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Sheet1!$A$2:$CX$2649</definedName>
  </definedNames>
  <calcPr/>
  <extLst>
    <ext uri="GoogleSheetsCustomDataVersion1">
      <go:sheetsCustomData xmlns:go="http://customooxmlschemas.google.com/" r:id="rId5" roundtripDataSignature="AMtx7mikm1DG+l16fLpkmKVp9wm3gqbuLw=="/>
    </ext>
  </extLst>
</workbook>
</file>

<file path=xl/sharedStrings.xml><?xml version="1.0" encoding="utf-8"?>
<sst xmlns="http://schemas.openxmlformats.org/spreadsheetml/2006/main" count="13378" uniqueCount="2760">
  <si>
    <t>INSERIR AQUI OS DADOS DA MICROSSONDA (Input weight %)</t>
  </si>
  <si>
    <t>Molecular proportion / molecular cations (mole cations) - Número de cátions * valor em wt% do óxido / peso molecular da fórmula</t>
  </si>
  <si>
    <t>Molecular Oxygen (mole oxygen) - Número de oxigênios * valor em wt% do óxido / peso molecular da fórmula</t>
  </si>
  <si>
    <t>Norm cations</t>
  </si>
  <si>
    <t>Norm oxygen</t>
  </si>
  <si>
    <t>Atomic units</t>
  </si>
  <si>
    <t>Normalized analyses wt%</t>
  </si>
  <si>
    <t>Cálculos para os diagramas</t>
  </si>
  <si>
    <t>Triplot Morton Mange 2007</t>
  </si>
  <si>
    <t>Coordenadas para SIG</t>
  </si>
  <si>
    <t>Trabalho</t>
  </si>
  <si>
    <t>Poço</t>
  </si>
  <si>
    <t>Profundidade-Intervalo</t>
  </si>
  <si>
    <t>Fechamento/obs</t>
  </si>
  <si>
    <t>Amostra</t>
  </si>
  <si>
    <t>Spot EMPA</t>
  </si>
  <si>
    <t>Análise</t>
  </si>
  <si>
    <t>SiO2</t>
  </si>
  <si>
    <t>MgO</t>
  </si>
  <si>
    <t>Al2O3</t>
  </si>
  <si>
    <t>CaO</t>
  </si>
  <si>
    <t>TiO2</t>
  </si>
  <si>
    <t>Cr2O3</t>
  </si>
  <si>
    <t>MnO</t>
  </si>
  <si>
    <t>FeO</t>
  </si>
  <si>
    <t>Fe2O3</t>
  </si>
  <si>
    <t>TOTAL</t>
  </si>
  <si>
    <t>N° Oxigens</t>
  </si>
  <si>
    <t>CALCULATED CHARGE</t>
  </si>
  <si>
    <t>Total</t>
  </si>
  <si>
    <t>Calculated charge</t>
  </si>
  <si>
    <t>Si</t>
  </si>
  <si>
    <t>Ti</t>
  </si>
  <si>
    <t>Al</t>
  </si>
  <si>
    <t>Cr</t>
  </si>
  <si>
    <t>Fe3</t>
  </si>
  <si>
    <t>Fe2</t>
  </si>
  <si>
    <t>Mn</t>
  </si>
  <si>
    <t>Mg</t>
  </si>
  <si>
    <t>Ca</t>
  </si>
  <si>
    <t>Fe2O3calc</t>
  </si>
  <si>
    <t>FeOcalc</t>
  </si>
  <si>
    <t>XMg</t>
  </si>
  <si>
    <t>XFe</t>
  </si>
  <si>
    <t>XMn</t>
  </si>
  <si>
    <t>XCa</t>
  </si>
  <si>
    <t>XMg (P)</t>
  </si>
  <si>
    <t>Xca (GAU)</t>
  </si>
  <si>
    <t>XFe+Mn (ALS)</t>
  </si>
  <si>
    <t>X</t>
  </si>
  <si>
    <t>Y</t>
  </si>
  <si>
    <t>Campo Morton Mange 2007</t>
  </si>
  <si>
    <t>TESTE</t>
  </si>
  <si>
    <t>Mest, Suyane</t>
  </si>
  <si>
    <t>P01</t>
  </si>
  <si>
    <t>666-696</t>
  </si>
  <si>
    <t>MG-1A3</t>
  </si>
  <si>
    <t>MG1_01</t>
  </si>
  <si>
    <t>MG1_010</t>
  </si>
  <si>
    <t>MG1_0100</t>
  </si>
  <si>
    <t>MG1_0101</t>
  </si>
  <si>
    <t>MG1_0102</t>
  </si>
  <si>
    <t>MG1_0103</t>
  </si>
  <si>
    <t>MG1_0104</t>
  </si>
  <si>
    <t>MG1_0105</t>
  </si>
  <si>
    <t>MG1_0106</t>
  </si>
  <si>
    <t>MG1_0107</t>
  </si>
  <si>
    <t>MG1_0108</t>
  </si>
  <si>
    <t>MG1_0109</t>
  </si>
  <si>
    <t>MG1_011</t>
  </si>
  <si>
    <t>MG1_0110</t>
  </si>
  <si>
    <t>MG1_012</t>
  </si>
  <si>
    <t>MG1_013</t>
  </si>
  <si>
    <t>MG1_014</t>
  </si>
  <si>
    <t>MG1_015</t>
  </si>
  <si>
    <t>MG1_016</t>
  </si>
  <si>
    <t>MG1_017</t>
  </si>
  <si>
    <t>MG1_018</t>
  </si>
  <si>
    <t>MG1_019</t>
  </si>
  <si>
    <t>MG1_02</t>
  </si>
  <si>
    <t>MG1_020</t>
  </si>
  <si>
    <t>MG1_021</t>
  </si>
  <si>
    <t>MG1_022</t>
  </si>
  <si>
    <t>MG1_023</t>
  </si>
  <si>
    <t>MG1_024</t>
  </si>
  <si>
    <t>MG1_025</t>
  </si>
  <si>
    <t>MG1_026</t>
  </si>
  <si>
    <t>MG1_027</t>
  </si>
  <si>
    <t>MG1_028</t>
  </si>
  <si>
    <t>MG1_029</t>
  </si>
  <si>
    <t>MG1_03</t>
  </si>
  <si>
    <t>MG1_030</t>
  </si>
  <si>
    <t>MG1_031</t>
  </si>
  <si>
    <t>MG1_032</t>
  </si>
  <si>
    <t>MG1_033</t>
  </si>
  <si>
    <t>MG1_034</t>
  </si>
  <si>
    <t>MG1_035</t>
  </si>
  <si>
    <t>MG1_036</t>
  </si>
  <si>
    <t>MG1_037</t>
  </si>
  <si>
    <t>MG1_038</t>
  </si>
  <si>
    <t>MG1_039</t>
  </si>
  <si>
    <t>MG1_04</t>
  </si>
  <si>
    <t>MG1_040</t>
  </si>
  <si>
    <t>MG1_041</t>
  </si>
  <si>
    <t>MG1_042</t>
  </si>
  <si>
    <t>MG1_043</t>
  </si>
  <si>
    <t>MG1_044</t>
  </si>
  <si>
    <t>erro</t>
  </si>
  <si>
    <t>MG1_045</t>
  </si>
  <si>
    <t>MG1_046</t>
  </si>
  <si>
    <t>MG1_047</t>
  </si>
  <si>
    <t>MG1_048</t>
  </si>
  <si>
    <t>MG1_049</t>
  </si>
  <si>
    <t>MG1_05</t>
  </si>
  <si>
    <t>MG1_050</t>
  </si>
  <si>
    <t>MG1_051</t>
  </si>
  <si>
    <t>MG1_052</t>
  </si>
  <si>
    <t>MG1_053</t>
  </si>
  <si>
    <t>MG1_054</t>
  </si>
  <si>
    <t>MG1_055</t>
  </si>
  <si>
    <t>MG1_056</t>
  </si>
  <si>
    <t>MG1_057</t>
  </si>
  <si>
    <t>MG1_058</t>
  </si>
  <si>
    <t>MG1_059</t>
  </si>
  <si>
    <t>MG1_06</t>
  </si>
  <si>
    <t>MG1_060</t>
  </si>
  <si>
    <t>MG1_061</t>
  </si>
  <si>
    <t>MG1_062</t>
  </si>
  <si>
    <t>MG1_063</t>
  </si>
  <si>
    <t>MG1_064</t>
  </si>
  <si>
    <t>MG1_065</t>
  </si>
  <si>
    <t>MG1_066</t>
  </si>
  <si>
    <t>MG1_067</t>
  </si>
  <si>
    <t>MG1_068</t>
  </si>
  <si>
    <t>MG1_069</t>
  </si>
  <si>
    <t>MG1_07</t>
  </si>
  <si>
    <t>MG1_070</t>
  </si>
  <si>
    <t>MG1_071</t>
  </si>
  <si>
    <t>MG1_072</t>
  </si>
  <si>
    <t>MG1_073</t>
  </si>
  <si>
    <t>MG1_074</t>
  </si>
  <si>
    <t>MG1_075</t>
  </si>
  <si>
    <t>MG1_076</t>
  </si>
  <si>
    <t>MG1_077</t>
  </si>
  <si>
    <t>MG1_078</t>
  </si>
  <si>
    <t>MG1_079</t>
  </si>
  <si>
    <t>MG1_08</t>
  </si>
  <si>
    <t>MG1_080</t>
  </si>
  <si>
    <t>MG1_081</t>
  </si>
  <si>
    <t>MG1_082</t>
  </si>
  <si>
    <t>baixo</t>
  </si>
  <si>
    <t>MG1_083</t>
  </si>
  <si>
    <t>MG1_084</t>
  </si>
  <si>
    <t>MG1_085</t>
  </si>
  <si>
    <t>MG1_086</t>
  </si>
  <si>
    <t>MG1_087</t>
  </si>
  <si>
    <t>MG1_088</t>
  </si>
  <si>
    <t>MG1_089</t>
  </si>
  <si>
    <t>MG1_09</t>
  </si>
  <si>
    <t>MG1_090</t>
  </si>
  <si>
    <t>MG1_091</t>
  </si>
  <si>
    <t>MG1_092</t>
  </si>
  <si>
    <t>MG1_093</t>
  </si>
  <si>
    <t>MG1_094</t>
  </si>
  <si>
    <t>MG1_095</t>
  </si>
  <si>
    <t>MG1_096</t>
  </si>
  <si>
    <t>MG1_097</t>
  </si>
  <si>
    <t>MG1_098</t>
  </si>
  <si>
    <t>MG1_099</t>
  </si>
  <si>
    <t>600-625</t>
  </si>
  <si>
    <t>MG-1C</t>
  </si>
  <si>
    <t>MG-1C_051</t>
  </si>
  <si>
    <t>MG-1C1</t>
  </si>
  <si>
    <t>MG-1C_001</t>
  </si>
  <si>
    <t>MG-1C_002</t>
  </si>
  <si>
    <t>MG-1C_003</t>
  </si>
  <si>
    <t>MG-1C_004</t>
  </si>
  <si>
    <t>MG-1C_005</t>
  </si>
  <si>
    <t>MG-1C_006</t>
  </si>
  <si>
    <t>MG-1C_007</t>
  </si>
  <si>
    <t>MG-1C_008</t>
  </si>
  <si>
    <t>MG-1C_009</t>
  </si>
  <si>
    <t>MG-1C_010</t>
  </si>
  <si>
    <t>MG-1C_011</t>
  </si>
  <si>
    <t>MG-1C_012</t>
  </si>
  <si>
    <t>MG-1C_013</t>
  </si>
  <si>
    <t>MG-1C_014</t>
  </si>
  <si>
    <t>MG-1C_015</t>
  </si>
  <si>
    <t>MG-1C_016</t>
  </si>
  <si>
    <t>MG-1C_017</t>
  </si>
  <si>
    <t>MG-1C_018</t>
  </si>
  <si>
    <t>MG-1C_019</t>
  </si>
  <si>
    <t>MG-1C_020</t>
  </si>
  <si>
    <t>MG-1C_021</t>
  </si>
  <si>
    <t>MG-1C_022</t>
  </si>
  <si>
    <t>MG-1C_023</t>
  </si>
  <si>
    <t>MG-1C_024</t>
  </si>
  <si>
    <t>MG-1C_025</t>
  </si>
  <si>
    <t>MG-1C_026</t>
  </si>
  <si>
    <t>MG-1C_027</t>
  </si>
  <si>
    <t>MG-1C_028</t>
  </si>
  <si>
    <t>MG-1C_029</t>
  </si>
  <si>
    <t>MG-1C_030</t>
  </si>
  <si>
    <t>qz</t>
  </si>
  <si>
    <t>MG-1C_031</t>
  </si>
  <si>
    <t>MG-1C_032</t>
  </si>
  <si>
    <t>MG-1C_033</t>
  </si>
  <si>
    <t>MG-1C_034</t>
  </si>
  <si>
    <t>MG-1C_035</t>
  </si>
  <si>
    <t>MG-1C_036</t>
  </si>
  <si>
    <t>MG-1C_037</t>
  </si>
  <si>
    <t>MG-1C_038</t>
  </si>
  <si>
    <t>MG-1C_039</t>
  </si>
  <si>
    <t>MG-1C_040</t>
  </si>
  <si>
    <t>MG-1C_041</t>
  </si>
  <si>
    <t>MG-1C_042</t>
  </si>
  <si>
    <t>MG-1C_043</t>
  </si>
  <si>
    <t>MG-1C_044</t>
  </si>
  <si>
    <t>MG-1C_045</t>
  </si>
  <si>
    <t>MG-1C_046</t>
  </si>
  <si>
    <t>MG-1C_047</t>
  </si>
  <si>
    <t>MG-1C_048</t>
  </si>
  <si>
    <t>MG-1C_049</t>
  </si>
  <si>
    <t>MG-1C_050</t>
  </si>
  <si>
    <t>MG-1C_052</t>
  </si>
  <si>
    <t>MG-1C_053</t>
  </si>
  <si>
    <t>MG-1C_054</t>
  </si>
  <si>
    <t>MG-1C_055</t>
  </si>
  <si>
    <t>MG-1C_056</t>
  </si>
  <si>
    <t>MG-1C_057</t>
  </si>
  <si>
    <t>MG-1C_058</t>
  </si>
  <si>
    <t>MG-1C_059</t>
  </si>
  <si>
    <t>MG-1C_060</t>
  </si>
  <si>
    <t>MG-1C_061</t>
  </si>
  <si>
    <t>MG-1C_062</t>
  </si>
  <si>
    <t>MG-1C_063</t>
  </si>
  <si>
    <t>MG-1C_064</t>
  </si>
  <si>
    <t>MG-1C_065</t>
  </si>
  <si>
    <t>MG-1C_066</t>
  </si>
  <si>
    <t>MG-1C_067</t>
  </si>
  <si>
    <t>MG-1C_068</t>
  </si>
  <si>
    <t>?</t>
  </si>
  <si>
    <t>MG-1C_069</t>
  </si>
  <si>
    <t>MG-1C_070</t>
  </si>
  <si>
    <t>MG-1C_071</t>
  </si>
  <si>
    <t>MG-1C_072</t>
  </si>
  <si>
    <t>MG-1C_073</t>
  </si>
  <si>
    <t>MG-1C_074</t>
  </si>
  <si>
    <t>MG-1C_075</t>
  </si>
  <si>
    <t>MG-1C_076</t>
  </si>
  <si>
    <t>MG-1C_077</t>
  </si>
  <si>
    <t>MG-1C_078</t>
  </si>
  <si>
    <t>MG-1C_079</t>
  </si>
  <si>
    <t>MG-1C_080</t>
  </si>
  <si>
    <t>MG-1C_081</t>
  </si>
  <si>
    <t>MG-1C_082</t>
  </si>
  <si>
    <t>MG-1C_083</t>
  </si>
  <si>
    <t>MG-1C_084</t>
  </si>
  <si>
    <t>MG-1C_085</t>
  </si>
  <si>
    <t>MG-1C_086</t>
  </si>
  <si>
    <t>MG-1C_087</t>
  </si>
  <si>
    <t>MG-1C_088</t>
  </si>
  <si>
    <t>MG-1C_089</t>
  </si>
  <si>
    <t>MG-1C_090</t>
  </si>
  <si>
    <t>MG-1C_091</t>
  </si>
  <si>
    <t>MG-1C_092</t>
  </si>
  <si>
    <t>MG-1C_093</t>
  </si>
  <si>
    <t>MG-1C_094</t>
  </si>
  <si>
    <t>MG-1C_095</t>
  </si>
  <si>
    <t>MG-1C_096</t>
  </si>
  <si>
    <t>MG-1C_097</t>
  </si>
  <si>
    <t>MG-1C_098</t>
  </si>
  <si>
    <t>MG-1C_099</t>
  </si>
  <si>
    <t>MG-1C_100</t>
  </si>
  <si>
    <t>MG-1C_101</t>
  </si>
  <si>
    <t>MG-1C_102</t>
  </si>
  <si>
    <t>MG-1C_103</t>
  </si>
  <si>
    <t>MG-1C_104</t>
  </si>
  <si>
    <t>MG-1C_105</t>
  </si>
  <si>
    <t>MG-1C_106</t>
  </si>
  <si>
    <t>MG-1C_107</t>
  </si>
  <si>
    <t>MG-1C_108</t>
  </si>
  <si>
    <t>MG-1C_109</t>
  </si>
  <si>
    <t>MG-1C_110</t>
  </si>
  <si>
    <t>630-660</t>
  </si>
  <si>
    <t>MG-1D2</t>
  </si>
  <si>
    <t>MG-1D_001</t>
  </si>
  <si>
    <t>MG-1D_002</t>
  </si>
  <si>
    <t>MG-1D_003</t>
  </si>
  <si>
    <t>MG-1D_004</t>
  </si>
  <si>
    <t>MG-1D_005</t>
  </si>
  <si>
    <t>MG-1D_006</t>
  </si>
  <si>
    <t>MG-1D_007</t>
  </si>
  <si>
    <t>MG-1D_008</t>
  </si>
  <si>
    <t>MG-1D_009</t>
  </si>
  <si>
    <t>MG-1D_010</t>
  </si>
  <si>
    <t>MG-1D_011</t>
  </si>
  <si>
    <t>MG-1D_012</t>
  </si>
  <si>
    <t>MG-1D_013</t>
  </si>
  <si>
    <t>MG-1D_014</t>
  </si>
  <si>
    <t>MG-1D_015</t>
  </si>
  <si>
    <t>MG-1D_016</t>
  </si>
  <si>
    <t>MG-1D_017</t>
  </si>
  <si>
    <t>MG-1D_018</t>
  </si>
  <si>
    <t>MG-1D_019</t>
  </si>
  <si>
    <t>MG-1D_020</t>
  </si>
  <si>
    <t>MG-1D_021</t>
  </si>
  <si>
    <t>MG-1D_022</t>
  </si>
  <si>
    <t>MG-1D_023</t>
  </si>
  <si>
    <t>MG-1D_024</t>
  </si>
  <si>
    <t>MG-1D_025</t>
  </si>
  <si>
    <t>MG-1D_026</t>
  </si>
  <si>
    <t>MG-1D_027</t>
  </si>
  <si>
    <t>MG-1D_028</t>
  </si>
  <si>
    <t>MG-1D_029</t>
  </si>
  <si>
    <t>MG-1D_030</t>
  </si>
  <si>
    <t>MG-1D_031</t>
  </si>
  <si>
    <t>MG-1D_032</t>
  </si>
  <si>
    <t>MG-1D_033</t>
  </si>
  <si>
    <t>MG-1D_034</t>
  </si>
  <si>
    <t>MG-1D_035</t>
  </si>
  <si>
    <t>MG-1D_036</t>
  </si>
  <si>
    <t>MG-1D_037</t>
  </si>
  <si>
    <t>MG-1D_038</t>
  </si>
  <si>
    <t>MG-1D_039</t>
  </si>
  <si>
    <t>MG-1D_040</t>
  </si>
  <si>
    <t>MG-1D_041</t>
  </si>
  <si>
    <t>MG-1D_042</t>
  </si>
  <si>
    <t>MG-1D_043</t>
  </si>
  <si>
    <t>MG-1D_044</t>
  </si>
  <si>
    <t>MG-1D_045</t>
  </si>
  <si>
    <t>MG-1D_046</t>
  </si>
  <si>
    <t>MG-1D_047</t>
  </si>
  <si>
    <t>MG-1D_048</t>
  </si>
  <si>
    <t>MG-1D_049</t>
  </si>
  <si>
    <t>MG-1D_050</t>
  </si>
  <si>
    <t>MG-1D_051</t>
  </si>
  <si>
    <t>MG-1D_052</t>
  </si>
  <si>
    <t>MG-1D_053</t>
  </si>
  <si>
    <t>MG-1D_054</t>
  </si>
  <si>
    <t>MG-1D_055</t>
  </si>
  <si>
    <t>MG-1D_056</t>
  </si>
  <si>
    <t>MG-1D_057</t>
  </si>
  <si>
    <t>MG-1D_058</t>
  </si>
  <si>
    <t>MG-1D_059</t>
  </si>
  <si>
    <t>MG-1D_060</t>
  </si>
  <si>
    <t>MG-1D_061</t>
  </si>
  <si>
    <t>MG-1D_062</t>
  </si>
  <si>
    <t>MG-1D_063</t>
  </si>
  <si>
    <t>MG-1D_064</t>
  </si>
  <si>
    <t>MG-1D_065</t>
  </si>
  <si>
    <t>MG-1D_066</t>
  </si>
  <si>
    <t>MG-1D_067</t>
  </si>
  <si>
    <t>MG-1D_068</t>
  </si>
  <si>
    <t>MG-1D_069</t>
  </si>
  <si>
    <t>MG-1D_070</t>
  </si>
  <si>
    <t>MG-1D_071</t>
  </si>
  <si>
    <t>MG-1D_072</t>
  </si>
  <si>
    <t>MG-1D_073</t>
  </si>
  <si>
    <t>MG-1D_074</t>
  </si>
  <si>
    <t>MG-1D_075</t>
  </si>
  <si>
    <t>MG-1D_076</t>
  </si>
  <si>
    <t>MG-1D_077</t>
  </si>
  <si>
    <t>MG-1D_078</t>
  </si>
  <si>
    <t>MG-1D_079</t>
  </si>
  <si>
    <t>MG-1D_080</t>
  </si>
  <si>
    <t>MG-1D_081</t>
  </si>
  <si>
    <t>MG-1D_082</t>
  </si>
  <si>
    <t>MG-1D_083</t>
  </si>
  <si>
    <t>MG-1D_084</t>
  </si>
  <si>
    <t>MG-1D_085</t>
  </si>
  <si>
    <t>MG-1D_086</t>
  </si>
  <si>
    <t>MG-1D_087</t>
  </si>
  <si>
    <t>MG-1D_088</t>
  </si>
  <si>
    <t>MG-1D_089</t>
  </si>
  <si>
    <t>MG-1D_090</t>
  </si>
  <si>
    <t>MG-1D_091</t>
  </si>
  <si>
    <t>MG-1D_092</t>
  </si>
  <si>
    <t>MG-1D_093</t>
  </si>
  <si>
    <t>MG-1D_094</t>
  </si>
  <si>
    <t>MG-1D_095</t>
  </si>
  <si>
    <t>MG-1D_096</t>
  </si>
  <si>
    <t>MG-1D_097</t>
  </si>
  <si>
    <t>MG-1D_098</t>
  </si>
  <si>
    <t>MG-1D_099</t>
  </si>
  <si>
    <t>MG-1D_100</t>
  </si>
  <si>
    <t>MG-1D_101</t>
  </si>
  <si>
    <t>MG-1D_102</t>
  </si>
  <si>
    <t>MG-1D_103</t>
  </si>
  <si>
    <t>MG-1D_104</t>
  </si>
  <si>
    <t>MG-1D_105</t>
  </si>
  <si>
    <t>MG-1D_106</t>
  </si>
  <si>
    <t>MG-1D_107</t>
  </si>
  <si>
    <t>MG-1D_108</t>
  </si>
  <si>
    <t>MG-1D_109</t>
  </si>
  <si>
    <t>MG-1D_110</t>
  </si>
  <si>
    <t>P02</t>
  </si>
  <si>
    <t>1353-1368</t>
  </si>
  <si>
    <t>MG-1B4</t>
  </si>
  <si>
    <t>MG-1B_001</t>
  </si>
  <si>
    <t>MG-1B_002</t>
  </si>
  <si>
    <t>MG-1B_003</t>
  </si>
  <si>
    <t>MG-1B_004</t>
  </si>
  <si>
    <t>MG-1B_005</t>
  </si>
  <si>
    <t>MG-1B_006</t>
  </si>
  <si>
    <t>MG-1B_007</t>
  </si>
  <si>
    <t>MG-1B_008</t>
  </si>
  <si>
    <t>MG-1B_009</t>
  </si>
  <si>
    <t>MG-1B_010</t>
  </si>
  <si>
    <t>MG-1B_011</t>
  </si>
  <si>
    <t>MG-1B_012</t>
  </si>
  <si>
    <t>MG-1B_013</t>
  </si>
  <si>
    <t>MG-1B_014</t>
  </si>
  <si>
    <t>MG-1B_015</t>
  </si>
  <si>
    <t>MG-1B_016</t>
  </si>
  <si>
    <t>MG-1B_017</t>
  </si>
  <si>
    <t>MG-1B_018</t>
  </si>
  <si>
    <t>MG-1B_019</t>
  </si>
  <si>
    <t>MG-1B_020</t>
  </si>
  <si>
    <t>MG-1B_021</t>
  </si>
  <si>
    <t>MG-1B_022</t>
  </si>
  <si>
    <t>MG-1B_023</t>
  </si>
  <si>
    <t>MG-1B_024</t>
  </si>
  <si>
    <t>MG-1B_025</t>
  </si>
  <si>
    <t>MG-1B_026</t>
  </si>
  <si>
    <t>MG-1B_027</t>
  </si>
  <si>
    <t>MG-1B_028</t>
  </si>
  <si>
    <t>MG-1B_029</t>
  </si>
  <si>
    <t>MG-1B_030</t>
  </si>
  <si>
    <t>MG-1B_031</t>
  </si>
  <si>
    <t>MG-1B_032</t>
  </si>
  <si>
    <t>MG-1B_033</t>
  </si>
  <si>
    <t>MG-1B_034</t>
  </si>
  <si>
    <t>MG-1B_035</t>
  </si>
  <si>
    <t>MG-1B_036</t>
  </si>
  <si>
    <t>MG-1B_037</t>
  </si>
  <si>
    <t>MG-1B_038</t>
  </si>
  <si>
    <t>MG-1B_039</t>
  </si>
  <si>
    <t>MG-1B_040</t>
  </si>
  <si>
    <t>MG-1B_041</t>
  </si>
  <si>
    <t>MG-1B_042</t>
  </si>
  <si>
    <t>MG-1B_043</t>
  </si>
  <si>
    <t>MG-1B_044</t>
  </si>
  <si>
    <t>MG-1B_045</t>
  </si>
  <si>
    <t>MG-1B_046</t>
  </si>
  <si>
    <t>MG-1B_047</t>
  </si>
  <si>
    <t>MG-1B_048</t>
  </si>
  <si>
    <t>MG-1B_049</t>
  </si>
  <si>
    <t>MG-1B_050</t>
  </si>
  <si>
    <t>MG-1B_051</t>
  </si>
  <si>
    <t>MG-1B_052</t>
  </si>
  <si>
    <t>MG-1B_053</t>
  </si>
  <si>
    <t>MG-1B_054</t>
  </si>
  <si>
    <t>MG-1B_055</t>
  </si>
  <si>
    <t>MG-1B_056</t>
  </si>
  <si>
    <t>MG-1B_057</t>
  </si>
  <si>
    <t>MG-1B_058</t>
  </si>
  <si>
    <t>MG-1B_059</t>
  </si>
  <si>
    <t>MG-1B_060</t>
  </si>
  <si>
    <t>MG-1B_061</t>
  </si>
  <si>
    <t>MG-1B_062</t>
  </si>
  <si>
    <t>MG-1B_063</t>
  </si>
  <si>
    <t>MG-1B_064</t>
  </si>
  <si>
    <t>MG-1B_065</t>
  </si>
  <si>
    <t>MG-1B_066</t>
  </si>
  <si>
    <t>MG-1B_067</t>
  </si>
  <si>
    <t>MG-1B_068</t>
  </si>
  <si>
    <t>MG-1B_069</t>
  </si>
  <si>
    <t>MG-1B_070</t>
  </si>
  <si>
    <t>MG-1B_071</t>
  </si>
  <si>
    <t>MG-1B_072</t>
  </si>
  <si>
    <t>MG-1B_073</t>
  </si>
  <si>
    <t>MG-1B_074</t>
  </si>
  <si>
    <t>MG-1B_075</t>
  </si>
  <si>
    <t>MG-1B_076</t>
  </si>
  <si>
    <t>MG-1B_077</t>
  </si>
  <si>
    <t>MG-1B_078</t>
  </si>
  <si>
    <t>MG-1B_079</t>
  </si>
  <si>
    <t>MG-1B_080</t>
  </si>
  <si>
    <t>MG-1B_081</t>
  </si>
  <si>
    <t>MG-1B_082</t>
  </si>
  <si>
    <t>MG-1B_083</t>
  </si>
  <si>
    <t>MG-1B_084</t>
  </si>
  <si>
    <t>MG-1B_085</t>
  </si>
  <si>
    <t>MG-1B_086</t>
  </si>
  <si>
    <t>MG-1B_087</t>
  </si>
  <si>
    <t>MG-1B_088</t>
  </si>
  <si>
    <t>MG-1B_089</t>
  </si>
  <si>
    <t>MG-1B_090</t>
  </si>
  <si>
    <t>MG-1B_091</t>
  </si>
  <si>
    <t>MG-1B_092</t>
  </si>
  <si>
    <t>MG-1B_093</t>
  </si>
  <si>
    <t>MG-1B_094</t>
  </si>
  <si>
    <t>MG-1B_095</t>
  </si>
  <si>
    <t>MG-1B_096</t>
  </si>
  <si>
    <t>MG-1B_097</t>
  </si>
  <si>
    <t>MG-1B_098</t>
  </si>
  <si>
    <t>MG-1B_099</t>
  </si>
  <si>
    <t>MG-1B_100</t>
  </si>
  <si>
    <t>MG-1B_101</t>
  </si>
  <si>
    <t>MG-1B_102</t>
  </si>
  <si>
    <t>MG-1B_103</t>
  </si>
  <si>
    <t>MG-1B_104</t>
  </si>
  <si>
    <t>MG-1B_105</t>
  </si>
  <si>
    <t>MG-1B_106</t>
  </si>
  <si>
    <t>MG-1B_107</t>
  </si>
  <si>
    <t>MG-1B_108</t>
  </si>
  <si>
    <t>MG-1B_109</t>
  </si>
  <si>
    <t>MG-1B_110</t>
  </si>
  <si>
    <t>1530-1557</t>
  </si>
  <si>
    <t>MG-2A7</t>
  </si>
  <si>
    <t>MG-2A_001</t>
  </si>
  <si>
    <t>MG-2A_002</t>
  </si>
  <si>
    <t>MG-2A_003</t>
  </si>
  <si>
    <t>MG-2A_004</t>
  </si>
  <si>
    <t>MG-2A_005</t>
  </si>
  <si>
    <t>MG-2A_006</t>
  </si>
  <si>
    <t>MG-2A_007</t>
  </si>
  <si>
    <t>MG-2A_008</t>
  </si>
  <si>
    <t>MG-2A_009</t>
  </si>
  <si>
    <t>MG-2A_010</t>
  </si>
  <si>
    <t>MG-2A_011</t>
  </si>
  <si>
    <t>MG-2A_012</t>
  </si>
  <si>
    <t>MG-2A_013</t>
  </si>
  <si>
    <t>MG-2A_014</t>
  </si>
  <si>
    <t>MG-2A_015</t>
  </si>
  <si>
    <t>MG-2A_016</t>
  </si>
  <si>
    <t>MG-2A_017</t>
  </si>
  <si>
    <t>MG-2A_018</t>
  </si>
  <si>
    <t>MG-2A_019</t>
  </si>
  <si>
    <t>MG-2A_020</t>
  </si>
  <si>
    <t>MG-2A_021</t>
  </si>
  <si>
    <t>MG-2A_022</t>
  </si>
  <si>
    <t>MG-2A_023</t>
  </si>
  <si>
    <t>MG-2A_024</t>
  </si>
  <si>
    <t>MG-2A_025</t>
  </si>
  <si>
    <t>MG-2A_026</t>
  </si>
  <si>
    <t>MG-2A_027</t>
  </si>
  <si>
    <t>MG-2A_028</t>
  </si>
  <si>
    <t>MG-2A_029</t>
  </si>
  <si>
    <t>MG-2A_030</t>
  </si>
  <si>
    <t>MG-2A_031</t>
  </si>
  <si>
    <t>MG-2A_032</t>
  </si>
  <si>
    <t>MG-2A_033</t>
  </si>
  <si>
    <t>MG-2A_034</t>
  </si>
  <si>
    <t>MG-2A_035</t>
  </si>
  <si>
    <t>MG-2A_036</t>
  </si>
  <si>
    <t>MG-2A_037</t>
  </si>
  <si>
    <t>MG-2A_038</t>
  </si>
  <si>
    <t>MG-2A_039</t>
  </si>
  <si>
    <t>MG-2A_040</t>
  </si>
  <si>
    <t>MG-2A_041</t>
  </si>
  <si>
    <t>MG-2A_042</t>
  </si>
  <si>
    <t>MG-2A_043</t>
  </si>
  <si>
    <t>MG-2A_044</t>
  </si>
  <si>
    <t>MG-2A_045</t>
  </si>
  <si>
    <t>MG-2A_046</t>
  </si>
  <si>
    <t>MG-2A_047</t>
  </si>
  <si>
    <t>MG-2A_048</t>
  </si>
  <si>
    <t>MG-2A_049</t>
  </si>
  <si>
    <t>MG-2A_050</t>
  </si>
  <si>
    <t>MG-2A_051</t>
  </si>
  <si>
    <t>MG-2A_052</t>
  </si>
  <si>
    <t>MG-2A_053</t>
  </si>
  <si>
    <t>MG-2A_054</t>
  </si>
  <si>
    <t>MG-2A_055</t>
  </si>
  <si>
    <t>MG-2A_056</t>
  </si>
  <si>
    <t>MG-2A_057</t>
  </si>
  <si>
    <t>MG-2A_058</t>
  </si>
  <si>
    <t>MG-2A_059</t>
  </si>
  <si>
    <t>MG-2A_060</t>
  </si>
  <si>
    <t>MG-2A_061</t>
  </si>
  <si>
    <t>MG-2A_062</t>
  </si>
  <si>
    <t>MG-2A_063</t>
  </si>
  <si>
    <t>MG-2A_064</t>
  </si>
  <si>
    <t>MG-2A_065</t>
  </si>
  <si>
    <t>MG-2A_066</t>
  </si>
  <si>
    <t>MG-2A_067</t>
  </si>
  <si>
    <t>MG-2A_068</t>
  </si>
  <si>
    <t>MG-2A_069</t>
  </si>
  <si>
    <t>MG-2A_070</t>
  </si>
  <si>
    <t>MG-2A_071</t>
  </si>
  <si>
    <t>MG-2A_072</t>
  </si>
  <si>
    <t>MG-2A_073</t>
  </si>
  <si>
    <t>MG-2A_074</t>
  </si>
  <si>
    <t>MG-2A_075</t>
  </si>
  <si>
    <t>MG-2A_076</t>
  </si>
  <si>
    <t>MG-2A_077</t>
  </si>
  <si>
    <t>MG-2A_078</t>
  </si>
  <si>
    <t>MG-2A_079</t>
  </si>
  <si>
    <t>MG-2A_080</t>
  </si>
  <si>
    <t>MG-2A_081</t>
  </si>
  <si>
    <t>MG-2A_082</t>
  </si>
  <si>
    <t>MG-2A_083</t>
  </si>
  <si>
    <t>MG-2A_084</t>
  </si>
  <si>
    <t>MG-2A_085</t>
  </si>
  <si>
    <t>MG-2A_086</t>
  </si>
  <si>
    <t>MG-2A_087</t>
  </si>
  <si>
    <t>MG-2A_088</t>
  </si>
  <si>
    <t>MG-2A_089</t>
  </si>
  <si>
    <t>MG-2A_090</t>
  </si>
  <si>
    <t>MG-2A_091</t>
  </si>
  <si>
    <t>MG-2A_092</t>
  </si>
  <si>
    <t>MG-2A_093</t>
  </si>
  <si>
    <t>MG-2A_094</t>
  </si>
  <si>
    <t>MG-2A_095</t>
  </si>
  <si>
    <t>MG-2A_096</t>
  </si>
  <si>
    <t>MG-2A_097</t>
  </si>
  <si>
    <t>MG-2A_098</t>
  </si>
  <si>
    <t>MG-2A_099</t>
  </si>
  <si>
    <t>MG-2A_100</t>
  </si>
  <si>
    <t>MG-2A_101</t>
  </si>
  <si>
    <t>MG-2A_102</t>
  </si>
  <si>
    <t>MG-2A_103</t>
  </si>
  <si>
    <t>MG-2A_104</t>
  </si>
  <si>
    <t>MG-2A_105</t>
  </si>
  <si>
    <t>MG-2A_106</t>
  </si>
  <si>
    <t>MG-2A_107</t>
  </si>
  <si>
    <t>MG-2A_108</t>
  </si>
  <si>
    <t>MG-2A_109</t>
  </si>
  <si>
    <t>MG-2A_110</t>
  </si>
  <si>
    <t>1593-1605</t>
  </si>
  <si>
    <t>MG-2B8</t>
  </si>
  <si>
    <t>MG-2B_001</t>
  </si>
  <si>
    <t>MG-2B_002</t>
  </si>
  <si>
    <t>MG-2B_003</t>
  </si>
  <si>
    <t>MG-2B_004</t>
  </si>
  <si>
    <t>MG-2B_005</t>
  </si>
  <si>
    <t>MG-2B_006</t>
  </si>
  <si>
    <t>MG-2B_007</t>
  </si>
  <si>
    <t>MG-2B_008</t>
  </si>
  <si>
    <t>MG-2B_009</t>
  </si>
  <si>
    <t>MG-2B_010</t>
  </si>
  <si>
    <t>MG-2B_011</t>
  </si>
  <si>
    <t>MG-2B_012</t>
  </si>
  <si>
    <t>MG-2B_013</t>
  </si>
  <si>
    <t>MG-2B_014</t>
  </si>
  <si>
    <t>MG-2B_015</t>
  </si>
  <si>
    <t>MG-2B_016</t>
  </si>
  <si>
    <t>MG-2B_017</t>
  </si>
  <si>
    <t>MG-2B_018</t>
  </si>
  <si>
    <t>MG-2B_019</t>
  </si>
  <si>
    <t>MG-2B_020</t>
  </si>
  <si>
    <t>MG-2B_021</t>
  </si>
  <si>
    <t>MG-2B_022</t>
  </si>
  <si>
    <t>MG-2B_023</t>
  </si>
  <si>
    <t>MG-2B_024</t>
  </si>
  <si>
    <t>MG-2B_025</t>
  </si>
  <si>
    <t>MG-2B_026</t>
  </si>
  <si>
    <t>MG-2B_027</t>
  </si>
  <si>
    <t>MG-2B_028</t>
  </si>
  <si>
    <t>MG-2B_029</t>
  </si>
  <si>
    <t>MG-2B_030</t>
  </si>
  <si>
    <t>MG-2B_031</t>
  </si>
  <si>
    <t>MG-2B_032</t>
  </si>
  <si>
    <t>MG-2B_033</t>
  </si>
  <si>
    <t>MG-2B_034</t>
  </si>
  <si>
    <t>MG-2B_035</t>
  </si>
  <si>
    <t>MG-2B_036</t>
  </si>
  <si>
    <t>MG-2B_037</t>
  </si>
  <si>
    <t>MG-2B_038</t>
  </si>
  <si>
    <t>MG-2B_039</t>
  </si>
  <si>
    <t>MG-2B_040</t>
  </si>
  <si>
    <t>MG-2B_041</t>
  </si>
  <si>
    <t>MG-2B_042</t>
  </si>
  <si>
    <t>MG-2B_043</t>
  </si>
  <si>
    <t>MG-2B_044</t>
  </si>
  <si>
    <t>MG-2B_045</t>
  </si>
  <si>
    <t>MG-2B_046</t>
  </si>
  <si>
    <t>MG-2B_047</t>
  </si>
  <si>
    <t>MG-2B_048</t>
  </si>
  <si>
    <t>MG-2B_049</t>
  </si>
  <si>
    <t>MG-2B_050</t>
  </si>
  <si>
    <t>MG-2B_051</t>
  </si>
  <si>
    <t>MG-2B_052</t>
  </si>
  <si>
    <t>MG-2B_053</t>
  </si>
  <si>
    <t>MG-2B_054</t>
  </si>
  <si>
    <t>MG-2B_055</t>
  </si>
  <si>
    <t>MG-2B_056</t>
  </si>
  <si>
    <t>MG-2B_057</t>
  </si>
  <si>
    <t>MG-2B_058</t>
  </si>
  <si>
    <t>MG-2B_059</t>
  </si>
  <si>
    <t>MG-2B_060</t>
  </si>
  <si>
    <t>MG-2B_061</t>
  </si>
  <si>
    <t>MG-2B_062</t>
  </si>
  <si>
    <t>MG-2B_063</t>
  </si>
  <si>
    <t>MG-2B_064</t>
  </si>
  <si>
    <t>MG-2B_065</t>
  </si>
  <si>
    <t>MG-2B_066</t>
  </si>
  <si>
    <t>MG-2B_067</t>
  </si>
  <si>
    <t>MG-2B_068</t>
  </si>
  <si>
    <t>MG-2B_069</t>
  </si>
  <si>
    <t>MG-2B_070</t>
  </si>
  <si>
    <t>MG-2B_071</t>
  </si>
  <si>
    <t>MG-2B_072</t>
  </si>
  <si>
    <t>MG-2B_073</t>
  </si>
  <si>
    <t>MG-2B_074</t>
  </si>
  <si>
    <t>MG-2B_075</t>
  </si>
  <si>
    <t>MG-2B_076</t>
  </si>
  <si>
    <t>MG-2B_077</t>
  </si>
  <si>
    <t>MG-2B_078</t>
  </si>
  <si>
    <t>MG-2B_079</t>
  </si>
  <si>
    <t>MG-2B_080</t>
  </si>
  <si>
    <t>MG-2B_081</t>
  </si>
  <si>
    <t>MG-2B_082</t>
  </si>
  <si>
    <t>MG-2B_083</t>
  </si>
  <si>
    <t>MG-2B_084</t>
  </si>
  <si>
    <t>MG-2B_085</t>
  </si>
  <si>
    <t>MG-2B_086</t>
  </si>
  <si>
    <t>MG-2B_087</t>
  </si>
  <si>
    <t>MG-2B_088</t>
  </si>
  <si>
    <t>MG-2B_089</t>
  </si>
  <si>
    <t>MG-2B_090</t>
  </si>
  <si>
    <t>MG-2B_091</t>
  </si>
  <si>
    <t>MG-2B_092</t>
  </si>
  <si>
    <t>MG-2B_093</t>
  </si>
  <si>
    <t>MG-2B_094</t>
  </si>
  <si>
    <t>MG-2B_095</t>
  </si>
  <si>
    <t>MG-2B_096</t>
  </si>
  <si>
    <t>MG-2B_097</t>
  </si>
  <si>
    <t>MG-2B_098</t>
  </si>
  <si>
    <t>MG-2B_099</t>
  </si>
  <si>
    <t>MG-2B_100</t>
  </si>
  <si>
    <t>MG-2B_101</t>
  </si>
  <si>
    <t>MG-2B_102</t>
  </si>
  <si>
    <t>MG-2B_103</t>
  </si>
  <si>
    <t>MG-2B_104</t>
  </si>
  <si>
    <t>MG-2B_105</t>
  </si>
  <si>
    <t>MG-2B_106</t>
  </si>
  <si>
    <t>MG-2B_107</t>
  </si>
  <si>
    <t>MG-2B_108</t>
  </si>
  <si>
    <t>MG-2B_109</t>
  </si>
  <si>
    <t>MG-2B_110</t>
  </si>
  <si>
    <t>1377-1392</t>
  </si>
  <si>
    <t>MG-2C5</t>
  </si>
  <si>
    <t>MG-2C_001</t>
  </si>
  <si>
    <t>MG-2C_002</t>
  </si>
  <si>
    <t>MG-2C_003</t>
  </si>
  <si>
    <t>MG-2C_004</t>
  </si>
  <si>
    <t>MG-2C_005</t>
  </si>
  <si>
    <t>MG-2C_006</t>
  </si>
  <si>
    <t>MG-2C_007</t>
  </si>
  <si>
    <t>MG-2C_008</t>
  </si>
  <si>
    <t>MG-2C_009</t>
  </si>
  <si>
    <t>MG-2C_010</t>
  </si>
  <si>
    <t>MG-2C_011</t>
  </si>
  <si>
    <t>MG-2C_012</t>
  </si>
  <si>
    <t>MG-2C_013</t>
  </si>
  <si>
    <t>MG-2C_014</t>
  </si>
  <si>
    <t>MG-2C_015</t>
  </si>
  <si>
    <t>MG-2C_016</t>
  </si>
  <si>
    <t>MG-2C_017</t>
  </si>
  <si>
    <t>MG-2C_018</t>
  </si>
  <si>
    <t>MG-2C_019</t>
  </si>
  <si>
    <t>MG-2C_020</t>
  </si>
  <si>
    <t>MG-2C_021</t>
  </si>
  <si>
    <t>MG-2C_022</t>
  </si>
  <si>
    <t>MG-2C_023</t>
  </si>
  <si>
    <t>MG-2C_024</t>
  </si>
  <si>
    <t>MG-2C_025</t>
  </si>
  <si>
    <t>MG-2C_026</t>
  </si>
  <si>
    <t>MG-2C_027</t>
  </si>
  <si>
    <t>MG-2C_028</t>
  </si>
  <si>
    <t>MG-2C_029</t>
  </si>
  <si>
    <t>MG-2C_030</t>
  </si>
  <si>
    <t>MG-2C_031</t>
  </si>
  <si>
    <t>MG-2C_032</t>
  </si>
  <si>
    <t>MG-2C_033</t>
  </si>
  <si>
    <t>MG-2C_034</t>
  </si>
  <si>
    <t>MG-2C_035</t>
  </si>
  <si>
    <t>MG-2C_036</t>
  </si>
  <si>
    <t>MG-2C_037</t>
  </si>
  <si>
    <t>MG-2C_038</t>
  </si>
  <si>
    <t>MG-2C_039</t>
  </si>
  <si>
    <t>MG-2C_040</t>
  </si>
  <si>
    <t>MG-2C_041</t>
  </si>
  <si>
    <t>MG-2C_042</t>
  </si>
  <si>
    <t>MG-2C_043</t>
  </si>
  <si>
    <t>MG-2C_044</t>
  </si>
  <si>
    <t>MG-2C_045</t>
  </si>
  <si>
    <t>MG-2C_046</t>
  </si>
  <si>
    <t>MG-2C_047</t>
  </si>
  <si>
    <t>MG-2C_048</t>
  </si>
  <si>
    <t>MG-2C_049</t>
  </si>
  <si>
    <t>MG-2C_050</t>
  </si>
  <si>
    <t>MG-2C_051</t>
  </si>
  <si>
    <t>MG-2C_052</t>
  </si>
  <si>
    <t>MG-2C_053</t>
  </si>
  <si>
    <t>MG-2C_054</t>
  </si>
  <si>
    <t>MG-2C_055</t>
  </si>
  <si>
    <t>MG-2C_056</t>
  </si>
  <si>
    <t>MG-2C_057</t>
  </si>
  <si>
    <t>MG-2C_058</t>
  </si>
  <si>
    <t>MG-2C_059</t>
  </si>
  <si>
    <t>MG-2C_060</t>
  </si>
  <si>
    <t>MG-2C_061</t>
  </si>
  <si>
    <t>MG-2C_062</t>
  </si>
  <si>
    <t>MG-2C_063</t>
  </si>
  <si>
    <t>MG-2C_064</t>
  </si>
  <si>
    <t>MG-2C_065</t>
  </si>
  <si>
    <t>MG-2C_066</t>
  </si>
  <si>
    <t>MG-2C_067</t>
  </si>
  <si>
    <t>MG-2C_068</t>
  </si>
  <si>
    <t>MG-2C_069</t>
  </si>
  <si>
    <t>MG-2C_070</t>
  </si>
  <si>
    <t>MG-2C_071</t>
  </si>
  <si>
    <t>MG-2C_072</t>
  </si>
  <si>
    <t>MG-2C_073</t>
  </si>
  <si>
    <t>MG-2C_074</t>
  </si>
  <si>
    <t>MG-2C_075</t>
  </si>
  <si>
    <t>MG-2C_076</t>
  </si>
  <si>
    <t>MG-2C_077</t>
  </si>
  <si>
    <t>MG-2C_078</t>
  </si>
  <si>
    <t>MG-2C_079</t>
  </si>
  <si>
    <t>MG-2C_080</t>
  </si>
  <si>
    <t>MG-2C_081</t>
  </si>
  <si>
    <t>MG-2C_082</t>
  </si>
  <si>
    <t>MG-2C_083</t>
  </si>
  <si>
    <t>MG-2C_084</t>
  </si>
  <si>
    <t>MG-2C_085</t>
  </si>
  <si>
    <t>MG-2C_086</t>
  </si>
  <si>
    <t>MG-2C_087</t>
  </si>
  <si>
    <t>MG-2C_088</t>
  </si>
  <si>
    <t>MG-2C_089</t>
  </si>
  <si>
    <t>MG-2C_090</t>
  </si>
  <si>
    <t>MG-2C_091</t>
  </si>
  <si>
    <t>MG-2C_092</t>
  </si>
  <si>
    <t>MG-2C_093</t>
  </si>
  <si>
    <t>MG-2C_094</t>
  </si>
  <si>
    <t>MG-2C_095</t>
  </si>
  <si>
    <t>MG-2C_096</t>
  </si>
  <si>
    <t>MG-2C_097</t>
  </si>
  <si>
    <t>MG-2C_098</t>
  </si>
  <si>
    <t>MG-2C_099</t>
  </si>
  <si>
    <t>MG-2C_100</t>
  </si>
  <si>
    <t>MG-2C_101</t>
  </si>
  <si>
    <t>MG-2C_102</t>
  </si>
  <si>
    <t>MG-2C_103</t>
  </si>
  <si>
    <t>MG-2C_104</t>
  </si>
  <si>
    <t>MG-2C_105</t>
  </si>
  <si>
    <t>MG-2C_106</t>
  </si>
  <si>
    <t>MG-2C_107</t>
  </si>
  <si>
    <t>MG-2C_108</t>
  </si>
  <si>
    <t>MG-2C_109</t>
  </si>
  <si>
    <t>MG-2C_110</t>
  </si>
  <si>
    <t>1464-1473</t>
  </si>
  <si>
    <t>MG-2D6</t>
  </si>
  <si>
    <t>MG-2D_001</t>
  </si>
  <si>
    <t>MG-2D_002</t>
  </si>
  <si>
    <t>MG-2D_003</t>
  </si>
  <si>
    <t>MG-2D_004</t>
  </si>
  <si>
    <t>MG-2D_005</t>
  </si>
  <si>
    <t>MG-2D_006</t>
  </si>
  <si>
    <t>MG-2D_007</t>
  </si>
  <si>
    <t>MG-2D_008</t>
  </si>
  <si>
    <t>MG-2D_009</t>
  </si>
  <si>
    <t>MG-2D_010</t>
  </si>
  <si>
    <t>MG-2D_011</t>
  </si>
  <si>
    <t>MG-2D_012</t>
  </si>
  <si>
    <t>MG-2D_013</t>
  </si>
  <si>
    <t>MG-2D_014</t>
  </si>
  <si>
    <t>MG-2D_015</t>
  </si>
  <si>
    <t>MG-2D_016</t>
  </si>
  <si>
    <t>MG-2D_017</t>
  </si>
  <si>
    <t>MG-2D_018</t>
  </si>
  <si>
    <t>MG-2D_019</t>
  </si>
  <si>
    <t>MG-2D_020</t>
  </si>
  <si>
    <t>MG-2D_021</t>
  </si>
  <si>
    <t>MG-2D_022</t>
  </si>
  <si>
    <t>MG-2D_023</t>
  </si>
  <si>
    <t>MG-2D_024</t>
  </si>
  <si>
    <t>MG-2D_025</t>
  </si>
  <si>
    <t>MG-2D_026</t>
  </si>
  <si>
    <t>MG-2D_027</t>
  </si>
  <si>
    <t>MG-2D_028</t>
  </si>
  <si>
    <t>MG-2D_029</t>
  </si>
  <si>
    <t>MG-2D_030</t>
  </si>
  <si>
    <t>MG-2D_031</t>
  </si>
  <si>
    <t>MG-2D_032</t>
  </si>
  <si>
    <t>MG-2D_033</t>
  </si>
  <si>
    <t>MG-2D_034</t>
  </si>
  <si>
    <t>MG-2D_035</t>
  </si>
  <si>
    <t>MG-2D_036</t>
  </si>
  <si>
    <t>MG-2D_037</t>
  </si>
  <si>
    <t>MG-2D_038</t>
  </si>
  <si>
    <t>MG-2D_039</t>
  </si>
  <si>
    <t>MG-2D_040</t>
  </si>
  <si>
    <t>MG-2D_041</t>
  </si>
  <si>
    <t>MG-2D_042</t>
  </si>
  <si>
    <t>MG-2D_043</t>
  </si>
  <si>
    <t>MG-2D_044</t>
  </si>
  <si>
    <t>MG-2D_045</t>
  </si>
  <si>
    <t>MG-2D_046</t>
  </si>
  <si>
    <t>MG-2D_047</t>
  </si>
  <si>
    <t>MG-2D_048</t>
  </si>
  <si>
    <t>MG-2D_049</t>
  </si>
  <si>
    <t>MG-2D_050</t>
  </si>
  <si>
    <t>MG-2D_051</t>
  </si>
  <si>
    <t>MG-2D_052</t>
  </si>
  <si>
    <t>MG-2D_053</t>
  </si>
  <si>
    <t>MG-2D_054</t>
  </si>
  <si>
    <t>MG-2D_055</t>
  </si>
  <si>
    <t>MG-2D_056</t>
  </si>
  <si>
    <t>MG-2D_057</t>
  </si>
  <si>
    <t>MG-2D_058</t>
  </si>
  <si>
    <t>MG-2D_059</t>
  </si>
  <si>
    <t>MG-2D_060</t>
  </si>
  <si>
    <t>MG-2D_061</t>
  </si>
  <si>
    <t>MG-2D_062</t>
  </si>
  <si>
    <t>MG-2D_063</t>
  </si>
  <si>
    <t>MG-2D_064</t>
  </si>
  <si>
    <t>MG-2D_065</t>
  </si>
  <si>
    <t>MG-2D_066</t>
  </si>
  <si>
    <t>MG-2D_067</t>
  </si>
  <si>
    <t>MG-2D_068</t>
  </si>
  <si>
    <t>MG-2D_069</t>
  </si>
  <si>
    <t>MG-2D_070</t>
  </si>
  <si>
    <t>MG-2D_071</t>
  </si>
  <si>
    <t>MG-2D_072</t>
  </si>
  <si>
    <t>MG-2D_073</t>
  </si>
  <si>
    <t>MG-2D_074</t>
  </si>
  <si>
    <t>MG-2D_075</t>
  </si>
  <si>
    <t>MG-2D_076</t>
  </si>
  <si>
    <t>MG-2D_077</t>
  </si>
  <si>
    <t>MG-2D_078</t>
  </si>
  <si>
    <t>MG-2D_079</t>
  </si>
  <si>
    <t>MG-2D_080</t>
  </si>
  <si>
    <t>MG-2D_081</t>
  </si>
  <si>
    <t>MG-2D_082</t>
  </si>
  <si>
    <t>MG-2D_083</t>
  </si>
  <si>
    <t>MG-2D_084</t>
  </si>
  <si>
    <t>MG-2D_085</t>
  </si>
  <si>
    <t>MG-2D_086</t>
  </si>
  <si>
    <t>MG-2D_087</t>
  </si>
  <si>
    <t>MG-2D_088</t>
  </si>
  <si>
    <t>MG-2D_089</t>
  </si>
  <si>
    <t>MG-2D_090</t>
  </si>
  <si>
    <t>MG-2D_091</t>
  </si>
  <si>
    <t>MG-2D_092</t>
  </si>
  <si>
    <t>MG-2D_093</t>
  </si>
  <si>
    <t>MG-2D_094</t>
  </si>
  <si>
    <t>MG-2D_095</t>
  </si>
  <si>
    <t>MG-2D_096</t>
  </si>
  <si>
    <t>MG-2D_097</t>
  </si>
  <si>
    <t>MG-2D_098</t>
  </si>
  <si>
    <t>MG-2D_099</t>
  </si>
  <si>
    <t>MG-2D_100</t>
  </si>
  <si>
    <t>MG-2D_101</t>
  </si>
  <si>
    <t>MG-2D_102</t>
  </si>
  <si>
    <t>MG-2D_103</t>
  </si>
  <si>
    <t>MG-2D_104</t>
  </si>
  <si>
    <t>MG-2D_105</t>
  </si>
  <si>
    <t>MG-2D_106</t>
  </si>
  <si>
    <t>MG-2D_107</t>
  </si>
  <si>
    <t>MG-2D_108</t>
  </si>
  <si>
    <t>MG-2D_109</t>
  </si>
  <si>
    <t>MG-2D_110</t>
  </si>
  <si>
    <t>1734-1755</t>
  </si>
  <si>
    <t>MG-3C9</t>
  </si>
  <si>
    <t>MG-3C_001</t>
  </si>
  <si>
    <t>MG-3C_002</t>
  </si>
  <si>
    <t>MG-3C_003</t>
  </si>
  <si>
    <t>MG-3C_004</t>
  </si>
  <si>
    <t>MG-3C_005</t>
  </si>
  <si>
    <t>MG-3C_006</t>
  </si>
  <si>
    <t>MG-3C_007</t>
  </si>
  <si>
    <t>MG-3C_008</t>
  </si>
  <si>
    <t>MG-3C_009</t>
  </si>
  <si>
    <t>MG-3C_010</t>
  </si>
  <si>
    <t>MG-3C_011</t>
  </si>
  <si>
    <t>MG-3C_012</t>
  </si>
  <si>
    <t>MG-3C_013</t>
  </si>
  <si>
    <t>MG-3C_014</t>
  </si>
  <si>
    <t>MG-3C_015</t>
  </si>
  <si>
    <t>MG-3C_016</t>
  </si>
  <si>
    <t>MG-3C_017</t>
  </si>
  <si>
    <t>MG-3C_018</t>
  </si>
  <si>
    <t>MG-3C_019</t>
  </si>
  <si>
    <t>MG-3C_020</t>
  </si>
  <si>
    <t>MG-3C_021</t>
  </si>
  <si>
    <t>MG-3C_022</t>
  </si>
  <si>
    <t>MG-3C_023</t>
  </si>
  <si>
    <t>MG-3C_024</t>
  </si>
  <si>
    <t>MG-3C_025</t>
  </si>
  <si>
    <t>MG-3C_026</t>
  </si>
  <si>
    <t>MG-3C_027</t>
  </si>
  <si>
    <t>MG-3C_028</t>
  </si>
  <si>
    <t>MG-3C_029</t>
  </si>
  <si>
    <t>MG-3C_030</t>
  </si>
  <si>
    <t>MG-3C_031</t>
  </si>
  <si>
    <t>MG-3C_032</t>
  </si>
  <si>
    <t>MG-3C_033</t>
  </si>
  <si>
    <t>MG-3C_034</t>
  </si>
  <si>
    <t>MG-3C_035</t>
  </si>
  <si>
    <t>MG-3C_036</t>
  </si>
  <si>
    <t>MG-3C_037</t>
  </si>
  <si>
    <t>MG-3C_038</t>
  </si>
  <si>
    <t>MG-3C_039</t>
  </si>
  <si>
    <t>MG-3C_040</t>
  </si>
  <si>
    <t>MG-3C_041</t>
  </si>
  <si>
    <t>MG-3C_042</t>
  </si>
  <si>
    <t>MG-3C_043</t>
  </si>
  <si>
    <t>MG-3C_044</t>
  </si>
  <si>
    <t>MG-3C_045</t>
  </si>
  <si>
    <t>MG-3C_046</t>
  </si>
  <si>
    <t>MG-3C_047</t>
  </si>
  <si>
    <t>MG-3C_048</t>
  </si>
  <si>
    <t>MG-3C_049</t>
  </si>
  <si>
    <t>MG-3C_050</t>
  </si>
  <si>
    <t>MG-3C_051</t>
  </si>
  <si>
    <t>MG-3C_052</t>
  </si>
  <si>
    <t>MG-3C_053</t>
  </si>
  <si>
    <t>MG-3C_054</t>
  </si>
  <si>
    <t>MG-3C_055</t>
  </si>
  <si>
    <t>MG-3C_056</t>
  </si>
  <si>
    <t>MG-3C_057</t>
  </si>
  <si>
    <t>MG-3C_058</t>
  </si>
  <si>
    <t>MG-3C_059</t>
  </si>
  <si>
    <t>MG-3C_060</t>
  </si>
  <si>
    <t>MG-3C_061</t>
  </si>
  <si>
    <t>MG-3C_062</t>
  </si>
  <si>
    <t>MG-3C_063</t>
  </si>
  <si>
    <t>MG-3C_064</t>
  </si>
  <si>
    <t>MG-3C_065</t>
  </si>
  <si>
    <t>MG-3C_066</t>
  </si>
  <si>
    <t>MG-3C_067</t>
  </si>
  <si>
    <t>MG-3C_068</t>
  </si>
  <si>
    <t>MG-3C_069</t>
  </si>
  <si>
    <t>MG-3C_070</t>
  </si>
  <si>
    <t>MG-3C_071</t>
  </si>
  <si>
    <t>MG-3C_072</t>
  </si>
  <si>
    <t>MG-3C_073</t>
  </si>
  <si>
    <t>MG-3C_074</t>
  </si>
  <si>
    <t>MG-3C_075</t>
  </si>
  <si>
    <t>MG-3C_076</t>
  </si>
  <si>
    <t>MG-3C_077</t>
  </si>
  <si>
    <t>MG-3C_078</t>
  </si>
  <si>
    <t>MG-3C_079</t>
  </si>
  <si>
    <t>MG-3C_080</t>
  </si>
  <si>
    <t>MG-3C_081</t>
  </si>
  <si>
    <t>MG-3C_082</t>
  </si>
  <si>
    <t>MG-3C_083</t>
  </si>
  <si>
    <t>MG-3C_084</t>
  </si>
  <si>
    <t>MG-3C_085</t>
  </si>
  <si>
    <t>MG-3C_086</t>
  </si>
  <si>
    <t>MG-3C_087</t>
  </si>
  <si>
    <t>MG-3C_088</t>
  </si>
  <si>
    <t>MG-3C_089</t>
  </si>
  <si>
    <t>MG-3C_090</t>
  </si>
  <si>
    <t>MG-3C_091</t>
  </si>
  <si>
    <t>MG-3C_092</t>
  </si>
  <si>
    <t>MG-3C_093</t>
  </si>
  <si>
    <t>MG-3C_094</t>
  </si>
  <si>
    <t>MG-3C_095</t>
  </si>
  <si>
    <t>MG-3C_096</t>
  </si>
  <si>
    <t>MG-3C_097</t>
  </si>
  <si>
    <t>MG-3C_098</t>
  </si>
  <si>
    <t>MG-3C_099</t>
  </si>
  <si>
    <t>MG-3C_100</t>
  </si>
  <si>
    <t>MG-3C_101</t>
  </si>
  <si>
    <t>MG-3C_102</t>
  </si>
  <si>
    <t>MG-3C_103</t>
  </si>
  <si>
    <t>MG-3C_104</t>
  </si>
  <si>
    <t>MG-3C_105</t>
  </si>
  <si>
    <t>MG-3C_106</t>
  </si>
  <si>
    <t>MG-3C_107</t>
  </si>
  <si>
    <t>MG-3C_108</t>
  </si>
  <si>
    <t>MG-3C_109</t>
  </si>
  <si>
    <t>MG-3C_110</t>
  </si>
  <si>
    <t>P03</t>
  </si>
  <si>
    <t>1122,6-1150</t>
  </si>
  <si>
    <t>MG-3A11</t>
  </si>
  <si>
    <t>MG-3A_001</t>
  </si>
  <si>
    <t>MG-3A_002</t>
  </si>
  <si>
    <t>MG-3A_003</t>
  </si>
  <si>
    <t>MG-3A_004</t>
  </si>
  <si>
    <t>MG-3A_005</t>
  </si>
  <si>
    <t>MG-3A_006</t>
  </si>
  <si>
    <t>MG-3A_007</t>
  </si>
  <si>
    <t>MG-3A_008</t>
  </si>
  <si>
    <t>MG-3A_009</t>
  </si>
  <si>
    <t>MG-3A_010</t>
  </si>
  <si>
    <t>MG-3A_011</t>
  </si>
  <si>
    <t>MG-3A_012</t>
  </si>
  <si>
    <t>MG-3A_013</t>
  </si>
  <si>
    <t>MG-3A_014</t>
  </si>
  <si>
    <t>MG-3A_015</t>
  </si>
  <si>
    <t>MG-3A_016</t>
  </si>
  <si>
    <t>MG-3A_017</t>
  </si>
  <si>
    <t>MG-3A_018</t>
  </si>
  <si>
    <t>MG-3A_019</t>
  </si>
  <si>
    <t>MG-3A_020</t>
  </si>
  <si>
    <t>MG-3A_021</t>
  </si>
  <si>
    <t>MG-3A_022</t>
  </si>
  <si>
    <t>MG-3A_023</t>
  </si>
  <si>
    <t>MG-3A_024</t>
  </si>
  <si>
    <t>MG-3A_025</t>
  </si>
  <si>
    <t>MG-3A_026</t>
  </si>
  <si>
    <t>MG-3A_027</t>
  </si>
  <si>
    <t>MG-3A_028</t>
  </si>
  <si>
    <t>MG-3A_029</t>
  </si>
  <si>
    <t>MG-3A_030</t>
  </si>
  <si>
    <t>MG-3A_031</t>
  </si>
  <si>
    <t>MG-3A_032</t>
  </si>
  <si>
    <t>MG-3A_033</t>
  </si>
  <si>
    <t>MG-3A_034</t>
  </si>
  <si>
    <t>MG-3A_035</t>
  </si>
  <si>
    <t>MG-3A_036</t>
  </si>
  <si>
    <t>MG-3A_037</t>
  </si>
  <si>
    <t>MG-3A_038</t>
  </si>
  <si>
    <t>MG-3A_039</t>
  </si>
  <si>
    <t>MG-3A_040</t>
  </si>
  <si>
    <t>MG-3A_041</t>
  </si>
  <si>
    <t>MG-3A_042</t>
  </si>
  <si>
    <t>MG-3A_043</t>
  </si>
  <si>
    <t>MG-3A_044</t>
  </si>
  <si>
    <t>MG-3A_045</t>
  </si>
  <si>
    <t>MG-3A_046</t>
  </si>
  <si>
    <t>MG-3A_047</t>
  </si>
  <si>
    <t>MG-3A_048</t>
  </si>
  <si>
    <t>MG-3A_049</t>
  </si>
  <si>
    <t>MG-3A_050</t>
  </si>
  <si>
    <t>MG-3A_051</t>
  </si>
  <si>
    <t>MG-3A_052</t>
  </si>
  <si>
    <t>MG-3A_053</t>
  </si>
  <si>
    <t>MG-3A_054</t>
  </si>
  <si>
    <t>MG-3A_055</t>
  </si>
  <si>
    <t>MG-3A_056</t>
  </si>
  <si>
    <t>MG-3A_057</t>
  </si>
  <si>
    <t>MG-3A_058</t>
  </si>
  <si>
    <t>MG-3A_059</t>
  </si>
  <si>
    <t>MG-3A_060</t>
  </si>
  <si>
    <t>MG-3A_061</t>
  </si>
  <si>
    <t>MG-3A_062</t>
  </si>
  <si>
    <t>MG-3A_063</t>
  </si>
  <si>
    <t>MG-3A_064</t>
  </si>
  <si>
    <t>MG-3A_065</t>
  </si>
  <si>
    <t>MG-3A_066</t>
  </si>
  <si>
    <t>MG-3A_067</t>
  </si>
  <si>
    <t>MG-3A_068</t>
  </si>
  <si>
    <t>MG-3A_069</t>
  </si>
  <si>
    <t>MG-3A_070</t>
  </si>
  <si>
    <t>MG-3A_071</t>
  </si>
  <si>
    <t>MG-3A_072</t>
  </si>
  <si>
    <t>MG-3A_073</t>
  </si>
  <si>
    <t>MG-3A_074</t>
  </si>
  <si>
    <t>MG-3A_075</t>
  </si>
  <si>
    <t>MG-3A_076</t>
  </si>
  <si>
    <t>MG-3A_077</t>
  </si>
  <si>
    <t>MG-3A_078</t>
  </si>
  <si>
    <t>MG-3A_079</t>
  </si>
  <si>
    <t>MG-3A_080</t>
  </si>
  <si>
    <t>MG-3A_081</t>
  </si>
  <si>
    <t>MG-3A_082</t>
  </si>
  <si>
    <t>MG-3A_083</t>
  </si>
  <si>
    <t>MG-3A_084</t>
  </si>
  <si>
    <t>MG-3A_085</t>
  </si>
  <si>
    <t>MG-3A_086</t>
  </si>
  <si>
    <t>MG-3A_087</t>
  </si>
  <si>
    <t>MG-3A_088</t>
  </si>
  <si>
    <t>MG-3A_089</t>
  </si>
  <si>
    <t>MG-3A_090</t>
  </si>
  <si>
    <t>MG-3A_091</t>
  </si>
  <si>
    <t>MG-3A_092</t>
  </si>
  <si>
    <t>MG-3A_093</t>
  </si>
  <si>
    <t>MG-3A_094</t>
  </si>
  <si>
    <t>MG-3A_095</t>
  </si>
  <si>
    <t>MG-3A_096</t>
  </si>
  <si>
    <t>MG-3A_097</t>
  </si>
  <si>
    <t>MG-3A_098</t>
  </si>
  <si>
    <t>MG-3A_099</t>
  </si>
  <si>
    <t>MG-3A_100</t>
  </si>
  <si>
    <t>MG-3A_101</t>
  </si>
  <si>
    <t>MG-3A_102</t>
  </si>
  <si>
    <t>MG-3A_103</t>
  </si>
  <si>
    <t>MG-3A_104</t>
  </si>
  <si>
    <t>MG-3A_105</t>
  </si>
  <si>
    <t>MG-3A_106</t>
  </si>
  <si>
    <t>MG-3A_107</t>
  </si>
  <si>
    <t>MG-3A_108</t>
  </si>
  <si>
    <t>MG-3A_109</t>
  </si>
  <si>
    <t>MG-3A_110</t>
  </si>
  <si>
    <t>1200-1227,5</t>
  </si>
  <si>
    <t>MG-3B12</t>
  </si>
  <si>
    <t>MG-3B_001</t>
  </si>
  <si>
    <t>MG-3B_002</t>
  </si>
  <si>
    <t>MG-3B_003</t>
  </si>
  <si>
    <t>MG-3B_004</t>
  </si>
  <si>
    <t>MG-3B_005</t>
  </si>
  <si>
    <t>MG-3B_006</t>
  </si>
  <si>
    <t>MG-3B_007</t>
  </si>
  <si>
    <t>MG-3B_008</t>
  </si>
  <si>
    <t>MG-3B_009</t>
  </si>
  <si>
    <t>MG-3B_010</t>
  </si>
  <si>
    <t>MG-3B_011</t>
  </si>
  <si>
    <t>MG-3B_012</t>
  </si>
  <si>
    <t>MG-3B_013</t>
  </si>
  <si>
    <t>MG-3B_014</t>
  </si>
  <si>
    <t>MG-3B_015</t>
  </si>
  <si>
    <t>MG-3B_016</t>
  </si>
  <si>
    <t>MG-3B_017</t>
  </si>
  <si>
    <t>MG-3B_018</t>
  </si>
  <si>
    <t>MG-3B_019</t>
  </si>
  <si>
    <t>MG-3B_020</t>
  </si>
  <si>
    <t>MG-3B_021</t>
  </si>
  <si>
    <t>MG-3B_022</t>
  </si>
  <si>
    <t>MG-3B_023</t>
  </si>
  <si>
    <t>MG-3B_024</t>
  </si>
  <si>
    <t>MG-3B_025</t>
  </si>
  <si>
    <t>MG-3B_026</t>
  </si>
  <si>
    <t>MG-3B_027</t>
  </si>
  <si>
    <t>MG-3B_028</t>
  </si>
  <si>
    <t>MG-3B_029</t>
  </si>
  <si>
    <t>MG-3B_030</t>
  </si>
  <si>
    <t>MG-3B_031</t>
  </si>
  <si>
    <t>MG-3B_032</t>
  </si>
  <si>
    <t>MG-3B_033</t>
  </si>
  <si>
    <t>MG-3B_034</t>
  </si>
  <si>
    <t>MG-3B_035</t>
  </si>
  <si>
    <t>MG-3B_036</t>
  </si>
  <si>
    <t>MG-3B_037</t>
  </si>
  <si>
    <t>MG-3B_038</t>
  </si>
  <si>
    <t>MG-3B_039</t>
  </si>
  <si>
    <t>MG-3B_040</t>
  </si>
  <si>
    <t>MG-3B_041</t>
  </si>
  <si>
    <t>MG-3B_042</t>
  </si>
  <si>
    <t>MG-3B_043</t>
  </si>
  <si>
    <t>MG-3B_044</t>
  </si>
  <si>
    <t>MG-3B_045</t>
  </si>
  <si>
    <t>MG-3B_046</t>
  </si>
  <si>
    <t>MG-3B_047</t>
  </si>
  <si>
    <t>MG-3B_048</t>
  </si>
  <si>
    <t>MG-3B_049</t>
  </si>
  <si>
    <t>MG-3B_050</t>
  </si>
  <si>
    <t>MG-3B_051</t>
  </si>
  <si>
    <t>MG-3B_052</t>
  </si>
  <si>
    <t>MG-3B_053</t>
  </si>
  <si>
    <t>MG-3B_054</t>
  </si>
  <si>
    <t>MG-3B_055</t>
  </si>
  <si>
    <t>MG-3B_056</t>
  </si>
  <si>
    <t>MG-3B_057</t>
  </si>
  <si>
    <t>MG-3B_058</t>
  </si>
  <si>
    <t>MG-3B_059</t>
  </si>
  <si>
    <t>MG-3B_060</t>
  </si>
  <si>
    <t>MG-3B_061</t>
  </si>
  <si>
    <t>MG-3B_062</t>
  </si>
  <si>
    <t>MG-3B_063</t>
  </si>
  <si>
    <t>MG-3B_064</t>
  </si>
  <si>
    <t>MG-3B_065</t>
  </si>
  <si>
    <t>MG-3B_066</t>
  </si>
  <si>
    <t>MG-3B_067</t>
  </si>
  <si>
    <t>MG-3B_068</t>
  </si>
  <si>
    <t>MG-3B_069</t>
  </si>
  <si>
    <t>MG-3B_070</t>
  </si>
  <si>
    <t>MG-3B_071</t>
  </si>
  <si>
    <t>MG-3B_072</t>
  </si>
  <si>
    <t>MG-3B_073</t>
  </si>
  <si>
    <t>MG-3B_074</t>
  </si>
  <si>
    <t>MG-3B_075</t>
  </si>
  <si>
    <t>MG-3B_076</t>
  </si>
  <si>
    <t>MG-3B_077</t>
  </si>
  <si>
    <t>MG-3B_078</t>
  </si>
  <si>
    <t>MG-3B_079</t>
  </si>
  <si>
    <t>MG-3B_080</t>
  </si>
  <si>
    <t>MG-3B_081</t>
  </si>
  <si>
    <t>MG-3B_082</t>
  </si>
  <si>
    <t>MG-3B_083</t>
  </si>
  <si>
    <t>MG-3B_084</t>
  </si>
  <si>
    <t>MG-3B_085</t>
  </si>
  <si>
    <t>MG-3B_086</t>
  </si>
  <si>
    <t>MG-3B_087</t>
  </si>
  <si>
    <t>MG-3B_088</t>
  </si>
  <si>
    <t>MG-3B_089</t>
  </si>
  <si>
    <t>MG-3B_090</t>
  </si>
  <si>
    <t>MG-3B_091</t>
  </si>
  <si>
    <t>MG-3B_092</t>
  </si>
  <si>
    <t>MG-3B_093</t>
  </si>
  <si>
    <t>MG-3B_094</t>
  </si>
  <si>
    <t>MG-3B_095</t>
  </si>
  <si>
    <t>MG-3B_096</t>
  </si>
  <si>
    <t>MG-3B_097</t>
  </si>
  <si>
    <t>MG-3B_098</t>
  </si>
  <si>
    <t>MG-3B_099</t>
  </si>
  <si>
    <t>MG-3B_100</t>
  </si>
  <si>
    <t>MG-3B_101</t>
  </si>
  <si>
    <t>MG-3B_102</t>
  </si>
  <si>
    <t>MG-3B_103</t>
  </si>
  <si>
    <t>MG-3B_104</t>
  </si>
  <si>
    <t>MG-3B_105</t>
  </si>
  <si>
    <t>MG-3B_106</t>
  </si>
  <si>
    <t>MG-3B_107</t>
  </si>
  <si>
    <t>MG-3B_108</t>
  </si>
  <si>
    <t>MG-3B_109</t>
  </si>
  <si>
    <t>MG-3B_110</t>
  </si>
  <si>
    <t>957-967,5</t>
  </si>
  <si>
    <t>MG-3D10</t>
  </si>
  <si>
    <t>MG-3D_001</t>
  </si>
  <si>
    <t>MG-3D_002</t>
  </si>
  <si>
    <t>MG-3D_003</t>
  </si>
  <si>
    <t>MG-3D_004</t>
  </si>
  <si>
    <t>MG-3D_005</t>
  </si>
  <si>
    <t>MG-3D_006</t>
  </si>
  <si>
    <t>MG-3D_007</t>
  </si>
  <si>
    <t>MG-3D_008</t>
  </si>
  <si>
    <t>MG-3D_009</t>
  </si>
  <si>
    <t>MG-3D_010</t>
  </si>
  <si>
    <t>MG-3D_011</t>
  </si>
  <si>
    <t>MG-3D_012</t>
  </si>
  <si>
    <t>MG-3D_013</t>
  </si>
  <si>
    <t>MG-3D_014</t>
  </si>
  <si>
    <t>MG-3D_015</t>
  </si>
  <si>
    <t>MG-3D_016</t>
  </si>
  <si>
    <t>MG-3D_017</t>
  </si>
  <si>
    <t>MG-3D_018</t>
  </si>
  <si>
    <t>MG-3D_019</t>
  </si>
  <si>
    <t>MG-3D_020</t>
  </si>
  <si>
    <t>MG-3D_021</t>
  </si>
  <si>
    <t>MG-3D_022</t>
  </si>
  <si>
    <t>MG-3D_023</t>
  </si>
  <si>
    <t>MG-3D_024</t>
  </si>
  <si>
    <t>MG-3D_025</t>
  </si>
  <si>
    <t>MG-3D_026</t>
  </si>
  <si>
    <t>MG-3D_027</t>
  </si>
  <si>
    <t>MG-3D_028</t>
  </si>
  <si>
    <t>MG-3D_029</t>
  </si>
  <si>
    <t>MG-3D_030</t>
  </si>
  <si>
    <t>MG-3D_031</t>
  </si>
  <si>
    <t>MG-3D_032</t>
  </si>
  <si>
    <t>MG-3D_033</t>
  </si>
  <si>
    <t>MG-3D_034</t>
  </si>
  <si>
    <t>MG-3D_035</t>
  </si>
  <si>
    <t>MG-3D_036</t>
  </si>
  <si>
    <t>MG-3D_037</t>
  </si>
  <si>
    <t>MG-3D_038</t>
  </si>
  <si>
    <t>MG-3D_039</t>
  </si>
  <si>
    <t>MG-3D_040</t>
  </si>
  <si>
    <t>MG-3D_041</t>
  </si>
  <si>
    <t>MG-3D_042</t>
  </si>
  <si>
    <t>MG-3D_043</t>
  </si>
  <si>
    <t>MG-3D_044</t>
  </si>
  <si>
    <t>MG-3D_045</t>
  </si>
  <si>
    <t>MG-3D_046</t>
  </si>
  <si>
    <t>MG-3D_047</t>
  </si>
  <si>
    <t>MG-3D_048</t>
  </si>
  <si>
    <t>MG-3D_049</t>
  </si>
  <si>
    <t>MG-3D_050</t>
  </si>
  <si>
    <t>MG-3D_051</t>
  </si>
  <si>
    <t>MG-3D_052</t>
  </si>
  <si>
    <t>MG-3D_053</t>
  </si>
  <si>
    <t>MG-3D_054</t>
  </si>
  <si>
    <t>MG-3D_055</t>
  </si>
  <si>
    <t>MG-3D_056</t>
  </si>
  <si>
    <t>MG-3D_057</t>
  </si>
  <si>
    <t>MG-3D_058</t>
  </si>
  <si>
    <t>MG-3D_059</t>
  </si>
  <si>
    <t>MG-3D_060</t>
  </si>
  <si>
    <t>MG-3D_061</t>
  </si>
  <si>
    <t>MG-3D_062</t>
  </si>
  <si>
    <t>MG-3D_063</t>
  </si>
  <si>
    <t>MG-3D_064</t>
  </si>
  <si>
    <t>MG-3D_065</t>
  </si>
  <si>
    <t>MG-3D_066</t>
  </si>
  <si>
    <t>MG-3D_067</t>
  </si>
  <si>
    <t>MG-3D_068</t>
  </si>
  <si>
    <t>MG-3D_069</t>
  </si>
  <si>
    <t>MG-3D_070</t>
  </si>
  <si>
    <t>MG-3D_071</t>
  </si>
  <si>
    <t>MG-3D_072</t>
  </si>
  <si>
    <t>MG-3D_073</t>
  </si>
  <si>
    <t>MG-3D_074</t>
  </si>
  <si>
    <t>MG-3D_075</t>
  </si>
  <si>
    <t>MG-3D_076</t>
  </si>
  <si>
    <t>MG-3D_077</t>
  </si>
  <si>
    <t>MG-3D_078</t>
  </si>
  <si>
    <t>MG-3D_079</t>
  </si>
  <si>
    <t>MG-3D_080</t>
  </si>
  <si>
    <t>MG-3D_081</t>
  </si>
  <si>
    <t>MG-3D_082</t>
  </si>
  <si>
    <t>MG-3D_083</t>
  </si>
  <si>
    <t>MG-3D_084</t>
  </si>
  <si>
    <t>MG-3D_085</t>
  </si>
  <si>
    <t>MG-3D_086</t>
  </si>
  <si>
    <t>MG-3D_087</t>
  </si>
  <si>
    <t>MG-3D_088</t>
  </si>
  <si>
    <t>MG-3D_089</t>
  </si>
  <si>
    <t>MG-3D_090</t>
  </si>
  <si>
    <t>MG-3D_091</t>
  </si>
  <si>
    <t>MG-3D_092</t>
  </si>
  <si>
    <t>MG-3D_093</t>
  </si>
  <si>
    <t>MG-3D_094</t>
  </si>
  <si>
    <t>MG-3D_095</t>
  </si>
  <si>
    <t>MG-3D_096</t>
  </si>
  <si>
    <t>MG-3D_097</t>
  </si>
  <si>
    <t>MG-3D_098</t>
  </si>
  <si>
    <t>MG-3D_099</t>
  </si>
  <si>
    <t>MG-3D_100</t>
  </si>
  <si>
    <t>MG-3D_101</t>
  </si>
  <si>
    <t>MG-3D_102</t>
  </si>
  <si>
    <t>MG-3D_103</t>
  </si>
  <si>
    <t>MG-3D_104</t>
  </si>
  <si>
    <t>MG-3D_105</t>
  </si>
  <si>
    <t>MG-3D_106</t>
  </si>
  <si>
    <t>MG-3D_107</t>
  </si>
  <si>
    <t>MG-3D_108</t>
  </si>
  <si>
    <t>MG-3D_109</t>
  </si>
  <si>
    <t>MG-3D_110</t>
  </si>
  <si>
    <t>P04</t>
  </si>
  <si>
    <t>2235-2241</t>
  </si>
  <si>
    <t>MG-4A15</t>
  </si>
  <si>
    <t>MG-4A_001</t>
  </si>
  <si>
    <t>MG-4A_002</t>
  </si>
  <si>
    <t>MG-4A_003</t>
  </si>
  <si>
    <t>MG-4A_004</t>
  </si>
  <si>
    <t>MG-4A_005</t>
  </si>
  <si>
    <t>MG-4A_006</t>
  </si>
  <si>
    <t>MG-4A_007</t>
  </si>
  <si>
    <t>MG-4A_008</t>
  </si>
  <si>
    <t>MG-4A_009</t>
  </si>
  <si>
    <t>MG-4A_010</t>
  </si>
  <si>
    <t>MG-4A_011</t>
  </si>
  <si>
    <t>MG-4A_012</t>
  </si>
  <si>
    <t>MG-4A_013</t>
  </si>
  <si>
    <t>MG-4A_014</t>
  </si>
  <si>
    <t>MG-4A_015</t>
  </si>
  <si>
    <t>MG-4A_016</t>
  </si>
  <si>
    <t>MG-4A_017</t>
  </si>
  <si>
    <t>MG-4A_018</t>
  </si>
  <si>
    <t>MG-4A_019</t>
  </si>
  <si>
    <t>MG-4A_020</t>
  </si>
  <si>
    <t>MG-4A_021</t>
  </si>
  <si>
    <t>MG-4A_022</t>
  </si>
  <si>
    <t>MG-4A_023</t>
  </si>
  <si>
    <t>MG-4A_024</t>
  </si>
  <si>
    <t>MG-4A_025</t>
  </si>
  <si>
    <t>MG-4A_026</t>
  </si>
  <si>
    <t>MG-4A_027</t>
  </si>
  <si>
    <t>MG-4A_028</t>
  </si>
  <si>
    <t>MG-4A_029</t>
  </si>
  <si>
    <t>MG-4A_030</t>
  </si>
  <si>
    <t>MG-4A_031</t>
  </si>
  <si>
    <t>MG-4A_032</t>
  </si>
  <si>
    <t>MG-4A_033</t>
  </si>
  <si>
    <t>MG-4A_034</t>
  </si>
  <si>
    <t>MG-4A_035</t>
  </si>
  <si>
    <t>MG-4A_036</t>
  </si>
  <si>
    <t>MG-4A_037</t>
  </si>
  <si>
    <t>MG-4A_038</t>
  </si>
  <si>
    <t>MG-4A_039</t>
  </si>
  <si>
    <t>MG-4A_040</t>
  </si>
  <si>
    <t>MG-4A_041</t>
  </si>
  <si>
    <t>MG-4A_042</t>
  </si>
  <si>
    <t>MG-4A_043</t>
  </si>
  <si>
    <t>MG-4A_044</t>
  </si>
  <si>
    <t>MG-4A_045</t>
  </si>
  <si>
    <t>MG-4A_046</t>
  </si>
  <si>
    <t>MG-4A_047</t>
  </si>
  <si>
    <t>MG-4A_048</t>
  </si>
  <si>
    <t>MG-4A_049</t>
  </si>
  <si>
    <t>MG-4A_050</t>
  </si>
  <si>
    <t>MG-4A_051</t>
  </si>
  <si>
    <t>MG-4A_052</t>
  </si>
  <si>
    <t>MG-4A_053</t>
  </si>
  <si>
    <t>MG-4A_054</t>
  </si>
  <si>
    <t>MG-4A_055</t>
  </si>
  <si>
    <t>MG-4A_056</t>
  </si>
  <si>
    <t>MG-4A_057</t>
  </si>
  <si>
    <t>MG-4A_058</t>
  </si>
  <si>
    <t>MG-4A_059</t>
  </si>
  <si>
    <t>MG-4A_060</t>
  </si>
  <si>
    <t>MG-4A_061</t>
  </si>
  <si>
    <t>MG-4A_062</t>
  </si>
  <si>
    <t>MG-4A_063</t>
  </si>
  <si>
    <t>MG-4A_064</t>
  </si>
  <si>
    <t>MG-4A_065</t>
  </si>
  <si>
    <t>MG-4A_066</t>
  </si>
  <si>
    <t>MG-4A_067</t>
  </si>
  <si>
    <t>MG-4A_068</t>
  </si>
  <si>
    <t>MG-4A_069</t>
  </si>
  <si>
    <t>MG-4A_070</t>
  </si>
  <si>
    <t>MG-4A_071</t>
  </si>
  <si>
    <t>MG-4A_072</t>
  </si>
  <si>
    <t>MG-4A_073</t>
  </si>
  <si>
    <t>MG-4A_074</t>
  </si>
  <si>
    <t>MG-4A_075</t>
  </si>
  <si>
    <t>MG-4A_076</t>
  </si>
  <si>
    <t>MG-4A_077</t>
  </si>
  <si>
    <t>MG-4A_078</t>
  </si>
  <si>
    <t>MG-4A_079</t>
  </si>
  <si>
    <t>MG-4A_080</t>
  </si>
  <si>
    <t>MG-4A_081</t>
  </si>
  <si>
    <t>MG-4A_082</t>
  </si>
  <si>
    <t>MG-4A_083</t>
  </si>
  <si>
    <t>MG-4A_084</t>
  </si>
  <si>
    <t>MG-4A_085</t>
  </si>
  <si>
    <t>MG-4A_086</t>
  </si>
  <si>
    <t>MG-4A_087</t>
  </si>
  <si>
    <t>MG-4A_088</t>
  </si>
  <si>
    <t>MG-4A_089</t>
  </si>
  <si>
    <t>MG-4A_090</t>
  </si>
  <si>
    <t>MG-4A_091</t>
  </si>
  <si>
    <t>MG-4A_092</t>
  </si>
  <si>
    <t>MG-4A_093</t>
  </si>
  <si>
    <t>MG-4A_094</t>
  </si>
  <si>
    <t>MG-4A_095</t>
  </si>
  <si>
    <t>MG-4A_096</t>
  </si>
  <si>
    <t>MG-4A_097</t>
  </si>
  <si>
    <t>MG-4A_098</t>
  </si>
  <si>
    <t>MG-4A_099</t>
  </si>
  <si>
    <t>MG-4A_100</t>
  </si>
  <si>
    <t>MG-4A_101</t>
  </si>
  <si>
    <t>MG-4A_102</t>
  </si>
  <si>
    <t>MG-4A_103</t>
  </si>
  <si>
    <t>MG-4A_104</t>
  </si>
  <si>
    <t>MG-4A_105</t>
  </si>
  <si>
    <t>MG-4A_106</t>
  </si>
  <si>
    <t>MG-4A_107</t>
  </si>
  <si>
    <t>MG-4A_108</t>
  </si>
  <si>
    <t>MG-4A_109</t>
  </si>
  <si>
    <t>MG-4A_110</t>
  </si>
  <si>
    <t>2316-2322</t>
  </si>
  <si>
    <t>MG-4B16</t>
  </si>
  <si>
    <t>MG-4B_001</t>
  </si>
  <si>
    <t>MG-4B_002</t>
  </si>
  <si>
    <t>MG-4B_003</t>
  </si>
  <si>
    <t>MG-4B_004</t>
  </si>
  <si>
    <t>MG-4B_005</t>
  </si>
  <si>
    <t>MG-4B_006</t>
  </si>
  <si>
    <t>MG-4B_007</t>
  </si>
  <si>
    <t>MG-4B_008</t>
  </si>
  <si>
    <t>MG-4B_009</t>
  </si>
  <si>
    <t>MG-4B_010</t>
  </si>
  <si>
    <t>MG-4B_011</t>
  </si>
  <si>
    <t>MG-4B_012</t>
  </si>
  <si>
    <t>MG-4B_013</t>
  </si>
  <si>
    <t>MG-4B_014</t>
  </si>
  <si>
    <t>MG-4B_015</t>
  </si>
  <si>
    <t>MG-4B_016</t>
  </si>
  <si>
    <t>MG-4B_017</t>
  </si>
  <si>
    <t>MG-4B_018</t>
  </si>
  <si>
    <t>MG-4B_019</t>
  </si>
  <si>
    <t>MG-4B_020</t>
  </si>
  <si>
    <t>MG-4B_021</t>
  </si>
  <si>
    <t>MG-4B_022</t>
  </si>
  <si>
    <t>MG-4B_023</t>
  </si>
  <si>
    <t>MG-4B_024</t>
  </si>
  <si>
    <t>MG-4B_025</t>
  </si>
  <si>
    <t>MG-4B_026</t>
  </si>
  <si>
    <t>MG-4B_027</t>
  </si>
  <si>
    <t>MG-4B_028</t>
  </si>
  <si>
    <t>MG-4B_029</t>
  </si>
  <si>
    <t>MG-4B_030</t>
  </si>
  <si>
    <t>MG-4B_031</t>
  </si>
  <si>
    <t>MG-4B_032</t>
  </si>
  <si>
    <t>MG-4B_033</t>
  </si>
  <si>
    <t>MG-4B_034</t>
  </si>
  <si>
    <t>MG-4B_035</t>
  </si>
  <si>
    <t>MG-4B_036</t>
  </si>
  <si>
    <t>MG-4B_037</t>
  </si>
  <si>
    <t>MG-4B_038</t>
  </si>
  <si>
    <t>MG-4B_039</t>
  </si>
  <si>
    <t>MG-4B_040</t>
  </si>
  <si>
    <t>MG-4B_041</t>
  </si>
  <si>
    <t>MG-4B_042</t>
  </si>
  <si>
    <t>MG-4B_043</t>
  </si>
  <si>
    <t>MG-4B_044</t>
  </si>
  <si>
    <t>MG-4B_045</t>
  </si>
  <si>
    <t>MG-4B_046</t>
  </si>
  <si>
    <t>MG-4B_047</t>
  </si>
  <si>
    <t>MG-4B_048</t>
  </si>
  <si>
    <t>MG-4B_049</t>
  </si>
  <si>
    <t>MG-4B_050</t>
  </si>
  <si>
    <t>MG-4B_051</t>
  </si>
  <si>
    <t>MG-4B_052</t>
  </si>
  <si>
    <t>MG-4B_053</t>
  </si>
  <si>
    <t>MG-4B_054</t>
  </si>
  <si>
    <t>MG-4B_055</t>
  </si>
  <si>
    <t>MG-4B_056</t>
  </si>
  <si>
    <t>MG-4B_057</t>
  </si>
  <si>
    <t>MG-4B_058</t>
  </si>
  <si>
    <t>MG-4B_059</t>
  </si>
  <si>
    <t>MG-4B_060</t>
  </si>
  <si>
    <t>MG-4B_061</t>
  </si>
  <si>
    <t>MG-4B_062</t>
  </si>
  <si>
    <t>MG-4B_063</t>
  </si>
  <si>
    <t>MG-4B_064</t>
  </si>
  <si>
    <t>MG-4B_065</t>
  </si>
  <si>
    <t>MG-4B_066</t>
  </si>
  <si>
    <t>MG-4B_067</t>
  </si>
  <si>
    <t>MG-4B_068</t>
  </si>
  <si>
    <t>MG-4B_069</t>
  </si>
  <si>
    <t>MG-4B_070</t>
  </si>
  <si>
    <t>MG-4B_071</t>
  </si>
  <si>
    <t>MG-4B_072</t>
  </si>
  <si>
    <t>MG-4B_073</t>
  </si>
  <si>
    <t>MG-4B_074</t>
  </si>
  <si>
    <t>MG-4B_075</t>
  </si>
  <si>
    <t>MG-4B_076</t>
  </si>
  <si>
    <t>MG-4B_077</t>
  </si>
  <si>
    <t>MG-4B_078</t>
  </si>
  <si>
    <t>MG-4B_079</t>
  </si>
  <si>
    <t>MG-4B_080</t>
  </si>
  <si>
    <t>MG-4B_081</t>
  </si>
  <si>
    <t>MG-4B_082</t>
  </si>
  <si>
    <t>MG-4B_083</t>
  </si>
  <si>
    <t>MG-4B_084</t>
  </si>
  <si>
    <t>MG-4B_085</t>
  </si>
  <si>
    <t>MG-4B_086</t>
  </si>
  <si>
    <t>MG-4B_087</t>
  </si>
  <si>
    <t>MG-4B_088</t>
  </si>
  <si>
    <t>MG-4B_089</t>
  </si>
  <si>
    <t>MG-4B_090</t>
  </si>
  <si>
    <t>MG-4B_091</t>
  </si>
  <si>
    <t>MG-4B_092</t>
  </si>
  <si>
    <t>MG-4B_093</t>
  </si>
  <si>
    <t>MG-4B_094</t>
  </si>
  <si>
    <t>MG-4B_095</t>
  </si>
  <si>
    <t>MG-4B_096</t>
  </si>
  <si>
    <t>MG-4B_097</t>
  </si>
  <si>
    <t>MG-4B_098</t>
  </si>
  <si>
    <t>MG-4B_099</t>
  </si>
  <si>
    <t>MG-4B_100</t>
  </si>
  <si>
    <t>MG-4B_101</t>
  </si>
  <si>
    <t>MG-4B_102</t>
  </si>
  <si>
    <t>MG-4B_103</t>
  </si>
  <si>
    <t>MG-4B_104</t>
  </si>
  <si>
    <t>MG-4B_105</t>
  </si>
  <si>
    <t>MG-4B_106</t>
  </si>
  <si>
    <t>MG-4B_107</t>
  </si>
  <si>
    <t>MG-4B_108</t>
  </si>
  <si>
    <t>MG-4B_109</t>
  </si>
  <si>
    <t>MG-4B_110</t>
  </si>
  <si>
    <t>1295-1310</t>
  </si>
  <si>
    <t>MG-4C13</t>
  </si>
  <si>
    <t>MG-4C_001</t>
  </si>
  <si>
    <t>MG-4C_002</t>
  </si>
  <si>
    <t>MG-4C_003</t>
  </si>
  <si>
    <t>MG-4C_004</t>
  </si>
  <si>
    <t>MG-4C_005</t>
  </si>
  <si>
    <t>MG-4C_006</t>
  </si>
  <si>
    <t>MG-4C_007</t>
  </si>
  <si>
    <t>MG-4C_008</t>
  </si>
  <si>
    <t>MG-4C_009</t>
  </si>
  <si>
    <t>MG-4C_010</t>
  </si>
  <si>
    <t>MG-4C_011</t>
  </si>
  <si>
    <t>MG-4C_012</t>
  </si>
  <si>
    <t>MG-4C_013</t>
  </si>
  <si>
    <t>MG-4C_014</t>
  </si>
  <si>
    <t>MG-4C_015</t>
  </si>
  <si>
    <t>MG-4C_016</t>
  </si>
  <si>
    <t>MG-4C_017</t>
  </si>
  <si>
    <t>MG-4C_018</t>
  </si>
  <si>
    <t>MG-4C_019</t>
  </si>
  <si>
    <t>MG-4C_020</t>
  </si>
  <si>
    <t>MG-4C_021</t>
  </si>
  <si>
    <t>MG-4C_022</t>
  </si>
  <si>
    <t>MG-4C_023</t>
  </si>
  <si>
    <t>MG-4C_024</t>
  </si>
  <si>
    <t>MG-4C_025</t>
  </si>
  <si>
    <t>MG-4C_026</t>
  </si>
  <si>
    <t>MG-4C_027</t>
  </si>
  <si>
    <t>MG-4C_028</t>
  </si>
  <si>
    <t>MG-4C_029</t>
  </si>
  <si>
    <t>MG-4C_030</t>
  </si>
  <si>
    <t>MG-4C_031</t>
  </si>
  <si>
    <t>MG-4C_032</t>
  </si>
  <si>
    <t>MG-4C_033</t>
  </si>
  <si>
    <t>MG-4C_034</t>
  </si>
  <si>
    <t>MG-4C_035</t>
  </si>
  <si>
    <t>MG-4C_036</t>
  </si>
  <si>
    <t>MG-4C_037</t>
  </si>
  <si>
    <t>MG-4C_038</t>
  </si>
  <si>
    <t>MG-4C_039</t>
  </si>
  <si>
    <t>MG-4C_040</t>
  </si>
  <si>
    <t>MG-4C_041</t>
  </si>
  <si>
    <t>MG-4C_042</t>
  </si>
  <si>
    <t>MG-4C_043</t>
  </si>
  <si>
    <t>MG-4C_044</t>
  </si>
  <si>
    <t>MG-4C_045</t>
  </si>
  <si>
    <t>MG-4C_046</t>
  </si>
  <si>
    <t>MG-4C_047</t>
  </si>
  <si>
    <t>MG-4C_048</t>
  </si>
  <si>
    <t>MG-4C_049</t>
  </si>
  <si>
    <t>MG-4C_050</t>
  </si>
  <si>
    <t>MG-4C_051</t>
  </si>
  <si>
    <t>MG-4C_052</t>
  </si>
  <si>
    <t>MG-4C_053</t>
  </si>
  <si>
    <t>MG-4C_054</t>
  </si>
  <si>
    <t>MG-4C_055</t>
  </si>
  <si>
    <t>MG-4C_056</t>
  </si>
  <si>
    <t>MG-4C_057</t>
  </si>
  <si>
    <t>MG-4C_058</t>
  </si>
  <si>
    <t>MG-4C_059</t>
  </si>
  <si>
    <t>MG-4C_060</t>
  </si>
  <si>
    <t>MG-4C_061</t>
  </si>
  <si>
    <t>MG-4C_062</t>
  </si>
  <si>
    <t>MG-4C_063</t>
  </si>
  <si>
    <t>MG-4C_064</t>
  </si>
  <si>
    <t>MG-4C_065</t>
  </si>
  <si>
    <t>MG-4C_066</t>
  </si>
  <si>
    <t>MG-4C_067</t>
  </si>
  <si>
    <t>MG-4C_068</t>
  </si>
  <si>
    <t>MG-4C_069</t>
  </si>
  <si>
    <t>MG-4C_070</t>
  </si>
  <si>
    <t>MG-4C_071</t>
  </si>
  <si>
    <t>MG-4C_072</t>
  </si>
  <si>
    <t>MG-4C_073</t>
  </si>
  <si>
    <t>MG-4C_074</t>
  </si>
  <si>
    <t>MG-4C_075</t>
  </si>
  <si>
    <t>MG-4C_076</t>
  </si>
  <si>
    <t>MG-4C_077</t>
  </si>
  <si>
    <t>MG-4C_078</t>
  </si>
  <si>
    <t>MG-4C_079</t>
  </si>
  <si>
    <t>MG-4C_080</t>
  </si>
  <si>
    <t>MG-4C_081</t>
  </si>
  <si>
    <t>MG-4C_082</t>
  </si>
  <si>
    <t>MG-4C_083</t>
  </si>
  <si>
    <t>MG-4C_084</t>
  </si>
  <si>
    <t>MG-4C_085</t>
  </si>
  <si>
    <t>MG-4C_086</t>
  </si>
  <si>
    <t>MG-4C_087</t>
  </si>
  <si>
    <t>MG-4C_088</t>
  </si>
  <si>
    <t>MG-4C_089</t>
  </si>
  <si>
    <t>MG-4C_090</t>
  </si>
  <si>
    <t>MG-4C_091</t>
  </si>
  <si>
    <t>MG-4C_092</t>
  </si>
  <si>
    <t>MG-4C_093</t>
  </si>
  <si>
    <t>MG-4C_094</t>
  </si>
  <si>
    <t>MG-4C_095</t>
  </si>
  <si>
    <t>MG-4C_096</t>
  </si>
  <si>
    <t>MG-4C_097</t>
  </si>
  <si>
    <t>MG-4C_098</t>
  </si>
  <si>
    <t>MG-4C_099</t>
  </si>
  <si>
    <t>MG-4C_100</t>
  </si>
  <si>
    <t>MG-4C_101</t>
  </si>
  <si>
    <t>MG-4C_102</t>
  </si>
  <si>
    <t>MG-4C_103</t>
  </si>
  <si>
    <t>MG-4C_104</t>
  </si>
  <si>
    <t>MG-4C_105</t>
  </si>
  <si>
    <t>MG-4C_106</t>
  </si>
  <si>
    <t>MG-4C_107</t>
  </si>
  <si>
    <t>MG-4C_108</t>
  </si>
  <si>
    <t>MG-4C_109</t>
  </si>
  <si>
    <t>MG-4C_110</t>
  </si>
  <si>
    <t>MG-4C_111</t>
  </si>
  <si>
    <t>1837,6-1410</t>
  </si>
  <si>
    <t>MG-4D14</t>
  </si>
  <si>
    <t>MG-4D_001</t>
  </si>
  <si>
    <t>MG-4D_002</t>
  </si>
  <si>
    <t>MG-4D_003</t>
  </si>
  <si>
    <t>MG-4D_004</t>
  </si>
  <si>
    <t>MG-4D_005</t>
  </si>
  <si>
    <t>MG-4D_006</t>
  </si>
  <si>
    <t>MG-4D_007</t>
  </si>
  <si>
    <t>MG-4D_008</t>
  </si>
  <si>
    <t>MG-4D_009</t>
  </si>
  <si>
    <t>MG-4D_010</t>
  </si>
  <si>
    <t>MG-4D_011</t>
  </si>
  <si>
    <t>MG-4D_012</t>
  </si>
  <si>
    <t>MG-4D_013</t>
  </si>
  <si>
    <t>MG-4D_014</t>
  </si>
  <si>
    <t>MG-4D_015</t>
  </si>
  <si>
    <t>MG-4D_016</t>
  </si>
  <si>
    <t>MG-4D_017</t>
  </si>
  <si>
    <t>MG-4D_018</t>
  </si>
  <si>
    <t>MG-4D_019</t>
  </si>
  <si>
    <t>MG-4D_020</t>
  </si>
  <si>
    <t>MG-4D_021</t>
  </si>
  <si>
    <t>MG-4D_022</t>
  </si>
  <si>
    <t>MG-4D_023</t>
  </si>
  <si>
    <t>MG-4D_024</t>
  </si>
  <si>
    <t>MG-4D_025</t>
  </si>
  <si>
    <t>MG-4D_026</t>
  </si>
  <si>
    <t>MG-4D_027</t>
  </si>
  <si>
    <t>MG-4D_028</t>
  </si>
  <si>
    <t>MG-4D_029</t>
  </si>
  <si>
    <t>MG-4D_030</t>
  </si>
  <si>
    <t>MG-4D_031</t>
  </si>
  <si>
    <t>MG-4D_032</t>
  </si>
  <si>
    <t>MG-4D_033</t>
  </si>
  <si>
    <t>MG-4D_034</t>
  </si>
  <si>
    <t>MG-4D_035</t>
  </si>
  <si>
    <t>MG-4D_036</t>
  </si>
  <si>
    <t>MG-4D_037</t>
  </si>
  <si>
    <t>MG-4D_038</t>
  </si>
  <si>
    <t>MG-4D_039</t>
  </si>
  <si>
    <t>MG-4D_040</t>
  </si>
  <si>
    <t>MG-4D_041</t>
  </si>
  <si>
    <t>MG-4D_042</t>
  </si>
  <si>
    <t>MG-4D_043</t>
  </si>
  <si>
    <t>MG-4D_044</t>
  </si>
  <si>
    <t>MG-4D_045</t>
  </si>
  <si>
    <t>MG-4D_046</t>
  </si>
  <si>
    <t>MG-4D_047</t>
  </si>
  <si>
    <t>MG-4D_048</t>
  </si>
  <si>
    <t>MG-4D_049</t>
  </si>
  <si>
    <t>MG-4D_050</t>
  </si>
  <si>
    <t>MG-4D_051</t>
  </si>
  <si>
    <t>MG-4D_052</t>
  </si>
  <si>
    <t>MG-4D_053</t>
  </si>
  <si>
    <t>MG-4D_054</t>
  </si>
  <si>
    <t>MG-4D_055</t>
  </si>
  <si>
    <t>MG-4D_056</t>
  </si>
  <si>
    <t>MG-4D_057</t>
  </si>
  <si>
    <t>MG-4D_058</t>
  </si>
  <si>
    <t>MG-4D_059</t>
  </si>
  <si>
    <t>MG-4D_060</t>
  </si>
  <si>
    <t>MG-4D_061</t>
  </si>
  <si>
    <t>MG-4D_062</t>
  </si>
  <si>
    <t>MG-4D_063</t>
  </si>
  <si>
    <t>MG-4D_064</t>
  </si>
  <si>
    <t>MG-4D_065</t>
  </si>
  <si>
    <t>MG-4D_066</t>
  </si>
  <si>
    <t>MG-4D_067</t>
  </si>
  <si>
    <t>MG-4D_068</t>
  </si>
  <si>
    <t>MG-4D_069</t>
  </si>
  <si>
    <t>MG-4D_070</t>
  </si>
  <si>
    <t>MG-4D_071</t>
  </si>
  <si>
    <t>MG-4D_072</t>
  </si>
  <si>
    <t>MG-4D_073</t>
  </si>
  <si>
    <t>MG-4D_074</t>
  </si>
  <si>
    <t>MG-4D_075</t>
  </si>
  <si>
    <t>MG-4D_076</t>
  </si>
  <si>
    <t>MG-4D_077</t>
  </si>
  <si>
    <t>MG-4D_078</t>
  </si>
  <si>
    <t>MG-4D_079</t>
  </si>
  <si>
    <t>MG-4D_080</t>
  </si>
  <si>
    <t>MG-4D_081</t>
  </si>
  <si>
    <t>MG-4D_082</t>
  </si>
  <si>
    <t>MG-4D_083</t>
  </si>
  <si>
    <t>MG-4D_084</t>
  </si>
  <si>
    <t>MG-4D_085</t>
  </si>
  <si>
    <t>MG-4D_086</t>
  </si>
  <si>
    <t>MG-4D_087</t>
  </si>
  <si>
    <t>MG-4D_088</t>
  </si>
  <si>
    <t>MG-4D_089</t>
  </si>
  <si>
    <t>MG-4D_090</t>
  </si>
  <si>
    <t>MG-4D_091</t>
  </si>
  <si>
    <t>MG-4D_092</t>
  </si>
  <si>
    <t>MG-4D_093</t>
  </si>
  <si>
    <t>MG-4D_094</t>
  </si>
  <si>
    <t>MG-4D_095</t>
  </si>
  <si>
    <t>MG-4D_096</t>
  </si>
  <si>
    <t>MG-4D_097</t>
  </si>
  <si>
    <t>MG-4D_098</t>
  </si>
  <si>
    <t>MG-4D_099</t>
  </si>
  <si>
    <t>MG-4D_100</t>
  </si>
  <si>
    <t>MG-4D_101</t>
  </si>
  <si>
    <t>MG-4D_102</t>
  </si>
  <si>
    <t>MG-4D_103</t>
  </si>
  <si>
    <t>MG-4D_104</t>
  </si>
  <si>
    <t>MG-4D_105</t>
  </si>
  <si>
    <t>MG-4D_106</t>
  </si>
  <si>
    <t>MG-4D_107</t>
  </si>
  <si>
    <t>MG-4D_108</t>
  </si>
  <si>
    <t>MG-4D_109</t>
  </si>
  <si>
    <t>MG-4D_110</t>
  </si>
  <si>
    <t>P06</t>
  </si>
  <si>
    <t>1425-1540</t>
  </si>
  <si>
    <t>MG-5A19</t>
  </si>
  <si>
    <t>MG-5A_001</t>
  </si>
  <si>
    <t>MG-5A_002</t>
  </si>
  <si>
    <t>MG-5A_003</t>
  </si>
  <si>
    <t>MG-5A_004</t>
  </si>
  <si>
    <t>MG-5A_005</t>
  </si>
  <si>
    <t>MG-5A_006</t>
  </si>
  <si>
    <t>MG-5A_007</t>
  </si>
  <si>
    <t>MG-5A_008</t>
  </si>
  <si>
    <t>MG-5A_009</t>
  </si>
  <si>
    <t>MG-5A_010</t>
  </si>
  <si>
    <t>MG-5A_011</t>
  </si>
  <si>
    <t>MG-5A_012</t>
  </si>
  <si>
    <t>MG-5A_013</t>
  </si>
  <si>
    <t>MG-5A_014</t>
  </si>
  <si>
    <t>MG-5A_015</t>
  </si>
  <si>
    <t>MG-5A_016</t>
  </si>
  <si>
    <t>MG-5A_017</t>
  </si>
  <si>
    <t>MG-5A_018</t>
  </si>
  <si>
    <t>MG-5A_019</t>
  </si>
  <si>
    <t>MG-5A_020</t>
  </si>
  <si>
    <t>MG-5A_021</t>
  </si>
  <si>
    <t>MG-5A_022</t>
  </si>
  <si>
    <t>MG-5A_023</t>
  </si>
  <si>
    <t>MG-5A_024</t>
  </si>
  <si>
    <t>MG-5A_025</t>
  </si>
  <si>
    <t>MG-5A_026</t>
  </si>
  <si>
    <t>MG-5A_027</t>
  </si>
  <si>
    <t>MG-5A_028</t>
  </si>
  <si>
    <t>MG-5A_029</t>
  </si>
  <si>
    <t>MG-5A_030</t>
  </si>
  <si>
    <t>MG-5A_031</t>
  </si>
  <si>
    <t>MG-5A_032</t>
  </si>
  <si>
    <t>MG-5A_033</t>
  </si>
  <si>
    <t>MG-5A_034</t>
  </si>
  <si>
    <t>MG-5A_035</t>
  </si>
  <si>
    <t>MG-5A_036</t>
  </si>
  <si>
    <t>MG-5A_037</t>
  </si>
  <si>
    <t>MG-5A_038</t>
  </si>
  <si>
    <t>MG-5A_039</t>
  </si>
  <si>
    <t>MG-5A_040</t>
  </si>
  <si>
    <t>MG-5A_041</t>
  </si>
  <si>
    <t>MG-5A_042</t>
  </si>
  <si>
    <t>MG-5A_043</t>
  </si>
  <si>
    <t>MG-5A_044</t>
  </si>
  <si>
    <t>MG-5A_045</t>
  </si>
  <si>
    <t>MG-5A_046</t>
  </si>
  <si>
    <t>MG-5A_047</t>
  </si>
  <si>
    <t>MG-5A_048</t>
  </si>
  <si>
    <t>MG-5A_049</t>
  </si>
  <si>
    <t>MG-5A_050</t>
  </si>
  <si>
    <t>MG-5A_051</t>
  </si>
  <si>
    <t>MG-5A_052</t>
  </si>
  <si>
    <t>MG-5A_053</t>
  </si>
  <si>
    <t>MG-5A_054</t>
  </si>
  <si>
    <t>MG-5A_055</t>
  </si>
  <si>
    <t>MG-5A_056</t>
  </si>
  <si>
    <t>MG-5A_057</t>
  </si>
  <si>
    <t>MG-5A_058</t>
  </si>
  <si>
    <t>MG-5A_059</t>
  </si>
  <si>
    <t>MG-5A_060</t>
  </si>
  <si>
    <t>MG-5A_061</t>
  </si>
  <si>
    <t>MG-5A_062</t>
  </si>
  <si>
    <t>MG-5A_063</t>
  </si>
  <si>
    <t>MG-5A_064</t>
  </si>
  <si>
    <t>MG-5A_065</t>
  </si>
  <si>
    <t>MG-5A_066</t>
  </si>
  <si>
    <t>MG-5A_067</t>
  </si>
  <si>
    <t>MG-5A_068</t>
  </si>
  <si>
    <t>MG-5A_069</t>
  </si>
  <si>
    <t>MG-5A_070</t>
  </si>
  <si>
    <t>MG-5A_071</t>
  </si>
  <si>
    <t>MG-5A_072</t>
  </si>
  <si>
    <t>MG-5A_073</t>
  </si>
  <si>
    <t>MG-5A_074</t>
  </si>
  <si>
    <t>MG-5A_075</t>
  </si>
  <si>
    <t>MG-5A_076</t>
  </si>
  <si>
    <t>MG-5A_077</t>
  </si>
  <si>
    <t>MG-5A_078</t>
  </si>
  <si>
    <t>MG-5A_079</t>
  </si>
  <si>
    <t>MG-5A_080</t>
  </si>
  <si>
    <t>MG-5A_081</t>
  </si>
  <si>
    <t>MG-5A_082</t>
  </si>
  <si>
    <t>MG-5A_083</t>
  </si>
  <si>
    <t>MG-5A_084</t>
  </si>
  <si>
    <t>MG-5A_085</t>
  </si>
  <si>
    <t>MG-5A_086</t>
  </si>
  <si>
    <t>MG-5A_087</t>
  </si>
  <si>
    <t>MG-5A_088</t>
  </si>
  <si>
    <t>MG-5A_089</t>
  </si>
  <si>
    <t>MG-5A_090</t>
  </si>
  <si>
    <t>MG-5A_091</t>
  </si>
  <si>
    <t>MG-5A_092</t>
  </si>
  <si>
    <t>MG-5A_093</t>
  </si>
  <si>
    <t>MG-5A_094</t>
  </si>
  <si>
    <t>MG-5A_095</t>
  </si>
  <si>
    <t>MG-5A_096</t>
  </si>
  <si>
    <t>MG-5A_097</t>
  </si>
  <si>
    <t>MG-5A_098</t>
  </si>
  <si>
    <t>MG-5A_099</t>
  </si>
  <si>
    <t>MG-5A_100</t>
  </si>
  <si>
    <t>MG-5A_101</t>
  </si>
  <si>
    <t>MG-5A_102</t>
  </si>
  <si>
    <t>MG-5A_103</t>
  </si>
  <si>
    <t>MG-5A_104</t>
  </si>
  <si>
    <t>MG-5A_105</t>
  </si>
  <si>
    <t>MG-5A_106</t>
  </si>
  <si>
    <t>MG-5A_107</t>
  </si>
  <si>
    <t>MG-5A_108</t>
  </si>
  <si>
    <t>MG-5A_109</t>
  </si>
  <si>
    <t>MG-5A_110</t>
  </si>
  <si>
    <t>1650-1680</t>
  </si>
  <si>
    <t>MG-5B20</t>
  </si>
  <si>
    <t>MG-5B_001</t>
  </si>
  <si>
    <t>MG-5B_002</t>
  </si>
  <si>
    <t>MG-5B_003</t>
  </si>
  <si>
    <t>MG-5B_004</t>
  </si>
  <si>
    <t>MG-5B_005</t>
  </si>
  <si>
    <t>MG-5B_006</t>
  </si>
  <si>
    <t>MG-5B_007</t>
  </si>
  <si>
    <t>MG-5B_008</t>
  </si>
  <si>
    <t>MG-5B_009</t>
  </si>
  <si>
    <t>MG-5B_010</t>
  </si>
  <si>
    <t>MG-5B_011</t>
  </si>
  <si>
    <t>MG-5B_012</t>
  </si>
  <si>
    <t>MG-5B_013</t>
  </si>
  <si>
    <t>MG-5B_014</t>
  </si>
  <si>
    <t>MG-5B_015</t>
  </si>
  <si>
    <t>MG-5B_016</t>
  </si>
  <si>
    <t>MG-5B_017</t>
  </si>
  <si>
    <t>MG-5B_018</t>
  </si>
  <si>
    <t>MG-5B_019</t>
  </si>
  <si>
    <t>MG-5B_020</t>
  </si>
  <si>
    <t>MG-5B_021</t>
  </si>
  <si>
    <t>MG-5B_022</t>
  </si>
  <si>
    <t>MG-5B_023</t>
  </si>
  <si>
    <t>MG-5B_024</t>
  </si>
  <si>
    <t>MG-5B_025</t>
  </si>
  <si>
    <t>MG-5B_026</t>
  </si>
  <si>
    <t>MG-5B_027</t>
  </si>
  <si>
    <t>MG-5B_028</t>
  </si>
  <si>
    <t>MG-5B_029</t>
  </si>
  <si>
    <t>MG-5B_030</t>
  </si>
  <si>
    <t>MG-5B_031</t>
  </si>
  <si>
    <t>MG-5B_032</t>
  </si>
  <si>
    <t>MG-5B_033</t>
  </si>
  <si>
    <t>MG-5B_034</t>
  </si>
  <si>
    <t>MG-5B_035</t>
  </si>
  <si>
    <t>MG-5B_036</t>
  </si>
  <si>
    <t>MG-5B_037</t>
  </si>
  <si>
    <t>MG-5B_038</t>
  </si>
  <si>
    <t>MG-5B_039</t>
  </si>
  <si>
    <t>MG-5B_040</t>
  </si>
  <si>
    <t>MG-5B_041</t>
  </si>
  <si>
    <t>MG-5B_042</t>
  </si>
  <si>
    <t>MG-5B_043</t>
  </si>
  <si>
    <t>MG-5B_044</t>
  </si>
  <si>
    <t>MG-5B_045</t>
  </si>
  <si>
    <t>MG-5B_046</t>
  </si>
  <si>
    <t>MG-5B_047</t>
  </si>
  <si>
    <t>MG-5B_048</t>
  </si>
  <si>
    <t>MG-5B_049</t>
  </si>
  <si>
    <t>MG-5B_050</t>
  </si>
  <si>
    <t>MG-5B_051</t>
  </si>
  <si>
    <t>MG-5B_052</t>
  </si>
  <si>
    <t>MG-5B_053</t>
  </si>
  <si>
    <t>MG-5B_054</t>
  </si>
  <si>
    <t>MG-5B_055</t>
  </si>
  <si>
    <t>MG-5B_056</t>
  </si>
  <si>
    <t>MG-5B_057</t>
  </si>
  <si>
    <t>MG-5B_058</t>
  </si>
  <si>
    <t>MG-5B_059</t>
  </si>
  <si>
    <t>MG-5B_060</t>
  </si>
  <si>
    <t>MG-5B_061</t>
  </si>
  <si>
    <t>MG-5B_062</t>
  </si>
  <si>
    <t>MG-5B_063</t>
  </si>
  <si>
    <t>MG-5B_064</t>
  </si>
  <si>
    <t>MG-5B_065</t>
  </si>
  <si>
    <t>MG-5B_066</t>
  </si>
  <si>
    <t>MG-5B_067</t>
  </si>
  <si>
    <t>MG-5B_068</t>
  </si>
  <si>
    <t>MG-5B_069</t>
  </si>
  <si>
    <t>MG-5B_070</t>
  </si>
  <si>
    <t>MG-5B_071</t>
  </si>
  <si>
    <t>MG-5B_072</t>
  </si>
  <si>
    <t>MG-5B_073</t>
  </si>
  <si>
    <t>MG-5B_074</t>
  </si>
  <si>
    <t>MG-5B_075</t>
  </si>
  <si>
    <t>MG-5B_076</t>
  </si>
  <si>
    <t>MG-5B_077</t>
  </si>
  <si>
    <t>MG-5B_078</t>
  </si>
  <si>
    <t>MG-5B_079</t>
  </si>
  <si>
    <t>MG-5B_080</t>
  </si>
  <si>
    <t>MG-5B_081</t>
  </si>
  <si>
    <t>MG-5B_082</t>
  </si>
  <si>
    <t>MG-5B_083</t>
  </si>
  <si>
    <t>MG-5B_084</t>
  </si>
  <si>
    <t>MG-5B_085</t>
  </si>
  <si>
    <t>MG-5B_086</t>
  </si>
  <si>
    <t>MG-5B_087</t>
  </si>
  <si>
    <t>MG-5B_088</t>
  </si>
  <si>
    <t>MG-5B_089</t>
  </si>
  <si>
    <t>MG-5B_090</t>
  </si>
  <si>
    <t>MG-5B_091</t>
  </si>
  <si>
    <t>MG-5B_092</t>
  </si>
  <si>
    <t>MG-5B_093</t>
  </si>
  <si>
    <t>MG-5B_094</t>
  </si>
  <si>
    <t>MG-5B_095</t>
  </si>
  <si>
    <t>MG-5B_096</t>
  </si>
  <si>
    <t>MG-5B_097</t>
  </si>
  <si>
    <t>MG-5B_098</t>
  </si>
  <si>
    <t>MG-5B_099</t>
  </si>
  <si>
    <t>MG-5B_100</t>
  </si>
  <si>
    <t>MG-5B_101</t>
  </si>
  <si>
    <t>MG-5B_102</t>
  </si>
  <si>
    <t>MG-5B_103</t>
  </si>
  <si>
    <t>MG-5B_104</t>
  </si>
  <si>
    <t>MG-5B_105</t>
  </si>
  <si>
    <t>MG-5B_106</t>
  </si>
  <si>
    <t>MG-5B_107</t>
  </si>
  <si>
    <t>MG-5B_108</t>
  </si>
  <si>
    <t>MG-5B_109</t>
  </si>
  <si>
    <t>MG-5B_110</t>
  </si>
  <si>
    <t>P05</t>
  </si>
  <si>
    <t>1110-1161</t>
  </si>
  <si>
    <t>MG-5C17</t>
  </si>
  <si>
    <t>MG-5C_001</t>
  </si>
  <si>
    <t>MG-5C_002</t>
  </si>
  <si>
    <t>MG-5C_003</t>
  </si>
  <si>
    <t>MG-5C_004</t>
  </si>
  <si>
    <t>MG-5C_005</t>
  </si>
  <si>
    <t>MG-5C_006</t>
  </si>
  <si>
    <t>MG-5C_007</t>
  </si>
  <si>
    <t>MG-5C_008</t>
  </si>
  <si>
    <t>MG-5C_009</t>
  </si>
  <si>
    <t>MG-5C_010</t>
  </si>
  <si>
    <t>MG-5C_011</t>
  </si>
  <si>
    <t>MG-5C_012</t>
  </si>
  <si>
    <t>MG-5C_013</t>
  </si>
  <si>
    <t>MG-5C_014</t>
  </si>
  <si>
    <t>MG-5C_015</t>
  </si>
  <si>
    <t>MG-5C_016</t>
  </si>
  <si>
    <t>MG-5C_017</t>
  </si>
  <si>
    <t>MG-5C_018</t>
  </si>
  <si>
    <t>MG-5C_019</t>
  </si>
  <si>
    <t>MG-5C_020</t>
  </si>
  <si>
    <t>MG-5C_021</t>
  </si>
  <si>
    <t>MG-5C_022</t>
  </si>
  <si>
    <t>MG-5C_023</t>
  </si>
  <si>
    <t>MG-5C_024</t>
  </si>
  <si>
    <t>MG-5C_025</t>
  </si>
  <si>
    <t>MG-5C_026</t>
  </si>
  <si>
    <t>MG-5C_027</t>
  </si>
  <si>
    <t>MG-5C_028</t>
  </si>
  <si>
    <t>MG-5C_029</t>
  </si>
  <si>
    <t>MG-5C_030</t>
  </si>
  <si>
    <t>MG-5C_031</t>
  </si>
  <si>
    <t>MG-5C_032</t>
  </si>
  <si>
    <t>MG-5C_033</t>
  </si>
  <si>
    <t>MG-5C_034</t>
  </si>
  <si>
    <t>MG-5C_035</t>
  </si>
  <si>
    <t>MG-5C_036</t>
  </si>
  <si>
    <t>MG-5C_037</t>
  </si>
  <si>
    <t>MG-5C_038</t>
  </si>
  <si>
    <t>MG-5C_039</t>
  </si>
  <si>
    <t>MG-5C_040</t>
  </si>
  <si>
    <t>MG-5C_041</t>
  </si>
  <si>
    <t>MG-5C_042</t>
  </si>
  <si>
    <t>MG-5C_043</t>
  </si>
  <si>
    <t>MG-5C_044</t>
  </si>
  <si>
    <t>MG-5C_045</t>
  </si>
  <si>
    <t>MG-5C_046</t>
  </si>
  <si>
    <t>MG-5C_047</t>
  </si>
  <si>
    <t>MG-5C_048</t>
  </si>
  <si>
    <t>MG-5C_049</t>
  </si>
  <si>
    <t>MG-5C_050</t>
  </si>
  <si>
    <t>MG-5C_051</t>
  </si>
  <si>
    <t>MG-5C_052</t>
  </si>
  <si>
    <t>MG-5C_053</t>
  </si>
  <si>
    <t>MG-5C_054</t>
  </si>
  <si>
    <t>MG-5C_055</t>
  </si>
  <si>
    <t>MG-5C_056</t>
  </si>
  <si>
    <t>MG-5C_057</t>
  </si>
  <si>
    <t>MG-5C_058</t>
  </si>
  <si>
    <t>MG-5C_059</t>
  </si>
  <si>
    <t>MG-5C_060</t>
  </si>
  <si>
    <t>MG-5C_061</t>
  </si>
  <si>
    <t>MG-5C_062</t>
  </si>
  <si>
    <t>MG-5C_063</t>
  </si>
  <si>
    <t>MG-5C_064</t>
  </si>
  <si>
    <t>MG-5C_065</t>
  </si>
  <si>
    <t>MG-5C_066</t>
  </si>
  <si>
    <t>MG-5C_067</t>
  </si>
  <si>
    <t>MG-5C_068</t>
  </si>
  <si>
    <t>MG-5C_069</t>
  </si>
  <si>
    <t>MG-5C_070</t>
  </si>
  <si>
    <t>MG-5C_071</t>
  </si>
  <si>
    <t>MG-5C_072</t>
  </si>
  <si>
    <t>MG-5C_073</t>
  </si>
  <si>
    <t>MG-5C_074</t>
  </si>
  <si>
    <t>MG-5C_075</t>
  </si>
  <si>
    <t>MG-5C_076</t>
  </si>
  <si>
    <t>MG-5C_077</t>
  </si>
  <si>
    <t>MG-5C_078</t>
  </si>
  <si>
    <t>MG-5C_079</t>
  </si>
  <si>
    <t>MG-5C_080</t>
  </si>
  <si>
    <t>MG-5C_081</t>
  </si>
  <si>
    <t>MG-5C_082</t>
  </si>
  <si>
    <t>MG-5C_083</t>
  </si>
  <si>
    <t>MG-5C_084</t>
  </si>
  <si>
    <t>MG-5C_085</t>
  </si>
  <si>
    <t>MG-5C_086</t>
  </si>
  <si>
    <t>MG-5C_087</t>
  </si>
  <si>
    <t>MG-5C_088</t>
  </si>
  <si>
    <t>MG-5C_089</t>
  </si>
  <si>
    <t>MG-5C_090</t>
  </si>
  <si>
    <t>MG-5C_091</t>
  </si>
  <si>
    <t>MG-5C_092</t>
  </si>
  <si>
    <t>MG-5C_093</t>
  </si>
  <si>
    <t>MG-5C_094</t>
  </si>
  <si>
    <t>MG-5C_095</t>
  </si>
  <si>
    <t>MG-5C_096</t>
  </si>
  <si>
    <t>MG-5C_097</t>
  </si>
  <si>
    <t>MG-5C_098</t>
  </si>
  <si>
    <t>MG-5C_099</t>
  </si>
  <si>
    <t>MG-5C_100</t>
  </si>
  <si>
    <t>MG-5C_101</t>
  </si>
  <si>
    <t>MG-5C_102</t>
  </si>
  <si>
    <t>MG-5C_103</t>
  </si>
  <si>
    <t>MG-5C_104</t>
  </si>
  <si>
    <t>MG-5C_105</t>
  </si>
  <si>
    <t>MG-5C_106</t>
  </si>
  <si>
    <t>MG-5C_107</t>
  </si>
  <si>
    <t>MG-5C_108</t>
  </si>
  <si>
    <t>MG-5C_109</t>
  </si>
  <si>
    <t>MG-5C_110</t>
  </si>
  <si>
    <t>MG-5C_111</t>
  </si>
  <si>
    <t>1281-1392</t>
  </si>
  <si>
    <t>MG-5D18</t>
  </si>
  <si>
    <t>MG-5D_001</t>
  </si>
  <si>
    <t>MG-5D_002</t>
  </si>
  <si>
    <t>MG-5D_003</t>
  </si>
  <si>
    <t>MG-5D_004</t>
  </si>
  <si>
    <t>MG-5D_005</t>
  </si>
  <si>
    <t>MG-5D_006</t>
  </si>
  <si>
    <t>MG-5D_007</t>
  </si>
  <si>
    <t>MG-5D_008</t>
  </si>
  <si>
    <t>MG-5D_009</t>
  </si>
  <si>
    <t>MG-5D_010</t>
  </si>
  <si>
    <t>MG-5D_011</t>
  </si>
  <si>
    <t>MG-5D_012</t>
  </si>
  <si>
    <t>MG-5D_013</t>
  </si>
  <si>
    <t>MG-5D_014</t>
  </si>
  <si>
    <t>MG-5D_015</t>
  </si>
  <si>
    <t>MG-5D_016</t>
  </si>
  <si>
    <t>MG-5D_017</t>
  </si>
  <si>
    <t>MG-5D_018</t>
  </si>
  <si>
    <t>MG-5D_019</t>
  </si>
  <si>
    <t>MG-5D_020</t>
  </si>
  <si>
    <t>MG-5D_021</t>
  </si>
  <si>
    <t>MG-5D_022</t>
  </si>
  <si>
    <t>MG-5D_023</t>
  </si>
  <si>
    <t>MG-5D_024</t>
  </si>
  <si>
    <t>MG-5D_025</t>
  </si>
  <si>
    <t>MG-5D_026</t>
  </si>
  <si>
    <t>MG-5D_027</t>
  </si>
  <si>
    <t>MG-5D_028</t>
  </si>
  <si>
    <t>MG-5D_029</t>
  </si>
  <si>
    <t>MG-5D_030</t>
  </si>
  <si>
    <t>MG-5D_031</t>
  </si>
  <si>
    <t>MG-5D_032</t>
  </si>
  <si>
    <t>MG-5D_033</t>
  </si>
  <si>
    <t>MG-5D_034</t>
  </si>
  <si>
    <t>MG-5D_035</t>
  </si>
  <si>
    <t>MG-5D_036</t>
  </si>
  <si>
    <t>MG-5D_037</t>
  </si>
  <si>
    <t>MG-5D_038</t>
  </si>
  <si>
    <t>MG-5D_039</t>
  </si>
  <si>
    <t>MG-5D_040</t>
  </si>
  <si>
    <t>MG-5D_041</t>
  </si>
  <si>
    <t>MG-5D_042</t>
  </si>
  <si>
    <t>MG-5D_043</t>
  </si>
  <si>
    <t>MG-5D_044</t>
  </si>
  <si>
    <t>MG-5D_045</t>
  </si>
  <si>
    <t>MG-5D_046</t>
  </si>
  <si>
    <t>MG-5D_047</t>
  </si>
  <si>
    <t>MG-5D_048</t>
  </si>
  <si>
    <t>MG-5D_049</t>
  </si>
  <si>
    <t>MG-5D_050</t>
  </si>
  <si>
    <t>MG-5D_051</t>
  </si>
  <si>
    <t>MG-5D_052</t>
  </si>
  <si>
    <t>MG-5D_053</t>
  </si>
  <si>
    <t>MG-5D_054</t>
  </si>
  <si>
    <t>MG-5D_055</t>
  </si>
  <si>
    <t>MG-5D_056</t>
  </si>
  <si>
    <t>MG-5D_057</t>
  </si>
  <si>
    <t>MG-5D_058</t>
  </si>
  <si>
    <t>MG-5D_059</t>
  </si>
  <si>
    <t>MG-5D_060</t>
  </si>
  <si>
    <t>MG-5D_061</t>
  </si>
  <si>
    <t>MG-5D_062</t>
  </si>
  <si>
    <t>MG-5D_063</t>
  </si>
  <si>
    <t>MG-5D_064</t>
  </si>
  <si>
    <t>MG-5D_065</t>
  </si>
  <si>
    <t>MG-5D_066</t>
  </si>
  <si>
    <t>MG-5D_067</t>
  </si>
  <si>
    <t>MG-5D_068</t>
  </si>
  <si>
    <t>MG-5D_069</t>
  </si>
  <si>
    <t>MG-5D_070</t>
  </si>
  <si>
    <t>MG-5D_071</t>
  </si>
  <si>
    <t>MG-5D_072</t>
  </si>
  <si>
    <t>MG-5D_073</t>
  </si>
  <si>
    <t>MG-5D_074</t>
  </si>
  <si>
    <t>MG-5D_075</t>
  </si>
  <si>
    <t>MG-5D_076</t>
  </si>
  <si>
    <t>MG-5D_077</t>
  </si>
  <si>
    <t>MG-5D_078</t>
  </si>
  <si>
    <t>MG-5D_079</t>
  </si>
  <si>
    <t>MG-5D_080</t>
  </si>
  <si>
    <t>MG-5D_081</t>
  </si>
  <si>
    <t>MG-5D_082</t>
  </si>
  <si>
    <t>MG-5D_083</t>
  </si>
  <si>
    <t>MG-5D_084</t>
  </si>
  <si>
    <t>MG-5D_085</t>
  </si>
  <si>
    <t>MG-5D_086</t>
  </si>
  <si>
    <t>MG-5D_087</t>
  </si>
  <si>
    <t>MG-5D_088</t>
  </si>
  <si>
    <t>MG-5D_089</t>
  </si>
  <si>
    <t>MG-5D_090</t>
  </si>
  <si>
    <t>MG-5D_091</t>
  </si>
  <si>
    <t>MG-5D_092</t>
  </si>
  <si>
    <t>MG-5D_093</t>
  </si>
  <si>
    <t>MG-5D_094</t>
  </si>
  <si>
    <t>MG-5D_095</t>
  </si>
  <si>
    <t>MG-5D_096</t>
  </si>
  <si>
    <t>MG-5D_097</t>
  </si>
  <si>
    <t>MG-5D_098</t>
  </si>
  <si>
    <t>MG-5D_099</t>
  </si>
  <si>
    <t>MG-5D_100</t>
  </si>
  <si>
    <t>MG-5D_101</t>
  </si>
  <si>
    <t>MG-5D_102</t>
  </si>
  <si>
    <t>MG-5D_103</t>
  </si>
  <si>
    <t>MG-5D_104</t>
  </si>
  <si>
    <t>MG-5D_105</t>
  </si>
  <si>
    <t>MG-5D_106</t>
  </si>
  <si>
    <t>MG-5D_107</t>
  </si>
  <si>
    <t>MG-5D_108</t>
  </si>
  <si>
    <t>MG-5D_109</t>
  </si>
  <si>
    <t>MG-5D_110</t>
  </si>
  <si>
    <t>P07</t>
  </si>
  <si>
    <t>1165-1175</t>
  </si>
  <si>
    <t>MG-6A23</t>
  </si>
  <si>
    <t>MG-6A_001</t>
  </si>
  <si>
    <t>MG-6A_002</t>
  </si>
  <si>
    <t>MG-6A_003</t>
  </si>
  <si>
    <t>MG-6A_004</t>
  </si>
  <si>
    <t>MG-6A_005</t>
  </si>
  <si>
    <t>MG-6A_006</t>
  </si>
  <si>
    <t>MG-6A_007</t>
  </si>
  <si>
    <t>MG-6A_008</t>
  </si>
  <si>
    <t>MG-6A_009</t>
  </si>
  <si>
    <t>MG-6A_010</t>
  </si>
  <si>
    <t>MG-6A_011</t>
  </si>
  <si>
    <t>MG-6A_012</t>
  </si>
  <si>
    <t>MG-6A_013</t>
  </si>
  <si>
    <t>MG-6A_014</t>
  </si>
  <si>
    <t>MG-6A_015</t>
  </si>
  <si>
    <t>MG-6A_016</t>
  </si>
  <si>
    <t>MG-6A_017</t>
  </si>
  <si>
    <t>MG-6A_018</t>
  </si>
  <si>
    <t>MG-6A_019</t>
  </si>
  <si>
    <t>MG-6A_020</t>
  </si>
  <si>
    <t>MG-6A_021</t>
  </si>
  <si>
    <t>MG-6A_022</t>
  </si>
  <si>
    <t>MG-6A_023</t>
  </si>
  <si>
    <t>MG-6A_024</t>
  </si>
  <si>
    <t>MG-6A_025</t>
  </si>
  <si>
    <t>MG-6A_026</t>
  </si>
  <si>
    <t>MG-6A_027</t>
  </si>
  <si>
    <t>MG-6A_028</t>
  </si>
  <si>
    <t>MG-6A_029</t>
  </si>
  <si>
    <t>MG-6A_030</t>
  </si>
  <si>
    <t>MG-6A_031</t>
  </si>
  <si>
    <t>MG-6A_032</t>
  </si>
  <si>
    <t>MG-6A_033</t>
  </si>
  <si>
    <t>MG-6A_034</t>
  </si>
  <si>
    <t>MG-6A_035</t>
  </si>
  <si>
    <t>MG-6A_036</t>
  </si>
  <si>
    <t>MG-6A_037</t>
  </si>
  <si>
    <t>MG-6A_038</t>
  </si>
  <si>
    <t>MG-6A_039</t>
  </si>
  <si>
    <t>MG-6A_040</t>
  </si>
  <si>
    <t>MG-6A_041</t>
  </si>
  <si>
    <t>MG-6A_042</t>
  </si>
  <si>
    <t>MG-6A_043</t>
  </si>
  <si>
    <t>MG-6A_044</t>
  </si>
  <si>
    <t>MG-6A_045</t>
  </si>
  <si>
    <t>MG-6A_046</t>
  </si>
  <si>
    <t>MG-6A_047</t>
  </si>
  <si>
    <t>MG-6A_048</t>
  </si>
  <si>
    <t>MG-6A_049</t>
  </si>
  <si>
    <t>MG-6A_050</t>
  </si>
  <si>
    <t>MG-6A_051</t>
  </si>
  <si>
    <t>MG-6A_052</t>
  </si>
  <si>
    <t>MG-6A_053</t>
  </si>
  <si>
    <t>MG-6A_054</t>
  </si>
  <si>
    <t>MG-6A_055</t>
  </si>
  <si>
    <t>MG-6A_056</t>
  </si>
  <si>
    <t>MG-6A_057</t>
  </si>
  <si>
    <t>MG-6A_058</t>
  </si>
  <si>
    <t>MG-6A_059</t>
  </si>
  <si>
    <t>MG-6A_060</t>
  </si>
  <si>
    <t>MG-6A_061</t>
  </si>
  <si>
    <t>MG-6A_062</t>
  </si>
  <si>
    <t>MG-6A_063</t>
  </si>
  <si>
    <t>MG-6A_064</t>
  </si>
  <si>
    <t>MG-6A_065</t>
  </si>
  <si>
    <t>MG-6A_066</t>
  </si>
  <si>
    <t>MG-6A_067</t>
  </si>
  <si>
    <t>MG-6A_068</t>
  </si>
  <si>
    <t>MG-6A_069</t>
  </si>
  <si>
    <t>MG-6A_070</t>
  </si>
  <si>
    <t>MG-6A_071</t>
  </si>
  <si>
    <t>MG-6A_072</t>
  </si>
  <si>
    <t>MG-6A_073</t>
  </si>
  <si>
    <t>MG-6A_074</t>
  </si>
  <si>
    <t>MG-6A_075</t>
  </si>
  <si>
    <t>MG-6A_076</t>
  </si>
  <si>
    <t>MG-6A_077</t>
  </si>
  <si>
    <t>MG-6A_078</t>
  </si>
  <si>
    <t>MG-6A_079</t>
  </si>
  <si>
    <t>MG-6A_080</t>
  </si>
  <si>
    <t>MG-6A_081</t>
  </si>
  <si>
    <t>MG-6A_082</t>
  </si>
  <si>
    <t>MG-6A_083</t>
  </si>
  <si>
    <t>MG-6A_084</t>
  </si>
  <si>
    <t>MG-6A_085</t>
  </si>
  <si>
    <t>MG-6A_086</t>
  </si>
  <si>
    <t>MG-6A_087</t>
  </si>
  <si>
    <t>MG-6A_088</t>
  </si>
  <si>
    <t>MG-6A_089</t>
  </si>
  <si>
    <t>MG-6A_090</t>
  </si>
  <si>
    <t>MG-6A_091</t>
  </si>
  <si>
    <t>MG-6A_092</t>
  </si>
  <si>
    <t>MG-6A_093</t>
  </si>
  <si>
    <t>MG-6A_094</t>
  </si>
  <si>
    <t>MG-6A_095</t>
  </si>
  <si>
    <t>MG-6A_096</t>
  </si>
  <si>
    <t>MG-6A_097</t>
  </si>
  <si>
    <t>MG-6A_098</t>
  </si>
  <si>
    <t>MG-6A_099</t>
  </si>
  <si>
    <t>MG-6A_100</t>
  </si>
  <si>
    <t>MG-6A_101</t>
  </si>
  <si>
    <t>MG-6A_102</t>
  </si>
  <si>
    <t>MG-6A_103</t>
  </si>
  <si>
    <t>MG-6A_104</t>
  </si>
  <si>
    <t>MG-6A_105</t>
  </si>
  <si>
    <t>MG-6A_106</t>
  </si>
  <si>
    <t>MG-6A_107</t>
  </si>
  <si>
    <t>MG-6A_108</t>
  </si>
  <si>
    <t>MG-6A_109</t>
  </si>
  <si>
    <t>MG-6A_110</t>
  </si>
  <si>
    <t>MG-6A_111</t>
  </si>
  <si>
    <t>1550-1577</t>
  </si>
  <si>
    <t>MG-6B24</t>
  </si>
  <si>
    <t>MG-6B_001</t>
  </si>
  <si>
    <t>MG-6B_002</t>
  </si>
  <si>
    <t>MG-6B_003</t>
  </si>
  <si>
    <t>MG-6B_004</t>
  </si>
  <si>
    <t>MG-6B_005</t>
  </si>
  <si>
    <t>MG-6B_006</t>
  </si>
  <si>
    <t>MG-6B_007</t>
  </si>
  <si>
    <t>MG-6B_008</t>
  </si>
  <si>
    <t>MG-6B_009</t>
  </si>
  <si>
    <t>MG-6B_010</t>
  </si>
  <si>
    <t>MG-6B_011</t>
  </si>
  <si>
    <t>MG-6B_012</t>
  </si>
  <si>
    <t>MG-6B_013</t>
  </si>
  <si>
    <t>MG-6B_014</t>
  </si>
  <si>
    <t>MG-6B_015</t>
  </si>
  <si>
    <t>MG-6B_016</t>
  </si>
  <si>
    <t>MG-6B_017</t>
  </si>
  <si>
    <t>MG-6B_018</t>
  </si>
  <si>
    <t>MG-6B_019</t>
  </si>
  <si>
    <t>MG-6B_020</t>
  </si>
  <si>
    <t>MG-6B_021</t>
  </si>
  <si>
    <t>MG-6B_022</t>
  </si>
  <si>
    <t>MG-6B_023</t>
  </si>
  <si>
    <t>MG-6B_024</t>
  </si>
  <si>
    <t>MG-6B_025</t>
  </si>
  <si>
    <t>MG-6B_026</t>
  </si>
  <si>
    <t>MG-6B_027</t>
  </si>
  <si>
    <t>MG-6B_028</t>
  </si>
  <si>
    <t>MG-6B_029</t>
  </si>
  <si>
    <t>MG-6B_030</t>
  </si>
  <si>
    <t>MG-6B_031</t>
  </si>
  <si>
    <t>MG-6B_032</t>
  </si>
  <si>
    <t>MG-6B_033</t>
  </si>
  <si>
    <t>MG-6B_034</t>
  </si>
  <si>
    <t>MG-6B_035</t>
  </si>
  <si>
    <t>MG-6B_036</t>
  </si>
  <si>
    <t>MG-6B_037</t>
  </si>
  <si>
    <t>MG-6B_038</t>
  </si>
  <si>
    <t>MG-6B_039</t>
  </si>
  <si>
    <t>MG-6B_040</t>
  </si>
  <si>
    <t>MG-6B_041</t>
  </si>
  <si>
    <t>MG-6B_042</t>
  </si>
  <si>
    <t>MG-6B_043</t>
  </si>
  <si>
    <t>MG-6B_044</t>
  </si>
  <si>
    <t>MG-6B_045</t>
  </si>
  <si>
    <t>MG-6B_046</t>
  </si>
  <si>
    <t>MG-6B_047</t>
  </si>
  <si>
    <t>MG-6B_048</t>
  </si>
  <si>
    <t>MG-6B_049</t>
  </si>
  <si>
    <t>MG-6B_050</t>
  </si>
  <si>
    <t>MG-6B_051</t>
  </si>
  <si>
    <t>MG-6B_052</t>
  </si>
  <si>
    <t>MG-6B_053</t>
  </si>
  <si>
    <t>MG-6B_054</t>
  </si>
  <si>
    <t>MG-6B_055</t>
  </si>
  <si>
    <t>MG-6B_056</t>
  </si>
  <si>
    <t>MG-6B_057</t>
  </si>
  <si>
    <t>MG-6B_058</t>
  </si>
  <si>
    <t>MG-6B_059</t>
  </si>
  <si>
    <t>MG-6B_060</t>
  </si>
  <si>
    <t>MG-6B_061</t>
  </si>
  <si>
    <t>MG-6B_062</t>
  </si>
  <si>
    <t>MG-6B_063</t>
  </si>
  <si>
    <t>MG-6B_064</t>
  </si>
  <si>
    <t>MG-6B_065</t>
  </si>
  <si>
    <t>MG-6B_066</t>
  </si>
  <si>
    <t>MG-6B_067</t>
  </si>
  <si>
    <t>MG-6B_068</t>
  </si>
  <si>
    <t>MG-6B_069</t>
  </si>
  <si>
    <t>MG-6B_070</t>
  </si>
  <si>
    <t>MG-6B_071</t>
  </si>
  <si>
    <t>MG-6B_072</t>
  </si>
  <si>
    <t>MG-6B_073</t>
  </si>
  <si>
    <t>MG-6B_074</t>
  </si>
  <si>
    <t>MG-6B_075</t>
  </si>
  <si>
    <t>MG-6B_076</t>
  </si>
  <si>
    <t>MG-6B_077</t>
  </si>
  <si>
    <t>MG-6B_078</t>
  </si>
  <si>
    <t>MG-6B_079</t>
  </si>
  <si>
    <t>MG-6B_080</t>
  </si>
  <si>
    <t>MG-6B_081</t>
  </si>
  <si>
    <t>MG-6B_082</t>
  </si>
  <si>
    <t>MG-6B_083</t>
  </si>
  <si>
    <t>MG-6B_084</t>
  </si>
  <si>
    <t>MG-6B_085</t>
  </si>
  <si>
    <t>MG-6B_086</t>
  </si>
  <si>
    <t>MG-6B_087</t>
  </si>
  <si>
    <t>MG-6B_088</t>
  </si>
  <si>
    <t>MG-6B_089</t>
  </si>
  <si>
    <t>MG-6B_090</t>
  </si>
  <si>
    <t>MG-6B_091</t>
  </si>
  <si>
    <t>MG-6B_092</t>
  </si>
  <si>
    <t>MG-6B_093</t>
  </si>
  <si>
    <t>MG-6B_094</t>
  </si>
  <si>
    <t>MG-6B_095</t>
  </si>
  <si>
    <t>MG-6B_096</t>
  </si>
  <si>
    <t>MG-6B_097</t>
  </si>
  <si>
    <t>MG-6B_098</t>
  </si>
  <si>
    <t>MG-6B_099</t>
  </si>
  <si>
    <t>MG-6B_100</t>
  </si>
  <si>
    <t>MG-6B_101</t>
  </si>
  <si>
    <t>MG-6B_102</t>
  </si>
  <si>
    <t>MG-6B_103</t>
  </si>
  <si>
    <t>MG-6B_104</t>
  </si>
  <si>
    <t>MG-6B_105</t>
  </si>
  <si>
    <t>MG-6B_106</t>
  </si>
  <si>
    <t>MG-6B_107</t>
  </si>
  <si>
    <t>MG-6B_108</t>
  </si>
  <si>
    <t>MG-6B_109</t>
  </si>
  <si>
    <t>MG-6B_110</t>
  </si>
  <si>
    <t>MG-6B_111</t>
  </si>
  <si>
    <t>1755-1780</t>
  </si>
  <si>
    <t>MG-6C21</t>
  </si>
  <si>
    <t>MG-6C_001</t>
  </si>
  <si>
    <t>MG-6C_002</t>
  </si>
  <si>
    <t>MG-6C_003</t>
  </si>
  <si>
    <t>MG-6C_004</t>
  </si>
  <si>
    <t>MG-6C_005</t>
  </si>
  <si>
    <t>MG-6C_006</t>
  </si>
  <si>
    <t>MG-6C_007</t>
  </si>
  <si>
    <t>MG-6C_008</t>
  </si>
  <si>
    <t>MG-6C_009</t>
  </si>
  <si>
    <t>MG-6C_010</t>
  </si>
  <si>
    <t>MG-6C_011</t>
  </si>
  <si>
    <t>MG-6C_012</t>
  </si>
  <si>
    <t>MG-6C_013</t>
  </si>
  <si>
    <t>MG-6C_014</t>
  </si>
  <si>
    <t>MG-6C_015</t>
  </si>
  <si>
    <t>MG-6C_016</t>
  </si>
  <si>
    <t>MG-6C_017</t>
  </si>
  <si>
    <t>MG-6C_018</t>
  </si>
  <si>
    <t>MG-6C_019</t>
  </si>
  <si>
    <t>MG-6C_020</t>
  </si>
  <si>
    <t>MG-6C_021</t>
  </si>
  <si>
    <t>MG-6C_022</t>
  </si>
  <si>
    <t>MG-6C_023</t>
  </si>
  <si>
    <t>MG-6C_024</t>
  </si>
  <si>
    <t>MG-6C_025</t>
  </si>
  <si>
    <t>MG-6C_026</t>
  </si>
  <si>
    <t>MG-6C_027</t>
  </si>
  <si>
    <t>MG-6C_028</t>
  </si>
  <si>
    <t>MG-6C_029</t>
  </si>
  <si>
    <t>MG-6C_030</t>
  </si>
  <si>
    <t>MG-6C_031</t>
  </si>
  <si>
    <t>MG-6C_032</t>
  </si>
  <si>
    <t>MG-6C_033</t>
  </si>
  <si>
    <t>MG-6C_034</t>
  </si>
  <si>
    <t>MG-6C_035</t>
  </si>
  <si>
    <t>MG-6C_036</t>
  </si>
  <si>
    <t>MG-6C_037</t>
  </si>
  <si>
    <t>MG-6C_038</t>
  </si>
  <si>
    <t>MG-6C_039</t>
  </si>
  <si>
    <t>MG-6C_040</t>
  </si>
  <si>
    <t>MG-6C_041</t>
  </si>
  <si>
    <t>MG-6C_042</t>
  </si>
  <si>
    <t>MG-6C_043</t>
  </si>
  <si>
    <t>MG-6C_044</t>
  </si>
  <si>
    <t>MG-6C_045</t>
  </si>
  <si>
    <t>MG-6C_046</t>
  </si>
  <si>
    <t>MG-6C_047</t>
  </si>
  <si>
    <t>MG-6C_048</t>
  </si>
  <si>
    <t>MG-6C_049</t>
  </si>
  <si>
    <t>MG-6C_050</t>
  </si>
  <si>
    <t>MG-6C_051</t>
  </si>
  <si>
    <t>MG-6C_052</t>
  </si>
  <si>
    <t>MG-6C_053</t>
  </si>
  <si>
    <t>MG-6C_054</t>
  </si>
  <si>
    <t>MG-6C_055</t>
  </si>
  <si>
    <t>MG-6C_056</t>
  </si>
  <si>
    <t>MG-6C_057</t>
  </si>
  <si>
    <t>MG-6C_058</t>
  </si>
  <si>
    <t>MG-6C_059</t>
  </si>
  <si>
    <t>MG-6C_060</t>
  </si>
  <si>
    <t>MG-6C_061</t>
  </si>
  <si>
    <t>MG-6C_062</t>
  </si>
  <si>
    <t>MG-6C_063</t>
  </si>
  <si>
    <t>MG-6C_064</t>
  </si>
  <si>
    <t>MG-6C_065</t>
  </si>
  <si>
    <t>MG-6C_066</t>
  </si>
  <si>
    <t>MG-6C_067</t>
  </si>
  <si>
    <t>MG-6C_068</t>
  </si>
  <si>
    <t>MG-6C_069</t>
  </si>
  <si>
    <t>MG-6C_070</t>
  </si>
  <si>
    <t>MG-6C_071</t>
  </si>
  <si>
    <t>MG-6C_072</t>
  </si>
  <si>
    <t>MG-6C_073</t>
  </si>
  <si>
    <t>MG-6C_074</t>
  </si>
  <si>
    <t>MG-6C_075</t>
  </si>
  <si>
    <t>MG-6C_076</t>
  </si>
  <si>
    <t>MG-6C_077</t>
  </si>
  <si>
    <t>MG-6C_078</t>
  </si>
  <si>
    <t>MG-6C_079</t>
  </si>
  <si>
    <t>MG-6C_080</t>
  </si>
  <si>
    <t>MG-6C_081</t>
  </si>
  <si>
    <t>MG-6C_082</t>
  </si>
  <si>
    <t>MG-6C_083</t>
  </si>
  <si>
    <t>MG-6C_084</t>
  </si>
  <si>
    <t>MG-6C_085</t>
  </si>
  <si>
    <t>MG-6C_086</t>
  </si>
  <si>
    <t>MG-6C_087</t>
  </si>
  <si>
    <t>MG-6C_088</t>
  </si>
  <si>
    <t>MG-6C_089</t>
  </si>
  <si>
    <t>MG-6C_090</t>
  </si>
  <si>
    <t>MG-6C_091</t>
  </si>
  <si>
    <t>MG-6C_092</t>
  </si>
  <si>
    <t>MG-6C_093</t>
  </si>
  <si>
    <t>MG-6C_094</t>
  </si>
  <si>
    <t>MG-6C_095</t>
  </si>
  <si>
    <t>MG-6C_096</t>
  </si>
  <si>
    <t>MG-6C_097</t>
  </si>
  <si>
    <t>MG-6C_098</t>
  </si>
  <si>
    <t>MG-6C_099</t>
  </si>
  <si>
    <t>MG-6C_100</t>
  </si>
  <si>
    <t>MG-6C_101</t>
  </si>
  <si>
    <t>MG-6C_102</t>
  </si>
  <si>
    <t>MG-6C_103</t>
  </si>
  <si>
    <t>MG-6C_104</t>
  </si>
  <si>
    <t>MG-6C_105</t>
  </si>
  <si>
    <t>MG-6C_106</t>
  </si>
  <si>
    <t>MG-6C_107</t>
  </si>
  <si>
    <t>MG-6C_108</t>
  </si>
  <si>
    <t>MG-6C_109</t>
  </si>
  <si>
    <t>MG-6C_110</t>
  </si>
  <si>
    <t>MG-6C_111</t>
  </si>
  <si>
    <t>952-1060</t>
  </si>
  <si>
    <t>MG-6D22</t>
  </si>
  <si>
    <t>MG-6D_001</t>
  </si>
  <si>
    <t>MG-6D_002</t>
  </si>
  <si>
    <t>MG-6D_003</t>
  </si>
  <si>
    <t>MG-6D_004</t>
  </si>
  <si>
    <t>MG-6D_005</t>
  </si>
  <si>
    <t>MG-6D_006</t>
  </si>
  <si>
    <t>MG-6D_007</t>
  </si>
  <si>
    <t>MG-6D_008</t>
  </si>
  <si>
    <t>MG-6D_009</t>
  </si>
  <si>
    <t>MG-6D_010</t>
  </si>
  <si>
    <t>MG-6D_011</t>
  </si>
  <si>
    <t>MG-6D_012</t>
  </si>
  <si>
    <t>MG-6D_013</t>
  </si>
  <si>
    <t>MG-6D_014</t>
  </si>
  <si>
    <t>MG-6D_015</t>
  </si>
  <si>
    <t>MG-6D_016</t>
  </si>
  <si>
    <t>MG-6D_017</t>
  </si>
  <si>
    <t>MG-6D_018</t>
  </si>
  <si>
    <t>MG-6D_019</t>
  </si>
  <si>
    <t>MG-6D_020</t>
  </si>
  <si>
    <t>MG-6D_021</t>
  </si>
  <si>
    <t>MG-6D_022</t>
  </si>
  <si>
    <t>MG-6D_023</t>
  </si>
  <si>
    <t>MG-6D_024</t>
  </si>
  <si>
    <t>MG-6D_025</t>
  </si>
  <si>
    <t>MG-6D_026</t>
  </si>
  <si>
    <t>MG-6D_027</t>
  </si>
  <si>
    <t>MG-6D_028</t>
  </si>
  <si>
    <t>MG-6D_029</t>
  </si>
  <si>
    <t>MG-6D_030</t>
  </si>
  <si>
    <t>MG-6D_031</t>
  </si>
  <si>
    <t>MG-6D_032</t>
  </si>
  <si>
    <t>MG-6D_033</t>
  </si>
  <si>
    <t>MG-6D_034</t>
  </si>
  <si>
    <t>MG-6D_035</t>
  </si>
  <si>
    <t>MG-6D_036</t>
  </si>
  <si>
    <t>MG-6D_037</t>
  </si>
  <si>
    <t>MG-6D_038</t>
  </si>
  <si>
    <t>MG-6D_039</t>
  </si>
  <si>
    <t>MG-6D_040</t>
  </si>
  <si>
    <t>MG-6D_041</t>
  </si>
  <si>
    <t>MG-6D_042</t>
  </si>
  <si>
    <t>MG-6D_043</t>
  </si>
  <si>
    <t>MG-6D_044</t>
  </si>
  <si>
    <t>MG-6D_045</t>
  </si>
  <si>
    <t>MG-6D_046</t>
  </si>
  <si>
    <t>MG-6D_047</t>
  </si>
  <si>
    <t>MG-6D_048</t>
  </si>
  <si>
    <t>MG-6D_049</t>
  </si>
  <si>
    <t>MG-6D_050</t>
  </si>
  <si>
    <t>MG-6D_051</t>
  </si>
  <si>
    <t>MG-6D_052</t>
  </si>
  <si>
    <t>MG-6D_053</t>
  </si>
  <si>
    <t>MG-6D_054</t>
  </si>
  <si>
    <t>MG-6D_055</t>
  </si>
  <si>
    <t>MG-6D_056</t>
  </si>
  <si>
    <t>MG-6D_057</t>
  </si>
  <si>
    <t>MG-6D_058</t>
  </si>
  <si>
    <t>MG-6D_059</t>
  </si>
  <si>
    <t>MG-6D_060</t>
  </si>
  <si>
    <t>MG-6D_061</t>
  </si>
  <si>
    <t>MG-6D_062</t>
  </si>
  <si>
    <t>MG-6D_063</t>
  </si>
  <si>
    <t>MG-6D_064</t>
  </si>
  <si>
    <t>MG-6D_065</t>
  </si>
  <si>
    <t>MG-6D_066</t>
  </si>
  <si>
    <t>MG-6D_067</t>
  </si>
  <si>
    <t>MG-6D_068</t>
  </si>
  <si>
    <t>MG-6D_069</t>
  </si>
  <si>
    <t>MG-6D_070</t>
  </si>
  <si>
    <t>MG-6D_071</t>
  </si>
  <si>
    <t>MG-6D_072</t>
  </si>
  <si>
    <t>MG-6D_073</t>
  </si>
  <si>
    <t>MG-6D_074</t>
  </si>
  <si>
    <t>MG-6D_075</t>
  </si>
  <si>
    <t>MG-6D_076</t>
  </si>
  <si>
    <t>MG-6D_077</t>
  </si>
  <si>
    <t>MG-6D_078</t>
  </si>
  <si>
    <t>MG-6D_079</t>
  </si>
  <si>
    <t>MG-6D_080</t>
  </si>
  <si>
    <t>MG-6D_081</t>
  </si>
  <si>
    <t>MG-6D_082</t>
  </si>
  <si>
    <t>MG-6D_083</t>
  </si>
  <si>
    <t>MG-6D_084</t>
  </si>
  <si>
    <t>MG-6D_085</t>
  </si>
  <si>
    <t>MG-6D_086</t>
  </si>
  <si>
    <t>MG-6D_087</t>
  </si>
  <si>
    <t>MG-6D_088</t>
  </si>
  <si>
    <t>MG-6D_089</t>
  </si>
  <si>
    <t>MG-6D_090</t>
  </si>
  <si>
    <t>MG-6D_091</t>
  </si>
  <si>
    <t>MG-6D_092</t>
  </si>
  <si>
    <t>MG-6D_093</t>
  </si>
  <si>
    <t>MG-6D_094</t>
  </si>
  <si>
    <t>MG-6D_095</t>
  </si>
  <si>
    <t>MG-6D_096</t>
  </si>
  <si>
    <t>MG-6D_097</t>
  </si>
  <si>
    <t>MG-6D_098</t>
  </si>
  <si>
    <t>MG-6D_099</t>
  </si>
  <si>
    <t>MG-6D_100</t>
  </si>
  <si>
    <t>MG-6D_101</t>
  </si>
  <si>
    <t>MG-6D_102</t>
  </si>
  <si>
    <t>MG-6D_103</t>
  </si>
  <si>
    <t>MG-6D_104</t>
  </si>
  <si>
    <t>MG-6D_105</t>
  </si>
  <si>
    <t>MG-6D_106</t>
  </si>
  <si>
    <t>MG-6D_107</t>
  </si>
  <si>
    <t>MG-6D_108</t>
  </si>
  <si>
    <t>MG-6D_109</t>
  </si>
  <si>
    <t>MG-6D_110</t>
  </si>
  <si>
    <t>MG-6D_111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</si>
</sst>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"/>
  </numFmts>
  <fonts count="11">
    <font>
      <sz val="10.0"/>
      <color rgb="FF000000"/>
      <name val="Arial"/>
      <scheme val="minor"/>
    </font>
    <font>
      <sz val="10.0"/>
      <color theme="1"/>
      <name val="Arial"/>
    </font>
    <font>
      <b/>
      <sz val="10.0"/>
      <color theme="1"/>
      <name val="Arial"/>
    </font>
    <font>
      <b/>
      <sz val="10.0"/>
      <color rgb="FF000000"/>
      <name val="Arial"/>
    </font>
    <font>
      <sz val="10.0"/>
      <color rgb="FF2F9299"/>
      <name val="Arial"/>
    </font>
    <font>
      <b/>
      <sz val="10.0"/>
      <color rgb="FF2F9299"/>
      <name val="Arial"/>
    </font>
    <font>
      <sz val="10.0"/>
      <color rgb="FF000000"/>
      <name val="Arial"/>
    </font>
    <font>
      <b/>
      <strike/>
      <sz val="10.0"/>
      <color rgb="FFFF0000"/>
      <name val="Arial"/>
    </font>
    <font>
      <strike/>
      <sz val="10.0"/>
      <color rgb="FFFF0000"/>
      <name val="Arial"/>
    </font>
    <font>
      <b/>
      <color rgb="FF000000"/>
      <name val="Arial"/>
    </font>
    <font>
      <b/>
      <strike/>
      <color rgb="FFFF0000"/>
      <name val="Arial"/>
    </font>
  </fonts>
  <fills count="14">
    <fill>
      <patternFill patternType="none"/>
    </fill>
    <fill>
      <patternFill patternType="lightGray"/>
    </fill>
    <fill>
      <patternFill patternType="solid">
        <fgColor rgb="FFFEF1CC"/>
        <bgColor rgb="FFFEF1CC"/>
      </patternFill>
    </fill>
    <fill>
      <patternFill patternType="solid">
        <fgColor rgb="FFFDE49A"/>
        <bgColor rgb="FFFDE49A"/>
      </patternFill>
    </fill>
    <fill>
      <patternFill patternType="solid">
        <fgColor rgb="FFD8D8D8"/>
        <bgColor rgb="FFD8D8D8"/>
      </patternFill>
    </fill>
    <fill>
      <patternFill patternType="solid">
        <fgColor rgb="FFFEE1CC"/>
        <bgColor rgb="FFFEE1CC"/>
      </patternFill>
    </fill>
    <fill>
      <patternFill patternType="solid">
        <fgColor rgb="FFB4E4E8"/>
        <bgColor rgb="FFB4E4E8"/>
      </patternFill>
    </fill>
    <fill>
      <patternFill patternType="solid">
        <fgColor rgb="FFB3CEFA"/>
        <bgColor rgb="FFB3CEFA"/>
      </patternFill>
    </fill>
    <fill>
      <patternFill patternType="solid">
        <fgColor rgb="FFD9F1F3"/>
        <bgColor rgb="FFD9F1F3"/>
      </patternFill>
    </fill>
    <fill>
      <patternFill patternType="solid">
        <fgColor rgb="FFFAD9D6"/>
        <bgColor rgb="FFFAD9D6"/>
      </patternFill>
    </fill>
    <fill>
      <patternFill patternType="solid">
        <fgColor rgb="FFD2F1DA"/>
        <bgColor rgb="FFD2F1DA"/>
      </patternFill>
    </fill>
    <fill>
      <patternFill patternType="solid">
        <fgColor rgb="FFA6E3B6"/>
        <bgColor rgb="FFA6E3B6"/>
      </patternFill>
    </fill>
    <fill>
      <patternFill patternType="solid">
        <fgColor rgb="FF7AD592"/>
        <bgColor rgb="FF7AD592"/>
      </patternFill>
    </fill>
    <fill>
      <patternFill patternType="solid">
        <fgColor rgb="FF00B0F0"/>
        <bgColor rgb="FF00B0F0"/>
      </patternFill>
    </fill>
  </fills>
  <borders count="3">
    <border/>
    <border>
      <left/>
      <right/>
      <top/>
      <bottom/>
    </border>
    <border>
      <left style="thin">
        <color rgb="FFFFF2CC"/>
      </left>
      <right style="thin">
        <color rgb="FFFFF2CC"/>
      </right>
      <top style="thin">
        <color rgb="FFFFF2CC"/>
      </top>
      <bottom style="thin">
        <color rgb="FFFFF2CC"/>
      </bottom>
    </border>
  </borders>
  <cellStyleXfs count="1">
    <xf borderId="0" fillId="0" fontId="0" numFmtId="0" applyAlignment="1" applyFont="1"/>
  </cellStyleXfs>
  <cellXfs count="103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1" numFmtId="0" xfId="0" applyAlignment="1" applyBorder="1" applyFont="1">
      <alignment horizontal="center"/>
    </xf>
    <xf borderId="1" fillId="2" fontId="1" numFmtId="0" xfId="0" applyAlignment="1" applyBorder="1" applyFont="1">
      <alignment horizontal="right"/>
    </xf>
    <xf borderId="1" fillId="3" fontId="1" numFmtId="0" xfId="0" applyAlignment="1" applyBorder="1" applyFill="1" applyFont="1">
      <alignment horizontal="right"/>
    </xf>
    <xf borderId="1" fillId="3" fontId="1" numFmtId="0" xfId="0" applyBorder="1" applyFont="1"/>
    <xf borderId="1" fillId="4" fontId="1" numFmtId="0" xfId="0" applyBorder="1" applyFill="1" applyFont="1"/>
    <xf borderId="1" fillId="5" fontId="1" numFmtId="0" xfId="0" applyBorder="1" applyFill="1" applyFont="1"/>
    <xf borderId="1" fillId="6" fontId="1" numFmtId="0" xfId="0" applyBorder="1" applyFill="1" applyFont="1"/>
    <xf borderId="1" fillId="7" fontId="1" numFmtId="0" xfId="0" applyBorder="1" applyFill="1" applyFont="1"/>
    <xf borderId="1" fillId="8" fontId="1" numFmtId="0" xfId="0" applyBorder="1" applyFill="1" applyFont="1"/>
    <xf borderId="1" fillId="9" fontId="1" numFmtId="0" xfId="0" applyBorder="1" applyFill="1" applyFont="1"/>
    <xf borderId="1" fillId="9" fontId="2" numFmtId="0" xfId="0" applyBorder="1" applyFont="1"/>
    <xf borderId="1" fillId="10" fontId="1" numFmtId="0" xfId="0" applyBorder="1" applyFill="1" applyFont="1"/>
    <xf borderId="1" fillId="11" fontId="1" numFmtId="0" xfId="0" applyAlignment="1" applyBorder="1" applyFill="1" applyFont="1">
      <alignment horizontal="left"/>
    </xf>
    <xf borderId="1" fillId="12" fontId="1" numFmtId="0" xfId="0" applyBorder="1" applyFill="1" applyFont="1"/>
    <xf borderId="1" fillId="13" fontId="1" numFmtId="0" xfId="0" applyAlignment="1" applyBorder="1" applyFill="1" applyFont="1">
      <alignment shrinkToFit="0" wrapText="1"/>
    </xf>
    <xf borderId="1" fillId="2" fontId="2" numFmtId="0" xfId="0" applyBorder="1" applyFont="1"/>
    <xf borderId="1" fillId="2" fontId="2" numFmtId="0" xfId="0" applyAlignment="1" applyBorder="1" applyFont="1">
      <alignment horizontal="center" shrinkToFit="0" wrapText="1"/>
    </xf>
    <xf borderId="1" fillId="2" fontId="2" numFmtId="0" xfId="0" applyAlignment="1" applyBorder="1" applyFont="1">
      <alignment horizontal="left"/>
    </xf>
    <xf borderId="1" fillId="3" fontId="2" numFmtId="0" xfId="0" applyAlignment="1" applyBorder="1" applyFont="1">
      <alignment horizontal="right"/>
    </xf>
    <xf borderId="1" fillId="3" fontId="2" numFmtId="0" xfId="0" applyBorder="1" applyFont="1"/>
    <xf borderId="1" fillId="4" fontId="2" numFmtId="0" xfId="0" applyBorder="1" applyFont="1"/>
    <xf borderId="1" fillId="5" fontId="2" numFmtId="0" xfId="0" applyBorder="1" applyFont="1"/>
    <xf borderId="1" fillId="5" fontId="1" numFmtId="0" xfId="0" applyAlignment="1" applyBorder="1" applyFont="1">
      <alignment shrinkToFit="0" wrapText="1"/>
    </xf>
    <xf borderId="1" fillId="6" fontId="2" numFmtId="0" xfId="0" applyBorder="1" applyFont="1"/>
    <xf borderId="1" fillId="7" fontId="2" numFmtId="0" xfId="0" applyBorder="1" applyFont="1"/>
    <xf borderId="1" fillId="8" fontId="2" numFmtId="0" xfId="0" applyBorder="1" applyFont="1"/>
    <xf borderId="1" fillId="9" fontId="3" numFmtId="0" xfId="0" applyAlignment="1" applyBorder="1" applyFont="1">
      <alignment horizontal="center"/>
    </xf>
    <xf borderId="1" fillId="10" fontId="2" numFmtId="0" xfId="0" applyBorder="1" applyFont="1"/>
    <xf borderId="1" fillId="11" fontId="2" numFmtId="0" xfId="0" applyAlignment="1" applyBorder="1" applyFont="1">
      <alignment horizontal="left"/>
    </xf>
    <xf borderId="1" fillId="12" fontId="2" numFmtId="0" xfId="0" applyBorder="1" applyFont="1"/>
    <xf borderId="1" fillId="2" fontId="4" numFmtId="0" xfId="0" applyBorder="1" applyFont="1"/>
    <xf borderId="1" fillId="2" fontId="4" numFmtId="0" xfId="0" applyAlignment="1" applyBorder="1" applyFont="1">
      <alignment horizontal="center"/>
    </xf>
    <xf borderId="1" fillId="3" fontId="4" numFmtId="164" xfId="0" applyBorder="1" applyFont="1" applyNumberFormat="1"/>
    <xf borderId="1" fillId="2" fontId="4" numFmtId="164" xfId="0" applyBorder="1" applyFont="1" applyNumberFormat="1"/>
    <xf borderId="1" fillId="4" fontId="4" numFmtId="164" xfId="0" applyBorder="1" applyFont="1" applyNumberFormat="1"/>
    <xf borderId="1" fillId="5" fontId="4" numFmtId="164" xfId="0" applyBorder="1" applyFont="1" applyNumberFormat="1"/>
    <xf borderId="1" fillId="5" fontId="4" numFmtId="164" xfId="0" applyAlignment="1" applyBorder="1" applyFont="1" applyNumberFormat="1">
      <alignment shrinkToFit="0" wrapText="1"/>
    </xf>
    <xf borderId="1" fillId="6" fontId="4" numFmtId="164" xfId="0" applyBorder="1" applyFont="1" applyNumberFormat="1"/>
    <xf borderId="1" fillId="7" fontId="4" numFmtId="164" xfId="0" applyBorder="1" applyFont="1" applyNumberFormat="1"/>
    <xf borderId="1" fillId="8" fontId="4" numFmtId="164" xfId="0" applyBorder="1" applyFont="1" applyNumberFormat="1"/>
    <xf borderId="1" fillId="9" fontId="4" numFmtId="164" xfId="0" applyAlignment="1" applyBorder="1" applyFont="1" applyNumberFormat="1">
      <alignment horizontal="center"/>
    </xf>
    <xf borderId="1" fillId="9" fontId="5" numFmtId="164" xfId="0" applyAlignment="1" applyBorder="1" applyFont="1" applyNumberFormat="1">
      <alignment horizontal="center"/>
    </xf>
    <xf borderId="1" fillId="10" fontId="4" numFmtId="164" xfId="0" applyBorder="1" applyFont="1" applyNumberFormat="1"/>
    <xf borderId="1" fillId="11" fontId="4" numFmtId="164" xfId="0" applyAlignment="1" applyBorder="1" applyFont="1" applyNumberFormat="1">
      <alignment horizontal="right"/>
    </xf>
    <xf borderId="1" fillId="12" fontId="4" numFmtId="164" xfId="0" applyBorder="1" applyFont="1" applyNumberFormat="1"/>
    <xf borderId="2" fillId="2" fontId="2" numFmtId="0" xfId="0" applyBorder="1" applyFont="1"/>
    <xf borderId="1" fillId="3" fontId="1" numFmtId="2" xfId="0" applyAlignment="1" applyBorder="1" applyFont="1" applyNumberFormat="1">
      <alignment horizontal="right"/>
    </xf>
    <xf borderId="1" fillId="3" fontId="1" numFmtId="2" xfId="0" applyBorder="1" applyFont="1" applyNumberFormat="1"/>
    <xf borderId="1" fillId="2" fontId="1" numFmtId="2" xfId="0" applyBorder="1" applyFont="1" applyNumberFormat="1"/>
    <xf borderId="1" fillId="4" fontId="1" numFmtId="2" xfId="0" applyBorder="1" applyFont="1" applyNumberFormat="1"/>
    <xf borderId="1" fillId="5" fontId="1" numFmtId="2" xfId="0" applyBorder="1" applyFont="1" applyNumberFormat="1"/>
    <xf borderId="1" fillId="5" fontId="1" numFmtId="2" xfId="0" applyAlignment="1" applyBorder="1" applyFont="1" applyNumberFormat="1">
      <alignment shrinkToFit="0" wrapText="1"/>
    </xf>
    <xf borderId="1" fillId="6" fontId="1" numFmtId="2" xfId="0" applyBorder="1" applyFont="1" applyNumberFormat="1"/>
    <xf borderId="1" fillId="7" fontId="1" numFmtId="2" xfId="0" applyBorder="1" applyFont="1" applyNumberFormat="1"/>
    <xf borderId="1" fillId="8" fontId="1" numFmtId="2" xfId="0" applyBorder="1" applyFont="1" applyNumberFormat="1"/>
    <xf borderId="1" fillId="9" fontId="6" numFmtId="2" xfId="0" applyAlignment="1" applyBorder="1" applyFont="1" applyNumberFormat="1">
      <alignment horizontal="center"/>
    </xf>
    <xf borderId="1" fillId="9" fontId="3" numFmtId="2" xfId="0" applyAlignment="1" applyBorder="1" applyFont="1" applyNumberFormat="1">
      <alignment horizontal="center"/>
    </xf>
    <xf borderId="1" fillId="10" fontId="1" numFmtId="2" xfId="0" applyBorder="1" applyFont="1" applyNumberFormat="1"/>
    <xf borderId="1" fillId="11" fontId="1" numFmtId="2" xfId="0" applyAlignment="1" applyBorder="1" applyFont="1" applyNumberFormat="1">
      <alignment horizontal="right"/>
    </xf>
    <xf borderId="1" fillId="12" fontId="1" numFmtId="164" xfId="0" applyBorder="1" applyFont="1" applyNumberFormat="1"/>
    <xf borderId="1" fillId="13" fontId="1" numFmtId="2" xfId="0" applyBorder="1" applyFont="1" applyNumberFormat="1"/>
    <xf borderId="1" fillId="2" fontId="7" numFmtId="0" xfId="0" applyBorder="1" applyFont="1"/>
    <xf borderId="2" fillId="2" fontId="7" numFmtId="0" xfId="0" applyBorder="1" applyFont="1"/>
    <xf borderId="1" fillId="2" fontId="8" numFmtId="0" xfId="0" applyBorder="1" applyFont="1"/>
    <xf borderId="1" fillId="2" fontId="8" numFmtId="0" xfId="0" applyAlignment="1" applyBorder="1" applyFont="1">
      <alignment horizontal="center"/>
    </xf>
    <xf borderId="1" fillId="2" fontId="8" numFmtId="0" xfId="0" applyAlignment="1" applyBorder="1" applyFont="1">
      <alignment horizontal="right"/>
    </xf>
    <xf borderId="1" fillId="3" fontId="8" numFmtId="2" xfId="0" applyAlignment="1" applyBorder="1" applyFont="1" applyNumberFormat="1">
      <alignment horizontal="right"/>
    </xf>
    <xf borderId="1" fillId="3" fontId="8" numFmtId="2" xfId="0" applyBorder="1" applyFont="1" applyNumberFormat="1"/>
    <xf borderId="1" fillId="2" fontId="8" numFmtId="2" xfId="0" applyBorder="1" applyFont="1" applyNumberFormat="1"/>
    <xf borderId="1" fillId="4" fontId="8" numFmtId="2" xfId="0" applyBorder="1" applyFont="1" applyNumberFormat="1"/>
    <xf borderId="1" fillId="5" fontId="8" numFmtId="2" xfId="0" applyBorder="1" applyFont="1" applyNumberFormat="1"/>
    <xf borderId="1" fillId="5" fontId="8" numFmtId="2" xfId="0" applyAlignment="1" applyBorder="1" applyFont="1" applyNumberFormat="1">
      <alignment shrinkToFit="0" wrapText="1"/>
    </xf>
    <xf borderId="1" fillId="6" fontId="8" numFmtId="2" xfId="0" applyBorder="1" applyFont="1" applyNumberFormat="1"/>
    <xf borderId="1" fillId="7" fontId="8" numFmtId="2" xfId="0" applyBorder="1" applyFont="1" applyNumberFormat="1"/>
    <xf borderId="1" fillId="8" fontId="8" numFmtId="2" xfId="0" applyBorder="1" applyFont="1" applyNumberFormat="1"/>
    <xf borderId="1" fillId="9" fontId="8" numFmtId="2" xfId="0" applyAlignment="1" applyBorder="1" applyFont="1" applyNumberFormat="1">
      <alignment horizontal="center"/>
    </xf>
    <xf borderId="1" fillId="9" fontId="7" numFmtId="2" xfId="0" applyAlignment="1" applyBorder="1" applyFont="1" applyNumberFormat="1">
      <alignment horizontal="center"/>
    </xf>
    <xf borderId="1" fillId="10" fontId="8" numFmtId="2" xfId="0" applyBorder="1" applyFont="1" applyNumberFormat="1"/>
    <xf borderId="1" fillId="11" fontId="8" numFmtId="2" xfId="0" applyAlignment="1" applyBorder="1" applyFont="1" applyNumberFormat="1">
      <alignment horizontal="right"/>
    </xf>
    <xf borderId="1" fillId="12" fontId="8" numFmtId="164" xfId="0" applyBorder="1" applyFont="1" applyNumberFormat="1"/>
    <xf borderId="1" fillId="13" fontId="8" numFmtId="2" xfId="0" applyBorder="1" applyFont="1" applyNumberFormat="1"/>
    <xf borderId="1" fillId="2" fontId="6" numFmtId="0" xfId="0" applyBorder="1" applyFont="1"/>
    <xf borderId="1" fillId="2" fontId="3" numFmtId="0" xfId="0" applyBorder="1" applyFont="1"/>
    <xf borderId="1" fillId="3" fontId="6" numFmtId="2" xfId="0" applyAlignment="1" applyBorder="1" applyFont="1" applyNumberFormat="1">
      <alignment horizontal="right"/>
    </xf>
    <xf borderId="1" fillId="3" fontId="6" numFmtId="2" xfId="0" applyBorder="1" applyFont="1" applyNumberFormat="1"/>
    <xf borderId="0" fillId="2" fontId="2" numFmtId="0" xfId="0" applyFont="1"/>
    <xf borderId="0" fillId="2" fontId="3" numFmtId="0" xfId="0" applyFont="1"/>
    <xf borderId="0" fillId="2" fontId="6" numFmtId="0" xfId="0" applyFont="1"/>
    <xf borderId="0" fillId="2" fontId="1" numFmtId="0" xfId="0" applyAlignment="1" applyFont="1">
      <alignment horizontal="center"/>
    </xf>
    <xf borderId="0" fillId="3" fontId="6" numFmtId="2" xfId="0" applyAlignment="1" applyFont="1" applyNumberFormat="1">
      <alignment horizontal="right"/>
    </xf>
    <xf borderId="0" fillId="3" fontId="6" numFmtId="2" xfId="0" applyFont="1" applyNumberFormat="1"/>
    <xf borderId="0" fillId="2" fontId="9" numFmtId="0" xfId="0" applyAlignment="1" applyFont="1">
      <alignment horizontal="left"/>
    </xf>
    <xf borderId="0" fillId="3" fontId="6" numFmtId="4" xfId="0" applyAlignment="1" applyFont="1" applyNumberFormat="1">
      <alignment horizontal="right"/>
    </xf>
    <xf borderId="0" fillId="3" fontId="6" numFmtId="0" xfId="0" applyAlignment="1" applyFont="1">
      <alignment horizontal="right"/>
    </xf>
    <xf borderId="0" fillId="2" fontId="7" numFmtId="0" xfId="0" applyFont="1"/>
    <xf borderId="0" fillId="2" fontId="8" numFmtId="0" xfId="0" applyFont="1"/>
    <xf borderId="0" fillId="2" fontId="8" numFmtId="0" xfId="0" applyAlignment="1" applyFont="1">
      <alignment horizontal="center"/>
    </xf>
    <xf borderId="0" fillId="3" fontId="8" numFmtId="2" xfId="0" applyAlignment="1" applyFont="1" applyNumberFormat="1">
      <alignment horizontal="right"/>
    </xf>
    <xf borderId="0" fillId="3" fontId="8" numFmtId="0" xfId="0" applyAlignment="1" applyFont="1">
      <alignment horizontal="right"/>
    </xf>
    <xf borderId="0" fillId="3" fontId="8" numFmtId="2" xfId="0" applyFont="1" applyNumberFormat="1"/>
    <xf borderId="0" fillId="2" fontId="10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hidden="1" min="1" max="1" width="14.38"/>
    <col customWidth="1" min="2" max="2" width="9.75"/>
    <col customWidth="1" min="3" max="3" width="20.0"/>
    <col customWidth="1" min="7" max="7" width="15.0"/>
    <col customWidth="1" min="29" max="29" width="19.13"/>
    <col customWidth="1" min="62" max="62" width="19.25"/>
    <col customWidth="1" min="97" max="99" width="13.75"/>
    <col customWidth="1" min="102" max="102" width="19.75"/>
  </cols>
  <sheetData>
    <row r="1" ht="15.75" customHeight="1">
      <c r="A1" s="1"/>
      <c r="B1" s="1"/>
      <c r="C1" s="1"/>
      <c r="D1" s="1"/>
      <c r="E1" s="1"/>
      <c r="F1" s="2"/>
      <c r="G1" s="3"/>
      <c r="H1" s="4" t="s">
        <v>0</v>
      </c>
      <c r="I1" s="5"/>
      <c r="J1" s="5"/>
      <c r="K1" s="5"/>
      <c r="L1" s="5"/>
      <c r="M1" s="5"/>
      <c r="N1" s="5"/>
      <c r="O1" s="5"/>
      <c r="P1" s="5"/>
      <c r="Q1" s="1"/>
      <c r="R1" s="6"/>
      <c r="S1" s="7" t="s">
        <v>1</v>
      </c>
      <c r="T1" s="7"/>
      <c r="U1" s="7"/>
      <c r="V1" s="7"/>
      <c r="W1" s="7"/>
      <c r="X1" s="7"/>
      <c r="Y1" s="7"/>
      <c r="Z1" s="7"/>
      <c r="AA1" s="7"/>
      <c r="AB1" s="7"/>
      <c r="AC1" s="7"/>
      <c r="AD1" s="8" t="s">
        <v>2</v>
      </c>
      <c r="AE1" s="8"/>
      <c r="AF1" s="8"/>
      <c r="AG1" s="8"/>
      <c r="AH1" s="8"/>
      <c r="AI1" s="8"/>
      <c r="AJ1" s="8"/>
      <c r="AK1" s="8"/>
      <c r="AL1" s="8"/>
      <c r="AM1" s="8"/>
      <c r="AN1" s="8"/>
      <c r="AO1" s="9" t="s">
        <v>3</v>
      </c>
      <c r="AP1" s="9"/>
      <c r="AQ1" s="9"/>
      <c r="AR1" s="9"/>
      <c r="AS1" s="9"/>
      <c r="AT1" s="9"/>
      <c r="AU1" s="9"/>
      <c r="AV1" s="9"/>
      <c r="AW1" s="9"/>
      <c r="AX1" s="9"/>
      <c r="AY1" s="9"/>
      <c r="AZ1" s="8" t="s">
        <v>4</v>
      </c>
      <c r="BA1" s="8"/>
      <c r="BB1" s="8"/>
      <c r="BC1" s="8"/>
      <c r="BD1" s="8"/>
      <c r="BE1" s="8"/>
      <c r="BF1" s="8"/>
      <c r="BG1" s="8"/>
      <c r="BH1" s="8"/>
      <c r="BI1" s="8"/>
      <c r="BJ1" s="8"/>
      <c r="BK1" s="10" t="s">
        <v>5</v>
      </c>
      <c r="BL1" s="10"/>
      <c r="BM1" s="10"/>
      <c r="BN1" s="10"/>
      <c r="BO1" s="10"/>
      <c r="BP1" s="10"/>
      <c r="BQ1" s="10"/>
      <c r="BR1" s="10"/>
      <c r="BS1" s="10"/>
      <c r="BT1" s="10"/>
      <c r="BU1" s="1" t="s">
        <v>4</v>
      </c>
      <c r="BV1" s="1"/>
      <c r="BW1" s="1"/>
      <c r="BX1" s="1"/>
      <c r="BY1" s="1"/>
      <c r="BZ1" s="1"/>
      <c r="CA1" s="1"/>
      <c r="CB1" s="1"/>
      <c r="CC1" s="1"/>
      <c r="CD1" s="1"/>
      <c r="CE1" s="11" t="s">
        <v>6</v>
      </c>
      <c r="CF1" s="11"/>
      <c r="CG1" s="11"/>
      <c r="CH1" s="11"/>
      <c r="CI1" s="12"/>
      <c r="CJ1" s="12"/>
      <c r="CK1" s="11"/>
      <c r="CL1" s="11"/>
      <c r="CM1" s="11"/>
      <c r="CN1" s="11"/>
      <c r="CO1" s="13" t="s">
        <v>7</v>
      </c>
      <c r="CP1" s="13"/>
      <c r="CQ1" s="13"/>
      <c r="CR1" s="13"/>
      <c r="CS1" s="14" t="s">
        <v>8</v>
      </c>
      <c r="CT1" s="14"/>
      <c r="CU1" s="14"/>
      <c r="CV1" s="15" t="s">
        <v>9</v>
      </c>
      <c r="CW1" s="15"/>
      <c r="CX1" s="16"/>
    </row>
    <row r="2">
      <c r="A2" s="17" t="s">
        <v>10</v>
      </c>
      <c r="B2" s="17" t="s">
        <v>11</v>
      </c>
      <c r="C2" s="17" t="s">
        <v>12</v>
      </c>
      <c r="D2" s="17" t="s">
        <v>13</v>
      </c>
      <c r="E2" s="17" t="s">
        <v>14</v>
      </c>
      <c r="F2" s="18" t="s">
        <v>15</v>
      </c>
      <c r="G2" s="19" t="s">
        <v>16</v>
      </c>
      <c r="H2" s="20" t="s">
        <v>17</v>
      </c>
      <c r="I2" s="21" t="s">
        <v>18</v>
      </c>
      <c r="J2" s="21" t="s">
        <v>19</v>
      </c>
      <c r="K2" s="21" t="s">
        <v>20</v>
      </c>
      <c r="L2" s="21" t="s">
        <v>21</v>
      </c>
      <c r="M2" s="21" t="s">
        <v>22</v>
      </c>
      <c r="N2" s="21" t="s">
        <v>23</v>
      </c>
      <c r="O2" s="21" t="s">
        <v>24</v>
      </c>
      <c r="P2" s="21" t="s">
        <v>25</v>
      </c>
      <c r="Q2" s="17" t="s">
        <v>26</v>
      </c>
      <c r="R2" s="22" t="s">
        <v>27</v>
      </c>
      <c r="S2" s="23" t="s">
        <v>17</v>
      </c>
      <c r="T2" s="23" t="s">
        <v>21</v>
      </c>
      <c r="U2" s="23" t="s">
        <v>19</v>
      </c>
      <c r="V2" s="23" t="s">
        <v>22</v>
      </c>
      <c r="W2" s="23" t="s">
        <v>25</v>
      </c>
      <c r="X2" s="23" t="s">
        <v>24</v>
      </c>
      <c r="Y2" s="23" t="s">
        <v>23</v>
      </c>
      <c r="Z2" s="23" t="s">
        <v>18</v>
      </c>
      <c r="AA2" s="23" t="s">
        <v>20</v>
      </c>
      <c r="AB2" s="7" t="s">
        <v>26</v>
      </c>
      <c r="AC2" s="24" t="s">
        <v>28</v>
      </c>
      <c r="AD2" s="25" t="s">
        <v>17</v>
      </c>
      <c r="AE2" s="25" t="s">
        <v>21</v>
      </c>
      <c r="AF2" s="25" t="s">
        <v>19</v>
      </c>
      <c r="AG2" s="25" t="s">
        <v>22</v>
      </c>
      <c r="AH2" s="25" t="s">
        <v>25</v>
      </c>
      <c r="AI2" s="25" t="s">
        <v>24</v>
      </c>
      <c r="AJ2" s="25" t="s">
        <v>23</v>
      </c>
      <c r="AK2" s="25" t="s">
        <v>18</v>
      </c>
      <c r="AL2" s="25" t="s">
        <v>20</v>
      </c>
      <c r="AM2" s="25" t="s">
        <v>26</v>
      </c>
      <c r="AN2" s="25" t="s">
        <v>28</v>
      </c>
      <c r="AO2" s="26" t="s">
        <v>17</v>
      </c>
      <c r="AP2" s="26" t="s">
        <v>21</v>
      </c>
      <c r="AQ2" s="26" t="s">
        <v>19</v>
      </c>
      <c r="AR2" s="26" t="s">
        <v>22</v>
      </c>
      <c r="AS2" s="26" t="s">
        <v>25</v>
      </c>
      <c r="AT2" s="26" t="s">
        <v>24</v>
      </c>
      <c r="AU2" s="26" t="s">
        <v>23</v>
      </c>
      <c r="AV2" s="26" t="s">
        <v>18</v>
      </c>
      <c r="AW2" s="26" t="s">
        <v>20</v>
      </c>
      <c r="AX2" s="26" t="s">
        <v>29</v>
      </c>
      <c r="AY2" s="26" t="s">
        <v>30</v>
      </c>
      <c r="AZ2" s="25" t="s">
        <v>17</v>
      </c>
      <c r="BA2" s="25" t="s">
        <v>21</v>
      </c>
      <c r="BB2" s="25" t="s">
        <v>19</v>
      </c>
      <c r="BC2" s="25" t="s">
        <v>22</v>
      </c>
      <c r="BD2" s="25" t="s">
        <v>25</v>
      </c>
      <c r="BE2" s="25" t="s">
        <v>24</v>
      </c>
      <c r="BF2" s="25" t="s">
        <v>23</v>
      </c>
      <c r="BG2" s="25" t="s">
        <v>18</v>
      </c>
      <c r="BH2" s="25" t="s">
        <v>20</v>
      </c>
      <c r="BI2" s="25" t="s">
        <v>29</v>
      </c>
      <c r="BJ2" s="25" t="s">
        <v>30</v>
      </c>
      <c r="BK2" s="27" t="s">
        <v>31</v>
      </c>
      <c r="BL2" s="27" t="s">
        <v>32</v>
      </c>
      <c r="BM2" s="27" t="s">
        <v>33</v>
      </c>
      <c r="BN2" s="27" t="s">
        <v>34</v>
      </c>
      <c r="BO2" s="27" t="s">
        <v>35</v>
      </c>
      <c r="BP2" s="27" t="s">
        <v>36</v>
      </c>
      <c r="BQ2" s="27" t="s">
        <v>37</v>
      </c>
      <c r="BR2" s="27" t="s">
        <v>38</v>
      </c>
      <c r="BS2" s="27" t="s">
        <v>39</v>
      </c>
      <c r="BT2" s="27" t="s">
        <v>26</v>
      </c>
      <c r="BU2" s="17" t="s">
        <v>17</v>
      </c>
      <c r="BV2" s="17" t="s">
        <v>21</v>
      </c>
      <c r="BW2" s="17" t="s">
        <v>19</v>
      </c>
      <c r="BX2" s="17" t="s">
        <v>22</v>
      </c>
      <c r="BY2" s="17" t="s">
        <v>25</v>
      </c>
      <c r="BZ2" s="17" t="s">
        <v>24</v>
      </c>
      <c r="CA2" s="17" t="s">
        <v>23</v>
      </c>
      <c r="CB2" s="17" t="s">
        <v>18</v>
      </c>
      <c r="CC2" s="17" t="s">
        <v>20</v>
      </c>
      <c r="CD2" s="17" t="s">
        <v>29</v>
      </c>
      <c r="CE2" s="28" t="s">
        <v>17</v>
      </c>
      <c r="CF2" s="28" t="s">
        <v>21</v>
      </c>
      <c r="CG2" s="28" t="s">
        <v>19</v>
      </c>
      <c r="CH2" s="28" t="s">
        <v>22</v>
      </c>
      <c r="CI2" s="28" t="s">
        <v>40</v>
      </c>
      <c r="CJ2" s="28" t="s">
        <v>41</v>
      </c>
      <c r="CK2" s="28" t="s">
        <v>23</v>
      </c>
      <c r="CL2" s="28" t="s">
        <v>18</v>
      </c>
      <c r="CM2" s="28" t="s">
        <v>20</v>
      </c>
      <c r="CN2" s="28" t="s">
        <v>29</v>
      </c>
      <c r="CO2" s="29" t="s">
        <v>42</v>
      </c>
      <c r="CP2" s="29" t="s">
        <v>43</v>
      </c>
      <c r="CQ2" s="29" t="s">
        <v>44</v>
      </c>
      <c r="CR2" s="29" t="s">
        <v>45</v>
      </c>
      <c r="CS2" s="30" t="s">
        <v>46</v>
      </c>
      <c r="CT2" s="30" t="s">
        <v>47</v>
      </c>
      <c r="CU2" s="30" t="s">
        <v>48</v>
      </c>
      <c r="CV2" s="31" t="s">
        <v>49</v>
      </c>
      <c r="CW2" s="31" t="s">
        <v>50</v>
      </c>
      <c r="CX2" s="16" t="s">
        <v>51</v>
      </c>
    </row>
    <row r="3" ht="15.75" hidden="1" customHeight="1">
      <c r="A3" s="32" t="s">
        <v>52</v>
      </c>
      <c r="B3" s="32"/>
      <c r="C3" s="32"/>
      <c r="D3" s="32" t="str">
        <f>IF(Q3&gt;98,"ok","erro")</f>
        <v>ok</v>
      </c>
      <c r="E3" s="32">
        <v>1.0</v>
      </c>
      <c r="F3" s="33"/>
      <c r="G3" s="32">
        <v>1.0</v>
      </c>
      <c r="H3" s="34">
        <v>37.39</v>
      </c>
      <c r="I3" s="34">
        <v>1.55</v>
      </c>
      <c r="J3" s="34">
        <v>10.08</v>
      </c>
      <c r="K3" s="34">
        <v>29.63</v>
      </c>
      <c r="L3" s="34">
        <v>0.28</v>
      </c>
      <c r="M3" s="34">
        <v>0.0</v>
      </c>
      <c r="N3" s="34">
        <v>0.14</v>
      </c>
      <c r="O3" s="34">
        <v>19.35</v>
      </c>
      <c r="P3" s="34"/>
      <c r="Q3" s="35">
        <f t="shared" ref="Q3:Q2649" si="8">SUM(H3:P3)</f>
        <v>98.42</v>
      </c>
      <c r="R3" s="36">
        <f t="shared" ref="R3:R2649" si="9">12</f>
        <v>12</v>
      </c>
      <c r="S3" s="37">
        <f t="shared" ref="S3:S2649" si="10">1*H3/60.0843</f>
        <v>0.6222923459</v>
      </c>
      <c r="T3" s="37">
        <f t="shared" ref="T3:T2649" si="11">1*L3/79.8988</f>
        <v>0.003504433108</v>
      </c>
      <c r="U3" s="37">
        <f t="shared" ref="U3:U2649" si="12">2*J3/101.9613</f>
        <v>0.1977220769</v>
      </c>
      <c r="V3" s="37">
        <f t="shared" ref="V3:V2649" si="13">2*M3/151.9902</f>
        <v>0</v>
      </c>
      <c r="W3" s="37">
        <f t="shared" ref="W3:W2649" si="14">IF(P3&gt;0,P3*2/159.6922,0)</f>
        <v>0</v>
      </c>
      <c r="X3" s="37">
        <f t="shared" ref="X3:X2649" si="15">1*O3/71.8464</f>
        <v>0.2693245591</v>
      </c>
      <c r="Y3" s="37">
        <f t="shared" ref="Y3:Y2649" si="16">1*N3/70.9374</f>
        <v>0.001973571064</v>
      </c>
      <c r="Z3" s="37">
        <f t="shared" ref="Z3:Z2649" si="17">1*I3/40.3044</f>
        <v>0.03845733965</v>
      </c>
      <c r="AA3" s="37">
        <f t="shared" ref="AA3:AA2649" si="18">1*K3/56.0794</f>
        <v>0.5283580067</v>
      </c>
      <c r="AB3" s="37">
        <f t="shared" ref="AB3:AB2649" si="19">SUM(S3:AA3)</f>
        <v>1.661632332</v>
      </c>
      <c r="AC3" s="38">
        <f t="shared" ref="AC3:AC2649" si="20">4*(S3+T3)+3*(U3+V3+W3)+2*(X3+Y3+Z3+AA3)</f>
        <v>4.7725803</v>
      </c>
      <c r="AD3" s="39">
        <f t="shared" ref="AD3:AD2649" si="21">2*H3/60.0843</f>
        <v>1.244584692</v>
      </c>
      <c r="AE3" s="39">
        <f t="shared" ref="AE3:AE2649" si="22">2*L3/79.8988</f>
        <v>0.007008866216</v>
      </c>
      <c r="AF3" s="39">
        <f t="shared" ref="AF3:AF2649" si="23">3*J3/101.9613</f>
        <v>0.2965831154</v>
      </c>
      <c r="AG3" s="39">
        <f t="shared" ref="AG3:AG2649" si="24">3*M3/151.9902</f>
        <v>0</v>
      </c>
      <c r="AH3" s="39">
        <f t="shared" ref="AH3:AH2649" si="25">IF(P3&gt;0,P3*3/159.6922,0)</f>
        <v>0</v>
      </c>
      <c r="AI3" s="39">
        <f t="shared" ref="AI3:AI2649" si="26">1*O3/71.8464</f>
        <v>0.2693245591</v>
      </c>
      <c r="AJ3" s="39">
        <f t="shared" ref="AJ3:AJ2649" si="27">1*N3/70.9374</f>
        <v>0.001973571064</v>
      </c>
      <c r="AK3" s="39">
        <f t="shared" ref="AK3:AK2649" si="28">1*I3/40.3044</f>
        <v>0.03845733965</v>
      </c>
      <c r="AL3" s="39">
        <f t="shared" ref="AL3:AL2649" si="29">1*K3/56.0794</f>
        <v>0.5283580067</v>
      </c>
      <c r="AM3" s="39">
        <f t="shared" ref="AM3:AM2649" si="30">SUM(AD3:AL3)</f>
        <v>2.38629015</v>
      </c>
      <c r="AN3" s="39">
        <f t="shared" ref="AN3:AN2649" si="31">2*AM3*(-1)</f>
        <v>-4.7725803</v>
      </c>
      <c r="AO3" s="40">
        <f t="shared" ref="AO3:AO2649" si="32">IF(P3&gt;0,R3*S3/AM3,8*S3/AB3)</f>
        <v>2.99605314</v>
      </c>
      <c r="AP3" s="40">
        <f t="shared" ref="AP3:AP2649" si="33">IF(P3&gt;0,R3*T3/AM3,8*T3/AB3)</f>
        <v>0.01687224323</v>
      </c>
      <c r="AQ3" s="40">
        <f t="shared" ref="AQ3:AQ2649" si="34">IF(P3&gt;0,R3*U3/AM3,8*U3/AB3)</f>
        <v>0.9519414039</v>
      </c>
      <c r="AR3" s="40">
        <f t="shared" ref="AR3:AR2649" si="35">IF(P3&gt;0,R3*V3/AM3,8*V3/AB3)</f>
        <v>0</v>
      </c>
      <c r="AS3" s="40">
        <f t="shared" ref="AS3:AS2649" si="36">IF(P3&gt;0,R3*W3/AM3,8*W3/AB3)</f>
        <v>0</v>
      </c>
      <c r="AT3" s="40">
        <f t="shared" ref="AT3:AT2649" si="37">IF(P3&gt;0,R3*X3/AM3,8*X3/AB3)</f>
        <v>1.29667462</v>
      </c>
      <c r="AU3" s="40">
        <f t="shared" ref="AU3:AU2649" si="38">IF(P3&gt;0,R3*Y3/AM3,8*Y3/AB3)</f>
        <v>0.009501842378</v>
      </c>
      <c r="AV3" s="40">
        <f t="shared" ref="AV3:AV2649" si="39">IF(P3&gt;0,R3*Z3/AM3,8*Z3/AB3)</f>
        <v>0.1851545081</v>
      </c>
      <c r="AW3" s="40">
        <f t="shared" ref="AW3:AW2649" si="40">IF(P3&gt;0,R3*AA3/AM3,8*AA3/AB3)</f>
        <v>2.543802243</v>
      </c>
      <c r="AX3" s="40">
        <f t="shared" ref="AX3:AX2649" si="41">SUM(AO3:AW3)</f>
        <v>8</v>
      </c>
      <c r="AY3" s="40">
        <f t="shared" ref="AY3:AY2649" si="42">4*(AO3+AP3)+3*(AQ3+AR3+AS3)+2*(AT3+AU3+AV3+AW3)</f>
        <v>22.97779217</v>
      </c>
      <c r="AZ3" s="39">
        <f t="shared" ref="AZ3:BA3" si="1">AO3*2</f>
        <v>5.99210628</v>
      </c>
      <c r="BA3" s="39">
        <f t="shared" si="1"/>
        <v>0.03374448645</v>
      </c>
      <c r="BB3" s="39">
        <f t="shared" ref="BB3:BD3" si="2">AQ3*(3/2)</f>
        <v>1.427912106</v>
      </c>
      <c r="BC3" s="39">
        <f t="shared" si="2"/>
        <v>0</v>
      </c>
      <c r="BD3" s="39">
        <f t="shared" si="2"/>
        <v>0</v>
      </c>
      <c r="BE3" s="39">
        <f t="shared" ref="BE3:BH3" si="3">AT3</f>
        <v>1.29667462</v>
      </c>
      <c r="BF3" s="39">
        <f t="shared" si="3"/>
        <v>0.009501842378</v>
      </c>
      <c r="BG3" s="39">
        <f t="shared" si="3"/>
        <v>0.1851545081</v>
      </c>
      <c r="BH3" s="39">
        <f t="shared" si="3"/>
        <v>2.543802243</v>
      </c>
      <c r="BI3" s="39">
        <f t="shared" ref="BI3:BI2649" si="46">SUM(AZ3:BH3)</f>
        <v>11.48889609</v>
      </c>
      <c r="BJ3" s="39">
        <f t="shared" ref="BJ3:BJ2649" si="47">-2*BI3</f>
        <v>-22.97779217</v>
      </c>
      <c r="BK3" s="41">
        <f t="shared" ref="BK3:BN3" si="4">AO3</f>
        <v>2.99605314</v>
      </c>
      <c r="BL3" s="41">
        <f t="shared" si="4"/>
        <v>0.01687224323</v>
      </c>
      <c r="BM3" s="41">
        <f t="shared" si="4"/>
        <v>0.9519414039</v>
      </c>
      <c r="BN3" s="41">
        <f t="shared" si="4"/>
        <v>0</v>
      </c>
      <c r="BO3" s="41">
        <f t="shared" ref="BO3:BO2649" si="49">IF(P3&gt;0,AH3,IF((2*12)-AY3&gt;0,(2*12)-AY3,0))</f>
        <v>1.022207829</v>
      </c>
      <c r="BP3" s="41">
        <f t="shared" ref="BP3:BP2649" si="50">IF(P3&gt;0,AT3,AT3-BO3)</f>
        <v>0.2744667904</v>
      </c>
      <c r="BQ3" s="41">
        <f t="shared" ref="BQ3:BS3" si="5">AU3</f>
        <v>0.009501842378</v>
      </c>
      <c r="BR3" s="41">
        <f t="shared" si="5"/>
        <v>0.1851545081</v>
      </c>
      <c r="BS3" s="41">
        <f t="shared" si="5"/>
        <v>2.543802243</v>
      </c>
      <c r="BT3" s="41">
        <f t="shared" ref="BT3:BT2649" si="52">SUM(BK3:BS3)</f>
        <v>8</v>
      </c>
      <c r="BU3" s="35">
        <f t="shared" ref="BU3:BX3" si="6">AZ3</f>
        <v>5.99210628</v>
      </c>
      <c r="BV3" s="35">
        <f t="shared" si="6"/>
        <v>0.03374448645</v>
      </c>
      <c r="BW3" s="35">
        <f t="shared" si="6"/>
        <v>1.427912106</v>
      </c>
      <c r="BX3" s="35">
        <f t="shared" si="6"/>
        <v>0</v>
      </c>
      <c r="BY3" s="35">
        <f t="shared" ref="BY3:BY2649" si="54">3*BO3/2</f>
        <v>1.533311744</v>
      </c>
      <c r="BZ3" s="35">
        <f t="shared" ref="BZ3:BZ2649" si="55">BP3</f>
        <v>0.2744667904</v>
      </c>
      <c r="CA3" s="35">
        <f t="shared" ref="CA3:CC3" si="7">BF3</f>
        <v>0.009501842378</v>
      </c>
      <c r="CB3" s="35">
        <f t="shared" si="7"/>
        <v>0.1851545081</v>
      </c>
      <c r="CC3" s="35">
        <f t="shared" si="7"/>
        <v>2.543802243</v>
      </c>
      <c r="CD3" s="35">
        <f t="shared" ref="CD3:CD2649" si="57">SUM(BU3:CC3)</f>
        <v>12</v>
      </c>
      <c r="CE3" s="42">
        <f t="shared" ref="CE3:CE2649" si="58">H3</f>
        <v>37.39</v>
      </c>
      <c r="CF3" s="42">
        <f t="shared" ref="CF3:CF2649" si="59">L3</f>
        <v>0.28</v>
      </c>
      <c r="CG3" s="42">
        <f t="shared" ref="CG3:CG2649" si="60">J3</f>
        <v>10.08</v>
      </c>
      <c r="CH3" s="42">
        <f t="shared" ref="CH3:CH2649" si="61">M3</f>
        <v>0</v>
      </c>
      <c r="CI3" s="43">
        <f t="shared" ref="CI3:CI2649" si="62">IF(P3&gt;0,BO3,(159.6922/(2*71.8464))*O3*BO3/(BO3+BP3))</f>
        <v>16.95266025</v>
      </c>
      <c r="CJ3" s="43">
        <f t="shared" ref="CJ3:CJ2649" si="63">IF(P3&gt;0,O3,O3*BP3/(BP3+BO3))</f>
        <v>4.09580963</v>
      </c>
      <c r="CK3" s="42">
        <f t="shared" ref="CK3:CK2649" si="64">N3</f>
        <v>0.14</v>
      </c>
      <c r="CL3" s="42">
        <f t="shared" ref="CL3:CL2649" si="65">I3</f>
        <v>1.55</v>
      </c>
      <c r="CM3" s="42">
        <f t="shared" ref="CM3:CM2649" si="66">K3</f>
        <v>29.63</v>
      </c>
      <c r="CN3" s="42">
        <f t="shared" ref="CN3:CN2649" si="67">SUM(CE3:CM3)</f>
        <v>100.1184699</v>
      </c>
      <c r="CO3" s="44">
        <f t="shared" ref="CO3:CO2649" si="68">BR3/(BR3+BQ3+BP3+BS3)</f>
        <v>0.06145339978</v>
      </c>
      <c r="CP3" s="44">
        <f t="shared" ref="CP3:CP2649" si="69">BP3/(BR3+BQ3+BS3+BP3)</f>
        <v>0.09109644464</v>
      </c>
      <c r="CQ3" s="44">
        <f t="shared" ref="CQ3:CQ2649" si="70">BQ3/(BR3+BQ3+BS3+BP3)</f>
        <v>0.003153693228</v>
      </c>
      <c r="CR3" s="44">
        <f t="shared" ref="CR3:CR2649" si="71">BS3/(BR3+BQ3+BS3+BP3)</f>
        <v>0.8442964623</v>
      </c>
      <c r="CS3" s="45">
        <f t="shared" ref="CS3:CS2649" si="72">100*CO3</f>
        <v>6.145339978</v>
      </c>
      <c r="CT3" s="45">
        <f t="shared" ref="CT3:CT2649" si="73">100*CR3</f>
        <v>84.42964623</v>
      </c>
      <c r="CU3" s="45">
        <f t="shared" ref="CU3:CU2649" si="74">100*(CP3+CQ3)</f>
        <v>9.425013787</v>
      </c>
      <c r="CV3" s="46">
        <f t="shared" ref="CV3:CV2649" si="75">(CT3+(0.5*CS3))/100</f>
        <v>0.8750231622</v>
      </c>
      <c r="CW3" s="46">
        <f t="shared" ref="CW3:CW2649" si="76">(((CS3*0.866))/100)</f>
        <v>0.05321864421</v>
      </c>
      <c r="CX3" s="46"/>
    </row>
    <row r="4" ht="15.75" customHeight="1">
      <c r="A4" s="17" t="s">
        <v>53</v>
      </c>
      <c r="B4" s="47" t="s">
        <v>54</v>
      </c>
      <c r="C4" s="17" t="s">
        <v>55</v>
      </c>
      <c r="D4" s="17"/>
      <c r="E4" s="1" t="s">
        <v>56</v>
      </c>
      <c r="F4" s="2">
        <v>1.0</v>
      </c>
      <c r="G4" s="3" t="s">
        <v>57</v>
      </c>
      <c r="H4" s="48">
        <v>36.91</v>
      </c>
      <c r="I4" s="49">
        <v>1.79</v>
      </c>
      <c r="J4" s="49">
        <v>21.27</v>
      </c>
      <c r="K4" s="49">
        <v>5.83</v>
      </c>
      <c r="L4" s="49">
        <v>0.0</v>
      </c>
      <c r="M4" s="49">
        <v>0.02</v>
      </c>
      <c r="N4" s="49">
        <v>1.79</v>
      </c>
      <c r="O4" s="49">
        <v>31.66</v>
      </c>
      <c r="P4" s="49"/>
      <c r="Q4" s="50">
        <f t="shared" si="8"/>
        <v>99.27</v>
      </c>
      <c r="R4" s="51">
        <f t="shared" si="9"/>
        <v>12</v>
      </c>
      <c r="S4" s="52">
        <f t="shared" si="10"/>
        <v>0.6143035702</v>
      </c>
      <c r="T4" s="52">
        <f t="shared" si="11"/>
        <v>0</v>
      </c>
      <c r="U4" s="52">
        <f t="shared" si="12"/>
        <v>0.4172171206</v>
      </c>
      <c r="V4" s="52">
        <f t="shared" si="13"/>
        <v>0.0002631748626</v>
      </c>
      <c r="W4" s="52">
        <f t="shared" si="14"/>
        <v>0</v>
      </c>
      <c r="X4" s="52">
        <f t="shared" si="15"/>
        <v>0.4406623018</v>
      </c>
      <c r="Y4" s="52">
        <f t="shared" si="16"/>
        <v>0.02523351575</v>
      </c>
      <c r="Z4" s="52">
        <f t="shared" si="17"/>
        <v>0.04441202449</v>
      </c>
      <c r="AA4" s="52">
        <f t="shared" si="18"/>
        <v>0.1039597428</v>
      </c>
      <c r="AB4" s="52">
        <f t="shared" si="19"/>
        <v>1.64605145</v>
      </c>
      <c r="AC4" s="53">
        <f t="shared" si="20"/>
        <v>4.938190337</v>
      </c>
      <c r="AD4" s="54">
        <f t="shared" si="21"/>
        <v>1.22860714</v>
      </c>
      <c r="AE4" s="54">
        <f t="shared" si="22"/>
        <v>0</v>
      </c>
      <c r="AF4" s="54">
        <f t="shared" si="23"/>
        <v>0.6258256809</v>
      </c>
      <c r="AG4" s="54">
        <f t="shared" si="24"/>
        <v>0.0003947622939</v>
      </c>
      <c r="AH4" s="54">
        <f t="shared" si="25"/>
        <v>0</v>
      </c>
      <c r="AI4" s="54">
        <f t="shared" si="26"/>
        <v>0.4406623018</v>
      </c>
      <c r="AJ4" s="54">
        <f t="shared" si="27"/>
        <v>0.02523351575</v>
      </c>
      <c r="AK4" s="54">
        <f t="shared" si="28"/>
        <v>0.04441202449</v>
      </c>
      <c r="AL4" s="54">
        <f t="shared" si="29"/>
        <v>0.1039597428</v>
      </c>
      <c r="AM4" s="54">
        <f t="shared" si="30"/>
        <v>2.469095168</v>
      </c>
      <c r="AN4" s="54">
        <f t="shared" si="31"/>
        <v>-4.938190337</v>
      </c>
      <c r="AO4" s="55">
        <f t="shared" si="32"/>
        <v>2.98558624</v>
      </c>
      <c r="AP4" s="55">
        <f t="shared" si="33"/>
        <v>0</v>
      </c>
      <c r="AQ4" s="55">
        <f t="shared" si="34"/>
        <v>2.027723352</v>
      </c>
      <c r="AR4" s="55">
        <f t="shared" si="35"/>
        <v>0.001279060202</v>
      </c>
      <c r="AS4" s="55">
        <f t="shared" si="36"/>
        <v>0</v>
      </c>
      <c r="AT4" s="55">
        <f t="shared" si="37"/>
        <v>2.141669638</v>
      </c>
      <c r="AU4" s="55">
        <f t="shared" si="38"/>
        <v>0.1226377984</v>
      </c>
      <c r="AV4" s="55">
        <f t="shared" si="39"/>
        <v>0.2158475641</v>
      </c>
      <c r="AW4" s="55">
        <f t="shared" si="40"/>
        <v>0.5052563467</v>
      </c>
      <c r="AX4" s="55">
        <f t="shared" si="41"/>
        <v>8</v>
      </c>
      <c r="AY4" s="55">
        <f t="shared" si="42"/>
        <v>24.00017489</v>
      </c>
      <c r="AZ4" s="54">
        <f t="shared" ref="AZ4:BA4" si="43">AO4*2</f>
        <v>5.97117248</v>
      </c>
      <c r="BA4" s="54">
        <f t="shared" si="43"/>
        <v>0</v>
      </c>
      <c r="BB4" s="54">
        <f t="shared" ref="BB4:BD4" si="44">AQ4*(3/2)</f>
        <v>3.041585028</v>
      </c>
      <c r="BC4" s="54">
        <f t="shared" si="44"/>
        <v>0.001918590303</v>
      </c>
      <c r="BD4" s="54">
        <f t="shared" si="44"/>
        <v>0</v>
      </c>
      <c r="BE4" s="54">
        <f t="shared" ref="BE4:BH4" si="45">AT4</f>
        <v>2.141669638</v>
      </c>
      <c r="BF4" s="54">
        <f t="shared" si="45"/>
        <v>0.1226377984</v>
      </c>
      <c r="BG4" s="54">
        <f t="shared" si="45"/>
        <v>0.2158475641</v>
      </c>
      <c r="BH4" s="54">
        <f t="shared" si="45"/>
        <v>0.5052563467</v>
      </c>
      <c r="BI4" s="54">
        <f t="shared" si="46"/>
        <v>12.00008745</v>
      </c>
      <c r="BJ4" s="54">
        <f t="shared" si="47"/>
        <v>-24.00017489</v>
      </c>
      <c r="BK4" s="56">
        <f t="shared" ref="BK4:BN4" si="48">AO4</f>
        <v>2.98558624</v>
      </c>
      <c r="BL4" s="56">
        <f t="shared" si="48"/>
        <v>0</v>
      </c>
      <c r="BM4" s="56">
        <f t="shared" si="48"/>
        <v>2.027723352</v>
      </c>
      <c r="BN4" s="56">
        <f t="shared" si="48"/>
        <v>0.001279060202</v>
      </c>
      <c r="BO4" s="56">
        <f t="shared" si="49"/>
        <v>0</v>
      </c>
      <c r="BP4" s="56">
        <f t="shared" si="50"/>
        <v>2.141669638</v>
      </c>
      <c r="BQ4" s="56">
        <f t="shared" ref="BQ4:BS4" si="51">AU4</f>
        <v>0.1226377984</v>
      </c>
      <c r="BR4" s="56">
        <f t="shared" si="51"/>
        <v>0.2158475641</v>
      </c>
      <c r="BS4" s="56">
        <f t="shared" si="51"/>
        <v>0.5052563467</v>
      </c>
      <c r="BT4" s="56">
        <f t="shared" si="52"/>
        <v>8</v>
      </c>
      <c r="BU4" s="50">
        <f t="shared" ref="BU4:BX4" si="53">AZ4</f>
        <v>5.97117248</v>
      </c>
      <c r="BV4" s="50">
        <f t="shared" si="53"/>
        <v>0</v>
      </c>
      <c r="BW4" s="50">
        <f t="shared" si="53"/>
        <v>3.041585028</v>
      </c>
      <c r="BX4" s="50">
        <f t="shared" si="53"/>
        <v>0.001918590303</v>
      </c>
      <c r="BY4" s="50">
        <f t="shared" si="54"/>
        <v>0</v>
      </c>
      <c r="BZ4" s="50">
        <f t="shared" si="55"/>
        <v>2.141669638</v>
      </c>
      <c r="CA4" s="50">
        <f t="shared" ref="CA4:CC4" si="56">BF4</f>
        <v>0.1226377984</v>
      </c>
      <c r="CB4" s="50">
        <f t="shared" si="56"/>
        <v>0.2158475641</v>
      </c>
      <c r="CC4" s="50">
        <f t="shared" si="56"/>
        <v>0.5052563467</v>
      </c>
      <c r="CD4" s="50">
        <f t="shared" si="57"/>
        <v>12.00008745</v>
      </c>
      <c r="CE4" s="57">
        <f t="shared" si="58"/>
        <v>36.91</v>
      </c>
      <c r="CF4" s="57">
        <f t="shared" si="59"/>
        <v>0</v>
      </c>
      <c r="CG4" s="57">
        <f t="shared" si="60"/>
        <v>21.27</v>
      </c>
      <c r="CH4" s="57">
        <f t="shared" si="61"/>
        <v>0.02</v>
      </c>
      <c r="CI4" s="58">
        <f t="shared" si="62"/>
        <v>0</v>
      </c>
      <c r="CJ4" s="58">
        <f t="shared" si="63"/>
        <v>31.66</v>
      </c>
      <c r="CK4" s="57">
        <f t="shared" si="64"/>
        <v>1.79</v>
      </c>
      <c r="CL4" s="57">
        <f t="shared" si="65"/>
        <v>1.79</v>
      </c>
      <c r="CM4" s="57">
        <f t="shared" si="66"/>
        <v>5.83</v>
      </c>
      <c r="CN4" s="57">
        <f t="shared" si="67"/>
        <v>99.27</v>
      </c>
      <c r="CO4" s="59">
        <f t="shared" si="68"/>
        <v>0.07230077834</v>
      </c>
      <c r="CP4" s="59">
        <f t="shared" si="69"/>
        <v>0.7173784075</v>
      </c>
      <c r="CQ4" s="59">
        <f t="shared" si="70"/>
        <v>0.0410790287</v>
      </c>
      <c r="CR4" s="59">
        <f t="shared" si="71"/>
        <v>0.1692417854</v>
      </c>
      <c r="CS4" s="60">
        <f t="shared" si="72"/>
        <v>7.230077834</v>
      </c>
      <c r="CT4" s="60">
        <f t="shared" si="73"/>
        <v>16.92417854</v>
      </c>
      <c r="CU4" s="60">
        <f t="shared" si="74"/>
        <v>75.84574362</v>
      </c>
      <c r="CV4" s="61">
        <f t="shared" si="75"/>
        <v>0.2053921746</v>
      </c>
      <c r="CW4" s="61">
        <f t="shared" si="76"/>
        <v>0.06261247404</v>
      </c>
      <c r="CX4" s="62"/>
    </row>
    <row r="5" ht="15.75" customHeight="1">
      <c r="A5" s="17" t="s">
        <v>53</v>
      </c>
      <c r="B5" s="47" t="s">
        <v>54</v>
      </c>
      <c r="C5" s="17" t="s">
        <v>55</v>
      </c>
      <c r="D5" s="17"/>
      <c r="E5" s="1" t="s">
        <v>56</v>
      </c>
      <c r="F5" s="2">
        <v>10.0</v>
      </c>
      <c r="G5" s="3" t="s">
        <v>58</v>
      </c>
      <c r="H5" s="48">
        <v>37.88</v>
      </c>
      <c r="I5" s="49">
        <v>3.85</v>
      </c>
      <c r="J5" s="49">
        <v>21.75</v>
      </c>
      <c r="K5" s="49">
        <v>1.4</v>
      </c>
      <c r="L5" s="49">
        <v>0.01</v>
      </c>
      <c r="M5" s="49">
        <v>0.01</v>
      </c>
      <c r="N5" s="49">
        <v>6.8</v>
      </c>
      <c r="O5" s="49">
        <v>29.06</v>
      </c>
      <c r="P5" s="49"/>
      <c r="Q5" s="50">
        <f t="shared" si="8"/>
        <v>100.76</v>
      </c>
      <c r="R5" s="51">
        <f t="shared" si="9"/>
        <v>12</v>
      </c>
      <c r="S5" s="52">
        <f t="shared" si="10"/>
        <v>0.6304475545</v>
      </c>
      <c r="T5" s="52">
        <f t="shared" si="11"/>
        <v>0.0001251583253</v>
      </c>
      <c r="U5" s="52">
        <f t="shared" si="12"/>
        <v>0.4266324576</v>
      </c>
      <c r="V5" s="52">
        <f t="shared" si="13"/>
        <v>0.0001315874313</v>
      </c>
      <c r="W5" s="52">
        <f t="shared" si="14"/>
        <v>0</v>
      </c>
      <c r="X5" s="52">
        <f t="shared" si="15"/>
        <v>0.404473989</v>
      </c>
      <c r="Y5" s="52">
        <f t="shared" si="16"/>
        <v>0.09585916597</v>
      </c>
      <c r="Z5" s="52">
        <f t="shared" si="17"/>
        <v>0.09552306944</v>
      </c>
      <c r="AA5" s="52">
        <f t="shared" si="18"/>
        <v>0.02496460376</v>
      </c>
      <c r="AB5" s="52">
        <f t="shared" si="19"/>
        <v>1.678157586</v>
      </c>
      <c r="AC5" s="53">
        <f t="shared" si="20"/>
        <v>5.044224643</v>
      </c>
      <c r="AD5" s="54">
        <f t="shared" si="21"/>
        <v>1.260895109</v>
      </c>
      <c r="AE5" s="54">
        <f t="shared" si="22"/>
        <v>0.0002503166506</v>
      </c>
      <c r="AF5" s="54">
        <f t="shared" si="23"/>
        <v>0.6399486864</v>
      </c>
      <c r="AG5" s="54">
        <f t="shared" si="24"/>
        <v>0.0001973811469</v>
      </c>
      <c r="AH5" s="54">
        <f t="shared" si="25"/>
        <v>0</v>
      </c>
      <c r="AI5" s="54">
        <f t="shared" si="26"/>
        <v>0.404473989</v>
      </c>
      <c r="AJ5" s="54">
        <f t="shared" si="27"/>
        <v>0.09585916597</v>
      </c>
      <c r="AK5" s="54">
        <f t="shared" si="28"/>
        <v>0.09552306944</v>
      </c>
      <c r="AL5" s="54">
        <f t="shared" si="29"/>
        <v>0.02496460376</v>
      </c>
      <c r="AM5" s="54">
        <f t="shared" si="30"/>
        <v>2.522112321</v>
      </c>
      <c r="AN5" s="54">
        <f t="shared" si="31"/>
        <v>-5.044224643</v>
      </c>
      <c r="AO5" s="55">
        <f t="shared" si="32"/>
        <v>3.005427189</v>
      </c>
      <c r="AP5" s="55">
        <f t="shared" si="33"/>
        <v>0.0005966463523</v>
      </c>
      <c r="AQ5" s="55">
        <f t="shared" si="34"/>
        <v>2.033813564</v>
      </c>
      <c r="AR5" s="55">
        <f t="shared" si="35"/>
        <v>0.0006272947542</v>
      </c>
      <c r="AS5" s="55">
        <f t="shared" si="36"/>
        <v>0</v>
      </c>
      <c r="AT5" s="55">
        <f t="shared" si="37"/>
        <v>1.928181202</v>
      </c>
      <c r="AU5" s="55">
        <f t="shared" si="38"/>
        <v>0.4569733702</v>
      </c>
      <c r="AV5" s="55">
        <f t="shared" si="39"/>
        <v>0.4553711534</v>
      </c>
      <c r="AW5" s="55">
        <f t="shared" si="40"/>
        <v>0.1190095803</v>
      </c>
      <c r="AX5" s="55">
        <f t="shared" si="41"/>
        <v>8</v>
      </c>
      <c r="AY5" s="55">
        <f t="shared" si="42"/>
        <v>24.04648853</v>
      </c>
      <c r="AZ5" s="54">
        <f t="shared" ref="AZ5:BA5" si="77">AO5*2</f>
        <v>6.010854378</v>
      </c>
      <c r="BA5" s="54">
        <f t="shared" si="77"/>
        <v>0.001193292705</v>
      </c>
      <c r="BB5" s="54">
        <f t="shared" ref="BB5:BD5" si="78">AQ5*(3/2)</f>
        <v>3.050720346</v>
      </c>
      <c r="BC5" s="54">
        <f t="shared" si="78"/>
        <v>0.0009409421312</v>
      </c>
      <c r="BD5" s="54">
        <f t="shared" si="78"/>
        <v>0</v>
      </c>
      <c r="BE5" s="54">
        <f t="shared" ref="BE5:BH5" si="79">AT5</f>
        <v>1.928181202</v>
      </c>
      <c r="BF5" s="54">
        <f t="shared" si="79"/>
        <v>0.4569733702</v>
      </c>
      <c r="BG5" s="54">
        <f t="shared" si="79"/>
        <v>0.4553711534</v>
      </c>
      <c r="BH5" s="54">
        <f t="shared" si="79"/>
        <v>0.1190095803</v>
      </c>
      <c r="BI5" s="54">
        <f t="shared" si="46"/>
        <v>12.02324426</v>
      </c>
      <c r="BJ5" s="54">
        <f t="shared" si="47"/>
        <v>-24.04648853</v>
      </c>
      <c r="BK5" s="56">
        <f t="shared" ref="BK5:BN5" si="80">AO5</f>
        <v>3.005427189</v>
      </c>
      <c r="BL5" s="56">
        <f t="shared" si="80"/>
        <v>0.0005966463523</v>
      </c>
      <c r="BM5" s="56">
        <f t="shared" si="80"/>
        <v>2.033813564</v>
      </c>
      <c r="BN5" s="56">
        <f t="shared" si="80"/>
        <v>0.0006272947542</v>
      </c>
      <c r="BO5" s="56">
        <f t="shared" si="49"/>
        <v>0</v>
      </c>
      <c r="BP5" s="56">
        <f t="shared" si="50"/>
        <v>1.928181202</v>
      </c>
      <c r="BQ5" s="56">
        <f t="shared" ref="BQ5:BS5" si="81">AU5</f>
        <v>0.4569733702</v>
      </c>
      <c r="BR5" s="56">
        <f t="shared" si="81"/>
        <v>0.4553711534</v>
      </c>
      <c r="BS5" s="56">
        <f t="shared" si="81"/>
        <v>0.1190095803</v>
      </c>
      <c r="BT5" s="56">
        <f t="shared" si="52"/>
        <v>8</v>
      </c>
      <c r="BU5" s="50">
        <f t="shared" ref="BU5:BX5" si="82">AZ5</f>
        <v>6.010854378</v>
      </c>
      <c r="BV5" s="50">
        <f t="shared" si="82"/>
        <v>0.001193292705</v>
      </c>
      <c r="BW5" s="50">
        <f t="shared" si="82"/>
        <v>3.050720346</v>
      </c>
      <c r="BX5" s="50">
        <f t="shared" si="82"/>
        <v>0.0009409421312</v>
      </c>
      <c r="BY5" s="50">
        <f t="shared" si="54"/>
        <v>0</v>
      </c>
      <c r="BZ5" s="50">
        <f t="shared" si="55"/>
        <v>1.928181202</v>
      </c>
      <c r="CA5" s="50">
        <f t="shared" ref="CA5:CC5" si="83">BF5</f>
        <v>0.4569733702</v>
      </c>
      <c r="CB5" s="50">
        <f t="shared" si="83"/>
        <v>0.4553711534</v>
      </c>
      <c r="CC5" s="50">
        <f t="shared" si="83"/>
        <v>0.1190095803</v>
      </c>
      <c r="CD5" s="50">
        <f t="shared" si="57"/>
        <v>12.02324426</v>
      </c>
      <c r="CE5" s="57">
        <f t="shared" si="58"/>
        <v>37.88</v>
      </c>
      <c r="CF5" s="57">
        <f t="shared" si="59"/>
        <v>0.01</v>
      </c>
      <c r="CG5" s="57">
        <f t="shared" si="60"/>
        <v>21.75</v>
      </c>
      <c r="CH5" s="57">
        <f t="shared" si="61"/>
        <v>0.01</v>
      </c>
      <c r="CI5" s="58">
        <f t="shared" si="62"/>
        <v>0</v>
      </c>
      <c r="CJ5" s="58">
        <f t="shared" si="63"/>
        <v>29.06</v>
      </c>
      <c r="CK5" s="57">
        <f t="shared" si="64"/>
        <v>6.8</v>
      </c>
      <c r="CL5" s="57">
        <f t="shared" si="65"/>
        <v>3.85</v>
      </c>
      <c r="CM5" s="57">
        <f t="shared" si="66"/>
        <v>1.4</v>
      </c>
      <c r="CN5" s="57">
        <f t="shared" si="67"/>
        <v>100.76</v>
      </c>
      <c r="CO5" s="59">
        <f t="shared" si="68"/>
        <v>0.1538657614</v>
      </c>
      <c r="CP5" s="59">
        <f t="shared" si="69"/>
        <v>0.6515148504</v>
      </c>
      <c r="CQ5" s="59">
        <f t="shared" si="70"/>
        <v>0.1544071359</v>
      </c>
      <c r="CR5" s="59">
        <f t="shared" si="71"/>
        <v>0.04021225228</v>
      </c>
      <c r="CS5" s="60">
        <f t="shared" si="72"/>
        <v>15.38657614</v>
      </c>
      <c r="CT5" s="60">
        <f t="shared" si="73"/>
        <v>4.021225228</v>
      </c>
      <c r="CU5" s="60">
        <f t="shared" si="74"/>
        <v>80.59219863</v>
      </c>
      <c r="CV5" s="61">
        <f t="shared" si="75"/>
        <v>0.117145133</v>
      </c>
      <c r="CW5" s="61">
        <f t="shared" si="76"/>
        <v>0.1332477494</v>
      </c>
      <c r="CX5" s="62"/>
    </row>
    <row r="6" ht="15.75" customHeight="1">
      <c r="A6" s="17" t="s">
        <v>53</v>
      </c>
      <c r="B6" s="47" t="s">
        <v>54</v>
      </c>
      <c r="C6" s="17" t="s">
        <v>55</v>
      </c>
      <c r="D6" s="17"/>
      <c r="E6" s="1" t="s">
        <v>56</v>
      </c>
      <c r="F6" s="2">
        <v>100.0</v>
      </c>
      <c r="G6" s="3" t="s">
        <v>59</v>
      </c>
      <c r="H6" s="48">
        <v>37.8</v>
      </c>
      <c r="I6" s="49">
        <v>3.77</v>
      </c>
      <c r="J6" s="49">
        <v>21.67</v>
      </c>
      <c r="K6" s="49">
        <v>3.73</v>
      </c>
      <c r="L6" s="49">
        <v>0.08</v>
      </c>
      <c r="M6" s="49">
        <v>0.0</v>
      </c>
      <c r="N6" s="49">
        <v>3.11</v>
      </c>
      <c r="O6" s="49">
        <v>29.99</v>
      </c>
      <c r="P6" s="49"/>
      <c r="Q6" s="50">
        <f t="shared" si="8"/>
        <v>100.15</v>
      </c>
      <c r="R6" s="51">
        <f t="shared" si="9"/>
        <v>12</v>
      </c>
      <c r="S6" s="52">
        <f t="shared" si="10"/>
        <v>0.6291160919</v>
      </c>
      <c r="T6" s="52">
        <f t="shared" si="11"/>
        <v>0.001001266602</v>
      </c>
      <c r="U6" s="52">
        <f t="shared" si="12"/>
        <v>0.4250632348</v>
      </c>
      <c r="V6" s="52">
        <f t="shared" si="13"/>
        <v>0</v>
      </c>
      <c r="W6" s="52">
        <f t="shared" si="14"/>
        <v>0</v>
      </c>
      <c r="X6" s="52">
        <f t="shared" si="15"/>
        <v>0.4174182701</v>
      </c>
      <c r="Y6" s="52">
        <f t="shared" si="16"/>
        <v>0.04384147149</v>
      </c>
      <c r="Z6" s="52">
        <f t="shared" si="17"/>
        <v>0.09353817449</v>
      </c>
      <c r="AA6" s="52">
        <f t="shared" si="18"/>
        <v>0.06651283716</v>
      </c>
      <c r="AB6" s="52">
        <f t="shared" si="19"/>
        <v>1.676491346</v>
      </c>
      <c r="AC6" s="53">
        <f t="shared" si="20"/>
        <v>5.038280645</v>
      </c>
      <c r="AD6" s="54">
        <f t="shared" si="21"/>
        <v>1.258232184</v>
      </c>
      <c r="AE6" s="54">
        <f t="shared" si="22"/>
        <v>0.002002533205</v>
      </c>
      <c r="AF6" s="54">
        <f t="shared" si="23"/>
        <v>0.6375948522</v>
      </c>
      <c r="AG6" s="54">
        <f t="shared" si="24"/>
        <v>0</v>
      </c>
      <c r="AH6" s="54">
        <f t="shared" si="25"/>
        <v>0</v>
      </c>
      <c r="AI6" s="54">
        <f t="shared" si="26"/>
        <v>0.4174182701</v>
      </c>
      <c r="AJ6" s="54">
        <f t="shared" si="27"/>
        <v>0.04384147149</v>
      </c>
      <c r="AK6" s="54">
        <f t="shared" si="28"/>
        <v>0.09353817449</v>
      </c>
      <c r="AL6" s="54">
        <f t="shared" si="29"/>
        <v>0.06651283716</v>
      </c>
      <c r="AM6" s="54">
        <f t="shared" si="30"/>
        <v>2.519140322</v>
      </c>
      <c r="AN6" s="54">
        <f t="shared" si="31"/>
        <v>-5.038280645</v>
      </c>
      <c r="AO6" s="55">
        <f t="shared" si="32"/>
        <v>3.00206067</v>
      </c>
      <c r="AP6" s="55">
        <f t="shared" si="33"/>
        <v>0.004777914801</v>
      </c>
      <c r="AQ6" s="55">
        <f t="shared" si="34"/>
        <v>2.028346812</v>
      </c>
      <c r="AR6" s="55">
        <f t="shared" si="35"/>
        <v>0</v>
      </c>
      <c r="AS6" s="55">
        <f t="shared" si="36"/>
        <v>0</v>
      </c>
      <c r="AT6" s="55">
        <f t="shared" si="37"/>
        <v>1.991866029</v>
      </c>
      <c r="AU6" s="55">
        <f t="shared" si="38"/>
        <v>0.209205835</v>
      </c>
      <c r="AV6" s="55">
        <f t="shared" si="39"/>
        <v>0.4463520778</v>
      </c>
      <c r="AW6" s="55">
        <f t="shared" si="40"/>
        <v>0.3173906614</v>
      </c>
      <c r="AX6" s="55">
        <f t="shared" si="41"/>
        <v>8</v>
      </c>
      <c r="AY6" s="55">
        <f t="shared" si="42"/>
        <v>24.04202398</v>
      </c>
      <c r="AZ6" s="54">
        <f t="shared" ref="AZ6:BA6" si="84">AO6*2</f>
        <v>6.00412134</v>
      </c>
      <c r="BA6" s="54">
        <f t="shared" si="84"/>
        <v>0.009555829602</v>
      </c>
      <c r="BB6" s="54">
        <f t="shared" ref="BB6:BD6" si="85">AQ6*(3/2)</f>
        <v>3.042520218</v>
      </c>
      <c r="BC6" s="54">
        <f t="shared" si="85"/>
        <v>0</v>
      </c>
      <c r="BD6" s="54">
        <f t="shared" si="85"/>
        <v>0</v>
      </c>
      <c r="BE6" s="54">
        <f t="shared" ref="BE6:BH6" si="86">AT6</f>
        <v>1.991866029</v>
      </c>
      <c r="BF6" s="54">
        <f t="shared" si="86"/>
        <v>0.209205835</v>
      </c>
      <c r="BG6" s="54">
        <f t="shared" si="86"/>
        <v>0.4463520778</v>
      </c>
      <c r="BH6" s="54">
        <f t="shared" si="86"/>
        <v>0.3173906614</v>
      </c>
      <c r="BI6" s="54">
        <f t="shared" si="46"/>
        <v>12.02101199</v>
      </c>
      <c r="BJ6" s="54">
        <f t="shared" si="47"/>
        <v>-24.04202398</v>
      </c>
      <c r="BK6" s="56">
        <f t="shared" ref="BK6:BN6" si="87">AO6</f>
        <v>3.00206067</v>
      </c>
      <c r="BL6" s="56">
        <f t="shared" si="87"/>
        <v>0.004777914801</v>
      </c>
      <c r="BM6" s="56">
        <f t="shared" si="87"/>
        <v>2.028346812</v>
      </c>
      <c r="BN6" s="56">
        <f t="shared" si="87"/>
        <v>0</v>
      </c>
      <c r="BO6" s="56">
        <f t="shared" si="49"/>
        <v>0</v>
      </c>
      <c r="BP6" s="56">
        <f t="shared" si="50"/>
        <v>1.991866029</v>
      </c>
      <c r="BQ6" s="56">
        <f t="shared" ref="BQ6:BS6" si="88">AU6</f>
        <v>0.209205835</v>
      </c>
      <c r="BR6" s="56">
        <f t="shared" si="88"/>
        <v>0.4463520778</v>
      </c>
      <c r="BS6" s="56">
        <f t="shared" si="88"/>
        <v>0.3173906614</v>
      </c>
      <c r="BT6" s="56">
        <f t="shared" si="52"/>
        <v>8</v>
      </c>
      <c r="BU6" s="50">
        <f t="shared" ref="BU6:BX6" si="89">AZ6</f>
        <v>6.00412134</v>
      </c>
      <c r="BV6" s="50">
        <f t="shared" si="89"/>
        <v>0.009555829602</v>
      </c>
      <c r="BW6" s="50">
        <f t="shared" si="89"/>
        <v>3.042520218</v>
      </c>
      <c r="BX6" s="50">
        <f t="shared" si="89"/>
        <v>0</v>
      </c>
      <c r="BY6" s="50">
        <f t="shared" si="54"/>
        <v>0</v>
      </c>
      <c r="BZ6" s="50">
        <f t="shared" si="55"/>
        <v>1.991866029</v>
      </c>
      <c r="CA6" s="50">
        <f t="shared" ref="CA6:CC6" si="90">BF6</f>
        <v>0.209205835</v>
      </c>
      <c r="CB6" s="50">
        <f t="shared" si="90"/>
        <v>0.4463520778</v>
      </c>
      <c r="CC6" s="50">
        <f t="shared" si="90"/>
        <v>0.3173906614</v>
      </c>
      <c r="CD6" s="50">
        <f t="shared" si="57"/>
        <v>12.02101199</v>
      </c>
      <c r="CE6" s="57">
        <f t="shared" si="58"/>
        <v>37.8</v>
      </c>
      <c r="CF6" s="57">
        <f t="shared" si="59"/>
        <v>0.08</v>
      </c>
      <c r="CG6" s="57">
        <f t="shared" si="60"/>
        <v>21.67</v>
      </c>
      <c r="CH6" s="57">
        <f t="shared" si="61"/>
        <v>0</v>
      </c>
      <c r="CI6" s="58">
        <f t="shared" si="62"/>
        <v>0</v>
      </c>
      <c r="CJ6" s="58">
        <f t="shared" si="63"/>
        <v>29.99</v>
      </c>
      <c r="CK6" s="57">
        <f t="shared" si="64"/>
        <v>3.11</v>
      </c>
      <c r="CL6" s="57">
        <f t="shared" si="65"/>
        <v>3.77</v>
      </c>
      <c r="CM6" s="57">
        <f t="shared" si="66"/>
        <v>3.73</v>
      </c>
      <c r="CN6" s="57">
        <f t="shared" si="67"/>
        <v>100.15</v>
      </c>
      <c r="CO6" s="59">
        <f t="shared" si="68"/>
        <v>0.1505497434</v>
      </c>
      <c r="CP6" s="59">
        <f t="shared" si="69"/>
        <v>0.6718349359</v>
      </c>
      <c r="CQ6" s="59">
        <f t="shared" si="70"/>
        <v>0.07056287255</v>
      </c>
      <c r="CR6" s="59">
        <f t="shared" si="71"/>
        <v>0.1070524481</v>
      </c>
      <c r="CS6" s="60">
        <f t="shared" si="72"/>
        <v>15.05497434</v>
      </c>
      <c r="CT6" s="60">
        <f t="shared" si="73"/>
        <v>10.70524481</v>
      </c>
      <c r="CU6" s="60">
        <f t="shared" si="74"/>
        <v>74.23978085</v>
      </c>
      <c r="CV6" s="61">
        <f t="shared" si="75"/>
        <v>0.1823273198</v>
      </c>
      <c r="CW6" s="61">
        <f t="shared" si="76"/>
        <v>0.1303760778</v>
      </c>
      <c r="CX6" s="62"/>
    </row>
    <row r="7" ht="15.75" customHeight="1">
      <c r="A7" s="17" t="s">
        <v>53</v>
      </c>
      <c r="B7" s="47" t="s">
        <v>54</v>
      </c>
      <c r="C7" s="17" t="s">
        <v>55</v>
      </c>
      <c r="D7" s="17"/>
      <c r="E7" s="1" t="s">
        <v>56</v>
      </c>
      <c r="F7" s="2">
        <v>101.0</v>
      </c>
      <c r="G7" s="3" t="s">
        <v>60</v>
      </c>
      <c r="H7" s="48">
        <v>37.8</v>
      </c>
      <c r="I7" s="49">
        <v>4.18</v>
      </c>
      <c r="J7" s="49">
        <v>21.44</v>
      </c>
      <c r="K7" s="49">
        <v>1.74</v>
      </c>
      <c r="L7" s="49">
        <v>0.01</v>
      </c>
      <c r="M7" s="49">
        <v>0.01</v>
      </c>
      <c r="N7" s="49">
        <v>1.41</v>
      </c>
      <c r="O7" s="49">
        <v>33.32</v>
      </c>
      <c r="P7" s="49"/>
      <c r="Q7" s="50">
        <f t="shared" si="8"/>
        <v>99.91</v>
      </c>
      <c r="R7" s="51">
        <f t="shared" si="9"/>
        <v>12</v>
      </c>
      <c r="S7" s="52">
        <f t="shared" si="10"/>
        <v>0.6291160919</v>
      </c>
      <c r="T7" s="52">
        <f t="shared" si="11"/>
        <v>0.0001251583253</v>
      </c>
      <c r="U7" s="52">
        <f t="shared" si="12"/>
        <v>0.4205517191</v>
      </c>
      <c r="V7" s="52">
        <f t="shared" si="13"/>
        <v>0.0001315874313</v>
      </c>
      <c r="W7" s="52">
        <f t="shared" si="14"/>
        <v>0</v>
      </c>
      <c r="X7" s="52">
        <f t="shared" si="15"/>
        <v>0.4637671477</v>
      </c>
      <c r="Y7" s="52">
        <f t="shared" si="16"/>
        <v>0.01987668</v>
      </c>
      <c r="Z7" s="52">
        <f t="shared" si="17"/>
        <v>0.1037107611</v>
      </c>
      <c r="AA7" s="52">
        <f t="shared" si="18"/>
        <v>0.0310274361</v>
      </c>
      <c r="AB7" s="52">
        <f t="shared" si="19"/>
        <v>1.668306582</v>
      </c>
      <c r="AC7" s="53">
        <f t="shared" si="20"/>
        <v>5.01577897</v>
      </c>
      <c r="AD7" s="54">
        <f t="shared" si="21"/>
        <v>1.258232184</v>
      </c>
      <c r="AE7" s="54">
        <f t="shared" si="22"/>
        <v>0.0002503166506</v>
      </c>
      <c r="AF7" s="54">
        <f t="shared" si="23"/>
        <v>0.6308275787</v>
      </c>
      <c r="AG7" s="54">
        <f t="shared" si="24"/>
        <v>0.0001973811469</v>
      </c>
      <c r="AH7" s="54">
        <f t="shared" si="25"/>
        <v>0</v>
      </c>
      <c r="AI7" s="54">
        <f t="shared" si="26"/>
        <v>0.4637671477</v>
      </c>
      <c r="AJ7" s="54">
        <f t="shared" si="27"/>
        <v>0.01987668</v>
      </c>
      <c r="AK7" s="54">
        <f t="shared" si="28"/>
        <v>0.1037107611</v>
      </c>
      <c r="AL7" s="54">
        <f t="shared" si="29"/>
        <v>0.0310274361</v>
      </c>
      <c r="AM7" s="54">
        <f t="shared" si="30"/>
        <v>2.507889485</v>
      </c>
      <c r="AN7" s="54">
        <f t="shared" si="31"/>
        <v>-5.01577897</v>
      </c>
      <c r="AO7" s="55">
        <f t="shared" si="32"/>
        <v>3.016788875</v>
      </c>
      <c r="AP7" s="55">
        <f t="shared" si="33"/>
        <v>0.0006001694252</v>
      </c>
      <c r="AQ7" s="55">
        <f t="shared" si="34"/>
        <v>2.016663957</v>
      </c>
      <c r="AR7" s="55">
        <f t="shared" si="35"/>
        <v>0.0006309987996</v>
      </c>
      <c r="AS7" s="55">
        <f t="shared" si="36"/>
        <v>0</v>
      </c>
      <c r="AT7" s="55">
        <f t="shared" si="37"/>
        <v>2.223894111</v>
      </c>
      <c r="AU7" s="55">
        <f t="shared" si="38"/>
        <v>0.09531427962</v>
      </c>
      <c r="AV7" s="55">
        <f t="shared" si="39"/>
        <v>0.4973223135</v>
      </c>
      <c r="AW7" s="55">
        <f t="shared" si="40"/>
        <v>0.1487852961</v>
      </c>
      <c r="AX7" s="55">
        <f t="shared" si="41"/>
        <v>8</v>
      </c>
      <c r="AY7" s="55">
        <f t="shared" si="42"/>
        <v>24.05207304</v>
      </c>
      <c r="AZ7" s="54">
        <f t="shared" ref="AZ7:BA7" si="91">AO7*2</f>
        <v>6.033577749</v>
      </c>
      <c r="BA7" s="54">
        <f t="shared" si="91"/>
        <v>0.00120033885</v>
      </c>
      <c r="BB7" s="54">
        <f t="shared" ref="BB7:BD7" si="92">AQ7*(3/2)</f>
        <v>3.024995936</v>
      </c>
      <c r="BC7" s="54">
        <f t="shared" si="92"/>
        <v>0.0009464981994</v>
      </c>
      <c r="BD7" s="54">
        <f t="shared" si="92"/>
        <v>0</v>
      </c>
      <c r="BE7" s="54">
        <f t="shared" ref="BE7:BH7" si="93">AT7</f>
        <v>2.223894111</v>
      </c>
      <c r="BF7" s="54">
        <f t="shared" si="93"/>
        <v>0.09531427962</v>
      </c>
      <c r="BG7" s="54">
        <f t="shared" si="93"/>
        <v>0.4973223135</v>
      </c>
      <c r="BH7" s="54">
        <f t="shared" si="93"/>
        <v>0.1487852961</v>
      </c>
      <c r="BI7" s="54">
        <f t="shared" si="46"/>
        <v>12.02603652</v>
      </c>
      <c r="BJ7" s="54">
        <f t="shared" si="47"/>
        <v>-24.05207304</v>
      </c>
      <c r="BK7" s="56">
        <f t="shared" ref="BK7:BN7" si="94">AO7</f>
        <v>3.016788875</v>
      </c>
      <c r="BL7" s="56">
        <f t="shared" si="94"/>
        <v>0.0006001694252</v>
      </c>
      <c r="BM7" s="56">
        <f t="shared" si="94"/>
        <v>2.016663957</v>
      </c>
      <c r="BN7" s="56">
        <f t="shared" si="94"/>
        <v>0.0006309987996</v>
      </c>
      <c r="BO7" s="56">
        <f t="shared" si="49"/>
        <v>0</v>
      </c>
      <c r="BP7" s="56">
        <f t="shared" si="50"/>
        <v>2.223894111</v>
      </c>
      <c r="BQ7" s="56">
        <f t="shared" ref="BQ7:BS7" si="95">AU7</f>
        <v>0.09531427962</v>
      </c>
      <c r="BR7" s="56">
        <f t="shared" si="95"/>
        <v>0.4973223135</v>
      </c>
      <c r="BS7" s="56">
        <f t="shared" si="95"/>
        <v>0.1487852961</v>
      </c>
      <c r="BT7" s="56">
        <f t="shared" si="52"/>
        <v>8</v>
      </c>
      <c r="BU7" s="50">
        <f t="shared" ref="BU7:BX7" si="96">AZ7</f>
        <v>6.033577749</v>
      </c>
      <c r="BV7" s="50">
        <f t="shared" si="96"/>
        <v>0.00120033885</v>
      </c>
      <c r="BW7" s="50">
        <f t="shared" si="96"/>
        <v>3.024995936</v>
      </c>
      <c r="BX7" s="50">
        <f t="shared" si="96"/>
        <v>0.0009464981994</v>
      </c>
      <c r="BY7" s="50">
        <f t="shared" si="54"/>
        <v>0</v>
      </c>
      <c r="BZ7" s="50">
        <f t="shared" si="55"/>
        <v>2.223894111</v>
      </c>
      <c r="CA7" s="50">
        <f t="shared" ref="CA7:CC7" si="97">BF7</f>
        <v>0.09531427962</v>
      </c>
      <c r="CB7" s="50">
        <f t="shared" si="97"/>
        <v>0.4973223135</v>
      </c>
      <c r="CC7" s="50">
        <f t="shared" si="97"/>
        <v>0.1487852961</v>
      </c>
      <c r="CD7" s="50">
        <f t="shared" si="57"/>
        <v>12.02603652</v>
      </c>
      <c r="CE7" s="57">
        <f t="shared" si="58"/>
        <v>37.8</v>
      </c>
      <c r="CF7" s="57">
        <f t="shared" si="59"/>
        <v>0.01</v>
      </c>
      <c r="CG7" s="57">
        <f t="shared" si="60"/>
        <v>21.44</v>
      </c>
      <c r="CH7" s="57">
        <f t="shared" si="61"/>
        <v>0.01</v>
      </c>
      <c r="CI7" s="58">
        <f t="shared" si="62"/>
        <v>0</v>
      </c>
      <c r="CJ7" s="58">
        <f t="shared" si="63"/>
        <v>33.32</v>
      </c>
      <c r="CK7" s="57">
        <f t="shared" si="64"/>
        <v>1.41</v>
      </c>
      <c r="CL7" s="57">
        <f t="shared" si="65"/>
        <v>4.18</v>
      </c>
      <c r="CM7" s="57">
        <f t="shared" si="66"/>
        <v>1.74</v>
      </c>
      <c r="CN7" s="57">
        <f t="shared" si="67"/>
        <v>99.91</v>
      </c>
      <c r="CO7" s="59">
        <f t="shared" si="68"/>
        <v>0.1677130915</v>
      </c>
      <c r="CP7" s="59">
        <f t="shared" si="69"/>
        <v>0.7499686747</v>
      </c>
      <c r="CQ7" s="59">
        <f t="shared" si="70"/>
        <v>0.03214304298</v>
      </c>
      <c r="CR7" s="59">
        <f t="shared" si="71"/>
        <v>0.05017519082</v>
      </c>
      <c r="CS7" s="60">
        <f t="shared" si="72"/>
        <v>16.77130915</v>
      </c>
      <c r="CT7" s="60">
        <f t="shared" si="73"/>
        <v>5.017519082</v>
      </c>
      <c r="CU7" s="60">
        <f t="shared" si="74"/>
        <v>78.21117177</v>
      </c>
      <c r="CV7" s="61">
        <f t="shared" si="75"/>
        <v>0.1340317366</v>
      </c>
      <c r="CW7" s="61">
        <f t="shared" si="76"/>
        <v>0.1452395372</v>
      </c>
      <c r="CX7" s="62"/>
    </row>
    <row r="8" ht="15.75" customHeight="1">
      <c r="A8" s="17" t="s">
        <v>53</v>
      </c>
      <c r="B8" s="47" t="s">
        <v>54</v>
      </c>
      <c r="C8" s="17" t="s">
        <v>55</v>
      </c>
      <c r="D8" s="17"/>
      <c r="E8" s="1" t="s">
        <v>56</v>
      </c>
      <c r="F8" s="2">
        <v>102.0</v>
      </c>
      <c r="G8" s="3" t="s">
        <v>61</v>
      </c>
      <c r="H8" s="48">
        <v>37.3</v>
      </c>
      <c r="I8" s="49">
        <v>1.65</v>
      </c>
      <c r="J8" s="49">
        <v>20.52</v>
      </c>
      <c r="K8" s="49">
        <v>8.57</v>
      </c>
      <c r="L8" s="49">
        <v>0.05</v>
      </c>
      <c r="M8" s="49">
        <v>0.0</v>
      </c>
      <c r="N8" s="49">
        <v>2.4</v>
      </c>
      <c r="O8" s="49">
        <v>28.73</v>
      </c>
      <c r="P8" s="49"/>
      <c r="Q8" s="50">
        <f t="shared" si="8"/>
        <v>99.22</v>
      </c>
      <c r="R8" s="51">
        <f t="shared" si="9"/>
        <v>12</v>
      </c>
      <c r="S8" s="52">
        <f t="shared" si="10"/>
        <v>0.6207944505</v>
      </c>
      <c r="T8" s="52">
        <f t="shared" si="11"/>
        <v>0.0006257916264</v>
      </c>
      <c r="U8" s="52">
        <f t="shared" si="12"/>
        <v>0.4025056566</v>
      </c>
      <c r="V8" s="52">
        <f t="shared" si="13"/>
        <v>0</v>
      </c>
      <c r="W8" s="52">
        <f t="shared" si="14"/>
        <v>0</v>
      </c>
      <c r="X8" s="52">
        <f t="shared" si="15"/>
        <v>0.3998808569</v>
      </c>
      <c r="Y8" s="52">
        <f t="shared" si="16"/>
        <v>0.03383264681</v>
      </c>
      <c r="Z8" s="52">
        <f t="shared" si="17"/>
        <v>0.04093845833</v>
      </c>
      <c r="AA8" s="52">
        <f t="shared" si="18"/>
        <v>0.1528190387</v>
      </c>
      <c r="AB8" s="52">
        <f t="shared" si="19"/>
        <v>1.651396899</v>
      </c>
      <c r="AC8" s="53">
        <f t="shared" si="20"/>
        <v>4.94813994</v>
      </c>
      <c r="AD8" s="54">
        <f t="shared" si="21"/>
        <v>1.241588901</v>
      </c>
      <c r="AE8" s="54">
        <f t="shared" si="22"/>
        <v>0.001251583253</v>
      </c>
      <c r="AF8" s="54">
        <f t="shared" si="23"/>
        <v>0.6037584848</v>
      </c>
      <c r="AG8" s="54">
        <f t="shared" si="24"/>
        <v>0</v>
      </c>
      <c r="AH8" s="54">
        <f t="shared" si="25"/>
        <v>0</v>
      </c>
      <c r="AI8" s="54">
        <f t="shared" si="26"/>
        <v>0.3998808569</v>
      </c>
      <c r="AJ8" s="54">
        <f t="shared" si="27"/>
        <v>0.03383264681</v>
      </c>
      <c r="AK8" s="54">
        <f t="shared" si="28"/>
        <v>0.04093845833</v>
      </c>
      <c r="AL8" s="54">
        <f t="shared" si="29"/>
        <v>0.1528190387</v>
      </c>
      <c r="AM8" s="54">
        <f t="shared" si="30"/>
        <v>2.47406997</v>
      </c>
      <c r="AN8" s="54">
        <f t="shared" si="31"/>
        <v>-4.94813994</v>
      </c>
      <c r="AO8" s="55">
        <f t="shared" si="32"/>
        <v>3.007366433</v>
      </c>
      <c r="AP8" s="55">
        <f t="shared" si="33"/>
        <v>0.00303157467</v>
      </c>
      <c r="AQ8" s="55">
        <f t="shared" si="34"/>
        <v>1.949891788</v>
      </c>
      <c r="AR8" s="55">
        <f t="shared" si="35"/>
        <v>0</v>
      </c>
      <c r="AS8" s="55">
        <f t="shared" si="36"/>
        <v>0</v>
      </c>
      <c r="AT8" s="55">
        <f t="shared" si="37"/>
        <v>1.937176252</v>
      </c>
      <c r="AU8" s="55">
        <f t="shared" si="38"/>
        <v>0.1638983182</v>
      </c>
      <c r="AV8" s="55">
        <f t="shared" si="39"/>
        <v>0.1983215947</v>
      </c>
      <c r="AW8" s="55">
        <f t="shared" si="40"/>
        <v>0.7403140397</v>
      </c>
      <c r="AX8" s="55">
        <f t="shared" si="41"/>
        <v>8</v>
      </c>
      <c r="AY8" s="55">
        <f t="shared" si="42"/>
        <v>23.9706878</v>
      </c>
      <c r="AZ8" s="54">
        <f t="shared" ref="AZ8:BA8" si="98">AO8*2</f>
        <v>6.014732867</v>
      </c>
      <c r="BA8" s="54">
        <f t="shared" si="98"/>
        <v>0.006063149341</v>
      </c>
      <c r="BB8" s="54">
        <f t="shared" ref="BB8:BD8" si="99">AQ8*(3/2)</f>
        <v>2.924837682</v>
      </c>
      <c r="BC8" s="54">
        <f t="shared" si="99"/>
        <v>0</v>
      </c>
      <c r="BD8" s="54">
        <f t="shared" si="99"/>
        <v>0</v>
      </c>
      <c r="BE8" s="54">
        <f t="shared" ref="BE8:BH8" si="100">AT8</f>
        <v>1.937176252</v>
      </c>
      <c r="BF8" s="54">
        <f t="shared" si="100"/>
        <v>0.1638983182</v>
      </c>
      <c r="BG8" s="54">
        <f t="shared" si="100"/>
        <v>0.1983215947</v>
      </c>
      <c r="BH8" s="54">
        <f t="shared" si="100"/>
        <v>0.7403140397</v>
      </c>
      <c r="BI8" s="54">
        <f t="shared" si="46"/>
        <v>11.9853439</v>
      </c>
      <c r="BJ8" s="54">
        <f t="shared" si="47"/>
        <v>-23.9706878</v>
      </c>
      <c r="BK8" s="56">
        <f t="shared" ref="BK8:BN8" si="101">AO8</f>
        <v>3.007366433</v>
      </c>
      <c r="BL8" s="56">
        <f t="shared" si="101"/>
        <v>0.00303157467</v>
      </c>
      <c r="BM8" s="56">
        <f t="shared" si="101"/>
        <v>1.949891788</v>
      </c>
      <c r="BN8" s="56">
        <f t="shared" si="101"/>
        <v>0</v>
      </c>
      <c r="BO8" s="56">
        <f t="shared" si="49"/>
        <v>0.02931219607</v>
      </c>
      <c r="BP8" s="56">
        <f t="shared" si="50"/>
        <v>1.907864055</v>
      </c>
      <c r="BQ8" s="56">
        <f t="shared" ref="BQ8:BS8" si="102">AU8</f>
        <v>0.1638983182</v>
      </c>
      <c r="BR8" s="56">
        <f t="shared" si="102"/>
        <v>0.1983215947</v>
      </c>
      <c r="BS8" s="56">
        <f t="shared" si="102"/>
        <v>0.7403140397</v>
      </c>
      <c r="BT8" s="56">
        <f t="shared" si="52"/>
        <v>8</v>
      </c>
      <c r="BU8" s="50">
        <f t="shared" ref="BU8:BX8" si="103">AZ8</f>
        <v>6.014732867</v>
      </c>
      <c r="BV8" s="50">
        <f t="shared" si="103"/>
        <v>0.006063149341</v>
      </c>
      <c r="BW8" s="50">
        <f t="shared" si="103"/>
        <v>2.924837682</v>
      </c>
      <c r="BX8" s="50">
        <f t="shared" si="103"/>
        <v>0</v>
      </c>
      <c r="BY8" s="50">
        <f t="shared" si="54"/>
        <v>0.04396829411</v>
      </c>
      <c r="BZ8" s="50">
        <f t="shared" si="55"/>
        <v>1.907864055</v>
      </c>
      <c r="CA8" s="50">
        <f t="shared" ref="CA8:CC8" si="104">BF8</f>
        <v>0.1638983182</v>
      </c>
      <c r="CB8" s="50">
        <f t="shared" si="104"/>
        <v>0.1983215947</v>
      </c>
      <c r="CC8" s="50">
        <f t="shared" si="104"/>
        <v>0.7403140397</v>
      </c>
      <c r="CD8" s="50">
        <f t="shared" si="57"/>
        <v>12</v>
      </c>
      <c r="CE8" s="57">
        <f t="shared" si="58"/>
        <v>37.3</v>
      </c>
      <c r="CF8" s="57">
        <f t="shared" si="59"/>
        <v>0.05</v>
      </c>
      <c r="CG8" s="57">
        <f t="shared" si="60"/>
        <v>20.52</v>
      </c>
      <c r="CH8" s="57">
        <f t="shared" si="61"/>
        <v>0</v>
      </c>
      <c r="CI8" s="58">
        <f t="shared" si="62"/>
        <v>0.4831294853</v>
      </c>
      <c r="CJ8" s="58">
        <f t="shared" si="63"/>
        <v>28.29527477</v>
      </c>
      <c r="CK8" s="57">
        <f t="shared" si="64"/>
        <v>2.4</v>
      </c>
      <c r="CL8" s="57">
        <f t="shared" si="65"/>
        <v>1.65</v>
      </c>
      <c r="CM8" s="57">
        <f t="shared" si="66"/>
        <v>8.57</v>
      </c>
      <c r="CN8" s="57">
        <f t="shared" si="67"/>
        <v>99.26840425</v>
      </c>
      <c r="CO8" s="59">
        <f t="shared" si="68"/>
        <v>0.06587886193</v>
      </c>
      <c r="CP8" s="59">
        <f t="shared" si="69"/>
        <v>0.6337580779</v>
      </c>
      <c r="CQ8" s="59">
        <f t="shared" si="70"/>
        <v>0.05444406944</v>
      </c>
      <c r="CR8" s="59">
        <f t="shared" si="71"/>
        <v>0.2459189907</v>
      </c>
      <c r="CS8" s="60">
        <f t="shared" si="72"/>
        <v>6.587886193</v>
      </c>
      <c r="CT8" s="60">
        <f t="shared" si="73"/>
        <v>24.59189907</v>
      </c>
      <c r="CU8" s="60">
        <f t="shared" si="74"/>
        <v>68.82021474</v>
      </c>
      <c r="CV8" s="61">
        <f t="shared" si="75"/>
        <v>0.2788584216</v>
      </c>
      <c r="CW8" s="61">
        <f t="shared" si="76"/>
        <v>0.05705109444</v>
      </c>
      <c r="CX8" s="62"/>
    </row>
    <row r="9" ht="15.75" customHeight="1">
      <c r="A9" s="17" t="s">
        <v>53</v>
      </c>
      <c r="B9" s="47" t="s">
        <v>54</v>
      </c>
      <c r="C9" s="17" t="s">
        <v>55</v>
      </c>
      <c r="D9" s="17"/>
      <c r="E9" s="1" t="s">
        <v>56</v>
      </c>
      <c r="F9" s="2">
        <v>103.0</v>
      </c>
      <c r="G9" s="3" t="s">
        <v>62</v>
      </c>
      <c r="H9" s="48">
        <v>36.88</v>
      </c>
      <c r="I9" s="49">
        <v>1.98</v>
      </c>
      <c r="J9" s="49">
        <v>21.17</v>
      </c>
      <c r="K9" s="49">
        <v>0.37</v>
      </c>
      <c r="L9" s="49">
        <v>0.04</v>
      </c>
      <c r="M9" s="49">
        <v>0.0</v>
      </c>
      <c r="N9" s="49">
        <v>5.5</v>
      </c>
      <c r="O9" s="49">
        <v>33.59</v>
      </c>
      <c r="P9" s="49"/>
      <c r="Q9" s="50">
        <f t="shared" si="8"/>
        <v>99.53</v>
      </c>
      <c r="R9" s="51">
        <f t="shared" si="9"/>
        <v>12</v>
      </c>
      <c r="S9" s="52">
        <f t="shared" si="10"/>
        <v>0.6138042717</v>
      </c>
      <c r="T9" s="52">
        <f t="shared" si="11"/>
        <v>0.0005006333011</v>
      </c>
      <c r="U9" s="52">
        <f t="shared" si="12"/>
        <v>0.4152555921</v>
      </c>
      <c r="V9" s="52">
        <f t="shared" si="13"/>
        <v>0</v>
      </c>
      <c r="W9" s="52">
        <f t="shared" si="14"/>
        <v>0</v>
      </c>
      <c r="X9" s="52">
        <f t="shared" si="15"/>
        <v>0.4675251648</v>
      </c>
      <c r="Y9" s="52">
        <f t="shared" si="16"/>
        <v>0.07753314895</v>
      </c>
      <c r="Z9" s="52">
        <f t="shared" si="17"/>
        <v>0.04912615</v>
      </c>
      <c r="AA9" s="52">
        <f t="shared" si="18"/>
        <v>0.006597788136</v>
      </c>
      <c r="AB9" s="52">
        <f t="shared" si="19"/>
        <v>1.630342749</v>
      </c>
      <c r="AC9" s="53">
        <f t="shared" si="20"/>
        <v>4.9045509</v>
      </c>
      <c r="AD9" s="54">
        <f t="shared" si="21"/>
        <v>1.227608543</v>
      </c>
      <c r="AE9" s="54">
        <f t="shared" si="22"/>
        <v>0.001001266602</v>
      </c>
      <c r="AF9" s="54">
        <f t="shared" si="23"/>
        <v>0.6228833881</v>
      </c>
      <c r="AG9" s="54">
        <f t="shared" si="24"/>
        <v>0</v>
      </c>
      <c r="AH9" s="54">
        <f t="shared" si="25"/>
        <v>0</v>
      </c>
      <c r="AI9" s="54">
        <f t="shared" si="26"/>
        <v>0.4675251648</v>
      </c>
      <c r="AJ9" s="54">
        <f t="shared" si="27"/>
        <v>0.07753314895</v>
      </c>
      <c r="AK9" s="54">
        <f t="shared" si="28"/>
        <v>0.04912615</v>
      </c>
      <c r="AL9" s="54">
        <f t="shared" si="29"/>
        <v>0.006597788136</v>
      </c>
      <c r="AM9" s="54">
        <f t="shared" si="30"/>
        <v>2.45227545</v>
      </c>
      <c r="AN9" s="54">
        <f t="shared" si="31"/>
        <v>-4.9045509</v>
      </c>
      <c r="AO9" s="55">
        <f t="shared" si="32"/>
        <v>3.011902974</v>
      </c>
      <c r="AP9" s="55">
        <f t="shared" si="33"/>
        <v>0.002456579398</v>
      </c>
      <c r="AQ9" s="55">
        <f t="shared" si="34"/>
        <v>2.037635791</v>
      </c>
      <c r="AR9" s="55">
        <f t="shared" si="35"/>
        <v>0</v>
      </c>
      <c r="AS9" s="55">
        <f t="shared" si="36"/>
        <v>0</v>
      </c>
      <c r="AT9" s="55">
        <f t="shared" si="37"/>
        <v>2.294119639</v>
      </c>
      <c r="AU9" s="55">
        <f t="shared" si="38"/>
        <v>0.3804507929</v>
      </c>
      <c r="AV9" s="55">
        <f t="shared" si="39"/>
        <v>0.2410592498</v>
      </c>
      <c r="AW9" s="55">
        <f t="shared" si="40"/>
        <v>0.0323749746</v>
      </c>
      <c r="AX9" s="55">
        <f t="shared" si="41"/>
        <v>8</v>
      </c>
      <c r="AY9" s="55">
        <f t="shared" si="42"/>
        <v>24.0663549</v>
      </c>
      <c r="AZ9" s="54">
        <f t="shared" ref="AZ9:BA9" si="105">AO9*2</f>
        <v>6.023805947</v>
      </c>
      <c r="BA9" s="54">
        <f t="shared" si="105"/>
        <v>0.004913158796</v>
      </c>
      <c r="BB9" s="54">
        <f t="shared" ref="BB9:BD9" si="106">AQ9*(3/2)</f>
        <v>3.056453686</v>
      </c>
      <c r="BC9" s="54">
        <f t="shared" si="106"/>
        <v>0</v>
      </c>
      <c r="BD9" s="54">
        <f t="shared" si="106"/>
        <v>0</v>
      </c>
      <c r="BE9" s="54">
        <f t="shared" ref="BE9:BH9" si="107">AT9</f>
        <v>2.294119639</v>
      </c>
      <c r="BF9" s="54">
        <f t="shared" si="107"/>
        <v>0.3804507929</v>
      </c>
      <c r="BG9" s="54">
        <f t="shared" si="107"/>
        <v>0.2410592498</v>
      </c>
      <c r="BH9" s="54">
        <f t="shared" si="107"/>
        <v>0.0323749746</v>
      </c>
      <c r="BI9" s="54">
        <f t="shared" si="46"/>
        <v>12.03317745</v>
      </c>
      <c r="BJ9" s="54">
        <f t="shared" si="47"/>
        <v>-24.0663549</v>
      </c>
      <c r="BK9" s="56">
        <f t="shared" ref="BK9:BN9" si="108">AO9</f>
        <v>3.011902974</v>
      </c>
      <c r="BL9" s="56">
        <f t="shared" si="108"/>
        <v>0.002456579398</v>
      </c>
      <c r="BM9" s="56">
        <f t="shared" si="108"/>
        <v>2.037635791</v>
      </c>
      <c r="BN9" s="56">
        <f t="shared" si="108"/>
        <v>0</v>
      </c>
      <c r="BO9" s="56">
        <f t="shared" si="49"/>
        <v>0</v>
      </c>
      <c r="BP9" s="56">
        <f t="shared" si="50"/>
        <v>2.294119639</v>
      </c>
      <c r="BQ9" s="56">
        <f t="shared" ref="BQ9:BS9" si="109">AU9</f>
        <v>0.3804507929</v>
      </c>
      <c r="BR9" s="56">
        <f t="shared" si="109"/>
        <v>0.2410592498</v>
      </c>
      <c r="BS9" s="56">
        <f t="shared" si="109"/>
        <v>0.0323749746</v>
      </c>
      <c r="BT9" s="56">
        <f t="shared" si="52"/>
        <v>8</v>
      </c>
      <c r="BU9" s="50">
        <f t="shared" ref="BU9:BX9" si="110">AZ9</f>
        <v>6.023805947</v>
      </c>
      <c r="BV9" s="50">
        <f t="shared" si="110"/>
        <v>0.004913158796</v>
      </c>
      <c r="BW9" s="50">
        <f t="shared" si="110"/>
        <v>3.056453686</v>
      </c>
      <c r="BX9" s="50">
        <f t="shared" si="110"/>
        <v>0</v>
      </c>
      <c r="BY9" s="50">
        <f t="shared" si="54"/>
        <v>0</v>
      </c>
      <c r="BZ9" s="50">
        <f t="shared" si="55"/>
        <v>2.294119639</v>
      </c>
      <c r="CA9" s="50">
        <f t="shared" ref="CA9:CC9" si="111">BF9</f>
        <v>0.3804507929</v>
      </c>
      <c r="CB9" s="50">
        <f t="shared" si="111"/>
        <v>0.2410592498</v>
      </c>
      <c r="CC9" s="50">
        <f t="shared" si="111"/>
        <v>0.0323749746</v>
      </c>
      <c r="CD9" s="50">
        <f t="shared" si="57"/>
        <v>12.03317745</v>
      </c>
      <c r="CE9" s="57">
        <f t="shared" si="58"/>
        <v>36.88</v>
      </c>
      <c r="CF9" s="57">
        <f t="shared" si="59"/>
        <v>0.04</v>
      </c>
      <c r="CG9" s="57">
        <f t="shared" si="60"/>
        <v>21.17</v>
      </c>
      <c r="CH9" s="57">
        <f t="shared" si="61"/>
        <v>0</v>
      </c>
      <c r="CI9" s="58">
        <f t="shared" si="62"/>
        <v>0</v>
      </c>
      <c r="CJ9" s="58">
        <f t="shared" si="63"/>
        <v>33.59</v>
      </c>
      <c r="CK9" s="57">
        <f t="shared" si="64"/>
        <v>5.5</v>
      </c>
      <c r="CL9" s="57">
        <f t="shared" si="65"/>
        <v>1.98</v>
      </c>
      <c r="CM9" s="57">
        <f t="shared" si="66"/>
        <v>0.37</v>
      </c>
      <c r="CN9" s="57">
        <f t="shared" si="67"/>
        <v>99.53</v>
      </c>
      <c r="CO9" s="59">
        <f t="shared" si="68"/>
        <v>0.08177030837</v>
      </c>
      <c r="CP9" s="59">
        <f t="shared" si="69"/>
        <v>0.7781940351</v>
      </c>
      <c r="CQ9" s="59">
        <f t="shared" si="70"/>
        <v>0.1290536608</v>
      </c>
      <c r="CR9" s="59">
        <f t="shared" si="71"/>
        <v>0.01098199575</v>
      </c>
      <c r="CS9" s="60">
        <f t="shared" si="72"/>
        <v>8.177030837</v>
      </c>
      <c r="CT9" s="60">
        <f t="shared" si="73"/>
        <v>1.098199575</v>
      </c>
      <c r="CU9" s="60">
        <f t="shared" si="74"/>
        <v>90.72476959</v>
      </c>
      <c r="CV9" s="61">
        <f t="shared" si="75"/>
        <v>0.05186714993</v>
      </c>
      <c r="CW9" s="61">
        <f t="shared" si="76"/>
        <v>0.07081308705</v>
      </c>
      <c r="CX9" s="62"/>
    </row>
    <row r="10" ht="15.75" customHeight="1">
      <c r="A10" s="17" t="s">
        <v>53</v>
      </c>
      <c r="B10" s="47" t="s">
        <v>54</v>
      </c>
      <c r="C10" s="17" t="s">
        <v>55</v>
      </c>
      <c r="D10" s="17"/>
      <c r="E10" s="1" t="s">
        <v>56</v>
      </c>
      <c r="F10" s="2">
        <v>104.0</v>
      </c>
      <c r="G10" s="3" t="s">
        <v>63</v>
      </c>
      <c r="H10" s="48">
        <v>38.38</v>
      </c>
      <c r="I10" s="49">
        <v>6.13</v>
      </c>
      <c r="J10" s="49">
        <v>21.92</v>
      </c>
      <c r="K10" s="49">
        <v>2.75</v>
      </c>
      <c r="L10" s="49">
        <v>0.01</v>
      </c>
      <c r="M10" s="49">
        <v>0.0</v>
      </c>
      <c r="N10" s="49">
        <v>2.2</v>
      </c>
      <c r="O10" s="49">
        <v>28.49</v>
      </c>
      <c r="P10" s="49"/>
      <c r="Q10" s="50">
        <f t="shared" si="8"/>
        <v>99.88</v>
      </c>
      <c r="R10" s="51">
        <f t="shared" si="9"/>
        <v>12</v>
      </c>
      <c r="S10" s="52">
        <f t="shared" si="10"/>
        <v>0.6387691959</v>
      </c>
      <c r="T10" s="52">
        <f t="shared" si="11"/>
        <v>0.0001251583253</v>
      </c>
      <c r="U10" s="52">
        <f t="shared" si="12"/>
        <v>0.4299670561</v>
      </c>
      <c r="V10" s="52">
        <f t="shared" si="13"/>
        <v>0</v>
      </c>
      <c r="W10" s="52">
        <f t="shared" si="14"/>
        <v>0</v>
      </c>
      <c r="X10" s="52">
        <f t="shared" si="15"/>
        <v>0.3965403973</v>
      </c>
      <c r="Y10" s="52">
        <f t="shared" si="16"/>
        <v>0.03101325958</v>
      </c>
      <c r="Z10" s="52">
        <f t="shared" si="17"/>
        <v>0.1520925755</v>
      </c>
      <c r="AA10" s="52">
        <f t="shared" si="18"/>
        <v>0.04903761453</v>
      </c>
      <c r="AB10" s="52">
        <f t="shared" si="19"/>
        <v>1.697545257</v>
      </c>
      <c r="AC10" s="53">
        <f t="shared" si="20"/>
        <v>5.102846279</v>
      </c>
      <c r="AD10" s="54">
        <f t="shared" si="21"/>
        <v>1.277538392</v>
      </c>
      <c r="AE10" s="54">
        <f t="shared" si="22"/>
        <v>0.0002503166506</v>
      </c>
      <c r="AF10" s="54">
        <f t="shared" si="23"/>
        <v>0.6449505842</v>
      </c>
      <c r="AG10" s="54">
        <f t="shared" si="24"/>
        <v>0</v>
      </c>
      <c r="AH10" s="54">
        <f t="shared" si="25"/>
        <v>0</v>
      </c>
      <c r="AI10" s="54">
        <f t="shared" si="26"/>
        <v>0.3965403973</v>
      </c>
      <c r="AJ10" s="54">
        <f t="shared" si="27"/>
        <v>0.03101325958</v>
      </c>
      <c r="AK10" s="54">
        <f t="shared" si="28"/>
        <v>0.1520925755</v>
      </c>
      <c r="AL10" s="54">
        <f t="shared" si="29"/>
        <v>0.04903761453</v>
      </c>
      <c r="AM10" s="54">
        <f t="shared" si="30"/>
        <v>2.55142314</v>
      </c>
      <c r="AN10" s="54">
        <f t="shared" si="31"/>
        <v>-5.102846279</v>
      </c>
      <c r="AO10" s="55">
        <f t="shared" si="32"/>
        <v>3.010319487</v>
      </c>
      <c r="AP10" s="55">
        <f t="shared" si="33"/>
        <v>0.0005898320519</v>
      </c>
      <c r="AQ10" s="55">
        <f t="shared" si="34"/>
        <v>2.026300291</v>
      </c>
      <c r="AR10" s="55">
        <f t="shared" si="35"/>
        <v>0</v>
      </c>
      <c r="AS10" s="55">
        <f t="shared" si="36"/>
        <v>0</v>
      </c>
      <c r="AT10" s="55">
        <f t="shared" si="37"/>
        <v>1.8687709</v>
      </c>
      <c r="AU10" s="55">
        <f t="shared" si="38"/>
        <v>0.146155795</v>
      </c>
      <c r="AV10" s="55">
        <f t="shared" si="39"/>
        <v>0.7167647512</v>
      </c>
      <c r="AW10" s="55">
        <f t="shared" si="40"/>
        <v>0.2310989439</v>
      </c>
      <c r="AX10" s="55">
        <f t="shared" si="41"/>
        <v>8</v>
      </c>
      <c r="AY10" s="55">
        <f t="shared" si="42"/>
        <v>24.04811893</v>
      </c>
      <c r="AZ10" s="54">
        <f t="shared" ref="AZ10:BA10" si="112">AO10*2</f>
        <v>6.020638973</v>
      </c>
      <c r="BA10" s="54">
        <f t="shared" si="112"/>
        <v>0.001179664104</v>
      </c>
      <c r="BB10" s="54">
        <f t="shared" ref="BB10:BD10" si="113">AQ10*(3/2)</f>
        <v>3.039450437</v>
      </c>
      <c r="BC10" s="54">
        <f t="shared" si="113"/>
        <v>0</v>
      </c>
      <c r="BD10" s="54">
        <f t="shared" si="113"/>
        <v>0</v>
      </c>
      <c r="BE10" s="54">
        <f t="shared" ref="BE10:BH10" si="114">AT10</f>
        <v>1.8687709</v>
      </c>
      <c r="BF10" s="54">
        <f t="shared" si="114"/>
        <v>0.146155795</v>
      </c>
      <c r="BG10" s="54">
        <f t="shared" si="114"/>
        <v>0.7167647512</v>
      </c>
      <c r="BH10" s="54">
        <f t="shared" si="114"/>
        <v>0.2310989439</v>
      </c>
      <c r="BI10" s="54">
        <f t="shared" si="46"/>
        <v>12.02405946</v>
      </c>
      <c r="BJ10" s="54">
        <f t="shared" si="47"/>
        <v>-24.04811893</v>
      </c>
      <c r="BK10" s="56">
        <f t="shared" ref="BK10:BN10" si="115">AO10</f>
        <v>3.010319487</v>
      </c>
      <c r="BL10" s="56">
        <f t="shared" si="115"/>
        <v>0.0005898320519</v>
      </c>
      <c r="BM10" s="56">
        <f t="shared" si="115"/>
        <v>2.026300291</v>
      </c>
      <c r="BN10" s="56">
        <f t="shared" si="115"/>
        <v>0</v>
      </c>
      <c r="BO10" s="56">
        <f t="shared" si="49"/>
        <v>0</v>
      </c>
      <c r="BP10" s="56">
        <f t="shared" si="50"/>
        <v>1.8687709</v>
      </c>
      <c r="BQ10" s="56">
        <f t="shared" ref="BQ10:BS10" si="116">AU10</f>
        <v>0.146155795</v>
      </c>
      <c r="BR10" s="56">
        <f t="shared" si="116"/>
        <v>0.7167647512</v>
      </c>
      <c r="BS10" s="56">
        <f t="shared" si="116"/>
        <v>0.2310989439</v>
      </c>
      <c r="BT10" s="56">
        <f t="shared" si="52"/>
        <v>8</v>
      </c>
      <c r="BU10" s="50">
        <f t="shared" ref="BU10:BX10" si="117">AZ10</f>
        <v>6.020638973</v>
      </c>
      <c r="BV10" s="50">
        <f t="shared" si="117"/>
        <v>0.001179664104</v>
      </c>
      <c r="BW10" s="50">
        <f t="shared" si="117"/>
        <v>3.039450437</v>
      </c>
      <c r="BX10" s="50">
        <f t="shared" si="117"/>
        <v>0</v>
      </c>
      <c r="BY10" s="50">
        <f t="shared" si="54"/>
        <v>0</v>
      </c>
      <c r="BZ10" s="50">
        <f t="shared" si="55"/>
        <v>1.8687709</v>
      </c>
      <c r="CA10" s="50">
        <f t="shared" ref="CA10:CC10" si="118">BF10</f>
        <v>0.146155795</v>
      </c>
      <c r="CB10" s="50">
        <f t="shared" si="118"/>
        <v>0.7167647512</v>
      </c>
      <c r="CC10" s="50">
        <f t="shared" si="118"/>
        <v>0.2310989439</v>
      </c>
      <c r="CD10" s="50">
        <f t="shared" si="57"/>
        <v>12.02405946</v>
      </c>
      <c r="CE10" s="57">
        <f t="shared" si="58"/>
        <v>38.38</v>
      </c>
      <c r="CF10" s="57">
        <f t="shared" si="59"/>
        <v>0.01</v>
      </c>
      <c r="CG10" s="57">
        <f t="shared" si="60"/>
        <v>21.92</v>
      </c>
      <c r="CH10" s="57">
        <f t="shared" si="61"/>
        <v>0</v>
      </c>
      <c r="CI10" s="58">
        <f t="shared" si="62"/>
        <v>0</v>
      </c>
      <c r="CJ10" s="58">
        <f t="shared" si="63"/>
        <v>28.49</v>
      </c>
      <c r="CK10" s="57">
        <f t="shared" si="64"/>
        <v>2.2</v>
      </c>
      <c r="CL10" s="57">
        <f t="shared" si="65"/>
        <v>6.13</v>
      </c>
      <c r="CM10" s="57">
        <f t="shared" si="66"/>
        <v>2.75</v>
      </c>
      <c r="CN10" s="57">
        <f t="shared" si="67"/>
        <v>99.88</v>
      </c>
      <c r="CO10" s="59">
        <f t="shared" si="68"/>
        <v>0.2419221939</v>
      </c>
      <c r="CP10" s="59">
        <f t="shared" si="69"/>
        <v>0.6307469156</v>
      </c>
      <c r="CQ10" s="59">
        <f t="shared" si="70"/>
        <v>0.04933045398</v>
      </c>
      <c r="CR10" s="59">
        <f t="shared" si="71"/>
        <v>0.07800043657</v>
      </c>
      <c r="CS10" s="60">
        <f t="shared" si="72"/>
        <v>24.19221939</v>
      </c>
      <c r="CT10" s="60">
        <f t="shared" si="73"/>
        <v>7.800043657</v>
      </c>
      <c r="CU10" s="60">
        <f t="shared" si="74"/>
        <v>68.00773695</v>
      </c>
      <c r="CV10" s="61">
        <f t="shared" si="75"/>
        <v>0.1989615335</v>
      </c>
      <c r="CW10" s="61">
        <f t="shared" si="76"/>
        <v>0.2095046199</v>
      </c>
      <c r="CX10" s="62"/>
    </row>
    <row r="11" ht="15.75" customHeight="1">
      <c r="A11" s="17" t="s">
        <v>53</v>
      </c>
      <c r="B11" s="47" t="s">
        <v>54</v>
      </c>
      <c r="C11" s="17" t="s">
        <v>55</v>
      </c>
      <c r="D11" s="17"/>
      <c r="E11" s="1" t="s">
        <v>56</v>
      </c>
      <c r="F11" s="2">
        <v>105.0</v>
      </c>
      <c r="G11" s="3" t="s">
        <v>64</v>
      </c>
      <c r="H11" s="48">
        <v>37.96</v>
      </c>
      <c r="I11" s="49">
        <v>3.71</v>
      </c>
      <c r="J11" s="49">
        <v>21.54</v>
      </c>
      <c r="K11" s="49">
        <v>3.35</v>
      </c>
      <c r="L11" s="49">
        <v>0.04</v>
      </c>
      <c r="M11" s="49">
        <v>0.03</v>
      </c>
      <c r="N11" s="49">
        <v>4.24</v>
      </c>
      <c r="O11" s="49">
        <v>29.33</v>
      </c>
      <c r="P11" s="49"/>
      <c r="Q11" s="50">
        <f t="shared" si="8"/>
        <v>100.2</v>
      </c>
      <c r="R11" s="51">
        <f t="shared" si="9"/>
        <v>12</v>
      </c>
      <c r="S11" s="52">
        <f t="shared" si="10"/>
        <v>0.6317790171</v>
      </c>
      <c r="T11" s="52">
        <f t="shared" si="11"/>
        <v>0.0005006333011</v>
      </c>
      <c r="U11" s="52">
        <f t="shared" si="12"/>
        <v>0.4225132477</v>
      </c>
      <c r="V11" s="52">
        <f t="shared" si="13"/>
        <v>0.0003947622939</v>
      </c>
      <c r="W11" s="52">
        <f t="shared" si="14"/>
        <v>0</v>
      </c>
      <c r="X11" s="52">
        <f t="shared" si="15"/>
        <v>0.4082320061</v>
      </c>
      <c r="Y11" s="52">
        <f t="shared" si="16"/>
        <v>0.05977100937</v>
      </c>
      <c r="Z11" s="52">
        <f t="shared" si="17"/>
        <v>0.09204950328</v>
      </c>
      <c r="AA11" s="52">
        <f t="shared" si="18"/>
        <v>0.05973673042</v>
      </c>
      <c r="AB11" s="52">
        <f t="shared" si="19"/>
        <v>1.67497691</v>
      </c>
      <c r="AC11" s="53">
        <f t="shared" si="20"/>
        <v>5.03742113</v>
      </c>
      <c r="AD11" s="54">
        <f t="shared" si="21"/>
        <v>1.263558034</v>
      </c>
      <c r="AE11" s="54">
        <f t="shared" si="22"/>
        <v>0.001001266602</v>
      </c>
      <c r="AF11" s="54">
        <f t="shared" si="23"/>
        <v>0.6337698715</v>
      </c>
      <c r="AG11" s="54">
        <f t="shared" si="24"/>
        <v>0.0005921434408</v>
      </c>
      <c r="AH11" s="54">
        <f t="shared" si="25"/>
        <v>0</v>
      </c>
      <c r="AI11" s="54">
        <f t="shared" si="26"/>
        <v>0.4082320061</v>
      </c>
      <c r="AJ11" s="54">
        <f t="shared" si="27"/>
        <v>0.05977100937</v>
      </c>
      <c r="AK11" s="54">
        <f t="shared" si="28"/>
        <v>0.09204950328</v>
      </c>
      <c r="AL11" s="54">
        <f t="shared" si="29"/>
        <v>0.05973673042</v>
      </c>
      <c r="AM11" s="54">
        <f t="shared" si="30"/>
        <v>2.518710565</v>
      </c>
      <c r="AN11" s="54">
        <f t="shared" si="31"/>
        <v>-5.03742113</v>
      </c>
      <c r="AO11" s="55">
        <f t="shared" si="32"/>
        <v>3.017493619</v>
      </c>
      <c r="AP11" s="55">
        <f t="shared" si="33"/>
        <v>0.002391117386</v>
      </c>
      <c r="AQ11" s="55">
        <f t="shared" si="34"/>
        <v>2.018001539</v>
      </c>
      <c r="AR11" s="55">
        <f t="shared" si="35"/>
        <v>0.001885457843</v>
      </c>
      <c r="AS11" s="55">
        <f t="shared" si="36"/>
        <v>0</v>
      </c>
      <c r="AT11" s="55">
        <f t="shared" si="37"/>
        <v>1.949791684</v>
      </c>
      <c r="AU11" s="55">
        <f t="shared" si="38"/>
        <v>0.285477413</v>
      </c>
      <c r="AV11" s="55">
        <f t="shared" si="39"/>
        <v>0.4396454793</v>
      </c>
      <c r="AW11" s="55">
        <f t="shared" si="40"/>
        <v>0.2853136904</v>
      </c>
      <c r="AX11" s="55">
        <f t="shared" si="41"/>
        <v>8</v>
      </c>
      <c r="AY11" s="55">
        <f t="shared" si="42"/>
        <v>24.05965647</v>
      </c>
      <c r="AZ11" s="54">
        <f t="shared" ref="AZ11:BA11" si="119">AO11*2</f>
        <v>6.034987239</v>
      </c>
      <c r="BA11" s="54">
        <f t="shared" si="119"/>
        <v>0.004782234771</v>
      </c>
      <c r="BB11" s="54">
        <f t="shared" ref="BB11:BD11" si="120">AQ11*(3/2)</f>
        <v>3.027002309</v>
      </c>
      <c r="BC11" s="54">
        <f t="shared" si="120"/>
        <v>0.002828186765</v>
      </c>
      <c r="BD11" s="54">
        <f t="shared" si="120"/>
        <v>0</v>
      </c>
      <c r="BE11" s="54">
        <f t="shared" ref="BE11:BH11" si="121">AT11</f>
        <v>1.949791684</v>
      </c>
      <c r="BF11" s="54">
        <f t="shared" si="121"/>
        <v>0.285477413</v>
      </c>
      <c r="BG11" s="54">
        <f t="shared" si="121"/>
        <v>0.4396454793</v>
      </c>
      <c r="BH11" s="54">
        <f t="shared" si="121"/>
        <v>0.2853136904</v>
      </c>
      <c r="BI11" s="54">
        <f t="shared" si="46"/>
        <v>12.02982824</v>
      </c>
      <c r="BJ11" s="54">
        <f t="shared" si="47"/>
        <v>-24.05965647</v>
      </c>
      <c r="BK11" s="56">
        <f t="shared" ref="BK11:BN11" si="122">AO11</f>
        <v>3.017493619</v>
      </c>
      <c r="BL11" s="56">
        <f t="shared" si="122"/>
        <v>0.002391117386</v>
      </c>
      <c r="BM11" s="56">
        <f t="shared" si="122"/>
        <v>2.018001539</v>
      </c>
      <c r="BN11" s="56">
        <f t="shared" si="122"/>
        <v>0.001885457843</v>
      </c>
      <c r="BO11" s="56">
        <f t="shared" si="49"/>
        <v>0</v>
      </c>
      <c r="BP11" s="56">
        <f t="shared" si="50"/>
        <v>1.949791684</v>
      </c>
      <c r="BQ11" s="56">
        <f t="shared" ref="BQ11:BS11" si="123">AU11</f>
        <v>0.285477413</v>
      </c>
      <c r="BR11" s="56">
        <f t="shared" si="123"/>
        <v>0.4396454793</v>
      </c>
      <c r="BS11" s="56">
        <f t="shared" si="123"/>
        <v>0.2853136904</v>
      </c>
      <c r="BT11" s="56">
        <f t="shared" si="52"/>
        <v>8</v>
      </c>
      <c r="BU11" s="50">
        <f t="shared" ref="BU11:BX11" si="124">AZ11</f>
        <v>6.034987239</v>
      </c>
      <c r="BV11" s="50">
        <f t="shared" si="124"/>
        <v>0.004782234771</v>
      </c>
      <c r="BW11" s="50">
        <f t="shared" si="124"/>
        <v>3.027002309</v>
      </c>
      <c r="BX11" s="50">
        <f t="shared" si="124"/>
        <v>0.002828186765</v>
      </c>
      <c r="BY11" s="50">
        <f t="shared" si="54"/>
        <v>0</v>
      </c>
      <c r="BZ11" s="50">
        <f t="shared" si="55"/>
        <v>1.949791684</v>
      </c>
      <c r="CA11" s="50">
        <f t="shared" ref="CA11:CC11" si="125">BF11</f>
        <v>0.285477413</v>
      </c>
      <c r="CB11" s="50">
        <f t="shared" si="125"/>
        <v>0.4396454793</v>
      </c>
      <c r="CC11" s="50">
        <f t="shared" si="125"/>
        <v>0.2853136904</v>
      </c>
      <c r="CD11" s="50">
        <f t="shared" si="57"/>
        <v>12.02982824</v>
      </c>
      <c r="CE11" s="57">
        <f t="shared" si="58"/>
        <v>37.96</v>
      </c>
      <c r="CF11" s="57">
        <f t="shared" si="59"/>
        <v>0.04</v>
      </c>
      <c r="CG11" s="57">
        <f t="shared" si="60"/>
        <v>21.54</v>
      </c>
      <c r="CH11" s="57">
        <f t="shared" si="61"/>
        <v>0.03</v>
      </c>
      <c r="CI11" s="58">
        <f t="shared" si="62"/>
        <v>0</v>
      </c>
      <c r="CJ11" s="58">
        <f t="shared" si="63"/>
        <v>29.33</v>
      </c>
      <c r="CK11" s="57">
        <f t="shared" si="64"/>
        <v>4.24</v>
      </c>
      <c r="CL11" s="57">
        <f t="shared" si="65"/>
        <v>3.71</v>
      </c>
      <c r="CM11" s="57">
        <f t="shared" si="66"/>
        <v>3.35</v>
      </c>
      <c r="CN11" s="57">
        <f t="shared" si="67"/>
        <v>100.2</v>
      </c>
      <c r="CO11" s="59">
        <f t="shared" si="68"/>
        <v>0.1485174249</v>
      </c>
      <c r="CP11" s="59">
        <f t="shared" si="69"/>
        <v>0.6586626125</v>
      </c>
      <c r="CQ11" s="59">
        <f t="shared" si="70"/>
        <v>0.09643763498</v>
      </c>
      <c r="CR11" s="59">
        <f t="shared" si="71"/>
        <v>0.09638232755</v>
      </c>
      <c r="CS11" s="60">
        <f t="shared" si="72"/>
        <v>14.85174249</v>
      </c>
      <c r="CT11" s="60">
        <f t="shared" si="73"/>
        <v>9.638232755</v>
      </c>
      <c r="CU11" s="60">
        <f t="shared" si="74"/>
        <v>75.51002475</v>
      </c>
      <c r="CV11" s="61">
        <f t="shared" si="75"/>
        <v>0.17064104</v>
      </c>
      <c r="CW11" s="61">
        <f t="shared" si="76"/>
        <v>0.12861609</v>
      </c>
      <c r="CX11" s="62"/>
    </row>
    <row r="12" ht="15.75" customHeight="1">
      <c r="A12" s="17" t="s">
        <v>53</v>
      </c>
      <c r="B12" s="47" t="s">
        <v>54</v>
      </c>
      <c r="C12" s="17" t="s">
        <v>55</v>
      </c>
      <c r="D12" s="17"/>
      <c r="E12" s="1" t="s">
        <v>56</v>
      </c>
      <c r="F12" s="2">
        <v>106.0</v>
      </c>
      <c r="G12" s="3" t="s">
        <v>65</v>
      </c>
      <c r="H12" s="48">
        <v>37.15</v>
      </c>
      <c r="I12" s="49">
        <v>1.47</v>
      </c>
      <c r="J12" s="49">
        <v>20.67</v>
      </c>
      <c r="K12" s="49">
        <v>4.61</v>
      </c>
      <c r="L12" s="49">
        <v>0.05</v>
      </c>
      <c r="M12" s="49">
        <v>0.04</v>
      </c>
      <c r="N12" s="49">
        <v>11.26</v>
      </c>
      <c r="O12" s="49">
        <v>24.79</v>
      </c>
      <c r="P12" s="49"/>
      <c r="Q12" s="50">
        <f t="shared" si="8"/>
        <v>100.04</v>
      </c>
      <c r="R12" s="51">
        <f t="shared" si="9"/>
        <v>12</v>
      </c>
      <c r="S12" s="52">
        <f t="shared" si="10"/>
        <v>0.618297958</v>
      </c>
      <c r="T12" s="52">
        <f t="shared" si="11"/>
        <v>0.0006257916264</v>
      </c>
      <c r="U12" s="52">
        <f t="shared" si="12"/>
        <v>0.4054479494</v>
      </c>
      <c r="V12" s="52">
        <f t="shared" si="13"/>
        <v>0.0005263497252</v>
      </c>
      <c r="W12" s="52">
        <f t="shared" si="14"/>
        <v>0</v>
      </c>
      <c r="X12" s="52">
        <f t="shared" si="15"/>
        <v>0.3450416444</v>
      </c>
      <c r="Y12" s="52">
        <f t="shared" si="16"/>
        <v>0.1587315013</v>
      </c>
      <c r="Z12" s="52">
        <f t="shared" si="17"/>
        <v>0.0364724447</v>
      </c>
      <c r="AA12" s="52">
        <f t="shared" si="18"/>
        <v>0.0822048738</v>
      </c>
      <c r="AB12" s="52">
        <f t="shared" si="19"/>
        <v>1.647348513</v>
      </c>
      <c r="AC12" s="53">
        <f t="shared" si="20"/>
        <v>4.938518824</v>
      </c>
      <c r="AD12" s="54">
        <f t="shared" si="21"/>
        <v>1.236595916</v>
      </c>
      <c r="AE12" s="54">
        <f t="shared" si="22"/>
        <v>0.001251583253</v>
      </c>
      <c r="AF12" s="54">
        <f t="shared" si="23"/>
        <v>0.6081719241</v>
      </c>
      <c r="AG12" s="54">
        <f t="shared" si="24"/>
        <v>0.0007895245878</v>
      </c>
      <c r="AH12" s="54">
        <f t="shared" si="25"/>
        <v>0</v>
      </c>
      <c r="AI12" s="54">
        <f t="shared" si="26"/>
        <v>0.3450416444</v>
      </c>
      <c r="AJ12" s="54">
        <f t="shared" si="27"/>
        <v>0.1587315013</v>
      </c>
      <c r="AK12" s="54">
        <f t="shared" si="28"/>
        <v>0.0364724447</v>
      </c>
      <c r="AL12" s="54">
        <f t="shared" si="29"/>
        <v>0.0822048738</v>
      </c>
      <c r="AM12" s="54">
        <f t="shared" si="30"/>
        <v>2.469259412</v>
      </c>
      <c r="AN12" s="54">
        <f t="shared" si="31"/>
        <v>-4.938518824</v>
      </c>
      <c r="AO12" s="55">
        <f t="shared" si="32"/>
        <v>3.002633399</v>
      </c>
      <c r="AP12" s="55">
        <f t="shared" si="33"/>
        <v>0.003039024816</v>
      </c>
      <c r="AQ12" s="55">
        <f t="shared" si="34"/>
        <v>1.968972303</v>
      </c>
      <c r="AR12" s="55">
        <f t="shared" si="35"/>
        <v>0.002556106233</v>
      </c>
      <c r="AS12" s="55">
        <f t="shared" si="36"/>
        <v>0</v>
      </c>
      <c r="AT12" s="55">
        <f t="shared" si="37"/>
        <v>1.675621845</v>
      </c>
      <c r="AU12" s="55">
        <f t="shared" si="38"/>
        <v>0.7708459991</v>
      </c>
      <c r="AV12" s="55">
        <f t="shared" si="39"/>
        <v>0.1771207217</v>
      </c>
      <c r="AW12" s="55">
        <f t="shared" si="40"/>
        <v>0.3992106013</v>
      </c>
      <c r="AX12" s="55">
        <f t="shared" si="41"/>
        <v>8</v>
      </c>
      <c r="AY12" s="55">
        <f t="shared" si="42"/>
        <v>23.98287326</v>
      </c>
      <c r="AZ12" s="54">
        <f t="shared" ref="AZ12:BA12" si="126">AO12*2</f>
        <v>6.005266797</v>
      </c>
      <c r="BA12" s="54">
        <f t="shared" si="126"/>
        <v>0.006078049632</v>
      </c>
      <c r="BB12" s="54">
        <f t="shared" ref="BB12:BD12" si="127">AQ12*(3/2)</f>
        <v>2.953458454</v>
      </c>
      <c r="BC12" s="54">
        <f t="shared" si="127"/>
        <v>0.003834159349</v>
      </c>
      <c r="BD12" s="54">
        <f t="shared" si="127"/>
        <v>0</v>
      </c>
      <c r="BE12" s="54">
        <f t="shared" ref="BE12:BH12" si="128">AT12</f>
        <v>1.675621845</v>
      </c>
      <c r="BF12" s="54">
        <f t="shared" si="128"/>
        <v>0.7708459991</v>
      </c>
      <c r="BG12" s="54">
        <f t="shared" si="128"/>
        <v>0.1771207217</v>
      </c>
      <c r="BH12" s="54">
        <f t="shared" si="128"/>
        <v>0.3992106013</v>
      </c>
      <c r="BI12" s="54">
        <f t="shared" si="46"/>
        <v>11.99143663</v>
      </c>
      <c r="BJ12" s="54">
        <f t="shared" si="47"/>
        <v>-23.98287326</v>
      </c>
      <c r="BK12" s="56">
        <f t="shared" ref="BK12:BN12" si="129">AO12</f>
        <v>3.002633399</v>
      </c>
      <c r="BL12" s="56">
        <f t="shared" si="129"/>
        <v>0.003039024816</v>
      </c>
      <c r="BM12" s="56">
        <f t="shared" si="129"/>
        <v>1.968972303</v>
      </c>
      <c r="BN12" s="56">
        <f t="shared" si="129"/>
        <v>0.002556106233</v>
      </c>
      <c r="BO12" s="56">
        <f t="shared" si="49"/>
        <v>0.01712674399</v>
      </c>
      <c r="BP12" s="56">
        <f t="shared" si="50"/>
        <v>1.658495101</v>
      </c>
      <c r="BQ12" s="56">
        <f t="shared" ref="BQ12:BS12" si="130">AU12</f>
        <v>0.7708459991</v>
      </c>
      <c r="BR12" s="56">
        <f t="shared" si="130"/>
        <v>0.1771207217</v>
      </c>
      <c r="BS12" s="56">
        <f t="shared" si="130"/>
        <v>0.3992106013</v>
      </c>
      <c r="BT12" s="56">
        <f t="shared" si="52"/>
        <v>8</v>
      </c>
      <c r="BU12" s="50">
        <f t="shared" ref="BU12:BX12" si="131">AZ12</f>
        <v>6.005266797</v>
      </c>
      <c r="BV12" s="50">
        <f t="shared" si="131"/>
        <v>0.006078049632</v>
      </c>
      <c r="BW12" s="50">
        <f t="shared" si="131"/>
        <v>2.953458454</v>
      </c>
      <c r="BX12" s="50">
        <f t="shared" si="131"/>
        <v>0.003834159349</v>
      </c>
      <c r="BY12" s="50">
        <f t="shared" si="54"/>
        <v>0.02569011598</v>
      </c>
      <c r="BZ12" s="50">
        <f t="shared" si="55"/>
        <v>1.658495101</v>
      </c>
      <c r="CA12" s="50">
        <f t="shared" ref="CA12:CC12" si="132">BF12</f>
        <v>0.7708459991</v>
      </c>
      <c r="CB12" s="50">
        <f t="shared" si="132"/>
        <v>0.1771207217</v>
      </c>
      <c r="CC12" s="50">
        <f t="shared" si="132"/>
        <v>0.3992106013</v>
      </c>
      <c r="CD12" s="50">
        <f t="shared" si="57"/>
        <v>12</v>
      </c>
      <c r="CE12" s="57">
        <f t="shared" si="58"/>
        <v>37.15</v>
      </c>
      <c r="CF12" s="57">
        <f t="shared" si="59"/>
        <v>0.05</v>
      </c>
      <c r="CG12" s="57">
        <f t="shared" si="60"/>
        <v>20.67</v>
      </c>
      <c r="CH12" s="57">
        <f t="shared" si="61"/>
        <v>0.04</v>
      </c>
      <c r="CI12" s="58">
        <f t="shared" si="62"/>
        <v>0.2815944011</v>
      </c>
      <c r="CJ12" s="58">
        <f t="shared" si="63"/>
        <v>24.53661826</v>
      </c>
      <c r="CK12" s="57">
        <f t="shared" si="64"/>
        <v>11.26</v>
      </c>
      <c r="CL12" s="57">
        <f t="shared" si="65"/>
        <v>1.47</v>
      </c>
      <c r="CM12" s="57">
        <f t="shared" si="66"/>
        <v>4.61</v>
      </c>
      <c r="CN12" s="57">
        <f t="shared" si="67"/>
        <v>100.0682127</v>
      </c>
      <c r="CO12" s="59">
        <f t="shared" si="68"/>
        <v>0.05892881751</v>
      </c>
      <c r="CP12" s="59">
        <f t="shared" si="69"/>
        <v>0.5517883747</v>
      </c>
      <c r="CQ12" s="59">
        <f t="shared" si="70"/>
        <v>0.2564637427</v>
      </c>
      <c r="CR12" s="59">
        <f t="shared" si="71"/>
        <v>0.1328190651</v>
      </c>
      <c r="CS12" s="60">
        <f t="shared" si="72"/>
        <v>5.892881751</v>
      </c>
      <c r="CT12" s="60">
        <f t="shared" si="73"/>
        <v>13.28190651</v>
      </c>
      <c r="CU12" s="60">
        <f t="shared" si="74"/>
        <v>80.82521174</v>
      </c>
      <c r="CV12" s="61">
        <f t="shared" si="75"/>
        <v>0.1622834739</v>
      </c>
      <c r="CW12" s="61">
        <f t="shared" si="76"/>
        <v>0.05103235596</v>
      </c>
      <c r="CX12" s="62"/>
    </row>
    <row r="13" ht="15.75" customHeight="1">
      <c r="A13" s="17" t="s">
        <v>53</v>
      </c>
      <c r="B13" s="47" t="s">
        <v>54</v>
      </c>
      <c r="C13" s="17" t="s">
        <v>55</v>
      </c>
      <c r="D13" s="17"/>
      <c r="E13" s="1" t="s">
        <v>56</v>
      </c>
      <c r="F13" s="2">
        <v>107.0</v>
      </c>
      <c r="G13" s="3" t="s">
        <v>66</v>
      </c>
      <c r="H13" s="48">
        <v>37.4</v>
      </c>
      <c r="I13" s="49">
        <v>3.29</v>
      </c>
      <c r="J13" s="49">
        <v>21.36</v>
      </c>
      <c r="K13" s="49">
        <v>1.84</v>
      </c>
      <c r="L13" s="49">
        <v>0.04</v>
      </c>
      <c r="M13" s="49">
        <v>0.0</v>
      </c>
      <c r="N13" s="49">
        <v>11.2</v>
      </c>
      <c r="O13" s="49">
        <v>25.52</v>
      </c>
      <c r="P13" s="49"/>
      <c r="Q13" s="50">
        <f t="shared" si="8"/>
        <v>100.65</v>
      </c>
      <c r="R13" s="51">
        <f t="shared" si="9"/>
        <v>12</v>
      </c>
      <c r="S13" s="52">
        <f t="shared" si="10"/>
        <v>0.6224587787</v>
      </c>
      <c r="T13" s="52">
        <f t="shared" si="11"/>
        <v>0.0005006333011</v>
      </c>
      <c r="U13" s="52">
        <f t="shared" si="12"/>
        <v>0.4189824963</v>
      </c>
      <c r="V13" s="52">
        <f t="shared" si="13"/>
        <v>0</v>
      </c>
      <c r="W13" s="52">
        <f t="shared" si="14"/>
        <v>0</v>
      </c>
      <c r="X13" s="52">
        <f t="shared" si="15"/>
        <v>0.3552022092</v>
      </c>
      <c r="Y13" s="52">
        <f t="shared" si="16"/>
        <v>0.1578856851</v>
      </c>
      <c r="Z13" s="52">
        <f t="shared" si="17"/>
        <v>0.0816288048</v>
      </c>
      <c r="AA13" s="52">
        <f t="shared" si="18"/>
        <v>0.03281062208</v>
      </c>
      <c r="AB13" s="52">
        <f t="shared" si="19"/>
        <v>1.66946923</v>
      </c>
      <c r="AC13" s="53">
        <f t="shared" si="20"/>
        <v>5.003839779</v>
      </c>
      <c r="AD13" s="54">
        <f t="shared" si="21"/>
        <v>1.244917557</v>
      </c>
      <c r="AE13" s="54">
        <f t="shared" si="22"/>
        <v>0.001001266602</v>
      </c>
      <c r="AF13" s="54">
        <f t="shared" si="23"/>
        <v>0.6284737445</v>
      </c>
      <c r="AG13" s="54">
        <f t="shared" si="24"/>
        <v>0</v>
      </c>
      <c r="AH13" s="54">
        <f t="shared" si="25"/>
        <v>0</v>
      </c>
      <c r="AI13" s="54">
        <f t="shared" si="26"/>
        <v>0.3552022092</v>
      </c>
      <c r="AJ13" s="54">
        <f t="shared" si="27"/>
        <v>0.1578856851</v>
      </c>
      <c r="AK13" s="54">
        <f t="shared" si="28"/>
        <v>0.0816288048</v>
      </c>
      <c r="AL13" s="54">
        <f t="shared" si="29"/>
        <v>0.03281062208</v>
      </c>
      <c r="AM13" s="54">
        <f t="shared" si="30"/>
        <v>2.50191989</v>
      </c>
      <c r="AN13" s="54">
        <f t="shared" si="31"/>
        <v>-5.003839779</v>
      </c>
      <c r="AO13" s="55">
        <f t="shared" si="32"/>
        <v>2.98278647</v>
      </c>
      <c r="AP13" s="55">
        <f t="shared" si="33"/>
        <v>0.002399005827</v>
      </c>
      <c r="AQ13" s="55">
        <f t="shared" si="34"/>
        <v>2.007739892</v>
      </c>
      <c r="AR13" s="55">
        <f t="shared" si="35"/>
        <v>0</v>
      </c>
      <c r="AS13" s="55">
        <f t="shared" si="36"/>
        <v>0</v>
      </c>
      <c r="AT13" s="55">
        <f t="shared" si="37"/>
        <v>1.702108444</v>
      </c>
      <c r="AU13" s="55">
        <f t="shared" si="38"/>
        <v>0.7565790724</v>
      </c>
      <c r="AV13" s="55">
        <f t="shared" si="39"/>
        <v>0.3911605119</v>
      </c>
      <c r="AW13" s="55">
        <f t="shared" si="40"/>
        <v>0.1572266035</v>
      </c>
      <c r="AX13" s="55">
        <f t="shared" si="41"/>
        <v>8</v>
      </c>
      <c r="AY13" s="55">
        <f t="shared" si="42"/>
        <v>23.97811084</v>
      </c>
      <c r="AZ13" s="54">
        <f t="shared" ref="AZ13:BA13" si="133">AO13*2</f>
        <v>5.96557294</v>
      </c>
      <c r="BA13" s="54">
        <f t="shared" si="133"/>
        <v>0.004798011653</v>
      </c>
      <c r="BB13" s="54">
        <f t="shared" ref="BB13:BD13" si="134">AQ13*(3/2)</f>
        <v>3.011609838</v>
      </c>
      <c r="BC13" s="54">
        <f t="shared" si="134"/>
        <v>0</v>
      </c>
      <c r="BD13" s="54">
        <f t="shared" si="134"/>
        <v>0</v>
      </c>
      <c r="BE13" s="54">
        <f t="shared" ref="BE13:BH13" si="135">AT13</f>
        <v>1.702108444</v>
      </c>
      <c r="BF13" s="54">
        <f t="shared" si="135"/>
        <v>0.7565790724</v>
      </c>
      <c r="BG13" s="54">
        <f t="shared" si="135"/>
        <v>0.3911605119</v>
      </c>
      <c r="BH13" s="54">
        <f t="shared" si="135"/>
        <v>0.1572266035</v>
      </c>
      <c r="BI13" s="54">
        <f t="shared" si="46"/>
        <v>11.98905542</v>
      </c>
      <c r="BJ13" s="54">
        <f t="shared" si="47"/>
        <v>-23.97811084</v>
      </c>
      <c r="BK13" s="56">
        <f t="shared" ref="BK13:BN13" si="136">AO13</f>
        <v>2.98278647</v>
      </c>
      <c r="BL13" s="56">
        <f t="shared" si="136"/>
        <v>0.002399005827</v>
      </c>
      <c r="BM13" s="56">
        <f t="shared" si="136"/>
        <v>2.007739892</v>
      </c>
      <c r="BN13" s="56">
        <f t="shared" si="136"/>
        <v>0</v>
      </c>
      <c r="BO13" s="56">
        <f t="shared" si="49"/>
        <v>0.02188915629</v>
      </c>
      <c r="BP13" s="56">
        <f t="shared" si="50"/>
        <v>1.680219288</v>
      </c>
      <c r="BQ13" s="56">
        <f t="shared" ref="BQ13:BS13" si="137">AU13</f>
        <v>0.7565790724</v>
      </c>
      <c r="BR13" s="56">
        <f t="shared" si="137"/>
        <v>0.3911605119</v>
      </c>
      <c r="BS13" s="56">
        <f t="shared" si="137"/>
        <v>0.1572266035</v>
      </c>
      <c r="BT13" s="56">
        <f t="shared" si="52"/>
        <v>8</v>
      </c>
      <c r="BU13" s="50">
        <f t="shared" ref="BU13:BX13" si="138">AZ13</f>
        <v>5.96557294</v>
      </c>
      <c r="BV13" s="50">
        <f t="shared" si="138"/>
        <v>0.004798011653</v>
      </c>
      <c r="BW13" s="50">
        <f t="shared" si="138"/>
        <v>3.011609838</v>
      </c>
      <c r="BX13" s="50">
        <f t="shared" si="138"/>
        <v>0</v>
      </c>
      <c r="BY13" s="50">
        <f t="shared" si="54"/>
        <v>0.03283373443</v>
      </c>
      <c r="BZ13" s="50">
        <f t="shared" si="55"/>
        <v>1.680219288</v>
      </c>
      <c r="CA13" s="50">
        <f t="shared" ref="CA13:CC13" si="139">BF13</f>
        <v>0.7565790724</v>
      </c>
      <c r="CB13" s="50">
        <f t="shared" si="139"/>
        <v>0.3911605119</v>
      </c>
      <c r="CC13" s="50">
        <f t="shared" si="139"/>
        <v>0.1572266035</v>
      </c>
      <c r="CD13" s="50">
        <f t="shared" si="57"/>
        <v>12</v>
      </c>
      <c r="CE13" s="57">
        <f t="shared" si="58"/>
        <v>37.4</v>
      </c>
      <c r="CF13" s="57">
        <f t="shared" si="59"/>
        <v>0.04</v>
      </c>
      <c r="CG13" s="57">
        <f t="shared" si="60"/>
        <v>21.36</v>
      </c>
      <c r="CH13" s="57">
        <f t="shared" si="61"/>
        <v>0</v>
      </c>
      <c r="CI13" s="58">
        <f t="shared" si="62"/>
        <v>0.3647297276</v>
      </c>
      <c r="CJ13" s="58">
        <f t="shared" si="63"/>
        <v>25.19181217</v>
      </c>
      <c r="CK13" s="57">
        <f t="shared" si="64"/>
        <v>11.2</v>
      </c>
      <c r="CL13" s="57">
        <f t="shared" si="65"/>
        <v>3.29</v>
      </c>
      <c r="CM13" s="57">
        <f t="shared" si="66"/>
        <v>1.84</v>
      </c>
      <c r="CN13" s="57">
        <f t="shared" si="67"/>
        <v>100.6865419</v>
      </c>
      <c r="CO13" s="59">
        <f t="shared" si="68"/>
        <v>0.1310339056</v>
      </c>
      <c r="CP13" s="59">
        <f t="shared" si="69"/>
        <v>0.5628525603</v>
      </c>
      <c r="CQ13" s="59">
        <f t="shared" si="70"/>
        <v>0.2534445777</v>
      </c>
      <c r="CR13" s="59">
        <f t="shared" si="71"/>
        <v>0.05266895635</v>
      </c>
      <c r="CS13" s="60">
        <f t="shared" si="72"/>
        <v>13.10339056</v>
      </c>
      <c r="CT13" s="60">
        <f t="shared" si="73"/>
        <v>5.266895635</v>
      </c>
      <c r="CU13" s="60">
        <f t="shared" si="74"/>
        <v>81.6297138</v>
      </c>
      <c r="CV13" s="61">
        <f t="shared" si="75"/>
        <v>0.1181859092</v>
      </c>
      <c r="CW13" s="61">
        <f t="shared" si="76"/>
        <v>0.1134753623</v>
      </c>
      <c r="CX13" s="62"/>
    </row>
    <row r="14" ht="15.75" customHeight="1">
      <c r="A14" s="17" t="s">
        <v>53</v>
      </c>
      <c r="B14" s="47" t="s">
        <v>54</v>
      </c>
      <c r="C14" s="17" t="s">
        <v>55</v>
      </c>
      <c r="D14" s="17"/>
      <c r="E14" s="1" t="s">
        <v>56</v>
      </c>
      <c r="F14" s="2">
        <v>108.0</v>
      </c>
      <c r="G14" s="3" t="s">
        <v>67</v>
      </c>
      <c r="H14" s="48">
        <v>37.19</v>
      </c>
      <c r="I14" s="49">
        <v>2.7</v>
      </c>
      <c r="J14" s="49">
        <v>21.26</v>
      </c>
      <c r="K14" s="49">
        <v>0.8</v>
      </c>
      <c r="L14" s="49">
        <v>0.01</v>
      </c>
      <c r="M14" s="49">
        <v>0.0</v>
      </c>
      <c r="N14" s="49">
        <v>6.38</v>
      </c>
      <c r="O14" s="49">
        <v>31.88</v>
      </c>
      <c r="P14" s="49"/>
      <c r="Q14" s="50">
        <f t="shared" si="8"/>
        <v>100.22</v>
      </c>
      <c r="R14" s="51">
        <f t="shared" si="9"/>
        <v>12</v>
      </c>
      <c r="S14" s="52">
        <f t="shared" si="10"/>
        <v>0.6189636893</v>
      </c>
      <c r="T14" s="52">
        <f t="shared" si="11"/>
        <v>0.0001251583253</v>
      </c>
      <c r="U14" s="52">
        <f t="shared" si="12"/>
        <v>0.4170209678</v>
      </c>
      <c r="V14" s="52">
        <f t="shared" si="13"/>
        <v>0</v>
      </c>
      <c r="W14" s="52">
        <f t="shared" si="14"/>
        <v>0</v>
      </c>
      <c r="X14" s="52">
        <f t="shared" si="15"/>
        <v>0.4437243898</v>
      </c>
      <c r="Y14" s="52">
        <f t="shared" si="16"/>
        <v>0.08993845278</v>
      </c>
      <c r="Z14" s="52">
        <f t="shared" si="17"/>
        <v>0.06699020454</v>
      </c>
      <c r="AA14" s="52">
        <f t="shared" si="18"/>
        <v>0.01426548786</v>
      </c>
      <c r="AB14" s="52">
        <f t="shared" si="19"/>
        <v>1.65102835</v>
      </c>
      <c r="AC14" s="53">
        <f t="shared" si="20"/>
        <v>4.957255364</v>
      </c>
      <c r="AD14" s="54">
        <f t="shared" si="21"/>
        <v>1.237927379</v>
      </c>
      <c r="AE14" s="54">
        <f t="shared" si="22"/>
        <v>0.0002503166506</v>
      </c>
      <c r="AF14" s="54">
        <f t="shared" si="23"/>
        <v>0.6255314516</v>
      </c>
      <c r="AG14" s="54">
        <f t="shared" si="24"/>
        <v>0</v>
      </c>
      <c r="AH14" s="54">
        <f t="shared" si="25"/>
        <v>0</v>
      </c>
      <c r="AI14" s="54">
        <f t="shared" si="26"/>
        <v>0.4437243898</v>
      </c>
      <c r="AJ14" s="54">
        <f t="shared" si="27"/>
        <v>0.08993845278</v>
      </c>
      <c r="AK14" s="54">
        <f t="shared" si="28"/>
        <v>0.06699020454</v>
      </c>
      <c r="AL14" s="54">
        <f t="shared" si="29"/>
        <v>0.01426548786</v>
      </c>
      <c r="AM14" s="54">
        <f t="shared" si="30"/>
        <v>2.478627682</v>
      </c>
      <c r="AN14" s="54">
        <f t="shared" si="31"/>
        <v>-4.957255364</v>
      </c>
      <c r="AO14" s="55">
        <f t="shared" si="32"/>
        <v>2.999166861</v>
      </c>
      <c r="AP14" s="55">
        <f t="shared" si="33"/>
        <v>0.0006064502781</v>
      </c>
      <c r="AQ14" s="55">
        <f t="shared" si="34"/>
        <v>2.020660482</v>
      </c>
      <c r="AR14" s="55">
        <f t="shared" si="35"/>
        <v>0</v>
      </c>
      <c r="AS14" s="55">
        <f t="shared" si="36"/>
        <v>0</v>
      </c>
      <c r="AT14" s="55">
        <f t="shared" si="37"/>
        <v>2.150050977</v>
      </c>
      <c r="AU14" s="55">
        <f t="shared" si="38"/>
        <v>0.4357936204</v>
      </c>
      <c r="AV14" s="55">
        <f t="shared" si="39"/>
        <v>0.324598688</v>
      </c>
      <c r="AW14" s="55">
        <f t="shared" si="40"/>
        <v>0.0691229214</v>
      </c>
      <c r="AX14" s="55">
        <f t="shared" si="41"/>
        <v>8</v>
      </c>
      <c r="AY14" s="55">
        <f t="shared" si="42"/>
        <v>24.0202071</v>
      </c>
      <c r="AZ14" s="54">
        <f t="shared" ref="AZ14:BA14" si="140">AO14*2</f>
        <v>5.998333722</v>
      </c>
      <c r="BA14" s="54">
        <f t="shared" si="140"/>
        <v>0.001212900556</v>
      </c>
      <c r="BB14" s="54">
        <f t="shared" ref="BB14:BD14" si="141">AQ14*(3/2)</f>
        <v>3.030990723</v>
      </c>
      <c r="BC14" s="54">
        <f t="shared" si="141"/>
        <v>0</v>
      </c>
      <c r="BD14" s="54">
        <f t="shared" si="141"/>
        <v>0</v>
      </c>
      <c r="BE14" s="54">
        <f t="shared" ref="BE14:BH14" si="142">AT14</f>
        <v>2.150050977</v>
      </c>
      <c r="BF14" s="54">
        <f t="shared" si="142"/>
        <v>0.4357936204</v>
      </c>
      <c r="BG14" s="54">
        <f t="shared" si="142"/>
        <v>0.324598688</v>
      </c>
      <c r="BH14" s="54">
        <f t="shared" si="142"/>
        <v>0.0691229214</v>
      </c>
      <c r="BI14" s="54">
        <f t="shared" si="46"/>
        <v>12.01010355</v>
      </c>
      <c r="BJ14" s="54">
        <f t="shared" si="47"/>
        <v>-24.0202071</v>
      </c>
      <c r="BK14" s="56">
        <f t="shared" ref="BK14:BN14" si="143">AO14</f>
        <v>2.999166861</v>
      </c>
      <c r="BL14" s="56">
        <f t="shared" si="143"/>
        <v>0.0006064502781</v>
      </c>
      <c r="BM14" s="56">
        <f t="shared" si="143"/>
        <v>2.020660482</v>
      </c>
      <c r="BN14" s="56">
        <f t="shared" si="143"/>
        <v>0</v>
      </c>
      <c r="BO14" s="56">
        <f t="shared" si="49"/>
        <v>0</v>
      </c>
      <c r="BP14" s="56">
        <f t="shared" si="50"/>
        <v>2.150050977</v>
      </c>
      <c r="BQ14" s="56">
        <f t="shared" ref="BQ14:BS14" si="144">AU14</f>
        <v>0.4357936204</v>
      </c>
      <c r="BR14" s="56">
        <f t="shared" si="144"/>
        <v>0.324598688</v>
      </c>
      <c r="BS14" s="56">
        <f t="shared" si="144"/>
        <v>0.0691229214</v>
      </c>
      <c r="BT14" s="56">
        <f t="shared" si="52"/>
        <v>8</v>
      </c>
      <c r="BU14" s="50">
        <f t="shared" ref="BU14:BX14" si="145">AZ14</f>
        <v>5.998333722</v>
      </c>
      <c r="BV14" s="50">
        <f t="shared" si="145"/>
        <v>0.001212900556</v>
      </c>
      <c r="BW14" s="50">
        <f t="shared" si="145"/>
        <v>3.030990723</v>
      </c>
      <c r="BX14" s="50">
        <f t="shared" si="145"/>
        <v>0</v>
      </c>
      <c r="BY14" s="50">
        <f t="shared" si="54"/>
        <v>0</v>
      </c>
      <c r="BZ14" s="50">
        <f t="shared" si="55"/>
        <v>2.150050977</v>
      </c>
      <c r="CA14" s="50">
        <f t="shared" ref="CA14:CC14" si="146">BF14</f>
        <v>0.4357936204</v>
      </c>
      <c r="CB14" s="50">
        <f t="shared" si="146"/>
        <v>0.324598688</v>
      </c>
      <c r="CC14" s="50">
        <f t="shared" si="146"/>
        <v>0.0691229214</v>
      </c>
      <c r="CD14" s="50">
        <f t="shared" si="57"/>
        <v>12.01010355</v>
      </c>
      <c r="CE14" s="57">
        <f t="shared" si="58"/>
        <v>37.19</v>
      </c>
      <c r="CF14" s="57">
        <f t="shared" si="59"/>
        <v>0.01</v>
      </c>
      <c r="CG14" s="57">
        <f t="shared" si="60"/>
        <v>21.26</v>
      </c>
      <c r="CH14" s="57">
        <f t="shared" si="61"/>
        <v>0</v>
      </c>
      <c r="CI14" s="58">
        <f t="shared" si="62"/>
        <v>0</v>
      </c>
      <c r="CJ14" s="58">
        <f t="shared" si="63"/>
        <v>31.88</v>
      </c>
      <c r="CK14" s="57">
        <f t="shared" si="64"/>
        <v>6.38</v>
      </c>
      <c r="CL14" s="57">
        <f t="shared" si="65"/>
        <v>2.7</v>
      </c>
      <c r="CM14" s="57">
        <f t="shared" si="66"/>
        <v>0.8</v>
      </c>
      <c r="CN14" s="57">
        <f t="shared" si="67"/>
        <v>100.22</v>
      </c>
      <c r="CO14" s="59">
        <f t="shared" si="68"/>
        <v>0.1089415926</v>
      </c>
      <c r="CP14" s="59">
        <f t="shared" si="69"/>
        <v>0.7215986583</v>
      </c>
      <c r="CQ14" s="59">
        <f t="shared" si="70"/>
        <v>0.1462607608</v>
      </c>
      <c r="CR14" s="59">
        <f t="shared" si="71"/>
        <v>0.02319898824</v>
      </c>
      <c r="CS14" s="60">
        <f t="shared" si="72"/>
        <v>10.89415926</v>
      </c>
      <c r="CT14" s="60">
        <f t="shared" si="73"/>
        <v>2.319898824</v>
      </c>
      <c r="CU14" s="60">
        <f t="shared" si="74"/>
        <v>86.78594191</v>
      </c>
      <c r="CV14" s="61">
        <f t="shared" si="75"/>
        <v>0.07766978456</v>
      </c>
      <c r="CW14" s="61">
        <f t="shared" si="76"/>
        <v>0.09434341922</v>
      </c>
      <c r="CX14" s="62"/>
    </row>
    <row r="15" ht="15.75" customHeight="1">
      <c r="A15" s="17" t="s">
        <v>53</v>
      </c>
      <c r="B15" s="47" t="s">
        <v>54</v>
      </c>
      <c r="C15" s="17" t="s">
        <v>55</v>
      </c>
      <c r="D15" s="17"/>
      <c r="E15" s="1" t="s">
        <v>56</v>
      </c>
      <c r="F15" s="2">
        <v>109.0</v>
      </c>
      <c r="G15" s="3" t="s">
        <v>68</v>
      </c>
      <c r="H15" s="48">
        <v>37.52</v>
      </c>
      <c r="I15" s="49">
        <v>2.28</v>
      </c>
      <c r="J15" s="49">
        <v>21.22</v>
      </c>
      <c r="K15" s="49">
        <v>5.81</v>
      </c>
      <c r="L15" s="49">
        <v>0.02</v>
      </c>
      <c r="M15" s="49">
        <v>0.0</v>
      </c>
      <c r="N15" s="49">
        <v>2.56</v>
      </c>
      <c r="O15" s="49">
        <v>30.72</v>
      </c>
      <c r="P15" s="49"/>
      <c r="Q15" s="50">
        <f t="shared" si="8"/>
        <v>100.13</v>
      </c>
      <c r="R15" s="51">
        <f t="shared" si="9"/>
        <v>12</v>
      </c>
      <c r="S15" s="52">
        <f t="shared" si="10"/>
        <v>0.6244559727</v>
      </c>
      <c r="T15" s="52">
        <f t="shared" si="11"/>
        <v>0.0002503166506</v>
      </c>
      <c r="U15" s="52">
        <f t="shared" si="12"/>
        <v>0.4162363563</v>
      </c>
      <c r="V15" s="52">
        <f t="shared" si="13"/>
        <v>0</v>
      </c>
      <c r="W15" s="52">
        <f t="shared" si="14"/>
        <v>0</v>
      </c>
      <c r="X15" s="52">
        <f t="shared" si="15"/>
        <v>0.4275788348</v>
      </c>
      <c r="Y15" s="52">
        <f t="shared" si="16"/>
        <v>0.0360881566</v>
      </c>
      <c r="Z15" s="52">
        <f t="shared" si="17"/>
        <v>0.05656950606</v>
      </c>
      <c r="AA15" s="52">
        <f t="shared" si="18"/>
        <v>0.1036031056</v>
      </c>
      <c r="AB15" s="52">
        <f t="shared" si="19"/>
        <v>1.664782249</v>
      </c>
      <c r="AC15" s="53">
        <f t="shared" si="20"/>
        <v>4.995213433</v>
      </c>
      <c r="AD15" s="54">
        <f t="shared" si="21"/>
        <v>1.248911945</v>
      </c>
      <c r="AE15" s="54">
        <f t="shared" si="22"/>
        <v>0.0005006333011</v>
      </c>
      <c r="AF15" s="54">
        <f t="shared" si="23"/>
        <v>0.6243545345</v>
      </c>
      <c r="AG15" s="54">
        <f t="shared" si="24"/>
        <v>0</v>
      </c>
      <c r="AH15" s="54">
        <f t="shared" si="25"/>
        <v>0</v>
      </c>
      <c r="AI15" s="54">
        <f t="shared" si="26"/>
        <v>0.4275788348</v>
      </c>
      <c r="AJ15" s="54">
        <f t="shared" si="27"/>
        <v>0.0360881566</v>
      </c>
      <c r="AK15" s="54">
        <f t="shared" si="28"/>
        <v>0.05656950606</v>
      </c>
      <c r="AL15" s="54">
        <f t="shared" si="29"/>
        <v>0.1036031056</v>
      </c>
      <c r="AM15" s="54">
        <f t="shared" si="30"/>
        <v>2.497606716</v>
      </c>
      <c r="AN15" s="54">
        <f t="shared" si="31"/>
        <v>-4.995213433</v>
      </c>
      <c r="AO15" s="55">
        <f t="shared" si="32"/>
        <v>3.000781505</v>
      </c>
      <c r="AP15" s="55">
        <f t="shared" si="33"/>
        <v>0.00120287996</v>
      </c>
      <c r="AQ15" s="55">
        <f t="shared" si="34"/>
        <v>2.000196034</v>
      </c>
      <c r="AR15" s="55">
        <f t="shared" si="35"/>
        <v>0</v>
      </c>
      <c r="AS15" s="55">
        <f t="shared" si="36"/>
        <v>0</v>
      </c>
      <c r="AT15" s="55">
        <f t="shared" si="37"/>
        <v>2.054701557</v>
      </c>
      <c r="AU15" s="55">
        <f t="shared" si="38"/>
        <v>0.1734192283</v>
      </c>
      <c r="AV15" s="55">
        <f t="shared" si="39"/>
        <v>0.2718409863</v>
      </c>
      <c r="AW15" s="55">
        <f t="shared" si="40"/>
        <v>0.4978578102</v>
      </c>
      <c r="AX15" s="55">
        <f t="shared" si="41"/>
        <v>8</v>
      </c>
      <c r="AY15" s="55">
        <f t="shared" si="42"/>
        <v>24.0041648</v>
      </c>
      <c r="AZ15" s="54">
        <f t="shared" ref="AZ15:BA15" si="147">AO15*2</f>
        <v>6.001563009</v>
      </c>
      <c r="BA15" s="54">
        <f t="shared" si="147"/>
        <v>0.00240575992</v>
      </c>
      <c r="BB15" s="54">
        <f t="shared" ref="BB15:BD15" si="148">AQ15*(3/2)</f>
        <v>3.00029405</v>
      </c>
      <c r="BC15" s="54">
        <f t="shared" si="148"/>
        <v>0</v>
      </c>
      <c r="BD15" s="54">
        <f t="shared" si="148"/>
        <v>0</v>
      </c>
      <c r="BE15" s="54">
        <f t="shared" ref="BE15:BH15" si="149">AT15</f>
        <v>2.054701557</v>
      </c>
      <c r="BF15" s="54">
        <f t="shared" si="149"/>
        <v>0.1734192283</v>
      </c>
      <c r="BG15" s="54">
        <f t="shared" si="149"/>
        <v>0.2718409863</v>
      </c>
      <c r="BH15" s="54">
        <f t="shared" si="149"/>
        <v>0.4978578102</v>
      </c>
      <c r="BI15" s="54">
        <f t="shared" si="46"/>
        <v>12.0020824</v>
      </c>
      <c r="BJ15" s="54">
        <f t="shared" si="47"/>
        <v>-24.0041648</v>
      </c>
      <c r="BK15" s="56">
        <f t="shared" ref="BK15:BN15" si="150">AO15</f>
        <v>3.000781505</v>
      </c>
      <c r="BL15" s="56">
        <f t="shared" si="150"/>
        <v>0.00120287996</v>
      </c>
      <c r="BM15" s="56">
        <f t="shared" si="150"/>
        <v>2.000196034</v>
      </c>
      <c r="BN15" s="56">
        <f t="shared" si="150"/>
        <v>0</v>
      </c>
      <c r="BO15" s="56">
        <f t="shared" si="49"/>
        <v>0</v>
      </c>
      <c r="BP15" s="56">
        <f t="shared" si="50"/>
        <v>2.054701557</v>
      </c>
      <c r="BQ15" s="56">
        <f t="shared" ref="BQ15:BS15" si="151">AU15</f>
        <v>0.1734192283</v>
      </c>
      <c r="BR15" s="56">
        <f t="shared" si="151"/>
        <v>0.2718409863</v>
      </c>
      <c r="BS15" s="56">
        <f t="shared" si="151"/>
        <v>0.4978578102</v>
      </c>
      <c r="BT15" s="56">
        <f t="shared" si="52"/>
        <v>8</v>
      </c>
      <c r="BU15" s="50">
        <f t="shared" ref="BU15:BX15" si="152">AZ15</f>
        <v>6.001563009</v>
      </c>
      <c r="BV15" s="50">
        <f t="shared" si="152"/>
        <v>0.00240575992</v>
      </c>
      <c r="BW15" s="50">
        <f t="shared" si="152"/>
        <v>3.00029405</v>
      </c>
      <c r="BX15" s="50">
        <f t="shared" si="152"/>
        <v>0</v>
      </c>
      <c r="BY15" s="50">
        <f t="shared" si="54"/>
        <v>0</v>
      </c>
      <c r="BZ15" s="50">
        <f t="shared" si="55"/>
        <v>2.054701557</v>
      </c>
      <c r="CA15" s="50">
        <f t="shared" ref="CA15:CC15" si="153">BF15</f>
        <v>0.1734192283</v>
      </c>
      <c r="CB15" s="50">
        <f t="shared" si="153"/>
        <v>0.2718409863</v>
      </c>
      <c r="CC15" s="50">
        <f t="shared" si="153"/>
        <v>0.4978578102</v>
      </c>
      <c r="CD15" s="50">
        <f t="shared" si="57"/>
        <v>12.0020824</v>
      </c>
      <c r="CE15" s="57">
        <f t="shared" si="58"/>
        <v>37.52</v>
      </c>
      <c r="CF15" s="57">
        <f t="shared" si="59"/>
        <v>0.02</v>
      </c>
      <c r="CG15" s="57">
        <f t="shared" si="60"/>
        <v>21.22</v>
      </c>
      <c r="CH15" s="57">
        <f t="shared" si="61"/>
        <v>0</v>
      </c>
      <c r="CI15" s="58">
        <f t="shared" si="62"/>
        <v>0</v>
      </c>
      <c r="CJ15" s="58">
        <f t="shared" si="63"/>
        <v>30.72</v>
      </c>
      <c r="CK15" s="57">
        <f t="shared" si="64"/>
        <v>2.56</v>
      </c>
      <c r="CL15" s="57">
        <f t="shared" si="65"/>
        <v>2.28</v>
      </c>
      <c r="CM15" s="57">
        <f t="shared" si="66"/>
        <v>5.81</v>
      </c>
      <c r="CN15" s="57">
        <f t="shared" si="67"/>
        <v>100.13</v>
      </c>
      <c r="CO15" s="59">
        <f t="shared" si="68"/>
        <v>0.09067956856</v>
      </c>
      <c r="CP15" s="59">
        <f t="shared" si="69"/>
        <v>0.6853986709</v>
      </c>
      <c r="CQ15" s="59">
        <f t="shared" si="70"/>
        <v>0.05784845403</v>
      </c>
      <c r="CR15" s="59">
        <f t="shared" si="71"/>
        <v>0.1660733065</v>
      </c>
      <c r="CS15" s="60">
        <f t="shared" si="72"/>
        <v>9.067956856</v>
      </c>
      <c r="CT15" s="60">
        <f t="shared" si="73"/>
        <v>16.60733065</v>
      </c>
      <c r="CU15" s="60">
        <f t="shared" si="74"/>
        <v>74.3247125</v>
      </c>
      <c r="CV15" s="61">
        <f t="shared" si="75"/>
        <v>0.2114130908</v>
      </c>
      <c r="CW15" s="61">
        <f t="shared" si="76"/>
        <v>0.07852850637</v>
      </c>
      <c r="CX15" s="62"/>
    </row>
    <row r="16" ht="15.75" customHeight="1">
      <c r="A16" s="17" t="s">
        <v>53</v>
      </c>
      <c r="B16" s="47" t="s">
        <v>54</v>
      </c>
      <c r="C16" s="17" t="s">
        <v>55</v>
      </c>
      <c r="D16" s="17"/>
      <c r="E16" s="1" t="s">
        <v>56</v>
      </c>
      <c r="F16" s="2">
        <v>11.0</v>
      </c>
      <c r="G16" s="3" t="s">
        <v>69</v>
      </c>
      <c r="H16" s="48">
        <v>38.12</v>
      </c>
      <c r="I16" s="49">
        <v>5.59</v>
      </c>
      <c r="J16" s="49">
        <v>21.26</v>
      </c>
      <c r="K16" s="49">
        <v>2.36</v>
      </c>
      <c r="L16" s="49">
        <v>0.0</v>
      </c>
      <c r="M16" s="49">
        <v>0.11</v>
      </c>
      <c r="N16" s="49">
        <v>1.01</v>
      </c>
      <c r="O16" s="49">
        <v>30.89</v>
      </c>
      <c r="P16" s="49"/>
      <c r="Q16" s="50">
        <f t="shared" si="8"/>
        <v>99.34</v>
      </c>
      <c r="R16" s="51">
        <f t="shared" si="9"/>
        <v>12</v>
      </c>
      <c r="S16" s="52">
        <f t="shared" si="10"/>
        <v>0.6344419424</v>
      </c>
      <c r="T16" s="52">
        <f t="shared" si="11"/>
        <v>0</v>
      </c>
      <c r="U16" s="52">
        <f t="shared" si="12"/>
        <v>0.4170209678</v>
      </c>
      <c r="V16" s="52">
        <f t="shared" si="13"/>
        <v>0.001447461744</v>
      </c>
      <c r="W16" s="52">
        <f t="shared" si="14"/>
        <v>0</v>
      </c>
      <c r="X16" s="52">
        <f t="shared" si="15"/>
        <v>0.4299449938</v>
      </c>
      <c r="Y16" s="52">
        <f t="shared" si="16"/>
        <v>0.01423790553</v>
      </c>
      <c r="Z16" s="52">
        <f t="shared" si="17"/>
        <v>0.1386945346</v>
      </c>
      <c r="AA16" s="52">
        <f t="shared" si="18"/>
        <v>0.04208318919</v>
      </c>
      <c r="AB16" s="52">
        <f t="shared" si="19"/>
        <v>1.677870995</v>
      </c>
      <c r="AC16" s="53">
        <f t="shared" si="20"/>
        <v>5.043094304</v>
      </c>
      <c r="AD16" s="54">
        <f t="shared" si="21"/>
        <v>1.268883885</v>
      </c>
      <c r="AE16" s="54">
        <f t="shared" si="22"/>
        <v>0</v>
      </c>
      <c r="AF16" s="54">
        <f t="shared" si="23"/>
        <v>0.6255314516</v>
      </c>
      <c r="AG16" s="54">
        <f t="shared" si="24"/>
        <v>0.002171192616</v>
      </c>
      <c r="AH16" s="54">
        <f t="shared" si="25"/>
        <v>0</v>
      </c>
      <c r="AI16" s="54">
        <f t="shared" si="26"/>
        <v>0.4299449938</v>
      </c>
      <c r="AJ16" s="54">
        <f t="shared" si="27"/>
        <v>0.01423790553</v>
      </c>
      <c r="AK16" s="54">
        <f t="shared" si="28"/>
        <v>0.1386945346</v>
      </c>
      <c r="AL16" s="54">
        <f t="shared" si="29"/>
        <v>0.04208318919</v>
      </c>
      <c r="AM16" s="54">
        <f t="shared" si="30"/>
        <v>2.521547152</v>
      </c>
      <c r="AN16" s="54">
        <f t="shared" si="31"/>
        <v>-5.043094304</v>
      </c>
      <c r="AO16" s="55">
        <f t="shared" si="32"/>
        <v>3.024985565</v>
      </c>
      <c r="AP16" s="55">
        <f t="shared" si="33"/>
        <v>0</v>
      </c>
      <c r="AQ16" s="55">
        <f t="shared" si="34"/>
        <v>1.988333878</v>
      </c>
      <c r="AR16" s="55">
        <f t="shared" si="35"/>
        <v>0.006901420901</v>
      </c>
      <c r="AS16" s="55">
        <f t="shared" si="36"/>
        <v>0</v>
      </c>
      <c r="AT16" s="55">
        <f t="shared" si="37"/>
        <v>2.049954949</v>
      </c>
      <c r="AU16" s="55">
        <f t="shared" si="38"/>
        <v>0.06788557917</v>
      </c>
      <c r="AV16" s="55">
        <f t="shared" si="39"/>
        <v>0.661288192</v>
      </c>
      <c r="AW16" s="55">
        <f t="shared" si="40"/>
        <v>0.2006504162</v>
      </c>
      <c r="AX16" s="55">
        <f t="shared" si="41"/>
        <v>8</v>
      </c>
      <c r="AY16" s="55">
        <f t="shared" si="42"/>
        <v>24.04520643</v>
      </c>
      <c r="AZ16" s="54">
        <f t="shared" ref="AZ16:BA16" si="154">AO16*2</f>
        <v>6.049971129</v>
      </c>
      <c r="BA16" s="54">
        <f t="shared" si="154"/>
        <v>0</v>
      </c>
      <c r="BB16" s="54">
        <f t="shared" ref="BB16:BD16" si="155">AQ16*(3/2)</f>
        <v>2.982500817</v>
      </c>
      <c r="BC16" s="54">
        <f t="shared" si="155"/>
        <v>0.01035213135</v>
      </c>
      <c r="BD16" s="54">
        <f t="shared" si="155"/>
        <v>0</v>
      </c>
      <c r="BE16" s="54">
        <f t="shared" ref="BE16:BH16" si="156">AT16</f>
        <v>2.049954949</v>
      </c>
      <c r="BF16" s="54">
        <f t="shared" si="156"/>
        <v>0.06788557917</v>
      </c>
      <c r="BG16" s="54">
        <f t="shared" si="156"/>
        <v>0.661288192</v>
      </c>
      <c r="BH16" s="54">
        <f t="shared" si="156"/>
        <v>0.2006504162</v>
      </c>
      <c r="BI16" s="54">
        <f t="shared" si="46"/>
        <v>12.02260321</v>
      </c>
      <c r="BJ16" s="54">
        <f t="shared" si="47"/>
        <v>-24.04520643</v>
      </c>
      <c r="BK16" s="56">
        <f t="shared" ref="BK16:BN16" si="157">AO16</f>
        <v>3.024985565</v>
      </c>
      <c r="BL16" s="56">
        <f t="shared" si="157"/>
        <v>0</v>
      </c>
      <c r="BM16" s="56">
        <f t="shared" si="157"/>
        <v>1.988333878</v>
      </c>
      <c r="BN16" s="56">
        <f t="shared" si="157"/>
        <v>0.006901420901</v>
      </c>
      <c r="BO16" s="56">
        <f t="shared" si="49"/>
        <v>0</v>
      </c>
      <c r="BP16" s="56">
        <f t="shared" si="50"/>
        <v>2.049954949</v>
      </c>
      <c r="BQ16" s="56">
        <f t="shared" ref="BQ16:BS16" si="158">AU16</f>
        <v>0.06788557917</v>
      </c>
      <c r="BR16" s="56">
        <f t="shared" si="158"/>
        <v>0.661288192</v>
      </c>
      <c r="BS16" s="56">
        <f t="shared" si="158"/>
        <v>0.2006504162</v>
      </c>
      <c r="BT16" s="56">
        <f t="shared" si="52"/>
        <v>8</v>
      </c>
      <c r="BU16" s="50">
        <f t="shared" ref="BU16:BX16" si="159">AZ16</f>
        <v>6.049971129</v>
      </c>
      <c r="BV16" s="50">
        <f t="shared" si="159"/>
        <v>0</v>
      </c>
      <c r="BW16" s="50">
        <f t="shared" si="159"/>
        <v>2.982500817</v>
      </c>
      <c r="BX16" s="50">
        <f t="shared" si="159"/>
        <v>0.01035213135</v>
      </c>
      <c r="BY16" s="50">
        <f t="shared" si="54"/>
        <v>0</v>
      </c>
      <c r="BZ16" s="50">
        <f t="shared" si="55"/>
        <v>2.049954949</v>
      </c>
      <c r="CA16" s="50">
        <f t="shared" ref="CA16:CC16" si="160">BF16</f>
        <v>0.06788557917</v>
      </c>
      <c r="CB16" s="50">
        <f t="shared" si="160"/>
        <v>0.661288192</v>
      </c>
      <c r="CC16" s="50">
        <f t="shared" si="160"/>
        <v>0.2006504162</v>
      </c>
      <c r="CD16" s="50">
        <f t="shared" si="57"/>
        <v>12.02260321</v>
      </c>
      <c r="CE16" s="57">
        <f t="shared" si="58"/>
        <v>38.12</v>
      </c>
      <c r="CF16" s="57">
        <f t="shared" si="59"/>
        <v>0</v>
      </c>
      <c r="CG16" s="57">
        <f t="shared" si="60"/>
        <v>21.26</v>
      </c>
      <c r="CH16" s="57">
        <f t="shared" si="61"/>
        <v>0.11</v>
      </c>
      <c r="CI16" s="58">
        <f t="shared" si="62"/>
        <v>0</v>
      </c>
      <c r="CJ16" s="58">
        <f t="shared" si="63"/>
        <v>30.89</v>
      </c>
      <c r="CK16" s="57">
        <f t="shared" si="64"/>
        <v>1.01</v>
      </c>
      <c r="CL16" s="57">
        <f t="shared" si="65"/>
        <v>5.59</v>
      </c>
      <c r="CM16" s="57">
        <f t="shared" si="66"/>
        <v>2.36</v>
      </c>
      <c r="CN16" s="57">
        <f t="shared" si="67"/>
        <v>99.34</v>
      </c>
      <c r="CO16" s="59">
        <f t="shared" si="68"/>
        <v>0.2219252373</v>
      </c>
      <c r="CP16" s="59">
        <f t="shared" si="69"/>
        <v>0.6879553333</v>
      </c>
      <c r="CQ16" s="59">
        <f t="shared" si="70"/>
        <v>0.02278208419</v>
      </c>
      <c r="CR16" s="59">
        <f t="shared" si="71"/>
        <v>0.06733734517</v>
      </c>
      <c r="CS16" s="60">
        <f t="shared" si="72"/>
        <v>22.19252373</v>
      </c>
      <c r="CT16" s="60">
        <f t="shared" si="73"/>
        <v>6.733734517</v>
      </c>
      <c r="CU16" s="60">
        <f t="shared" si="74"/>
        <v>71.07374175</v>
      </c>
      <c r="CV16" s="61">
        <f t="shared" si="75"/>
        <v>0.1782999638</v>
      </c>
      <c r="CW16" s="61">
        <f t="shared" si="76"/>
        <v>0.1921872555</v>
      </c>
      <c r="CX16" s="62"/>
    </row>
    <row r="17" ht="15.75" customHeight="1">
      <c r="A17" s="17" t="s">
        <v>53</v>
      </c>
      <c r="B17" s="47" t="s">
        <v>54</v>
      </c>
      <c r="C17" s="17" t="s">
        <v>55</v>
      </c>
      <c r="D17" s="17"/>
      <c r="E17" s="1" t="s">
        <v>56</v>
      </c>
      <c r="F17" s="2">
        <v>110.0</v>
      </c>
      <c r="G17" s="3" t="s">
        <v>70</v>
      </c>
      <c r="H17" s="48">
        <v>37.53</v>
      </c>
      <c r="I17" s="49">
        <v>4.79</v>
      </c>
      <c r="J17" s="49">
        <v>21.5</v>
      </c>
      <c r="K17" s="49">
        <v>1.38</v>
      </c>
      <c r="L17" s="49">
        <v>0.01</v>
      </c>
      <c r="M17" s="49">
        <v>0.02</v>
      </c>
      <c r="N17" s="49">
        <v>0.45</v>
      </c>
      <c r="O17" s="49">
        <v>33.87</v>
      </c>
      <c r="P17" s="49"/>
      <c r="Q17" s="50">
        <f t="shared" si="8"/>
        <v>99.55</v>
      </c>
      <c r="R17" s="51">
        <f t="shared" si="9"/>
        <v>12</v>
      </c>
      <c r="S17" s="52">
        <f t="shared" si="10"/>
        <v>0.6246224055</v>
      </c>
      <c r="T17" s="52">
        <f t="shared" si="11"/>
        <v>0.0001251583253</v>
      </c>
      <c r="U17" s="52">
        <f t="shared" si="12"/>
        <v>0.4217286363</v>
      </c>
      <c r="V17" s="52">
        <f t="shared" si="13"/>
        <v>0.0002631748626</v>
      </c>
      <c r="W17" s="52">
        <f t="shared" si="14"/>
        <v>0</v>
      </c>
      <c r="X17" s="52">
        <f t="shared" si="15"/>
        <v>0.4714223677</v>
      </c>
      <c r="Y17" s="52">
        <f t="shared" si="16"/>
        <v>0.006343621277</v>
      </c>
      <c r="Z17" s="52">
        <f t="shared" si="17"/>
        <v>0.1188455851</v>
      </c>
      <c r="AA17" s="52">
        <f t="shared" si="18"/>
        <v>0.02460796656</v>
      </c>
      <c r="AB17" s="52">
        <f t="shared" si="19"/>
        <v>1.667958916</v>
      </c>
      <c r="AC17" s="53">
        <f t="shared" si="20"/>
        <v>5.00740477</v>
      </c>
      <c r="AD17" s="54">
        <f t="shared" si="21"/>
        <v>1.249244811</v>
      </c>
      <c r="AE17" s="54">
        <f t="shared" si="22"/>
        <v>0.0002503166506</v>
      </c>
      <c r="AF17" s="54">
        <f t="shared" si="23"/>
        <v>0.6325929544</v>
      </c>
      <c r="AG17" s="54">
        <f t="shared" si="24"/>
        <v>0.0003947622939</v>
      </c>
      <c r="AH17" s="54">
        <f t="shared" si="25"/>
        <v>0</v>
      </c>
      <c r="AI17" s="54">
        <f t="shared" si="26"/>
        <v>0.4714223677</v>
      </c>
      <c r="AJ17" s="54">
        <f t="shared" si="27"/>
        <v>0.006343621277</v>
      </c>
      <c r="AK17" s="54">
        <f t="shared" si="28"/>
        <v>0.1188455851</v>
      </c>
      <c r="AL17" s="54">
        <f t="shared" si="29"/>
        <v>0.02460796656</v>
      </c>
      <c r="AM17" s="54">
        <f t="shared" si="30"/>
        <v>2.503702385</v>
      </c>
      <c r="AN17" s="54">
        <f t="shared" si="31"/>
        <v>-5.00740477</v>
      </c>
      <c r="AO17" s="55">
        <f t="shared" si="32"/>
        <v>2.995864705</v>
      </c>
      <c r="AP17" s="55">
        <f t="shared" si="33"/>
        <v>0.0006002945234</v>
      </c>
      <c r="AQ17" s="55">
        <f t="shared" si="34"/>
        <v>2.022729132</v>
      </c>
      <c r="AR17" s="55">
        <f t="shared" si="35"/>
        <v>0.001262260647</v>
      </c>
      <c r="AS17" s="55">
        <f t="shared" si="36"/>
        <v>0</v>
      </c>
      <c r="AT17" s="55">
        <f t="shared" si="37"/>
        <v>2.261074243</v>
      </c>
      <c r="AU17" s="55">
        <f t="shared" si="38"/>
        <v>0.03042579151</v>
      </c>
      <c r="AV17" s="55">
        <f t="shared" si="39"/>
        <v>0.5700168463</v>
      </c>
      <c r="AW17" s="55">
        <f t="shared" si="40"/>
        <v>0.1180267275</v>
      </c>
      <c r="AX17" s="55">
        <f t="shared" si="41"/>
        <v>8</v>
      </c>
      <c r="AY17" s="55">
        <f t="shared" si="42"/>
        <v>24.01692139</v>
      </c>
      <c r="AZ17" s="54">
        <f t="shared" ref="AZ17:BA17" si="161">AO17*2</f>
        <v>5.991729409</v>
      </c>
      <c r="BA17" s="54">
        <f t="shared" si="161"/>
        <v>0.001200589047</v>
      </c>
      <c r="BB17" s="54">
        <f t="shared" ref="BB17:BD17" si="162">AQ17*(3/2)</f>
        <v>3.034093698</v>
      </c>
      <c r="BC17" s="54">
        <f t="shared" si="162"/>
        <v>0.001893390971</v>
      </c>
      <c r="BD17" s="54">
        <f t="shared" si="162"/>
        <v>0</v>
      </c>
      <c r="BE17" s="54">
        <f t="shared" ref="BE17:BH17" si="163">AT17</f>
        <v>2.261074243</v>
      </c>
      <c r="BF17" s="54">
        <f t="shared" si="163"/>
        <v>0.03042579151</v>
      </c>
      <c r="BG17" s="54">
        <f t="shared" si="163"/>
        <v>0.5700168463</v>
      </c>
      <c r="BH17" s="54">
        <f t="shared" si="163"/>
        <v>0.1180267275</v>
      </c>
      <c r="BI17" s="54">
        <f t="shared" si="46"/>
        <v>12.0084607</v>
      </c>
      <c r="BJ17" s="54">
        <f t="shared" si="47"/>
        <v>-24.01692139</v>
      </c>
      <c r="BK17" s="56">
        <f t="shared" ref="BK17:BN17" si="164">AO17</f>
        <v>2.995864705</v>
      </c>
      <c r="BL17" s="56">
        <f t="shared" si="164"/>
        <v>0.0006002945234</v>
      </c>
      <c r="BM17" s="56">
        <f t="shared" si="164"/>
        <v>2.022729132</v>
      </c>
      <c r="BN17" s="56">
        <f t="shared" si="164"/>
        <v>0.001262260647</v>
      </c>
      <c r="BO17" s="56">
        <f t="shared" si="49"/>
        <v>0</v>
      </c>
      <c r="BP17" s="56">
        <f t="shared" si="50"/>
        <v>2.261074243</v>
      </c>
      <c r="BQ17" s="56">
        <f t="shared" ref="BQ17:BS17" si="165">AU17</f>
        <v>0.03042579151</v>
      </c>
      <c r="BR17" s="56">
        <f t="shared" si="165"/>
        <v>0.5700168463</v>
      </c>
      <c r="BS17" s="56">
        <f t="shared" si="165"/>
        <v>0.1180267275</v>
      </c>
      <c r="BT17" s="56">
        <f t="shared" si="52"/>
        <v>8</v>
      </c>
      <c r="BU17" s="50">
        <f t="shared" ref="BU17:BX17" si="166">AZ17</f>
        <v>5.991729409</v>
      </c>
      <c r="BV17" s="50">
        <f t="shared" si="166"/>
        <v>0.001200589047</v>
      </c>
      <c r="BW17" s="50">
        <f t="shared" si="166"/>
        <v>3.034093698</v>
      </c>
      <c r="BX17" s="50">
        <f t="shared" si="166"/>
        <v>0.001893390971</v>
      </c>
      <c r="BY17" s="50">
        <f t="shared" si="54"/>
        <v>0</v>
      </c>
      <c r="BZ17" s="50">
        <f t="shared" si="55"/>
        <v>2.261074243</v>
      </c>
      <c r="CA17" s="50">
        <f t="shared" ref="CA17:CC17" si="167">BF17</f>
        <v>0.03042579151</v>
      </c>
      <c r="CB17" s="50">
        <f t="shared" si="167"/>
        <v>0.5700168463</v>
      </c>
      <c r="CC17" s="50">
        <f t="shared" si="167"/>
        <v>0.1180267275</v>
      </c>
      <c r="CD17" s="50">
        <f t="shared" si="57"/>
        <v>12.0084607</v>
      </c>
      <c r="CE17" s="57">
        <f t="shared" si="58"/>
        <v>37.53</v>
      </c>
      <c r="CF17" s="57">
        <f t="shared" si="59"/>
        <v>0.01</v>
      </c>
      <c r="CG17" s="57">
        <f t="shared" si="60"/>
        <v>21.5</v>
      </c>
      <c r="CH17" s="57">
        <f t="shared" si="61"/>
        <v>0.02</v>
      </c>
      <c r="CI17" s="58">
        <f t="shared" si="62"/>
        <v>0</v>
      </c>
      <c r="CJ17" s="58">
        <f t="shared" si="63"/>
        <v>33.87</v>
      </c>
      <c r="CK17" s="57">
        <f t="shared" si="64"/>
        <v>0.45</v>
      </c>
      <c r="CL17" s="57">
        <f t="shared" si="65"/>
        <v>4.79</v>
      </c>
      <c r="CM17" s="57">
        <f t="shared" si="66"/>
        <v>1.38</v>
      </c>
      <c r="CN17" s="57">
        <f t="shared" si="67"/>
        <v>99.55</v>
      </c>
      <c r="CO17" s="59">
        <f t="shared" si="68"/>
        <v>0.1913101204</v>
      </c>
      <c r="CP17" s="59">
        <f t="shared" si="69"/>
        <v>0.7588659675</v>
      </c>
      <c r="CQ17" s="59">
        <f t="shared" si="70"/>
        <v>0.01021156107</v>
      </c>
      <c r="CR17" s="59">
        <f t="shared" si="71"/>
        <v>0.03961235111</v>
      </c>
      <c r="CS17" s="60">
        <f t="shared" si="72"/>
        <v>19.13101204</v>
      </c>
      <c r="CT17" s="60">
        <f t="shared" si="73"/>
        <v>3.961235111</v>
      </c>
      <c r="CU17" s="60">
        <f t="shared" si="74"/>
        <v>76.90775285</v>
      </c>
      <c r="CV17" s="61">
        <f t="shared" si="75"/>
        <v>0.1352674113</v>
      </c>
      <c r="CW17" s="61">
        <f t="shared" si="76"/>
        <v>0.1656745642</v>
      </c>
      <c r="CX17" s="62"/>
    </row>
    <row r="18" ht="15.75" customHeight="1">
      <c r="A18" s="17" t="s">
        <v>53</v>
      </c>
      <c r="B18" s="47" t="s">
        <v>54</v>
      </c>
      <c r="C18" s="17" t="s">
        <v>55</v>
      </c>
      <c r="D18" s="17"/>
      <c r="E18" s="1" t="s">
        <v>56</v>
      </c>
      <c r="F18" s="2">
        <v>12.0</v>
      </c>
      <c r="G18" s="3" t="s">
        <v>71</v>
      </c>
      <c r="H18" s="48">
        <v>36.51</v>
      </c>
      <c r="I18" s="49">
        <v>0.34</v>
      </c>
      <c r="J18" s="49">
        <v>20.4</v>
      </c>
      <c r="K18" s="49">
        <v>1.21</v>
      </c>
      <c r="L18" s="49">
        <v>0.07</v>
      </c>
      <c r="M18" s="49">
        <v>0.0</v>
      </c>
      <c r="N18" s="49">
        <v>18.61</v>
      </c>
      <c r="O18" s="49">
        <v>22.23</v>
      </c>
      <c r="P18" s="49"/>
      <c r="Q18" s="50">
        <f t="shared" si="8"/>
        <v>99.37</v>
      </c>
      <c r="R18" s="51">
        <f t="shared" si="9"/>
        <v>12</v>
      </c>
      <c r="S18" s="52">
        <f t="shared" si="10"/>
        <v>0.607646257</v>
      </c>
      <c r="T18" s="52">
        <f t="shared" si="11"/>
        <v>0.000876108277</v>
      </c>
      <c r="U18" s="52">
        <f t="shared" si="12"/>
        <v>0.4001518223</v>
      </c>
      <c r="V18" s="52">
        <f t="shared" si="13"/>
        <v>0</v>
      </c>
      <c r="W18" s="52">
        <f t="shared" si="14"/>
        <v>0</v>
      </c>
      <c r="X18" s="52">
        <f t="shared" si="15"/>
        <v>0.3094100748</v>
      </c>
      <c r="Y18" s="52">
        <f t="shared" si="16"/>
        <v>0.2623439822</v>
      </c>
      <c r="Z18" s="52">
        <f t="shared" si="17"/>
        <v>0.008435803535</v>
      </c>
      <c r="AA18" s="52">
        <f t="shared" si="18"/>
        <v>0.02157655039</v>
      </c>
      <c r="AB18" s="52">
        <f t="shared" si="19"/>
        <v>1.610440599</v>
      </c>
      <c r="AC18" s="53">
        <f t="shared" si="20"/>
        <v>4.83807775</v>
      </c>
      <c r="AD18" s="54">
        <f t="shared" si="21"/>
        <v>1.215292514</v>
      </c>
      <c r="AE18" s="54">
        <f t="shared" si="22"/>
        <v>0.001752216554</v>
      </c>
      <c r="AF18" s="54">
        <f t="shared" si="23"/>
        <v>0.6002277335</v>
      </c>
      <c r="AG18" s="54">
        <f t="shared" si="24"/>
        <v>0</v>
      </c>
      <c r="AH18" s="54">
        <f t="shared" si="25"/>
        <v>0</v>
      </c>
      <c r="AI18" s="54">
        <f t="shared" si="26"/>
        <v>0.3094100748</v>
      </c>
      <c r="AJ18" s="54">
        <f t="shared" si="27"/>
        <v>0.2623439822</v>
      </c>
      <c r="AK18" s="54">
        <f t="shared" si="28"/>
        <v>0.008435803535</v>
      </c>
      <c r="AL18" s="54">
        <f t="shared" si="29"/>
        <v>0.02157655039</v>
      </c>
      <c r="AM18" s="54">
        <f t="shared" si="30"/>
        <v>2.419038875</v>
      </c>
      <c r="AN18" s="54">
        <f t="shared" si="31"/>
        <v>-4.83807775</v>
      </c>
      <c r="AO18" s="55">
        <f t="shared" si="32"/>
        <v>3.01853422</v>
      </c>
      <c r="AP18" s="55">
        <f t="shared" si="33"/>
        <v>0.00435214203</v>
      </c>
      <c r="AQ18" s="55">
        <f t="shared" si="34"/>
        <v>1.987788051</v>
      </c>
      <c r="AR18" s="55">
        <f t="shared" si="35"/>
        <v>0</v>
      </c>
      <c r="AS18" s="55">
        <f t="shared" si="36"/>
        <v>0</v>
      </c>
      <c r="AT18" s="55">
        <f t="shared" si="37"/>
        <v>1.537020739</v>
      </c>
      <c r="AU18" s="55">
        <f t="shared" si="38"/>
        <v>1.303215939</v>
      </c>
      <c r="AV18" s="55">
        <f t="shared" si="39"/>
        <v>0.04190556817</v>
      </c>
      <c r="AW18" s="55">
        <f t="shared" si="40"/>
        <v>0.1071833406</v>
      </c>
      <c r="AX18" s="55">
        <f t="shared" si="41"/>
        <v>8</v>
      </c>
      <c r="AY18" s="55">
        <f t="shared" si="42"/>
        <v>24.03356078</v>
      </c>
      <c r="AZ18" s="54">
        <f t="shared" ref="AZ18:BA18" si="168">AO18*2</f>
        <v>6.03706844</v>
      </c>
      <c r="BA18" s="54">
        <f t="shared" si="168"/>
        <v>0.00870428406</v>
      </c>
      <c r="BB18" s="54">
        <f t="shared" ref="BB18:BD18" si="169">AQ18*(3/2)</f>
        <v>2.981682076</v>
      </c>
      <c r="BC18" s="54">
        <f t="shared" si="169"/>
        <v>0</v>
      </c>
      <c r="BD18" s="54">
        <f t="shared" si="169"/>
        <v>0</v>
      </c>
      <c r="BE18" s="54">
        <f t="shared" ref="BE18:BH18" si="170">AT18</f>
        <v>1.537020739</v>
      </c>
      <c r="BF18" s="54">
        <f t="shared" si="170"/>
        <v>1.303215939</v>
      </c>
      <c r="BG18" s="54">
        <f t="shared" si="170"/>
        <v>0.04190556817</v>
      </c>
      <c r="BH18" s="54">
        <f t="shared" si="170"/>
        <v>0.1071833406</v>
      </c>
      <c r="BI18" s="54">
        <f t="shared" si="46"/>
        <v>12.01678039</v>
      </c>
      <c r="BJ18" s="54">
        <f t="shared" si="47"/>
        <v>-24.03356078</v>
      </c>
      <c r="BK18" s="56">
        <f t="shared" ref="BK18:BN18" si="171">AO18</f>
        <v>3.01853422</v>
      </c>
      <c r="BL18" s="56">
        <f t="shared" si="171"/>
        <v>0.00435214203</v>
      </c>
      <c r="BM18" s="56">
        <f t="shared" si="171"/>
        <v>1.987788051</v>
      </c>
      <c r="BN18" s="56">
        <f t="shared" si="171"/>
        <v>0</v>
      </c>
      <c r="BO18" s="56">
        <f t="shared" si="49"/>
        <v>0</v>
      </c>
      <c r="BP18" s="56">
        <f t="shared" si="50"/>
        <v>1.537020739</v>
      </c>
      <c r="BQ18" s="56">
        <f t="shared" ref="BQ18:BS18" si="172">AU18</f>
        <v>1.303215939</v>
      </c>
      <c r="BR18" s="56">
        <f t="shared" si="172"/>
        <v>0.04190556817</v>
      </c>
      <c r="BS18" s="56">
        <f t="shared" si="172"/>
        <v>0.1071833406</v>
      </c>
      <c r="BT18" s="56">
        <f t="shared" si="52"/>
        <v>8</v>
      </c>
      <c r="BU18" s="50">
        <f t="shared" ref="BU18:BX18" si="173">AZ18</f>
        <v>6.03706844</v>
      </c>
      <c r="BV18" s="50">
        <f t="shared" si="173"/>
        <v>0.00870428406</v>
      </c>
      <c r="BW18" s="50">
        <f t="shared" si="173"/>
        <v>2.981682076</v>
      </c>
      <c r="BX18" s="50">
        <f t="shared" si="173"/>
        <v>0</v>
      </c>
      <c r="BY18" s="50">
        <f t="shared" si="54"/>
        <v>0</v>
      </c>
      <c r="BZ18" s="50">
        <f t="shared" si="55"/>
        <v>1.537020739</v>
      </c>
      <c r="CA18" s="50">
        <f t="shared" ref="CA18:CC18" si="174">BF18</f>
        <v>1.303215939</v>
      </c>
      <c r="CB18" s="50">
        <f t="shared" si="174"/>
        <v>0.04190556817</v>
      </c>
      <c r="CC18" s="50">
        <f t="shared" si="174"/>
        <v>0.1071833406</v>
      </c>
      <c r="CD18" s="50">
        <f t="shared" si="57"/>
        <v>12.01678039</v>
      </c>
      <c r="CE18" s="57">
        <f t="shared" si="58"/>
        <v>36.51</v>
      </c>
      <c r="CF18" s="57">
        <f t="shared" si="59"/>
        <v>0.07</v>
      </c>
      <c r="CG18" s="57">
        <f t="shared" si="60"/>
        <v>20.4</v>
      </c>
      <c r="CH18" s="57">
        <f t="shared" si="61"/>
        <v>0</v>
      </c>
      <c r="CI18" s="58">
        <f t="shared" si="62"/>
        <v>0</v>
      </c>
      <c r="CJ18" s="58">
        <f t="shared" si="63"/>
        <v>22.23</v>
      </c>
      <c r="CK18" s="57">
        <f t="shared" si="64"/>
        <v>18.61</v>
      </c>
      <c r="CL18" s="57">
        <f t="shared" si="65"/>
        <v>0.34</v>
      </c>
      <c r="CM18" s="57">
        <f t="shared" si="66"/>
        <v>1.21</v>
      </c>
      <c r="CN18" s="57">
        <f t="shared" si="67"/>
        <v>99.37</v>
      </c>
      <c r="CO18" s="59">
        <f t="shared" si="68"/>
        <v>0.01401840213</v>
      </c>
      <c r="CP18" s="59">
        <f t="shared" si="69"/>
        <v>0.514169733</v>
      </c>
      <c r="CQ18" s="59">
        <f t="shared" si="70"/>
        <v>0.4359565064</v>
      </c>
      <c r="CR18" s="59">
        <f t="shared" si="71"/>
        <v>0.03585535849</v>
      </c>
      <c r="CS18" s="60">
        <f t="shared" si="72"/>
        <v>1.401840213</v>
      </c>
      <c r="CT18" s="60">
        <f t="shared" si="73"/>
        <v>3.585535849</v>
      </c>
      <c r="CU18" s="60">
        <f t="shared" si="74"/>
        <v>95.01262394</v>
      </c>
      <c r="CV18" s="61">
        <f t="shared" si="75"/>
        <v>0.04286455955</v>
      </c>
      <c r="CW18" s="61">
        <f t="shared" si="76"/>
        <v>0.01213993624</v>
      </c>
      <c r="CX18" s="62"/>
    </row>
    <row r="19" ht="15.75" customHeight="1">
      <c r="A19" s="17" t="s">
        <v>53</v>
      </c>
      <c r="B19" s="47" t="s">
        <v>54</v>
      </c>
      <c r="C19" s="17" t="s">
        <v>55</v>
      </c>
      <c r="D19" s="17"/>
      <c r="E19" s="1" t="s">
        <v>56</v>
      </c>
      <c r="F19" s="2">
        <v>13.0</v>
      </c>
      <c r="G19" s="3" t="s">
        <v>72</v>
      </c>
      <c r="H19" s="48">
        <v>37.84</v>
      </c>
      <c r="I19" s="49">
        <v>4.93</v>
      </c>
      <c r="J19" s="49">
        <v>21.59</v>
      </c>
      <c r="K19" s="49">
        <v>1.46</v>
      </c>
      <c r="L19" s="49">
        <v>0.03</v>
      </c>
      <c r="M19" s="49">
        <v>0.04</v>
      </c>
      <c r="N19" s="49">
        <v>3.13</v>
      </c>
      <c r="O19" s="49">
        <v>30.63</v>
      </c>
      <c r="P19" s="49"/>
      <c r="Q19" s="50">
        <f t="shared" si="8"/>
        <v>99.65</v>
      </c>
      <c r="R19" s="51">
        <f t="shared" si="9"/>
        <v>12</v>
      </c>
      <c r="S19" s="52">
        <f t="shared" si="10"/>
        <v>0.6297818232</v>
      </c>
      <c r="T19" s="52">
        <f t="shared" si="11"/>
        <v>0.0003754749758</v>
      </c>
      <c r="U19" s="52">
        <f t="shared" si="12"/>
        <v>0.4234940119</v>
      </c>
      <c r="V19" s="52">
        <f t="shared" si="13"/>
        <v>0.0005263497252</v>
      </c>
      <c r="W19" s="52">
        <f t="shared" si="14"/>
        <v>0</v>
      </c>
      <c r="X19" s="52">
        <f t="shared" si="15"/>
        <v>0.4263261625</v>
      </c>
      <c r="Y19" s="52">
        <f t="shared" si="16"/>
        <v>0.04412341022</v>
      </c>
      <c r="Z19" s="52">
        <f t="shared" si="17"/>
        <v>0.1223191513</v>
      </c>
      <c r="AA19" s="52">
        <f t="shared" si="18"/>
        <v>0.02603451535</v>
      </c>
      <c r="AB19" s="52">
        <f t="shared" si="19"/>
        <v>1.672980899</v>
      </c>
      <c r="AC19" s="53">
        <f t="shared" si="20"/>
        <v>5.030296756</v>
      </c>
      <c r="AD19" s="54">
        <f t="shared" si="21"/>
        <v>1.259563646</v>
      </c>
      <c r="AE19" s="54">
        <f t="shared" si="22"/>
        <v>0.0007509499517</v>
      </c>
      <c r="AF19" s="54">
        <f t="shared" si="23"/>
        <v>0.6352410179</v>
      </c>
      <c r="AG19" s="54">
        <f t="shared" si="24"/>
        <v>0.0007895245878</v>
      </c>
      <c r="AH19" s="54">
        <f t="shared" si="25"/>
        <v>0</v>
      </c>
      <c r="AI19" s="54">
        <f t="shared" si="26"/>
        <v>0.4263261625</v>
      </c>
      <c r="AJ19" s="54">
        <f t="shared" si="27"/>
        <v>0.04412341022</v>
      </c>
      <c r="AK19" s="54">
        <f t="shared" si="28"/>
        <v>0.1223191513</v>
      </c>
      <c r="AL19" s="54">
        <f t="shared" si="29"/>
        <v>0.02603451535</v>
      </c>
      <c r="AM19" s="54">
        <f t="shared" si="30"/>
        <v>2.515148378</v>
      </c>
      <c r="AN19" s="54">
        <f t="shared" si="31"/>
        <v>-5.030296756</v>
      </c>
      <c r="AO19" s="55">
        <f t="shared" si="32"/>
        <v>3.0115434</v>
      </c>
      <c r="AP19" s="55">
        <f t="shared" si="33"/>
        <v>0.001795477646</v>
      </c>
      <c r="AQ19" s="55">
        <f t="shared" si="34"/>
        <v>2.025099089</v>
      </c>
      <c r="AR19" s="55">
        <f t="shared" si="35"/>
        <v>0.002516943142</v>
      </c>
      <c r="AS19" s="55">
        <f t="shared" si="36"/>
        <v>0</v>
      </c>
      <c r="AT19" s="55">
        <f t="shared" si="37"/>
        <v>2.038642104</v>
      </c>
      <c r="AU19" s="55">
        <f t="shared" si="38"/>
        <v>0.2109930137</v>
      </c>
      <c r="AV19" s="55">
        <f t="shared" si="39"/>
        <v>0.5849159489</v>
      </c>
      <c r="AW19" s="55">
        <f t="shared" si="40"/>
        <v>0.1244940231</v>
      </c>
      <c r="AX19" s="55">
        <f t="shared" si="41"/>
        <v>8</v>
      </c>
      <c r="AY19" s="55">
        <f t="shared" si="42"/>
        <v>24.05429379</v>
      </c>
      <c r="AZ19" s="54">
        <f t="shared" ref="AZ19:BA19" si="175">AO19*2</f>
        <v>6.023086801</v>
      </c>
      <c r="BA19" s="54">
        <f t="shared" si="175"/>
        <v>0.003590955292</v>
      </c>
      <c r="BB19" s="54">
        <f t="shared" ref="BB19:BD19" si="176">AQ19*(3/2)</f>
        <v>3.037648634</v>
      </c>
      <c r="BC19" s="54">
        <f t="shared" si="176"/>
        <v>0.003775414714</v>
      </c>
      <c r="BD19" s="54">
        <f t="shared" si="176"/>
        <v>0</v>
      </c>
      <c r="BE19" s="54">
        <f t="shared" ref="BE19:BH19" si="177">AT19</f>
        <v>2.038642104</v>
      </c>
      <c r="BF19" s="54">
        <f t="shared" si="177"/>
        <v>0.2109930137</v>
      </c>
      <c r="BG19" s="54">
        <f t="shared" si="177"/>
        <v>0.5849159489</v>
      </c>
      <c r="BH19" s="54">
        <f t="shared" si="177"/>
        <v>0.1244940231</v>
      </c>
      <c r="BI19" s="54">
        <f t="shared" si="46"/>
        <v>12.02714689</v>
      </c>
      <c r="BJ19" s="54">
        <f t="shared" si="47"/>
        <v>-24.05429379</v>
      </c>
      <c r="BK19" s="56">
        <f t="shared" ref="BK19:BN19" si="178">AO19</f>
        <v>3.0115434</v>
      </c>
      <c r="BL19" s="56">
        <f t="shared" si="178"/>
        <v>0.001795477646</v>
      </c>
      <c r="BM19" s="56">
        <f t="shared" si="178"/>
        <v>2.025099089</v>
      </c>
      <c r="BN19" s="56">
        <f t="shared" si="178"/>
        <v>0.002516943142</v>
      </c>
      <c r="BO19" s="56">
        <f t="shared" si="49"/>
        <v>0</v>
      </c>
      <c r="BP19" s="56">
        <f t="shared" si="50"/>
        <v>2.038642104</v>
      </c>
      <c r="BQ19" s="56">
        <f t="shared" ref="BQ19:BS19" si="179">AU19</f>
        <v>0.2109930137</v>
      </c>
      <c r="BR19" s="56">
        <f t="shared" si="179"/>
        <v>0.5849159489</v>
      </c>
      <c r="BS19" s="56">
        <f t="shared" si="179"/>
        <v>0.1244940231</v>
      </c>
      <c r="BT19" s="56">
        <f t="shared" si="52"/>
        <v>8</v>
      </c>
      <c r="BU19" s="50">
        <f t="shared" ref="BU19:BX19" si="180">AZ19</f>
        <v>6.023086801</v>
      </c>
      <c r="BV19" s="50">
        <f t="shared" si="180"/>
        <v>0.003590955292</v>
      </c>
      <c r="BW19" s="50">
        <f t="shared" si="180"/>
        <v>3.037648634</v>
      </c>
      <c r="BX19" s="50">
        <f t="shared" si="180"/>
        <v>0.003775414714</v>
      </c>
      <c r="BY19" s="50">
        <f t="shared" si="54"/>
        <v>0</v>
      </c>
      <c r="BZ19" s="50">
        <f t="shared" si="55"/>
        <v>2.038642104</v>
      </c>
      <c r="CA19" s="50">
        <f t="shared" ref="CA19:CC19" si="181">BF19</f>
        <v>0.2109930137</v>
      </c>
      <c r="CB19" s="50">
        <f t="shared" si="181"/>
        <v>0.5849159489</v>
      </c>
      <c r="CC19" s="50">
        <f t="shared" si="181"/>
        <v>0.1244940231</v>
      </c>
      <c r="CD19" s="50">
        <f t="shared" si="57"/>
        <v>12.02714689</v>
      </c>
      <c r="CE19" s="57">
        <f t="shared" si="58"/>
        <v>37.84</v>
      </c>
      <c r="CF19" s="57">
        <f t="shared" si="59"/>
        <v>0.03</v>
      </c>
      <c r="CG19" s="57">
        <f t="shared" si="60"/>
        <v>21.59</v>
      </c>
      <c r="CH19" s="57">
        <f t="shared" si="61"/>
        <v>0.04</v>
      </c>
      <c r="CI19" s="58">
        <f t="shared" si="62"/>
        <v>0</v>
      </c>
      <c r="CJ19" s="58">
        <f t="shared" si="63"/>
        <v>30.63</v>
      </c>
      <c r="CK19" s="57">
        <f t="shared" si="64"/>
        <v>3.13</v>
      </c>
      <c r="CL19" s="57">
        <f t="shared" si="65"/>
        <v>4.93</v>
      </c>
      <c r="CM19" s="57">
        <f t="shared" si="66"/>
        <v>1.46</v>
      </c>
      <c r="CN19" s="57">
        <f t="shared" si="67"/>
        <v>99.65</v>
      </c>
      <c r="CO19" s="59">
        <f t="shared" si="68"/>
        <v>0.197670509</v>
      </c>
      <c r="CP19" s="59">
        <f t="shared" si="69"/>
        <v>0.6889527</v>
      </c>
      <c r="CQ19" s="59">
        <f t="shared" si="70"/>
        <v>0.0713044267</v>
      </c>
      <c r="CR19" s="59">
        <f t="shared" si="71"/>
        <v>0.04207236435</v>
      </c>
      <c r="CS19" s="60">
        <f t="shared" si="72"/>
        <v>19.7670509</v>
      </c>
      <c r="CT19" s="60">
        <f t="shared" si="73"/>
        <v>4.207236435</v>
      </c>
      <c r="CU19" s="60">
        <f t="shared" si="74"/>
        <v>76.02571267</v>
      </c>
      <c r="CV19" s="61">
        <f t="shared" si="75"/>
        <v>0.1409076188</v>
      </c>
      <c r="CW19" s="61">
        <f t="shared" si="76"/>
        <v>0.1711826608</v>
      </c>
      <c r="CX19" s="62"/>
    </row>
    <row r="20" ht="15.75" customHeight="1">
      <c r="A20" s="17" t="s">
        <v>53</v>
      </c>
      <c r="B20" s="47" t="s">
        <v>54</v>
      </c>
      <c r="C20" s="17" t="s">
        <v>55</v>
      </c>
      <c r="D20" s="17"/>
      <c r="E20" s="1" t="s">
        <v>56</v>
      </c>
      <c r="F20" s="2">
        <v>14.0</v>
      </c>
      <c r="G20" s="3" t="s">
        <v>73</v>
      </c>
      <c r="H20" s="48">
        <v>37.45</v>
      </c>
      <c r="I20" s="49">
        <v>3.53</v>
      </c>
      <c r="J20" s="49">
        <v>21.33</v>
      </c>
      <c r="K20" s="49">
        <v>3.61</v>
      </c>
      <c r="L20" s="49">
        <v>0.05</v>
      </c>
      <c r="M20" s="49">
        <v>0.0</v>
      </c>
      <c r="N20" s="49">
        <v>3.94</v>
      </c>
      <c r="O20" s="49">
        <v>29.92</v>
      </c>
      <c r="P20" s="49"/>
      <c r="Q20" s="50">
        <f t="shared" si="8"/>
        <v>99.83</v>
      </c>
      <c r="R20" s="51">
        <f t="shared" si="9"/>
        <v>12</v>
      </c>
      <c r="S20" s="52">
        <f t="shared" si="10"/>
        <v>0.6232909429</v>
      </c>
      <c r="T20" s="52">
        <f t="shared" si="11"/>
        <v>0.0006257916264</v>
      </c>
      <c r="U20" s="52">
        <f t="shared" si="12"/>
        <v>0.4183940377</v>
      </c>
      <c r="V20" s="52">
        <f t="shared" si="13"/>
        <v>0</v>
      </c>
      <c r="W20" s="52">
        <f t="shared" si="14"/>
        <v>0</v>
      </c>
      <c r="X20" s="52">
        <f t="shared" si="15"/>
        <v>0.4164439694</v>
      </c>
      <c r="Y20" s="52">
        <f t="shared" si="16"/>
        <v>0.05554192852</v>
      </c>
      <c r="Z20" s="52">
        <f t="shared" si="17"/>
        <v>0.08758348964</v>
      </c>
      <c r="AA20" s="52">
        <f t="shared" si="18"/>
        <v>0.06437301398</v>
      </c>
      <c r="AB20" s="52">
        <f t="shared" si="19"/>
        <v>1.666253174</v>
      </c>
      <c r="AC20" s="53">
        <f t="shared" si="20"/>
        <v>4.998733854</v>
      </c>
      <c r="AD20" s="54">
        <f t="shared" si="21"/>
        <v>1.246581886</v>
      </c>
      <c r="AE20" s="54">
        <f t="shared" si="22"/>
        <v>0.001251583253</v>
      </c>
      <c r="AF20" s="54">
        <f t="shared" si="23"/>
        <v>0.6275910566</v>
      </c>
      <c r="AG20" s="54">
        <f t="shared" si="24"/>
        <v>0</v>
      </c>
      <c r="AH20" s="54">
        <f t="shared" si="25"/>
        <v>0</v>
      </c>
      <c r="AI20" s="54">
        <f t="shared" si="26"/>
        <v>0.4164439694</v>
      </c>
      <c r="AJ20" s="54">
        <f t="shared" si="27"/>
        <v>0.05554192852</v>
      </c>
      <c r="AK20" s="54">
        <f t="shared" si="28"/>
        <v>0.08758348964</v>
      </c>
      <c r="AL20" s="54">
        <f t="shared" si="29"/>
        <v>0.06437301398</v>
      </c>
      <c r="AM20" s="54">
        <f t="shared" si="30"/>
        <v>2.499366927</v>
      </c>
      <c r="AN20" s="54">
        <f t="shared" si="31"/>
        <v>-4.998733854</v>
      </c>
      <c r="AO20" s="55">
        <f t="shared" si="32"/>
        <v>2.992538962</v>
      </c>
      <c r="AP20" s="55">
        <f t="shared" si="33"/>
        <v>0.003004545222</v>
      </c>
      <c r="AQ20" s="55">
        <f t="shared" si="34"/>
        <v>2.008789753</v>
      </c>
      <c r="AR20" s="55">
        <f t="shared" si="35"/>
        <v>0</v>
      </c>
      <c r="AS20" s="55">
        <f t="shared" si="36"/>
        <v>0</v>
      </c>
      <c r="AT20" s="55">
        <f t="shared" si="37"/>
        <v>1.999427102</v>
      </c>
      <c r="AU20" s="55">
        <f t="shared" si="38"/>
        <v>0.2666674159</v>
      </c>
      <c r="AV20" s="55">
        <f t="shared" si="39"/>
        <v>0.4205050758</v>
      </c>
      <c r="AW20" s="55">
        <f t="shared" si="40"/>
        <v>0.3090671453</v>
      </c>
      <c r="AX20" s="55">
        <f t="shared" si="41"/>
        <v>8</v>
      </c>
      <c r="AY20" s="55">
        <f t="shared" si="42"/>
        <v>23.99987677</v>
      </c>
      <c r="AZ20" s="54">
        <f t="shared" ref="AZ20:BA20" si="182">AO20*2</f>
        <v>5.985077924</v>
      </c>
      <c r="BA20" s="54">
        <f t="shared" si="182"/>
        <v>0.006009090443</v>
      </c>
      <c r="BB20" s="54">
        <f t="shared" ref="BB20:BD20" si="183">AQ20*(3/2)</f>
        <v>3.01318463</v>
      </c>
      <c r="BC20" s="54">
        <f t="shared" si="183"/>
        <v>0</v>
      </c>
      <c r="BD20" s="54">
        <f t="shared" si="183"/>
        <v>0</v>
      </c>
      <c r="BE20" s="54">
        <f t="shared" ref="BE20:BH20" si="184">AT20</f>
        <v>1.999427102</v>
      </c>
      <c r="BF20" s="54">
        <f t="shared" si="184"/>
        <v>0.2666674159</v>
      </c>
      <c r="BG20" s="54">
        <f t="shared" si="184"/>
        <v>0.4205050758</v>
      </c>
      <c r="BH20" s="54">
        <f t="shared" si="184"/>
        <v>0.3090671453</v>
      </c>
      <c r="BI20" s="54">
        <f t="shared" si="46"/>
        <v>11.99993838</v>
      </c>
      <c r="BJ20" s="54">
        <f t="shared" si="47"/>
        <v>-23.99987677</v>
      </c>
      <c r="BK20" s="56">
        <f t="shared" ref="BK20:BN20" si="185">AO20</f>
        <v>2.992538962</v>
      </c>
      <c r="BL20" s="56">
        <f t="shared" si="185"/>
        <v>0.003004545222</v>
      </c>
      <c r="BM20" s="56">
        <f t="shared" si="185"/>
        <v>2.008789753</v>
      </c>
      <c r="BN20" s="56">
        <f t="shared" si="185"/>
        <v>0</v>
      </c>
      <c r="BO20" s="56">
        <f t="shared" si="49"/>
        <v>0.0001232320592</v>
      </c>
      <c r="BP20" s="56">
        <f t="shared" si="50"/>
        <v>1.99930387</v>
      </c>
      <c r="BQ20" s="56">
        <f t="shared" ref="BQ20:BS20" si="186">AU20</f>
        <v>0.2666674159</v>
      </c>
      <c r="BR20" s="56">
        <f t="shared" si="186"/>
        <v>0.4205050758</v>
      </c>
      <c r="BS20" s="56">
        <f t="shared" si="186"/>
        <v>0.3090671453</v>
      </c>
      <c r="BT20" s="56">
        <f t="shared" si="52"/>
        <v>8</v>
      </c>
      <c r="BU20" s="50">
        <f t="shared" ref="BU20:BX20" si="187">AZ20</f>
        <v>5.985077924</v>
      </c>
      <c r="BV20" s="50">
        <f t="shared" si="187"/>
        <v>0.006009090443</v>
      </c>
      <c r="BW20" s="50">
        <f t="shared" si="187"/>
        <v>3.01318463</v>
      </c>
      <c r="BX20" s="50">
        <f t="shared" si="187"/>
        <v>0</v>
      </c>
      <c r="BY20" s="50">
        <f t="shared" si="54"/>
        <v>0.0001848480888</v>
      </c>
      <c r="BZ20" s="50">
        <f t="shared" si="55"/>
        <v>1.99930387</v>
      </c>
      <c r="CA20" s="50">
        <f t="shared" ref="CA20:CC20" si="188">BF20</f>
        <v>0.2666674159</v>
      </c>
      <c r="CB20" s="50">
        <f t="shared" si="188"/>
        <v>0.4205050758</v>
      </c>
      <c r="CC20" s="50">
        <f t="shared" si="188"/>
        <v>0.3090671453</v>
      </c>
      <c r="CD20" s="50">
        <f t="shared" si="57"/>
        <v>12</v>
      </c>
      <c r="CE20" s="57">
        <f t="shared" si="58"/>
        <v>37.45</v>
      </c>
      <c r="CF20" s="57">
        <f t="shared" si="59"/>
        <v>0.05</v>
      </c>
      <c r="CG20" s="57">
        <f t="shared" si="60"/>
        <v>21.33</v>
      </c>
      <c r="CH20" s="57">
        <f t="shared" si="61"/>
        <v>0</v>
      </c>
      <c r="CI20" s="58">
        <f t="shared" si="62"/>
        <v>0.00204940795</v>
      </c>
      <c r="CJ20" s="58">
        <f t="shared" si="63"/>
        <v>29.91815592</v>
      </c>
      <c r="CK20" s="57">
        <f t="shared" si="64"/>
        <v>3.94</v>
      </c>
      <c r="CL20" s="57">
        <f t="shared" si="65"/>
        <v>3.53</v>
      </c>
      <c r="CM20" s="57">
        <f t="shared" si="66"/>
        <v>3.61</v>
      </c>
      <c r="CN20" s="57">
        <f t="shared" si="67"/>
        <v>99.83020533</v>
      </c>
      <c r="CO20" s="59">
        <f t="shared" si="68"/>
        <v>0.1403768881</v>
      </c>
      <c r="CP20" s="59">
        <f t="shared" si="69"/>
        <v>0.6674260832</v>
      </c>
      <c r="CQ20" s="59">
        <f t="shared" si="70"/>
        <v>0.08902137969</v>
      </c>
      <c r="CR20" s="59">
        <f t="shared" si="71"/>
        <v>0.103175649</v>
      </c>
      <c r="CS20" s="60">
        <f t="shared" si="72"/>
        <v>14.03768881</v>
      </c>
      <c r="CT20" s="60">
        <f t="shared" si="73"/>
        <v>10.3175649</v>
      </c>
      <c r="CU20" s="60">
        <f t="shared" si="74"/>
        <v>75.64474629</v>
      </c>
      <c r="CV20" s="61">
        <f t="shared" si="75"/>
        <v>0.173364093</v>
      </c>
      <c r="CW20" s="61">
        <f t="shared" si="76"/>
        <v>0.1215663851</v>
      </c>
      <c r="CX20" s="62"/>
    </row>
    <row r="21" ht="15.75" customHeight="1">
      <c r="A21" s="17" t="s">
        <v>53</v>
      </c>
      <c r="B21" s="47" t="s">
        <v>54</v>
      </c>
      <c r="C21" s="17" t="s">
        <v>55</v>
      </c>
      <c r="D21" s="17"/>
      <c r="E21" s="1" t="s">
        <v>56</v>
      </c>
      <c r="F21" s="2">
        <v>15.0</v>
      </c>
      <c r="G21" s="3" t="s">
        <v>74</v>
      </c>
      <c r="H21" s="48">
        <v>37.87</v>
      </c>
      <c r="I21" s="49">
        <v>5.4</v>
      </c>
      <c r="J21" s="49">
        <v>21.6</v>
      </c>
      <c r="K21" s="49">
        <v>1.54</v>
      </c>
      <c r="L21" s="49">
        <v>0.0</v>
      </c>
      <c r="M21" s="49">
        <v>0.04</v>
      </c>
      <c r="N21" s="49">
        <v>2.93</v>
      </c>
      <c r="O21" s="49">
        <v>30.46</v>
      </c>
      <c r="P21" s="49"/>
      <c r="Q21" s="50">
        <f t="shared" si="8"/>
        <v>99.84</v>
      </c>
      <c r="R21" s="51">
        <f t="shared" si="9"/>
        <v>12</v>
      </c>
      <c r="S21" s="52">
        <f t="shared" si="10"/>
        <v>0.6302811217</v>
      </c>
      <c r="T21" s="52">
        <f t="shared" si="11"/>
        <v>0</v>
      </c>
      <c r="U21" s="52">
        <f t="shared" si="12"/>
        <v>0.4236901648</v>
      </c>
      <c r="V21" s="52">
        <f t="shared" si="13"/>
        <v>0.0005263497252</v>
      </c>
      <c r="W21" s="52">
        <f t="shared" si="14"/>
        <v>0</v>
      </c>
      <c r="X21" s="52">
        <f t="shared" si="15"/>
        <v>0.4239600036</v>
      </c>
      <c r="Y21" s="52">
        <f t="shared" si="16"/>
        <v>0.04130402298</v>
      </c>
      <c r="Z21" s="52">
        <f t="shared" si="17"/>
        <v>0.1339804091</v>
      </c>
      <c r="AA21" s="52">
        <f t="shared" si="18"/>
        <v>0.02746106413</v>
      </c>
      <c r="AB21" s="52">
        <f t="shared" si="19"/>
        <v>1.681203136</v>
      </c>
      <c r="AC21" s="53">
        <f t="shared" si="20"/>
        <v>5.04718503</v>
      </c>
      <c r="AD21" s="54">
        <f t="shared" si="21"/>
        <v>1.260562243</v>
      </c>
      <c r="AE21" s="54">
        <f t="shared" si="22"/>
        <v>0</v>
      </c>
      <c r="AF21" s="54">
        <f t="shared" si="23"/>
        <v>0.6355352472</v>
      </c>
      <c r="AG21" s="54">
        <f t="shared" si="24"/>
        <v>0.0007895245878</v>
      </c>
      <c r="AH21" s="54">
        <f t="shared" si="25"/>
        <v>0</v>
      </c>
      <c r="AI21" s="54">
        <f t="shared" si="26"/>
        <v>0.4239600036</v>
      </c>
      <c r="AJ21" s="54">
        <f t="shared" si="27"/>
        <v>0.04130402298</v>
      </c>
      <c r="AK21" s="54">
        <f t="shared" si="28"/>
        <v>0.1339804091</v>
      </c>
      <c r="AL21" s="54">
        <f t="shared" si="29"/>
        <v>0.02746106413</v>
      </c>
      <c r="AM21" s="54">
        <f t="shared" si="30"/>
        <v>2.523592515</v>
      </c>
      <c r="AN21" s="54">
        <f t="shared" si="31"/>
        <v>-5.04718503</v>
      </c>
      <c r="AO21" s="55">
        <f t="shared" si="32"/>
        <v>2.999190797</v>
      </c>
      <c r="AP21" s="55">
        <f t="shared" si="33"/>
        <v>0</v>
      </c>
      <c r="AQ21" s="55">
        <f t="shared" si="34"/>
        <v>2.016128358</v>
      </c>
      <c r="AR21" s="55">
        <f t="shared" si="35"/>
        <v>0.002504633563</v>
      </c>
      <c r="AS21" s="55">
        <f t="shared" si="36"/>
        <v>0</v>
      </c>
      <c r="AT21" s="55">
        <f t="shared" si="37"/>
        <v>2.017412385</v>
      </c>
      <c r="AU21" s="55">
        <f t="shared" si="38"/>
        <v>0.1965450675</v>
      </c>
      <c r="AV21" s="55">
        <f t="shared" si="39"/>
        <v>0.6375453684</v>
      </c>
      <c r="AW21" s="55">
        <f t="shared" si="40"/>
        <v>0.13067339</v>
      </c>
      <c r="AX21" s="55">
        <f t="shared" si="41"/>
        <v>8</v>
      </c>
      <c r="AY21" s="55">
        <f t="shared" si="42"/>
        <v>24.01701459</v>
      </c>
      <c r="AZ21" s="54">
        <f t="shared" ref="AZ21:BA21" si="189">AO21*2</f>
        <v>5.998381594</v>
      </c>
      <c r="BA21" s="54">
        <f t="shared" si="189"/>
        <v>0</v>
      </c>
      <c r="BB21" s="54">
        <f t="shared" ref="BB21:BD21" si="190">AQ21*(3/2)</f>
        <v>3.024192537</v>
      </c>
      <c r="BC21" s="54">
        <f t="shared" si="190"/>
        <v>0.003756950345</v>
      </c>
      <c r="BD21" s="54">
        <f t="shared" si="190"/>
        <v>0</v>
      </c>
      <c r="BE21" s="54">
        <f t="shared" ref="BE21:BH21" si="191">AT21</f>
        <v>2.017412385</v>
      </c>
      <c r="BF21" s="54">
        <f t="shared" si="191"/>
        <v>0.1965450675</v>
      </c>
      <c r="BG21" s="54">
        <f t="shared" si="191"/>
        <v>0.6375453684</v>
      </c>
      <c r="BH21" s="54">
        <f t="shared" si="191"/>
        <v>0.13067339</v>
      </c>
      <c r="BI21" s="54">
        <f t="shared" si="46"/>
        <v>12.00850729</v>
      </c>
      <c r="BJ21" s="54">
        <f t="shared" si="47"/>
        <v>-24.01701459</v>
      </c>
      <c r="BK21" s="56">
        <f t="shared" ref="BK21:BN21" si="192">AO21</f>
        <v>2.999190797</v>
      </c>
      <c r="BL21" s="56">
        <f t="shared" si="192"/>
        <v>0</v>
      </c>
      <c r="BM21" s="56">
        <f t="shared" si="192"/>
        <v>2.016128358</v>
      </c>
      <c r="BN21" s="56">
        <f t="shared" si="192"/>
        <v>0.002504633563</v>
      </c>
      <c r="BO21" s="56">
        <f t="shared" si="49"/>
        <v>0</v>
      </c>
      <c r="BP21" s="56">
        <f t="shared" si="50"/>
        <v>2.017412385</v>
      </c>
      <c r="BQ21" s="56">
        <f t="shared" ref="BQ21:BS21" si="193">AU21</f>
        <v>0.1965450675</v>
      </c>
      <c r="BR21" s="56">
        <f t="shared" si="193"/>
        <v>0.6375453684</v>
      </c>
      <c r="BS21" s="56">
        <f t="shared" si="193"/>
        <v>0.13067339</v>
      </c>
      <c r="BT21" s="56">
        <f t="shared" si="52"/>
        <v>8</v>
      </c>
      <c r="BU21" s="50">
        <f t="shared" ref="BU21:BX21" si="194">AZ21</f>
        <v>5.998381594</v>
      </c>
      <c r="BV21" s="50">
        <f t="shared" si="194"/>
        <v>0</v>
      </c>
      <c r="BW21" s="50">
        <f t="shared" si="194"/>
        <v>3.024192537</v>
      </c>
      <c r="BX21" s="50">
        <f t="shared" si="194"/>
        <v>0.003756950345</v>
      </c>
      <c r="BY21" s="50">
        <f t="shared" si="54"/>
        <v>0</v>
      </c>
      <c r="BZ21" s="50">
        <f t="shared" si="55"/>
        <v>2.017412385</v>
      </c>
      <c r="CA21" s="50">
        <f t="shared" ref="CA21:CC21" si="195">BF21</f>
        <v>0.1965450675</v>
      </c>
      <c r="CB21" s="50">
        <f t="shared" si="195"/>
        <v>0.6375453684</v>
      </c>
      <c r="CC21" s="50">
        <f t="shared" si="195"/>
        <v>0.13067339</v>
      </c>
      <c r="CD21" s="50">
        <f t="shared" si="57"/>
        <v>12.00850729</v>
      </c>
      <c r="CE21" s="57">
        <f t="shared" si="58"/>
        <v>37.87</v>
      </c>
      <c r="CF21" s="57">
        <f t="shared" si="59"/>
        <v>0</v>
      </c>
      <c r="CG21" s="57">
        <f t="shared" si="60"/>
        <v>21.6</v>
      </c>
      <c r="CH21" s="57">
        <f t="shared" si="61"/>
        <v>0.04</v>
      </c>
      <c r="CI21" s="58">
        <f t="shared" si="62"/>
        <v>0</v>
      </c>
      <c r="CJ21" s="58">
        <f t="shared" si="63"/>
        <v>30.46</v>
      </c>
      <c r="CK21" s="57">
        <f t="shared" si="64"/>
        <v>2.93</v>
      </c>
      <c r="CL21" s="57">
        <f t="shared" si="65"/>
        <v>5.4</v>
      </c>
      <c r="CM21" s="57">
        <f t="shared" si="66"/>
        <v>1.54</v>
      </c>
      <c r="CN21" s="57">
        <f t="shared" si="67"/>
        <v>99.84</v>
      </c>
      <c r="CO21" s="59">
        <f t="shared" si="68"/>
        <v>0.2137852774</v>
      </c>
      <c r="CP21" s="59">
        <f t="shared" si="69"/>
        <v>0.67649</v>
      </c>
      <c r="CQ21" s="59">
        <f t="shared" si="70"/>
        <v>0.06590659089</v>
      </c>
      <c r="CR21" s="59">
        <f t="shared" si="71"/>
        <v>0.04381813171</v>
      </c>
      <c r="CS21" s="60">
        <f t="shared" si="72"/>
        <v>21.37852774</v>
      </c>
      <c r="CT21" s="60">
        <f t="shared" si="73"/>
        <v>4.381813171</v>
      </c>
      <c r="CU21" s="60">
        <f t="shared" si="74"/>
        <v>74.23965909</v>
      </c>
      <c r="CV21" s="61">
        <f t="shared" si="75"/>
        <v>0.1507107704</v>
      </c>
      <c r="CW21" s="61">
        <f t="shared" si="76"/>
        <v>0.1851380502</v>
      </c>
      <c r="CX21" s="62"/>
    </row>
    <row r="22" ht="15.75" customHeight="1">
      <c r="A22" s="17" t="s">
        <v>53</v>
      </c>
      <c r="B22" s="47" t="s">
        <v>54</v>
      </c>
      <c r="C22" s="17" t="s">
        <v>55</v>
      </c>
      <c r="D22" s="17"/>
      <c r="E22" s="1" t="s">
        <v>56</v>
      </c>
      <c r="F22" s="2">
        <v>16.0</v>
      </c>
      <c r="G22" s="3" t="s">
        <v>75</v>
      </c>
      <c r="H22" s="48">
        <v>37.83</v>
      </c>
      <c r="I22" s="49">
        <v>4.02</v>
      </c>
      <c r="J22" s="49">
        <v>21.22</v>
      </c>
      <c r="K22" s="49">
        <v>1.06</v>
      </c>
      <c r="L22" s="49">
        <v>0.0</v>
      </c>
      <c r="M22" s="49">
        <v>0.01</v>
      </c>
      <c r="N22" s="49">
        <v>3.6</v>
      </c>
      <c r="O22" s="49">
        <v>32.06</v>
      </c>
      <c r="P22" s="49"/>
      <c r="Q22" s="50">
        <f t="shared" si="8"/>
        <v>99.8</v>
      </c>
      <c r="R22" s="51">
        <f t="shared" si="9"/>
        <v>12</v>
      </c>
      <c r="S22" s="52">
        <f t="shared" si="10"/>
        <v>0.6296153904</v>
      </c>
      <c r="T22" s="52">
        <f t="shared" si="11"/>
        <v>0</v>
      </c>
      <c r="U22" s="52">
        <f t="shared" si="12"/>
        <v>0.4162363563</v>
      </c>
      <c r="V22" s="52">
        <f t="shared" si="13"/>
        <v>0.0001315874313</v>
      </c>
      <c r="W22" s="52">
        <f t="shared" si="14"/>
        <v>0</v>
      </c>
      <c r="X22" s="52">
        <f t="shared" si="15"/>
        <v>0.4462297345</v>
      </c>
      <c r="Y22" s="52">
        <f t="shared" si="16"/>
        <v>0.05074897022</v>
      </c>
      <c r="Z22" s="52">
        <f t="shared" si="17"/>
        <v>0.09974097121</v>
      </c>
      <c r="AA22" s="52">
        <f t="shared" si="18"/>
        <v>0.01890177142</v>
      </c>
      <c r="AB22" s="52">
        <f t="shared" si="19"/>
        <v>1.661604782</v>
      </c>
      <c r="AC22" s="53">
        <f t="shared" si="20"/>
        <v>4.998808288</v>
      </c>
      <c r="AD22" s="54">
        <f t="shared" si="21"/>
        <v>1.259230781</v>
      </c>
      <c r="AE22" s="54">
        <f t="shared" si="22"/>
        <v>0</v>
      </c>
      <c r="AF22" s="54">
        <f t="shared" si="23"/>
        <v>0.6243545345</v>
      </c>
      <c r="AG22" s="54">
        <f t="shared" si="24"/>
        <v>0.0001973811469</v>
      </c>
      <c r="AH22" s="54">
        <f t="shared" si="25"/>
        <v>0</v>
      </c>
      <c r="AI22" s="54">
        <f t="shared" si="26"/>
        <v>0.4462297345</v>
      </c>
      <c r="AJ22" s="54">
        <f t="shared" si="27"/>
        <v>0.05074897022</v>
      </c>
      <c r="AK22" s="54">
        <f t="shared" si="28"/>
        <v>0.09974097121</v>
      </c>
      <c r="AL22" s="54">
        <f t="shared" si="29"/>
        <v>0.01890177142</v>
      </c>
      <c r="AM22" s="54">
        <f t="shared" si="30"/>
        <v>2.499404144</v>
      </c>
      <c r="AN22" s="54">
        <f t="shared" si="31"/>
        <v>-4.998808288</v>
      </c>
      <c r="AO22" s="55">
        <f t="shared" si="32"/>
        <v>3.031360513</v>
      </c>
      <c r="AP22" s="55">
        <f t="shared" si="33"/>
        <v>0</v>
      </c>
      <c r="AQ22" s="55">
        <f t="shared" si="34"/>
        <v>2.004020985</v>
      </c>
      <c r="AR22" s="55">
        <f t="shared" si="35"/>
        <v>0.0006335438259</v>
      </c>
      <c r="AS22" s="55">
        <f t="shared" si="36"/>
        <v>0</v>
      </c>
      <c r="AT22" s="55">
        <f t="shared" si="37"/>
        <v>2.148427783</v>
      </c>
      <c r="AU22" s="55">
        <f t="shared" si="38"/>
        <v>0.244337141</v>
      </c>
      <c r="AV22" s="55">
        <f t="shared" si="39"/>
        <v>0.4802151381</v>
      </c>
      <c r="AW22" s="55">
        <f t="shared" si="40"/>
        <v>0.0910048966</v>
      </c>
      <c r="AX22" s="55">
        <f t="shared" si="41"/>
        <v>8</v>
      </c>
      <c r="AY22" s="55">
        <f t="shared" si="42"/>
        <v>24.06737555</v>
      </c>
      <c r="AZ22" s="54">
        <f t="shared" ref="AZ22:BA22" si="196">AO22*2</f>
        <v>6.062721026</v>
      </c>
      <c r="BA22" s="54">
        <f t="shared" si="196"/>
        <v>0</v>
      </c>
      <c r="BB22" s="54">
        <f t="shared" ref="BB22:BD22" si="197">AQ22*(3/2)</f>
        <v>3.006031477</v>
      </c>
      <c r="BC22" s="54">
        <f t="shared" si="197"/>
        <v>0.0009503157388</v>
      </c>
      <c r="BD22" s="54">
        <f t="shared" si="197"/>
        <v>0</v>
      </c>
      <c r="BE22" s="54">
        <f t="shared" ref="BE22:BH22" si="198">AT22</f>
        <v>2.148427783</v>
      </c>
      <c r="BF22" s="54">
        <f t="shared" si="198"/>
        <v>0.244337141</v>
      </c>
      <c r="BG22" s="54">
        <f t="shared" si="198"/>
        <v>0.4802151381</v>
      </c>
      <c r="BH22" s="54">
        <f t="shared" si="198"/>
        <v>0.0910048966</v>
      </c>
      <c r="BI22" s="54">
        <f t="shared" si="46"/>
        <v>12.03368778</v>
      </c>
      <c r="BJ22" s="54">
        <f t="shared" si="47"/>
        <v>-24.06737555</v>
      </c>
      <c r="BK22" s="56">
        <f t="shared" ref="BK22:BN22" si="199">AO22</f>
        <v>3.031360513</v>
      </c>
      <c r="BL22" s="56">
        <f t="shared" si="199"/>
        <v>0</v>
      </c>
      <c r="BM22" s="56">
        <f t="shared" si="199"/>
        <v>2.004020985</v>
      </c>
      <c r="BN22" s="56">
        <f t="shared" si="199"/>
        <v>0.0006335438259</v>
      </c>
      <c r="BO22" s="56">
        <f t="shared" si="49"/>
        <v>0</v>
      </c>
      <c r="BP22" s="56">
        <f t="shared" si="50"/>
        <v>2.148427783</v>
      </c>
      <c r="BQ22" s="56">
        <f t="shared" ref="BQ22:BS22" si="200">AU22</f>
        <v>0.244337141</v>
      </c>
      <c r="BR22" s="56">
        <f t="shared" si="200"/>
        <v>0.4802151381</v>
      </c>
      <c r="BS22" s="56">
        <f t="shared" si="200"/>
        <v>0.0910048966</v>
      </c>
      <c r="BT22" s="56">
        <f t="shared" si="52"/>
        <v>8</v>
      </c>
      <c r="BU22" s="50">
        <f t="shared" ref="BU22:BX22" si="201">AZ22</f>
        <v>6.062721026</v>
      </c>
      <c r="BV22" s="50">
        <f t="shared" si="201"/>
        <v>0</v>
      </c>
      <c r="BW22" s="50">
        <f t="shared" si="201"/>
        <v>3.006031477</v>
      </c>
      <c r="BX22" s="50">
        <f t="shared" si="201"/>
        <v>0.0009503157388</v>
      </c>
      <c r="BY22" s="50">
        <f t="shared" si="54"/>
        <v>0</v>
      </c>
      <c r="BZ22" s="50">
        <f t="shared" si="55"/>
        <v>2.148427783</v>
      </c>
      <c r="CA22" s="50">
        <f t="shared" ref="CA22:CC22" si="202">BF22</f>
        <v>0.244337141</v>
      </c>
      <c r="CB22" s="50">
        <f t="shared" si="202"/>
        <v>0.4802151381</v>
      </c>
      <c r="CC22" s="50">
        <f t="shared" si="202"/>
        <v>0.0910048966</v>
      </c>
      <c r="CD22" s="50">
        <f t="shared" si="57"/>
        <v>12.03368778</v>
      </c>
      <c r="CE22" s="57">
        <f t="shared" si="58"/>
        <v>37.83</v>
      </c>
      <c r="CF22" s="57">
        <f t="shared" si="59"/>
        <v>0</v>
      </c>
      <c r="CG22" s="57">
        <f t="shared" si="60"/>
        <v>21.22</v>
      </c>
      <c r="CH22" s="57">
        <f t="shared" si="61"/>
        <v>0.01</v>
      </c>
      <c r="CI22" s="58">
        <f t="shared" si="62"/>
        <v>0</v>
      </c>
      <c r="CJ22" s="58">
        <f t="shared" si="63"/>
        <v>32.06</v>
      </c>
      <c r="CK22" s="57">
        <f t="shared" si="64"/>
        <v>3.6</v>
      </c>
      <c r="CL22" s="57">
        <f t="shared" si="65"/>
        <v>4.02</v>
      </c>
      <c r="CM22" s="57">
        <f t="shared" si="66"/>
        <v>1.06</v>
      </c>
      <c r="CN22" s="57">
        <f t="shared" si="67"/>
        <v>99.8</v>
      </c>
      <c r="CO22" s="59">
        <f t="shared" si="68"/>
        <v>0.1620167258</v>
      </c>
      <c r="CP22" s="59">
        <f t="shared" si="69"/>
        <v>0.7248443608</v>
      </c>
      <c r="CQ22" s="59">
        <f t="shared" si="70"/>
        <v>0.0824353512</v>
      </c>
      <c r="CR22" s="59">
        <f t="shared" si="71"/>
        <v>0.03070356222</v>
      </c>
      <c r="CS22" s="60">
        <f t="shared" si="72"/>
        <v>16.20167258</v>
      </c>
      <c r="CT22" s="60">
        <f t="shared" si="73"/>
        <v>3.070356222</v>
      </c>
      <c r="CU22" s="60">
        <f t="shared" si="74"/>
        <v>80.7279712</v>
      </c>
      <c r="CV22" s="61">
        <f t="shared" si="75"/>
        <v>0.1117119251</v>
      </c>
      <c r="CW22" s="61">
        <f t="shared" si="76"/>
        <v>0.1403064845</v>
      </c>
      <c r="CX22" s="62"/>
    </row>
    <row r="23" ht="15.75" customHeight="1">
      <c r="A23" s="17" t="s">
        <v>53</v>
      </c>
      <c r="B23" s="47" t="s">
        <v>54</v>
      </c>
      <c r="C23" s="17" t="s">
        <v>55</v>
      </c>
      <c r="D23" s="17"/>
      <c r="E23" s="1" t="s">
        <v>56</v>
      </c>
      <c r="F23" s="2">
        <v>17.0</v>
      </c>
      <c r="G23" s="3" t="s">
        <v>76</v>
      </c>
      <c r="H23" s="48">
        <v>38.36</v>
      </c>
      <c r="I23" s="49">
        <v>6.26</v>
      </c>
      <c r="J23" s="49">
        <v>22.08</v>
      </c>
      <c r="K23" s="49">
        <v>3.19</v>
      </c>
      <c r="L23" s="49">
        <v>0.0</v>
      </c>
      <c r="M23" s="49">
        <v>0.04</v>
      </c>
      <c r="N23" s="49">
        <v>2.43</v>
      </c>
      <c r="O23" s="49">
        <v>27.75</v>
      </c>
      <c r="P23" s="49"/>
      <c r="Q23" s="50">
        <f t="shared" si="8"/>
        <v>100.11</v>
      </c>
      <c r="R23" s="51">
        <f t="shared" si="9"/>
        <v>12</v>
      </c>
      <c r="S23" s="52">
        <f t="shared" si="10"/>
        <v>0.6384363303</v>
      </c>
      <c r="T23" s="52">
        <f t="shared" si="11"/>
        <v>0</v>
      </c>
      <c r="U23" s="52">
        <f t="shared" si="12"/>
        <v>0.4331055018</v>
      </c>
      <c r="V23" s="52">
        <f t="shared" si="13"/>
        <v>0.0005263497252</v>
      </c>
      <c r="W23" s="52">
        <f t="shared" si="14"/>
        <v>0</v>
      </c>
      <c r="X23" s="52">
        <f t="shared" si="15"/>
        <v>0.3862406467</v>
      </c>
      <c r="Y23" s="52">
        <f t="shared" si="16"/>
        <v>0.0342555549</v>
      </c>
      <c r="Z23" s="52">
        <f t="shared" si="17"/>
        <v>0.1553180298</v>
      </c>
      <c r="AA23" s="52">
        <f t="shared" si="18"/>
        <v>0.05688363285</v>
      </c>
      <c r="AB23" s="52">
        <f t="shared" si="19"/>
        <v>1.704766046</v>
      </c>
      <c r="AC23" s="53">
        <f t="shared" si="20"/>
        <v>5.120036604</v>
      </c>
      <c r="AD23" s="54">
        <f t="shared" si="21"/>
        <v>1.276872661</v>
      </c>
      <c r="AE23" s="54">
        <f t="shared" si="22"/>
        <v>0</v>
      </c>
      <c r="AF23" s="54">
        <f t="shared" si="23"/>
        <v>0.6496582527</v>
      </c>
      <c r="AG23" s="54">
        <f t="shared" si="24"/>
        <v>0.0007895245878</v>
      </c>
      <c r="AH23" s="54">
        <f t="shared" si="25"/>
        <v>0</v>
      </c>
      <c r="AI23" s="54">
        <f t="shared" si="26"/>
        <v>0.3862406467</v>
      </c>
      <c r="AJ23" s="54">
        <f t="shared" si="27"/>
        <v>0.0342555549</v>
      </c>
      <c r="AK23" s="54">
        <f t="shared" si="28"/>
        <v>0.1553180298</v>
      </c>
      <c r="AL23" s="54">
        <f t="shared" si="29"/>
        <v>0.05688363285</v>
      </c>
      <c r="AM23" s="54">
        <f t="shared" si="30"/>
        <v>2.560018302</v>
      </c>
      <c r="AN23" s="54">
        <f t="shared" si="31"/>
        <v>-5.120036604</v>
      </c>
      <c r="AO23" s="55">
        <f t="shared" si="32"/>
        <v>2.996006786</v>
      </c>
      <c r="AP23" s="55">
        <f t="shared" si="33"/>
        <v>0</v>
      </c>
      <c r="AQ23" s="55">
        <f t="shared" si="34"/>
        <v>2.032445462</v>
      </c>
      <c r="AR23" s="55">
        <f t="shared" si="35"/>
        <v>0.002470015056</v>
      </c>
      <c r="AS23" s="55">
        <f t="shared" si="36"/>
        <v>0</v>
      </c>
      <c r="AT23" s="55">
        <f t="shared" si="37"/>
        <v>1.812521537</v>
      </c>
      <c r="AU23" s="55">
        <f t="shared" si="38"/>
        <v>0.1607519342</v>
      </c>
      <c r="AV23" s="55">
        <f t="shared" si="39"/>
        <v>0.7288649614</v>
      </c>
      <c r="AW23" s="55">
        <f t="shared" si="40"/>
        <v>0.2669393046</v>
      </c>
      <c r="AX23" s="55">
        <f t="shared" si="41"/>
        <v>8</v>
      </c>
      <c r="AY23" s="55">
        <f t="shared" si="42"/>
        <v>24.02692905</v>
      </c>
      <c r="AZ23" s="54">
        <f t="shared" ref="AZ23:BA23" si="203">AO23*2</f>
        <v>5.992013572</v>
      </c>
      <c r="BA23" s="54">
        <f t="shared" si="203"/>
        <v>0</v>
      </c>
      <c r="BB23" s="54">
        <f t="shared" ref="BB23:BD23" si="204">AQ23*(3/2)</f>
        <v>3.048668193</v>
      </c>
      <c r="BC23" s="54">
        <f t="shared" si="204"/>
        <v>0.003705022585</v>
      </c>
      <c r="BD23" s="54">
        <f t="shared" si="204"/>
        <v>0</v>
      </c>
      <c r="BE23" s="54">
        <f t="shared" ref="BE23:BH23" si="205">AT23</f>
        <v>1.812521537</v>
      </c>
      <c r="BF23" s="54">
        <f t="shared" si="205"/>
        <v>0.1607519342</v>
      </c>
      <c r="BG23" s="54">
        <f t="shared" si="205"/>
        <v>0.7288649614</v>
      </c>
      <c r="BH23" s="54">
        <f t="shared" si="205"/>
        <v>0.2669393046</v>
      </c>
      <c r="BI23" s="54">
        <f t="shared" si="46"/>
        <v>12.01346452</v>
      </c>
      <c r="BJ23" s="54">
        <f t="shared" si="47"/>
        <v>-24.02692905</v>
      </c>
      <c r="BK23" s="56">
        <f t="shared" ref="BK23:BN23" si="206">AO23</f>
        <v>2.996006786</v>
      </c>
      <c r="BL23" s="56">
        <f t="shared" si="206"/>
        <v>0</v>
      </c>
      <c r="BM23" s="56">
        <f t="shared" si="206"/>
        <v>2.032445462</v>
      </c>
      <c r="BN23" s="56">
        <f t="shared" si="206"/>
        <v>0.002470015056</v>
      </c>
      <c r="BO23" s="56">
        <f t="shared" si="49"/>
        <v>0</v>
      </c>
      <c r="BP23" s="56">
        <f t="shared" si="50"/>
        <v>1.812521537</v>
      </c>
      <c r="BQ23" s="56">
        <f t="shared" ref="BQ23:BS23" si="207">AU23</f>
        <v>0.1607519342</v>
      </c>
      <c r="BR23" s="56">
        <f t="shared" si="207"/>
        <v>0.7288649614</v>
      </c>
      <c r="BS23" s="56">
        <f t="shared" si="207"/>
        <v>0.2669393046</v>
      </c>
      <c r="BT23" s="56">
        <f t="shared" si="52"/>
        <v>8</v>
      </c>
      <c r="BU23" s="50">
        <f t="shared" ref="BU23:BX23" si="208">AZ23</f>
        <v>5.992013572</v>
      </c>
      <c r="BV23" s="50">
        <f t="shared" si="208"/>
        <v>0</v>
      </c>
      <c r="BW23" s="50">
        <f t="shared" si="208"/>
        <v>3.048668193</v>
      </c>
      <c r="BX23" s="50">
        <f t="shared" si="208"/>
        <v>0.003705022585</v>
      </c>
      <c r="BY23" s="50">
        <f t="shared" si="54"/>
        <v>0</v>
      </c>
      <c r="BZ23" s="50">
        <f t="shared" si="55"/>
        <v>1.812521537</v>
      </c>
      <c r="CA23" s="50">
        <f t="shared" ref="CA23:CC23" si="209">BF23</f>
        <v>0.1607519342</v>
      </c>
      <c r="CB23" s="50">
        <f t="shared" si="209"/>
        <v>0.7288649614</v>
      </c>
      <c r="CC23" s="50">
        <f t="shared" si="209"/>
        <v>0.2669393046</v>
      </c>
      <c r="CD23" s="50">
        <f t="shared" si="57"/>
        <v>12.01346452</v>
      </c>
      <c r="CE23" s="57">
        <f t="shared" si="58"/>
        <v>38.36</v>
      </c>
      <c r="CF23" s="57">
        <f t="shared" si="59"/>
        <v>0</v>
      </c>
      <c r="CG23" s="57">
        <f t="shared" si="60"/>
        <v>22.08</v>
      </c>
      <c r="CH23" s="57">
        <f t="shared" si="61"/>
        <v>0.04</v>
      </c>
      <c r="CI23" s="58">
        <f t="shared" si="62"/>
        <v>0</v>
      </c>
      <c r="CJ23" s="58">
        <f t="shared" si="63"/>
        <v>27.75</v>
      </c>
      <c r="CK23" s="57">
        <f t="shared" si="64"/>
        <v>2.43</v>
      </c>
      <c r="CL23" s="57">
        <f t="shared" si="65"/>
        <v>6.26</v>
      </c>
      <c r="CM23" s="57">
        <f t="shared" si="66"/>
        <v>3.19</v>
      </c>
      <c r="CN23" s="57">
        <f t="shared" si="67"/>
        <v>100.11</v>
      </c>
      <c r="CO23" s="59">
        <f t="shared" si="68"/>
        <v>0.2454853076</v>
      </c>
      <c r="CP23" s="59">
        <f t="shared" si="69"/>
        <v>0.6104661775</v>
      </c>
      <c r="CQ23" s="59">
        <f t="shared" si="70"/>
        <v>0.05414204288</v>
      </c>
      <c r="CR23" s="59">
        <f t="shared" si="71"/>
        <v>0.08990647205</v>
      </c>
      <c r="CS23" s="60">
        <f t="shared" si="72"/>
        <v>24.54853076</v>
      </c>
      <c r="CT23" s="60">
        <f t="shared" si="73"/>
        <v>8.990647205</v>
      </c>
      <c r="CU23" s="60">
        <f t="shared" si="74"/>
        <v>66.46082204</v>
      </c>
      <c r="CV23" s="61">
        <f t="shared" si="75"/>
        <v>0.2126491258</v>
      </c>
      <c r="CW23" s="61">
        <f t="shared" si="76"/>
        <v>0.2125902763</v>
      </c>
      <c r="CX23" s="62"/>
    </row>
    <row r="24" ht="15.75" customHeight="1">
      <c r="A24" s="17" t="s">
        <v>53</v>
      </c>
      <c r="B24" s="47" t="s">
        <v>54</v>
      </c>
      <c r="C24" s="17" t="s">
        <v>55</v>
      </c>
      <c r="D24" s="17"/>
      <c r="E24" s="1" t="s">
        <v>56</v>
      </c>
      <c r="F24" s="2">
        <v>18.0</v>
      </c>
      <c r="G24" s="3" t="s">
        <v>77</v>
      </c>
      <c r="H24" s="48">
        <v>37.96</v>
      </c>
      <c r="I24" s="49">
        <v>4.37</v>
      </c>
      <c r="J24" s="49">
        <v>21.55</v>
      </c>
      <c r="K24" s="49">
        <v>3.95</v>
      </c>
      <c r="L24" s="49">
        <v>0.04</v>
      </c>
      <c r="M24" s="49">
        <v>0.01</v>
      </c>
      <c r="N24" s="49">
        <v>3.39</v>
      </c>
      <c r="O24" s="49">
        <v>28.6</v>
      </c>
      <c r="P24" s="49"/>
      <c r="Q24" s="50">
        <f t="shared" si="8"/>
        <v>99.87</v>
      </c>
      <c r="R24" s="51">
        <f t="shared" si="9"/>
        <v>12</v>
      </c>
      <c r="S24" s="52">
        <f t="shared" si="10"/>
        <v>0.6317790171</v>
      </c>
      <c r="T24" s="52">
        <f t="shared" si="11"/>
        <v>0.0005006333011</v>
      </c>
      <c r="U24" s="52">
        <f t="shared" si="12"/>
        <v>0.4227094005</v>
      </c>
      <c r="V24" s="52">
        <f t="shared" si="13"/>
        <v>0.0001315874313</v>
      </c>
      <c r="W24" s="52">
        <f t="shared" si="14"/>
        <v>0</v>
      </c>
      <c r="X24" s="52">
        <f t="shared" si="15"/>
        <v>0.3980714413</v>
      </c>
      <c r="Y24" s="52">
        <f t="shared" si="16"/>
        <v>0.04778861362</v>
      </c>
      <c r="Z24" s="52">
        <f t="shared" si="17"/>
        <v>0.1084248866</v>
      </c>
      <c r="AA24" s="52">
        <f t="shared" si="18"/>
        <v>0.07043584632</v>
      </c>
      <c r="AB24" s="52">
        <f t="shared" si="19"/>
        <v>1.679841426</v>
      </c>
      <c r="AC24" s="53">
        <f t="shared" si="20"/>
        <v>5.047083141</v>
      </c>
      <c r="AD24" s="54">
        <f t="shared" si="21"/>
        <v>1.263558034</v>
      </c>
      <c r="AE24" s="54">
        <f t="shared" si="22"/>
        <v>0.001001266602</v>
      </c>
      <c r="AF24" s="54">
        <f t="shared" si="23"/>
        <v>0.6340641008</v>
      </c>
      <c r="AG24" s="54">
        <f t="shared" si="24"/>
        <v>0.0001973811469</v>
      </c>
      <c r="AH24" s="54">
        <f t="shared" si="25"/>
        <v>0</v>
      </c>
      <c r="AI24" s="54">
        <f t="shared" si="26"/>
        <v>0.3980714413</v>
      </c>
      <c r="AJ24" s="54">
        <f t="shared" si="27"/>
        <v>0.04778861362</v>
      </c>
      <c r="AK24" s="54">
        <f t="shared" si="28"/>
        <v>0.1084248866</v>
      </c>
      <c r="AL24" s="54">
        <f t="shared" si="29"/>
        <v>0.07043584632</v>
      </c>
      <c r="AM24" s="54">
        <f t="shared" si="30"/>
        <v>2.523541571</v>
      </c>
      <c r="AN24" s="54">
        <f t="shared" si="31"/>
        <v>-5.047083141</v>
      </c>
      <c r="AO24" s="55">
        <f t="shared" si="32"/>
        <v>3.008755504</v>
      </c>
      <c r="AP24" s="55">
        <f t="shared" si="33"/>
        <v>0.002384193143</v>
      </c>
      <c r="AQ24" s="55">
        <f t="shared" si="34"/>
        <v>2.013091921</v>
      </c>
      <c r="AR24" s="55">
        <f t="shared" si="35"/>
        <v>0.0006266659661</v>
      </c>
      <c r="AS24" s="55">
        <f t="shared" si="36"/>
        <v>0</v>
      </c>
      <c r="AT24" s="55">
        <f t="shared" si="37"/>
        <v>1.895757231</v>
      </c>
      <c r="AU24" s="55">
        <f t="shared" si="38"/>
        <v>0.2275863084</v>
      </c>
      <c r="AV24" s="55">
        <f t="shared" si="39"/>
        <v>0.5163577224</v>
      </c>
      <c r="AW24" s="55">
        <f t="shared" si="40"/>
        <v>0.3354404539</v>
      </c>
      <c r="AX24" s="55">
        <f t="shared" si="41"/>
        <v>8</v>
      </c>
      <c r="AY24" s="55">
        <f t="shared" si="42"/>
        <v>24.03599798</v>
      </c>
      <c r="AZ24" s="54">
        <f t="shared" ref="AZ24:BA24" si="210">AO24*2</f>
        <v>6.017511008</v>
      </c>
      <c r="BA24" s="54">
        <f t="shared" si="210"/>
        <v>0.004768386285</v>
      </c>
      <c r="BB24" s="54">
        <f t="shared" ref="BB24:BD24" si="211">AQ24*(3/2)</f>
        <v>3.019637882</v>
      </c>
      <c r="BC24" s="54">
        <f t="shared" si="211"/>
        <v>0.0009399989492</v>
      </c>
      <c r="BD24" s="54">
        <f t="shared" si="211"/>
        <v>0</v>
      </c>
      <c r="BE24" s="54">
        <f t="shared" ref="BE24:BH24" si="212">AT24</f>
        <v>1.895757231</v>
      </c>
      <c r="BF24" s="54">
        <f t="shared" si="212"/>
        <v>0.2275863084</v>
      </c>
      <c r="BG24" s="54">
        <f t="shared" si="212"/>
        <v>0.5163577224</v>
      </c>
      <c r="BH24" s="54">
        <f t="shared" si="212"/>
        <v>0.3354404539</v>
      </c>
      <c r="BI24" s="54">
        <f t="shared" si="46"/>
        <v>12.01799899</v>
      </c>
      <c r="BJ24" s="54">
        <f t="shared" si="47"/>
        <v>-24.03599798</v>
      </c>
      <c r="BK24" s="56">
        <f t="shared" ref="BK24:BN24" si="213">AO24</f>
        <v>3.008755504</v>
      </c>
      <c r="BL24" s="56">
        <f t="shared" si="213"/>
        <v>0.002384193143</v>
      </c>
      <c r="BM24" s="56">
        <f t="shared" si="213"/>
        <v>2.013091921</v>
      </c>
      <c r="BN24" s="56">
        <f t="shared" si="213"/>
        <v>0.0006266659661</v>
      </c>
      <c r="BO24" s="56">
        <f t="shared" si="49"/>
        <v>0</v>
      </c>
      <c r="BP24" s="56">
        <f t="shared" si="50"/>
        <v>1.895757231</v>
      </c>
      <c r="BQ24" s="56">
        <f t="shared" ref="BQ24:BS24" si="214">AU24</f>
        <v>0.2275863084</v>
      </c>
      <c r="BR24" s="56">
        <f t="shared" si="214"/>
        <v>0.5163577224</v>
      </c>
      <c r="BS24" s="56">
        <f t="shared" si="214"/>
        <v>0.3354404539</v>
      </c>
      <c r="BT24" s="56">
        <f t="shared" si="52"/>
        <v>8</v>
      </c>
      <c r="BU24" s="50">
        <f t="shared" ref="BU24:BX24" si="215">AZ24</f>
        <v>6.017511008</v>
      </c>
      <c r="BV24" s="50">
        <f t="shared" si="215"/>
        <v>0.004768386285</v>
      </c>
      <c r="BW24" s="50">
        <f t="shared" si="215"/>
        <v>3.019637882</v>
      </c>
      <c r="BX24" s="50">
        <f t="shared" si="215"/>
        <v>0.0009399989492</v>
      </c>
      <c r="BY24" s="50">
        <f t="shared" si="54"/>
        <v>0</v>
      </c>
      <c r="BZ24" s="50">
        <f t="shared" si="55"/>
        <v>1.895757231</v>
      </c>
      <c r="CA24" s="50">
        <f t="shared" ref="CA24:CC24" si="216">BF24</f>
        <v>0.2275863084</v>
      </c>
      <c r="CB24" s="50">
        <f t="shared" si="216"/>
        <v>0.5163577224</v>
      </c>
      <c r="CC24" s="50">
        <f t="shared" si="216"/>
        <v>0.3354404539</v>
      </c>
      <c r="CD24" s="50">
        <f t="shared" si="57"/>
        <v>12.01799899</v>
      </c>
      <c r="CE24" s="57">
        <f t="shared" si="58"/>
        <v>37.96</v>
      </c>
      <c r="CF24" s="57">
        <f t="shared" si="59"/>
        <v>0.04</v>
      </c>
      <c r="CG24" s="57">
        <f t="shared" si="60"/>
        <v>21.55</v>
      </c>
      <c r="CH24" s="57">
        <f t="shared" si="61"/>
        <v>0.01</v>
      </c>
      <c r="CI24" s="58">
        <f t="shared" si="62"/>
        <v>0</v>
      </c>
      <c r="CJ24" s="58">
        <f t="shared" si="63"/>
        <v>28.6</v>
      </c>
      <c r="CK24" s="57">
        <f t="shared" si="64"/>
        <v>3.39</v>
      </c>
      <c r="CL24" s="57">
        <f t="shared" si="65"/>
        <v>4.37</v>
      </c>
      <c r="CM24" s="57">
        <f t="shared" si="66"/>
        <v>3.95</v>
      </c>
      <c r="CN24" s="57">
        <f t="shared" si="67"/>
        <v>99.87</v>
      </c>
      <c r="CO24" s="59">
        <f t="shared" si="68"/>
        <v>0.1735573535</v>
      </c>
      <c r="CP24" s="59">
        <f t="shared" si="69"/>
        <v>0.637198968</v>
      </c>
      <c r="CQ24" s="59">
        <f t="shared" si="70"/>
        <v>0.07649595556</v>
      </c>
      <c r="CR24" s="59">
        <f t="shared" si="71"/>
        <v>0.112747723</v>
      </c>
      <c r="CS24" s="60">
        <f t="shared" si="72"/>
        <v>17.35573535</v>
      </c>
      <c r="CT24" s="60">
        <f t="shared" si="73"/>
        <v>11.2747723</v>
      </c>
      <c r="CU24" s="60">
        <f t="shared" si="74"/>
        <v>71.36949235</v>
      </c>
      <c r="CV24" s="61">
        <f t="shared" si="75"/>
        <v>0.1995263997</v>
      </c>
      <c r="CW24" s="61">
        <f t="shared" si="76"/>
        <v>0.1503006681</v>
      </c>
      <c r="CX24" s="62"/>
    </row>
    <row r="25" ht="15.75" customHeight="1">
      <c r="A25" s="17" t="s">
        <v>53</v>
      </c>
      <c r="B25" s="47" t="s">
        <v>54</v>
      </c>
      <c r="C25" s="17" t="s">
        <v>55</v>
      </c>
      <c r="D25" s="17"/>
      <c r="E25" s="1" t="s">
        <v>56</v>
      </c>
      <c r="F25" s="2">
        <v>19.0</v>
      </c>
      <c r="G25" s="3" t="s">
        <v>78</v>
      </c>
      <c r="H25" s="48">
        <v>37.65</v>
      </c>
      <c r="I25" s="49">
        <v>3.13</v>
      </c>
      <c r="J25" s="49">
        <v>21.38</v>
      </c>
      <c r="K25" s="49">
        <v>3.29</v>
      </c>
      <c r="L25" s="49">
        <v>0.03</v>
      </c>
      <c r="M25" s="49">
        <v>0.05</v>
      </c>
      <c r="N25" s="49">
        <v>5.73</v>
      </c>
      <c r="O25" s="49">
        <v>28.51</v>
      </c>
      <c r="P25" s="49"/>
      <c r="Q25" s="50">
        <f t="shared" si="8"/>
        <v>99.77</v>
      </c>
      <c r="R25" s="51">
        <f t="shared" si="9"/>
        <v>12</v>
      </c>
      <c r="S25" s="52">
        <f t="shared" si="10"/>
        <v>0.6266195995</v>
      </c>
      <c r="T25" s="52">
        <f t="shared" si="11"/>
        <v>0.0003754749758</v>
      </c>
      <c r="U25" s="52">
        <f t="shared" si="12"/>
        <v>0.419374802</v>
      </c>
      <c r="V25" s="52">
        <f t="shared" si="13"/>
        <v>0.0006579371565</v>
      </c>
      <c r="W25" s="52">
        <f t="shared" si="14"/>
        <v>0</v>
      </c>
      <c r="X25" s="52">
        <f t="shared" si="15"/>
        <v>0.3968187689</v>
      </c>
      <c r="Y25" s="52">
        <f t="shared" si="16"/>
        <v>0.08077544426</v>
      </c>
      <c r="Z25" s="52">
        <f t="shared" si="17"/>
        <v>0.0776590149</v>
      </c>
      <c r="AA25" s="52">
        <f t="shared" si="18"/>
        <v>0.05866681883</v>
      </c>
      <c r="AB25" s="52">
        <f t="shared" si="19"/>
        <v>1.660947861</v>
      </c>
      <c r="AC25" s="53">
        <f t="shared" si="20"/>
        <v>4.995918609</v>
      </c>
      <c r="AD25" s="54">
        <f t="shared" si="21"/>
        <v>1.253239199</v>
      </c>
      <c r="AE25" s="54">
        <f t="shared" si="22"/>
        <v>0.0007509499517</v>
      </c>
      <c r="AF25" s="54">
        <f t="shared" si="23"/>
        <v>0.629062203</v>
      </c>
      <c r="AG25" s="54">
        <f t="shared" si="24"/>
        <v>0.0009869057347</v>
      </c>
      <c r="AH25" s="54">
        <f t="shared" si="25"/>
        <v>0</v>
      </c>
      <c r="AI25" s="54">
        <f t="shared" si="26"/>
        <v>0.3968187689</v>
      </c>
      <c r="AJ25" s="54">
        <f t="shared" si="27"/>
        <v>0.08077544426</v>
      </c>
      <c r="AK25" s="54">
        <f t="shared" si="28"/>
        <v>0.0776590149</v>
      </c>
      <c r="AL25" s="54">
        <f t="shared" si="29"/>
        <v>0.05866681883</v>
      </c>
      <c r="AM25" s="54">
        <f t="shared" si="30"/>
        <v>2.497959305</v>
      </c>
      <c r="AN25" s="54">
        <f t="shared" si="31"/>
        <v>-4.995918609</v>
      </c>
      <c r="AO25" s="55">
        <f t="shared" si="32"/>
        <v>3.018130138</v>
      </c>
      <c r="AP25" s="55">
        <f t="shared" si="33"/>
        <v>0.00180848531</v>
      </c>
      <c r="AQ25" s="55">
        <f t="shared" si="34"/>
        <v>2.019930003</v>
      </c>
      <c r="AR25" s="55">
        <f t="shared" si="35"/>
        <v>0.003168971993</v>
      </c>
      <c r="AS25" s="55">
        <f t="shared" si="36"/>
        <v>0</v>
      </c>
      <c r="AT25" s="55">
        <f t="shared" si="37"/>
        <v>1.911288263</v>
      </c>
      <c r="AU25" s="55">
        <f t="shared" si="38"/>
        <v>0.3890570977</v>
      </c>
      <c r="AV25" s="55">
        <f t="shared" si="39"/>
        <v>0.374046732</v>
      </c>
      <c r="AW25" s="55">
        <f t="shared" si="40"/>
        <v>0.2825703093</v>
      </c>
      <c r="AX25" s="55">
        <f t="shared" si="41"/>
        <v>8</v>
      </c>
      <c r="AY25" s="55">
        <f t="shared" si="42"/>
        <v>24.06297622</v>
      </c>
      <c r="AZ25" s="54">
        <f t="shared" ref="AZ25:BA25" si="217">AO25*2</f>
        <v>6.036260276</v>
      </c>
      <c r="BA25" s="54">
        <f t="shared" si="217"/>
        <v>0.00361697062</v>
      </c>
      <c r="BB25" s="54">
        <f t="shared" ref="BB25:BD25" si="218">AQ25*(3/2)</f>
        <v>3.029895004</v>
      </c>
      <c r="BC25" s="54">
        <f t="shared" si="218"/>
        <v>0.004753457989</v>
      </c>
      <c r="BD25" s="54">
        <f t="shared" si="218"/>
        <v>0</v>
      </c>
      <c r="BE25" s="54">
        <f t="shared" ref="BE25:BH25" si="219">AT25</f>
        <v>1.911288263</v>
      </c>
      <c r="BF25" s="54">
        <f t="shared" si="219"/>
        <v>0.3890570977</v>
      </c>
      <c r="BG25" s="54">
        <f t="shared" si="219"/>
        <v>0.374046732</v>
      </c>
      <c r="BH25" s="54">
        <f t="shared" si="219"/>
        <v>0.2825703093</v>
      </c>
      <c r="BI25" s="54">
        <f t="shared" si="46"/>
        <v>12.03148811</v>
      </c>
      <c r="BJ25" s="54">
        <f t="shared" si="47"/>
        <v>-24.06297622</v>
      </c>
      <c r="BK25" s="56">
        <f t="shared" ref="BK25:BN25" si="220">AO25</f>
        <v>3.018130138</v>
      </c>
      <c r="BL25" s="56">
        <f t="shared" si="220"/>
        <v>0.00180848531</v>
      </c>
      <c r="BM25" s="56">
        <f t="shared" si="220"/>
        <v>2.019930003</v>
      </c>
      <c r="BN25" s="56">
        <f t="shared" si="220"/>
        <v>0.003168971993</v>
      </c>
      <c r="BO25" s="56">
        <f t="shared" si="49"/>
        <v>0</v>
      </c>
      <c r="BP25" s="56">
        <f t="shared" si="50"/>
        <v>1.911288263</v>
      </c>
      <c r="BQ25" s="56">
        <f t="shared" ref="BQ25:BS25" si="221">AU25</f>
        <v>0.3890570977</v>
      </c>
      <c r="BR25" s="56">
        <f t="shared" si="221"/>
        <v>0.374046732</v>
      </c>
      <c r="BS25" s="56">
        <f t="shared" si="221"/>
        <v>0.2825703093</v>
      </c>
      <c r="BT25" s="56">
        <f t="shared" si="52"/>
        <v>8</v>
      </c>
      <c r="BU25" s="50">
        <f t="shared" ref="BU25:BX25" si="222">AZ25</f>
        <v>6.036260276</v>
      </c>
      <c r="BV25" s="50">
        <f t="shared" si="222"/>
        <v>0.00361697062</v>
      </c>
      <c r="BW25" s="50">
        <f t="shared" si="222"/>
        <v>3.029895004</v>
      </c>
      <c r="BX25" s="50">
        <f t="shared" si="222"/>
        <v>0.004753457989</v>
      </c>
      <c r="BY25" s="50">
        <f t="shared" si="54"/>
        <v>0</v>
      </c>
      <c r="BZ25" s="50">
        <f t="shared" si="55"/>
        <v>1.911288263</v>
      </c>
      <c r="CA25" s="50">
        <f t="shared" ref="CA25:CC25" si="223">BF25</f>
        <v>0.3890570977</v>
      </c>
      <c r="CB25" s="50">
        <f t="shared" si="223"/>
        <v>0.374046732</v>
      </c>
      <c r="CC25" s="50">
        <f t="shared" si="223"/>
        <v>0.2825703093</v>
      </c>
      <c r="CD25" s="50">
        <f t="shared" si="57"/>
        <v>12.03148811</v>
      </c>
      <c r="CE25" s="57">
        <f t="shared" si="58"/>
        <v>37.65</v>
      </c>
      <c r="CF25" s="57">
        <f t="shared" si="59"/>
        <v>0.03</v>
      </c>
      <c r="CG25" s="57">
        <f t="shared" si="60"/>
        <v>21.38</v>
      </c>
      <c r="CH25" s="57">
        <f t="shared" si="61"/>
        <v>0.05</v>
      </c>
      <c r="CI25" s="58">
        <f t="shared" si="62"/>
        <v>0</v>
      </c>
      <c r="CJ25" s="58">
        <f t="shared" si="63"/>
        <v>28.51</v>
      </c>
      <c r="CK25" s="57">
        <f t="shared" si="64"/>
        <v>5.73</v>
      </c>
      <c r="CL25" s="57">
        <f t="shared" si="65"/>
        <v>3.13</v>
      </c>
      <c r="CM25" s="57">
        <f t="shared" si="66"/>
        <v>3.29</v>
      </c>
      <c r="CN25" s="57">
        <f t="shared" si="67"/>
        <v>99.77</v>
      </c>
      <c r="CO25" s="59">
        <f t="shared" si="68"/>
        <v>0.1264969523</v>
      </c>
      <c r="CP25" s="59">
        <f t="shared" si="69"/>
        <v>0.646368808</v>
      </c>
      <c r="CQ25" s="59">
        <f t="shared" si="70"/>
        <v>0.1315732312</v>
      </c>
      <c r="CR25" s="59">
        <f t="shared" si="71"/>
        <v>0.09556100852</v>
      </c>
      <c r="CS25" s="60">
        <f t="shared" si="72"/>
        <v>12.64969523</v>
      </c>
      <c r="CT25" s="60">
        <f t="shared" si="73"/>
        <v>9.556100852</v>
      </c>
      <c r="CU25" s="60">
        <f t="shared" si="74"/>
        <v>77.79420392</v>
      </c>
      <c r="CV25" s="61">
        <f t="shared" si="75"/>
        <v>0.1588094847</v>
      </c>
      <c r="CW25" s="61">
        <f t="shared" si="76"/>
        <v>0.1095463607</v>
      </c>
      <c r="CX25" s="62"/>
    </row>
    <row r="26" ht="15.75" customHeight="1">
      <c r="A26" s="17" t="s">
        <v>53</v>
      </c>
      <c r="B26" s="47" t="s">
        <v>54</v>
      </c>
      <c r="C26" s="17" t="s">
        <v>55</v>
      </c>
      <c r="D26" s="17"/>
      <c r="E26" s="1" t="s">
        <v>56</v>
      </c>
      <c r="F26" s="2">
        <v>2.0</v>
      </c>
      <c r="G26" s="3" t="s">
        <v>79</v>
      </c>
      <c r="H26" s="48">
        <v>37.61</v>
      </c>
      <c r="I26" s="49">
        <v>4.71</v>
      </c>
      <c r="J26" s="49">
        <v>21.55</v>
      </c>
      <c r="K26" s="49">
        <v>1.12</v>
      </c>
      <c r="L26" s="49">
        <v>0.01</v>
      </c>
      <c r="M26" s="49">
        <v>0.0</v>
      </c>
      <c r="N26" s="49">
        <v>2.38</v>
      </c>
      <c r="O26" s="49">
        <v>32.54</v>
      </c>
      <c r="P26" s="49"/>
      <c r="Q26" s="50">
        <f t="shared" si="8"/>
        <v>99.92</v>
      </c>
      <c r="R26" s="51">
        <f t="shared" si="9"/>
        <v>12</v>
      </c>
      <c r="S26" s="52">
        <f t="shared" si="10"/>
        <v>0.6259538681</v>
      </c>
      <c r="T26" s="52">
        <f t="shared" si="11"/>
        <v>0.0001251583253</v>
      </c>
      <c r="U26" s="52">
        <f t="shared" si="12"/>
        <v>0.4227094005</v>
      </c>
      <c r="V26" s="52">
        <f t="shared" si="13"/>
        <v>0</v>
      </c>
      <c r="W26" s="52">
        <f t="shared" si="14"/>
        <v>0</v>
      </c>
      <c r="X26" s="52">
        <f t="shared" si="15"/>
        <v>0.4529106538</v>
      </c>
      <c r="Y26" s="52">
        <f t="shared" si="16"/>
        <v>0.03355070809</v>
      </c>
      <c r="Z26" s="52">
        <f t="shared" si="17"/>
        <v>0.1168606901</v>
      </c>
      <c r="AA26" s="52">
        <f t="shared" si="18"/>
        <v>0.01997168301</v>
      </c>
      <c r="AB26" s="52">
        <f t="shared" si="19"/>
        <v>1.672082162</v>
      </c>
      <c r="AC26" s="53">
        <f t="shared" si="20"/>
        <v>5.019031778</v>
      </c>
      <c r="AD26" s="54">
        <f t="shared" si="21"/>
        <v>1.251907736</v>
      </c>
      <c r="AE26" s="54">
        <f t="shared" si="22"/>
        <v>0.0002503166506</v>
      </c>
      <c r="AF26" s="54">
        <f t="shared" si="23"/>
        <v>0.6340641008</v>
      </c>
      <c r="AG26" s="54">
        <f t="shared" si="24"/>
        <v>0</v>
      </c>
      <c r="AH26" s="54">
        <f t="shared" si="25"/>
        <v>0</v>
      </c>
      <c r="AI26" s="54">
        <f t="shared" si="26"/>
        <v>0.4529106538</v>
      </c>
      <c r="AJ26" s="54">
        <f t="shared" si="27"/>
        <v>0.03355070809</v>
      </c>
      <c r="AK26" s="54">
        <f t="shared" si="28"/>
        <v>0.1168606901</v>
      </c>
      <c r="AL26" s="54">
        <f t="shared" si="29"/>
        <v>0.01997168301</v>
      </c>
      <c r="AM26" s="54">
        <f t="shared" si="30"/>
        <v>2.509515889</v>
      </c>
      <c r="AN26" s="54">
        <f t="shared" si="31"/>
        <v>-5.019031778</v>
      </c>
      <c r="AO26" s="55">
        <f t="shared" si="32"/>
        <v>2.994847418</v>
      </c>
      <c r="AP26" s="55">
        <f t="shared" si="33"/>
        <v>0.0005988142359</v>
      </c>
      <c r="AQ26" s="55">
        <f t="shared" si="34"/>
        <v>2.022433634</v>
      </c>
      <c r="AR26" s="55">
        <f t="shared" si="35"/>
        <v>0</v>
      </c>
      <c r="AS26" s="55">
        <f t="shared" si="36"/>
        <v>0</v>
      </c>
      <c r="AT26" s="55">
        <f t="shared" si="37"/>
        <v>2.166930138</v>
      </c>
      <c r="AU26" s="55">
        <f t="shared" si="38"/>
        <v>0.1605218157</v>
      </c>
      <c r="AV26" s="55">
        <f t="shared" si="39"/>
        <v>0.5591145832</v>
      </c>
      <c r="AW26" s="55">
        <f t="shared" si="40"/>
        <v>0.09555359639</v>
      </c>
      <c r="AX26" s="55">
        <f t="shared" si="41"/>
        <v>8</v>
      </c>
      <c r="AY26" s="55">
        <f t="shared" si="42"/>
        <v>24.0133261</v>
      </c>
      <c r="AZ26" s="54">
        <f t="shared" ref="AZ26:BA26" si="224">AO26*2</f>
        <v>5.989694835</v>
      </c>
      <c r="BA26" s="54">
        <f t="shared" si="224"/>
        <v>0.001197628472</v>
      </c>
      <c r="BB26" s="54">
        <f t="shared" ref="BB26:BD26" si="225">AQ26*(3/2)</f>
        <v>3.033650452</v>
      </c>
      <c r="BC26" s="54">
        <f t="shared" si="225"/>
        <v>0</v>
      </c>
      <c r="BD26" s="54">
        <f t="shared" si="225"/>
        <v>0</v>
      </c>
      <c r="BE26" s="54">
        <f t="shared" ref="BE26:BH26" si="226">AT26</f>
        <v>2.166930138</v>
      </c>
      <c r="BF26" s="54">
        <f t="shared" si="226"/>
        <v>0.1605218157</v>
      </c>
      <c r="BG26" s="54">
        <f t="shared" si="226"/>
        <v>0.5591145832</v>
      </c>
      <c r="BH26" s="54">
        <f t="shared" si="226"/>
        <v>0.09555359639</v>
      </c>
      <c r="BI26" s="54">
        <f t="shared" si="46"/>
        <v>12.00666305</v>
      </c>
      <c r="BJ26" s="54">
        <f t="shared" si="47"/>
        <v>-24.0133261</v>
      </c>
      <c r="BK26" s="56">
        <f t="shared" ref="BK26:BN26" si="227">AO26</f>
        <v>2.994847418</v>
      </c>
      <c r="BL26" s="56">
        <f t="shared" si="227"/>
        <v>0.0005988142359</v>
      </c>
      <c r="BM26" s="56">
        <f t="shared" si="227"/>
        <v>2.022433634</v>
      </c>
      <c r="BN26" s="56">
        <f t="shared" si="227"/>
        <v>0</v>
      </c>
      <c r="BO26" s="56">
        <f t="shared" si="49"/>
        <v>0</v>
      </c>
      <c r="BP26" s="56">
        <f t="shared" si="50"/>
        <v>2.166930138</v>
      </c>
      <c r="BQ26" s="56">
        <f t="shared" ref="BQ26:BS26" si="228">AU26</f>
        <v>0.1605218157</v>
      </c>
      <c r="BR26" s="56">
        <f t="shared" si="228"/>
        <v>0.5591145832</v>
      </c>
      <c r="BS26" s="56">
        <f t="shared" si="228"/>
        <v>0.09555359639</v>
      </c>
      <c r="BT26" s="56">
        <f t="shared" si="52"/>
        <v>8</v>
      </c>
      <c r="BU26" s="50">
        <f t="shared" ref="BU26:BX26" si="229">AZ26</f>
        <v>5.989694835</v>
      </c>
      <c r="BV26" s="50">
        <f t="shared" si="229"/>
        <v>0.001197628472</v>
      </c>
      <c r="BW26" s="50">
        <f t="shared" si="229"/>
        <v>3.033650452</v>
      </c>
      <c r="BX26" s="50">
        <f t="shared" si="229"/>
        <v>0</v>
      </c>
      <c r="BY26" s="50">
        <f t="shared" si="54"/>
        <v>0</v>
      </c>
      <c r="BZ26" s="50">
        <f t="shared" si="55"/>
        <v>2.166930138</v>
      </c>
      <c r="CA26" s="50">
        <f t="shared" ref="CA26:CC26" si="230">BF26</f>
        <v>0.1605218157</v>
      </c>
      <c r="CB26" s="50">
        <f t="shared" si="230"/>
        <v>0.5591145832</v>
      </c>
      <c r="CC26" s="50">
        <f t="shared" si="230"/>
        <v>0.09555359639</v>
      </c>
      <c r="CD26" s="50">
        <f t="shared" si="57"/>
        <v>12.00666305</v>
      </c>
      <c r="CE26" s="57">
        <f t="shared" si="58"/>
        <v>37.61</v>
      </c>
      <c r="CF26" s="57">
        <f t="shared" si="59"/>
        <v>0.01</v>
      </c>
      <c r="CG26" s="57">
        <f t="shared" si="60"/>
        <v>21.55</v>
      </c>
      <c r="CH26" s="57">
        <f t="shared" si="61"/>
        <v>0</v>
      </c>
      <c r="CI26" s="58">
        <f t="shared" si="62"/>
        <v>0</v>
      </c>
      <c r="CJ26" s="58">
        <f t="shared" si="63"/>
        <v>32.54</v>
      </c>
      <c r="CK26" s="57">
        <f t="shared" si="64"/>
        <v>2.38</v>
      </c>
      <c r="CL26" s="57">
        <f t="shared" si="65"/>
        <v>4.71</v>
      </c>
      <c r="CM26" s="57">
        <f t="shared" si="66"/>
        <v>1.12</v>
      </c>
      <c r="CN26" s="57">
        <f t="shared" si="67"/>
        <v>99.92</v>
      </c>
      <c r="CO26" s="59">
        <f t="shared" si="68"/>
        <v>0.1874889536</v>
      </c>
      <c r="CP26" s="59">
        <f t="shared" si="69"/>
        <v>0.7266407929</v>
      </c>
      <c r="CQ26" s="59">
        <f t="shared" si="70"/>
        <v>0.0538280849</v>
      </c>
      <c r="CR26" s="59">
        <f t="shared" si="71"/>
        <v>0.0320421687</v>
      </c>
      <c r="CS26" s="60">
        <f t="shared" si="72"/>
        <v>18.74889536</v>
      </c>
      <c r="CT26" s="60">
        <f t="shared" si="73"/>
        <v>3.20421687</v>
      </c>
      <c r="CU26" s="60">
        <f t="shared" si="74"/>
        <v>78.04688777</v>
      </c>
      <c r="CV26" s="61">
        <f t="shared" si="75"/>
        <v>0.1257866455</v>
      </c>
      <c r="CW26" s="61">
        <f t="shared" si="76"/>
        <v>0.1623654338</v>
      </c>
      <c r="CX26" s="62"/>
    </row>
    <row r="27" ht="15.75" customHeight="1">
      <c r="A27" s="17" t="s">
        <v>53</v>
      </c>
      <c r="B27" s="47" t="s">
        <v>54</v>
      </c>
      <c r="C27" s="17" t="s">
        <v>55</v>
      </c>
      <c r="D27" s="17"/>
      <c r="E27" s="1" t="s">
        <v>56</v>
      </c>
      <c r="F27" s="2">
        <v>20.0</v>
      </c>
      <c r="G27" s="3" t="s">
        <v>80</v>
      </c>
      <c r="H27" s="48">
        <v>38.77</v>
      </c>
      <c r="I27" s="49">
        <v>7.13</v>
      </c>
      <c r="J27" s="49">
        <v>21.87</v>
      </c>
      <c r="K27" s="49">
        <v>2.24</v>
      </c>
      <c r="L27" s="49">
        <v>0.02</v>
      </c>
      <c r="M27" s="49">
        <v>0.07</v>
      </c>
      <c r="N27" s="49">
        <v>0.57</v>
      </c>
      <c r="O27" s="49">
        <v>29.51</v>
      </c>
      <c r="P27" s="49"/>
      <c r="Q27" s="50">
        <f t="shared" si="8"/>
        <v>100.18</v>
      </c>
      <c r="R27" s="51">
        <f t="shared" si="9"/>
        <v>12</v>
      </c>
      <c r="S27" s="52">
        <f t="shared" si="10"/>
        <v>0.6452600763</v>
      </c>
      <c r="T27" s="52">
        <f t="shared" si="11"/>
        <v>0.0002503166506</v>
      </c>
      <c r="U27" s="52">
        <f t="shared" si="12"/>
        <v>0.4289862919</v>
      </c>
      <c r="V27" s="52">
        <f t="shared" si="13"/>
        <v>0.0009211120191</v>
      </c>
      <c r="W27" s="52">
        <f t="shared" si="14"/>
        <v>0</v>
      </c>
      <c r="X27" s="52">
        <f t="shared" si="15"/>
        <v>0.4107373508</v>
      </c>
      <c r="Y27" s="52">
        <f t="shared" si="16"/>
        <v>0.008035253618</v>
      </c>
      <c r="Z27" s="52">
        <f t="shared" si="17"/>
        <v>0.1769037624</v>
      </c>
      <c r="AA27" s="52">
        <f t="shared" si="18"/>
        <v>0.03994336601</v>
      </c>
      <c r="AB27" s="52">
        <f t="shared" si="19"/>
        <v>1.71103753</v>
      </c>
      <c r="AC27" s="53">
        <f t="shared" si="20"/>
        <v>5.143003249</v>
      </c>
      <c r="AD27" s="54">
        <f t="shared" si="21"/>
        <v>1.290520153</v>
      </c>
      <c r="AE27" s="54">
        <f t="shared" si="22"/>
        <v>0.0005006333011</v>
      </c>
      <c r="AF27" s="54">
        <f t="shared" si="23"/>
        <v>0.6434794378</v>
      </c>
      <c r="AG27" s="54">
        <f t="shared" si="24"/>
        <v>0.001381668029</v>
      </c>
      <c r="AH27" s="54">
        <f t="shared" si="25"/>
        <v>0</v>
      </c>
      <c r="AI27" s="54">
        <f t="shared" si="26"/>
        <v>0.4107373508</v>
      </c>
      <c r="AJ27" s="54">
        <f t="shared" si="27"/>
        <v>0.008035253618</v>
      </c>
      <c r="AK27" s="54">
        <f t="shared" si="28"/>
        <v>0.1769037624</v>
      </c>
      <c r="AL27" s="54">
        <f t="shared" si="29"/>
        <v>0.03994336601</v>
      </c>
      <c r="AM27" s="54">
        <f t="shared" si="30"/>
        <v>2.571501624</v>
      </c>
      <c r="AN27" s="54">
        <f t="shared" si="31"/>
        <v>-5.143003249</v>
      </c>
      <c r="AO27" s="55">
        <f t="shared" si="32"/>
        <v>3.016930091</v>
      </c>
      <c r="AP27" s="55">
        <f t="shared" si="33"/>
        <v>0.001170361941</v>
      </c>
      <c r="AQ27" s="55">
        <f t="shared" si="34"/>
        <v>2.005736447</v>
      </c>
      <c r="AR27" s="55">
        <f t="shared" si="35"/>
        <v>0.004306682948</v>
      </c>
      <c r="AS27" s="55">
        <f t="shared" si="36"/>
        <v>0</v>
      </c>
      <c r="AT27" s="55">
        <f t="shared" si="37"/>
        <v>1.920413053</v>
      </c>
      <c r="AU27" s="55">
        <f t="shared" si="38"/>
        <v>0.03756903506</v>
      </c>
      <c r="AV27" s="55">
        <f t="shared" si="39"/>
        <v>0.8271180933</v>
      </c>
      <c r="AW27" s="55">
        <f t="shared" si="40"/>
        <v>0.1867562357</v>
      </c>
      <c r="AX27" s="55">
        <f t="shared" si="41"/>
        <v>8</v>
      </c>
      <c r="AY27" s="55">
        <f t="shared" si="42"/>
        <v>24.04624404</v>
      </c>
      <c r="AZ27" s="54">
        <f t="shared" ref="AZ27:BA27" si="231">AO27*2</f>
        <v>6.033860182</v>
      </c>
      <c r="BA27" s="54">
        <f t="shared" si="231"/>
        <v>0.002340723882</v>
      </c>
      <c r="BB27" s="54">
        <f t="shared" ref="BB27:BD27" si="232">AQ27*(3/2)</f>
        <v>3.00860467</v>
      </c>
      <c r="BC27" s="54">
        <f t="shared" si="232"/>
        <v>0.006460024422</v>
      </c>
      <c r="BD27" s="54">
        <f t="shared" si="232"/>
        <v>0</v>
      </c>
      <c r="BE27" s="54">
        <f t="shared" ref="BE27:BH27" si="233">AT27</f>
        <v>1.920413053</v>
      </c>
      <c r="BF27" s="54">
        <f t="shared" si="233"/>
        <v>0.03756903506</v>
      </c>
      <c r="BG27" s="54">
        <f t="shared" si="233"/>
        <v>0.8271180933</v>
      </c>
      <c r="BH27" s="54">
        <f t="shared" si="233"/>
        <v>0.1867562357</v>
      </c>
      <c r="BI27" s="54">
        <f t="shared" si="46"/>
        <v>12.02312202</v>
      </c>
      <c r="BJ27" s="54">
        <f t="shared" si="47"/>
        <v>-24.04624404</v>
      </c>
      <c r="BK27" s="56">
        <f t="shared" ref="BK27:BN27" si="234">AO27</f>
        <v>3.016930091</v>
      </c>
      <c r="BL27" s="56">
        <f t="shared" si="234"/>
        <v>0.001170361941</v>
      </c>
      <c r="BM27" s="56">
        <f t="shared" si="234"/>
        <v>2.005736447</v>
      </c>
      <c r="BN27" s="56">
        <f t="shared" si="234"/>
        <v>0.004306682948</v>
      </c>
      <c r="BO27" s="56">
        <f t="shared" si="49"/>
        <v>0</v>
      </c>
      <c r="BP27" s="56">
        <f t="shared" si="50"/>
        <v>1.920413053</v>
      </c>
      <c r="BQ27" s="56">
        <f t="shared" ref="BQ27:BS27" si="235">AU27</f>
        <v>0.03756903506</v>
      </c>
      <c r="BR27" s="56">
        <f t="shared" si="235"/>
        <v>0.8271180933</v>
      </c>
      <c r="BS27" s="56">
        <f t="shared" si="235"/>
        <v>0.1867562357</v>
      </c>
      <c r="BT27" s="56">
        <f t="shared" si="52"/>
        <v>8</v>
      </c>
      <c r="BU27" s="50">
        <f t="shared" ref="BU27:BX27" si="236">AZ27</f>
        <v>6.033860182</v>
      </c>
      <c r="BV27" s="50">
        <f t="shared" si="236"/>
        <v>0.002340723882</v>
      </c>
      <c r="BW27" s="50">
        <f t="shared" si="236"/>
        <v>3.00860467</v>
      </c>
      <c r="BX27" s="50">
        <f t="shared" si="236"/>
        <v>0.006460024422</v>
      </c>
      <c r="BY27" s="50">
        <f t="shared" si="54"/>
        <v>0</v>
      </c>
      <c r="BZ27" s="50">
        <f t="shared" si="55"/>
        <v>1.920413053</v>
      </c>
      <c r="CA27" s="50">
        <f t="shared" ref="CA27:CC27" si="237">BF27</f>
        <v>0.03756903506</v>
      </c>
      <c r="CB27" s="50">
        <f t="shared" si="237"/>
        <v>0.8271180933</v>
      </c>
      <c r="CC27" s="50">
        <f t="shared" si="237"/>
        <v>0.1867562357</v>
      </c>
      <c r="CD27" s="50">
        <f t="shared" si="57"/>
        <v>12.02312202</v>
      </c>
      <c r="CE27" s="57">
        <f t="shared" si="58"/>
        <v>38.77</v>
      </c>
      <c r="CF27" s="57">
        <f t="shared" si="59"/>
        <v>0.02</v>
      </c>
      <c r="CG27" s="57">
        <f t="shared" si="60"/>
        <v>21.87</v>
      </c>
      <c r="CH27" s="57">
        <f t="shared" si="61"/>
        <v>0.07</v>
      </c>
      <c r="CI27" s="58">
        <f t="shared" si="62"/>
        <v>0</v>
      </c>
      <c r="CJ27" s="58">
        <f t="shared" si="63"/>
        <v>29.51</v>
      </c>
      <c r="CK27" s="57">
        <f t="shared" si="64"/>
        <v>0.57</v>
      </c>
      <c r="CL27" s="57">
        <f t="shared" si="65"/>
        <v>7.13</v>
      </c>
      <c r="CM27" s="57">
        <f t="shared" si="66"/>
        <v>2.24</v>
      </c>
      <c r="CN27" s="57">
        <f t="shared" si="67"/>
        <v>100.18</v>
      </c>
      <c r="CO27" s="59">
        <f t="shared" si="68"/>
        <v>0.2783169767</v>
      </c>
      <c r="CP27" s="59">
        <f t="shared" si="69"/>
        <v>0.6461998104</v>
      </c>
      <c r="CQ27" s="59">
        <f t="shared" si="70"/>
        <v>0.01264160504</v>
      </c>
      <c r="CR27" s="59">
        <f t="shared" si="71"/>
        <v>0.06284160789</v>
      </c>
      <c r="CS27" s="60">
        <f t="shared" si="72"/>
        <v>27.83169767</v>
      </c>
      <c r="CT27" s="60">
        <f t="shared" si="73"/>
        <v>6.284160789</v>
      </c>
      <c r="CU27" s="60">
        <f t="shared" si="74"/>
        <v>65.88414154</v>
      </c>
      <c r="CV27" s="61">
        <f t="shared" si="75"/>
        <v>0.2020000962</v>
      </c>
      <c r="CW27" s="61">
        <f t="shared" si="76"/>
        <v>0.2410225018</v>
      </c>
      <c r="CX27" s="62"/>
    </row>
    <row r="28" ht="15.75" customHeight="1">
      <c r="A28" s="17" t="s">
        <v>53</v>
      </c>
      <c r="B28" s="47" t="s">
        <v>54</v>
      </c>
      <c r="C28" s="17" t="s">
        <v>55</v>
      </c>
      <c r="D28" s="17"/>
      <c r="E28" s="1" t="s">
        <v>56</v>
      </c>
      <c r="F28" s="2">
        <v>21.0</v>
      </c>
      <c r="G28" s="3" t="s">
        <v>81</v>
      </c>
      <c r="H28" s="48">
        <v>37.93</v>
      </c>
      <c r="I28" s="49">
        <v>4.73</v>
      </c>
      <c r="J28" s="49">
        <v>21.17</v>
      </c>
      <c r="K28" s="49">
        <v>3.4</v>
      </c>
      <c r="L28" s="49">
        <v>0.05</v>
      </c>
      <c r="M28" s="49">
        <v>0.04</v>
      </c>
      <c r="N28" s="49">
        <v>1.79</v>
      </c>
      <c r="O28" s="49">
        <v>30.56</v>
      </c>
      <c r="P28" s="49"/>
      <c r="Q28" s="50">
        <f t="shared" si="8"/>
        <v>99.67</v>
      </c>
      <c r="R28" s="51">
        <f t="shared" si="9"/>
        <v>12</v>
      </c>
      <c r="S28" s="52">
        <f t="shared" si="10"/>
        <v>0.6312797187</v>
      </c>
      <c r="T28" s="52">
        <f t="shared" si="11"/>
        <v>0.0006257916264</v>
      </c>
      <c r="U28" s="52">
        <f t="shared" si="12"/>
        <v>0.4152555921</v>
      </c>
      <c r="V28" s="52">
        <f t="shared" si="13"/>
        <v>0.0005263497252</v>
      </c>
      <c r="W28" s="52">
        <f t="shared" si="14"/>
        <v>0</v>
      </c>
      <c r="X28" s="52">
        <f t="shared" si="15"/>
        <v>0.4253518617</v>
      </c>
      <c r="Y28" s="52">
        <f t="shared" si="16"/>
        <v>0.02523351575</v>
      </c>
      <c r="Z28" s="52">
        <f t="shared" si="17"/>
        <v>0.1173569139</v>
      </c>
      <c r="AA28" s="52">
        <f t="shared" si="18"/>
        <v>0.06062832341</v>
      </c>
      <c r="AB28" s="52">
        <f t="shared" si="19"/>
        <v>1.676258067</v>
      </c>
      <c r="AC28" s="53">
        <f t="shared" si="20"/>
        <v>5.032109096</v>
      </c>
      <c r="AD28" s="54">
        <f t="shared" si="21"/>
        <v>1.262559437</v>
      </c>
      <c r="AE28" s="54">
        <f t="shared" si="22"/>
        <v>0.001251583253</v>
      </c>
      <c r="AF28" s="54">
        <f t="shared" si="23"/>
        <v>0.6228833881</v>
      </c>
      <c r="AG28" s="54">
        <f t="shared" si="24"/>
        <v>0.0007895245878</v>
      </c>
      <c r="AH28" s="54">
        <f t="shared" si="25"/>
        <v>0</v>
      </c>
      <c r="AI28" s="54">
        <f t="shared" si="26"/>
        <v>0.4253518617</v>
      </c>
      <c r="AJ28" s="54">
        <f t="shared" si="27"/>
        <v>0.02523351575</v>
      </c>
      <c r="AK28" s="54">
        <f t="shared" si="28"/>
        <v>0.1173569139</v>
      </c>
      <c r="AL28" s="54">
        <f t="shared" si="29"/>
        <v>0.06062832341</v>
      </c>
      <c r="AM28" s="54">
        <f t="shared" si="30"/>
        <v>2.516054548</v>
      </c>
      <c r="AN28" s="54">
        <f t="shared" si="31"/>
        <v>-5.032109096</v>
      </c>
      <c r="AO28" s="55">
        <f t="shared" si="32"/>
        <v>3.012804442</v>
      </c>
      <c r="AP28" s="55">
        <f t="shared" si="33"/>
        <v>0.00298661233</v>
      </c>
      <c r="AQ28" s="55">
        <f t="shared" si="34"/>
        <v>1.981821774</v>
      </c>
      <c r="AR28" s="55">
        <f t="shared" si="35"/>
        <v>0.002512022394</v>
      </c>
      <c r="AS28" s="55">
        <f t="shared" si="36"/>
        <v>0</v>
      </c>
      <c r="AT28" s="55">
        <f t="shared" si="37"/>
        <v>2.030006573</v>
      </c>
      <c r="AU28" s="55">
        <f t="shared" si="38"/>
        <v>0.1204278327</v>
      </c>
      <c r="AV28" s="55">
        <f t="shared" si="39"/>
        <v>0.5600899585</v>
      </c>
      <c r="AW28" s="55">
        <f t="shared" si="40"/>
        <v>0.2893507849</v>
      </c>
      <c r="AX28" s="55">
        <f t="shared" si="41"/>
        <v>8</v>
      </c>
      <c r="AY28" s="55">
        <f t="shared" si="42"/>
        <v>24.0159159</v>
      </c>
      <c r="AZ28" s="54">
        <f t="shared" ref="AZ28:BA28" si="238">AO28*2</f>
        <v>6.025608883</v>
      </c>
      <c r="BA28" s="54">
        <f t="shared" si="238"/>
        <v>0.005973224661</v>
      </c>
      <c r="BB28" s="54">
        <f t="shared" ref="BB28:BD28" si="239">AQ28*(3/2)</f>
        <v>2.972732662</v>
      </c>
      <c r="BC28" s="54">
        <f t="shared" si="239"/>
        <v>0.00376803359</v>
      </c>
      <c r="BD28" s="54">
        <f t="shared" si="239"/>
        <v>0</v>
      </c>
      <c r="BE28" s="54">
        <f t="shared" ref="BE28:BH28" si="240">AT28</f>
        <v>2.030006573</v>
      </c>
      <c r="BF28" s="54">
        <f t="shared" si="240"/>
        <v>0.1204278327</v>
      </c>
      <c r="BG28" s="54">
        <f t="shared" si="240"/>
        <v>0.5600899585</v>
      </c>
      <c r="BH28" s="54">
        <f t="shared" si="240"/>
        <v>0.2893507849</v>
      </c>
      <c r="BI28" s="54">
        <f t="shared" si="46"/>
        <v>12.00795795</v>
      </c>
      <c r="BJ28" s="54">
        <f t="shared" si="47"/>
        <v>-24.0159159</v>
      </c>
      <c r="BK28" s="56">
        <f t="shared" ref="BK28:BN28" si="241">AO28</f>
        <v>3.012804442</v>
      </c>
      <c r="BL28" s="56">
        <f t="shared" si="241"/>
        <v>0.00298661233</v>
      </c>
      <c r="BM28" s="56">
        <f t="shared" si="241"/>
        <v>1.981821774</v>
      </c>
      <c r="BN28" s="56">
        <f t="shared" si="241"/>
        <v>0.002512022394</v>
      </c>
      <c r="BO28" s="56">
        <f t="shared" si="49"/>
        <v>0</v>
      </c>
      <c r="BP28" s="56">
        <f t="shared" si="50"/>
        <v>2.030006573</v>
      </c>
      <c r="BQ28" s="56">
        <f t="shared" ref="BQ28:BS28" si="242">AU28</f>
        <v>0.1204278327</v>
      </c>
      <c r="BR28" s="56">
        <f t="shared" si="242"/>
        <v>0.5600899585</v>
      </c>
      <c r="BS28" s="56">
        <f t="shared" si="242"/>
        <v>0.2893507849</v>
      </c>
      <c r="BT28" s="56">
        <f t="shared" si="52"/>
        <v>8</v>
      </c>
      <c r="BU28" s="50">
        <f t="shared" ref="BU28:BX28" si="243">AZ28</f>
        <v>6.025608883</v>
      </c>
      <c r="BV28" s="50">
        <f t="shared" si="243"/>
        <v>0.005973224661</v>
      </c>
      <c r="BW28" s="50">
        <f t="shared" si="243"/>
        <v>2.972732662</v>
      </c>
      <c r="BX28" s="50">
        <f t="shared" si="243"/>
        <v>0.00376803359</v>
      </c>
      <c r="BY28" s="50">
        <f t="shared" si="54"/>
        <v>0</v>
      </c>
      <c r="BZ28" s="50">
        <f t="shared" si="55"/>
        <v>2.030006573</v>
      </c>
      <c r="CA28" s="50">
        <f t="shared" ref="CA28:CC28" si="244">BF28</f>
        <v>0.1204278327</v>
      </c>
      <c r="CB28" s="50">
        <f t="shared" si="244"/>
        <v>0.5600899585</v>
      </c>
      <c r="CC28" s="50">
        <f t="shared" si="244"/>
        <v>0.2893507849</v>
      </c>
      <c r="CD28" s="50">
        <f t="shared" si="57"/>
        <v>12.00795795</v>
      </c>
      <c r="CE28" s="57">
        <f t="shared" si="58"/>
        <v>37.93</v>
      </c>
      <c r="CF28" s="57">
        <f t="shared" si="59"/>
        <v>0.05</v>
      </c>
      <c r="CG28" s="57">
        <f t="shared" si="60"/>
        <v>21.17</v>
      </c>
      <c r="CH28" s="57">
        <f t="shared" si="61"/>
        <v>0.04</v>
      </c>
      <c r="CI28" s="58">
        <f t="shared" si="62"/>
        <v>0</v>
      </c>
      <c r="CJ28" s="58">
        <f t="shared" si="63"/>
        <v>30.56</v>
      </c>
      <c r="CK28" s="57">
        <f t="shared" si="64"/>
        <v>1.79</v>
      </c>
      <c r="CL28" s="57">
        <f t="shared" si="65"/>
        <v>4.73</v>
      </c>
      <c r="CM28" s="57">
        <f t="shared" si="66"/>
        <v>3.4</v>
      </c>
      <c r="CN28" s="57">
        <f t="shared" si="67"/>
        <v>99.67</v>
      </c>
      <c r="CO28" s="59">
        <f t="shared" si="68"/>
        <v>0.1867044229</v>
      </c>
      <c r="CP28" s="59">
        <f t="shared" si="69"/>
        <v>0.6766970198</v>
      </c>
      <c r="CQ28" s="59">
        <f t="shared" si="70"/>
        <v>0.04014428157</v>
      </c>
      <c r="CR28" s="59">
        <f t="shared" si="71"/>
        <v>0.09645427576</v>
      </c>
      <c r="CS28" s="60">
        <f t="shared" si="72"/>
        <v>18.67044229</v>
      </c>
      <c r="CT28" s="60">
        <f t="shared" si="73"/>
        <v>9.645427576</v>
      </c>
      <c r="CU28" s="60">
        <f t="shared" si="74"/>
        <v>71.68413013</v>
      </c>
      <c r="CV28" s="61">
        <f t="shared" si="75"/>
        <v>0.1898064872</v>
      </c>
      <c r="CW28" s="61">
        <f t="shared" si="76"/>
        <v>0.1616860302</v>
      </c>
      <c r="CX28" s="62"/>
    </row>
    <row r="29" ht="15.75" customHeight="1">
      <c r="A29" s="17" t="s">
        <v>53</v>
      </c>
      <c r="B29" s="47" t="s">
        <v>54</v>
      </c>
      <c r="C29" s="17" t="s">
        <v>55</v>
      </c>
      <c r="D29" s="17"/>
      <c r="E29" s="1" t="s">
        <v>56</v>
      </c>
      <c r="F29" s="2">
        <v>22.0</v>
      </c>
      <c r="G29" s="3" t="s">
        <v>82</v>
      </c>
      <c r="H29" s="48">
        <v>37.23</v>
      </c>
      <c r="I29" s="49">
        <v>3.02</v>
      </c>
      <c r="J29" s="49">
        <v>21.47</v>
      </c>
      <c r="K29" s="49">
        <v>1.35</v>
      </c>
      <c r="L29" s="49">
        <v>0.02</v>
      </c>
      <c r="M29" s="49">
        <v>0.03</v>
      </c>
      <c r="N29" s="49">
        <v>4.25</v>
      </c>
      <c r="O29" s="49">
        <v>32.78</v>
      </c>
      <c r="P29" s="49"/>
      <c r="Q29" s="50">
        <f t="shared" si="8"/>
        <v>100.15</v>
      </c>
      <c r="R29" s="51">
        <f t="shared" si="9"/>
        <v>12</v>
      </c>
      <c r="S29" s="52">
        <f t="shared" si="10"/>
        <v>0.6196294207</v>
      </c>
      <c r="T29" s="52">
        <f t="shared" si="11"/>
        <v>0.0002503166506</v>
      </c>
      <c r="U29" s="52">
        <f t="shared" si="12"/>
        <v>0.4211401777</v>
      </c>
      <c r="V29" s="52">
        <f t="shared" si="13"/>
        <v>0.0003947622939</v>
      </c>
      <c r="W29" s="52">
        <f t="shared" si="14"/>
        <v>0</v>
      </c>
      <c r="X29" s="52">
        <f t="shared" si="15"/>
        <v>0.4562511135</v>
      </c>
      <c r="Y29" s="52">
        <f t="shared" si="16"/>
        <v>0.05991197873</v>
      </c>
      <c r="Z29" s="52">
        <f t="shared" si="17"/>
        <v>0.07492978434</v>
      </c>
      <c r="AA29" s="52">
        <f t="shared" si="18"/>
        <v>0.02407301077</v>
      </c>
      <c r="AB29" s="52">
        <f t="shared" si="19"/>
        <v>1.656580565</v>
      </c>
      <c r="AC29" s="53">
        <f t="shared" si="20"/>
        <v>4.974455544</v>
      </c>
      <c r="AD29" s="54">
        <f t="shared" si="21"/>
        <v>1.239258841</v>
      </c>
      <c r="AE29" s="54">
        <f t="shared" si="22"/>
        <v>0.0005006333011</v>
      </c>
      <c r="AF29" s="54">
        <f t="shared" si="23"/>
        <v>0.6317102665</v>
      </c>
      <c r="AG29" s="54">
        <f t="shared" si="24"/>
        <v>0.0005921434408</v>
      </c>
      <c r="AH29" s="54">
        <f t="shared" si="25"/>
        <v>0</v>
      </c>
      <c r="AI29" s="54">
        <f t="shared" si="26"/>
        <v>0.4562511135</v>
      </c>
      <c r="AJ29" s="54">
        <f t="shared" si="27"/>
        <v>0.05991197873</v>
      </c>
      <c r="AK29" s="54">
        <f t="shared" si="28"/>
        <v>0.07492978434</v>
      </c>
      <c r="AL29" s="54">
        <f t="shared" si="29"/>
        <v>0.02407301077</v>
      </c>
      <c r="AM29" s="54">
        <f t="shared" si="30"/>
        <v>2.487227772</v>
      </c>
      <c r="AN29" s="54">
        <f t="shared" si="31"/>
        <v>-4.974455544</v>
      </c>
      <c r="AO29" s="55">
        <f t="shared" si="32"/>
        <v>2.992329785</v>
      </c>
      <c r="AP29" s="55">
        <f t="shared" si="33"/>
        <v>0.001208835385</v>
      </c>
      <c r="AQ29" s="55">
        <f t="shared" si="34"/>
        <v>2.033780604</v>
      </c>
      <c r="AR29" s="55">
        <f t="shared" si="35"/>
        <v>0.001906395873</v>
      </c>
      <c r="AS29" s="55">
        <f t="shared" si="36"/>
        <v>0</v>
      </c>
      <c r="AT29" s="55">
        <f t="shared" si="37"/>
        <v>2.203339207</v>
      </c>
      <c r="AU29" s="55">
        <f t="shared" si="38"/>
        <v>0.2893284155</v>
      </c>
      <c r="AV29" s="55">
        <f t="shared" si="39"/>
        <v>0.3618527752</v>
      </c>
      <c r="AW29" s="55">
        <f t="shared" si="40"/>
        <v>0.1162539814</v>
      </c>
      <c r="AX29" s="55">
        <f t="shared" si="41"/>
        <v>8</v>
      </c>
      <c r="AY29" s="55">
        <f t="shared" si="42"/>
        <v>24.02276424</v>
      </c>
      <c r="AZ29" s="54">
        <f t="shared" ref="AZ29:BA29" si="245">AO29*2</f>
        <v>5.984659571</v>
      </c>
      <c r="BA29" s="54">
        <f t="shared" si="245"/>
        <v>0.00241767077</v>
      </c>
      <c r="BB29" s="54">
        <f t="shared" ref="BB29:BD29" si="246">AQ29*(3/2)</f>
        <v>3.050670906</v>
      </c>
      <c r="BC29" s="54">
        <f t="shared" si="246"/>
        <v>0.002859593809</v>
      </c>
      <c r="BD29" s="54">
        <f t="shared" si="246"/>
        <v>0</v>
      </c>
      <c r="BE29" s="54">
        <f t="shared" ref="BE29:BH29" si="247">AT29</f>
        <v>2.203339207</v>
      </c>
      <c r="BF29" s="54">
        <f t="shared" si="247"/>
        <v>0.2893284155</v>
      </c>
      <c r="BG29" s="54">
        <f t="shared" si="247"/>
        <v>0.3618527752</v>
      </c>
      <c r="BH29" s="54">
        <f t="shared" si="247"/>
        <v>0.1162539814</v>
      </c>
      <c r="BI29" s="54">
        <f t="shared" si="46"/>
        <v>12.01138212</v>
      </c>
      <c r="BJ29" s="54">
        <f t="shared" si="47"/>
        <v>-24.02276424</v>
      </c>
      <c r="BK29" s="56">
        <f t="shared" ref="BK29:BN29" si="248">AO29</f>
        <v>2.992329785</v>
      </c>
      <c r="BL29" s="56">
        <f t="shared" si="248"/>
        <v>0.001208835385</v>
      </c>
      <c r="BM29" s="56">
        <f t="shared" si="248"/>
        <v>2.033780604</v>
      </c>
      <c r="BN29" s="56">
        <f t="shared" si="248"/>
        <v>0.001906395873</v>
      </c>
      <c r="BO29" s="56">
        <f t="shared" si="49"/>
        <v>0</v>
      </c>
      <c r="BP29" s="56">
        <f t="shared" si="50"/>
        <v>2.203339207</v>
      </c>
      <c r="BQ29" s="56">
        <f t="shared" ref="BQ29:BS29" si="249">AU29</f>
        <v>0.2893284155</v>
      </c>
      <c r="BR29" s="56">
        <f t="shared" si="249"/>
        <v>0.3618527752</v>
      </c>
      <c r="BS29" s="56">
        <f t="shared" si="249"/>
        <v>0.1162539814</v>
      </c>
      <c r="BT29" s="56">
        <f t="shared" si="52"/>
        <v>8</v>
      </c>
      <c r="BU29" s="50">
        <f t="shared" ref="BU29:BX29" si="250">AZ29</f>
        <v>5.984659571</v>
      </c>
      <c r="BV29" s="50">
        <f t="shared" si="250"/>
        <v>0.00241767077</v>
      </c>
      <c r="BW29" s="50">
        <f t="shared" si="250"/>
        <v>3.050670906</v>
      </c>
      <c r="BX29" s="50">
        <f t="shared" si="250"/>
        <v>0.002859593809</v>
      </c>
      <c r="BY29" s="50">
        <f t="shared" si="54"/>
        <v>0</v>
      </c>
      <c r="BZ29" s="50">
        <f t="shared" si="55"/>
        <v>2.203339207</v>
      </c>
      <c r="CA29" s="50">
        <f t="shared" ref="CA29:CC29" si="251">BF29</f>
        <v>0.2893284155</v>
      </c>
      <c r="CB29" s="50">
        <f t="shared" si="251"/>
        <v>0.3618527752</v>
      </c>
      <c r="CC29" s="50">
        <f t="shared" si="251"/>
        <v>0.1162539814</v>
      </c>
      <c r="CD29" s="50">
        <f t="shared" si="57"/>
        <v>12.01138212</v>
      </c>
      <c r="CE29" s="57">
        <f t="shared" si="58"/>
        <v>37.23</v>
      </c>
      <c r="CF29" s="57">
        <f t="shared" si="59"/>
        <v>0.02</v>
      </c>
      <c r="CG29" s="57">
        <f t="shared" si="60"/>
        <v>21.47</v>
      </c>
      <c r="CH29" s="57">
        <f t="shared" si="61"/>
        <v>0.03</v>
      </c>
      <c r="CI29" s="58">
        <f t="shared" si="62"/>
        <v>0</v>
      </c>
      <c r="CJ29" s="58">
        <f t="shared" si="63"/>
        <v>32.78</v>
      </c>
      <c r="CK29" s="57">
        <f t="shared" si="64"/>
        <v>4.25</v>
      </c>
      <c r="CL29" s="57">
        <f t="shared" si="65"/>
        <v>3.02</v>
      </c>
      <c r="CM29" s="57">
        <f t="shared" si="66"/>
        <v>1.35</v>
      </c>
      <c r="CN29" s="57">
        <f t="shared" si="67"/>
        <v>100.15</v>
      </c>
      <c r="CO29" s="59">
        <f t="shared" si="68"/>
        <v>0.1218041928</v>
      </c>
      <c r="CP29" s="59">
        <f t="shared" si="69"/>
        <v>0.7416716741</v>
      </c>
      <c r="CQ29" s="59">
        <f t="shared" si="70"/>
        <v>0.09739158163</v>
      </c>
      <c r="CR29" s="59">
        <f t="shared" si="71"/>
        <v>0.0391325515</v>
      </c>
      <c r="CS29" s="60">
        <f t="shared" si="72"/>
        <v>12.18041928</v>
      </c>
      <c r="CT29" s="60">
        <f t="shared" si="73"/>
        <v>3.91325515</v>
      </c>
      <c r="CU29" s="60">
        <f t="shared" si="74"/>
        <v>83.90632557</v>
      </c>
      <c r="CV29" s="61">
        <f t="shared" si="75"/>
        <v>0.1000346479</v>
      </c>
      <c r="CW29" s="61">
        <f t="shared" si="76"/>
        <v>0.105482431</v>
      </c>
      <c r="CX29" s="62"/>
    </row>
    <row r="30" ht="15.75" customHeight="1">
      <c r="A30" s="17" t="s">
        <v>53</v>
      </c>
      <c r="B30" s="47" t="s">
        <v>54</v>
      </c>
      <c r="C30" s="17" t="s">
        <v>55</v>
      </c>
      <c r="D30" s="17"/>
      <c r="E30" s="1" t="s">
        <v>56</v>
      </c>
      <c r="F30" s="2">
        <v>23.0</v>
      </c>
      <c r="G30" s="3" t="s">
        <v>83</v>
      </c>
      <c r="H30" s="48">
        <v>38.01</v>
      </c>
      <c r="I30" s="49">
        <v>4.36</v>
      </c>
      <c r="J30" s="49">
        <v>21.4</v>
      </c>
      <c r="K30" s="49">
        <v>4.96</v>
      </c>
      <c r="L30" s="49">
        <v>0.02</v>
      </c>
      <c r="M30" s="49">
        <v>0.0</v>
      </c>
      <c r="N30" s="49">
        <v>6.49</v>
      </c>
      <c r="O30" s="49">
        <v>24.65</v>
      </c>
      <c r="P30" s="49"/>
      <c r="Q30" s="50">
        <f t="shared" si="8"/>
        <v>99.89</v>
      </c>
      <c r="R30" s="51">
        <f t="shared" si="9"/>
        <v>12</v>
      </c>
      <c r="S30" s="52">
        <f t="shared" si="10"/>
        <v>0.6326111813</v>
      </c>
      <c r="T30" s="52">
        <f t="shared" si="11"/>
        <v>0.0002503166506</v>
      </c>
      <c r="U30" s="52">
        <f t="shared" si="12"/>
        <v>0.4197671077</v>
      </c>
      <c r="V30" s="52">
        <f t="shared" si="13"/>
        <v>0</v>
      </c>
      <c r="W30" s="52">
        <f t="shared" si="14"/>
        <v>0</v>
      </c>
      <c r="X30" s="52">
        <f t="shared" si="15"/>
        <v>0.3430930429</v>
      </c>
      <c r="Y30" s="52">
        <f t="shared" si="16"/>
        <v>0.09148911576</v>
      </c>
      <c r="Z30" s="52">
        <f t="shared" si="17"/>
        <v>0.1081767747</v>
      </c>
      <c r="AA30" s="52">
        <f t="shared" si="18"/>
        <v>0.08844602474</v>
      </c>
      <c r="AB30" s="52">
        <f t="shared" si="19"/>
        <v>1.683833564</v>
      </c>
      <c r="AC30" s="53">
        <f t="shared" si="20"/>
        <v>5.053157231</v>
      </c>
      <c r="AD30" s="54">
        <f t="shared" si="21"/>
        <v>1.265222363</v>
      </c>
      <c r="AE30" s="54">
        <f t="shared" si="22"/>
        <v>0.0005006333011</v>
      </c>
      <c r="AF30" s="54">
        <f t="shared" si="23"/>
        <v>0.6296506616</v>
      </c>
      <c r="AG30" s="54">
        <f t="shared" si="24"/>
        <v>0</v>
      </c>
      <c r="AH30" s="54">
        <f t="shared" si="25"/>
        <v>0</v>
      </c>
      <c r="AI30" s="54">
        <f t="shared" si="26"/>
        <v>0.3430930429</v>
      </c>
      <c r="AJ30" s="54">
        <f t="shared" si="27"/>
        <v>0.09148911576</v>
      </c>
      <c r="AK30" s="54">
        <f t="shared" si="28"/>
        <v>0.1081767747</v>
      </c>
      <c r="AL30" s="54">
        <f t="shared" si="29"/>
        <v>0.08844602474</v>
      </c>
      <c r="AM30" s="54">
        <f t="shared" si="30"/>
        <v>2.526578616</v>
      </c>
      <c r="AN30" s="54">
        <f t="shared" si="31"/>
        <v>-5.053157231</v>
      </c>
      <c r="AO30" s="55">
        <f t="shared" si="32"/>
        <v>3.005575824</v>
      </c>
      <c r="AP30" s="55">
        <f t="shared" si="33"/>
        <v>0.001189270274</v>
      </c>
      <c r="AQ30" s="55">
        <f t="shared" si="34"/>
        <v>1.994340138</v>
      </c>
      <c r="AR30" s="55">
        <f t="shared" si="35"/>
        <v>0</v>
      </c>
      <c r="AS30" s="55">
        <f t="shared" si="36"/>
        <v>0</v>
      </c>
      <c r="AT30" s="55">
        <f t="shared" si="37"/>
        <v>1.630056796</v>
      </c>
      <c r="AU30" s="55">
        <f t="shared" si="38"/>
        <v>0.4346705884</v>
      </c>
      <c r="AV30" s="55">
        <f t="shared" si="39"/>
        <v>0.5139547141</v>
      </c>
      <c r="AW30" s="55">
        <f t="shared" si="40"/>
        <v>0.4202126701</v>
      </c>
      <c r="AX30" s="55">
        <f t="shared" si="41"/>
        <v>8</v>
      </c>
      <c r="AY30" s="55">
        <f t="shared" si="42"/>
        <v>24.00787033</v>
      </c>
      <c r="AZ30" s="54">
        <f t="shared" ref="AZ30:BA30" si="252">AO30*2</f>
        <v>6.011151647</v>
      </c>
      <c r="BA30" s="54">
        <f t="shared" si="252"/>
        <v>0.002378540549</v>
      </c>
      <c r="BB30" s="54">
        <f t="shared" ref="BB30:BD30" si="253">AQ30*(3/2)</f>
        <v>2.991510207</v>
      </c>
      <c r="BC30" s="54">
        <f t="shared" si="253"/>
        <v>0</v>
      </c>
      <c r="BD30" s="54">
        <f t="shared" si="253"/>
        <v>0</v>
      </c>
      <c r="BE30" s="54">
        <f t="shared" ref="BE30:BH30" si="254">AT30</f>
        <v>1.630056796</v>
      </c>
      <c r="BF30" s="54">
        <f t="shared" si="254"/>
        <v>0.4346705884</v>
      </c>
      <c r="BG30" s="54">
        <f t="shared" si="254"/>
        <v>0.5139547141</v>
      </c>
      <c r="BH30" s="54">
        <f t="shared" si="254"/>
        <v>0.4202126701</v>
      </c>
      <c r="BI30" s="54">
        <f t="shared" si="46"/>
        <v>12.00393516</v>
      </c>
      <c r="BJ30" s="54">
        <f t="shared" si="47"/>
        <v>-24.00787033</v>
      </c>
      <c r="BK30" s="56">
        <f t="shared" ref="BK30:BN30" si="255">AO30</f>
        <v>3.005575824</v>
      </c>
      <c r="BL30" s="56">
        <f t="shared" si="255"/>
        <v>0.001189270274</v>
      </c>
      <c r="BM30" s="56">
        <f t="shared" si="255"/>
        <v>1.994340138</v>
      </c>
      <c r="BN30" s="56">
        <f t="shared" si="255"/>
        <v>0</v>
      </c>
      <c r="BO30" s="56">
        <f t="shared" si="49"/>
        <v>0</v>
      </c>
      <c r="BP30" s="56">
        <f t="shared" si="50"/>
        <v>1.630056796</v>
      </c>
      <c r="BQ30" s="56">
        <f t="shared" ref="BQ30:BS30" si="256">AU30</f>
        <v>0.4346705884</v>
      </c>
      <c r="BR30" s="56">
        <f t="shared" si="256"/>
        <v>0.5139547141</v>
      </c>
      <c r="BS30" s="56">
        <f t="shared" si="256"/>
        <v>0.4202126701</v>
      </c>
      <c r="BT30" s="56">
        <f t="shared" si="52"/>
        <v>8</v>
      </c>
      <c r="BU30" s="50">
        <f t="shared" ref="BU30:BX30" si="257">AZ30</f>
        <v>6.011151647</v>
      </c>
      <c r="BV30" s="50">
        <f t="shared" si="257"/>
        <v>0.002378540549</v>
      </c>
      <c r="BW30" s="50">
        <f t="shared" si="257"/>
        <v>2.991510207</v>
      </c>
      <c r="BX30" s="50">
        <f t="shared" si="257"/>
        <v>0</v>
      </c>
      <c r="BY30" s="50">
        <f t="shared" si="54"/>
        <v>0</v>
      </c>
      <c r="BZ30" s="50">
        <f t="shared" si="55"/>
        <v>1.630056796</v>
      </c>
      <c r="CA30" s="50">
        <f t="shared" ref="CA30:CC30" si="258">BF30</f>
        <v>0.4346705884</v>
      </c>
      <c r="CB30" s="50">
        <f t="shared" si="258"/>
        <v>0.5139547141</v>
      </c>
      <c r="CC30" s="50">
        <f t="shared" si="258"/>
        <v>0.4202126701</v>
      </c>
      <c r="CD30" s="50">
        <f t="shared" si="57"/>
        <v>12.00393516</v>
      </c>
      <c r="CE30" s="57">
        <f t="shared" si="58"/>
        <v>38.01</v>
      </c>
      <c r="CF30" s="57">
        <f t="shared" si="59"/>
        <v>0.02</v>
      </c>
      <c r="CG30" s="57">
        <f t="shared" si="60"/>
        <v>21.4</v>
      </c>
      <c r="CH30" s="57">
        <f t="shared" si="61"/>
        <v>0</v>
      </c>
      <c r="CI30" s="58">
        <f t="shared" si="62"/>
        <v>0</v>
      </c>
      <c r="CJ30" s="58">
        <f t="shared" si="63"/>
        <v>24.65</v>
      </c>
      <c r="CK30" s="57">
        <f t="shared" si="64"/>
        <v>6.49</v>
      </c>
      <c r="CL30" s="57">
        <f t="shared" si="65"/>
        <v>4.36</v>
      </c>
      <c r="CM30" s="57">
        <f t="shared" si="66"/>
        <v>4.96</v>
      </c>
      <c r="CN30" s="57">
        <f t="shared" si="67"/>
        <v>99.89</v>
      </c>
      <c r="CO30" s="59">
        <f t="shared" si="68"/>
        <v>0.1713813768</v>
      </c>
      <c r="CP30" s="59">
        <f t="shared" si="69"/>
        <v>0.5435525157</v>
      </c>
      <c r="CQ30" s="59">
        <f t="shared" si="70"/>
        <v>0.1449435949</v>
      </c>
      <c r="CR30" s="59">
        <f t="shared" si="71"/>
        <v>0.1401225127</v>
      </c>
      <c r="CS30" s="60">
        <f t="shared" si="72"/>
        <v>17.13813768</v>
      </c>
      <c r="CT30" s="60">
        <f t="shared" si="73"/>
        <v>14.01225127</v>
      </c>
      <c r="CU30" s="60">
        <f t="shared" si="74"/>
        <v>68.84961106</v>
      </c>
      <c r="CV30" s="61">
        <f t="shared" si="75"/>
        <v>0.225813201</v>
      </c>
      <c r="CW30" s="61">
        <f t="shared" si="76"/>
        <v>0.1484162723</v>
      </c>
      <c r="CX30" s="62"/>
    </row>
    <row r="31" ht="15.75" customHeight="1">
      <c r="A31" s="17" t="s">
        <v>53</v>
      </c>
      <c r="B31" s="47" t="s">
        <v>54</v>
      </c>
      <c r="C31" s="17" t="s">
        <v>55</v>
      </c>
      <c r="D31" s="17"/>
      <c r="E31" s="1" t="s">
        <v>56</v>
      </c>
      <c r="F31" s="2">
        <v>24.0</v>
      </c>
      <c r="G31" s="3" t="s">
        <v>84</v>
      </c>
      <c r="H31" s="48">
        <v>37.6</v>
      </c>
      <c r="I31" s="49">
        <v>3.63</v>
      </c>
      <c r="J31" s="49">
        <v>21.16</v>
      </c>
      <c r="K31" s="49">
        <v>4.76</v>
      </c>
      <c r="L31" s="49">
        <v>0.06</v>
      </c>
      <c r="M31" s="49">
        <v>0.03</v>
      </c>
      <c r="N31" s="49">
        <v>10.18</v>
      </c>
      <c r="O31" s="49">
        <v>22.99</v>
      </c>
      <c r="P31" s="49"/>
      <c r="Q31" s="50">
        <f t="shared" si="8"/>
        <v>100.41</v>
      </c>
      <c r="R31" s="51">
        <f t="shared" si="9"/>
        <v>12</v>
      </c>
      <c r="S31" s="52">
        <f t="shared" si="10"/>
        <v>0.6257874353</v>
      </c>
      <c r="T31" s="52">
        <f t="shared" si="11"/>
        <v>0.0007509499517</v>
      </c>
      <c r="U31" s="52">
        <f t="shared" si="12"/>
        <v>0.4150594392</v>
      </c>
      <c r="V31" s="52">
        <f t="shared" si="13"/>
        <v>0.0003947622939</v>
      </c>
      <c r="W31" s="52">
        <f t="shared" si="14"/>
        <v>0</v>
      </c>
      <c r="X31" s="52">
        <f t="shared" si="15"/>
        <v>0.319988197</v>
      </c>
      <c r="Y31" s="52">
        <f t="shared" si="16"/>
        <v>0.1435068102</v>
      </c>
      <c r="Z31" s="52">
        <f t="shared" si="17"/>
        <v>0.09006460833</v>
      </c>
      <c r="AA31" s="52">
        <f t="shared" si="18"/>
        <v>0.08487965278</v>
      </c>
      <c r="AB31" s="52">
        <f t="shared" si="19"/>
        <v>1.680431855</v>
      </c>
      <c r="AC31" s="53">
        <f t="shared" si="20"/>
        <v>5.029394682</v>
      </c>
      <c r="AD31" s="54">
        <f t="shared" si="21"/>
        <v>1.251574871</v>
      </c>
      <c r="AE31" s="54">
        <f t="shared" si="22"/>
        <v>0.001501899903</v>
      </c>
      <c r="AF31" s="54">
        <f t="shared" si="23"/>
        <v>0.6225891588</v>
      </c>
      <c r="AG31" s="54">
        <f t="shared" si="24"/>
        <v>0.0005921434408</v>
      </c>
      <c r="AH31" s="54">
        <f t="shared" si="25"/>
        <v>0</v>
      </c>
      <c r="AI31" s="54">
        <f t="shared" si="26"/>
        <v>0.319988197</v>
      </c>
      <c r="AJ31" s="54">
        <f t="shared" si="27"/>
        <v>0.1435068102</v>
      </c>
      <c r="AK31" s="54">
        <f t="shared" si="28"/>
        <v>0.09006460833</v>
      </c>
      <c r="AL31" s="54">
        <f t="shared" si="29"/>
        <v>0.08487965278</v>
      </c>
      <c r="AM31" s="54">
        <f t="shared" si="30"/>
        <v>2.514697341</v>
      </c>
      <c r="AN31" s="54">
        <f t="shared" si="31"/>
        <v>-5.029394682</v>
      </c>
      <c r="AO31" s="55">
        <f t="shared" si="32"/>
        <v>2.979174352</v>
      </c>
      <c r="AP31" s="55">
        <f t="shared" si="33"/>
        <v>0.003575033165</v>
      </c>
      <c r="AQ31" s="55">
        <f t="shared" si="34"/>
        <v>1.975965585</v>
      </c>
      <c r="AR31" s="55">
        <f t="shared" si="35"/>
        <v>0.001879337351</v>
      </c>
      <c r="AS31" s="55">
        <f t="shared" si="36"/>
        <v>0</v>
      </c>
      <c r="AT31" s="55">
        <f t="shared" si="37"/>
        <v>1.523361729</v>
      </c>
      <c r="AU31" s="55">
        <f t="shared" si="38"/>
        <v>0.6831901444</v>
      </c>
      <c r="AV31" s="55">
        <f t="shared" si="39"/>
        <v>0.4287688694</v>
      </c>
      <c r="AW31" s="55">
        <f t="shared" si="40"/>
        <v>0.40408495</v>
      </c>
      <c r="AX31" s="55">
        <f t="shared" si="41"/>
        <v>8</v>
      </c>
      <c r="AY31" s="55">
        <f t="shared" si="42"/>
        <v>23.94334369</v>
      </c>
      <c r="AZ31" s="54">
        <f t="shared" ref="AZ31:BA31" si="259">AO31*2</f>
        <v>5.958348703</v>
      </c>
      <c r="BA31" s="54">
        <f t="shared" si="259"/>
        <v>0.00715006633</v>
      </c>
      <c r="BB31" s="54">
        <f t="shared" ref="BB31:BD31" si="260">AQ31*(3/2)</f>
        <v>2.963948378</v>
      </c>
      <c r="BC31" s="54">
        <f t="shared" si="260"/>
        <v>0.002819006026</v>
      </c>
      <c r="BD31" s="54">
        <f t="shared" si="260"/>
        <v>0</v>
      </c>
      <c r="BE31" s="54">
        <f t="shared" ref="BE31:BH31" si="261">AT31</f>
        <v>1.523361729</v>
      </c>
      <c r="BF31" s="54">
        <f t="shared" si="261"/>
        <v>0.6831901444</v>
      </c>
      <c r="BG31" s="54">
        <f t="shared" si="261"/>
        <v>0.4287688694</v>
      </c>
      <c r="BH31" s="54">
        <f t="shared" si="261"/>
        <v>0.40408495</v>
      </c>
      <c r="BI31" s="54">
        <f t="shared" si="46"/>
        <v>11.97167185</v>
      </c>
      <c r="BJ31" s="54">
        <f t="shared" si="47"/>
        <v>-23.94334369</v>
      </c>
      <c r="BK31" s="56">
        <f t="shared" ref="BK31:BN31" si="262">AO31</f>
        <v>2.979174352</v>
      </c>
      <c r="BL31" s="56">
        <f t="shared" si="262"/>
        <v>0.003575033165</v>
      </c>
      <c r="BM31" s="56">
        <f t="shared" si="262"/>
        <v>1.975965585</v>
      </c>
      <c r="BN31" s="56">
        <f t="shared" si="262"/>
        <v>0.001879337351</v>
      </c>
      <c r="BO31" s="56">
        <f t="shared" si="49"/>
        <v>0.05665630807</v>
      </c>
      <c r="BP31" s="56">
        <f t="shared" si="50"/>
        <v>1.466705421</v>
      </c>
      <c r="BQ31" s="56">
        <f t="shared" ref="BQ31:BS31" si="263">AU31</f>
        <v>0.6831901444</v>
      </c>
      <c r="BR31" s="56">
        <f t="shared" si="263"/>
        <v>0.4287688694</v>
      </c>
      <c r="BS31" s="56">
        <f t="shared" si="263"/>
        <v>0.40408495</v>
      </c>
      <c r="BT31" s="56">
        <f t="shared" si="52"/>
        <v>8</v>
      </c>
      <c r="BU31" s="50">
        <f t="shared" ref="BU31:BX31" si="264">AZ31</f>
        <v>5.958348703</v>
      </c>
      <c r="BV31" s="50">
        <f t="shared" si="264"/>
        <v>0.00715006633</v>
      </c>
      <c r="BW31" s="50">
        <f t="shared" si="264"/>
        <v>2.963948378</v>
      </c>
      <c r="BX31" s="50">
        <f t="shared" si="264"/>
        <v>0.002819006026</v>
      </c>
      <c r="BY31" s="50">
        <f t="shared" si="54"/>
        <v>0.0849844621</v>
      </c>
      <c r="BZ31" s="50">
        <f t="shared" si="55"/>
        <v>1.466705421</v>
      </c>
      <c r="CA31" s="50">
        <f t="shared" ref="CA31:CC31" si="265">BF31</f>
        <v>0.6831901444</v>
      </c>
      <c r="CB31" s="50">
        <f t="shared" si="265"/>
        <v>0.4287688694</v>
      </c>
      <c r="CC31" s="50">
        <f t="shared" si="265"/>
        <v>0.40408495</v>
      </c>
      <c r="CD31" s="50">
        <f t="shared" si="57"/>
        <v>12</v>
      </c>
      <c r="CE31" s="57">
        <f t="shared" si="58"/>
        <v>37.6</v>
      </c>
      <c r="CF31" s="57">
        <f t="shared" si="59"/>
        <v>0.06</v>
      </c>
      <c r="CG31" s="57">
        <f t="shared" si="60"/>
        <v>21.16</v>
      </c>
      <c r="CH31" s="57">
        <f t="shared" si="61"/>
        <v>0.03</v>
      </c>
      <c r="CI31" s="58">
        <f t="shared" si="62"/>
        <v>0.9502391028</v>
      </c>
      <c r="CJ31" s="58">
        <f t="shared" si="63"/>
        <v>22.13496439</v>
      </c>
      <c r="CK31" s="57">
        <f t="shared" si="64"/>
        <v>10.18</v>
      </c>
      <c r="CL31" s="57">
        <f t="shared" si="65"/>
        <v>3.63</v>
      </c>
      <c r="CM31" s="57">
        <f t="shared" si="66"/>
        <v>4.76</v>
      </c>
      <c r="CN31" s="57">
        <f t="shared" si="67"/>
        <v>100.5052035</v>
      </c>
      <c r="CO31" s="59">
        <f t="shared" si="68"/>
        <v>0.1437495458</v>
      </c>
      <c r="CP31" s="59">
        <f t="shared" si="69"/>
        <v>0.4917293516</v>
      </c>
      <c r="CQ31" s="59">
        <f t="shared" si="70"/>
        <v>0.229047116</v>
      </c>
      <c r="CR31" s="59">
        <f t="shared" si="71"/>
        <v>0.1354739865</v>
      </c>
      <c r="CS31" s="60">
        <f t="shared" si="72"/>
        <v>14.37495458</v>
      </c>
      <c r="CT31" s="60">
        <f t="shared" si="73"/>
        <v>13.54739865</v>
      </c>
      <c r="CU31" s="60">
        <f t="shared" si="74"/>
        <v>72.07764676</v>
      </c>
      <c r="CV31" s="61">
        <f t="shared" si="75"/>
        <v>0.2073487595</v>
      </c>
      <c r="CW31" s="61">
        <f t="shared" si="76"/>
        <v>0.1244871067</v>
      </c>
      <c r="CX31" s="62"/>
    </row>
    <row r="32" ht="15.75" customHeight="1">
      <c r="A32" s="17" t="s">
        <v>53</v>
      </c>
      <c r="B32" s="47" t="s">
        <v>54</v>
      </c>
      <c r="C32" s="17" t="s">
        <v>55</v>
      </c>
      <c r="D32" s="17"/>
      <c r="E32" s="1" t="s">
        <v>56</v>
      </c>
      <c r="F32" s="2">
        <v>25.0</v>
      </c>
      <c r="G32" s="3" t="s">
        <v>85</v>
      </c>
      <c r="H32" s="48">
        <v>37.89</v>
      </c>
      <c r="I32" s="49">
        <v>5.4</v>
      </c>
      <c r="J32" s="49">
        <v>21.5</v>
      </c>
      <c r="K32" s="49">
        <v>2.14</v>
      </c>
      <c r="L32" s="49">
        <v>0.02</v>
      </c>
      <c r="M32" s="49">
        <v>0.0</v>
      </c>
      <c r="N32" s="49">
        <v>0.92</v>
      </c>
      <c r="O32" s="49">
        <v>31.86</v>
      </c>
      <c r="P32" s="49"/>
      <c r="Q32" s="50">
        <f t="shared" si="8"/>
        <v>99.73</v>
      </c>
      <c r="R32" s="51">
        <f t="shared" si="9"/>
        <v>12</v>
      </c>
      <c r="S32" s="52">
        <f t="shared" si="10"/>
        <v>0.6306139873</v>
      </c>
      <c r="T32" s="52">
        <f t="shared" si="11"/>
        <v>0.0002503166506</v>
      </c>
      <c r="U32" s="52">
        <f t="shared" si="12"/>
        <v>0.4217286363</v>
      </c>
      <c r="V32" s="52">
        <f t="shared" si="13"/>
        <v>0</v>
      </c>
      <c r="W32" s="52">
        <f t="shared" si="14"/>
        <v>0</v>
      </c>
      <c r="X32" s="52">
        <f t="shared" si="15"/>
        <v>0.4434460182</v>
      </c>
      <c r="Y32" s="52">
        <f t="shared" si="16"/>
        <v>0.01296918128</v>
      </c>
      <c r="Z32" s="52">
        <f t="shared" si="17"/>
        <v>0.1339804091</v>
      </c>
      <c r="AA32" s="52">
        <f t="shared" si="18"/>
        <v>0.03816018003</v>
      </c>
      <c r="AB32" s="52">
        <f t="shared" si="19"/>
        <v>1.681148729</v>
      </c>
      <c r="AC32" s="53">
        <f t="shared" si="20"/>
        <v>5.045754702</v>
      </c>
      <c r="AD32" s="54">
        <f t="shared" si="21"/>
        <v>1.261227975</v>
      </c>
      <c r="AE32" s="54">
        <f t="shared" si="22"/>
        <v>0.0005006333011</v>
      </c>
      <c r="AF32" s="54">
        <f t="shared" si="23"/>
        <v>0.6325929544</v>
      </c>
      <c r="AG32" s="54">
        <f t="shared" si="24"/>
        <v>0</v>
      </c>
      <c r="AH32" s="54">
        <f t="shared" si="25"/>
        <v>0</v>
      </c>
      <c r="AI32" s="54">
        <f t="shared" si="26"/>
        <v>0.4434460182</v>
      </c>
      <c r="AJ32" s="54">
        <f t="shared" si="27"/>
        <v>0.01296918128</v>
      </c>
      <c r="AK32" s="54">
        <f t="shared" si="28"/>
        <v>0.1339804091</v>
      </c>
      <c r="AL32" s="54">
        <f t="shared" si="29"/>
        <v>0.03816018003</v>
      </c>
      <c r="AM32" s="54">
        <f t="shared" si="30"/>
        <v>2.522877351</v>
      </c>
      <c r="AN32" s="54">
        <f t="shared" si="31"/>
        <v>-5.045754702</v>
      </c>
      <c r="AO32" s="55">
        <f t="shared" si="32"/>
        <v>3.000871852</v>
      </c>
      <c r="AP32" s="55">
        <f t="shared" si="33"/>
        <v>0.001191169568</v>
      </c>
      <c r="AQ32" s="55">
        <f t="shared" si="34"/>
        <v>2.006859377</v>
      </c>
      <c r="AR32" s="55">
        <f t="shared" si="35"/>
        <v>0</v>
      </c>
      <c r="AS32" s="55">
        <f t="shared" si="36"/>
        <v>0</v>
      </c>
      <c r="AT32" s="55">
        <f t="shared" si="37"/>
        <v>2.110204817</v>
      </c>
      <c r="AU32" s="55">
        <f t="shared" si="38"/>
        <v>0.06171580684</v>
      </c>
      <c r="AV32" s="55">
        <f t="shared" si="39"/>
        <v>0.6375660013</v>
      </c>
      <c r="AW32" s="55">
        <f t="shared" si="40"/>
        <v>0.1815909771</v>
      </c>
      <c r="AX32" s="55">
        <f t="shared" si="41"/>
        <v>8</v>
      </c>
      <c r="AY32" s="55">
        <f t="shared" si="42"/>
        <v>24.01098542</v>
      </c>
      <c r="AZ32" s="54">
        <f t="shared" ref="AZ32:BA32" si="266">AO32*2</f>
        <v>6.001743703</v>
      </c>
      <c r="BA32" s="54">
        <f t="shared" si="266"/>
        <v>0.002382339135</v>
      </c>
      <c r="BB32" s="54">
        <f t="shared" ref="BB32:BD32" si="267">AQ32*(3/2)</f>
        <v>3.010289065</v>
      </c>
      <c r="BC32" s="54">
        <f t="shared" si="267"/>
        <v>0</v>
      </c>
      <c r="BD32" s="54">
        <f t="shared" si="267"/>
        <v>0</v>
      </c>
      <c r="BE32" s="54">
        <f t="shared" ref="BE32:BH32" si="268">AT32</f>
        <v>2.110204817</v>
      </c>
      <c r="BF32" s="54">
        <f t="shared" si="268"/>
        <v>0.06171580684</v>
      </c>
      <c r="BG32" s="54">
        <f t="shared" si="268"/>
        <v>0.6375660013</v>
      </c>
      <c r="BH32" s="54">
        <f t="shared" si="268"/>
        <v>0.1815909771</v>
      </c>
      <c r="BI32" s="54">
        <f t="shared" si="46"/>
        <v>12.00549271</v>
      </c>
      <c r="BJ32" s="54">
        <f t="shared" si="47"/>
        <v>-24.01098542</v>
      </c>
      <c r="BK32" s="56">
        <f t="shared" ref="BK32:BN32" si="269">AO32</f>
        <v>3.000871852</v>
      </c>
      <c r="BL32" s="56">
        <f t="shared" si="269"/>
        <v>0.001191169568</v>
      </c>
      <c r="BM32" s="56">
        <f t="shared" si="269"/>
        <v>2.006859377</v>
      </c>
      <c r="BN32" s="56">
        <f t="shared" si="269"/>
        <v>0</v>
      </c>
      <c r="BO32" s="56">
        <f t="shared" si="49"/>
        <v>0</v>
      </c>
      <c r="BP32" s="56">
        <f t="shared" si="50"/>
        <v>2.110204817</v>
      </c>
      <c r="BQ32" s="56">
        <f t="shared" ref="BQ32:BS32" si="270">AU32</f>
        <v>0.06171580684</v>
      </c>
      <c r="BR32" s="56">
        <f t="shared" si="270"/>
        <v>0.6375660013</v>
      </c>
      <c r="BS32" s="56">
        <f t="shared" si="270"/>
        <v>0.1815909771</v>
      </c>
      <c r="BT32" s="56">
        <f t="shared" si="52"/>
        <v>8</v>
      </c>
      <c r="BU32" s="50">
        <f t="shared" ref="BU32:BX32" si="271">AZ32</f>
        <v>6.001743703</v>
      </c>
      <c r="BV32" s="50">
        <f t="shared" si="271"/>
        <v>0.002382339135</v>
      </c>
      <c r="BW32" s="50">
        <f t="shared" si="271"/>
        <v>3.010289065</v>
      </c>
      <c r="BX32" s="50">
        <f t="shared" si="271"/>
        <v>0</v>
      </c>
      <c r="BY32" s="50">
        <f t="shared" si="54"/>
        <v>0</v>
      </c>
      <c r="BZ32" s="50">
        <f t="shared" si="55"/>
        <v>2.110204817</v>
      </c>
      <c r="CA32" s="50">
        <f t="shared" ref="CA32:CC32" si="272">BF32</f>
        <v>0.06171580684</v>
      </c>
      <c r="CB32" s="50">
        <f t="shared" si="272"/>
        <v>0.6375660013</v>
      </c>
      <c r="CC32" s="50">
        <f t="shared" si="272"/>
        <v>0.1815909771</v>
      </c>
      <c r="CD32" s="50">
        <f t="shared" si="57"/>
        <v>12.00549271</v>
      </c>
      <c r="CE32" s="57">
        <f t="shared" si="58"/>
        <v>37.89</v>
      </c>
      <c r="CF32" s="57">
        <f t="shared" si="59"/>
        <v>0.02</v>
      </c>
      <c r="CG32" s="57">
        <f t="shared" si="60"/>
        <v>21.5</v>
      </c>
      <c r="CH32" s="57">
        <f t="shared" si="61"/>
        <v>0</v>
      </c>
      <c r="CI32" s="58">
        <f t="shared" si="62"/>
        <v>0</v>
      </c>
      <c r="CJ32" s="58">
        <f t="shared" si="63"/>
        <v>31.86</v>
      </c>
      <c r="CK32" s="57">
        <f t="shared" si="64"/>
        <v>0.92</v>
      </c>
      <c r="CL32" s="57">
        <f t="shared" si="65"/>
        <v>5.4</v>
      </c>
      <c r="CM32" s="57">
        <f t="shared" si="66"/>
        <v>2.14</v>
      </c>
      <c r="CN32" s="57">
        <f t="shared" si="67"/>
        <v>99.73</v>
      </c>
      <c r="CO32" s="59">
        <f t="shared" si="68"/>
        <v>0.2131559545</v>
      </c>
      <c r="CP32" s="59">
        <f t="shared" si="69"/>
        <v>0.7054998558</v>
      </c>
      <c r="CQ32" s="59">
        <f t="shared" si="70"/>
        <v>0.02063330179</v>
      </c>
      <c r="CR32" s="59">
        <f t="shared" si="71"/>
        <v>0.06071088792</v>
      </c>
      <c r="CS32" s="60">
        <f t="shared" si="72"/>
        <v>21.31559545</v>
      </c>
      <c r="CT32" s="60">
        <f t="shared" si="73"/>
        <v>6.071088792</v>
      </c>
      <c r="CU32" s="60">
        <f t="shared" si="74"/>
        <v>72.61331576</v>
      </c>
      <c r="CV32" s="61">
        <f t="shared" si="75"/>
        <v>0.1672888652</v>
      </c>
      <c r="CW32" s="61">
        <f t="shared" si="76"/>
        <v>0.1845930566</v>
      </c>
      <c r="CX32" s="62"/>
    </row>
    <row r="33" ht="15.75" customHeight="1">
      <c r="A33" s="17" t="s">
        <v>53</v>
      </c>
      <c r="B33" s="47" t="s">
        <v>54</v>
      </c>
      <c r="C33" s="17" t="s">
        <v>55</v>
      </c>
      <c r="D33" s="17"/>
      <c r="E33" s="1" t="s">
        <v>56</v>
      </c>
      <c r="F33" s="2">
        <v>26.0</v>
      </c>
      <c r="G33" s="3" t="s">
        <v>86</v>
      </c>
      <c r="H33" s="48">
        <v>36.94</v>
      </c>
      <c r="I33" s="49">
        <v>2.44</v>
      </c>
      <c r="J33" s="49">
        <v>21.42</v>
      </c>
      <c r="K33" s="49">
        <v>1.13</v>
      </c>
      <c r="L33" s="49">
        <v>0.04</v>
      </c>
      <c r="M33" s="49">
        <v>0.02</v>
      </c>
      <c r="N33" s="49">
        <v>9.1</v>
      </c>
      <c r="O33" s="49">
        <v>28.88</v>
      </c>
      <c r="P33" s="49"/>
      <c r="Q33" s="50">
        <f t="shared" si="8"/>
        <v>99.97</v>
      </c>
      <c r="R33" s="51">
        <f t="shared" si="9"/>
        <v>12</v>
      </c>
      <c r="S33" s="52">
        <f t="shared" si="10"/>
        <v>0.6148028686</v>
      </c>
      <c r="T33" s="52">
        <f t="shared" si="11"/>
        <v>0.0005006333011</v>
      </c>
      <c r="U33" s="52">
        <f t="shared" si="12"/>
        <v>0.4201594134</v>
      </c>
      <c r="V33" s="52">
        <f t="shared" si="13"/>
        <v>0.0002631748626</v>
      </c>
      <c r="W33" s="52">
        <f t="shared" si="14"/>
        <v>0</v>
      </c>
      <c r="X33" s="52">
        <f t="shared" si="15"/>
        <v>0.4019686442</v>
      </c>
      <c r="Y33" s="52">
        <f t="shared" si="16"/>
        <v>0.1282821192</v>
      </c>
      <c r="Z33" s="52">
        <f t="shared" si="17"/>
        <v>0.06053929596</v>
      </c>
      <c r="AA33" s="52">
        <f t="shared" si="18"/>
        <v>0.0201500016</v>
      </c>
      <c r="AB33" s="52">
        <f t="shared" si="19"/>
        <v>1.646666151</v>
      </c>
      <c r="AC33" s="53">
        <f t="shared" si="20"/>
        <v>4.944361895</v>
      </c>
      <c r="AD33" s="54">
        <f t="shared" si="21"/>
        <v>1.229605737</v>
      </c>
      <c r="AE33" s="54">
        <f t="shared" si="22"/>
        <v>0.001001266602</v>
      </c>
      <c r="AF33" s="54">
        <f t="shared" si="23"/>
        <v>0.6302391201</v>
      </c>
      <c r="AG33" s="54">
        <f t="shared" si="24"/>
        <v>0.0003947622939</v>
      </c>
      <c r="AH33" s="54">
        <f t="shared" si="25"/>
        <v>0</v>
      </c>
      <c r="AI33" s="54">
        <f t="shared" si="26"/>
        <v>0.4019686442</v>
      </c>
      <c r="AJ33" s="54">
        <f t="shared" si="27"/>
        <v>0.1282821192</v>
      </c>
      <c r="AK33" s="54">
        <f t="shared" si="28"/>
        <v>0.06053929596</v>
      </c>
      <c r="AL33" s="54">
        <f t="shared" si="29"/>
        <v>0.0201500016</v>
      </c>
      <c r="AM33" s="54">
        <f t="shared" si="30"/>
        <v>2.472180947</v>
      </c>
      <c r="AN33" s="54">
        <f t="shared" si="31"/>
        <v>-4.944361895</v>
      </c>
      <c r="AO33" s="55">
        <f t="shared" si="32"/>
        <v>2.986897463</v>
      </c>
      <c r="AP33" s="55">
        <f t="shared" si="33"/>
        <v>0.002432227326</v>
      </c>
      <c r="AQ33" s="55">
        <f t="shared" si="34"/>
        <v>2.041260947</v>
      </c>
      <c r="AR33" s="55">
        <f t="shared" si="35"/>
        <v>0.001278582729</v>
      </c>
      <c r="AS33" s="55">
        <f t="shared" si="36"/>
        <v>0</v>
      </c>
      <c r="AT33" s="55">
        <f t="shared" si="37"/>
        <v>1.952884713</v>
      </c>
      <c r="AU33" s="55">
        <f t="shared" si="38"/>
        <v>0.6232331627</v>
      </c>
      <c r="AV33" s="55">
        <f t="shared" si="39"/>
        <v>0.2941181291</v>
      </c>
      <c r="AW33" s="55">
        <f t="shared" si="40"/>
        <v>0.09789477529</v>
      </c>
      <c r="AX33" s="55">
        <f t="shared" si="41"/>
        <v>8</v>
      </c>
      <c r="AY33" s="55">
        <f t="shared" si="42"/>
        <v>24.02119891</v>
      </c>
      <c r="AZ33" s="54">
        <f t="shared" ref="AZ33:BA33" si="273">AO33*2</f>
        <v>5.973794926</v>
      </c>
      <c r="BA33" s="54">
        <f t="shared" si="273"/>
        <v>0.004864454651</v>
      </c>
      <c r="BB33" s="54">
        <f t="shared" ref="BB33:BD33" si="274">AQ33*(3/2)</f>
        <v>3.061891421</v>
      </c>
      <c r="BC33" s="54">
        <f t="shared" si="274"/>
        <v>0.001917874093</v>
      </c>
      <c r="BD33" s="54">
        <f t="shared" si="274"/>
        <v>0</v>
      </c>
      <c r="BE33" s="54">
        <f t="shared" ref="BE33:BH33" si="275">AT33</f>
        <v>1.952884713</v>
      </c>
      <c r="BF33" s="54">
        <f t="shared" si="275"/>
        <v>0.6232331627</v>
      </c>
      <c r="BG33" s="54">
        <f t="shared" si="275"/>
        <v>0.2941181291</v>
      </c>
      <c r="BH33" s="54">
        <f t="shared" si="275"/>
        <v>0.09789477529</v>
      </c>
      <c r="BI33" s="54">
        <f t="shared" si="46"/>
        <v>12.01059946</v>
      </c>
      <c r="BJ33" s="54">
        <f t="shared" si="47"/>
        <v>-24.02119891</v>
      </c>
      <c r="BK33" s="56">
        <f t="shared" ref="BK33:BN33" si="276">AO33</f>
        <v>2.986897463</v>
      </c>
      <c r="BL33" s="56">
        <f t="shared" si="276"/>
        <v>0.002432227326</v>
      </c>
      <c r="BM33" s="56">
        <f t="shared" si="276"/>
        <v>2.041260947</v>
      </c>
      <c r="BN33" s="56">
        <f t="shared" si="276"/>
        <v>0.001278582729</v>
      </c>
      <c r="BO33" s="56">
        <f t="shared" si="49"/>
        <v>0</v>
      </c>
      <c r="BP33" s="56">
        <f t="shared" si="50"/>
        <v>1.952884713</v>
      </c>
      <c r="BQ33" s="56">
        <f t="shared" ref="BQ33:BS33" si="277">AU33</f>
        <v>0.6232331627</v>
      </c>
      <c r="BR33" s="56">
        <f t="shared" si="277"/>
        <v>0.2941181291</v>
      </c>
      <c r="BS33" s="56">
        <f t="shared" si="277"/>
        <v>0.09789477529</v>
      </c>
      <c r="BT33" s="56">
        <f t="shared" si="52"/>
        <v>8</v>
      </c>
      <c r="BU33" s="50">
        <f t="shared" ref="BU33:BX33" si="278">AZ33</f>
        <v>5.973794926</v>
      </c>
      <c r="BV33" s="50">
        <f t="shared" si="278"/>
        <v>0.004864454651</v>
      </c>
      <c r="BW33" s="50">
        <f t="shared" si="278"/>
        <v>3.061891421</v>
      </c>
      <c r="BX33" s="50">
        <f t="shared" si="278"/>
        <v>0.001917874093</v>
      </c>
      <c r="BY33" s="50">
        <f t="shared" si="54"/>
        <v>0</v>
      </c>
      <c r="BZ33" s="50">
        <f t="shared" si="55"/>
        <v>1.952884713</v>
      </c>
      <c r="CA33" s="50">
        <f t="shared" ref="CA33:CC33" si="279">BF33</f>
        <v>0.6232331627</v>
      </c>
      <c r="CB33" s="50">
        <f t="shared" si="279"/>
        <v>0.2941181291</v>
      </c>
      <c r="CC33" s="50">
        <f t="shared" si="279"/>
        <v>0.09789477529</v>
      </c>
      <c r="CD33" s="50">
        <f t="shared" si="57"/>
        <v>12.01059946</v>
      </c>
      <c r="CE33" s="57">
        <f t="shared" si="58"/>
        <v>36.94</v>
      </c>
      <c r="CF33" s="57">
        <f t="shared" si="59"/>
        <v>0.04</v>
      </c>
      <c r="CG33" s="57">
        <f t="shared" si="60"/>
        <v>21.42</v>
      </c>
      <c r="CH33" s="57">
        <f t="shared" si="61"/>
        <v>0.02</v>
      </c>
      <c r="CI33" s="58">
        <f t="shared" si="62"/>
        <v>0</v>
      </c>
      <c r="CJ33" s="58">
        <f t="shared" si="63"/>
        <v>28.88</v>
      </c>
      <c r="CK33" s="57">
        <f t="shared" si="64"/>
        <v>9.1</v>
      </c>
      <c r="CL33" s="57">
        <f t="shared" si="65"/>
        <v>2.44</v>
      </c>
      <c r="CM33" s="57">
        <f t="shared" si="66"/>
        <v>1.13</v>
      </c>
      <c r="CN33" s="57">
        <f t="shared" si="67"/>
        <v>99.97</v>
      </c>
      <c r="CO33" s="59">
        <f t="shared" si="68"/>
        <v>0.09909203836</v>
      </c>
      <c r="CP33" s="59">
        <f t="shared" si="69"/>
        <v>0.657951033</v>
      </c>
      <c r="CQ33" s="59">
        <f t="shared" si="70"/>
        <v>0.209974967</v>
      </c>
      <c r="CR33" s="59">
        <f t="shared" si="71"/>
        <v>0.03298196156</v>
      </c>
      <c r="CS33" s="60">
        <f t="shared" si="72"/>
        <v>9.909203836</v>
      </c>
      <c r="CT33" s="60">
        <f t="shared" si="73"/>
        <v>3.298196156</v>
      </c>
      <c r="CU33" s="60">
        <f t="shared" si="74"/>
        <v>86.79260001</v>
      </c>
      <c r="CV33" s="61">
        <f t="shared" si="75"/>
        <v>0.08252798074</v>
      </c>
      <c r="CW33" s="61">
        <f t="shared" si="76"/>
        <v>0.08581370522</v>
      </c>
      <c r="CX33" s="62"/>
    </row>
    <row r="34" ht="15.75" customHeight="1">
      <c r="A34" s="17" t="s">
        <v>53</v>
      </c>
      <c r="B34" s="47" t="s">
        <v>54</v>
      </c>
      <c r="C34" s="17" t="s">
        <v>55</v>
      </c>
      <c r="D34" s="17"/>
      <c r="E34" s="1" t="s">
        <v>56</v>
      </c>
      <c r="F34" s="2">
        <v>27.0</v>
      </c>
      <c r="G34" s="3" t="s">
        <v>87</v>
      </c>
      <c r="H34" s="48">
        <v>36.97</v>
      </c>
      <c r="I34" s="49">
        <v>2.21</v>
      </c>
      <c r="J34" s="49">
        <v>20.88</v>
      </c>
      <c r="K34" s="49">
        <v>1.6</v>
      </c>
      <c r="L34" s="49">
        <v>0.02</v>
      </c>
      <c r="M34" s="49">
        <v>0.0</v>
      </c>
      <c r="N34" s="49">
        <v>7.38</v>
      </c>
      <c r="O34" s="49">
        <v>30.5</v>
      </c>
      <c r="P34" s="49"/>
      <c r="Q34" s="50">
        <f t="shared" si="8"/>
        <v>99.56</v>
      </c>
      <c r="R34" s="51">
        <f t="shared" si="9"/>
        <v>12</v>
      </c>
      <c r="S34" s="52">
        <f t="shared" si="10"/>
        <v>0.6153021671</v>
      </c>
      <c r="T34" s="52">
        <f t="shared" si="11"/>
        <v>0.0002503166506</v>
      </c>
      <c r="U34" s="52">
        <f t="shared" si="12"/>
        <v>0.4095671593</v>
      </c>
      <c r="V34" s="52">
        <f t="shared" si="13"/>
        <v>0</v>
      </c>
      <c r="W34" s="52">
        <f t="shared" si="14"/>
        <v>0</v>
      </c>
      <c r="X34" s="52">
        <f t="shared" si="15"/>
        <v>0.4245167468</v>
      </c>
      <c r="Y34" s="52">
        <f t="shared" si="16"/>
        <v>0.1040353889</v>
      </c>
      <c r="Z34" s="52">
        <f t="shared" si="17"/>
        <v>0.05483272298</v>
      </c>
      <c r="AA34" s="52">
        <f t="shared" si="18"/>
        <v>0.02853097572</v>
      </c>
      <c r="AB34" s="52">
        <f t="shared" si="19"/>
        <v>1.637035478</v>
      </c>
      <c r="AC34" s="53">
        <f t="shared" si="20"/>
        <v>4.914743082</v>
      </c>
      <c r="AD34" s="54">
        <f t="shared" si="21"/>
        <v>1.230604334</v>
      </c>
      <c r="AE34" s="54">
        <f t="shared" si="22"/>
        <v>0.0005006333011</v>
      </c>
      <c r="AF34" s="54">
        <f t="shared" si="23"/>
        <v>0.614350739</v>
      </c>
      <c r="AG34" s="54">
        <f t="shared" si="24"/>
        <v>0</v>
      </c>
      <c r="AH34" s="54">
        <f t="shared" si="25"/>
        <v>0</v>
      </c>
      <c r="AI34" s="54">
        <f t="shared" si="26"/>
        <v>0.4245167468</v>
      </c>
      <c r="AJ34" s="54">
        <f t="shared" si="27"/>
        <v>0.1040353889</v>
      </c>
      <c r="AK34" s="54">
        <f t="shared" si="28"/>
        <v>0.05483272298</v>
      </c>
      <c r="AL34" s="54">
        <f t="shared" si="29"/>
        <v>0.02853097572</v>
      </c>
      <c r="AM34" s="54">
        <f t="shared" si="30"/>
        <v>2.457371541</v>
      </c>
      <c r="AN34" s="54">
        <f t="shared" si="31"/>
        <v>-4.914743082</v>
      </c>
      <c r="AO34" s="55">
        <f t="shared" si="32"/>
        <v>3.006909382</v>
      </c>
      <c r="AP34" s="55">
        <f t="shared" si="33"/>
        <v>0.001223268055</v>
      </c>
      <c r="AQ34" s="55">
        <f t="shared" si="34"/>
        <v>2.001506577</v>
      </c>
      <c r="AR34" s="55">
        <f t="shared" si="35"/>
        <v>0</v>
      </c>
      <c r="AS34" s="55">
        <f t="shared" si="36"/>
        <v>0</v>
      </c>
      <c r="AT34" s="55">
        <f t="shared" si="37"/>
        <v>2.074563454</v>
      </c>
      <c r="AU34" s="55">
        <f t="shared" si="38"/>
        <v>0.5084087199</v>
      </c>
      <c r="AV34" s="55">
        <f t="shared" si="39"/>
        <v>0.2679610734</v>
      </c>
      <c r="AW34" s="55">
        <f t="shared" si="40"/>
        <v>0.1394275255</v>
      </c>
      <c r="AX34" s="55">
        <f t="shared" si="41"/>
        <v>8</v>
      </c>
      <c r="AY34" s="55">
        <f t="shared" si="42"/>
        <v>24.01777188</v>
      </c>
      <c r="AZ34" s="54">
        <f t="shared" ref="AZ34:BA34" si="280">AO34*2</f>
        <v>6.013818765</v>
      </c>
      <c r="BA34" s="54">
        <f t="shared" si="280"/>
        <v>0.00244653611</v>
      </c>
      <c r="BB34" s="54">
        <f t="shared" ref="BB34:BD34" si="281">AQ34*(3/2)</f>
        <v>3.002259865</v>
      </c>
      <c r="BC34" s="54">
        <f t="shared" si="281"/>
        <v>0</v>
      </c>
      <c r="BD34" s="54">
        <f t="shared" si="281"/>
        <v>0</v>
      </c>
      <c r="BE34" s="54">
        <f t="shared" ref="BE34:BH34" si="282">AT34</f>
        <v>2.074563454</v>
      </c>
      <c r="BF34" s="54">
        <f t="shared" si="282"/>
        <v>0.5084087199</v>
      </c>
      <c r="BG34" s="54">
        <f t="shared" si="282"/>
        <v>0.2679610734</v>
      </c>
      <c r="BH34" s="54">
        <f t="shared" si="282"/>
        <v>0.1394275255</v>
      </c>
      <c r="BI34" s="54">
        <f t="shared" si="46"/>
        <v>12.00888594</v>
      </c>
      <c r="BJ34" s="54">
        <f t="shared" si="47"/>
        <v>-24.01777188</v>
      </c>
      <c r="BK34" s="56">
        <f t="shared" ref="BK34:BN34" si="283">AO34</f>
        <v>3.006909382</v>
      </c>
      <c r="BL34" s="56">
        <f t="shared" si="283"/>
        <v>0.001223268055</v>
      </c>
      <c r="BM34" s="56">
        <f t="shared" si="283"/>
        <v>2.001506577</v>
      </c>
      <c r="BN34" s="56">
        <f t="shared" si="283"/>
        <v>0</v>
      </c>
      <c r="BO34" s="56">
        <f t="shared" si="49"/>
        <v>0</v>
      </c>
      <c r="BP34" s="56">
        <f t="shared" si="50"/>
        <v>2.074563454</v>
      </c>
      <c r="BQ34" s="56">
        <f t="shared" ref="BQ34:BS34" si="284">AU34</f>
        <v>0.5084087199</v>
      </c>
      <c r="BR34" s="56">
        <f t="shared" si="284"/>
        <v>0.2679610734</v>
      </c>
      <c r="BS34" s="56">
        <f t="shared" si="284"/>
        <v>0.1394275255</v>
      </c>
      <c r="BT34" s="56">
        <f t="shared" si="52"/>
        <v>8</v>
      </c>
      <c r="BU34" s="50">
        <f t="shared" ref="BU34:BX34" si="285">AZ34</f>
        <v>6.013818765</v>
      </c>
      <c r="BV34" s="50">
        <f t="shared" si="285"/>
        <v>0.00244653611</v>
      </c>
      <c r="BW34" s="50">
        <f t="shared" si="285"/>
        <v>3.002259865</v>
      </c>
      <c r="BX34" s="50">
        <f t="shared" si="285"/>
        <v>0</v>
      </c>
      <c r="BY34" s="50">
        <f t="shared" si="54"/>
        <v>0</v>
      </c>
      <c r="BZ34" s="50">
        <f t="shared" si="55"/>
        <v>2.074563454</v>
      </c>
      <c r="CA34" s="50">
        <f t="shared" ref="CA34:CC34" si="286">BF34</f>
        <v>0.5084087199</v>
      </c>
      <c r="CB34" s="50">
        <f t="shared" si="286"/>
        <v>0.2679610734</v>
      </c>
      <c r="CC34" s="50">
        <f t="shared" si="286"/>
        <v>0.1394275255</v>
      </c>
      <c r="CD34" s="50">
        <f t="shared" si="57"/>
        <v>12.00888594</v>
      </c>
      <c r="CE34" s="57">
        <f t="shared" si="58"/>
        <v>36.97</v>
      </c>
      <c r="CF34" s="57">
        <f t="shared" si="59"/>
        <v>0.02</v>
      </c>
      <c r="CG34" s="57">
        <f t="shared" si="60"/>
        <v>20.88</v>
      </c>
      <c r="CH34" s="57">
        <f t="shared" si="61"/>
        <v>0</v>
      </c>
      <c r="CI34" s="58">
        <f t="shared" si="62"/>
        <v>0</v>
      </c>
      <c r="CJ34" s="58">
        <f t="shared" si="63"/>
        <v>30.5</v>
      </c>
      <c r="CK34" s="57">
        <f t="shared" si="64"/>
        <v>7.38</v>
      </c>
      <c r="CL34" s="57">
        <f t="shared" si="65"/>
        <v>2.21</v>
      </c>
      <c r="CM34" s="57">
        <f t="shared" si="66"/>
        <v>1.6</v>
      </c>
      <c r="CN34" s="57">
        <f t="shared" si="67"/>
        <v>99.56</v>
      </c>
      <c r="CO34" s="59">
        <f t="shared" si="68"/>
        <v>0.08960827599</v>
      </c>
      <c r="CP34" s="59">
        <f t="shared" si="69"/>
        <v>0.6937502233</v>
      </c>
      <c r="CQ34" s="59">
        <f t="shared" si="70"/>
        <v>0.1700158471</v>
      </c>
      <c r="CR34" s="59">
        <f t="shared" si="71"/>
        <v>0.04662565359</v>
      </c>
      <c r="CS34" s="60">
        <f t="shared" si="72"/>
        <v>8.960827599</v>
      </c>
      <c r="CT34" s="60">
        <f t="shared" si="73"/>
        <v>4.662565359</v>
      </c>
      <c r="CU34" s="60">
        <f t="shared" si="74"/>
        <v>86.37660704</v>
      </c>
      <c r="CV34" s="61">
        <f t="shared" si="75"/>
        <v>0.09142979158</v>
      </c>
      <c r="CW34" s="61">
        <f t="shared" si="76"/>
        <v>0.07760076701</v>
      </c>
      <c r="CX34" s="62"/>
    </row>
    <row r="35" ht="15.75" customHeight="1">
      <c r="A35" s="17" t="s">
        <v>53</v>
      </c>
      <c r="B35" s="47" t="s">
        <v>54</v>
      </c>
      <c r="C35" s="17" t="s">
        <v>55</v>
      </c>
      <c r="D35" s="17"/>
      <c r="E35" s="1" t="s">
        <v>56</v>
      </c>
      <c r="F35" s="2">
        <v>28.0</v>
      </c>
      <c r="G35" s="3" t="s">
        <v>88</v>
      </c>
      <c r="H35" s="48">
        <v>37.7</v>
      </c>
      <c r="I35" s="49">
        <v>4.11</v>
      </c>
      <c r="J35" s="49">
        <v>21.56</v>
      </c>
      <c r="K35" s="49">
        <v>2.22</v>
      </c>
      <c r="L35" s="49">
        <v>0.03</v>
      </c>
      <c r="M35" s="49">
        <v>0.01</v>
      </c>
      <c r="N35" s="49">
        <v>2.99</v>
      </c>
      <c r="O35" s="49">
        <v>31.39</v>
      </c>
      <c r="P35" s="49"/>
      <c r="Q35" s="50">
        <f t="shared" si="8"/>
        <v>100.01</v>
      </c>
      <c r="R35" s="51">
        <f t="shared" si="9"/>
        <v>12</v>
      </c>
      <c r="S35" s="52">
        <f t="shared" si="10"/>
        <v>0.6274517636</v>
      </c>
      <c r="T35" s="52">
        <f t="shared" si="11"/>
        <v>0.0003754749758</v>
      </c>
      <c r="U35" s="52">
        <f t="shared" si="12"/>
        <v>0.4229055534</v>
      </c>
      <c r="V35" s="52">
        <f t="shared" si="13"/>
        <v>0.0001315874313</v>
      </c>
      <c r="W35" s="52">
        <f t="shared" si="14"/>
        <v>0</v>
      </c>
      <c r="X35" s="52">
        <f t="shared" si="15"/>
        <v>0.4369042847</v>
      </c>
      <c r="Y35" s="52">
        <f t="shared" si="16"/>
        <v>0.04214983915</v>
      </c>
      <c r="Z35" s="52">
        <f t="shared" si="17"/>
        <v>0.101973978</v>
      </c>
      <c r="AA35" s="52">
        <f t="shared" si="18"/>
        <v>0.03958672882</v>
      </c>
      <c r="AB35" s="52">
        <f t="shared" si="19"/>
        <v>1.67147921</v>
      </c>
      <c r="AC35" s="53">
        <f t="shared" si="20"/>
        <v>5.021650038</v>
      </c>
      <c r="AD35" s="54">
        <f t="shared" si="21"/>
        <v>1.254903527</v>
      </c>
      <c r="AE35" s="54">
        <f t="shared" si="22"/>
        <v>0.0007509499517</v>
      </c>
      <c r="AF35" s="54">
        <f t="shared" si="23"/>
        <v>0.6343583301</v>
      </c>
      <c r="AG35" s="54">
        <f t="shared" si="24"/>
        <v>0.0001973811469</v>
      </c>
      <c r="AH35" s="54">
        <f t="shared" si="25"/>
        <v>0</v>
      </c>
      <c r="AI35" s="54">
        <f t="shared" si="26"/>
        <v>0.4369042847</v>
      </c>
      <c r="AJ35" s="54">
        <f t="shared" si="27"/>
        <v>0.04214983915</v>
      </c>
      <c r="AK35" s="54">
        <f t="shared" si="28"/>
        <v>0.101973978</v>
      </c>
      <c r="AL35" s="54">
        <f t="shared" si="29"/>
        <v>0.03958672882</v>
      </c>
      <c r="AM35" s="54">
        <f t="shared" si="30"/>
        <v>2.510825019</v>
      </c>
      <c r="AN35" s="54">
        <f t="shared" si="31"/>
        <v>-5.021650038</v>
      </c>
      <c r="AO35" s="55">
        <f t="shared" si="32"/>
        <v>3.003096945</v>
      </c>
      <c r="AP35" s="55">
        <f t="shared" si="33"/>
        <v>0.001797090738</v>
      </c>
      <c r="AQ35" s="55">
        <f t="shared" si="34"/>
        <v>2.024102009</v>
      </c>
      <c r="AR35" s="55">
        <f t="shared" si="35"/>
        <v>0.0006298011031</v>
      </c>
      <c r="AS35" s="55">
        <f t="shared" si="36"/>
        <v>0</v>
      </c>
      <c r="AT35" s="55">
        <f t="shared" si="37"/>
        <v>2.091102454</v>
      </c>
      <c r="AU35" s="55">
        <f t="shared" si="38"/>
        <v>0.2017367079</v>
      </c>
      <c r="AV35" s="55">
        <f t="shared" si="39"/>
        <v>0.4880657918</v>
      </c>
      <c r="AW35" s="55">
        <f t="shared" si="40"/>
        <v>0.1894692011</v>
      </c>
      <c r="AX35" s="55">
        <f t="shared" si="41"/>
        <v>8</v>
      </c>
      <c r="AY35" s="55">
        <f t="shared" si="42"/>
        <v>24.03451988</v>
      </c>
      <c r="AZ35" s="54">
        <f t="shared" ref="AZ35:BA35" si="287">AO35*2</f>
        <v>6.006193889</v>
      </c>
      <c r="BA35" s="54">
        <f t="shared" si="287"/>
        <v>0.003594181475</v>
      </c>
      <c r="BB35" s="54">
        <f t="shared" ref="BB35:BD35" si="288">AQ35*(3/2)</f>
        <v>3.036153013</v>
      </c>
      <c r="BC35" s="54">
        <f t="shared" si="288"/>
        <v>0.0009447016547</v>
      </c>
      <c r="BD35" s="54">
        <f t="shared" si="288"/>
        <v>0</v>
      </c>
      <c r="BE35" s="54">
        <f t="shared" ref="BE35:BH35" si="289">AT35</f>
        <v>2.091102454</v>
      </c>
      <c r="BF35" s="54">
        <f t="shared" si="289"/>
        <v>0.2017367079</v>
      </c>
      <c r="BG35" s="54">
        <f t="shared" si="289"/>
        <v>0.4880657918</v>
      </c>
      <c r="BH35" s="54">
        <f t="shared" si="289"/>
        <v>0.1894692011</v>
      </c>
      <c r="BI35" s="54">
        <f t="shared" si="46"/>
        <v>12.01725994</v>
      </c>
      <c r="BJ35" s="54">
        <f t="shared" si="47"/>
        <v>-24.03451988</v>
      </c>
      <c r="BK35" s="56">
        <f t="shared" ref="BK35:BN35" si="290">AO35</f>
        <v>3.003096945</v>
      </c>
      <c r="BL35" s="56">
        <f t="shared" si="290"/>
        <v>0.001797090738</v>
      </c>
      <c r="BM35" s="56">
        <f t="shared" si="290"/>
        <v>2.024102009</v>
      </c>
      <c r="BN35" s="56">
        <f t="shared" si="290"/>
        <v>0.0006298011031</v>
      </c>
      <c r="BO35" s="56">
        <f t="shared" si="49"/>
        <v>0</v>
      </c>
      <c r="BP35" s="56">
        <f t="shared" si="50"/>
        <v>2.091102454</v>
      </c>
      <c r="BQ35" s="56">
        <f t="shared" ref="BQ35:BS35" si="291">AU35</f>
        <v>0.2017367079</v>
      </c>
      <c r="BR35" s="56">
        <f t="shared" si="291"/>
        <v>0.4880657918</v>
      </c>
      <c r="BS35" s="56">
        <f t="shared" si="291"/>
        <v>0.1894692011</v>
      </c>
      <c r="BT35" s="56">
        <f t="shared" si="52"/>
        <v>8</v>
      </c>
      <c r="BU35" s="50">
        <f t="shared" ref="BU35:BX35" si="292">AZ35</f>
        <v>6.006193889</v>
      </c>
      <c r="BV35" s="50">
        <f t="shared" si="292"/>
        <v>0.003594181475</v>
      </c>
      <c r="BW35" s="50">
        <f t="shared" si="292"/>
        <v>3.036153013</v>
      </c>
      <c r="BX35" s="50">
        <f t="shared" si="292"/>
        <v>0.0009447016547</v>
      </c>
      <c r="BY35" s="50">
        <f t="shared" si="54"/>
        <v>0</v>
      </c>
      <c r="BZ35" s="50">
        <f t="shared" si="55"/>
        <v>2.091102454</v>
      </c>
      <c r="CA35" s="50">
        <f t="shared" ref="CA35:CC35" si="293">BF35</f>
        <v>0.2017367079</v>
      </c>
      <c r="CB35" s="50">
        <f t="shared" si="293"/>
        <v>0.4880657918</v>
      </c>
      <c r="CC35" s="50">
        <f t="shared" si="293"/>
        <v>0.1894692011</v>
      </c>
      <c r="CD35" s="50">
        <f t="shared" si="57"/>
        <v>12.01725994</v>
      </c>
      <c r="CE35" s="57">
        <f t="shared" si="58"/>
        <v>37.7</v>
      </c>
      <c r="CF35" s="57">
        <f t="shared" si="59"/>
        <v>0.03</v>
      </c>
      <c r="CG35" s="57">
        <f t="shared" si="60"/>
        <v>21.56</v>
      </c>
      <c r="CH35" s="57">
        <f t="shared" si="61"/>
        <v>0.01</v>
      </c>
      <c r="CI35" s="58">
        <f t="shared" si="62"/>
        <v>0</v>
      </c>
      <c r="CJ35" s="58">
        <f t="shared" si="63"/>
        <v>31.39</v>
      </c>
      <c r="CK35" s="57">
        <f t="shared" si="64"/>
        <v>2.99</v>
      </c>
      <c r="CL35" s="57">
        <f t="shared" si="65"/>
        <v>4.11</v>
      </c>
      <c r="CM35" s="57">
        <f t="shared" si="66"/>
        <v>2.22</v>
      </c>
      <c r="CN35" s="57">
        <f t="shared" si="67"/>
        <v>100.01</v>
      </c>
      <c r="CO35" s="59">
        <f t="shared" si="68"/>
        <v>0.1643112169</v>
      </c>
      <c r="CP35" s="59">
        <f t="shared" si="69"/>
        <v>0.7039862135</v>
      </c>
      <c r="CQ35" s="59">
        <f t="shared" si="70"/>
        <v>0.06791626154</v>
      </c>
      <c r="CR35" s="59">
        <f t="shared" si="71"/>
        <v>0.06378630812</v>
      </c>
      <c r="CS35" s="60">
        <f t="shared" si="72"/>
        <v>16.43112169</v>
      </c>
      <c r="CT35" s="60">
        <f t="shared" si="73"/>
        <v>6.378630812</v>
      </c>
      <c r="CU35" s="60">
        <f t="shared" si="74"/>
        <v>77.1902475</v>
      </c>
      <c r="CV35" s="61">
        <f t="shared" si="75"/>
        <v>0.1459419165</v>
      </c>
      <c r="CW35" s="61">
        <f t="shared" si="76"/>
        <v>0.1422935138</v>
      </c>
      <c r="CX35" s="62"/>
    </row>
    <row r="36" ht="15.75" customHeight="1">
      <c r="A36" s="17" t="s">
        <v>53</v>
      </c>
      <c r="B36" s="47" t="s">
        <v>54</v>
      </c>
      <c r="C36" s="17" t="s">
        <v>55</v>
      </c>
      <c r="D36" s="17"/>
      <c r="E36" s="1" t="s">
        <v>56</v>
      </c>
      <c r="F36" s="2">
        <v>29.0</v>
      </c>
      <c r="G36" s="3" t="s">
        <v>89</v>
      </c>
      <c r="H36" s="48">
        <v>38.27</v>
      </c>
      <c r="I36" s="49">
        <v>5.3</v>
      </c>
      <c r="J36" s="49">
        <v>21.47</v>
      </c>
      <c r="K36" s="49">
        <v>2.18</v>
      </c>
      <c r="L36" s="49">
        <v>0.0</v>
      </c>
      <c r="M36" s="49">
        <v>0.07</v>
      </c>
      <c r="N36" s="49">
        <v>2.48</v>
      </c>
      <c r="O36" s="49">
        <v>30.63</v>
      </c>
      <c r="P36" s="49"/>
      <c r="Q36" s="50">
        <f t="shared" si="8"/>
        <v>100.4</v>
      </c>
      <c r="R36" s="51">
        <f t="shared" si="9"/>
        <v>12</v>
      </c>
      <c r="S36" s="52">
        <f t="shared" si="10"/>
        <v>0.6369384348</v>
      </c>
      <c r="T36" s="52">
        <f t="shared" si="11"/>
        <v>0</v>
      </c>
      <c r="U36" s="52">
        <f t="shared" si="12"/>
        <v>0.4211401777</v>
      </c>
      <c r="V36" s="52">
        <f t="shared" si="13"/>
        <v>0.0009211120191</v>
      </c>
      <c r="W36" s="52">
        <f t="shared" si="14"/>
        <v>0</v>
      </c>
      <c r="X36" s="52">
        <f t="shared" si="15"/>
        <v>0.4263261625</v>
      </c>
      <c r="Y36" s="52">
        <f t="shared" si="16"/>
        <v>0.03496040171</v>
      </c>
      <c r="Z36" s="52">
        <f t="shared" si="17"/>
        <v>0.1314992904</v>
      </c>
      <c r="AA36" s="52">
        <f t="shared" si="18"/>
        <v>0.03887345442</v>
      </c>
      <c r="AB36" s="52">
        <f t="shared" si="19"/>
        <v>1.690659034</v>
      </c>
      <c r="AC36" s="53">
        <f t="shared" si="20"/>
        <v>5.077256226</v>
      </c>
      <c r="AD36" s="54">
        <f t="shared" si="21"/>
        <v>1.27387687</v>
      </c>
      <c r="AE36" s="54">
        <f t="shared" si="22"/>
        <v>0</v>
      </c>
      <c r="AF36" s="54">
        <f t="shared" si="23"/>
        <v>0.6317102665</v>
      </c>
      <c r="AG36" s="54">
        <f t="shared" si="24"/>
        <v>0.001381668029</v>
      </c>
      <c r="AH36" s="54">
        <f t="shared" si="25"/>
        <v>0</v>
      </c>
      <c r="AI36" s="54">
        <f t="shared" si="26"/>
        <v>0.4263261625</v>
      </c>
      <c r="AJ36" s="54">
        <f t="shared" si="27"/>
        <v>0.03496040171</v>
      </c>
      <c r="AK36" s="54">
        <f t="shared" si="28"/>
        <v>0.1314992904</v>
      </c>
      <c r="AL36" s="54">
        <f t="shared" si="29"/>
        <v>0.03887345442</v>
      </c>
      <c r="AM36" s="54">
        <f t="shared" si="30"/>
        <v>2.538628113</v>
      </c>
      <c r="AN36" s="54">
        <f t="shared" si="31"/>
        <v>-5.077256226</v>
      </c>
      <c r="AO36" s="55">
        <f t="shared" si="32"/>
        <v>3.013917873</v>
      </c>
      <c r="AP36" s="55">
        <f t="shared" si="33"/>
        <v>0</v>
      </c>
      <c r="AQ36" s="55">
        <f t="shared" si="34"/>
        <v>1.992785863</v>
      </c>
      <c r="AR36" s="55">
        <f t="shared" si="35"/>
        <v>0.004358593901</v>
      </c>
      <c r="AS36" s="55">
        <f t="shared" si="36"/>
        <v>0</v>
      </c>
      <c r="AT36" s="55">
        <f t="shared" si="37"/>
        <v>2.017325334</v>
      </c>
      <c r="AU36" s="55">
        <f t="shared" si="38"/>
        <v>0.1654285152</v>
      </c>
      <c r="AV36" s="55">
        <f t="shared" si="39"/>
        <v>0.6222391992</v>
      </c>
      <c r="AW36" s="55">
        <f t="shared" si="40"/>
        <v>0.1839446211</v>
      </c>
      <c r="AX36" s="55">
        <f t="shared" si="41"/>
        <v>8</v>
      </c>
      <c r="AY36" s="55">
        <f t="shared" si="42"/>
        <v>24.0249802</v>
      </c>
      <c r="AZ36" s="54">
        <f t="shared" ref="AZ36:BA36" si="294">AO36*2</f>
        <v>6.027835746</v>
      </c>
      <c r="BA36" s="54">
        <f t="shared" si="294"/>
        <v>0</v>
      </c>
      <c r="BB36" s="54">
        <f t="shared" ref="BB36:BD36" si="295">AQ36*(3/2)</f>
        <v>2.989178795</v>
      </c>
      <c r="BC36" s="54">
        <f t="shared" si="295"/>
        <v>0.006537890852</v>
      </c>
      <c r="BD36" s="54">
        <f t="shared" si="295"/>
        <v>0</v>
      </c>
      <c r="BE36" s="54">
        <f t="shared" ref="BE36:BH36" si="296">AT36</f>
        <v>2.017325334</v>
      </c>
      <c r="BF36" s="54">
        <f t="shared" si="296"/>
        <v>0.1654285152</v>
      </c>
      <c r="BG36" s="54">
        <f t="shared" si="296"/>
        <v>0.6222391992</v>
      </c>
      <c r="BH36" s="54">
        <f t="shared" si="296"/>
        <v>0.1839446211</v>
      </c>
      <c r="BI36" s="54">
        <f t="shared" si="46"/>
        <v>12.0124901</v>
      </c>
      <c r="BJ36" s="54">
        <f t="shared" si="47"/>
        <v>-24.0249802</v>
      </c>
      <c r="BK36" s="56">
        <f t="shared" ref="BK36:BN36" si="297">AO36</f>
        <v>3.013917873</v>
      </c>
      <c r="BL36" s="56">
        <f t="shared" si="297"/>
        <v>0</v>
      </c>
      <c r="BM36" s="56">
        <f t="shared" si="297"/>
        <v>1.992785863</v>
      </c>
      <c r="BN36" s="56">
        <f t="shared" si="297"/>
        <v>0.004358593901</v>
      </c>
      <c r="BO36" s="56">
        <f t="shared" si="49"/>
        <v>0</v>
      </c>
      <c r="BP36" s="56">
        <f t="shared" si="50"/>
        <v>2.017325334</v>
      </c>
      <c r="BQ36" s="56">
        <f t="shared" ref="BQ36:BS36" si="298">AU36</f>
        <v>0.1654285152</v>
      </c>
      <c r="BR36" s="56">
        <f t="shared" si="298"/>
        <v>0.6222391992</v>
      </c>
      <c r="BS36" s="56">
        <f t="shared" si="298"/>
        <v>0.1839446211</v>
      </c>
      <c r="BT36" s="56">
        <f t="shared" si="52"/>
        <v>8</v>
      </c>
      <c r="BU36" s="50">
        <f t="shared" ref="BU36:BX36" si="299">AZ36</f>
        <v>6.027835746</v>
      </c>
      <c r="BV36" s="50">
        <f t="shared" si="299"/>
        <v>0</v>
      </c>
      <c r="BW36" s="50">
        <f t="shared" si="299"/>
        <v>2.989178795</v>
      </c>
      <c r="BX36" s="50">
        <f t="shared" si="299"/>
        <v>0.006537890852</v>
      </c>
      <c r="BY36" s="50">
        <f t="shared" si="54"/>
        <v>0</v>
      </c>
      <c r="BZ36" s="50">
        <f t="shared" si="55"/>
        <v>2.017325334</v>
      </c>
      <c r="CA36" s="50">
        <f t="shared" ref="CA36:CC36" si="300">BF36</f>
        <v>0.1654285152</v>
      </c>
      <c r="CB36" s="50">
        <f t="shared" si="300"/>
        <v>0.6222391992</v>
      </c>
      <c r="CC36" s="50">
        <f t="shared" si="300"/>
        <v>0.1839446211</v>
      </c>
      <c r="CD36" s="50">
        <f t="shared" si="57"/>
        <v>12.0124901</v>
      </c>
      <c r="CE36" s="57">
        <f t="shared" si="58"/>
        <v>38.27</v>
      </c>
      <c r="CF36" s="57">
        <f t="shared" si="59"/>
        <v>0</v>
      </c>
      <c r="CG36" s="57">
        <f t="shared" si="60"/>
        <v>21.47</v>
      </c>
      <c r="CH36" s="57">
        <f t="shared" si="61"/>
        <v>0.07</v>
      </c>
      <c r="CI36" s="58">
        <f t="shared" si="62"/>
        <v>0</v>
      </c>
      <c r="CJ36" s="58">
        <f t="shared" si="63"/>
        <v>30.63</v>
      </c>
      <c r="CK36" s="57">
        <f t="shared" si="64"/>
        <v>2.48</v>
      </c>
      <c r="CL36" s="57">
        <f t="shared" si="65"/>
        <v>5.3</v>
      </c>
      <c r="CM36" s="57">
        <f t="shared" si="66"/>
        <v>2.18</v>
      </c>
      <c r="CN36" s="57">
        <f t="shared" si="67"/>
        <v>100.4</v>
      </c>
      <c r="CO36" s="59">
        <f t="shared" si="68"/>
        <v>0.208180721</v>
      </c>
      <c r="CP36" s="59">
        <f t="shared" si="69"/>
        <v>0.6749305463</v>
      </c>
      <c r="CQ36" s="59">
        <f t="shared" si="70"/>
        <v>0.05534692707</v>
      </c>
      <c r="CR36" s="59">
        <f t="shared" si="71"/>
        <v>0.06154180564</v>
      </c>
      <c r="CS36" s="60">
        <f t="shared" si="72"/>
        <v>20.8180721</v>
      </c>
      <c r="CT36" s="60">
        <f t="shared" si="73"/>
        <v>6.154180564</v>
      </c>
      <c r="CU36" s="60">
        <f t="shared" si="74"/>
        <v>73.02774733</v>
      </c>
      <c r="CV36" s="61">
        <f t="shared" si="75"/>
        <v>0.1656321662</v>
      </c>
      <c r="CW36" s="61">
        <f t="shared" si="76"/>
        <v>0.1802845044</v>
      </c>
      <c r="CX36" s="62"/>
    </row>
    <row r="37" ht="15.75" customHeight="1">
      <c r="A37" s="17" t="s">
        <v>53</v>
      </c>
      <c r="B37" s="47" t="s">
        <v>54</v>
      </c>
      <c r="C37" s="17" t="s">
        <v>55</v>
      </c>
      <c r="D37" s="17"/>
      <c r="E37" s="1" t="s">
        <v>56</v>
      </c>
      <c r="F37" s="2">
        <v>3.0</v>
      </c>
      <c r="G37" s="3" t="s">
        <v>90</v>
      </c>
      <c r="H37" s="48">
        <v>37.44</v>
      </c>
      <c r="I37" s="49">
        <v>2.16</v>
      </c>
      <c r="J37" s="49">
        <v>21.44</v>
      </c>
      <c r="K37" s="49">
        <v>5.27</v>
      </c>
      <c r="L37" s="49">
        <v>0.03</v>
      </c>
      <c r="M37" s="49">
        <v>0.0</v>
      </c>
      <c r="N37" s="49">
        <v>1.22</v>
      </c>
      <c r="O37" s="49">
        <v>32.65</v>
      </c>
      <c r="P37" s="49"/>
      <c r="Q37" s="50">
        <f t="shared" si="8"/>
        <v>100.21</v>
      </c>
      <c r="R37" s="51">
        <f t="shared" si="9"/>
        <v>12</v>
      </c>
      <c r="S37" s="52">
        <f t="shared" si="10"/>
        <v>0.6231245101</v>
      </c>
      <c r="T37" s="52">
        <f t="shared" si="11"/>
        <v>0.0003754749758</v>
      </c>
      <c r="U37" s="52">
        <f t="shared" si="12"/>
        <v>0.4205517191</v>
      </c>
      <c r="V37" s="52">
        <f t="shared" si="13"/>
        <v>0</v>
      </c>
      <c r="W37" s="52">
        <f t="shared" si="14"/>
        <v>0</v>
      </c>
      <c r="X37" s="52">
        <f t="shared" si="15"/>
        <v>0.4544416978</v>
      </c>
      <c r="Y37" s="52">
        <f t="shared" si="16"/>
        <v>0.01719826213</v>
      </c>
      <c r="Z37" s="52">
        <f t="shared" si="17"/>
        <v>0.05359216363</v>
      </c>
      <c r="AA37" s="52">
        <f t="shared" si="18"/>
        <v>0.09397390129</v>
      </c>
      <c r="AB37" s="52">
        <f t="shared" si="19"/>
        <v>1.663257729</v>
      </c>
      <c r="AC37" s="53">
        <f t="shared" si="20"/>
        <v>4.994067147</v>
      </c>
      <c r="AD37" s="54">
        <f t="shared" si="21"/>
        <v>1.24624902</v>
      </c>
      <c r="AE37" s="54">
        <f t="shared" si="22"/>
        <v>0.0007509499517</v>
      </c>
      <c r="AF37" s="54">
        <f t="shared" si="23"/>
        <v>0.6308275787</v>
      </c>
      <c r="AG37" s="54">
        <f t="shared" si="24"/>
        <v>0</v>
      </c>
      <c r="AH37" s="54">
        <f t="shared" si="25"/>
        <v>0</v>
      </c>
      <c r="AI37" s="54">
        <f t="shared" si="26"/>
        <v>0.4544416978</v>
      </c>
      <c r="AJ37" s="54">
        <f t="shared" si="27"/>
        <v>0.01719826213</v>
      </c>
      <c r="AK37" s="54">
        <f t="shared" si="28"/>
        <v>0.05359216363</v>
      </c>
      <c r="AL37" s="54">
        <f t="shared" si="29"/>
        <v>0.09397390129</v>
      </c>
      <c r="AM37" s="54">
        <f t="shared" si="30"/>
        <v>2.497033574</v>
      </c>
      <c r="AN37" s="54">
        <f t="shared" si="31"/>
        <v>-4.994067147</v>
      </c>
      <c r="AO37" s="55">
        <f t="shared" si="32"/>
        <v>2.997127861</v>
      </c>
      <c r="AP37" s="55">
        <f t="shared" si="33"/>
        <v>0.001805973755</v>
      </c>
      <c r="AQ37" s="55">
        <f t="shared" si="34"/>
        <v>2.022785582</v>
      </c>
      <c r="AR37" s="55">
        <f t="shared" si="35"/>
        <v>0</v>
      </c>
      <c r="AS37" s="55">
        <f t="shared" si="36"/>
        <v>0</v>
      </c>
      <c r="AT37" s="55">
        <f t="shared" si="37"/>
        <v>2.185790884</v>
      </c>
      <c r="AU37" s="55">
        <f t="shared" si="38"/>
        <v>0.08272085236</v>
      </c>
      <c r="AV37" s="55">
        <f t="shared" si="39"/>
        <v>0.2577696178</v>
      </c>
      <c r="AW37" s="55">
        <f t="shared" si="40"/>
        <v>0.4519992285</v>
      </c>
      <c r="AX37" s="55">
        <f t="shared" si="41"/>
        <v>8</v>
      </c>
      <c r="AY37" s="55">
        <f t="shared" si="42"/>
        <v>24.02065325</v>
      </c>
      <c r="AZ37" s="54">
        <f t="shared" ref="AZ37:BA37" si="301">AO37*2</f>
        <v>5.994255723</v>
      </c>
      <c r="BA37" s="54">
        <f t="shared" si="301"/>
        <v>0.00361194751</v>
      </c>
      <c r="BB37" s="54">
        <f t="shared" ref="BB37:BD37" si="302">AQ37*(3/2)</f>
        <v>3.034178373</v>
      </c>
      <c r="BC37" s="54">
        <f t="shared" si="302"/>
        <v>0</v>
      </c>
      <c r="BD37" s="54">
        <f t="shared" si="302"/>
        <v>0</v>
      </c>
      <c r="BE37" s="54">
        <f t="shared" ref="BE37:BH37" si="303">AT37</f>
        <v>2.185790884</v>
      </c>
      <c r="BF37" s="54">
        <f t="shared" si="303"/>
        <v>0.08272085236</v>
      </c>
      <c r="BG37" s="54">
        <f t="shared" si="303"/>
        <v>0.2577696178</v>
      </c>
      <c r="BH37" s="54">
        <f t="shared" si="303"/>
        <v>0.4519992285</v>
      </c>
      <c r="BI37" s="54">
        <f t="shared" si="46"/>
        <v>12.01032663</v>
      </c>
      <c r="BJ37" s="54">
        <f t="shared" si="47"/>
        <v>-24.02065325</v>
      </c>
      <c r="BK37" s="56">
        <f t="shared" ref="BK37:BN37" si="304">AO37</f>
        <v>2.997127861</v>
      </c>
      <c r="BL37" s="56">
        <f t="shared" si="304"/>
        <v>0.001805973755</v>
      </c>
      <c r="BM37" s="56">
        <f t="shared" si="304"/>
        <v>2.022785582</v>
      </c>
      <c r="BN37" s="56">
        <f t="shared" si="304"/>
        <v>0</v>
      </c>
      <c r="BO37" s="56">
        <f t="shared" si="49"/>
        <v>0</v>
      </c>
      <c r="BP37" s="56">
        <f t="shared" si="50"/>
        <v>2.185790884</v>
      </c>
      <c r="BQ37" s="56">
        <f t="shared" ref="BQ37:BS37" si="305">AU37</f>
        <v>0.08272085236</v>
      </c>
      <c r="BR37" s="56">
        <f t="shared" si="305"/>
        <v>0.2577696178</v>
      </c>
      <c r="BS37" s="56">
        <f t="shared" si="305"/>
        <v>0.4519992285</v>
      </c>
      <c r="BT37" s="56">
        <f t="shared" si="52"/>
        <v>8</v>
      </c>
      <c r="BU37" s="50">
        <f t="shared" ref="BU37:BX37" si="306">AZ37</f>
        <v>5.994255723</v>
      </c>
      <c r="BV37" s="50">
        <f t="shared" si="306"/>
        <v>0.00361194751</v>
      </c>
      <c r="BW37" s="50">
        <f t="shared" si="306"/>
        <v>3.034178373</v>
      </c>
      <c r="BX37" s="50">
        <f t="shared" si="306"/>
        <v>0</v>
      </c>
      <c r="BY37" s="50">
        <f t="shared" si="54"/>
        <v>0</v>
      </c>
      <c r="BZ37" s="50">
        <f t="shared" si="55"/>
        <v>2.185790884</v>
      </c>
      <c r="CA37" s="50">
        <f t="shared" ref="CA37:CC37" si="307">BF37</f>
        <v>0.08272085236</v>
      </c>
      <c r="CB37" s="50">
        <f t="shared" si="307"/>
        <v>0.2577696178</v>
      </c>
      <c r="CC37" s="50">
        <f t="shared" si="307"/>
        <v>0.4519992285</v>
      </c>
      <c r="CD37" s="50">
        <f t="shared" si="57"/>
        <v>12.01032663</v>
      </c>
      <c r="CE37" s="57">
        <f t="shared" si="58"/>
        <v>37.44</v>
      </c>
      <c r="CF37" s="57">
        <f t="shared" si="59"/>
        <v>0.03</v>
      </c>
      <c r="CG37" s="57">
        <f t="shared" si="60"/>
        <v>21.44</v>
      </c>
      <c r="CH37" s="57">
        <f t="shared" si="61"/>
        <v>0</v>
      </c>
      <c r="CI37" s="58">
        <f t="shared" si="62"/>
        <v>0</v>
      </c>
      <c r="CJ37" s="58">
        <f t="shared" si="63"/>
        <v>32.65</v>
      </c>
      <c r="CK37" s="57">
        <f t="shared" si="64"/>
        <v>1.22</v>
      </c>
      <c r="CL37" s="57">
        <f t="shared" si="65"/>
        <v>2.16</v>
      </c>
      <c r="CM37" s="57">
        <f t="shared" si="66"/>
        <v>5.27</v>
      </c>
      <c r="CN37" s="57">
        <f t="shared" si="67"/>
        <v>100.21</v>
      </c>
      <c r="CO37" s="59">
        <f t="shared" si="68"/>
        <v>0.08654980972</v>
      </c>
      <c r="CP37" s="59">
        <f t="shared" si="69"/>
        <v>0.7339103296</v>
      </c>
      <c r="CQ37" s="59">
        <f t="shared" si="70"/>
        <v>0.02777470089</v>
      </c>
      <c r="CR37" s="59">
        <f t="shared" si="71"/>
        <v>0.1517651598</v>
      </c>
      <c r="CS37" s="60">
        <f t="shared" si="72"/>
        <v>8.654980972</v>
      </c>
      <c r="CT37" s="60">
        <f t="shared" si="73"/>
        <v>15.17651598</v>
      </c>
      <c r="CU37" s="60">
        <f t="shared" si="74"/>
        <v>76.16850305</v>
      </c>
      <c r="CV37" s="61">
        <f t="shared" si="75"/>
        <v>0.1950400646</v>
      </c>
      <c r="CW37" s="61">
        <f t="shared" si="76"/>
        <v>0.07495213522</v>
      </c>
      <c r="CX37" s="62"/>
    </row>
    <row r="38" ht="15.75" customHeight="1">
      <c r="A38" s="17" t="s">
        <v>53</v>
      </c>
      <c r="B38" s="47" t="s">
        <v>54</v>
      </c>
      <c r="C38" s="17" t="s">
        <v>55</v>
      </c>
      <c r="D38" s="17"/>
      <c r="E38" s="1" t="s">
        <v>56</v>
      </c>
      <c r="F38" s="2">
        <v>30.0</v>
      </c>
      <c r="G38" s="3" t="s">
        <v>91</v>
      </c>
      <c r="H38" s="48">
        <v>37.64</v>
      </c>
      <c r="I38" s="49">
        <v>5.15</v>
      </c>
      <c r="J38" s="49">
        <v>21.64</v>
      </c>
      <c r="K38" s="49">
        <v>1.38</v>
      </c>
      <c r="L38" s="49">
        <v>0.01</v>
      </c>
      <c r="M38" s="49">
        <v>0.0</v>
      </c>
      <c r="N38" s="49">
        <v>2.43</v>
      </c>
      <c r="O38" s="49">
        <v>31.03</v>
      </c>
      <c r="P38" s="49"/>
      <c r="Q38" s="50">
        <f t="shared" si="8"/>
        <v>99.28</v>
      </c>
      <c r="R38" s="51">
        <f t="shared" si="9"/>
        <v>12</v>
      </c>
      <c r="S38" s="52">
        <f t="shared" si="10"/>
        <v>0.6264531666</v>
      </c>
      <c r="T38" s="52">
        <f t="shared" si="11"/>
        <v>0.0001251583253</v>
      </c>
      <c r="U38" s="52">
        <f t="shared" si="12"/>
        <v>0.4244747762</v>
      </c>
      <c r="V38" s="52">
        <f t="shared" si="13"/>
        <v>0</v>
      </c>
      <c r="W38" s="52">
        <f t="shared" si="14"/>
        <v>0</v>
      </c>
      <c r="X38" s="52">
        <f t="shared" si="15"/>
        <v>0.4318935952</v>
      </c>
      <c r="Y38" s="52">
        <f t="shared" si="16"/>
        <v>0.0342555549</v>
      </c>
      <c r="Z38" s="52">
        <f t="shared" si="17"/>
        <v>0.1277776124</v>
      </c>
      <c r="AA38" s="52">
        <f t="shared" si="18"/>
        <v>0.02460796656</v>
      </c>
      <c r="AB38" s="52">
        <f t="shared" si="19"/>
        <v>1.66958783</v>
      </c>
      <c r="AC38" s="53">
        <f t="shared" si="20"/>
        <v>5.016807087</v>
      </c>
      <c r="AD38" s="54">
        <f t="shared" si="21"/>
        <v>1.252906333</v>
      </c>
      <c r="AE38" s="54">
        <f t="shared" si="22"/>
        <v>0.0002503166506</v>
      </c>
      <c r="AF38" s="54">
        <f t="shared" si="23"/>
        <v>0.6367121643</v>
      </c>
      <c r="AG38" s="54">
        <f t="shared" si="24"/>
        <v>0</v>
      </c>
      <c r="AH38" s="54">
        <f t="shared" si="25"/>
        <v>0</v>
      </c>
      <c r="AI38" s="54">
        <f t="shared" si="26"/>
        <v>0.4318935952</v>
      </c>
      <c r="AJ38" s="54">
        <f t="shared" si="27"/>
        <v>0.0342555549</v>
      </c>
      <c r="AK38" s="54">
        <f t="shared" si="28"/>
        <v>0.1277776124</v>
      </c>
      <c r="AL38" s="54">
        <f t="shared" si="29"/>
        <v>0.02460796656</v>
      </c>
      <c r="AM38" s="54">
        <f t="shared" si="30"/>
        <v>2.508403543</v>
      </c>
      <c r="AN38" s="54">
        <f t="shared" si="31"/>
        <v>-5.016807087</v>
      </c>
      <c r="AO38" s="55">
        <f t="shared" si="32"/>
        <v>3.001714101</v>
      </c>
      <c r="AP38" s="55">
        <f t="shared" si="33"/>
        <v>0.0005997088528</v>
      </c>
      <c r="AQ38" s="55">
        <f t="shared" si="34"/>
        <v>2.033914088</v>
      </c>
      <c r="AR38" s="55">
        <f t="shared" si="35"/>
        <v>0</v>
      </c>
      <c r="AS38" s="55">
        <f t="shared" si="36"/>
        <v>0</v>
      </c>
      <c r="AT38" s="55">
        <f t="shared" si="37"/>
        <v>2.069462115</v>
      </c>
      <c r="AU38" s="55">
        <f t="shared" si="38"/>
        <v>0.1641389774</v>
      </c>
      <c r="AV38" s="55">
        <f t="shared" si="39"/>
        <v>0.6122594334</v>
      </c>
      <c r="AW38" s="55">
        <f t="shared" si="40"/>
        <v>0.1179115761</v>
      </c>
      <c r="AX38" s="55">
        <f t="shared" si="41"/>
        <v>8</v>
      </c>
      <c r="AY38" s="55">
        <f t="shared" si="42"/>
        <v>24.03854171</v>
      </c>
      <c r="AZ38" s="54">
        <f t="shared" ref="AZ38:BA38" si="308">AO38*2</f>
        <v>6.003428202</v>
      </c>
      <c r="BA38" s="54">
        <f t="shared" si="308"/>
        <v>0.001199417706</v>
      </c>
      <c r="BB38" s="54">
        <f t="shared" ref="BB38:BD38" si="309">AQ38*(3/2)</f>
        <v>3.050871133</v>
      </c>
      <c r="BC38" s="54">
        <f t="shared" si="309"/>
        <v>0</v>
      </c>
      <c r="BD38" s="54">
        <f t="shared" si="309"/>
        <v>0</v>
      </c>
      <c r="BE38" s="54">
        <f t="shared" ref="BE38:BH38" si="310">AT38</f>
        <v>2.069462115</v>
      </c>
      <c r="BF38" s="54">
        <f t="shared" si="310"/>
        <v>0.1641389774</v>
      </c>
      <c r="BG38" s="54">
        <f t="shared" si="310"/>
        <v>0.6122594334</v>
      </c>
      <c r="BH38" s="54">
        <f t="shared" si="310"/>
        <v>0.1179115761</v>
      </c>
      <c r="BI38" s="54">
        <f t="shared" si="46"/>
        <v>12.01927085</v>
      </c>
      <c r="BJ38" s="54">
        <f t="shared" si="47"/>
        <v>-24.03854171</v>
      </c>
      <c r="BK38" s="56">
        <f t="shared" ref="BK38:BN38" si="311">AO38</f>
        <v>3.001714101</v>
      </c>
      <c r="BL38" s="56">
        <f t="shared" si="311"/>
        <v>0.0005997088528</v>
      </c>
      <c r="BM38" s="56">
        <f t="shared" si="311"/>
        <v>2.033914088</v>
      </c>
      <c r="BN38" s="56">
        <f t="shared" si="311"/>
        <v>0</v>
      </c>
      <c r="BO38" s="56">
        <f t="shared" si="49"/>
        <v>0</v>
      </c>
      <c r="BP38" s="56">
        <f t="shared" si="50"/>
        <v>2.069462115</v>
      </c>
      <c r="BQ38" s="56">
        <f t="shared" ref="BQ38:BS38" si="312">AU38</f>
        <v>0.1641389774</v>
      </c>
      <c r="BR38" s="56">
        <f t="shared" si="312"/>
        <v>0.6122594334</v>
      </c>
      <c r="BS38" s="56">
        <f t="shared" si="312"/>
        <v>0.1179115761</v>
      </c>
      <c r="BT38" s="56">
        <f t="shared" si="52"/>
        <v>8</v>
      </c>
      <c r="BU38" s="50">
        <f t="shared" ref="BU38:BX38" si="313">AZ38</f>
        <v>6.003428202</v>
      </c>
      <c r="BV38" s="50">
        <f t="shared" si="313"/>
        <v>0.001199417706</v>
      </c>
      <c r="BW38" s="50">
        <f t="shared" si="313"/>
        <v>3.050871133</v>
      </c>
      <c r="BX38" s="50">
        <f t="shared" si="313"/>
        <v>0</v>
      </c>
      <c r="BY38" s="50">
        <f t="shared" si="54"/>
        <v>0</v>
      </c>
      <c r="BZ38" s="50">
        <f t="shared" si="55"/>
        <v>2.069462115</v>
      </c>
      <c r="CA38" s="50">
        <f t="shared" ref="CA38:CC38" si="314">BF38</f>
        <v>0.1641389774</v>
      </c>
      <c r="CB38" s="50">
        <f t="shared" si="314"/>
        <v>0.6122594334</v>
      </c>
      <c r="CC38" s="50">
        <f t="shared" si="314"/>
        <v>0.1179115761</v>
      </c>
      <c r="CD38" s="50">
        <f t="shared" si="57"/>
        <v>12.01927085</v>
      </c>
      <c r="CE38" s="57">
        <f t="shared" si="58"/>
        <v>37.64</v>
      </c>
      <c r="CF38" s="57">
        <f t="shared" si="59"/>
        <v>0.01</v>
      </c>
      <c r="CG38" s="57">
        <f t="shared" si="60"/>
        <v>21.64</v>
      </c>
      <c r="CH38" s="57">
        <f t="shared" si="61"/>
        <v>0</v>
      </c>
      <c r="CI38" s="58">
        <f t="shared" si="62"/>
        <v>0</v>
      </c>
      <c r="CJ38" s="58">
        <f t="shared" si="63"/>
        <v>31.03</v>
      </c>
      <c r="CK38" s="57">
        <f t="shared" si="64"/>
        <v>2.43</v>
      </c>
      <c r="CL38" s="57">
        <f t="shared" si="65"/>
        <v>5.15</v>
      </c>
      <c r="CM38" s="57">
        <f t="shared" si="66"/>
        <v>1.38</v>
      </c>
      <c r="CN38" s="57">
        <f t="shared" si="67"/>
        <v>99.28</v>
      </c>
      <c r="CO38" s="59">
        <f t="shared" si="68"/>
        <v>0.2065811447</v>
      </c>
      <c r="CP38" s="59">
        <f t="shared" si="69"/>
        <v>0.6982527818</v>
      </c>
      <c r="CQ38" s="59">
        <f t="shared" si="70"/>
        <v>0.05538178099</v>
      </c>
      <c r="CR38" s="59">
        <f t="shared" si="71"/>
        <v>0.03978429247</v>
      </c>
      <c r="CS38" s="60">
        <f t="shared" si="72"/>
        <v>20.65811447</v>
      </c>
      <c r="CT38" s="60">
        <f t="shared" si="73"/>
        <v>3.978429247</v>
      </c>
      <c r="CU38" s="60">
        <f t="shared" si="74"/>
        <v>75.36345628</v>
      </c>
      <c r="CV38" s="61">
        <f t="shared" si="75"/>
        <v>0.1430748648</v>
      </c>
      <c r="CW38" s="61">
        <f t="shared" si="76"/>
        <v>0.1788992713</v>
      </c>
      <c r="CX38" s="62"/>
    </row>
    <row r="39" ht="15.75" customHeight="1">
      <c r="A39" s="17" t="s">
        <v>53</v>
      </c>
      <c r="B39" s="47" t="s">
        <v>54</v>
      </c>
      <c r="C39" s="17" t="s">
        <v>55</v>
      </c>
      <c r="D39" s="17"/>
      <c r="E39" s="1" t="s">
        <v>56</v>
      </c>
      <c r="F39" s="2">
        <v>31.0</v>
      </c>
      <c r="G39" s="3" t="s">
        <v>92</v>
      </c>
      <c r="H39" s="48">
        <v>37.13</v>
      </c>
      <c r="I39" s="49">
        <v>3.06</v>
      </c>
      <c r="J39" s="49">
        <v>21.22</v>
      </c>
      <c r="K39" s="49">
        <v>2.56</v>
      </c>
      <c r="L39" s="49">
        <v>0.01</v>
      </c>
      <c r="M39" s="49">
        <v>0.0</v>
      </c>
      <c r="N39" s="49">
        <v>2.29</v>
      </c>
      <c r="O39" s="49">
        <v>33.01</v>
      </c>
      <c r="P39" s="49"/>
      <c r="Q39" s="50">
        <f t="shared" si="8"/>
        <v>99.28</v>
      </c>
      <c r="R39" s="51">
        <f t="shared" si="9"/>
        <v>12</v>
      </c>
      <c r="S39" s="52">
        <f t="shared" si="10"/>
        <v>0.6179650924</v>
      </c>
      <c r="T39" s="52">
        <f t="shared" si="11"/>
        <v>0.0001251583253</v>
      </c>
      <c r="U39" s="52">
        <f t="shared" si="12"/>
        <v>0.4162363563</v>
      </c>
      <c r="V39" s="52">
        <f t="shared" si="13"/>
        <v>0</v>
      </c>
      <c r="W39" s="52">
        <f t="shared" si="14"/>
        <v>0</v>
      </c>
      <c r="X39" s="52">
        <f t="shared" si="15"/>
        <v>0.4594523873</v>
      </c>
      <c r="Y39" s="52">
        <f t="shared" si="16"/>
        <v>0.03228198383</v>
      </c>
      <c r="Z39" s="52">
        <f t="shared" si="17"/>
        <v>0.07592223182</v>
      </c>
      <c r="AA39" s="52">
        <f t="shared" si="18"/>
        <v>0.04564956116</v>
      </c>
      <c r="AB39" s="52">
        <f t="shared" si="19"/>
        <v>1.647632771</v>
      </c>
      <c r="AC39" s="53">
        <f t="shared" si="20"/>
        <v>4.9476824</v>
      </c>
      <c r="AD39" s="54">
        <f t="shared" si="21"/>
        <v>1.235930185</v>
      </c>
      <c r="AE39" s="54">
        <f t="shared" si="22"/>
        <v>0.0002503166506</v>
      </c>
      <c r="AF39" s="54">
        <f t="shared" si="23"/>
        <v>0.6243545345</v>
      </c>
      <c r="AG39" s="54">
        <f t="shared" si="24"/>
        <v>0</v>
      </c>
      <c r="AH39" s="54">
        <f t="shared" si="25"/>
        <v>0</v>
      </c>
      <c r="AI39" s="54">
        <f t="shared" si="26"/>
        <v>0.4594523873</v>
      </c>
      <c r="AJ39" s="54">
        <f t="shared" si="27"/>
        <v>0.03228198383</v>
      </c>
      <c r="AK39" s="54">
        <f t="shared" si="28"/>
        <v>0.07592223182</v>
      </c>
      <c r="AL39" s="54">
        <f t="shared" si="29"/>
        <v>0.04564956116</v>
      </c>
      <c r="AM39" s="54">
        <f t="shared" si="30"/>
        <v>2.4738412</v>
      </c>
      <c r="AN39" s="54">
        <f t="shared" si="31"/>
        <v>-4.9476824</v>
      </c>
      <c r="AO39" s="55">
        <f t="shared" si="32"/>
        <v>3.000499156</v>
      </c>
      <c r="AP39" s="55">
        <f t="shared" si="33"/>
        <v>0.0006077001015</v>
      </c>
      <c r="AQ39" s="55">
        <f t="shared" si="34"/>
        <v>2.021015186</v>
      </c>
      <c r="AR39" s="55">
        <f t="shared" si="35"/>
        <v>0</v>
      </c>
      <c r="AS39" s="55">
        <f t="shared" si="36"/>
        <v>0</v>
      </c>
      <c r="AT39" s="55">
        <f t="shared" si="37"/>
        <v>2.230848501</v>
      </c>
      <c r="AU39" s="55">
        <f t="shared" si="38"/>
        <v>0.156743587</v>
      </c>
      <c r="AV39" s="55">
        <f t="shared" si="39"/>
        <v>0.3686366678</v>
      </c>
      <c r="AW39" s="55">
        <f t="shared" si="40"/>
        <v>0.2216492022</v>
      </c>
      <c r="AX39" s="55">
        <f t="shared" si="41"/>
        <v>8</v>
      </c>
      <c r="AY39" s="55">
        <f t="shared" si="42"/>
        <v>24.0232289</v>
      </c>
      <c r="AZ39" s="54">
        <f t="shared" ref="AZ39:BA39" si="315">AO39*2</f>
        <v>6.000998312</v>
      </c>
      <c r="BA39" s="54">
        <f t="shared" si="315"/>
        <v>0.001215400203</v>
      </c>
      <c r="BB39" s="54">
        <f t="shared" ref="BB39:BD39" si="316">AQ39*(3/2)</f>
        <v>3.031522778</v>
      </c>
      <c r="BC39" s="54">
        <f t="shared" si="316"/>
        <v>0</v>
      </c>
      <c r="BD39" s="54">
        <f t="shared" si="316"/>
        <v>0</v>
      </c>
      <c r="BE39" s="54">
        <f t="shared" ref="BE39:BH39" si="317">AT39</f>
        <v>2.230848501</v>
      </c>
      <c r="BF39" s="54">
        <f t="shared" si="317"/>
        <v>0.156743587</v>
      </c>
      <c r="BG39" s="54">
        <f t="shared" si="317"/>
        <v>0.3686366678</v>
      </c>
      <c r="BH39" s="54">
        <f t="shared" si="317"/>
        <v>0.2216492022</v>
      </c>
      <c r="BI39" s="54">
        <f t="shared" si="46"/>
        <v>12.01161445</v>
      </c>
      <c r="BJ39" s="54">
        <f t="shared" si="47"/>
        <v>-24.0232289</v>
      </c>
      <c r="BK39" s="56">
        <f t="shared" ref="BK39:BN39" si="318">AO39</f>
        <v>3.000499156</v>
      </c>
      <c r="BL39" s="56">
        <f t="shared" si="318"/>
        <v>0.0006077001015</v>
      </c>
      <c r="BM39" s="56">
        <f t="shared" si="318"/>
        <v>2.021015186</v>
      </c>
      <c r="BN39" s="56">
        <f t="shared" si="318"/>
        <v>0</v>
      </c>
      <c r="BO39" s="56">
        <f t="shared" si="49"/>
        <v>0</v>
      </c>
      <c r="BP39" s="56">
        <f t="shared" si="50"/>
        <v>2.230848501</v>
      </c>
      <c r="BQ39" s="56">
        <f t="shared" ref="BQ39:BS39" si="319">AU39</f>
        <v>0.156743587</v>
      </c>
      <c r="BR39" s="56">
        <f t="shared" si="319"/>
        <v>0.3686366678</v>
      </c>
      <c r="BS39" s="56">
        <f t="shared" si="319"/>
        <v>0.2216492022</v>
      </c>
      <c r="BT39" s="56">
        <f t="shared" si="52"/>
        <v>8</v>
      </c>
      <c r="BU39" s="50">
        <f t="shared" ref="BU39:BX39" si="320">AZ39</f>
        <v>6.000998312</v>
      </c>
      <c r="BV39" s="50">
        <f t="shared" si="320"/>
        <v>0.001215400203</v>
      </c>
      <c r="BW39" s="50">
        <f t="shared" si="320"/>
        <v>3.031522778</v>
      </c>
      <c r="BX39" s="50">
        <f t="shared" si="320"/>
        <v>0</v>
      </c>
      <c r="BY39" s="50">
        <f t="shared" si="54"/>
        <v>0</v>
      </c>
      <c r="BZ39" s="50">
        <f t="shared" si="55"/>
        <v>2.230848501</v>
      </c>
      <c r="CA39" s="50">
        <f t="shared" ref="CA39:CC39" si="321">BF39</f>
        <v>0.156743587</v>
      </c>
      <c r="CB39" s="50">
        <f t="shared" si="321"/>
        <v>0.3686366678</v>
      </c>
      <c r="CC39" s="50">
        <f t="shared" si="321"/>
        <v>0.2216492022</v>
      </c>
      <c r="CD39" s="50">
        <f t="shared" si="57"/>
        <v>12.01161445</v>
      </c>
      <c r="CE39" s="57">
        <f t="shared" si="58"/>
        <v>37.13</v>
      </c>
      <c r="CF39" s="57">
        <f t="shared" si="59"/>
        <v>0.01</v>
      </c>
      <c r="CG39" s="57">
        <f t="shared" si="60"/>
        <v>21.22</v>
      </c>
      <c r="CH39" s="57">
        <f t="shared" si="61"/>
        <v>0</v>
      </c>
      <c r="CI39" s="58">
        <f t="shared" si="62"/>
        <v>0</v>
      </c>
      <c r="CJ39" s="58">
        <f t="shared" si="63"/>
        <v>33.01</v>
      </c>
      <c r="CK39" s="57">
        <f t="shared" si="64"/>
        <v>2.29</v>
      </c>
      <c r="CL39" s="57">
        <f t="shared" si="65"/>
        <v>3.06</v>
      </c>
      <c r="CM39" s="57">
        <f t="shared" si="66"/>
        <v>2.56</v>
      </c>
      <c r="CN39" s="57">
        <f t="shared" si="67"/>
        <v>99.28</v>
      </c>
      <c r="CO39" s="59">
        <f t="shared" si="68"/>
        <v>0.1237917312</v>
      </c>
      <c r="CP39" s="59">
        <f t="shared" si="69"/>
        <v>0.7491403384</v>
      </c>
      <c r="CQ39" s="59">
        <f t="shared" si="70"/>
        <v>0.05263600094</v>
      </c>
      <c r="CR39" s="59">
        <f t="shared" si="71"/>
        <v>0.07443192948</v>
      </c>
      <c r="CS39" s="60">
        <f t="shared" si="72"/>
        <v>12.37917312</v>
      </c>
      <c r="CT39" s="60">
        <f t="shared" si="73"/>
        <v>7.443192948</v>
      </c>
      <c r="CU39" s="60">
        <f t="shared" si="74"/>
        <v>80.17763393</v>
      </c>
      <c r="CV39" s="61">
        <f t="shared" si="75"/>
        <v>0.1363277951</v>
      </c>
      <c r="CW39" s="61">
        <f t="shared" si="76"/>
        <v>0.1072036392</v>
      </c>
      <c r="CX39" s="62"/>
    </row>
    <row r="40" ht="15.75" customHeight="1">
      <c r="A40" s="17" t="s">
        <v>53</v>
      </c>
      <c r="B40" s="47" t="s">
        <v>54</v>
      </c>
      <c r="C40" s="17" t="s">
        <v>55</v>
      </c>
      <c r="D40" s="17"/>
      <c r="E40" s="1" t="s">
        <v>56</v>
      </c>
      <c r="F40" s="2">
        <v>32.0</v>
      </c>
      <c r="G40" s="3" t="s">
        <v>93</v>
      </c>
      <c r="H40" s="48">
        <v>37.14</v>
      </c>
      <c r="I40" s="49">
        <v>0.38</v>
      </c>
      <c r="J40" s="49">
        <v>19.73</v>
      </c>
      <c r="K40" s="49">
        <v>10.17</v>
      </c>
      <c r="L40" s="49">
        <v>0.31</v>
      </c>
      <c r="M40" s="49">
        <v>0.02</v>
      </c>
      <c r="N40" s="49">
        <v>11.79</v>
      </c>
      <c r="O40" s="49">
        <v>20.45</v>
      </c>
      <c r="P40" s="49"/>
      <c r="Q40" s="50">
        <f t="shared" si="8"/>
        <v>99.99</v>
      </c>
      <c r="R40" s="51">
        <f t="shared" si="9"/>
        <v>12</v>
      </c>
      <c r="S40" s="52">
        <f t="shared" si="10"/>
        <v>0.6181315252</v>
      </c>
      <c r="T40" s="52">
        <f t="shared" si="11"/>
        <v>0.003879908084</v>
      </c>
      <c r="U40" s="52">
        <f t="shared" si="12"/>
        <v>0.3870095811</v>
      </c>
      <c r="V40" s="52">
        <f t="shared" si="13"/>
        <v>0.0002631748626</v>
      </c>
      <c r="W40" s="52">
        <f t="shared" si="14"/>
        <v>0</v>
      </c>
      <c r="X40" s="52">
        <f t="shared" si="15"/>
        <v>0.2846349991</v>
      </c>
      <c r="Y40" s="52">
        <f t="shared" si="16"/>
        <v>0.1662028775</v>
      </c>
      <c r="Z40" s="52">
        <f t="shared" si="17"/>
        <v>0.00942825101</v>
      </c>
      <c r="AA40" s="52">
        <f t="shared" si="18"/>
        <v>0.1813500144</v>
      </c>
      <c r="AB40" s="52">
        <f t="shared" si="19"/>
        <v>1.650900331</v>
      </c>
      <c r="AC40" s="53">
        <f t="shared" si="20"/>
        <v>4.933096285</v>
      </c>
      <c r="AD40" s="54">
        <f t="shared" si="21"/>
        <v>1.23626305</v>
      </c>
      <c r="AE40" s="54">
        <f t="shared" si="22"/>
        <v>0.007759816167</v>
      </c>
      <c r="AF40" s="54">
        <f t="shared" si="23"/>
        <v>0.5805143716</v>
      </c>
      <c r="AG40" s="54">
        <f t="shared" si="24"/>
        <v>0.0003947622939</v>
      </c>
      <c r="AH40" s="54">
        <f t="shared" si="25"/>
        <v>0</v>
      </c>
      <c r="AI40" s="54">
        <f t="shared" si="26"/>
        <v>0.2846349991</v>
      </c>
      <c r="AJ40" s="54">
        <f t="shared" si="27"/>
        <v>0.1662028775</v>
      </c>
      <c r="AK40" s="54">
        <f t="shared" si="28"/>
        <v>0.00942825101</v>
      </c>
      <c r="AL40" s="54">
        <f t="shared" si="29"/>
        <v>0.1813500144</v>
      </c>
      <c r="AM40" s="54">
        <f t="shared" si="30"/>
        <v>2.466548143</v>
      </c>
      <c r="AN40" s="54">
        <f t="shared" si="31"/>
        <v>-4.933096285</v>
      </c>
      <c r="AO40" s="55">
        <f t="shared" si="32"/>
        <v>2.995366896</v>
      </c>
      <c r="AP40" s="55">
        <f t="shared" si="33"/>
        <v>0.01880141646</v>
      </c>
      <c r="AQ40" s="55">
        <f t="shared" si="34"/>
        <v>1.875386775</v>
      </c>
      <c r="AR40" s="55">
        <f t="shared" si="35"/>
        <v>0.001275303458</v>
      </c>
      <c r="AS40" s="55">
        <f t="shared" si="36"/>
        <v>0</v>
      </c>
      <c r="AT40" s="55">
        <f t="shared" si="37"/>
        <v>1.37929586</v>
      </c>
      <c r="AU40" s="55">
        <f t="shared" si="38"/>
        <v>0.8053926664</v>
      </c>
      <c r="AV40" s="55">
        <f t="shared" si="39"/>
        <v>0.04568780238</v>
      </c>
      <c r="AW40" s="55">
        <f t="shared" si="40"/>
        <v>0.8787932791</v>
      </c>
      <c r="AX40" s="55">
        <f t="shared" si="41"/>
        <v>8</v>
      </c>
      <c r="AY40" s="55">
        <f t="shared" si="42"/>
        <v>23.9049987</v>
      </c>
      <c r="AZ40" s="54">
        <f t="shared" ref="AZ40:BA40" si="322">AO40*2</f>
        <v>5.990733793</v>
      </c>
      <c r="BA40" s="54">
        <f t="shared" si="322"/>
        <v>0.03760283293</v>
      </c>
      <c r="BB40" s="54">
        <f t="shared" ref="BB40:BD40" si="323">AQ40*(3/2)</f>
        <v>2.813080163</v>
      </c>
      <c r="BC40" s="54">
        <f t="shared" si="323"/>
        <v>0.001912955186</v>
      </c>
      <c r="BD40" s="54">
        <f t="shared" si="323"/>
        <v>0</v>
      </c>
      <c r="BE40" s="54">
        <f t="shared" ref="BE40:BH40" si="324">AT40</f>
        <v>1.37929586</v>
      </c>
      <c r="BF40" s="54">
        <f t="shared" si="324"/>
        <v>0.8053926664</v>
      </c>
      <c r="BG40" s="54">
        <f t="shared" si="324"/>
        <v>0.04568780238</v>
      </c>
      <c r="BH40" s="54">
        <f t="shared" si="324"/>
        <v>0.8787932791</v>
      </c>
      <c r="BI40" s="54">
        <f t="shared" si="46"/>
        <v>11.95249935</v>
      </c>
      <c r="BJ40" s="54">
        <f t="shared" si="47"/>
        <v>-23.9049987</v>
      </c>
      <c r="BK40" s="56">
        <f t="shared" ref="BK40:BN40" si="325">AO40</f>
        <v>2.995366896</v>
      </c>
      <c r="BL40" s="56">
        <f t="shared" si="325"/>
        <v>0.01880141646</v>
      </c>
      <c r="BM40" s="56">
        <f t="shared" si="325"/>
        <v>1.875386775</v>
      </c>
      <c r="BN40" s="56">
        <f t="shared" si="325"/>
        <v>0.001275303458</v>
      </c>
      <c r="BO40" s="56">
        <f t="shared" si="49"/>
        <v>0.09500129532</v>
      </c>
      <c r="BP40" s="56">
        <f t="shared" si="50"/>
        <v>1.284294565</v>
      </c>
      <c r="BQ40" s="56">
        <f t="shared" ref="BQ40:BS40" si="326">AU40</f>
        <v>0.8053926664</v>
      </c>
      <c r="BR40" s="56">
        <f t="shared" si="326"/>
        <v>0.04568780238</v>
      </c>
      <c r="BS40" s="56">
        <f t="shared" si="326"/>
        <v>0.8787932791</v>
      </c>
      <c r="BT40" s="56">
        <f t="shared" si="52"/>
        <v>8</v>
      </c>
      <c r="BU40" s="50">
        <f t="shared" ref="BU40:BX40" si="327">AZ40</f>
        <v>5.990733793</v>
      </c>
      <c r="BV40" s="50">
        <f t="shared" si="327"/>
        <v>0.03760283293</v>
      </c>
      <c r="BW40" s="50">
        <f t="shared" si="327"/>
        <v>2.813080163</v>
      </c>
      <c r="BX40" s="50">
        <f t="shared" si="327"/>
        <v>0.001912955186</v>
      </c>
      <c r="BY40" s="50">
        <f t="shared" si="54"/>
        <v>0.142501943</v>
      </c>
      <c r="BZ40" s="50">
        <f t="shared" si="55"/>
        <v>1.284294565</v>
      </c>
      <c r="CA40" s="50">
        <f t="shared" ref="CA40:CC40" si="328">BF40</f>
        <v>0.8053926664</v>
      </c>
      <c r="CB40" s="50">
        <f t="shared" si="328"/>
        <v>0.04568780238</v>
      </c>
      <c r="CC40" s="50">
        <f t="shared" si="328"/>
        <v>0.8787932791</v>
      </c>
      <c r="CD40" s="50">
        <f t="shared" si="57"/>
        <v>12</v>
      </c>
      <c r="CE40" s="57">
        <f t="shared" si="58"/>
        <v>37.14</v>
      </c>
      <c r="CF40" s="57">
        <f t="shared" si="59"/>
        <v>0.31</v>
      </c>
      <c r="CG40" s="57">
        <f t="shared" si="60"/>
        <v>19.73</v>
      </c>
      <c r="CH40" s="57">
        <f t="shared" si="61"/>
        <v>0.02</v>
      </c>
      <c r="CI40" s="58">
        <f t="shared" si="62"/>
        <v>1.565359534</v>
      </c>
      <c r="CJ40" s="58">
        <f t="shared" si="63"/>
        <v>19.04147225</v>
      </c>
      <c r="CK40" s="57">
        <f t="shared" si="64"/>
        <v>11.79</v>
      </c>
      <c r="CL40" s="57">
        <f t="shared" si="65"/>
        <v>0.38</v>
      </c>
      <c r="CM40" s="57">
        <f t="shared" si="66"/>
        <v>10.17</v>
      </c>
      <c r="CN40" s="57">
        <f t="shared" si="67"/>
        <v>100.1468318</v>
      </c>
      <c r="CO40" s="59">
        <f t="shared" si="68"/>
        <v>0.0151576812</v>
      </c>
      <c r="CP40" s="59">
        <f t="shared" si="69"/>
        <v>0.4260858823</v>
      </c>
      <c r="CQ40" s="59">
        <f t="shared" si="70"/>
        <v>0.2672022869</v>
      </c>
      <c r="CR40" s="59">
        <f t="shared" si="71"/>
        <v>0.2915541496</v>
      </c>
      <c r="CS40" s="60">
        <f t="shared" si="72"/>
        <v>1.51576812</v>
      </c>
      <c r="CT40" s="60">
        <f t="shared" si="73"/>
        <v>29.15541496</v>
      </c>
      <c r="CU40" s="60">
        <f t="shared" si="74"/>
        <v>69.32881692</v>
      </c>
      <c r="CV40" s="61">
        <f t="shared" si="75"/>
        <v>0.2991329902</v>
      </c>
      <c r="CW40" s="61">
        <f t="shared" si="76"/>
        <v>0.01312655192</v>
      </c>
      <c r="CX40" s="62"/>
    </row>
    <row r="41" ht="15.75" customHeight="1">
      <c r="A41" s="17" t="s">
        <v>53</v>
      </c>
      <c r="B41" s="47" t="s">
        <v>54</v>
      </c>
      <c r="C41" s="17" t="s">
        <v>55</v>
      </c>
      <c r="D41" s="17"/>
      <c r="E41" s="1" t="s">
        <v>56</v>
      </c>
      <c r="F41" s="2">
        <v>33.0</v>
      </c>
      <c r="G41" s="3" t="s">
        <v>94</v>
      </c>
      <c r="H41" s="48">
        <v>38.71</v>
      </c>
      <c r="I41" s="49">
        <v>7.45</v>
      </c>
      <c r="J41" s="49">
        <v>21.93</v>
      </c>
      <c r="K41" s="49">
        <v>1.45</v>
      </c>
      <c r="L41" s="49">
        <v>0.02</v>
      </c>
      <c r="M41" s="49">
        <v>0.06</v>
      </c>
      <c r="N41" s="49">
        <v>1.91</v>
      </c>
      <c r="O41" s="49">
        <v>28.49</v>
      </c>
      <c r="P41" s="49"/>
      <c r="Q41" s="50">
        <f t="shared" si="8"/>
        <v>100.02</v>
      </c>
      <c r="R41" s="51">
        <f t="shared" si="9"/>
        <v>12</v>
      </c>
      <c r="S41" s="52">
        <f t="shared" si="10"/>
        <v>0.6442614793</v>
      </c>
      <c r="T41" s="52">
        <f t="shared" si="11"/>
        <v>0.0002503166506</v>
      </c>
      <c r="U41" s="52">
        <f t="shared" si="12"/>
        <v>0.430163209</v>
      </c>
      <c r="V41" s="52">
        <f t="shared" si="13"/>
        <v>0.0007895245878</v>
      </c>
      <c r="W41" s="52">
        <f t="shared" si="14"/>
        <v>0</v>
      </c>
      <c r="X41" s="52">
        <f t="shared" si="15"/>
        <v>0.3965403973</v>
      </c>
      <c r="Y41" s="52">
        <f t="shared" si="16"/>
        <v>0.02692514809</v>
      </c>
      <c r="Z41" s="52">
        <f t="shared" si="17"/>
        <v>0.1848433422</v>
      </c>
      <c r="AA41" s="52">
        <f t="shared" si="18"/>
        <v>0.02585619675</v>
      </c>
      <c r="AB41" s="52">
        <f t="shared" si="19"/>
        <v>1.709629614</v>
      </c>
      <c r="AC41" s="53">
        <f t="shared" si="20"/>
        <v>5.139235553</v>
      </c>
      <c r="AD41" s="54">
        <f t="shared" si="21"/>
        <v>1.288522959</v>
      </c>
      <c r="AE41" s="54">
        <f t="shared" si="22"/>
        <v>0.0005006333011</v>
      </c>
      <c r="AF41" s="54">
        <f t="shared" si="23"/>
        <v>0.6452448135</v>
      </c>
      <c r="AG41" s="54">
        <f t="shared" si="24"/>
        <v>0.001184286882</v>
      </c>
      <c r="AH41" s="54">
        <f t="shared" si="25"/>
        <v>0</v>
      </c>
      <c r="AI41" s="54">
        <f t="shared" si="26"/>
        <v>0.3965403973</v>
      </c>
      <c r="AJ41" s="54">
        <f t="shared" si="27"/>
        <v>0.02692514809</v>
      </c>
      <c r="AK41" s="54">
        <f t="shared" si="28"/>
        <v>0.1848433422</v>
      </c>
      <c r="AL41" s="54">
        <f t="shared" si="29"/>
        <v>0.02585619675</v>
      </c>
      <c r="AM41" s="54">
        <f t="shared" si="30"/>
        <v>2.569617777</v>
      </c>
      <c r="AN41" s="54">
        <f t="shared" si="31"/>
        <v>-5.139235553</v>
      </c>
      <c r="AO41" s="55">
        <f t="shared" si="32"/>
        <v>3.014741785</v>
      </c>
      <c r="AP41" s="55">
        <f t="shared" si="33"/>
        <v>0.001171325759</v>
      </c>
      <c r="AQ41" s="55">
        <f t="shared" si="34"/>
        <v>2.012895451</v>
      </c>
      <c r="AR41" s="55">
        <f t="shared" si="35"/>
        <v>0.003694482507</v>
      </c>
      <c r="AS41" s="55">
        <f t="shared" si="36"/>
        <v>0</v>
      </c>
      <c r="AT41" s="55">
        <f t="shared" si="37"/>
        <v>1.855561668</v>
      </c>
      <c r="AU41" s="55">
        <f t="shared" si="38"/>
        <v>0.1259928952</v>
      </c>
      <c r="AV41" s="55">
        <f t="shared" si="39"/>
        <v>0.8649515225</v>
      </c>
      <c r="AW41" s="55">
        <f t="shared" si="40"/>
        <v>0.1209908698</v>
      </c>
      <c r="AX41" s="55">
        <f t="shared" si="41"/>
        <v>8</v>
      </c>
      <c r="AY41" s="55">
        <f t="shared" si="42"/>
        <v>24.04841616</v>
      </c>
      <c r="AZ41" s="54">
        <f t="shared" ref="AZ41:BA41" si="329">AO41*2</f>
        <v>6.029483571</v>
      </c>
      <c r="BA41" s="54">
        <f t="shared" si="329"/>
        <v>0.002342651517</v>
      </c>
      <c r="BB41" s="54">
        <f t="shared" ref="BB41:BD41" si="330">AQ41*(3/2)</f>
        <v>3.019343176</v>
      </c>
      <c r="BC41" s="54">
        <f t="shared" si="330"/>
        <v>0.005541723761</v>
      </c>
      <c r="BD41" s="54">
        <f t="shared" si="330"/>
        <v>0</v>
      </c>
      <c r="BE41" s="54">
        <f t="shared" ref="BE41:BH41" si="331">AT41</f>
        <v>1.855561668</v>
      </c>
      <c r="BF41" s="54">
        <f t="shared" si="331"/>
        <v>0.1259928952</v>
      </c>
      <c r="BG41" s="54">
        <f t="shared" si="331"/>
        <v>0.8649515225</v>
      </c>
      <c r="BH41" s="54">
        <f t="shared" si="331"/>
        <v>0.1209908698</v>
      </c>
      <c r="BI41" s="54">
        <f t="shared" si="46"/>
        <v>12.02420808</v>
      </c>
      <c r="BJ41" s="54">
        <f t="shared" si="47"/>
        <v>-24.04841616</v>
      </c>
      <c r="BK41" s="56">
        <f t="shared" ref="BK41:BN41" si="332">AO41</f>
        <v>3.014741785</v>
      </c>
      <c r="BL41" s="56">
        <f t="shared" si="332"/>
        <v>0.001171325759</v>
      </c>
      <c r="BM41" s="56">
        <f t="shared" si="332"/>
        <v>2.012895451</v>
      </c>
      <c r="BN41" s="56">
        <f t="shared" si="332"/>
        <v>0.003694482507</v>
      </c>
      <c r="BO41" s="56">
        <f t="shared" si="49"/>
        <v>0</v>
      </c>
      <c r="BP41" s="56">
        <f t="shared" si="50"/>
        <v>1.855561668</v>
      </c>
      <c r="BQ41" s="56">
        <f t="shared" ref="BQ41:BS41" si="333">AU41</f>
        <v>0.1259928952</v>
      </c>
      <c r="BR41" s="56">
        <f t="shared" si="333"/>
        <v>0.8649515225</v>
      </c>
      <c r="BS41" s="56">
        <f t="shared" si="333"/>
        <v>0.1209908698</v>
      </c>
      <c r="BT41" s="56">
        <f t="shared" si="52"/>
        <v>8</v>
      </c>
      <c r="BU41" s="50">
        <f t="shared" ref="BU41:BX41" si="334">AZ41</f>
        <v>6.029483571</v>
      </c>
      <c r="BV41" s="50">
        <f t="shared" si="334"/>
        <v>0.002342651517</v>
      </c>
      <c r="BW41" s="50">
        <f t="shared" si="334"/>
        <v>3.019343176</v>
      </c>
      <c r="BX41" s="50">
        <f t="shared" si="334"/>
        <v>0.005541723761</v>
      </c>
      <c r="BY41" s="50">
        <f t="shared" si="54"/>
        <v>0</v>
      </c>
      <c r="BZ41" s="50">
        <f t="shared" si="55"/>
        <v>1.855561668</v>
      </c>
      <c r="CA41" s="50">
        <f t="shared" ref="CA41:CC41" si="335">BF41</f>
        <v>0.1259928952</v>
      </c>
      <c r="CB41" s="50">
        <f t="shared" si="335"/>
        <v>0.8649515225</v>
      </c>
      <c r="CC41" s="50">
        <f t="shared" si="335"/>
        <v>0.1209908698</v>
      </c>
      <c r="CD41" s="50">
        <f t="shared" si="57"/>
        <v>12.02420808</v>
      </c>
      <c r="CE41" s="57">
        <f t="shared" si="58"/>
        <v>38.71</v>
      </c>
      <c r="CF41" s="57">
        <f t="shared" si="59"/>
        <v>0.02</v>
      </c>
      <c r="CG41" s="57">
        <f t="shared" si="60"/>
        <v>21.93</v>
      </c>
      <c r="CH41" s="57">
        <f t="shared" si="61"/>
        <v>0.06</v>
      </c>
      <c r="CI41" s="58">
        <f t="shared" si="62"/>
        <v>0</v>
      </c>
      <c r="CJ41" s="58">
        <f t="shared" si="63"/>
        <v>28.49</v>
      </c>
      <c r="CK41" s="57">
        <f t="shared" si="64"/>
        <v>1.91</v>
      </c>
      <c r="CL41" s="57">
        <f t="shared" si="65"/>
        <v>7.45</v>
      </c>
      <c r="CM41" s="57">
        <f t="shared" si="66"/>
        <v>1.45</v>
      </c>
      <c r="CN41" s="57">
        <f t="shared" si="67"/>
        <v>100.02</v>
      </c>
      <c r="CO41" s="59">
        <f t="shared" si="68"/>
        <v>0.291475117</v>
      </c>
      <c r="CP41" s="59">
        <f t="shared" si="69"/>
        <v>0.6252952222</v>
      </c>
      <c r="CQ41" s="59">
        <f t="shared" si="70"/>
        <v>0.04245763249</v>
      </c>
      <c r="CR41" s="59">
        <f t="shared" si="71"/>
        <v>0.04077202828</v>
      </c>
      <c r="CS41" s="60">
        <f t="shared" si="72"/>
        <v>29.1475117</v>
      </c>
      <c r="CT41" s="60">
        <f t="shared" si="73"/>
        <v>4.077202828</v>
      </c>
      <c r="CU41" s="60">
        <f t="shared" si="74"/>
        <v>66.77528547</v>
      </c>
      <c r="CV41" s="61">
        <f t="shared" si="75"/>
        <v>0.1865095868</v>
      </c>
      <c r="CW41" s="61">
        <f t="shared" si="76"/>
        <v>0.2524174514</v>
      </c>
      <c r="CX41" s="62"/>
    </row>
    <row r="42" ht="15.75" customHeight="1">
      <c r="A42" s="17" t="s">
        <v>53</v>
      </c>
      <c r="B42" s="47" t="s">
        <v>54</v>
      </c>
      <c r="C42" s="17" t="s">
        <v>55</v>
      </c>
      <c r="D42" s="17"/>
      <c r="E42" s="1" t="s">
        <v>56</v>
      </c>
      <c r="F42" s="2">
        <v>34.0</v>
      </c>
      <c r="G42" s="3" t="s">
        <v>95</v>
      </c>
      <c r="H42" s="48">
        <v>37.78</v>
      </c>
      <c r="I42" s="49">
        <v>5.07</v>
      </c>
      <c r="J42" s="49">
        <v>21.63</v>
      </c>
      <c r="K42" s="49">
        <v>0.99</v>
      </c>
      <c r="L42" s="49">
        <v>0.01</v>
      </c>
      <c r="M42" s="49">
        <v>0.02</v>
      </c>
      <c r="N42" s="49">
        <v>3.46</v>
      </c>
      <c r="O42" s="49">
        <v>30.98</v>
      </c>
      <c r="P42" s="49"/>
      <c r="Q42" s="50">
        <f t="shared" si="8"/>
        <v>99.94</v>
      </c>
      <c r="R42" s="51">
        <f t="shared" si="9"/>
        <v>12</v>
      </c>
      <c r="S42" s="52">
        <f t="shared" si="10"/>
        <v>0.6287832262</v>
      </c>
      <c r="T42" s="52">
        <f t="shared" si="11"/>
        <v>0.0001251583253</v>
      </c>
      <c r="U42" s="52">
        <f t="shared" si="12"/>
        <v>0.4242786234</v>
      </c>
      <c r="V42" s="52">
        <f t="shared" si="13"/>
        <v>0.0002631748626</v>
      </c>
      <c r="W42" s="52">
        <f t="shared" si="14"/>
        <v>0</v>
      </c>
      <c r="X42" s="52">
        <f t="shared" si="15"/>
        <v>0.4311976661</v>
      </c>
      <c r="Y42" s="52">
        <f t="shared" si="16"/>
        <v>0.04877539915</v>
      </c>
      <c r="Z42" s="52">
        <f t="shared" si="17"/>
        <v>0.1257927174</v>
      </c>
      <c r="AA42" s="52">
        <f t="shared" si="18"/>
        <v>0.01765354123</v>
      </c>
      <c r="AB42" s="52">
        <f t="shared" si="19"/>
        <v>1.676869507</v>
      </c>
      <c r="AC42" s="53">
        <f t="shared" si="20"/>
        <v>5.036097581</v>
      </c>
      <c r="AD42" s="54">
        <f t="shared" si="21"/>
        <v>1.257566452</v>
      </c>
      <c r="AE42" s="54">
        <f t="shared" si="22"/>
        <v>0.0002503166506</v>
      </c>
      <c r="AF42" s="54">
        <f t="shared" si="23"/>
        <v>0.636417935</v>
      </c>
      <c r="AG42" s="54">
        <f t="shared" si="24"/>
        <v>0.0003947622939</v>
      </c>
      <c r="AH42" s="54">
        <f t="shared" si="25"/>
        <v>0</v>
      </c>
      <c r="AI42" s="54">
        <f t="shared" si="26"/>
        <v>0.4311976661</v>
      </c>
      <c r="AJ42" s="54">
        <f t="shared" si="27"/>
        <v>0.04877539915</v>
      </c>
      <c r="AK42" s="54">
        <f t="shared" si="28"/>
        <v>0.1257927174</v>
      </c>
      <c r="AL42" s="54">
        <f t="shared" si="29"/>
        <v>0.01765354123</v>
      </c>
      <c r="AM42" s="54">
        <f t="shared" si="30"/>
        <v>2.51804879</v>
      </c>
      <c r="AN42" s="54">
        <f t="shared" si="31"/>
        <v>-5.036097581</v>
      </c>
      <c r="AO42" s="55">
        <f t="shared" si="32"/>
        <v>2.999795625</v>
      </c>
      <c r="AP42" s="55">
        <f t="shared" si="33"/>
        <v>0.0005971046633</v>
      </c>
      <c r="AQ42" s="55">
        <f t="shared" si="34"/>
        <v>2.024146168</v>
      </c>
      <c r="AR42" s="55">
        <f t="shared" si="35"/>
        <v>0.001255553215</v>
      </c>
      <c r="AS42" s="55">
        <f t="shared" si="36"/>
        <v>0</v>
      </c>
      <c r="AT42" s="55">
        <f t="shared" si="37"/>
        <v>2.0571555</v>
      </c>
      <c r="AU42" s="55">
        <f t="shared" si="38"/>
        <v>0.2326974113</v>
      </c>
      <c r="AV42" s="55">
        <f t="shared" si="39"/>
        <v>0.6001312179</v>
      </c>
      <c r="AW42" s="55">
        <f t="shared" si="40"/>
        <v>0.0842214193</v>
      </c>
      <c r="AX42" s="55">
        <f t="shared" si="41"/>
        <v>8</v>
      </c>
      <c r="AY42" s="55">
        <f t="shared" si="42"/>
        <v>24.02618718</v>
      </c>
      <c r="AZ42" s="54">
        <f t="shared" ref="AZ42:BA42" si="336">AO42*2</f>
        <v>5.99959125</v>
      </c>
      <c r="BA42" s="54">
        <f t="shared" si="336"/>
        <v>0.001194209327</v>
      </c>
      <c r="BB42" s="54">
        <f t="shared" ref="BB42:BD42" si="337">AQ42*(3/2)</f>
        <v>3.036219253</v>
      </c>
      <c r="BC42" s="54">
        <f t="shared" si="337"/>
        <v>0.001883329823</v>
      </c>
      <c r="BD42" s="54">
        <f t="shared" si="337"/>
        <v>0</v>
      </c>
      <c r="BE42" s="54">
        <f t="shared" ref="BE42:BH42" si="338">AT42</f>
        <v>2.0571555</v>
      </c>
      <c r="BF42" s="54">
        <f t="shared" si="338"/>
        <v>0.2326974113</v>
      </c>
      <c r="BG42" s="54">
        <f t="shared" si="338"/>
        <v>0.6001312179</v>
      </c>
      <c r="BH42" s="54">
        <f t="shared" si="338"/>
        <v>0.0842214193</v>
      </c>
      <c r="BI42" s="54">
        <f t="shared" si="46"/>
        <v>12.01309359</v>
      </c>
      <c r="BJ42" s="54">
        <f t="shared" si="47"/>
        <v>-24.02618718</v>
      </c>
      <c r="BK42" s="56">
        <f t="shared" ref="BK42:BN42" si="339">AO42</f>
        <v>2.999795625</v>
      </c>
      <c r="BL42" s="56">
        <f t="shared" si="339"/>
        <v>0.0005971046633</v>
      </c>
      <c r="BM42" s="56">
        <f t="shared" si="339"/>
        <v>2.024146168</v>
      </c>
      <c r="BN42" s="56">
        <f t="shared" si="339"/>
        <v>0.001255553215</v>
      </c>
      <c r="BO42" s="56">
        <f t="shared" si="49"/>
        <v>0</v>
      </c>
      <c r="BP42" s="56">
        <f t="shared" si="50"/>
        <v>2.0571555</v>
      </c>
      <c r="BQ42" s="56">
        <f t="shared" ref="BQ42:BS42" si="340">AU42</f>
        <v>0.2326974113</v>
      </c>
      <c r="BR42" s="56">
        <f t="shared" si="340"/>
        <v>0.6001312179</v>
      </c>
      <c r="BS42" s="56">
        <f t="shared" si="340"/>
        <v>0.0842214193</v>
      </c>
      <c r="BT42" s="56">
        <f t="shared" si="52"/>
        <v>8</v>
      </c>
      <c r="BU42" s="50">
        <f t="shared" ref="BU42:BX42" si="341">AZ42</f>
        <v>5.99959125</v>
      </c>
      <c r="BV42" s="50">
        <f t="shared" si="341"/>
        <v>0.001194209327</v>
      </c>
      <c r="BW42" s="50">
        <f t="shared" si="341"/>
        <v>3.036219253</v>
      </c>
      <c r="BX42" s="50">
        <f t="shared" si="341"/>
        <v>0.001883329823</v>
      </c>
      <c r="BY42" s="50">
        <f t="shared" si="54"/>
        <v>0</v>
      </c>
      <c r="BZ42" s="50">
        <f t="shared" si="55"/>
        <v>2.0571555</v>
      </c>
      <c r="CA42" s="50">
        <f t="shared" ref="CA42:CC42" si="342">BF42</f>
        <v>0.2326974113</v>
      </c>
      <c r="CB42" s="50">
        <f t="shared" si="342"/>
        <v>0.6001312179</v>
      </c>
      <c r="CC42" s="50">
        <f t="shared" si="342"/>
        <v>0.0842214193</v>
      </c>
      <c r="CD42" s="50">
        <f t="shared" si="57"/>
        <v>12.01309359</v>
      </c>
      <c r="CE42" s="57">
        <f t="shared" si="58"/>
        <v>37.78</v>
      </c>
      <c r="CF42" s="57">
        <f t="shared" si="59"/>
        <v>0.01</v>
      </c>
      <c r="CG42" s="57">
        <f t="shared" si="60"/>
        <v>21.63</v>
      </c>
      <c r="CH42" s="57">
        <f t="shared" si="61"/>
        <v>0.02</v>
      </c>
      <c r="CI42" s="58">
        <f t="shared" si="62"/>
        <v>0</v>
      </c>
      <c r="CJ42" s="58">
        <f t="shared" si="63"/>
        <v>30.98</v>
      </c>
      <c r="CK42" s="57">
        <f t="shared" si="64"/>
        <v>3.46</v>
      </c>
      <c r="CL42" s="57">
        <f t="shared" si="65"/>
        <v>5.07</v>
      </c>
      <c r="CM42" s="57">
        <f t="shared" si="66"/>
        <v>0.99</v>
      </c>
      <c r="CN42" s="57">
        <f t="shared" si="67"/>
        <v>99.94</v>
      </c>
      <c r="CO42" s="59">
        <f t="shared" si="68"/>
        <v>0.2017786626</v>
      </c>
      <c r="CP42" s="59">
        <f t="shared" si="69"/>
        <v>0.6916655445</v>
      </c>
      <c r="CQ42" s="59">
        <f t="shared" si="70"/>
        <v>0.07823851023</v>
      </c>
      <c r="CR42" s="59">
        <f t="shared" si="71"/>
        <v>0.02831728269</v>
      </c>
      <c r="CS42" s="60">
        <f t="shared" si="72"/>
        <v>20.17786626</v>
      </c>
      <c r="CT42" s="60">
        <f t="shared" si="73"/>
        <v>2.831728269</v>
      </c>
      <c r="CU42" s="60">
        <f t="shared" si="74"/>
        <v>76.99040547</v>
      </c>
      <c r="CV42" s="61">
        <f t="shared" si="75"/>
        <v>0.129206614</v>
      </c>
      <c r="CW42" s="61">
        <f t="shared" si="76"/>
        <v>0.1747403218</v>
      </c>
      <c r="CX42" s="62"/>
    </row>
    <row r="43" ht="15.75" customHeight="1">
      <c r="A43" s="17" t="s">
        <v>53</v>
      </c>
      <c r="B43" s="47" t="s">
        <v>54</v>
      </c>
      <c r="C43" s="17" t="s">
        <v>55</v>
      </c>
      <c r="D43" s="17"/>
      <c r="E43" s="1" t="s">
        <v>56</v>
      </c>
      <c r="F43" s="2">
        <v>35.0</v>
      </c>
      <c r="G43" s="3" t="s">
        <v>96</v>
      </c>
      <c r="H43" s="48">
        <v>37.77</v>
      </c>
      <c r="I43" s="49">
        <v>4.01</v>
      </c>
      <c r="J43" s="49">
        <v>21.29</v>
      </c>
      <c r="K43" s="49">
        <v>1.45</v>
      </c>
      <c r="L43" s="49">
        <v>0.03</v>
      </c>
      <c r="M43" s="49">
        <v>0.0</v>
      </c>
      <c r="N43" s="49">
        <v>3.42</v>
      </c>
      <c r="O43" s="49">
        <v>31.92</v>
      </c>
      <c r="P43" s="49"/>
      <c r="Q43" s="50">
        <f t="shared" si="8"/>
        <v>99.89</v>
      </c>
      <c r="R43" s="51">
        <f t="shared" si="9"/>
        <v>12</v>
      </c>
      <c r="S43" s="52">
        <f t="shared" si="10"/>
        <v>0.6286167934</v>
      </c>
      <c r="T43" s="52">
        <f t="shared" si="11"/>
        <v>0.0003754749758</v>
      </c>
      <c r="U43" s="52">
        <f t="shared" si="12"/>
        <v>0.4176094263</v>
      </c>
      <c r="V43" s="52">
        <f t="shared" si="13"/>
        <v>0</v>
      </c>
      <c r="W43" s="52">
        <f t="shared" si="14"/>
        <v>0</v>
      </c>
      <c r="X43" s="52">
        <f t="shared" si="15"/>
        <v>0.4442811331</v>
      </c>
      <c r="Y43" s="52">
        <f t="shared" si="16"/>
        <v>0.04821152171</v>
      </c>
      <c r="Z43" s="52">
        <f t="shared" si="17"/>
        <v>0.09949285934</v>
      </c>
      <c r="AA43" s="52">
        <f t="shared" si="18"/>
        <v>0.02585619675</v>
      </c>
      <c r="AB43" s="52">
        <f t="shared" si="19"/>
        <v>1.664443406</v>
      </c>
      <c r="AC43" s="53">
        <f t="shared" si="20"/>
        <v>5.004480774</v>
      </c>
      <c r="AD43" s="54">
        <f t="shared" si="21"/>
        <v>1.257233587</v>
      </c>
      <c r="AE43" s="54">
        <f t="shared" si="22"/>
        <v>0.0007509499517</v>
      </c>
      <c r="AF43" s="54">
        <f t="shared" si="23"/>
        <v>0.6264141395</v>
      </c>
      <c r="AG43" s="54">
        <f t="shared" si="24"/>
        <v>0</v>
      </c>
      <c r="AH43" s="54">
        <f t="shared" si="25"/>
        <v>0</v>
      </c>
      <c r="AI43" s="54">
        <f t="shared" si="26"/>
        <v>0.4442811331</v>
      </c>
      <c r="AJ43" s="54">
        <f t="shared" si="27"/>
        <v>0.04821152171</v>
      </c>
      <c r="AK43" s="54">
        <f t="shared" si="28"/>
        <v>0.09949285934</v>
      </c>
      <c r="AL43" s="54">
        <f t="shared" si="29"/>
        <v>0.02585619675</v>
      </c>
      <c r="AM43" s="54">
        <f t="shared" si="30"/>
        <v>2.502240387</v>
      </c>
      <c r="AN43" s="54">
        <f t="shared" si="31"/>
        <v>-5.004480774</v>
      </c>
      <c r="AO43" s="55">
        <f t="shared" si="32"/>
        <v>3.021391013</v>
      </c>
      <c r="AP43" s="55">
        <f t="shared" si="33"/>
        <v>0.001804687259</v>
      </c>
      <c r="AQ43" s="55">
        <f t="shared" si="34"/>
        <v>2.007202768</v>
      </c>
      <c r="AR43" s="55">
        <f t="shared" si="35"/>
        <v>0</v>
      </c>
      <c r="AS43" s="55">
        <f t="shared" si="36"/>
        <v>0</v>
      </c>
      <c r="AT43" s="55">
        <f t="shared" si="37"/>
        <v>2.135397967</v>
      </c>
      <c r="AU43" s="55">
        <f t="shared" si="38"/>
        <v>0.2317244145</v>
      </c>
      <c r="AV43" s="55">
        <f t="shared" si="39"/>
        <v>0.4782036277</v>
      </c>
      <c r="AW43" s="55">
        <f t="shared" si="40"/>
        <v>0.1242755226</v>
      </c>
      <c r="AX43" s="55">
        <f t="shared" si="41"/>
        <v>8</v>
      </c>
      <c r="AY43" s="55">
        <f t="shared" si="42"/>
        <v>24.05359417</v>
      </c>
      <c r="AZ43" s="54">
        <f t="shared" ref="AZ43:BA43" si="343">AO43*2</f>
        <v>6.042782026</v>
      </c>
      <c r="BA43" s="54">
        <f t="shared" si="343"/>
        <v>0.003609374517</v>
      </c>
      <c r="BB43" s="54">
        <f t="shared" ref="BB43:BD43" si="344">AQ43*(3/2)</f>
        <v>3.010804152</v>
      </c>
      <c r="BC43" s="54">
        <f t="shared" si="344"/>
        <v>0</v>
      </c>
      <c r="BD43" s="54">
        <f t="shared" si="344"/>
        <v>0</v>
      </c>
      <c r="BE43" s="54">
        <f t="shared" ref="BE43:BH43" si="345">AT43</f>
        <v>2.135397967</v>
      </c>
      <c r="BF43" s="54">
        <f t="shared" si="345"/>
        <v>0.2317244145</v>
      </c>
      <c r="BG43" s="54">
        <f t="shared" si="345"/>
        <v>0.4782036277</v>
      </c>
      <c r="BH43" s="54">
        <f t="shared" si="345"/>
        <v>0.1242755226</v>
      </c>
      <c r="BI43" s="54">
        <f t="shared" si="46"/>
        <v>12.02679708</v>
      </c>
      <c r="BJ43" s="54">
        <f t="shared" si="47"/>
        <v>-24.05359417</v>
      </c>
      <c r="BK43" s="56">
        <f t="shared" ref="BK43:BN43" si="346">AO43</f>
        <v>3.021391013</v>
      </c>
      <c r="BL43" s="56">
        <f t="shared" si="346"/>
        <v>0.001804687259</v>
      </c>
      <c r="BM43" s="56">
        <f t="shared" si="346"/>
        <v>2.007202768</v>
      </c>
      <c r="BN43" s="56">
        <f t="shared" si="346"/>
        <v>0</v>
      </c>
      <c r="BO43" s="56">
        <f t="shared" si="49"/>
        <v>0</v>
      </c>
      <c r="BP43" s="56">
        <f t="shared" si="50"/>
        <v>2.135397967</v>
      </c>
      <c r="BQ43" s="56">
        <f t="shared" ref="BQ43:BS43" si="347">AU43</f>
        <v>0.2317244145</v>
      </c>
      <c r="BR43" s="56">
        <f t="shared" si="347"/>
        <v>0.4782036277</v>
      </c>
      <c r="BS43" s="56">
        <f t="shared" si="347"/>
        <v>0.1242755226</v>
      </c>
      <c r="BT43" s="56">
        <f t="shared" si="52"/>
        <v>8</v>
      </c>
      <c r="BU43" s="50">
        <f t="shared" ref="BU43:BX43" si="348">AZ43</f>
        <v>6.042782026</v>
      </c>
      <c r="BV43" s="50">
        <f t="shared" si="348"/>
        <v>0.003609374517</v>
      </c>
      <c r="BW43" s="50">
        <f t="shared" si="348"/>
        <v>3.010804152</v>
      </c>
      <c r="BX43" s="50">
        <f t="shared" si="348"/>
        <v>0</v>
      </c>
      <c r="BY43" s="50">
        <f t="shared" si="54"/>
        <v>0</v>
      </c>
      <c r="BZ43" s="50">
        <f t="shared" si="55"/>
        <v>2.135397967</v>
      </c>
      <c r="CA43" s="50">
        <f t="shared" ref="CA43:CC43" si="349">BF43</f>
        <v>0.2317244145</v>
      </c>
      <c r="CB43" s="50">
        <f t="shared" si="349"/>
        <v>0.4782036277</v>
      </c>
      <c r="CC43" s="50">
        <f t="shared" si="349"/>
        <v>0.1242755226</v>
      </c>
      <c r="CD43" s="50">
        <f t="shared" si="57"/>
        <v>12.02679708</v>
      </c>
      <c r="CE43" s="57">
        <f t="shared" si="58"/>
        <v>37.77</v>
      </c>
      <c r="CF43" s="57">
        <f t="shared" si="59"/>
        <v>0.03</v>
      </c>
      <c r="CG43" s="57">
        <f t="shared" si="60"/>
        <v>21.29</v>
      </c>
      <c r="CH43" s="57">
        <f t="shared" si="61"/>
        <v>0</v>
      </c>
      <c r="CI43" s="58">
        <f t="shared" si="62"/>
        <v>0</v>
      </c>
      <c r="CJ43" s="58">
        <f t="shared" si="63"/>
        <v>31.92</v>
      </c>
      <c r="CK43" s="57">
        <f t="shared" si="64"/>
        <v>3.42</v>
      </c>
      <c r="CL43" s="57">
        <f t="shared" si="65"/>
        <v>4.01</v>
      </c>
      <c r="CM43" s="57">
        <f t="shared" si="66"/>
        <v>1.45</v>
      </c>
      <c r="CN43" s="57">
        <f t="shared" si="67"/>
        <v>99.89</v>
      </c>
      <c r="CO43" s="59">
        <f t="shared" si="68"/>
        <v>0.1610329273</v>
      </c>
      <c r="CP43" s="59">
        <f t="shared" si="69"/>
        <v>0.7190856902</v>
      </c>
      <c r="CQ43" s="59">
        <f t="shared" si="70"/>
        <v>0.07803215752</v>
      </c>
      <c r="CR43" s="59">
        <f t="shared" si="71"/>
        <v>0.04184922496</v>
      </c>
      <c r="CS43" s="60">
        <f t="shared" si="72"/>
        <v>16.10329273</v>
      </c>
      <c r="CT43" s="60">
        <f t="shared" si="73"/>
        <v>4.184922496</v>
      </c>
      <c r="CU43" s="60">
        <f t="shared" si="74"/>
        <v>79.71178477</v>
      </c>
      <c r="CV43" s="61">
        <f t="shared" si="75"/>
        <v>0.1223656886</v>
      </c>
      <c r="CW43" s="61">
        <f t="shared" si="76"/>
        <v>0.1394545151</v>
      </c>
      <c r="CX43" s="62"/>
    </row>
    <row r="44" ht="15.75" customHeight="1">
      <c r="A44" s="17" t="s">
        <v>53</v>
      </c>
      <c r="B44" s="47" t="s">
        <v>54</v>
      </c>
      <c r="C44" s="17" t="s">
        <v>55</v>
      </c>
      <c r="D44" s="17"/>
      <c r="E44" s="1" t="s">
        <v>56</v>
      </c>
      <c r="F44" s="2">
        <v>36.0</v>
      </c>
      <c r="G44" s="3" t="s">
        <v>97</v>
      </c>
      <c r="H44" s="48">
        <v>37.53</v>
      </c>
      <c r="I44" s="49">
        <v>3.77</v>
      </c>
      <c r="J44" s="49">
        <v>21.35</v>
      </c>
      <c r="K44" s="49">
        <v>2.61</v>
      </c>
      <c r="L44" s="49">
        <v>0.02</v>
      </c>
      <c r="M44" s="49">
        <v>0.03</v>
      </c>
      <c r="N44" s="49">
        <v>4.91</v>
      </c>
      <c r="O44" s="49">
        <v>29.18</v>
      </c>
      <c r="P44" s="49"/>
      <c r="Q44" s="50">
        <f t="shared" si="8"/>
        <v>99.4</v>
      </c>
      <c r="R44" s="51">
        <f t="shared" si="9"/>
        <v>12</v>
      </c>
      <c r="S44" s="52">
        <f t="shared" si="10"/>
        <v>0.6246224055</v>
      </c>
      <c r="T44" s="52">
        <f t="shared" si="11"/>
        <v>0.0002503166506</v>
      </c>
      <c r="U44" s="52">
        <f t="shared" si="12"/>
        <v>0.4187863434</v>
      </c>
      <c r="V44" s="52">
        <f t="shared" si="13"/>
        <v>0.0003947622939</v>
      </c>
      <c r="W44" s="52">
        <f t="shared" si="14"/>
        <v>0</v>
      </c>
      <c r="X44" s="52">
        <f t="shared" si="15"/>
        <v>0.4061442188</v>
      </c>
      <c r="Y44" s="52">
        <f t="shared" si="16"/>
        <v>0.0692159566</v>
      </c>
      <c r="Z44" s="52">
        <f t="shared" si="17"/>
        <v>0.09353817449</v>
      </c>
      <c r="AA44" s="52">
        <f t="shared" si="18"/>
        <v>0.04654115415</v>
      </c>
      <c r="AB44" s="52">
        <f t="shared" si="19"/>
        <v>1.659493332</v>
      </c>
      <c r="AC44" s="53">
        <f t="shared" si="20"/>
        <v>4.987913214</v>
      </c>
      <c r="AD44" s="54">
        <f t="shared" si="21"/>
        <v>1.249244811</v>
      </c>
      <c r="AE44" s="54">
        <f t="shared" si="22"/>
        <v>0.0005006333011</v>
      </c>
      <c r="AF44" s="54">
        <f t="shared" si="23"/>
        <v>0.6281795152</v>
      </c>
      <c r="AG44" s="54">
        <f t="shared" si="24"/>
        <v>0.0005921434408</v>
      </c>
      <c r="AH44" s="54">
        <f t="shared" si="25"/>
        <v>0</v>
      </c>
      <c r="AI44" s="54">
        <f t="shared" si="26"/>
        <v>0.4061442188</v>
      </c>
      <c r="AJ44" s="54">
        <f t="shared" si="27"/>
        <v>0.0692159566</v>
      </c>
      <c r="AK44" s="54">
        <f t="shared" si="28"/>
        <v>0.09353817449</v>
      </c>
      <c r="AL44" s="54">
        <f t="shared" si="29"/>
        <v>0.04654115415</v>
      </c>
      <c r="AM44" s="54">
        <f t="shared" si="30"/>
        <v>2.493956607</v>
      </c>
      <c r="AN44" s="54">
        <f t="shared" si="31"/>
        <v>-4.987913214</v>
      </c>
      <c r="AO44" s="55">
        <f t="shared" si="32"/>
        <v>3.011147528</v>
      </c>
      <c r="AP44" s="55">
        <f t="shared" si="33"/>
        <v>0.001206713619</v>
      </c>
      <c r="AQ44" s="55">
        <f t="shared" si="34"/>
        <v>2.018863639</v>
      </c>
      <c r="AR44" s="55">
        <f t="shared" si="35"/>
        <v>0.001903049738</v>
      </c>
      <c r="AS44" s="55">
        <f t="shared" si="36"/>
        <v>0</v>
      </c>
      <c r="AT44" s="55">
        <f t="shared" si="37"/>
        <v>1.957919136</v>
      </c>
      <c r="AU44" s="55">
        <f t="shared" si="38"/>
        <v>0.3336727194</v>
      </c>
      <c r="AV44" s="55">
        <f t="shared" si="39"/>
        <v>0.4509240149</v>
      </c>
      <c r="AW44" s="55">
        <f t="shared" si="40"/>
        <v>0.2243631993</v>
      </c>
      <c r="AX44" s="55">
        <f t="shared" si="41"/>
        <v>8</v>
      </c>
      <c r="AY44" s="55">
        <f t="shared" si="42"/>
        <v>24.04547517</v>
      </c>
      <c r="AZ44" s="54">
        <f t="shared" ref="AZ44:BA44" si="350">AO44*2</f>
        <v>6.022295056</v>
      </c>
      <c r="BA44" s="54">
        <f t="shared" si="350"/>
        <v>0.002413427238</v>
      </c>
      <c r="BB44" s="54">
        <f t="shared" ref="BB44:BD44" si="351">AQ44*(3/2)</f>
        <v>3.028295459</v>
      </c>
      <c r="BC44" s="54">
        <f t="shared" si="351"/>
        <v>0.002854574607</v>
      </c>
      <c r="BD44" s="54">
        <f t="shared" si="351"/>
        <v>0</v>
      </c>
      <c r="BE44" s="54">
        <f t="shared" ref="BE44:BH44" si="352">AT44</f>
        <v>1.957919136</v>
      </c>
      <c r="BF44" s="54">
        <f t="shared" si="352"/>
        <v>0.3336727194</v>
      </c>
      <c r="BG44" s="54">
        <f t="shared" si="352"/>
        <v>0.4509240149</v>
      </c>
      <c r="BH44" s="54">
        <f t="shared" si="352"/>
        <v>0.2243631993</v>
      </c>
      <c r="BI44" s="54">
        <f t="shared" si="46"/>
        <v>12.02273759</v>
      </c>
      <c r="BJ44" s="54">
        <f t="shared" si="47"/>
        <v>-24.04547517</v>
      </c>
      <c r="BK44" s="56">
        <f t="shared" ref="BK44:BN44" si="353">AO44</f>
        <v>3.011147528</v>
      </c>
      <c r="BL44" s="56">
        <f t="shared" si="353"/>
        <v>0.001206713619</v>
      </c>
      <c r="BM44" s="56">
        <f t="shared" si="353"/>
        <v>2.018863639</v>
      </c>
      <c r="BN44" s="56">
        <f t="shared" si="353"/>
        <v>0.001903049738</v>
      </c>
      <c r="BO44" s="56">
        <f t="shared" si="49"/>
        <v>0</v>
      </c>
      <c r="BP44" s="56">
        <f t="shared" si="50"/>
        <v>1.957919136</v>
      </c>
      <c r="BQ44" s="56">
        <f t="shared" ref="BQ44:BS44" si="354">AU44</f>
        <v>0.3336727194</v>
      </c>
      <c r="BR44" s="56">
        <f t="shared" si="354"/>
        <v>0.4509240149</v>
      </c>
      <c r="BS44" s="56">
        <f t="shared" si="354"/>
        <v>0.2243631993</v>
      </c>
      <c r="BT44" s="56">
        <f t="shared" si="52"/>
        <v>8</v>
      </c>
      <c r="BU44" s="50">
        <f t="shared" ref="BU44:BX44" si="355">AZ44</f>
        <v>6.022295056</v>
      </c>
      <c r="BV44" s="50">
        <f t="shared" si="355"/>
        <v>0.002413427238</v>
      </c>
      <c r="BW44" s="50">
        <f t="shared" si="355"/>
        <v>3.028295459</v>
      </c>
      <c r="BX44" s="50">
        <f t="shared" si="355"/>
        <v>0.002854574607</v>
      </c>
      <c r="BY44" s="50">
        <f t="shared" si="54"/>
        <v>0</v>
      </c>
      <c r="BZ44" s="50">
        <f t="shared" si="55"/>
        <v>1.957919136</v>
      </c>
      <c r="CA44" s="50">
        <f t="shared" ref="CA44:CC44" si="356">BF44</f>
        <v>0.3336727194</v>
      </c>
      <c r="CB44" s="50">
        <f t="shared" si="356"/>
        <v>0.4509240149</v>
      </c>
      <c r="CC44" s="50">
        <f t="shared" si="356"/>
        <v>0.2243631993</v>
      </c>
      <c r="CD44" s="50">
        <f t="shared" si="57"/>
        <v>12.02273759</v>
      </c>
      <c r="CE44" s="57">
        <f t="shared" si="58"/>
        <v>37.53</v>
      </c>
      <c r="CF44" s="57">
        <f t="shared" si="59"/>
        <v>0.02</v>
      </c>
      <c r="CG44" s="57">
        <f t="shared" si="60"/>
        <v>21.35</v>
      </c>
      <c r="CH44" s="57">
        <f t="shared" si="61"/>
        <v>0.03</v>
      </c>
      <c r="CI44" s="58">
        <f t="shared" si="62"/>
        <v>0</v>
      </c>
      <c r="CJ44" s="58">
        <f t="shared" si="63"/>
        <v>29.18</v>
      </c>
      <c r="CK44" s="57">
        <f t="shared" si="64"/>
        <v>4.91</v>
      </c>
      <c r="CL44" s="57">
        <f t="shared" si="65"/>
        <v>3.77</v>
      </c>
      <c r="CM44" s="57">
        <f t="shared" si="66"/>
        <v>2.61</v>
      </c>
      <c r="CN44" s="57">
        <f t="shared" si="67"/>
        <v>99.4</v>
      </c>
      <c r="CO44" s="59">
        <f t="shared" si="68"/>
        <v>0.1519859773</v>
      </c>
      <c r="CP44" s="59">
        <f t="shared" si="69"/>
        <v>0.6599254941</v>
      </c>
      <c r="CQ44" s="59">
        <f t="shared" si="70"/>
        <v>0.1124658982</v>
      </c>
      <c r="CR44" s="59">
        <f t="shared" si="71"/>
        <v>0.0756226304</v>
      </c>
      <c r="CS44" s="60">
        <f t="shared" si="72"/>
        <v>15.19859773</v>
      </c>
      <c r="CT44" s="60">
        <f t="shared" si="73"/>
        <v>7.56226304</v>
      </c>
      <c r="CU44" s="60">
        <f t="shared" si="74"/>
        <v>77.23913923</v>
      </c>
      <c r="CV44" s="61">
        <f t="shared" si="75"/>
        <v>0.1516156191</v>
      </c>
      <c r="CW44" s="61">
        <f t="shared" si="76"/>
        <v>0.1316198563</v>
      </c>
      <c r="CX44" s="62"/>
    </row>
    <row r="45" ht="15.75" customHeight="1">
      <c r="A45" s="17" t="s">
        <v>53</v>
      </c>
      <c r="B45" s="47" t="s">
        <v>54</v>
      </c>
      <c r="C45" s="17" t="s">
        <v>55</v>
      </c>
      <c r="D45" s="17"/>
      <c r="E45" s="1" t="s">
        <v>56</v>
      </c>
      <c r="F45" s="2">
        <v>37.0</v>
      </c>
      <c r="G45" s="3" t="s">
        <v>98</v>
      </c>
      <c r="H45" s="48">
        <v>37.01</v>
      </c>
      <c r="I45" s="49">
        <v>1.89</v>
      </c>
      <c r="J45" s="49">
        <v>21.02</v>
      </c>
      <c r="K45" s="49">
        <v>3.59</v>
      </c>
      <c r="L45" s="49">
        <v>0.06</v>
      </c>
      <c r="M45" s="49">
        <v>0.0</v>
      </c>
      <c r="N45" s="49">
        <v>21.92</v>
      </c>
      <c r="O45" s="49">
        <v>14.89</v>
      </c>
      <c r="P45" s="49"/>
      <c r="Q45" s="50">
        <f t="shared" si="8"/>
        <v>100.38</v>
      </c>
      <c r="R45" s="51">
        <f t="shared" si="9"/>
        <v>12</v>
      </c>
      <c r="S45" s="52">
        <f t="shared" si="10"/>
        <v>0.6159678984</v>
      </c>
      <c r="T45" s="52">
        <f t="shared" si="11"/>
        <v>0.0007509499517</v>
      </c>
      <c r="U45" s="52">
        <f t="shared" si="12"/>
        <v>0.4123132993</v>
      </c>
      <c r="V45" s="52">
        <f t="shared" si="13"/>
        <v>0</v>
      </c>
      <c r="W45" s="52">
        <f t="shared" si="14"/>
        <v>0</v>
      </c>
      <c r="X45" s="52">
        <f t="shared" si="15"/>
        <v>0.2072476839</v>
      </c>
      <c r="Y45" s="52">
        <f t="shared" si="16"/>
        <v>0.3090048409</v>
      </c>
      <c r="Z45" s="52">
        <f t="shared" si="17"/>
        <v>0.04689314318</v>
      </c>
      <c r="AA45" s="52">
        <f t="shared" si="18"/>
        <v>0.06401637678</v>
      </c>
      <c r="AB45" s="52">
        <f t="shared" si="19"/>
        <v>1.656194192</v>
      </c>
      <c r="AC45" s="53">
        <f t="shared" si="20"/>
        <v>4.958139381</v>
      </c>
      <c r="AD45" s="54">
        <f t="shared" si="21"/>
        <v>1.231935797</v>
      </c>
      <c r="AE45" s="54">
        <f t="shared" si="22"/>
        <v>0.001501899903</v>
      </c>
      <c r="AF45" s="54">
        <f t="shared" si="23"/>
        <v>0.6184699489</v>
      </c>
      <c r="AG45" s="54">
        <f t="shared" si="24"/>
        <v>0</v>
      </c>
      <c r="AH45" s="54">
        <f t="shared" si="25"/>
        <v>0</v>
      </c>
      <c r="AI45" s="54">
        <f t="shared" si="26"/>
        <v>0.2072476839</v>
      </c>
      <c r="AJ45" s="54">
        <f t="shared" si="27"/>
        <v>0.3090048409</v>
      </c>
      <c r="AK45" s="54">
        <f t="shared" si="28"/>
        <v>0.04689314318</v>
      </c>
      <c r="AL45" s="54">
        <f t="shared" si="29"/>
        <v>0.06401637678</v>
      </c>
      <c r="AM45" s="54">
        <f t="shared" si="30"/>
        <v>2.47906969</v>
      </c>
      <c r="AN45" s="54">
        <f t="shared" si="31"/>
        <v>-4.958139381</v>
      </c>
      <c r="AO45" s="55">
        <f t="shared" si="32"/>
        <v>2.975341424</v>
      </c>
      <c r="AP45" s="55">
        <f t="shared" si="33"/>
        <v>0.003627352179</v>
      </c>
      <c r="AQ45" s="55">
        <f t="shared" si="34"/>
        <v>1.991618138</v>
      </c>
      <c r="AR45" s="55">
        <f t="shared" si="35"/>
        <v>0</v>
      </c>
      <c r="AS45" s="55">
        <f t="shared" si="36"/>
        <v>0</v>
      </c>
      <c r="AT45" s="55">
        <f t="shared" si="37"/>
        <v>1.001079148</v>
      </c>
      <c r="AU45" s="55">
        <f t="shared" si="38"/>
        <v>1.492601978</v>
      </c>
      <c r="AV45" s="55">
        <f t="shared" si="39"/>
        <v>0.2265103616</v>
      </c>
      <c r="AW45" s="55">
        <f t="shared" si="40"/>
        <v>0.3092215977</v>
      </c>
      <c r="AX45" s="55">
        <f t="shared" si="41"/>
        <v>8</v>
      </c>
      <c r="AY45" s="55">
        <f t="shared" si="42"/>
        <v>23.94955569</v>
      </c>
      <c r="AZ45" s="54">
        <f t="shared" ref="AZ45:BA45" si="357">AO45*2</f>
        <v>5.950682849</v>
      </c>
      <c r="BA45" s="54">
        <f t="shared" si="357"/>
        <v>0.007254704359</v>
      </c>
      <c r="BB45" s="54">
        <f t="shared" ref="BB45:BD45" si="358">AQ45*(3/2)</f>
        <v>2.987427207</v>
      </c>
      <c r="BC45" s="54">
        <f t="shared" si="358"/>
        <v>0</v>
      </c>
      <c r="BD45" s="54">
        <f t="shared" si="358"/>
        <v>0</v>
      </c>
      <c r="BE45" s="54">
        <f t="shared" ref="BE45:BH45" si="359">AT45</f>
        <v>1.001079148</v>
      </c>
      <c r="BF45" s="54">
        <f t="shared" si="359"/>
        <v>1.492601978</v>
      </c>
      <c r="BG45" s="54">
        <f t="shared" si="359"/>
        <v>0.2265103616</v>
      </c>
      <c r="BH45" s="54">
        <f t="shared" si="359"/>
        <v>0.3092215977</v>
      </c>
      <c r="BI45" s="54">
        <f t="shared" si="46"/>
        <v>11.97477785</v>
      </c>
      <c r="BJ45" s="54">
        <f t="shared" si="47"/>
        <v>-23.94955569</v>
      </c>
      <c r="BK45" s="56">
        <f t="shared" ref="BK45:BN45" si="360">AO45</f>
        <v>2.975341424</v>
      </c>
      <c r="BL45" s="56">
        <f t="shared" si="360"/>
        <v>0.003627352179</v>
      </c>
      <c r="BM45" s="56">
        <f t="shared" si="360"/>
        <v>1.991618138</v>
      </c>
      <c r="BN45" s="56">
        <f t="shared" si="360"/>
        <v>0</v>
      </c>
      <c r="BO45" s="56">
        <f t="shared" si="49"/>
        <v>0.0504443088</v>
      </c>
      <c r="BP45" s="56">
        <f t="shared" si="50"/>
        <v>0.9506348395</v>
      </c>
      <c r="BQ45" s="56">
        <f t="shared" ref="BQ45:BS45" si="361">AU45</f>
        <v>1.492601978</v>
      </c>
      <c r="BR45" s="56">
        <f t="shared" si="361"/>
        <v>0.2265103616</v>
      </c>
      <c r="BS45" s="56">
        <f t="shared" si="361"/>
        <v>0.3092215977</v>
      </c>
      <c r="BT45" s="56">
        <f t="shared" si="52"/>
        <v>8</v>
      </c>
      <c r="BU45" s="50">
        <f t="shared" ref="BU45:BX45" si="362">AZ45</f>
        <v>5.950682849</v>
      </c>
      <c r="BV45" s="50">
        <f t="shared" si="362"/>
        <v>0.007254704359</v>
      </c>
      <c r="BW45" s="50">
        <f t="shared" si="362"/>
        <v>2.987427207</v>
      </c>
      <c r="BX45" s="50">
        <f t="shared" si="362"/>
        <v>0</v>
      </c>
      <c r="BY45" s="50">
        <f t="shared" si="54"/>
        <v>0.07566646319</v>
      </c>
      <c r="BZ45" s="50">
        <f t="shared" si="55"/>
        <v>0.9506348395</v>
      </c>
      <c r="CA45" s="50">
        <f t="shared" ref="CA45:CC45" si="363">BF45</f>
        <v>1.492601978</v>
      </c>
      <c r="CB45" s="50">
        <f t="shared" si="363"/>
        <v>0.2265103616</v>
      </c>
      <c r="CC45" s="50">
        <f t="shared" si="363"/>
        <v>0.3092215977</v>
      </c>
      <c r="CD45" s="50">
        <f t="shared" si="57"/>
        <v>12</v>
      </c>
      <c r="CE45" s="57">
        <f t="shared" si="58"/>
        <v>37.01</v>
      </c>
      <c r="CF45" s="57">
        <f t="shared" si="59"/>
        <v>0.06</v>
      </c>
      <c r="CG45" s="57">
        <f t="shared" si="60"/>
        <v>21.02</v>
      </c>
      <c r="CH45" s="57">
        <f t="shared" si="61"/>
        <v>0</v>
      </c>
      <c r="CI45" s="58">
        <f t="shared" si="62"/>
        <v>0.8338485048</v>
      </c>
      <c r="CJ45" s="58">
        <f t="shared" si="63"/>
        <v>14.13969393</v>
      </c>
      <c r="CK45" s="57">
        <f t="shared" si="64"/>
        <v>21.92</v>
      </c>
      <c r="CL45" s="57">
        <f t="shared" si="65"/>
        <v>1.89</v>
      </c>
      <c r="CM45" s="57">
        <f t="shared" si="66"/>
        <v>3.59</v>
      </c>
      <c r="CN45" s="57">
        <f t="shared" si="67"/>
        <v>100.4635424</v>
      </c>
      <c r="CO45" s="59">
        <f t="shared" si="68"/>
        <v>0.07603650075</v>
      </c>
      <c r="CP45" s="59">
        <f t="shared" si="69"/>
        <v>0.319115409</v>
      </c>
      <c r="CQ45" s="59">
        <f t="shared" si="70"/>
        <v>0.5010465331</v>
      </c>
      <c r="CR45" s="59">
        <f t="shared" si="71"/>
        <v>0.1038015571</v>
      </c>
      <c r="CS45" s="60">
        <f t="shared" si="72"/>
        <v>7.603650075</v>
      </c>
      <c r="CT45" s="60">
        <f t="shared" si="73"/>
        <v>10.38015571</v>
      </c>
      <c r="CU45" s="60">
        <f t="shared" si="74"/>
        <v>82.01619421</v>
      </c>
      <c r="CV45" s="61">
        <f t="shared" si="75"/>
        <v>0.1418198075</v>
      </c>
      <c r="CW45" s="61">
        <f t="shared" si="76"/>
        <v>0.06584760965</v>
      </c>
      <c r="CX45" s="62"/>
    </row>
    <row r="46" ht="15.75" customHeight="1">
      <c r="A46" s="17" t="s">
        <v>53</v>
      </c>
      <c r="B46" s="47" t="s">
        <v>54</v>
      </c>
      <c r="C46" s="17" t="s">
        <v>55</v>
      </c>
      <c r="D46" s="17"/>
      <c r="E46" s="1" t="s">
        <v>56</v>
      </c>
      <c r="F46" s="2">
        <v>38.0</v>
      </c>
      <c r="G46" s="3" t="s">
        <v>99</v>
      </c>
      <c r="H46" s="48">
        <v>38.45</v>
      </c>
      <c r="I46" s="49">
        <v>7.0</v>
      </c>
      <c r="J46" s="49">
        <v>21.89</v>
      </c>
      <c r="K46" s="49">
        <v>1.96</v>
      </c>
      <c r="L46" s="49">
        <v>0.0</v>
      </c>
      <c r="M46" s="49">
        <v>0.1</v>
      </c>
      <c r="N46" s="49">
        <v>1.01</v>
      </c>
      <c r="O46" s="49">
        <v>30.04</v>
      </c>
      <c r="P46" s="49"/>
      <c r="Q46" s="50">
        <f t="shared" si="8"/>
        <v>100.45</v>
      </c>
      <c r="R46" s="51">
        <f t="shared" si="9"/>
        <v>12</v>
      </c>
      <c r="S46" s="52">
        <f t="shared" si="10"/>
        <v>0.6399342257</v>
      </c>
      <c r="T46" s="52">
        <f t="shared" si="11"/>
        <v>0</v>
      </c>
      <c r="U46" s="52">
        <f t="shared" si="12"/>
        <v>0.4293785976</v>
      </c>
      <c r="V46" s="52">
        <f t="shared" si="13"/>
        <v>0.001315874313</v>
      </c>
      <c r="W46" s="52">
        <f t="shared" si="14"/>
        <v>0</v>
      </c>
      <c r="X46" s="52">
        <f t="shared" si="15"/>
        <v>0.4181141992</v>
      </c>
      <c r="Y46" s="52">
        <f t="shared" si="16"/>
        <v>0.01423790553</v>
      </c>
      <c r="Z46" s="52">
        <f t="shared" si="17"/>
        <v>0.1736783081</v>
      </c>
      <c r="AA46" s="52">
        <f t="shared" si="18"/>
        <v>0.03495044526</v>
      </c>
      <c r="AB46" s="52">
        <f t="shared" si="19"/>
        <v>1.711609556</v>
      </c>
      <c r="AC46" s="53">
        <f t="shared" si="20"/>
        <v>5.133782035</v>
      </c>
      <c r="AD46" s="54">
        <f t="shared" si="21"/>
        <v>1.279868451</v>
      </c>
      <c r="AE46" s="54">
        <f t="shared" si="22"/>
        <v>0</v>
      </c>
      <c r="AF46" s="54">
        <f t="shared" si="23"/>
        <v>0.6440678963</v>
      </c>
      <c r="AG46" s="54">
        <f t="shared" si="24"/>
        <v>0.001973811469</v>
      </c>
      <c r="AH46" s="54">
        <f t="shared" si="25"/>
        <v>0</v>
      </c>
      <c r="AI46" s="54">
        <f t="shared" si="26"/>
        <v>0.4181141992</v>
      </c>
      <c r="AJ46" s="54">
        <f t="shared" si="27"/>
        <v>0.01423790553</v>
      </c>
      <c r="AK46" s="54">
        <f t="shared" si="28"/>
        <v>0.1736783081</v>
      </c>
      <c r="AL46" s="54">
        <f t="shared" si="29"/>
        <v>0.03495044526</v>
      </c>
      <c r="AM46" s="54">
        <f t="shared" si="30"/>
        <v>2.566891017</v>
      </c>
      <c r="AN46" s="54">
        <f t="shared" si="31"/>
        <v>-5.133782035</v>
      </c>
      <c r="AO46" s="55">
        <f t="shared" si="32"/>
        <v>2.991028993</v>
      </c>
      <c r="AP46" s="55">
        <f t="shared" si="33"/>
        <v>0</v>
      </c>
      <c r="AQ46" s="55">
        <f t="shared" si="34"/>
        <v>2.006899745</v>
      </c>
      <c r="AR46" s="55">
        <f t="shared" si="35"/>
        <v>0.006150348056</v>
      </c>
      <c r="AS46" s="55">
        <f t="shared" si="36"/>
        <v>0</v>
      </c>
      <c r="AT46" s="55">
        <f t="shared" si="37"/>
        <v>1.954250362</v>
      </c>
      <c r="AU46" s="55">
        <f t="shared" si="38"/>
        <v>0.06654744588</v>
      </c>
      <c r="AV46" s="55">
        <f t="shared" si="39"/>
        <v>0.8117660129</v>
      </c>
      <c r="AW46" s="55">
        <f t="shared" si="40"/>
        <v>0.1633570934</v>
      </c>
      <c r="AX46" s="55">
        <f t="shared" si="41"/>
        <v>8</v>
      </c>
      <c r="AY46" s="55">
        <f t="shared" si="42"/>
        <v>23.99510808</v>
      </c>
      <c r="AZ46" s="54">
        <f t="shared" ref="AZ46:BA46" si="364">AO46*2</f>
        <v>5.982057986</v>
      </c>
      <c r="BA46" s="54">
        <f t="shared" si="364"/>
        <v>0</v>
      </c>
      <c r="BB46" s="54">
        <f t="shared" ref="BB46:BD46" si="365">AQ46*(3/2)</f>
        <v>3.010349617</v>
      </c>
      <c r="BC46" s="54">
        <f t="shared" si="365"/>
        <v>0.009225522084</v>
      </c>
      <c r="BD46" s="54">
        <f t="shared" si="365"/>
        <v>0</v>
      </c>
      <c r="BE46" s="54">
        <f t="shared" ref="BE46:BH46" si="366">AT46</f>
        <v>1.954250362</v>
      </c>
      <c r="BF46" s="54">
        <f t="shared" si="366"/>
        <v>0.06654744588</v>
      </c>
      <c r="BG46" s="54">
        <f t="shared" si="366"/>
        <v>0.8117660129</v>
      </c>
      <c r="BH46" s="54">
        <f t="shared" si="366"/>
        <v>0.1633570934</v>
      </c>
      <c r="BI46" s="54">
        <f t="shared" si="46"/>
        <v>11.99755404</v>
      </c>
      <c r="BJ46" s="54">
        <f t="shared" si="47"/>
        <v>-23.99510808</v>
      </c>
      <c r="BK46" s="56">
        <f t="shared" ref="BK46:BN46" si="367">AO46</f>
        <v>2.991028993</v>
      </c>
      <c r="BL46" s="56">
        <f t="shared" si="367"/>
        <v>0</v>
      </c>
      <c r="BM46" s="56">
        <f t="shared" si="367"/>
        <v>2.006899745</v>
      </c>
      <c r="BN46" s="56">
        <f t="shared" si="367"/>
        <v>0.006150348056</v>
      </c>
      <c r="BO46" s="56">
        <f t="shared" si="49"/>
        <v>0.004891920831</v>
      </c>
      <c r="BP46" s="56">
        <f t="shared" si="50"/>
        <v>1.949358441</v>
      </c>
      <c r="BQ46" s="56">
        <f t="shared" ref="BQ46:BS46" si="368">AU46</f>
        <v>0.06654744588</v>
      </c>
      <c r="BR46" s="56">
        <f t="shared" si="368"/>
        <v>0.8117660129</v>
      </c>
      <c r="BS46" s="56">
        <f t="shared" si="368"/>
        <v>0.1633570934</v>
      </c>
      <c r="BT46" s="56">
        <f t="shared" si="52"/>
        <v>8</v>
      </c>
      <c r="BU46" s="50">
        <f t="shared" ref="BU46:BX46" si="369">AZ46</f>
        <v>5.982057986</v>
      </c>
      <c r="BV46" s="50">
        <f t="shared" si="369"/>
        <v>0</v>
      </c>
      <c r="BW46" s="50">
        <f t="shared" si="369"/>
        <v>3.010349617</v>
      </c>
      <c r="BX46" s="50">
        <f t="shared" si="369"/>
        <v>0.009225522084</v>
      </c>
      <c r="BY46" s="50">
        <f t="shared" si="54"/>
        <v>0.007337881247</v>
      </c>
      <c r="BZ46" s="50">
        <f t="shared" si="55"/>
        <v>1.949358441</v>
      </c>
      <c r="CA46" s="50">
        <f t="shared" ref="CA46:CC46" si="370">BF46</f>
        <v>0.06654744588</v>
      </c>
      <c r="CB46" s="50">
        <f t="shared" si="370"/>
        <v>0.8117660129</v>
      </c>
      <c r="CC46" s="50">
        <f t="shared" si="370"/>
        <v>0.1633570934</v>
      </c>
      <c r="CD46" s="50">
        <f t="shared" si="57"/>
        <v>12</v>
      </c>
      <c r="CE46" s="57">
        <f t="shared" si="58"/>
        <v>38.45</v>
      </c>
      <c r="CF46" s="57">
        <f t="shared" si="59"/>
        <v>0</v>
      </c>
      <c r="CG46" s="57">
        <f t="shared" si="60"/>
        <v>21.89</v>
      </c>
      <c r="CH46" s="57">
        <f t="shared" si="61"/>
        <v>0.1</v>
      </c>
      <c r="CI46" s="58">
        <f t="shared" si="62"/>
        <v>0.08356950769</v>
      </c>
      <c r="CJ46" s="58">
        <f t="shared" si="63"/>
        <v>29.96480324</v>
      </c>
      <c r="CK46" s="57">
        <f t="shared" si="64"/>
        <v>1.01</v>
      </c>
      <c r="CL46" s="57">
        <f t="shared" si="65"/>
        <v>7</v>
      </c>
      <c r="CM46" s="57">
        <f t="shared" si="66"/>
        <v>1.96</v>
      </c>
      <c r="CN46" s="57">
        <f t="shared" si="67"/>
        <v>100.4583727</v>
      </c>
      <c r="CO46" s="59">
        <f t="shared" si="68"/>
        <v>0.2714002488</v>
      </c>
      <c r="CP46" s="59">
        <f t="shared" si="69"/>
        <v>0.6517350535</v>
      </c>
      <c r="CQ46" s="59">
        <f t="shared" si="70"/>
        <v>0.02224901398</v>
      </c>
      <c r="CR46" s="59">
        <f t="shared" si="71"/>
        <v>0.0546156837</v>
      </c>
      <c r="CS46" s="60">
        <f t="shared" si="72"/>
        <v>27.14002488</v>
      </c>
      <c r="CT46" s="60">
        <f t="shared" si="73"/>
        <v>5.46156837</v>
      </c>
      <c r="CU46" s="60">
        <f t="shared" si="74"/>
        <v>67.39840675</v>
      </c>
      <c r="CV46" s="61">
        <f t="shared" si="75"/>
        <v>0.1903158081</v>
      </c>
      <c r="CW46" s="61">
        <f t="shared" si="76"/>
        <v>0.2350326155</v>
      </c>
      <c r="CX46" s="62"/>
    </row>
    <row r="47" ht="15.75" customHeight="1">
      <c r="A47" s="17" t="s">
        <v>53</v>
      </c>
      <c r="B47" s="47" t="s">
        <v>54</v>
      </c>
      <c r="C47" s="17" t="s">
        <v>55</v>
      </c>
      <c r="D47" s="17"/>
      <c r="E47" s="1" t="s">
        <v>56</v>
      </c>
      <c r="F47" s="2">
        <v>39.0</v>
      </c>
      <c r="G47" s="3" t="s">
        <v>100</v>
      </c>
      <c r="H47" s="48">
        <v>37.4</v>
      </c>
      <c r="I47" s="49">
        <v>3.44</v>
      </c>
      <c r="J47" s="49">
        <v>21.2</v>
      </c>
      <c r="K47" s="49">
        <v>0.97</v>
      </c>
      <c r="L47" s="49">
        <v>0.04</v>
      </c>
      <c r="M47" s="49">
        <v>0.03</v>
      </c>
      <c r="N47" s="49">
        <v>3.47</v>
      </c>
      <c r="O47" s="49">
        <v>33.2</v>
      </c>
      <c r="P47" s="49"/>
      <c r="Q47" s="50">
        <f t="shared" si="8"/>
        <v>99.75</v>
      </c>
      <c r="R47" s="51">
        <f t="shared" si="9"/>
        <v>12</v>
      </c>
      <c r="S47" s="52">
        <f t="shared" si="10"/>
        <v>0.6224587787</v>
      </c>
      <c r="T47" s="52">
        <f t="shared" si="11"/>
        <v>0.0005006333011</v>
      </c>
      <c r="U47" s="52">
        <f t="shared" si="12"/>
        <v>0.4158440506</v>
      </c>
      <c r="V47" s="52">
        <f t="shared" si="13"/>
        <v>0.0003947622939</v>
      </c>
      <c r="W47" s="52">
        <f t="shared" si="14"/>
        <v>0</v>
      </c>
      <c r="X47" s="52">
        <f t="shared" si="15"/>
        <v>0.4620969179</v>
      </c>
      <c r="Y47" s="52">
        <f t="shared" si="16"/>
        <v>0.04891636852</v>
      </c>
      <c r="Z47" s="52">
        <f t="shared" si="17"/>
        <v>0.08535048283</v>
      </c>
      <c r="AA47" s="52">
        <f t="shared" si="18"/>
        <v>0.01729690403</v>
      </c>
      <c r="AB47" s="52">
        <f t="shared" si="19"/>
        <v>1.652858898</v>
      </c>
      <c r="AC47" s="53">
        <f t="shared" si="20"/>
        <v>4.967875433</v>
      </c>
      <c r="AD47" s="54">
        <f t="shared" si="21"/>
        <v>1.244917557</v>
      </c>
      <c r="AE47" s="54">
        <f t="shared" si="22"/>
        <v>0.001001266602</v>
      </c>
      <c r="AF47" s="54">
        <f t="shared" si="23"/>
        <v>0.623766076</v>
      </c>
      <c r="AG47" s="54">
        <f t="shared" si="24"/>
        <v>0.0005921434408</v>
      </c>
      <c r="AH47" s="54">
        <f t="shared" si="25"/>
        <v>0</v>
      </c>
      <c r="AI47" s="54">
        <f t="shared" si="26"/>
        <v>0.4620969179</v>
      </c>
      <c r="AJ47" s="54">
        <f t="shared" si="27"/>
        <v>0.04891636852</v>
      </c>
      <c r="AK47" s="54">
        <f t="shared" si="28"/>
        <v>0.08535048283</v>
      </c>
      <c r="AL47" s="54">
        <f t="shared" si="29"/>
        <v>0.01729690403</v>
      </c>
      <c r="AM47" s="54">
        <f t="shared" si="30"/>
        <v>2.483937717</v>
      </c>
      <c r="AN47" s="54">
        <f t="shared" si="31"/>
        <v>-4.967875433</v>
      </c>
      <c r="AO47" s="55">
        <f t="shared" si="32"/>
        <v>3.012761849</v>
      </c>
      <c r="AP47" s="55">
        <f t="shared" si="33"/>
        <v>0.002423114528</v>
      </c>
      <c r="AQ47" s="55">
        <f t="shared" si="34"/>
        <v>2.012726197</v>
      </c>
      <c r="AR47" s="55">
        <f t="shared" si="35"/>
        <v>0.001910688417</v>
      </c>
      <c r="AS47" s="55">
        <f t="shared" si="36"/>
        <v>0</v>
      </c>
      <c r="AT47" s="55">
        <f t="shared" si="37"/>
        <v>2.236594634</v>
      </c>
      <c r="AU47" s="55">
        <f t="shared" si="38"/>
        <v>0.2367600456</v>
      </c>
      <c r="AV47" s="55">
        <f t="shared" si="39"/>
        <v>0.4131047504</v>
      </c>
      <c r="AW47" s="55">
        <f t="shared" si="40"/>
        <v>0.08371872058</v>
      </c>
      <c r="AX47" s="55">
        <f t="shared" si="41"/>
        <v>8</v>
      </c>
      <c r="AY47" s="55">
        <f t="shared" si="42"/>
        <v>24.04500681</v>
      </c>
      <c r="AZ47" s="54">
        <f t="shared" ref="AZ47:BA47" si="371">AO47*2</f>
        <v>6.025523698</v>
      </c>
      <c r="BA47" s="54">
        <f t="shared" si="371"/>
        <v>0.004846229056</v>
      </c>
      <c r="BB47" s="54">
        <f t="shared" ref="BB47:BD47" si="372">AQ47*(3/2)</f>
        <v>3.019089296</v>
      </c>
      <c r="BC47" s="54">
        <f t="shared" si="372"/>
        <v>0.002866032625</v>
      </c>
      <c r="BD47" s="54">
        <f t="shared" si="372"/>
        <v>0</v>
      </c>
      <c r="BE47" s="54">
        <f t="shared" ref="BE47:BH47" si="373">AT47</f>
        <v>2.236594634</v>
      </c>
      <c r="BF47" s="54">
        <f t="shared" si="373"/>
        <v>0.2367600456</v>
      </c>
      <c r="BG47" s="54">
        <f t="shared" si="373"/>
        <v>0.4131047504</v>
      </c>
      <c r="BH47" s="54">
        <f t="shared" si="373"/>
        <v>0.08371872058</v>
      </c>
      <c r="BI47" s="54">
        <f t="shared" si="46"/>
        <v>12.02250341</v>
      </c>
      <c r="BJ47" s="54">
        <f t="shared" si="47"/>
        <v>-24.04500681</v>
      </c>
      <c r="BK47" s="56">
        <f t="shared" ref="BK47:BN47" si="374">AO47</f>
        <v>3.012761849</v>
      </c>
      <c r="BL47" s="56">
        <f t="shared" si="374"/>
        <v>0.002423114528</v>
      </c>
      <c r="BM47" s="56">
        <f t="shared" si="374"/>
        <v>2.012726197</v>
      </c>
      <c r="BN47" s="56">
        <f t="shared" si="374"/>
        <v>0.001910688417</v>
      </c>
      <c r="BO47" s="56">
        <f t="shared" si="49"/>
        <v>0</v>
      </c>
      <c r="BP47" s="56">
        <f t="shared" si="50"/>
        <v>2.236594634</v>
      </c>
      <c r="BQ47" s="56">
        <f t="shared" ref="BQ47:BS47" si="375">AU47</f>
        <v>0.2367600456</v>
      </c>
      <c r="BR47" s="56">
        <f t="shared" si="375"/>
        <v>0.4131047504</v>
      </c>
      <c r="BS47" s="56">
        <f t="shared" si="375"/>
        <v>0.08371872058</v>
      </c>
      <c r="BT47" s="56">
        <f t="shared" si="52"/>
        <v>8</v>
      </c>
      <c r="BU47" s="50">
        <f t="shared" ref="BU47:BX47" si="376">AZ47</f>
        <v>6.025523698</v>
      </c>
      <c r="BV47" s="50">
        <f t="shared" si="376"/>
        <v>0.004846229056</v>
      </c>
      <c r="BW47" s="50">
        <f t="shared" si="376"/>
        <v>3.019089296</v>
      </c>
      <c r="BX47" s="50">
        <f t="shared" si="376"/>
        <v>0.002866032625</v>
      </c>
      <c r="BY47" s="50">
        <f t="shared" si="54"/>
        <v>0</v>
      </c>
      <c r="BZ47" s="50">
        <f t="shared" si="55"/>
        <v>2.236594634</v>
      </c>
      <c r="CA47" s="50">
        <f t="shared" ref="CA47:CC47" si="377">BF47</f>
        <v>0.2367600456</v>
      </c>
      <c r="CB47" s="50">
        <f t="shared" si="377"/>
        <v>0.4131047504</v>
      </c>
      <c r="CC47" s="50">
        <f t="shared" si="377"/>
        <v>0.08371872058</v>
      </c>
      <c r="CD47" s="50">
        <f t="shared" si="57"/>
        <v>12.02250341</v>
      </c>
      <c r="CE47" s="57">
        <f t="shared" si="58"/>
        <v>37.4</v>
      </c>
      <c r="CF47" s="57">
        <f t="shared" si="59"/>
        <v>0.04</v>
      </c>
      <c r="CG47" s="57">
        <f t="shared" si="60"/>
        <v>21.2</v>
      </c>
      <c r="CH47" s="57">
        <f t="shared" si="61"/>
        <v>0.03</v>
      </c>
      <c r="CI47" s="58">
        <f t="shared" si="62"/>
        <v>0</v>
      </c>
      <c r="CJ47" s="58">
        <f t="shared" si="63"/>
        <v>33.2</v>
      </c>
      <c r="CK47" s="57">
        <f t="shared" si="64"/>
        <v>3.47</v>
      </c>
      <c r="CL47" s="57">
        <f t="shared" si="65"/>
        <v>3.44</v>
      </c>
      <c r="CM47" s="57">
        <f t="shared" si="66"/>
        <v>0.97</v>
      </c>
      <c r="CN47" s="57">
        <f t="shared" si="67"/>
        <v>99.75</v>
      </c>
      <c r="CO47" s="59">
        <f t="shared" si="68"/>
        <v>0.1390841658</v>
      </c>
      <c r="CP47" s="59">
        <f t="shared" si="69"/>
        <v>0.7530169979</v>
      </c>
      <c r="CQ47" s="59">
        <f t="shared" si="70"/>
        <v>0.07971240565</v>
      </c>
      <c r="CR47" s="59">
        <f t="shared" si="71"/>
        <v>0.02818643069</v>
      </c>
      <c r="CS47" s="60">
        <f t="shared" si="72"/>
        <v>13.90841658</v>
      </c>
      <c r="CT47" s="60">
        <f t="shared" si="73"/>
        <v>2.818643069</v>
      </c>
      <c r="CU47" s="60">
        <f t="shared" si="74"/>
        <v>83.27294035</v>
      </c>
      <c r="CV47" s="61">
        <f t="shared" si="75"/>
        <v>0.09772851359</v>
      </c>
      <c r="CW47" s="61">
        <f t="shared" si="76"/>
        <v>0.1204468876</v>
      </c>
      <c r="CX47" s="62"/>
    </row>
    <row r="48" ht="15.75" customHeight="1">
      <c r="A48" s="17" t="s">
        <v>53</v>
      </c>
      <c r="B48" s="47" t="s">
        <v>54</v>
      </c>
      <c r="C48" s="17" t="s">
        <v>55</v>
      </c>
      <c r="D48" s="17"/>
      <c r="E48" s="1" t="s">
        <v>56</v>
      </c>
      <c r="F48" s="2">
        <v>4.0</v>
      </c>
      <c r="G48" s="3" t="s">
        <v>101</v>
      </c>
      <c r="H48" s="48">
        <v>37.55</v>
      </c>
      <c r="I48" s="49">
        <v>5.86</v>
      </c>
      <c r="J48" s="49">
        <v>21.87</v>
      </c>
      <c r="K48" s="49">
        <v>1.67</v>
      </c>
      <c r="L48" s="49">
        <v>0.0</v>
      </c>
      <c r="M48" s="49">
        <v>0.02</v>
      </c>
      <c r="N48" s="49">
        <v>2.07</v>
      </c>
      <c r="O48" s="49">
        <v>30.23</v>
      </c>
      <c r="P48" s="49"/>
      <c r="Q48" s="50">
        <f t="shared" si="8"/>
        <v>99.27</v>
      </c>
      <c r="R48" s="51">
        <f t="shared" si="9"/>
        <v>12</v>
      </c>
      <c r="S48" s="52">
        <f t="shared" si="10"/>
        <v>0.6249552712</v>
      </c>
      <c r="T48" s="52">
        <f t="shared" si="11"/>
        <v>0</v>
      </c>
      <c r="U48" s="52">
        <f t="shared" si="12"/>
        <v>0.4289862919</v>
      </c>
      <c r="V48" s="52">
        <f t="shared" si="13"/>
        <v>0.0002631748626</v>
      </c>
      <c r="W48" s="52">
        <f t="shared" si="14"/>
        <v>0</v>
      </c>
      <c r="X48" s="52">
        <f t="shared" si="15"/>
        <v>0.4207587297</v>
      </c>
      <c r="Y48" s="52">
        <f t="shared" si="16"/>
        <v>0.02918065788</v>
      </c>
      <c r="Z48" s="52">
        <f t="shared" si="17"/>
        <v>0.145393555</v>
      </c>
      <c r="AA48" s="52">
        <f t="shared" si="18"/>
        <v>0.02977920591</v>
      </c>
      <c r="AB48" s="52">
        <f t="shared" si="19"/>
        <v>1.679316886</v>
      </c>
      <c r="AC48" s="53">
        <f t="shared" si="20"/>
        <v>5.037793782</v>
      </c>
      <c r="AD48" s="54">
        <f t="shared" si="21"/>
        <v>1.249910542</v>
      </c>
      <c r="AE48" s="54">
        <f t="shared" si="22"/>
        <v>0</v>
      </c>
      <c r="AF48" s="54">
        <f t="shared" si="23"/>
        <v>0.6434794378</v>
      </c>
      <c r="AG48" s="54">
        <f t="shared" si="24"/>
        <v>0.0003947622939</v>
      </c>
      <c r="AH48" s="54">
        <f t="shared" si="25"/>
        <v>0</v>
      </c>
      <c r="AI48" s="54">
        <f t="shared" si="26"/>
        <v>0.4207587297</v>
      </c>
      <c r="AJ48" s="54">
        <f t="shared" si="27"/>
        <v>0.02918065788</v>
      </c>
      <c r="AK48" s="54">
        <f t="shared" si="28"/>
        <v>0.145393555</v>
      </c>
      <c r="AL48" s="54">
        <f t="shared" si="29"/>
        <v>0.02977920591</v>
      </c>
      <c r="AM48" s="54">
        <f t="shared" si="30"/>
        <v>2.518896891</v>
      </c>
      <c r="AN48" s="54">
        <f t="shared" si="31"/>
        <v>-5.037793782</v>
      </c>
      <c r="AO48" s="55">
        <f t="shared" si="32"/>
        <v>2.977188052</v>
      </c>
      <c r="AP48" s="55">
        <f t="shared" si="33"/>
        <v>0</v>
      </c>
      <c r="AQ48" s="55">
        <f t="shared" si="34"/>
        <v>2.043622834</v>
      </c>
      <c r="AR48" s="55">
        <f t="shared" si="35"/>
        <v>0.001253723414</v>
      </c>
      <c r="AS48" s="55">
        <f t="shared" si="36"/>
        <v>0</v>
      </c>
      <c r="AT48" s="55">
        <f t="shared" si="37"/>
        <v>2.00442803</v>
      </c>
      <c r="AU48" s="55">
        <f t="shared" si="38"/>
        <v>0.1390120381</v>
      </c>
      <c r="AV48" s="55">
        <f t="shared" si="39"/>
        <v>0.6926318968</v>
      </c>
      <c r="AW48" s="55">
        <f t="shared" si="40"/>
        <v>0.1418634263</v>
      </c>
      <c r="AX48" s="55">
        <f t="shared" si="41"/>
        <v>8</v>
      </c>
      <c r="AY48" s="55">
        <f t="shared" si="42"/>
        <v>23.99925266</v>
      </c>
      <c r="AZ48" s="54">
        <f t="shared" ref="AZ48:BA48" si="378">AO48*2</f>
        <v>5.954376103</v>
      </c>
      <c r="BA48" s="54">
        <f t="shared" si="378"/>
        <v>0</v>
      </c>
      <c r="BB48" s="54">
        <f t="shared" ref="BB48:BD48" si="379">AQ48*(3/2)</f>
        <v>3.065434251</v>
      </c>
      <c r="BC48" s="54">
        <f t="shared" si="379"/>
        <v>0.001880585122</v>
      </c>
      <c r="BD48" s="54">
        <f t="shared" si="379"/>
        <v>0</v>
      </c>
      <c r="BE48" s="54">
        <f t="shared" ref="BE48:BH48" si="380">AT48</f>
        <v>2.00442803</v>
      </c>
      <c r="BF48" s="54">
        <f t="shared" si="380"/>
        <v>0.1390120381</v>
      </c>
      <c r="BG48" s="54">
        <f t="shared" si="380"/>
        <v>0.6926318968</v>
      </c>
      <c r="BH48" s="54">
        <f t="shared" si="380"/>
        <v>0.1418634263</v>
      </c>
      <c r="BI48" s="54">
        <f t="shared" si="46"/>
        <v>11.99962633</v>
      </c>
      <c r="BJ48" s="54">
        <f t="shared" si="47"/>
        <v>-23.99925266</v>
      </c>
      <c r="BK48" s="56">
        <f t="shared" ref="BK48:BN48" si="381">AO48</f>
        <v>2.977188052</v>
      </c>
      <c r="BL48" s="56">
        <f t="shared" si="381"/>
        <v>0</v>
      </c>
      <c r="BM48" s="56">
        <f t="shared" si="381"/>
        <v>2.043622834</v>
      </c>
      <c r="BN48" s="56">
        <f t="shared" si="381"/>
        <v>0.001253723414</v>
      </c>
      <c r="BO48" s="56">
        <f t="shared" si="49"/>
        <v>0.0007473390735</v>
      </c>
      <c r="BP48" s="56">
        <f t="shared" si="50"/>
        <v>2.003680691</v>
      </c>
      <c r="BQ48" s="56">
        <f t="shared" ref="BQ48:BS48" si="382">AU48</f>
        <v>0.1390120381</v>
      </c>
      <c r="BR48" s="56">
        <f t="shared" si="382"/>
        <v>0.6926318968</v>
      </c>
      <c r="BS48" s="56">
        <f t="shared" si="382"/>
        <v>0.1418634263</v>
      </c>
      <c r="BT48" s="56">
        <f t="shared" si="52"/>
        <v>8</v>
      </c>
      <c r="BU48" s="50">
        <f t="shared" ref="BU48:BX48" si="383">AZ48</f>
        <v>5.954376103</v>
      </c>
      <c r="BV48" s="50">
        <f t="shared" si="383"/>
        <v>0</v>
      </c>
      <c r="BW48" s="50">
        <f t="shared" si="383"/>
        <v>3.065434251</v>
      </c>
      <c r="BX48" s="50">
        <f t="shared" si="383"/>
        <v>0.001880585122</v>
      </c>
      <c r="BY48" s="50">
        <f t="shared" si="54"/>
        <v>0.00112100861</v>
      </c>
      <c r="BZ48" s="50">
        <f t="shared" si="55"/>
        <v>2.003680691</v>
      </c>
      <c r="CA48" s="50">
        <f t="shared" ref="CA48:CC48" si="384">BF48</f>
        <v>0.1390120381</v>
      </c>
      <c r="CB48" s="50">
        <f t="shared" si="384"/>
        <v>0.6926318968</v>
      </c>
      <c r="CC48" s="50">
        <f t="shared" si="384"/>
        <v>0.1418634263</v>
      </c>
      <c r="CD48" s="50">
        <f t="shared" si="57"/>
        <v>12</v>
      </c>
      <c r="CE48" s="57">
        <f t="shared" si="58"/>
        <v>37.55</v>
      </c>
      <c r="CF48" s="57">
        <f t="shared" si="59"/>
        <v>0</v>
      </c>
      <c r="CG48" s="57">
        <f t="shared" si="60"/>
        <v>21.87</v>
      </c>
      <c r="CH48" s="57">
        <f t="shared" si="61"/>
        <v>0.02</v>
      </c>
      <c r="CI48" s="58">
        <f t="shared" si="62"/>
        <v>0.01252604783</v>
      </c>
      <c r="CJ48" s="58">
        <f t="shared" si="63"/>
        <v>30.21872892</v>
      </c>
      <c r="CK48" s="57">
        <f t="shared" si="64"/>
        <v>2.07</v>
      </c>
      <c r="CL48" s="57">
        <f t="shared" si="65"/>
        <v>5.86</v>
      </c>
      <c r="CM48" s="57">
        <f t="shared" si="66"/>
        <v>1.67</v>
      </c>
      <c r="CN48" s="57">
        <f t="shared" si="67"/>
        <v>99.27125497</v>
      </c>
      <c r="CO48" s="59">
        <f t="shared" si="68"/>
        <v>0.2326463377</v>
      </c>
      <c r="CP48" s="59">
        <f t="shared" si="69"/>
        <v>0.6730111285</v>
      </c>
      <c r="CQ48" s="59">
        <f t="shared" si="70"/>
        <v>0.04669239419</v>
      </c>
      <c r="CR48" s="59">
        <f t="shared" si="71"/>
        <v>0.04765013959</v>
      </c>
      <c r="CS48" s="60">
        <f t="shared" si="72"/>
        <v>23.26463377</v>
      </c>
      <c r="CT48" s="60">
        <f t="shared" si="73"/>
        <v>4.765013959</v>
      </c>
      <c r="CU48" s="60">
        <f t="shared" si="74"/>
        <v>71.97035227</v>
      </c>
      <c r="CV48" s="61">
        <f t="shared" si="75"/>
        <v>0.1639733084</v>
      </c>
      <c r="CW48" s="61">
        <f t="shared" si="76"/>
        <v>0.2014717284</v>
      </c>
      <c r="CX48" s="62"/>
    </row>
    <row r="49" ht="15.75" customHeight="1">
      <c r="A49" s="17" t="s">
        <v>53</v>
      </c>
      <c r="B49" s="47" t="s">
        <v>54</v>
      </c>
      <c r="C49" s="17" t="s">
        <v>55</v>
      </c>
      <c r="D49" s="17"/>
      <c r="E49" s="1" t="s">
        <v>56</v>
      </c>
      <c r="F49" s="2">
        <v>40.0</v>
      </c>
      <c r="G49" s="3" t="s">
        <v>102</v>
      </c>
      <c r="H49" s="48">
        <v>37.84</v>
      </c>
      <c r="I49" s="49">
        <v>5.83</v>
      </c>
      <c r="J49" s="49">
        <v>21.7</v>
      </c>
      <c r="K49" s="49">
        <v>1.56</v>
      </c>
      <c r="L49" s="49">
        <v>0.0</v>
      </c>
      <c r="M49" s="49">
        <v>0.07</v>
      </c>
      <c r="N49" s="49">
        <v>1.55</v>
      </c>
      <c r="O49" s="49">
        <v>31.31</v>
      </c>
      <c r="P49" s="49"/>
      <c r="Q49" s="50">
        <f t="shared" si="8"/>
        <v>99.86</v>
      </c>
      <c r="R49" s="51">
        <f t="shared" si="9"/>
        <v>12</v>
      </c>
      <c r="S49" s="52">
        <f t="shared" si="10"/>
        <v>0.6297818232</v>
      </c>
      <c r="T49" s="52">
        <f t="shared" si="11"/>
        <v>0</v>
      </c>
      <c r="U49" s="52">
        <f t="shared" si="12"/>
        <v>0.4256516933</v>
      </c>
      <c r="V49" s="52">
        <f t="shared" si="13"/>
        <v>0.0009211120191</v>
      </c>
      <c r="W49" s="52">
        <f t="shared" si="14"/>
        <v>0</v>
      </c>
      <c r="X49" s="52">
        <f t="shared" si="15"/>
        <v>0.4357907981</v>
      </c>
      <c r="Y49" s="52">
        <f t="shared" si="16"/>
        <v>0.02185025107</v>
      </c>
      <c r="Z49" s="52">
        <f t="shared" si="17"/>
        <v>0.1446492194</v>
      </c>
      <c r="AA49" s="52">
        <f t="shared" si="18"/>
        <v>0.02781770133</v>
      </c>
      <c r="AB49" s="52">
        <f t="shared" si="19"/>
        <v>1.686462599</v>
      </c>
      <c r="AC49" s="53">
        <f t="shared" si="20"/>
        <v>5.059061649</v>
      </c>
      <c r="AD49" s="54">
        <f t="shared" si="21"/>
        <v>1.259563646</v>
      </c>
      <c r="AE49" s="54">
        <f t="shared" si="22"/>
        <v>0</v>
      </c>
      <c r="AF49" s="54">
        <f t="shared" si="23"/>
        <v>0.63847754</v>
      </c>
      <c r="AG49" s="54">
        <f t="shared" si="24"/>
        <v>0.001381668029</v>
      </c>
      <c r="AH49" s="54">
        <f t="shared" si="25"/>
        <v>0</v>
      </c>
      <c r="AI49" s="54">
        <f t="shared" si="26"/>
        <v>0.4357907981</v>
      </c>
      <c r="AJ49" s="54">
        <f t="shared" si="27"/>
        <v>0.02185025107</v>
      </c>
      <c r="AK49" s="54">
        <f t="shared" si="28"/>
        <v>0.1446492194</v>
      </c>
      <c r="AL49" s="54">
        <f t="shared" si="29"/>
        <v>0.02781770133</v>
      </c>
      <c r="AM49" s="54">
        <f t="shared" si="30"/>
        <v>2.529530824</v>
      </c>
      <c r="AN49" s="54">
        <f t="shared" si="31"/>
        <v>-5.059061649</v>
      </c>
      <c r="AO49" s="55">
        <f t="shared" si="32"/>
        <v>2.987468913</v>
      </c>
      <c r="AP49" s="55">
        <f t="shared" si="33"/>
        <v>0</v>
      </c>
      <c r="AQ49" s="55">
        <f t="shared" si="34"/>
        <v>2.019145607</v>
      </c>
      <c r="AR49" s="55">
        <f t="shared" si="35"/>
        <v>0.004369439416</v>
      </c>
      <c r="AS49" s="55">
        <f t="shared" si="36"/>
        <v>0</v>
      </c>
      <c r="AT49" s="55">
        <f t="shared" si="37"/>
        <v>2.067242042</v>
      </c>
      <c r="AU49" s="55">
        <f t="shared" si="38"/>
        <v>0.103650095</v>
      </c>
      <c r="AV49" s="55">
        <f t="shared" si="39"/>
        <v>0.6861662728</v>
      </c>
      <c r="AW49" s="55">
        <f t="shared" si="40"/>
        <v>0.1319576318</v>
      </c>
      <c r="AX49" s="55">
        <f t="shared" si="41"/>
        <v>8</v>
      </c>
      <c r="AY49" s="55">
        <f t="shared" si="42"/>
        <v>23.99845287</v>
      </c>
      <c r="AZ49" s="54">
        <f t="shared" ref="AZ49:BA49" si="385">AO49*2</f>
        <v>5.974937825</v>
      </c>
      <c r="BA49" s="54">
        <f t="shared" si="385"/>
        <v>0</v>
      </c>
      <c r="BB49" s="54">
        <f t="shared" ref="BB49:BD49" si="386">AQ49*(3/2)</f>
        <v>3.02871841</v>
      </c>
      <c r="BC49" s="54">
        <f t="shared" si="386"/>
        <v>0.006554159125</v>
      </c>
      <c r="BD49" s="54">
        <f t="shared" si="386"/>
        <v>0</v>
      </c>
      <c r="BE49" s="54">
        <f t="shared" ref="BE49:BH49" si="387">AT49</f>
        <v>2.067242042</v>
      </c>
      <c r="BF49" s="54">
        <f t="shared" si="387"/>
        <v>0.103650095</v>
      </c>
      <c r="BG49" s="54">
        <f t="shared" si="387"/>
        <v>0.6861662728</v>
      </c>
      <c r="BH49" s="54">
        <f t="shared" si="387"/>
        <v>0.1319576318</v>
      </c>
      <c r="BI49" s="54">
        <f t="shared" si="46"/>
        <v>11.99922644</v>
      </c>
      <c r="BJ49" s="54">
        <f t="shared" si="47"/>
        <v>-23.99845287</v>
      </c>
      <c r="BK49" s="56">
        <f t="shared" ref="BK49:BN49" si="388">AO49</f>
        <v>2.987468913</v>
      </c>
      <c r="BL49" s="56">
        <f t="shared" si="388"/>
        <v>0</v>
      </c>
      <c r="BM49" s="56">
        <f t="shared" si="388"/>
        <v>2.019145607</v>
      </c>
      <c r="BN49" s="56">
        <f t="shared" si="388"/>
        <v>0.004369439416</v>
      </c>
      <c r="BO49" s="56">
        <f t="shared" si="49"/>
        <v>0.001547128431</v>
      </c>
      <c r="BP49" s="56">
        <f t="shared" si="50"/>
        <v>2.065694913</v>
      </c>
      <c r="BQ49" s="56">
        <f t="shared" ref="BQ49:BS49" si="389">AU49</f>
        <v>0.103650095</v>
      </c>
      <c r="BR49" s="56">
        <f t="shared" si="389"/>
        <v>0.6861662728</v>
      </c>
      <c r="BS49" s="56">
        <f t="shared" si="389"/>
        <v>0.1319576318</v>
      </c>
      <c r="BT49" s="56">
        <f t="shared" si="52"/>
        <v>8</v>
      </c>
      <c r="BU49" s="50">
        <f t="shared" ref="BU49:BX49" si="390">AZ49</f>
        <v>5.974937825</v>
      </c>
      <c r="BV49" s="50">
        <f t="shared" si="390"/>
        <v>0</v>
      </c>
      <c r="BW49" s="50">
        <f t="shared" si="390"/>
        <v>3.02871841</v>
      </c>
      <c r="BX49" s="50">
        <f t="shared" si="390"/>
        <v>0.006554159125</v>
      </c>
      <c r="BY49" s="50">
        <f t="shared" si="54"/>
        <v>0.002320692646</v>
      </c>
      <c r="BZ49" s="50">
        <f t="shared" si="55"/>
        <v>2.065694913</v>
      </c>
      <c r="CA49" s="50">
        <f t="shared" ref="CA49:CC49" si="391">BF49</f>
        <v>0.103650095</v>
      </c>
      <c r="CB49" s="50">
        <f t="shared" si="391"/>
        <v>0.6861662728</v>
      </c>
      <c r="CC49" s="50">
        <f t="shared" si="391"/>
        <v>0.1319576318</v>
      </c>
      <c r="CD49" s="50">
        <f t="shared" si="57"/>
        <v>12</v>
      </c>
      <c r="CE49" s="57">
        <f t="shared" si="58"/>
        <v>37.84</v>
      </c>
      <c r="CF49" s="57">
        <f t="shared" si="59"/>
        <v>0</v>
      </c>
      <c r="CG49" s="57">
        <f t="shared" si="60"/>
        <v>21.7</v>
      </c>
      <c r="CH49" s="57">
        <f t="shared" si="61"/>
        <v>0.07</v>
      </c>
      <c r="CI49" s="58">
        <f t="shared" si="62"/>
        <v>0.02604154835</v>
      </c>
      <c r="CJ49" s="58">
        <f t="shared" si="63"/>
        <v>31.28656753</v>
      </c>
      <c r="CK49" s="57">
        <f t="shared" si="64"/>
        <v>1.55</v>
      </c>
      <c r="CL49" s="57">
        <f t="shared" si="65"/>
        <v>5.83</v>
      </c>
      <c r="CM49" s="57">
        <f t="shared" si="66"/>
        <v>1.56</v>
      </c>
      <c r="CN49" s="57">
        <f t="shared" si="67"/>
        <v>99.86260908</v>
      </c>
      <c r="CO49" s="59">
        <f t="shared" si="68"/>
        <v>0.2296814772</v>
      </c>
      <c r="CP49" s="59">
        <f t="shared" si="69"/>
        <v>0.6914531911</v>
      </c>
      <c r="CQ49" s="59">
        <f t="shared" si="70"/>
        <v>0.03469495349</v>
      </c>
      <c r="CR49" s="59">
        <f t="shared" si="71"/>
        <v>0.04417037823</v>
      </c>
      <c r="CS49" s="60">
        <f t="shared" si="72"/>
        <v>22.96814772</v>
      </c>
      <c r="CT49" s="60">
        <f t="shared" si="73"/>
        <v>4.417037823</v>
      </c>
      <c r="CU49" s="60">
        <f t="shared" si="74"/>
        <v>72.61481446</v>
      </c>
      <c r="CV49" s="61">
        <f t="shared" si="75"/>
        <v>0.1590111168</v>
      </c>
      <c r="CW49" s="61">
        <f t="shared" si="76"/>
        <v>0.1989041592</v>
      </c>
      <c r="CX49" s="62"/>
    </row>
    <row r="50" ht="15.75" customHeight="1">
      <c r="A50" s="17" t="s">
        <v>53</v>
      </c>
      <c r="B50" s="47" t="s">
        <v>54</v>
      </c>
      <c r="C50" s="17" t="s">
        <v>55</v>
      </c>
      <c r="D50" s="17"/>
      <c r="E50" s="1" t="s">
        <v>56</v>
      </c>
      <c r="F50" s="2">
        <v>41.0</v>
      </c>
      <c r="G50" s="3" t="s">
        <v>103</v>
      </c>
      <c r="H50" s="48">
        <v>37.37</v>
      </c>
      <c r="I50" s="49">
        <v>3.88</v>
      </c>
      <c r="J50" s="49">
        <v>21.38</v>
      </c>
      <c r="K50" s="49">
        <v>1.34</v>
      </c>
      <c r="L50" s="49">
        <v>0.0</v>
      </c>
      <c r="M50" s="49">
        <v>0.0</v>
      </c>
      <c r="N50" s="49">
        <v>4.56</v>
      </c>
      <c r="O50" s="49">
        <v>30.98</v>
      </c>
      <c r="P50" s="49"/>
      <c r="Q50" s="50">
        <f t="shared" si="8"/>
        <v>99.51</v>
      </c>
      <c r="R50" s="51">
        <f t="shared" si="9"/>
        <v>12</v>
      </c>
      <c r="S50" s="52">
        <f t="shared" si="10"/>
        <v>0.6219594803</v>
      </c>
      <c r="T50" s="52">
        <f t="shared" si="11"/>
        <v>0</v>
      </c>
      <c r="U50" s="52">
        <f t="shared" si="12"/>
        <v>0.419374802</v>
      </c>
      <c r="V50" s="52">
        <f t="shared" si="13"/>
        <v>0</v>
      </c>
      <c r="W50" s="52">
        <f t="shared" si="14"/>
        <v>0</v>
      </c>
      <c r="X50" s="52">
        <f t="shared" si="15"/>
        <v>0.4311976661</v>
      </c>
      <c r="Y50" s="52">
        <f t="shared" si="16"/>
        <v>0.06428202894</v>
      </c>
      <c r="Z50" s="52">
        <f t="shared" si="17"/>
        <v>0.09626740505</v>
      </c>
      <c r="AA50" s="52">
        <f t="shared" si="18"/>
        <v>0.02389469217</v>
      </c>
      <c r="AB50" s="52">
        <f t="shared" si="19"/>
        <v>1.656976075</v>
      </c>
      <c r="AC50" s="53">
        <f t="shared" si="20"/>
        <v>4.977245912</v>
      </c>
      <c r="AD50" s="54">
        <f t="shared" si="21"/>
        <v>1.243918961</v>
      </c>
      <c r="AE50" s="54">
        <f t="shared" si="22"/>
        <v>0</v>
      </c>
      <c r="AF50" s="54">
        <f t="shared" si="23"/>
        <v>0.629062203</v>
      </c>
      <c r="AG50" s="54">
        <f t="shared" si="24"/>
        <v>0</v>
      </c>
      <c r="AH50" s="54">
        <f t="shared" si="25"/>
        <v>0</v>
      </c>
      <c r="AI50" s="54">
        <f t="shared" si="26"/>
        <v>0.4311976661</v>
      </c>
      <c r="AJ50" s="54">
        <f t="shared" si="27"/>
        <v>0.06428202894</v>
      </c>
      <c r="AK50" s="54">
        <f t="shared" si="28"/>
        <v>0.09626740505</v>
      </c>
      <c r="AL50" s="54">
        <f t="shared" si="29"/>
        <v>0.02389469217</v>
      </c>
      <c r="AM50" s="54">
        <f t="shared" si="30"/>
        <v>2.488622956</v>
      </c>
      <c r="AN50" s="54">
        <f t="shared" si="31"/>
        <v>-4.977245912</v>
      </c>
      <c r="AO50" s="55">
        <f t="shared" si="32"/>
        <v>3.002865231</v>
      </c>
      <c r="AP50" s="55">
        <f t="shared" si="33"/>
        <v>0</v>
      </c>
      <c r="AQ50" s="55">
        <f t="shared" si="34"/>
        <v>2.024771792</v>
      </c>
      <c r="AR50" s="55">
        <f t="shared" si="35"/>
        <v>0</v>
      </c>
      <c r="AS50" s="55">
        <f t="shared" si="36"/>
        <v>0</v>
      </c>
      <c r="AT50" s="55">
        <f t="shared" si="37"/>
        <v>2.081853433</v>
      </c>
      <c r="AU50" s="55">
        <f t="shared" si="38"/>
        <v>0.3103582722</v>
      </c>
      <c r="AV50" s="55">
        <f t="shared" si="39"/>
        <v>0.464785975</v>
      </c>
      <c r="AW50" s="55">
        <f t="shared" si="40"/>
        <v>0.1153652972</v>
      </c>
      <c r="AX50" s="55">
        <f t="shared" si="41"/>
        <v>8</v>
      </c>
      <c r="AY50" s="55">
        <f t="shared" si="42"/>
        <v>24.03050225</v>
      </c>
      <c r="AZ50" s="54">
        <f t="shared" ref="AZ50:BA50" si="392">AO50*2</f>
        <v>6.005730461</v>
      </c>
      <c r="BA50" s="54">
        <f t="shared" si="392"/>
        <v>0</v>
      </c>
      <c r="BB50" s="54">
        <f t="shared" ref="BB50:BD50" si="393">AQ50*(3/2)</f>
        <v>3.037157688</v>
      </c>
      <c r="BC50" s="54">
        <f t="shared" si="393"/>
        <v>0</v>
      </c>
      <c r="BD50" s="54">
        <f t="shared" si="393"/>
        <v>0</v>
      </c>
      <c r="BE50" s="54">
        <f t="shared" ref="BE50:BH50" si="394">AT50</f>
        <v>2.081853433</v>
      </c>
      <c r="BF50" s="54">
        <f t="shared" si="394"/>
        <v>0.3103582722</v>
      </c>
      <c r="BG50" s="54">
        <f t="shared" si="394"/>
        <v>0.464785975</v>
      </c>
      <c r="BH50" s="54">
        <f t="shared" si="394"/>
        <v>0.1153652972</v>
      </c>
      <c r="BI50" s="54">
        <f t="shared" si="46"/>
        <v>12.01525113</v>
      </c>
      <c r="BJ50" s="54">
        <f t="shared" si="47"/>
        <v>-24.03050225</v>
      </c>
      <c r="BK50" s="56">
        <f t="shared" ref="BK50:BN50" si="395">AO50</f>
        <v>3.002865231</v>
      </c>
      <c r="BL50" s="56">
        <f t="shared" si="395"/>
        <v>0</v>
      </c>
      <c r="BM50" s="56">
        <f t="shared" si="395"/>
        <v>2.024771792</v>
      </c>
      <c r="BN50" s="56">
        <f t="shared" si="395"/>
        <v>0</v>
      </c>
      <c r="BO50" s="56">
        <f t="shared" si="49"/>
        <v>0</v>
      </c>
      <c r="BP50" s="56">
        <f t="shared" si="50"/>
        <v>2.081853433</v>
      </c>
      <c r="BQ50" s="56">
        <f t="shared" ref="BQ50:BS50" si="396">AU50</f>
        <v>0.3103582722</v>
      </c>
      <c r="BR50" s="56">
        <f t="shared" si="396"/>
        <v>0.464785975</v>
      </c>
      <c r="BS50" s="56">
        <f t="shared" si="396"/>
        <v>0.1153652972</v>
      </c>
      <c r="BT50" s="56">
        <f t="shared" si="52"/>
        <v>8</v>
      </c>
      <c r="BU50" s="50">
        <f t="shared" ref="BU50:BX50" si="397">AZ50</f>
        <v>6.005730461</v>
      </c>
      <c r="BV50" s="50">
        <f t="shared" si="397"/>
        <v>0</v>
      </c>
      <c r="BW50" s="50">
        <f t="shared" si="397"/>
        <v>3.037157688</v>
      </c>
      <c r="BX50" s="50">
        <f t="shared" si="397"/>
        <v>0</v>
      </c>
      <c r="BY50" s="50">
        <f t="shared" si="54"/>
        <v>0</v>
      </c>
      <c r="BZ50" s="50">
        <f t="shared" si="55"/>
        <v>2.081853433</v>
      </c>
      <c r="CA50" s="50">
        <f t="shared" ref="CA50:CC50" si="398">BF50</f>
        <v>0.3103582722</v>
      </c>
      <c r="CB50" s="50">
        <f t="shared" si="398"/>
        <v>0.464785975</v>
      </c>
      <c r="CC50" s="50">
        <f t="shared" si="398"/>
        <v>0.1153652972</v>
      </c>
      <c r="CD50" s="50">
        <f t="shared" si="57"/>
        <v>12.01525113</v>
      </c>
      <c r="CE50" s="57">
        <f t="shared" si="58"/>
        <v>37.37</v>
      </c>
      <c r="CF50" s="57">
        <f t="shared" si="59"/>
        <v>0</v>
      </c>
      <c r="CG50" s="57">
        <f t="shared" si="60"/>
        <v>21.38</v>
      </c>
      <c r="CH50" s="57">
        <f t="shared" si="61"/>
        <v>0</v>
      </c>
      <c r="CI50" s="58">
        <f t="shared" si="62"/>
        <v>0</v>
      </c>
      <c r="CJ50" s="58">
        <f t="shared" si="63"/>
        <v>30.98</v>
      </c>
      <c r="CK50" s="57">
        <f t="shared" si="64"/>
        <v>4.56</v>
      </c>
      <c r="CL50" s="57">
        <f t="shared" si="65"/>
        <v>3.88</v>
      </c>
      <c r="CM50" s="57">
        <f t="shared" si="66"/>
        <v>1.34</v>
      </c>
      <c r="CN50" s="57">
        <f t="shared" si="67"/>
        <v>99.51</v>
      </c>
      <c r="CO50" s="59">
        <f t="shared" si="68"/>
        <v>0.1563691846</v>
      </c>
      <c r="CP50" s="59">
        <f t="shared" si="69"/>
        <v>0.7004035001</v>
      </c>
      <c r="CQ50" s="59">
        <f t="shared" si="70"/>
        <v>0.1044146608</v>
      </c>
      <c r="CR50" s="59">
        <f t="shared" si="71"/>
        <v>0.03881265448</v>
      </c>
      <c r="CS50" s="60">
        <f t="shared" si="72"/>
        <v>15.63691846</v>
      </c>
      <c r="CT50" s="60">
        <f t="shared" si="73"/>
        <v>3.881265448</v>
      </c>
      <c r="CU50" s="60">
        <f t="shared" si="74"/>
        <v>80.48181609</v>
      </c>
      <c r="CV50" s="61">
        <f t="shared" si="75"/>
        <v>0.1169972468</v>
      </c>
      <c r="CW50" s="61">
        <f t="shared" si="76"/>
        <v>0.1354157138</v>
      </c>
      <c r="CX50" s="62"/>
    </row>
    <row r="51" ht="15.75" customHeight="1">
      <c r="A51" s="17" t="s">
        <v>53</v>
      </c>
      <c r="B51" s="47" t="s">
        <v>54</v>
      </c>
      <c r="C51" s="17" t="s">
        <v>55</v>
      </c>
      <c r="D51" s="17"/>
      <c r="E51" s="1" t="s">
        <v>56</v>
      </c>
      <c r="F51" s="2">
        <v>42.0</v>
      </c>
      <c r="G51" s="3" t="s">
        <v>104</v>
      </c>
      <c r="H51" s="48">
        <v>38.11</v>
      </c>
      <c r="I51" s="49">
        <v>4.37</v>
      </c>
      <c r="J51" s="49">
        <v>21.59</v>
      </c>
      <c r="K51" s="49">
        <v>4.63</v>
      </c>
      <c r="L51" s="49">
        <v>0.04</v>
      </c>
      <c r="M51" s="49">
        <v>0.06</v>
      </c>
      <c r="N51" s="49">
        <v>3.89</v>
      </c>
      <c r="O51" s="49">
        <v>27.49</v>
      </c>
      <c r="P51" s="49"/>
      <c r="Q51" s="50">
        <f t="shared" si="8"/>
        <v>100.18</v>
      </c>
      <c r="R51" s="51">
        <f t="shared" si="9"/>
        <v>12</v>
      </c>
      <c r="S51" s="52">
        <f t="shared" si="10"/>
        <v>0.6342755096</v>
      </c>
      <c r="T51" s="52">
        <f t="shared" si="11"/>
        <v>0.0005006333011</v>
      </c>
      <c r="U51" s="52">
        <f t="shared" si="12"/>
        <v>0.4234940119</v>
      </c>
      <c r="V51" s="52">
        <f t="shared" si="13"/>
        <v>0.0007895245878</v>
      </c>
      <c r="W51" s="52">
        <f t="shared" si="14"/>
        <v>0</v>
      </c>
      <c r="X51" s="52">
        <f t="shared" si="15"/>
        <v>0.3826218154</v>
      </c>
      <c r="Y51" s="52">
        <f t="shared" si="16"/>
        <v>0.05483708171</v>
      </c>
      <c r="Z51" s="52">
        <f t="shared" si="17"/>
        <v>0.1084248866</v>
      </c>
      <c r="AA51" s="52">
        <f t="shared" si="18"/>
        <v>0.082561511</v>
      </c>
      <c r="AB51" s="52">
        <f t="shared" si="19"/>
        <v>1.687504974</v>
      </c>
      <c r="AC51" s="53">
        <f t="shared" si="20"/>
        <v>5.068845771</v>
      </c>
      <c r="AD51" s="54">
        <f t="shared" si="21"/>
        <v>1.268551019</v>
      </c>
      <c r="AE51" s="54">
        <f t="shared" si="22"/>
        <v>0.001001266602</v>
      </c>
      <c r="AF51" s="54">
        <f t="shared" si="23"/>
        <v>0.6352410179</v>
      </c>
      <c r="AG51" s="54">
        <f t="shared" si="24"/>
        <v>0.001184286882</v>
      </c>
      <c r="AH51" s="54">
        <f t="shared" si="25"/>
        <v>0</v>
      </c>
      <c r="AI51" s="54">
        <f t="shared" si="26"/>
        <v>0.3826218154</v>
      </c>
      <c r="AJ51" s="54">
        <f t="shared" si="27"/>
        <v>0.05483708171</v>
      </c>
      <c r="AK51" s="54">
        <f t="shared" si="28"/>
        <v>0.1084248866</v>
      </c>
      <c r="AL51" s="54">
        <f t="shared" si="29"/>
        <v>0.082561511</v>
      </c>
      <c r="AM51" s="54">
        <f t="shared" si="30"/>
        <v>2.534422885</v>
      </c>
      <c r="AN51" s="54">
        <f t="shared" si="31"/>
        <v>-5.068845771</v>
      </c>
      <c r="AO51" s="55">
        <f t="shared" si="32"/>
        <v>3.006926886</v>
      </c>
      <c r="AP51" s="55">
        <f t="shared" si="33"/>
        <v>0.002373365691</v>
      </c>
      <c r="AQ51" s="55">
        <f t="shared" si="34"/>
        <v>2.007669398</v>
      </c>
      <c r="AR51" s="55">
        <f t="shared" si="35"/>
        <v>0.003742920346</v>
      </c>
      <c r="AS51" s="55">
        <f t="shared" si="36"/>
        <v>0</v>
      </c>
      <c r="AT51" s="55">
        <f t="shared" si="37"/>
        <v>1.813905482</v>
      </c>
      <c r="AU51" s="55">
        <f t="shared" si="38"/>
        <v>0.2599676211</v>
      </c>
      <c r="AV51" s="55">
        <f t="shared" si="39"/>
        <v>0.5140127621</v>
      </c>
      <c r="AW51" s="55">
        <f t="shared" si="40"/>
        <v>0.3914015651</v>
      </c>
      <c r="AX51" s="55">
        <f t="shared" si="41"/>
        <v>8</v>
      </c>
      <c r="AY51" s="55">
        <f t="shared" si="42"/>
        <v>24.03001282</v>
      </c>
      <c r="AZ51" s="54">
        <f t="shared" ref="AZ51:BA51" si="399">AO51*2</f>
        <v>6.013853771</v>
      </c>
      <c r="BA51" s="54">
        <f t="shared" si="399"/>
        <v>0.004746731382</v>
      </c>
      <c r="BB51" s="54">
        <f t="shared" ref="BB51:BD51" si="400">AQ51*(3/2)</f>
        <v>3.011504097</v>
      </c>
      <c r="BC51" s="54">
        <f t="shared" si="400"/>
        <v>0.005614380519</v>
      </c>
      <c r="BD51" s="54">
        <f t="shared" si="400"/>
        <v>0</v>
      </c>
      <c r="BE51" s="54">
        <f t="shared" ref="BE51:BH51" si="401">AT51</f>
        <v>1.813905482</v>
      </c>
      <c r="BF51" s="54">
        <f t="shared" si="401"/>
        <v>0.2599676211</v>
      </c>
      <c r="BG51" s="54">
        <f t="shared" si="401"/>
        <v>0.5140127621</v>
      </c>
      <c r="BH51" s="54">
        <f t="shared" si="401"/>
        <v>0.3914015651</v>
      </c>
      <c r="BI51" s="54">
        <f t="shared" si="46"/>
        <v>12.01500641</v>
      </c>
      <c r="BJ51" s="54">
        <f t="shared" si="47"/>
        <v>-24.03001282</v>
      </c>
      <c r="BK51" s="56">
        <f t="shared" ref="BK51:BN51" si="402">AO51</f>
        <v>3.006926886</v>
      </c>
      <c r="BL51" s="56">
        <f t="shared" si="402"/>
        <v>0.002373365691</v>
      </c>
      <c r="BM51" s="56">
        <f t="shared" si="402"/>
        <v>2.007669398</v>
      </c>
      <c r="BN51" s="56">
        <f t="shared" si="402"/>
        <v>0.003742920346</v>
      </c>
      <c r="BO51" s="56">
        <f t="shared" si="49"/>
        <v>0</v>
      </c>
      <c r="BP51" s="56">
        <f t="shared" si="50"/>
        <v>1.813905482</v>
      </c>
      <c r="BQ51" s="56">
        <f t="shared" ref="BQ51:BS51" si="403">AU51</f>
        <v>0.2599676211</v>
      </c>
      <c r="BR51" s="56">
        <f t="shared" si="403"/>
        <v>0.5140127621</v>
      </c>
      <c r="BS51" s="56">
        <f t="shared" si="403"/>
        <v>0.3914015651</v>
      </c>
      <c r="BT51" s="56">
        <f t="shared" si="52"/>
        <v>8</v>
      </c>
      <c r="BU51" s="50">
        <f t="shared" ref="BU51:BX51" si="404">AZ51</f>
        <v>6.013853771</v>
      </c>
      <c r="BV51" s="50">
        <f t="shared" si="404"/>
        <v>0.004746731382</v>
      </c>
      <c r="BW51" s="50">
        <f t="shared" si="404"/>
        <v>3.011504097</v>
      </c>
      <c r="BX51" s="50">
        <f t="shared" si="404"/>
        <v>0.005614380519</v>
      </c>
      <c r="BY51" s="50">
        <f t="shared" si="54"/>
        <v>0</v>
      </c>
      <c r="BZ51" s="50">
        <f t="shared" si="55"/>
        <v>1.813905482</v>
      </c>
      <c r="CA51" s="50">
        <f t="shared" ref="CA51:CC51" si="405">BF51</f>
        <v>0.2599676211</v>
      </c>
      <c r="CB51" s="50">
        <f t="shared" si="405"/>
        <v>0.5140127621</v>
      </c>
      <c r="CC51" s="50">
        <f t="shared" si="405"/>
        <v>0.3914015651</v>
      </c>
      <c r="CD51" s="50">
        <f t="shared" si="57"/>
        <v>12.01500641</v>
      </c>
      <c r="CE51" s="57">
        <f t="shared" si="58"/>
        <v>38.11</v>
      </c>
      <c r="CF51" s="57">
        <f t="shared" si="59"/>
        <v>0.04</v>
      </c>
      <c r="CG51" s="57">
        <f t="shared" si="60"/>
        <v>21.59</v>
      </c>
      <c r="CH51" s="57">
        <f t="shared" si="61"/>
        <v>0.06</v>
      </c>
      <c r="CI51" s="58">
        <f t="shared" si="62"/>
        <v>0</v>
      </c>
      <c r="CJ51" s="58">
        <f t="shared" si="63"/>
        <v>27.49</v>
      </c>
      <c r="CK51" s="57">
        <f t="shared" si="64"/>
        <v>3.89</v>
      </c>
      <c r="CL51" s="57">
        <f t="shared" si="65"/>
        <v>4.37</v>
      </c>
      <c r="CM51" s="57">
        <f t="shared" si="66"/>
        <v>4.63</v>
      </c>
      <c r="CN51" s="57">
        <f t="shared" si="67"/>
        <v>100.18</v>
      </c>
      <c r="CO51" s="59">
        <f t="shared" si="68"/>
        <v>0.1725287587</v>
      </c>
      <c r="CP51" s="59">
        <f t="shared" si="69"/>
        <v>0.6088386986</v>
      </c>
      <c r="CQ51" s="59">
        <f t="shared" si="70"/>
        <v>0.08725832171</v>
      </c>
      <c r="CR51" s="59">
        <f t="shared" si="71"/>
        <v>0.1313742209</v>
      </c>
      <c r="CS51" s="60">
        <f t="shared" si="72"/>
        <v>17.25287587</v>
      </c>
      <c r="CT51" s="60">
        <f t="shared" si="73"/>
        <v>13.13742209</v>
      </c>
      <c r="CU51" s="60">
        <f t="shared" si="74"/>
        <v>69.60970204</v>
      </c>
      <c r="CV51" s="61">
        <f t="shared" si="75"/>
        <v>0.2176386003</v>
      </c>
      <c r="CW51" s="61">
        <f t="shared" si="76"/>
        <v>0.149409905</v>
      </c>
      <c r="CX51" s="62"/>
    </row>
    <row r="52" ht="15.75" customHeight="1">
      <c r="A52" s="17" t="s">
        <v>53</v>
      </c>
      <c r="B52" s="47" t="s">
        <v>54</v>
      </c>
      <c r="C52" s="17" t="s">
        <v>55</v>
      </c>
      <c r="D52" s="17"/>
      <c r="E52" s="1" t="s">
        <v>56</v>
      </c>
      <c r="F52" s="2">
        <v>43.0</v>
      </c>
      <c r="G52" s="3" t="s">
        <v>105</v>
      </c>
      <c r="H52" s="48">
        <v>37.61</v>
      </c>
      <c r="I52" s="49">
        <v>4.06</v>
      </c>
      <c r="J52" s="49">
        <v>21.55</v>
      </c>
      <c r="K52" s="49">
        <v>1.67</v>
      </c>
      <c r="L52" s="49">
        <v>0.02</v>
      </c>
      <c r="M52" s="49">
        <v>0.03</v>
      </c>
      <c r="N52" s="49">
        <v>2.52</v>
      </c>
      <c r="O52" s="49">
        <v>32.2</v>
      </c>
      <c r="P52" s="49"/>
      <c r="Q52" s="50">
        <f t="shared" si="8"/>
        <v>99.66</v>
      </c>
      <c r="R52" s="51">
        <f t="shared" si="9"/>
        <v>12</v>
      </c>
      <c r="S52" s="52">
        <f t="shared" si="10"/>
        <v>0.6259538681</v>
      </c>
      <c r="T52" s="52">
        <f t="shared" si="11"/>
        <v>0.0002503166506</v>
      </c>
      <c r="U52" s="52">
        <f t="shared" si="12"/>
        <v>0.4227094005</v>
      </c>
      <c r="V52" s="52">
        <f t="shared" si="13"/>
        <v>0.0003947622939</v>
      </c>
      <c r="W52" s="52">
        <f t="shared" si="14"/>
        <v>0</v>
      </c>
      <c r="X52" s="52">
        <f t="shared" si="15"/>
        <v>0.448178336</v>
      </c>
      <c r="Y52" s="52">
        <f t="shared" si="16"/>
        <v>0.03552427915</v>
      </c>
      <c r="Z52" s="52">
        <f t="shared" si="17"/>
        <v>0.1007334187</v>
      </c>
      <c r="AA52" s="52">
        <f t="shared" si="18"/>
        <v>0.02977920591</v>
      </c>
      <c r="AB52" s="52">
        <f t="shared" si="19"/>
        <v>1.663523587</v>
      </c>
      <c r="AC52" s="53">
        <f t="shared" si="20"/>
        <v>5.002559707</v>
      </c>
      <c r="AD52" s="54">
        <f t="shared" si="21"/>
        <v>1.251907736</v>
      </c>
      <c r="AE52" s="54">
        <f t="shared" si="22"/>
        <v>0.0005006333011</v>
      </c>
      <c r="AF52" s="54">
        <f t="shared" si="23"/>
        <v>0.6340641008</v>
      </c>
      <c r="AG52" s="54">
        <f t="shared" si="24"/>
        <v>0.0005921434408</v>
      </c>
      <c r="AH52" s="54">
        <f t="shared" si="25"/>
        <v>0</v>
      </c>
      <c r="AI52" s="54">
        <f t="shared" si="26"/>
        <v>0.448178336</v>
      </c>
      <c r="AJ52" s="54">
        <f t="shared" si="27"/>
        <v>0.03552427915</v>
      </c>
      <c r="AK52" s="54">
        <f t="shared" si="28"/>
        <v>0.1007334187</v>
      </c>
      <c r="AL52" s="54">
        <f t="shared" si="29"/>
        <v>0.02977920591</v>
      </c>
      <c r="AM52" s="54">
        <f t="shared" si="30"/>
        <v>2.501279854</v>
      </c>
      <c r="AN52" s="54">
        <f t="shared" si="31"/>
        <v>-5.002559707</v>
      </c>
      <c r="AO52" s="55">
        <f t="shared" si="32"/>
        <v>3.01025545</v>
      </c>
      <c r="AP52" s="55">
        <f t="shared" si="33"/>
        <v>0.001203790087</v>
      </c>
      <c r="AQ52" s="55">
        <f t="shared" si="34"/>
        <v>2.032838747</v>
      </c>
      <c r="AR52" s="55">
        <f t="shared" si="35"/>
        <v>0.001898439178</v>
      </c>
      <c r="AS52" s="55">
        <f t="shared" si="36"/>
        <v>0</v>
      </c>
      <c r="AT52" s="55">
        <f t="shared" si="37"/>
        <v>2.155320619</v>
      </c>
      <c r="AU52" s="55">
        <f t="shared" si="38"/>
        <v>0.1708387157</v>
      </c>
      <c r="AV52" s="55">
        <f t="shared" si="39"/>
        <v>0.4844339783</v>
      </c>
      <c r="AW52" s="55">
        <f t="shared" si="40"/>
        <v>0.1432102611</v>
      </c>
      <c r="AX52" s="55">
        <f t="shared" si="41"/>
        <v>8</v>
      </c>
      <c r="AY52" s="55">
        <f t="shared" si="42"/>
        <v>24.05765567</v>
      </c>
      <c r="AZ52" s="54">
        <f t="shared" ref="AZ52:BA52" si="406">AO52*2</f>
        <v>6.0205109</v>
      </c>
      <c r="BA52" s="54">
        <f t="shared" si="406"/>
        <v>0.002407580175</v>
      </c>
      <c r="BB52" s="54">
        <f t="shared" ref="BB52:BD52" si="407">AQ52*(3/2)</f>
        <v>3.04925812</v>
      </c>
      <c r="BC52" s="54">
        <f t="shared" si="407"/>
        <v>0.002847658766</v>
      </c>
      <c r="BD52" s="54">
        <f t="shared" si="407"/>
        <v>0</v>
      </c>
      <c r="BE52" s="54">
        <f t="shared" ref="BE52:BH52" si="408">AT52</f>
        <v>2.155320619</v>
      </c>
      <c r="BF52" s="54">
        <f t="shared" si="408"/>
        <v>0.1708387157</v>
      </c>
      <c r="BG52" s="54">
        <f t="shared" si="408"/>
        <v>0.4844339783</v>
      </c>
      <c r="BH52" s="54">
        <f t="shared" si="408"/>
        <v>0.1432102611</v>
      </c>
      <c r="BI52" s="54">
        <f t="shared" si="46"/>
        <v>12.02882783</v>
      </c>
      <c r="BJ52" s="54">
        <f t="shared" si="47"/>
        <v>-24.05765567</v>
      </c>
      <c r="BK52" s="56">
        <f t="shared" ref="BK52:BN52" si="409">AO52</f>
        <v>3.01025545</v>
      </c>
      <c r="BL52" s="56">
        <f t="shared" si="409"/>
        <v>0.001203790087</v>
      </c>
      <c r="BM52" s="56">
        <f t="shared" si="409"/>
        <v>2.032838747</v>
      </c>
      <c r="BN52" s="56">
        <f t="shared" si="409"/>
        <v>0.001898439178</v>
      </c>
      <c r="BO52" s="56">
        <f t="shared" si="49"/>
        <v>0</v>
      </c>
      <c r="BP52" s="56">
        <f t="shared" si="50"/>
        <v>2.155320619</v>
      </c>
      <c r="BQ52" s="56">
        <f t="shared" ref="BQ52:BS52" si="410">AU52</f>
        <v>0.1708387157</v>
      </c>
      <c r="BR52" s="56">
        <f t="shared" si="410"/>
        <v>0.4844339783</v>
      </c>
      <c r="BS52" s="56">
        <f t="shared" si="410"/>
        <v>0.1432102611</v>
      </c>
      <c r="BT52" s="56">
        <f t="shared" si="52"/>
        <v>8</v>
      </c>
      <c r="BU52" s="50">
        <f t="shared" ref="BU52:BX52" si="411">AZ52</f>
        <v>6.0205109</v>
      </c>
      <c r="BV52" s="50">
        <f t="shared" si="411"/>
        <v>0.002407580175</v>
      </c>
      <c r="BW52" s="50">
        <f t="shared" si="411"/>
        <v>3.04925812</v>
      </c>
      <c r="BX52" s="50">
        <f t="shared" si="411"/>
        <v>0.002847658766</v>
      </c>
      <c r="BY52" s="50">
        <f t="shared" si="54"/>
        <v>0</v>
      </c>
      <c r="BZ52" s="50">
        <f t="shared" si="55"/>
        <v>2.155320619</v>
      </c>
      <c r="CA52" s="50">
        <f t="shared" ref="CA52:CC52" si="412">BF52</f>
        <v>0.1708387157</v>
      </c>
      <c r="CB52" s="50">
        <f t="shared" si="412"/>
        <v>0.4844339783</v>
      </c>
      <c r="CC52" s="50">
        <f t="shared" si="412"/>
        <v>0.1432102611</v>
      </c>
      <c r="CD52" s="50">
        <f t="shared" si="57"/>
        <v>12.02882783</v>
      </c>
      <c r="CE52" s="57">
        <f t="shared" si="58"/>
        <v>37.61</v>
      </c>
      <c r="CF52" s="57">
        <f t="shared" si="59"/>
        <v>0.02</v>
      </c>
      <c r="CG52" s="57">
        <f t="shared" si="60"/>
        <v>21.55</v>
      </c>
      <c r="CH52" s="57">
        <f t="shared" si="61"/>
        <v>0.03</v>
      </c>
      <c r="CI52" s="58">
        <f t="shared" si="62"/>
        <v>0</v>
      </c>
      <c r="CJ52" s="58">
        <f t="shared" si="63"/>
        <v>32.2</v>
      </c>
      <c r="CK52" s="57">
        <f t="shared" si="64"/>
        <v>2.52</v>
      </c>
      <c r="CL52" s="57">
        <f t="shared" si="65"/>
        <v>4.06</v>
      </c>
      <c r="CM52" s="57">
        <f t="shared" si="66"/>
        <v>1.67</v>
      </c>
      <c r="CN52" s="57">
        <f t="shared" si="67"/>
        <v>99.66</v>
      </c>
      <c r="CO52" s="59">
        <f t="shared" si="68"/>
        <v>0.1640034505</v>
      </c>
      <c r="CP52" s="59">
        <f t="shared" si="69"/>
        <v>0.7296763528</v>
      </c>
      <c r="CQ52" s="59">
        <f t="shared" si="70"/>
        <v>0.05783685727</v>
      </c>
      <c r="CR52" s="59">
        <f t="shared" si="71"/>
        <v>0.04848333936</v>
      </c>
      <c r="CS52" s="60">
        <f t="shared" si="72"/>
        <v>16.40034505</v>
      </c>
      <c r="CT52" s="60">
        <f t="shared" si="73"/>
        <v>4.848333936</v>
      </c>
      <c r="CU52" s="60">
        <f t="shared" si="74"/>
        <v>78.75132101</v>
      </c>
      <c r="CV52" s="61">
        <f t="shared" si="75"/>
        <v>0.1304850646</v>
      </c>
      <c r="CW52" s="61">
        <f t="shared" si="76"/>
        <v>0.1420269882</v>
      </c>
      <c r="CX52" s="62"/>
    </row>
    <row r="53" ht="15.75" customHeight="1">
      <c r="A53" s="17" t="s">
        <v>53</v>
      </c>
      <c r="B53" s="47" t="s">
        <v>54</v>
      </c>
      <c r="C53" s="17" t="s">
        <v>55</v>
      </c>
      <c r="D53" s="17"/>
      <c r="E53" s="1" t="s">
        <v>56</v>
      </c>
      <c r="F53" s="2">
        <v>44.0</v>
      </c>
      <c r="G53" s="3" t="s">
        <v>106</v>
      </c>
      <c r="H53" s="48">
        <v>37.98</v>
      </c>
      <c r="I53" s="49">
        <v>5.24</v>
      </c>
      <c r="J53" s="49">
        <v>21.68</v>
      </c>
      <c r="K53" s="49">
        <v>1.91</v>
      </c>
      <c r="L53" s="49">
        <v>0.0</v>
      </c>
      <c r="M53" s="49">
        <v>0.0</v>
      </c>
      <c r="N53" s="49">
        <v>3.18</v>
      </c>
      <c r="O53" s="49">
        <v>30.01</v>
      </c>
      <c r="P53" s="49"/>
      <c r="Q53" s="50">
        <f t="shared" si="8"/>
        <v>100</v>
      </c>
      <c r="R53" s="51">
        <f t="shared" si="9"/>
        <v>12</v>
      </c>
      <c r="S53" s="52">
        <f t="shared" si="10"/>
        <v>0.6321118828</v>
      </c>
      <c r="T53" s="52">
        <f t="shared" si="11"/>
        <v>0</v>
      </c>
      <c r="U53" s="52">
        <f t="shared" si="12"/>
        <v>0.4252593876</v>
      </c>
      <c r="V53" s="52">
        <f t="shared" si="13"/>
        <v>0</v>
      </c>
      <c r="W53" s="52">
        <f t="shared" si="14"/>
        <v>0</v>
      </c>
      <c r="X53" s="52">
        <f t="shared" si="15"/>
        <v>0.4176966417</v>
      </c>
      <c r="Y53" s="52">
        <f t="shared" si="16"/>
        <v>0.04482825703</v>
      </c>
      <c r="Z53" s="52">
        <f t="shared" si="17"/>
        <v>0.1300106192</v>
      </c>
      <c r="AA53" s="52">
        <f t="shared" si="18"/>
        <v>0.03405885227</v>
      </c>
      <c r="AB53" s="52">
        <f t="shared" si="19"/>
        <v>1.683965641</v>
      </c>
      <c r="AC53" s="53">
        <f t="shared" si="20"/>
        <v>5.057414435</v>
      </c>
      <c r="AD53" s="54">
        <f t="shared" si="21"/>
        <v>1.264223766</v>
      </c>
      <c r="AE53" s="54">
        <f t="shared" si="22"/>
        <v>0</v>
      </c>
      <c r="AF53" s="54">
        <f t="shared" si="23"/>
        <v>0.6378890814</v>
      </c>
      <c r="AG53" s="54">
        <f t="shared" si="24"/>
        <v>0</v>
      </c>
      <c r="AH53" s="54">
        <f t="shared" si="25"/>
        <v>0</v>
      </c>
      <c r="AI53" s="54">
        <f t="shared" si="26"/>
        <v>0.4176966417</v>
      </c>
      <c r="AJ53" s="54">
        <f t="shared" si="27"/>
        <v>0.04482825703</v>
      </c>
      <c r="AK53" s="54">
        <f t="shared" si="28"/>
        <v>0.1300106192</v>
      </c>
      <c r="AL53" s="54">
        <f t="shared" si="29"/>
        <v>0.03405885227</v>
      </c>
      <c r="AM53" s="54">
        <f t="shared" si="30"/>
        <v>2.528707217</v>
      </c>
      <c r="AN53" s="54">
        <f t="shared" si="31"/>
        <v>-5.057414435</v>
      </c>
      <c r="AO53" s="55">
        <f t="shared" si="32"/>
        <v>3.002968077</v>
      </c>
      <c r="AP53" s="55">
        <f t="shared" si="33"/>
        <v>0</v>
      </c>
      <c r="AQ53" s="55">
        <f t="shared" si="34"/>
        <v>2.020275841</v>
      </c>
      <c r="AR53" s="55">
        <f t="shared" si="35"/>
        <v>0</v>
      </c>
      <c r="AS53" s="55">
        <f t="shared" si="36"/>
        <v>0</v>
      </c>
      <c r="AT53" s="55">
        <f t="shared" si="37"/>
        <v>1.984347574</v>
      </c>
      <c r="AU53" s="55">
        <f t="shared" si="38"/>
        <v>0.2129651862</v>
      </c>
      <c r="AV53" s="55">
        <f t="shared" si="39"/>
        <v>0.6176402466</v>
      </c>
      <c r="AW53" s="55">
        <f t="shared" si="40"/>
        <v>0.1618030746</v>
      </c>
      <c r="AX53" s="55">
        <f t="shared" si="41"/>
        <v>8</v>
      </c>
      <c r="AY53" s="55">
        <f t="shared" si="42"/>
        <v>24.026212</v>
      </c>
      <c r="AZ53" s="54">
        <f t="shared" ref="AZ53:BA53" si="413">AO53*2</f>
        <v>6.005936155</v>
      </c>
      <c r="BA53" s="54">
        <f t="shared" si="413"/>
        <v>0</v>
      </c>
      <c r="BB53" s="54">
        <f t="shared" ref="BB53:BD53" si="414">AQ53*(3/2)</f>
        <v>3.030413762</v>
      </c>
      <c r="BC53" s="54">
        <f t="shared" si="414"/>
        <v>0</v>
      </c>
      <c r="BD53" s="54">
        <f t="shared" si="414"/>
        <v>0</v>
      </c>
      <c r="BE53" s="54">
        <f t="shared" ref="BE53:BH53" si="415">AT53</f>
        <v>1.984347574</v>
      </c>
      <c r="BF53" s="54">
        <f t="shared" si="415"/>
        <v>0.2129651862</v>
      </c>
      <c r="BG53" s="54">
        <f t="shared" si="415"/>
        <v>0.6176402466</v>
      </c>
      <c r="BH53" s="54">
        <f t="shared" si="415"/>
        <v>0.1618030746</v>
      </c>
      <c r="BI53" s="54">
        <f t="shared" si="46"/>
        <v>12.013106</v>
      </c>
      <c r="BJ53" s="54">
        <f t="shared" si="47"/>
        <v>-24.026212</v>
      </c>
      <c r="BK53" s="56">
        <f t="shared" ref="BK53:BN53" si="416">AO53</f>
        <v>3.002968077</v>
      </c>
      <c r="BL53" s="56">
        <f t="shared" si="416"/>
        <v>0</v>
      </c>
      <c r="BM53" s="56">
        <f t="shared" si="416"/>
        <v>2.020275841</v>
      </c>
      <c r="BN53" s="56">
        <f t="shared" si="416"/>
        <v>0</v>
      </c>
      <c r="BO53" s="56">
        <f t="shared" si="49"/>
        <v>0</v>
      </c>
      <c r="BP53" s="56">
        <f t="shared" si="50"/>
        <v>1.984347574</v>
      </c>
      <c r="BQ53" s="56">
        <f t="shared" ref="BQ53:BS53" si="417">AU53</f>
        <v>0.2129651862</v>
      </c>
      <c r="BR53" s="56">
        <f t="shared" si="417"/>
        <v>0.6176402466</v>
      </c>
      <c r="BS53" s="56">
        <f t="shared" si="417"/>
        <v>0.1618030746</v>
      </c>
      <c r="BT53" s="56">
        <f t="shared" si="52"/>
        <v>8</v>
      </c>
      <c r="BU53" s="50">
        <f t="shared" ref="BU53:BX53" si="418">AZ53</f>
        <v>6.005936155</v>
      </c>
      <c r="BV53" s="50">
        <f t="shared" si="418"/>
        <v>0</v>
      </c>
      <c r="BW53" s="50">
        <f t="shared" si="418"/>
        <v>3.030413762</v>
      </c>
      <c r="BX53" s="50">
        <f t="shared" si="418"/>
        <v>0</v>
      </c>
      <c r="BY53" s="50">
        <f t="shared" si="54"/>
        <v>0</v>
      </c>
      <c r="BZ53" s="50">
        <f t="shared" si="55"/>
        <v>1.984347574</v>
      </c>
      <c r="CA53" s="50">
        <f t="shared" ref="CA53:CC53" si="419">BF53</f>
        <v>0.2129651862</v>
      </c>
      <c r="CB53" s="50">
        <f t="shared" si="419"/>
        <v>0.6176402466</v>
      </c>
      <c r="CC53" s="50">
        <f t="shared" si="419"/>
        <v>0.1618030746</v>
      </c>
      <c r="CD53" s="50">
        <f t="shared" si="57"/>
        <v>12.013106</v>
      </c>
      <c r="CE53" s="57">
        <f t="shared" si="58"/>
        <v>37.98</v>
      </c>
      <c r="CF53" s="57">
        <f t="shared" si="59"/>
        <v>0</v>
      </c>
      <c r="CG53" s="57">
        <f t="shared" si="60"/>
        <v>21.68</v>
      </c>
      <c r="CH53" s="57">
        <f t="shared" si="61"/>
        <v>0</v>
      </c>
      <c r="CI53" s="58">
        <f t="shared" si="62"/>
        <v>0</v>
      </c>
      <c r="CJ53" s="58">
        <f t="shared" si="63"/>
        <v>30.01</v>
      </c>
      <c r="CK53" s="57">
        <f t="shared" si="64"/>
        <v>3.18</v>
      </c>
      <c r="CL53" s="57">
        <f t="shared" si="65"/>
        <v>5.24</v>
      </c>
      <c r="CM53" s="57">
        <f t="shared" si="66"/>
        <v>1.91</v>
      </c>
      <c r="CN53" s="57">
        <f t="shared" si="67"/>
        <v>100</v>
      </c>
      <c r="CO53" s="59">
        <f t="shared" si="68"/>
        <v>0.2074876912</v>
      </c>
      <c r="CP53" s="59">
        <f t="shared" si="69"/>
        <v>0.6666140993</v>
      </c>
      <c r="CQ53" s="59">
        <f t="shared" si="70"/>
        <v>0.07154270635</v>
      </c>
      <c r="CR53" s="59">
        <f t="shared" si="71"/>
        <v>0.05435550316</v>
      </c>
      <c r="CS53" s="60">
        <f t="shared" si="72"/>
        <v>20.74876912</v>
      </c>
      <c r="CT53" s="60">
        <f t="shared" si="73"/>
        <v>5.435550316</v>
      </c>
      <c r="CU53" s="60">
        <f t="shared" si="74"/>
        <v>73.81568056</v>
      </c>
      <c r="CV53" s="61">
        <f t="shared" si="75"/>
        <v>0.1580993488</v>
      </c>
      <c r="CW53" s="61">
        <f t="shared" si="76"/>
        <v>0.1796843406</v>
      </c>
      <c r="CX53" s="62"/>
    </row>
    <row r="54" ht="15.75" customHeight="1">
      <c r="A54" s="63" t="s">
        <v>53</v>
      </c>
      <c r="B54" s="64" t="s">
        <v>54</v>
      </c>
      <c r="C54" s="63" t="s">
        <v>55</v>
      </c>
      <c r="D54" s="63" t="s">
        <v>107</v>
      </c>
      <c r="E54" s="65" t="s">
        <v>56</v>
      </c>
      <c r="F54" s="66">
        <v>45.0</v>
      </c>
      <c r="G54" s="67" t="s">
        <v>108</v>
      </c>
      <c r="H54" s="68">
        <v>36.41</v>
      </c>
      <c r="I54" s="69">
        <v>7.67</v>
      </c>
      <c r="J54" s="69">
        <v>33.0</v>
      </c>
      <c r="K54" s="69">
        <v>1.26</v>
      </c>
      <c r="L54" s="69">
        <v>0.98</v>
      </c>
      <c r="M54" s="69">
        <v>0.16</v>
      </c>
      <c r="N54" s="69">
        <v>0.06</v>
      </c>
      <c r="O54" s="69">
        <v>6.07</v>
      </c>
      <c r="P54" s="69"/>
      <c r="Q54" s="70">
        <f t="shared" si="8"/>
        <v>85.61</v>
      </c>
      <c r="R54" s="71">
        <f t="shared" si="9"/>
        <v>12</v>
      </c>
      <c r="S54" s="72">
        <f t="shared" si="10"/>
        <v>0.6059819287</v>
      </c>
      <c r="T54" s="72">
        <f t="shared" si="11"/>
        <v>0.01226551588</v>
      </c>
      <c r="U54" s="72">
        <f t="shared" si="12"/>
        <v>0.6473044184</v>
      </c>
      <c r="V54" s="72">
        <f t="shared" si="13"/>
        <v>0.002105398901</v>
      </c>
      <c r="W54" s="72">
        <f t="shared" si="14"/>
        <v>0</v>
      </c>
      <c r="X54" s="72">
        <f t="shared" si="15"/>
        <v>0.08448579191</v>
      </c>
      <c r="Y54" s="72">
        <f t="shared" si="16"/>
        <v>0.0008458161703</v>
      </c>
      <c r="Z54" s="72">
        <f t="shared" si="17"/>
        <v>0.1903018033</v>
      </c>
      <c r="AA54" s="72">
        <f t="shared" si="18"/>
        <v>0.02246814338</v>
      </c>
      <c r="AB54" s="72">
        <f t="shared" si="19"/>
        <v>1.565758817</v>
      </c>
      <c r="AC54" s="73">
        <f t="shared" si="20"/>
        <v>5.01742234</v>
      </c>
      <c r="AD54" s="74">
        <f t="shared" si="21"/>
        <v>1.211963857</v>
      </c>
      <c r="AE54" s="74">
        <f t="shared" si="22"/>
        <v>0.02453103176</v>
      </c>
      <c r="AF54" s="74">
        <f t="shared" si="23"/>
        <v>0.9709566277</v>
      </c>
      <c r="AG54" s="74">
        <f t="shared" si="24"/>
        <v>0.003158098351</v>
      </c>
      <c r="AH54" s="74">
        <f t="shared" si="25"/>
        <v>0</v>
      </c>
      <c r="AI54" s="74">
        <f t="shared" si="26"/>
        <v>0.08448579191</v>
      </c>
      <c r="AJ54" s="74">
        <f t="shared" si="27"/>
        <v>0.0008458161703</v>
      </c>
      <c r="AK54" s="74">
        <f t="shared" si="28"/>
        <v>0.1903018033</v>
      </c>
      <c r="AL54" s="74">
        <f t="shared" si="29"/>
        <v>0.02246814338</v>
      </c>
      <c r="AM54" s="74">
        <f t="shared" si="30"/>
        <v>2.50871117</v>
      </c>
      <c r="AN54" s="74">
        <f t="shared" si="31"/>
        <v>-5.01742234</v>
      </c>
      <c r="AO54" s="75">
        <f t="shared" si="32"/>
        <v>3.096169971</v>
      </c>
      <c r="AP54" s="75">
        <f t="shared" si="33"/>
        <v>0.0626687367</v>
      </c>
      <c r="AQ54" s="75">
        <f t="shared" si="34"/>
        <v>3.307300775</v>
      </c>
      <c r="AR54" s="75">
        <f t="shared" si="35"/>
        <v>0.01075720668</v>
      </c>
      <c r="AS54" s="75">
        <f t="shared" si="36"/>
        <v>0</v>
      </c>
      <c r="AT54" s="75">
        <f t="shared" si="37"/>
        <v>0.4316669516</v>
      </c>
      <c r="AU54" s="75">
        <f t="shared" si="38"/>
        <v>0.00432156555</v>
      </c>
      <c r="AV54" s="75">
        <f t="shared" si="39"/>
        <v>0.9723173263</v>
      </c>
      <c r="AW54" s="75">
        <f t="shared" si="40"/>
        <v>0.1147974676</v>
      </c>
      <c r="AX54" s="75">
        <f t="shared" si="41"/>
        <v>8</v>
      </c>
      <c r="AY54" s="75">
        <f t="shared" si="42"/>
        <v>25.6357354</v>
      </c>
      <c r="AZ54" s="74">
        <f t="shared" ref="AZ54:BA54" si="420">AO54*2</f>
        <v>6.192339942</v>
      </c>
      <c r="BA54" s="74">
        <f t="shared" si="420"/>
        <v>0.1253374734</v>
      </c>
      <c r="BB54" s="74">
        <f t="shared" ref="BB54:BD54" si="421">AQ54*(3/2)</f>
        <v>4.960951162</v>
      </c>
      <c r="BC54" s="74">
        <f t="shared" si="421"/>
        <v>0.01613581002</v>
      </c>
      <c r="BD54" s="74">
        <f t="shared" si="421"/>
        <v>0</v>
      </c>
      <c r="BE54" s="74">
        <f t="shared" ref="BE54:BH54" si="422">AT54</f>
        <v>0.4316669516</v>
      </c>
      <c r="BF54" s="74">
        <f t="shared" si="422"/>
        <v>0.00432156555</v>
      </c>
      <c r="BG54" s="74">
        <f t="shared" si="422"/>
        <v>0.9723173263</v>
      </c>
      <c r="BH54" s="74">
        <f t="shared" si="422"/>
        <v>0.1147974676</v>
      </c>
      <c r="BI54" s="74">
        <f t="shared" si="46"/>
        <v>12.8178677</v>
      </c>
      <c r="BJ54" s="74">
        <f t="shared" si="47"/>
        <v>-25.6357354</v>
      </c>
      <c r="BK54" s="76">
        <f t="shared" ref="BK54:BN54" si="423">AO54</f>
        <v>3.096169971</v>
      </c>
      <c r="BL54" s="76">
        <f t="shared" si="423"/>
        <v>0.0626687367</v>
      </c>
      <c r="BM54" s="76">
        <f t="shared" si="423"/>
        <v>3.307300775</v>
      </c>
      <c r="BN54" s="76">
        <f t="shared" si="423"/>
        <v>0.01075720668</v>
      </c>
      <c r="BO54" s="76">
        <f t="shared" si="49"/>
        <v>0</v>
      </c>
      <c r="BP54" s="76">
        <f t="shared" si="50"/>
        <v>0.4316669516</v>
      </c>
      <c r="BQ54" s="76">
        <f t="shared" ref="BQ54:BS54" si="424">AU54</f>
        <v>0.00432156555</v>
      </c>
      <c r="BR54" s="76">
        <f t="shared" si="424"/>
        <v>0.9723173263</v>
      </c>
      <c r="BS54" s="76">
        <f t="shared" si="424"/>
        <v>0.1147974676</v>
      </c>
      <c r="BT54" s="76">
        <f t="shared" si="52"/>
        <v>8</v>
      </c>
      <c r="BU54" s="70">
        <f t="shared" ref="BU54:BX54" si="425">AZ54</f>
        <v>6.192339942</v>
      </c>
      <c r="BV54" s="70">
        <f t="shared" si="425"/>
        <v>0.1253374734</v>
      </c>
      <c r="BW54" s="70">
        <f t="shared" si="425"/>
        <v>4.960951162</v>
      </c>
      <c r="BX54" s="70">
        <f t="shared" si="425"/>
        <v>0.01613581002</v>
      </c>
      <c r="BY54" s="70">
        <f t="shared" si="54"/>
        <v>0</v>
      </c>
      <c r="BZ54" s="70">
        <f t="shared" si="55"/>
        <v>0.4316669516</v>
      </c>
      <c r="CA54" s="70">
        <f t="shared" ref="CA54:CC54" si="426">BF54</f>
        <v>0.00432156555</v>
      </c>
      <c r="CB54" s="70">
        <f t="shared" si="426"/>
        <v>0.9723173263</v>
      </c>
      <c r="CC54" s="70">
        <f t="shared" si="426"/>
        <v>0.1147974676</v>
      </c>
      <c r="CD54" s="70">
        <f t="shared" si="57"/>
        <v>12.8178677</v>
      </c>
      <c r="CE54" s="77">
        <f t="shared" si="58"/>
        <v>36.41</v>
      </c>
      <c r="CF54" s="77">
        <f t="shared" si="59"/>
        <v>0.98</v>
      </c>
      <c r="CG54" s="77">
        <f t="shared" si="60"/>
        <v>33</v>
      </c>
      <c r="CH54" s="77">
        <f t="shared" si="61"/>
        <v>0.16</v>
      </c>
      <c r="CI54" s="78">
        <f t="shared" si="62"/>
        <v>0</v>
      </c>
      <c r="CJ54" s="78">
        <f t="shared" si="63"/>
        <v>6.07</v>
      </c>
      <c r="CK54" s="77">
        <f t="shared" si="64"/>
        <v>0.06</v>
      </c>
      <c r="CL54" s="77">
        <f t="shared" si="65"/>
        <v>7.67</v>
      </c>
      <c r="CM54" s="77">
        <f t="shared" si="66"/>
        <v>1.26</v>
      </c>
      <c r="CN54" s="77">
        <f t="shared" si="67"/>
        <v>85.61</v>
      </c>
      <c r="CO54" s="79">
        <f t="shared" si="68"/>
        <v>0.6383791035</v>
      </c>
      <c r="CP54" s="79">
        <f t="shared" si="69"/>
        <v>0.2834127852</v>
      </c>
      <c r="CQ54" s="79">
        <f t="shared" si="70"/>
        <v>0.002837342365</v>
      </c>
      <c r="CR54" s="79">
        <f t="shared" si="71"/>
        <v>0.07537076887</v>
      </c>
      <c r="CS54" s="80">
        <f t="shared" si="72"/>
        <v>63.83791035</v>
      </c>
      <c r="CT54" s="80">
        <f t="shared" si="73"/>
        <v>7.537076887</v>
      </c>
      <c r="CU54" s="80">
        <f t="shared" si="74"/>
        <v>28.62501276</v>
      </c>
      <c r="CV54" s="81">
        <f t="shared" si="75"/>
        <v>0.3945603206</v>
      </c>
      <c r="CW54" s="81">
        <f t="shared" si="76"/>
        <v>0.5528363037</v>
      </c>
      <c r="CX54" s="82"/>
    </row>
    <row r="55" ht="15.75" customHeight="1">
      <c r="A55" s="17" t="s">
        <v>53</v>
      </c>
      <c r="B55" s="47" t="s">
        <v>54</v>
      </c>
      <c r="C55" s="17" t="s">
        <v>55</v>
      </c>
      <c r="D55" s="17"/>
      <c r="E55" s="1" t="s">
        <v>56</v>
      </c>
      <c r="F55" s="2">
        <v>46.0</v>
      </c>
      <c r="G55" s="3" t="s">
        <v>109</v>
      </c>
      <c r="H55" s="48">
        <v>38.47</v>
      </c>
      <c r="I55" s="49">
        <v>5.69</v>
      </c>
      <c r="J55" s="49">
        <v>21.85</v>
      </c>
      <c r="K55" s="49">
        <v>3.87</v>
      </c>
      <c r="L55" s="49">
        <v>0.0</v>
      </c>
      <c r="M55" s="49">
        <v>0.09</v>
      </c>
      <c r="N55" s="49">
        <v>1.6</v>
      </c>
      <c r="O55" s="49">
        <v>28.85</v>
      </c>
      <c r="P55" s="49"/>
      <c r="Q55" s="50">
        <f t="shared" si="8"/>
        <v>100.42</v>
      </c>
      <c r="R55" s="51">
        <f t="shared" si="9"/>
        <v>12</v>
      </c>
      <c r="S55" s="52">
        <f t="shared" si="10"/>
        <v>0.6402670914</v>
      </c>
      <c r="T55" s="52">
        <f t="shared" si="11"/>
        <v>0</v>
      </c>
      <c r="U55" s="52">
        <f t="shared" si="12"/>
        <v>0.4285939861</v>
      </c>
      <c r="V55" s="52">
        <f t="shared" si="13"/>
        <v>0.001184286882</v>
      </c>
      <c r="W55" s="52">
        <f t="shared" si="14"/>
        <v>0</v>
      </c>
      <c r="X55" s="52">
        <f t="shared" si="15"/>
        <v>0.4015510868</v>
      </c>
      <c r="Y55" s="52">
        <f t="shared" si="16"/>
        <v>0.02255509788</v>
      </c>
      <c r="Z55" s="52">
        <f t="shared" si="17"/>
        <v>0.1411756533</v>
      </c>
      <c r="AA55" s="52">
        <f t="shared" si="18"/>
        <v>0.06900929753</v>
      </c>
      <c r="AB55" s="52">
        <f t="shared" si="19"/>
        <v>1.7043365</v>
      </c>
      <c r="AC55" s="53">
        <f t="shared" si="20"/>
        <v>5.118985456</v>
      </c>
      <c r="AD55" s="54">
        <f t="shared" si="21"/>
        <v>1.280534183</v>
      </c>
      <c r="AE55" s="54">
        <f t="shared" si="22"/>
        <v>0</v>
      </c>
      <c r="AF55" s="54">
        <f t="shared" si="23"/>
        <v>0.6428909792</v>
      </c>
      <c r="AG55" s="54">
        <f t="shared" si="24"/>
        <v>0.001776430322</v>
      </c>
      <c r="AH55" s="54">
        <f t="shared" si="25"/>
        <v>0</v>
      </c>
      <c r="AI55" s="54">
        <f t="shared" si="26"/>
        <v>0.4015510868</v>
      </c>
      <c r="AJ55" s="54">
        <f t="shared" si="27"/>
        <v>0.02255509788</v>
      </c>
      <c r="AK55" s="54">
        <f t="shared" si="28"/>
        <v>0.1411756533</v>
      </c>
      <c r="AL55" s="54">
        <f t="shared" si="29"/>
        <v>0.06900929753</v>
      </c>
      <c r="AM55" s="54">
        <f t="shared" si="30"/>
        <v>2.559492728</v>
      </c>
      <c r="AN55" s="54">
        <f t="shared" si="31"/>
        <v>-5.118985456</v>
      </c>
      <c r="AO55" s="55">
        <f t="shared" si="32"/>
        <v>3.005355299</v>
      </c>
      <c r="AP55" s="55">
        <f t="shared" si="33"/>
        <v>0</v>
      </c>
      <c r="AQ55" s="55">
        <f t="shared" si="34"/>
        <v>2.011781059</v>
      </c>
      <c r="AR55" s="55">
        <f t="shared" si="35"/>
        <v>0.00555893455</v>
      </c>
      <c r="AS55" s="55">
        <f t="shared" si="36"/>
        <v>0</v>
      </c>
      <c r="AT55" s="55">
        <f t="shared" si="37"/>
        <v>1.884844157</v>
      </c>
      <c r="AU55" s="55">
        <f t="shared" si="38"/>
        <v>0.1058715711</v>
      </c>
      <c r="AV55" s="55">
        <f t="shared" si="39"/>
        <v>0.6626656334</v>
      </c>
      <c r="AW55" s="55">
        <f t="shared" si="40"/>
        <v>0.3239233451</v>
      </c>
      <c r="AX55" s="55">
        <f t="shared" si="41"/>
        <v>8</v>
      </c>
      <c r="AY55" s="55">
        <f t="shared" si="42"/>
        <v>24.02805059</v>
      </c>
      <c r="AZ55" s="54">
        <f t="shared" ref="AZ55:BA55" si="427">AO55*2</f>
        <v>6.010710598</v>
      </c>
      <c r="BA55" s="54">
        <f t="shared" si="427"/>
        <v>0</v>
      </c>
      <c r="BB55" s="54">
        <f t="shared" ref="BB55:BD55" si="428">AQ55*(3/2)</f>
        <v>3.017671589</v>
      </c>
      <c r="BC55" s="54">
        <f t="shared" si="428"/>
        <v>0.008338401824</v>
      </c>
      <c r="BD55" s="54">
        <f t="shared" si="428"/>
        <v>0</v>
      </c>
      <c r="BE55" s="54">
        <f t="shared" ref="BE55:BH55" si="429">AT55</f>
        <v>1.884844157</v>
      </c>
      <c r="BF55" s="54">
        <f t="shared" si="429"/>
        <v>0.1058715711</v>
      </c>
      <c r="BG55" s="54">
        <f t="shared" si="429"/>
        <v>0.6626656334</v>
      </c>
      <c r="BH55" s="54">
        <f t="shared" si="429"/>
        <v>0.3239233451</v>
      </c>
      <c r="BI55" s="54">
        <f t="shared" si="46"/>
        <v>12.0140253</v>
      </c>
      <c r="BJ55" s="54">
        <f t="shared" si="47"/>
        <v>-24.02805059</v>
      </c>
      <c r="BK55" s="56">
        <f t="shared" ref="BK55:BN55" si="430">AO55</f>
        <v>3.005355299</v>
      </c>
      <c r="BL55" s="56">
        <f t="shared" si="430"/>
        <v>0</v>
      </c>
      <c r="BM55" s="56">
        <f t="shared" si="430"/>
        <v>2.011781059</v>
      </c>
      <c r="BN55" s="56">
        <f t="shared" si="430"/>
        <v>0.00555893455</v>
      </c>
      <c r="BO55" s="56">
        <f t="shared" si="49"/>
        <v>0</v>
      </c>
      <c r="BP55" s="56">
        <f t="shared" si="50"/>
        <v>1.884844157</v>
      </c>
      <c r="BQ55" s="56">
        <f t="shared" ref="BQ55:BS55" si="431">AU55</f>
        <v>0.1058715711</v>
      </c>
      <c r="BR55" s="56">
        <f t="shared" si="431"/>
        <v>0.6626656334</v>
      </c>
      <c r="BS55" s="56">
        <f t="shared" si="431"/>
        <v>0.3239233451</v>
      </c>
      <c r="BT55" s="56">
        <f t="shared" si="52"/>
        <v>8</v>
      </c>
      <c r="BU55" s="50">
        <f t="shared" ref="BU55:BX55" si="432">AZ55</f>
        <v>6.010710598</v>
      </c>
      <c r="BV55" s="50">
        <f t="shared" si="432"/>
        <v>0</v>
      </c>
      <c r="BW55" s="50">
        <f t="shared" si="432"/>
        <v>3.017671589</v>
      </c>
      <c r="BX55" s="50">
        <f t="shared" si="432"/>
        <v>0.008338401824</v>
      </c>
      <c r="BY55" s="50">
        <f t="shared" si="54"/>
        <v>0</v>
      </c>
      <c r="BZ55" s="50">
        <f t="shared" si="55"/>
        <v>1.884844157</v>
      </c>
      <c r="CA55" s="50">
        <f t="shared" ref="CA55:CC55" si="433">BF55</f>
        <v>0.1058715711</v>
      </c>
      <c r="CB55" s="50">
        <f t="shared" si="433"/>
        <v>0.6626656334</v>
      </c>
      <c r="CC55" s="50">
        <f t="shared" si="433"/>
        <v>0.3239233451</v>
      </c>
      <c r="CD55" s="50">
        <f t="shared" si="57"/>
        <v>12.0140253</v>
      </c>
      <c r="CE55" s="57">
        <f t="shared" si="58"/>
        <v>38.47</v>
      </c>
      <c r="CF55" s="57">
        <f t="shared" si="59"/>
        <v>0</v>
      </c>
      <c r="CG55" s="57">
        <f t="shared" si="60"/>
        <v>21.85</v>
      </c>
      <c r="CH55" s="57">
        <f t="shared" si="61"/>
        <v>0.09</v>
      </c>
      <c r="CI55" s="58">
        <f t="shared" si="62"/>
        <v>0</v>
      </c>
      <c r="CJ55" s="58">
        <f t="shared" si="63"/>
        <v>28.85</v>
      </c>
      <c r="CK55" s="57">
        <f t="shared" si="64"/>
        <v>1.6</v>
      </c>
      <c r="CL55" s="57">
        <f t="shared" si="65"/>
        <v>5.69</v>
      </c>
      <c r="CM55" s="57">
        <f t="shared" si="66"/>
        <v>3.87</v>
      </c>
      <c r="CN55" s="57">
        <f t="shared" si="67"/>
        <v>100.42</v>
      </c>
      <c r="CO55" s="59">
        <f t="shared" si="68"/>
        <v>0.2225723258</v>
      </c>
      <c r="CP55" s="59">
        <f t="shared" si="69"/>
        <v>0.6330706269</v>
      </c>
      <c r="CQ55" s="59">
        <f t="shared" si="70"/>
        <v>0.03555953507</v>
      </c>
      <c r="CR55" s="59">
        <f t="shared" si="71"/>
        <v>0.1087975122</v>
      </c>
      <c r="CS55" s="60">
        <f t="shared" si="72"/>
        <v>22.25723258</v>
      </c>
      <c r="CT55" s="60">
        <f t="shared" si="73"/>
        <v>10.87975122</v>
      </c>
      <c r="CU55" s="60">
        <f t="shared" si="74"/>
        <v>66.8630162</v>
      </c>
      <c r="CV55" s="61">
        <f t="shared" si="75"/>
        <v>0.2200836751</v>
      </c>
      <c r="CW55" s="61">
        <f t="shared" si="76"/>
        <v>0.1927476342</v>
      </c>
      <c r="CX55" s="62"/>
    </row>
    <row r="56" ht="15.75" customHeight="1">
      <c r="A56" s="17" t="s">
        <v>53</v>
      </c>
      <c r="B56" s="47" t="s">
        <v>54</v>
      </c>
      <c r="C56" s="17" t="s">
        <v>55</v>
      </c>
      <c r="D56" s="17"/>
      <c r="E56" s="1" t="s">
        <v>56</v>
      </c>
      <c r="F56" s="2">
        <v>47.0</v>
      </c>
      <c r="G56" s="3" t="s">
        <v>110</v>
      </c>
      <c r="H56" s="48">
        <v>38.09</v>
      </c>
      <c r="I56" s="49">
        <v>5.56</v>
      </c>
      <c r="J56" s="49">
        <v>21.54</v>
      </c>
      <c r="K56" s="49">
        <v>1.79</v>
      </c>
      <c r="L56" s="49">
        <v>0.03</v>
      </c>
      <c r="M56" s="49">
        <v>0.02</v>
      </c>
      <c r="N56" s="49">
        <v>2.65</v>
      </c>
      <c r="O56" s="49">
        <v>30.39</v>
      </c>
      <c r="P56" s="49"/>
      <c r="Q56" s="50">
        <f t="shared" si="8"/>
        <v>100.07</v>
      </c>
      <c r="R56" s="51">
        <f t="shared" si="9"/>
        <v>12</v>
      </c>
      <c r="S56" s="52">
        <f t="shared" si="10"/>
        <v>0.6339426439</v>
      </c>
      <c r="T56" s="52">
        <f t="shared" si="11"/>
        <v>0.0003754749758</v>
      </c>
      <c r="U56" s="52">
        <f t="shared" si="12"/>
        <v>0.4225132477</v>
      </c>
      <c r="V56" s="52">
        <f t="shared" si="13"/>
        <v>0.0002631748626</v>
      </c>
      <c r="W56" s="52">
        <f t="shared" si="14"/>
        <v>0</v>
      </c>
      <c r="X56" s="52">
        <f t="shared" si="15"/>
        <v>0.4229857028</v>
      </c>
      <c r="Y56" s="52">
        <f t="shared" si="16"/>
        <v>0.03735688086</v>
      </c>
      <c r="Z56" s="52">
        <f t="shared" si="17"/>
        <v>0.137950199</v>
      </c>
      <c r="AA56" s="52">
        <f t="shared" si="18"/>
        <v>0.03191902909</v>
      </c>
      <c r="AB56" s="52">
        <f t="shared" si="19"/>
        <v>1.687306353</v>
      </c>
      <c r="AC56" s="53">
        <f t="shared" si="20"/>
        <v>5.066025367</v>
      </c>
      <c r="AD56" s="54">
        <f t="shared" si="21"/>
        <v>1.267885288</v>
      </c>
      <c r="AE56" s="54">
        <f t="shared" si="22"/>
        <v>0.0007509499517</v>
      </c>
      <c r="AF56" s="54">
        <f t="shared" si="23"/>
        <v>0.6337698715</v>
      </c>
      <c r="AG56" s="54">
        <f t="shared" si="24"/>
        <v>0.0003947622939</v>
      </c>
      <c r="AH56" s="54">
        <f t="shared" si="25"/>
        <v>0</v>
      </c>
      <c r="AI56" s="54">
        <f t="shared" si="26"/>
        <v>0.4229857028</v>
      </c>
      <c r="AJ56" s="54">
        <f t="shared" si="27"/>
        <v>0.03735688086</v>
      </c>
      <c r="AK56" s="54">
        <f t="shared" si="28"/>
        <v>0.137950199</v>
      </c>
      <c r="AL56" s="54">
        <f t="shared" si="29"/>
        <v>0.03191902909</v>
      </c>
      <c r="AM56" s="54">
        <f t="shared" si="30"/>
        <v>2.533012683</v>
      </c>
      <c r="AN56" s="54">
        <f t="shared" si="31"/>
        <v>-5.066025367</v>
      </c>
      <c r="AO56" s="55">
        <f t="shared" si="32"/>
        <v>3.005702635</v>
      </c>
      <c r="AP56" s="55">
        <f t="shared" si="33"/>
        <v>0.001780233803</v>
      </c>
      <c r="AQ56" s="55">
        <f t="shared" si="34"/>
        <v>2.003255648</v>
      </c>
      <c r="AR56" s="55">
        <f t="shared" si="35"/>
        <v>0.001247786981</v>
      </c>
      <c r="AS56" s="55">
        <f t="shared" si="36"/>
        <v>0</v>
      </c>
      <c r="AT56" s="55">
        <f t="shared" si="37"/>
        <v>2.005495692</v>
      </c>
      <c r="AU56" s="55">
        <f t="shared" si="38"/>
        <v>0.1771196121</v>
      </c>
      <c r="AV56" s="55">
        <f t="shared" si="39"/>
        <v>0.6540611844</v>
      </c>
      <c r="AW56" s="55">
        <f t="shared" si="40"/>
        <v>0.1513372081</v>
      </c>
      <c r="AX56" s="55">
        <f t="shared" si="41"/>
        <v>8</v>
      </c>
      <c r="AY56" s="55">
        <f t="shared" si="42"/>
        <v>24.01946917</v>
      </c>
      <c r="AZ56" s="54">
        <f t="shared" ref="AZ56:BA56" si="434">AO56*2</f>
        <v>6.011405269</v>
      </c>
      <c r="BA56" s="54">
        <f t="shared" si="434"/>
        <v>0.003560467607</v>
      </c>
      <c r="BB56" s="54">
        <f t="shared" ref="BB56:BD56" si="435">AQ56*(3/2)</f>
        <v>3.004883472</v>
      </c>
      <c r="BC56" s="54">
        <f t="shared" si="435"/>
        <v>0.001871680472</v>
      </c>
      <c r="BD56" s="54">
        <f t="shared" si="435"/>
        <v>0</v>
      </c>
      <c r="BE56" s="54">
        <f t="shared" ref="BE56:BH56" si="436">AT56</f>
        <v>2.005495692</v>
      </c>
      <c r="BF56" s="54">
        <f t="shared" si="436"/>
        <v>0.1771196121</v>
      </c>
      <c r="BG56" s="54">
        <f t="shared" si="436"/>
        <v>0.6540611844</v>
      </c>
      <c r="BH56" s="54">
        <f t="shared" si="436"/>
        <v>0.1513372081</v>
      </c>
      <c r="BI56" s="54">
        <f t="shared" si="46"/>
        <v>12.00973459</v>
      </c>
      <c r="BJ56" s="54">
        <f t="shared" si="47"/>
        <v>-24.01946917</v>
      </c>
      <c r="BK56" s="56">
        <f t="shared" ref="BK56:BN56" si="437">AO56</f>
        <v>3.005702635</v>
      </c>
      <c r="BL56" s="56">
        <f t="shared" si="437"/>
        <v>0.001780233803</v>
      </c>
      <c r="BM56" s="56">
        <f t="shared" si="437"/>
        <v>2.003255648</v>
      </c>
      <c r="BN56" s="56">
        <f t="shared" si="437"/>
        <v>0.001247786981</v>
      </c>
      <c r="BO56" s="56">
        <f t="shared" si="49"/>
        <v>0</v>
      </c>
      <c r="BP56" s="56">
        <f t="shared" si="50"/>
        <v>2.005495692</v>
      </c>
      <c r="BQ56" s="56">
        <f t="shared" ref="BQ56:BS56" si="438">AU56</f>
        <v>0.1771196121</v>
      </c>
      <c r="BR56" s="56">
        <f t="shared" si="438"/>
        <v>0.6540611844</v>
      </c>
      <c r="BS56" s="56">
        <f t="shared" si="438"/>
        <v>0.1513372081</v>
      </c>
      <c r="BT56" s="56">
        <f t="shared" si="52"/>
        <v>8</v>
      </c>
      <c r="BU56" s="50">
        <f t="shared" ref="BU56:BX56" si="439">AZ56</f>
        <v>6.011405269</v>
      </c>
      <c r="BV56" s="50">
        <f t="shared" si="439"/>
        <v>0.003560467607</v>
      </c>
      <c r="BW56" s="50">
        <f t="shared" si="439"/>
        <v>3.004883472</v>
      </c>
      <c r="BX56" s="50">
        <f t="shared" si="439"/>
        <v>0.001871680472</v>
      </c>
      <c r="BY56" s="50">
        <f t="shared" si="54"/>
        <v>0</v>
      </c>
      <c r="BZ56" s="50">
        <f t="shared" si="55"/>
        <v>2.005495692</v>
      </c>
      <c r="CA56" s="50">
        <f t="shared" ref="CA56:CC56" si="440">BF56</f>
        <v>0.1771196121</v>
      </c>
      <c r="CB56" s="50">
        <f t="shared" si="440"/>
        <v>0.6540611844</v>
      </c>
      <c r="CC56" s="50">
        <f t="shared" si="440"/>
        <v>0.1513372081</v>
      </c>
      <c r="CD56" s="50">
        <f t="shared" si="57"/>
        <v>12.00973459</v>
      </c>
      <c r="CE56" s="57">
        <f t="shared" si="58"/>
        <v>38.09</v>
      </c>
      <c r="CF56" s="57">
        <f t="shared" si="59"/>
        <v>0.03</v>
      </c>
      <c r="CG56" s="57">
        <f t="shared" si="60"/>
        <v>21.54</v>
      </c>
      <c r="CH56" s="57">
        <f t="shared" si="61"/>
        <v>0.02</v>
      </c>
      <c r="CI56" s="58">
        <f t="shared" si="62"/>
        <v>0</v>
      </c>
      <c r="CJ56" s="58">
        <f t="shared" si="63"/>
        <v>30.39</v>
      </c>
      <c r="CK56" s="57">
        <f t="shared" si="64"/>
        <v>2.65</v>
      </c>
      <c r="CL56" s="57">
        <f t="shared" si="65"/>
        <v>5.56</v>
      </c>
      <c r="CM56" s="57">
        <f t="shared" si="66"/>
        <v>1.79</v>
      </c>
      <c r="CN56" s="57">
        <f t="shared" si="67"/>
        <v>100.07</v>
      </c>
      <c r="CO56" s="59">
        <f t="shared" si="68"/>
        <v>0.2188949753</v>
      </c>
      <c r="CP56" s="59">
        <f t="shared" si="69"/>
        <v>0.6711802206</v>
      </c>
      <c r="CQ56" s="59">
        <f t="shared" si="70"/>
        <v>0.05927670691</v>
      </c>
      <c r="CR56" s="59">
        <f t="shared" si="71"/>
        <v>0.05064809719</v>
      </c>
      <c r="CS56" s="60">
        <f t="shared" si="72"/>
        <v>21.88949753</v>
      </c>
      <c r="CT56" s="60">
        <f t="shared" si="73"/>
        <v>5.064809719</v>
      </c>
      <c r="CU56" s="60">
        <f t="shared" si="74"/>
        <v>73.04569275</v>
      </c>
      <c r="CV56" s="61">
        <f t="shared" si="75"/>
        <v>0.1600955848</v>
      </c>
      <c r="CW56" s="61">
        <f t="shared" si="76"/>
        <v>0.1895630486</v>
      </c>
      <c r="CX56" s="62"/>
    </row>
    <row r="57" ht="15.75" customHeight="1">
      <c r="A57" s="17" t="s">
        <v>53</v>
      </c>
      <c r="B57" s="47" t="s">
        <v>54</v>
      </c>
      <c r="C57" s="17" t="s">
        <v>55</v>
      </c>
      <c r="D57" s="17"/>
      <c r="E57" s="1" t="s">
        <v>56</v>
      </c>
      <c r="F57" s="2">
        <v>48.0</v>
      </c>
      <c r="G57" s="3" t="s">
        <v>111</v>
      </c>
      <c r="H57" s="48">
        <v>37.53</v>
      </c>
      <c r="I57" s="49">
        <v>4.2</v>
      </c>
      <c r="J57" s="49">
        <v>21.42</v>
      </c>
      <c r="K57" s="49">
        <v>1.21</v>
      </c>
      <c r="L57" s="49">
        <v>0.02</v>
      </c>
      <c r="M57" s="49">
        <v>0.0</v>
      </c>
      <c r="N57" s="49">
        <v>4.12</v>
      </c>
      <c r="O57" s="49">
        <v>31.43</v>
      </c>
      <c r="P57" s="49"/>
      <c r="Q57" s="50">
        <f t="shared" si="8"/>
        <v>99.93</v>
      </c>
      <c r="R57" s="51">
        <f t="shared" si="9"/>
        <v>12</v>
      </c>
      <c r="S57" s="52">
        <f t="shared" si="10"/>
        <v>0.6246224055</v>
      </c>
      <c r="T57" s="52">
        <f t="shared" si="11"/>
        <v>0.0002503166506</v>
      </c>
      <c r="U57" s="52">
        <f t="shared" si="12"/>
        <v>0.4201594134</v>
      </c>
      <c r="V57" s="52">
        <f t="shared" si="13"/>
        <v>0</v>
      </c>
      <c r="W57" s="52">
        <f t="shared" si="14"/>
        <v>0</v>
      </c>
      <c r="X57" s="52">
        <f t="shared" si="15"/>
        <v>0.437461028</v>
      </c>
      <c r="Y57" s="52">
        <f t="shared" si="16"/>
        <v>0.05807937703</v>
      </c>
      <c r="Z57" s="52">
        <f t="shared" si="17"/>
        <v>0.1042069848</v>
      </c>
      <c r="AA57" s="52">
        <f t="shared" si="18"/>
        <v>0.02157655039</v>
      </c>
      <c r="AB57" s="52">
        <f t="shared" si="19"/>
        <v>1.666356076</v>
      </c>
      <c r="AC57" s="53">
        <f t="shared" si="20"/>
        <v>5.002617009</v>
      </c>
      <c r="AD57" s="54">
        <f t="shared" si="21"/>
        <v>1.249244811</v>
      </c>
      <c r="AE57" s="54">
        <f t="shared" si="22"/>
        <v>0.0005006333011</v>
      </c>
      <c r="AF57" s="54">
        <f t="shared" si="23"/>
        <v>0.6302391201</v>
      </c>
      <c r="AG57" s="54">
        <f t="shared" si="24"/>
        <v>0</v>
      </c>
      <c r="AH57" s="54">
        <f t="shared" si="25"/>
        <v>0</v>
      </c>
      <c r="AI57" s="54">
        <f t="shared" si="26"/>
        <v>0.437461028</v>
      </c>
      <c r="AJ57" s="54">
        <f t="shared" si="27"/>
        <v>0.05807937703</v>
      </c>
      <c r="AK57" s="54">
        <f t="shared" si="28"/>
        <v>0.1042069848</v>
      </c>
      <c r="AL57" s="54">
        <f t="shared" si="29"/>
        <v>0.02157655039</v>
      </c>
      <c r="AM57" s="54">
        <f t="shared" si="30"/>
        <v>2.501308505</v>
      </c>
      <c r="AN57" s="54">
        <f t="shared" si="31"/>
        <v>-5.002617009</v>
      </c>
      <c r="AO57" s="55">
        <f t="shared" si="32"/>
        <v>2.998746376</v>
      </c>
      <c r="AP57" s="55">
        <f t="shared" si="33"/>
        <v>0.001201743873</v>
      </c>
      <c r="AQ57" s="55">
        <f t="shared" si="34"/>
        <v>2.017141088</v>
      </c>
      <c r="AR57" s="55">
        <f t="shared" si="35"/>
        <v>0</v>
      </c>
      <c r="AS57" s="55">
        <f t="shared" si="36"/>
        <v>0</v>
      </c>
      <c r="AT57" s="55">
        <f t="shared" si="37"/>
        <v>2.100204317</v>
      </c>
      <c r="AU57" s="55">
        <f t="shared" si="38"/>
        <v>0.2788329715</v>
      </c>
      <c r="AV57" s="55">
        <f t="shared" si="39"/>
        <v>0.5002867579</v>
      </c>
      <c r="AW57" s="55">
        <f t="shared" si="40"/>
        <v>0.1035867457</v>
      </c>
      <c r="AX57" s="55">
        <f t="shared" si="41"/>
        <v>8</v>
      </c>
      <c r="AY57" s="55">
        <f t="shared" si="42"/>
        <v>24.01703733</v>
      </c>
      <c r="AZ57" s="54">
        <f t="shared" ref="AZ57:BA57" si="441">AO57*2</f>
        <v>5.997492753</v>
      </c>
      <c r="BA57" s="54">
        <f t="shared" si="441"/>
        <v>0.002403487746</v>
      </c>
      <c r="BB57" s="54">
        <f t="shared" ref="BB57:BD57" si="442">AQ57*(3/2)</f>
        <v>3.025711632</v>
      </c>
      <c r="BC57" s="54">
        <f t="shared" si="442"/>
        <v>0</v>
      </c>
      <c r="BD57" s="54">
        <f t="shared" si="442"/>
        <v>0</v>
      </c>
      <c r="BE57" s="54">
        <f t="shared" ref="BE57:BH57" si="443">AT57</f>
        <v>2.100204317</v>
      </c>
      <c r="BF57" s="54">
        <f t="shared" si="443"/>
        <v>0.2788329715</v>
      </c>
      <c r="BG57" s="54">
        <f t="shared" si="443"/>
        <v>0.5002867579</v>
      </c>
      <c r="BH57" s="54">
        <f t="shared" si="443"/>
        <v>0.1035867457</v>
      </c>
      <c r="BI57" s="54">
        <f t="shared" si="46"/>
        <v>12.00851866</v>
      </c>
      <c r="BJ57" s="54">
        <f t="shared" si="47"/>
        <v>-24.01703733</v>
      </c>
      <c r="BK57" s="56">
        <f t="shared" ref="BK57:BN57" si="444">AO57</f>
        <v>2.998746376</v>
      </c>
      <c r="BL57" s="56">
        <f t="shared" si="444"/>
        <v>0.001201743873</v>
      </c>
      <c r="BM57" s="56">
        <f t="shared" si="444"/>
        <v>2.017141088</v>
      </c>
      <c r="BN57" s="56">
        <f t="shared" si="444"/>
        <v>0</v>
      </c>
      <c r="BO57" s="56">
        <f t="shared" si="49"/>
        <v>0</v>
      </c>
      <c r="BP57" s="56">
        <f t="shared" si="50"/>
        <v>2.100204317</v>
      </c>
      <c r="BQ57" s="56">
        <f t="shared" ref="BQ57:BS57" si="445">AU57</f>
        <v>0.2788329715</v>
      </c>
      <c r="BR57" s="56">
        <f t="shared" si="445"/>
        <v>0.5002867579</v>
      </c>
      <c r="BS57" s="56">
        <f t="shared" si="445"/>
        <v>0.1035867457</v>
      </c>
      <c r="BT57" s="56">
        <f t="shared" si="52"/>
        <v>8</v>
      </c>
      <c r="BU57" s="50">
        <f t="shared" ref="BU57:BX57" si="446">AZ57</f>
        <v>5.997492753</v>
      </c>
      <c r="BV57" s="50">
        <f t="shared" si="446"/>
        <v>0.002403487746</v>
      </c>
      <c r="BW57" s="50">
        <f t="shared" si="446"/>
        <v>3.025711632</v>
      </c>
      <c r="BX57" s="50">
        <f t="shared" si="446"/>
        <v>0</v>
      </c>
      <c r="BY57" s="50">
        <f t="shared" si="54"/>
        <v>0</v>
      </c>
      <c r="BZ57" s="50">
        <f t="shared" si="55"/>
        <v>2.100204317</v>
      </c>
      <c r="CA57" s="50">
        <f t="shared" ref="CA57:CC57" si="447">BF57</f>
        <v>0.2788329715</v>
      </c>
      <c r="CB57" s="50">
        <f t="shared" si="447"/>
        <v>0.5002867579</v>
      </c>
      <c r="CC57" s="50">
        <f t="shared" si="447"/>
        <v>0.1035867457</v>
      </c>
      <c r="CD57" s="50">
        <f t="shared" si="57"/>
        <v>12.00851866</v>
      </c>
      <c r="CE57" s="57">
        <f t="shared" si="58"/>
        <v>37.53</v>
      </c>
      <c r="CF57" s="57">
        <f t="shared" si="59"/>
        <v>0.02</v>
      </c>
      <c r="CG57" s="57">
        <f t="shared" si="60"/>
        <v>21.42</v>
      </c>
      <c r="CH57" s="57">
        <f t="shared" si="61"/>
        <v>0</v>
      </c>
      <c r="CI57" s="58">
        <f t="shared" si="62"/>
        <v>0</v>
      </c>
      <c r="CJ57" s="58">
        <f t="shared" si="63"/>
        <v>31.43</v>
      </c>
      <c r="CK57" s="57">
        <f t="shared" si="64"/>
        <v>4.12</v>
      </c>
      <c r="CL57" s="57">
        <f t="shared" si="65"/>
        <v>4.2</v>
      </c>
      <c r="CM57" s="57">
        <f t="shared" si="66"/>
        <v>1.21</v>
      </c>
      <c r="CN57" s="57">
        <f t="shared" si="67"/>
        <v>99.93</v>
      </c>
      <c r="CO57" s="59">
        <f t="shared" si="68"/>
        <v>0.1677176399</v>
      </c>
      <c r="CP57" s="59">
        <f t="shared" si="69"/>
        <v>0.7040788221</v>
      </c>
      <c r="CQ57" s="59">
        <f t="shared" si="70"/>
        <v>0.09347680536</v>
      </c>
      <c r="CR57" s="59">
        <f t="shared" si="71"/>
        <v>0.0347267327</v>
      </c>
      <c r="CS57" s="60">
        <f t="shared" si="72"/>
        <v>16.77176399</v>
      </c>
      <c r="CT57" s="60">
        <f t="shared" si="73"/>
        <v>3.47267327</v>
      </c>
      <c r="CU57" s="60">
        <f t="shared" si="74"/>
        <v>79.75556274</v>
      </c>
      <c r="CV57" s="61">
        <f t="shared" si="75"/>
        <v>0.1185855526</v>
      </c>
      <c r="CW57" s="61">
        <f t="shared" si="76"/>
        <v>0.1452434761</v>
      </c>
      <c r="CX57" s="62"/>
    </row>
    <row r="58" ht="15.75" customHeight="1">
      <c r="A58" s="17" t="s">
        <v>53</v>
      </c>
      <c r="B58" s="47" t="s">
        <v>54</v>
      </c>
      <c r="C58" s="17" t="s">
        <v>55</v>
      </c>
      <c r="D58" s="17"/>
      <c r="E58" s="1" t="s">
        <v>56</v>
      </c>
      <c r="F58" s="2">
        <v>49.0</v>
      </c>
      <c r="G58" s="3" t="s">
        <v>112</v>
      </c>
      <c r="H58" s="48">
        <v>37.5</v>
      </c>
      <c r="I58" s="49">
        <v>5.46</v>
      </c>
      <c r="J58" s="49">
        <v>21.98</v>
      </c>
      <c r="K58" s="49">
        <v>1.23</v>
      </c>
      <c r="L58" s="49">
        <v>0.0</v>
      </c>
      <c r="M58" s="49">
        <v>0.0</v>
      </c>
      <c r="N58" s="49">
        <v>2.28</v>
      </c>
      <c r="O58" s="49">
        <v>31.2</v>
      </c>
      <c r="P58" s="49"/>
      <c r="Q58" s="50">
        <f t="shared" si="8"/>
        <v>99.65</v>
      </c>
      <c r="R58" s="51">
        <f t="shared" si="9"/>
        <v>12</v>
      </c>
      <c r="S58" s="52">
        <f t="shared" si="10"/>
        <v>0.624123107</v>
      </c>
      <c r="T58" s="52">
        <f t="shared" si="11"/>
        <v>0</v>
      </c>
      <c r="U58" s="52">
        <f t="shared" si="12"/>
        <v>0.4311439733</v>
      </c>
      <c r="V58" s="52">
        <f t="shared" si="13"/>
        <v>0</v>
      </c>
      <c r="W58" s="52">
        <f t="shared" si="14"/>
        <v>0</v>
      </c>
      <c r="X58" s="52">
        <f t="shared" si="15"/>
        <v>0.4342597541</v>
      </c>
      <c r="Y58" s="52">
        <f t="shared" si="16"/>
        <v>0.03214101447</v>
      </c>
      <c r="Z58" s="52">
        <f t="shared" si="17"/>
        <v>0.1354690803</v>
      </c>
      <c r="AA58" s="52">
        <f t="shared" si="18"/>
        <v>0.02193318759</v>
      </c>
      <c r="AB58" s="52">
        <f t="shared" si="19"/>
        <v>1.679070117</v>
      </c>
      <c r="AC58" s="53">
        <f t="shared" si="20"/>
        <v>5.037530421</v>
      </c>
      <c r="AD58" s="54">
        <f t="shared" si="21"/>
        <v>1.248246214</v>
      </c>
      <c r="AE58" s="54">
        <f t="shared" si="22"/>
        <v>0</v>
      </c>
      <c r="AF58" s="54">
        <f t="shared" si="23"/>
        <v>0.6467159599</v>
      </c>
      <c r="AG58" s="54">
        <f t="shared" si="24"/>
        <v>0</v>
      </c>
      <c r="AH58" s="54">
        <f t="shared" si="25"/>
        <v>0</v>
      </c>
      <c r="AI58" s="54">
        <f t="shared" si="26"/>
        <v>0.4342597541</v>
      </c>
      <c r="AJ58" s="54">
        <f t="shared" si="27"/>
        <v>0.03214101447</v>
      </c>
      <c r="AK58" s="54">
        <f t="shared" si="28"/>
        <v>0.1354690803</v>
      </c>
      <c r="AL58" s="54">
        <f t="shared" si="29"/>
        <v>0.02193318759</v>
      </c>
      <c r="AM58" s="54">
        <f t="shared" si="30"/>
        <v>2.51876521</v>
      </c>
      <c r="AN58" s="54">
        <f t="shared" si="31"/>
        <v>-5.037530421</v>
      </c>
      <c r="AO58" s="55">
        <f t="shared" si="32"/>
        <v>2.973660722</v>
      </c>
      <c r="AP58" s="55">
        <f t="shared" si="33"/>
        <v>0</v>
      </c>
      <c r="AQ58" s="55">
        <f t="shared" si="34"/>
        <v>2.054203545</v>
      </c>
      <c r="AR58" s="55">
        <f t="shared" si="35"/>
        <v>0</v>
      </c>
      <c r="AS58" s="55">
        <f t="shared" si="36"/>
        <v>0</v>
      </c>
      <c r="AT58" s="55">
        <f t="shared" si="37"/>
        <v>2.069048814</v>
      </c>
      <c r="AU58" s="55">
        <f t="shared" si="38"/>
        <v>0.1531372116</v>
      </c>
      <c r="AV58" s="55">
        <f t="shared" si="39"/>
        <v>0.6454481153</v>
      </c>
      <c r="AW58" s="55">
        <f t="shared" si="40"/>
        <v>0.1045015922</v>
      </c>
      <c r="AX58" s="55">
        <f t="shared" si="41"/>
        <v>8</v>
      </c>
      <c r="AY58" s="55">
        <f t="shared" si="42"/>
        <v>24.00152499</v>
      </c>
      <c r="AZ58" s="54">
        <f t="shared" ref="AZ58:BA58" si="448">AO58*2</f>
        <v>5.947321445</v>
      </c>
      <c r="BA58" s="54">
        <f t="shared" si="448"/>
        <v>0</v>
      </c>
      <c r="BB58" s="54">
        <f t="shared" ref="BB58:BD58" si="449">AQ58*(3/2)</f>
        <v>3.081305317</v>
      </c>
      <c r="BC58" s="54">
        <f t="shared" si="449"/>
        <v>0</v>
      </c>
      <c r="BD58" s="54">
        <f t="shared" si="449"/>
        <v>0</v>
      </c>
      <c r="BE58" s="54">
        <f t="shared" ref="BE58:BH58" si="450">AT58</f>
        <v>2.069048814</v>
      </c>
      <c r="BF58" s="54">
        <f t="shared" si="450"/>
        <v>0.1531372116</v>
      </c>
      <c r="BG58" s="54">
        <f t="shared" si="450"/>
        <v>0.6454481153</v>
      </c>
      <c r="BH58" s="54">
        <f t="shared" si="450"/>
        <v>0.1045015922</v>
      </c>
      <c r="BI58" s="54">
        <f t="shared" si="46"/>
        <v>12.00076249</v>
      </c>
      <c r="BJ58" s="54">
        <f t="shared" si="47"/>
        <v>-24.00152499</v>
      </c>
      <c r="BK58" s="56">
        <f t="shared" ref="BK58:BN58" si="451">AO58</f>
        <v>2.973660722</v>
      </c>
      <c r="BL58" s="56">
        <f t="shared" si="451"/>
        <v>0</v>
      </c>
      <c r="BM58" s="56">
        <f t="shared" si="451"/>
        <v>2.054203545</v>
      </c>
      <c r="BN58" s="56">
        <f t="shared" si="451"/>
        <v>0</v>
      </c>
      <c r="BO58" s="56">
        <f t="shared" si="49"/>
        <v>0</v>
      </c>
      <c r="BP58" s="56">
        <f t="shared" si="50"/>
        <v>2.069048814</v>
      </c>
      <c r="BQ58" s="56">
        <f t="shared" ref="BQ58:BS58" si="452">AU58</f>
        <v>0.1531372116</v>
      </c>
      <c r="BR58" s="56">
        <f t="shared" si="452"/>
        <v>0.6454481153</v>
      </c>
      <c r="BS58" s="56">
        <f t="shared" si="452"/>
        <v>0.1045015922</v>
      </c>
      <c r="BT58" s="56">
        <f t="shared" si="52"/>
        <v>8</v>
      </c>
      <c r="BU58" s="50">
        <f t="shared" ref="BU58:BX58" si="453">AZ58</f>
        <v>5.947321445</v>
      </c>
      <c r="BV58" s="50">
        <f t="shared" si="453"/>
        <v>0</v>
      </c>
      <c r="BW58" s="50">
        <f t="shared" si="453"/>
        <v>3.081305317</v>
      </c>
      <c r="BX58" s="50">
        <f t="shared" si="453"/>
        <v>0</v>
      </c>
      <c r="BY58" s="50">
        <f t="shared" si="54"/>
        <v>0</v>
      </c>
      <c r="BZ58" s="50">
        <f t="shared" si="55"/>
        <v>2.069048814</v>
      </c>
      <c r="CA58" s="50">
        <f t="shared" ref="CA58:CC58" si="454">BF58</f>
        <v>0.1531372116</v>
      </c>
      <c r="CB58" s="50">
        <f t="shared" si="454"/>
        <v>0.6454481153</v>
      </c>
      <c r="CC58" s="50">
        <f t="shared" si="454"/>
        <v>0.1045015922</v>
      </c>
      <c r="CD58" s="50">
        <f t="shared" si="57"/>
        <v>12.00076249</v>
      </c>
      <c r="CE58" s="57">
        <f t="shared" si="58"/>
        <v>37.5</v>
      </c>
      <c r="CF58" s="57">
        <f t="shared" si="59"/>
        <v>0</v>
      </c>
      <c r="CG58" s="57">
        <f t="shared" si="60"/>
        <v>21.98</v>
      </c>
      <c r="CH58" s="57">
        <f t="shared" si="61"/>
        <v>0</v>
      </c>
      <c r="CI58" s="58">
        <f t="shared" si="62"/>
        <v>0</v>
      </c>
      <c r="CJ58" s="58">
        <f t="shared" si="63"/>
        <v>31.2</v>
      </c>
      <c r="CK58" s="57">
        <f t="shared" si="64"/>
        <v>2.28</v>
      </c>
      <c r="CL58" s="57">
        <f t="shared" si="65"/>
        <v>5.46</v>
      </c>
      <c r="CM58" s="57">
        <f t="shared" si="66"/>
        <v>1.23</v>
      </c>
      <c r="CN58" s="57">
        <f t="shared" si="67"/>
        <v>99.65</v>
      </c>
      <c r="CO58" s="59">
        <f t="shared" si="68"/>
        <v>0.2171664329</v>
      </c>
      <c r="CP58" s="59">
        <f t="shared" si="69"/>
        <v>0.6961488302</v>
      </c>
      <c r="CQ58" s="59">
        <f t="shared" si="70"/>
        <v>0.05152429948</v>
      </c>
      <c r="CR58" s="59">
        <f t="shared" si="71"/>
        <v>0.03516043736</v>
      </c>
      <c r="CS58" s="60">
        <f t="shared" si="72"/>
        <v>21.71664329</v>
      </c>
      <c r="CT58" s="60">
        <f t="shared" si="73"/>
        <v>3.516043736</v>
      </c>
      <c r="CU58" s="60">
        <f t="shared" si="74"/>
        <v>74.76731297</v>
      </c>
      <c r="CV58" s="61">
        <f t="shared" si="75"/>
        <v>0.1437436538</v>
      </c>
      <c r="CW58" s="61">
        <f t="shared" si="76"/>
        <v>0.1880661309</v>
      </c>
      <c r="CX58" s="62"/>
    </row>
    <row r="59" ht="15.75" customHeight="1">
      <c r="A59" s="17" t="s">
        <v>53</v>
      </c>
      <c r="B59" s="47" t="s">
        <v>54</v>
      </c>
      <c r="C59" s="17" t="s">
        <v>55</v>
      </c>
      <c r="D59" s="17"/>
      <c r="E59" s="1" t="s">
        <v>56</v>
      </c>
      <c r="F59" s="2">
        <v>5.0</v>
      </c>
      <c r="G59" s="3" t="s">
        <v>113</v>
      </c>
      <c r="H59" s="48">
        <v>37.87</v>
      </c>
      <c r="I59" s="49">
        <v>4.33</v>
      </c>
      <c r="J59" s="49">
        <v>21.19</v>
      </c>
      <c r="K59" s="49">
        <v>3.93</v>
      </c>
      <c r="L59" s="49">
        <v>0.01</v>
      </c>
      <c r="M59" s="49">
        <v>0.06</v>
      </c>
      <c r="N59" s="49">
        <v>4.88</v>
      </c>
      <c r="O59" s="49">
        <v>27.33</v>
      </c>
      <c r="P59" s="49"/>
      <c r="Q59" s="50">
        <f t="shared" si="8"/>
        <v>99.6</v>
      </c>
      <c r="R59" s="51">
        <f t="shared" si="9"/>
        <v>12</v>
      </c>
      <c r="S59" s="52">
        <f t="shared" si="10"/>
        <v>0.6302811217</v>
      </c>
      <c r="T59" s="52">
        <f t="shared" si="11"/>
        <v>0.0001251583253</v>
      </c>
      <c r="U59" s="52">
        <f t="shared" si="12"/>
        <v>0.4156478978</v>
      </c>
      <c r="V59" s="52">
        <f t="shared" si="13"/>
        <v>0.0007895245878</v>
      </c>
      <c r="W59" s="52">
        <f t="shared" si="14"/>
        <v>0</v>
      </c>
      <c r="X59" s="52">
        <f t="shared" si="15"/>
        <v>0.3803948423</v>
      </c>
      <c r="Y59" s="52">
        <f t="shared" si="16"/>
        <v>0.06879304852</v>
      </c>
      <c r="Z59" s="52">
        <f t="shared" si="17"/>
        <v>0.1074324391</v>
      </c>
      <c r="AA59" s="52">
        <f t="shared" si="18"/>
        <v>0.07007920912</v>
      </c>
      <c r="AB59" s="52">
        <f t="shared" si="19"/>
        <v>1.673543241</v>
      </c>
      <c r="AC59" s="53">
        <f t="shared" si="20"/>
        <v>5.024336465</v>
      </c>
      <c r="AD59" s="54">
        <f t="shared" si="21"/>
        <v>1.260562243</v>
      </c>
      <c r="AE59" s="54">
        <f t="shared" si="22"/>
        <v>0.0002503166506</v>
      </c>
      <c r="AF59" s="54">
        <f t="shared" si="23"/>
        <v>0.6234718467</v>
      </c>
      <c r="AG59" s="54">
        <f t="shared" si="24"/>
        <v>0.001184286882</v>
      </c>
      <c r="AH59" s="54">
        <f t="shared" si="25"/>
        <v>0</v>
      </c>
      <c r="AI59" s="54">
        <f t="shared" si="26"/>
        <v>0.3803948423</v>
      </c>
      <c r="AJ59" s="54">
        <f t="shared" si="27"/>
        <v>0.06879304852</v>
      </c>
      <c r="AK59" s="54">
        <f t="shared" si="28"/>
        <v>0.1074324391</v>
      </c>
      <c r="AL59" s="54">
        <f t="shared" si="29"/>
        <v>0.07007920912</v>
      </c>
      <c r="AM59" s="54">
        <f t="shared" si="30"/>
        <v>2.512168233</v>
      </c>
      <c r="AN59" s="54">
        <f t="shared" si="31"/>
        <v>-5.024336465</v>
      </c>
      <c r="AO59" s="55">
        <f t="shared" si="32"/>
        <v>3.012918249</v>
      </c>
      <c r="AP59" s="55">
        <f t="shared" si="33"/>
        <v>0.0005982914438</v>
      </c>
      <c r="AQ59" s="55">
        <f t="shared" si="34"/>
        <v>1.98691202</v>
      </c>
      <c r="AR59" s="55">
        <f t="shared" si="35"/>
        <v>0.003774146102</v>
      </c>
      <c r="AS59" s="55">
        <f t="shared" si="36"/>
        <v>0</v>
      </c>
      <c r="AT59" s="55">
        <f t="shared" si="37"/>
        <v>1.818392655</v>
      </c>
      <c r="AU59" s="55">
        <f t="shared" si="38"/>
        <v>0.3288498167</v>
      </c>
      <c r="AV59" s="55">
        <f t="shared" si="39"/>
        <v>0.5135568008</v>
      </c>
      <c r="AW59" s="55">
        <f t="shared" si="40"/>
        <v>0.3349980204</v>
      </c>
      <c r="AX59" s="55">
        <f t="shared" si="41"/>
        <v>8</v>
      </c>
      <c r="AY59" s="55">
        <f t="shared" si="42"/>
        <v>24.01771925</v>
      </c>
      <c r="AZ59" s="54">
        <f t="shared" ref="AZ59:BA59" si="455">AO59*2</f>
        <v>6.025836499</v>
      </c>
      <c r="BA59" s="54">
        <f t="shared" si="455"/>
        <v>0.001196582888</v>
      </c>
      <c r="BB59" s="54">
        <f t="shared" ref="BB59:BD59" si="456">AQ59*(3/2)</f>
        <v>2.98036803</v>
      </c>
      <c r="BC59" s="54">
        <f t="shared" si="456"/>
        <v>0.005661219154</v>
      </c>
      <c r="BD59" s="54">
        <f t="shared" si="456"/>
        <v>0</v>
      </c>
      <c r="BE59" s="54">
        <f t="shared" ref="BE59:BH59" si="457">AT59</f>
        <v>1.818392655</v>
      </c>
      <c r="BF59" s="54">
        <f t="shared" si="457"/>
        <v>0.3288498167</v>
      </c>
      <c r="BG59" s="54">
        <f t="shared" si="457"/>
        <v>0.5135568008</v>
      </c>
      <c r="BH59" s="54">
        <f t="shared" si="457"/>
        <v>0.3349980204</v>
      </c>
      <c r="BI59" s="54">
        <f t="shared" si="46"/>
        <v>12.00885962</v>
      </c>
      <c r="BJ59" s="54">
        <f t="shared" si="47"/>
        <v>-24.01771925</v>
      </c>
      <c r="BK59" s="56">
        <f t="shared" ref="BK59:BN59" si="458">AO59</f>
        <v>3.012918249</v>
      </c>
      <c r="BL59" s="56">
        <f t="shared" si="458"/>
        <v>0.0005982914438</v>
      </c>
      <c r="BM59" s="56">
        <f t="shared" si="458"/>
        <v>1.98691202</v>
      </c>
      <c r="BN59" s="56">
        <f t="shared" si="458"/>
        <v>0.003774146102</v>
      </c>
      <c r="BO59" s="56">
        <f t="shared" si="49"/>
        <v>0</v>
      </c>
      <c r="BP59" s="56">
        <f t="shared" si="50"/>
        <v>1.818392655</v>
      </c>
      <c r="BQ59" s="56">
        <f t="shared" ref="BQ59:BS59" si="459">AU59</f>
        <v>0.3288498167</v>
      </c>
      <c r="BR59" s="56">
        <f t="shared" si="459"/>
        <v>0.5135568008</v>
      </c>
      <c r="BS59" s="56">
        <f t="shared" si="459"/>
        <v>0.3349980204</v>
      </c>
      <c r="BT59" s="56">
        <f t="shared" si="52"/>
        <v>8</v>
      </c>
      <c r="BU59" s="50">
        <f t="shared" ref="BU59:BX59" si="460">AZ59</f>
        <v>6.025836499</v>
      </c>
      <c r="BV59" s="50">
        <f t="shared" si="460"/>
        <v>0.001196582888</v>
      </c>
      <c r="BW59" s="50">
        <f t="shared" si="460"/>
        <v>2.98036803</v>
      </c>
      <c r="BX59" s="50">
        <f t="shared" si="460"/>
        <v>0.005661219154</v>
      </c>
      <c r="BY59" s="50">
        <f t="shared" si="54"/>
        <v>0</v>
      </c>
      <c r="BZ59" s="50">
        <f t="shared" si="55"/>
        <v>1.818392655</v>
      </c>
      <c r="CA59" s="50">
        <f t="shared" ref="CA59:CC59" si="461">BF59</f>
        <v>0.3288498167</v>
      </c>
      <c r="CB59" s="50">
        <f t="shared" si="461"/>
        <v>0.5135568008</v>
      </c>
      <c r="CC59" s="50">
        <f t="shared" si="461"/>
        <v>0.3349980204</v>
      </c>
      <c r="CD59" s="50">
        <f t="shared" si="57"/>
        <v>12.00885962</v>
      </c>
      <c r="CE59" s="57">
        <f t="shared" si="58"/>
        <v>37.87</v>
      </c>
      <c r="CF59" s="57">
        <f t="shared" si="59"/>
        <v>0.01</v>
      </c>
      <c r="CG59" s="57">
        <f t="shared" si="60"/>
        <v>21.19</v>
      </c>
      <c r="CH59" s="57">
        <f t="shared" si="61"/>
        <v>0.06</v>
      </c>
      <c r="CI59" s="58">
        <f t="shared" si="62"/>
        <v>0</v>
      </c>
      <c r="CJ59" s="58">
        <f t="shared" si="63"/>
        <v>27.33</v>
      </c>
      <c r="CK59" s="57">
        <f t="shared" si="64"/>
        <v>4.88</v>
      </c>
      <c r="CL59" s="57">
        <f t="shared" si="65"/>
        <v>4.33</v>
      </c>
      <c r="CM59" s="57">
        <f t="shared" si="66"/>
        <v>3.93</v>
      </c>
      <c r="CN59" s="57">
        <f t="shared" si="67"/>
        <v>99.6</v>
      </c>
      <c r="CO59" s="59">
        <f t="shared" si="68"/>
        <v>0.171425751</v>
      </c>
      <c r="CP59" s="59">
        <f t="shared" si="69"/>
        <v>0.6069812065</v>
      </c>
      <c r="CQ59" s="59">
        <f t="shared" si="70"/>
        <v>0.1097703831</v>
      </c>
      <c r="CR59" s="59">
        <f t="shared" si="71"/>
        <v>0.1118226594</v>
      </c>
      <c r="CS59" s="60">
        <f t="shared" si="72"/>
        <v>17.1425751</v>
      </c>
      <c r="CT59" s="60">
        <f t="shared" si="73"/>
        <v>11.18226594</v>
      </c>
      <c r="CU59" s="60">
        <f t="shared" si="74"/>
        <v>71.67515896</v>
      </c>
      <c r="CV59" s="61">
        <f t="shared" si="75"/>
        <v>0.1975355349</v>
      </c>
      <c r="CW59" s="61">
        <f t="shared" si="76"/>
        <v>0.1484547004</v>
      </c>
      <c r="CX59" s="62"/>
    </row>
    <row r="60" ht="15.75" customHeight="1">
      <c r="A60" s="17" t="s">
        <v>53</v>
      </c>
      <c r="B60" s="47" t="s">
        <v>54</v>
      </c>
      <c r="C60" s="17" t="s">
        <v>55</v>
      </c>
      <c r="D60" s="17"/>
      <c r="E60" s="1" t="s">
        <v>56</v>
      </c>
      <c r="F60" s="2">
        <v>50.0</v>
      </c>
      <c r="G60" s="3" t="s">
        <v>114</v>
      </c>
      <c r="H60" s="48">
        <v>37.04</v>
      </c>
      <c r="I60" s="49">
        <v>3.21</v>
      </c>
      <c r="J60" s="49">
        <v>20.99</v>
      </c>
      <c r="K60" s="49">
        <v>2.36</v>
      </c>
      <c r="L60" s="49">
        <v>0.05</v>
      </c>
      <c r="M60" s="49">
        <v>0.02</v>
      </c>
      <c r="N60" s="49">
        <v>9.64</v>
      </c>
      <c r="O60" s="49">
        <v>26.1</v>
      </c>
      <c r="P60" s="49"/>
      <c r="Q60" s="50">
        <f t="shared" si="8"/>
        <v>99.41</v>
      </c>
      <c r="R60" s="51">
        <f t="shared" si="9"/>
        <v>12</v>
      </c>
      <c r="S60" s="52">
        <f t="shared" si="10"/>
        <v>0.6164671969</v>
      </c>
      <c r="T60" s="52">
        <f t="shared" si="11"/>
        <v>0.0006257916264</v>
      </c>
      <c r="U60" s="52">
        <f t="shared" si="12"/>
        <v>0.4117248407</v>
      </c>
      <c r="V60" s="52">
        <f t="shared" si="13"/>
        <v>0.0002631748626</v>
      </c>
      <c r="W60" s="52">
        <f t="shared" si="14"/>
        <v>0</v>
      </c>
      <c r="X60" s="52">
        <f t="shared" si="15"/>
        <v>0.3632749866</v>
      </c>
      <c r="Y60" s="52">
        <f t="shared" si="16"/>
        <v>0.1358944647</v>
      </c>
      <c r="Z60" s="52">
        <f t="shared" si="17"/>
        <v>0.07964390985</v>
      </c>
      <c r="AA60" s="52">
        <f t="shared" si="18"/>
        <v>0.04208318919</v>
      </c>
      <c r="AB60" s="52">
        <f t="shared" si="19"/>
        <v>1.649977554</v>
      </c>
      <c r="AC60" s="53">
        <f t="shared" si="20"/>
        <v>4.946129102</v>
      </c>
      <c r="AD60" s="54">
        <f t="shared" si="21"/>
        <v>1.232934394</v>
      </c>
      <c r="AE60" s="54">
        <f t="shared" si="22"/>
        <v>0.001251583253</v>
      </c>
      <c r="AF60" s="54">
        <f t="shared" si="23"/>
        <v>0.617587261</v>
      </c>
      <c r="AG60" s="54">
        <f t="shared" si="24"/>
        <v>0.0003947622939</v>
      </c>
      <c r="AH60" s="54">
        <f t="shared" si="25"/>
        <v>0</v>
      </c>
      <c r="AI60" s="54">
        <f t="shared" si="26"/>
        <v>0.3632749866</v>
      </c>
      <c r="AJ60" s="54">
        <f t="shared" si="27"/>
        <v>0.1358944647</v>
      </c>
      <c r="AK60" s="54">
        <f t="shared" si="28"/>
        <v>0.07964390985</v>
      </c>
      <c r="AL60" s="54">
        <f t="shared" si="29"/>
        <v>0.04208318919</v>
      </c>
      <c r="AM60" s="54">
        <f t="shared" si="30"/>
        <v>2.473064551</v>
      </c>
      <c r="AN60" s="54">
        <f t="shared" si="31"/>
        <v>-4.946129102</v>
      </c>
      <c r="AO60" s="55">
        <f t="shared" si="32"/>
        <v>2.988972524</v>
      </c>
      <c r="AP60" s="55">
        <f t="shared" si="33"/>
        <v>0.003034182494</v>
      </c>
      <c r="AQ60" s="55">
        <f t="shared" si="34"/>
        <v>1.996268808</v>
      </c>
      <c r="AR60" s="55">
        <f t="shared" si="35"/>
        <v>0.001276016692</v>
      </c>
      <c r="AS60" s="55">
        <f t="shared" si="36"/>
        <v>0</v>
      </c>
      <c r="AT60" s="55">
        <f t="shared" si="37"/>
        <v>1.761357229</v>
      </c>
      <c r="AU60" s="55">
        <f t="shared" si="38"/>
        <v>0.6588912162</v>
      </c>
      <c r="AV60" s="55">
        <f t="shared" si="39"/>
        <v>0.3861575432</v>
      </c>
      <c r="AW60" s="55">
        <f t="shared" si="40"/>
        <v>0.2040424808</v>
      </c>
      <c r="AX60" s="55">
        <f t="shared" si="41"/>
        <v>8</v>
      </c>
      <c r="AY60" s="55">
        <f t="shared" si="42"/>
        <v>23.98155824</v>
      </c>
      <c r="AZ60" s="54">
        <f t="shared" ref="AZ60:BA60" si="462">AO60*2</f>
        <v>5.977945048</v>
      </c>
      <c r="BA60" s="54">
        <f t="shared" si="462"/>
        <v>0.006068364988</v>
      </c>
      <c r="BB60" s="54">
        <f t="shared" ref="BB60:BD60" si="463">AQ60*(3/2)</f>
        <v>2.994403212</v>
      </c>
      <c r="BC60" s="54">
        <f t="shared" si="463"/>
        <v>0.001914025038</v>
      </c>
      <c r="BD60" s="54">
        <f t="shared" si="463"/>
        <v>0</v>
      </c>
      <c r="BE60" s="54">
        <f t="shared" ref="BE60:BH60" si="464">AT60</f>
        <v>1.761357229</v>
      </c>
      <c r="BF60" s="54">
        <f t="shared" si="464"/>
        <v>0.6588912162</v>
      </c>
      <c r="BG60" s="54">
        <f t="shared" si="464"/>
        <v>0.3861575432</v>
      </c>
      <c r="BH60" s="54">
        <f t="shared" si="464"/>
        <v>0.2040424808</v>
      </c>
      <c r="BI60" s="54">
        <f t="shared" si="46"/>
        <v>11.99077912</v>
      </c>
      <c r="BJ60" s="54">
        <f t="shared" si="47"/>
        <v>-23.98155824</v>
      </c>
      <c r="BK60" s="56">
        <f t="shared" ref="BK60:BN60" si="465">AO60</f>
        <v>2.988972524</v>
      </c>
      <c r="BL60" s="56">
        <f t="shared" si="465"/>
        <v>0.003034182494</v>
      </c>
      <c r="BM60" s="56">
        <f t="shared" si="465"/>
        <v>1.996268808</v>
      </c>
      <c r="BN60" s="56">
        <f t="shared" si="465"/>
        <v>0.001276016692</v>
      </c>
      <c r="BO60" s="56">
        <f t="shared" si="49"/>
        <v>0.01844176275</v>
      </c>
      <c r="BP60" s="56">
        <f t="shared" si="50"/>
        <v>1.742915466</v>
      </c>
      <c r="BQ60" s="56">
        <f t="shared" ref="BQ60:BS60" si="466">AU60</f>
        <v>0.6588912162</v>
      </c>
      <c r="BR60" s="56">
        <f t="shared" si="466"/>
        <v>0.3861575432</v>
      </c>
      <c r="BS60" s="56">
        <f t="shared" si="466"/>
        <v>0.2040424808</v>
      </c>
      <c r="BT60" s="56">
        <f t="shared" si="52"/>
        <v>8</v>
      </c>
      <c r="BU60" s="50">
        <f t="shared" ref="BU60:BX60" si="467">AZ60</f>
        <v>5.977945048</v>
      </c>
      <c r="BV60" s="50">
        <f t="shared" si="467"/>
        <v>0.006068364988</v>
      </c>
      <c r="BW60" s="50">
        <f t="shared" si="467"/>
        <v>2.994403212</v>
      </c>
      <c r="BX60" s="50">
        <f t="shared" si="467"/>
        <v>0.001914025038</v>
      </c>
      <c r="BY60" s="50">
        <f t="shared" si="54"/>
        <v>0.02766264413</v>
      </c>
      <c r="BZ60" s="50">
        <f t="shared" si="55"/>
        <v>1.742915466</v>
      </c>
      <c r="CA60" s="50">
        <f t="shared" ref="CA60:CC60" si="468">BF60</f>
        <v>0.6588912162</v>
      </c>
      <c r="CB60" s="50">
        <f t="shared" si="468"/>
        <v>0.3861575432</v>
      </c>
      <c r="CC60" s="50">
        <f t="shared" si="468"/>
        <v>0.2040424808</v>
      </c>
      <c r="CD60" s="50">
        <f t="shared" si="57"/>
        <v>12</v>
      </c>
      <c r="CE60" s="57">
        <f t="shared" si="58"/>
        <v>37.04</v>
      </c>
      <c r="CF60" s="57">
        <f t="shared" si="59"/>
        <v>0.05</v>
      </c>
      <c r="CG60" s="57">
        <f t="shared" si="60"/>
        <v>20.99</v>
      </c>
      <c r="CH60" s="57">
        <f t="shared" si="61"/>
        <v>0.02</v>
      </c>
      <c r="CI60" s="58">
        <f t="shared" si="62"/>
        <v>0.3036995779</v>
      </c>
      <c r="CJ60" s="58">
        <f t="shared" si="63"/>
        <v>25.82672778</v>
      </c>
      <c r="CK60" s="57">
        <f t="shared" si="64"/>
        <v>9.64</v>
      </c>
      <c r="CL60" s="57">
        <f t="shared" si="65"/>
        <v>3.21</v>
      </c>
      <c r="CM60" s="57">
        <f t="shared" si="66"/>
        <v>2.36</v>
      </c>
      <c r="CN60" s="57">
        <f t="shared" si="67"/>
        <v>99.44042735</v>
      </c>
      <c r="CO60" s="59">
        <f t="shared" si="68"/>
        <v>0.1290630607</v>
      </c>
      <c r="CP60" s="59">
        <f t="shared" si="69"/>
        <v>0.582523917</v>
      </c>
      <c r="CQ60" s="59">
        <f t="shared" si="70"/>
        <v>0.2202171589</v>
      </c>
      <c r="CR60" s="59">
        <f t="shared" si="71"/>
        <v>0.06819586347</v>
      </c>
      <c r="CS60" s="60">
        <f t="shared" si="72"/>
        <v>12.90630607</v>
      </c>
      <c r="CT60" s="60">
        <f t="shared" si="73"/>
        <v>6.819586347</v>
      </c>
      <c r="CU60" s="60">
        <f t="shared" si="74"/>
        <v>80.27410758</v>
      </c>
      <c r="CV60" s="61">
        <f t="shared" si="75"/>
        <v>0.1327273938</v>
      </c>
      <c r="CW60" s="61">
        <f t="shared" si="76"/>
        <v>0.1117686106</v>
      </c>
      <c r="CX60" s="62"/>
    </row>
    <row r="61" ht="15.75" customHeight="1">
      <c r="A61" s="17" t="s">
        <v>53</v>
      </c>
      <c r="B61" s="47" t="s">
        <v>54</v>
      </c>
      <c r="C61" s="17" t="s">
        <v>55</v>
      </c>
      <c r="D61" s="17"/>
      <c r="E61" s="1" t="s">
        <v>56</v>
      </c>
      <c r="F61" s="2">
        <v>51.0</v>
      </c>
      <c r="G61" s="3" t="s">
        <v>115</v>
      </c>
      <c r="H61" s="48">
        <v>37.8</v>
      </c>
      <c r="I61" s="49">
        <v>4.88</v>
      </c>
      <c r="J61" s="49">
        <v>21.51</v>
      </c>
      <c r="K61" s="49">
        <v>1.97</v>
      </c>
      <c r="L61" s="49">
        <v>0.03</v>
      </c>
      <c r="M61" s="49">
        <v>0.02</v>
      </c>
      <c r="N61" s="49">
        <v>3.61</v>
      </c>
      <c r="O61" s="49">
        <v>30.19</v>
      </c>
      <c r="P61" s="49"/>
      <c r="Q61" s="50">
        <f t="shared" si="8"/>
        <v>100.01</v>
      </c>
      <c r="R61" s="51">
        <f t="shared" si="9"/>
        <v>12</v>
      </c>
      <c r="S61" s="52">
        <f t="shared" si="10"/>
        <v>0.6291160919</v>
      </c>
      <c r="T61" s="52">
        <f t="shared" si="11"/>
        <v>0.0003754749758</v>
      </c>
      <c r="U61" s="52">
        <f t="shared" si="12"/>
        <v>0.4219247891</v>
      </c>
      <c r="V61" s="52">
        <f t="shared" si="13"/>
        <v>0.0002631748626</v>
      </c>
      <c r="W61" s="52">
        <f t="shared" si="14"/>
        <v>0</v>
      </c>
      <c r="X61" s="52">
        <f t="shared" si="15"/>
        <v>0.4202019865</v>
      </c>
      <c r="Y61" s="52">
        <f t="shared" si="16"/>
        <v>0.05088993958</v>
      </c>
      <c r="Z61" s="52">
        <f t="shared" si="17"/>
        <v>0.1210785919</v>
      </c>
      <c r="AA61" s="52">
        <f t="shared" si="18"/>
        <v>0.03512876386</v>
      </c>
      <c r="AB61" s="52">
        <f t="shared" si="19"/>
        <v>1.678978813</v>
      </c>
      <c r="AC61" s="53">
        <f t="shared" si="20"/>
        <v>5.039128723</v>
      </c>
      <c r="AD61" s="54">
        <f t="shared" si="21"/>
        <v>1.258232184</v>
      </c>
      <c r="AE61" s="54">
        <f t="shared" si="22"/>
        <v>0.0007509499517</v>
      </c>
      <c r="AF61" s="54">
        <f t="shared" si="23"/>
        <v>0.6328871837</v>
      </c>
      <c r="AG61" s="54">
        <f t="shared" si="24"/>
        <v>0.0003947622939</v>
      </c>
      <c r="AH61" s="54">
        <f t="shared" si="25"/>
        <v>0</v>
      </c>
      <c r="AI61" s="54">
        <f t="shared" si="26"/>
        <v>0.4202019865</v>
      </c>
      <c r="AJ61" s="54">
        <f t="shared" si="27"/>
        <v>0.05088993958</v>
      </c>
      <c r="AK61" s="54">
        <f t="shared" si="28"/>
        <v>0.1210785919</v>
      </c>
      <c r="AL61" s="54">
        <f t="shared" si="29"/>
        <v>0.03512876386</v>
      </c>
      <c r="AM61" s="54">
        <f t="shared" si="30"/>
        <v>2.519564362</v>
      </c>
      <c r="AN61" s="54">
        <f t="shared" si="31"/>
        <v>-5.039128723</v>
      </c>
      <c r="AO61" s="55">
        <f t="shared" si="32"/>
        <v>2.997613012</v>
      </c>
      <c r="AP61" s="55">
        <f t="shared" si="33"/>
        <v>0.001789063557</v>
      </c>
      <c r="AQ61" s="55">
        <f t="shared" si="34"/>
        <v>2.010387676</v>
      </c>
      <c r="AR61" s="55">
        <f t="shared" si="35"/>
        <v>0.00125397586</v>
      </c>
      <c r="AS61" s="55">
        <f t="shared" si="36"/>
        <v>0</v>
      </c>
      <c r="AT61" s="55">
        <f t="shared" si="37"/>
        <v>2.002178864</v>
      </c>
      <c r="AU61" s="55">
        <f t="shared" si="38"/>
        <v>0.2424804373</v>
      </c>
      <c r="AV61" s="55">
        <f t="shared" si="39"/>
        <v>0.5769154012</v>
      </c>
      <c r="AW61" s="55">
        <f t="shared" si="40"/>
        <v>0.1673815707</v>
      </c>
      <c r="AX61" s="55">
        <f t="shared" si="41"/>
        <v>8</v>
      </c>
      <c r="AY61" s="55">
        <f t="shared" si="42"/>
        <v>24.0104458</v>
      </c>
      <c r="AZ61" s="54">
        <f t="shared" ref="AZ61:BA61" si="469">AO61*2</f>
        <v>5.995226023</v>
      </c>
      <c r="BA61" s="54">
        <f t="shared" si="469"/>
        <v>0.003578127114</v>
      </c>
      <c r="BB61" s="54">
        <f t="shared" ref="BB61:BD61" si="470">AQ61*(3/2)</f>
        <v>3.015581514</v>
      </c>
      <c r="BC61" s="54">
        <f t="shared" si="470"/>
        <v>0.00188096379</v>
      </c>
      <c r="BD61" s="54">
        <f t="shared" si="470"/>
        <v>0</v>
      </c>
      <c r="BE61" s="54">
        <f t="shared" ref="BE61:BH61" si="471">AT61</f>
        <v>2.002178864</v>
      </c>
      <c r="BF61" s="54">
        <f t="shared" si="471"/>
        <v>0.2424804373</v>
      </c>
      <c r="BG61" s="54">
        <f t="shared" si="471"/>
        <v>0.5769154012</v>
      </c>
      <c r="BH61" s="54">
        <f t="shared" si="471"/>
        <v>0.1673815707</v>
      </c>
      <c r="BI61" s="54">
        <f t="shared" si="46"/>
        <v>12.0052229</v>
      </c>
      <c r="BJ61" s="54">
        <f t="shared" si="47"/>
        <v>-24.0104458</v>
      </c>
      <c r="BK61" s="56">
        <f t="shared" ref="BK61:BN61" si="472">AO61</f>
        <v>2.997613012</v>
      </c>
      <c r="BL61" s="56">
        <f t="shared" si="472"/>
        <v>0.001789063557</v>
      </c>
      <c r="BM61" s="56">
        <f t="shared" si="472"/>
        <v>2.010387676</v>
      </c>
      <c r="BN61" s="56">
        <f t="shared" si="472"/>
        <v>0.00125397586</v>
      </c>
      <c r="BO61" s="56">
        <f t="shared" si="49"/>
        <v>0</v>
      </c>
      <c r="BP61" s="56">
        <f t="shared" si="50"/>
        <v>2.002178864</v>
      </c>
      <c r="BQ61" s="56">
        <f t="shared" ref="BQ61:BS61" si="473">AU61</f>
        <v>0.2424804373</v>
      </c>
      <c r="BR61" s="56">
        <f t="shared" si="473"/>
        <v>0.5769154012</v>
      </c>
      <c r="BS61" s="56">
        <f t="shared" si="473"/>
        <v>0.1673815707</v>
      </c>
      <c r="BT61" s="56">
        <f t="shared" si="52"/>
        <v>8</v>
      </c>
      <c r="BU61" s="50">
        <f t="shared" ref="BU61:BX61" si="474">AZ61</f>
        <v>5.995226023</v>
      </c>
      <c r="BV61" s="50">
        <f t="shared" si="474"/>
        <v>0.003578127114</v>
      </c>
      <c r="BW61" s="50">
        <f t="shared" si="474"/>
        <v>3.015581514</v>
      </c>
      <c r="BX61" s="50">
        <f t="shared" si="474"/>
        <v>0.00188096379</v>
      </c>
      <c r="BY61" s="50">
        <f t="shared" si="54"/>
        <v>0</v>
      </c>
      <c r="BZ61" s="50">
        <f t="shared" si="55"/>
        <v>2.002178864</v>
      </c>
      <c r="CA61" s="50">
        <f t="shared" ref="CA61:CC61" si="475">BF61</f>
        <v>0.2424804373</v>
      </c>
      <c r="CB61" s="50">
        <f t="shared" si="475"/>
        <v>0.5769154012</v>
      </c>
      <c r="CC61" s="50">
        <f t="shared" si="475"/>
        <v>0.1673815707</v>
      </c>
      <c r="CD61" s="50">
        <f t="shared" si="57"/>
        <v>12.0052229</v>
      </c>
      <c r="CE61" s="57">
        <f t="shared" si="58"/>
        <v>37.8</v>
      </c>
      <c r="CF61" s="57">
        <f t="shared" si="59"/>
        <v>0.03</v>
      </c>
      <c r="CG61" s="57">
        <f t="shared" si="60"/>
        <v>21.51</v>
      </c>
      <c r="CH61" s="57">
        <f t="shared" si="61"/>
        <v>0.02</v>
      </c>
      <c r="CI61" s="58">
        <f t="shared" si="62"/>
        <v>0</v>
      </c>
      <c r="CJ61" s="58">
        <f t="shared" si="63"/>
        <v>30.19</v>
      </c>
      <c r="CK61" s="57">
        <f t="shared" si="64"/>
        <v>3.61</v>
      </c>
      <c r="CL61" s="57">
        <f t="shared" si="65"/>
        <v>4.88</v>
      </c>
      <c r="CM61" s="57">
        <f t="shared" si="66"/>
        <v>1.97</v>
      </c>
      <c r="CN61" s="57">
        <f t="shared" si="67"/>
        <v>100.01</v>
      </c>
      <c r="CO61" s="59">
        <f t="shared" si="68"/>
        <v>0.1930156712</v>
      </c>
      <c r="CP61" s="59">
        <f t="shared" si="69"/>
        <v>0.6698588674</v>
      </c>
      <c r="CQ61" s="59">
        <f t="shared" si="70"/>
        <v>0.08112545488</v>
      </c>
      <c r="CR61" s="59">
        <f t="shared" si="71"/>
        <v>0.0560000065</v>
      </c>
      <c r="CS61" s="60">
        <f t="shared" si="72"/>
        <v>19.30156712</v>
      </c>
      <c r="CT61" s="60">
        <f t="shared" si="73"/>
        <v>5.60000065</v>
      </c>
      <c r="CU61" s="60">
        <f t="shared" si="74"/>
        <v>75.09843223</v>
      </c>
      <c r="CV61" s="61">
        <f t="shared" si="75"/>
        <v>0.1525078421</v>
      </c>
      <c r="CW61" s="61">
        <f t="shared" si="76"/>
        <v>0.1671515712</v>
      </c>
      <c r="CX61" s="62"/>
    </row>
    <row r="62" ht="15.75" customHeight="1">
      <c r="A62" s="17" t="s">
        <v>53</v>
      </c>
      <c r="B62" s="47" t="s">
        <v>54</v>
      </c>
      <c r="C62" s="17" t="s">
        <v>55</v>
      </c>
      <c r="D62" s="17"/>
      <c r="E62" s="1" t="s">
        <v>56</v>
      </c>
      <c r="F62" s="2">
        <v>52.0</v>
      </c>
      <c r="G62" s="3" t="s">
        <v>116</v>
      </c>
      <c r="H62" s="48">
        <v>37.82</v>
      </c>
      <c r="I62" s="49">
        <v>3.63</v>
      </c>
      <c r="J62" s="49">
        <v>21.45</v>
      </c>
      <c r="K62" s="49">
        <v>5.21</v>
      </c>
      <c r="L62" s="49">
        <v>0.02</v>
      </c>
      <c r="M62" s="49">
        <v>0.03</v>
      </c>
      <c r="N62" s="49">
        <v>3.58</v>
      </c>
      <c r="O62" s="49">
        <v>27.75</v>
      </c>
      <c r="P62" s="49"/>
      <c r="Q62" s="50">
        <f t="shared" si="8"/>
        <v>99.49</v>
      </c>
      <c r="R62" s="51">
        <f t="shared" si="9"/>
        <v>12</v>
      </c>
      <c r="S62" s="52">
        <f t="shared" si="10"/>
        <v>0.6294489575</v>
      </c>
      <c r="T62" s="52">
        <f t="shared" si="11"/>
        <v>0.0002503166506</v>
      </c>
      <c r="U62" s="52">
        <f t="shared" si="12"/>
        <v>0.420747872</v>
      </c>
      <c r="V62" s="52">
        <f t="shared" si="13"/>
        <v>0.0003947622939</v>
      </c>
      <c r="W62" s="52">
        <f t="shared" si="14"/>
        <v>0</v>
      </c>
      <c r="X62" s="52">
        <f t="shared" si="15"/>
        <v>0.3862406467</v>
      </c>
      <c r="Y62" s="52">
        <f t="shared" si="16"/>
        <v>0.0504670315</v>
      </c>
      <c r="Z62" s="52">
        <f t="shared" si="17"/>
        <v>0.09006460833</v>
      </c>
      <c r="AA62" s="52">
        <f t="shared" si="18"/>
        <v>0.0929039897</v>
      </c>
      <c r="AB62" s="52">
        <f t="shared" si="19"/>
        <v>1.670518185</v>
      </c>
      <c r="AC62" s="53">
        <f t="shared" si="20"/>
        <v>5.021577552</v>
      </c>
      <c r="AD62" s="54">
        <f t="shared" si="21"/>
        <v>1.258897915</v>
      </c>
      <c r="AE62" s="54">
        <f t="shared" si="22"/>
        <v>0.0005006333011</v>
      </c>
      <c r="AF62" s="54">
        <f t="shared" si="23"/>
        <v>0.631121808</v>
      </c>
      <c r="AG62" s="54">
        <f t="shared" si="24"/>
        <v>0.0005921434408</v>
      </c>
      <c r="AH62" s="54">
        <f t="shared" si="25"/>
        <v>0</v>
      </c>
      <c r="AI62" s="54">
        <f t="shared" si="26"/>
        <v>0.3862406467</v>
      </c>
      <c r="AJ62" s="54">
        <f t="shared" si="27"/>
        <v>0.0504670315</v>
      </c>
      <c r="AK62" s="54">
        <f t="shared" si="28"/>
        <v>0.09006460833</v>
      </c>
      <c r="AL62" s="54">
        <f t="shared" si="29"/>
        <v>0.0929039897</v>
      </c>
      <c r="AM62" s="54">
        <f t="shared" si="30"/>
        <v>2.510788776</v>
      </c>
      <c r="AN62" s="54">
        <f t="shared" si="31"/>
        <v>-5.021577552</v>
      </c>
      <c r="AO62" s="55">
        <f t="shared" si="32"/>
        <v>3.014389012</v>
      </c>
      <c r="AP62" s="55">
        <f t="shared" si="33"/>
        <v>0.001198749719</v>
      </c>
      <c r="AQ62" s="55">
        <f t="shared" si="34"/>
        <v>2.014933454</v>
      </c>
      <c r="AR62" s="55">
        <f t="shared" si="35"/>
        <v>0.001890490256</v>
      </c>
      <c r="AS62" s="55">
        <f t="shared" si="36"/>
        <v>0</v>
      </c>
      <c r="AT62" s="55">
        <f t="shared" si="37"/>
        <v>1.849680657</v>
      </c>
      <c r="AU62" s="55">
        <f t="shared" si="38"/>
        <v>0.2416832428</v>
      </c>
      <c r="AV62" s="55">
        <f t="shared" si="39"/>
        <v>0.4313133932</v>
      </c>
      <c r="AW62" s="55">
        <f t="shared" si="40"/>
        <v>0.4449110009</v>
      </c>
      <c r="AX62" s="55">
        <f t="shared" si="41"/>
        <v>8</v>
      </c>
      <c r="AY62" s="55">
        <f t="shared" si="42"/>
        <v>24.04799947</v>
      </c>
      <c r="AZ62" s="54">
        <f t="shared" ref="AZ62:BA62" si="476">AO62*2</f>
        <v>6.028778024</v>
      </c>
      <c r="BA62" s="54">
        <f t="shared" si="476"/>
        <v>0.002397499438</v>
      </c>
      <c r="BB62" s="54">
        <f t="shared" ref="BB62:BD62" si="477">AQ62*(3/2)</f>
        <v>3.022400181</v>
      </c>
      <c r="BC62" s="54">
        <f t="shared" si="477"/>
        <v>0.002835735384</v>
      </c>
      <c r="BD62" s="54">
        <f t="shared" si="477"/>
        <v>0</v>
      </c>
      <c r="BE62" s="54">
        <f t="shared" ref="BE62:BH62" si="478">AT62</f>
        <v>1.849680657</v>
      </c>
      <c r="BF62" s="54">
        <f t="shared" si="478"/>
        <v>0.2416832428</v>
      </c>
      <c r="BG62" s="54">
        <f t="shared" si="478"/>
        <v>0.4313133932</v>
      </c>
      <c r="BH62" s="54">
        <f t="shared" si="478"/>
        <v>0.4449110009</v>
      </c>
      <c r="BI62" s="54">
        <f t="shared" si="46"/>
        <v>12.02399973</v>
      </c>
      <c r="BJ62" s="54">
        <f t="shared" si="47"/>
        <v>-24.04799947</v>
      </c>
      <c r="BK62" s="56">
        <f t="shared" ref="BK62:BN62" si="479">AO62</f>
        <v>3.014389012</v>
      </c>
      <c r="BL62" s="56">
        <f t="shared" si="479"/>
        <v>0.001198749719</v>
      </c>
      <c r="BM62" s="56">
        <f t="shared" si="479"/>
        <v>2.014933454</v>
      </c>
      <c r="BN62" s="56">
        <f t="shared" si="479"/>
        <v>0.001890490256</v>
      </c>
      <c r="BO62" s="56">
        <f t="shared" si="49"/>
        <v>0</v>
      </c>
      <c r="BP62" s="56">
        <f t="shared" si="50"/>
        <v>1.849680657</v>
      </c>
      <c r="BQ62" s="56">
        <f t="shared" ref="BQ62:BS62" si="480">AU62</f>
        <v>0.2416832428</v>
      </c>
      <c r="BR62" s="56">
        <f t="shared" si="480"/>
        <v>0.4313133932</v>
      </c>
      <c r="BS62" s="56">
        <f t="shared" si="480"/>
        <v>0.4449110009</v>
      </c>
      <c r="BT62" s="56">
        <f t="shared" si="52"/>
        <v>8</v>
      </c>
      <c r="BU62" s="50">
        <f t="shared" ref="BU62:BX62" si="481">AZ62</f>
        <v>6.028778024</v>
      </c>
      <c r="BV62" s="50">
        <f t="shared" si="481"/>
        <v>0.002397499438</v>
      </c>
      <c r="BW62" s="50">
        <f t="shared" si="481"/>
        <v>3.022400181</v>
      </c>
      <c r="BX62" s="50">
        <f t="shared" si="481"/>
        <v>0.002835735384</v>
      </c>
      <c r="BY62" s="50">
        <f t="shared" si="54"/>
        <v>0</v>
      </c>
      <c r="BZ62" s="50">
        <f t="shared" si="55"/>
        <v>1.849680657</v>
      </c>
      <c r="CA62" s="50">
        <f t="shared" ref="CA62:CC62" si="482">BF62</f>
        <v>0.2416832428</v>
      </c>
      <c r="CB62" s="50">
        <f t="shared" si="482"/>
        <v>0.4313133932</v>
      </c>
      <c r="CC62" s="50">
        <f t="shared" si="482"/>
        <v>0.4449110009</v>
      </c>
      <c r="CD62" s="50">
        <f t="shared" si="57"/>
        <v>12.02399973</v>
      </c>
      <c r="CE62" s="57">
        <f t="shared" si="58"/>
        <v>37.82</v>
      </c>
      <c r="CF62" s="57">
        <f t="shared" si="59"/>
        <v>0.02</v>
      </c>
      <c r="CG62" s="57">
        <f t="shared" si="60"/>
        <v>21.45</v>
      </c>
      <c r="CH62" s="57">
        <f t="shared" si="61"/>
        <v>0.03</v>
      </c>
      <c r="CI62" s="58">
        <f t="shared" si="62"/>
        <v>0</v>
      </c>
      <c r="CJ62" s="58">
        <f t="shared" si="63"/>
        <v>27.75</v>
      </c>
      <c r="CK62" s="57">
        <f t="shared" si="64"/>
        <v>3.58</v>
      </c>
      <c r="CL62" s="57">
        <f t="shared" si="65"/>
        <v>3.63</v>
      </c>
      <c r="CM62" s="57">
        <f t="shared" si="66"/>
        <v>5.21</v>
      </c>
      <c r="CN62" s="57">
        <f t="shared" si="67"/>
        <v>99.49</v>
      </c>
      <c r="CO62" s="59">
        <f t="shared" si="68"/>
        <v>0.1453413851</v>
      </c>
      <c r="CP62" s="59">
        <f t="shared" si="69"/>
        <v>0.6232942288</v>
      </c>
      <c r="CQ62" s="59">
        <f t="shared" si="70"/>
        <v>0.08144096108</v>
      </c>
      <c r="CR62" s="59">
        <f t="shared" si="71"/>
        <v>0.149923425</v>
      </c>
      <c r="CS62" s="60">
        <f t="shared" si="72"/>
        <v>14.53413851</v>
      </c>
      <c r="CT62" s="60">
        <f t="shared" si="73"/>
        <v>14.9923425</v>
      </c>
      <c r="CU62" s="60">
        <f t="shared" si="74"/>
        <v>70.47351899</v>
      </c>
      <c r="CV62" s="61">
        <f t="shared" si="75"/>
        <v>0.2225941175</v>
      </c>
      <c r="CW62" s="61">
        <f t="shared" si="76"/>
        <v>0.1258656395</v>
      </c>
      <c r="CX62" s="62"/>
    </row>
    <row r="63" ht="15.75" customHeight="1">
      <c r="A63" s="17" t="s">
        <v>53</v>
      </c>
      <c r="B63" s="47" t="s">
        <v>54</v>
      </c>
      <c r="C63" s="17" t="s">
        <v>55</v>
      </c>
      <c r="D63" s="17"/>
      <c r="E63" s="1" t="s">
        <v>56</v>
      </c>
      <c r="F63" s="2">
        <v>53.0</v>
      </c>
      <c r="G63" s="3" t="s">
        <v>117</v>
      </c>
      <c r="H63" s="48">
        <v>37.18</v>
      </c>
      <c r="I63" s="49">
        <v>3.11</v>
      </c>
      <c r="J63" s="49">
        <v>21.22</v>
      </c>
      <c r="K63" s="49">
        <v>0.51</v>
      </c>
      <c r="L63" s="49">
        <v>0.03</v>
      </c>
      <c r="M63" s="49">
        <v>0.0</v>
      </c>
      <c r="N63" s="49">
        <v>1.18</v>
      </c>
      <c r="O63" s="49">
        <v>36.56</v>
      </c>
      <c r="P63" s="49"/>
      <c r="Q63" s="50">
        <f t="shared" si="8"/>
        <v>99.79</v>
      </c>
      <c r="R63" s="51">
        <f t="shared" si="9"/>
        <v>12</v>
      </c>
      <c r="S63" s="52">
        <f t="shared" si="10"/>
        <v>0.6187972565</v>
      </c>
      <c r="T63" s="52">
        <f t="shared" si="11"/>
        <v>0.0003754749758</v>
      </c>
      <c r="U63" s="52">
        <f t="shared" si="12"/>
        <v>0.4162363563</v>
      </c>
      <c r="V63" s="52">
        <f t="shared" si="13"/>
        <v>0</v>
      </c>
      <c r="W63" s="52">
        <f t="shared" si="14"/>
        <v>0</v>
      </c>
      <c r="X63" s="52">
        <f t="shared" si="15"/>
        <v>0.5088633529</v>
      </c>
      <c r="Y63" s="52">
        <f t="shared" si="16"/>
        <v>0.01663438468</v>
      </c>
      <c r="Z63" s="52">
        <f t="shared" si="17"/>
        <v>0.07716279116</v>
      </c>
      <c r="AA63" s="52">
        <f t="shared" si="18"/>
        <v>0.009094248512</v>
      </c>
      <c r="AB63" s="52">
        <f t="shared" si="19"/>
        <v>1.647163865</v>
      </c>
      <c r="AC63" s="53">
        <f t="shared" si="20"/>
        <v>4.94890955</v>
      </c>
      <c r="AD63" s="54">
        <f t="shared" si="21"/>
        <v>1.237594513</v>
      </c>
      <c r="AE63" s="54">
        <f t="shared" si="22"/>
        <v>0.0007509499517</v>
      </c>
      <c r="AF63" s="54">
        <f t="shared" si="23"/>
        <v>0.6243545345</v>
      </c>
      <c r="AG63" s="54">
        <f t="shared" si="24"/>
        <v>0</v>
      </c>
      <c r="AH63" s="54">
        <f t="shared" si="25"/>
        <v>0</v>
      </c>
      <c r="AI63" s="54">
        <f t="shared" si="26"/>
        <v>0.5088633529</v>
      </c>
      <c r="AJ63" s="54">
        <f t="shared" si="27"/>
        <v>0.01663438468</v>
      </c>
      <c r="AK63" s="54">
        <f t="shared" si="28"/>
        <v>0.07716279116</v>
      </c>
      <c r="AL63" s="54">
        <f t="shared" si="29"/>
        <v>0.009094248512</v>
      </c>
      <c r="AM63" s="54">
        <f t="shared" si="30"/>
        <v>2.474454775</v>
      </c>
      <c r="AN63" s="54">
        <f t="shared" si="31"/>
        <v>-4.94890955</v>
      </c>
      <c r="AO63" s="55">
        <f t="shared" si="32"/>
        <v>3.005395005</v>
      </c>
      <c r="AP63" s="55">
        <f t="shared" si="33"/>
        <v>0.001823619295</v>
      </c>
      <c r="AQ63" s="55">
        <f t="shared" si="34"/>
        <v>2.021590518</v>
      </c>
      <c r="AR63" s="55">
        <f t="shared" si="35"/>
        <v>0</v>
      </c>
      <c r="AS63" s="55">
        <f t="shared" si="36"/>
        <v>0</v>
      </c>
      <c r="AT63" s="55">
        <f t="shared" si="37"/>
        <v>2.471464382</v>
      </c>
      <c r="AU63" s="55">
        <f t="shared" si="38"/>
        <v>0.08079043031</v>
      </c>
      <c r="AV63" s="55">
        <f t="shared" si="39"/>
        <v>0.3747667991</v>
      </c>
      <c r="AW63" s="55">
        <f t="shared" si="40"/>
        <v>0.0441692473</v>
      </c>
      <c r="AX63" s="55">
        <f t="shared" si="41"/>
        <v>8</v>
      </c>
      <c r="AY63" s="55">
        <f t="shared" si="42"/>
        <v>24.03602777</v>
      </c>
      <c r="AZ63" s="54">
        <f t="shared" ref="AZ63:BA63" si="483">AO63*2</f>
        <v>6.010790009</v>
      </c>
      <c r="BA63" s="54">
        <f t="shared" si="483"/>
        <v>0.00364723859</v>
      </c>
      <c r="BB63" s="54">
        <f t="shared" ref="BB63:BD63" si="484">AQ63*(3/2)</f>
        <v>3.032385776</v>
      </c>
      <c r="BC63" s="54">
        <f t="shared" si="484"/>
        <v>0</v>
      </c>
      <c r="BD63" s="54">
        <f t="shared" si="484"/>
        <v>0</v>
      </c>
      <c r="BE63" s="54">
        <f t="shared" ref="BE63:BH63" si="485">AT63</f>
        <v>2.471464382</v>
      </c>
      <c r="BF63" s="54">
        <f t="shared" si="485"/>
        <v>0.08079043031</v>
      </c>
      <c r="BG63" s="54">
        <f t="shared" si="485"/>
        <v>0.3747667991</v>
      </c>
      <c r="BH63" s="54">
        <f t="shared" si="485"/>
        <v>0.0441692473</v>
      </c>
      <c r="BI63" s="54">
        <f t="shared" si="46"/>
        <v>12.01801388</v>
      </c>
      <c r="BJ63" s="54">
        <f t="shared" si="47"/>
        <v>-24.03602777</v>
      </c>
      <c r="BK63" s="56">
        <f t="shared" ref="BK63:BN63" si="486">AO63</f>
        <v>3.005395005</v>
      </c>
      <c r="BL63" s="56">
        <f t="shared" si="486"/>
        <v>0.001823619295</v>
      </c>
      <c r="BM63" s="56">
        <f t="shared" si="486"/>
        <v>2.021590518</v>
      </c>
      <c r="BN63" s="56">
        <f t="shared" si="486"/>
        <v>0</v>
      </c>
      <c r="BO63" s="56">
        <f t="shared" si="49"/>
        <v>0</v>
      </c>
      <c r="BP63" s="56">
        <f t="shared" si="50"/>
        <v>2.471464382</v>
      </c>
      <c r="BQ63" s="56">
        <f t="shared" ref="BQ63:BS63" si="487">AU63</f>
        <v>0.08079043031</v>
      </c>
      <c r="BR63" s="56">
        <f t="shared" si="487"/>
        <v>0.3747667991</v>
      </c>
      <c r="BS63" s="56">
        <f t="shared" si="487"/>
        <v>0.0441692473</v>
      </c>
      <c r="BT63" s="56">
        <f t="shared" si="52"/>
        <v>8</v>
      </c>
      <c r="BU63" s="50">
        <f t="shared" ref="BU63:BX63" si="488">AZ63</f>
        <v>6.010790009</v>
      </c>
      <c r="BV63" s="50">
        <f t="shared" si="488"/>
        <v>0.00364723859</v>
      </c>
      <c r="BW63" s="50">
        <f t="shared" si="488"/>
        <v>3.032385776</v>
      </c>
      <c r="BX63" s="50">
        <f t="shared" si="488"/>
        <v>0</v>
      </c>
      <c r="BY63" s="50">
        <f t="shared" si="54"/>
        <v>0</v>
      </c>
      <c r="BZ63" s="50">
        <f t="shared" si="55"/>
        <v>2.471464382</v>
      </c>
      <c r="CA63" s="50">
        <f t="shared" ref="CA63:CC63" si="489">BF63</f>
        <v>0.08079043031</v>
      </c>
      <c r="CB63" s="50">
        <f t="shared" si="489"/>
        <v>0.3747667991</v>
      </c>
      <c r="CC63" s="50">
        <f t="shared" si="489"/>
        <v>0.0441692473</v>
      </c>
      <c r="CD63" s="50">
        <f t="shared" si="57"/>
        <v>12.01801388</v>
      </c>
      <c r="CE63" s="57">
        <f t="shared" si="58"/>
        <v>37.18</v>
      </c>
      <c r="CF63" s="57">
        <f t="shared" si="59"/>
        <v>0.03</v>
      </c>
      <c r="CG63" s="57">
        <f t="shared" si="60"/>
        <v>21.22</v>
      </c>
      <c r="CH63" s="57">
        <f t="shared" si="61"/>
        <v>0</v>
      </c>
      <c r="CI63" s="58">
        <f t="shared" si="62"/>
        <v>0</v>
      </c>
      <c r="CJ63" s="58">
        <f t="shared" si="63"/>
        <v>36.56</v>
      </c>
      <c r="CK63" s="57">
        <f t="shared" si="64"/>
        <v>1.18</v>
      </c>
      <c r="CL63" s="57">
        <f t="shared" si="65"/>
        <v>3.11</v>
      </c>
      <c r="CM63" s="57">
        <f t="shared" si="66"/>
        <v>0.51</v>
      </c>
      <c r="CN63" s="57">
        <f t="shared" si="67"/>
        <v>99.79</v>
      </c>
      <c r="CO63" s="59">
        <f t="shared" si="68"/>
        <v>0.1261335326</v>
      </c>
      <c r="CP63" s="59">
        <f t="shared" si="69"/>
        <v>0.8318093652</v>
      </c>
      <c r="CQ63" s="59">
        <f t="shared" si="70"/>
        <v>0.02719126242</v>
      </c>
      <c r="CR63" s="59">
        <f t="shared" si="71"/>
        <v>0.01486583979</v>
      </c>
      <c r="CS63" s="60">
        <f t="shared" si="72"/>
        <v>12.61335326</v>
      </c>
      <c r="CT63" s="60">
        <f t="shared" si="73"/>
        <v>1.486583979</v>
      </c>
      <c r="CU63" s="60">
        <f t="shared" si="74"/>
        <v>85.90006276</v>
      </c>
      <c r="CV63" s="61">
        <f t="shared" si="75"/>
        <v>0.07793260611</v>
      </c>
      <c r="CW63" s="61">
        <f t="shared" si="76"/>
        <v>0.1092316393</v>
      </c>
      <c r="CX63" s="62"/>
    </row>
    <row r="64" ht="15.75" customHeight="1">
      <c r="A64" s="17" t="s">
        <v>53</v>
      </c>
      <c r="B64" s="47" t="s">
        <v>54</v>
      </c>
      <c r="C64" s="17" t="s">
        <v>55</v>
      </c>
      <c r="D64" s="17"/>
      <c r="E64" s="1" t="s">
        <v>56</v>
      </c>
      <c r="F64" s="2">
        <v>54.0</v>
      </c>
      <c r="G64" s="3" t="s">
        <v>118</v>
      </c>
      <c r="H64" s="48">
        <v>37.89</v>
      </c>
      <c r="I64" s="49">
        <v>4.27</v>
      </c>
      <c r="J64" s="49">
        <v>21.25</v>
      </c>
      <c r="K64" s="49">
        <v>3.05</v>
      </c>
      <c r="L64" s="49">
        <v>0.08</v>
      </c>
      <c r="M64" s="49">
        <v>0.03</v>
      </c>
      <c r="N64" s="49">
        <v>5.46</v>
      </c>
      <c r="O64" s="49">
        <v>28.15</v>
      </c>
      <c r="P64" s="49"/>
      <c r="Q64" s="50">
        <f t="shared" si="8"/>
        <v>100.18</v>
      </c>
      <c r="R64" s="51">
        <f t="shared" si="9"/>
        <v>12</v>
      </c>
      <c r="S64" s="52">
        <f t="shared" si="10"/>
        <v>0.6306139873</v>
      </c>
      <c r="T64" s="52">
        <f t="shared" si="11"/>
        <v>0.001001266602</v>
      </c>
      <c r="U64" s="52">
        <f t="shared" si="12"/>
        <v>0.4168248149</v>
      </c>
      <c r="V64" s="52">
        <f t="shared" si="13"/>
        <v>0.0003947622939</v>
      </c>
      <c r="W64" s="52">
        <f t="shared" si="14"/>
        <v>0</v>
      </c>
      <c r="X64" s="52">
        <f t="shared" si="15"/>
        <v>0.3918080795</v>
      </c>
      <c r="Y64" s="52">
        <f t="shared" si="16"/>
        <v>0.0769692715</v>
      </c>
      <c r="Z64" s="52">
        <f t="shared" si="17"/>
        <v>0.1059437679</v>
      </c>
      <c r="AA64" s="52">
        <f t="shared" si="18"/>
        <v>0.05438717247</v>
      </c>
      <c r="AB64" s="52">
        <f t="shared" si="19"/>
        <v>1.677943123</v>
      </c>
      <c r="AC64" s="53">
        <f t="shared" si="20"/>
        <v>5.03633633</v>
      </c>
      <c r="AD64" s="54">
        <f t="shared" si="21"/>
        <v>1.261227975</v>
      </c>
      <c r="AE64" s="54">
        <f t="shared" si="22"/>
        <v>0.002002533205</v>
      </c>
      <c r="AF64" s="54">
        <f t="shared" si="23"/>
        <v>0.6252372224</v>
      </c>
      <c r="AG64" s="54">
        <f t="shared" si="24"/>
        <v>0.0005921434408</v>
      </c>
      <c r="AH64" s="54">
        <f t="shared" si="25"/>
        <v>0</v>
      </c>
      <c r="AI64" s="54">
        <f t="shared" si="26"/>
        <v>0.3918080795</v>
      </c>
      <c r="AJ64" s="54">
        <f t="shared" si="27"/>
        <v>0.0769692715</v>
      </c>
      <c r="AK64" s="54">
        <f t="shared" si="28"/>
        <v>0.1059437679</v>
      </c>
      <c r="AL64" s="54">
        <f t="shared" si="29"/>
        <v>0.05438717247</v>
      </c>
      <c r="AM64" s="54">
        <f t="shared" si="30"/>
        <v>2.518168165</v>
      </c>
      <c r="AN64" s="54">
        <f t="shared" si="31"/>
        <v>-5.03633633</v>
      </c>
      <c r="AO64" s="55">
        <f t="shared" si="32"/>
        <v>3.006604831</v>
      </c>
      <c r="AP64" s="55">
        <f t="shared" si="33"/>
        <v>0.004773780893</v>
      </c>
      <c r="AQ64" s="55">
        <f t="shared" si="34"/>
        <v>1.987313202</v>
      </c>
      <c r="AR64" s="55">
        <f t="shared" si="35"/>
        <v>0.001882124792</v>
      </c>
      <c r="AS64" s="55">
        <f t="shared" si="36"/>
        <v>0</v>
      </c>
      <c r="AT64" s="55">
        <f t="shared" si="37"/>
        <v>1.86803986</v>
      </c>
      <c r="AU64" s="55">
        <f t="shared" si="38"/>
        <v>0.3669696331</v>
      </c>
      <c r="AV64" s="55">
        <f t="shared" si="39"/>
        <v>0.5051125584</v>
      </c>
      <c r="AW64" s="55">
        <f t="shared" si="40"/>
        <v>0.2593040097</v>
      </c>
      <c r="AX64" s="55">
        <f t="shared" si="41"/>
        <v>8</v>
      </c>
      <c r="AY64" s="55">
        <f t="shared" si="42"/>
        <v>24.01195255</v>
      </c>
      <c r="AZ64" s="54">
        <f t="shared" ref="AZ64:BA64" si="490">AO64*2</f>
        <v>6.013209663</v>
      </c>
      <c r="BA64" s="54">
        <f t="shared" si="490"/>
        <v>0.009547561786</v>
      </c>
      <c r="BB64" s="54">
        <f t="shared" ref="BB64:BD64" si="491">AQ64*(3/2)</f>
        <v>2.980969803</v>
      </c>
      <c r="BC64" s="54">
        <f t="shared" si="491"/>
        <v>0.002823187189</v>
      </c>
      <c r="BD64" s="54">
        <f t="shared" si="491"/>
        <v>0</v>
      </c>
      <c r="BE64" s="54">
        <f t="shared" ref="BE64:BH64" si="492">AT64</f>
        <v>1.86803986</v>
      </c>
      <c r="BF64" s="54">
        <f t="shared" si="492"/>
        <v>0.3669696331</v>
      </c>
      <c r="BG64" s="54">
        <f t="shared" si="492"/>
        <v>0.5051125584</v>
      </c>
      <c r="BH64" s="54">
        <f t="shared" si="492"/>
        <v>0.2593040097</v>
      </c>
      <c r="BI64" s="54">
        <f t="shared" si="46"/>
        <v>12.00597628</v>
      </c>
      <c r="BJ64" s="54">
        <f t="shared" si="47"/>
        <v>-24.01195255</v>
      </c>
      <c r="BK64" s="56">
        <f t="shared" ref="BK64:BN64" si="493">AO64</f>
        <v>3.006604831</v>
      </c>
      <c r="BL64" s="56">
        <f t="shared" si="493"/>
        <v>0.004773780893</v>
      </c>
      <c r="BM64" s="56">
        <f t="shared" si="493"/>
        <v>1.987313202</v>
      </c>
      <c r="BN64" s="56">
        <f t="shared" si="493"/>
        <v>0.001882124792</v>
      </c>
      <c r="BO64" s="56">
        <f t="shared" si="49"/>
        <v>0</v>
      </c>
      <c r="BP64" s="56">
        <f t="shared" si="50"/>
        <v>1.86803986</v>
      </c>
      <c r="BQ64" s="56">
        <f t="shared" ref="BQ64:BS64" si="494">AU64</f>
        <v>0.3669696331</v>
      </c>
      <c r="BR64" s="56">
        <f t="shared" si="494"/>
        <v>0.5051125584</v>
      </c>
      <c r="BS64" s="56">
        <f t="shared" si="494"/>
        <v>0.2593040097</v>
      </c>
      <c r="BT64" s="56">
        <f t="shared" si="52"/>
        <v>8</v>
      </c>
      <c r="BU64" s="50">
        <f t="shared" ref="BU64:BX64" si="495">AZ64</f>
        <v>6.013209663</v>
      </c>
      <c r="BV64" s="50">
        <f t="shared" si="495"/>
        <v>0.009547561786</v>
      </c>
      <c r="BW64" s="50">
        <f t="shared" si="495"/>
        <v>2.980969803</v>
      </c>
      <c r="BX64" s="50">
        <f t="shared" si="495"/>
        <v>0.002823187189</v>
      </c>
      <c r="BY64" s="50">
        <f t="shared" si="54"/>
        <v>0</v>
      </c>
      <c r="BZ64" s="50">
        <f t="shared" si="55"/>
        <v>1.86803986</v>
      </c>
      <c r="CA64" s="50">
        <f t="shared" ref="CA64:CC64" si="496">BF64</f>
        <v>0.3669696331</v>
      </c>
      <c r="CB64" s="50">
        <f t="shared" si="496"/>
        <v>0.5051125584</v>
      </c>
      <c r="CC64" s="50">
        <f t="shared" si="496"/>
        <v>0.2593040097</v>
      </c>
      <c r="CD64" s="50">
        <f t="shared" si="57"/>
        <v>12.00597628</v>
      </c>
      <c r="CE64" s="57">
        <f t="shared" si="58"/>
        <v>37.89</v>
      </c>
      <c r="CF64" s="57">
        <f t="shared" si="59"/>
        <v>0.08</v>
      </c>
      <c r="CG64" s="57">
        <f t="shared" si="60"/>
        <v>21.25</v>
      </c>
      <c r="CH64" s="57">
        <f t="shared" si="61"/>
        <v>0.03</v>
      </c>
      <c r="CI64" s="58">
        <f t="shared" si="62"/>
        <v>0</v>
      </c>
      <c r="CJ64" s="58">
        <f t="shared" si="63"/>
        <v>28.15</v>
      </c>
      <c r="CK64" s="57">
        <f t="shared" si="64"/>
        <v>5.46</v>
      </c>
      <c r="CL64" s="57">
        <f t="shared" si="65"/>
        <v>4.27</v>
      </c>
      <c r="CM64" s="57">
        <f t="shared" si="66"/>
        <v>3.05</v>
      </c>
      <c r="CN64" s="57">
        <f t="shared" si="67"/>
        <v>100.18</v>
      </c>
      <c r="CO64" s="59">
        <f t="shared" si="68"/>
        <v>0.1684030705</v>
      </c>
      <c r="CP64" s="59">
        <f t="shared" si="69"/>
        <v>0.6227991029</v>
      </c>
      <c r="CQ64" s="59">
        <f t="shared" si="70"/>
        <v>0.1223466175</v>
      </c>
      <c r="CR64" s="59">
        <f t="shared" si="71"/>
        <v>0.08645120915</v>
      </c>
      <c r="CS64" s="60">
        <f t="shared" si="72"/>
        <v>16.84030705</v>
      </c>
      <c r="CT64" s="60">
        <f t="shared" si="73"/>
        <v>8.645120915</v>
      </c>
      <c r="CU64" s="60">
        <f t="shared" si="74"/>
        <v>74.51457204</v>
      </c>
      <c r="CV64" s="61">
        <f t="shared" si="75"/>
        <v>0.1706527444</v>
      </c>
      <c r="CW64" s="61">
        <f t="shared" si="76"/>
        <v>0.145837059</v>
      </c>
      <c r="CX64" s="62"/>
    </row>
    <row r="65" ht="15.75" customHeight="1">
      <c r="A65" s="17" t="s">
        <v>53</v>
      </c>
      <c r="B65" s="47" t="s">
        <v>54</v>
      </c>
      <c r="C65" s="17" t="s">
        <v>55</v>
      </c>
      <c r="D65" s="17"/>
      <c r="E65" s="1" t="s">
        <v>56</v>
      </c>
      <c r="F65" s="2">
        <v>55.0</v>
      </c>
      <c r="G65" s="3" t="s">
        <v>119</v>
      </c>
      <c r="H65" s="48">
        <v>37.95</v>
      </c>
      <c r="I65" s="49">
        <v>5.04</v>
      </c>
      <c r="J65" s="49">
        <v>21.33</v>
      </c>
      <c r="K65" s="49">
        <v>1.38</v>
      </c>
      <c r="L65" s="49">
        <v>0.02</v>
      </c>
      <c r="M65" s="49">
        <v>0.01</v>
      </c>
      <c r="N65" s="49">
        <v>2.29</v>
      </c>
      <c r="O65" s="49">
        <v>31.66</v>
      </c>
      <c r="P65" s="49"/>
      <c r="Q65" s="50">
        <f t="shared" si="8"/>
        <v>99.68</v>
      </c>
      <c r="R65" s="51">
        <f t="shared" si="9"/>
        <v>12</v>
      </c>
      <c r="S65" s="52">
        <f t="shared" si="10"/>
        <v>0.6316125843</v>
      </c>
      <c r="T65" s="52">
        <f t="shared" si="11"/>
        <v>0.0002503166506</v>
      </c>
      <c r="U65" s="52">
        <f t="shared" si="12"/>
        <v>0.4183940377</v>
      </c>
      <c r="V65" s="52">
        <f t="shared" si="13"/>
        <v>0.0001315874313</v>
      </c>
      <c r="W65" s="52">
        <f t="shared" si="14"/>
        <v>0</v>
      </c>
      <c r="X65" s="52">
        <f t="shared" si="15"/>
        <v>0.4406623018</v>
      </c>
      <c r="Y65" s="52">
        <f t="shared" si="16"/>
        <v>0.03228198383</v>
      </c>
      <c r="Z65" s="52">
        <f t="shared" si="17"/>
        <v>0.1250483818</v>
      </c>
      <c r="AA65" s="52">
        <f t="shared" si="18"/>
        <v>0.02460796656</v>
      </c>
      <c r="AB65" s="52">
        <f t="shared" si="19"/>
        <v>1.67298916</v>
      </c>
      <c r="AC65" s="53">
        <f t="shared" si="20"/>
        <v>5.028229747</v>
      </c>
      <c r="AD65" s="54">
        <f t="shared" si="21"/>
        <v>1.263225169</v>
      </c>
      <c r="AE65" s="54">
        <f t="shared" si="22"/>
        <v>0.0005006333011</v>
      </c>
      <c r="AF65" s="54">
        <f t="shared" si="23"/>
        <v>0.6275910566</v>
      </c>
      <c r="AG65" s="54">
        <f t="shared" si="24"/>
        <v>0.0001973811469</v>
      </c>
      <c r="AH65" s="54">
        <f t="shared" si="25"/>
        <v>0</v>
      </c>
      <c r="AI65" s="54">
        <f t="shared" si="26"/>
        <v>0.4406623018</v>
      </c>
      <c r="AJ65" s="54">
        <f t="shared" si="27"/>
        <v>0.03228198383</v>
      </c>
      <c r="AK65" s="54">
        <f t="shared" si="28"/>
        <v>0.1250483818</v>
      </c>
      <c r="AL65" s="54">
        <f t="shared" si="29"/>
        <v>0.02460796656</v>
      </c>
      <c r="AM65" s="54">
        <f t="shared" si="30"/>
        <v>2.514114874</v>
      </c>
      <c r="AN65" s="54">
        <f t="shared" si="31"/>
        <v>-5.028229747</v>
      </c>
      <c r="AO65" s="55">
        <f t="shared" si="32"/>
        <v>3.020282973</v>
      </c>
      <c r="AP65" s="55">
        <f t="shared" si="33"/>
        <v>0.001196979187</v>
      </c>
      <c r="AQ65" s="55">
        <f t="shared" si="34"/>
        <v>2.000701727</v>
      </c>
      <c r="AR65" s="55">
        <f t="shared" si="35"/>
        <v>0.0006292326785</v>
      </c>
      <c r="AS65" s="55">
        <f t="shared" si="36"/>
        <v>0</v>
      </c>
      <c r="AT65" s="55">
        <f t="shared" si="37"/>
        <v>2.107185449</v>
      </c>
      <c r="AU65" s="55">
        <f t="shared" si="38"/>
        <v>0.1543679283</v>
      </c>
      <c r="AV65" s="55">
        <f t="shared" si="39"/>
        <v>0.5979638591</v>
      </c>
      <c r="AW65" s="55">
        <f t="shared" si="40"/>
        <v>0.1176718518</v>
      </c>
      <c r="AX65" s="55">
        <f t="shared" si="41"/>
        <v>8</v>
      </c>
      <c r="AY65" s="55">
        <f t="shared" si="42"/>
        <v>24.04429086</v>
      </c>
      <c r="AZ65" s="54">
        <f t="shared" ref="AZ65:BA65" si="497">AO65*2</f>
        <v>6.040565946</v>
      </c>
      <c r="BA65" s="54">
        <f t="shared" si="497"/>
        <v>0.002393958374</v>
      </c>
      <c r="BB65" s="54">
        <f t="shared" ref="BB65:BD65" si="498">AQ65*(3/2)</f>
        <v>3.00105259</v>
      </c>
      <c r="BC65" s="54">
        <f t="shared" si="498"/>
        <v>0.0009438490178</v>
      </c>
      <c r="BD65" s="54">
        <f t="shared" si="498"/>
        <v>0</v>
      </c>
      <c r="BE65" s="54">
        <f t="shared" ref="BE65:BH65" si="499">AT65</f>
        <v>2.107185449</v>
      </c>
      <c r="BF65" s="54">
        <f t="shared" si="499"/>
        <v>0.1543679283</v>
      </c>
      <c r="BG65" s="54">
        <f t="shared" si="499"/>
        <v>0.5979638591</v>
      </c>
      <c r="BH65" s="54">
        <f t="shared" si="499"/>
        <v>0.1176718518</v>
      </c>
      <c r="BI65" s="54">
        <f t="shared" si="46"/>
        <v>12.02214543</v>
      </c>
      <c r="BJ65" s="54">
        <f t="shared" si="47"/>
        <v>-24.04429086</v>
      </c>
      <c r="BK65" s="56">
        <f t="shared" ref="BK65:BN65" si="500">AO65</f>
        <v>3.020282973</v>
      </c>
      <c r="BL65" s="56">
        <f t="shared" si="500"/>
        <v>0.001196979187</v>
      </c>
      <c r="BM65" s="56">
        <f t="shared" si="500"/>
        <v>2.000701727</v>
      </c>
      <c r="BN65" s="56">
        <f t="shared" si="500"/>
        <v>0.0006292326785</v>
      </c>
      <c r="BO65" s="56">
        <f t="shared" si="49"/>
        <v>0</v>
      </c>
      <c r="BP65" s="56">
        <f t="shared" si="50"/>
        <v>2.107185449</v>
      </c>
      <c r="BQ65" s="56">
        <f t="shared" ref="BQ65:BS65" si="501">AU65</f>
        <v>0.1543679283</v>
      </c>
      <c r="BR65" s="56">
        <f t="shared" si="501"/>
        <v>0.5979638591</v>
      </c>
      <c r="BS65" s="56">
        <f t="shared" si="501"/>
        <v>0.1176718518</v>
      </c>
      <c r="BT65" s="56">
        <f t="shared" si="52"/>
        <v>8</v>
      </c>
      <c r="BU65" s="50">
        <f t="shared" ref="BU65:BX65" si="502">AZ65</f>
        <v>6.040565946</v>
      </c>
      <c r="BV65" s="50">
        <f t="shared" si="502"/>
        <v>0.002393958374</v>
      </c>
      <c r="BW65" s="50">
        <f t="shared" si="502"/>
        <v>3.00105259</v>
      </c>
      <c r="BX65" s="50">
        <f t="shared" si="502"/>
        <v>0.0009438490178</v>
      </c>
      <c r="BY65" s="50">
        <f t="shared" si="54"/>
        <v>0</v>
      </c>
      <c r="BZ65" s="50">
        <f t="shared" si="55"/>
        <v>2.107185449</v>
      </c>
      <c r="CA65" s="50">
        <f t="shared" ref="CA65:CC65" si="503">BF65</f>
        <v>0.1543679283</v>
      </c>
      <c r="CB65" s="50">
        <f t="shared" si="503"/>
        <v>0.5979638591</v>
      </c>
      <c r="CC65" s="50">
        <f t="shared" si="503"/>
        <v>0.1176718518</v>
      </c>
      <c r="CD65" s="50">
        <f t="shared" si="57"/>
        <v>12.02214543</v>
      </c>
      <c r="CE65" s="57">
        <f t="shared" si="58"/>
        <v>37.95</v>
      </c>
      <c r="CF65" s="57">
        <f t="shared" si="59"/>
        <v>0.02</v>
      </c>
      <c r="CG65" s="57">
        <f t="shared" si="60"/>
        <v>21.33</v>
      </c>
      <c r="CH65" s="57">
        <f t="shared" si="61"/>
        <v>0.01</v>
      </c>
      <c r="CI65" s="58">
        <f t="shared" si="62"/>
        <v>0</v>
      </c>
      <c r="CJ65" s="58">
        <f t="shared" si="63"/>
        <v>31.66</v>
      </c>
      <c r="CK65" s="57">
        <f t="shared" si="64"/>
        <v>2.29</v>
      </c>
      <c r="CL65" s="57">
        <f t="shared" si="65"/>
        <v>5.04</v>
      </c>
      <c r="CM65" s="57">
        <f t="shared" si="66"/>
        <v>1.38</v>
      </c>
      <c r="CN65" s="57">
        <f t="shared" si="67"/>
        <v>99.68</v>
      </c>
      <c r="CO65" s="59">
        <f t="shared" si="68"/>
        <v>0.2008484653</v>
      </c>
      <c r="CP65" s="59">
        <f t="shared" si="69"/>
        <v>0.7077768279</v>
      </c>
      <c r="CQ65" s="59">
        <f t="shared" si="70"/>
        <v>0.05185022641</v>
      </c>
      <c r="CR65" s="59">
        <f t="shared" si="71"/>
        <v>0.03952448041</v>
      </c>
      <c r="CS65" s="60">
        <f t="shared" si="72"/>
        <v>20.08484653</v>
      </c>
      <c r="CT65" s="60">
        <f t="shared" si="73"/>
        <v>3.952448041</v>
      </c>
      <c r="CU65" s="60">
        <f t="shared" si="74"/>
        <v>75.96270543</v>
      </c>
      <c r="CV65" s="61">
        <f t="shared" si="75"/>
        <v>0.139948713</v>
      </c>
      <c r="CW65" s="61">
        <f t="shared" si="76"/>
        <v>0.1739347709</v>
      </c>
      <c r="CX65" s="62"/>
    </row>
    <row r="66" ht="15.75" customHeight="1">
      <c r="A66" s="17" t="s">
        <v>53</v>
      </c>
      <c r="B66" s="47" t="s">
        <v>54</v>
      </c>
      <c r="C66" s="17" t="s">
        <v>55</v>
      </c>
      <c r="D66" s="17"/>
      <c r="E66" s="1" t="s">
        <v>56</v>
      </c>
      <c r="F66" s="2">
        <v>56.0</v>
      </c>
      <c r="G66" s="3" t="s">
        <v>120</v>
      </c>
      <c r="H66" s="48">
        <v>37.25</v>
      </c>
      <c r="I66" s="49">
        <v>3.07</v>
      </c>
      <c r="J66" s="49">
        <v>21.17</v>
      </c>
      <c r="K66" s="49">
        <v>1.92</v>
      </c>
      <c r="L66" s="49">
        <v>0.02</v>
      </c>
      <c r="M66" s="49">
        <v>0.0</v>
      </c>
      <c r="N66" s="49">
        <v>5.76</v>
      </c>
      <c r="O66" s="49">
        <v>30.84</v>
      </c>
      <c r="P66" s="49"/>
      <c r="Q66" s="50">
        <f t="shared" si="8"/>
        <v>100.03</v>
      </c>
      <c r="R66" s="51">
        <f t="shared" si="9"/>
        <v>12</v>
      </c>
      <c r="S66" s="52">
        <f t="shared" si="10"/>
        <v>0.6199622863</v>
      </c>
      <c r="T66" s="52">
        <f t="shared" si="11"/>
        <v>0.0002503166506</v>
      </c>
      <c r="U66" s="52">
        <f t="shared" si="12"/>
        <v>0.4152555921</v>
      </c>
      <c r="V66" s="52">
        <f t="shared" si="13"/>
        <v>0</v>
      </c>
      <c r="W66" s="52">
        <f t="shared" si="14"/>
        <v>0</v>
      </c>
      <c r="X66" s="52">
        <f t="shared" si="15"/>
        <v>0.4292490647</v>
      </c>
      <c r="Y66" s="52">
        <f t="shared" si="16"/>
        <v>0.08119835235</v>
      </c>
      <c r="Z66" s="52">
        <f t="shared" si="17"/>
        <v>0.07617034368</v>
      </c>
      <c r="AA66" s="52">
        <f t="shared" si="18"/>
        <v>0.03423717087</v>
      </c>
      <c r="AB66" s="52">
        <f t="shared" si="19"/>
        <v>1.656323127</v>
      </c>
      <c r="AC66" s="53">
        <f t="shared" si="20"/>
        <v>4.968327051</v>
      </c>
      <c r="AD66" s="54">
        <f t="shared" si="21"/>
        <v>1.239924573</v>
      </c>
      <c r="AE66" s="54">
        <f t="shared" si="22"/>
        <v>0.0005006333011</v>
      </c>
      <c r="AF66" s="54">
        <f t="shared" si="23"/>
        <v>0.6228833881</v>
      </c>
      <c r="AG66" s="54">
        <f t="shared" si="24"/>
        <v>0</v>
      </c>
      <c r="AH66" s="54">
        <f t="shared" si="25"/>
        <v>0</v>
      </c>
      <c r="AI66" s="54">
        <f t="shared" si="26"/>
        <v>0.4292490647</v>
      </c>
      <c r="AJ66" s="54">
        <f t="shared" si="27"/>
        <v>0.08119835235</v>
      </c>
      <c r="AK66" s="54">
        <f t="shared" si="28"/>
        <v>0.07617034368</v>
      </c>
      <c r="AL66" s="54">
        <f t="shared" si="29"/>
        <v>0.03423717087</v>
      </c>
      <c r="AM66" s="54">
        <f t="shared" si="30"/>
        <v>2.484163526</v>
      </c>
      <c r="AN66" s="54">
        <f t="shared" si="31"/>
        <v>-4.968327051</v>
      </c>
      <c r="AO66" s="55">
        <f t="shared" si="32"/>
        <v>2.994402608</v>
      </c>
      <c r="AP66" s="55">
        <f t="shared" si="33"/>
        <v>0.001209023271</v>
      </c>
      <c r="AQ66" s="55">
        <f t="shared" si="34"/>
        <v>2.005674305</v>
      </c>
      <c r="AR66" s="55">
        <f t="shared" si="35"/>
        <v>0</v>
      </c>
      <c r="AS66" s="55">
        <f t="shared" si="36"/>
        <v>0</v>
      </c>
      <c r="AT66" s="55">
        <f t="shared" si="37"/>
        <v>2.073262434</v>
      </c>
      <c r="AU66" s="55">
        <f t="shared" si="38"/>
        <v>0.3921860465</v>
      </c>
      <c r="AV66" s="55">
        <f t="shared" si="39"/>
        <v>0.3679008882</v>
      </c>
      <c r="AW66" s="55">
        <f t="shared" si="40"/>
        <v>0.165364694</v>
      </c>
      <c r="AX66" s="55">
        <f t="shared" si="41"/>
        <v>8</v>
      </c>
      <c r="AY66" s="55">
        <f t="shared" si="42"/>
        <v>23.99689757</v>
      </c>
      <c r="AZ66" s="54">
        <f t="shared" ref="AZ66:BA66" si="504">AO66*2</f>
        <v>5.988805217</v>
      </c>
      <c r="BA66" s="54">
        <f t="shared" si="504"/>
        <v>0.002418046542</v>
      </c>
      <c r="BB66" s="54">
        <f t="shared" ref="BB66:BD66" si="505">AQ66*(3/2)</f>
        <v>3.008511458</v>
      </c>
      <c r="BC66" s="54">
        <f t="shared" si="505"/>
        <v>0</v>
      </c>
      <c r="BD66" s="54">
        <f t="shared" si="505"/>
        <v>0</v>
      </c>
      <c r="BE66" s="54">
        <f t="shared" ref="BE66:BH66" si="506">AT66</f>
        <v>2.073262434</v>
      </c>
      <c r="BF66" s="54">
        <f t="shared" si="506"/>
        <v>0.3921860465</v>
      </c>
      <c r="BG66" s="54">
        <f t="shared" si="506"/>
        <v>0.3679008882</v>
      </c>
      <c r="BH66" s="54">
        <f t="shared" si="506"/>
        <v>0.165364694</v>
      </c>
      <c r="BI66" s="54">
        <f t="shared" si="46"/>
        <v>11.99844878</v>
      </c>
      <c r="BJ66" s="54">
        <f t="shared" si="47"/>
        <v>-23.99689757</v>
      </c>
      <c r="BK66" s="56">
        <f t="shared" ref="BK66:BN66" si="507">AO66</f>
        <v>2.994402608</v>
      </c>
      <c r="BL66" s="56">
        <f t="shared" si="507"/>
        <v>0.001209023271</v>
      </c>
      <c r="BM66" s="56">
        <f t="shared" si="507"/>
        <v>2.005674305</v>
      </c>
      <c r="BN66" s="56">
        <f t="shared" si="507"/>
        <v>0</v>
      </c>
      <c r="BO66" s="56">
        <f t="shared" si="49"/>
        <v>0.003102431367</v>
      </c>
      <c r="BP66" s="56">
        <f t="shared" si="50"/>
        <v>2.070160003</v>
      </c>
      <c r="BQ66" s="56">
        <f t="shared" ref="BQ66:BS66" si="508">AU66</f>
        <v>0.3921860465</v>
      </c>
      <c r="BR66" s="56">
        <f t="shared" si="508"/>
        <v>0.3679008882</v>
      </c>
      <c r="BS66" s="56">
        <f t="shared" si="508"/>
        <v>0.165364694</v>
      </c>
      <c r="BT66" s="56">
        <f t="shared" si="52"/>
        <v>8</v>
      </c>
      <c r="BU66" s="50">
        <f t="shared" ref="BU66:BX66" si="509">AZ66</f>
        <v>5.988805217</v>
      </c>
      <c r="BV66" s="50">
        <f t="shared" si="509"/>
        <v>0.002418046542</v>
      </c>
      <c r="BW66" s="50">
        <f t="shared" si="509"/>
        <v>3.008511458</v>
      </c>
      <c r="BX66" s="50">
        <f t="shared" si="509"/>
        <v>0</v>
      </c>
      <c r="BY66" s="50">
        <f t="shared" si="54"/>
        <v>0.004653647051</v>
      </c>
      <c r="BZ66" s="50">
        <f t="shared" si="55"/>
        <v>2.070160003</v>
      </c>
      <c r="CA66" s="50">
        <f t="shared" ref="CA66:CC66" si="510">BF66</f>
        <v>0.3921860465</v>
      </c>
      <c r="CB66" s="50">
        <f t="shared" si="510"/>
        <v>0.3679008882</v>
      </c>
      <c r="CC66" s="50">
        <f t="shared" si="510"/>
        <v>0.165364694</v>
      </c>
      <c r="CD66" s="50">
        <f t="shared" si="57"/>
        <v>12</v>
      </c>
      <c r="CE66" s="57">
        <f t="shared" si="58"/>
        <v>37.25</v>
      </c>
      <c r="CF66" s="57">
        <f t="shared" si="59"/>
        <v>0.02</v>
      </c>
      <c r="CG66" s="57">
        <f t="shared" si="60"/>
        <v>21.17</v>
      </c>
      <c r="CH66" s="57">
        <f t="shared" si="61"/>
        <v>0</v>
      </c>
      <c r="CI66" s="58">
        <f t="shared" si="62"/>
        <v>0.05128743385</v>
      </c>
      <c r="CJ66" s="58">
        <f t="shared" si="63"/>
        <v>30.793851</v>
      </c>
      <c r="CK66" s="57">
        <f t="shared" si="64"/>
        <v>5.76</v>
      </c>
      <c r="CL66" s="57">
        <f t="shared" si="65"/>
        <v>3.07</v>
      </c>
      <c r="CM66" s="57">
        <f t="shared" si="66"/>
        <v>1.92</v>
      </c>
      <c r="CN66" s="57">
        <f t="shared" si="67"/>
        <v>100.0351384</v>
      </c>
      <c r="CO66" s="59">
        <f t="shared" si="68"/>
        <v>0.1228132794</v>
      </c>
      <c r="CP66" s="59">
        <f t="shared" si="69"/>
        <v>0.6910642157</v>
      </c>
      <c r="CQ66" s="59">
        <f t="shared" si="70"/>
        <v>0.1309201909</v>
      </c>
      <c r="CR66" s="59">
        <f t="shared" si="71"/>
        <v>0.05520231402</v>
      </c>
      <c r="CS66" s="60">
        <f t="shared" si="72"/>
        <v>12.28132794</v>
      </c>
      <c r="CT66" s="60">
        <f t="shared" si="73"/>
        <v>5.520231402</v>
      </c>
      <c r="CU66" s="60">
        <f t="shared" si="74"/>
        <v>82.19844066</v>
      </c>
      <c r="CV66" s="61">
        <f t="shared" si="75"/>
        <v>0.1166089537</v>
      </c>
      <c r="CW66" s="61">
        <f t="shared" si="76"/>
        <v>0.1063562999</v>
      </c>
      <c r="CX66" s="62"/>
    </row>
    <row r="67" ht="15.75" customHeight="1">
      <c r="A67" s="17" t="s">
        <v>53</v>
      </c>
      <c r="B67" s="47" t="s">
        <v>54</v>
      </c>
      <c r="C67" s="17" t="s">
        <v>55</v>
      </c>
      <c r="D67" s="17"/>
      <c r="E67" s="1" t="s">
        <v>56</v>
      </c>
      <c r="F67" s="2">
        <v>57.0</v>
      </c>
      <c r="G67" s="3" t="s">
        <v>121</v>
      </c>
      <c r="H67" s="48">
        <v>37.31</v>
      </c>
      <c r="I67" s="49">
        <v>3.01</v>
      </c>
      <c r="J67" s="49">
        <v>43.43</v>
      </c>
      <c r="K67" s="49">
        <v>0.67</v>
      </c>
      <c r="L67" s="49">
        <v>0.02</v>
      </c>
      <c r="M67" s="49">
        <v>0.02</v>
      </c>
      <c r="N67" s="49">
        <v>0.71</v>
      </c>
      <c r="O67" s="49">
        <v>18.31</v>
      </c>
      <c r="P67" s="49"/>
      <c r="Q67" s="50">
        <f t="shared" si="8"/>
        <v>103.48</v>
      </c>
      <c r="R67" s="51">
        <f t="shared" si="9"/>
        <v>12</v>
      </c>
      <c r="S67" s="52">
        <f t="shared" si="10"/>
        <v>0.6209608833</v>
      </c>
      <c r="T67" s="52">
        <f t="shared" si="11"/>
        <v>0.0002503166506</v>
      </c>
      <c r="U67" s="52">
        <f t="shared" si="12"/>
        <v>0.8518918452</v>
      </c>
      <c r="V67" s="52">
        <f t="shared" si="13"/>
        <v>0.0002631748626</v>
      </c>
      <c r="W67" s="52">
        <f t="shared" si="14"/>
        <v>0</v>
      </c>
      <c r="X67" s="52">
        <f t="shared" si="15"/>
        <v>0.2548492339</v>
      </c>
      <c r="Y67" s="52">
        <f t="shared" si="16"/>
        <v>0.01000882468</v>
      </c>
      <c r="Z67" s="52">
        <f t="shared" si="17"/>
        <v>0.07468167247</v>
      </c>
      <c r="AA67" s="52">
        <f t="shared" si="18"/>
        <v>0.01194734608</v>
      </c>
      <c r="AB67" s="52">
        <f t="shared" si="19"/>
        <v>1.824853297</v>
      </c>
      <c r="AC67" s="53">
        <f t="shared" si="20"/>
        <v>5.744284014</v>
      </c>
      <c r="AD67" s="54">
        <f t="shared" si="21"/>
        <v>1.241921767</v>
      </c>
      <c r="AE67" s="54">
        <f t="shared" si="22"/>
        <v>0.0005006333011</v>
      </c>
      <c r="AF67" s="54">
        <f t="shared" si="23"/>
        <v>1.277837768</v>
      </c>
      <c r="AG67" s="54">
        <f t="shared" si="24"/>
        <v>0.0003947622939</v>
      </c>
      <c r="AH67" s="54">
        <f t="shared" si="25"/>
        <v>0</v>
      </c>
      <c r="AI67" s="54">
        <f t="shared" si="26"/>
        <v>0.2548492339</v>
      </c>
      <c r="AJ67" s="54">
        <f t="shared" si="27"/>
        <v>0.01000882468</v>
      </c>
      <c r="AK67" s="54">
        <f t="shared" si="28"/>
        <v>0.07468167247</v>
      </c>
      <c r="AL67" s="54">
        <f t="shared" si="29"/>
        <v>0.01194734608</v>
      </c>
      <c r="AM67" s="54">
        <f t="shared" si="30"/>
        <v>2.872142007</v>
      </c>
      <c r="AN67" s="54">
        <f t="shared" si="31"/>
        <v>-5.744284014</v>
      </c>
      <c r="AO67" s="55">
        <f t="shared" si="32"/>
        <v>2.722239138</v>
      </c>
      <c r="AP67" s="55">
        <f t="shared" si="33"/>
        <v>0.00109736668</v>
      </c>
      <c r="AQ67" s="55">
        <f t="shared" si="34"/>
        <v>3.734620625</v>
      </c>
      <c r="AR67" s="55">
        <f t="shared" si="35"/>
        <v>0.001153735976</v>
      </c>
      <c r="AS67" s="55">
        <f t="shared" si="36"/>
        <v>0</v>
      </c>
      <c r="AT67" s="55">
        <f t="shared" si="37"/>
        <v>1.117237136</v>
      </c>
      <c r="AU67" s="55">
        <f t="shared" si="38"/>
        <v>0.0438778271</v>
      </c>
      <c r="AV67" s="55">
        <f t="shared" si="39"/>
        <v>0.3273980329</v>
      </c>
      <c r="AW67" s="55">
        <f t="shared" si="40"/>
        <v>0.0523761383</v>
      </c>
      <c r="AX67" s="55">
        <f t="shared" si="41"/>
        <v>8</v>
      </c>
      <c r="AY67" s="55">
        <f t="shared" si="42"/>
        <v>25.18244737</v>
      </c>
      <c r="AZ67" s="54">
        <f t="shared" ref="AZ67:BA67" si="511">AO67*2</f>
        <v>5.444478276</v>
      </c>
      <c r="BA67" s="54">
        <f t="shared" si="511"/>
        <v>0.00219473336</v>
      </c>
      <c r="BB67" s="54">
        <f t="shared" ref="BB67:BD67" si="512">AQ67*(3/2)</f>
        <v>5.601930938</v>
      </c>
      <c r="BC67" s="54">
        <f t="shared" si="512"/>
        <v>0.001730603965</v>
      </c>
      <c r="BD67" s="54">
        <f t="shared" si="512"/>
        <v>0</v>
      </c>
      <c r="BE67" s="54">
        <f t="shared" ref="BE67:BH67" si="513">AT67</f>
        <v>1.117237136</v>
      </c>
      <c r="BF67" s="54">
        <f t="shared" si="513"/>
        <v>0.0438778271</v>
      </c>
      <c r="BG67" s="54">
        <f t="shared" si="513"/>
        <v>0.3273980329</v>
      </c>
      <c r="BH67" s="54">
        <f t="shared" si="513"/>
        <v>0.0523761383</v>
      </c>
      <c r="BI67" s="54">
        <f t="shared" si="46"/>
        <v>12.59122369</v>
      </c>
      <c r="BJ67" s="54">
        <f t="shared" si="47"/>
        <v>-25.18244737</v>
      </c>
      <c r="BK67" s="56">
        <f t="shared" ref="BK67:BN67" si="514">AO67</f>
        <v>2.722239138</v>
      </c>
      <c r="BL67" s="56">
        <f t="shared" si="514"/>
        <v>0.00109736668</v>
      </c>
      <c r="BM67" s="56">
        <f t="shared" si="514"/>
        <v>3.734620625</v>
      </c>
      <c r="BN67" s="56">
        <f t="shared" si="514"/>
        <v>0.001153735976</v>
      </c>
      <c r="BO67" s="56">
        <f t="shared" si="49"/>
        <v>0</v>
      </c>
      <c r="BP67" s="56">
        <f t="shared" si="50"/>
        <v>1.117237136</v>
      </c>
      <c r="BQ67" s="56">
        <f t="shared" ref="BQ67:BS67" si="515">AU67</f>
        <v>0.0438778271</v>
      </c>
      <c r="BR67" s="56">
        <f t="shared" si="515"/>
        <v>0.3273980329</v>
      </c>
      <c r="BS67" s="56">
        <f t="shared" si="515"/>
        <v>0.0523761383</v>
      </c>
      <c r="BT67" s="56">
        <f t="shared" si="52"/>
        <v>8</v>
      </c>
      <c r="BU67" s="50">
        <f t="shared" ref="BU67:BX67" si="516">AZ67</f>
        <v>5.444478276</v>
      </c>
      <c r="BV67" s="50">
        <f t="shared" si="516"/>
        <v>0.00219473336</v>
      </c>
      <c r="BW67" s="50">
        <f t="shared" si="516"/>
        <v>5.601930938</v>
      </c>
      <c r="BX67" s="50">
        <f t="shared" si="516"/>
        <v>0.001730603965</v>
      </c>
      <c r="BY67" s="50">
        <f t="shared" si="54"/>
        <v>0</v>
      </c>
      <c r="BZ67" s="50">
        <f t="shared" si="55"/>
        <v>1.117237136</v>
      </c>
      <c r="CA67" s="50">
        <f t="shared" ref="CA67:CC67" si="517">BF67</f>
        <v>0.0438778271</v>
      </c>
      <c r="CB67" s="50">
        <f t="shared" si="517"/>
        <v>0.3273980329</v>
      </c>
      <c r="CC67" s="50">
        <f t="shared" si="517"/>
        <v>0.0523761383</v>
      </c>
      <c r="CD67" s="50">
        <f t="shared" si="57"/>
        <v>12.59122369</v>
      </c>
      <c r="CE67" s="57">
        <f t="shared" si="58"/>
        <v>37.31</v>
      </c>
      <c r="CF67" s="57">
        <f t="shared" si="59"/>
        <v>0.02</v>
      </c>
      <c r="CG67" s="57">
        <f t="shared" si="60"/>
        <v>43.43</v>
      </c>
      <c r="CH67" s="57">
        <f t="shared" si="61"/>
        <v>0.02</v>
      </c>
      <c r="CI67" s="58">
        <f t="shared" si="62"/>
        <v>0</v>
      </c>
      <c r="CJ67" s="58">
        <f t="shared" si="63"/>
        <v>18.31</v>
      </c>
      <c r="CK67" s="57">
        <f t="shared" si="64"/>
        <v>0.71</v>
      </c>
      <c r="CL67" s="57">
        <f t="shared" si="65"/>
        <v>3.01</v>
      </c>
      <c r="CM67" s="57">
        <f t="shared" si="66"/>
        <v>0.67</v>
      </c>
      <c r="CN67" s="57">
        <f t="shared" si="67"/>
        <v>103.48</v>
      </c>
      <c r="CO67" s="59">
        <f t="shared" si="68"/>
        <v>0.2124734516</v>
      </c>
      <c r="CP67" s="59">
        <f t="shared" si="69"/>
        <v>0.7250600391</v>
      </c>
      <c r="CQ67" s="59">
        <f t="shared" si="70"/>
        <v>0.02847565482</v>
      </c>
      <c r="CR67" s="59">
        <f t="shared" si="71"/>
        <v>0.03399085446</v>
      </c>
      <c r="CS67" s="60">
        <f t="shared" si="72"/>
        <v>21.24734516</v>
      </c>
      <c r="CT67" s="60">
        <f t="shared" si="73"/>
        <v>3.399085446</v>
      </c>
      <c r="CU67" s="60">
        <f t="shared" si="74"/>
        <v>75.3535694</v>
      </c>
      <c r="CV67" s="61">
        <f t="shared" si="75"/>
        <v>0.1402275803</v>
      </c>
      <c r="CW67" s="61">
        <f t="shared" si="76"/>
        <v>0.1840020091</v>
      </c>
      <c r="CX67" s="62"/>
    </row>
    <row r="68" ht="15.75" customHeight="1">
      <c r="A68" s="17" t="s">
        <v>53</v>
      </c>
      <c r="B68" s="47" t="s">
        <v>54</v>
      </c>
      <c r="C68" s="17" t="s">
        <v>55</v>
      </c>
      <c r="D68" s="17"/>
      <c r="E68" s="1" t="s">
        <v>56</v>
      </c>
      <c r="F68" s="2">
        <v>58.0</v>
      </c>
      <c r="G68" s="3" t="s">
        <v>122</v>
      </c>
      <c r="H68" s="48">
        <v>37.47</v>
      </c>
      <c r="I68" s="49">
        <v>4.05</v>
      </c>
      <c r="J68" s="49">
        <v>21.49</v>
      </c>
      <c r="K68" s="49">
        <v>1.12</v>
      </c>
      <c r="L68" s="49">
        <v>0.01</v>
      </c>
      <c r="M68" s="49">
        <v>0.03</v>
      </c>
      <c r="N68" s="49">
        <v>3.44</v>
      </c>
      <c r="O68" s="49">
        <v>32.2</v>
      </c>
      <c r="P68" s="49"/>
      <c r="Q68" s="50">
        <f t="shared" si="8"/>
        <v>99.81</v>
      </c>
      <c r="R68" s="51">
        <f t="shared" si="9"/>
        <v>12</v>
      </c>
      <c r="S68" s="52">
        <f t="shared" si="10"/>
        <v>0.6236238085</v>
      </c>
      <c r="T68" s="52">
        <f t="shared" si="11"/>
        <v>0.0001251583253</v>
      </c>
      <c r="U68" s="52">
        <f t="shared" si="12"/>
        <v>0.4215324834</v>
      </c>
      <c r="V68" s="52">
        <f t="shared" si="13"/>
        <v>0.0003947622939</v>
      </c>
      <c r="W68" s="52">
        <f t="shared" si="14"/>
        <v>0</v>
      </c>
      <c r="X68" s="52">
        <f t="shared" si="15"/>
        <v>0.448178336</v>
      </c>
      <c r="Y68" s="52">
        <f t="shared" si="16"/>
        <v>0.04849346043</v>
      </c>
      <c r="Z68" s="52">
        <f t="shared" si="17"/>
        <v>0.1004853068</v>
      </c>
      <c r="AA68" s="52">
        <f t="shared" si="18"/>
        <v>0.01997168301</v>
      </c>
      <c r="AB68" s="52">
        <f t="shared" si="19"/>
        <v>1.662804999</v>
      </c>
      <c r="AC68" s="53">
        <f t="shared" si="20"/>
        <v>4.995035177</v>
      </c>
      <c r="AD68" s="54">
        <f t="shared" si="21"/>
        <v>1.247247617</v>
      </c>
      <c r="AE68" s="54">
        <f t="shared" si="22"/>
        <v>0.0002503166506</v>
      </c>
      <c r="AF68" s="54">
        <f t="shared" si="23"/>
        <v>0.6322987251</v>
      </c>
      <c r="AG68" s="54">
        <f t="shared" si="24"/>
        <v>0.0005921434408</v>
      </c>
      <c r="AH68" s="54">
        <f t="shared" si="25"/>
        <v>0</v>
      </c>
      <c r="AI68" s="54">
        <f t="shared" si="26"/>
        <v>0.448178336</v>
      </c>
      <c r="AJ68" s="54">
        <f t="shared" si="27"/>
        <v>0.04849346043</v>
      </c>
      <c r="AK68" s="54">
        <f t="shared" si="28"/>
        <v>0.1004853068</v>
      </c>
      <c r="AL68" s="54">
        <f t="shared" si="29"/>
        <v>0.01997168301</v>
      </c>
      <c r="AM68" s="54">
        <f t="shared" si="30"/>
        <v>2.497517589</v>
      </c>
      <c r="AN68" s="54">
        <f t="shared" si="31"/>
        <v>-4.995035177</v>
      </c>
      <c r="AO68" s="55">
        <f t="shared" si="32"/>
        <v>3.000346085</v>
      </c>
      <c r="AP68" s="55">
        <f t="shared" si="33"/>
        <v>0.0006021551553</v>
      </c>
      <c r="AQ68" s="55">
        <f t="shared" si="34"/>
        <v>2.028054925</v>
      </c>
      <c r="AR68" s="55">
        <f t="shared" si="35"/>
        <v>0.001899259596</v>
      </c>
      <c r="AS68" s="55">
        <f t="shared" si="36"/>
        <v>0</v>
      </c>
      <c r="AT68" s="55">
        <f t="shared" si="37"/>
        <v>2.15625205</v>
      </c>
      <c r="AU68" s="55">
        <f t="shared" si="38"/>
        <v>0.2333091876</v>
      </c>
      <c r="AV68" s="55">
        <f t="shared" si="39"/>
        <v>0.4834496258</v>
      </c>
      <c r="AW68" s="55">
        <f t="shared" si="40"/>
        <v>0.09608671141</v>
      </c>
      <c r="AX68" s="55">
        <f t="shared" si="41"/>
        <v>8</v>
      </c>
      <c r="AY68" s="55">
        <f t="shared" si="42"/>
        <v>24.03185066</v>
      </c>
      <c r="AZ68" s="54">
        <f t="shared" ref="AZ68:BA68" si="518">AO68*2</f>
        <v>6.00069217</v>
      </c>
      <c r="BA68" s="54">
        <f t="shared" si="518"/>
        <v>0.001204310311</v>
      </c>
      <c r="BB68" s="54">
        <f t="shared" ref="BB68:BD68" si="519">AQ68*(3/2)</f>
        <v>3.042082388</v>
      </c>
      <c r="BC68" s="54">
        <f t="shared" si="519"/>
        <v>0.002848889395</v>
      </c>
      <c r="BD68" s="54">
        <f t="shared" si="519"/>
        <v>0</v>
      </c>
      <c r="BE68" s="54">
        <f t="shared" ref="BE68:BH68" si="520">AT68</f>
        <v>2.15625205</v>
      </c>
      <c r="BF68" s="54">
        <f t="shared" si="520"/>
        <v>0.2333091876</v>
      </c>
      <c r="BG68" s="54">
        <f t="shared" si="520"/>
        <v>0.4834496258</v>
      </c>
      <c r="BH68" s="54">
        <f t="shared" si="520"/>
        <v>0.09608671141</v>
      </c>
      <c r="BI68" s="54">
        <f t="shared" si="46"/>
        <v>12.01592533</v>
      </c>
      <c r="BJ68" s="54">
        <f t="shared" si="47"/>
        <v>-24.03185066</v>
      </c>
      <c r="BK68" s="56">
        <f t="shared" ref="BK68:BN68" si="521">AO68</f>
        <v>3.000346085</v>
      </c>
      <c r="BL68" s="56">
        <f t="shared" si="521"/>
        <v>0.0006021551553</v>
      </c>
      <c r="BM68" s="56">
        <f t="shared" si="521"/>
        <v>2.028054925</v>
      </c>
      <c r="BN68" s="56">
        <f t="shared" si="521"/>
        <v>0.001899259596</v>
      </c>
      <c r="BO68" s="56">
        <f t="shared" si="49"/>
        <v>0</v>
      </c>
      <c r="BP68" s="56">
        <f t="shared" si="50"/>
        <v>2.15625205</v>
      </c>
      <c r="BQ68" s="56">
        <f t="shared" ref="BQ68:BS68" si="522">AU68</f>
        <v>0.2333091876</v>
      </c>
      <c r="BR68" s="56">
        <f t="shared" si="522"/>
        <v>0.4834496258</v>
      </c>
      <c r="BS68" s="56">
        <f t="shared" si="522"/>
        <v>0.09608671141</v>
      </c>
      <c r="BT68" s="56">
        <f t="shared" si="52"/>
        <v>8</v>
      </c>
      <c r="BU68" s="50">
        <f t="shared" ref="BU68:BX68" si="523">AZ68</f>
        <v>6.00069217</v>
      </c>
      <c r="BV68" s="50">
        <f t="shared" si="523"/>
        <v>0.001204310311</v>
      </c>
      <c r="BW68" s="50">
        <f t="shared" si="523"/>
        <v>3.042082388</v>
      </c>
      <c r="BX68" s="50">
        <f t="shared" si="523"/>
        <v>0.002848889395</v>
      </c>
      <c r="BY68" s="50">
        <f t="shared" si="54"/>
        <v>0</v>
      </c>
      <c r="BZ68" s="50">
        <f t="shared" si="55"/>
        <v>2.15625205</v>
      </c>
      <c r="CA68" s="50">
        <f t="shared" ref="CA68:CC68" si="524">BF68</f>
        <v>0.2333091876</v>
      </c>
      <c r="CB68" s="50">
        <f t="shared" si="524"/>
        <v>0.4834496258</v>
      </c>
      <c r="CC68" s="50">
        <f t="shared" si="524"/>
        <v>0.09608671141</v>
      </c>
      <c r="CD68" s="50">
        <f t="shared" si="57"/>
        <v>12.01592533</v>
      </c>
      <c r="CE68" s="57">
        <f t="shared" si="58"/>
        <v>37.47</v>
      </c>
      <c r="CF68" s="57">
        <f t="shared" si="59"/>
        <v>0.01</v>
      </c>
      <c r="CG68" s="57">
        <f t="shared" si="60"/>
        <v>21.49</v>
      </c>
      <c r="CH68" s="57">
        <f t="shared" si="61"/>
        <v>0.03</v>
      </c>
      <c r="CI68" s="58">
        <f t="shared" si="62"/>
        <v>0</v>
      </c>
      <c r="CJ68" s="58">
        <f t="shared" si="63"/>
        <v>32.2</v>
      </c>
      <c r="CK68" s="57">
        <f t="shared" si="64"/>
        <v>3.44</v>
      </c>
      <c r="CL68" s="57">
        <f t="shared" si="65"/>
        <v>4.05</v>
      </c>
      <c r="CM68" s="57">
        <f t="shared" si="66"/>
        <v>1.12</v>
      </c>
      <c r="CN68" s="57">
        <f t="shared" si="67"/>
        <v>99.81</v>
      </c>
      <c r="CO68" s="59">
        <f t="shared" si="68"/>
        <v>0.1628271263</v>
      </c>
      <c r="CP68" s="59">
        <f t="shared" si="69"/>
        <v>0.7262314544</v>
      </c>
      <c r="CQ68" s="59">
        <f t="shared" si="70"/>
        <v>0.07857915805</v>
      </c>
      <c r="CR68" s="59">
        <f t="shared" si="71"/>
        <v>0.03236226125</v>
      </c>
      <c r="CS68" s="60">
        <f t="shared" si="72"/>
        <v>16.28271263</v>
      </c>
      <c r="CT68" s="60">
        <f t="shared" si="73"/>
        <v>3.236226125</v>
      </c>
      <c r="CU68" s="60">
        <f t="shared" si="74"/>
        <v>80.48106125</v>
      </c>
      <c r="CV68" s="61">
        <f t="shared" si="75"/>
        <v>0.1137758244</v>
      </c>
      <c r="CW68" s="61">
        <f t="shared" si="76"/>
        <v>0.1410082914</v>
      </c>
      <c r="CX68" s="62"/>
    </row>
    <row r="69" ht="15.75" customHeight="1">
      <c r="A69" s="17" t="s">
        <v>53</v>
      </c>
      <c r="B69" s="47" t="s">
        <v>54</v>
      </c>
      <c r="C69" s="17" t="s">
        <v>55</v>
      </c>
      <c r="D69" s="17"/>
      <c r="E69" s="1" t="s">
        <v>56</v>
      </c>
      <c r="F69" s="2">
        <v>59.0</v>
      </c>
      <c r="G69" s="3" t="s">
        <v>123</v>
      </c>
      <c r="H69" s="48">
        <v>37.45</v>
      </c>
      <c r="I69" s="49">
        <v>3.55</v>
      </c>
      <c r="J69" s="49">
        <v>21.24</v>
      </c>
      <c r="K69" s="49">
        <v>1.49</v>
      </c>
      <c r="L69" s="49">
        <v>0.03</v>
      </c>
      <c r="M69" s="49">
        <v>0.0</v>
      </c>
      <c r="N69" s="49">
        <v>4.32</v>
      </c>
      <c r="O69" s="49">
        <v>31.72</v>
      </c>
      <c r="P69" s="49"/>
      <c r="Q69" s="50">
        <f t="shared" si="8"/>
        <v>99.8</v>
      </c>
      <c r="R69" s="51">
        <f t="shared" si="9"/>
        <v>12</v>
      </c>
      <c r="S69" s="52">
        <f t="shared" si="10"/>
        <v>0.6232909429</v>
      </c>
      <c r="T69" s="52">
        <f t="shared" si="11"/>
        <v>0.0003754749758</v>
      </c>
      <c r="U69" s="52">
        <f t="shared" si="12"/>
        <v>0.4166286621</v>
      </c>
      <c r="V69" s="52">
        <f t="shared" si="13"/>
        <v>0</v>
      </c>
      <c r="W69" s="52">
        <f t="shared" si="14"/>
        <v>0</v>
      </c>
      <c r="X69" s="52">
        <f t="shared" si="15"/>
        <v>0.4414974167</v>
      </c>
      <c r="Y69" s="52">
        <f t="shared" si="16"/>
        <v>0.06089876426</v>
      </c>
      <c r="Z69" s="52">
        <f t="shared" si="17"/>
        <v>0.08807971338</v>
      </c>
      <c r="AA69" s="52">
        <f t="shared" si="18"/>
        <v>0.02656947114</v>
      </c>
      <c r="AB69" s="52">
        <f t="shared" si="19"/>
        <v>1.657340445</v>
      </c>
      <c r="AC69" s="53">
        <f t="shared" si="20"/>
        <v>4.978642389</v>
      </c>
      <c r="AD69" s="54">
        <f t="shared" si="21"/>
        <v>1.246581886</v>
      </c>
      <c r="AE69" s="54">
        <f t="shared" si="22"/>
        <v>0.0007509499517</v>
      </c>
      <c r="AF69" s="54">
        <f t="shared" si="23"/>
        <v>0.6249429931</v>
      </c>
      <c r="AG69" s="54">
        <f t="shared" si="24"/>
        <v>0</v>
      </c>
      <c r="AH69" s="54">
        <f t="shared" si="25"/>
        <v>0</v>
      </c>
      <c r="AI69" s="54">
        <f t="shared" si="26"/>
        <v>0.4414974167</v>
      </c>
      <c r="AJ69" s="54">
        <f t="shared" si="27"/>
        <v>0.06089876426</v>
      </c>
      <c r="AK69" s="54">
        <f t="shared" si="28"/>
        <v>0.08807971338</v>
      </c>
      <c r="AL69" s="54">
        <f t="shared" si="29"/>
        <v>0.02656947114</v>
      </c>
      <c r="AM69" s="54">
        <f t="shared" si="30"/>
        <v>2.489321194</v>
      </c>
      <c r="AN69" s="54">
        <f t="shared" si="31"/>
        <v>-4.978642389</v>
      </c>
      <c r="AO69" s="55">
        <f t="shared" si="32"/>
        <v>3.008632027</v>
      </c>
      <c r="AP69" s="55">
        <f t="shared" si="33"/>
        <v>0.001812421712</v>
      </c>
      <c r="AQ69" s="55">
        <f t="shared" si="34"/>
        <v>2.011070994</v>
      </c>
      <c r="AR69" s="55">
        <f t="shared" si="35"/>
        <v>0</v>
      </c>
      <c r="AS69" s="55">
        <f t="shared" si="36"/>
        <v>0</v>
      </c>
      <c r="AT69" s="55">
        <f t="shared" si="37"/>
        <v>2.131112738</v>
      </c>
      <c r="AU69" s="55">
        <f t="shared" si="38"/>
        <v>0.2939589844</v>
      </c>
      <c r="AV69" s="55">
        <f t="shared" si="39"/>
        <v>0.4251617156</v>
      </c>
      <c r="AW69" s="55">
        <f t="shared" si="40"/>
        <v>0.1282511205</v>
      </c>
      <c r="AX69" s="55">
        <f t="shared" si="41"/>
        <v>8</v>
      </c>
      <c r="AY69" s="55">
        <f t="shared" si="42"/>
        <v>24.03195989</v>
      </c>
      <c r="AZ69" s="54">
        <f t="shared" ref="AZ69:BA69" si="525">AO69*2</f>
        <v>6.017264053</v>
      </c>
      <c r="BA69" s="54">
        <f t="shared" si="525"/>
        <v>0.003624843423</v>
      </c>
      <c r="BB69" s="54">
        <f t="shared" ref="BB69:BD69" si="526">AQ69*(3/2)</f>
        <v>3.016606491</v>
      </c>
      <c r="BC69" s="54">
        <f t="shared" si="526"/>
        <v>0</v>
      </c>
      <c r="BD69" s="54">
        <f t="shared" si="526"/>
        <v>0</v>
      </c>
      <c r="BE69" s="54">
        <f t="shared" ref="BE69:BH69" si="527">AT69</f>
        <v>2.131112738</v>
      </c>
      <c r="BF69" s="54">
        <f t="shared" si="527"/>
        <v>0.2939589844</v>
      </c>
      <c r="BG69" s="54">
        <f t="shared" si="527"/>
        <v>0.4251617156</v>
      </c>
      <c r="BH69" s="54">
        <f t="shared" si="527"/>
        <v>0.1282511205</v>
      </c>
      <c r="BI69" s="54">
        <f t="shared" si="46"/>
        <v>12.01597995</v>
      </c>
      <c r="BJ69" s="54">
        <f t="shared" si="47"/>
        <v>-24.03195989</v>
      </c>
      <c r="BK69" s="56">
        <f t="shared" ref="BK69:BN69" si="528">AO69</f>
        <v>3.008632027</v>
      </c>
      <c r="BL69" s="56">
        <f t="shared" si="528"/>
        <v>0.001812421712</v>
      </c>
      <c r="BM69" s="56">
        <f t="shared" si="528"/>
        <v>2.011070994</v>
      </c>
      <c r="BN69" s="56">
        <f t="shared" si="528"/>
        <v>0</v>
      </c>
      <c r="BO69" s="56">
        <f t="shared" si="49"/>
        <v>0</v>
      </c>
      <c r="BP69" s="56">
        <f t="shared" si="50"/>
        <v>2.131112738</v>
      </c>
      <c r="BQ69" s="56">
        <f t="shared" ref="BQ69:BS69" si="529">AU69</f>
        <v>0.2939589844</v>
      </c>
      <c r="BR69" s="56">
        <f t="shared" si="529"/>
        <v>0.4251617156</v>
      </c>
      <c r="BS69" s="56">
        <f t="shared" si="529"/>
        <v>0.1282511205</v>
      </c>
      <c r="BT69" s="56">
        <f t="shared" si="52"/>
        <v>8</v>
      </c>
      <c r="BU69" s="50">
        <f t="shared" ref="BU69:BX69" si="530">AZ69</f>
        <v>6.017264053</v>
      </c>
      <c r="BV69" s="50">
        <f t="shared" si="530"/>
        <v>0.003624843423</v>
      </c>
      <c r="BW69" s="50">
        <f t="shared" si="530"/>
        <v>3.016606491</v>
      </c>
      <c r="BX69" s="50">
        <f t="shared" si="530"/>
        <v>0</v>
      </c>
      <c r="BY69" s="50">
        <f t="shared" si="54"/>
        <v>0</v>
      </c>
      <c r="BZ69" s="50">
        <f t="shared" si="55"/>
        <v>2.131112738</v>
      </c>
      <c r="CA69" s="50">
        <f t="shared" ref="CA69:CC69" si="531">BF69</f>
        <v>0.2939589844</v>
      </c>
      <c r="CB69" s="50">
        <f t="shared" si="531"/>
        <v>0.4251617156</v>
      </c>
      <c r="CC69" s="50">
        <f t="shared" si="531"/>
        <v>0.1282511205</v>
      </c>
      <c r="CD69" s="50">
        <f t="shared" si="57"/>
        <v>12.01597995</v>
      </c>
      <c r="CE69" s="57">
        <f t="shared" si="58"/>
        <v>37.45</v>
      </c>
      <c r="CF69" s="57">
        <f t="shared" si="59"/>
        <v>0.03</v>
      </c>
      <c r="CG69" s="57">
        <f t="shared" si="60"/>
        <v>21.24</v>
      </c>
      <c r="CH69" s="57">
        <f t="shared" si="61"/>
        <v>0</v>
      </c>
      <c r="CI69" s="58">
        <f t="shared" si="62"/>
        <v>0</v>
      </c>
      <c r="CJ69" s="58">
        <f t="shared" si="63"/>
        <v>31.72</v>
      </c>
      <c r="CK69" s="57">
        <f t="shared" si="64"/>
        <v>4.32</v>
      </c>
      <c r="CL69" s="57">
        <f t="shared" si="65"/>
        <v>3.55</v>
      </c>
      <c r="CM69" s="57">
        <f t="shared" si="66"/>
        <v>1.49</v>
      </c>
      <c r="CN69" s="57">
        <f t="shared" si="67"/>
        <v>99.8</v>
      </c>
      <c r="CO69" s="59">
        <f t="shared" si="68"/>
        <v>0.1427443075</v>
      </c>
      <c r="CP69" s="59">
        <f t="shared" si="69"/>
        <v>0.7155023624</v>
      </c>
      <c r="CQ69" s="59">
        <f t="shared" si="70"/>
        <v>0.09869414417</v>
      </c>
      <c r="CR69" s="59">
        <f t="shared" si="71"/>
        <v>0.04305918597</v>
      </c>
      <c r="CS69" s="60">
        <f t="shared" si="72"/>
        <v>14.27443075</v>
      </c>
      <c r="CT69" s="60">
        <f t="shared" si="73"/>
        <v>4.305918597</v>
      </c>
      <c r="CU69" s="60">
        <f t="shared" si="74"/>
        <v>81.41965066</v>
      </c>
      <c r="CV69" s="61">
        <f t="shared" si="75"/>
        <v>0.1144313397</v>
      </c>
      <c r="CW69" s="61">
        <f t="shared" si="76"/>
        <v>0.1236165703</v>
      </c>
      <c r="CX69" s="62"/>
    </row>
    <row r="70" ht="15.75" customHeight="1">
      <c r="A70" s="17" t="s">
        <v>53</v>
      </c>
      <c r="B70" s="47" t="s">
        <v>54</v>
      </c>
      <c r="C70" s="17" t="s">
        <v>55</v>
      </c>
      <c r="D70" s="17"/>
      <c r="E70" s="1" t="s">
        <v>56</v>
      </c>
      <c r="F70" s="2">
        <v>6.0</v>
      </c>
      <c r="G70" s="3" t="s">
        <v>124</v>
      </c>
      <c r="H70" s="48">
        <v>37.5</v>
      </c>
      <c r="I70" s="49">
        <v>1.98</v>
      </c>
      <c r="J70" s="49">
        <v>21.21</v>
      </c>
      <c r="K70" s="49">
        <v>6.16</v>
      </c>
      <c r="L70" s="49">
        <v>0.02</v>
      </c>
      <c r="M70" s="49">
        <v>0.0</v>
      </c>
      <c r="N70" s="49">
        <v>17.11</v>
      </c>
      <c r="O70" s="49">
        <v>16.24</v>
      </c>
      <c r="P70" s="49"/>
      <c r="Q70" s="50">
        <f t="shared" si="8"/>
        <v>100.22</v>
      </c>
      <c r="R70" s="51">
        <f t="shared" si="9"/>
        <v>12</v>
      </c>
      <c r="S70" s="52">
        <f t="shared" si="10"/>
        <v>0.624123107</v>
      </c>
      <c r="T70" s="52">
        <f t="shared" si="11"/>
        <v>0.0002503166506</v>
      </c>
      <c r="U70" s="52">
        <f t="shared" si="12"/>
        <v>0.4160402035</v>
      </c>
      <c r="V70" s="52">
        <f t="shared" si="13"/>
        <v>0</v>
      </c>
      <c r="W70" s="52">
        <f t="shared" si="14"/>
        <v>0</v>
      </c>
      <c r="X70" s="52">
        <f t="shared" si="15"/>
        <v>0.2260377695</v>
      </c>
      <c r="Y70" s="52">
        <f t="shared" si="16"/>
        <v>0.2411985779</v>
      </c>
      <c r="Z70" s="52">
        <f t="shared" si="17"/>
        <v>0.04912615</v>
      </c>
      <c r="AA70" s="52">
        <f t="shared" si="18"/>
        <v>0.1098442565</v>
      </c>
      <c r="AB70" s="52">
        <f t="shared" si="19"/>
        <v>1.666620381</v>
      </c>
      <c r="AC70" s="53">
        <f t="shared" si="20"/>
        <v>4.998027813</v>
      </c>
      <c r="AD70" s="54">
        <f t="shared" si="21"/>
        <v>1.248246214</v>
      </c>
      <c r="AE70" s="54">
        <f t="shared" si="22"/>
        <v>0.0005006333011</v>
      </c>
      <c r="AF70" s="54">
        <f t="shared" si="23"/>
        <v>0.6240603052</v>
      </c>
      <c r="AG70" s="54">
        <f t="shared" si="24"/>
        <v>0</v>
      </c>
      <c r="AH70" s="54">
        <f t="shared" si="25"/>
        <v>0</v>
      </c>
      <c r="AI70" s="54">
        <f t="shared" si="26"/>
        <v>0.2260377695</v>
      </c>
      <c r="AJ70" s="54">
        <f t="shared" si="27"/>
        <v>0.2411985779</v>
      </c>
      <c r="AK70" s="54">
        <f t="shared" si="28"/>
        <v>0.04912615</v>
      </c>
      <c r="AL70" s="54">
        <f t="shared" si="29"/>
        <v>0.1098442565</v>
      </c>
      <c r="AM70" s="54">
        <f t="shared" si="30"/>
        <v>2.499013907</v>
      </c>
      <c r="AN70" s="54">
        <f t="shared" si="31"/>
        <v>-4.998027813</v>
      </c>
      <c r="AO70" s="55">
        <f t="shared" si="32"/>
        <v>2.995874113</v>
      </c>
      <c r="AP70" s="55">
        <f t="shared" si="33"/>
        <v>0.001201553291</v>
      </c>
      <c r="AQ70" s="55">
        <f t="shared" si="34"/>
        <v>1.997048437</v>
      </c>
      <c r="AR70" s="55">
        <f t="shared" si="35"/>
        <v>0</v>
      </c>
      <c r="AS70" s="55">
        <f t="shared" si="36"/>
        <v>0</v>
      </c>
      <c r="AT70" s="55">
        <f t="shared" si="37"/>
        <v>1.085011426</v>
      </c>
      <c r="AU70" s="55">
        <f t="shared" si="38"/>
        <v>1.157785327</v>
      </c>
      <c r="AV70" s="55">
        <f t="shared" si="39"/>
        <v>0.2358120688</v>
      </c>
      <c r="AW70" s="55">
        <f t="shared" si="40"/>
        <v>0.5272670743</v>
      </c>
      <c r="AX70" s="55">
        <f t="shared" si="41"/>
        <v>8</v>
      </c>
      <c r="AY70" s="55">
        <f t="shared" si="42"/>
        <v>23.99119977</v>
      </c>
      <c r="AZ70" s="54">
        <f t="shared" ref="AZ70:BA70" si="532">AO70*2</f>
        <v>5.991748227</v>
      </c>
      <c r="BA70" s="54">
        <f t="shared" si="532"/>
        <v>0.002403106583</v>
      </c>
      <c r="BB70" s="54">
        <f t="shared" ref="BB70:BD70" si="533">AQ70*(3/2)</f>
        <v>2.995572656</v>
      </c>
      <c r="BC70" s="54">
        <f t="shared" si="533"/>
        <v>0</v>
      </c>
      <c r="BD70" s="54">
        <f t="shared" si="533"/>
        <v>0</v>
      </c>
      <c r="BE70" s="54">
        <f t="shared" ref="BE70:BH70" si="534">AT70</f>
        <v>1.085011426</v>
      </c>
      <c r="BF70" s="54">
        <f t="shared" si="534"/>
        <v>1.157785327</v>
      </c>
      <c r="BG70" s="54">
        <f t="shared" si="534"/>
        <v>0.2358120688</v>
      </c>
      <c r="BH70" s="54">
        <f t="shared" si="534"/>
        <v>0.5272670743</v>
      </c>
      <c r="BI70" s="54">
        <f t="shared" si="46"/>
        <v>11.99559989</v>
      </c>
      <c r="BJ70" s="54">
        <f t="shared" si="47"/>
        <v>-23.99119977</v>
      </c>
      <c r="BK70" s="56">
        <f t="shared" ref="BK70:BN70" si="535">AO70</f>
        <v>2.995874113</v>
      </c>
      <c r="BL70" s="56">
        <f t="shared" si="535"/>
        <v>0.001201553291</v>
      </c>
      <c r="BM70" s="56">
        <f t="shared" si="535"/>
        <v>1.997048437</v>
      </c>
      <c r="BN70" s="56">
        <f t="shared" si="535"/>
        <v>0</v>
      </c>
      <c r="BO70" s="56">
        <f t="shared" si="49"/>
        <v>0.008800229424</v>
      </c>
      <c r="BP70" s="56">
        <f t="shared" si="50"/>
        <v>1.076211196</v>
      </c>
      <c r="BQ70" s="56">
        <f t="shared" ref="BQ70:BS70" si="536">AU70</f>
        <v>1.157785327</v>
      </c>
      <c r="BR70" s="56">
        <f t="shared" si="536"/>
        <v>0.2358120688</v>
      </c>
      <c r="BS70" s="56">
        <f t="shared" si="536"/>
        <v>0.5272670743</v>
      </c>
      <c r="BT70" s="56">
        <f t="shared" si="52"/>
        <v>8</v>
      </c>
      <c r="BU70" s="50">
        <f t="shared" ref="BU70:BX70" si="537">AZ70</f>
        <v>5.991748227</v>
      </c>
      <c r="BV70" s="50">
        <f t="shared" si="537"/>
        <v>0.002403106583</v>
      </c>
      <c r="BW70" s="50">
        <f t="shared" si="537"/>
        <v>2.995572656</v>
      </c>
      <c r="BX70" s="50">
        <f t="shared" si="537"/>
        <v>0</v>
      </c>
      <c r="BY70" s="50">
        <f t="shared" si="54"/>
        <v>0.01320034414</v>
      </c>
      <c r="BZ70" s="50">
        <f t="shared" si="55"/>
        <v>1.076211196</v>
      </c>
      <c r="CA70" s="50">
        <f t="shared" ref="CA70:CC70" si="538">BF70</f>
        <v>1.157785327</v>
      </c>
      <c r="CB70" s="50">
        <f t="shared" si="538"/>
        <v>0.2358120688</v>
      </c>
      <c r="CC70" s="50">
        <f t="shared" si="538"/>
        <v>0.5272670743</v>
      </c>
      <c r="CD70" s="50">
        <f t="shared" si="57"/>
        <v>12</v>
      </c>
      <c r="CE70" s="57">
        <f t="shared" si="58"/>
        <v>37.5</v>
      </c>
      <c r="CF70" s="57">
        <f t="shared" si="59"/>
        <v>0.02</v>
      </c>
      <c r="CG70" s="57">
        <f t="shared" si="60"/>
        <v>21.21</v>
      </c>
      <c r="CH70" s="57">
        <f t="shared" si="61"/>
        <v>0</v>
      </c>
      <c r="CI70" s="58">
        <f t="shared" si="62"/>
        <v>0.1463842676</v>
      </c>
      <c r="CJ70" s="58">
        <f t="shared" si="63"/>
        <v>16.10828182</v>
      </c>
      <c r="CK70" s="57">
        <f t="shared" si="64"/>
        <v>17.11</v>
      </c>
      <c r="CL70" s="57">
        <f t="shared" si="65"/>
        <v>1.98</v>
      </c>
      <c r="CM70" s="57">
        <f t="shared" si="66"/>
        <v>6.16</v>
      </c>
      <c r="CN70" s="57">
        <f t="shared" si="67"/>
        <v>100.2346661</v>
      </c>
      <c r="CO70" s="59">
        <f t="shared" si="68"/>
        <v>0.07868071916</v>
      </c>
      <c r="CP70" s="59">
        <f t="shared" si="69"/>
        <v>0.3590870955</v>
      </c>
      <c r="CQ70" s="59">
        <f t="shared" si="70"/>
        <v>0.3863050039</v>
      </c>
      <c r="CR70" s="59">
        <f t="shared" si="71"/>
        <v>0.1759271813</v>
      </c>
      <c r="CS70" s="60">
        <f t="shared" si="72"/>
        <v>7.868071916</v>
      </c>
      <c r="CT70" s="60">
        <f t="shared" si="73"/>
        <v>17.59271813</v>
      </c>
      <c r="CU70" s="60">
        <f t="shared" si="74"/>
        <v>74.53920995</v>
      </c>
      <c r="CV70" s="61">
        <f t="shared" si="75"/>
        <v>0.2152675409</v>
      </c>
      <c r="CW70" s="61">
        <f t="shared" si="76"/>
        <v>0.06813750279</v>
      </c>
      <c r="CX70" s="62"/>
    </row>
    <row r="71" ht="15.75" customHeight="1">
      <c r="A71" s="17" t="s">
        <v>53</v>
      </c>
      <c r="B71" s="47" t="s">
        <v>54</v>
      </c>
      <c r="C71" s="17" t="s">
        <v>55</v>
      </c>
      <c r="D71" s="17"/>
      <c r="E71" s="1" t="s">
        <v>56</v>
      </c>
      <c r="F71" s="2">
        <v>60.0</v>
      </c>
      <c r="G71" s="3" t="s">
        <v>125</v>
      </c>
      <c r="H71" s="48">
        <v>37.43</v>
      </c>
      <c r="I71" s="49">
        <v>3.72</v>
      </c>
      <c r="J71" s="49">
        <v>20.85</v>
      </c>
      <c r="K71" s="49">
        <v>2.58</v>
      </c>
      <c r="L71" s="49">
        <v>0.02</v>
      </c>
      <c r="M71" s="49">
        <v>0.02</v>
      </c>
      <c r="N71" s="49">
        <v>3.91</v>
      </c>
      <c r="O71" s="49">
        <v>30.71</v>
      </c>
      <c r="P71" s="49"/>
      <c r="Q71" s="50">
        <f t="shared" si="8"/>
        <v>99.24</v>
      </c>
      <c r="R71" s="51">
        <f t="shared" si="9"/>
        <v>12</v>
      </c>
      <c r="S71" s="52">
        <f t="shared" si="10"/>
        <v>0.6229580772</v>
      </c>
      <c r="T71" s="52">
        <f t="shared" si="11"/>
        <v>0.0002503166506</v>
      </c>
      <c r="U71" s="52">
        <f t="shared" si="12"/>
        <v>0.4089787007</v>
      </c>
      <c r="V71" s="52">
        <f t="shared" si="13"/>
        <v>0.0002631748626</v>
      </c>
      <c r="W71" s="52">
        <f t="shared" si="14"/>
        <v>0</v>
      </c>
      <c r="X71" s="52">
        <f t="shared" si="15"/>
        <v>0.427439649</v>
      </c>
      <c r="Y71" s="52">
        <f t="shared" si="16"/>
        <v>0.05511902043</v>
      </c>
      <c r="Z71" s="52">
        <f t="shared" si="17"/>
        <v>0.09229761515</v>
      </c>
      <c r="AA71" s="52">
        <f t="shared" si="18"/>
        <v>0.04600619835</v>
      </c>
      <c r="AB71" s="52">
        <f t="shared" si="19"/>
        <v>1.653312752</v>
      </c>
      <c r="AC71" s="53">
        <f t="shared" si="20"/>
        <v>4.962284168</v>
      </c>
      <c r="AD71" s="54">
        <f t="shared" si="21"/>
        <v>1.245916154</v>
      </c>
      <c r="AE71" s="54">
        <f t="shared" si="22"/>
        <v>0.0005006333011</v>
      </c>
      <c r="AF71" s="54">
        <f t="shared" si="23"/>
        <v>0.6134680511</v>
      </c>
      <c r="AG71" s="54">
        <f t="shared" si="24"/>
        <v>0.0003947622939</v>
      </c>
      <c r="AH71" s="54">
        <f t="shared" si="25"/>
        <v>0</v>
      </c>
      <c r="AI71" s="54">
        <f t="shared" si="26"/>
        <v>0.427439649</v>
      </c>
      <c r="AJ71" s="54">
        <f t="shared" si="27"/>
        <v>0.05511902043</v>
      </c>
      <c r="AK71" s="54">
        <f t="shared" si="28"/>
        <v>0.09229761515</v>
      </c>
      <c r="AL71" s="54">
        <f t="shared" si="29"/>
        <v>0.04600619835</v>
      </c>
      <c r="AM71" s="54">
        <f t="shared" si="30"/>
        <v>2.481142084</v>
      </c>
      <c r="AN71" s="54">
        <f t="shared" si="31"/>
        <v>-4.962284168</v>
      </c>
      <c r="AO71" s="55">
        <f t="shared" si="32"/>
        <v>3.0143508</v>
      </c>
      <c r="AP71" s="55">
        <f t="shared" si="33"/>
        <v>0.001211224677</v>
      </c>
      <c r="AQ71" s="55">
        <f t="shared" si="34"/>
        <v>1.978953831</v>
      </c>
      <c r="AR71" s="55">
        <f t="shared" si="35"/>
        <v>0.001273442606</v>
      </c>
      <c r="AS71" s="55">
        <f t="shared" si="36"/>
        <v>0</v>
      </c>
      <c r="AT71" s="55">
        <f t="shared" si="37"/>
        <v>2.068282112</v>
      </c>
      <c r="AU71" s="55">
        <f t="shared" si="38"/>
        <v>0.2667082576</v>
      </c>
      <c r="AV71" s="55">
        <f t="shared" si="39"/>
        <v>0.446606923</v>
      </c>
      <c r="AW71" s="55">
        <f t="shared" si="40"/>
        <v>0.2226134083</v>
      </c>
      <c r="AX71" s="55">
        <f t="shared" si="41"/>
        <v>8</v>
      </c>
      <c r="AY71" s="55">
        <f t="shared" si="42"/>
        <v>24.01135132</v>
      </c>
      <c r="AZ71" s="54">
        <f t="shared" ref="AZ71:BA71" si="539">AO71*2</f>
        <v>6.0287016</v>
      </c>
      <c r="BA71" s="54">
        <f t="shared" si="539"/>
        <v>0.002422449354</v>
      </c>
      <c r="BB71" s="54">
        <f t="shared" ref="BB71:BD71" si="540">AQ71*(3/2)</f>
        <v>2.968430747</v>
      </c>
      <c r="BC71" s="54">
        <f t="shared" si="540"/>
        <v>0.00191016391</v>
      </c>
      <c r="BD71" s="54">
        <f t="shared" si="540"/>
        <v>0</v>
      </c>
      <c r="BE71" s="54">
        <f t="shared" ref="BE71:BH71" si="541">AT71</f>
        <v>2.068282112</v>
      </c>
      <c r="BF71" s="54">
        <f t="shared" si="541"/>
        <v>0.2667082576</v>
      </c>
      <c r="BG71" s="54">
        <f t="shared" si="541"/>
        <v>0.446606923</v>
      </c>
      <c r="BH71" s="54">
        <f t="shared" si="541"/>
        <v>0.2226134083</v>
      </c>
      <c r="BI71" s="54">
        <f t="shared" si="46"/>
        <v>12.00567566</v>
      </c>
      <c r="BJ71" s="54">
        <f t="shared" si="47"/>
        <v>-24.01135132</v>
      </c>
      <c r="BK71" s="56">
        <f t="shared" ref="BK71:BN71" si="542">AO71</f>
        <v>3.0143508</v>
      </c>
      <c r="BL71" s="56">
        <f t="shared" si="542"/>
        <v>0.001211224677</v>
      </c>
      <c r="BM71" s="56">
        <f t="shared" si="542"/>
        <v>1.978953831</v>
      </c>
      <c r="BN71" s="56">
        <f t="shared" si="542"/>
        <v>0.001273442606</v>
      </c>
      <c r="BO71" s="56">
        <f t="shared" si="49"/>
        <v>0</v>
      </c>
      <c r="BP71" s="56">
        <f t="shared" si="50"/>
        <v>2.068282112</v>
      </c>
      <c r="BQ71" s="56">
        <f t="shared" ref="BQ71:BS71" si="543">AU71</f>
        <v>0.2667082576</v>
      </c>
      <c r="BR71" s="56">
        <f t="shared" si="543"/>
        <v>0.446606923</v>
      </c>
      <c r="BS71" s="56">
        <f t="shared" si="543"/>
        <v>0.2226134083</v>
      </c>
      <c r="BT71" s="56">
        <f t="shared" si="52"/>
        <v>8</v>
      </c>
      <c r="BU71" s="50">
        <f t="shared" ref="BU71:BX71" si="544">AZ71</f>
        <v>6.0287016</v>
      </c>
      <c r="BV71" s="50">
        <f t="shared" si="544"/>
        <v>0.002422449354</v>
      </c>
      <c r="BW71" s="50">
        <f t="shared" si="544"/>
        <v>2.968430747</v>
      </c>
      <c r="BX71" s="50">
        <f t="shared" si="544"/>
        <v>0.00191016391</v>
      </c>
      <c r="BY71" s="50">
        <f t="shared" si="54"/>
        <v>0</v>
      </c>
      <c r="BZ71" s="50">
        <f t="shared" si="55"/>
        <v>2.068282112</v>
      </c>
      <c r="CA71" s="50">
        <f t="shared" ref="CA71:CC71" si="545">BF71</f>
        <v>0.2667082576</v>
      </c>
      <c r="CB71" s="50">
        <f t="shared" si="545"/>
        <v>0.446606923</v>
      </c>
      <c r="CC71" s="50">
        <f t="shared" si="545"/>
        <v>0.2226134083</v>
      </c>
      <c r="CD71" s="50">
        <f t="shared" si="57"/>
        <v>12.00567566</v>
      </c>
      <c r="CE71" s="57">
        <f t="shared" si="58"/>
        <v>37.43</v>
      </c>
      <c r="CF71" s="57">
        <f t="shared" si="59"/>
        <v>0.02</v>
      </c>
      <c r="CG71" s="57">
        <f t="shared" si="60"/>
        <v>20.85</v>
      </c>
      <c r="CH71" s="57">
        <f t="shared" si="61"/>
        <v>0.02</v>
      </c>
      <c r="CI71" s="58">
        <f t="shared" si="62"/>
        <v>0</v>
      </c>
      <c r="CJ71" s="58">
        <f t="shared" si="63"/>
        <v>30.71</v>
      </c>
      <c r="CK71" s="57">
        <f t="shared" si="64"/>
        <v>3.91</v>
      </c>
      <c r="CL71" s="57">
        <f t="shared" si="65"/>
        <v>3.72</v>
      </c>
      <c r="CM71" s="57">
        <f t="shared" si="66"/>
        <v>2.58</v>
      </c>
      <c r="CN71" s="57">
        <f t="shared" si="67"/>
        <v>99.24</v>
      </c>
      <c r="CO71" s="59">
        <f t="shared" si="68"/>
        <v>0.1486603196</v>
      </c>
      <c r="CP71" s="59">
        <f t="shared" si="69"/>
        <v>0.6884610695</v>
      </c>
      <c r="CQ71" s="59">
        <f t="shared" si="70"/>
        <v>0.08877814644</v>
      </c>
      <c r="CR71" s="59">
        <f t="shared" si="71"/>
        <v>0.07410046446</v>
      </c>
      <c r="CS71" s="60">
        <f t="shared" si="72"/>
        <v>14.86603196</v>
      </c>
      <c r="CT71" s="60">
        <f t="shared" si="73"/>
        <v>7.410046446</v>
      </c>
      <c r="CU71" s="60">
        <f t="shared" si="74"/>
        <v>77.72392159</v>
      </c>
      <c r="CV71" s="61">
        <f t="shared" si="75"/>
        <v>0.1484306243</v>
      </c>
      <c r="CW71" s="61">
        <f t="shared" si="76"/>
        <v>0.1287398368</v>
      </c>
      <c r="CX71" s="62"/>
    </row>
    <row r="72" ht="15.75" customHeight="1">
      <c r="A72" s="17" t="s">
        <v>53</v>
      </c>
      <c r="B72" s="47" t="s">
        <v>54</v>
      </c>
      <c r="C72" s="17" t="s">
        <v>55</v>
      </c>
      <c r="D72" s="17"/>
      <c r="E72" s="1" t="s">
        <v>56</v>
      </c>
      <c r="F72" s="2">
        <v>61.0</v>
      </c>
      <c r="G72" s="3" t="s">
        <v>126</v>
      </c>
      <c r="H72" s="48">
        <v>37.07</v>
      </c>
      <c r="I72" s="49">
        <v>3.07</v>
      </c>
      <c r="J72" s="49">
        <v>21.13</v>
      </c>
      <c r="K72" s="49">
        <v>2.69</v>
      </c>
      <c r="L72" s="49">
        <v>0.02</v>
      </c>
      <c r="M72" s="49">
        <v>0.06</v>
      </c>
      <c r="N72" s="49">
        <v>7.21</v>
      </c>
      <c r="O72" s="49">
        <v>28.2</v>
      </c>
      <c r="P72" s="49"/>
      <c r="Q72" s="50">
        <f t="shared" si="8"/>
        <v>99.45</v>
      </c>
      <c r="R72" s="51">
        <f t="shared" si="9"/>
        <v>12</v>
      </c>
      <c r="S72" s="52">
        <f t="shared" si="10"/>
        <v>0.6169664954</v>
      </c>
      <c r="T72" s="52">
        <f t="shared" si="11"/>
        <v>0.0002503166506</v>
      </c>
      <c r="U72" s="52">
        <f t="shared" si="12"/>
        <v>0.4144709807</v>
      </c>
      <c r="V72" s="52">
        <f t="shared" si="13"/>
        <v>0.0007895245878</v>
      </c>
      <c r="W72" s="52">
        <f t="shared" si="14"/>
        <v>0</v>
      </c>
      <c r="X72" s="52">
        <f t="shared" si="15"/>
        <v>0.3925040086</v>
      </c>
      <c r="Y72" s="52">
        <f t="shared" si="16"/>
        <v>0.1016389098</v>
      </c>
      <c r="Z72" s="52">
        <f t="shared" si="17"/>
        <v>0.07617034368</v>
      </c>
      <c r="AA72" s="52">
        <f t="shared" si="18"/>
        <v>0.04796770294</v>
      </c>
      <c r="AB72" s="52">
        <f t="shared" si="19"/>
        <v>1.650758282</v>
      </c>
      <c r="AC72" s="53">
        <f t="shared" si="20"/>
        <v>4.951210694</v>
      </c>
      <c r="AD72" s="54">
        <f t="shared" si="21"/>
        <v>1.233932991</v>
      </c>
      <c r="AE72" s="54">
        <f t="shared" si="22"/>
        <v>0.0005006333011</v>
      </c>
      <c r="AF72" s="54">
        <f t="shared" si="23"/>
        <v>0.621706471</v>
      </c>
      <c r="AG72" s="54">
        <f t="shared" si="24"/>
        <v>0.001184286882</v>
      </c>
      <c r="AH72" s="54">
        <f t="shared" si="25"/>
        <v>0</v>
      </c>
      <c r="AI72" s="54">
        <f t="shared" si="26"/>
        <v>0.3925040086</v>
      </c>
      <c r="AJ72" s="54">
        <f t="shared" si="27"/>
        <v>0.1016389098</v>
      </c>
      <c r="AK72" s="54">
        <f t="shared" si="28"/>
        <v>0.07617034368</v>
      </c>
      <c r="AL72" s="54">
        <f t="shared" si="29"/>
        <v>0.04796770294</v>
      </c>
      <c r="AM72" s="54">
        <f t="shared" si="30"/>
        <v>2.475605347</v>
      </c>
      <c r="AN72" s="54">
        <f t="shared" si="31"/>
        <v>-4.951210694</v>
      </c>
      <c r="AO72" s="55">
        <f t="shared" si="32"/>
        <v>2.989978615</v>
      </c>
      <c r="AP72" s="55">
        <f t="shared" si="33"/>
        <v>0.00121309899</v>
      </c>
      <c r="AQ72" s="55">
        <f t="shared" si="34"/>
        <v>2.008633172</v>
      </c>
      <c r="AR72" s="55">
        <f t="shared" si="35"/>
        <v>0.003826239595</v>
      </c>
      <c r="AS72" s="55">
        <f t="shared" si="36"/>
        <v>0</v>
      </c>
      <c r="AT72" s="55">
        <f t="shared" si="37"/>
        <v>1.902175565</v>
      </c>
      <c r="AU72" s="55">
        <f t="shared" si="38"/>
        <v>0.492568347</v>
      </c>
      <c r="AV72" s="55">
        <f t="shared" si="39"/>
        <v>0.3691411129</v>
      </c>
      <c r="AW72" s="55">
        <f t="shared" si="40"/>
        <v>0.2324638486</v>
      </c>
      <c r="AX72" s="55">
        <f t="shared" si="41"/>
        <v>8</v>
      </c>
      <c r="AY72" s="55">
        <f t="shared" si="42"/>
        <v>23.99484284</v>
      </c>
      <c r="AZ72" s="54">
        <f t="shared" ref="AZ72:BA72" si="546">AO72*2</f>
        <v>5.979957231</v>
      </c>
      <c r="BA72" s="54">
        <f t="shared" si="546"/>
        <v>0.002426197979</v>
      </c>
      <c r="BB72" s="54">
        <f t="shared" ref="BB72:BD72" si="547">AQ72*(3/2)</f>
        <v>3.012949758</v>
      </c>
      <c r="BC72" s="54">
        <f t="shared" si="547"/>
        <v>0.005739359393</v>
      </c>
      <c r="BD72" s="54">
        <f t="shared" si="547"/>
        <v>0</v>
      </c>
      <c r="BE72" s="54">
        <f t="shared" ref="BE72:BH72" si="548">AT72</f>
        <v>1.902175565</v>
      </c>
      <c r="BF72" s="54">
        <f t="shared" si="548"/>
        <v>0.492568347</v>
      </c>
      <c r="BG72" s="54">
        <f t="shared" si="548"/>
        <v>0.3691411129</v>
      </c>
      <c r="BH72" s="54">
        <f t="shared" si="548"/>
        <v>0.2324638486</v>
      </c>
      <c r="BI72" s="54">
        <f t="shared" si="46"/>
        <v>11.99742142</v>
      </c>
      <c r="BJ72" s="54">
        <f t="shared" si="47"/>
        <v>-23.99484284</v>
      </c>
      <c r="BK72" s="56">
        <f t="shared" ref="BK72:BN72" si="549">AO72</f>
        <v>2.989978615</v>
      </c>
      <c r="BL72" s="56">
        <f t="shared" si="549"/>
        <v>0.00121309899</v>
      </c>
      <c r="BM72" s="56">
        <f t="shared" si="549"/>
        <v>2.008633172</v>
      </c>
      <c r="BN72" s="56">
        <f t="shared" si="549"/>
        <v>0.003826239595</v>
      </c>
      <c r="BO72" s="56">
        <f t="shared" si="49"/>
        <v>0.005157159226</v>
      </c>
      <c r="BP72" s="56">
        <f t="shared" si="50"/>
        <v>1.897018406</v>
      </c>
      <c r="BQ72" s="56">
        <f t="shared" ref="BQ72:BS72" si="550">AU72</f>
        <v>0.492568347</v>
      </c>
      <c r="BR72" s="56">
        <f t="shared" si="550"/>
        <v>0.3691411129</v>
      </c>
      <c r="BS72" s="56">
        <f t="shared" si="550"/>
        <v>0.2324638486</v>
      </c>
      <c r="BT72" s="56">
        <f t="shared" si="52"/>
        <v>8</v>
      </c>
      <c r="BU72" s="50">
        <f t="shared" ref="BU72:BX72" si="551">AZ72</f>
        <v>5.979957231</v>
      </c>
      <c r="BV72" s="50">
        <f t="shared" si="551"/>
        <v>0.002426197979</v>
      </c>
      <c r="BW72" s="50">
        <f t="shared" si="551"/>
        <v>3.012949758</v>
      </c>
      <c r="BX72" s="50">
        <f t="shared" si="551"/>
        <v>0.005739359393</v>
      </c>
      <c r="BY72" s="50">
        <f t="shared" si="54"/>
        <v>0.007735738839</v>
      </c>
      <c r="BZ72" s="50">
        <f t="shared" si="55"/>
        <v>1.897018406</v>
      </c>
      <c r="CA72" s="50">
        <f t="shared" ref="CA72:CC72" si="552">BF72</f>
        <v>0.492568347</v>
      </c>
      <c r="CB72" s="50">
        <f t="shared" si="552"/>
        <v>0.3691411129</v>
      </c>
      <c r="CC72" s="50">
        <f t="shared" si="552"/>
        <v>0.2324638486</v>
      </c>
      <c r="CD72" s="50">
        <f t="shared" si="57"/>
        <v>12</v>
      </c>
      <c r="CE72" s="57">
        <f t="shared" si="58"/>
        <v>37.07</v>
      </c>
      <c r="CF72" s="57">
        <f t="shared" si="59"/>
        <v>0.02</v>
      </c>
      <c r="CG72" s="57">
        <f t="shared" si="60"/>
        <v>21.13</v>
      </c>
      <c r="CH72" s="57">
        <f t="shared" si="61"/>
        <v>0.06</v>
      </c>
      <c r="CI72" s="58">
        <f t="shared" si="62"/>
        <v>0.08496845992</v>
      </c>
      <c r="CJ72" s="58">
        <f t="shared" si="63"/>
        <v>28.12354444</v>
      </c>
      <c r="CK72" s="57">
        <f t="shared" si="64"/>
        <v>7.21</v>
      </c>
      <c r="CL72" s="57">
        <f t="shared" si="65"/>
        <v>3.07</v>
      </c>
      <c r="CM72" s="57">
        <f t="shared" si="66"/>
        <v>2.69</v>
      </c>
      <c r="CN72" s="57">
        <f t="shared" si="67"/>
        <v>99.4585129</v>
      </c>
      <c r="CO72" s="59">
        <f t="shared" si="68"/>
        <v>0.1234093793</v>
      </c>
      <c r="CP72" s="59">
        <f t="shared" si="69"/>
        <v>0.6342015447</v>
      </c>
      <c r="CQ72" s="59">
        <f t="shared" si="70"/>
        <v>0.1646729444</v>
      </c>
      <c r="CR72" s="59">
        <f t="shared" si="71"/>
        <v>0.07771613151</v>
      </c>
      <c r="CS72" s="60">
        <f t="shared" si="72"/>
        <v>12.34093793</v>
      </c>
      <c r="CT72" s="60">
        <f t="shared" si="73"/>
        <v>7.771613151</v>
      </c>
      <c r="CU72" s="60">
        <f t="shared" si="74"/>
        <v>79.88744892</v>
      </c>
      <c r="CV72" s="61">
        <f t="shared" si="75"/>
        <v>0.1394208212</v>
      </c>
      <c r="CW72" s="61">
        <f t="shared" si="76"/>
        <v>0.1068725225</v>
      </c>
      <c r="CX72" s="62"/>
    </row>
    <row r="73" ht="15.75" customHeight="1">
      <c r="A73" s="17" t="s">
        <v>53</v>
      </c>
      <c r="B73" s="47" t="s">
        <v>54</v>
      </c>
      <c r="C73" s="17" t="s">
        <v>55</v>
      </c>
      <c r="D73" s="17"/>
      <c r="E73" s="1" t="s">
        <v>56</v>
      </c>
      <c r="F73" s="2">
        <v>62.0</v>
      </c>
      <c r="G73" s="3" t="s">
        <v>127</v>
      </c>
      <c r="H73" s="48">
        <v>37.56</v>
      </c>
      <c r="I73" s="49">
        <v>4.34</v>
      </c>
      <c r="J73" s="49">
        <v>21.53</v>
      </c>
      <c r="K73" s="49">
        <v>0.99</v>
      </c>
      <c r="L73" s="49">
        <v>0.0</v>
      </c>
      <c r="M73" s="49">
        <v>0.03</v>
      </c>
      <c r="N73" s="49">
        <v>3.18</v>
      </c>
      <c r="O73" s="49">
        <v>32.64</v>
      </c>
      <c r="P73" s="49"/>
      <c r="Q73" s="50">
        <f t="shared" si="8"/>
        <v>100.27</v>
      </c>
      <c r="R73" s="51">
        <f t="shared" si="9"/>
        <v>12</v>
      </c>
      <c r="S73" s="52">
        <f t="shared" si="10"/>
        <v>0.625121704</v>
      </c>
      <c r="T73" s="52">
        <f t="shared" si="11"/>
        <v>0</v>
      </c>
      <c r="U73" s="52">
        <f t="shared" si="12"/>
        <v>0.4223170948</v>
      </c>
      <c r="V73" s="52">
        <f t="shared" si="13"/>
        <v>0.0003947622939</v>
      </c>
      <c r="W73" s="52">
        <f t="shared" si="14"/>
        <v>0</v>
      </c>
      <c r="X73" s="52">
        <f t="shared" si="15"/>
        <v>0.454302512</v>
      </c>
      <c r="Y73" s="52">
        <f t="shared" si="16"/>
        <v>0.04482825703</v>
      </c>
      <c r="Z73" s="52">
        <f t="shared" si="17"/>
        <v>0.107680551</v>
      </c>
      <c r="AA73" s="52">
        <f t="shared" si="18"/>
        <v>0.01765354123</v>
      </c>
      <c r="AB73" s="52">
        <f t="shared" si="19"/>
        <v>1.672298422</v>
      </c>
      <c r="AC73" s="53">
        <f t="shared" si="20"/>
        <v>5.01755211</v>
      </c>
      <c r="AD73" s="54">
        <f t="shared" si="21"/>
        <v>1.250243408</v>
      </c>
      <c r="AE73" s="54">
        <f t="shared" si="22"/>
        <v>0</v>
      </c>
      <c r="AF73" s="54">
        <f t="shared" si="23"/>
        <v>0.6334756422</v>
      </c>
      <c r="AG73" s="54">
        <f t="shared" si="24"/>
        <v>0.0005921434408</v>
      </c>
      <c r="AH73" s="54">
        <f t="shared" si="25"/>
        <v>0</v>
      </c>
      <c r="AI73" s="54">
        <f t="shared" si="26"/>
        <v>0.454302512</v>
      </c>
      <c r="AJ73" s="54">
        <f t="shared" si="27"/>
        <v>0.04482825703</v>
      </c>
      <c r="AK73" s="54">
        <f t="shared" si="28"/>
        <v>0.107680551</v>
      </c>
      <c r="AL73" s="54">
        <f t="shared" si="29"/>
        <v>0.01765354123</v>
      </c>
      <c r="AM73" s="54">
        <f t="shared" si="30"/>
        <v>2.508776055</v>
      </c>
      <c r="AN73" s="54">
        <f t="shared" si="31"/>
        <v>-5.01755211</v>
      </c>
      <c r="AO73" s="55">
        <f t="shared" si="32"/>
        <v>2.99047919</v>
      </c>
      <c r="AP73" s="55">
        <f t="shared" si="33"/>
        <v>0</v>
      </c>
      <c r="AQ73" s="55">
        <f t="shared" si="34"/>
        <v>2.020295369</v>
      </c>
      <c r="AR73" s="55">
        <f t="shared" si="35"/>
        <v>0.001888477743</v>
      </c>
      <c r="AS73" s="55">
        <f t="shared" si="36"/>
        <v>0</v>
      </c>
      <c r="AT73" s="55">
        <f t="shared" si="37"/>
        <v>2.173308333</v>
      </c>
      <c r="AU73" s="55">
        <f t="shared" si="38"/>
        <v>0.2144509924</v>
      </c>
      <c r="AV73" s="55">
        <f t="shared" si="39"/>
        <v>0.5151260065</v>
      </c>
      <c r="AW73" s="55">
        <f t="shared" si="40"/>
        <v>0.08445163132</v>
      </c>
      <c r="AX73" s="55">
        <f t="shared" si="41"/>
        <v>8</v>
      </c>
      <c r="AY73" s="55">
        <f t="shared" si="42"/>
        <v>24.00314223</v>
      </c>
      <c r="AZ73" s="54">
        <f t="shared" ref="AZ73:BA73" si="553">AO73*2</f>
        <v>5.98095838</v>
      </c>
      <c r="BA73" s="54">
        <f t="shared" si="553"/>
        <v>0</v>
      </c>
      <c r="BB73" s="54">
        <f t="shared" ref="BB73:BD73" si="554">AQ73*(3/2)</f>
        <v>3.030443054</v>
      </c>
      <c r="BC73" s="54">
        <f t="shared" si="554"/>
        <v>0.002832716615</v>
      </c>
      <c r="BD73" s="54">
        <f t="shared" si="554"/>
        <v>0</v>
      </c>
      <c r="BE73" s="54">
        <f t="shared" ref="BE73:BH73" si="555">AT73</f>
        <v>2.173308333</v>
      </c>
      <c r="BF73" s="54">
        <f t="shared" si="555"/>
        <v>0.2144509924</v>
      </c>
      <c r="BG73" s="54">
        <f t="shared" si="555"/>
        <v>0.5151260065</v>
      </c>
      <c r="BH73" s="54">
        <f t="shared" si="555"/>
        <v>0.08445163132</v>
      </c>
      <c r="BI73" s="54">
        <f t="shared" si="46"/>
        <v>12.00157111</v>
      </c>
      <c r="BJ73" s="54">
        <f t="shared" si="47"/>
        <v>-24.00314223</v>
      </c>
      <c r="BK73" s="56">
        <f t="shared" ref="BK73:BN73" si="556">AO73</f>
        <v>2.99047919</v>
      </c>
      <c r="BL73" s="56">
        <f t="shared" si="556"/>
        <v>0</v>
      </c>
      <c r="BM73" s="56">
        <f t="shared" si="556"/>
        <v>2.020295369</v>
      </c>
      <c r="BN73" s="56">
        <f t="shared" si="556"/>
        <v>0.001888477743</v>
      </c>
      <c r="BO73" s="56">
        <f t="shared" si="49"/>
        <v>0</v>
      </c>
      <c r="BP73" s="56">
        <f t="shared" si="50"/>
        <v>2.173308333</v>
      </c>
      <c r="BQ73" s="56">
        <f t="shared" ref="BQ73:BS73" si="557">AU73</f>
        <v>0.2144509924</v>
      </c>
      <c r="BR73" s="56">
        <f t="shared" si="557"/>
        <v>0.5151260065</v>
      </c>
      <c r="BS73" s="56">
        <f t="shared" si="557"/>
        <v>0.08445163132</v>
      </c>
      <c r="BT73" s="56">
        <f t="shared" si="52"/>
        <v>8</v>
      </c>
      <c r="BU73" s="50">
        <f t="shared" ref="BU73:BX73" si="558">AZ73</f>
        <v>5.98095838</v>
      </c>
      <c r="BV73" s="50">
        <f t="shared" si="558"/>
        <v>0</v>
      </c>
      <c r="BW73" s="50">
        <f t="shared" si="558"/>
        <v>3.030443054</v>
      </c>
      <c r="BX73" s="50">
        <f t="shared" si="558"/>
        <v>0.002832716615</v>
      </c>
      <c r="BY73" s="50">
        <f t="shared" si="54"/>
        <v>0</v>
      </c>
      <c r="BZ73" s="50">
        <f t="shared" si="55"/>
        <v>2.173308333</v>
      </c>
      <c r="CA73" s="50">
        <f t="shared" ref="CA73:CC73" si="559">BF73</f>
        <v>0.2144509924</v>
      </c>
      <c r="CB73" s="50">
        <f t="shared" si="559"/>
        <v>0.5151260065</v>
      </c>
      <c r="CC73" s="50">
        <f t="shared" si="559"/>
        <v>0.08445163132</v>
      </c>
      <c r="CD73" s="50">
        <f t="shared" si="57"/>
        <v>12.00157111</v>
      </c>
      <c r="CE73" s="57">
        <f t="shared" si="58"/>
        <v>37.56</v>
      </c>
      <c r="CF73" s="57">
        <f t="shared" si="59"/>
        <v>0</v>
      </c>
      <c r="CG73" s="57">
        <f t="shared" si="60"/>
        <v>21.53</v>
      </c>
      <c r="CH73" s="57">
        <f t="shared" si="61"/>
        <v>0.03</v>
      </c>
      <c r="CI73" s="58">
        <f t="shared" si="62"/>
        <v>0</v>
      </c>
      <c r="CJ73" s="58">
        <f t="shared" si="63"/>
        <v>32.64</v>
      </c>
      <c r="CK73" s="57">
        <f t="shared" si="64"/>
        <v>3.18</v>
      </c>
      <c r="CL73" s="57">
        <f t="shared" si="65"/>
        <v>4.34</v>
      </c>
      <c r="CM73" s="57">
        <f t="shared" si="66"/>
        <v>0.99</v>
      </c>
      <c r="CN73" s="57">
        <f t="shared" si="67"/>
        <v>100.27</v>
      </c>
      <c r="CO73" s="59">
        <f t="shared" si="68"/>
        <v>0.1724365255</v>
      </c>
      <c r="CP73" s="59">
        <f t="shared" si="69"/>
        <v>0.7275069266</v>
      </c>
      <c r="CQ73" s="59">
        <f t="shared" si="70"/>
        <v>0.07178667657</v>
      </c>
      <c r="CR73" s="59">
        <f t="shared" si="71"/>
        <v>0.02826987125</v>
      </c>
      <c r="CS73" s="60">
        <f t="shared" si="72"/>
        <v>17.24365255</v>
      </c>
      <c r="CT73" s="60">
        <f t="shared" si="73"/>
        <v>2.826987125</v>
      </c>
      <c r="CU73" s="60">
        <f t="shared" si="74"/>
        <v>79.92936032</v>
      </c>
      <c r="CV73" s="61">
        <f t="shared" si="75"/>
        <v>0.114488134</v>
      </c>
      <c r="CW73" s="61">
        <f t="shared" si="76"/>
        <v>0.1493300311</v>
      </c>
      <c r="CX73" s="62"/>
    </row>
    <row r="74" ht="15.75" customHeight="1">
      <c r="A74" s="17" t="s">
        <v>53</v>
      </c>
      <c r="B74" s="47" t="s">
        <v>54</v>
      </c>
      <c r="C74" s="17" t="s">
        <v>55</v>
      </c>
      <c r="D74" s="17"/>
      <c r="E74" s="1" t="s">
        <v>56</v>
      </c>
      <c r="F74" s="2">
        <v>63.0</v>
      </c>
      <c r="G74" s="3" t="s">
        <v>128</v>
      </c>
      <c r="H74" s="48">
        <v>37.96</v>
      </c>
      <c r="I74" s="49">
        <v>3.84</v>
      </c>
      <c r="J74" s="49">
        <v>21.17</v>
      </c>
      <c r="K74" s="49">
        <v>4.98</v>
      </c>
      <c r="L74" s="49">
        <v>0.02</v>
      </c>
      <c r="M74" s="49">
        <v>0.09</v>
      </c>
      <c r="N74" s="49">
        <v>2.58</v>
      </c>
      <c r="O74" s="49">
        <v>29.25</v>
      </c>
      <c r="P74" s="49"/>
      <c r="Q74" s="50">
        <f t="shared" si="8"/>
        <v>99.89</v>
      </c>
      <c r="R74" s="51">
        <f t="shared" si="9"/>
        <v>12</v>
      </c>
      <c r="S74" s="52">
        <f t="shared" si="10"/>
        <v>0.6317790171</v>
      </c>
      <c r="T74" s="52">
        <f t="shared" si="11"/>
        <v>0.0002503166506</v>
      </c>
      <c r="U74" s="52">
        <f t="shared" si="12"/>
        <v>0.4152555921</v>
      </c>
      <c r="V74" s="52">
        <f t="shared" si="13"/>
        <v>0.001184286882</v>
      </c>
      <c r="W74" s="52">
        <f t="shared" si="14"/>
        <v>0</v>
      </c>
      <c r="X74" s="52">
        <f t="shared" si="15"/>
        <v>0.4071185195</v>
      </c>
      <c r="Y74" s="52">
        <f t="shared" si="16"/>
        <v>0.03637009532</v>
      </c>
      <c r="Z74" s="52">
        <f t="shared" si="17"/>
        <v>0.09527495757</v>
      </c>
      <c r="AA74" s="52">
        <f t="shared" si="18"/>
        <v>0.08880266194</v>
      </c>
      <c r="AB74" s="52">
        <f t="shared" si="19"/>
        <v>1.676035447</v>
      </c>
      <c r="AC74" s="53">
        <f t="shared" si="20"/>
        <v>5.032569441</v>
      </c>
      <c r="AD74" s="54">
        <f t="shared" si="21"/>
        <v>1.263558034</v>
      </c>
      <c r="AE74" s="54">
        <f t="shared" si="22"/>
        <v>0.0005006333011</v>
      </c>
      <c r="AF74" s="54">
        <f t="shared" si="23"/>
        <v>0.6228833881</v>
      </c>
      <c r="AG74" s="54">
        <f t="shared" si="24"/>
        <v>0.001776430322</v>
      </c>
      <c r="AH74" s="54">
        <f t="shared" si="25"/>
        <v>0</v>
      </c>
      <c r="AI74" s="54">
        <f t="shared" si="26"/>
        <v>0.4071185195</v>
      </c>
      <c r="AJ74" s="54">
        <f t="shared" si="27"/>
        <v>0.03637009532</v>
      </c>
      <c r="AK74" s="54">
        <f t="shared" si="28"/>
        <v>0.09527495757</v>
      </c>
      <c r="AL74" s="54">
        <f t="shared" si="29"/>
        <v>0.08880266194</v>
      </c>
      <c r="AM74" s="54">
        <f t="shared" si="30"/>
        <v>2.51628472</v>
      </c>
      <c r="AN74" s="54">
        <f t="shared" si="31"/>
        <v>-5.032569441</v>
      </c>
      <c r="AO74" s="55">
        <f t="shared" si="32"/>
        <v>3.015587854</v>
      </c>
      <c r="AP74" s="55">
        <f t="shared" si="33"/>
        <v>0.001194803611</v>
      </c>
      <c r="AQ74" s="55">
        <f t="shared" si="34"/>
        <v>1.98208501</v>
      </c>
      <c r="AR74" s="55">
        <f t="shared" si="35"/>
        <v>0.00565280112</v>
      </c>
      <c r="AS74" s="55">
        <f t="shared" si="36"/>
        <v>0</v>
      </c>
      <c r="AT74" s="55">
        <f t="shared" si="37"/>
        <v>1.94324539</v>
      </c>
      <c r="AU74" s="55">
        <f t="shared" si="38"/>
        <v>0.173600602</v>
      </c>
      <c r="AV74" s="55">
        <f t="shared" si="39"/>
        <v>0.454763449</v>
      </c>
      <c r="AW74" s="55">
        <f t="shared" si="40"/>
        <v>0.4238700898</v>
      </c>
      <c r="AX74" s="55">
        <f t="shared" si="41"/>
        <v>8</v>
      </c>
      <c r="AY74" s="55">
        <f t="shared" si="42"/>
        <v>24.02130313</v>
      </c>
      <c r="AZ74" s="54">
        <f t="shared" ref="AZ74:BA74" si="560">AO74*2</f>
        <v>6.031175708</v>
      </c>
      <c r="BA74" s="54">
        <f t="shared" si="560"/>
        <v>0.002389607222</v>
      </c>
      <c r="BB74" s="54">
        <f t="shared" ref="BB74:BD74" si="561">AQ74*(3/2)</f>
        <v>2.973127516</v>
      </c>
      <c r="BC74" s="54">
        <f t="shared" si="561"/>
        <v>0.008479201681</v>
      </c>
      <c r="BD74" s="54">
        <f t="shared" si="561"/>
        <v>0</v>
      </c>
      <c r="BE74" s="54">
        <f t="shared" ref="BE74:BH74" si="562">AT74</f>
        <v>1.94324539</v>
      </c>
      <c r="BF74" s="54">
        <f t="shared" si="562"/>
        <v>0.173600602</v>
      </c>
      <c r="BG74" s="54">
        <f t="shared" si="562"/>
        <v>0.454763449</v>
      </c>
      <c r="BH74" s="54">
        <f t="shared" si="562"/>
        <v>0.4238700898</v>
      </c>
      <c r="BI74" s="54">
        <f t="shared" si="46"/>
        <v>12.01065156</v>
      </c>
      <c r="BJ74" s="54">
        <f t="shared" si="47"/>
        <v>-24.02130313</v>
      </c>
      <c r="BK74" s="56">
        <f t="shared" ref="BK74:BN74" si="563">AO74</f>
        <v>3.015587854</v>
      </c>
      <c r="BL74" s="56">
        <f t="shared" si="563"/>
        <v>0.001194803611</v>
      </c>
      <c r="BM74" s="56">
        <f t="shared" si="563"/>
        <v>1.98208501</v>
      </c>
      <c r="BN74" s="56">
        <f t="shared" si="563"/>
        <v>0.00565280112</v>
      </c>
      <c r="BO74" s="56">
        <f t="shared" si="49"/>
        <v>0</v>
      </c>
      <c r="BP74" s="56">
        <f t="shared" si="50"/>
        <v>1.94324539</v>
      </c>
      <c r="BQ74" s="56">
        <f t="shared" ref="BQ74:BS74" si="564">AU74</f>
        <v>0.173600602</v>
      </c>
      <c r="BR74" s="56">
        <f t="shared" si="564"/>
        <v>0.454763449</v>
      </c>
      <c r="BS74" s="56">
        <f t="shared" si="564"/>
        <v>0.4238700898</v>
      </c>
      <c r="BT74" s="56">
        <f t="shared" si="52"/>
        <v>8</v>
      </c>
      <c r="BU74" s="50">
        <f t="shared" ref="BU74:BX74" si="565">AZ74</f>
        <v>6.031175708</v>
      </c>
      <c r="BV74" s="50">
        <f t="shared" si="565"/>
        <v>0.002389607222</v>
      </c>
      <c r="BW74" s="50">
        <f t="shared" si="565"/>
        <v>2.973127516</v>
      </c>
      <c r="BX74" s="50">
        <f t="shared" si="565"/>
        <v>0.008479201681</v>
      </c>
      <c r="BY74" s="50">
        <f t="shared" si="54"/>
        <v>0</v>
      </c>
      <c r="BZ74" s="50">
        <f t="shared" si="55"/>
        <v>1.94324539</v>
      </c>
      <c r="CA74" s="50">
        <f t="shared" ref="CA74:CC74" si="566">BF74</f>
        <v>0.173600602</v>
      </c>
      <c r="CB74" s="50">
        <f t="shared" si="566"/>
        <v>0.454763449</v>
      </c>
      <c r="CC74" s="50">
        <f t="shared" si="566"/>
        <v>0.4238700898</v>
      </c>
      <c r="CD74" s="50">
        <f t="shared" si="57"/>
        <v>12.01065156</v>
      </c>
      <c r="CE74" s="57">
        <f t="shared" si="58"/>
        <v>37.96</v>
      </c>
      <c r="CF74" s="57">
        <f t="shared" si="59"/>
        <v>0.02</v>
      </c>
      <c r="CG74" s="57">
        <f t="shared" si="60"/>
        <v>21.17</v>
      </c>
      <c r="CH74" s="57">
        <f t="shared" si="61"/>
        <v>0.09</v>
      </c>
      <c r="CI74" s="58">
        <f t="shared" si="62"/>
        <v>0</v>
      </c>
      <c r="CJ74" s="58">
        <f t="shared" si="63"/>
        <v>29.25</v>
      </c>
      <c r="CK74" s="57">
        <f t="shared" si="64"/>
        <v>2.58</v>
      </c>
      <c r="CL74" s="57">
        <f t="shared" si="65"/>
        <v>3.84</v>
      </c>
      <c r="CM74" s="57">
        <f t="shared" si="66"/>
        <v>4.98</v>
      </c>
      <c r="CN74" s="57">
        <f t="shared" si="67"/>
        <v>99.89</v>
      </c>
      <c r="CO74" s="59">
        <f t="shared" si="68"/>
        <v>0.1518165771</v>
      </c>
      <c r="CP74" s="59">
        <f t="shared" si="69"/>
        <v>0.6487259786</v>
      </c>
      <c r="CQ74" s="59">
        <f t="shared" si="70"/>
        <v>0.05795419405</v>
      </c>
      <c r="CR74" s="59">
        <f t="shared" si="71"/>
        <v>0.1415032503</v>
      </c>
      <c r="CS74" s="60">
        <f t="shared" si="72"/>
        <v>15.18165771</v>
      </c>
      <c r="CT74" s="60">
        <f t="shared" si="73"/>
        <v>14.15032503</v>
      </c>
      <c r="CU74" s="60">
        <f t="shared" si="74"/>
        <v>70.66801726</v>
      </c>
      <c r="CV74" s="61">
        <f t="shared" si="75"/>
        <v>0.2174115388</v>
      </c>
      <c r="CW74" s="61">
        <f t="shared" si="76"/>
        <v>0.1314731557</v>
      </c>
      <c r="CX74" s="62"/>
    </row>
    <row r="75" ht="15.75" customHeight="1">
      <c r="A75" s="17" t="s">
        <v>53</v>
      </c>
      <c r="B75" s="47" t="s">
        <v>54</v>
      </c>
      <c r="C75" s="17" t="s">
        <v>55</v>
      </c>
      <c r="D75" s="17"/>
      <c r="E75" s="1" t="s">
        <v>56</v>
      </c>
      <c r="F75" s="2">
        <v>64.0</v>
      </c>
      <c r="G75" s="3" t="s">
        <v>129</v>
      </c>
      <c r="H75" s="48">
        <v>37.75</v>
      </c>
      <c r="I75" s="49">
        <v>4.65</v>
      </c>
      <c r="J75" s="49">
        <v>21.43</v>
      </c>
      <c r="K75" s="49">
        <v>1.3</v>
      </c>
      <c r="L75" s="49">
        <v>0.03</v>
      </c>
      <c r="M75" s="49">
        <v>0.03</v>
      </c>
      <c r="N75" s="49">
        <v>3.07</v>
      </c>
      <c r="O75" s="49">
        <v>31.75</v>
      </c>
      <c r="P75" s="49"/>
      <c r="Q75" s="50">
        <f t="shared" si="8"/>
        <v>100.01</v>
      </c>
      <c r="R75" s="51">
        <f t="shared" si="9"/>
        <v>12</v>
      </c>
      <c r="S75" s="52">
        <f t="shared" si="10"/>
        <v>0.6282839277</v>
      </c>
      <c r="T75" s="52">
        <f t="shared" si="11"/>
        <v>0.0003754749758</v>
      </c>
      <c r="U75" s="52">
        <f t="shared" si="12"/>
        <v>0.4203555663</v>
      </c>
      <c r="V75" s="52">
        <f t="shared" si="13"/>
        <v>0.0003947622939</v>
      </c>
      <c r="W75" s="52">
        <f t="shared" si="14"/>
        <v>0</v>
      </c>
      <c r="X75" s="52">
        <f t="shared" si="15"/>
        <v>0.4419149742</v>
      </c>
      <c r="Y75" s="52">
        <f t="shared" si="16"/>
        <v>0.04327759405</v>
      </c>
      <c r="Z75" s="52">
        <f t="shared" si="17"/>
        <v>0.1153720189</v>
      </c>
      <c r="AA75" s="52">
        <f t="shared" si="18"/>
        <v>0.02318141778</v>
      </c>
      <c r="AB75" s="52">
        <f t="shared" si="19"/>
        <v>1.673155736</v>
      </c>
      <c r="AC75" s="53">
        <f t="shared" si="20"/>
        <v>5.024380606</v>
      </c>
      <c r="AD75" s="54">
        <f t="shared" si="21"/>
        <v>1.256567855</v>
      </c>
      <c r="AE75" s="54">
        <f t="shared" si="22"/>
        <v>0.0007509499517</v>
      </c>
      <c r="AF75" s="54">
        <f t="shared" si="23"/>
        <v>0.6305333494</v>
      </c>
      <c r="AG75" s="54">
        <f t="shared" si="24"/>
        <v>0.0005921434408</v>
      </c>
      <c r="AH75" s="54">
        <f t="shared" si="25"/>
        <v>0</v>
      </c>
      <c r="AI75" s="54">
        <f t="shared" si="26"/>
        <v>0.4419149742</v>
      </c>
      <c r="AJ75" s="54">
        <f t="shared" si="27"/>
        <v>0.04327759405</v>
      </c>
      <c r="AK75" s="54">
        <f t="shared" si="28"/>
        <v>0.1153720189</v>
      </c>
      <c r="AL75" s="54">
        <f t="shared" si="29"/>
        <v>0.02318141778</v>
      </c>
      <c r="AM75" s="54">
        <f t="shared" si="30"/>
        <v>2.512190303</v>
      </c>
      <c r="AN75" s="54">
        <f t="shared" si="31"/>
        <v>-5.024380606</v>
      </c>
      <c r="AO75" s="55">
        <f t="shared" si="32"/>
        <v>3.004066695</v>
      </c>
      <c r="AP75" s="55">
        <f t="shared" si="33"/>
        <v>0.001795290027</v>
      </c>
      <c r="AQ75" s="55">
        <f t="shared" si="34"/>
        <v>2.009881362</v>
      </c>
      <c r="AR75" s="55">
        <f t="shared" si="35"/>
        <v>0.0018875101</v>
      </c>
      <c r="AS75" s="55">
        <f t="shared" si="36"/>
        <v>0</v>
      </c>
      <c r="AT75" s="55">
        <f t="shared" si="37"/>
        <v>2.112965169</v>
      </c>
      <c r="AU75" s="55">
        <f t="shared" si="38"/>
        <v>0.206926794</v>
      </c>
      <c r="AV75" s="55">
        <f t="shared" si="39"/>
        <v>0.5516379208</v>
      </c>
      <c r="AW75" s="55">
        <f t="shared" si="40"/>
        <v>0.1108392591</v>
      </c>
      <c r="AX75" s="55">
        <f t="shared" si="41"/>
        <v>8</v>
      </c>
      <c r="AY75" s="55">
        <f t="shared" si="42"/>
        <v>24.02349284</v>
      </c>
      <c r="AZ75" s="54">
        <f t="shared" ref="AZ75:BA75" si="567">AO75*2</f>
        <v>6.008133389</v>
      </c>
      <c r="BA75" s="54">
        <f t="shared" si="567"/>
        <v>0.003590580054</v>
      </c>
      <c r="BB75" s="54">
        <f t="shared" ref="BB75:BD75" si="568">AQ75*(3/2)</f>
        <v>3.014822043</v>
      </c>
      <c r="BC75" s="54">
        <f t="shared" si="568"/>
        <v>0.00283126515</v>
      </c>
      <c r="BD75" s="54">
        <f t="shared" si="568"/>
        <v>0</v>
      </c>
      <c r="BE75" s="54">
        <f t="shared" ref="BE75:BH75" si="569">AT75</f>
        <v>2.112965169</v>
      </c>
      <c r="BF75" s="54">
        <f t="shared" si="569"/>
        <v>0.206926794</v>
      </c>
      <c r="BG75" s="54">
        <f t="shared" si="569"/>
        <v>0.5516379208</v>
      </c>
      <c r="BH75" s="54">
        <f t="shared" si="569"/>
        <v>0.1108392591</v>
      </c>
      <c r="BI75" s="54">
        <f t="shared" si="46"/>
        <v>12.01174642</v>
      </c>
      <c r="BJ75" s="54">
        <f t="shared" si="47"/>
        <v>-24.02349284</v>
      </c>
      <c r="BK75" s="56">
        <f t="shared" ref="BK75:BN75" si="570">AO75</f>
        <v>3.004066695</v>
      </c>
      <c r="BL75" s="56">
        <f t="shared" si="570"/>
        <v>0.001795290027</v>
      </c>
      <c r="BM75" s="56">
        <f t="shared" si="570"/>
        <v>2.009881362</v>
      </c>
      <c r="BN75" s="56">
        <f t="shared" si="570"/>
        <v>0.0018875101</v>
      </c>
      <c r="BO75" s="56">
        <f t="shared" si="49"/>
        <v>0</v>
      </c>
      <c r="BP75" s="56">
        <f t="shared" si="50"/>
        <v>2.112965169</v>
      </c>
      <c r="BQ75" s="56">
        <f t="shared" ref="BQ75:BS75" si="571">AU75</f>
        <v>0.206926794</v>
      </c>
      <c r="BR75" s="56">
        <f t="shared" si="571"/>
        <v>0.5516379208</v>
      </c>
      <c r="BS75" s="56">
        <f t="shared" si="571"/>
        <v>0.1108392591</v>
      </c>
      <c r="BT75" s="56">
        <f t="shared" si="52"/>
        <v>8</v>
      </c>
      <c r="BU75" s="50">
        <f t="shared" ref="BU75:BX75" si="572">AZ75</f>
        <v>6.008133389</v>
      </c>
      <c r="BV75" s="50">
        <f t="shared" si="572"/>
        <v>0.003590580054</v>
      </c>
      <c r="BW75" s="50">
        <f t="shared" si="572"/>
        <v>3.014822043</v>
      </c>
      <c r="BX75" s="50">
        <f t="shared" si="572"/>
        <v>0.00283126515</v>
      </c>
      <c r="BY75" s="50">
        <f t="shared" si="54"/>
        <v>0</v>
      </c>
      <c r="BZ75" s="50">
        <f t="shared" si="55"/>
        <v>2.112965169</v>
      </c>
      <c r="CA75" s="50">
        <f t="shared" ref="CA75:CC75" si="573">BF75</f>
        <v>0.206926794</v>
      </c>
      <c r="CB75" s="50">
        <f t="shared" si="573"/>
        <v>0.5516379208</v>
      </c>
      <c r="CC75" s="50">
        <f t="shared" si="573"/>
        <v>0.1108392591</v>
      </c>
      <c r="CD75" s="50">
        <f t="shared" si="57"/>
        <v>12.01174642</v>
      </c>
      <c r="CE75" s="57">
        <f t="shared" si="58"/>
        <v>37.75</v>
      </c>
      <c r="CF75" s="57">
        <f t="shared" si="59"/>
        <v>0.03</v>
      </c>
      <c r="CG75" s="57">
        <f t="shared" si="60"/>
        <v>21.43</v>
      </c>
      <c r="CH75" s="57">
        <f t="shared" si="61"/>
        <v>0.03</v>
      </c>
      <c r="CI75" s="58">
        <f t="shared" si="62"/>
        <v>0</v>
      </c>
      <c r="CJ75" s="58">
        <f t="shared" si="63"/>
        <v>31.75</v>
      </c>
      <c r="CK75" s="57">
        <f t="shared" si="64"/>
        <v>3.07</v>
      </c>
      <c r="CL75" s="57">
        <f t="shared" si="65"/>
        <v>4.65</v>
      </c>
      <c r="CM75" s="57">
        <f t="shared" si="66"/>
        <v>1.3</v>
      </c>
      <c r="CN75" s="57">
        <f t="shared" si="67"/>
        <v>100.01</v>
      </c>
      <c r="CO75" s="59">
        <f t="shared" si="68"/>
        <v>0.1849663453</v>
      </c>
      <c r="CP75" s="59">
        <f t="shared" si="69"/>
        <v>0.7084854583</v>
      </c>
      <c r="CQ75" s="59">
        <f t="shared" si="70"/>
        <v>0.0693833607</v>
      </c>
      <c r="CR75" s="59">
        <f t="shared" si="71"/>
        <v>0.03716483567</v>
      </c>
      <c r="CS75" s="60">
        <f t="shared" si="72"/>
        <v>18.49663453</v>
      </c>
      <c r="CT75" s="60">
        <f t="shared" si="73"/>
        <v>3.716483567</v>
      </c>
      <c r="CU75" s="60">
        <f t="shared" si="74"/>
        <v>77.7868819</v>
      </c>
      <c r="CV75" s="61">
        <f t="shared" si="75"/>
        <v>0.1296480083</v>
      </c>
      <c r="CW75" s="61">
        <f t="shared" si="76"/>
        <v>0.160180855</v>
      </c>
      <c r="CX75" s="62"/>
    </row>
    <row r="76" ht="15.75" customHeight="1">
      <c r="A76" s="17" t="s">
        <v>53</v>
      </c>
      <c r="B76" s="47" t="s">
        <v>54</v>
      </c>
      <c r="C76" s="17" t="s">
        <v>55</v>
      </c>
      <c r="D76" s="17"/>
      <c r="E76" s="1" t="s">
        <v>56</v>
      </c>
      <c r="F76" s="2">
        <v>65.0</v>
      </c>
      <c r="G76" s="3" t="s">
        <v>130</v>
      </c>
      <c r="H76" s="48">
        <v>37.6</v>
      </c>
      <c r="I76" s="49">
        <v>4.94</v>
      </c>
      <c r="J76" s="49">
        <v>21.71</v>
      </c>
      <c r="K76" s="49">
        <v>1.18</v>
      </c>
      <c r="L76" s="49">
        <v>0.03</v>
      </c>
      <c r="M76" s="49">
        <v>0.05</v>
      </c>
      <c r="N76" s="49">
        <v>2.02</v>
      </c>
      <c r="O76" s="49">
        <v>32.19</v>
      </c>
      <c r="P76" s="49"/>
      <c r="Q76" s="50">
        <f t="shared" si="8"/>
        <v>99.72</v>
      </c>
      <c r="R76" s="51">
        <f t="shared" si="9"/>
        <v>12</v>
      </c>
      <c r="S76" s="52">
        <f t="shared" si="10"/>
        <v>0.6257874353</v>
      </c>
      <c r="T76" s="52">
        <f t="shared" si="11"/>
        <v>0.0003754749758</v>
      </c>
      <c r="U76" s="52">
        <f t="shared" si="12"/>
        <v>0.4258478462</v>
      </c>
      <c r="V76" s="52">
        <f t="shared" si="13"/>
        <v>0.0006579371565</v>
      </c>
      <c r="W76" s="52">
        <f t="shared" si="14"/>
        <v>0</v>
      </c>
      <c r="X76" s="52">
        <f t="shared" si="15"/>
        <v>0.4480391502</v>
      </c>
      <c r="Y76" s="52">
        <f t="shared" si="16"/>
        <v>0.02847581107</v>
      </c>
      <c r="Z76" s="52">
        <f t="shared" si="17"/>
        <v>0.1225672631</v>
      </c>
      <c r="AA76" s="52">
        <f t="shared" si="18"/>
        <v>0.0210415946</v>
      </c>
      <c r="AB76" s="52">
        <f t="shared" si="19"/>
        <v>1.672792513</v>
      </c>
      <c r="AC76" s="53">
        <f t="shared" si="20"/>
        <v>5.024416629</v>
      </c>
      <c r="AD76" s="54">
        <f t="shared" si="21"/>
        <v>1.251574871</v>
      </c>
      <c r="AE76" s="54">
        <f t="shared" si="22"/>
        <v>0.0007509499517</v>
      </c>
      <c r="AF76" s="54">
        <f t="shared" si="23"/>
        <v>0.6387717693</v>
      </c>
      <c r="AG76" s="54">
        <f t="shared" si="24"/>
        <v>0.0009869057347</v>
      </c>
      <c r="AH76" s="54">
        <f t="shared" si="25"/>
        <v>0</v>
      </c>
      <c r="AI76" s="54">
        <f t="shared" si="26"/>
        <v>0.4480391502</v>
      </c>
      <c r="AJ76" s="54">
        <f t="shared" si="27"/>
        <v>0.02847581107</v>
      </c>
      <c r="AK76" s="54">
        <f t="shared" si="28"/>
        <v>0.1225672631</v>
      </c>
      <c r="AL76" s="54">
        <f t="shared" si="29"/>
        <v>0.0210415946</v>
      </c>
      <c r="AM76" s="54">
        <f t="shared" si="30"/>
        <v>2.512208315</v>
      </c>
      <c r="AN76" s="54">
        <f t="shared" si="31"/>
        <v>-5.024416629</v>
      </c>
      <c r="AO76" s="55">
        <f t="shared" si="32"/>
        <v>2.992779705</v>
      </c>
      <c r="AP76" s="55">
        <f t="shared" si="33"/>
        <v>0.001795679849</v>
      </c>
      <c r="AQ76" s="55">
        <f t="shared" si="34"/>
        <v>2.036584181</v>
      </c>
      <c r="AR76" s="55">
        <f t="shared" si="35"/>
        <v>0.003146533244</v>
      </c>
      <c r="AS76" s="55">
        <f t="shared" si="36"/>
        <v>0</v>
      </c>
      <c r="AT76" s="55">
        <f t="shared" si="37"/>
        <v>2.142712365</v>
      </c>
      <c r="AU76" s="55">
        <f t="shared" si="38"/>
        <v>0.1361833502</v>
      </c>
      <c r="AV76" s="55">
        <f t="shared" si="39"/>
        <v>0.5861683966</v>
      </c>
      <c r="AW76" s="55">
        <f t="shared" si="40"/>
        <v>0.1006297885</v>
      </c>
      <c r="AX76" s="55">
        <f t="shared" si="41"/>
        <v>8</v>
      </c>
      <c r="AY76" s="55">
        <f t="shared" si="42"/>
        <v>24.02888148</v>
      </c>
      <c r="AZ76" s="54">
        <f t="shared" ref="AZ76:BA76" si="574">AO76*2</f>
        <v>5.98555941</v>
      </c>
      <c r="BA76" s="54">
        <f t="shared" si="574"/>
        <v>0.003591359698</v>
      </c>
      <c r="BB76" s="54">
        <f t="shared" ref="BB76:BD76" si="575">AQ76*(3/2)</f>
        <v>3.054876272</v>
      </c>
      <c r="BC76" s="54">
        <f t="shared" si="575"/>
        <v>0.004719799866</v>
      </c>
      <c r="BD76" s="54">
        <f t="shared" si="575"/>
        <v>0</v>
      </c>
      <c r="BE76" s="54">
        <f t="shared" ref="BE76:BH76" si="576">AT76</f>
        <v>2.142712365</v>
      </c>
      <c r="BF76" s="54">
        <f t="shared" si="576"/>
        <v>0.1361833502</v>
      </c>
      <c r="BG76" s="54">
        <f t="shared" si="576"/>
        <v>0.5861683966</v>
      </c>
      <c r="BH76" s="54">
        <f t="shared" si="576"/>
        <v>0.1006297885</v>
      </c>
      <c r="BI76" s="54">
        <f t="shared" si="46"/>
        <v>12.01444074</v>
      </c>
      <c r="BJ76" s="54">
        <f t="shared" si="47"/>
        <v>-24.02888148</v>
      </c>
      <c r="BK76" s="56">
        <f t="shared" ref="BK76:BN76" si="577">AO76</f>
        <v>2.992779705</v>
      </c>
      <c r="BL76" s="56">
        <f t="shared" si="577"/>
        <v>0.001795679849</v>
      </c>
      <c r="BM76" s="56">
        <f t="shared" si="577"/>
        <v>2.036584181</v>
      </c>
      <c r="BN76" s="56">
        <f t="shared" si="577"/>
        <v>0.003146533244</v>
      </c>
      <c r="BO76" s="56">
        <f t="shared" si="49"/>
        <v>0</v>
      </c>
      <c r="BP76" s="56">
        <f t="shared" si="50"/>
        <v>2.142712365</v>
      </c>
      <c r="BQ76" s="56">
        <f t="shared" ref="BQ76:BS76" si="578">AU76</f>
        <v>0.1361833502</v>
      </c>
      <c r="BR76" s="56">
        <f t="shared" si="578"/>
        <v>0.5861683966</v>
      </c>
      <c r="BS76" s="56">
        <f t="shared" si="578"/>
        <v>0.1006297885</v>
      </c>
      <c r="BT76" s="56">
        <f t="shared" si="52"/>
        <v>8</v>
      </c>
      <c r="BU76" s="50">
        <f t="shared" ref="BU76:BX76" si="579">AZ76</f>
        <v>5.98555941</v>
      </c>
      <c r="BV76" s="50">
        <f t="shared" si="579"/>
        <v>0.003591359698</v>
      </c>
      <c r="BW76" s="50">
        <f t="shared" si="579"/>
        <v>3.054876272</v>
      </c>
      <c r="BX76" s="50">
        <f t="shared" si="579"/>
        <v>0.004719799866</v>
      </c>
      <c r="BY76" s="50">
        <f t="shared" si="54"/>
        <v>0</v>
      </c>
      <c r="BZ76" s="50">
        <f t="shared" si="55"/>
        <v>2.142712365</v>
      </c>
      <c r="CA76" s="50">
        <f t="shared" ref="CA76:CC76" si="580">BF76</f>
        <v>0.1361833502</v>
      </c>
      <c r="CB76" s="50">
        <f t="shared" si="580"/>
        <v>0.5861683966</v>
      </c>
      <c r="CC76" s="50">
        <f t="shared" si="580"/>
        <v>0.1006297885</v>
      </c>
      <c r="CD76" s="50">
        <f t="shared" si="57"/>
        <v>12.01444074</v>
      </c>
      <c r="CE76" s="57">
        <f t="shared" si="58"/>
        <v>37.6</v>
      </c>
      <c r="CF76" s="57">
        <f t="shared" si="59"/>
        <v>0.03</v>
      </c>
      <c r="CG76" s="57">
        <f t="shared" si="60"/>
        <v>21.71</v>
      </c>
      <c r="CH76" s="57">
        <f t="shared" si="61"/>
        <v>0.05</v>
      </c>
      <c r="CI76" s="58">
        <f t="shared" si="62"/>
        <v>0</v>
      </c>
      <c r="CJ76" s="58">
        <f t="shared" si="63"/>
        <v>32.19</v>
      </c>
      <c r="CK76" s="57">
        <f t="shared" si="64"/>
        <v>2.02</v>
      </c>
      <c r="CL76" s="57">
        <f t="shared" si="65"/>
        <v>4.94</v>
      </c>
      <c r="CM76" s="57">
        <f t="shared" si="66"/>
        <v>1.18</v>
      </c>
      <c r="CN76" s="57">
        <f t="shared" si="67"/>
        <v>99.72</v>
      </c>
      <c r="CO76" s="59">
        <f t="shared" si="68"/>
        <v>0.1976496619</v>
      </c>
      <c r="CP76" s="59">
        <f t="shared" si="69"/>
        <v>0.7224995017</v>
      </c>
      <c r="CQ76" s="59">
        <f t="shared" si="70"/>
        <v>0.04591955702</v>
      </c>
      <c r="CR76" s="59">
        <f t="shared" si="71"/>
        <v>0.03393127945</v>
      </c>
      <c r="CS76" s="60">
        <f t="shared" si="72"/>
        <v>19.76496619</v>
      </c>
      <c r="CT76" s="60">
        <f t="shared" si="73"/>
        <v>3.393127945</v>
      </c>
      <c r="CU76" s="60">
        <f t="shared" si="74"/>
        <v>76.84190587</v>
      </c>
      <c r="CV76" s="61">
        <f t="shared" si="75"/>
        <v>0.1327561104</v>
      </c>
      <c r="CW76" s="61">
        <f t="shared" si="76"/>
        <v>0.1711646072</v>
      </c>
      <c r="CX76" s="62"/>
    </row>
    <row r="77" ht="15.75" customHeight="1">
      <c r="A77" s="17" t="s">
        <v>53</v>
      </c>
      <c r="B77" s="47" t="s">
        <v>54</v>
      </c>
      <c r="C77" s="17" t="s">
        <v>55</v>
      </c>
      <c r="D77" s="17"/>
      <c r="E77" s="1" t="s">
        <v>56</v>
      </c>
      <c r="F77" s="2">
        <v>66.0</v>
      </c>
      <c r="G77" s="3" t="s">
        <v>131</v>
      </c>
      <c r="H77" s="48">
        <v>37.87</v>
      </c>
      <c r="I77" s="49">
        <v>4.48</v>
      </c>
      <c r="J77" s="49">
        <v>21.52</v>
      </c>
      <c r="K77" s="49">
        <v>1.36</v>
      </c>
      <c r="L77" s="49">
        <v>0.03</v>
      </c>
      <c r="M77" s="49">
        <v>0.0</v>
      </c>
      <c r="N77" s="49">
        <v>3.79</v>
      </c>
      <c r="O77" s="49">
        <v>31.09</v>
      </c>
      <c r="P77" s="49"/>
      <c r="Q77" s="50">
        <f t="shared" si="8"/>
        <v>100.14</v>
      </c>
      <c r="R77" s="51">
        <f t="shared" si="9"/>
        <v>12</v>
      </c>
      <c r="S77" s="52">
        <f t="shared" si="10"/>
        <v>0.6302811217</v>
      </c>
      <c r="T77" s="52">
        <f t="shared" si="11"/>
        <v>0.0003754749758</v>
      </c>
      <c r="U77" s="52">
        <f t="shared" si="12"/>
        <v>0.422120942</v>
      </c>
      <c r="V77" s="52">
        <f t="shared" si="13"/>
        <v>0</v>
      </c>
      <c r="W77" s="52">
        <f t="shared" si="14"/>
        <v>0</v>
      </c>
      <c r="X77" s="52">
        <f t="shared" si="15"/>
        <v>0.4327287101</v>
      </c>
      <c r="Y77" s="52">
        <f t="shared" si="16"/>
        <v>0.05342738809</v>
      </c>
      <c r="Z77" s="52">
        <f t="shared" si="17"/>
        <v>0.1111541172</v>
      </c>
      <c r="AA77" s="52">
        <f t="shared" si="18"/>
        <v>0.02425132937</v>
      </c>
      <c r="AB77" s="52">
        <f t="shared" si="19"/>
        <v>1.674339083</v>
      </c>
      <c r="AC77" s="53">
        <f t="shared" si="20"/>
        <v>5.032112302</v>
      </c>
      <c r="AD77" s="54">
        <f t="shared" si="21"/>
        <v>1.260562243</v>
      </c>
      <c r="AE77" s="54">
        <f t="shared" si="22"/>
        <v>0.0007509499517</v>
      </c>
      <c r="AF77" s="54">
        <f t="shared" si="23"/>
        <v>0.6331814129</v>
      </c>
      <c r="AG77" s="54">
        <f t="shared" si="24"/>
        <v>0</v>
      </c>
      <c r="AH77" s="54">
        <f t="shared" si="25"/>
        <v>0</v>
      </c>
      <c r="AI77" s="54">
        <f t="shared" si="26"/>
        <v>0.4327287101</v>
      </c>
      <c r="AJ77" s="54">
        <f t="shared" si="27"/>
        <v>0.05342738809</v>
      </c>
      <c r="AK77" s="54">
        <f t="shared" si="28"/>
        <v>0.1111541172</v>
      </c>
      <c r="AL77" s="54">
        <f t="shared" si="29"/>
        <v>0.02425132937</v>
      </c>
      <c r="AM77" s="54">
        <f t="shared" si="30"/>
        <v>2.516056151</v>
      </c>
      <c r="AN77" s="54">
        <f t="shared" si="31"/>
        <v>-5.032112302</v>
      </c>
      <c r="AO77" s="55">
        <f t="shared" si="32"/>
        <v>3.011486158</v>
      </c>
      <c r="AP77" s="55">
        <f t="shared" si="33"/>
        <v>0.001794021197</v>
      </c>
      <c r="AQ77" s="55">
        <f t="shared" si="34"/>
        <v>2.016895842</v>
      </c>
      <c r="AR77" s="55">
        <f t="shared" si="35"/>
        <v>0</v>
      </c>
      <c r="AS77" s="55">
        <f t="shared" si="36"/>
        <v>0</v>
      </c>
      <c r="AT77" s="55">
        <f t="shared" si="37"/>
        <v>2.067579808</v>
      </c>
      <c r="AU77" s="55">
        <f t="shared" si="38"/>
        <v>0.2552763111</v>
      </c>
      <c r="AV77" s="55">
        <f t="shared" si="39"/>
        <v>0.5310948936</v>
      </c>
      <c r="AW77" s="55">
        <f t="shared" si="40"/>
        <v>0.1158729655</v>
      </c>
      <c r="AX77" s="55">
        <f t="shared" si="41"/>
        <v>8</v>
      </c>
      <c r="AY77" s="55">
        <f t="shared" si="42"/>
        <v>24.0434562</v>
      </c>
      <c r="AZ77" s="54">
        <f t="shared" ref="AZ77:BA77" si="581">AO77*2</f>
        <v>6.022972316</v>
      </c>
      <c r="BA77" s="54">
        <f t="shared" si="581"/>
        <v>0.003588042394</v>
      </c>
      <c r="BB77" s="54">
        <f t="shared" ref="BB77:BD77" si="582">AQ77*(3/2)</f>
        <v>3.025343763</v>
      </c>
      <c r="BC77" s="54">
        <f t="shared" si="582"/>
        <v>0</v>
      </c>
      <c r="BD77" s="54">
        <f t="shared" si="582"/>
        <v>0</v>
      </c>
      <c r="BE77" s="54">
        <f t="shared" ref="BE77:BH77" si="583">AT77</f>
        <v>2.067579808</v>
      </c>
      <c r="BF77" s="54">
        <f t="shared" si="583"/>
        <v>0.2552763111</v>
      </c>
      <c r="BG77" s="54">
        <f t="shared" si="583"/>
        <v>0.5310948936</v>
      </c>
      <c r="BH77" s="54">
        <f t="shared" si="583"/>
        <v>0.1158729655</v>
      </c>
      <c r="BI77" s="54">
        <f t="shared" si="46"/>
        <v>12.0217281</v>
      </c>
      <c r="BJ77" s="54">
        <f t="shared" si="47"/>
        <v>-24.0434562</v>
      </c>
      <c r="BK77" s="56">
        <f t="shared" ref="BK77:BN77" si="584">AO77</f>
        <v>3.011486158</v>
      </c>
      <c r="BL77" s="56">
        <f t="shared" si="584"/>
        <v>0.001794021197</v>
      </c>
      <c r="BM77" s="56">
        <f t="shared" si="584"/>
        <v>2.016895842</v>
      </c>
      <c r="BN77" s="56">
        <f t="shared" si="584"/>
        <v>0</v>
      </c>
      <c r="BO77" s="56">
        <f t="shared" si="49"/>
        <v>0</v>
      </c>
      <c r="BP77" s="56">
        <f t="shared" si="50"/>
        <v>2.067579808</v>
      </c>
      <c r="BQ77" s="56">
        <f t="shared" ref="BQ77:BS77" si="585">AU77</f>
        <v>0.2552763111</v>
      </c>
      <c r="BR77" s="56">
        <f t="shared" si="585"/>
        <v>0.5310948936</v>
      </c>
      <c r="BS77" s="56">
        <f t="shared" si="585"/>
        <v>0.1158729655</v>
      </c>
      <c r="BT77" s="56">
        <f t="shared" si="52"/>
        <v>8</v>
      </c>
      <c r="BU77" s="50">
        <f t="shared" ref="BU77:BX77" si="586">AZ77</f>
        <v>6.022972316</v>
      </c>
      <c r="BV77" s="50">
        <f t="shared" si="586"/>
        <v>0.003588042394</v>
      </c>
      <c r="BW77" s="50">
        <f t="shared" si="586"/>
        <v>3.025343763</v>
      </c>
      <c r="BX77" s="50">
        <f t="shared" si="586"/>
        <v>0</v>
      </c>
      <c r="BY77" s="50">
        <f t="shared" si="54"/>
        <v>0</v>
      </c>
      <c r="BZ77" s="50">
        <f t="shared" si="55"/>
        <v>2.067579808</v>
      </c>
      <c r="CA77" s="50">
        <f t="shared" ref="CA77:CC77" si="587">BF77</f>
        <v>0.2552763111</v>
      </c>
      <c r="CB77" s="50">
        <f t="shared" si="587"/>
        <v>0.5310948936</v>
      </c>
      <c r="CC77" s="50">
        <f t="shared" si="587"/>
        <v>0.1158729655</v>
      </c>
      <c r="CD77" s="50">
        <f t="shared" si="57"/>
        <v>12.0217281</v>
      </c>
      <c r="CE77" s="57">
        <f t="shared" si="58"/>
        <v>37.87</v>
      </c>
      <c r="CF77" s="57">
        <f t="shared" si="59"/>
        <v>0.03</v>
      </c>
      <c r="CG77" s="57">
        <f t="shared" si="60"/>
        <v>21.52</v>
      </c>
      <c r="CH77" s="57">
        <f t="shared" si="61"/>
        <v>0</v>
      </c>
      <c r="CI77" s="58">
        <f t="shared" si="62"/>
        <v>0</v>
      </c>
      <c r="CJ77" s="58">
        <f t="shared" si="63"/>
        <v>31.09</v>
      </c>
      <c r="CK77" s="57">
        <f t="shared" si="64"/>
        <v>3.79</v>
      </c>
      <c r="CL77" s="57">
        <f t="shared" si="65"/>
        <v>4.48</v>
      </c>
      <c r="CM77" s="57">
        <f t="shared" si="66"/>
        <v>1.36</v>
      </c>
      <c r="CN77" s="57">
        <f t="shared" si="67"/>
        <v>100.14</v>
      </c>
      <c r="CO77" s="59">
        <f t="shared" si="68"/>
        <v>0.1788304281</v>
      </c>
      <c r="CP77" s="59">
        <f t="shared" si="69"/>
        <v>0.6961960787</v>
      </c>
      <c r="CQ77" s="59">
        <f t="shared" si="70"/>
        <v>0.08595671425</v>
      </c>
      <c r="CR77" s="59">
        <f t="shared" si="71"/>
        <v>0.0390167789</v>
      </c>
      <c r="CS77" s="60">
        <f t="shared" si="72"/>
        <v>17.88304281</v>
      </c>
      <c r="CT77" s="60">
        <f t="shared" si="73"/>
        <v>3.90167789</v>
      </c>
      <c r="CU77" s="60">
        <f t="shared" si="74"/>
        <v>78.2152793</v>
      </c>
      <c r="CV77" s="61">
        <f t="shared" si="75"/>
        <v>0.128431993</v>
      </c>
      <c r="CW77" s="61">
        <f t="shared" si="76"/>
        <v>0.1548671508</v>
      </c>
      <c r="CX77" s="62"/>
    </row>
    <row r="78" ht="15.75" customHeight="1">
      <c r="A78" s="17" t="s">
        <v>53</v>
      </c>
      <c r="B78" s="47" t="s">
        <v>54</v>
      </c>
      <c r="C78" s="17" t="s">
        <v>55</v>
      </c>
      <c r="D78" s="17"/>
      <c r="E78" s="1" t="s">
        <v>56</v>
      </c>
      <c r="F78" s="2">
        <v>67.0</v>
      </c>
      <c r="G78" s="3" t="s">
        <v>132</v>
      </c>
      <c r="H78" s="48">
        <v>37.03</v>
      </c>
      <c r="I78" s="49">
        <v>2.18</v>
      </c>
      <c r="J78" s="49">
        <v>21.06</v>
      </c>
      <c r="K78" s="49">
        <v>1.23</v>
      </c>
      <c r="L78" s="49">
        <v>0.03</v>
      </c>
      <c r="M78" s="49">
        <v>0.06</v>
      </c>
      <c r="N78" s="49">
        <v>6.16</v>
      </c>
      <c r="O78" s="49">
        <v>32.23</v>
      </c>
      <c r="P78" s="49"/>
      <c r="Q78" s="50">
        <f t="shared" si="8"/>
        <v>99.98</v>
      </c>
      <c r="R78" s="51">
        <f t="shared" si="9"/>
        <v>12</v>
      </c>
      <c r="S78" s="52">
        <f t="shared" si="10"/>
        <v>0.6163007641</v>
      </c>
      <c r="T78" s="52">
        <f t="shared" si="11"/>
        <v>0.0003754749758</v>
      </c>
      <c r="U78" s="52">
        <f t="shared" si="12"/>
        <v>0.4130979107</v>
      </c>
      <c r="V78" s="52">
        <f t="shared" si="13"/>
        <v>0.0007895245878</v>
      </c>
      <c r="W78" s="52">
        <f t="shared" si="14"/>
        <v>0</v>
      </c>
      <c r="X78" s="52">
        <f t="shared" si="15"/>
        <v>0.4485958935</v>
      </c>
      <c r="Y78" s="52">
        <f t="shared" si="16"/>
        <v>0.08683712682</v>
      </c>
      <c r="Z78" s="52">
        <f t="shared" si="17"/>
        <v>0.05408838737</v>
      </c>
      <c r="AA78" s="52">
        <f t="shared" si="18"/>
        <v>0.02193318759</v>
      </c>
      <c r="AB78" s="52">
        <f t="shared" si="19"/>
        <v>1.64201827</v>
      </c>
      <c r="AC78" s="53">
        <f t="shared" si="20"/>
        <v>4.931276453</v>
      </c>
      <c r="AD78" s="54">
        <f t="shared" si="21"/>
        <v>1.232601528</v>
      </c>
      <c r="AE78" s="54">
        <f t="shared" si="22"/>
        <v>0.0007509499517</v>
      </c>
      <c r="AF78" s="54">
        <f t="shared" si="23"/>
        <v>0.619646866</v>
      </c>
      <c r="AG78" s="54">
        <f t="shared" si="24"/>
        <v>0.001184286882</v>
      </c>
      <c r="AH78" s="54">
        <f t="shared" si="25"/>
        <v>0</v>
      </c>
      <c r="AI78" s="54">
        <f t="shared" si="26"/>
        <v>0.4485958935</v>
      </c>
      <c r="AJ78" s="54">
        <f t="shared" si="27"/>
        <v>0.08683712682</v>
      </c>
      <c r="AK78" s="54">
        <f t="shared" si="28"/>
        <v>0.05408838737</v>
      </c>
      <c r="AL78" s="54">
        <f t="shared" si="29"/>
        <v>0.02193318759</v>
      </c>
      <c r="AM78" s="54">
        <f t="shared" si="30"/>
        <v>2.465638226</v>
      </c>
      <c r="AN78" s="54">
        <f t="shared" si="31"/>
        <v>-4.931276453</v>
      </c>
      <c r="AO78" s="55">
        <f t="shared" si="32"/>
        <v>3.002649973</v>
      </c>
      <c r="AP78" s="55">
        <f t="shared" si="33"/>
        <v>0.001829333974</v>
      </c>
      <c r="AQ78" s="55">
        <f t="shared" si="34"/>
        <v>2.012634906</v>
      </c>
      <c r="AR78" s="55">
        <f t="shared" si="35"/>
        <v>0.003846605619</v>
      </c>
      <c r="AS78" s="55">
        <f t="shared" si="36"/>
        <v>0</v>
      </c>
      <c r="AT78" s="55">
        <f t="shared" si="37"/>
        <v>2.185582959</v>
      </c>
      <c r="AU78" s="55">
        <f t="shared" si="38"/>
        <v>0.4230750823</v>
      </c>
      <c r="AV78" s="55">
        <f t="shared" si="39"/>
        <v>0.2635214888</v>
      </c>
      <c r="AW78" s="55">
        <f t="shared" si="40"/>
        <v>0.1068596519</v>
      </c>
      <c r="AX78" s="55">
        <f t="shared" si="41"/>
        <v>8</v>
      </c>
      <c r="AY78" s="55">
        <f t="shared" si="42"/>
        <v>24.02544013</v>
      </c>
      <c r="AZ78" s="54">
        <f t="shared" ref="AZ78:BA78" si="588">AO78*2</f>
        <v>6.005299946</v>
      </c>
      <c r="BA78" s="54">
        <f t="shared" si="588"/>
        <v>0.003658667948</v>
      </c>
      <c r="BB78" s="54">
        <f t="shared" ref="BB78:BD78" si="589">AQ78*(3/2)</f>
        <v>3.018952359</v>
      </c>
      <c r="BC78" s="54">
        <f t="shared" si="589"/>
        <v>0.005769908428</v>
      </c>
      <c r="BD78" s="54">
        <f t="shared" si="589"/>
        <v>0</v>
      </c>
      <c r="BE78" s="54">
        <f t="shared" ref="BE78:BH78" si="590">AT78</f>
        <v>2.185582959</v>
      </c>
      <c r="BF78" s="54">
        <f t="shared" si="590"/>
        <v>0.4230750823</v>
      </c>
      <c r="BG78" s="54">
        <f t="shared" si="590"/>
        <v>0.2635214888</v>
      </c>
      <c r="BH78" s="54">
        <f t="shared" si="590"/>
        <v>0.1068596519</v>
      </c>
      <c r="BI78" s="54">
        <f t="shared" si="46"/>
        <v>12.01272006</v>
      </c>
      <c r="BJ78" s="54">
        <f t="shared" si="47"/>
        <v>-24.02544013</v>
      </c>
      <c r="BK78" s="56">
        <f t="shared" ref="BK78:BN78" si="591">AO78</f>
        <v>3.002649973</v>
      </c>
      <c r="BL78" s="56">
        <f t="shared" si="591"/>
        <v>0.001829333974</v>
      </c>
      <c r="BM78" s="56">
        <f t="shared" si="591"/>
        <v>2.012634906</v>
      </c>
      <c r="BN78" s="56">
        <f t="shared" si="591"/>
        <v>0.003846605619</v>
      </c>
      <c r="BO78" s="56">
        <f t="shared" si="49"/>
        <v>0</v>
      </c>
      <c r="BP78" s="56">
        <f t="shared" si="50"/>
        <v>2.185582959</v>
      </c>
      <c r="BQ78" s="56">
        <f t="shared" ref="BQ78:BS78" si="592">AU78</f>
        <v>0.4230750823</v>
      </c>
      <c r="BR78" s="56">
        <f t="shared" si="592"/>
        <v>0.2635214888</v>
      </c>
      <c r="BS78" s="56">
        <f t="shared" si="592"/>
        <v>0.1068596519</v>
      </c>
      <c r="BT78" s="56">
        <f t="shared" si="52"/>
        <v>8</v>
      </c>
      <c r="BU78" s="50">
        <f t="shared" ref="BU78:BX78" si="593">AZ78</f>
        <v>6.005299946</v>
      </c>
      <c r="BV78" s="50">
        <f t="shared" si="593"/>
        <v>0.003658667948</v>
      </c>
      <c r="BW78" s="50">
        <f t="shared" si="593"/>
        <v>3.018952359</v>
      </c>
      <c r="BX78" s="50">
        <f t="shared" si="593"/>
        <v>0.005769908428</v>
      </c>
      <c r="BY78" s="50">
        <f t="shared" si="54"/>
        <v>0</v>
      </c>
      <c r="BZ78" s="50">
        <f t="shared" si="55"/>
        <v>2.185582959</v>
      </c>
      <c r="CA78" s="50">
        <f t="shared" ref="CA78:CC78" si="594">BF78</f>
        <v>0.4230750823</v>
      </c>
      <c r="CB78" s="50">
        <f t="shared" si="594"/>
        <v>0.2635214888</v>
      </c>
      <c r="CC78" s="50">
        <f t="shared" si="594"/>
        <v>0.1068596519</v>
      </c>
      <c r="CD78" s="50">
        <f t="shared" si="57"/>
        <v>12.01272006</v>
      </c>
      <c r="CE78" s="57">
        <f t="shared" si="58"/>
        <v>37.03</v>
      </c>
      <c r="CF78" s="57">
        <f t="shared" si="59"/>
        <v>0.03</v>
      </c>
      <c r="CG78" s="57">
        <f t="shared" si="60"/>
        <v>21.06</v>
      </c>
      <c r="CH78" s="57">
        <f t="shared" si="61"/>
        <v>0.06</v>
      </c>
      <c r="CI78" s="58">
        <f t="shared" si="62"/>
        <v>0</v>
      </c>
      <c r="CJ78" s="58">
        <f t="shared" si="63"/>
        <v>32.23</v>
      </c>
      <c r="CK78" s="57">
        <f t="shared" si="64"/>
        <v>6.16</v>
      </c>
      <c r="CL78" s="57">
        <f t="shared" si="65"/>
        <v>2.18</v>
      </c>
      <c r="CM78" s="57">
        <f t="shared" si="66"/>
        <v>1.23</v>
      </c>
      <c r="CN78" s="57">
        <f t="shared" si="67"/>
        <v>99.98</v>
      </c>
      <c r="CO78" s="59">
        <f t="shared" si="68"/>
        <v>0.0884585508</v>
      </c>
      <c r="CP78" s="59">
        <f t="shared" si="69"/>
        <v>0.7336536465</v>
      </c>
      <c r="CQ78" s="59">
        <f t="shared" si="70"/>
        <v>0.1420172937</v>
      </c>
      <c r="CR78" s="59">
        <f t="shared" si="71"/>
        <v>0.03587050904</v>
      </c>
      <c r="CS78" s="60">
        <f t="shared" si="72"/>
        <v>8.84585508</v>
      </c>
      <c r="CT78" s="60">
        <f t="shared" si="73"/>
        <v>3.587050904</v>
      </c>
      <c r="CU78" s="60">
        <f t="shared" si="74"/>
        <v>87.56709402</v>
      </c>
      <c r="CV78" s="61">
        <f t="shared" si="75"/>
        <v>0.08009978444</v>
      </c>
      <c r="CW78" s="61">
        <f t="shared" si="76"/>
        <v>0.07660510499</v>
      </c>
      <c r="CX78" s="62"/>
    </row>
    <row r="79" ht="15.75" customHeight="1">
      <c r="A79" s="17" t="s">
        <v>53</v>
      </c>
      <c r="B79" s="47" t="s">
        <v>54</v>
      </c>
      <c r="C79" s="17" t="s">
        <v>55</v>
      </c>
      <c r="D79" s="17"/>
      <c r="E79" s="1" t="s">
        <v>56</v>
      </c>
      <c r="F79" s="2">
        <v>68.0</v>
      </c>
      <c r="G79" s="3" t="s">
        <v>133</v>
      </c>
      <c r="H79" s="48">
        <v>37.85</v>
      </c>
      <c r="I79" s="49">
        <v>5.69</v>
      </c>
      <c r="J79" s="49">
        <v>21.83</v>
      </c>
      <c r="K79" s="49">
        <v>0.93</v>
      </c>
      <c r="L79" s="49">
        <v>0.0</v>
      </c>
      <c r="M79" s="49">
        <v>0.0</v>
      </c>
      <c r="N79" s="49">
        <v>0.49</v>
      </c>
      <c r="O79" s="49">
        <v>32.97</v>
      </c>
      <c r="P79" s="49"/>
      <c r="Q79" s="50">
        <f t="shared" si="8"/>
        <v>99.76</v>
      </c>
      <c r="R79" s="51">
        <f t="shared" si="9"/>
        <v>12</v>
      </c>
      <c r="S79" s="52">
        <f t="shared" si="10"/>
        <v>0.629948256</v>
      </c>
      <c r="T79" s="52">
        <f t="shared" si="11"/>
        <v>0</v>
      </c>
      <c r="U79" s="52">
        <f t="shared" si="12"/>
        <v>0.4282016804</v>
      </c>
      <c r="V79" s="52">
        <f t="shared" si="13"/>
        <v>0</v>
      </c>
      <c r="W79" s="52">
        <f t="shared" si="14"/>
        <v>0</v>
      </c>
      <c r="X79" s="52">
        <f t="shared" si="15"/>
        <v>0.458895644</v>
      </c>
      <c r="Y79" s="52">
        <f t="shared" si="16"/>
        <v>0.006907498724</v>
      </c>
      <c r="Z79" s="52">
        <f t="shared" si="17"/>
        <v>0.1411756533</v>
      </c>
      <c r="AA79" s="52">
        <f t="shared" si="18"/>
        <v>0.01658362964</v>
      </c>
      <c r="AB79" s="52">
        <f t="shared" si="19"/>
        <v>1.681712362</v>
      </c>
      <c r="AC79" s="53">
        <f t="shared" si="20"/>
        <v>5.051522917</v>
      </c>
      <c r="AD79" s="54">
        <f t="shared" si="21"/>
        <v>1.259896512</v>
      </c>
      <c r="AE79" s="54">
        <f t="shared" si="22"/>
        <v>0</v>
      </c>
      <c r="AF79" s="54">
        <f t="shared" si="23"/>
        <v>0.6423025207</v>
      </c>
      <c r="AG79" s="54">
        <f t="shared" si="24"/>
        <v>0</v>
      </c>
      <c r="AH79" s="54">
        <f t="shared" si="25"/>
        <v>0</v>
      </c>
      <c r="AI79" s="54">
        <f t="shared" si="26"/>
        <v>0.458895644</v>
      </c>
      <c r="AJ79" s="54">
        <f t="shared" si="27"/>
        <v>0.006907498724</v>
      </c>
      <c r="AK79" s="54">
        <f t="shared" si="28"/>
        <v>0.1411756533</v>
      </c>
      <c r="AL79" s="54">
        <f t="shared" si="29"/>
        <v>0.01658362964</v>
      </c>
      <c r="AM79" s="54">
        <f t="shared" si="30"/>
        <v>2.525761458</v>
      </c>
      <c r="AN79" s="54">
        <f t="shared" si="31"/>
        <v>-5.051522917</v>
      </c>
      <c r="AO79" s="55">
        <f t="shared" si="32"/>
        <v>2.996699175</v>
      </c>
      <c r="AP79" s="55">
        <f t="shared" si="33"/>
        <v>0</v>
      </c>
      <c r="AQ79" s="55">
        <f t="shared" si="34"/>
        <v>2.036979403</v>
      </c>
      <c r="AR79" s="55">
        <f t="shared" si="35"/>
        <v>0</v>
      </c>
      <c r="AS79" s="55">
        <f t="shared" si="36"/>
        <v>0</v>
      </c>
      <c r="AT79" s="55">
        <f t="shared" si="37"/>
        <v>2.182992309</v>
      </c>
      <c r="AU79" s="55">
        <f t="shared" si="38"/>
        <v>0.03285935873</v>
      </c>
      <c r="AV79" s="55">
        <f t="shared" si="39"/>
        <v>0.6715804983</v>
      </c>
      <c r="AW79" s="55">
        <f t="shared" si="40"/>
        <v>0.07888925603</v>
      </c>
      <c r="AX79" s="55">
        <f t="shared" si="41"/>
        <v>8</v>
      </c>
      <c r="AY79" s="55">
        <f t="shared" si="42"/>
        <v>24.03037775</v>
      </c>
      <c r="AZ79" s="54">
        <f t="shared" ref="AZ79:BA79" si="595">AO79*2</f>
        <v>5.99339835</v>
      </c>
      <c r="BA79" s="54">
        <f t="shared" si="595"/>
        <v>0</v>
      </c>
      <c r="BB79" s="54">
        <f t="shared" ref="BB79:BD79" si="596">AQ79*(3/2)</f>
        <v>3.055469105</v>
      </c>
      <c r="BC79" s="54">
        <f t="shared" si="596"/>
        <v>0</v>
      </c>
      <c r="BD79" s="54">
        <f t="shared" si="596"/>
        <v>0</v>
      </c>
      <c r="BE79" s="54">
        <f t="shared" ref="BE79:BH79" si="597">AT79</f>
        <v>2.182992309</v>
      </c>
      <c r="BF79" s="54">
        <f t="shared" si="597"/>
        <v>0.03285935873</v>
      </c>
      <c r="BG79" s="54">
        <f t="shared" si="597"/>
        <v>0.6715804983</v>
      </c>
      <c r="BH79" s="54">
        <f t="shared" si="597"/>
        <v>0.07888925603</v>
      </c>
      <c r="BI79" s="54">
        <f t="shared" si="46"/>
        <v>12.01518888</v>
      </c>
      <c r="BJ79" s="54">
        <f t="shared" si="47"/>
        <v>-24.03037775</v>
      </c>
      <c r="BK79" s="56">
        <f t="shared" ref="BK79:BN79" si="598">AO79</f>
        <v>2.996699175</v>
      </c>
      <c r="BL79" s="56">
        <f t="shared" si="598"/>
        <v>0</v>
      </c>
      <c r="BM79" s="56">
        <f t="shared" si="598"/>
        <v>2.036979403</v>
      </c>
      <c r="BN79" s="56">
        <f t="shared" si="598"/>
        <v>0</v>
      </c>
      <c r="BO79" s="56">
        <f t="shared" si="49"/>
        <v>0</v>
      </c>
      <c r="BP79" s="56">
        <f t="shared" si="50"/>
        <v>2.182992309</v>
      </c>
      <c r="BQ79" s="56">
        <f t="shared" ref="BQ79:BS79" si="599">AU79</f>
        <v>0.03285935873</v>
      </c>
      <c r="BR79" s="56">
        <f t="shared" si="599"/>
        <v>0.6715804983</v>
      </c>
      <c r="BS79" s="56">
        <f t="shared" si="599"/>
        <v>0.07888925603</v>
      </c>
      <c r="BT79" s="56">
        <f t="shared" si="52"/>
        <v>8</v>
      </c>
      <c r="BU79" s="50">
        <f t="shared" ref="BU79:BX79" si="600">AZ79</f>
        <v>5.99339835</v>
      </c>
      <c r="BV79" s="50">
        <f t="shared" si="600"/>
        <v>0</v>
      </c>
      <c r="BW79" s="50">
        <f t="shared" si="600"/>
        <v>3.055469105</v>
      </c>
      <c r="BX79" s="50">
        <f t="shared" si="600"/>
        <v>0</v>
      </c>
      <c r="BY79" s="50">
        <f t="shared" si="54"/>
        <v>0</v>
      </c>
      <c r="BZ79" s="50">
        <f t="shared" si="55"/>
        <v>2.182992309</v>
      </c>
      <c r="CA79" s="50">
        <f t="shared" ref="CA79:CC79" si="601">BF79</f>
        <v>0.03285935873</v>
      </c>
      <c r="CB79" s="50">
        <f t="shared" si="601"/>
        <v>0.6715804983</v>
      </c>
      <c r="CC79" s="50">
        <f t="shared" si="601"/>
        <v>0.07888925603</v>
      </c>
      <c r="CD79" s="50">
        <f t="shared" si="57"/>
        <v>12.01518888</v>
      </c>
      <c r="CE79" s="57">
        <f t="shared" si="58"/>
        <v>37.85</v>
      </c>
      <c r="CF79" s="57">
        <f t="shared" si="59"/>
        <v>0</v>
      </c>
      <c r="CG79" s="57">
        <f t="shared" si="60"/>
        <v>21.83</v>
      </c>
      <c r="CH79" s="57">
        <f t="shared" si="61"/>
        <v>0</v>
      </c>
      <c r="CI79" s="58">
        <f t="shared" si="62"/>
        <v>0</v>
      </c>
      <c r="CJ79" s="58">
        <f t="shared" si="63"/>
        <v>32.97</v>
      </c>
      <c r="CK79" s="57">
        <f t="shared" si="64"/>
        <v>0.49</v>
      </c>
      <c r="CL79" s="57">
        <f t="shared" si="65"/>
        <v>5.69</v>
      </c>
      <c r="CM79" s="57">
        <f t="shared" si="66"/>
        <v>0.93</v>
      </c>
      <c r="CN79" s="57">
        <f t="shared" si="67"/>
        <v>99.76</v>
      </c>
      <c r="CO79" s="59">
        <f t="shared" si="68"/>
        <v>0.2264017963</v>
      </c>
      <c r="CP79" s="59">
        <f t="shared" si="69"/>
        <v>0.7359257472</v>
      </c>
      <c r="CQ79" s="59">
        <f t="shared" si="70"/>
        <v>0.01107747747</v>
      </c>
      <c r="CR79" s="59">
        <f t="shared" si="71"/>
        <v>0.02659497904</v>
      </c>
      <c r="CS79" s="60">
        <f t="shared" si="72"/>
        <v>22.64017963</v>
      </c>
      <c r="CT79" s="60">
        <f t="shared" si="73"/>
        <v>2.659497904</v>
      </c>
      <c r="CU79" s="60">
        <f t="shared" si="74"/>
        <v>74.70032247</v>
      </c>
      <c r="CV79" s="61">
        <f t="shared" si="75"/>
        <v>0.1397958772</v>
      </c>
      <c r="CW79" s="61">
        <f t="shared" si="76"/>
        <v>0.1960639556</v>
      </c>
      <c r="CX79" s="62"/>
    </row>
    <row r="80" ht="15.75" customHeight="1">
      <c r="A80" s="17" t="s">
        <v>53</v>
      </c>
      <c r="B80" s="47" t="s">
        <v>54</v>
      </c>
      <c r="C80" s="17" t="s">
        <v>55</v>
      </c>
      <c r="D80" s="17"/>
      <c r="E80" s="1" t="s">
        <v>56</v>
      </c>
      <c r="F80" s="2">
        <v>69.0</v>
      </c>
      <c r="G80" s="3" t="s">
        <v>134</v>
      </c>
      <c r="H80" s="48">
        <v>38.01</v>
      </c>
      <c r="I80" s="49">
        <v>4.89</v>
      </c>
      <c r="J80" s="49">
        <v>21.37</v>
      </c>
      <c r="K80" s="49">
        <v>4.4</v>
      </c>
      <c r="L80" s="49">
        <v>0.04</v>
      </c>
      <c r="M80" s="49">
        <v>0.1</v>
      </c>
      <c r="N80" s="49">
        <v>0.46</v>
      </c>
      <c r="O80" s="49">
        <v>29.98</v>
      </c>
      <c r="P80" s="49"/>
      <c r="Q80" s="50">
        <f t="shared" si="8"/>
        <v>99.25</v>
      </c>
      <c r="R80" s="51">
        <f t="shared" si="9"/>
        <v>12</v>
      </c>
      <c r="S80" s="52">
        <f t="shared" si="10"/>
        <v>0.6326111813</v>
      </c>
      <c r="T80" s="52">
        <f t="shared" si="11"/>
        <v>0.0005006333011</v>
      </c>
      <c r="U80" s="52">
        <f t="shared" si="12"/>
        <v>0.4191786492</v>
      </c>
      <c r="V80" s="52">
        <f t="shared" si="13"/>
        <v>0.001315874313</v>
      </c>
      <c r="W80" s="52">
        <f t="shared" si="14"/>
        <v>0</v>
      </c>
      <c r="X80" s="52">
        <f t="shared" si="15"/>
        <v>0.4172790843</v>
      </c>
      <c r="Y80" s="52">
        <f t="shared" si="16"/>
        <v>0.006484590639</v>
      </c>
      <c r="Z80" s="52">
        <f t="shared" si="17"/>
        <v>0.1213267038</v>
      </c>
      <c r="AA80" s="52">
        <f t="shared" si="18"/>
        <v>0.07846018324</v>
      </c>
      <c r="AB80" s="52">
        <f t="shared" si="19"/>
        <v>1.6771569</v>
      </c>
      <c r="AC80" s="53">
        <f t="shared" si="20"/>
        <v>5.041031953</v>
      </c>
      <c r="AD80" s="54">
        <f t="shared" si="21"/>
        <v>1.265222363</v>
      </c>
      <c r="AE80" s="54">
        <f t="shared" si="22"/>
        <v>0.001001266602</v>
      </c>
      <c r="AF80" s="54">
        <f t="shared" si="23"/>
        <v>0.6287679737</v>
      </c>
      <c r="AG80" s="54">
        <f t="shared" si="24"/>
        <v>0.001973811469</v>
      </c>
      <c r="AH80" s="54">
        <f t="shared" si="25"/>
        <v>0</v>
      </c>
      <c r="AI80" s="54">
        <f t="shared" si="26"/>
        <v>0.4172790843</v>
      </c>
      <c r="AJ80" s="54">
        <f t="shared" si="27"/>
        <v>0.006484590639</v>
      </c>
      <c r="AK80" s="54">
        <f t="shared" si="28"/>
        <v>0.1213267038</v>
      </c>
      <c r="AL80" s="54">
        <f t="shared" si="29"/>
        <v>0.07846018324</v>
      </c>
      <c r="AM80" s="54">
        <f t="shared" si="30"/>
        <v>2.520515976</v>
      </c>
      <c r="AN80" s="54">
        <f t="shared" si="31"/>
        <v>-5.041031953</v>
      </c>
      <c r="AO80" s="55">
        <f t="shared" si="32"/>
        <v>3.017540846</v>
      </c>
      <c r="AP80" s="55">
        <f t="shared" si="33"/>
        <v>0.00238800938</v>
      </c>
      <c r="AQ80" s="55">
        <f t="shared" si="34"/>
        <v>1.999472556</v>
      </c>
      <c r="AR80" s="55">
        <f t="shared" si="35"/>
        <v>0.006276690334</v>
      </c>
      <c r="AS80" s="55">
        <f t="shared" si="36"/>
        <v>0</v>
      </c>
      <c r="AT80" s="55">
        <f t="shared" si="37"/>
        <v>1.990411675</v>
      </c>
      <c r="AU80" s="55">
        <f t="shared" si="38"/>
        <v>0.03093134883</v>
      </c>
      <c r="AV80" s="55">
        <f t="shared" si="39"/>
        <v>0.5787255982</v>
      </c>
      <c r="AW80" s="55">
        <f t="shared" si="40"/>
        <v>0.374253277</v>
      </c>
      <c r="AX80" s="55">
        <f t="shared" si="41"/>
        <v>8</v>
      </c>
      <c r="AY80" s="55">
        <f t="shared" si="42"/>
        <v>24.04560696</v>
      </c>
      <c r="AZ80" s="54">
        <f t="shared" ref="AZ80:BA80" si="602">AO80*2</f>
        <v>6.035081691</v>
      </c>
      <c r="BA80" s="54">
        <f t="shared" si="602"/>
        <v>0.00477601876</v>
      </c>
      <c r="BB80" s="54">
        <f t="shared" ref="BB80:BD80" si="603">AQ80*(3/2)</f>
        <v>2.999208834</v>
      </c>
      <c r="BC80" s="54">
        <f t="shared" si="603"/>
        <v>0.009415035502</v>
      </c>
      <c r="BD80" s="54">
        <f t="shared" si="603"/>
        <v>0</v>
      </c>
      <c r="BE80" s="54">
        <f t="shared" ref="BE80:BH80" si="604">AT80</f>
        <v>1.990411675</v>
      </c>
      <c r="BF80" s="54">
        <f t="shared" si="604"/>
        <v>0.03093134883</v>
      </c>
      <c r="BG80" s="54">
        <f t="shared" si="604"/>
        <v>0.5787255982</v>
      </c>
      <c r="BH80" s="54">
        <f t="shared" si="604"/>
        <v>0.374253277</v>
      </c>
      <c r="BI80" s="54">
        <f t="shared" si="46"/>
        <v>12.02280348</v>
      </c>
      <c r="BJ80" s="54">
        <f t="shared" si="47"/>
        <v>-24.04560696</v>
      </c>
      <c r="BK80" s="56">
        <f t="shared" ref="BK80:BN80" si="605">AO80</f>
        <v>3.017540846</v>
      </c>
      <c r="BL80" s="56">
        <f t="shared" si="605"/>
        <v>0.00238800938</v>
      </c>
      <c r="BM80" s="56">
        <f t="shared" si="605"/>
        <v>1.999472556</v>
      </c>
      <c r="BN80" s="56">
        <f t="shared" si="605"/>
        <v>0.006276690334</v>
      </c>
      <c r="BO80" s="56">
        <f t="shared" si="49"/>
        <v>0</v>
      </c>
      <c r="BP80" s="56">
        <f t="shared" si="50"/>
        <v>1.990411675</v>
      </c>
      <c r="BQ80" s="56">
        <f t="shared" ref="BQ80:BS80" si="606">AU80</f>
        <v>0.03093134883</v>
      </c>
      <c r="BR80" s="56">
        <f t="shared" si="606"/>
        <v>0.5787255982</v>
      </c>
      <c r="BS80" s="56">
        <f t="shared" si="606"/>
        <v>0.374253277</v>
      </c>
      <c r="BT80" s="56">
        <f t="shared" si="52"/>
        <v>8</v>
      </c>
      <c r="BU80" s="50">
        <f t="shared" ref="BU80:BX80" si="607">AZ80</f>
        <v>6.035081691</v>
      </c>
      <c r="BV80" s="50">
        <f t="shared" si="607"/>
        <v>0.00477601876</v>
      </c>
      <c r="BW80" s="50">
        <f t="shared" si="607"/>
        <v>2.999208834</v>
      </c>
      <c r="BX80" s="50">
        <f t="shared" si="607"/>
        <v>0.009415035502</v>
      </c>
      <c r="BY80" s="50">
        <f t="shared" si="54"/>
        <v>0</v>
      </c>
      <c r="BZ80" s="50">
        <f t="shared" si="55"/>
        <v>1.990411675</v>
      </c>
      <c r="CA80" s="50">
        <f t="shared" ref="CA80:CC80" si="608">BF80</f>
        <v>0.03093134883</v>
      </c>
      <c r="CB80" s="50">
        <f t="shared" si="608"/>
        <v>0.5787255982</v>
      </c>
      <c r="CC80" s="50">
        <f t="shared" si="608"/>
        <v>0.374253277</v>
      </c>
      <c r="CD80" s="50">
        <f t="shared" si="57"/>
        <v>12.02280348</v>
      </c>
      <c r="CE80" s="57">
        <f t="shared" si="58"/>
        <v>38.01</v>
      </c>
      <c r="CF80" s="57">
        <f t="shared" si="59"/>
        <v>0.04</v>
      </c>
      <c r="CG80" s="57">
        <f t="shared" si="60"/>
        <v>21.37</v>
      </c>
      <c r="CH80" s="57">
        <f t="shared" si="61"/>
        <v>0.1</v>
      </c>
      <c r="CI80" s="58">
        <f t="shared" si="62"/>
        <v>0</v>
      </c>
      <c r="CJ80" s="58">
        <f t="shared" si="63"/>
        <v>29.98</v>
      </c>
      <c r="CK80" s="57">
        <f t="shared" si="64"/>
        <v>0.46</v>
      </c>
      <c r="CL80" s="57">
        <f t="shared" si="65"/>
        <v>4.89</v>
      </c>
      <c r="CM80" s="57">
        <f t="shared" si="66"/>
        <v>4.4</v>
      </c>
      <c r="CN80" s="57">
        <f t="shared" si="67"/>
        <v>99.25</v>
      </c>
      <c r="CO80" s="59">
        <f t="shared" si="68"/>
        <v>0.1945739627</v>
      </c>
      <c r="CP80" s="59">
        <f t="shared" si="69"/>
        <v>0.6691984736</v>
      </c>
      <c r="CQ80" s="59">
        <f t="shared" si="70"/>
        <v>0.01039946243</v>
      </c>
      <c r="CR80" s="59">
        <f t="shared" si="71"/>
        <v>0.1258281012</v>
      </c>
      <c r="CS80" s="60">
        <f t="shared" si="72"/>
        <v>19.45739627</v>
      </c>
      <c r="CT80" s="60">
        <f t="shared" si="73"/>
        <v>12.58281012</v>
      </c>
      <c r="CU80" s="60">
        <f t="shared" si="74"/>
        <v>67.9597936</v>
      </c>
      <c r="CV80" s="61">
        <f t="shared" si="75"/>
        <v>0.2231150826</v>
      </c>
      <c r="CW80" s="61">
        <f t="shared" si="76"/>
        <v>0.1685010517</v>
      </c>
      <c r="CX80" s="62"/>
    </row>
    <row r="81" ht="15.75" customHeight="1">
      <c r="A81" s="17" t="s">
        <v>53</v>
      </c>
      <c r="B81" s="47" t="s">
        <v>54</v>
      </c>
      <c r="C81" s="17" t="s">
        <v>55</v>
      </c>
      <c r="D81" s="17"/>
      <c r="E81" s="1" t="s">
        <v>56</v>
      </c>
      <c r="F81" s="2">
        <v>7.0</v>
      </c>
      <c r="G81" s="3" t="s">
        <v>135</v>
      </c>
      <c r="H81" s="48">
        <v>37.92</v>
      </c>
      <c r="I81" s="49">
        <v>5.74</v>
      </c>
      <c r="J81" s="49">
        <v>21.77</v>
      </c>
      <c r="K81" s="49">
        <v>1.23</v>
      </c>
      <c r="L81" s="49">
        <v>0.05</v>
      </c>
      <c r="M81" s="49">
        <v>0.03</v>
      </c>
      <c r="N81" s="49">
        <v>1.76</v>
      </c>
      <c r="O81" s="49">
        <v>31.48</v>
      </c>
      <c r="P81" s="49"/>
      <c r="Q81" s="50">
        <f t="shared" si="8"/>
        <v>99.98</v>
      </c>
      <c r="R81" s="51">
        <f t="shared" si="9"/>
        <v>12</v>
      </c>
      <c r="S81" s="52">
        <f t="shared" si="10"/>
        <v>0.6311132858</v>
      </c>
      <c r="T81" s="52">
        <f t="shared" si="11"/>
        <v>0.0006257916264</v>
      </c>
      <c r="U81" s="52">
        <f t="shared" si="12"/>
        <v>0.4270247633</v>
      </c>
      <c r="V81" s="52">
        <f t="shared" si="13"/>
        <v>0.0003947622939</v>
      </c>
      <c r="W81" s="52">
        <f t="shared" si="14"/>
        <v>0</v>
      </c>
      <c r="X81" s="52">
        <f t="shared" si="15"/>
        <v>0.4381569571</v>
      </c>
      <c r="Y81" s="52">
        <f t="shared" si="16"/>
        <v>0.02481060766</v>
      </c>
      <c r="Z81" s="52">
        <f t="shared" si="17"/>
        <v>0.1424162126</v>
      </c>
      <c r="AA81" s="52">
        <f t="shared" si="18"/>
        <v>0.02193318759</v>
      </c>
      <c r="AB81" s="52">
        <f t="shared" si="19"/>
        <v>1.686475568</v>
      </c>
      <c r="AC81" s="53">
        <f t="shared" si="20"/>
        <v>5.063848817</v>
      </c>
      <c r="AD81" s="54">
        <f t="shared" si="21"/>
        <v>1.262226572</v>
      </c>
      <c r="AE81" s="54">
        <f t="shared" si="22"/>
        <v>0.001251583253</v>
      </c>
      <c r="AF81" s="54">
        <f t="shared" si="23"/>
        <v>0.640537145</v>
      </c>
      <c r="AG81" s="54">
        <f t="shared" si="24"/>
        <v>0.0005921434408</v>
      </c>
      <c r="AH81" s="54">
        <f t="shared" si="25"/>
        <v>0</v>
      </c>
      <c r="AI81" s="54">
        <f t="shared" si="26"/>
        <v>0.4381569571</v>
      </c>
      <c r="AJ81" s="54">
        <f t="shared" si="27"/>
        <v>0.02481060766</v>
      </c>
      <c r="AK81" s="54">
        <f t="shared" si="28"/>
        <v>0.1424162126</v>
      </c>
      <c r="AL81" s="54">
        <f t="shared" si="29"/>
        <v>0.02193318759</v>
      </c>
      <c r="AM81" s="54">
        <f t="shared" si="30"/>
        <v>2.531924408</v>
      </c>
      <c r="AN81" s="54">
        <f t="shared" si="31"/>
        <v>-5.063848817</v>
      </c>
      <c r="AO81" s="55">
        <f t="shared" si="32"/>
        <v>2.993761892</v>
      </c>
      <c r="AP81" s="55">
        <f t="shared" si="33"/>
        <v>0.002968517959</v>
      </c>
      <c r="AQ81" s="55">
        <f t="shared" si="34"/>
        <v>2.025643402</v>
      </c>
      <c r="AR81" s="55">
        <f t="shared" si="35"/>
        <v>0.001872602492</v>
      </c>
      <c r="AS81" s="55">
        <f t="shared" si="36"/>
        <v>0</v>
      </c>
      <c r="AT81" s="55">
        <f t="shared" si="37"/>
        <v>2.078450304</v>
      </c>
      <c r="AU81" s="55">
        <f t="shared" si="38"/>
        <v>0.117692106</v>
      </c>
      <c r="AV81" s="55">
        <f t="shared" si="39"/>
        <v>0.6755684592</v>
      </c>
      <c r="AW81" s="55">
        <f t="shared" si="40"/>
        <v>0.1040427173</v>
      </c>
      <c r="AX81" s="55">
        <f t="shared" si="41"/>
        <v>8</v>
      </c>
      <c r="AY81" s="55">
        <f t="shared" si="42"/>
        <v>24.02097682</v>
      </c>
      <c r="AZ81" s="54">
        <f t="shared" ref="AZ81:BA81" si="609">AO81*2</f>
        <v>5.987523783</v>
      </c>
      <c r="BA81" s="54">
        <f t="shared" si="609"/>
        <v>0.005937035918</v>
      </c>
      <c r="BB81" s="54">
        <f t="shared" ref="BB81:BD81" si="610">AQ81*(3/2)</f>
        <v>3.038465103</v>
      </c>
      <c r="BC81" s="54">
        <f t="shared" si="610"/>
        <v>0.002808903738</v>
      </c>
      <c r="BD81" s="54">
        <f t="shared" si="610"/>
        <v>0</v>
      </c>
      <c r="BE81" s="54">
        <f t="shared" ref="BE81:BH81" si="611">AT81</f>
        <v>2.078450304</v>
      </c>
      <c r="BF81" s="54">
        <f t="shared" si="611"/>
        <v>0.117692106</v>
      </c>
      <c r="BG81" s="54">
        <f t="shared" si="611"/>
        <v>0.6755684592</v>
      </c>
      <c r="BH81" s="54">
        <f t="shared" si="611"/>
        <v>0.1040427173</v>
      </c>
      <c r="BI81" s="54">
        <f t="shared" si="46"/>
        <v>12.01048841</v>
      </c>
      <c r="BJ81" s="54">
        <f t="shared" si="47"/>
        <v>-24.02097682</v>
      </c>
      <c r="BK81" s="56">
        <f t="shared" ref="BK81:BN81" si="612">AO81</f>
        <v>2.993761892</v>
      </c>
      <c r="BL81" s="56">
        <f t="shared" si="612"/>
        <v>0.002968517959</v>
      </c>
      <c r="BM81" s="56">
        <f t="shared" si="612"/>
        <v>2.025643402</v>
      </c>
      <c r="BN81" s="56">
        <f t="shared" si="612"/>
        <v>0.001872602492</v>
      </c>
      <c r="BO81" s="56">
        <f t="shared" si="49"/>
        <v>0</v>
      </c>
      <c r="BP81" s="56">
        <f t="shared" si="50"/>
        <v>2.078450304</v>
      </c>
      <c r="BQ81" s="56">
        <f t="shared" ref="BQ81:BS81" si="613">AU81</f>
        <v>0.117692106</v>
      </c>
      <c r="BR81" s="56">
        <f t="shared" si="613"/>
        <v>0.6755684592</v>
      </c>
      <c r="BS81" s="56">
        <f t="shared" si="613"/>
        <v>0.1040427173</v>
      </c>
      <c r="BT81" s="56">
        <f t="shared" si="52"/>
        <v>8</v>
      </c>
      <c r="BU81" s="50">
        <f t="shared" ref="BU81:BX81" si="614">AZ81</f>
        <v>5.987523783</v>
      </c>
      <c r="BV81" s="50">
        <f t="shared" si="614"/>
        <v>0.005937035918</v>
      </c>
      <c r="BW81" s="50">
        <f t="shared" si="614"/>
        <v>3.038465103</v>
      </c>
      <c r="BX81" s="50">
        <f t="shared" si="614"/>
        <v>0.002808903738</v>
      </c>
      <c r="BY81" s="50">
        <f t="shared" si="54"/>
        <v>0</v>
      </c>
      <c r="BZ81" s="50">
        <f t="shared" si="55"/>
        <v>2.078450304</v>
      </c>
      <c r="CA81" s="50">
        <f t="shared" ref="CA81:CC81" si="615">BF81</f>
        <v>0.117692106</v>
      </c>
      <c r="CB81" s="50">
        <f t="shared" si="615"/>
        <v>0.6755684592</v>
      </c>
      <c r="CC81" s="50">
        <f t="shared" si="615"/>
        <v>0.1040427173</v>
      </c>
      <c r="CD81" s="50">
        <f t="shared" si="57"/>
        <v>12.01048841</v>
      </c>
      <c r="CE81" s="57">
        <f t="shared" si="58"/>
        <v>37.92</v>
      </c>
      <c r="CF81" s="57">
        <f t="shared" si="59"/>
        <v>0.05</v>
      </c>
      <c r="CG81" s="57">
        <f t="shared" si="60"/>
        <v>21.77</v>
      </c>
      <c r="CH81" s="57">
        <f t="shared" si="61"/>
        <v>0.03</v>
      </c>
      <c r="CI81" s="58">
        <f t="shared" si="62"/>
        <v>0</v>
      </c>
      <c r="CJ81" s="58">
        <f t="shared" si="63"/>
        <v>31.48</v>
      </c>
      <c r="CK81" s="57">
        <f t="shared" si="64"/>
        <v>1.76</v>
      </c>
      <c r="CL81" s="57">
        <f t="shared" si="65"/>
        <v>5.74</v>
      </c>
      <c r="CM81" s="57">
        <f t="shared" si="66"/>
        <v>1.23</v>
      </c>
      <c r="CN81" s="57">
        <f t="shared" si="67"/>
        <v>99.98</v>
      </c>
      <c r="CO81" s="59">
        <f t="shared" si="68"/>
        <v>0.2270243283</v>
      </c>
      <c r="CP81" s="59">
        <f t="shared" si="69"/>
        <v>0.6984618328</v>
      </c>
      <c r="CQ81" s="59">
        <f t="shared" si="70"/>
        <v>0.03955035341</v>
      </c>
      <c r="CR81" s="59">
        <f t="shared" si="71"/>
        <v>0.03496348547</v>
      </c>
      <c r="CS81" s="60">
        <f t="shared" si="72"/>
        <v>22.70243283</v>
      </c>
      <c r="CT81" s="60">
        <f t="shared" si="73"/>
        <v>3.496348547</v>
      </c>
      <c r="CU81" s="60">
        <f t="shared" si="74"/>
        <v>73.80121862</v>
      </c>
      <c r="CV81" s="61">
        <f t="shared" si="75"/>
        <v>0.1484756496</v>
      </c>
      <c r="CW81" s="61">
        <f t="shared" si="76"/>
        <v>0.1966030683</v>
      </c>
      <c r="CX81" s="62"/>
    </row>
    <row r="82" ht="15.75" customHeight="1">
      <c r="A82" s="17" t="s">
        <v>53</v>
      </c>
      <c r="B82" s="47" t="s">
        <v>54</v>
      </c>
      <c r="C82" s="17" t="s">
        <v>55</v>
      </c>
      <c r="D82" s="17"/>
      <c r="E82" s="1" t="s">
        <v>56</v>
      </c>
      <c r="F82" s="2">
        <v>70.0</v>
      </c>
      <c r="G82" s="3" t="s">
        <v>136</v>
      </c>
      <c r="H82" s="48">
        <v>36.99</v>
      </c>
      <c r="I82" s="49">
        <v>2.17</v>
      </c>
      <c r="J82" s="49">
        <v>21.09</v>
      </c>
      <c r="K82" s="49">
        <v>1.28</v>
      </c>
      <c r="L82" s="49">
        <v>0.07</v>
      </c>
      <c r="M82" s="49">
        <v>0.0</v>
      </c>
      <c r="N82" s="49">
        <v>10.79</v>
      </c>
      <c r="O82" s="49">
        <v>27.42</v>
      </c>
      <c r="P82" s="49"/>
      <c r="Q82" s="50">
        <f t="shared" si="8"/>
        <v>99.81</v>
      </c>
      <c r="R82" s="51">
        <f t="shared" si="9"/>
        <v>12</v>
      </c>
      <c r="S82" s="52">
        <f t="shared" si="10"/>
        <v>0.6156350328</v>
      </c>
      <c r="T82" s="52">
        <f t="shared" si="11"/>
        <v>0.000876108277</v>
      </c>
      <c r="U82" s="52">
        <f t="shared" si="12"/>
        <v>0.4136863692</v>
      </c>
      <c r="V82" s="52">
        <f t="shared" si="13"/>
        <v>0</v>
      </c>
      <c r="W82" s="52">
        <f t="shared" si="14"/>
        <v>0</v>
      </c>
      <c r="X82" s="52">
        <f t="shared" si="15"/>
        <v>0.3816475147</v>
      </c>
      <c r="Y82" s="52">
        <f t="shared" si="16"/>
        <v>0.1521059413</v>
      </c>
      <c r="Z82" s="52">
        <f t="shared" si="17"/>
        <v>0.0538402755</v>
      </c>
      <c r="AA82" s="52">
        <f t="shared" si="18"/>
        <v>0.02282478058</v>
      </c>
      <c r="AB82" s="52">
        <f t="shared" si="19"/>
        <v>1.640616022</v>
      </c>
      <c r="AC82" s="53">
        <f t="shared" si="20"/>
        <v>4.927940696</v>
      </c>
      <c r="AD82" s="54">
        <f t="shared" si="21"/>
        <v>1.231270066</v>
      </c>
      <c r="AE82" s="54">
        <f t="shared" si="22"/>
        <v>0.001752216554</v>
      </c>
      <c r="AF82" s="54">
        <f t="shared" si="23"/>
        <v>0.6205295539</v>
      </c>
      <c r="AG82" s="54">
        <f t="shared" si="24"/>
        <v>0</v>
      </c>
      <c r="AH82" s="54">
        <f t="shared" si="25"/>
        <v>0</v>
      </c>
      <c r="AI82" s="54">
        <f t="shared" si="26"/>
        <v>0.3816475147</v>
      </c>
      <c r="AJ82" s="54">
        <f t="shared" si="27"/>
        <v>0.1521059413</v>
      </c>
      <c r="AK82" s="54">
        <f t="shared" si="28"/>
        <v>0.0538402755</v>
      </c>
      <c r="AL82" s="54">
        <f t="shared" si="29"/>
        <v>0.02282478058</v>
      </c>
      <c r="AM82" s="54">
        <f t="shared" si="30"/>
        <v>2.463970348</v>
      </c>
      <c r="AN82" s="54">
        <f t="shared" si="31"/>
        <v>-4.927940696</v>
      </c>
      <c r="AO82" s="55">
        <f t="shared" si="32"/>
        <v>3.001970111</v>
      </c>
      <c r="AP82" s="55">
        <f t="shared" si="33"/>
        <v>0.004272094214</v>
      </c>
      <c r="AQ82" s="55">
        <f t="shared" si="34"/>
        <v>2.017224572</v>
      </c>
      <c r="AR82" s="55">
        <f t="shared" si="35"/>
        <v>0</v>
      </c>
      <c r="AS82" s="55">
        <f t="shared" si="36"/>
        <v>0</v>
      </c>
      <c r="AT82" s="55">
        <f t="shared" si="37"/>
        <v>1.86099616</v>
      </c>
      <c r="AU82" s="55">
        <f t="shared" si="38"/>
        <v>0.741701601</v>
      </c>
      <c r="AV82" s="55">
        <f t="shared" si="39"/>
        <v>0.2625368753</v>
      </c>
      <c r="AW82" s="55">
        <f t="shared" si="40"/>
        <v>0.1112985867</v>
      </c>
      <c r="AX82" s="55">
        <f t="shared" si="41"/>
        <v>8</v>
      </c>
      <c r="AY82" s="55">
        <f t="shared" si="42"/>
        <v>24.02970898</v>
      </c>
      <c r="AZ82" s="54">
        <f t="shared" ref="AZ82:BA82" si="616">AO82*2</f>
        <v>6.003940221</v>
      </c>
      <c r="BA82" s="54">
        <f t="shared" si="616"/>
        <v>0.008544188427</v>
      </c>
      <c r="BB82" s="54">
        <f t="shared" ref="BB82:BD82" si="617">AQ82*(3/2)</f>
        <v>3.025836858</v>
      </c>
      <c r="BC82" s="54">
        <f t="shared" si="617"/>
        <v>0</v>
      </c>
      <c r="BD82" s="54">
        <f t="shared" si="617"/>
        <v>0</v>
      </c>
      <c r="BE82" s="54">
        <f t="shared" ref="BE82:BH82" si="618">AT82</f>
        <v>1.86099616</v>
      </c>
      <c r="BF82" s="54">
        <f t="shared" si="618"/>
        <v>0.741701601</v>
      </c>
      <c r="BG82" s="54">
        <f t="shared" si="618"/>
        <v>0.2625368753</v>
      </c>
      <c r="BH82" s="54">
        <f t="shared" si="618"/>
        <v>0.1112985867</v>
      </c>
      <c r="BI82" s="54">
        <f t="shared" si="46"/>
        <v>12.01485449</v>
      </c>
      <c r="BJ82" s="54">
        <f t="shared" si="47"/>
        <v>-24.02970898</v>
      </c>
      <c r="BK82" s="56">
        <f t="shared" ref="BK82:BN82" si="619">AO82</f>
        <v>3.001970111</v>
      </c>
      <c r="BL82" s="56">
        <f t="shared" si="619"/>
        <v>0.004272094214</v>
      </c>
      <c r="BM82" s="56">
        <f t="shared" si="619"/>
        <v>2.017224572</v>
      </c>
      <c r="BN82" s="56">
        <f t="shared" si="619"/>
        <v>0</v>
      </c>
      <c r="BO82" s="56">
        <f t="shared" si="49"/>
        <v>0</v>
      </c>
      <c r="BP82" s="56">
        <f t="shared" si="50"/>
        <v>1.86099616</v>
      </c>
      <c r="BQ82" s="56">
        <f t="shared" ref="BQ82:BS82" si="620">AU82</f>
        <v>0.741701601</v>
      </c>
      <c r="BR82" s="56">
        <f t="shared" si="620"/>
        <v>0.2625368753</v>
      </c>
      <c r="BS82" s="56">
        <f t="shared" si="620"/>
        <v>0.1112985867</v>
      </c>
      <c r="BT82" s="56">
        <f t="shared" si="52"/>
        <v>8</v>
      </c>
      <c r="BU82" s="50">
        <f t="shared" ref="BU82:BX82" si="621">AZ82</f>
        <v>6.003940221</v>
      </c>
      <c r="BV82" s="50">
        <f t="shared" si="621"/>
        <v>0.008544188427</v>
      </c>
      <c r="BW82" s="50">
        <f t="shared" si="621"/>
        <v>3.025836858</v>
      </c>
      <c r="BX82" s="50">
        <f t="shared" si="621"/>
        <v>0</v>
      </c>
      <c r="BY82" s="50">
        <f t="shared" si="54"/>
        <v>0</v>
      </c>
      <c r="BZ82" s="50">
        <f t="shared" si="55"/>
        <v>1.86099616</v>
      </c>
      <c r="CA82" s="50">
        <f t="shared" ref="CA82:CC82" si="622">BF82</f>
        <v>0.741701601</v>
      </c>
      <c r="CB82" s="50">
        <f t="shared" si="622"/>
        <v>0.2625368753</v>
      </c>
      <c r="CC82" s="50">
        <f t="shared" si="622"/>
        <v>0.1112985867</v>
      </c>
      <c r="CD82" s="50">
        <f t="shared" si="57"/>
        <v>12.01485449</v>
      </c>
      <c r="CE82" s="57">
        <f t="shared" si="58"/>
        <v>36.99</v>
      </c>
      <c r="CF82" s="57">
        <f t="shared" si="59"/>
        <v>0.07</v>
      </c>
      <c r="CG82" s="57">
        <f t="shared" si="60"/>
        <v>21.09</v>
      </c>
      <c r="CH82" s="57">
        <f t="shared" si="61"/>
        <v>0</v>
      </c>
      <c r="CI82" s="58">
        <f t="shared" si="62"/>
        <v>0</v>
      </c>
      <c r="CJ82" s="58">
        <f t="shared" si="63"/>
        <v>27.42</v>
      </c>
      <c r="CK82" s="57">
        <f t="shared" si="64"/>
        <v>10.79</v>
      </c>
      <c r="CL82" s="57">
        <f t="shared" si="65"/>
        <v>2.17</v>
      </c>
      <c r="CM82" s="57">
        <f t="shared" si="66"/>
        <v>1.28</v>
      </c>
      <c r="CN82" s="57">
        <f t="shared" si="67"/>
        <v>99.81</v>
      </c>
      <c r="CO82" s="59">
        <f t="shared" si="68"/>
        <v>0.08820223247</v>
      </c>
      <c r="CP82" s="59">
        <f t="shared" si="69"/>
        <v>0.6252227073</v>
      </c>
      <c r="CQ82" s="59">
        <f t="shared" si="70"/>
        <v>0.2491830413</v>
      </c>
      <c r="CR82" s="59">
        <f t="shared" si="71"/>
        <v>0.03739201896</v>
      </c>
      <c r="CS82" s="60">
        <f t="shared" si="72"/>
        <v>8.820223247</v>
      </c>
      <c r="CT82" s="60">
        <f t="shared" si="73"/>
        <v>3.739201896</v>
      </c>
      <c r="CU82" s="60">
        <f t="shared" si="74"/>
        <v>87.44057486</v>
      </c>
      <c r="CV82" s="61">
        <f t="shared" si="75"/>
        <v>0.0814931352</v>
      </c>
      <c r="CW82" s="61">
        <f t="shared" si="76"/>
        <v>0.07638313332</v>
      </c>
      <c r="CX82" s="62"/>
    </row>
    <row r="83" ht="15.75" customHeight="1">
      <c r="A83" s="17" t="s">
        <v>53</v>
      </c>
      <c r="B83" s="47" t="s">
        <v>54</v>
      </c>
      <c r="C83" s="17" t="s">
        <v>55</v>
      </c>
      <c r="D83" s="17"/>
      <c r="E83" s="1" t="s">
        <v>56</v>
      </c>
      <c r="F83" s="2">
        <v>71.0</v>
      </c>
      <c r="G83" s="3" t="s">
        <v>137</v>
      </c>
      <c r="H83" s="48">
        <v>38.29</v>
      </c>
      <c r="I83" s="49">
        <v>5.31</v>
      </c>
      <c r="J83" s="49">
        <v>21.48</v>
      </c>
      <c r="K83" s="49">
        <v>2.94</v>
      </c>
      <c r="L83" s="49">
        <v>0.02</v>
      </c>
      <c r="M83" s="49">
        <v>0.04</v>
      </c>
      <c r="N83" s="49">
        <v>3.23</v>
      </c>
      <c r="O83" s="49">
        <v>28.76</v>
      </c>
      <c r="P83" s="49"/>
      <c r="Q83" s="50">
        <f t="shared" si="8"/>
        <v>100.07</v>
      </c>
      <c r="R83" s="51">
        <f t="shared" si="9"/>
        <v>12</v>
      </c>
      <c r="S83" s="52">
        <f t="shared" si="10"/>
        <v>0.6372713005</v>
      </c>
      <c r="T83" s="52">
        <f t="shared" si="11"/>
        <v>0.0002503166506</v>
      </c>
      <c r="U83" s="52">
        <f t="shared" si="12"/>
        <v>0.4213363305</v>
      </c>
      <c r="V83" s="52">
        <f t="shared" si="13"/>
        <v>0.0005263497252</v>
      </c>
      <c r="W83" s="52">
        <f t="shared" si="14"/>
        <v>0</v>
      </c>
      <c r="X83" s="52">
        <f t="shared" si="15"/>
        <v>0.4002984144</v>
      </c>
      <c r="Y83" s="52">
        <f t="shared" si="16"/>
        <v>0.04553310384</v>
      </c>
      <c r="Z83" s="52">
        <f t="shared" si="17"/>
        <v>0.1317474023</v>
      </c>
      <c r="AA83" s="52">
        <f t="shared" si="18"/>
        <v>0.05242566789</v>
      </c>
      <c r="AB83" s="52">
        <f t="shared" si="19"/>
        <v>1.689388886</v>
      </c>
      <c r="AC83" s="53">
        <f t="shared" si="20"/>
        <v>5.075683686</v>
      </c>
      <c r="AD83" s="54">
        <f t="shared" si="21"/>
        <v>1.274542601</v>
      </c>
      <c r="AE83" s="54">
        <f t="shared" si="22"/>
        <v>0.0005006333011</v>
      </c>
      <c r="AF83" s="54">
        <f t="shared" si="23"/>
        <v>0.6320044958</v>
      </c>
      <c r="AG83" s="54">
        <f t="shared" si="24"/>
        <v>0.0007895245878</v>
      </c>
      <c r="AH83" s="54">
        <f t="shared" si="25"/>
        <v>0</v>
      </c>
      <c r="AI83" s="54">
        <f t="shared" si="26"/>
        <v>0.4002984144</v>
      </c>
      <c r="AJ83" s="54">
        <f t="shared" si="27"/>
        <v>0.04553310384</v>
      </c>
      <c r="AK83" s="54">
        <f t="shared" si="28"/>
        <v>0.1317474023</v>
      </c>
      <c r="AL83" s="54">
        <f t="shared" si="29"/>
        <v>0.05242566789</v>
      </c>
      <c r="AM83" s="54">
        <f t="shared" si="30"/>
        <v>2.537841843</v>
      </c>
      <c r="AN83" s="54">
        <f t="shared" si="31"/>
        <v>-5.075683686</v>
      </c>
      <c r="AO83" s="55">
        <f t="shared" si="32"/>
        <v>3.017760118</v>
      </c>
      <c r="AP83" s="55">
        <f t="shared" si="33"/>
        <v>0.001185359523</v>
      </c>
      <c r="AQ83" s="55">
        <f t="shared" si="34"/>
        <v>1.995212987</v>
      </c>
      <c r="AR83" s="55">
        <f t="shared" si="35"/>
        <v>0.002492497634</v>
      </c>
      <c r="AS83" s="55">
        <f t="shared" si="36"/>
        <v>0</v>
      </c>
      <c r="AT83" s="55">
        <f t="shared" si="37"/>
        <v>1.895589193</v>
      </c>
      <c r="AU83" s="55">
        <f t="shared" si="38"/>
        <v>0.2156192892</v>
      </c>
      <c r="AV83" s="55">
        <f t="shared" si="39"/>
        <v>0.6238819416</v>
      </c>
      <c r="AW83" s="55">
        <f t="shared" si="40"/>
        <v>0.2482586139</v>
      </c>
      <c r="AX83" s="55">
        <f t="shared" si="41"/>
        <v>8</v>
      </c>
      <c r="AY83" s="55">
        <f t="shared" si="42"/>
        <v>24.03559644</v>
      </c>
      <c r="AZ83" s="54">
        <f t="shared" ref="AZ83:BA83" si="623">AO83*2</f>
        <v>6.035520237</v>
      </c>
      <c r="BA83" s="54">
        <f t="shared" si="623"/>
        <v>0.002370719047</v>
      </c>
      <c r="BB83" s="54">
        <f t="shared" ref="BB83:BD83" si="624">AQ83*(3/2)</f>
        <v>2.99281948</v>
      </c>
      <c r="BC83" s="54">
        <f t="shared" si="624"/>
        <v>0.003738746452</v>
      </c>
      <c r="BD83" s="54">
        <f t="shared" si="624"/>
        <v>0</v>
      </c>
      <c r="BE83" s="54">
        <f t="shared" ref="BE83:BH83" si="625">AT83</f>
        <v>1.895589193</v>
      </c>
      <c r="BF83" s="54">
        <f t="shared" si="625"/>
        <v>0.2156192892</v>
      </c>
      <c r="BG83" s="54">
        <f t="shared" si="625"/>
        <v>0.6238819416</v>
      </c>
      <c r="BH83" s="54">
        <f t="shared" si="625"/>
        <v>0.2482586139</v>
      </c>
      <c r="BI83" s="54">
        <f t="shared" si="46"/>
        <v>12.01779822</v>
      </c>
      <c r="BJ83" s="54">
        <f t="shared" si="47"/>
        <v>-24.03559644</v>
      </c>
      <c r="BK83" s="56">
        <f t="shared" ref="BK83:BN83" si="626">AO83</f>
        <v>3.017760118</v>
      </c>
      <c r="BL83" s="56">
        <f t="shared" si="626"/>
        <v>0.001185359523</v>
      </c>
      <c r="BM83" s="56">
        <f t="shared" si="626"/>
        <v>1.995212987</v>
      </c>
      <c r="BN83" s="56">
        <f t="shared" si="626"/>
        <v>0.002492497634</v>
      </c>
      <c r="BO83" s="56">
        <f t="shared" si="49"/>
        <v>0</v>
      </c>
      <c r="BP83" s="56">
        <f t="shared" si="50"/>
        <v>1.895589193</v>
      </c>
      <c r="BQ83" s="56">
        <f t="shared" ref="BQ83:BS83" si="627">AU83</f>
        <v>0.2156192892</v>
      </c>
      <c r="BR83" s="56">
        <f t="shared" si="627"/>
        <v>0.6238819416</v>
      </c>
      <c r="BS83" s="56">
        <f t="shared" si="627"/>
        <v>0.2482586139</v>
      </c>
      <c r="BT83" s="56">
        <f t="shared" si="52"/>
        <v>8</v>
      </c>
      <c r="BU83" s="50">
        <f t="shared" ref="BU83:BX83" si="628">AZ83</f>
        <v>6.035520237</v>
      </c>
      <c r="BV83" s="50">
        <f t="shared" si="628"/>
        <v>0.002370719047</v>
      </c>
      <c r="BW83" s="50">
        <f t="shared" si="628"/>
        <v>2.99281948</v>
      </c>
      <c r="BX83" s="50">
        <f t="shared" si="628"/>
        <v>0.003738746452</v>
      </c>
      <c r="BY83" s="50">
        <f t="shared" si="54"/>
        <v>0</v>
      </c>
      <c r="BZ83" s="50">
        <f t="shared" si="55"/>
        <v>1.895589193</v>
      </c>
      <c r="CA83" s="50">
        <f t="shared" ref="CA83:CC83" si="629">BF83</f>
        <v>0.2156192892</v>
      </c>
      <c r="CB83" s="50">
        <f t="shared" si="629"/>
        <v>0.6238819416</v>
      </c>
      <c r="CC83" s="50">
        <f t="shared" si="629"/>
        <v>0.2482586139</v>
      </c>
      <c r="CD83" s="50">
        <f t="shared" si="57"/>
        <v>12.01779822</v>
      </c>
      <c r="CE83" s="57">
        <f t="shared" si="58"/>
        <v>38.29</v>
      </c>
      <c r="CF83" s="57">
        <f t="shared" si="59"/>
        <v>0.02</v>
      </c>
      <c r="CG83" s="57">
        <f t="shared" si="60"/>
        <v>21.48</v>
      </c>
      <c r="CH83" s="57">
        <f t="shared" si="61"/>
        <v>0.04</v>
      </c>
      <c r="CI83" s="58">
        <f t="shared" si="62"/>
        <v>0</v>
      </c>
      <c r="CJ83" s="58">
        <f t="shared" si="63"/>
        <v>28.76</v>
      </c>
      <c r="CK83" s="57">
        <f t="shared" si="64"/>
        <v>3.23</v>
      </c>
      <c r="CL83" s="57">
        <f t="shared" si="65"/>
        <v>5.31</v>
      </c>
      <c r="CM83" s="57">
        <f t="shared" si="66"/>
        <v>2.94</v>
      </c>
      <c r="CN83" s="57">
        <f t="shared" si="67"/>
        <v>100.07</v>
      </c>
      <c r="CO83" s="59">
        <f t="shared" si="68"/>
        <v>0.2091213377</v>
      </c>
      <c r="CP83" s="59">
        <f t="shared" si="69"/>
        <v>0.6353896809</v>
      </c>
      <c r="CQ83" s="59">
        <f t="shared" si="70"/>
        <v>0.07227424161</v>
      </c>
      <c r="CR83" s="59">
        <f t="shared" si="71"/>
        <v>0.08321473979</v>
      </c>
      <c r="CS83" s="60">
        <f t="shared" si="72"/>
        <v>20.91213377</v>
      </c>
      <c r="CT83" s="60">
        <f t="shared" si="73"/>
        <v>8.321473979</v>
      </c>
      <c r="CU83" s="60">
        <f t="shared" si="74"/>
        <v>70.76639225</v>
      </c>
      <c r="CV83" s="61">
        <f t="shared" si="75"/>
        <v>0.1877754086</v>
      </c>
      <c r="CW83" s="61">
        <f t="shared" si="76"/>
        <v>0.1810990784</v>
      </c>
      <c r="CX83" s="62"/>
    </row>
    <row r="84" ht="15.75" customHeight="1">
      <c r="A84" s="17" t="s">
        <v>53</v>
      </c>
      <c r="B84" s="47" t="s">
        <v>54</v>
      </c>
      <c r="C84" s="17" t="s">
        <v>55</v>
      </c>
      <c r="D84" s="17"/>
      <c r="E84" s="1" t="s">
        <v>56</v>
      </c>
      <c r="F84" s="2">
        <v>72.0</v>
      </c>
      <c r="G84" s="3" t="s">
        <v>138</v>
      </c>
      <c r="H84" s="48">
        <v>37.8</v>
      </c>
      <c r="I84" s="49">
        <v>4.75</v>
      </c>
      <c r="J84" s="49">
        <v>21.12</v>
      </c>
      <c r="K84" s="49">
        <v>2.25</v>
      </c>
      <c r="L84" s="49">
        <v>0.04</v>
      </c>
      <c r="M84" s="49">
        <v>0.06</v>
      </c>
      <c r="N84" s="49">
        <v>3.78</v>
      </c>
      <c r="O84" s="49">
        <v>29.77</v>
      </c>
      <c r="P84" s="49"/>
      <c r="Q84" s="50">
        <f t="shared" si="8"/>
        <v>99.57</v>
      </c>
      <c r="R84" s="51">
        <f t="shared" si="9"/>
        <v>12</v>
      </c>
      <c r="S84" s="52">
        <f t="shared" si="10"/>
        <v>0.6291160919</v>
      </c>
      <c r="T84" s="52">
        <f t="shared" si="11"/>
        <v>0.0005006333011</v>
      </c>
      <c r="U84" s="52">
        <f t="shared" si="12"/>
        <v>0.4142748278</v>
      </c>
      <c r="V84" s="52">
        <f t="shared" si="13"/>
        <v>0.0007895245878</v>
      </c>
      <c r="W84" s="52">
        <f t="shared" si="14"/>
        <v>0</v>
      </c>
      <c r="X84" s="52">
        <f t="shared" si="15"/>
        <v>0.4143561821</v>
      </c>
      <c r="Y84" s="52">
        <f t="shared" si="16"/>
        <v>0.05328641873</v>
      </c>
      <c r="Z84" s="52">
        <f t="shared" si="17"/>
        <v>0.1178531376</v>
      </c>
      <c r="AA84" s="52">
        <f t="shared" si="18"/>
        <v>0.04012168461</v>
      </c>
      <c r="AB84" s="52">
        <f t="shared" si="19"/>
        <v>1.670298501</v>
      </c>
      <c r="AC84" s="53">
        <f t="shared" si="20"/>
        <v>5.014894804</v>
      </c>
      <c r="AD84" s="54">
        <f t="shared" si="21"/>
        <v>1.258232184</v>
      </c>
      <c r="AE84" s="54">
        <f t="shared" si="22"/>
        <v>0.001001266602</v>
      </c>
      <c r="AF84" s="54">
        <f t="shared" si="23"/>
        <v>0.6214122417</v>
      </c>
      <c r="AG84" s="54">
        <f t="shared" si="24"/>
        <v>0.001184286882</v>
      </c>
      <c r="AH84" s="54">
        <f t="shared" si="25"/>
        <v>0</v>
      </c>
      <c r="AI84" s="54">
        <f t="shared" si="26"/>
        <v>0.4143561821</v>
      </c>
      <c r="AJ84" s="54">
        <f t="shared" si="27"/>
        <v>0.05328641873</v>
      </c>
      <c r="AK84" s="54">
        <f t="shared" si="28"/>
        <v>0.1178531376</v>
      </c>
      <c r="AL84" s="54">
        <f t="shared" si="29"/>
        <v>0.04012168461</v>
      </c>
      <c r="AM84" s="54">
        <f t="shared" si="30"/>
        <v>2.507447402</v>
      </c>
      <c r="AN84" s="54">
        <f t="shared" si="31"/>
        <v>-5.014894804</v>
      </c>
      <c r="AO84" s="55">
        <f t="shared" si="32"/>
        <v>3.013191195</v>
      </c>
      <c r="AP84" s="55">
        <f t="shared" si="33"/>
        <v>0.002397814766</v>
      </c>
      <c r="AQ84" s="55">
        <f t="shared" si="34"/>
        <v>1.984195412</v>
      </c>
      <c r="AR84" s="55">
        <f t="shared" si="35"/>
        <v>0.003781477802</v>
      </c>
      <c r="AS84" s="55">
        <f t="shared" si="36"/>
        <v>0</v>
      </c>
      <c r="AT84" s="55">
        <f t="shared" si="37"/>
        <v>1.984585064</v>
      </c>
      <c r="AU84" s="55">
        <f t="shared" si="38"/>
        <v>0.2552186628</v>
      </c>
      <c r="AV84" s="55">
        <f t="shared" si="39"/>
        <v>0.5644650346</v>
      </c>
      <c r="AW84" s="55">
        <f t="shared" si="40"/>
        <v>0.1921653386</v>
      </c>
      <c r="AX84" s="55">
        <f t="shared" si="41"/>
        <v>8</v>
      </c>
      <c r="AY84" s="55">
        <f t="shared" si="42"/>
        <v>24.01915491</v>
      </c>
      <c r="AZ84" s="54">
        <f t="shared" ref="AZ84:BA84" si="630">AO84*2</f>
        <v>6.02638239</v>
      </c>
      <c r="BA84" s="54">
        <f t="shared" si="630"/>
        <v>0.004795629533</v>
      </c>
      <c r="BB84" s="54">
        <f t="shared" ref="BB84:BD84" si="631">AQ84*(3/2)</f>
        <v>2.976293119</v>
      </c>
      <c r="BC84" s="54">
        <f t="shared" si="631"/>
        <v>0.005672216702</v>
      </c>
      <c r="BD84" s="54">
        <f t="shared" si="631"/>
        <v>0</v>
      </c>
      <c r="BE84" s="54">
        <f t="shared" ref="BE84:BH84" si="632">AT84</f>
        <v>1.984585064</v>
      </c>
      <c r="BF84" s="54">
        <f t="shared" si="632"/>
        <v>0.2552186628</v>
      </c>
      <c r="BG84" s="54">
        <f t="shared" si="632"/>
        <v>0.5644650346</v>
      </c>
      <c r="BH84" s="54">
        <f t="shared" si="632"/>
        <v>0.1921653386</v>
      </c>
      <c r="BI84" s="54">
        <f t="shared" si="46"/>
        <v>12.00957745</v>
      </c>
      <c r="BJ84" s="54">
        <f t="shared" si="47"/>
        <v>-24.01915491</v>
      </c>
      <c r="BK84" s="56">
        <f t="shared" ref="BK84:BN84" si="633">AO84</f>
        <v>3.013191195</v>
      </c>
      <c r="BL84" s="56">
        <f t="shared" si="633"/>
        <v>0.002397814766</v>
      </c>
      <c r="BM84" s="56">
        <f t="shared" si="633"/>
        <v>1.984195412</v>
      </c>
      <c r="BN84" s="56">
        <f t="shared" si="633"/>
        <v>0.003781477802</v>
      </c>
      <c r="BO84" s="56">
        <f t="shared" si="49"/>
        <v>0</v>
      </c>
      <c r="BP84" s="56">
        <f t="shared" si="50"/>
        <v>1.984585064</v>
      </c>
      <c r="BQ84" s="56">
        <f t="shared" ref="BQ84:BS84" si="634">AU84</f>
        <v>0.2552186628</v>
      </c>
      <c r="BR84" s="56">
        <f t="shared" si="634"/>
        <v>0.5644650346</v>
      </c>
      <c r="BS84" s="56">
        <f t="shared" si="634"/>
        <v>0.1921653386</v>
      </c>
      <c r="BT84" s="56">
        <f t="shared" si="52"/>
        <v>8</v>
      </c>
      <c r="BU84" s="50">
        <f t="shared" ref="BU84:BX84" si="635">AZ84</f>
        <v>6.02638239</v>
      </c>
      <c r="BV84" s="50">
        <f t="shared" si="635"/>
        <v>0.004795629533</v>
      </c>
      <c r="BW84" s="50">
        <f t="shared" si="635"/>
        <v>2.976293119</v>
      </c>
      <c r="BX84" s="50">
        <f t="shared" si="635"/>
        <v>0.005672216702</v>
      </c>
      <c r="BY84" s="50">
        <f t="shared" si="54"/>
        <v>0</v>
      </c>
      <c r="BZ84" s="50">
        <f t="shared" si="55"/>
        <v>1.984585064</v>
      </c>
      <c r="CA84" s="50">
        <f t="shared" ref="CA84:CC84" si="636">BF84</f>
        <v>0.2552186628</v>
      </c>
      <c r="CB84" s="50">
        <f t="shared" si="636"/>
        <v>0.5644650346</v>
      </c>
      <c r="CC84" s="50">
        <f t="shared" si="636"/>
        <v>0.1921653386</v>
      </c>
      <c r="CD84" s="50">
        <f t="shared" si="57"/>
        <v>12.00957745</v>
      </c>
      <c r="CE84" s="57">
        <f t="shared" si="58"/>
        <v>37.8</v>
      </c>
      <c r="CF84" s="57">
        <f t="shared" si="59"/>
        <v>0.04</v>
      </c>
      <c r="CG84" s="57">
        <f t="shared" si="60"/>
        <v>21.12</v>
      </c>
      <c r="CH84" s="57">
        <f t="shared" si="61"/>
        <v>0.06</v>
      </c>
      <c r="CI84" s="58">
        <f t="shared" si="62"/>
        <v>0</v>
      </c>
      <c r="CJ84" s="58">
        <f t="shared" si="63"/>
        <v>29.77</v>
      </c>
      <c r="CK84" s="57">
        <f t="shared" si="64"/>
        <v>3.78</v>
      </c>
      <c r="CL84" s="57">
        <f t="shared" si="65"/>
        <v>4.75</v>
      </c>
      <c r="CM84" s="57">
        <f t="shared" si="66"/>
        <v>2.25</v>
      </c>
      <c r="CN84" s="57">
        <f t="shared" si="67"/>
        <v>99.57</v>
      </c>
      <c r="CO84" s="59">
        <f t="shared" si="68"/>
        <v>0.188378925</v>
      </c>
      <c r="CP84" s="59">
        <f t="shared" si="69"/>
        <v>0.6623156051</v>
      </c>
      <c r="CQ84" s="59">
        <f t="shared" si="70"/>
        <v>0.08517412842</v>
      </c>
      <c r="CR84" s="59">
        <f t="shared" si="71"/>
        <v>0.06413134151</v>
      </c>
      <c r="CS84" s="60">
        <f t="shared" si="72"/>
        <v>18.8378925</v>
      </c>
      <c r="CT84" s="60">
        <f t="shared" si="73"/>
        <v>6.413134151</v>
      </c>
      <c r="CU84" s="60">
        <f t="shared" si="74"/>
        <v>74.74897335</v>
      </c>
      <c r="CV84" s="61">
        <f t="shared" si="75"/>
        <v>0.158320804</v>
      </c>
      <c r="CW84" s="61">
        <f t="shared" si="76"/>
        <v>0.1631361491</v>
      </c>
      <c r="CX84" s="62"/>
    </row>
    <row r="85" ht="15.75" customHeight="1">
      <c r="A85" s="17" t="s">
        <v>53</v>
      </c>
      <c r="B85" s="47" t="s">
        <v>54</v>
      </c>
      <c r="C85" s="17" t="s">
        <v>55</v>
      </c>
      <c r="D85" s="17"/>
      <c r="E85" s="1" t="s">
        <v>56</v>
      </c>
      <c r="F85" s="2">
        <v>73.0</v>
      </c>
      <c r="G85" s="3" t="s">
        <v>139</v>
      </c>
      <c r="H85" s="48">
        <v>37.85</v>
      </c>
      <c r="I85" s="49">
        <v>5.45</v>
      </c>
      <c r="J85" s="49">
        <v>21.53</v>
      </c>
      <c r="K85" s="49">
        <v>1.18</v>
      </c>
      <c r="L85" s="49">
        <v>0.0</v>
      </c>
      <c r="M85" s="49">
        <v>0.0</v>
      </c>
      <c r="N85" s="49">
        <v>2.72</v>
      </c>
      <c r="O85" s="49">
        <v>30.78</v>
      </c>
      <c r="P85" s="49"/>
      <c r="Q85" s="50">
        <f t="shared" si="8"/>
        <v>99.51</v>
      </c>
      <c r="R85" s="51">
        <f t="shared" si="9"/>
        <v>12</v>
      </c>
      <c r="S85" s="52">
        <f t="shared" si="10"/>
        <v>0.629948256</v>
      </c>
      <c r="T85" s="52">
        <f t="shared" si="11"/>
        <v>0</v>
      </c>
      <c r="U85" s="52">
        <f t="shared" si="12"/>
        <v>0.4223170948</v>
      </c>
      <c r="V85" s="52">
        <f t="shared" si="13"/>
        <v>0</v>
      </c>
      <c r="W85" s="52">
        <f t="shared" si="14"/>
        <v>0</v>
      </c>
      <c r="X85" s="52">
        <f t="shared" si="15"/>
        <v>0.4284139498</v>
      </c>
      <c r="Y85" s="52">
        <f t="shared" si="16"/>
        <v>0.03834366639</v>
      </c>
      <c r="Z85" s="52">
        <f t="shared" si="17"/>
        <v>0.1352209684</v>
      </c>
      <c r="AA85" s="52">
        <f t="shared" si="18"/>
        <v>0.0210415946</v>
      </c>
      <c r="AB85" s="52">
        <f t="shared" si="19"/>
        <v>1.67528553</v>
      </c>
      <c r="AC85" s="53">
        <f t="shared" si="20"/>
        <v>5.032784667</v>
      </c>
      <c r="AD85" s="54">
        <f t="shared" si="21"/>
        <v>1.259896512</v>
      </c>
      <c r="AE85" s="54">
        <f t="shared" si="22"/>
        <v>0</v>
      </c>
      <c r="AF85" s="54">
        <f t="shared" si="23"/>
        <v>0.6334756422</v>
      </c>
      <c r="AG85" s="54">
        <f t="shared" si="24"/>
        <v>0</v>
      </c>
      <c r="AH85" s="54">
        <f t="shared" si="25"/>
        <v>0</v>
      </c>
      <c r="AI85" s="54">
        <f t="shared" si="26"/>
        <v>0.4284139498</v>
      </c>
      <c r="AJ85" s="54">
        <f t="shared" si="27"/>
        <v>0.03834366639</v>
      </c>
      <c r="AK85" s="54">
        <f t="shared" si="28"/>
        <v>0.1352209684</v>
      </c>
      <c r="AL85" s="54">
        <f t="shared" si="29"/>
        <v>0.0210415946</v>
      </c>
      <c r="AM85" s="54">
        <f t="shared" si="30"/>
        <v>2.516392333</v>
      </c>
      <c r="AN85" s="54">
        <f t="shared" si="31"/>
        <v>-5.032784667</v>
      </c>
      <c r="AO85" s="55">
        <f t="shared" si="32"/>
        <v>3.008195294</v>
      </c>
      <c r="AP85" s="55">
        <f t="shared" si="33"/>
        <v>0</v>
      </c>
      <c r="AQ85" s="55">
        <f t="shared" si="34"/>
        <v>2.016693094</v>
      </c>
      <c r="AR85" s="55">
        <f t="shared" si="35"/>
        <v>0</v>
      </c>
      <c r="AS85" s="55">
        <f t="shared" si="36"/>
        <v>0</v>
      </c>
      <c r="AT85" s="55">
        <f t="shared" si="37"/>
        <v>2.045807438</v>
      </c>
      <c r="AU85" s="55">
        <f t="shared" si="38"/>
        <v>0.1831027163</v>
      </c>
      <c r="AV85" s="55">
        <f t="shared" si="39"/>
        <v>0.6457214177</v>
      </c>
      <c r="AW85" s="55">
        <f t="shared" si="40"/>
        <v>0.1004800398</v>
      </c>
      <c r="AX85" s="55">
        <f t="shared" si="41"/>
        <v>8</v>
      </c>
      <c r="AY85" s="55">
        <f t="shared" si="42"/>
        <v>24.03308368</v>
      </c>
      <c r="AZ85" s="54">
        <f t="shared" ref="AZ85:BA85" si="637">AO85*2</f>
        <v>6.016390589</v>
      </c>
      <c r="BA85" s="54">
        <f t="shared" si="637"/>
        <v>0</v>
      </c>
      <c r="BB85" s="54">
        <f t="shared" ref="BB85:BD85" si="638">AQ85*(3/2)</f>
        <v>3.025039641</v>
      </c>
      <c r="BC85" s="54">
        <f t="shared" si="638"/>
        <v>0</v>
      </c>
      <c r="BD85" s="54">
        <f t="shared" si="638"/>
        <v>0</v>
      </c>
      <c r="BE85" s="54">
        <f t="shared" ref="BE85:BH85" si="639">AT85</f>
        <v>2.045807438</v>
      </c>
      <c r="BF85" s="54">
        <f t="shared" si="639"/>
        <v>0.1831027163</v>
      </c>
      <c r="BG85" s="54">
        <f t="shared" si="639"/>
        <v>0.6457214177</v>
      </c>
      <c r="BH85" s="54">
        <f t="shared" si="639"/>
        <v>0.1004800398</v>
      </c>
      <c r="BI85" s="54">
        <f t="shared" si="46"/>
        <v>12.01654184</v>
      </c>
      <c r="BJ85" s="54">
        <f t="shared" si="47"/>
        <v>-24.03308368</v>
      </c>
      <c r="BK85" s="56">
        <f t="shared" ref="BK85:BN85" si="640">AO85</f>
        <v>3.008195294</v>
      </c>
      <c r="BL85" s="56">
        <f t="shared" si="640"/>
        <v>0</v>
      </c>
      <c r="BM85" s="56">
        <f t="shared" si="640"/>
        <v>2.016693094</v>
      </c>
      <c r="BN85" s="56">
        <f t="shared" si="640"/>
        <v>0</v>
      </c>
      <c r="BO85" s="56">
        <f t="shared" si="49"/>
        <v>0</v>
      </c>
      <c r="BP85" s="56">
        <f t="shared" si="50"/>
        <v>2.045807438</v>
      </c>
      <c r="BQ85" s="56">
        <f t="shared" ref="BQ85:BS85" si="641">AU85</f>
        <v>0.1831027163</v>
      </c>
      <c r="BR85" s="56">
        <f t="shared" si="641"/>
        <v>0.6457214177</v>
      </c>
      <c r="BS85" s="56">
        <f t="shared" si="641"/>
        <v>0.1004800398</v>
      </c>
      <c r="BT85" s="56">
        <f t="shared" si="52"/>
        <v>8</v>
      </c>
      <c r="BU85" s="50">
        <f t="shared" ref="BU85:BX85" si="642">AZ85</f>
        <v>6.016390589</v>
      </c>
      <c r="BV85" s="50">
        <f t="shared" si="642"/>
        <v>0</v>
      </c>
      <c r="BW85" s="50">
        <f t="shared" si="642"/>
        <v>3.025039641</v>
      </c>
      <c r="BX85" s="50">
        <f t="shared" si="642"/>
        <v>0</v>
      </c>
      <c r="BY85" s="50">
        <f t="shared" si="54"/>
        <v>0</v>
      </c>
      <c r="BZ85" s="50">
        <f t="shared" si="55"/>
        <v>2.045807438</v>
      </c>
      <c r="CA85" s="50">
        <f t="shared" ref="CA85:CC85" si="643">BF85</f>
        <v>0.1831027163</v>
      </c>
      <c r="CB85" s="50">
        <f t="shared" si="643"/>
        <v>0.6457214177</v>
      </c>
      <c r="CC85" s="50">
        <f t="shared" si="643"/>
        <v>0.1004800398</v>
      </c>
      <c r="CD85" s="50">
        <f t="shared" si="57"/>
        <v>12.01654184</v>
      </c>
      <c r="CE85" s="57">
        <f t="shared" si="58"/>
        <v>37.85</v>
      </c>
      <c r="CF85" s="57">
        <f t="shared" si="59"/>
        <v>0</v>
      </c>
      <c r="CG85" s="57">
        <f t="shared" si="60"/>
        <v>21.53</v>
      </c>
      <c r="CH85" s="57">
        <f t="shared" si="61"/>
        <v>0</v>
      </c>
      <c r="CI85" s="58">
        <f t="shared" si="62"/>
        <v>0</v>
      </c>
      <c r="CJ85" s="58">
        <f t="shared" si="63"/>
        <v>30.78</v>
      </c>
      <c r="CK85" s="57">
        <f t="shared" si="64"/>
        <v>2.72</v>
      </c>
      <c r="CL85" s="57">
        <f t="shared" si="65"/>
        <v>5.45</v>
      </c>
      <c r="CM85" s="57">
        <f t="shared" si="66"/>
        <v>1.18</v>
      </c>
      <c r="CN85" s="57">
        <f t="shared" si="67"/>
        <v>99.51</v>
      </c>
      <c r="CO85" s="59">
        <f t="shared" si="68"/>
        <v>0.2170410734</v>
      </c>
      <c r="CP85" s="59">
        <f t="shared" si="69"/>
        <v>0.6876405678</v>
      </c>
      <c r="CQ85" s="59">
        <f t="shared" si="70"/>
        <v>0.06154482257</v>
      </c>
      <c r="CR85" s="59">
        <f t="shared" si="71"/>
        <v>0.03377353623</v>
      </c>
      <c r="CS85" s="60">
        <f t="shared" si="72"/>
        <v>21.70410734</v>
      </c>
      <c r="CT85" s="60">
        <f t="shared" si="73"/>
        <v>3.377353623</v>
      </c>
      <c r="CU85" s="60">
        <f t="shared" si="74"/>
        <v>74.91853904</v>
      </c>
      <c r="CV85" s="61">
        <f t="shared" si="75"/>
        <v>0.1422940729</v>
      </c>
      <c r="CW85" s="61">
        <f t="shared" si="76"/>
        <v>0.1879575696</v>
      </c>
      <c r="CX85" s="62"/>
    </row>
    <row r="86" ht="15.75" customHeight="1">
      <c r="A86" s="17" t="s">
        <v>53</v>
      </c>
      <c r="B86" s="47" t="s">
        <v>54</v>
      </c>
      <c r="C86" s="17" t="s">
        <v>55</v>
      </c>
      <c r="D86" s="17"/>
      <c r="E86" s="1" t="s">
        <v>56</v>
      </c>
      <c r="F86" s="2">
        <v>74.0</v>
      </c>
      <c r="G86" s="3" t="s">
        <v>140</v>
      </c>
      <c r="H86" s="48">
        <v>37.88</v>
      </c>
      <c r="I86" s="49">
        <v>4.44</v>
      </c>
      <c r="J86" s="49">
        <v>21.58</v>
      </c>
      <c r="K86" s="49">
        <v>2.85</v>
      </c>
      <c r="L86" s="49">
        <v>0.05</v>
      </c>
      <c r="M86" s="49">
        <v>0.0</v>
      </c>
      <c r="N86" s="49">
        <v>1.38</v>
      </c>
      <c r="O86" s="49">
        <v>31.53</v>
      </c>
      <c r="P86" s="49"/>
      <c r="Q86" s="50">
        <f t="shared" si="8"/>
        <v>99.71</v>
      </c>
      <c r="R86" s="51">
        <f t="shared" si="9"/>
        <v>12</v>
      </c>
      <c r="S86" s="52">
        <f t="shared" si="10"/>
        <v>0.6304475545</v>
      </c>
      <c r="T86" s="52">
        <f t="shared" si="11"/>
        <v>0.0006257916264</v>
      </c>
      <c r="U86" s="52">
        <f t="shared" si="12"/>
        <v>0.4232978591</v>
      </c>
      <c r="V86" s="52">
        <f t="shared" si="13"/>
        <v>0</v>
      </c>
      <c r="W86" s="52">
        <f t="shared" si="14"/>
        <v>0</v>
      </c>
      <c r="X86" s="52">
        <f t="shared" si="15"/>
        <v>0.4388528862</v>
      </c>
      <c r="Y86" s="52">
        <f t="shared" si="16"/>
        <v>0.01945377192</v>
      </c>
      <c r="Z86" s="52">
        <f t="shared" si="17"/>
        <v>0.1101616697</v>
      </c>
      <c r="AA86" s="52">
        <f t="shared" si="18"/>
        <v>0.05082080051</v>
      </c>
      <c r="AB86" s="52">
        <f t="shared" si="19"/>
        <v>1.673660334</v>
      </c>
      <c r="AC86" s="53">
        <f t="shared" si="20"/>
        <v>5.032765218</v>
      </c>
      <c r="AD86" s="54">
        <f t="shared" si="21"/>
        <v>1.260895109</v>
      </c>
      <c r="AE86" s="54">
        <f t="shared" si="22"/>
        <v>0.001251583253</v>
      </c>
      <c r="AF86" s="54">
        <f t="shared" si="23"/>
        <v>0.6349467886</v>
      </c>
      <c r="AG86" s="54">
        <f t="shared" si="24"/>
        <v>0</v>
      </c>
      <c r="AH86" s="54">
        <f t="shared" si="25"/>
        <v>0</v>
      </c>
      <c r="AI86" s="54">
        <f t="shared" si="26"/>
        <v>0.4388528862</v>
      </c>
      <c r="AJ86" s="54">
        <f t="shared" si="27"/>
        <v>0.01945377192</v>
      </c>
      <c r="AK86" s="54">
        <f t="shared" si="28"/>
        <v>0.1101616697</v>
      </c>
      <c r="AL86" s="54">
        <f t="shared" si="29"/>
        <v>0.05082080051</v>
      </c>
      <c r="AM86" s="54">
        <f t="shared" si="30"/>
        <v>2.516382609</v>
      </c>
      <c r="AN86" s="54">
        <f t="shared" si="31"/>
        <v>-5.032765218</v>
      </c>
      <c r="AO86" s="55">
        <f t="shared" si="32"/>
        <v>3.013503</v>
      </c>
      <c r="AP86" s="55">
        <f t="shared" si="33"/>
        <v>0.002991247932</v>
      </c>
      <c r="AQ86" s="55">
        <f t="shared" si="34"/>
        <v>2.023339387</v>
      </c>
      <c r="AR86" s="55">
        <f t="shared" si="35"/>
        <v>0</v>
      </c>
      <c r="AS86" s="55">
        <f t="shared" si="36"/>
        <v>0</v>
      </c>
      <c r="AT86" s="55">
        <f t="shared" si="37"/>
        <v>2.09769152</v>
      </c>
      <c r="AU86" s="55">
        <f t="shared" si="38"/>
        <v>0.09298790933</v>
      </c>
      <c r="AV86" s="55">
        <f t="shared" si="39"/>
        <v>0.5265664364</v>
      </c>
      <c r="AW86" s="55">
        <f t="shared" si="40"/>
        <v>0.2429204994</v>
      </c>
      <c r="AX86" s="55">
        <f t="shared" si="41"/>
        <v>8</v>
      </c>
      <c r="AY86" s="55">
        <f t="shared" si="42"/>
        <v>24.05632788</v>
      </c>
      <c r="AZ86" s="54">
        <f t="shared" ref="AZ86:BA86" si="644">AO86*2</f>
        <v>6.027006</v>
      </c>
      <c r="BA86" s="54">
        <f t="shared" si="644"/>
        <v>0.005982495864</v>
      </c>
      <c r="BB86" s="54">
        <f t="shared" ref="BB86:BD86" si="645">AQ86*(3/2)</f>
        <v>3.03500908</v>
      </c>
      <c r="BC86" s="54">
        <f t="shared" si="645"/>
        <v>0</v>
      </c>
      <c r="BD86" s="54">
        <f t="shared" si="645"/>
        <v>0</v>
      </c>
      <c r="BE86" s="54">
        <f t="shared" ref="BE86:BH86" si="646">AT86</f>
        <v>2.09769152</v>
      </c>
      <c r="BF86" s="54">
        <f t="shared" si="646"/>
        <v>0.09298790933</v>
      </c>
      <c r="BG86" s="54">
        <f t="shared" si="646"/>
        <v>0.5265664364</v>
      </c>
      <c r="BH86" s="54">
        <f t="shared" si="646"/>
        <v>0.2429204994</v>
      </c>
      <c r="BI86" s="54">
        <f t="shared" si="46"/>
        <v>12.02816394</v>
      </c>
      <c r="BJ86" s="54">
        <f t="shared" si="47"/>
        <v>-24.05632788</v>
      </c>
      <c r="BK86" s="56">
        <f t="shared" ref="BK86:BN86" si="647">AO86</f>
        <v>3.013503</v>
      </c>
      <c r="BL86" s="56">
        <f t="shared" si="647"/>
        <v>0.002991247932</v>
      </c>
      <c r="BM86" s="56">
        <f t="shared" si="647"/>
        <v>2.023339387</v>
      </c>
      <c r="BN86" s="56">
        <f t="shared" si="647"/>
        <v>0</v>
      </c>
      <c r="BO86" s="56">
        <f t="shared" si="49"/>
        <v>0</v>
      </c>
      <c r="BP86" s="56">
        <f t="shared" si="50"/>
        <v>2.09769152</v>
      </c>
      <c r="BQ86" s="56">
        <f t="shared" ref="BQ86:BS86" si="648">AU86</f>
        <v>0.09298790933</v>
      </c>
      <c r="BR86" s="56">
        <f t="shared" si="648"/>
        <v>0.5265664364</v>
      </c>
      <c r="BS86" s="56">
        <f t="shared" si="648"/>
        <v>0.2429204994</v>
      </c>
      <c r="BT86" s="56">
        <f t="shared" si="52"/>
        <v>8</v>
      </c>
      <c r="BU86" s="50">
        <f t="shared" ref="BU86:BX86" si="649">AZ86</f>
        <v>6.027006</v>
      </c>
      <c r="BV86" s="50">
        <f t="shared" si="649"/>
        <v>0.005982495864</v>
      </c>
      <c r="BW86" s="50">
        <f t="shared" si="649"/>
        <v>3.03500908</v>
      </c>
      <c r="BX86" s="50">
        <f t="shared" si="649"/>
        <v>0</v>
      </c>
      <c r="BY86" s="50">
        <f t="shared" si="54"/>
        <v>0</v>
      </c>
      <c r="BZ86" s="50">
        <f t="shared" si="55"/>
        <v>2.09769152</v>
      </c>
      <c r="CA86" s="50">
        <f t="shared" ref="CA86:CC86" si="650">BF86</f>
        <v>0.09298790933</v>
      </c>
      <c r="CB86" s="50">
        <f t="shared" si="650"/>
        <v>0.5265664364</v>
      </c>
      <c r="CC86" s="50">
        <f t="shared" si="650"/>
        <v>0.2429204994</v>
      </c>
      <c r="CD86" s="50">
        <f t="shared" si="57"/>
        <v>12.02816394</v>
      </c>
      <c r="CE86" s="57">
        <f t="shared" si="58"/>
        <v>37.88</v>
      </c>
      <c r="CF86" s="57">
        <f t="shared" si="59"/>
        <v>0.05</v>
      </c>
      <c r="CG86" s="57">
        <f t="shared" si="60"/>
        <v>21.58</v>
      </c>
      <c r="CH86" s="57">
        <f t="shared" si="61"/>
        <v>0</v>
      </c>
      <c r="CI86" s="58">
        <f t="shared" si="62"/>
        <v>0</v>
      </c>
      <c r="CJ86" s="58">
        <f t="shared" si="63"/>
        <v>31.53</v>
      </c>
      <c r="CK86" s="57">
        <f t="shared" si="64"/>
        <v>1.38</v>
      </c>
      <c r="CL86" s="57">
        <f t="shared" si="65"/>
        <v>4.44</v>
      </c>
      <c r="CM86" s="57">
        <f t="shared" si="66"/>
        <v>2.85</v>
      </c>
      <c r="CN86" s="57">
        <f t="shared" si="67"/>
        <v>99.71</v>
      </c>
      <c r="CO86" s="59">
        <f t="shared" si="68"/>
        <v>0.1778840685</v>
      </c>
      <c r="CP86" s="59">
        <f t="shared" si="69"/>
        <v>0.7086397389</v>
      </c>
      <c r="CQ86" s="59">
        <f t="shared" si="70"/>
        <v>0.03141306868</v>
      </c>
      <c r="CR86" s="59">
        <f t="shared" si="71"/>
        <v>0.08206312397</v>
      </c>
      <c r="CS86" s="60">
        <f t="shared" si="72"/>
        <v>17.78840685</v>
      </c>
      <c r="CT86" s="60">
        <f t="shared" si="73"/>
        <v>8.206312397</v>
      </c>
      <c r="CU86" s="60">
        <f t="shared" si="74"/>
        <v>74.00528076</v>
      </c>
      <c r="CV86" s="61">
        <f t="shared" si="75"/>
        <v>0.1710051582</v>
      </c>
      <c r="CW86" s="61">
        <f t="shared" si="76"/>
        <v>0.1540476033</v>
      </c>
      <c r="CX86" s="62"/>
    </row>
    <row r="87" ht="15.75" customHeight="1">
      <c r="A87" s="17" t="s">
        <v>53</v>
      </c>
      <c r="B87" s="47" t="s">
        <v>54</v>
      </c>
      <c r="C87" s="17" t="s">
        <v>55</v>
      </c>
      <c r="D87" s="17"/>
      <c r="E87" s="1" t="s">
        <v>56</v>
      </c>
      <c r="F87" s="2">
        <v>75.0</v>
      </c>
      <c r="G87" s="3" t="s">
        <v>141</v>
      </c>
      <c r="H87" s="48">
        <v>37.2</v>
      </c>
      <c r="I87" s="49">
        <v>2.81</v>
      </c>
      <c r="J87" s="49">
        <v>21.32</v>
      </c>
      <c r="K87" s="49">
        <v>1.08</v>
      </c>
      <c r="L87" s="49">
        <v>0.02</v>
      </c>
      <c r="M87" s="49">
        <v>0.01</v>
      </c>
      <c r="N87" s="49">
        <v>11.23</v>
      </c>
      <c r="O87" s="49">
        <v>26.52</v>
      </c>
      <c r="P87" s="49"/>
      <c r="Q87" s="50">
        <f t="shared" si="8"/>
        <v>100.19</v>
      </c>
      <c r="R87" s="51">
        <f t="shared" si="9"/>
        <v>12</v>
      </c>
      <c r="S87" s="52">
        <f t="shared" si="10"/>
        <v>0.6191301222</v>
      </c>
      <c r="T87" s="52">
        <f t="shared" si="11"/>
        <v>0.0002503166506</v>
      </c>
      <c r="U87" s="52">
        <f t="shared" si="12"/>
        <v>0.4181978849</v>
      </c>
      <c r="V87" s="52">
        <f t="shared" si="13"/>
        <v>0.0001315874313</v>
      </c>
      <c r="W87" s="52">
        <f t="shared" si="14"/>
        <v>0</v>
      </c>
      <c r="X87" s="52">
        <f t="shared" si="15"/>
        <v>0.369120791</v>
      </c>
      <c r="Y87" s="52">
        <f t="shared" si="16"/>
        <v>0.1583085932</v>
      </c>
      <c r="Z87" s="52">
        <f t="shared" si="17"/>
        <v>0.0697194351</v>
      </c>
      <c r="AA87" s="52">
        <f t="shared" si="18"/>
        <v>0.01925840861</v>
      </c>
      <c r="AB87" s="52">
        <f t="shared" si="19"/>
        <v>1.654117139</v>
      </c>
      <c r="AC87" s="53">
        <f t="shared" si="20"/>
        <v>4.965324628</v>
      </c>
      <c r="AD87" s="54">
        <f t="shared" si="21"/>
        <v>1.238260244</v>
      </c>
      <c r="AE87" s="54">
        <f t="shared" si="22"/>
        <v>0.0005006333011</v>
      </c>
      <c r="AF87" s="54">
        <f t="shared" si="23"/>
        <v>0.6272968273</v>
      </c>
      <c r="AG87" s="54">
        <f t="shared" si="24"/>
        <v>0.0001973811469</v>
      </c>
      <c r="AH87" s="54">
        <f t="shared" si="25"/>
        <v>0</v>
      </c>
      <c r="AI87" s="54">
        <f t="shared" si="26"/>
        <v>0.369120791</v>
      </c>
      <c r="AJ87" s="54">
        <f t="shared" si="27"/>
        <v>0.1583085932</v>
      </c>
      <c r="AK87" s="54">
        <f t="shared" si="28"/>
        <v>0.0697194351</v>
      </c>
      <c r="AL87" s="54">
        <f t="shared" si="29"/>
        <v>0.01925840861</v>
      </c>
      <c r="AM87" s="54">
        <f t="shared" si="30"/>
        <v>2.482662314</v>
      </c>
      <c r="AN87" s="54">
        <f t="shared" si="31"/>
        <v>-4.965324628</v>
      </c>
      <c r="AO87" s="55">
        <f t="shared" si="32"/>
        <v>2.994371354</v>
      </c>
      <c r="AP87" s="55">
        <f t="shared" si="33"/>
        <v>0.001210635666</v>
      </c>
      <c r="AQ87" s="55">
        <f t="shared" si="34"/>
        <v>2.022579296</v>
      </c>
      <c r="AR87" s="55">
        <f t="shared" si="35"/>
        <v>0.0006364116697</v>
      </c>
      <c r="AS87" s="55">
        <f t="shared" si="36"/>
        <v>0</v>
      </c>
      <c r="AT87" s="55">
        <f t="shared" si="37"/>
        <v>1.785222013</v>
      </c>
      <c r="AU87" s="55">
        <f t="shared" si="38"/>
        <v>0.7656463474</v>
      </c>
      <c r="AV87" s="55">
        <f t="shared" si="39"/>
        <v>0.3371922505</v>
      </c>
      <c r="AW87" s="55">
        <f t="shared" si="40"/>
        <v>0.09314169188</v>
      </c>
      <c r="AX87" s="55">
        <f t="shared" si="41"/>
        <v>8</v>
      </c>
      <c r="AY87" s="55">
        <f t="shared" si="42"/>
        <v>24.01437969</v>
      </c>
      <c r="AZ87" s="54">
        <f t="shared" ref="AZ87:BA87" si="651">AO87*2</f>
        <v>5.988742708</v>
      </c>
      <c r="BA87" s="54">
        <f t="shared" si="651"/>
        <v>0.002421271332</v>
      </c>
      <c r="BB87" s="54">
        <f t="shared" ref="BB87:BD87" si="652">AQ87*(3/2)</f>
        <v>3.033868944</v>
      </c>
      <c r="BC87" s="54">
        <f t="shared" si="652"/>
        <v>0.0009546175045</v>
      </c>
      <c r="BD87" s="54">
        <f t="shared" si="652"/>
        <v>0</v>
      </c>
      <c r="BE87" s="54">
        <f t="shared" ref="BE87:BH87" si="653">AT87</f>
        <v>1.785222013</v>
      </c>
      <c r="BF87" s="54">
        <f t="shared" si="653"/>
        <v>0.7656463474</v>
      </c>
      <c r="BG87" s="54">
        <f t="shared" si="653"/>
        <v>0.3371922505</v>
      </c>
      <c r="BH87" s="54">
        <f t="shared" si="653"/>
        <v>0.09314169188</v>
      </c>
      <c r="BI87" s="54">
        <f t="shared" si="46"/>
        <v>12.00718984</v>
      </c>
      <c r="BJ87" s="54">
        <f t="shared" si="47"/>
        <v>-24.01437969</v>
      </c>
      <c r="BK87" s="56">
        <f t="shared" ref="BK87:BN87" si="654">AO87</f>
        <v>2.994371354</v>
      </c>
      <c r="BL87" s="56">
        <f t="shared" si="654"/>
        <v>0.001210635666</v>
      </c>
      <c r="BM87" s="56">
        <f t="shared" si="654"/>
        <v>2.022579296</v>
      </c>
      <c r="BN87" s="56">
        <f t="shared" si="654"/>
        <v>0.0006364116697</v>
      </c>
      <c r="BO87" s="56">
        <f t="shared" si="49"/>
        <v>0</v>
      </c>
      <c r="BP87" s="56">
        <f t="shared" si="50"/>
        <v>1.785222013</v>
      </c>
      <c r="BQ87" s="56">
        <f t="shared" ref="BQ87:BS87" si="655">AU87</f>
        <v>0.7656463474</v>
      </c>
      <c r="BR87" s="56">
        <f t="shared" si="655"/>
        <v>0.3371922505</v>
      </c>
      <c r="BS87" s="56">
        <f t="shared" si="655"/>
        <v>0.09314169188</v>
      </c>
      <c r="BT87" s="56">
        <f t="shared" si="52"/>
        <v>8</v>
      </c>
      <c r="BU87" s="50">
        <f t="shared" ref="BU87:BX87" si="656">AZ87</f>
        <v>5.988742708</v>
      </c>
      <c r="BV87" s="50">
        <f t="shared" si="656"/>
        <v>0.002421271332</v>
      </c>
      <c r="BW87" s="50">
        <f t="shared" si="656"/>
        <v>3.033868944</v>
      </c>
      <c r="BX87" s="50">
        <f t="shared" si="656"/>
        <v>0.0009546175045</v>
      </c>
      <c r="BY87" s="50">
        <f t="shared" si="54"/>
        <v>0</v>
      </c>
      <c r="BZ87" s="50">
        <f t="shared" si="55"/>
        <v>1.785222013</v>
      </c>
      <c r="CA87" s="50">
        <f t="shared" ref="CA87:CC87" si="657">BF87</f>
        <v>0.7656463474</v>
      </c>
      <c r="CB87" s="50">
        <f t="shared" si="657"/>
        <v>0.3371922505</v>
      </c>
      <c r="CC87" s="50">
        <f t="shared" si="657"/>
        <v>0.09314169188</v>
      </c>
      <c r="CD87" s="50">
        <f t="shared" si="57"/>
        <v>12.00718984</v>
      </c>
      <c r="CE87" s="57">
        <f t="shared" si="58"/>
        <v>37.2</v>
      </c>
      <c r="CF87" s="57">
        <f t="shared" si="59"/>
        <v>0.02</v>
      </c>
      <c r="CG87" s="57">
        <f t="shared" si="60"/>
        <v>21.32</v>
      </c>
      <c r="CH87" s="57">
        <f t="shared" si="61"/>
        <v>0.01</v>
      </c>
      <c r="CI87" s="58">
        <f t="shared" si="62"/>
        <v>0</v>
      </c>
      <c r="CJ87" s="58">
        <f t="shared" si="63"/>
        <v>26.52</v>
      </c>
      <c r="CK87" s="57">
        <f t="shared" si="64"/>
        <v>11.23</v>
      </c>
      <c r="CL87" s="57">
        <f t="shared" si="65"/>
        <v>2.81</v>
      </c>
      <c r="CM87" s="57">
        <f t="shared" si="66"/>
        <v>1.08</v>
      </c>
      <c r="CN87" s="57">
        <f t="shared" si="67"/>
        <v>100.19</v>
      </c>
      <c r="CO87" s="59">
        <f t="shared" si="68"/>
        <v>0.1131061284</v>
      </c>
      <c r="CP87" s="59">
        <f t="shared" si="69"/>
        <v>0.5988261887</v>
      </c>
      <c r="CQ87" s="59">
        <f t="shared" si="70"/>
        <v>0.2568246867</v>
      </c>
      <c r="CR87" s="59">
        <f t="shared" si="71"/>
        <v>0.03124299609</v>
      </c>
      <c r="CS87" s="60">
        <f t="shared" si="72"/>
        <v>11.31061284</v>
      </c>
      <c r="CT87" s="60">
        <f t="shared" si="73"/>
        <v>3.124299609</v>
      </c>
      <c r="CU87" s="60">
        <f t="shared" si="74"/>
        <v>85.56508755</v>
      </c>
      <c r="CV87" s="61">
        <f t="shared" si="75"/>
        <v>0.08779606031</v>
      </c>
      <c r="CW87" s="61">
        <f t="shared" si="76"/>
        <v>0.09794990723</v>
      </c>
      <c r="CX87" s="62"/>
    </row>
    <row r="88" ht="15.75" customHeight="1">
      <c r="A88" s="17" t="s">
        <v>53</v>
      </c>
      <c r="B88" s="47" t="s">
        <v>54</v>
      </c>
      <c r="C88" s="17" t="s">
        <v>55</v>
      </c>
      <c r="D88" s="17"/>
      <c r="E88" s="1" t="s">
        <v>56</v>
      </c>
      <c r="F88" s="2">
        <v>76.0</v>
      </c>
      <c r="G88" s="3" t="s">
        <v>142</v>
      </c>
      <c r="H88" s="48">
        <v>37.57</v>
      </c>
      <c r="I88" s="49">
        <v>3.55</v>
      </c>
      <c r="J88" s="49">
        <v>21.59</v>
      </c>
      <c r="K88" s="49">
        <v>1.65</v>
      </c>
      <c r="L88" s="49">
        <v>0.01</v>
      </c>
      <c r="M88" s="49">
        <v>0.01</v>
      </c>
      <c r="N88" s="49">
        <v>5.35</v>
      </c>
      <c r="O88" s="49">
        <v>30.82</v>
      </c>
      <c r="P88" s="49"/>
      <c r="Q88" s="50">
        <f t="shared" si="8"/>
        <v>100.55</v>
      </c>
      <c r="R88" s="51">
        <f t="shared" si="9"/>
        <v>12</v>
      </c>
      <c r="S88" s="52">
        <f t="shared" si="10"/>
        <v>0.6252881368</v>
      </c>
      <c r="T88" s="52">
        <f t="shared" si="11"/>
        <v>0.0001251583253</v>
      </c>
      <c r="U88" s="52">
        <f t="shared" si="12"/>
        <v>0.4234940119</v>
      </c>
      <c r="V88" s="52">
        <f t="shared" si="13"/>
        <v>0.0001315874313</v>
      </c>
      <c r="W88" s="52">
        <f t="shared" si="14"/>
        <v>0</v>
      </c>
      <c r="X88" s="52">
        <f t="shared" si="15"/>
        <v>0.428970693</v>
      </c>
      <c r="Y88" s="52">
        <f t="shared" si="16"/>
        <v>0.07541860852</v>
      </c>
      <c r="Z88" s="52">
        <f t="shared" si="17"/>
        <v>0.08807971338</v>
      </c>
      <c r="AA88" s="52">
        <f t="shared" si="18"/>
        <v>0.02942256872</v>
      </c>
      <c r="AB88" s="52">
        <f t="shared" si="19"/>
        <v>1.670930478</v>
      </c>
      <c r="AC88" s="53">
        <f t="shared" si="20"/>
        <v>5.016313146</v>
      </c>
      <c r="AD88" s="54">
        <f t="shared" si="21"/>
        <v>1.250576274</v>
      </c>
      <c r="AE88" s="54">
        <f t="shared" si="22"/>
        <v>0.0002503166506</v>
      </c>
      <c r="AF88" s="54">
        <f t="shared" si="23"/>
        <v>0.6352410179</v>
      </c>
      <c r="AG88" s="54">
        <f t="shared" si="24"/>
        <v>0.0001973811469</v>
      </c>
      <c r="AH88" s="54">
        <f t="shared" si="25"/>
        <v>0</v>
      </c>
      <c r="AI88" s="54">
        <f t="shared" si="26"/>
        <v>0.428970693</v>
      </c>
      <c r="AJ88" s="54">
        <f t="shared" si="27"/>
        <v>0.07541860852</v>
      </c>
      <c r="AK88" s="54">
        <f t="shared" si="28"/>
        <v>0.08807971338</v>
      </c>
      <c r="AL88" s="54">
        <f t="shared" si="29"/>
        <v>0.02942256872</v>
      </c>
      <c r="AM88" s="54">
        <f t="shared" si="30"/>
        <v>2.508156573</v>
      </c>
      <c r="AN88" s="54">
        <f t="shared" si="31"/>
        <v>-5.016313146</v>
      </c>
      <c r="AO88" s="55">
        <f t="shared" si="32"/>
        <v>2.993724251</v>
      </c>
      <c r="AP88" s="55">
        <f t="shared" si="33"/>
        <v>0.0005992269668</v>
      </c>
      <c r="AQ88" s="55">
        <f t="shared" si="34"/>
        <v>2.027584115</v>
      </c>
      <c r="AR88" s="55">
        <f t="shared" si="35"/>
        <v>0.0006300079292</v>
      </c>
      <c r="AS88" s="55">
        <f t="shared" si="36"/>
        <v>0</v>
      </c>
      <c r="AT88" s="55">
        <f t="shared" si="37"/>
        <v>2.053805104</v>
      </c>
      <c r="AU88" s="55">
        <f t="shared" si="38"/>
        <v>0.3610855604</v>
      </c>
      <c r="AV88" s="55">
        <f t="shared" si="39"/>
        <v>0.421703785</v>
      </c>
      <c r="AW88" s="55">
        <f t="shared" si="40"/>
        <v>0.1408679492</v>
      </c>
      <c r="AX88" s="55">
        <f t="shared" si="41"/>
        <v>8</v>
      </c>
      <c r="AY88" s="55">
        <f t="shared" si="42"/>
        <v>24.01686108</v>
      </c>
      <c r="AZ88" s="54">
        <f t="shared" ref="AZ88:BA88" si="658">AO88*2</f>
        <v>5.987448502</v>
      </c>
      <c r="BA88" s="54">
        <f t="shared" si="658"/>
        <v>0.001198453934</v>
      </c>
      <c r="BB88" s="54">
        <f t="shared" ref="BB88:BD88" si="659">AQ88*(3/2)</f>
        <v>3.041376173</v>
      </c>
      <c r="BC88" s="54">
        <f t="shared" si="659"/>
        <v>0.0009450118938</v>
      </c>
      <c r="BD88" s="54">
        <f t="shared" si="659"/>
        <v>0</v>
      </c>
      <c r="BE88" s="54">
        <f t="shared" ref="BE88:BH88" si="660">AT88</f>
        <v>2.053805104</v>
      </c>
      <c r="BF88" s="54">
        <f t="shared" si="660"/>
        <v>0.3610855604</v>
      </c>
      <c r="BG88" s="54">
        <f t="shared" si="660"/>
        <v>0.421703785</v>
      </c>
      <c r="BH88" s="54">
        <f t="shared" si="660"/>
        <v>0.1408679492</v>
      </c>
      <c r="BI88" s="54">
        <f t="shared" si="46"/>
        <v>12.00843054</v>
      </c>
      <c r="BJ88" s="54">
        <f t="shared" si="47"/>
        <v>-24.01686108</v>
      </c>
      <c r="BK88" s="56">
        <f t="shared" ref="BK88:BN88" si="661">AO88</f>
        <v>2.993724251</v>
      </c>
      <c r="BL88" s="56">
        <f t="shared" si="661"/>
        <v>0.0005992269668</v>
      </c>
      <c r="BM88" s="56">
        <f t="shared" si="661"/>
        <v>2.027584115</v>
      </c>
      <c r="BN88" s="56">
        <f t="shared" si="661"/>
        <v>0.0006300079292</v>
      </c>
      <c r="BO88" s="56">
        <f t="shared" si="49"/>
        <v>0</v>
      </c>
      <c r="BP88" s="56">
        <f t="shared" si="50"/>
        <v>2.053805104</v>
      </c>
      <c r="BQ88" s="56">
        <f t="shared" ref="BQ88:BS88" si="662">AU88</f>
        <v>0.3610855604</v>
      </c>
      <c r="BR88" s="56">
        <f t="shared" si="662"/>
        <v>0.421703785</v>
      </c>
      <c r="BS88" s="56">
        <f t="shared" si="662"/>
        <v>0.1408679492</v>
      </c>
      <c r="BT88" s="56">
        <f t="shared" si="52"/>
        <v>8</v>
      </c>
      <c r="BU88" s="50">
        <f t="shared" ref="BU88:BX88" si="663">AZ88</f>
        <v>5.987448502</v>
      </c>
      <c r="BV88" s="50">
        <f t="shared" si="663"/>
        <v>0.001198453934</v>
      </c>
      <c r="BW88" s="50">
        <f t="shared" si="663"/>
        <v>3.041376173</v>
      </c>
      <c r="BX88" s="50">
        <f t="shared" si="663"/>
        <v>0.0009450118938</v>
      </c>
      <c r="BY88" s="50">
        <f t="shared" si="54"/>
        <v>0</v>
      </c>
      <c r="BZ88" s="50">
        <f t="shared" si="55"/>
        <v>2.053805104</v>
      </c>
      <c r="CA88" s="50">
        <f t="shared" ref="CA88:CC88" si="664">BF88</f>
        <v>0.3610855604</v>
      </c>
      <c r="CB88" s="50">
        <f t="shared" si="664"/>
        <v>0.421703785</v>
      </c>
      <c r="CC88" s="50">
        <f t="shared" si="664"/>
        <v>0.1408679492</v>
      </c>
      <c r="CD88" s="50">
        <f t="shared" si="57"/>
        <v>12.00843054</v>
      </c>
      <c r="CE88" s="57">
        <f t="shared" si="58"/>
        <v>37.57</v>
      </c>
      <c r="CF88" s="57">
        <f t="shared" si="59"/>
        <v>0.01</v>
      </c>
      <c r="CG88" s="57">
        <f t="shared" si="60"/>
        <v>21.59</v>
      </c>
      <c r="CH88" s="57">
        <f t="shared" si="61"/>
        <v>0.01</v>
      </c>
      <c r="CI88" s="58">
        <f t="shared" si="62"/>
        <v>0</v>
      </c>
      <c r="CJ88" s="58">
        <f t="shared" si="63"/>
        <v>30.82</v>
      </c>
      <c r="CK88" s="57">
        <f t="shared" si="64"/>
        <v>5.35</v>
      </c>
      <c r="CL88" s="57">
        <f t="shared" si="65"/>
        <v>3.55</v>
      </c>
      <c r="CM88" s="57">
        <f t="shared" si="66"/>
        <v>1.65</v>
      </c>
      <c r="CN88" s="57">
        <f t="shared" si="67"/>
        <v>100.55</v>
      </c>
      <c r="CO88" s="59">
        <f t="shared" si="68"/>
        <v>0.1416319431</v>
      </c>
      <c r="CP88" s="59">
        <f t="shared" si="69"/>
        <v>0.6897837249</v>
      </c>
      <c r="CQ88" s="59">
        <f t="shared" si="70"/>
        <v>0.1212729204</v>
      </c>
      <c r="CR88" s="59">
        <f t="shared" si="71"/>
        <v>0.04731141165</v>
      </c>
      <c r="CS88" s="60">
        <f t="shared" si="72"/>
        <v>14.16319431</v>
      </c>
      <c r="CT88" s="60">
        <f t="shared" si="73"/>
        <v>4.731141165</v>
      </c>
      <c r="CU88" s="60">
        <f t="shared" si="74"/>
        <v>81.10566453</v>
      </c>
      <c r="CV88" s="61">
        <f t="shared" si="75"/>
        <v>0.1181273832</v>
      </c>
      <c r="CW88" s="61">
        <f t="shared" si="76"/>
        <v>0.1226532627</v>
      </c>
      <c r="CX88" s="62"/>
    </row>
    <row r="89" ht="15.75" customHeight="1">
      <c r="A89" s="17" t="s">
        <v>53</v>
      </c>
      <c r="B89" s="47" t="s">
        <v>54</v>
      </c>
      <c r="C89" s="17" t="s">
        <v>55</v>
      </c>
      <c r="D89" s="17"/>
      <c r="E89" s="1" t="s">
        <v>56</v>
      </c>
      <c r="F89" s="2">
        <v>77.0</v>
      </c>
      <c r="G89" s="3" t="s">
        <v>143</v>
      </c>
      <c r="H89" s="48">
        <v>37.37</v>
      </c>
      <c r="I89" s="49">
        <v>4.35</v>
      </c>
      <c r="J89" s="49">
        <v>21.28</v>
      </c>
      <c r="K89" s="49">
        <v>1.35</v>
      </c>
      <c r="L89" s="49">
        <v>0.03</v>
      </c>
      <c r="M89" s="49">
        <v>0.0</v>
      </c>
      <c r="N89" s="49">
        <v>3.82</v>
      </c>
      <c r="O89" s="49">
        <v>31.04</v>
      </c>
      <c r="P89" s="49"/>
      <c r="Q89" s="50">
        <f t="shared" si="8"/>
        <v>99.24</v>
      </c>
      <c r="R89" s="51">
        <f t="shared" si="9"/>
        <v>12</v>
      </c>
      <c r="S89" s="52">
        <f t="shared" si="10"/>
        <v>0.6219594803</v>
      </c>
      <c r="T89" s="52">
        <f t="shared" si="11"/>
        <v>0.0003754749758</v>
      </c>
      <c r="U89" s="52">
        <f t="shared" si="12"/>
        <v>0.4174132735</v>
      </c>
      <c r="V89" s="52">
        <f t="shared" si="13"/>
        <v>0</v>
      </c>
      <c r="W89" s="52">
        <f t="shared" si="14"/>
        <v>0</v>
      </c>
      <c r="X89" s="52">
        <f t="shared" si="15"/>
        <v>0.432032781</v>
      </c>
      <c r="Y89" s="52">
        <f t="shared" si="16"/>
        <v>0.05385029618</v>
      </c>
      <c r="Z89" s="52">
        <f t="shared" si="17"/>
        <v>0.1079286629</v>
      </c>
      <c r="AA89" s="52">
        <f t="shared" si="18"/>
        <v>0.02407301077</v>
      </c>
      <c r="AB89" s="52">
        <f t="shared" si="19"/>
        <v>1.65763298</v>
      </c>
      <c r="AC89" s="53">
        <f t="shared" si="20"/>
        <v>4.977349143</v>
      </c>
      <c r="AD89" s="54">
        <f t="shared" si="21"/>
        <v>1.243918961</v>
      </c>
      <c r="AE89" s="54">
        <f t="shared" si="22"/>
        <v>0.0007509499517</v>
      </c>
      <c r="AF89" s="54">
        <f t="shared" si="23"/>
        <v>0.6261199102</v>
      </c>
      <c r="AG89" s="54">
        <f t="shared" si="24"/>
        <v>0</v>
      </c>
      <c r="AH89" s="54">
        <f t="shared" si="25"/>
        <v>0</v>
      </c>
      <c r="AI89" s="54">
        <f t="shared" si="26"/>
        <v>0.432032781</v>
      </c>
      <c r="AJ89" s="54">
        <f t="shared" si="27"/>
        <v>0.05385029618</v>
      </c>
      <c r="AK89" s="54">
        <f t="shared" si="28"/>
        <v>0.1079286629</v>
      </c>
      <c r="AL89" s="54">
        <f t="shared" si="29"/>
        <v>0.02407301077</v>
      </c>
      <c r="AM89" s="54">
        <f t="shared" si="30"/>
        <v>2.488674572</v>
      </c>
      <c r="AN89" s="54">
        <f t="shared" si="31"/>
        <v>-4.977349143</v>
      </c>
      <c r="AO89" s="55">
        <f t="shared" si="32"/>
        <v>3.001675222</v>
      </c>
      <c r="AP89" s="55">
        <f t="shared" si="33"/>
        <v>0.001812101861</v>
      </c>
      <c r="AQ89" s="55">
        <f t="shared" si="34"/>
        <v>2.014502745</v>
      </c>
      <c r="AR89" s="55">
        <f t="shared" si="35"/>
        <v>0</v>
      </c>
      <c r="AS89" s="55">
        <f t="shared" si="36"/>
        <v>0</v>
      </c>
      <c r="AT89" s="55">
        <f t="shared" si="37"/>
        <v>2.08505881</v>
      </c>
      <c r="AU89" s="55">
        <f t="shared" si="38"/>
        <v>0.2598900811</v>
      </c>
      <c r="AV89" s="55">
        <f t="shared" si="39"/>
        <v>0.5208808667</v>
      </c>
      <c r="AW89" s="55">
        <f t="shared" si="40"/>
        <v>0.1161801729</v>
      </c>
      <c r="AX89" s="55">
        <f t="shared" si="41"/>
        <v>8</v>
      </c>
      <c r="AY89" s="55">
        <f t="shared" si="42"/>
        <v>24.02147739</v>
      </c>
      <c r="AZ89" s="54">
        <f t="shared" ref="AZ89:BA89" si="665">AO89*2</f>
        <v>6.003350444</v>
      </c>
      <c r="BA89" s="54">
        <f t="shared" si="665"/>
        <v>0.003624203722</v>
      </c>
      <c r="BB89" s="54">
        <f t="shared" ref="BB89:BD89" si="666">AQ89*(3/2)</f>
        <v>3.021754118</v>
      </c>
      <c r="BC89" s="54">
        <f t="shared" si="666"/>
        <v>0</v>
      </c>
      <c r="BD89" s="54">
        <f t="shared" si="666"/>
        <v>0</v>
      </c>
      <c r="BE89" s="54">
        <f t="shared" ref="BE89:BH89" si="667">AT89</f>
        <v>2.08505881</v>
      </c>
      <c r="BF89" s="54">
        <f t="shared" si="667"/>
        <v>0.2598900811</v>
      </c>
      <c r="BG89" s="54">
        <f t="shared" si="667"/>
        <v>0.5208808667</v>
      </c>
      <c r="BH89" s="54">
        <f t="shared" si="667"/>
        <v>0.1161801729</v>
      </c>
      <c r="BI89" s="54">
        <f t="shared" si="46"/>
        <v>12.0107387</v>
      </c>
      <c r="BJ89" s="54">
        <f t="shared" si="47"/>
        <v>-24.02147739</v>
      </c>
      <c r="BK89" s="56">
        <f t="shared" ref="BK89:BN89" si="668">AO89</f>
        <v>3.001675222</v>
      </c>
      <c r="BL89" s="56">
        <f t="shared" si="668"/>
        <v>0.001812101861</v>
      </c>
      <c r="BM89" s="56">
        <f t="shared" si="668"/>
        <v>2.014502745</v>
      </c>
      <c r="BN89" s="56">
        <f t="shared" si="668"/>
        <v>0</v>
      </c>
      <c r="BO89" s="56">
        <f t="shared" si="49"/>
        <v>0</v>
      </c>
      <c r="BP89" s="56">
        <f t="shared" si="50"/>
        <v>2.08505881</v>
      </c>
      <c r="BQ89" s="56">
        <f t="shared" ref="BQ89:BS89" si="669">AU89</f>
        <v>0.2598900811</v>
      </c>
      <c r="BR89" s="56">
        <f t="shared" si="669"/>
        <v>0.5208808667</v>
      </c>
      <c r="BS89" s="56">
        <f t="shared" si="669"/>
        <v>0.1161801729</v>
      </c>
      <c r="BT89" s="56">
        <f t="shared" si="52"/>
        <v>8</v>
      </c>
      <c r="BU89" s="50">
        <f t="shared" ref="BU89:BX89" si="670">AZ89</f>
        <v>6.003350444</v>
      </c>
      <c r="BV89" s="50">
        <f t="shared" si="670"/>
        <v>0.003624203722</v>
      </c>
      <c r="BW89" s="50">
        <f t="shared" si="670"/>
        <v>3.021754118</v>
      </c>
      <c r="BX89" s="50">
        <f t="shared" si="670"/>
        <v>0</v>
      </c>
      <c r="BY89" s="50">
        <f t="shared" si="54"/>
        <v>0</v>
      </c>
      <c r="BZ89" s="50">
        <f t="shared" si="55"/>
        <v>2.08505881</v>
      </c>
      <c r="CA89" s="50">
        <f t="shared" ref="CA89:CC89" si="671">BF89</f>
        <v>0.2598900811</v>
      </c>
      <c r="CB89" s="50">
        <f t="shared" si="671"/>
        <v>0.5208808667</v>
      </c>
      <c r="CC89" s="50">
        <f t="shared" si="671"/>
        <v>0.1161801729</v>
      </c>
      <c r="CD89" s="50">
        <f t="shared" si="57"/>
        <v>12.0107387</v>
      </c>
      <c r="CE89" s="57">
        <f t="shared" si="58"/>
        <v>37.37</v>
      </c>
      <c r="CF89" s="57">
        <f t="shared" si="59"/>
        <v>0.03</v>
      </c>
      <c r="CG89" s="57">
        <f t="shared" si="60"/>
        <v>21.28</v>
      </c>
      <c r="CH89" s="57">
        <f t="shared" si="61"/>
        <v>0</v>
      </c>
      <c r="CI89" s="58">
        <f t="shared" si="62"/>
        <v>0</v>
      </c>
      <c r="CJ89" s="58">
        <f t="shared" si="63"/>
        <v>31.04</v>
      </c>
      <c r="CK89" s="57">
        <f t="shared" si="64"/>
        <v>3.82</v>
      </c>
      <c r="CL89" s="57">
        <f t="shared" si="65"/>
        <v>4.35</v>
      </c>
      <c r="CM89" s="57">
        <f t="shared" si="66"/>
        <v>1.35</v>
      </c>
      <c r="CN89" s="57">
        <f t="shared" si="67"/>
        <v>99.24</v>
      </c>
      <c r="CO89" s="59">
        <f t="shared" si="68"/>
        <v>0.1746744239</v>
      </c>
      <c r="CP89" s="59">
        <f t="shared" si="69"/>
        <v>0.6992125642</v>
      </c>
      <c r="CQ89" s="59">
        <f t="shared" si="70"/>
        <v>0.08715265444</v>
      </c>
      <c r="CR89" s="59">
        <f t="shared" si="71"/>
        <v>0.03896035747</v>
      </c>
      <c r="CS89" s="60">
        <f t="shared" si="72"/>
        <v>17.46744239</v>
      </c>
      <c r="CT89" s="60">
        <f t="shared" si="73"/>
        <v>3.896035747</v>
      </c>
      <c r="CU89" s="60">
        <f t="shared" si="74"/>
        <v>78.63652187</v>
      </c>
      <c r="CV89" s="61">
        <f t="shared" si="75"/>
        <v>0.1262975694</v>
      </c>
      <c r="CW89" s="61">
        <f t="shared" si="76"/>
        <v>0.1512680511</v>
      </c>
      <c r="CX89" s="62"/>
    </row>
    <row r="90" ht="15.75" customHeight="1">
      <c r="A90" s="17" t="s">
        <v>53</v>
      </c>
      <c r="B90" s="47" t="s">
        <v>54</v>
      </c>
      <c r="C90" s="17" t="s">
        <v>55</v>
      </c>
      <c r="D90" s="17"/>
      <c r="E90" s="1" t="s">
        <v>56</v>
      </c>
      <c r="F90" s="2">
        <v>78.0</v>
      </c>
      <c r="G90" s="3" t="s">
        <v>144</v>
      </c>
      <c r="H90" s="48">
        <v>37.97</v>
      </c>
      <c r="I90" s="49">
        <v>5.64</v>
      </c>
      <c r="J90" s="49">
        <v>21.91</v>
      </c>
      <c r="K90" s="49">
        <v>1.72</v>
      </c>
      <c r="L90" s="49">
        <v>0.01</v>
      </c>
      <c r="M90" s="49">
        <v>0.06</v>
      </c>
      <c r="N90" s="49">
        <v>1.49</v>
      </c>
      <c r="O90" s="49">
        <v>31.17</v>
      </c>
      <c r="P90" s="49"/>
      <c r="Q90" s="50">
        <f t="shared" si="8"/>
        <v>99.97</v>
      </c>
      <c r="R90" s="51">
        <f t="shared" si="9"/>
        <v>12</v>
      </c>
      <c r="S90" s="52">
        <f t="shared" si="10"/>
        <v>0.63194545</v>
      </c>
      <c r="T90" s="52">
        <f t="shared" si="11"/>
        <v>0.0001251583253</v>
      </c>
      <c r="U90" s="52">
        <f t="shared" si="12"/>
        <v>0.4297709033</v>
      </c>
      <c r="V90" s="52">
        <f t="shared" si="13"/>
        <v>0.0007895245878</v>
      </c>
      <c r="W90" s="52">
        <f t="shared" si="14"/>
        <v>0</v>
      </c>
      <c r="X90" s="52">
        <f t="shared" si="15"/>
        <v>0.4338421967</v>
      </c>
      <c r="Y90" s="52">
        <f t="shared" si="16"/>
        <v>0.0210044349</v>
      </c>
      <c r="Z90" s="52">
        <f t="shared" si="17"/>
        <v>0.1399350939</v>
      </c>
      <c r="AA90" s="52">
        <f t="shared" si="18"/>
        <v>0.0306707989</v>
      </c>
      <c r="AB90" s="52">
        <f t="shared" si="19"/>
        <v>1.688083561</v>
      </c>
      <c r="AC90" s="53">
        <f t="shared" si="20"/>
        <v>5.070868766</v>
      </c>
      <c r="AD90" s="54">
        <f t="shared" si="21"/>
        <v>1.2638909</v>
      </c>
      <c r="AE90" s="54">
        <f t="shared" si="22"/>
        <v>0.0002503166506</v>
      </c>
      <c r="AF90" s="54">
        <f t="shared" si="23"/>
        <v>0.6446563549</v>
      </c>
      <c r="AG90" s="54">
        <f t="shared" si="24"/>
        <v>0.001184286882</v>
      </c>
      <c r="AH90" s="54">
        <f t="shared" si="25"/>
        <v>0</v>
      </c>
      <c r="AI90" s="54">
        <f t="shared" si="26"/>
        <v>0.4338421967</v>
      </c>
      <c r="AJ90" s="54">
        <f t="shared" si="27"/>
        <v>0.0210044349</v>
      </c>
      <c r="AK90" s="54">
        <f t="shared" si="28"/>
        <v>0.1399350939</v>
      </c>
      <c r="AL90" s="54">
        <f t="shared" si="29"/>
        <v>0.0306707989</v>
      </c>
      <c r="AM90" s="54">
        <f t="shared" si="30"/>
        <v>2.535434383</v>
      </c>
      <c r="AN90" s="54">
        <f t="shared" si="31"/>
        <v>-5.070868766</v>
      </c>
      <c r="AO90" s="55">
        <f t="shared" si="32"/>
        <v>2.994853879</v>
      </c>
      <c r="AP90" s="55">
        <f t="shared" si="33"/>
        <v>0.0005931380565</v>
      </c>
      <c r="AQ90" s="55">
        <f t="shared" si="34"/>
        <v>2.036728102</v>
      </c>
      <c r="AR90" s="55">
        <f t="shared" si="35"/>
        <v>0.00374163747</v>
      </c>
      <c r="AS90" s="55">
        <f t="shared" si="36"/>
        <v>0</v>
      </c>
      <c r="AT90" s="55">
        <f t="shared" si="37"/>
        <v>2.056022376</v>
      </c>
      <c r="AU90" s="55">
        <f t="shared" si="38"/>
        <v>0.09954215721</v>
      </c>
      <c r="AV90" s="55">
        <f t="shared" si="39"/>
        <v>0.6631666688</v>
      </c>
      <c r="AW90" s="55">
        <f t="shared" si="40"/>
        <v>0.1453520412</v>
      </c>
      <c r="AX90" s="55">
        <f t="shared" si="41"/>
        <v>8</v>
      </c>
      <c r="AY90" s="55">
        <f t="shared" si="42"/>
        <v>24.03136377</v>
      </c>
      <c r="AZ90" s="54">
        <f t="shared" ref="AZ90:BA90" si="672">AO90*2</f>
        <v>5.989707758</v>
      </c>
      <c r="BA90" s="54">
        <f t="shared" si="672"/>
        <v>0.001186276113</v>
      </c>
      <c r="BB90" s="54">
        <f t="shared" ref="BB90:BD90" si="673">AQ90*(3/2)</f>
        <v>3.055092153</v>
      </c>
      <c r="BC90" s="54">
        <f t="shared" si="673"/>
        <v>0.005612456204</v>
      </c>
      <c r="BD90" s="54">
        <f t="shared" si="673"/>
        <v>0</v>
      </c>
      <c r="BE90" s="54">
        <f t="shared" ref="BE90:BH90" si="674">AT90</f>
        <v>2.056022376</v>
      </c>
      <c r="BF90" s="54">
        <f t="shared" si="674"/>
        <v>0.09954215721</v>
      </c>
      <c r="BG90" s="54">
        <f t="shared" si="674"/>
        <v>0.6631666688</v>
      </c>
      <c r="BH90" s="54">
        <f t="shared" si="674"/>
        <v>0.1453520412</v>
      </c>
      <c r="BI90" s="54">
        <f t="shared" si="46"/>
        <v>12.01568189</v>
      </c>
      <c r="BJ90" s="54">
        <f t="shared" si="47"/>
        <v>-24.03136377</v>
      </c>
      <c r="BK90" s="56">
        <f t="shared" ref="BK90:BN90" si="675">AO90</f>
        <v>2.994853879</v>
      </c>
      <c r="BL90" s="56">
        <f t="shared" si="675"/>
        <v>0.0005931380565</v>
      </c>
      <c r="BM90" s="56">
        <f t="shared" si="675"/>
        <v>2.036728102</v>
      </c>
      <c r="BN90" s="56">
        <f t="shared" si="675"/>
        <v>0.00374163747</v>
      </c>
      <c r="BO90" s="56">
        <f t="shared" si="49"/>
        <v>0</v>
      </c>
      <c r="BP90" s="56">
        <f t="shared" si="50"/>
        <v>2.056022376</v>
      </c>
      <c r="BQ90" s="56">
        <f t="shared" ref="BQ90:BS90" si="676">AU90</f>
        <v>0.09954215721</v>
      </c>
      <c r="BR90" s="56">
        <f t="shared" si="676"/>
        <v>0.6631666688</v>
      </c>
      <c r="BS90" s="56">
        <f t="shared" si="676"/>
        <v>0.1453520412</v>
      </c>
      <c r="BT90" s="56">
        <f t="shared" si="52"/>
        <v>8</v>
      </c>
      <c r="BU90" s="50">
        <f t="shared" ref="BU90:BX90" si="677">AZ90</f>
        <v>5.989707758</v>
      </c>
      <c r="BV90" s="50">
        <f t="shared" si="677"/>
        <v>0.001186276113</v>
      </c>
      <c r="BW90" s="50">
        <f t="shared" si="677"/>
        <v>3.055092153</v>
      </c>
      <c r="BX90" s="50">
        <f t="shared" si="677"/>
        <v>0.005612456204</v>
      </c>
      <c r="BY90" s="50">
        <f t="shared" si="54"/>
        <v>0</v>
      </c>
      <c r="BZ90" s="50">
        <f t="shared" si="55"/>
        <v>2.056022376</v>
      </c>
      <c r="CA90" s="50">
        <f t="shared" ref="CA90:CC90" si="678">BF90</f>
        <v>0.09954215721</v>
      </c>
      <c r="CB90" s="50">
        <f t="shared" si="678"/>
        <v>0.6631666688</v>
      </c>
      <c r="CC90" s="50">
        <f t="shared" si="678"/>
        <v>0.1453520412</v>
      </c>
      <c r="CD90" s="50">
        <f t="shared" si="57"/>
        <v>12.01568189</v>
      </c>
      <c r="CE90" s="57">
        <f t="shared" si="58"/>
        <v>37.97</v>
      </c>
      <c r="CF90" s="57">
        <f t="shared" si="59"/>
        <v>0.01</v>
      </c>
      <c r="CG90" s="57">
        <f t="shared" si="60"/>
        <v>21.91</v>
      </c>
      <c r="CH90" s="57">
        <f t="shared" si="61"/>
        <v>0.06</v>
      </c>
      <c r="CI90" s="58">
        <f t="shared" si="62"/>
        <v>0</v>
      </c>
      <c r="CJ90" s="58">
        <f t="shared" si="63"/>
        <v>31.17</v>
      </c>
      <c r="CK90" s="57">
        <f t="shared" si="64"/>
        <v>1.49</v>
      </c>
      <c r="CL90" s="57">
        <f t="shared" si="65"/>
        <v>5.64</v>
      </c>
      <c r="CM90" s="57">
        <f t="shared" si="66"/>
        <v>1.72</v>
      </c>
      <c r="CN90" s="57">
        <f t="shared" si="67"/>
        <v>99.97</v>
      </c>
      <c r="CO90" s="59">
        <f t="shared" si="68"/>
        <v>0.223734158</v>
      </c>
      <c r="CP90" s="59">
        <f t="shared" si="69"/>
        <v>0.6936452884</v>
      </c>
      <c r="CQ90" s="59">
        <f t="shared" si="70"/>
        <v>0.03358278059</v>
      </c>
      <c r="CR90" s="59">
        <f t="shared" si="71"/>
        <v>0.04903777298</v>
      </c>
      <c r="CS90" s="60">
        <f t="shared" si="72"/>
        <v>22.3734158</v>
      </c>
      <c r="CT90" s="60">
        <f t="shared" si="73"/>
        <v>4.903777298</v>
      </c>
      <c r="CU90" s="60">
        <f t="shared" si="74"/>
        <v>72.7228069</v>
      </c>
      <c r="CV90" s="61">
        <f t="shared" si="75"/>
        <v>0.160904852</v>
      </c>
      <c r="CW90" s="61">
        <f t="shared" si="76"/>
        <v>0.1937537808</v>
      </c>
      <c r="CX90" s="62"/>
    </row>
    <row r="91" ht="15.75" customHeight="1">
      <c r="A91" s="17" t="s">
        <v>53</v>
      </c>
      <c r="B91" s="47" t="s">
        <v>54</v>
      </c>
      <c r="C91" s="17" t="s">
        <v>55</v>
      </c>
      <c r="D91" s="17"/>
      <c r="E91" s="1" t="s">
        <v>56</v>
      </c>
      <c r="F91" s="2">
        <v>79.0</v>
      </c>
      <c r="G91" s="3" t="s">
        <v>145</v>
      </c>
      <c r="H91" s="48">
        <v>37.37</v>
      </c>
      <c r="I91" s="49">
        <v>3.46</v>
      </c>
      <c r="J91" s="49">
        <v>21.24</v>
      </c>
      <c r="K91" s="49">
        <v>1.09</v>
      </c>
      <c r="L91" s="49">
        <v>0.04</v>
      </c>
      <c r="M91" s="49">
        <v>0.0</v>
      </c>
      <c r="N91" s="49">
        <v>4.75</v>
      </c>
      <c r="O91" s="49">
        <v>31.84</v>
      </c>
      <c r="P91" s="49"/>
      <c r="Q91" s="50">
        <f t="shared" si="8"/>
        <v>99.79</v>
      </c>
      <c r="R91" s="51">
        <f t="shared" si="9"/>
        <v>12</v>
      </c>
      <c r="S91" s="52">
        <f t="shared" si="10"/>
        <v>0.6219594803</v>
      </c>
      <c r="T91" s="52">
        <f t="shared" si="11"/>
        <v>0.0005006333011</v>
      </c>
      <c r="U91" s="52">
        <f t="shared" si="12"/>
        <v>0.4166286621</v>
      </c>
      <c r="V91" s="52">
        <f t="shared" si="13"/>
        <v>0</v>
      </c>
      <c r="W91" s="52">
        <f t="shared" si="14"/>
        <v>0</v>
      </c>
      <c r="X91" s="52">
        <f t="shared" si="15"/>
        <v>0.4431676465</v>
      </c>
      <c r="Y91" s="52">
        <f t="shared" si="16"/>
        <v>0.06696044682</v>
      </c>
      <c r="Z91" s="52">
        <f t="shared" si="17"/>
        <v>0.08584670656</v>
      </c>
      <c r="AA91" s="52">
        <f t="shared" si="18"/>
        <v>0.01943672721</v>
      </c>
      <c r="AB91" s="52">
        <f t="shared" si="19"/>
        <v>1.654500303</v>
      </c>
      <c r="AC91" s="53">
        <f t="shared" si="20"/>
        <v>4.970549495</v>
      </c>
      <c r="AD91" s="54">
        <f t="shared" si="21"/>
        <v>1.243918961</v>
      </c>
      <c r="AE91" s="54">
        <f t="shared" si="22"/>
        <v>0.001001266602</v>
      </c>
      <c r="AF91" s="54">
        <f t="shared" si="23"/>
        <v>0.6249429931</v>
      </c>
      <c r="AG91" s="54">
        <f t="shared" si="24"/>
        <v>0</v>
      </c>
      <c r="AH91" s="54">
        <f t="shared" si="25"/>
        <v>0</v>
      </c>
      <c r="AI91" s="54">
        <f t="shared" si="26"/>
        <v>0.4431676465</v>
      </c>
      <c r="AJ91" s="54">
        <f t="shared" si="27"/>
        <v>0.06696044682</v>
      </c>
      <c r="AK91" s="54">
        <f t="shared" si="28"/>
        <v>0.08584670656</v>
      </c>
      <c r="AL91" s="54">
        <f t="shared" si="29"/>
        <v>0.01943672721</v>
      </c>
      <c r="AM91" s="54">
        <f t="shared" si="30"/>
        <v>2.485274747</v>
      </c>
      <c r="AN91" s="54">
        <f t="shared" si="31"/>
        <v>-4.970549495</v>
      </c>
      <c r="AO91" s="55">
        <f t="shared" si="32"/>
        <v>3.007358677</v>
      </c>
      <c r="AP91" s="55">
        <f t="shared" si="33"/>
        <v>0.002420710593</v>
      </c>
      <c r="AQ91" s="55">
        <f t="shared" si="34"/>
        <v>2.014523232</v>
      </c>
      <c r="AR91" s="55">
        <f t="shared" si="35"/>
        <v>0</v>
      </c>
      <c r="AS91" s="55">
        <f t="shared" si="36"/>
        <v>0</v>
      </c>
      <c r="AT91" s="55">
        <f t="shared" si="37"/>
        <v>2.142847098</v>
      </c>
      <c r="AU91" s="55">
        <f t="shared" si="38"/>
        <v>0.3237736334</v>
      </c>
      <c r="AV91" s="55">
        <f t="shared" si="39"/>
        <v>0.4150943045</v>
      </c>
      <c r="AW91" s="55">
        <f t="shared" si="40"/>
        <v>0.09398234466</v>
      </c>
      <c r="AX91" s="55">
        <f t="shared" si="41"/>
        <v>8</v>
      </c>
      <c r="AY91" s="55">
        <f t="shared" si="42"/>
        <v>24.03408201</v>
      </c>
      <c r="AZ91" s="54">
        <f t="shared" ref="AZ91:BA91" si="679">AO91*2</f>
        <v>6.014717355</v>
      </c>
      <c r="BA91" s="54">
        <f t="shared" si="679"/>
        <v>0.004841421186</v>
      </c>
      <c r="BB91" s="54">
        <f t="shared" ref="BB91:BD91" si="680">AQ91*(3/2)</f>
        <v>3.021784847</v>
      </c>
      <c r="BC91" s="54">
        <f t="shared" si="680"/>
        <v>0</v>
      </c>
      <c r="BD91" s="54">
        <f t="shared" si="680"/>
        <v>0</v>
      </c>
      <c r="BE91" s="54">
        <f t="shared" ref="BE91:BH91" si="681">AT91</f>
        <v>2.142847098</v>
      </c>
      <c r="BF91" s="54">
        <f t="shared" si="681"/>
        <v>0.3237736334</v>
      </c>
      <c r="BG91" s="54">
        <f t="shared" si="681"/>
        <v>0.4150943045</v>
      </c>
      <c r="BH91" s="54">
        <f t="shared" si="681"/>
        <v>0.09398234466</v>
      </c>
      <c r="BI91" s="54">
        <f t="shared" si="46"/>
        <v>12.017041</v>
      </c>
      <c r="BJ91" s="54">
        <f t="shared" si="47"/>
        <v>-24.03408201</v>
      </c>
      <c r="BK91" s="56">
        <f t="shared" ref="BK91:BN91" si="682">AO91</f>
        <v>3.007358677</v>
      </c>
      <c r="BL91" s="56">
        <f t="shared" si="682"/>
        <v>0.002420710593</v>
      </c>
      <c r="BM91" s="56">
        <f t="shared" si="682"/>
        <v>2.014523232</v>
      </c>
      <c r="BN91" s="56">
        <f t="shared" si="682"/>
        <v>0</v>
      </c>
      <c r="BO91" s="56">
        <f t="shared" si="49"/>
        <v>0</v>
      </c>
      <c r="BP91" s="56">
        <f t="shared" si="50"/>
        <v>2.142847098</v>
      </c>
      <c r="BQ91" s="56">
        <f t="shared" ref="BQ91:BS91" si="683">AU91</f>
        <v>0.3237736334</v>
      </c>
      <c r="BR91" s="56">
        <f t="shared" si="683"/>
        <v>0.4150943045</v>
      </c>
      <c r="BS91" s="56">
        <f t="shared" si="683"/>
        <v>0.09398234466</v>
      </c>
      <c r="BT91" s="56">
        <f t="shared" si="52"/>
        <v>8</v>
      </c>
      <c r="BU91" s="50">
        <f t="shared" ref="BU91:BX91" si="684">AZ91</f>
        <v>6.014717355</v>
      </c>
      <c r="BV91" s="50">
        <f t="shared" si="684"/>
        <v>0.004841421186</v>
      </c>
      <c r="BW91" s="50">
        <f t="shared" si="684"/>
        <v>3.021784847</v>
      </c>
      <c r="BX91" s="50">
        <f t="shared" si="684"/>
        <v>0</v>
      </c>
      <c r="BY91" s="50">
        <f t="shared" si="54"/>
        <v>0</v>
      </c>
      <c r="BZ91" s="50">
        <f t="shared" si="55"/>
        <v>2.142847098</v>
      </c>
      <c r="CA91" s="50">
        <f t="shared" ref="CA91:CC91" si="685">BF91</f>
        <v>0.3237736334</v>
      </c>
      <c r="CB91" s="50">
        <f t="shared" si="685"/>
        <v>0.4150943045</v>
      </c>
      <c r="CC91" s="50">
        <f t="shared" si="685"/>
        <v>0.09398234466</v>
      </c>
      <c r="CD91" s="50">
        <f t="shared" si="57"/>
        <v>12.017041</v>
      </c>
      <c r="CE91" s="57">
        <f t="shared" si="58"/>
        <v>37.37</v>
      </c>
      <c r="CF91" s="57">
        <f t="shared" si="59"/>
        <v>0.04</v>
      </c>
      <c r="CG91" s="57">
        <f t="shared" si="60"/>
        <v>21.24</v>
      </c>
      <c r="CH91" s="57">
        <f t="shared" si="61"/>
        <v>0</v>
      </c>
      <c r="CI91" s="58">
        <f t="shared" si="62"/>
        <v>0</v>
      </c>
      <c r="CJ91" s="58">
        <f t="shared" si="63"/>
        <v>31.84</v>
      </c>
      <c r="CK91" s="57">
        <f t="shared" si="64"/>
        <v>4.75</v>
      </c>
      <c r="CL91" s="57">
        <f t="shared" si="65"/>
        <v>3.46</v>
      </c>
      <c r="CM91" s="57">
        <f t="shared" si="66"/>
        <v>1.09</v>
      </c>
      <c r="CN91" s="57">
        <f t="shared" si="67"/>
        <v>99.79</v>
      </c>
      <c r="CO91" s="59">
        <f t="shared" si="68"/>
        <v>0.1394947978</v>
      </c>
      <c r="CP91" s="59">
        <f t="shared" si="69"/>
        <v>0.7201159338</v>
      </c>
      <c r="CQ91" s="59">
        <f t="shared" si="70"/>
        <v>0.1088059678</v>
      </c>
      <c r="CR91" s="59">
        <f t="shared" si="71"/>
        <v>0.03158330053</v>
      </c>
      <c r="CS91" s="60">
        <f t="shared" si="72"/>
        <v>13.94947978</v>
      </c>
      <c r="CT91" s="60">
        <f t="shared" si="73"/>
        <v>3.158330053</v>
      </c>
      <c r="CU91" s="60">
        <f t="shared" si="74"/>
        <v>82.89219016</v>
      </c>
      <c r="CV91" s="61">
        <f t="shared" si="75"/>
        <v>0.1013306995</v>
      </c>
      <c r="CW91" s="61">
        <f t="shared" si="76"/>
        <v>0.1208024949</v>
      </c>
      <c r="CX91" s="62"/>
    </row>
    <row r="92" ht="15.75" customHeight="1">
      <c r="A92" s="17" t="s">
        <v>53</v>
      </c>
      <c r="B92" s="47" t="s">
        <v>54</v>
      </c>
      <c r="C92" s="17" t="s">
        <v>55</v>
      </c>
      <c r="D92" s="17"/>
      <c r="E92" s="1" t="s">
        <v>56</v>
      </c>
      <c r="F92" s="2">
        <v>8.0</v>
      </c>
      <c r="G92" s="3" t="s">
        <v>146</v>
      </c>
      <c r="H92" s="48">
        <v>37.75</v>
      </c>
      <c r="I92" s="49">
        <v>4.42</v>
      </c>
      <c r="J92" s="49">
        <v>21.61</v>
      </c>
      <c r="K92" s="49">
        <v>1.86</v>
      </c>
      <c r="L92" s="49">
        <v>0.02</v>
      </c>
      <c r="M92" s="49">
        <v>0.01</v>
      </c>
      <c r="N92" s="49">
        <v>3.07</v>
      </c>
      <c r="O92" s="49">
        <v>30.96</v>
      </c>
      <c r="P92" s="49"/>
      <c r="Q92" s="50">
        <f t="shared" si="8"/>
        <v>99.7</v>
      </c>
      <c r="R92" s="51">
        <f t="shared" si="9"/>
        <v>12</v>
      </c>
      <c r="S92" s="52">
        <f t="shared" si="10"/>
        <v>0.6282839277</v>
      </c>
      <c r="T92" s="52">
        <f t="shared" si="11"/>
        <v>0.0002503166506</v>
      </c>
      <c r="U92" s="52">
        <f t="shared" si="12"/>
        <v>0.4238863177</v>
      </c>
      <c r="V92" s="52">
        <f t="shared" si="13"/>
        <v>0.0001315874313</v>
      </c>
      <c r="W92" s="52">
        <f t="shared" si="14"/>
        <v>0</v>
      </c>
      <c r="X92" s="52">
        <f t="shared" si="15"/>
        <v>0.4309192945</v>
      </c>
      <c r="Y92" s="52">
        <f t="shared" si="16"/>
        <v>0.04327759405</v>
      </c>
      <c r="Z92" s="52">
        <f t="shared" si="17"/>
        <v>0.109665446</v>
      </c>
      <c r="AA92" s="52">
        <f t="shared" si="18"/>
        <v>0.03316725928</v>
      </c>
      <c r="AB92" s="52">
        <f t="shared" si="19"/>
        <v>1.669581743</v>
      </c>
      <c r="AC92" s="53">
        <f t="shared" si="20"/>
        <v>5.02024988</v>
      </c>
      <c r="AD92" s="54">
        <f t="shared" si="21"/>
        <v>1.256567855</v>
      </c>
      <c r="AE92" s="54">
        <f t="shared" si="22"/>
        <v>0.0005006333011</v>
      </c>
      <c r="AF92" s="54">
        <f t="shared" si="23"/>
        <v>0.6358294765</v>
      </c>
      <c r="AG92" s="54">
        <f t="shared" si="24"/>
        <v>0.0001973811469</v>
      </c>
      <c r="AH92" s="54">
        <f t="shared" si="25"/>
        <v>0</v>
      </c>
      <c r="AI92" s="54">
        <f t="shared" si="26"/>
        <v>0.4309192945</v>
      </c>
      <c r="AJ92" s="54">
        <f t="shared" si="27"/>
        <v>0.04327759405</v>
      </c>
      <c r="AK92" s="54">
        <f t="shared" si="28"/>
        <v>0.109665446</v>
      </c>
      <c r="AL92" s="54">
        <f t="shared" si="29"/>
        <v>0.03316725928</v>
      </c>
      <c r="AM92" s="54">
        <f t="shared" si="30"/>
        <v>2.51012494</v>
      </c>
      <c r="AN92" s="54">
        <f t="shared" si="31"/>
        <v>-5.02024988</v>
      </c>
      <c r="AO92" s="55">
        <f t="shared" si="32"/>
        <v>3.010497355</v>
      </c>
      <c r="AP92" s="55">
        <f t="shared" si="33"/>
        <v>0.001199422078</v>
      </c>
      <c r="AQ92" s="55">
        <f t="shared" si="34"/>
        <v>2.031101834</v>
      </c>
      <c r="AR92" s="55">
        <f t="shared" si="35"/>
        <v>0.0006305168672</v>
      </c>
      <c r="AS92" s="55">
        <f t="shared" si="36"/>
        <v>0</v>
      </c>
      <c r="AT92" s="55">
        <f t="shared" si="37"/>
        <v>2.064801181</v>
      </c>
      <c r="AU92" s="55">
        <f t="shared" si="38"/>
        <v>0.2073697522</v>
      </c>
      <c r="AV92" s="55">
        <f t="shared" si="39"/>
        <v>0.5254750606</v>
      </c>
      <c r="AW92" s="55">
        <f t="shared" si="40"/>
        <v>0.1589248776</v>
      </c>
      <c r="AX92" s="55">
        <f t="shared" si="41"/>
        <v>8</v>
      </c>
      <c r="AY92" s="55">
        <f t="shared" si="42"/>
        <v>24.05512591</v>
      </c>
      <c r="AZ92" s="54">
        <f t="shared" ref="AZ92:BA92" si="686">AO92*2</f>
        <v>6.02099471</v>
      </c>
      <c r="BA92" s="54">
        <f t="shared" si="686"/>
        <v>0.002398844157</v>
      </c>
      <c r="BB92" s="54">
        <f t="shared" ref="BB92:BD92" si="687">AQ92*(3/2)</f>
        <v>3.046652751</v>
      </c>
      <c r="BC92" s="54">
        <f t="shared" si="687"/>
        <v>0.0009457753009</v>
      </c>
      <c r="BD92" s="54">
        <f t="shared" si="687"/>
        <v>0</v>
      </c>
      <c r="BE92" s="54">
        <f t="shared" ref="BE92:BH92" si="688">AT92</f>
        <v>2.064801181</v>
      </c>
      <c r="BF92" s="54">
        <f t="shared" si="688"/>
        <v>0.2073697522</v>
      </c>
      <c r="BG92" s="54">
        <f t="shared" si="688"/>
        <v>0.5254750606</v>
      </c>
      <c r="BH92" s="54">
        <f t="shared" si="688"/>
        <v>0.1589248776</v>
      </c>
      <c r="BI92" s="54">
        <f t="shared" si="46"/>
        <v>12.02756295</v>
      </c>
      <c r="BJ92" s="54">
        <f t="shared" si="47"/>
        <v>-24.05512591</v>
      </c>
      <c r="BK92" s="56">
        <f t="shared" ref="BK92:BN92" si="689">AO92</f>
        <v>3.010497355</v>
      </c>
      <c r="BL92" s="56">
        <f t="shared" si="689"/>
        <v>0.001199422078</v>
      </c>
      <c r="BM92" s="56">
        <f t="shared" si="689"/>
        <v>2.031101834</v>
      </c>
      <c r="BN92" s="56">
        <f t="shared" si="689"/>
        <v>0.0006305168672</v>
      </c>
      <c r="BO92" s="56">
        <f t="shared" si="49"/>
        <v>0</v>
      </c>
      <c r="BP92" s="56">
        <f t="shared" si="50"/>
        <v>2.064801181</v>
      </c>
      <c r="BQ92" s="56">
        <f t="shared" ref="BQ92:BS92" si="690">AU92</f>
        <v>0.2073697522</v>
      </c>
      <c r="BR92" s="56">
        <f t="shared" si="690"/>
        <v>0.5254750606</v>
      </c>
      <c r="BS92" s="56">
        <f t="shared" si="690"/>
        <v>0.1589248776</v>
      </c>
      <c r="BT92" s="56">
        <f t="shared" si="52"/>
        <v>8</v>
      </c>
      <c r="BU92" s="50">
        <f t="shared" ref="BU92:BX92" si="691">AZ92</f>
        <v>6.02099471</v>
      </c>
      <c r="BV92" s="50">
        <f t="shared" si="691"/>
        <v>0.002398844157</v>
      </c>
      <c r="BW92" s="50">
        <f t="shared" si="691"/>
        <v>3.046652751</v>
      </c>
      <c r="BX92" s="50">
        <f t="shared" si="691"/>
        <v>0.0009457753009</v>
      </c>
      <c r="BY92" s="50">
        <f t="shared" si="54"/>
        <v>0</v>
      </c>
      <c r="BZ92" s="50">
        <f t="shared" si="55"/>
        <v>2.064801181</v>
      </c>
      <c r="CA92" s="50">
        <f t="shared" ref="CA92:CC92" si="692">BF92</f>
        <v>0.2073697522</v>
      </c>
      <c r="CB92" s="50">
        <f t="shared" si="692"/>
        <v>0.5254750606</v>
      </c>
      <c r="CC92" s="50">
        <f t="shared" si="692"/>
        <v>0.1589248776</v>
      </c>
      <c r="CD92" s="50">
        <f t="shared" si="57"/>
        <v>12.02756295</v>
      </c>
      <c r="CE92" s="57">
        <f t="shared" si="58"/>
        <v>37.75</v>
      </c>
      <c r="CF92" s="57">
        <f t="shared" si="59"/>
        <v>0.02</v>
      </c>
      <c r="CG92" s="57">
        <f t="shared" si="60"/>
        <v>21.61</v>
      </c>
      <c r="CH92" s="57">
        <f t="shared" si="61"/>
        <v>0.01</v>
      </c>
      <c r="CI92" s="58">
        <f t="shared" si="62"/>
        <v>0</v>
      </c>
      <c r="CJ92" s="58">
        <f t="shared" si="63"/>
        <v>30.96</v>
      </c>
      <c r="CK92" s="57">
        <f t="shared" si="64"/>
        <v>3.07</v>
      </c>
      <c r="CL92" s="57">
        <f t="shared" si="65"/>
        <v>4.42</v>
      </c>
      <c r="CM92" s="57">
        <f t="shared" si="66"/>
        <v>1.86</v>
      </c>
      <c r="CN92" s="57">
        <f t="shared" si="67"/>
        <v>99.7</v>
      </c>
      <c r="CO92" s="59">
        <f t="shared" si="68"/>
        <v>0.1777312581</v>
      </c>
      <c r="CP92" s="59">
        <f t="shared" si="69"/>
        <v>0.698377029</v>
      </c>
      <c r="CQ92" s="59">
        <f t="shared" si="70"/>
        <v>0.07013860354</v>
      </c>
      <c r="CR92" s="59">
        <f t="shared" si="71"/>
        <v>0.05375310943</v>
      </c>
      <c r="CS92" s="60">
        <f t="shared" si="72"/>
        <v>17.77312581</v>
      </c>
      <c r="CT92" s="60">
        <f t="shared" si="73"/>
        <v>5.375310943</v>
      </c>
      <c r="CU92" s="60">
        <f t="shared" si="74"/>
        <v>76.85156325</v>
      </c>
      <c r="CV92" s="61">
        <f t="shared" si="75"/>
        <v>0.1426187385</v>
      </c>
      <c r="CW92" s="61">
        <f t="shared" si="76"/>
        <v>0.1539152695</v>
      </c>
      <c r="CX92" s="62"/>
    </row>
    <row r="93" ht="15.75" customHeight="1">
      <c r="A93" s="17" t="s">
        <v>53</v>
      </c>
      <c r="B93" s="47" t="s">
        <v>54</v>
      </c>
      <c r="C93" s="17" t="s">
        <v>55</v>
      </c>
      <c r="D93" s="17"/>
      <c r="E93" s="1" t="s">
        <v>56</v>
      </c>
      <c r="F93" s="2">
        <v>80.0</v>
      </c>
      <c r="G93" s="3" t="s">
        <v>147</v>
      </c>
      <c r="H93" s="48">
        <v>37.56</v>
      </c>
      <c r="I93" s="49">
        <v>3.86</v>
      </c>
      <c r="J93" s="49">
        <v>21.37</v>
      </c>
      <c r="K93" s="49">
        <v>1.28</v>
      </c>
      <c r="L93" s="49">
        <v>0.01</v>
      </c>
      <c r="M93" s="49">
        <v>0.04</v>
      </c>
      <c r="N93" s="49">
        <v>3.16</v>
      </c>
      <c r="O93" s="49">
        <v>31.99</v>
      </c>
      <c r="P93" s="49"/>
      <c r="Q93" s="50">
        <f t="shared" si="8"/>
        <v>99.27</v>
      </c>
      <c r="R93" s="51">
        <f t="shared" si="9"/>
        <v>12</v>
      </c>
      <c r="S93" s="52">
        <f t="shared" si="10"/>
        <v>0.625121704</v>
      </c>
      <c r="T93" s="52">
        <f t="shared" si="11"/>
        <v>0.0001251583253</v>
      </c>
      <c r="U93" s="52">
        <f t="shared" si="12"/>
        <v>0.4191786492</v>
      </c>
      <c r="V93" s="52">
        <f t="shared" si="13"/>
        <v>0.0005263497252</v>
      </c>
      <c r="W93" s="52">
        <f t="shared" si="14"/>
        <v>0</v>
      </c>
      <c r="X93" s="52">
        <f t="shared" si="15"/>
        <v>0.4452554338</v>
      </c>
      <c r="Y93" s="52">
        <f t="shared" si="16"/>
        <v>0.0445463183</v>
      </c>
      <c r="Z93" s="52">
        <f t="shared" si="17"/>
        <v>0.09577118131</v>
      </c>
      <c r="AA93" s="52">
        <f t="shared" si="18"/>
        <v>0.02282478058</v>
      </c>
      <c r="AB93" s="52">
        <f t="shared" si="19"/>
        <v>1.653349575</v>
      </c>
      <c r="AC93" s="53">
        <f t="shared" si="20"/>
        <v>4.976897874</v>
      </c>
      <c r="AD93" s="54">
        <f t="shared" si="21"/>
        <v>1.250243408</v>
      </c>
      <c r="AE93" s="54">
        <f t="shared" si="22"/>
        <v>0.0002503166506</v>
      </c>
      <c r="AF93" s="54">
        <f t="shared" si="23"/>
        <v>0.6287679737</v>
      </c>
      <c r="AG93" s="54">
        <f t="shared" si="24"/>
        <v>0.0007895245878</v>
      </c>
      <c r="AH93" s="54">
        <f t="shared" si="25"/>
        <v>0</v>
      </c>
      <c r="AI93" s="54">
        <f t="shared" si="26"/>
        <v>0.4452554338</v>
      </c>
      <c r="AJ93" s="54">
        <f t="shared" si="27"/>
        <v>0.0445463183</v>
      </c>
      <c r="AK93" s="54">
        <f t="shared" si="28"/>
        <v>0.09577118131</v>
      </c>
      <c r="AL93" s="54">
        <f t="shared" si="29"/>
        <v>0.02282478058</v>
      </c>
      <c r="AM93" s="54">
        <f t="shared" si="30"/>
        <v>2.488448937</v>
      </c>
      <c r="AN93" s="54">
        <f t="shared" si="31"/>
        <v>-4.976897874</v>
      </c>
      <c r="AO93" s="55">
        <f t="shared" si="32"/>
        <v>3.024752724</v>
      </c>
      <c r="AP93" s="55">
        <f t="shared" si="33"/>
        <v>0.0006055988505</v>
      </c>
      <c r="AQ93" s="55">
        <f t="shared" si="34"/>
        <v>2.028263861</v>
      </c>
      <c r="AR93" s="55">
        <f t="shared" si="35"/>
        <v>0.00254682849</v>
      </c>
      <c r="AS93" s="55">
        <f t="shared" si="36"/>
        <v>0</v>
      </c>
      <c r="AT93" s="55">
        <f t="shared" si="37"/>
        <v>2.154440612</v>
      </c>
      <c r="AU93" s="55">
        <f t="shared" si="38"/>
        <v>0.215544584</v>
      </c>
      <c r="AV93" s="55">
        <f t="shared" si="39"/>
        <v>0.4634043895</v>
      </c>
      <c r="AW93" s="55">
        <f t="shared" si="40"/>
        <v>0.1104414017</v>
      </c>
      <c r="AX93" s="55">
        <f t="shared" si="41"/>
        <v>8</v>
      </c>
      <c r="AY93" s="55">
        <f t="shared" si="42"/>
        <v>24.08152734</v>
      </c>
      <c r="AZ93" s="54">
        <f t="shared" ref="AZ93:BA93" si="693">AO93*2</f>
        <v>6.049505449</v>
      </c>
      <c r="BA93" s="54">
        <f t="shared" si="693"/>
        <v>0.001211197701</v>
      </c>
      <c r="BB93" s="54">
        <f t="shared" ref="BB93:BD93" si="694">AQ93*(3/2)</f>
        <v>3.042395792</v>
      </c>
      <c r="BC93" s="54">
        <f t="shared" si="694"/>
        <v>0.003820242734</v>
      </c>
      <c r="BD93" s="54">
        <f t="shared" si="694"/>
        <v>0</v>
      </c>
      <c r="BE93" s="54">
        <f t="shared" ref="BE93:BH93" si="695">AT93</f>
        <v>2.154440612</v>
      </c>
      <c r="BF93" s="54">
        <f t="shared" si="695"/>
        <v>0.215544584</v>
      </c>
      <c r="BG93" s="54">
        <f t="shared" si="695"/>
        <v>0.4634043895</v>
      </c>
      <c r="BH93" s="54">
        <f t="shared" si="695"/>
        <v>0.1104414017</v>
      </c>
      <c r="BI93" s="54">
        <f t="shared" si="46"/>
        <v>12.04076367</v>
      </c>
      <c r="BJ93" s="54">
        <f t="shared" si="47"/>
        <v>-24.08152734</v>
      </c>
      <c r="BK93" s="56">
        <f t="shared" ref="BK93:BN93" si="696">AO93</f>
        <v>3.024752724</v>
      </c>
      <c r="BL93" s="56">
        <f t="shared" si="696"/>
        <v>0.0006055988505</v>
      </c>
      <c r="BM93" s="56">
        <f t="shared" si="696"/>
        <v>2.028263861</v>
      </c>
      <c r="BN93" s="56">
        <f t="shared" si="696"/>
        <v>0.00254682849</v>
      </c>
      <c r="BO93" s="56">
        <f t="shared" si="49"/>
        <v>0</v>
      </c>
      <c r="BP93" s="56">
        <f t="shared" si="50"/>
        <v>2.154440612</v>
      </c>
      <c r="BQ93" s="56">
        <f t="shared" ref="BQ93:BS93" si="697">AU93</f>
        <v>0.215544584</v>
      </c>
      <c r="BR93" s="56">
        <f t="shared" si="697"/>
        <v>0.4634043895</v>
      </c>
      <c r="BS93" s="56">
        <f t="shared" si="697"/>
        <v>0.1104414017</v>
      </c>
      <c r="BT93" s="56">
        <f t="shared" si="52"/>
        <v>8</v>
      </c>
      <c r="BU93" s="50">
        <f t="shared" ref="BU93:BX93" si="698">AZ93</f>
        <v>6.049505449</v>
      </c>
      <c r="BV93" s="50">
        <f t="shared" si="698"/>
        <v>0.001211197701</v>
      </c>
      <c r="BW93" s="50">
        <f t="shared" si="698"/>
        <v>3.042395792</v>
      </c>
      <c r="BX93" s="50">
        <f t="shared" si="698"/>
        <v>0.003820242734</v>
      </c>
      <c r="BY93" s="50">
        <f t="shared" si="54"/>
        <v>0</v>
      </c>
      <c r="BZ93" s="50">
        <f t="shared" si="55"/>
        <v>2.154440612</v>
      </c>
      <c r="CA93" s="50">
        <f t="shared" ref="CA93:CC93" si="699">BF93</f>
        <v>0.215544584</v>
      </c>
      <c r="CB93" s="50">
        <f t="shared" si="699"/>
        <v>0.4634043895</v>
      </c>
      <c r="CC93" s="50">
        <f t="shared" si="699"/>
        <v>0.1104414017</v>
      </c>
      <c r="CD93" s="50">
        <f t="shared" si="57"/>
        <v>12.04076367</v>
      </c>
      <c r="CE93" s="57">
        <f t="shared" si="58"/>
        <v>37.56</v>
      </c>
      <c r="CF93" s="57">
        <f t="shared" si="59"/>
        <v>0.01</v>
      </c>
      <c r="CG93" s="57">
        <f t="shared" si="60"/>
        <v>21.37</v>
      </c>
      <c r="CH93" s="57">
        <f t="shared" si="61"/>
        <v>0.04</v>
      </c>
      <c r="CI93" s="58">
        <f t="shared" si="62"/>
        <v>0</v>
      </c>
      <c r="CJ93" s="58">
        <f t="shared" si="63"/>
        <v>31.99</v>
      </c>
      <c r="CK93" s="57">
        <f t="shared" si="64"/>
        <v>3.16</v>
      </c>
      <c r="CL93" s="57">
        <f t="shared" si="65"/>
        <v>3.86</v>
      </c>
      <c r="CM93" s="57">
        <f t="shared" si="66"/>
        <v>1.28</v>
      </c>
      <c r="CN93" s="57">
        <f t="shared" si="67"/>
        <v>99.27</v>
      </c>
      <c r="CO93" s="59">
        <f t="shared" si="68"/>
        <v>0.1574154194</v>
      </c>
      <c r="CP93" s="59">
        <f t="shared" si="69"/>
        <v>0.731849288</v>
      </c>
      <c r="CQ93" s="59">
        <f t="shared" si="70"/>
        <v>0.07321907574</v>
      </c>
      <c r="CR93" s="59">
        <f t="shared" si="71"/>
        <v>0.03751621687</v>
      </c>
      <c r="CS93" s="60">
        <f t="shared" si="72"/>
        <v>15.74154194</v>
      </c>
      <c r="CT93" s="60">
        <f t="shared" si="73"/>
        <v>3.751621687</v>
      </c>
      <c r="CU93" s="60">
        <f t="shared" si="74"/>
        <v>80.50683637</v>
      </c>
      <c r="CV93" s="61">
        <f t="shared" si="75"/>
        <v>0.1162239266</v>
      </c>
      <c r="CW93" s="61">
        <f t="shared" si="76"/>
        <v>0.1363217532</v>
      </c>
      <c r="CX93" s="62"/>
    </row>
    <row r="94" ht="15.75" customHeight="1">
      <c r="A94" s="17" t="s">
        <v>53</v>
      </c>
      <c r="B94" s="47" t="s">
        <v>54</v>
      </c>
      <c r="C94" s="17" t="s">
        <v>55</v>
      </c>
      <c r="D94" s="17"/>
      <c r="E94" s="1" t="s">
        <v>56</v>
      </c>
      <c r="F94" s="2">
        <v>81.0</v>
      </c>
      <c r="G94" s="3" t="s">
        <v>148</v>
      </c>
      <c r="H94" s="48">
        <v>36.81</v>
      </c>
      <c r="I94" s="49">
        <v>2.06</v>
      </c>
      <c r="J94" s="49">
        <v>21.21</v>
      </c>
      <c r="K94" s="49">
        <v>2.43</v>
      </c>
      <c r="L94" s="49">
        <v>0.02</v>
      </c>
      <c r="M94" s="49">
        <v>0.0</v>
      </c>
      <c r="N94" s="49">
        <v>9.01</v>
      </c>
      <c r="O94" s="49">
        <v>27.78</v>
      </c>
      <c r="P94" s="49"/>
      <c r="Q94" s="50">
        <f t="shared" si="8"/>
        <v>99.32</v>
      </c>
      <c r="R94" s="51">
        <f t="shared" si="9"/>
        <v>12</v>
      </c>
      <c r="S94" s="52">
        <f t="shared" si="10"/>
        <v>0.6126392419</v>
      </c>
      <c r="T94" s="52">
        <f t="shared" si="11"/>
        <v>0.0002503166506</v>
      </c>
      <c r="U94" s="52">
        <f t="shared" si="12"/>
        <v>0.4160402035</v>
      </c>
      <c r="V94" s="52">
        <f t="shared" si="13"/>
        <v>0</v>
      </c>
      <c r="W94" s="52">
        <f t="shared" si="14"/>
        <v>0</v>
      </c>
      <c r="X94" s="52">
        <f t="shared" si="15"/>
        <v>0.3866582042</v>
      </c>
      <c r="Y94" s="52">
        <f t="shared" si="16"/>
        <v>0.1270133949</v>
      </c>
      <c r="Z94" s="52">
        <f t="shared" si="17"/>
        <v>0.05111104495</v>
      </c>
      <c r="AA94" s="52">
        <f t="shared" si="18"/>
        <v>0.04333141938</v>
      </c>
      <c r="AB94" s="52">
        <f t="shared" si="19"/>
        <v>1.637043825</v>
      </c>
      <c r="AC94" s="53">
        <f t="shared" si="20"/>
        <v>4.915906971</v>
      </c>
      <c r="AD94" s="54">
        <f t="shared" si="21"/>
        <v>1.225278484</v>
      </c>
      <c r="AE94" s="54">
        <f t="shared" si="22"/>
        <v>0.0005006333011</v>
      </c>
      <c r="AF94" s="54">
        <f t="shared" si="23"/>
        <v>0.6240603052</v>
      </c>
      <c r="AG94" s="54">
        <f t="shared" si="24"/>
        <v>0</v>
      </c>
      <c r="AH94" s="54">
        <f t="shared" si="25"/>
        <v>0</v>
      </c>
      <c r="AI94" s="54">
        <f t="shared" si="26"/>
        <v>0.3866582042</v>
      </c>
      <c r="AJ94" s="54">
        <f t="shared" si="27"/>
        <v>0.1270133949</v>
      </c>
      <c r="AK94" s="54">
        <f t="shared" si="28"/>
        <v>0.05111104495</v>
      </c>
      <c r="AL94" s="54">
        <f t="shared" si="29"/>
        <v>0.04333141938</v>
      </c>
      <c r="AM94" s="54">
        <f t="shared" si="30"/>
        <v>2.457953486</v>
      </c>
      <c r="AN94" s="54">
        <f t="shared" si="31"/>
        <v>-4.915906971</v>
      </c>
      <c r="AO94" s="55">
        <f t="shared" si="32"/>
        <v>2.993880713</v>
      </c>
      <c r="AP94" s="55">
        <f t="shared" si="33"/>
        <v>0.001223261817</v>
      </c>
      <c r="AQ94" s="55">
        <f t="shared" si="34"/>
        <v>2.033129215</v>
      </c>
      <c r="AR94" s="55">
        <f t="shared" si="35"/>
        <v>0</v>
      </c>
      <c r="AS94" s="55">
        <f t="shared" si="36"/>
        <v>0</v>
      </c>
      <c r="AT94" s="55">
        <f t="shared" si="37"/>
        <v>1.88954357</v>
      </c>
      <c r="AU94" s="55">
        <f t="shared" si="38"/>
        <v>0.6206963696</v>
      </c>
      <c r="AV94" s="55">
        <f t="shared" si="39"/>
        <v>0.2497723966</v>
      </c>
      <c r="AW94" s="55">
        <f t="shared" si="40"/>
        <v>0.2117544745</v>
      </c>
      <c r="AX94" s="55">
        <f t="shared" si="41"/>
        <v>8</v>
      </c>
      <c r="AY94" s="55">
        <f t="shared" si="42"/>
        <v>24.02333716</v>
      </c>
      <c r="AZ94" s="54">
        <f t="shared" ref="AZ94:BA94" si="700">AO94*2</f>
        <v>5.987761426</v>
      </c>
      <c r="BA94" s="54">
        <f t="shared" si="700"/>
        <v>0.002446523634</v>
      </c>
      <c r="BB94" s="54">
        <f t="shared" ref="BB94:BD94" si="701">AQ94*(3/2)</f>
        <v>3.049693823</v>
      </c>
      <c r="BC94" s="54">
        <f t="shared" si="701"/>
        <v>0</v>
      </c>
      <c r="BD94" s="54">
        <f t="shared" si="701"/>
        <v>0</v>
      </c>
      <c r="BE94" s="54">
        <f t="shared" ref="BE94:BH94" si="702">AT94</f>
        <v>1.88954357</v>
      </c>
      <c r="BF94" s="54">
        <f t="shared" si="702"/>
        <v>0.6206963696</v>
      </c>
      <c r="BG94" s="54">
        <f t="shared" si="702"/>
        <v>0.2497723966</v>
      </c>
      <c r="BH94" s="54">
        <f t="shared" si="702"/>
        <v>0.2117544745</v>
      </c>
      <c r="BI94" s="54">
        <f t="shared" si="46"/>
        <v>12.01166858</v>
      </c>
      <c r="BJ94" s="54">
        <f t="shared" si="47"/>
        <v>-24.02333716</v>
      </c>
      <c r="BK94" s="56">
        <f t="shared" ref="BK94:BN94" si="703">AO94</f>
        <v>2.993880713</v>
      </c>
      <c r="BL94" s="56">
        <f t="shared" si="703"/>
        <v>0.001223261817</v>
      </c>
      <c r="BM94" s="56">
        <f t="shared" si="703"/>
        <v>2.033129215</v>
      </c>
      <c r="BN94" s="56">
        <f t="shared" si="703"/>
        <v>0</v>
      </c>
      <c r="BO94" s="56">
        <f t="shared" si="49"/>
        <v>0</v>
      </c>
      <c r="BP94" s="56">
        <f t="shared" si="50"/>
        <v>1.88954357</v>
      </c>
      <c r="BQ94" s="56">
        <f t="shared" ref="BQ94:BS94" si="704">AU94</f>
        <v>0.6206963696</v>
      </c>
      <c r="BR94" s="56">
        <f t="shared" si="704"/>
        <v>0.2497723966</v>
      </c>
      <c r="BS94" s="56">
        <f t="shared" si="704"/>
        <v>0.2117544745</v>
      </c>
      <c r="BT94" s="56">
        <f t="shared" si="52"/>
        <v>8</v>
      </c>
      <c r="BU94" s="50">
        <f t="shared" ref="BU94:BX94" si="705">AZ94</f>
        <v>5.987761426</v>
      </c>
      <c r="BV94" s="50">
        <f t="shared" si="705"/>
        <v>0.002446523634</v>
      </c>
      <c r="BW94" s="50">
        <f t="shared" si="705"/>
        <v>3.049693823</v>
      </c>
      <c r="BX94" s="50">
        <f t="shared" si="705"/>
        <v>0</v>
      </c>
      <c r="BY94" s="50">
        <f t="shared" si="54"/>
        <v>0</v>
      </c>
      <c r="BZ94" s="50">
        <f t="shared" si="55"/>
        <v>1.88954357</v>
      </c>
      <c r="CA94" s="50">
        <f t="shared" ref="CA94:CC94" si="706">BF94</f>
        <v>0.6206963696</v>
      </c>
      <c r="CB94" s="50">
        <f t="shared" si="706"/>
        <v>0.2497723966</v>
      </c>
      <c r="CC94" s="50">
        <f t="shared" si="706"/>
        <v>0.2117544745</v>
      </c>
      <c r="CD94" s="50">
        <f t="shared" si="57"/>
        <v>12.01166858</v>
      </c>
      <c r="CE94" s="57">
        <f t="shared" si="58"/>
        <v>36.81</v>
      </c>
      <c r="CF94" s="57">
        <f t="shared" si="59"/>
        <v>0.02</v>
      </c>
      <c r="CG94" s="57">
        <f t="shared" si="60"/>
        <v>21.21</v>
      </c>
      <c r="CH94" s="57">
        <f t="shared" si="61"/>
        <v>0</v>
      </c>
      <c r="CI94" s="58">
        <f t="shared" si="62"/>
        <v>0</v>
      </c>
      <c r="CJ94" s="58">
        <f t="shared" si="63"/>
        <v>27.78</v>
      </c>
      <c r="CK94" s="57">
        <f t="shared" si="64"/>
        <v>9.01</v>
      </c>
      <c r="CL94" s="57">
        <f t="shared" si="65"/>
        <v>2.06</v>
      </c>
      <c r="CM94" s="57">
        <f t="shared" si="66"/>
        <v>2.43</v>
      </c>
      <c r="CN94" s="57">
        <f t="shared" si="67"/>
        <v>99.32</v>
      </c>
      <c r="CO94" s="59">
        <f t="shared" si="68"/>
        <v>0.08404845081</v>
      </c>
      <c r="CP94" s="59">
        <f t="shared" si="69"/>
        <v>0.6358317089</v>
      </c>
      <c r="CQ94" s="59">
        <f t="shared" si="70"/>
        <v>0.2088644262</v>
      </c>
      <c r="CR94" s="59">
        <f t="shared" si="71"/>
        <v>0.07125541405</v>
      </c>
      <c r="CS94" s="60">
        <f t="shared" si="72"/>
        <v>8.404845081</v>
      </c>
      <c r="CT94" s="60">
        <f t="shared" si="73"/>
        <v>7.125541405</v>
      </c>
      <c r="CU94" s="60">
        <f t="shared" si="74"/>
        <v>84.46961351</v>
      </c>
      <c r="CV94" s="61">
        <f t="shared" si="75"/>
        <v>0.1132796395</v>
      </c>
      <c r="CW94" s="61">
        <f t="shared" si="76"/>
        <v>0.07278595841</v>
      </c>
      <c r="CX94" s="62"/>
    </row>
    <row r="95" ht="15.75" customHeight="1">
      <c r="A95" s="17" t="s">
        <v>53</v>
      </c>
      <c r="B95" s="47" t="s">
        <v>54</v>
      </c>
      <c r="C95" s="17" t="s">
        <v>55</v>
      </c>
      <c r="D95" s="17"/>
      <c r="E95" s="1" t="s">
        <v>56</v>
      </c>
      <c r="F95" s="2">
        <v>82.0</v>
      </c>
      <c r="G95" s="3" t="s">
        <v>149</v>
      </c>
      <c r="H95" s="48">
        <v>37.62</v>
      </c>
      <c r="I95" s="49">
        <v>4.78</v>
      </c>
      <c r="J95" s="49">
        <v>21.39</v>
      </c>
      <c r="K95" s="49">
        <v>2.0</v>
      </c>
      <c r="L95" s="49">
        <v>0.04</v>
      </c>
      <c r="M95" s="49">
        <v>0.0</v>
      </c>
      <c r="N95" s="49">
        <v>2.54</v>
      </c>
      <c r="O95" s="49">
        <v>31.26</v>
      </c>
      <c r="P95" s="49"/>
      <c r="Q95" s="50">
        <f t="shared" si="8"/>
        <v>99.63</v>
      </c>
      <c r="R95" s="51">
        <f t="shared" si="9"/>
        <v>12</v>
      </c>
      <c r="S95" s="52">
        <f t="shared" si="10"/>
        <v>0.626120301</v>
      </c>
      <c r="T95" s="52">
        <f t="shared" si="11"/>
        <v>0.0005006333011</v>
      </c>
      <c r="U95" s="52">
        <f t="shared" si="12"/>
        <v>0.4195709549</v>
      </c>
      <c r="V95" s="52">
        <f t="shared" si="13"/>
        <v>0</v>
      </c>
      <c r="W95" s="52">
        <f t="shared" si="14"/>
        <v>0</v>
      </c>
      <c r="X95" s="52">
        <f t="shared" si="15"/>
        <v>0.4350948691</v>
      </c>
      <c r="Y95" s="52">
        <f t="shared" si="16"/>
        <v>0.03580621788</v>
      </c>
      <c r="Z95" s="52">
        <f t="shared" si="17"/>
        <v>0.1185974732</v>
      </c>
      <c r="AA95" s="52">
        <f t="shared" si="18"/>
        <v>0.03566371965</v>
      </c>
      <c r="AB95" s="52">
        <f t="shared" si="19"/>
        <v>1.671354169</v>
      </c>
      <c r="AC95" s="53">
        <f t="shared" si="20"/>
        <v>5.015521161</v>
      </c>
      <c r="AD95" s="54">
        <f t="shared" si="21"/>
        <v>1.252240602</v>
      </c>
      <c r="AE95" s="54">
        <f t="shared" si="22"/>
        <v>0.001001266602</v>
      </c>
      <c r="AF95" s="54">
        <f t="shared" si="23"/>
        <v>0.6293564323</v>
      </c>
      <c r="AG95" s="54">
        <f t="shared" si="24"/>
        <v>0</v>
      </c>
      <c r="AH95" s="54">
        <f t="shared" si="25"/>
        <v>0</v>
      </c>
      <c r="AI95" s="54">
        <f t="shared" si="26"/>
        <v>0.4350948691</v>
      </c>
      <c r="AJ95" s="54">
        <f t="shared" si="27"/>
        <v>0.03580621788</v>
      </c>
      <c r="AK95" s="54">
        <f t="shared" si="28"/>
        <v>0.1185974732</v>
      </c>
      <c r="AL95" s="54">
        <f t="shared" si="29"/>
        <v>0.03566371965</v>
      </c>
      <c r="AM95" s="54">
        <f t="shared" si="30"/>
        <v>2.507760581</v>
      </c>
      <c r="AN95" s="54">
        <f t="shared" si="31"/>
        <v>-5.015521161</v>
      </c>
      <c r="AO95" s="55">
        <f t="shared" si="32"/>
        <v>2.996948523</v>
      </c>
      <c r="AP95" s="55">
        <f t="shared" si="33"/>
        <v>0.002396300248</v>
      </c>
      <c r="AQ95" s="55">
        <f t="shared" si="34"/>
        <v>2.008292259</v>
      </c>
      <c r="AR95" s="55">
        <f t="shared" si="35"/>
        <v>0</v>
      </c>
      <c r="AS95" s="55">
        <f t="shared" si="36"/>
        <v>0</v>
      </c>
      <c r="AT95" s="55">
        <f t="shared" si="37"/>
        <v>2.082598062</v>
      </c>
      <c r="AU95" s="55">
        <f t="shared" si="38"/>
        <v>0.1713878173</v>
      </c>
      <c r="AV95" s="55">
        <f t="shared" si="39"/>
        <v>0.5676712952</v>
      </c>
      <c r="AW95" s="55">
        <f t="shared" si="40"/>
        <v>0.1707057442</v>
      </c>
      <c r="AX95" s="55">
        <f t="shared" si="41"/>
        <v>8</v>
      </c>
      <c r="AY95" s="55">
        <f t="shared" si="42"/>
        <v>24.0069819</v>
      </c>
      <c r="AZ95" s="54">
        <f t="shared" ref="AZ95:BA95" si="707">AO95*2</f>
        <v>5.993897046</v>
      </c>
      <c r="BA95" s="54">
        <f t="shared" si="707"/>
        <v>0.004792600495</v>
      </c>
      <c r="BB95" s="54">
        <f t="shared" ref="BB95:BD95" si="708">AQ95*(3/2)</f>
        <v>3.012438388</v>
      </c>
      <c r="BC95" s="54">
        <f t="shared" si="708"/>
        <v>0</v>
      </c>
      <c r="BD95" s="54">
        <f t="shared" si="708"/>
        <v>0</v>
      </c>
      <c r="BE95" s="54">
        <f t="shared" ref="BE95:BH95" si="709">AT95</f>
        <v>2.082598062</v>
      </c>
      <c r="BF95" s="54">
        <f t="shared" si="709"/>
        <v>0.1713878173</v>
      </c>
      <c r="BG95" s="54">
        <f t="shared" si="709"/>
        <v>0.5676712952</v>
      </c>
      <c r="BH95" s="54">
        <f t="shared" si="709"/>
        <v>0.1707057442</v>
      </c>
      <c r="BI95" s="54">
        <f t="shared" si="46"/>
        <v>12.00349095</v>
      </c>
      <c r="BJ95" s="54">
        <f t="shared" si="47"/>
        <v>-24.0069819</v>
      </c>
      <c r="BK95" s="56">
        <f t="shared" ref="BK95:BN95" si="710">AO95</f>
        <v>2.996948523</v>
      </c>
      <c r="BL95" s="56">
        <f t="shared" si="710"/>
        <v>0.002396300248</v>
      </c>
      <c r="BM95" s="56">
        <f t="shared" si="710"/>
        <v>2.008292259</v>
      </c>
      <c r="BN95" s="56">
        <f t="shared" si="710"/>
        <v>0</v>
      </c>
      <c r="BO95" s="56">
        <f t="shared" si="49"/>
        <v>0</v>
      </c>
      <c r="BP95" s="56">
        <f t="shared" si="50"/>
        <v>2.082598062</v>
      </c>
      <c r="BQ95" s="56">
        <f t="shared" ref="BQ95:BS95" si="711">AU95</f>
        <v>0.1713878173</v>
      </c>
      <c r="BR95" s="56">
        <f t="shared" si="711"/>
        <v>0.5676712952</v>
      </c>
      <c r="BS95" s="56">
        <f t="shared" si="711"/>
        <v>0.1707057442</v>
      </c>
      <c r="BT95" s="56">
        <f t="shared" si="52"/>
        <v>8</v>
      </c>
      <c r="BU95" s="50">
        <f t="shared" ref="BU95:BX95" si="712">AZ95</f>
        <v>5.993897046</v>
      </c>
      <c r="BV95" s="50">
        <f t="shared" si="712"/>
        <v>0.004792600495</v>
      </c>
      <c r="BW95" s="50">
        <f t="shared" si="712"/>
        <v>3.012438388</v>
      </c>
      <c r="BX95" s="50">
        <f t="shared" si="712"/>
        <v>0</v>
      </c>
      <c r="BY95" s="50">
        <f t="shared" si="54"/>
        <v>0</v>
      </c>
      <c r="BZ95" s="50">
        <f t="shared" si="55"/>
        <v>2.082598062</v>
      </c>
      <c r="CA95" s="50">
        <f t="shared" ref="CA95:CC95" si="713">BF95</f>
        <v>0.1713878173</v>
      </c>
      <c r="CB95" s="50">
        <f t="shared" si="713"/>
        <v>0.5676712952</v>
      </c>
      <c r="CC95" s="50">
        <f t="shared" si="713"/>
        <v>0.1707057442</v>
      </c>
      <c r="CD95" s="50">
        <f t="shared" si="57"/>
        <v>12.00349095</v>
      </c>
      <c r="CE95" s="57">
        <f t="shared" si="58"/>
        <v>37.62</v>
      </c>
      <c r="CF95" s="57">
        <f t="shared" si="59"/>
        <v>0.04</v>
      </c>
      <c r="CG95" s="57">
        <f t="shared" si="60"/>
        <v>21.39</v>
      </c>
      <c r="CH95" s="57">
        <f t="shared" si="61"/>
        <v>0</v>
      </c>
      <c r="CI95" s="58">
        <f t="shared" si="62"/>
        <v>0</v>
      </c>
      <c r="CJ95" s="58">
        <f t="shared" si="63"/>
        <v>31.26</v>
      </c>
      <c r="CK95" s="57">
        <f t="shared" si="64"/>
        <v>2.54</v>
      </c>
      <c r="CL95" s="57">
        <f t="shared" si="65"/>
        <v>4.78</v>
      </c>
      <c r="CM95" s="57">
        <f t="shared" si="66"/>
        <v>2</v>
      </c>
      <c r="CN95" s="57">
        <f t="shared" si="67"/>
        <v>99.63</v>
      </c>
      <c r="CO95" s="59">
        <f t="shared" si="68"/>
        <v>0.1897067003</v>
      </c>
      <c r="CP95" s="59">
        <f t="shared" si="69"/>
        <v>0.6959710832</v>
      </c>
      <c r="CQ95" s="59">
        <f t="shared" si="70"/>
        <v>0.05727507726</v>
      </c>
      <c r="CR95" s="59">
        <f t="shared" si="71"/>
        <v>0.05704713929</v>
      </c>
      <c r="CS95" s="60">
        <f t="shared" si="72"/>
        <v>18.97067003</v>
      </c>
      <c r="CT95" s="60">
        <f t="shared" si="73"/>
        <v>5.704713929</v>
      </c>
      <c r="CU95" s="60">
        <f t="shared" si="74"/>
        <v>75.32461605</v>
      </c>
      <c r="CV95" s="61">
        <f t="shared" si="75"/>
        <v>0.1519004894</v>
      </c>
      <c r="CW95" s="61">
        <f t="shared" si="76"/>
        <v>0.1642860024</v>
      </c>
      <c r="CX95" s="62"/>
    </row>
    <row r="96" ht="15.75" customHeight="1">
      <c r="A96" s="63" t="s">
        <v>53</v>
      </c>
      <c r="B96" s="64" t="s">
        <v>54</v>
      </c>
      <c r="C96" s="63" t="s">
        <v>55</v>
      </c>
      <c r="D96" s="63" t="s">
        <v>150</v>
      </c>
      <c r="E96" s="65" t="s">
        <v>56</v>
      </c>
      <c r="F96" s="66">
        <v>83.0</v>
      </c>
      <c r="G96" s="67" t="s">
        <v>151</v>
      </c>
      <c r="H96" s="68">
        <v>28.12</v>
      </c>
      <c r="I96" s="69">
        <v>9.45</v>
      </c>
      <c r="J96" s="69">
        <v>18.72</v>
      </c>
      <c r="K96" s="69">
        <v>1.17</v>
      </c>
      <c r="L96" s="69">
        <v>8.8</v>
      </c>
      <c r="M96" s="69">
        <v>0.0</v>
      </c>
      <c r="N96" s="69">
        <v>1.45</v>
      </c>
      <c r="O96" s="69">
        <v>24.6</v>
      </c>
      <c r="P96" s="69"/>
      <c r="Q96" s="70">
        <f t="shared" si="8"/>
        <v>92.31</v>
      </c>
      <c r="R96" s="71">
        <f t="shared" si="9"/>
        <v>12</v>
      </c>
      <c r="S96" s="72">
        <f t="shared" si="10"/>
        <v>0.4680091139</v>
      </c>
      <c r="T96" s="72">
        <f t="shared" si="11"/>
        <v>0.1101393262</v>
      </c>
      <c r="U96" s="72">
        <f t="shared" si="12"/>
        <v>0.3671981428</v>
      </c>
      <c r="V96" s="72">
        <f t="shared" si="13"/>
        <v>0</v>
      </c>
      <c r="W96" s="72">
        <f t="shared" si="14"/>
        <v>0</v>
      </c>
      <c r="X96" s="72">
        <f t="shared" si="15"/>
        <v>0.3423971138</v>
      </c>
      <c r="Y96" s="72">
        <f t="shared" si="16"/>
        <v>0.02044055745</v>
      </c>
      <c r="Z96" s="72">
        <f t="shared" si="17"/>
        <v>0.2344657159</v>
      </c>
      <c r="AA96" s="72">
        <f t="shared" si="18"/>
        <v>0.020863276</v>
      </c>
      <c r="AB96" s="72">
        <f t="shared" si="19"/>
        <v>1.563513246</v>
      </c>
      <c r="AC96" s="73">
        <f t="shared" si="20"/>
        <v>4.650521515</v>
      </c>
      <c r="AD96" s="74">
        <f t="shared" si="21"/>
        <v>0.9360182277</v>
      </c>
      <c r="AE96" s="74">
        <f t="shared" si="22"/>
        <v>0.2202786525</v>
      </c>
      <c r="AF96" s="74">
        <f t="shared" si="23"/>
        <v>0.5507972142</v>
      </c>
      <c r="AG96" s="74">
        <f t="shared" si="24"/>
        <v>0</v>
      </c>
      <c r="AH96" s="74">
        <f t="shared" si="25"/>
        <v>0</v>
      </c>
      <c r="AI96" s="74">
        <f t="shared" si="26"/>
        <v>0.3423971138</v>
      </c>
      <c r="AJ96" s="74">
        <f t="shared" si="27"/>
        <v>0.02044055745</v>
      </c>
      <c r="AK96" s="74">
        <f t="shared" si="28"/>
        <v>0.2344657159</v>
      </c>
      <c r="AL96" s="74">
        <f t="shared" si="29"/>
        <v>0.020863276</v>
      </c>
      <c r="AM96" s="74">
        <f t="shared" si="30"/>
        <v>2.325260758</v>
      </c>
      <c r="AN96" s="74">
        <f t="shared" si="31"/>
        <v>-4.650521515</v>
      </c>
      <c r="AO96" s="75">
        <f t="shared" si="32"/>
        <v>2.394653784</v>
      </c>
      <c r="AP96" s="75">
        <f t="shared" si="33"/>
        <v>0.5635479022</v>
      </c>
      <c r="AQ96" s="75">
        <f t="shared" si="34"/>
        <v>1.878836108</v>
      </c>
      <c r="AR96" s="75">
        <f t="shared" si="35"/>
        <v>0</v>
      </c>
      <c r="AS96" s="75">
        <f t="shared" si="36"/>
        <v>0</v>
      </c>
      <c r="AT96" s="75">
        <f t="shared" si="37"/>
        <v>1.751937131</v>
      </c>
      <c r="AU96" s="75">
        <f t="shared" si="38"/>
        <v>0.1045878313</v>
      </c>
      <c r="AV96" s="75">
        <f t="shared" si="39"/>
        <v>1.199686496</v>
      </c>
      <c r="AW96" s="75">
        <f t="shared" si="40"/>
        <v>0.1067507476</v>
      </c>
      <c r="AX96" s="75">
        <f t="shared" si="41"/>
        <v>8</v>
      </c>
      <c r="AY96" s="75">
        <f t="shared" si="42"/>
        <v>23.79523948</v>
      </c>
      <c r="AZ96" s="74">
        <f t="shared" ref="AZ96:BA96" si="714">AO96*2</f>
        <v>4.789307568</v>
      </c>
      <c r="BA96" s="74">
        <f t="shared" si="714"/>
        <v>1.127095804</v>
      </c>
      <c r="BB96" s="74">
        <f t="shared" ref="BB96:BD96" si="715">AQ96*(3/2)</f>
        <v>2.818254162</v>
      </c>
      <c r="BC96" s="74">
        <f t="shared" si="715"/>
        <v>0</v>
      </c>
      <c r="BD96" s="74">
        <f t="shared" si="715"/>
        <v>0</v>
      </c>
      <c r="BE96" s="74">
        <f t="shared" ref="BE96:BH96" si="716">AT96</f>
        <v>1.751937131</v>
      </c>
      <c r="BF96" s="74">
        <f t="shared" si="716"/>
        <v>0.1045878313</v>
      </c>
      <c r="BG96" s="74">
        <f t="shared" si="716"/>
        <v>1.199686496</v>
      </c>
      <c r="BH96" s="74">
        <f t="shared" si="716"/>
        <v>0.1067507476</v>
      </c>
      <c r="BI96" s="74">
        <f t="shared" si="46"/>
        <v>11.89761974</v>
      </c>
      <c r="BJ96" s="74">
        <f t="shared" si="47"/>
        <v>-23.79523948</v>
      </c>
      <c r="BK96" s="76">
        <f t="shared" ref="BK96:BN96" si="717">AO96</f>
        <v>2.394653784</v>
      </c>
      <c r="BL96" s="76">
        <f t="shared" si="717"/>
        <v>0.5635479022</v>
      </c>
      <c r="BM96" s="76">
        <f t="shared" si="717"/>
        <v>1.878836108</v>
      </c>
      <c r="BN96" s="76">
        <f t="shared" si="717"/>
        <v>0</v>
      </c>
      <c r="BO96" s="76">
        <f t="shared" si="49"/>
        <v>0.2047605196</v>
      </c>
      <c r="BP96" s="76">
        <f t="shared" si="50"/>
        <v>1.547176611</v>
      </c>
      <c r="BQ96" s="76">
        <f t="shared" ref="BQ96:BS96" si="718">AU96</f>
        <v>0.1045878313</v>
      </c>
      <c r="BR96" s="76">
        <f t="shared" si="718"/>
        <v>1.199686496</v>
      </c>
      <c r="BS96" s="76">
        <f t="shared" si="718"/>
        <v>0.1067507476</v>
      </c>
      <c r="BT96" s="76">
        <f t="shared" si="52"/>
        <v>8</v>
      </c>
      <c r="BU96" s="70">
        <f t="shared" ref="BU96:BX96" si="719">AZ96</f>
        <v>4.789307568</v>
      </c>
      <c r="BV96" s="70">
        <f t="shared" si="719"/>
        <v>1.127095804</v>
      </c>
      <c r="BW96" s="70">
        <f t="shared" si="719"/>
        <v>2.818254162</v>
      </c>
      <c r="BX96" s="70">
        <f t="shared" si="719"/>
        <v>0</v>
      </c>
      <c r="BY96" s="70">
        <f t="shared" si="54"/>
        <v>0.3071407794</v>
      </c>
      <c r="BZ96" s="70">
        <f t="shared" si="55"/>
        <v>1.547176611</v>
      </c>
      <c r="CA96" s="70">
        <f t="shared" ref="CA96:CC96" si="720">BF96</f>
        <v>0.1045878313</v>
      </c>
      <c r="CB96" s="70">
        <f t="shared" si="720"/>
        <v>1.199686496</v>
      </c>
      <c r="CC96" s="70">
        <f t="shared" si="720"/>
        <v>0.1067507476</v>
      </c>
      <c r="CD96" s="70">
        <f t="shared" si="57"/>
        <v>12</v>
      </c>
      <c r="CE96" s="77">
        <f t="shared" si="58"/>
        <v>28.12</v>
      </c>
      <c r="CF96" s="77">
        <f t="shared" si="59"/>
        <v>8.8</v>
      </c>
      <c r="CG96" s="77">
        <f t="shared" si="60"/>
        <v>18.72</v>
      </c>
      <c r="CH96" s="77">
        <f t="shared" si="61"/>
        <v>0</v>
      </c>
      <c r="CI96" s="78">
        <f t="shared" si="62"/>
        <v>3.195299042</v>
      </c>
      <c r="CJ96" s="78">
        <f t="shared" si="63"/>
        <v>21.72483474</v>
      </c>
      <c r="CK96" s="77">
        <f t="shared" si="64"/>
        <v>1.45</v>
      </c>
      <c r="CL96" s="77">
        <f t="shared" si="65"/>
        <v>9.45</v>
      </c>
      <c r="CM96" s="77">
        <f t="shared" si="66"/>
        <v>1.17</v>
      </c>
      <c r="CN96" s="77">
        <f t="shared" si="67"/>
        <v>92.63013378</v>
      </c>
      <c r="CO96" s="79">
        <f t="shared" si="68"/>
        <v>0.4055458765</v>
      </c>
      <c r="CP96" s="79">
        <f t="shared" si="69"/>
        <v>0.5230125514</v>
      </c>
      <c r="CQ96" s="79">
        <f t="shared" si="70"/>
        <v>0.03535520643</v>
      </c>
      <c r="CR96" s="79">
        <f t="shared" si="71"/>
        <v>0.03608636563</v>
      </c>
      <c r="CS96" s="80">
        <f t="shared" si="72"/>
        <v>40.55458765</v>
      </c>
      <c r="CT96" s="80">
        <f t="shared" si="73"/>
        <v>3.608636563</v>
      </c>
      <c r="CU96" s="80">
        <f t="shared" si="74"/>
        <v>55.83677579</v>
      </c>
      <c r="CV96" s="81">
        <f t="shared" si="75"/>
        <v>0.2388593039</v>
      </c>
      <c r="CW96" s="81">
        <f t="shared" si="76"/>
        <v>0.3512027291</v>
      </c>
      <c r="CX96" s="82"/>
    </row>
    <row r="97" ht="15.75" customHeight="1">
      <c r="A97" s="17" t="s">
        <v>53</v>
      </c>
      <c r="B97" s="47" t="s">
        <v>54</v>
      </c>
      <c r="C97" s="17" t="s">
        <v>55</v>
      </c>
      <c r="D97" s="17"/>
      <c r="E97" s="1" t="s">
        <v>56</v>
      </c>
      <c r="F97" s="2">
        <v>84.0</v>
      </c>
      <c r="G97" s="3" t="s">
        <v>152</v>
      </c>
      <c r="H97" s="48">
        <v>37.47</v>
      </c>
      <c r="I97" s="49">
        <v>2.56</v>
      </c>
      <c r="J97" s="49">
        <v>21.22</v>
      </c>
      <c r="K97" s="49">
        <v>5.0</v>
      </c>
      <c r="L97" s="49">
        <v>0.06</v>
      </c>
      <c r="M97" s="49">
        <v>0.04</v>
      </c>
      <c r="N97" s="49">
        <v>0.8</v>
      </c>
      <c r="O97" s="49">
        <v>32.86</v>
      </c>
      <c r="P97" s="49"/>
      <c r="Q97" s="50">
        <f t="shared" si="8"/>
        <v>100.01</v>
      </c>
      <c r="R97" s="51">
        <f t="shared" si="9"/>
        <v>12</v>
      </c>
      <c r="S97" s="52">
        <f t="shared" si="10"/>
        <v>0.6236238085</v>
      </c>
      <c r="T97" s="52">
        <f t="shared" si="11"/>
        <v>0.0007509499517</v>
      </c>
      <c r="U97" s="52">
        <f t="shared" si="12"/>
        <v>0.4162363563</v>
      </c>
      <c r="V97" s="52">
        <f t="shared" si="13"/>
        <v>0.0005263497252</v>
      </c>
      <c r="W97" s="52">
        <f t="shared" si="14"/>
        <v>0</v>
      </c>
      <c r="X97" s="52">
        <f t="shared" si="15"/>
        <v>0.4573646</v>
      </c>
      <c r="Y97" s="52">
        <f t="shared" si="16"/>
        <v>0.01127754894</v>
      </c>
      <c r="Z97" s="52">
        <f t="shared" si="17"/>
        <v>0.06351663838</v>
      </c>
      <c r="AA97" s="52">
        <f t="shared" si="18"/>
        <v>0.08915929914</v>
      </c>
      <c r="AB97" s="52">
        <f t="shared" si="19"/>
        <v>1.662455551</v>
      </c>
      <c r="AC97" s="53">
        <f t="shared" si="20"/>
        <v>4.990423325</v>
      </c>
      <c r="AD97" s="54">
        <f t="shared" si="21"/>
        <v>1.247247617</v>
      </c>
      <c r="AE97" s="54">
        <f t="shared" si="22"/>
        <v>0.001501899903</v>
      </c>
      <c r="AF97" s="54">
        <f t="shared" si="23"/>
        <v>0.6243545345</v>
      </c>
      <c r="AG97" s="54">
        <f t="shared" si="24"/>
        <v>0.0007895245878</v>
      </c>
      <c r="AH97" s="54">
        <f t="shared" si="25"/>
        <v>0</v>
      </c>
      <c r="AI97" s="54">
        <f t="shared" si="26"/>
        <v>0.4573646</v>
      </c>
      <c r="AJ97" s="54">
        <f t="shared" si="27"/>
        <v>0.01127754894</v>
      </c>
      <c r="AK97" s="54">
        <f t="shared" si="28"/>
        <v>0.06351663838</v>
      </c>
      <c r="AL97" s="54">
        <f t="shared" si="29"/>
        <v>0.08915929914</v>
      </c>
      <c r="AM97" s="54">
        <f t="shared" si="30"/>
        <v>2.495211663</v>
      </c>
      <c r="AN97" s="54">
        <f t="shared" si="31"/>
        <v>-4.990423325</v>
      </c>
      <c r="AO97" s="55">
        <f t="shared" si="32"/>
        <v>3.000976757</v>
      </c>
      <c r="AP97" s="55">
        <f t="shared" si="33"/>
        <v>0.003613690369</v>
      </c>
      <c r="AQ97" s="55">
        <f t="shared" si="34"/>
        <v>2.002995418</v>
      </c>
      <c r="AR97" s="55">
        <f t="shared" si="35"/>
        <v>0.002532878427</v>
      </c>
      <c r="AS97" s="55">
        <f t="shared" si="36"/>
        <v>0</v>
      </c>
      <c r="AT97" s="55">
        <f t="shared" si="37"/>
        <v>2.200911055</v>
      </c>
      <c r="AU97" s="55">
        <f t="shared" si="38"/>
        <v>0.05426935562</v>
      </c>
      <c r="AV97" s="55">
        <f t="shared" si="39"/>
        <v>0.3056521461</v>
      </c>
      <c r="AW97" s="55">
        <f t="shared" si="40"/>
        <v>0.4290487001</v>
      </c>
      <c r="AX97" s="55">
        <f t="shared" si="41"/>
        <v>8</v>
      </c>
      <c r="AY97" s="55">
        <f t="shared" si="42"/>
        <v>24.01470919</v>
      </c>
      <c r="AZ97" s="54">
        <f t="shared" ref="AZ97:BA97" si="721">AO97*2</f>
        <v>6.001953514</v>
      </c>
      <c r="BA97" s="54">
        <f t="shared" si="721"/>
        <v>0.007227380738</v>
      </c>
      <c r="BB97" s="54">
        <f t="shared" ref="BB97:BD97" si="722">AQ97*(3/2)</f>
        <v>3.004493126</v>
      </c>
      <c r="BC97" s="54">
        <f t="shared" si="722"/>
        <v>0.003799317641</v>
      </c>
      <c r="BD97" s="54">
        <f t="shared" si="722"/>
        <v>0</v>
      </c>
      <c r="BE97" s="54">
        <f t="shared" ref="BE97:BH97" si="723">AT97</f>
        <v>2.200911055</v>
      </c>
      <c r="BF97" s="54">
        <f t="shared" si="723"/>
        <v>0.05426935562</v>
      </c>
      <c r="BG97" s="54">
        <f t="shared" si="723"/>
        <v>0.3056521461</v>
      </c>
      <c r="BH97" s="54">
        <f t="shared" si="723"/>
        <v>0.4290487001</v>
      </c>
      <c r="BI97" s="54">
        <f t="shared" si="46"/>
        <v>12.0073546</v>
      </c>
      <c r="BJ97" s="54">
        <f t="shared" si="47"/>
        <v>-24.01470919</v>
      </c>
      <c r="BK97" s="56">
        <f t="shared" ref="BK97:BN97" si="724">AO97</f>
        <v>3.000976757</v>
      </c>
      <c r="BL97" s="56">
        <f t="shared" si="724"/>
        <v>0.003613690369</v>
      </c>
      <c r="BM97" s="56">
        <f t="shared" si="724"/>
        <v>2.002995418</v>
      </c>
      <c r="BN97" s="56">
        <f t="shared" si="724"/>
        <v>0.002532878427</v>
      </c>
      <c r="BO97" s="56">
        <f t="shared" si="49"/>
        <v>0</v>
      </c>
      <c r="BP97" s="56">
        <f t="shared" si="50"/>
        <v>2.200911055</v>
      </c>
      <c r="BQ97" s="56">
        <f t="shared" ref="BQ97:BS97" si="725">AU97</f>
        <v>0.05426935562</v>
      </c>
      <c r="BR97" s="56">
        <f t="shared" si="725"/>
        <v>0.3056521461</v>
      </c>
      <c r="BS97" s="56">
        <f t="shared" si="725"/>
        <v>0.4290487001</v>
      </c>
      <c r="BT97" s="56">
        <f t="shared" si="52"/>
        <v>8</v>
      </c>
      <c r="BU97" s="50">
        <f t="shared" ref="BU97:BX97" si="726">AZ97</f>
        <v>6.001953514</v>
      </c>
      <c r="BV97" s="50">
        <f t="shared" si="726"/>
        <v>0.007227380738</v>
      </c>
      <c r="BW97" s="50">
        <f t="shared" si="726"/>
        <v>3.004493126</v>
      </c>
      <c r="BX97" s="50">
        <f t="shared" si="726"/>
        <v>0.003799317641</v>
      </c>
      <c r="BY97" s="50">
        <f t="shared" si="54"/>
        <v>0</v>
      </c>
      <c r="BZ97" s="50">
        <f t="shared" si="55"/>
        <v>2.200911055</v>
      </c>
      <c r="CA97" s="50">
        <f t="shared" ref="CA97:CC97" si="727">BF97</f>
        <v>0.05426935562</v>
      </c>
      <c r="CB97" s="50">
        <f t="shared" si="727"/>
        <v>0.3056521461</v>
      </c>
      <c r="CC97" s="50">
        <f t="shared" si="727"/>
        <v>0.4290487001</v>
      </c>
      <c r="CD97" s="50">
        <f t="shared" si="57"/>
        <v>12.0073546</v>
      </c>
      <c r="CE97" s="57">
        <f t="shared" si="58"/>
        <v>37.47</v>
      </c>
      <c r="CF97" s="57">
        <f t="shared" si="59"/>
        <v>0.06</v>
      </c>
      <c r="CG97" s="57">
        <f t="shared" si="60"/>
        <v>21.22</v>
      </c>
      <c r="CH97" s="57">
        <f t="shared" si="61"/>
        <v>0.04</v>
      </c>
      <c r="CI97" s="58">
        <f t="shared" si="62"/>
        <v>0</v>
      </c>
      <c r="CJ97" s="58">
        <f t="shared" si="63"/>
        <v>32.86</v>
      </c>
      <c r="CK97" s="57">
        <f t="shared" si="64"/>
        <v>0.8</v>
      </c>
      <c r="CL97" s="57">
        <f t="shared" si="65"/>
        <v>2.56</v>
      </c>
      <c r="CM97" s="57">
        <f t="shared" si="66"/>
        <v>5</v>
      </c>
      <c r="CN97" s="57">
        <f t="shared" si="67"/>
        <v>100.01</v>
      </c>
      <c r="CO97" s="59">
        <f t="shared" si="68"/>
        <v>0.1022288579</v>
      </c>
      <c r="CP97" s="59">
        <f t="shared" si="69"/>
        <v>0.7361198877</v>
      </c>
      <c r="CQ97" s="59">
        <f t="shared" si="70"/>
        <v>0.018151007</v>
      </c>
      <c r="CR97" s="59">
        <f t="shared" si="71"/>
        <v>0.1435002474</v>
      </c>
      <c r="CS97" s="60">
        <f t="shared" si="72"/>
        <v>10.22288579</v>
      </c>
      <c r="CT97" s="60">
        <f t="shared" si="73"/>
        <v>14.35002474</v>
      </c>
      <c r="CU97" s="60">
        <f t="shared" si="74"/>
        <v>75.42708947</v>
      </c>
      <c r="CV97" s="61">
        <f t="shared" si="75"/>
        <v>0.1946146764</v>
      </c>
      <c r="CW97" s="61">
        <f t="shared" si="76"/>
        <v>0.08853019095</v>
      </c>
      <c r="CX97" s="62"/>
    </row>
    <row r="98" ht="15.75" customHeight="1">
      <c r="A98" s="17" t="s">
        <v>53</v>
      </c>
      <c r="B98" s="47" t="s">
        <v>54</v>
      </c>
      <c r="C98" s="17" t="s">
        <v>55</v>
      </c>
      <c r="D98" s="17"/>
      <c r="E98" s="1" t="s">
        <v>56</v>
      </c>
      <c r="F98" s="2">
        <v>85.0</v>
      </c>
      <c r="G98" s="3" t="s">
        <v>153</v>
      </c>
      <c r="H98" s="48">
        <v>37.72</v>
      </c>
      <c r="I98" s="49">
        <v>4.8</v>
      </c>
      <c r="J98" s="49">
        <v>21.73</v>
      </c>
      <c r="K98" s="49">
        <v>1.39</v>
      </c>
      <c r="L98" s="49">
        <v>0.04</v>
      </c>
      <c r="M98" s="49">
        <v>0.04</v>
      </c>
      <c r="N98" s="49">
        <v>1.66</v>
      </c>
      <c r="O98" s="49">
        <v>32.53</v>
      </c>
      <c r="P98" s="49"/>
      <c r="Q98" s="50">
        <f t="shared" si="8"/>
        <v>99.91</v>
      </c>
      <c r="R98" s="51">
        <f t="shared" si="9"/>
        <v>12</v>
      </c>
      <c r="S98" s="52">
        <f t="shared" si="10"/>
        <v>0.6277846293</v>
      </c>
      <c r="T98" s="52">
        <f t="shared" si="11"/>
        <v>0.0005006333011</v>
      </c>
      <c r="U98" s="52">
        <f t="shared" si="12"/>
        <v>0.4262401519</v>
      </c>
      <c r="V98" s="52">
        <f t="shared" si="13"/>
        <v>0.0005263497252</v>
      </c>
      <c r="W98" s="52">
        <f t="shared" si="14"/>
        <v>0</v>
      </c>
      <c r="X98" s="52">
        <f t="shared" si="15"/>
        <v>0.452771468</v>
      </c>
      <c r="Y98" s="52">
        <f t="shared" si="16"/>
        <v>0.02340091405</v>
      </c>
      <c r="Z98" s="52">
        <f t="shared" si="17"/>
        <v>0.119093697</v>
      </c>
      <c r="AA98" s="52">
        <f t="shared" si="18"/>
        <v>0.02478628516</v>
      </c>
      <c r="AB98" s="52">
        <f t="shared" si="19"/>
        <v>1.675104128</v>
      </c>
      <c r="AC98" s="53">
        <f t="shared" si="20"/>
        <v>5.033545284</v>
      </c>
      <c r="AD98" s="54">
        <f t="shared" si="21"/>
        <v>1.255569259</v>
      </c>
      <c r="AE98" s="54">
        <f t="shared" si="22"/>
        <v>0.001001266602</v>
      </c>
      <c r="AF98" s="54">
        <f t="shared" si="23"/>
        <v>0.6393602279</v>
      </c>
      <c r="AG98" s="54">
        <f t="shared" si="24"/>
        <v>0.0007895245878</v>
      </c>
      <c r="AH98" s="54">
        <f t="shared" si="25"/>
        <v>0</v>
      </c>
      <c r="AI98" s="54">
        <f t="shared" si="26"/>
        <v>0.452771468</v>
      </c>
      <c r="AJ98" s="54">
        <f t="shared" si="27"/>
        <v>0.02340091405</v>
      </c>
      <c r="AK98" s="54">
        <f t="shared" si="28"/>
        <v>0.119093697</v>
      </c>
      <c r="AL98" s="54">
        <f t="shared" si="29"/>
        <v>0.02478628516</v>
      </c>
      <c r="AM98" s="54">
        <f t="shared" si="30"/>
        <v>2.516772642</v>
      </c>
      <c r="AN98" s="54">
        <f t="shared" si="31"/>
        <v>-5.033545284</v>
      </c>
      <c r="AO98" s="55">
        <f t="shared" si="32"/>
        <v>2.998187963</v>
      </c>
      <c r="AP98" s="55">
        <f t="shared" si="33"/>
        <v>0.002390935788</v>
      </c>
      <c r="AQ98" s="55">
        <f t="shared" si="34"/>
        <v>2.035647311</v>
      </c>
      <c r="AR98" s="55">
        <f t="shared" si="35"/>
        <v>0.002513752865</v>
      </c>
      <c r="AS98" s="55">
        <f t="shared" si="36"/>
        <v>0</v>
      </c>
      <c r="AT98" s="55">
        <f t="shared" si="37"/>
        <v>2.162356168</v>
      </c>
      <c r="AU98" s="55">
        <f t="shared" si="38"/>
        <v>0.111758612</v>
      </c>
      <c r="AV98" s="55">
        <f t="shared" si="39"/>
        <v>0.5687703586</v>
      </c>
      <c r="AW98" s="55">
        <f t="shared" si="40"/>
        <v>0.1183748986</v>
      </c>
      <c r="AX98" s="55">
        <f t="shared" si="41"/>
        <v>8</v>
      </c>
      <c r="AY98" s="55">
        <f t="shared" si="42"/>
        <v>24.03931886</v>
      </c>
      <c r="AZ98" s="54">
        <f t="shared" ref="AZ98:BA98" si="728">AO98*2</f>
        <v>5.996375926</v>
      </c>
      <c r="BA98" s="54">
        <f t="shared" si="728"/>
        <v>0.004781871576</v>
      </c>
      <c r="BB98" s="54">
        <f t="shared" ref="BB98:BD98" si="729">AQ98*(3/2)</f>
        <v>3.053470967</v>
      </c>
      <c r="BC98" s="54">
        <f t="shared" si="729"/>
        <v>0.003770629297</v>
      </c>
      <c r="BD98" s="54">
        <f t="shared" si="729"/>
        <v>0</v>
      </c>
      <c r="BE98" s="54">
        <f t="shared" ref="BE98:BH98" si="730">AT98</f>
        <v>2.162356168</v>
      </c>
      <c r="BF98" s="54">
        <f t="shared" si="730"/>
        <v>0.111758612</v>
      </c>
      <c r="BG98" s="54">
        <f t="shared" si="730"/>
        <v>0.5687703586</v>
      </c>
      <c r="BH98" s="54">
        <f t="shared" si="730"/>
        <v>0.1183748986</v>
      </c>
      <c r="BI98" s="54">
        <f t="shared" si="46"/>
        <v>12.01965943</v>
      </c>
      <c r="BJ98" s="54">
        <f t="shared" si="47"/>
        <v>-24.03931886</v>
      </c>
      <c r="BK98" s="56">
        <f t="shared" ref="BK98:BN98" si="731">AO98</f>
        <v>2.998187963</v>
      </c>
      <c r="BL98" s="56">
        <f t="shared" si="731"/>
        <v>0.002390935788</v>
      </c>
      <c r="BM98" s="56">
        <f t="shared" si="731"/>
        <v>2.035647311</v>
      </c>
      <c r="BN98" s="56">
        <f t="shared" si="731"/>
        <v>0.002513752865</v>
      </c>
      <c r="BO98" s="56">
        <f t="shared" si="49"/>
        <v>0</v>
      </c>
      <c r="BP98" s="56">
        <f t="shared" si="50"/>
        <v>2.162356168</v>
      </c>
      <c r="BQ98" s="56">
        <f t="shared" ref="BQ98:BS98" si="732">AU98</f>
        <v>0.111758612</v>
      </c>
      <c r="BR98" s="56">
        <f t="shared" si="732"/>
        <v>0.5687703586</v>
      </c>
      <c r="BS98" s="56">
        <f t="shared" si="732"/>
        <v>0.1183748986</v>
      </c>
      <c r="BT98" s="56">
        <f t="shared" si="52"/>
        <v>8</v>
      </c>
      <c r="BU98" s="50">
        <f t="shared" ref="BU98:BX98" si="733">AZ98</f>
        <v>5.996375926</v>
      </c>
      <c r="BV98" s="50">
        <f t="shared" si="733"/>
        <v>0.004781871576</v>
      </c>
      <c r="BW98" s="50">
        <f t="shared" si="733"/>
        <v>3.053470967</v>
      </c>
      <c r="BX98" s="50">
        <f t="shared" si="733"/>
        <v>0.003770629297</v>
      </c>
      <c r="BY98" s="50">
        <f t="shared" si="54"/>
        <v>0</v>
      </c>
      <c r="BZ98" s="50">
        <f t="shared" si="55"/>
        <v>2.162356168</v>
      </c>
      <c r="CA98" s="50">
        <f t="shared" ref="CA98:CC98" si="734">BF98</f>
        <v>0.111758612</v>
      </c>
      <c r="CB98" s="50">
        <f t="shared" si="734"/>
        <v>0.5687703586</v>
      </c>
      <c r="CC98" s="50">
        <f t="shared" si="734"/>
        <v>0.1183748986</v>
      </c>
      <c r="CD98" s="50">
        <f t="shared" si="57"/>
        <v>12.01965943</v>
      </c>
      <c r="CE98" s="57">
        <f t="shared" si="58"/>
        <v>37.72</v>
      </c>
      <c r="CF98" s="57">
        <f t="shared" si="59"/>
        <v>0.04</v>
      </c>
      <c r="CG98" s="57">
        <f t="shared" si="60"/>
        <v>21.73</v>
      </c>
      <c r="CH98" s="57">
        <f t="shared" si="61"/>
        <v>0.04</v>
      </c>
      <c r="CI98" s="58">
        <f t="shared" si="62"/>
        <v>0</v>
      </c>
      <c r="CJ98" s="58">
        <f t="shared" si="63"/>
        <v>32.53</v>
      </c>
      <c r="CK98" s="57">
        <f t="shared" si="64"/>
        <v>1.66</v>
      </c>
      <c r="CL98" s="57">
        <f t="shared" si="65"/>
        <v>4.8</v>
      </c>
      <c r="CM98" s="57">
        <f t="shared" si="66"/>
        <v>1.39</v>
      </c>
      <c r="CN98" s="57">
        <f t="shared" si="67"/>
        <v>99.91</v>
      </c>
      <c r="CO98" s="59">
        <f t="shared" si="68"/>
        <v>0.1920703861</v>
      </c>
      <c r="CP98" s="59">
        <f t="shared" si="69"/>
        <v>0.7302148886</v>
      </c>
      <c r="CQ98" s="59">
        <f t="shared" si="70"/>
        <v>0.03774022227</v>
      </c>
      <c r="CR98" s="59">
        <f t="shared" si="71"/>
        <v>0.03997450311</v>
      </c>
      <c r="CS98" s="60">
        <f t="shared" si="72"/>
        <v>19.20703861</v>
      </c>
      <c r="CT98" s="60">
        <f t="shared" si="73"/>
        <v>3.997450311</v>
      </c>
      <c r="CU98" s="60">
        <f t="shared" si="74"/>
        <v>76.79551108</v>
      </c>
      <c r="CV98" s="61">
        <f t="shared" si="75"/>
        <v>0.1360096961</v>
      </c>
      <c r="CW98" s="61">
        <f t="shared" si="76"/>
        <v>0.1663329543</v>
      </c>
      <c r="CX98" s="62"/>
    </row>
    <row r="99" ht="15.75" customHeight="1">
      <c r="A99" s="17" t="s">
        <v>53</v>
      </c>
      <c r="B99" s="47" t="s">
        <v>54</v>
      </c>
      <c r="C99" s="17" t="s">
        <v>55</v>
      </c>
      <c r="D99" s="17"/>
      <c r="E99" s="1" t="s">
        <v>56</v>
      </c>
      <c r="F99" s="2">
        <v>86.0</v>
      </c>
      <c r="G99" s="3" t="s">
        <v>154</v>
      </c>
      <c r="H99" s="48">
        <v>37.41</v>
      </c>
      <c r="I99" s="49">
        <v>3.51</v>
      </c>
      <c r="J99" s="49">
        <v>21.06</v>
      </c>
      <c r="K99" s="49">
        <v>2.2</v>
      </c>
      <c r="L99" s="49">
        <v>0.02</v>
      </c>
      <c r="M99" s="49">
        <v>0.03</v>
      </c>
      <c r="N99" s="49">
        <v>6.65</v>
      </c>
      <c r="O99" s="49">
        <v>28.46</v>
      </c>
      <c r="P99" s="49"/>
      <c r="Q99" s="50">
        <f t="shared" si="8"/>
        <v>99.34</v>
      </c>
      <c r="R99" s="51">
        <f t="shared" si="9"/>
        <v>12</v>
      </c>
      <c r="S99" s="52">
        <f t="shared" si="10"/>
        <v>0.6226252116</v>
      </c>
      <c r="T99" s="52">
        <f t="shared" si="11"/>
        <v>0.0002503166506</v>
      </c>
      <c r="U99" s="52">
        <f t="shared" si="12"/>
        <v>0.4130979107</v>
      </c>
      <c r="V99" s="52">
        <f t="shared" si="13"/>
        <v>0.0003947622939</v>
      </c>
      <c r="W99" s="52">
        <f t="shared" si="14"/>
        <v>0</v>
      </c>
      <c r="X99" s="52">
        <f t="shared" si="15"/>
        <v>0.3961228398</v>
      </c>
      <c r="Y99" s="52">
        <f t="shared" si="16"/>
        <v>0.09374462554</v>
      </c>
      <c r="Z99" s="52">
        <f t="shared" si="17"/>
        <v>0.08708726591</v>
      </c>
      <c r="AA99" s="52">
        <f t="shared" si="18"/>
        <v>0.03923009162</v>
      </c>
      <c r="AB99" s="52">
        <f t="shared" si="19"/>
        <v>1.652553024</v>
      </c>
      <c r="AC99" s="53">
        <f t="shared" si="20"/>
        <v>4.964349778</v>
      </c>
      <c r="AD99" s="54">
        <f t="shared" si="21"/>
        <v>1.245250423</v>
      </c>
      <c r="AE99" s="54">
        <f t="shared" si="22"/>
        <v>0.0005006333011</v>
      </c>
      <c r="AF99" s="54">
        <f t="shared" si="23"/>
        <v>0.619646866</v>
      </c>
      <c r="AG99" s="54">
        <f t="shared" si="24"/>
        <v>0.0005921434408</v>
      </c>
      <c r="AH99" s="54">
        <f t="shared" si="25"/>
        <v>0</v>
      </c>
      <c r="AI99" s="54">
        <f t="shared" si="26"/>
        <v>0.3961228398</v>
      </c>
      <c r="AJ99" s="54">
        <f t="shared" si="27"/>
        <v>0.09374462554</v>
      </c>
      <c r="AK99" s="54">
        <f t="shared" si="28"/>
        <v>0.08708726591</v>
      </c>
      <c r="AL99" s="54">
        <f t="shared" si="29"/>
        <v>0.03923009162</v>
      </c>
      <c r="AM99" s="54">
        <f t="shared" si="30"/>
        <v>2.482174889</v>
      </c>
      <c r="AN99" s="54">
        <f t="shared" si="31"/>
        <v>-4.964349778</v>
      </c>
      <c r="AO99" s="55">
        <f t="shared" si="32"/>
        <v>3.014125187</v>
      </c>
      <c r="AP99" s="55">
        <f t="shared" si="33"/>
        <v>0.001211781513</v>
      </c>
      <c r="AQ99" s="55">
        <f t="shared" si="34"/>
        <v>1.999804688</v>
      </c>
      <c r="AR99" s="55">
        <f t="shared" si="35"/>
        <v>0.001911042069</v>
      </c>
      <c r="AS99" s="55">
        <f t="shared" si="36"/>
        <v>0</v>
      </c>
      <c r="AT99" s="55">
        <f t="shared" si="37"/>
        <v>1.917628465</v>
      </c>
      <c r="AU99" s="55">
        <f t="shared" si="38"/>
        <v>0.4538172109</v>
      </c>
      <c r="AV99" s="55">
        <f t="shared" si="39"/>
        <v>0.42158897</v>
      </c>
      <c r="AW99" s="55">
        <f t="shared" si="40"/>
        <v>0.1899126554</v>
      </c>
      <c r="AX99" s="55">
        <f t="shared" si="41"/>
        <v>8</v>
      </c>
      <c r="AY99" s="55">
        <f t="shared" si="42"/>
        <v>24.03238967</v>
      </c>
      <c r="AZ99" s="54">
        <f t="shared" ref="AZ99:BA99" si="735">AO99*2</f>
        <v>6.028250374</v>
      </c>
      <c r="BA99" s="54">
        <f t="shared" si="735"/>
        <v>0.002423563027</v>
      </c>
      <c r="BB99" s="54">
        <f t="shared" ref="BB99:BD99" si="736">AQ99*(3/2)</f>
        <v>2.999707033</v>
      </c>
      <c r="BC99" s="54">
        <f t="shared" si="736"/>
        <v>0.002866563104</v>
      </c>
      <c r="BD99" s="54">
        <f t="shared" si="736"/>
        <v>0</v>
      </c>
      <c r="BE99" s="54">
        <f t="shared" ref="BE99:BH99" si="737">AT99</f>
        <v>1.917628465</v>
      </c>
      <c r="BF99" s="54">
        <f t="shared" si="737"/>
        <v>0.4538172109</v>
      </c>
      <c r="BG99" s="54">
        <f t="shared" si="737"/>
        <v>0.42158897</v>
      </c>
      <c r="BH99" s="54">
        <f t="shared" si="737"/>
        <v>0.1899126554</v>
      </c>
      <c r="BI99" s="54">
        <f t="shared" si="46"/>
        <v>12.01619483</v>
      </c>
      <c r="BJ99" s="54">
        <f t="shared" si="47"/>
        <v>-24.03238967</v>
      </c>
      <c r="BK99" s="56">
        <f t="shared" ref="BK99:BN99" si="738">AO99</f>
        <v>3.014125187</v>
      </c>
      <c r="BL99" s="56">
        <f t="shared" si="738"/>
        <v>0.001211781513</v>
      </c>
      <c r="BM99" s="56">
        <f t="shared" si="738"/>
        <v>1.999804688</v>
      </c>
      <c r="BN99" s="56">
        <f t="shared" si="738"/>
        <v>0.001911042069</v>
      </c>
      <c r="BO99" s="56">
        <f t="shared" si="49"/>
        <v>0</v>
      </c>
      <c r="BP99" s="56">
        <f t="shared" si="50"/>
        <v>1.917628465</v>
      </c>
      <c r="BQ99" s="56">
        <f t="shared" ref="BQ99:BS99" si="739">AU99</f>
        <v>0.4538172109</v>
      </c>
      <c r="BR99" s="56">
        <f t="shared" si="739"/>
        <v>0.42158897</v>
      </c>
      <c r="BS99" s="56">
        <f t="shared" si="739"/>
        <v>0.1899126554</v>
      </c>
      <c r="BT99" s="56">
        <f t="shared" si="52"/>
        <v>8</v>
      </c>
      <c r="BU99" s="50">
        <f t="shared" ref="BU99:BX99" si="740">AZ99</f>
        <v>6.028250374</v>
      </c>
      <c r="BV99" s="50">
        <f t="shared" si="740"/>
        <v>0.002423563027</v>
      </c>
      <c r="BW99" s="50">
        <f t="shared" si="740"/>
        <v>2.999707033</v>
      </c>
      <c r="BX99" s="50">
        <f t="shared" si="740"/>
        <v>0.002866563104</v>
      </c>
      <c r="BY99" s="50">
        <f t="shared" si="54"/>
        <v>0</v>
      </c>
      <c r="BZ99" s="50">
        <f t="shared" si="55"/>
        <v>1.917628465</v>
      </c>
      <c r="CA99" s="50">
        <f t="shared" ref="CA99:CC99" si="741">BF99</f>
        <v>0.4538172109</v>
      </c>
      <c r="CB99" s="50">
        <f t="shared" si="741"/>
        <v>0.42158897</v>
      </c>
      <c r="CC99" s="50">
        <f t="shared" si="741"/>
        <v>0.1899126554</v>
      </c>
      <c r="CD99" s="50">
        <f t="shared" si="57"/>
        <v>12.01619483</v>
      </c>
      <c r="CE99" s="57">
        <f t="shared" si="58"/>
        <v>37.41</v>
      </c>
      <c r="CF99" s="57">
        <f t="shared" si="59"/>
        <v>0.02</v>
      </c>
      <c r="CG99" s="57">
        <f t="shared" si="60"/>
        <v>21.06</v>
      </c>
      <c r="CH99" s="57">
        <f t="shared" si="61"/>
        <v>0.03</v>
      </c>
      <c r="CI99" s="58">
        <f t="shared" si="62"/>
        <v>0</v>
      </c>
      <c r="CJ99" s="58">
        <f t="shared" si="63"/>
        <v>28.46</v>
      </c>
      <c r="CK99" s="57">
        <f t="shared" si="64"/>
        <v>6.65</v>
      </c>
      <c r="CL99" s="57">
        <f t="shared" si="65"/>
        <v>3.51</v>
      </c>
      <c r="CM99" s="57">
        <f t="shared" si="66"/>
        <v>2.2</v>
      </c>
      <c r="CN99" s="57">
        <f t="shared" si="67"/>
        <v>99.34</v>
      </c>
      <c r="CO99" s="59">
        <f t="shared" si="68"/>
        <v>0.1413330265</v>
      </c>
      <c r="CP99" s="59">
        <f t="shared" si="69"/>
        <v>0.6428636752</v>
      </c>
      <c r="CQ99" s="59">
        <f t="shared" si="70"/>
        <v>0.1521371869</v>
      </c>
      <c r="CR99" s="59">
        <f t="shared" si="71"/>
        <v>0.06366611147</v>
      </c>
      <c r="CS99" s="60">
        <f t="shared" si="72"/>
        <v>14.13330265</v>
      </c>
      <c r="CT99" s="60">
        <f t="shared" si="73"/>
        <v>6.366611147</v>
      </c>
      <c r="CU99" s="60">
        <f t="shared" si="74"/>
        <v>79.5000862</v>
      </c>
      <c r="CV99" s="61">
        <f t="shared" si="75"/>
        <v>0.1343326247</v>
      </c>
      <c r="CW99" s="61">
        <f t="shared" si="76"/>
        <v>0.122394401</v>
      </c>
      <c r="CX99" s="62"/>
    </row>
    <row r="100" ht="15.75" customHeight="1">
      <c r="A100" s="17" t="s">
        <v>53</v>
      </c>
      <c r="B100" s="47" t="s">
        <v>54</v>
      </c>
      <c r="C100" s="17" t="s">
        <v>55</v>
      </c>
      <c r="D100" s="17"/>
      <c r="E100" s="1" t="s">
        <v>56</v>
      </c>
      <c r="F100" s="2">
        <v>87.0</v>
      </c>
      <c r="G100" s="3" t="s">
        <v>155</v>
      </c>
      <c r="H100" s="48">
        <v>37.78</v>
      </c>
      <c r="I100" s="49">
        <v>4.28</v>
      </c>
      <c r="J100" s="49">
        <v>21.35</v>
      </c>
      <c r="K100" s="49">
        <v>2.06</v>
      </c>
      <c r="L100" s="49">
        <v>0.01</v>
      </c>
      <c r="M100" s="49">
        <v>0.0</v>
      </c>
      <c r="N100" s="49">
        <v>2.57</v>
      </c>
      <c r="O100" s="49">
        <v>31.8</v>
      </c>
      <c r="P100" s="49"/>
      <c r="Q100" s="50">
        <f t="shared" si="8"/>
        <v>99.85</v>
      </c>
      <c r="R100" s="51">
        <f t="shared" si="9"/>
        <v>12</v>
      </c>
      <c r="S100" s="52">
        <f t="shared" si="10"/>
        <v>0.6287832262</v>
      </c>
      <c r="T100" s="52">
        <f t="shared" si="11"/>
        <v>0.0001251583253</v>
      </c>
      <c r="U100" s="52">
        <f t="shared" si="12"/>
        <v>0.4187863434</v>
      </c>
      <c r="V100" s="52">
        <f t="shared" si="13"/>
        <v>0</v>
      </c>
      <c r="W100" s="52">
        <f t="shared" si="14"/>
        <v>0</v>
      </c>
      <c r="X100" s="52">
        <f t="shared" si="15"/>
        <v>0.4426109033</v>
      </c>
      <c r="Y100" s="52">
        <f t="shared" si="16"/>
        <v>0.03622912596</v>
      </c>
      <c r="Z100" s="52">
        <f t="shared" si="17"/>
        <v>0.1061918798</v>
      </c>
      <c r="AA100" s="52">
        <f t="shared" si="18"/>
        <v>0.03673363124</v>
      </c>
      <c r="AB100" s="52">
        <f t="shared" si="19"/>
        <v>1.669460268</v>
      </c>
      <c r="AC100" s="53">
        <f t="shared" si="20"/>
        <v>5.015523649</v>
      </c>
      <c r="AD100" s="54">
        <f t="shared" si="21"/>
        <v>1.257566452</v>
      </c>
      <c r="AE100" s="54">
        <f t="shared" si="22"/>
        <v>0.0002503166506</v>
      </c>
      <c r="AF100" s="54">
        <f t="shared" si="23"/>
        <v>0.6281795152</v>
      </c>
      <c r="AG100" s="54">
        <f t="shared" si="24"/>
        <v>0</v>
      </c>
      <c r="AH100" s="54">
        <f t="shared" si="25"/>
        <v>0</v>
      </c>
      <c r="AI100" s="54">
        <f t="shared" si="26"/>
        <v>0.4426109033</v>
      </c>
      <c r="AJ100" s="54">
        <f t="shared" si="27"/>
        <v>0.03622912596</v>
      </c>
      <c r="AK100" s="54">
        <f t="shared" si="28"/>
        <v>0.1061918798</v>
      </c>
      <c r="AL100" s="54">
        <f t="shared" si="29"/>
        <v>0.03673363124</v>
      </c>
      <c r="AM100" s="54">
        <f t="shared" si="30"/>
        <v>2.507761825</v>
      </c>
      <c r="AN100" s="54">
        <f t="shared" si="31"/>
        <v>-5.015523649</v>
      </c>
      <c r="AO100" s="55">
        <f t="shared" si="32"/>
        <v>3.01310903</v>
      </c>
      <c r="AP100" s="55">
        <f t="shared" si="33"/>
        <v>0.000599754676</v>
      </c>
      <c r="AQ100" s="55">
        <f t="shared" si="34"/>
        <v>2.006810711</v>
      </c>
      <c r="AR100" s="55">
        <f t="shared" si="35"/>
        <v>0</v>
      </c>
      <c r="AS100" s="55">
        <f t="shared" si="36"/>
        <v>0</v>
      </c>
      <c r="AT100" s="55">
        <f t="shared" si="37"/>
        <v>2.120977236</v>
      </c>
      <c r="AU100" s="55">
        <f t="shared" si="38"/>
        <v>0.1736088083</v>
      </c>
      <c r="AV100" s="55">
        <f t="shared" si="39"/>
        <v>0.5088680782</v>
      </c>
      <c r="AW100" s="55">
        <f t="shared" si="40"/>
        <v>0.1760263814</v>
      </c>
      <c r="AX100" s="55">
        <f t="shared" si="41"/>
        <v>8</v>
      </c>
      <c r="AY100" s="55">
        <f t="shared" si="42"/>
        <v>24.03422828</v>
      </c>
      <c r="AZ100" s="54">
        <f t="shared" ref="AZ100:BA100" si="742">AO100*2</f>
        <v>6.02621806</v>
      </c>
      <c r="BA100" s="54">
        <f t="shared" si="742"/>
        <v>0.001199509352</v>
      </c>
      <c r="BB100" s="54">
        <f t="shared" ref="BB100:BD100" si="743">AQ100*(3/2)</f>
        <v>3.010216066</v>
      </c>
      <c r="BC100" s="54">
        <f t="shared" si="743"/>
        <v>0</v>
      </c>
      <c r="BD100" s="54">
        <f t="shared" si="743"/>
        <v>0</v>
      </c>
      <c r="BE100" s="54">
        <f t="shared" ref="BE100:BH100" si="744">AT100</f>
        <v>2.120977236</v>
      </c>
      <c r="BF100" s="54">
        <f t="shared" si="744"/>
        <v>0.1736088083</v>
      </c>
      <c r="BG100" s="54">
        <f t="shared" si="744"/>
        <v>0.5088680782</v>
      </c>
      <c r="BH100" s="54">
        <f t="shared" si="744"/>
        <v>0.1760263814</v>
      </c>
      <c r="BI100" s="54">
        <f t="shared" si="46"/>
        <v>12.01711414</v>
      </c>
      <c r="BJ100" s="54">
        <f t="shared" si="47"/>
        <v>-24.03422828</v>
      </c>
      <c r="BK100" s="56">
        <f t="shared" ref="BK100:BN100" si="745">AO100</f>
        <v>3.01310903</v>
      </c>
      <c r="BL100" s="56">
        <f t="shared" si="745"/>
        <v>0.000599754676</v>
      </c>
      <c r="BM100" s="56">
        <f t="shared" si="745"/>
        <v>2.006810711</v>
      </c>
      <c r="BN100" s="56">
        <f t="shared" si="745"/>
        <v>0</v>
      </c>
      <c r="BO100" s="56">
        <f t="shared" si="49"/>
        <v>0</v>
      </c>
      <c r="BP100" s="56">
        <f t="shared" si="50"/>
        <v>2.120977236</v>
      </c>
      <c r="BQ100" s="56">
        <f t="shared" ref="BQ100:BS100" si="746">AU100</f>
        <v>0.1736088083</v>
      </c>
      <c r="BR100" s="56">
        <f t="shared" si="746"/>
        <v>0.5088680782</v>
      </c>
      <c r="BS100" s="56">
        <f t="shared" si="746"/>
        <v>0.1760263814</v>
      </c>
      <c r="BT100" s="56">
        <f t="shared" si="52"/>
        <v>8</v>
      </c>
      <c r="BU100" s="50">
        <f t="shared" ref="BU100:BX100" si="747">AZ100</f>
        <v>6.02621806</v>
      </c>
      <c r="BV100" s="50">
        <f t="shared" si="747"/>
        <v>0.001199509352</v>
      </c>
      <c r="BW100" s="50">
        <f t="shared" si="747"/>
        <v>3.010216066</v>
      </c>
      <c r="BX100" s="50">
        <f t="shared" si="747"/>
        <v>0</v>
      </c>
      <c r="BY100" s="50">
        <f t="shared" si="54"/>
        <v>0</v>
      </c>
      <c r="BZ100" s="50">
        <f t="shared" si="55"/>
        <v>2.120977236</v>
      </c>
      <c r="CA100" s="50">
        <f t="shared" ref="CA100:CC100" si="748">BF100</f>
        <v>0.1736088083</v>
      </c>
      <c r="CB100" s="50">
        <f t="shared" si="748"/>
        <v>0.5088680782</v>
      </c>
      <c r="CC100" s="50">
        <f t="shared" si="748"/>
        <v>0.1760263814</v>
      </c>
      <c r="CD100" s="50">
        <f t="shared" si="57"/>
        <v>12.01711414</v>
      </c>
      <c r="CE100" s="57">
        <f t="shared" si="58"/>
        <v>37.78</v>
      </c>
      <c r="CF100" s="57">
        <f t="shared" si="59"/>
        <v>0.01</v>
      </c>
      <c r="CG100" s="57">
        <f t="shared" si="60"/>
        <v>21.35</v>
      </c>
      <c r="CH100" s="57">
        <f t="shared" si="61"/>
        <v>0</v>
      </c>
      <c r="CI100" s="58">
        <f t="shared" si="62"/>
        <v>0</v>
      </c>
      <c r="CJ100" s="58">
        <f t="shared" si="63"/>
        <v>31.8</v>
      </c>
      <c r="CK100" s="57">
        <f t="shared" si="64"/>
        <v>2.57</v>
      </c>
      <c r="CL100" s="57">
        <f t="shared" si="65"/>
        <v>4.28</v>
      </c>
      <c r="CM100" s="57">
        <f t="shared" si="66"/>
        <v>2.06</v>
      </c>
      <c r="CN100" s="57">
        <f t="shared" si="67"/>
        <v>99.85</v>
      </c>
      <c r="CO100" s="59">
        <f t="shared" si="68"/>
        <v>0.1707908736</v>
      </c>
      <c r="CP100" s="59">
        <f t="shared" si="69"/>
        <v>0.7118614246</v>
      </c>
      <c r="CQ100" s="59">
        <f t="shared" si="70"/>
        <v>0.0582681471</v>
      </c>
      <c r="CR100" s="59">
        <f t="shared" si="71"/>
        <v>0.0590795547</v>
      </c>
      <c r="CS100" s="60">
        <f t="shared" si="72"/>
        <v>17.07908736</v>
      </c>
      <c r="CT100" s="60">
        <f t="shared" si="73"/>
        <v>5.90795547</v>
      </c>
      <c r="CU100" s="60">
        <f t="shared" si="74"/>
        <v>77.01295717</v>
      </c>
      <c r="CV100" s="61">
        <f t="shared" si="75"/>
        <v>0.1444749915</v>
      </c>
      <c r="CW100" s="61">
        <f t="shared" si="76"/>
        <v>0.1479048965</v>
      </c>
      <c r="CX100" s="62"/>
    </row>
    <row r="101" ht="15.75" customHeight="1">
      <c r="A101" s="17" t="s">
        <v>53</v>
      </c>
      <c r="B101" s="47" t="s">
        <v>54</v>
      </c>
      <c r="C101" s="17" t="s">
        <v>55</v>
      </c>
      <c r="D101" s="17"/>
      <c r="E101" s="1" t="s">
        <v>56</v>
      </c>
      <c r="F101" s="2">
        <v>88.0</v>
      </c>
      <c r="G101" s="3" t="s">
        <v>156</v>
      </c>
      <c r="H101" s="48">
        <v>37.75</v>
      </c>
      <c r="I101" s="49">
        <v>3.77</v>
      </c>
      <c r="J101" s="49">
        <v>21.51</v>
      </c>
      <c r="K101" s="49">
        <v>2.5</v>
      </c>
      <c r="L101" s="49">
        <v>0.06</v>
      </c>
      <c r="M101" s="49">
        <v>0.0</v>
      </c>
      <c r="N101" s="49">
        <v>4.34</v>
      </c>
      <c r="O101" s="49">
        <v>30.36</v>
      </c>
      <c r="P101" s="49"/>
      <c r="Q101" s="50">
        <f t="shared" si="8"/>
        <v>100.29</v>
      </c>
      <c r="R101" s="51">
        <f t="shared" si="9"/>
        <v>12</v>
      </c>
      <c r="S101" s="52">
        <f t="shared" si="10"/>
        <v>0.6282839277</v>
      </c>
      <c r="T101" s="52">
        <f t="shared" si="11"/>
        <v>0.0007509499517</v>
      </c>
      <c r="U101" s="52">
        <f t="shared" si="12"/>
        <v>0.4219247891</v>
      </c>
      <c r="V101" s="52">
        <f t="shared" si="13"/>
        <v>0</v>
      </c>
      <c r="W101" s="52">
        <f t="shared" si="14"/>
        <v>0</v>
      </c>
      <c r="X101" s="52">
        <f t="shared" si="15"/>
        <v>0.4225681454</v>
      </c>
      <c r="Y101" s="52">
        <f t="shared" si="16"/>
        <v>0.06118070299</v>
      </c>
      <c r="Z101" s="52">
        <f t="shared" si="17"/>
        <v>0.09353817449</v>
      </c>
      <c r="AA101" s="52">
        <f t="shared" si="18"/>
        <v>0.04457964957</v>
      </c>
      <c r="AB101" s="52">
        <f t="shared" si="19"/>
        <v>1.672826339</v>
      </c>
      <c r="AC101" s="53">
        <f t="shared" si="20"/>
        <v>5.025647223</v>
      </c>
      <c r="AD101" s="54">
        <f t="shared" si="21"/>
        <v>1.256567855</v>
      </c>
      <c r="AE101" s="54">
        <f t="shared" si="22"/>
        <v>0.001501899903</v>
      </c>
      <c r="AF101" s="54">
        <f t="shared" si="23"/>
        <v>0.6328871837</v>
      </c>
      <c r="AG101" s="54">
        <f t="shared" si="24"/>
        <v>0</v>
      </c>
      <c r="AH101" s="54">
        <f t="shared" si="25"/>
        <v>0</v>
      </c>
      <c r="AI101" s="54">
        <f t="shared" si="26"/>
        <v>0.4225681454</v>
      </c>
      <c r="AJ101" s="54">
        <f t="shared" si="27"/>
        <v>0.06118070299</v>
      </c>
      <c r="AK101" s="54">
        <f t="shared" si="28"/>
        <v>0.09353817449</v>
      </c>
      <c r="AL101" s="54">
        <f t="shared" si="29"/>
        <v>0.04457964957</v>
      </c>
      <c r="AM101" s="54">
        <f t="shared" si="30"/>
        <v>2.512823611</v>
      </c>
      <c r="AN101" s="54">
        <f t="shared" si="31"/>
        <v>-5.025647223</v>
      </c>
      <c r="AO101" s="55">
        <f t="shared" si="32"/>
        <v>3.004658227</v>
      </c>
      <c r="AP101" s="55">
        <f t="shared" si="33"/>
        <v>0.003591287077</v>
      </c>
      <c r="AQ101" s="55">
        <f t="shared" si="34"/>
        <v>2.017781663</v>
      </c>
      <c r="AR101" s="55">
        <f t="shared" si="35"/>
        <v>0</v>
      </c>
      <c r="AS101" s="55">
        <f t="shared" si="36"/>
        <v>0</v>
      </c>
      <c r="AT101" s="55">
        <f t="shared" si="37"/>
        <v>2.020858402</v>
      </c>
      <c r="AU101" s="55">
        <f t="shared" si="38"/>
        <v>0.2925860338</v>
      </c>
      <c r="AV101" s="55">
        <f t="shared" si="39"/>
        <v>0.4473299938</v>
      </c>
      <c r="AW101" s="55">
        <f t="shared" si="40"/>
        <v>0.2131943933</v>
      </c>
      <c r="AX101" s="55">
        <f t="shared" si="41"/>
        <v>8</v>
      </c>
      <c r="AY101" s="55">
        <f t="shared" si="42"/>
        <v>24.03428069</v>
      </c>
      <c r="AZ101" s="54">
        <f t="shared" ref="AZ101:BA101" si="749">AO101*2</f>
        <v>6.009316453</v>
      </c>
      <c r="BA101" s="54">
        <f t="shared" si="749"/>
        <v>0.007182574153</v>
      </c>
      <c r="BB101" s="54">
        <f t="shared" ref="BB101:BD101" si="750">AQ101*(3/2)</f>
        <v>3.026672495</v>
      </c>
      <c r="BC101" s="54">
        <f t="shared" si="750"/>
        <v>0</v>
      </c>
      <c r="BD101" s="54">
        <f t="shared" si="750"/>
        <v>0</v>
      </c>
      <c r="BE101" s="54">
        <f t="shared" ref="BE101:BH101" si="751">AT101</f>
        <v>2.020858402</v>
      </c>
      <c r="BF101" s="54">
        <f t="shared" si="751"/>
        <v>0.2925860338</v>
      </c>
      <c r="BG101" s="54">
        <f t="shared" si="751"/>
        <v>0.4473299938</v>
      </c>
      <c r="BH101" s="54">
        <f t="shared" si="751"/>
        <v>0.2131943933</v>
      </c>
      <c r="BI101" s="54">
        <f t="shared" si="46"/>
        <v>12.01714035</v>
      </c>
      <c r="BJ101" s="54">
        <f t="shared" si="47"/>
        <v>-24.03428069</v>
      </c>
      <c r="BK101" s="56">
        <f t="shared" ref="BK101:BN101" si="752">AO101</f>
        <v>3.004658227</v>
      </c>
      <c r="BL101" s="56">
        <f t="shared" si="752"/>
        <v>0.003591287077</v>
      </c>
      <c r="BM101" s="56">
        <f t="shared" si="752"/>
        <v>2.017781663</v>
      </c>
      <c r="BN101" s="56">
        <f t="shared" si="752"/>
        <v>0</v>
      </c>
      <c r="BO101" s="56">
        <f t="shared" si="49"/>
        <v>0</v>
      </c>
      <c r="BP101" s="56">
        <f t="shared" si="50"/>
        <v>2.020858402</v>
      </c>
      <c r="BQ101" s="56">
        <f t="shared" ref="BQ101:BS101" si="753">AU101</f>
        <v>0.2925860338</v>
      </c>
      <c r="BR101" s="56">
        <f t="shared" si="753"/>
        <v>0.4473299938</v>
      </c>
      <c r="BS101" s="56">
        <f t="shared" si="753"/>
        <v>0.2131943933</v>
      </c>
      <c r="BT101" s="56">
        <f t="shared" si="52"/>
        <v>8</v>
      </c>
      <c r="BU101" s="50">
        <f t="shared" ref="BU101:BX101" si="754">AZ101</f>
        <v>6.009316453</v>
      </c>
      <c r="BV101" s="50">
        <f t="shared" si="754"/>
        <v>0.007182574153</v>
      </c>
      <c r="BW101" s="50">
        <f t="shared" si="754"/>
        <v>3.026672495</v>
      </c>
      <c r="BX101" s="50">
        <f t="shared" si="754"/>
        <v>0</v>
      </c>
      <c r="BY101" s="50">
        <f t="shared" si="54"/>
        <v>0</v>
      </c>
      <c r="BZ101" s="50">
        <f t="shared" si="55"/>
        <v>2.020858402</v>
      </c>
      <c r="CA101" s="50">
        <f t="shared" ref="CA101:CC101" si="755">BF101</f>
        <v>0.2925860338</v>
      </c>
      <c r="CB101" s="50">
        <f t="shared" si="755"/>
        <v>0.4473299938</v>
      </c>
      <c r="CC101" s="50">
        <f t="shared" si="755"/>
        <v>0.2131943933</v>
      </c>
      <c r="CD101" s="50">
        <f t="shared" si="57"/>
        <v>12.01714035</v>
      </c>
      <c r="CE101" s="57">
        <f t="shared" si="58"/>
        <v>37.75</v>
      </c>
      <c r="CF101" s="57">
        <f t="shared" si="59"/>
        <v>0.06</v>
      </c>
      <c r="CG101" s="57">
        <f t="shared" si="60"/>
        <v>21.51</v>
      </c>
      <c r="CH101" s="57">
        <f t="shared" si="61"/>
        <v>0</v>
      </c>
      <c r="CI101" s="58">
        <f t="shared" si="62"/>
        <v>0</v>
      </c>
      <c r="CJ101" s="58">
        <f t="shared" si="63"/>
        <v>30.36</v>
      </c>
      <c r="CK101" s="57">
        <f t="shared" si="64"/>
        <v>4.34</v>
      </c>
      <c r="CL101" s="57">
        <f t="shared" si="65"/>
        <v>3.77</v>
      </c>
      <c r="CM101" s="57">
        <f t="shared" si="66"/>
        <v>2.5</v>
      </c>
      <c r="CN101" s="57">
        <f t="shared" si="67"/>
        <v>100.29</v>
      </c>
      <c r="CO101" s="59">
        <f t="shared" si="68"/>
        <v>0.1504151591</v>
      </c>
      <c r="CP101" s="59">
        <f t="shared" si="69"/>
        <v>0.6795156649</v>
      </c>
      <c r="CQ101" s="59">
        <f t="shared" si="70"/>
        <v>0.09838234737</v>
      </c>
      <c r="CR101" s="59">
        <f t="shared" si="71"/>
        <v>0.07168682862</v>
      </c>
      <c r="CS101" s="60">
        <f t="shared" si="72"/>
        <v>15.04151591</v>
      </c>
      <c r="CT101" s="60">
        <f t="shared" si="73"/>
        <v>7.168682862</v>
      </c>
      <c r="CU101" s="60">
        <f t="shared" si="74"/>
        <v>77.78980123</v>
      </c>
      <c r="CV101" s="61">
        <f t="shared" si="75"/>
        <v>0.1468944082</v>
      </c>
      <c r="CW101" s="61">
        <f t="shared" si="76"/>
        <v>0.1302595278</v>
      </c>
      <c r="CX101" s="62"/>
    </row>
    <row r="102" ht="15.75" customHeight="1">
      <c r="A102" s="17" t="s">
        <v>53</v>
      </c>
      <c r="B102" s="47" t="s">
        <v>54</v>
      </c>
      <c r="C102" s="17" t="s">
        <v>55</v>
      </c>
      <c r="D102" s="17"/>
      <c r="E102" s="1" t="s">
        <v>56</v>
      </c>
      <c r="F102" s="2">
        <v>89.0</v>
      </c>
      <c r="G102" s="3" t="s">
        <v>157</v>
      </c>
      <c r="H102" s="48">
        <v>37.93</v>
      </c>
      <c r="I102" s="49">
        <v>4.46</v>
      </c>
      <c r="J102" s="49">
        <v>21.06</v>
      </c>
      <c r="K102" s="49">
        <v>4.27</v>
      </c>
      <c r="L102" s="49">
        <v>0.06</v>
      </c>
      <c r="M102" s="49">
        <v>0.0</v>
      </c>
      <c r="N102" s="49">
        <v>0.34</v>
      </c>
      <c r="O102" s="49">
        <v>31.5</v>
      </c>
      <c r="P102" s="49"/>
      <c r="Q102" s="50">
        <f t="shared" si="8"/>
        <v>99.62</v>
      </c>
      <c r="R102" s="51">
        <f t="shared" si="9"/>
        <v>12</v>
      </c>
      <c r="S102" s="52">
        <f t="shared" si="10"/>
        <v>0.6312797187</v>
      </c>
      <c r="T102" s="52">
        <f t="shared" si="11"/>
        <v>0.0007509499517</v>
      </c>
      <c r="U102" s="52">
        <f t="shared" si="12"/>
        <v>0.4130979107</v>
      </c>
      <c r="V102" s="52">
        <f t="shared" si="13"/>
        <v>0</v>
      </c>
      <c r="W102" s="52">
        <f t="shared" si="14"/>
        <v>0</v>
      </c>
      <c r="X102" s="52">
        <f t="shared" si="15"/>
        <v>0.4384353287</v>
      </c>
      <c r="Y102" s="52">
        <f t="shared" si="16"/>
        <v>0.004792958298</v>
      </c>
      <c r="Z102" s="52">
        <f t="shared" si="17"/>
        <v>0.1106578934</v>
      </c>
      <c r="AA102" s="52">
        <f t="shared" si="18"/>
        <v>0.07614204146</v>
      </c>
      <c r="AB102" s="52">
        <f t="shared" si="19"/>
        <v>1.675156801</v>
      </c>
      <c r="AC102" s="53">
        <f t="shared" si="20"/>
        <v>5.02747285</v>
      </c>
      <c r="AD102" s="54">
        <f t="shared" si="21"/>
        <v>1.262559437</v>
      </c>
      <c r="AE102" s="54">
        <f t="shared" si="22"/>
        <v>0.001501899903</v>
      </c>
      <c r="AF102" s="54">
        <f t="shared" si="23"/>
        <v>0.619646866</v>
      </c>
      <c r="AG102" s="54">
        <f t="shared" si="24"/>
        <v>0</v>
      </c>
      <c r="AH102" s="54">
        <f t="shared" si="25"/>
        <v>0</v>
      </c>
      <c r="AI102" s="54">
        <f t="shared" si="26"/>
        <v>0.4384353287</v>
      </c>
      <c r="AJ102" s="54">
        <f t="shared" si="27"/>
        <v>0.004792958298</v>
      </c>
      <c r="AK102" s="54">
        <f t="shared" si="28"/>
        <v>0.1106578934</v>
      </c>
      <c r="AL102" s="54">
        <f t="shared" si="29"/>
        <v>0.07614204146</v>
      </c>
      <c r="AM102" s="54">
        <f t="shared" si="30"/>
        <v>2.513736425</v>
      </c>
      <c r="AN102" s="54">
        <f t="shared" si="31"/>
        <v>-5.02747285</v>
      </c>
      <c r="AO102" s="55">
        <f t="shared" si="32"/>
        <v>3.014785091</v>
      </c>
      <c r="AP102" s="55">
        <f t="shared" si="33"/>
        <v>0.003586290913</v>
      </c>
      <c r="AQ102" s="55">
        <f t="shared" si="34"/>
        <v>1.972820266</v>
      </c>
      <c r="AR102" s="55">
        <f t="shared" si="35"/>
        <v>0</v>
      </c>
      <c r="AS102" s="55">
        <f t="shared" si="36"/>
        <v>0</v>
      </c>
      <c r="AT102" s="55">
        <f t="shared" si="37"/>
        <v>2.093823472</v>
      </c>
      <c r="AU102" s="55">
        <f t="shared" si="38"/>
        <v>0.02288959837</v>
      </c>
      <c r="AV102" s="55">
        <f t="shared" si="39"/>
        <v>0.5284658408</v>
      </c>
      <c r="AW102" s="55">
        <f t="shared" si="40"/>
        <v>0.3636294413</v>
      </c>
      <c r="AX102" s="55">
        <f t="shared" si="41"/>
        <v>8</v>
      </c>
      <c r="AY102" s="55">
        <f t="shared" si="42"/>
        <v>24.00956303</v>
      </c>
      <c r="AZ102" s="54">
        <f t="shared" ref="AZ102:BA102" si="756">AO102*2</f>
        <v>6.029570182</v>
      </c>
      <c r="BA102" s="54">
        <f t="shared" si="756"/>
        <v>0.007172581825</v>
      </c>
      <c r="BB102" s="54">
        <f t="shared" ref="BB102:BD102" si="757">AQ102*(3/2)</f>
        <v>2.959230398</v>
      </c>
      <c r="BC102" s="54">
        <f t="shared" si="757"/>
        <v>0</v>
      </c>
      <c r="BD102" s="54">
        <f t="shared" si="757"/>
        <v>0</v>
      </c>
      <c r="BE102" s="54">
        <f t="shared" ref="BE102:BH102" si="758">AT102</f>
        <v>2.093823472</v>
      </c>
      <c r="BF102" s="54">
        <f t="shared" si="758"/>
        <v>0.02288959837</v>
      </c>
      <c r="BG102" s="54">
        <f t="shared" si="758"/>
        <v>0.5284658408</v>
      </c>
      <c r="BH102" s="54">
        <f t="shared" si="758"/>
        <v>0.3636294413</v>
      </c>
      <c r="BI102" s="54">
        <f t="shared" si="46"/>
        <v>12.00478151</v>
      </c>
      <c r="BJ102" s="54">
        <f t="shared" si="47"/>
        <v>-24.00956303</v>
      </c>
      <c r="BK102" s="56">
        <f t="shared" ref="BK102:BN102" si="759">AO102</f>
        <v>3.014785091</v>
      </c>
      <c r="BL102" s="56">
        <f t="shared" si="759"/>
        <v>0.003586290913</v>
      </c>
      <c r="BM102" s="56">
        <f t="shared" si="759"/>
        <v>1.972820266</v>
      </c>
      <c r="BN102" s="56">
        <f t="shared" si="759"/>
        <v>0</v>
      </c>
      <c r="BO102" s="56">
        <f t="shared" si="49"/>
        <v>0</v>
      </c>
      <c r="BP102" s="56">
        <f t="shared" si="50"/>
        <v>2.093823472</v>
      </c>
      <c r="BQ102" s="56">
        <f t="shared" ref="BQ102:BS102" si="760">AU102</f>
        <v>0.02288959837</v>
      </c>
      <c r="BR102" s="56">
        <f t="shared" si="760"/>
        <v>0.5284658408</v>
      </c>
      <c r="BS102" s="56">
        <f t="shared" si="760"/>
        <v>0.3636294413</v>
      </c>
      <c r="BT102" s="56">
        <f t="shared" si="52"/>
        <v>8</v>
      </c>
      <c r="BU102" s="50">
        <f t="shared" ref="BU102:BX102" si="761">AZ102</f>
        <v>6.029570182</v>
      </c>
      <c r="BV102" s="50">
        <f t="shared" si="761"/>
        <v>0.007172581825</v>
      </c>
      <c r="BW102" s="50">
        <f t="shared" si="761"/>
        <v>2.959230398</v>
      </c>
      <c r="BX102" s="50">
        <f t="shared" si="761"/>
        <v>0</v>
      </c>
      <c r="BY102" s="50">
        <f t="shared" si="54"/>
        <v>0</v>
      </c>
      <c r="BZ102" s="50">
        <f t="shared" si="55"/>
        <v>2.093823472</v>
      </c>
      <c r="CA102" s="50">
        <f t="shared" ref="CA102:CC102" si="762">BF102</f>
        <v>0.02288959837</v>
      </c>
      <c r="CB102" s="50">
        <f t="shared" si="762"/>
        <v>0.5284658408</v>
      </c>
      <c r="CC102" s="50">
        <f t="shared" si="762"/>
        <v>0.3636294413</v>
      </c>
      <c r="CD102" s="50">
        <f t="shared" si="57"/>
        <v>12.00478151</v>
      </c>
      <c r="CE102" s="57">
        <f t="shared" si="58"/>
        <v>37.93</v>
      </c>
      <c r="CF102" s="57">
        <f t="shared" si="59"/>
        <v>0.06</v>
      </c>
      <c r="CG102" s="57">
        <f t="shared" si="60"/>
        <v>21.06</v>
      </c>
      <c r="CH102" s="57">
        <f t="shared" si="61"/>
        <v>0</v>
      </c>
      <c r="CI102" s="58">
        <f t="shared" si="62"/>
        <v>0</v>
      </c>
      <c r="CJ102" s="58">
        <f t="shared" si="63"/>
        <v>31.5</v>
      </c>
      <c r="CK102" s="57">
        <f t="shared" si="64"/>
        <v>0.34</v>
      </c>
      <c r="CL102" s="57">
        <f t="shared" si="65"/>
        <v>4.46</v>
      </c>
      <c r="CM102" s="57">
        <f t="shared" si="66"/>
        <v>4.27</v>
      </c>
      <c r="CN102" s="57">
        <f t="shared" si="67"/>
        <v>99.62</v>
      </c>
      <c r="CO102" s="59">
        <f t="shared" si="68"/>
        <v>0.1756395818</v>
      </c>
      <c r="CP102" s="59">
        <f t="shared" si="69"/>
        <v>0.6958979193</v>
      </c>
      <c r="CQ102" s="59">
        <f t="shared" si="70"/>
        <v>0.007607529523</v>
      </c>
      <c r="CR102" s="59">
        <f t="shared" si="71"/>
        <v>0.1208549694</v>
      </c>
      <c r="CS102" s="60">
        <f t="shared" si="72"/>
        <v>17.56395818</v>
      </c>
      <c r="CT102" s="60">
        <f t="shared" si="73"/>
        <v>12.08549694</v>
      </c>
      <c r="CU102" s="60">
        <f t="shared" si="74"/>
        <v>70.35054488</v>
      </c>
      <c r="CV102" s="61">
        <f t="shared" si="75"/>
        <v>0.2086747603</v>
      </c>
      <c r="CW102" s="61">
        <f t="shared" si="76"/>
        <v>0.1521038779</v>
      </c>
      <c r="CX102" s="62"/>
    </row>
    <row r="103" ht="15.75" customHeight="1">
      <c r="A103" s="17" t="s">
        <v>53</v>
      </c>
      <c r="B103" s="47" t="s">
        <v>54</v>
      </c>
      <c r="C103" s="17" t="s">
        <v>55</v>
      </c>
      <c r="D103" s="17"/>
      <c r="E103" s="1" t="s">
        <v>56</v>
      </c>
      <c r="F103" s="2">
        <v>9.0</v>
      </c>
      <c r="G103" s="3" t="s">
        <v>158</v>
      </c>
      <c r="H103" s="48">
        <v>38.51</v>
      </c>
      <c r="I103" s="49">
        <v>8.18</v>
      </c>
      <c r="J103" s="49">
        <v>21.81</v>
      </c>
      <c r="K103" s="49">
        <v>1.39</v>
      </c>
      <c r="L103" s="49">
        <v>0.03</v>
      </c>
      <c r="M103" s="49">
        <v>0.07</v>
      </c>
      <c r="N103" s="49">
        <v>0.97</v>
      </c>
      <c r="O103" s="49">
        <v>28.35</v>
      </c>
      <c r="P103" s="49"/>
      <c r="Q103" s="50">
        <f t="shared" si="8"/>
        <v>99.31</v>
      </c>
      <c r="R103" s="51">
        <f t="shared" si="9"/>
        <v>12</v>
      </c>
      <c r="S103" s="52">
        <f t="shared" si="10"/>
        <v>0.6409328227</v>
      </c>
      <c r="T103" s="52">
        <f t="shared" si="11"/>
        <v>0.0003754749758</v>
      </c>
      <c r="U103" s="52">
        <f t="shared" si="12"/>
        <v>0.4278093747</v>
      </c>
      <c r="V103" s="52">
        <f t="shared" si="13"/>
        <v>0.0009211120191</v>
      </c>
      <c r="W103" s="52">
        <f t="shared" si="14"/>
        <v>0</v>
      </c>
      <c r="X103" s="52">
        <f t="shared" si="15"/>
        <v>0.3945917958</v>
      </c>
      <c r="Y103" s="52">
        <f t="shared" si="16"/>
        <v>0.01367402809</v>
      </c>
      <c r="Z103" s="52">
        <f t="shared" si="17"/>
        <v>0.2029555086</v>
      </c>
      <c r="AA103" s="52">
        <f t="shared" si="18"/>
        <v>0.02478628516</v>
      </c>
      <c r="AB103" s="52">
        <f t="shared" si="19"/>
        <v>1.706046402</v>
      </c>
      <c r="AC103" s="53">
        <f t="shared" si="20"/>
        <v>5.123439886</v>
      </c>
      <c r="AD103" s="54">
        <f t="shared" si="21"/>
        <v>1.281865645</v>
      </c>
      <c r="AE103" s="54">
        <f t="shared" si="22"/>
        <v>0.0007509499517</v>
      </c>
      <c r="AF103" s="54">
        <f t="shared" si="23"/>
        <v>0.6417140621</v>
      </c>
      <c r="AG103" s="54">
        <f t="shared" si="24"/>
        <v>0.001381668029</v>
      </c>
      <c r="AH103" s="54">
        <f t="shared" si="25"/>
        <v>0</v>
      </c>
      <c r="AI103" s="54">
        <f t="shared" si="26"/>
        <v>0.3945917958</v>
      </c>
      <c r="AJ103" s="54">
        <f t="shared" si="27"/>
        <v>0.01367402809</v>
      </c>
      <c r="AK103" s="54">
        <f t="shared" si="28"/>
        <v>0.2029555086</v>
      </c>
      <c r="AL103" s="54">
        <f t="shared" si="29"/>
        <v>0.02478628516</v>
      </c>
      <c r="AM103" s="54">
        <f t="shared" si="30"/>
        <v>2.561719943</v>
      </c>
      <c r="AN103" s="54">
        <f t="shared" si="31"/>
        <v>-5.123439886</v>
      </c>
      <c r="AO103" s="55">
        <f t="shared" si="32"/>
        <v>3.005464901</v>
      </c>
      <c r="AP103" s="55">
        <f t="shared" si="33"/>
        <v>0.001760678844</v>
      </c>
      <c r="AQ103" s="55">
        <f t="shared" si="34"/>
        <v>2.006085528</v>
      </c>
      <c r="AR103" s="55">
        <f t="shared" si="35"/>
        <v>0.004319282373</v>
      </c>
      <c r="AS103" s="55">
        <f t="shared" si="36"/>
        <v>0</v>
      </c>
      <c r="AT103" s="55">
        <f t="shared" si="37"/>
        <v>1.850321517</v>
      </c>
      <c r="AU103" s="55">
        <f t="shared" si="38"/>
        <v>0.0641203103</v>
      </c>
      <c r="AV103" s="55">
        <f t="shared" si="39"/>
        <v>0.9516998287</v>
      </c>
      <c r="AW103" s="55">
        <f t="shared" si="40"/>
        <v>0.1162279531</v>
      </c>
      <c r="AX103" s="55">
        <f t="shared" si="41"/>
        <v>8</v>
      </c>
      <c r="AY103" s="55">
        <f t="shared" si="42"/>
        <v>24.02485597</v>
      </c>
      <c r="AZ103" s="54">
        <f t="shared" ref="AZ103:BA103" si="763">AO103*2</f>
        <v>6.010929803</v>
      </c>
      <c r="BA103" s="54">
        <f t="shared" si="763"/>
        <v>0.003521357688</v>
      </c>
      <c r="BB103" s="54">
        <f t="shared" ref="BB103:BD103" si="764">AQ103*(3/2)</f>
        <v>3.009128292</v>
      </c>
      <c r="BC103" s="54">
        <f t="shared" si="764"/>
        <v>0.00647892356</v>
      </c>
      <c r="BD103" s="54">
        <f t="shared" si="764"/>
        <v>0</v>
      </c>
      <c r="BE103" s="54">
        <f t="shared" ref="BE103:BH103" si="765">AT103</f>
        <v>1.850321517</v>
      </c>
      <c r="BF103" s="54">
        <f t="shared" si="765"/>
        <v>0.0641203103</v>
      </c>
      <c r="BG103" s="54">
        <f t="shared" si="765"/>
        <v>0.9516998287</v>
      </c>
      <c r="BH103" s="54">
        <f t="shared" si="765"/>
        <v>0.1162279531</v>
      </c>
      <c r="BI103" s="54">
        <f t="shared" si="46"/>
        <v>12.01242799</v>
      </c>
      <c r="BJ103" s="54">
        <f t="shared" si="47"/>
        <v>-24.02485597</v>
      </c>
      <c r="BK103" s="56">
        <f t="shared" ref="BK103:BN103" si="766">AO103</f>
        <v>3.005464901</v>
      </c>
      <c r="BL103" s="56">
        <f t="shared" si="766"/>
        <v>0.001760678844</v>
      </c>
      <c r="BM103" s="56">
        <f t="shared" si="766"/>
        <v>2.006085528</v>
      </c>
      <c r="BN103" s="56">
        <f t="shared" si="766"/>
        <v>0.004319282373</v>
      </c>
      <c r="BO103" s="56">
        <f t="shared" si="49"/>
        <v>0</v>
      </c>
      <c r="BP103" s="56">
        <f t="shared" si="50"/>
        <v>1.850321517</v>
      </c>
      <c r="BQ103" s="56">
        <f t="shared" ref="BQ103:BS103" si="767">AU103</f>
        <v>0.0641203103</v>
      </c>
      <c r="BR103" s="56">
        <f t="shared" si="767"/>
        <v>0.9516998287</v>
      </c>
      <c r="BS103" s="56">
        <f t="shared" si="767"/>
        <v>0.1162279531</v>
      </c>
      <c r="BT103" s="56">
        <f t="shared" si="52"/>
        <v>8</v>
      </c>
      <c r="BU103" s="50">
        <f t="shared" ref="BU103:BX103" si="768">AZ103</f>
        <v>6.010929803</v>
      </c>
      <c r="BV103" s="50">
        <f t="shared" si="768"/>
        <v>0.003521357688</v>
      </c>
      <c r="BW103" s="50">
        <f t="shared" si="768"/>
        <v>3.009128292</v>
      </c>
      <c r="BX103" s="50">
        <f t="shared" si="768"/>
        <v>0.00647892356</v>
      </c>
      <c r="BY103" s="50">
        <f t="shared" si="54"/>
        <v>0</v>
      </c>
      <c r="BZ103" s="50">
        <f t="shared" si="55"/>
        <v>1.850321517</v>
      </c>
      <c r="CA103" s="50">
        <f t="shared" ref="CA103:CC103" si="769">BF103</f>
        <v>0.0641203103</v>
      </c>
      <c r="CB103" s="50">
        <f t="shared" si="769"/>
        <v>0.9516998287</v>
      </c>
      <c r="CC103" s="50">
        <f t="shared" si="769"/>
        <v>0.1162279531</v>
      </c>
      <c r="CD103" s="50">
        <f t="shared" si="57"/>
        <v>12.01242799</v>
      </c>
      <c r="CE103" s="57">
        <f t="shared" si="58"/>
        <v>38.51</v>
      </c>
      <c r="CF103" s="57">
        <f t="shared" si="59"/>
        <v>0.03</v>
      </c>
      <c r="CG103" s="57">
        <f t="shared" si="60"/>
        <v>21.81</v>
      </c>
      <c r="CH103" s="57">
        <f t="shared" si="61"/>
        <v>0.07</v>
      </c>
      <c r="CI103" s="58">
        <f t="shared" si="62"/>
        <v>0</v>
      </c>
      <c r="CJ103" s="58">
        <f t="shared" si="63"/>
        <v>28.35</v>
      </c>
      <c r="CK103" s="57">
        <f t="shared" si="64"/>
        <v>0.97</v>
      </c>
      <c r="CL103" s="57">
        <f t="shared" si="65"/>
        <v>8.18</v>
      </c>
      <c r="CM103" s="57">
        <f t="shared" si="66"/>
        <v>1.39</v>
      </c>
      <c r="CN103" s="57">
        <f t="shared" si="67"/>
        <v>99.31</v>
      </c>
      <c r="CO103" s="59">
        <f t="shared" si="68"/>
        <v>0.3191086128</v>
      </c>
      <c r="CP103" s="59">
        <f t="shared" si="69"/>
        <v>0.6204199209</v>
      </c>
      <c r="CQ103" s="59">
        <f t="shared" si="70"/>
        <v>0.02149978665</v>
      </c>
      <c r="CR103" s="59">
        <f t="shared" si="71"/>
        <v>0.0389716797</v>
      </c>
      <c r="CS103" s="60">
        <f t="shared" si="72"/>
        <v>31.91086128</v>
      </c>
      <c r="CT103" s="60">
        <f t="shared" si="73"/>
        <v>3.89716797</v>
      </c>
      <c r="CU103" s="60">
        <f t="shared" si="74"/>
        <v>64.19197075</v>
      </c>
      <c r="CV103" s="61">
        <f t="shared" si="75"/>
        <v>0.1985259861</v>
      </c>
      <c r="CW103" s="61">
        <f t="shared" si="76"/>
        <v>0.2763480587</v>
      </c>
      <c r="CX103" s="62"/>
    </row>
    <row r="104" ht="15.75" customHeight="1">
      <c r="A104" s="17" t="s">
        <v>53</v>
      </c>
      <c r="B104" s="47" t="s">
        <v>54</v>
      </c>
      <c r="C104" s="17" t="s">
        <v>55</v>
      </c>
      <c r="D104" s="17"/>
      <c r="E104" s="1" t="s">
        <v>56</v>
      </c>
      <c r="F104" s="2">
        <v>90.0</v>
      </c>
      <c r="G104" s="3" t="s">
        <v>159</v>
      </c>
      <c r="H104" s="48">
        <v>37.54</v>
      </c>
      <c r="I104" s="49">
        <v>3.53</v>
      </c>
      <c r="J104" s="49">
        <v>21.32</v>
      </c>
      <c r="K104" s="49">
        <v>1.26</v>
      </c>
      <c r="L104" s="49">
        <v>0.02</v>
      </c>
      <c r="M104" s="49">
        <v>0.0</v>
      </c>
      <c r="N104" s="49">
        <v>8.71</v>
      </c>
      <c r="O104" s="49">
        <v>28.05</v>
      </c>
      <c r="P104" s="49"/>
      <c r="Q104" s="50">
        <f t="shared" si="8"/>
        <v>100.43</v>
      </c>
      <c r="R104" s="51">
        <f t="shared" si="9"/>
        <v>12</v>
      </c>
      <c r="S104" s="52">
        <f t="shared" si="10"/>
        <v>0.6247888383</v>
      </c>
      <c r="T104" s="52">
        <f t="shared" si="11"/>
        <v>0.0002503166506</v>
      </c>
      <c r="U104" s="52">
        <f t="shared" si="12"/>
        <v>0.4181978849</v>
      </c>
      <c r="V104" s="52">
        <f t="shared" si="13"/>
        <v>0</v>
      </c>
      <c r="W104" s="52">
        <f t="shared" si="14"/>
        <v>0</v>
      </c>
      <c r="X104" s="52">
        <f t="shared" si="15"/>
        <v>0.3904162213</v>
      </c>
      <c r="Y104" s="52">
        <f t="shared" si="16"/>
        <v>0.1227843141</v>
      </c>
      <c r="Z104" s="52">
        <f t="shared" si="17"/>
        <v>0.08758348964</v>
      </c>
      <c r="AA104" s="52">
        <f t="shared" si="18"/>
        <v>0.02246814338</v>
      </c>
      <c r="AB104" s="52">
        <f t="shared" si="19"/>
        <v>1.666489208</v>
      </c>
      <c r="AC104" s="53">
        <f t="shared" si="20"/>
        <v>5.001254611</v>
      </c>
      <c r="AD104" s="54">
        <f t="shared" si="21"/>
        <v>1.249577677</v>
      </c>
      <c r="AE104" s="54">
        <f t="shared" si="22"/>
        <v>0.0005006333011</v>
      </c>
      <c r="AF104" s="54">
        <f t="shared" si="23"/>
        <v>0.6272968273</v>
      </c>
      <c r="AG104" s="54">
        <f t="shared" si="24"/>
        <v>0</v>
      </c>
      <c r="AH104" s="54">
        <f t="shared" si="25"/>
        <v>0</v>
      </c>
      <c r="AI104" s="54">
        <f t="shared" si="26"/>
        <v>0.3904162213</v>
      </c>
      <c r="AJ104" s="54">
        <f t="shared" si="27"/>
        <v>0.1227843141</v>
      </c>
      <c r="AK104" s="54">
        <f t="shared" si="28"/>
        <v>0.08758348964</v>
      </c>
      <c r="AL104" s="54">
        <f t="shared" si="29"/>
        <v>0.02246814338</v>
      </c>
      <c r="AM104" s="54">
        <f t="shared" si="30"/>
        <v>2.500627306</v>
      </c>
      <c r="AN104" s="54">
        <f t="shared" si="31"/>
        <v>-5.001254611</v>
      </c>
      <c r="AO104" s="55">
        <f t="shared" si="32"/>
        <v>2.999305775</v>
      </c>
      <c r="AP104" s="55">
        <f t="shared" si="33"/>
        <v>0.001201647868</v>
      </c>
      <c r="AQ104" s="55">
        <f t="shared" si="34"/>
        <v>2.007563603</v>
      </c>
      <c r="AR104" s="55">
        <f t="shared" si="35"/>
        <v>0</v>
      </c>
      <c r="AS104" s="55">
        <f t="shared" si="36"/>
        <v>0</v>
      </c>
      <c r="AT104" s="55">
        <f t="shared" si="37"/>
        <v>1.874197417</v>
      </c>
      <c r="AU104" s="55">
        <f t="shared" si="38"/>
        <v>0.5894274668</v>
      </c>
      <c r="AV104" s="55">
        <f t="shared" si="39"/>
        <v>0.4204455173</v>
      </c>
      <c r="AW104" s="55">
        <f t="shared" si="40"/>
        <v>0.1078585725</v>
      </c>
      <c r="AX104" s="55">
        <f t="shared" si="41"/>
        <v>8</v>
      </c>
      <c r="AY104" s="55">
        <f t="shared" si="42"/>
        <v>24.00857845</v>
      </c>
      <c r="AZ104" s="54">
        <f t="shared" ref="AZ104:BA104" si="770">AO104*2</f>
        <v>5.998611551</v>
      </c>
      <c r="BA104" s="54">
        <f t="shared" si="770"/>
        <v>0.002403295736</v>
      </c>
      <c r="BB104" s="54">
        <f t="shared" ref="BB104:BD104" si="771">AQ104*(3/2)</f>
        <v>3.011345404</v>
      </c>
      <c r="BC104" s="54">
        <f t="shared" si="771"/>
        <v>0</v>
      </c>
      <c r="BD104" s="54">
        <f t="shared" si="771"/>
        <v>0</v>
      </c>
      <c r="BE104" s="54">
        <f t="shared" ref="BE104:BH104" si="772">AT104</f>
        <v>1.874197417</v>
      </c>
      <c r="BF104" s="54">
        <f t="shared" si="772"/>
        <v>0.5894274668</v>
      </c>
      <c r="BG104" s="54">
        <f t="shared" si="772"/>
        <v>0.4204455173</v>
      </c>
      <c r="BH104" s="54">
        <f t="shared" si="772"/>
        <v>0.1078585725</v>
      </c>
      <c r="BI104" s="54">
        <f t="shared" si="46"/>
        <v>12.00428922</v>
      </c>
      <c r="BJ104" s="54">
        <f t="shared" si="47"/>
        <v>-24.00857845</v>
      </c>
      <c r="BK104" s="56">
        <f t="shared" ref="BK104:BN104" si="773">AO104</f>
        <v>2.999305775</v>
      </c>
      <c r="BL104" s="56">
        <f t="shared" si="773"/>
        <v>0.001201647868</v>
      </c>
      <c r="BM104" s="56">
        <f t="shared" si="773"/>
        <v>2.007563603</v>
      </c>
      <c r="BN104" s="56">
        <f t="shared" si="773"/>
        <v>0</v>
      </c>
      <c r="BO104" s="56">
        <f t="shared" si="49"/>
        <v>0</v>
      </c>
      <c r="BP104" s="56">
        <f t="shared" si="50"/>
        <v>1.874197417</v>
      </c>
      <c r="BQ104" s="56">
        <f t="shared" ref="BQ104:BS104" si="774">AU104</f>
        <v>0.5894274668</v>
      </c>
      <c r="BR104" s="56">
        <f t="shared" si="774"/>
        <v>0.4204455173</v>
      </c>
      <c r="BS104" s="56">
        <f t="shared" si="774"/>
        <v>0.1078585725</v>
      </c>
      <c r="BT104" s="56">
        <f t="shared" si="52"/>
        <v>8</v>
      </c>
      <c r="BU104" s="50">
        <f t="shared" ref="BU104:BX104" si="775">AZ104</f>
        <v>5.998611551</v>
      </c>
      <c r="BV104" s="50">
        <f t="shared" si="775"/>
        <v>0.002403295736</v>
      </c>
      <c r="BW104" s="50">
        <f t="shared" si="775"/>
        <v>3.011345404</v>
      </c>
      <c r="BX104" s="50">
        <f t="shared" si="775"/>
        <v>0</v>
      </c>
      <c r="BY104" s="50">
        <f t="shared" si="54"/>
        <v>0</v>
      </c>
      <c r="BZ104" s="50">
        <f t="shared" si="55"/>
        <v>1.874197417</v>
      </c>
      <c r="CA104" s="50">
        <f t="shared" ref="CA104:CC104" si="776">BF104</f>
        <v>0.5894274668</v>
      </c>
      <c r="CB104" s="50">
        <f t="shared" si="776"/>
        <v>0.4204455173</v>
      </c>
      <c r="CC104" s="50">
        <f t="shared" si="776"/>
        <v>0.1078585725</v>
      </c>
      <c r="CD104" s="50">
        <f t="shared" si="57"/>
        <v>12.00428922</v>
      </c>
      <c r="CE104" s="57">
        <f t="shared" si="58"/>
        <v>37.54</v>
      </c>
      <c r="CF104" s="57">
        <f t="shared" si="59"/>
        <v>0.02</v>
      </c>
      <c r="CG104" s="57">
        <f t="shared" si="60"/>
        <v>21.32</v>
      </c>
      <c r="CH104" s="57">
        <f t="shared" si="61"/>
        <v>0</v>
      </c>
      <c r="CI104" s="58">
        <f t="shared" si="62"/>
        <v>0</v>
      </c>
      <c r="CJ104" s="58">
        <f t="shared" si="63"/>
        <v>28.05</v>
      </c>
      <c r="CK104" s="57">
        <f t="shared" si="64"/>
        <v>8.71</v>
      </c>
      <c r="CL104" s="57">
        <f t="shared" si="65"/>
        <v>3.53</v>
      </c>
      <c r="CM104" s="57">
        <f t="shared" si="66"/>
        <v>1.26</v>
      </c>
      <c r="CN104" s="57">
        <f t="shared" si="67"/>
        <v>100.43</v>
      </c>
      <c r="CO104" s="59">
        <f t="shared" si="68"/>
        <v>0.1405265703</v>
      </c>
      <c r="CP104" s="59">
        <f t="shared" si="69"/>
        <v>0.6264177505</v>
      </c>
      <c r="CQ104" s="59">
        <f t="shared" si="70"/>
        <v>0.1970058353</v>
      </c>
      <c r="CR104" s="59">
        <f t="shared" si="71"/>
        <v>0.0360498439</v>
      </c>
      <c r="CS104" s="60">
        <f t="shared" si="72"/>
        <v>14.05265703</v>
      </c>
      <c r="CT104" s="60">
        <f t="shared" si="73"/>
        <v>3.60498439</v>
      </c>
      <c r="CU104" s="60">
        <f t="shared" si="74"/>
        <v>82.34235858</v>
      </c>
      <c r="CV104" s="61">
        <f t="shared" si="75"/>
        <v>0.106313129</v>
      </c>
      <c r="CW104" s="61">
        <f t="shared" si="76"/>
        <v>0.1216960099</v>
      </c>
      <c r="CX104" s="62"/>
    </row>
    <row r="105" ht="15.75" customHeight="1">
      <c r="A105" s="17" t="s">
        <v>53</v>
      </c>
      <c r="B105" s="47" t="s">
        <v>54</v>
      </c>
      <c r="C105" s="17" t="s">
        <v>55</v>
      </c>
      <c r="D105" s="17"/>
      <c r="E105" s="1" t="s">
        <v>56</v>
      </c>
      <c r="F105" s="2">
        <v>91.0</v>
      </c>
      <c r="G105" s="3" t="s">
        <v>160</v>
      </c>
      <c r="H105" s="48">
        <v>37.91</v>
      </c>
      <c r="I105" s="49">
        <v>3.07</v>
      </c>
      <c r="J105" s="49">
        <v>21.28</v>
      </c>
      <c r="K105" s="49">
        <v>6.71</v>
      </c>
      <c r="L105" s="49">
        <v>0.06</v>
      </c>
      <c r="M105" s="49">
        <v>0.0</v>
      </c>
      <c r="N105" s="49">
        <v>1.34</v>
      </c>
      <c r="O105" s="49">
        <v>29.78</v>
      </c>
      <c r="P105" s="49"/>
      <c r="Q105" s="50">
        <f t="shared" si="8"/>
        <v>100.15</v>
      </c>
      <c r="R105" s="51">
        <f t="shared" si="9"/>
        <v>12</v>
      </c>
      <c r="S105" s="52">
        <f t="shared" si="10"/>
        <v>0.630946853</v>
      </c>
      <c r="T105" s="52">
        <f t="shared" si="11"/>
        <v>0.0007509499517</v>
      </c>
      <c r="U105" s="52">
        <f t="shared" si="12"/>
        <v>0.4174132735</v>
      </c>
      <c r="V105" s="52">
        <f t="shared" si="13"/>
        <v>0</v>
      </c>
      <c r="W105" s="52">
        <f t="shared" si="14"/>
        <v>0</v>
      </c>
      <c r="X105" s="52">
        <f t="shared" si="15"/>
        <v>0.4144953679</v>
      </c>
      <c r="Y105" s="52">
        <f t="shared" si="16"/>
        <v>0.01888989447</v>
      </c>
      <c r="Z105" s="52">
        <f t="shared" si="17"/>
        <v>0.07617034368</v>
      </c>
      <c r="AA105" s="52">
        <f t="shared" si="18"/>
        <v>0.1196517794</v>
      </c>
      <c r="AB105" s="52">
        <f t="shared" si="19"/>
        <v>1.678318462</v>
      </c>
      <c r="AC105" s="53">
        <f t="shared" si="20"/>
        <v>5.037445803</v>
      </c>
      <c r="AD105" s="54">
        <f t="shared" si="21"/>
        <v>1.261893706</v>
      </c>
      <c r="AE105" s="54">
        <f t="shared" si="22"/>
        <v>0.001501899903</v>
      </c>
      <c r="AF105" s="54">
        <f t="shared" si="23"/>
        <v>0.6261199102</v>
      </c>
      <c r="AG105" s="54">
        <f t="shared" si="24"/>
        <v>0</v>
      </c>
      <c r="AH105" s="54">
        <f t="shared" si="25"/>
        <v>0</v>
      </c>
      <c r="AI105" s="54">
        <f t="shared" si="26"/>
        <v>0.4144953679</v>
      </c>
      <c r="AJ105" s="54">
        <f t="shared" si="27"/>
        <v>0.01888989447</v>
      </c>
      <c r="AK105" s="54">
        <f t="shared" si="28"/>
        <v>0.07617034368</v>
      </c>
      <c r="AL105" s="54">
        <f t="shared" si="29"/>
        <v>0.1196517794</v>
      </c>
      <c r="AM105" s="54">
        <f t="shared" si="30"/>
        <v>2.518722902</v>
      </c>
      <c r="AN105" s="54">
        <f t="shared" si="31"/>
        <v>-5.037445803</v>
      </c>
      <c r="AO105" s="55">
        <f t="shared" si="32"/>
        <v>3.007519096</v>
      </c>
      <c r="AP105" s="55">
        <f t="shared" si="33"/>
        <v>0.003579534963</v>
      </c>
      <c r="AQ105" s="55">
        <f t="shared" si="34"/>
        <v>1.98967375</v>
      </c>
      <c r="AR105" s="55">
        <f t="shared" si="35"/>
        <v>0</v>
      </c>
      <c r="AS105" s="55">
        <f t="shared" si="36"/>
        <v>0</v>
      </c>
      <c r="AT105" s="55">
        <f t="shared" si="37"/>
        <v>1.97576504</v>
      </c>
      <c r="AU105" s="55">
        <f t="shared" si="38"/>
        <v>0.09004200287</v>
      </c>
      <c r="AV105" s="55">
        <f t="shared" si="39"/>
        <v>0.3630793341</v>
      </c>
      <c r="AW105" s="55">
        <f t="shared" si="40"/>
        <v>0.5703412417</v>
      </c>
      <c r="AX105" s="55">
        <f t="shared" si="41"/>
        <v>8</v>
      </c>
      <c r="AY105" s="55">
        <f t="shared" si="42"/>
        <v>24.01187101</v>
      </c>
      <c r="AZ105" s="54">
        <f t="shared" ref="AZ105:BA105" si="777">AO105*2</f>
        <v>6.015038193</v>
      </c>
      <c r="BA105" s="54">
        <f t="shared" si="777"/>
        <v>0.007159069926</v>
      </c>
      <c r="BB105" s="54">
        <f t="shared" ref="BB105:BD105" si="778">AQ105*(3/2)</f>
        <v>2.984510625</v>
      </c>
      <c r="BC105" s="54">
        <f t="shared" si="778"/>
        <v>0</v>
      </c>
      <c r="BD105" s="54">
        <f t="shared" si="778"/>
        <v>0</v>
      </c>
      <c r="BE105" s="54">
        <f t="shared" ref="BE105:BH105" si="779">AT105</f>
        <v>1.97576504</v>
      </c>
      <c r="BF105" s="54">
        <f t="shared" si="779"/>
        <v>0.09004200287</v>
      </c>
      <c r="BG105" s="54">
        <f t="shared" si="779"/>
        <v>0.3630793341</v>
      </c>
      <c r="BH105" s="54">
        <f t="shared" si="779"/>
        <v>0.5703412417</v>
      </c>
      <c r="BI105" s="54">
        <f t="shared" si="46"/>
        <v>12.00593551</v>
      </c>
      <c r="BJ105" s="54">
        <f t="shared" si="47"/>
        <v>-24.01187101</v>
      </c>
      <c r="BK105" s="56">
        <f t="shared" ref="BK105:BN105" si="780">AO105</f>
        <v>3.007519096</v>
      </c>
      <c r="BL105" s="56">
        <f t="shared" si="780"/>
        <v>0.003579534963</v>
      </c>
      <c r="BM105" s="56">
        <f t="shared" si="780"/>
        <v>1.98967375</v>
      </c>
      <c r="BN105" s="56">
        <f t="shared" si="780"/>
        <v>0</v>
      </c>
      <c r="BO105" s="56">
        <f t="shared" si="49"/>
        <v>0</v>
      </c>
      <c r="BP105" s="56">
        <f t="shared" si="50"/>
        <v>1.97576504</v>
      </c>
      <c r="BQ105" s="56">
        <f t="shared" ref="BQ105:BS105" si="781">AU105</f>
        <v>0.09004200287</v>
      </c>
      <c r="BR105" s="56">
        <f t="shared" si="781"/>
        <v>0.3630793341</v>
      </c>
      <c r="BS105" s="56">
        <f t="shared" si="781"/>
        <v>0.5703412417</v>
      </c>
      <c r="BT105" s="56">
        <f t="shared" si="52"/>
        <v>8</v>
      </c>
      <c r="BU105" s="50">
        <f t="shared" ref="BU105:BX105" si="782">AZ105</f>
        <v>6.015038193</v>
      </c>
      <c r="BV105" s="50">
        <f t="shared" si="782"/>
        <v>0.007159069926</v>
      </c>
      <c r="BW105" s="50">
        <f t="shared" si="782"/>
        <v>2.984510625</v>
      </c>
      <c r="BX105" s="50">
        <f t="shared" si="782"/>
        <v>0</v>
      </c>
      <c r="BY105" s="50">
        <f t="shared" si="54"/>
        <v>0</v>
      </c>
      <c r="BZ105" s="50">
        <f t="shared" si="55"/>
        <v>1.97576504</v>
      </c>
      <c r="CA105" s="50">
        <f t="shared" ref="CA105:CC105" si="783">BF105</f>
        <v>0.09004200287</v>
      </c>
      <c r="CB105" s="50">
        <f t="shared" si="783"/>
        <v>0.3630793341</v>
      </c>
      <c r="CC105" s="50">
        <f t="shared" si="783"/>
        <v>0.5703412417</v>
      </c>
      <c r="CD105" s="50">
        <f t="shared" si="57"/>
        <v>12.00593551</v>
      </c>
      <c r="CE105" s="57">
        <f t="shared" si="58"/>
        <v>37.91</v>
      </c>
      <c r="CF105" s="57">
        <f t="shared" si="59"/>
        <v>0.06</v>
      </c>
      <c r="CG105" s="57">
        <f t="shared" si="60"/>
        <v>21.28</v>
      </c>
      <c r="CH105" s="57">
        <f t="shared" si="61"/>
        <v>0</v>
      </c>
      <c r="CI105" s="58">
        <f t="shared" si="62"/>
        <v>0</v>
      </c>
      <c r="CJ105" s="58">
        <f t="shared" si="63"/>
        <v>29.78</v>
      </c>
      <c r="CK105" s="57">
        <f t="shared" si="64"/>
        <v>1.34</v>
      </c>
      <c r="CL105" s="57">
        <f t="shared" si="65"/>
        <v>3.07</v>
      </c>
      <c r="CM105" s="57">
        <f t="shared" si="66"/>
        <v>6.71</v>
      </c>
      <c r="CN105" s="57">
        <f t="shared" si="67"/>
        <v>100.15</v>
      </c>
      <c r="CO105" s="59">
        <f t="shared" si="68"/>
        <v>0.1210576122</v>
      </c>
      <c r="CP105" s="59">
        <f t="shared" si="69"/>
        <v>0.6587579508</v>
      </c>
      <c r="CQ105" s="59">
        <f t="shared" si="70"/>
        <v>0.03002173036</v>
      </c>
      <c r="CR105" s="59">
        <f t="shared" si="71"/>
        <v>0.1901627066</v>
      </c>
      <c r="CS105" s="60">
        <f t="shared" si="72"/>
        <v>12.10576122</v>
      </c>
      <c r="CT105" s="60">
        <f t="shared" si="73"/>
        <v>19.01627066</v>
      </c>
      <c r="CU105" s="60">
        <f t="shared" si="74"/>
        <v>68.87796812</v>
      </c>
      <c r="CV105" s="61">
        <f t="shared" si="75"/>
        <v>0.2506915127</v>
      </c>
      <c r="CW105" s="61">
        <f t="shared" si="76"/>
        <v>0.1048358922</v>
      </c>
      <c r="CX105" s="62"/>
    </row>
    <row r="106" ht="15.75" customHeight="1">
      <c r="A106" s="17" t="s">
        <v>53</v>
      </c>
      <c r="B106" s="47" t="s">
        <v>54</v>
      </c>
      <c r="C106" s="17" t="s">
        <v>55</v>
      </c>
      <c r="D106" s="17"/>
      <c r="E106" s="1" t="s">
        <v>56</v>
      </c>
      <c r="F106" s="2">
        <v>92.0</v>
      </c>
      <c r="G106" s="3" t="s">
        <v>161</v>
      </c>
      <c r="H106" s="48">
        <v>37.65</v>
      </c>
      <c r="I106" s="49">
        <v>2.62</v>
      </c>
      <c r="J106" s="49">
        <v>21.5</v>
      </c>
      <c r="K106" s="49">
        <v>5.75</v>
      </c>
      <c r="L106" s="49">
        <v>0.02</v>
      </c>
      <c r="M106" s="49">
        <v>0.0</v>
      </c>
      <c r="N106" s="49">
        <v>5.51</v>
      </c>
      <c r="O106" s="49">
        <v>27.27</v>
      </c>
      <c r="P106" s="49"/>
      <c r="Q106" s="50">
        <f t="shared" si="8"/>
        <v>100.32</v>
      </c>
      <c r="R106" s="51">
        <f t="shared" si="9"/>
        <v>12</v>
      </c>
      <c r="S106" s="52">
        <f t="shared" si="10"/>
        <v>0.6266195995</v>
      </c>
      <c r="T106" s="52">
        <f t="shared" si="11"/>
        <v>0.0002503166506</v>
      </c>
      <c r="U106" s="52">
        <f t="shared" si="12"/>
        <v>0.4217286363</v>
      </c>
      <c r="V106" s="52">
        <f t="shared" si="13"/>
        <v>0</v>
      </c>
      <c r="W106" s="52">
        <f t="shared" si="14"/>
        <v>0</v>
      </c>
      <c r="X106" s="52">
        <f t="shared" si="15"/>
        <v>0.3795597274</v>
      </c>
      <c r="Y106" s="52">
        <f t="shared" si="16"/>
        <v>0.07767411831</v>
      </c>
      <c r="Z106" s="52">
        <f t="shared" si="17"/>
        <v>0.06500530959</v>
      </c>
      <c r="AA106" s="52">
        <f t="shared" si="18"/>
        <v>0.102533194</v>
      </c>
      <c r="AB106" s="52">
        <f t="shared" si="19"/>
        <v>1.673370902</v>
      </c>
      <c r="AC106" s="53">
        <f t="shared" si="20"/>
        <v>5.022210272</v>
      </c>
      <c r="AD106" s="54">
        <f t="shared" si="21"/>
        <v>1.253239199</v>
      </c>
      <c r="AE106" s="54">
        <f t="shared" si="22"/>
        <v>0.0005006333011</v>
      </c>
      <c r="AF106" s="54">
        <f t="shared" si="23"/>
        <v>0.6325929544</v>
      </c>
      <c r="AG106" s="54">
        <f t="shared" si="24"/>
        <v>0</v>
      </c>
      <c r="AH106" s="54">
        <f t="shared" si="25"/>
        <v>0</v>
      </c>
      <c r="AI106" s="54">
        <f t="shared" si="26"/>
        <v>0.3795597274</v>
      </c>
      <c r="AJ106" s="54">
        <f t="shared" si="27"/>
        <v>0.07767411831</v>
      </c>
      <c r="AK106" s="54">
        <f t="shared" si="28"/>
        <v>0.06500530959</v>
      </c>
      <c r="AL106" s="54">
        <f t="shared" si="29"/>
        <v>0.102533194</v>
      </c>
      <c r="AM106" s="54">
        <f t="shared" si="30"/>
        <v>2.511105136</v>
      </c>
      <c r="AN106" s="54">
        <f t="shared" si="31"/>
        <v>-5.022210272</v>
      </c>
      <c r="AO106" s="55">
        <f t="shared" si="32"/>
        <v>2.995723656</v>
      </c>
      <c r="AP106" s="55">
        <f t="shared" si="33"/>
        <v>0.001196706123</v>
      </c>
      <c r="AQ106" s="55">
        <f t="shared" si="34"/>
        <v>2.016187258</v>
      </c>
      <c r="AR106" s="55">
        <f t="shared" si="35"/>
        <v>0</v>
      </c>
      <c r="AS106" s="55">
        <f t="shared" si="36"/>
        <v>0</v>
      </c>
      <c r="AT106" s="55">
        <f t="shared" si="37"/>
        <v>1.814587439</v>
      </c>
      <c r="AU106" s="55">
        <f t="shared" si="38"/>
        <v>0.3713420293</v>
      </c>
      <c r="AV106" s="55">
        <f t="shared" si="39"/>
        <v>0.3107753793</v>
      </c>
      <c r="AW106" s="55">
        <f t="shared" si="40"/>
        <v>0.4901875318</v>
      </c>
      <c r="AX106" s="55">
        <f t="shared" si="41"/>
        <v>8</v>
      </c>
      <c r="AY106" s="55">
        <f t="shared" si="42"/>
        <v>24.01002798</v>
      </c>
      <c r="AZ106" s="54">
        <f t="shared" ref="AZ106:BA106" si="784">AO106*2</f>
        <v>5.991447312</v>
      </c>
      <c r="BA106" s="54">
        <f t="shared" si="784"/>
        <v>0.002393412246</v>
      </c>
      <c r="BB106" s="54">
        <f t="shared" ref="BB106:BD106" si="785">AQ106*(3/2)</f>
        <v>3.024280887</v>
      </c>
      <c r="BC106" s="54">
        <f t="shared" si="785"/>
        <v>0</v>
      </c>
      <c r="BD106" s="54">
        <f t="shared" si="785"/>
        <v>0</v>
      </c>
      <c r="BE106" s="54">
        <f t="shared" ref="BE106:BH106" si="786">AT106</f>
        <v>1.814587439</v>
      </c>
      <c r="BF106" s="54">
        <f t="shared" si="786"/>
        <v>0.3713420293</v>
      </c>
      <c r="BG106" s="54">
        <f t="shared" si="786"/>
        <v>0.3107753793</v>
      </c>
      <c r="BH106" s="54">
        <f t="shared" si="786"/>
        <v>0.4901875318</v>
      </c>
      <c r="BI106" s="54">
        <f t="shared" si="46"/>
        <v>12.00501399</v>
      </c>
      <c r="BJ106" s="54">
        <f t="shared" si="47"/>
        <v>-24.01002798</v>
      </c>
      <c r="BK106" s="56">
        <f t="shared" ref="BK106:BN106" si="787">AO106</f>
        <v>2.995723656</v>
      </c>
      <c r="BL106" s="56">
        <f t="shared" si="787"/>
        <v>0.001196706123</v>
      </c>
      <c r="BM106" s="56">
        <f t="shared" si="787"/>
        <v>2.016187258</v>
      </c>
      <c r="BN106" s="56">
        <f t="shared" si="787"/>
        <v>0</v>
      </c>
      <c r="BO106" s="56">
        <f t="shared" si="49"/>
        <v>0</v>
      </c>
      <c r="BP106" s="56">
        <f t="shared" si="50"/>
        <v>1.814587439</v>
      </c>
      <c r="BQ106" s="56">
        <f t="shared" ref="BQ106:BS106" si="788">AU106</f>
        <v>0.3713420293</v>
      </c>
      <c r="BR106" s="56">
        <f t="shared" si="788"/>
        <v>0.3107753793</v>
      </c>
      <c r="BS106" s="56">
        <f t="shared" si="788"/>
        <v>0.4901875318</v>
      </c>
      <c r="BT106" s="56">
        <f t="shared" si="52"/>
        <v>8</v>
      </c>
      <c r="BU106" s="50">
        <f t="shared" ref="BU106:BX106" si="789">AZ106</f>
        <v>5.991447312</v>
      </c>
      <c r="BV106" s="50">
        <f t="shared" si="789"/>
        <v>0.002393412246</v>
      </c>
      <c r="BW106" s="50">
        <f t="shared" si="789"/>
        <v>3.024280887</v>
      </c>
      <c r="BX106" s="50">
        <f t="shared" si="789"/>
        <v>0</v>
      </c>
      <c r="BY106" s="50">
        <f t="shared" si="54"/>
        <v>0</v>
      </c>
      <c r="BZ106" s="50">
        <f t="shared" si="55"/>
        <v>1.814587439</v>
      </c>
      <c r="CA106" s="50">
        <f t="shared" ref="CA106:CC106" si="790">BF106</f>
        <v>0.3713420293</v>
      </c>
      <c r="CB106" s="50">
        <f t="shared" si="790"/>
        <v>0.3107753793</v>
      </c>
      <c r="CC106" s="50">
        <f t="shared" si="790"/>
        <v>0.4901875318</v>
      </c>
      <c r="CD106" s="50">
        <f t="shared" si="57"/>
        <v>12.00501399</v>
      </c>
      <c r="CE106" s="57">
        <f t="shared" si="58"/>
        <v>37.65</v>
      </c>
      <c r="CF106" s="57">
        <f t="shared" si="59"/>
        <v>0.02</v>
      </c>
      <c r="CG106" s="57">
        <f t="shared" si="60"/>
        <v>21.5</v>
      </c>
      <c r="CH106" s="57">
        <f t="shared" si="61"/>
        <v>0</v>
      </c>
      <c r="CI106" s="58">
        <f t="shared" si="62"/>
        <v>0</v>
      </c>
      <c r="CJ106" s="58">
        <f t="shared" si="63"/>
        <v>27.27</v>
      </c>
      <c r="CK106" s="57">
        <f t="shared" si="64"/>
        <v>5.51</v>
      </c>
      <c r="CL106" s="57">
        <f t="shared" si="65"/>
        <v>2.62</v>
      </c>
      <c r="CM106" s="57">
        <f t="shared" si="66"/>
        <v>5.75</v>
      </c>
      <c r="CN106" s="57">
        <f t="shared" si="67"/>
        <v>100.32</v>
      </c>
      <c r="CO106" s="59">
        <f t="shared" si="68"/>
        <v>0.1040463933</v>
      </c>
      <c r="CP106" s="59">
        <f t="shared" si="69"/>
        <v>0.6075168465</v>
      </c>
      <c r="CQ106" s="59">
        <f t="shared" si="70"/>
        <v>0.1243238732</v>
      </c>
      <c r="CR106" s="59">
        <f t="shared" si="71"/>
        <v>0.1641128871</v>
      </c>
      <c r="CS106" s="60">
        <f t="shared" si="72"/>
        <v>10.40463933</v>
      </c>
      <c r="CT106" s="60">
        <f t="shared" si="73"/>
        <v>16.41128871</v>
      </c>
      <c r="CU106" s="60">
        <f t="shared" si="74"/>
        <v>73.18407196</v>
      </c>
      <c r="CV106" s="61">
        <f t="shared" si="75"/>
        <v>0.2161360837</v>
      </c>
      <c r="CW106" s="61">
        <f t="shared" si="76"/>
        <v>0.09010417662</v>
      </c>
      <c r="CX106" s="62"/>
    </row>
    <row r="107" ht="15.75" customHeight="1">
      <c r="A107" s="17" t="s">
        <v>53</v>
      </c>
      <c r="B107" s="47" t="s">
        <v>54</v>
      </c>
      <c r="C107" s="17" t="s">
        <v>55</v>
      </c>
      <c r="D107" s="17"/>
      <c r="E107" s="1" t="s">
        <v>56</v>
      </c>
      <c r="F107" s="2">
        <v>93.0</v>
      </c>
      <c r="G107" s="3" t="s">
        <v>162</v>
      </c>
      <c r="H107" s="48">
        <v>37.81</v>
      </c>
      <c r="I107" s="49">
        <v>4.38</v>
      </c>
      <c r="J107" s="49">
        <v>21.19</v>
      </c>
      <c r="K107" s="49">
        <v>2.33</v>
      </c>
      <c r="L107" s="49">
        <v>0.04</v>
      </c>
      <c r="M107" s="49">
        <v>0.0</v>
      </c>
      <c r="N107" s="49">
        <v>1.85</v>
      </c>
      <c r="O107" s="49">
        <v>31.85</v>
      </c>
      <c r="P107" s="49"/>
      <c r="Q107" s="50">
        <f t="shared" si="8"/>
        <v>99.45</v>
      </c>
      <c r="R107" s="51">
        <f t="shared" si="9"/>
        <v>12</v>
      </c>
      <c r="S107" s="52">
        <f t="shared" si="10"/>
        <v>0.6292825247</v>
      </c>
      <c r="T107" s="52">
        <f t="shared" si="11"/>
        <v>0.0005006333011</v>
      </c>
      <c r="U107" s="52">
        <f t="shared" si="12"/>
        <v>0.4156478978</v>
      </c>
      <c r="V107" s="52">
        <f t="shared" si="13"/>
        <v>0</v>
      </c>
      <c r="W107" s="52">
        <f t="shared" si="14"/>
        <v>0</v>
      </c>
      <c r="X107" s="52">
        <f t="shared" si="15"/>
        <v>0.4433068324</v>
      </c>
      <c r="Y107" s="52">
        <f t="shared" si="16"/>
        <v>0.02607933192</v>
      </c>
      <c r="Z107" s="52">
        <f t="shared" si="17"/>
        <v>0.1086729985</v>
      </c>
      <c r="AA107" s="52">
        <f t="shared" si="18"/>
        <v>0.0415482334</v>
      </c>
      <c r="AB107" s="52">
        <f t="shared" si="19"/>
        <v>1.665038452</v>
      </c>
      <c r="AC107" s="53">
        <f t="shared" si="20"/>
        <v>5.005291118</v>
      </c>
      <c r="AD107" s="54">
        <f t="shared" si="21"/>
        <v>1.258565049</v>
      </c>
      <c r="AE107" s="54">
        <f t="shared" si="22"/>
        <v>0.001001266602</v>
      </c>
      <c r="AF107" s="54">
        <f t="shared" si="23"/>
        <v>0.6234718467</v>
      </c>
      <c r="AG107" s="54">
        <f t="shared" si="24"/>
        <v>0</v>
      </c>
      <c r="AH107" s="54">
        <f t="shared" si="25"/>
        <v>0</v>
      </c>
      <c r="AI107" s="54">
        <f t="shared" si="26"/>
        <v>0.4433068324</v>
      </c>
      <c r="AJ107" s="54">
        <f t="shared" si="27"/>
        <v>0.02607933192</v>
      </c>
      <c r="AK107" s="54">
        <f t="shared" si="28"/>
        <v>0.1086729985</v>
      </c>
      <c r="AL107" s="54">
        <f t="shared" si="29"/>
        <v>0.0415482334</v>
      </c>
      <c r="AM107" s="54">
        <f t="shared" si="30"/>
        <v>2.502645559</v>
      </c>
      <c r="AN107" s="54">
        <f t="shared" si="31"/>
        <v>-5.005291118</v>
      </c>
      <c r="AO107" s="55">
        <f t="shared" si="32"/>
        <v>3.023509873</v>
      </c>
      <c r="AP107" s="55">
        <f t="shared" si="33"/>
        <v>0.00240538974</v>
      </c>
      <c r="AQ107" s="55">
        <f t="shared" si="34"/>
        <v>1.997060896</v>
      </c>
      <c r="AR107" s="55">
        <f t="shared" si="35"/>
        <v>0</v>
      </c>
      <c r="AS107" s="55">
        <f t="shared" si="36"/>
        <v>0</v>
      </c>
      <c r="AT107" s="55">
        <f t="shared" si="37"/>
        <v>2.129953608</v>
      </c>
      <c r="AU107" s="55">
        <f t="shared" si="38"/>
        <v>0.1253032055</v>
      </c>
      <c r="AV107" s="55">
        <f t="shared" si="39"/>
        <v>0.5221404868</v>
      </c>
      <c r="AW107" s="55">
        <f t="shared" si="40"/>
        <v>0.1996265412</v>
      </c>
      <c r="AX107" s="55">
        <f t="shared" si="41"/>
        <v>8</v>
      </c>
      <c r="AY107" s="55">
        <f t="shared" si="42"/>
        <v>24.04889142</v>
      </c>
      <c r="AZ107" s="54">
        <f t="shared" ref="AZ107:BA107" si="791">AO107*2</f>
        <v>6.047019745</v>
      </c>
      <c r="BA107" s="54">
        <f t="shared" si="791"/>
        <v>0.00481077948</v>
      </c>
      <c r="BB107" s="54">
        <f t="shared" ref="BB107:BD107" si="792">AQ107*(3/2)</f>
        <v>2.995591344</v>
      </c>
      <c r="BC107" s="54">
        <f t="shared" si="792"/>
        <v>0</v>
      </c>
      <c r="BD107" s="54">
        <f t="shared" si="792"/>
        <v>0</v>
      </c>
      <c r="BE107" s="54">
        <f t="shared" ref="BE107:BH107" si="793">AT107</f>
        <v>2.129953608</v>
      </c>
      <c r="BF107" s="54">
        <f t="shared" si="793"/>
        <v>0.1253032055</v>
      </c>
      <c r="BG107" s="54">
        <f t="shared" si="793"/>
        <v>0.5221404868</v>
      </c>
      <c r="BH107" s="54">
        <f t="shared" si="793"/>
        <v>0.1996265412</v>
      </c>
      <c r="BI107" s="54">
        <f t="shared" si="46"/>
        <v>12.02444571</v>
      </c>
      <c r="BJ107" s="54">
        <f t="shared" si="47"/>
        <v>-24.04889142</v>
      </c>
      <c r="BK107" s="56">
        <f t="shared" ref="BK107:BN107" si="794">AO107</f>
        <v>3.023509873</v>
      </c>
      <c r="BL107" s="56">
        <f t="shared" si="794"/>
        <v>0.00240538974</v>
      </c>
      <c r="BM107" s="56">
        <f t="shared" si="794"/>
        <v>1.997060896</v>
      </c>
      <c r="BN107" s="56">
        <f t="shared" si="794"/>
        <v>0</v>
      </c>
      <c r="BO107" s="56">
        <f t="shared" si="49"/>
        <v>0</v>
      </c>
      <c r="BP107" s="56">
        <f t="shared" si="50"/>
        <v>2.129953608</v>
      </c>
      <c r="BQ107" s="56">
        <f t="shared" ref="BQ107:BS107" si="795">AU107</f>
        <v>0.1253032055</v>
      </c>
      <c r="BR107" s="56">
        <f t="shared" si="795"/>
        <v>0.5221404868</v>
      </c>
      <c r="BS107" s="56">
        <f t="shared" si="795"/>
        <v>0.1996265412</v>
      </c>
      <c r="BT107" s="56">
        <f t="shared" si="52"/>
        <v>8</v>
      </c>
      <c r="BU107" s="50">
        <f t="shared" ref="BU107:BX107" si="796">AZ107</f>
        <v>6.047019745</v>
      </c>
      <c r="BV107" s="50">
        <f t="shared" si="796"/>
        <v>0.00481077948</v>
      </c>
      <c r="BW107" s="50">
        <f t="shared" si="796"/>
        <v>2.995591344</v>
      </c>
      <c r="BX107" s="50">
        <f t="shared" si="796"/>
        <v>0</v>
      </c>
      <c r="BY107" s="50">
        <f t="shared" si="54"/>
        <v>0</v>
      </c>
      <c r="BZ107" s="50">
        <f t="shared" si="55"/>
        <v>2.129953608</v>
      </c>
      <c r="CA107" s="50">
        <f t="shared" ref="CA107:CC107" si="797">BF107</f>
        <v>0.1253032055</v>
      </c>
      <c r="CB107" s="50">
        <f t="shared" si="797"/>
        <v>0.5221404868</v>
      </c>
      <c r="CC107" s="50">
        <f t="shared" si="797"/>
        <v>0.1996265412</v>
      </c>
      <c r="CD107" s="50">
        <f t="shared" si="57"/>
        <v>12.02444571</v>
      </c>
      <c r="CE107" s="57">
        <f t="shared" si="58"/>
        <v>37.81</v>
      </c>
      <c r="CF107" s="57">
        <f t="shared" si="59"/>
        <v>0.04</v>
      </c>
      <c r="CG107" s="57">
        <f t="shared" si="60"/>
        <v>21.19</v>
      </c>
      <c r="CH107" s="57">
        <f t="shared" si="61"/>
        <v>0</v>
      </c>
      <c r="CI107" s="58">
        <f t="shared" si="62"/>
        <v>0</v>
      </c>
      <c r="CJ107" s="58">
        <f t="shared" si="63"/>
        <v>31.85</v>
      </c>
      <c r="CK107" s="57">
        <f t="shared" si="64"/>
        <v>1.85</v>
      </c>
      <c r="CL107" s="57">
        <f t="shared" si="65"/>
        <v>4.38</v>
      </c>
      <c r="CM107" s="57">
        <f t="shared" si="66"/>
        <v>2.33</v>
      </c>
      <c r="CN107" s="57">
        <f t="shared" si="67"/>
        <v>99.45</v>
      </c>
      <c r="CO107" s="59">
        <f t="shared" si="68"/>
        <v>0.1753900924</v>
      </c>
      <c r="CP107" s="59">
        <f t="shared" si="69"/>
        <v>0.7154640747</v>
      </c>
      <c r="CQ107" s="59">
        <f t="shared" si="70"/>
        <v>0.04209009137</v>
      </c>
      <c r="CR107" s="59">
        <f t="shared" si="71"/>
        <v>0.06705574152</v>
      </c>
      <c r="CS107" s="60">
        <f t="shared" si="72"/>
        <v>17.53900924</v>
      </c>
      <c r="CT107" s="60">
        <f t="shared" si="73"/>
        <v>6.705574152</v>
      </c>
      <c r="CU107" s="60">
        <f t="shared" si="74"/>
        <v>75.75541661</v>
      </c>
      <c r="CV107" s="61">
        <f t="shared" si="75"/>
        <v>0.1547507877</v>
      </c>
      <c r="CW107" s="61">
        <f t="shared" si="76"/>
        <v>0.15188782</v>
      </c>
      <c r="CX107" s="62"/>
    </row>
    <row r="108" ht="15.75" customHeight="1">
      <c r="A108" s="17" t="s">
        <v>53</v>
      </c>
      <c r="B108" s="47" t="s">
        <v>54</v>
      </c>
      <c r="C108" s="17" t="s">
        <v>55</v>
      </c>
      <c r="D108" s="17"/>
      <c r="E108" s="1" t="s">
        <v>56</v>
      </c>
      <c r="F108" s="2">
        <v>94.0</v>
      </c>
      <c r="G108" s="3" t="s">
        <v>163</v>
      </c>
      <c r="H108" s="48">
        <v>38.12</v>
      </c>
      <c r="I108" s="49">
        <v>5.02</v>
      </c>
      <c r="J108" s="49">
        <v>21.6</v>
      </c>
      <c r="K108" s="49">
        <v>1.72</v>
      </c>
      <c r="L108" s="49">
        <v>0.01</v>
      </c>
      <c r="M108" s="49">
        <v>0.03</v>
      </c>
      <c r="N108" s="49">
        <v>2.57</v>
      </c>
      <c r="O108" s="49">
        <v>31.1</v>
      </c>
      <c r="P108" s="49"/>
      <c r="Q108" s="50">
        <f t="shared" si="8"/>
        <v>100.17</v>
      </c>
      <c r="R108" s="51">
        <f t="shared" si="9"/>
        <v>12</v>
      </c>
      <c r="S108" s="52">
        <f t="shared" si="10"/>
        <v>0.6344419424</v>
      </c>
      <c r="T108" s="52">
        <f t="shared" si="11"/>
        <v>0.0001251583253</v>
      </c>
      <c r="U108" s="52">
        <f t="shared" si="12"/>
        <v>0.4236901648</v>
      </c>
      <c r="V108" s="52">
        <f t="shared" si="13"/>
        <v>0.0003947622939</v>
      </c>
      <c r="W108" s="52">
        <f t="shared" si="14"/>
        <v>0</v>
      </c>
      <c r="X108" s="52">
        <f t="shared" si="15"/>
        <v>0.432867896</v>
      </c>
      <c r="Y108" s="52">
        <f t="shared" si="16"/>
        <v>0.03622912596</v>
      </c>
      <c r="Z108" s="52">
        <f t="shared" si="17"/>
        <v>0.1245521581</v>
      </c>
      <c r="AA108" s="52">
        <f t="shared" si="18"/>
        <v>0.0306707989</v>
      </c>
      <c r="AB108" s="52">
        <f t="shared" si="19"/>
        <v>1.682972007</v>
      </c>
      <c r="AC108" s="53">
        <f t="shared" si="20"/>
        <v>5.059163142</v>
      </c>
      <c r="AD108" s="54">
        <f t="shared" si="21"/>
        <v>1.268883885</v>
      </c>
      <c r="AE108" s="54">
        <f t="shared" si="22"/>
        <v>0.0002503166506</v>
      </c>
      <c r="AF108" s="54">
        <f t="shared" si="23"/>
        <v>0.6355352472</v>
      </c>
      <c r="AG108" s="54">
        <f t="shared" si="24"/>
        <v>0.0005921434408</v>
      </c>
      <c r="AH108" s="54">
        <f t="shared" si="25"/>
        <v>0</v>
      </c>
      <c r="AI108" s="54">
        <f t="shared" si="26"/>
        <v>0.432867896</v>
      </c>
      <c r="AJ108" s="54">
        <f t="shared" si="27"/>
        <v>0.03622912596</v>
      </c>
      <c r="AK108" s="54">
        <f t="shared" si="28"/>
        <v>0.1245521581</v>
      </c>
      <c r="AL108" s="54">
        <f t="shared" si="29"/>
        <v>0.0306707989</v>
      </c>
      <c r="AM108" s="54">
        <f t="shared" si="30"/>
        <v>2.529581571</v>
      </c>
      <c r="AN108" s="54">
        <f t="shared" si="31"/>
        <v>-5.059163142</v>
      </c>
      <c r="AO108" s="55">
        <f t="shared" si="32"/>
        <v>3.015816971</v>
      </c>
      <c r="AP108" s="55">
        <f t="shared" si="33"/>
        <v>0.0005949395464</v>
      </c>
      <c r="AQ108" s="55">
        <f t="shared" si="34"/>
        <v>2.014009327</v>
      </c>
      <c r="AR108" s="55">
        <f t="shared" si="35"/>
        <v>0.00187650082</v>
      </c>
      <c r="AS108" s="55">
        <f t="shared" si="36"/>
        <v>0</v>
      </c>
      <c r="AT108" s="55">
        <f t="shared" si="37"/>
        <v>2.057635631</v>
      </c>
      <c r="AU108" s="55">
        <f t="shared" si="38"/>
        <v>0.1722149902</v>
      </c>
      <c r="AV108" s="55">
        <f t="shared" si="39"/>
        <v>0.5920581333</v>
      </c>
      <c r="AW108" s="55">
        <f t="shared" si="40"/>
        <v>0.1457935071</v>
      </c>
      <c r="AX108" s="55">
        <f t="shared" si="41"/>
        <v>8</v>
      </c>
      <c r="AY108" s="55">
        <f t="shared" si="42"/>
        <v>24.04870965</v>
      </c>
      <c r="AZ108" s="54">
        <f t="shared" ref="AZ108:BA108" si="798">AO108*2</f>
        <v>6.031633942</v>
      </c>
      <c r="BA108" s="54">
        <f t="shared" si="798"/>
        <v>0.001189879093</v>
      </c>
      <c r="BB108" s="54">
        <f t="shared" ref="BB108:BD108" si="799">AQ108*(3/2)</f>
        <v>3.02101399</v>
      </c>
      <c r="BC108" s="54">
        <f t="shared" si="799"/>
        <v>0.00281475123</v>
      </c>
      <c r="BD108" s="54">
        <f t="shared" si="799"/>
        <v>0</v>
      </c>
      <c r="BE108" s="54">
        <f t="shared" ref="BE108:BH108" si="800">AT108</f>
        <v>2.057635631</v>
      </c>
      <c r="BF108" s="54">
        <f t="shared" si="800"/>
        <v>0.1722149902</v>
      </c>
      <c r="BG108" s="54">
        <f t="shared" si="800"/>
        <v>0.5920581333</v>
      </c>
      <c r="BH108" s="54">
        <f t="shared" si="800"/>
        <v>0.1457935071</v>
      </c>
      <c r="BI108" s="54">
        <f t="shared" si="46"/>
        <v>12.02435482</v>
      </c>
      <c r="BJ108" s="54">
        <f t="shared" si="47"/>
        <v>-24.04870965</v>
      </c>
      <c r="BK108" s="56">
        <f t="shared" ref="BK108:BN108" si="801">AO108</f>
        <v>3.015816971</v>
      </c>
      <c r="BL108" s="56">
        <f t="shared" si="801"/>
        <v>0.0005949395464</v>
      </c>
      <c r="BM108" s="56">
        <f t="shared" si="801"/>
        <v>2.014009327</v>
      </c>
      <c r="BN108" s="56">
        <f t="shared" si="801"/>
        <v>0.00187650082</v>
      </c>
      <c r="BO108" s="56">
        <f t="shared" si="49"/>
        <v>0</v>
      </c>
      <c r="BP108" s="56">
        <f t="shared" si="50"/>
        <v>2.057635631</v>
      </c>
      <c r="BQ108" s="56">
        <f t="shared" ref="BQ108:BS108" si="802">AU108</f>
        <v>0.1722149902</v>
      </c>
      <c r="BR108" s="56">
        <f t="shared" si="802"/>
        <v>0.5920581333</v>
      </c>
      <c r="BS108" s="56">
        <f t="shared" si="802"/>
        <v>0.1457935071</v>
      </c>
      <c r="BT108" s="56">
        <f t="shared" si="52"/>
        <v>8</v>
      </c>
      <c r="BU108" s="50">
        <f t="shared" ref="BU108:BX108" si="803">AZ108</f>
        <v>6.031633942</v>
      </c>
      <c r="BV108" s="50">
        <f t="shared" si="803"/>
        <v>0.001189879093</v>
      </c>
      <c r="BW108" s="50">
        <f t="shared" si="803"/>
        <v>3.02101399</v>
      </c>
      <c r="BX108" s="50">
        <f t="shared" si="803"/>
        <v>0.00281475123</v>
      </c>
      <c r="BY108" s="50">
        <f t="shared" si="54"/>
        <v>0</v>
      </c>
      <c r="BZ108" s="50">
        <f t="shared" si="55"/>
        <v>2.057635631</v>
      </c>
      <c r="CA108" s="50">
        <f t="shared" ref="CA108:CC108" si="804">BF108</f>
        <v>0.1722149902</v>
      </c>
      <c r="CB108" s="50">
        <f t="shared" si="804"/>
        <v>0.5920581333</v>
      </c>
      <c r="CC108" s="50">
        <f t="shared" si="804"/>
        <v>0.1457935071</v>
      </c>
      <c r="CD108" s="50">
        <f t="shared" si="57"/>
        <v>12.02435482</v>
      </c>
      <c r="CE108" s="57">
        <f t="shared" si="58"/>
        <v>38.12</v>
      </c>
      <c r="CF108" s="57">
        <f t="shared" si="59"/>
        <v>0.01</v>
      </c>
      <c r="CG108" s="57">
        <f t="shared" si="60"/>
        <v>21.6</v>
      </c>
      <c r="CH108" s="57">
        <f t="shared" si="61"/>
        <v>0.03</v>
      </c>
      <c r="CI108" s="58">
        <f t="shared" si="62"/>
        <v>0</v>
      </c>
      <c r="CJ108" s="58">
        <f t="shared" si="63"/>
        <v>31.1</v>
      </c>
      <c r="CK108" s="57">
        <f t="shared" si="64"/>
        <v>2.57</v>
      </c>
      <c r="CL108" s="57">
        <f t="shared" si="65"/>
        <v>5.02</v>
      </c>
      <c r="CM108" s="57">
        <f t="shared" si="66"/>
        <v>1.72</v>
      </c>
      <c r="CN108" s="57">
        <f t="shared" si="67"/>
        <v>100.17</v>
      </c>
      <c r="CO108" s="59">
        <f t="shared" si="68"/>
        <v>0.1995005162</v>
      </c>
      <c r="CP108" s="59">
        <f t="shared" si="69"/>
        <v>0.6933430141</v>
      </c>
      <c r="CQ108" s="59">
        <f t="shared" si="70"/>
        <v>0.05802973986</v>
      </c>
      <c r="CR108" s="59">
        <f t="shared" si="71"/>
        <v>0.04912672979</v>
      </c>
      <c r="CS108" s="60">
        <f t="shared" si="72"/>
        <v>19.95005162</v>
      </c>
      <c r="CT108" s="60">
        <f t="shared" si="73"/>
        <v>4.912672979</v>
      </c>
      <c r="CU108" s="60">
        <f t="shared" si="74"/>
        <v>75.1372754</v>
      </c>
      <c r="CV108" s="61">
        <f t="shared" si="75"/>
        <v>0.1488769879</v>
      </c>
      <c r="CW108" s="61">
        <f t="shared" si="76"/>
        <v>0.172767447</v>
      </c>
      <c r="CX108" s="62"/>
    </row>
    <row r="109" ht="15.75" customHeight="1">
      <c r="A109" s="17" t="s">
        <v>53</v>
      </c>
      <c r="B109" s="47" t="s">
        <v>54</v>
      </c>
      <c r="C109" s="17" t="s">
        <v>55</v>
      </c>
      <c r="D109" s="17"/>
      <c r="E109" s="1" t="s">
        <v>56</v>
      </c>
      <c r="F109" s="2">
        <v>95.0</v>
      </c>
      <c r="G109" s="3" t="s">
        <v>164</v>
      </c>
      <c r="H109" s="48">
        <v>37.63</v>
      </c>
      <c r="I109" s="49">
        <v>3.95</v>
      </c>
      <c r="J109" s="49">
        <v>21.38</v>
      </c>
      <c r="K109" s="49">
        <v>2.15</v>
      </c>
      <c r="L109" s="49">
        <v>0.05</v>
      </c>
      <c r="M109" s="49">
        <v>0.0</v>
      </c>
      <c r="N109" s="49">
        <v>2.92</v>
      </c>
      <c r="O109" s="49">
        <v>32.0</v>
      </c>
      <c r="P109" s="49"/>
      <c r="Q109" s="50">
        <f t="shared" si="8"/>
        <v>100.08</v>
      </c>
      <c r="R109" s="51">
        <f t="shared" si="9"/>
        <v>12</v>
      </c>
      <c r="S109" s="52">
        <f t="shared" si="10"/>
        <v>0.6262867338</v>
      </c>
      <c r="T109" s="52">
        <f t="shared" si="11"/>
        <v>0.0006257916264</v>
      </c>
      <c r="U109" s="52">
        <f t="shared" si="12"/>
        <v>0.419374802</v>
      </c>
      <c r="V109" s="52">
        <f t="shared" si="13"/>
        <v>0</v>
      </c>
      <c r="W109" s="52">
        <f t="shared" si="14"/>
        <v>0</v>
      </c>
      <c r="X109" s="52">
        <f t="shared" si="15"/>
        <v>0.4453946196</v>
      </c>
      <c r="Y109" s="52">
        <f t="shared" si="16"/>
        <v>0.04116305362</v>
      </c>
      <c r="Z109" s="52">
        <f t="shared" si="17"/>
        <v>0.09800418813</v>
      </c>
      <c r="AA109" s="52">
        <f t="shared" si="18"/>
        <v>0.03833849863</v>
      </c>
      <c r="AB109" s="52">
        <f t="shared" si="19"/>
        <v>1.669187687</v>
      </c>
      <c r="AC109" s="53">
        <f t="shared" si="20"/>
        <v>5.011575228</v>
      </c>
      <c r="AD109" s="54">
        <f t="shared" si="21"/>
        <v>1.252573468</v>
      </c>
      <c r="AE109" s="54">
        <f t="shared" si="22"/>
        <v>0.001251583253</v>
      </c>
      <c r="AF109" s="54">
        <f t="shared" si="23"/>
        <v>0.629062203</v>
      </c>
      <c r="AG109" s="54">
        <f t="shared" si="24"/>
        <v>0</v>
      </c>
      <c r="AH109" s="54">
        <f t="shared" si="25"/>
        <v>0</v>
      </c>
      <c r="AI109" s="54">
        <f t="shared" si="26"/>
        <v>0.4453946196</v>
      </c>
      <c r="AJ109" s="54">
        <f t="shared" si="27"/>
        <v>0.04116305362</v>
      </c>
      <c r="AK109" s="54">
        <f t="shared" si="28"/>
        <v>0.09800418813</v>
      </c>
      <c r="AL109" s="54">
        <f t="shared" si="29"/>
        <v>0.03833849863</v>
      </c>
      <c r="AM109" s="54">
        <f t="shared" si="30"/>
        <v>2.505787614</v>
      </c>
      <c r="AN109" s="54">
        <f t="shared" si="31"/>
        <v>-5.011575228</v>
      </c>
      <c r="AO109" s="55">
        <f t="shared" si="32"/>
        <v>3.00163601</v>
      </c>
      <c r="AP109" s="55">
        <f t="shared" si="33"/>
        <v>0.002999263084</v>
      </c>
      <c r="AQ109" s="55">
        <f t="shared" si="34"/>
        <v>2.009958761</v>
      </c>
      <c r="AR109" s="55">
        <f t="shared" si="35"/>
        <v>0</v>
      </c>
      <c r="AS109" s="55">
        <f t="shared" si="36"/>
        <v>0</v>
      </c>
      <c r="AT109" s="55">
        <f t="shared" si="37"/>
        <v>2.134665253</v>
      </c>
      <c r="AU109" s="55">
        <f t="shared" si="38"/>
        <v>0.1972842428</v>
      </c>
      <c r="AV109" s="55">
        <f t="shared" si="39"/>
        <v>0.4697096144</v>
      </c>
      <c r="AW109" s="55">
        <f t="shared" si="40"/>
        <v>0.1837468556</v>
      </c>
      <c r="AX109" s="55">
        <f t="shared" si="41"/>
        <v>8</v>
      </c>
      <c r="AY109" s="55">
        <f t="shared" si="42"/>
        <v>24.01922931</v>
      </c>
      <c r="AZ109" s="54">
        <f t="shared" ref="AZ109:BA109" si="805">AO109*2</f>
        <v>6.00327202</v>
      </c>
      <c r="BA109" s="54">
        <f t="shared" si="805"/>
        <v>0.005998526168</v>
      </c>
      <c r="BB109" s="54">
        <f t="shared" ref="BB109:BD109" si="806">AQ109*(3/2)</f>
        <v>3.014938141</v>
      </c>
      <c r="BC109" s="54">
        <f t="shared" si="806"/>
        <v>0</v>
      </c>
      <c r="BD109" s="54">
        <f t="shared" si="806"/>
        <v>0</v>
      </c>
      <c r="BE109" s="54">
        <f t="shared" ref="BE109:BH109" si="807">AT109</f>
        <v>2.134665253</v>
      </c>
      <c r="BF109" s="54">
        <f t="shared" si="807"/>
        <v>0.1972842428</v>
      </c>
      <c r="BG109" s="54">
        <f t="shared" si="807"/>
        <v>0.4697096144</v>
      </c>
      <c r="BH109" s="54">
        <f t="shared" si="807"/>
        <v>0.1837468556</v>
      </c>
      <c r="BI109" s="54">
        <f t="shared" si="46"/>
        <v>12.00961465</v>
      </c>
      <c r="BJ109" s="54">
        <f t="shared" si="47"/>
        <v>-24.01922931</v>
      </c>
      <c r="BK109" s="56">
        <f t="shared" ref="BK109:BN109" si="808">AO109</f>
        <v>3.00163601</v>
      </c>
      <c r="BL109" s="56">
        <f t="shared" si="808"/>
        <v>0.002999263084</v>
      </c>
      <c r="BM109" s="56">
        <f t="shared" si="808"/>
        <v>2.009958761</v>
      </c>
      <c r="BN109" s="56">
        <f t="shared" si="808"/>
        <v>0</v>
      </c>
      <c r="BO109" s="56">
        <f t="shared" si="49"/>
        <v>0</v>
      </c>
      <c r="BP109" s="56">
        <f t="shared" si="50"/>
        <v>2.134665253</v>
      </c>
      <c r="BQ109" s="56">
        <f t="shared" ref="BQ109:BS109" si="809">AU109</f>
        <v>0.1972842428</v>
      </c>
      <c r="BR109" s="56">
        <f t="shared" si="809"/>
        <v>0.4697096144</v>
      </c>
      <c r="BS109" s="56">
        <f t="shared" si="809"/>
        <v>0.1837468556</v>
      </c>
      <c r="BT109" s="56">
        <f t="shared" si="52"/>
        <v>8</v>
      </c>
      <c r="BU109" s="50">
        <f t="shared" ref="BU109:BX109" si="810">AZ109</f>
        <v>6.00327202</v>
      </c>
      <c r="BV109" s="50">
        <f t="shared" si="810"/>
        <v>0.005998526168</v>
      </c>
      <c r="BW109" s="50">
        <f t="shared" si="810"/>
        <v>3.014938141</v>
      </c>
      <c r="BX109" s="50">
        <f t="shared" si="810"/>
        <v>0</v>
      </c>
      <c r="BY109" s="50">
        <f t="shared" si="54"/>
        <v>0</v>
      </c>
      <c r="BZ109" s="50">
        <f t="shared" si="55"/>
        <v>2.134665253</v>
      </c>
      <c r="CA109" s="50">
        <f t="shared" ref="CA109:CC109" si="811">BF109</f>
        <v>0.1972842428</v>
      </c>
      <c r="CB109" s="50">
        <f t="shared" si="811"/>
        <v>0.4697096144</v>
      </c>
      <c r="CC109" s="50">
        <f t="shared" si="811"/>
        <v>0.1837468556</v>
      </c>
      <c r="CD109" s="50">
        <f t="shared" si="57"/>
        <v>12.00961465</v>
      </c>
      <c r="CE109" s="57">
        <f t="shared" si="58"/>
        <v>37.63</v>
      </c>
      <c r="CF109" s="57">
        <f t="shared" si="59"/>
        <v>0.05</v>
      </c>
      <c r="CG109" s="57">
        <f t="shared" si="60"/>
        <v>21.38</v>
      </c>
      <c r="CH109" s="57">
        <f t="shared" si="61"/>
        <v>0</v>
      </c>
      <c r="CI109" s="58">
        <f t="shared" si="62"/>
        <v>0</v>
      </c>
      <c r="CJ109" s="58">
        <f t="shared" si="63"/>
        <v>32</v>
      </c>
      <c r="CK109" s="57">
        <f t="shared" si="64"/>
        <v>2.92</v>
      </c>
      <c r="CL109" s="57">
        <f t="shared" si="65"/>
        <v>3.95</v>
      </c>
      <c r="CM109" s="57">
        <f t="shared" si="66"/>
        <v>2.15</v>
      </c>
      <c r="CN109" s="57">
        <f t="shared" si="67"/>
        <v>100.08</v>
      </c>
      <c r="CO109" s="59">
        <f t="shared" si="68"/>
        <v>0.1573352568</v>
      </c>
      <c r="CP109" s="59">
        <f t="shared" si="69"/>
        <v>0.7150334921</v>
      </c>
      <c r="CQ109" s="59">
        <f t="shared" si="70"/>
        <v>0.06608288623</v>
      </c>
      <c r="CR109" s="59">
        <f t="shared" si="71"/>
        <v>0.06154836486</v>
      </c>
      <c r="CS109" s="60">
        <f t="shared" si="72"/>
        <v>15.73352568</v>
      </c>
      <c r="CT109" s="60">
        <f t="shared" si="73"/>
        <v>6.154836486</v>
      </c>
      <c r="CU109" s="60">
        <f t="shared" si="74"/>
        <v>78.11163783</v>
      </c>
      <c r="CV109" s="61">
        <f t="shared" si="75"/>
        <v>0.1402159933</v>
      </c>
      <c r="CW109" s="61">
        <f t="shared" si="76"/>
        <v>0.1362523324</v>
      </c>
      <c r="CX109" s="62"/>
    </row>
    <row r="110" ht="15.75" customHeight="1">
      <c r="A110" s="17" t="s">
        <v>53</v>
      </c>
      <c r="B110" s="47" t="s">
        <v>54</v>
      </c>
      <c r="C110" s="17" t="s">
        <v>55</v>
      </c>
      <c r="D110" s="17"/>
      <c r="E110" s="1" t="s">
        <v>56</v>
      </c>
      <c r="F110" s="2">
        <v>96.0</v>
      </c>
      <c r="G110" s="3" t="s">
        <v>165</v>
      </c>
      <c r="H110" s="48">
        <v>37.7</v>
      </c>
      <c r="I110" s="49">
        <v>5.27</v>
      </c>
      <c r="J110" s="49">
        <v>21.61</v>
      </c>
      <c r="K110" s="49">
        <v>1.53</v>
      </c>
      <c r="L110" s="49">
        <v>0.01</v>
      </c>
      <c r="M110" s="49">
        <v>0.06</v>
      </c>
      <c r="N110" s="49">
        <v>2.18</v>
      </c>
      <c r="O110" s="49">
        <v>31.4</v>
      </c>
      <c r="P110" s="49"/>
      <c r="Q110" s="50">
        <f t="shared" si="8"/>
        <v>99.76</v>
      </c>
      <c r="R110" s="51">
        <f t="shared" si="9"/>
        <v>12</v>
      </c>
      <c r="S110" s="52">
        <f t="shared" si="10"/>
        <v>0.6274517636</v>
      </c>
      <c r="T110" s="52">
        <f t="shared" si="11"/>
        <v>0.0001251583253</v>
      </c>
      <c r="U110" s="52">
        <f t="shared" si="12"/>
        <v>0.4238863177</v>
      </c>
      <c r="V110" s="52">
        <f t="shared" si="13"/>
        <v>0.0007895245878</v>
      </c>
      <c r="W110" s="52">
        <f t="shared" si="14"/>
        <v>0</v>
      </c>
      <c r="X110" s="52">
        <f t="shared" si="15"/>
        <v>0.4370434705</v>
      </c>
      <c r="Y110" s="52">
        <f t="shared" si="16"/>
        <v>0.03073132085</v>
      </c>
      <c r="Z110" s="52">
        <f t="shared" si="17"/>
        <v>0.1307549548</v>
      </c>
      <c r="AA110" s="52">
        <f t="shared" si="18"/>
        <v>0.02728274554</v>
      </c>
      <c r="AB110" s="52">
        <f t="shared" si="19"/>
        <v>1.678065256</v>
      </c>
      <c r="AC110" s="53">
        <f t="shared" si="20"/>
        <v>5.035960198</v>
      </c>
      <c r="AD110" s="54">
        <f t="shared" si="21"/>
        <v>1.254903527</v>
      </c>
      <c r="AE110" s="54">
        <f t="shared" si="22"/>
        <v>0.0002503166506</v>
      </c>
      <c r="AF110" s="54">
        <f t="shared" si="23"/>
        <v>0.6358294765</v>
      </c>
      <c r="AG110" s="54">
        <f t="shared" si="24"/>
        <v>0.001184286882</v>
      </c>
      <c r="AH110" s="54">
        <f t="shared" si="25"/>
        <v>0</v>
      </c>
      <c r="AI110" s="54">
        <f t="shared" si="26"/>
        <v>0.4370434705</v>
      </c>
      <c r="AJ110" s="54">
        <f t="shared" si="27"/>
        <v>0.03073132085</v>
      </c>
      <c r="AK110" s="54">
        <f t="shared" si="28"/>
        <v>0.1307549548</v>
      </c>
      <c r="AL110" s="54">
        <f t="shared" si="29"/>
        <v>0.02728274554</v>
      </c>
      <c r="AM110" s="54">
        <f t="shared" si="30"/>
        <v>2.517980099</v>
      </c>
      <c r="AN110" s="54">
        <f t="shared" si="31"/>
        <v>-5.035960198</v>
      </c>
      <c r="AO110" s="55">
        <f t="shared" si="32"/>
        <v>2.991310434</v>
      </c>
      <c r="AP110" s="55">
        <f t="shared" si="33"/>
        <v>0.0005966791808</v>
      </c>
      <c r="AQ110" s="55">
        <f t="shared" si="34"/>
        <v>2.020833534</v>
      </c>
      <c r="AR110" s="55">
        <f t="shared" si="35"/>
        <v>0.003763975614</v>
      </c>
      <c r="AS110" s="55">
        <f t="shared" si="36"/>
        <v>0</v>
      </c>
      <c r="AT110" s="55">
        <f t="shared" si="37"/>
        <v>2.083558879</v>
      </c>
      <c r="AU110" s="55">
        <f t="shared" si="38"/>
        <v>0.146508347</v>
      </c>
      <c r="AV110" s="55">
        <f t="shared" si="39"/>
        <v>0.6233605247</v>
      </c>
      <c r="AW110" s="55">
        <f t="shared" si="40"/>
        <v>0.1300676261</v>
      </c>
      <c r="AX110" s="55">
        <f t="shared" si="41"/>
        <v>8</v>
      </c>
      <c r="AY110" s="55">
        <f t="shared" si="42"/>
        <v>24.00841174</v>
      </c>
      <c r="AZ110" s="54">
        <f t="shared" ref="AZ110:BA110" si="812">AO110*2</f>
        <v>5.982620868</v>
      </c>
      <c r="BA110" s="54">
        <f t="shared" si="812"/>
        <v>0.001193358362</v>
      </c>
      <c r="BB110" s="54">
        <f t="shared" ref="BB110:BD110" si="813">AQ110*(3/2)</f>
        <v>3.031250301</v>
      </c>
      <c r="BC110" s="54">
        <f t="shared" si="813"/>
        <v>0.005645963421</v>
      </c>
      <c r="BD110" s="54">
        <f t="shared" si="813"/>
        <v>0</v>
      </c>
      <c r="BE110" s="54">
        <f t="shared" ref="BE110:BH110" si="814">AT110</f>
        <v>2.083558879</v>
      </c>
      <c r="BF110" s="54">
        <f t="shared" si="814"/>
        <v>0.146508347</v>
      </c>
      <c r="BG110" s="54">
        <f t="shared" si="814"/>
        <v>0.6233605247</v>
      </c>
      <c r="BH110" s="54">
        <f t="shared" si="814"/>
        <v>0.1300676261</v>
      </c>
      <c r="BI110" s="54">
        <f t="shared" si="46"/>
        <v>12.00420587</v>
      </c>
      <c r="BJ110" s="54">
        <f t="shared" si="47"/>
        <v>-24.00841174</v>
      </c>
      <c r="BK110" s="56">
        <f t="shared" ref="BK110:BN110" si="815">AO110</f>
        <v>2.991310434</v>
      </c>
      <c r="BL110" s="56">
        <f t="shared" si="815"/>
        <v>0.0005966791808</v>
      </c>
      <c r="BM110" s="56">
        <f t="shared" si="815"/>
        <v>2.020833534</v>
      </c>
      <c r="BN110" s="56">
        <f t="shared" si="815"/>
        <v>0.003763975614</v>
      </c>
      <c r="BO110" s="56">
        <f t="shared" si="49"/>
        <v>0</v>
      </c>
      <c r="BP110" s="56">
        <f t="shared" si="50"/>
        <v>2.083558879</v>
      </c>
      <c r="BQ110" s="56">
        <f t="shared" ref="BQ110:BS110" si="816">AU110</f>
        <v>0.146508347</v>
      </c>
      <c r="BR110" s="56">
        <f t="shared" si="816"/>
        <v>0.6233605247</v>
      </c>
      <c r="BS110" s="56">
        <f t="shared" si="816"/>
        <v>0.1300676261</v>
      </c>
      <c r="BT110" s="56">
        <f t="shared" si="52"/>
        <v>8</v>
      </c>
      <c r="BU110" s="50">
        <f t="shared" ref="BU110:BX110" si="817">AZ110</f>
        <v>5.982620868</v>
      </c>
      <c r="BV110" s="50">
        <f t="shared" si="817"/>
        <v>0.001193358362</v>
      </c>
      <c r="BW110" s="50">
        <f t="shared" si="817"/>
        <v>3.031250301</v>
      </c>
      <c r="BX110" s="50">
        <f t="shared" si="817"/>
        <v>0.005645963421</v>
      </c>
      <c r="BY110" s="50">
        <f t="shared" si="54"/>
        <v>0</v>
      </c>
      <c r="BZ110" s="50">
        <f t="shared" si="55"/>
        <v>2.083558879</v>
      </c>
      <c r="CA110" s="50">
        <f t="shared" ref="CA110:CC110" si="818">BF110</f>
        <v>0.146508347</v>
      </c>
      <c r="CB110" s="50">
        <f t="shared" si="818"/>
        <v>0.6233605247</v>
      </c>
      <c r="CC110" s="50">
        <f t="shared" si="818"/>
        <v>0.1300676261</v>
      </c>
      <c r="CD110" s="50">
        <f t="shared" si="57"/>
        <v>12.00420587</v>
      </c>
      <c r="CE110" s="57">
        <f t="shared" si="58"/>
        <v>37.7</v>
      </c>
      <c r="CF110" s="57">
        <f t="shared" si="59"/>
        <v>0.01</v>
      </c>
      <c r="CG110" s="57">
        <f t="shared" si="60"/>
        <v>21.61</v>
      </c>
      <c r="CH110" s="57">
        <f t="shared" si="61"/>
        <v>0.06</v>
      </c>
      <c r="CI110" s="58">
        <f t="shared" si="62"/>
        <v>0</v>
      </c>
      <c r="CJ110" s="58">
        <f t="shared" si="63"/>
        <v>31.4</v>
      </c>
      <c r="CK110" s="57">
        <f t="shared" si="64"/>
        <v>2.18</v>
      </c>
      <c r="CL110" s="57">
        <f t="shared" si="65"/>
        <v>5.27</v>
      </c>
      <c r="CM110" s="57">
        <f t="shared" si="66"/>
        <v>1.53</v>
      </c>
      <c r="CN110" s="57">
        <f t="shared" si="67"/>
        <v>99.76</v>
      </c>
      <c r="CO110" s="59">
        <f t="shared" si="68"/>
        <v>0.2089363132</v>
      </c>
      <c r="CP110" s="59">
        <f t="shared" si="69"/>
        <v>0.6983616919</v>
      </c>
      <c r="CQ110" s="59">
        <f t="shared" si="70"/>
        <v>0.04910627586</v>
      </c>
      <c r="CR110" s="59">
        <f t="shared" si="71"/>
        <v>0.043595719</v>
      </c>
      <c r="CS110" s="60">
        <f t="shared" si="72"/>
        <v>20.89363132</v>
      </c>
      <c r="CT110" s="60">
        <f t="shared" si="73"/>
        <v>4.3595719</v>
      </c>
      <c r="CU110" s="60">
        <f t="shared" si="74"/>
        <v>74.74679678</v>
      </c>
      <c r="CV110" s="61">
        <f t="shared" si="75"/>
        <v>0.1480638756</v>
      </c>
      <c r="CW110" s="61">
        <f t="shared" si="76"/>
        <v>0.1809388473</v>
      </c>
      <c r="CX110" s="62"/>
    </row>
    <row r="111" ht="15.75" customHeight="1">
      <c r="A111" s="17" t="s">
        <v>53</v>
      </c>
      <c r="B111" s="47" t="s">
        <v>54</v>
      </c>
      <c r="C111" s="17" t="s">
        <v>55</v>
      </c>
      <c r="D111" s="17"/>
      <c r="E111" s="1" t="s">
        <v>56</v>
      </c>
      <c r="F111" s="2">
        <v>97.0</v>
      </c>
      <c r="G111" s="3" t="s">
        <v>166</v>
      </c>
      <c r="H111" s="48">
        <v>37.0</v>
      </c>
      <c r="I111" s="49">
        <v>1.24</v>
      </c>
      <c r="J111" s="49">
        <v>20.82</v>
      </c>
      <c r="K111" s="49">
        <v>4.91</v>
      </c>
      <c r="L111" s="49">
        <v>0.21</v>
      </c>
      <c r="M111" s="49">
        <v>0.02</v>
      </c>
      <c r="N111" s="49">
        <v>15.94</v>
      </c>
      <c r="O111" s="49">
        <v>19.78</v>
      </c>
      <c r="P111" s="49"/>
      <c r="Q111" s="50">
        <f t="shared" si="8"/>
        <v>99.92</v>
      </c>
      <c r="R111" s="51">
        <f t="shared" si="9"/>
        <v>12</v>
      </c>
      <c r="S111" s="52">
        <f t="shared" si="10"/>
        <v>0.6158014656</v>
      </c>
      <c r="T111" s="52">
        <f t="shared" si="11"/>
        <v>0.002628324831</v>
      </c>
      <c r="U111" s="52">
        <f t="shared" si="12"/>
        <v>0.4083902422</v>
      </c>
      <c r="V111" s="52">
        <f t="shared" si="13"/>
        <v>0.0002631748626</v>
      </c>
      <c r="W111" s="52">
        <f t="shared" si="14"/>
        <v>0</v>
      </c>
      <c r="X111" s="52">
        <f t="shared" si="15"/>
        <v>0.2753095493</v>
      </c>
      <c r="Y111" s="52">
        <f t="shared" si="16"/>
        <v>0.2247051626</v>
      </c>
      <c r="Z111" s="52">
        <f t="shared" si="17"/>
        <v>0.03076587172</v>
      </c>
      <c r="AA111" s="52">
        <f t="shared" si="18"/>
        <v>0.08755443175</v>
      </c>
      <c r="AB111" s="52">
        <f t="shared" si="19"/>
        <v>1.645418223</v>
      </c>
      <c r="AC111" s="53">
        <f t="shared" si="20"/>
        <v>4.936349443</v>
      </c>
      <c r="AD111" s="54">
        <f t="shared" si="21"/>
        <v>1.231602931</v>
      </c>
      <c r="AE111" s="54">
        <f t="shared" si="22"/>
        <v>0.005256649662</v>
      </c>
      <c r="AF111" s="54">
        <f t="shared" si="23"/>
        <v>0.6125853633</v>
      </c>
      <c r="AG111" s="54">
        <f t="shared" si="24"/>
        <v>0.0003947622939</v>
      </c>
      <c r="AH111" s="54">
        <f t="shared" si="25"/>
        <v>0</v>
      </c>
      <c r="AI111" s="54">
        <f t="shared" si="26"/>
        <v>0.2753095493</v>
      </c>
      <c r="AJ111" s="54">
        <f t="shared" si="27"/>
        <v>0.2247051626</v>
      </c>
      <c r="AK111" s="54">
        <f t="shared" si="28"/>
        <v>0.03076587172</v>
      </c>
      <c r="AL111" s="54">
        <f t="shared" si="29"/>
        <v>0.08755443175</v>
      </c>
      <c r="AM111" s="54">
        <f t="shared" si="30"/>
        <v>2.468174722</v>
      </c>
      <c r="AN111" s="54">
        <f t="shared" si="31"/>
        <v>-4.936349443</v>
      </c>
      <c r="AO111" s="55">
        <f t="shared" si="32"/>
        <v>2.994017969</v>
      </c>
      <c r="AP111" s="55">
        <f t="shared" si="33"/>
        <v>0.01277887795</v>
      </c>
      <c r="AQ111" s="55">
        <f t="shared" si="34"/>
        <v>1.98558755</v>
      </c>
      <c r="AR111" s="55">
        <f t="shared" si="35"/>
        <v>0.001279552439</v>
      </c>
      <c r="AS111" s="55">
        <f t="shared" si="36"/>
        <v>0</v>
      </c>
      <c r="AT111" s="55">
        <f t="shared" si="37"/>
        <v>1.338551113</v>
      </c>
      <c r="AU111" s="55">
        <f t="shared" si="38"/>
        <v>1.092513305</v>
      </c>
      <c r="AV111" s="55">
        <f t="shared" si="39"/>
        <v>0.1495832308</v>
      </c>
      <c r="AW111" s="55">
        <f t="shared" si="40"/>
        <v>0.4256884021</v>
      </c>
      <c r="AX111" s="55">
        <f t="shared" si="41"/>
        <v>8</v>
      </c>
      <c r="AY111" s="55">
        <f t="shared" si="42"/>
        <v>24.0004608</v>
      </c>
      <c r="AZ111" s="54">
        <f t="shared" ref="AZ111:BA111" si="819">AO111*2</f>
        <v>5.988035937</v>
      </c>
      <c r="BA111" s="54">
        <f t="shared" si="819"/>
        <v>0.0255577559</v>
      </c>
      <c r="BB111" s="54">
        <f t="shared" ref="BB111:BD111" si="820">AQ111*(3/2)</f>
        <v>2.978381325</v>
      </c>
      <c r="BC111" s="54">
        <f t="shared" si="820"/>
        <v>0.001919328659</v>
      </c>
      <c r="BD111" s="54">
        <f t="shared" si="820"/>
        <v>0</v>
      </c>
      <c r="BE111" s="54">
        <f t="shared" ref="BE111:BH111" si="821">AT111</f>
        <v>1.338551113</v>
      </c>
      <c r="BF111" s="54">
        <f t="shared" si="821"/>
        <v>1.092513305</v>
      </c>
      <c r="BG111" s="54">
        <f t="shared" si="821"/>
        <v>0.1495832308</v>
      </c>
      <c r="BH111" s="54">
        <f t="shared" si="821"/>
        <v>0.4256884021</v>
      </c>
      <c r="BI111" s="54">
        <f t="shared" si="46"/>
        <v>12.0002304</v>
      </c>
      <c r="BJ111" s="54">
        <f t="shared" si="47"/>
        <v>-24.0004608</v>
      </c>
      <c r="BK111" s="56">
        <f t="shared" ref="BK111:BN111" si="822">AO111</f>
        <v>2.994017969</v>
      </c>
      <c r="BL111" s="56">
        <f t="shared" si="822"/>
        <v>0.01277887795</v>
      </c>
      <c r="BM111" s="56">
        <f t="shared" si="822"/>
        <v>1.98558755</v>
      </c>
      <c r="BN111" s="56">
        <f t="shared" si="822"/>
        <v>0.001279552439</v>
      </c>
      <c r="BO111" s="56">
        <f t="shared" si="49"/>
        <v>0</v>
      </c>
      <c r="BP111" s="56">
        <f t="shared" si="50"/>
        <v>1.338551113</v>
      </c>
      <c r="BQ111" s="56">
        <f t="shared" ref="BQ111:BS111" si="823">AU111</f>
        <v>1.092513305</v>
      </c>
      <c r="BR111" s="56">
        <f t="shared" si="823"/>
        <v>0.1495832308</v>
      </c>
      <c r="BS111" s="56">
        <f t="shared" si="823"/>
        <v>0.4256884021</v>
      </c>
      <c r="BT111" s="56">
        <f t="shared" si="52"/>
        <v>8</v>
      </c>
      <c r="BU111" s="50">
        <f t="shared" ref="BU111:BX111" si="824">AZ111</f>
        <v>5.988035937</v>
      </c>
      <c r="BV111" s="50">
        <f t="shared" si="824"/>
        <v>0.0255577559</v>
      </c>
      <c r="BW111" s="50">
        <f t="shared" si="824"/>
        <v>2.978381325</v>
      </c>
      <c r="BX111" s="50">
        <f t="shared" si="824"/>
        <v>0.001919328659</v>
      </c>
      <c r="BY111" s="50">
        <f t="shared" si="54"/>
        <v>0</v>
      </c>
      <c r="BZ111" s="50">
        <f t="shared" si="55"/>
        <v>1.338551113</v>
      </c>
      <c r="CA111" s="50">
        <f t="shared" ref="CA111:CC111" si="825">BF111</f>
        <v>1.092513305</v>
      </c>
      <c r="CB111" s="50">
        <f t="shared" si="825"/>
        <v>0.1495832308</v>
      </c>
      <c r="CC111" s="50">
        <f t="shared" si="825"/>
        <v>0.4256884021</v>
      </c>
      <c r="CD111" s="50">
        <f t="shared" si="57"/>
        <v>12.0002304</v>
      </c>
      <c r="CE111" s="57">
        <f t="shared" si="58"/>
        <v>37</v>
      </c>
      <c r="CF111" s="57">
        <f t="shared" si="59"/>
        <v>0.21</v>
      </c>
      <c r="CG111" s="57">
        <f t="shared" si="60"/>
        <v>20.82</v>
      </c>
      <c r="CH111" s="57">
        <f t="shared" si="61"/>
        <v>0.02</v>
      </c>
      <c r="CI111" s="58">
        <f t="shared" si="62"/>
        <v>0</v>
      </c>
      <c r="CJ111" s="58">
        <f t="shared" si="63"/>
        <v>19.78</v>
      </c>
      <c r="CK111" s="57">
        <f t="shared" si="64"/>
        <v>15.94</v>
      </c>
      <c r="CL111" s="57">
        <f t="shared" si="65"/>
        <v>1.24</v>
      </c>
      <c r="CM111" s="57">
        <f t="shared" si="66"/>
        <v>4.91</v>
      </c>
      <c r="CN111" s="57">
        <f t="shared" si="67"/>
        <v>99.92</v>
      </c>
      <c r="CO111" s="59">
        <f t="shared" si="68"/>
        <v>0.04975599142</v>
      </c>
      <c r="CP111" s="59">
        <f t="shared" si="69"/>
        <v>0.4452433429</v>
      </c>
      <c r="CQ111" s="59">
        <f t="shared" si="70"/>
        <v>0.3634035871</v>
      </c>
      <c r="CR111" s="59">
        <f t="shared" si="71"/>
        <v>0.1415970786</v>
      </c>
      <c r="CS111" s="60">
        <f t="shared" si="72"/>
        <v>4.975599142</v>
      </c>
      <c r="CT111" s="60">
        <f t="shared" si="73"/>
        <v>14.15970786</v>
      </c>
      <c r="CU111" s="60">
        <f t="shared" si="74"/>
        <v>80.864693</v>
      </c>
      <c r="CV111" s="61">
        <f t="shared" si="75"/>
        <v>0.1664750743</v>
      </c>
      <c r="CW111" s="61">
        <f t="shared" si="76"/>
        <v>0.04308868857</v>
      </c>
      <c r="CX111" s="62"/>
    </row>
    <row r="112" ht="15.75" customHeight="1">
      <c r="A112" s="17" t="s">
        <v>53</v>
      </c>
      <c r="B112" s="47" t="s">
        <v>54</v>
      </c>
      <c r="C112" s="17" t="s">
        <v>55</v>
      </c>
      <c r="D112" s="17"/>
      <c r="E112" s="1" t="s">
        <v>56</v>
      </c>
      <c r="F112" s="2">
        <v>98.0</v>
      </c>
      <c r="G112" s="3" t="s">
        <v>167</v>
      </c>
      <c r="H112" s="48">
        <v>37.87</v>
      </c>
      <c r="I112" s="49">
        <v>4.75</v>
      </c>
      <c r="J112" s="49">
        <v>21.58</v>
      </c>
      <c r="K112" s="49">
        <v>1.3</v>
      </c>
      <c r="L112" s="49">
        <v>0.02</v>
      </c>
      <c r="M112" s="49">
        <v>0.0</v>
      </c>
      <c r="N112" s="49">
        <v>3.37</v>
      </c>
      <c r="O112" s="49">
        <v>31.31</v>
      </c>
      <c r="P112" s="49"/>
      <c r="Q112" s="50">
        <f t="shared" si="8"/>
        <v>100.2</v>
      </c>
      <c r="R112" s="51">
        <f t="shared" si="9"/>
        <v>12</v>
      </c>
      <c r="S112" s="52">
        <f t="shared" si="10"/>
        <v>0.6302811217</v>
      </c>
      <c r="T112" s="52">
        <f t="shared" si="11"/>
        <v>0.0002503166506</v>
      </c>
      <c r="U112" s="52">
        <f t="shared" si="12"/>
        <v>0.4232978591</v>
      </c>
      <c r="V112" s="52">
        <f t="shared" si="13"/>
        <v>0</v>
      </c>
      <c r="W112" s="52">
        <f t="shared" si="14"/>
        <v>0</v>
      </c>
      <c r="X112" s="52">
        <f t="shared" si="15"/>
        <v>0.4357907981</v>
      </c>
      <c r="Y112" s="52">
        <f t="shared" si="16"/>
        <v>0.0475066749</v>
      </c>
      <c r="Z112" s="52">
        <f t="shared" si="17"/>
        <v>0.1178531376</v>
      </c>
      <c r="AA112" s="52">
        <f t="shared" si="18"/>
        <v>0.02318141778</v>
      </c>
      <c r="AB112" s="52">
        <f t="shared" si="19"/>
        <v>1.678161326</v>
      </c>
      <c r="AC112" s="53">
        <f t="shared" si="20"/>
        <v>5.040683388</v>
      </c>
      <c r="AD112" s="54">
        <f t="shared" si="21"/>
        <v>1.260562243</v>
      </c>
      <c r="AE112" s="54">
        <f t="shared" si="22"/>
        <v>0.0005006333011</v>
      </c>
      <c r="AF112" s="54">
        <f t="shared" si="23"/>
        <v>0.6349467886</v>
      </c>
      <c r="AG112" s="54">
        <f t="shared" si="24"/>
        <v>0</v>
      </c>
      <c r="AH112" s="54">
        <f t="shared" si="25"/>
        <v>0</v>
      </c>
      <c r="AI112" s="54">
        <f t="shared" si="26"/>
        <v>0.4357907981</v>
      </c>
      <c r="AJ112" s="54">
        <f t="shared" si="27"/>
        <v>0.0475066749</v>
      </c>
      <c r="AK112" s="54">
        <f t="shared" si="28"/>
        <v>0.1178531376</v>
      </c>
      <c r="AL112" s="54">
        <f t="shared" si="29"/>
        <v>0.02318141778</v>
      </c>
      <c r="AM112" s="54">
        <f t="shared" si="30"/>
        <v>2.520341694</v>
      </c>
      <c r="AN112" s="54">
        <f t="shared" si="31"/>
        <v>-5.040683388</v>
      </c>
      <c r="AO112" s="55">
        <f t="shared" si="32"/>
        <v>3.004627085</v>
      </c>
      <c r="AP112" s="55">
        <f t="shared" si="33"/>
        <v>0.001193290045</v>
      </c>
      <c r="AQ112" s="55">
        <f t="shared" si="34"/>
        <v>2.017912593</v>
      </c>
      <c r="AR112" s="55">
        <f t="shared" si="35"/>
        <v>0</v>
      </c>
      <c r="AS112" s="55">
        <f t="shared" si="36"/>
        <v>0</v>
      </c>
      <c r="AT112" s="55">
        <f t="shared" si="37"/>
        <v>2.077467959</v>
      </c>
      <c r="AU112" s="55">
        <f t="shared" si="38"/>
        <v>0.2264701214</v>
      </c>
      <c r="AV112" s="55">
        <f t="shared" si="39"/>
        <v>0.5618203009</v>
      </c>
      <c r="AW112" s="55">
        <f t="shared" si="40"/>
        <v>0.1105086498</v>
      </c>
      <c r="AX112" s="55">
        <f t="shared" si="41"/>
        <v>8</v>
      </c>
      <c r="AY112" s="55">
        <f t="shared" si="42"/>
        <v>24.02955334</v>
      </c>
      <c r="AZ112" s="54">
        <f t="shared" ref="AZ112:BA112" si="826">AO112*2</f>
        <v>6.009254171</v>
      </c>
      <c r="BA112" s="54">
        <f t="shared" si="826"/>
        <v>0.002386580091</v>
      </c>
      <c r="BB112" s="54">
        <f t="shared" ref="BB112:BD112" si="827">AQ112*(3/2)</f>
        <v>3.02686889</v>
      </c>
      <c r="BC112" s="54">
        <f t="shared" si="827"/>
        <v>0</v>
      </c>
      <c r="BD112" s="54">
        <f t="shared" si="827"/>
        <v>0</v>
      </c>
      <c r="BE112" s="54">
        <f t="shared" ref="BE112:BH112" si="828">AT112</f>
        <v>2.077467959</v>
      </c>
      <c r="BF112" s="54">
        <f t="shared" si="828"/>
        <v>0.2264701214</v>
      </c>
      <c r="BG112" s="54">
        <f t="shared" si="828"/>
        <v>0.5618203009</v>
      </c>
      <c r="BH112" s="54">
        <f t="shared" si="828"/>
        <v>0.1105086498</v>
      </c>
      <c r="BI112" s="54">
        <f t="shared" si="46"/>
        <v>12.01477667</v>
      </c>
      <c r="BJ112" s="54">
        <f t="shared" si="47"/>
        <v>-24.02955334</v>
      </c>
      <c r="BK112" s="56">
        <f t="shared" ref="BK112:BN112" si="829">AO112</f>
        <v>3.004627085</v>
      </c>
      <c r="BL112" s="56">
        <f t="shared" si="829"/>
        <v>0.001193290045</v>
      </c>
      <c r="BM112" s="56">
        <f t="shared" si="829"/>
        <v>2.017912593</v>
      </c>
      <c r="BN112" s="56">
        <f t="shared" si="829"/>
        <v>0</v>
      </c>
      <c r="BO112" s="56">
        <f t="shared" si="49"/>
        <v>0</v>
      </c>
      <c r="BP112" s="56">
        <f t="shared" si="50"/>
        <v>2.077467959</v>
      </c>
      <c r="BQ112" s="56">
        <f t="shared" ref="BQ112:BS112" si="830">AU112</f>
        <v>0.2264701214</v>
      </c>
      <c r="BR112" s="56">
        <f t="shared" si="830"/>
        <v>0.5618203009</v>
      </c>
      <c r="BS112" s="56">
        <f t="shared" si="830"/>
        <v>0.1105086498</v>
      </c>
      <c r="BT112" s="56">
        <f t="shared" si="52"/>
        <v>8</v>
      </c>
      <c r="BU112" s="50">
        <f t="shared" ref="BU112:BX112" si="831">AZ112</f>
        <v>6.009254171</v>
      </c>
      <c r="BV112" s="50">
        <f t="shared" si="831"/>
        <v>0.002386580091</v>
      </c>
      <c r="BW112" s="50">
        <f t="shared" si="831"/>
        <v>3.02686889</v>
      </c>
      <c r="BX112" s="50">
        <f t="shared" si="831"/>
        <v>0</v>
      </c>
      <c r="BY112" s="50">
        <f t="shared" si="54"/>
        <v>0</v>
      </c>
      <c r="BZ112" s="50">
        <f t="shared" si="55"/>
        <v>2.077467959</v>
      </c>
      <c r="CA112" s="50">
        <f t="shared" ref="CA112:CC112" si="832">BF112</f>
        <v>0.2264701214</v>
      </c>
      <c r="CB112" s="50">
        <f t="shared" si="832"/>
        <v>0.5618203009</v>
      </c>
      <c r="CC112" s="50">
        <f t="shared" si="832"/>
        <v>0.1105086498</v>
      </c>
      <c r="CD112" s="50">
        <f t="shared" si="57"/>
        <v>12.01477667</v>
      </c>
      <c r="CE112" s="57">
        <f t="shared" si="58"/>
        <v>37.87</v>
      </c>
      <c r="CF112" s="57">
        <f t="shared" si="59"/>
        <v>0.02</v>
      </c>
      <c r="CG112" s="57">
        <f t="shared" si="60"/>
        <v>21.58</v>
      </c>
      <c r="CH112" s="57">
        <f t="shared" si="61"/>
        <v>0</v>
      </c>
      <c r="CI112" s="58">
        <f t="shared" si="62"/>
        <v>0</v>
      </c>
      <c r="CJ112" s="58">
        <f t="shared" si="63"/>
        <v>31.31</v>
      </c>
      <c r="CK112" s="57">
        <f t="shared" si="64"/>
        <v>3.37</v>
      </c>
      <c r="CL112" s="57">
        <f t="shared" si="65"/>
        <v>4.75</v>
      </c>
      <c r="CM112" s="57">
        <f t="shared" si="66"/>
        <v>1.3</v>
      </c>
      <c r="CN112" s="57">
        <f t="shared" si="67"/>
        <v>100.2</v>
      </c>
      <c r="CO112" s="59">
        <f t="shared" si="68"/>
        <v>0.1887667655</v>
      </c>
      <c r="CP112" s="59">
        <f t="shared" si="69"/>
        <v>0.6980112797</v>
      </c>
      <c r="CQ112" s="59">
        <f t="shared" si="70"/>
        <v>0.07609200351</v>
      </c>
      <c r="CR112" s="59">
        <f t="shared" si="71"/>
        <v>0.03712995124</v>
      </c>
      <c r="CS112" s="60">
        <f t="shared" si="72"/>
        <v>18.87667655</v>
      </c>
      <c r="CT112" s="60">
        <f t="shared" si="73"/>
        <v>3.712995124</v>
      </c>
      <c r="CU112" s="60">
        <f t="shared" si="74"/>
        <v>77.41032832</v>
      </c>
      <c r="CV112" s="61">
        <f t="shared" si="75"/>
        <v>0.131513334</v>
      </c>
      <c r="CW112" s="61">
        <f t="shared" si="76"/>
        <v>0.1634720189</v>
      </c>
      <c r="CX112" s="62"/>
    </row>
    <row r="113" ht="15.75" customHeight="1">
      <c r="A113" s="17" t="s">
        <v>53</v>
      </c>
      <c r="B113" s="47" t="s">
        <v>54</v>
      </c>
      <c r="C113" s="17" t="s">
        <v>55</v>
      </c>
      <c r="D113" s="17"/>
      <c r="E113" s="1" t="s">
        <v>56</v>
      </c>
      <c r="F113" s="2">
        <v>99.0</v>
      </c>
      <c r="G113" s="3" t="s">
        <v>168</v>
      </c>
      <c r="H113" s="48">
        <v>37.12</v>
      </c>
      <c r="I113" s="49">
        <v>2.78</v>
      </c>
      <c r="J113" s="49">
        <v>21.15</v>
      </c>
      <c r="K113" s="49">
        <v>1.0</v>
      </c>
      <c r="L113" s="49">
        <v>0.03</v>
      </c>
      <c r="M113" s="49">
        <v>0.07</v>
      </c>
      <c r="N113" s="49">
        <v>5.96</v>
      </c>
      <c r="O113" s="49">
        <v>31.99</v>
      </c>
      <c r="P113" s="49"/>
      <c r="Q113" s="50">
        <f t="shared" si="8"/>
        <v>100.1</v>
      </c>
      <c r="R113" s="51">
        <f t="shared" si="9"/>
        <v>12</v>
      </c>
      <c r="S113" s="52">
        <f t="shared" si="10"/>
        <v>0.6177986595</v>
      </c>
      <c r="T113" s="52">
        <f t="shared" si="11"/>
        <v>0.0003754749758</v>
      </c>
      <c r="U113" s="52">
        <f t="shared" si="12"/>
        <v>0.4148632864</v>
      </c>
      <c r="V113" s="52">
        <f t="shared" si="13"/>
        <v>0.0009211120191</v>
      </c>
      <c r="W113" s="52">
        <f t="shared" si="14"/>
        <v>0</v>
      </c>
      <c r="X113" s="52">
        <f t="shared" si="15"/>
        <v>0.4452554338</v>
      </c>
      <c r="Y113" s="52">
        <f t="shared" si="16"/>
        <v>0.08401773958</v>
      </c>
      <c r="Z113" s="52">
        <f t="shared" si="17"/>
        <v>0.06897509949</v>
      </c>
      <c r="AA113" s="52">
        <f t="shared" si="18"/>
        <v>0.01783185983</v>
      </c>
      <c r="AB113" s="52">
        <f t="shared" si="19"/>
        <v>1.650038666</v>
      </c>
      <c r="AC113" s="53">
        <f t="shared" si="20"/>
        <v>4.952209999</v>
      </c>
      <c r="AD113" s="54">
        <f t="shared" si="21"/>
        <v>1.235597319</v>
      </c>
      <c r="AE113" s="54">
        <f t="shared" si="22"/>
        <v>0.0007509499517</v>
      </c>
      <c r="AF113" s="54">
        <f t="shared" si="23"/>
        <v>0.6222949295</v>
      </c>
      <c r="AG113" s="54">
        <f t="shared" si="24"/>
        <v>0.001381668029</v>
      </c>
      <c r="AH113" s="54">
        <f t="shared" si="25"/>
        <v>0</v>
      </c>
      <c r="AI113" s="54">
        <f t="shared" si="26"/>
        <v>0.4452554338</v>
      </c>
      <c r="AJ113" s="54">
        <f t="shared" si="27"/>
        <v>0.08401773958</v>
      </c>
      <c r="AK113" s="54">
        <f t="shared" si="28"/>
        <v>0.06897509949</v>
      </c>
      <c r="AL113" s="54">
        <f t="shared" si="29"/>
        <v>0.01783185983</v>
      </c>
      <c r="AM113" s="54">
        <f t="shared" si="30"/>
        <v>2.476104999</v>
      </c>
      <c r="AN113" s="54">
        <f t="shared" si="31"/>
        <v>-4.952209999</v>
      </c>
      <c r="AO113" s="55">
        <f t="shared" si="32"/>
        <v>2.995317249</v>
      </c>
      <c r="AP113" s="55">
        <f t="shared" si="33"/>
        <v>0.001820442072</v>
      </c>
      <c r="AQ113" s="55">
        <f t="shared" si="34"/>
        <v>2.011411223</v>
      </c>
      <c r="AR113" s="55">
        <f t="shared" si="35"/>
        <v>0.004465893016</v>
      </c>
      <c r="AS113" s="55">
        <f t="shared" si="36"/>
        <v>0</v>
      </c>
      <c r="AT113" s="55">
        <f t="shared" si="37"/>
        <v>2.158763637</v>
      </c>
      <c r="AU113" s="55">
        <f t="shared" si="38"/>
        <v>0.4073491917</v>
      </c>
      <c r="AV113" s="55">
        <f t="shared" si="39"/>
        <v>0.3344168882</v>
      </c>
      <c r="AW113" s="55">
        <f t="shared" si="40"/>
        <v>0.08645547622</v>
      </c>
      <c r="AX113" s="55">
        <f t="shared" si="41"/>
        <v>8</v>
      </c>
      <c r="AY113" s="55">
        <f t="shared" si="42"/>
        <v>24.0101525</v>
      </c>
      <c r="AZ113" s="54">
        <f t="shared" ref="AZ113:BA113" si="833">AO113*2</f>
        <v>5.990634498</v>
      </c>
      <c r="BA113" s="54">
        <f t="shared" si="833"/>
        <v>0.003640884143</v>
      </c>
      <c r="BB113" s="54">
        <f t="shared" ref="BB113:BD113" si="834">AQ113*(3/2)</f>
        <v>3.017116835</v>
      </c>
      <c r="BC113" s="54">
        <f t="shared" si="834"/>
        <v>0.006698839524</v>
      </c>
      <c r="BD113" s="54">
        <f t="shared" si="834"/>
        <v>0</v>
      </c>
      <c r="BE113" s="54">
        <f t="shared" ref="BE113:BH113" si="835">AT113</f>
        <v>2.158763637</v>
      </c>
      <c r="BF113" s="54">
        <f t="shared" si="835"/>
        <v>0.4073491917</v>
      </c>
      <c r="BG113" s="54">
        <f t="shared" si="835"/>
        <v>0.3344168882</v>
      </c>
      <c r="BH113" s="54">
        <f t="shared" si="835"/>
        <v>0.08645547622</v>
      </c>
      <c r="BI113" s="54">
        <f t="shared" si="46"/>
        <v>12.00507625</v>
      </c>
      <c r="BJ113" s="54">
        <f t="shared" si="47"/>
        <v>-24.0101525</v>
      </c>
      <c r="BK113" s="56">
        <f t="shared" ref="BK113:BN113" si="836">AO113</f>
        <v>2.995317249</v>
      </c>
      <c r="BL113" s="56">
        <f t="shared" si="836"/>
        <v>0.001820442072</v>
      </c>
      <c r="BM113" s="56">
        <f t="shared" si="836"/>
        <v>2.011411223</v>
      </c>
      <c r="BN113" s="56">
        <f t="shared" si="836"/>
        <v>0.004465893016</v>
      </c>
      <c r="BO113" s="56">
        <f t="shared" si="49"/>
        <v>0</v>
      </c>
      <c r="BP113" s="56">
        <f t="shared" si="50"/>
        <v>2.158763637</v>
      </c>
      <c r="BQ113" s="56">
        <f t="shared" ref="BQ113:BS113" si="837">AU113</f>
        <v>0.4073491917</v>
      </c>
      <c r="BR113" s="56">
        <f t="shared" si="837"/>
        <v>0.3344168882</v>
      </c>
      <c r="BS113" s="56">
        <f t="shared" si="837"/>
        <v>0.08645547622</v>
      </c>
      <c r="BT113" s="56">
        <f t="shared" si="52"/>
        <v>8</v>
      </c>
      <c r="BU113" s="50">
        <f t="shared" ref="BU113:BX113" si="838">AZ113</f>
        <v>5.990634498</v>
      </c>
      <c r="BV113" s="50">
        <f t="shared" si="838"/>
        <v>0.003640884143</v>
      </c>
      <c r="BW113" s="50">
        <f t="shared" si="838"/>
        <v>3.017116835</v>
      </c>
      <c r="BX113" s="50">
        <f t="shared" si="838"/>
        <v>0.006698839524</v>
      </c>
      <c r="BY113" s="50">
        <f t="shared" si="54"/>
        <v>0</v>
      </c>
      <c r="BZ113" s="50">
        <f t="shared" si="55"/>
        <v>2.158763637</v>
      </c>
      <c r="CA113" s="50">
        <f t="shared" ref="CA113:CC113" si="839">BF113</f>
        <v>0.4073491917</v>
      </c>
      <c r="CB113" s="50">
        <f t="shared" si="839"/>
        <v>0.3344168882</v>
      </c>
      <c r="CC113" s="50">
        <f t="shared" si="839"/>
        <v>0.08645547622</v>
      </c>
      <c r="CD113" s="50">
        <f t="shared" si="57"/>
        <v>12.00507625</v>
      </c>
      <c r="CE113" s="57">
        <f t="shared" si="58"/>
        <v>37.12</v>
      </c>
      <c r="CF113" s="57">
        <f t="shared" si="59"/>
        <v>0.03</v>
      </c>
      <c r="CG113" s="57">
        <f t="shared" si="60"/>
        <v>21.15</v>
      </c>
      <c r="CH113" s="57">
        <f t="shared" si="61"/>
        <v>0.07</v>
      </c>
      <c r="CI113" s="58">
        <f t="shared" si="62"/>
        <v>0</v>
      </c>
      <c r="CJ113" s="58">
        <f t="shared" si="63"/>
        <v>31.99</v>
      </c>
      <c r="CK113" s="57">
        <f t="shared" si="64"/>
        <v>5.96</v>
      </c>
      <c r="CL113" s="57">
        <f t="shared" si="65"/>
        <v>2.78</v>
      </c>
      <c r="CM113" s="57">
        <f t="shared" si="66"/>
        <v>1</v>
      </c>
      <c r="CN113" s="57">
        <f t="shared" si="67"/>
        <v>100.1</v>
      </c>
      <c r="CO113" s="59">
        <f t="shared" si="68"/>
        <v>0.111958</v>
      </c>
      <c r="CP113" s="59">
        <f t="shared" si="69"/>
        <v>0.7227232468</v>
      </c>
      <c r="CQ113" s="59">
        <f t="shared" si="70"/>
        <v>0.136374694</v>
      </c>
      <c r="CR113" s="59">
        <f t="shared" si="71"/>
        <v>0.02894405919</v>
      </c>
      <c r="CS113" s="60">
        <f t="shared" si="72"/>
        <v>11.1958</v>
      </c>
      <c r="CT113" s="60">
        <f t="shared" si="73"/>
        <v>2.894405919</v>
      </c>
      <c r="CU113" s="60">
        <f t="shared" si="74"/>
        <v>85.90979408</v>
      </c>
      <c r="CV113" s="61">
        <f t="shared" si="75"/>
        <v>0.08492305919</v>
      </c>
      <c r="CW113" s="61">
        <f t="shared" si="76"/>
        <v>0.09695562799</v>
      </c>
      <c r="CX113" s="62"/>
    </row>
    <row r="114" ht="15.75" customHeight="1">
      <c r="A114" s="63" t="s">
        <v>53</v>
      </c>
      <c r="B114" s="63" t="s">
        <v>54</v>
      </c>
      <c r="C114" s="63" t="s">
        <v>169</v>
      </c>
      <c r="D114" s="63" t="s">
        <v>150</v>
      </c>
      <c r="E114" s="65" t="s">
        <v>170</v>
      </c>
      <c r="F114" s="66">
        <v>51.0</v>
      </c>
      <c r="G114" s="67" t="s">
        <v>171</v>
      </c>
      <c r="H114" s="68">
        <v>51.36</v>
      </c>
      <c r="I114" s="69">
        <v>1.18</v>
      </c>
      <c r="J114" s="69">
        <v>15.01</v>
      </c>
      <c r="K114" s="69">
        <v>1.59</v>
      </c>
      <c r="L114" s="69">
        <v>0.04</v>
      </c>
      <c r="M114" s="69">
        <v>0.04</v>
      </c>
      <c r="N114" s="69">
        <v>4.69</v>
      </c>
      <c r="O114" s="69">
        <v>19.84</v>
      </c>
      <c r="P114" s="69"/>
      <c r="Q114" s="70">
        <f t="shared" si="8"/>
        <v>93.75</v>
      </c>
      <c r="R114" s="71">
        <f t="shared" si="9"/>
        <v>12</v>
      </c>
      <c r="S114" s="72">
        <f t="shared" si="10"/>
        <v>0.8547990074</v>
      </c>
      <c r="T114" s="72">
        <f t="shared" si="11"/>
        <v>0.0005006333011</v>
      </c>
      <c r="U114" s="72">
        <f t="shared" si="12"/>
        <v>0.294425434</v>
      </c>
      <c r="V114" s="72">
        <f t="shared" si="13"/>
        <v>0.0005263497252</v>
      </c>
      <c r="W114" s="72">
        <f t="shared" si="14"/>
        <v>0</v>
      </c>
      <c r="X114" s="72">
        <f t="shared" si="15"/>
        <v>0.2761446642</v>
      </c>
      <c r="Y114" s="72">
        <f t="shared" si="16"/>
        <v>0.06611463065</v>
      </c>
      <c r="Z114" s="72">
        <f t="shared" si="17"/>
        <v>0.0292772005</v>
      </c>
      <c r="AA114" s="72">
        <f t="shared" si="18"/>
        <v>0.02835265713</v>
      </c>
      <c r="AB114" s="72">
        <f t="shared" si="19"/>
        <v>1.550140577</v>
      </c>
      <c r="AC114" s="73">
        <f t="shared" si="20"/>
        <v>5.105832219</v>
      </c>
      <c r="AD114" s="74">
        <f t="shared" si="21"/>
        <v>1.709598015</v>
      </c>
      <c r="AE114" s="74">
        <f t="shared" si="22"/>
        <v>0.001001266602</v>
      </c>
      <c r="AF114" s="74">
        <f t="shared" si="23"/>
        <v>0.4416381509</v>
      </c>
      <c r="AG114" s="74">
        <f t="shared" si="24"/>
        <v>0.0007895245878</v>
      </c>
      <c r="AH114" s="74">
        <f t="shared" si="25"/>
        <v>0</v>
      </c>
      <c r="AI114" s="74">
        <f t="shared" si="26"/>
        <v>0.2761446642</v>
      </c>
      <c r="AJ114" s="74">
        <f t="shared" si="27"/>
        <v>0.06611463065</v>
      </c>
      <c r="AK114" s="74">
        <f t="shared" si="28"/>
        <v>0.0292772005</v>
      </c>
      <c r="AL114" s="74">
        <f t="shared" si="29"/>
        <v>0.02835265713</v>
      </c>
      <c r="AM114" s="74">
        <f t="shared" si="30"/>
        <v>2.552916109</v>
      </c>
      <c r="AN114" s="74">
        <f t="shared" si="31"/>
        <v>-5.105832219</v>
      </c>
      <c r="AO114" s="75">
        <f t="shared" si="32"/>
        <v>4.411465748</v>
      </c>
      <c r="AP114" s="75">
        <f t="shared" si="33"/>
        <v>0.002583679486</v>
      </c>
      <c r="AQ114" s="75">
        <f t="shared" si="34"/>
        <v>1.519477334</v>
      </c>
      <c r="AR114" s="75">
        <f t="shared" si="35"/>
        <v>0.00271639738</v>
      </c>
      <c r="AS114" s="75">
        <f t="shared" si="36"/>
        <v>0</v>
      </c>
      <c r="AT114" s="75">
        <f t="shared" si="37"/>
        <v>1.425133531</v>
      </c>
      <c r="AU114" s="75">
        <f t="shared" si="38"/>
        <v>0.3412058578</v>
      </c>
      <c r="AV114" s="75">
        <f t="shared" si="39"/>
        <v>0.1510944282</v>
      </c>
      <c r="AW114" s="75">
        <f t="shared" si="40"/>
        <v>0.1463230241</v>
      </c>
      <c r="AX114" s="75">
        <f t="shared" si="41"/>
        <v>8</v>
      </c>
      <c r="AY114" s="75">
        <f t="shared" si="42"/>
        <v>26.35029259</v>
      </c>
      <c r="AZ114" s="74">
        <f t="shared" ref="AZ114:BA114" si="840">AO114*2</f>
        <v>8.822931496</v>
      </c>
      <c r="BA114" s="74">
        <f t="shared" si="840"/>
        <v>0.005167358972</v>
      </c>
      <c r="BB114" s="74">
        <f t="shared" ref="BB114:BD114" si="841">AQ114*(3/2)</f>
        <v>2.279216002</v>
      </c>
      <c r="BC114" s="74">
        <f t="shared" si="841"/>
        <v>0.00407459607</v>
      </c>
      <c r="BD114" s="74">
        <f t="shared" si="841"/>
        <v>0</v>
      </c>
      <c r="BE114" s="74">
        <f t="shared" ref="BE114:BH114" si="842">AT114</f>
        <v>1.425133531</v>
      </c>
      <c r="BF114" s="74">
        <f t="shared" si="842"/>
        <v>0.3412058578</v>
      </c>
      <c r="BG114" s="74">
        <f t="shared" si="842"/>
        <v>0.1510944282</v>
      </c>
      <c r="BH114" s="74">
        <f t="shared" si="842"/>
        <v>0.1463230241</v>
      </c>
      <c r="BI114" s="74">
        <f t="shared" si="46"/>
        <v>13.17514629</v>
      </c>
      <c r="BJ114" s="74">
        <f t="shared" si="47"/>
        <v>-26.35029259</v>
      </c>
      <c r="BK114" s="76">
        <f t="shared" ref="BK114:BN114" si="843">AO114</f>
        <v>4.411465748</v>
      </c>
      <c r="BL114" s="76">
        <f t="shared" si="843"/>
        <v>0.002583679486</v>
      </c>
      <c r="BM114" s="76">
        <f t="shared" si="843"/>
        <v>1.519477334</v>
      </c>
      <c r="BN114" s="76">
        <f t="shared" si="843"/>
        <v>0.00271639738</v>
      </c>
      <c r="BO114" s="76">
        <f t="shared" si="49"/>
        <v>0</v>
      </c>
      <c r="BP114" s="76">
        <f t="shared" si="50"/>
        <v>1.425133531</v>
      </c>
      <c r="BQ114" s="76">
        <f t="shared" ref="BQ114:BS114" si="844">AU114</f>
        <v>0.3412058578</v>
      </c>
      <c r="BR114" s="76">
        <f t="shared" si="844"/>
        <v>0.1510944282</v>
      </c>
      <c r="BS114" s="76">
        <f t="shared" si="844"/>
        <v>0.1463230241</v>
      </c>
      <c r="BT114" s="76">
        <f t="shared" si="52"/>
        <v>8</v>
      </c>
      <c r="BU114" s="70">
        <f t="shared" ref="BU114:BX114" si="845">AZ114</f>
        <v>8.822931496</v>
      </c>
      <c r="BV114" s="70">
        <f t="shared" si="845"/>
        <v>0.005167358972</v>
      </c>
      <c r="BW114" s="70">
        <f t="shared" si="845"/>
        <v>2.279216002</v>
      </c>
      <c r="BX114" s="70">
        <f t="shared" si="845"/>
        <v>0.00407459607</v>
      </c>
      <c r="BY114" s="70">
        <f t="shared" si="54"/>
        <v>0</v>
      </c>
      <c r="BZ114" s="70">
        <f t="shared" si="55"/>
        <v>1.425133531</v>
      </c>
      <c r="CA114" s="70">
        <f t="shared" ref="CA114:CC114" si="846">BF114</f>
        <v>0.3412058578</v>
      </c>
      <c r="CB114" s="70">
        <f t="shared" si="846"/>
        <v>0.1510944282</v>
      </c>
      <c r="CC114" s="70">
        <f t="shared" si="846"/>
        <v>0.1463230241</v>
      </c>
      <c r="CD114" s="70">
        <f t="shared" si="57"/>
        <v>13.17514629</v>
      </c>
      <c r="CE114" s="77">
        <f t="shared" si="58"/>
        <v>51.36</v>
      </c>
      <c r="CF114" s="77">
        <f t="shared" si="59"/>
        <v>0.04</v>
      </c>
      <c r="CG114" s="77">
        <f t="shared" si="60"/>
        <v>15.01</v>
      </c>
      <c r="CH114" s="77">
        <f t="shared" si="61"/>
        <v>0.04</v>
      </c>
      <c r="CI114" s="78">
        <f t="shared" si="62"/>
        <v>0</v>
      </c>
      <c r="CJ114" s="78">
        <f t="shared" si="63"/>
        <v>19.84</v>
      </c>
      <c r="CK114" s="77">
        <f t="shared" si="64"/>
        <v>4.69</v>
      </c>
      <c r="CL114" s="77">
        <f t="shared" si="65"/>
        <v>1.18</v>
      </c>
      <c r="CM114" s="77">
        <f t="shared" si="66"/>
        <v>1.59</v>
      </c>
      <c r="CN114" s="77">
        <f t="shared" si="67"/>
        <v>93.75</v>
      </c>
      <c r="CO114" s="79">
        <f t="shared" si="68"/>
        <v>0.07321329005</v>
      </c>
      <c r="CP114" s="79">
        <f t="shared" si="69"/>
        <v>0.6905530257</v>
      </c>
      <c r="CQ114" s="79">
        <f t="shared" si="70"/>
        <v>0.1653323933</v>
      </c>
      <c r="CR114" s="79">
        <f t="shared" si="71"/>
        <v>0.0709012909</v>
      </c>
      <c r="CS114" s="80">
        <f t="shared" si="72"/>
        <v>7.321329005</v>
      </c>
      <c r="CT114" s="80">
        <f t="shared" si="73"/>
        <v>7.09012909</v>
      </c>
      <c r="CU114" s="80">
        <f t="shared" si="74"/>
        <v>85.58854191</v>
      </c>
      <c r="CV114" s="81">
        <f t="shared" si="75"/>
        <v>0.1075079359</v>
      </c>
      <c r="CW114" s="81">
        <f t="shared" si="76"/>
        <v>0.06340270918</v>
      </c>
      <c r="CX114" s="82"/>
    </row>
    <row r="115" ht="15.75" customHeight="1">
      <c r="A115" s="17" t="s">
        <v>53</v>
      </c>
      <c r="B115" s="17" t="s">
        <v>54</v>
      </c>
      <c r="C115" s="17" t="s">
        <v>169</v>
      </c>
      <c r="D115" s="83"/>
      <c r="E115" s="83" t="s">
        <v>172</v>
      </c>
      <c r="F115" s="2">
        <v>1.0</v>
      </c>
      <c r="G115" s="3" t="s">
        <v>173</v>
      </c>
      <c r="H115" s="48">
        <v>37.03</v>
      </c>
      <c r="I115" s="49">
        <v>2.39</v>
      </c>
      <c r="J115" s="49">
        <v>21.39</v>
      </c>
      <c r="K115" s="49">
        <v>2.2</v>
      </c>
      <c r="L115" s="49">
        <v>0.02</v>
      </c>
      <c r="M115" s="49">
        <v>0.04</v>
      </c>
      <c r="N115" s="49">
        <v>6.42</v>
      </c>
      <c r="O115" s="49">
        <v>30.24</v>
      </c>
      <c r="P115" s="49"/>
      <c r="Q115" s="50">
        <f t="shared" si="8"/>
        <v>99.73</v>
      </c>
      <c r="R115" s="51">
        <f t="shared" si="9"/>
        <v>12</v>
      </c>
      <c r="S115" s="52">
        <f t="shared" si="10"/>
        <v>0.6163007641</v>
      </c>
      <c r="T115" s="52">
        <f t="shared" si="11"/>
        <v>0.0002503166506</v>
      </c>
      <c r="U115" s="52">
        <f t="shared" si="12"/>
        <v>0.4195709549</v>
      </c>
      <c r="V115" s="52">
        <f t="shared" si="13"/>
        <v>0.0005263497252</v>
      </c>
      <c r="W115" s="52">
        <f t="shared" si="14"/>
        <v>0</v>
      </c>
      <c r="X115" s="52">
        <f t="shared" si="15"/>
        <v>0.4208979156</v>
      </c>
      <c r="Y115" s="52">
        <f t="shared" si="16"/>
        <v>0.09050233022</v>
      </c>
      <c r="Z115" s="52">
        <f t="shared" si="17"/>
        <v>0.05929873661</v>
      </c>
      <c r="AA115" s="52">
        <f t="shared" si="18"/>
        <v>0.03923009162</v>
      </c>
      <c r="AB115" s="52">
        <f t="shared" si="19"/>
        <v>1.646577459</v>
      </c>
      <c r="AC115" s="53">
        <f t="shared" si="20"/>
        <v>4.946354385</v>
      </c>
      <c r="AD115" s="54">
        <f t="shared" si="21"/>
        <v>1.232601528</v>
      </c>
      <c r="AE115" s="54">
        <f t="shared" si="22"/>
        <v>0.0005006333011</v>
      </c>
      <c r="AF115" s="54">
        <f t="shared" si="23"/>
        <v>0.6293564323</v>
      </c>
      <c r="AG115" s="54">
        <f t="shared" si="24"/>
        <v>0.0007895245878</v>
      </c>
      <c r="AH115" s="54">
        <f t="shared" si="25"/>
        <v>0</v>
      </c>
      <c r="AI115" s="54">
        <f t="shared" si="26"/>
        <v>0.4208979156</v>
      </c>
      <c r="AJ115" s="54">
        <f t="shared" si="27"/>
        <v>0.09050233022</v>
      </c>
      <c r="AK115" s="54">
        <f t="shared" si="28"/>
        <v>0.05929873661</v>
      </c>
      <c r="AL115" s="54">
        <f t="shared" si="29"/>
        <v>0.03923009162</v>
      </c>
      <c r="AM115" s="54">
        <f t="shared" si="30"/>
        <v>2.473177192</v>
      </c>
      <c r="AN115" s="54">
        <f t="shared" si="31"/>
        <v>-4.946354385</v>
      </c>
      <c r="AO115" s="55">
        <f t="shared" si="32"/>
        <v>2.994335969</v>
      </c>
      <c r="AP115" s="55">
        <f t="shared" si="33"/>
        <v>0.001216179168</v>
      </c>
      <c r="AQ115" s="55">
        <f t="shared" si="34"/>
        <v>2.038511835</v>
      </c>
      <c r="AR115" s="55">
        <f t="shared" si="35"/>
        <v>0.002557303197</v>
      </c>
      <c r="AS115" s="55">
        <f t="shared" si="36"/>
        <v>0</v>
      </c>
      <c r="AT115" s="55">
        <f t="shared" si="37"/>
        <v>2.044958957</v>
      </c>
      <c r="AU115" s="55">
        <f t="shared" si="38"/>
        <v>0.4397112554</v>
      </c>
      <c r="AV115" s="55">
        <f t="shared" si="39"/>
        <v>0.2881066361</v>
      </c>
      <c r="AW115" s="55">
        <f t="shared" si="40"/>
        <v>0.190601864</v>
      </c>
      <c r="AX115" s="55">
        <f t="shared" si="41"/>
        <v>8</v>
      </c>
      <c r="AY115" s="55">
        <f t="shared" si="42"/>
        <v>24.03217344</v>
      </c>
      <c r="AZ115" s="54">
        <f t="shared" ref="AZ115:BA115" si="847">AO115*2</f>
        <v>5.988671939</v>
      </c>
      <c r="BA115" s="54">
        <f t="shared" si="847"/>
        <v>0.002432358336</v>
      </c>
      <c r="BB115" s="54">
        <f t="shared" ref="BB115:BD115" si="848">AQ115*(3/2)</f>
        <v>3.057767753</v>
      </c>
      <c r="BC115" s="54">
        <f t="shared" si="848"/>
        <v>0.003835954796</v>
      </c>
      <c r="BD115" s="54">
        <f t="shared" si="848"/>
        <v>0</v>
      </c>
      <c r="BE115" s="54">
        <f t="shared" ref="BE115:BH115" si="849">AT115</f>
        <v>2.044958957</v>
      </c>
      <c r="BF115" s="54">
        <f t="shared" si="849"/>
        <v>0.4397112554</v>
      </c>
      <c r="BG115" s="54">
        <f t="shared" si="849"/>
        <v>0.2881066361</v>
      </c>
      <c r="BH115" s="54">
        <f t="shared" si="849"/>
        <v>0.190601864</v>
      </c>
      <c r="BI115" s="54">
        <f t="shared" si="46"/>
        <v>12.01608672</v>
      </c>
      <c r="BJ115" s="54">
        <f t="shared" si="47"/>
        <v>-24.03217344</v>
      </c>
      <c r="BK115" s="56">
        <f t="shared" ref="BK115:BN115" si="850">AO115</f>
        <v>2.994335969</v>
      </c>
      <c r="BL115" s="56">
        <f t="shared" si="850"/>
        <v>0.001216179168</v>
      </c>
      <c r="BM115" s="56">
        <f t="shared" si="850"/>
        <v>2.038511835</v>
      </c>
      <c r="BN115" s="56">
        <f t="shared" si="850"/>
        <v>0.002557303197</v>
      </c>
      <c r="BO115" s="56">
        <f t="shared" si="49"/>
        <v>0</v>
      </c>
      <c r="BP115" s="56">
        <f t="shared" si="50"/>
        <v>2.044958957</v>
      </c>
      <c r="BQ115" s="56">
        <f t="shared" ref="BQ115:BS115" si="851">AU115</f>
        <v>0.4397112554</v>
      </c>
      <c r="BR115" s="56">
        <f t="shared" si="851"/>
        <v>0.2881066361</v>
      </c>
      <c r="BS115" s="56">
        <f t="shared" si="851"/>
        <v>0.190601864</v>
      </c>
      <c r="BT115" s="56">
        <f t="shared" si="52"/>
        <v>8</v>
      </c>
      <c r="BU115" s="50">
        <f t="shared" ref="BU115:BX115" si="852">AZ115</f>
        <v>5.988671939</v>
      </c>
      <c r="BV115" s="50">
        <f t="shared" si="852"/>
        <v>0.002432358336</v>
      </c>
      <c r="BW115" s="50">
        <f t="shared" si="852"/>
        <v>3.057767753</v>
      </c>
      <c r="BX115" s="50">
        <f t="shared" si="852"/>
        <v>0.003835954796</v>
      </c>
      <c r="BY115" s="50">
        <f t="shared" si="54"/>
        <v>0</v>
      </c>
      <c r="BZ115" s="50">
        <f t="shared" si="55"/>
        <v>2.044958957</v>
      </c>
      <c r="CA115" s="50">
        <f t="shared" ref="CA115:CC115" si="853">BF115</f>
        <v>0.4397112554</v>
      </c>
      <c r="CB115" s="50">
        <f t="shared" si="853"/>
        <v>0.2881066361</v>
      </c>
      <c r="CC115" s="50">
        <f t="shared" si="853"/>
        <v>0.190601864</v>
      </c>
      <c r="CD115" s="50">
        <f t="shared" si="57"/>
        <v>12.01608672</v>
      </c>
      <c r="CE115" s="57">
        <f t="shared" si="58"/>
        <v>37.03</v>
      </c>
      <c r="CF115" s="57">
        <f t="shared" si="59"/>
        <v>0.02</v>
      </c>
      <c r="CG115" s="57">
        <f t="shared" si="60"/>
        <v>21.39</v>
      </c>
      <c r="CH115" s="57">
        <f t="shared" si="61"/>
        <v>0.04</v>
      </c>
      <c r="CI115" s="58">
        <f t="shared" si="62"/>
        <v>0</v>
      </c>
      <c r="CJ115" s="58">
        <f t="shared" si="63"/>
        <v>30.24</v>
      </c>
      <c r="CK115" s="57">
        <f t="shared" si="64"/>
        <v>6.42</v>
      </c>
      <c r="CL115" s="57">
        <f t="shared" si="65"/>
        <v>2.39</v>
      </c>
      <c r="CM115" s="57">
        <f t="shared" si="66"/>
        <v>2.2</v>
      </c>
      <c r="CN115" s="57">
        <f t="shared" si="67"/>
        <v>99.73</v>
      </c>
      <c r="CO115" s="59">
        <f t="shared" si="68"/>
        <v>0.09722234788</v>
      </c>
      <c r="CP115" s="59">
        <f t="shared" si="69"/>
        <v>0.6900768196</v>
      </c>
      <c r="CQ115" s="59">
        <f t="shared" si="70"/>
        <v>0.1483817284</v>
      </c>
      <c r="CR115" s="59">
        <f t="shared" si="71"/>
        <v>0.06431910412</v>
      </c>
      <c r="CS115" s="60">
        <f t="shared" si="72"/>
        <v>9.722234788</v>
      </c>
      <c r="CT115" s="60">
        <f t="shared" si="73"/>
        <v>6.431910412</v>
      </c>
      <c r="CU115" s="60">
        <f t="shared" si="74"/>
        <v>83.8458548</v>
      </c>
      <c r="CV115" s="61">
        <f t="shared" si="75"/>
        <v>0.1129302781</v>
      </c>
      <c r="CW115" s="61">
        <f t="shared" si="76"/>
        <v>0.08419455326</v>
      </c>
      <c r="CX115" s="62"/>
    </row>
    <row r="116" ht="15.75" customHeight="1">
      <c r="A116" s="17" t="s">
        <v>53</v>
      </c>
      <c r="B116" s="17" t="s">
        <v>54</v>
      </c>
      <c r="C116" s="17" t="s">
        <v>169</v>
      </c>
      <c r="D116" s="83"/>
      <c r="E116" s="83" t="s">
        <v>172</v>
      </c>
      <c r="F116" s="2">
        <v>2.0</v>
      </c>
      <c r="G116" s="3" t="s">
        <v>174</v>
      </c>
      <c r="H116" s="48">
        <v>36.84</v>
      </c>
      <c r="I116" s="49">
        <v>1.74</v>
      </c>
      <c r="J116" s="49">
        <v>21.15</v>
      </c>
      <c r="K116" s="49">
        <v>1.22</v>
      </c>
      <c r="L116" s="49">
        <v>0.01</v>
      </c>
      <c r="M116" s="49">
        <v>0.05</v>
      </c>
      <c r="N116" s="49">
        <v>3.88</v>
      </c>
      <c r="O116" s="49">
        <v>34.81</v>
      </c>
      <c r="P116" s="49"/>
      <c r="Q116" s="50">
        <f t="shared" si="8"/>
        <v>99.7</v>
      </c>
      <c r="R116" s="51">
        <f t="shared" si="9"/>
        <v>12</v>
      </c>
      <c r="S116" s="52">
        <f t="shared" si="10"/>
        <v>0.6131385404</v>
      </c>
      <c r="T116" s="52">
        <f t="shared" si="11"/>
        <v>0.0001251583253</v>
      </c>
      <c r="U116" s="52">
        <f t="shared" si="12"/>
        <v>0.4148632864</v>
      </c>
      <c r="V116" s="52">
        <f t="shared" si="13"/>
        <v>0.0006579371565</v>
      </c>
      <c r="W116" s="52">
        <f t="shared" si="14"/>
        <v>0</v>
      </c>
      <c r="X116" s="52">
        <f t="shared" si="15"/>
        <v>0.4845058347</v>
      </c>
      <c r="Y116" s="52">
        <f t="shared" si="16"/>
        <v>0.05469611235</v>
      </c>
      <c r="Z116" s="52">
        <f t="shared" si="17"/>
        <v>0.04317146515</v>
      </c>
      <c r="AA116" s="52">
        <f t="shared" si="18"/>
        <v>0.02175486899</v>
      </c>
      <c r="AB116" s="52">
        <f t="shared" si="19"/>
        <v>1.632913203</v>
      </c>
      <c r="AC116" s="53">
        <f t="shared" si="20"/>
        <v>4.907875028</v>
      </c>
      <c r="AD116" s="54">
        <f t="shared" si="21"/>
        <v>1.226277081</v>
      </c>
      <c r="AE116" s="54">
        <f t="shared" si="22"/>
        <v>0.0002503166506</v>
      </c>
      <c r="AF116" s="54">
        <f t="shared" si="23"/>
        <v>0.6222949295</v>
      </c>
      <c r="AG116" s="54">
        <f t="shared" si="24"/>
        <v>0.0009869057347</v>
      </c>
      <c r="AH116" s="54">
        <f t="shared" si="25"/>
        <v>0</v>
      </c>
      <c r="AI116" s="54">
        <f t="shared" si="26"/>
        <v>0.4845058347</v>
      </c>
      <c r="AJ116" s="54">
        <f t="shared" si="27"/>
        <v>0.05469611235</v>
      </c>
      <c r="AK116" s="54">
        <f t="shared" si="28"/>
        <v>0.04317146515</v>
      </c>
      <c r="AL116" s="54">
        <f t="shared" si="29"/>
        <v>0.02175486899</v>
      </c>
      <c r="AM116" s="54">
        <f t="shared" si="30"/>
        <v>2.453937514</v>
      </c>
      <c r="AN116" s="54">
        <f t="shared" si="31"/>
        <v>-4.907875028</v>
      </c>
      <c r="AO116" s="55">
        <f t="shared" si="32"/>
        <v>3.003900215</v>
      </c>
      <c r="AP116" s="55">
        <f t="shared" si="33"/>
        <v>0.0006131780919</v>
      </c>
      <c r="AQ116" s="55">
        <f t="shared" si="34"/>
        <v>2.03250625</v>
      </c>
      <c r="AR116" s="55">
        <f t="shared" si="35"/>
        <v>0.003223378463</v>
      </c>
      <c r="AS116" s="55">
        <f t="shared" si="36"/>
        <v>0</v>
      </c>
      <c r="AT116" s="55">
        <f t="shared" si="37"/>
        <v>2.373700371</v>
      </c>
      <c r="AU116" s="55">
        <f t="shared" si="38"/>
        <v>0.2679682532</v>
      </c>
      <c r="AV116" s="55">
        <f t="shared" si="39"/>
        <v>0.2115064784</v>
      </c>
      <c r="AW116" s="55">
        <f t="shared" si="40"/>
        <v>0.1065818756</v>
      </c>
      <c r="AX116" s="55">
        <f t="shared" si="41"/>
        <v>8</v>
      </c>
      <c r="AY116" s="55">
        <f t="shared" si="42"/>
        <v>24.04475641</v>
      </c>
      <c r="AZ116" s="54">
        <f t="shared" ref="AZ116:BA116" si="854">AO116*2</f>
        <v>6.00780043</v>
      </c>
      <c r="BA116" s="54">
        <f t="shared" si="854"/>
        <v>0.001226356184</v>
      </c>
      <c r="BB116" s="54">
        <f t="shared" ref="BB116:BD116" si="855">AQ116*(3/2)</f>
        <v>3.048759374</v>
      </c>
      <c r="BC116" s="54">
        <f t="shared" si="855"/>
        <v>0.004835067695</v>
      </c>
      <c r="BD116" s="54">
        <f t="shared" si="855"/>
        <v>0</v>
      </c>
      <c r="BE116" s="54">
        <f t="shared" ref="BE116:BH116" si="856">AT116</f>
        <v>2.373700371</v>
      </c>
      <c r="BF116" s="54">
        <f t="shared" si="856"/>
        <v>0.2679682532</v>
      </c>
      <c r="BG116" s="54">
        <f t="shared" si="856"/>
        <v>0.2115064784</v>
      </c>
      <c r="BH116" s="54">
        <f t="shared" si="856"/>
        <v>0.1065818756</v>
      </c>
      <c r="BI116" s="54">
        <f t="shared" si="46"/>
        <v>12.02237821</v>
      </c>
      <c r="BJ116" s="54">
        <f t="shared" si="47"/>
        <v>-24.04475641</v>
      </c>
      <c r="BK116" s="56">
        <f t="shared" ref="BK116:BN116" si="857">AO116</f>
        <v>3.003900215</v>
      </c>
      <c r="BL116" s="56">
        <f t="shared" si="857"/>
        <v>0.0006131780919</v>
      </c>
      <c r="BM116" s="56">
        <f t="shared" si="857"/>
        <v>2.03250625</v>
      </c>
      <c r="BN116" s="56">
        <f t="shared" si="857"/>
        <v>0.003223378463</v>
      </c>
      <c r="BO116" s="56">
        <f t="shared" si="49"/>
        <v>0</v>
      </c>
      <c r="BP116" s="56">
        <f t="shared" si="50"/>
        <v>2.373700371</v>
      </c>
      <c r="BQ116" s="56">
        <f t="shared" ref="BQ116:BS116" si="858">AU116</f>
        <v>0.2679682532</v>
      </c>
      <c r="BR116" s="56">
        <f t="shared" si="858"/>
        <v>0.2115064784</v>
      </c>
      <c r="BS116" s="56">
        <f t="shared" si="858"/>
        <v>0.1065818756</v>
      </c>
      <c r="BT116" s="56">
        <f t="shared" si="52"/>
        <v>8</v>
      </c>
      <c r="BU116" s="50">
        <f t="shared" ref="BU116:BX116" si="859">AZ116</f>
        <v>6.00780043</v>
      </c>
      <c r="BV116" s="50">
        <f t="shared" si="859"/>
        <v>0.001226356184</v>
      </c>
      <c r="BW116" s="50">
        <f t="shared" si="859"/>
        <v>3.048759374</v>
      </c>
      <c r="BX116" s="50">
        <f t="shared" si="859"/>
        <v>0.004835067695</v>
      </c>
      <c r="BY116" s="50">
        <f t="shared" si="54"/>
        <v>0</v>
      </c>
      <c r="BZ116" s="50">
        <f t="shared" si="55"/>
        <v>2.373700371</v>
      </c>
      <c r="CA116" s="50">
        <f t="shared" ref="CA116:CC116" si="860">BF116</f>
        <v>0.2679682532</v>
      </c>
      <c r="CB116" s="50">
        <f t="shared" si="860"/>
        <v>0.2115064784</v>
      </c>
      <c r="CC116" s="50">
        <f t="shared" si="860"/>
        <v>0.1065818756</v>
      </c>
      <c r="CD116" s="50">
        <f t="shared" si="57"/>
        <v>12.02237821</v>
      </c>
      <c r="CE116" s="57">
        <f t="shared" si="58"/>
        <v>36.84</v>
      </c>
      <c r="CF116" s="57">
        <f t="shared" si="59"/>
        <v>0.01</v>
      </c>
      <c r="CG116" s="57">
        <f t="shared" si="60"/>
        <v>21.15</v>
      </c>
      <c r="CH116" s="57">
        <f t="shared" si="61"/>
        <v>0.05</v>
      </c>
      <c r="CI116" s="58">
        <f t="shared" si="62"/>
        <v>0</v>
      </c>
      <c r="CJ116" s="58">
        <f t="shared" si="63"/>
        <v>34.81</v>
      </c>
      <c r="CK116" s="57">
        <f t="shared" si="64"/>
        <v>3.88</v>
      </c>
      <c r="CL116" s="57">
        <f t="shared" si="65"/>
        <v>1.74</v>
      </c>
      <c r="CM116" s="57">
        <f t="shared" si="66"/>
        <v>1.22</v>
      </c>
      <c r="CN116" s="57">
        <f t="shared" si="67"/>
        <v>99.7</v>
      </c>
      <c r="CO116" s="59">
        <f t="shared" si="68"/>
        <v>0.07146075841</v>
      </c>
      <c r="CP116" s="59">
        <f t="shared" si="69"/>
        <v>0.8019916461</v>
      </c>
      <c r="CQ116" s="59">
        <f t="shared" si="70"/>
        <v>0.09053724855</v>
      </c>
      <c r="CR116" s="59">
        <f t="shared" si="71"/>
        <v>0.03601034692</v>
      </c>
      <c r="CS116" s="60">
        <f t="shared" si="72"/>
        <v>7.146075841</v>
      </c>
      <c r="CT116" s="60">
        <f t="shared" si="73"/>
        <v>3.601034692</v>
      </c>
      <c r="CU116" s="60">
        <f t="shared" si="74"/>
        <v>89.25288947</v>
      </c>
      <c r="CV116" s="61">
        <f t="shared" si="75"/>
        <v>0.07174072613</v>
      </c>
      <c r="CW116" s="61">
        <f t="shared" si="76"/>
        <v>0.06188501679</v>
      </c>
      <c r="CX116" s="62"/>
    </row>
    <row r="117" ht="15.75" customHeight="1">
      <c r="A117" s="17" t="s">
        <v>53</v>
      </c>
      <c r="B117" s="17" t="s">
        <v>54</v>
      </c>
      <c r="C117" s="17" t="s">
        <v>169</v>
      </c>
      <c r="D117" s="83"/>
      <c r="E117" s="83" t="s">
        <v>172</v>
      </c>
      <c r="F117" s="2">
        <v>3.0</v>
      </c>
      <c r="G117" s="3" t="s">
        <v>175</v>
      </c>
      <c r="H117" s="48">
        <v>37.25</v>
      </c>
      <c r="I117" s="49">
        <v>2.69</v>
      </c>
      <c r="J117" s="49">
        <v>21.24</v>
      </c>
      <c r="K117" s="49">
        <v>1.81</v>
      </c>
      <c r="L117" s="49">
        <v>0.01</v>
      </c>
      <c r="M117" s="49">
        <v>0.0</v>
      </c>
      <c r="N117" s="49">
        <v>2.68</v>
      </c>
      <c r="O117" s="49">
        <v>34.6</v>
      </c>
      <c r="P117" s="49"/>
      <c r="Q117" s="50">
        <f t="shared" si="8"/>
        <v>100.28</v>
      </c>
      <c r="R117" s="51">
        <f t="shared" si="9"/>
        <v>12</v>
      </c>
      <c r="S117" s="52">
        <f t="shared" si="10"/>
        <v>0.6199622863</v>
      </c>
      <c r="T117" s="52">
        <f t="shared" si="11"/>
        <v>0.0001251583253</v>
      </c>
      <c r="U117" s="52">
        <f t="shared" si="12"/>
        <v>0.4166286621</v>
      </c>
      <c r="V117" s="52">
        <f t="shared" si="13"/>
        <v>0</v>
      </c>
      <c r="W117" s="52">
        <f t="shared" si="14"/>
        <v>0</v>
      </c>
      <c r="X117" s="52">
        <f t="shared" si="15"/>
        <v>0.4815829325</v>
      </c>
      <c r="Y117" s="52">
        <f t="shared" si="16"/>
        <v>0.03777978894</v>
      </c>
      <c r="Z117" s="52">
        <f t="shared" si="17"/>
        <v>0.06674209267</v>
      </c>
      <c r="AA117" s="52">
        <f t="shared" si="18"/>
        <v>0.03227566629</v>
      </c>
      <c r="AB117" s="52">
        <f t="shared" si="19"/>
        <v>1.655096587</v>
      </c>
      <c r="AC117" s="53">
        <f t="shared" si="20"/>
        <v>4.966996726</v>
      </c>
      <c r="AD117" s="54">
        <f t="shared" si="21"/>
        <v>1.239924573</v>
      </c>
      <c r="AE117" s="54">
        <f t="shared" si="22"/>
        <v>0.0002503166506</v>
      </c>
      <c r="AF117" s="54">
        <f t="shared" si="23"/>
        <v>0.6249429931</v>
      </c>
      <c r="AG117" s="54">
        <f t="shared" si="24"/>
        <v>0</v>
      </c>
      <c r="AH117" s="54">
        <f t="shared" si="25"/>
        <v>0</v>
      </c>
      <c r="AI117" s="54">
        <f t="shared" si="26"/>
        <v>0.4815829325</v>
      </c>
      <c r="AJ117" s="54">
        <f t="shared" si="27"/>
        <v>0.03777978894</v>
      </c>
      <c r="AK117" s="54">
        <f t="shared" si="28"/>
        <v>0.06674209267</v>
      </c>
      <c r="AL117" s="54">
        <f t="shared" si="29"/>
        <v>0.03227566629</v>
      </c>
      <c r="AM117" s="54">
        <f t="shared" si="30"/>
        <v>2.483498363</v>
      </c>
      <c r="AN117" s="54">
        <f t="shared" si="31"/>
        <v>-4.966996726</v>
      </c>
      <c r="AO117" s="55">
        <f t="shared" si="32"/>
        <v>2.996621665</v>
      </c>
      <c r="AP117" s="55">
        <f t="shared" si="33"/>
        <v>0.0006049596199</v>
      </c>
      <c r="AQ117" s="55">
        <f t="shared" si="34"/>
        <v>2.013797456</v>
      </c>
      <c r="AR117" s="55">
        <f t="shared" si="35"/>
        <v>0</v>
      </c>
      <c r="AS117" s="55">
        <f t="shared" si="36"/>
        <v>0</v>
      </c>
      <c r="AT117" s="55">
        <f t="shared" si="37"/>
        <v>2.327757479</v>
      </c>
      <c r="AU117" s="55">
        <f t="shared" si="38"/>
        <v>0.182610679</v>
      </c>
      <c r="AV117" s="55">
        <f t="shared" si="39"/>
        <v>0.3226015603</v>
      </c>
      <c r="AW117" s="55">
        <f t="shared" si="40"/>
        <v>0.1560062007</v>
      </c>
      <c r="AX117" s="55">
        <f t="shared" si="41"/>
        <v>8</v>
      </c>
      <c r="AY117" s="55">
        <f t="shared" si="42"/>
        <v>24.00825071</v>
      </c>
      <c r="AZ117" s="54">
        <f t="shared" ref="AZ117:BA117" si="861">AO117*2</f>
        <v>5.99324333</v>
      </c>
      <c r="BA117" s="54">
        <f t="shared" si="861"/>
        <v>0.00120991924</v>
      </c>
      <c r="BB117" s="54">
        <f t="shared" ref="BB117:BD117" si="862">AQ117*(3/2)</f>
        <v>3.020696184</v>
      </c>
      <c r="BC117" s="54">
        <f t="shared" si="862"/>
        <v>0</v>
      </c>
      <c r="BD117" s="54">
        <f t="shared" si="862"/>
        <v>0</v>
      </c>
      <c r="BE117" s="54">
        <f t="shared" ref="BE117:BH117" si="863">AT117</f>
        <v>2.327757479</v>
      </c>
      <c r="BF117" s="54">
        <f t="shared" si="863"/>
        <v>0.182610679</v>
      </c>
      <c r="BG117" s="54">
        <f t="shared" si="863"/>
        <v>0.3226015603</v>
      </c>
      <c r="BH117" s="54">
        <f t="shared" si="863"/>
        <v>0.1560062007</v>
      </c>
      <c r="BI117" s="54">
        <f t="shared" si="46"/>
        <v>12.00412535</v>
      </c>
      <c r="BJ117" s="54">
        <f t="shared" si="47"/>
        <v>-24.00825071</v>
      </c>
      <c r="BK117" s="56">
        <f t="shared" ref="BK117:BN117" si="864">AO117</f>
        <v>2.996621665</v>
      </c>
      <c r="BL117" s="56">
        <f t="shared" si="864"/>
        <v>0.0006049596199</v>
      </c>
      <c r="BM117" s="56">
        <f t="shared" si="864"/>
        <v>2.013797456</v>
      </c>
      <c r="BN117" s="56">
        <f t="shared" si="864"/>
        <v>0</v>
      </c>
      <c r="BO117" s="56">
        <f t="shared" si="49"/>
        <v>0</v>
      </c>
      <c r="BP117" s="56">
        <f t="shared" si="50"/>
        <v>2.327757479</v>
      </c>
      <c r="BQ117" s="56">
        <f t="shared" ref="BQ117:BS117" si="865">AU117</f>
        <v>0.182610679</v>
      </c>
      <c r="BR117" s="56">
        <f t="shared" si="865"/>
        <v>0.3226015603</v>
      </c>
      <c r="BS117" s="56">
        <f t="shared" si="865"/>
        <v>0.1560062007</v>
      </c>
      <c r="BT117" s="56">
        <f t="shared" si="52"/>
        <v>8</v>
      </c>
      <c r="BU117" s="50">
        <f t="shared" ref="BU117:BX117" si="866">AZ117</f>
        <v>5.99324333</v>
      </c>
      <c r="BV117" s="50">
        <f t="shared" si="866"/>
        <v>0.00120991924</v>
      </c>
      <c r="BW117" s="50">
        <f t="shared" si="866"/>
        <v>3.020696184</v>
      </c>
      <c r="BX117" s="50">
        <f t="shared" si="866"/>
        <v>0</v>
      </c>
      <c r="BY117" s="50">
        <f t="shared" si="54"/>
        <v>0</v>
      </c>
      <c r="BZ117" s="50">
        <f t="shared" si="55"/>
        <v>2.327757479</v>
      </c>
      <c r="CA117" s="50">
        <f t="shared" ref="CA117:CC117" si="867">BF117</f>
        <v>0.182610679</v>
      </c>
      <c r="CB117" s="50">
        <f t="shared" si="867"/>
        <v>0.3226015603</v>
      </c>
      <c r="CC117" s="50">
        <f t="shared" si="867"/>
        <v>0.1560062007</v>
      </c>
      <c r="CD117" s="50">
        <f t="shared" si="57"/>
        <v>12.00412535</v>
      </c>
      <c r="CE117" s="57">
        <f t="shared" si="58"/>
        <v>37.25</v>
      </c>
      <c r="CF117" s="57">
        <f t="shared" si="59"/>
        <v>0.01</v>
      </c>
      <c r="CG117" s="57">
        <f t="shared" si="60"/>
        <v>21.24</v>
      </c>
      <c r="CH117" s="57">
        <f t="shared" si="61"/>
        <v>0</v>
      </c>
      <c r="CI117" s="58">
        <f t="shared" si="62"/>
        <v>0</v>
      </c>
      <c r="CJ117" s="58">
        <f t="shared" si="63"/>
        <v>34.6</v>
      </c>
      <c r="CK117" s="57">
        <f t="shared" si="64"/>
        <v>2.68</v>
      </c>
      <c r="CL117" s="57">
        <f t="shared" si="65"/>
        <v>2.69</v>
      </c>
      <c r="CM117" s="57">
        <f t="shared" si="66"/>
        <v>1.81</v>
      </c>
      <c r="CN117" s="57">
        <f t="shared" si="67"/>
        <v>100.28</v>
      </c>
      <c r="CO117" s="59">
        <f t="shared" si="68"/>
        <v>0.1079304648</v>
      </c>
      <c r="CP117" s="59">
        <f t="shared" si="69"/>
        <v>0.7787809411</v>
      </c>
      <c r="CQ117" s="59">
        <f t="shared" si="70"/>
        <v>0.06109473074</v>
      </c>
      <c r="CR117" s="59">
        <f t="shared" si="71"/>
        <v>0.05219386334</v>
      </c>
      <c r="CS117" s="60">
        <f t="shared" si="72"/>
        <v>10.79304648</v>
      </c>
      <c r="CT117" s="60">
        <f t="shared" si="73"/>
        <v>5.219386334</v>
      </c>
      <c r="CU117" s="60">
        <f t="shared" si="74"/>
        <v>83.98756718</v>
      </c>
      <c r="CV117" s="61">
        <f t="shared" si="75"/>
        <v>0.1061590957</v>
      </c>
      <c r="CW117" s="61">
        <f t="shared" si="76"/>
        <v>0.09346778252</v>
      </c>
      <c r="CX117" s="62"/>
    </row>
    <row r="118" ht="15.75" customHeight="1">
      <c r="A118" s="17" t="s">
        <v>53</v>
      </c>
      <c r="B118" s="17" t="s">
        <v>54</v>
      </c>
      <c r="C118" s="17" t="s">
        <v>169</v>
      </c>
      <c r="D118" s="83"/>
      <c r="E118" s="83" t="s">
        <v>172</v>
      </c>
      <c r="F118" s="2">
        <v>4.0</v>
      </c>
      <c r="G118" s="3" t="s">
        <v>176</v>
      </c>
      <c r="H118" s="48">
        <v>37.09</v>
      </c>
      <c r="I118" s="49">
        <v>1.17</v>
      </c>
      <c r="J118" s="49">
        <v>20.62</v>
      </c>
      <c r="K118" s="49">
        <v>7.62</v>
      </c>
      <c r="L118" s="49">
        <v>0.02</v>
      </c>
      <c r="M118" s="49">
        <v>0.05</v>
      </c>
      <c r="N118" s="49">
        <v>2.06</v>
      </c>
      <c r="O118" s="49">
        <v>31.03</v>
      </c>
      <c r="P118" s="49"/>
      <c r="Q118" s="50">
        <f t="shared" si="8"/>
        <v>99.66</v>
      </c>
      <c r="R118" s="51">
        <f t="shared" si="9"/>
        <v>12</v>
      </c>
      <c r="S118" s="52">
        <f t="shared" si="10"/>
        <v>0.6172993611</v>
      </c>
      <c r="T118" s="52">
        <f t="shared" si="11"/>
        <v>0.0002503166506</v>
      </c>
      <c r="U118" s="52">
        <f t="shared" si="12"/>
        <v>0.4044671851</v>
      </c>
      <c r="V118" s="52">
        <f t="shared" si="13"/>
        <v>0.0006579371565</v>
      </c>
      <c r="W118" s="52">
        <f t="shared" si="14"/>
        <v>0</v>
      </c>
      <c r="X118" s="52">
        <f t="shared" si="15"/>
        <v>0.4318935952</v>
      </c>
      <c r="Y118" s="52">
        <f t="shared" si="16"/>
        <v>0.02903968851</v>
      </c>
      <c r="Z118" s="52">
        <f t="shared" si="17"/>
        <v>0.02902908864</v>
      </c>
      <c r="AA118" s="52">
        <f t="shared" si="18"/>
        <v>0.1358787719</v>
      </c>
      <c r="AB118" s="52">
        <f t="shared" si="19"/>
        <v>1.648515944</v>
      </c>
      <c r="AC118" s="53">
        <f t="shared" si="20"/>
        <v>4.937256366</v>
      </c>
      <c r="AD118" s="54">
        <f t="shared" si="21"/>
        <v>1.234598722</v>
      </c>
      <c r="AE118" s="54">
        <f t="shared" si="22"/>
        <v>0.0005006333011</v>
      </c>
      <c r="AF118" s="54">
        <f t="shared" si="23"/>
        <v>0.6067007776</v>
      </c>
      <c r="AG118" s="54">
        <f t="shared" si="24"/>
        <v>0.0009869057347</v>
      </c>
      <c r="AH118" s="54">
        <f t="shared" si="25"/>
        <v>0</v>
      </c>
      <c r="AI118" s="54">
        <f t="shared" si="26"/>
        <v>0.4318935952</v>
      </c>
      <c r="AJ118" s="54">
        <f t="shared" si="27"/>
        <v>0.02903968851</v>
      </c>
      <c r="AK118" s="54">
        <f t="shared" si="28"/>
        <v>0.02902908864</v>
      </c>
      <c r="AL118" s="54">
        <f t="shared" si="29"/>
        <v>0.1358787719</v>
      </c>
      <c r="AM118" s="54">
        <f t="shared" si="30"/>
        <v>2.468628183</v>
      </c>
      <c r="AN118" s="54">
        <f t="shared" si="31"/>
        <v>-4.937256366</v>
      </c>
      <c r="AO118" s="55">
        <f t="shared" si="32"/>
        <v>2.99566098</v>
      </c>
      <c r="AP118" s="55">
        <f t="shared" si="33"/>
        <v>0.001214749067</v>
      </c>
      <c r="AQ118" s="55">
        <f t="shared" si="34"/>
        <v>1.962818432</v>
      </c>
      <c r="AR118" s="55">
        <f t="shared" si="35"/>
        <v>0.00319287009</v>
      </c>
      <c r="AS118" s="55">
        <f t="shared" si="36"/>
        <v>0</v>
      </c>
      <c r="AT118" s="55">
        <f t="shared" si="37"/>
        <v>2.095914676</v>
      </c>
      <c r="AU118" s="55">
        <f t="shared" si="38"/>
        <v>0.1409252418</v>
      </c>
      <c r="AV118" s="55">
        <f t="shared" si="39"/>
        <v>0.1408738022</v>
      </c>
      <c r="AW118" s="55">
        <f t="shared" si="40"/>
        <v>0.6593992487</v>
      </c>
      <c r="AX118" s="55">
        <f t="shared" si="41"/>
        <v>8</v>
      </c>
      <c r="AY118" s="55">
        <f t="shared" si="42"/>
        <v>23.95976276</v>
      </c>
      <c r="AZ118" s="54">
        <f t="shared" ref="AZ118:BA118" si="868">AO118*2</f>
        <v>5.991321959</v>
      </c>
      <c r="BA118" s="54">
        <f t="shared" si="868"/>
        <v>0.002429498133</v>
      </c>
      <c r="BB118" s="54">
        <f t="shared" ref="BB118:BD118" si="869">AQ118*(3/2)</f>
        <v>2.944227648</v>
      </c>
      <c r="BC118" s="54">
        <f t="shared" si="869"/>
        <v>0.004789305136</v>
      </c>
      <c r="BD118" s="54">
        <f t="shared" si="869"/>
        <v>0</v>
      </c>
      <c r="BE118" s="54">
        <f t="shared" ref="BE118:BH118" si="870">AT118</f>
        <v>2.095914676</v>
      </c>
      <c r="BF118" s="54">
        <f t="shared" si="870"/>
        <v>0.1409252418</v>
      </c>
      <c r="BG118" s="54">
        <f t="shared" si="870"/>
        <v>0.1408738022</v>
      </c>
      <c r="BH118" s="54">
        <f t="shared" si="870"/>
        <v>0.6593992487</v>
      </c>
      <c r="BI118" s="54">
        <f t="shared" si="46"/>
        <v>11.97988138</v>
      </c>
      <c r="BJ118" s="54">
        <f t="shared" si="47"/>
        <v>-23.95976276</v>
      </c>
      <c r="BK118" s="56">
        <f t="shared" ref="BK118:BN118" si="871">AO118</f>
        <v>2.99566098</v>
      </c>
      <c r="BL118" s="56">
        <f t="shared" si="871"/>
        <v>0.001214749067</v>
      </c>
      <c r="BM118" s="56">
        <f t="shared" si="871"/>
        <v>1.962818432</v>
      </c>
      <c r="BN118" s="56">
        <f t="shared" si="871"/>
        <v>0.00319287009</v>
      </c>
      <c r="BO118" s="56">
        <f t="shared" si="49"/>
        <v>0.0402372404</v>
      </c>
      <c r="BP118" s="56">
        <f t="shared" si="50"/>
        <v>2.055677436</v>
      </c>
      <c r="BQ118" s="56">
        <f t="shared" ref="BQ118:BS118" si="872">AU118</f>
        <v>0.1409252418</v>
      </c>
      <c r="BR118" s="56">
        <f t="shared" si="872"/>
        <v>0.1408738022</v>
      </c>
      <c r="BS118" s="56">
        <f t="shared" si="872"/>
        <v>0.6593992487</v>
      </c>
      <c r="BT118" s="56">
        <f t="shared" si="52"/>
        <v>8</v>
      </c>
      <c r="BU118" s="50">
        <f t="shared" ref="BU118:BX118" si="873">AZ118</f>
        <v>5.991321959</v>
      </c>
      <c r="BV118" s="50">
        <f t="shared" si="873"/>
        <v>0.002429498133</v>
      </c>
      <c r="BW118" s="50">
        <f t="shared" si="873"/>
        <v>2.944227648</v>
      </c>
      <c r="BX118" s="50">
        <f t="shared" si="873"/>
        <v>0.004789305136</v>
      </c>
      <c r="BY118" s="50">
        <f t="shared" si="54"/>
        <v>0.0603558606</v>
      </c>
      <c r="BZ118" s="50">
        <f t="shared" si="55"/>
        <v>2.055677436</v>
      </c>
      <c r="CA118" s="50">
        <f t="shared" ref="CA118:CC118" si="874">BF118</f>
        <v>0.1409252418</v>
      </c>
      <c r="CB118" s="50">
        <f t="shared" si="874"/>
        <v>0.1408738022</v>
      </c>
      <c r="CC118" s="50">
        <f t="shared" si="874"/>
        <v>0.6593992487</v>
      </c>
      <c r="CD118" s="50">
        <f t="shared" si="57"/>
        <v>12</v>
      </c>
      <c r="CE118" s="57">
        <f t="shared" si="58"/>
        <v>37.09</v>
      </c>
      <c r="CF118" s="57">
        <f t="shared" si="59"/>
        <v>0.02</v>
      </c>
      <c r="CG118" s="57">
        <f t="shared" si="60"/>
        <v>20.62</v>
      </c>
      <c r="CH118" s="57">
        <f t="shared" si="61"/>
        <v>0.05</v>
      </c>
      <c r="CI118" s="58">
        <f t="shared" si="62"/>
        <v>0.6620412668</v>
      </c>
      <c r="CJ118" s="58">
        <f t="shared" si="63"/>
        <v>30.43428798</v>
      </c>
      <c r="CK118" s="57">
        <f t="shared" si="64"/>
        <v>2.06</v>
      </c>
      <c r="CL118" s="57">
        <f t="shared" si="65"/>
        <v>1.17</v>
      </c>
      <c r="CM118" s="57">
        <f t="shared" si="66"/>
        <v>7.62</v>
      </c>
      <c r="CN118" s="57">
        <f t="shared" si="67"/>
        <v>99.72632924</v>
      </c>
      <c r="CO118" s="59">
        <f t="shared" si="68"/>
        <v>0.04700688816</v>
      </c>
      <c r="CP118" s="59">
        <f t="shared" si="69"/>
        <v>0.6859401664</v>
      </c>
      <c r="CQ118" s="59">
        <f t="shared" si="70"/>
        <v>0.04702405258</v>
      </c>
      <c r="CR118" s="59">
        <f t="shared" si="71"/>
        <v>0.2200288929</v>
      </c>
      <c r="CS118" s="60">
        <f t="shared" si="72"/>
        <v>4.700688816</v>
      </c>
      <c r="CT118" s="60">
        <f t="shared" si="73"/>
        <v>22.00288929</v>
      </c>
      <c r="CU118" s="60">
        <f t="shared" si="74"/>
        <v>73.2964219</v>
      </c>
      <c r="CV118" s="61">
        <f t="shared" si="75"/>
        <v>0.243532337</v>
      </c>
      <c r="CW118" s="61">
        <f t="shared" si="76"/>
        <v>0.04070796515</v>
      </c>
      <c r="CX118" s="62"/>
    </row>
    <row r="119" ht="15.75" customHeight="1">
      <c r="A119" s="17" t="s">
        <v>53</v>
      </c>
      <c r="B119" s="17" t="s">
        <v>54</v>
      </c>
      <c r="C119" s="17" t="s">
        <v>169</v>
      </c>
      <c r="D119" s="83"/>
      <c r="E119" s="83" t="s">
        <v>172</v>
      </c>
      <c r="F119" s="2">
        <v>5.0</v>
      </c>
      <c r="G119" s="3" t="s">
        <v>177</v>
      </c>
      <c r="H119" s="48">
        <v>37.63</v>
      </c>
      <c r="I119" s="49">
        <v>4.75</v>
      </c>
      <c r="J119" s="49">
        <v>21.6</v>
      </c>
      <c r="K119" s="49">
        <v>1.4</v>
      </c>
      <c r="L119" s="49">
        <v>0.01</v>
      </c>
      <c r="M119" s="49">
        <v>0.02</v>
      </c>
      <c r="N119" s="49">
        <v>2.43</v>
      </c>
      <c r="O119" s="49">
        <v>31.94</v>
      </c>
      <c r="P119" s="49"/>
      <c r="Q119" s="50">
        <f t="shared" si="8"/>
        <v>99.78</v>
      </c>
      <c r="R119" s="51">
        <f t="shared" si="9"/>
        <v>12</v>
      </c>
      <c r="S119" s="52">
        <f t="shared" si="10"/>
        <v>0.6262867338</v>
      </c>
      <c r="T119" s="52">
        <f t="shared" si="11"/>
        <v>0.0001251583253</v>
      </c>
      <c r="U119" s="52">
        <f t="shared" si="12"/>
        <v>0.4236901648</v>
      </c>
      <c r="V119" s="52">
        <f t="shared" si="13"/>
        <v>0.0002631748626</v>
      </c>
      <c r="W119" s="52">
        <f t="shared" si="14"/>
        <v>0</v>
      </c>
      <c r="X119" s="52">
        <f t="shared" si="15"/>
        <v>0.4445595047</v>
      </c>
      <c r="Y119" s="52">
        <f t="shared" si="16"/>
        <v>0.0342555549</v>
      </c>
      <c r="Z119" s="52">
        <f t="shared" si="17"/>
        <v>0.1178531376</v>
      </c>
      <c r="AA119" s="52">
        <f t="shared" si="18"/>
        <v>0.02496460376</v>
      </c>
      <c r="AB119" s="52">
        <f t="shared" si="19"/>
        <v>1.671998033</v>
      </c>
      <c r="AC119" s="53">
        <f t="shared" si="20"/>
        <v>5.02077319</v>
      </c>
      <c r="AD119" s="54">
        <f t="shared" si="21"/>
        <v>1.252573468</v>
      </c>
      <c r="AE119" s="54">
        <f t="shared" si="22"/>
        <v>0.0002503166506</v>
      </c>
      <c r="AF119" s="54">
        <f t="shared" si="23"/>
        <v>0.6355352472</v>
      </c>
      <c r="AG119" s="54">
        <f t="shared" si="24"/>
        <v>0.0003947622939</v>
      </c>
      <c r="AH119" s="54">
        <f t="shared" si="25"/>
        <v>0</v>
      </c>
      <c r="AI119" s="54">
        <f t="shared" si="26"/>
        <v>0.4445595047</v>
      </c>
      <c r="AJ119" s="54">
        <f t="shared" si="27"/>
        <v>0.0342555549</v>
      </c>
      <c r="AK119" s="54">
        <f t="shared" si="28"/>
        <v>0.1178531376</v>
      </c>
      <c r="AL119" s="54">
        <f t="shared" si="29"/>
        <v>0.02496460376</v>
      </c>
      <c r="AM119" s="54">
        <f t="shared" si="30"/>
        <v>2.510386595</v>
      </c>
      <c r="AN119" s="54">
        <f t="shared" si="31"/>
        <v>-5.02077319</v>
      </c>
      <c r="AO119" s="55">
        <f t="shared" si="32"/>
        <v>2.996590769</v>
      </c>
      <c r="AP119" s="55">
        <f t="shared" si="33"/>
        <v>0.0005988443662</v>
      </c>
      <c r="AQ119" s="55">
        <f t="shared" si="34"/>
        <v>2.027228054</v>
      </c>
      <c r="AR119" s="55">
        <f t="shared" si="35"/>
        <v>0.00125921135</v>
      </c>
      <c r="AS119" s="55">
        <f t="shared" si="36"/>
        <v>0</v>
      </c>
      <c r="AT119" s="55">
        <f t="shared" si="37"/>
        <v>2.127081473</v>
      </c>
      <c r="AU119" s="55">
        <f t="shared" si="38"/>
        <v>0.1639023694</v>
      </c>
      <c r="AV119" s="55">
        <f t="shared" si="39"/>
        <v>0.5638912741</v>
      </c>
      <c r="AW119" s="55">
        <f t="shared" si="40"/>
        <v>0.1194480054</v>
      </c>
      <c r="AX119" s="55">
        <f t="shared" si="41"/>
        <v>8</v>
      </c>
      <c r="AY119" s="55">
        <f t="shared" si="42"/>
        <v>24.02286649</v>
      </c>
      <c r="AZ119" s="54">
        <f t="shared" ref="AZ119:BA119" si="875">AO119*2</f>
        <v>5.993181538</v>
      </c>
      <c r="BA119" s="54">
        <f t="shared" si="875"/>
        <v>0.001197688732</v>
      </c>
      <c r="BB119" s="54">
        <f t="shared" ref="BB119:BD119" si="876">AQ119*(3/2)</f>
        <v>3.040842081</v>
      </c>
      <c r="BC119" s="54">
        <f t="shared" si="876"/>
        <v>0.001888817026</v>
      </c>
      <c r="BD119" s="54">
        <f t="shared" si="876"/>
        <v>0</v>
      </c>
      <c r="BE119" s="54">
        <f t="shared" ref="BE119:BH119" si="877">AT119</f>
        <v>2.127081473</v>
      </c>
      <c r="BF119" s="54">
        <f t="shared" si="877"/>
        <v>0.1639023694</v>
      </c>
      <c r="BG119" s="54">
        <f t="shared" si="877"/>
        <v>0.5638912741</v>
      </c>
      <c r="BH119" s="54">
        <f t="shared" si="877"/>
        <v>0.1194480054</v>
      </c>
      <c r="BI119" s="54">
        <f t="shared" si="46"/>
        <v>12.01143325</v>
      </c>
      <c r="BJ119" s="54">
        <f t="shared" si="47"/>
        <v>-24.02286649</v>
      </c>
      <c r="BK119" s="56">
        <f t="shared" ref="BK119:BN119" si="878">AO119</f>
        <v>2.996590769</v>
      </c>
      <c r="BL119" s="56">
        <f t="shared" si="878"/>
        <v>0.0005988443662</v>
      </c>
      <c r="BM119" s="56">
        <f t="shared" si="878"/>
        <v>2.027228054</v>
      </c>
      <c r="BN119" s="56">
        <f t="shared" si="878"/>
        <v>0.00125921135</v>
      </c>
      <c r="BO119" s="56">
        <f t="shared" si="49"/>
        <v>0</v>
      </c>
      <c r="BP119" s="56">
        <f t="shared" si="50"/>
        <v>2.127081473</v>
      </c>
      <c r="BQ119" s="56">
        <f t="shared" ref="BQ119:BS119" si="879">AU119</f>
        <v>0.1639023694</v>
      </c>
      <c r="BR119" s="56">
        <f t="shared" si="879"/>
        <v>0.5638912741</v>
      </c>
      <c r="BS119" s="56">
        <f t="shared" si="879"/>
        <v>0.1194480054</v>
      </c>
      <c r="BT119" s="56">
        <f t="shared" si="52"/>
        <v>8</v>
      </c>
      <c r="BU119" s="50">
        <f t="shared" ref="BU119:BX119" si="880">AZ119</f>
        <v>5.993181538</v>
      </c>
      <c r="BV119" s="50">
        <f t="shared" si="880"/>
        <v>0.001197688732</v>
      </c>
      <c r="BW119" s="50">
        <f t="shared" si="880"/>
        <v>3.040842081</v>
      </c>
      <c r="BX119" s="50">
        <f t="shared" si="880"/>
        <v>0.001888817026</v>
      </c>
      <c r="BY119" s="50">
        <f t="shared" si="54"/>
        <v>0</v>
      </c>
      <c r="BZ119" s="50">
        <f t="shared" si="55"/>
        <v>2.127081473</v>
      </c>
      <c r="CA119" s="50">
        <f t="shared" ref="CA119:CC119" si="881">BF119</f>
        <v>0.1639023694</v>
      </c>
      <c r="CB119" s="50">
        <f t="shared" si="881"/>
        <v>0.5638912741</v>
      </c>
      <c r="CC119" s="50">
        <f t="shared" si="881"/>
        <v>0.1194480054</v>
      </c>
      <c r="CD119" s="50">
        <f t="shared" si="57"/>
        <v>12.01143325</v>
      </c>
      <c r="CE119" s="57">
        <f t="shared" si="58"/>
        <v>37.63</v>
      </c>
      <c r="CF119" s="57">
        <f t="shared" si="59"/>
        <v>0.01</v>
      </c>
      <c r="CG119" s="57">
        <f t="shared" si="60"/>
        <v>21.6</v>
      </c>
      <c r="CH119" s="57">
        <f t="shared" si="61"/>
        <v>0.02</v>
      </c>
      <c r="CI119" s="58">
        <f t="shared" si="62"/>
        <v>0</v>
      </c>
      <c r="CJ119" s="58">
        <f t="shared" si="63"/>
        <v>31.94</v>
      </c>
      <c r="CK119" s="57">
        <f t="shared" si="64"/>
        <v>2.43</v>
      </c>
      <c r="CL119" s="57">
        <f t="shared" si="65"/>
        <v>4.75</v>
      </c>
      <c r="CM119" s="57">
        <f t="shared" si="66"/>
        <v>1.4</v>
      </c>
      <c r="CN119" s="57">
        <f t="shared" si="67"/>
        <v>99.78</v>
      </c>
      <c r="CO119" s="59">
        <f t="shared" si="68"/>
        <v>0.1895864205</v>
      </c>
      <c r="CP119" s="59">
        <f t="shared" si="69"/>
        <v>0.715148081</v>
      </c>
      <c r="CQ119" s="59">
        <f t="shared" si="70"/>
        <v>0.05510577119</v>
      </c>
      <c r="CR119" s="59">
        <f t="shared" si="71"/>
        <v>0.04015972728</v>
      </c>
      <c r="CS119" s="60">
        <f t="shared" si="72"/>
        <v>18.95864205</v>
      </c>
      <c r="CT119" s="60">
        <f t="shared" si="73"/>
        <v>4.015972728</v>
      </c>
      <c r="CU119" s="60">
        <f t="shared" si="74"/>
        <v>77.02538522</v>
      </c>
      <c r="CV119" s="61">
        <f t="shared" si="75"/>
        <v>0.1349529375</v>
      </c>
      <c r="CW119" s="61">
        <f t="shared" si="76"/>
        <v>0.1641818402</v>
      </c>
      <c r="CX119" s="62"/>
    </row>
    <row r="120" ht="15.75" customHeight="1">
      <c r="A120" s="17" t="s">
        <v>53</v>
      </c>
      <c r="B120" s="17" t="s">
        <v>54</v>
      </c>
      <c r="C120" s="17" t="s">
        <v>169</v>
      </c>
      <c r="D120" s="83"/>
      <c r="E120" s="83" t="s">
        <v>172</v>
      </c>
      <c r="F120" s="2">
        <v>6.0</v>
      </c>
      <c r="G120" s="3" t="s">
        <v>178</v>
      </c>
      <c r="H120" s="48">
        <v>37.69</v>
      </c>
      <c r="I120" s="49">
        <v>4.31</v>
      </c>
      <c r="J120" s="49">
        <v>21.57</v>
      </c>
      <c r="K120" s="49">
        <v>2.5</v>
      </c>
      <c r="L120" s="49">
        <v>0.01</v>
      </c>
      <c r="M120" s="49">
        <v>0.01</v>
      </c>
      <c r="N120" s="49">
        <v>2.96</v>
      </c>
      <c r="O120" s="49">
        <v>30.78</v>
      </c>
      <c r="P120" s="49"/>
      <c r="Q120" s="50">
        <f t="shared" si="8"/>
        <v>99.83</v>
      </c>
      <c r="R120" s="51">
        <f t="shared" si="9"/>
        <v>12</v>
      </c>
      <c r="S120" s="52">
        <f t="shared" si="10"/>
        <v>0.6272853308</v>
      </c>
      <c r="T120" s="52">
        <f t="shared" si="11"/>
        <v>0.0001251583253</v>
      </c>
      <c r="U120" s="52">
        <f t="shared" si="12"/>
        <v>0.4231017062</v>
      </c>
      <c r="V120" s="52">
        <f t="shared" si="13"/>
        <v>0.0001315874313</v>
      </c>
      <c r="W120" s="52">
        <f t="shared" si="14"/>
        <v>0</v>
      </c>
      <c r="X120" s="52">
        <f t="shared" si="15"/>
        <v>0.4284139498</v>
      </c>
      <c r="Y120" s="52">
        <f t="shared" si="16"/>
        <v>0.04172693107</v>
      </c>
      <c r="Z120" s="52">
        <f t="shared" si="17"/>
        <v>0.1069362154</v>
      </c>
      <c r="AA120" s="52">
        <f t="shared" si="18"/>
        <v>0.04457964957</v>
      </c>
      <c r="AB120" s="52">
        <f t="shared" si="19"/>
        <v>1.672300529</v>
      </c>
      <c r="AC120" s="53">
        <f t="shared" si="20"/>
        <v>5.022655329</v>
      </c>
      <c r="AD120" s="54">
        <f t="shared" si="21"/>
        <v>1.254570662</v>
      </c>
      <c r="AE120" s="54">
        <f t="shared" si="22"/>
        <v>0.0002503166506</v>
      </c>
      <c r="AF120" s="54">
        <f t="shared" si="23"/>
        <v>0.6346525594</v>
      </c>
      <c r="AG120" s="54">
        <f t="shared" si="24"/>
        <v>0.0001973811469</v>
      </c>
      <c r="AH120" s="54">
        <f t="shared" si="25"/>
        <v>0</v>
      </c>
      <c r="AI120" s="54">
        <f t="shared" si="26"/>
        <v>0.4284139498</v>
      </c>
      <c r="AJ120" s="54">
        <f t="shared" si="27"/>
        <v>0.04172693107</v>
      </c>
      <c r="AK120" s="54">
        <f t="shared" si="28"/>
        <v>0.1069362154</v>
      </c>
      <c r="AL120" s="54">
        <f t="shared" si="29"/>
        <v>0.04457964957</v>
      </c>
      <c r="AM120" s="54">
        <f t="shared" si="30"/>
        <v>2.511327665</v>
      </c>
      <c r="AN120" s="54">
        <f t="shared" si="31"/>
        <v>-5.022655329</v>
      </c>
      <c r="AO120" s="55">
        <f t="shared" si="32"/>
        <v>3.000825845</v>
      </c>
      <c r="AP120" s="55">
        <f t="shared" si="33"/>
        <v>0.0005987360436</v>
      </c>
      <c r="AQ120" s="55">
        <f t="shared" si="34"/>
        <v>2.024046272</v>
      </c>
      <c r="AR120" s="55">
        <f t="shared" si="35"/>
        <v>0.0006294917883</v>
      </c>
      <c r="AS120" s="55">
        <f t="shared" si="36"/>
        <v>0</v>
      </c>
      <c r="AT120" s="55">
        <f t="shared" si="37"/>
        <v>2.049459137</v>
      </c>
      <c r="AU120" s="55">
        <f t="shared" si="38"/>
        <v>0.1996145088</v>
      </c>
      <c r="AV120" s="55">
        <f t="shared" si="39"/>
        <v>0.5115645834</v>
      </c>
      <c r="AW120" s="55">
        <f t="shared" si="40"/>
        <v>0.2132614267</v>
      </c>
      <c r="AX120" s="55">
        <f t="shared" si="41"/>
        <v>8</v>
      </c>
      <c r="AY120" s="55">
        <f t="shared" si="42"/>
        <v>24.02752492</v>
      </c>
      <c r="AZ120" s="54">
        <f t="shared" ref="AZ120:BA120" si="882">AO120*2</f>
        <v>6.001651689</v>
      </c>
      <c r="BA120" s="54">
        <f t="shared" si="882"/>
        <v>0.001197472087</v>
      </c>
      <c r="BB120" s="54">
        <f t="shared" ref="BB120:BD120" si="883">AQ120*(3/2)</f>
        <v>3.036069407</v>
      </c>
      <c r="BC120" s="54">
        <f t="shared" si="883"/>
        <v>0.0009442376825</v>
      </c>
      <c r="BD120" s="54">
        <f t="shared" si="883"/>
        <v>0</v>
      </c>
      <c r="BE120" s="54">
        <f t="shared" ref="BE120:BH120" si="884">AT120</f>
        <v>2.049459137</v>
      </c>
      <c r="BF120" s="54">
        <f t="shared" si="884"/>
        <v>0.1996145088</v>
      </c>
      <c r="BG120" s="54">
        <f t="shared" si="884"/>
        <v>0.5115645834</v>
      </c>
      <c r="BH120" s="54">
        <f t="shared" si="884"/>
        <v>0.2132614267</v>
      </c>
      <c r="BI120" s="54">
        <f t="shared" si="46"/>
        <v>12.01376246</v>
      </c>
      <c r="BJ120" s="54">
        <f t="shared" si="47"/>
        <v>-24.02752492</v>
      </c>
      <c r="BK120" s="56">
        <f t="shared" ref="BK120:BN120" si="885">AO120</f>
        <v>3.000825845</v>
      </c>
      <c r="BL120" s="56">
        <f t="shared" si="885"/>
        <v>0.0005987360436</v>
      </c>
      <c r="BM120" s="56">
        <f t="shared" si="885"/>
        <v>2.024046272</v>
      </c>
      <c r="BN120" s="56">
        <f t="shared" si="885"/>
        <v>0.0006294917883</v>
      </c>
      <c r="BO120" s="56">
        <f t="shared" si="49"/>
        <v>0</v>
      </c>
      <c r="BP120" s="56">
        <f t="shared" si="50"/>
        <v>2.049459137</v>
      </c>
      <c r="BQ120" s="56">
        <f t="shared" ref="BQ120:BS120" si="886">AU120</f>
        <v>0.1996145088</v>
      </c>
      <c r="BR120" s="56">
        <f t="shared" si="886"/>
        <v>0.5115645834</v>
      </c>
      <c r="BS120" s="56">
        <f t="shared" si="886"/>
        <v>0.2132614267</v>
      </c>
      <c r="BT120" s="56">
        <f t="shared" si="52"/>
        <v>8</v>
      </c>
      <c r="BU120" s="50">
        <f t="shared" ref="BU120:BX120" si="887">AZ120</f>
        <v>6.001651689</v>
      </c>
      <c r="BV120" s="50">
        <f t="shared" si="887"/>
        <v>0.001197472087</v>
      </c>
      <c r="BW120" s="50">
        <f t="shared" si="887"/>
        <v>3.036069407</v>
      </c>
      <c r="BX120" s="50">
        <f t="shared" si="887"/>
        <v>0.0009442376825</v>
      </c>
      <c r="BY120" s="50">
        <f t="shared" si="54"/>
        <v>0</v>
      </c>
      <c r="BZ120" s="50">
        <f t="shared" si="55"/>
        <v>2.049459137</v>
      </c>
      <c r="CA120" s="50">
        <f t="shared" ref="CA120:CC120" si="888">BF120</f>
        <v>0.1996145088</v>
      </c>
      <c r="CB120" s="50">
        <f t="shared" si="888"/>
        <v>0.5115645834</v>
      </c>
      <c r="CC120" s="50">
        <f t="shared" si="888"/>
        <v>0.2132614267</v>
      </c>
      <c r="CD120" s="50">
        <f t="shared" si="57"/>
        <v>12.01376246</v>
      </c>
      <c r="CE120" s="57">
        <f t="shared" si="58"/>
        <v>37.69</v>
      </c>
      <c r="CF120" s="57">
        <f t="shared" si="59"/>
        <v>0.01</v>
      </c>
      <c r="CG120" s="57">
        <f t="shared" si="60"/>
        <v>21.57</v>
      </c>
      <c r="CH120" s="57">
        <f t="shared" si="61"/>
        <v>0.01</v>
      </c>
      <c r="CI120" s="58">
        <f t="shared" si="62"/>
        <v>0</v>
      </c>
      <c r="CJ120" s="58">
        <f t="shared" si="63"/>
        <v>30.78</v>
      </c>
      <c r="CK120" s="57">
        <f t="shared" si="64"/>
        <v>2.96</v>
      </c>
      <c r="CL120" s="57">
        <f t="shared" si="65"/>
        <v>4.31</v>
      </c>
      <c r="CM120" s="57">
        <f t="shared" si="66"/>
        <v>2.5</v>
      </c>
      <c r="CN120" s="57">
        <f t="shared" si="67"/>
        <v>99.83</v>
      </c>
      <c r="CO120" s="59">
        <f t="shared" si="68"/>
        <v>0.172018105</v>
      </c>
      <c r="CP120" s="59">
        <f t="shared" si="69"/>
        <v>0.6891487186</v>
      </c>
      <c r="CQ120" s="59">
        <f t="shared" si="70"/>
        <v>0.06712213991</v>
      </c>
      <c r="CR120" s="59">
        <f t="shared" si="71"/>
        <v>0.07171103647</v>
      </c>
      <c r="CS120" s="60">
        <f t="shared" si="72"/>
        <v>17.2018105</v>
      </c>
      <c r="CT120" s="60">
        <f t="shared" si="73"/>
        <v>7.171103647</v>
      </c>
      <c r="CU120" s="60">
        <f t="shared" si="74"/>
        <v>75.62708585</v>
      </c>
      <c r="CV120" s="61">
        <f t="shared" si="75"/>
        <v>0.157720089</v>
      </c>
      <c r="CW120" s="61">
        <f t="shared" si="76"/>
        <v>0.148967679</v>
      </c>
      <c r="CX120" s="62"/>
    </row>
    <row r="121" ht="15.75" customHeight="1">
      <c r="A121" s="17" t="s">
        <v>53</v>
      </c>
      <c r="B121" s="17" t="s">
        <v>54</v>
      </c>
      <c r="C121" s="17" t="s">
        <v>169</v>
      </c>
      <c r="D121" s="83"/>
      <c r="E121" s="83" t="s">
        <v>172</v>
      </c>
      <c r="F121" s="2">
        <v>7.0</v>
      </c>
      <c r="G121" s="3" t="s">
        <v>179</v>
      </c>
      <c r="H121" s="48">
        <v>37.25</v>
      </c>
      <c r="I121" s="49">
        <v>3.66</v>
      </c>
      <c r="J121" s="49">
        <v>21.51</v>
      </c>
      <c r="K121" s="49">
        <v>0.83</v>
      </c>
      <c r="L121" s="49">
        <v>0.01</v>
      </c>
      <c r="M121" s="49">
        <v>0.0</v>
      </c>
      <c r="N121" s="49">
        <v>5.4</v>
      </c>
      <c r="O121" s="49">
        <v>30.96</v>
      </c>
      <c r="P121" s="49"/>
      <c r="Q121" s="50">
        <f t="shared" si="8"/>
        <v>99.62</v>
      </c>
      <c r="R121" s="51">
        <f t="shared" si="9"/>
        <v>12</v>
      </c>
      <c r="S121" s="52">
        <f t="shared" si="10"/>
        <v>0.6199622863</v>
      </c>
      <c r="T121" s="52">
        <f t="shared" si="11"/>
        <v>0.0001251583253</v>
      </c>
      <c r="U121" s="52">
        <f t="shared" si="12"/>
        <v>0.4219247891</v>
      </c>
      <c r="V121" s="52">
        <f t="shared" si="13"/>
        <v>0</v>
      </c>
      <c r="W121" s="52">
        <f t="shared" si="14"/>
        <v>0</v>
      </c>
      <c r="X121" s="52">
        <f t="shared" si="15"/>
        <v>0.4309192945</v>
      </c>
      <c r="Y121" s="52">
        <f t="shared" si="16"/>
        <v>0.07612345533</v>
      </c>
      <c r="Z121" s="52">
        <f t="shared" si="17"/>
        <v>0.09080894394</v>
      </c>
      <c r="AA121" s="52">
        <f t="shared" si="18"/>
        <v>0.01480044366</v>
      </c>
      <c r="AB121" s="52">
        <f t="shared" si="19"/>
        <v>1.654664371</v>
      </c>
      <c r="AC121" s="53">
        <f t="shared" si="20"/>
        <v>4.971428421</v>
      </c>
      <c r="AD121" s="54">
        <f t="shared" si="21"/>
        <v>1.239924573</v>
      </c>
      <c r="AE121" s="54">
        <f t="shared" si="22"/>
        <v>0.0002503166506</v>
      </c>
      <c r="AF121" s="54">
        <f t="shared" si="23"/>
        <v>0.6328871837</v>
      </c>
      <c r="AG121" s="54">
        <f t="shared" si="24"/>
        <v>0</v>
      </c>
      <c r="AH121" s="54">
        <f t="shared" si="25"/>
        <v>0</v>
      </c>
      <c r="AI121" s="54">
        <f t="shared" si="26"/>
        <v>0.4309192945</v>
      </c>
      <c r="AJ121" s="54">
        <f t="shared" si="27"/>
        <v>0.07612345533</v>
      </c>
      <c r="AK121" s="54">
        <f t="shared" si="28"/>
        <v>0.09080894394</v>
      </c>
      <c r="AL121" s="54">
        <f t="shared" si="29"/>
        <v>0.01480044366</v>
      </c>
      <c r="AM121" s="54">
        <f t="shared" si="30"/>
        <v>2.48571421</v>
      </c>
      <c r="AN121" s="54">
        <f t="shared" si="31"/>
        <v>-4.971428421</v>
      </c>
      <c r="AO121" s="55">
        <f t="shared" si="32"/>
        <v>2.997404414</v>
      </c>
      <c r="AP121" s="55">
        <f t="shared" si="33"/>
        <v>0.0006051176418</v>
      </c>
      <c r="AQ121" s="55">
        <f t="shared" si="34"/>
        <v>2.039929288</v>
      </c>
      <c r="AR121" s="55">
        <f t="shared" si="35"/>
        <v>0</v>
      </c>
      <c r="AS121" s="55">
        <f t="shared" si="36"/>
        <v>0</v>
      </c>
      <c r="AT121" s="55">
        <f t="shared" si="37"/>
        <v>2.083416079</v>
      </c>
      <c r="AU121" s="55">
        <f t="shared" si="38"/>
        <v>0.3680430021</v>
      </c>
      <c r="AV121" s="55">
        <f t="shared" si="39"/>
        <v>0.4390446571</v>
      </c>
      <c r="AW121" s="55">
        <f t="shared" si="40"/>
        <v>0.07155744169</v>
      </c>
      <c r="AX121" s="55">
        <f t="shared" si="41"/>
        <v>8</v>
      </c>
      <c r="AY121" s="55">
        <f t="shared" si="42"/>
        <v>24.03594835</v>
      </c>
      <c r="AZ121" s="54">
        <f t="shared" ref="AZ121:BA121" si="889">AO121*2</f>
        <v>5.994808829</v>
      </c>
      <c r="BA121" s="54">
        <f t="shared" si="889"/>
        <v>0.001210235284</v>
      </c>
      <c r="BB121" s="54">
        <f t="shared" ref="BB121:BD121" si="890">AQ121*(3/2)</f>
        <v>3.059893932</v>
      </c>
      <c r="BC121" s="54">
        <f t="shared" si="890"/>
        <v>0</v>
      </c>
      <c r="BD121" s="54">
        <f t="shared" si="890"/>
        <v>0</v>
      </c>
      <c r="BE121" s="54">
        <f t="shared" ref="BE121:BH121" si="891">AT121</f>
        <v>2.083416079</v>
      </c>
      <c r="BF121" s="54">
        <f t="shared" si="891"/>
        <v>0.3680430021</v>
      </c>
      <c r="BG121" s="54">
        <f t="shared" si="891"/>
        <v>0.4390446571</v>
      </c>
      <c r="BH121" s="54">
        <f t="shared" si="891"/>
        <v>0.07155744169</v>
      </c>
      <c r="BI121" s="54">
        <f t="shared" si="46"/>
        <v>12.01797418</v>
      </c>
      <c r="BJ121" s="54">
        <f t="shared" si="47"/>
        <v>-24.03594835</v>
      </c>
      <c r="BK121" s="56">
        <f t="shared" ref="BK121:BN121" si="892">AO121</f>
        <v>2.997404414</v>
      </c>
      <c r="BL121" s="56">
        <f t="shared" si="892"/>
        <v>0.0006051176418</v>
      </c>
      <c r="BM121" s="56">
        <f t="shared" si="892"/>
        <v>2.039929288</v>
      </c>
      <c r="BN121" s="56">
        <f t="shared" si="892"/>
        <v>0</v>
      </c>
      <c r="BO121" s="56">
        <f t="shared" si="49"/>
        <v>0</v>
      </c>
      <c r="BP121" s="56">
        <f t="shared" si="50"/>
        <v>2.083416079</v>
      </c>
      <c r="BQ121" s="56">
        <f t="shared" ref="BQ121:BS121" si="893">AU121</f>
        <v>0.3680430021</v>
      </c>
      <c r="BR121" s="56">
        <f t="shared" si="893"/>
        <v>0.4390446571</v>
      </c>
      <c r="BS121" s="56">
        <f t="shared" si="893"/>
        <v>0.07155744169</v>
      </c>
      <c r="BT121" s="56">
        <f t="shared" si="52"/>
        <v>8</v>
      </c>
      <c r="BU121" s="50">
        <f t="shared" ref="BU121:BX121" si="894">AZ121</f>
        <v>5.994808829</v>
      </c>
      <c r="BV121" s="50">
        <f t="shared" si="894"/>
        <v>0.001210235284</v>
      </c>
      <c r="BW121" s="50">
        <f t="shared" si="894"/>
        <v>3.059893932</v>
      </c>
      <c r="BX121" s="50">
        <f t="shared" si="894"/>
        <v>0</v>
      </c>
      <c r="BY121" s="50">
        <f t="shared" si="54"/>
        <v>0</v>
      </c>
      <c r="BZ121" s="50">
        <f t="shared" si="55"/>
        <v>2.083416079</v>
      </c>
      <c r="CA121" s="50">
        <f t="shared" ref="CA121:CC121" si="895">BF121</f>
        <v>0.3680430021</v>
      </c>
      <c r="CB121" s="50">
        <f t="shared" si="895"/>
        <v>0.4390446571</v>
      </c>
      <c r="CC121" s="50">
        <f t="shared" si="895"/>
        <v>0.07155744169</v>
      </c>
      <c r="CD121" s="50">
        <f t="shared" si="57"/>
        <v>12.01797418</v>
      </c>
      <c r="CE121" s="57">
        <f t="shared" si="58"/>
        <v>37.25</v>
      </c>
      <c r="CF121" s="57">
        <f t="shared" si="59"/>
        <v>0.01</v>
      </c>
      <c r="CG121" s="57">
        <f t="shared" si="60"/>
        <v>21.51</v>
      </c>
      <c r="CH121" s="57">
        <f t="shared" si="61"/>
        <v>0</v>
      </c>
      <c r="CI121" s="58">
        <f t="shared" si="62"/>
        <v>0</v>
      </c>
      <c r="CJ121" s="58">
        <f t="shared" si="63"/>
        <v>30.96</v>
      </c>
      <c r="CK121" s="57">
        <f t="shared" si="64"/>
        <v>5.4</v>
      </c>
      <c r="CL121" s="57">
        <f t="shared" si="65"/>
        <v>3.66</v>
      </c>
      <c r="CM121" s="57">
        <f t="shared" si="66"/>
        <v>0.83</v>
      </c>
      <c r="CN121" s="57">
        <f t="shared" si="67"/>
        <v>99.62</v>
      </c>
      <c r="CO121" s="59">
        <f t="shared" si="68"/>
        <v>0.1482226836</v>
      </c>
      <c r="CP121" s="59">
        <f t="shared" si="69"/>
        <v>0.7033669976</v>
      </c>
      <c r="CQ121" s="59">
        <f t="shared" si="70"/>
        <v>0.1242523296</v>
      </c>
      <c r="CR121" s="59">
        <f t="shared" si="71"/>
        <v>0.0241579891</v>
      </c>
      <c r="CS121" s="60">
        <f t="shared" si="72"/>
        <v>14.82226836</v>
      </c>
      <c r="CT121" s="60">
        <f t="shared" si="73"/>
        <v>2.41579891</v>
      </c>
      <c r="CU121" s="60">
        <f t="shared" si="74"/>
        <v>82.76193273</v>
      </c>
      <c r="CV121" s="61">
        <f t="shared" si="75"/>
        <v>0.09826933091</v>
      </c>
      <c r="CW121" s="61">
        <f t="shared" si="76"/>
        <v>0.128360844</v>
      </c>
      <c r="CX121" s="62"/>
    </row>
    <row r="122" ht="15.75" customHeight="1">
      <c r="A122" s="17" t="s">
        <v>53</v>
      </c>
      <c r="B122" s="17" t="s">
        <v>54</v>
      </c>
      <c r="C122" s="17" t="s">
        <v>169</v>
      </c>
      <c r="D122" s="83"/>
      <c r="E122" s="83" t="s">
        <v>172</v>
      </c>
      <c r="F122" s="2">
        <v>8.0</v>
      </c>
      <c r="G122" s="3" t="s">
        <v>180</v>
      </c>
      <c r="H122" s="48">
        <v>37.14</v>
      </c>
      <c r="I122" s="49">
        <v>2.9</v>
      </c>
      <c r="J122" s="49">
        <v>21.17</v>
      </c>
      <c r="K122" s="49">
        <v>1.06</v>
      </c>
      <c r="L122" s="49">
        <v>0.01</v>
      </c>
      <c r="M122" s="49">
        <v>0.02</v>
      </c>
      <c r="N122" s="49">
        <v>8.12</v>
      </c>
      <c r="O122" s="49">
        <v>29.56</v>
      </c>
      <c r="P122" s="49"/>
      <c r="Q122" s="50">
        <f t="shared" si="8"/>
        <v>99.98</v>
      </c>
      <c r="R122" s="51">
        <f t="shared" si="9"/>
        <v>12</v>
      </c>
      <c r="S122" s="52">
        <f t="shared" si="10"/>
        <v>0.6181315252</v>
      </c>
      <c r="T122" s="52">
        <f t="shared" si="11"/>
        <v>0.0001251583253</v>
      </c>
      <c r="U122" s="52">
        <f t="shared" si="12"/>
        <v>0.4152555921</v>
      </c>
      <c r="V122" s="52">
        <f t="shared" si="13"/>
        <v>0.0002631748626</v>
      </c>
      <c r="W122" s="52">
        <f t="shared" si="14"/>
        <v>0</v>
      </c>
      <c r="X122" s="52">
        <f t="shared" si="15"/>
        <v>0.4114332799</v>
      </c>
      <c r="Y122" s="52">
        <f t="shared" si="16"/>
        <v>0.1144671217</v>
      </c>
      <c r="Z122" s="52">
        <f t="shared" si="17"/>
        <v>0.07195244192</v>
      </c>
      <c r="AA122" s="52">
        <f t="shared" si="18"/>
        <v>0.01890177142</v>
      </c>
      <c r="AB122" s="52">
        <f t="shared" si="19"/>
        <v>1.650530065</v>
      </c>
      <c r="AC122" s="53">
        <f t="shared" si="20"/>
        <v>4.953092265</v>
      </c>
      <c r="AD122" s="54">
        <f t="shared" si="21"/>
        <v>1.23626305</v>
      </c>
      <c r="AE122" s="54">
        <f t="shared" si="22"/>
        <v>0.0002503166506</v>
      </c>
      <c r="AF122" s="54">
        <f t="shared" si="23"/>
        <v>0.6228833881</v>
      </c>
      <c r="AG122" s="54">
        <f t="shared" si="24"/>
        <v>0.0003947622939</v>
      </c>
      <c r="AH122" s="54">
        <f t="shared" si="25"/>
        <v>0</v>
      </c>
      <c r="AI122" s="54">
        <f t="shared" si="26"/>
        <v>0.4114332799</v>
      </c>
      <c r="AJ122" s="54">
        <f t="shared" si="27"/>
        <v>0.1144671217</v>
      </c>
      <c r="AK122" s="54">
        <f t="shared" si="28"/>
        <v>0.07195244192</v>
      </c>
      <c r="AL122" s="54">
        <f t="shared" si="29"/>
        <v>0.01890177142</v>
      </c>
      <c r="AM122" s="54">
        <f t="shared" si="30"/>
        <v>2.476546132</v>
      </c>
      <c r="AN122" s="54">
        <f t="shared" si="31"/>
        <v>-4.953092265</v>
      </c>
      <c r="AO122" s="55">
        <f t="shared" si="32"/>
        <v>2.996038852</v>
      </c>
      <c r="AP122" s="55">
        <f t="shared" si="33"/>
        <v>0.0006066333618</v>
      </c>
      <c r="AQ122" s="55">
        <f t="shared" si="34"/>
        <v>2.012713859</v>
      </c>
      <c r="AR122" s="55">
        <f t="shared" si="35"/>
        <v>0.001275589548</v>
      </c>
      <c r="AS122" s="55">
        <f t="shared" si="36"/>
        <v>0</v>
      </c>
      <c r="AT122" s="55">
        <f t="shared" si="37"/>
        <v>1.994187387</v>
      </c>
      <c r="AU122" s="55">
        <f t="shared" si="38"/>
        <v>0.5548138704</v>
      </c>
      <c r="AV122" s="55">
        <f t="shared" si="39"/>
        <v>0.3487482884</v>
      </c>
      <c r="AW122" s="55">
        <f t="shared" si="40"/>
        <v>0.09161552068</v>
      </c>
      <c r="AX122" s="55">
        <f t="shared" si="41"/>
        <v>8</v>
      </c>
      <c r="AY122" s="55">
        <f t="shared" si="42"/>
        <v>24.00728042</v>
      </c>
      <c r="AZ122" s="54">
        <f t="shared" ref="AZ122:BA122" si="896">AO122*2</f>
        <v>5.992077703</v>
      </c>
      <c r="BA122" s="54">
        <f t="shared" si="896"/>
        <v>0.001213266724</v>
      </c>
      <c r="BB122" s="54">
        <f t="shared" ref="BB122:BD122" si="897">AQ122*(3/2)</f>
        <v>3.019070788</v>
      </c>
      <c r="BC122" s="54">
        <f t="shared" si="897"/>
        <v>0.001913384323</v>
      </c>
      <c r="BD122" s="54">
        <f t="shared" si="897"/>
        <v>0</v>
      </c>
      <c r="BE122" s="54">
        <f t="shared" ref="BE122:BH122" si="898">AT122</f>
        <v>1.994187387</v>
      </c>
      <c r="BF122" s="54">
        <f t="shared" si="898"/>
        <v>0.5548138704</v>
      </c>
      <c r="BG122" s="54">
        <f t="shared" si="898"/>
        <v>0.3487482884</v>
      </c>
      <c r="BH122" s="54">
        <f t="shared" si="898"/>
        <v>0.09161552068</v>
      </c>
      <c r="BI122" s="54">
        <f t="shared" si="46"/>
        <v>12.00364021</v>
      </c>
      <c r="BJ122" s="54">
        <f t="shared" si="47"/>
        <v>-24.00728042</v>
      </c>
      <c r="BK122" s="56">
        <f t="shared" ref="BK122:BN122" si="899">AO122</f>
        <v>2.996038852</v>
      </c>
      <c r="BL122" s="56">
        <f t="shared" si="899"/>
        <v>0.0006066333618</v>
      </c>
      <c r="BM122" s="56">
        <f t="shared" si="899"/>
        <v>2.012713859</v>
      </c>
      <c r="BN122" s="56">
        <f t="shared" si="899"/>
        <v>0.001275589548</v>
      </c>
      <c r="BO122" s="56">
        <f t="shared" si="49"/>
        <v>0</v>
      </c>
      <c r="BP122" s="56">
        <f t="shared" si="50"/>
        <v>1.994187387</v>
      </c>
      <c r="BQ122" s="56">
        <f t="shared" ref="BQ122:BS122" si="900">AU122</f>
        <v>0.5548138704</v>
      </c>
      <c r="BR122" s="56">
        <f t="shared" si="900"/>
        <v>0.3487482884</v>
      </c>
      <c r="BS122" s="56">
        <f t="shared" si="900"/>
        <v>0.09161552068</v>
      </c>
      <c r="BT122" s="56">
        <f t="shared" si="52"/>
        <v>8</v>
      </c>
      <c r="BU122" s="50">
        <f t="shared" ref="BU122:BX122" si="901">AZ122</f>
        <v>5.992077703</v>
      </c>
      <c r="BV122" s="50">
        <f t="shared" si="901"/>
        <v>0.001213266724</v>
      </c>
      <c r="BW122" s="50">
        <f t="shared" si="901"/>
        <v>3.019070788</v>
      </c>
      <c r="BX122" s="50">
        <f t="shared" si="901"/>
        <v>0.001913384323</v>
      </c>
      <c r="BY122" s="50">
        <f t="shared" si="54"/>
        <v>0</v>
      </c>
      <c r="BZ122" s="50">
        <f t="shared" si="55"/>
        <v>1.994187387</v>
      </c>
      <c r="CA122" s="50">
        <f t="shared" ref="CA122:CC122" si="902">BF122</f>
        <v>0.5548138704</v>
      </c>
      <c r="CB122" s="50">
        <f t="shared" si="902"/>
        <v>0.3487482884</v>
      </c>
      <c r="CC122" s="50">
        <f t="shared" si="902"/>
        <v>0.09161552068</v>
      </c>
      <c r="CD122" s="50">
        <f t="shared" si="57"/>
        <v>12.00364021</v>
      </c>
      <c r="CE122" s="57">
        <f t="shared" si="58"/>
        <v>37.14</v>
      </c>
      <c r="CF122" s="57">
        <f t="shared" si="59"/>
        <v>0.01</v>
      </c>
      <c r="CG122" s="57">
        <f t="shared" si="60"/>
        <v>21.17</v>
      </c>
      <c r="CH122" s="57">
        <f t="shared" si="61"/>
        <v>0.02</v>
      </c>
      <c r="CI122" s="58">
        <f t="shared" si="62"/>
        <v>0</v>
      </c>
      <c r="CJ122" s="58">
        <f t="shared" si="63"/>
        <v>29.56</v>
      </c>
      <c r="CK122" s="57">
        <f t="shared" si="64"/>
        <v>8.12</v>
      </c>
      <c r="CL122" s="57">
        <f t="shared" si="65"/>
        <v>2.9</v>
      </c>
      <c r="CM122" s="57">
        <f t="shared" si="66"/>
        <v>1.06</v>
      </c>
      <c r="CN122" s="57">
        <f t="shared" si="67"/>
        <v>99.98</v>
      </c>
      <c r="CO122" s="59">
        <f t="shared" si="68"/>
        <v>0.1166629972</v>
      </c>
      <c r="CP122" s="59">
        <f t="shared" si="69"/>
        <v>0.6670939624</v>
      </c>
      <c r="CQ122" s="59">
        <f t="shared" si="70"/>
        <v>0.1855958901</v>
      </c>
      <c r="CR122" s="59">
        <f t="shared" si="71"/>
        <v>0.03064715036</v>
      </c>
      <c r="CS122" s="60">
        <f t="shared" si="72"/>
        <v>11.66629972</v>
      </c>
      <c r="CT122" s="60">
        <f t="shared" si="73"/>
        <v>3.064715036</v>
      </c>
      <c r="CU122" s="60">
        <f t="shared" si="74"/>
        <v>85.26898524</v>
      </c>
      <c r="CV122" s="61">
        <f t="shared" si="75"/>
        <v>0.08897864896</v>
      </c>
      <c r="CW122" s="61">
        <f t="shared" si="76"/>
        <v>0.1010301556</v>
      </c>
      <c r="CX122" s="62"/>
    </row>
    <row r="123" ht="15.75" customHeight="1">
      <c r="A123" s="17" t="s">
        <v>53</v>
      </c>
      <c r="B123" s="17" t="s">
        <v>54</v>
      </c>
      <c r="C123" s="17" t="s">
        <v>169</v>
      </c>
      <c r="D123" s="83"/>
      <c r="E123" s="83" t="s">
        <v>172</v>
      </c>
      <c r="F123" s="2">
        <v>9.0</v>
      </c>
      <c r="G123" s="3" t="s">
        <v>181</v>
      </c>
      <c r="H123" s="48">
        <v>36.79</v>
      </c>
      <c r="I123" s="49">
        <v>1.98</v>
      </c>
      <c r="J123" s="49">
        <v>20.41</v>
      </c>
      <c r="K123" s="49">
        <v>2.76</v>
      </c>
      <c r="L123" s="49">
        <v>0.01</v>
      </c>
      <c r="M123" s="49">
        <v>0.05</v>
      </c>
      <c r="N123" s="49">
        <v>7.3</v>
      </c>
      <c r="O123" s="49">
        <v>29.82</v>
      </c>
      <c r="P123" s="49"/>
      <c r="Q123" s="50">
        <f t="shared" si="8"/>
        <v>99.12</v>
      </c>
      <c r="R123" s="51">
        <f t="shared" si="9"/>
        <v>12</v>
      </c>
      <c r="S123" s="52">
        <f t="shared" si="10"/>
        <v>0.6123063762</v>
      </c>
      <c r="T123" s="52">
        <f t="shared" si="11"/>
        <v>0.0001251583253</v>
      </c>
      <c r="U123" s="52">
        <f t="shared" si="12"/>
        <v>0.4003479752</v>
      </c>
      <c r="V123" s="52">
        <f t="shared" si="13"/>
        <v>0.0006579371565</v>
      </c>
      <c r="W123" s="52">
        <f t="shared" si="14"/>
        <v>0</v>
      </c>
      <c r="X123" s="52">
        <f t="shared" si="15"/>
        <v>0.4150521112</v>
      </c>
      <c r="Y123" s="52">
        <f t="shared" si="16"/>
        <v>0.1029076341</v>
      </c>
      <c r="Z123" s="52">
        <f t="shared" si="17"/>
        <v>0.04912615</v>
      </c>
      <c r="AA123" s="52">
        <f t="shared" si="18"/>
        <v>0.04921593312</v>
      </c>
      <c r="AB123" s="52">
        <f t="shared" si="19"/>
        <v>1.629739275</v>
      </c>
      <c r="AC123" s="53">
        <f t="shared" si="20"/>
        <v>4.885347532</v>
      </c>
      <c r="AD123" s="54">
        <f t="shared" si="21"/>
        <v>1.224612752</v>
      </c>
      <c r="AE123" s="54">
        <f t="shared" si="22"/>
        <v>0.0002503166506</v>
      </c>
      <c r="AF123" s="54">
        <f t="shared" si="23"/>
        <v>0.6005219627</v>
      </c>
      <c r="AG123" s="54">
        <f t="shared" si="24"/>
        <v>0.0009869057347</v>
      </c>
      <c r="AH123" s="54">
        <f t="shared" si="25"/>
        <v>0</v>
      </c>
      <c r="AI123" s="54">
        <f t="shared" si="26"/>
        <v>0.4150521112</v>
      </c>
      <c r="AJ123" s="54">
        <f t="shared" si="27"/>
        <v>0.1029076341</v>
      </c>
      <c r="AK123" s="54">
        <f t="shared" si="28"/>
        <v>0.04912615</v>
      </c>
      <c r="AL123" s="54">
        <f t="shared" si="29"/>
        <v>0.04921593312</v>
      </c>
      <c r="AM123" s="54">
        <f t="shared" si="30"/>
        <v>2.442673766</v>
      </c>
      <c r="AN123" s="54">
        <f t="shared" si="31"/>
        <v>-4.885347532</v>
      </c>
      <c r="AO123" s="55">
        <f t="shared" si="32"/>
        <v>3.005665436</v>
      </c>
      <c r="AP123" s="55">
        <f t="shared" si="33"/>
        <v>0.0006143722603</v>
      </c>
      <c r="AQ123" s="55">
        <f t="shared" si="34"/>
        <v>1.965212381</v>
      </c>
      <c r="AR123" s="55">
        <f t="shared" si="35"/>
        <v>0.003229656014</v>
      </c>
      <c r="AS123" s="55">
        <f t="shared" si="36"/>
        <v>0</v>
      </c>
      <c r="AT123" s="55">
        <f t="shared" si="37"/>
        <v>2.037391465</v>
      </c>
      <c r="AU123" s="55">
        <f t="shared" si="38"/>
        <v>0.5051489431</v>
      </c>
      <c r="AV123" s="55">
        <f t="shared" si="39"/>
        <v>0.2411485113</v>
      </c>
      <c r="AW123" s="55">
        <f t="shared" si="40"/>
        <v>0.2415892351</v>
      </c>
      <c r="AX123" s="55">
        <f t="shared" si="41"/>
        <v>8</v>
      </c>
      <c r="AY123" s="55">
        <f t="shared" si="42"/>
        <v>23.98100165</v>
      </c>
      <c r="AZ123" s="54">
        <f t="shared" ref="AZ123:BA123" si="903">AO123*2</f>
        <v>6.011330873</v>
      </c>
      <c r="BA123" s="54">
        <f t="shared" si="903"/>
        <v>0.001228744521</v>
      </c>
      <c r="BB123" s="54">
        <f t="shared" ref="BB123:BD123" si="904">AQ123*(3/2)</f>
        <v>2.947818571</v>
      </c>
      <c r="BC123" s="54">
        <f t="shared" si="904"/>
        <v>0.004844484021</v>
      </c>
      <c r="BD123" s="54">
        <f t="shared" si="904"/>
        <v>0</v>
      </c>
      <c r="BE123" s="54">
        <f t="shared" ref="BE123:BH123" si="905">AT123</f>
        <v>2.037391465</v>
      </c>
      <c r="BF123" s="54">
        <f t="shared" si="905"/>
        <v>0.5051489431</v>
      </c>
      <c r="BG123" s="54">
        <f t="shared" si="905"/>
        <v>0.2411485113</v>
      </c>
      <c r="BH123" s="54">
        <f t="shared" si="905"/>
        <v>0.2415892351</v>
      </c>
      <c r="BI123" s="54">
        <f t="shared" si="46"/>
        <v>11.99050083</v>
      </c>
      <c r="BJ123" s="54">
        <f t="shared" si="47"/>
        <v>-23.98100165</v>
      </c>
      <c r="BK123" s="56">
        <f t="shared" ref="BK123:BN123" si="906">AO123</f>
        <v>3.005665436</v>
      </c>
      <c r="BL123" s="56">
        <f t="shared" si="906"/>
        <v>0.0006143722603</v>
      </c>
      <c r="BM123" s="56">
        <f t="shared" si="906"/>
        <v>1.965212381</v>
      </c>
      <c r="BN123" s="56">
        <f t="shared" si="906"/>
        <v>0.003229656014</v>
      </c>
      <c r="BO123" s="56">
        <f t="shared" si="49"/>
        <v>0.01899834592</v>
      </c>
      <c r="BP123" s="56">
        <f t="shared" si="50"/>
        <v>2.018393119</v>
      </c>
      <c r="BQ123" s="56">
        <f t="shared" ref="BQ123:BS123" si="907">AU123</f>
        <v>0.5051489431</v>
      </c>
      <c r="BR123" s="56">
        <f t="shared" si="907"/>
        <v>0.2411485113</v>
      </c>
      <c r="BS123" s="56">
        <f t="shared" si="907"/>
        <v>0.2415892351</v>
      </c>
      <c r="BT123" s="56">
        <f t="shared" si="52"/>
        <v>8</v>
      </c>
      <c r="BU123" s="50">
        <f t="shared" ref="BU123:BX123" si="908">AZ123</f>
        <v>6.011330873</v>
      </c>
      <c r="BV123" s="50">
        <f t="shared" si="908"/>
        <v>0.001228744521</v>
      </c>
      <c r="BW123" s="50">
        <f t="shared" si="908"/>
        <v>2.947818571</v>
      </c>
      <c r="BX123" s="50">
        <f t="shared" si="908"/>
        <v>0.004844484021</v>
      </c>
      <c r="BY123" s="50">
        <f t="shared" si="54"/>
        <v>0.02849751888</v>
      </c>
      <c r="BZ123" s="50">
        <f t="shared" si="55"/>
        <v>2.018393119</v>
      </c>
      <c r="CA123" s="50">
        <f t="shared" ref="CA123:CC123" si="909">BF123</f>
        <v>0.5051489431</v>
      </c>
      <c r="CB123" s="50">
        <f t="shared" si="909"/>
        <v>0.2411485113</v>
      </c>
      <c r="CC123" s="50">
        <f t="shared" si="909"/>
        <v>0.2415892351</v>
      </c>
      <c r="CD123" s="50">
        <f t="shared" si="57"/>
        <v>12</v>
      </c>
      <c r="CE123" s="57">
        <f t="shared" si="58"/>
        <v>36.79</v>
      </c>
      <c r="CF123" s="57">
        <f t="shared" si="59"/>
        <v>0.01</v>
      </c>
      <c r="CG123" s="57">
        <f t="shared" si="60"/>
        <v>20.41</v>
      </c>
      <c r="CH123" s="57">
        <f t="shared" si="61"/>
        <v>0.05</v>
      </c>
      <c r="CI123" s="58">
        <f t="shared" si="62"/>
        <v>0.3090278669</v>
      </c>
      <c r="CJ123" s="58">
        <f t="shared" si="63"/>
        <v>29.54193332</v>
      </c>
      <c r="CK123" s="57">
        <f t="shared" si="64"/>
        <v>7.3</v>
      </c>
      <c r="CL123" s="57">
        <f t="shared" si="65"/>
        <v>1.98</v>
      </c>
      <c r="CM123" s="57">
        <f t="shared" si="66"/>
        <v>2.76</v>
      </c>
      <c r="CN123" s="57">
        <f t="shared" si="67"/>
        <v>99.15096119</v>
      </c>
      <c r="CO123" s="59">
        <f t="shared" si="68"/>
        <v>0.08021492563</v>
      </c>
      <c r="CP123" s="59">
        <f t="shared" si="69"/>
        <v>0.6713923013</v>
      </c>
      <c r="CQ123" s="59">
        <f t="shared" si="70"/>
        <v>0.1680312464</v>
      </c>
      <c r="CR123" s="59">
        <f t="shared" si="71"/>
        <v>0.08036152671</v>
      </c>
      <c r="CS123" s="60">
        <f t="shared" si="72"/>
        <v>8.021492563</v>
      </c>
      <c r="CT123" s="60">
        <f t="shared" si="73"/>
        <v>8.036152671</v>
      </c>
      <c r="CU123" s="60">
        <f t="shared" si="74"/>
        <v>83.94235477</v>
      </c>
      <c r="CV123" s="61">
        <f t="shared" si="75"/>
        <v>0.1204689895</v>
      </c>
      <c r="CW123" s="61">
        <f t="shared" si="76"/>
        <v>0.0694661256</v>
      </c>
      <c r="CX123" s="62"/>
    </row>
    <row r="124" ht="15.75" customHeight="1">
      <c r="A124" s="17" t="s">
        <v>53</v>
      </c>
      <c r="B124" s="17" t="s">
        <v>54</v>
      </c>
      <c r="C124" s="17" t="s">
        <v>169</v>
      </c>
      <c r="D124" s="83"/>
      <c r="E124" s="83" t="s">
        <v>172</v>
      </c>
      <c r="F124" s="2">
        <v>10.0</v>
      </c>
      <c r="G124" s="3" t="s">
        <v>182</v>
      </c>
      <c r="H124" s="48">
        <v>36.86</v>
      </c>
      <c r="I124" s="49">
        <v>2.05</v>
      </c>
      <c r="J124" s="49">
        <v>20.87</v>
      </c>
      <c r="K124" s="49">
        <v>1.16</v>
      </c>
      <c r="L124" s="49">
        <v>0.08</v>
      </c>
      <c r="M124" s="49">
        <v>0.03</v>
      </c>
      <c r="N124" s="49">
        <v>3.68</v>
      </c>
      <c r="O124" s="49">
        <v>34.43</v>
      </c>
      <c r="P124" s="49"/>
      <c r="Q124" s="50">
        <f t="shared" si="8"/>
        <v>99.16</v>
      </c>
      <c r="R124" s="51">
        <f t="shared" si="9"/>
        <v>12</v>
      </c>
      <c r="S124" s="52">
        <f t="shared" si="10"/>
        <v>0.613471406</v>
      </c>
      <c r="T124" s="52">
        <f t="shared" si="11"/>
        <v>0.001001266602</v>
      </c>
      <c r="U124" s="52">
        <f t="shared" si="12"/>
        <v>0.4093710065</v>
      </c>
      <c r="V124" s="52">
        <f t="shared" si="13"/>
        <v>0.0003947622939</v>
      </c>
      <c r="W124" s="52">
        <f t="shared" si="14"/>
        <v>0</v>
      </c>
      <c r="X124" s="52">
        <f t="shared" si="15"/>
        <v>0.4792167736</v>
      </c>
      <c r="Y124" s="52">
        <f t="shared" si="16"/>
        <v>0.05187672511</v>
      </c>
      <c r="Z124" s="52">
        <f t="shared" si="17"/>
        <v>0.05086293308</v>
      </c>
      <c r="AA124" s="52">
        <f t="shared" si="18"/>
        <v>0.0206849574</v>
      </c>
      <c r="AB124" s="52">
        <f t="shared" si="19"/>
        <v>1.626879831</v>
      </c>
      <c r="AC124" s="53">
        <f t="shared" si="20"/>
        <v>4.892470775</v>
      </c>
      <c r="AD124" s="54">
        <f t="shared" si="21"/>
        <v>1.226942812</v>
      </c>
      <c r="AE124" s="54">
        <f t="shared" si="22"/>
        <v>0.002002533205</v>
      </c>
      <c r="AF124" s="54">
        <f t="shared" si="23"/>
        <v>0.6140565097</v>
      </c>
      <c r="AG124" s="54">
        <f t="shared" si="24"/>
        <v>0.0005921434408</v>
      </c>
      <c r="AH124" s="54">
        <f t="shared" si="25"/>
        <v>0</v>
      </c>
      <c r="AI124" s="54">
        <f t="shared" si="26"/>
        <v>0.4792167736</v>
      </c>
      <c r="AJ124" s="54">
        <f t="shared" si="27"/>
        <v>0.05187672511</v>
      </c>
      <c r="AK124" s="54">
        <f t="shared" si="28"/>
        <v>0.05086293308</v>
      </c>
      <c r="AL124" s="54">
        <f t="shared" si="29"/>
        <v>0.0206849574</v>
      </c>
      <c r="AM124" s="54">
        <f t="shared" si="30"/>
        <v>2.446235387</v>
      </c>
      <c r="AN124" s="54">
        <f t="shared" si="31"/>
        <v>-4.892470775</v>
      </c>
      <c r="AO124" s="55">
        <f t="shared" si="32"/>
        <v>3.016677173</v>
      </c>
      <c r="AP124" s="55">
        <f t="shared" si="33"/>
        <v>0.004923616771</v>
      </c>
      <c r="AQ124" s="55">
        <f t="shared" si="34"/>
        <v>2.013036237</v>
      </c>
      <c r="AR124" s="55">
        <f t="shared" si="35"/>
        <v>0.001941199523</v>
      </c>
      <c r="AS124" s="55">
        <f t="shared" si="36"/>
        <v>0</v>
      </c>
      <c r="AT124" s="55">
        <f t="shared" si="37"/>
        <v>2.356495001</v>
      </c>
      <c r="AU124" s="55">
        <f t="shared" si="38"/>
        <v>0.2550980061</v>
      </c>
      <c r="AV124" s="55">
        <f t="shared" si="39"/>
        <v>0.2501127969</v>
      </c>
      <c r="AW124" s="55">
        <f t="shared" si="40"/>
        <v>0.1017159695</v>
      </c>
      <c r="AX124" s="55">
        <f t="shared" si="41"/>
        <v>8</v>
      </c>
      <c r="AY124" s="55">
        <f t="shared" si="42"/>
        <v>24.05817902</v>
      </c>
      <c r="AZ124" s="54">
        <f t="shared" ref="AZ124:BA124" si="910">AO124*2</f>
        <v>6.033354346</v>
      </c>
      <c r="BA124" s="54">
        <f t="shared" si="910"/>
        <v>0.009847233542</v>
      </c>
      <c r="BB124" s="54">
        <f t="shared" ref="BB124:BD124" si="911">AQ124*(3/2)</f>
        <v>3.019554355</v>
      </c>
      <c r="BC124" s="54">
        <f t="shared" si="911"/>
        <v>0.002911799285</v>
      </c>
      <c r="BD124" s="54">
        <f t="shared" si="911"/>
        <v>0</v>
      </c>
      <c r="BE124" s="54">
        <f t="shared" ref="BE124:BH124" si="912">AT124</f>
        <v>2.356495001</v>
      </c>
      <c r="BF124" s="54">
        <f t="shared" si="912"/>
        <v>0.2550980061</v>
      </c>
      <c r="BG124" s="54">
        <f t="shared" si="912"/>
        <v>0.2501127969</v>
      </c>
      <c r="BH124" s="54">
        <f t="shared" si="912"/>
        <v>0.1017159695</v>
      </c>
      <c r="BI124" s="54">
        <f t="shared" si="46"/>
        <v>12.02908951</v>
      </c>
      <c r="BJ124" s="54">
        <f t="shared" si="47"/>
        <v>-24.05817902</v>
      </c>
      <c r="BK124" s="56">
        <f t="shared" ref="BK124:BN124" si="913">AO124</f>
        <v>3.016677173</v>
      </c>
      <c r="BL124" s="56">
        <f t="shared" si="913"/>
        <v>0.004923616771</v>
      </c>
      <c r="BM124" s="56">
        <f t="shared" si="913"/>
        <v>2.013036237</v>
      </c>
      <c r="BN124" s="56">
        <f t="shared" si="913"/>
        <v>0.001941199523</v>
      </c>
      <c r="BO124" s="56">
        <f t="shared" si="49"/>
        <v>0</v>
      </c>
      <c r="BP124" s="56">
        <f t="shared" si="50"/>
        <v>2.356495001</v>
      </c>
      <c r="BQ124" s="56">
        <f t="shared" ref="BQ124:BS124" si="914">AU124</f>
        <v>0.2550980061</v>
      </c>
      <c r="BR124" s="56">
        <f t="shared" si="914"/>
        <v>0.2501127969</v>
      </c>
      <c r="BS124" s="56">
        <f t="shared" si="914"/>
        <v>0.1017159695</v>
      </c>
      <c r="BT124" s="56">
        <f t="shared" si="52"/>
        <v>8</v>
      </c>
      <c r="BU124" s="50">
        <f t="shared" ref="BU124:BX124" si="915">AZ124</f>
        <v>6.033354346</v>
      </c>
      <c r="BV124" s="50">
        <f t="shared" si="915"/>
        <v>0.009847233542</v>
      </c>
      <c r="BW124" s="50">
        <f t="shared" si="915"/>
        <v>3.019554355</v>
      </c>
      <c r="BX124" s="50">
        <f t="shared" si="915"/>
        <v>0.002911799285</v>
      </c>
      <c r="BY124" s="50">
        <f t="shared" si="54"/>
        <v>0</v>
      </c>
      <c r="BZ124" s="50">
        <f t="shared" si="55"/>
        <v>2.356495001</v>
      </c>
      <c r="CA124" s="50">
        <f t="shared" ref="CA124:CC124" si="916">BF124</f>
        <v>0.2550980061</v>
      </c>
      <c r="CB124" s="50">
        <f t="shared" si="916"/>
        <v>0.2501127969</v>
      </c>
      <c r="CC124" s="50">
        <f t="shared" si="916"/>
        <v>0.1017159695</v>
      </c>
      <c r="CD124" s="50">
        <f t="shared" si="57"/>
        <v>12.02908951</v>
      </c>
      <c r="CE124" s="57">
        <f t="shared" si="58"/>
        <v>36.86</v>
      </c>
      <c r="CF124" s="57">
        <f t="shared" si="59"/>
        <v>0.08</v>
      </c>
      <c r="CG124" s="57">
        <f t="shared" si="60"/>
        <v>20.87</v>
      </c>
      <c r="CH124" s="57">
        <f t="shared" si="61"/>
        <v>0.03</v>
      </c>
      <c r="CI124" s="58">
        <f t="shared" si="62"/>
        <v>0</v>
      </c>
      <c r="CJ124" s="58">
        <f t="shared" si="63"/>
        <v>34.43</v>
      </c>
      <c r="CK124" s="57">
        <f t="shared" si="64"/>
        <v>3.68</v>
      </c>
      <c r="CL124" s="57">
        <f t="shared" si="65"/>
        <v>2.05</v>
      </c>
      <c r="CM124" s="57">
        <f t="shared" si="66"/>
        <v>1.16</v>
      </c>
      <c r="CN124" s="57">
        <f t="shared" si="67"/>
        <v>99.16</v>
      </c>
      <c r="CO124" s="59">
        <f t="shared" si="68"/>
        <v>0.08439999973</v>
      </c>
      <c r="CP124" s="59">
        <f t="shared" si="69"/>
        <v>0.7951939282</v>
      </c>
      <c r="CQ124" s="59">
        <f t="shared" si="70"/>
        <v>0.08608224733</v>
      </c>
      <c r="CR124" s="59">
        <f t="shared" si="71"/>
        <v>0.0343238247</v>
      </c>
      <c r="CS124" s="60">
        <f t="shared" si="72"/>
        <v>8.439999973</v>
      </c>
      <c r="CT124" s="60">
        <f t="shared" si="73"/>
        <v>3.43238247</v>
      </c>
      <c r="CU124" s="60">
        <f t="shared" si="74"/>
        <v>88.12761756</v>
      </c>
      <c r="CV124" s="61">
        <f t="shared" si="75"/>
        <v>0.07652382457</v>
      </c>
      <c r="CW124" s="61">
        <f t="shared" si="76"/>
        <v>0.07309039976</v>
      </c>
      <c r="CX124" s="62"/>
    </row>
    <row r="125" ht="15.75" customHeight="1">
      <c r="A125" s="17" t="s">
        <v>53</v>
      </c>
      <c r="B125" s="17" t="s">
        <v>54</v>
      </c>
      <c r="C125" s="17" t="s">
        <v>169</v>
      </c>
      <c r="D125" s="83"/>
      <c r="E125" s="83" t="s">
        <v>172</v>
      </c>
      <c r="F125" s="2">
        <v>11.0</v>
      </c>
      <c r="G125" s="3" t="s">
        <v>183</v>
      </c>
      <c r="H125" s="48">
        <v>37.62</v>
      </c>
      <c r="I125" s="49">
        <v>2.11</v>
      </c>
      <c r="J125" s="49">
        <v>20.45</v>
      </c>
      <c r="K125" s="49">
        <v>8.47</v>
      </c>
      <c r="L125" s="49">
        <v>0.07</v>
      </c>
      <c r="M125" s="49">
        <v>0.04</v>
      </c>
      <c r="N125" s="49">
        <v>5.65</v>
      </c>
      <c r="O125" s="49">
        <v>24.73</v>
      </c>
      <c r="P125" s="49"/>
      <c r="Q125" s="50">
        <f t="shared" si="8"/>
        <v>99.14</v>
      </c>
      <c r="R125" s="51">
        <f t="shared" si="9"/>
        <v>12</v>
      </c>
      <c r="S125" s="52">
        <f t="shared" si="10"/>
        <v>0.626120301</v>
      </c>
      <c r="T125" s="52">
        <f t="shared" si="11"/>
        <v>0.000876108277</v>
      </c>
      <c r="U125" s="52">
        <f t="shared" si="12"/>
        <v>0.4011325866</v>
      </c>
      <c r="V125" s="52">
        <f t="shared" si="13"/>
        <v>0.0005263497252</v>
      </c>
      <c r="W125" s="52">
        <f t="shared" si="14"/>
        <v>0</v>
      </c>
      <c r="X125" s="52">
        <f t="shared" si="15"/>
        <v>0.3442065295</v>
      </c>
      <c r="Y125" s="52">
        <f t="shared" si="16"/>
        <v>0.07964768937</v>
      </c>
      <c r="Z125" s="52">
        <f t="shared" si="17"/>
        <v>0.05235160429</v>
      </c>
      <c r="AA125" s="52">
        <f t="shared" si="18"/>
        <v>0.1510358527</v>
      </c>
      <c r="AB125" s="52">
        <f t="shared" si="19"/>
        <v>1.655897021</v>
      </c>
      <c r="AC125" s="53">
        <f t="shared" si="20"/>
        <v>4.967445798</v>
      </c>
      <c r="AD125" s="54">
        <f t="shared" si="21"/>
        <v>1.252240602</v>
      </c>
      <c r="AE125" s="54">
        <f t="shared" si="22"/>
        <v>0.001752216554</v>
      </c>
      <c r="AF125" s="54">
        <f t="shared" si="23"/>
        <v>0.6016988799</v>
      </c>
      <c r="AG125" s="54">
        <f t="shared" si="24"/>
        <v>0.0007895245878</v>
      </c>
      <c r="AH125" s="54">
        <f t="shared" si="25"/>
        <v>0</v>
      </c>
      <c r="AI125" s="54">
        <f t="shared" si="26"/>
        <v>0.3442065295</v>
      </c>
      <c r="AJ125" s="54">
        <f t="shared" si="27"/>
        <v>0.07964768937</v>
      </c>
      <c r="AK125" s="54">
        <f t="shared" si="28"/>
        <v>0.05235160429</v>
      </c>
      <c r="AL125" s="54">
        <f t="shared" si="29"/>
        <v>0.1510358527</v>
      </c>
      <c r="AM125" s="54">
        <f t="shared" si="30"/>
        <v>2.483722899</v>
      </c>
      <c r="AN125" s="54">
        <f t="shared" si="31"/>
        <v>-4.967445798</v>
      </c>
      <c r="AO125" s="55">
        <f t="shared" si="32"/>
        <v>3.024923859</v>
      </c>
      <c r="AP125" s="55">
        <f t="shared" si="33"/>
        <v>0.004232670344</v>
      </c>
      <c r="AQ125" s="55">
        <f t="shared" si="34"/>
        <v>1.937959095</v>
      </c>
      <c r="AR125" s="55">
        <f t="shared" si="35"/>
        <v>0.002542910427</v>
      </c>
      <c r="AS125" s="55">
        <f t="shared" si="36"/>
        <v>0</v>
      </c>
      <c r="AT125" s="55">
        <f t="shared" si="37"/>
        <v>1.662936886</v>
      </c>
      <c r="AU125" s="55">
        <f t="shared" si="38"/>
        <v>0.3847953748</v>
      </c>
      <c r="AV125" s="55">
        <f t="shared" si="39"/>
        <v>0.2529220289</v>
      </c>
      <c r="AW125" s="55">
        <f t="shared" si="40"/>
        <v>0.7296871763</v>
      </c>
      <c r="AX125" s="55">
        <f t="shared" si="41"/>
        <v>8</v>
      </c>
      <c r="AY125" s="55">
        <f t="shared" si="42"/>
        <v>23.99881506</v>
      </c>
      <c r="AZ125" s="54">
        <f t="shared" ref="AZ125:BA125" si="917">AO125*2</f>
        <v>6.049847718</v>
      </c>
      <c r="BA125" s="54">
        <f t="shared" si="917"/>
        <v>0.008465340688</v>
      </c>
      <c r="BB125" s="54">
        <f t="shared" ref="BB125:BD125" si="918">AQ125*(3/2)</f>
        <v>2.906938642</v>
      </c>
      <c r="BC125" s="54">
        <f t="shared" si="918"/>
        <v>0.00381436564</v>
      </c>
      <c r="BD125" s="54">
        <f t="shared" si="918"/>
        <v>0</v>
      </c>
      <c r="BE125" s="54">
        <f t="shared" ref="BE125:BH125" si="919">AT125</f>
        <v>1.662936886</v>
      </c>
      <c r="BF125" s="54">
        <f t="shared" si="919"/>
        <v>0.3847953748</v>
      </c>
      <c r="BG125" s="54">
        <f t="shared" si="919"/>
        <v>0.2529220289</v>
      </c>
      <c r="BH125" s="54">
        <f t="shared" si="919"/>
        <v>0.7296871763</v>
      </c>
      <c r="BI125" s="54">
        <f t="shared" si="46"/>
        <v>11.99940753</v>
      </c>
      <c r="BJ125" s="54">
        <f t="shared" si="47"/>
        <v>-23.99881506</v>
      </c>
      <c r="BK125" s="56">
        <f t="shared" ref="BK125:BN125" si="920">AO125</f>
        <v>3.024923859</v>
      </c>
      <c r="BL125" s="56">
        <f t="shared" si="920"/>
        <v>0.004232670344</v>
      </c>
      <c r="BM125" s="56">
        <f t="shared" si="920"/>
        <v>1.937959095</v>
      </c>
      <c r="BN125" s="56">
        <f t="shared" si="920"/>
        <v>0.002542910427</v>
      </c>
      <c r="BO125" s="56">
        <f t="shared" si="49"/>
        <v>0.001184936637</v>
      </c>
      <c r="BP125" s="56">
        <f t="shared" si="50"/>
        <v>1.661751949</v>
      </c>
      <c r="BQ125" s="56">
        <f t="shared" ref="BQ125:BS125" si="921">AU125</f>
        <v>0.3847953748</v>
      </c>
      <c r="BR125" s="56">
        <f t="shared" si="921"/>
        <v>0.2529220289</v>
      </c>
      <c r="BS125" s="56">
        <f t="shared" si="921"/>
        <v>0.7296871763</v>
      </c>
      <c r="BT125" s="56">
        <f t="shared" si="52"/>
        <v>8</v>
      </c>
      <c r="BU125" s="50">
        <f t="shared" ref="BU125:BX125" si="922">AZ125</f>
        <v>6.049847718</v>
      </c>
      <c r="BV125" s="50">
        <f t="shared" si="922"/>
        <v>0.008465340688</v>
      </c>
      <c r="BW125" s="50">
        <f t="shared" si="922"/>
        <v>2.906938642</v>
      </c>
      <c r="BX125" s="50">
        <f t="shared" si="922"/>
        <v>0.00381436564</v>
      </c>
      <c r="BY125" s="50">
        <f t="shared" si="54"/>
        <v>0.001777404955</v>
      </c>
      <c r="BZ125" s="50">
        <f t="shared" si="55"/>
        <v>1.661751949</v>
      </c>
      <c r="CA125" s="50">
        <f t="shared" ref="CA125:CC125" si="923">BF125</f>
        <v>0.3847953748</v>
      </c>
      <c r="CB125" s="50">
        <f t="shared" si="923"/>
        <v>0.2529220289</v>
      </c>
      <c r="CC125" s="50">
        <f t="shared" si="923"/>
        <v>0.7296871763</v>
      </c>
      <c r="CD125" s="50">
        <f t="shared" si="57"/>
        <v>12</v>
      </c>
      <c r="CE125" s="57">
        <f t="shared" si="58"/>
        <v>37.62</v>
      </c>
      <c r="CF125" s="57">
        <f t="shared" si="59"/>
        <v>0.07</v>
      </c>
      <c r="CG125" s="57">
        <f t="shared" si="60"/>
        <v>20.45</v>
      </c>
      <c r="CH125" s="57">
        <f t="shared" si="61"/>
        <v>0.04</v>
      </c>
      <c r="CI125" s="58">
        <f t="shared" si="62"/>
        <v>0.01958358394</v>
      </c>
      <c r="CJ125" s="58">
        <f t="shared" si="63"/>
        <v>24.71237848</v>
      </c>
      <c r="CK125" s="57">
        <f t="shared" si="64"/>
        <v>5.65</v>
      </c>
      <c r="CL125" s="57">
        <f t="shared" si="65"/>
        <v>2.11</v>
      </c>
      <c r="CM125" s="57">
        <f t="shared" si="66"/>
        <v>8.47</v>
      </c>
      <c r="CN125" s="57">
        <f t="shared" si="67"/>
        <v>99.14196206</v>
      </c>
      <c r="CO125" s="59">
        <f t="shared" si="68"/>
        <v>0.08349585981</v>
      </c>
      <c r="CP125" s="59">
        <f t="shared" si="69"/>
        <v>0.5485856981</v>
      </c>
      <c r="CQ125" s="59">
        <f t="shared" si="70"/>
        <v>0.1270305351</v>
      </c>
      <c r="CR125" s="59">
        <f t="shared" si="71"/>
        <v>0.240887907</v>
      </c>
      <c r="CS125" s="60">
        <f t="shared" si="72"/>
        <v>8.349585981</v>
      </c>
      <c r="CT125" s="60">
        <f t="shared" si="73"/>
        <v>24.0887907</v>
      </c>
      <c r="CU125" s="60">
        <f t="shared" si="74"/>
        <v>67.56162332</v>
      </c>
      <c r="CV125" s="61">
        <f t="shared" si="75"/>
        <v>0.2826358369</v>
      </c>
      <c r="CW125" s="61">
        <f t="shared" si="76"/>
        <v>0.0723074146</v>
      </c>
      <c r="CX125" s="62"/>
    </row>
    <row r="126" ht="15.75" customHeight="1">
      <c r="A126" s="17" t="s">
        <v>53</v>
      </c>
      <c r="B126" s="17" t="s">
        <v>54</v>
      </c>
      <c r="C126" s="17" t="s">
        <v>169</v>
      </c>
      <c r="D126" s="83"/>
      <c r="E126" s="83" t="s">
        <v>172</v>
      </c>
      <c r="F126" s="2">
        <v>12.0</v>
      </c>
      <c r="G126" s="3" t="s">
        <v>184</v>
      </c>
      <c r="H126" s="48">
        <v>36.7</v>
      </c>
      <c r="I126" s="49">
        <v>0.99</v>
      </c>
      <c r="J126" s="49">
        <v>20.37</v>
      </c>
      <c r="K126" s="49">
        <v>5.25</v>
      </c>
      <c r="L126" s="49">
        <v>0.03</v>
      </c>
      <c r="M126" s="49">
        <v>0.02</v>
      </c>
      <c r="N126" s="49">
        <v>7.08</v>
      </c>
      <c r="O126" s="49">
        <v>28.73</v>
      </c>
      <c r="P126" s="49"/>
      <c r="Q126" s="50">
        <f t="shared" si="8"/>
        <v>99.17</v>
      </c>
      <c r="R126" s="51">
        <f t="shared" si="9"/>
        <v>12</v>
      </c>
      <c r="S126" s="52">
        <f t="shared" si="10"/>
        <v>0.6108084808</v>
      </c>
      <c r="T126" s="52">
        <f t="shared" si="11"/>
        <v>0.0003754749758</v>
      </c>
      <c r="U126" s="52">
        <f t="shared" si="12"/>
        <v>0.3995633637</v>
      </c>
      <c r="V126" s="52">
        <f t="shared" si="13"/>
        <v>0.0002631748626</v>
      </c>
      <c r="W126" s="52">
        <f t="shared" si="14"/>
        <v>0</v>
      </c>
      <c r="X126" s="52">
        <f t="shared" si="15"/>
        <v>0.3998808569</v>
      </c>
      <c r="Y126" s="52">
        <f t="shared" si="16"/>
        <v>0.0998063081</v>
      </c>
      <c r="Z126" s="52">
        <f t="shared" si="17"/>
        <v>0.024563075</v>
      </c>
      <c r="AA126" s="52">
        <f t="shared" si="18"/>
        <v>0.09361726409</v>
      </c>
      <c r="AB126" s="52">
        <f t="shared" si="19"/>
        <v>1.628877998</v>
      </c>
      <c r="AC126" s="53">
        <f t="shared" si="20"/>
        <v>4.879950447</v>
      </c>
      <c r="AD126" s="54">
        <f t="shared" si="21"/>
        <v>1.221616962</v>
      </c>
      <c r="AE126" s="54">
        <f t="shared" si="22"/>
        <v>0.0007509499517</v>
      </c>
      <c r="AF126" s="54">
        <f t="shared" si="23"/>
        <v>0.5993450456</v>
      </c>
      <c r="AG126" s="54">
        <f t="shared" si="24"/>
        <v>0.0003947622939</v>
      </c>
      <c r="AH126" s="54">
        <f t="shared" si="25"/>
        <v>0</v>
      </c>
      <c r="AI126" s="54">
        <f t="shared" si="26"/>
        <v>0.3998808569</v>
      </c>
      <c r="AJ126" s="54">
        <f t="shared" si="27"/>
        <v>0.0998063081</v>
      </c>
      <c r="AK126" s="54">
        <f t="shared" si="28"/>
        <v>0.024563075</v>
      </c>
      <c r="AL126" s="54">
        <f t="shared" si="29"/>
        <v>0.09361726409</v>
      </c>
      <c r="AM126" s="54">
        <f t="shared" si="30"/>
        <v>2.439975223</v>
      </c>
      <c r="AN126" s="54">
        <f t="shared" si="31"/>
        <v>-4.879950447</v>
      </c>
      <c r="AO126" s="55">
        <f t="shared" si="32"/>
        <v>2.999897998</v>
      </c>
      <c r="AP126" s="55">
        <f t="shared" si="33"/>
        <v>0.001844091337</v>
      </c>
      <c r="AQ126" s="55">
        <f t="shared" si="34"/>
        <v>1.96239799</v>
      </c>
      <c r="AR126" s="55">
        <f t="shared" si="35"/>
        <v>0.001292545484</v>
      </c>
      <c r="AS126" s="55">
        <f t="shared" si="36"/>
        <v>0</v>
      </c>
      <c r="AT126" s="55">
        <f t="shared" si="37"/>
        <v>1.963957312</v>
      </c>
      <c r="AU126" s="55">
        <f t="shared" si="38"/>
        <v>0.4901843266</v>
      </c>
      <c r="AV126" s="55">
        <f t="shared" si="39"/>
        <v>0.1206380098</v>
      </c>
      <c r="AW126" s="55">
        <f t="shared" si="40"/>
        <v>0.4597877272</v>
      </c>
      <c r="AX126" s="55">
        <f t="shared" si="41"/>
        <v>8</v>
      </c>
      <c r="AY126" s="55">
        <f t="shared" si="42"/>
        <v>23.96717471</v>
      </c>
      <c r="AZ126" s="54">
        <f t="shared" ref="AZ126:BA126" si="924">AO126*2</f>
        <v>5.999795995</v>
      </c>
      <c r="BA126" s="54">
        <f t="shared" si="924"/>
        <v>0.003688182675</v>
      </c>
      <c r="BB126" s="54">
        <f t="shared" ref="BB126:BD126" si="925">AQ126*(3/2)</f>
        <v>2.943596985</v>
      </c>
      <c r="BC126" s="54">
        <f t="shared" si="925"/>
        <v>0.001938818226</v>
      </c>
      <c r="BD126" s="54">
        <f t="shared" si="925"/>
        <v>0</v>
      </c>
      <c r="BE126" s="54">
        <f t="shared" ref="BE126:BH126" si="926">AT126</f>
        <v>1.963957312</v>
      </c>
      <c r="BF126" s="54">
        <f t="shared" si="926"/>
        <v>0.4901843266</v>
      </c>
      <c r="BG126" s="54">
        <f t="shared" si="926"/>
        <v>0.1206380098</v>
      </c>
      <c r="BH126" s="54">
        <f t="shared" si="926"/>
        <v>0.4597877272</v>
      </c>
      <c r="BI126" s="54">
        <f t="shared" si="46"/>
        <v>11.98358736</v>
      </c>
      <c r="BJ126" s="54">
        <f t="shared" si="47"/>
        <v>-23.96717471</v>
      </c>
      <c r="BK126" s="56">
        <f t="shared" ref="BK126:BN126" si="927">AO126</f>
        <v>2.999897998</v>
      </c>
      <c r="BL126" s="56">
        <f t="shared" si="927"/>
        <v>0.001844091337</v>
      </c>
      <c r="BM126" s="56">
        <f t="shared" si="927"/>
        <v>1.96239799</v>
      </c>
      <c r="BN126" s="56">
        <f t="shared" si="927"/>
        <v>0.001292545484</v>
      </c>
      <c r="BO126" s="56">
        <f t="shared" si="49"/>
        <v>0.03282528665</v>
      </c>
      <c r="BP126" s="56">
        <f t="shared" si="50"/>
        <v>1.931132025</v>
      </c>
      <c r="BQ126" s="56">
        <f t="shared" ref="BQ126:BS126" si="928">AU126</f>
        <v>0.4901843266</v>
      </c>
      <c r="BR126" s="56">
        <f t="shared" si="928"/>
        <v>0.1206380098</v>
      </c>
      <c r="BS126" s="56">
        <f t="shared" si="928"/>
        <v>0.4597877272</v>
      </c>
      <c r="BT126" s="56">
        <f t="shared" si="52"/>
        <v>8</v>
      </c>
      <c r="BU126" s="50">
        <f t="shared" ref="BU126:BX126" si="929">AZ126</f>
        <v>5.999795995</v>
      </c>
      <c r="BV126" s="50">
        <f t="shared" si="929"/>
        <v>0.003688182675</v>
      </c>
      <c r="BW126" s="50">
        <f t="shared" si="929"/>
        <v>2.943596985</v>
      </c>
      <c r="BX126" s="50">
        <f t="shared" si="929"/>
        <v>0.001938818226</v>
      </c>
      <c r="BY126" s="50">
        <f t="shared" si="54"/>
        <v>0.04923792997</v>
      </c>
      <c r="BZ126" s="50">
        <f t="shared" si="55"/>
        <v>1.931132025</v>
      </c>
      <c r="CA126" s="50">
        <f t="shared" ref="CA126:CC126" si="930">BF126</f>
        <v>0.4901843266</v>
      </c>
      <c r="CB126" s="50">
        <f t="shared" si="930"/>
        <v>0.1206380098</v>
      </c>
      <c r="CC126" s="50">
        <f t="shared" si="930"/>
        <v>0.4597877272</v>
      </c>
      <c r="CD126" s="50">
        <f t="shared" si="57"/>
        <v>12</v>
      </c>
      <c r="CE126" s="57">
        <f t="shared" si="58"/>
        <v>36.7</v>
      </c>
      <c r="CF126" s="57">
        <f t="shared" si="59"/>
        <v>0.03</v>
      </c>
      <c r="CG126" s="57">
        <f t="shared" si="60"/>
        <v>20.37</v>
      </c>
      <c r="CH126" s="57">
        <f t="shared" si="61"/>
        <v>0.02</v>
      </c>
      <c r="CI126" s="58">
        <f t="shared" si="62"/>
        <v>0.533655274</v>
      </c>
      <c r="CJ126" s="58">
        <f t="shared" si="63"/>
        <v>28.24981111</v>
      </c>
      <c r="CK126" s="57">
        <f t="shared" si="64"/>
        <v>7.08</v>
      </c>
      <c r="CL126" s="57">
        <f t="shared" si="65"/>
        <v>0.99</v>
      </c>
      <c r="CM126" s="57">
        <f t="shared" si="66"/>
        <v>5.25</v>
      </c>
      <c r="CN126" s="57">
        <f t="shared" si="67"/>
        <v>99.22346638</v>
      </c>
      <c r="CO126" s="59">
        <f t="shared" si="68"/>
        <v>0.04018933215</v>
      </c>
      <c r="CP126" s="59">
        <f t="shared" si="69"/>
        <v>0.6433370916</v>
      </c>
      <c r="CQ126" s="59">
        <f t="shared" si="70"/>
        <v>0.1632999479</v>
      </c>
      <c r="CR126" s="59">
        <f t="shared" si="71"/>
        <v>0.1531736284</v>
      </c>
      <c r="CS126" s="60">
        <f t="shared" si="72"/>
        <v>4.018933215</v>
      </c>
      <c r="CT126" s="60">
        <f t="shared" si="73"/>
        <v>15.31736284</v>
      </c>
      <c r="CU126" s="60">
        <f t="shared" si="74"/>
        <v>80.66370395</v>
      </c>
      <c r="CV126" s="61">
        <f t="shared" si="75"/>
        <v>0.1732682944</v>
      </c>
      <c r="CW126" s="61">
        <f t="shared" si="76"/>
        <v>0.03480396164</v>
      </c>
      <c r="CX126" s="62"/>
    </row>
    <row r="127" ht="15.75" customHeight="1">
      <c r="A127" s="17" t="s">
        <v>53</v>
      </c>
      <c r="B127" s="17" t="s">
        <v>54</v>
      </c>
      <c r="C127" s="17" t="s">
        <v>169</v>
      </c>
      <c r="D127" s="83"/>
      <c r="E127" s="83" t="s">
        <v>172</v>
      </c>
      <c r="F127" s="2">
        <v>13.0</v>
      </c>
      <c r="G127" s="3" t="s">
        <v>185</v>
      </c>
      <c r="H127" s="48">
        <v>38.28</v>
      </c>
      <c r="I127" s="49">
        <v>5.22</v>
      </c>
      <c r="J127" s="49">
        <v>21.59</v>
      </c>
      <c r="K127" s="49">
        <v>2.38</v>
      </c>
      <c r="L127" s="49">
        <v>0.04</v>
      </c>
      <c r="M127" s="49">
        <v>0.01</v>
      </c>
      <c r="N127" s="49">
        <v>2.97</v>
      </c>
      <c r="O127" s="49">
        <v>29.46</v>
      </c>
      <c r="P127" s="49"/>
      <c r="Q127" s="50">
        <f t="shared" si="8"/>
        <v>99.95</v>
      </c>
      <c r="R127" s="51">
        <f t="shared" si="9"/>
        <v>12</v>
      </c>
      <c r="S127" s="52">
        <f t="shared" si="10"/>
        <v>0.6371048677</v>
      </c>
      <c r="T127" s="52">
        <f t="shared" si="11"/>
        <v>0.0005006333011</v>
      </c>
      <c r="U127" s="52">
        <f t="shared" si="12"/>
        <v>0.4234940119</v>
      </c>
      <c r="V127" s="52">
        <f t="shared" si="13"/>
        <v>0.0001315874313</v>
      </c>
      <c r="W127" s="52">
        <f t="shared" si="14"/>
        <v>0</v>
      </c>
      <c r="X127" s="52">
        <f t="shared" si="15"/>
        <v>0.4100414217</v>
      </c>
      <c r="Y127" s="52">
        <f t="shared" si="16"/>
        <v>0.04186790043</v>
      </c>
      <c r="Z127" s="52">
        <f t="shared" si="17"/>
        <v>0.1295143955</v>
      </c>
      <c r="AA127" s="52">
        <f t="shared" si="18"/>
        <v>0.04243982639</v>
      </c>
      <c r="AB127" s="52">
        <f t="shared" si="19"/>
        <v>1.685094644</v>
      </c>
      <c r="AC127" s="53">
        <f t="shared" si="20"/>
        <v>5.06902589</v>
      </c>
      <c r="AD127" s="54">
        <f t="shared" si="21"/>
        <v>1.274209735</v>
      </c>
      <c r="AE127" s="54">
        <f t="shared" si="22"/>
        <v>0.001001266602</v>
      </c>
      <c r="AF127" s="54">
        <f t="shared" si="23"/>
        <v>0.6352410179</v>
      </c>
      <c r="AG127" s="54">
        <f t="shared" si="24"/>
        <v>0.0001973811469</v>
      </c>
      <c r="AH127" s="54">
        <f t="shared" si="25"/>
        <v>0</v>
      </c>
      <c r="AI127" s="54">
        <f t="shared" si="26"/>
        <v>0.4100414217</v>
      </c>
      <c r="AJ127" s="54">
        <f t="shared" si="27"/>
        <v>0.04186790043</v>
      </c>
      <c r="AK127" s="54">
        <f t="shared" si="28"/>
        <v>0.1295143955</v>
      </c>
      <c r="AL127" s="54">
        <f t="shared" si="29"/>
        <v>0.04243982639</v>
      </c>
      <c r="AM127" s="54">
        <f t="shared" si="30"/>
        <v>2.534512945</v>
      </c>
      <c r="AN127" s="54">
        <f t="shared" si="31"/>
        <v>-5.06902589</v>
      </c>
      <c r="AO127" s="55">
        <f t="shared" si="32"/>
        <v>3.024660341</v>
      </c>
      <c r="AP127" s="55">
        <f t="shared" si="33"/>
        <v>0.002376760512</v>
      </c>
      <c r="AQ127" s="55">
        <f t="shared" si="34"/>
        <v>2.010541133</v>
      </c>
      <c r="AR127" s="55">
        <f t="shared" si="35"/>
        <v>0.000624712359</v>
      </c>
      <c r="AS127" s="55">
        <f t="shared" si="36"/>
        <v>0</v>
      </c>
      <c r="AT127" s="55">
        <f t="shared" si="37"/>
        <v>1.946674856</v>
      </c>
      <c r="AU127" s="55">
        <f t="shared" si="38"/>
        <v>0.1987681847</v>
      </c>
      <c r="AV127" s="55">
        <f t="shared" si="39"/>
        <v>0.6148706051</v>
      </c>
      <c r="AW127" s="55">
        <f t="shared" si="40"/>
        <v>0.2014834076</v>
      </c>
      <c r="AX127" s="55">
        <f t="shared" si="41"/>
        <v>8</v>
      </c>
      <c r="AY127" s="55">
        <f t="shared" si="42"/>
        <v>24.06524005</v>
      </c>
      <c r="AZ127" s="54">
        <f t="shared" ref="AZ127:BA127" si="931">AO127*2</f>
        <v>6.049320682</v>
      </c>
      <c r="BA127" s="54">
        <f t="shared" si="931"/>
        <v>0.004753521023</v>
      </c>
      <c r="BB127" s="54">
        <f t="shared" ref="BB127:BD127" si="932">AQ127*(3/2)</f>
        <v>3.0158117</v>
      </c>
      <c r="BC127" s="54">
        <f t="shared" si="932"/>
        <v>0.0009370685385</v>
      </c>
      <c r="BD127" s="54">
        <f t="shared" si="932"/>
        <v>0</v>
      </c>
      <c r="BE127" s="54">
        <f t="shared" ref="BE127:BH127" si="933">AT127</f>
        <v>1.946674856</v>
      </c>
      <c r="BF127" s="54">
        <f t="shared" si="933"/>
        <v>0.1987681847</v>
      </c>
      <c r="BG127" s="54">
        <f t="shared" si="933"/>
        <v>0.6148706051</v>
      </c>
      <c r="BH127" s="54">
        <f t="shared" si="933"/>
        <v>0.2014834076</v>
      </c>
      <c r="BI127" s="54">
        <f t="shared" si="46"/>
        <v>12.03262002</v>
      </c>
      <c r="BJ127" s="54">
        <f t="shared" si="47"/>
        <v>-24.06524005</v>
      </c>
      <c r="BK127" s="56">
        <f t="shared" ref="BK127:BN127" si="934">AO127</f>
        <v>3.024660341</v>
      </c>
      <c r="BL127" s="56">
        <f t="shared" si="934"/>
        <v>0.002376760512</v>
      </c>
      <c r="BM127" s="56">
        <f t="shared" si="934"/>
        <v>2.010541133</v>
      </c>
      <c r="BN127" s="56">
        <f t="shared" si="934"/>
        <v>0.000624712359</v>
      </c>
      <c r="BO127" s="56">
        <f t="shared" si="49"/>
        <v>0</v>
      </c>
      <c r="BP127" s="56">
        <f t="shared" si="50"/>
        <v>1.946674856</v>
      </c>
      <c r="BQ127" s="56">
        <f t="shared" ref="BQ127:BS127" si="935">AU127</f>
        <v>0.1987681847</v>
      </c>
      <c r="BR127" s="56">
        <f t="shared" si="935"/>
        <v>0.6148706051</v>
      </c>
      <c r="BS127" s="56">
        <f t="shared" si="935"/>
        <v>0.2014834076</v>
      </c>
      <c r="BT127" s="56">
        <f t="shared" si="52"/>
        <v>8</v>
      </c>
      <c r="BU127" s="50">
        <f t="shared" ref="BU127:BX127" si="936">AZ127</f>
        <v>6.049320682</v>
      </c>
      <c r="BV127" s="50">
        <f t="shared" si="936"/>
        <v>0.004753521023</v>
      </c>
      <c r="BW127" s="50">
        <f t="shared" si="936"/>
        <v>3.0158117</v>
      </c>
      <c r="BX127" s="50">
        <f t="shared" si="936"/>
        <v>0.0009370685385</v>
      </c>
      <c r="BY127" s="50">
        <f t="shared" si="54"/>
        <v>0</v>
      </c>
      <c r="BZ127" s="50">
        <f t="shared" si="55"/>
        <v>1.946674856</v>
      </c>
      <c r="CA127" s="50">
        <f t="shared" ref="CA127:CC127" si="937">BF127</f>
        <v>0.1987681847</v>
      </c>
      <c r="CB127" s="50">
        <f t="shared" si="937"/>
        <v>0.6148706051</v>
      </c>
      <c r="CC127" s="50">
        <f t="shared" si="937"/>
        <v>0.2014834076</v>
      </c>
      <c r="CD127" s="50">
        <f t="shared" si="57"/>
        <v>12.03262002</v>
      </c>
      <c r="CE127" s="57">
        <f t="shared" si="58"/>
        <v>38.28</v>
      </c>
      <c r="CF127" s="57">
        <f t="shared" si="59"/>
        <v>0.04</v>
      </c>
      <c r="CG127" s="57">
        <f t="shared" si="60"/>
        <v>21.59</v>
      </c>
      <c r="CH127" s="57">
        <f t="shared" si="61"/>
        <v>0.01</v>
      </c>
      <c r="CI127" s="58">
        <f t="shared" si="62"/>
        <v>0</v>
      </c>
      <c r="CJ127" s="58">
        <f t="shared" si="63"/>
        <v>29.46</v>
      </c>
      <c r="CK127" s="57">
        <f t="shared" si="64"/>
        <v>2.97</v>
      </c>
      <c r="CL127" s="57">
        <f t="shared" si="65"/>
        <v>5.22</v>
      </c>
      <c r="CM127" s="57">
        <f t="shared" si="66"/>
        <v>2.38</v>
      </c>
      <c r="CN127" s="57">
        <f t="shared" si="67"/>
        <v>99.95</v>
      </c>
      <c r="CO127" s="59">
        <f t="shared" si="68"/>
        <v>0.2076005189</v>
      </c>
      <c r="CP127" s="59">
        <f t="shared" si="69"/>
        <v>0.6572613926</v>
      </c>
      <c r="CQ127" s="59">
        <f t="shared" si="70"/>
        <v>0.06711067001</v>
      </c>
      <c r="CR127" s="59">
        <f t="shared" si="71"/>
        <v>0.06802741849</v>
      </c>
      <c r="CS127" s="60">
        <f t="shared" si="72"/>
        <v>20.76005189</v>
      </c>
      <c r="CT127" s="60">
        <f t="shared" si="73"/>
        <v>6.802741849</v>
      </c>
      <c r="CU127" s="60">
        <f t="shared" si="74"/>
        <v>72.43720626</v>
      </c>
      <c r="CV127" s="61">
        <f t="shared" si="75"/>
        <v>0.1718276779</v>
      </c>
      <c r="CW127" s="61">
        <f t="shared" si="76"/>
        <v>0.1797820494</v>
      </c>
      <c r="CX127" s="62"/>
    </row>
    <row r="128" ht="15.75" customHeight="1">
      <c r="A128" s="17" t="s">
        <v>53</v>
      </c>
      <c r="B128" s="17" t="s">
        <v>54</v>
      </c>
      <c r="C128" s="17" t="s">
        <v>169</v>
      </c>
      <c r="D128" s="83"/>
      <c r="E128" s="83" t="s">
        <v>172</v>
      </c>
      <c r="F128" s="2">
        <v>14.0</v>
      </c>
      <c r="G128" s="3" t="s">
        <v>186</v>
      </c>
      <c r="H128" s="48">
        <v>36.6</v>
      </c>
      <c r="I128" s="49">
        <v>1.0</v>
      </c>
      <c r="J128" s="49">
        <v>20.24</v>
      </c>
      <c r="K128" s="49">
        <v>1.79</v>
      </c>
      <c r="L128" s="49">
        <v>0.02</v>
      </c>
      <c r="M128" s="49">
        <v>0.04</v>
      </c>
      <c r="N128" s="49">
        <v>10.49</v>
      </c>
      <c r="O128" s="49">
        <v>28.27</v>
      </c>
      <c r="P128" s="49"/>
      <c r="Q128" s="50">
        <f t="shared" si="8"/>
        <v>98.45</v>
      </c>
      <c r="R128" s="51">
        <f t="shared" si="9"/>
        <v>12</v>
      </c>
      <c r="S128" s="52">
        <f t="shared" si="10"/>
        <v>0.6091441525</v>
      </c>
      <c r="T128" s="52">
        <f t="shared" si="11"/>
        <v>0.0002503166506</v>
      </c>
      <c r="U128" s="52">
        <f t="shared" si="12"/>
        <v>0.3970133766</v>
      </c>
      <c r="V128" s="52">
        <f t="shared" si="13"/>
        <v>0.0005263497252</v>
      </c>
      <c r="W128" s="52">
        <f t="shared" si="14"/>
        <v>0</v>
      </c>
      <c r="X128" s="52">
        <f t="shared" si="15"/>
        <v>0.3934783093</v>
      </c>
      <c r="Y128" s="52">
        <f t="shared" si="16"/>
        <v>0.1478768604</v>
      </c>
      <c r="Z128" s="52">
        <f t="shared" si="17"/>
        <v>0.02481118687</v>
      </c>
      <c r="AA128" s="52">
        <f t="shared" si="18"/>
        <v>0.03191902909</v>
      </c>
      <c r="AB128" s="52">
        <f t="shared" si="19"/>
        <v>1.605019581</v>
      </c>
      <c r="AC128" s="53">
        <f t="shared" si="20"/>
        <v>4.826367827</v>
      </c>
      <c r="AD128" s="54">
        <f t="shared" si="21"/>
        <v>1.218288305</v>
      </c>
      <c r="AE128" s="54">
        <f t="shared" si="22"/>
        <v>0.0005006333011</v>
      </c>
      <c r="AF128" s="54">
        <f t="shared" si="23"/>
        <v>0.595520065</v>
      </c>
      <c r="AG128" s="54">
        <f t="shared" si="24"/>
        <v>0.0007895245878</v>
      </c>
      <c r="AH128" s="54">
        <f t="shared" si="25"/>
        <v>0</v>
      </c>
      <c r="AI128" s="54">
        <f t="shared" si="26"/>
        <v>0.3934783093</v>
      </c>
      <c r="AJ128" s="54">
        <f t="shared" si="27"/>
        <v>0.1478768604</v>
      </c>
      <c r="AK128" s="54">
        <f t="shared" si="28"/>
        <v>0.02481118687</v>
      </c>
      <c r="AL128" s="54">
        <f t="shared" si="29"/>
        <v>0.03191902909</v>
      </c>
      <c r="AM128" s="54">
        <f t="shared" si="30"/>
        <v>2.413183913</v>
      </c>
      <c r="AN128" s="54">
        <f t="shared" si="31"/>
        <v>-4.826367827</v>
      </c>
      <c r="AO128" s="55">
        <f t="shared" si="32"/>
        <v>3.036195494</v>
      </c>
      <c r="AP128" s="55">
        <f t="shared" si="33"/>
        <v>0.001247669018</v>
      </c>
      <c r="AQ128" s="55">
        <f t="shared" si="34"/>
        <v>1.978858732</v>
      </c>
      <c r="AR128" s="55">
        <f t="shared" si="35"/>
        <v>0.002623518025</v>
      </c>
      <c r="AS128" s="55">
        <f t="shared" si="36"/>
        <v>0</v>
      </c>
      <c r="AT128" s="55">
        <f t="shared" si="37"/>
        <v>1.961238673</v>
      </c>
      <c r="AU128" s="55">
        <f t="shared" si="38"/>
        <v>0.737071932</v>
      </c>
      <c r="AV128" s="55">
        <f t="shared" si="39"/>
        <v>0.1236679585</v>
      </c>
      <c r="AW128" s="55">
        <f t="shared" si="40"/>
        <v>0.1590960233</v>
      </c>
      <c r="AX128" s="55">
        <f t="shared" si="41"/>
        <v>8</v>
      </c>
      <c r="AY128" s="55">
        <f t="shared" si="42"/>
        <v>24.05636858</v>
      </c>
      <c r="AZ128" s="54">
        <f t="shared" ref="AZ128:BA128" si="938">AO128*2</f>
        <v>6.072390987</v>
      </c>
      <c r="BA128" s="54">
        <f t="shared" si="938"/>
        <v>0.002495338036</v>
      </c>
      <c r="BB128" s="54">
        <f t="shared" ref="BB128:BD128" si="939">AQ128*(3/2)</f>
        <v>2.968288098</v>
      </c>
      <c r="BC128" s="54">
        <f t="shared" si="939"/>
        <v>0.003935277037</v>
      </c>
      <c r="BD128" s="54">
        <f t="shared" si="939"/>
        <v>0</v>
      </c>
      <c r="BE128" s="54">
        <f t="shared" ref="BE128:BH128" si="940">AT128</f>
        <v>1.961238673</v>
      </c>
      <c r="BF128" s="54">
        <f t="shared" si="940"/>
        <v>0.737071932</v>
      </c>
      <c r="BG128" s="54">
        <f t="shared" si="940"/>
        <v>0.1236679585</v>
      </c>
      <c r="BH128" s="54">
        <f t="shared" si="940"/>
        <v>0.1590960233</v>
      </c>
      <c r="BI128" s="54">
        <f t="shared" si="46"/>
        <v>12.02818429</v>
      </c>
      <c r="BJ128" s="54">
        <f t="shared" si="47"/>
        <v>-24.05636858</v>
      </c>
      <c r="BK128" s="56">
        <f t="shared" ref="BK128:BN128" si="941">AO128</f>
        <v>3.036195494</v>
      </c>
      <c r="BL128" s="56">
        <f t="shared" si="941"/>
        <v>0.001247669018</v>
      </c>
      <c r="BM128" s="56">
        <f t="shared" si="941"/>
        <v>1.978858732</v>
      </c>
      <c r="BN128" s="56">
        <f t="shared" si="941"/>
        <v>0.002623518025</v>
      </c>
      <c r="BO128" s="56">
        <f t="shared" si="49"/>
        <v>0</v>
      </c>
      <c r="BP128" s="56">
        <f t="shared" si="50"/>
        <v>1.961238673</v>
      </c>
      <c r="BQ128" s="56">
        <f t="shared" ref="BQ128:BS128" si="942">AU128</f>
        <v>0.737071932</v>
      </c>
      <c r="BR128" s="56">
        <f t="shared" si="942"/>
        <v>0.1236679585</v>
      </c>
      <c r="BS128" s="56">
        <f t="shared" si="942"/>
        <v>0.1590960233</v>
      </c>
      <c r="BT128" s="56">
        <f t="shared" si="52"/>
        <v>8</v>
      </c>
      <c r="BU128" s="50">
        <f t="shared" ref="BU128:BX128" si="943">AZ128</f>
        <v>6.072390987</v>
      </c>
      <c r="BV128" s="50">
        <f t="shared" si="943"/>
        <v>0.002495338036</v>
      </c>
      <c r="BW128" s="50">
        <f t="shared" si="943"/>
        <v>2.968288098</v>
      </c>
      <c r="BX128" s="50">
        <f t="shared" si="943"/>
        <v>0.003935277037</v>
      </c>
      <c r="BY128" s="50">
        <f t="shared" si="54"/>
        <v>0</v>
      </c>
      <c r="BZ128" s="50">
        <f t="shared" si="55"/>
        <v>1.961238673</v>
      </c>
      <c r="CA128" s="50">
        <f t="shared" ref="CA128:CC128" si="944">BF128</f>
        <v>0.737071932</v>
      </c>
      <c r="CB128" s="50">
        <f t="shared" si="944"/>
        <v>0.1236679585</v>
      </c>
      <c r="CC128" s="50">
        <f t="shared" si="944"/>
        <v>0.1590960233</v>
      </c>
      <c r="CD128" s="50">
        <f t="shared" si="57"/>
        <v>12.02818429</v>
      </c>
      <c r="CE128" s="57">
        <f t="shared" si="58"/>
        <v>36.6</v>
      </c>
      <c r="CF128" s="57">
        <f t="shared" si="59"/>
        <v>0.02</v>
      </c>
      <c r="CG128" s="57">
        <f t="shared" si="60"/>
        <v>20.24</v>
      </c>
      <c r="CH128" s="57">
        <f t="shared" si="61"/>
        <v>0.04</v>
      </c>
      <c r="CI128" s="58">
        <f t="shared" si="62"/>
        <v>0</v>
      </c>
      <c r="CJ128" s="58">
        <f t="shared" si="63"/>
        <v>28.27</v>
      </c>
      <c r="CK128" s="57">
        <f t="shared" si="64"/>
        <v>10.49</v>
      </c>
      <c r="CL128" s="57">
        <f t="shared" si="65"/>
        <v>1</v>
      </c>
      <c r="CM128" s="57">
        <f t="shared" si="66"/>
        <v>1.79</v>
      </c>
      <c r="CN128" s="57">
        <f t="shared" si="67"/>
        <v>98.45</v>
      </c>
      <c r="CO128" s="59">
        <f t="shared" si="68"/>
        <v>0.04148435568</v>
      </c>
      <c r="CP128" s="59">
        <f t="shared" si="69"/>
        <v>0.6578965457</v>
      </c>
      <c r="CQ128" s="59">
        <f t="shared" si="70"/>
        <v>0.247250416</v>
      </c>
      <c r="CR128" s="59">
        <f t="shared" si="71"/>
        <v>0.05336868256</v>
      </c>
      <c r="CS128" s="60">
        <f t="shared" si="72"/>
        <v>4.148435568</v>
      </c>
      <c r="CT128" s="60">
        <f t="shared" si="73"/>
        <v>5.336868256</v>
      </c>
      <c r="CU128" s="60">
        <f t="shared" si="74"/>
        <v>90.51469618</v>
      </c>
      <c r="CV128" s="61">
        <f t="shared" si="75"/>
        <v>0.0741108604</v>
      </c>
      <c r="CW128" s="61">
        <f t="shared" si="76"/>
        <v>0.03592545202</v>
      </c>
      <c r="CX128" s="62"/>
    </row>
    <row r="129" ht="15.75" customHeight="1">
      <c r="A129" s="17" t="s">
        <v>53</v>
      </c>
      <c r="B129" s="17" t="s">
        <v>54</v>
      </c>
      <c r="C129" s="17" t="s">
        <v>169</v>
      </c>
      <c r="D129" s="83"/>
      <c r="E129" s="83" t="s">
        <v>172</v>
      </c>
      <c r="F129" s="2">
        <v>15.0</v>
      </c>
      <c r="G129" s="3" t="s">
        <v>187</v>
      </c>
      <c r="H129" s="48">
        <v>37.36</v>
      </c>
      <c r="I129" s="49">
        <v>1.31</v>
      </c>
      <c r="J129" s="49">
        <v>20.03</v>
      </c>
      <c r="K129" s="49">
        <v>6.87</v>
      </c>
      <c r="L129" s="49">
        <v>0.06</v>
      </c>
      <c r="M129" s="49">
        <v>0.01</v>
      </c>
      <c r="N129" s="49">
        <v>8.21</v>
      </c>
      <c r="O129" s="49">
        <v>25.81</v>
      </c>
      <c r="P129" s="49"/>
      <c r="Q129" s="50">
        <f t="shared" si="8"/>
        <v>99.66</v>
      </c>
      <c r="R129" s="51">
        <f t="shared" si="9"/>
        <v>12</v>
      </c>
      <c r="S129" s="52">
        <f t="shared" si="10"/>
        <v>0.6217930474</v>
      </c>
      <c r="T129" s="52">
        <f t="shared" si="11"/>
        <v>0.0007509499517</v>
      </c>
      <c r="U129" s="52">
        <f t="shared" si="12"/>
        <v>0.3928941667</v>
      </c>
      <c r="V129" s="52">
        <f t="shared" si="13"/>
        <v>0.0001315874313</v>
      </c>
      <c r="W129" s="52">
        <f t="shared" si="14"/>
        <v>0</v>
      </c>
      <c r="X129" s="52">
        <f t="shared" si="15"/>
        <v>0.3592385979</v>
      </c>
      <c r="Y129" s="52">
        <f t="shared" si="16"/>
        <v>0.115735846</v>
      </c>
      <c r="Z129" s="52">
        <f t="shared" si="17"/>
        <v>0.0325026548</v>
      </c>
      <c r="AA129" s="52">
        <f t="shared" si="18"/>
        <v>0.122504877</v>
      </c>
      <c r="AB129" s="52">
        <f t="shared" si="19"/>
        <v>1.645551727</v>
      </c>
      <c r="AC129" s="53">
        <f t="shared" si="20"/>
        <v>4.929217203</v>
      </c>
      <c r="AD129" s="54">
        <f t="shared" si="21"/>
        <v>1.243586095</v>
      </c>
      <c r="AE129" s="54">
        <f t="shared" si="22"/>
        <v>0.001501899903</v>
      </c>
      <c r="AF129" s="54">
        <f t="shared" si="23"/>
        <v>0.5893412501</v>
      </c>
      <c r="AG129" s="54">
        <f t="shared" si="24"/>
        <v>0.0001973811469</v>
      </c>
      <c r="AH129" s="54">
        <f t="shared" si="25"/>
        <v>0</v>
      </c>
      <c r="AI129" s="54">
        <f t="shared" si="26"/>
        <v>0.3592385979</v>
      </c>
      <c r="AJ129" s="54">
        <f t="shared" si="27"/>
        <v>0.115735846</v>
      </c>
      <c r="AK129" s="54">
        <f t="shared" si="28"/>
        <v>0.0325026548</v>
      </c>
      <c r="AL129" s="54">
        <f t="shared" si="29"/>
        <v>0.122504877</v>
      </c>
      <c r="AM129" s="54">
        <f t="shared" si="30"/>
        <v>2.464608602</v>
      </c>
      <c r="AN129" s="54">
        <f t="shared" si="31"/>
        <v>-4.929217203</v>
      </c>
      <c r="AO129" s="55">
        <f t="shared" si="32"/>
        <v>3.022903685</v>
      </c>
      <c r="AP129" s="55">
        <f t="shared" si="33"/>
        <v>0.00365081177</v>
      </c>
      <c r="AQ129" s="55">
        <f t="shared" si="34"/>
        <v>1.910090872</v>
      </c>
      <c r="AR129" s="55">
        <f t="shared" si="35"/>
        <v>0.0006397243143</v>
      </c>
      <c r="AS129" s="55">
        <f t="shared" si="36"/>
        <v>0</v>
      </c>
      <c r="AT129" s="55">
        <f t="shared" si="37"/>
        <v>1.746471251</v>
      </c>
      <c r="AU129" s="55">
        <f t="shared" si="38"/>
        <v>0.5626603846</v>
      </c>
      <c r="AV129" s="55">
        <f t="shared" si="39"/>
        <v>0.1580146246</v>
      </c>
      <c r="AW129" s="55">
        <f t="shared" si="40"/>
        <v>0.5955686472</v>
      </c>
      <c r="AX129" s="55">
        <f t="shared" si="41"/>
        <v>8</v>
      </c>
      <c r="AY129" s="55">
        <f t="shared" si="42"/>
        <v>23.96383959</v>
      </c>
      <c r="AZ129" s="54">
        <f t="shared" ref="AZ129:BA129" si="945">AO129*2</f>
        <v>6.045807369</v>
      </c>
      <c r="BA129" s="54">
        <f t="shared" si="945"/>
        <v>0.00730162354</v>
      </c>
      <c r="BB129" s="54">
        <f t="shared" ref="BB129:BD129" si="946">AQ129*(3/2)</f>
        <v>2.865136308</v>
      </c>
      <c r="BC129" s="54">
        <f t="shared" si="946"/>
        <v>0.0009595864715</v>
      </c>
      <c r="BD129" s="54">
        <f t="shared" si="946"/>
        <v>0</v>
      </c>
      <c r="BE129" s="54">
        <f t="shared" ref="BE129:BH129" si="947">AT129</f>
        <v>1.746471251</v>
      </c>
      <c r="BF129" s="54">
        <f t="shared" si="947"/>
        <v>0.5626603846</v>
      </c>
      <c r="BG129" s="54">
        <f t="shared" si="947"/>
        <v>0.1580146246</v>
      </c>
      <c r="BH129" s="54">
        <f t="shared" si="947"/>
        <v>0.5955686472</v>
      </c>
      <c r="BI129" s="54">
        <f t="shared" si="46"/>
        <v>11.98191979</v>
      </c>
      <c r="BJ129" s="54">
        <f t="shared" si="47"/>
        <v>-23.96383959</v>
      </c>
      <c r="BK129" s="56">
        <f t="shared" ref="BK129:BN129" si="948">AO129</f>
        <v>3.022903685</v>
      </c>
      <c r="BL129" s="56">
        <f t="shared" si="948"/>
        <v>0.00365081177</v>
      </c>
      <c r="BM129" s="56">
        <f t="shared" si="948"/>
        <v>1.910090872</v>
      </c>
      <c r="BN129" s="56">
        <f t="shared" si="948"/>
        <v>0.0006397243143</v>
      </c>
      <c r="BO129" s="56">
        <f t="shared" si="49"/>
        <v>0.03616041074</v>
      </c>
      <c r="BP129" s="56">
        <f t="shared" si="50"/>
        <v>1.71031084</v>
      </c>
      <c r="BQ129" s="56">
        <f t="shared" ref="BQ129:BS129" si="949">AU129</f>
        <v>0.5626603846</v>
      </c>
      <c r="BR129" s="56">
        <f t="shared" si="949"/>
        <v>0.1580146246</v>
      </c>
      <c r="BS129" s="56">
        <f t="shared" si="949"/>
        <v>0.5955686472</v>
      </c>
      <c r="BT129" s="56">
        <f t="shared" si="52"/>
        <v>8</v>
      </c>
      <c r="BU129" s="50">
        <f t="shared" ref="BU129:BX129" si="950">AZ129</f>
        <v>6.045807369</v>
      </c>
      <c r="BV129" s="50">
        <f t="shared" si="950"/>
        <v>0.00730162354</v>
      </c>
      <c r="BW129" s="50">
        <f t="shared" si="950"/>
        <v>2.865136308</v>
      </c>
      <c r="BX129" s="50">
        <f t="shared" si="950"/>
        <v>0.0009595864715</v>
      </c>
      <c r="BY129" s="50">
        <f t="shared" si="54"/>
        <v>0.0542406161</v>
      </c>
      <c r="BZ129" s="50">
        <f t="shared" si="55"/>
        <v>1.71031084</v>
      </c>
      <c r="CA129" s="50">
        <f t="shared" ref="CA129:CC129" si="951">BF129</f>
        <v>0.5626603846</v>
      </c>
      <c r="CB129" s="50">
        <f t="shared" si="951"/>
        <v>0.1580146246</v>
      </c>
      <c r="CC129" s="50">
        <f t="shared" si="951"/>
        <v>0.5955686472</v>
      </c>
      <c r="CD129" s="50">
        <f t="shared" si="57"/>
        <v>12</v>
      </c>
      <c r="CE129" s="57">
        <f t="shared" si="58"/>
        <v>37.36</v>
      </c>
      <c r="CF129" s="57">
        <f t="shared" si="59"/>
        <v>0.06</v>
      </c>
      <c r="CG129" s="57">
        <f t="shared" si="60"/>
        <v>20.03</v>
      </c>
      <c r="CH129" s="57">
        <f t="shared" si="61"/>
        <v>0.01</v>
      </c>
      <c r="CI129" s="58">
        <f t="shared" si="62"/>
        <v>0.5938935586</v>
      </c>
      <c r="CJ129" s="58">
        <f t="shared" si="63"/>
        <v>25.27560804</v>
      </c>
      <c r="CK129" s="57">
        <f t="shared" si="64"/>
        <v>8.21</v>
      </c>
      <c r="CL129" s="57">
        <f t="shared" si="65"/>
        <v>1.31</v>
      </c>
      <c r="CM129" s="57">
        <f t="shared" si="66"/>
        <v>6.87</v>
      </c>
      <c r="CN129" s="57">
        <f t="shared" si="67"/>
        <v>99.71950159</v>
      </c>
      <c r="CO129" s="59">
        <f t="shared" si="68"/>
        <v>0.05220940999</v>
      </c>
      <c r="CP129" s="59">
        <f t="shared" si="69"/>
        <v>0.565101617</v>
      </c>
      <c r="CQ129" s="59">
        <f t="shared" si="70"/>
        <v>0.185907898</v>
      </c>
      <c r="CR129" s="59">
        <f t="shared" si="71"/>
        <v>0.196781075</v>
      </c>
      <c r="CS129" s="60">
        <f t="shared" si="72"/>
        <v>5.220940999</v>
      </c>
      <c r="CT129" s="60">
        <f t="shared" si="73"/>
        <v>19.6781075</v>
      </c>
      <c r="CU129" s="60">
        <f t="shared" si="74"/>
        <v>75.10095151</v>
      </c>
      <c r="CV129" s="61">
        <f t="shared" si="75"/>
        <v>0.22288578</v>
      </c>
      <c r="CW129" s="61">
        <f t="shared" si="76"/>
        <v>0.04521334905</v>
      </c>
      <c r="CX129" s="62"/>
    </row>
    <row r="130" ht="15.75" customHeight="1">
      <c r="A130" s="17" t="s">
        <v>53</v>
      </c>
      <c r="B130" s="17" t="s">
        <v>54</v>
      </c>
      <c r="C130" s="17" t="s">
        <v>169</v>
      </c>
      <c r="D130" s="83"/>
      <c r="E130" s="83" t="s">
        <v>172</v>
      </c>
      <c r="F130" s="2">
        <v>16.0</v>
      </c>
      <c r="G130" s="3" t="s">
        <v>188</v>
      </c>
      <c r="H130" s="48">
        <v>36.97</v>
      </c>
      <c r="I130" s="49">
        <v>1.83</v>
      </c>
      <c r="J130" s="49">
        <v>21.3</v>
      </c>
      <c r="K130" s="49">
        <v>1.54</v>
      </c>
      <c r="L130" s="49">
        <v>0.05</v>
      </c>
      <c r="M130" s="49">
        <v>0.01</v>
      </c>
      <c r="N130" s="49">
        <v>4.74</v>
      </c>
      <c r="O130" s="49">
        <v>33.69</v>
      </c>
      <c r="P130" s="49"/>
      <c r="Q130" s="50">
        <f t="shared" si="8"/>
        <v>100.13</v>
      </c>
      <c r="R130" s="51">
        <f t="shared" si="9"/>
        <v>12</v>
      </c>
      <c r="S130" s="52">
        <f t="shared" si="10"/>
        <v>0.6153021671</v>
      </c>
      <c r="T130" s="52">
        <f t="shared" si="11"/>
        <v>0.0006257916264</v>
      </c>
      <c r="U130" s="52">
        <f t="shared" si="12"/>
        <v>0.4178055792</v>
      </c>
      <c r="V130" s="52">
        <f t="shared" si="13"/>
        <v>0.0001315874313</v>
      </c>
      <c r="W130" s="52">
        <f t="shared" si="14"/>
        <v>0</v>
      </c>
      <c r="X130" s="52">
        <f t="shared" si="15"/>
        <v>0.468917023</v>
      </c>
      <c r="Y130" s="52">
        <f t="shared" si="16"/>
        <v>0.06681947745</v>
      </c>
      <c r="Z130" s="52">
        <f t="shared" si="17"/>
        <v>0.04540447197</v>
      </c>
      <c r="AA130" s="52">
        <f t="shared" si="18"/>
        <v>0.02746106413</v>
      </c>
      <c r="AB130" s="52">
        <f t="shared" si="19"/>
        <v>1.642467162</v>
      </c>
      <c r="AC130" s="53">
        <f t="shared" si="20"/>
        <v>4.934727408</v>
      </c>
      <c r="AD130" s="54">
        <f t="shared" si="21"/>
        <v>1.230604334</v>
      </c>
      <c r="AE130" s="54">
        <f t="shared" si="22"/>
        <v>0.001251583253</v>
      </c>
      <c r="AF130" s="54">
        <f t="shared" si="23"/>
        <v>0.6267083688</v>
      </c>
      <c r="AG130" s="54">
        <f t="shared" si="24"/>
        <v>0.0001973811469</v>
      </c>
      <c r="AH130" s="54">
        <f t="shared" si="25"/>
        <v>0</v>
      </c>
      <c r="AI130" s="54">
        <f t="shared" si="26"/>
        <v>0.468917023</v>
      </c>
      <c r="AJ130" s="54">
        <f t="shared" si="27"/>
        <v>0.06681947745</v>
      </c>
      <c r="AK130" s="54">
        <f t="shared" si="28"/>
        <v>0.04540447197</v>
      </c>
      <c r="AL130" s="54">
        <f t="shared" si="29"/>
        <v>0.02746106413</v>
      </c>
      <c r="AM130" s="54">
        <f t="shared" si="30"/>
        <v>2.467363704</v>
      </c>
      <c r="AN130" s="54">
        <f t="shared" si="31"/>
        <v>-4.934727408</v>
      </c>
      <c r="AO130" s="55">
        <f t="shared" si="32"/>
        <v>2.99696545</v>
      </c>
      <c r="AP130" s="55">
        <f t="shared" si="33"/>
        <v>0.003048056684</v>
      </c>
      <c r="AQ130" s="55">
        <f t="shared" si="34"/>
        <v>2.035014587</v>
      </c>
      <c r="AR130" s="55">
        <f t="shared" si="35"/>
        <v>0.0006409257212</v>
      </c>
      <c r="AS130" s="55">
        <f t="shared" si="36"/>
        <v>0</v>
      </c>
      <c r="AT130" s="55">
        <f t="shared" si="37"/>
        <v>2.283964192</v>
      </c>
      <c r="AU130" s="55">
        <f t="shared" si="38"/>
        <v>0.3254590606</v>
      </c>
      <c r="AV130" s="55">
        <f t="shared" si="39"/>
        <v>0.2211525345</v>
      </c>
      <c r="AW130" s="55">
        <f t="shared" si="40"/>
        <v>0.1337551935</v>
      </c>
      <c r="AX130" s="55">
        <f t="shared" si="41"/>
        <v>8</v>
      </c>
      <c r="AY130" s="55">
        <f t="shared" si="42"/>
        <v>24.03568253</v>
      </c>
      <c r="AZ130" s="54">
        <f t="shared" ref="AZ130:BA130" si="952">AO130*2</f>
        <v>5.9939309</v>
      </c>
      <c r="BA130" s="54">
        <f t="shared" si="952"/>
        <v>0.006096113368</v>
      </c>
      <c r="BB130" s="54">
        <f t="shared" ref="BB130:BD130" si="953">AQ130*(3/2)</f>
        <v>3.052521881</v>
      </c>
      <c r="BC130" s="54">
        <f t="shared" si="953"/>
        <v>0.0009613885819</v>
      </c>
      <c r="BD130" s="54">
        <f t="shared" si="953"/>
        <v>0</v>
      </c>
      <c r="BE130" s="54">
        <f t="shared" ref="BE130:BH130" si="954">AT130</f>
        <v>2.283964192</v>
      </c>
      <c r="BF130" s="54">
        <f t="shared" si="954"/>
        <v>0.3254590606</v>
      </c>
      <c r="BG130" s="54">
        <f t="shared" si="954"/>
        <v>0.2211525345</v>
      </c>
      <c r="BH130" s="54">
        <f t="shared" si="954"/>
        <v>0.1337551935</v>
      </c>
      <c r="BI130" s="54">
        <f t="shared" si="46"/>
        <v>12.01784126</v>
      </c>
      <c r="BJ130" s="54">
        <f t="shared" si="47"/>
        <v>-24.03568253</v>
      </c>
      <c r="BK130" s="56">
        <f t="shared" ref="BK130:BN130" si="955">AO130</f>
        <v>2.99696545</v>
      </c>
      <c r="BL130" s="56">
        <f t="shared" si="955"/>
        <v>0.003048056684</v>
      </c>
      <c r="BM130" s="56">
        <f t="shared" si="955"/>
        <v>2.035014587</v>
      </c>
      <c r="BN130" s="56">
        <f t="shared" si="955"/>
        <v>0.0006409257212</v>
      </c>
      <c r="BO130" s="56">
        <f t="shared" si="49"/>
        <v>0</v>
      </c>
      <c r="BP130" s="56">
        <f t="shared" si="50"/>
        <v>2.283964192</v>
      </c>
      <c r="BQ130" s="56">
        <f t="shared" ref="BQ130:BS130" si="956">AU130</f>
        <v>0.3254590606</v>
      </c>
      <c r="BR130" s="56">
        <f t="shared" si="956"/>
        <v>0.2211525345</v>
      </c>
      <c r="BS130" s="56">
        <f t="shared" si="956"/>
        <v>0.1337551935</v>
      </c>
      <c r="BT130" s="56">
        <f t="shared" si="52"/>
        <v>8</v>
      </c>
      <c r="BU130" s="50">
        <f t="shared" ref="BU130:BX130" si="957">AZ130</f>
        <v>5.9939309</v>
      </c>
      <c r="BV130" s="50">
        <f t="shared" si="957"/>
        <v>0.006096113368</v>
      </c>
      <c r="BW130" s="50">
        <f t="shared" si="957"/>
        <v>3.052521881</v>
      </c>
      <c r="BX130" s="50">
        <f t="shared" si="957"/>
        <v>0.0009613885819</v>
      </c>
      <c r="BY130" s="50">
        <f t="shared" si="54"/>
        <v>0</v>
      </c>
      <c r="BZ130" s="50">
        <f t="shared" si="55"/>
        <v>2.283964192</v>
      </c>
      <c r="CA130" s="50">
        <f t="shared" ref="CA130:CC130" si="958">BF130</f>
        <v>0.3254590606</v>
      </c>
      <c r="CB130" s="50">
        <f t="shared" si="958"/>
        <v>0.2211525345</v>
      </c>
      <c r="CC130" s="50">
        <f t="shared" si="958"/>
        <v>0.1337551935</v>
      </c>
      <c r="CD130" s="50">
        <f t="shared" si="57"/>
        <v>12.01784126</v>
      </c>
      <c r="CE130" s="57">
        <f t="shared" si="58"/>
        <v>36.97</v>
      </c>
      <c r="CF130" s="57">
        <f t="shared" si="59"/>
        <v>0.05</v>
      </c>
      <c r="CG130" s="57">
        <f t="shared" si="60"/>
        <v>21.3</v>
      </c>
      <c r="CH130" s="57">
        <f t="shared" si="61"/>
        <v>0.01</v>
      </c>
      <c r="CI130" s="58">
        <f t="shared" si="62"/>
        <v>0</v>
      </c>
      <c r="CJ130" s="58">
        <f t="shared" si="63"/>
        <v>33.69</v>
      </c>
      <c r="CK130" s="57">
        <f t="shared" si="64"/>
        <v>4.74</v>
      </c>
      <c r="CL130" s="57">
        <f t="shared" si="65"/>
        <v>1.83</v>
      </c>
      <c r="CM130" s="57">
        <f t="shared" si="66"/>
        <v>1.54</v>
      </c>
      <c r="CN130" s="57">
        <f t="shared" si="67"/>
        <v>100.13</v>
      </c>
      <c r="CO130" s="59">
        <f t="shared" si="68"/>
        <v>0.07460453505</v>
      </c>
      <c r="CP130" s="59">
        <f t="shared" si="69"/>
        <v>0.7704821785</v>
      </c>
      <c r="CQ130" s="59">
        <f t="shared" si="70"/>
        <v>0.1097917415</v>
      </c>
      <c r="CR130" s="59">
        <f t="shared" si="71"/>
        <v>0.04512154493</v>
      </c>
      <c r="CS130" s="60">
        <f t="shared" si="72"/>
        <v>7.460453505</v>
      </c>
      <c r="CT130" s="60">
        <f t="shared" si="73"/>
        <v>4.512154493</v>
      </c>
      <c r="CU130" s="60">
        <f t="shared" si="74"/>
        <v>88.027392</v>
      </c>
      <c r="CV130" s="61">
        <f t="shared" si="75"/>
        <v>0.08242381245</v>
      </c>
      <c r="CW130" s="61">
        <f t="shared" si="76"/>
        <v>0.06460752736</v>
      </c>
      <c r="CX130" s="62"/>
    </row>
    <row r="131" ht="15.75" customHeight="1">
      <c r="A131" s="17" t="s">
        <v>53</v>
      </c>
      <c r="B131" s="17" t="s">
        <v>54</v>
      </c>
      <c r="C131" s="17" t="s">
        <v>169</v>
      </c>
      <c r="D131" s="83"/>
      <c r="E131" s="83" t="s">
        <v>172</v>
      </c>
      <c r="F131" s="2">
        <v>17.0</v>
      </c>
      <c r="G131" s="3" t="s">
        <v>189</v>
      </c>
      <c r="H131" s="48">
        <v>37.1</v>
      </c>
      <c r="I131" s="49">
        <v>2.3</v>
      </c>
      <c r="J131" s="49">
        <v>21.21</v>
      </c>
      <c r="K131" s="49">
        <v>1.47</v>
      </c>
      <c r="L131" s="49">
        <v>0.1</v>
      </c>
      <c r="M131" s="49">
        <v>0.0</v>
      </c>
      <c r="N131" s="49">
        <v>8.68</v>
      </c>
      <c r="O131" s="49">
        <v>29.1</v>
      </c>
      <c r="P131" s="49"/>
      <c r="Q131" s="50">
        <f t="shared" si="8"/>
        <v>99.96</v>
      </c>
      <c r="R131" s="51">
        <f t="shared" si="9"/>
        <v>12</v>
      </c>
      <c r="S131" s="52">
        <f t="shared" si="10"/>
        <v>0.6174657939</v>
      </c>
      <c r="T131" s="52">
        <f t="shared" si="11"/>
        <v>0.001251583253</v>
      </c>
      <c r="U131" s="52">
        <f t="shared" si="12"/>
        <v>0.4160402035</v>
      </c>
      <c r="V131" s="52">
        <f t="shared" si="13"/>
        <v>0</v>
      </c>
      <c r="W131" s="52">
        <f t="shared" si="14"/>
        <v>0</v>
      </c>
      <c r="X131" s="52">
        <f t="shared" si="15"/>
        <v>0.4050307322</v>
      </c>
      <c r="Y131" s="52">
        <f t="shared" si="16"/>
        <v>0.122361406</v>
      </c>
      <c r="Z131" s="52">
        <f t="shared" si="17"/>
        <v>0.0570657298</v>
      </c>
      <c r="AA131" s="52">
        <f t="shared" si="18"/>
        <v>0.02621283395</v>
      </c>
      <c r="AB131" s="52">
        <f t="shared" si="19"/>
        <v>1.645428283</v>
      </c>
      <c r="AC131" s="53">
        <f t="shared" si="20"/>
        <v>4.944331523</v>
      </c>
      <c r="AD131" s="54">
        <f t="shared" si="21"/>
        <v>1.234931588</v>
      </c>
      <c r="AE131" s="54">
        <f t="shared" si="22"/>
        <v>0.002503166506</v>
      </c>
      <c r="AF131" s="54">
        <f t="shared" si="23"/>
        <v>0.6240603052</v>
      </c>
      <c r="AG131" s="54">
        <f t="shared" si="24"/>
        <v>0</v>
      </c>
      <c r="AH131" s="54">
        <f t="shared" si="25"/>
        <v>0</v>
      </c>
      <c r="AI131" s="54">
        <f t="shared" si="26"/>
        <v>0.4050307322</v>
      </c>
      <c r="AJ131" s="54">
        <f t="shared" si="27"/>
        <v>0.122361406</v>
      </c>
      <c r="AK131" s="54">
        <f t="shared" si="28"/>
        <v>0.0570657298</v>
      </c>
      <c r="AL131" s="54">
        <f t="shared" si="29"/>
        <v>0.02621283395</v>
      </c>
      <c r="AM131" s="54">
        <f t="shared" si="30"/>
        <v>2.472165761</v>
      </c>
      <c r="AN131" s="54">
        <f t="shared" si="31"/>
        <v>-4.944331523</v>
      </c>
      <c r="AO131" s="55">
        <f t="shared" si="32"/>
        <v>3.002091555</v>
      </c>
      <c r="AP131" s="55">
        <f t="shared" si="33"/>
        <v>0.006085142773</v>
      </c>
      <c r="AQ131" s="55">
        <f t="shared" si="34"/>
        <v>2.022769186</v>
      </c>
      <c r="AR131" s="55">
        <f t="shared" si="35"/>
        <v>0</v>
      </c>
      <c r="AS131" s="55">
        <f t="shared" si="36"/>
        <v>0</v>
      </c>
      <c r="AT131" s="55">
        <f t="shared" si="37"/>
        <v>1.969241621</v>
      </c>
      <c r="AU131" s="55">
        <f t="shared" si="38"/>
        <v>0.5949157785</v>
      </c>
      <c r="AV131" s="55">
        <f t="shared" si="39"/>
        <v>0.2774510705</v>
      </c>
      <c r="AW131" s="55">
        <f t="shared" si="40"/>
        <v>0.1274456467</v>
      </c>
      <c r="AX131" s="55">
        <f t="shared" si="41"/>
        <v>8</v>
      </c>
      <c r="AY131" s="55">
        <f t="shared" si="42"/>
        <v>24.03912258</v>
      </c>
      <c r="AZ131" s="54">
        <f t="shared" ref="AZ131:BA131" si="959">AO131*2</f>
        <v>6.00418311</v>
      </c>
      <c r="BA131" s="54">
        <f t="shared" si="959"/>
        <v>0.01217028555</v>
      </c>
      <c r="BB131" s="54">
        <f t="shared" ref="BB131:BD131" si="960">AQ131*(3/2)</f>
        <v>3.034153779</v>
      </c>
      <c r="BC131" s="54">
        <f t="shared" si="960"/>
        <v>0</v>
      </c>
      <c r="BD131" s="54">
        <f t="shared" si="960"/>
        <v>0</v>
      </c>
      <c r="BE131" s="54">
        <f t="shared" ref="BE131:BH131" si="961">AT131</f>
        <v>1.969241621</v>
      </c>
      <c r="BF131" s="54">
        <f t="shared" si="961"/>
        <v>0.5949157785</v>
      </c>
      <c r="BG131" s="54">
        <f t="shared" si="961"/>
        <v>0.2774510705</v>
      </c>
      <c r="BH131" s="54">
        <f t="shared" si="961"/>
        <v>0.1274456467</v>
      </c>
      <c r="BI131" s="54">
        <f t="shared" si="46"/>
        <v>12.01956129</v>
      </c>
      <c r="BJ131" s="54">
        <f t="shared" si="47"/>
        <v>-24.03912258</v>
      </c>
      <c r="BK131" s="56">
        <f t="shared" ref="BK131:BN131" si="962">AO131</f>
        <v>3.002091555</v>
      </c>
      <c r="BL131" s="56">
        <f t="shared" si="962"/>
        <v>0.006085142773</v>
      </c>
      <c r="BM131" s="56">
        <f t="shared" si="962"/>
        <v>2.022769186</v>
      </c>
      <c r="BN131" s="56">
        <f t="shared" si="962"/>
        <v>0</v>
      </c>
      <c r="BO131" s="56">
        <f t="shared" si="49"/>
        <v>0</v>
      </c>
      <c r="BP131" s="56">
        <f t="shared" si="50"/>
        <v>1.969241621</v>
      </c>
      <c r="BQ131" s="56">
        <f t="shared" ref="BQ131:BS131" si="963">AU131</f>
        <v>0.5949157785</v>
      </c>
      <c r="BR131" s="56">
        <f t="shared" si="963"/>
        <v>0.2774510705</v>
      </c>
      <c r="BS131" s="56">
        <f t="shared" si="963"/>
        <v>0.1274456467</v>
      </c>
      <c r="BT131" s="56">
        <f t="shared" si="52"/>
        <v>8</v>
      </c>
      <c r="BU131" s="50">
        <f t="shared" ref="BU131:BX131" si="964">AZ131</f>
        <v>6.00418311</v>
      </c>
      <c r="BV131" s="50">
        <f t="shared" si="964"/>
        <v>0.01217028555</v>
      </c>
      <c r="BW131" s="50">
        <f t="shared" si="964"/>
        <v>3.034153779</v>
      </c>
      <c r="BX131" s="50">
        <f t="shared" si="964"/>
        <v>0</v>
      </c>
      <c r="BY131" s="50">
        <f t="shared" si="54"/>
        <v>0</v>
      </c>
      <c r="BZ131" s="50">
        <f t="shared" si="55"/>
        <v>1.969241621</v>
      </c>
      <c r="CA131" s="50">
        <f t="shared" ref="CA131:CC131" si="965">BF131</f>
        <v>0.5949157785</v>
      </c>
      <c r="CB131" s="50">
        <f t="shared" si="965"/>
        <v>0.2774510705</v>
      </c>
      <c r="CC131" s="50">
        <f t="shared" si="965"/>
        <v>0.1274456467</v>
      </c>
      <c r="CD131" s="50">
        <f t="shared" si="57"/>
        <v>12.01956129</v>
      </c>
      <c r="CE131" s="57">
        <f t="shared" si="58"/>
        <v>37.1</v>
      </c>
      <c r="CF131" s="57">
        <f t="shared" si="59"/>
        <v>0.1</v>
      </c>
      <c r="CG131" s="57">
        <f t="shared" si="60"/>
        <v>21.21</v>
      </c>
      <c r="CH131" s="57">
        <f t="shared" si="61"/>
        <v>0</v>
      </c>
      <c r="CI131" s="58">
        <f t="shared" si="62"/>
        <v>0</v>
      </c>
      <c r="CJ131" s="58">
        <f t="shared" si="63"/>
        <v>29.1</v>
      </c>
      <c r="CK131" s="57">
        <f t="shared" si="64"/>
        <v>8.68</v>
      </c>
      <c r="CL131" s="57">
        <f t="shared" si="65"/>
        <v>2.3</v>
      </c>
      <c r="CM131" s="57">
        <f t="shared" si="66"/>
        <v>1.47</v>
      </c>
      <c r="CN131" s="57">
        <f t="shared" si="67"/>
        <v>99.96</v>
      </c>
      <c r="CO131" s="59">
        <f t="shared" si="68"/>
        <v>0.09344762998</v>
      </c>
      <c r="CP131" s="59">
        <f t="shared" si="69"/>
        <v>0.6632555499</v>
      </c>
      <c r="CQ131" s="59">
        <f t="shared" si="70"/>
        <v>0.2003721573</v>
      </c>
      <c r="CR131" s="59">
        <f t="shared" si="71"/>
        <v>0.04292466277</v>
      </c>
      <c r="CS131" s="60">
        <f t="shared" si="72"/>
        <v>9.344762998</v>
      </c>
      <c r="CT131" s="60">
        <f t="shared" si="73"/>
        <v>4.292466277</v>
      </c>
      <c r="CU131" s="60">
        <f t="shared" si="74"/>
        <v>86.36277072</v>
      </c>
      <c r="CV131" s="61">
        <f t="shared" si="75"/>
        <v>0.08964847776</v>
      </c>
      <c r="CW131" s="61">
        <f t="shared" si="76"/>
        <v>0.08092564756</v>
      </c>
      <c r="CX131" s="62"/>
    </row>
    <row r="132" ht="15.75" customHeight="1">
      <c r="A132" s="17" t="s">
        <v>53</v>
      </c>
      <c r="B132" s="17" t="s">
        <v>54</v>
      </c>
      <c r="C132" s="17" t="s">
        <v>169</v>
      </c>
      <c r="D132" s="83"/>
      <c r="E132" s="83" t="s">
        <v>172</v>
      </c>
      <c r="F132" s="2">
        <v>18.0</v>
      </c>
      <c r="G132" s="3" t="s">
        <v>190</v>
      </c>
      <c r="H132" s="48">
        <v>36.88</v>
      </c>
      <c r="I132" s="49">
        <v>1.39</v>
      </c>
      <c r="J132" s="49">
        <v>20.76</v>
      </c>
      <c r="K132" s="49">
        <v>1.18</v>
      </c>
      <c r="L132" s="49">
        <v>0.02</v>
      </c>
      <c r="M132" s="49">
        <v>0.03</v>
      </c>
      <c r="N132" s="49">
        <v>13.67</v>
      </c>
      <c r="O132" s="49">
        <v>25.62</v>
      </c>
      <c r="P132" s="49"/>
      <c r="Q132" s="50">
        <f t="shared" si="8"/>
        <v>99.55</v>
      </c>
      <c r="R132" s="51">
        <f t="shared" si="9"/>
        <v>12</v>
      </c>
      <c r="S132" s="52">
        <f t="shared" si="10"/>
        <v>0.6138042717</v>
      </c>
      <c r="T132" s="52">
        <f t="shared" si="11"/>
        <v>0.0002503166506</v>
      </c>
      <c r="U132" s="52">
        <f t="shared" si="12"/>
        <v>0.4072133251</v>
      </c>
      <c r="V132" s="52">
        <f t="shared" si="13"/>
        <v>0.0003947622939</v>
      </c>
      <c r="W132" s="52">
        <f t="shared" si="14"/>
        <v>0</v>
      </c>
      <c r="X132" s="52">
        <f t="shared" si="15"/>
        <v>0.3565940673</v>
      </c>
      <c r="Y132" s="52">
        <f t="shared" si="16"/>
        <v>0.1927051175</v>
      </c>
      <c r="Z132" s="52">
        <f t="shared" si="17"/>
        <v>0.03448754975</v>
      </c>
      <c r="AA132" s="52">
        <f t="shared" si="18"/>
        <v>0.0210415946</v>
      </c>
      <c r="AB132" s="52">
        <f t="shared" si="19"/>
        <v>1.626491005</v>
      </c>
      <c r="AC132" s="53">
        <f t="shared" si="20"/>
        <v>4.888699274</v>
      </c>
      <c r="AD132" s="54">
        <f t="shared" si="21"/>
        <v>1.227608543</v>
      </c>
      <c r="AE132" s="54">
        <f t="shared" si="22"/>
        <v>0.0005006333011</v>
      </c>
      <c r="AF132" s="54">
        <f t="shared" si="23"/>
        <v>0.6108199876</v>
      </c>
      <c r="AG132" s="54">
        <f t="shared" si="24"/>
        <v>0.0005921434408</v>
      </c>
      <c r="AH132" s="54">
        <f t="shared" si="25"/>
        <v>0</v>
      </c>
      <c r="AI132" s="54">
        <f t="shared" si="26"/>
        <v>0.3565940673</v>
      </c>
      <c r="AJ132" s="54">
        <f t="shared" si="27"/>
        <v>0.1927051175</v>
      </c>
      <c r="AK132" s="54">
        <f t="shared" si="28"/>
        <v>0.03448754975</v>
      </c>
      <c r="AL132" s="54">
        <f t="shared" si="29"/>
        <v>0.0210415946</v>
      </c>
      <c r="AM132" s="54">
        <f t="shared" si="30"/>
        <v>2.444349637</v>
      </c>
      <c r="AN132" s="54">
        <f t="shared" si="31"/>
        <v>-4.888699274</v>
      </c>
      <c r="AO132" s="55">
        <f t="shared" si="32"/>
        <v>3.019035555</v>
      </c>
      <c r="AP132" s="55">
        <f t="shared" si="33"/>
        <v>0.00123119845</v>
      </c>
      <c r="AQ132" s="55">
        <f t="shared" si="34"/>
        <v>2.002904775</v>
      </c>
      <c r="AR132" s="55">
        <f t="shared" si="35"/>
        <v>0.001941663582</v>
      </c>
      <c r="AS132" s="55">
        <f t="shared" si="36"/>
        <v>0</v>
      </c>
      <c r="AT132" s="55">
        <f t="shared" si="37"/>
        <v>1.75393072</v>
      </c>
      <c r="AU132" s="55">
        <f t="shared" si="38"/>
        <v>0.9478324412</v>
      </c>
      <c r="AV132" s="55">
        <f t="shared" si="39"/>
        <v>0.1696292185</v>
      </c>
      <c r="AW132" s="55">
        <f t="shared" si="40"/>
        <v>0.1034944284</v>
      </c>
      <c r="AX132" s="55">
        <f t="shared" si="41"/>
        <v>8</v>
      </c>
      <c r="AY132" s="55">
        <f t="shared" si="42"/>
        <v>24.04537995</v>
      </c>
      <c r="AZ132" s="54">
        <f t="shared" ref="AZ132:BA132" si="966">AO132*2</f>
        <v>6.03807111</v>
      </c>
      <c r="BA132" s="54">
        <f t="shared" si="966"/>
        <v>0.002462396901</v>
      </c>
      <c r="BB132" s="54">
        <f t="shared" ref="BB132:BD132" si="967">AQ132*(3/2)</f>
        <v>3.004357163</v>
      </c>
      <c r="BC132" s="54">
        <f t="shared" si="967"/>
        <v>0.002912495374</v>
      </c>
      <c r="BD132" s="54">
        <f t="shared" si="967"/>
        <v>0</v>
      </c>
      <c r="BE132" s="54">
        <f t="shared" ref="BE132:BH132" si="968">AT132</f>
        <v>1.75393072</v>
      </c>
      <c r="BF132" s="54">
        <f t="shared" si="968"/>
        <v>0.9478324412</v>
      </c>
      <c r="BG132" s="54">
        <f t="shared" si="968"/>
        <v>0.1696292185</v>
      </c>
      <c r="BH132" s="54">
        <f t="shared" si="968"/>
        <v>0.1034944284</v>
      </c>
      <c r="BI132" s="54">
        <f t="shared" si="46"/>
        <v>12.02268997</v>
      </c>
      <c r="BJ132" s="54">
        <f t="shared" si="47"/>
        <v>-24.04537995</v>
      </c>
      <c r="BK132" s="56">
        <f t="shared" ref="BK132:BN132" si="969">AO132</f>
        <v>3.019035555</v>
      </c>
      <c r="BL132" s="56">
        <f t="shared" si="969"/>
        <v>0.00123119845</v>
      </c>
      <c r="BM132" s="56">
        <f t="shared" si="969"/>
        <v>2.002904775</v>
      </c>
      <c r="BN132" s="56">
        <f t="shared" si="969"/>
        <v>0.001941663582</v>
      </c>
      <c r="BO132" s="56">
        <f t="shared" si="49"/>
        <v>0</v>
      </c>
      <c r="BP132" s="56">
        <f t="shared" si="50"/>
        <v>1.75393072</v>
      </c>
      <c r="BQ132" s="56">
        <f t="shared" ref="BQ132:BS132" si="970">AU132</f>
        <v>0.9478324412</v>
      </c>
      <c r="BR132" s="56">
        <f t="shared" si="970"/>
        <v>0.1696292185</v>
      </c>
      <c r="BS132" s="56">
        <f t="shared" si="970"/>
        <v>0.1034944284</v>
      </c>
      <c r="BT132" s="56">
        <f t="shared" si="52"/>
        <v>8</v>
      </c>
      <c r="BU132" s="50">
        <f t="shared" ref="BU132:BX132" si="971">AZ132</f>
        <v>6.03807111</v>
      </c>
      <c r="BV132" s="50">
        <f t="shared" si="971"/>
        <v>0.002462396901</v>
      </c>
      <c r="BW132" s="50">
        <f t="shared" si="971"/>
        <v>3.004357163</v>
      </c>
      <c r="BX132" s="50">
        <f t="shared" si="971"/>
        <v>0.002912495374</v>
      </c>
      <c r="BY132" s="50">
        <f t="shared" si="54"/>
        <v>0</v>
      </c>
      <c r="BZ132" s="50">
        <f t="shared" si="55"/>
        <v>1.75393072</v>
      </c>
      <c r="CA132" s="50">
        <f t="shared" ref="CA132:CC132" si="972">BF132</f>
        <v>0.9478324412</v>
      </c>
      <c r="CB132" s="50">
        <f t="shared" si="972"/>
        <v>0.1696292185</v>
      </c>
      <c r="CC132" s="50">
        <f t="shared" si="972"/>
        <v>0.1034944284</v>
      </c>
      <c r="CD132" s="50">
        <f t="shared" si="57"/>
        <v>12.02268997</v>
      </c>
      <c r="CE132" s="57">
        <f t="shared" si="58"/>
        <v>36.88</v>
      </c>
      <c r="CF132" s="57">
        <f t="shared" si="59"/>
        <v>0.02</v>
      </c>
      <c r="CG132" s="57">
        <f t="shared" si="60"/>
        <v>20.76</v>
      </c>
      <c r="CH132" s="57">
        <f t="shared" si="61"/>
        <v>0.03</v>
      </c>
      <c r="CI132" s="58">
        <f t="shared" si="62"/>
        <v>0</v>
      </c>
      <c r="CJ132" s="58">
        <f t="shared" si="63"/>
        <v>25.62</v>
      </c>
      <c r="CK132" s="57">
        <f t="shared" si="64"/>
        <v>13.67</v>
      </c>
      <c r="CL132" s="57">
        <f t="shared" si="65"/>
        <v>1.39</v>
      </c>
      <c r="CM132" s="57">
        <f t="shared" si="66"/>
        <v>1.18</v>
      </c>
      <c r="CN132" s="57">
        <f t="shared" si="67"/>
        <v>99.55</v>
      </c>
      <c r="CO132" s="59">
        <f t="shared" si="68"/>
        <v>0.05702039419</v>
      </c>
      <c r="CP132" s="59">
        <f t="shared" si="69"/>
        <v>0.5895789766</v>
      </c>
      <c r="CQ132" s="59">
        <f t="shared" si="70"/>
        <v>0.3186112624</v>
      </c>
      <c r="CR132" s="59">
        <f t="shared" si="71"/>
        <v>0.0347893668</v>
      </c>
      <c r="CS132" s="60">
        <f t="shared" si="72"/>
        <v>5.702039419</v>
      </c>
      <c r="CT132" s="60">
        <f t="shared" si="73"/>
        <v>3.47893668</v>
      </c>
      <c r="CU132" s="60">
        <f t="shared" si="74"/>
        <v>90.8190239</v>
      </c>
      <c r="CV132" s="61">
        <f t="shared" si="75"/>
        <v>0.0632995639</v>
      </c>
      <c r="CW132" s="61">
        <f t="shared" si="76"/>
        <v>0.04937966137</v>
      </c>
      <c r="CX132" s="62"/>
    </row>
    <row r="133" ht="15.75" customHeight="1">
      <c r="A133" s="17" t="s">
        <v>53</v>
      </c>
      <c r="B133" s="17" t="s">
        <v>54</v>
      </c>
      <c r="C133" s="17" t="s">
        <v>169</v>
      </c>
      <c r="D133" s="83"/>
      <c r="E133" s="83" t="s">
        <v>172</v>
      </c>
      <c r="F133" s="2">
        <v>19.0</v>
      </c>
      <c r="G133" s="3" t="s">
        <v>191</v>
      </c>
      <c r="H133" s="48">
        <v>37.68</v>
      </c>
      <c r="I133" s="49">
        <v>4.02</v>
      </c>
      <c r="J133" s="49">
        <v>21.47</v>
      </c>
      <c r="K133" s="49">
        <v>1.29</v>
      </c>
      <c r="L133" s="49">
        <v>0.02</v>
      </c>
      <c r="M133" s="49">
        <v>0.0</v>
      </c>
      <c r="N133" s="49">
        <v>3.63</v>
      </c>
      <c r="O133" s="49">
        <v>31.67</v>
      </c>
      <c r="P133" s="49"/>
      <c r="Q133" s="50">
        <f t="shared" si="8"/>
        <v>99.78</v>
      </c>
      <c r="R133" s="51">
        <f t="shared" si="9"/>
        <v>12</v>
      </c>
      <c r="S133" s="52">
        <f t="shared" si="10"/>
        <v>0.6271188979</v>
      </c>
      <c r="T133" s="52">
        <f t="shared" si="11"/>
        <v>0.0002503166506</v>
      </c>
      <c r="U133" s="52">
        <f t="shared" si="12"/>
        <v>0.4211401777</v>
      </c>
      <c r="V133" s="52">
        <f t="shared" si="13"/>
        <v>0</v>
      </c>
      <c r="W133" s="52">
        <f t="shared" si="14"/>
        <v>0</v>
      </c>
      <c r="X133" s="52">
        <f t="shared" si="15"/>
        <v>0.4408014876</v>
      </c>
      <c r="Y133" s="52">
        <f t="shared" si="16"/>
        <v>0.0511718783</v>
      </c>
      <c r="Z133" s="52">
        <f t="shared" si="17"/>
        <v>0.09974097121</v>
      </c>
      <c r="AA133" s="52">
        <f t="shared" si="18"/>
        <v>0.02300309918</v>
      </c>
      <c r="AB133" s="52">
        <f t="shared" si="19"/>
        <v>1.663226829</v>
      </c>
      <c r="AC133" s="53">
        <f t="shared" si="20"/>
        <v>5.002332264</v>
      </c>
      <c r="AD133" s="54">
        <f t="shared" si="21"/>
        <v>1.254237796</v>
      </c>
      <c r="AE133" s="54">
        <f t="shared" si="22"/>
        <v>0.0005006333011</v>
      </c>
      <c r="AF133" s="54">
        <f t="shared" si="23"/>
        <v>0.6317102665</v>
      </c>
      <c r="AG133" s="54">
        <f t="shared" si="24"/>
        <v>0</v>
      </c>
      <c r="AH133" s="54">
        <f t="shared" si="25"/>
        <v>0</v>
      </c>
      <c r="AI133" s="54">
        <f t="shared" si="26"/>
        <v>0.4408014876</v>
      </c>
      <c r="AJ133" s="54">
        <f t="shared" si="27"/>
        <v>0.0511718783</v>
      </c>
      <c r="AK133" s="54">
        <f t="shared" si="28"/>
        <v>0.09974097121</v>
      </c>
      <c r="AL133" s="54">
        <f t="shared" si="29"/>
        <v>0.02300309918</v>
      </c>
      <c r="AM133" s="54">
        <f t="shared" si="30"/>
        <v>2.501166132</v>
      </c>
      <c r="AN133" s="54">
        <f t="shared" si="31"/>
        <v>-5.002332264</v>
      </c>
      <c r="AO133" s="55">
        <f t="shared" si="32"/>
        <v>3.016396259</v>
      </c>
      <c r="AP133" s="55">
        <f t="shared" si="33"/>
        <v>0.001204004872</v>
      </c>
      <c r="AQ133" s="55">
        <f t="shared" si="34"/>
        <v>2.025653605</v>
      </c>
      <c r="AR133" s="55">
        <f t="shared" si="35"/>
        <v>0</v>
      </c>
      <c r="AS133" s="55">
        <f t="shared" si="36"/>
        <v>0</v>
      </c>
      <c r="AT133" s="55">
        <f t="shared" si="37"/>
        <v>2.120223075</v>
      </c>
      <c r="AU133" s="55">
        <f t="shared" si="38"/>
        <v>0.2461330105</v>
      </c>
      <c r="AV133" s="55">
        <f t="shared" si="39"/>
        <v>0.4797468126</v>
      </c>
      <c r="AW133" s="55">
        <f t="shared" si="40"/>
        <v>0.1106432329</v>
      </c>
      <c r="AX133" s="55">
        <f t="shared" si="41"/>
        <v>8</v>
      </c>
      <c r="AY133" s="55">
        <f t="shared" si="42"/>
        <v>24.06085413</v>
      </c>
      <c r="AZ133" s="54">
        <f t="shared" ref="AZ133:BA133" si="973">AO133*2</f>
        <v>6.032792518</v>
      </c>
      <c r="BA133" s="54">
        <f t="shared" si="973"/>
        <v>0.002408009744</v>
      </c>
      <c r="BB133" s="54">
        <f t="shared" ref="BB133:BD133" si="974">AQ133*(3/2)</f>
        <v>3.038480408</v>
      </c>
      <c r="BC133" s="54">
        <f t="shared" si="974"/>
        <v>0</v>
      </c>
      <c r="BD133" s="54">
        <f t="shared" si="974"/>
        <v>0</v>
      </c>
      <c r="BE133" s="54">
        <f t="shared" ref="BE133:BH133" si="975">AT133</f>
        <v>2.120223075</v>
      </c>
      <c r="BF133" s="54">
        <f t="shared" si="975"/>
        <v>0.2461330105</v>
      </c>
      <c r="BG133" s="54">
        <f t="shared" si="975"/>
        <v>0.4797468126</v>
      </c>
      <c r="BH133" s="54">
        <f t="shared" si="975"/>
        <v>0.1106432329</v>
      </c>
      <c r="BI133" s="54">
        <f t="shared" si="46"/>
        <v>12.03042707</v>
      </c>
      <c r="BJ133" s="54">
        <f t="shared" si="47"/>
        <v>-24.06085413</v>
      </c>
      <c r="BK133" s="56">
        <f t="shared" ref="BK133:BN133" si="976">AO133</f>
        <v>3.016396259</v>
      </c>
      <c r="BL133" s="56">
        <f t="shared" si="976"/>
        <v>0.001204004872</v>
      </c>
      <c r="BM133" s="56">
        <f t="shared" si="976"/>
        <v>2.025653605</v>
      </c>
      <c r="BN133" s="56">
        <f t="shared" si="976"/>
        <v>0</v>
      </c>
      <c r="BO133" s="56">
        <f t="shared" si="49"/>
        <v>0</v>
      </c>
      <c r="BP133" s="56">
        <f t="shared" si="50"/>
        <v>2.120223075</v>
      </c>
      <c r="BQ133" s="56">
        <f t="shared" ref="BQ133:BS133" si="977">AU133</f>
        <v>0.2461330105</v>
      </c>
      <c r="BR133" s="56">
        <f t="shared" si="977"/>
        <v>0.4797468126</v>
      </c>
      <c r="BS133" s="56">
        <f t="shared" si="977"/>
        <v>0.1106432329</v>
      </c>
      <c r="BT133" s="56">
        <f t="shared" si="52"/>
        <v>8</v>
      </c>
      <c r="BU133" s="50">
        <f t="shared" ref="BU133:BX133" si="978">AZ133</f>
        <v>6.032792518</v>
      </c>
      <c r="BV133" s="50">
        <f t="shared" si="978"/>
        <v>0.002408009744</v>
      </c>
      <c r="BW133" s="50">
        <f t="shared" si="978"/>
        <v>3.038480408</v>
      </c>
      <c r="BX133" s="50">
        <f t="shared" si="978"/>
        <v>0</v>
      </c>
      <c r="BY133" s="50">
        <f t="shared" si="54"/>
        <v>0</v>
      </c>
      <c r="BZ133" s="50">
        <f t="shared" si="55"/>
        <v>2.120223075</v>
      </c>
      <c r="CA133" s="50">
        <f t="shared" ref="CA133:CC133" si="979">BF133</f>
        <v>0.2461330105</v>
      </c>
      <c r="CB133" s="50">
        <f t="shared" si="979"/>
        <v>0.4797468126</v>
      </c>
      <c r="CC133" s="50">
        <f t="shared" si="979"/>
        <v>0.1106432329</v>
      </c>
      <c r="CD133" s="50">
        <f t="shared" si="57"/>
        <v>12.03042707</v>
      </c>
      <c r="CE133" s="57">
        <f t="shared" si="58"/>
        <v>37.68</v>
      </c>
      <c r="CF133" s="57">
        <f t="shared" si="59"/>
        <v>0.02</v>
      </c>
      <c r="CG133" s="57">
        <f t="shared" si="60"/>
        <v>21.47</v>
      </c>
      <c r="CH133" s="57">
        <f t="shared" si="61"/>
        <v>0</v>
      </c>
      <c r="CI133" s="58">
        <f t="shared" si="62"/>
        <v>0</v>
      </c>
      <c r="CJ133" s="58">
        <f t="shared" si="63"/>
        <v>31.67</v>
      </c>
      <c r="CK133" s="57">
        <f t="shared" si="64"/>
        <v>3.63</v>
      </c>
      <c r="CL133" s="57">
        <f t="shared" si="65"/>
        <v>4.02</v>
      </c>
      <c r="CM133" s="57">
        <f t="shared" si="66"/>
        <v>1.29</v>
      </c>
      <c r="CN133" s="57">
        <f t="shared" si="67"/>
        <v>99.78</v>
      </c>
      <c r="CO133" s="59">
        <f t="shared" si="68"/>
        <v>0.1622549896</v>
      </c>
      <c r="CP133" s="59">
        <f t="shared" si="69"/>
        <v>0.717079851</v>
      </c>
      <c r="CQ133" s="59">
        <f t="shared" si="70"/>
        <v>0.08324455316</v>
      </c>
      <c r="CR133" s="59">
        <f t="shared" si="71"/>
        <v>0.03742060631</v>
      </c>
      <c r="CS133" s="60">
        <f t="shared" si="72"/>
        <v>16.22549896</v>
      </c>
      <c r="CT133" s="60">
        <f t="shared" si="73"/>
        <v>3.742060631</v>
      </c>
      <c r="CU133" s="60">
        <f t="shared" si="74"/>
        <v>80.03244041</v>
      </c>
      <c r="CV133" s="61">
        <f t="shared" si="75"/>
        <v>0.1185481011</v>
      </c>
      <c r="CW133" s="61">
        <f t="shared" si="76"/>
        <v>0.140512821</v>
      </c>
      <c r="CX133" s="62"/>
    </row>
    <row r="134" ht="15.75" customHeight="1">
      <c r="A134" s="17" t="s">
        <v>53</v>
      </c>
      <c r="B134" s="17" t="s">
        <v>54</v>
      </c>
      <c r="C134" s="17" t="s">
        <v>169</v>
      </c>
      <c r="D134" s="83"/>
      <c r="E134" s="83" t="s">
        <v>172</v>
      </c>
      <c r="F134" s="2">
        <v>20.0</v>
      </c>
      <c r="G134" s="3" t="s">
        <v>192</v>
      </c>
      <c r="H134" s="48">
        <v>37.41</v>
      </c>
      <c r="I134" s="49">
        <v>2.62</v>
      </c>
      <c r="J134" s="49">
        <v>21.08</v>
      </c>
      <c r="K134" s="49">
        <v>1.82</v>
      </c>
      <c r="L134" s="49">
        <v>0.04</v>
      </c>
      <c r="M134" s="49">
        <v>0.06</v>
      </c>
      <c r="N134" s="49">
        <v>5.08</v>
      </c>
      <c r="O134" s="49">
        <v>31.54</v>
      </c>
      <c r="P134" s="49"/>
      <c r="Q134" s="50">
        <f t="shared" si="8"/>
        <v>99.65</v>
      </c>
      <c r="R134" s="51">
        <f t="shared" si="9"/>
        <v>12</v>
      </c>
      <c r="S134" s="52">
        <f t="shared" si="10"/>
        <v>0.6226252116</v>
      </c>
      <c r="T134" s="52">
        <f t="shared" si="11"/>
        <v>0.0005006333011</v>
      </c>
      <c r="U134" s="52">
        <f t="shared" si="12"/>
        <v>0.4134902164</v>
      </c>
      <c r="V134" s="52">
        <f t="shared" si="13"/>
        <v>0.0007895245878</v>
      </c>
      <c r="W134" s="52">
        <f t="shared" si="14"/>
        <v>0</v>
      </c>
      <c r="X134" s="52">
        <f t="shared" si="15"/>
        <v>0.438992072</v>
      </c>
      <c r="Y134" s="52">
        <f t="shared" si="16"/>
        <v>0.07161243575</v>
      </c>
      <c r="Z134" s="52">
        <f t="shared" si="17"/>
        <v>0.06500530959</v>
      </c>
      <c r="AA134" s="52">
        <f t="shared" si="18"/>
        <v>0.03245398489</v>
      </c>
      <c r="AB134" s="52">
        <f t="shared" si="19"/>
        <v>1.645469388</v>
      </c>
      <c r="AC134" s="53">
        <f t="shared" si="20"/>
        <v>4.951470207</v>
      </c>
      <c r="AD134" s="54">
        <f t="shared" si="21"/>
        <v>1.245250423</v>
      </c>
      <c r="AE134" s="54">
        <f t="shared" si="22"/>
        <v>0.001001266602</v>
      </c>
      <c r="AF134" s="54">
        <f t="shared" si="23"/>
        <v>0.6202353246</v>
      </c>
      <c r="AG134" s="54">
        <f t="shared" si="24"/>
        <v>0.001184286882</v>
      </c>
      <c r="AH134" s="54">
        <f t="shared" si="25"/>
        <v>0</v>
      </c>
      <c r="AI134" s="54">
        <f t="shared" si="26"/>
        <v>0.438992072</v>
      </c>
      <c r="AJ134" s="54">
        <f t="shared" si="27"/>
        <v>0.07161243575</v>
      </c>
      <c r="AK134" s="54">
        <f t="shared" si="28"/>
        <v>0.06500530959</v>
      </c>
      <c r="AL134" s="54">
        <f t="shared" si="29"/>
        <v>0.03245398489</v>
      </c>
      <c r="AM134" s="54">
        <f t="shared" si="30"/>
        <v>2.475735103</v>
      </c>
      <c r="AN134" s="54">
        <f t="shared" si="31"/>
        <v>-4.951470207</v>
      </c>
      <c r="AO134" s="55">
        <f t="shared" si="32"/>
        <v>3.027100795</v>
      </c>
      <c r="AP134" s="55">
        <f t="shared" si="33"/>
        <v>0.002433996304</v>
      </c>
      <c r="AQ134" s="55">
        <f t="shared" si="34"/>
        <v>2.01032104</v>
      </c>
      <c r="AR134" s="55">
        <f t="shared" si="35"/>
        <v>0.003838537956</v>
      </c>
      <c r="AS134" s="55">
        <f t="shared" si="36"/>
        <v>0</v>
      </c>
      <c r="AT134" s="55">
        <f t="shared" si="37"/>
        <v>2.134306844</v>
      </c>
      <c r="AU134" s="55">
        <f t="shared" si="38"/>
        <v>0.3481678178</v>
      </c>
      <c r="AV134" s="55">
        <f t="shared" si="39"/>
        <v>0.3160450632</v>
      </c>
      <c r="AW134" s="55">
        <f t="shared" si="40"/>
        <v>0.1577859065</v>
      </c>
      <c r="AX134" s="55">
        <f t="shared" si="41"/>
        <v>8</v>
      </c>
      <c r="AY134" s="55">
        <f t="shared" si="42"/>
        <v>24.07322916</v>
      </c>
      <c r="AZ134" s="54">
        <f t="shared" ref="AZ134:BA134" si="980">AO134*2</f>
        <v>6.05420159</v>
      </c>
      <c r="BA134" s="54">
        <f t="shared" si="980"/>
        <v>0.004867992608</v>
      </c>
      <c r="BB134" s="54">
        <f t="shared" ref="BB134:BD134" si="981">AQ134*(3/2)</f>
        <v>3.01548156</v>
      </c>
      <c r="BC134" s="54">
        <f t="shared" si="981"/>
        <v>0.005757806935</v>
      </c>
      <c r="BD134" s="54">
        <f t="shared" si="981"/>
        <v>0</v>
      </c>
      <c r="BE134" s="54">
        <f t="shared" ref="BE134:BH134" si="982">AT134</f>
        <v>2.134306844</v>
      </c>
      <c r="BF134" s="54">
        <f t="shared" si="982"/>
        <v>0.3481678178</v>
      </c>
      <c r="BG134" s="54">
        <f t="shared" si="982"/>
        <v>0.3160450632</v>
      </c>
      <c r="BH134" s="54">
        <f t="shared" si="982"/>
        <v>0.1577859065</v>
      </c>
      <c r="BI134" s="54">
        <f t="shared" si="46"/>
        <v>12.03661458</v>
      </c>
      <c r="BJ134" s="54">
        <f t="shared" si="47"/>
        <v>-24.07322916</v>
      </c>
      <c r="BK134" s="56">
        <f t="shared" ref="BK134:BN134" si="983">AO134</f>
        <v>3.027100795</v>
      </c>
      <c r="BL134" s="56">
        <f t="shared" si="983"/>
        <v>0.002433996304</v>
      </c>
      <c r="BM134" s="56">
        <f t="shared" si="983"/>
        <v>2.01032104</v>
      </c>
      <c r="BN134" s="56">
        <f t="shared" si="983"/>
        <v>0.003838537956</v>
      </c>
      <c r="BO134" s="56">
        <f t="shared" si="49"/>
        <v>0</v>
      </c>
      <c r="BP134" s="56">
        <f t="shared" si="50"/>
        <v>2.134306844</v>
      </c>
      <c r="BQ134" s="56">
        <f t="shared" ref="BQ134:BS134" si="984">AU134</f>
        <v>0.3481678178</v>
      </c>
      <c r="BR134" s="56">
        <f t="shared" si="984"/>
        <v>0.3160450632</v>
      </c>
      <c r="BS134" s="56">
        <f t="shared" si="984"/>
        <v>0.1577859065</v>
      </c>
      <c r="BT134" s="56">
        <f t="shared" si="52"/>
        <v>8</v>
      </c>
      <c r="BU134" s="50">
        <f t="shared" ref="BU134:BX134" si="985">AZ134</f>
        <v>6.05420159</v>
      </c>
      <c r="BV134" s="50">
        <f t="shared" si="985"/>
        <v>0.004867992608</v>
      </c>
      <c r="BW134" s="50">
        <f t="shared" si="985"/>
        <v>3.01548156</v>
      </c>
      <c r="BX134" s="50">
        <f t="shared" si="985"/>
        <v>0.005757806935</v>
      </c>
      <c r="BY134" s="50">
        <f t="shared" si="54"/>
        <v>0</v>
      </c>
      <c r="BZ134" s="50">
        <f t="shared" si="55"/>
        <v>2.134306844</v>
      </c>
      <c r="CA134" s="50">
        <f t="shared" ref="CA134:CC134" si="986">BF134</f>
        <v>0.3481678178</v>
      </c>
      <c r="CB134" s="50">
        <f t="shared" si="986"/>
        <v>0.3160450632</v>
      </c>
      <c r="CC134" s="50">
        <f t="shared" si="986"/>
        <v>0.1577859065</v>
      </c>
      <c r="CD134" s="50">
        <f t="shared" si="57"/>
        <v>12.03661458</v>
      </c>
      <c r="CE134" s="57">
        <f t="shared" si="58"/>
        <v>37.41</v>
      </c>
      <c r="CF134" s="57">
        <f t="shared" si="59"/>
        <v>0.04</v>
      </c>
      <c r="CG134" s="57">
        <f t="shared" si="60"/>
        <v>21.08</v>
      </c>
      <c r="CH134" s="57">
        <f t="shared" si="61"/>
        <v>0.06</v>
      </c>
      <c r="CI134" s="58">
        <f t="shared" si="62"/>
        <v>0</v>
      </c>
      <c r="CJ134" s="58">
        <f t="shared" si="63"/>
        <v>31.54</v>
      </c>
      <c r="CK134" s="57">
        <f t="shared" si="64"/>
        <v>5.08</v>
      </c>
      <c r="CL134" s="57">
        <f t="shared" si="65"/>
        <v>2.62</v>
      </c>
      <c r="CM134" s="57">
        <f t="shared" si="66"/>
        <v>1.82</v>
      </c>
      <c r="CN134" s="57">
        <f t="shared" si="67"/>
        <v>99.65</v>
      </c>
      <c r="CO134" s="59">
        <f t="shared" si="68"/>
        <v>0.1069054092</v>
      </c>
      <c r="CP134" s="59">
        <f t="shared" si="69"/>
        <v>0.7219506742</v>
      </c>
      <c r="CQ134" s="59">
        <f t="shared" si="70"/>
        <v>0.1177712528</v>
      </c>
      <c r="CR134" s="59">
        <f t="shared" si="71"/>
        <v>0.0533726638</v>
      </c>
      <c r="CS134" s="60">
        <f t="shared" si="72"/>
        <v>10.69054092</v>
      </c>
      <c r="CT134" s="60">
        <f t="shared" si="73"/>
        <v>5.33726638</v>
      </c>
      <c r="CU134" s="60">
        <f t="shared" si="74"/>
        <v>83.9721927</v>
      </c>
      <c r="CV134" s="61">
        <f t="shared" si="75"/>
        <v>0.1068253684</v>
      </c>
      <c r="CW134" s="61">
        <f t="shared" si="76"/>
        <v>0.09258008437</v>
      </c>
      <c r="CX134" s="62"/>
    </row>
    <row r="135" ht="15.75" customHeight="1">
      <c r="A135" s="17" t="s">
        <v>53</v>
      </c>
      <c r="B135" s="17" t="s">
        <v>54</v>
      </c>
      <c r="C135" s="17" t="s">
        <v>169</v>
      </c>
      <c r="D135" s="83"/>
      <c r="E135" s="83" t="s">
        <v>172</v>
      </c>
      <c r="F135" s="2">
        <v>21.0</v>
      </c>
      <c r="G135" s="3" t="s">
        <v>193</v>
      </c>
      <c r="H135" s="48">
        <v>37.07</v>
      </c>
      <c r="I135" s="49">
        <v>2.74</v>
      </c>
      <c r="J135" s="49">
        <v>21.01</v>
      </c>
      <c r="K135" s="49">
        <v>1.7</v>
      </c>
      <c r="L135" s="49">
        <v>0.02</v>
      </c>
      <c r="M135" s="49">
        <v>0.0</v>
      </c>
      <c r="N135" s="49">
        <v>3.82</v>
      </c>
      <c r="O135" s="49">
        <v>32.66</v>
      </c>
      <c r="P135" s="49"/>
      <c r="Q135" s="50">
        <f t="shared" si="8"/>
        <v>99.02</v>
      </c>
      <c r="R135" s="51">
        <f t="shared" si="9"/>
        <v>12</v>
      </c>
      <c r="S135" s="52">
        <f t="shared" si="10"/>
        <v>0.6169664954</v>
      </c>
      <c r="T135" s="52">
        <f t="shared" si="11"/>
        <v>0.0002503166506</v>
      </c>
      <c r="U135" s="52">
        <f t="shared" si="12"/>
        <v>0.4121171464</v>
      </c>
      <c r="V135" s="52">
        <f t="shared" si="13"/>
        <v>0</v>
      </c>
      <c r="W135" s="52">
        <f t="shared" si="14"/>
        <v>0</v>
      </c>
      <c r="X135" s="52">
        <f t="shared" si="15"/>
        <v>0.4545808837</v>
      </c>
      <c r="Y135" s="52">
        <f t="shared" si="16"/>
        <v>0.05385029618</v>
      </c>
      <c r="Z135" s="52">
        <f t="shared" si="17"/>
        <v>0.06798265202</v>
      </c>
      <c r="AA135" s="52">
        <f t="shared" si="18"/>
        <v>0.03031416171</v>
      </c>
      <c r="AB135" s="52">
        <f t="shared" si="19"/>
        <v>1.636061952</v>
      </c>
      <c r="AC135" s="53">
        <f t="shared" si="20"/>
        <v>4.918674675</v>
      </c>
      <c r="AD135" s="54">
        <f t="shared" si="21"/>
        <v>1.233932991</v>
      </c>
      <c r="AE135" s="54">
        <f t="shared" si="22"/>
        <v>0.0005006333011</v>
      </c>
      <c r="AF135" s="54">
        <f t="shared" si="23"/>
        <v>0.6181757196</v>
      </c>
      <c r="AG135" s="54">
        <f t="shared" si="24"/>
        <v>0</v>
      </c>
      <c r="AH135" s="54">
        <f t="shared" si="25"/>
        <v>0</v>
      </c>
      <c r="AI135" s="54">
        <f t="shared" si="26"/>
        <v>0.4545808837</v>
      </c>
      <c r="AJ135" s="54">
        <f t="shared" si="27"/>
        <v>0.05385029618</v>
      </c>
      <c r="AK135" s="54">
        <f t="shared" si="28"/>
        <v>0.06798265202</v>
      </c>
      <c r="AL135" s="54">
        <f t="shared" si="29"/>
        <v>0.03031416171</v>
      </c>
      <c r="AM135" s="54">
        <f t="shared" si="30"/>
        <v>2.459337337</v>
      </c>
      <c r="AN135" s="54">
        <f t="shared" si="31"/>
        <v>-4.918674675</v>
      </c>
      <c r="AO135" s="55">
        <f t="shared" si="32"/>
        <v>3.016836836</v>
      </c>
      <c r="AP135" s="55">
        <f t="shared" si="33"/>
        <v>0.001223995951</v>
      </c>
      <c r="AQ135" s="55">
        <f t="shared" si="34"/>
        <v>2.015166459</v>
      </c>
      <c r="AR135" s="55">
        <f t="shared" si="35"/>
        <v>0</v>
      </c>
      <c r="AS135" s="55">
        <f t="shared" si="36"/>
        <v>0</v>
      </c>
      <c r="AT135" s="55">
        <f t="shared" si="37"/>
        <v>2.222805234</v>
      </c>
      <c r="AU135" s="55">
        <f t="shared" si="38"/>
        <v>0.2633166604</v>
      </c>
      <c r="AV135" s="55">
        <f t="shared" si="39"/>
        <v>0.3324209181</v>
      </c>
      <c r="AW135" s="55">
        <f t="shared" si="40"/>
        <v>0.1482298964</v>
      </c>
      <c r="AX135" s="55">
        <f t="shared" si="41"/>
        <v>8</v>
      </c>
      <c r="AY135" s="55">
        <f t="shared" si="42"/>
        <v>24.05128812</v>
      </c>
      <c r="AZ135" s="54">
        <f t="shared" ref="AZ135:BA135" si="987">AO135*2</f>
        <v>6.033673672</v>
      </c>
      <c r="BA135" s="54">
        <f t="shared" si="987"/>
        <v>0.002447991902</v>
      </c>
      <c r="BB135" s="54">
        <f t="shared" ref="BB135:BD135" si="988">AQ135*(3/2)</f>
        <v>3.022749689</v>
      </c>
      <c r="BC135" s="54">
        <f t="shared" si="988"/>
        <v>0</v>
      </c>
      <c r="BD135" s="54">
        <f t="shared" si="988"/>
        <v>0</v>
      </c>
      <c r="BE135" s="54">
        <f t="shared" ref="BE135:BH135" si="989">AT135</f>
        <v>2.222805234</v>
      </c>
      <c r="BF135" s="54">
        <f t="shared" si="989"/>
        <v>0.2633166604</v>
      </c>
      <c r="BG135" s="54">
        <f t="shared" si="989"/>
        <v>0.3324209181</v>
      </c>
      <c r="BH135" s="54">
        <f t="shared" si="989"/>
        <v>0.1482298964</v>
      </c>
      <c r="BI135" s="54">
        <f t="shared" si="46"/>
        <v>12.02564406</v>
      </c>
      <c r="BJ135" s="54">
        <f t="shared" si="47"/>
        <v>-24.05128812</v>
      </c>
      <c r="BK135" s="56">
        <f t="shared" ref="BK135:BN135" si="990">AO135</f>
        <v>3.016836836</v>
      </c>
      <c r="BL135" s="56">
        <f t="shared" si="990"/>
        <v>0.001223995951</v>
      </c>
      <c r="BM135" s="56">
        <f t="shared" si="990"/>
        <v>2.015166459</v>
      </c>
      <c r="BN135" s="56">
        <f t="shared" si="990"/>
        <v>0</v>
      </c>
      <c r="BO135" s="56">
        <f t="shared" si="49"/>
        <v>0</v>
      </c>
      <c r="BP135" s="56">
        <f t="shared" si="50"/>
        <v>2.222805234</v>
      </c>
      <c r="BQ135" s="56">
        <f t="shared" ref="BQ135:BS135" si="991">AU135</f>
        <v>0.2633166604</v>
      </c>
      <c r="BR135" s="56">
        <f t="shared" si="991"/>
        <v>0.3324209181</v>
      </c>
      <c r="BS135" s="56">
        <f t="shared" si="991"/>
        <v>0.1482298964</v>
      </c>
      <c r="BT135" s="56">
        <f t="shared" si="52"/>
        <v>8</v>
      </c>
      <c r="BU135" s="50">
        <f t="shared" ref="BU135:BX135" si="992">AZ135</f>
        <v>6.033673672</v>
      </c>
      <c r="BV135" s="50">
        <f t="shared" si="992"/>
        <v>0.002447991902</v>
      </c>
      <c r="BW135" s="50">
        <f t="shared" si="992"/>
        <v>3.022749689</v>
      </c>
      <c r="BX135" s="50">
        <f t="shared" si="992"/>
        <v>0</v>
      </c>
      <c r="BY135" s="50">
        <f t="shared" si="54"/>
        <v>0</v>
      </c>
      <c r="BZ135" s="50">
        <f t="shared" si="55"/>
        <v>2.222805234</v>
      </c>
      <c r="CA135" s="50">
        <f t="shared" ref="CA135:CC135" si="993">BF135</f>
        <v>0.2633166604</v>
      </c>
      <c r="CB135" s="50">
        <f t="shared" si="993"/>
        <v>0.3324209181</v>
      </c>
      <c r="CC135" s="50">
        <f t="shared" si="993"/>
        <v>0.1482298964</v>
      </c>
      <c r="CD135" s="50">
        <f t="shared" si="57"/>
        <v>12.02564406</v>
      </c>
      <c r="CE135" s="57">
        <f t="shared" si="58"/>
        <v>37.07</v>
      </c>
      <c r="CF135" s="57">
        <f t="shared" si="59"/>
        <v>0.02</v>
      </c>
      <c r="CG135" s="57">
        <f t="shared" si="60"/>
        <v>21.01</v>
      </c>
      <c r="CH135" s="57">
        <f t="shared" si="61"/>
        <v>0</v>
      </c>
      <c r="CI135" s="58">
        <f t="shared" si="62"/>
        <v>0</v>
      </c>
      <c r="CJ135" s="58">
        <f t="shared" si="63"/>
        <v>32.66</v>
      </c>
      <c r="CK135" s="57">
        <f t="shared" si="64"/>
        <v>3.82</v>
      </c>
      <c r="CL135" s="57">
        <f t="shared" si="65"/>
        <v>2.74</v>
      </c>
      <c r="CM135" s="57">
        <f t="shared" si="66"/>
        <v>1.7</v>
      </c>
      <c r="CN135" s="57">
        <f t="shared" si="67"/>
        <v>99.02</v>
      </c>
      <c r="CO135" s="59">
        <f t="shared" si="68"/>
        <v>0.1120479898</v>
      </c>
      <c r="CP135" s="59">
        <f t="shared" si="69"/>
        <v>0.7492334102</v>
      </c>
      <c r="CQ135" s="59">
        <f t="shared" si="70"/>
        <v>0.08875525235</v>
      </c>
      <c r="CR135" s="59">
        <f t="shared" si="71"/>
        <v>0.04996334771</v>
      </c>
      <c r="CS135" s="60">
        <f t="shared" si="72"/>
        <v>11.20479898</v>
      </c>
      <c r="CT135" s="60">
        <f t="shared" si="73"/>
        <v>4.996334771</v>
      </c>
      <c r="CU135" s="60">
        <f t="shared" si="74"/>
        <v>83.79886625</v>
      </c>
      <c r="CV135" s="61">
        <f t="shared" si="75"/>
        <v>0.1059873426</v>
      </c>
      <c r="CW135" s="61">
        <f t="shared" si="76"/>
        <v>0.09703355914</v>
      </c>
      <c r="CX135" s="62"/>
    </row>
    <row r="136" ht="15.75" customHeight="1">
      <c r="A136" s="17" t="s">
        <v>53</v>
      </c>
      <c r="B136" s="17" t="s">
        <v>54</v>
      </c>
      <c r="C136" s="17" t="s">
        <v>169</v>
      </c>
      <c r="D136" s="83"/>
      <c r="E136" s="83" t="s">
        <v>172</v>
      </c>
      <c r="F136" s="2">
        <v>22.0</v>
      </c>
      <c r="G136" s="3" t="s">
        <v>194</v>
      </c>
      <c r="H136" s="48">
        <v>37.2</v>
      </c>
      <c r="I136" s="49">
        <v>1.82</v>
      </c>
      <c r="J136" s="49">
        <v>21.08</v>
      </c>
      <c r="K136" s="49">
        <v>1.64</v>
      </c>
      <c r="L136" s="49">
        <v>0.04</v>
      </c>
      <c r="M136" s="49">
        <v>0.0</v>
      </c>
      <c r="N136" s="49">
        <v>5.64</v>
      </c>
      <c r="O136" s="49">
        <v>32.57</v>
      </c>
      <c r="P136" s="49"/>
      <c r="Q136" s="50">
        <f t="shared" si="8"/>
        <v>99.99</v>
      </c>
      <c r="R136" s="51">
        <f t="shared" si="9"/>
        <v>12</v>
      </c>
      <c r="S136" s="52">
        <f t="shared" si="10"/>
        <v>0.6191301222</v>
      </c>
      <c r="T136" s="52">
        <f t="shared" si="11"/>
        <v>0.0005006333011</v>
      </c>
      <c r="U136" s="52">
        <f t="shared" si="12"/>
        <v>0.4134902164</v>
      </c>
      <c r="V136" s="52">
        <f t="shared" si="13"/>
        <v>0</v>
      </c>
      <c r="W136" s="52">
        <f t="shared" si="14"/>
        <v>0</v>
      </c>
      <c r="X136" s="52">
        <f t="shared" si="15"/>
        <v>0.4533282113</v>
      </c>
      <c r="Y136" s="52">
        <f t="shared" si="16"/>
        <v>0.07950672001</v>
      </c>
      <c r="Z136" s="52">
        <f t="shared" si="17"/>
        <v>0.0451563601</v>
      </c>
      <c r="AA136" s="52">
        <f t="shared" si="18"/>
        <v>0.02924425012</v>
      </c>
      <c r="AB136" s="52">
        <f t="shared" si="19"/>
        <v>1.640356513</v>
      </c>
      <c r="AC136" s="53">
        <f t="shared" si="20"/>
        <v>4.933464754</v>
      </c>
      <c r="AD136" s="54">
        <f t="shared" si="21"/>
        <v>1.238260244</v>
      </c>
      <c r="AE136" s="54">
        <f t="shared" si="22"/>
        <v>0.001001266602</v>
      </c>
      <c r="AF136" s="54">
        <f t="shared" si="23"/>
        <v>0.6202353246</v>
      </c>
      <c r="AG136" s="54">
        <f t="shared" si="24"/>
        <v>0</v>
      </c>
      <c r="AH136" s="54">
        <f t="shared" si="25"/>
        <v>0</v>
      </c>
      <c r="AI136" s="54">
        <f t="shared" si="26"/>
        <v>0.4533282113</v>
      </c>
      <c r="AJ136" s="54">
        <f t="shared" si="27"/>
        <v>0.07950672001</v>
      </c>
      <c r="AK136" s="54">
        <f t="shared" si="28"/>
        <v>0.0451563601</v>
      </c>
      <c r="AL136" s="54">
        <f t="shared" si="29"/>
        <v>0.02924425012</v>
      </c>
      <c r="AM136" s="54">
        <f t="shared" si="30"/>
        <v>2.466732377</v>
      </c>
      <c r="AN136" s="54">
        <f t="shared" si="31"/>
        <v>-4.933464754</v>
      </c>
      <c r="AO136" s="55">
        <f t="shared" si="32"/>
        <v>3.019490542</v>
      </c>
      <c r="AP136" s="55">
        <f t="shared" si="33"/>
        <v>0.002441582898</v>
      </c>
      <c r="AQ136" s="55">
        <f t="shared" si="34"/>
        <v>2.016587068</v>
      </c>
      <c r="AR136" s="55">
        <f t="shared" si="35"/>
        <v>0</v>
      </c>
      <c r="AS136" s="55">
        <f t="shared" si="36"/>
        <v>0</v>
      </c>
      <c r="AT136" s="55">
        <f t="shared" si="37"/>
        <v>2.210876514</v>
      </c>
      <c r="AU136" s="55">
        <f t="shared" si="38"/>
        <v>0.3877533663</v>
      </c>
      <c r="AV136" s="55">
        <f t="shared" si="39"/>
        <v>0.220227053</v>
      </c>
      <c r="AW136" s="55">
        <f t="shared" si="40"/>
        <v>0.1426238742</v>
      </c>
      <c r="AX136" s="55">
        <f t="shared" si="41"/>
        <v>8</v>
      </c>
      <c r="AY136" s="55">
        <f t="shared" si="42"/>
        <v>24.06045132</v>
      </c>
      <c r="AZ136" s="54">
        <f t="shared" ref="AZ136:BA136" si="994">AO136*2</f>
        <v>6.038981084</v>
      </c>
      <c r="BA136" s="54">
        <f t="shared" si="994"/>
        <v>0.004883165795</v>
      </c>
      <c r="BB136" s="54">
        <f t="shared" ref="BB136:BD136" si="995">AQ136*(3/2)</f>
        <v>3.024880601</v>
      </c>
      <c r="BC136" s="54">
        <f t="shared" si="995"/>
        <v>0</v>
      </c>
      <c r="BD136" s="54">
        <f t="shared" si="995"/>
        <v>0</v>
      </c>
      <c r="BE136" s="54">
        <f t="shared" ref="BE136:BH136" si="996">AT136</f>
        <v>2.210876514</v>
      </c>
      <c r="BF136" s="54">
        <f t="shared" si="996"/>
        <v>0.3877533663</v>
      </c>
      <c r="BG136" s="54">
        <f t="shared" si="996"/>
        <v>0.220227053</v>
      </c>
      <c r="BH136" s="54">
        <f t="shared" si="996"/>
        <v>0.1426238742</v>
      </c>
      <c r="BI136" s="54">
        <f t="shared" si="46"/>
        <v>12.03022566</v>
      </c>
      <c r="BJ136" s="54">
        <f t="shared" si="47"/>
        <v>-24.06045132</v>
      </c>
      <c r="BK136" s="56">
        <f t="shared" ref="BK136:BN136" si="997">AO136</f>
        <v>3.019490542</v>
      </c>
      <c r="BL136" s="56">
        <f t="shared" si="997"/>
        <v>0.002441582898</v>
      </c>
      <c r="BM136" s="56">
        <f t="shared" si="997"/>
        <v>2.016587068</v>
      </c>
      <c r="BN136" s="56">
        <f t="shared" si="997"/>
        <v>0</v>
      </c>
      <c r="BO136" s="56">
        <f t="shared" si="49"/>
        <v>0</v>
      </c>
      <c r="BP136" s="56">
        <f t="shared" si="50"/>
        <v>2.210876514</v>
      </c>
      <c r="BQ136" s="56">
        <f t="shared" ref="BQ136:BS136" si="998">AU136</f>
        <v>0.3877533663</v>
      </c>
      <c r="BR136" s="56">
        <f t="shared" si="998"/>
        <v>0.220227053</v>
      </c>
      <c r="BS136" s="56">
        <f t="shared" si="998"/>
        <v>0.1426238742</v>
      </c>
      <c r="BT136" s="56">
        <f t="shared" si="52"/>
        <v>8</v>
      </c>
      <c r="BU136" s="50">
        <f t="shared" ref="BU136:BX136" si="999">AZ136</f>
        <v>6.038981084</v>
      </c>
      <c r="BV136" s="50">
        <f t="shared" si="999"/>
        <v>0.004883165795</v>
      </c>
      <c r="BW136" s="50">
        <f t="shared" si="999"/>
        <v>3.024880601</v>
      </c>
      <c r="BX136" s="50">
        <f t="shared" si="999"/>
        <v>0</v>
      </c>
      <c r="BY136" s="50">
        <f t="shared" si="54"/>
        <v>0</v>
      </c>
      <c r="BZ136" s="50">
        <f t="shared" si="55"/>
        <v>2.210876514</v>
      </c>
      <c r="CA136" s="50">
        <f t="shared" ref="CA136:CC136" si="1000">BF136</f>
        <v>0.3877533663</v>
      </c>
      <c r="CB136" s="50">
        <f t="shared" si="1000"/>
        <v>0.220227053</v>
      </c>
      <c r="CC136" s="50">
        <f t="shared" si="1000"/>
        <v>0.1426238742</v>
      </c>
      <c r="CD136" s="50">
        <f t="shared" si="57"/>
        <v>12.03022566</v>
      </c>
      <c r="CE136" s="57">
        <f t="shared" si="58"/>
        <v>37.2</v>
      </c>
      <c r="CF136" s="57">
        <f t="shared" si="59"/>
        <v>0.04</v>
      </c>
      <c r="CG136" s="57">
        <f t="shared" si="60"/>
        <v>21.08</v>
      </c>
      <c r="CH136" s="57">
        <f t="shared" si="61"/>
        <v>0</v>
      </c>
      <c r="CI136" s="58">
        <f t="shared" si="62"/>
        <v>0</v>
      </c>
      <c r="CJ136" s="58">
        <f t="shared" si="63"/>
        <v>32.57</v>
      </c>
      <c r="CK136" s="57">
        <f t="shared" si="64"/>
        <v>5.64</v>
      </c>
      <c r="CL136" s="57">
        <f t="shared" si="65"/>
        <v>1.82</v>
      </c>
      <c r="CM136" s="57">
        <f t="shared" si="66"/>
        <v>1.64</v>
      </c>
      <c r="CN136" s="57">
        <f t="shared" si="67"/>
        <v>99.99</v>
      </c>
      <c r="CO136" s="59">
        <f t="shared" si="68"/>
        <v>0.07436382921</v>
      </c>
      <c r="CP136" s="59">
        <f t="shared" si="69"/>
        <v>0.7465442654</v>
      </c>
      <c r="CQ136" s="59">
        <f t="shared" si="70"/>
        <v>0.130932257</v>
      </c>
      <c r="CR136" s="59">
        <f t="shared" si="71"/>
        <v>0.0481596483</v>
      </c>
      <c r="CS136" s="60">
        <f t="shared" si="72"/>
        <v>7.436382921</v>
      </c>
      <c r="CT136" s="60">
        <f t="shared" si="73"/>
        <v>4.81596483</v>
      </c>
      <c r="CU136" s="60">
        <f t="shared" si="74"/>
        <v>87.74765225</v>
      </c>
      <c r="CV136" s="61">
        <f t="shared" si="75"/>
        <v>0.08534156291</v>
      </c>
      <c r="CW136" s="61">
        <f t="shared" si="76"/>
        <v>0.0643990761</v>
      </c>
      <c r="CX136" s="62"/>
    </row>
    <row r="137" ht="15.75" customHeight="1">
      <c r="A137" s="17" t="s">
        <v>53</v>
      </c>
      <c r="B137" s="17" t="s">
        <v>54</v>
      </c>
      <c r="C137" s="17" t="s">
        <v>169</v>
      </c>
      <c r="D137" s="83"/>
      <c r="E137" s="83" t="s">
        <v>172</v>
      </c>
      <c r="F137" s="2">
        <v>23.0</v>
      </c>
      <c r="G137" s="3" t="s">
        <v>195</v>
      </c>
      <c r="H137" s="48">
        <v>37.94</v>
      </c>
      <c r="I137" s="49">
        <v>4.36</v>
      </c>
      <c r="J137" s="49">
        <v>21.43</v>
      </c>
      <c r="K137" s="49">
        <v>1.2</v>
      </c>
      <c r="L137" s="49">
        <v>0.0</v>
      </c>
      <c r="M137" s="49">
        <v>0.0</v>
      </c>
      <c r="N137" s="49">
        <v>0.98</v>
      </c>
      <c r="O137" s="49">
        <v>34.22</v>
      </c>
      <c r="P137" s="49"/>
      <c r="Q137" s="50">
        <f t="shared" si="8"/>
        <v>100.13</v>
      </c>
      <c r="R137" s="51">
        <f t="shared" si="9"/>
        <v>12</v>
      </c>
      <c r="S137" s="52">
        <f t="shared" si="10"/>
        <v>0.6314461515</v>
      </c>
      <c r="T137" s="52">
        <f t="shared" si="11"/>
        <v>0</v>
      </c>
      <c r="U137" s="52">
        <f t="shared" si="12"/>
        <v>0.4203555663</v>
      </c>
      <c r="V137" s="52">
        <f t="shared" si="13"/>
        <v>0</v>
      </c>
      <c r="W137" s="52">
        <f t="shared" si="14"/>
        <v>0</v>
      </c>
      <c r="X137" s="52">
        <f t="shared" si="15"/>
        <v>0.4762938714</v>
      </c>
      <c r="Y137" s="52">
        <f t="shared" si="16"/>
        <v>0.01381499745</v>
      </c>
      <c r="Z137" s="52">
        <f t="shared" si="17"/>
        <v>0.1081767747</v>
      </c>
      <c r="AA137" s="52">
        <f t="shared" si="18"/>
        <v>0.02139823179</v>
      </c>
      <c r="AB137" s="52">
        <f t="shared" si="19"/>
        <v>1.671485593</v>
      </c>
      <c r="AC137" s="53">
        <f t="shared" si="20"/>
        <v>5.026219056</v>
      </c>
      <c r="AD137" s="54">
        <f t="shared" si="21"/>
        <v>1.262892303</v>
      </c>
      <c r="AE137" s="54">
        <f t="shared" si="22"/>
        <v>0</v>
      </c>
      <c r="AF137" s="54">
        <f t="shared" si="23"/>
        <v>0.6305333494</v>
      </c>
      <c r="AG137" s="54">
        <f t="shared" si="24"/>
        <v>0</v>
      </c>
      <c r="AH137" s="54">
        <f t="shared" si="25"/>
        <v>0</v>
      </c>
      <c r="AI137" s="54">
        <f t="shared" si="26"/>
        <v>0.4762938714</v>
      </c>
      <c r="AJ137" s="54">
        <f t="shared" si="27"/>
        <v>0.01381499745</v>
      </c>
      <c r="AK137" s="54">
        <f t="shared" si="28"/>
        <v>0.1081767747</v>
      </c>
      <c r="AL137" s="54">
        <f t="shared" si="29"/>
        <v>0.02139823179</v>
      </c>
      <c r="AM137" s="54">
        <f t="shared" si="30"/>
        <v>2.513109528</v>
      </c>
      <c r="AN137" s="54">
        <f t="shared" si="31"/>
        <v>-5.026219056</v>
      </c>
      <c r="AO137" s="55">
        <f t="shared" si="32"/>
        <v>3.022203262</v>
      </c>
      <c r="AP137" s="55">
        <f t="shared" si="33"/>
        <v>0</v>
      </c>
      <c r="AQ137" s="55">
        <f t="shared" si="34"/>
        <v>2.011889629</v>
      </c>
      <c r="AR137" s="55">
        <f t="shared" si="35"/>
        <v>0</v>
      </c>
      <c r="AS137" s="55">
        <f t="shared" si="36"/>
        <v>0</v>
      </c>
      <c r="AT137" s="55">
        <f t="shared" si="37"/>
        <v>2.279619392</v>
      </c>
      <c r="AU137" s="55">
        <f t="shared" si="38"/>
        <v>0.06612080896</v>
      </c>
      <c r="AV137" s="55">
        <f t="shared" si="39"/>
        <v>0.5177515149</v>
      </c>
      <c r="AW137" s="55">
        <f t="shared" si="40"/>
        <v>0.1024153933</v>
      </c>
      <c r="AX137" s="55">
        <f t="shared" si="41"/>
        <v>8</v>
      </c>
      <c r="AY137" s="55">
        <f t="shared" si="42"/>
        <v>24.05629615</v>
      </c>
      <c r="AZ137" s="54">
        <f t="shared" ref="AZ137:BA137" si="1001">AO137*2</f>
        <v>6.044406524</v>
      </c>
      <c r="BA137" s="54">
        <f t="shared" si="1001"/>
        <v>0</v>
      </c>
      <c r="BB137" s="54">
        <f t="shared" ref="BB137:BD137" si="1002">AQ137*(3/2)</f>
        <v>3.017834444</v>
      </c>
      <c r="BC137" s="54">
        <f t="shared" si="1002"/>
        <v>0</v>
      </c>
      <c r="BD137" s="54">
        <f t="shared" si="1002"/>
        <v>0</v>
      </c>
      <c r="BE137" s="54">
        <f t="shared" ref="BE137:BH137" si="1003">AT137</f>
        <v>2.279619392</v>
      </c>
      <c r="BF137" s="54">
        <f t="shared" si="1003"/>
        <v>0.06612080896</v>
      </c>
      <c r="BG137" s="54">
        <f t="shared" si="1003"/>
        <v>0.5177515149</v>
      </c>
      <c r="BH137" s="54">
        <f t="shared" si="1003"/>
        <v>0.1024153933</v>
      </c>
      <c r="BI137" s="54">
        <f t="shared" si="46"/>
        <v>12.02814808</v>
      </c>
      <c r="BJ137" s="54">
        <f t="shared" si="47"/>
        <v>-24.05629615</v>
      </c>
      <c r="BK137" s="56">
        <f t="shared" ref="BK137:BN137" si="1004">AO137</f>
        <v>3.022203262</v>
      </c>
      <c r="BL137" s="56">
        <f t="shared" si="1004"/>
        <v>0</v>
      </c>
      <c r="BM137" s="56">
        <f t="shared" si="1004"/>
        <v>2.011889629</v>
      </c>
      <c r="BN137" s="56">
        <f t="shared" si="1004"/>
        <v>0</v>
      </c>
      <c r="BO137" s="56">
        <f t="shared" si="49"/>
        <v>0</v>
      </c>
      <c r="BP137" s="56">
        <f t="shared" si="50"/>
        <v>2.279619392</v>
      </c>
      <c r="BQ137" s="56">
        <f t="shared" ref="BQ137:BS137" si="1005">AU137</f>
        <v>0.06612080896</v>
      </c>
      <c r="BR137" s="56">
        <f t="shared" si="1005"/>
        <v>0.5177515149</v>
      </c>
      <c r="BS137" s="56">
        <f t="shared" si="1005"/>
        <v>0.1024153933</v>
      </c>
      <c r="BT137" s="56">
        <f t="shared" si="52"/>
        <v>8</v>
      </c>
      <c r="BU137" s="50">
        <f t="shared" ref="BU137:BX137" si="1006">AZ137</f>
        <v>6.044406524</v>
      </c>
      <c r="BV137" s="50">
        <f t="shared" si="1006"/>
        <v>0</v>
      </c>
      <c r="BW137" s="50">
        <f t="shared" si="1006"/>
        <v>3.017834444</v>
      </c>
      <c r="BX137" s="50">
        <f t="shared" si="1006"/>
        <v>0</v>
      </c>
      <c r="BY137" s="50">
        <f t="shared" si="54"/>
        <v>0</v>
      </c>
      <c r="BZ137" s="50">
        <f t="shared" si="55"/>
        <v>2.279619392</v>
      </c>
      <c r="CA137" s="50">
        <f t="shared" ref="CA137:CC137" si="1007">BF137</f>
        <v>0.06612080896</v>
      </c>
      <c r="CB137" s="50">
        <f t="shared" si="1007"/>
        <v>0.5177515149</v>
      </c>
      <c r="CC137" s="50">
        <f t="shared" si="1007"/>
        <v>0.1024153933</v>
      </c>
      <c r="CD137" s="50">
        <f t="shared" si="57"/>
        <v>12.02814808</v>
      </c>
      <c r="CE137" s="57">
        <f t="shared" si="58"/>
        <v>37.94</v>
      </c>
      <c r="CF137" s="57">
        <f t="shared" si="59"/>
        <v>0</v>
      </c>
      <c r="CG137" s="57">
        <f t="shared" si="60"/>
        <v>21.43</v>
      </c>
      <c r="CH137" s="57">
        <f t="shared" si="61"/>
        <v>0</v>
      </c>
      <c r="CI137" s="58">
        <f t="shared" si="62"/>
        <v>0</v>
      </c>
      <c r="CJ137" s="58">
        <f t="shared" si="63"/>
        <v>34.22</v>
      </c>
      <c r="CK137" s="57">
        <f t="shared" si="64"/>
        <v>0.98</v>
      </c>
      <c r="CL137" s="57">
        <f t="shared" si="65"/>
        <v>4.36</v>
      </c>
      <c r="CM137" s="57">
        <f t="shared" si="66"/>
        <v>1.2</v>
      </c>
      <c r="CN137" s="57">
        <f t="shared" si="67"/>
        <v>100.13</v>
      </c>
      <c r="CO137" s="59">
        <f t="shared" si="68"/>
        <v>0.1745676772</v>
      </c>
      <c r="CP137" s="59">
        <f t="shared" si="69"/>
        <v>0.7686078181</v>
      </c>
      <c r="CQ137" s="59">
        <f t="shared" si="70"/>
        <v>0.02229362099</v>
      </c>
      <c r="CR137" s="59">
        <f t="shared" si="71"/>
        <v>0.03453088364</v>
      </c>
      <c r="CS137" s="60">
        <f t="shared" si="72"/>
        <v>17.45676772</v>
      </c>
      <c r="CT137" s="60">
        <f t="shared" si="73"/>
        <v>3.453088364</v>
      </c>
      <c r="CU137" s="60">
        <f t="shared" si="74"/>
        <v>79.09014391</v>
      </c>
      <c r="CV137" s="61">
        <f t="shared" si="75"/>
        <v>0.1218147223</v>
      </c>
      <c r="CW137" s="61">
        <f t="shared" si="76"/>
        <v>0.1511756085</v>
      </c>
      <c r="CX137" s="62"/>
    </row>
    <row r="138" ht="15.75" customHeight="1">
      <c r="A138" s="17" t="s">
        <v>53</v>
      </c>
      <c r="B138" s="17" t="s">
        <v>54</v>
      </c>
      <c r="C138" s="17" t="s">
        <v>169</v>
      </c>
      <c r="D138" s="83"/>
      <c r="E138" s="83" t="s">
        <v>172</v>
      </c>
      <c r="F138" s="2">
        <v>24.0</v>
      </c>
      <c r="G138" s="3" t="s">
        <v>196</v>
      </c>
      <c r="H138" s="48">
        <v>36.92</v>
      </c>
      <c r="I138" s="49">
        <v>0.83</v>
      </c>
      <c r="J138" s="49">
        <v>19.64</v>
      </c>
      <c r="K138" s="49">
        <v>5.32</v>
      </c>
      <c r="L138" s="49">
        <v>0.02</v>
      </c>
      <c r="M138" s="49">
        <v>0.0</v>
      </c>
      <c r="N138" s="49">
        <v>18.87</v>
      </c>
      <c r="O138" s="49">
        <v>18.72</v>
      </c>
      <c r="P138" s="49"/>
      <c r="Q138" s="50">
        <f t="shared" si="8"/>
        <v>100.32</v>
      </c>
      <c r="R138" s="51">
        <f t="shared" si="9"/>
        <v>12</v>
      </c>
      <c r="S138" s="52">
        <f t="shared" si="10"/>
        <v>0.614470003</v>
      </c>
      <c r="T138" s="52">
        <f t="shared" si="11"/>
        <v>0.0002503166506</v>
      </c>
      <c r="U138" s="52">
        <f t="shared" si="12"/>
        <v>0.3852442054</v>
      </c>
      <c r="V138" s="52">
        <f t="shared" si="13"/>
        <v>0</v>
      </c>
      <c r="W138" s="52">
        <f t="shared" si="14"/>
        <v>0</v>
      </c>
      <c r="X138" s="52">
        <f t="shared" si="15"/>
        <v>0.2605558525</v>
      </c>
      <c r="Y138" s="52">
        <f t="shared" si="16"/>
        <v>0.2660091856</v>
      </c>
      <c r="Z138" s="52">
        <f t="shared" si="17"/>
        <v>0.0205932851</v>
      </c>
      <c r="AA138" s="52">
        <f t="shared" si="18"/>
        <v>0.09486549428</v>
      </c>
      <c r="AB138" s="52">
        <f t="shared" si="19"/>
        <v>1.641988342</v>
      </c>
      <c r="AC138" s="53">
        <f t="shared" si="20"/>
        <v>4.89866153</v>
      </c>
      <c r="AD138" s="54">
        <f t="shared" si="21"/>
        <v>1.228940006</v>
      </c>
      <c r="AE138" s="54">
        <f t="shared" si="22"/>
        <v>0.0005006333011</v>
      </c>
      <c r="AF138" s="54">
        <f t="shared" si="23"/>
        <v>0.5778663081</v>
      </c>
      <c r="AG138" s="54">
        <f t="shared" si="24"/>
        <v>0</v>
      </c>
      <c r="AH138" s="54">
        <f t="shared" si="25"/>
        <v>0</v>
      </c>
      <c r="AI138" s="54">
        <f t="shared" si="26"/>
        <v>0.2605558525</v>
      </c>
      <c r="AJ138" s="54">
        <f t="shared" si="27"/>
        <v>0.2660091856</v>
      </c>
      <c r="AK138" s="54">
        <f t="shared" si="28"/>
        <v>0.0205932851</v>
      </c>
      <c r="AL138" s="54">
        <f t="shared" si="29"/>
        <v>0.09486549428</v>
      </c>
      <c r="AM138" s="54">
        <f t="shared" si="30"/>
        <v>2.449330765</v>
      </c>
      <c r="AN138" s="54">
        <f t="shared" si="31"/>
        <v>-4.89866153</v>
      </c>
      <c r="AO138" s="55">
        <f t="shared" si="32"/>
        <v>2.993784972</v>
      </c>
      <c r="AP138" s="55">
        <f t="shared" si="33"/>
        <v>0.001219578211</v>
      </c>
      <c r="AQ138" s="55">
        <f t="shared" si="34"/>
        <v>1.876964387</v>
      </c>
      <c r="AR138" s="55">
        <f t="shared" si="35"/>
        <v>0</v>
      </c>
      <c r="AS138" s="55">
        <f t="shared" si="36"/>
        <v>0</v>
      </c>
      <c r="AT138" s="55">
        <f t="shared" si="37"/>
        <v>1.269465054</v>
      </c>
      <c r="AU138" s="55">
        <f t="shared" si="38"/>
        <v>1.296034466</v>
      </c>
      <c r="AV138" s="55">
        <f t="shared" si="39"/>
        <v>0.1003334047</v>
      </c>
      <c r="AW138" s="55">
        <f t="shared" si="40"/>
        <v>0.4621981378</v>
      </c>
      <c r="AX138" s="55">
        <f t="shared" si="41"/>
        <v>8</v>
      </c>
      <c r="AY138" s="55">
        <f t="shared" si="42"/>
        <v>23.86697349</v>
      </c>
      <c r="AZ138" s="54">
        <f t="shared" ref="AZ138:BA138" si="1008">AO138*2</f>
        <v>5.987569944</v>
      </c>
      <c r="BA138" s="54">
        <f t="shared" si="1008"/>
        <v>0.002439156421</v>
      </c>
      <c r="BB138" s="54">
        <f t="shared" ref="BB138:BD138" si="1009">AQ138*(3/2)</f>
        <v>2.815446581</v>
      </c>
      <c r="BC138" s="54">
        <f t="shared" si="1009"/>
        <v>0</v>
      </c>
      <c r="BD138" s="54">
        <f t="shared" si="1009"/>
        <v>0</v>
      </c>
      <c r="BE138" s="54">
        <f t="shared" ref="BE138:BH138" si="1010">AT138</f>
        <v>1.269465054</v>
      </c>
      <c r="BF138" s="54">
        <f t="shared" si="1010"/>
        <v>1.296034466</v>
      </c>
      <c r="BG138" s="54">
        <f t="shared" si="1010"/>
        <v>0.1003334047</v>
      </c>
      <c r="BH138" s="54">
        <f t="shared" si="1010"/>
        <v>0.4621981378</v>
      </c>
      <c r="BI138" s="54">
        <f t="shared" si="46"/>
        <v>11.93348674</v>
      </c>
      <c r="BJ138" s="54">
        <f t="shared" si="47"/>
        <v>-23.86697349</v>
      </c>
      <c r="BK138" s="56">
        <f t="shared" ref="BK138:BN138" si="1011">AO138</f>
        <v>2.993784972</v>
      </c>
      <c r="BL138" s="56">
        <f t="shared" si="1011"/>
        <v>0.001219578211</v>
      </c>
      <c r="BM138" s="56">
        <f t="shared" si="1011"/>
        <v>1.876964387</v>
      </c>
      <c r="BN138" s="56">
        <f t="shared" si="1011"/>
        <v>0</v>
      </c>
      <c r="BO138" s="56">
        <f t="shared" si="49"/>
        <v>0.1330265123</v>
      </c>
      <c r="BP138" s="56">
        <f t="shared" si="50"/>
        <v>1.136438542</v>
      </c>
      <c r="BQ138" s="56">
        <f t="shared" ref="BQ138:BS138" si="1012">AU138</f>
        <v>1.296034466</v>
      </c>
      <c r="BR138" s="56">
        <f t="shared" si="1012"/>
        <v>0.1003334047</v>
      </c>
      <c r="BS138" s="56">
        <f t="shared" si="1012"/>
        <v>0.4621981378</v>
      </c>
      <c r="BT138" s="56">
        <f t="shared" si="52"/>
        <v>8</v>
      </c>
      <c r="BU138" s="50">
        <f t="shared" ref="BU138:BX138" si="1013">AZ138</f>
        <v>5.987569944</v>
      </c>
      <c r="BV138" s="50">
        <f t="shared" si="1013"/>
        <v>0.002439156421</v>
      </c>
      <c r="BW138" s="50">
        <f t="shared" si="1013"/>
        <v>2.815446581</v>
      </c>
      <c r="BX138" s="50">
        <f t="shared" si="1013"/>
        <v>0</v>
      </c>
      <c r="BY138" s="50">
        <f t="shared" si="54"/>
        <v>0.1995397684</v>
      </c>
      <c r="BZ138" s="50">
        <f t="shared" si="55"/>
        <v>1.136438542</v>
      </c>
      <c r="CA138" s="50">
        <f t="shared" ref="CA138:CC138" si="1014">BF138</f>
        <v>1.296034466</v>
      </c>
      <c r="CB138" s="50">
        <f t="shared" si="1014"/>
        <v>0.1003334047</v>
      </c>
      <c r="CC138" s="50">
        <f t="shared" si="1014"/>
        <v>0.4621981378</v>
      </c>
      <c r="CD138" s="50">
        <f t="shared" si="57"/>
        <v>12</v>
      </c>
      <c r="CE138" s="57">
        <f t="shared" si="58"/>
        <v>36.92</v>
      </c>
      <c r="CF138" s="57">
        <f t="shared" si="59"/>
        <v>0.02</v>
      </c>
      <c r="CG138" s="57">
        <f t="shared" si="60"/>
        <v>19.64</v>
      </c>
      <c r="CH138" s="57">
        <f t="shared" si="61"/>
        <v>0</v>
      </c>
      <c r="CI138" s="58">
        <f t="shared" si="62"/>
        <v>2.180077816</v>
      </c>
      <c r="CJ138" s="58">
        <f t="shared" si="63"/>
        <v>16.75834198</v>
      </c>
      <c r="CK138" s="57">
        <f t="shared" si="64"/>
        <v>18.87</v>
      </c>
      <c r="CL138" s="57">
        <f t="shared" si="65"/>
        <v>0.83</v>
      </c>
      <c r="CM138" s="57">
        <f t="shared" si="66"/>
        <v>5.32</v>
      </c>
      <c r="CN138" s="57">
        <f t="shared" si="67"/>
        <v>100.5384198</v>
      </c>
      <c r="CO138" s="59">
        <f t="shared" si="68"/>
        <v>0.03350025116</v>
      </c>
      <c r="CP138" s="59">
        <f t="shared" si="69"/>
        <v>0.3794446795</v>
      </c>
      <c r="CQ138" s="59">
        <f t="shared" si="70"/>
        <v>0.4327320524</v>
      </c>
      <c r="CR138" s="59">
        <f t="shared" si="71"/>
        <v>0.1543230169</v>
      </c>
      <c r="CS138" s="60">
        <f t="shared" si="72"/>
        <v>3.350025116</v>
      </c>
      <c r="CT138" s="60">
        <f t="shared" si="73"/>
        <v>15.43230169</v>
      </c>
      <c r="CU138" s="60">
        <f t="shared" si="74"/>
        <v>81.21767319</v>
      </c>
      <c r="CV138" s="61">
        <f t="shared" si="75"/>
        <v>0.1710731425</v>
      </c>
      <c r="CW138" s="61">
        <f t="shared" si="76"/>
        <v>0.0290112175</v>
      </c>
      <c r="CX138" s="62"/>
    </row>
    <row r="139" ht="15.75" customHeight="1">
      <c r="A139" s="17" t="s">
        <v>53</v>
      </c>
      <c r="B139" s="17" t="s">
        <v>54</v>
      </c>
      <c r="C139" s="17" t="s">
        <v>169</v>
      </c>
      <c r="D139" s="83"/>
      <c r="E139" s="83" t="s">
        <v>172</v>
      </c>
      <c r="F139" s="2">
        <v>25.0</v>
      </c>
      <c r="G139" s="3" t="s">
        <v>197</v>
      </c>
      <c r="H139" s="48">
        <v>37.49</v>
      </c>
      <c r="I139" s="49">
        <v>4.26</v>
      </c>
      <c r="J139" s="49">
        <v>21.72</v>
      </c>
      <c r="K139" s="49">
        <v>2.71</v>
      </c>
      <c r="L139" s="49">
        <v>0.02</v>
      </c>
      <c r="M139" s="49">
        <v>0.0</v>
      </c>
      <c r="N139" s="49">
        <v>3.15</v>
      </c>
      <c r="O139" s="49">
        <v>30.93</v>
      </c>
      <c r="P139" s="49"/>
      <c r="Q139" s="50">
        <f t="shared" si="8"/>
        <v>100.28</v>
      </c>
      <c r="R139" s="51">
        <f t="shared" si="9"/>
        <v>12</v>
      </c>
      <c r="S139" s="52">
        <f t="shared" si="10"/>
        <v>0.6239566742</v>
      </c>
      <c r="T139" s="52">
        <f t="shared" si="11"/>
        <v>0.0002503166506</v>
      </c>
      <c r="U139" s="52">
        <f t="shared" si="12"/>
        <v>0.426043999</v>
      </c>
      <c r="V139" s="52">
        <f t="shared" si="13"/>
        <v>0</v>
      </c>
      <c r="W139" s="52">
        <f t="shared" si="14"/>
        <v>0</v>
      </c>
      <c r="X139" s="52">
        <f t="shared" si="15"/>
        <v>0.430501737</v>
      </c>
      <c r="Y139" s="52">
        <f t="shared" si="16"/>
        <v>0.04440534894</v>
      </c>
      <c r="Z139" s="52">
        <f t="shared" si="17"/>
        <v>0.1056956561</v>
      </c>
      <c r="AA139" s="52">
        <f t="shared" si="18"/>
        <v>0.04832434013</v>
      </c>
      <c r="AB139" s="52">
        <f t="shared" si="19"/>
        <v>1.679178072</v>
      </c>
      <c r="AC139" s="53">
        <f t="shared" si="20"/>
        <v>5.032814125</v>
      </c>
      <c r="AD139" s="54">
        <f t="shared" si="21"/>
        <v>1.247913348</v>
      </c>
      <c r="AE139" s="54">
        <f t="shared" si="22"/>
        <v>0.0005006333011</v>
      </c>
      <c r="AF139" s="54">
        <f t="shared" si="23"/>
        <v>0.6390659986</v>
      </c>
      <c r="AG139" s="54">
        <f t="shared" si="24"/>
        <v>0</v>
      </c>
      <c r="AH139" s="54">
        <f t="shared" si="25"/>
        <v>0</v>
      </c>
      <c r="AI139" s="54">
        <f t="shared" si="26"/>
        <v>0.430501737</v>
      </c>
      <c r="AJ139" s="54">
        <f t="shared" si="27"/>
        <v>0.04440534894</v>
      </c>
      <c r="AK139" s="54">
        <f t="shared" si="28"/>
        <v>0.1056956561</v>
      </c>
      <c r="AL139" s="54">
        <f t="shared" si="29"/>
        <v>0.04832434013</v>
      </c>
      <c r="AM139" s="54">
        <f t="shared" si="30"/>
        <v>2.516407062</v>
      </c>
      <c r="AN139" s="54">
        <f t="shared" si="31"/>
        <v>-5.032814125</v>
      </c>
      <c r="AO139" s="55">
        <f t="shared" si="32"/>
        <v>2.972676619</v>
      </c>
      <c r="AP139" s="55">
        <f t="shared" si="33"/>
        <v>0.001192567505</v>
      </c>
      <c r="AQ139" s="55">
        <f t="shared" si="34"/>
        <v>2.029774</v>
      </c>
      <c r="AR139" s="55">
        <f t="shared" si="35"/>
        <v>0</v>
      </c>
      <c r="AS139" s="55">
        <f t="shared" si="36"/>
        <v>0</v>
      </c>
      <c r="AT139" s="55">
        <f t="shared" si="37"/>
        <v>2.051011714</v>
      </c>
      <c r="AU139" s="55">
        <f t="shared" si="38"/>
        <v>0.2115575456</v>
      </c>
      <c r="AV139" s="55">
        <f t="shared" si="39"/>
        <v>0.5035590105</v>
      </c>
      <c r="AW139" s="55">
        <f t="shared" si="40"/>
        <v>0.2302285431</v>
      </c>
      <c r="AX139" s="55">
        <f t="shared" si="41"/>
        <v>8</v>
      </c>
      <c r="AY139" s="55">
        <f t="shared" si="42"/>
        <v>23.97751237</v>
      </c>
      <c r="AZ139" s="54">
        <f t="shared" ref="AZ139:BA139" si="1015">AO139*2</f>
        <v>5.945353238</v>
      </c>
      <c r="BA139" s="54">
        <f t="shared" si="1015"/>
        <v>0.002385135011</v>
      </c>
      <c r="BB139" s="54">
        <f t="shared" ref="BB139:BD139" si="1016">AQ139*(3/2)</f>
        <v>3.044661</v>
      </c>
      <c r="BC139" s="54">
        <f t="shared" si="1016"/>
        <v>0</v>
      </c>
      <c r="BD139" s="54">
        <f t="shared" si="1016"/>
        <v>0</v>
      </c>
      <c r="BE139" s="54">
        <f t="shared" ref="BE139:BH139" si="1017">AT139</f>
        <v>2.051011714</v>
      </c>
      <c r="BF139" s="54">
        <f t="shared" si="1017"/>
        <v>0.2115575456</v>
      </c>
      <c r="BG139" s="54">
        <f t="shared" si="1017"/>
        <v>0.5035590105</v>
      </c>
      <c r="BH139" s="54">
        <f t="shared" si="1017"/>
        <v>0.2302285431</v>
      </c>
      <c r="BI139" s="54">
        <f t="shared" si="46"/>
        <v>11.98875619</v>
      </c>
      <c r="BJ139" s="54">
        <f t="shared" si="47"/>
        <v>-23.97751237</v>
      </c>
      <c r="BK139" s="56">
        <f t="shared" ref="BK139:BN139" si="1018">AO139</f>
        <v>2.972676619</v>
      </c>
      <c r="BL139" s="56">
        <f t="shared" si="1018"/>
        <v>0.001192567505</v>
      </c>
      <c r="BM139" s="56">
        <f t="shared" si="1018"/>
        <v>2.029774</v>
      </c>
      <c r="BN139" s="56">
        <f t="shared" si="1018"/>
        <v>0</v>
      </c>
      <c r="BO139" s="56">
        <f t="shared" si="49"/>
        <v>0.02248762721</v>
      </c>
      <c r="BP139" s="56">
        <f t="shared" si="50"/>
        <v>2.028524087</v>
      </c>
      <c r="BQ139" s="56">
        <f t="shared" ref="BQ139:BS139" si="1019">AU139</f>
        <v>0.2115575456</v>
      </c>
      <c r="BR139" s="56">
        <f t="shared" si="1019"/>
        <v>0.5035590105</v>
      </c>
      <c r="BS139" s="56">
        <f t="shared" si="1019"/>
        <v>0.2302285431</v>
      </c>
      <c r="BT139" s="56">
        <f t="shared" si="52"/>
        <v>8</v>
      </c>
      <c r="BU139" s="50">
        <f t="shared" ref="BU139:BX139" si="1020">AZ139</f>
        <v>5.945353238</v>
      </c>
      <c r="BV139" s="50">
        <f t="shared" si="1020"/>
        <v>0.002385135011</v>
      </c>
      <c r="BW139" s="50">
        <f t="shared" si="1020"/>
        <v>3.044661</v>
      </c>
      <c r="BX139" s="50">
        <f t="shared" si="1020"/>
        <v>0</v>
      </c>
      <c r="BY139" s="50">
        <f t="shared" si="54"/>
        <v>0.03373144082</v>
      </c>
      <c r="BZ139" s="50">
        <f t="shared" si="55"/>
        <v>2.028524087</v>
      </c>
      <c r="CA139" s="50">
        <f t="shared" ref="CA139:CC139" si="1021">BF139</f>
        <v>0.2115575456</v>
      </c>
      <c r="CB139" s="50">
        <f t="shared" si="1021"/>
        <v>0.5035590105</v>
      </c>
      <c r="CC139" s="50">
        <f t="shared" si="1021"/>
        <v>0.2302285431</v>
      </c>
      <c r="CD139" s="50">
        <f t="shared" si="57"/>
        <v>12</v>
      </c>
      <c r="CE139" s="57">
        <f t="shared" si="58"/>
        <v>37.49</v>
      </c>
      <c r="CF139" s="57">
        <f t="shared" si="59"/>
        <v>0.02</v>
      </c>
      <c r="CG139" s="57">
        <f t="shared" si="60"/>
        <v>21.72</v>
      </c>
      <c r="CH139" s="57">
        <f t="shared" si="61"/>
        <v>0</v>
      </c>
      <c r="CI139" s="58">
        <f t="shared" si="62"/>
        <v>0.376880883</v>
      </c>
      <c r="CJ139" s="58">
        <f t="shared" si="63"/>
        <v>30.59087843</v>
      </c>
      <c r="CK139" s="57">
        <f t="shared" si="64"/>
        <v>3.15</v>
      </c>
      <c r="CL139" s="57">
        <f t="shared" si="65"/>
        <v>4.26</v>
      </c>
      <c r="CM139" s="57">
        <f t="shared" si="66"/>
        <v>2.71</v>
      </c>
      <c r="CN139" s="57">
        <f t="shared" si="67"/>
        <v>100.3177593</v>
      </c>
      <c r="CO139" s="59">
        <f t="shared" si="68"/>
        <v>0.1693278954</v>
      </c>
      <c r="CP139" s="59">
        <f t="shared" si="69"/>
        <v>0.6821161121</v>
      </c>
      <c r="CQ139" s="59">
        <f t="shared" si="70"/>
        <v>0.07113882028</v>
      </c>
      <c r="CR139" s="59">
        <f t="shared" si="71"/>
        <v>0.07741717225</v>
      </c>
      <c r="CS139" s="60">
        <f t="shared" si="72"/>
        <v>16.93278954</v>
      </c>
      <c r="CT139" s="60">
        <f t="shared" si="73"/>
        <v>7.741717225</v>
      </c>
      <c r="CU139" s="60">
        <f t="shared" si="74"/>
        <v>75.32549323</v>
      </c>
      <c r="CV139" s="61">
        <f t="shared" si="75"/>
        <v>0.16208112</v>
      </c>
      <c r="CW139" s="61">
        <f t="shared" si="76"/>
        <v>0.1466379574</v>
      </c>
      <c r="CX139" s="62"/>
    </row>
    <row r="140" ht="15.75" customHeight="1">
      <c r="A140" s="17" t="s">
        <v>53</v>
      </c>
      <c r="B140" s="17" t="s">
        <v>54</v>
      </c>
      <c r="C140" s="17" t="s">
        <v>169</v>
      </c>
      <c r="D140" s="83"/>
      <c r="E140" s="83" t="s">
        <v>172</v>
      </c>
      <c r="F140" s="2">
        <v>26.0</v>
      </c>
      <c r="G140" s="3" t="s">
        <v>198</v>
      </c>
      <c r="H140" s="48">
        <v>36.93</v>
      </c>
      <c r="I140" s="49">
        <v>1.85</v>
      </c>
      <c r="J140" s="49">
        <v>21.09</v>
      </c>
      <c r="K140" s="49">
        <v>1.03</v>
      </c>
      <c r="L140" s="49">
        <v>0.03</v>
      </c>
      <c r="M140" s="49">
        <v>0.04</v>
      </c>
      <c r="N140" s="49">
        <v>6.93</v>
      </c>
      <c r="O140" s="49">
        <v>31.61</v>
      </c>
      <c r="P140" s="49"/>
      <c r="Q140" s="50">
        <f t="shared" si="8"/>
        <v>99.51</v>
      </c>
      <c r="R140" s="51">
        <f t="shared" si="9"/>
        <v>12</v>
      </c>
      <c r="S140" s="52">
        <f t="shared" si="10"/>
        <v>0.6146364358</v>
      </c>
      <c r="T140" s="52">
        <f t="shared" si="11"/>
        <v>0.0003754749758</v>
      </c>
      <c r="U140" s="52">
        <f t="shared" si="12"/>
        <v>0.4136863692</v>
      </c>
      <c r="V140" s="52">
        <f t="shared" si="13"/>
        <v>0.0005263497252</v>
      </c>
      <c r="W140" s="52">
        <f t="shared" si="14"/>
        <v>0</v>
      </c>
      <c r="X140" s="52">
        <f t="shared" si="15"/>
        <v>0.4399663727</v>
      </c>
      <c r="Y140" s="52">
        <f t="shared" si="16"/>
        <v>0.09769176767</v>
      </c>
      <c r="Z140" s="52">
        <f t="shared" si="17"/>
        <v>0.04590069571</v>
      </c>
      <c r="AA140" s="52">
        <f t="shared" si="18"/>
        <v>0.01836681562</v>
      </c>
      <c r="AB140" s="52">
        <f t="shared" si="19"/>
        <v>1.631150281</v>
      </c>
      <c r="AC140" s="53">
        <f t="shared" si="20"/>
        <v>4.906537103</v>
      </c>
      <c r="AD140" s="54">
        <f t="shared" si="21"/>
        <v>1.229272872</v>
      </c>
      <c r="AE140" s="54">
        <f t="shared" si="22"/>
        <v>0.0007509499517</v>
      </c>
      <c r="AF140" s="54">
        <f t="shared" si="23"/>
        <v>0.6205295539</v>
      </c>
      <c r="AG140" s="54">
        <f t="shared" si="24"/>
        <v>0.0007895245878</v>
      </c>
      <c r="AH140" s="54">
        <f t="shared" si="25"/>
        <v>0</v>
      </c>
      <c r="AI140" s="54">
        <f t="shared" si="26"/>
        <v>0.4399663727</v>
      </c>
      <c r="AJ140" s="54">
        <f t="shared" si="27"/>
        <v>0.09769176767</v>
      </c>
      <c r="AK140" s="54">
        <f t="shared" si="28"/>
        <v>0.04590069571</v>
      </c>
      <c r="AL140" s="54">
        <f t="shared" si="29"/>
        <v>0.01836681562</v>
      </c>
      <c r="AM140" s="54">
        <f t="shared" si="30"/>
        <v>2.453268552</v>
      </c>
      <c r="AN140" s="54">
        <f t="shared" si="31"/>
        <v>-4.906537103</v>
      </c>
      <c r="AO140" s="55">
        <f t="shared" si="32"/>
        <v>3.014493234</v>
      </c>
      <c r="AP140" s="55">
        <f t="shared" si="33"/>
        <v>0.001841522416</v>
      </c>
      <c r="AQ140" s="55">
        <f t="shared" si="34"/>
        <v>2.028930744</v>
      </c>
      <c r="AR140" s="55">
        <f t="shared" si="35"/>
        <v>0.002581489792</v>
      </c>
      <c r="AS140" s="55">
        <f t="shared" si="36"/>
        <v>0</v>
      </c>
      <c r="AT140" s="55">
        <f t="shared" si="37"/>
        <v>2.157821399</v>
      </c>
      <c r="AU140" s="55">
        <f t="shared" si="38"/>
        <v>0.4791306787</v>
      </c>
      <c r="AV140" s="55">
        <f t="shared" si="39"/>
        <v>0.2251206218</v>
      </c>
      <c r="AW140" s="55">
        <f t="shared" si="40"/>
        <v>0.09008031121</v>
      </c>
      <c r="AX140" s="55">
        <f t="shared" si="41"/>
        <v>8</v>
      </c>
      <c r="AY140" s="55">
        <f t="shared" si="42"/>
        <v>24.06418175</v>
      </c>
      <c r="AZ140" s="54">
        <f t="shared" ref="AZ140:BA140" si="1022">AO140*2</f>
        <v>6.028986467</v>
      </c>
      <c r="BA140" s="54">
        <f t="shared" si="1022"/>
        <v>0.003683044832</v>
      </c>
      <c r="BB140" s="54">
        <f t="shared" ref="BB140:BD140" si="1023">AQ140*(3/2)</f>
        <v>3.043396116</v>
      </c>
      <c r="BC140" s="54">
        <f t="shared" si="1023"/>
        <v>0.003872234689</v>
      </c>
      <c r="BD140" s="54">
        <f t="shared" si="1023"/>
        <v>0</v>
      </c>
      <c r="BE140" s="54">
        <f t="shared" ref="BE140:BH140" si="1024">AT140</f>
        <v>2.157821399</v>
      </c>
      <c r="BF140" s="54">
        <f t="shared" si="1024"/>
        <v>0.4791306787</v>
      </c>
      <c r="BG140" s="54">
        <f t="shared" si="1024"/>
        <v>0.2251206218</v>
      </c>
      <c r="BH140" s="54">
        <f t="shared" si="1024"/>
        <v>0.09008031121</v>
      </c>
      <c r="BI140" s="54">
        <f t="shared" si="46"/>
        <v>12.03209087</v>
      </c>
      <c r="BJ140" s="54">
        <f t="shared" si="47"/>
        <v>-24.06418175</v>
      </c>
      <c r="BK140" s="56">
        <f t="shared" ref="BK140:BN140" si="1025">AO140</f>
        <v>3.014493234</v>
      </c>
      <c r="BL140" s="56">
        <f t="shared" si="1025"/>
        <v>0.001841522416</v>
      </c>
      <c r="BM140" s="56">
        <f t="shared" si="1025"/>
        <v>2.028930744</v>
      </c>
      <c r="BN140" s="56">
        <f t="shared" si="1025"/>
        <v>0.002581489792</v>
      </c>
      <c r="BO140" s="56">
        <f t="shared" si="49"/>
        <v>0</v>
      </c>
      <c r="BP140" s="56">
        <f t="shared" si="50"/>
        <v>2.157821399</v>
      </c>
      <c r="BQ140" s="56">
        <f t="shared" ref="BQ140:BS140" si="1026">AU140</f>
        <v>0.4791306787</v>
      </c>
      <c r="BR140" s="56">
        <f t="shared" si="1026"/>
        <v>0.2251206218</v>
      </c>
      <c r="BS140" s="56">
        <f t="shared" si="1026"/>
        <v>0.09008031121</v>
      </c>
      <c r="BT140" s="56">
        <f t="shared" si="52"/>
        <v>8</v>
      </c>
      <c r="BU140" s="50">
        <f t="shared" ref="BU140:BX140" si="1027">AZ140</f>
        <v>6.028986467</v>
      </c>
      <c r="BV140" s="50">
        <f t="shared" si="1027"/>
        <v>0.003683044832</v>
      </c>
      <c r="BW140" s="50">
        <f t="shared" si="1027"/>
        <v>3.043396116</v>
      </c>
      <c r="BX140" s="50">
        <f t="shared" si="1027"/>
        <v>0.003872234689</v>
      </c>
      <c r="BY140" s="50">
        <f t="shared" si="54"/>
        <v>0</v>
      </c>
      <c r="BZ140" s="50">
        <f t="shared" si="55"/>
        <v>2.157821399</v>
      </c>
      <c r="CA140" s="50">
        <f t="shared" ref="CA140:CC140" si="1028">BF140</f>
        <v>0.4791306787</v>
      </c>
      <c r="CB140" s="50">
        <f t="shared" si="1028"/>
        <v>0.2251206218</v>
      </c>
      <c r="CC140" s="50">
        <f t="shared" si="1028"/>
        <v>0.09008031121</v>
      </c>
      <c r="CD140" s="50">
        <f t="shared" si="57"/>
        <v>12.03209087</v>
      </c>
      <c r="CE140" s="57">
        <f t="shared" si="58"/>
        <v>36.93</v>
      </c>
      <c r="CF140" s="57">
        <f t="shared" si="59"/>
        <v>0.03</v>
      </c>
      <c r="CG140" s="57">
        <f t="shared" si="60"/>
        <v>21.09</v>
      </c>
      <c r="CH140" s="57">
        <f t="shared" si="61"/>
        <v>0.04</v>
      </c>
      <c r="CI140" s="58">
        <f t="shared" si="62"/>
        <v>0</v>
      </c>
      <c r="CJ140" s="58">
        <f t="shared" si="63"/>
        <v>31.61</v>
      </c>
      <c r="CK140" s="57">
        <f t="shared" si="64"/>
        <v>6.93</v>
      </c>
      <c r="CL140" s="57">
        <f t="shared" si="65"/>
        <v>1.85</v>
      </c>
      <c r="CM140" s="57">
        <f t="shared" si="66"/>
        <v>1.03</v>
      </c>
      <c r="CN140" s="57">
        <f t="shared" si="67"/>
        <v>99.51</v>
      </c>
      <c r="CO140" s="59">
        <f t="shared" si="68"/>
        <v>0.07625642067</v>
      </c>
      <c r="CP140" s="59">
        <f t="shared" si="69"/>
        <v>0.7309314223</v>
      </c>
      <c r="CQ140" s="59">
        <f t="shared" si="70"/>
        <v>0.1622987281</v>
      </c>
      <c r="CR140" s="59">
        <f t="shared" si="71"/>
        <v>0.03051342898</v>
      </c>
      <c r="CS140" s="60">
        <f t="shared" si="72"/>
        <v>7.625642067</v>
      </c>
      <c r="CT140" s="60">
        <f t="shared" si="73"/>
        <v>3.051342898</v>
      </c>
      <c r="CU140" s="60">
        <f t="shared" si="74"/>
        <v>89.32301504</v>
      </c>
      <c r="CV140" s="61">
        <f t="shared" si="75"/>
        <v>0.06864163931</v>
      </c>
      <c r="CW140" s="61">
        <f t="shared" si="76"/>
        <v>0.0660380603</v>
      </c>
      <c r="CX140" s="62"/>
    </row>
    <row r="141" ht="15.75" customHeight="1">
      <c r="A141" s="63" t="s">
        <v>53</v>
      </c>
      <c r="B141" s="63" t="s">
        <v>54</v>
      </c>
      <c r="C141" s="63" t="s">
        <v>169</v>
      </c>
      <c r="D141" s="63" t="s">
        <v>150</v>
      </c>
      <c r="E141" s="65" t="s">
        <v>172</v>
      </c>
      <c r="F141" s="66">
        <v>27.0</v>
      </c>
      <c r="G141" s="67" t="s">
        <v>199</v>
      </c>
      <c r="H141" s="68">
        <v>32.71</v>
      </c>
      <c r="I141" s="69">
        <v>2.2</v>
      </c>
      <c r="J141" s="69">
        <v>19.52</v>
      </c>
      <c r="K141" s="69">
        <v>2.92</v>
      </c>
      <c r="L141" s="69">
        <v>0.03</v>
      </c>
      <c r="M141" s="69">
        <v>0.0</v>
      </c>
      <c r="N141" s="69">
        <v>3.23</v>
      </c>
      <c r="O141" s="69">
        <v>31.66</v>
      </c>
      <c r="P141" s="69"/>
      <c r="Q141" s="70">
        <f t="shared" si="8"/>
        <v>92.27</v>
      </c>
      <c r="R141" s="71">
        <f t="shared" si="9"/>
        <v>12</v>
      </c>
      <c r="S141" s="72">
        <f t="shared" si="10"/>
        <v>0.5444017822</v>
      </c>
      <c r="T141" s="72">
        <f t="shared" si="11"/>
        <v>0.0003754749758</v>
      </c>
      <c r="U141" s="72">
        <f t="shared" si="12"/>
        <v>0.3828903712</v>
      </c>
      <c r="V141" s="72">
        <f t="shared" si="13"/>
        <v>0</v>
      </c>
      <c r="W141" s="72">
        <f t="shared" si="14"/>
        <v>0</v>
      </c>
      <c r="X141" s="72">
        <f t="shared" si="15"/>
        <v>0.4406623018</v>
      </c>
      <c r="Y141" s="72">
        <f t="shared" si="16"/>
        <v>0.04553310384</v>
      </c>
      <c r="Z141" s="72">
        <f t="shared" si="17"/>
        <v>0.05458461111</v>
      </c>
      <c r="AA141" s="72">
        <f t="shared" si="18"/>
        <v>0.0520690307</v>
      </c>
      <c r="AB141" s="72">
        <f t="shared" si="19"/>
        <v>1.520516676</v>
      </c>
      <c r="AC141" s="73">
        <f t="shared" si="20"/>
        <v>4.513478237</v>
      </c>
      <c r="AD141" s="74">
        <f t="shared" si="21"/>
        <v>1.088803564</v>
      </c>
      <c r="AE141" s="74">
        <f t="shared" si="22"/>
        <v>0.0007509499517</v>
      </c>
      <c r="AF141" s="74">
        <f t="shared" si="23"/>
        <v>0.5743355567</v>
      </c>
      <c r="AG141" s="74">
        <f t="shared" si="24"/>
        <v>0</v>
      </c>
      <c r="AH141" s="74">
        <f t="shared" si="25"/>
        <v>0</v>
      </c>
      <c r="AI141" s="74">
        <f t="shared" si="26"/>
        <v>0.4406623018</v>
      </c>
      <c r="AJ141" s="74">
        <f t="shared" si="27"/>
        <v>0.04553310384</v>
      </c>
      <c r="AK141" s="74">
        <f t="shared" si="28"/>
        <v>0.05458461111</v>
      </c>
      <c r="AL141" s="74">
        <f t="shared" si="29"/>
        <v>0.0520690307</v>
      </c>
      <c r="AM141" s="74">
        <f t="shared" si="30"/>
        <v>2.256739118</v>
      </c>
      <c r="AN141" s="74">
        <f t="shared" si="31"/>
        <v>-4.513478237</v>
      </c>
      <c r="AO141" s="75">
        <f t="shared" si="32"/>
        <v>2.86429891</v>
      </c>
      <c r="AP141" s="75">
        <f t="shared" si="33"/>
        <v>0.001975512571</v>
      </c>
      <c r="AQ141" s="75">
        <f t="shared" si="34"/>
        <v>2.014527705</v>
      </c>
      <c r="AR141" s="75">
        <f t="shared" si="35"/>
        <v>0</v>
      </c>
      <c r="AS141" s="75">
        <f t="shared" si="36"/>
        <v>0</v>
      </c>
      <c r="AT141" s="75">
        <f t="shared" si="37"/>
        <v>2.318487177</v>
      </c>
      <c r="AU141" s="75">
        <f t="shared" si="38"/>
        <v>0.2395664819</v>
      </c>
      <c r="AV141" s="75">
        <f t="shared" si="39"/>
        <v>0.2871898058</v>
      </c>
      <c r="AW141" s="75">
        <f t="shared" si="40"/>
        <v>0.2739544079</v>
      </c>
      <c r="AX141" s="75">
        <f t="shared" si="41"/>
        <v>8</v>
      </c>
      <c r="AY141" s="75">
        <f t="shared" si="42"/>
        <v>23.74707655</v>
      </c>
      <c r="AZ141" s="74">
        <f t="shared" ref="AZ141:BA141" si="1029">AO141*2</f>
        <v>5.72859782</v>
      </c>
      <c r="BA141" s="74">
        <f t="shared" si="1029"/>
        <v>0.003951025141</v>
      </c>
      <c r="BB141" s="74">
        <f t="shared" ref="BB141:BD141" si="1030">AQ141*(3/2)</f>
        <v>3.021791558</v>
      </c>
      <c r="BC141" s="74">
        <f t="shared" si="1030"/>
        <v>0</v>
      </c>
      <c r="BD141" s="74">
        <f t="shared" si="1030"/>
        <v>0</v>
      </c>
      <c r="BE141" s="74">
        <f t="shared" ref="BE141:BH141" si="1031">AT141</f>
        <v>2.318487177</v>
      </c>
      <c r="BF141" s="74">
        <f t="shared" si="1031"/>
        <v>0.2395664819</v>
      </c>
      <c r="BG141" s="74">
        <f t="shared" si="1031"/>
        <v>0.2871898058</v>
      </c>
      <c r="BH141" s="74">
        <f t="shared" si="1031"/>
        <v>0.2739544079</v>
      </c>
      <c r="BI141" s="74">
        <f t="shared" si="46"/>
        <v>11.87353828</v>
      </c>
      <c r="BJ141" s="74">
        <f t="shared" si="47"/>
        <v>-23.74707655</v>
      </c>
      <c r="BK141" s="76">
        <f t="shared" ref="BK141:BN141" si="1032">AO141</f>
        <v>2.86429891</v>
      </c>
      <c r="BL141" s="76">
        <f t="shared" si="1032"/>
        <v>0.001975512571</v>
      </c>
      <c r="BM141" s="76">
        <f t="shared" si="1032"/>
        <v>2.014527705</v>
      </c>
      <c r="BN141" s="76">
        <f t="shared" si="1032"/>
        <v>0</v>
      </c>
      <c r="BO141" s="76">
        <f t="shared" si="49"/>
        <v>0.2529234493</v>
      </c>
      <c r="BP141" s="76">
        <f t="shared" si="50"/>
        <v>2.065563727</v>
      </c>
      <c r="BQ141" s="76">
        <f t="shared" ref="BQ141:BS141" si="1033">AU141</f>
        <v>0.2395664819</v>
      </c>
      <c r="BR141" s="76">
        <f t="shared" si="1033"/>
        <v>0.2871898058</v>
      </c>
      <c r="BS141" s="76">
        <f t="shared" si="1033"/>
        <v>0.2739544079</v>
      </c>
      <c r="BT141" s="76">
        <f t="shared" si="52"/>
        <v>8</v>
      </c>
      <c r="BU141" s="70">
        <f t="shared" ref="BU141:BX141" si="1034">AZ141</f>
        <v>5.72859782</v>
      </c>
      <c r="BV141" s="70">
        <f t="shared" si="1034"/>
        <v>0.003951025141</v>
      </c>
      <c r="BW141" s="70">
        <f t="shared" si="1034"/>
        <v>3.021791558</v>
      </c>
      <c r="BX141" s="70">
        <f t="shared" si="1034"/>
        <v>0</v>
      </c>
      <c r="BY141" s="70">
        <f t="shared" si="54"/>
        <v>0.379385174</v>
      </c>
      <c r="BZ141" s="70">
        <f t="shared" si="55"/>
        <v>2.065563727</v>
      </c>
      <c r="CA141" s="70">
        <f t="shared" ref="CA141:CC141" si="1035">BF141</f>
        <v>0.2395664819</v>
      </c>
      <c r="CB141" s="70">
        <f t="shared" si="1035"/>
        <v>0.2871898058</v>
      </c>
      <c r="CC141" s="70">
        <f t="shared" si="1035"/>
        <v>0.2739544079</v>
      </c>
      <c r="CD141" s="70">
        <f t="shared" si="57"/>
        <v>12</v>
      </c>
      <c r="CE141" s="77">
        <f t="shared" si="58"/>
        <v>32.71</v>
      </c>
      <c r="CF141" s="77">
        <f t="shared" si="59"/>
        <v>0.03</v>
      </c>
      <c r="CG141" s="77">
        <f t="shared" si="60"/>
        <v>19.52</v>
      </c>
      <c r="CH141" s="77">
        <f t="shared" si="61"/>
        <v>0</v>
      </c>
      <c r="CI141" s="78">
        <f t="shared" si="62"/>
        <v>3.838344976</v>
      </c>
      <c r="CJ141" s="78">
        <f t="shared" si="63"/>
        <v>28.20621493</v>
      </c>
      <c r="CK141" s="77">
        <f t="shared" si="64"/>
        <v>3.23</v>
      </c>
      <c r="CL141" s="77">
        <f t="shared" si="65"/>
        <v>2.2</v>
      </c>
      <c r="CM141" s="77">
        <f t="shared" si="66"/>
        <v>2.92</v>
      </c>
      <c r="CN141" s="77">
        <f t="shared" si="67"/>
        <v>92.6545599</v>
      </c>
      <c r="CO141" s="79">
        <f t="shared" si="68"/>
        <v>0.1001962002</v>
      </c>
      <c r="CP141" s="79">
        <f t="shared" si="69"/>
        <v>0.7206440914</v>
      </c>
      <c r="CQ141" s="79">
        <f t="shared" si="70"/>
        <v>0.08358113933</v>
      </c>
      <c r="CR141" s="79">
        <f t="shared" si="71"/>
        <v>0.09557856906</v>
      </c>
      <c r="CS141" s="80">
        <f t="shared" si="72"/>
        <v>10.01962002</v>
      </c>
      <c r="CT141" s="80">
        <f t="shared" si="73"/>
        <v>9.557856906</v>
      </c>
      <c r="CU141" s="80">
        <f t="shared" si="74"/>
        <v>80.42252308</v>
      </c>
      <c r="CV141" s="81">
        <f t="shared" si="75"/>
        <v>0.1456766692</v>
      </c>
      <c r="CW141" s="81">
        <f t="shared" si="76"/>
        <v>0.08676990936</v>
      </c>
      <c r="CX141" s="82"/>
    </row>
    <row r="142" ht="15.75" customHeight="1">
      <c r="A142" s="17" t="s">
        <v>53</v>
      </c>
      <c r="B142" s="17" t="s">
        <v>54</v>
      </c>
      <c r="C142" s="17" t="s">
        <v>169</v>
      </c>
      <c r="D142" s="83"/>
      <c r="E142" s="83" t="s">
        <v>172</v>
      </c>
      <c r="F142" s="2">
        <v>28.0</v>
      </c>
      <c r="G142" s="3" t="s">
        <v>200</v>
      </c>
      <c r="H142" s="48">
        <v>37.64</v>
      </c>
      <c r="I142" s="49">
        <v>3.37</v>
      </c>
      <c r="J142" s="49">
        <v>21.45</v>
      </c>
      <c r="K142" s="49">
        <v>1.64</v>
      </c>
      <c r="L142" s="49">
        <v>0.03</v>
      </c>
      <c r="M142" s="49">
        <v>0.02</v>
      </c>
      <c r="N142" s="49">
        <v>5.21</v>
      </c>
      <c r="O142" s="49">
        <v>30.89</v>
      </c>
      <c r="P142" s="49"/>
      <c r="Q142" s="50">
        <f t="shared" si="8"/>
        <v>100.25</v>
      </c>
      <c r="R142" s="51">
        <f t="shared" si="9"/>
        <v>12</v>
      </c>
      <c r="S142" s="52">
        <f t="shared" si="10"/>
        <v>0.6264531666</v>
      </c>
      <c r="T142" s="52">
        <f t="shared" si="11"/>
        <v>0.0003754749758</v>
      </c>
      <c r="U142" s="52">
        <f t="shared" si="12"/>
        <v>0.420747872</v>
      </c>
      <c r="V142" s="52">
        <f t="shared" si="13"/>
        <v>0.0002631748626</v>
      </c>
      <c r="W142" s="52">
        <f t="shared" si="14"/>
        <v>0</v>
      </c>
      <c r="X142" s="52">
        <f t="shared" si="15"/>
        <v>0.4299449938</v>
      </c>
      <c r="Y142" s="52">
        <f t="shared" si="16"/>
        <v>0.07344503746</v>
      </c>
      <c r="Z142" s="52">
        <f t="shared" si="17"/>
        <v>0.08361369974</v>
      </c>
      <c r="AA142" s="52">
        <f t="shared" si="18"/>
        <v>0.02924425012</v>
      </c>
      <c r="AB142" s="52">
        <f t="shared" si="19"/>
        <v>1.66408767</v>
      </c>
      <c r="AC142" s="53">
        <f t="shared" si="20"/>
        <v>5.002843669</v>
      </c>
      <c r="AD142" s="54">
        <f t="shared" si="21"/>
        <v>1.252906333</v>
      </c>
      <c r="AE142" s="54">
        <f t="shared" si="22"/>
        <v>0.0007509499517</v>
      </c>
      <c r="AF142" s="54">
        <f t="shared" si="23"/>
        <v>0.631121808</v>
      </c>
      <c r="AG142" s="54">
        <f t="shared" si="24"/>
        <v>0.0003947622939</v>
      </c>
      <c r="AH142" s="54">
        <f t="shared" si="25"/>
        <v>0</v>
      </c>
      <c r="AI142" s="54">
        <f t="shared" si="26"/>
        <v>0.4299449938</v>
      </c>
      <c r="AJ142" s="54">
        <f t="shared" si="27"/>
        <v>0.07344503746</v>
      </c>
      <c r="AK142" s="54">
        <f t="shared" si="28"/>
        <v>0.08361369974</v>
      </c>
      <c r="AL142" s="54">
        <f t="shared" si="29"/>
        <v>0.02924425012</v>
      </c>
      <c r="AM142" s="54">
        <f t="shared" si="30"/>
        <v>2.501421835</v>
      </c>
      <c r="AN142" s="54">
        <f t="shared" si="31"/>
        <v>-5.002843669</v>
      </c>
      <c r="AO142" s="55">
        <f t="shared" si="32"/>
        <v>3.011635399</v>
      </c>
      <c r="AP142" s="55">
        <f t="shared" si="33"/>
        <v>0.001805073051</v>
      </c>
      <c r="AQ142" s="55">
        <f t="shared" si="34"/>
        <v>2.022719739</v>
      </c>
      <c r="AR142" s="55">
        <f t="shared" si="35"/>
        <v>0.001265197104</v>
      </c>
      <c r="AS142" s="55">
        <f t="shared" si="36"/>
        <v>0</v>
      </c>
      <c r="AT142" s="55">
        <f t="shared" si="37"/>
        <v>2.066934341</v>
      </c>
      <c r="AU142" s="55">
        <f t="shared" si="38"/>
        <v>0.3530825391</v>
      </c>
      <c r="AV142" s="55">
        <f t="shared" si="39"/>
        <v>0.401967763</v>
      </c>
      <c r="AW142" s="55">
        <f t="shared" si="40"/>
        <v>0.1405899492</v>
      </c>
      <c r="AX142" s="55">
        <f t="shared" si="41"/>
        <v>8</v>
      </c>
      <c r="AY142" s="55">
        <f t="shared" si="42"/>
        <v>24.05086588</v>
      </c>
      <c r="AZ142" s="54">
        <f t="shared" ref="AZ142:BA142" si="1036">AO142*2</f>
        <v>6.023270799</v>
      </c>
      <c r="BA142" s="54">
        <f t="shared" si="1036"/>
        <v>0.003610146102</v>
      </c>
      <c r="BB142" s="54">
        <f t="shared" ref="BB142:BD142" si="1037">AQ142*(3/2)</f>
        <v>3.034079608</v>
      </c>
      <c r="BC142" s="54">
        <f t="shared" si="1037"/>
        <v>0.001897795656</v>
      </c>
      <c r="BD142" s="54">
        <f t="shared" si="1037"/>
        <v>0</v>
      </c>
      <c r="BE142" s="54">
        <f t="shared" ref="BE142:BH142" si="1038">AT142</f>
        <v>2.066934341</v>
      </c>
      <c r="BF142" s="54">
        <f t="shared" si="1038"/>
        <v>0.3530825391</v>
      </c>
      <c r="BG142" s="54">
        <f t="shared" si="1038"/>
        <v>0.401967763</v>
      </c>
      <c r="BH142" s="54">
        <f t="shared" si="1038"/>
        <v>0.1405899492</v>
      </c>
      <c r="BI142" s="54">
        <f t="shared" si="46"/>
        <v>12.02543294</v>
      </c>
      <c r="BJ142" s="54">
        <f t="shared" si="47"/>
        <v>-24.05086588</v>
      </c>
      <c r="BK142" s="56">
        <f t="shared" ref="BK142:BN142" si="1039">AO142</f>
        <v>3.011635399</v>
      </c>
      <c r="BL142" s="56">
        <f t="shared" si="1039"/>
        <v>0.001805073051</v>
      </c>
      <c r="BM142" s="56">
        <f t="shared" si="1039"/>
        <v>2.022719739</v>
      </c>
      <c r="BN142" s="56">
        <f t="shared" si="1039"/>
        <v>0.001265197104</v>
      </c>
      <c r="BO142" s="56">
        <f t="shared" si="49"/>
        <v>0</v>
      </c>
      <c r="BP142" s="56">
        <f t="shared" si="50"/>
        <v>2.066934341</v>
      </c>
      <c r="BQ142" s="56">
        <f t="shared" ref="BQ142:BS142" si="1040">AU142</f>
        <v>0.3530825391</v>
      </c>
      <c r="BR142" s="56">
        <f t="shared" si="1040"/>
        <v>0.401967763</v>
      </c>
      <c r="BS142" s="56">
        <f t="shared" si="1040"/>
        <v>0.1405899492</v>
      </c>
      <c r="BT142" s="56">
        <f t="shared" si="52"/>
        <v>8</v>
      </c>
      <c r="BU142" s="50">
        <f t="shared" ref="BU142:BX142" si="1041">AZ142</f>
        <v>6.023270799</v>
      </c>
      <c r="BV142" s="50">
        <f t="shared" si="1041"/>
        <v>0.003610146102</v>
      </c>
      <c r="BW142" s="50">
        <f t="shared" si="1041"/>
        <v>3.034079608</v>
      </c>
      <c r="BX142" s="50">
        <f t="shared" si="1041"/>
        <v>0.001897795656</v>
      </c>
      <c r="BY142" s="50">
        <f t="shared" si="54"/>
        <v>0</v>
      </c>
      <c r="BZ142" s="50">
        <f t="shared" si="55"/>
        <v>2.066934341</v>
      </c>
      <c r="CA142" s="50">
        <f t="shared" ref="CA142:CC142" si="1042">BF142</f>
        <v>0.3530825391</v>
      </c>
      <c r="CB142" s="50">
        <f t="shared" si="1042"/>
        <v>0.401967763</v>
      </c>
      <c r="CC142" s="50">
        <f t="shared" si="1042"/>
        <v>0.1405899492</v>
      </c>
      <c r="CD142" s="50">
        <f t="shared" si="57"/>
        <v>12.02543294</v>
      </c>
      <c r="CE142" s="57">
        <f t="shared" si="58"/>
        <v>37.64</v>
      </c>
      <c r="CF142" s="57">
        <f t="shared" si="59"/>
        <v>0.03</v>
      </c>
      <c r="CG142" s="57">
        <f t="shared" si="60"/>
        <v>21.45</v>
      </c>
      <c r="CH142" s="57">
        <f t="shared" si="61"/>
        <v>0.02</v>
      </c>
      <c r="CI142" s="58">
        <f t="shared" si="62"/>
        <v>0</v>
      </c>
      <c r="CJ142" s="58">
        <f t="shared" si="63"/>
        <v>30.89</v>
      </c>
      <c r="CK142" s="57">
        <f t="shared" si="64"/>
        <v>5.21</v>
      </c>
      <c r="CL142" s="57">
        <f t="shared" si="65"/>
        <v>3.37</v>
      </c>
      <c r="CM142" s="57">
        <f t="shared" si="66"/>
        <v>1.64</v>
      </c>
      <c r="CN142" s="57">
        <f t="shared" si="67"/>
        <v>100.25</v>
      </c>
      <c r="CO142" s="59">
        <f t="shared" si="68"/>
        <v>0.1356819045</v>
      </c>
      <c r="CP142" s="59">
        <f t="shared" si="69"/>
        <v>0.6976817888</v>
      </c>
      <c r="CQ142" s="59">
        <f t="shared" si="70"/>
        <v>0.1191809786</v>
      </c>
      <c r="CR142" s="59">
        <f t="shared" si="71"/>
        <v>0.04745532807</v>
      </c>
      <c r="CS142" s="60">
        <f t="shared" si="72"/>
        <v>13.56819045</v>
      </c>
      <c r="CT142" s="60">
        <f t="shared" si="73"/>
        <v>4.745532807</v>
      </c>
      <c r="CU142" s="60">
        <f t="shared" si="74"/>
        <v>81.68627674</v>
      </c>
      <c r="CV142" s="61">
        <f t="shared" si="75"/>
        <v>0.1152962803</v>
      </c>
      <c r="CW142" s="61">
        <f t="shared" si="76"/>
        <v>0.1175005293</v>
      </c>
      <c r="CX142" s="62"/>
    </row>
    <row r="143" ht="15.75" customHeight="1">
      <c r="A143" s="17" t="s">
        <v>53</v>
      </c>
      <c r="B143" s="17" t="s">
        <v>54</v>
      </c>
      <c r="C143" s="17" t="s">
        <v>169</v>
      </c>
      <c r="D143" s="83"/>
      <c r="E143" s="83" t="s">
        <v>172</v>
      </c>
      <c r="F143" s="2">
        <v>29.0</v>
      </c>
      <c r="G143" s="3" t="s">
        <v>201</v>
      </c>
      <c r="H143" s="48">
        <v>36.94</v>
      </c>
      <c r="I143" s="49">
        <v>1.93</v>
      </c>
      <c r="J143" s="49">
        <v>20.75</v>
      </c>
      <c r="K143" s="49">
        <v>2.52</v>
      </c>
      <c r="L143" s="49">
        <v>0.18</v>
      </c>
      <c r="M143" s="49">
        <v>0.01</v>
      </c>
      <c r="N143" s="49">
        <v>6.12</v>
      </c>
      <c r="O143" s="49">
        <v>30.64</v>
      </c>
      <c r="P143" s="49"/>
      <c r="Q143" s="50">
        <f t="shared" si="8"/>
        <v>99.09</v>
      </c>
      <c r="R143" s="51">
        <f t="shared" si="9"/>
        <v>12</v>
      </c>
      <c r="S143" s="52">
        <f t="shared" si="10"/>
        <v>0.6148028686</v>
      </c>
      <c r="T143" s="52">
        <f t="shared" si="11"/>
        <v>0.002252849855</v>
      </c>
      <c r="U143" s="52">
        <f t="shared" si="12"/>
        <v>0.4070171722</v>
      </c>
      <c r="V143" s="52">
        <f t="shared" si="13"/>
        <v>0.0001315874313</v>
      </c>
      <c r="W143" s="52">
        <f t="shared" si="14"/>
        <v>0</v>
      </c>
      <c r="X143" s="52">
        <f t="shared" si="15"/>
        <v>0.4264653483</v>
      </c>
      <c r="Y143" s="52">
        <f t="shared" si="16"/>
        <v>0.08627324937</v>
      </c>
      <c r="Z143" s="52">
        <f t="shared" si="17"/>
        <v>0.04788559066</v>
      </c>
      <c r="AA143" s="52">
        <f t="shared" si="18"/>
        <v>0.04493628676</v>
      </c>
      <c r="AB143" s="52">
        <f t="shared" si="19"/>
        <v>1.629764953</v>
      </c>
      <c r="AC143" s="53">
        <f t="shared" si="20"/>
        <v>4.900790103</v>
      </c>
      <c r="AD143" s="54">
        <f t="shared" si="21"/>
        <v>1.229605737</v>
      </c>
      <c r="AE143" s="54">
        <f t="shared" si="22"/>
        <v>0.00450569971</v>
      </c>
      <c r="AF143" s="54">
        <f t="shared" si="23"/>
        <v>0.6105257583</v>
      </c>
      <c r="AG143" s="54">
        <f t="shared" si="24"/>
        <v>0.0001973811469</v>
      </c>
      <c r="AH143" s="54">
        <f t="shared" si="25"/>
        <v>0</v>
      </c>
      <c r="AI143" s="54">
        <f t="shared" si="26"/>
        <v>0.4264653483</v>
      </c>
      <c r="AJ143" s="54">
        <f t="shared" si="27"/>
        <v>0.08627324937</v>
      </c>
      <c r="AK143" s="54">
        <f t="shared" si="28"/>
        <v>0.04788559066</v>
      </c>
      <c r="AL143" s="54">
        <f t="shared" si="29"/>
        <v>0.04493628676</v>
      </c>
      <c r="AM143" s="54">
        <f t="shared" si="30"/>
        <v>2.450395052</v>
      </c>
      <c r="AN143" s="54">
        <f t="shared" si="31"/>
        <v>-4.900790103</v>
      </c>
      <c r="AO143" s="55">
        <f t="shared" si="32"/>
        <v>3.017872571</v>
      </c>
      <c r="AP143" s="55">
        <f t="shared" si="33"/>
        <v>0.01105852645</v>
      </c>
      <c r="AQ143" s="55">
        <f t="shared" si="34"/>
        <v>1.997918394</v>
      </c>
      <c r="AR143" s="55">
        <f t="shared" si="35"/>
        <v>0.0006459210258</v>
      </c>
      <c r="AS143" s="55">
        <f t="shared" si="36"/>
        <v>0</v>
      </c>
      <c r="AT143" s="55">
        <f t="shared" si="37"/>
        <v>2.093383331</v>
      </c>
      <c r="AU143" s="55">
        <f t="shared" si="38"/>
        <v>0.423488058</v>
      </c>
      <c r="AV143" s="55">
        <f t="shared" si="39"/>
        <v>0.2350551989</v>
      </c>
      <c r="AW143" s="55">
        <f t="shared" si="40"/>
        <v>0.2205780002</v>
      </c>
      <c r="AX143" s="55">
        <f t="shared" si="41"/>
        <v>8</v>
      </c>
      <c r="AY143" s="55">
        <f t="shared" si="42"/>
        <v>24.05642651</v>
      </c>
      <c r="AZ143" s="54">
        <f t="shared" ref="AZ143:BA143" si="1043">AO143*2</f>
        <v>6.035745142</v>
      </c>
      <c r="BA143" s="54">
        <f t="shared" si="1043"/>
        <v>0.0221170529</v>
      </c>
      <c r="BB143" s="54">
        <f t="shared" ref="BB143:BD143" si="1044">AQ143*(3/2)</f>
        <v>2.996877591</v>
      </c>
      <c r="BC143" s="54">
        <f t="shared" si="1044"/>
        <v>0.0009688815387</v>
      </c>
      <c r="BD143" s="54">
        <f t="shared" si="1044"/>
        <v>0</v>
      </c>
      <c r="BE143" s="54">
        <f t="shared" ref="BE143:BH143" si="1045">AT143</f>
        <v>2.093383331</v>
      </c>
      <c r="BF143" s="54">
        <f t="shared" si="1045"/>
        <v>0.423488058</v>
      </c>
      <c r="BG143" s="54">
        <f t="shared" si="1045"/>
        <v>0.2350551989</v>
      </c>
      <c r="BH143" s="54">
        <f t="shared" si="1045"/>
        <v>0.2205780002</v>
      </c>
      <c r="BI143" s="54">
        <f t="shared" si="46"/>
        <v>12.02821325</v>
      </c>
      <c r="BJ143" s="54">
        <f t="shared" si="47"/>
        <v>-24.05642651</v>
      </c>
      <c r="BK143" s="56">
        <f t="shared" ref="BK143:BN143" si="1046">AO143</f>
        <v>3.017872571</v>
      </c>
      <c r="BL143" s="56">
        <f t="shared" si="1046"/>
        <v>0.01105852645</v>
      </c>
      <c r="BM143" s="56">
        <f t="shared" si="1046"/>
        <v>1.997918394</v>
      </c>
      <c r="BN143" s="56">
        <f t="shared" si="1046"/>
        <v>0.0006459210258</v>
      </c>
      <c r="BO143" s="56">
        <f t="shared" si="49"/>
        <v>0</v>
      </c>
      <c r="BP143" s="56">
        <f t="shared" si="50"/>
        <v>2.093383331</v>
      </c>
      <c r="BQ143" s="56">
        <f t="shared" ref="BQ143:BS143" si="1047">AU143</f>
        <v>0.423488058</v>
      </c>
      <c r="BR143" s="56">
        <f t="shared" si="1047"/>
        <v>0.2350551989</v>
      </c>
      <c r="BS143" s="56">
        <f t="shared" si="1047"/>
        <v>0.2205780002</v>
      </c>
      <c r="BT143" s="56">
        <f t="shared" si="52"/>
        <v>8</v>
      </c>
      <c r="BU143" s="50">
        <f t="shared" ref="BU143:BX143" si="1048">AZ143</f>
        <v>6.035745142</v>
      </c>
      <c r="BV143" s="50">
        <f t="shared" si="1048"/>
        <v>0.0221170529</v>
      </c>
      <c r="BW143" s="50">
        <f t="shared" si="1048"/>
        <v>2.996877591</v>
      </c>
      <c r="BX143" s="50">
        <f t="shared" si="1048"/>
        <v>0.0009688815387</v>
      </c>
      <c r="BY143" s="50">
        <f t="shared" si="54"/>
        <v>0</v>
      </c>
      <c r="BZ143" s="50">
        <f t="shared" si="55"/>
        <v>2.093383331</v>
      </c>
      <c r="CA143" s="50">
        <f t="shared" ref="CA143:CC143" si="1049">BF143</f>
        <v>0.423488058</v>
      </c>
      <c r="CB143" s="50">
        <f t="shared" si="1049"/>
        <v>0.2350551989</v>
      </c>
      <c r="CC143" s="50">
        <f t="shared" si="1049"/>
        <v>0.2205780002</v>
      </c>
      <c r="CD143" s="50">
        <f t="shared" si="57"/>
        <v>12.02821325</v>
      </c>
      <c r="CE143" s="57">
        <f t="shared" si="58"/>
        <v>36.94</v>
      </c>
      <c r="CF143" s="57">
        <f t="shared" si="59"/>
        <v>0.18</v>
      </c>
      <c r="CG143" s="57">
        <f t="shared" si="60"/>
        <v>20.75</v>
      </c>
      <c r="CH143" s="57">
        <f t="shared" si="61"/>
        <v>0.01</v>
      </c>
      <c r="CI143" s="58">
        <f t="shared" si="62"/>
        <v>0</v>
      </c>
      <c r="CJ143" s="58">
        <f t="shared" si="63"/>
        <v>30.64</v>
      </c>
      <c r="CK143" s="57">
        <f t="shared" si="64"/>
        <v>6.12</v>
      </c>
      <c r="CL143" s="57">
        <f t="shared" si="65"/>
        <v>1.93</v>
      </c>
      <c r="CM143" s="57">
        <f t="shared" si="66"/>
        <v>2.52</v>
      </c>
      <c r="CN143" s="57">
        <f t="shared" si="67"/>
        <v>99.09</v>
      </c>
      <c r="CO143" s="59">
        <f t="shared" si="68"/>
        <v>0.07907647977</v>
      </c>
      <c r="CP143" s="59">
        <f t="shared" si="69"/>
        <v>0.7042489823</v>
      </c>
      <c r="CQ143" s="59">
        <f t="shared" si="70"/>
        <v>0.1424684287</v>
      </c>
      <c r="CR143" s="59">
        <f t="shared" si="71"/>
        <v>0.07420610924</v>
      </c>
      <c r="CS143" s="60">
        <f t="shared" si="72"/>
        <v>7.907647977</v>
      </c>
      <c r="CT143" s="60">
        <f t="shared" si="73"/>
        <v>7.420610924</v>
      </c>
      <c r="CU143" s="60">
        <f t="shared" si="74"/>
        <v>84.6717411</v>
      </c>
      <c r="CV143" s="61">
        <f t="shared" si="75"/>
        <v>0.1137443491</v>
      </c>
      <c r="CW143" s="61">
        <f t="shared" si="76"/>
        <v>0.06848023148</v>
      </c>
      <c r="CX143" s="62"/>
    </row>
    <row r="144" ht="15.75" customHeight="1">
      <c r="A144" s="17" t="s">
        <v>53</v>
      </c>
      <c r="B144" s="17" t="s">
        <v>54</v>
      </c>
      <c r="C144" s="17" t="s">
        <v>169</v>
      </c>
      <c r="D144" s="83"/>
      <c r="E144" s="83" t="s">
        <v>172</v>
      </c>
      <c r="F144" s="2">
        <v>30.0</v>
      </c>
      <c r="G144" s="3" t="s">
        <v>202</v>
      </c>
      <c r="H144" s="48">
        <v>37.17</v>
      </c>
      <c r="I144" s="49">
        <v>2.33</v>
      </c>
      <c r="J144" s="49">
        <v>21.05</v>
      </c>
      <c r="K144" s="49">
        <v>2.16</v>
      </c>
      <c r="L144" s="49">
        <v>0.01</v>
      </c>
      <c r="M144" s="49">
        <v>0.02</v>
      </c>
      <c r="N144" s="49">
        <v>7.38</v>
      </c>
      <c r="O144" s="49">
        <v>29.31</v>
      </c>
      <c r="P144" s="49"/>
      <c r="Q144" s="50">
        <f t="shared" si="8"/>
        <v>99.43</v>
      </c>
      <c r="R144" s="51">
        <f t="shared" si="9"/>
        <v>12</v>
      </c>
      <c r="S144" s="52">
        <f t="shared" si="10"/>
        <v>0.6186308237</v>
      </c>
      <c r="T144" s="52">
        <f t="shared" si="11"/>
        <v>0.0001251583253</v>
      </c>
      <c r="U144" s="52">
        <f t="shared" si="12"/>
        <v>0.4129017578</v>
      </c>
      <c r="V144" s="52">
        <f t="shared" si="13"/>
        <v>0.0002631748626</v>
      </c>
      <c r="W144" s="52">
        <f t="shared" si="14"/>
        <v>0</v>
      </c>
      <c r="X144" s="52">
        <f t="shared" si="15"/>
        <v>0.4079536344</v>
      </c>
      <c r="Y144" s="52">
        <f t="shared" si="16"/>
        <v>0.1040353889</v>
      </c>
      <c r="Z144" s="52">
        <f t="shared" si="17"/>
        <v>0.0578100654</v>
      </c>
      <c r="AA144" s="52">
        <f t="shared" si="18"/>
        <v>0.03851681723</v>
      </c>
      <c r="AB144" s="52">
        <f t="shared" si="19"/>
        <v>1.640236821</v>
      </c>
      <c r="AC144" s="53">
        <f t="shared" si="20"/>
        <v>4.931150538</v>
      </c>
      <c r="AD144" s="54">
        <f t="shared" si="21"/>
        <v>1.237261647</v>
      </c>
      <c r="AE144" s="54">
        <f t="shared" si="22"/>
        <v>0.0002503166506</v>
      </c>
      <c r="AF144" s="54">
        <f t="shared" si="23"/>
        <v>0.6193526367</v>
      </c>
      <c r="AG144" s="54">
        <f t="shared" si="24"/>
        <v>0.0003947622939</v>
      </c>
      <c r="AH144" s="54">
        <f t="shared" si="25"/>
        <v>0</v>
      </c>
      <c r="AI144" s="54">
        <f t="shared" si="26"/>
        <v>0.4079536344</v>
      </c>
      <c r="AJ144" s="54">
        <f t="shared" si="27"/>
        <v>0.1040353889</v>
      </c>
      <c r="AK144" s="54">
        <f t="shared" si="28"/>
        <v>0.0578100654</v>
      </c>
      <c r="AL144" s="54">
        <f t="shared" si="29"/>
        <v>0.03851681723</v>
      </c>
      <c r="AM144" s="54">
        <f t="shared" si="30"/>
        <v>2.465575269</v>
      </c>
      <c r="AN144" s="54">
        <f t="shared" si="31"/>
        <v>-4.931150538</v>
      </c>
      <c r="AO144" s="55">
        <f t="shared" si="32"/>
        <v>3.017275632</v>
      </c>
      <c r="AP144" s="55">
        <f t="shared" si="33"/>
        <v>0.0006104402667</v>
      </c>
      <c r="AQ144" s="55">
        <f t="shared" si="34"/>
        <v>2.013864108</v>
      </c>
      <c r="AR144" s="55">
        <f t="shared" si="35"/>
        <v>0.001283594463</v>
      </c>
      <c r="AS144" s="55">
        <f t="shared" si="36"/>
        <v>0</v>
      </c>
      <c r="AT144" s="55">
        <f t="shared" si="37"/>
        <v>1.989730406</v>
      </c>
      <c r="AU144" s="55">
        <f t="shared" si="38"/>
        <v>0.5074164298</v>
      </c>
      <c r="AV144" s="55">
        <f t="shared" si="39"/>
        <v>0.2819596033</v>
      </c>
      <c r="AW144" s="55">
        <f t="shared" si="40"/>
        <v>0.1878597858</v>
      </c>
      <c r="AX144" s="55">
        <f t="shared" si="41"/>
        <v>8</v>
      </c>
      <c r="AY144" s="55">
        <f t="shared" si="42"/>
        <v>24.05091985</v>
      </c>
      <c r="AZ144" s="54">
        <f t="shared" ref="AZ144:BA144" si="1050">AO144*2</f>
        <v>6.034551264</v>
      </c>
      <c r="BA144" s="54">
        <f t="shared" si="1050"/>
        <v>0.001220880533</v>
      </c>
      <c r="BB144" s="54">
        <f t="shared" ref="BB144:BD144" si="1051">AQ144*(3/2)</f>
        <v>3.020796163</v>
      </c>
      <c r="BC144" s="54">
        <f t="shared" si="1051"/>
        <v>0.001925391694</v>
      </c>
      <c r="BD144" s="54">
        <f t="shared" si="1051"/>
        <v>0</v>
      </c>
      <c r="BE144" s="54">
        <f t="shared" ref="BE144:BH144" si="1052">AT144</f>
        <v>1.989730406</v>
      </c>
      <c r="BF144" s="54">
        <f t="shared" si="1052"/>
        <v>0.5074164298</v>
      </c>
      <c r="BG144" s="54">
        <f t="shared" si="1052"/>
        <v>0.2819596033</v>
      </c>
      <c r="BH144" s="54">
        <f t="shared" si="1052"/>
        <v>0.1878597858</v>
      </c>
      <c r="BI144" s="54">
        <f t="shared" si="46"/>
        <v>12.02545992</v>
      </c>
      <c r="BJ144" s="54">
        <f t="shared" si="47"/>
        <v>-24.05091985</v>
      </c>
      <c r="BK144" s="56">
        <f t="shared" ref="BK144:BN144" si="1053">AO144</f>
        <v>3.017275632</v>
      </c>
      <c r="BL144" s="56">
        <f t="shared" si="1053"/>
        <v>0.0006104402667</v>
      </c>
      <c r="BM144" s="56">
        <f t="shared" si="1053"/>
        <v>2.013864108</v>
      </c>
      <c r="BN144" s="56">
        <f t="shared" si="1053"/>
        <v>0.001283594463</v>
      </c>
      <c r="BO144" s="56">
        <f t="shared" si="49"/>
        <v>0</v>
      </c>
      <c r="BP144" s="56">
        <f t="shared" si="50"/>
        <v>1.989730406</v>
      </c>
      <c r="BQ144" s="56">
        <f t="shared" ref="BQ144:BS144" si="1054">AU144</f>
        <v>0.5074164298</v>
      </c>
      <c r="BR144" s="56">
        <f t="shared" si="1054"/>
        <v>0.2819596033</v>
      </c>
      <c r="BS144" s="56">
        <f t="shared" si="1054"/>
        <v>0.1878597858</v>
      </c>
      <c r="BT144" s="56">
        <f t="shared" si="52"/>
        <v>8</v>
      </c>
      <c r="BU144" s="50">
        <f t="shared" ref="BU144:BX144" si="1055">AZ144</f>
        <v>6.034551264</v>
      </c>
      <c r="BV144" s="50">
        <f t="shared" si="1055"/>
        <v>0.001220880533</v>
      </c>
      <c r="BW144" s="50">
        <f t="shared" si="1055"/>
        <v>3.020796163</v>
      </c>
      <c r="BX144" s="50">
        <f t="shared" si="1055"/>
        <v>0.001925391694</v>
      </c>
      <c r="BY144" s="50">
        <f t="shared" si="54"/>
        <v>0</v>
      </c>
      <c r="BZ144" s="50">
        <f t="shared" si="55"/>
        <v>1.989730406</v>
      </c>
      <c r="CA144" s="50">
        <f t="shared" ref="CA144:CC144" si="1056">BF144</f>
        <v>0.5074164298</v>
      </c>
      <c r="CB144" s="50">
        <f t="shared" si="1056"/>
        <v>0.2819596033</v>
      </c>
      <c r="CC144" s="50">
        <f t="shared" si="1056"/>
        <v>0.1878597858</v>
      </c>
      <c r="CD144" s="50">
        <f t="shared" si="57"/>
        <v>12.02545992</v>
      </c>
      <c r="CE144" s="57">
        <f t="shared" si="58"/>
        <v>37.17</v>
      </c>
      <c r="CF144" s="57">
        <f t="shared" si="59"/>
        <v>0.01</v>
      </c>
      <c r="CG144" s="57">
        <f t="shared" si="60"/>
        <v>21.05</v>
      </c>
      <c r="CH144" s="57">
        <f t="shared" si="61"/>
        <v>0.02</v>
      </c>
      <c r="CI144" s="58">
        <f t="shared" si="62"/>
        <v>0</v>
      </c>
      <c r="CJ144" s="58">
        <f t="shared" si="63"/>
        <v>29.31</v>
      </c>
      <c r="CK144" s="57">
        <f t="shared" si="64"/>
        <v>7.38</v>
      </c>
      <c r="CL144" s="57">
        <f t="shared" si="65"/>
        <v>2.33</v>
      </c>
      <c r="CM144" s="57">
        <f t="shared" si="66"/>
        <v>2.16</v>
      </c>
      <c r="CN144" s="57">
        <f t="shared" si="67"/>
        <v>99.43</v>
      </c>
      <c r="CO144" s="59">
        <f t="shared" si="68"/>
        <v>0.09503296697</v>
      </c>
      <c r="CP144" s="59">
        <f t="shared" si="69"/>
        <v>0.670627926</v>
      </c>
      <c r="CQ144" s="59">
        <f t="shared" si="70"/>
        <v>0.1710219771</v>
      </c>
      <c r="CR144" s="59">
        <f t="shared" si="71"/>
        <v>0.06331712988</v>
      </c>
      <c r="CS144" s="60">
        <f t="shared" si="72"/>
        <v>9.503296697</v>
      </c>
      <c r="CT144" s="60">
        <f t="shared" si="73"/>
        <v>6.331712988</v>
      </c>
      <c r="CU144" s="60">
        <f t="shared" si="74"/>
        <v>84.16499032</v>
      </c>
      <c r="CV144" s="61">
        <f t="shared" si="75"/>
        <v>0.1108336134</v>
      </c>
      <c r="CW144" s="61">
        <f t="shared" si="76"/>
        <v>0.0822985494</v>
      </c>
      <c r="CX144" s="62"/>
    </row>
    <row r="145" ht="15.75" customHeight="1">
      <c r="A145" s="17" t="s">
        <v>53</v>
      </c>
      <c r="B145" s="17" t="s">
        <v>54</v>
      </c>
      <c r="C145" s="17" t="s">
        <v>169</v>
      </c>
      <c r="D145" s="83" t="s">
        <v>203</v>
      </c>
      <c r="E145" s="83" t="s">
        <v>172</v>
      </c>
      <c r="F145" s="2">
        <v>31.0</v>
      </c>
      <c r="G145" s="3" t="s">
        <v>204</v>
      </c>
      <c r="H145" s="48">
        <v>100.48</v>
      </c>
      <c r="I145" s="49">
        <v>0.02</v>
      </c>
      <c r="J145" s="49">
        <v>0.05</v>
      </c>
      <c r="K145" s="49">
        <v>0.0</v>
      </c>
      <c r="L145" s="49">
        <v>0.03</v>
      </c>
      <c r="M145" s="49">
        <v>0.0</v>
      </c>
      <c r="N145" s="49">
        <v>0.18</v>
      </c>
      <c r="O145" s="49">
        <v>0.76</v>
      </c>
      <c r="P145" s="49"/>
      <c r="Q145" s="50">
        <f t="shared" si="8"/>
        <v>101.52</v>
      </c>
      <c r="R145" s="51">
        <f t="shared" si="9"/>
        <v>12</v>
      </c>
      <c r="S145" s="52">
        <f t="shared" si="10"/>
        <v>1.672317061</v>
      </c>
      <c r="T145" s="52">
        <f t="shared" si="11"/>
        <v>0.0003754749758</v>
      </c>
      <c r="U145" s="52">
        <f t="shared" si="12"/>
        <v>0.0009807642704</v>
      </c>
      <c r="V145" s="52">
        <f t="shared" si="13"/>
        <v>0</v>
      </c>
      <c r="W145" s="52">
        <f t="shared" si="14"/>
        <v>0</v>
      </c>
      <c r="X145" s="52">
        <f t="shared" si="15"/>
        <v>0.01057812222</v>
      </c>
      <c r="Y145" s="52">
        <f t="shared" si="16"/>
        <v>0.002537448511</v>
      </c>
      <c r="Z145" s="52">
        <f t="shared" si="17"/>
        <v>0.0004962237374</v>
      </c>
      <c r="AA145" s="52">
        <f t="shared" si="18"/>
        <v>0</v>
      </c>
      <c r="AB145" s="52">
        <f t="shared" si="19"/>
        <v>1.687285095</v>
      </c>
      <c r="AC145" s="53">
        <f t="shared" si="20"/>
        <v>6.720936026</v>
      </c>
      <c r="AD145" s="54">
        <f t="shared" si="21"/>
        <v>3.344634122</v>
      </c>
      <c r="AE145" s="54">
        <f t="shared" si="22"/>
        <v>0.0007509499517</v>
      </c>
      <c r="AF145" s="54">
        <f t="shared" si="23"/>
        <v>0.001471146406</v>
      </c>
      <c r="AG145" s="54">
        <f t="shared" si="24"/>
        <v>0</v>
      </c>
      <c r="AH145" s="54">
        <f t="shared" si="25"/>
        <v>0</v>
      </c>
      <c r="AI145" s="54">
        <f t="shared" si="26"/>
        <v>0.01057812222</v>
      </c>
      <c r="AJ145" s="54">
        <f t="shared" si="27"/>
        <v>0.002537448511</v>
      </c>
      <c r="AK145" s="54">
        <f t="shared" si="28"/>
        <v>0.0004962237374</v>
      </c>
      <c r="AL145" s="54">
        <f t="shared" si="29"/>
        <v>0</v>
      </c>
      <c r="AM145" s="54">
        <f t="shared" si="30"/>
        <v>3.360468013</v>
      </c>
      <c r="AN145" s="54">
        <f t="shared" si="31"/>
        <v>-6.720936026</v>
      </c>
      <c r="AO145" s="55">
        <f t="shared" si="32"/>
        <v>7.929031395</v>
      </c>
      <c r="AP145" s="55">
        <f t="shared" si="33"/>
        <v>0.001780256233</v>
      </c>
      <c r="AQ145" s="55">
        <f t="shared" si="34"/>
        <v>0.004650141335</v>
      </c>
      <c r="AR145" s="55">
        <f t="shared" si="35"/>
        <v>0</v>
      </c>
      <c r="AS145" s="55">
        <f t="shared" si="36"/>
        <v>0</v>
      </c>
      <c r="AT145" s="55">
        <f t="shared" si="37"/>
        <v>0.05015452219</v>
      </c>
      <c r="AU145" s="55">
        <f t="shared" si="38"/>
        <v>0.01203091768</v>
      </c>
      <c r="AV145" s="55">
        <f t="shared" si="39"/>
        <v>0.002352767716</v>
      </c>
      <c r="AW145" s="55">
        <f t="shared" si="40"/>
        <v>0</v>
      </c>
      <c r="AX145" s="55">
        <f t="shared" si="41"/>
        <v>8</v>
      </c>
      <c r="AY145" s="55">
        <f t="shared" si="42"/>
        <v>31.86627344</v>
      </c>
      <c r="AZ145" s="54">
        <f t="shared" ref="AZ145:BA145" si="1057">AO145*2</f>
        <v>15.85806279</v>
      </c>
      <c r="BA145" s="54">
        <f t="shared" si="1057"/>
        <v>0.003560512466</v>
      </c>
      <c r="BB145" s="54">
        <f t="shared" ref="BB145:BD145" si="1058">AQ145*(3/2)</f>
        <v>0.006975212002</v>
      </c>
      <c r="BC145" s="54">
        <f t="shared" si="1058"/>
        <v>0</v>
      </c>
      <c r="BD145" s="54">
        <f t="shared" si="1058"/>
        <v>0</v>
      </c>
      <c r="BE145" s="54">
        <f t="shared" ref="BE145:BH145" si="1059">AT145</f>
        <v>0.05015452219</v>
      </c>
      <c r="BF145" s="54">
        <f t="shared" si="1059"/>
        <v>0.01203091768</v>
      </c>
      <c r="BG145" s="54">
        <f t="shared" si="1059"/>
        <v>0.002352767716</v>
      </c>
      <c r="BH145" s="54">
        <f t="shared" si="1059"/>
        <v>0</v>
      </c>
      <c r="BI145" s="54">
        <f t="shared" si="46"/>
        <v>15.93313672</v>
      </c>
      <c r="BJ145" s="54">
        <f t="shared" si="47"/>
        <v>-31.86627344</v>
      </c>
      <c r="BK145" s="56">
        <f t="shared" ref="BK145:BN145" si="1060">AO145</f>
        <v>7.929031395</v>
      </c>
      <c r="BL145" s="56">
        <f t="shared" si="1060"/>
        <v>0.001780256233</v>
      </c>
      <c r="BM145" s="56">
        <f t="shared" si="1060"/>
        <v>0.004650141335</v>
      </c>
      <c r="BN145" s="56">
        <f t="shared" si="1060"/>
        <v>0</v>
      </c>
      <c r="BO145" s="56">
        <f t="shared" si="49"/>
        <v>0</v>
      </c>
      <c r="BP145" s="56">
        <f t="shared" si="50"/>
        <v>0.05015452219</v>
      </c>
      <c r="BQ145" s="56">
        <f t="shared" ref="BQ145:BS145" si="1061">AU145</f>
        <v>0.01203091768</v>
      </c>
      <c r="BR145" s="56">
        <f t="shared" si="1061"/>
        <v>0.002352767716</v>
      </c>
      <c r="BS145" s="56">
        <f t="shared" si="1061"/>
        <v>0</v>
      </c>
      <c r="BT145" s="56">
        <f t="shared" si="52"/>
        <v>8</v>
      </c>
      <c r="BU145" s="50">
        <f t="shared" ref="BU145:BX145" si="1062">AZ145</f>
        <v>15.85806279</v>
      </c>
      <c r="BV145" s="50">
        <f t="shared" si="1062"/>
        <v>0.003560512466</v>
      </c>
      <c r="BW145" s="50">
        <f t="shared" si="1062"/>
        <v>0.006975212002</v>
      </c>
      <c r="BX145" s="50">
        <f t="shared" si="1062"/>
        <v>0</v>
      </c>
      <c r="BY145" s="50">
        <f t="shared" si="54"/>
        <v>0</v>
      </c>
      <c r="BZ145" s="50">
        <f t="shared" si="55"/>
        <v>0.05015452219</v>
      </c>
      <c r="CA145" s="50">
        <f t="shared" ref="CA145:CC145" si="1063">BF145</f>
        <v>0.01203091768</v>
      </c>
      <c r="CB145" s="50">
        <f t="shared" si="1063"/>
        <v>0.002352767716</v>
      </c>
      <c r="CC145" s="50">
        <f t="shared" si="1063"/>
        <v>0</v>
      </c>
      <c r="CD145" s="50">
        <f t="shared" si="57"/>
        <v>15.93313672</v>
      </c>
      <c r="CE145" s="57">
        <f t="shared" si="58"/>
        <v>100.48</v>
      </c>
      <c r="CF145" s="57">
        <f t="shared" si="59"/>
        <v>0.03</v>
      </c>
      <c r="CG145" s="57">
        <f t="shared" si="60"/>
        <v>0.05</v>
      </c>
      <c r="CH145" s="57">
        <f t="shared" si="61"/>
        <v>0</v>
      </c>
      <c r="CI145" s="58">
        <f t="shared" si="62"/>
        <v>0</v>
      </c>
      <c r="CJ145" s="58">
        <f t="shared" si="63"/>
        <v>0.76</v>
      </c>
      <c r="CK145" s="57">
        <f t="shared" si="64"/>
        <v>0.18</v>
      </c>
      <c r="CL145" s="57">
        <f t="shared" si="65"/>
        <v>0.02</v>
      </c>
      <c r="CM145" s="57">
        <f t="shared" si="66"/>
        <v>0</v>
      </c>
      <c r="CN145" s="57">
        <f t="shared" si="67"/>
        <v>101.52</v>
      </c>
      <c r="CO145" s="59">
        <f t="shared" si="68"/>
        <v>0.03645542391</v>
      </c>
      <c r="CP145" s="59">
        <f t="shared" si="69"/>
        <v>0.7771291466</v>
      </c>
      <c r="CQ145" s="59">
        <f t="shared" si="70"/>
        <v>0.1864154295</v>
      </c>
      <c r="CR145" s="59">
        <f t="shared" si="71"/>
        <v>0</v>
      </c>
      <c r="CS145" s="60">
        <f t="shared" si="72"/>
        <v>3.645542391</v>
      </c>
      <c r="CT145" s="60">
        <f t="shared" si="73"/>
        <v>0</v>
      </c>
      <c r="CU145" s="60">
        <f t="shared" si="74"/>
        <v>96.35445761</v>
      </c>
      <c r="CV145" s="61">
        <f t="shared" si="75"/>
        <v>0.01822771195</v>
      </c>
      <c r="CW145" s="61">
        <f t="shared" si="76"/>
        <v>0.0315703971</v>
      </c>
      <c r="CX145" s="62"/>
    </row>
    <row r="146" ht="15.75" customHeight="1">
      <c r="A146" s="17" t="s">
        <v>53</v>
      </c>
      <c r="B146" s="17" t="s">
        <v>54</v>
      </c>
      <c r="C146" s="17" t="s">
        <v>169</v>
      </c>
      <c r="D146" s="83" t="s">
        <v>203</v>
      </c>
      <c r="E146" s="83" t="s">
        <v>172</v>
      </c>
      <c r="F146" s="2">
        <v>32.0</v>
      </c>
      <c r="G146" s="3" t="s">
        <v>205</v>
      </c>
      <c r="H146" s="48">
        <v>97.8</v>
      </c>
      <c r="I146" s="49">
        <v>0.01</v>
      </c>
      <c r="J146" s="49">
        <v>0.47</v>
      </c>
      <c r="K146" s="49">
        <v>0.03</v>
      </c>
      <c r="L146" s="49">
        <v>0.01</v>
      </c>
      <c r="M146" s="49">
        <v>0.0</v>
      </c>
      <c r="N146" s="49">
        <v>0.25</v>
      </c>
      <c r="O146" s="49">
        <v>1.08</v>
      </c>
      <c r="P146" s="49"/>
      <c r="Q146" s="50">
        <f t="shared" si="8"/>
        <v>99.65</v>
      </c>
      <c r="R146" s="51">
        <f t="shared" si="9"/>
        <v>12</v>
      </c>
      <c r="S146" s="52">
        <f t="shared" si="10"/>
        <v>1.627713063</v>
      </c>
      <c r="T146" s="52">
        <f t="shared" si="11"/>
        <v>0.0001251583253</v>
      </c>
      <c r="U146" s="52">
        <f t="shared" si="12"/>
        <v>0.009219184141</v>
      </c>
      <c r="V146" s="52">
        <f t="shared" si="13"/>
        <v>0</v>
      </c>
      <c r="W146" s="52">
        <f t="shared" si="14"/>
        <v>0</v>
      </c>
      <c r="X146" s="52">
        <f t="shared" si="15"/>
        <v>0.01503206841</v>
      </c>
      <c r="Y146" s="52">
        <f t="shared" si="16"/>
        <v>0.003524234043</v>
      </c>
      <c r="Z146" s="52">
        <f t="shared" si="17"/>
        <v>0.0002481118687</v>
      </c>
      <c r="AA146" s="52">
        <f t="shared" si="18"/>
        <v>0.0005349557948</v>
      </c>
      <c r="AB146" s="52">
        <f t="shared" si="19"/>
        <v>1.656396776</v>
      </c>
      <c r="AC146" s="53">
        <f t="shared" si="20"/>
        <v>6.577689179</v>
      </c>
      <c r="AD146" s="54">
        <f t="shared" si="21"/>
        <v>3.255426126</v>
      </c>
      <c r="AE146" s="54">
        <f t="shared" si="22"/>
        <v>0.0002503166506</v>
      </c>
      <c r="AF146" s="54">
        <f t="shared" si="23"/>
        <v>0.01382877621</v>
      </c>
      <c r="AG146" s="54">
        <f t="shared" si="24"/>
        <v>0</v>
      </c>
      <c r="AH146" s="54">
        <f t="shared" si="25"/>
        <v>0</v>
      </c>
      <c r="AI146" s="54">
        <f t="shared" si="26"/>
        <v>0.01503206841</v>
      </c>
      <c r="AJ146" s="54">
        <f t="shared" si="27"/>
        <v>0.003524234043</v>
      </c>
      <c r="AK146" s="54">
        <f t="shared" si="28"/>
        <v>0.0002481118687</v>
      </c>
      <c r="AL146" s="54">
        <f t="shared" si="29"/>
        <v>0.0005349557948</v>
      </c>
      <c r="AM146" s="54">
        <f t="shared" si="30"/>
        <v>3.288844589</v>
      </c>
      <c r="AN146" s="54">
        <f t="shared" si="31"/>
        <v>-6.577689179</v>
      </c>
      <c r="AO146" s="55">
        <f t="shared" si="32"/>
        <v>7.861464533</v>
      </c>
      <c r="AP146" s="55">
        <f t="shared" si="33"/>
        <v>0.0006044847569</v>
      </c>
      <c r="AQ146" s="55">
        <f t="shared" si="34"/>
        <v>0.04452645297</v>
      </c>
      <c r="AR146" s="55">
        <f t="shared" si="35"/>
        <v>0</v>
      </c>
      <c r="AS146" s="55">
        <f t="shared" si="36"/>
        <v>0</v>
      </c>
      <c r="AT146" s="55">
        <f t="shared" si="37"/>
        <v>0.0726012928</v>
      </c>
      <c r="AU146" s="55">
        <f t="shared" si="38"/>
        <v>0.01702120697</v>
      </c>
      <c r="AV146" s="55">
        <f t="shared" si="39"/>
        <v>0.001198320945</v>
      </c>
      <c r="AW146" s="55">
        <f t="shared" si="40"/>
        <v>0.002583708458</v>
      </c>
      <c r="AX146" s="55">
        <f t="shared" si="41"/>
        <v>8</v>
      </c>
      <c r="AY146" s="55">
        <f t="shared" si="42"/>
        <v>31.76866449</v>
      </c>
      <c r="AZ146" s="54">
        <f t="shared" ref="AZ146:BA146" si="1064">AO146*2</f>
        <v>15.72292907</v>
      </c>
      <c r="BA146" s="54">
        <f t="shared" si="1064"/>
        <v>0.001208969514</v>
      </c>
      <c r="BB146" s="54">
        <f t="shared" ref="BB146:BD146" si="1065">AQ146*(3/2)</f>
        <v>0.06678967945</v>
      </c>
      <c r="BC146" s="54">
        <f t="shared" si="1065"/>
        <v>0</v>
      </c>
      <c r="BD146" s="54">
        <f t="shared" si="1065"/>
        <v>0</v>
      </c>
      <c r="BE146" s="54">
        <f t="shared" ref="BE146:BH146" si="1066">AT146</f>
        <v>0.0726012928</v>
      </c>
      <c r="BF146" s="54">
        <f t="shared" si="1066"/>
        <v>0.01702120697</v>
      </c>
      <c r="BG146" s="54">
        <f t="shared" si="1066"/>
        <v>0.001198320945</v>
      </c>
      <c r="BH146" s="54">
        <f t="shared" si="1066"/>
        <v>0.002583708458</v>
      </c>
      <c r="BI146" s="54">
        <f t="shared" si="46"/>
        <v>15.88433224</v>
      </c>
      <c r="BJ146" s="54">
        <f t="shared" si="47"/>
        <v>-31.76866449</v>
      </c>
      <c r="BK146" s="56">
        <f t="shared" ref="BK146:BN146" si="1067">AO146</f>
        <v>7.861464533</v>
      </c>
      <c r="BL146" s="56">
        <f t="shared" si="1067"/>
        <v>0.0006044847569</v>
      </c>
      <c r="BM146" s="56">
        <f t="shared" si="1067"/>
        <v>0.04452645297</v>
      </c>
      <c r="BN146" s="56">
        <f t="shared" si="1067"/>
        <v>0</v>
      </c>
      <c r="BO146" s="56">
        <f t="shared" si="49"/>
        <v>0</v>
      </c>
      <c r="BP146" s="56">
        <f t="shared" si="50"/>
        <v>0.0726012928</v>
      </c>
      <c r="BQ146" s="56">
        <f t="shared" ref="BQ146:BS146" si="1068">AU146</f>
        <v>0.01702120697</v>
      </c>
      <c r="BR146" s="56">
        <f t="shared" si="1068"/>
        <v>0.001198320945</v>
      </c>
      <c r="BS146" s="56">
        <f t="shared" si="1068"/>
        <v>0.002583708458</v>
      </c>
      <c r="BT146" s="56">
        <f t="shared" si="52"/>
        <v>8</v>
      </c>
      <c r="BU146" s="50">
        <f t="shared" ref="BU146:BX146" si="1069">AZ146</f>
        <v>15.72292907</v>
      </c>
      <c r="BV146" s="50">
        <f t="shared" si="1069"/>
        <v>0.001208969514</v>
      </c>
      <c r="BW146" s="50">
        <f t="shared" si="1069"/>
        <v>0.06678967945</v>
      </c>
      <c r="BX146" s="50">
        <f t="shared" si="1069"/>
        <v>0</v>
      </c>
      <c r="BY146" s="50">
        <f t="shared" si="54"/>
        <v>0</v>
      </c>
      <c r="BZ146" s="50">
        <f t="shared" si="55"/>
        <v>0.0726012928</v>
      </c>
      <c r="CA146" s="50">
        <f t="shared" ref="CA146:CC146" si="1070">BF146</f>
        <v>0.01702120697</v>
      </c>
      <c r="CB146" s="50">
        <f t="shared" si="1070"/>
        <v>0.001198320945</v>
      </c>
      <c r="CC146" s="50">
        <f t="shared" si="1070"/>
        <v>0.002583708458</v>
      </c>
      <c r="CD146" s="50">
        <f t="shared" si="57"/>
        <v>15.88433224</v>
      </c>
      <c r="CE146" s="57">
        <f t="shared" si="58"/>
        <v>97.8</v>
      </c>
      <c r="CF146" s="57">
        <f t="shared" si="59"/>
        <v>0.01</v>
      </c>
      <c r="CG146" s="57">
        <f t="shared" si="60"/>
        <v>0.47</v>
      </c>
      <c r="CH146" s="57">
        <f t="shared" si="61"/>
        <v>0</v>
      </c>
      <c r="CI146" s="58">
        <f t="shared" si="62"/>
        <v>0</v>
      </c>
      <c r="CJ146" s="58">
        <f t="shared" si="63"/>
        <v>1.08</v>
      </c>
      <c r="CK146" s="57">
        <f t="shared" si="64"/>
        <v>0.25</v>
      </c>
      <c r="CL146" s="57">
        <f t="shared" si="65"/>
        <v>0.01</v>
      </c>
      <c r="CM146" s="57">
        <f t="shared" si="66"/>
        <v>0.03</v>
      </c>
      <c r="CN146" s="57">
        <f t="shared" si="67"/>
        <v>99.65</v>
      </c>
      <c r="CO146" s="59">
        <f t="shared" si="68"/>
        <v>0.01282936658</v>
      </c>
      <c r="CP146" s="59">
        <f t="shared" si="69"/>
        <v>0.7772780768</v>
      </c>
      <c r="CQ146" s="59">
        <f t="shared" si="70"/>
        <v>0.1822310665</v>
      </c>
      <c r="CR146" s="59">
        <f t="shared" si="71"/>
        <v>0.02766149009</v>
      </c>
      <c r="CS146" s="60">
        <f t="shared" si="72"/>
        <v>1.282936658</v>
      </c>
      <c r="CT146" s="60">
        <f t="shared" si="73"/>
        <v>2.766149009</v>
      </c>
      <c r="CU146" s="60">
        <f t="shared" si="74"/>
        <v>95.95091433</v>
      </c>
      <c r="CV146" s="61">
        <f t="shared" si="75"/>
        <v>0.03407617338</v>
      </c>
      <c r="CW146" s="61">
        <f t="shared" si="76"/>
        <v>0.01111023146</v>
      </c>
      <c r="CX146" s="62"/>
    </row>
    <row r="147" ht="15.75" customHeight="1">
      <c r="A147" s="17" t="s">
        <v>53</v>
      </c>
      <c r="B147" s="17" t="s">
        <v>54</v>
      </c>
      <c r="C147" s="17" t="s">
        <v>169</v>
      </c>
      <c r="D147" s="83"/>
      <c r="E147" s="83" t="s">
        <v>172</v>
      </c>
      <c r="F147" s="2">
        <v>33.0</v>
      </c>
      <c r="G147" s="3" t="s">
        <v>206</v>
      </c>
      <c r="H147" s="48">
        <v>37.51</v>
      </c>
      <c r="I147" s="49">
        <v>2.2</v>
      </c>
      <c r="J147" s="49">
        <v>20.74</v>
      </c>
      <c r="K147" s="49">
        <v>5.22</v>
      </c>
      <c r="L147" s="49">
        <v>0.02</v>
      </c>
      <c r="M147" s="49">
        <v>0.06</v>
      </c>
      <c r="N147" s="49">
        <v>13.6</v>
      </c>
      <c r="O147" s="49">
        <v>20.91</v>
      </c>
      <c r="P147" s="49"/>
      <c r="Q147" s="50">
        <f t="shared" si="8"/>
        <v>100.26</v>
      </c>
      <c r="R147" s="51">
        <f t="shared" si="9"/>
        <v>12</v>
      </c>
      <c r="S147" s="52">
        <f t="shared" si="10"/>
        <v>0.6242895399</v>
      </c>
      <c r="T147" s="52">
        <f t="shared" si="11"/>
        <v>0.0002503166506</v>
      </c>
      <c r="U147" s="52">
        <f t="shared" si="12"/>
        <v>0.4068210193</v>
      </c>
      <c r="V147" s="52">
        <f t="shared" si="13"/>
        <v>0.0007895245878</v>
      </c>
      <c r="W147" s="52">
        <f t="shared" si="14"/>
        <v>0</v>
      </c>
      <c r="X147" s="52">
        <f t="shared" si="15"/>
        <v>0.2910375468</v>
      </c>
      <c r="Y147" s="52">
        <f t="shared" si="16"/>
        <v>0.1917183319</v>
      </c>
      <c r="Z147" s="52">
        <f t="shared" si="17"/>
        <v>0.05458461111</v>
      </c>
      <c r="AA147" s="52">
        <f t="shared" si="18"/>
        <v>0.0930823083</v>
      </c>
      <c r="AB147" s="52">
        <f t="shared" si="19"/>
        <v>1.662573199</v>
      </c>
      <c r="AC147" s="53">
        <f t="shared" si="20"/>
        <v>4.981836654</v>
      </c>
      <c r="AD147" s="54">
        <f t="shared" si="21"/>
        <v>1.24857908</v>
      </c>
      <c r="AE147" s="54">
        <f t="shared" si="22"/>
        <v>0.0005006333011</v>
      </c>
      <c r="AF147" s="54">
        <f t="shared" si="23"/>
        <v>0.610231529</v>
      </c>
      <c r="AG147" s="54">
        <f t="shared" si="24"/>
        <v>0.001184286882</v>
      </c>
      <c r="AH147" s="54">
        <f t="shared" si="25"/>
        <v>0</v>
      </c>
      <c r="AI147" s="54">
        <f t="shared" si="26"/>
        <v>0.2910375468</v>
      </c>
      <c r="AJ147" s="54">
        <f t="shared" si="27"/>
        <v>0.1917183319</v>
      </c>
      <c r="AK147" s="54">
        <f t="shared" si="28"/>
        <v>0.05458461111</v>
      </c>
      <c r="AL147" s="54">
        <f t="shared" si="29"/>
        <v>0.0930823083</v>
      </c>
      <c r="AM147" s="54">
        <f t="shared" si="30"/>
        <v>2.490918327</v>
      </c>
      <c r="AN147" s="54">
        <f t="shared" si="31"/>
        <v>-4.981836654</v>
      </c>
      <c r="AO147" s="55">
        <f t="shared" si="32"/>
        <v>3.003967779</v>
      </c>
      <c r="AP147" s="55">
        <f t="shared" si="33"/>
        <v>0.001204478219</v>
      </c>
      <c r="AQ147" s="55">
        <f t="shared" si="34"/>
        <v>1.957548791</v>
      </c>
      <c r="AR147" s="55">
        <f t="shared" si="35"/>
        <v>0.003799048792</v>
      </c>
      <c r="AS147" s="55">
        <f t="shared" si="36"/>
        <v>0</v>
      </c>
      <c r="AT147" s="55">
        <f t="shared" si="37"/>
        <v>1.400419769</v>
      </c>
      <c r="AU147" s="55">
        <f t="shared" si="38"/>
        <v>0.9225137617</v>
      </c>
      <c r="AV147" s="55">
        <f t="shared" si="39"/>
        <v>0.262651226</v>
      </c>
      <c r="AW147" s="55">
        <f t="shared" si="40"/>
        <v>0.4478951465</v>
      </c>
      <c r="AX147" s="55">
        <f t="shared" si="41"/>
        <v>8</v>
      </c>
      <c r="AY147" s="55">
        <f t="shared" si="42"/>
        <v>23.97169235</v>
      </c>
      <c r="AZ147" s="54">
        <f t="shared" ref="AZ147:BA147" si="1071">AO147*2</f>
        <v>6.007935558</v>
      </c>
      <c r="BA147" s="54">
        <f t="shared" si="1071"/>
        <v>0.002408956437</v>
      </c>
      <c r="BB147" s="54">
        <f t="shared" ref="BB147:BD147" si="1072">AQ147*(3/2)</f>
        <v>2.936323186</v>
      </c>
      <c r="BC147" s="54">
        <f t="shared" si="1072"/>
        <v>0.005698573188</v>
      </c>
      <c r="BD147" s="54">
        <f t="shared" si="1072"/>
        <v>0</v>
      </c>
      <c r="BE147" s="54">
        <f t="shared" ref="BE147:BH147" si="1073">AT147</f>
        <v>1.400419769</v>
      </c>
      <c r="BF147" s="54">
        <f t="shared" si="1073"/>
        <v>0.9225137617</v>
      </c>
      <c r="BG147" s="54">
        <f t="shared" si="1073"/>
        <v>0.262651226</v>
      </c>
      <c r="BH147" s="54">
        <f t="shared" si="1073"/>
        <v>0.4478951465</v>
      </c>
      <c r="BI147" s="54">
        <f t="shared" si="46"/>
        <v>11.98584618</v>
      </c>
      <c r="BJ147" s="54">
        <f t="shared" si="47"/>
        <v>-23.97169235</v>
      </c>
      <c r="BK147" s="56">
        <f t="shared" ref="BK147:BN147" si="1074">AO147</f>
        <v>3.003967779</v>
      </c>
      <c r="BL147" s="56">
        <f t="shared" si="1074"/>
        <v>0.001204478219</v>
      </c>
      <c r="BM147" s="56">
        <f t="shared" si="1074"/>
        <v>1.957548791</v>
      </c>
      <c r="BN147" s="56">
        <f t="shared" si="1074"/>
        <v>0.003799048792</v>
      </c>
      <c r="BO147" s="56">
        <f t="shared" si="49"/>
        <v>0.02830764554</v>
      </c>
      <c r="BP147" s="56">
        <f t="shared" si="50"/>
        <v>1.372112123</v>
      </c>
      <c r="BQ147" s="56">
        <f t="shared" ref="BQ147:BS147" si="1075">AU147</f>
        <v>0.9225137617</v>
      </c>
      <c r="BR147" s="56">
        <f t="shared" si="1075"/>
        <v>0.262651226</v>
      </c>
      <c r="BS147" s="56">
        <f t="shared" si="1075"/>
        <v>0.4478951465</v>
      </c>
      <c r="BT147" s="56">
        <f t="shared" si="52"/>
        <v>8</v>
      </c>
      <c r="BU147" s="50">
        <f t="shared" ref="BU147:BX147" si="1076">AZ147</f>
        <v>6.007935558</v>
      </c>
      <c r="BV147" s="50">
        <f t="shared" si="1076"/>
        <v>0.002408956437</v>
      </c>
      <c r="BW147" s="50">
        <f t="shared" si="1076"/>
        <v>2.936323186</v>
      </c>
      <c r="BX147" s="50">
        <f t="shared" si="1076"/>
        <v>0.005698573188</v>
      </c>
      <c r="BY147" s="50">
        <f t="shared" si="54"/>
        <v>0.04246146831</v>
      </c>
      <c r="BZ147" s="50">
        <f t="shared" si="55"/>
        <v>1.372112123</v>
      </c>
      <c r="CA147" s="50">
        <f t="shared" ref="CA147:CC147" si="1077">BF147</f>
        <v>0.9225137617</v>
      </c>
      <c r="CB147" s="50">
        <f t="shared" si="1077"/>
        <v>0.262651226</v>
      </c>
      <c r="CC147" s="50">
        <f t="shared" si="1077"/>
        <v>0.4478951465</v>
      </c>
      <c r="CD147" s="50">
        <f t="shared" si="57"/>
        <v>12</v>
      </c>
      <c r="CE147" s="57">
        <f t="shared" si="58"/>
        <v>37.51</v>
      </c>
      <c r="CF147" s="57">
        <f t="shared" si="59"/>
        <v>0.02</v>
      </c>
      <c r="CG147" s="57">
        <f t="shared" si="60"/>
        <v>20.74</v>
      </c>
      <c r="CH147" s="57">
        <f t="shared" si="61"/>
        <v>0.06</v>
      </c>
      <c r="CI147" s="58">
        <f t="shared" si="62"/>
        <v>0.4697299432</v>
      </c>
      <c r="CJ147" s="58">
        <f t="shared" si="63"/>
        <v>20.48733182</v>
      </c>
      <c r="CK147" s="57">
        <f t="shared" si="64"/>
        <v>13.6</v>
      </c>
      <c r="CL147" s="57">
        <f t="shared" si="65"/>
        <v>2.2</v>
      </c>
      <c r="CM147" s="57">
        <f t="shared" si="66"/>
        <v>5.22</v>
      </c>
      <c r="CN147" s="57">
        <f t="shared" si="67"/>
        <v>100.3070618</v>
      </c>
      <c r="CO147" s="59">
        <f t="shared" si="68"/>
        <v>0.08739972404</v>
      </c>
      <c r="CP147" s="59">
        <f t="shared" si="69"/>
        <v>0.4565835186</v>
      </c>
      <c r="CQ147" s="59">
        <f t="shared" si="70"/>
        <v>0.3069753354</v>
      </c>
      <c r="CR147" s="59">
        <f t="shared" si="71"/>
        <v>0.149041422</v>
      </c>
      <c r="CS147" s="60">
        <f t="shared" si="72"/>
        <v>8.739972404</v>
      </c>
      <c r="CT147" s="60">
        <f t="shared" si="73"/>
        <v>14.9041422</v>
      </c>
      <c r="CU147" s="60">
        <f t="shared" si="74"/>
        <v>76.3558854</v>
      </c>
      <c r="CV147" s="61">
        <f t="shared" si="75"/>
        <v>0.192741284</v>
      </c>
      <c r="CW147" s="61">
        <f t="shared" si="76"/>
        <v>0.07568816102</v>
      </c>
      <c r="CX147" s="62"/>
    </row>
    <row r="148" ht="15.75" customHeight="1">
      <c r="A148" s="17" t="s">
        <v>53</v>
      </c>
      <c r="B148" s="17" t="s">
        <v>54</v>
      </c>
      <c r="C148" s="17" t="s">
        <v>169</v>
      </c>
      <c r="D148" s="83"/>
      <c r="E148" s="83" t="s">
        <v>172</v>
      </c>
      <c r="F148" s="2">
        <v>34.0</v>
      </c>
      <c r="G148" s="3" t="s">
        <v>207</v>
      </c>
      <c r="H148" s="48">
        <v>37.09</v>
      </c>
      <c r="I148" s="49">
        <v>1.59</v>
      </c>
      <c r="J148" s="49">
        <v>21.2</v>
      </c>
      <c r="K148" s="49">
        <v>1.28</v>
      </c>
      <c r="L148" s="49">
        <v>0.03</v>
      </c>
      <c r="M148" s="49">
        <v>0.03</v>
      </c>
      <c r="N148" s="49">
        <v>9.18</v>
      </c>
      <c r="O148" s="49">
        <v>30.32</v>
      </c>
      <c r="P148" s="49"/>
      <c r="Q148" s="50">
        <f t="shared" si="8"/>
        <v>100.72</v>
      </c>
      <c r="R148" s="51">
        <f t="shared" si="9"/>
        <v>12</v>
      </c>
      <c r="S148" s="52">
        <f t="shared" si="10"/>
        <v>0.6172993611</v>
      </c>
      <c r="T148" s="52">
        <f t="shared" si="11"/>
        <v>0.0003754749758</v>
      </c>
      <c r="U148" s="52">
        <f t="shared" si="12"/>
        <v>0.4158440506</v>
      </c>
      <c r="V148" s="52">
        <f t="shared" si="13"/>
        <v>0.0003947622939</v>
      </c>
      <c r="W148" s="52">
        <f t="shared" si="14"/>
        <v>0</v>
      </c>
      <c r="X148" s="52">
        <f t="shared" si="15"/>
        <v>0.4220114021</v>
      </c>
      <c r="Y148" s="52">
        <f t="shared" si="16"/>
        <v>0.1294098741</v>
      </c>
      <c r="Z148" s="52">
        <f t="shared" si="17"/>
        <v>0.03944978712</v>
      </c>
      <c r="AA148" s="52">
        <f t="shared" si="18"/>
        <v>0.02282478058</v>
      </c>
      <c r="AB148" s="52">
        <f t="shared" si="19"/>
        <v>1.647609493</v>
      </c>
      <c r="AC148" s="53">
        <f t="shared" si="20"/>
        <v>4.946807471</v>
      </c>
      <c r="AD148" s="54">
        <f t="shared" si="21"/>
        <v>1.234598722</v>
      </c>
      <c r="AE148" s="54">
        <f t="shared" si="22"/>
        <v>0.0007509499517</v>
      </c>
      <c r="AF148" s="54">
        <f t="shared" si="23"/>
        <v>0.623766076</v>
      </c>
      <c r="AG148" s="54">
        <f t="shared" si="24"/>
        <v>0.0005921434408</v>
      </c>
      <c r="AH148" s="54">
        <f t="shared" si="25"/>
        <v>0</v>
      </c>
      <c r="AI148" s="54">
        <f t="shared" si="26"/>
        <v>0.4220114021</v>
      </c>
      <c r="AJ148" s="54">
        <f t="shared" si="27"/>
        <v>0.1294098741</v>
      </c>
      <c r="AK148" s="54">
        <f t="shared" si="28"/>
        <v>0.03944978712</v>
      </c>
      <c r="AL148" s="54">
        <f t="shared" si="29"/>
        <v>0.02282478058</v>
      </c>
      <c r="AM148" s="54">
        <f t="shared" si="30"/>
        <v>2.473403735</v>
      </c>
      <c r="AN148" s="54">
        <f t="shared" si="31"/>
        <v>-4.946807471</v>
      </c>
      <c r="AO148" s="55">
        <f t="shared" si="32"/>
        <v>2.997309077</v>
      </c>
      <c r="AP148" s="55">
        <f t="shared" si="33"/>
        <v>0.001823126062</v>
      </c>
      <c r="AQ148" s="55">
        <f t="shared" si="34"/>
        <v>2.019138892</v>
      </c>
      <c r="AR148" s="55">
        <f t="shared" si="35"/>
        <v>0.001916776011</v>
      </c>
      <c r="AS148" s="55">
        <f t="shared" si="36"/>
        <v>0</v>
      </c>
      <c r="AT148" s="55">
        <f t="shared" si="37"/>
        <v>2.049084587</v>
      </c>
      <c r="AU148" s="55">
        <f t="shared" si="38"/>
        <v>0.6283521653</v>
      </c>
      <c r="AV148" s="55">
        <f t="shared" si="39"/>
        <v>0.1915492101</v>
      </c>
      <c r="AW148" s="55">
        <f t="shared" si="40"/>
        <v>0.1108261669</v>
      </c>
      <c r="AX148" s="55">
        <f t="shared" si="41"/>
        <v>8</v>
      </c>
      <c r="AY148" s="55">
        <f t="shared" si="42"/>
        <v>24.01932007</v>
      </c>
      <c r="AZ148" s="54">
        <f t="shared" ref="AZ148:BA148" si="1078">AO148*2</f>
        <v>5.994618154</v>
      </c>
      <c r="BA148" s="54">
        <f t="shared" si="1078"/>
        <v>0.003646252124</v>
      </c>
      <c r="BB148" s="54">
        <f t="shared" ref="BB148:BD148" si="1079">AQ148*(3/2)</f>
        <v>3.028708337</v>
      </c>
      <c r="BC148" s="54">
        <f t="shared" si="1079"/>
        <v>0.002875164016</v>
      </c>
      <c r="BD148" s="54">
        <f t="shared" si="1079"/>
        <v>0</v>
      </c>
      <c r="BE148" s="54">
        <f t="shared" ref="BE148:BH148" si="1080">AT148</f>
        <v>2.049084587</v>
      </c>
      <c r="BF148" s="54">
        <f t="shared" si="1080"/>
        <v>0.6283521653</v>
      </c>
      <c r="BG148" s="54">
        <f t="shared" si="1080"/>
        <v>0.1915492101</v>
      </c>
      <c r="BH148" s="54">
        <f t="shared" si="1080"/>
        <v>0.1108261669</v>
      </c>
      <c r="BI148" s="54">
        <f t="shared" si="46"/>
        <v>12.00966004</v>
      </c>
      <c r="BJ148" s="54">
        <f t="shared" si="47"/>
        <v>-24.01932007</v>
      </c>
      <c r="BK148" s="56">
        <f t="shared" ref="BK148:BN148" si="1081">AO148</f>
        <v>2.997309077</v>
      </c>
      <c r="BL148" s="56">
        <f t="shared" si="1081"/>
        <v>0.001823126062</v>
      </c>
      <c r="BM148" s="56">
        <f t="shared" si="1081"/>
        <v>2.019138892</v>
      </c>
      <c r="BN148" s="56">
        <f t="shared" si="1081"/>
        <v>0.001916776011</v>
      </c>
      <c r="BO148" s="56">
        <f t="shared" si="49"/>
        <v>0</v>
      </c>
      <c r="BP148" s="56">
        <f t="shared" si="50"/>
        <v>2.049084587</v>
      </c>
      <c r="BQ148" s="56">
        <f t="shared" ref="BQ148:BS148" si="1082">AU148</f>
        <v>0.6283521653</v>
      </c>
      <c r="BR148" s="56">
        <f t="shared" si="1082"/>
        <v>0.1915492101</v>
      </c>
      <c r="BS148" s="56">
        <f t="shared" si="1082"/>
        <v>0.1108261669</v>
      </c>
      <c r="BT148" s="56">
        <f t="shared" si="52"/>
        <v>8</v>
      </c>
      <c r="BU148" s="50">
        <f t="shared" ref="BU148:BX148" si="1083">AZ148</f>
        <v>5.994618154</v>
      </c>
      <c r="BV148" s="50">
        <f t="shared" si="1083"/>
        <v>0.003646252124</v>
      </c>
      <c r="BW148" s="50">
        <f t="shared" si="1083"/>
        <v>3.028708337</v>
      </c>
      <c r="BX148" s="50">
        <f t="shared" si="1083"/>
        <v>0.002875164016</v>
      </c>
      <c r="BY148" s="50">
        <f t="shared" si="54"/>
        <v>0</v>
      </c>
      <c r="BZ148" s="50">
        <f t="shared" si="55"/>
        <v>2.049084587</v>
      </c>
      <c r="CA148" s="50">
        <f t="shared" ref="CA148:CC148" si="1084">BF148</f>
        <v>0.6283521653</v>
      </c>
      <c r="CB148" s="50">
        <f t="shared" si="1084"/>
        <v>0.1915492101</v>
      </c>
      <c r="CC148" s="50">
        <f t="shared" si="1084"/>
        <v>0.1108261669</v>
      </c>
      <c r="CD148" s="50">
        <f t="shared" si="57"/>
        <v>12.00966004</v>
      </c>
      <c r="CE148" s="57">
        <f t="shared" si="58"/>
        <v>37.09</v>
      </c>
      <c r="CF148" s="57">
        <f t="shared" si="59"/>
        <v>0.03</v>
      </c>
      <c r="CG148" s="57">
        <f t="shared" si="60"/>
        <v>21.2</v>
      </c>
      <c r="CH148" s="57">
        <f t="shared" si="61"/>
        <v>0.03</v>
      </c>
      <c r="CI148" s="58">
        <f t="shared" si="62"/>
        <v>0</v>
      </c>
      <c r="CJ148" s="58">
        <f t="shared" si="63"/>
        <v>30.32</v>
      </c>
      <c r="CK148" s="57">
        <f t="shared" si="64"/>
        <v>9.18</v>
      </c>
      <c r="CL148" s="57">
        <f t="shared" si="65"/>
        <v>1.59</v>
      </c>
      <c r="CM148" s="57">
        <f t="shared" si="66"/>
        <v>1.28</v>
      </c>
      <c r="CN148" s="57">
        <f t="shared" si="67"/>
        <v>100.72</v>
      </c>
      <c r="CO148" s="59">
        <f t="shared" si="68"/>
        <v>0.06428231104</v>
      </c>
      <c r="CP148" s="59">
        <f t="shared" si="69"/>
        <v>0.6876556299</v>
      </c>
      <c r="CQ148" s="59">
        <f t="shared" si="70"/>
        <v>0.2108697254</v>
      </c>
      <c r="CR148" s="59">
        <f t="shared" si="71"/>
        <v>0.03719233364</v>
      </c>
      <c r="CS148" s="60">
        <f t="shared" si="72"/>
        <v>6.428231104</v>
      </c>
      <c r="CT148" s="60">
        <f t="shared" si="73"/>
        <v>3.719233364</v>
      </c>
      <c r="CU148" s="60">
        <f t="shared" si="74"/>
        <v>89.85253553</v>
      </c>
      <c r="CV148" s="61">
        <f t="shared" si="75"/>
        <v>0.06933348916</v>
      </c>
      <c r="CW148" s="61">
        <f t="shared" si="76"/>
        <v>0.05566848136</v>
      </c>
      <c r="CX148" s="62"/>
    </row>
    <row r="149" ht="15.75" customHeight="1">
      <c r="A149" s="17" t="s">
        <v>53</v>
      </c>
      <c r="B149" s="17" t="s">
        <v>54</v>
      </c>
      <c r="C149" s="17" t="s">
        <v>169</v>
      </c>
      <c r="D149" s="83"/>
      <c r="E149" s="83" t="s">
        <v>172</v>
      </c>
      <c r="F149" s="2">
        <v>35.0</v>
      </c>
      <c r="G149" s="3" t="s">
        <v>208</v>
      </c>
      <c r="H149" s="48">
        <v>36.66</v>
      </c>
      <c r="I149" s="49">
        <v>0.9</v>
      </c>
      <c r="J149" s="49">
        <v>20.04</v>
      </c>
      <c r="K149" s="49">
        <v>1.05</v>
      </c>
      <c r="L149" s="49">
        <v>0.04</v>
      </c>
      <c r="M149" s="49">
        <v>0.0</v>
      </c>
      <c r="N149" s="49">
        <v>13.81</v>
      </c>
      <c r="O149" s="49">
        <v>26.96</v>
      </c>
      <c r="P149" s="49"/>
      <c r="Q149" s="50">
        <f t="shared" si="8"/>
        <v>99.46</v>
      </c>
      <c r="R149" s="51">
        <f t="shared" si="9"/>
        <v>12</v>
      </c>
      <c r="S149" s="52">
        <f t="shared" si="10"/>
        <v>0.6101427494</v>
      </c>
      <c r="T149" s="52">
        <f t="shared" si="11"/>
        <v>0.0005006333011</v>
      </c>
      <c r="U149" s="52">
        <f t="shared" si="12"/>
        <v>0.3930903196</v>
      </c>
      <c r="V149" s="52">
        <f t="shared" si="13"/>
        <v>0</v>
      </c>
      <c r="W149" s="52">
        <f t="shared" si="14"/>
        <v>0</v>
      </c>
      <c r="X149" s="52">
        <f t="shared" si="15"/>
        <v>0.375244967</v>
      </c>
      <c r="Y149" s="52">
        <f t="shared" si="16"/>
        <v>0.1946786885</v>
      </c>
      <c r="Z149" s="52">
        <f t="shared" si="17"/>
        <v>0.02233006818</v>
      </c>
      <c r="AA149" s="52">
        <f t="shared" si="18"/>
        <v>0.01872345282</v>
      </c>
      <c r="AB149" s="52">
        <f t="shared" si="19"/>
        <v>1.614710879</v>
      </c>
      <c r="AC149" s="53">
        <f t="shared" si="20"/>
        <v>4.843798843</v>
      </c>
      <c r="AD149" s="54">
        <f t="shared" si="21"/>
        <v>1.220285499</v>
      </c>
      <c r="AE149" s="54">
        <f t="shared" si="22"/>
        <v>0.001001266602</v>
      </c>
      <c r="AF149" s="54">
        <f t="shared" si="23"/>
        <v>0.5896354793</v>
      </c>
      <c r="AG149" s="54">
        <f t="shared" si="24"/>
        <v>0</v>
      </c>
      <c r="AH149" s="54">
        <f t="shared" si="25"/>
        <v>0</v>
      </c>
      <c r="AI149" s="54">
        <f t="shared" si="26"/>
        <v>0.375244967</v>
      </c>
      <c r="AJ149" s="54">
        <f t="shared" si="27"/>
        <v>0.1946786885</v>
      </c>
      <c r="AK149" s="54">
        <f t="shared" si="28"/>
        <v>0.02233006818</v>
      </c>
      <c r="AL149" s="54">
        <f t="shared" si="29"/>
        <v>0.01872345282</v>
      </c>
      <c r="AM149" s="54">
        <f t="shared" si="30"/>
        <v>2.421899421</v>
      </c>
      <c r="AN149" s="54">
        <f t="shared" si="31"/>
        <v>-4.843798843</v>
      </c>
      <c r="AO149" s="55">
        <f t="shared" si="32"/>
        <v>3.022920115</v>
      </c>
      <c r="AP149" s="55">
        <f t="shared" si="33"/>
        <v>0.002480361321</v>
      </c>
      <c r="AQ149" s="55">
        <f t="shared" si="34"/>
        <v>1.947545284</v>
      </c>
      <c r="AR149" s="55">
        <f t="shared" si="35"/>
        <v>0</v>
      </c>
      <c r="AS149" s="55">
        <f t="shared" si="36"/>
        <v>0</v>
      </c>
      <c r="AT149" s="55">
        <f t="shared" si="37"/>
        <v>1.859131424</v>
      </c>
      <c r="AU149" s="55">
        <f t="shared" si="38"/>
        <v>0.9645253083</v>
      </c>
      <c r="AV149" s="55">
        <f t="shared" si="39"/>
        <v>0.1106331466</v>
      </c>
      <c r="AW149" s="55">
        <f t="shared" si="40"/>
        <v>0.0927643608</v>
      </c>
      <c r="AX149" s="55">
        <f t="shared" si="41"/>
        <v>8</v>
      </c>
      <c r="AY149" s="55">
        <f t="shared" si="42"/>
        <v>23.99834624</v>
      </c>
      <c r="AZ149" s="54">
        <f t="shared" ref="AZ149:BA149" si="1085">AO149*2</f>
        <v>6.04584023</v>
      </c>
      <c r="BA149" s="54">
        <f t="shared" si="1085"/>
        <v>0.004960722643</v>
      </c>
      <c r="BB149" s="54">
        <f t="shared" ref="BB149:BD149" si="1086">AQ149*(3/2)</f>
        <v>2.921317925</v>
      </c>
      <c r="BC149" s="54">
        <f t="shared" si="1086"/>
        <v>0</v>
      </c>
      <c r="BD149" s="54">
        <f t="shared" si="1086"/>
        <v>0</v>
      </c>
      <c r="BE149" s="54">
        <f t="shared" ref="BE149:BH149" si="1087">AT149</f>
        <v>1.859131424</v>
      </c>
      <c r="BF149" s="54">
        <f t="shared" si="1087"/>
        <v>0.9645253083</v>
      </c>
      <c r="BG149" s="54">
        <f t="shared" si="1087"/>
        <v>0.1106331466</v>
      </c>
      <c r="BH149" s="54">
        <f t="shared" si="1087"/>
        <v>0.0927643608</v>
      </c>
      <c r="BI149" s="54">
        <f t="shared" si="46"/>
        <v>11.99917312</v>
      </c>
      <c r="BJ149" s="54">
        <f t="shared" si="47"/>
        <v>-23.99834624</v>
      </c>
      <c r="BK149" s="56">
        <f t="shared" ref="BK149:BN149" si="1088">AO149</f>
        <v>3.022920115</v>
      </c>
      <c r="BL149" s="56">
        <f t="shared" si="1088"/>
        <v>0.002480361321</v>
      </c>
      <c r="BM149" s="56">
        <f t="shared" si="1088"/>
        <v>1.947545284</v>
      </c>
      <c r="BN149" s="56">
        <f t="shared" si="1088"/>
        <v>0</v>
      </c>
      <c r="BO149" s="56">
        <f t="shared" si="49"/>
        <v>0.00165376398</v>
      </c>
      <c r="BP149" s="56">
        <f t="shared" si="50"/>
        <v>1.85747766</v>
      </c>
      <c r="BQ149" s="56">
        <f t="shared" ref="BQ149:BS149" si="1089">AU149</f>
        <v>0.9645253083</v>
      </c>
      <c r="BR149" s="56">
        <f t="shared" si="1089"/>
        <v>0.1106331466</v>
      </c>
      <c r="BS149" s="56">
        <f t="shared" si="1089"/>
        <v>0.0927643608</v>
      </c>
      <c r="BT149" s="56">
        <f t="shared" si="52"/>
        <v>8</v>
      </c>
      <c r="BU149" s="50">
        <f t="shared" ref="BU149:BX149" si="1090">AZ149</f>
        <v>6.04584023</v>
      </c>
      <c r="BV149" s="50">
        <f t="shared" si="1090"/>
        <v>0.004960722643</v>
      </c>
      <c r="BW149" s="50">
        <f t="shared" si="1090"/>
        <v>2.921317925</v>
      </c>
      <c r="BX149" s="50">
        <f t="shared" si="1090"/>
        <v>0</v>
      </c>
      <c r="BY149" s="50">
        <f t="shared" si="54"/>
        <v>0.002480645971</v>
      </c>
      <c r="BZ149" s="50">
        <f t="shared" si="55"/>
        <v>1.85747766</v>
      </c>
      <c r="CA149" s="50">
        <f t="shared" ref="CA149:CC149" si="1091">BF149</f>
        <v>0.9645253083</v>
      </c>
      <c r="CB149" s="50">
        <f t="shared" si="1091"/>
        <v>0.1106331466</v>
      </c>
      <c r="CC149" s="50">
        <f t="shared" si="1091"/>
        <v>0.0927643608</v>
      </c>
      <c r="CD149" s="50">
        <f t="shared" si="57"/>
        <v>12</v>
      </c>
      <c r="CE149" s="57">
        <f t="shared" si="58"/>
        <v>36.66</v>
      </c>
      <c r="CF149" s="57">
        <f t="shared" si="59"/>
        <v>0.04</v>
      </c>
      <c r="CG149" s="57">
        <f t="shared" si="60"/>
        <v>20.04</v>
      </c>
      <c r="CH149" s="57">
        <f t="shared" si="61"/>
        <v>0</v>
      </c>
      <c r="CI149" s="58">
        <f t="shared" si="62"/>
        <v>0.02665213603</v>
      </c>
      <c r="CJ149" s="58">
        <f t="shared" si="63"/>
        <v>26.93601811</v>
      </c>
      <c r="CK149" s="57">
        <f t="shared" si="64"/>
        <v>13.81</v>
      </c>
      <c r="CL149" s="57">
        <f t="shared" si="65"/>
        <v>0.9</v>
      </c>
      <c r="CM149" s="57">
        <f t="shared" si="66"/>
        <v>1.05</v>
      </c>
      <c r="CN149" s="57">
        <f t="shared" si="67"/>
        <v>99.46267025</v>
      </c>
      <c r="CO149" s="59">
        <f t="shared" si="68"/>
        <v>0.03656809983</v>
      </c>
      <c r="CP149" s="59">
        <f t="shared" si="69"/>
        <v>0.6139609202</v>
      </c>
      <c r="CQ149" s="59">
        <f t="shared" si="70"/>
        <v>0.3188091348</v>
      </c>
      <c r="CR149" s="59">
        <f t="shared" si="71"/>
        <v>0.03066184511</v>
      </c>
      <c r="CS149" s="60">
        <f t="shared" si="72"/>
        <v>3.656809983</v>
      </c>
      <c r="CT149" s="60">
        <f t="shared" si="73"/>
        <v>3.066184511</v>
      </c>
      <c r="CU149" s="60">
        <f t="shared" si="74"/>
        <v>93.27700551</v>
      </c>
      <c r="CV149" s="61">
        <f t="shared" si="75"/>
        <v>0.04894589503</v>
      </c>
      <c r="CW149" s="61">
        <f t="shared" si="76"/>
        <v>0.03166797445</v>
      </c>
      <c r="CX149" s="62"/>
    </row>
    <row r="150" ht="15.75" customHeight="1">
      <c r="A150" s="17" t="s">
        <v>53</v>
      </c>
      <c r="B150" s="17" t="s">
        <v>54</v>
      </c>
      <c r="C150" s="17" t="s">
        <v>169</v>
      </c>
      <c r="D150" s="83"/>
      <c r="E150" s="83" t="s">
        <v>172</v>
      </c>
      <c r="F150" s="2">
        <v>36.0</v>
      </c>
      <c r="G150" s="3" t="s">
        <v>209</v>
      </c>
      <c r="H150" s="48">
        <v>37.6</v>
      </c>
      <c r="I150" s="49">
        <v>2.72</v>
      </c>
      <c r="J150" s="49">
        <v>21.41</v>
      </c>
      <c r="K150" s="49">
        <v>6.93</v>
      </c>
      <c r="L150" s="49">
        <v>0.0</v>
      </c>
      <c r="M150" s="49">
        <v>0.04</v>
      </c>
      <c r="N150" s="49">
        <v>1.29</v>
      </c>
      <c r="O150" s="49">
        <v>30.26</v>
      </c>
      <c r="P150" s="49"/>
      <c r="Q150" s="50">
        <f t="shared" si="8"/>
        <v>100.25</v>
      </c>
      <c r="R150" s="51">
        <f t="shared" si="9"/>
        <v>12</v>
      </c>
      <c r="S150" s="52">
        <f t="shared" si="10"/>
        <v>0.6257874353</v>
      </c>
      <c r="T150" s="52">
        <f t="shared" si="11"/>
        <v>0</v>
      </c>
      <c r="U150" s="52">
        <f t="shared" si="12"/>
        <v>0.4199632606</v>
      </c>
      <c r="V150" s="52">
        <f t="shared" si="13"/>
        <v>0.0005263497252</v>
      </c>
      <c r="W150" s="52">
        <f t="shared" si="14"/>
        <v>0</v>
      </c>
      <c r="X150" s="52">
        <f t="shared" si="15"/>
        <v>0.4211762872</v>
      </c>
      <c r="Y150" s="52">
        <f t="shared" si="16"/>
        <v>0.01818504766</v>
      </c>
      <c r="Z150" s="52">
        <f t="shared" si="17"/>
        <v>0.06748642828</v>
      </c>
      <c r="AA150" s="52">
        <f t="shared" si="18"/>
        <v>0.1235747886</v>
      </c>
      <c r="AB150" s="52">
        <f t="shared" si="19"/>
        <v>1.676699597</v>
      </c>
      <c r="AC150" s="53">
        <f t="shared" si="20"/>
        <v>5.025463676</v>
      </c>
      <c r="AD150" s="54">
        <f t="shared" si="21"/>
        <v>1.251574871</v>
      </c>
      <c r="AE150" s="54">
        <f t="shared" si="22"/>
        <v>0</v>
      </c>
      <c r="AF150" s="54">
        <f t="shared" si="23"/>
        <v>0.6299448909</v>
      </c>
      <c r="AG150" s="54">
        <f t="shared" si="24"/>
        <v>0.0007895245878</v>
      </c>
      <c r="AH150" s="54">
        <f t="shared" si="25"/>
        <v>0</v>
      </c>
      <c r="AI150" s="54">
        <f t="shared" si="26"/>
        <v>0.4211762872</v>
      </c>
      <c r="AJ150" s="54">
        <f t="shared" si="27"/>
        <v>0.01818504766</v>
      </c>
      <c r="AK150" s="54">
        <f t="shared" si="28"/>
        <v>0.06748642828</v>
      </c>
      <c r="AL150" s="54">
        <f t="shared" si="29"/>
        <v>0.1235747886</v>
      </c>
      <c r="AM150" s="54">
        <f t="shared" si="30"/>
        <v>2.512731838</v>
      </c>
      <c r="AN150" s="54">
        <f t="shared" si="31"/>
        <v>-5.025463676</v>
      </c>
      <c r="AO150" s="55">
        <f t="shared" si="32"/>
        <v>2.98580586</v>
      </c>
      <c r="AP150" s="55">
        <f t="shared" si="33"/>
        <v>0</v>
      </c>
      <c r="AQ150" s="55">
        <f t="shared" si="34"/>
        <v>2.003761491</v>
      </c>
      <c r="AR150" s="55">
        <f t="shared" si="35"/>
        <v>0.002511360895</v>
      </c>
      <c r="AS150" s="55">
        <f t="shared" si="36"/>
        <v>0</v>
      </c>
      <c r="AT150" s="55">
        <f t="shared" si="37"/>
        <v>2.009549178</v>
      </c>
      <c r="AU150" s="55">
        <f t="shared" si="38"/>
        <v>0.08676591891</v>
      </c>
      <c r="AV150" s="55">
        <f t="shared" si="39"/>
        <v>0.3219965145</v>
      </c>
      <c r="AW150" s="55">
        <f t="shared" si="40"/>
        <v>0.5896096775</v>
      </c>
      <c r="AX150" s="55">
        <f t="shared" si="41"/>
        <v>8</v>
      </c>
      <c r="AY150" s="55">
        <f t="shared" si="42"/>
        <v>23.97788457</v>
      </c>
      <c r="AZ150" s="54">
        <f t="shared" ref="AZ150:BA150" si="1092">AO150*2</f>
        <v>5.971611719</v>
      </c>
      <c r="BA150" s="54">
        <f t="shared" si="1092"/>
        <v>0</v>
      </c>
      <c r="BB150" s="54">
        <f t="shared" ref="BB150:BD150" si="1093">AQ150*(3/2)</f>
        <v>3.005642236</v>
      </c>
      <c r="BC150" s="54">
        <f t="shared" si="1093"/>
        <v>0.003767041342</v>
      </c>
      <c r="BD150" s="54">
        <f t="shared" si="1093"/>
        <v>0</v>
      </c>
      <c r="BE150" s="54">
        <f t="shared" ref="BE150:BH150" si="1094">AT150</f>
        <v>2.009549178</v>
      </c>
      <c r="BF150" s="54">
        <f t="shared" si="1094"/>
        <v>0.08676591891</v>
      </c>
      <c r="BG150" s="54">
        <f t="shared" si="1094"/>
        <v>0.3219965145</v>
      </c>
      <c r="BH150" s="54">
        <f t="shared" si="1094"/>
        <v>0.5896096775</v>
      </c>
      <c r="BI150" s="54">
        <f t="shared" si="46"/>
        <v>11.98894229</v>
      </c>
      <c r="BJ150" s="54">
        <f t="shared" si="47"/>
        <v>-23.97788457</v>
      </c>
      <c r="BK150" s="56">
        <f t="shared" ref="BK150:BN150" si="1095">AO150</f>
        <v>2.98580586</v>
      </c>
      <c r="BL150" s="56">
        <f t="shared" si="1095"/>
        <v>0</v>
      </c>
      <c r="BM150" s="56">
        <f t="shared" si="1095"/>
        <v>2.003761491</v>
      </c>
      <c r="BN150" s="56">
        <f t="shared" si="1095"/>
        <v>0.002511360895</v>
      </c>
      <c r="BO150" s="56">
        <f t="shared" si="49"/>
        <v>0.02211542926</v>
      </c>
      <c r="BP150" s="56">
        <f t="shared" si="50"/>
        <v>1.987433749</v>
      </c>
      <c r="BQ150" s="56">
        <f t="shared" ref="BQ150:BS150" si="1096">AU150</f>
        <v>0.08676591891</v>
      </c>
      <c r="BR150" s="56">
        <f t="shared" si="1096"/>
        <v>0.3219965145</v>
      </c>
      <c r="BS150" s="56">
        <f t="shared" si="1096"/>
        <v>0.5896096775</v>
      </c>
      <c r="BT150" s="56">
        <f t="shared" si="52"/>
        <v>8</v>
      </c>
      <c r="BU150" s="50">
        <f t="shared" ref="BU150:BX150" si="1097">AZ150</f>
        <v>5.971611719</v>
      </c>
      <c r="BV150" s="50">
        <f t="shared" si="1097"/>
        <v>0</v>
      </c>
      <c r="BW150" s="50">
        <f t="shared" si="1097"/>
        <v>3.005642236</v>
      </c>
      <c r="BX150" s="50">
        <f t="shared" si="1097"/>
        <v>0.003767041342</v>
      </c>
      <c r="BY150" s="50">
        <f t="shared" si="54"/>
        <v>0.03317314388</v>
      </c>
      <c r="BZ150" s="50">
        <f t="shared" si="55"/>
        <v>1.987433749</v>
      </c>
      <c r="CA150" s="50">
        <f t="shared" ref="CA150:CC150" si="1098">BF150</f>
        <v>0.08676591891</v>
      </c>
      <c r="CB150" s="50">
        <f t="shared" si="1098"/>
        <v>0.3219965145</v>
      </c>
      <c r="CC150" s="50">
        <f t="shared" si="1098"/>
        <v>0.5896096775</v>
      </c>
      <c r="CD150" s="50">
        <f t="shared" si="57"/>
        <v>12</v>
      </c>
      <c r="CE150" s="57">
        <f t="shared" si="58"/>
        <v>37.6</v>
      </c>
      <c r="CF150" s="57">
        <f t="shared" si="59"/>
        <v>0</v>
      </c>
      <c r="CG150" s="57">
        <f t="shared" si="60"/>
        <v>21.41</v>
      </c>
      <c r="CH150" s="57">
        <f t="shared" si="61"/>
        <v>0.04</v>
      </c>
      <c r="CI150" s="58">
        <f t="shared" si="62"/>
        <v>0.3700959689</v>
      </c>
      <c r="CJ150" s="58">
        <f t="shared" si="63"/>
        <v>29.92698357</v>
      </c>
      <c r="CK150" s="57">
        <f t="shared" si="64"/>
        <v>1.29</v>
      </c>
      <c r="CL150" s="57">
        <f t="shared" si="65"/>
        <v>2.72</v>
      </c>
      <c r="CM150" s="57">
        <f t="shared" si="66"/>
        <v>6.93</v>
      </c>
      <c r="CN150" s="57">
        <f t="shared" si="67"/>
        <v>100.2870795</v>
      </c>
      <c r="CO150" s="59">
        <f t="shared" si="68"/>
        <v>0.107842415</v>
      </c>
      <c r="CP150" s="59">
        <f t="shared" si="69"/>
        <v>0.6656272518</v>
      </c>
      <c r="CQ150" s="59">
        <f t="shared" si="70"/>
        <v>0.02905946434</v>
      </c>
      <c r="CR150" s="59">
        <f t="shared" si="71"/>
        <v>0.1974708689</v>
      </c>
      <c r="CS150" s="60">
        <f t="shared" si="72"/>
        <v>10.7842415</v>
      </c>
      <c r="CT150" s="60">
        <f t="shared" si="73"/>
        <v>19.74708689</v>
      </c>
      <c r="CU150" s="60">
        <f t="shared" si="74"/>
        <v>69.46867161</v>
      </c>
      <c r="CV150" s="61">
        <f t="shared" si="75"/>
        <v>0.2513920764</v>
      </c>
      <c r="CW150" s="61">
        <f t="shared" si="76"/>
        <v>0.09339153136</v>
      </c>
      <c r="CX150" s="62"/>
    </row>
    <row r="151" ht="15.75" customHeight="1">
      <c r="A151" s="17" t="s">
        <v>53</v>
      </c>
      <c r="B151" s="17" t="s">
        <v>54</v>
      </c>
      <c r="C151" s="17" t="s">
        <v>169</v>
      </c>
      <c r="D151" s="83"/>
      <c r="E151" s="83" t="s">
        <v>172</v>
      </c>
      <c r="F151" s="2">
        <v>37.0</v>
      </c>
      <c r="G151" s="3" t="s">
        <v>210</v>
      </c>
      <c r="H151" s="48">
        <v>37.42</v>
      </c>
      <c r="I151" s="49">
        <v>3.32</v>
      </c>
      <c r="J151" s="49">
        <v>21.47</v>
      </c>
      <c r="K151" s="49">
        <v>1.15</v>
      </c>
      <c r="L151" s="49">
        <v>0.02</v>
      </c>
      <c r="M151" s="49">
        <v>0.02</v>
      </c>
      <c r="N151" s="49">
        <v>4.5</v>
      </c>
      <c r="O151" s="49">
        <v>32.1</v>
      </c>
      <c r="P151" s="49"/>
      <c r="Q151" s="50">
        <f t="shared" si="8"/>
        <v>100</v>
      </c>
      <c r="R151" s="51">
        <f t="shared" si="9"/>
        <v>12</v>
      </c>
      <c r="S151" s="52">
        <f t="shared" si="10"/>
        <v>0.6227916444</v>
      </c>
      <c r="T151" s="52">
        <f t="shared" si="11"/>
        <v>0.0002503166506</v>
      </c>
      <c r="U151" s="52">
        <f t="shared" si="12"/>
        <v>0.4211401777</v>
      </c>
      <c r="V151" s="52">
        <f t="shared" si="13"/>
        <v>0.0002631748626</v>
      </c>
      <c r="W151" s="52">
        <f t="shared" si="14"/>
        <v>0</v>
      </c>
      <c r="X151" s="52">
        <f t="shared" si="15"/>
        <v>0.4467864778</v>
      </c>
      <c r="Y151" s="52">
        <f t="shared" si="16"/>
        <v>0.06343621277</v>
      </c>
      <c r="Z151" s="52">
        <f t="shared" si="17"/>
        <v>0.0823731404</v>
      </c>
      <c r="AA151" s="52">
        <f t="shared" si="18"/>
        <v>0.0205066388</v>
      </c>
      <c r="AB151" s="52">
        <f t="shared" si="19"/>
        <v>1.657547783</v>
      </c>
      <c r="AC151" s="53">
        <f t="shared" si="20"/>
        <v>4.982582841</v>
      </c>
      <c r="AD151" s="54">
        <f t="shared" si="21"/>
        <v>1.245583289</v>
      </c>
      <c r="AE151" s="54">
        <f t="shared" si="22"/>
        <v>0.0005006333011</v>
      </c>
      <c r="AF151" s="54">
        <f t="shared" si="23"/>
        <v>0.6317102665</v>
      </c>
      <c r="AG151" s="54">
        <f t="shared" si="24"/>
        <v>0.0003947622939</v>
      </c>
      <c r="AH151" s="54">
        <f t="shared" si="25"/>
        <v>0</v>
      </c>
      <c r="AI151" s="54">
        <f t="shared" si="26"/>
        <v>0.4467864778</v>
      </c>
      <c r="AJ151" s="54">
        <f t="shared" si="27"/>
        <v>0.06343621277</v>
      </c>
      <c r="AK151" s="54">
        <f t="shared" si="28"/>
        <v>0.0823731404</v>
      </c>
      <c r="AL151" s="54">
        <f t="shared" si="29"/>
        <v>0.0205066388</v>
      </c>
      <c r="AM151" s="54">
        <f t="shared" si="30"/>
        <v>2.491291421</v>
      </c>
      <c r="AN151" s="54">
        <f t="shared" si="31"/>
        <v>-4.982582841</v>
      </c>
      <c r="AO151" s="55">
        <f t="shared" si="32"/>
        <v>3.005845868</v>
      </c>
      <c r="AP151" s="55">
        <f t="shared" si="33"/>
        <v>0.001208130001</v>
      </c>
      <c r="AQ151" s="55">
        <f t="shared" si="34"/>
        <v>2.032593845</v>
      </c>
      <c r="AR151" s="55">
        <f t="shared" si="35"/>
        <v>0.001270188963</v>
      </c>
      <c r="AS151" s="55">
        <f t="shared" si="36"/>
        <v>0</v>
      </c>
      <c r="AT151" s="55">
        <f t="shared" si="37"/>
        <v>2.156373323</v>
      </c>
      <c r="AU151" s="55">
        <f t="shared" si="38"/>
        <v>0.3061689728</v>
      </c>
      <c r="AV151" s="55">
        <f t="shared" si="39"/>
        <v>0.3975662903</v>
      </c>
      <c r="AW151" s="55">
        <f t="shared" si="40"/>
        <v>0.09897338228</v>
      </c>
      <c r="AX151" s="55">
        <f t="shared" si="41"/>
        <v>8</v>
      </c>
      <c r="AY151" s="55">
        <f t="shared" si="42"/>
        <v>24.04797203</v>
      </c>
      <c r="AZ151" s="54">
        <f t="shared" ref="AZ151:BA151" si="1099">AO151*2</f>
        <v>6.011691735</v>
      </c>
      <c r="BA151" s="54">
        <f t="shared" si="1099"/>
        <v>0.002416260001</v>
      </c>
      <c r="BB151" s="54">
        <f t="shared" ref="BB151:BD151" si="1100">AQ151*(3/2)</f>
        <v>3.048890767</v>
      </c>
      <c r="BC151" s="54">
        <f t="shared" si="1100"/>
        <v>0.001905283445</v>
      </c>
      <c r="BD151" s="54">
        <f t="shared" si="1100"/>
        <v>0</v>
      </c>
      <c r="BE151" s="54">
        <f t="shared" ref="BE151:BH151" si="1101">AT151</f>
        <v>2.156373323</v>
      </c>
      <c r="BF151" s="54">
        <f t="shared" si="1101"/>
        <v>0.3061689728</v>
      </c>
      <c r="BG151" s="54">
        <f t="shared" si="1101"/>
        <v>0.3975662903</v>
      </c>
      <c r="BH151" s="54">
        <f t="shared" si="1101"/>
        <v>0.09897338228</v>
      </c>
      <c r="BI151" s="54">
        <f t="shared" si="46"/>
        <v>12.02398601</v>
      </c>
      <c r="BJ151" s="54">
        <f t="shared" si="47"/>
        <v>-24.04797203</v>
      </c>
      <c r="BK151" s="56">
        <f t="shared" ref="BK151:BN151" si="1102">AO151</f>
        <v>3.005845868</v>
      </c>
      <c r="BL151" s="56">
        <f t="shared" si="1102"/>
        <v>0.001208130001</v>
      </c>
      <c r="BM151" s="56">
        <f t="shared" si="1102"/>
        <v>2.032593845</v>
      </c>
      <c r="BN151" s="56">
        <f t="shared" si="1102"/>
        <v>0.001270188963</v>
      </c>
      <c r="BO151" s="56">
        <f t="shared" si="49"/>
        <v>0</v>
      </c>
      <c r="BP151" s="56">
        <f t="shared" si="50"/>
        <v>2.156373323</v>
      </c>
      <c r="BQ151" s="56">
        <f t="shared" ref="BQ151:BS151" si="1103">AU151</f>
        <v>0.3061689728</v>
      </c>
      <c r="BR151" s="56">
        <f t="shared" si="1103"/>
        <v>0.3975662903</v>
      </c>
      <c r="BS151" s="56">
        <f t="shared" si="1103"/>
        <v>0.09897338228</v>
      </c>
      <c r="BT151" s="56">
        <f t="shared" si="52"/>
        <v>8</v>
      </c>
      <c r="BU151" s="50">
        <f t="shared" ref="BU151:BX151" si="1104">AZ151</f>
        <v>6.011691735</v>
      </c>
      <c r="BV151" s="50">
        <f t="shared" si="1104"/>
        <v>0.002416260001</v>
      </c>
      <c r="BW151" s="50">
        <f t="shared" si="1104"/>
        <v>3.048890767</v>
      </c>
      <c r="BX151" s="50">
        <f t="shared" si="1104"/>
        <v>0.001905283445</v>
      </c>
      <c r="BY151" s="50">
        <f t="shared" si="54"/>
        <v>0</v>
      </c>
      <c r="BZ151" s="50">
        <f t="shared" si="55"/>
        <v>2.156373323</v>
      </c>
      <c r="CA151" s="50">
        <f t="shared" ref="CA151:CC151" si="1105">BF151</f>
        <v>0.3061689728</v>
      </c>
      <c r="CB151" s="50">
        <f t="shared" si="1105"/>
        <v>0.3975662903</v>
      </c>
      <c r="CC151" s="50">
        <f t="shared" si="1105"/>
        <v>0.09897338228</v>
      </c>
      <c r="CD151" s="50">
        <f t="shared" si="57"/>
        <v>12.02398601</v>
      </c>
      <c r="CE151" s="57">
        <f t="shared" si="58"/>
        <v>37.42</v>
      </c>
      <c r="CF151" s="57">
        <f t="shared" si="59"/>
        <v>0.02</v>
      </c>
      <c r="CG151" s="57">
        <f t="shared" si="60"/>
        <v>21.47</v>
      </c>
      <c r="CH151" s="57">
        <f t="shared" si="61"/>
        <v>0.02</v>
      </c>
      <c r="CI151" s="58">
        <f t="shared" si="62"/>
        <v>0</v>
      </c>
      <c r="CJ151" s="58">
        <f t="shared" si="63"/>
        <v>32.1</v>
      </c>
      <c r="CK151" s="57">
        <f t="shared" si="64"/>
        <v>4.5</v>
      </c>
      <c r="CL151" s="57">
        <f t="shared" si="65"/>
        <v>3.32</v>
      </c>
      <c r="CM151" s="57">
        <f t="shared" si="66"/>
        <v>1.15</v>
      </c>
      <c r="CN151" s="57">
        <f t="shared" si="67"/>
        <v>100</v>
      </c>
      <c r="CO151" s="59">
        <f t="shared" si="68"/>
        <v>0.1343546054</v>
      </c>
      <c r="CP151" s="59">
        <f t="shared" si="69"/>
        <v>0.7287305138</v>
      </c>
      <c r="CQ151" s="59">
        <f t="shared" si="70"/>
        <v>0.1034675538</v>
      </c>
      <c r="CR151" s="59">
        <f t="shared" si="71"/>
        <v>0.03344732702</v>
      </c>
      <c r="CS151" s="60">
        <f t="shared" si="72"/>
        <v>13.43546054</v>
      </c>
      <c r="CT151" s="60">
        <f t="shared" si="73"/>
        <v>3.344732702</v>
      </c>
      <c r="CU151" s="60">
        <f t="shared" si="74"/>
        <v>83.21980676</v>
      </c>
      <c r="CV151" s="61">
        <f t="shared" si="75"/>
        <v>0.1006246297</v>
      </c>
      <c r="CW151" s="61">
        <f t="shared" si="76"/>
        <v>0.1163510883</v>
      </c>
      <c r="CX151" s="62"/>
    </row>
    <row r="152" ht="15.75" customHeight="1">
      <c r="A152" s="17" t="s">
        <v>53</v>
      </c>
      <c r="B152" s="17" t="s">
        <v>54</v>
      </c>
      <c r="C152" s="17" t="s">
        <v>169</v>
      </c>
      <c r="D152" s="83"/>
      <c r="E152" s="83" t="s">
        <v>172</v>
      </c>
      <c r="F152" s="2">
        <v>38.0</v>
      </c>
      <c r="G152" s="3" t="s">
        <v>211</v>
      </c>
      <c r="H152" s="48">
        <v>36.58</v>
      </c>
      <c r="I152" s="49">
        <v>1.12</v>
      </c>
      <c r="J152" s="49">
        <v>20.65</v>
      </c>
      <c r="K152" s="49">
        <v>0.92</v>
      </c>
      <c r="L152" s="49">
        <v>0.03</v>
      </c>
      <c r="M152" s="49">
        <v>0.02</v>
      </c>
      <c r="N152" s="49">
        <v>10.59</v>
      </c>
      <c r="O152" s="49">
        <v>29.46</v>
      </c>
      <c r="P152" s="49"/>
      <c r="Q152" s="50">
        <f t="shared" si="8"/>
        <v>99.37</v>
      </c>
      <c r="R152" s="51">
        <f t="shared" si="9"/>
        <v>12</v>
      </c>
      <c r="S152" s="52">
        <f t="shared" si="10"/>
        <v>0.6088112868</v>
      </c>
      <c r="T152" s="52">
        <f t="shared" si="11"/>
        <v>0.0003754749758</v>
      </c>
      <c r="U152" s="52">
        <f t="shared" si="12"/>
        <v>0.4050556437</v>
      </c>
      <c r="V152" s="52">
        <f t="shared" si="13"/>
        <v>0.0002631748626</v>
      </c>
      <c r="W152" s="52">
        <f t="shared" si="14"/>
        <v>0</v>
      </c>
      <c r="X152" s="52">
        <f t="shared" si="15"/>
        <v>0.4100414217</v>
      </c>
      <c r="Y152" s="52">
        <f t="shared" si="16"/>
        <v>0.1492865541</v>
      </c>
      <c r="Z152" s="52">
        <f t="shared" si="17"/>
        <v>0.02778852929</v>
      </c>
      <c r="AA152" s="52">
        <f t="shared" si="18"/>
        <v>0.01640531104</v>
      </c>
      <c r="AB152" s="52">
        <f t="shared" si="19"/>
        <v>1.618027396</v>
      </c>
      <c r="AC152" s="53">
        <f t="shared" si="20"/>
        <v>4.859747135</v>
      </c>
      <c r="AD152" s="54">
        <f t="shared" si="21"/>
        <v>1.217622574</v>
      </c>
      <c r="AE152" s="54">
        <f t="shared" si="22"/>
        <v>0.0007509499517</v>
      </c>
      <c r="AF152" s="54">
        <f t="shared" si="23"/>
        <v>0.6075834655</v>
      </c>
      <c r="AG152" s="54">
        <f t="shared" si="24"/>
        <v>0.0003947622939</v>
      </c>
      <c r="AH152" s="54">
        <f t="shared" si="25"/>
        <v>0</v>
      </c>
      <c r="AI152" s="54">
        <f t="shared" si="26"/>
        <v>0.4100414217</v>
      </c>
      <c r="AJ152" s="54">
        <f t="shared" si="27"/>
        <v>0.1492865541</v>
      </c>
      <c r="AK152" s="54">
        <f t="shared" si="28"/>
        <v>0.02778852929</v>
      </c>
      <c r="AL152" s="54">
        <f t="shared" si="29"/>
        <v>0.01640531104</v>
      </c>
      <c r="AM152" s="54">
        <f t="shared" si="30"/>
        <v>2.429873567</v>
      </c>
      <c r="AN152" s="54">
        <f t="shared" si="31"/>
        <v>-4.859747135</v>
      </c>
      <c r="AO152" s="55">
        <f t="shared" si="32"/>
        <v>3.010140808</v>
      </c>
      <c r="AP152" s="55">
        <f t="shared" si="33"/>
        <v>0.00185645794</v>
      </c>
      <c r="AQ152" s="55">
        <f t="shared" si="34"/>
        <v>2.002713401</v>
      </c>
      <c r="AR152" s="55">
        <f t="shared" si="35"/>
        <v>0.001301213382</v>
      </c>
      <c r="AS152" s="55">
        <f t="shared" si="36"/>
        <v>0</v>
      </c>
      <c r="AT152" s="55">
        <f t="shared" si="37"/>
        <v>2.027364543</v>
      </c>
      <c r="AU152" s="55">
        <f t="shared" si="38"/>
        <v>0.7381163231</v>
      </c>
      <c r="AV152" s="55">
        <f t="shared" si="39"/>
        <v>0.1373946046</v>
      </c>
      <c r="AW152" s="55">
        <f t="shared" si="40"/>
        <v>0.08111264903</v>
      </c>
      <c r="AX152" s="55">
        <f t="shared" si="41"/>
        <v>8</v>
      </c>
      <c r="AY152" s="55">
        <f t="shared" si="42"/>
        <v>24.02800915</v>
      </c>
      <c r="AZ152" s="54">
        <f t="shared" ref="AZ152:BA152" si="1106">AO152*2</f>
        <v>6.020281616</v>
      </c>
      <c r="BA152" s="54">
        <f t="shared" si="1106"/>
        <v>0.003712915879</v>
      </c>
      <c r="BB152" s="54">
        <f t="shared" ref="BB152:BD152" si="1107">AQ152*(3/2)</f>
        <v>3.004070101</v>
      </c>
      <c r="BC152" s="54">
        <f t="shared" si="1107"/>
        <v>0.001951820073</v>
      </c>
      <c r="BD152" s="54">
        <f t="shared" si="1107"/>
        <v>0</v>
      </c>
      <c r="BE152" s="54">
        <f t="shared" ref="BE152:BH152" si="1108">AT152</f>
        <v>2.027364543</v>
      </c>
      <c r="BF152" s="54">
        <f t="shared" si="1108"/>
        <v>0.7381163231</v>
      </c>
      <c r="BG152" s="54">
        <f t="shared" si="1108"/>
        <v>0.1373946046</v>
      </c>
      <c r="BH152" s="54">
        <f t="shared" si="1108"/>
        <v>0.08111264903</v>
      </c>
      <c r="BI152" s="54">
        <f t="shared" si="46"/>
        <v>12.01400457</v>
      </c>
      <c r="BJ152" s="54">
        <f t="shared" si="47"/>
        <v>-24.02800915</v>
      </c>
      <c r="BK152" s="56">
        <f t="shared" ref="BK152:BN152" si="1109">AO152</f>
        <v>3.010140808</v>
      </c>
      <c r="BL152" s="56">
        <f t="shared" si="1109"/>
        <v>0.00185645794</v>
      </c>
      <c r="BM152" s="56">
        <f t="shared" si="1109"/>
        <v>2.002713401</v>
      </c>
      <c r="BN152" s="56">
        <f t="shared" si="1109"/>
        <v>0.001301213382</v>
      </c>
      <c r="BO152" s="56">
        <f t="shared" si="49"/>
        <v>0</v>
      </c>
      <c r="BP152" s="56">
        <f t="shared" si="50"/>
        <v>2.027364543</v>
      </c>
      <c r="BQ152" s="56">
        <f t="shared" ref="BQ152:BS152" si="1110">AU152</f>
        <v>0.7381163231</v>
      </c>
      <c r="BR152" s="56">
        <f t="shared" si="1110"/>
        <v>0.1373946046</v>
      </c>
      <c r="BS152" s="56">
        <f t="shared" si="1110"/>
        <v>0.08111264903</v>
      </c>
      <c r="BT152" s="56">
        <f t="shared" si="52"/>
        <v>8</v>
      </c>
      <c r="BU152" s="50">
        <f t="shared" ref="BU152:BX152" si="1111">AZ152</f>
        <v>6.020281616</v>
      </c>
      <c r="BV152" s="50">
        <f t="shared" si="1111"/>
        <v>0.003712915879</v>
      </c>
      <c r="BW152" s="50">
        <f t="shared" si="1111"/>
        <v>3.004070101</v>
      </c>
      <c r="BX152" s="50">
        <f t="shared" si="1111"/>
        <v>0.001951820073</v>
      </c>
      <c r="BY152" s="50">
        <f t="shared" si="54"/>
        <v>0</v>
      </c>
      <c r="BZ152" s="50">
        <f t="shared" si="55"/>
        <v>2.027364543</v>
      </c>
      <c r="CA152" s="50">
        <f t="shared" ref="CA152:CC152" si="1112">BF152</f>
        <v>0.7381163231</v>
      </c>
      <c r="CB152" s="50">
        <f t="shared" si="1112"/>
        <v>0.1373946046</v>
      </c>
      <c r="CC152" s="50">
        <f t="shared" si="1112"/>
        <v>0.08111264903</v>
      </c>
      <c r="CD152" s="50">
        <f t="shared" si="57"/>
        <v>12.01400457</v>
      </c>
      <c r="CE152" s="57">
        <f t="shared" si="58"/>
        <v>36.58</v>
      </c>
      <c r="CF152" s="57">
        <f t="shared" si="59"/>
        <v>0.03</v>
      </c>
      <c r="CG152" s="57">
        <f t="shared" si="60"/>
        <v>20.65</v>
      </c>
      <c r="CH152" s="57">
        <f t="shared" si="61"/>
        <v>0.02</v>
      </c>
      <c r="CI152" s="58">
        <f t="shared" si="62"/>
        <v>0</v>
      </c>
      <c r="CJ152" s="58">
        <f t="shared" si="63"/>
        <v>29.46</v>
      </c>
      <c r="CK152" s="57">
        <f t="shared" si="64"/>
        <v>10.59</v>
      </c>
      <c r="CL152" s="57">
        <f t="shared" si="65"/>
        <v>1.12</v>
      </c>
      <c r="CM152" s="57">
        <f t="shared" si="66"/>
        <v>0.92</v>
      </c>
      <c r="CN152" s="57">
        <f t="shared" si="67"/>
        <v>99.37</v>
      </c>
      <c r="CO152" s="59">
        <f t="shared" si="68"/>
        <v>0.0460439516</v>
      </c>
      <c r="CP152" s="59">
        <f t="shared" si="69"/>
        <v>0.6794144151</v>
      </c>
      <c r="CQ152" s="59">
        <f t="shared" si="70"/>
        <v>0.2473590019</v>
      </c>
      <c r="CR152" s="59">
        <f t="shared" si="71"/>
        <v>0.02718263135</v>
      </c>
      <c r="CS152" s="60">
        <f t="shared" si="72"/>
        <v>4.60439516</v>
      </c>
      <c r="CT152" s="60">
        <f t="shared" si="73"/>
        <v>2.718263135</v>
      </c>
      <c r="CU152" s="60">
        <f t="shared" si="74"/>
        <v>92.6773417</v>
      </c>
      <c r="CV152" s="61">
        <f t="shared" si="75"/>
        <v>0.05020460716</v>
      </c>
      <c r="CW152" s="61">
        <f t="shared" si="76"/>
        <v>0.03987406209</v>
      </c>
      <c r="CX152" s="62"/>
    </row>
    <row r="153" ht="15.75" customHeight="1">
      <c r="A153" s="17" t="s">
        <v>53</v>
      </c>
      <c r="B153" s="17" t="s">
        <v>54</v>
      </c>
      <c r="C153" s="17" t="s">
        <v>169</v>
      </c>
      <c r="D153" s="83"/>
      <c r="E153" s="83" t="s">
        <v>172</v>
      </c>
      <c r="F153" s="2">
        <v>39.0</v>
      </c>
      <c r="G153" s="3" t="s">
        <v>212</v>
      </c>
      <c r="H153" s="48">
        <v>37.51</v>
      </c>
      <c r="I153" s="49">
        <v>3.04</v>
      </c>
      <c r="J153" s="49">
        <v>21.2</v>
      </c>
      <c r="K153" s="49">
        <v>1.17</v>
      </c>
      <c r="L153" s="49">
        <v>0.01</v>
      </c>
      <c r="M153" s="49">
        <v>0.0</v>
      </c>
      <c r="N153" s="49">
        <v>5.54</v>
      </c>
      <c r="O153" s="49">
        <v>31.62</v>
      </c>
      <c r="P153" s="49"/>
      <c r="Q153" s="50">
        <f t="shared" si="8"/>
        <v>100.09</v>
      </c>
      <c r="R153" s="51">
        <f t="shared" si="9"/>
        <v>12</v>
      </c>
      <c r="S153" s="52">
        <f t="shared" si="10"/>
        <v>0.6242895399</v>
      </c>
      <c r="T153" s="52">
        <f t="shared" si="11"/>
        <v>0.0001251583253</v>
      </c>
      <c r="U153" s="52">
        <f t="shared" si="12"/>
        <v>0.4158440506</v>
      </c>
      <c r="V153" s="52">
        <f t="shared" si="13"/>
        <v>0</v>
      </c>
      <c r="W153" s="52">
        <f t="shared" si="14"/>
        <v>0</v>
      </c>
      <c r="X153" s="52">
        <f t="shared" si="15"/>
        <v>0.4401055585</v>
      </c>
      <c r="Y153" s="52">
        <f t="shared" si="16"/>
        <v>0.07809702639</v>
      </c>
      <c r="Z153" s="52">
        <f t="shared" si="17"/>
        <v>0.07542600808</v>
      </c>
      <c r="AA153" s="52">
        <f t="shared" si="18"/>
        <v>0.020863276</v>
      </c>
      <c r="AB153" s="52">
        <f t="shared" si="19"/>
        <v>1.654750618</v>
      </c>
      <c r="AC153" s="53">
        <f t="shared" si="20"/>
        <v>4.974174683</v>
      </c>
      <c r="AD153" s="54">
        <f t="shared" si="21"/>
        <v>1.24857908</v>
      </c>
      <c r="AE153" s="54">
        <f t="shared" si="22"/>
        <v>0.0002503166506</v>
      </c>
      <c r="AF153" s="54">
        <f t="shared" si="23"/>
        <v>0.623766076</v>
      </c>
      <c r="AG153" s="54">
        <f t="shared" si="24"/>
        <v>0</v>
      </c>
      <c r="AH153" s="54">
        <f t="shared" si="25"/>
        <v>0</v>
      </c>
      <c r="AI153" s="54">
        <f t="shared" si="26"/>
        <v>0.4401055585</v>
      </c>
      <c r="AJ153" s="54">
        <f t="shared" si="27"/>
        <v>0.07809702639</v>
      </c>
      <c r="AK153" s="54">
        <f t="shared" si="28"/>
        <v>0.07542600808</v>
      </c>
      <c r="AL153" s="54">
        <f t="shared" si="29"/>
        <v>0.020863276</v>
      </c>
      <c r="AM153" s="54">
        <f t="shared" si="30"/>
        <v>2.487087341</v>
      </c>
      <c r="AN153" s="54">
        <f t="shared" si="31"/>
        <v>-4.974174683</v>
      </c>
      <c r="AO153" s="55">
        <f t="shared" si="32"/>
        <v>3.018168578</v>
      </c>
      <c r="AP153" s="55">
        <f t="shared" si="33"/>
        <v>0.0006050861027</v>
      </c>
      <c r="AQ153" s="55">
        <f t="shared" si="34"/>
        <v>2.010425238</v>
      </c>
      <c r="AR153" s="55">
        <f t="shared" si="35"/>
        <v>0</v>
      </c>
      <c r="AS153" s="55">
        <f t="shared" si="36"/>
        <v>0</v>
      </c>
      <c r="AT153" s="55">
        <f t="shared" si="37"/>
        <v>2.127719084</v>
      </c>
      <c r="AU153" s="55">
        <f t="shared" si="38"/>
        <v>0.3775651777</v>
      </c>
      <c r="AV153" s="55">
        <f t="shared" si="39"/>
        <v>0.3646519652</v>
      </c>
      <c r="AW153" s="55">
        <f t="shared" si="40"/>
        <v>0.1008648712</v>
      </c>
      <c r="AX153" s="55">
        <f t="shared" si="41"/>
        <v>8</v>
      </c>
      <c r="AY153" s="55">
        <f t="shared" si="42"/>
        <v>24.04797257</v>
      </c>
      <c r="AZ153" s="54">
        <f t="shared" ref="AZ153:BA153" si="1113">AO153*2</f>
        <v>6.036337156</v>
      </c>
      <c r="BA153" s="54">
        <f t="shared" si="1113"/>
        <v>0.001210172205</v>
      </c>
      <c r="BB153" s="54">
        <f t="shared" ref="BB153:BD153" si="1114">AQ153*(3/2)</f>
        <v>3.015637857</v>
      </c>
      <c r="BC153" s="54">
        <f t="shared" si="1114"/>
        <v>0</v>
      </c>
      <c r="BD153" s="54">
        <f t="shared" si="1114"/>
        <v>0</v>
      </c>
      <c r="BE153" s="54">
        <f t="shared" ref="BE153:BH153" si="1115">AT153</f>
        <v>2.127719084</v>
      </c>
      <c r="BF153" s="54">
        <f t="shared" si="1115"/>
        <v>0.3775651777</v>
      </c>
      <c r="BG153" s="54">
        <f t="shared" si="1115"/>
        <v>0.3646519652</v>
      </c>
      <c r="BH153" s="54">
        <f t="shared" si="1115"/>
        <v>0.1008648712</v>
      </c>
      <c r="BI153" s="54">
        <f t="shared" si="46"/>
        <v>12.02398628</v>
      </c>
      <c r="BJ153" s="54">
        <f t="shared" si="47"/>
        <v>-24.04797257</v>
      </c>
      <c r="BK153" s="56">
        <f t="shared" ref="BK153:BN153" si="1116">AO153</f>
        <v>3.018168578</v>
      </c>
      <c r="BL153" s="56">
        <f t="shared" si="1116"/>
        <v>0.0006050861027</v>
      </c>
      <c r="BM153" s="56">
        <f t="shared" si="1116"/>
        <v>2.010425238</v>
      </c>
      <c r="BN153" s="56">
        <f t="shared" si="1116"/>
        <v>0</v>
      </c>
      <c r="BO153" s="56">
        <f t="shared" si="49"/>
        <v>0</v>
      </c>
      <c r="BP153" s="56">
        <f t="shared" si="50"/>
        <v>2.127719084</v>
      </c>
      <c r="BQ153" s="56">
        <f t="shared" ref="BQ153:BS153" si="1117">AU153</f>
        <v>0.3775651777</v>
      </c>
      <c r="BR153" s="56">
        <f t="shared" si="1117"/>
        <v>0.3646519652</v>
      </c>
      <c r="BS153" s="56">
        <f t="shared" si="1117"/>
        <v>0.1008648712</v>
      </c>
      <c r="BT153" s="56">
        <f t="shared" si="52"/>
        <v>8</v>
      </c>
      <c r="BU153" s="50">
        <f t="shared" ref="BU153:BX153" si="1118">AZ153</f>
        <v>6.036337156</v>
      </c>
      <c r="BV153" s="50">
        <f t="shared" si="1118"/>
        <v>0.001210172205</v>
      </c>
      <c r="BW153" s="50">
        <f t="shared" si="1118"/>
        <v>3.015637857</v>
      </c>
      <c r="BX153" s="50">
        <f t="shared" si="1118"/>
        <v>0</v>
      </c>
      <c r="BY153" s="50">
        <f t="shared" si="54"/>
        <v>0</v>
      </c>
      <c r="BZ153" s="50">
        <f t="shared" si="55"/>
        <v>2.127719084</v>
      </c>
      <c r="CA153" s="50">
        <f t="shared" ref="CA153:CC153" si="1119">BF153</f>
        <v>0.3775651777</v>
      </c>
      <c r="CB153" s="50">
        <f t="shared" si="1119"/>
        <v>0.3646519652</v>
      </c>
      <c r="CC153" s="50">
        <f t="shared" si="1119"/>
        <v>0.1008648712</v>
      </c>
      <c r="CD153" s="50">
        <f t="shared" si="57"/>
        <v>12.02398628</v>
      </c>
      <c r="CE153" s="57">
        <f t="shared" si="58"/>
        <v>37.51</v>
      </c>
      <c r="CF153" s="57">
        <f t="shared" si="59"/>
        <v>0.01</v>
      </c>
      <c r="CG153" s="57">
        <f t="shared" si="60"/>
        <v>21.2</v>
      </c>
      <c r="CH153" s="57">
        <f t="shared" si="61"/>
        <v>0</v>
      </c>
      <c r="CI153" s="58">
        <f t="shared" si="62"/>
        <v>0</v>
      </c>
      <c r="CJ153" s="58">
        <f t="shared" si="63"/>
        <v>31.62</v>
      </c>
      <c r="CK153" s="57">
        <f t="shared" si="64"/>
        <v>5.54</v>
      </c>
      <c r="CL153" s="57">
        <f t="shared" si="65"/>
        <v>3.04</v>
      </c>
      <c r="CM153" s="57">
        <f t="shared" si="66"/>
        <v>1.17</v>
      </c>
      <c r="CN153" s="57">
        <f t="shared" si="67"/>
        <v>100.09</v>
      </c>
      <c r="CO153" s="59">
        <f t="shared" si="68"/>
        <v>0.1227453314</v>
      </c>
      <c r="CP153" s="59">
        <f t="shared" si="69"/>
        <v>0.7162105485</v>
      </c>
      <c r="CQ153" s="59">
        <f t="shared" si="70"/>
        <v>0.127092042</v>
      </c>
      <c r="CR153" s="59">
        <f t="shared" si="71"/>
        <v>0.03395207821</v>
      </c>
      <c r="CS153" s="60">
        <f t="shared" si="72"/>
        <v>12.27453314</v>
      </c>
      <c r="CT153" s="60">
        <f t="shared" si="73"/>
        <v>3.395207821</v>
      </c>
      <c r="CU153" s="60">
        <f t="shared" si="74"/>
        <v>84.33025904</v>
      </c>
      <c r="CV153" s="61">
        <f t="shared" si="75"/>
        <v>0.09532474389</v>
      </c>
      <c r="CW153" s="61">
        <f t="shared" si="76"/>
        <v>0.106297457</v>
      </c>
      <c r="CX153" s="62"/>
    </row>
    <row r="154" ht="15.75" customHeight="1">
      <c r="A154" s="17" t="s">
        <v>53</v>
      </c>
      <c r="B154" s="17" t="s">
        <v>54</v>
      </c>
      <c r="C154" s="17" t="s">
        <v>169</v>
      </c>
      <c r="D154" s="83"/>
      <c r="E154" s="83" t="s">
        <v>172</v>
      </c>
      <c r="F154" s="2">
        <v>40.0</v>
      </c>
      <c r="G154" s="3" t="s">
        <v>213</v>
      </c>
      <c r="H154" s="48">
        <v>37.58</v>
      </c>
      <c r="I154" s="49">
        <v>3.25</v>
      </c>
      <c r="J154" s="49">
        <v>21.17</v>
      </c>
      <c r="K154" s="49">
        <v>5.77</v>
      </c>
      <c r="L154" s="49">
        <v>0.0</v>
      </c>
      <c r="M154" s="49">
        <v>0.02</v>
      </c>
      <c r="N154" s="49">
        <v>8.47</v>
      </c>
      <c r="O154" s="49">
        <v>23.5</v>
      </c>
      <c r="P154" s="49"/>
      <c r="Q154" s="50">
        <f t="shared" si="8"/>
        <v>99.76</v>
      </c>
      <c r="R154" s="51">
        <f t="shared" si="9"/>
        <v>12</v>
      </c>
      <c r="S154" s="52">
        <f t="shared" si="10"/>
        <v>0.6254545697</v>
      </c>
      <c r="T154" s="52">
        <f t="shared" si="11"/>
        <v>0</v>
      </c>
      <c r="U154" s="52">
        <f t="shared" si="12"/>
        <v>0.4152555921</v>
      </c>
      <c r="V154" s="52">
        <f t="shared" si="13"/>
        <v>0.0002631748626</v>
      </c>
      <c r="W154" s="52">
        <f t="shared" si="14"/>
        <v>0</v>
      </c>
      <c r="X154" s="52">
        <f t="shared" si="15"/>
        <v>0.3270866738</v>
      </c>
      <c r="Y154" s="52">
        <f t="shared" si="16"/>
        <v>0.1194010494</v>
      </c>
      <c r="Z154" s="52">
        <f t="shared" si="17"/>
        <v>0.08063635732</v>
      </c>
      <c r="AA154" s="52">
        <f t="shared" si="18"/>
        <v>0.1028898312</v>
      </c>
      <c r="AB154" s="52">
        <f t="shared" si="19"/>
        <v>1.670987248</v>
      </c>
      <c r="AC154" s="53">
        <f t="shared" si="20"/>
        <v>5.008402403</v>
      </c>
      <c r="AD154" s="54">
        <f t="shared" si="21"/>
        <v>1.250909139</v>
      </c>
      <c r="AE154" s="54">
        <f t="shared" si="22"/>
        <v>0</v>
      </c>
      <c r="AF154" s="54">
        <f t="shared" si="23"/>
        <v>0.6228833881</v>
      </c>
      <c r="AG154" s="54">
        <f t="shared" si="24"/>
        <v>0.0003947622939</v>
      </c>
      <c r="AH154" s="54">
        <f t="shared" si="25"/>
        <v>0</v>
      </c>
      <c r="AI154" s="54">
        <f t="shared" si="26"/>
        <v>0.3270866738</v>
      </c>
      <c r="AJ154" s="54">
        <f t="shared" si="27"/>
        <v>0.1194010494</v>
      </c>
      <c r="AK154" s="54">
        <f t="shared" si="28"/>
        <v>0.08063635732</v>
      </c>
      <c r="AL154" s="54">
        <f t="shared" si="29"/>
        <v>0.1028898312</v>
      </c>
      <c r="AM154" s="54">
        <f t="shared" si="30"/>
        <v>2.504201201</v>
      </c>
      <c r="AN154" s="54">
        <f t="shared" si="31"/>
        <v>-5.008402403</v>
      </c>
      <c r="AO154" s="55">
        <f t="shared" si="32"/>
        <v>2.994419354</v>
      </c>
      <c r="AP154" s="55">
        <f t="shared" si="33"/>
        <v>0</v>
      </c>
      <c r="AQ154" s="55">
        <f t="shared" si="34"/>
        <v>1.988073063</v>
      </c>
      <c r="AR154" s="55">
        <f t="shared" si="35"/>
        <v>0.001259973051</v>
      </c>
      <c r="AS154" s="55">
        <f t="shared" si="36"/>
        <v>0</v>
      </c>
      <c r="AT154" s="55">
        <f t="shared" si="37"/>
        <v>1.565956528</v>
      </c>
      <c r="AU154" s="55">
        <f t="shared" si="38"/>
        <v>0.5716431385</v>
      </c>
      <c r="AV154" s="55">
        <f t="shared" si="39"/>
        <v>0.3860537292</v>
      </c>
      <c r="AW154" s="55">
        <f t="shared" si="40"/>
        <v>0.4925942137</v>
      </c>
      <c r="AX154" s="55">
        <f t="shared" si="41"/>
        <v>8</v>
      </c>
      <c r="AY154" s="55">
        <f t="shared" si="42"/>
        <v>23.97817174</v>
      </c>
      <c r="AZ154" s="54">
        <f t="shared" ref="AZ154:BA154" si="1120">AO154*2</f>
        <v>5.988838709</v>
      </c>
      <c r="BA154" s="54">
        <f t="shared" si="1120"/>
        <v>0</v>
      </c>
      <c r="BB154" s="54">
        <f t="shared" ref="BB154:BD154" si="1121">AQ154*(3/2)</f>
        <v>2.982109594</v>
      </c>
      <c r="BC154" s="54">
        <f t="shared" si="1121"/>
        <v>0.001889959576</v>
      </c>
      <c r="BD154" s="54">
        <f t="shared" si="1121"/>
        <v>0</v>
      </c>
      <c r="BE154" s="54">
        <f t="shared" ref="BE154:BH154" si="1122">AT154</f>
        <v>1.565956528</v>
      </c>
      <c r="BF154" s="54">
        <f t="shared" si="1122"/>
        <v>0.5716431385</v>
      </c>
      <c r="BG154" s="54">
        <f t="shared" si="1122"/>
        <v>0.3860537292</v>
      </c>
      <c r="BH154" s="54">
        <f t="shared" si="1122"/>
        <v>0.4925942137</v>
      </c>
      <c r="BI154" s="54">
        <f t="shared" si="46"/>
        <v>11.98908587</v>
      </c>
      <c r="BJ154" s="54">
        <f t="shared" si="47"/>
        <v>-23.97817174</v>
      </c>
      <c r="BK154" s="56">
        <f t="shared" ref="BK154:BN154" si="1123">AO154</f>
        <v>2.994419354</v>
      </c>
      <c r="BL154" s="56">
        <f t="shared" si="1123"/>
        <v>0</v>
      </c>
      <c r="BM154" s="56">
        <f t="shared" si="1123"/>
        <v>1.988073063</v>
      </c>
      <c r="BN154" s="56">
        <f t="shared" si="1123"/>
        <v>0.001259973051</v>
      </c>
      <c r="BO154" s="56">
        <f t="shared" si="49"/>
        <v>0.02182825529</v>
      </c>
      <c r="BP154" s="56">
        <f t="shared" si="50"/>
        <v>1.544128273</v>
      </c>
      <c r="BQ154" s="56">
        <f t="shared" ref="BQ154:BS154" si="1124">AU154</f>
        <v>0.5716431385</v>
      </c>
      <c r="BR154" s="56">
        <f t="shared" si="1124"/>
        <v>0.3860537292</v>
      </c>
      <c r="BS154" s="56">
        <f t="shared" si="1124"/>
        <v>0.4925942137</v>
      </c>
      <c r="BT154" s="56">
        <f t="shared" si="52"/>
        <v>8</v>
      </c>
      <c r="BU154" s="50">
        <f t="shared" ref="BU154:BX154" si="1125">AZ154</f>
        <v>5.988838709</v>
      </c>
      <c r="BV154" s="50">
        <f t="shared" si="1125"/>
        <v>0</v>
      </c>
      <c r="BW154" s="50">
        <f t="shared" si="1125"/>
        <v>2.982109594</v>
      </c>
      <c r="BX154" s="50">
        <f t="shared" si="1125"/>
        <v>0.001889959576</v>
      </c>
      <c r="BY154" s="50">
        <f t="shared" si="54"/>
        <v>0.03274238294</v>
      </c>
      <c r="BZ154" s="50">
        <f t="shared" si="55"/>
        <v>1.544128273</v>
      </c>
      <c r="CA154" s="50">
        <f t="shared" ref="CA154:CC154" si="1126">BF154</f>
        <v>0.5716431385</v>
      </c>
      <c r="CB154" s="50">
        <f t="shared" si="1126"/>
        <v>0.3860537292</v>
      </c>
      <c r="CC154" s="50">
        <f t="shared" si="1126"/>
        <v>0.4925942137</v>
      </c>
      <c r="CD154" s="50">
        <f t="shared" si="57"/>
        <v>12</v>
      </c>
      <c r="CE154" s="57">
        <f t="shared" si="58"/>
        <v>37.58</v>
      </c>
      <c r="CF154" s="57">
        <f t="shared" si="59"/>
        <v>0</v>
      </c>
      <c r="CG154" s="57">
        <f t="shared" si="60"/>
        <v>21.17</v>
      </c>
      <c r="CH154" s="57">
        <f t="shared" si="61"/>
        <v>0.02</v>
      </c>
      <c r="CI154" s="58">
        <f t="shared" si="62"/>
        <v>0.3640456797</v>
      </c>
      <c r="CJ154" s="58">
        <f t="shared" si="63"/>
        <v>23.17242769</v>
      </c>
      <c r="CK154" s="57">
        <f t="shared" si="64"/>
        <v>8.47</v>
      </c>
      <c r="CL154" s="57">
        <f t="shared" si="65"/>
        <v>3.25</v>
      </c>
      <c r="CM154" s="57">
        <f t="shared" si="66"/>
        <v>5.77</v>
      </c>
      <c r="CN154" s="57">
        <f t="shared" si="67"/>
        <v>99.79647337</v>
      </c>
      <c r="CO154" s="59">
        <f t="shared" si="68"/>
        <v>0.1289244035</v>
      </c>
      <c r="CP154" s="59">
        <f t="shared" si="69"/>
        <v>0.5156686791</v>
      </c>
      <c r="CQ154" s="59">
        <f t="shared" si="70"/>
        <v>0.1909028332</v>
      </c>
      <c r="CR154" s="59">
        <f t="shared" si="71"/>
        <v>0.1645040842</v>
      </c>
      <c r="CS154" s="60">
        <f t="shared" si="72"/>
        <v>12.89244035</v>
      </c>
      <c r="CT154" s="60">
        <f t="shared" si="73"/>
        <v>16.45040842</v>
      </c>
      <c r="CU154" s="60">
        <f t="shared" si="74"/>
        <v>70.65715123</v>
      </c>
      <c r="CV154" s="61">
        <f t="shared" si="75"/>
        <v>0.228966286</v>
      </c>
      <c r="CW154" s="61">
        <f t="shared" si="76"/>
        <v>0.1116485334</v>
      </c>
      <c r="CX154" s="62"/>
    </row>
    <row r="155" ht="15.75" customHeight="1">
      <c r="A155" s="17" t="s">
        <v>53</v>
      </c>
      <c r="B155" s="17" t="s">
        <v>54</v>
      </c>
      <c r="C155" s="17" t="s">
        <v>169</v>
      </c>
      <c r="D155" s="83"/>
      <c r="E155" s="83" t="s">
        <v>172</v>
      </c>
      <c r="F155" s="2">
        <v>41.0</v>
      </c>
      <c r="G155" s="3" t="s">
        <v>214</v>
      </c>
      <c r="H155" s="48">
        <v>37.65</v>
      </c>
      <c r="I155" s="49">
        <v>2.35</v>
      </c>
      <c r="J155" s="49">
        <v>21.39</v>
      </c>
      <c r="K155" s="49">
        <v>4.92</v>
      </c>
      <c r="L155" s="49">
        <v>0.04</v>
      </c>
      <c r="M155" s="49">
        <v>0.01</v>
      </c>
      <c r="N155" s="49">
        <v>3.53</v>
      </c>
      <c r="O155" s="49">
        <v>30.5</v>
      </c>
      <c r="P155" s="49"/>
      <c r="Q155" s="50">
        <f t="shared" si="8"/>
        <v>100.39</v>
      </c>
      <c r="R155" s="51">
        <f t="shared" si="9"/>
        <v>12</v>
      </c>
      <c r="S155" s="52">
        <f t="shared" si="10"/>
        <v>0.6266195995</v>
      </c>
      <c r="T155" s="52">
        <f t="shared" si="11"/>
        <v>0.0005006333011</v>
      </c>
      <c r="U155" s="52">
        <f t="shared" si="12"/>
        <v>0.4195709549</v>
      </c>
      <c r="V155" s="52">
        <f t="shared" si="13"/>
        <v>0.0001315874313</v>
      </c>
      <c r="W155" s="52">
        <f t="shared" si="14"/>
        <v>0</v>
      </c>
      <c r="X155" s="52">
        <f t="shared" si="15"/>
        <v>0.4245167468</v>
      </c>
      <c r="Y155" s="52">
        <f t="shared" si="16"/>
        <v>0.04976218469</v>
      </c>
      <c r="Z155" s="52">
        <f t="shared" si="17"/>
        <v>0.05830628914</v>
      </c>
      <c r="AA155" s="52">
        <f t="shared" si="18"/>
        <v>0.08773275035</v>
      </c>
      <c r="AB155" s="52">
        <f t="shared" si="19"/>
        <v>1.667140746</v>
      </c>
      <c r="AC155" s="53">
        <f t="shared" si="20"/>
        <v>5.0082245</v>
      </c>
      <c r="AD155" s="54">
        <f t="shared" si="21"/>
        <v>1.253239199</v>
      </c>
      <c r="AE155" s="54">
        <f t="shared" si="22"/>
        <v>0.001001266602</v>
      </c>
      <c r="AF155" s="54">
        <f t="shared" si="23"/>
        <v>0.6293564323</v>
      </c>
      <c r="AG155" s="54">
        <f t="shared" si="24"/>
        <v>0.0001973811469</v>
      </c>
      <c r="AH155" s="54">
        <f t="shared" si="25"/>
        <v>0</v>
      </c>
      <c r="AI155" s="54">
        <f t="shared" si="26"/>
        <v>0.4245167468</v>
      </c>
      <c r="AJ155" s="54">
        <f t="shared" si="27"/>
        <v>0.04976218469</v>
      </c>
      <c r="AK155" s="54">
        <f t="shared" si="28"/>
        <v>0.05830628914</v>
      </c>
      <c r="AL155" s="54">
        <f t="shared" si="29"/>
        <v>0.08773275035</v>
      </c>
      <c r="AM155" s="54">
        <f t="shared" si="30"/>
        <v>2.50411225</v>
      </c>
      <c r="AN155" s="54">
        <f t="shared" si="31"/>
        <v>-5.0082245</v>
      </c>
      <c r="AO155" s="55">
        <f t="shared" si="32"/>
        <v>3.006918766</v>
      </c>
      <c r="AP155" s="55">
        <f t="shared" si="33"/>
        <v>0.002402356501</v>
      </c>
      <c r="AQ155" s="55">
        <f t="shared" si="34"/>
        <v>2.013367886</v>
      </c>
      <c r="AR155" s="55">
        <f t="shared" si="35"/>
        <v>0.0006314400586</v>
      </c>
      <c r="AS155" s="55">
        <f t="shared" si="36"/>
        <v>0</v>
      </c>
      <c r="AT155" s="55">
        <f t="shared" si="37"/>
        <v>2.037100936</v>
      </c>
      <c r="AU155" s="55">
        <f t="shared" si="38"/>
        <v>0.2387905631</v>
      </c>
      <c r="AV155" s="55">
        <f t="shared" si="39"/>
        <v>0.2797906021</v>
      </c>
      <c r="AW155" s="55">
        <f t="shared" si="40"/>
        <v>0.4209974499</v>
      </c>
      <c r="AX155" s="55">
        <f t="shared" si="41"/>
        <v>8</v>
      </c>
      <c r="AY155" s="55">
        <f t="shared" si="42"/>
        <v>24.03264157</v>
      </c>
      <c r="AZ155" s="54">
        <f t="shared" ref="AZ155:BA155" si="1127">AO155*2</f>
        <v>6.013837533</v>
      </c>
      <c r="BA155" s="54">
        <f t="shared" si="1127"/>
        <v>0.004804713002</v>
      </c>
      <c r="BB155" s="54">
        <f t="shared" ref="BB155:BD155" si="1128">AQ155*(3/2)</f>
        <v>3.020051828</v>
      </c>
      <c r="BC155" s="54">
        <f t="shared" si="1128"/>
        <v>0.0009471600879</v>
      </c>
      <c r="BD155" s="54">
        <f t="shared" si="1128"/>
        <v>0</v>
      </c>
      <c r="BE155" s="54">
        <f t="shared" ref="BE155:BH155" si="1129">AT155</f>
        <v>2.037100936</v>
      </c>
      <c r="BF155" s="54">
        <f t="shared" si="1129"/>
        <v>0.2387905631</v>
      </c>
      <c r="BG155" s="54">
        <f t="shared" si="1129"/>
        <v>0.2797906021</v>
      </c>
      <c r="BH155" s="54">
        <f t="shared" si="1129"/>
        <v>0.4209974499</v>
      </c>
      <c r="BI155" s="54">
        <f t="shared" si="46"/>
        <v>12.01632079</v>
      </c>
      <c r="BJ155" s="54">
        <f t="shared" si="47"/>
        <v>-24.03264157</v>
      </c>
      <c r="BK155" s="56">
        <f t="shared" ref="BK155:BN155" si="1130">AO155</f>
        <v>3.006918766</v>
      </c>
      <c r="BL155" s="56">
        <f t="shared" si="1130"/>
        <v>0.002402356501</v>
      </c>
      <c r="BM155" s="56">
        <f t="shared" si="1130"/>
        <v>2.013367886</v>
      </c>
      <c r="BN155" s="56">
        <f t="shared" si="1130"/>
        <v>0.0006314400586</v>
      </c>
      <c r="BO155" s="56">
        <f t="shared" si="49"/>
        <v>0</v>
      </c>
      <c r="BP155" s="56">
        <f t="shared" si="50"/>
        <v>2.037100936</v>
      </c>
      <c r="BQ155" s="56">
        <f t="shared" ref="BQ155:BS155" si="1131">AU155</f>
        <v>0.2387905631</v>
      </c>
      <c r="BR155" s="56">
        <f t="shared" si="1131"/>
        <v>0.2797906021</v>
      </c>
      <c r="BS155" s="56">
        <f t="shared" si="1131"/>
        <v>0.4209974499</v>
      </c>
      <c r="BT155" s="56">
        <f t="shared" si="52"/>
        <v>8</v>
      </c>
      <c r="BU155" s="50">
        <f t="shared" ref="BU155:BX155" si="1132">AZ155</f>
        <v>6.013837533</v>
      </c>
      <c r="BV155" s="50">
        <f t="shared" si="1132"/>
        <v>0.004804713002</v>
      </c>
      <c r="BW155" s="50">
        <f t="shared" si="1132"/>
        <v>3.020051828</v>
      </c>
      <c r="BX155" s="50">
        <f t="shared" si="1132"/>
        <v>0.0009471600879</v>
      </c>
      <c r="BY155" s="50">
        <f t="shared" si="54"/>
        <v>0</v>
      </c>
      <c r="BZ155" s="50">
        <f t="shared" si="55"/>
        <v>2.037100936</v>
      </c>
      <c r="CA155" s="50">
        <f t="shared" ref="CA155:CC155" si="1133">BF155</f>
        <v>0.2387905631</v>
      </c>
      <c r="CB155" s="50">
        <f t="shared" si="1133"/>
        <v>0.2797906021</v>
      </c>
      <c r="CC155" s="50">
        <f t="shared" si="1133"/>
        <v>0.4209974499</v>
      </c>
      <c r="CD155" s="50">
        <f t="shared" si="57"/>
        <v>12.01632079</v>
      </c>
      <c r="CE155" s="57">
        <f t="shared" si="58"/>
        <v>37.65</v>
      </c>
      <c r="CF155" s="57">
        <f t="shared" si="59"/>
        <v>0.04</v>
      </c>
      <c r="CG155" s="57">
        <f t="shared" si="60"/>
        <v>21.39</v>
      </c>
      <c r="CH155" s="57">
        <f t="shared" si="61"/>
        <v>0.01</v>
      </c>
      <c r="CI155" s="58">
        <f t="shared" si="62"/>
        <v>0</v>
      </c>
      <c r="CJ155" s="58">
        <f t="shared" si="63"/>
        <v>30.5</v>
      </c>
      <c r="CK155" s="57">
        <f t="shared" si="64"/>
        <v>3.53</v>
      </c>
      <c r="CL155" s="57">
        <f t="shared" si="65"/>
        <v>2.35</v>
      </c>
      <c r="CM155" s="57">
        <f t="shared" si="66"/>
        <v>4.92</v>
      </c>
      <c r="CN155" s="57">
        <f t="shared" si="67"/>
        <v>100.39</v>
      </c>
      <c r="CO155" s="59">
        <f t="shared" si="68"/>
        <v>0.09399419631</v>
      </c>
      <c r="CP155" s="59">
        <f t="shared" si="69"/>
        <v>0.6843534553</v>
      </c>
      <c r="CQ155" s="59">
        <f t="shared" si="70"/>
        <v>0.08022044663</v>
      </c>
      <c r="CR155" s="59">
        <f t="shared" si="71"/>
        <v>0.1414319018</v>
      </c>
      <c r="CS155" s="60">
        <f t="shared" si="72"/>
        <v>9.399419631</v>
      </c>
      <c r="CT155" s="60">
        <f t="shared" si="73"/>
        <v>14.14319018</v>
      </c>
      <c r="CU155" s="60">
        <f t="shared" si="74"/>
        <v>76.45739019</v>
      </c>
      <c r="CV155" s="61">
        <f t="shared" si="75"/>
        <v>0.1884289999</v>
      </c>
      <c r="CW155" s="61">
        <f t="shared" si="76"/>
        <v>0.081398974</v>
      </c>
      <c r="CX155" s="62"/>
    </row>
    <row r="156" ht="15.75" customHeight="1">
      <c r="A156" s="17" t="s">
        <v>53</v>
      </c>
      <c r="B156" s="17" t="s">
        <v>54</v>
      </c>
      <c r="C156" s="17" t="s">
        <v>169</v>
      </c>
      <c r="D156" s="83"/>
      <c r="E156" s="83" t="s">
        <v>172</v>
      </c>
      <c r="F156" s="2">
        <v>42.0</v>
      </c>
      <c r="G156" s="3" t="s">
        <v>215</v>
      </c>
      <c r="H156" s="48">
        <v>37.93</v>
      </c>
      <c r="I156" s="49">
        <v>5.86</v>
      </c>
      <c r="J156" s="49">
        <v>21.65</v>
      </c>
      <c r="K156" s="49">
        <v>1.06</v>
      </c>
      <c r="L156" s="49">
        <v>0.03</v>
      </c>
      <c r="M156" s="49">
        <v>0.04</v>
      </c>
      <c r="N156" s="49">
        <v>2.44</v>
      </c>
      <c r="O156" s="49">
        <v>30.91</v>
      </c>
      <c r="P156" s="49"/>
      <c r="Q156" s="50">
        <f t="shared" si="8"/>
        <v>99.92</v>
      </c>
      <c r="R156" s="51">
        <f t="shared" si="9"/>
        <v>12</v>
      </c>
      <c r="S156" s="52">
        <f t="shared" si="10"/>
        <v>0.6312797187</v>
      </c>
      <c r="T156" s="52">
        <f t="shared" si="11"/>
        <v>0.0003754749758</v>
      </c>
      <c r="U156" s="52">
        <f t="shared" si="12"/>
        <v>0.4246709291</v>
      </c>
      <c r="V156" s="52">
        <f t="shared" si="13"/>
        <v>0.0005263497252</v>
      </c>
      <c r="W156" s="52">
        <f t="shared" si="14"/>
        <v>0</v>
      </c>
      <c r="X156" s="52">
        <f t="shared" si="15"/>
        <v>0.4302233654</v>
      </c>
      <c r="Y156" s="52">
        <f t="shared" si="16"/>
        <v>0.03439652426</v>
      </c>
      <c r="Z156" s="52">
        <f t="shared" si="17"/>
        <v>0.145393555</v>
      </c>
      <c r="AA156" s="52">
        <f t="shared" si="18"/>
        <v>0.01890177142</v>
      </c>
      <c r="AB156" s="52">
        <f t="shared" si="19"/>
        <v>1.685767689</v>
      </c>
      <c r="AC156" s="53">
        <f t="shared" si="20"/>
        <v>5.060043043</v>
      </c>
      <c r="AD156" s="54">
        <f t="shared" si="21"/>
        <v>1.262559437</v>
      </c>
      <c r="AE156" s="54">
        <f t="shared" si="22"/>
        <v>0.0007509499517</v>
      </c>
      <c r="AF156" s="54">
        <f t="shared" si="23"/>
        <v>0.6370063936</v>
      </c>
      <c r="AG156" s="54">
        <f t="shared" si="24"/>
        <v>0.0007895245878</v>
      </c>
      <c r="AH156" s="54">
        <f t="shared" si="25"/>
        <v>0</v>
      </c>
      <c r="AI156" s="54">
        <f t="shared" si="26"/>
        <v>0.4302233654</v>
      </c>
      <c r="AJ156" s="54">
        <f t="shared" si="27"/>
        <v>0.03439652426</v>
      </c>
      <c r="AK156" s="54">
        <f t="shared" si="28"/>
        <v>0.145393555</v>
      </c>
      <c r="AL156" s="54">
        <f t="shared" si="29"/>
        <v>0.01890177142</v>
      </c>
      <c r="AM156" s="54">
        <f t="shared" si="30"/>
        <v>2.530021522</v>
      </c>
      <c r="AN156" s="54">
        <f t="shared" si="31"/>
        <v>-5.060043043</v>
      </c>
      <c r="AO156" s="55">
        <f t="shared" si="32"/>
        <v>2.995808843</v>
      </c>
      <c r="AP156" s="55">
        <f t="shared" si="33"/>
        <v>0.001781858691</v>
      </c>
      <c r="AQ156" s="55">
        <f t="shared" si="34"/>
        <v>2.015323615</v>
      </c>
      <c r="AR156" s="55">
        <f t="shared" si="35"/>
        <v>0.002497851768</v>
      </c>
      <c r="AS156" s="55">
        <f t="shared" si="36"/>
        <v>0</v>
      </c>
      <c r="AT156" s="55">
        <f t="shared" si="37"/>
        <v>2.041673326</v>
      </c>
      <c r="AU156" s="55">
        <f t="shared" si="38"/>
        <v>0.1632325711</v>
      </c>
      <c r="AV156" s="55">
        <f t="shared" si="39"/>
        <v>0.6899814537</v>
      </c>
      <c r="AW156" s="55">
        <f t="shared" si="40"/>
        <v>0.0897004803</v>
      </c>
      <c r="AX156" s="55">
        <f t="shared" si="41"/>
        <v>8</v>
      </c>
      <c r="AY156" s="55">
        <f t="shared" si="42"/>
        <v>24.01300287</v>
      </c>
      <c r="AZ156" s="54">
        <f t="shared" ref="AZ156:BA156" si="1134">AO156*2</f>
        <v>5.991617687</v>
      </c>
      <c r="BA156" s="54">
        <f t="shared" si="1134"/>
        <v>0.003563717382</v>
      </c>
      <c r="BB156" s="54">
        <f t="shared" ref="BB156:BD156" si="1135">AQ156*(3/2)</f>
        <v>3.022985423</v>
      </c>
      <c r="BC156" s="54">
        <f t="shared" si="1135"/>
        <v>0.003746777652</v>
      </c>
      <c r="BD156" s="54">
        <f t="shared" si="1135"/>
        <v>0</v>
      </c>
      <c r="BE156" s="54">
        <f t="shared" ref="BE156:BH156" si="1136">AT156</f>
        <v>2.041673326</v>
      </c>
      <c r="BF156" s="54">
        <f t="shared" si="1136"/>
        <v>0.1632325711</v>
      </c>
      <c r="BG156" s="54">
        <f t="shared" si="1136"/>
        <v>0.6899814537</v>
      </c>
      <c r="BH156" s="54">
        <f t="shared" si="1136"/>
        <v>0.0897004803</v>
      </c>
      <c r="BI156" s="54">
        <f t="shared" si="46"/>
        <v>12.00650144</v>
      </c>
      <c r="BJ156" s="54">
        <f t="shared" si="47"/>
        <v>-24.01300287</v>
      </c>
      <c r="BK156" s="56">
        <f t="shared" ref="BK156:BN156" si="1137">AO156</f>
        <v>2.995808843</v>
      </c>
      <c r="BL156" s="56">
        <f t="shared" si="1137"/>
        <v>0.001781858691</v>
      </c>
      <c r="BM156" s="56">
        <f t="shared" si="1137"/>
        <v>2.015323615</v>
      </c>
      <c r="BN156" s="56">
        <f t="shared" si="1137"/>
        <v>0.002497851768</v>
      </c>
      <c r="BO156" s="56">
        <f t="shared" si="49"/>
        <v>0</v>
      </c>
      <c r="BP156" s="56">
        <f t="shared" si="50"/>
        <v>2.041673326</v>
      </c>
      <c r="BQ156" s="56">
        <f t="shared" ref="BQ156:BS156" si="1138">AU156</f>
        <v>0.1632325711</v>
      </c>
      <c r="BR156" s="56">
        <f t="shared" si="1138"/>
        <v>0.6899814537</v>
      </c>
      <c r="BS156" s="56">
        <f t="shared" si="1138"/>
        <v>0.0897004803</v>
      </c>
      <c r="BT156" s="56">
        <f t="shared" si="52"/>
        <v>8</v>
      </c>
      <c r="BU156" s="50">
        <f t="shared" ref="BU156:BX156" si="1139">AZ156</f>
        <v>5.991617687</v>
      </c>
      <c r="BV156" s="50">
        <f t="shared" si="1139"/>
        <v>0.003563717382</v>
      </c>
      <c r="BW156" s="50">
        <f t="shared" si="1139"/>
        <v>3.022985423</v>
      </c>
      <c r="BX156" s="50">
        <f t="shared" si="1139"/>
        <v>0.003746777652</v>
      </c>
      <c r="BY156" s="50">
        <f t="shared" si="54"/>
        <v>0</v>
      </c>
      <c r="BZ156" s="50">
        <f t="shared" si="55"/>
        <v>2.041673326</v>
      </c>
      <c r="CA156" s="50">
        <f t="shared" ref="CA156:CC156" si="1140">BF156</f>
        <v>0.1632325711</v>
      </c>
      <c r="CB156" s="50">
        <f t="shared" si="1140"/>
        <v>0.6899814537</v>
      </c>
      <c r="CC156" s="50">
        <f t="shared" si="1140"/>
        <v>0.0897004803</v>
      </c>
      <c r="CD156" s="50">
        <f t="shared" si="57"/>
        <v>12.00650144</v>
      </c>
      <c r="CE156" s="57">
        <f t="shared" si="58"/>
        <v>37.93</v>
      </c>
      <c r="CF156" s="57">
        <f t="shared" si="59"/>
        <v>0.03</v>
      </c>
      <c r="CG156" s="57">
        <f t="shared" si="60"/>
        <v>21.65</v>
      </c>
      <c r="CH156" s="57">
        <f t="shared" si="61"/>
        <v>0.04</v>
      </c>
      <c r="CI156" s="58">
        <f t="shared" si="62"/>
        <v>0</v>
      </c>
      <c r="CJ156" s="58">
        <f t="shared" si="63"/>
        <v>30.91</v>
      </c>
      <c r="CK156" s="57">
        <f t="shared" si="64"/>
        <v>2.44</v>
      </c>
      <c r="CL156" s="57">
        <f t="shared" si="65"/>
        <v>5.86</v>
      </c>
      <c r="CM156" s="57">
        <f t="shared" si="66"/>
        <v>1.06</v>
      </c>
      <c r="CN156" s="57">
        <f t="shared" si="67"/>
        <v>99.92</v>
      </c>
      <c r="CO156" s="59">
        <f t="shared" si="68"/>
        <v>0.2311814873</v>
      </c>
      <c r="CP156" s="59">
        <f t="shared" si="69"/>
        <v>0.6840721203</v>
      </c>
      <c r="CQ156" s="59">
        <f t="shared" si="70"/>
        <v>0.05469183028</v>
      </c>
      <c r="CR156" s="59">
        <f t="shared" si="71"/>
        <v>0.0300545621</v>
      </c>
      <c r="CS156" s="60">
        <f t="shared" si="72"/>
        <v>23.11814873</v>
      </c>
      <c r="CT156" s="60">
        <f t="shared" si="73"/>
        <v>3.00545621</v>
      </c>
      <c r="CU156" s="60">
        <f t="shared" si="74"/>
        <v>73.87639506</v>
      </c>
      <c r="CV156" s="61">
        <f t="shared" si="75"/>
        <v>0.1456453057</v>
      </c>
      <c r="CW156" s="61">
        <f t="shared" si="76"/>
        <v>0.200203168</v>
      </c>
      <c r="CX156" s="62"/>
    </row>
    <row r="157" ht="15.75" customHeight="1">
      <c r="A157" s="17" t="s">
        <v>53</v>
      </c>
      <c r="B157" s="17" t="s">
        <v>54</v>
      </c>
      <c r="C157" s="17" t="s">
        <v>169</v>
      </c>
      <c r="D157" s="83"/>
      <c r="E157" s="83" t="s">
        <v>172</v>
      </c>
      <c r="F157" s="2">
        <v>43.0</v>
      </c>
      <c r="G157" s="3" t="s">
        <v>216</v>
      </c>
      <c r="H157" s="48">
        <v>37.0</v>
      </c>
      <c r="I157" s="49">
        <v>1.28</v>
      </c>
      <c r="J157" s="49">
        <v>20.73</v>
      </c>
      <c r="K157" s="49">
        <v>6.06</v>
      </c>
      <c r="L157" s="49">
        <v>0.03</v>
      </c>
      <c r="M157" s="49">
        <v>0.02</v>
      </c>
      <c r="N157" s="49">
        <v>1.67</v>
      </c>
      <c r="O157" s="49">
        <v>32.66</v>
      </c>
      <c r="P157" s="49"/>
      <c r="Q157" s="50">
        <f t="shared" si="8"/>
        <v>99.45</v>
      </c>
      <c r="R157" s="51">
        <f t="shared" si="9"/>
        <v>12</v>
      </c>
      <c r="S157" s="52">
        <f t="shared" si="10"/>
        <v>0.6158014656</v>
      </c>
      <c r="T157" s="52">
        <f t="shared" si="11"/>
        <v>0.0003754749758</v>
      </c>
      <c r="U157" s="52">
        <f t="shared" si="12"/>
        <v>0.4066248665</v>
      </c>
      <c r="V157" s="52">
        <f t="shared" si="13"/>
        <v>0.0002631748626</v>
      </c>
      <c r="W157" s="52">
        <f t="shared" si="14"/>
        <v>0</v>
      </c>
      <c r="X157" s="52">
        <f t="shared" si="15"/>
        <v>0.4545808837</v>
      </c>
      <c r="Y157" s="52">
        <f t="shared" si="16"/>
        <v>0.02354188341</v>
      </c>
      <c r="Z157" s="52">
        <f t="shared" si="17"/>
        <v>0.03175831919</v>
      </c>
      <c r="AA157" s="52">
        <f t="shared" si="18"/>
        <v>0.1080610706</v>
      </c>
      <c r="AB157" s="52">
        <f t="shared" si="19"/>
        <v>1.641007139</v>
      </c>
      <c r="AC157" s="53">
        <f t="shared" si="20"/>
        <v>4.9212562</v>
      </c>
      <c r="AD157" s="54">
        <f t="shared" si="21"/>
        <v>1.231602931</v>
      </c>
      <c r="AE157" s="54">
        <f t="shared" si="22"/>
        <v>0.0007509499517</v>
      </c>
      <c r="AF157" s="54">
        <f t="shared" si="23"/>
        <v>0.6099372997</v>
      </c>
      <c r="AG157" s="54">
        <f t="shared" si="24"/>
        <v>0.0003947622939</v>
      </c>
      <c r="AH157" s="54">
        <f t="shared" si="25"/>
        <v>0</v>
      </c>
      <c r="AI157" s="54">
        <f t="shared" si="26"/>
        <v>0.4545808837</v>
      </c>
      <c r="AJ157" s="54">
        <f t="shared" si="27"/>
        <v>0.02354188341</v>
      </c>
      <c r="AK157" s="54">
        <f t="shared" si="28"/>
        <v>0.03175831919</v>
      </c>
      <c r="AL157" s="54">
        <f t="shared" si="29"/>
        <v>0.1080610706</v>
      </c>
      <c r="AM157" s="54">
        <f t="shared" si="30"/>
        <v>2.4606281</v>
      </c>
      <c r="AN157" s="54">
        <f t="shared" si="31"/>
        <v>-4.9212562</v>
      </c>
      <c r="AO157" s="55">
        <f t="shared" si="32"/>
        <v>3.002065993</v>
      </c>
      <c r="AP157" s="55">
        <f t="shared" si="33"/>
        <v>0.001830461145</v>
      </c>
      <c r="AQ157" s="55">
        <f t="shared" si="34"/>
        <v>1.982318574</v>
      </c>
      <c r="AR157" s="55">
        <f t="shared" si="35"/>
        <v>0.001282991921</v>
      </c>
      <c r="AS157" s="55">
        <f t="shared" si="36"/>
        <v>0</v>
      </c>
      <c r="AT157" s="55">
        <f t="shared" si="37"/>
        <v>2.216106794</v>
      </c>
      <c r="AU157" s="55">
        <f t="shared" si="38"/>
        <v>0.1147679756</v>
      </c>
      <c r="AV157" s="55">
        <f t="shared" si="39"/>
        <v>0.1548235517</v>
      </c>
      <c r="AW157" s="55">
        <f t="shared" si="40"/>
        <v>0.5268036586</v>
      </c>
      <c r="AX157" s="55">
        <f t="shared" si="41"/>
        <v>8</v>
      </c>
      <c r="AY157" s="55">
        <f t="shared" si="42"/>
        <v>23.99139447</v>
      </c>
      <c r="AZ157" s="54">
        <f t="shared" ref="AZ157:BA157" si="1141">AO157*2</f>
        <v>6.004131985</v>
      </c>
      <c r="BA157" s="54">
        <f t="shared" si="1141"/>
        <v>0.003660922291</v>
      </c>
      <c r="BB157" s="54">
        <f t="shared" ref="BB157:BD157" si="1142">AQ157*(3/2)</f>
        <v>2.973477862</v>
      </c>
      <c r="BC157" s="54">
        <f t="shared" si="1142"/>
        <v>0.001924487881</v>
      </c>
      <c r="BD157" s="54">
        <f t="shared" si="1142"/>
        <v>0</v>
      </c>
      <c r="BE157" s="54">
        <f t="shared" ref="BE157:BH157" si="1143">AT157</f>
        <v>2.216106794</v>
      </c>
      <c r="BF157" s="54">
        <f t="shared" si="1143"/>
        <v>0.1147679756</v>
      </c>
      <c r="BG157" s="54">
        <f t="shared" si="1143"/>
        <v>0.1548235517</v>
      </c>
      <c r="BH157" s="54">
        <f t="shared" si="1143"/>
        <v>0.5268036586</v>
      </c>
      <c r="BI157" s="54">
        <f t="shared" si="46"/>
        <v>11.99569724</v>
      </c>
      <c r="BJ157" s="54">
        <f t="shared" si="47"/>
        <v>-23.99139447</v>
      </c>
      <c r="BK157" s="56">
        <f t="shared" ref="BK157:BN157" si="1144">AO157</f>
        <v>3.002065993</v>
      </c>
      <c r="BL157" s="56">
        <f t="shared" si="1144"/>
        <v>0.001830461145</v>
      </c>
      <c r="BM157" s="56">
        <f t="shared" si="1144"/>
        <v>1.982318574</v>
      </c>
      <c r="BN157" s="56">
        <f t="shared" si="1144"/>
        <v>0.001282991921</v>
      </c>
      <c r="BO157" s="56">
        <f t="shared" si="49"/>
        <v>0.008605526153</v>
      </c>
      <c r="BP157" s="56">
        <f t="shared" si="50"/>
        <v>2.207501268</v>
      </c>
      <c r="BQ157" s="56">
        <f t="shared" ref="BQ157:BS157" si="1145">AU157</f>
        <v>0.1147679756</v>
      </c>
      <c r="BR157" s="56">
        <f t="shared" si="1145"/>
        <v>0.1548235517</v>
      </c>
      <c r="BS157" s="56">
        <f t="shared" si="1145"/>
        <v>0.5268036586</v>
      </c>
      <c r="BT157" s="56">
        <f t="shared" si="52"/>
        <v>8</v>
      </c>
      <c r="BU157" s="50">
        <f t="shared" ref="BU157:BX157" si="1146">AZ157</f>
        <v>6.004131985</v>
      </c>
      <c r="BV157" s="50">
        <f t="shared" si="1146"/>
        <v>0.003660922291</v>
      </c>
      <c r="BW157" s="50">
        <f t="shared" si="1146"/>
        <v>2.973477862</v>
      </c>
      <c r="BX157" s="50">
        <f t="shared" si="1146"/>
        <v>0.001924487881</v>
      </c>
      <c r="BY157" s="50">
        <f t="shared" si="54"/>
        <v>0.01290828923</v>
      </c>
      <c r="BZ157" s="50">
        <f t="shared" si="55"/>
        <v>2.207501268</v>
      </c>
      <c r="CA157" s="50">
        <f t="shared" ref="CA157:CC157" si="1147">BF157</f>
        <v>0.1147679756</v>
      </c>
      <c r="CB157" s="50">
        <f t="shared" si="1147"/>
        <v>0.1548235517</v>
      </c>
      <c r="CC157" s="50">
        <f t="shared" si="1147"/>
        <v>0.5268036586</v>
      </c>
      <c r="CD157" s="50">
        <f t="shared" si="57"/>
        <v>12</v>
      </c>
      <c r="CE157" s="57">
        <f t="shared" si="58"/>
        <v>37</v>
      </c>
      <c r="CF157" s="57">
        <f t="shared" si="59"/>
        <v>0.03</v>
      </c>
      <c r="CG157" s="57">
        <f t="shared" si="60"/>
        <v>20.73</v>
      </c>
      <c r="CH157" s="57">
        <f t="shared" si="61"/>
        <v>0.02</v>
      </c>
      <c r="CI157" s="58">
        <f t="shared" si="62"/>
        <v>0.1409456317</v>
      </c>
      <c r="CJ157" s="58">
        <f t="shared" si="63"/>
        <v>32.53317557</v>
      </c>
      <c r="CK157" s="57">
        <f t="shared" si="64"/>
        <v>1.67</v>
      </c>
      <c r="CL157" s="57">
        <f t="shared" si="65"/>
        <v>1.28</v>
      </c>
      <c r="CM157" s="57">
        <f t="shared" si="66"/>
        <v>6.06</v>
      </c>
      <c r="CN157" s="57">
        <f t="shared" si="67"/>
        <v>99.4641212</v>
      </c>
      <c r="CO157" s="59">
        <f t="shared" si="68"/>
        <v>0.0515409083</v>
      </c>
      <c r="CP157" s="59">
        <f t="shared" si="69"/>
        <v>0.7348792816</v>
      </c>
      <c r="CQ157" s="59">
        <f t="shared" si="70"/>
        <v>0.03820636875</v>
      </c>
      <c r="CR157" s="59">
        <f t="shared" si="71"/>
        <v>0.1753734414</v>
      </c>
      <c r="CS157" s="60">
        <f t="shared" si="72"/>
        <v>5.15409083</v>
      </c>
      <c r="CT157" s="60">
        <f t="shared" si="73"/>
        <v>17.53734414</v>
      </c>
      <c r="CU157" s="60">
        <f t="shared" si="74"/>
        <v>77.30856503</v>
      </c>
      <c r="CV157" s="61">
        <f t="shared" si="75"/>
        <v>0.2011438955</v>
      </c>
      <c r="CW157" s="61">
        <f t="shared" si="76"/>
        <v>0.04463442659</v>
      </c>
      <c r="CX157" s="62"/>
    </row>
    <row r="158" ht="15.75" customHeight="1">
      <c r="A158" s="17" t="s">
        <v>53</v>
      </c>
      <c r="B158" s="17" t="s">
        <v>54</v>
      </c>
      <c r="C158" s="17" t="s">
        <v>169</v>
      </c>
      <c r="D158" s="83"/>
      <c r="E158" s="83" t="s">
        <v>172</v>
      </c>
      <c r="F158" s="2">
        <v>44.0</v>
      </c>
      <c r="G158" s="3" t="s">
        <v>217</v>
      </c>
      <c r="H158" s="48">
        <v>36.93</v>
      </c>
      <c r="I158" s="49">
        <v>1.78</v>
      </c>
      <c r="J158" s="49">
        <v>21.36</v>
      </c>
      <c r="K158" s="49">
        <v>1.71</v>
      </c>
      <c r="L158" s="49">
        <v>0.01</v>
      </c>
      <c r="M158" s="49">
        <v>0.02</v>
      </c>
      <c r="N158" s="49">
        <v>4.46</v>
      </c>
      <c r="O158" s="49">
        <v>34.02</v>
      </c>
      <c r="P158" s="49"/>
      <c r="Q158" s="50">
        <f t="shared" si="8"/>
        <v>100.29</v>
      </c>
      <c r="R158" s="51">
        <f t="shared" si="9"/>
        <v>12</v>
      </c>
      <c r="S158" s="52">
        <f t="shared" si="10"/>
        <v>0.6146364358</v>
      </c>
      <c r="T158" s="52">
        <f t="shared" si="11"/>
        <v>0.0001251583253</v>
      </c>
      <c r="U158" s="52">
        <f t="shared" si="12"/>
        <v>0.4189824963</v>
      </c>
      <c r="V158" s="52">
        <f t="shared" si="13"/>
        <v>0.0002631748626</v>
      </c>
      <c r="W158" s="52">
        <f t="shared" si="14"/>
        <v>0</v>
      </c>
      <c r="X158" s="52">
        <f t="shared" si="15"/>
        <v>0.473510155</v>
      </c>
      <c r="Y158" s="52">
        <f t="shared" si="16"/>
        <v>0.06287233533</v>
      </c>
      <c r="Z158" s="52">
        <f t="shared" si="17"/>
        <v>0.04416391262</v>
      </c>
      <c r="AA158" s="52">
        <f t="shared" si="18"/>
        <v>0.0304924803</v>
      </c>
      <c r="AB158" s="52">
        <f t="shared" si="19"/>
        <v>1.645046149</v>
      </c>
      <c r="AC158" s="53">
        <f t="shared" si="20"/>
        <v>4.938861157</v>
      </c>
      <c r="AD158" s="54">
        <f t="shared" si="21"/>
        <v>1.229272872</v>
      </c>
      <c r="AE158" s="54">
        <f t="shared" si="22"/>
        <v>0.0002503166506</v>
      </c>
      <c r="AF158" s="54">
        <f t="shared" si="23"/>
        <v>0.6284737445</v>
      </c>
      <c r="AG158" s="54">
        <f t="shared" si="24"/>
        <v>0.0003947622939</v>
      </c>
      <c r="AH158" s="54">
        <f t="shared" si="25"/>
        <v>0</v>
      </c>
      <c r="AI158" s="54">
        <f t="shared" si="26"/>
        <v>0.473510155</v>
      </c>
      <c r="AJ158" s="54">
        <f t="shared" si="27"/>
        <v>0.06287233533</v>
      </c>
      <c r="AK158" s="54">
        <f t="shared" si="28"/>
        <v>0.04416391262</v>
      </c>
      <c r="AL158" s="54">
        <f t="shared" si="29"/>
        <v>0.0304924803</v>
      </c>
      <c r="AM158" s="54">
        <f t="shared" si="30"/>
        <v>2.469430578</v>
      </c>
      <c r="AN158" s="54">
        <f t="shared" si="31"/>
        <v>-4.938861157</v>
      </c>
      <c r="AO158" s="55">
        <f t="shared" si="32"/>
        <v>2.989029512</v>
      </c>
      <c r="AP158" s="55">
        <f t="shared" si="33"/>
        <v>0.0006086556314</v>
      </c>
      <c r="AQ158" s="55">
        <f t="shared" si="34"/>
        <v>2.037547684</v>
      </c>
      <c r="AR158" s="55">
        <f t="shared" si="35"/>
        <v>0.001279841847</v>
      </c>
      <c r="AS158" s="55">
        <f t="shared" si="36"/>
        <v>0</v>
      </c>
      <c r="AT158" s="55">
        <f t="shared" si="37"/>
        <v>2.302720348</v>
      </c>
      <c r="AU158" s="55">
        <f t="shared" si="38"/>
        <v>0.3057535395</v>
      </c>
      <c r="AV158" s="55">
        <f t="shared" si="39"/>
        <v>0.2147728812</v>
      </c>
      <c r="AW158" s="55">
        <f t="shared" si="40"/>
        <v>0.1482875375</v>
      </c>
      <c r="AX158" s="55">
        <f t="shared" si="41"/>
        <v>8</v>
      </c>
      <c r="AY158" s="55">
        <f t="shared" si="42"/>
        <v>24.01810386</v>
      </c>
      <c r="AZ158" s="54">
        <f t="shared" ref="AZ158:BA158" si="1148">AO158*2</f>
        <v>5.978059024</v>
      </c>
      <c r="BA158" s="54">
        <f t="shared" si="1148"/>
        <v>0.001217311263</v>
      </c>
      <c r="BB158" s="54">
        <f t="shared" ref="BB158:BD158" si="1149">AQ158*(3/2)</f>
        <v>3.056321526</v>
      </c>
      <c r="BC158" s="54">
        <f t="shared" si="1149"/>
        <v>0.00191976277</v>
      </c>
      <c r="BD158" s="54">
        <f t="shared" si="1149"/>
        <v>0</v>
      </c>
      <c r="BE158" s="54">
        <f t="shared" ref="BE158:BH158" si="1150">AT158</f>
        <v>2.302720348</v>
      </c>
      <c r="BF158" s="54">
        <f t="shared" si="1150"/>
        <v>0.3057535395</v>
      </c>
      <c r="BG158" s="54">
        <f t="shared" si="1150"/>
        <v>0.2147728812</v>
      </c>
      <c r="BH158" s="54">
        <f t="shared" si="1150"/>
        <v>0.1482875375</v>
      </c>
      <c r="BI158" s="54">
        <f t="shared" si="46"/>
        <v>12.00905193</v>
      </c>
      <c r="BJ158" s="54">
        <f t="shared" si="47"/>
        <v>-24.01810386</v>
      </c>
      <c r="BK158" s="56">
        <f t="shared" ref="BK158:BN158" si="1151">AO158</f>
        <v>2.989029512</v>
      </c>
      <c r="BL158" s="56">
        <f t="shared" si="1151"/>
        <v>0.0006086556314</v>
      </c>
      <c r="BM158" s="56">
        <f t="shared" si="1151"/>
        <v>2.037547684</v>
      </c>
      <c r="BN158" s="56">
        <f t="shared" si="1151"/>
        <v>0.001279841847</v>
      </c>
      <c r="BO158" s="56">
        <f t="shared" si="49"/>
        <v>0</v>
      </c>
      <c r="BP158" s="56">
        <f t="shared" si="50"/>
        <v>2.302720348</v>
      </c>
      <c r="BQ158" s="56">
        <f t="shared" ref="BQ158:BS158" si="1152">AU158</f>
        <v>0.3057535395</v>
      </c>
      <c r="BR158" s="56">
        <f t="shared" si="1152"/>
        <v>0.2147728812</v>
      </c>
      <c r="BS158" s="56">
        <f t="shared" si="1152"/>
        <v>0.1482875375</v>
      </c>
      <c r="BT158" s="56">
        <f t="shared" si="52"/>
        <v>8</v>
      </c>
      <c r="BU158" s="50">
        <f t="shared" ref="BU158:BX158" si="1153">AZ158</f>
        <v>5.978059024</v>
      </c>
      <c r="BV158" s="50">
        <f t="shared" si="1153"/>
        <v>0.001217311263</v>
      </c>
      <c r="BW158" s="50">
        <f t="shared" si="1153"/>
        <v>3.056321526</v>
      </c>
      <c r="BX158" s="50">
        <f t="shared" si="1153"/>
        <v>0.00191976277</v>
      </c>
      <c r="BY158" s="50">
        <f t="shared" si="54"/>
        <v>0</v>
      </c>
      <c r="BZ158" s="50">
        <f t="shared" si="55"/>
        <v>2.302720348</v>
      </c>
      <c r="CA158" s="50">
        <f t="shared" ref="CA158:CC158" si="1154">BF158</f>
        <v>0.3057535395</v>
      </c>
      <c r="CB158" s="50">
        <f t="shared" si="1154"/>
        <v>0.2147728812</v>
      </c>
      <c r="CC158" s="50">
        <f t="shared" si="1154"/>
        <v>0.1482875375</v>
      </c>
      <c r="CD158" s="50">
        <f t="shared" si="57"/>
        <v>12.00905193</v>
      </c>
      <c r="CE158" s="57">
        <f t="shared" si="58"/>
        <v>36.93</v>
      </c>
      <c r="CF158" s="57">
        <f t="shared" si="59"/>
        <v>0.01</v>
      </c>
      <c r="CG158" s="57">
        <f t="shared" si="60"/>
        <v>21.36</v>
      </c>
      <c r="CH158" s="57">
        <f t="shared" si="61"/>
        <v>0.02</v>
      </c>
      <c r="CI158" s="58">
        <f t="shared" si="62"/>
        <v>0</v>
      </c>
      <c r="CJ158" s="58">
        <f t="shared" si="63"/>
        <v>34.02</v>
      </c>
      <c r="CK158" s="57">
        <f t="shared" si="64"/>
        <v>4.46</v>
      </c>
      <c r="CL158" s="57">
        <f t="shared" si="65"/>
        <v>1.78</v>
      </c>
      <c r="CM158" s="57">
        <f t="shared" si="66"/>
        <v>1.71</v>
      </c>
      <c r="CN158" s="57">
        <f t="shared" si="67"/>
        <v>100.29</v>
      </c>
      <c r="CO158" s="59">
        <f t="shared" si="68"/>
        <v>0.07227676312</v>
      </c>
      <c r="CP158" s="59">
        <f t="shared" si="69"/>
        <v>0.7749263884</v>
      </c>
      <c r="CQ158" s="59">
        <f t="shared" si="70"/>
        <v>0.1028941644</v>
      </c>
      <c r="CR158" s="59">
        <f t="shared" si="71"/>
        <v>0.049902684</v>
      </c>
      <c r="CS158" s="60">
        <f t="shared" si="72"/>
        <v>7.227676312</v>
      </c>
      <c r="CT158" s="60">
        <f t="shared" si="73"/>
        <v>4.9902684</v>
      </c>
      <c r="CU158" s="60">
        <f t="shared" si="74"/>
        <v>87.78205529</v>
      </c>
      <c r="CV158" s="61">
        <f t="shared" si="75"/>
        <v>0.08604106557</v>
      </c>
      <c r="CW158" s="61">
        <f t="shared" si="76"/>
        <v>0.06259167687</v>
      </c>
      <c r="CX158" s="62"/>
    </row>
    <row r="159" ht="15.75" customHeight="1">
      <c r="A159" s="17" t="s">
        <v>53</v>
      </c>
      <c r="B159" s="17" t="s">
        <v>54</v>
      </c>
      <c r="C159" s="17" t="s">
        <v>169</v>
      </c>
      <c r="D159" s="83"/>
      <c r="E159" s="83" t="s">
        <v>172</v>
      </c>
      <c r="F159" s="2">
        <v>45.0</v>
      </c>
      <c r="G159" s="3" t="s">
        <v>218</v>
      </c>
      <c r="H159" s="48">
        <v>37.63</v>
      </c>
      <c r="I159" s="49">
        <v>2.35</v>
      </c>
      <c r="J159" s="49">
        <v>20.93</v>
      </c>
      <c r="K159" s="49">
        <v>6.3</v>
      </c>
      <c r="L159" s="49">
        <v>0.03</v>
      </c>
      <c r="M159" s="49">
        <v>0.11</v>
      </c>
      <c r="N159" s="49">
        <v>10.13</v>
      </c>
      <c r="O159" s="49">
        <v>22.93</v>
      </c>
      <c r="P159" s="49"/>
      <c r="Q159" s="50">
        <f t="shared" si="8"/>
        <v>100.41</v>
      </c>
      <c r="R159" s="51">
        <f t="shared" si="9"/>
        <v>12</v>
      </c>
      <c r="S159" s="52">
        <f t="shared" si="10"/>
        <v>0.6262867338</v>
      </c>
      <c r="T159" s="52">
        <f t="shared" si="11"/>
        <v>0.0003754749758</v>
      </c>
      <c r="U159" s="52">
        <f t="shared" si="12"/>
        <v>0.4105479236</v>
      </c>
      <c r="V159" s="52">
        <f t="shared" si="13"/>
        <v>0.001447461744</v>
      </c>
      <c r="W159" s="52">
        <f t="shared" si="14"/>
        <v>0</v>
      </c>
      <c r="X159" s="52">
        <f t="shared" si="15"/>
        <v>0.3191530821</v>
      </c>
      <c r="Y159" s="52">
        <f t="shared" si="16"/>
        <v>0.1428019634</v>
      </c>
      <c r="Z159" s="52">
        <f t="shared" si="17"/>
        <v>0.05830628914</v>
      </c>
      <c r="AA159" s="52">
        <f t="shared" si="18"/>
        <v>0.1123407169</v>
      </c>
      <c r="AB159" s="52">
        <f t="shared" si="19"/>
        <v>1.671259646</v>
      </c>
      <c r="AC159" s="53">
        <f t="shared" si="20"/>
        <v>5.007839094</v>
      </c>
      <c r="AD159" s="54">
        <f t="shared" si="21"/>
        <v>1.252573468</v>
      </c>
      <c r="AE159" s="54">
        <f t="shared" si="22"/>
        <v>0.0007509499517</v>
      </c>
      <c r="AF159" s="54">
        <f t="shared" si="23"/>
        <v>0.6158218854</v>
      </c>
      <c r="AG159" s="54">
        <f t="shared" si="24"/>
        <v>0.002171192616</v>
      </c>
      <c r="AH159" s="54">
        <f t="shared" si="25"/>
        <v>0</v>
      </c>
      <c r="AI159" s="54">
        <f t="shared" si="26"/>
        <v>0.3191530821</v>
      </c>
      <c r="AJ159" s="54">
        <f t="shared" si="27"/>
        <v>0.1428019634</v>
      </c>
      <c r="AK159" s="54">
        <f t="shared" si="28"/>
        <v>0.05830628914</v>
      </c>
      <c r="AL159" s="54">
        <f t="shared" si="29"/>
        <v>0.1123407169</v>
      </c>
      <c r="AM159" s="54">
        <f t="shared" si="30"/>
        <v>2.503919547</v>
      </c>
      <c r="AN159" s="54">
        <f t="shared" si="31"/>
        <v>-5.007839094</v>
      </c>
      <c r="AO159" s="55">
        <f t="shared" si="32"/>
        <v>2.997914707</v>
      </c>
      <c r="AP159" s="55">
        <f t="shared" si="33"/>
        <v>0.001797326833</v>
      </c>
      <c r="AQ159" s="55">
        <f t="shared" si="34"/>
        <v>1.96521432</v>
      </c>
      <c r="AR159" s="55">
        <f t="shared" si="35"/>
        <v>0.006928722287</v>
      </c>
      <c r="AS159" s="55">
        <f t="shared" si="36"/>
        <v>0</v>
      </c>
      <c r="AT159" s="55">
        <f t="shared" si="37"/>
        <v>1.52772471</v>
      </c>
      <c r="AU159" s="55">
        <f t="shared" si="38"/>
        <v>0.6835656628</v>
      </c>
      <c r="AV159" s="55">
        <f t="shared" si="39"/>
        <v>0.2791010447</v>
      </c>
      <c r="AW159" s="55">
        <f t="shared" si="40"/>
        <v>0.5377535068</v>
      </c>
      <c r="AX159" s="55">
        <f t="shared" si="41"/>
        <v>8</v>
      </c>
      <c r="AY159" s="55">
        <f t="shared" si="42"/>
        <v>23.97156711</v>
      </c>
      <c r="AZ159" s="54">
        <f t="shared" ref="AZ159:BA159" si="1155">AO159*2</f>
        <v>5.995829413</v>
      </c>
      <c r="BA159" s="54">
        <f t="shared" si="1155"/>
        <v>0.003594653667</v>
      </c>
      <c r="BB159" s="54">
        <f t="shared" ref="BB159:BD159" si="1156">AQ159*(3/2)</f>
        <v>2.94782148</v>
      </c>
      <c r="BC159" s="54">
        <f t="shared" si="1156"/>
        <v>0.01039308343</v>
      </c>
      <c r="BD159" s="54">
        <f t="shared" si="1156"/>
        <v>0</v>
      </c>
      <c r="BE159" s="54">
        <f t="shared" ref="BE159:BH159" si="1157">AT159</f>
        <v>1.52772471</v>
      </c>
      <c r="BF159" s="54">
        <f t="shared" si="1157"/>
        <v>0.6835656628</v>
      </c>
      <c r="BG159" s="54">
        <f t="shared" si="1157"/>
        <v>0.2791010447</v>
      </c>
      <c r="BH159" s="54">
        <f t="shared" si="1157"/>
        <v>0.5377535068</v>
      </c>
      <c r="BI159" s="54">
        <f t="shared" si="46"/>
        <v>11.98578355</v>
      </c>
      <c r="BJ159" s="54">
        <f t="shared" si="47"/>
        <v>-23.97156711</v>
      </c>
      <c r="BK159" s="56">
        <f t="shared" ref="BK159:BN159" si="1158">AO159</f>
        <v>2.997914707</v>
      </c>
      <c r="BL159" s="56">
        <f t="shared" si="1158"/>
        <v>0.001797326833</v>
      </c>
      <c r="BM159" s="56">
        <f t="shared" si="1158"/>
        <v>1.96521432</v>
      </c>
      <c r="BN159" s="56">
        <f t="shared" si="1158"/>
        <v>0.006928722287</v>
      </c>
      <c r="BO159" s="56">
        <f t="shared" si="49"/>
        <v>0.02843289054</v>
      </c>
      <c r="BP159" s="56">
        <f t="shared" si="50"/>
        <v>1.499291819</v>
      </c>
      <c r="BQ159" s="56">
        <f t="shared" ref="BQ159:BS159" si="1159">AU159</f>
        <v>0.6835656628</v>
      </c>
      <c r="BR159" s="56">
        <f t="shared" si="1159"/>
        <v>0.2791010447</v>
      </c>
      <c r="BS159" s="56">
        <f t="shared" si="1159"/>
        <v>0.5377535068</v>
      </c>
      <c r="BT159" s="56">
        <f t="shared" si="52"/>
        <v>8</v>
      </c>
      <c r="BU159" s="50">
        <f t="shared" ref="BU159:BX159" si="1160">AZ159</f>
        <v>5.995829413</v>
      </c>
      <c r="BV159" s="50">
        <f t="shared" si="1160"/>
        <v>0.003594653667</v>
      </c>
      <c r="BW159" s="50">
        <f t="shared" si="1160"/>
        <v>2.94782148</v>
      </c>
      <c r="BX159" s="50">
        <f t="shared" si="1160"/>
        <v>0.01039308343</v>
      </c>
      <c r="BY159" s="50">
        <f t="shared" si="54"/>
        <v>0.04264933582</v>
      </c>
      <c r="BZ159" s="50">
        <f t="shared" si="55"/>
        <v>1.499291819</v>
      </c>
      <c r="CA159" s="50">
        <f t="shared" ref="CA159:CC159" si="1161">BF159</f>
        <v>0.6835656628</v>
      </c>
      <c r="CB159" s="50">
        <f t="shared" si="1161"/>
        <v>0.2791010447</v>
      </c>
      <c r="CC159" s="50">
        <f t="shared" si="1161"/>
        <v>0.5377535068</v>
      </c>
      <c r="CD159" s="50">
        <f t="shared" si="57"/>
        <v>12</v>
      </c>
      <c r="CE159" s="57">
        <f t="shared" si="58"/>
        <v>37.63</v>
      </c>
      <c r="CF159" s="57">
        <f t="shared" si="59"/>
        <v>0.03</v>
      </c>
      <c r="CG159" s="57">
        <f t="shared" si="60"/>
        <v>20.93</v>
      </c>
      <c r="CH159" s="57">
        <f t="shared" si="61"/>
        <v>0.11</v>
      </c>
      <c r="CI159" s="58">
        <f t="shared" si="62"/>
        <v>0.474273284</v>
      </c>
      <c r="CJ159" s="58">
        <f t="shared" si="63"/>
        <v>22.50324368</v>
      </c>
      <c r="CK159" s="57">
        <f t="shared" si="64"/>
        <v>10.13</v>
      </c>
      <c r="CL159" s="57">
        <f t="shared" si="65"/>
        <v>2.35</v>
      </c>
      <c r="CM159" s="57">
        <f t="shared" si="66"/>
        <v>6.3</v>
      </c>
      <c r="CN159" s="57">
        <f t="shared" si="67"/>
        <v>100.457517</v>
      </c>
      <c r="CO159" s="59">
        <f t="shared" si="68"/>
        <v>0.09304261263</v>
      </c>
      <c r="CP159" s="59">
        <f t="shared" si="69"/>
        <v>0.4998119161</v>
      </c>
      <c r="CQ159" s="59">
        <f t="shared" si="70"/>
        <v>0.2278770946</v>
      </c>
      <c r="CR159" s="59">
        <f t="shared" si="71"/>
        <v>0.1792683767</v>
      </c>
      <c r="CS159" s="60">
        <f t="shared" si="72"/>
        <v>9.304261263</v>
      </c>
      <c r="CT159" s="60">
        <f t="shared" si="73"/>
        <v>17.92683767</v>
      </c>
      <c r="CU159" s="60">
        <f t="shared" si="74"/>
        <v>72.76890107</v>
      </c>
      <c r="CV159" s="61">
        <f t="shared" si="75"/>
        <v>0.225789683</v>
      </c>
      <c r="CW159" s="61">
        <f t="shared" si="76"/>
        <v>0.08057490253</v>
      </c>
      <c r="CX159" s="62"/>
    </row>
    <row r="160" ht="15.75" customHeight="1">
      <c r="A160" s="17" t="s">
        <v>53</v>
      </c>
      <c r="B160" s="17" t="s">
        <v>54</v>
      </c>
      <c r="C160" s="17" t="s">
        <v>169</v>
      </c>
      <c r="D160" s="83"/>
      <c r="E160" s="83" t="s">
        <v>172</v>
      </c>
      <c r="F160" s="2">
        <v>46.0</v>
      </c>
      <c r="G160" s="3" t="s">
        <v>219</v>
      </c>
      <c r="H160" s="48">
        <v>37.16</v>
      </c>
      <c r="I160" s="49">
        <v>2.02</v>
      </c>
      <c r="J160" s="49">
        <v>20.96</v>
      </c>
      <c r="K160" s="49">
        <v>4.23</v>
      </c>
      <c r="L160" s="49">
        <v>0.05</v>
      </c>
      <c r="M160" s="49">
        <v>0.01</v>
      </c>
      <c r="N160" s="49">
        <v>9.58</v>
      </c>
      <c r="O160" s="49">
        <v>26.05</v>
      </c>
      <c r="P160" s="49"/>
      <c r="Q160" s="50">
        <f t="shared" si="8"/>
        <v>100.06</v>
      </c>
      <c r="R160" s="51">
        <f t="shared" si="9"/>
        <v>12</v>
      </c>
      <c r="S160" s="52">
        <f t="shared" si="10"/>
        <v>0.6184643909</v>
      </c>
      <c r="T160" s="52">
        <f t="shared" si="11"/>
        <v>0.0006257916264</v>
      </c>
      <c r="U160" s="52">
        <f t="shared" si="12"/>
        <v>0.4111363821</v>
      </c>
      <c r="V160" s="52">
        <f t="shared" si="13"/>
        <v>0.0001315874313</v>
      </c>
      <c r="W160" s="52">
        <f t="shared" si="14"/>
        <v>0</v>
      </c>
      <c r="X160" s="52">
        <f t="shared" si="15"/>
        <v>0.3625790575</v>
      </c>
      <c r="Y160" s="52">
        <f t="shared" si="16"/>
        <v>0.1350486485</v>
      </c>
      <c r="Z160" s="52">
        <f t="shared" si="17"/>
        <v>0.05011859747</v>
      </c>
      <c r="AA160" s="52">
        <f t="shared" si="18"/>
        <v>0.07542876707</v>
      </c>
      <c r="AB160" s="52">
        <f t="shared" si="19"/>
        <v>1.653533223</v>
      </c>
      <c r="AC160" s="53">
        <f t="shared" si="20"/>
        <v>4.95651478</v>
      </c>
      <c r="AD160" s="54">
        <f t="shared" si="21"/>
        <v>1.236928782</v>
      </c>
      <c r="AE160" s="54">
        <f t="shared" si="22"/>
        <v>0.001251583253</v>
      </c>
      <c r="AF160" s="54">
        <f t="shared" si="23"/>
        <v>0.6167045732</v>
      </c>
      <c r="AG160" s="54">
        <f t="shared" si="24"/>
        <v>0.0001973811469</v>
      </c>
      <c r="AH160" s="54">
        <f t="shared" si="25"/>
        <v>0</v>
      </c>
      <c r="AI160" s="54">
        <f t="shared" si="26"/>
        <v>0.3625790575</v>
      </c>
      <c r="AJ160" s="54">
        <f t="shared" si="27"/>
        <v>0.1350486485</v>
      </c>
      <c r="AK160" s="54">
        <f t="shared" si="28"/>
        <v>0.05011859747</v>
      </c>
      <c r="AL160" s="54">
        <f t="shared" si="29"/>
        <v>0.07542876707</v>
      </c>
      <c r="AM160" s="54">
        <f t="shared" si="30"/>
        <v>2.47825739</v>
      </c>
      <c r="AN160" s="54">
        <f t="shared" si="31"/>
        <v>-4.95651478</v>
      </c>
      <c r="AO160" s="55">
        <f t="shared" si="32"/>
        <v>2.992207873</v>
      </c>
      <c r="AP160" s="55">
        <f t="shared" si="33"/>
        <v>0.003027657952</v>
      </c>
      <c r="AQ160" s="55">
        <f t="shared" si="34"/>
        <v>1.989129104</v>
      </c>
      <c r="AR160" s="55">
        <f t="shared" si="35"/>
        <v>0.0006366364074</v>
      </c>
      <c r="AS160" s="55">
        <f t="shared" si="36"/>
        <v>0</v>
      </c>
      <c r="AT160" s="55">
        <f t="shared" si="37"/>
        <v>1.75420271</v>
      </c>
      <c r="AU160" s="55">
        <f t="shared" si="38"/>
        <v>0.6533822081</v>
      </c>
      <c r="AV160" s="55">
        <f t="shared" si="39"/>
        <v>0.2424800266</v>
      </c>
      <c r="AW160" s="55">
        <f t="shared" si="40"/>
        <v>0.3649337844</v>
      </c>
      <c r="AX160" s="55">
        <f t="shared" si="41"/>
        <v>8</v>
      </c>
      <c r="AY160" s="55">
        <f t="shared" si="42"/>
        <v>23.9802368</v>
      </c>
      <c r="AZ160" s="54">
        <f t="shared" ref="AZ160:BA160" si="1162">AO160*2</f>
        <v>5.984415746</v>
      </c>
      <c r="BA160" s="54">
        <f t="shared" si="1162"/>
        <v>0.006055315905</v>
      </c>
      <c r="BB160" s="54">
        <f t="shared" ref="BB160:BD160" si="1163">AQ160*(3/2)</f>
        <v>2.983693655</v>
      </c>
      <c r="BC160" s="54">
        <f t="shared" si="1163"/>
        <v>0.0009549546111</v>
      </c>
      <c r="BD160" s="54">
        <f t="shared" si="1163"/>
        <v>0</v>
      </c>
      <c r="BE160" s="54">
        <f t="shared" ref="BE160:BH160" si="1164">AT160</f>
        <v>1.75420271</v>
      </c>
      <c r="BF160" s="54">
        <f t="shared" si="1164"/>
        <v>0.6533822081</v>
      </c>
      <c r="BG160" s="54">
        <f t="shared" si="1164"/>
        <v>0.2424800266</v>
      </c>
      <c r="BH160" s="54">
        <f t="shared" si="1164"/>
        <v>0.3649337844</v>
      </c>
      <c r="BI160" s="54">
        <f t="shared" si="46"/>
        <v>11.9901184</v>
      </c>
      <c r="BJ160" s="54">
        <f t="shared" si="47"/>
        <v>-23.9802368</v>
      </c>
      <c r="BK160" s="56">
        <f t="shared" ref="BK160:BN160" si="1165">AO160</f>
        <v>2.992207873</v>
      </c>
      <c r="BL160" s="56">
        <f t="shared" si="1165"/>
        <v>0.003027657952</v>
      </c>
      <c r="BM160" s="56">
        <f t="shared" si="1165"/>
        <v>1.989129104</v>
      </c>
      <c r="BN160" s="56">
        <f t="shared" si="1165"/>
        <v>0.0006366364074</v>
      </c>
      <c r="BO160" s="56">
        <f t="shared" si="49"/>
        <v>0.01976319831</v>
      </c>
      <c r="BP160" s="56">
        <f t="shared" si="50"/>
        <v>1.734439512</v>
      </c>
      <c r="BQ160" s="56">
        <f t="shared" ref="BQ160:BS160" si="1166">AU160</f>
        <v>0.6533822081</v>
      </c>
      <c r="BR160" s="56">
        <f t="shared" si="1166"/>
        <v>0.2424800266</v>
      </c>
      <c r="BS160" s="56">
        <f t="shared" si="1166"/>
        <v>0.3649337844</v>
      </c>
      <c r="BT160" s="56">
        <f t="shared" si="52"/>
        <v>8</v>
      </c>
      <c r="BU160" s="50">
        <f t="shared" ref="BU160:BX160" si="1167">AZ160</f>
        <v>5.984415746</v>
      </c>
      <c r="BV160" s="50">
        <f t="shared" si="1167"/>
        <v>0.006055315905</v>
      </c>
      <c r="BW160" s="50">
        <f t="shared" si="1167"/>
        <v>2.983693655</v>
      </c>
      <c r="BX160" s="50">
        <f t="shared" si="1167"/>
        <v>0.0009549546111</v>
      </c>
      <c r="BY160" s="50">
        <f t="shared" si="54"/>
        <v>0.02964479746</v>
      </c>
      <c r="BZ160" s="50">
        <f t="shared" si="55"/>
        <v>1.734439512</v>
      </c>
      <c r="CA160" s="50">
        <f t="shared" ref="CA160:CC160" si="1168">BF160</f>
        <v>0.6533822081</v>
      </c>
      <c r="CB160" s="50">
        <f t="shared" si="1168"/>
        <v>0.2424800266</v>
      </c>
      <c r="CC160" s="50">
        <f t="shared" si="1168"/>
        <v>0.3649337844</v>
      </c>
      <c r="CD160" s="50">
        <f t="shared" si="57"/>
        <v>12</v>
      </c>
      <c r="CE160" s="57">
        <f t="shared" si="58"/>
        <v>37.16</v>
      </c>
      <c r="CF160" s="57">
        <f t="shared" si="59"/>
        <v>0.05</v>
      </c>
      <c r="CG160" s="57">
        <f t="shared" si="60"/>
        <v>20.96</v>
      </c>
      <c r="CH160" s="57">
        <f t="shared" si="61"/>
        <v>0.01</v>
      </c>
      <c r="CI160" s="58">
        <f t="shared" si="62"/>
        <v>0.3261623856</v>
      </c>
      <c r="CJ160" s="58">
        <f t="shared" si="63"/>
        <v>25.75651549</v>
      </c>
      <c r="CK160" s="57">
        <f t="shared" si="64"/>
        <v>9.58</v>
      </c>
      <c r="CL160" s="57">
        <f t="shared" si="65"/>
        <v>2.02</v>
      </c>
      <c r="CM160" s="57">
        <f t="shared" si="66"/>
        <v>4.23</v>
      </c>
      <c r="CN160" s="57">
        <f t="shared" si="67"/>
        <v>100.0926779</v>
      </c>
      <c r="CO160" s="59">
        <f t="shared" si="68"/>
        <v>0.08095524512</v>
      </c>
      <c r="CP160" s="59">
        <f t="shared" si="69"/>
        <v>0.5790661515</v>
      </c>
      <c r="CQ160" s="59">
        <f t="shared" si="70"/>
        <v>0.2181405106</v>
      </c>
      <c r="CR160" s="59">
        <f t="shared" si="71"/>
        <v>0.1218380927</v>
      </c>
      <c r="CS160" s="60">
        <f t="shared" si="72"/>
        <v>8.095524512</v>
      </c>
      <c r="CT160" s="60">
        <f t="shared" si="73"/>
        <v>12.18380927</v>
      </c>
      <c r="CU160" s="60">
        <f t="shared" si="74"/>
        <v>79.72066621</v>
      </c>
      <c r="CV160" s="61">
        <f t="shared" si="75"/>
        <v>0.1623157153</v>
      </c>
      <c r="CW160" s="61">
        <f t="shared" si="76"/>
        <v>0.07010724227</v>
      </c>
      <c r="CX160" s="62"/>
    </row>
    <row r="161" ht="15.75" customHeight="1">
      <c r="A161" s="17" t="s">
        <v>53</v>
      </c>
      <c r="B161" s="17" t="s">
        <v>54</v>
      </c>
      <c r="C161" s="17" t="s">
        <v>169</v>
      </c>
      <c r="D161" s="83" t="s">
        <v>203</v>
      </c>
      <c r="E161" s="83" t="s">
        <v>172</v>
      </c>
      <c r="F161" s="2">
        <v>47.0</v>
      </c>
      <c r="G161" s="3" t="s">
        <v>220</v>
      </c>
      <c r="H161" s="48">
        <v>100.9</v>
      </c>
      <c r="I161" s="49">
        <v>0.0</v>
      </c>
      <c r="J161" s="49">
        <v>0.02</v>
      </c>
      <c r="K161" s="49">
        <v>0.01</v>
      </c>
      <c r="L161" s="49">
        <v>0.01</v>
      </c>
      <c r="M161" s="49">
        <v>0.02</v>
      </c>
      <c r="N161" s="49">
        <v>0.17</v>
      </c>
      <c r="O161" s="49">
        <v>0.69</v>
      </c>
      <c r="P161" s="49"/>
      <c r="Q161" s="50">
        <f t="shared" si="8"/>
        <v>101.82</v>
      </c>
      <c r="R161" s="51">
        <f t="shared" si="9"/>
        <v>12</v>
      </c>
      <c r="S161" s="52">
        <f t="shared" si="10"/>
        <v>1.67930724</v>
      </c>
      <c r="T161" s="52">
        <f t="shared" si="11"/>
        <v>0.0001251583253</v>
      </c>
      <c r="U161" s="52">
        <f t="shared" si="12"/>
        <v>0.0003923057081</v>
      </c>
      <c r="V161" s="52">
        <f t="shared" si="13"/>
        <v>0.0002631748626</v>
      </c>
      <c r="W161" s="52">
        <f t="shared" si="14"/>
        <v>0</v>
      </c>
      <c r="X161" s="52">
        <f t="shared" si="15"/>
        <v>0.009603821486</v>
      </c>
      <c r="Y161" s="52">
        <f t="shared" si="16"/>
        <v>0.002396479149</v>
      </c>
      <c r="Z161" s="52">
        <f t="shared" si="17"/>
        <v>0</v>
      </c>
      <c r="AA161" s="52">
        <f t="shared" si="18"/>
        <v>0.0001783185983</v>
      </c>
      <c r="AB161" s="52">
        <f t="shared" si="19"/>
        <v>1.692266498</v>
      </c>
      <c r="AC161" s="53">
        <f t="shared" si="20"/>
        <v>6.744053273</v>
      </c>
      <c r="AD161" s="54">
        <f t="shared" si="21"/>
        <v>3.35861448</v>
      </c>
      <c r="AE161" s="54">
        <f t="shared" si="22"/>
        <v>0.0002503166506</v>
      </c>
      <c r="AF161" s="54">
        <f t="shared" si="23"/>
        <v>0.0005884585622</v>
      </c>
      <c r="AG161" s="54">
        <f t="shared" si="24"/>
        <v>0.0003947622939</v>
      </c>
      <c r="AH161" s="54">
        <f t="shared" si="25"/>
        <v>0</v>
      </c>
      <c r="AI161" s="54">
        <f t="shared" si="26"/>
        <v>0.009603821486</v>
      </c>
      <c r="AJ161" s="54">
        <f t="shared" si="27"/>
        <v>0.002396479149</v>
      </c>
      <c r="AK161" s="54">
        <f t="shared" si="28"/>
        <v>0</v>
      </c>
      <c r="AL161" s="54">
        <f t="shared" si="29"/>
        <v>0.0001783185983</v>
      </c>
      <c r="AM161" s="54">
        <f t="shared" si="30"/>
        <v>3.372026637</v>
      </c>
      <c r="AN161" s="54">
        <f t="shared" si="31"/>
        <v>-6.744053273</v>
      </c>
      <c r="AO161" s="55">
        <f t="shared" si="32"/>
        <v>7.938736561</v>
      </c>
      <c r="AP161" s="55">
        <f t="shared" si="33"/>
        <v>0.0005916719402</v>
      </c>
      <c r="AQ161" s="55">
        <f t="shared" si="34"/>
        <v>0.001854581219</v>
      </c>
      <c r="AR161" s="55">
        <f t="shared" si="35"/>
        <v>0.001244129635</v>
      </c>
      <c r="AS161" s="55">
        <f t="shared" si="36"/>
        <v>0</v>
      </c>
      <c r="AT161" s="55">
        <f t="shared" si="37"/>
        <v>0.04540098854</v>
      </c>
      <c r="AU161" s="55">
        <f t="shared" si="38"/>
        <v>0.0113290863</v>
      </c>
      <c r="AV161" s="55">
        <f t="shared" si="39"/>
        <v>0</v>
      </c>
      <c r="AW161" s="55">
        <f t="shared" si="40"/>
        <v>0.0008429811662</v>
      </c>
      <c r="AX161" s="55">
        <f t="shared" si="41"/>
        <v>8</v>
      </c>
      <c r="AY161" s="55">
        <f t="shared" si="42"/>
        <v>31.88175518</v>
      </c>
      <c r="AZ161" s="54">
        <f t="shared" ref="AZ161:BA161" si="1169">AO161*2</f>
        <v>15.87747312</v>
      </c>
      <c r="BA161" s="54">
        <f t="shared" si="1169"/>
        <v>0.00118334388</v>
      </c>
      <c r="BB161" s="54">
        <f t="shared" ref="BB161:BD161" si="1170">AQ161*(3/2)</f>
        <v>0.002781871829</v>
      </c>
      <c r="BC161" s="54">
        <f t="shared" si="1170"/>
        <v>0.001866194453</v>
      </c>
      <c r="BD161" s="54">
        <f t="shared" si="1170"/>
        <v>0</v>
      </c>
      <c r="BE161" s="54">
        <f t="shared" ref="BE161:BH161" si="1171">AT161</f>
        <v>0.04540098854</v>
      </c>
      <c r="BF161" s="54">
        <f t="shared" si="1171"/>
        <v>0.0113290863</v>
      </c>
      <c r="BG161" s="54">
        <f t="shared" si="1171"/>
        <v>0</v>
      </c>
      <c r="BH161" s="54">
        <f t="shared" si="1171"/>
        <v>0.0008429811662</v>
      </c>
      <c r="BI161" s="54">
        <f t="shared" si="46"/>
        <v>15.94087759</v>
      </c>
      <c r="BJ161" s="54">
        <f t="shared" si="47"/>
        <v>-31.88175518</v>
      </c>
      <c r="BK161" s="56">
        <f t="shared" ref="BK161:BN161" si="1172">AO161</f>
        <v>7.938736561</v>
      </c>
      <c r="BL161" s="56">
        <f t="shared" si="1172"/>
        <v>0.0005916719402</v>
      </c>
      <c r="BM161" s="56">
        <f t="shared" si="1172"/>
        <v>0.001854581219</v>
      </c>
      <c r="BN161" s="56">
        <f t="shared" si="1172"/>
        <v>0.001244129635</v>
      </c>
      <c r="BO161" s="56">
        <f t="shared" si="49"/>
        <v>0</v>
      </c>
      <c r="BP161" s="56">
        <f t="shared" si="50"/>
        <v>0.04540098854</v>
      </c>
      <c r="BQ161" s="56">
        <f t="shared" ref="BQ161:BS161" si="1173">AU161</f>
        <v>0.0113290863</v>
      </c>
      <c r="BR161" s="56">
        <f t="shared" si="1173"/>
        <v>0</v>
      </c>
      <c r="BS161" s="56">
        <f t="shared" si="1173"/>
        <v>0.0008429811662</v>
      </c>
      <c r="BT161" s="56">
        <f t="shared" si="52"/>
        <v>8</v>
      </c>
      <c r="BU161" s="50">
        <f t="shared" ref="BU161:BX161" si="1174">AZ161</f>
        <v>15.87747312</v>
      </c>
      <c r="BV161" s="50">
        <f t="shared" si="1174"/>
        <v>0.00118334388</v>
      </c>
      <c r="BW161" s="50">
        <f t="shared" si="1174"/>
        <v>0.002781871829</v>
      </c>
      <c r="BX161" s="50">
        <f t="shared" si="1174"/>
        <v>0.001866194453</v>
      </c>
      <c r="BY161" s="50">
        <f t="shared" si="54"/>
        <v>0</v>
      </c>
      <c r="BZ161" s="50">
        <f t="shared" si="55"/>
        <v>0.04540098854</v>
      </c>
      <c r="CA161" s="50">
        <f t="shared" ref="CA161:CC161" si="1175">BF161</f>
        <v>0.0113290863</v>
      </c>
      <c r="CB161" s="50">
        <f t="shared" si="1175"/>
        <v>0</v>
      </c>
      <c r="CC161" s="50">
        <f t="shared" si="1175"/>
        <v>0.0008429811662</v>
      </c>
      <c r="CD161" s="50">
        <f t="shared" si="57"/>
        <v>15.94087759</v>
      </c>
      <c r="CE161" s="57">
        <f t="shared" si="58"/>
        <v>100.9</v>
      </c>
      <c r="CF161" s="57">
        <f t="shared" si="59"/>
        <v>0.01</v>
      </c>
      <c r="CG161" s="57">
        <f t="shared" si="60"/>
        <v>0.02</v>
      </c>
      <c r="CH161" s="57">
        <f t="shared" si="61"/>
        <v>0.02</v>
      </c>
      <c r="CI161" s="58">
        <f t="shared" si="62"/>
        <v>0</v>
      </c>
      <c r="CJ161" s="58">
        <f t="shared" si="63"/>
        <v>0.69</v>
      </c>
      <c r="CK161" s="57">
        <f t="shared" si="64"/>
        <v>0.17</v>
      </c>
      <c r="CL161" s="57">
        <f t="shared" si="65"/>
        <v>0</v>
      </c>
      <c r="CM161" s="57">
        <f t="shared" si="66"/>
        <v>0.01</v>
      </c>
      <c r="CN161" s="57">
        <f t="shared" si="67"/>
        <v>101.82</v>
      </c>
      <c r="CO161" s="59">
        <f t="shared" si="68"/>
        <v>0</v>
      </c>
      <c r="CP161" s="59">
        <f t="shared" si="69"/>
        <v>0.788580487</v>
      </c>
      <c r="CQ161" s="59">
        <f t="shared" si="70"/>
        <v>0.1967775741</v>
      </c>
      <c r="CR161" s="59">
        <f t="shared" si="71"/>
        <v>0.01464193886</v>
      </c>
      <c r="CS161" s="60">
        <f t="shared" si="72"/>
        <v>0</v>
      </c>
      <c r="CT161" s="60">
        <f t="shared" si="73"/>
        <v>1.464193886</v>
      </c>
      <c r="CU161" s="60">
        <f t="shared" si="74"/>
        <v>98.53580611</v>
      </c>
      <c r="CV161" s="61">
        <f t="shared" si="75"/>
        <v>0.01464193886</v>
      </c>
      <c r="CW161" s="61">
        <f t="shared" si="76"/>
        <v>0</v>
      </c>
      <c r="CX161" s="62"/>
    </row>
    <row r="162" ht="15.75" customHeight="1">
      <c r="A162" s="17" t="s">
        <v>53</v>
      </c>
      <c r="B162" s="17" t="s">
        <v>54</v>
      </c>
      <c r="C162" s="17" t="s">
        <v>169</v>
      </c>
      <c r="D162" s="83"/>
      <c r="E162" s="83" t="s">
        <v>172</v>
      </c>
      <c r="F162" s="2">
        <v>48.0</v>
      </c>
      <c r="G162" s="3" t="s">
        <v>221</v>
      </c>
      <c r="H162" s="48">
        <v>36.97</v>
      </c>
      <c r="I162" s="49">
        <v>0.18</v>
      </c>
      <c r="J162" s="49">
        <v>19.84</v>
      </c>
      <c r="K162" s="49">
        <v>12.37</v>
      </c>
      <c r="L162" s="49">
        <v>0.1</v>
      </c>
      <c r="M162" s="49">
        <v>0.0</v>
      </c>
      <c r="N162" s="49">
        <v>3.18</v>
      </c>
      <c r="O162" s="49">
        <v>26.67</v>
      </c>
      <c r="P162" s="49"/>
      <c r="Q162" s="50">
        <f t="shared" si="8"/>
        <v>99.31</v>
      </c>
      <c r="R162" s="51">
        <f t="shared" si="9"/>
        <v>12</v>
      </c>
      <c r="S162" s="52">
        <f t="shared" si="10"/>
        <v>0.6153021671</v>
      </c>
      <c r="T162" s="52">
        <f t="shared" si="11"/>
        <v>0.001251583253</v>
      </c>
      <c r="U162" s="52">
        <f t="shared" si="12"/>
        <v>0.3891672625</v>
      </c>
      <c r="V162" s="52">
        <f t="shared" si="13"/>
        <v>0</v>
      </c>
      <c r="W162" s="52">
        <f t="shared" si="14"/>
        <v>0</v>
      </c>
      <c r="X162" s="52">
        <f t="shared" si="15"/>
        <v>0.3712085783</v>
      </c>
      <c r="Y162" s="52">
        <f t="shared" si="16"/>
        <v>0.04482825703</v>
      </c>
      <c r="Z162" s="52">
        <f t="shared" si="17"/>
        <v>0.004466013636</v>
      </c>
      <c r="AA162" s="52">
        <f t="shared" si="18"/>
        <v>0.2205801061</v>
      </c>
      <c r="AB162" s="52">
        <f t="shared" si="19"/>
        <v>1.646803968</v>
      </c>
      <c r="AC162" s="53">
        <f t="shared" si="20"/>
        <v>4.915882699</v>
      </c>
      <c r="AD162" s="54">
        <f t="shared" si="21"/>
        <v>1.230604334</v>
      </c>
      <c r="AE162" s="54">
        <f t="shared" si="22"/>
        <v>0.002503166506</v>
      </c>
      <c r="AF162" s="54">
        <f t="shared" si="23"/>
        <v>0.5837508937</v>
      </c>
      <c r="AG162" s="54">
        <f t="shared" si="24"/>
        <v>0</v>
      </c>
      <c r="AH162" s="54">
        <f t="shared" si="25"/>
        <v>0</v>
      </c>
      <c r="AI162" s="54">
        <f t="shared" si="26"/>
        <v>0.3712085783</v>
      </c>
      <c r="AJ162" s="54">
        <f t="shared" si="27"/>
        <v>0.04482825703</v>
      </c>
      <c r="AK162" s="54">
        <f t="shared" si="28"/>
        <v>0.004466013636</v>
      </c>
      <c r="AL162" s="54">
        <f t="shared" si="29"/>
        <v>0.2205801061</v>
      </c>
      <c r="AM162" s="54">
        <f t="shared" si="30"/>
        <v>2.457941349</v>
      </c>
      <c r="AN162" s="54">
        <f t="shared" si="31"/>
        <v>-4.915882699</v>
      </c>
      <c r="AO162" s="55">
        <f t="shared" si="32"/>
        <v>2.989073037</v>
      </c>
      <c r="AP162" s="55">
        <f t="shared" si="33"/>
        <v>0.006080059447</v>
      </c>
      <c r="AQ162" s="55">
        <f t="shared" si="34"/>
        <v>1.890533519</v>
      </c>
      <c r="AR162" s="55">
        <f t="shared" si="35"/>
        <v>0</v>
      </c>
      <c r="AS162" s="55">
        <f t="shared" si="36"/>
        <v>0</v>
      </c>
      <c r="AT162" s="55">
        <f t="shared" si="37"/>
        <v>1.803292125</v>
      </c>
      <c r="AU162" s="55">
        <f t="shared" si="38"/>
        <v>0.2177709449</v>
      </c>
      <c r="AV162" s="55">
        <f t="shared" si="39"/>
        <v>0.02169542325</v>
      </c>
      <c r="AW162" s="55">
        <f t="shared" si="40"/>
        <v>1.071554892</v>
      </c>
      <c r="AX162" s="55">
        <f t="shared" si="41"/>
        <v>8</v>
      </c>
      <c r="AY162" s="55">
        <f t="shared" si="42"/>
        <v>23.88083971</v>
      </c>
      <c r="AZ162" s="54">
        <f t="shared" ref="AZ162:BA162" si="1176">AO162*2</f>
        <v>5.978146073</v>
      </c>
      <c r="BA162" s="54">
        <f t="shared" si="1176"/>
        <v>0.01216011889</v>
      </c>
      <c r="BB162" s="54">
        <f t="shared" ref="BB162:BD162" si="1177">AQ162*(3/2)</f>
        <v>2.835800278</v>
      </c>
      <c r="BC162" s="54">
        <f t="shared" si="1177"/>
        <v>0</v>
      </c>
      <c r="BD162" s="54">
        <f t="shared" si="1177"/>
        <v>0</v>
      </c>
      <c r="BE162" s="54">
        <f t="shared" ref="BE162:BH162" si="1178">AT162</f>
        <v>1.803292125</v>
      </c>
      <c r="BF162" s="54">
        <f t="shared" si="1178"/>
        <v>0.2177709449</v>
      </c>
      <c r="BG162" s="54">
        <f t="shared" si="1178"/>
        <v>0.02169542325</v>
      </c>
      <c r="BH162" s="54">
        <f t="shared" si="1178"/>
        <v>1.071554892</v>
      </c>
      <c r="BI162" s="54">
        <f t="shared" si="46"/>
        <v>11.94041986</v>
      </c>
      <c r="BJ162" s="54">
        <f t="shared" si="47"/>
        <v>-23.88083971</v>
      </c>
      <c r="BK162" s="56">
        <f t="shared" ref="BK162:BN162" si="1179">AO162</f>
        <v>2.989073037</v>
      </c>
      <c r="BL162" s="56">
        <f t="shared" si="1179"/>
        <v>0.006080059447</v>
      </c>
      <c r="BM162" s="56">
        <f t="shared" si="1179"/>
        <v>1.890533519</v>
      </c>
      <c r="BN162" s="56">
        <f t="shared" si="1179"/>
        <v>0</v>
      </c>
      <c r="BO162" s="56">
        <f t="shared" si="49"/>
        <v>0.1191602893</v>
      </c>
      <c r="BP162" s="56">
        <f t="shared" si="50"/>
        <v>1.684131836</v>
      </c>
      <c r="BQ162" s="56">
        <f t="shared" ref="BQ162:BS162" si="1180">AU162</f>
        <v>0.2177709449</v>
      </c>
      <c r="BR162" s="56">
        <f t="shared" si="1180"/>
        <v>0.02169542325</v>
      </c>
      <c r="BS162" s="56">
        <f t="shared" si="1180"/>
        <v>1.071554892</v>
      </c>
      <c r="BT162" s="56">
        <f t="shared" si="52"/>
        <v>8</v>
      </c>
      <c r="BU162" s="50">
        <f t="shared" ref="BU162:BX162" si="1181">AZ162</f>
        <v>5.978146073</v>
      </c>
      <c r="BV162" s="50">
        <f t="shared" si="1181"/>
        <v>0.01216011889</v>
      </c>
      <c r="BW162" s="50">
        <f t="shared" si="1181"/>
        <v>2.835800278</v>
      </c>
      <c r="BX162" s="50">
        <f t="shared" si="1181"/>
        <v>0</v>
      </c>
      <c r="BY162" s="50">
        <f t="shared" si="54"/>
        <v>0.1787404339</v>
      </c>
      <c r="BZ162" s="50">
        <f t="shared" si="55"/>
        <v>1.684131836</v>
      </c>
      <c r="CA162" s="50">
        <f t="shared" ref="CA162:CC162" si="1182">BF162</f>
        <v>0.2177709449</v>
      </c>
      <c r="CB162" s="50">
        <f t="shared" si="1182"/>
        <v>0.02169542325</v>
      </c>
      <c r="CC162" s="50">
        <f t="shared" si="1182"/>
        <v>1.071554892</v>
      </c>
      <c r="CD162" s="50">
        <f t="shared" si="57"/>
        <v>12</v>
      </c>
      <c r="CE162" s="57">
        <f t="shared" si="58"/>
        <v>36.97</v>
      </c>
      <c r="CF162" s="57">
        <f t="shared" si="59"/>
        <v>0.1</v>
      </c>
      <c r="CG162" s="57">
        <f t="shared" si="60"/>
        <v>19.84</v>
      </c>
      <c r="CH162" s="57">
        <f t="shared" si="61"/>
        <v>0</v>
      </c>
      <c r="CI162" s="58">
        <f t="shared" si="62"/>
        <v>1.958561328</v>
      </c>
      <c r="CJ162" s="58">
        <f t="shared" si="63"/>
        <v>24.90766495</v>
      </c>
      <c r="CK162" s="57">
        <f t="shared" si="64"/>
        <v>3.18</v>
      </c>
      <c r="CL162" s="57">
        <f t="shared" si="65"/>
        <v>0.18</v>
      </c>
      <c r="CM162" s="57">
        <f t="shared" si="66"/>
        <v>12.37</v>
      </c>
      <c r="CN162" s="57">
        <f t="shared" si="67"/>
        <v>99.50622628</v>
      </c>
      <c r="CO162" s="59">
        <f t="shared" si="68"/>
        <v>0.007243510616</v>
      </c>
      <c r="CP162" s="59">
        <f t="shared" si="69"/>
        <v>0.5622857268</v>
      </c>
      <c r="CQ162" s="59">
        <f t="shared" si="70"/>
        <v>0.07270778419</v>
      </c>
      <c r="CR162" s="59">
        <f t="shared" si="71"/>
        <v>0.3577629784</v>
      </c>
      <c r="CS162" s="60">
        <f t="shared" si="72"/>
        <v>0.7243510616</v>
      </c>
      <c r="CT162" s="60">
        <f t="shared" si="73"/>
        <v>35.77629784</v>
      </c>
      <c r="CU162" s="60">
        <f t="shared" si="74"/>
        <v>63.4993511</v>
      </c>
      <c r="CV162" s="61">
        <f t="shared" si="75"/>
        <v>0.3613847337</v>
      </c>
      <c r="CW162" s="61">
        <f t="shared" si="76"/>
        <v>0.006272880194</v>
      </c>
      <c r="CX162" s="62"/>
    </row>
    <row r="163" ht="15.75" customHeight="1">
      <c r="A163" s="17" t="s">
        <v>53</v>
      </c>
      <c r="B163" s="17" t="s">
        <v>54</v>
      </c>
      <c r="C163" s="17" t="s">
        <v>169</v>
      </c>
      <c r="D163" s="83"/>
      <c r="E163" s="83" t="s">
        <v>172</v>
      </c>
      <c r="F163" s="2">
        <v>49.0</v>
      </c>
      <c r="G163" s="3" t="s">
        <v>222</v>
      </c>
      <c r="H163" s="48">
        <v>37.53</v>
      </c>
      <c r="I163" s="49">
        <v>3.59</v>
      </c>
      <c r="J163" s="49">
        <v>21.8</v>
      </c>
      <c r="K163" s="49">
        <v>3.54</v>
      </c>
      <c r="L163" s="49">
        <v>0.05</v>
      </c>
      <c r="M163" s="49">
        <v>0.0</v>
      </c>
      <c r="N163" s="49">
        <v>4.56</v>
      </c>
      <c r="O163" s="49">
        <v>29.16</v>
      </c>
      <c r="P163" s="49"/>
      <c r="Q163" s="50">
        <f t="shared" si="8"/>
        <v>100.23</v>
      </c>
      <c r="R163" s="51">
        <f t="shared" si="9"/>
        <v>12</v>
      </c>
      <c r="S163" s="52">
        <f t="shared" si="10"/>
        <v>0.6246224055</v>
      </c>
      <c r="T163" s="52">
        <f t="shared" si="11"/>
        <v>0.0006257916264</v>
      </c>
      <c r="U163" s="52">
        <f t="shared" si="12"/>
        <v>0.4276132219</v>
      </c>
      <c r="V163" s="52">
        <f t="shared" si="13"/>
        <v>0</v>
      </c>
      <c r="W163" s="52">
        <f t="shared" si="14"/>
        <v>0</v>
      </c>
      <c r="X163" s="52">
        <f t="shared" si="15"/>
        <v>0.4058658471</v>
      </c>
      <c r="Y163" s="52">
        <f t="shared" si="16"/>
        <v>0.06428202894</v>
      </c>
      <c r="Z163" s="52">
        <f t="shared" si="17"/>
        <v>0.08907216086</v>
      </c>
      <c r="AA163" s="52">
        <f t="shared" si="18"/>
        <v>0.06312478379</v>
      </c>
      <c r="AB163" s="52">
        <f t="shared" si="19"/>
        <v>1.67520624</v>
      </c>
      <c r="AC163" s="53">
        <f t="shared" si="20"/>
        <v>5.028522096</v>
      </c>
      <c r="AD163" s="54">
        <f t="shared" si="21"/>
        <v>1.249244811</v>
      </c>
      <c r="AE163" s="54">
        <f t="shared" si="22"/>
        <v>0.001251583253</v>
      </c>
      <c r="AF163" s="54">
        <f t="shared" si="23"/>
        <v>0.6414198328</v>
      </c>
      <c r="AG163" s="54">
        <f t="shared" si="24"/>
        <v>0</v>
      </c>
      <c r="AH163" s="54">
        <f t="shared" si="25"/>
        <v>0</v>
      </c>
      <c r="AI163" s="54">
        <f t="shared" si="26"/>
        <v>0.4058658471</v>
      </c>
      <c r="AJ163" s="54">
        <f t="shared" si="27"/>
        <v>0.06428202894</v>
      </c>
      <c r="AK163" s="54">
        <f t="shared" si="28"/>
        <v>0.08907216086</v>
      </c>
      <c r="AL163" s="54">
        <f t="shared" si="29"/>
        <v>0.06312478379</v>
      </c>
      <c r="AM163" s="54">
        <f t="shared" si="30"/>
        <v>2.514261048</v>
      </c>
      <c r="AN163" s="54">
        <f t="shared" si="31"/>
        <v>-5.028522096</v>
      </c>
      <c r="AO163" s="55">
        <f t="shared" si="32"/>
        <v>2.982903911</v>
      </c>
      <c r="AP163" s="55">
        <f t="shared" si="33"/>
        <v>0.002988487562</v>
      </c>
      <c r="AQ163" s="55">
        <f t="shared" si="34"/>
        <v>2.042080368</v>
      </c>
      <c r="AR163" s="55">
        <f t="shared" si="35"/>
        <v>0</v>
      </c>
      <c r="AS163" s="55">
        <f t="shared" si="36"/>
        <v>0</v>
      </c>
      <c r="AT163" s="55">
        <f t="shared" si="37"/>
        <v>1.938225097</v>
      </c>
      <c r="AU163" s="55">
        <f t="shared" si="38"/>
        <v>0.3069808477</v>
      </c>
      <c r="AV163" s="55">
        <f t="shared" si="39"/>
        <v>0.4253669011</v>
      </c>
      <c r="AW163" s="55">
        <f t="shared" si="40"/>
        <v>0.3014543871</v>
      </c>
      <c r="AX163" s="55">
        <f t="shared" si="41"/>
        <v>8</v>
      </c>
      <c r="AY163" s="55">
        <f t="shared" si="42"/>
        <v>24.01386517</v>
      </c>
      <c r="AZ163" s="54">
        <f t="shared" ref="AZ163:BA163" si="1183">AO163*2</f>
        <v>5.965807822</v>
      </c>
      <c r="BA163" s="54">
        <f t="shared" si="1183"/>
        <v>0.005976975124</v>
      </c>
      <c r="BB163" s="54">
        <f t="shared" ref="BB163:BD163" si="1184">AQ163*(3/2)</f>
        <v>3.063120552</v>
      </c>
      <c r="BC163" s="54">
        <f t="shared" si="1184"/>
        <v>0</v>
      </c>
      <c r="BD163" s="54">
        <f t="shared" si="1184"/>
        <v>0</v>
      </c>
      <c r="BE163" s="54">
        <f t="shared" ref="BE163:BH163" si="1185">AT163</f>
        <v>1.938225097</v>
      </c>
      <c r="BF163" s="54">
        <f t="shared" si="1185"/>
        <v>0.3069808477</v>
      </c>
      <c r="BG163" s="54">
        <f t="shared" si="1185"/>
        <v>0.4253669011</v>
      </c>
      <c r="BH163" s="54">
        <f t="shared" si="1185"/>
        <v>0.3014543871</v>
      </c>
      <c r="BI163" s="54">
        <f t="shared" si="46"/>
        <v>12.00693258</v>
      </c>
      <c r="BJ163" s="54">
        <f t="shared" si="47"/>
        <v>-24.01386517</v>
      </c>
      <c r="BK163" s="56">
        <f t="shared" ref="BK163:BN163" si="1186">AO163</f>
        <v>2.982903911</v>
      </c>
      <c r="BL163" s="56">
        <f t="shared" si="1186"/>
        <v>0.002988487562</v>
      </c>
      <c r="BM163" s="56">
        <f t="shared" si="1186"/>
        <v>2.042080368</v>
      </c>
      <c r="BN163" s="56">
        <f t="shared" si="1186"/>
        <v>0</v>
      </c>
      <c r="BO163" s="56">
        <f t="shared" si="49"/>
        <v>0</v>
      </c>
      <c r="BP163" s="56">
        <f t="shared" si="50"/>
        <v>1.938225097</v>
      </c>
      <c r="BQ163" s="56">
        <f t="shared" ref="BQ163:BS163" si="1187">AU163</f>
        <v>0.3069808477</v>
      </c>
      <c r="BR163" s="56">
        <f t="shared" si="1187"/>
        <v>0.4253669011</v>
      </c>
      <c r="BS163" s="56">
        <f t="shared" si="1187"/>
        <v>0.3014543871</v>
      </c>
      <c r="BT163" s="56">
        <f t="shared" si="52"/>
        <v>8</v>
      </c>
      <c r="BU163" s="50">
        <f t="shared" ref="BU163:BX163" si="1188">AZ163</f>
        <v>5.965807822</v>
      </c>
      <c r="BV163" s="50">
        <f t="shared" si="1188"/>
        <v>0.005976975124</v>
      </c>
      <c r="BW163" s="50">
        <f t="shared" si="1188"/>
        <v>3.063120552</v>
      </c>
      <c r="BX163" s="50">
        <f t="shared" si="1188"/>
        <v>0</v>
      </c>
      <c r="BY163" s="50">
        <f t="shared" si="54"/>
        <v>0</v>
      </c>
      <c r="BZ163" s="50">
        <f t="shared" si="55"/>
        <v>1.938225097</v>
      </c>
      <c r="CA163" s="50">
        <f t="shared" ref="CA163:CC163" si="1189">BF163</f>
        <v>0.3069808477</v>
      </c>
      <c r="CB163" s="50">
        <f t="shared" si="1189"/>
        <v>0.4253669011</v>
      </c>
      <c r="CC163" s="50">
        <f t="shared" si="1189"/>
        <v>0.3014543871</v>
      </c>
      <c r="CD163" s="50">
        <f t="shared" si="57"/>
        <v>12.00693258</v>
      </c>
      <c r="CE163" s="57">
        <f t="shared" si="58"/>
        <v>37.53</v>
      </c>
      <c r="CF163" s="57">
        <f t="shared" si="59"/>
        <v>0.05</v>
      </c>
      <c r="CG163" s="57">
        <f t="shared" si="60"/>
        <v>21.8</v>
      </c>
      <c r="CH163" s="57">
        <f t="shared" si="61"/>
        <v>0</v>
      </c>
      <c r="CI163" s="58">
        <f t="shared" si="62"/>
        <v>0</v>
      </c>
      <c r="CJ163" s="58">
        <f t="shared" si="63"/>
        <v>29.16</v>
      </c>
      <c r="CK163" s="57">
        <f t="shared" si="64"/>
        <v>4.56</v>
      </c>
      <c r="CL163" s="57">
        <f t="shared" si="65"/>
        <v>3.59</v>
      </c>
      <c r="CM163" s="57">
        <f t="shared" si="66"/>
        <v>3.54</v>
      </c>
      <c r="CN163" s="57">
        <f t="shared" si="67"/>
        <v>100.23</v>
      </c>
      <c r="CO163" s="59">
        <f t="shared" si="68"/>
        <v>0.143123487</v>
      </c>
      <c r="CP163" s="59">
        <f t="shared" si="69"/>
        <v>0.6521559008</v>
      </c>
      <c r="CQ163" s="59">
        <f t="shared" si="70"/>
        <v>0.1032900521</v>
      </c>
      <c r="CR163" s="59">
        <f t="shared" si="71"/>
        <v>0.1014305602</v>
      </c>
      <c r="CS163" s="60">
        <f t="shared" si="72"/>
        <v>14.3123487</v>
      </c>
      <c r="CT163" s="60">
        <f t="shared" si="73"/>
        <v>10.14305602</v>
      </c>
      <c r="CU163" s="60">
        <f t="shared" si="74"/>
        <v>75.54459528</v>
      </c>
      <c r="CV163" s="61">
        <f t="shared" si="75"/>
        <v>0.1729923037</v>
      </c>
      <c r="CW163" s="61">
        <f t="shared" si="76"/>
        <v>0.1239449397</v>
      </c>
      <c r="CX163" s="62"/>
    </row>
    <row r="164" ht="15.75" customHeight="1">
      <c r="A164" s="17" t="s">
        <v>53</v>
      </c>
      <c r="B164" s="17" t="s">
        <v>54</v>
      </c>
      <c r="C164" s="17" t="s">
        <v>169</v>
      </c>
      <c r="D164" s="83"/>
      <c r="E164" s="83" t="s">
        <v>172</v>
      </c>
      <c r="F164" s="2">
        <v>50.0</v>
      </c>
      <c r="G164" s="3" t="s">
        <v>223</v>
      </c>
      <c r="H164" s="48">
        <v>36.92</v>
      </c>
      <c r="I164" s="49">
        <v>2.03</v>
      </c>
      <c r="J164" s="49">
        <v>21.05</v>
      </c>
      <c r="K164" s="49">
        <v>1.72</v>
      </c>
      <c r="L164" s="49">
        <v>0.05</v>
      </c>
      <c r="M164" s="49">
        <v>0.0</v>
      </c>
      <c r="N164" s="49">
        <v>6.78</v>
      </c>
      <c r="O164" s="49">
        <v>31.65</v>
      </c>
      <c r="P164" s="49"/>
      <c r="Q164" s="50">
        <f t="shared" si="8"/>
        <v>100.2</v>
      </c>
      <c r="R164" s="51">
        <f t="shared" si="9"/>
        <v>12</v>
      </c>
      <c r="S164" s="52">
        <f t="shared" si="10"/>
        <v>0.614470003</v>
      </c>
      <c r="T164" s="52">
        <f t="shared" si="11"/>
        <v>0.0006257916264</v>
      </c>
      <c r="U164" s="52">
        <f t="shared" si="12"/>
        <v>0.4129017578</v>
      </c>
      <c r="V164" s="52">
        <f t="shared" si="13"/>
        <v>0</v>
      </c>
      <c r="W164" s="52">
        <f t="shared" si="14"/>
        <v>0</v>
      </c>
      <c r="X164" s="52">
        <f t="shared" si="15"/>
        <v>0.440523116</v>
      </c>
      <c r="Y164" s="52">
        <f t="shared" si="16"/>
        <v>0.09557722725</v>
      </c>
      <c r="Z164" s="52">
        <f t="shared" si="17"/>
        <v>0.05036670934</v>
      </c>
      <c r="AA164" s="52">
        <f t="shared" si="18"/>
        <v>0.0306707989</v>
      </c>
      <c r="AB164" s="52">
        <f t="shared" si="19"/>
        <v>1.645135404</v>
      </c>
      <c r="AC164" s="53">
        <f t="shared" si="20"/>
        <v>4.933364155</v>
      </c>
      <c r="AD164" s="54">
        <f t="shared" si="21"/>
        <v>1.228940006</v>
      </c>
      <c r="AE164" s="54">
        <f t="shared" si="22"/>
        <v>0.001251583253</v>
      </c>
      <c r="AF164" s="54">
        <f t="shared" si="23"/>
        <v>0.6193526367</v>
      </c>
      <c r="AG164" s="54">
        <f t="shared" si="24"/>
        <v>0</v>
      </c>
      <c r="AH164" s="54">
        <f t="shared" si="25"/>
        <v>0</v>
      </c>
      <c r="AI164" s="54">
        <f t="shared" si="26"/>
        <v>0.440523116</v>
      </c>
      <c r="AJ164" s="54">
        <f t="shared" si="27"/>
        <v>0.09557722725</v>
      </c>
      <c r="AK164" s="54">
        <f t="shared" si="28"/>
        <v>0.05036670934</v>
      </c>
      <c r="AL164" s="54">
        <f t="shared" si="29"/>
        <v>0.0306707989</v>
      </c>
      <c r="AM164" s="54">
        <f t="shared" si="30"/>
        <v>2.466682077</v>
      </c>
      <c r="AN164" s="54">
        <f t="shared" si="31"/>
        <v>-4.933364155</v>
      </c>
      <c r="AO164" s="55">
        <f t="shared" si="32"/>
        <v>2.988058012</v>
      </c>
      <c r="AP164" s="55">
        <f t="shared" si="33"/>
        <v>0.003043113047</v>
      </c>
      <c r="AQ164" s="55">
        <f t="shared" si="34"/>
        <v>2.007867592</v>
      </c>
      <c r="AR164" s="55">
        <f t="shared" si="35"/>
        <v>0</v>
      </c>
      <c r="AS164" s="55">
        <f t="shared" si="36"/>
        <v>0</v>
      </c>
      <c r="AT164" s="55">
        <f t="shared" si="37"/>
        <v>2.14218533</v>
      </c>
      <c r="AU164" s="55">
        <f t="shared" si="38"/>
        <v>0.4647750065</v>
      </c>
      <c r="AV164" s="55">
        <f t="shared" si="39"/>
        <v>0.2449243228</v>
      </c>
      <c r="AW164" s="55">
        <f t="shared" si="40"/>
        <v>0.1491466238</v>
      </c>
      <c r="AX164" s="55">
        <f t="shared" si="41"/>
        <v>8</v>
      </c>
      <c r="AY164" s="55">
        <f t="shared" si="42"/>
        <v>23.99006984</v>
      </c>
      <c r="AZ164" s="54">
        <f t="shared" ref="AZ164:BA164" si="1190">AO164*2</f>
        <v>5.976116023</v>
      </c>
      <c r="BA164" s="54">
        <f t="shared" si="1190"/>
        <v>0.006086226093</v>
      </c>
      <c r="BB164" s="54">
        <f t="shared" ref="BB164:BD164" si="1191">AQ164*(3/2)</f>
        <v>3.011801389</v>
      </c>
      <c r="BC164" s="54">
        <f t="shared" si="1191"/>
        <v>0</v>
      </c>
      <c r="BD164" s="54">
        <f t="shared" si="1191"/>
        <v>0</v>
      </c>
      <c r="BE164" s="54">
        <f t="shared" ref="BE164:BH164" si="1192">AT164</f>
        <v>2.14218533</v>
      </c>
      <c r="BF164" s="54">
        <f t="shared" si="1192"/>
        <v>0.4647750065</v>
      </c>
      <c r="BG164" s="54">
        <f t="shared" si="1192"/>
        <v>0.2449243228</v>
      </c>
      <c r="BH164" s="54">
        <f t="shared" si="1192"/>
        <v>0.1491466238</v>
      </c>
      <c r="BI164" s="54">
        <f t="shared" si="46"/>
        <v>11.99503492</v>
      </c>
      <c r="BJ164" s="54">
        <f t="shared" si="47"/>
        <v>-23.99006984</v>
      </c>
      <c r="BK164" s="56">
        <f t="shared" ref="BK164:BN164" si="1193">AO164</f>
        <v>2.988058012</v>
      </c>
      <c r="BL164" s="56">
        <f t="shared" si="1193"/>
        <v>0.003043113047</v>
      </c>
      <c r="BM164" s="56">
        <f t="shared" si="1193"/>
        <v>2.007867592</v>
      </c>
      <c r="BN164" s="56">
        <f t="shared" si="1193"/>
        <v>0</v>
      </c>
      <c r="BO164" s="56">
        <f t="shared" si="49"/>
        <v>0.009930158263</v>
      </c>
      <c r="BP164" s="56">
        <f t="shared" si="50"/>
        <v>2.132255172</v>
      </c>
      <c r="BQ164" s="56">
        <f t="shared" ref="BQ164:BS164" si="1194">AU164</f>
        <v>0.4647750065</v>
      </c>
      <c r="BR164" s="56">
        <f t="shared" si="1194"/>
        <v>0.2449243228</v>
      </c>
      <c r="BS164" s="56">
        <f t="shared" si="1194"/>
        <v>0.1491466238</v>
      </c>
      <c r="BT164" s="56">
        <f t="shared" si="52"/>
        <v>8</v>
      </c>
      <c r="BU164" s="50">
        <f t="shared" ref="BU164:BX164" si="1195">AZ164</f>
        <v>5.976116023</v>
      </c>
      <c r="BV164" s="50">
        <f t="shared" si="1195"/>
        <v>0.006086226093</v>
      </c>
      <c r="BW164" s="50">
        <f t="shared" si="1195"/>
        <v>3.011801389</v>
      </c>
      <c r="BX164" s="50">
        <f t="shared" si="1195"/>
        <v>0</v>
      </c>
      <c r="BY164" s="50">
        <f t="shared" si="54"/>
        <v>0.01489523739</v>
      </c>
      <c r="BZ164" s="50">
        <f t="shared" si="55"/>
        <v>2.132255172</v>
      </c>
      <c r="CA164" s="50">
        <f t="shared" ref="CA164:CC164" si="1196">BF164</f>
        <v>0.4647750065</v>
      </c>
      <c r="CB164" s="50">
        <f t="shared" si="1196"/>
        <v>0.2449243228</v>
      </c>
      <c r="CC164" s="50">
        <f t="shared" si="1196"/>
        <v>0.1491466238</v>
      </c>
      <c r="CD164" s="50">
        <f t="shared" si="57"/>
        <v>12</v>
      </c>
      <c r="CE164" s="57">
        <f t="shared" si="58"/>
        <v>36.92</v>
      </c>
      <c r="CF164" s="57">
        <f t="shared" si="59"/>
        <v>0.05</v>
      </c>
      <c r="CG164" s="57">
        <f t="shared" si="60"/>
        <v>21.05</v>
      </c>
      <c r="CH164" s="57">
        <f t="shared" si="61"/>
        <v>0</v>
      </c>
      <c r="CI164" s="58">
        <f t="shared" si="62"/>
        <v>0.1630502767</v>
      </c>
      <c r="CJ164" s="58">
        <f t="shared" si="63"/>
        <v>31.50328557</v>
      </c>
      <c r="CK164" s="57">
        <f t="shared" si="64"/>
        <v>6.78</v>
      </c>
      <c r="CL164" s="57">
        <f t="shared" si="65"/>
        <v>2.03</v>
      </c>
      <c r="CM164" s="57">
        <f t="shared" si="66"/>
        <v>1.72</v>
      </c>
      <c r="CN164" s="57">
        <f t="shared" si="67"/>
        <v>100.2163358</v>
      </c>
      <c r="CO164" s="59">
        <f t="shared" si="68"/>
        <v>0.08188433376</v>
      </c>
      <c r="CP164" s="59">
        <f t="shared" si="69"/>
        <v>0.7128662933</v>
      </c>
      <c r="CQ164" s="59">
        <f t="shared" si="70"/>
        <v>0.1553859221</v>
      </c>
      <c r="CR164" s="59">
        <f t="shared" si="71"/>
        <v>0.04986345082</v>
      </c>
      <c r="CS164" s="60">
        <f t="shared" si="72"/>
        <v>8.188433376</v>
      </c>
      <c r="CT164" s="60">
        <f t="shared" si="73"/>
        <v>4.986345082</v>
      </c>
      <c r="CU164" s="60">
        <f t="shared" si="74"/>
        <v>86.82522154</v>
      </c>
      <c r="CV164" s="61">
        <f t="shared" si="75"/>
        <v>0.0908056177</v>
      </c>
      <c r="CW164" s="61">
        <f t="shared" si="76"/>
        <v>0.07091183304</v>
      </c>
      <c r="CX164" s="62"/>
    </row>
    <row r="165" ht="15.75" customHeight="1">
      <c r="A165" s="17" t="s">
        <v>53</v>
      </c>
      <c r="B165" s="17" t="s">
        <v>54</v>
      </c>
      <c r="C165" s="17" t="s">
        <v>169</v>
      </c>
      <c r="D165" s="83"/>
      <c r="E165" s="83" t="s">
        <v>172</v>
      </c>
      <c r="F165" s="2">
        <v>52.0</v>
      </c>
      <c r="G165" s="3" t="s">
        <v>224</v>
      </c>
      <c r="H165" s="48">
        <v>37.77</v>
      </c>
      <c r="I165" s="49">
        <v>3.38</v>
      </c>
      <c r="J165" s="49">
        <v>21.35</v>
      </c>
      <c r="K165" s="49">
        <v>2.63</v>
      </c>
      <c r="L165" s="49">
        <v>0.01</v>
      </c>
      <c r="M165" s="49">
        <v>0.0</v>
      </c>
      <c r="N165" s="49">
        <v>3.07</v>
      </c>
      <c r="O165" s="49">
        <v>31.96</v>
      </c>
      <c r="P165" s="49"/>
      <c r="Q165" s="50">
        <f t="shared" si="8"/>
        <v>100.17</v>
      </c>
      <c r="R165" s="51">
        <f t="shared" si="9"/>
        <v>12</v>
      </c>
      <c r="S165" s="52">
        <f t="shared" si="10"/>
        <v>0.6286167934</v>
      </c>
      <c r="T165" s="52">
        <f t="shared" si="11"/>
        <v>0.0001251583253</v>
      </c>
      <c r="U165" s="52">
        <f t="shared" si="12"/>
        <v>0.4187863434</v>
      </c>
      <c r="V165" s="52">
        <f t="shared" si="13"/>
        <v>0</v>
      </c>
      <c r="W165" s="52">
        <f t="shared" si="14"/>
        <v>0</v>
      </c>
      <c r="X165" s="52">
        <f t="shared" si="15"/>
        <v>0.4448378764</v>
      </c>
      <c r="Y165" s="52">
        <f t="shared" si="16"/>
        <v>0.04327759405</v>
      </c>
      <c r="Z165" s="52">
        <f t="shared" si="17"/>
        <v>0.08386181161</v>
      </c>
      <c r="AA165" s="52">
        <f t="shared" si="18"/>
        <v>0.04689779135</v>
      </c>
      <c r="AB165" s="52">
        <f t="shared" si="19"/>
        <v>1.666403369</v>
      </c>
      <c r="AC165" s="53">
        <f t="shared" si="20"/>
        <v>5.009076984</v>
      </c>
      <c r="AD165" s="54">
        <f t="shared" si="21"/>
        <v>1.257233587</v>
      </c>
      <c r="AE165" s="54">
        <f t="shared" si="22"/>
        <v>0.0002503166506</v>
      </c>
      <c r="AF165" s="54">
        <f t="shared" si="23"/>
        <v>0.6281795152</v>
      </c>
      <c r="AG165" s="54">
        <f t="shared" si="24"/>
        <v>0</v>
      </c>
      <c r="AH165" s="54">
        <f t="shared" si="25"/>
        <v>0</v>
      </c>
      <c r="AI165" s="54">
        <f t="shared" si="26"/>
        <v>0.4448378764</v>
      </c>
      <c r="AJ165" s="54">
        <f t="shared" si="27"/>
        <v>0.04327759405</v>
      </c>
      <c r="AK165" s="54">
        <f t="shared" si="28"/>
        <v>0.08386181161</v>
      </c>
      <c r="AL165" s="54">
        <f t="shared" si="29"/>
        <v>0.04689779135</v>
      </c>
      <c r="AM165" s="54">
        <f t="shared" si="30"/>
        <v>2.504538492</v>
      </c>
      <c r="AN165" s="54">
        <f t="shared" si="31"/>
        <v>-5.009076984</v>
      </c>
      <c r="AO165" s="55">
        <f t="shared" si="32"/>
        <v>3.017837363</v>
      </c>
      <c r="AP165" s="55">
        <f t="shared" si="33"/>
        <v>0.0006008548837</v>
      </c>
      <c r="AQ165" s="55">
        <f t="shared" si="34"/>
        <v>2.010492064</v>
      </c>
      <c r="AR165" s="55">
        <f t="shared" si="35"/>
        <v>0</v>
      </c>
      <c r="AS165" s="55">
        <f t="shared" si="36"/>
        <v>0</v>
      </c>
      <c r="AT165" s="55">
        <f t="shared" si="37"/>
        <v>2.13555918</v>
      </c>
      <c r="AU165" s="55">
        <f t="shared" si="38"/>
        <v>0.207765274</v>
      </c>
      <c r="AV165" s="55">
        <f t="shared" si="39"/>
        <v>0.4026002981</v>
      </c>
      <c r="AW165" s="55">
        <f t="shared" si="40"/>
        <v>0.2251449666</v>
      </c>
      <c r="AX165" s="55">
        <f t="shared" si="41"/>
        <v>8</v>
      </c>
      <c r="AY165" s="55">
        <f t="shared" si="42"/>
        <v>24.0473685</v>
      </c>
      <c r="AZ165" s="54">
        <f t="shared" ref="AZ165:BA165" si="1197">AO165*2</f>
        <v>6.035674726</v>
      </c>
      <c r="BA165" s="54">
        <f t="shared" si="1197"/>
        <v>0.001201709767</v>
      </c>
      <c r="BB165" s="54">
        <f t="shared" ref="BB165:BD165" si="1198">AQ165*(3/2)</f>
        <v>3.015738096</v>
      </c>
      <c r="BC165" s="54">
        <f t="shared" si="1198"/>
        <v>0</v>
      </c>
      <c r="BD165" s="54">
        <f t="shared" si="1198"/>
        <v>0</v>
      </c>
      <c r="BE165" s="54">
        <f t="shared" ref="BE165:BH165" si="1199">AT165</f>
        <v>2.13555918</v>
      </c>
      <c r="BF165" s="54">
        <f t="shared" si="1199"/>
        <v>0.207765274</v>
      </c>
      <c r="BG165" s="54">
        <f t="shared" si="1199"/>
        <v>0.4026002981</v>
      </c>
      <c r="BH165" s="54">
        <f t="shared" si="1199"/>
        <v>0.2251449666</v>
      </c>
      <c r="BI165" s="54">
        <f t="shared" si="46"/>
        <v>12.02368425</v>
      </c>
      <c r="BJ165" s="54">
        <f t="shared" si="47"/>
        <v>-24.0473685</v>
      </c>
      <c r="BK165" s="56">
        <f t="shared" ref="BK165:BN165" si="1200">AO165</f>
        <v>3.017837363</v>
      </c>
      <c r="BL165" s="56">
        <f t="shared" si="1200"/>
        <v>0.0006008548837</v>
      </c>
      <c r="BM165" s="56">
        <f t="shared" si="1200"/>
        <v>2.010492064</v>
      </c>
      <c r="BN165" s="56">
        <f t="shared" si="1200"/>
        <v>0</v>
      </c>
      <c r="BO165" s="56">
        <f t="shared" si="49"/>
        <v>0</v>
      </c>
      <c r="BP165" s="56">
        <f t="shared" si="50"/>
        <v>2.13555918</v>
      </c>
      <c r="BQ165" s="56">
        <f t="shared" ref="BQ165:BS165" si="1201">AU165</f>
        <v>0.207765274</v>
      </c>
      <c r="BR165" s="56">
        <f t="shared" si="1201"/>
        <v>0.4026002981</v>
      </c>
      <c r="BS165" s="56">
        <f t="shared" si="1201"/>
        <v>0.2251449666</v>
      </c>
      <c r="BT165" s="56">
        <f t="shared" si="52"/>
        <v>8</v>
      </c>
      <c r="BU165" s="50">
        <f t="shared" ref="BU165:BX165" si="1202">AZ165</f>
        <v>6.035674726</v>
      </c>
      <c r="BV165" s="50">
        <f t="shared" si="1202"/>
        <v>0.001201709767</v>
      </c>
      <c r="BW165" s="50">
        <f t="shared" si="1202"/>
        <v>3.015738096</v>
      </c>
      <c r="BX165" s="50">
        <f t="shared" si="1202"/>
        <v>0</v>
      </c>
      <c r="BY165" s="50">
        <f t="shared" si="54"/>
        <v>0</v>
      </c>
      <c r="BZ165" s="50">
        <f t="shared" si="55"/>
        <v>2.13555918</v>
      </c>
      <c r="CA165" s="50">
        <f t="shared" ref="CA165:CC165" si="1203">BF165</f>
        <v>0.207765274</v>
      </c>
      <c r="CB165" s="50">
        <f t="shared" si="1203"/>
        <v>0.4026002981</v>
      </c>
      <c r="CC165" s="50">
        <f t="shared" si="1203"/>
        <v>0.2251449666</v>
      </c>
      <c r="CD165" s="50">
        <f t="shared" si="57"/>
        <v>12.02368425</v>
      </c>
      <c r="CE165" s="57">
        <f t="shared" si="58"/>
        <v>37.77</v>
      </c>
      <c r="CF165" s="57">
        <f t="shared" si="59"/>
        <v>0.01</v>
      </c>
      <c r="CG165" s="57">
        <f t="shared" si="60"/>
        <v>21.35</v>
      </c>
      <c r="CH165" s="57">
        <f t="shared" si="61"/>
        <v>0</v>
      </c>
      <c r="CI165" s="58">
        <f t="shared" si="62"/>
        <v>0</v>
      </c>
      <c r="CJ165" s="58">
        <f t="shared" si="63"/>
        <v>31.96</v>
      </c>
      <c r="CK165" s="57">
        <f t="shared" si="64"/>
        <v>3.07</v>
      </c>
      <c r="CL165" s="57">
        <f t="shared" si="65"/>
        <v>3.38</v>
      </c>
      <c r="CM165" s="57">
        <f t="shared" si="66"/>
        <v>2.63</v>
      </c>
      <c r="CN165" s="57">
        <f t="shared" si="67"/>
        <v>100.17</v>
      </c>
      <c r="CO165" s="59">
        <f t="shared" si="68"/>
        <v>0.1355068498</v>
      </c>
      <c r="CP165" s="59">
        <f t="shared" si="69"/>
        <v>0.7187846069</v>
      </c>
      <c r="CQ165" s="59">
        <f t="shared" si="70"/>
        <v>0.06992945089</v>
      </c>
      <c r="CR165" s="59">
        <f t="shared" si="71"/>
        <v>0.07577909236</v>
      </c>
      <c r="CS165" s="60">
        <f t="shared" si="72"/>
        <v>13.55068498</v>
      </c>
      <c r="CT165" s="60">
        <f t="shared" si="73"/>
        <v>7.577909236</v>
      </c>
      <c r="CU165" s="60">
        <f t="shared" si="74"/>
        <v>78.87140578</v>
      </c>
      <c r="CV165" s="61">
        <f t="shared" si="75"/>
        <v>0.1435325173</v>
      </c>
      <c r="CW165" s="61">
        <f t="shared" si="76"/>
        <v>0.1173489319</v>
      </c>
      <c r="CX165" s="62"/>
    </row>
    <row r="166" ht="15.75" customHeight="1">
      <c r="A166" s="17" t="s">
        <v>53</v>
      </c>
      <c r="B166" s="17" t="s">
        <v>54</v>
      </c>
      <c r="C166" s="17" t="s">
        <v>169</v>
      </c>
      <c r="D166" s="83"/>
      <c r="E166" s="83" t="s">
        <v>172</v>
      </c>
      <c r="F166" s="2">
        <v>53.0</v>
      </c>
      <c r="G166" s="3" t="s">
        <v>225</v>
      </c>
      <c r="H166" s="48">
        <v>37.84</v>
      </c>
      <c r="I166" s="49">
        <v>4.68</v>
      </c>
      <c r="J166" s="49">
        <v>21.47</v>
      </c>
      <c r="K166" s="49">
        <v>1.15</v>
      </c>
      <c r="L166" s="49">
        <v>0.02</v>
      </c>
      <c r="M166" s="49">
        <v>0.0</v>
      </c>
      <c r="N166" s="49">
        <v>1.39</v>
      </c>
      <c r="O166" s="49">
        <v>32.98</v>
      </c>
      <c r="P166" s="49"/>
      <c r="Q166" s="50">
        <f t="shared" si="8"/>
        <v>99.53</v>
      </c>
      <c r="R166" s="51">
        <f t="shared" si="9"/>
        <v>12</v>
      </c>
      <c r="S166" s="52">
        <f t="shared" si="10"/>
        <v>0.6297818232</v>
      </c>
      <c r="T166" s="52">
        <f t="shared" si="11"/>
        <v>0.0002503166506</v>
      </c>
      <c r="U166" s="52">
        <f t="shared" si="12"/>
        <v>0.4211401777</v>
      </c>
      <c r="V166" s="52">
        <f t="shared" si="13"/>
        <v>0</v>
      </c>
      <c r="W166" s="52">
        <f t="shared" si="14"/>
        <v>0</v>
      </c>
      <c r="X166" s="52">
        <f t="shared" si="15"/>
        <v>0.4590348299</v>
      </c>
      <c r="Y166" s="52">
        <f t="shared" si="16"/>
        <v>0.01959474128</v>
      </c>
      <c r="Z166" s="52">
        <f t="shared" si="17"/>
        <v>0.1161163545</v>
      </c>
      <c r="AA166" s="52">
        <f t="shared" si="18"/>
        <v>0.0205066388</v>
      </c>
      <c r="AB166" s="52">
        <f t="shared" si="19"/>
        <v>1.666424882</v>
      </c>
      <c r="AC166" s="53">
        <f t="shared" si="20"/>
        <v>5.014054221</v>
      </c>
      <c r="AD166" s="54">
        <f t="shared" si="21"/>
        <v>1.259563646</v>
      </c>
      <c r="AE166" s="54">
        <f t="shared" si="22"/>
        <v>0.0005006333011</v>
      </c>
      <c r="AF166" s="54">
        <f t="shared" si="23"/>
        <v>0.6317102665</v>
      </c>
      <c r="AG166" s="54">
        <f t="shared" si="24"/>
        <v>0</v>
      </c>
      <c r="AH166" s="54">
        <f t="shared" si="25"/>
        <v>0</v>
      </c>
      <c r="AI166" s="54">
        <f t="shared" si="26"/>
        <v>0.4590348299</v>
      </c>
      <c r="AJ166" s="54">
        <f t="shared" si="27"/>
        <v>0.01959474128</v>
      </c>
      <c r="AK166" s="54">
        <f t="shared" si="28"/>
        <v>0.1161163545</v>
      </c>
      <c r="AL166" s="54">
        <f t="shared" si="29"/>
        <v>0.0205066388</v>
      </c>
      <c r="AM166" s="54">
        <f t="shared" si="30"/>
        <v>2.507027111</v>
      </c>
      <c r="AN166" s="54">
        <f t="shared" si="31"/>
        <v>-5.014054221</v>
      </c>
      <c r="AO166" s="55">
        <f t="shared" si="32"/>
        <v>3.023391357</v>
      </c>
      <c r="AP166" s="55">
        <f t="shared" si="33"/>
        <v>0.001201694253</v>
      </c>
      <c r="AQ166" s="55">
        <f t="shared" si="34"/>
        <v>2.021766152</v>
      </c>
      <c r="AR166" s="55">
        <f t="shared" si="35"/>
        <v>0</v>
      </c>
      <c r="AS166" s="55">
        <f t="shared" si="36"/>
        <v>0</v>
      </c>
      <c r="AT166" s="55">
        <f t="shared" si="37"/>
        <v>2.203686874</v>
      </c>
      <c r="AU166" s="55">
        <f t="shared" si="38"/>
        <v>0.09406840472</v>
      </c>
      <c r="AV166" s="55">
        <f t="shared" si="39"/>
        <v>0.55743937</v>
      </c>
      <c r="AW166" s="55">
        <f t="shared" si="40"/>
        <v>0.09844614791</v>
      </c>
      <c r="AX166" s="55">
        <f t="shared" si="41"/>
        <v>8</v>
      </c>
      <c r="AY166" s="55">
        <f t="shared" si="42"/>
        <v>24.07095225</v>
      </c>
      <c r="AZ166" s="54">
        <f t="shared" ref="AZ166:BA166" si="1204">AO166*2</f>
        <v>6.046782714</v>
      </c>
      <c r="BA166" s="54">
        <f t="shared" si="1204"/>
        <v>0.002403388507</v>
      </c>
      <c r="BB166" s="54">
        <f t="shared" ref="BB166:BD166" si="1205">AQ166*(3/2)</f>
        <v>3.032649228</v>
      </c>
      <c r="BC166" s="54">
        <f t="shared" si="1205"/>
        <v>0</v>
      </c>
      <c r="BD166" s="54">
        <f t="shared" si="1205"/>
        <v>0</v>
      </c>
      <c r="BE166" s="54">
        <f t="shared" ref="BE166:BH166" si="1206">AT166</f>
        <v>2.203686874</v>
      </c>
      <c r="BF166" s="54">
        <f t="shared" si="1206"/>
        <v>0.09406840472</v>
      </c>
      <c r="BG166" s="54">
        <f t="shared" si="1206"/>
        <v>0.55743937</v>
      </c>
      <c r="BH166" s="54">
        <f t="shared" si="1206"/>
        <v>0.09844614791</v>
      </c>
      <c r="BI166" s="54">
        <f t="shared" si="46"/>
        <v>12.03547613</v>
      </c>
      <c r="BJ166" s="54">
        <f t="shared" si="47"/>
        <v>-24.07095225</v>
      </c>
      <c r="BK166" s="56">
        <f t="shared" ref="BK166:BN166" si="1207">AO166</f>
        <v>3.023391357</v>
      </c>
      <c r="BL166" s="56">
        <f t="shared" si="1207"/>
        <v>0.001201694253</v>
      </c>
      <c r="BM166" s="56">
        <f t="shared" si="1207"/>
        <v>2.021766152</v>
      </c>
      <c r="BN166" s="56">
        <f t="shared" si="1207"/>
        <v>0</v>
      </c>
      <c r="BO166" s="56">
        <f t="shared" si="49"/>
        <v>0</v>
      </c>
      <c r="BP166" s="56">
        <f t="shared" si="50"/>
        <v>2.203686874</v>
      </c>
      <c r="BQ166" s="56">
        <f t="shared" ref="BQ166:BS166" si="1208">AU166</f>
        <v>0.09406840472</v>
      </c>
      <c r="BR166" s="56">
        <f t="shared" si="1208"/>
        <v>0.55743937</v>
      </c>
      <c r="BS166" s="56">
        <f t="shared" si="1208"/>
        <v>0.09844614791</v>
      </c>
      <c r="BT166" s="56">
        <f t="shared" si="52"/>
        <v>8</v>
      </c>
      <c r="BU166" s="50">
        <f t="shared" ref="BU166:BX166" si="1209">AZ166</f>
        <v>6.046782714</v>
      </c>
      <c r="BV166" s="50">
        <f t="shared" si="1209"/>
        <v>0.002403388507</v>
      </c>
      <c r="BW166" s="50">
        <f t="shared" si="1209"/>
        <v>3.032649228</v>
      </c>
      <c r="BX166" s="50">
        <f t="shared" si="1209"/>
        <v>0</v>
      </c>
      <c r="BY166" s="50">
        <f t="shared" si="54"/>
        <v>0</v>
      </c>
      <c r="BZ166" s="50">
        <f t="shared" si="55"/>
        <v>2.203686874</v>
      </c>
      <c r="CA166" s="50">
        <f t="shared" ref="CA166:CC166" si="1210">BF166</f>
        <v>0.09406840472</v>
      </c>
      <c r="CB166" s="50">
        <f t="shared" si="1210"/>
        <v>0.55743937</v>
      </c>
      <c r="CC166" s="50">
        <f t="shared" si="1210"/>
        <v>0.09844614791</v>
      </c>
      <c r="CD166" s="50">
        <f t="shared" si="57"/>
        <v>12.03547613</v>
      </c>
      <c r="CE166" s="57">
        <f t="shared" si="58"/>
        <v>37.84</v>
      </c>
      <c r="CF166" s="57">
        <f t="shared" si="59"/>
        <v>0.02</v>
      </c>
      <c r="CG166" s="57">
        <f t="shared" si="60"/>
        <v>21.47</v>
      </c>
      <c r="CH166" s="57">
        <f t="shared" si="61"/>
        <v>0</v>
      </c>
      <c r="CI166" s="58">
        <f t="shared" si="62"/>
        <v>0</v>
      </c>
      <c r="CJ166" s="58">
        <f t="shared" si="63"/>
        <v>32.98</v>
      </c>
      <c r="CK166" s="57">
        <f t="shared" si="64"/>
        <v>1.39</v>
      </c>
      <c r="CL166" s="57">
        <f t="shared" si="65"/>
        <v>4.68</v>
      </c>
      <c r="CM166" s="57">
        <f t="shared" si="66"/>
        <v>1.15</v>
      </c>
      <c r="CN166" s="57">
        <f t="shared" si="67"/>
        <v>99.53</v>
      </c>
      <c r="CO166" s="59">
        <f t="shared" si="68"/>
        <v>0.1887295742</v>
      </c>
      <c r="CP166" s="59">
        <f t="shared" si="69"/>
        <v>0.7460916969</v>
      </c>
      <c r="CQ166" s="59">
        <f t="shared" si="70"/>
        <v>0.03184828867</v>
      </c>
      <c r="CR166" s="59">
        <f t="shared" si="71"/>
        <v>0.03333044019</v>
      </c>
      <c r="CS166" s="60">
        <f t="shared" si="72"/>
        <v>18.87295742</v>
      </c>
      <c r="CT166" s="60">
        <f t="shared" si="73"/>
        <v>3.333044019</v>
      </c>
      <c r="CU166" s="60">
        <f t="shared" si="74"/>
        <v>77.79399856</v>
      </c>
      <c r="CV166" s="61">
        <f t="shared" si="75"/>
        <v>0.1276952273</v>
      </c>
      <c r="CW166" s="61">
        <f t="shared" si="76"/>
        <v>0.1634398113</v>
      </c>
      <c r="CX166" s="62"/>
    </row>
    <row r="167" ht="15.75" customHeight="1">
      <c r="A167" s="17" t="s">
        <v>53</v>
      </c>
      <c r="B167" s="17" t="s">
        <v>54</v>
      </c>
      <c r="C167" s="17" t="s">
        <v>169</v>
      </c>
      <c r="D167" s="83"/>
      <c r="E167" s="83" t="s">
        <v>172</v>
      </c>
      <c r="F167" s="2">
        <v>54.0</v>
      </c>
      <c r="G167" s="3" t="s">
        <v>226</v>
      </c>
      <c r="H167" s="48">
        <v>38.27</v>
      </c>
      <c r="I167" s="49">
        <v>6.15</v>
      </c>
      <c r="J167" s="49">
        <v>21.61</v>
      </c>
      <c r="K167" s="49">
        <v>1.07</v>
      </c>
      <c r="L167" s="49">
        <v>0.04</v>
      </c>
      <c r="M167" s="49">
        <v>0.0</v>
      </c>
      <c r="N167" s="49">
        <v>1.49</v>
      </c>
      <c r="O167" s="49">
        <v>31.17</v>
      </c>
      <c r="P167" s="49"/>
      <c r="Q167" s="50">
        <f t="shared" si="8"/>
        <v>99.8</v>
      </c>
      <c r="R167" s="51">
        <f t="shared" si="9"/>
        <v>12</v>
      </c>
      <c r="S167" s="52">
        <f t="shared" si="10"/>
        <v>0.6369384348</v>
      </c>
      <c r="T167" s="52">
        <f t="shared" si="11"/>
        <v>0.0005006333011</v>
      </c>
      <c r="U167" s="52">
        <f t="shared" si="12"/>
        <v>0.4238863177</v>
      </c>
      <c r="V167" s="52">
        <f t="shared" si="13"/>
        <v>0</v>
      </c>
      <c r="W167" s="52">
        <f t="shared" si="14"/>
        <v>0</v>
      </c>
      <c r="X167" s="52">
        <f t="shared" si="15"/>
        <v>0.4338421967</v>
      </c>
      <c r="Y167" s="52">
        <f t="shared" si="16"/>
        <v>0.0210044349</v>
      </c>
      <c r="Z167" s="52">
        <f t="shared" si="17"/>
        <v>0.1525887992</v>
      </c>
      <c r="AA167" s="52">
        <f t="shared" si="18"/>
        <v>0.01908009002</v>
      </c>
      <c r="AB167" s="52">
        <f t="shared" si="19"/>
        <v>1.687840907</v>
      </c>
      <c r="AC167" s="53">
        <f t="shared" si="20"/>
        <v>5.074446267</v>
      </c>
      <c r="AD167" s="54">
        <f t="shared" si="21"/>
        <v>1.27387687</v>
      </c>
      <c r="AE167" s="54">
        <f t="shared" si="22"/>
        <v>0.001001266602</v>
      </c>
      <c r="AF167" s="54">
        <f t="shared" si="23"/>
        <v>0.6358294765</v>
      </c>
      <c r="AG167" s="54">
        <f t="shared" si="24"/>
        <v>0</v>
      </c>
      <c r="AH167" s="54">
        <f t="shared" si="25"/>
        <v>0</v>
      </c>
      <c r="AI167" s="54">
        <f t="shared" si="26"/>
        <v>0.4338421967</v>
      </c>
      <c r="AJ167" s="54">
        <f t="shared" si="27"/>
        <v>0.0210044349</v>
      </c>
      <c r="AK167" s="54">
        <f t="shared" si="28"/>
        <v>0.1525887992</v>
      </c>
      <c r="AL167" s="54">
        <f t="shared" si="29"/>
        <v>0.01908009002</v>
      </c>
      <c r="AM167" s="54">
        <f t="shared" si="30"/>
        <v>2.537223134</v>
      </c>
      <c r="AN167" s="54">
        <f t="shared" si="31"/>
        <v>-5.074446267</v>
      </c>
      <c r="AO167" s="55">
        <f t="shared" si="32"/>
        <v>3.018950103</v>
      </c>
      <c r="AP167" s="55">
        <f t="shared" si="33"/>
        <v>0.002372893318</v>
      </c>
      <c r="AQ167" s="55">
        <f t="shared" si="34"/>
        <v>2.009129254</v>
      </c>
      <c r="AR167" s="55">
        <f t="shared" si="35"/>
        <v>0</v>
      </c>
      <c r="AS167" s="55">
        <f t="shared" si="36"/>
        <v>0</v>
      </c>
      <c r="AT167" s="55">
        <f t="shared" si="37"/>
        <v>2.056317962</v>
      </c>
      <c r="AU167" s="55">
        <f t="shared" si="38"/>
        <v>0.09955646798</v>
      </c>
      <c r="AV167" s="55">
        <f t="shared" si="39"/>
        <v>0.7232378295</v>
      </c>
      <c r="AW167" s="55">
        <f t="shared" si="40"/>
        <v>0.09043549041</v>
      </c>
      <c r="AX167" s="55">
        <f t="shared" si="41"/>
        <v>8</v>
      </c>
      <c r="AY167" s="55">
        <f t="shared" si="42"/>
        <v>24.05177525</v>
      </c>
      <c r="AZ167" s="54">
        <f t="shared" ref="AZ167:BA167" si="1211">AO167*2</f>
        <v>6.037900206</v>
      </c>
      <c r="BA167" s="54">
        <f t="shared" si="1211"/>
        <v>0.004745786636</v>
      </c>
      <c r="BB167" s="54">
        <f t="shared" ref="BB167:BD167" si="1212">AQ167*(3/2)</f>
        <v>3.013693881</v>
      </c>
      <c r="BC167" s="54">
        <f t="shared" si="1212"/>
        <v>0</v>
      </c>
      <c r="BD167" s="54">
        <f t="shared" si="1212"/>
        <v>0</v>
      </c>
      <c r="BE167" s="54">
        <f t="shared" ref="BE167:BH167" si="1213">AT167</f>
        <v>2.056317962</v>
      </c>
      <c r="BF167" s="54">
        <f t="shared" si="1213"/>
        <v>0.09955646798</v>
      </c>
      <c r="BG167" s="54">
        <f t="shared" si="1213"/>
        <v>0.7232378295</v>
      </c>
      <c r="BH167" s="54">
        <f t="shared" si="1213"/>
        <v>0.09043549041</v>
      </c>
      <c r="BI167" s="54">
        <f t="shared" si="46"/>
        <v>12.02588762</v>
      </c>
      <c r="BJ167" s="54">
        <f t="shared" si="47"/>
        <v>-24.05177525</v>
      </c>
      <c r="BK167" s="56">
        <f t="shared" ref="BK167:BN167" si="1214">AO167</f>
        <v>3.018950103</v>
      </c>
      <c r="BL167" s="56">
        <f t="shared" si="1214"/>
        <v>0.002372893318</v>
      </c>
      <c r="BM167" s="56">
        <f t="shared" si="1214"/>
        <v>2.009129254</v>
      </c>
      <c r="BN167" s="56">
        <f t="shared" si="1214"/>
        <v>0</v>
      </c>
      <c r="BO167" s="56">
        <f t="shared" si="49"/>
        <v>0</v>
      </c>
      <c r="BP167" s="56">
        <f t="shared" si="50"/>
        <v>2.056317962</v>
      </c>
      <c r="BQ167" s="56">
        <f t="shared" ref="BQ167:BS167" si="1215">AU167</f>
        <v>0.09955646798</v>
      </c>
      <c r="BR167" s="56">
        <f t="shared" si="1215"/>
        <v>0.7232378295</v>
      </c>
      <c r="BS167" s="56">
        <f t="shared" si="1215"/>
        <v>0.09043549041</v>
      </c>
      <c r="BT167" s="56">
        <f t="shared" si="52"/>
        <v>8</v>
      </c>
      <c r="BU167" s="50">
        <f t="shared" ref="BU167:BX167" si="1216">AZ167</f>
        <v>6.037900206</v>
      </c>
      <c r="BV167" s="50">
        <f t="shared" si="1216"/>
        <v>0.004745786636</v>
      </c>
      <c r="BW167" s="50">
        <f t="shared" si="1216"/>
        <v>3.013693881</v>
      </c>
      <c r="BX167" s="50">
        <f t="shared" si="1216"/>
        <v>0</v>
      </c>
      <c r="BY167" s="50">
        <f t="shared" si="54"/>
        <v>0</v>
      </c>
      <c r="BZ167" s="50">
        <f t="shared" si="55"/>
        <v>2.056317962</v>
      </c>
      <c r="CA167" s="50">
        <f t="shared" ref="CA167:CC167" si="1217">BF167</f>
        <v>0.09955646798</v>
      </c>
      <c r="CB167" s="50">
        <f t="shared" si="1217"/>
        <v>0.7232378295</v>
      </c>
      <c r="CC167" s="50">
        <f t="shared" si="1217"/>
        <v>0.09043549041</v>
      </c>
      <c r="CD167" s="50">
        <f t="shared" si="57"/>
        <v>12.02588762</v>
      </c>
      <c r="CE167" s="57">
        <f t="shared" si="58"/>
        <v>38.27</v>
      </c>
      <c r="CF167" s="57">
        <f t="shared" si="59"/>
        <v>0.04</v>
      </c>
      <c r="CG167" s="57">
        <f t="shared" si="60"/>
        <v>21.61</v>
      </c>
      <c r="CH167" s="57">
        <f t="shared" si="61"/>
        <v>0</v>
      </c>
      <c r="CI167" s="58">
        <f t="shared" si="62"/>
        <v>0</v>
      </c>
      <c r="CJ167" s="58">
        <f t="shared" si="63"/>
        <v>31.17</v>
      </c>
      <c r="CK167" s="57">
        <f t="shared" si="64"/>
        <v>1.49</v>
      </c>
      <c r="CL167" s="57">
        <f t="shared" si="65"/>
        <v>6.15</v>
      </c>
      <c r="CM167" s="57">
        <f t="shared" si="66"/>
        <v>1.07</v>
      </c>
      <c r="CN167" s="57">
        <f t="shared" si="67"/>
        <v>99.8</v>
      </c>
      <c r="CO167" s="59">
        <f t="shared" si="68"/>
        <v>0.243551507</v>
      </c>
      <c r="CP167" s="59">
        <f t="shared" si="69"/>
        <v>0.6924683943</v>
      </c>
      <c r="CQ167" s="59">
        <f t="shared" si="70"/>
        <v>0.03352580135</v>
      </c>
      <c r="CR167" s="59">
        <f t="shared" si="71"/>
        <v>0.03045429743</v>
      </c>
      <c r="CS167" s="60">
        <f t="shared" si="72"/>
        <v>24.3551507</v>
      </c>
      <c r="CT167" s="60">
        <f t="shared" si="73"/>
        <v>3.045429743</v>
      </c>
      <c r="CU167" s="60">
        <f t="shared" si="74"/>
        <v>72.59941956</v>
      </c>
      <c r="CV167" s="61">
        <f t="shared" si="75"/>
        <v>0.1522300509</v>
      </c>
      <c r="CW167" s="61">
        <f t="shared" si="76"/>
        <v>0.210915605</v>
      </c>
      <c r="CX167" s="62"/>
    </row>
    <row r="168" ht="15.75" customHeight="1">
      <c r="A168" s="17" t="s">
        <v>53</v>
      </c>
      <c r="B168" s="17" t="s">
        <v>54</v>
      </c>
      <c r="C168" s="17" t="s">
        <v>169</v>
      </c>
      <c r="D168" s="83"/>
      <c r="E168" s="83" t="s">
        <v>172</v>
      </c>
      <c r="F168" s="2">
        <v>55.0</v>
      </c>
      <c r="G168" s="3" t="s">
        <v>227</v>
      </c>
      <c r="H168" s="48">
        <v>37.04</v>
      </c>
      <c r="I168" s="49">
        <v>3.38</v>
      </c>
      <c r="J168" s="49">
        <v>21.47</v>
      </c>
      <c r="K168" s="49">
        <v>1.23</v>
      </c>
      <c r="L168" s="49">
        <v>0.01</v>
      </c>
      <c r="M168" s="49">
        <v>0.03</v>
      </c>
      <c r="N168" s="49">
        <v>7.68</v>
      </c>
      <c r="O168" s="49">
        <v>29.07</v>
      </c>
      <c r="P168" s="49"/>
      <c r="Q168" s="50">
        <f t="shared" si="8"/>
        <v>99.91</v>
      </c>
      <c r="R168" s="51">
        <f t="shared" si="9"/>
        <v>12</v>
      </c>
      <c r="S168" s="52">
        <f t="shared" si="10"/>
        <v>0.6164671969</v>
      </c>
      <c r="T168" s="52">
        <f t="shared" si="11"/>
        <v>0.0001251583253</v>
      </c>
      <c r="U168" s="52">
        <f t="shared" si="12"/>
        <v>0.4211401777</v>
      </c>
      <c r="V168" s="52">
        <f t="shared" si="13"/>
        <v>0.0003947622939</v>
      </c>
      <c r="W168" s="52">
        <f t="shared" si="14"/>
        <v>0</v>
      </c>
      <c r="X168" s="52">
        <f t="shared" si="15"/>
        <v>0.4046131748</v>
      </c>
      <c r="Y168" s="52">
        <f t="shared" si="16"/>
        <v>0.1082644698</v>
      </c>
      <c r="Z168" s="52">
        <f t="shared" si="17"/>
        <v>0.08386181161</v>
      </c>
      <c r="AA168" s="52">
        <f t="shared" si="18"/>
        <v>0.02193318759</v>
      </c>
      <c r="AB168" s="52">
        <f t="shared" si="19"/>
        <v>1.656799939</v>
      </c>
      <c r="AC168" s="53">
        <f t="shared" si="20"/>
        <v>4.968319529</v>
      </c>
      <c r="AD168" s="54">
        <f t="shared" si="21"/>
        <v>1.232934394</v>
      </c>
      <c r="AE168" s="54">
        <f t="shared" si="22"/>
        <v>0.0002503166506</v>
      </c>
      <c r="AF168" s="54">
        <f t="shared" si="23"/>
        <v>0.6317102665</v>
      </c>
      <c r="AG168" s="54">
        <f t="shared" si="24"/>
        <v>0.0005921434408</v>
      </c>
      <c r="AH168" s="54">
        <f t="shared" si="25"/>
        <v>0</v>
      </c>
      <c r="AI168" s="54">
        <f t="shared" si="26"/>
        <v>0.4046131748</v>
      </c>
      <c r="AJ168" s="54">
        <f t="shared" si="27"/>
        <v>0.1082644698</v>
      </c>
      <c r="AK168" s="54">
        <f t="shared" si="28"/>
        <v>0.08386181161</v>
      </c>
      <c r="AL168" s="54">
        <f t="shared" si="29"/>
        <v>0.02193318759</v>
      </c>
      <c r="AM168" s="54">
        <f t="shared" si="30"/>
        <v>2.484159764</v>
      </c>
      <c r="AN168" s="54">
        <f t="shared" si="31"/>
        <v>-4.968319529</v>
      </c>
      <c r="AO168" s="55">
        <f t="shared" si="32"/>
        <v>2.976664508</v>
      </c>
      <c r="AP168" s="55">
        <f t="shared" si="33"/>
        <v>0.0006043376624</v>
      </c>
      <c r="AQ168" s="55">
        <f t="shared" si="34"/>
        <v>2.033511314</v>
      </c>
      <c r="AR168" s="55">
        <f t="shared" si="35"/>
        <v>0.00190614345</v>
      </c>
      <c r="AS168" s="55">
        <f t="shared" si="36"/>
        <v>0</v>
      </c>
      <c r="AT168" s="55">
        <f t="shared" si="37"/>
        <v>1.953709269</v>
      </c>
      <c r="AU168" s="55">
        <f t="shared" si="38"/>
        <v>0.5227642385</v>
      </c>
      <c r="AV168" s="55">
        <f t="shared" si="39"/>
        <v>0.4049339194</v>
      </c>
      <c r="AW168" s="55">
        <f t="shared" si="40"/>
        <v>0.1059062694</v>
      </c>
      <c r="AX168" s="55">
        <f t="shared" si="41"/>
        <v>8</v>
      </c>
      <c r="AY168" s="55">
        <f t="shared" si="42"/>
        <v>23.98995515</v>
      </c>
      <c r="AZ168" s="54">
        <f t="shared" ref="AZ168:BA168" si="1218">AO168*2</f>
        <v>5.953329016</v>
      </c>
      <c r="BA168" s="54">
        <f t="shared" si="1218"/>
        <v>0.001208675325</v>
      </c>
      <c r="BB168" s="54">
        <f t="shared" ref="BB168:BD168" si="1219">AQ168*(3/2)</f>
        <v>3.050266971</v>
      </c>
      <c r="BC168" s="54">
        <f t="shared" si="1219"/>
        <v>0.002859215174</v>
      </c>
      <c r="BD168" s="54">
        <f t="shared" si="1219"/>
        <v>0</v>
      </c>
      <c r="BE168" s="54">
        <f t="shared" ref="BE168:BH168" si="1220">AT168</f>
        <v>1.953709269</v>
      </c>
      <c r="BF168" s="54">
        <f t="shared" si="1220"/>
        <v>0.5227642385</v>
      </c>
      <c r="BG168" s="54">
        <f t="shared" si="1220"/>
        <v>0.4049339194</v>
      </c>
      <c r="BH168" s="54">
        <f t="shared" si="1220"/>
        <v>0.1059062694</v>
      </c>
      <c r="BI168" s="54">
        <f t="shared" si="46"/>
        <v>11.99497757</v>
      </c>
      <c r="BJ168" s="54">
        <f t="shared" si="47"/>
        <v>-23.98995515</v>
      </c>
      <c r="BK168" s="56">
        <f t="shared" ref="BK168:BN168" si="1221">AO168</f>
        <v>2.976664508</v>
      </c>
      <c r="BL168" s="56">
        <f t="shared" si="1221"/>
        <v>0.0006043376624</v>
      </c>
      <c r="BM168" s="56">
        <f t="shared" si="1221"/>
        <v>2.033511314</v>
      </c>
      <c r="BN168" s="56">
        <f t="shared" si="1221"/>
        <v>0.00190614345</v>
      </c>
      <c r="BO168" s="56">
        <f t="shared" si="49"/>
        <v>0.01004485082</v>
      </c>
      <c r="BP168" s="56">
        <f t="shared" si="50"/>
        <v>1.943664418</v>
      </c>
      <c r="BQ168" s="56">
        <f t="shared" ref="BQ168:BS168" si="1222">AU168</f>
        <v>0.5227642385</v>
      </c>
      <c r="BR168" s="56">
        <f t="shared" si="1222"/>
        <v>0.4049339194</v>
      </c>
      <c r="BS168" s="56">
        <f t="shared" si="1222"/>
        <v>0.1059062694</v>
      </c>
      <c r="BT168" s="56">
        <f t="shared" si="52"/>
        <v>8</v>
      </c>
      <c r="BU168" s="50">
        <f t="shared" ref="BU168:BX168" si="1223">AZ168</f>
        <v>5.953329016</v>
      </c>
      <c r="BV168" s="50">
        <f t="shared" si="1223"/>
        <v>0.001208675325</v>
      </c>
      <c r="BW168" s="50">
        <f t="shared" si="1223"/>
        <v>3.050266971</v>
      </c>
      <c r="BX168" s="50">
        <f t="shared" si="1223"/>
        <v>0.002859215174</v>
      </c>
      <c r="BY168" s="50">
        <f t="shared" si="54"/>
        <v>0.01506727622</v>
      </c>
      <c r="BZ168" s="50">
        <f t="shared" si="55"/>
        <v>1.943664418</v>
      </c>
      <c r="CA168" s="50">
        <f t="shared" ref="CA168:CC168" si="1224">BF168</f>
        <v>0.5227642385</v>
      </c>
      <c r="CB168" s="50">
        <f t="shared" si="1224"/>
        <v>0.4049339194</v>
      </c>
      <c r="CC168" s="50">
        <f t="shared" si="1224"/>
        <v>0.1059062694</v>
      </c>
      <c r="CD168" s="50">
        <f t="shared" si="57"/>
        <v>12</v>
      </c>
      <c r="CE168" s="57">
        <f t="shared" si="58"/>
        <v>37.04</v>
      </c>
      <c r="CF168" s="57">
        <f t="shared" si="59"/>
        <v>0.01</v>
      </c>
      <c r="CG168" s="57">
        <f t="shared" si="60"/>
        <v>21.47</v>
      </c>
      <c r="CH168" s="57">
        <f t="shared" si="61"/>
        <v>0.03</v>
      </c>
      <c r="CI168" s="58">
        <f t="shared" si="62"/>
        <v>0.1661029258</v>
      </c>
      <c r="CJ168" s="58">
        <f t="shared" si="63"/>
        <v>28.92053876</v>
      </c>
      <c r="CK168" s="57">
        <f t="shared" si="64"/>
        <v>7.68</v>
      </c>
      <c r="CL168" s="57">
        <f t="shared" si="65"/>
        <v>3.38</v>
      </c>
      <c r="CM168" s="57">
        <f t="shared" si="66"/>
        <v>1.23</v>
      </c>
      <c r="CN168" s="57">
        <f t="shared" si="67"/>
        <v>99.92664168</v>
      </c>
      <c r="CO168" s="59">
        <f t="shared" si="68"/>
        <v>0.1360085166</v>
      </c>
      <c r="CP168" s="59">
        <f t="shared" si="69"/>
        <v>0.6528347016</v>
      </c>
      <c r="CQ168" s="59">
        <f t="shared" si="70"/>
        <v>0.175585164</v>
      </c>
      <c r="CR168" s="59">
        <f t="shared" si="71"/>
        <v>0.03557161778</v>
      </c>
      <c r="CS168" s="60">
        <f t="shared" si="72"/>
        <v>13.60085166</v>
      </c>
      <c r="CT168" s="60">
        <f t="shared" si="73"/>
        <v>3.557161778</v>
      </c>
      <c r="CU168" s="60">
        <f t="shared" si="74"/>
        <v>82.84198656</v>
      </c>
      <c r="CV168" s="61">
        <f t="shared" si="75"/>
        <v>0.1035758761</v>
      </c>
      <c r="CW168" s="61">
        <f t="shared" si="76"/>
        <v>0.1177833754</v>
      </c>
      <c r="CX168" s="62"/>
    </row>
    <row r="169" ht="15.75" customHeight="1">
      <c r="A169" s="17" t="s">
        <v>53</v>
      </c>
      <c r="B169" s="17" t="s">
        <v>54</v>
      </c>
      <c r="C169" s="17" t="s">
        <v>169</v>
      </c>
      <c r="D169" s="83"/>
      <c r="E169" s="83" t="s">
        <v>172</v>
      </c>
      <c r="F169" s="2">
        <v>56.0</v>
      </c>
      <c r="G169" s="3" t="s">
        <v>228</v>
      </c>
      <c r="H169" s="48">
        <v>38.44</v>
      </c>
      <c r="I169" s="49">
        <v>5.87</v>
      </c>
      <c r="J169" s="49">
        <v>21.67</v>
      </c>
      <c r="K169" s="49">
        <v>1.35</v>
      </c>
      <c r="L169" s="49">
        <v>0.02</v>
      </c>
      <c r="M169" s="49">
        <v>0.02</v>
      </c>
      <c r="N169" s="49">
        <v>1.95</v>
      </c>
      <c r="O169" s="49">
        <v>30.86</v>
      </c>
      <c r="P169" s="49"/>
      <c r="Q169" s="50">
        <f t="shared" si="8"/>
        <v>100.18</v>
      </c>
      <c r="R169" s="51">
        <f t="shared" si="9"/>
        <v>12</v>
      </c>
      <c r="S169" s="52">
        <f t="shared" si="10"/>
        <v>0.6397677929</v>
      </c>
      <c r="T169" s="52">
        <f t="shared" si="11"/>
        <v>0.0002503166506</v>
      </c>
      <c r="U169" s="52">
        <f t="shared" si="12"/>
        <v>0.4250632348</v>
      </c>
      <c r="V169" s="52">
        <f t="shared" si="13"/>
        <v>0.0002631748626</v>
      </c>
      <c r="W169" s="52">
        <f t="shared" si="14"/>
        <v>0</v>
      </c>
      <c r="X169" s="52">
        <f t="shared" si="15"/>
        <v>0.4295274363</v>
      </c>
      <c r="Y169" s="52">
        <f t="shared" si="16"/>
        <v>0.02748902554</v>
      </c>
      <c r="Z169" s="52">
        <f t="shared" si="17"/>
        <v>0.1456416669</v>
      </c>
      <c r="AA169" s="52">
        <f t="shared" si="18"/>
        <v>0.02407301077</v>
      </c>
      <c r="AB169" s="52">
        <f t="shared" si="19"/>
        <v>1.692075659</v>
      </c>
      <c r="AC169" s="53">
        <f t="shared" si="20"/>
        <v>5.089513946</v>
      </c>
      <c r="AD169" s="54">
        <f t="shared" si="21"/>
        <v>1.279535586</v>
      </c>
      <c r="AE169" s="54">
        <f t="shared" si="22"/>
        <v>0.0005006333011</v>
      </c>
      <c r="AF169" s="54">
        <f t="shared" si="23"/>
        <v>0.6375948522</v>
      </c>
      <c r="AG169" s="54">
        <f t="shared" si="24"/>
        <v>0.0003947622939</v>
      </c>
      <c r="AH169" s="54">
        <f t="shared" si="25"/>
        <v>0</v>
      </c>
      <c r="AI169" s="54">
        <f t="shared" si="26"/>
        <v>0.4295274363</v>
      </c>
      <c r="AJ169" s="54">
        <f t="shared" si="27"/>
        <v>0.02748902554</v>
      </c>
      <c r="AK169" s="54">
        <f t="shared" si="28"/>
        <v>0.1456416669</v>
      </c>
      <c r="AL169" s="54">
        <f t="shared" si="29"/>
        <v>0.02407301077</v>
      </c>
      <c r="AM169" s="54">
        <f t="shared" si="30"/>
        <v>2.544756973</v>
      </c>
      <c r="AN169" s="54">
        <f t="shared" si="31"/>
        <v>-5.089513946</v>
      </c>
      <c r="AO169" s="55">
        <f t="shared" si="32"/>
        <v>3.024771568</v>
      </c>
      <c r="AP169" s="55">
        <f t="shared" si="33"/>
        <v>0.001183477343</v>
      </c>
      <c r="AQ169" s="55">
        <f t="shared" si="34"/>
        <v>2.009665384</v>
      </c>
      <c r="AR169" s="55">
        <f t="shared" si="35"/>
        <v>0.001244269953</v>
      </c>
      <c r="AS169" s="55">
        <f t="shared" si="36"/>
        <v>0</v>
      </c>
      <c r="AT169" s="55">
        <f t="shared" si="37"/>
        <v>2.030771776</v>
      </c>
      <c r="AU169" s="55">
        <f t="shared" si="38"/>
        <v>0.1299659404</v>
      </c>
      <c r="AV169" s="55">
        <f t="shared" si="39"/>
        <v>0.688582292</v>
      </c>
      <c r="AW169" s="55">
        <f t="shared" si="40"/>
        <v>0.1138152926</v>
      </c>
      <c r="AX169" s="55">
        <f t="shared" si="41"/>
        <v>8</v>
      </c>
      <c r="AY169" s="55">
        <f t="shared" si="42"/>
        <v>24.06281974</v>
      </c>
      <c r="AZ169" s="54">
        <f t="shared" ref="AZ169:BA169" si="1225">AO169*2</f>
        <v>6.049543136</v>
      </c>
      <c r="BA169" s="54">
        <f t="shared" si="1225"/>
        <v>0.002366954686</v>
      </c>
      <c r="BB169" s="54">
        <f t="shared" ref="BB169:BD169" si="1226">AQ169*(3/2)</f>
        <v>3.014498076</v>
      </c>
      <c r="BC169" s="54">
        <f t="shared" si="1226"/>
        <v>0.00186640493</v>
      </c>
      <c r="BD169" s="54">
        <f t="shared" si="1226"/>
        <v>0</v>
      </c>
      <c r="BE169" s="54">
        <f t="shared" ref="BE169:BH169" si="1227">AT169</f>
        <v>2.030771776</v>
      </c>
      <c r="BF169" s="54">
        <f t="shared" si="1227"/>
        <v>0.1299659404</v>
      </c>
      <c r="BG169" s="54">
        <f t="shared" si="1227"/>
        <v>0.688582292</v>
      </c>
      <c r="BH169" s="54">
        <f t="shared" si="1227"/>
        <v>0.1138152926</v>
      </c>
      <c r="BI169" s="54">
        <f t="shared" si="46"/>
        <v>12.03140987</v>
      </c>
      <c r="BJ169" s="54">
        <f t="shared" si="47"/>
        <v>-24.06281974</v>
      </c>
      <c r="BK169" s="56">
        <f t="shared" ref="BK169:BN169" si="1228">AO169</f>
        <v>3.024771568</v>
      </c>
      <c r="BL169" s="56">
        <f t="shared" si="1228"/>
        <v>0.001183477343</v>
      </c>
      <c r="BM169" s="56">
        <f t="shared" si="1228"/>
        <v>2.009665384</v>
      </c>
      <c r="BN169" s="56">
        <f t="shared" si="1228"/>
        <v>0.001244269953</v>
      </c>
      <c r="BO169" s="56">
        <f t="shared" si="49"/>
        <v>0</v>
      </c>
      <c r="BP169" s="56">
        <f t="shared" si="50"/>
        <v>2.030771776</v>
      </c>
      <c r="BQ169" s="56">
        <f t="shared" ref="BQ169:BS169" si="1229">AU169</f>
        <v>0.1299659404</v>
      </c>
      <c r="BR169" s="56">
        <f t="shared" si="1229"/>
        <v>0.688582292</v>
      </c>
      <c r="BS169" s="56">
        <f t="shared" si="1229"/>
        <v>0.1138152926</v>
      </c>
      <c r="BT169" s="56">
        <f t="shared" si="52"/>
        <v>8</v>
      </c>
      <c r="BU169" s="50">
        <f t="shared" ref="BU169:BX169" si="1230">AZ169</f>
        <v>6.049543136</v>
      </c>
      <c r="BV169" s="50">
        <f t="shared" si="1230"/>
        <v>0.002366954686</v>
      </c>
      <c r="BW169" s="50">
        <f t="shared" si="1230"/>
        <v>3.014498076</v>
      </c>
      <c r="BX169" s="50">
        <f t="shared" si="1230"/>
        <v>0.00186640493</v>
      </c>
      <c r="BY169" s="50">
        <f t="shared" si="54"/>
        <v>0</v>
      </c>
      <c r="BZ169" s="50">
        <f t="shared" si="55"/>
        <v>2.030771776</v>
      </c>
      <c r="CA169" s="50">
        <f t="shared" ref="CA169:CC169" si="1231">BF169</f>
        <v>0.1299659404</v>
      </c>
      <c r="CB169" s="50">
        <f t="shared" si="1231"/>
        <v>0.688582292</v>
      </c>
      <c r="CC169" s="50">
        <f t="shared" si="1231"/>
        <v>0.1138152926</v>
      </c>
      <c r="CD169" s="50">
        <f t="shared" si="57"/>
        <v>12.03140987</v>
      </c>
      <c r="CE169" s="57">
        <f t="shared" si="58"/>
        <v>38.44</v>
      </c>
      <c r="CF169" s="57">
        <f t="shared" si="59"/>
        <v>0.02</v>
      </c>
      <c r="CG169" s="57">
        <f t="shared" si="60"/>
        <v>21.67</v>
      </c>
      <c r="CH169" s="57">
        <f t="shared" si="61"/>
        <v>0.02</v>
      </c>
      <c r="CI169" s="58">
        <f t="shared" si="62"/>
        <v>0</v>
      </c>
      <c r="CJ169" s="58">
        <f t="shared" si="63"/>
        <v>30.86</v>
      </c>
      <c r="CK169" s="57">
        <f t="shared" si="64"/>
        <v>1.95</v>
      </c>
      <c r="CL169" s="57">
        <f t="shared" si="65"/>
        <v>5.87</v>
      </c>
      <c r="CM169" s="57">
        <f t="shared" si="66"/>
        <v>1.35</v>
      </c>
      <c r="CN169" s="57">
        <f t="shared" si="67"/>
        <v>100.18</v>
      </c>
      <c r="CO169" s="59">
        <f t="shared" si="68"/>
        <v>0.2323830072</v>
      </c>
      <c r="CP169" s="59">
        <f t="shared" si="69"/>
        <v>0.6853456119</v>
      </c>
      <c r="CQ169" s="59">
        <f t="shared" si="70"/>
        <v>0.04386095377</v>
      </c>
      <c r="CR169" s="59">
        <f t="shared" si="71"/>
        <v>0.03841042713</v>
      </c>
      <c r="CS169" s="60">
        <f t="shared" si="72"/>
        <v>23.23830072</v>
      </c>
      <c r="CT169" s="60">
        <f t="shared" si="73"/>
        <v>3.841042713</v>
      </c>
      <c r="CU169" s="60">
        <f t="shared" si="74"/>
        <v>72.92065657</v>
      </c>
      <c r="CV169" s="61">
        <f t="shared" si="75"/>
        <v>0.1546019307</v>
      </c>
      <c r="CW169" s="61">
        <f t="shared" si="76"/>
        <v>0.2012436842</v>
      </c>
      <c r="CX169" s="62"/>
    </row>
    <row r="170" ht="15.75" customHeight="1">
      <c r="A170" s="17" t="s">
        <v>53</v>
      </c>
      <c r="B170" s="17" t="s">
        <v>54</v>
      </c>
      <c r="C170" s="17" t="s">
        <v>169</v>
      </c>
      <c r="D170" s="83"/>
      <c r="E170" s="83" t="s">
        <v>172</v>
      </c>
      <c r="F170" s="2">
        <v>57.0</v>
      </c>
      <c r="G170" s="3" t="s">
        <v>229</v>
      </c>
      <c r="H170" s="48">
        <v>37.44</v>
      </c>
      <c r="I170" s="49">
        <v>2.08</v>
      </c>
      <c r="J170" s="49">
        <v>20.71</v>
      </c>
      <c r="K170" s="49">
        <v>7.85</v>
      </c>
      <c r="L170" s="49">
        <v>0.01</v>
      </c>
      <c r="M170" s="49">
        <v>0.0</v>
      </c>
      <c r="N170" s="49">
        <v>2.5</v>
      </c>
      <c r="O170" s="49">
        <v>29.21</v>
      </c>
      <c r="P170" s="49"/>
      <c r="Q170" s="50">
        <f t="shared" si="8"/>
        <v>99.8</v>
      </c>
      <c r="R170" s="51">
        <f t="shared" si="9"/>
        <v>12</v>
      </c>
      <c r="S170" s="52">
        <f t="shared" si="10"/>
        <v>0.6231245101</v>
      </c>
      <c r="T170" s="52">
        <f t="shared" si="11"/>
        <v>0.0001251583253</v>
      </c>
      <c r="U170" s="52">
        <f t="shared" si="12"/>
        <v>0.4062325608</v>
      </c>
      <c r="V170" s="52">
        <f t="shared" si="13"/>
        <v>0</v>
      </c>
      <c r="W170" s="52">
        <f t="shared" si="14"/>
        <v>0</v>
      </c>
      <c r="X170" s="52">
        <f t="shared" si="15"/>
        <v>0.4065617762</v>
      </c>
      <c r="Y170" s="52">
        <f t="shared" si="16"/>
        <v>0.03524234043</v>
      </c>
      <c r="Z170" s="52">
        <f t="shared" si="17"/>
        <v>0.05160726869</v>
      </c>
      <c r="AA170" s="52">
        <f t="shared" si="18"/>
        <v>0.1399800996</v>
      </c>
      <c r="AB170" s="52">
        <f t="shared" si="19"/>
        <v>1.662873714</v>
      </c>
      <c r="AC170" s="53">
        <f t="shared" si="20"/>
        <v>4.978479326</v>
      </c>
      <c r="AD170" s="54">
        <f t="shared" si="21"/>
        <v>1.24624902</v>
      </c>
      <c r="AE170" s="54">
        <f t="shared" si="22"/>
        <v>0.0002503166506</v>
      </c>
      <c r="AF170" s="54">
        <f t="shared" si="23"/>
        <v>0.6093488412</v>
      </c>
      <c r="AG170" s="54">
        <f t="shared" si="24"/>
        <v>0</v>
      </c>
      <c r="AH170" s="54">
        <f t="shared" si="25"/>
        <v>0</v>
      </c>
      <c r="AI170" s="54">
        <f t="shared" si="26"/>
        <v>0.4065617762</v>
      </c>
      <c r="AJ170" s="54">
        <f t="shared" si="27"/>
        <v>0.03524234043</v>
      </c>
      <c r="AK170" s="54">
        <f t="shared" si="28"/>
        <v>0.05160726869</v>
      </c>
      <c r="AL170" s="54">
        <f t="shared" si="29"/>
        <v>0.1399800996</v>
      </c>
      <c r="AM170" s="54">
        <f t="shared" si="30"/>
        <v>2.489239663</v>
      </c>
      <c r="AN170" s="54">
        <f t="shared" si="31"/>
        <v>-4.978479326</v>
      </c>
      <c r="AO170" s="55">
        <f t="shared" si="32"/>
        <v>2.997820002</v>
      </c>
      <c r="AP170" s="55">
        <f t="shared" si="33"/>
        <v>0.0006021302723</v>
      </c>
      <c r="AQ170" s="55">
        <f t="shared" si="34"/>
        <v>1.954363978</v>
      </c>
      <c r="AR170" s="55">
        <f t="shared" si="35"/>
        <v>0</v>
      </c>
      <c r="AS170" s="55">
        <f t="shared" si="36"/>
        <v>0</v>
      </c>
      <c r="AT170" s="55">
        <f t="shared" si="37"/>
        <v>1.955947816</v>
      </c>
      <c r="AU170" s="55">
        <f t="shared" si="38"/>
        <v>0.169549089</v>
      </c>
      <c r="AV170" s="55">
        <f t="shared" si="39"/>
        <v>0.2482799181</v>
      </c>
      <c r="AW170" s="55">
        <f t="shared" si="40"/>
        <v>0.6734370672</v>
      </c>
      <c r="AX170" s="55">
        <f t="shared" si="41"/>
        <v>8</v>
      </c>
      <c r="AY170" s="55">
        <f t="shared" si="42"/>
        <v>23.95120824</v>
      </c>
      <c r="AZ170" s="54">
        <f t="shared" ref="AZ170:BA170" si="1232">AO170*2</f>
        <v>5.995640003</v>
      </c>
      <c r="BA170" s="54">
        <f t="shared" si="1232"/>
        <v>0.001204260545</v>
      </c>
      <c r="BB170" s="54">
        <f t="shared" ref="BB170:BD170" si="1233">AQ170*(3/2)</f>
        <v>2.931545966</v>
      </c>
      <c r="BC170" s="54">
        <f t="shared" si="1233"/>
        <v>0</v>
      </c>
      <c r="BD170" s="54">
        <f t="shared" si="1233"/>
        <v>0</v>
      </c>
      <c r="BE170" s="54">
        <f t="shared" ref="BE170:BH170" si="1234">AT170</f>
        <v>1.955947816</v>
      </c>
      <c r="BF170" s="54">
        <f t="shared" si="1234"/>
        <v>0.169549089</v>
      </c>
      <c r="BG170" s="54">
        <f t="shared" si="1234"/>
        <v>0.2482799181</v>
      </c>
      <c r="BH170" s="54">
        <f t="shared" si="1234"/>
        <v>0.6734370672</v>
      </c>
      <c r="BI170" s="54">
        <f t="shared" si="46"/>
        <v>11.97560412</v>
      </c>
      <c r="BJ170" s="54">
        <f t="shared" si="47"/>
        <v>-23.95120824</v>
      </c>
      <c r="BK170" s="56">
        <f t="shared" ref="BK170:BN170" si="1235">AO170</f>
        <v>2.997820002</v>
      </c>
      <c r="BL170" s="56">
        <f t="shared" si="1235"/>
        <v>0.0006021302723</v>
      </c>
      <c r="BM170" s="56">
        <f t="shared" si="1235"/>
        <v>1.954363978</v>
      </c>
      <c r="BN170" s="56">
        <f t="shared" si="1235"/>
        <v>0</v>
      </c>
      <c r="BO170" s="56">
        <f t="shared" si="49"/>
        <v>0.0487917586</v>
      </c>
      <c r="BP170" s="56">
        <f t="shared" si="50"/>
        <v>1.907156058</v>
      </c>
      <c r="BQ170" s="56">
        <f t="shared" ref="BQ170:BS170" si="1236">AU170</f>
        <v>0.169549089</v>
      </c>
      <c r="BR170" s="56">
        <f t="shared" si="1236"/>
        <v>0.2482799181</v>
      </c>
      <c r="BS170" s="56">
        <f t="shared" si="1236"/>
        <v>0.6734370672</v>
      </c>
      <c r="BT170" s="56">
        <f t="shared" si="52"/>
        <v>8</v>
      </c>
      <c r="BU170" s="50">
        <f t="shared" ref="BU170:BX170" si="1237">AZ170</f>
        <v>5.995640003</v>
      </c>
      <c r="BV170" s="50">
        <f t="shared" si="1237"/>
        <v>0.001204260545</v>
      </c>
      <c r="BW170" s="50">
        <f t="shared" si="1237"/>
        <v>2.931545966</v>
      </c>
      <c r="BX170" s="50">
        <f t="shared" si="1237"/>
        <v>0</v>
      </c>
      <c r="BY170" s="50">
        <f t="shared" si="54"/>
        <v>0.07318763789</v>
      </c>
      <c r="BZ170" s="50">
        <f t="shared" si="55"/>
        <v>1.907156058</v>
      </c>
      <c r="CA170" s="50">
        <f t="shared" ref="CA170:CC170" si="1238">BF170</f>
        <v>0.169549089</v>
      </c>
      <c r="CB170" s="50">
        <f t="shared" si="1238"/>
        <v>0.2482799181</v>
      </c>
      <c r="CC170" s="50">
        <f t="shared" si="1238"/>
        <v>0.6734370672</v>
      </c>
      <c r="CD170" s="50">
        <f t="shared" si="57"/>
        <v>12</v>
      </c>
      <c r="CE170" s="57">
        <f t="shared" si="58"/>
        <v>37.44</v>
      </c>
      <c r="CF170" s="57">
        <f t="shared" si="59"/>
        <v>0.01</v>
      </c>
      <c r="CG170" s="57">
        <f t="shared" si="60"/>
        <v>20.71</v>
      </c>
      <c r="CH170" s="57">
        <f t="shared" si="61"/>
        <v>0</v>
      </c>
      <c r="CI170" s="58">
        <f t="shared" si="62"/>
        <v>0.8097845028</v>
      </c>
      <c r="CJ170" s="58">
        <f t="shared" si="63"/>
        <v>28.48134699</v>
      </c>
      <c r="CK170" s="57">
        <f t="shared" si="64"/>
        <v>2.5</v>
      </c>
      <c r="CL170" s="57">
        <f t="shared" si="65"/>
        <v>2.08</v>
      </c>
      <c r="CM170" s="57">
        <f t="shared" si="66"/>
        <v>7.85</v>
      </c>
      <c r="CN170" s="57">
        <f t="shared" si="67"/>
        <v>99.88113149</v>
      </c>
      <c r="CO170" s="59">
        <f t="shared" si="68"/>
        <v>0.0828035237</v>
      </c>
      <c r="CP170" s="59">
        <f t="shared" si="69"/>
        <v>0.6360532219</v>
      </c>
      <c r="CQ170" s="59">
        <f t="shared" si="70"/>
        <v>0.05654610378</v>
      </c>
      <c r="CR170" s="59">
        <f t="shared" si="71"/>
        <v>0.2245971506</v>
      </c>
      <c r="CS170" s="60">
        <f t="shared" si="72"/>
        <v>8.28035237</v>
      </c>
      <c r="CT170" s="60">
        <f t="shared" si="73"/>
        <v>22.45971506</v>
      </c>
      <c r="CU170" s="60">
        <f t="shared" si="74"/>
        <v>69.25993257</v>
      </c>
      <c r="CV170" s="61">
        <f t="shared" si="75"/>
        <v>0.2659989125</v>
      </c>
      <c r="CW170" s="61">
        <f t="shared" si="76"/>
        <v>0.07170785152</v>
      </c>
      <c r="CX170" s="62"/>
    </row>
    <row r="171" ht="15.75" customHeight="1">
      <c r="A171" s="17" t="s">
        <v>53</v>
      </c>
      <c r="B171" s="17" t="s">
        <v>54</v>
      </c>
      <c r="C171" s="17" t="s">
        <v>169</v>
      </c>
      <c r="D171" s="83"/>
      <c r="E171" s="83" t="s">
        <v>172</v>
      </c>
      <c r="F171" s="2">
        <v>58.0</v>
      </c>
      <c r="G171" s="3" t="s">
        <v>230</v>
      </c>
      <c r="H171" s="48">
        <v>37.24</v>
      </c>
      <c r="I171" s="49">
        <v>3.05</v>
      </c>
      <c r="J171" s="49">
        <v>21.3</v>
      </c>
      <c r="K171" s="49">
        <v>3.06</v>
      </c>
      <c r="L171" s="49">
        <v>0.03</v>
      </c>
      <c r="M171" s="49">
        <v>0.03</v>
      </c>
      <c r="N171" s="49">
        <v>5.5</v>
      </c>
      <c r="O171" s="49">
        <v>29.11</v>
      </c>
      <c r="P171" s="49"/>
      <c r="Q171" s="50">
        <f t="shared" si="8"/>
        <v>99.32</v>
      </c>
      <c r="R171" s="51">
        <f t="shared" si="9"/>
        <v>12</v>
      </c>
      <c r="S171" s="52">
        <f t="shared" si="10"/>
        <v>0.6197958535</v>
      </c>
      <c r="T171" s="52">
        <f t="shared" si="11"/>
        <v>0.0003754749758</v>
      </c>
      <c r="U171" s="52">
        <f t="shared" si="12"/>
        <v>0.4178055792</v>
      </c>
      <c r="V171" s="52">
        <f t="shared" si="13"/>
        <v>0.0003947622939</v>
      </c>
      <c r="W171" s="52">
        <f t="shared" si="14"/>
        <v>0</v>
      </c>
      <c r="X171" s="52">
        <f t="shared" si="15"/>
        <v>0.405169918</v>
      </c>
      <c r="Y171" s="52">
        <f t="shared" si="16"/>
        <v>0.07753314895</v>
      </c>
      <c r="Z171" s="52">
        <f t="shared" si="17"/>
        <v>0.07567411995</v>
      </c>
      <c r="AA171" s="52">
        <f t="shared" si="18"/>
        <v>0.05456549107</v>
      </c>
      <c r="AB171" s="52">
        <f t="shared" si="19"/>
        <v>1.651314348</v>
      </c>
      <c r="AC171" s="53">
        <f t="shared" si="20"/>
        <v>4.961171694</v>
      </c>
      <c r="AD171" s="54">
        <f t="shared" si="21"/>
        <v>1.239591707</v>
      </c>
      <c r="AE171" s="54">
        <f t="shared" si="22"/>
        <v>0.0007509499517</v>
      </c>
      <c r="AF171" s="54">
        <f t="shared" si="23"/>
        <v>0.6267083688</v>
      </c>
      <c r="AG171" s="54">
        <f t="shared" si="24"/>
        <v>0.0005921434408</v>
      </c>
      <c r="AH171" s="54">
        <f t="shared" si="25"/>
        <v>0</v>
      </c>
      <c r="AI171" s="54">
        <f t="shared" si="26"/>
        <v>0.405169918</v>
      </c>
      <c r="AJ171" s="54">
        <f t="shared" si="27"/>
        <v>0.07753314895</v>
      </c>
      <c r="AK171" s="54">
        <f t="shared" si="28"/>
        <v>0.07567411995</v>
      </c>
      <c r="AL171" s="54">
        <f t="shared" si="29"/>
        <v>0.05456549107</v>
      </c>
      <c r="AM171" s="54">
        <f t="shared" si="30"/>
        <v>2.480585847</v>
      </c>
      <c r="AN171" s="54">
        <f t="shared" si="31"/>
        <v>-4.961171694</v>
      </c>
      <c r="AO171" s="55">
        <f t="shared" si="32"/>
        <v>3.002678947</v>
      </c>
      <c r="AP171" s="55">
        <f t="shared" si="33"/>
        <v>0.001819035734</v>
      </c>
      <c r="AQ171" s="55">
        <f t="shared" si="34"/>
        <v>2.024111664</v>
      </c>
      <c r="AR171" s="55">
        <f t="shared" si="35"/>
        <v>0.001912475571</v>
      </c>
      <c r="AS171" s="55">
        <f t="shared" si="36"/>
        <v>0</v>
      </c>
      <c r="AT171" s="55">
        <f t="shared" si="37"/>
        <v>1.962896615</v>
      </c>
      <c r="AU171" s="55">
        <f t="shared" si="38"/>
        <v>0.3756190893</v>
      </c>
      <c r="AV171" s="55">
        <f t="shared" si="39"/>
        <v>0.3666127896</v>
      </c>
      <c r="AW171" s="55">
        <f t="shared" si="40"/>
        <v>0.2643493827</v>
      </c>
      <c r="AX171" s="55">
        <f t="shared" si="41"/>
        <v>8</v>
      </c>
      <c r="AY171" s="55">
        <f t="shared" si="42"/>
        <v>24.03502011</v>
      </c>
      <c r="AZ171" s="54">
        <f t="shared" ref="AZ171:BA171" si="1239">AO171*2</f>
        <v>6.005357895</v>
      </c>
      <c r="BA171" s="54">
        <f t="shared" si="1239"/>
        <v>0.003638071468</v>
      </c>
      <c r="BB171" s="54">
        <f t="shared" ref="BB171:BD171" si="1240">AQ171*(3/2)</f>
        <v>3.036167497</v>
      </c>
      <c r="BC171" s="54">
        <f t="shared" si="1240"/>
        <v>0.002868713357</v>
      </c>
      <c r="BD171" s="54">
        <f t="shared" si="1240"/>
        <v>0</v>
      </c>
      <c r="BE171" s="54">
        <f t="shared" ref="BE171:BH171" si="1241">AT171</f>
        <v>1.962896615</v>
      </c>
      <c r="BF171" s="54">
        <f t="shared" si="1241"/>
        <v>0.3756190893</v>
      </c>
      <c r="BG171" s="54">
        <f t="shared" si="1241"/>
        <v>0.3666127896</v>
      </c>
      <c r="BH171" s="54">
        <f t="shared" si="1241"/>
        <v>0.2643493827</v>
      </c>
      <c r="BI171" s="54">
        <f t="shared" si="46"/>
        <v>12.01751005</v>
      </c>
      <c r="BJ171" s="54">
        <f t="shared" si="47"/>
        <v>-24.03502011</v>
      </c>
      <c r="BK171" s="56">
        <f t="shared" ref="BK171:BN171" si="1242">AO171</f>
        <v>3.002678947</v>
      </c>
      <c r="BL171" s="56">
        <f t="shared" si="1242"/>
        <v>0.001819035734</v>
      </c>
      <c r="BM171" s="56">
        <f t="shared" si="1242"/>
        <v>2.024111664</v>
      </c>
      <c r="BN171" s="56">
        <f t="shared" si="1242"/>
        <v>0.001912475571</v>
      </c>
      <c r="BO171" s="56">
        <f t="shared" si="49"/>
        <v>0</v>
      </c>
      <c r="BP171" s="56">
        <f t="shared" si="50"/>
        <v>1.962896615</v>
      </c>
      <c r="BQ171" s="56">
        <f t="shared" ref="BQ171:BS171" si="1243">AU171</f>
        <v>0.3756190893</v>
      </c>
      <c r="BR171" s="56">
        <f t="shared" si="1243"/>
        <v>0.3666127896</v>
      </c>
      <c r="BS171" s="56">
        <f t="shared" si="1243"/>
        <v>0.2643493827</v>
      </c>
      <c r="BT171" s="56">
        <f t="shared" si="52"/>
        <v>8</v>
      </c>
      <c r="BU171" s="50">
        <f t="shared" ref="BU171:BX171" si="1244">AZ171</f>
        <v>6.005357895</v>
      </c>
      <c r="BV171" s="50">
        <f t="shared" si="1244"/>
        <v>0.003638071468</v>
      </c>
      <c r="BW171" s="50">
        <f t="shared" si="1244"/>
        <v>3.036167497</v>
      </c>
      <c r="BX171" s="50">
        <f t="shared" si="1244"/>
        <v>0.002868713357</v>
      </c>
      <c r="BY171" s="50">
        <f t="shared" si="54"/>
        <v>0</v>
      </c>
      <c r="BZ171" s="50">
        <f t="shared" si="55"/>
        <v>1.962896615</v>
      </c>
      <c r="CA171" s="50">
        <f t="shared" ref="CA171:CC171" si="1245">BF171</f>
        <v>0.3756190893</v>
      </c>
      <c r="CB171" s="50">
        <f t="shared" si="1245"/>
        <v>0.3666127896</v>
      </c>
      <c r="CC171" s="50">
        <f t="shared" si="1245"/>
        <v>0.2643493827</v>
      </c>
      <c r="CD171" s="50">
        <f t="shared" si="57"/>
        <v>12.01751005</v>
      </c>
      <c r="CE171" s="57">
        <f t="shared" si="58"/>
        <v>37.24</v>
      </c>
      <c r="CF171" s="57">
        <f t="shared" si="59"/>
        <v>0.03</v>
      </c>
      <c r="CG171" s="57">
        <f t="shared" si="60"/>
        <v>21.3</v>
      </c>
      <c r="CH171" s="57">
        <f t="shared" si="61"/>
        <v>0.03</v>
      </c>
      <c r="CI171" s="58">
        <f t="shared" si="62"/>
        <v>0</v>
      </c>
      <c r="CJ171" s="58">
        <f t="shared" si="63"/>
        <v>29.11</v>
      </c>
      <c r="CK171" s="57">
        <f t="shared" si="64"/>
        <v>5.5</v>
      </c>
      <c r="CL171" s="57">
        <f t="shared" si="65"/>
        <v>3.05</v>
      </c>
      <c r="CM171" s="57">
        <f t="shared" si="66"/>
        <v>3.06</v>
      </c>
      <c r="CN171" s="57">
        <f t="shared" si="67"/>
        <v>99.32</v>
      </c>
      <c r="CO171" s="59">
        <f t="shared" si="68"/>
        <v>0.1234603539</v>
      </c>
      <c r="CP171" s="59">
        <f t="shared" si="69"/>
        <v>0.6610241587</v>
      </c>
      <c r="CQ171" s="59">
        <f t="shared" si="70"/>
        <v>0.1264933112</v>
      </c>
      <c r="CR171" s="59">
        <f t="shared" si="71"/>
        <v>0.08902217618</v>
      </c>
      <c r="CS171" s="60">
        <f t="shared" si="72"/>
        <v>12.34603539</v>
      </c>
      <c r="CT171" s="60">
        <f t="shared" si="73"/>
        <v>8.902217618</v>
      </c>
      <c r="CU171" s="60">
        <f t="shared" si="74"/>
        <v>78.75174699</v>
      </c>
      <c r="CV171" s="61">
        <f t="shared" si="75"/>
        <v>0.1507523531</v>
      </c>
      <c r="CW171" s="61">
        <f t="shared" si="76"/>
        <v>0.1069166665</v>
      </c>
      <c r="CX171" s="62"/>
    </row>
    <row r="172" ht="15.75" customHeight="1">
      <c r="A172" s="17" t="s">
        <v>53</v>
      </c>
      <c r="B172" s="17" t="s">
        <v>54</v>
      </c>
      <c r="C172" s="17" t="s">
        <v>169</v>
      </c>
      <c r="D172" s="83"/>
      <c r="E172" s="83" t="s">
        <v>172</v>
      </c>
      <c r="F172" s="2">
        <v>59.0</v>
      </c>
      <c r="G172" s="3" t="s">
        <v>231</v>
      </c>
      <c r="H172" s="48">
        <v>38.04</v>
      </c>
      <c r="I172" s="49">
        <v>4.75</v>
      </c>
      <c r="J172" s="49">
        <v>21.42</v>
      </c>
      <c r="K172" s="49">
        <v>1.69</v>
      </c>
      <c r="L172" s="49">
        <v>0.04</v>
      </c>
      <c r="M172" s="49">
        <v>0.0</v>
      </c>
      <c r="N172" s="49">
        <v>2.79</v>
      </c>
      <c r="O172" s="49">
        <v>31.35</v>
      </c>
      <c r="P172" s="49"/>
      <c r="Q172" s="50">
        <f t="shared" si="8"/>
        <v>100.08</v>
      </c>
      <c r="R172" s="51">
        <f t="shared" si="9"/>
        <v>12</v>
      </c>
      <c r="S172" s="52">
        <f t="shared" si="10"/>
        <v>0.6331104798</v>
      </c>
      <c r="T172" s="52">
        <f t="shared" si="11"/>
        <v>0.0005006333011</v>
      </c>
      <c r="U172" s="52">
        <f t="shared" si="12"/>
        <v>0.4201594134</v>
      </c>
      <c r="V172" s="52">
        <f t="shared" si="13"/>
        <v>0</v>
      </c>
      <c r="W172" s="52">
        <f t="shared" si="14"/>
        <v>0</v>
      </c>
      <c r="X172" s="52">
        <f t="shared" si="15"/>
        <v>0.4363475414</v>
      </c>
      <c r="Y172" s="52">
        <f t="shared" si="16"/>
        <v>0.03933045192</v>
      </c>
      <c r="Z172" s="52">
        <f t="shared" si="17"/>
        <v>0.1178531376</v>
      </c>
      <c r="AA172" s="52">
        <f t="shared" si="18"/>
        <v>0.03013584311</v>
      </c>
      <c r="AB172" s="52">
        <f t="shared" si="19"/>
        <v>1.677437501</v>
      </c>
      <c r="AC172" s="53">
        <f t="shared" si="20"/>
        <v>5.042256641</v>
      </c>
      <c r="AD172" s="54">
        <f t="shared" si="21"/>
        <v>1.26622096</v>
      </c>
      <c r="AE172" s="54">
        <f t="shared" si="22"/>
        <v>0.001001266602</v>
      </c>
      <c r="AF172" s="54">
        <f t="shared" si="23"/>
        <v>0.6302391201</v>
      </c>
      <c r="AG172" s="54">
        <f t="shared" si="24"/>
        <v>0</v>
      </c>
      <c r="AH172" s="54">
        <f t="shared" si="25"/>
        <v>0</v>
      </c>
      <c r="AI172" s="54">
        <f t="shared" si="26"/>
        <v>0.4363475414</v>
      </c>
      <c r="AJ172" s="54">
        <f t="shared" si="27"/>
        <v>0.03933045192</v>
      </c>
      <c r="AK172" s="54">
        <f t="shared" si="28"/>
        <v>0.1178531376</v>
      </c>
      <c r="AL172" s="54">
        <f t="shared" si="29"/>
        <v>0.03013584311</v>
      </c>
      <c r="AM172" s="54">
        <f t="shared" si="30"/>
        <v>2.52112832</v>
      </c>
      <c r="AN172" s="54">
        <f t="shared" si="31"/>
        <v>-5.042256641</v>
      </c>
      <c r="AO172" s="55">
        <f t="shared" si="32"/>
        <v>3.019417317</v>
      </c>
      <c r="AP172" s="55">
        <f t="shared" si="33"/>
        <v>0.002387609916</v>
      </c>
      <c r="AQ172" s="55">
        <f t="shared" si="34"/>
        <v>2.003815526</v>
      </c>
      <c r="AR172" s="55">
        <f t="shared" si="35"/>
        <v>0</v>
      </c>
      <c r="AS172" s="55">
        <f t="shared" si="36"/>
        <v>0</v>
      </c>
      <c r="AT172" s="55">
        <f t="shared" si="37"/>
        <v>2.081019609</v>
      </c>
      <c r="AU172" s="55">
        <f t="shared" si="38"/>
        <v>0.1875739724</v>
      </c>
      <c r="AV172" s="55">
        <f t="shared" si="39"/>
        <v>0.56206273</v>
      </c>
      <c r="AW172" s="55">
        <f t="shared" si="40"/>
        <v>0.1437232355</v>
      </c>
      <c r="AX172" s="55">
        <f t="shared" si="41"/>
        <v>8</v>
      </c>
      <c r="AY172" s="55">
        <f t="shared" si="42"/>
        <v>24.04742538</v>
      </c>
      <c r="AZ172" s="54">
        <f t="shared" ref="AZ172:BA172" si="1246">AO172*2</f>
        <v>6.038834635</v>
      </c>
      <c r="BA172" s="54">
        <f t="shared" si="1246"/>
        <v>0.004775219831</v>
      </c>
      <c r="BB172" s="54">
        <f t="shared" ref="BB172:BD172" si="1247">AQ172*(3/2)</f>
        <v>3.005723289</v>
      </c>
      <c r="BC172" s="54">
        <f t="shared" si="1247"/>
        <v>0</v>
      </c>
      <c r="BD172" s="54">
        <f t="shared" si="1247"/>
        <v>0</v>
      </c>
      <c r="BE172" s="54">
        <f t="shared" ref="BE172:BH172" si="1248">AT172</f>
        <v>2.081019609</v>
      </c>
      <c r="BF172" s="54">
        <f t="shared" si="1248"/>
        <v>0.1875739724</v>
      </c>
      <c r="BG172" s="54">
        <f t="shared" si="1248"/>
        <v>0.56206273</v>
      </c>
      <c r="BH172" s="54">
        <f t="shared" si="1248"/>
        <v>0.1437232355</v>
      </c>
      <c r="BI172" s="54">
        <f t="shared" si="46"/>
        <v>12.02371269</v>
      </c>
      <c r="BJ172" s="54">
        <f t="shared" si="47"/>
        <v>-24.04742538</v>
      </c>
      <c r="BK172" s="56">
        <f t="shared" ref="BK172:BN172" si="1249">AO172</f>
        <v>3.019417317</v>
      </c>
      <c r="BL172" s="56">
        <f t="shared" si="1249"/>
        <v>0.002387609916</v>
      </c>
      <c r="BM172" s="56">
        <f t="shared" si="1249"/>
        <v>2.003815526</v>
      </c>
      <c r="BN172" s="56">
        <f t="shared" si="1249"/>
        <v>0</v>
      </c>
      <c r="BO172" s="56">
        <f t="shared" si="49"/>
        <v>0</v>
      </c>
      <c r="BP172" s="56">
        <f t="shared" si="50"/>
        <v>2.081019609</v>
      </c>
      <c r="BQ172" s="56">
        <f t="shared" ref="BQ172:BS172" si="1250">AU172</f>
        <v>0.1875739724</v>
      </c>
      <c r="BR172" s="56">
        <f t="shared" si="1250"/>
        <v>0.56206273</v>
      </c>
      <c r="BS172" s="56">
        <f t="shared" si="1250"/>
        <v>0.1437232355</v>
      </c>
      <c r="BT172" s="56">
        <f t="shared" si="52"/>
        <v>8</v>
      </c>
      <c r="BU172" s="50">
        <f t="shared" ref="BU172:BX172" si="1251">AZ172</f>
        <v>6.038834635</v>
      </c>
      <c r="BV172" s="50">
        <f t="shared" si="1251"/>
        <v>0.004775219831</v>
      </c>
      <c r="BW172" s="50">
        <f t="shared" si="1251"/>
        <v>3.005723289</v>
      </c>
      <c r="BX172" s="50">
        <f t="shared" si="1251"/>
        <v>0</v>
      </c>
      <c r="BY172" s="50">
        <f t="shared" si="54"/>
        <v>0</v>
      </c>
      <c r="BZ172" s="50">
        <f t="shared" si="55"/>
        <v>2.081019609</v>
      </c>
      <c r="CA172" s="50">
        <f t="shared" ref="CA172:CC172" si="1252">BF172</f>
        <v>0.1875739724</v>
      </c>
      <c r="CB172" s="50">
        <f t="shared" si="1252"/>
        <v>0.56206273</v>
      </c>
      <c r="CC172" s="50">
        <f t="shared" si="1252"/>
        <v>0.1437232355</v>
      </c>
      <c r="CD172" s="50">
        <f t="shared" si="57"/>
        <v>12.02371269</v>
      </c>
      <c r="CE172" s="57">
        <f t="shared" si="58"/>
        <v>38.04</v>
      </c>
      <c r="CF172" s="57">
        <f t="shared" si="59"/>
        <v>0.04</v>
      </c>
      <c r="CG172" s="57">
        <f t="shared" si="60"/>
        <v>21.42</v>
      </c>
      <c r="CH172" s="57">
        <f t="shared" si="61"/>
        <v>0</v>
      </c>
      <c r="CI172" s="58">
        <f t="shared" si="62"/>
        <v>0</v>
      </c>
      <c r="CJ172" s="58">
        <f t="shared" si="63"/>
        <v>31.35</v>
      </c>
      <c r="CK172" s="57">
        <f t="shared" si="64"/>
        <v>2.79</v>
      </c>
      <c r="CL172" s="57">
        <f t="shared" si="65"/>
        <v>4.75</v>
      </c>
      <c r="CM172" s="57">
        <f t="shared" si="66"/>
        <v>1.69</v>
      </c>
      <c r="CN172" s="57">
        <f t="shared" si="67"/>
        <v>100.08</v>
      </c>
      <c r="CO172" s="59">
        <f t="shared" si="68"/>
        <v>0.1889680591</v>
      </c>
      <c r="CP172" s="59">
        <f t="shared" si="69"/>
        <v>0.6996483052</v>
      </c>
      <c r="CQ172" s="59">
        <f t="shared" si="70"/>
        <v>0.06306322694</v>
      </c>
      <c r="CR172" s="59">
        <f t="shared" si="71"/>
        <v>0.04832040875</v>
      </c>
      <c r="CS172" s="60">
        <f t="shared" si="72"/>
        <v>18.89680591</v>
      </c>
      <c r="CT172" s="60">
        <f t="shared" si="73"/>
        <v>4.832040875</v>
      </c>
      <c r="CU172" s="60">
        <f t="shared" si="74"/>
        <v>76.27115321</v>
      </c>
      <c r="CV172" s="61">
        <f t="shared" si="75"/>
        <v>0.1428044383</v>
      </c>
      <c r="CW172" s="61">
        <f t="shared" si="76"/>
        <v>0.1636463392</v>
      </c>
      <c r="CX172" s="62"/>
    </row>
    <row r="173" ht="15.75" customHeight="1">
      <c r="A173" s="17" t="s">
        <v>53</v>
      </c>
      <c r="B173" s="17" t="s">
        <v>54</v>
      </c>
      <c r="C173" s="17" t="s">
        <v>169</v>
      </c>
      <c r="D173" s="83"/>
      <c r="E173" s="83" t="s">
        <v>172</v>
      </c>
      <c r="F173" s="2">
        <v>60.0</v>
      </c>
      <c r="G173" s="3" t="s">
        <v>232</v>
      </c>
      <c r="H173" s="48">
        <v>36.81</v>
      </c>
      <c r="I173" s="49">
        <v>1.83</v>
      </c>
      <c r="J173" s="49">
        <v>20.83</v>
      </c>
      <c r="K173" s="49">
        <v>1.05</v>
      </c>
      <c r="L173" s="49">
        <v>0.03</v>
      </c>
      <c r="M173" s="49">
        <v>0.0</v>
      </c>
      <c r="N173" s="49">
        <v>7.71</v>
      </c>
      <c r="O173" s="49">
        <v>31.09</v>
      </c>
      <c r="P173" s="49"/>
      <c r="Q173" s="50">
        <f t="shared" si="8"/>
        <v>99.35</v>
      </c>
      <c r="R173" s="51">
        <f t="shared" si="9"/>
        <v>12</v>
      </c>
      <c r="S173" s="52">
        <f t="shared" si="10"/>
        <v>0.6126392419</v>
      </c>
      <c r="T173" s="52">
        <f t="shared" si="11"/>
        <v>0.0003754749758</v>
      </c>
      <c r="U173" s="52">
        <f t="shared" si="12"/>
        <v>0.408586395</v>
      </c>
      <c r="V173" s="52">
        <f t="shared" si="13"/>
        <v>0</v>
      </c>
      <c r="W173" s="52">
        <f t="shared" si="14"/>
        <v>0</v>
      </c>
      <c r="X173" s="52">
        <f t="shared" si="15"/>
        <v>0.4327287101</v>
      </c>
      <c r="Y173" s="52">
        <f t="shared" si="16"/>
        <v>0.1086873779</v>
      </c>
      <c r="Z173" s="52">
        <f t="shared" si="17"/>
        <v>0.04540447197</v>
      </c>
      <c r="AA173" s="52">
        <f t="shared" si="18"/>
        <v>0.01872345282</v>
      </c>
      <c r="AB173" s="52">
        <f t="shared" si="19"/>
        <v>1.627145125</v>
      </c>
      <c r="AC173" s="53">
        <f t="shared" si="20"/>
        <v>4.888906078</v>
      </c>
      <c r="AD173" s="54">
        <f t="shared" si="21"/>
        <v>1.225278484</v>
      </c>
      <c r="AE173" s="54">
        <f t="shared" si="22"/>
        <v>0.0007509499517</v>
      </c>
      <c r="AF173" s="54">
        <f t="shared" si="23"/>
        <v>0.6128795926</v>
      </c>
      <c r="AG173" s="54">
        <f t="shared" si="24"/>
        <v>0</v>
      </c>
      <c r="AH173" s="54">
        <f t="shared" si="25"/>
        <v>0</v>
      </c>
      <c r="AI173" s="54">
        <f t="shared" si="26"/>
        <v>0.4327287101</v>
      </c>
      <c r="AJ173" s="54">
        <f t="shared" si="27"/>
        <v>0.1086873779</v>
      </c>
      <c r="AK173" s="54">
        <f t="shared" si="28"/>
        <v>0.04540447197</v>
      </c>
      <c r="AL173" s="54">
        <f t="shared" si="29"/>
        <v>0.01872345282</v>
      </c>
      <c r="AM173" s="54">
        <f t="shared" si="30"/>
        <v>2.444453039</v>
      </c>
      <c r="AN173" s="54">
        <f t="shared" si="31"/>
        <v>-4.888906078</v>
      </c>
      <c r="AO173" s="55">
        <f t="shared" si="32"/>
        <v>3.012093919</v>
      </c>
      <c r="AP173" s="55">
        <f t="shared" si="33"/>
        <v>0.001846055254</v>
      </c>
      <c r="AQ173" s="55">
        <f t="shared" si="34"/>
        <v>2.008850416</v>
      </c>
      <c r="AR173" s="55">
        <f t="shared" si="35"/>
        <v>0</v>
      </c>
      <c r="AS173" s="55">
        <f t="shared" si="36"/>
        <v>0</v>
      </c>
      <c r="AT173" s="55">
        <f t="shared" si="37"/>
        <v>2.1275482</v>
      </c>
      <c r="AU173" s="55">
        <f t="shared" si="38"/>
        <v>0.5343709113</v>
      </c>
      <c r="AV173" s="55">
        <f t="shared" si="39"/>
        <v>0.2232350208</v>
      </c>
      <c r="AW173" s="55">
        <f t="shared" si="40"/>
        <v>0.0920554782</v>
      </c>
      <c r="AX173" s="55">
        <f t="shared" si="41"/>
        <v>8</v>
      </c>
      <c r="AY173" s="55">
        <f t="shared" si="42"/>
        <v>24.03673036</v>
      </c>
      <c r="AZ173" s="54">
        <f t="shared" ref="AZ173:BA173" si="1253">AO173*2</f>
        <v>6.024187837</v>
      </c>
      <c r="BA173" s="54">
        <f t="shared" si="1253"/>
        <v>0.003692110508</v>
      </c>
      <c r="BB173" s="54">
        <f t="shared" ref="BB173:BD173" si="1254">AQ173*(3/2)</f>
        <v>3.013275624</v>
      </c>
      <c r="BC173" s="54">
        <f t="shared" si="1254"/>
        <v>0</v>
      </c>
      <c r="BD173" s="54">
        <f t="shared" si="1254"/>
        <v>0</v>
      </c>
      <c r="BE173" s="54">
        <f t="shared" ref="BE173:BH173" si="1255">AT173</f>
        <v>2.1275482</v>
      </c>
      <c r="BF173" s="54">
        <f t="shared" si="1255"/>
        <v>0.5343709113</v>
      </c>
      <c r="BG173" s="54">
        <f t="shared" si="1255"/>
        <v>0.2232350208</v>
      </c>
      <c r="BH173" s="54">
        <f t="shared" si="1255"/>
        <v>0.0920554782</v>
      </c>
      <c r="BI173" s="54">
        <f t="shared" si="46"/>
        <v>12.01836518</v>
      </c>
      <c r="BJ173" s="54">
        <f t="shared" si="47"/>
        <v>-24.03673036</v>
      </c>
      <c r="BK173" s="56">
        <f t="shared" ref="BK173:BN173" si="1256">AO173</f>
        <v>3.012093919</v>
      </c>
      <c r="BL173" s="56">
        <f t="shared" si="1256"/>
        <v>0.001846055254</v>
      </c>
      <c r="BM173" s="56">
        <f t="shared" si="1256"/>
        <v>2.008850416</v>
      </c>
      <c r="BN173" s="56">
        <f t="shared" si="1256"/>
        <v>0</v>
      </c>
      <c r="BO173" s="56">
        <f t="shared" si="49"/>
        <v>0</v>
      </c>
      <c r="BP173" s="56">
        <f t="shared" si="50"/>
        <v>2.1275482</v>
      </c>
      <c r="BQ173" s="56">
        <f t="shared" ref="BQ173:BS173" si="1257">AU173</f>
        <v>0.5343709113</v>
      </c>
      <c r="BR173" s="56">
        <f t="shared" si="1257"/>
        <v>0.2232350208</v>
      </c>
      <c r="BS173" s="56">
        <f t="shared" si="1257"/>
        <v>0.0920554782</v>
      </c>
      <c r="BT173" s="56">
        <f t="shared" si="52"/>
        <v>8</v>
      </c>
      <c r="BU173" s="50">
        <f t="shared" ref="BU173:BX173" si="1258">AZ173</f>
        <v>6.024187837</v>
      </c>
      <c r="BV173" s="50">
        <f t="shared" si="1258"/>
        <v>0.003692110508</v>
      </c>
      <c r="BW173" s="50">
        <f t="shared" si="1258"/>
        <v>3.013275624</v>
      </c>
      <c r="BX173" s="50">
        <f t="shared" si="1258"/>
        <v>0</v>
      </c>
      <c r="BY173" s="50">
        <f t="shared" si="54"/>
        <v>0</v>
      </c>
      <c r="BZ173" s="50">
        <f t="shared" si="55"/>
        <v>2.1275482</v>
      </c>
      <c r="CA173" s="50">
        <f t="shared" ref="CA173:CC173" si="1259">BF173</f>
        <v>0.5343709113</v>
      </c>
      <c r="CB173" s="50">
        <f t="shared" si="1259"/>
        <v>0.2232350208</v>
      </c>
      <c r="CC173" s="50">
        <f t="shared" si="1259"/>
        <v>0.0920554782</v>
      </c>
      <c r="CD173" s="50">
        <f t="shared" si="57"/>
        <v>12.01836518</v>
      </c>
      <c r="CE173" s="57">
        <f t="shared" si="58"/>
        <v>36.81</v>
      </c>
      <c r="CF173" s="57">
        <f t="shared" si="59"/>
        <v>0.03</v>
      </c>
      <c r="CG173" s="57">
        <f t="shared" si="60"/>
        <v>20.83</v>
      </c>
      <c r="CH173" s="57">
        <f t="shared" si="61"/>
        <v>0</v>
      </c>
      <c r="CI173" s="58">
        <f t="shared" si="62"/>
        <v>0</v>
      </c>
      <c r="CJ173" s="58">
        <f t="shared" si="63"/>
        <v>31.09</v>
      </c>
      <c r="CK173" s="57">
        <f t="shared" si="64"/>
        <v>7.71</v>
      </c>
      <c r="CL173" s="57">
        <f t="shared" si="65"/>
        <v>1.83</v>
      </c>
      <c r="CM173" s="57">
        <f t="shared" si="66"/>
        <v>1.05</v>
      </c>
      <c r="CN173" s="57">
        <f t="shared" si="67"/>
        <v>99.35</v>
      </c>
      <c r="CO173" s="59">
        <f t="shared" si="68"/>
        <v>0.07498129122</v>
      </c>
      <c r="CP173" s="59">
        <f t="shared" si="69"/>
        <v>0.7146114915</v>
      </c>
      <c r="CQ173" s="59">
        <f t="shared" si="70"/>
        <v>0.1794871646</v>
      </c>
      <c r="CR173" s="59">
        <f t="shared" si="71"/>
        <v>0.03092005275</v>
      </c>
      <c r="CS173" s="60">
        <f t="shared" si="72"/>
        <v>7.498129122</v>
      </c>
      <c r="CT173" s="60">
        <f t="shared" si="73"/>
        <v>3.092005275</v>
      </c>
      <c r="CU173" s="60">
        <f t="shared" si="74"/>
        <v>89.4098656</v>
      </c>
      <c r="CV173" s="61">
        <f t="shared" si="75"/>
        <v>0.06841069836</v>
      </c>
      <c r="CW173" s="61">
        <f t="shared" si="76"/>
        <v>0.06493379819</v>
      </c>
      <c r="CX173" s="62"/>
    </row>
    <row r="174" ht="15.75" customHeight="1">
      <c r="A174" s="17" t="s">
        <v>53</v>
      </c>
      <c r="B174" s="17" t="s">
        <v>54</v>
      </c>
      <c r="C174" s="17" t="s">
        <v>169</v>
      </c>
      <c r="D174" s="83"/>
      <c r="E174" s="83" t="s">
        <v>172</v>
      </c>
      <c r="F174" s="2">
        <v>61.0</v>
      </c>
      <c r="G174" s="3" t="s">
        <v>233</v>
      </c>
      <c r="H174" s="48">
        <v>36.89</v>
      </c>
      <c r="I174" s="49">
        <v>1.75</v>
      </c>
      <c r="J174" s="49">
        <v>21.03</v>
      </c>
      <c r="K174" s="49">
        <v>3.84</v>
      </c>
      <c r="L174" s="49">
        <v>0.02</v>
      </c>
      <c r="M174" s="49">
        <v>0.0</v>
      </c>
      <c r="N174" s="49">
        <v>8.51</v>
      </c>
      <c r="O174" s="49">
        <v>27.6</v>
      </c>
      <c r="P174" s="49"/>
      <c r="Q174" s="50">
        <f t="shared" si="8"/>
        <v>99.64</v>
      </c>
      <c r="R174" s="51">
        <f t="shared" si="9"/>
        <v>12</v>
      </c>
      <c r="S174" s="52">
        <f t="shared" si="10"/>
        <v>0.6139707045</v>
      </c>
      <c r="T174" s="52">
        <f t="shared" si="11"/>
        <v>0.0002503166506</v>
      </c>
      <c r="U174" s="52">
        <f t="shared" si="12"/>
        <v>0.4125094521</v>
      </c>
      <c r="V174" s="52">
        <f t="shared" si="13"/>
        <v>0</v>
      </c>
      <c r="W174" s="52">
        <f t="shared" si="14"/>
        <v>0</v>
      </c>
      <c r="X174" s="52">
        <f t="shared" si="15"/>
        <v>0.3841528594</v>
      </c>
      <c r="Y174" s="52">
        <f t="shared" si="16"/>
        <v>0.1199649268</v>
      </c>
      <c r="Z174" s="52">
        <f t="shared" si="17"/>
        <v>0.04341957702</v>
      </c>
      <c r="AA174" s="52">
        <f t="shared" si="18"/>
        <v>0.06847434174</v>
      </c>
      <c r="AB174" s="52">
        <f t="shared" si="19"/>
        <v>1.642742178</v>
      </c>
      <c r="AC174" s="53">
        <f t="shared" si="20"/>
        <v>4.926435851</v>
      </c>
      <c r="AD174" s="54">
        <f t="shared" si="21"/>
        <v>1.227941409</v>
      </c>
      <c r="AE174" s="54">
        <f t="shared" si="22"/>
        <v>0.0005006333011</v>
      </c>
      <c r="AF174" s="54">
        <f t="shared" si="23"/>
        <v>0.6187641782</v>
      </c>
      <c r="AG174" s="54">
        <f t="shared" si="24"/>
        <v>0</v>
      </c>
      <c r="AH174" s="54">
        <f t="shared" si="25"/>
        <v>0</v>
      </c>
      <c r="AI174" s="54">
        <f t="shared" si="26"/>
        <v>0.3841528594</v>
      </c>
      <c r="AJ174" s="54">
        <f t="shared" si="27"/>
        <v>0.1199649268</v>
      </c>
      <c r="AK174" s="54">
        <f t="shared" si="28"/>
        <v>0.04341957702</v>
      </c>
      <c r="AL174" s="54">
        <f t="shared" si="29"/>
        <v>0.06847434174</v>
      </c>
      <c r="AM174" s="54">
        <f t="shared" si="30"/>
        <v>2.463217925</v>
      </c>
      <c r="AN174" s="54">
        <f t="shared" si="31"/>
        <v>-4.926435851</v>
      </c>
      <c r="AO174" s="55">
        <f t="shared" si="32"/>
        <v>2.989979621</v>
      </c>
      <c r="AP174" s="55">
        <f t="shared" si="33"/>
        <v>0.00121901856</v>
      </c>
      <c r="AQ174" s="55">
        <f t="shared" si="34"/>
        <v>2.008882258</v>
      </c>
      <c r="AR174" s="55">
        <f t="shared" si="35"/>
        <v>0</v>
      </c>
      <c r="AS174" s="55">
        <f t="shared" si="36"/>
        <v>0</v>
      </c>
      <c r="AT174" s="55">
        <f t="shared" si="37"/>
        <v>1.870788317</v>
      </c>
      <c r="AU174" s="55">
        <f t="shared" si="38"/>
        <v>0.5842179176</v>
      </c>
      <c r="AV174" s="55">
        <f t="shared" si="39"/>
        <v>0.2114492589</v>
      </c>
      <c r="AW174" s="55">
        <f t="shared" si="40"/>
        <v>0.3334636081</v>
      </c>
      <c r="AX174" s="55">
        <f t="shared" si="41"/>
        <v>8</v>
      </c>
      <c r="AY174" s="55">
        <f t="shared" si="42"/>
        <v>23.99127954</v>
      </c>
      <c r="AZ174" s="54">
        <f t="shared" ref="AZ174:BA174" si="1260">AO174*2</f>
        <v>5.979959242</v>
      </c>
      <c r="BA174" s="54">
        <f t="shared" si="1260"/>
        <v>0.00243803712</v>
      </c>
      <c r="BB174" s="54">
        <f t="shared" ref="BB174:BD174" si="1261">AQ174*(3/2)</f>
        <v>3.013323387</v>
      </c>
      <c r="BC174" s="54">
        <f t="shared" si="1261"/>
        <v>0</v>
      </c>
      <c r="BD174" s="54">
        <f t="shared" si="1261"/>
        <v>0</v>
      </c>
      <c r="BE174" s="54">
        <f t="shared" ref="BE174:BH174" si="1262">AT174</f>
        <v>1.870788317</v>
      </c>
      <c r="BF174" s="54">
        <f t="shared" si="1262"/>
        <v>0.5842179176</v>
      </c>
      <c r="BG174" s="54">
        <f t="shared" si="1262"/>
        <v>0.2114492589</v>
      </c>
      <c r="BH174" s="54">
        <f t="shared" si="1262"/>
        <v>0.3334636081</v>
      </c>
      <c r="BI174" s="54">
        <f t="shared" si="46"/>
        <v>11.99563977</v>
      </c>
      <c r="BJ174" s="54">
        <f t="shared" si="47"/>
        <v>-23.99127954</v>
      </c>
      <c r="BK174" s="56">
        <f t="shared" ref="BK174:BN174" si="1263">AO174</f>
        <v>2.989979621</v>
      </c>
      <c r="BL174" s="56">
        <f t="shared" si="1263"/>
        <v>0.00121901856</v>
      </c>
      <c r="BM174" s="56">
        <f t="shared" si="1263"/>
        <v>2.008882258</v>
      </c>
      <c r="BN174" s="56">
        <f t="shared" si="1263"/>
        <v>0</v>
      </c>
      <c r="BO174" s="56">
        <f t="shared" si="49"/>
        <v>0.008720462123</v>
      </c>
      <c r="BP174" s="56">
        <f t="shared" si="50"/>
        <v>1.862067855</v>
      </c>
      <c r="BQ174" s="56">
        <f t="shared" ref="BQ174:BS174" si="1264">AU174</f>
        <v>0.5842179176</v>
      </c>
      <c r="BR174" s="56">
        <f t="shared" si="1264"/>
        <v>0.2114492589</v>
      </c>
      <c r="BS174" s="56">
        <f t="shared" si="1264"/>
        <v>0.3334636081</v>
      </c>
      <c r="BT174" s="56">
        <f t="shared" si="52"/>
        <v>8</v>
      </c>
      <c r="BU174" s="50">
        <f t="shared" ref="BU174:BX174" si="1265">AZ174</f>
        <v>5.979959242</v>
      </c>
      <c r="BV174" s="50">
        <f t="shared" si="1265"/>
        <v>0.00243803712</v>
      </c>
      <c r="BW174" s="50">
        <f t="shared" si="1265"/>
        <v>3.013323387</v>
      </c>
      <c r="BX174" s="50">
        <f t="shared" si="1265"/>
        <v>0</v>
      </c>
      <c r="BY174" s="50">
        <f t="shared" si="54"/>
        <v>0.01308069318</v>
      </c>
      <c r="BZ174" s="50">
        <f t="shared" si="55"/>
        <v>1.862067855</v>
      </c>
      <c r="CA174" s="50">
        <f t="shared" ref="CA174:CC174" si="1266">BF174</f>
        <v>0.5842179176</v>
      </c>
      <c r="CB174" s="50">
        <f t="shared" si="1266"/>
        <v>0.2114492589</v>
      </c>
      <c r="CC174" s="50">
        <f t="shared" si="1266"/>
        <v>0.3334636081</v>
      </c>
      <c r="CD174" s="50">
        <f t="shared" si="57"/>
        <v>12</v>
      </c>
      <c r="CE174" s="57">
        <f t="shared" si="58"/>
        <v>36.89</v>
      </c>
      <c r="CF174" s="57">
        <f t="shared" si="59"/>
        <v>0.02</v>
      </c>
      <c r="CG174" s="57">
        <f t="shared" si="60"/>
        <v>21.03</v>
      </c>
      <c r="CH174" s="57">
        <f t="shared" si="61"/>
        <v>0</v>
      </c>
      <c r="CI174" s="58">
        <f t="shared" si="62"/>
        <v>0.1429791232</v>
      </c>
      <c r="CJ174" s="58">
        <f t="shared" si="63"/>
        <v>27.47134581</v>
      </c>
      <c r="CK174" s="57">
        <f t="shared" si="64"/>
        <v>8.51</v>
      </c>
      <c r="CL174" s="57">
        <f t="shared" si="65"/>
        <v>1.75</v>
      </c>
      <c r="CM174" s="57">
        <f t="shared" si="66"/>
        <v>3.84</v>
      </c>
      <c r="CN174" s="57">
        <f t="shared" si="67"/>
        <v>99.65432493</v>
      </c>
      <c r="CO174" s="59">
        <f t="shared" si="68"/>
        <v>0.07069047708</v>
      </c>
      <c r="CP174" s="59">
        <f t="shared" si="69"/>
        <v>0.6225156131</v>
      </c>
      <c r="CQ174" s="59">
        <f t="shared" si="70"/>
        <v>0.1953123105</v>
      </c>
      <c r="CR174" s="59">
        <f t="shared" si="71"/>
        <v>0.1114815993</v>
      </c>
      <c r="CS174" s="60">
        <f t="shared" si="72"/>
        <v>7.069047708</v>
      </c>
      <c r="CT174" s="60">
        <f t="shared" si="73"/>
        <v>11.14815993</v>
      </c>
      <c r="CU174" s="60">
        <f t="shared" si="74"/>
        <v>81.78279237</v>
      </c>
      <c r="CV174" s="61">
        <f t="shared" si="75"/>
        <v>0.1468268378</v>
      </c>
      <c r="CW174" s="61">
        <f t="shared" si="76"/>
        <v>0.06121795315</v>
      </c>
      <c r="CX174" s="62"/>
    </row>
    <row r="175" ht="15.75" customHeight="1">
      <c r="A175" s="17" t="s">
        <v>53</v>
      </c>
      <c r="B175" s="17" t="s">
        <v>54</v>
      </c>
      <c r="C175" s="17" t="s">
        <v>169</v>
      </c>
      <c r="D175" s="83"/>
      <c r="E175" s="83" t="s">
        <v>172</v>
      </c>
      <c r="F175" s="2">
        <v>62.0</v>
      </c>
      <c r="G175" s="3" t="s">
        <v>234</v>
      </c>
      <c r="H175" s="48">
        <v>37.68</v>
      </c>
      <c r="I175" s="49">
        <v>4.15</v>
      </c>
      <c r="J175" s="49">
        <v>21.34</v>
      </c>
      <c r="K175" s="49">
        <v>1.02</v>
      </c>
      <c r="L175" s="49">
        <v>0.01</v>
      </c>
      <c r="M175" s="49">
        <v>0.01</v>
      </c>
      <c r="N175" s="49">
        <v>2.4</v>
      </c>
      <c r="O175" s="49">
        <v>33.27</v>
      </c>
      <c r="P175" s="49"/>
      <c r="Q175" s="50">
        <f t="shared" si="8"/>
        <v>99.88</v>
      </c>
      <c r="R175" s="51">
        <f t="shared" si="9"/>
        <v>12</v>
      </c>
      <c r="S175" s="52">
        <f t="shared" si="10"/>
        <v>0.6271188979</v>
      </c>
      <c r="T175" s="52">
        <f t="shared" si="11"/>
        <v>0.0001251583253</v>
      </c>
      <c r="U175" s="52">
        <f t="shared" si="12"/>
        <v>0.4185901906</v>
      </c>
      <c r="V175" s="52">
        <f t="shared" si="13"/>
        <v>0.0001315874313</v>
      </c>
      <c r="W175" s="52">
        <f t="shared" si="14"/>
        <v>0</v>
      </c>
      <c r="X175" s="52">
        <f t="shared" si="15"/>
        <v>0.4630712186</v>
      </c>
      <c r="Y175" s="52">
        <f t="shared" si="16"/>
        <v>0.03383264681</v>
      </c>
      <c r="Z175" s="52">
        <f t="shared" si="17"/>
        <v>0.1029664255</v>
      </c>
      <c r="AA175" s="52">
        <f t="shared" si="18"/>
        <v>0.01818849702</v>
      </c>
      <c r="AB175" s="52">
        <f t="shared" si="19"/>
        <v>1.664024622</v>
      </c>
      <c r="AC175" s="53">
        <f t="shared" si="20"/>
        <v>5.001259135</v>
      </c>
      <c r="AD175" s="54">
        <f t="shared" si="21"/>
        <v>1.254237796</v>
      </c>
      <c r="AE175" s="54">
        <f t="shared" si="22"/>
        <v>0.0002503166506</v>
      </c>
      <c r="AF175" s="54">
        <f t="shared" si="23"/>
        <v>0.6278852859</v>
      </c>
      <c r="AG175" s="54">
        <f t="shared" si="24"/>
        <v>0.0001973811469</v>
      </c>
      <c r="AH175" s="54">
        <f t="shared" si="25"/>
        <v>0</v>
      </c>
      <c r="AI175" s="54">
        <f t="shared" si="26"/>
        <v>0.4630712186</v>
      </c>
      <c r="AJ175" s="54">
        <f t="shared" si="27"/>
        <v>0.03383264681</v>
      </c>
      <c r="AK175" s="54">
        <f t="shared" si="28"/>
        <v>0.1029664255</v>
      </c>
      <c r="AL175" s="54">
        <f t="shared" si="29"/>
        <v>0.01818849702</v>
      </c>
      <c r="AM175" s="54">
        <f t="shared" si="30"/>
        <v>2.500629568</v>
      </c>
      <c r="AN175" s="54">
        <f t="shared" si="31"/>
        <v>-5.001259135</v>
      </c>
      <c r="AO175" s="55">
        <f t="shared" si="32"/>
        <v>3.014950089</v>
      </c>
      <c r="AP175" s="55">
        <f t="shared" si="33"/>
        <v>0.0006017138141</v>
      </c>
      <c r="AQ175" s="55">
        <f t="shared" si="34"/>
        <v>2.012423062</v>
      </c>
      <c r="AR175" s="55">
        <f t="shared" si="35"/>
        <v>0.0006326225203</v>
      </c>
      <c r="AS175" s="55">
        <f t="shared" si="36"/>
        <v>0</v>
      </c>
      <c r="AT175" s="55">
        <f t="shared" si="37"/>
        <v>2.226270993</v>
      </c>
      <c r="AU175" s="55">
        <f t="shared" si="38"/>
        <v>0.162654549</v>
      </c>
      <c r="AV175" s="55">
        <f t="shared" si="39"/>
        <v>0.495023567</v>
      </c>
      <c r="AW175" s="55">
        <f t="shared" si="40"/>
        <v>0.08744340333</v>
      </c>
      <c r="AX175" s="55">
        <f t="shared" si="41"/>
        <v>8</v>
      </c>
      <c r="AY175" s="55">
        <f t="shared" si="42"/>
        <v>24.04415929</v>
      </c>
      <c r="AZ175" s="54">
        <f t="shared" ref="AZ175:BA175" si="1267">AO175*2</f>
        <v>6.029900179</v>
      </c>
      <c r="BA175" s="54">
        <f t="shared" si="1267"/>
        <v>0.001203427628</v>
      </c>
      <c r="BB175" s="54">
        <f t="shared" ref="BB175:BD175" si="1268">AQ175*(3/2)</f>
        <v>3.018634592</v>
      </c>
      <c r="BC175" s="54">
        <f t="shared" si="1268"/>
        <v>0.0009489337804</v>
      </c>
      <c r="BD175" s="54">
        <f t="shared" si="1268"/>
        <v>0</v>
      </c>
      <c r="BE175" s="54">
        <f t="shared" ref="BE175:BH175" si="1269">AT175</f>
        <v>2.226270993</v>
      </c>
      <c r="BF175" s="54">
        <f t="shared" si="1269"/>
        <v>0.162654549</v>
      </c>
      <c r="BG175" s="54">
        <f t="shared" si="1269"/>
        <v>0.495023567</v>
      </c>
      <c r="BH175" s="54">
        <f t="shared" si="1269"/>
        <v>0.08744340333</v>
      </c>
      <c r="BI175" s="54">
        <f t="shared" si="46"/>
        <v>12.02207965</v>
      </c>
      <c r="BJ175" s="54">
        <f t="shared" si="47"/>
        <v>-24.04415929</v>
      </c>
      <c r="BK175" s="56">
        <f t="shared" ref="BK175:BN175" si="1270">AO175</f>
        <v>3.014950089</v>
      </c>
      <c r="BL175" s="56">
        <f t="shared" si="1270"/>
        <v>0.0006017138141</v>
      </c>
      <c r="BM175" s="56">
        <f t="shared" si="1270"/>
        <v>2.012423062</v>
      </c>
      <c r="BN175" s="56">
        <f t="shared" si="1270"/>
        <v>0.0006326225203</v>
      </c>
      <c r="BO175" s="56">
        <f t="shared" si="49"/>
        <v>0</v>
      </c>
      <c r="BP175" s="56">
        <f t="shared" si="50"/>
        <v>2.226270993</v>
      </c>
      <c r="BQ175" s="56">
        <f t="shared" ref="BQ175:BS175" si="1271">AU175</f>
        <v>0.162654549</v>
      </c>
      <c r="BR175" s="56">
        <f t="shared" si="1271"/>
        <v>0.495023567</v>
      </c>
      <c r="BS175" s="56">
        <f t="shared" si="1271"/>
        <v>0.08744340333</v>
      </c>
      <c r="BT175" s="56">
        <f t="shared" si="52"/>
        <v>8</v>
      </c>
      <c r="BU175" s="50">
        <f t="shared" ref="BU175:BX175" si="1272">AZ175</f>
        <v>6.029900179</v>
      </c>
      <c r="BV175" s="50">
        <f t="shared" si="1272"/>
        <v>0.001203427628</v>
      </c>
      <c r="BW175" s="50">
        <f t="shared" si="1272"/>
        <v>3.018634592</v>
      </c>
      <c r="BX175" s="50">
        <f t="shared" si="1272"/>
        <v>0.0009489337804</v>
      </c>
      <c r="BY175" s="50">
        <f t="shared" si="54"/>
        <v>0</v>
      </c>
      <c r="BZ175" s="50">
        <f t="shared" si="55"/>
        <v>2.226270993</v>
      </c>
      <c r="CA175" s="50">
        <f t="shared" ref="CA175:CC175" si="1273">BF175</f>
        <v>0.162654549</v>
      </c>
      <c r="CB175" s="50">
        <f t="shared" si="1273"/>
        <v>0.495023567</v>
      </c>
      <c r="CC175" s="50">
        <f t="shared" si="1273"/>
        <v>0.08744340333</v>
      </c>
      <c r="CD175" s="50">
        <f t="shared" si="57"/>
        <v>12.02207965</v>
      </c>
      <c r="CE175" s="57">
        <f t="shared" si="58"/>
        <v>37.68</v>
      </c>
      <c r="CF175" s="57">
        <f t="shared" si="59"/>
        <v>0.01</v>
      </c>
      <c r="CG175" s="57">
        <f t="shared" si="60"/>
        <v>21.34</v>
      </c>
      <c r="CH175" s="57">
        <f t="shared" si="61"/>
        <v>0.01</v>
      </c>
      <c r="CI175" s="58">
        <f t="shared" si="62"/>
        <v>0</v>
      </c>
      <c r="CJ175" s="58">
        <f t="shared" si="63"/>
        <v>33.27</v>
      </c>
      <c r="CK175" s="57">
        <f t="shared" si="64"/>
        <v>2.4</v>
      </c>
      <c r="CL175" s="57">
        <f t="shared" si="65"/>
        <v>4.15</v>
      </c>
      <c r="CM175" s="57">
        <f t="shared" si="66"/>
        <v>1.02</v>
      </c>
      <c r="CN175" s="57">
        <f t="shared" si="67"/>
        <v>99.88</v>
      </c>
      <c r="CO175" s="59">
        <f t="shared" si="68"/>
        <v>0.1665964913</v>
      </c>
      <c r="CP175" s="59">
        <f t="shared" si="69"/>
        <v>0.7492349072</v>
      </c>
      <c r="CQ175" s="59">
        <f t="shared" si="70"/>
        <v>0.05474017597</v>
      </c>
      <c r="CR175" s="59">
        <f t="shared" si="71"/>
        <v>0.02942842555</v>
      </c>
      <c r="CS175" s="60">
        <f t="shared" si="72"/>
        <v>16.65964913</v>
      </c>
      <c r="CT175" s="60">
        <f t="shared" si="73"/>
        <v>2.942842555</v>
      </c>
      <c r="CU175" s="60">
        <f t="shared" si="74"/>
        <v>80.39750831</v>
      </c>
      <c r="CV175" s="61">
        <f t="shared" si="75"/>
        <v>0.1127266712</v>
      </c>
      <c r="CW175" s="61">
        <f t="shared" si="76"/>
        <v>0.1442725615</v>
      </c>
      <c r="CX175" s="62"/>
    </row>
    <row r="176" ht="15.75" customHeight="1">
      <c r="A176" s="17" t="s">
        <v>53</v>
      </c>
      <c r="B176" s="17" t="s">
        <v>54</v>
      </c>
      <c r="C176" s="17" t="s">
        <v>169</v>
      </c>
      <c r="D176" s="83"/>
      <c r="E176" s="83" t="s">
        <v>172</v>
      </c>
      <c r="F176" s="2">
        <v>63.0</v>
      </c>
      <c r="G176" s="3" t="s">
        <v>235</v>
      </c>
      <c r="H176" s="48">
        <v>37.06</v>
      </c>
      <c r="I176" s="49">
        <v>1.97</v>
      </c>
      <c r="J176" s="49">
        <v>21.02</v>
      </c>
      <c r="K176" s="49">
        <v>0.89</v>
      </c>
      <c r="L176" s="49">
        <v>0.06</v>
      </c>
      <c r="M176" s="49">
        <v>0.06</v>
      </c>
      <c r="N176" s="49">
        <v>7.25</v>
      </c>
      <c r="O176" s="49">
        <v>31.74</v>
      </c>
      <c r="P176" s="49"/>
      <c r="Q176" s="50">
        <f t="shared" si="8"/>
        <v>100.05</v>
      </c>
      <c r="R176" s="51">
        <f t="shared" si="9"/>
        <v>12</v>
      </c>
      <c r="S176" s="52">
        <f t="shared" si="10"/>
        <v>0.6168000626</v>
      </c>
      <c r="T176" s="52">
        <f t="shared" si="11"/>
        <v>0.0007509499517</v>
      </c>
      <c r="U176" s="52">
        <f t="shared" si="12"/>
        <v>0.4123132993</v>
      </c>
      <c r="V176" s="52">
        <f t="shared" si="13"/>
        <v>0.0007895245878</v>
      </c>
      <c r="W176" s="52">
        <f t="shared" si="14"/>
        <v>0</v>
      </c>
      <c r="X176" s="52">
        <f t="shared" si="15"/>
        <v>0.4417757883</v>
      </c>
      <c r="Y176" s="52">
        <f t="shared" si="16"/>
        <v>0.1022027872</v>
      </c>
      <c r="Z176" s="52">
        <f t="shared" si="17"/>
        <v>0.04887803813</v>
      </c>
      <c r="AA176" s="52">
        <f t="shared" si="18"/>
        <v>0.01587035525</v>
      </c>
      <c r="AB176" s="52">
        <f t="shared" si="19"/>
        <v>1.639380805</v>
      </c>
      <c r="AC176" s="53">
        <f t="shared" si="20"/>
        <v>4.92696646</v>
      </c>
      <c r="AD176" s="54">
        <f t="shared" si="21"/>
        <v>1.233600125</v>
      </c>
      <c r="AE176" s="54">
        <f t="shared" si="22"/>
        <v>0.001501899903</v>
      </c>
      <c r="AF176" s="54">
        <f t="shared" si="23"/>
        <v>0.6184699489</v>
      </c>
      <c r="AG176" s="54">
        <f t="shared" si="24"/>
        <v>0.001184286882</v>
      </c>
      <c r="AH176" s="54">
        <f t="shared" si="25"/>
        <v>0</v>
      </c>
      <c r="AI176" s="54">
        <f t="shared" si="26"/>
        <v>0.4417757883</v>
      </c>
      <c r="AJ176" s="54">
        <f t="shared" si="27"/>
        <v>0.1022027872</v>
      </c>
      <c r="AK176" s="54">
        <f t="shared" si="28"/>
        <v>0.04887803813</v>
      </c>
      <c r="AL176" s="54">
        <f t="shared" si="29"/>
        <v>0.01587035525</v>
      </c>
      <c r="AM176" s="54">
        <f t="shared" si="30"/>
        <v>2.46348323</v>
      </c>
      <c r="AN176" s="54">
        <f t="shared" si="31"/>
        <v>-4.92696646</v>
      </c>
      <c r="AO176" s="55">
        <f t="shared" si="32"/>
        <v>3.009917211</v>
      </c>
      <c r="AP176" s="55">
        <f t="shared" si="33"/>
        <v>0.003664554077</v>
      </c>
      <c r="AQ176" s="55">
        <f t="shared" si="34"/>
        <v>2.012044049</v>
      </c>
      <c r="AR176" s="55">
        <f t="shared" si="35"/>
        <v>0.003852794105</v>
      </c>
      <c r="AS176" s="55">
        <f t="shared" si="36"/>
        <v>0</v>
      </c>
      <c r="AT176" s="55">
        <f t="shared" si="37"/>
        <v>2.155817791</v>
      </c>
      <c r="AU176" s="55">
        <f t="shared" si="38"/>
        <v>0.4987384843</v>
      </c>
      <c r="AV176" s="55">
        <f t="shared" si="39"/>
        <v>0.2385195092</v>
      </c>
      <c r="AW176" s="55">
        <f t="shared" si="40"/>
        <v>0.07744560724</v>
      </c>
      <c r="AX176" s="55">
        <f t="shared" si="41"/>
        <v>8</v>
      </c>
      <c r="AY176" s="55">
        <f t="shared" si="42"/>
        <v>24.04306037</v>
      </c>
      <c r="AZ176" s="54">
        <f t="shared" ref="AZ176:BA176" si="1274">AO176*2</f>
        <v>6.019834421</v>
      </c>
      <c r="BA176" s="54">
        <f t="shared" si="1274"/>
        <v>0.007329108153</v>
      </c>
      <c r="BB176" s="54">
        <f t="shared" ref="BB176:BD176" si="1275">AQ176*(3/2)</f>
        <v>3.018066074</v>
      </c>
      <c r="BC176" s="54">
        <f t="shared" si="1275"/>
        <v>0.005779191157</v>
      </c>
      <c r="BD176" s="54">
        <f t="shared" si="1275"/>
        <v>0</v>
      </c>
      <c r="BE176" s="54">
        <f t="shared" ref="BE176:BH176" si="1276">AT176</f>
        <v>2.155817791</v>
      </c>
      <c r="BF176" s="54">
        <f t="shared" si="1276"/>
        <v>0.4987384843</v>
      </c>
      <c r="BG176" s="54">
        <f t="shared" si="1276"/>
        <v>0.2385195092</v>
      </c>
      <c r="BH176" s="54">
        <f t="shared" si="1276"/>
        <v>0.07744560724</v>
      </c>
      <c r="BI176" s="54">
        <f t="shared" si="46"/>
        <v>12.02153019</v>
      </c>
      <c r="BJ176" s="54">
        <f t="shared" si="47"/>
        <v>-24.04306037</v>
      </c>
      <c r="BK176" s="56">
        <f t="shared" ref="BK176:BN176" si="1277">AO176</f>
        <v>3.009917211</v>
      </c>
      <c r="BL176" s="56">
        <f t="shared" si="1277"/>
        <v>0.003664554077</v>
      </c>
      <c r="BM176" s="56">
        <f t="shared" si="1277"/>
        <v>2.012044049</v>
      </c>
      <c r="BN176" s="56">
        <f t="shared" si="1277"/>
        <v>0.003852794105</v>
      </c>
      <c r="BO176" s="56">
        <f t="shared" si="49"/>
        <v>0</v>
      </c>
      <c r="BP176" s="56">
        <f t="shared" si="50"/>
        <v>2.155817791</v>
      </c>
      <c r="BQ176" s="56">
        <f t="shared" ref="BQ176:BS176" si="1278">AU176</f>
        <v>0.4987384843</v>
      </c>
      <c r="BR176" s="56">
        <f t="shared" si="1278"/>
        <v>0.2385195092</v>
      </c>
      <c r="BS176" s="56">
        <f t="shared" si="1278"/>
        <v>0.07744560724</v>
      </c>
      <c r="BT176" s="56">
        <f t="shared" si="52"/>
        <v>8</v>
      </c>
      <c r="BU176" s="50">
        <f t="shared" ref="BU176:BX176" si="1279">AZ176</f>
        <v>6.019834421</v>
      </c>
      <c r="BV176" s="50">
        <f t="shared" si="1279"/>
        <v>0.007329108153</v>
      </c>
      <c r="BW176" s="50">
        <f t="shared" si="1279"/>
        <v>3.018066074</v>
      </c>
      <c r="BX176" s="50">
        <f t="shared" si="1279"/>
        <v>0.005779191157</v>
      </c>
      <c r="BY176" s="50">
        <f t="shared" si="54"/>
        <v>0</v>
      </c>
      <c r="BZ176" s="50">
        <f t="shared" si="55"/>
        <v>2.155817791</v>
      </c>
      <c r="CA176" s="50">
        <f t="shared" ref="CA176:CC176" si="1280">BF176</f>
        <v>0.4987384843</v>
      </c>
      <c r="CB176" s="50">
        <f t="shared" si="1280"/>
        <v>0.2385195092</v>
      </c>
      <c r="CC176" s="50">
        <f t="shared" si="1280"/>
        <v>0.07744560724</v>
      </c>
      <c r="CD176" s="50">
        <f t="shared" si="57"/>
        <v>12.02153019</v>
      </c>
      <c r="CE176" s="57">
        <f t="shared" si="58"/>
        <v>37.06</v>
      </c>
      <c r="CF176" s="57">
        <f t="shared" si="59"/>
        <v>0.06</v>
      </c>
      <c r="CG176" s="57">
        <f t="shared" si="60"/>
        <v>21.02</v>
      </c>
      <c r="CH176" s="57">
        <f t="shared" si="61"/>
        <v>0.06</v>
      </c>
      <c r="CI176" s="58">
        <f t="shared" si="62"/>
        <v>0</v>
      </c>
      <c r="CJ176" s="58">
        <f t="shared" si="63"/>
        <v>31.74</v>
      </c>
      <c r="CK176" s="57">
        <f t="shared" si="64"/>
        <v>7.25</v>
      </c>
      <c r="CL176" s="57">
        <f t="shared" si="65"/>
        <v>1.97</v>
      </c>
      <c r="CM176" s="57">
        <f t="shared" si="66"/>
        <v>0.89</v>
      </c>
      <c r="CN176" s="57">
        <f t="shared" si="67"/>
        <v>100.05</v>
      </c>
      <c r="CO176" s="59">
        <f t="shared" si="68"/>
        <v>0.08029550295</v>
      </c>
      <c r="CP176" s="59">
        <f t="shared" si="69"/>
        <v>0.725737171</v>
      </c>
      <c r="CQ176" s="59">
        <f t="shared" si="70"/>
        <v>0.167895941</v>
      </c>
      <c r="CR176" s="59">
        <f t="shared" si="71"/>
        <v>0.02607138513</v>
      </c>
      <c r="CS176" s="60">
        <f t="shared" si="72"/>
        <v>8.029550295</v>
      </c>
      <c r="CT176" s="60">
        <f t="shared" si="73"/>
        <v>2.607138513</v>
      </c>
      <c r="CU176" s="60">
        <f t="shared" si="74"/>
        <v>89.36331119</v>
      </c>
      <c r="CV176" s="61">
        <f t="shared" si="75"/>
        <v>0.0662191366</v>
      </c>
      <c r="CW176" s="61">
        <f t="shared" si="76"/>
        <v>0.06953590555</v>
      </c>
      <c r="CX176" s="62"/>
    </row>
    <row r="177" ht="15.75" customHeight="1">
      <c r="A177" s="17" t="s">
        <v>53</v>
      </c>
      <c r="B177" s="17" t="s">
        <v>54</v>
      </c>
      <c r="C177" s="17" t="s">
        <v>169</v>
      </c>
      <c r="D177" s="83"/>
      <c r="E177" s="83" t="s">
        <v>172</v>
      </c>
      <c r="F177" s="2">
        <v>64.0</v>
      </c>
      <c r="G177" s="3" t="s">
        <v>236</v>
      </c>
      <c r="H177" s="48">
        <v>37.66</v>
      </c>
      <c r="I177" s="49">
        <v>3.76</v>
      </c>
      <c r="J177" s="49">
        <v>21.61</v>
      </c>
      <c r="K177" s="49">
        <v>1.69</v>
      </c>
      <c r="L177" s="49">
        <v>0.01</v>
      </c>
      <c r="M177" s="49">
        <v>0.05</v>
      </c>
      <c r="N177" s="49">
        <v>4.32</v>
      </c>
      <c r="O177" s="49">
        <v>31.06</v>
      </c>
      <c r="P177" s="49"/>
      <c r="Q177" s="50">
        <f t="shared" si="8"/>
        <v>100.16</v>
      </c>
      <c r="R177" s="51">
        <f t="shared" si="9"/>
        <v>12</v>
      </c>
      <c r="S177" s="52">
        <f t="shared" si="10"/>
        <v>0.6267860323</v>
      </c>
      <c r="T177" s="52">
        <f t="shared" si="11"/>
        <v>0.0001251583253</v>
      </c>
      <c r="U177" s="52">
        <f t="shared" si="12"/>
        <v>0.4238863177</v>
      </c>
      <c r="V177" s="52">
        <f t="shared" si="13"/>
        <v>0.0006579371565</v>
      </c>
      <c r="W177" s="52">
        <f t="shared" si="14"/>
        <v>0</v>
      </c>
      <c r="X177" s="52">
        <f t="shared" si="15"/>
        <v>0.4323111527</v>
      </c>
      <c r="Y177" s="52">
        <f t="shared" si="16"/>
        <v>0.06089876426</v>
      </c>
      <c r="Z177" s="52">
        <f t="shared" si="17"/>
        <v>0.09329006262</v>
      </c>
      <c r="AA177" s="52">
        <f t="shared" si="18"/>
        <v>0.03013584311</v>
      </c>
      <c r="AB177" s="52">
        <f t="shared" si="19"/>
        <v>1.668091268</v>
      </c>
      <c r="AC177" s="53">
        <f t="shared" si="20"/>
        <v>5.014549172</v>
      </c>
      <c r="AD177" s="54">
        <f t="shared" si="21"/>
        <v>1.253572065</v>
      </c>
      <c r="AE177" s="54">
        <f t="shared" si="22"/>
        <v>0.0002503166506</v>
      </c>
      <c r="AF177" s="54">
        <f t="shared" si="23"/>
        <v>0.6358294765</v>
      </c>
      <c r="AG177" s="54">
        <f t="shared" si="24"/>
        <v>0.0009869057347</v>
      </c>
      <c r="AH177" s="54">
        <f t="shared" si="25"/>
        <v>0</v>
      </c>
      <c r="AI177" s="54">
        <f t="shared" si="26"/>
        <v>0.4323111527</v>
      </c>
      <c r="AJ177" s="54">
        <f t="shared" si="27"/>
        <v>0.06089876426</v>
      </c>
      <c r="AK177" s="54">
        <f t="shared" si="28"/>
        <v>0.09329006262</v>
      </c>
      <c r="AL177" s="54">
        <f t="shared" si="29"/>
        <v>0.03013584311</v>
      </c>
      <c r="AM177" s="54">
        <f t="shared" si="30"/>
        <v>2.507274586</v>
      </c>
      <c r="AN177" s="54">
        <f t="shared" si="31"/>
        <v>-5.014549172</v>
      </c>
      <c r="AO177" s="55">
        <f t="shared" si="32"/>
        <v>3.006003541</v>
      </c>
      <c r="AP177" s="55">
        <f t="shared" si="33"/>
        <v>0.0006002468938</v>
      </c>
      <c r="AQ177" s="55">
        <f t="shared" si="34"/>
        <v>2.032916667</v>
      </c>
      <c r="AR177" s="55">
        <f t="shared" si="35"/>
        <v>0.003155401238</v>
      </c>
      <c r="AS177" s="55">
        <f t="shared" si="36"/>
        <v>0</v>
      </c>
      <c r="AT177" s="55">
        <f t="shared" si="37"/>
        <v>2.073321339</v>
      </c>
      <c r="AU177" s="55">
        <f t="shared" si="38"/>
        <v>0.2920644232</v>
      </c>
      <c r="AV177" s="55">
        <f t="shared" si="39"/>
        <v>0.4474098721</v>
      </c>
      <c r="AW177" s="55">
        <f t="shared" si="40"/>
        <v>0.1445285096</v>
      </c>
      <c r="AX177" s="55">
        <f t="shared" si="41"/>
        <v>8</v>
      </c>
      <c r="AY177" s="55">
        <f t="shared" si="42"/>
        <v>24.04927964</v>
      </c>
      <c r="AZ177" s="54">
        <f t="shared" ref="AZ177:BA177" si="1281">AO177*2</f>
        <v>6.012007082</v>
      </c>
      <c r="BA177" s="54">
        <f t="shared" si="1281"/>
        <v>0.001200493788</v>
      </c>
      <c r="BB177" s="54">
        <f t="shared" ref="BB177:BD177" si="1282">AQ177*(3/2)</f>
        <v>3.049375001</v>
      </c>
      <c r="BC177" s="54">
        <f t="shared" si="1282"/>
        <v>0.004733101856</v>
      </c>
      <c r="BD177" s="54">
        <f t="shared" si="1282"/>
        <v>0</v>
      </c>
      <c r="BE177" s="54">
        <f t="shared" ref="BE177:BH177" si="1283">AT177</f>
        <v>2.073321339</v>
      </c>
      <c r="BF177" s="54">
        <f t="shared" si="1283"/>
        <v>0.2920644232</v>
      </c>
      <c r="BG177" s="54">
        <f t="shared" si="1283"/>
        <v>0.4474098721</v>
      </c>
      <c r="BH177" s="54">
        <f t="shared" si="1283"/>
        <v>0.1445285096</v>
      </c>
      <c r="BI177" s="54">
        <f t="shared" si="46"/>
        <v>12.02463982</v>
      </c>
      <c r="BJ177" s="54">
        <f t="shared" si="47"/>
        <v>-24.04927964</v>
      </c>
      <c r="BK177" s="56">
        <f t="shared" ref="BK177:BN177" si="1284">AO177</f>
        <v>3.006003541</v>
      </c>
      <c r="BL177" s="56">
        <f t="shared" si="1284"/>
        <v>0.0006002468938</v>
      </c>
      <c r="BM177" s="56">
        <f t="shared" si="1284"/>
        <v>2.032916667</v>
      </c>
      <c r="BN177" s="56">
        <f t="shared" si="1284"/>
        <v>0.003155401238</v>
      </c>
      <c r="BO177" s="56">
        <f t="shared" si="49"/>
        <v>0</v>
      </c>
      <c r="BP177" s="56">
        <f t="shared" si="50"/>
        <v>2.073321339</v>
      </c>
      <c r="BQ177" s="56">
        <f t="shared" ref="BQ177:BS177" si="1285">AU177</f>
        <v>0.2920644232</v>
      </c>
      <c r="BR177" s="56">
        <f t="shared" si="1285"/>
        <v>0.4474098721</v>
      </c>
      <c r="BS177" s="56">
        <f t="shared" si="1285"/>
        <v>0.1445285096</v>
      </c>
      <c r="BT177" s="56">
        <f t="shared" si="52"/>
        <v>8</v>
      </c>
      <c r="BU177" s="50">
        <f t="shared" ref="BU177:BX177" si="1286">AZ177</f>
        <v>6.012007082</v>
      </c>
      <c r="BV177" s="50">
        <f t="shared" si="1286"/>
        <v>0.001200493788</v>
      </c>
      <c r="BW177" s="50">
        <f t="shared" si="1286"/>
        <v>3.049375001</v>
      </c>
      <c r="BX177" s="50">
        <f t="shared" si="1286"/>
        <v>0.004733101856</v>
      </c>
      <c r="BY177" s="50">
        <f t="shared" si="54"/>
        <v>0</v>
      </c>
      <c r="BZ177" s="50">
        <f t="shared" si="55"/>
        <v>2.073321339</v>
      </c>
      <c r="CA177" s="50">
        <f t="shared" ref="CA177:CC177" si="1287">BF177</f>
        <v>0.2920644232</v>
      </c>
      <c r="CB177" s="50">
        <f t="shared" si="1287"/>
        <v>0.4474098721</v>
      </c>
      <c r="CC177" s="50">
        <f t="shared" si="1287"/>
        <v>0.1445285096</v>
      </c>
      <c r="CD177" s="50">
        <f t="shared" si="57"/>
        <v>12.02463982</v>
      </c>
      <c r="CE177" s="57">
        <f t="shared" si="58"/>
        <v>37.66</v>
      </c>
      <c r="CF177" s="57">
        <f t="shared" si="59"/>
        <v>0.01</v>
      </c>
      <c r="CG177" s="57">
        <f t="shared" si="60"/>
        <v>21.61</v>
      </c>
      <c r="CH177" s="57">
        <f t="shared" si="61"/>
        <v>0.05</v>
      </c>
      <c r="CI177" s="58">
        <f t="shared" si="62"/>
        <v>0</v>
      </c>
      <c r="CJ177" s="58">
        <f t="shared" si="63"/>
        <v>31.06</v>
      </c>
      <c r="CK177" s="57">
        <f t="shared" si="64"/>
        <v>4.32</v>
      </c>
      <c r="CL177" s="57">
        <f t="shared" si="65"/>
        <v>3.76</v>
      </c>
      <c r="CM177" s="57">
        <f t="shared" si="66"/>
        <v>1.69</v>
      </c>
      <c r="CN177" s="57">
        <f t="shared" si="67"/>
        <v>100.16</v>
      </c>
      <c r="CO177" s="59">
        <f t="shared" si="68"/>
        <v>0.1512887497</v>
      </c>
      <c r="CP177" s="59">
        <f t="shared" si="69"/>
        <v>0.7010801786</v>
      </c>
      <c r="CQ177" s="59">
        <f t="shared" si="70"/>
        <v>0.09875969255</v>
      </c>
      <c r="CR177" s="59">
        <f t="shared" si="71"/>
        <v>0.04887137918</v>
      </c>
      <c r="CS177" s="60">
        <f t="shared" si="72"/>
        <v>15.12887497</v>
      </c>
      <c r="CT177" s="60">
        <f t="shared" si="73"/>
        <v>4.887137918</v>
      </c>
      <c r="CU177" s="60">
        <f t="shared" si="74"/>
        <v>79.98398711</v>
      </c>
      <c r="CV177" s="61">
        <f t="shared" si="75"/>
        <v>0.124515754</v>
      </c>
      <c r="CW177" s="61">
        <f t="shared" si="76"/>
        <v>0.1310160572</v>
      </c>
      <c r="CX177" s="62"/>
    </row>
    <row r="178" ht="15.75" customHeight="1">
      <c r="A178" s="17" t="s">
        <v>53</v>
      </c>
      <c r="B178" s="17" t="s">
        <v>54</v>
      </c>
      <c r="C178" s="17" t="s">
        <v>169</v>
      </c>
      <c r="D178" s="83"/>
      <c r="E178" s="83" t="s">
        <v>172</v>
      </c>
      <c r="F178" s="2">
        <v>65.0</v>
      </c>
      <c r="G178" s="3" t="s">
        <v>237</v>
      </c>
      <c r="H178" s="48">
        <v>38.0</v>
      </c>
      <c r="I178" s="49">
        <v>4.09</v>
      </c>
      <c r="J178" s="49">
        <v>21.21</v>
      </c>
      <c r="K178" s="49">
        <v>6.35</v>
      </c>
      <c r="L178" s="49">
        <v>0.13</v>
      </c>
      <c r="M178" s="49">
        <v>0.04</v>
      </c>
      <c r="N178" s="49">
        <v>12.17</v>
      </c>
      <c r="O178" s="49">
        <v>18.25</v>
      </c>
      <c r="P178" s="49"/>
      <c r="Q178" s="50">
        <f t="shared" si="8"/>
        <v>100.24</v>
      </c>
      <c r="R178" s="51">
        <f t="shared" si="9"/>
        <v>12</v>
      </c>
      <c r="S178" s="52">
        <f t="shared" si="10"/>
        <v>0.6324447485</v>
      </c>
      <c r="T178" s="52">
        <f t="shared" si="11"/>
        <v>0.001627058229</v>
      </c>
      <c r="U178" s="52">
        <f t="shared" si="12"/>
        <v>0.4160402035</v>
      </c>
      <c r="V178" s="52">
        <f t="shared" si="13"/>
        <v>0.0005263497252</v>
      </c>
      <c r="W178" s="52">
        <f t="shared" si="14"/>
        <v>0</v>
      </c>
      <c r="X178" s="52">
        <f t="shared" si="15"/>
        <v>0.254014119</v>
      </c>
      <c r="Y178" s="52">
        <f t="shared" si="16"/>
        <v>0.1715597132</v>
      </c>
      <c r="Z178" s="52">
        <f t="shared" si="17"/>
        <v>0.1014777543</v>
      </c>
      <c r="AA178" s="52">
        <f t="shared" si="18"/>
        <v>0.1132323099</v>
      </c>
      <c r="AB178" s="52">
        <f t="shared" si="19"/>
        <v>1.690922256</v>
      </c>
      <c r="AC178" s="53">
        <f t="shared" si="20"/>
        <v>5.066554679</v>
      </c>
      <c r="AD178" s="54">
        <f t="shared" si="21"/>
        <v>1.264889497</v>
      </c>
      <c r="AE178" s="54">
        <f t="shared" si="22"/>
        <v>0.003254116457</v>
      </c>
      <c r="AF178" s="54">
        <f t="shared" si="23"/>
        <v>0.6240603052</v>
      </c>
      <c r="AG178" s="54">
        <f t="shared" si="24"/>
        <v>0.0007895245878</v>
      </c>
      <c r="AH178" s="54">
        <f t="shared" si="25"/>
        <v>0</v>
      </c>
      <c r="AI178" s="54">
        <f t="shared" si="26"/>
        <v>0.254014119</v>
      </c>
      <c r="AJ178" s="54">
        <f t="shared" si="27"/>
        <v>0.1715597132</v>
      </c>
      <c r="AK178" s="54">
        <f t="shared" si="28"/>
        <v>0.1014777543</v>
      </c>
      <c r="AL178" s="54">
        <f t="shared" si="29"/>
        <v>0.1132323099</v>
      </c>
      <c r="AM178" s="54">
        <f t="shared" si="30"/>
        <v>2.53327734</v>
      </c>
      <c r="AN178" s="54">
        <f t="shared" si="31"/>
        <v>-5.066554679</v>
      </c>
      <c r="AO178" s="55">
        <f t="shared" si="32"/>
        <v>2.992188416</v>
      </c>
      <c r="AP178" s="55">
        <f t="shared" si="33"/>
        <v>0.007697849964</v>
      </c>
      <c r="AQ178" s="55">
        <f t="shared" si="34"/>
        <v>1.968346928</v>
      </c>
      <c r="AR178" s="55">
        <f t="shared" si="35"/>
        <v>0.002490237375</v>
      </c>
      <c r="AS178" s="55">
        <f t="shared" si="36"/>
        <v>0</v>
      </c>
      <c r="AT178" s="55">
        <f t="shared" si="37"/>
        <v>1.201777873</v>
      </c>
      <c r="AU178" s="55">
        <f t="shared" si="38"/>
        <v>0.8116740439</v>
      </c>
      <c r="AV178" s="55">
        <f t="shared" si="39"/>
        <v>0.4801060671</v>
      </c>
      <c r="AW178" s="55">
        <f t="shared" si="40"/>
        <v>0.5357185854</v>
      </c>
      <c r="AX178" s="55">
        <f t="shared" si="41"/>
        <v>8</v>
      </c>
      <c r="AY178" s="55">
        <f t="shared" si="42"/>
        <v>23.9706097</v>
      </c>
      <c r="AZ178" s="54">
        <f t="shared" ref="AZ178:BA178" si="1288">AO178*2</f>
        <v>5.984376832</v>
      </c>
      <c r="BA178" s="54">
        <f t="shared" si="1288"/>
        <v>0.01539569993</v>
      </c>
      <c r="BB178" s="54">
        <f t="shared" ref="BB178:BD178" si="1289">AQ178*(3/2)</f>
        <v>2.952520391</v>
      </c>
      <c r="BC178" s="54">
        <f t="shared" si="1289"/>
        <v>0.003735356063</v>
      </c>
      <c r="BD178" s="54">
        <f t="shared" si="1289"/>
        <v>0</v>
      </c>
      <c r="BE178" s="54">
        <f t="shared" ref="BE178:BH178" si="1290">AT178</f>
        <v>1.201777873</v>
      </c>
      <c r="BF178" s="54">
        <f t="shared" si="1290"/>
        <v>0.8116740439</v>
      </c>
      <c r="BG178" s="54">
        <f t="shared" si="1290"/>
        <v>0.4801060671</v>
      </c>
      <c r="BH178" s="54">
        <f t="shared" si="1290"/>
        <v>0.5357185854</v>
      </c>
      <c r="BI178" s="54">
        <f t="shared" si="46"/>
        <v>11.98530485</v>
      </c>
      <c r="BJ178" s="54">
        <f t="shared" si="47"/>
        <v>-23.9706097</v>
      </c>
      <c r="BK178" s="56">
        <f t="shared" ref="BK178:BN178" si="1291">AO178</f>
        <v>2.992188416</v>
      </c>
      <c r="BL178" s="56">
        <f t="shared" si="1291"/>
        <v>0.007697849964</v>
      </c>
      <c r="BM178" s="56">
        <f t="shared" si="1291"/>
        <v>1.968346928</v>
      </c>
      <c r="BN178" s="56">
        <f t="shared" si="1291"/>
        <v>0.002490237375</v>
      </c>
      <c r="BO178" s="56">
        <f t="shared" si="49"/>
        <v>0.0293903032</v>
      </c>
      <c r="BP178" s="56">
        <f t="shared" si="50"/>
        <v>1.172387569</v>
      </c>
      <c r="BQ178" s="56">
        <f t="shared" ref="BQ178:BS178" si="1292">AU178</f>
        <v>0.8116740439</v>
      </c>
      <c r="BR178" s="56">
        <f t="shared" si="1292"/>
        <v>0.4801060671</v>
      </c>
      <c r="BS178" s="56">
        <f t="shared" si="1292"/>
        <v>0.5357185854</v>
      </c>
      <c r="BT178" s="56">
        <f t="shared" si="52"/>
        <v>8</v>
      </c>
      <c r="BU178" s="50">
        <f t="shared" ref="BU178:BX178" si="1293">AZ178</f>
        <v>5.984376832</v>
      </c>
      <c r="BV178" s="50">
        <f t="shared" si="1293"/>
        <v>0.01539569993</v>
      </c>
      <c r="BW178" s="50">
        <f t="shared" si="1293"/>
        <v>2.952520391</v>
      </c>
      <c r="BX178" s="50">
        <f t="shared" si="1293"/>
        <v>0.003735356063</v>
      </c>
      <c r="BY178" s="50">
        <f t="shared" si="54"/>
        <v>0.04408545479</v>
      </c>
      <c r="BZ178" s="50">
        <f t="shared" si="55"/>
        <v>1.172387569</v>
      </c>
      <c r="CA178" s="50">
        <f t="shared" ref="CA178:CC178" si="1294">BF178</f>
        <v>0.8116740439</v>
      </c>
      <c r="CB178" s="50">
        <f t="shared" si="1294"/>
        <v>0.4801060671</v>
      </c>
      <c r="CC178" s="50">
        <f t="shared" si="1294"/>
        <v>0.5357185854</v>
      </c>
      <c r="CD178" s="50">
        <f t="shared" si="57"/>
        <v>12</v>
      </c>
      <c r="CE178" s="57">
        <f t="shared" si="58"/>
        <v>38</v>
      </c>
      <c r="CF178" s="57">
        <f t="shared" si="59"/>
        <v>0.13</v>
      </c>
      <c r="CG178" s="57">
        <f t="shared" si="60"/>
        <v>21.21</v>
      </c>
      <c r="CH178" s="57">
        <f t="shared" si="61"/>
        <v>0.04</v>
      </c>
      <c r="CI178" s="58">
        <f t="shared" si="62"/>
        <v>0.4960111373</v>
      </c>
      <c r="CJ178" s="58">
        <f t="shared" si="63"/>
        <v>17.80368372</v>
      </c>
      <c r="CK178" s="57">
        <f t="shared" si="64"/>
        <v>12.17</v>
      </c>
      <c r="CL178" s="57">
        <f t="shared" si="65"/>
        <v>4.09</v>
      </c>
      <c r="CM178" s="57">
        <f t="shared" si="66"/>
        <v>6.35</v>
      </c>
      <c r="CN178" s="57">
        <f t="shared" si="67"/>
        <v>100.2896949</v>
      </c>
      <c r="CO178" s="59">
        <f t="shared" si="68"/>
        <v>0.1600414231</v>
      </c>
      <c r="CP178" s="59">
        <f t="shared" si="69"/>
        <v>0.3908106727</v>
      </c>
      <c r="CQ178" s="59">
        <f t="shared" si="70"/>
        <v>0.2705682722</v>
      </c>
      <c r="CR178" s="59">
        <f t="shared" si="71"/>
        <v>0.178579632</v>
      </c>
      <c r="CS178" s="60">
        <f t="shared" si="72"/>
        <v>16.00414231</v>
      </c>
      <c r="CT178" s="60">
        <f t="shared" si="73"/>
        <v>17.8579632</v>
      </c>
      <c r="CU178" s="60">
        <f t="shared" si="74"/>
        <v>66.13789449</v>
      </c>
      <c r="CV178" s="61">
        <f t="shared" si="75"/>
        <v>0.2586003436</v>
      </c>
      <c r="CW178" s="61">
        <f t="shared" si="76"/>
        <v>0.1385958724</v>
      </c>
      <c r="CX178" s="62"/>
    </row>
    <row r="179" ht="15.75" customHeight="1">
      <c r="A179" s="17" t="s">
        <v>53</v>
      </c>
      <c r="B179" s="17" t="s">
        <v>54</v>
      </c>
      <c r="C179" s="17" t="s">
        <v>169</v>
      </c>
      <c r="D179" s="83"/>
      <c r="E179" s="83" t="s">
        <v>172</v>
      </c>
      <c r="F179" s="2">
        <v>66.0</v>
      </c>
      <c r="G179" s="3" t="s">
        <v>238</v>
      </c>
      <c r="H179" s="48">
        <v>36.83</v>
      </c>
      <c r="I179" s="49">
        <v>1.98</v>
      </c>
      <c r="J179" s="49">
        <v>20.91</v>
      </c>
      <c r="K179" s="49">
        <v>0.38</v>
      </c>
      <c r="L179" s="49">
        <v>0.0</v>
      </c>
      <c r="M179" s="49">
        <v>0.01</v>
      </c>
      <c r="N179" s="49">
        <v>13.75</v>
      </c>
      <c r="O179" s="49">
        <v>25.89</v>
      </c>
      <c r="P179" s="49"/>
      <c r="Q179" s="50">
        <f t="shared" si="8"/>
        <v>99.75</v>
      </c>
      <c r="R179" s="51">
        <f t="shared" si="9"/>
        <v>12</v>
      </c>
      <c r="S179" s="52">
        <f t="shared" si="10"/>
        <v>0.6129721075</v>
      </c>
      <c r="T179" s="52">
        <f t="shared" si="11"/>
        <v>0</v>
      </c>
      <c r="U179" s="52">
        <f t="shared" si="12"/>
        <v>0.4101556179</v>
      </c>
      <c r="V179" s="52">
        <f t="shared" si="13"/>
        <v>0.0001315874313</v>
      </c>
      <c r="W179" s="52">
        <f t="shared" si="14"/>
        <v>0</v>
      </c>
      <c r="X179" s="52">
        <f t="shared" si="15"/>
        <v>0.3603520844</v>
      </c>
      <c r="Y179" s="52">
        <f t="shared" si="16"/>
        <v>0.1938328724</v>
      </c>
      <c r="Z179" s="52">
        <f t="shared" si="17"/>
        <v>0.04912615</v>
      </c>
      <c r="AA179" s="52">
        <f t="shared" si="18"/>
        <v>0.006776106734</v>
      </c>
      <c r="AB179" s="52">
        <f t="shared" si="19"/>
        <v>1.633346526</v>
      </c>
      <c r="AC179" s="53">
        <f t="shared" si="20"/>
        <v>4.902924473</v>
      </c>
      <c r="AD179" s="54">
        <f t="shared" si="21"/>
        <v>1.225944215</v>
      </c>
      <c r="AE179" s="54">
        <f t="shared" si="22"/>
        <v>0</v>
      </c>
      <c r="AF179" s="54">
        <f t="shared" si="23"/>
        <v>0.6152334268</v>
      </c>
      <c r="AG179" s="54">
        <f t="shared" si="24"/>
        <v>0.0001973811469</v>
      </c>
      <c r="AH179" s="54">
        <f t="shared" si="25"/>
        <v>0</v>
      </c>
      <c r="AI179" s="54">
        <f t="shared" si="26"/>
        <v>0.3603520844</v>
      </c>
      <c r="AJ179" s="54">
        <f t="shared" si="27"/>
        <v>0.1938328724</v>
      </c>
      <c r="AK179" s="54">
        <f t="shared" si="28"/>
        <v>0.04912615</v>
      </c>
      <c r="AL179" s="54">
        <f t="shared" si="29"/>
        <v>0.006776106734</v>
      </c>
      <c r="AM179" s="54">
        <f t="shared" si="30"/>
        <v>2.451462237</v>
      </c>
      <c r="AN179" s="54">
        <f t="shared" si="31"/>
        <v>-4.902924473</v>
      </c>
      <c r="AO179" s="55">
        <f t="shared" si="32"/>
        <v>3.002288113</v>
      </c>
      <c r="AP179" s="55">
        <f t="shared" si="33"/>
        <v>0</v>
      </c>
      <c r="AQ179" s="55">
        <f t="shared" si="34"/>
        <v>2.008909249</v>
      </c>
      <c r="AR179" s="55">
        <f t="shared" si="35"/>
        <v>0.0006445046617</v>
      </c>
      <c r="AS179" s="55">
        <f t="shared" si="36"/>
        <v>0</v>
      </c>
      <c r="AT179" s="55">
        <f t="shared" si="37"/>
        <v>1.764975545</v>
      </c>
      <c r="AU179" s="55">
        <f t="shared" si="38"/>
        <v>0.9493778288</v>
      </c>
      <c r="AV179" s="55">
        <f t="shared" si="39"/>
        <v>0.240615934</v>
      </c>
      <c r="AW179" s="55">
        <f t="shared" si="40"/>
        <v>0.03318882613</v>
      </c>
      <c r="AX179" s="55">
        <f t="shared" si="41"/>
        <v>8</v>
      </c>
      <c r="AY179" s="55">
        <f t="shared" si="42"/>
        <v>24.01412998</v>
      </c>
      <c r="AZ179" s="54">
        <f t="shared" ref="AZ179:BA179" si="1295">AO179*2</f>
        <v>6.004576226</v>
      </c>
      <c r="BA179" s="54">
        <f t="shared" si="1295"/>
        <v>0</v>
      </c>
      <c r="BB179" s="54">
        <f t="shared" ref="BB179:BD179" si="1296">AQ179*(3/2)</f>
        <v>3.013363873</v>
      </c>
      <c r="BC179" s="54">
        <f t="shared" si="1296"/>
        <v>0.0009667569925</v>
      </c>
      <c r="BD179" s="54">
        <f t="shared" si="1296"/>
        <v>0</v>
      </c>
      <c r="BE179" s="54">
        <f t="shared" ref="BE179:BH179" si="1297">AT179</f>
        <v>1.764975545</v>
      </c>
      <c r="BF179" s="54">
        <f t="shared" si="1297"/>
        <v>0.9493778288</v>
      </c>
      <c r="BG179" s="54">
        <f t="shared" si="1297"/>
        <v>0.240615934</v>
      </c>
      <c r="BH179" s="54">
        <f t="shared" si="1297"/>
        <v>0.03318882613</v>
      </c>
      <c r="BI179" s="54">
        <f t="shared" si="46"/>
        <v>12.00706499</v>
      </c>
      <c r="BJ179" s="54">
        <f t="shared" si="47"/>
        <v>-24.01412998</v>
      </c>
      <c r="BK179" s="56">
        <f t="shared" ref="BK179:BN179" si="1298">AO179</f>
        <v>3.002288113</v>
      </c>
      <c r="BL179" s="56">
        <f t="shared" si="1298"/>
        <v>0</v>
      </c>
      <c r="BM179" s="56">
        <f t="shared" si="1298"/>
        <v>2.008909249</v>
      </c>
      <c r="BN179" s="56">
        <f t="shared" si="1298"/>
        <v>0.0006445046617</v>
      </c>
      <c r="BO179" s="56">
        <f t="shared" si="49"/>
        <v>0</v>
      </c>
      <c r="BP179" s="56">
        <f t="shared" si="50"/>
        <v>1.764975545</v>
      </c>
      <c r="BQ179" s="56">
        <f t="shared" ref="BQ179:BS179" si="1299">AU179</f>
        <v>0.9493778288</v>
      </c>
      <c r="BR179" s="56">
        <f t="shared" si="1299"/>
        <v>0.240615934</v>
      </c>
      <c r="BS179" s="56">
        <f t="shared" si="1299"/>
        <v>0.03318882613</v>
      </c>
      <c r="BT179" s="56">
        <f t="shared" si="52"/>
        <v>8</v>
      </c>
      <c r="BU179" s="50">
        <f t="shared" ref="BU179:BX179" si="1300">AZ179</f>
        <v>6.004576226</v>
      </c>
      <c r="BV179" s="50">
        <f t="shared" si="1300"/>
        <v>0</v>
      </c>
      <c r="BW179" s="50">
        <f t="shared" si="1300"/>
        <v>3.013363873</v>
      </c>
      <c r="BX179" s="50">
        <f t="shared" si="1300"/>
        <v>0.0009667569925</v>
      </c>
      <c r="BY179" s="50">
        <f t="shared" si="54"/>
        <v>0</v>
      </c>
      <c r="BZ179" s="50">
        <f t="shared" si="55"/>
        <v>1.764975545</v>
      </c>
      <c r="CA179" s="50">
        <f t="shared" ref="CA179:CC179" si="1301">BF179</f>
        <v>0.9493778288</v>
      </c>
      <c r="CB179" s="50">
        <f t="shared" si="1301"/>
        <v>0.240615934</v>
      </c>
      <c r="CC179" s="50">
        <f t="shared" si="1301"/>
        <v>0.03318882613</v>
      </c>
      <c r="CD179" s="50">
        <f t="shared" si="57"/>
        <v>12.00706499</v>
      </c>
      <c r="CE179" s="57">
        <f t="shared" si="58"/>
        <v>36.83</v>
      </c>
      <c r="CF179" s="57">
        <f t="shared" si="59"/>
        <v>0</v>
      </c>
      <c r="CG179" s="57">
        <f t="shared" si="60"/>
        <v>20.91</v>
      </c>
      <c r="CH179" s="57">
        <f t="shared" si="61"/>
        <v>0.01</v>
      </c>
      <c r="CI179" s="58">
        <f t="shared" si="62"/>
        <v>0</v>
      </c>
      <c r="CJ179" s="58">
        <f t="shared" si="63"/>
        <v>25.89</v>
      </c>
      <c r="CK179" s="57">
        <f t="shared" si="64"/>
        <v>13.75</v>
      </c>
      <c r="CL179" s="57">
        <f t="shared" si="65"/>
        <v>1.98</v>
      </c>
      <c r="CM179" s="57">
        <f t="shared" si="66"/>
        <v>0.38</v>
      </c>
      <c r="CN179" s="57">
        <f t="shared" si="67"/>
        <v>99.75</v>
      </c>
      <c r="CO179" s="59">
        <f t="shared" si="68"/>
        <v>0.08052315949</v>
      </c>
      <c r="CP179" s="59">
        <f t="shared" si="69"/>
        <v>0.5906566741</v>
      </c>
      <c r="CQ179" s="59">
        <f t="shared" si="70"/>
        <v>0.3177133827</v>
      </c>
      <c r="CR179" s="59">
        <f t="shared" si="71"/>
        <v>0.01110678373</v>
      </c>
      <c r="CS179" s="60">
        <f t="shared" si="72"/>
        <v>8.052315949</v>
      </c>
      <c r="CT179" s="60">
        <f t="shared" si="73"/>
        <v>1.110678373</v>
      </c>
      <c r="CU179" s="60">
        <f t="shared" si="74"/>
        <v>90.83700568</v>
      </c>
      <c r="CV179" s="61">
        <f t="shared" si="75"/>
        <v>0.05136836347</v>
      </c>
      <c r="CW179" s="61">
        <f t="shared" si="76"/>
        <v>0.06973305612</v>
      </c>
      <c r="CX179" s="62"/>
    </row>
    <row r="180" ht="15.75" customHeight="1">
      <c r="A180" s="17" t="s">
        <v>53</v>
      </c>
      <c r="B180" s="17" t="s">
        <v>54</v>
      </c>
      <c r="C180" s="17" t="s">
        <v>169</v>
      </c>
      <c r="D180" s="83"/>
      <c r="E180" s="83" t="s">
        <v>172</v>
      </c>
      <c r="F180" s="2">
        <v>67.0</v>
      </c>
      <c r="G180" s="3" t="s">
        <v>239</v>
      </c>
      <c r="H180" s="48">
        <v>37.0</v>
      </c>
      <c r="I180" s="49">
        <v>2.05</v>
      </c>
      <c r="J180" s="49">
        <v>20.8</v>
      </c>
      <c r="K180" s="49">
        <v>1.57</v>
      </c>
      <c r="L180" s="49">
        <v>0.02</v>
      </c>
      <c r="M180" s="49">
        <v>0.03</v>
      </c>
      <c r="N180" s="49">
        <v>9.87</v>
      </c>
      <c r="O180" s="49">
        <v>28.66</v>
      </c>
      <c r="P180" s="49"/>
      <c r="Q180" s="50">
        <f t="shared" si="8"/>
        <v>100</v>
      </c>
      <c r="R180" s="51">
        <f t="shared" si="9"/>
        <v>12</v>
      </c>
      <c r="S180" s="52">
        <f t="shared" si="10"/>
        <v>0.6158014656</v>
      </c>
      <c r="T180" s="52">
        <f t="shared" si="11"/>
        <v>0.0002503166506</v>
      </c>
      <c r="U180" s="52">
        <f t="shared" si="12"/>
        <v>0.4079979365</v>
      </c>
      <c r="V180" s="52">
        <f t="shared" si="13"/>
        <v>0.0003947622939</v>
      </c>
      <c r="W180" s="52">
        <f t="shared" si="14"/>
        <v>0</v>
      </c>
      <c r="X180" s="52">
        <f t="shared" si="15"/>
        <v>0.3989065562</v>
      </c>
      <c r="Y180" s="52">
        <f t="shared" si="16"/>
        <v>0.13913676</v>
      </c>
      <c r="Z180" s="52">
        <f t="shared" si="17"/>
        <v>0.05086293308</v>
      </c>
      <c r="AA180" s="52">
        <f t="shared" si="18"/>
        <v>0.02799601993</v>
      </c>
      <c r="AB180" s="52">
        <f t="shared" si="19"/>
        <v>1.64134675</v>
      </c>
      <c r="AC180" s="53">
        <f t="shared" si="20"/>
        <v>4.923189764</v>
      </c>
      <c r="AD180" s="54">
        <f t="shared" si="21"/>
        <v>1.231602931</v>
      </c>
      <c r="AE180" s="54">
        <f t="shared" si="22"/>
        <v>0.0005006333011</v>
      </c>
      <c r="AF180" s="54">
        <f t="shared" si="23"/>
        <v>0.6119969047</v>
      </c>
      <c r="AG180" s="54">
        <f t="shared" si="24"/>
        <v>0.0005921434408</v>
      </c>
      <c r="AH180" s="54">
        <f t="shared" si="25"/>
        <v>0</v>
      </c>
      <c r="AI180" s="54">
        <f t="shared" si="26"/>
        <v>0.3989065562</v>
      </c>
      <c r="AJ180" s="54">
        <f t="shared" si="27"/>
        <v>0.13913676</v>
      </c>
      <c r="AK180" s="54">
        <f t="shared" si="28"/>
        <v>0.05086293308</v>
      </c>
      <c r="AL180" s="54">
        <f t="shared" si="29"/>
        <v>0.02799601993</v>
      </c>
      <c r="AM180" s="54">
        <f t="shared" si="30"/>
        <v>2.461594882</v>
      </c>
      <c r="AN180" s="54">
        <f t="shared" si="31"/>
        <v>-4.923189764</v>
      </c>
      <c r="AO180" s="55">
        <f t="shared" si="32"/>
        <v>3.001444834</v>
      </c>
      <c r="AP180" s="55">
        <f t="shared" si="33"/>
        <v>0.001220054936</v>
      </c>
      <c r="AQ180" s="55">
        <f t="shared" si="34"/>
        <v>1.988600819</v>
      </c>
      <c r="AR180" s="55">
        <f t="shared" si="35"/>
        <v>0.001924089685</v>
      </c>
      <c r="AS180" s="55">
        <f t="shared" si="36"/>
        <v>0</v>
      </c>
      <c r="AT180" s="55">
        <f t="shared" si="37"/>
        <v>1.944289011</v>
      </c>
      <c r="AU180" s="55">
        <f t="shared" si="38"/>
        <v>0.6781590057</v>
      </c>
      <c r="AV180" s="55">
        <f t="shared" si="39"/>
        <v>0.2479082891</v>
      </c>
      <c r="AW180" s="55">
        <f t="shared" si="40"/>
        <v>0.1364538964</v>
      </c>
      <c r="AX180" s="55">
        <f t="shared" si="41"/>
        <v>8</v>
      </c>
      <c r="AY180" s="55">
        <f t="shared" si="42"/>
        <v>23.99585469</v>
      </c>
      <c r="AZ180" s="54">
        <f t="shared" ref="AZ180:BA180" si="1302">AO180*2</f>
        <v>6.002889669</v>
      </c>
      <c r="BA180" s="54">
        <f t="shared" si="1302"/>
        <v>0.002440109872</v>
      </c>
      <c r="BB180" s="54">
        <f t="shared" ref="BB180:BD180" si="1303">AQ180*(3/2)</f>
        <v>2.982901228</v>
      </c>
      <c r="BC180" s="54">
        <f t="shared" si="1303"/>
        <v>0.002886134527</v>
      </c>
      <c r="BD180" s="54">
        <f t="shared" si="1303"/>
        <v>0</v>
      </c>
      <c r="BE180" s="54">
        <f t="shared" ref="BE180:BH180" si="1304">AT180</f>
        <v>1.944289011</v>
      </c>
      <c r="BF180" s="54">
        <f t="shared" si="1304"/>
        <v>0.6781590057</v>
      </c>
      <c r="BG180" s="54">
        <f t="shared" si="1304"/>
        <v>0.2479082891</v>
      </c>
      <c r="BH180" s="54">
        <f t="shared" si="1304"/>
        <v>0.1364538964</v>
      </c>
      <c r="BI180" s="54">
        <f t="shared" si="46"/>
        <v>11.99792734</v>
      </c>
      <c r="BJ180" s="54">
        <f t="shared" si="47"/>
        <v>-23.99585469</v>
      </c>
      <c r="BK180" s="56">
        <f t="shared" ref="BK180:BN180" si="1305">AO180</f>
        <v>3.001444834</v>
      </c>
      <c r="BL180" s="56">
        <f t="shared" si="1305"/>
        <v>0.001220054936</v>
      </c>
      <c r="BM180" s="56">
        <f t="shared" si="1305"/>
        <v>1.988600819</v>
      </c>
      <c r="BN180" s="56">
        <f t="shared" si="1305"/>
        <v>0.001924089685</v>
      </c>
      <c r="BO180" s="56">
        <f t="shared" si="49"/>
        <v>0.004145312867</v>
      </c>
      <c r="BP180" s="56">
        <f t="shared" si="50"/>
        <v>1.940143698</v>
      </c>
      <c r="BQ180" s="56">
        <f t="shared" ref="BQ180:BS180" si="1306">AU180</f>
        <v>0.6781590057</v>
      </c>
      <c r="BR180" s="56">
        <f t="shared" si="1306"/>
        <v>0.2479082891</v>
      </c>
      <c r="BS180" s="56">
        <f t="shared" si="1306"/>
        <v>0.1364538964</v>
      </c>
      <c r="BT180" s="56">
        <f t="shared" si="52"/>
        <v>8</v>
      </c>
      <c r="BU180" s="50">
        <f t="shared" ref="BU180:BX180" si="1307">AZ180</f>
        <v>6.002889669</v>
      </c>
      <c r="BV180" s="50">
        <f t="shared" si="1307"/>
        <v>0.002440109872</v>
      </c>
      <c r="BW180" s="50">
        <f t="shared" si="1307"/>
        <v>2.982901228</v>
      </c>
      <c r="BX180" s="50">
        <f t="shared" si="1307"/>
        <v>0.002886134527</v>
      </c>
      <c r="BY180" s="50">
        <f t="shared" si="54"/>
        <v>0.006217969301</v>
      </c>
      <c r="BZ180" s="50">
        <f t="shared" si="55"/>
        <v>1.940143698</v>
      </c>
      <c r="CA180" s="50">
        <f t="shared" ref="CA180:CC180" si="1308">BF180</f>
        <v>0.6781590057</v>
      </c>
      <c r="CB180" s="50">
        <f t="shared" si="1308"/>
        <v>0.2479082891</v>
      </c>
      <c r="CC180" s="50">
        <f t="shared" si="1308"/>
        <v>0.1364538964</v>
      </c>
      <c r="CD180" s="50">
        <f t="shared" si="57"/>
        <v>12</v>
      </c>
      <c r="CE180" s="57">
        <f t="shared" si="58"/>
        <v>37</v>
      </c>
      <c r="CF180" s="57">
        <f t="shared" si="59"/>
        <v>0.02</v>
      </c>
      <c r="CG180" s="57">
        <f t="shared" si="60"/>
        <v>20.8</v>
      </c>
      <c r="CH180" s="57">
        <f t="shared" si="61"/>
        <v>0.03</v>
      </c>
      <c r="CI180" s="58">
        <f t="shared" si="62"/>
        <v>0.06790806809</v>
      </c>
      <c r="CJ180" s="58">
        <f t="shared" si="63"/>
        <v>28.59889557</v>
      </c>
      <c r="CK180" s="57">
        <f t="shared" si="64"/>
        <v>9.87</v>
      </c>
      <c r="CL180" s="57">
        <f t="shared" si="65"/>
        <v>2.05</v>
      </c>
      <c r="CM180" s="57">
        <f t="shared" si="66"/>
        <v>1.57</v>
      </c>
      <c r="CN180" s="57">
        <f t="shared" si="67"/>
        <v>100.0068036</v>
      </c>
      <c r="CO180" s="59">
        <f t="shared" si="68"/>
        <v>0.08256275616</v>
      </c>
      <c r="CP180" s="59">
        <f t="shared" si="69"/>
        <v>0.6461406016</v>
      </c>
      <c r="CQ180" s="59">
        <f t="shared" si="70"/>
        <v>0.225852378</v>
      </c>
      <c r="CR180" s="59">
        <f t="shared" si="71"/>
        <v>0.04544426416</v>
      </c>
      <c r="CS180" s="60">
        <f t="shared" si="72"/>
        <v>8.256275616</v>
      </c>
      <c r="CT180" s="60">
        <f t="shared" si="73"/>
        <v>4.544426416</v>
      </c>
      <c r="CU180" s="60">
        <f t="shared" si="74"/>
        <v>87.19929797</v>
      </c>
      <c r="CV180" s="61">
        <f t="shared" si="75"/>
        <v>0.08672564224</v>
      </c>
      <c r="CW180" s="61">
        <f t="shared" si="76"/>
        <v>0.07149934683</v>
      </c>
      <c r="CX180" s="62"/>
    </row>
    <row r="181" ht="15.75" customHeight="1">
      <c r="A181" s="17" t="s">
        <v>53</v>
      </c>
      <c r="B181" s="17" t="s">
        <v>54</v>
      </c>
      <c r="C181" s="17" t="s">
        <v>169</v>
      </c>
      <c r="D181" s="83"/>
      <c r="E181" s="83" t="s">
        <v>172</v>
      </c>
      <c r="F181" s="2">
        <v>68.0</v>
      </c>
      <c r="G181" s="3" t="s">
        <v>240</v>
      </c>
      <c r="H181" s="48">
        <v>37.06</v>
      </c>
      <c r="I181" s="49">
        <v>1.73</v>
      </c>
      <c r="J181" s="49">
        <v>21.22</v>
      </c>
      <c r="K181" s="49">
        <v>0.7</v>
      </c>
      <c r="L181" s="49">
        <v>0.02</v>
      </c>
      <c r="M181" s="49">
        <v>0.0</v>
      </c>
      <c r="N181" s="49">
        <v>8.25</v>
      </c>
      <c r="O181" s="49">
        <v>31.31</v>
      </c>
      <c r="P181" s="49"/>
      <c r="Q181" s="50">
        <f t="shared" si="8"/>
        <v>100.29</v>
      </c>
      <c r="R181" s="51">
        <f t="shared" si="9"/>
        <v>12</v>
      </c>
      <c r="S181" s="52">
        <f t="shared" si="10"/>
        <v>0.6168000626</v>
      </c>
      <c r="T181" s="52">
        <f t="shared" si="11"/>
        <v>0.0002503166506</v>
      </c>
      <c r="U181" s="52">
        <f t="shared" si="12"/>
        <v>0.4162363563</v>
      </c>
      <c r="V181" s="52">
        <f t="shared" si="13"/>
        <v>0</v>
      </c>
      <c r="W181" s="52">
        <f t="shared" si="14"/>
        <v>0</v>
      </c>
      <c r="X181" s="52">
        <f t="shared" si="15"/>
        <v>0.4357907981</v>
      </c>
      <c r="Y181" s="52">
        <f t="shared" si="16"/>
        <v>0.1162997234</v>
      </c>
      <c r="Z181" s="52">
        <f t="shared" si="17"/>
        <v>0.04292335328</v>
      </c>
      <c r="AA181" s="52">
        <f t="shared" si="18"/>
        <v>0.01248230188</v>
      </c>
      <c r="AB181" s="52">
        <f t="shared" si="19"/>
        <v>1.640782912</v>
      </c>
      <c r="AC181" s="53">
        <f t="shared" si="20"/>
        <v>4.931902939</v>
      </c>
      <c r="AD181" s="54">
        <f t="shared" si="21"/>
        <v>1.233600125</v>
      </c>
      <c r="AE181" s="54">
        <f t="shared" si="22"/>
        <v>0.0005006333011</v>
      </c>
      <c r="AF181" s="54">
        <f t="shared" si="23"/>
        <v>0.6243545345</v>
      </c>
      <c r="AG181" s="54">
        <f t="shared" si="24"/>
        <v>0</v>
      </c>
      <c r="AH181" s="54">
        <f t="shared" si="25"/>
        <v>0</v>
      </c>
      <c r="AI181" s="54">
        <f t="shared" si="26"/>
        <v>0.4357907981</v>
      </c>
      <c r="AJ181" s="54">
        <f t="shared" si="27"/>
        <v>0.1162997234</v>
      </c>
      <c r="AK181" s="54">
        <f t="shared" si="28"/>
        <v>0.04292335328</v>
      </c>
      <c r="AL181" s="54">
        <f t="shared" si="29"/>
        <v>0.01248230188</v>
      </c>
      <c r="AM181" s="54">
        <f t="shared" si="30"/>
        <v>2.46595147</v>
      </c>
      <c r="AN181" s="54">
        <f t="shared" si="31"/>
        <v>-4.931902939</v>
      </c>
      <c r="AO181" s="55">
        <f t="shared" si="32"/>
        <v>3.00734513</v>
      </c>
      <c r="AP181" s="55">
        <f t="shared" si="33"/>
        <v>0.001220474195</v>
      </c>
      <c r="AQ181" s="55">
        <f t="shared" si="34"/>
        <v>2.029452419</v>
      </c>
      <c r="AR181" s="55">
        <f t="shared" si="35"/>
        <v>0</v>
      </c>
      <c r="AS181" s="55">
        <f t="shared" si="36"/>
        <v>0</v>
      </c>
      <c r="AT181" s="55">
        <f t="shared" si="37"/>
        <v>2.124794425</v>
      </c>
      <c r="AU181" s="55">
        <f t="shared" si="38"/>
        <v>0.5670450249</v>
      </c>
      <c r="AV181" s="55">
        <f t="shared" si="39"/>
        <v>0.2092823028</v>
      </c>
      <c r="AW181" s="55">
        <f t="shared" si="40"/>
        <v>0.06086022367</v>
      </c>
      <c r="AX181" s="55">
        <f t="shared" si="41"/>
        <v>8</v>
      </c>
      <c r="AY181" s="55">
        <f t="shared" si="42"/>
        <v>24.04658363</v>
      </c>
      <c r="AZ181" s="54">
        <f t="shared" ref="AZ181:BA181" si="1309">AO181*2</f>
        <v>6.01469026</v>
      </c>
      <c r="BA181" s="54">
        <f t="shared" si="1309"/>
        <v>0.002440948391</v>
      </c>
      <c r="BB181" s="54">
        <f t="shared" ref="BB181:BD181" si="1310">AQ181*(3/2)</f>
        <v>3.044178629</v>
      </c>
      <c r="BC181" s="54">
        <f t="shared" si="1310"/>
        <v>0</v>
      </c>
      <c r="BD181" s="54">
        <f t="shared" si="1310"/>
        <v>0</v>
      </c>
      <c r="BE181" s="54">
        <f t="shared" ref="BE181:BH181" si="1311">AT181</f>
        <v>2.124794425</v>
      </c>
      <c r="BF181" s="54">
        <f t="shared" si="1311"/>
        <v>0.5670450249</v>
      </c>
      <c r="BG181" s="54">
        <f t="shared" si="1311"/>
        <v>0.2092823028</v>
      </c>
      <c r="BH181" s="54">
        <f t="shared" si="1311"/>
        <v>0.06086022367</v>
      </c>
      <c r="BI181" s="54">
        <f t="shared" si="46"/>
        <v>12.02329181</v>
      </c>
      <c r="BJ181" s="54">
        <f t="shared" si="47"/>
        <v>-24.04658363</v>
      </c>
      <c r="BK181" s="56">
        <f t="shared" ref="BK181:BN181" si="1312">AO181</f>
        <v>3.00734513</v>
      </c>
      <c r="BL181" s="56">
        <f t="shared" si="1312"/>
        <v>0.001220474195</v>
      </c>
      <c r="BM181" s="56">
        <f t="shared" si="1312"/>
        <v>2.029452419</v>
      </c>
      <c r="BN181" s="56">
        <f t="shared" si="1312"/>
        <v>0</v>
      </c>
      <c r="BO181" s="56">
        <f t="shared" si="49"/>
        <v>0</v>
      </c>
      <c r="BP181" s="56">
        <f t="shared" si="50"/>
        <v>2.124794425</v>
      </c>
      <c r="BQ181" s="56">
        <f t="shared" ref="BQ181:BS181" si="1313">AU181</f>
        <v>0.5670450249</v>
      </c>
      <c r="BR181" s="56">
        <f t="shared" si="1313"/>
        <v>0.2092823028</v>
      </c>
      <c r="BS181" s="56">
        <f t="shared" si="1313"/>
        <v>0.06086022367</v>
      </c>
      <c r="BT181" s="56">
        <f t="shared" si="52"/>
        <v>8</v>
      </c>
      <c r="BU181" s="50">
        <f t="shared" ref="BU181:BX181" si="1314">AZ181</f>
        <v>6.01469026</v>
      </c>
      <c r="BV181" s="50">
        <f t="shared" si="1314"/>
        <v>0.002440948391</v>
      </c>
      <c r="BW181" s="50">
        <f t="shared" si="1314"/>
        <v>3.044178629</v>
      </c>
      <c r="BX181" s="50">
        <f t="shared" si="1314"/>
        <v>0</v>
      </c>
      <c r="BY181" s="50">
        <f t="shared" si="54"/>
        <v>0</v>
      </c>
      <c r="BZ181" s="50">
        <f t="shared" si="55"/>
        <v>2.124794425</v>
      </c>
      <c r="CA181" s="50">
        <f t="shared" ref="CA181:CC181" si="1315">BF181</f>
        <v>0.5670450249</v>
      </c>
      <c r="CB181" s="50">
        <f t="shared" si="1315"/>
        <v>0.2092823028</v>
      </c>
      <c r="CC181" s="50">
        <f t="shared" si="1315"/>
        <v>0.06086022367</v>
      </c>
      <c r="CD181" s="50">
        <f t="shared" si="57"/>
        <v>12.02329181</v>
      </c>
      <c r="CE181" s="57">
        <f t="shared" si="58"/>
        <v>37.06</v>
      </c>
      <c r="CF181" s="57">
        <f t="shared" si="59"/>
        <v>0.02</v>
      </c>
      <c r="CG181" s="57">
        <f t="shared" si="60"/>
        <v>21.22</v>
      </c>
      <c r="CH181" s="57">
        <f t="shared" si="61"/>
        <v>0</v>
      </c>
      <c r="CI181" s="58">
        <f t="shared" si="62"/>
        <v>0</v>
      </c>
      <c r="CJ181" s="58">
        <f t="shared" si="63"/>
        <v>31.31</v>
      </c>
      <c r="CK181" s="57">
        <f t="shared" si="64"/>
        <v>8.25</v>
      </c>
      <c r="CL181" s="57">
        <f t="shared" si="65"/>
        <v>1.73</v>
      </c>
      <c r="CM181" s="57">
        <f t="shared" si="66"/>
        <v>0.7</v>
      </c>
      <c r="CN181" s="57">
        <f t="shared" si="67"/>
        <v>100.29</v>
      </c>
      <c r="CO181" s="59">
        <f t="shared" si="68"/>
        <v>0.07065617024</v>
      </c>
      <c r="CP181" s="59">
        <f t="shared" si="69"/>
        <v>0.7173556227</v>
      </c>
      <c r="CQ181" s="59">
        <f t="shared" si="70"/>
        <v>0.1914410788</v>
      </c>
      <c r="CR181" s="59">
        <f t="shared" si="71"/>
        <v>0.02054712829</v>
      </c>
      <c r="CS181" s="60">
        <f t="shared" si="72"/>
        <v>7.065617024</v>
      </c>
      <c r="CT181" s="60">
        <f t="shared" si="73"/>
        <v>2.054712829</v>
      </c>
      <c r="CU181" s="60">
        <f t="shared" si="74"/>
        <v>90.87967015</v>
      </c>
      <c r="CV181" s="61">
        <f t="shared" si="75"/>
        <v>0.05587521341</v>
      </c>
      <c r="CW181" s="61">
        <f t="shared" si="76"/>
        <v>0.06118824343</v>
      </c>
      <c r="CX181" s="62"/>
    </row>
    <row r="182" ht="15.75" customHeight="1">
      <c r="A182" s="17" t="s">
        <v>53</v>
      </c>
      <c r="B182" s="17" t="s">
        <v>54</v>
      </c>
      <c r="C182" s="17" t="s">
        <v>169</v>
      </c>
      <c r="D182" s="83" t="s">
        <v>241</v>
      </c>
      <c r="E182" s="83" t="s">
        <v>172</v>
      </c>
      <c r="F182" s="2">
        <v>69.0</v>
      </c>
      <c r="G182" s="3" t="s">
        <v>242</v>
      </c>
      <c r="H182" s="48">
        <v>43.28</v>
      </c>
      <c r="I182" s="49">
        <v>1.9</v>
      </c>
      <c r="J182" s="49">
        <v>18.56</v>
      </c>
      <c r="K182" s="49">
        <v>1.04</v>
      </c>
      <c r="L182" s="49">
        <v>0.04</v>
      </c>
      <c r="M182" s="49">
        <v>0.0</v>
      </c>
      <c r="N182" s="49">
        <v>5.23</v>
      </c>
      <c r="O182" s="49">
        <v>29.3</v>
      </c>
      <c r="P182" s="49"/>
      <c r="Q182" s="50">
        <f t="shared" si="8"/>
        <v>99.35</v>
      </c>
      <c r="R182" s="51">
        <f t="shared" si="9"/>
        <v>12</v>
      </c>
      <c r="S182" s="52">
        <f t="shared" si="10"/>
        <v>0.7203212819</v>
      </c>
      <c r="T182" s="52">
        <f t="shared" si="11"/>
        <v>0.0005006333011</v>
      </c>
      <c r="U182" s="52">
        <f t="shared" si="12"/>
        <v>0.3640596972</v>
      </c>
      <c r="V182" s="52">
        <f t="shared" si="13"/>
        <v>0</v>
      </c>
      <c r="W182" s="52">
        <f t="shared" si="14"/>
        <v>0</v>
      </c>
      <c r="X182" s="52">
        <f t="shared" si="15"/>
        <v>0.4078144486</v>
      </c>
      <c r="Y182" s="52">
        <f t="shared" si="16"/>
        <v>0.07372697618</v>
      </c>
      <c r="Z182" s="52">
        <f t="shared" si="17"/>
        <v>0.04714125505</v>
      </c>
      <c r="AA182" s="52">
        <f t="shared" si="18"/>
        <v>0.01854513422</v>
      </c>
      <c r="AB182" s="52">
        <f t="shared" si="19"/>
        <v>1.632109426</v>
      </c>
      <c r="AC182" s="53">
        <f t="shared" si="20"/>
        <v>5.069922381</v>
      </c>
      <c r="AD182" s="54">
        <f t="shared" si="21"/>
        <v>1.440642564</v>
      </c>
      <c r="AE182" s="54">
        <f t="shared" si="22"/>
        <v>0.001001266602</v>
      </c>
      <c r="AF182" s="54">
        <f t="shared" si="23"/>
        <v>0.5460895457</v>
      </c>
      <c r="AG182" s="54">
        <f t="shared" si="24"/>
        <v>0</v>
      </c>
      <c r="AH182" s="54">
        <f t="shared" si="25"/>
        <v>0</v>
      </c>
      <c r="AI182" s="54">
        <f t="shared" si="26"/>
        <v>0.4078144486</v>
      </c>
      <c r="AJ182" s="54">
        <f t="shared" si="27"/>
        <v>0.07372697618</v>
      </c>
      <c r="AK182" s="54">
        <f t="shared" si="28"/>
        <v>0.04714125505</v>
      </c>
      <c r="AL182" s="54">
        <f t="shared" si="29"/>
        <v>0.01854513422</v>
      </c>
      <c r="AM182" s="54">
        <f t="shared" si="30"/>
        <v>2.53496119</v>
      </c>
      <c r="AN182" s="54">
        <f t="shared" si="31"/>
        <v>-5.069922381</v>
      </c>
      <c r="AO182" s="55">
        <f t="shared" si="32"/>
        <v>3.530749938</v>
      </c>
      <c r="AP182" s="55">
        <f t="shared" si="33"/>
        <v>0.002453920273</v>
      </c>
      <c r="AQ182" s="55">
        <f t="shared" si="34"/>
        <v>1.784486708</v>
      </c>
      <c r="AR182" s="55">
        <f t="shared" si="35"/>
        <v>0</v>
      </c>
      <c r="AS182" s="55">
        <f t="shared" si="36"/>
        <v>0</v>
      </c>
      <c r="AT182" s="55">
        <f t="shared" si="37"/>
        <v>1.998956403</v>
      </c>
      <c r="AU182" s="55">
        <f t="shared" si="38"/>
        <v>0.3613825151</v>
      </c>
      <c r="AV182" s="55">
        <f t="shared" si="39"/>
        <v>0.2310690903</v>
      </c>
      <c r="AW182" s="55">
        <f t="shared" si="40"/>
        <v>0.0909014257</v>
      </c>
      <c r="AX182" s="55">
        <f t="shared" si="41"/>
        <v>8</v>
      </c>
      <c r="AY182" s="55">
        <f t="shared" si="42"/>
        <v>24.85089442</v>
      </c>
      <c r="AZ182" s="54">
        <f t="shared" ref="AZ182:BA182" si="1316">AO182*2</f>
        <v>7.061499875</v>
      </c>
      <c r="BA182" s="54">
        <f t="shared" si="1316"/>
        <v>0.004907840546</v>
      </c>
      <c r="BB182" s="54">
        <f t="shared" ref="BB182:BD182" si="1317">AQ182*(3/2)</f>
        <v>2.676730062</v>
      </c>
      <c r="BC182" s="54">
        <f t="shared" si="1317"/>
        <v>0</v>
      </c>
      <c r="BD182" s="54">
        <f t="shared" si="1317"/>
        <v>0</v>
      </c>
      <c r="BE182" s="54">
        <f t="shared" ref="BE182:BH182" si="1318">AT182</f>
        <v>1.998956403</v>
      </c>
      <c r="BF182" s="54">
        <f t="shared" si="1318"/>
        <v>0.3613825151</v>
      </c>
      <c r="BG182" s="54">
        <f t="shared" si="1318"/>
        <v>0.2310690903</v>
      </c>
      <c r="BH182" s="54">
        <f t="shared" si="1318"/>
        <v>0.0909014257</v>
      </c>
      <c r="BI182" s="54">
        <f t="shared" si="46"/>
        <v>12.42544721</v>
      </c>
      <c r="BJ182" s="54">
        <f t="shared" si="47"/>
        <v>-24.85089442</v>
      </c>
      <c r="BK182" s="56">
        <f t="shared" ref="BK182:BN182" si="1319">AO182</f>
        <v>3.530749938</v>
      </c>
      <c r="BL182" s="56">
        <f t="shared" si="1319"/>
        <v>0.002453920273</v>
      </c>
      <c r="BM182" s="56">
        <f t="shared" si="1319"/>
        <v>1.784486708</v>
      </c>
      <c r="BN182" s="56">
        <f t="shared" si="1319"/>
        <v>0</v>
      </c>
      <c r="BO182" s="56">
        <f t="shared" si="49"/>
        <v>0</v>
      </c>
      <c r="BP182" s="56">
        <f t="shared" si="50"/>
        <v>1.998956403</v>
      </c>
      <c r="BQ182" s="56">
        <f t="shared" ref="BQ182:BS182" si="1320">AU182</f>
        <v>0.3613825151</v>
      </c>
      <c r="BR182" s="56">
        <f t="shared" si="1320"/>
        <v>0.2310690903</v>
      </c>
      <c r="BS182" s="56">
        <f t="shared" si="1320"/>
        <v>0.0909014257</v>
      </c>
      <c r="BT182" s="56">
        <f t="shared" si="52"/>
        <v>8</v>
      </c>
      <c r="BU182" s="50">
        <f t="shared" ref="BU182:BX182" si="1321">AZ182</f>
        <v>7.061499875</v>
      </c>
      <c r="BV182" s="50">
        <f t="shared" si="1321"/>
        <v>0.004907840546</v>
      </c>
      <c r="BW182" s="50">
        <f t="shared" si="1321"/>
        <v>2.676730062</v>
      </c>
      <c r="BX182" s="50">
        <f t="shared" si="1321"/>
        <v>0</v>
      </c>
      <c r="BY182" s="50">
        <f t="shared" si="54"/>
        <v>0</v>
      </c>
      <c r="BZ182" s="50">
        <f t="shared" si="55"/>
        <v>1.998956403</v>
      </c>
      <c r="CA182" s="50">
        <f t="shared" ref="CA182:CC182" si="1322">BF182</f>
        <v>0.3613825151</v>
      </c>
      <c r="CB182" s="50">
        <f t="shared" si="1322"/>
        <v>0.2310690903</v>
      </c>
      <c r="CC182" s="50">
        <f t="shared" si="1322"/>
        <v>0.0909014257</v>
      </c>
      <c r="CD182" s="50">
        <f t="shared" si="57"/>
        <v>12.42544721</v>
      </c>
      <c r="CE182" s="57">
        <f t="shared" si="58"/>
        <v>43.28</v>
      </c>
      <c r="CF182" s="57">
        <f t="shared" si="59"/>
        <v>0.04</v>
      </c>
      <c r="CG182" s="57">
        <f t="shared" si="60"/>
        <v>18.56</v>
      </c>
      <c r="CH182" s="57">
        <f t="shared" si="61"/>
        <v>0</v>
      </c>
      <c r="CI182" s="58">
        <f t="shared" si="62"/>
        <v>0</v>
      </c>
      <c r="CJ182" s="58">
        <f t="shared" si="63"/>
        <v>29.3</v>
      </c>
      <c r="CK182" s="57">
        <f t="shared" si="64"/>
        <v>5.23</v>
      </c>
      <c r="CL182" s="57">
        <f t="shared" si="65"/>
        <v>1.9</v>
      </c>
      <c r="CM182" s="57">
        <f t="shared" si="66"/>
        <v>1.04</v>
      </c>
      <c r="CN182" s="57">
        <f t="shared" si="67"/>
        <v>99.35</v>
      </c>
      <c r="CO182" s="59">
        <f t="shared" si="68"/>
        <v>0.08614557564</v>
      </c>
      <c r="CP182" s="59">
        <f t="shared" si="69"/>
        <v>0.7452370624</v>
      </c>
      <c r="CQ182" s="59">
        <f t="shared" si="70"/>
        <v>0.1347281229</v>
      </c>
      <c r="CR182" s="59">
        <f t="shared" si="71"/>
        <v>0.03388923908</v>
      </c>
      <c r="CS182" s="60">
        <f t="shared" si="72"/>
        <v>8.614557564</v>
      </c>
      <c r="CT182" s="60">
        <f t="shared" si="73"/>
        <v>3.388923908</v>
      </c>
      <c r="CU182" s="60">
        <f t="shared" si="74"/>
        <v>87.99651853</v>
      </c>
      <c r="CV182" s="61">
        <f t="shared" si="75"/>
        <v>0.0769620269</v>
      </c>
      <c r="CW182" s="61">
        <f t="shared" si="76"/>
        <v>0.07460206851</v>
      </c>
      <c r="CX182" s="62"/>
    </row>
    <row r="183" ht="15.75" customHeight="1">
      <c r="A183" s="17" t="s">
        <v>53</v>
      </c>
      <c r="B183" s="17" t="s">
        <v>54</v>
      </c>
      <c r="C183" s="17" t="s">
        <v>169</v>
      </c>
      <c r="D183" s="83"/>
      <c r="E183" s="83" t="s">
        <v>172</v>
      </c>
      <c r="F183" s="2">
        <v>70.0</v>
      </c>
      <c r="G183" s="3" t="s">
        <v>243</v>
      </c>
      <c r="H183" s="48">
        <v>37.39</v>
      </c>
      <c r="I183" s="49">
        <v>3.82</v>
      </c>
      <c r="J183" s="49">
        <v>21.31</v>
      </c>
      <c r="K183" s="49">
        <v>0.79</v>
      </c>
      <c r="L183" s="49">
        <v>0.02</v>
      </c>
      <c r="M183" s="49">
        <v>0.02</v>
      </c>
      <c r="N183" s="49">
        <v>1.33</v>
      </c>
      <c r="O183" s="49">
        <v>35.05</v>
      </c>
      <c r="P183" s="49"/>
      <c r="Q183" s="50">
        <f t="shared" si="8"/>
        <v>99.73</v>
      </c>
      <c r="R183" s="51">
        <f t="shared" si="9"/>
        <v>12</v>
      </c>
      <c r="S183" s="52">
        <f t="shared" si="10"/>
        <v>0.6222923459</v>
      </c>
      <c r="T183" s="52">
        <f t="shared" si="11"/>
        <v>0.0002503166506</v>
      </c>
      <c r="U183" s="52">
        <f t="shared" si="12"/>
        <v>0.418001732</v>
      </c>
      <c r="V183" s="52">
        <f t="shared" si="13"/>
        <v>0.0002631748626</v>
      </c>
      <c r="W183" s="52">
        <f t="shared" si="14"/>
        <v>0</v>
      </c>
      <c r="X183" s="52">
        <f t="shared" si="15"/>
        <v>0.4878462943</v>
      </c>
      <c r="Y183" s="52">
        <f t="shared" si="16"/>
        <v>0.01874892511</v>
      </c>
      <c r="Z183" s="52">
        <f t="shared" si="17"/>
        <v>0.09477873384</v>
      </c>
      <c r="AA183" s="52">
        <f t="shared" si="18"/>
        <v>0.01408716926</v>
      </c>
      <c r="AB183" s="52">
        <f t="shared" si="19"/>
        <v>1.656268692</v>
      </c>
      <c r="AC183" s="53">
        <f t="shared" si="20"/>
        <v>4.975887616</v>
      </c>
      <c r="AD183" s="54">
        <f t="shared" si="21"/>
        <v>1.244584692</v>
      </c>
      <c r="AE183" s="54">
        <f t="shared" si="22"/>
        <v>0.0005006333011</v>
      </c>
      <c r="AF183" s="54">
        <f t="shared" si="23"/>
        <v>0.627002598</v>
      </c>
      <c r="AG183" s="54">
        <f t="shared" si="24"/>
        <v>0.0003947622939</v>
      </c>
      <c r="AH183" s="54">
        <f t="shared" si="25"/>
        <v>0</v>
      </c>
      <c r="AI183" s="54">
        <f t="shared" si="26"/>
        <v>0.4878462943</v>
      </c>
      <c r="AJ183" s="54">
        <f t="shared" si="27"/>
        <v>0.01874892511</v>
      </c>
      <c r="AK183" s="54">
        <f t="shared" si="28"/>
        <v>0.09477873384</v>
      </c>
      <c r="AL183" s="54">
        <f t="shared" si="29"/>
        <v>0.01408716926</v>
      </c>
      <c r="AM183" s="54">
        <f t="shared" si="30"/>
        <v>2.487943808</v>
      </c>
      <c r="AN183" s="54">
        <f t="shared" si="31"/>
        <v>-4.975887616</v>
      </c>
      <c r="AO183" s="55">
        <f t="shared" si="32"/>
        <v>3.005755522</v>
      </c>
      <c r="AP183" s="55">
        <f t="shared" si="33"/>
        <v>0.001209063007</v>
      </c>
      <c r="AQ183" s="55">
        <f t="shared" si="34"/>
        <v>2.019004448</v>
      </c>
      <c r="AR183" s="55">
        <f t="shared" si="35"/>
        <v>0.001271169896</v>
      </c>
      <c r="AS183" s="55">
        <f t="shared" si="36"/>
        <v>0</v>
      </c>
      <c r="AT183" s="55">
        <f t="shared" si="37"/>
        <v>2.356363055</v>
      </c>
      <c r="AU183" s="55">
        <f t="shared" si="38"/>
        <v>0.09055982377</v>
      </c>
      <c r="AV183" s="55">
        <f t="shared" si="39"/>
        <v>0.4577940007</v>
      </c>
      <c r="AW183" s="55">
        <f t="shared" si="40"/>
        <v>0.06804291759</v>
      </c>
      <c r="AX183" s="55">
        <f t="shared" si="41"/>
        <v>8</v>
      </c>
      <c r="AY183" s="55">
        <f t="shared" si="42"/>
        <v>24.03420479</v>
      </c>
      <c r="AZ183" s="54">
        <f t="shared" ref="AZ183:BA183" si="1323">AO183*2</f>
        <v>6.011511045</v>
      </c>
      <c r="BA183" s="54">
        <f t="shared" si="1323"/>
        <v>0.002418126013</v>
      </c>
      <c r="BB183" s="54">
        <f t="shared" ref="BB183:BD183" si="1324">AQ183*(3/2)</f>
        <v>3.028506672</v>
      </c>
      <c r="BC183" s="54">
        <f t="shared" si="1324"/>
        <v>0.001906754844</v>
      </c>
      <c r="BD183" s="54">
        <f t="shared" si="1324"/>
        <v>0</v>
      </c>
      <c r="BE183" s="54">
        <f t="shared" ref="BE183:BH183" si="1325">AT183</f>
        <v>2.356363055</v>
      </c>
      <c r="BF183" s="54">
        <f t="shared" si="1325"/>
        <v>0.09055982377</v>
      </c>
      <c r="BG183" s="54">
        <f t="shared" si="1325"/>
        <v>0.4577940007</v>
      </c>
      <c r="BH183" s="54">
        <f t="shared" si="1325"/>
        <v>0.06804291759</v>
      </c>
      <c r="BI183" s="54">
        <f t="shared" si="46"/>
        <v>12.01710239</v>
      </c>
      <c r="BJ183" s="54">
        <f t="shared" si="47"/>
        <v>-24.03420479</v>
      </c>
      <c r="BK183" s="56">
        <f t="shared" ref="BK183:BN183" si="1326">AO183</f>
        <v>3.005755522</v>
      </c>
      <c r="BL183" s="56">
        <f t="shared" si="1326"/>
        <v>0.001209063007</v>
      </c>
      <c r="BM183" s="56">
        <f t="shared" si="1326"/>
        <v>2.019004448</v>
      </c>
      <c r="BN183" s="56">
        <f t="shared" si="1326"/>
        <v>0.001271169896</v>
      </c>
      <c r="BO183" s="56">
        <f t="shared" si="49"/>
        <v>0</v>
      </c>
      <c r="BP183" s="56">
        <f t="shared" si="50"/>
        <v>2.356363055</v>
      </c>
      <c r="BQ183" s="56">
        <f t="shared" ref="BQ183:BS183" si="1327">AU183</f>
        <v>0.09055982377</v>
      </c>
      <c r="BR183" s="56">
        <f t="shared" si="1327"/>
        <v>0.4577940007</v>
      </c>
      <c r="BS183" s="56">
        <f t="shared" si="1327"/>
        <v>0.06804291759</v>
      </c>
      <c r="BT183" s="56">
        <f t="shared" si="52"/>
        <v>8</v>
      </c>
      <c r="BU183" s="50">
        <f t="shared" ref="BU183:BX183" si="1328">AZ183</f>
        <v>6.011511045</v>
      </c>
      <c r="BV183" s="50">
        <f t="shared" si="1328"/>
        <v>0.002418126013</v>
      </c>
      <c r="BW183" s="50">
        <f t="shared" si="1328"/>
        <v>3.028506672</v>
      </c>
      <c r="BX183" s="50">
        <f t="shared" si="1328"/>
        <v>0.001906754844</v>
      </c>
      <c r="BY183" s="50">
        <f t="shared" si="54"/>
        <v>0</v>
      </c>
      <c r="BZ183" s="50">
        <f t="shared" si="55"/>
        <v>2.356363055</v>
      </c>
      <c r="CA183" s="50">
        <f t="shared" ref="CA183:CC183" si="1329">BF183</f>
        <v>0.09055982377</v>
      </c>
      <c r="CB183" s="50">
        <f t="shared" si="1329"/>
        <v>0.4577940007</v>
      </c>
      <c r="CC183" s="50">
        <f t="shared" si="1329"/>
        <v>0.06804291759</v>
      </c>
      <c r="CD183" s="50">
        <f t="shared" si="57"/>
        <v>12.01710239</v>
      </c>
      <c r="CE183" s="57">
        <f t="shared" si="58"/>
        <v>37.39</v>
      </c>
      <c r="CF183" s="57">
        <f t="shared" si="59"/>
        <v>0.02</v>
      </c>
      <c r="CG183" s="57">
        <f t="shared" si="60"/>
        <v>21.31</v>
      </c>
      <c r="CH183" s="57">
        <f t="shared" si="61"/>
        <v>0.02</v>
      </c>
      <c r="CI183" s="58">
        <f t="shared" si="62"/>
        <v>0</v>
      </c>
      <c r="CJ183" s="58">
        <f t="shared" si="63"/>
        <v>35.05</v>
      </c>
      <c r="CK183" s="57">
        <f t="shared" si="64"/>
        <v>1.33</v>
      </c>
      <c r="CL183" s="57">
        <f t="shared" si="65"/>
        <v>3.82</v>
      </c>
      <c r="CM183" s="57">
        <f t="shared" si="66"/>
        <v>0.79</v>
      </c>
      <c r="CN183" s="57">
        <f t="shared" si="67"/>
        <v>99.73</v>
      </c>
      <c r="CO183" s="59">
        <f t="shared" si="68"/>
        <v>0.153996297</v>
      </c>
      <c r="CP183" s="59">
        <f t="shared" si="69"/>
        <v>0.7926516826</v>
      </c>
      <c r="CQ183" s="59">
        <f t="shared" si="70"/>
        <v>0.03046321599</v>
      </c>
      <c r="CR183" s="59">
        <f t="shared" si="71"/>
        <v>0.02288880442</v>
      </c>
      <c r="CS183" s="60">
        <f t="shared" si="72"/>
        <v>15.3996297</v>
      </c>
      <c r="CT183" s="60">
        <f t="shared" si="73"/>
        <v>2.288880442</v>
      </c>
      <c r="CU183" s="60">
        <f t="shared" si="74"/>
        <v>82.31148985</v>
      </c>
      <c r="CV183" s="61">
        <f t="shared" si="75"/>
        <v>0.09988695294</v>
      </c>
      <c r="CW183" s="61">
        <f t="shared" si="76"/>
        <v>0.1333607932</v>
      </c>
      <c r="CX183" s="62"/>
    </row>
    <row r="184" ht="15.75" customHeight="1">
      <c r="A184" s="17" t="s">
        <v>53</v>
      </c>
      <c r="B184" s="17" t="s">
        <v>54</v>
      </c>
      <c r="C184" s="17" t="s">
        <v>169</v>
      </c>
      <c r="D184" s="83"/>
      <c r="E184" s="83" t="s">
        <v>172</v>
      </c>
      <c r="F184" s="2">
        <v>71.0</v>
      </c>
      <c r="G184" s="3" t="s">
        <v>244</v>
      </c>
      <c r="H184" s="48">
        <v>38.26</v>
      </c>
      <c r="I184" s="49">
        <v>6.4</v>
      </c>
      <c r="J184" s="49">
        <v>21.93</v>
      </c>
      <c r="K184" s="49">
        <v>1.93</v>
      </c>
      <c r="L184" s="49">
        <v>0.0</v>
      </c>
      <c r="M184" s="49">
        <v>0.05</v>
      </c>
      <c r="N184" s="49">
        <v>1.06</v>
      </c>
      <c r="O184" s="49">
        <v>30.1</v>
      </c>
      <c r="P184" s="49"/>
      <c r="Q184" s="50">
        <f t="shared" si="8"/>
        <v>99.73</v>
      </c>
      <c r="R184" s="51">
        <f t="shared" si="9"/>
        <v>12</v>
      </c>
      <c r="S184" s="52">
        <f t="shared" si="10"/>
        <v>0.636772002</v>
      </c>
      <c r="T184" s="52">
        <f t="shared" si="11"/>
        <v>0</v>
      </c>
      <c r="U184" s="52">
        <f t="shared" si="12"/>
        <v>0.430163209</v>
      </c>
      <c r="V184" s="52">
        <f t="shared" si="13"/>
        <v>0.0006579371565</v>
      </c>
      <c r="W184" s="52">
        <f t="shared" si="14"/>
        <v>0</v>
      </c>
      <c r="X184" s="52">
        <f t="shared" si="15"/>
        <v>0.4189493141</v>
      </c>
      <c r="Y184" s="52">
        <f t="shared" si="16"/>
        <v>0.01494275234</v>
      </c>
      <c r="Z184" s="52">
        <f t="shared" si="17"/>
        <v>0.158791596</v>
      </c>
      <c r="AA184" s="52">
        <f t="shared" si="18"/>
        <v>0.03441548947</v>
      </c>
      <c r="AB184" s="52">
        <f t="shared" si="19"/>
        <v>1.6946923</v>
      </c>
      <c r="AC184" s="53">
        <f t="shared" si="20"/>
        <v>5.09374975</v>
      </c>
      <c r="AD184" s="54">
        <f t="shared" si="21"/>
        <v>1.273544004</v>
      </c>
      <c r="AE184" s="54">
        <f t="shared" si="22"/>
        <v>0</v>
      </c>
      <c r="AF184" s="54">
        <f t="shared" si="23"/>
        <v>0.6452448135</v>
      </c>
      <c r="AG184" s="54">
        <f t="shared" si="24"/>
        <v>0.0009869057347</v>
      </c>
      <c r="AH184" s="54">
        <f t="shared" si="25"/>
        <v>0</v>
      </c>
      <c r="AI184" s="54">
        <f t="shared" si="26"/>
        <v>0.4189493141</v>
      </c>
      <c r="AJ184" s="54">
        <f t="shared" si="27"/>
        <v>0.01494275234</v>
      </c>
      <c r="AK184" s="54">
        <f t="shared" si="28"/>
        <v>0.158791596</v>
      </c>
      <c r="AL184" s="54">
        <f t="shared" si="29"/>
        <v>0.03441548947</v>
      </c>
      <c r="AM184" s="54">
        <f t="shared" si="30"/>
        <v>2.546874875</v>
      </c>
      <c r="AN184" s="54">
        <f t="shared" si="31"/>
        <v>-5.09374975</v>
      </c>
      <c r="AO184" s="55">
        <f t="shared" si="32"/>
        <v>3.005959262</v>
      </c>
      <c r="AP184" s="55">
        <f t="shared" si="33"/>
        <v>0</v>
      </c>
      <c r="AQ184" s="55">
        <f t="shared" si="34"/>
        <v>2.030637463</v>
      </c>
      <c r="AR184" s="55">
        <f t="shared" si="35"/>
        <v>0.003105871934</v>
      </c>
      <c r="AS184" s="55">
        <f t="shared" si="36"/>
        <v>0</v>
      </c>
      <c r="AT184" s="55">
        <f t="shared" si="37"/>
        <v>1.977700915</v>
      </c>
      <c r="AU184" s="55">
        <f t="shared" si="38"/>
        <v>0.07053906998</v>
      </c>
      <c r="AV184" s="55">
        <f t="shared" si="39"/>
        <v>0.7495949369</v>
      </c>
      <c r="AW184" s="55">
        <f t="shared" si="40"/>
        <v>0.1624624811</v>
      </c>
      <c r="AX184" s="55">
        <f t="shared" si="41"/>
        <v>8</v>
      </c>
      <c r="AY184" s="55">
        <f t="shared" si="42"/>
        <v>24.04566186</v>
      </c>
      <c r="AZ184" s="54">
        <f t="shared" ref="AZ184:BA184" si="1330">AO184*2</f>
        <v>6.011918525</v>
      </c>
      <c r="BA184" s="54">
        <f t="shared" si="1330"/>
        <v>0</v>
      </c>
      <c r="BB184" s="54">
        <f t="shared" ref="BB184:BD184" si="1331">AQ184*(3/2)</f>
        <v>3.045956194</v>
      </c>
      <c r="BC184" s="54">
        <f t="shared" si="1331"/>
        <v>0.004658807901</v>
      </c>
      <c r="BD184" s="54">
        <f t="shared" si="1331"/>
        <v>0</v>
      </c>
      <c r="BE184" s="54">
        <f t="shared" ref="BE184:BH184" si="1332">AT184</f>
        <v>1.977700915</v>
      </c>
      <c r="BF184" s="54">
        <f t="shared" si="1332"/>
        <v>0.07053906998</v>
      </c>
      <c r="BG184" s="54">
        <f t="shared" si="1332"/>
        <v>0.7495949369</v>
      </c>
      <c r="BH184" s="54">
        <f t="shared" si="1332"/>
        <v>0.1624624811</v>
      </c>
      <c r="BI184" s="54">
        <f t="shared" si="46"/>
        <v>12.02283093</v>
      </c>
      <c r="BJ184" s="54">
        <f t="shared" si="47"/>
        <v>-24.04566186</v>
      </c>
      <c r="BK184" s="56">
        <f t="shared" ref="BK184:BN184" si="1333">AO184</f>
        <v>3.005959262</v>
      </c>
      <c r="BL184" s="56">
        <f t="shared" si="1333"/>
        <v>0</v>
      </c>
      <c r="BM184" s="56">
        <f t="shared" si="1333"/>
        <v>2.030637463</v>
      </c>
      <c r="BN184" s="56">
        <f t="shared" si="1333"/>
        <v>0.003105871934</v>
      </c>
      <c r="BO184" s="56">
        <f t="shared" si="49"/>
        <v>0</v>
      </c>
      <c r="BP184" s="56">
        <f t="shared" si="50"/>
        <v>1.977700915</v>
      </c>
      <c r="BQ184" s="56">
        <f t="shared" ref="BQ184:BS184" si="1334">AU184</f>
        <v>0.07053906998</v>
      </c>
      <c r="BR184" s="56">
        <f t="shared" si="1334"/>
        <v>0.7495949369</v>
      </c>
      <c r="BS184" s="56">
        <f t="shared" si="1334"/>
        <v>0.1624624811</v>
      </c>
      <c r="BT184" s="56">
        <f t="shared" si="52"/>
        <v>8</v>
      </c>
      <c r="BU184" s="50">
        <f t="shared" ref="BU184:BX184" si="1335">AZ184</f>
        <v>6.011918525</v>
      </c>
      <c r="BV184" s="50">
        <f t="shared" si="1335"/>
        <v>0</v>
      </c>
      <c r="BW184" s="50">
        <f t="shared" si="1335"/>
        <v>3.045956194</v>
      </c>
      <c r="BX184" s="50">
        <f t="shared" si="1335"/>
        <v>0.004658807901</v>
      </c>
      <c r="BY184" s="50">
        <f t="shared" si="54"/>
        <v>0</v>
      </c>
      <c r="BZ184" s="50">
        <f t="shared" si="55"/>
        <v>1.977700915</v>
      </c>
      <c r="CA184" s="50">
        <f t="shared" ref="CA184:CC184" si="1336">BF184</f>
        <v>0.07053906998</v>
      </c>
      <c r="CB184" s="50">
        <f t="shared" si="1336"/>
        <v>0.7495949369</v>
      </c>
      <c r="CC184" s="50">
        <f t="shared" si="1336"/>
        <v>0.1624624811</v>
      </c>
      <c r="CD184" s="50">
        <f t="shared" si="57"/>
        <v>12.02283093</v>
      </c>
      <c r="CE184" s="57">
        <f t="shared" si="58"/>
        <v>38.26</v>
      </c>
      <c r="CF184" s="57">
        <f t="shared" si="59"/>
        <v>0</v>
      </c>
      <c r="CG184" s="57">
        <f t="shared" si="60"/>
        <v>21.93</v>
      </c>
      <c r="CH184" s="57">
        <f t="shared" si="61"/>
        <v>0.05</v>
      </c>
      <c r="CI184" s="58">
        <f t="shared" si="62"/>
        <v>0</v>
      </c>
      <c r="CJ184" s="58">
        <f t="shared" si="63"/>
        <v>30.1</v>
      </c>
      <c r="CK184" s="57">
        <f t="shared" si="64"/>
        <v>1.06</v>
      </c>
      <c r="CL184" s="57">
        <f t="shared" si="65"/>
        <v>6.4</v>
      </c>
      <c r="CM184" s="57">
        <f t="shared" si="66"/>
        <v>1.93</v>
      </c>
      <c r="CN184" s="57">
        <f t="shared" si="67"/>
        <v>99.73</v>
      </c>
      <c r="CO184" s="59">
        <f t="shared" si="68"/>
        <v>0.2532160911</v>
      </c>
      <c r="CP184" s="59">
        <f t="shared" si="69"/>
        <v>0.6680750769</v>
      </c>
      <c r="CQ184" s="59">
        <f t="shared" si="70"/>
        <v>0.02382837275</v>
      </c>
      <c r="CR184" s="59">
        <f t="shared" si="71"/>
        <v>0.05488045928</v>
      </c>
      <c r="CS184" s="60">
        <f t="shared" si="72"/>
        <v>25.32160911</v>
      </c>
      <c r="CT184" s="60">
        <f t="shared" si="73"/>
        <v>5.488045928</v>
      </c>
      <c r="CU184" s="60">
        <f t="shared" si="74"/>
        <v>69.19034496</v>
      </c>
      <c r="CV184" s="61">
        <f t="shared" si="75"/>
        <v>0.1814885048</v>
      </c>
      <c r="CW184" s="61">
        <f t="shared" si="76"/>
        <v>0.2192851349</v>
      </c>
      <c r="CX184" s="62"/>
    </row>
    <row r="185" ht="15.75" customHeight="1">
      <c r="A185" s="17" t="s">
        <v>53</v>
      </c>
      <c r="B185" s="17" t="s">
        <v>54</v>
      </c>
      <c r="C185" s="17" t="s">
        <v>169</v>
      </c>
      <c r="D185" s="83"/>
      <c r="E185" s="83" t="s">
        <v>172</v>
      </c>
      <c r="F185" s="2">
        <v>72.0</v>
      </c>
      <c r="G185" s="3" t="s">
        <v>245</v>
      </c>
      <c r="H185" s="48">
        <v>37.72</v>
      </c>
      <c r="I185" s="49">
        <v>3.73</v>
      </c>
      <c r="J185" s="49">
        <v>21.52</v>
      </c>
      <c r="K185" s="49">
        <v>3.77</v>
      </c>
      <c r="L185" s="49">
        <v>0.05</v>
      </c>
      <c r="M185" s="49">
        <v>0.0</v>
      </c>
      <c r="N185" s="49">
        <v>1.19</v>
      </c>
      <c r="O185" s="49">
        <v>31.93</v>
      </c>
      <c r="P185" s="49"/>
      <c r="Q185" s="50">
        <f t="shared" si="8"/>
        <v>99.91</v>
      </c>
      <c r="R185" s="51">
        <f t="shared" si="9"/>
        <v>12</v>
      </c>
      <c r="S185" s="52">
        <f t="shared" si="10"/>
        <v>0.6277846293</v>
      </c>
      <c r="T185" s="52">
        <f t="shared" si="11"/>
        <v>0.0006257916264</v>
      </c>
      <c r="U185" s="52">
        <f t="shared" si="12"/>
        <v>0.422120942</v>
      </c>
      <c r="V185" s="52">
        <f t="shared" si="13"/>
        <v>0</v>
      </c>
      <c r="W185" s="52">
        <f t="shared" si="14"/>
        <v>0</v>
      </c>
      <c r="X185" s="52">
        <f t="shared" si="15"/>
        <v>0.4444203189</v>
      </c>
      <c r="Y185" s="52">
        <f t="shared" si="16"/>
        <v>0.01677535404</v>
      </c>
      <c r="Z185" s="52">
        <f t="shared" si="17"/>
        <v>0.09254572702</v>
      </c>
      <c r="AA185" s="52">
        <f t="shared" si="18"/>
        <v>0.06722611155</v>
      </c>
      <c r="AB185" s="52">
        <f t="shared" si="19"/>
        <v>1.671498874</v>
      </c>
      <c r="AC185" s="53">
        <f t="shared" si="20"/>
        <v>5.021939532</v>
      </c>
      <c r="AD185" s="54">
        <f t="shared" si="21"/>
        <v>1.255569259</v>
      </c>
      <c r="AE185" s="54">
        <f t="shared" si="22"/>
        <v>0.001251583253</v>
      </c>
      <c r="AF185" s="54">
        <f t="shared" si="23"/>
        <v>0.6331814129</v>
      </c>
      <c r="AG185" s="54">
        <f t="shared" si="24"/>
        <v>0</v>
      </c>
      <c r="AH185" s="54">
        <f t="shared" si="25"/>
        <v>0</v>
      </c>
      <c r="AI185" s="54">
        <f t="shared" si="26"/>
        <v>0.4444203189</v>
      </c>
      <c r="AJ185" s="54">
        <f t="shared" si="27"/>
        <v>0.01677535404</v>
      </c>
      <c r="AK185" s="54">
        <f t="shared" si="28"/>
        <v>0.09254572702</v>
      </c>
      <c r="AL185" s="54">
        <f t="shared" si="29"/>
        <v>0.06722611155</v>
      </c>
      <c r="AM185" s="54">
        <f t="shared" si="30"/>
        <v>2.510969766</v>
      </c>
      <c r="AN185" s="54">
        <f t="shared" si="31"/>
        <v>-5.021939532</v>
      </c>
      <c r="AO185" s="55">
        <f t="shared" si="32"/>
        <v>3.004654751</v>
      </c>
      <c r="AP185" s="55">
        <f t="shared" si="33"/>
        <v>0.002995115993</v>
      </c>
      <c r="AQ185" s="55">
        <f t="shared" si="34"/>
        <v>2.020322949</v>
      </c>
      <c r="AR185" s="55">
        <f t="shared" si="35"/>
        <v>0</v>
      </c>
      <c r="AS185" s="55">
        <f t="shared" si="36"/>
        <v>0</v>
      </c>
      <c r="AT185" s="55">
        <f t="shared" si="37"/>
        <v>2.127050521</v>
      </c>
      <c r="AU185" s="55">
        <f t="shared" si="38"/>
        <v>0.08028891578</v>
      </c>
      <c r="AV185" s="55">
        <f t="shared" si="39"/>
        <v>0.4429352765</v>
      </c>
      <c r="AW185" s="55">
        <f t="shared" si="40"/>
        <v>0.3217524706</v>
      </c>
      <c r="AX185" s="55">
        <f t="shared" si="41"/>
        <v>8</v>
      </c>
      <c r="AY185" s="55">
        <f t="shared" si="42"/>
        <v>24.03562268</v>
      </c>
      <c r="AZ185" s="54">
        <f t="shared" ref="AZ185:BA185" si="1337">AO185*2</f>
        <v>6.009309502</v>
      </c>
      <c r="BA185" s="54">
        <f t="shared" si="1337"/>
        <v>0.005990231986</v>
      </c>
      <c r="BB185" s="54">
        <f t="shared" ref="BB185:BD185" si="1338">AQ185*(3/2)</f>
        <v>3.030484424</v>
      </c>
      <c r="BC185" s="54">
        <f t="shared" si="1338"/>
        <v>0</v>
      </c>
      <c r="BD185" s="54">
        <f t="shared" si="1338"/>
        <v>0</v>
      </c>
      <c r="BE185" s="54">
        <f t="shared" ref="BE185:BH185" si="1339">AT185</f>
        <v>2.127050521</v>
      </c>
      <c r="BF185" s="54">
        <f t="shared" si="1339"/>
        <v>0.08028891578</v>
      </c>
      <c r="BG185" s="54">
        <f t="shared" si="1339"/>
        <v>0.4429352765</v>
      </c>
      <c r="BH185" s="54">
        <f t="shared" si="1339"/>
        <v>0.3217524706</v>
      </c>
      <c r="BI185" s="54">
        <f t="shared" si="46"/>
        <v>12.01781134</v>
      </c>
      <c r="BJ185" s="54">
        <f t="shared" si="47"/>
        <v>-24.03562268</v>
      </c>
      <c r="BK185" s="56">
        <f t="shared" ref="BK185:BN185" si="1340">AO185</f>
        <v>3.004654751</v>
      </c>
      <c r="BL185" s="56">
        <f t="shared" si="1340"/>
        <v>0.002995115993</v>
      </c>
      <c r="BM185" s="56">
        <f t="shared" si="1340"/>
        <v>2.020322949</v>
      </c>
      <c r="BN185" s="56">
        <f t="shared" si="1340"/>
        <v>0</v>
      </c>
      <c r="BO185" s="56">
        <f t="shared" si="49"/>
        <v>0</v>
      </c>
      <c r="BP185" s="56">
        <f t="shared" si="50"/>
        <v>2.127050521</v>
      </c>
      <c r="BQ185" s="56">
        <f t="shared" ref="BQ185:BS185" si="1341">AU185</f>
        <v>0.08028891578</v>
      </c>
      <c r="BR185" s="56">
        <f t="shared" si="1341"/>
        <v>0.4429352765</v>
      </c>
      <c r="BS185" s="56">
        <f t="shared" si="1341"/>
        <v>0.3217524706</v>
      </c>
      <c r="BT185" s="56">
        <f t="shared" si="52"/>
        <v>8</v>
      </c>
      <c r="BU185" s="50">
        <f t="shared" ref="BU185:BX185" si="1342">AZ185</f>
        <v>6.009309502</v>
      </c>
      <c r="BV185" s="50">
        <f t="shared" si="1342"/>
        <v>0.005990231986</v>
      </c>
      <c r="BW185" s="50">
        <f t="shared" si="1342"/>
        <v>3.030484424</v>
      </c>
      <c r="BX185" s="50">
        <f t="shared" si="1342"/>
        <v>0</v>
      </c>
      <c r="BY185" s="50">
        <f t="shared" si="54"/>
        <v>0</v>
      </c>
      <c r="BZ185" s="50">
        <f t="shared" si="55"/>
        <v>2.127050521</v>
      </c>
      <c r="CA185" s="50">
        <f t="shared" ref="CA185:CC185" si="1343">BF185</f>
        <v>0.08028891578</v>
      </c>
      <c r="CB185" s="50">
        <f t="shared" si="1343"/>
        <v>0.4429352765</v>
      </c>
      <c r="CC185" s="50">
        <f t="shared" si="1343"/>
        <v>0.3217524706</v>
      </c>
      <c r="CD185" s="50">
        <f t="shared" si="57"/>
        <v>12.01781134</v>
      </c>
      <c r="CE185" s="57">
        <f t="shared" si="58"/>
        <v>37.72</v>
      </c>
      <c r="CF185" s="57">
        <f t="shared" si="59"/>
        <v>0.05</v>
      </c>
      <c r="CG185" s="57">
        <f t="shared" si="60"/>
        <v>21.52</v>
      </c>
      <c r="CH185" s="57">
        <f t="shared" si="61"/>
        <v>0</v>
      </c>
      <c r="CI185" s="58">
        <f t="shared" si="62"/>
        <v>0</v>
      </c>
      <c r="CJ185" s="58">
        <f t="shared" si="63"/>
        <v>31.93</v>
      </c>
      <c r="CK185" s="57">
        <f t="shared" si="64"/>
        <v>1.19</v>
      </c>
      <c r="CL185" s="57">
        <f t="shared" si="65"/>
        <v>3.73</v>
      </c>
      <c r="CM185" s="57">
        <f t="shared" si="66"/>
        <v>3.77</v>
      </c>
      <c r="CN185" s="57">
        <f t="shared" si="67"/>
        <v>99.91</v>
      </c>
      <c r="CO185" s="59">
        <f t="shared" si="68"/>
        <v>0.1490347326</v>
      </c>
      <c r="CP185" s="59">
        <f t="shared" si="69"/>
        <v>0.7156901298</v>
      </c>
      <c r="CQ185" s="59">
        <f t="shared" si="70"/>
        <v>0.02701486589</v>
      </c>
      <c r="CR185" s="59">
        <f t="shared" si="71"/>
        <v>0.1082602718</v>
      </c>
      <c r="CS185" s="60">
        <f t="shared" si="72"/>
        <v>14.90347326</v>
      </c>
      <c r="CT185" s="60">
        <f t="shared" si="73"/>
        <v>10.82602718</v>
      </c>
      <c r="CU185" s="60">
        <f t="shared" si="74"/>
        <v>74.27049957</v>
      </c>
      <c r="CV185" s="61">
        <f t="shared" si="75"/>
        <v>0.182777638</v>
      </c>
      <c r="CW185" s="61">
        <f t="shared" si="76"/>
        <v>0.1290640784</v>
      </c>
      <c r="CX185" s="62"/>
    </row>
    <row r="186" ht="15.75" customHeight="1">
      <c r="A186" s="17" t="s">
        <v>53</v>
      </c>
      <c r="B186" s="17" t="s">
        <v>54</v>
      </c>
      <c r="C186" s="17" t="s">
        <v>169</v>
      </c>
      <c r="D186" s="83"/>
      <c r="E186" s="83" t="s">
        <v>172</v>
      </c>
      <c r="F186" s="2">
        <v>73.0</v>
      </c>
      <c r="G186" s="3" t="s">
        <v>246</v>
      </c>
      <c r="H186" s="48">
        <v>38.0</v>
      </c>
      <c r="I186" s="49">
        <v>5.49</v>
      </c>
      <c r="J186" s="49">
        <v>21.54</v>
      </c>
      <c r="K186" s="49">
        <v>2.38</v>
      </c>
      <c r="L186" s="49">
        <v>0.01</v>
      </c>
      <c r="M186" s="49">
        <v>0.05</v>
      </c>
      <c r="N186" s="49">
        <v>3.09</v>
      </c>
      <c r="O186" s="49">
        <v>29.4</v>
      </c>
      <c r="P186" s="49"/>
      <c r="Q186" s="50">
        <f t="shared" si="8"/>
        <v>99.96</v>
      </c>
      <c r="R186" s="51">
        <f t="shared" si="9"/>
        <v>12</v>
      </c>
      <c r="S186" s="52">
        <f t="shared" si="10"/>
        <v>0.6324447485</v>
      </c>
      <c r="T186" s="52">
        <f t="shared" si="11"/>
        <v>0.0001251583253</v>
      </c>
      <c r="U186" s="52">
        <f t="shared" si="12"/>
        <v>0.4225132477</v>
      </c>
      <c r="V186" s="52">
        <f t="shared" si="13"/>
        <v>0.0006579371565</v>
      </c>
      <c r="W186" s="52">
        <f t="shared" si="14"/>
        <v>0</v>
      </c>
      <c r="X186" s="52">
        <f t="shared" si="15"/>
        <v>0.4092063068</v>
      </c>
      <c r="Y186" s="52">
        <f t="shared" si="16"/>
        <v>0.04355953277</v>
      </c>
      <c r="Z186" s="52">
        <f t="shared" si="17"/>
        <v>0.1362134159</v>
      </c>
      <c r="AA186" s="52">
        <f t="shared" si="18"/>
        <v>0.04243982639</v>
      </c>
      <c r="AB186" s="52">
        <f t="shared" si="19"/>
        <v>1.687160173</v>
      </c>
      <c r="AC186" s="53">
        <f t="shared" si="20"/>
        <v>5.062631345</v>
      </c>
      <c r="AD186" s="54">
        <f t="shared" si="21"/>
        <v>1.264889497</v>
      </c>
      <c r="AE186" s="54">
        <f t="shared" si="22"/>
        <v>0.0002503166506</v>
      </c>
      <c r="AF186" s="54">
        <f t="shared" si="23"/>
        <v>0.6337698715</v>
      </c>
      <c r="AG186" s="54">
        <f t="shared" si="24"/>
        <v>0.0009869057347</v>
      </c>
      <c r="AH186" s="54">
        <f t="shared" si="25"/>
        <v>0</v>
      </c>
      <c r="AI186" s="54">
        <f t="shared" si="26"/>
        <v>0.4092063068</v>
      </c>
      <c r="AJ186" s="54">
        <f t="shared" si="27"/>
        <v>0.04355953277</v>
      </c>
      <c r="AK186" s="54">
        <f t="shared" si="28"/>
        <v>0.1362134159</v>
      </c>
      <c r="AL186" s="54">
        <f t="shared" si="29"/>
        <v>0.04243982639</v>
      </c>
      <c r="AM186" s="54">
        <f t="shared" si="30"/>
        <v>2.531315673</v>
      </c>
      <c r="AN186" s="54">
        <f t="shared" si="31"/>
        <v>-5.062631345</v>
      </c>
      <c r="AO186" s="55">
        <f t="shared" si="32"/>
        <v>2.998860492</v>
      </c>
      <c r="AP186" s="55">
        <f t="shared" si="33"/>
        <v>0.0005934626824</v>
      </c>
      <c r="AQ186" s="55">
        <f t="shared" si="34"/>
        <v>2.003429215</v>
      </c>
      <c r="AR186" s="55">
        <f t="shared" si="35"/>
        <v>0.003119737731</v>
      </c>
      <c r="AS186" s="55">
        <f t="shared" si="36"/>
        <v>0</v>
      </c>
      <c r="AT186" s="55">
        <f t="shared" si="37"/>
        <v>1.940331751</v>
      </c>
      <c r="AU186" s="55">
        <f t="shared" si="38"/>
        <v>0.2065460456</v>
      </c>
      <c r="AV186" s="55">
        <f t="shared" si="39"/>
        <v>0.6458825572</v>
      </c>
      <c r="AW186" s="55">
        <f t="shared" si="40"/>
        <v>0.2012367388</v>
      </c>
      <c r="AX186" s="55">
        <f t="shared" si="41"/>
        <v>8</v>
      </c>
      <c r="AY186" s="55">
        <f t="shared" si="42"/>
        <v>24.00545686</v>
      </c>
      <c r="AZ186" s="54">
        <f t="shared" ref="AZ186:BA186" si="1344">AO186*2</f>
        <v>5.997720984</v>
      </c>
      <c r="BA186" s="54">
        <f t="shared" si="1344"/>
        <v>0.001186925365</v>
      </c>
      <c r="BB186" s="54">
        <f t="shared" ref="BB186:BD186" si="1345">AQ186*(3/2)</f>
        <v>3.005143822</v>
      </c>
      <c r="BC186" s="54">
        <f t="shared" si="1345"/>
        <v>0.004679606597</v>
      </c>
      <c r="BD186" s="54">
        <f t="shared" si="1345"/>
        <v>0</v>
      </c>
      <c r="BE186" s="54">
        <f t="shared" ref="BE186:BH186" si="1346">AT186</f>
        <v>1.940331751</v>
      </c>
      <c r="BF186" s="54">
        <f t="shared" si="1346"/>
        <v>0.2065460456</v>
      </c>
      <c r="BG186" s="54">
        <f t="shared" si="1346"/>
        <v>0.6458825572</v>
      </c>
      <c r="BH186" s="54">
        <f t="shared" si="1346"/>
        <v>0.2012367388</v>
      </c>
      <c r="BI186" s="54">
        <f t="shared" si="46"/>
        <v>12.00272843</v>
      </c>
      <c r="BJ186" s="54">
        <f t="shared" si="47"/>
        <v>-24.00545686</v>
      </c>
      <c r="BK186" s="56">
        <f t="shared" ref="BK186:BN186" si="1347">AO186</f>
        <v>2.998860492</v>
      </c>
      <c r="BL186" s="56">
        <f t="shared" si="1347"/>
        <v>0.0005934626824</v>
      </c>
      <c r="BM186" s="56">
        <f t="shared" si="1347"/>
        <v>2.003429215</v>
      </c>
      <c r="BN186" s="56">
        <f t="shared" si="1347"/>
        <v>0.003119737731</v>
      </c>
      <c r="BO186" s="56">
        <f t="shared" si="49"/>
        <v>0</v>
      </c>
      <c r="BP186" s="56">
        <f t="shared" si="50"/>
        <v>1.940331751</v>
      </c>
      <c r="BQ186" s="56">
        <f t="shared" ref="BQ186:BS186" si="1348">AU186</f>
        <v>0.2065460456</v>
      </c>
      <c r="BR186" s="56">
        <f t="shared" si="1348"/>
        <v>0.6458825572</v>
      </c>
      <c r="BS186" s="56">
        <f t="shared" si="1348"/>
        <v>0.2012367388</v>
      </c>
      <c r="BT186" s="56">
        <f t="shared" si="52"/>
        <v>8</v>
      </c>
      <c r="BU186" s="50">
        <f t="shared" ref="BU186:BX186" si="1349">AZ186</f>
        <v>5.997720984</v>
      </c>
      <c r="BV186" s="50">
        <f t="shared" si="1349"/>
        <v>0.001186925365</v>
      </c>
      <c r="BW186" s="50">
        <f t="shared" si="1349"/>
        <v>3.005143822</v>
      </c>
      <c r="BX186" s="50">
        <f t="shared" si="1349"/>
        <v>0.004679606597</v>
      </c>
      <c r="BY186" s="50">
        <f t="shared" si="54"/>
        <v>0</v>
      </c>
      <c r="BZ186" s="50">
        <f t="shared" si="55"/>
        <v>1.940331751</v>
      </c>
      <c r="CA186" s="50">
        <f t="shared" ref="CA186:CC186" si="1350">BF186</f>
        <v>0.2065460456</v>
      </c>
      <c r="CB186" s="50">
        <f t="shared" si="1350"/>
        <v>0.6458825572</v>
      </c>
      <c r="CC186" s="50">
        <f t="shared" si="1350"/>
        <v>0.2012367388</v>
      </c>
      <c r="CD186" s="50">
        <f t="shared" si="57"/>
        <v>12.00272843</v>
      </c>
      <c r="CE186" s="57">
        <f t="shared" si="58"/>
        <v>38</v>
      </c>
      <c r="CF186" s="57">
        <f t="shared" si="59"/>
        <v>0.01</v>
      </c>
      <c r="CG186" s="57">
        <f t="shared" si="60"/>
        <v>21.54</v>
      </c>
      <c r="CH186" s="57">
        <f t="shared" si="61"/>
        <v>0.05</v>
      </c>
      <c r="CI186" s="58">
        <f t="shared" si="62"/>
        <v>0</v>
      </c>
      <c r="CJ186" s="58">
        <f t="shared" si="63"/>
        <v>29.4</v>
      </c>
      <c r="CK186" s="57">
        <f t="shared" si="64"/>
        <v>3.09</v>
      </c>
      <c r="CL186" s="57">
        <f t="shared" si="65"/>
        <v>5.49</v>
      </c>
      <c r="CM186" s="57">
        <f t="shared" si="66"/>
        <v>2.38</v>
      </c>
      <c r="CN186" s="57">
        <f t="shared" si="67"/>
        <v>99.96</v>
      </c>
      <c r="CO186" s="59">
        <f t="shared" si="68"/>
        <v>0.2157258465</v>
      </c>
      <c r="CP186" s="59">
        <f t="shared" si="69"/>
        <v>0.6480740265</v>
      </c>
      <c r="CQ186" s="59">
        <f t="shared" si="70"/>
        <v>0.06898672217</v>
      </c>
      <c r="CR186" s="59">
        <f t="shared" si="71"/>
        <v>0.06721340487</v>
      </c>
      <c r="CS186" s="60">
        <f t="shared" si="72"/>
        <v>21.57258465</v>
      </c>
      <c r="CT186" s="60">
        <f t="shared" si="73"/>
        <v>6.721340487</v>
      </c>
      <c r="CU186" s="60">
        <f t="shared" si="74"/>
        <v>71.70607487</v>
      </c>
      <c r="CV186" s="61">
        <f t="shared" si="75"/>
        <v>0.1750763281</v>
      </c>
      <c r="CW186" s="61">
        <f t="shared" si="76"/>
        <v>0.186818583</v>
      </c>
      <c r="CX186" s="62"/>
    </row>
    <row r="187" ht="15.75" customHeight="1">
      <c r="A187" s="17" t="s">
        <v>53</v>
      </c>
      <c r="B187" s="17" t="s">
        <v>54</v>
      </c>
      <c r="C187" s="17" t="s">
        <v>169</v>
      </c>
      <c r="D187" s="83"/>
      <c r="E187" s="83" t="s">
        <v>172</v>
      </c>
      <c r="F187" s="2">
        <v>74.0</v>
      </c>
      <c r="G187" s="3" t="s">
        <v>247</v>
      </c>
      <c r="H187" s="48">
        <v>38.26</v>
      </c>
      <c r="I187" s="49">
        <v>6.64</v>
      </c>
      <c r="J187" s="49">
        <v>21.82</v>
      </c>
      <c r="K187" s="49">
        <v>1.5</v>
      </c>
      <c r="L187" s="49">
        <v>0.02</v>
      </c>
      <c r="M187" s="49">
        <v>0.03</v>
      </c>
      <c r="N187" s="49">
        <v>0.42</v>
      </c>
      <c r="O187" s="49">
        <v>31.3</v>
      </c>
      <c r="P187" s="49"/>
      <c r="Q187" s="50">
        <f t="shared" si="8"/>
        <v>99.99</v>
      </c>
      <c r="R187" s="51">
        <f t="shared" si="9"/>
        <v>12</v>
      </c>
      <c r="S187" s="52">
        <f t="shared" si="10"/>
        <v>0.636772002</v>
      </c>
      <c r="T187" s="52">
        <f t="shared" si="11"/>
        <v>0.0002503166506</v>
      </c>
      <c r="U187" s="52">
        <f t="shared" si="12"/>
        <v>0.4280055276</v>
      </c>
      <c r="V187" s="52">
        <f t="shared" si="13"/>
        <v>0.0003947622939</v>
      </c>
      <c r="W187" s="52">
        <f t="shared" si="14"/>
        <v>0</v>
      </c>
      <c r="X187" s="52">
        <f t="shared" si="15"/>
        <v>0.4356516123</v>
      </c>
      <c r="Y187" s="52">
        <f t="shared" si="16"/>
        <v>0.005920713192</v>
      </c>
      <c r="Z187" s="52">
        <f t="shared" si="17"/>
        <v>0.1647462808</v>
      </c>
      <c r="AA187" s="52">
        <f t="shared" si="18"/>
        <v>0.02674778974</v>
      </c>
      <c r="AB187" s="52">
        <f t="shared" si="19"/>
        <v>1.698489005</v>
      </c>
      <c r="AC187" s="53">
        <f t="shared" si="20"/>
        <v>5.099422936</v>
      </c>
      <c r="AD187" s="54">
        <f t="shared" si="21"/>
        <v>1.273544004</v>
      </c>
      <c r="AE187" s="54">
        <f t="shared" si="22"/>
        <v>0.0005006333011</v>
      </c>
      <c r="AF187" s="54">
        <f t="shared" si="23"/>
        <v>0.6420082914</v>
      </c>
      <c r="AG187" s="54">
        <f t="shared" si="24"/>
        <v>0.0005921434408</v>
      </c>
      <c r="AH187" s="54">
        <f t="shared" si="25"/>
        <v>0</v>
      </c>
      <c r="AI187" s="54">
        <f t="shared" si="26"/>
        <v>0.4356516123</v>
      </c>
      <c r="AJ187" s="54">
        <f t="shared" si="27"/>
        <v>0.005920713192</v>
      </c>
      <c r="AK187" s="54">
        <f t="shared" si="28"/>
        <v>0.1647462808</v>
      </c>
      <c r="AL187" s="54">
        <f t="shared" si="29"/>
        <v>0.02674778974</v>
      </c>
      <c r="AM187" s="54">
        <f t="shared" si="30"/>
        <v>2.549711468</v>
      </c>
      <c r="AN187" s="54">
        <f t="shared" si="31"/>
        <v>-5.099422936</v>
      </c>
      <c r="AO187" s="55">
        <f t="shared" si="32"/>
        <v>2.999239914</v>
      </c>
      <c r="AP187" s="55">
        <f t="shared" si="33"/>
        <v>0.001179008636</v>
      </c>
      <c r="AQ187" s="55">
        <f t="shared" si="34"/>
        <v>2.015935465</v>
      </c>
      <c r="AR187" s="55">
        <f t="shared" si="35"/>
        <v>0.001859357548</v>
      </c>
      <c r="AS187" s="55">
        <f t="shared" si="36"/>
        <v>0</v>
      </c>
      <c r="AT187" s="55">
        <f t="shared" si="37"/>
        <v>2.05194905</v>
      </c>
      <c r="AU187" s="55">
        <f t="shared" si="38"/>
        <v>0.02788696624</v>
      </c>
      <c r="AV187" s="55">
        <f t="shared" si="39"/>
        <v>0.7759663106</v>
      </c>
      <c r="AW187" s="55">
        <f t="shared" si="40"/>
        <v>0.1259839289</v>
      </c>
      <c r="AX187" s="55">
        <f t="shared" si="41"/>
        <v>8</v>
      </c>
      <c r="AY187" s="55">
        <f t="shared" si="42"/>
        <v>24.01863267</v>
      </c>
      <c r="AZ187" s="54">
        <f t="shared" ref="AZ187:BA187" si="1351">AO187*2</f>
        <v>5.998479828</v>
      </c>
      <c r="BA187" s="54">
        <f t="shared" si="1351"/>
        <v>0.002358017272</v>
      </c>
      <c r="BB187" s="54">
        <f t="shared" ref="BB187:BD187" si="1352">AQ187*(3/2)</f>
        <v>3.023903197</v>
      </c>
      <c r="BC187" s="54">
        <f t="shared" si="1352"/>
        <v>0.002789036322</v>
      </c>
      <c r="BD187" s="54">
        <f t="shared" si="1352"/>
        <v>0</v>
      </c>
      <c r="BE187" s="54">
        <f t="shared" ref="BE187:BH187" si="1353">AT187</f>
        <v>2.05194905</v>
      </c>
      <c r="BF187" s="54">
        <f t="shared" si="1353"/>
        <v>0.02788696624</v>
      </c>
      <c r="BG187" s="54">
        <f t="shared" si="1353"/>
        <v>0.7759663106</v>
      </c>
      <c r="BH187" s="54">
        <f t="shared" si="1353"/>
        <v>0.1259839289</v>
      </c>
      <c r="BI187" s="54">
        <f t="shared" si="46"/>
        <v>12.00931633</v>
      </c>
      <c r="BJ187" s="54">
        <f t="shared" si="47"/>
        <v>-24.01863267</v>
      </c>
      <c r="BK187" s="56">
        <f t="shared" ref="BK187:BN187" si="1354">AO187</f>
        <v>2.999239914</v>
      </c>
      <c r="BL187" s="56">
        <f t="shared" si="1354"/>
        <v>0.001179008636</v>
      </c>
      <c r="BM187" s="56">
        <f t="shared" si="1354"/>
        <v>2.015935465</v>
      </c>
      <c r="BN187" s="56">
        <f t="shared" si="1354"/>
        <v>0.001859357548</v>
      </c>
      <c r="BO187" s="56">
        <f t="shared" si="49"/>
        <v>0</v>
      </c>
      <c r="BP187" s="56">
        <f t="shared" si="50"/>
        <v>2.05194905</v>
      </c>
      <c r="BQ187" s="56">
        <f t="shared" ref="BQ187:BS187" si="1355">AU187</f>
        <v>0.02788696624</v>
      </c>
      <c r="BR187" s="56">
        <f t="shared" si="1355"/>
        <v>0.7759663106</v>
      </c>
      <c r="BS187" s="56">
        <f t="shared" si="1355"/>
        <v>0.1259839289</v>
      </c>
      <c r="BT187" s="56">
        <f t="shared" si="52"/>
        <v>8</v>
      </c>
      <c r="BU187" s="50">
        <f t="shared" ref="BU187:BX187" si="1356">AZ187</f>
        <v>5.998479828</v>
      </c>
      <c r="BV187" s="50">
        <f t="shared" si="1356"/>
        <v>0.002358017272</v>
      </c>
      <c r="BW187" s="50">
        <f t="shared" si="1356"/>
        <v>3.023903197</v>
      </c>
      <c r="BX187" s="50">
        <f t="shared" si="1356"/>
        <v>0.002789036322</v>
      </c>
      <c r="BY187" s="50">
        <f t="shared" si="54"/>
        <v>0</v>
      </c>
      <c r="BZ187" s="50">
        <f t="shared" si="55"/>
        <v>2.05194905</v>
      </c>
      <c r="CA187" s="50">
        <f t="shared" ref="CA187:CC187" si="1357">BF187</f>
        <v>0.02788696624</v>
      </c>
      <c r="CB187" s="50">
        <f t="shared" si="1357"/>
        <v>0.7759663106</v>
      </c>
      <c r="CC187" s="50">
        <f t="shared" si="1357"/>
        <v>0.1259839289</v>
      </c>
      <c r="CD187" s="50">
        <f t="shared" si="57"/>
        <v>12.00931633</v>
      </c>
      <c r="CE187" s="57">
        <f t="shared" si="58"/>
        <v>38.26</v>
      </c>
      <c r="CF187" s="57">
        <f t="shared" si="59"/>
        <v>0.02</v>
      </c>
      <c r="CG187" s="57">
        <f t="shared" si="60"/>
        <v>21.82</v>
      </c>
      <c r="CH187" s="57">
        <f t="shared" si="61"/>
        <v>0.03</v>
      </c>
      <c r="CI187" s="58">
        <f t="shared" si="62"/>
        <v>0</v>
      </c>
      <c r="CJ187" s="58">
        <f t="shared" si="63"/>
        <v>31.3</v>
      </c>
      <c r="CK187" s="57">
        <f t="shared" si="64"/>
        <v>0.42</v>
      </c>
      <c r="CL187" s="57">
        <f t="shared" si="65"/>
        <v>6.64</v>
      </c>
      <c r="CM187" s="57">
        <f t="shared" si="66"/>
        <v>1.5</v>
      </c>
      <c r="CN187" s="57">
        <f t="shared" si="67"/>
        <v>99.99</v>
      </c>
      <c r="CO187" s="59">
        <f t="shared" si="68"/>
        <v>0.2602353905</v>
      </c>
      <c r="CP187" s="59">
        <f t="shared" si="69"/>
        <v>0.6881610129</v>
      </c>
      <c r="CQ187" s="59">
        <f t="shared" si="70"/>
        <v>0.009352436378</v>
      </c>
      <c r="CR187" s="59">
        <f t="shared" si="71"/>
        <v>0.04225116024</v>
      </c>
      <c r="CS187" s="60">
        <f t="shared" si="72"/>
        <v>26.02353905</v>
      </c>
      <c r="CT187" s="60">
        <f t="shared" si="73"/>
        <v>4.225116024</v>
      </c>
      <c r="CU187" s="60">
        <f t="shared" si="74"/>
        <v>69.75134492</v>
      </c>
      <c r="CV187" s="61">
        <f t="shared" si="75"/>
        <v>0.1723688555</v>
      </c>
      <c r="CW187" s="61">
        <f t="shared" si="76"/>
        <v>0.2253638482</v>
      </c>
      <c r="CX187" s="62"/>
    </row>
    <row r="188" ht="15.75" customHeight="1">
      <c r="A188" s="17" t="s">
        <v>53</v>
      </c>
      <c r="B188" s="17" t="s">
        <v>54</v>
      </c>
      <c r="C188" s="17" t="s">
        <v>169</v>
      </c>
      <c r="D188" s="83"/>
      <c r="E188" s="83" t="s">
        <v>172</v>
      </c>
      <c r="F188" s="2">
        <v>75.0</v>
      </c>
      <c r="G188" s="3" t="s">
        <v>248</v>
      </c>
      <c r="H188" s="48">
        <v>37.42</v>
      </c>
      <c r="I188" s="49">
        <v>3.23</v>
      </c>
      <c r="J188" s="49">
        <v>21.13</v>
      </c>
      <c r="K188" s="49">
        <v>3.33</v>
      </c>
      <c r="L188" s="49">
        <v>0.01</v>
      </c>
      <c r="M188" s="49">
        <v>0.0</v>
      </c>
      <c r="N188" s="49">
        <v>10.53</v>
      </c>
      <c r="O188" s="49">
        <v>23.76</v>
      </c>
      <c r="P188" s="49"/>
      <c r="Q188" s="50">
        <f t="shared" si="8"/>
        <v>99.41</v>
      </c>
      <c r="R188" s="51">
        <f t="shared" si="9"/>
        <v>12</v>
      </c>
      <c r="S188" s="52">
        <f t="shared" si="10"/>
        <v>0.6227916444</v>
      </c>
      <c r="T188" s="52">
        <f t="shared" si="11"/>
        <v>0.0001251583253</v>
      </c>
      <c r="U188" s="52">
        <f t="shared" si="12"/>
        <v>0.4144709807</v>
      </c>
      <c r="V188" s="52">
        <f t="shared" si="13"/>
        <v>0</v>
      </c>
      <c r="W188" s="52">
        <f t="shared" si="14"/>
        <v>0</v>
      </c>
      <c r="X188" s="52">
        <f t="shared" si="15"/>
        <v>0.3307055051</v>
      </c>
      <c r="Y188" s="52">
        <f t="shared" si="16"/>
        <v>0.1484407379</v>
      </c>
      <c r="Z188" s="52">
        <f t="shared" si="17"/>
        <v>0.08014013358</v>
      </c>
      <c r="AA188" s="52">
        <f t="shared" si="18"/>
        <v>0.05938009322</v>
      </c>
      <c r="AB188" s="52">
        <f t="shared" si="19"/>
        <v>1.656054253</v>
      </c>
      <c r="AC188" s="53">
        <f t="shared" si="20"/>
        <v>4.972413092</v>
      </c>
      <c r="AD188" s="54">
        <f t="shared" si="21"/>
        <v>1.245583289</v>
      </c>
      <c r="AE188" s="54">
        <f t="shared" si="22"/>
        <v>0.0002503166506</v>
      </c>
      <c r="AF188" s="54">
        <f t="shared" si="23"/>
        <v>0.621706471</v>
      </c>
      <c r="AG188" s="54">
        <f t="shared" si="24"/>
        <v>0</v>
      </c>
      <c r="AH188" s="54">
        <f t="shared" si="25"/>
        <v>0</v>
      </c>
      <c r="AI188" s="54">
        <f t="shared" si="26"/>
        <v>0.3307055051</v>
      </c>
      <c r="AJ188" s="54">
        <f t="shared" si="27"/>
        <v>0.1484407379</v>
      </c>
      <c r="AK188" s="54">
        <f t="shared" si="28"/>
        <v>0.08014013358</v>
      </c>
      <c r="AL188" s="54">
        <f t="shared" si="29"/>
        <v>0.05938009322</v>
      </c>
      <c r="AM188" s="54">
        <f t="shared" si="30"/>
        <v>2.486206546</v>
      </c>
      <c r="AN188" s="54">
        <f t="shared" si="31"/>
        <v>-4.972413092</v>
      </c>
      <c r="AO188" s="55">
        <f t="shared" si="32"/>
        <v>3.008556722</v>
      </c>
      <c r="AP188" s="55">
        <f t="shared" si="33"/>
        <v>0.0006046097828</v>
      </c>
      <c r="AQ188" s="55">
        <f t="shared" si="34"/>
        <v>2.002209673</v>
      </c>
      <c r="AR188" s="55">
        <f t="shared" si="35"/>
        <v>0</v>
      </c>
      <c r="AS188" s="55">
        <f t="shared" si="36"/>
        <v>0</v>
      </c>
      <c r="AT188" s="55">
        <f t="shared" si="37"/>
        <v>1.597558797</v>
      </c>
      <c r="AU188" s="55">
        <f t="shared" si="38"/>
        <v>0.7170815212</v>
      </c>
      <c r="AV188" s="55">
        <f t="shared" si="39"/>
        <v>0.3871377205</v>
      </c>
      <c r="AW188" s="55">
        <f t="shared" si="40"/>
        <v>0.2868509561</v>
      </c>
      <c r="AX188" s="55">
        <f t="shared" si="41"/>
        <v>8</v>
      </c>
      <c r="AY188" s="55">
        <f t="shared" si="42"/>
        <v>24.02053234</v>
      </c>
      <c r="AZ188" s="54">
        <f t="shared" ref="AZ188:BA188" si="1358">AO188*2</f>
        <v>6.017113444</v>
      </c>
      <c r="BA188" s="54">
        <f t="shared" si="1358"/>
        <v>0.001209219566</v>
      </c>
      <c r="BB188" s="54">
        <f t="shared" ref="BB188:BD188" si="1359">AQ188*(3/2)</f>
        <v>3.00331451</v>
      </c>
      <c r="BC188" s="54">
        <f t="shared" si="1359"/>
        <v>0</v>
      </c>
      <c r="BD188" s="54">
        <f t="shared" si="1359"/>
        <v>0</v>
      </c>
      <c r="BE188" s="54">
        <f t="shared" ref="BE188:BH188" si="1360">AT188</f>
        <v>1.597558797</v>
      </c>
      <c r="BF188" s="54">
        <f t="shared" si="1360"/>
        <v>0.7170815212</v>
      </c>
      <c r="BG188" s="54">
        <f t="shared" si="1360"/>
        <v>0.3871377205</v>
      </c>
      <c r="BH188" s="54">
        <f t="shared" si="1360"/>
        <v>0.2868509561</v>
      </c>
      <c r="BI188" s="54">
        <f t="shared" si="46"/>
        <v>12.01026617</v>
      </c>
      <c r="BJ188" s="54">
        <f t="shared" si="47"/>
        <v>-24.02053234</v>
      </c>
      <c r="BK188" s="56">
        <f t="shared" ref="BK188:BN188" si="1361">AO188</f>
        <v>3.008556722</v>
      </c>
      <c r="BL188" s="56">
        <f t="shared" si="1361"/>
        <v>0.0006046097828</v>
      </c>
      <c r="BM188" s="56">
        <f t="shared" si="1361"/>
        <v>2.002209673</v>
      </c>
      <c r="BN188" s="56">
        <f t="shared" si="1361"/>
        <v>0</v>
      </c>
      <c r="BO188" s="56">
        <f t="shared" si="49"/>
        <v>0</v>
      </c>
      <c r="BP188" s="56">
        <f t="shared" si="50"/>
        <v>1.597558797</v>
      </c>
      <c r="BQ188" s="56">
        <f t="shared" ref="BQ188:BS188" si="1362">AU188</f>
        <v>0.7170815212</v>
      </c>
      <c r="BR188" s="56">
        <f t="shared" si="1362"/>
        <v>0.3871377205</v>
      </c>
      <c r="BS188" s="56">
        <f t="shared" si="1362"/>
        <v>0.2868509561</v>
      </c>
      <c r="BT188" s="56">
        <f t="shared" si="52"/>
        <v>8</v>
      </c>
      <c r="BU188" s="50">
        <f t="shared" ref="BU188:BX188" si="1363">AZ188</f>
        <v>6.017113444</v>
      </c>
      <c r="BV188" s="50">
        <f t="shared" si="1363"/>
        <v>0.001209219566</v>
      </c>
      <c r="BW188" s="50">
        <f t="shared" si="1363"/>
        <v>3.00331451</v>
      </c>
      <c r="BX188" s="50">
        <f t="shared" si="1363"/>
        <v>0</v>
      </c>
      <c r="BY188" s="50">
        <f t="shared" si="54"/>
        <v>0</v>
      </c>
      <c r="BZ188" s="50">
        <f t="shared" si="55"/>
        <v>1.597558797</v>
      </c>
      <c r="CA188" s="50">
        <f t="shared" ref="CA188:CC188" si="1364">BF188</f>
        <v>0.7170815212</v>
      </c>
      <c r="CB188" s="50">
        <f t="shared" si="1364"/>
        <v>0.3871377205</v>
      </c>
      <c r="CC188" s="50">
        <f t="shared" si="1364"/>
        <v>0.2868509561</v>
      </c>
      <c r="CD188" s="50">
        <f t="shared" si="57"/>
        <v>12.01026617</v>
      </c>
      <c r="CE188" s="57">
        <f t="shared" si="58"/>
        <v>37.42</v>
      </c>
      <c r="CF188" s="57">
        <f t="shared" si="59"/>
        <v>0.01</v>
      </c>
      <c r="CG188" s="57">
        <f t="shared" si="60"/>
        <v>21.13</v>
      </c>
      <c r="CH188" s="57">
        <f t="shared" si="61"/>
        <v>0</v>
      </c>
      <c r="CI188" s="58">
        <f t="shared" si="62"/>
        <v>0</v>
      </c>
      <c r="CJ188" s="58">
        <f t="shared" si="63"/>
        <v>23.76</v>
      </c>
      <c r="CK188" s="57">
        <f t="shared" si="64"/>
        <v>10.53</v>
      </c>
      <c r="CL188" s="57">
        <f t="shared" si="65"/>
        <v>3.23</v>
      </c>
      <c r="CM188" s="57">
        <f t="shared" si="66"/>
        <v>3.33</v>
      </c>
      <c r="CN188" s="57">
        <f t="shared" si="67"/>
        <v>99.41</v>
      </c>
      <c r="CO188" s="59">
        <f t="shared" si="68"/>
        <v>0.1295368951</v>
      </c>
      <c r="CP188" s="59">
        <f t="shared" si="69"/>
        <v>0.5345457063</v>
      </c>
      <c r="CQ188" s="59">
        <f t="shared" si="70"/>
        <v>0.2399366139</v>
      </c>
      <c r="CR188" s="59">
        <f t="shared" si="71"/>
        <v>0.09598078468</v>
      </c>
      <c r="CS188" s="60">
        <f t="shared" si="72"/>
        <v>12.95368951</v>
      </c>
      <c r="CT188" s="60">
        <f t="shared" si="73"/>
        <v>9.598078468</v>
      </c>
      <c r="CU188" s="60">
        <f t="shared" si="74"/>
        <v>77.44823202</v>
      </c>
      <c r="CV188" s="61">
        <f t="shared" si="75"/>
        <v>0.1607492322</v>
      </c>
      <c r="CW188" s="61">
        <f t="shared" si="76"/>
        <v>0.1121789511</v>
      </c>
      <c r="CX188" s="62"/>
    </row>
    <row r="189" ht="15.75" customHeight="1">
      <c r="A189" s="17" t="s">
        <v>53</v>
      </c>
      <c r="B189" s="17" t="s">
        <v>54</v>
      </c>
      <c r="C189" s="17" t="s">
        <v>169</v>
      </c>
      <c r="D189" s="83"/>
      <c r="E189" s="83" t="s">
        <v>172</v>
      </c>
      <c r="F189" s="2">
        <v>76.0</v>
      </c>
      <c r="G189" s="3" t="s">
        <v>249</v>
      </c>
      <c r="H189" s="48">
        <v>37.3</v>
      </c>
      <c r="I189" s="49">
        <v>4.03</v>
      </c>
      <c r="J189" s="49">
        <v>21.28</v>
      </c>
      <c r="K189" s="49">
        <v>4.2</v>
      </c>
      <c r="L189" s="49">
        <v>0.02</v>
      </c>
      <c r="M189" s="49">
        <v>0.0</v>
      </c>
      <c r="N189" s="49">
        <v>2.59</v>
      </c>
      <c r="O189" s="49">
        <v>29.85</v>
      </c>
      <c r="P189" s="49"/>
      <c r="Q189" s="50">
        <f t="shared" si="8"/>
        <v>99.27</v>
      </c>
      <c r="R189" s="51">
        <f t="shared" si="9"/>
        <v>12</v>
      </c>
      <c r="S189" s="52">
        <f t="shared" si="10"/>
        <v>0.6207944505</v>
      </c>
      <c r="T189" s="52">
        <f t="shared" si="11"/>
        <v>0.0002503166506</v>
      </c>
      <c r="U189" s="52">
        <f t="shared" si="12"/>
        <v>0.4174132735</v>
      </c>
      <c r="V189" s="52">
        <f t="shared" si="13"/>
        <v>0</v>
      </c>
      <c r="W189" s="52">
        <f t="shared" si="14"/>
        <v>0</v>
      </c>
      <c r="X189" s="52">
        <f t="shared" si="15"/>
        <v>0.4154696686</v>
      </c>
      <c r="Y189" s="52">
        <f t="shared" si="16"/>
        <v>0.03651106469</v>
      </c>
      <c r="Z189" s="52">
        <f t="shared" si="17"/>
        <v>0.09998908308</v>
      </c>
      <c r="AA189" s="52">
        <f t="shared" si="18"/>
        <v>0.07489381127</v>
      </c>
      <c r="AB189" s="52">
        <f t="shared" si="19"/>
        <v>1.665321668</v>
      </c>
      <c r="AC189" s="53">
        <f t="shared" si="20"/>
        <v>4.990146144</v>
      </c>
      <c r="AD189" s="54">
        <f t="shared" si="21"/>
        <v>1.241588901</v>
      </c>
      <c r="AE189" s="54">
        <f t="shared" si="22"/>
        <v>0.0005006333011</v>
      </c>
      <c r="AF189" s="54">
        <f t="shared" si="23"/>
        <v>0.6261199102</v>
      </c>
      <c r="AG189" s="54">
        <f t="shared" si="24"/>
        <v>0</v>
      </c>
      <c r="AH189" s="54">
        <f t="shared" si="25"/>
        <v>0</v>
      </c>
      <c r="AI189" s="54">
        <f t="shared" si="26"/>
        <v>0.4154696686</v>
      </c>
      <c r="AJ189" s="54">
        <f t="shared" si="27"/>
        <v>0.03651106469</v>
      </c>
      <c r="AK189" s="54">
        <f t="shared" si="28"/>
        <v>0.09998908308</v>
      </c>
      <c r="AL189" s="54">
        <f t="shared" si="29"/>
        <v>0.07489381127</v>
      </c>
      <c r="AM189" s="54">
        <f t="shared" si="30"/>
        <v>2.495073072</v>
      </c>
      <c r="AN189" s="54">
        <f t="shared" si="31"/>
        <v>-4.990146144</v>
      </c>
      <c r="AO189" s="55">
        <f t="shared" si="32"/>
        <v>2.982220011</v>
      </c>
      <c r="AP189" s="55">
        <f t="shared" si="33"/>
        <v>0.001202490331</v>
      </c>
      <c r="AQ189" s="55">
        <f t="shared" si="34"/>
        <v>2.005201909</v>
      </c>
      <c r="AR189" s="55">
        <f t="shared" si="35"/>
        <v>0</v>
      </c>
      <c r="AS189" s="55">
        <f t="shared" si="36"/>
        <v>0</v>
      </c>
      <c r="AT189" s="55">
        <f t="shared" si="37"/>
        <v>1.995865071</v>
      </c>
      <c r="AU189" s="55">
        <f t="shared" si="38"/>
        <v>0.1753946538</v>
      </c>
      <c r="AV189" s="55">
        <f t="shared" si="39"/>
        <v>0.4803352288</v>
      </c>
      <c r="AW189" s="55">
        <f t="shared" si="40"/>
        <v>0.3597806368</v>
      </c>
      <c r="AX189" s="55">
        <f t="shared" si="41"/>
        <v>8</v>
      </c>
      <c r="AY189" s="55">
        <f t="shared" si="42"/>
        <v>23.97204691</v>
      </c>
      <c r="AZ189" s="54">
        <f t="shared" ref="AZ189:BA189" si="1365">AO189*2</f>
        <v>5.964440022</v>
      </c>
      <c r="BA189" s="54">
        <f t="shared" si="1365"/>
        <v>0.002404980663</v>
      </c>
      <c r="BB189" s="54">
        <f t="shared" ref="BB189:BD189" si="1366">AQ189*(3/2)</f>
        <v>3.007802863</v>
      </c>
      <c r="BC189" s="54">
        <f t="shared" si="1366"/>
        <v>0</v>
      </c>
      <c r="BD189" s="54">
        <f t="shared" si="1366"/>
        <v>0</v>
      </c>
      <c r="BE189" s="54">
        <f t="shared" ref="BE189:BH189" si="1367">AT189</f>
        <v>1.995865071</v>
      </c>
      <c r="BF189" s="54">
        <f t="shared" si="1367"/>
        <v>0.1753946538</v>
      </c>
      <c r="BG189" s="54">
        <f t="shared" si="1367"/>
        <v>0.4803352288</v>
      </c>
      <c r="BH189" s="54">
        <f t="shared" si="1367"/>
        <v>0.3597806368</v>
      </c>
      <c r="BI189" s="54">
        <f t="shared" si="46"/>
        <v>11.98602346</v>
      </c>
      <c r="BJ189" s="54">
        <f t="shared" si="47"/>
        <v>-23.97204691</v>
      </c>
      <c r="BK189" s="56">
        <f t="shared" ref="BK189:BN189" si="1368">AO189</f>
        <v>2.982220011</v>
      </c>
      <c r="BL189" s="56">
        <f t="shared" si="1368"/>
        <v>0.001202490331</v>
      </c>
      <c r="BM189" s="56">
        <f t="shared" si="1368"/>
        <v>2.005201909</v>
      </c>
      <c r="BN189" s="56">
        <f t="shared" si="1368"/>
        <v>0</v>
      </c>
      <c r="BO189" s="56">
        <f t="shared" si="49"/>
        <v>0.02795308876</v>
      </c>
      <c r="BP189" s="56">
        <f t="shared" si="50"/>
        <v>1.967911982</v>
      </c>
      <c r="BQ189" s="56">
        <f t="shared" ref="BQ189:BS189" si="1369">AU189</f>
        <v>0.1753946538</v>
      </c>
      <c r="BR189" s="56">
        <f t="shared" si="1369"/>
        <v>0.4803352288</v>
      </c>
      <c r="BS189" s="56">
        <f t="shared" si="1369"/>
        <v>0.3597806368</v>
      </c>
      <c r="BT189" s="56">
        <f t="shared" si="52"/>
        <v>8</v>
      </c>
      <c r="BU189" s="50">
        <f t="shared" ref="BU189:BX189" si="1370">AZ189</f>
        <v>5.964440022</v>
      </c>
      <c r="BV189" s="50">
        <f t="shared" si="1370"/>
        <v>0.002404980663</v>
      </c>
      <c r="BW189" s="50">
        <f t="shared" si="1370"/>
        <v>3.007802863</v>
      </c>
      <c r="BX189" s="50">
        <f t="shared" si="1370"/>
        <v>0</v>
      </c>
      <c r="BY189" s="50">
        <f t="shared" si="54"/>
        <v>0.04192963313</v>
      </c>
      <c r="BZ189" s="50">
        <f t="shared" si="55"/>
        <v>1.967911982</v>
      </c>
      <c r="CA189" s="50">
        <f t="shared" ref="CA189:CC189" si="1371">BF189</f>
        <v>0.1753946538</v>
      </c>
      <c r="CB189" s="50">
        <f t="shared" si="1371"/>
        <v>0.4803352288</v>
      </c>
      <c r="CC189" s="50">
        <f t="shared" si="1371"/>
        <v>0.3597806368</v>
      </c>
      <c r="CD189" s="50">
        <f t="shared" si="57"/>
        <v>12</v>
      </c>
      <c r="CE189" s="57">
        <f t="shared" si="58"/>
        <v>37.3</v>
      </c>
      <c r="CF189" s="57">
        <f t="shared" si="59"/>
        <v>0.02</v>
      </c>
      <c r="CG189" s="57">
        <f t="shared" si="60"/>
        <v>21.28</v>
      </c>
      <c r="CH189" s="57">
        <f t="shared" si="61"/>
        <v>0</v>
      </c>
      <c r="CI189" s="58">
        <f t="shared" si="62"/>
        <v>0.4646133213</v>
      </c>
      <c r="CJ189" s="58">
        <f t="shared" si="63"/>
        <v>29.43193582</v>
      </c>
      <c r="CK189" s="57">
        <f t="shared" si="64"/>
        <v>2.59</v>
      </c>
      <c r="CL189" s="57">
        <f t="shared" si="65"/>
        <v>4.03</v>
      </c>
      <c r="CM189" s="57">
        <f t="shared" si="66"/>
        <v>4.2</v>
      </c>
      <c r="CN189" s="57">
        <f t="shared" si="67"/>
        <v>99.31654914</v>
      </c>
      <c r="CO189" s="59">
        <f t="shared" si="68"/>
        <v>0.1610014098</v>
      </c>
      <c r="CP189" s="59">
        <f t="shared" si="69"/>
        <v>0.6596155861</v>
      </c>
      <c r="CQ189" s="59">
        <f t="shared" si="70"/>
        <v>0.05878974692</v>
      </c>
      <c r="CR189" s="59">
        <f t="shared" si="71"/>
        <v>0.1205932571</v>
      </c>
      <c r="CS189" s="60">
        <f t="shared" si="72"/>
        <v>16.10014098</v>
      </c>
      <c r="CT189" s="60">
        <f t="shared" si="73"/>
        <v>12.05932571</v>
      </c>
      <c r="CU189" s="60">
        <f t="shared" si="74"/>
        <v>71.84053331</v>
      </c>
      <c r="CV189" s="61">
        <f t="shared" si="75"/>
        <v>0.201093962</v>
      </c>
      <c r="CW189" s="61">
        <f t="shared" si="76"/>
        <v>0.1394272209</v>
      </c>
      <c r="CX189" s="62"/>
    </row>
    <row r="190" ht="15.75" customHeight="1">
      <c r="A190" s="17" t="s">
        <v>53</v>
      </c>
      <c r="B190" s="17" t="s">
        <v>54</v>
      </c>
      <c r="C190" s="17" t="s">
        <v>169</v>
      </c>
      <c r="D190" s="83"/>
      <c r="E190" s="83" t="s">
        <v>172</v>
      </c>
      <c r="F190" s="2">
        <v>77.0</v>
      </c>
      <c r="G190" s="3" t="s">
        <v>250</v>
      </c>
      <c r="H190" s="48">
        <v>37.79</v>
      </c>
      <c r="I190" s="49">
        <v>5.1</v>
      </c>
      <c r="J190" s="49">
        <v>21.59</v>
      </c>
      <c r="K190" s="49">
        <v>0.3</v>
      </c>
      <c r="L190" s="49">
        <v>0.04</v>
      </c>
      <c r="M190" s="49">
        <v>0.0</v>
      </c>
      <c r="N190" s="49">
        <v>0.69</v>
      </c>
      <c r="O190" s="49">
        <v>34.18</v>
      </c>
      <c r="P190" s="49"/>
      <c r="Q190" s="50">
        <f t="shared" si="8"/>
        <v>99.69</v>
      </c>
      <c r="R190" s="51">
        <f t="shared" si="9"/>
        <v>12</v>
      </c>
      <c r="S190" s="52">
        <f t="shared" si="10"/>
        <v>0.6289496591</v>
      </c>
      <c r="T190" s="52">
        <f t="shared" si="11"/>
        <v>0.0005006333011</v>
      </c>
      <c r="U190" s="52">
        <f t="shared" si="12"/>
        <v>0.4234940119</v>
      </c>
      <c r="V190" s="52">
        <f t="shared" si="13"/>
        <v>0</v>
      </c>
      <c r="W190" s="52">
        <f t="shared" si="14"/>
        <v>0</v>
      </c>
      <c r="X190" s="52">
        <f t="shared" si="15"/>
        <v>0.4757371281</v>
      </c>
      <c r="Y190" s="52">
        <f t="shared" si="16"/>
        <v>0.009726885959</v>
      </c>
      <c r="Z190" s="52">
        <f t="shared" si="17"/>
        <v>0.126537053</v>
      </c>
      <c r="AA190" s="52">
        <f t="shared" si="18"/>
        <v>0.005349557948</v>
      </c>
      <c r="AB190" s="52">
        <f t="shared" si="19"/>
        <v>1.670294929</v>
      </c>
      <c r="AC190" s="53">
        <f t="shared" si="20"/>
        <v>5.022984455</v>
      </c>
      <c r="AD190" s="54">
        <f t="shared" si="21"/>
        <v>1.257899318</v>
      </c>
      <c r="AE190" s="54">
        <f t="shared" si="22"/>
        <v>0.001001266602</v>
      </c>
      <c r="AF190" s="54">
        <f t="shared" si="23"/>
        <v>0.6352410179</v>
      </c>
      <c r="AG190" s="54">
        <f t="shared" si="24"/>
        <v>0</v>
      </c>
      <c r="AH190" s="54">
        <f t="shared" si="25"/>
        <v>0</v>
      </c>
      <c r="AI190" s="54">
        <f t="shared" si="26"/>
        <v>0.4757371281</v>
      </c>
      <c r="AJ190" s="54">
        <f t="shared" si="27"/>
        <v>0.009726885959</v>
      </c>
      <c r="AK190" s="54">
        <f t="shared" si="28"/>
        <v>0.126537053</v>
      </c>
      <c r="AL190" s="54">
        <f t="shared" si="29"/>
        <v>0.005349557948</v>
      </c>
      <c r="AM190" s="54">
        <f t="shared" si="30"/>
        <v>2.511492228</v>
      </c>
      <c r="AN190" s="54">
        <f t="shared" si="31"/>
        <v>-5.022984455</v>
      </c>
      <c r="AO190" s="55">
        <f t="shared" si="32"/>
        <v>3.012400495</v>
      </c>
      <c r="AP190" s="55">
        <f t="shared" si="33"/>
        <v>0.002397819893</v>
      </c>
      <c r="AQ190" s="55">
        <f t="shared" si="34"/>
        <v>2.028355613</v>
      </c>
      <c r="AR190" s="55">
        <f t="shared" si="35"/>
        <v>0</v>
      </c>
      <c r="AS190" s="55">
        <f t="shared" si="36"/>
        <v>0</v>
      </c>
      <c r="AT190" s="55">
        <f t="shared" si="37"/>
        <v>2.278577847</v>
      </c>
      <c r="AU190" s="55">
        <f t="shared" si="38"/>
        <v>0.0465876333</v>
      </c>
      <c r="AV190" s="55">
        <f t="shared" si="39"/>
        <v>0.6060584909</v>
      </c>
      <c r="AW190" s="55">
        <f t="shared" si="40"/>
        <v>0.02562209993</v>
      </c>
      <c r="AX190" s="55">
        <f t="shared" si="41"/>
        <v>8</v>
      </c>
      <c r="AY190" s="55">
        <f t="shared" si="42"/>
        <v>24.05795224</v>
      </c>
      <c r="AZ190" s="54">
        <f t="shared" ref="AZ190:BA190" si="1372">AO190*2</f>
        <v>6.024800991</v>
      </c>
      <c r="BA190" s="54">
        <f t="shared" si="1372"/>
        <v>0.004795639786</v>
      </c>
      <c r="BB190" s="54">
        <f t="shared" ref="BB190:BD190" si="1373">AQ190*(3/2)</f>
        <v>3.04253342</v>
      </c>
      <c r="BC190" s="54">
        <f t="shared" si="1373"/>
        <v>0</v>
      </c>
      <c r="BD190" s="54">
        <f t="shared" si="1373"/>
        <v>0</v>
      </c>
      <c r="BE190" s="54">
        <f t="shared" ref="BE190:BH190" si="1374">AT190</f>
        <v>2.278577847</v>
      </c>
      <c r="BF190" s="54">
        <f t="shared" si="1374"/>
        <v>0.0465876333</v>
      </c>
      <c r="BG190" s="54">
        <f t="shared" si="1374"/>
        <v>0.6060584909</v>
      </c>
      <c r="BH190" s="54">
        <f t="shared" si="1374"/>
        <v>0.02562209993</v>
      </c>
      <c r="BI190" s="54">
        <f t="shared" si="46"/>
        <v>12.02897612</v>
      </c>
      <c r="BJ190" s="54">
        <f t="shared" si="47"/>
        <v>-24.05795224</v>
      </c>
      <c r="BK190" s="56">
        <f t="shared" ref="BK190:BN190" si="1375">AO190</f>
        <v>3.012400495</v>
      </c>
      <c r="BL190" s="56">
        <f t="shared" si="1375"/>
        <v>0.002397819893</v>
      </c>
      <c r="BM190" s="56">
        <f t="shared" si="1375"/>
        <v>2.028355613</v>
      </c>
      <c r="BN190" s="56">
        <f t="shared" si="1375"/>
        <v>0</v>
      </c>
      <c r="BO190" s="56">
        <f t="shared" si="49"/>
        <v>0</v>
      </c>
      <c r="BP190" s="56">
        <f t="shared" si="50"/>
        <v>2.278577847</v>
      </c>
      <c r="BQ190" s="56">
        <f t="shared" ref="BQ190:BS190" si="1376">AU190</f>
        <v>0.0465876333</v>
      </c>
      <c r="BR190" s="56">
        <f t="shared" si="1376"/>
        <v>0.6060584909</v>
      </c>
      <c r="BS190" s="56">
        <f t="shared" si="1376"/>
        <v>0.02562209993</v>
      </c>
      <c r="BT190" s="56">
        <f t="shared" si="52"/>
        <v>8</v>
      </c>
      <c r="BU190" s="50">
        <f t="shared" ref="BU190:BX190" si="1377">AZ190</f>
        <v>6.024800991</v>
      </c>
      <c r="BV190" s="50">
        <f t="shared" si="1377"/>
        <v>0.004795639786</v>
      </c>
      <c r="BW190" s="50">
        <f t="shared" si="1377"/>
        <v>3.04253342</v>
      </c>
      <c r="BX190" s="50">
        <f t="shared" si="1377"/>
        <v>0</v>
      </c>
      <c r="BY190" s="50">
        <f t="shared" si="54"/>
        <v>0</v>
      </c>
      <c r="BZ190" s="50">
        <f t="shared" si="55"/>
        <v>2.278577847</v>
      </c>
      <c r="CA190" s="50">
        <f t="shared" ref="CA190:CC190" si="1378">BF190</f>
        <v>0.0465876333</v>
      </c>
      <c r="CB190" s="50">
        <f t="shared" si="1378"/>
        <v>0.6060584909</v>
      </c>
      <c r="CC190" s="50">
        <f t="shared" si="1378"/>
        <v>0.02562209993</v>
      </c>
      <c r="CD190" s="50">
        <f t="shared" si="57"/>
        <v>12.02897612</v>
      </c>
      <c r="CE190" s="57">
        <f t="shared" si="58"/>
        <v>37.79</v>
      </c>
      <c r="CF190" s="57">
        <f t="shared" si="59"/>
        <v>0.04</v>
      </c>
      <c r="CG190" s="57">
        <f t="shared" si="60"/>
        <v>21.59</v>
      </c>
      <c r="CH190" s="57">
        <f t="shared" si="61"/>
        <v>0</v>
      </c>
      <c r="CI190" s="58">
        <f t="shared" si="62"/>
        <v>0</v>
      </c>
      <c r="CJ190" s="58">
        <f t="shared" si="63"/>
        <v>34.18</v>
      </c>
      <c r="CK190" s="57">
        <f t="shared" si="64"/>
        <v>0.69</v>
      </c>
      <c r="CL190" s="57">
        <f t="shared" si="65"/>
        <v>5.1</v>
      </c>
      <c r="CM190" s="57">
        <f t="shared" si="66"/>
        <v>0.3</v>
      </c>
      <c r="CN190" s="57">
        <f t="shared" si="67"/>
        <v>99.69</v>
      </c>
      <c r="CO190" s="59">
        <f t="shared" si="68"/>
        <v>0.2049678868</v>
      </c>
      <c r="CP190" s="59">
        <f t="shared" si="69"/>
        <v>0.7706109119</v>
      </c>
      <c r="CQ190" s="59">
        <f t="shared" si="70"/>
        <v>0.01575585342</v>
      </c>
      <c r="CR190" s="59">
        <f t="shared" si="71"/>
        <v>0.00866534791</v>
      </c>
      <c r="CS190" s="60">
        <f t="shared" si="72"/>
        <v>20.49678868</v>
      </c>
      <c r="CT190" s="60">
        <f t="shared" si="73"/>
        <v>0.866534791</v>
      </c>
      <c r="CU190" s="60">
        <f t="shared" si="74"/>
        <v>78.63667653</v>
      </c>
      <c r="CV190" s="61">
        <f t="shared" si="75"/>
        <v>0.1111492913</v>
      </c>
      <c r="CW190" s="61">
        <f t="shared" si="76"/>
        <v>0.17750219</v>
      </c>
      <c r="CX190" s="62"/>
    </row>
    <row r="191" ht="15.75" customHeight="1">
      <c r="A191" s="17" t="s">
        <v>53</v>
      </c>
      <c r="B191" s="17" t="s">
        <v>54</v>
      </c>
      <c r="C191" s="17" t="s">
        <v>169</v>
      </c>
      <c r="D191" s="83"/>
      <c r="E191" s="83" t="s">
        <v>172</v>
      </c>
      <c r="F191" s="2">
        <v>78.0</v>
      </c>
      <c r="G191" s="3" t="s">
        <v>251</v>
      </c>
      <c r="H191" s="48">
        <v>37.43</v>
      </c>
      <c r="I191" s="49">
        <v>3.44</v>
      </c>
      <c r="J191" s="49">
        <v>21.36</v>
      </c>
      <c r="K191" s="49">
        <v>1.12</v>
      </c>
      <c r="L191" s="49">
        <v>0.02</v>
      </c>
      <c r="M191" s="49">
        <v>0.0</v>
      </c>
      <c r="N191" s="49">
        <v>2.92</v>
      </c>
      <c r="O191" s="49">
        <v>33.25</v>
      </c>
      <c r="P191" s="49"/>
      <c r="Q191" s="50">
        <f t="shared" si="8"/>
        <v>99.54</v>
      </c>
      <c r="R191" s="51">
        <f t="shared" si="9"/>
        <v>12</v>
      </c>
      <c r="S191" s="52">
        <f t="shared" si="10"/>
        <v>0.6229580772</v>
      </c>
      <c r="T191" s="52">
        <f t="shared" si="11"/>
        <v>0.0002503166506</v>
      </c>
      <c r="U191" s="52">
        <f t="shared" si="12"/>
        <v>0.4189824963</v>
      </c>
      <c r="V191" s="52">
        <f t="shared" si="13"/>
        <v>0</v>
      </c>
      <c r="W191" s="52">
        <f t="shared" si="14"/>
        <v>0</v>
      </c>
      <c r="X191" s="52">
        <f t="shared" si="15"/>
        <v>0.462792847</v>
      </c>
      <c r="Y191" s="52">
        <f t="shared" si="16"/>
        <v>0.04116305362</v>
      </c>
      <c r="Z191" s="52">
        <f t="shared" si="17"/>
        <v>0.08535048283</v>
      </c>
      <c r="AA191" s="52">
        <f t="shared" si="18"/>
        <v>0.01997168301</v>
      </c>
      <c r="AB191" s="52">
        <f t="shared" si="19"/>
        <v>1.651468957</v>
      </c>
      <c r="AC191" s="53">
        <f t="shared" si="20"/>
        <v>4.968337197</v>
      </c>
      <c r="AD191" s="54">
        <f t="shared" si="21"/>
        <v>1.245916154</v>
      </c>
      <c r="AE191" s="54">
        <f t="shared" si="22"/>
        <v>0.0005006333011</v>
      </c>
      <c r="AF191" s="54">
        <f t="shared" si="23"/>
        <v>0.6284737445</v>
      </c>
      <c r="AG191" s="54">
        <f t="shared" si="24"/>
        <v>0</v>
      </c>
      <c r="AH191" s="54">
        <f t="shared" si="25"/>
        <v>0</v>
      </c>
      <c r="AI191" s="54">
        <f t="shared" si="26"/>
        <v>0.462792847</v>
      </c>
      <c r="AJ191" s="54">
        <f t="shared" si="27"/>
        <v>0.04116305362</v>
      </c>
      <c r="AK191" s="54">
        <f t="shared" si="28"/>
        <v>0.08535048283</v>
      </c>
      <c r="AL191" s="54">
        <f t="shared" si="29"/>
        <v>0.01997168301</v>
      </c>
      <c r="AM191" s="54">
        <f t="shared" si="30"/>
        <v>2.484168599</v>
      </c>
      <c r="AN191" s="54">
        <f t="shared" si="31"/>
        <v>-4.968337197</v>
      </c>
      <c r="AO191" s="55">
        <f t="shared" si="32"/>
        <v>3.017716196</v>
      </c>
      <c r="AP191" s="55">
        <f t="shared" si="33"/>
        <v>0.001212576959</v>
      </c>
      <c r="AQ191" s="55">
        <f t="shared" si="34"/>
        <v>2.029623359</v>
      </c>
      <c r="AR191" s="55">
        <f t="shared" si="35"/>
        <v>0</v>
      </c>
      <c r="AS191" s="55">
        <f t="shared" si="36"/>
        <v>0</v>
      </c>
      <c r="AT191" s="55">
        <f t="shared" si="37"/>
        <v>2.241848241</v>
      </c>
      <c r="AU191" s="55">
        <f t="shared" si="38"/>
        <v>0.1994009198</v>
      </c>
      <c r="AV191" s="55">
        <f t="shared" si="39"/>
        <v>0.4134524357</v>
      </c>
      <c r="AW191" s="55">
        <f t="shared" si="40"/>
        <v>0.0967462715</v>
      </c>
      <c r="AX191" s="55">
        <f t="shared" si="41"/>
        <v>8</v>
      </c>
      <c r="AY191" s="55">
        <f t="shared" si="42"/>
        <v>24.0674809</v>
      </c>
      <c r="AZ191" s="54">
        <f t="shared" ref="AZ191:BA191" si="1379">AO191*2</f>
        <v>6.035432392</v>
      </c>
      <c r="BA191" s="54">
        <f t="shared" si="1379"/>
        <v>0.002425153917</v>
      </c>
      <c r="BB191" s="54">
        <f t="shared" ref="BB191:BD191" si="1380">AQ191*(3/2)</f>
        <v>3.044435038</v>
      </c>
      <c r="BC191" s="54">
        <f t="shared" si="1380"/>
        <v>0</v>
      </c>
      <c r="BD191" s="54">
        <f t="shared" si="1380"/>
        <v>0</v>
      </c>
      <c r="BE191" s="54">
        <f t="shared" ref="BE191:BH191" si="1381">AT191</f>
        <v>2.241848241</v>
      </c>
      <c r="BF191" s="54">
        <f t="shared" si="1381"/>
        <v>0.1994009198</v>
      </c>
      <c r="BG191" s="54">
        <f t="shared" si="1381"/>
        <v>0.4134524357</v>
      </c>
      <c r="BH191" s="54">
        <f t="shared" si="1381"/>
        <v>0.0967462715</v>
      </c>
      <c r="BI191" s="54">
        <f t="shared" si="46"/>
        <v>12.03374045</v>
      </c>
      <c r="BJ191" s="54">
        <f t="shared" si="47"/>
        <v>-24.0674809</v>
      </c>
      <c r="BK191" s="56">
        <f t="shared" ref="BK191:BN191" si="1382">AO191</f>
        <v>3.017716196</v>
      </c>
      <c r="BL191" s="56">
        <f t="shared" si="1382"/>
        <v>0.001212576959</v>
      </c>
      <c r="BM191" s="56">
        <f t="shared" si="1382"/>
        <v>2.029623359</v>
      </c>
      <c r="BN191" s="56">
        <f t="shared" si="1382"/>
        <v>0</v>
      </c>
      <c r="BO191" s="56">
        <f t="shared" si="49"/>
        <v>0</v>
      </c>
      <c r="BP191" s="56">
        <f t="shared" si="50"/>
        <v>2.241848241</v>
      </c>
      <c r="BQ191" s="56">
        <f t="shared" ref="BQ191:BS191" si="1383">AU191</f>
        <v>0.1994009198</v>
      </c>
      <c r="BR191" s="56">
        <f t="shared" si="1383"/>
        <v>0.4134524357</v>
      </c>
      <c r="BS191" s="56">
        <f t="shared" si="1383"/>
        <v>0.0967462715</v>
      </c>
      <c r="BT191" s="56">
        <f t="shared" si="52"/>
        <v>8</v>
      </c>
      <c r="BU191" s="50">
        <f t="shared" ref="BU191:BX191" si="1384">AZ191</f>
        <v>6.035432392</v>
      </c>
      <c r="BV191" s="50">
        <f t="shared" si="1384"/>
        <v>0.002425153917</v>
      </c>
      <c r="BW191" s="50">
        <f t="shared" si="1384"/>
        <v>3.044435038</v>
      </c>
      <c r="BX191" s="50">
        <f t="shared" si="1384"/>
        <v>0</v>
      </c>
      <c r="BY191" s="50">
        <f t="shared" si="54"/>
        <v>0</v>
      </c>
      <c r="BZ191" s="50">
        <f t="shared" si="55"/>
        <v>2.241848241</v>
      </c>
      <c r="CA191" s="50">
        <f t="shared" ref="CA191:CC191" si="1385">BF191</f>
        <v>0.1994009198</v>
      </c>
      <c r="CB191" s="50">
        <f t="shared" si="1385"/>
        <v>0.4134524357</v>
      </c>
      <c r="CC191" s="50">
        <f t="shared" si="1385"/>
        <v>0.0967462715</v>
      </c>
      <c r="CD191" s="50">
        <f t="shared" si="57"/>
        <v>12.03374045</v>
      </c>
      <c r="CE191" s="57">
        <f t="shared" si="58"/>
        <v>37.43</v>
      </c>
      <c r="CF191" s="57">
        <f t="shared" si="59"/>
        <v>0.02</v>
      </c>
      <c r="CG191" s="57">
        <f t="shared" si="60"/>
        <v>21.36</v>
      </c>
      <c r="CH191" s="57">
        <f t="shared" si="61"/>
        <v>0</v>
      </c>
      <c r="CI191" s="58">
        <f t="shared" si="62"/>
        <v>0</v>
      </c>
      <c r="CJ191" s="58">
        <f t="shared" si="63"/>
        <v>33.25</v>
      </c>
      <c r="CK191" s="57">
        <f t="shared" si="64"/>
        <v>2.92</v>
      </c>
      <c r="CL191" s="57">
        <f t="shared" si="65"/>
        <v>3.44</v>
      </c>
      <c r="CM191" s="57">
        <f t="shared" si="66"/>
        <v>1.12</v>
      </c>
      <c r="CN191" s="57">
        <f t="shared" si="67"/>
        <v>99.54</v>
      </c>
      <c r="CO191" s="59">
        <f t="shared" si="68"/>
        <v>0.1400846141</v>
      </c>
      <c r="CP191" s="59">
        <f t="shared" si="69"/>
        <v>0.7595757544</v>
      </c>
      <c r="CQ191" s="59">
        <f t="shared" si="70"/>
        <v>0.06756037332</v>
      </c>
      <c r="CR191" s="59">
        <f t="shared" si="71"/>
        <v>0.03277925812</v>
      </c>
      <c r="CS191" s="60">
        <f t="shared" si="72"/>
        <v>14.00846141</v>
      </c>
      <c r="CT191" s="60">
        <f t="shared" si="73"/>
        <v>3.277925812</v>
      </c>
      <c r="CU191" s="60">
        <f t="shared" si="74"/>
        <v>82.71361278</v>
      </c>
      <c r="CV191" s="61">
        <f t="shared" si="75"/>
        <v>0.1028215652</v>
      </c>
      <c r="CW191" s="61">
        <f t="shared" si="76"/>
        <v>0.1213132758</v>
      </c>
      <c r="CX191" s="62"/>
    </row>
    <row r="192" ht="15.75" customHeight="1">
      <c r="A192" s="17" t="s">
        <v>53</v>
      </c>
      <c r="B192" s="17" t="s">
        <v>54</v>
      </c>
      <c r="C192" s="17" t="s">
        <v>169</v>
      </c>
      <c r="D192" s="83"/>
      <c r="E192" s="83" t="s">
        <v>172</v>
      </c>
      <c r="F192" s="2">
        <v>79.0</v>
      </c>
      <c r="G192" s="3" t="s">
        <v>252</v>
      </c>
      <c r="H192" s="48">
        <v>37.82</v>
      </c>
      <c r="I192" s="49">
        <v>3.44</v>
      </c>
      <c r="J192" s="49">
        <v>21.35</v>
      </c>
      <c r="K192" s="49">
        <v>2.31</v>
      </c>
      <c r="L192" s="49">
        <v>0.03</v>
      </c>
      <c r="M192" s="49">
        <v>0.02</v>
      </c>
      <c r="N192" s="49">
        <v>1.6</v>
      </c>
      <c r="O192" s="49">
        <v>33.69</v>
      </c>
      <c r="P192" s="49"/>
      <c r="Q192" s="50">
        <f t="shared" si="8"/>
        <v>100.26</v>
      </c>
      <c r="R192" s="51">
        <f t="shared" si="9"/>
        <v>12</v>
      </c>
      <c r="S192" s="52">
        <f t="shared" si="10"/>
        <v>0.6294489575</v>
      </c>
      <c r="T192" s="52">
        <f t="shared" si="11"/>
        <v>0.0003754749758</v>
      </c>
      <c r="U192" s="52">
        <f t="shared" si="12"/>
        <v>0.4187863434</v>
      </c>
      <c r="V192" s="52">
        <f t="shared" si="13"/>
        <v>0.0002631748626</v>
      </c>
      <c r="W192" s="52">
        <f t="shared" si="14"/>
        <v>0</v>
      </c>
      <c r="X192" s="52">
        <f t="shared" si="15"/>
        <v>0.468917023</v>
      </c>
      <c r="Y192" s="52">
        <f t="shared" si="16"/>
        <v>0.02255509788</v>
      </c>
      <c r="Z192" s="52">
        <f t="shared" si="17"/>
        <v>0.08535048283</v>
      </c>
      <c r="AA192" s="52">
        <f t="shared" si="18"/>
        <v>0.0411915962</v>
      </c>
      <c r="AB192" s="52">
        <f t="shared" si="19"/>
        <v>1.666888151</v>
      </c>
      <c r="AC192" s="53">
        <f t="shared" si="20"/>
        <v>5.012474685</v>
      </c>
      <c r="AD192" s="54">
        <f t="shared" si="21"/>
        <v>1.258897915</v>
      </c>
      <c r="AE192" s="54">
        <f t="shared" si="22"/>
        <v>0.0007509499517</v>
      </c>
      <c r="AF192" s="54">
        <f t="shared" si="23"/>
        <v>0.6281795152</v>
      </c>
      <c r="AG192" s="54">
        <f t="shared" si="24"/>
        <v>0.0003947622939</v>
      </c>
      <c r="AH192" s="54">
        <f t="shared" si="25"/>
        <v>0</v>
      </c>
      <c r="AI192" s="54">
        <f t="shared" si="26"/>
        <v>0.468917023</v>
      </c>
      <c r="AJ192" s="54">
        <f t="shared" si="27"/>
        <v>0.02255509788</v>
      </c>
      <c r="AK192" s="54">
        <f t="shared" si="28"/>
        <v>0.08535048283</v>
      </c>
      <c r="AL192" s="54">
        <f t="shared" si="29"/>
        <v>0.0411915962</v>
      </c>
      <c r="AM192" s="54">
        <f t="shared" si="30"/>
        <v>2.506237342</v>
      </c>
      <c r="AN192" s="54">
        <f t="shared" si="31"/>
        <v>-5.012474685</v>
      </c>
      <c r="AO192" s="55">
        <f t="shared" si="32"/>
        <v>3.02095354</v>
      </c>
      <c r="AP192" s="55">
        <f t="shared" si="33"/>
        <v>0.00180204041</v>
      </c>
      <c r="AQ192" s="55">
        <f t="shared" si="34"/>
        <v>2.009907351</v>
      </c>
      <c r="AR192" s="55">
        <f t="shared" si="35"/>
        <v>0.00126307149</v>
      </c>
      <c r="AS192" s="55">
        <f t="shared" si="36"/>
        <v>0</v>
      </c>
      <c r="AT192" s="55">
        <f t="shared" si="37"/>
        <v>2.25050264</v>
      </c>
      <c r="AU192" s="55">
        <f t="shared" si="38"/>
        <v>0.1082500844</v>
      </c>
      <c r="AV192" s="55">
        <f t="shared" si="39"/>
        <v>0.4096278819</v>
      </c>
      <c r="AW192" s="55">
        <f t="shared" si="40"/>
        <v>0.1976933902</v>
      </c>
      <c r="AX192" s="55">
        <f t="shared" si="41"/>
        <v>8</v>
      </c>
      <c r="AY192" s="55">
        <f t="shared" si="42"/>
        <v>24.05668158</v>
      </c>
      <c r="AZ192" s="54">
        <f t="shared" ref="AZ192:BA192" si="1386">AO192*2</f>
        <v>6.041907081</v>
      </c>
      <c r="BA192" s="54">
        <f t="shared" si="1386"/>
        <v>0.00360408082</v>
      </c>
      <c r="BB192" s="54">
        <f t="shared" ref="BB192:BD192" si="1387">AQ192*(3/2)</f>
        <v>3.014861027</v>
      </c>
      <c r="BC192" s="54">
        <f t="shared" si="1387"/>
        <v>0.001894607235</v>
      </c>
      <c r="BD192" s="54">
        <f t="shared" si="1387"/>
        <v>0</v>
      </c>
      <c r="BE192" s="54">
        <f t="shared" ref="BE192:BH192" si="1388">AT192</f>
        <v>2.25050264</v>
      </c>
      <c r="BF192" s="54">
        <f t="shared" si="1388"/>
        <v>0.1082500844</v>
      </c>
      <c r="BG192" s="54">
        <f t="shared" si="1388"/>
        <v>0.4096278819</v>
      </c>
      <c r="BH192" s="54">
        <f t="shared" si="1388"/>
        <v>0.1976933902</v>
      </c>
      <c r="BI192" s="54">
        <f t="shared" si="46"/>
        <v>12.02834079</v>
      </c>
      <c r="BJ192" s="54">
        <f t="shared" si="47"/>
        <v>-24.05668158</v>
      </c>
      <c r="BK192" s="56">
        <f t="shared" ref="BK192:BN192" si="1389">AO192</f>
        <v>3.02095354</v>
      </c>
      <c r="BL192" s="56">
        <f t="shared" si="1389"/>
        <v>0.00180204041</v>
      </c>
      <c r="BM192" s="56">
        <f t="shared" si="1389"/>
        <v>2.009907351</v>
      </c>
      <c r="BN192" s="56">
        <f t="shared" si="1389"/>
        <v>0.00126307149</v>
      </c>
      <c r="BO192" s="56">
        <f t="shared" si="49"/>
        <v>0</v>
      </c>
      <c r="BP192" s="56">
        <f t="shared" si="50"/>
        <v>2.25050264</v>
      </c>
      <c r="BQ192" s="56">
        <f t="shared" ref="BQ192:BS192" si="1390">AU192</f>
        <v>0.1082500844</v>
      </c>
      <c r="BR192" s="56">
        <f t="shared" si="1390"/>
        <v>0.4096278819</v>
      </c>
      <c r="BS192" s="56">
        <f t="shared" si="1390"/>
        <v>0.1976933902</v>
      </c>
      <c r="BT192" s="56">
        <f t="shared" si="52"/>
        <v>8</v>
      </c>
      <c r="BU192" s="50">
        <f t="shared" ref="BU192:BX192" si="1391">AZ192</f>
        <v>6.041907081</v>
      </c>
      <c r="BV192" s="50">
        <f t="shared" si="1391"/>
        <v>0.00360408082</v>
      </c>
      <c r="BW192" s="50">
        <f t="shared" si="1391"/>
        <v>3.014861027</v>
      </c>
      <c r="BX192" s="50">
        <f t="shared" si="1391"/>
        <v>0.001894607235</v>
      </c>
      <c r="BY192" s="50">
        <f t="shared" si="54"/>
        <v>0</v>
      </c>
      <c r="BZ192" s="50">
        <f t="shared" si="55"/>
        <v>2.25050264</v>
      </c>
      <c r="CA192" s="50">
        <f t="shared" ref="CA192:CC192" si="1392">BF192</f>
        <v>0.1082500844</v>
      </c>
      <c r="CB192" s="50">
        <f t="shared" si="1392"/>
        <v>0.4096278819</v>
      </c>
      <c r="CC192" s="50">
        <f t="shared" si="1392"/>
        <v>0.1976933902</v>
      </c>
      <c r="CD192" s="50">
        <f t="shared" si="57"/>
        <v>12.02834079</v>
      </c>
      <c r="CE192" s="57">
        <f t="shared" si="58"/>
        <v>37.82</v>
      </c>
      <c r="CF192" s="57">
        <f t="shared" si="59"/>
        <v>0.03</v>
      </c>
      <c r="CG192" s="57">
        <f t="shared" si="60"/>
        <v>21.35</v>
      </c>
      <c r="CH192" s="57">
        <f t="shared" si="61"/>
        <v>0.02</v>
      </c>
      <c r="CI192" s="58">
        <f t="shared" si="62"/>
        <v>0</v>
      </c>
      <c r="CJ192" s="58">
        <f t="shared" si="63"/>
        <v>33.69</v>
      </c>
      <c r="CK192" s="57">
        <f t="shared" si="64"/>
        <v>1.6</v>
      </c>
      <c r="CL192" s="57">
        <f t="shared" si="65"/>
        <v>3.44</v>
      </c>
      <c r="CM192" s="57">
        <f t="shared" si="66"/>
        <v>2.31</v>
      </c>
      <c r="CN192" s="57">
        <f t="shared" si="67"/>
        <v>100.26</v>
      </c>
      <c r="CO192" s="59">
        <f t="shared" si="68"/>
        <v>0.1381044041</v>
      </c>
      <c r="CP192" s="59">
        <f t="shared" si="69"/>
        <v>0.7587479755</v>
      </c>
      <c r="CQ192" s="59">
        <f t="shared" si="70"/>
        <v>0.03649608355</v>
      </c>
      <c r="CR192" s="59">
        <f t="shared" si="71"/>
        <v>0.06665153682</v>
      </c>
      <c r="CS192" s="60">
        <f t="shared" si="72"/>
        <v>13.81044041</v>
      </c>
      <c r="CT192" s="60">
        <f t="shared" si="73"/>
        <v>6.665153682</v>
      </c>
      <c r="CU192" s="60">
        <f t="shared" si="74"/>
        <v>79.5244059</v>
      </c>
      <c r="CV192" s="61">
        <f t="shared" si="75"/>
        <v>0.1357037389</v>
      </c>
      <c r="CW192" s="61">
        <f t="shared" si="76"/>
        <v>0.119598414</v>
      </c>
      <c r="CX192" s="62"/>
    </row>
    <row r="193" ht="15.75" customHeight="1">
      <c r="A193" s="17" t="s">
        <v>53</v>
      </c>
      <c r="B193" s="17" t="s">
        <v>54</v>
      </c>
      <c r="C193" s="17" t="s">
        <v>169</v>
      </c>
      <c r="D193" s="83"/>
      <c r="E193" s="83" t="s">
        <v>172</v>
      </c>
      <c r="F193" s="2">
        <v>80.0</v>
      </c>
      <c r="G193" s="3" t="s">
        <v>253</v>
      </c>
      <c r="H193" s="48">
        <v>37.11</v>
      </c>
      <c r="I193" s="49">
        <v>0.79</v>
      </c>
      <c r="J193" s="49">
        <v>20.33</v>
      </c>
      <c r="K193" s="49">
        <v>6.08</v>
      </c>
      <c r="L193" s="49">
        <v>0.06</v>
      </c>
      <c r="M193" s="49">
        <v>0.03</v>
      </c>
      <c r="N193" s="49">
        <v>10.41</v>
      </c>
      <c r="O193" s="49">
        <v>25.23</v>
      </c>
      <c r="P193" s="49"/>
      <c r="Q193" s="50">
        <f t="shared" si="8"/>
        <v>100.04</v>
      </c>
      <c r="R193" s="51">
        <f t="shared" si="9"/>
        <v>12</v>
      </c>
      <c r="S193" s="52">
        <f t="shared" si="10"/>
        <v>0.6176322267</v>
      </c>
      <c r="T193" s="52">
        <f t="shared" si="11"/>
        <v>0.0007509499517</v>
      </c>
      <c r="U193" s="52">
        <f t="shared" si="12"/>
        <v>0.3987787523</v>
      </c>
      <c r="V193" s="52">
        <f t="shared" si="13"/>
        <v>0.0003947622939</v>
      </c>
      <c r="W193" s="52">
        <f t="shared" si="14"/>
        <v>0</v>
      </c>
      <c r="X193" s="52">
        <f t="shared" si="15"/>
        <v>0.3511658204</v>
      </c>
      <c r="Y193" s="52">
        <f t="shared" si="16"/>
        <v>0.1467491055</v>
      </c>
      <c r="Z193" s="52">
        <f t="shared" si="17"/>
        <v>0.01960083763</v>
      </c>
      <c r="AA193" s="52">
        <f t="shared" si="18"/>
        <v>0.1084177078</v>
      </c>
      <c r="AB193" s="52">
        <f t="shared" si="19"/>
        <v>1.643490163</v>
      </c>
      <c r="AC193" s="53">
        <f t="shared" si="20"/>
        <v>4.922920193</v>
      </c>
      <c r="AD193" s="54">
        <f t="shared" si="21"/>
        <v>1.235264453</v>
      </c>
      <c r="AE193" s="54">
        <f t="shared" si="22"/>
        <v>0.001501899903</v>
      </c>
      <c r="AF193" s="54">
        <f t="shared" si="23"/>
        <v>0.5981681285</v>
      </c>
      <c r="AG193" s="54">
        <f t="shared" si="24"/>
        <v>0.0005921434408</v>
      </c>
      <c r="AH193" s="54">
        <f t="shared" si="25"/>
        <v>0</v>
      </c>
      <c r="AI193" s="54">
        <f t="shared" si="26"/>
        <v>0.3511658204</v>
      </c>
      <c r="AJ193" s="54">
        <f t="shared" si="27"/>
        <v>0.1467491055</v>
      </c>
      <c r="AK193" s="54">
        <f t="shared" si="28"/>
        <v>0.01960083763</v>
      </c>
      <c r="AL193" s="54">
        <f t="shared" si="29"/>
        <v>0.1084177078</v>
      </c>
      <c r="AM193" s="54">
        <f t="shared" si="30"/>
        <v>2.461460097</v>
      </c>
      <c r="AN193" s="54">
        <f t="shared" si="31"/>
        <v>-4.922920193</v>
      </c>
      <c r="AO193" s="55">
        <f t="shared" si="32"/>
        <v>3.006441977</v>
      </c>
      <c r="AP193" s="55">
        <f t="shared" si="33"/>
        <v>0.003655391283</v>
      </c>
      <c r="AQ193" s="55">
        <f t="shared" si="34"/>
        <v>1.941131192</v>
      </c>
      <c r="AR193" s="55">
        <f t="shared" si="35"/>
        <v>0.001921580319</v>
      </c>
      <c r="AS193" s="55">
        <f t="shared" si="36"/>
        <v>0</v>
      </c>
      <c r="AT193" s="55">
        <f t="shared" si="37"/>
        <v>1.709366218</v>
      </c>
      <c r="AU193" s="55">
        <f t="shared" si="38"/>
        <v>0.7143290974</v>
      </c>
      <c r="AV193" s="55">
        <f t="shared" si="39"/>
        <v>0.09541079379</v>
      </c>
      <c r="AW193" s="55">
        <f t="shared" si="40"/>
        <v>0.5277437503</v>
      </c>
      <c r="AX193" s="55">
        <f t="shared" si="41"/>
        <v>8</v>
      </c>
      <c r="AY193" s="55">
        <f t="shared" si="42"/>
        <v>23.96324751</v>
      </c>
      <c r="AZ193" s="54">
        <f t="shared" ref="AZ193:BA193" si="1393">AO193*2</f>
        <v>6.012883954</v>
      </c>
      <c r="BA193" s="54">
        <f t="shared" si="1393"/>
        <v>0.007310782565</v>
      </c>
      <c r="BB193" s="54">
        <f t="shared" ref="BB193:BD193" si="1394">AQ193*(3/2)</f>
        <v>2.911696788</v>
      </c>
      <c r="BC193" s="54">
        <f t="shared" si="1394"/>
        <v>0.002882370479</v>
      </c>
      <c r="BD193" s="54">
        <f t="shared" si="1394"/>
        <v>0</v>
      </c>
      <c r="BE193" s="54">
        <f t="shared" ref="BE193:BH193" si="1395">AT193</f>
        <v>1.709366218</v>
      </c>
      <c r="BF193" s="54">
        <f t="shared" si="1395"/>
        <v>0.7143290974</v>
      </c>
      <c r="BG193" s="54">
        <f t="shared" si="1395"/>
        <v>0.09541079379</v>
      </c>
      <c r="BH193" s="54">
        <f t="shared" si="1395"/>
        <v>0.5277437503</v>
      </c>
      <c r="BI193" s="54">
        <f t="shared" si="46"/>
        <v>11.98162375</v>
      </c>
      <c r="BJ193" s="54">
        <f t="shared" si="47"/>
        <v>-23.96324751</v>
      </c>
      <c r="BK193" s="56">
        <f t="shared" ref="BK193:BN193" si="1396">AO193</f>
        <v>3.006441977</v>
      </c>
      <c r="BL193" s="56">
        <f t="shared" si="1396"/>
        <v>0.003655391283</v>
      </c>
      <c r="BM193" s="56">
        <f t="shared" si="1396"/>
        <v>1.941131192</v>
      </c>
      <c r="BN193" s="56">
        <f t="shared" si="1396"/>
        <v>0.001921580319</v>
      </c>
      <c r="BO193" s="56">
        <f t="shared" si="49"/>
        <v>0.03675249096</v>
      </c>
      <c r="BP193" s="56">
        <f t="shared" si="50"/>
        <v>1.672613727</v>
      </c>
      <c r="BQ193" s="56">
        <f t="shared" ref="BQ193:BS193" si="1397">AU193</f>
        <v>0.7143290974</v>
      </c>
      <c r="BR193" s="56">
        <f t="shared" si="1397"/>
        <v>0.09541079379</v>
      </c>
      <c r="BS193" s="56">
        <f t="shared" si="1397"/>
        <v>0.5277437503</v>
      </c>
      <c r="BT193" s="56">
        <f t="shared" si="52"/>
        <v>8</v>
      </c>
      <c r="BU193" s="50">
        <f t="shared" ref="BU193:BX193" si="1398">AZ193</f>
        <v>6.012883954</v>
      </c>
      <c r="BV193" s="50">
        <f t="shared" si="1398"/>
        <v>0.007310782565</v>
      </c>
      <c r="BW193" s="50">
        <f t="shared" si="1398"/>
        <v>2.911696788</v>
      </c>
      <c r="BX193" s="50">
        <f t="shared" si="1398"/>
        <v>0.002882370479</v>
      </c>
      <c r="BY193" s="50">
        <f t="shared" si="54"/>
        <v>0.05512873645</v>
      </c>
      <c r="BZ193" s="50">
        <f t="shared" si="55"/>
        <v>1.672613727</v>
      </c>
      <c r="CA193" s="50">
        <f t="shared" ref="CA193:CC193" si="1399">BF193</f>
        <v>0.7143290974</v>
      </c>
      <c r="CB193" s="50">
        <f t="shared" si="1399"/>
        <v>0.09541079379</v>
      </c>
      <c r="CC193" s="50">
        <f t="shared" si="1399"/>
        <v>0.5277437503</v>
      </c>
      <c r="CD193" s="50">
        <f t="shared" si="57"/>
        <v>12</v>
      </c>
      <c r="CE193" s="57">
        <f t="shared" si="58"/>
        <v>37.11</v>
      </c>
      <c r="CF193" s="57">
        <f t="shared" si="59"/>
        <v>0.06</v>
      </c>
      <c r="CG193" s="57">
        <f t="shared" si="60"/>
        <v>20.33</v>
      </c>
      <c r="CH193" s="57">
        <f t="shared" si="61"/>
        <v>0.03</v>
      </c>
      <c r="CI193" s="58">
        <f t="shared" si="62"/>
        <v>0.6028615832</v>
      </c>
      <c r="CJ193" s="58">
        <f t="shared" si="63"/>
        <v>24.68753851</v>
      </c>
      <c r="CK193" s="57">
        <f t="shared" si="64"/>
        <v>10.41</v>
      </c>
      <c r="CL193" s="57">
        <f t="shared" si="65"/>
        <v>0.79</v>
      </c>
      <c r="CM193" s="57">
        <f t="shared" si="66"/>
        <v>6.08</v>
      </c>
      <c r="CN193" s="57">
        <f t="shared" si="67"/>
        <v>100.1004001</v>
      </c>
      <c r="CO193" s="59">
        <f t="shared" si="68"/>
        <v>0.0316969128</v>
      </c>
      <c r="CP193" s="59">
        <f t="shared" si="69"/>
        <v>0.5556676487</v>
      </c>
      <c r="CQ193" s="59">
        <f t="shared" si="70"/>
        <v>0.2373109604</v>
      </c>
      <c r="CR193" s="59">
        <f t="shared" si="71"/>
        <v>0.1753244782</v>
      </c>
      <c r="CS193" s="60">
        <f t="shared" si="72"/>
        <v>3.16969128</v>
      </c>
      <c r="CT193" s="60">
        <f t="shared" si="73"/>
        <v>17.53244782</v>
      </c>
      <c r="CU193" s="60">
        <f t="shared" si="74"/>
        <v>79.2978609</v>
      </c>
      <c r="CV193" s="61">
        <f t="shared" si="75"/>
        <v>0.1911729346</v>
      </c>
      <c r="CW193" s="61">
        <f t="shared" si="76"/>
        <v>0.02744952648</v>
      </c>
      <c r="CX193" s="62"/>
    </row>
    <row r="194" ht="15.75" customHeight="1">
      <c r="A194" s="17" t="s">
        <v>53</v>
      </c>
      <c r="B194" s="17" t="s">
        <v>54</v>
      </c>
      <c r="C194" s="17" t="s">
        <v>169</v>
      </c>
      <c r="D194" s="83"/>
      <c r="E194" s="83" t="s">
        <v>172</v>
      </c>
      <c r="F194" s="2">
        <v>81.0</v>
      </c>
      <c r="G194" s="3" t="s">
        <v>254</v>
      </c>
      <c r="H194" s="48">
        <v>37.33</v>
      </c>
      <c r="I194" s="49">
        <v>3.16</v>
      </c>
      <c r="J194" s="49">
        <v>20.58</v>
      </c>
      <c r="K194" s="49">
        <v>2.8</v>
      </c>
      <c r="L194" s="49">
        <v>0.01</v>
      </c>
      <c r="M194" s="49">
        <v>0.0</v>
      </c>
      <c r="N194" s="49">
        <v>4.62</v>
      </c>
      <c r="O194" s="49">
        <v>31.11</v>
      </c>
      <c r="P194" s="49"/>
      <c r="Q194" s="50">
        <f t="shared" si="8"/>
        <v>99.61</v>
      </c>
      <c r="R194" s="51">
        <f t="shared" si="9"/>
        <v>12</v>
      </c>
      <c r="S194" s="52">
        <f t="shared" si="10"/>
        <v>0.6212937489</v>
      </c>
      <c r="T194" s="52">
        <f t="shared" si="11"/>
        <v>0.0001251583253</v>
      </c>
      <c r="U194" s="52">
        <f t="shared" si="12"/>
        <v>0.4036825737</v>
      </c>
      <c r="V194" s="52">
        <f t="shared" si="13"/>
        <v>0</v>
      </c>
      <c r="W194" s="52">
        <f t="shared" si="14"/>
        <v>0</v>
      </c>
      <c r="X194" s="52">
        <f t="shared" si="15"/>
        <v>0.4330070818</v>
      </c>
      <c r="Y194" s="52">
        <f t="shared" si="16"/>
        <v>0.06512784511</v>
      </c>
      <c r="Z194" s="52">
        <f t="shared" si="17"/>
        <v>0.0784033505</v>
      </c>
      <c r="AA194" s="52">
        <f t="shared" si="18"/>
        <v>0.04992920752</v>
      </c>
      <c r="AB194" s="52">
        <f t="shared" si="19"/>
        <v>1.651568966</v>
      </c>
      <c r="AC194" s="53">
        <f t="shared" si="20"/>
        <v>4.94965832</v>
      </c>
      <c r="AD194" s="54">
        <f t="shared" si="21"/>
        <v>1.242587498</v>
      </c>
      <c r="AE194" s="54">
        <f t="shared" si="22"/>
        <v>0.0002503166506</v>
      </c>
      <c r="AF194" s="54">
        <f t="shared" si="23"/>
        <v>0.6055238605</v>
      </c>
      <c r="AG194" s="54">
        <f t="shared" si="24"/>
        <v>0</v>
      </c>
      <c r="AH194" s="54">
        <f t="shared" si="25"/>
        <v>0</v>
      </c>
      <c r="AI194" s="54">
        <f t="shared" si="26"/>
        <v>0.4330070818</v>
      </c>
      <c r="AJ194" s="54">
        <f t="shared" si="27"/>
        <v>0.06512784511</v>
      </c>
      <c r="AK194" s="54">
        <f t="shared" si="28"/>
        <v>0.0784033505</v>
      </c>
      <c r="AL194" s="54">
        <f t="shared" si="29"/>
        <v>0.04992920752</v>
      </c>
      <c r="AM194" s="54">
        <f t="shared" si="30"/>
        <v>2.47482916</v>
      </c>
      <c r="AN194" s="54">
        <f t="shared" si="31"/>
        <v>-4.94965832</v>
      </c>
      <c r="AO194" s="55">
        <f t="shared" si="32"/>
        <v>3.009471657</v>
      </c>
      <c r="AP194" s="55">
        <f t="shared" si="33"/>
        <v>0.000606251766</v>
      </c>
      <c r="AQ194" s="55">
        <f t="shared" si="34"/>
        <v>1.955389485</v>
      </c>
      <c r="AR194" s="55">
        <f t="shared" si="35"/>
        <v>0</v>
      </c>
      <c r="AS194" s="55">
        <f t="shared" si="36"/>
        <v>0</v>
      </c>
      <c r="AT194" s="55">
        <f t="shared" si="37"/>
        <v>2.09743385</v>
      </c>
      <c r="AU194" s="55">
        <f t="shared" si="38"/>
        <v>0.3154713922</v>
      </c>
      <c r="AV194" s="55">
        <f t="shared" si="39"/>
        <v>0.3797763321</v>
      </c>
      <c r="AW194" s="55">
        <f t="shared" si="40"/>
        <v>0.2418510328</v>
      </c>
      <c r="AX194" s="55">
        <f t="shared" si="41"/>
        <v>8</v>
      </c>
      <c r="AY194" s="55">
        <f t="shared" si="42"/>
        <v>23.9755453</v>
      </c>
      <c r="AZ194" s="54">
        <f t="shared" ref="AZ194:BA194" si="1400">AO194*2</f>
        <v>6.018943313</v>
      </c>
      <c r="BA194" s="54">
        <f t="shared" si="1400"/>
        <v>0.001212503532</v>
      </c>
      <c r="BB194" s="54">
        <f t="shared" ref="BB194:BD194" si="1401">AQ194*(3/2)</f>
        <v>2.933084227</v>
      </c>
      <c r="BC194" s="54">
        <f t="shared" si="1401"/>
        <v>0</v>
      </c>
      <c r="BD194" s="54">
        <f t="shared" si="1401"/>
        <v>0</v>
      </c>
      <c r="BE194" s="54">
        <f t="shared" ref="BE194:BH194" si="1402">AT194</f>
        <v>2.09743385</v>
      </c>
      <c r="BF194" s="54">
        <f t="shared" si="1402"/>
        <v>0.3154713922</v>
      </c>
      <c r="BG194" s="54">
        <f t="shared" si="1402"/>
        <v>0.3797763321</v>
      </c>
      <c r="BH194" s="54">
        <f t="shared" si="1402"/>
        <v>0.2418510328</v>
      </c>
      <c r="BI194" s="54">
        <f t="shared" si="46"/>
        <v>11.98777265</v>
      </c>
      <c r="BJ194" s="54">
        <f t="shared" si="47"/>
        <v>-23.9755453</v>
      </c>
      <c r="BK194" s="56">
        <f t="shared" ref="BK194:BN194" si="1403">AO194</f>
        <v>3.009471657</v>
      </c>
      <c r="BL194" s="56">
        <f t="shared" si="1403"/>
        <v>0.000606251766</v>
      </c>
      <c r="BM194" s="56">
        <f t="shared" si="1403"/>
        <v>1.955389485</v>
      </c>
      <c r="BN194" s="56">
        <f t="shared" si="1403"/>
        <v>0</v>
      </c>
      <c r="BO194" s="56">
        <f t="shared" si="49"/>
        <v>0.02445469847</v>
      </c>
      <c r="BP194" s="56">
        <f t="shared" si="50"/>
        <v>2.072979151</v>
      </c>
      <c r="BQ194" s="56">
        <f t="shared" ref="BQ194:BS194" si="1404">AU194</f>
        <v>0.3154713922</v>
      </c>
      <c r="BR194" s="56">
        <f t="shared" si="1404"/>
        <v>0.3797763321</v>
      </c>
      <c r="BS194" s="56">
        <f t="shared" si="1404"/>
        <v>0.2418510328</v>
      </c>
      <c r="BT194" s="56">
        <f t="shared" si="52"/>
        <v>8</v>
      </c>
      <c r="BU194" s="50">
        <f t="shared" ref="BU194:BX194" si="1405">AZ194</f>
        <v>6.018943313</v>
      </c>
      <c r="BV194" s="50">
        <f t="shared" si="1405"/>
        <v>0.001212503532</v>
      </c>
      <c r="BW194" s="50">
        <f t="shared" si="1405"/>
        <v>2.933084227</v>
      </c>
      <c r="BX194" s="50">
        <f t="shared" si="1405"/>
        <v>0</v>
      </c>
      <c r="BY194" s="50">
        <f t="shared" si="54"/>
        <v>0.03668204771</v>
      </c>
      <c r="BZ194" s="50">
        <f t="shared" si="55"/>
        <v>2.072979151</v>
      </c>
      <c r="CA194" s="50">
        <f t="shared" ref="CA194:CC194" si="1406">BF194</f>
        <v>0.3154713922</v>
      </c>
      <c r="CB194" s="50">
        <f t="shared" si="1406"/>
        <v>0.3797763321</v>
      </c>
      <c r="CC194" s="50">
        <f t="shared" si="1406"/>
        <v>0.2418510328</v>
      </c>
      <c r="CD194" s="50">
        <f t="shared" si="57"/>
        <v>12</v>
      </c>
      <c r="CE194" s="57">
        <f t="shared" si="58"/>
        <v>37.33</v>
      </c>
      <c r="CF194" s="57">
        <f t="shared" si="59"/>
        <v>0.01</v>
      </c>
      <c r="CG194" s="57">
        <f t="shared" si="60"/>
        <v>20.58</v>
      </c>
      <c r="CH194" s="57">
        <f t="shared" si="61"/>
        <v>0</v>
      </c>
      <c r="CI194" s="58">
        <f t="shared" si="62"/>
        <v>0.4031092345</v>
      </c>
      <c r="CJ194" s="58">
        <f t="shared" si="63"/>
        <v>30.74727787</v>
      </c>
      <c r="CK194" s="57">
        <f t="shared" si="64"/>
        <v>4.62</v>
      </c>
      <c r="CL194" s="57">
        <f t="shared" si="65"/>
        <v>3.16</v>
      </c>
      <c r="CM194" s="57">
        <f t="shared" si="66"/>
        <v>2.8</v>
      </c>
      <c r="CN194" s="57">
        <f t="shared" si="67"/>
        <v>99.65038711</v>
      </c>
      <c r="CO194" s="59">
        <f t="shared" si="68"/>
        <v>0.1261682733</v>
      </c>
      <c r="CP194" s="59">
        <f t="shared" si="69"/>
        <v>0.6886795672</v>
      </c>
      <c r="CQ194" s="59">
        <f t="shared" si="70"/>
        <v>0.1048050588</v>
      </c>
      <c r="CR194" s="59">
        <f t="shared" si="71"/>
        <v>0.08034710069</v>
      </c>
      <c r="CS194" s="60">
        <f t="shared" si="72"/>
        <v>12.61682733</v>
      </c>
      <c r="CT194" s="60">
        <f t="shared" si="73"/>
        <v>8.034710069</v>
      </c>
      <c r="CU194" s="60">
        <f t="shared" si="74"/>
        <v>79.3484626</v>
      </c>
      <c r="CV194" s="61">
        <f t="shared" si="75"/>
        <v>0.1434312373</v>
      </c>
      <c r="CW194" s="61">
        <f t="shared" si="76"/>
        <v>0.1092617246</v>
      </c>
      <c r="CX194" s="62"/>
    </row>
    <row r="195" ht="15.75" customHeight="1">
      <c r="A195" s="17" t="s">
        <v>53</v>
      </c>
      <c r="B195" s="17" t="s">
        <v>54</v>
      </c>
      <c r="C195" s="17" t="s">
        <v>169</v>
      </c>
      <c r="D195" s="83" t="s">
        <v>203</v>
      </c>
      <c r="E195" s="83" t="s">
        <v>172</v>
      </c>
      <c r="F195" s="2">
        <v>82.0</v>
      </c>
      <c r="G195" s="3" t="s">
        <v>255</v>
      </c>
      <c r="H195" s="48">
        <v>100.85</v>
      </c>
      <c r="I195" s="49">
        <v>0.0</v>
      </c>
      <c r="J195" s="49">
        <v>0.01</v>
      </c>
      <c r="K195" s="49">
        <v>0.0</v>
      </c>
      <c r="L195" s="49">
        <v>0.04</v>
      </c>
      <c r="M195" s="49">
        <v>0.0</v>
      </c>
      <c r="N195" s="49">
        <v>0.17</v>
      </c>
      <c r="O195" s="49">
        <v>0.89</v>
      </c>
      <c r="P195" s="49"/>
      <c r="Q195" s="50">
        <f t="shared" si="8"/>
        <v>101.96</v>
      </c>
      <c r="R195" s="51">
        <f t="shared" si="9"/>
        <v>12</v>
      </c>
      <c r="S195" s="52">
        <f t="shared" si="10"/>
        <v>1.678475076</v>
      </c>
      <c r="T195" s="52">
        <f t="shared" si="11"/>
        <v>0.0005006333011</v>
      </c>
      <c r="U195" s="52">
        <f t="shared" si="12"/>
        <v>0.0001961528541</v>
      </c>
      <c r="V195" s="52">
        <f t="shared" si="13"/>
        <v>0</v>
      </c>
      <c r="W195" s="52">
        <f t="shared" si="14"/>
        <v>0</v>
      </c>
      <c r="X195" s="52">
        <f t="shared" si="15"/>
        <v>0.01238753786</v>
      </c>
      <c r="Y195" s="52">
        <f t="shared" si="16"/>
        <v>0.002396479149</v>
      </c>
      <c r="Z195" s="52">
        <f t="shared" si="17"/>
        <v>0</v>
      </c>
      <c r="AA195" s="52">
        <f t="shared" si="18"/>
        <v>0</v>
      </c>
      <c r="AB195" s="52">
        <f t="shared" si="19"/>
        <v>1.693955879</v>
      </c>
      <c r="AC195" s="53">
        <f t="shared" si="20"/>
        <v>6.746059329</v>
      </c>
      <c r="AD195" s="54">
        <f t="shared" si="21"/>
        <v>3.356950152</v>
      </c>
      <c r="AE195" s="54">
        <f t="shared" si="22"/>
        <v>0.001001266602</v>
      </c>
      <c r="AF195" s="54">
        <f t="shared" si="23"/>
        <v>0.0002942292811</v>
      </c>
      <c r="AG195" s="54">
        <f t="shared" si="24"/>
        <v>0</v>
      </c>
      <c r="AH195" s="54">
        <f t="shared" si="25"/>
        <v>0</v>
      </c>
      <c r="AI195" s="54">
        <f t="shared" si="26"/>
        <v>0.01238753786</v>
      </c>
      <c r="AJ195" s="54">
        <f t="shared" si="27"/>
        <v>0.002396479149</v>
      </c>
      <c r="AK195" s="54">
        <f t="shared" si="28"/>
        <v>0</v>
      </c>
      <c r="AL195" s="54">
        <f t="shared" si="29"/>
        <v>0</v>
      </c>
      <c r="AM195" s="54">
        <f t="shared" si="30"/>
        <v>3.373029665</v>
      </c>
      <c r="AN195" s="54">
        <f t="shared" si="31"/>
        <v>-6.746059329</v>
      </c>
      <c r="AO195" s="55">
        <f t="shared" si="32"/>
        <v>7.926889226</v>
      </c>
      <c r="AP195" s="55">
        <f t="shared" si="33"/>
        <v>0.002364327465</v>
      </c>
      <c r="AQ195" s="55">
        <f t="shared" si="34"/>
        <v>0.0009263658234</v>
      </c>
      <c r="AR195" s="55">
        <f t="shared" si="35"/>
        <v>0</v>
      </c>
      <c r="AS195" s="55">
        <f t="shared" si="36"/>
        <v>0</v>
      </c>
      <c r="AT195" s="55">
        <f t="shared" si="37"/>
        <v>0.05850229283</v>
      </c>
      <c r="AU195" s="55">
        <f t="shared" si="38"/>
        <v>0.01131778781</v>
      </c>
      <c r="AV195" s="55">
        <f t="shared" si="39"/>
        <v>0</v>
      </c>
      <c r="AW195" s="55">
        <f t="shared" si="40"/>
        <v>0</v>
      </c>
      <c r="AX195" s="55">
        <f t="shared" si="41"/>
        <v>8</v>
      </c>
      <c r="AY195" s="55">
        <f t="shared" si="42"/>
        <v>31.85943347</v>
      </c>
      <c r="AZ195" s="54">
        <f t="shared" ref="AZ195:BA195" si="1407">AO195*2</f>
        <v>15.85377845</v>
      </c>
      <c r="BA195" s="54">
        <f t="shared" si="1407"/>
        <v>0.00472865493</v>
      </c>
      <c r="BB195" s="54">
        <f t="shared" ref="BB195:BD195" si="1408">AQ195*(3/2)</f>
        <v>0.001389548735</v>
      </c>
      <c r="BC195" s="54">
        <f t="shared" si="1408"/>
        <v>0</v>
      </c>
      <c r="BD195" s="54">
        <f t="shared" si="1408"/>
        <v>0</v>
      </c>
      <c r="BE195" s="54">
        <f t="shared" ref="BE195:BH195" si="1409">AT195</f>
        <v>0.05850229283</v>
      </c>
      <c r="BF195" s="54">
        <f t="shared" si="1409"/>
        <v>0.01131778781</v>
      </c>
      <c r="BG195" s="54">
        <f t="shared" si="1409"/>
        <v>0</v>
      </c>
      <c r="BH195" s="54">
        <f t="shared" si="1409"/>
        <v>0</v>
      </c>
      <c r="BI195" s="54">
        <f t="shared" si="46"/>
        <v>15.92971674</v>
      </c>
      <c r="BJ195" s="54">
        <f t="shared" si="47"/>
        <v>-31.85943347</v>
      </c>
      <c r="BK195" s="56">
        <f t="shared" ref="BK195:BN195" si="1410">AO195</f>
        <v>7.926889226</v>
      </c>
      <c r="BL195" s="56">
        <f t="shared" si="1410"/>
        <v>0.002364327465</v>
      </c>
      <c r="BM195" s="56">
        <f t="shared" si="1410"/>
        <v>0.0009263658234</v>
      </c>
      <c r="BN195" s="56">
        <f t="shared" si="1410"/>
        <v>0</v>
      </c>
      <c r="BO195" s="56">
        <f t="shared" si="49"/>
        <v>0</v>
      </c>
      <c r="BP195" s="56">
        <f t="shared" si="50"/>
        <v>0.05850229283</v>
      </c>
      <c r="BQ195" s="56">
        <f t="shared" ref="BQ195:BS195" si="1411">AU195</f>
        <v>0.01131778781</v>
      </c>
      <c r="BR195" s="56">
        <f t="shared" si="1411"/>
        <v>0</v>
      </c>
      <c r="BS195" s="56">
        <f t="shared" si="1411"/>
        <v>0</v>
      </c>
      <c r="BT195" s="56">
        <f t="shared" si="52"/>
        <v>8</v>
      </c>
      <c r="BU195" s="50">
        <f t="shared" ref="BU195:BX195" si="1412">AZ195</f>
        <v>15.85377845</v>
      </c>
      <c r="BV195" s="50">
        <f t="shared" si="1412"/>
        <v>0.00472865493</v>
      </c>
      <c r="BW195" s="50">
        <f t="shared" si="1412"/>
        <v>0.001389548735</v>
      </c>
      <c r="BX195" s="50">
        <f t="shared" si="1412"/>
        <v>0</v>
      </c>
      <c r="BY195" s="50">
        <f t="shared" si="54"/>
        <v>0</v>
      </c>
      <c r="BZ195" s="50">
        <f t="shared" si="55"/>
        <v>0.05850229283</v>
      </c>
      <c r="CA195" s="50">
        <f t="shared" ref="CA195:CC195" si="1413">BF195</f>
        <v>0.01131778781</v>
      </c>
      <c r="CB195" s="50">
        <f t="shared" si="1413"/>
        <v>0</v>
      </c>
      <c r="CC195" s="50">
        <f t="shared" si="1413"/>
        <v>0</v>
      </c>
      <c r="CD195" s="50">
        <f t="shared" si="57"/>
        <v>15.92971674</v>
      </c>
      <c r="CE195" s="57">
        <f t="shared" si="58"/>
        <v>100.85</v>
      </c>
      <c r="CF195" s="57">
        <f t="shared" si="59"/>
        <v>0.04</v>
      </c>
      <c r="CG195" s="57">
        <f t="shared" si="60"/>
        <v>0.01</v>
      </c>
      <c r="CH195" s="57">
        <f t="shared" si="61"/>
        <v>0</v>
      </c>
      <c r="CI195" s="58">
        <f t="shared" si="62"/>
        <v>0</v>
      </c>
      <c r="CJ195" s="58">
        <f t="shared" si="63"/>
        <v>0.89</v>
      </c>
      <c r="CK195" s="57">
        <f t="shared" si="64"/>
        <v>0.17</v>
      </c>
      <c r="CL195" s="57">
        <f t="shared" si="65"/>
        <v>0</v>
      </c>
      <c r="CM195" s="57">
        <f t="shared" si="66"/>
        <v>0</v>
      </c>
      <c r="CN195" s="57">
        <f t="shared" si="67"/>
        <v>101.96</v>
      </c>
      <c r="CO195" s="59">
        <f t="shared" si="68"/>
        <v>0</v>
      </c>
      <c r="CP195" s="59">
        <f t="shared" si="69"/>
        <v>0.8379006769</v>
      </c>
      <c r="CQ195" s="59">
        <f t="shared" si="70"/>
        <v>0.1620993231</v>
      </c>
      <c r="CR195" s="59">
        <f t="shared" si="71"/>
        <v>0</v>
      </c>
      <c r="CS195" s="60">
        <f t="shared" si="72"/>
        <v>0</v>
      </c>
      <c r="CT195" s="60">
        <f t="shared" si="73"/>
        <v>0</v>
      </c>
      <c r="CU195" s="60">
        <f t="shared" si="74"/>
        <v>100</v>
      </c>
      <c r="CV195" s="61">
        <f t="shared" si="75"/>
        <v>0</v>
      </c>
      <c r="CW195" s="61">
        <f t="shared" si="76"/>
        <v>0</v>
      </c>
      <c r="CX195" s="62"/>
    </row>
    <row r="196" ht="15.75" customHeight="1">
      <c r="A196" s="17" t="s">
        <v>53</v>
      </c>
      <c r="B196" s="17" t="s">
        <v>54</v>
      </c>
      <c r="C196" s="17" t="s">
        <v>169</v>
      </c>
      <c r="D196" s="83"/>
      <c r="E196" s="83" t="s">
        <v>172</v>
      </c>
      <c r="F196" s="2">
        <v>83.0</v>
      </c>
      <c r="G196" s="3" t="s">
        <v>256</v>
      </c>
      <c r="H196" s="48">
        <v>37.37</v>
      </c>
      <c r="I196" s="49">
        <v>3.28</v>
      </c>
      <c r="J196" s="49">
        <v>21.2</v>
      </c>
      <c r="K196" s="49">
        <v>1.0</v>
      </c>
      <c r="L196" s="49">
        <v>0.01</v>
      </c>
      <c r="M196" s="49">
        <v>0.0</v>
      </c>
      <c r="N196" s="49">
        <v>0.66</v>
      </c>
      <c r="O196" s="49">
        <v>36.21</v>
      </c>
      <c r="P196" s="49"/>
      <c r="Q196" s="50">
        <f t="shared" si="8"/>
        <v>99.73</v>
      </c>
      <c r="R196" s="51">
        <f t="shared" si="9"/>
        <v>12</v>
      </c>
      <c r="S196" s="52">
        <f t="shared" si="10"/>
        <v>0.6219594803</v>
      </c>
      <c r="T196" s="52">
        <f t="shared" si="11"/>
        <v>0.0001251583253</v>
      </c>
      <c r="U196" s="52">
        <f t="shared" si="12"/>
        <v>0.4158440506</v>
      </c>
      <c r="V196" s="52">
        <f t="shared" si="13"/>
        <v>0</v>
      </c>
      <c r="W196" s="52">
        <f t="shared" si="14"/>
        <v>0</v>
      </c>
      <c r="X196" s="52">
        <f t="shared" si="15"/>
        <v>0.5039918493</v>
      </c>
      <c r="Y196" s="52">
        <f t="shared" si="16"/>
        <v>0.009303977873</v>
      </c>
      <c r="Z196" s="52">
        <f t="shared" si="17"/>
        <v>0.08138069293</v>
      </c>
      <c r="AA196" s="52">
        <f t="shared" si="18"/>
        <v>0.01783185983</v>
      </c>
      <c r="AB196" s="52">
        <f t="shared" si="19"/>
        <v>1.650437069</v>
      </c>
      <c r="AC196" s="53">
        <f t="shared" si="20"/>
        <v>4.960887466</v>
      </c>
      <c r="AD196" s="54">
        <f t="shared" si="21"/>
        <v>1.243918961</v>
      </c>
      <c r="AE196" s="54">
        <f t="shared" si="22"/>
        <v>0.0002503166506</v>
      </c>
      <c r="AF196" s="54">
        <f t="shared" si="23"/>
        <v>0.623766076</v>
      </c>
      <c r="AG196" s="54">
        <f t="shared" si="24"/>
        <v>0</v>
      </c>
      <c r="AH196" s="54">
        <f t="shared" si="25"/>
        <v>0</v>
      </c>
      <c r="AI196" s="54">
        <f t="shared" si="26"/>
        <v>0.5039918493</v>
      </c>
      <c r="AJ196" s="54">
        <f t="shared" si="27"/>
        <v>0.009303977873</v>
      </c>
      <c r="AK196" s="54">
        <f t="shared" si="28"/>
        <v>0.08138069293</v>
      </c>
      <c r="AL196" s="54">
        <f t="shared" si="29"/>
        <v>0.01783185983</v>
      </c>
      <c r="AM196" s="54">
        <f t="shared" si="30"/>
        <v>2.480443733</v>
      </c>
      <c r="AN196" s="54">
        <f t="shared" si="31"/>
        <v>-4.960887466</v>
      </c>
      <c r="AO196" s="55">
        <f t="shared" si="32"/>
        <v>3.014762535</v>
      </c>
      <c r="AP196" s="55">
        <f t="shared" si="33"/>
        <v>0.0006066675434</v>
      </c>
      <c r="AQ196" s="55">
        <f t="shared" si="34"/>
        <v>2.015679645</v>
      </c>
      <c r="AR196" s="55">
        <f t="shared" si="35"/>
        <v>0</v>
      </c>
      <c r="AS196" s="55">
        <f t="shared" si="36"/>
        <v>0</v>
      </c>
      <c r="AT196" s="55">
        <f t="shared" si="37"/>
        <v>2.442949731</v>
      </c>
      <c r="AU196" s="55">
        <f t="shared" si="38"/>
        <v>0.04509824966</v>
      </c>
      <c r="AV196" s="55">
        <f t="shared" si="39"/>
        <v>0.3944685657</v>
      </c>
      <c r="AW196" s="55">
        <f t="shared" si="40"/>
        <v>0.0864346065</v>
      </c>
      <c r="AX196" s="55">
        <f t="shared" si="41"/>
        <v>8</v>
      </c>
      <c r="AY196" s="55">
        <f t="shared" si="42"/>
        <v>24.04641805</v>
      </c>
      <c r="AZ196" s="54">
        <f t="shared" ref="AZ196:BA196" si="1414">AO196*2</f>
        <v>6.02952507</v>
      </c>
      <c r="BA196" s="54">
        <f t="shared" si="1414"/>
        <v>0.001213335087</v>
      </c>
      <c r="BB196" s="54">
        <f t="shared" ref="BB196:BD196" si="1415">AQ196*(3/2)</f>
        <v>3.023519467</v>
      </c>
      <c r="BC196" s="54">
        <f t="shared" si="1415"/>
        <v>0</v>
      </c>
      <c r="BD196" s="54">
        <f t="shared" si="1415"/>
        <v>0</v>
      </c>
      <c r="BE196" s="54">
        <f t="shared" ref="BE196:BH196" si="1416">AT196</f>
        <v>2.442949731</v>
      </c>
      <c r="BF196" s="54">
        <f t="shared" si="1416"/>
        <v>0.04509824966</v>
      </c>
      <c r="BG196" s="54">
        <f t="shared" si="1416"/>
        <v>0.3944685657</v>
      </c>
      <c r="BH196" s="54">
        <f t="shared" si="1416"/>
        <v>0.0864346065</v>
      </c>
      <c r="BI196" s="54">
        <f t="shared" si="46"/>
        <v>12.02320902</v>
      </c>
      <c r="BJ196" s="54">
        <f t="shared" si="47"/>
        <v>-24.04641805</v>
      </c>
      <c r="BK196" s="56">
        <f t="shared" ref="BK196:BN196" si="1417">AO196</f>
        <v>3.014762535</v>
      </c>
      <c r="BL196" s="56">
        <f t="shared" si="1417"/>
        <v>0.0006066675434</v>
      </c>
      <c r="BM196" s="56">
        <f t="shared" si="1417"/>
        <v>2.015679645</v>
      </c>
      <c r="BN196" s="56">
        <f t="shared" si="1417"/>
        <v>0</v>
      </c>
      <c r="BO196" s="56">
        <f t="shared" si="49"/>
        <v>0</v>
      </c>
      <c r="BP196" s="56">
        <f t="shared" si="50"/>
        <v>2.442949731</v>
      </c>
      <c r="BQ196" s="56">
        <f t="shared" ref="BQ196:BS196" si="1418">AU196</f>
        <v>0.04509824966</v>
      </c>
      <c r="BR196" s="56">
        <f t="shared" si="1418"/>
        <v>0.3944685657</v>
      </c>
      <c r="BS196" s="56">
        <f t="shared" si="1418"/>
        <v>0.0864346065</v>
      </c>
      <c r="BT196" s="56">
        <f t="shared" si="52"/>
        <v>8</v>
      </c>
      <c r="BU196" s="50">
        <f t="shared" ref="BU196:BX196" si="1419">AZ196</f>
        <v>6.02952507</v>
      </c>
      <c r="BV196" s="50">
        <f t="shared" si="1419"/>
        <v>0.001213335087</v>
      </c>
      <c r="BW196" s="50">
        <f t="shared" si="1419"/>
        <v>3.023519467</v>
      </c>
      <c r="BX196" s="50">
        <f t="shared" si="1419"/>
        <v>0</v>
      </c>
      <c r="BY196" s="50">
        <f t="shared" si="54"/>
        <v>0</v>
      </c>
      <c r="BZ196" s="50">
        <f t="shared" si="55"/>
        <v>2.442949731</v>
      </c>
      <c r="CA196" s="50">
        <f t="shared" ref="CA196:CC196" si="1420">BF196</f>
        <v>0.04509824966</v>
      </c>
      <c r="CB196" s="50">
        <f t="shared" si="1420"/>
        <v>0.3944685657</v>
      </c>
      <c r="CC196" s="50">
        <f t="shared" si="1420"/>
        <v>0.0864346065</v>
      </c>
      <c r="CD196" s="50">
        <f t="shared" si="57"/>
        <v>12.02320902</v>
      </c>
      <c r="CE196" s="57">
        <f t="shared" si="58"/>
        <v>37.37</v>
      </c>
      <c r="CF196" s="57">
        <f t="shared" si="59"/>
        <v>0.01</v>
      </c>
      <c r="CG196" s="57">
        <f t="shared" si="60"/>
        <v>21.2</v>
      </c>
      <c r="CH196" s="57">
        <f t="shared" si="61"/>
        <v>0</v>
      </c>
      <c r="CI196" s="58">
        <f t="shared" si="62"/>
        <v>0</v>
      </c>
      <c r="CJ196" s="58">
        <f t="shared" si="63"/>
        <v>36.21</v>
      </c>
      <c r="CK196" s="57">
        <f t="shared" si="64"/>
        <v>0.66</v>
      </c>
      <c r="CL196" s="57">
        <f t="shared" si="65"/>
        <v>3.28</v>
      </c>
      <c r="CM196" s="57">
        <f t="shared" si="66"/>
        <v>1</v>
      </c>
      <c r="CN196" s="57">
        <f t="shared" si="67"/>
        <v>99.73</v>
      </c>
      <c r="CO196" s="59">
        <f t="shared" si="68"/>
        <v>0.1328646196</v>
      </c>
      <c r="CP196" s="59">
        <f t="shared" si="69"/>
        <v>0.822832578</v>
      </c>
      <c r="CQ196" s="59">
        <f t="shared" si="70"/>
        <v>0.01518996014</v>
      </c>
      <c r="CR196" s="59">
        <f t="shared" si="71"/>
        <v>0.02911284223</v>
      </c>
      <c r="CS196" s="60">
        <f t="shared" si="72"/>
        <v>13.28646196</v>
      </c>
      <c r="CT196" s="60">
        <f t="shared" si="73"/>
        <v>2.911284223</v>
      </c>
      <c r="CU196" s="60">
        <f t="shared" si="74"/>
        <v>83.80225381</v>
      </c>
      <c r="CV196" s="61">
        <f t="shared" si="75"/>
        <v>0.09554515205</v>
      </c>
      <c r="CW196" s="61">
        <f t="shared" si="76"/>
        <v>0.1150607606</v>
      </c>
      <c r="CX196" s="62"/>
    </row>
    <row r="197" ht="15.75" customHeight="1">
      <c r="A197" s="17" t="s">
        <v>53</v>
      </c>
      <c r="B197" s="17" t="s">
        <v>54</v>
      </c>
      <c r="C197" s="17" t="s">
        <v>169</v>
      </c>
      <c r="D197" s="83"/>
      <c r="E197" s="83" t="s">
        <v>172</v>
      </c>
      <c r="F197" s="2">
        <v>84.0</v>
      </c>
      <c r="G197" s="3" t="s">
        <v>257</v>
      </c>
      <c r="H197" s="48">
        <v>37.82</v>
      </c>
      <c r="I197" s="49">
        <v>4.54</v>
      </c>
      <c r="J197" s="49">
        <v>21.4</v>
      </c>
      <c r="K197" s="49">
        <v>2.93</v>
      </c>
      <c r="L197" s="49">
        <v>0.01</v>
      </c>
      <c r="M197" s="49">
        <v>0.03</v>
      </c>
      <c r="N197" s="49">
        <v>5.09</v>
      </c>
      <c r="O197" s="49">
        <v>27.93</v>
      </c>
      <c r="P197" s="49"/>
      <c r="Q197" s="50">
        <f t="shared" si="8"/>
        <v>99.75</v>
      </c>
      <c r="R197" s="51">
        <f t="shared" si="9"/>
        <v>12</v>
      </c>
      <c r="S197" s="52">
        <f t="shared" si="10"/>
        <v>0.6294489575</v>
      </c>
      <c r="T197" s="52">
        <f t="shared" si="11"/>
        <v>0.0001251583253</v>
      </c>
      <c r="U197" s="52">
        <f t="shared" si="12"/>
        <v>0.4197671077</v>
      </c>
      <c r="V197" s="52">
        <f t="shared" si="13"/>
        <v>0.0003947622939</v>
      </c>
      <c r="W197" s="52">
        <f t="shared" si="14"/>
        <v>0</v>
      </c>
      <c r="X197" s="52">
        <f t="shared" si="15"/>
        <v>0.3887459914</v>
      </c>
      <c r="Y197" s="52">
        <f t="shared" si="16"/>
        <v>0.07175340511</v>
      </c>
      <c r="Z197" s="52">
        <f t="shared" si="17"/>
        <v>0.1126427884</v>
      </c>
      <c r="AA197" s="52">
        <f t="shared" si="18"/>
        <v>0.05224734929</v>
      </c>
      <c r="AB197" s="52">
        <f t="shared" si="19"/>
        <v>1.67512552</v>
      </c>
      <c r="AC197" s="53">
        <f t="shared" si="20"/>
        <v>5.029561142</v>
      </c>
      <c r="AD197" s="54">
        <f t="shared" si="21"/>
        <v>1.258897915</v>
      </c>
      <c r="AE197" s="54">
        <f t="shared" si="22"/>
        <v>0.0002503166506</v>
      </c>
      <c r="AF197" s="54">
        <f t="shared" si="23"/>
        <v>0.6296506616</v>
      </c>
      <c r="AG197" s="54">
        <f t="shared" si="24"/>
        <v>0.0005921434408</v>
      </c>
      <c r="AH197" s="54">
        <f t="shared" si="25"/>
        <v>0</v>
      </c>
      <c r="AI197" s="54">
        <f t="shared" si="26"/>
        <v>0.3887459914</v>
      </c>
      <c r="AJ197" s="54">
        <f t="shared" si="27"/>
        <v>0.07175340511</v>
      </c>
      <c r="AK197" s="54">
        <f t="shared" si="28"/>
        <v>0.1126427884</v>
      </c>
      <c r="AL197" s="54">
        <f t="shared" si="29"/>
        <v>0.05224734929</v>
      </c>
      <c r="AM197" s="54">
        <f t="shared" si="30"/>
        <v>2.514780571</v>
      </c>
      <c r="AN197" s="54">
        <f t="shared" si="31"/>
        <v>-5.029561142</v>
      </c>
      <c r="AO197" s="55">
        <f t="shared" si="32"/>
        <v>3.00609811</v>
      </c>
      <c r="AP197" s="55">
        <f t="shared" si="33"/>
        <v>0.0005977263138</v>
      </c>
      <c r="AQ197" s="55">
        <f t="shared" si="34"/>
        <v>2.0047076</v>
      </c>
      <c r="AR197" s="55">
        <f t="shared" si="35"/>
        <v>0.001885290573</v>
      </c>
      <c r="AS197" s="55">
        <f t="shared" si="36"/>
        <v>0</v>
      </c>
      <c r="AT197" s="55">
        <f t="shared" si="37"/>
        <v>1.856558147</v>
      </c>
      <c r="AU197" s="55">
        <f t="shared" si="38"/>
        <v>0.3426771511</v>
      </c>
      <c r="AV197" s="55">
        <f t="shared" si="39"/>
        <v>0.5379550942</v>
      </c>
      <c r="AW197" s="55">
        <f t="shared" si="40"/>
        <v>0.2495208803</v>
      </c>
      <c r="AX197" s="55">
        <f t="shared" si="41"/>
        <v>8</v>
      </c>
      <c r="AY197" s="55">
        <f t="shared" si="42"/>
        <v>24.01998456</v>
      </c>
      <c r="AZ197" s="54">
        <f t="shared" ref="AZ197:BA197" si="1421">AO197*2</f>
        <v>6.01219622</v>
      </c>
      <c r="BA197" s="54">
        <f t="shared" si="1421"/>
        <v>0.001195452628</v>
      </c>
      <c r="BB197" s="54">
        <f t="shared" ref="BB197:BD197" si="1422">AQ197*(3/2)</f>
        <v>3.007061401</v>
      </c>
      <c r="BC197" s="54">
        <f t="shared" si="1422"/>
        <v>0.002827935859</v>
      </c>
      <c r="BD197" s="54">
        <f t="shared" si="1422"/>
        <v>0</v>
      </c>
      <c r="BE197" s="54">
        <f t="shared" ref="BE197:BH197" si="1423">AT197</f>
        <v>1.856558147</v>
      </c>
      <c r="BF197" s="54">
        <f t="shared" si="1423"/>
        <v>0.3426771511</v>
      </c>
      <c r="BG197" s="54">
        <f t="shared" si="1423"/>
        <v>0.5379550942</v>
      </c>
      <c r="BH197" s="54">
        <f t="shared" si="1423"/>
        <v>0.2495208803</v>
      </c>
      <c r="BI197" s="54">
        <f t="shared" si="46"/>
        <v>12.00999228</v>
      </c>
      <c r="BJ197" s="54">
        <f t="shared" si="47"/>
        <v>-24.01998456</v>
      </c>
      <c r="BK197" s="56">
        <f t="shared" ref="BK197:BN197" si="1424">AO197</f>
        <v>3.00609811</v>
      </c>
      <c r="BL197" s="56">
        <f t="shared" si="1424"/>
        <v>0.0005977263138</v>
      </c>
      <c r="BM197" s="56">
        <f t="shared" si="1424"/>
        <v>2.0047076</v>
      </c>
      <c r="BN197" s="56">
        <f t="shared" si="1424"/>
        <v>0.001885290573</v>
      </c>
      <c r="BO197" s="56">
        <f t="shared" si="49"/>
        <v>0</v>
      </c>
      <c r="BP197" s="56">
        <f t="shared" si="50"/>
        <v>1.856558147</v>
      </c>
      <c r="BQ197" s="56">
        <f t="shared" ref="BQ197:BS197" si="1425">AU197</f>
        <v>0.3426771511</v>
      </c>
      <c r="BR197" s="56">
        <f t="shared" si="1425"/>
        <v>0.5379550942</v>
      </c>
      <c r="BS197" s="56">
        <f t="shared" si="1425"/>
        <v>0.2495208803</v>
      </c>
      <c r="BT197" s="56">
        <f t="shared" si="52"/>
        <v>8</v>
      </c>
      <c r="BU197" s="50">
        <f t="shared" ref="BU197:BX197" si="1426">AZ197</f>
        <v>6.01219622</v>
      </c>
      <c r="BV197" s="50">
        <f t="shared" si="1426"/>
        <v>0.001195452628</v>
      </c>
      <c r="BW197" s="50">
        <f t="shared" si="1426"/>
        <v>3.007061401</v>
      </c>
      <c r="BX197" s="50">
        <f t="shared" si="1426"/>
        <v>0.002827935859</v>
      </c>
      <c r="BY197" s="50">
        <f t="shared" si="54"/>
        <v>0</v>
      </c>
      <c r="BZ197" s="50">
        <f t="shared" si="55"/>
        <v>1.856558147</v>
      </c>
      <c r="CA197" s="50">
        <f t="shared" ref="CA197:CC197" si="1427">BF197</f>
        <v>0.3426771511</v>
      </c>
      <c r="CB197" s="50">
        <f t="shared" si="1427"/>
        <v>0.5379550942</v>
      </c>
      <c r="CC197" s="50">
        <f t="shared" si="1427"/>
        <v>0.2495208803</v>
      </c>
      <c r="CD197" s="50">
        <f t="shared" si="57"/>
        <v>12.00999228</v>
      </c>
      <c r="CE197" s="57">
        <f t="shared" si="58"/>
        <v>37.82</v>
      </c>
      <c r="CF197" s="57">
        <f t="shared" si="59"/>
        <v>0.01</v>
      </c>
      <c r="CG197" s="57">
        <f t="shared" si="60"/>
        <v>21.4</v>
      </c>
      <c r="CH197" s="57">
        <f t="shared" si="61"/>
        <v>0.03</v>
      </c>
      <c r="CI197" s="58">
        <f t="shared" si="62"/>
        <v>0</v>
      </c>
      <c r="CJ197" s="58">
        <f t="shared" si="63"/>
        <v>27.93</v>
      </c>
      <c r="CK197" s="57">
        <f t="shared" si="64"/>
        <v>5.09</v>
      </c>
      <c r="CL197" s="57">
        <f t="shared" si="65"/>
        <v>4.54</v>
      </c>
      <c r="CM197" s="57">
        <f t="shared" si="66"/>
        <v>2.93</v>
      </c>
      <c r="CN197" s="57">
        <f t="shared" si="67"/>
        <v>99.75</v>
      </c>
      <c r="CO197" s="59">
        <f t="shared" si="68"/>
        <v>0.1801162031</v>
      </c>
      <c r="CP197" s="59">
        <f t="shared" si="69"/>
        <v>0.6216061673</v>
      </c>
      <c r="CQ197" s="59">
        <f t="shared" si="70"/>
        <v>0.1147339397</v>
      </c>
      <c r="CR197" s="59">
        <f t="shared" si="71"/>
        <v>0.08354368987</v>
      </c>
      <c r="CS197" s="60">
        <f t="shared" si="72"/>
        <v>18.01162031</v>
      </c>
      <c r="CT197" s="60">
        <f t="shared" si="73"/>
        <v>8.354368987</v>
      </c>
      <c r="CU197" s="60">
        <f t="shared" si="74"/>
        <v>73.6340107</v>
      </c>
      <c r="CV197" s="61">
        <f t="shared" si="75"/>
        <v>0.1736017914</v>
      </c>
      <c r="CW197" s="61">
        <f t="shared" si="76"/>
        <v>0.1559806319</v>
      </c>
      <c r="CX197" s="62"/>
    </row>
    <row r="198" ht="15.75" customHeight="1">
      <c r="A198" s="17" t="s">
        <v>53</v>
      </c>
      <c r="B198" s="17" t="s">
        <v>54</v>
      </c>
      <c r="C198" s="17" t="s">
        <v>169</v>
      </c>
      <c r="D198" s="83"/>
      <c r="E198" s="83" t="s">
        <v>172</v>
      </c>
      <c r="F198" s="2">
        <v>85.0</v>
      </c>
      <c r="G198" s="3" t="s">
        <v>258</v>
      </c>
      <c r="H198" s="48">
        <v>37.5</v>
      </c>
      <c r="I198" s="49">
        <v>3.53</v>
      </c>
      <c r="J198" s="49">
        <v>21.37</v>
      </c>
      <c r="K198" s="49">
        <v>1.66</v>
      </c>
      <c r="L198" s="49">
        <v>0.01</v>
      </c>
      <c r="M198" s="49">
        <v>0.0</v>
      </c>
      <c r="N198" s="49">
        <v>3.1</v>
      </c>
      <c r="O198" s="49">
        <v>32.55</v>
      </c>
      <c r="P198" s="49"/>
      <c r="Q198" s="50">
        <f t="shared" si="8"/>
        <v>99.72</v>
      </c>
      <c r="R198" s="51">
        <f t="shared" si="9"/>
        <v>12</v>
      </c>
      <c r="S198" s="52">
        <f t="shared" si="10"/>
        <v>0.624123107</v>
      </c>
      <c r="T198" s="52">
        <f t="shared" si="11"/>
        <v>0.0001251583253</v>
      </c>
      <c r="U198" s="52">
        <f t="shared" si="12"/>
        <v>0.4191786492</v>
      </c>
      <c r="V198" s="52">
        <f t="shared" si="13"/>
        <v>0</v>
      </c>
      <c r="W198" s="52">
        <f t="shared" si="14"/>
        <v>0</v>
      </c>
      <c r="X198" s="52">
        <f t="shared" si="15"/>
        <v>0.4530498397</v>
      </c>
      <c r="Y198" s="52">
        <f t="shared" si="16"/>
        <v>0.04370050213</v>
      </c>
      <c r="Z198" s="52">
        <f t="shared" si="17"/>
        <v>0.08758348964</v>
      </c>
      <c r="AA198" s="52">
        <f t="shared" si="18"/>
        <v>0.02960088731</v>
      </c>
      <c r="AB198" s="52">
        <f t="shared" si="19"/>
        <v>1.657361633</v>
      </c>
      <c r="AC198" s="53">
        <f t="shared" si="20"/>
        <v>4.982398446</v>
      </c>
      <c r="AD198" s="54">
        <f t="shared" si="21"/>
        <v>1.248246214</v>
      </c>
      <c r="AE198" s="54">
        <f t="shared" si="22"/>
        <v>0.0002503166506</v>
      </c>
      <c r="AF198" s="54">
        <f t="shared" si="23"/>
        <v>0.6287679737</v>
      </c>
      <c r="AG198" s="54">
        <f t="shared" si="24"/>
        <v>0</v>
      </c>
      <c r="AH198" s="54">
        <f t="shared" si="25"/>
        <v>0</v>
      </c>
      <c r="AI198" s="54">
        <f t="shared" si="26"/>
        <v>0.4530498397</v>
      </c>
      <c r="AJ198" s="54">
        <f t="shared" si="27"/>
        <v>0.04370050213</v>
      </c>
      <c r="AK198" s="54">
        <f t="shared" si="28"/>
        <v>0.08758348964</v>
      </c>
      <c r="AL198" s="54">
        <f t="shared" si="29"/>
        <v>0.02960088731</v>
      </c>
      <c r="AM198" s="54">
        <f t="shared" si="30"/>
        <v>2.491199223</v>
      </c>
      <c r="AN198" s="54">
        <f t="shared" si="31"/>
        <v>-4.982398446</v>
      </c>
      <c r="AO198" s="55">
        <f t="shared" si="32"/>
        <v>3.012610378</v>
      </c>
      <c r="AP198" s="55">
        <f t="shared" si="33"/>
        <v>0.0006041328471</v>
      </c>
      <c r="AQ198" s="55">
        <f t="shared" si="34"/>
        <v>2.023353942</v>
      </c>
      <c r="AR198" s="55">
        <f t="shared" si="35"/>
        <v>0</v>
      </c>
      <c r="AS198" s="55">
        <f t="shared" si="36"/>
        <v>0</v>
      </c>
      <c r="AT198" s="55">
        <f t="shared" si="37"/>
        <v>2.186848449</v>
      </c>
      <c r="AU198" s="55">
        <f t="shared" si="38"/>
        <v>0.210940093</v>
      </c>
      <c r="AV198" s="55">
        <f t="shared" si="39"/>
        <v>0.4227610336</v>
      </c>
      <c r="AW198" s="55">
        <f t="shared" si="40"/>
        <v>0.142881972</v>
      </c>
      <c r="AX198" s="55">
        <f t="shared" si="41"/>
        <v>8</v>
      </c>
      <c r="AY198" s="55">
        <f t="shared" si="42"/>
        <v>24.04978296</v>
      </c>
      <c r="AZ198" s="54">
        <f t="shared" ref="AZ198:BA198" si="1428">AO198*2</f>
        <v>6.025220756</v>
      </c>
      <c r="BA198" s="54">
        <f t="shared" si="1428"/>
        <v>0.001208265694</v>
      </c>
      <c r="BB198" s="54">
        <f t="shared" ref="BB198:BD198" si="1429">AQ198*(3/2)</f>
        <v>3.035030912</v>
      </c>
      <c r="BC198" s="54">
        <f t="shared" si="1429"/>
        <v>0</v>
      </c>
      <c r="BD198" s="54">
        <f t="shared" si="1429"/>
        <v>0</v>
      </c>
      <c r="BE198" s="54">
        <f t="shared" ref="BE198:BH198" si="1430">AT198</f>
        <v>2.186848449</v>
      </c>
      <c r="BF198" s="54">
        <f t="shared" si="1430"/>
        <v>0.210940093</v>
      </c>
      <c r="BG198" s="54">
        <f t="shared" si="1430"/>
        <v>0.4227610336</v>
      </c>
      <c r="BH198" s="54">
        <f t="shared" si="1430"/>
        <v>0.142881972</v>
      </c>
      <c r="BI198" s="54">
        <f t="shared" si="46"/>
        <v>12.02489148</v>
      </c>
      <c r="BJ198" s="54">
        <f t="shared" si="47"/>
        <v>-24.04978296</v>
      </c>
      <c r="BK198" s="56">
        <f t="shared" ref="BK198:BN198" si="1431">AO198</f>
        <v>3.012610378</v>
      </c>
      <c r="BL198" s="56">
        <f t="shared" si="1431"/>
        <v>0.0006041328471</v>
      </c>
      <c r="BM198" s="56">
        <f t="shared" si="1431"/>
        <v>2.023353942</v>
      </c>
      <c r="BN198" s="56">
        <f t="shared" si="1431"/>
        <v>0</v>
      </c>
      <c r="BO198" s="56">
        <f t="shared" si="49"/>
        <v>0</v>
      </c>
      <c r="BP198" s="56">
        <f t="shared" si="50"/>
        <v>2.186848449</v>
      </c>
      <c r="BQ198" s="56">
        <f t="shared" ref="BQ198:BS198" si="1432">AU198</f>
        <v>0.210940093</v>
      </c>
      <c r="BR198" s="56">
        <f t="shared" si="1432"/>
        <v>0.4227610336</v>
      </c>
      <c r="BS198" s="56">
        <f t="shared" si="1432"/>
        <v>0.142881972</v>
      </c>
      <c r="BT198" s="56">
        <f t="shared" si="52"/>
        <v>8</v>
      </c>
      <c r="BU198" s="50">
        <f t="shared" ref="BU198:BX198" si="1433">AZ198</f>
        <v>6.025220756</v>
      </c>
      <c r="BV198" s="50">
        <f t="shared" si="1433"/>
        <v>0.001208265694</v>
      </c>
      <c r="BW198" s="50">
        <f t="shared" si="1433"/>
        <v>3.035030912</v>
      </c>
      <c r="BX198" s="50">
        <f t="shared" si="1433"/>
        <v>0</v>
      </c>
      <c r="BY198" s="50">
        <f t="shared" si="54"/>
        <v>0</v>
      </c>
      <c r="BZ198" s="50">
        <f t="shared" si="55"/>
        <v>2.186848449</v>
      </c>
      <c r="CA198" s="50">
        <f t="shared" ref="CA198:CC198" si="1434">BF198</f>
        <v>0.210940093</v>
      </c>
      <c r="CB198" s="50">
        <f t="shared" si="1434"/>
        <v>0.4227610336</v>
      </c>
      <c r="CC198" s="50">
        <f t="shared" si="1434"/>
        <v>0.142881972</v>
      </c>
      <c r="CD198" s="50">
        <f t="shared" si="57"/>
        <v>12.02489148</v>
      </c>
      <c r="CE198" s="57">
        <f t="shared" si="58"/>
        <v>37.5</v>
      </c>
      <c r="CF198" s="57">
        <f t="shared" si="59"/>
        <v>0.01</v>
      </c>
      <c r="CG198" s="57">
        <f t="shared" si="60"/>
        <v>21.37</v>
      </c>
      <c r="CH198" s="57">
        <f t="shared" si="61"/>
        <v>0</v>
      </c>
      <c r="CI198" s="58">
        <f t="shared" si="62"/>
        <v>0</v>
      </c>
      <c r="CJ198" s="58">
        <f t="shared" si="63"/>
        <v>32.55</v>
      </c>
      <c r="CK198" s="57">
        <f t="shared" si="64"/>
        <v>3.1</v>
      </c>
      <c r="CL198" s="57">
        <f t="shared" si="65"/>
        <v>3.53</v>
      </c>
      <c r="CM198" s="57">
        <f t="shared" si="66"/>
        <v>1.66</v>
      </c>
      <c r="CN198" s="57">
        <f t="shared" si="67"/>
        <v>99.72</v>
      </c>
      <c r="CO198" s="59">
        <f t="shared" si="68"/>
        <v>0.1426592877</v>
      </c>
      <c r="CP198" s="59">
        <f t="shared" si="69"/>
        <v>0.7379446476</v>
      </c>
      <c r="CQ198" s="59">
        <f t="shared" si="70"/>
        <v>0.0711810243</v>
      </c>
      <c r="CR198" s="59">
        <f t="shared" si="71"/>
        <v>0.04821504047</v>
      </c>
      <c r="CS198" s="60">
        <f t="shared" si="72"/>
        <v>14.26592877</v>
      </c>
      <c r="CT198" s="60">
        <f t="shared" si="73"/>
        <v>4.821504047</v>
      </c>
      <c r="CU198" s="60">
        <f t="shared" si="74"/>
        <v>80.91256719</v>
      </c>
      <c r="CV198" s="61">
        <f t="shared" si="75"/>
        <v>0.1195446843</v>
      </c>
      <c r="CW198" s="61">
        <f t="shared" si="76"/>
        <v>0.1235429431</v>
      </c>
      <c r="CX198" s="62"/>
    </row>
    <row r="199" ht="15.75" customHeight="1">
      <c r="A199" s="17" t="s">
        <v>53</v>
      </c>
      <c r="B199" s="17" t="s">
        <v>54</v>
      </c>
      <c r="C199" s="17" t="s">
        <v>169</v>
      </c>
      <c r="D199" s="83"/>
      <c r="E199" s="83" t="s">
        <v>172</v>
      </c>
      <c r="F199" s="2">
        <v>86.0</v>
      </c>
      <c r="G199" s="3" t="s">
        <v>259</v>
      </c>
      <c r="H199" s="48">
        <v>37.12</v>
      </c>
      <c r="I199" s="49">
        <v>2.25</v>
      </c>
      <c r="J199" s="49">
        <v>20.64</v>
      </c>
      <c r="K199" s="49">
        <v>1.79</v>
      </c>
      <c r="L199" s="49">
        <v>0.16</v>
      </c>
      <c r="M199" s="49">
        <v>0.0</v>
      </c>
      <c r="N199" s="49">
        <v>8.87</v>
      </c>
      <c r="O199" s="49">
        <v>28.99</v>
      </c>
      <c r="P199" s="49"/>
      <c r="Q199" s="50">
        <f t="shared" si="8"/>
        <v>99.82</v>
      </c>
      <c r="R199" s="51">
        <f t="shared" si="9"/>
        <v>12</v>
      </c>
      <c r="S199" s="52">
        <f t="shared" si="10"/>
        <v>0.6177986595</v>
      </c>
      <c r="T199" s="52">
        <f t="shared" si="11"/>
        <v>0.002002533205</v>
      </c>
      <c r="U199" s="52">
        <f t="shared" si="12"/>
        <v>0.4048594908</v>
      </c>
      <c r="V199" s="52">
        <f t="shared" si="13"/>
        <v>0</v>
      </c>
      <c r="W199" s="52">
        <f t="shared" si="14"/>
        <v>0</v>
      </c>
      <c r="X199" s="52">
        <f t="shared" si="15"/>
        <v>0.4034996882</v>
      </c>
      <c r="Y199" s="52">
        <f t="shared" si="16"/>
        <v>0.1250398238</v>
      </c>
      <c r="Z199" s="52">
        <f t="shared" si="17"/>
        <v>0.05582517045</v>
      </c>
      <c r="AA199" s="52">
        <f t="shared" si="18"/>
        <v>0.03191902909</v>
      </c>
      <c r="AB199" s="52">
        <f t="shared" si="19"/>
        <v>1.640944395</v>
      </c>
      <c r="AC199" s="53">
        <f t="shared" si="20"/>
        <v>4.926350667</v>
      </c>
      <c r="AD199" s="54">
        <f t="shared" si="21"/>
        <v>1.235597319</v>
      </c>
      <c r="AE199" s="54">
        <f t="shared" si="22"/>
        <v>0.004005066409</v>
      </c>
      <c r="AF199" s="54">
        <f t="shared" si="23"/>
        <v>0.6072892362</v>
      </c>
      <c r="AG199" s="54">
        <f t="shared" si="24"/>
        <v>0</v>
      </c>
      <c r="AH199" s="54">
        <f t="shared" si="25"/>
        <v>0</v>
      </c>
      <c r="AI199" s="54">
        <f t="shared" si="26"/>
        <v>0.4034996882</v>
      </c>
      <c r="AJ199" s="54">
        <f t="shared" si="27"/>
        <v>0.1250398238</v>
      </c>
      <c r="AK199" s="54">
        <f t="shared" si="28"/>
        <v>0.05582517045</v>
      </c>
      <c r="AL199" s="54">
        <f t="shared" si="29"/>
        <v>0.03191902909</v>
      </c>
      <c r="AM199" s="54">
        <f t="shared" si="30"/>
        <v>2.463175333</v>
      </c>
      <c r="AN199" s="54">
        <f t="shared" si="31"/>
        <v>-4.926350667</v>
      </c>
      <c r="AO199" s="55">
        <f t="shared" si="32"/>
        <v>3.011917583</v>
      </c>
      <c r="AP199" s="55">
        <f t="shared" si="33"/>
        <v>0.009762832722</v>
      </c>
      <c r="AQ199" s="55">
        <f t="shared" si="34"/>
        <v>1.973787738</v>
      </c>
      <c r="AR199" s="55">
        <f t="shared" si="35"/>
        <v>0</v>
      </c>
      <c r="AS199" s="55">
        <f t="shared" si="36"/>
        <v>0</v>
      </c>
      <c r="AT199" s="55">
        <f t="shared" si="37"/>
        <v>1.967158373</v>
      </c>
      <c r="AU199" s="55">
        <f t="shared" si="38"/>
        <v>0.609599322</v>
      </c>
      <c r="AV199" s="55">
        <f t="shared" si="39"/>
        <v>0.2721611804</v>
      </c>
      <c r="AW199" s="55">
        <f t="shared" si="40"/>
        <v>0.1556129711</v>
      </c>
      <c r="AX199" s="55">
        <f t="shared" si="41"/>
        <v>8</v>
      </c>
      <c r="AY199" s="55">
        <f t="shared" si="42"/>
        <v>24.01714857</v>
      </c>
      <c r="AZ199" s="54">
        <f t="shared" ref="AZ199:BA199" si="1435">AO199*2</f>
        <v>6.023835166</v>
      </c>
      <c r="BA199" s="54">
        <f t="shared" si="1435"/>
        <v>0.01952566544</v>
      </c>
      <c r="BB199" s="54">
        <f t="shared" ref="BB199:BD199" si="1436">AQ199*(3/2)</f>
        <v>2.960681607</v>
      </c>
      <c r="BC199" s="54">
        <f t="shared" si="1436"/>
        <v>0</v>
      </c>
      <c r="BD199" s="54">
        <f t="shared" si="1436"/>
        <v>0</v>
      </c>
      <c r="BE199" s="54">
        <f t="shared" ref="BE199:BH199" si="1437">AT199</f>
        <v>1.967158373</v>
      </c>
      <c r="BF199" s="54">
        <f t="shared" si="1437"/>
        <v>0.609599322</v>
      </c>
      <c r="BG199" s="54">
        <f t="shared" si="1437"/>
        <v>0.2721611804</v>
      </c>
      <c r="BH199" s="54">
        <f t="shared" si="1437"/>
        <v>0.1556129711</v>
      </c>
      <c r="BI199" s="54">
        <f t="shared" si="46"/>
        <v>12.00857428</v>
      </c>
      <c r="BJ199" s="54">
        <f t="shared" si="47"/>
        <v>-24.01714857</v>
      </c>
      <c r="BK199" s="56">
        <f t="shared" ref="BK199:BN199" si="1438">AO199</f>
        <v>3.011917583</v>
      </c>
      <c r="BL199" s="56">
        <f t="shared" si="1438"/>
        <v>0.009762832722</v>
      </c>
      <c r="BM199" s="56">
        <f t="shared" si="1438"/>
        <v>1.973787738</v>
      </c>
      <c r="BN199" s="56">
        <f t="shared" si="1438"/>
        <v>0</v>
      </c>
      <c r="BO199" s="56">
        <f t="shared" si="49"/>
        <v>0</v>
      </c>
      <c r="BP199" s="56">
        <f t="shared" si="50"/>
        <v>1.967158373</v>
      </c>
      <c r="BQ199" s="56">
        <f t="shared" ref="BQ199:BS199" si="1439">AU199</f>
        <v>0.609599322</v>
      </c>
      <c r="BR199" s="56">
        <f t="shared" si="1439"/>
        <v>0.2721611804</v>
      </c>
      <c r="BS199" s="56">
        <f t="shared" si="1439"/>
        <v>0.1556129711</v>
      </c>
      <c r="BT199" s="56">
        <f t="shared" si="52"/>
        <v>8</v>
      </c>
      <c r="BU199" s="50">
        <f t="shared" ref="BU199:BX199" si="1440">AZ199</f>
        <v>6.023835166</v>
      </c>
      <c r="BV199" s="50">
        <f t="shared" si="1440"/>
        <v>0.01952566544</v>
      </c>
      <c r="BW199" s="50">
        <f t="shared" si="1440"/>
        <v>2.960681607</v>
      </c>
      <c r="BX199" s="50">
        <f t="shared" si="1440"/>
        <v>0</v>
      </c>
      <c r="BY199" s="50">
        <f t="shared" si="54"/>
        <v>0</v>
      </c>
      <c r="BZ199" s="50">
        <f t="shared" si="55"/>
        <v>1.967158373</v>
      </c>
      <c r="CA199" s="50">
        <f t="shared" ref="CA199:CC199" si="1441">BF199</f>
        <v>0.609599322</v>
      </c>
      <c r="CB199" s="50">
        <f t="shared" si="1441"/>
        <v>0.2721611804</v>
      </c>
      <c r="CC199" s="50">
        <f t="shared" si="1441"/>
        <v>0.1556129711</v>
      </c>
      <c r="CD199" s="50">
        <f t="shared" si="57"/>
        <v>12.00857428</v>
      </c>
      <c r="CE199" s="57">
        <f t="shared" si="58"/>
        <v>37.12</v>
      </c>
      <c r="CF199" s="57">
        <f t="shared" si="59"/>
        <v>0.16</v>
      </c>
      <c r="CG199" s="57">
        <f t="shared" si="60"/>
        <v>20.64</v>
      </c>
      <c r="CH199" s="57">
        <f t="shared" si="61"/>
        <v>0</v>
      </c>
      <c r="CI199" s="58">
        <f t="shared" si="62"/>
        <v>0</v>
      </c>
      <c r="CJ199" s="58">
        <f t="shared" si="63"/>
        <v>28.99</v>
      </c>
      <c r="CK199" s="57">
        <f t="shared" si="64"/>
        <v>8.87</v>
      </c>
      <c r="CL199" s="57">
        <f t="shared" si="65"/>
        <v>2.25</v>
      </c>
      <c r="CM199" s="57">
        <f t="shared" si="66"/>
        <v>1.79</v>
      </c>
      <c r="CN199" s="57">
        <f t="shared" si="67"/>
        <v>99.82</v>
      </c>
      <c r="CO199" s="59">
        <f t="shared" si="68"/>
        <v>0.09058355657</v>
      </c>
      <c r="CP199" s="59">
        <f t="shared" si="69"/>
        <v>0.6547304117</v>
      </c>
      <c r="CQ199" s="59">
        <f t="shared" si="70"/>
        <v>0.2028932803</v>
      </c>
      <c r="CR199" s="59">
        <f t="shared" si="71"/>
        <v>0.05179275144</v>
      </c>
      <c r="CS199" s="60">
        <f t="shared" si="72"/>
        <v>9.058355657</v>
      </c>
      <c r="CT199" s="60">
        <f t="shared" si="73"/>
        <v>5.179275144</v>
      </c>
      <c r="CU199" s="60">
        <f t="shared" si="74"/>
        <v>85.7623692</v>
      </c>
      <c r="CV199" s="61">
        <f t="shared" si="75"/>
        <v>0.09708452972</v>
      </c>
      <c r="CW199" s="61">
        <f t="shared" si="76"/>
        <v>0.07844535999</v>
      </c>
      <c r="CX199" s="62"/>
    </row>
    <row r="200" ht="15.75" customHeight="1">
      <c r="A200" s="17" t="s">
        <v>53</v>
      </c>
      <c r="B200" s="17" t="s">
        <v>54</v>
      </c>
      <c r="C200" s="17" t="s">
        <v>169</v>
      </c>
      <c r="D200" s="83"/>
      <c r="E200" s="83" t="s">
        <v>172</v>
      </c>
      <c r="F200" s="2">
        <v>87.0</v>
      </c>
      <c r="G200" s="3" t="s">
        <v>260</v>
      </c>
      <c r="H200" s="48">
        <v>38.3</v>
      </c>
      <c r="I200" s="49">
        <v>5.8</v>
      </c>
      <c r="J200" s="49">
        <v>21.55</v>
      </c>
      <c r="K200" s="49">
        <v>2.37</v>
      </c>
      <c r="L200" s="49">
        <v>0.03</v>
      </c>
      <c r="M200" s="49">
        <v>0.08</v>
      </c>
      <c r="N200" s="49">
        <v>2.45</v>
      </c>
      <c r="O200" s="49">
        <v>29.46</v>
      </c>
      <c r="P200" s="49"/>
      <c r="Q200" s="50">
        <f t="shared" si="8"/>
        <v>100.04</v>
      </c>
      <c r="R200" s="51">
        <f t="shared" si="9"/>
        <v>12</v>
      </c>
      <c r="S200" s="52">
        <f t="shared" si="10"/>
        <v>0.6374377333</v>
      </c>
      <c r="T200" s="52">
        <f t="shared" si="11"/>
        <v>0.0003754749758</v>
      </c>
      <c r="U200" s="52">
        <f t="shared" si="12"/>
        <v>0.4227094005</v>
      </c>
      <c r="V200" s="52">
        <f t="shared" si="13"/>
        <v>0.00105269945</v>
      </c>
      <c r="W200" s="52">
        <f t="shared" si="14"/>
        <v>0</v>
      </c>
      <c r="X200" s="52">
        <f t="shared" si="15"/>
        <v>0.4100414217</v>
      </c>
      <c r="Y200" s="52">
        <f t="shared" si="16"/>
        <v>0.03453749362</v>
      </c>
      <c r="Z200" s="52">
        <f t="shared" si="17"/>
        <v>0.1439048838</v>
      </c>
      <c r="AA200" s="52">
        <f t="shared" si="18"/>
        <v>0.04226150779</v>
      </c>
      <c r="AB200" s="52">
        <f t="shared" si="19"/>
        <v>1.692320615</v>
      </c>
      <c r="AC200" s="53">
        <f t="shared" si="20"/>
        <v>5.084029747</v>
      </c>
      <c r="AD200" s="54">
        <f t="shared" si="21"/>
        <v>1.274875467</v>
      </c>
      <c r="AE200" s="54">
        <f t="shared" si="22"/>
        <v>0.0007509499517</v>
      </c>
      <c r="AF200" s="54">
        <f t="shared" si="23"/>
        <v>0.6340641008</v>
      </c>
      <c r="AG200" s="54">
        <f t="shared" si="24"/>
        <v>0.001579049176</v>
      </c>
      <c r="AH200" s="54">
        <f t="shared" si="25"/>
        <v>0</v>
      </c>
      <c r="AI200" s="54">
        <f t="shared" si="26"/>
        <v>0.4100414217</v>
      </c>
      <c r="AJ200" s="54">
        <f t="shared" si="27"/>
        <v>0.03453749362</v>
      </c>
      <c r="AK200" s="54">
        <f t="shared" si="28"/>
        <v>0.1439048838</v>
      </c>
      <c r="AL200" s="54">
        <f t="shared" si="29"/>
        <v>0.04226150779</v>
      </c>
      <c r="AM200" s="54">
        <f t="shared" si="30"/>
        <v>2.542014873</v>
      </c>
      <c r="AN200" s="54">
        <f t="shared" si="31"/>
        <v>-5.084029747</v>
      </c>
      <c r="AO200" s="55">
        <f t="shared" si="32"/>
        <v>3.013319002</v>
      </c>
      <c r="AP200" s="55">
        <f t="shared" si="33"/>
        <v>0.001774959059</v>
      </c>
      <c r="AQ200" s="55">
        <f t="shared" si="34"/>
        <v>1.998247362</v>
      </c>
      <c r="AR200" s="55">
        <f t="shared" si="35"/>
        <v>0.004976359401</v>
      </c>
      <c r="AS200" s="55">
        <f t="shared" si="36"/>
        <v>0</v>
      </c>
      <c r="AT200" s="55">
        <f t="shared" si="37"/>
        <v>1.938362828</v>
      </c>
      <c r="AU200" s="55">
        <f t="shared" si="38"/>
        <v>0.1632669049</v>
      </c>
      <c r="AV200" s="55">
        <f t="shared" si="39"/>
        <v>0.6802724379</v>
      </c>
      <c r="AW200" s="55">
        <f t="shared" si="40"/>
        <v>0.1997801476</v>
      </c>
      <c r="AX200" s="55">
        <f t="shared" si="41"/>
        <v>8</v>
      </c>
      <c r="AY200" s="55">
        <f t="shared" si="42"/>
        <v>24.03341164</v>
      </c>
      <c r="AZ200" s="54">
        <f t="shared" ref="AZ200:BA200" si="1442">AO200*2</f>
        <v>6.026638003</v>
      </c>
      <c r="BA200" s="54">
        <f t="shared" si="1442"/>
        <v>0.003549918118</v>
      </c>
      <c r="BB200" s="54">
        <f t="shared" ref="BB200:BD200" si="1443">AQ200*(3/2)</f>
        <v>2.997371042</v>
      </c>
      <c r="BC200" s="54">
        <f t="shared" si="1443"/>
        <v>0.007464539101</v>
      </c>
      <c r="BD200" s="54">
        <f t="shared" si="1443"/>
        <v>0</v>
      </c>
      <c r="BE200" s="54">
        <f t="shared" ref="BE200:BH200" si="1444">AT200</f>
        <v>1.938362828</v>
      </c>
      <c r="BF200" s="54">
        <f t="shared" si="1444"/>
        <v>0.1632669049</v>
      </c>
      <c r="BG200" s="54">
        <f t="shared" si="1444"/>
        <v>0.6802724379</v>
      </c>
      <c r="BH200" s="54">
        <f t="shared" si="1444"/>
        <v>0.1997801476</v>
      </c>
      <c r="BI200" s="54">
        <f t="shared" si="46"/>
        <v>12.01670582</v>
      </c>
      <c r="BJ200" s="54">
        <f t="shared" si="47"/>
        <v>-24.03341164</v>
      </c>
      <c r="BK200" s="56">
        <f t="shared" ref="BK200:BN200" si="1445">AO200</f>
        <v>3.013319002</v>
      </c>
      <c r="BL200" s="56">
        <f t="shared" si="1445"/>
        <v>0.001774959059</v>
      </c>
      <c r="BM200" s="56">
        <f t="shared" si="1445"/>
        <v>1.998247362</v>
      </c>
      <c r="BN200" s="56">
        <f t="shared" si="1445"/>
        <v>0.004976359401</v>
      </c>
      <c r="BO200" s="56">
        <f t="shared" si="49"/>
        <v>0</v>
      </c>
      <c r="BP200" s="56">
        <f t="shared" si="50"/>
        <v>1.938362828</v>
      </c>
      <c r="BQ200" s="56">
        <f t="shared" ref="BQ200:BS200" si="1446">AU200</f>
        <v>0.1632669049</v>
      </c>
      <c r="BR200" s="56">
        <f t="shared" si="1446"/>
        <v>0.6802724379</v>
      </c>
      <c r="BS200" s="56">
        <f t="shared" si="1446"/>
        <v>0.1997801476</v>
      </c>
      <c r="BT200" s="56">
        <f t="shared" si="52"/>
        <v>8</v>
      </c>
      <c r="BU200" s="50">
        <f t="shared" ref="BU200:BX200" si="1447">AZ200</f>
        <v>6.026638003</v>
      </c>
      <c r="BV200" s="50">
        <f t="shared" si="1447"/>
        <v>0.003549918118</v>
      </c>
      <c r="BW200" s="50">
        <f t="shared" si="1447"/>
        <v>2.997371042</v>
      </c>
      <c r="BX200" s="50">
        <f t="shared" si="1447"/>
        <v>0.007464539101</v>
      </c>
      <c r="BY200" s="50">
        <f t="shared" si="54"/>
        <v>0</v>
      </c>
      <c r="BZ200" s="50">
        <f t="shared" si="55"/>
        <v>1.938362828</v>
      </c>
      <c r="CA200" s="50">
        <f t="shared" ref="CA200:CC200" si="1448">BF200</f>
        <v>0.1632669049</v>
      </c>
      <c r="CB200" s="50">
        <f t="shared" si="1448"/>
        <v>0.6802724379</v>
      </c>
      <c r="CC200" s="50">
        <f t="shared" si="1448"/>
        <v>0.1997801476</v>
      </c>
      <c r="CD200" s="50">
        <f t="shared" si="57"/>
        <v>12.01670582</v>
      </c>
      <c r="CE200" s="57">
        <f t="shared" si="58"/>
        <v>38.3</v>
      </c>
      <c r="CF200" s="57">
        <f t="shared" si="59"/>
        <v>0.03</v>
      </c>
      <c r="CG200" s="57">
        <f t="shared" si="60"/>
        <v>21.55</v>
      </c>
      <c r="CH200" s="57">
        <f t="shared" si="61"/>
        <v>0.08</v>
      </c>
      <c r="CI200" s="58">
        <f t="shared" si="62"/>
        <v>0</v>
      </c>
      <c r="CJ200" s="58">
        <f t="shared" si="63"/>
        <v>29.46</v>
      </c>
      <c r="CK200" s="57">
        <f t="shared" si="64"/>
        <v>2.45</v>
      </c>
      <c r="CL200" s="57">
        <f t="shared" si="65"/>
        <v>5.8</v>
      </c>
      <c r="CM200" s="57">
        <f t="shared" si="66"/>
        <v>2.37</v>
      </c>
      <c r="CN200" s="57">
        <f t="shared" si="67"/>
        <v>100.04</v>
      </c>
      <c r="CO200" s="59">
        <f t="shared" si="68"/>
        <v>0.2281505423</v>
      </c>
      <c r="CP200" s="59">
        <f t="shared" si="69"/>
        <v>0.6500903252</v>
      </c>
      <c r="CQ200" s="59">
        <f t="shared" si="70"/>
        <v>0.05475663987</v>
      </c>
      <c r="CR200" s="59">
        <f t="shared" si="71"/>
        <v>0.06700249265</v>
      </c>
      <c r="CS200" s="60">
        <f t="shared" si="72"/>
        <v>22.81505423</v>
      </c>
      <c r="CT200" s="60">
        <f t="shared" si="73"/>
        <v>6.700249265</v>
      </c>
      <c r="CU200" s="60">
        <f t="shared" si="74"/>
        <v>70.48469651</v>
      </c>
      <c r="CV200" s="61">
        <f t="shared" si="75"/>
        <v>0.1810777638</v>
      </c>
      <c r="CW200" s="61">
        <f t="shared" si="76"/>
        <v>0.1975783696</v>
      </c>
      <c r="CX200" s="62"/>
    </row>
    <row r="201" ht="15.75" customHeight="1">
      <c r="A201" s="17" t="s">
        <v>53</v>
      </c>
      <c r="B201" s="17" t="s">
        <v>54</v>
      </c>
      <c r="C201" s="17" t="s">
        <v>169</v>
      </c>
      <c r="D201" s="83"/>
      <c r="E201" s="83" t="s">
        <v>172</v>
      </c>
      <c r="F201" s="2">
        <v>88.0</v>
      </c>
      <c r="G201" s="3" t="s">
        <v>261</v>
      </c>
      <c r="H201" s="48">
        <v>38.02</v>
      </c>
      <c r="I201" s="49">
        <v>4.86</v>
      </c>
      <c r="J201" s="49">
        <v>21.45</v>
      </c>
      <c r="K201" s="49">
        <v>1.55</v>
      </c>
      <c r="L201" s="49">
        <v>0.01</v>
      </c>
      <c r="M201" s="49">
        <v>0.02</v>
      </c>
      <c r="N201" s="49">
        <v>3.76</v>
      </c>
      <c r="O201" s="49">
        <v>30.99</v>
      </c>
      <c r="P201" s="49"/>
      <c r="Q201" s="50">
        <f t="shared" si="8"/>
        <v>100.66</v>
      </c>
      <c r="R201" s="51">
        <f t="shared" si="9"/>
        <v>12</v>
      </c>
      <c r="S201" s="52">
        <f t="shared" si="10"/>
        <v>0.6327776141</v>
      </c>
      <c r="T201" s="52">
        <f t="shared" si="11"/>
        <v>0.0001251583253</v>
      </c>
      <c r="U201" s="52">
        <f t="shared" si="12"/>
        <v>0.420747872</v>
      </c>
      <c r="V201" s="52">
        <f t="shared" si="13"/>
        <v>0.0002631748626</v>
      </c>
      <c r="W201" s="52">
        <f t="shared" si="14"/>
        <v>0</v>
      </c>
      <c r="X201" s="52">
        <f t="shared" si="15"/>
        <v>0.431336852</v>
      </c>
      <c r="Y201" s="52">
        <f t="shared" si="16"/>
        <v>0.05300448001</v>
      </c>
      <c r="Z201" s="52">
        <f t="shared" si="17"/>
        <v>0.1205823682</v>
      </c>
      <c r="AA201" s="52">
        <f t="shared" si="18"/>
        <v>0.02763938273</v>
      </c>
      <c r="AB201" s="52">
        <f t="shared" si="19"/>
        <v>1.686476902</v>
      </c>
      <c r="AC201" s="53">
        <f t="shared" si="20"/>
        <v>5.059770396</v>
      </c>
      <c r="AD201" s="54">
        <f t="shared" si="21"/>
        <v>1.265555228</v>
      </c>
      <c r="AE201" s="54">
        <f t="shared" si="22"/>
        <v>0.0002503166506</v>
      </c>
      <c r="AF201" s="54">
        <f t="shared" si="23"/>
        <v>0.631121808</v>
      </c>
      <c r="AG201" s="54">
        <f t="shared" si="24"/>
        <v>0.0003947622939</v>
      </c>
      <c r="AH201" s="54">
        <f t="shared" si="25"/>
        <v>0</v>
      </c>
      <c r="AI201" s="54">
        <f t="shared" si="26"/>
        <v>0.431336852</v>
      </c>
      <c r="AJ201" s="54">
        <f t="shared" si="27"/>
        <v>0.05300448001</v>
      </c>
      <c r="AK201" s="54">
        <f t="shared" si="28"/>
        <v>0.1205823682</v>
      </c>
      <c r="AL201" s="54">
        <f t="shared" si="29"/>
        <v>0.02763938273</v>
      </c>
      <c r="AM201" s="54">
        <f t="shared" si="30"/>
        <v>2.529885198</v>
      </c>
      <c r="AN201" s="54">
        <f t="shared" si="31"/>
        <v>-5.059770396</v>
      </c>
      <c r="AO201" s="55">
        <f t="shared" si="32"/>
        <v>3.001654459</v>
      </c>
      <c r="AP201" s="55">
        <f t="shared" si="33"/>
        <v>0.0005937031222</v>
      </c>
      <c r="AQ201" s="55">
        <f t="shared" si="34"/>
        <v>1.995866633</v>
      </c>
      <c r="AR201" s="55">
        <f t="shared" si="35"/>
        <v>0.001248400674</v>
      </c>
      <c r="AS201" s="55">
        <f t="shared" si="36"/>
        <v>0</v>
      </c>
      <c r="AT201" s="55">
        <f t="shared" si="37"/>
        <v>2.046096695</v>
      </c>
      <c r="AU201" s="55">
        <f t="shared" si="38"/>
        <v>0.2514329366</v>
      </c>
      <c r="AV201" s="55">
        <f t="shared" si="39"/>
        <v>0.5719965356</v>
      </c>
      <c r="AW201" s="55">
        <f t="shared" si="40"/>
        <v>0.1311106376</v>
      </c>
      <c r="AX201" s="55">
        <f t="shared" si="41"/>
        <v>8</v>
      </c>
      <c r="AY201" s="55">
        <f t="shared" si="42"/>
        <v>24.00161136</v>
      </c>
      <c r="AZ201" s="54">
        <f t="shared" ref="AZ201:BA201" si="1449">AO201*2</f>
        <v>6.003308917</v>
      </c>
      <c r="BA201" s="54">
        <f t="shared" si="1449"/>
        <v>0.001187406244</v>
      </c>
      <c r="BB201" s="54">
        <f t="shared" ref="BB201:BD201" si="1450">AQ201*(3/2)</f>
        <v>2.993799949</v>
      </c>
      <c r="BC201" s="54">
        <f t="shared" si="1450"/>
        <v>0.00187260101</v>
      </c>
      <c r="BD201" s="54">
        <f t="shared" si="1450"/>
        <v>0</v>
      </c>
      <c r="BE201" s="54">
        <f t="shared" ref="BE201:BH201" si="1451">AT201</f>
        <v>2.046096695</v>
      </c>
      <c r="BF201" s="54">
        <f t="shared" si="1451"/>
        <v>0.2514329366</v>
      </c>
      <c r="BG201" s="54">
        <f t="shared" si="1451"/>
        <v>0.5719965356</v>
      </c>
      <c r="BH201" s="54">
        <f t="shared" si="1451"/>
        <v>0.1311106376</v>
      </c>
      <c r="BI201" s="54">
        <f t="shared" si="46"/>
        <v>12.00080568</v>
      </c>
      <c r="BJ201" s="54">
        <f t="shared" si="47"/>
        <v>-24.00161136</v>
      </c>
      <c r="BK201" s="56">
        <f t="shared" ref="BK201:BN201" si="1452">AO201</f>
        <v>3.001654459</v>
      </c>
      <c r="BL201" s="56">
        <f t="shared" si="1452"/>
        <v>0.0005937031222</v>
      </c>
      <c r="BM201" s="56">
        <f t="shared" si="1452"/>
        <v>1.995866633</v>
      </c>
      <c r="BN201" s="56">
        <f t="shared" si="1452"/>
        <v>0.001248400674</v>
      </c>
      <c r="BO201" s="56">
        <f t="shared" si="49"/>
        <v>0</v>
      </c>
      <c r="BP201" s="56">
        <f t="shared" si="50"/>
        <v>2.046096695</v>
      </c>
      <c r="BQ201" s="56">
        <f t="shared" ref="BQ201:BS201" si="1453">AU201</f>
        <v>0.2514329366</v>
      </c>
      <c r="BR201" s="56">
        <f t="shared" si="1453"/>
        <v>0.5719965356</v>
      </c>
      <c r="BS201" s="56">
        <f t="shared" si="1453"/>
        <v>0.1311106376</v>
      </c>
      <c r="BT201" s="56">
        <f t="shared" si="52"/>
        <v>8</v>
      </c>
      <c r="BU201" s="50">
        <f t="shared" ref="BU201:BX201" si="1454">AZ201</f>
        <v>6.003308917</v>
      </c>
      <c r="BV201" s="50">
        <f t="shared" si="1454"/>
        <v>0.001187406244</v>
      </c>
      <c r="BW201" s="50">
        <f t="shared" si="1454"/>
        <v>2.993799949</v>
      </c>
      <c r="BX201" s="50">
        <f t="shared" si="1454"/>
        <v>0.00187260101</v>
      </c>
      <c r="BY201" s="50">
        <f t="shared" si="54"/>
        <v>0</v>
      </c>
      <c r="BZ201" s="50">
        <f t="shared" si="55"/>
        <v>2.046096695</v>
      </c>
      <c r="CA201" s="50">
        <f t="shared" ref="CA201:CC201" si="1455">BF201</f>
        <v>0.2514329366</v>
      </c>
      <c r="CB201" s="50">
        <f t="shared" si="1455"/>
        <v>0.5719965356</v>
      </c>
      <c r="CC201" s="50">
        <f t="shared" si="1455"/>
        <v>0.1311106376</v>
      </c>
      <c r="CD201" s="50">
        <f t="shared" si="57"/>
        <v>12.00080568</v>
      </c>
      <c r="CE201" s="57">
        <f t="shared" si="58"/>
        <v>38.02</v>
      </c>
      <c r="CF201" s="57">
        <f t="shared" si="59"/>
        <v>0.01</v>
      </c>
      <c r="CG201" s="57">
        <f t="shared" si="60"/>
        <v>21.45</v>
      </c>
      <c r="CH201" s="57">
        <f t="shared" si="61"/>
        <v>0.02</v>
      </c>
      <c r="CI201" s="58">
        <f t="shared" si="62"/>
        <v>0</v>
      </c>
      <c r="CJ201" s="58">
        <f t="shared" si="63"/>
        <v>30.99</v>
      </c>
      <c r="CK201" s="57">
        <f t="shared" si="64"/>
        <v>3.76</v>
      </c>
      <c r="CL201" s="57">
        <f t="shared" si="65"/>
        <v>4.86</v>
      </c>
      <c r="CM201" s="57">
        <f t="shared" si="66"/>
        <v>1.55</v>
      </c>
      <c r="CN201" s="57">
        <f t="shared" si="67"/>
        <v>100.66</v>
      </c>
      <c r="CO201" s="59">
        <f t="shared" si="68"/>
        <v>0.1906250482</v>
      </c>
      <c r="CP201" s="59">
        <f t="shared" si="69"/>
        <v>0.6818874886</v>
      </c>
      <c r="CQ201" s="59">
        <f t="shared" si="70"/>
        <v>0.08379319224</v>
      </c>
      <c r="CR201" s="59">
        <f t="shared" si="71"/>
        <v>0.04369427094</v>
      </c>
      <c r="CS201" s="60">
        <f t="shared" si="72"/>
        <v>19.06250482</v>
      </c>
      <c r="CT201" s="60">
        <f t="shared" si="73"/>
        <v>4.369427094</v>
      </c>
      <c r="CU201" s="60">
        <f t="shared" si="74"/>
        <v>76.56806808</v>
      </c>
      <c r="CV201" s="61">
        <f t="shared" si="75"/>
        <v>0.1390067951</v>
      </c>
      <c r="CW201" s="61">
        <f t="shared" si="76"/>
        <v>0.1650812918</v>
      </c>
      <c r="CX201" s="62"/>
    </row>
    <row r="202" ht="15.75" customHeight="1">
      <c r="A202" s="17" t="s">
        <v>53</v>
      </c>
      <c r="B202" s="17" t="s">
        <v>54</v>
      </c>
      <c r="C202" s="17" t="s">
        <v>169</v>
      </c>
      <c r="D202" s="83"/>
      <c r="E202" s="83" t="s">
        <v>172</v>
      </c>
      <c r="F202" s="2">
        <v>89.0</v>
      </c>
      <c r="G202" s="3" t="s">
        <v>262</v>
      </c>
      <c r="H202" s="48">
        <v>38.81</v>
      </c>
      <c r="I202" s="49">
        <v>9.06</v>
      </c>
      <c r="J202" s="49">
        <v>22.09</v>
      </c>
      <c r="K202" s="49">
        <v>0.6</v>
      </c>
      <c r="L202" s="49">
        <v>0.09</v>
      </c>
      <c r="M202" s="49">
        <v>0.06</v>
      </c>
      <c r="N202" s="49">
        <v>0.5</v>
      </c>
      <c r="O202" s="49">
        <v>28.17</v>
      </c>
      <c r="P202" s="49"/>
      <c r="Q202" s="50">
        <f t="shared" si="8"/>
        <v>99.38</v>
      </c>
      <c r="R202" s="51">
        <f t="shared" si="9"/>
        <v>12</v>
      </c>
      <c r="S202" s="52">
        <f t="shared" si="10"/>
        <v>0.6459258076</v>
      </c>
      <c r="T202" s="52">
        <f t="shared" si="11"/>
        <v>0.001126424928</v>
      </c>
      <c r="U202" s="52">
        <f t="shared" si="12"/>
        <v>0.4333016546</v>
      </c>
      <c r="V202" s="52">
        <f t="shared" si="13"/>
        <v>0.0007895245878</v>
      </c>
      <c r="W202" s="52">
        <f t="shared" si="14"/>
        <v>0</v>
      </c>
      <c r="X202" s="52">
        <f t="shared" si="15"/>
        <v>0.3920864511</v>
      </c>
      <c r="Y202" s="52">
        <f t="shared" si="16"/>
        <v>0.007048468086</v>
      </c>
      <c r="Z202" s="52">
        <f t="shared" si="17"/>
        <v>0.224789353</v>
      </c>
      <c r="AA202" s="52">
        <f t="shared" si="18"/>
        <v>0.0106991159</v>
      </c>
      <c r="AB202" s="52">
        <f t="shared" si="19"/>
        <v>1.7157668</v>
      </c>
      <c r="AC202" s="53">
        <f t="shared" si="20"/>
        <v>5.159729244</v>
      </c>
      <c r="AD202" s="54">
        <f t="shared" si="21"/>
        <v>1.291851615</v>
      </c>
      <c r="AE202" s="54">
        <f t="shared" si="22"/>
        <v>0.002252849855</v>
      </c>
      <c r="AF202" s="54">
        <f t="shared" si="23"/>
        <v>0.649952482</v>
      </c>
      <c r="AG202" s="54">
        <f t="shared" si="24"/>
        <v>0.001184286882</v>
      </c>
      <c r="AH202" s="54">
        <f t="shared" si="25"/>
        <v>0</v>
      </c>
      <c r="AI202" s="54">
        <f t="shared" si="26"/>
        <v>0.3920864511</v>
      </c>
      <c r="AJ202" s="54">
        <f t="shared" si="27"/>
        <v>0.007048468086</v>
      </c>
      <c r="AK202" s="54">
        <f t="shared" si="28"/>
        <v>0.224789353</v>
      </c>
      <c r="AL202" s="54">
        <f t="shared" si="29"/>
        <v>0.0106991159</v>
      </c>
      <c r="AM202" s="54">
        <f t="shared" si="30"/>
        <v>2.579864622</v>
      </c>
      <c r="AN202" s="54">
        <f t="shared" si="31"/>
        <v>-5.159729244</v>
      </c>
      <c r="AO202" s="55">
        <f t="shared" si="32"/>
        <v>3.011718411</v>
      </c>
      <c r="AP202" s="55">
        <f t="shared" si="33"/>
        <v>0.005252112013</v>
      </c>
      <c r="AQ202" s="55">
        <f t="shared" si="34"/>
        <v>2.020328892</v>
      </c>
      <c r="AR202" s="55">
        <f t="shared" si="35"/>
        <v>0.003681267584</v>
      </c>
      <c r="AS202" s="55">
        <f t="shared" si="36"/>
        <v>0</v>
      </c>
      <c r="AT202" s="55">
        <f t="shared" si="37"/>
        <v>1.828157305</v>
      </c>
      <c r="AU202" s="55">
        <f t="shared" si="38"/>
        <v>0.03286445728</v>
      </c>
      <c r="AV202" s="55">
        <f t="shared" si="39"/>
        <v>1.048111448</v>
      </c>
      <c r="AW202" s="55">
        <f t="shared" si="40"/>
        <v>0.04988610759</v>
      </c>
      <c r="AX202" s="55">
        <f t="shared" si="41"/>
        <v>8</v>
      </c>
      <c r="AY202" s="55">
        <f t="shared" si="42"/>
        <v>24.05795121</v>
      </c>
      <c r="AZ202" s="54">
        <f t="shared" ref="AZ202:BA202" si="1456">AO202*2</f>
        <v>6.023436823</v>
      </c>
      <c r="BA202" s="54">
        <f t="shared" si="1456"/>
        <v>0.01050422403</v>
      </c>
      <c r="BB202" s="54">
        <f t="shared" ref="BB202:BD202" si="1457">AQ202*(3/2)</f>
        <v>3.030493338</v>
      </c>
      <c r="BC202" s="54">
        <f t="shared" si="1457"/>
        <v>0.005521901376</v>
      </c>
      <c r="BD202" s="54">
        <f t="shared" si="1457"/>
        <v>0</v>
      </c>
      <c r="BE202" s="54">
        <f t="shared" ref="BE202:BH202" si="1458">AT202</f>
        <v>1.828157305</v>
      </c>
      <c r="BF202" s="54">
        <f t="shared" si="1458"/>
        <v>0.03286445728</v>
      </c>
      <c r="BG202" s="54">
        <f t="shared" si="1458"/>
        <v>1.048111448</v>
      </c>
      <c r="BH202" s="54">
        <f t="shared" si="1458"/>
        <v>0.04988610759</v>
      </c>
      <c r="BI202" s="54">
        <f t="shared" si="46"/>
        <v>12.0289756</v>
      </c>
      <c r="BJ202" s="54">
        <f t="shared" si="47"/>
        <v>-24.05795121</v>
      </c>
      <c r="BK202" s="56">
        <f t="shared" ref="BK202:BN202" si="1459">AO202</f>
        <v>3.011718411</v>
      </c>
      <c r="BL202" s="56">
        <f t="shared" si="1459"/>
        <v>0.005252112013</v>
      </c>
      <c r="BM202" s="56">
        <f t="shared" si="1459"/>
        <v>2.020328892</v>
      </c>
      <c r="BN202" s="56">
        <f t="shared" si="1459"/>
        <v>0.003681267584</v>
      </c>
      <c r="BO202" s="56">
        <f t="shared" si="49"/>
        <v>0</v>
      </c>
      <c r="BP202" s="56">
        <f t="shared" si="50"/>
        <v>1.828157305</v>
      </c>
      <c r="BQ202" s="56">
        <f t="shared" ref="BQ202:BS202" si="1460">AU202</f>
        <v>0.03286445728</v>
      </c>
      <c r="BR202" s="56">
        <f t="shared" si="1460"/>
        <v>1.048111448</v>
      </c>
      <c r="BS202" s="56">
        <f t="shared" si="1460"/>
        <v>0.04988610759</v>
      </c>
      <c r="BT202" s="56">
        <f t="shared" si="52"/>
        <v>8</v>
      </c>
      <c r="BU202" s="50">
        <f t="shared" ref="BU202:BX202" si="1461">AZ202</f>
        <v>6.023436823</v>
      </c>
      <c r="BV202" s="50">
        <f t="shared" si="1461"/>
        <v>0.01050422403</v>
      </c>
      <c r="BW202" s="50">
        <f t="shared" si="1461"/>
        <v>3.030493338</v>
      </c>
      <c r="BX202" s="50">
        <f t="shared" si="1461"/>
        <v>0.005521901376</v>
      </c>
      <c r="BY202" s="50">
        <f t="shared" si="54"/>
        <v>0</v>
      </c>
      <c r="BZ202" s="50">
        <f t="shared" si="55"/>
        <v>1.828157305</v>
      </c>
      <c r="CA202" s="50">
        <f t="shared" ref="CA202:CC202" si="1462">BF202</f>
        <v>0.03286445728</v>
      </c>
      <c r="CB202" s="50">
        <f t="shared" si="1462"/>
        <v>1.048111448</v>
      </c>
      <c r="CC202" s="50">
        <f t="shared" si="1462"/>
        <v>0.04988610759</v>
      </c>
      <c r="CD202" s="50">
        <f t="shared" si="57"/>
        <v>12.0289756</v>
      </c>
      <c r="CE202" s="57">
        <f t="shared" si="58"/>
        <v>38.81</v>
      </c>
      <c r="CF202" s="57">
        <f t="shared" si="59"/>
        <v>0.09</v>
      </c>
      <c r="CG202" s="57">
        <f t="shared" si="60"/>
        <v>22.09</v>
      </c>
      <c r="CH202" s="57">
        <f t="shared" si="61"/>
        <v>0.06</v>
      </c>
      <c r="CI202" s="58">
        <f t="shared" si="62"/>
        <v>0</v>
      </c>
      <c r="CJ202" s="58">
        <f t="shared" si="63"/>
        <v>28.17</v>
      </c>
      <c r="CK202" s="57">
        <f t="shared" si="64"/>
        <v>0.5</v>
      </c>
      <c r="CL202" s="57">
        <f t="shared" si="65"/>
        <v>9.06</v>
      </c>
      <c r="CM202" s="57">
        <f t="shared" si="66"/>
        <v>0.6</v>
      </c>
      <c r="CN202" s="57">
        <f t="shared" si="67"/>
        <v>99.38</v>
      </c>
      <c r="CO202" s="59">
        <f t="shared" si="68"/>
        <v>0.3542090588</v>
      </c>
      <c r="CP202" s="59">
        <f t="shared" si="69"/>
        <v>0.6178254039</v>
      </c>
      <c r="CQ202" s="59">
        <f t="shared" si="70"/>
        <v>0.01110653691</v>
      </c>
      <c r="CR202" s="59">
        <f t="shared" si="71"/>
        <v>0.01685900031</v>
      </c>
      <c r="CS202" s="60">
        <f t="shared" si="72"/>
        <v>35.42090588</v>
      </c>
      <c r="CT202" s="60">
        <f t="shared" si="73"/>
        <v>1.685900031</v>
      </c>
      <c r="CU202" s="60">
        <f t="shared" si="74"/>
        <v>62.89319408</v>
      </c>
      <c r="CV202" s="61">
        <f t="shared" si="75"/>
        <v>0.1939635297</v>
      </c>
      <c r="CW202" s="61">
        <f t="shared" si="76"/>
        <v>0.306745045</v>
      </c>
      <c r="CX202" s="62"/>
    </row>
    <row r="203" ht="15.75" customHeight="1">
      <c r="A203" s="17" t="s">
        <v>53</v>
      </c>
      <c r="B203" s="17" t="s">
        <v>54</v>
      </c>
      <c r="C203" s="17" t="s">
        <v>169</v>
      </c>
      <c r="D203" s="83"/>
      <c r="E203" s="83" t="s">
        <v>172</v>
      </c>
      <c r="F203" s="2">
        <v>90.0</v>
      </c>
      <c r="G203" s="3" t="s">
        <v>263</v>
      </c>
      <c r="H203" s="48">
        <v>37.05</v>
      </c>
      <c r="I203" s="49">
        <v>2.14</v>
      </c>
      <c r="J203" s="49">
        <v>20.87</v>
      </c>
      <c r="K203" s="49">
        <v>1.03</v>
      </c>
      <c r="L203" s="49">
        <v>0.01</v>
      </c>
      <c r="M203" s="49">
        <v>0.07</v>
      </c>
      <c r="N203" s="49">
        <v>7.28</v>
      </c>
      <c r="O203" s="49">
        <v>30.89</v>
      </c>
      <c r="P203" s="49"/>
      <c r="Q203" s="50">
        <f t="shared" si="8"/>
        <v>99.34</v>
      </c>
      <c r="R203" s="51">
        <f t="shared" si="9"/>
        <v>12</v>
      </c>
      <c r="S203" s="52">
        <f t="shared" si="10"/>
        <v>0.6166336298</v>
      </c>
      <c r="T203" s="52">
        <f t="shared" si="11"/>
        <v>0.0001251583253</v>
      </c>
      <c r="U203" s="52">
        <f t="shared" si="12"/>
        <v>0.4093710065</v>
      </c>
      <c r="V203" s="52">
        <f t="shared" si="13"/>
        <v>0.0009211120191</v>
      </c>
      <c r="W203" s="52">
        <f t="shared" si="14"/>
        <v>0</v>
      </c>
      <c r="X203" s="52">
        <f t="shared" si="15"/>
        <v>0.4299449938</v>
      </c>
      <c r="Y203" s="52">
        <f t="shared" si="16"/>
        <v>0.1026256953</v>
      </c>
      <c r="Z203" s="52">
        <f t="shared" si="17"/>
        <v>0.0530959399</v>
      </c>
      <c r="AA203" s="52">
        <f t="shared" si="18"/>
        <v>0.01836681562</v>
      </c>
      <c r="AB203" s="52">
        <f t="shared" si="19"/>
        <v>1.631084351</v>
      </c>
      <c r="AC203" s="53">
        <f t="shared" si="20"/>
        <v>4.905978397</v>
      </c>
      <c r="AD203" s="54">
        <f t="shared" si="21"/>
        <v>1.23326726</v>
      </c>
      <c r="AE203" s="54">
        <f t="shared" si="22"/>
        <v>0.0002503166506</v>
      </c>
      <c r="AF203" s="54">
        <f t="shared" si="23"/>
        <v>0.6140565097</v>
      </c>
      <c r="AG203" s="54">
        <f t="shared" si="24"/>
        <v>0.001381668029</v>
      </c>
      <c r="AH203" s="54">
        <f t="shared" si="25"/>
        <v>0</v>
      </c>
      <c r="AI203" s="54">
        <f t="shared" si="26"/>
        <v>0.4299449938</v>
      </c>
      <c r="AJ203" s="54">
        <f t="shared" si="27"/>
        <v>0.1026256953</v>
      </c>
      <c r="AK203" s="54">
        <f t="shared" si="28"/>
        <v>0.0530959399</v>
      </c>
      <c r="AL203" s="54">
        <f t="shared" si="29"/>
        <v>0.01836681562</v>
      </c>
      <c r="AM203" s="54">
        <f t="shared" si="30"/>
        <v>2.452989198</v>
      </c>
      <c r="AN203" s="54">
        <f t="shared" si="31"/>
        <v>-4.905978397</v>
      </c>
      <c r="AO203" s="55">
        <f t="shared" si="32"/>
        <v>3.024410745</v>
      </c>
      <c r="AP203" s="55">
        <f t="shared" si="33"/>
        <v>0.0006138656174</v>
      </c>
      <c r="AQ203" s="55">
        <f t="shared" si="34"/>
        <v>2.007847141</v>
      </c>
      <c r="AR203" s="55">
        <f t="shared" si="35"/>
        <v>0.004517789744</v>
      </c>
      <c r="AS203" s="55">
        <f t="shared" si="36"/>
        <v>0</v>
      </c>
      <c r="AT203" s="55">
        <f t="shared" si="37"/>
        <v>2.108756636</v>
      </c>
      <c r="AU203" s="55">
        <f t="shared" si="38"/>
        <v>0.5033495429</v>
      </c>
      <c r="AV203" s="55">
        <f t="shared" si="39"/>
        <v>0.2604203264</v>
      </c>
      <c r="AW203" s="55">
        <f t="shared" si="40"/>
        <v>0.09008395236</v>
      </c>
      <c r="AX203" s="55">
        <f t="shared" si="41"/>
        <v>8</v>
      </c>
      <c r="AY203" s="55">
        <f t="shared" si="42"/>
        <v>24.06241415</v>
      </c>
      <c r="AZ203" s="54">
        <f t="shared" ref="AZ203:BA203" si="1463">AO203*2</f>
        <v>6.04882149</v>
      </c>
      <c r="BA203" s="54">
        <f t="shared" si="1463"/>
        <v>0.001227731235</v>
      </c>
      <c r="BB203" s="54">
        <f t="shared" ref="BB203:BD203" si="1464">AQ203*(3/2)</f>
        <v>3.011770712</v>
      </c>
      <c r="BC203" s="54">
        <f t="shared" si="1464"/>
        <v>0.006776684615</v>
      </c>
      <c r="BD203" s="54">
        <f t="shared" si="1464"/>
        <v>0</v>
      </c>
      <c r="BE203" s="54">
        <f t="shared" ref="BE203:BH203" si="1465">AT203</f>
        <v>2.108756636</v>
      </c>
      <c r="BF203" s="54">
        <f t="shared" si="1465"/>
        <v>0.5033495429</v>
      </c>
      <c r="BG203" s="54">
        <f t="shared" si="1465"/>
        <v>0.2604203264</v>
      </c>
      <c r="BH203" s="54">
        <f t="shared" si="1465"/>
        <v>0.09008395236</v>
      </c>
      <c r="BI203" s="54">
        <f t="shared" si="46"/>
        <v>12.03120708</v>
      </c>
      <c r="BJ203" s="54">
        <f t="shared" si="47"/>
        <v>-24.06241415</v>
      </c>
      <c r="BK203" s="56">
        <f t="shared" ref="BK203:BN203" si="1466">AO203</f>
        <v>3.024410745</v>
      </c>
      <c r="BL203" s="56">
        <f t="shared" si="1466"/>
        <v>0.0006138656174</v>
      </c>
      <c r="BM203" s="56">
        <f t="shared" si="1466"/>
        <v>2.007847141</v>
      </c>
      <c r="BN203" s="56">
        <f t="shared" si="1466"/>
        <v>0.004517789744</v>
      </c>
      <c r="BO203" s="56">
        <f t="shared" si="49"/>
        <v>0</v>
      </c>
      <c r="BP203" s="56">
        <f t="shared" si="50"/>
        <v>2.108756636</v>
      </c>
      <c r="BQ203" s="56">
        <f t="shared" ref="BQ203:BS203" si="1467">AU203</f>
        <v>0.5033495429</v>
      </c>
      <c r="BR203" s="56">
        <f t="shared" si="1467"/>
        <v>0.2604203264</v>
      </c>
      <c r="BS203" s="56">
        <f t="shared" si="1467"/>
        <v>0.09008395236</v>
      </c>
      <c r="BT203" s="56">
        <f t="shared" si="52"/>
        <v>8</v>
      </c>
      <c r="BU203" s="50">
        <f t="shared" ref="BU203:BX203" si="1468">AZ203</f>
        <v>6.04882149</v>
      </c>
      <c r="BV203" s="50">
        <f t="shared" si="1468"/>
        <v>0.001227731235</v>
      </c>
      <c r="BW203" s="50">
        <f t="shared" si="1468"/>
        <v>3.011770712</v>
      </c>
      <c r="BX203" s="50">
        <f t="shared" si="1468"/>
        <v>0.006776684615</v>
      </c>
      <c r="BY203" s="50">
        <f t="shared" si="54"/>
        <v>0</v>
      </c>
      <c r="BZ203" s="50">
        <f t="shared" si="55"/>
        <v>2.108756636</v>
      </c>
      <c r="CA203" s="50">
        <f t="shared" ref="CA203:CC203" si="1469">BF203</f>
        <v>0.5033495429</v>
      </c>
      <c r="CB203" s="50">
        <f t="shared" si="1469"/>
        <v>0.2604203264</v>
      </c>
      <c r="CC203" s="50">
        <f t="shared" si="1469"/>
        <v>0.09008395236</v>
      </c>
      <c r="CD203" s="50">
        <f t="shared" si="57"/>
        <v>12.03120708</v>
      </c>
      <c r="CE203" s="57">
        <f t="shared" si="58"/>
        <v>37.05</v>
      </c>
      <c r="CF203" s="57">
        <f t="shared" si="59"/>
        <v>0.01</v>
      </c>
      <c r="CG203" s="57">
        <f t="shared" si="60"/>
        <v>20.87</v>
      </c>
      <c r="CH203" s="57">
        <f t="shared" si="61"/>
        <v>0.07</v>
      </c>
      <c r="CI203" s="58">
        <f t="shared" si="62"/>
        <v>0</v>
      </c>
      <c r="CJ203" s="58">
        <f t="shared" si="63"/>
        <v>30.89</v>
      </c>
      <c r="CK203" s="57">
        <f t="shared" si="64"/>
        <v>7.28</v>
      </c>
      <c r="CL203" s="57">
        <f t="shared" si="65"/>
        <v>2.14</v>
      </c>
      <c r="CM203" s="57">
        <f t="shared" si="66"/>
        <v>1.03</v>
      </c>
      <c r="CN203" s="57">
        <f t="shared" si="67"/>
        <v>99.34</v>
      </c>
      <c r="CO203" s="59">
        <f t="shared" si="68"/>
        <v>0.08790231794</v>
      </c>
      <c r="CP203" s="59">
        <f t="shared" si="69"/>
        <v>0.7117900467</v>
      </c>
      <c r="CQ203" s="59">
        <f t="shared" si="70"/>
        <v>0.1699006839</v>
      </c>
      <c r="CR203" s="59">
        <f t="shared" si="71"/>
        <v>0.03040695145</v>
      </c>
      <c r="CS203" s="60">
        <f t="shared" si="72"/>
        <v>8.790231794</v>
      </c>
      <c r="CT203" s="60">
        <f t="shared" si="73"/>
        <v>3.040695145</v>
      </c>
      <c r="CU203" s="60">
        <f t="shared" si="74"/>
        <v>88.16907306</v>
      </c>
      <c r="CV203" s="61">
        <f t="shared" si="75"/>
        <v>0.07435811042</v>
      </c>
      <c r="CW203" s="61">
        <f t="shared" si="76"/>
        <v>0.07612340734</v>
      </c>
      <c r="CX203" s="62"/>
    </row>
    <row r="204" ht="15.75" customHeight="1">
      <c r="A204" s="17" t="s">
        <v>53</v>
      </c>
      <c r="B204" s="17" t="s">
        <v>54</v>
      </c>
      <c r="C204" s="17" t="s">
        <v>169</v>
      </c>
      <c r="D204" s="83"/>
      <c r="E204" s="83" t="s">
        <v>172</v>
      </c>
      <c r="F204" s="2">
        <v>91.0</v>
      </c>
      <c r="G204" s="3" t="s">
        <v>264</v>
      </c>
      <c r="H204" s="48">
        <v>37.08</v>
      </c>
      <c r="I204" s="49">
        <v>1.89</v>
      </c>
      <c r="J204" s="49">
        <v>20.84</v>
      </c>
      <c r="K204" s="49">
        <v>1.38</v>
      </c>
      <c r="L204" s="49">
        <v>0.02</v>
      </c>
      <c r="M204" s="49">
        <v>0.0</v>
      </c>
      <c r="N204" s="49">
        <v>10.69</v>
      </c>
      <c r="O204" s="49">
        <v>28.17</v>
      </c>
      <c r="P204" s="49"/>
      <c r="Q204" s="50">
        <f t="shared" si="8"/>
        <v>100.07</v>
      </c>
      <c r="R204" s="51">
        <f t="shared" si="9"/>
        <v>12</v>
      </c>
      <c r="S204" s="52">
        <f t="shared" si="10"/>
        <v>0.6171329282</v>
      </c>
      <c r="T204" s="52">
        <f t="shared" si="11"/>
        <v>0.0002503166506</v>
      </c>
      <c r="U204" s="52">
        <f t="shared" si="12"/>
        <v>0.4087825479</v>
      </c>
      <c r="V204" s="52">
        <f t="shared" si="13"/>
        <v>0</v>
      </c>
      <c r="W204" s="52">
        <f t="shared" si="14"/>
        <v>0</v>
      </c>
      <c r="X204" s="52">
        <f t="shared" si="15"/>
        <v>0.3920864511</v>
      </c>
      <c r="Y204" s="52">
        <f t="shared" si="16"/>
        <v>0.1506962477</v>
      </c>
      <c r="Z204" s="52">
        <f t="shared" si="17"/>
        <v>0.04689314318</v>
      </c>
      <c r="AA204" s="52">
        <f t="shared" si="18"/>
        <v>0.02460796656</v>
      </c>
      <c r="AB204" s="52">
        <f t="shared" si="19"/>
        <v>1.640449601</v>
      </c>
      <c r="AC204" s="53">
        <f t="shared" si="20"/>
        <v>4.92444824</v>
      </c>
      <c r="AD204" s="54">
        <f t="shared" si="21"/>
        <v>1.234265856</v>
      </c>
      <c r="AE204" s="54">
        <f t="shared" si="22"/>
        <v>0.0005006333011</v>
      </c>
      <c r="AF204" s="54">
        <f t="shared" si="23"/>
        <v>0.6131738218</v>
      </c>
      <c r="AG204" s="54">
        <f t="shared" si="24"/>
        <v>0</v>
      </c>
      <c r="AH204" s="54">
        <f t="shared" si="25"/>
        <v>0</v>
      </c>
      <c r="AI204" s="54">
        <f t="shared" si="26"/>
        <v>0.3920864511</v>
      </c>
      <c r="AJ204" s="54">
        <f t="shared" si="27"/>
        <v>0.1506962477</v>
      </c>
      <c r="AK204" s="54">
        <f t="shared" si="28"/>
        <v>0.04689314318</v>
      </c>
      <c r="AL204" s="54">
        <f t="shared" si="29"/>
        <v>0.02460796656</v>
      </c>
      <c r="AM204" s="54">
        <f t="shared" si="30"/>
        <v>2.46222412</v>
      </c>
      <c r="AN204" s="54">
        <f t="shared" si="31"/>
        <v>-4.92444824</v>
      </c>
      <c r="AO204" s="55">
        <f t="shared" si="32"/>
        <v>3.00957946</v>
      </c>
      <c r="AP204" s="55">
        <f t="shared" si="33"/>
        <v>0.001220722175</v>
      </c>
      <c r="AQ204" s="55">
        <f t="shared" si="34"/>
        <v>1.993514693</v>
      </c>
      <c r="AR204" s="55">
        <f t="shared" si="35"/>
        <v>0</v>
      </c>
      <c r="AS204" s="55">
        <f t="shared" si="36"/>
        <v>0</v>
      </c>
      <c r="AT204" s="55">
        <f t="shared" si="37"/>
        <v>1.91209264</v>
      </c>
      <c r="AU204" s="55">
        <f t="shared" si="38"/>
        <v>0.7349021759</v>
      </c>
      <c r="AV204" s="55">
        <f t="shared" si="39"/>
        <v>0.2286843467</v>
      </c>
      <c r="AW204" s="55">
        <f t="shared" si="40"/>
        <v>0.120005962</v>
      </c>
      <c r="AX204" s="55">
        <f t="shared" si="41"/>
        <v>8</v>
      </c>
      <c r="AY204" s="55">
        <f t="shared" si="42"/>
        <v>24.01511506</v>
      </c>
      <c r="AZ204" s="54">
        <f t="shared" ref="AZ204:BA204" si="1470">AO204*2</f>
        <v>6.019158921</v>
      </c>
      <c r="BA204" s="54">
        <f t="shared" si="1470"/>
        <v>0.002441444349</v>
      </c>
      <c r="BB204" s="54">
        <f t="shared" ref="BB204:BD204" si="1471">AQ204*(3/2)</f>
        <v>2.990272039</v>
      </c>
      <c r="BC204" s="54">
        <f t="shared" si="1471"/>
        <v>0</v>
      </c>
      <c r="BD204" s="54">
        <f t="shared" si="1471"/>
        <v>0</v>
      </c>
      <c r="BE204" s="54">
        <f t="shared" ref="BE204:BH204" si="1472">AT204</f>
        <v>1.91209264</v>
      </c>
      <c r="BF204" s="54">
        <f t="shared" si="1472"/>
        <v>0.7349021759</v>
      </c>
      <c r="BG204" s="54">
        <f t="shared" si="1472"/>
        <v>0.2286843467</v>
      </c>
      <c r="BH204" s="54">
        <f t="shared" si="1472"/>
        <v>0.120005962</v>
      </c>
      <c r="BI204" s="54">
        <f t="shared" si="46"/>
        <v>12.00755753</v>
      </c>
      <c r="BJ204" s="54">
        <f t="shared" si="47"/>
        <v>-24.01511506</v>
      </c>
      <c r="BK204" s="56">
        <f t="shared" ref="BK204:BN204" si="1473">AO204</f>
        <v>3.00957946</v>
      </c>
      <c r="BL204" s="56">
        <f t="shared" si="1473"/>
        <v>0.001220722175</v>
      </c>
      <c r="BM204" s="56">
        <f t="shared" si="1473"/>
        <v>1.993514693</v>
      </c>
      <c r="BN204" s="56">
        <f t="shared" si="1473"/>
        <v>0</v>
      </c>
      <c r="BO204" s="56">
        <f t="shared" si="49"/>
        <v>0</v>
      </c>
      <c r="BP204" s="56">
        <f t="shared" si="50"/>
        <v>1.91209264</v>
      </c>
      <c r="BQ204" s="56">
        <f t="shared" ref="BQ204:BS204" si="1474">AU204</f>
        <v>0.7349021759</v>
      </c>
      <c r="BR204" s="56">
        <f t="shared" si="1474"/>
        <v>0.2286843467</v>
      </c>
      <c r="BS204" s="56">
        <f t="shared" si="1474"/>
        <v>0.120005962</v>
      </c>
      <c r="BT204" s="56">
        <f t="shared" si="52"/>
        <v>8</v>
      </c>
      <c r="BU204" s="50">
        <f t="shared" ref="BU204:BX204" si="1475">AZ204</f>
        <v>6.019158921</v>
      </c>
      <c r="BV204" s="50">
        <f t="shared" si="1475"/>
        <v>0.002441444349</v>
      </c>
      <c r="BW204" s="50">
        <f t="shared" si="1475"/>
        <v>2.990272039</v>
      </c>
      <c r="BX204" s="50">
        <f t="shared" si="1475"/>
        <v>0</v>
      </c>
      <c r="BY204" s="50">
        <f t="shared" si="54"/>
        <v>0</v>
      </c>
      <c r="BZ204" s="50">
        <f t="shared" si="55"/>
        <v>1.91209264</v>
      </c>
      <c r="CA204" s="50">
        <f t="shared" ref="CA204:CC204" si="1476">BF204</f>
        <v>0.7349021759</v>
      </c>
      <c r="CB204" s="50">
        <f t="shared" si="1476"/>
        <v>0.2286843467</v>
      </c>
      <c r="CC204" s="50">
        <f t="shared" si="1476"/>
        <v>0.120005962</v>
      </c>
      <c r="CD204" s="50">
        <f t="shared" si="57"/>
        <v>12.00755753</v>
      </c>
      <c r="CE204" s="57">
        <f t="shared" si="58"/>
        <v>37.08</v>
      </c>
      <c r="CF204" s="57">
        <f t="shared" si="59"/>
        <v>0.02</v>
      </c>
      <c r="CG204" s="57">
        <f t="shared" si="60"/>
        <v>20.84</v>
      </c>
      <c r="CH204" s="57">
        <f t="shared" si="61"/>
        <v>0</v>
      </c>
      <c r="CI204" s="58">
        <f t="shared" si="62"/>
        <v>0</v>
      </c>
      <c r="CJ204" s="58">
        <f t="shared" si="63"/>
        <v>28.17</v>
      </c>
      <c r="CK204" s="57">
        <f t="shared" si="64"/>
        <v>10.69</v>
      </c>
      <c r="CL204" s="57">
        <f t="shared" si="65"/>
        <v>1.89</v>
      </c>
      <c r="CM204" s="57">
        <f t="shared" si="66"/>
        <v>1.38</v>
      </c>
      <c r="CN204" s="57">
        <f t="shared" si="67"/>
        <v>100.07</v>
      </c>
      <c r="CO204" s="59">
        <f t="shared" si="68"/>
        <v>0.07633791178</v>
      </c>
      <c r="CP204" s="59">
        <f t="shared" si="69"/>
        <v>0.6382822494</v>
      </c>
      <c r="CQ204" s="59">
        <f t="shared" si="70"/>
        <v>0.245320234</v>
      </c>
      <c r="CR204" s="59">
        <f t="shared" si="71"/>
        <v>0.04005960473</v>
      </c>
      <c r="CS204" s="60">
        <f t="shared" si="72"/>
        <v>7.633791178</v>
      </c>
      <c r="CT204" s="60">
        <f t="shared" si="73"/>
        <v>4.005960473</v>
      </c>
      <c r="CU204" s="60">
        <f t="shared" si="74"/>
        <v>88.36024835</v>
      </c>
      <c r="CV204" s="61">
        <f t="shared" si="75"/>
        <v>0.07822856062</v>
      </c>
      <c r="CW204" s="61">
        <f t="shared" si="76"/>
        <v>0.0661086316</v>
      </c>
      <c r="CX204" s="62"/>
    </row>
    <row r="205" ht="15.75" customHeight="1">
      <c r="A205" s="17" t="s">
        <v>53</v>
      </c>
      <c r="B205" s="17" t="s">
        <v>54</v>
      </c>
      <c r="C205" s="17" t="s">
        <v>169</v>
      </c>
      <c r="D205" s="83"/>
      <c r="E205" s="83" t="s">
        <v>172</v>
      </c>
      <c r="F205" s="2">
        <v>92.0</v>
      </c>
      <c r="G205" s="3" t="s">
        <v>265</v>
      </c>
      <c r="H205" s="48">
        <v>36.49</v>
      </c>
      <c r="I205" s="49">
        <v>0.46</v>
      </c>
      <c r="J205" s="49">
        <v>20.64</v>
      </c>
      <c r="K205" s="49">
        <v>1.03</v>
      </c>
      <c r="L205" s="49">
        <v>0.04</v>
      </c>
      <c r="M205" s="49">
        <v>0.02</v>
      </c>
      <c r="N205" s="49">
        <v>23.21</v>
      </c>
      <c r="O205" s="49">
        <v>17.89</v>
      </c>
      <c r="P205" s="49"/>
      <c r="Q205" s="50">
        <f t="shared" si="8"/>
        <v>99.78</v>
      </c>
      <c r="R205" s="51">
        <f t="shared" si="9"/>
        <v>12</v>
      </c>
      <c r="S205" s="52">
        <f t="shared" si="10"/>
        <v>0.6073133914</v>
      </c>
      <c r="T205" s="52">
        <f t="shared" si="11"/>
        <v>0.0005006333011</v>
      </c>
      <c r="U205" s="52">
        <f t="shared" si="12"/>
        <v>0.4048594908</v>
      </c>
      <c r="V205" s="52">
        <f t="shared" si="13"/>
        <v>0.0002631748626</v>
      </c>
      <c r="W205" s="52">
        <f t="shared" si="14"/>
        <v>0</v>
      </c>
      <c r="X205" s="52">
        <f t="shared" si="15"/>
        <v>0.2490034295</v>
      </c>
      <c r="Y205" s="52">
        <f t="shared" si="16"/>
        <v>0.3271898885</v>
      </c>
      <c r="Z205" s="52">
        <f t="shared" si="17"/>
        <v>0.01141314596</v>
      </c>
      <c r="AA205" s="52">
        <f t="shared" si="18"/>
        <v>0.01836681562</v>
      </c>
      <c r="AB205" s="52">
        <f t="shared" si="19"/>
        <v>1.61890997</v>
      </c>
      <c r="AC205" s="53">
        <f t="shared" si="20"/>
        <v>4.858570655</v>
      </c>
      <c r="AD205" s="54">
        <f t="shared" si="21"/>
        <v>1.214626783</v>
      </c>
      <c r="AE205" s="54">
        <f t="shared" si="22"/>
        <v>0.001001266602</v>
      </c>
      <c r="AF205" s="54">
        <f t="shared" si="23"/>
        <v>0.6072892362</v>
      </c>
      <c r="AG205" s="54">
        <f t="shared" si="24"/>
        <v>0.0003947622939</v>
      </c>
      <c r="AH205" s="54">
        <f t="shared" si="25"/>
        <v>0</v>
      </c>
      <c r="AI205" s="54">
        <f t="shared" si="26"/>
        <v>0.2490034295</v>
      </c>
      <c r="AJ205" s="54">
        <f t="shared" si="27"/>
        <v>0.3271898885</v>
      </c>
      <c r="AK205" s="54">
        <f t="shared" si="28"/>
        <v>0.01141314596</v>
      </c>
      <c r="AL205" s="54">
        <f t="shared" si="29"/>
        <v>0.01836681562</v>
      </c>
      <c r="AM205" s="54">
        <f t="shared" si="30"/>
        <v>2.429285327</v>
      </c>
      <c r="AN205" s="54">
        <f t="shared" si="31"/>
        <v>-4.858570655</v>
      </c>
      <c r="AO205" s="55">
        <f t="shared" si="32"/>
        <v>3.001097789</v>
      </c>
      <c r="AP205" s="55">
        <f t="shared" si="33"/>
        <v>0.002473927818</v>
      </c>
      <c r="AQ205" s="55">
        <f t="shared" si="34"/>
        <v>2.000652282</v>
      </c>
      <c r="AR205" s="55">
        <f t="shared" si="35"/>
        <v>0.001300504006</v>
      </c>
      <c r="AS205" s="55">
        <f t="shared" si="36"/>
        <v>0</v>
      </c>
      <c r="AT205" s="55">
        <f t="shared" si="37"/>
        <v>1.2304745</v>
      </c>
      <c r="AU205" s="55">
        <f t="shared" si="38"/>
        <v>1.61684044</v>
      </c>
      <c r="AV205" s="55">
        <f t="shared" si="39"/>
        <v>0.05639916324</v>
      </c>
      <c r="AW205" s="55">
        <f t="shared" si="40"/>
        <v>0.09076139359</v>
      </c>
      <c r="AX205" s="55">
        <f t="shared" si="41"/>
        <v>8</v>
      </c>
      <c r="AY205" s="55">
        <f t="shared" si="42"/>
        <v>24.00909622</v>
      </c>
      <c r="AZ205" s="54">
        <f t="shared" ref="AZ205:BA205" si="1477">AO205*2</f>
        <v>6.002195577</v>
      </c>
      <c r="BA205" s="54">
        <f t="shared" si="1477"/>
        <v>0.004947855635</v>
      </c>
      <c r="BB205" s="54">
        <f t="shared" ref="BB205:BD205" si="1478">AQ205*(3/2)</f>
        <v>3.000978424</v>
      </c>
      <c r="BC205" s="54">
        <f t="shared" si="1478"/>
        <v>0.001950756008</v>
      </c>
      <c r="BD205" s="54">
        <f t="shared" si="1478"/>
        <v>0</v>
      </c>
      <c r="BE205" s="54">
        <f t="shared" ref="BE205:BH205" si="1479">AT205</f>
        <v>1.2304745</v>
      </c>
      <c r="BF205" s="54">
        <f t="shared" si="1479"/>
        <v>1.61684044</v>
      </c>
      <c r="BG205" s="54">
        <f t="shared" si="1479"/>
        <v>0.05639916324</v>
      </c>
      <c r="BH205" s="54">
        <f t="shared" si="1479"/>
        <v>0.09076139359</v>
      </c>
      <c r="BI205" s="54">
        <f t="shared" si="46"/>
        <v>12.00454811</v>
      </c>
      <c r="BJ205" s="54">
        <f t="shared" si="47"/>
        <v>-24.00909622</v>
      </c>
      <c r="BK205" s="56">
        <f t="shared" ref="BK205:BN205" si="1480">AO205</f>
        <v>3.001097789</v>
      </c>
      <c r="BL205" s="56">
        <f t="shared" si="1480"/>
        <v>0.002473927818</v>
      </c>
      <c r="BM205" s="56">
        <f t="shared" si="1480"/>
        <v>2.000652282</v>
      </c>
      <c r="BN205" s="56">
        <f t="shared" si="1480"/>
        <v>0.001300504006</v>
      </c>
      <c r="BO205" s="56">
        <f t="shared" si="49"/>
        <v>0</v>
      </c>
      <c r="BP205" s="56">
        <f t="shared" si="50"/>
        <v>1.2304745</v>
      </c>
      <c r="BQ205" s="56">
        <f t="shared" ref="BQ205:BS205" si="1481">AU205</f>
        <v>1.61684044</v>
      </c>
      <c r="BR205" s="56">
        <f t="shared" si="1481"/>
        <v>0.05639916324</v>
      </c>
      <c r="BS205" s="56">
        <f t="shared" si="1481"/>
        <v>0.09076139359</v>
      </c>
      <c r="BT205" s="56">
        <f t="shared" si="52"/>
        <v>8</v>
      </c>
      <c r="BU205" s="50">
        <f t="shared" ref="BU205:BX205" si="1482">AZ205</f>
        <v>6.002195577</v>
      </c>
      <c r="BV205" s="50">
        <f t="shared" si="1482"/>
        <v>0.004947855635</v>
      </c>
      <c r="BW205" s="50">
        <f t="shared" si="1482"/>
        <v>3.000978424</v>
      </c>
      <c r="BX205" s="50">
        <f t="shared" si="1482"/>
        <v>0.001950756008</v>
      </c>
      <c r="BY205" s="50">
        <f t="shared" si="54"/>
        <v>0</v>
      </c>
      <c r="BZ205" s="50">
        <f t="shared" si="55"/>
        <v>1.2304745</v>
      </c>
      <c r="CA205" s="50">
        <f t="shared" ref="CA205:CC205" si="1483">BF205</f>
        <v>1.61684044</v>
      </c>
      <c r="CB205" s="50">
        <f t="shared" si="1483"/>
        <v>0.05639916324</v>
      </c>
      <c r="CC205" s="50">
        <f t="shared" si="1483"/>
        <v>0.09076139359</v>
      </c>
      <c r="CD205" s="50">
        <f t="shared" si="57"/>
        <v>12.00454811</v>
      </c>
      <c r="CE205" s="57">
        <f t="shared" si="58"/>
        <v>36.49</v>
      </c>
      <c r="CF205" s="57">
        <f t="shared" si="59"/>
        <v>0.04</v>
      </c>
      <c r="CG205" s="57">
        <f t="shared" si="60"/>
        <v>20.64</v>
      </c>
      <c r="CH205" s="57">
        <f t="shared" si="61"/>
        <v>0.02</v>
      </c>
      <c r="CI205" s="58">
        <f t="shared" si="62"/>
        <v>0</v>
      </c>
      <c r="CJ205" s="58">
        <f t="shared" si="63"/>
        <v>17.89</v>
      </c>
      <c r="CK205" s="57">
        <f t="shared" si="64"/>
        <v>23.21</v>
      </c>
      <c r="CL205" s="57">
        <f t="shared" si="65"/>
        <v>0.46</v>
      </c>
      <c r="CM205" s="57">
        <f t="shared" si="66"/>
        <v>1.03</v>
      </c>
      <c r="CN205" s="57">
        <f t="shared" si="67"/>
        <v>99.78</v>
      </c>
      <c r="CO205" s="59">
        <f t="shared" si="68"/>
        <v>0.01883440465</v>
      </c>
      <c r="CP205" s="59">
        <f t="shared" si="69"/>
        <v>0.4109148669</v>
      </c>
      <c r="CQ205" s="59">
        <f t="shared" si="70"/>
        <v>0.5399411154</v>
      </c>
      <c r="CR205" s="59">
        <f t="shared" si="71"/>
        <v>0.03030961304</v>
      </c>
      <c r="CS205" s="60">
        <f t="shared" si="72"/>
        <v>1.883440465</v>
      </c>
      <c r="CT205" s="60">
        <f t="shared" si="73"/>
        <v>3.030961304</v>
      </c>
      <c r="CU205" s="60">
        <f t="shared" si="74"/>
        <v>95.08559823</v>
      </c>
      <c r="CV205" s="61">
        <f t="shared" si="75"/>
        <v>0.03972681537</v>
      </c>
      <c r="CW205" s="61">
        <f t="shared" si="76"/>
        <v>0.01631059443</v>
      </c>
      <c r="CX205" s="62"/>
    </row>
    <row r="206" ht="15.75" customHeight="1">
      <c r="A206" s="17" t="s">
        <v>53</v>
      </c>
      <c r="B206" s="17" t="s">
        <v>54</v>
      </c>
      <c r="C206" s="17" t="s">
        <v>169</v>
      </c>
      <c r="D206" s="83"/>
      <c r="E206" s="83" t="s">
        <v>172</v>
      </c>
      <c r="F206" s="2">
        <v>93.0</v>
      </c>
      <c r="G206" s="3" t="s">
        <v>266</v>
      </c>
      <c r="H206" s="48">
        <v>37.21</v>
      </c>
      <c r="I206" s="49">
        <v>2.21</v>
      </c>
      <c r="J206" s="49">
        <v>20.69</v>
      </c>
      <c r="K206" s="49">
        <v>0.81</v>
      </c>
      <c r="L206" s="49">
        <v>0.04</v>
      </c>
      <c r="M206" s="49">
        <v>0.0</v>
      </c>
      <c r="N206" s="49">
        <v>14.39</v>
      </c>
      <c r="O206" s="49">
        <v>25.24</v>
      </c>
      <c r="P206" s="49"/>
      <c r="Q206" s="50">
        <f t="shared" si="8"/>
        <v>100.59</v>
      </c>
      <c r="R206" s="51">
        <f t="shared" si="9"/>
        <v>12</v>
      </c>
      <c r="S206" s="52">
        <f t="shared" si="10"/>
        <v>0.619296555</v>
      </c>
      <c r="T206" s="52">
        <f t="shared" si="11"/>
        <v>0.0005006333011</v>
      </c>
      <c r="U206" s="52">
        <f t="shared" si="12"/>
        <v>0.4058402551</v>
      </c>
      <c r="V206" s="52">
        <f t="shared" si="13"/>
        <v>0</v>
      </c>
      <c r="W206" s="52">
        <f t="shared" si="14"/>
        <v>0</v>
      </c>
      <c r="X206" s="52">
        <f t="shared" si="15"/>
        <v>0.3513050062</v>
      </c>
      <c r="Y206" s="52">
        <f t="shared" si="16"/>
        <v>0.2028549115</v>
      </c>
      <c r="Z206" s="52">
        <f t="shared" si="17"/>
        <v>0.05483272298</v>
      </c>
      <c r="AA206" s="52">
        <f t="shared" si="18"/>
        <v>0.01444380646</v>
      </c>
      <c r="AB206" s="52">
        <f t="shared" si="19"/>
        <v>1.649073891</v>
      </c>
      <c r="AC206" s="53">
        <f t="shared" si="20"/>
        <v>4.943582413</v>
      </c>
      <c r="AD206" s="54">
        <f t="shared" si="21"/>
        <v>1.23859311</v>
      </c>
      <c r="AE206" s="54">
        <f t="shared" si="22"/>
        <v>0.001001266602</v>
      </c>
      <c r="AF206" s="54">
        <f t="shared" si="23"/>
        <v>0.6087603826</v>
      </c>
      <c r="AG206" s="54">
        <f t="shared" si="24"/>
        <v>0</v>
      </c>
      <c r="AH206" s="54">
        <f t="shared" si="25"/>
        <v>0</v>
      </c>
      <c r="AI206" s="54">
        <f t="shared" si="26"/>
        <v>0.3513050062</v>
      </c>
      <c r="AJ206" s="54">
        <f t="shared" si="27"/>
        <v>0.2028549115</v>
      </c>
      <c r="AK206" s="54">
        <f t="shared" si="28"/>
        <v>0.05483272298</v>
      </c>
      <c r="AL206" s="54">
        <f t="shared" si="29"/>
        <v>0.01444380646</v>
      </c>
      <c r="AM206" s="54">
        <f t="shared" si="30"/>
        <v>2.471791206</v>
      </c>
      <c r="AN206" s="54">
        <f t="shared" si="31"/>
        <v>-4.943582413</v>
      </c>
      <c r="AO206" s="55">
        <f t="shared" si="32"/>
        <v>3.004336233</v>
      </c>
      <c r="AP206" s="55">
        <f t="shared" si="33"/>
        <v>0.002428676139</v>
      </c>
      <c r="AQ206" s="55">
        <f t="shared" si="34"/>
        <v>1.968815381</v>
      </c>
      <c r="AR206" s="55">
        <f t="shared" si="35"/>
        <v>0</v>
      </c>
      <c r="AS206" s="55">
        <f t="shared" si="36"/>
        <v>0</v>
      </c>
      <c r="AT206" s="55">
        <f t="shared" si="37"/>
        <v>1.704253561</v>
      </c>
      <c r="AU206" s="55">
        <f t="shared" si="38"/>
        <v>0.9840913142</v>
      </c>
      <c r="AV206" s="55">
        <f t="shared" si="39"/>
        <v>0.2660049294</v>
      </c>
      <c r="AW206" s="55">
        <f t="shared" si="40"/>
        <v>0.0700699055</v>
      </c>
      <c r="AX206" s="55">
        <f t="shared" si="41"/>
        <v>8</v>
      </c>
      <c r="AY206" s="55">
        <f t="shared" si="42"/>
        <v>23.9823452</v>
      </c>
      <c r="AZ206" s="54">
        <f t="shared" ref="AZ206:BA206" si="1484">AO206*2</f>
        <v>6.008672466</v>
      </c>
      <c r="BA206" s="54">
        <f t="shared" si="1484"/>
        <v>0.004857352277</v>
      </c>
      <c r="BB206" s="54">
        <f t="shared" ref="BB206:BD206" si="1485">AQ206*(3/2)</f>
        <v>2.953223072</v>
      </c>
      <c r="BC206" s="54">
        <f t="shared" si="1485"/>
        <v>0</v>
      </c>
      <c r="BD206" s="54">
        <f t="shared" si="1485"/>
        <v>0</v>
      </c>
      <c r="BE206" s="54">
        <f t="shared" ref="BE206:BH206" si="1486">AT206</f>
        <v>1.704253561</v>
      </c>
      <c r="BF206" s="54">
        <f t="shared" si="1486"/>
        <v>0.9840913142</v>
      </c>
      <c r="BG206" s="54">
        <f t="shared" si="1486"/>
        <v>0.2660049294</v>
      </c>
      <c r="BH206" s="54">
        <f t="shared" si="1486"/>
        <v>0.0700699055</v>
      </c>
      <c r="BI206" s="54">
        <f t="shared" si="46"/>
        <v>11.9911726</v>
      </c>
      <c r="BJ206" s="54">
        <f t="shared" si="47"/>
        <v>-23.9823452</v>
      </c>
      <c r="BK206" s="56">
        <f t="shared" ref="BK206:BN206" si="1487">AO206</f>
        <v>3.004336233</v>
      </c>
      <c r="BL206" s="56">
        <f t="shared" si="1487"/>
        <v>0.002428676139</v>
      </c>
      <c r="BM206" s="56">
        <f t="shared" si="1487"/>
        <v>1.968815381</v>
      </c>
      <c r="BN206" s="56">
        <f t="shared" si="1487"/>
        <v>0</v>
      </c>
      <c r="BO206" s="56">
        <f t="shared" si="49"/>
        <v>0.0176548008</v>
      </c>
      <c r="BP206" s="56">
        <f t="shared" si="50"/>
        <v>1.68659876</v>
      </c>
      <c r="BQ206" s="56">
        <f t="shared" ref="BQ206:BS206" si="1488">AU206</f>
        <v>0.9840913142</v>
      </c>
      <c r="BR206" s="56">
        <f t="shared" si="1488"/>
        <v>0.2660049294</v>
      </c>
      <c r="BS206" s="56">
        <f t="shared" si="1488"/>
        <v>0.0700699055</v>
      </c>
      <c r="BT206" s="56">
        <f t="shared" si="52"/>
        <v>8</v>
      </c>
      <c r="BU206" s="50">
        <f t="shared" ref="BU206:BX206" si="1489">AZ206</f>
        <v>6.008672466</v>
      </c>
      <c r="BV206" s="50">
        <f t="shared" si="1489"/>
        <v>0.004857352277</v>
      </c>
      <c r="BW206" s="50">
        <f t="shared" si="1489"/>
        <v>2.953223072</v>
      </c>
      <c r="BX206" s="50">
        <f t="shared" si="1489"/>
        <v>0</v>
      </c>
      <c r="BY206" s="50">
        <f t="shared" si="54"/>
        <v>0.02648220119</v>
      </c>
      <c r="BZ206" s="50">
        <f t="shared" si="55"/>
        <v>1.68659876</v>
      </c>
      <c r="CA206" s="50">
        <f t="shared" ref="CA206:CC206" si="1490">BF206</f>
        <v>0.9840913142</v>
      </c>
      <c r="CB206" s="50">
        <f t="shared" si="1490"/>
        <v>0.2660049294</v>
      </c>
      <c r="CC206" s="50">
        <f t="shared" si="1490"/>
        <v>0.0700699055</v>
      </c>
      <c r="CD206" s="50">
        <f t="shared" si="57"/>
        <v>12</v>
      </c>
      <c r="CE206" s="57">
        <f t="shared" si="58"/>
        <v>37.21</v>
      </c>
      <c r="CF206" s="57">
        <f t="shared" si="59"/>
        <v>0.04</v>
      </c>
      <c r="CG206" s="57">
        <f t="shared" si="60"/>
        <v>20.69</v>
      </c>
      <c r="CH206" s="57">
        <f t="shared" si="61"/>
        <v>0</v>
      </c>
      <c r="CI206" s="58">
        <f t="shared" si="62"/>
        <v>0.2905806284</v>
      </c>
      <c r="CJ206" s="58">
        <f t="shared" si="63"/>
        <v>24.97853235</v>
      </c>
      <c r="CK206" s="57">
        <f t="shared" si="64"/>
        <v>14.39</v>
      </c>
      <c r="CL206" s="57">
        <f t="shared" si="65"/>
        <v>2.21</v>
      </c>
      <c r="CM206" s="57">
        <f t="shared" si="66"/>
        <v>0.81</v>
      </c>
      <c r="CN206" s="57">
        <f t="shared" si="67"/>
        <v>100.619113</v>
      </c>
      <c r="CO206" s="59">
        <f t="shared" si="68"/>
        <v>0.0884688153</v>
      </c>
      <c r="CP206" s="59">
        <f t="shared" si="69"/>
        <v>0.5609346959</v>
      </c>
      <c r="CQ206" s="59">
        <f t="shared" si="70"/>
        <v>0.3272924036</v>
      </c>
      <c r="CR206" s="59">
        <f t="shared" si="71"/>
        <v>0.02330408516</v>
      </c>
      <c r="CS206" s="60">
        <f t="shared" si="72"/>
        <v>8.84688153</v>
      </c>
      <c r="CT206" s="60">
        <f t="shared" si="73"/>
        <v>2.330408516</v>
      </c>
      <c r="CU206" s="60">
        <f t="shared" si="74"/>
        <v>88.82270995</v>
      </c>
      <c r="CV206" s="61">
        <f t="shared" si="75"/>
        <v>0.06753849281</v>
      </c>
      <c r="CW206" s="61">
        <f t="shared" si="76"/>
        <v>0.07661399405</v>
      </c>
      <c r="CX206" s="62"/>
    </row>
    <row r="207" ht="15.75" customHeight="1">
      <c r="A207" s="17" t="s">
        <v>53</v>
      </c>
      <c r="B207" s="17" t="s">
        <v>54</v>
      </c>
      <c r="C207" s="17" t="s">
        <v>169</v>
      </c>
      <c r="D207" s="83"/>
      <c r="E207" s="83" t="s">
        <v>172</v>
      </c>
      <c r="F207" s="2">
        <v>94.0</v>
      </c>
      <c r="G207" s="3" t="s">
        <v>267</v>
      </c>
      <c r="H207" s="48">
        <v>37.1</v>
      </c>
      <c r="I207" s="49">
        <v>2.09</v>
      </c>
      <c r="J207" s="49">
        <v>21.2</v>
      </c>
      <c r="K207" s="49">
        <v>1.02</v>
      </c>
      <c r="L207" s="49">
        <v>0.03</v>
      </c>
      <c r="M207" s="49">
        <v>0.0</v>
      </c>
      <c r="N207" s="49">
        <v>5.94</v>
      </c>
      <c r="O207" s="49">
        <v>32.45</v>
      </c>
      <c r="P207" s="49"/>
      <c r="Q207" s="50">
        <f t="shared" si="8"/>
        <v>99.83</v>
      </c>
      <c r="R207" s="51">
        <f t="shared" si="9"/>
        <v>12</v>
      </c>
      <c r="S207" s="52">
        <f t="shared" si="10"/>
        <v>0.6174657939</v>
      </c>
      <c r="T207" s="52">
        <f t="shared" si="11"/>
        <v>0.0003754749758</v>
      </c>
      <c r="U207" s="52">
        <f t="shared" si="12"/>
        <v>0.4158440506</v>
      </c>
      <c r="V207" s="52">
        <f t="shared" si="13"/>
        <v>0</v>
      </c>
      <c r="W207" s="52">
        <f t="shared" si="14"/>
        <v>0</v>
      </c>
      <c r="X207" s="52">
        <f t="shared" si="15"/>
        <v>0.4516579815</v>
      </c>
      <c r="Y207" s="52">
        <f t="shared" si="16"/>
        <v>0.08373580086</v>
      </c>
      <c r="Z207" s="52">
        <f t="shared" si="17"/>
        <v>0.05185538055</v>
      </c>
      <c r="AA207" s="52">
        <f t="shared" si="18"/>
        <v>0.01818849702</v>
      </c>
      <c r="AB207" s="52">
        <f t="shared" si="19"/>
        <v>1.639122979</v>
      </c>
      <c r="AC207" s="53">
        <f t="shared" si="20"/>
        <v>4.929772547</v>
      </c>
      <c r="AD207" s="54">
        <f t="shared" si="21"/>
        <v>1.234931588</v>
      </c>
      <c r="AE207" s="54">
        <f t="shared" si="22"/>
        <v>0.0007509499517</v>
      </c>
      <c r="AF207" s="54">
        <f t="shared" si="23"/>
        <v>0.623766076</v>
      </c>
      <c r="AG207" s="54">
        <f t="shared" si="24"/>
        <v>0</v>
      </c>
      <c r="AH207" s="54">
        <f t="shared" si="25"/>
        <v>0</v>
      </c>
      <c r="AI207" s="54">
        <f t="shared" si="26"/>
        <v>0.4516579815</v>
      </c>
      <c r="AJ207" s="54">
        <f t="shared" si="27"/>
        <v>0.08373580086</v>
      </c>
      <c r="AK207" s="54">
        <f t="shared" si="28"/>
        <v>0.05185538055</v>
      </c>
      <c r="AL207" s="54">
        <f t="shared" si="29"/>
        <v>0.01818849702</v>
      </c>
      <c r="AM207" s="54">
        <f t="shared" si="30"/>
        <v>2.464886274</v>
      </c>
      <c r="AN207" s="54">
        <f t="shared" si="31"/>
        <v>-4.929772547</v>
      </c>
      <c r="AO207" s="55">
        <f t="shared" si="32"/>
        <v>3.013639863</v>
      </c>
      <c r="AP207" s="55">
        <f t="shared" si="33"/>
        <v>0.001832565246</v>
      </c>
      <c r="AQ207" s="55">
        <f t="shared" si="34"/>
        <v>2.029592927</v>
      </c>
      <c r="AR207" s="55">
        <f t="shared" si="35"/>
        <v>0</v>
      </c>
      <c r="AS207" s="55">
        <f t="shared" si="36"/>
        <v>0</v>
      </c>
      <c r="AT207" s="55">
        <f t="shared" si="37"/>
        <v>2.204388504</v>
      </c>
      <c r="AU207" s="55">
        <f t="shared" si="38"/>
        <v>0.4086858737</v>
      </c>
      <c r="AV207" s="55">
        <f t="shared" si="39"/>
        <v>0.2530884196</v>
      </c>
      <c r="AW207" s="55">
        <f t="shared" si="40"/>
        <v>0.08877184813</v>
      </c>
      <c r="AX207" s="55">
        <f t="shared" si="41"/>
        <v>8</v>
      </c>
      <c r="AY207" s="55">
        <f t="shared" si="42"/>
        <v>24.06053778</v>
      </c>
      <c r="AZ207" s="54">
        <f t="shared" ref="AZ207:BA207" si="1491">AO207*2</f>
        <v>6.027279726</v>
      </c>
      <c r="BA207" s="54">
        <f t="shared" si="1491"/>
        <v>0.003665130493</v>
      </c>
      <c r="BB207" s="54">
        <f t="shared" ref="BB207:BD207" si="1492">AQ207*(3/2)</f>
        <v>3.04438939</v>
      </c>
      <c r="BC207" s="54">
        <f t="shared" si="1492"/>
        <v>0</v>
      </c>
      <c r="BD207" s="54">
        <f t="shared" si="1492"/>
        <v>0</v>
      </c>
      <c r="BE207" s="54">
        <f t="shared" ref="BE207:BH207" si="1493">AT207</f>
        <v>2.204388504</v>
      </c>
      <c r="BF207" s="54">
        <f t="shared" si="1493"/>
        <v>0.4086858737</v>
      </c>
      <c r="BG207" s="54">
        <f t="shared" si="1493"/>
        <v>0.2530884196</v>
      </c>
      <c r="BH207" s="54">
        <f t="shared" si="1493"/>
        <v>0.08877184813</v>
      </c>
      <c r="BI207" s="54">
        <f t="shared" si="46"/>
        <v>12.03026889</v>
      </c>
      <c r="BJ207" s="54">
        <f t="shared" si="47"/>
        <v>-24.06053778</v>
      </c>
      <c r="BK207" s="56">
        <f t="shared" ref="BK207:BN207" si="1494">AO207</f>
        <v>3.013639863</v>
      </c>
      <c r="BL207" s="56">
        <f t="shared" si="1494"/>
        <v>0.001832565246</v>
      </c>
      <c r="BM207" s="56">
        <f t="shared" si="1494"/>
        <v>2.029592927</v>
      </c>
      <c r="BN207" s="56">
        <f t="shared" si="1494"/>
        <v>0</v>
      </c>
      <c r="BO207" s="56">
        <f t="shared" si="49"/>
        <v>0</v>
      </c>
      <c r="BP207" s="56">
        <f t="shared" si="50"/>
        <v>2.204388504</v>
      </c>
      <c r="BQ207" s="56">
        <f t="shared" ref="BQ207:BS207" si="1495">AU207</f>
        <v>0.4086858737</v>
      </c>
      <c r="BR207" s="56">
        <f t="shared" si="1495"/>
        <v>0.2530884196</v>
      </c>
      <c r="BS207" s="56">
        <f t="shared" si="1495"/>
        <v>0.08877184813</v>
      </c>
      <c r="BT207" s="56">
        <f t="shared" si="52"/>
        <v>8</v>
      </c>
      <c r="BU207" s="50">
        <f t="shared" ref="BU207:BX207" si="1496">AZ207</f>
        <v>6.027279726</v>
      </c>
      <c r="BV207" s="50">
        <f t="shared" si="1496"/>
        <v>0.003665130493</v>
      </c>
      <c r="BW207" s="50">
        <f t="shared" si="1496"/>
        <v>3.04438939</v>
      </c>
      <c r="BX207" s="50">
        <f t="shared" si="1496"/>
        <v>0</v>
      </c>
      <c r="BY207" s="50">
        <f t="shared" si="54"/>
        <v>0</v>
      </c>
      <c r="BZ207" s="50">
        <f t="shared" si="55"/>
        <v>2.204388504</v>
      </c>
      <c r="CA207" s="50">
        <f t="shared" ref="CA207:CC207" si="1497">BF207</f>
        <v>0.4086858737</v>
      </c>
      <c r="CB207" s="50">
        <f t="shared" si="1497"/>
        <v>0.2530884196</v>
      </c>
      <c r="CC207" s="50">
        <f t="shared" si="1497"/>
        <v>0.08877184813</v>
      </c>
      <c r="CD207" s="50">
        <f t="shared" si="57"/>
        <v>12.03026889</v>
      </c>
      <c r="CE207" s="57">
        <f t="shared" si="58"/>
        <v>37.1</v>
      </c>
      <c r="CF207" s="57">
        <f t="shared" si="59"/>
        <v>0.03</v>
      </c>
      <c r="CG207" s="57">
        <f t="shared" si="60"/>
        <v>21.2</v>
      </c>
      <c r="CH207" s="57">
        <f t="shared" si="61"/>
        <v>0</v>
      </c>
      <c r="CI207" s="58">
        <f t="shared" si="62"/>
        <v>0</v>
      </c>
      <c r="CJ207" s="58">
        <f t="shared" si="63"/>
        <v>32.45</v>
      </c>
      <c r="CK207" s="57">
        <f t="shared" si="64"/>
        <v>5.94</v>
      </c>
      <c r="CL207" s="57">
        <f t="shared" si="65"/>
        <v>2.09</v>
      </c>
      <c r="CM207" s="57">
        <f t="shared" si="66"/>
        <v>1.02</v>
      </c>
      <c r="CN207" s="57">
        <f t="shared" si="67"/>
        <v>99.83</v>
      </c>
      <c r="CO207" s="59">
        <f t="shared" si="68"/>
        <v>0.08564941362</v>
      </c>
      <c r="CP207" s="59">
        <f t="shared" si="69"/>
        <v>0.7460024564</v>
      </c>
      <c r="CQ207" s="59">
        <f t="shared" si="70"/>
        <v>0.138306231</v>
      </c>
      <c r="CR207" s="59">
        <f t="shared" si="71"/>
        <v>0.03004189899</v>
      </c>
      <c r="CS207" s="60">
        <f t="shared" si="72"/>
        <v>8.564941362</v>
      </c>
      <c r="CT207" s="60">
        <f t="shared" si="73"/>
        <v>3.004189899</v>
      </c>
      <c r="CU207" s="60">
        <f t="shared" si="74"/>
        <v>88.43086874</v>
      </c>
      <c r="CV207" s="61">
        <f t="shared" si="75"/>
        <v>0.0728666058</v>
      </c>
      <c r="CW207" s="61">
        <f t="shared" si="76"/>
        <v>0.07417239219</v>
      </c>
      <c r="CX207" s="62"/>
    </row>
    <row r="208" ht="15.75" customHeight="1">
      <c r="A208" s="17" t="s">
        <v>53</v>
      </c>
      <c r="B208" s="17" t="s">
        <v>54</v>
      </c>
      <c r="C208" s="17" t="s">
        <v>169</v>
      </c>
      <c r="D208" s="83"/>
      <c r="E208" s="83" t="s">
        <v>172</v>
      </c>
      <c r="F208" s="2">
        <v>95.0</v>
      </c>
      <c r="G208" s="3" t="s">
        <v>268</v>
      </c>
      <c r="H208" s="48">
        <v>37.71</v>
      </c>
      <c r="I208" s="49">
        <v>4.83</v>
      </c>
      <c r="J208" s="49">
        <v>21.41</v>
      </c>
      <c r="K208" s="49">
        <v>1.05</v>
      </c>
      <c r="L208" s="49">
        <v>0.04</v>
      </c>
      <c r="M208" s="49">
        <v>0.02</v>
      </c>
      <c r="N208" s="49">
        <v>3.15</v>
      </c>
      <c r="O208" s="49">
        <v>31.43</v>
      </c>
      <c r="P208" s="49"/>
      <c r="Q208" s="50">
        <f t="shared" si="8"/>
        <v>99.64</v>
      </c>
      <c r="R208" s="51">
        <f t="shared" si="9"/>
        <v>12</v>
      </c>
      <c r="S208" s="52">
        <f t="shared" si="10"/>
        <v>0.6276181964</v>
      </c>
      <c r="T208" s="52">
        <f t="shared" si="11"/>
        <v>0.0005006333011</v>
      </c>
      <c r="U208" s="52">
        <f t="shared" si="12"/>
        <v>0.4199632606</v>
      </c>
      <c r="V208" s="52">
        <f t="shared" si="13"/>
        <v>0.0002631748626</v>
      </c>
      <c r="W208" s="52">
        <f t="shared" si="14"/>
        <v>0</v>
      </c>
      <c r="X208" s="52">
        <f t="shared" si="15"/>
        <v>0.437461028</v>
      </c>
      <c r="Y208" s="52">
        <f t="shared" si="16"/>
        <v>0.04440534894</v>
      </c>
      <c r="Z208" s="52">
        <f t="shared" si="17"/>
        <v>0.1198380326</v>
      </c>
      <c r="AA208" s="52">
        <f t="shared" si="18"/>
        <v>0.01872345282</v>
      </c>
      <c r="AB208" s="52">
        <f t="shared" si="19"/>
        <v>1.668773127</v>
      </c>
      <c r="AC208" s="53">
        <f t="shared" si="20"/>
        <v>5.01401035</v>
      </c>
      <c r="AD208" s="54">
        <f t="shared" si="21"/>
        <v>1.255236393</v>
      </c>
      <c r="AE208" s="54">
        <f t="shared" si="22"/>
        <v>0.001001266602</v>
      </c>
      <c r="AF208" s="54">
        <f t="shared" si="23"/>
        <v>0.6299448909</v>
      </c>
      <c r="AG208" s="54">
        <f t="shared" si="24"/>
        <v>0.0003947622939</v>
      </c>
      <c r="AH208" s="54">
        <f t="shared" si="25"/>
        <v>0</v>
      </c>
      <c r="AI208" s="54">
        <f t="shared" si="26"/>
        <v>0.437461028</v>
      </c>
      <c r="AJ208" s="54">
        <f t="shared" si="27"/>
        <v>0.04440534894</v>
      </c>
      <c r="AK208" s="54">
        <f t="shared" si="28"/>
        <v>0.1198380326</v>
      </c>
      <c r="AL208" s="54">
        <f t="shared" si="29"/>
        <v>0.01872345282</v>
      </c>
      <c r="AM208" s="54">
        <f t="shared" si="30"/>
        <v>2.507005175</v>
      </c>
      <c r="AN208" s="54">
        <f t="shared" si="31"/>
        <v>-5.01401035</v>
      </c>
      <c r="AO208" s="55">
        <f t="shared" si="32"/>
        <v>3.008764636</v>
      </c>
      <c r="AP208" s="55">
        <f t="shared" si="33"/>
        <v>0.002400006534</v>
      </c>
      <c r="AQ208" s="55">
        <f t="shared" si="34"/>
        <v>2.013279115</v>
      </c>
      <c r="AR208" s="55">
        <f t="shared" si="35"/>
        <v>0.001261644777</v>
      </c>
      <c r="AS208" s="55">
        <f t="shared" si="36"/>
        <v>0</v>
      </c>
      <c r="AT208" s="55">
        <f t="shared" si="37"/>
        <v>2.09716238</v>
      </c>
      <c r="AU208" s="55">
        <f t="shared" si="38"/>
        <v>0.2128766252</v>
      </c>
      <c r="AV208" s="55">
        <f t="shared" si="39"/>
        <v>0.5744964638</v>
      </c>
      <c r="AW208" s="55">
        <f t="shared" si="40"/>
        <v>0.08975912908</v>
      </c>
      <c r="AX208" s="55">
        <f t="shared" si="41"/>
        <v>8</v>
      </c>
      <c r="AY208" s="55">
        <f t="shared" si="42"/>
        <v>24.03687004</v>
      </c>
      <c r="AZ208" s="54">
        <f t="shared" ref="AZ208:BA208" si="1498">AO208*2</f>
        <v>6.017529272</v>
      </c>
      <c r="BA208" s="54">
        <f t="shared" si="1498"/>
        <v>0.004800013067</v>
      </c>
      <c r="BB208" s="54">
        <f t="shared" ref="BB208:BD208" si="1499">AQ208*(3/2)</f>
        <v>3.019918672</v>
      </c>
      <c r="BC208" s="54">
        <f t="shared" si="1499"/>
        <v>0.001892467166</v>
      </c>
      <c r="BD208" s="54">
        <f t="shared" si="1499"/>
        <v>0</v>
      </c>
      <c r="BE208" s="54">
        <f t="shared" ref="BE208:BH208" si="1500">AT208</f>
        <v>2.09716238</v>
      </c>
      <c r="BF208" s="54">
        <f t="shared" si="1500"/>
        <v>0.2128766252</v>
      </c>
      <c r="BG208" s="54">
        <f t="shared" si="1500"/>
        <v>0.5744964638</v>
      </c>
      <c r="BH208" s="54">
        <f t="shared" si="1500"/>
        <v>0.08975912908</v>
      </c>
      <c r="BI208" s="54">
        <f t="shared" si="46"/>
        <v>12.01843502</v>
      </c>
      <c r="BJ208" s="54">
        <f t="shared" si="47"/>
        <v>-24.03687004</v>
      </c>
      <c r="BK208" s="56">
        <f t="shared" ref="BK208:BN208" si="1501">AO208</f>
        <v>3.008764636</v>
      </c>
      <c r="BL208" s="56">
        <f t="shared" si="1501"/>
        <v>0.002400006534</v>
      </c>
      <c r="BM208" s="56">
        <f t="shared" si="1501"/>
        <v>2.013279115</v>
      </c>
      <c r="BN208" s="56">
        <f t="shared" si="1501"/>
        <v>0.001261644777</v>
      </c>
      <c r="BO208" s="56">
        <f t="shared" si="49"/>
        <v>0</v>
      </c>
      <c r="BP208" s="56">
        <f t="shared" si="50"/>
        <v>2.09716238</v>
      </c>
      <c r="BQ208" s="56">
        <f t="shared" ref="BQ208:BS208" si="1502">AU208</f>
        <v>0.2128766252</v>
      </c>
      <c r="BR208" s="56">
        <f t="shared" si="1502"/>
        <v>0.5744964638</v>
      </c>
      <c r="BS208" s="56">
        <f t="shared" si="1502"/>
        <v>0.08975912908</v>
      </c>
      <c r="BT208" s="56">
        <f t="shared" si="52"/>
        <v>8</v>
      </c>
      <c r="BU208" s="50">
        <f t="shared" ref="BU208:BX208" si="1503">AZ208</f>
        <v>6.017529272</v>
      </c>
      <c r="BV208" s="50">
        <f t="shared" si="1503"/>
        <v>0.004800013067</v>
      </c>
      <c r="BW208" s="50">
        <f t="shared" si="1503"/>
        <v>3.019918672</v>
      </c>
      <c r="BX208" s="50">
        <f t="shared" si="1503"/>
        <v>0.001892467166</v>
      </c>
      <c r="BY208" s="50">
        <f t="shared" si="54"/>
        <v>0</v>
      </c>
      <c r="BZ208" s="50">
        <f t="shared" si="55"/>
        <v>2.09716238</v>
      </c>
      <c r="CA208" s="50">
        <f t="shared" ref="CA208:CC208" si="1504">BF208</f>
        <v>0.2128766252</v>
      </c>
      <c r="CB208" s="50">
        <f t="shared" si="1504"/>
        <v>0.5744964638</v>
      </c>
      <c r="CC208" s="50">
        <f t="shared" si="1504"/>
        <v>0.08975912908</v>
      </c>
      <c r="CD208" s="50">
        <f t="shared" si="57"/>
        <v>12.01843502</v>
      </c>
      <c r="CE208" s="57">
        <f t="shared" si="58"/>
        <v>37.71</v>
      </c>
      <c r="CF208" s="57">
        <f t="shared" si="59"/>
        <v>0.04</v>
      </c>
      <c r="CG208" s="57">
        <f t="shared" si="60"/>
        <v>21.41</v>
      </c>
      <c r="CH208" s="57">
        <f t="shared" si="61"/>
        <v>0.02</v>
      </c>
      <c r="CI208" s="58">
        <f t="shared" si="62"/>
        <v>0</v>
      </c>
      <c r="CJ208" s="58">
        <f t="shared" si="63"/>
        <v>31.43</v>
      </c>
      <c r="CK208" s="57">
        <f t="shared" si="64"/>
        <v>3.15</v>
      </c>
      <c r="CL208" s="57">
        <f t="shared" si="65"/>
        <v>4.83</v>
      </c>
      <c r="CM208" s="57">
        <f t="shared" si="66"/>
        <v>1.05</v>
      </c>
      <c r="CN208" s="57">
        <f t="shared" si="67"/>
        <v>99.64</v>
      </c>
      <c r="CO208" s="59">
        <f t="shared" si="68"/>
        <v>0.1931538537</v>
      </c>
      <c r="CP208" s="59">
        <f t="shared" si="69"/>
        <v>0.7050957163</v>
      </c>
      <c r="CQ208" s="59">
        <f t="shared" si="70"/>
        <v>0.07157213858</v>
      </c>
      <c r="CR208" s="59">
        <f t="shared" si="71"/>
        <v>0.0301782914</v>
      </c>
      <c r="CS208" s="60">
        <f t="shared" si="72"/>
        <v>19.31538537</v>
      </c>
      <c r="CT208" s="60">
        <f t="shared" si="73"/>
        <v>3.01782914</v>
      </c>
      <c r="CU208" s="60">
        <f t="shared" si="74"/>
        <v>77.66678549</v>
      </c>
      <c r="CV208" s="61">
        <f t="shared" si="75"/>
        <v>0.1267552183</v>
      </c>
      <c r="CW208" s="61">
        <f t="shared" si="76"/>
        <v>0.1672712373</v>
      </c>
      <c r="CX208" s="62"/>
    </row>
    <row r="209" ht="15.75" customHeight="1">
      <c r="A209" s="17" t="s">
        <v>53</v>
      </c>
      <c r="B209" s="17" t="s">
        <v>54</v>
      </c>
      <c r="C209" s="17" t="s">
        <v>169</v>
      </c>
      <c r="D209" s="83"/>
      <c r="E209" s="83" t="s">
        <v>172</v>
      </c>
      <c r="F209" s="2">
        <v>96.0</v>
      </c>
      <c r="G209" s="3" t="s">
        <v>269</v>
      </c>
      <c r="H209" s="48">
        <v>37.59</v>
      </c>
      <c r="I209" s="49">
        <v>2.37</v>
      </c>
      <c r="J209" s="49">
        <v>21.09</v>
      </c>
      <c r="K209" s="49">
        <v>2.92</v>
      </c>
      <c r="L209" s="49">
        <v>0.07</v>
      </c>
      <c r="M209" s="49">
        <v>0.0</v>
      </c>
      <c r="N209" s="49">
        <v>5.15</v>
      </c>
      <c r="O209" s="49">
        <v>30.84</v>
      </c>
      <c r="P209" s="49"/>
      <c r="Q209" s="50">
        <f t="shared" si="8"/>
        <v>100.03</v>
      </c>
      <c r="R209" s="51">
        <f t="shared" si="9"/>
        <v>12</v>
      </c>
      <c r="S209" s="52">
        <f t="shared" si="10"/>
        <v>0.6256210025</v>
      </c>
      <c r="T209" s="52">
        <f t="shared" si="11"/>
        <v>0.000876108277</v>
      </c>
      <c r="U209" s="52">
        <f t="shared" si="12"/>
        <v>0.4136863692</v>
      </c>
      <c r="V209" s="52">
        <f t="shared" si="13"/>
        <v>0</v>
      </c>
      <c r="W209" s="52">
        <f t="shared" si="14"/>
        <v>0</v>
      </c>
      <c r="X209" s="52">
        <f t="shared" si="15"/>
        <v>0.4292490647</v>
      </c>
      <c r="Y209" s="52">
        <f t="shared" si="16"/>
        <v>0.07259922129</v>
      </c>
      <c r="Z209" s="52">
        <f t="shared" si="17"/>
        <v>0.05880251288</v>
      </c>
      <c r="AA209" s="52">
        <f t="shared" si="18"/>
        <v>0.0520690307</v>
      </c>
      <c r="AB209" s="52">
        <f t="shared" si="19"/>
        <v>1.65290331</v>
      </c>
      <c r="AC209" s="53">
        <f t="shared" si="20"/>
        <v>4.97248721</v>
      </c>
      <c r="AD209" s="54">
        <f t="shared" si="21"/>
        <v>1.251242005</v>
      </c>
      <c r="AE209" s="54">
        <f t="shared" si="22"/>
        <v>0.001752216554</v>
      </c>
      <c r="AF209" s="54">
        <f t="shared" si="23"/>
        <v>0.6205295539</v>
      </c>
      <c r="AG209" s="54">
        <f t="shared" si="24"/>
        <v>0</v>
      </c>
      <c r="AH209" s="54">
        <f t="shared" si="25"/>
        <v>0</v>
      </c>
      <c r="AI209" s="54">
        <f t="shared" si="26"/>
        <v>0.4292490647</v>
      </c>
      <c r="AJ209" s="54">
        <f t="shared" si="27"/>
        <v>0.07259922129</v>
      </c>
      <c r="AK209" s="54">
        <f t="shared" si="28"/>
        <v>0.05880251288</v>
      </c>
      <c r="AL209" s="54">
        <f t="shared" si="29"/>
        <v>0.0520690307</v>
      </c>
      <c r="AM209" s="54">
        <f t="shared" si="30"/>
        <v>2.486243605</v>
      </c>
      <c r="AN209" s="54">
        <f t="shared" si="31"/>
        <v>-4.97248721</v>
      </c>
      <c r="AO209" s="55">
        <f t="shared" si="32"/>
        <v>3.027985963</v>
      </c>
      <c r="AP209" s="55">
        <f t="shared" si="33"/>
        <v>0.004240336489</v>
      </c>
      <c r="AQ209" s="55">
        <f t="shared" si="34"/>
        <v>2.002229008</v>
      </c>
      <c r="AR209" s="55">
        <f t="shared" si="35"/>
        <v>0</v>
      </c>
      <c r="AS209" s="55">
        <f t="shared" si="36"/>
        <v>0</v>
      </c>
      <c r="AT209" s="55">
        <f t="shared" si="37"/>
        <v>2.077551964</v>
      </c>
      <c r="AU209" s="55">
        <f t="shared" si="38"/>
        <v>0.3513779463</v>
      </c>
      <c r="AV209" s="55">
        <f t="shared" si="39"/>
        <v>0.2846023118</v>
      </c>
      <c r="AW209" s="55">
        <f t="shared" si="40"/>
        <v>0.2520124699</v>
      </c>
      <c r="AX209" s="55">
        <f t="shared" si="41"/>
        <v>8</v>
      </c>
      <c r="AY209" s="55">
        <f t="shared" si="42"/>
        <v>24.06668161</v>
      </c>
      <c r="AZ209" s="54">
        <f t="shared" ref="AZ209:BA209" si="1505">AO209*2</f>
        <v>6.055971927</v>
      </c>
      <c r="BA209" s="54">
        <f t="shared" si="1505"/>
        <v>0.008480672977</v>
      </c>
      <c r="BB209" s="54">
        <f t="shared" ref="BB209:BD209" si="1506">AQ209*(3/2)</f>
        <v>3.003343512</v>
      </c>
      <c r="BC209" s="54">
        <f t="shared" si="1506"/>
        <v>0</v>
      </c>
      <c r="BD209" s="54">
        <f t="shared" si="1506"/>
        <v>0</v>
      </c>
      <c r="BE209" s="54">
        <f t="shared" ref="BE209:BH209" si="1507">AT209</f>
        <v>2.077551964</v>
      </c>
      <c r="BF209" s="54">
        <f t="shared" si="1507"/>
        <v>0.3513779463</v>
      </c>
      <c r="BG209" s="54">
        <f t="shared" si="1507"/>
        <v>0.2846023118</v>
      </c>
      <c r="BH209" s="54">
        <f t="shared" si="1507"/>
        <v>0.2520124699</v>
      </c>
      <c r="BI209" s="54">
        <f t="shared" si="46"/>
        <v>12.0333408</v>
      </c>
      <c r="BJ209" s="54">
        <f t="shared" si="47"/>
        <v>-24.06668161</v>
      </c>
      <c r="BK209" s="56">
        <f t="shared" ref="BK209:BN209" si="1508">AO209</f>
        <v>3.027985963</v>
      </c>
      <c r="BL209" s="56">
        <f t="shared" si="1508"/>
        <v>0.004240336489</v>
      </c>
      <c r="BM209" s="56">
        <f t="shared" si="1508"/>
        <v>2.002229008</v>
      </c>
      <c r="BN209" s="56">
        <f t="shared" si="1508"/>
        <v>0</v>
      </c>
      <c r="BO209" s="56">
        <f t="shared" si="49"/>
        <v>0</v>
      </c>
      <c r="BP209" s="56">
        <f t="shared" si="50"/>
        <v>2.077551964</v>
      </c>
      <c r="BQ209" s="56">
        <f t="shared" ref="BQ209:BS209" si="1509">AU209</f>
        <v>0.3513779463</v>
      </c>
      <c r="BR209" s="56">
        <f t="shared" si="1509"/>
        <v>0.2846023118</v>
      </c>
      <c r="BS209" s="56">
        <f t="shared" si="1509"/>
        <v>0.2520124699</v>
      </c>
      <c r="BT209" s="56">
        <f t="shared" si="52"/>
        <v>8</v>
      </c>
      <c r="BU209" s="50">
        <f t="shared" ref="BU209:BX209" si="1510">AZ209</f>
        <v>6.055971927</v>
      </c>
      <c r="BV209" s="50">
        <f t="shared" si="1510"/>
        <v>0.008480672977</v>
      </c>
      <c r="BW209" s="50">
        <f t="shared" si="1510"/>
        <v>3.003343512</v>
      </c>
      <c r="BX209" s="50">
        <f t="shared" si="1510"/>
        <v>0</v>
      </c>
      <c r="BY209" s="50">
        <f t="shared" si="54"/>
        <v>0</v>
      </c>
      <c r="BZ209" s="50">
        <f t="shared" si="55"/>
        <v>2.077551964</v>
      </c>
      <c r="CA209" s="50">
        <f t="shared" ref="CA209:CC209" si="1511">BF209</f>
        <v>0.3513779463</v>
      </c>
      <c r="CB209" s="50">
        <f t="shared" si="1511"/>
        <v>0.2846023118</v>
      </c>
      <c r="CC209" s="50">
        <f t="shared" si="1511"/>
        <v>0.2520124699</v>
      </c>
      <c r="CD209" s="50">
        <f t="shared" si="57"/>
        <v>12.0333408</v>
      </c>
      <c r="CE209" s="57">
        <f t="shared" si="58"/>
        <v>37.59</v>
      </c>
      <c r="CF209" s="57">
        <f t="shared" si="59"/>
        <v>0.07</v>
      </c>
      <c r="CG209" s="57">
        <f t="shared" si="60"/>
        <v>21.09</v>
      </c>
      <c r="CH209" s="57">
        <f t="shared" si="61"/>
        <v>0</v>
      </c>
      <c r="CI209" s="58">
        <f t="shared" si="62"/>
        <v>0</v>
      </c>
      <c r="CJ209" s="58">
        <f t="shared" si="63"/>
        <v>30.84</v>
      </c>
      <c r="CK209" s="57">
        <f t="shared" si="64"/>
        <v>5.15</v>
      </c>
      <c r="CL209" s="57">
        <f t="shared" si="65"/>
        <v>2.37</v>
      </c>
      <c r="CM209" s="57">
        <f t="shared" si="66"/>
        <v>2.92</v>
      </c>
      <c r="CN209" s="57">
        <f t="shared" si="67"/>
        <v>100.03</v>
      </c>
      <c r="CO209" s="59">
        <f t="shared" si="68"/>
        <v>0.09596965863</v>
      </c>
      <c r="CP209" s="59">
        <f t="shared" si="69"/>
        <v>0.7005633635</v>
      </c>
      <c r="CQ209" s="59">
        <f t="shared" si="70"/>
        <v>0.1184868153</v>
      </c>
      <c r="CR209" s="59">
        <f t="shared" si="71"/>
        <v>0.08498016253</v>
      </c>
      <c r="CS209" s="60">
        <f t="shared" si="72"/>
        <v>9.596965863</v>
      </c>
      <c r="CT209" s="60">
        <f t="shared" si="73"/>
        <v>8.498016253</v>
      </c>
      <c r="CU209" s="60">
        <f t="shared" si="74"/>
        <v>81.90501788</v>
      </c>
      <c r="CV209" s="61">
        <f t="shared" si="75"/>
        <v>0.1329649918</v>
      </c>
      <c r="CW209" s="61">
        <f t="shared" si="76"/>
        <v>0.08310972438</v>
      </c>
      <c r="CX209" s="62"/>
    </row>
    <row r="210" ht="15.75" customHeight="1">
      <c r="A210" s="17" t="s">
        <v>53</v>
      </c>
      <c r="B210" s="17" t="s">
        <v>54</v>
      </c>
      <c r="C210" s="17" t="s">
        <v>169</v>
      </c>
      <c r="D210" s="83"/>
      <c r="E210" s="83" t="s">
        <v>172</v>
      </c>
      <c r="F210" s="2">
        <v>97.0</v>
      </c>
      <c r="G210" s="3" t="s">
        <v>270</v>
      </c>
      <c r="H210" s="48">
        <v>37.75</v>
      </c>
      <c r="I210" s="49">
        <v>4.68</v>
      </c>
      <c r="J210" s="49">
        <v>21.5</v>
      </c>
      <c r="K210" s="49">
        <v>0.94</v>
      </c>
      <c r="L210" s="49">
        <v>0.0</v>
      </c>
      <c r="M210" s="49">
        <v>0.0</v>
      </c>
      <c r="N210" s="49">
        <v>1.06</v>
      </c>
      <c r="O210" s="49">
        <v>33.8</v>
      </c>
      <c r="P210" s="49"/>
      <c r="Q210" s="50">
        <f t="shared" si="8"/>
        <v>99.73</v>
      </c>
      <c r="R210" s="51">
        <f t="shared" si="9"/>
        <v>12</v>
      </c>
      <c r="S210" s="52">
        <f t="shared" si="10"/>
        <v>0.6282839277</v>
      </c>
      <c r="T210" s="52">
        <f t="shared" si="11"/>
        <v>0</v>
      </c>
      <c r="U210" s="52">
        <f t="shared" si="12"/>
        <v>0.4217286363</v>
      </c>
      <c r="V210" s="52">
        <f t="shared" si="13"/>
        <v>0</v>
      </c>
      <c r="W210" s="52">
        <f t="shared" si="14"/>
        <v>0</v>
      </c>
      <c r="X210" s="52">
        <f t="shared" si="15"/>
        <v>0.470448067</v>
      </c>
      <c r="Y210" s="52">
        <f t="shared" si="16"/>
        <v>0.01494275234</v>
      </c>
      <c r="Z210" s="52">
        <f t="shared" si="17"/>
        <v>0.1161163545</v>
      </c>
      <c r="AA210" s="52">
        <f t="shared" si="18"/>
        <v>0.01676194824</v>
      </c>
      <c r="AB210" s="52">
        <f t="shared" si="19"/>
        <v>1.668281686</v>
      </c>
      <c r="AC210" s="53">
        <f t="shared" si="20"/>
        <v>5.014859864</v>
      </c>
      <c r="AD210" s="54">
        <f t="shared" si="21"/>
        <v>1.256567855</v>
      </c>
      <c r="AE210" s="54">
        <f t="shared" si="22"/>
        <v>0</v>
      </c>
      <c r="AF210" s="54">
        <f t="shared" si="23"/>
        <v>0.6325929544</v>
      </c>
      <c r="AG210" s="54">
        <f t="shared" si="24"/>
        <v>0</v>
      </c>
      <c r="AH210" s="54">
        <f t="shared" si="25"/>
        <v>0</v>
      </c>
      <c r="AI210" s="54">
        <f t="shared" si="26"/>
        <v>0.470448067</v>
      </c>
      <c r="AJ210" s="54">
        <f t="shared" si="27"/>
        <v>0.01494275234</v>
      </c>
      <c r="AK210" s="54">
        <f t="shared" si="28"/>
        <v>0.1161163545</v>
      </c>
      <c r="AL210" s="54">
        <f t="shared" si="29"/>
        <v>0.01676194824</v>
      </c>
      <c r="AM210" s="54">
        <f t="shared" si="30"/>
        <v>2.507429932</v>
      </c>
      <c r="AN210" s="54">
        <f t="shared" si="31"/>
        <v>-5.014859864</v>
      </c>
      <c r="AO210" s="55">
        <f t="shared" si="32"/>
        <v>3.012843373</v>
      </c>
      <c r="AP210" s="55">
        <f t="shared" si="33"/>
        <v>0</v>
      </c>
      <c r="AQ210" s="55">
        <f t="shared" si="34"/>
        <v>2.022337785</v>
      </c>
      <c r="AR210" s="55">
        <f t="shared" si="35"/>
        <v>0</v>
      </c>
      <c r="AS210" s="55">
        <f t="shared" si="36"/>
        <v>0</v>
      </c>
      <c r="AT210" s="55">
        <f t="shared" si="37"/>
        <v>2.255964665</v>
      </c>
      <c r="AU210" s="55">
        <f t="shared" si="38"/>
        <v>0.07165577596</v>
      </c>
      <c r="AV210" s="55">
        <f t="shared" si="39"/>
        <v>0.5568189378</v>
      </c>
      <c r="AW210" s="55">
        <f t="shared" si="40"/>
        <v>0.0803794629</v>
      </c>
      <c r="AX210" s="55">
        <f t="shared" si="41"/>
        <v>8</v>
      </c>
      <c r="AY210" s="55">
        <f t="shared" si="42"/>
        <v>24.04802453</v>
      </c>
      <c r="AZ210" s="54">
        <f t="shared" ref="AZ210:BA210" si="1512">AO210*2</f>
        <v>6.025686746</v>
      </c>
      <c r="BA210" s="54">
        <f t="shared" si="1512"/>
        <v>0</v>
      </c>
      <c r="BB210" s="54">
        <f t="shared" ref="BB210:BD210" si="1513">AQ210*(3/2)</f>
        <v>3.033506678</v>
      </c>
      <c r="BC210" s="54">
        <f t="shared" si="1513"/>
        <v>0</v>
      </c>
      <c r="BD210" s="54">
        <f t="shared" si="1513"/>
        <v>0</v>
      </c>
      <c r="BE210" s="54">
        <f t="shared" ref="BE210:BH210" si="1514">AT210</f>
        <v>2.255964665</v>
      </c>
      <c r="BF210" s="54">
        <f t="shared" si="1514"/>
        <v>0.07165577596</v>
      </c>
      <c r="BG210" s="54">
        <f t="shared" si="1514"/>
        <v>0.5568189378</v>
      </c>
      <c r="BH210" s="54">
        <f t="shared" si="1514"/>
        <v>0.0803794629</v>
      </c>
      <c r="BI210" s="54">
        <f t="shared" si="46"/>
        <v>12.02401227</v>
      </c>
      <c r="BJ210" s="54">
        <f t="shared" si="47"/>
        <v>-24.04802453</v>
      </c>
      <c r="BK210" s="56">
        <f t="shared" ref="BK210:BN210" si="1515">AO210</f>
        <v>3.012843373</v>
      </c>
      <c r="BL210" s="56">
        <f t="shared" si="1515"/>
        <v>0</v>
      </c>
      <c r="BM210" s="56">
        <f t="shared" si="1515"/>
        <v>2.022337785</v>
      </c>
      <c r="BN210" s="56">
        <f t="shared" si="1515"/>
        <v>0</v>
      </c>
      <c r="BO210" s="56">
        <f t="shared" si="49"/>
        <v>0</v>
      </c>
      <c r="BP210" s="56">
        <f t="shared" si="50"/>
        <v>2.255964665</v>
      </c>
      <c r="BQ210" s="56">
        <f t="shared" ref="BQ210:BS210" si="1516">AU210</f>
        <v>0.07165577596</v>
      </c>
      <c r="BR210" s="56">
        <f t="shared" si="1516"/>
        <v>0.5568189378</v>
      </c>
      <c r="BS210" s="56">
        <f t="shared" si="1516"/>
        <v>0.0803794629</v>
      </c>
      <c r="BT210" s="56">
        <f t="shared" si="52"/>
        <v>8</v>
      </c>
      <c r="BU210" s="50">
        <f t="shared" ref="BU210:BX210" si="1517">AZ210</f>
        <v>6.025686746</v>
      </c>
      <c r="BV210" s="50">
        <f t="shared" si="1517"/>
        <v>0</v>
      </c>
      <c r="BW210" s="50">
        <f t="shared" si="1517"/>
        <v>3.033506678</v>
      </c>
      <c r="BX210" s="50">
        <f t="shared" si="1517"/>
        <v>0</v>
      </c>
      <c r="BY210" s="50">
        <f t="shared" si="54"/>
        <v>0</v>
      </c>
      <c r="BZ210" s="50">
        <f t="shared" si="55"/>
        <v>2.255964665</v>
      </c>
      <c r="CA210" s="50">
        <f t="shared" ref="CA210:CC210" si="1518">BF210</f>
        <v>0.07165577596</v>
      </c>
      <c r="CB210" s="50">
        <f t="shared" si="1518"/>
        <v>0.5568189378</v>
      </c>
      <c r="CC210" s="50">
        <f t="shared" si="1518"/>
        <v>0.0803794629</v>
      </c>
      <c r="CD210" s="50">
        <f t="shared" si="57"/>
        <v>12.02401227</v>
      </c>
      <c r="CE210" s="57">
        <f t="shared" si="58"/>
        <v>37.75</v>
      </c>
      <c r="CF210" s="57">
        <f t="shared" si="59"/>
        <v>0</v>
      </c>
      <c r="CG210" s="57">
        <f t="shared" si="60"/>
        <v>21.5</v>
      </c>
      <c r="CH210" s="57">
        <f t="shared" si="61"/>
        <v>0</v>
      </c>
      <c r="CI210" s="58">
        <f t="shared" si="62"/>
        <v>0</v>
      </c>
      <c r="CJ210" s="58">
        <f t="shared" si="63"/>
        <v>33.8</v>
      </c>
      <c r="CK210" s="57">
        <f t="shared" si="64"/>
        <v>1.06</v>
      </c>
      <c r="CL210" s="57">
        <f t="shared" si="65"/>
        <v>4.68</v>
      </c>
      <c r="CM210" s="57">
        <f t="shared" si="66"/>
        <v>0.94</v>
      </c>
      <c r="CN210" s="57">
        <f t="shared" si="67"/>
        <v>99.73</v>
      </c>
      <c r="CO210" s="59">
        <f t="shared" si="68"/>
        <v>0.1878087557</v>
      </c>
      <c r="CP210" s="59">
        <f t="shared" si="69"/>
        <v>0.7609114707</v>
      </c>
      <c r="CQ210" s="59">
        <f t="shared" si="70"/>
        <v>0.02416868611</v>
      </c>
      <c r="CR210" s="59">
        <f t="shared" si="71"/>
        <v>0.02711108745</v>
      </c>
      <c r="CS210" s="60">
        <f t="shared" si="72"/>
        <v>18.78087557</v>
      </c>
      <c r="CT210" s="60">
        <f t="shared" si="73"/>
        <v>2.711108745</v>
      </c>
      <c r="CU210" s="60">
        <f t="shared" si="74"/>
        <v>78.50801568</v>
      </c>
      <c r="CV210" s="61">
        <f t="shared" si="75"/>
        <v>0.1210154653</v>
      </c>
      <c r="CW210" s="61">
        <f t="shared" si="76"/>
        <v>0.1626423825</v>
      </c>
      <c r="CX210" s="62"/>
    </row>
    <row r="211" ht="15.75" customHeight="1">
      <c r="A211" s="17" t="s">
        <v>53</v>
      </c>
      <c r="B211" s="17" t="s">
        <v>54</v>
      </c>
      <c r="C211" s="17" t="s">
        <v>169</v>
      </c>
      <c r="D211" s="83"/>
      <c r="E211" s="83" t="s">
        <v>172</v>
      </c>
      <c r="F211" s="2">
        <v>98.0</v>
      </c>
      <c r="G211" s="3" t="s">
        <v>271</v>
      </c>
      <c r="H211" s="48">
        <v>37.81</v>
      </c>
      <c r="I211" s="49">
        <v>4.5</v>
      </c>
      <c r="J211" s="49">
        <v>21.67</v>
      </c>
      <c r="K211" s="49">
        <v>1.41</v>
      </c>
      <c r="L211" s="49">
        <v>0.0</v>
      </c>
      <c r="M211" s="49">
        <v>0.02</v>
      </c>
      <c r="N211" s="49">
        <v>2.75</v>
      </c>
      <c r="O211" s="49">
        <v>31.98</v>
      </c>
      <c r="P211" s="49"/>
      <c r="Q211" s="50">
        <f t="shared" si="8"/>
        <v>100.14</v>
      </c>
      <c r="R211" s="51">
        <f t="shared" si="9"/>
        <v>12</v>
      </c>
      <c r="S211" s="52">
        <f t="shared" si="10"/>
        <v>0.6292825247</v>
      </c>
      <c r="T211" s="52">
        <f t="shared" si="11"/>
        <v>0</v>
      </c>
      <c r="U211" s="52">
        <f t="shared" si="12"/>
        <v>0.4250632348</v>
      </c>
      <c r="V211" s="52">
        <f t="shared" si="13"/>
        <v>0.0002631748626</v>
      </c>
      <c r="W211" s="52">
        <f t="shared" si="14"/>
        <v>0</v>
      </c>
      <c r="X211" s="52">
        <f t="shared" si="15"/>
        <v>0.445116248</v>
      </c>
      <c r="Y211" s="52">
        <f t="shared" si="16"/>
        <v>0.03876657447</v>
      </c>
      <c r="Z211" s="52">
        <f t="shared" si="17"/>
        <v>0.1116503409</v>
      </c>
      <c r="AA211" s="52">
        <f t="shared" si="18"/>
        <v>0.02514292236</v>
      </c>
      <c r="AB211" s="52">
        <f t="shared" si="19"/>
        <v>1.67528502</v>
      </c>
      <c r="AC211" s="53">
        <f t="shared" si="20"/>
        <v>5.034461499</v>
      </c>
      <c r="AD211" s="54">
        <f t="shared" si="21"/>
        <v>1.258565049</v>
      </c>
      <c r="AE211" s="54">
        <f t="shared" si="22"/>
        <v>0</v>
      </c>
      <c r="AF211" s="54">
        <f t="shared" si="23"/>
        <v>0.6375948522</v>
      </c>
      <c r="AG211" s="54">
        <f t="shared" si="24"/>
        <v>0.0003947622939</v>
      </c>
      <c r="AH211" s="54">
        <f t="shared" si="25"/>
        <v>0</v>
      </c>
      <c r="AI211" s="54">
        <f t="shared" si="26"/>
        <v>0.445116248</v>
      </c>
      <c r="AJ211" s="54">
        <f t="shared" si="27"/>
        <v>0.03876657447</v>
      </c>
      <c r="AK211" s="54">
        <f t="shared" si="28"/>
        <v>0.1116503409</v>
      </c>
      <c r="AL211" s="54">
        <f t="shared" si="29"/>
        <v>0.02514292236</v>
      </c>
      <c r="AM211" s="54">
        <f t="shared" si="30"/>
        <v>2.51723075</v>
      </c>
      <c r="AN211" s="54">
        <f t="shared" si="31"/>
        <v>-5.034461499</v>
      </c>
      <c r="AO211" s="55">
        <f t="shared" si="32"/>
        <v>3.005017139</v>
      </c>
      <c r="AP211" s="55">
        <f t="shared" si="33"/>
        <v>0</v>
      </c>
      <c r="AQ211" s="55">
        <f t="shared" si="34"/>
        <v>2.029807369</v>
      </c>
      <c r="AR211" s="55">
        <f t="shared" si="35"/>
        <v>0.001256740719</v>
      </c>
      <c r="AS211" s="55">
        <f t="shared" si="36"/>
        <v>0</v>
      </c>
      <c r="AT211" s="55">
        <f t="shared" si="37"/>
        <v>2.12556666</v>
      </c>
      <c r="AU211" s="55">
        <f t="shared" si="38"/>
        <v>0.1851222879</v>
      </c>
      <c r="AV211" s="55">
        <f t="shared" si="39"/>
        <v>0.5331646356</v>
      </c>
      <c r="AW211" s="55">
        <f t="shared" si="40"/>
        <v>0.1200651689</v>
      </c>
      <c r="AX211" s="55">
        <f t="shared" si="41"/>
        <v>8</v>
      </c>
      <c r="AY211" s="55">
        <f t="shared" si="42"/>
        <v>24.04109839</v>
      </c>
      <c r="AZ211" s="54">
        <f t="shared" ref="AZ211:BA211" si="1519">AO211*2</f>
        <v>6.010034278</v>
      </c>
      <c r="BA211" s="54">
        <f t="shared" si="1519"/>
        <v>0</v>
      </c>
      <c r="BB211" s="54">
        <f t="shared" ref="BB211:BD211" si="1520">AQ211*(3/2)</f>
        <v>3.044711053</v>
      </c>
      <c r="BC211" s="54">
        <f t="shared" si="1520"/>
        <v>0.001885111079</v>
      </c>
      <c r="BD211" s="54">
        <f t="shared" si="1520"/>
        <v>0</v>
      </c>
      <c r="BE211" s="54">
        <f t="shared" ref="BE211:BH211" si="1521">AT211</f>
        <v>2.12556666</v>
      </c>
      <c r="BF211" s="54">
        <f t="shared" si="1521"/>
        <v>0.1851222879</v>
      </c>
      <c r="BG211" s="54">
        <f t="shared" si="1521"/>
        <v>0.5331646356</v>
      </c>
      <c r="BH211" s="54">
        <f t="shared" si="1521"/>
        <v>0.1200651689</v>
      </c>
      <c r="BI211" s="54">
        <f t="shared" si="46"/>
        <v>12.02054919</v>
      </c>
      <c r="BJ211" s="54">
        <f t="shared" si="47"/>
        <v>-24.04109839</v>
      </c>
      <c r="BK211" s="56">
        <f t="shared" ref="BK211:BN211" si="1522">AO211</f>
        <v>3.005017139</v>
      </c>
      <c r="BL211" s="56">
        <f t="shared" si="1522"/>
        <v>0</v>
      </c>
      <c r="BM211" s="56">
        <f t="shared" si="1522"/>
        <v>2.029807369</v>
      </c>
      <c r="BN211" s="56">
        <f t="shared" si="1522"/>
        <v>0.001256740719</v>
      </c>
      <c r="BO211" s="56">
        <f t="shared" si="49"/>
        <v>0</v>
      </c>
      <c r="BP211" s="56">
        <f t="shared" si="50"/>
        <v>2.12556666</v>
      </c>
      <c r="BQ211" s="56">
        <f t="shared" ref="BQ211:BS211" si="1523">AU211</f>
        <v>0.1851222879</v>
      </c>
      <c r="BR211" s="56">
        <f t="shared" si="1523"/>
        <v>0.5331646356</v>
      </c>
      <c r="BS211" s="56">
        <f t="shared" si="1523"/>
        <v>0.1200651689</v>
      </c>
      <c r="BT211" s="56">
        <f t="shared" si="52"/>
        <v>8</v>
      </c>
      <c r="BU211" s="50">
        <f t="shared" ref="BU211:BX211" si="1524">AZ211</f>
        <v>6.010034278</v>
      </c>
      <c r="BV211" s="50">
        <f t="shared" si="1524"/>
        <v>0</v>
      </c>
      <c r="BW211" s="50">
        <f t="shared" si="1524"/>
        <v>3.044711053</v>
      </c>
      <c r="BX211" s="50">
        <f t="shared" si="1524"/>
        <v>0.001885111079</v>
      </c>
      <c r="BY211" s="50">
        <f t="shared" si="54"/>
        <v>0</v>
      </c>
      <c r="BZ211" s="50">
        <f t="shared" si="55"/>
        <v>2.12556666</v>
      </c>
      <c r="CA211" s="50">
        <f t="shared" ref="CA211:CC211" si="1525">BF211</f>
        <v>0.1851222879</v>
      </c>
      <c r="CB211" s="50">
        <f t="shared" si="1525"/>
        <v>0.5331646356</v>
      </c>
      <c r="CC211" s="50">
        <f t="shared" si="1525"/>
        <v>0.1200651689</v>
      </c>
      <c r="CD211" s="50">
        <f t="shared" si="57"/>
        <v>12.02054919</v>
      </c>
      <c r="CE211" s="57">
        <f t="shared" si="58"/>
        <v>37.81</v>
      </c>
      <c r="CF211" s="57">
        <f t="shared" si="59"/>
        <v>0</v>
      </c>
      <c r="CG211" s="57">
        <f t="shared" si="60"/>
        <v>21.67</v>
      </c>
      <c r="CH211" s="57">
        <f t="shared" si="61"/>
        <v>0.02</v>
      </c>
      <c r="CI211" s="58">
        <f t="shared" si="62"/>
        <v>0</v>
      </c>
      <c r="CJ211" s="58">
        <f t="shared" si="63"/>
        <v>31.98</v>
      </c>
      <c r="CK211" s="57">
        <f t="shared" si="64"/>
        <v>2.75</v>
      </c>
      <c r="CL211" s="57">
        <f t="shared" si="65"/>
        <v>4.5</v>
      </c>
      <c r="CM211" s="57">
        <f t="shared" si="66"/>
        <v>1.41</v>
      </c>
      <c r="CN211" s="57">
        <f t="shared" si="67"/>
        <v>100.14</v>
      </c>
      <c r="CO211" s="59">
        <f t="shared" si="68"/>
        <v>0.1798850374</v>
      </c>
      <c r="CP211" s="59">
        <f t="shared" si="69"/>
        <v>0.7171474111</v>
      </c>
      <c r="CQ211" s="59">
        <f t="shared" si="70"/>
        <v>0.06245862434</v>
      </c>
      <c r="CR211" s="59">
        <f t="shared" si="71"/>
        <v>0.04050892718</v>
      </c>
      <c r="CS211" s="60">
        <f t="shared" si="72"/>
        <v>17.98850374</v>
      </c>
      <c r="CT211" s="60">
        <f t="shared" si="73"/>
        <v>4.050892718</v>
      </c>
      <c r="CU211" s="60">
        <f t="shared" si="74"/>
        <v>77.96060354</v>
      </c>
      <c r="CV211" s="61">
        <f t="shared" si="75"/>
        <v>0.1304514459</v>
      </c>
      <c r="CW211" s="61">
        <f t="shared" si="76"/>
        <v>0.1557804424</v>
      </c>
      <c r="CX211" s="62"/>
    </row>
    <row r="212" ht="15.75" customHeight="1">
      <c r="A212" s="17" t="s">
        <v>53</v>
      </c>
      <c r="B212" s="17" t="s">
        <v>54</v>
      </c>
      <c r="C212" s="17" t="s">
        <v>169</v>
      </c>
      <c r="D212" s="83"/>
      <c r="E212" s="83" t="s">
        <v>172</v>
      </c>
      <c r="F212" s="2">
        <v>99.0</v>
      </c>
      <c r="G212" s="3" t="s">
        <v>272</v>
      </c>
      <c r="H212" s="48">
        <v>38.12</v>
      </c>
      <c r="I212" s="49">
        <v>6.2</v>
      </c>
      <c r="J212" s="49">
        <v>21.83</v>
      </c>
      <c r="K212" s="49">
        <v>1.95</v>
      </c>
      <c r="L212" s="49">
        <v>0.03</v>
      </c>
      <c r="M212" s="49">
        <v>0.08</v>
      </c>
      <c r="N212" s="49">
        <v>1.33</v>
      </c>
      <c r="O212" s="49">
        <v>30.55</v>
      </c>
      <c r="P212" s="49"/>
      <c r="Q212" s="50">
        <f t="shared" si="8"/>
        <v>100.09</v>
      </c>
      <c r="R212" s="51">
        <f t="shared" si="9"/>
        <v>12</v>
      </c>
      <c r="S212" s="52">
        <f t="shared" si="10"/>
        <v>0.6344419424</v>
      </c>
      <c r="T212" s="52">
        <f t="shared" si="11"/>
        <v>0.0003754749758</v>
      </c>
      <c r="U212" s="52">
        <f t="shared" si="12"/>
        <v>0.4282016804</v>
      </c>
      <c r="V212" s="52">
        <f t="shared" si="13"/>
        <v>0.00105269945</v>
      </c>
      <c r="W212" s="52">
        <f t="shared" si="14"/>
        <v>0</v>
      </c>
      <c r="X212" s="52">
        <f t="shared" si="15"/>
        <v>0.4252126759</v>
      </c>
      <c r="Y212" s="52">
        <f t="shared" si="16"/>
        <v>0.01874892511</v>
      </c>
      <c r="Z212" s="52">
        <f t="shared" si="17"/>
        <v>0.1538293586</v>
      </c>
      <c r="AA212" s="52">
        <f t="shared" si="18"/>
        <v>0.03477212666</v>
      </c>
      <c r="AB212" s="52">
        <f t="shared" si="19"/>
        <v>1.696634884</v>
      </c>
      <c r="AC212" s="53">
        <f t="shared" si="20"/>
        <v>5.092158982</v>
      </c>
      <c r="AD212" s="54">
        <f t="shared" si="21"/>
        <v>1.268883885</v>
      </c>
      <c r="AE212" s="54">
        <f t="shared" si="22"/>
        <v>0.0007509499517</v>
      </c>
      <c r="AF212" s="54">
        <f t="shared" si="23"/>
        <v>0.6423025207</v>
      </c>
      <c r="AG212" s="54">
        <f t="shared" si="24"/>
        <v>0.001579049176</v>
      </c>
      <c r="AH212" s="54">
        <f t="shared" si="25"/>
        <v>0</v>
      </c>
      <c r="AI212" s="54">
        <f t="shared" si="26"/>
        <v>0.4252126759</v>
      </c>
      <c r="AJ212" s="54">
        <f t="shared" si="27"/>
        <v>0.01874892511</v>
      </c>
      <c r="AK212" s="54">
        <f t="shared" si="28"/>
        <v>0.1538293586</v>
      </c>
      <c r="AL212" s="54">
        <f t="shared" si="29"/>
        <v>0.03477212666</v>
      </c>
      <c r="AM212" s="54">
        <f t="shared" si="30"/>
        <v>2.546079491</v>
      </c>
      <c r="AN212" s="54">
        <f t="shared" si="31"/>
        <v>-5.092158982</v>
      </c>
      <c r="AO212" s="55">
        <f t="shared" si="32"/>
        <v>2.991530817</v>
      </c>
      <c r="AP212" s="55">
        <f t="shared" si="33"/>
        <v>0.001770445625</v>
      </c>
      <c r="AQ212" s="55">
        <f t="shared" si="34"/>
        <v>2.019063428</v>
      </c>
      <c r="AR212" s="55">
        <f t="shared" si="35"/>
        <v>0.004963705323</v>
      </c>
      <c r="AS212" s="55">
        <f t="shared" si="36"/>
        <v>0</v>
      </c>
      <c r="AT212" s="55">
        <f t="shared" si="37"/>
        <v>2.004969626</v>
      </c>
      <c r="AU212" s="55">
        <f t="shared" si="38"/>
        <v>0.08840523222</v>
      </c>
      <c r="AV212" s="55">
        <f t="shared" si="39"/>
        <v>0.7253386575</v>
      </c>
      <c r="AW212" s="55">
        <f t="shared" si="40"/>
        <v>0.163958089</v>
      </c>
      <c r="AX212" s="55">
        <f t="shared" si="41"/>
        <v>8</v>
      </c>
      <c r="AY212" s="55">
        <f t="shared" si="42"/>
        <v>24.01062966</v>
      </c>
      <c r="AZ212" s="54">
        <f t="shared" ref="AZ212:BA212" si="1526">AO212*2</f>
        <v>5.983061634</v>
      </c>
      <c r="BA212" s="54">
        <f t="shared" si="1526"/>
        <v>0.00354089125</v>
      </c>
      <c r="BB212" s="54">
        <f t="shared" ref="BB212:BD212" si="1527">AQ212*(3/2)</f>
        <v>3.028595142</v>
      </c>
      <c r="BC212" s="54">
        <f t="shared" si="1527"/>
        <v>0.007445557985</v>
      </c>
      <c r="BD212" s="54">
        <f t="shared" si="1527"/>
        <v>0</v>
      </c>
      <c r="BE212" s="54">
        <f t="shared" ref="BE212:BH212" si="1528">AT212</f>
        <v>2.004969626</v>
      </c>
      <c r="BF212" s="54">
        <f t="shared" si="1528"/>
        <v>0.08840523222</v>
      </c>
      <c r="BG212" s="54">
        <f t="shared" si="1528"/>
        <v>0.7253386575</v>
      </c>
      <c r="BH212" s="54">
        <f t="shared" si="1528"/>
        <v>0.163958089</v>
      </c>
      <c r="BI212" s="54">
        <f t="shared" si="46"/>
        <v>12.00531483</v>
      </c>
      <c r="BJ212" s="54">
        <f t="shared" si="47"/>
        <v>-24.01062966</v>
      </c>
      <c r="BK212" s="56">
        <f t="shared" ref="BK212:BN212" si="1529">AO212</f>
        <v>2.991530817</v>
      </c>
      <c r="BL212" s="56">
        <f t="shared" si="1529"/>
        <v>0.001770445625</v>
      </c>
      <c r="BM212" s="56">
        <f t="shared" si="1529"/>
        <v>2.019063428</v>
      </c>
      <c r="BN212" s="56">
        <f t="shared" si="1529"/>
        <v>0.004963705323</v>
      </c>
      <c r="BO212" s="56">
        <f t="shared" si="49"/>
        <v>0</v>
      </c>
      <c r="BP212" s="56">
        <f t="shared" si="50"/>
        <v>2.004969626</v>
      </c>
      <c r="BQ212" s="56">
        <f t="shared" ref="BQ212:BS212" si="1530">AU212</f>
        <v>0.08840523222</v>
      </c>
      <c r="BR212" s="56">
        <f t="shared" si="1530"/>
        <v>0.7253386575</v>
      </c>
      <c r="BS212" s="56">
        <f t="shared" si="1530"/>
        <v>0.163958089</v>
      </c>
      <c r="BT212" s="56">
        <f t="shared" si="52"/>
        <v>8</v>
      </c>
      <c r="BU212" s="50">
        <f t="shared" ref="BU212:BX212" si="1531">AZ212</f>
        <v>5.983061634</v>
      </c>
      <c r="BV212" s="50">
        <f t="shared" si="1531"/>
        <v>0.00354089125</v>
      </c>
      <c r="BW212" s="50">
        <f t="shared" si="1531"/>
        <v>3.028595142</v>
      </c>
      <c r="BX212" s="50">
        <f t="shared" si="1531"/>
        <v>0.007445557985</v>
      </c>
      <c r="BY212" s="50">
        <f t="shared" si="54"/>
        <v>0</v>
      </c>
      <c r="BZ212" s="50">
        <f t="shared" si="55"/>
        <v>2.004969626</v>
      </c>
      <c r="CA212" s="50">
        <f t="shared" ref="CA212:CC212" si="1532">BF212</f>
        <v>0.08840523222</v>
      </c>
      <c r="CB212" s="50">
        <f t="shared" si="1532"/>
        <v>0.7253386575</v>
      </c>
      <c r="CC212" s="50">
        <f t="shared" si="1532"/>
        <v>0.163958089</v>
      </c>
      <c r="CD212" s="50">
        <f t="shared" si="57"/>
        <v>12.00531483</v>
      </c>
      <c r="CE212" s="57">
        <f t="shared" si="58"/>
        <v>38.12</v>
      </c>
      <c r="CF212" s="57">
        <f t="shared" si="59"/>
        <v>0.03</v>
      </c>
      <c r="CG212" s="57">
        <f t="shared" si="60"/>
        <v>21.83</v>
      </c>
      <c r="CH212" s="57">
        <f t="shared" si="61"/>
        <v>0.08</v>
      </c>
      <c r="CI212" s="58">
        <f t="shared" si="62"/>
        <v>0</v>
      </c>
      <c r="CJ212" s="58">
        <f t="shared" si="63"/>
        <v>30.55</v>
      </c>
      <c r="CK212" s="57">
        <f t="shared" si="64"/>
        <v>1.33</v>
      </c>
      <c r="CL212" s="57">
        <f t="shared" si="65"/>
        <v>6.2</v>
      </c>
      <c r="CM212" s="57">
        <f t="shared" si="66"/>
        <v>1.95</v>
      </c>
      <c r="CN212" s="57">
        <f t="shared" si="67"/>
        <v>100.09</v>
      </c>
      <c r="CO212" s="59">
        <f t="shared" si="68"/>
        <v>0.2431842166</v>
      </c>
      <c r="CP212" s="59">
        <f t="shared" si="69"/>
        <v>0.6722059588</v>
      </c>
      <c r="CQ212" s="59">
        <f t="shared" si="70"/>
        <v>0.02963961305</v>
      </c>
      <c r="CR212" s="59">
        <f t="shared" si="71"/>
        <v>0.05497021154</v>
      </c>
      <c r="CS212" s="60">
        <f t="shared" si="72"/>
        <v>24.31842166</v>
      </c>
      <c r="CT212" s="60">
        <f t="shared" si="73"/>
        <v>5.497021154</v>
      </c>
      <c r="CU212" s="60">
        <f t="shared" si="74"/>
        <v>70.18455719</v>
      </c>
      <c r="CV212" s="61">
        <f t="shared" si="75"/>
        <v>0.1765623198</v>
      </c>
      <c r="CW212" s="61">
        <f t="shared" si="76"/>
        <v>0.2105975316</v>
      </c>
      <c r="CX212" s="62"/>
    </row>
    <row r="213" ht="15.75" customHeight="1">
      <c r="A213" s="17" t="s">
        <v>53</v>
      </c>
      <c r="B213" s="17" t="s">
        <v>54</v>
      </c>
      <c r="C213" s="17" t="s">
        <v>169</v>
      </c>
      <c r="D213" s="83"/>
      <c r="E213" s="83" t="s">
        <v>172</v>
      </c>
      <c r="F213" s="2">
        <v>100.0</v>
      </c>
      <c r="G213" s="3" t="s">
        <v>273</v>
      </c>
      <c r="H213" s="48">
        <v>37.08</v>
      </c>
      <c r="I213" s="49">
        <v>2.14</v>
      </c>
      <c r="J213" s="49">
        <v>21.0</v>
      </c>
      <c r="K213" s="49">
        <v>1.38</v>
      </c>
      <c r="L213" s="49">
        <v>0.0</v>
      </c>
      <c r="M213" s="49">
        <v>0.0</v>
      </c>
      <c r="N213" s="49">
        <v>7.34</v>
      </c>
      <c r="O213" s="49">
        <v>30.84</v>
      </c>
      <c r="P213" s="49"/>
      <c r="Q213" s="50">
        <f t="shared" si="8"/>
        <v>99.78</v>
      </c>
      <c r="R213" s="51">
        <f t="shared" si="9"/>
        <v>12</v>
      </c>
      <c r="S213" s="52">
        <f t="shared" si="10"/>
        <v>0.6171329282</v>
      </c>
      <c r="T213" s="52">
        <f t="shared" si="11"/>
        <v>0</v>
      </c>
      <c r="U213" s="52">
        <f t="shared" si="12"/>
        <v>0.4119209936</v>
      </c>
      <c r="V213" s="52">
        <f t="shared" si="13"/>
        <v>0</v>
      </c>
      <c r="W213" s="52">
        <f t="shared" si="14"/>
        <v>0</v>
      </c>
      <c r="X213" s="52">
        <f t="shared" si="15"/>
        <v>0.4292490647</v>
      </c>
      <c r="Y213" s="52">
        <f t="shared" si="16"/>
        <v>0.1034715115</v>
      </c>
      <c r="Z213" s="52">
        <f t="shared" si="17"/>
        <v>0.0530959399</v>
      </c>
      <c r="AA213" s="52">
        <f t="shared" si="18"/>
        <v>0.02460796656</v>
      </c>
      <c r="AB213" s="52">
        <f t="shared" si="19"/>
        <v>1.639478404</v>
      </c>
      <c r="AC213" s="53">
        <f t="shared" si="20"/>
        <v>4.925143659</v>
      </c>
      <c r="AD213" s="54">
        <f t="shared" si="21"/>
        <v>1.234265856</v>
      </c>
      <c r="AE213" s="54">
        <f t="shared" si="22"/>
        <v>0</v>
      </c>
      <c r="AF213" s="54">
        <f t="shared" si="23"/>
        <v>0.6178814903</v>
      </c>
      <c r="AG213" s="54">
        <f t="shared" si="24"/>
        <v>0</v>
      </c>
      <c r="AH213" s="54">
        <f t="shared" si="25"/>
        <v>0</v>
      </c>
      <c r="AI213" s="54">
        <f t="shared" si="26"/>
        <v>0.4292490647</v>
      </c>
      <c r="AJ213" s="54">
        <f t="shared" si="27"/>
        <v>0.1034715115</v>
      </c>
      <c r="AK213" s="54">
        <f t="shared" si="28"/>
        <v>0.0530959399</v>
      </c>
      <c r="AL213" s="54">
        <f t="shared" si="29"/>
        <v>0.02460796656</v>
      </c>
      <c r="AM213" s="54">
        <f t="shared" si="30"/>
        <v>2.462571829</v>
      </c>
      <c r="AN213" s="54">
        <f t="shared" si="31"/>
        <v>-4.925143659</v>
      </c>
      <c r="AO213" s="55">
        <f t="shared" si="32"/>
        <v>3.01136228</v>
      </c>
      <c r="AP213" s="55">
        <f t="shared" si="33"/>
        <v>0</v>
      </c>
      <c r="AQ213" s="55">
        <f t="shared" si="34"/>
        <v>2.010009976</v>
      </c>
      <c r="AR213" s="55">
        <f t="shared" si="35"/>
        <v>0</v>
      </c>
      <c r="AS213" s="55">
        <f t="shared" si="36"/>
        <v>0</v>
      </c>
      <c r="AT213" s="55">
        <f t="shared" si="37"/>
        <v>2.094564044</v>
      </c>
      <c r="AU213" s="55">
        <f t="shared" si="38"/>
        <v>0.5048996619</v>
      </c>
      <c r="AV213" s="55">
        <f t="shared" si="39"/>
        <v>0.2590869865</v>
      </c>
      <c r="AW213" s="55">
        <f t="shared" si="40"/>
        <v>0.1200770513</v>
      </c>
      <c r="AX213" s="55">
        <f t="shared" si="41"/>
        <v>8</v>
      </c>
      <c r="AY213" s="55">
        <f t="shared" si="42"/>
        <v>24.03273454</v>
      </c>
      <c r="AZ213" s="54">
        <f t="shared" ref="AZ213:BA213" si="1533">AO213*2</f>
        <v>6.02272456</v>
      </c>
      <c r="BA213" s="54">
        <f t="shared" si="1533"/>
        <v>0</v>
      </c>
      <c r="BB213" s="54">
        <f t="shared" ref="BB213:BD213" si="1534">AQ213*(3/2)</f>
        <v>3.015014964</v>
      </c>
      <c r="BC213" s="54">
        <f t="shared" si="1534"/>
        <v>0</v>
      </c>
      <c r="BD213" s="54">
        <f t="shared" si="1534"/>
        <v>0</v>
      </c>
      <c r="BE213" s="54">
        <f t="shared" ref="BE213:BH213" si="1535">AT213</f>
        <v>2.094564044</v>
      </c>
      <c r="BF213" s="54">
        <f t="shared" si="1535"/>
        <v>0.5048996619</v>
      </c>
      <c r="BG213" s="54">
        <f t="shared" si="1535"/>
        <v>0.2590869865</v>
      </c>
      <c r="BH213" s="54">
        <f t="shared" si="1535"/>
        <v>0.1200770513</v>
      </c>
      <c r="BI213" s="54">
        <f t="shared" si="46"/>
        <v>12.01636727</v>
      </c>
      <c r="BJ213" s="54">
        <f t="shared" si="47"/>
        <v>-24.03273454</v>
      </c>
      <c r="BK213" s="56">
        <f t="shared" ref="BK213:BN213" si="1536">AO213</f>
        <v>3.01136228</v>
      </c>
      <c r="BL213" s="56">
        <f t="shared" si="1536"/>
        <v>0</v>
      </c>
      <c r="BM213" s="56">
        <f t="shared" si="1536"/>
        <v>2.010009976</v>
      </c>
      <c r="BN213" s="56">
        <f t="shared" si="1536"/>
        <v>0</v>
      </c>
      <c r="BO213" s="56">
        <f t="shared" si="49"/>
        <v>0</v>
      </c>
      <c r="BP213" s="56">
        <f t="shared" si="50"/>
        <v>2.094564044</v>
      </c>
      <c r="BQ213" s="56">
        <f t="shared" ref="BQ213:BS213" si="1537">AU213</f>
        <v>0.5048996619</v>
      </c>
      <c r="BR213" s="56">
        <f t="shared" si="1537"/>
        <v>0.2590869865</v>
      </c>
      <c r="BS213" s="56">
        <f t="shared" si="1537"/>
        <v>0.1200770513</v>
      </c>
      <c r="BT213" s="56">
        <f t="shared" si="52"/>
        <v>8</v>
      </c>
      <c r="BU213" s="50">
        <f t="shared" ref="BU213:BX213" si="1538">AZ213</f>
        <v>6.02272456</v>
      </c>
      <c r="BV213" s="50">
        <f t="shared" si="1538"/>
        <v>0</v>
      </c>
      <c r="BW213" s="50">
        <f t="shared" si="1538"/>
        <v>3.015014964</v>
      </c>
      <c r="BX213" s="50">
        <f t="shared" si="1538"/>
        <v>0</v>
      </c>
      <c r="BY213" s="50">
        <f t="shared" si="54"/>
        <v>0</v>
      </c>
      <c r="BZ213" s="50">
        <f t="shared" si="55"/>
        <v>2.094564044</v>
      </c>
      <c r="CA213" s="50">
        <f t="shared" ref="CA213:CC213" si="1539">BF213</f>
        <v>0.5048996619</v>
      </c>
      <c r="CB213" s="50">
        <f t="shared" si="1539"/>
        <v>0.2590869865</v>
      </c>
      <c r="CC213" s="50">
        <f t="shared" si="1539"/>
        <v>0.1200770513</v>
      </c>
      <c r="CD213" s="50">
        <f t="shared" si="57"/>
        <v>12.01636727</v>
      </c>
      <c r="CE213" s="57">
        <f t="shared" si="58"/>
        <v>37.08</v>
      </c>
      <c r="CF213" s="57">
        <f t="shared" si="59"/>
        <v>0</v>
      </c>
      <c r="CG213" s="57">
        <f t="shared" si="60"/>
        <v>21</v>
      </c>
      <c r="CH213" s="57">
        <f t="shared" si="61"/>
        <v>0</v>
      </c>
      <c r="CI213" s="58">
        <f t="shared" si="62"/>
        <v>0</v>
      </c>
      <c r="CJ213" s="58">
        <f t="shared" si="63"/>
        <v>30.84</v>
      </c>
      <c r="CK213" s="57">
        <f t="shared" si="64"/>
        <v>7.34</v>
      </c>
      <c r="CL213" s="57">
        <f t="shared" si="65"/>
        <v>2.14</v>
      </c>
      <c r="CM213" s="57">
        <f t="shared" si="66"/>
        <v>1.38</v>
      </c>
      <c r="CN213" s="57">
        <f t="shared" si="67"/>
        <v>99.78</v>
      </c>
      <c r="CO213" s="59">
        <f t="shared" si="68"/>
        <v>0.08698199598</v>
      </c>
      <c r="CP213" s="59">
        <f t="shared" si="69"/>
        <v>0.7031976549</v>
      </c>
      <c r="CQ213" s="59">
        <f t="shared" si="70"/>
        <v>0.169507473</v>
      </c>
      <c r="CR213" s="59">
        <f t="shared" si="71"/>
        <v>0.04031287614</v>
      </c>
      <c r="CS213" s="60">
        <f t="shared" si="72"/>
        <v>8.698199598</v>
      </c>
      <c r="CT213" s="60">
        <f t="shared" si="73"/>
        <v>4.031287614</v>
      </c>
      <c r="CU213" s="60">
        <f t="shared" si="74"/>
        <v>87.27051279</v>
      </c>
      <c r="CV213" s="61">
        <f t="shared" si="75"/>
        <v>0.08380387413</v>
      </c>
      <c r="CW213" s="61">
        <f t="shared" si="76"/>
        <v>0.07532640852</v>
      </c>
      <c r="CX213" s="62"/>
    </row>
    <row r="214" ht="15.75" customHeight="1">
      <c r="A214" s="17" t="s">
        <v>53</v>
      </c>
      <c r="B214" s="17" t="s">
        <v>54</v>
      </c>
      <c r="C214" s="17" t="s">
        <v>169</v>
      </c>
      <c r="D214" s="83"/>
      <c r="E214" s="83" t="s">
        <v>172</v>
      </c>
      <c r="F214" s="2">
        <v>101.0</v>
      </c>
      <c r="G214" s="3" t="s">
        <v>274</v>
      </c>
      <c r="H214" s="48">
        <v>37.18</v>
      </c>
      <c r="I214" s="49">
        <v>3.44</v>
      </c>
      <c r="J214" s="49">
        <v>21.27</v>
      </c>
      <c r="K214" s="49">
        <v>1.01</v>
      </c>
      <c r="L214" s="49">
        <v>0.01</v>
      </c>
      <c r="M214" s="49">
        <v>0.0</v>
      </c>
      <c r="N214" s="49">
        <v>3.18</v>
      </c>
      <c r="O214" s="49">
        <v>33.17</v>
      </c>
      <c r="P214" s="49"/>
      <c r="Q214" s="50">
        <f t="shared" si="8"/>
        <v>99.26</v>
      </c>
      <c r="R214" s="51">
        <f t="shared" si="9"/>
        <v>12</v>
      </c>
      <c r="S214" s="52">
        <f t="shared" si="10"/>
        <v>0.6187972565</v>
      </c>
      <c r="T214" s="52">
        <f t="shared" si="11"/>
        <v>0.0001251583253</v>
      </c>
      <c r="U214" s="52">
        <f t="shared" si="12"/>
        <v>0.4172171206</v>
      </c>
      <c r="V214" s="52">
        <f t="shared" si="13"/>
        <v>0</v>
      </c>
      <c r="W214" s="52">
        <f t="shared" si="14"/>
        <v>0</v>
      </c>
      <c r="X214" s="52">
        <f t="shared" si="15"/>
        <v>0.4616793604</v>
      </c>
      <c r="Y214" s="52">
        <f t="shared" si="16"/>
        <v>0.04482825703</v>
      </c>
      <c r="Z214" s="52">
        <f t="shared" si="17"/>
        <v>0.08535048283</v>
      </c>
      <c r="AA214" s="52">
        <f t="shared" si="18"/>
        <v>0.01801017843</v>
      </c>
      <c r="AB214" s="52">
        <f t="shared" si="19"/>
        <v>1.646007814</v>
      </c>
      <c r="AC214" s="53">
        <f t="shared" si="20"/>
        <v>4.947077579</v>
      </c>
      <c r="AD214" s="54">
        <f t="shared" si="21"/>
        <v>1.237594513</v>
      </c>
      <c r="AE214" s="54">
        <f t="shared" si="22"/>
        <v>0.0002503166506</v>
      </c>
      <c r="AF214" s="54">
        <f t="shared" si="23"/>
        <v>0.6258256809</v>
      </c>
      <c r="AG214" s="54">
        <f t="shared" si="24"/>
        <v>0</v>
      </c>
      <c r="AH214" s="54">
        <f t="shared" si="25"/>
        <v>0</v>
      </c>
      <c r="AI214" s="54">
        <f t="shared" si="26"/>
        <v>0.4616793604</v>
      </c>
      <c r="AJ214" s="54">
        <f t="shared" si="27"/>
        <v>0.04482825703</v>
      </c>
      <c r="AK214" s="54">
        <f t="shared" si="28"/>
        <v>0.08535048283</v>
      </c>
      <c r="AL214" s="54">
        <f t="shared" si="29"/>
        <v>0.01801017843</v>
      </c>
      <c r="AM214" s="54">
        <f t="shared" si="30"/>
        <v>2.473538789</v>
      </c>
      <c r="AN214" s="54">
        <f t="shared" si="31"/>
        <v>-4.947077579</v>
      </c>
      <c r="AO214" s="55">
        <f t="shared" si="32"/>
        <v>3.007505803</v>
      </c>
      <c r="AP214" s="55">
        <f t="shared" si="33"/>
        <v>0.0006083000297</v>
      </c>
      <c r="AQ214" s="55">
        <f t="shared" si="34"/>
        <v>2.027777108</v>
      </c>
      <c r="AR214" s="55">
        <f t="shared" si="35"/>
        <v>0</v>
      </c>
      <c r="AS214" s="55">
        <f t="shared" si="36"/>
        <v>0</v>
      </c>
      <c r="AT214" s="55">
        <f t="shared" si="37"/>
        <v>2.243874453</v>
      </c>
      <c r="AU214" s="55">
        <f t="shared" si="38"/>
        <v>0.2178762781</v>
      </c>
      <c r="AV214" s="55">
        <f t="shared" si="39"/>
        <v>0.4148241927</v>
      </c>
      <c r="AW214" s="55">
        <f t="shared" si="40"/>
        <v>0.08753386598</v>
      </c>
      <c r="AX214" s="55">
        <f t="shared" si="41"/>
        <v>8</v>
      </c>
      <c r="AY214" s="55">
        <f t="shared" si="42"/>
        <v>24.04400531</v>
      </c>
      <c r="AZ214" s="54">
        <f t="shared" ref="AZ214:BA214" si="1540">AO214*2</f>
        <v>6.015011605</v>
      </c>
      <c r="BA214" s="54">
        <f t="shared" si="1540"/>
        <v>0.001216600059</v>
      </c>
      <c r="BB214" s="54">
        <f t="shared" ref="BB214:BD214" si="1541">AQ214*(3/2)</f>
        <v>3.041665662</v>
      </c>
      <c r="BC214" s="54">
        <f t="shared" si="1541"/>
        <v>0</v>
      </c>
      <c r="BD214" s="54">
        <f t="shared" si="1541"/>
        <v>0</v>
      </c>
      <c r="BE214" s="54">
        <f t="shared" ref="BE214:BH214" si="1542">AT214</f>
        <v>2.243874453</v>
      </c>
      <c r="BF214" s="54">
        <f t="shared" si="1542"/>
        <v>0.2178762781</v>
      </c>
      <c r="BG214" s="54">
        <f t="shared" si="1542"/>
        <v>0.4148241927</v>
      </c>
      <c r="BH214" s="54">
        <f t="shared" si="1542"/>
        <v>0.08753386598</v>
      </c>
      <c r="BI214" s="54">
        <f t="shared" si="46"/>
        <v>12.02200266</v>
      </c>
      <c r="BJ214" s="54">
        <f t="shared" si="47"/>
        <v>-24.04400531</v>
      </c>
      <c r="BK214" s="56">
        <f t="shared" ref="BK214:BN214" si="1543">AO214</f>
        <v>3.007505803</v>
      </c>
      <c r="BL214" s="56">
        <f t="shared" si="1543"/>
        <v>0.0006083000297</v>
      </c>
      <c r="BM214" s="56">
        <f t="shared" si="1543"/>
        <v>2.027777108</v>
      </c>
      <c r="BN214" s="56">
        <f t="shared" si="1543"/>
        <v>0</v>
      </c>
      <c r="BO214" s="56">
        <f t="shared" si="49"/>
        <v>0</v>
      </c>
      <c r="BP214" s="56">
        <f t="shared" si="50"/>
        <v>2.243874453</v>
      </c>
      <c r="BQ214" s="56">
        <f t="shared" ref="BQ214:BS214" si="1544">AU214</f>
        <v>0.2178762781</v>
      </c>
      <c r="BR214" s="56">
        <f t="shared" si="1544"/>
        <v>0.4148241927</v>
      </c>
      <c r="BS214" s="56">
        <f t="shared" si="1544"/>
        <v>0.08753386598</v>
      </c>
      <c r="BT214" s="56">
        <f t="shared" si="52"/>
        <v>8</v>
      </c>
      <c r="BU214" s="50">
        <f t="shared" ref="BU214:BX214" si="1545">AZ214</f>
        <v>6.015011605</v>
      </c>
      <c r="BV214" s="50">
        <f t="shared" si="1545"/>
        <v>0.001216600059</v>
      </c>
      <c r="BW214" s="50">
        <f t="shared" si="1545"/>
        <v>3.041665662</v>
      </c>
      <c r="BX214" s="50">
        <f t="shared" si="1545"/>
        <v>0</v>
      </c>
      <c r="BY214" s="50">
        <f t="shared" si="54"/>
        <v>0</v>
      </c>
      <c r="BZ214" s="50">
        <f t="shared" si="55"/>
        <v>2.243874453</v>
      </c>
      <c r="CA214" s="50">
        <f t="shared" ref="CA214:CC214" si="1546">BF214</f>
        <v>0.2178762781</v>
      </c>
      <c r="CB214" s="50">
        <f t="shared" si="1546"/>
        <v>0.4148241927</v>
      </c>
      <c r="CC214" s="50">
        <f t="shared" si="1546"/>
        <v>0.08753386598</v>
      </c>
      <c r="CD214" s="50">
        <f t="shared" si="57"/>
        <v>12.02200266</v>
      </c>
      <c r="CE214" s="57">
        <f t="shared" si="58"/>
        <v>37.18</v>
      </c>
      <c r="CF214" s="57">
        <f t="shared" si="59"/>
        <v>0.01</v>
      </c>
      <c r="CG214" s="57">
        <f t="shared" si="60"/>
        <v>21.27</v>
      </c>
      <c r="CH214" s="57">
        <f t="shared" si="61"/>
        <v>0</v>
      </c>
      <c r="CI214" s="58">
        <f t="shared" si="62"/>
        <v>0</v>
      </c>
      <c r="CJ214" s="58">
        <f t="shared" si="63"/>
        <v>33.17</v>
      </c>
      <c r="CK214" s="57">
        <f t="shared" si="64"/>
        <v>3.18</v>
      </c>
      <c r="CL214" s="57">
        <f t="shared" si="65"/>
        <v>3.44</v>
      </c>
      <c r="CM214" s="57">
        <f t="shared" si="66"/>
        <v>1.01</v>
      </c>
      <c r="CN214" s="57">
        <f t="shared" si="67"/>
        <v>99.26</v>
      </c>
      <c r="CO214" s="59">
        <f t="shared" si="68"/>
        <v>0.1399490444</v>
      </c>
      <c r="CP214" s="59">
        <f t="shared" si="69"/>
        <v>0.7570148777</v>
      </c>
      <c r="CQ214" s="59">
        <f t="shared" si="70"/>
        <v>0.07350481832</v>
      </c>
      <c r="CR214" s="59">
        <f t="shared" si="71"/>
        <v>0.02953125954</v>
      </c>
      <c r="CS214" s="60">
        <f t="shared" si="72"/>
        <v>13.99490444</v>
      </c>
      <c r="CT214" s="60">
        <f t="shared" si="73"/>
        <v>2.953125954</v>
      </c>
      <c r="CU214" s="60">
        <f t="shared" si="74"/>
        <v>83.0519696</v>
      </c>
      <c r="CV214" s="61">
        <f t="shared" si="75"/>
        <v>0.09950578175</v>
      </c>
      <c r="CW214" s="61">
        <f t="shared" si="76"/>
        <v>0.1211958725</v>
      </c>
      <c r="CX214" s="62"/>
    </row>
    <row r="215" ht="15.75" customHeight="1">
      <c r="A215" s="17" t="s">
        <v>53</v>
      </c>
      <c r="B215" s="17" t="s">
        <v>54</v>
      </c>
      <c r="C215" s="17" t="s">
        <v>169</v>
      </c>
      <c r="D215" s="83"/>
      <c r="E215" s="83" t="s">
        <v>172</v>
      </c>
      <c r="F215" s="2">
        <v>102.0</v>
      </c>
      <c r="G215" s="3" t="s">
        <v>275</v>
      </c>
      <c r="H215" s="48">
        <v>37.65</v>
      </c>
      <c r="I215" s="49">
        <v>3.96</v>
      </c>
      <c r="J215" s="49">
        <v>21.38</v>
      </c>
      <c r="K215" s="49">
        <v>1.09</v>
      </c>
      <c r="L215" s="49">
        <v>0.0</v>
      </c>
      <c r="M215" s="49">
        <v>0.07</v>
      </c>
      <c r="N215" s="49">
        <v>5.63</v>
      </c>
      <c r="O215" s="49">
        <v>30.26</v>
      </c>
      <c r="P215" s="49"/>
      <c r="Q215" s="50">
        <f t="shared" si="8"/>
        <v>100.04</v>
      </c>
      <c r="R215" s="51">
        <f t="shared" si="9"/>
        <v>12</v>
      </c>
      <c r="S215" s="52">
        <f t="shared" si="10"/>
        <v>0.6266195995</v>
      </c>
      <c r="T215" s="52">
        <f t="shared" si="11"/>
        <v>0</v>
      </c>
      <c r="U215" s="52">
        <f t="shared" si="12"/>
        <v>0.419374802</v>
      </c>
      <c r="V215" s="52">
        <f t="shared" si="13"/>
        <v>0.0009211120191</v>
      </c>
      <c r="W215" s="52">
        <f t="shared" si="14"/>
        <v>0</v>
      </c>
      <c r="X215" s="52">
        <f t="shared" si="15"/>
        <v>0.4211762872</v>
      </c>
      <c r="Y215" s="52">
        <f t="shared" si="16"/>
        <v>0.07936575065</v>
      </c>
      <c r="Z215" s="52">
        <f t="shared" si="17"/>
        <v>0.0982523</v>
      </c>
      <c r="AA215" s="52">
        <f t="shared" si="18"/>
        <v>0.01943672721</v>
      </c>
      <c r="AB215" s="52">
        <f t="shared" si="19"/>
        <v>1.665146579</v>
      </c>
      <c r="AC215" s="53">
        <f t="shared" si="20"/>
        <v>5.00382827</v>
      </c>
      <c r="AD215" s="54">
        <f t="shared" si="21"/>
        <v>1.253239199</v>
      </c>
      <c r="AE215" s="54">
        <f t="shared" si="22"/>
        <v>0</v>
      </c>
      <c r="AF215" s="54">
        <f t="shared" si="23"/>
        <v>0.629062203</v>
      </c>
      <c r="AG215" s="54">
        <f t="shared" si="24"/>
        <v>0.001381668029</v>
      </c>
      <c r="AH215" s="54">
        <f t="shared" si="25"/>
        <v>0</v>
      </c>
      <c r="AI215" s="54">
        <f t="shared" si="26"/>
        <v>0.4211762872</v>
      </c>
      <c r="AJ215" s="54">
        <f t="shared" si="27"/>
        <v>0.07936575065</v>
      </c>
      <c r="AK215" s="54">
        <f t="shared" si="28"/>
        <v>0.0982523</v>
      </c>
      <c r="AL215" s="54">
        <f t="shared" si="29"/>
        <v>0.01943672721</v>
      </c>
      <c r="AM215" s="54">
        <f t="shared" si="30"/>
        <v>2.501914135</v>
      </c>
      <c r="AN215" s="54">
        <f t="shared" si="31"/>
        <v>-5.00382827</v>
      </c>
      <c r="AO215" s="55">
        <f t="shared" si="32"/>
        <v>3.010519831</v>
      </c>
      <c r="AP215" s="55">
        <f t="shared" si="33"/>
        <v>0</v>
      </c>
      <c r="AQ215" s="55">
        <f t="shared" si="34"/>
        <v>2.014836687</v>
      </c>
      <c r="AR215" s="55">
        <f t="shared" si="35"/>
        <v>0.004425373866</v>
      </c>
      <c r="AS215" s="55">
        <f t="shared" si="36"/>
        <v>0</v>
      </c>
      <c r="AT215" s="55">
        <f t="shared" si="37"/>
        <v>2.02349171</v>
      </c>
      <c r="AU215" s="55">
        <f t="shared" si="38"/>
        <v>0.3813033719</v>
      </c>
      <c r="AV215" s="55">
        <f t="shared" si="39"/>
        <v>0.4720415669</v>
      </c>
      <c r="AW215" s="55">
        <f t="shared" si="40"/>
        <v>0.09338145945</v>
      </c>
      <c r="AX215" s="55">
        <f t="shared" si="41"/>
        <v>8</v>
      </c>
      <c r="AY215" s="55">
        <f t="shared" si="42"/>
        <v>24.04030172</v>
      </c>
      <c r="AZ215" s="54">
        <f t="shared" ref="AZ215:BA215" si="1547">AO215*2</f>
        <v>6.021039661</v>
      </c>
      <c r="BA215" s="54">
        <f t="shared" si="1547"/>
        <v>0</v>
      </c>
      <c r="BB215" s="54">
        <f t="shared" ref="BB215:BD215" si="1548">AQ215*(3/2)</f>
        <v>3.022255031</v>
      </c>
      <c r="BC215" s="54">
        <f t="shared" si="1548"/>
        <v>0.0066380608</v>
      </c>
      <c r="BD215" s="54">
        <f t="shared" si="1548"/>
        <v>0</v>
      </c>
      <c r="BE215" s="54">
        <f t="shared" ref="BE215:BH215" si="1549">AT215</f>
        <v>2.02349171</v>
      </c>
      <c r="BF215" s="54">
        <f t="shared" si="1549"/>
        <v>0.3813033719</v>
      </c>
      <c r="BG215" s="54">
        <f t="shared" si="1549"/>
        <v>0.4720415669</v>
      </c>
      <c r="BH215" s="54">
        <f t="shared" si="1549"/>
        <v>0.09338145945</v>
      </c>
      <c r="BI215" s="54">
        <f t="shared" si="46"/>
        <v>12.02015086</v>
      </c>
      <c r="BJ215" s="54">
        <f t="shared" si="47"/>
        <v>-24.04030172</v>
      </c>
      <c r="BK215" s="56">
        <f t="shared" ref="BK215:BN215" si="1550">AO215</f>
        <v>3.010519831</v>
      </c>
      <c r="BL215" s="56">
        <f t="shared" si="1550"/>
        <v>0</v>
      </c>
      <c r="BM215" s="56">
        <f t="shared" si="1550"/>
        <v>2.014836687</v>
      </c>
      <c r="BN215" s="56">
        <f t="shared" si="1550"/>
        <v>0.004425373866</v>
      </c>
      <c r="BO215" s="56">
        <f t="shared" si="49"/>
        <v>0</v>
      </c>
      <c r="BP215" s="56">
        <f t="shared" si="50"/>
        <v>2.02349171</v>
      </c>
      <c r="BQ215" s="56">
        <f t="shared" ref="BQ215:BS215" si="1551">AU215</f>
        <v>0.3813033719</v>
      </c>
      <c r="BR215" s="56">
        <f t="shared" si="1551"/>
        <v>0.4720415669</v>
      </c>
      <c r="BS215" s="56">
        <f t="shared" si="1551"/>
        <v>0.09338145945</v>
      </c>
      <c r="BT215" s="56">
        <f t="shared" si="52"/>
        <v>8</v>
      </c>
      <c r="BU215" s="50">
        <f t="shared" ref="BU215:BX215" si="1552">AZ215</f>
        <v>6.021039661</v>
      </c>
      <c r="BV215" s="50">
        <f t="shared" si="1552"/>
        <v>0</v>
      </c>
      <c r="BW215" s="50">
        <f t="shared" si="1552"/>
        <v>3.022255031</v>
      </c>
      <c r="BX215" s="50">
        <f t="shared" si="1552"/>
        <v>0.0066380608</v>
      </c>
      <c r="BY215" s="50">
        <f t="shared" si="54"/>
        <v>0</v>
      </c>
      <c r="BZ215" s="50">
        <f t="shared" si="55"/>
        <v>2.02349171</v>
      </c>
      <c r="CA215" s="50">
        <f t="shared" ref="CA215:CC215" si="1553">BF215</f>
        <v>0.3813033719</v>
      </c>
      <c r="CB215" s="50">
        <f t="shared" si="1553"/>
        <v>0.4720415669</v>
      </c>
      <c r="CC215" s="50">
        <f t="shared" si="1553"/>
        <v>0.09338145945</v>
      </c>
      <c r="CD215" s="50">
        <f t="shared" si="57"/>
        <v>12.02015086</v>
      </c>
      <c r="CE215" s="57">
        <f t="shared" si="58"/>
        <v>37.65</v>
      </c>
      <c r="CF215" s="57">
        <f t="shared" si="59"/>
        <v>0</v>
      </c>
      <c r="CG215" s="57">
        <f t="shared" si="60"/>
        <v>21.38</v>
      </c>
      <c r="CH215" s="57">
        <f t="shared" si="61"/>
        <v>0.07</v>
      </c>
      <c r="CI215" s="58">
        <f t="shared" si="62"/>
        <v>0</v>
      </c>
      <c r="CJ215" s="58">
        <f t="shared" si="63"/>
        <v>30.26</v>
      </c>
      <c r="CK215" s="57">
        <f t="shared" si="64"/>
        <v>5.63</v>
      </c>
      <c r="CL215" s="57">
        <f t="shared" si="65"/>
        <v>3.96</v>
      </c>
      <c r="CM215" s="57">
        <f t="shared" si="66"/>
        <v>1.09</v>
      </c>
      <c r="CN215" s="57">
        <f t="shared" si="67"/>
        <v>100.04</v>
      </c>
      <c r="CO215" s="59">
        <f t="shared" si="68"/>
        <v>0.1589248835</v>
      </c>
      <c r="CP215" s="59">
        <f t="shared" si="69"/>
        <v>0.6812603103</v>
      </c>
      <c r="CQ215" s="59">
        <f t="shared" si="70"/>
        <v>0.1283755462</v>
      </c>
      <c r="CR215" s="59">
        <f t="shared" si="71"/>
        <v>0.03143926003</v>
      </c>
      <c r="CS215" s="60">
        <f t="shared" si="72"/>
        <v>15.89248835</v>
      </c>
      <c r="CT215" s="60">
        <f t="shared" si="73"/>
        <v>3.143926003</v>
      </c>
      <c r="CU215" s="60">
        <f t="shared" si="74"/>
        <v>80.96358565</v>
      </c>
      <c r="CV215" s="61">
        <f t="shared" si="75"/>
        <v>0.1109017018</v>
      </c>
      <c r="CW215" s="61">
        <f t="shared" si="76"/>
        <v>0.1376289491</v>
      </c>
      <c r="CX215" s="62"/>
    </row>
    <row r="216" ht="15.75" customHeight="1">
      <c r="A216" s="17" t="s">
        <v>53</v>
      </c>
      <c r="B216" s="17" t="s">
        <v>54</v>
      </c>
      <c r="C216" s="17" t="s">
        <v>169</v>
      </c>
      <c r="D216" s="83"/>
      <c r="E216" s="83" t="s">
        <v>172</v>
      </c>
      <c r="F216" s="2">
        <v>103.0</v>
      </c>
      <c r="G216" s="3" t="s">
        <v>276</v>
      </c>
      <c r="H216" s="48">
        <v>37.49</v>
      </c>
      <c r="I216" s="49">
        <v>3.47</v>
      </c>
      <c r="J216" s="49">
        <v>21.52</v>
      </c>
      <c r="K216" s="49">
        <v>1.45</v>
      </c>
      <c r="L216" s="49">
        <v>0.03</v>
      </c>
      <c r="M216" s="49">
        <v>0.05</v>
      </c>
      <c r="N216" s="49">
        <v>4.44</v>
      </c>
      <c r="O216" s="49">
        <v>31.5</v>
      </c>
      <c r="P216" s="49"/>
      <c r="Q216" s="50">
        <f t="shared" si="8"/>
        <v>99.95</v>
      </c>
      <c r="R216" s="51">
        <f t="shared" si="9"/>
        <v>12</v>
      </c>
      <c r="S216" s="52">
        <f t="shared" si="10"/>
        <v>0.6239566742</v>
      </c>
      <c r="T216" s="52">
        <f t="shared" si="11"/>
        <v>0.0003754749758</v>
      </c>
      <c r="U216" s="52">
        <f t="shared" si="12"/>
        <v>0.422120942</v>
      </c>
      <c r="V216" s="52">
        <f t="shared" si="13"/>
        <v>0.0006579371565</v>
      </c>
      <c r="W216" s="52">
        <f t="shared" si="14"/>
        <v>0</v>
      </c>
      <c r="X216" s="52">
        <f t="shared" si="15"/>
        <v>0.4384353287</v>
      </c>
      <c r="Y216" s="52">
        <f t="shared" si="16"/>
        <v>0.0625903966</v>
      </c>
      <c r="Z216" s="52">
        <f t="shared" si="17"/>
        <v>0.08609481843</v>
      </c>
      <c r="AA216" s="52">
        <f t="shared" si="18"/>
        <v>0.02585619675</v>
      </c>
      <c r="AB216" s="52">
        <f t="shared" si="19"/>
        <v>1.660087769</v>
      </c>
      <c r="AC216" s="53">
        <f t="shared" si="20"/>
        <v>4.991618715</v>
      </c>
      <c r="AD216" s="54">
        <f t="shared" si="21"/>
        <v>1.247913348</v>
      </c>
      <c r="AE216" s="54">
        <f t="shared" si="22"/>
        <v>0.0007509499517</v>
      </c>
      <c r="AF216" s="54">
        <f t="shared" si="23"/>
        <v>0.6331814129</v>
      </c>
      <c r="AG216" s="54">
        <f t="shared" si="24"/>
        <v>0.0009869057347</v>
      </c>
      <c r="AH216" s="54">
        <f t="shared" si="25"/>
        <v>0</v>
      </c>
      <c r="AI216" s="54">
        <f t="shared" si="26"/>
        <v>0.4384353287</v>
      </c>
      <c r="AJ216" s="54">
        <f t="shared" si="27"/>
        <v>0.0625903966</v>
      </c>
      <c r="AK216" s="54">
        <f t="shared" si="28"/>
        <v>0.08609481843</v>
      </c>
      <c r="AL216" s="54">
        <f t="shared" si="29"/>
        <v>0.02585619675</v>
      </c>
      <c r="AM216" s="54">
        <f t="shared" si="30"/>
        <v>2.495809358</v>
      </c>
      <c r="AN216" s="54">
        <f t="shared" si="31"/>
        <v>-4.991618715</v>
      </c>
      <c r="AO216" s="55">
        <f t="shared" si="32"/>
        <v>3.006861136</v>
      </c>
      <c r="AP216" s="55">
        <f t="shared" si="33"/>
        <v>0.001809422287</v>
      </c>
      <c r="AQ216" s="55">
        <f t="shared" si="34"/>
        <v>2.034210238</v>
      </c>
      <c r="AR216" s="55">
        <f t="shared" si="35"/>
        <v>0.003170613838</v>
      </c>
      <c r="AS216" s="55">
        <f t="shared" si="36"/>
        <v>0</v>
      </c>
      <c r="AT216" s="55">
        <f t="shared" si="37"/>
        <v>2.112829632</v>
      </c>
      <c r="AU216" s="55">
        <f t="shared" si="38"/>
        <v>0.3016245178</v>
      </c>
      <c r="AV216" s="55">
        <f t="shared" si="39"/>
        <v>0.4148928511</v>
      </c>
      <c r="AW216" s="55">
        <f t="shared" si="40"/>
        <v>0.1246015891</v>
      </c>
      <c r="AX216" s="55">
        <f t="shared" si="41"/>
        <v>8</v>
      </c>
      <c r="AY216" s="55">
        <f t="shared" si="42"/>
        <v>24.05472197</v>
      </c>
      <c r="AZ216" s="54">
        <f t="shared" ref="AZ216:BA216" si="1554">AO216*2</f>
        <v>6.013722271</v>
      </c>
      <c r="BA216" s="54">
        <f t="shared" si="1554"/>
        <v>0.003618844573</v>
      </c>
      <c r="BB216" s="54">
        <f t="shared" ref="BB216:BD216" si="1555">AQ216*(3/2)</f>
        <v>3.051315357</v>
      </c>
      <c r="BC216" s="54">
        <f t="shared" si="1555"/>
        <v>0.004755920757</v>
      </c>
      <c r="BD216" s="54">
        <f t="shared" si="1555"/>
        <v>0</v>
      </c>
      <c r="BE216" s="54">
        <f t="shared" ref="BE216:BH216" si="1556">AT216</f>
        <v>2.112829632</v>
      </c>
      <c r="BF216" s="54">
        <f t="shared" si="1556"/>
        <v>0.3016245178</v>
      </c>
      <c r="BG216" s="54">
        <f t="shared" si="1556"/>
        <v>0.4148928511</v>
      </c>
      <c r="BH216" s="54">
        <f t="shared" si="1556"/>
        <v>0.1246015891</v>
      </c>
      <c r="BI216" s="54">
        <f t="shared" si="46"/>
        <v>12.02736098</v>
      </c>
      <c r="BJ216" s="54">
        <f t="shared" si="47"/>
        <v>-24.05472197</v>
      </c>
      <c r="BK216" s="56">
        <f t="shared" ref="BK216:BN216" si="1557">AO216</f>
        <v>3.006861136</v>
      </c>
      <c r="BL216" s="56">
        <f t="shared" si="1557"/>
        <v>0.001809422287</v>
      </c>
      <c r="BM216" s="56">
        <f t="shared" si="1557"/>
        <v>2.034210238</v>
      </c>
      <c r="BN216" s="56">
        <f t="shared" si="1557"/>
        <v>0.003170613838</v>
      </c>
      <c r="BO216" s="56">
        <f t="shared" si="49"/>
        <v>0</v>
      </c>
      <c r="BP216" s="56">
        <f t="shared" si="50"/>
        <v>2.112829632</v>
      </c>
      <c r="BQ216" s="56">
        <f t="shared" ref="BQ216:BS216" si="1558">AU216</f>
        <v>0.3016245178</v>
      </c>
      <c r="BR216" s="56">
        <f t="shared" si="1558"/>
        <v>0.4148928511</v>
      </c>
      <c r="BS216" s="56">
        <f t="shared" si="1558"/>
        <v>0.1246015891</v>
      </c>
      <c r="BT216" s="56">
        <f t="shared" si="52"/>
        <v>8</v>
      </c>
      <c r="BU216" s="50">
        <f t="shared" ref="BU216:BX216" si="1559">AZ216</f>
        <v>6.013722271</v>
      </c>
      <c r="BV216" s="50">
        <f t="shared" si="1559"/>
        <v>0.003618844573</v>
      </c>
      <c r="BW216" s="50">
        <f t="shared" si="1559"/>
        <v>3.051315357</v>
      </c>
      <c r="BX216" s="50">
        <f t="shared" si="1559"/>
        <v>0.004755920757</v>
      </c>
      <c r="BY216" s="50">
        <f t="shared" si="54"/>
        <v>0</v>
      </c>
      <c r="BZ216" s="50">
        <f t="shared" si="55"/>
        <v>2.112829632</v>
      </c>
      <c r="CA216" s="50">
        <f t="shared" ref="CA216:CC216" si="1560">BF216</f>
        <v>0.3016245178</v>
      </c>
      <c r="CB216" s="50">
        <f t="shared" si="1560"/>
        <v>0.4148928511</v>
      </c>
      <c r="CC216" s="50">
        <f t="shared" si="1560"/>
        <v>0.1246015891</v>
      </c>
      <c r="CD216" s="50">
        <f t="shared" si="57"/>
        <v>12.02736098</v>
      </c>
      <c r="CE216" s="57">
        <f t="shared" si="58"/>
        <v>37.49</v>
      </c>
      <c r="CF216" s="57">
        <f t="shared" si="59"/>
        <v>0.03</v>
      </c>
      <c r="CG216" s="57">
        <f t="shared" si="60"/>
        <v>21.52</v>
      </c>
      <c r="CH216" s="57">
        <f t="shared" si="61"/>
        <v>0.05</v>
      </c>
      <c r="CI216" s="58">
        <f t="shared" si="62"/>
        <v>0</v>
      </c>
      <c r="CJ216" s="58">
        <f t="shared" si="63"/>
        <v>31.5</v>
      </c>
      <c r="CK216" s="57">
        <f t="shared" si="64"/>
        <v>4.44</v>
      </c>
      <c r="CL216" s="57">
        <f t="shared" si="65"/>
        <v>3.47</v>
      </c>
      <c r="CM216" s="57">
        <f t="shared" si="66"/>
        <v>1.45</v>
      </c>
      <c r="CN216" s="57">
        <f t="shared" si="67"/>
        <v>99.95</v>
      </c>
      <c r="CO216" s="59">
        <f t="shared" si="68"/>
        <v>0.1404536465</v>
      </c>
      <c r="CP216" s="59">
        <f t="shared" si="69"/>
        <v>0.7152560607</v>
      </c>
      <c r="CQ216" s="59">
        <f t="shared" si="70"/>
        <v>0.1021089259</v>
      </c>
      <c r="CR216" s="59">
        <f t="shared" si="71"/>
        <v>0.04218136683</v>
      </c>
      <c r="CS216" s="60">
        <f t="shared" si="72"/>
        <v>14.04536465</v>
      </c>
      <c r="CT216" s="60">
        <f t="shared" si="73"/>
        <v>4.218136683</v>
      </c>
      <c r="CU216" s="60">
        <f t="shared" si="74"/>
        <v>81.73649867</v>
      </c>
      <c r="CV216" s="61">
        <f t="shared" si="75"/>
        <v>0.1124081901</v>
      </c>
      <c r="CW216" s="61">
        <f t="shared" si="76"/>
        <v>0.1216328579</v>
      </c>
      <c r="CX216" s="62"/>
    </row>
    <row r="217" ht="15.75" customHeight="1">
      <c r="A217" s="17" t="s">
        <v>53</v>
      </c>
      <c r="B217" s="17" t="s">
        <v>54</v>
      </c>
      <c r="C217" s="17" t="s">
        <v>169</v>
      </c>
      <c r="D217" s="83"/>
      <c r="E217" s="83" t="s">
        <v>172</v>
      </c>
      <c r="F217" s="2">
        <v>104.0</v>
      </c>
      <c r="G217" s="3" t="s">
        <v>277</v>
      </c>
      <c r="H217" s="48">
        <v>38.23</v>
      </c>
      <c r="I217" s="49">
        <v>6.37</v>
      </c>
      <c r="J217" s="49">
        <v>21.73</v>
      </c>
      <c r="K217" s="49">
        <v>1.57</v>
      </c>
      <c r="L217" s="49">
        <v>0.02</v>
      </c>
      <c r="M217" s="49">
        <v>0.0</v>
      </c>
      <c r="N217" s="49">
        <v>2.55</v>
      </c>
      <c r="O217" s="49">
        <v>29.61</v>
      </c>
      <c r="P217" s="49"/>
      <c r="Q217" s="50">
        <f t="shared" si="8"/>
        <v>100.08</v>
      </c>
      <c r="R217" s="51">
        <f t="shared" si="9"/>
        <v>12</v>
      </c>
      <c r="S217" s="52">
        <f t="shared" si="10"/>
        <v>0.6362727035</v>
      </c>
      <c r="T217" s="52">
        <f t="shared" si="11"/>
        <v>0.0002503166506</v>
      </c>
      <c r="U217" s="52">
        <f t="shared" si="12"/>
        <v>0.4262401519</v>
      </c>
      <c r="V217" s="52">
        <f t="shared" si="13"/>
        <v>0</v>
      </c>
      <c r="W217" s="52">
        <f t="shared" si="14"/>
        <v>0</v>
      </c>
      <c r="X217" s="52">
        <f t="shared" si="15"/>
        <v>0.412129209</v>
      </c>
      <c r="Y217" s="52">
        <f t="shared" si="16"/>
        <v>0.03594718724</v>
      </c>
      <c r="Z217" s="52">
        <f t="shared" si="17"/>
        <v>0.1580472603</v>
      </c>
      <c r="AA217" s="52">
        <f t="shared" si="18"/>
        <v>0.02799601993</v>
      </c>
      <c r="AB217" s="52">
        <f t="shared" si="19"/>
        <v>1.696882849</v>
      </c>
      <c r="AC217" s="53">
        <f t="shared" si="20"/>
        <v>5.093051889</v>
      </c>
      <c r="AD217" s="54">
        <f t="shared" si="21"/>
        <v>1.272545407</v>
      </c>
      <c r="AE217" s="54">
        <f t="shared" si="22"/>
        <v>0.0005006333011</v>
      </c>
      <c r="AF217" s="54">
        <f t="shared" si="23"/>
        <v>0.6393602279</v>
      </c>
      <c r="AG217" s="54">
        <f t="shared" si="24"/>
        <v>0</v>
      </c>
      <c r="AH217" s="54">
        <f t="shared" si="25"/>
        <v>0</v>
      </c>
      <c r="AI217" s="54">
        <f t="shared" si="26"/>
        <v>0.412129209</v>
      </c>
      <c r="AJ217" s="54">
        <f t="shared" si="27"/>
        <v>0.03594718724</v>
      </c>
      <c r="AK217" s="54">
        <f t="shared" si="28"/>
        <v>0.1580472603</v>
      </c>
      <c r="AL217" s="54">
        <f t="shared" si="29"/>
        <v>0.02799601993</v>
      </c>
      <c r="AM217" s="54">
        <f t="shared" si="30"/>
        <v>2.546525945</v>
      </c>
      <c r="AN217" s="54">
        <f t="shared" si="31"/>
        <v>-5.093051889</v>
      </c>
      <c r="AO217" s="55">
        <f t="shared" si="32"/>
        <v>2.999724838</v>
      </c>
      <c r="AP217" s="55">
        <f t="shared" si="33"/>
        <v>0.001180124607</v>
      </c>
      <c r="AQ217" s="55">
        <f t="shared" si="34"/>
        <v>2.009520703</v>
      </c>
      <c r="AR217" s="55">
        <f t="shared" si="35"/>
        <v>0</v>
      </c>
      <c r="AS217" s="55">
        <f t="shared" si="36"/>
        <v>0</v>
      </c>
      <c r="AT217" s="55">
        <f t="shared" si="37"/>
        <v>1.942994282</v>
      </c>
      <c r="AU217" s="55">
        <f t="shared" si="38"/>
        <v>0.1694739847</v>
      </c>
      <c r="AV217" s="55">
        <f t="shared" si="39"/>
        <v>0.7451180757</v>
      </c>
      <c r="AW217" s="55">
        <f t="shared" si="40"/>
        <v>0.1319879918</v>
      </c>
      <c r="AX217" s="55">
        <f t="shared" si="41"/>
        <v>8</v>
      </c>
      <c r="AY217" s="55">
        <f t="shared" si="42"/>
        <v>24.01133063</v>
      </c>
      <c r="AZ217" s="54">
        <f t="shared" ref="AZ217:BA217" si="1561">AO217*2</f>
        <v>5.999449676</v>
      </c>
      <c r="BA217" s="54">
        <f t="shared" si="1561"/>
        <v>0.002360249214</v>
      </c>
      <c r="BB217" s="54">
        <f t="shared" ref="BB217:BD217" si="1562">AQ217*(3/2)</f>
        <v>3.014281055</v>
      </c>
      <c r="BC217" s="54">
        <f t="shared" si="1562"/>
        <v>0</v>
      </c>
      <c r="BD217" s="54">
        <f t="shared" si="1562"/>
        <v>0</v>
      </c>
      <c r="BE217" s="54">
        <f t="shared" ref="BE217:BH217" si="1563">AT217</f>
        <v>1.942994282</v>
      </c>
      <c r="BF217" s="54">
        <f t="shared" si="1563"/>
        <v>0.1694739847</v>
      </c>
      <c r="BG217" s="54">
        <f t="shared" si="1563"/>
        <v>0.7451180757</v>
      </c>
      <c r="BH217" s="54">
        <f t="shared" si="1563"/>
        <v>0.1319879918</v>
      </c>
      <c r="BI217" s="54">
        <f t="shared" si="46"/>
        <v>12.00566531</v>
      </c>
      <c r="BJ217" s="54">
        <f t="shared" si="47"/>
        <v>-24.01133063</v>
      </c>
      <c r="BK217" s="56">
        <f t="shared" ref="BK217:BN217" si="1564">AO217</f>
        <v>2.999724838</v>
      </c>
      <c r="BL217" s="56">
        <f t="shared" si="1564"/>
        <v>0.001180124607</v>
      </c>
      <c r="BM217" s="56">
        <f t="shared" si="1564"/>
        <v>2.009520703</v>
      </c>
      <c r="BN217" s="56">
        <f t="shared" si="1564"/>
        <v>0</v>
      </c>
      <c r="BO217" s="56">
        <f t="shared" si="49"/>
        <v>0</v>
      </c>
      <c r="BP217" s="56">
        <f t="shared" si="50"/>
        <v>1.942994282</v>
      </c>
      <c r="BQ217" s="56">
        <f t="shared" ref="BQ217:BS217" si="1565">AU217</f>
        <v>0.1694739847</v>
      </c>
      <c r="BR217" s="56">
        <f t="shared" si="1565"/>
        <v>0.7451180757</v>
      </c>
      <c r="BS217" s="56">
        <f t="shared" si="1565"/>
        <v>0.1319879918</v>
      </c>
      <c r="BT217" s="56">
        <f t="shared" si="52"/>
        <v>8</v>
      </c>
      <c r="BU217" s="50">
        <f t="shared" ref="BU217:BX217" si="1566">AZ217</f>
        <v>5.999449676</v>
      </c>
      <c r="BV217" s="50">
        <f t="shared" si="1566"/>
        <v>0.002360249214</v>
      </c>
      <c r="BW217" s="50">
        <f t="shared" si="1566"/>
        <v>3.014281055</v>
      </c>
      <c r="BX217" s="50">
        <f t="shared" si="1566"/>
        <v>0</v>
      </c>
      <c r="BY217" s="50">
        <f t="shared" si="54"/>
        <v>0</v>
      </c>
      <c r="BZ217" s="50">
        <f t="shared" si="55"/>
        <v>1.942994282</v>
      </c>
      <c r="CA217" s="50">
        <f t="shared" ref="CA217:CC217" si="1567">BF217</f>
        <v>0.1694739847</v>
      </c>
      <c r="CB217" s="50">
        <f t="shared" si="1567"/>
        <v>0.7451180757</v>
      </c>
      <c r="CC217" s="50">
        <f t="shared" si="1567"/>
        <v>0.1319879918</v>
      </c>
      <c r="CD217" s="50">
        <f t="shared" si="57"/>
        <v>12.00566531</v>
      </c>
      <c r="CE217" s="57">
        <f t="shared" si="58"/>
        <v>38.23</v>
      </c>
      <c r="CF217" s="57">
        <f t="shared" si="59"/>
        <v>0.02</v>
      </c>
      <c r="CG217" s="57">
        <f t="shared" si="60"/>
        <v>21.73</v>
      </c>
      <c r="CH217" s="57">
        <f t="shared" si="61"/>
        <v>0</v>
      </c>
      <c r="CI217" s="58">
        <f t="shared" si="62"/>
        <v>0</v>
      </c>
      <c r="CJ217" s="58">
        <f t="shared" si="63"/>
        <v>29.61</v>
      </c>
      <c r="CK217" s="57">
        <f t="shared" si="64"/>
        <v>2.55</v>
      </c>
      <c r="CL217" s="57">
        <f t="shared" si="65"/>
        <v>6.37</v>
      </c>
      <c r="CM217" s="57">
        <f t="shared" si="66"/>
        <v>1.57</v>
      </c>
      <c r="CN217" s="57">
        <f t="shared" si="67"/>
        <v>100.08</v>
      </c>
      <c r="CO217" s="59">
        <f t="shared" si="68"/>
        <v>0.2492388522</v>
      </c>
      <c r="CP217" s="59">
        <f t="shared" si="69"/>
        <v>0.6499233887</v>
      </c>
      <c r="CQ217" s="59">
        <f t="shared" si="70"/>
        <v>0.05668833277</v>
      </c>
      <c r="CR217" s="59">
        <f t="shared" si="71"/>
        <v>0.04414942631</v>
      </c>
      <c r="CS217" s="60">
        <f t="shared" si="72"/>
        <v>24.92388522</v>
      </c>
      <c r="CT217" s="60">
        <f t="shared" si="73"/>
        <v>4.414942631</v>
      </c>
      <c r="CU217" s="60">
        <f t="shared" si="74"/>
        <v>70.66117215</v>
      </c>
      <c r="CV217" s="61">
        <f t="shared" si="75"/>
        <v>0.1687688524</v>
      </c>
      <c r="CW217" s="61">
        <f t="shared" si="76"/>
        <v>0.215840846</v>
      </c>
      <c r="CX217" s="62"/>
    </row>
    <row r="218" ht="15.75" customHeight="1">
      <c r="A218" s="17" t="s">
        <v>53</v>
      </c>
      <c r="B218" s="17" t="s">
        <v>54</v>
      </c>
      <c r="C218" s="17" t="s">
        <v>169</v>
      </c>
      <c r="D218" s="83"/>
      <c r="E218" s="83" t="s">
        <v>172</v>
      </c>
      <c r="F218" s="2">
        <v>105.0</v>
      </c>
      <c r="G218" s="3" t="s">
        <v>278</v>
      </c>
      <c r="H218" s="48">
        <v>37.48</v>
      </c>
      <c r="I218" s="49">
        <v>2.77</v>
      </c>
      <c r="J218" s="49">
        <v>21.25</v>
      </c>
      <c r="K218" s="49">
        <v>3.65</v>
      </c>
      <c r="L218" s="49">
        <v>0.01</v>
      </c>
      <c r="M218" s="49">
        <v>0.02</v>
      </c>
      <c r="N218" s="49">
        <v>4.3</v>
      </c>
      <c r="O218" s="49">
        <v>30.23</v>
      </c>
      <c r="P218" s="49"/>
      <c r="Q218" s="50">
        <f t="shared" si="8"/>
        <v>99.71</v>
      </c>
      <c r="R218" s="51">
        <f t="shared" si="9"/>
        <v>12</v>
      </c>
      <c r="S218" s="52">
        <f t="shared" si="10"/>
        <v>0.6237902414</v>
      </c>
      <c r="T218" s="52">
        <f t="shared" si="11"/>
        <v>0.0001251583253</v>
      </c>
      <c r="U218" s="52">
        <f t="shared" si="12"/>
        <v>0.4168248149</v>
      </c>
      <c r="V218" s="52">
        <f t="shared" si="13"/>
        <v>0.0002631748626</v>
      </c>
      <c r="W218" s="52">
        <f t="shared" si="14"/>
        <v>0</v>
      </c>
      <c r="X218" s="52">
        <f t="shared" si="15"/>
        <v>0.4207587297</v>
      </c>
      <c r="Y218" s="52">
        <f t="shared" si="16"/>
        <v>0.06061682554</v>
      </c>
      <c r="Z218" s="52">
        <f t="shared" si="17"/>
        <v>0.06872698762</v>
      </c>
      <c r="AA218" s="52">
        <f t="shared" si="18"/>
        <v>0.06508628837</v>
      </c>
      <c r="AB218" s="52">
        <f t="shared" si="19"/>
        <v>1.656192221</v>
      </c>
      <c r="AC218" s="53">
        <f t="shared" si="20"/>
        <v>4.977303231</v>
      </c>
      <c r="AD218" s="54">
        <f t="shared" si="21"/>
        <v>1.247580483</v>
      </c>
      <c r="AE218" s="54">
        <f t="shared" si="22"/>
        <v>0.0002503166506</v>
      </c>
      <c r="AF218" s="54">
        <f t="shared" si="23"/>
        <v>0.6252372224</v>
      </c>
      <c r="AG218" s="54">
        <f t="shared" si="24"/>
        <v>0.0003947622939</v>
      </c>
      <c r="AH218" s="54">
        <f t="shared" si="25"/>
        <v>0</v>
      </c>
      <c r="AI218" s="54">
        <f t="shared" si="26"/>
        <v>0.4207587297</v>
      </c>
      <c r="AJ218" s="54">
        <f t="shared" si="27"/>
        <v>0.06061682554</v>
      </c>
      <c r="AK218" s="54">
        <f t="shared" si="28"/>
        <v>0.06872698762</v>
      </c>
      <c r="AL218" s="54">
        <f t="shared" si="29"/>
        <v>0.06508628837</v>
      </c>
      <c r="AM218" s="54">
        <f t="shared" si="30"/>
        <v>2.488651615</v>
      </c>
      <c r="AN218" s="54">
        <f t="shared" si="31"/>
        <v>-4.977303231</v>
      </c>
      <c r="AO218" s="55">
        <f t="shared" si="32"/>
        <v>3.013129677</v>
      </c>
      <c r="AP218" s="55">
        <f t="shared" si="33"/>
        <v>0.0006045594163</v>
      </c>
      <c r="AQ218" s="55">
        <f t="shared" si="34"/>
        <v>2.013412741</v>
      </c>
      <c r="AR218" s="55">
        <f t="shared" si="35"/>
        <v>0.00127122859</v>
      </c>
      <c r="AS218" s="55">
        <f t="shared" si="36"/>
        <v>0</v>
      </c>
      <c r="AT218" s="55">
        <f t="shared" si="37"/>
        <v>2.032414955</v>
      </c>
      <c r="AU218" s="55">
        <f t="shared" si="38"/>
        <v>0.292800919</v>
      </c>
      <c r="AV218" s="55">
        <f t="shared" si="39"/>
        <v>0.3319758988</v>
      </c>
      <c r="AW218" s="55">
        <f t="shared" si="40"/>
        <v>0.3143900209</v>
      </c>
      <c r="AX218" s="55">
        <f t="shared" si="41"/>
        <v>8</v>
      </c>
      <c r="AY218" s="55">
        <f t="shared" si="42"/>
        <v>24.04215244</v>
      </c>
      <c r="AZ218" s="54">
        <f t="shared" ref="AZ218:BA218" si="1568">AO218*2</f>
        <v>6.026259354</v>
      </c>
      <c r="BA218" s="54">
        <f t="shared" si="1568"/>
        <v>0.001209118833</v>
      </c>
      <c r="BB218" s="54">
        <f t="shared" ref="BB218:BD218" si="1569">AQ218*(3/2)</f>
        <v>3.020119112</v>
      </c>
      <c r="BC218" s="54">
        <f t="shared" si="1569"/>
        <v>0.001906842884</v>
      </c>
      <c r="BD218" s="54">
        <f t="shared" si="1569"/>
        <v>0</v>
      </c>
      <c r="BE218" s="54">
        <f t="shared" ref="BE218:BH218" si="1570">AT218</f>
        <v>2.032414955</v>
      </c>
      <c r="BF218" s="54">
        <f t="shared" si="1570"/>
        <v>0.292800919</v>
      </c>
      <c r="BG218" s="54">
        <f t="shared" si="1570"/>
        <v>0.3319758988</v>
      </c>
      <c r="BH218" s="54">
        <f t="shared" si="1570"/>
        <v>0.3143900209</v>
      </c>
      <c r="BI218" s="54">
        <f t="shared" si="46"/>
        <v>12.02107622</v>
      </c>
      <c r="BJ218" s="54">
        <f t="shared" si="47"/>
        <v>-24.04215244</v>
      </c>
      <c r="BK218" s="56">
        <f t="shared" ref="BK218:BN218" si="1571">AO218</f>
        <v>3.013129677</v>
      </c>
      <c r="BL218" s="56">
        <f t="shared" si="1571"/>
        <v>0.0006045594163</v>
      </c>
      <c r="BM218" s="56">
        <f t="shared" si="1571"/>
        <v>2.013412741</v>
      </c>
      <c r="BN218" s="56">
        <f t="shared" si="1571"/>
        <v>0.00127122859</v>
      </c>
      <c r="BO218" s="56">
        <f t="shared" si="49"/>
        <v>0</v>
      </c>
      <c r="BP218" s="56">
        <f t="shared" si="50"/>
        <v>2.032414955</v>
      </c>
      <c r="BQ218" s="56">
        <f t="shared" ref="BQ218:BS218" si="1572">AU218</f>
        <v>0.292800919</v>
      </c>
      <c r="BR218" s="56">
        <f t="shared" si="1572"/>
        <v>0.3319758988</v>
      </c>
      <c r="BS218" s="56">
        <f t="shared" si="1572"/>
        <v>0.3143900209</v>
      </c>
      <c r="BT218" s="56">
        <f t="shared" si="52"/>
        <v>8</v>
      </c>
      <c r="BU218" s="50">
        <f t="shared" ref="BU218:BX218" si="1573">AZ218</f>
        <v>6.026259354</v>
      </c>
      <c r="BV218" s="50">
        <f t="shared" si="1573"/>
        <v>0.001209118833</v>
      </c>
      <c r="BW218" s="50">
        <f t="shared" si="1573"/>
        <v>3.020119112</v>
      </c>
      <c r="BX218" s="50">
        <f t="shared" si="1573"/>
        <v>0.001906842884</v>
      </c>
      <c r="BY218" s="50">
        <f t="shared" si="54"/>
        <v>0</v>
      </c>
      <c r="BZ218" s="50">
        <f t="shared" si="55"/>
        <v>2.032414955</v>
      </c>
      <c r="CA218" s="50">
        <f t="shared" ref="CA218:CC218" si="1574">BF218</f>
        <v>0.292800919</v>
      </c>
      <c r="CB218" s="50">
        <f t="shared" si="1574"/>
        <v>0.3319758988</v>
      </c>
      <c r="CC218" s="50">
        <f t="shared" si="1574"/>
        <v>0.3143900209</v>
      </c>
      <c r="CD218" s="50">
        <f t="shared" si="57"/>
        <v>12.02107622</v>
      </c>
      <c r="CE218" s="57">
        <f t="shared" si="58"/>
        <v>37.48</v>
      </c>
      <c r="CF218" s="57">
        <f t="shared" si="59"/>
        <v>0.01</v>
      </c>
      <c r="CG218" s="57">
        <f t="shared" si="60"/>
        <v>21.25</v>
      </c>
      <c r="CH218" s="57">
        <f t="shared" si="61"/>
        <v>0.02</v>
      </c>
      <c r="CI218" s="58">
        <f t="shared" si="62"/>
        <v>0</v>
      </c>
      <c r="CJ218" s="58">
        <f t="shared" si="63"/>
        <v>30.23</v>
      </c>
      <c r="CK218" s="57">
        <f t="shared" si="64"/>
        <v>4.3</v>
      </c>
      <c r="CL218" s="57">
        <f t="shared" si="65"/>
        <v>2.77</v>
      </c>
      <c r="CM218" s="57">
        <f t="shared" si="66"/>
        <v>3.65</v>
      </c>
      <c r="CN218" s="57">
        <f t="shared" si="67"/>
        <v>99.71</v>
      </c>
      <c r="CO218" s="59">
        <f t="shared" si="68"/>
        <v>0.1117168975</v>
      </c>
      <c r="CP218" s="59">
        <f t="shared" si="69"/>
        <v>0.6839505341</v>
      </c>
      <c r="CQ218" s="59">
        <f t="shared" si="70"/>
        <v>0.09853368991</v>
      </c>
      <c r="CR218" s="59">
        <f t="shared" si="71"/>
        <v>0.1057988784</v>
      </c>
      <c r="CS218" s="60">
        <f t="shared" si="72"/>
        <v>11.17168975</v>
      </c>
      <c r="CT218" s="60">
        <f t="shared" si="73"/>
        <v>10.57988784</v>
      </c>
      <c r="CU218" s="60">
        <f t="shared" si="74"/>
        <v>78.2484224</v>
      </c>
      <c r="CV218" s="61">
        <f t="shared" si="75"/>
        <v>0.1616573272</v>
      </c>
      <c r="CW218" s="61">
        <f t="shared" si="76"/>
        <v>0.09674683326</v>
      </c>
      <c r="CX218" s="62"/>
    </row>
    <row r="219" ht="15.75" customHeight="1">
      <c r="A219" s="17" t="s">
        <v>53</v>
      </c>
      <c r="B219" s="17" t="s">
        <v>54</v>
      </c>
      <c r="C219" s="17" t="s">
        <v>169</v>
      </c>
      <c r="D219" s="83"/>
      <c r="E219" s="83" t="s">
        <v>172</v>
      </c>
      <c r="F219" s="2">
        <v>106.0</v>
      </c>
      <c r="G219" s="3" t="s">
        <v>279</v>
      </c>
      <c r="H219" s="48">
        <v>37.42</v>
      </c>
      <c r="I219" s="49">
        <v>2.26</v>
      </c>
      <c r="J219" s="49">
        <v>21.59</v>
      </c>
      <c r="K219" s="49">
        <v>6.47</v>
      </c>
      <c r="L219" s="49">
        <v>0.0</v>
      </c>
      <c r="M219" s="49">
        <v>0.06</v>
      </c>
      <c r="N219" s="49">
        <v>11.88</v>
      </c>
      <c r="O219" s="49">
        <v>20.74</v>
      </c>
      <c r="P219" s="49"/>
      <c r="Q219" s="50">
        <f t="shared" si="8"/>
        <v>100.42</v>
      </c>
      <c r="R219" s="51">
        <f t="shared" si="9"/>
        <v>12</v>
      </c>
      <c r="S219" s="52">
        <f t="shared" si="10"/>
        <v>0.6227916444</v>
      </c>
      <c r="T219" s="52">
        <f t="shared" si="11"/>
        <v>0</v>
      </c>
      <c r="U219" s="52">
        <f t="shared" si="12"/>
        <v>0.4234940119</v>
      </c>
      <c r="V219" s="52">
        <f t="shared" si="13"/>
        <v>0.0007895245878</v>
      </c>
      <c r="W219" s="52">
        <f t="shared" si="14"/>
        <v>0</v>
      </c>
      <c r="X219" s="52">
        <f t="shared" si="15"/>
        <v>0.2886713878</v>
      </c>
      <c r="Y219" s="52">
        <f t="shared" si="16"/>
        <v>0.1674716017</v>
      </c>
      <c r="Z219" s="52">
        <f t="shared" si="17"/>
        <v>0.05607328232</v>
      </c>
      <c r="AA219" s="52">
        <f t="shared" si="18"/>
        <v>0.1153721331</v>
      </c>
      <c r="AB219" s="52">
        <f t="shared" si="19"/>
        <v>1.674663586</v>
      </c>
      <c r="AC219" s="53">
        <f t="shared" si="20"/>
        <v>5.019193997</v>
      </c>
      <c r="AD219" s="54">
        <f t="shared" si="21"/>
        <v>1.245583289</v>
      </c>
      <c r="AE219" s="54">
        <f t="shared" si="22"/>
        <v>0</v>
      </c>
      <c r="AF219" s="54">
        <f t="shared" si="23"/>
        <v>0.6352410179</v>
      </c>
      <c r="AG219" s="54">
        <f t="shared" si="24"/>
        <v>0.001184286882</v>
      </c>
      <c r="AH219" s="54">
        <f t="shared" si="25"/>
        <v>0</v>
      </c>
      <c r="AI219" s="54">
        <f t="shared" si="26"/>
        <v>0.2886713878</v>
      </c>
      <c r="AJ219" s="54">
        <f t="shared" si="27"/>
        <v>0.1674716017</v>
      </c>
      <c r="AK219" s="54">
        <f t="shared" si="28"/>
        <v>0.05607328232</v>
      </c>
      <c r="AL219" s="54">
        <f t="shared" si="29"/>
        <v>0.1153721331</v>
      </c>
      <c r="AM219" s="54">
        <f t="shared" si="30"/>
        <v>2.509596999</v>
      </c>
      <c r="AN219" s="54">
        <f t="shared" si="31"/>
        <v>-5.019193997</v>
      </c>
      <c r="AO219" s="55">
        <f t="shared" si="32"/>
        <v>2.975124794</v>
      </c>
      <c r="AP219" s="55">
        <f t="shared" si="33"/>
        <v>0</v>
      </c>
      <c r="AQ219" s="55">
        <f t="shared" si="34"/>
        <v>2.023064288</v>
      </c>
      <c r="AR219" s="55">
        <f t="shared" si="35"/>
        <v>0.003771621211</v>
      </c>
      <c r="AS219" s="55">
        <f t="shared" si="36"/>
        <v>0</v>
      </c>
      <c r="AT219" s="55">
        <f t="shared" si="37"/>
        <v>1.379005982</v>
      </c>
      <c r="AU219" s="55">
        <f t="shared" si="38"/>
        <v>0.8000250468</v>
      </c>
      <c r="AV219" s="55">
        <f t="shared" si="39"/>
        <v>0.2678664911</v>
      </c>
      <c r="AW219" s="55">
        <f t="shared" si="40"/>
        <v>0.551141777</v>
      </c>
      <c r="AX219" s="55">
        <f t="shared" si="41"/>
        <v>8</v>
      </c>
      <c r="AY219" s="55">
        <f t="shared" si="42"/>
        <v>23.9770855</v>
      </c>
      <c r="AZ219" s="54">
        <f t="shared" ref="AZ219:BA219" si="1575">AO219*2</f>
        <v>5.950249587</v>
      </c>
      <c r="BA219" s="54">
        <f t="shared" si="1575"/>
        <v>0</v>
      </c>
      <c r="BB219" s="54">
        <f t="shared" ref="BB219:BD219" si="1576">AQ219*(3/2)</f>
        <v>3.034596432</v>
      </c>
      <c r="BC219" s="54">
        <f t="shared" si="1576"/>
        <v>0.005657431817</v>
      </c>
      <c r="BD219" s="54">
        <f t="shared" si="1576"/>
        <v>0</v>
      </c>
      <c r="BE219" s="54">
        <f t="shared" ref="BE219:BH219" si="1577">AT219</f>
        <v>1.379005982</v>
      </c>
      <c r="BF219" s="54">
        <f t="shared" si="1577"/>
        <v>0.8000250468</v>
      </c>
      <c r="BG219" s="54">
        <f t="shared" si="1577"/>
        <v>0.2678664911</v>
      </c>
      <c r="BH219" s="54">
        <f t="shared" si="1577"/>
        <v>0.551141777</v>
      </c>
      <c r="BI219" s="54">
        <f t="shared" si="46"/>
        <v>11.98854275</v>
      </c>
      <c r="BJ219" s="54">
        <f t="shared" si="47"/>
        <v>-23.9770855</v>
      </c>
      <c r="BK219" s="56">
        <f t="shared" ref="BK219:BN219" si="1578">AO219</f>
        <v>2.975124794</v>
      </c>
      <c r="BL219" s="56">
        <f t="shared" si="1578"/>
        <v>0</v>
      </c>
      <c r="BM219" s="56">
        <f t="shared" si="1578"/>
        <v>2.023064288</v>
      </c>
      <c r="BN219" s="56">
        <f t="shared" si="1578"/>
        <v>0.003771621211</v>
      </c>
      <c r="BO219" s="56">
        <f t="shared" si="49"/>
        <v>0.02291450347</v>
      </c>
      <c r="BP219" s="56">
        <f t="shared" si="50"/>
        <v>1.356091479</v>
      </c>
      <c r="BQ219" s="56">
        <f t="shared" ref="BQ219:BS219" si="1579">AU219</f>
        <v>0.8000250468</v>
      </c>
      <c r="BR219" s="56">
        <f t="shared" si="1579"/>
        <v>0.2678664911</v>
      </c>
      <c r="BS219" s="56">
        <f t="shared" si="1579"/>
        <v>0.551141777</v>
      </c>
      <c r="BT219" s="56">
        <f t="shared" si="52"/>
        <v>8</v>
      </c>
      <c r="BU219" s="50">
        <f t="shared" ref="BU219:BX219" si="1580">AZ219</f>
        <v>5.950249587</v>
      </c>
      <c r="BV219" s="50">
        <f t="shared" si="1580"/>
        <v>0</v>
      </c>
      <c r="BW219" s="50">
        <f t="shared" si="1580"/>
        <v>3.034596432</v>
      </c>
      <c r="BX219" s="50">
        <f t="shared" si="1580"/>
        <v>0.005657431817</v>
      </c>
      <c r="BY219" s="50">
        <f t="shared" si="54"/>
        <v>0.03437175521</v>
      </c>
      <c r="BZ219" s="50">
        <f t="shared" si="55"/>
        <v>1.356091479</v>
      </c>
      <c r="CA219" s="50">
        <f t="shared" ref="CA219:CC219" si="1581">BF219</f>
        <v>0.8000250468</v>
      </c>
      <c r="CB219" s="50">
        <f t="shared" si="1581"/>
        <v>0.2678664911</v>
      </c>
      <c r="CC219" s="50">
        <f t="shared" si="1581"/>
        <v>0.551141777</v>
      </c>
      <c r="CD219" s="50">
        <f t="shared" si="57"/>
        <v>12</v>
      </c>
      <c r="CE219" s="57">
        <f t="shared" si="58"/>
        <v>37.42</v>
      </c>
      <c r="CF219" s="57">
        <f t="shared" si="59"/>
        <v>0</v>
      </c>
      <c r="CG219" s="57">
        <f t="shared" si="60"/>
        <v>21.59</v>
      </c>
      <c r="CH219" s="57">
        <f t="shared" si="61"/>
        <v>0.06</v>
      </c>
      <c r="CI219" s="58">
        <f t="shared" si="62"/>
        <v>0.3830026241</v>
      </c>
      <c r="CJ219" s="58">
        <f t="shared" si="63"/>
        <v>20.39537002</v>
      </c>
      <c r="CK219" s="57">
        <f t="shared" si="64"/>
        <v>11.88</v>
      </c>
      <c r="CL219" s="57">
        <f t="shared" si="65"/>
        <v>2.26</v>
      </c>
      <c r="CM219" s="57">
        <f t="shared" si="66"/>
        <v>6.47</v>
      </c>
      <c r="CN219" s="57">
        <f t="shared" si="67"/>
        <v>100.4583726</v>
      </c>
      <c r="CO219" s="59">
        <f t="shared" si="68"/>
        <v>0.09003537993</v>
      </c>
      <c r="CP219" s="59">
        <f t="shared" si="69"/>
        <v>0.4558099484</v>
      </c>
      <c r="CQ219" s="59">
        <f t="shared" si="70"/>
        <v>0.2689047023</v>
      </c>
      <c r="CR219" s="59">
        <f t="shared" si="71"/>
        <v>0.1852499694</v>
      </c>
      <c r="CS219" s="60">
        <f t="shared" si="72"/>
        <v>9.003537993</v>
      </c>
      <c r="CT219" s="60">
        <f t="shared" si="73"/>
        <v>18.52499694</v>
      </c>
      <c r="CU219" s="60">
        <f t="shared" si="74"/>
        <v>72.47146506</v>
      </c>
      <c r="CV219" s="61">
        <f t="shared" si="75"/>
        <v>0.2302676594</v>
      </c>
      <c r="CW219" s="61">
        <f t="shared" si="76"/>
        <v>0.07797063902</v>
      </c>
      <c r="CX219" s="62"/>
    </row>
    <row r="220" ht="15.75" customHeight="1">
      <c r="A220" s="17" t="s">
        <v>53</v>
      </c>
      <c r="B220" s="17" t="s">
        <v>54</v>
      </c>
      <c r="C220" s="17" t="s">
        <v>169</v>
      </c>
      <c r="D220" s="83"/>
      <c r="E220" s="83" t="s">
        <v>172</v>
      </c>
      <c r="F220" s="2">
        <v>107.0</v>
      </c>
      <c r="G220" s="3" t="s">
        <v>280</v>
      </c>
      <c r="H220" s="48">
        <v>37.05</v>
      </c>
      <c r="I220" s="49">
        <v>1.99</v>
      </c>
      <c r="J220" s="49">
        <v>21.33</v>
      </c>
      <c r="K220" s="49">
        <v>1.13</v>
      </c>
      <c r="L220" s="49">
        <v>0.06</v>
      </c>
      <c r="M220" s="49">
        <v>0.02</v>
      </c>
      <c r="N220" s="49">
        <v>7.29</v>
      </c>
      <c r="O220" s="49">
        <v>31.52</v>
      </c>
      <c r="P220" s="49"/>
      <c r="Q220" s="50">
        <f t="shared" si="8"/>
        <v>100.39</v>
      </c>
      <c r="R220" s="51">
        <f t="shared" si="9"/>
        <v>12</v>
      </c>
      <c r="S220" s="52">
        <f t="shared" si="10"/>
        <v>0.6166336298</v>
      </c>
      <c r="T220" s="52">
        <f t="shared" si="11"/>
        <v>0.0007509499517</v>
      </c>
      <c r="U220" s="52">
        <f t="shared" si="12"/>
        <v>0.4183940377</v>
      </c>
      <c r="V220" s="52">
        <f t="shared" si="13"/>
        <v>0.0002631748626</v>
      </c>
      <c r="W220" s="52">
        <f t="shared" si="14"/>
        <v>0</v>
      </c>
      <c r="X220" s="52">
        <f t="shared" si="15"/>
        <v>0.4387137003</v>
      </c>
      <c r="Y220" s="52">
        <f t="shared" si="16"/>
        <v>0.1027666647</v>
      </c>
      <c r="Z220" s="52">
        <f t="shared" si="17"/>
        <v>0.04937426187</v>
      </c>
      <c r="AA220" s="52">
        <f t="shared" si="18"/>
        <v>0.0201500016</v>
      </c>
      <c r="AB220" s="52">
        <f t="shared" si="19"/>
        <v>1.647046421</v>
      </c>
      <c r="AC220" s="53">
        <f t="shared" si="20"/>
        <v>4.947519214</v>
      </c>
      <c r="AD220" s="54">
        <f t="shared" si="21"/>
        <v>1.23326726</v>
      </c>
      <c r="AE220" s="54">
        <f t="shared" si="22"/>
        <v>0.001501899903</v>
      </c>
      <c r="AF220" s="54">
        <f t="shared" si="23"/>
        <v>0.6275910566</v>
      </c>
      <c r="AG220" s="54">
        <f t="shared" si="24"/>
        <v>0.0003947622939</v>
      </c>
      <c r="AH220" s="54">
        <f t="shared" si="25"/>
        <v>0</v>
      </c>
      <c r="AI220" s="54">
        <f t="shared" si="26"/>
        <v>0.4387137003</v>
      </c>
      <c r="AJ220" s="54">
        <f t="shared" si="27"/>
        <v>0.1027666647</v>
      </c>
      <c r="AK220" s="54">
        <f t="shared" si="28"/>
        <v>0.04937426187</v>
      </c>
      <c r="AL220" s="54">
        <f t="shared" si="29"/>
        <v>0.0201500016</v>
      </c>
      <c r="AM220" s="54">
        <f t="shared" si="30"/>
        <v>2.473759607</v>
      </c>
      <c r="AN220" s="54">
        <f t="shared" si="31"/>
        <v>-4.947519214</v>
      </c>
      <c r="AO220" s="55">
        <f t="shared" si="32"/>
        <v>2.995100184</v>
      </c>
      <c r="AP220" s="55">
        <f t="shared" si="33"/>
        <v>0.00364749866</v>
      </c>
      <c r="AQ220" s="55">
        <f t="shared" si="34"/>
        <v>2.032214915</v>
      </c>
      <c r="AR220" s="55">
        <f t="shared" si="35"/>
        <v>0.00127828753</v>
      </c>
      <c r="AS220" s="55">
        <f t="shared" si="36"/>
        <v>0</v>
      </c>
      <c r="AT220" s="55">
        <f t="shared" si="37"/>
        <v>2.130911162</v>
      </c>
      <c r="AU220" s="55">
        <f t="shared" si="38"/>
        <v>0.4991561301</v>
      </c>
      <c r="AV220" s="55">
        <f t="shared" si="39"/>
        <v>0.2398196493</v>
      </c>
      <c r="AW220" s="55">
        <f t="shared" si="40"/>
        <v>0.09787217337</v>
      </c>
      <c r="AX220" s="55">
        <f t="shared" si="41"/>
        <v>8</v>
      </c>
      <c r="AY220" s="55">
        <f t="shared" si="42"/>
        <v>24.03098857</v>
      </c>
      <c r="AZ220" s="54">
        <f t="shared" ref="AZ220:BA220" si="1582">AO220*2</f>
        <v>5.990200368</v>
      </c>
      <c r="BA220" s="54">
        <f t="shared" si="1582"/>
        <v>0.007294997321</v>
      </c>
      <c r="BB220" s="54">
        <f t="shared" ref="BB220:BD220" si="1583">AQ220*(3/2)</f>
        <v>3.048322372</v>
      </c>
      <c r="BC220" s="54">
        <f t="shared" si="1583"/>
        <v>0.001917431295</v>
      </c>
      <c r="BD220" s="54">
        <f t="shared" si="1583"/>
        <v>0</v>
      </c>
      <c r="BE220" s="54">
        <f t="shared" ref="BE220:BH220" si="1584">AT220</f>
        <v>2.130911162</v>
      </c>
      <c r="BF220" s="54">
        <f t="shared" si="1584"/>
        <v>0.4991561301</v>
      </c>
      <c r="BG220" s="54">
        <f t="shared" si="1584"/>
        <v>0.2398196493</v>
      </c>
      <c r="BH220" s="54">
        <f t="shared" si="1584"/>
        <v>0.09787217337</v>
      </c>
      <c r="BI220" s="54">
        <f t="shared" si="46"/>
        <v>12.01549428</v>
      </c>
      <c r="BJ220" s="54">
        <f t="shared" si="47"/>
        <v>-24.03098857</v>
      </c>
      <c r="BK220" s="56">
        <f t="shared" ref="BK220:BN220" si="1585">AO220</f>
        <v>2.995100184</v>
      </c>
      <c r="BL220" s="56">
        <f t="shared" si="1585"/>
        <v>0.00364749866</v>
      </c>
      <c r="BM220" s="56">
        <f t="shared" si="1585"/>
        <v>2.032214915</v>
      </c>
      <c r="BN220" s="56">
        <f t="shared" si="1585"/>
        <v>0.00127828753</v>
      </c>
      <c r="BO220" s="56">
        <f t="shared" si="49"/>
        <v>0</v>
      </c>
      <c r="BP220" s="56">
        <f t="shared" si="50"/>
        <v>2.130911162</v>
      </c>
      <c r="BQ220" s="56">
        <f t="shared" ref="BQ220:BS220" si="1586">AU220</f>
        <v>0.4991561301</v>
      </c>
      <c r="BR220" s="56">
        <f t="shared" si="1586"/>
        <v>0.2398196493</v>
      </c>
      <c r="BS220" s="56">
        <f t="shared" si="1586"/>
        <v>0.09787217337</v>
      </c>
      <c r="BT220" s="56">
        <f t="shared" si="52"/>
        <v>8</v>
      </c>
      <c r="BU220" s="50">
        <f t="shared" ref="BU220:BX220" si="1587">AZ220</f>
        <v>5.990200368</v>
      </c>
      <c r="BV220" s="50">
        <f t="shared" si="1587"/>
        <v>0.007294997321</v>
      </c>
      <c r="BW220" s="50">
        <f t="shared" si="1587"/>
        <v>3.048322372</v>
      </c>
      <c r="BX220" s="50">
        <f t="shared" si="1587"/>
        <v>0.001917431295</v>
      </c>
      <c r="BY220" s="50">
        <f t="shared" si="54"/>
        <v>0</v>
      </c>
      <c r="BZ220" s="50">
        <f t="shared" si="55"/>
        <v>2.130911162</v>
      </c>
      <c r="CA220" s="50">
        <f t="shared" ref="CA220:CC220" si="1588">BF220</f>
        <v>0.4991561301</v>
      </c>
      <c r="CB220" s="50">
        <f t="shared" si="1588"/>
        <v>0.2398196493</v>
      </c>
      <c r="CC220" s="50">
        <f t="shared" si="1588"/>
        <v>0.09787217337</v>
      </c>
      <c r="CD220" s="50">
        <f t="shared" si="57"/>
        <v>12.01549428</v>
      </c>
      <c r="CE220" s="57">
        <f t="shared" si="58"/>
        <v>37.05</v>
      </c>
      <c r="CF220" s="57">
        <f t="shared" si="59"/>
        <v>0.06</v>
      </c>
      <c r="CG220" s="57">
        <f t="shared" si="60"/>
        <v>21.33</v>
      </c>
      <c r="CH220" s="57">
        <f t="shared" si="61"/>
        <v>0.02</v>
      </c>
      <c r="CI220" s="58">
        <f t="shared" si="62"/>
        <v>0</v>
      </c>
      <c r="CJ220" s="58">
        <f t="shared" si="63"/>
        <v>31.52</v>
      </c>
      <c r="CK220" s="57">
        <f t="shared" si="64"/>
        <v>7.29</v>
      </c>
      <c r="CL220" s="57">
        <f t="shared" si="65"/>
        <v>1.99</v>
      </c>
      <c r="CM220" s="57">
        <f t="shared" si="66"/>
        <v>1.13</v>
      </c>
      <c r="CN220" s="57">
        <f t="shared" si="67"/>
        <v>100.39</v>
      </c>
      <c r="CO220" s="59">
        <f t="shared" si="68"/>
        <v>0.08080832708</v>
      </c>
      <c r="CP220" s="59">
        <f t="shared" si="69"/>
        <v>0.7180202569</v>
      </c>
      <c r="CQ220" s="59">
        <f t="shared" si="70"/>
        <v>0.1681929398</v>
      </c>
      <c r="CR220" s="59">
        <f t="shared" si="71"/>
        <v>0.03297847621</v>
      </c>
      <c r="CS220" s="60">
        <f t="shared" si="72"/>
        <v>8.080832708</v>
      </c>
      <c r="CT220" s="60">
        <f t="shared" si="73"/>
        <v>3.297847621</v>
      </c>
      <c r="CU220" s="60">
        <f t="shared" si="74"/>
        <v>88.62131967</v>
      </c>
      <c r="CV220" s="61">
        <f t="shared" si="75"/>
        <v>0.07338263975</v>
      </c>
      <c r="CW220" s="61">
        <f t="shared" si="76"/>
        <v>0.06998001125</v>
      </c>
      <c r="CX220" s="62"/>
    </row>
    <row r="221" ht="15.75" customHeight="1">
      <c r="A221" s="17" t="s">
        <v>53</v>
      </c>
      <c r="B221" s="17" t="s">
        <v>54</v>
      </c>
      <c r="C221" s="17" t="s">
        <v>169</v>
      </c>
      <c r="D221" s="83"/>
      <c r="E221" s="83" t="s">
        <v>172</v>
      </c>
      <c r="F221" s="2">
        <v>108.0</v>
      </c>
      <c r="G221" s="3" t="s">
        <v>281</v>
      </c>
      <c r="H221" s="48">
        <v>37.65</v>
      </c>
      <c r="I221" s="49">
        <v>4.44</v>
      </c>
      <c r="J221" s="49">
        <v>21.74</v>
      </c>
      <c r="K221" s="49">
        <v>1.43</v>
      </c>
      <c r="L221" s="49">
        <v>0.0</v>
      </c>
      <c r="M221" s="49">
        <v>0.01</v>
      </c>
      <c r="N221" s="49">
        <v>3.5</v>
      </c>
      <c r="O221" s="49">
        <v>31.13</v>
      </c>
      <c r="P221" s="49"/>
      <c r="Q221" s="50">
        <f t="shared" si="8"/>
        <v>99.9</v>
      </c>
      <c r="R221" s="51">
        <f t="shared" si="9"/>
        <v>12</v>
      </c>
      <c r="S221" s="52">
        <f t="shared" si="10"/>
        <v>0.6266195995</v>
      </c>
      <c r="T221" s="52">
        <f t="shared" si="11"/>
        <v>0</v>
      </c>
      <c r="U221" s="52">
        <f t="shared" si="12"/>
        <v>0.4264363048</v>
      </c>
      <c r="V221" s="52">
        <f t="shared" si="13"/>
        <v>0.0001315874313</v>
      </c>
      <c r="W221" s="52">
        <f t="shared" si="14"/>
        <v>0</v>
      </c>
      <c r="X221" s="52">
        <f t="shared" si="15"/>
        <v>0.4332854534</v>
      </c>
      <c r="Y221" s="52">
        <f t="shared" si="16"/>
        <v>0.0493392766</v>
      </c>
      <c r="Z221" s="52">
        <f t="shared" si="17"/>
        <v>0.1101616697</v>
      </c>
      <c r="AA221" s="52">
        <f t="shared" si="18"/>
        <v>0.02549955955</v>
      </c>
      <c r="AB221" s="52">
        <f t="shared" si="19"/>
        <v>1.671473451</v>
      </c>
      <c r="AC221" s="53">
        <f t="shared" si="20"/>
        <v>5.022753993</v>
      </c>
      <c r="AD221" s="54">
        <f t="shared" si="21"/>
        <v>1.253239199</v>
      </c>
      <c r="AE221" s="54">
        <f t="shared" si="22"/>
        <v>0</v>
      </c>
      <c r="AF221" s="54">
        <f t="shared" si="23"/>
        <v>0.6396544571</v>
      </c>
      <c r="AG221" s="54">
        <f t="shared" si="24"/>
        <v>0.0001973811469</v>
      </c>
      <c r="AH221" s="54">
        <f t="shared" si="25"/>
        <v>0</v>
      </c>
      <c r="AI221" s="54">
        <f t="shared" si="26"/>
        <v>0.4332854534</v>
      </c>
      <c r="AJ221" s="54">
        <f t="shared" si="27"/>
        <v>0.0493392766</v>
      </c>
      <c r="AK221" s="54">
        <f t="shared" si="28"/>
        <v>0.1101616697</v>
      </c>
      <c r="AL221" s="54">
        <f t="shared" si="29"/>
        <v>0.02549955955</v>
      </c>
      <c r="AM221" s="54">
        <f t="shared" si="30"/>
        <v>2.511376996</v>
      </c>
      <c r="AN221" s="54">
        <f t="shared" si="31"/>
        <v>-5.022753993</v>
      </c>
      <c r="AO221" s="55">
        <f t="shared" si="32"/>
        <v>2.999124391</v>
      </c>
      <c r="AP221" s="55">
        <f t="shared" si="33"/>
        <v>0</v>
      </c>
      <c r="AQ221" s="55">
        <f t="shared" si="34"/>
        <v>2.041007852</v>
      </c>
      <c r="AR221" s="55">
        <f t="shared" si="35"/>
        <v>0.0006298032731</v>
      </c>
      <c r="AS221" s="55">
        <f t="shared" si="36"/>
        <v>0</v>
      </c>
      <c r="AT221" s="55">
        <f t="shared" si="37"/>
        <v>2.073789222</v>
      </c>
      <c r="AU221" s="55">
        <f t="shared" si="38"/>
        <v>0.2361474617</v>
      </c>
      <c r="AV221" s="55">
        <f t="shared" si="39"/>
        <v>0.5272553728</v>
      </c>
      <c r="AW221" s="55">
        <f t="shared" si="40"/>
        <v>0.1220458969</v>
      </c>
      <c r="AX221" s="55">
        <f t="shared" si="41"/>
        <v>8</v>
      </c>
      <c r="AY221" s="55">
        <f t="shared" si="42"/>
        <v>24.03988644</v>
      </c>
      <c r="AZ221" s="54">
        <f t="shared" ref="AZ221:BA221" si="1589">AO221*2</f>
        <v>5.998248782</v>
      </c>
      <c r="BA221" s="54">
        <f t="shared" si="1589"/>
        <v>0</v>
      </c>
      <c r="BB221" s="54">
        <f t="shared" ref="BB221:BD221" si="1590">AQ221*(3/2)</f>
        <v>3.061511778</v>
      </c>
      <c r="BC221" s="54">
        <f t="shared" si="1590"/>
        <v>0.0009447049097</v>
      </c>
      <c r="BD221" s="54">
        <f t="shared" si="1590"/>
        <v>0</v>
      </c>
      <c r="BE221" s="54">
        <f t="shared" ref="BE221:BH221" si="1591">AT221</f>
        <v>2.073789222</v>
      </c>
      <c r="BF221" s="54">
        <f t="shared" si="1591"/>
        <v>0.2361474617</v>
      </c>
      <c r="BG221" s="54">
        <f t="shared" si="1591"/>
        <v>0.5272553728</v>
      </c>
      <c r="BH221" s="54">
        <f t="shared" si="1591"/>
        <v>0.1220458969</v>
      </c>
      <c r="BI221" s="54">
        <f t="shared" si="46"/>
        <v>12.01994322</v>
      </c>
      <c r="BJ221" s="54">
        <f t="shared" si="47"/>
        <v>-24.03988644</v>
      </c>
      <c r="BK221" s="56">
        <f t="shared" ref="BK221:BN221" si="1592">AO221</f>
        <v>2.999124391</v>
      </c>
      <c r="BL221" s="56">
        <f t="shared" si="1592"/>
        <v>0</v>
      </c>
      <c r="BM221" s="56">
        <f t="shared" si="1592"/>
        <v>2.041007852</v>
      </c>
      <c r="BN221" s="56">
        <f t="shared" si="1592"/>
        <v>0.0006298032731</v>
      </c>
      <c r="BO221" s="56">
        <f t="shared" si="49"/>
        <v>0</v>
      </c>
      <c r="BP221" s="56">
        <f t="shared" si="50"/>
        <v>2.073789222</v>
      </c>
      <c r="BQ221" s="56">
        <f t="shared" ref="BQ221:BS221" si="1593">AU221</f>
        <v>0.2361474617</v>
      </c>
      <c r="BR221" s="56">
        <f t="shared" si="1593"/>
        <v>0.5272553728</v>
      </c>
      <c r="BS221" s="56">
        <f t="shared" si="1593"/>
        <v>0.1220458969</v>
      </c>
      <c r="BT221" s="56">
        <f t="shared" si="52"/>
        <v>8</v>
      </c>
      <c r="BU221" s="50">
        <f t="shared" ref="BU221:BX221" si="1594">AZ221</f>
        <v>5.998248782</v>
      </c>
      <c r="BV221" s="50">
        <f t="shared" si="1594"/>
        <v>0</v>
      </c>
      <c r="BW221" s="50">
        <f t="shared" si="1594"/>
        <v>3.061511778</v>
      </c>
      <c r="BX221" s="50">
        <f t="shared" si="1594"/>
        <v>0.0009447049097</v>
      </c>
      <c r="BY221" s="50">
        <f t="shared" si="54"/>
        <v>0</v>
      </c>
      <c r="BZ221" s="50">
        <f t="shared" si="55"/>
        <v>2.073789222</v>
      </c>
      <c r="CA221" s="50">
        <f t="shared" ref="CA221:CC221" si="1595">BF221</f>
        <v>0.2361474617</v>
      </c>
      <c r="CB221" s="50">
        <f t="shared" si="1595"/>
        <v>0.5272553728</v>
      </c>
      <c r="CC221" s="50">
        <f t="shared" si="1595"/>
        <v>0.1220458969</v>
      </c>
      <c r="CD221" s="50">
        <f t="shared" si="57"/>
        <v>12.01994322</v>
      </c>
      <c r="CE221" s="57">
        <f t="shared" si="58"/>
        <v>37.65</v>
      </c>
      <c r="CF221" s="57">
        <f t="shared" si="59"/>
        <v>0</v>
      </c>
      <c r="CG221" s="57">
        <f t="shared" si="60"/>
        <v>21.74</v>
      </c>
      <c r="CH221" s="57">
        <f t="shared" si="61"/>
        <v>0.01</v>
      </c>
      <c r="CI221" s="58">
        <f t="shared" si="62"/>
        <v>0</v>
      </c>
      <c r="CJ221" s="58">
        <f t="shared" si="63"/>
        <v>31.13</v>
      </c>
      <c r="CK221" s="57">
        <f t="shared" si="64"/>
        <v>3.5</v>
      </c>
      <c r="CL221" s="57">
        <f t="shared" si="65"/>
        <v>4.44</v>
      </c>
      <c r="CM221" s="57">
        <f t="shared" si="66"/>
        <v>1.43</v>
      </c>
      <c r="CN221" s="57">
        <f t="shared" si="67"/>
        <v>99.9</v>
      </c>
      <c r="CO221" s="59">
        <f t="shared" si="68"/>
        <v>0.1781726854</v>
      </c>
      <c r="CP221" s="59">
        <f t="shared" si="69"/>
        <v>0.7007848827</v>
      </c>
      <c r="CQ221" s="59">
        <f t="shared" si="70"/>
        <v>0.07980009228</v>
      </c>
      <c r="CR221" s="59">
        <f t="shared" si="71"/>
        <v>0.04124233968</v>
      </c>
      <c r="CS221" s="60">
        <f t="shared" si="72"/>
        <v>17.81726854</v>
      </c>
      <c r="CT221" s="60">
        <f t="shared" si="73"/>
        <v>4.124233968</v>
      </c>
      <c r="CU221" s="60">
        <f t="shared" si="74"/>
        <v>78.05849749</v>
      </c>
      <c r="CV221" s="61">
        <f t="shared" si="75"/>
        <v>0.1303286824</v>
      </c>
      <c r="CW221" s="61">
        <f t="shared" si="76"/>
        <v>0.1542975455</v>
      </c>
      <c r="CX221" s="62"/>
    </row>
    <row r="222" ht="15.75" customHeight="1">
      <c r="A222" s="17" t="s">
        <v>53</v>
      </c>
      <c r="B222" s="17" t="s">
        <v>54</v>
      </c>
      <c r="C222" s="17" t="s">
        <v>169</v>
      </c>
      <c r="D222" s="83"/>
      <c r="E222" s="83" t="s">
        <v>172</v>
      </c>
      <c r="F222" s="2">
        <v>109.0</v>
      </c>
      <c r="G222" s="3" t="s">
        <v>282</v>
      </c>
      <c r="H222" s="48">
        <v>37.87</v>
      </c>
      <c r="I222" s="49">
        <v>3.2</v>
      </c>
      <c r="J222" s="49">
        <v>20.95</v>
      </c>
      <c r="K222" s="49">
        <v>6.83</v>
      </c>
      <c r="L222" s="49">
        <v>0.02</v>
      </c>
      <c r="M222" s="49">
        <v>0.0</v>
      </c>
      <c r="N222" s="49">
        <v>1.23</v>
      </c>
      <c r="O222" s="49">
        <v>29.33</v>
      </c>
      <c r="P222" s="49"/>
      <c r="Q222" s="50">
        <f t="shared" si="8"/>
        <v>99.43</v>
      </c>
      <c r="R222" s="51">
        <f t="shared" si="9"/>
        <v>12</v>
      </c>
      <c r="S222" s="52">
        <f t="shared" si="10"/>
        <v>0.6302811217</v>
      </c>
      <c r="T222" s="52">
        <f t="shared" si="11"/>
        <v>0.0002503166506</v>
      </c>
      <c r="U222" s="52">
        <f t="shared" si="12"/>
        <v>0.4109402293</v>
      </c>
      <c r="V222" s="52">
        <f t="shared" si="13"/>
        <v>0</v>
      </c>
      <c r="W222" s="52">
        <f t="shared" si="14"/>
        <v>0</v>
      </c>
      <c r="X222" s="52">
        <f t="shared" si="15"/>
        <v>0.4082320061</v>
      </c>
      <c r="Y222" s="52">
        <f t="shared" si="16"/>
        <v>0.01733923149</v>
      </c>
      <c r="Z222" s="52">
        <f t="shared" si="17"/>
        <v>0.07939579798</v>
      </c>
      <c r="AA222" s="52">
        <f t="shared" si="18"/>
        <v>0.1217916026</v>
      </c>
      <c r="AB222" s="52">
        <f t="shared" si="19"/>
        <v>1.668230306</v>
      </c>
      <c r="AC222" s="53">
        <f t="shared" si="20"/>
        <v>5.008463718</v>
      </c>
      <c r="AD222" s="54">
        <f t="shared" si="21"/>
        <v>1.260562243</v>
      </c>
      <c r="AE222" s="54">
        <f t="shared" si="22"/>
        <v>0.0005006333011</v>
      </c>
      <c r="AF222" s="54">
        <f t="shared" si="23"/>
        <v>0.6164103439</v>
      </c>
      <c r="AG222" s="54">
        <f t="shared" si="24"/>
        <v>0</v>
      </c>
      <c r="AH222" s="54">
        <f t="shared" si="25"/>
        <v>0</v>
      </c>
      <c r="AI222" s="54">
        <f t="shared" si="26"/>
        <v>0.4082320061</v>
      </c>
      <c r="AJ222" s="54">
        <f t="shared" si="27"/>
        <v>0.01733923149</v>
      </c>
      <c r="AK222" s="54">
        <f t="shared" si="28"/>
        <v>0.07939579798</v>
      </c>
      <c r="AL222" s="54">
        <f t="shared" si="29"/>
        <v>0.1217916026</v>
      </c>
      <c r="AM222" s="54">
        <f t="shared" si="30"/>
        <v>2.504231859</v>
      </c>
      <c r="AN222" s="54">
        <f t="shared" si="31"/>
        <v>-5.008463718</v>
      </c>
      <c r="AO222" s="55">
        <f t="shared" si="32"/>
        <v>3.022513712</v>
      </c>
      <c r="AP222" s="55">
        <f t="shared" si="33"/>
        <v>0.001200393733</v>
      </c>
      <c r="AQ222" s="55">
        <f t="shared" si="34"/>
        <v>1.970664256</v>
      </c>
      <c r="AR222" s="55">
        <f t="shared" si="35"/>
        <v>0</v>
      </c>
      <c r="AS222" s="55">
        <f t="shared" si="36"/>
        <v>0</v>
      </c>
      <c r="AT222" s="55">
        <f t="shared" si="37"/>
        <v>1.957676969</v>
      </c>
      <c r="AU222" s="55">
        <f t="shared" si="38"/>
        <v>0.08315030092</v>
      </c>
      <c r="AV222" s="55">
        <f t="shared" si="39"/>
        <v>0.3807426239</v>
      </c>
      <c r="AW222" s="55">
        <f t="shared" si="40"/>
        <v>0.5840517449</v>
      </c>
      <c r="AX222" s="55">
        <f t="shared" si="41"/>
        <v>8</v>
      </c>
      <c r="AY222" s="55">
        <f t="shared" si="42"/>
        <v>24.01809247</v>
      </c>
      <c r="AZ222" s="54">
        <f t="shared" ref="AZ222:BA222" si="1596">AO222*2</f>
        <v>6.045027423</v>
      </c>
      <c r="BA222" s="54">
        <f t="shared" si="1596"/>
        <v>0.002400787466</v>
      </c>
      <c r="BB222" s="54">
        <f t="shared" ref="BB222:BD222" si="1597">AQ222*(3/2)</f>
        <v>2.955996384</v>
      </c>
      <c r="BC222" s="54">
        <f t="shared" si="1597"/>
        <v>0</v>
      </c>
      <c r="BD222" s="54">
        <f t="shared" si="1597"/>
        <v>0</v>
      </c>
      <c r="BE222" s="54">
        <f t="shared" ref="BE222:BH222" si="1598">AT222</f>
        <v>1.957676969</v>
      </c>
      <c r="BF222" s="54">
        <f t="shared" si="1598"/>
        <v>0.08315030092</v>
      </c>
      <c r="BG222" s="54">
        <f t="shared" si="1598"/>
        <v>0.3807426239</v>
      </c>
      <c r="BH222" s="54">
        <f t="shared" si="1598"/>
        <v>0.5840517449</v>
      </c>
      <c r="BI222" s="54">
        <f t="shared" si="46"/>
        <v>12.00904623</v>
      </c>
      <c r="BJ222" s="54">
        <f t="shared" si="47"/>
        <v>-24.01809247</v>
      </c>
      <c r="BK222" s="56">
        <f t="shared" ref="BK222:BN222" si="1599">AO222</f>
        <v>3.022513712</v>
      </c>
      <c r="BL222" s="56">
        <f t="shared" si="1599"/>
        <v>0.001200393733</v>
      </c>
      <c r="BM222" s="56">
        <f t="shared" si="1599"/>
        <v>1.970664256</v>
      </c>
      <c r="BN222" s="56">
        <f t="shared" si="1599"/>
        <v>0</v>
      </c>
      <c r="BO222" s="56">
        <f t="shared" si="49"/>
        <v>0</v>
      </c>
      <c r="BP222" s="56">
        <f t="shared" si="50"/>
        <v>1.957676969</v>
      </c>
      <c r="BQ222" s="56">
        <f t="shared" ref="BQ222:BS222" si="1600">AU222</f>
        <v>0.08315030092</v>
      </c>
      <c r="BR222" s="56">
        <f t="shared" si="1600"/>
        <v>0.3807426239</v>
      </c>
      <c r="BS222" s="56">
        <f t="shared" si="1600"/>
        <v>0.5840517449</v>
      </c>
      <c r="BT222" s="56">
        <f t="shared" si="52"/>
        <v>8</v>
      </c>
      <c r="BU222" s="50">
        <f t="shared" ref="BU222:BX222" si="1601">AZ222</f>
        <v>6.045027423</v>
      </c>
      <c r="BV222" s="50">
        <f t="shared" si="1601"/>
        <v>0.002400787466</v>
      </c>
      <c r="BW222" s="50">
        <f t="shared" si="1601"/>
        <v>2.955996384</v>
      </c>
      <c r="BX222" s="50">
        <f t="shared" si="1601"/>
        <v>0</v>
      </c>
      <c r="BY222" s="50">
        <f t="shared" si="54"/>
        <v>0</v>
      </c>
      <c r="BZ222" s="50">
        <f t="shared" si="55"/>
        <v>1.957676969</v>
      </c>
      <c r="CA222" s="50">
        <f t="shared" ref="CA222:CC222" si="1602">BF222</f>
        <v>0.08315030092</v>
      </c>
      <c r="CB222" s="50">
        <f t="shared" si="1602"/>
        <v>0.3807426239</v>
      </c>
      <c r="CC222" s="50">
        <f t="shared" si="1602"/>
        <v>0.5840517449</v>
      </c>
      <c r="CD222" s="50">
        <f t="shared" si="57"/>
        <v>12.00904623</v>
      </c>
      <c r="CE222" s="57">
        <f t="shared" si="58"/>
        <v>37.87</v>
      </c>
      <c r="CF222" s="57">
        <f t="shared" si="59"/>
        <v>0.02</v>
      </c>
      <c r="CG222" s="57">
        <f t="shared" si="60"/>
        <v>20.95</v>
      </c>
      <c r="CH222" s="57">
        <f t="shared" si="61"/>
        <v>0</v>
      </c>
      <c r="CI222" s="58">
        <f t="shared" si="62"/>
        <v>0</v>
      </c>
      <c r="CJ222" s="58">
        <f t="shared" si="63"/>
        <v>29.33</v>
      </c>
      <c r="CK222" s="57">
        <f t="shared" si="64"/>
        <v>1.23</v>
      </c>
      <c r="CL222" s="57">
        <f t="shared" si="65"/>
        <v>3.2</v>
      </c>
      <c r="CM222" s="57">
        <f t="shared" si="66"/>
        <v>6.83</v>
      </c>
      <c r="CN222" s="57">
        <f t="shared" si="67"/>
        <v>99.43</v>
      </c>
      <c r="CO222" s="59">
        <f t="shared" si="68"/>
        <v>0.1266768308</v>
      </c>
      <c r="CP222" s="59">
        <f t="shared" si="69"/>
        <v>0.6513384598</v>
      </c>
      <c r="CQ222" s="59">
        <f t="shared" si="70"/>
        <v>0.02766492623</v>
      </c>
      <c r="CR222" s="59">
        <f t="shared" si="71"/>
        <v>0.1943197831</v>
      </c>
      <c r="CS222" s="60">
        <f t="shared" si="72"/>
        <v>12.66768308</v>
      </c>
      <c r="CT222" s="60">
        <f t="shared" si="73"/>
        <v>19.43197831</v>
      </c>
      <c r="CU222" s="60">
        <f t="shared" si="74"/>
        <v>67.90033861</v>
      </c>
      <c r="CV222" s="61">
        <f t="shared" si="75"/>
        <v>0.2576581985</v>
      </c>
      <c r="CW222" s="61">
        <f t="shared" si="76"/>
        <v>0.1097021355</v>
      </c>
      <c r="CX222" s="62"/>
    </row>
    <row r="223" ht="15.75" customHeight="1">
      <c r="A223" s="17" t="s">
        <v>53</v>
      </c>
      <c r="B223" s="17" t="s">
        <v>54</v>
      </c>
      <c r="C223" s="17" t="s">
        <v>169</v>
      </c>
      <c r="D223" s="83"/>
      <c r="E223" s="83" t="s">
        <v>172</v>
      </c>
      <c r="F223" s="2">
        <v>110.0</v>
      </c>
      <c r="G223" s="3" t="s">
        <v>283</v>
      </c>
      <c r="H223" s="48">
        <v>37.2</v>
      </c>
      <c r="I223" s="49">
        <v>2.06</v>
      </c>
      <c r="J223" s="49">
        <v>21.14</v>
      </c>
      <c r="K223" s="49">
        <v>2.19</v>
      </c>
      <c r="L223" s="49">
        <v>0.04</v>
      </c>
      <c r="M223" s="49">
        <v>0.06</v>
      </c>
      <c r="N223" s="49">
        <v>7.37</v>
      </c>
      <c r="O223" s="49">
        <v>30.44</v>
      </c>
      <c r="P223" s="49"/>
      <c r="Q223" s="50">
        <f t="shared" si="8"/>
        <v>100.5</v>
      </c>
      <c r="R223" s="51">
        <f t="shared" si="9"/>
        <v>12</v>
      </c>
      <c r="S223" s="52">
        <f t="shared" si="10"/>
        <v>0.6191301222</v>
      </c>
      <c r="T223" s="52">
        <f t="shared" si="11"/>
        <v>0.0005006333011</v>
      </c>
      <c r="U223" s="52">
        <f t="shared" si="12"/>
        <v>0.4146671335</v>
      </c>
      <c r="V223" s="52">
        <f t="shared" si="13"/>
        <v>0.0007895245878</v>
      </c>
      <c r="W223" s="52">
        <f t="shared" si="14"/>
        <v>0</v>
      </c>
      <c r="X223" s="52">
        <f t="shared" si="15"/>
        <v>0.4236816319</v>
      </c>
      <c r="Y223" s="52">
        <f t="shared" si="16"/>
        <v>0.1038944196</v>
      </c>
      <c r="Z223" s="52">
        <f t="shared" si="17"/>
        <v>0.05111104495</v>
      </c>
      <c r="AA223" s="52">
        <f t="shared" si="18"/>
        <v>0.03905177302</v>
      </c>
      <c r="AB223" s="52">
        <f t="shared" si="19"/>
        <v>1.652826283</v>
      </c>
      <c r="AC223" s="53">
        <f t="shared" si="20"/>
        <v>4.960370735</v>
      </c>
      <c r="AD223" s="54">
        <f t="shared" si="21"/>
        <v>1.238260244</v>
      </c>
      <c r="AE223" s="54">
        <f t="shared" si="22"/>
        <v>0.001001266602</v>
      </c>
      <c r="AF223" s="54">
        <f t="shared" si="23"/>
        <v>0.6220007003</v>
      </c>
      <c r="AG223" s="54">
        <f t="shared" si="24"/>
        <v>0.001184286882</v>
      </c>
      <c r="AH223" s="54">
        <f t="shared" si="25"/>
        <v>0</v>
      </c>
      <c r="AI223" s="54">
        <f t="shared" si="26"/>
        <v>0.4236816319</v>
      </c>
      <c r="AJ223" s="54">
        <f t="shared" si="27"/>
        <v>0.1038944196</v>
      </c>
      <c r="AK223" s="54">
        <f t="shared" si="28"/>
        <v>0.05111104495</v>
      </c>
      <c r="AL223" s="54">
        <f t="shared" si="29"/>
        <v>0.03905177302</v>
      </c>
      <c r="AM223" s="54">
        <f t="shared" si="30"/>
        <v>2.480185368</v>
      </c>
      <c r="AN223" s="54">
        <f t="shared" si="31"/>
        <v>-4.960370735</v>
      </c>
      <c r="AO223" s="55">
        <f t="shared" si="32"/>
        <v>2.996709956</v>
      </c>
      <c r="AP223" s="55">
        <f t="shared" si="33"/>
        <v>0.002423162343</v>
      </c>
      <c r="AQ223" s="55">
        <f t="shared" si="34"/>
        <v>2.007069407</v>
      </c>
      <c r="AR223" s="55">
        <f t="shared" si="35"/>
        <v>0.00382145224</v>
      </c>
      <c r="AS223" s="55">
        <f t="shared" si="36"/>
        <v>0</v>
      </c>
      <c r="AT223" s="55">
        <f t="shared" si="37"/>
        <v>2.050701329</v>
      </c>
      <c r="AU223" s="55">
        <f t="shared" si="38"/>
        <v>0.5028691552</v>
      </c>
      <c r="AV223" s="55">
        <f t="shared" si="39"/>
        <v>0.2473873775</v>
      </c>
      <c r="AW223" s="55">
        <f t="shared" si="40"/>
        <v>0.1890181608</v>
      </c>
      <c r="AX223" s="55">
        <f t="shared" si="41"/>
        <v>8</v>
      </c>
      <c r="AY223" s="55">
        <f t="shared" si="42"/>
        <v>24.0091571</v>
      </c>
      <c r="AZ223" s="54">
        <f t="shared" ref="AZ223:BA223" si="1603">AO223*2</f>
        <v>5.993419911</v>
      </c>
      <c r="BA223" s="54">
        <f t="shared" si="1603"/>
        <v>0.004846324686</v>
      </c>
      <c r="BB223" s="54">
        <f t="shared" ref="BB223:BD223" si="1604">AQ223*(3/2)</f>
        <v>3.010604111</v>
      </c>
      <c r="BC223" s="54">
        <f t="shared" si="1604"/>
        <v>0.00573217836</v>
      </c>
      <c r="BD223" s="54">
        <f t="shared" si="1604"/>
        <v>0</v>
      </c>
      <c r="BE223" s="54">
        <f t="shared" ref="BE223:BH223" si="1605">AT223</f>
        <v>2.050701329</v>
      </c>
      <c r="BF223" s="54">
        <f t="shared" si="1605"/>
        <v>0.5028691552</v>
      </c>
      <c r="BG223" s="54">
        <f t="shared" si="1605"/>
        <v>0.2473873775</v>
      </c>
      <c r="BH223" s="54">
        <f t="shared" si="1605"/>
        <v>0.1890181608</v>
      </c>
      <c r="BI223" s="54">
        <f t="shared" si="46"/>
        <v>12.00457855</v>
      </c>
      <c r="BJ223" s="54">
        <f t="shared" si="47"/>
        <v>-24.0091571</v>
      </c>
      <c r="BK223" s="56">
        <f t="shared" ref="BK223:BN223" si="1606">AO223</f>
        <v>2.996709956</v>
      </c>
      <c r="BL223" s="56">
        <f t="shared" si="1606"/>
        <v>0.002423162343</v>
      </c>
      <c r="BM223" s="56">
        <f t="shared" si="1606"/>
        <v>2.007069407</v>
      </c>
      <c r="BN223" s="56">
        <f t="shared" si="1606"/>
        <v>0.00382145224</v>
      </c>
      <c r="BO223" s="56">
        <f t="shared" si="49"/>
        <v>0</v>
      </c>
      <c r="BP223" s="56">
        <f t="shared" si="50"/>
        <v>2.050701329</v>
      </c>
      <c r="BQ223" s="56">
        <f t="shared" ref="BQ223:BS223" si="1607">AU223</f>
        <v>0.5028691552</v>
      </c>
      <c r="BR223" s="56">
        <f t="shared" si="1607"/>
        <v>0.2473873775</v>
      </c>
      <c r="BS223" s="56">
        <f t="shared" si="1607"/>
        <v>0.1890181608</v>
      </c>
      <c r="BT223" s="56">
        <f t="shared" si="52"/>
        <v>8</v>
      </c>
      <c r="BU223" s="50">
        <f t="shared" ref="BU223:BX223" si="1608">AZ223</f>
        <v>5.993419911</v>
      </c>
      <c r="BV223" s="50">
        <f t="shared" si="1608"/>
        <v>0.004846324686</v>
      </c>
      <c r="BW223" s="50">
        <f t="shared" si="1608"/>
        <v>3.010604111</v>
      </c>
      <c r="BX223" s="50">
        <f t="shared" si="1608"/>
        <v>0.00573217836</v>
      </c>
      <c r="BY223" s="50">
        <f t="shared" si="54"/>
        <v>0</v>
      </c>
      <c r="BZ223" s="50">
        <f t="shared" si="55"/>
        <v>2.050701329</v>
      </c>
      <c r="CA223" s="50">
        <f t="shared" ref="CA223:CC223" si="1609">BF223</f>
        <v>0.5028691552</v>
      </c>
      <c r="CB223" s="50">
        <f t="shared" si="1609"/>
        <v>0.2473873775</v>
      </c>
      <c r="CC223" s="50">
        <f t="shared" si="1609"/>
        <v>0.1890181608</v>
      </c>
      <c r="CD223" s="50">
        <f t="shared" si="57"/>
        <v>12.00457855</v>
      </c>
      <c r="CE223" s="57">
        <f t="shared" si="58"/>
        <v>37.2</v>
      </c>
      <c r="CF223" s="57">
        <f t="shared" si="59"/>
        <v>0.04</v>
      </c>
      <c r="CG223" s="57">
        <f t="shared" si="60"/>
        <v>21.14</v>
      </c>
      <c r="CH223" s="57">
        <f t="shared" si="61"/>
        <v>0.06</v>
      </c>
      <c r="CI223" s="58">
        <f t="shared" si="62"/>
        <v>0</v>
      </c>
      <c r="CJ223" s="58">
        <f t="shared" si="63"/>
        <v>30.44</v>
      </c>
      <c r="CK223" s="57">
        <f t="shared" si="64"/>
        <v>7.37</v>
      </c>
      <c r="CL223" s="57">
        <f t="shared" si="65"/>
        <v>2.06</v>
      </c>
      <c r="CM223" s="57">
        <f t="shared" si="66"/>
        <v>2.19</v>
      </c>
      <c r="CN223" s="57">
        <f t="shared" si="67"/>
        <v>100.5</v>
      </c>
      <c r="CO223" s="59">
        <f t="shared" si="68"/>
        <v>0.08273891684</v>
      </c>
      <c r="CP223" s="59">
        <f t="shared" si="69"/>
        <v>0.6858587874</v>
      </c>
      <c r="CQ223" s="59">
        <f t="shared" si="70"/>
        <v>0.1681850127</v>
      </c>
      <c r="CR223" s="59">
        <f t="shared" si="71"/>
        <v>0.06321728315</v>
      </c>
      <c r="CS223" s="60">
        <f t="shared" si="72"/>
        <v>8.273891684</v>
      </c>
      <c r="CT223" s="60">
        <f t="shared" si="73"/>
        <v>6.321728315</v>
      </c>
      <c r="CU223" s="60">
        <f t="shared" si="74"/>
        <v>85.40438</v>
      </c>
      <c r="CV223" s="61">
        <f t="shared" si="75"/>
        <v>0.1045867416</v>
      </c>
      <c r="CW223" s="61">
        <f t="shared" si="76"/>
        <v>0.07165190198</v>
      </c>
      <c r="CX223" s="62"/>
    </row>
    <row r="224" ht="15.75" customHeight="1">
      <c r="A224" s="17" t="s">
        <v>53</v>
      </c>
      <c r="B224" s="17" t="s">
        <v>54</v>
      </c>
      <c r="C224" s="17" t="s">
        <v>284</v>
      </c>
      <c r="D224" s="83"/>
      <c r="E224" s="83" t="s">
        <v>285</v>
      </c>
      <c r="F224" s="2">
        <v>1.0</v>
      </c>
      <c r="G224" s="3" t="s">
        <v>286</v>
      </c>
      <c r="H224" s="48">
        <v>37.34</v>
      </c>
      <c r="I224" s="49">
        <v>3.48</v>
      </c>
      <c r="J224" s="49">
        <v>21.04</v>
      </c>
      <c r="K224" s="49">
        <v>1.32</v>
      </c>
      <c r="L224" s="49">
        <v>0.02</v>
      </c>
      <c r="M224" s="49">
        <v>0.02</v>
      </c>
      <c r="N224" s="49">
        <v>2.18</v>
      </c>
      <c r="O224" s="49">
        <v>34.28</v>
      </c>
      <c r="P224" s="49"/>
      <c r="Q224" s="50">
        <f t="shared" si="8"/>
        <v>99.68</v>
      </c>
      <c r="R224" s="51">
        <f t="shared" si="9"/>
        <v>12</v>
      </c>
      <c r="S224" s="52">
        <f t="shared" si="10"/>
        <v>0.6214601818</v>
      </c>
      <c r="T224" s="52">
        <f t="shared" si="11"/>
        <v>0.0002503166506</v>
      </c>
      <c r="U224" s="52">
        <f t="shared" si="12"/>
        <v>0.412705605</v>
      </c>
      <c r="V224" s="52">
        <f t="shared" si="13"/>
        <v>0.0002631748626</v>
      </c>
      <c r="W224" s="52">
        <f t="shared" si="14"/>
        <v>0</v>
      </c>
      <c r="X224" s="52">
        <f t="shared" si="15"/>
        <v>0.4771289863</v>
      </c>
      <c r="Y224" s="52">
        <f t="shared" si="16"/>
        <v>0.03073132085</v>
      </c>
      <c r="Z224" s="52">
        <f t="shared" si="17"/>
        <v>0.0863429303</v>
      </c>
      <c r="AA224" s="52">
        <f t="shared" si="18"/>
        <v>0.02353805497</v>
      </c>
      <c r="AB224" s="52">
        <f t="shared" si="19"/>
        <v>1.652420571</v>
      </c>
      <c r="AC224" s="53">
        <f t="shared" si="20"/>
        <v>4.961230918</v>
      </c>
      <c r="AD224" s="54">
        <f t="shared" si="21"/>
        <v>1.242920364</v>
      </c>
      <c r="AE224" s="54">
        <f t="shared" si="22"/>
        <v>0.0005006333011</v>
      </c>
      <c r="AF224" s="54">
        <f t="shared" si="23"/>
        <v>0.6190584075</v>
      </c>
      <c r="AG224" s="54">
        <f t="shared" si="24"/>
        <v>0.0003947622939</v>
      </c>
      <c r="AH224" s="54">
        <f t="shared" si="25"/>
        <v>0</v>
      </c>
      <c r="AI224" s="54">
        <f t="shared" si="26"/>
        <v>0.4771289863</v>
      </c>
      <c r="AJ224" s="54">
        <f t="shared" si="27"/>
        <v>0.03073132085</v>
      </c>
      <c r="AK224" s="54">
        <f t="shared" si="28"/>
        <v>0.0863429303</v>
      </c>
      <c r="AL224" s="54">
        <f t="shared" si="29"/>
        <v>0.02353805497</v>
      </c>
      <c r="AM224" s="54">
        <f t="shared" si="30"/>
        <v>2.480615459</v>
      </c>
      <c r="AN224" s="54">
        <f t="shared" si="31"/>
        <v>-4.961230918</v>
      </c>
      <c r="AO224" s="55">
        <f t="shared" si="32"/>
        <v>3.008726436</v>
      </c>
      <c r="AP224" s="55">
        <f t="shared" si="33"/>
        <v>0.001211878646</v>
      </c>
      <c r="AQ224" s="55">
        <f t="shared" si="34"/>
        <v>1.998065685</v>
      </c>
      <c r="AR224" s="55">
        <f t="shared" si="35"/>
        <v>0.001274130169</v>
      </c>
      <c r="AS224" s="55">
        <f t="shared" si="36"/>
        <v>0</v>
      </c>
      <c r="AT224" s="55">
        <f t="shared" si="37"/>
        <v>2.309963915</v>
      </c>
      <c r="AU224" s="55">
        <f t="shared" si="38"/>
        <v>0.1487820784</v>
      </c>
      <c r="AV224" s="55">
        <f t="shared" si="39"/>
        <v>0.41801915</v>
      </c>
      <c r="AW224" s="55">
        <f t="shared" si="40"/>
        <v>0.1139567269</v>
      </c>
      <c r="AX224" s="55">
        <f t="shared" si="41"/>
        <v>8</v>
      </c>
      <c r="AY224" s="55">
        <f t="shared" si="42"/>
        <v>24.01921644</v>
      </c>
      <c r="AZ224" s="54">
        <f t="shared" ref="AZ224:BA224" si="1610">AO224*2</f>
        <v>6.017452872</v>
      </c>
      <c r="BA224" s="54">
        <f t="shared" si="1610"/>
        <v>0.002423757293</v>
      </c>
      <c r="BB224" s="54">
        <f t="shared" ref="BB224:BD224" si="1611">AQ224*(3/2)</f>
        <v>2.997098528</v>
      </c>
      <c r="BC224" s="54">
        <f t="shared" si="1611"/>
        <v>0.001911195253</v>
      </c>
      <c r="BD224" s="54">
        <f t="shared" si="1611"/>
        <v>0</v>
      </c>
      <c r="BE224" s="54">
        <f t="shared" ref="BE224:BH224" si="1612">AT224</f>
        <v>2.309963915</v>
      </c>
      <c r="BF224" s="54">
        <f t="shared" si="1612"/>
        <v>0.1487820784</v>
      </c>
      <c r="BG224" s="54">
        <f t="shared" si="1612"/>
        <v>0.41801915</v>
      </c>
      <c r="BH224" s="54">
        <f t="shared" si="1612"/>
        <v>0.1139567269</v>
      </c>
      <c r="BI224" s="54">
        <f t="shared" si="46"/>
        <v>12.00960822</v>
      </c>
      <c r="BJ224" s="54">
        <f t="shared" si="47"/>
        <v>-24.01921644</v>
      </c>
      <c r="BK224" s="56">
        <f t="shared" ref="BK224:BN224" si="1613">AO224</f>
        <v>3.008726436</v>
      </c>
      <c r="BL224" s="56">
        <f t="shared" si="1613"/>
        <v>0.001211878646</v>
      </c>
      <c r="BM224" s="56">
        <f t="shared" si="1613"/>
        <v>1.998065685</v>
      </c>
      <c r="BN224" s="56">
        <f t="shared" si="1613"/>
        <v>0.001274130169</v>
      </c>
      <c r="BO224" s="56">
        <f t="shared" si="49"/>
        <v>0</v>
      </c>
      <c r="BP224" s="56">
        <f t="shared" si="50"/>
        <v>2.309963915</v>
      </c>
      <c r="BQ224" s="56">
        <f t="shared" ref="BQ224:BS224" si="1614">AU224</f>
        <v>0.1487820784</v>
      </c>
      <c r="BR224" s="56">
        <f t="shared" si="1614"/>
        <v>0.41801915</v>
      </c>
      <c r="BS224" s="56">
        <f t="shared" si="1614"/>
        <v>0.1139567269</v>
      </c>
      <c r="BT224" s="56">
        <f t="shared" si="52"/>
        <v>8</v>
      </c>
      <c r="BU224" s="50">
        <f t="shared" ref="BU224:BX224" si="1615">AZ224</f>
        <v>6.017452872</v>
      </c>
      <c r="BV224" s="50">
        <f t="shared" si="1615"/>
        <v>0.002423757293</v>
      </c>
      <c r="BW224" s="50">
        <f t="shared" si="1615"/>
        <v>2.997098528</v>
      </c>
      <c r="BX224" s="50">
        <f t="shared" si="1615"/>
        <v>0.001911195253</v>
      </c>
      <c r="BY224" s="50">
        <f t="shared" si="54"/>
        <v>0</v>
      </c>
      <c r="BZ224" s="50">
        <f t="shared" si="55"/>
        <v>2.309963915</v>
      </c>
      <c r="CA224" s="50">
        <f t="shared" ref="CA224:CC224" si="1616">BF224</f>
        <v>0.1487820784</v>
      </c>
      <c r="CB224" s="50">
        <f t="shared" si="1616"/>
        <v>0.41801915</v>
      </c>
      <c r="CC224" s="50">
        <f t="shared" si="1616"/>
        <v>0.1139567269</v>
      </c>
      <c r="CD224" s="50">
        <f t="shared" si="57"/>
        <v>12.00960822</v>
      </c>
      <c r="CE224" s="57">
        <f t="shared" si="58"/>
        <v>37.34</v>
      </c>
      <c r="CF224" s="57">
        <f t="shared" si="59"/>
        <v>0.02</v>
      </c>
      <c r="CG224" s="57">
        <f t="shared" si="60"/>
        <v>21.04</v>
      </c>
      <c r="CH224" s="57">
        <f t="shared" si="61"/>
        <v>0.02</v>
      </c>
      <c r="CI224" s="58">
        <f t="shared" si="62"/>
        <v>0</v>
      </c>
      <c r="CJ224" s="58">
        <f t="shared" si="63"/>
        <v>34.28</v>
      </c>
      <c r="CK224" s="57">
        <f t="shared" si="64"/>
        <v>2.18</v>
      </c>
      <c r="CL224" s="57">
        <f t="shared" si="65"/>
        <v>3.48</v>
      </c>
      <c r="CM224" s="57">
        <f t="shared" si="66"/>
        <v>1.32</v>
      </c>
      <c r="CN224" s="57">
        <f t="shared" si="67"/>
        <v>99.68</v>
      </c>
      <c r="CO224" s="59">
        <f t="shared" si="68"/>
        <v>0.1397719909</v>
      </c>
      <c r="CP224" s="59">
        <f t="shared" si="69"/>
        <v>0.7723767087</v>
      </c>
      <c r="CQ224" s="59">
        <f t="shared" si="70"/>
        <v>0.04974788189</v>
      </c>
      <c r="CR224" s="59">
        <f t="shared" si="71"/>
        <v>0.03810341847</v>
      </c>
      <c r="CS224" s="60">
        <f t="shared" si="72"/>
        <v>13.97719909</v>
      </c>
      <c r="CT224" s="60">
        <f t="shared" si="73"/>
        <v>3.810341847</v>
      </c>
      <c r="CU224" s="60">
        <f t="shared" si="74"/>
        <v>82.21245906</v>
      </c>
      <c r="CV224" s="61">
        <f t="shared" si="75"/>
        <v>0.1079894139</v>
      </c>
      <c r="CW224" s="61">
        <f t="shared" si="76"/>
        <v>0.1210425441</v>
      </c>
      <c r="CX224" s="62"/>
    </row>
    <row r="225" ht="15.75" customHeight="1">
      <c r="A225" s="17" t="s">
        <v>53</v>
      </c>
      <c r="B225" s="17" t="s">
        <v>54</v>
      </c>
      <c r="C225" s="17" t="s">
        <v>284</v>
      </c>
      <c r="D225" s="83"/>
      <c r="E225" s="83" t="s">
        <v>285</v>
      </c>
      <c r="F225" s="2">
        <v>2.0</v>
      </c>
      <c r="G225" s="3" t="s">
        <v>287</v>
      </c>
      <c r="H225" s="48">
        <v>37.17</v>
      </c>
      <c r="I225" s="49">
        <v>2.21</v>
      </c>
      <c r="J225" s="49">
        <v>21.22</v>
      </c>
      <c r="K225" s="49">
        <v>4.24</v>
      </c>
      <c r="L225" s="49">
        <v>0.0</v>
      </c>
      <c r="M225" s="49">
        <v>0.03</v>
      </c>
      <c r="N225" s="49">
        <v>12.04</v>
      </c>
      <c r="O225" s="49">
        <v>23.01</v>
      </c>
      <c r="P225" s="49"/>
      <c r="Q225" s="50">
        <f t="shared" si="8"/>
        <v>99.92</v>
      </c>
      <c r="R225" s="51">
        <f t="shared" si="9"/>
        <v>12</v>
      </c>
      <c r="S225" s="52">
        <f t="shared" si="10"/>
        <v>0.6186308237</v>
      </c>
      <c r="T225" s="52">
        <f t="shared" si="11"/>
        <v>0</v>
      </c>
      <c r="U225" s="52">
        <f t="shared" si="12"/>
        <v>0.4162363563</v>
      </c>
      <c r="V225" s="52">
        <f t="shared" si="13"/>
        <v>0.0003947622939</v>
      </c>
      <c r="W225" s="52">
        <f t="shared" si="14"/>
        <v>0</v>
      </c>
      <c r="X225" s="52">
        <f t="shared" si="15"/>
        <v>0.3202665687</v>
      </c>
      <c r="Y225" s="52">
        <f t="shared" si="16"/>
        <v>0.1697271115</v>
      </c>
      <c r="Z225" s="52">
        <f t="shared" si="17"/>
        <v>0.05483272298</v>
      </c>
      <c r="AA225" s="52">
        <f t="shared" si="18"/>
        <v>0.07560708567</v>
      </c>
      <c r="AB225" s="52">
        <f t="shared" si="19"/>
        <v>1.655695431</v>
      </c>
      <c r="AC225" s="53">
        <f t="shared" si="20"/>
        <v>4.965283628</v>
      </c>
      <c r="AD225" s="54">
        <f t="shared" si="21"/>
        <v>1.237261647</v>
      </c>
      <c r="AE225" s="54">
        <f t="shared" si="22"/>
        <v>0</v>
      </c>
      <c r="AF225" s="54">
        <f t="shared" si="23"/>
        <v>0.6243545345</v>
      </c>
      <c r="AG225" s="54">
        <f t="shared" si="24"/>
        <v>0.0005921434408</v>
      </c>
      <c r="AH225" s="54">
        <f t="shared" si="25"/>
        <v>0</v>
      </c>
      <c r="AI225" s="54">
        <f t="shared" si="26"/>
        <v>0.3202665687</v>
      </c>
      <c r="AJ225" s="54">
        <f t="shared" si="27"/>
        <v>0.1697271115</v>
      </c>
      <c r="AK225" s="54">
        <f t="shared" si="28"/>
        <v>0.05483272298</v>
      </c>
      <c r="AL225" s="54">
        <f t="shared" si="29"/>
        <v>0.07560708567</v>
      </c>
      <c r="AM225" s="54">
        <f t="shared" si="30"/>
        <v>2.482641814</v>
      </c>
      <c r="AN225" s="54">
        <f t="shared" si="31"/>
        <v>-4.965283628</v>
      </c>
      <c r="AO225" s="55">
        <f t="shared" si="32"/>
        <v>2.989104455</v>
      </c>
      <c r="AP225" s="55">
        <f t="shared" si="33"/>
        <v>0</v>
      </c>
      <c r="AQ225" s="55">
        <f t="shared" si="34"/>
        <v>2.011173546</v>
      </c>
      <c r="AR225" s="55">
        <f t="shared" si="35"/>
        <v>0.00190741503</v>
      </c>
      <c r="AS225" s="55">
        <f t="shared" si="36"/>
        <v>0</v>
      </c>
      <c r="AT225" s="55">
        <f t="shared" si="37"/>
        <v>1.547466099</v>
      </c>
      <c r="AU225" s="55">
        <f t="shared" si="38"/>
        <v>0.8200885661</v>
      </c>
      <c r="AV225" s="55">
        <f t="shared" si="39"/>
        <v>0.2649411091</v>
      </c>
      <c r="AW225" s="55">
        <f t="shared" si="40"/>
        <v>0.3653188104</v>
      </c>
      <c r="AX225" s="55">
        <f t="shared" si="41"/>
        <v>8</v>
      </c>
      <c r="AY225" s="55">
        <f t="shared" si="42"/>
        <v>23.99128987</v>
      </c>
      <c r="AZ225" s="54">
        <f t="shared" ref="AZ225:BA225" si="1617">AO225*2</f>
        <v>5.97820891</v>
      </c>
      <c r="BA225" s="54">
        <f t="shared" si="1617"/>
        <v>0</v>
      </c>
      <c r="BB225" s="54">
        <f t="shared" ref="BB225:BD225" si="1618">AQ225*(3/2)</f>
        <v>3.016760318</v>
      </c>
      <c r="BC225" s="54">
        <f t="shared" si="1618"/>
        <v>0.002861122546</v>
      </c>
      <c r="BD225" s="54">
        <f t="shared" si="1618"/>
        <v>0</v>
      </c>
      <c r="BE225" s="54">
        <f t="shared" ref="BE225:BH225" si="1619">AT225</f>
        <v>1.547466099</v>
      </c>
      <c r="BF225" s="54">
        <f t="shared" si="1619"/>
        <v>0.8200885661</v>
      </c>
      <c r="BG225" s="54">
        <f t="shared" si="1619"/>
        <v>0.2649411091</v>
      </c>
      <c r="BH225" s="54">
        <f t="shared" si="1619"/>
        <v>0.3653188104</v>
      </c>
      <c r="BI225" s="54">
        <f t="shared" si="46"/>
        <v>11.99564494</v>
      </c>
      <c r="BJ225" s="54">
        <f t="shared" si="47"/>
        <v>-23.99128987</v>
      </c>
      <c r="BK225" s="56">
        <f t="shared" ref="BK225:BN225" si="1620">AO225</f>
        <v>2.989104455</v>
      </c>
      <c r="BL225" s="56">
        <f t="shared" si="1620"/>
        <v>0</v>
      </c>
      <c r="BM225" s="56">
        <f t="shared" si="1620"/>
        <v>2.011173546</v>
      </c>
      <c r="BN225" s="56">
        <f t="shared" si="1620"/>
        <v>0.00190741503</v>
      </c>
      <c r="BO225" s="56">
        <f t="shared" si="49"/>
        <v>0.008710129212</v>
      </c>
      <c r="BP225" s="56">
        <f t="shared" si="50"/>
        <v>1.538755969</v>
      </c>
      <c r="BQ225" s="56">
        <f t="shared" ref="BQ225:BS225" si="1621">AU225</f>
        <v>0.8200885661</v>
      </c>
      <c r="BR225" s="56">
        <f t="shared" si="1621"/>
        <v>0.2649411091</v>
      </c>
      <c r="BS225" s="56">
        <f t="shared" si="1621"/>
        <v>0.3653188104</v>
      </c>
      <c r="BT225" s="56">
        <f t="shared" si="52"/>
        <v>8</v>
      </c>
      <c r="BU225" s="50">
        <f t="shared" ref="BU225:BX225" si="1622">AZ225</f>
        <v>5.97820891</v>
      </c>
      <c r="BV225" s="50">
        <f t="shared" si="1622"/>
        <v>0</v>
      </c>
      <c r="BW225" s="50">
        <f t="shared" si="1622"/>
        <v>3.016760318</v>
      </c>
      <c r="BX225" s="50">
        <f t="shared" si="1622"/>
        <v>0.002861122546</v>
      </c>
      <c r="BY225" s="50">
        <f t="shared" si="54"/>
        <v>0.01306519382</v>
      </c>
      <c r="BZ225" s="50">
        <f t="shared" si="55"/>
        <v>1.538755969</v>
      </c>
      <c r="CA225" s="50">
        <f t="shared" ref="CA225:CC225" si="1623">BF225</f>
        <v>0.8200885661</v>
      </c>
      <c r="CB225" s="50">
        <f t="shared" si="1623"/>
        <v>0.2649411091</v>
      </c>
      <c r="CC225" s="50">
        <f t="shared" si="1623"/>
        <v>0.3653188104</v>
      </c>
      <c r="CD225" s="50">
        <f t="shared" si="57"/>
        <v>12</v>
      </c>
      <c r="CE225" s="57">
        <f t="shared" si="58"/>
        <v>37.17</v>
      </c>
      <c r="CF225" s="57">
        <f t="shared" si="59"/>
        <v>0</v>
      </c>
      <c r="CG225" s="57">
        <f t="shared" si="60"/>
        <v>21.22</v>
      </c>
      <c r="CH225" s="57">
        <f t="shared" si="61"/>
        <v>0.03</v>
      </c>
      <c r="CI225" s="58">
        <f t="shared" si="62"/>
        <v>0.1439357812</v>
      </c>
      <c r="CJ225" s="58">
        <f t="shared" si="63"/>
        <v>22.880485</v>
      </c>
      <c r="CK225" s="57">
        <f t="shared" si="64"/>
        <v>12.04</v>
      </c>
      <c r="CL225" s="57">
        <f t="shared" si="65"/>
        <v>2.21</v>
      </c>
      <c r="CM225" s="57">
        <f t="shared" si="66"/>
        <v>4.24</v>
      </c>
      <c r="CN225" s="57">
        <f t="shared" si="67"/>
        <v>99.93442078</v>
      </c>
      <c r="CO225" s="59">
        <f t="shared" si="68"/>
        <v>0.08863561413</v>
      </c>
      <c r="CP225" s="59">
        <f t="shared" si="69"/>
        <v>0.5147882895</v>
      </c>
      <c r="CQ225" s="59">
        <f t="shared" si="70"/>
        <v>0.2743592867</v>
      </c>
      <c r="CR225" s="59">
        <f t="shared" si="71"/>
        <v>0.1222168097</v>
      </c>
      <c r="CS225" s="60">
        <f t="shared" si="72"/>
        <v>8.863561413</v>
      </c>
      <c r="CT225" s="60">
        <f t="shared" si="73"/>
        <v>12.22168097</v>
      </c>
      <c r="CU225" s="60">
        <f t="shared" si="74"/>
        <v>78.91475761</v>
      </c>
      <c r="CV225" s="61">
        <f t="shared" si="75"/>
        <v>0.1665346168</v>
      </c>
      <c r="CW225" s="61">
        <f t="shared" si="76"/>
        <v>0.07675844184</v>
      </c>
      <c r="CX225" s="62"/>
    </row>
    <row r="226" ht="15.75" customHeight="1">
      <c r="A226" s="17" t="s">
        <v>53</v>
      </c>
      <c r="B226" s="17" t="s">
        <v>54</v>
      </c>
      <c r="C226" s="17" t="s">
        <v>284</v>
      </c>
      <c r="D226" s="83"/>
      <c r="E226" s="83" t="s">
        <v>285</v>
      </c>
      <c r="F226" s="2">
        <v>3.0</v>
      </c>
      <c r="G226" s="3" t="s">
        <v>288</v>
      </c>
      <c r="H226" s="48">
        <v>38.07</v>
      </c>
      <c r="I226" s="49">
        <v>4.32</v>
      </c>
      <c r="J226" s="49">
        <v>21.55</v>
      </c>
      <c r="K226" s="49">
        <v>2.79</v>
      </c>
      <c r="L226" s="49">
        <v>0.01</v>
      </c>
      <c r="M226" s="49">
        <v>0.0</v>
      </c>
      <c r="N226" s="49">
        <v>3.65</v>
      </c>
      <c r="O226" s="49">
        <v>29.99</v>
      </c>
      <c r="P226" s="49"/>
      <c r="Q226" s="50">
        <f t="shared" si="8"/>
        <v>100.38</v>
      </c>
      <c r="R226" s="51">
        <f t="shared" si="9"/>
        <v>12</v>
      </c>
      <c r="S226" s="52">
        <f t="shared" si="10"/>
        <v>0.6336097783</v>
      </c>
      <c r="T226" s="52">
        <f t="shared" si="11"/>
        <v>0.0001251583253</v>
      </c>
      <c r="U226" s="52">
        <f t="shared" si="12"/>
        <v>0.4227094005</v>
      </c>
      <c r="V226" s="52">
        <f t="shared" si="13"/>
        <v>0</v>
      </c>
      <c r="W226" s="52">
        <f t="shared" si="14"/>
        <v>0</v>
      </c>
      <c r="X226" s="52">
        <f t="shared" si="15"/>
        <v>0.4174182701</v>
      </c>
      <c r="Y226" s="52">
        <f t="shared" si="16"/>
        <v>0.05145381703</v>
      </c>
      <c r="Z226" s="52">
        <f t="shared" si="17"/>
        <v>0.1071843273</v>
      </c>
      <c r="AA226" s="52">
        <f t="shared" si="18"/>
        <v>0.04975088892</v>
      </c>
      <c r="AB226" s="52">
        <f t="shared" si="19"/>
        <v>1.68225164</v>
      </c>
      <c r="AC226" s="53">
        <f t="shared" si="20"/>
        <v>5.054682555</v>
      </c>
      <c r="AD226" s="54">
        <f t="shared" si="21"/>
        <v>1.267219557</v>
      </c>
      <c r="AE226" s="54">
        <f t="shared" si="22"/>
        <v>0.0002503166506</v>
      </c>
      <c r="AF226" s="54">
        <f t="shared" si="23"/>
        <v>0.6340641008</v>
      </c>
      <c r="AG226" s="54">
        <f t="shared" si="24"/>
        <v>0</v>
      </c>
      <c r="AH226" s="54">
        <f t="shared" si="25"/>
        <v>0</v>
      </c>
      <c r="AI226" s="54">
        <f t="shared" si="26"/>
        <v>0.4174182701</v>
      </c>
      <c r="AJ226" s="54">
        <f t="shared" si="27"/>
        <v>0.05145381703</v>
      </c>
      <c r="AK226" s="54">
        <f t="shared" si="28"/>
        <v>0.1071843273</v>
      </c>
      <c r="AL226" s="54">
        <f t="shared" si="29"/>
        <v>0.04975088892</v>
      </c>
      <c r="AM226" s="54">
        <f t="shared" si="30"/>
        <v>2.527341277</v>
      </c>
      <c r="AN226" s="54">
        <f t="shared" si="31"/>
        <v>-5.054682555</v>
      </c>
      <c r="AO226" s="55">
        <f t="shared" si="32"/>
        <v>3.013151008</v>
      </c>
      <c r="AP226" s="55">
        <f t="shared" si="33"/>
        <v>0.0005951943087</v>
      </c>
      <c r="AQ226" s="55">
        <f t="shared" si="34"/>
        <v>2.010207702</v>
      </c>
      <c r="AR226" s="55">
        <f t="shared" si="35"/>
        <v>0</v>
      </c>
      <c r="AS226" s="55">
        <f t="shared" si="36"/>
        <v>0</v>
      </c>
      <c r="AT226" s="55">
        <f t="shared" si="37"/>
        <v>1.985045567</v>
      </c>
      <c r="AU226" s="55">
        <f t="shared" si="38"/>
        <v>0.2446902273</v>
      </c>
      <c r="AV226" s="55">
        <f t="shared" si="39"/>
        <v>0.5097184021</v>
      </c>
      <c r="AW226" s="55">
        <f t="shared" si="40"/>
        <v>0.2365918997</v>
      </c>
      <c r="AX226" s="55">
        <f t="shared" si="41"/>
        <v>8</v>
      </c>
      <c r="AY226" s="55">
        <f t="shared" si="42"/>
        <v>24.03770011</v>
      </c>
      <c r="AZ226" s="54">
        <f t="shared" ref="AZ226:BA226" si="1624">AO226*2</f>
        <v>6.026302016</v>
      </c>
      <c r="BA226" s="54">
        <f t="shared" si="1624"/>
        <v>0.001190388617</v>
      </c>
      <c r="BB226" s="54">
        <f t="shared" ref="BB226:BD226" si="1625">AQ226*(3/2)</f>
        <v>3.015311553</v>
      </c>
      <c r="BC226" s="54">
        <f t="shared" si="1625"/>
        <v>0</v>
      </c>
      <c r="BD226" s="54">
        <f t="shared" si="1625"/>
        <v>0</v>
      </c>
      <c r="BE226" s="54">
        <f t="shared" ref="BE226:BH226" si="1626">AT226</f>
        <v>1.985045567</v>
      </c>
      <c r="BF226" s="54">
        <f t="shared" si="1626"/>
        <v>0.2446902273</v>
      </c>
      <c r="BG226" s="54">
        <f t="shared" si="1626"/>
        <v>0.5097184021</v>
      </c>
      <c r="BH226" s="54">
        <f t="shared" si="1626"/>
        <v>0.2365918997</v>
      </c>
      <c r="BI226" s="54">
        <f t="shared" si="46"/>
        <v>12.01885005</v>
      </c>
      <c r="BJ226" s="54">
        <f t="shared" si="47"/>
        <v>-24.03770011</v>
      </c>
      <c r="BK226" s="56">
        <f t="shared" ref="BK226:BN226" si="1627">AO226</f>
        <v>3.013151008</v>
      </c>
      <c r="BL226" s="56">
        <f t="shared" si="1627"/>
        <v>0.0005951943087</v>
      </c>
      <c r="BM226" s="56">
        <f t="shared" si="1627"/>
        <v>2.010207702</v>
      </c>
      <c r="BN226" s="56">
        <f t="shared" si="1627"/>
        <v>0</v>
      </c>
      <c r="BO226" s="56">
        <f t="shared" si="49"/>
        <v>0</v>
      </c>
      <c r="BP226" s="56">
        <f t="shared" si="50"/>
        <v>1.985045567</v>
      </c>
      <c r="BQ226" s="56">
        <f t="shared" ref="BQ226:BS226" si="1628">AU226</f>
        <v>0.2446902273</v>
      </c>
      <c r="BR226" s="56">
        <f t="shared" si="1628"/>
        <v>0.5097184021</v>
      </c>
      <c r="BS226" s="56">
        <f t="shared" si="1628"/>
        <v>0.2365918997</v>
      </c>
      <c r="BT226" s="56">
        <f t="shared" si="52"/>
        <v>8</v>
      </c>
      <c r="BU226" s="50">
        <f t="shared" ref="BU226:BX226" si="1629">AZ226</f>
        <v>6.026302016</v>
      </c>
      <c r="BV226" s="50">
        <f t="shared" si="1629"/>
        <v>0.001190388617</v>
      </c>
      <c r="BW226" s="50">
        <f t="shared" si="1629"/>
        <v>3.015311553</v>
      </c>
      <c r="BX226" s="50">
        <f t="shared" si="1629"/>
        <v>0</v>
      </c>
      <c r="BY226" s="50">
        <f t="shared" si="54"/>
        <v>0</v>
      </c>
      <c r="BZ226" s="50">
        <f t="shared" si="55"/>
        <v>1.985045567</v>
      </c>
      <c r="CA226" s="50">
        <f t="shared" ref="CA226:CC226" si="1630">BF226</f>
        <v>0.2446902273</v>
      </c>
      <c r="CB226" s="50">
        <f t="shared" si="1630"/>
        <v>0.5097184021</v>
      </c>
      <c r="CC226" s="50">
        <f t="shared" si="1630"/>
        <v>0.2365918997</v>
      </c>
      <c r="CD226" s="50">
        <f t="shared" si="57"/>
        <v>12.01885005</v>
      </c>
      <c r="CE226" s="57">
        <f t="shared" si="58"/>
        <v>38.07</v>
      </c>
      <c r="CF226" s="57">
        <f t="shared" si="59"/>
        <v>0.01</v>
      </c>
      <c r="CG226" s="57">
        <f t="shared" si="60"/>
        <v>21.55</v>
      </c>
      <c r="CH226" s="57">
        <f t="shared" si="61"/>
        <v>0</v>
      </c>
      <c r="CI226" s="58">
        <f t="shared" si="62"/>
        <v>0</v>
      </c>
      <c r="CJ226" s="58">
        <f t="shared" si="63"/>
        <v>29.99</v>
      </c>
      <c r="CK226" s="57">
        <f t="shared" si="64"/>
        <v>3.65</v>
      </c>
      <c r="CL226" s="57">
        <f t="shared" si="65"/>
        <v>4.32</v>
      </c>
      <c r="CM226" s="57">
        <f t="shared" si="66"/>
        <v>2.79</v>
      </c>
      <c r="CN226" s="57">
        <f t="shared" si="67"/>
        <v>100.38</v>
      </c>
      <c r="CO226" s="59">
        <f t="shared" si="68"/>
        <v>0.1712736919</v>
      </c>
      <c r="CP226" s="59">
        <f t="shared" si="69"/>
        <v>0.6670076682</v>
      </c>
      <c r="CQ226" s="59">
        <f t="shared" si="70"/>
        <v>0.082219905</v>
      </c>
      <c r="CR226" s="59">
        <f t="shared" si="71"/>
        <v>0.07949873492</v>
      </c>
      <c r="CS226" s="60">
        <f t="shared" si="72"/>
        <v>17.12736919</v>
      </c>
      <c r="CT226" s="60">
        <f t="shared" si="73"/>
        <v>7.949873492</v>
      </c>
      <c r="CU226" s="60">
        <f t="shared" si="74"/>
        <v>74.92275732</v>
      </c>
      <c r="CV226" s="61">
        <f t="shared" si="75"/>
        <v>0.1651355809</v>
      </c>
      <c r="CW226" s="61">
        <f t="shared" si="76"/>
        <v>0.1483230172</v>
      </c>
      <c r="CX226" s="62"/>
    </row>
    <row r="227" ht="15.75" customHeight="1">
      <c r="A227" s="17" t="s">
        <v>53</v>
      </c>
      <c r="B227" s="17" t="s">
        <v>54</v>
      </c>
      <c r="C227" s="17" t="s">
        <v>284</v>
      </c>
      <c r="D227" s="83"/>
      <c r="E227" s="83" t="s">
        <v>285</v>
      </c>
      <c r="F227" s="2">
        <v>4.0</v>
      </c>
      <c r="G227" s="3" t="s">
        <v>289</v>
      </c>
      <c r="H227" s="48">
        <v>37.65</v>
      </c>
      <c r="I227" s="49">
        <v>3.97</v>
      </c>
      <c r="J227" s="49">
        <v>21.22</v>
      </c>
      <c r="K227" s="49">
        <v>2.72</v>
      </c>
      <c r="L227" s="49">
        <v>0.04</v>
      </c>
      <c r="M227" s="49">
        <v>0.0</v>
      </c>
      <c r="N227" s="49">
        <v>5.8</v>
      </c>
      <c r="O227" s="49">
        <v>28.46</v>
      </c>
      <c r="P227" s="49"/>
      <c r="Q227" s="50">
        <f t="shared" si="8"/>
        <v>99.86</v>
      </c>
      <c r="R227" s="51">
        <f t="shared" si="9"/>
        <v>12</v>
      </c>
      <c r="S227" s="52">
        <f t="shared" si="10"/>
        <v>0.6266195995</v>
      </c>
      <c r="T227" s="52">
        <f t="shared" si="11"/>
        <v>0.0005006333011</v>
      </c>
      <c r="U227" s="52">
        <f t="shared" si="12"/>
        <v>0.4162363563</v>
      </c>
      <c r="V227" s="52">
        <f t="shared" si="13"/>
        <v>0</v>
      </c>
      <c r="W227" s="52">
        <f t="shared" si="14"/>
        <v>0</v>
      </c>
      <c r="X227" s="52">
        <f t="shared" si="15"/>
        <v>0.3961228398</v>
      </c>
      <c r="Y227" s="52">
        <f t="shared" si="16"/>
        <v>0.0817622298</v>
      </c>
      <c r="Z227" s="52">
        <f t="shared" si="17"/>
        <v>0.09850041187</v>
      </c>
      <c r="AA227" s="52">
        <f t="shared" si="18"/>
        <v>0.04850265873</v>
      </c>
      <c r="AB227" s="52">
        <f t="shared" si="19"/>
        <v>1.668244729</v>
      </c>
      <c r="AC227" s="53">
        <f t="shared" si="20"/>
        <v>5.006966281</v>
      </c>
      <c r="AD227" s="54">
        <f t="shared" si="21"/>
        <v>1.253239199</v>
      </c>
      <c r="AE227" s="54">
        <f t="shared" si="22"/>
        <v>0.001001266602</v>
      </c>
      <c r="AF227" s="54">
        <f t="shared" si="23"/>
        <v>0.6243545345</v>
      </c>
      <c r="AG227" s="54">
        <f t="shared" si="24"/>
        <v>0</v>
      </c>
      <c r="AH227" s="54">
        <f t="shared" si="25"/>
        <v>0</v>
      </c>
      <c r="AI227" s="54">
        <f t="shared" si="26"/>
        <v>0.3961228398</v>
      </c>
      <c r="AJ227" s="54">
        <f t="shared" si="27"/>
        <v>0.0817622298</v>
      </c>
      <c r="AK227" s="54">
        <f t="shared" si="28"/>
        <v>0.09850041187</v>
      </c>
      <c r="AL227" s="54">
        <f t="shared" si="29"/>
        <v>0.04850265873</v>
      </c>
      <c r="AM227" s="54">
        <f t="shared" si="30"/>
        <v>2.50348314</v>
      </c>
      <c r="AN227" s="54">
        <f t="shared" si="31"/>
        <v>-5.006966281</v>
      </c>
      <c r="AO227" s="55">
        <f t="shared" si="32"/>
        <v>3.004928898</v>
      </c>
      <c r="AP227" s="55">
        <f t="shared" si="33"/>
        <v>0.002400766709</v>
      </c>
      <c r="AQ227" s="55">
        <f t="shared" si="34"/>
        <v>1.99604458</v>
      </c>
      <c r="AR227" s="55">
        <f t="shared" si="35"/>
        <v>0</v>
      </c>
      <c r="AS227" s="55">
        <f t="shared" si="36"/>
        <v>0</v>
      </c>
      <c r="AT227" s="55">
        <f t="shared" si="37"/>
        <v>1.899591027</v>
      </c>
      <c r="AU227" s="55">
        <f t="shared" si="38"/>
        <v>0.3920874599</v>
      </c>
      <c r="AV227" s="55">
        <f t="shared" si="39"/>
        <v>0.4723547337</v>
      </c>
      <c r="AW227" s="55">
        <f t="shared" si="40"/>
        <v>0.2325925345</v>
      </c>
      <c r="AX227" s="55">
        <f t="shared" si="41"/>
        <v>8</v>
      </c>
      <c r="AY227" s="55">
        <f t="shared" si="42"/>
        <v>24.01070391</v>
      </c>
      <c r="AZ227" s="54">
        <f t="shared" ref="AZ227:BA227" si="1631">AO227*2</f>
        <v>6.009857796</v>
      </c>
      <c r="BA227" s="54">
        <f t="shared" si="1631"/>
        <v>0.004801533418</v>
      </c>
      <c r="BB227" s="54">
        <f t="shared" ref="BB227:BD227" si="1632">AQ227*(3/2)</f>
        <v>2.994066871</v>
      </c>
      <c r="BC227" s="54">
        <f t="shared" si="1632"/>
        <v>0</v>
      </c>
      <c r="BD227" s="54">
        <f t="shared" si="1632"/>
        <v>0</v>
      </c>
      <c r="BE227" s="54">
        <f t="shared" ref="BE227:BH227" si="1633">AT227</f>
        <v>1.899591027</v>
      </c>
      <c r="BF227" s="54">
        <f t="shared" si="1633"/>
        <v>0.3920874599</v>
      </c>
      <c r="BG227" s="54">
        <f t="shared" si="1633"/>
        <v>0.4723547337</v>
      </c>
      <c r="BH227" s="54">
        <f t="shared" si="1633"/>
        <v>0.2325925345</v>
      </c>
      <c r="BI227" s="54">
        <f t="shared" si="46"/>
        <v>12.00535195</v>
      </c>
      <c r="BJ227" s="54">
        <f t="shared" si="47"/>
        <v>-24.01070391</v>
      </c>
      <c r="BK227" s="56">
        <f t="shared" ref="BK227:BN227" si="1634">AO227</f>
        <v>3.004928898</v>
      </c>
      <c r="BL227" s="56">
        <f t="shared" si="1634"/>
        <v>0.002400766709</v>
      </c>
      <c r="BM227" s="56">
        <f t="shared" si="1634"/>
        <v>1.99604458</v>
      </c>
      <c r="BN227" s="56">
        <f t="shared" si="1634"/>
        <v>0</v>
      </c>
      <c r="BO227" s="56">
        <f t="shared" si="49"/>
        <v>0</v>
      </c>
      <c r="BP227" s="56">
        <f t="shared" si="50"/>
        <v>1.899591027</v>
      </c>
      <c r="BQ227" s="56">
        <f t="shared" ref="BQ227:BS227" si="1635">AU227</f>
        <v>0.3920874599</v>
      </c>
      <c r="BR227" s="56">
        <f t="shared" si="1635"/>
        <v>0.4723547337</v>
      </c>
      <c r="BS227" s="56">
        <f t="shared" si="1635"/>
        <v>0.2325925345</v>
      </c>
      <c r="BT227" s="56">
        <f t="shared" si="52"/>
        <v>8</v>
      </c>
      <c r="BU227" s="50">
        <f t="shared" ref="BU227:BX227" si="1636">AZ227</f>
        <v>6.009857796</v>
      </c>
      <c r="BV227" s="50">
        <f t="shared" si="1636"/>
        <v>0.004801533418</v>
      </c>
      <c r="BW227" s="50">
        <f t="shared" si="1636"/>
        <v>2.994066871</v>
      </c>
      <c r="BX227" s="50">
        <f t="shared" si="1636"/>
        <v>0</v>
      </c>
      <c r="BY227" s="50">
        <f t="shared" si="54"/>
        <v>0</v>
      </c>
      <c r="BZ227" s="50">
        <f t="shared" si="55"/>
        <v>1.899591027</v>
      </c>
      <c r="CA227" s="50">
        <f t="shared" ref="CA227:CC227" si="1637">BF227</f>
        <v>0.3920874599</v>
      </c>
      <c r="CB227" s="50">
        <f t="shared" si="1637"/>
        <v>0.4723547337</v>
      </c>
      <c r="CC227" s="50">
        <f t="shared" si="1637"/>
        <v>0.2325925345</v>
      </c>
      <c r="CD227" s="50">
        <f t="shared" si="57"/>
        <v>12.00535195</v>
      </c>
      <c r="CE227" s="57">
        <f t="shared" si="58"/>
        <v>37.65</v>
      </c>
      <c r="CF227" s="57">
        <f t="shared" si="59"/>
        <v>0.04</v>
      </c>
      <c r="CG227" s="57">
        <f t="shared" si="60"/>
        <v>21.22</v>
      </c>
      <c r="CH227" s="57">
        <f t="shared" si="61"/>
        <v>0</v>
      </c>
      <c r="CI227" s="58">
        <f t="shared" si="62"/>
        <v>0</v>
      </c>
      <c r="CJ227" s="58">
        <f t="shared" si="63"/>
        <v>28.46</v>
      </c>
      <c r="CK227" s="57">
        <f t="shared" si="64"/>
        <v>5.8</v>
      </c>
      <c r="CL227" s="57">
        <f t="shared" si="65"/>
        <v>3.97</v>
      </c>
      <c r="CM227" s="57">
        <f t="shared" si="66"/>
        <v>2.72</v>
      </c>
      <c r="CN227" s="57">
        <f t="shared" si="67"/>
        <v>99.86</v>
      </c>
      <c r="CO227" s="59">
        <f t="shared" si="68"/>
        <v>0.1576288707</v>
      </c>
      <c r="CP227" s="59">
        <f t="shared" si="69"/>
        <v>0.6339099982</v>
      </c>
      <c r="CQ227" s="59">
        <f t="shared" si="70"/>
        <v>0.1308429854</v>
      </c>
      <c r="CR227" s="59">
        <f t="shared" si="71"/>
        <v>0.07761814573</v>
      </c>
      <c r="CS227" s="60">
        <f t="shared" si="72"/>
        <v>15.76288707</v>
      </c>
      <c r="CT227" s="60">
        <f t="shared" si="73"/>
        <v>7.761814573</v>
      </c>
      <c r="CU227" s="60">
        <f t="shared" si="74"/>
        <v>76.47529836</v>
      </c>
      <c r="CV227" s="61">
        <f t="shared" si="75"/>
        <v>0.1564325811</v>
      </c>
      <c r="CW227" s="61">
        <f t="shared" si="76"/>
        <v>0.136506602</v>
      </c>
      <c r="CX227" s="62"/>
    </row>
    <row r="228" ht="15.75" customHeight="1">
      <c r="A228" s="17" t="s">
        <v>53</v>
      </c>
      <c r="B228" s="17" t="s">
        <v>54</v>
      </c>
      <c r="C228" s="17" t="s">
        <v>284</v>
      </c>
      <c r="D228" s="83"/>
      <c r="E228" s="83" t="s">
        <v>285</v>
      </c>
      <c r="F228" s="2">
        <v>5.0</v>
      </c>
      <c r="G228" s="3" t="s">
        <v>290</v>
      </c>
      <c r="H228" s="48">
        <v>36.99</v>
      </c>
      <c r="I228" s="49">
        <v>0.25</v>
      </c>
      <c r="J228" s="49">
        <v>20.6</v>
      </c>
      <c r="K228" s="49">
        <v>7.34</v>
      </c>
      <c r="L228" s="49">
        <v>0.02</v>
      </c>
      <c r="M228" s="49">
        <v>0.02</v>
      </c>
      <c r="N228" s="49">
        <v>3.8</v>
      </c>
      <c r="O228" s="49">
        <v>30.38</v>
      </c>
      <c r="P228" s="49"/>
      <c r="Q228" s="50">
        <f t="shared" si="8"/>
        <v>99.4</v>
      </c>
      <c r="R228" s="51">
        <f t="shared" si="9"/>
        <v>12</v>
      </c>
      <c r="S228" s="52">
        <f t="shared" si="10"/>
        <v>0.6156350328</v>
      </c>
      <c r="T228" s="52">
        <f t="shared" si="11"/>
        <v>0.0002503166506</v>
      </c>
      <c r="U228" s="52">
        <f t="shared" si="12"/>
        <v>0.4040748794</v>
      </c>
      <c r="V228" s="52">
        <f t="shared" si="13"/>
        <v>0.0002631748626</v>
      </c>
      <c r="W228" s="52">
        <f t="shared" si="14"/>
        <v>0</v>
      </c>
      <c r="X228" s="52">
        <f t="shared" si="15"/>
        <v>0.422846517</v>
      </c>
      <c r="Y228" s="52">
        <f t="shared" si="16"/>
        <v>0.05356835745</v>
      </c>
      <c r="Z228" s="52">
        <f t="shared" si="17"/>
        <v>0.006202796717</v>
      </c>
      <c r="AA228" s="52">
        <f t="shared" si="18"/>
        <v>0.1308858511</v>
      </c>
      <c r="AB228" s="52">
        <f t="shared" si="19"/>
        <v>1.633726926</v>
      </c>
      <c r="AC228" s="53">
        <f t="shared" si="20"/>
        <v>4.903562605</v>
      </c>
      <c r="AD228" s="54">
        <f t="shared" si="21"/>
        <v>1.231270066</v>
      </c>
      <c r="AE228" s="54">
        <f t="shared" si="22"/>
        <v>0.0005006333011</v>
      </c>
      <c r="AF228" s="54">
        <f t="shared" si="23"/>
        <v>0.6061123191</v>
      </c>
      <c r="AG228" s="54">
        <f t="shared" si="24"/>
        <v>0.0003947622939</v>
      </c>
      <c r="AH228" s="54">
        <f t="shared" si="25"/>
        <v>0</v>
      </c>
      <c r="AI228" s="54">
        <f t="shared" si="26"/>
        <v>0.422846517</v>
      </c>
      <c r="AJ228" s="54">
        <f t="shared" si="27"/>
        <v>0.05356835745</v>
      </c>
      <c r="AK228" s="54">
        <f t="shared" si="28"/>
        <v>0.006202796717</v>
      </c>
      <c r="AL228" s="54">
        <f t="shared" si="29"/>
        <v>0.1308858511</v>
      </c>
      <c r="AM228" s="54">
        <f t="shared" si="30"/>
        <v>2.451781303</v>
      </c>
      <c r="AN228" s="54">
        <f t="shared" si="31"/>
        <v>-4.903562605</v>
      </c>
      <c r="AO228" s="55">
        <f t="shared" si="32"/>
        <v>3.014628812</v>
      </c>
      <c r="AP228" s="55">
        <f t="shared" si="33"/>
        <v>0.001225745363</v>
      </c>
      <c r="AQ228" s="55">
        <f t="shared" si="34"/>
        <v>1.978665457</v>
      </c>
      <c r="AR228" s="55">
        <f t="shared" si="35"/>
        <v>0.001288709188</v>
      </c>
      <c r="AS228" s="55">
        <f t="shared" si="36"/>
        <v>0</v>
      </c>
      <c r="AT228" s="55">
        <f t="shared" si="37"/>
        <v>2.070586022</v>
      </c>
      <c r="AU228" s="55">
        <f t="shared" si="38"/>
        <v>0.2623124176</v>
      </c>
      <c r="AV228" s="55">
        <f t="shared" si="39"/>
        <v>0.03037372583</v>
      </c>
      <c r="AW228" s="55">
        <f t="shared" si="40"/>
        <v>0.640919111</v>
      </c>
      <c r="AX228" s="55">
        <f t="shared" si="41"/>
        <v>8</v>
      </c>
      <c r="AY228" s="55">
        <f t="shared" si="42"/>
        <v>24.01166328</v>
      </c>
      <c r="AZ228" s="54">
        <f t="shared" ref="AZ228:BA228" si="1638">AO228*2</f>
        <v>6.029257624</v>
      </c>
      <c r="BA228" s="54">
        <f t="shared" si="1638"/>
        <v>0.002451490727</v>
      </c>
      <c r="BB228" s="54">
        <f t="shared" ref="BB228:BD228" si="1639">AQ228*(3/2)</f>
        <v>2.967998186</v>
      </c>
      <c r="BC228" s="54">
        <f t="shared" si="1639"/>
        <v>0.001933063782</v>
      </c>
      <c r="BD228" s="54">
        <f t="shared" si="1639"/>
        <v>0</v>
      </c>
      <c r="BE228" s="54">
        <f t="shared" ref="BE228:BH228" si="1640">AT228</f>
        <v>2.070586022</v>
      </c>
      <c r="BF228" s="54">
        <f t="shared" si="1640"/>
        <v>0.2623124176</v>
      </c>
      <c r="BG228" s="54">
        <f t="shared" si="1640"/>
        <v>0.03037372583</v>
      </c>
      <c r="BH228" s="54">
        <f t="shared" si="1640"/>
        <v>0.640919111</v>
      </c>
      <c r="BI228" s="54">
        <f t="shared" si="46"/>
        <v>12.00583164</v>
      </c>
      <c r="BJ228" s="54">
        <f t="shared" si="47"/>
        <v>-24.01166328</v>
      </c>
      <c r="BK228" s="56">
        <f t="shared" ref="BK228:BN228" si="1641">AO228</f>
        <v>3.014628812</v>
      </c>
      <c r="BL228" s="56">
        <f t="shared" si="1641"/>
        <v>0.001225745363</v>
      </c>
      <c r="BM228" s="56">
        <f t="shared" si="1641"/>
        <v>1.978665457</v>
      </c>
      <c r="BN228" s="56">
        <f t="shared" si="1641"/>
        <v>0.001288709188</v>
      </c>
      <c r="BO228" s="56">
        <f t="shared" si="49"/>
        <v>0</v>
      </c>
      <c r="BP228" s="56">
        <f t="shared" si="50"/>
        <v>2.070586022</v>
      </c>
      <c r="BQ228" s="56">
        <f t="shared" ref="BQ228:BS228" si="1642">AU228</f>
        <v>0.2623124176</v>
      </c>
      <c r="BR228" s="56">
        <f t="shared" si="1642"/>
        <v>0.03037372583</v>
      </c>
      <c r="BS228" s="56">
        <f t="shared" si="1642"/>
        <v>0.640919111</v>
      </c>
      <c r="BT228" s="56">
        <f t="shared" si="52"/>
        <v>8</v>
      </c>
      <c r="BU228" s="50">
        <f t="shared" ref="BU228:BX228" si="1643">AZ228</f>
        <v>6.029257624</v>
      </c>
      <c r="BV228" s="50">
        <f t="shared" si="1643"/>
        <v>0.002451490727</v>
      </c>
      <c r="BW228" s="50">
        <f t="shared" si="1643"/>
        <v>2.967998186</v>
      </c>
      <c r="BX228" s="50">
        <f t="shared" si="1643"/>
        <v>0.001933063782</v>
      </c>
      <c r="BY228" s="50">
        <f t="shared" si="54"/>
        <v>0</v>
      </c>
      <c r="BZ228" s="50">
        <f t="shared" si="55"/>
        <v>2.070586022</v>
      </c>
      <c r="CA228" s="50">
        <f t="shared" ref="CA228:CC228" si="1644">BF228</f>
        <v>0.2623124176</v>
      </c>
      <c r="CB228" s="50">
        <f t="shared" si="1644"/>
        <v>0.03037372583</v>
      </c>
      <c r="CC228" s="50">
        <f t="shared" si="1644"/>
        <v>0.640919111</v>
      </c>
      <c r="CD228" s="50">
        <f t="shared" si="57"/>
        <v>12.00583164</v>
      </c>
      <c r="CE228" s="57">
        <f t="shared" si="58"/>
        <v>36.99</v>
      </c>
      <c r="CF228" s="57">
        <f t="shared" si="59"/>
        <v>0.02</v>
      </c>
      <c r="CG228" s="57">
        <f t="shared" si="60"/>
        <v>20.6</v>
      </c>
      <c r="CH228" s="57">
        <f t="shared" si="61"/>
        <v>0.02</v>
      </c>
      <c r="CI228" s="58">
        <f t="shared" si="62"/>
        <v>0</v>
      </c>
      <c r="CJ228" s="58">
        <f t="shared" si="63"/>
        <v>30.38</v>
      </c>
      <c r="CK228" s="57">
        <f t="shared" si="64"/>
        <v>3.8</v>
      </c>
      <c r="CL228" s="57">
        <f t="shared" si="65"/>
        <v>0.25</v>
      </c>
      <c r="CM228" s="57">
        <f t="shared" si="66"/>
        <v>7.34</v>
      </c>
      <c r="CN228" s="57">
        <f t="shared" si="67"/>
        <v>99.4</v>
      </c>
      <c r="CO228" s="59">
        <f t="shared" si="68"/>
        <v>0.01011045005</v>
      </c>
      <c r="CP228" s="59">
        <f t="shared" si="69"/>
        <v>0.6892324194</v>
      </c>
      <c r="CQ228" s="59">
        <f t="shared" si="70"/>
        <v>0.08731548476</v>
      </c>
      <c r="CR228" s="59">
        <f t="shared" si="71"/>
        <v>0.2133416458</v>
      </c>
      <c r="CS228" s="60">
        <f t="shared" si="72"/>
        <v>1.011045005</v>
      </c>
      <c r="CT228" s="60">
        <f t="shared" si="73"/>
        <v>21.33416458</v>
      </c>
      <c r="CU228" s="60">
        <f t="shared" si="74"/>
        <v>77.65479042</v>
      </c>
      <c r="CV228" s="61">
        <f t="shared" si="75"/>
        <v>0.2183968708</v>
      </c>
      <c r="CW228" s="61">
        <f t="shared" si="76"/>
        <v>0.008755649742</v>
      </c>
      <c r="CX228" s="62"/>
    </row>
    <row r="229" ht="15.75" customHeight="1">
      <c r="A229" s="17" t="s">
        <v>53</v>
      </c>
      <c r="B229" s="17" t="s">
        <v>54</v>
      </c>
      <c r="C229" s="17" t="s">
        <v>284</v>
      </c>
      <c r="D229" s="83"/>
      <c r="E229" s="83" t="s">
        <v>285</v>
      </c>
      <c r="F229" s="2">
        <v>6.0</v>
      </c>
      <c r="G229" s="3" t="s">
        <v>291</v>
      </c>
      <c r="H229" s="48">
        <v>37.0</v>
      </c>
      <c r="I229" s="49">
        <v>0.42</v>
      </c>
      <c r="J229" s="49">
        <v>20.5</v>
      </c>
      <c r="K229" s="49">
        <v>7.34</v>
      </c>
      <c r="L229" s="49">
        <v>0.06</v>
      </c>
      <c r="M229" s="49">
        <v>0.0</v>
      </c>
      <c r="N229" s="49">
        <v>4.15</v>
      </c>
      <c r="O229" s="49">
        <v>29.73</v>
      </c>
      <c r="P229" s="49"/>
      <c r="Q229" s="50">
        <f t="shared" si="8"/>
        <v>99.2</v>
      </c>
      <c r="R229" s="51">
        <f t="shared" si="9"/>
        <v>12</v>
      </c>
      <c r="S229" s="52">
        <f t="shared" si="10"/>
        <v>0.6158014656</v>
      </c>
      <c r="T229" s="52">
        <f t="shared" si="11"/>
        <v>0.0007509499517</v>
      </c>
      <c r="U229" s="52">
        <f t="shared" si="12"/>
        <v>0.4021133508</v>
      </c>
      <c r="V229" s="52">
        <f t="shared" si="13"/>
        <v>0</v>
      </c>
      <c r="W229" s="52">
        <f t="shared" si="14"/>
        <v>0</v>
      </c>
      <c r="X229" s="52">
        <f t="shared" si="15"/>
        <v>0.4137994388</v>
      </c>
      <c r="Y229" s="52">
        <f t="shared" si="16"/>
        <v>0.05850228511</v>
      </c>
      <c r="Z229" s="52">
        <f t="shared" si="17"/>
        <v>0.01042069848</v>
      </c>
      <c r="AA229" s="52">
        <f t="shared" si="18"/>
        <v>0.1308858511</v>
      </c>
      <c r="AB229" s="52">
        <f t="shared" si="19"/>
        <v>1.63227404</v>
      </c>
      <c r="AC229" s="53">
        <f t="shared" si="20"/>
        <v>4.899766262</v>
      </c>
      <c r="AD229" s="54">
        <f t="shared" si="21"/>
        <v>1.231602931</v>
      </c>
      <c r="AE229" s="54">
        <f t="shared" si="22"/>
        <v>0.001501899903</v>
      </c>
      <c r="AF229" s="54">
        <f t="shared" si="23"/>
        <v>0.6031700263</v>
      </c>
      <c r="AG229" s="54">
        <f t="shared" si="24"/>
        <v>0</v>
      </c>
      <c r="AH229" s="54">
        <f t="shared" si="25"/>
        <v>0</v>
      </c>
      <c r="AI229" s="54">
        <f t="shared" si="26"/>
        <v>0.4137994388</v>
      </c>
      <c r="AJ229" s="54">
        <f t="shared" si="27"/>
        <v>0.05850228511</v>
      </c>
      <c r="AK229" s="54">
        <f t="shared" si="28"/>
        <v>0.01042069848</v>
      </c>
      <c r="AL229" s="54">
        <f t="shared" si="29"/>
        <v>0.1308858511</v>
      </c>
      <c r="AM229" s="54">
        <f t="shared" si="30"/>
        <v>2.449883131</v>
      </c>
      <c r="AN229" s="54">
        <f t="shared" si="31"/>
        <v>-4.899766262</v>
      </c>
      <c r="AO229" s="55">
        <f t="shared" si="32"/>
        <v>3.018127841</v>
      </c>
      <c r="AP229" s="55">
        <f t="shared" si="33"/>
        <v>0.003680509195</v>
      </c>
      <c r="AQ229" s="55">
        <f t="shared" si="34"/>
        <v>1.970812944</v>
      </c>
      <c r="AR229" s="55">
        <f t="shared" si="35"/>
        <v>0</v>
      </c>
      <c r="AS229" s="55">
        <f t="shared" si="36"/>
        <v>0</v>
      </c>
      <c r="AT229" s="55">
        <f t="shared" si="37"/>
        <v>2.028088072</v>
      </c>
      <c r="AU229" s="55">
        <f t="shared" si="38"/>
        <v>0.2867277611</v>
      </c>
      <c r="AV229" s="55">
        <f t="shared" si="39"/>
        <v>0.05107327926</v>
      </c>
      <c r="AW229" s="55">
        <f t="shared" si="40"/>
        <v>0.6414895927</v>
      </c>
      <c r="AX229" s="55">
        <f t="shared" si="41"/>
        <v>8</v>
      </c>
      <c r="AY229" s="55">
        <f t="shared" si="42"/>
        <v>24.01442965</v>
      </c>
      <c r="AZ229" s="54">
        <f t="shared" ref="AZ229:BA229" si="1645">AO229*2</f>
        <v>6.036255683</v>
      </c>
      <c r="BA229" s="54">
        <f t="shared" si="1645"/>
        <v>0.007361018391</v>
      </c>
      <c r="BB229" s="54">
        <f t="shared" ref="BB229:BD229" si="1646">AQ229*(3/2)</f>
        <v>2.956219417</v>
      </c>
      <c r="BC229" s="54">
        <f t="shared" si="1646"/>
        <v>0</v>
      </c>
      <c r="BD229" s="54">
        <f t="shared" si="1646"/>
        <v>0</v>
      </c>
      <c r="BE229" s="54">
        <f t="shared" ref="BE229:BH229" si="1647">AT229</f>
        <v>2.028088072</v>
      </c>
      <c r="BF229" s="54">
        <f t="shared" si="1647"/>
        <v>0.2867277611</v>
      </c>
      <c r="BG229" s="54">
        <f t="shared" si="1647"/>
        <v>0.05107327926</v>
      </c>
      <c r="BH229" s="54">
        <f t="shared" si="1647"/>
        <v>0.6414895927</v>
      </c>
      <c r="BI229" s="54">
        <f t="shared" si="46"/>
        <v>12.00721482</v>
      </c>
      <c r="BJ229" s="54">
        <f t="shared" si="47"/>
        <v>-24.01442965</v>
      </c>
      <c r="BK229" s="56">
        <f t="shared" ref="BK229:BN229" si="1648">AO229</f>
        <v>3.018127841</v>
      </c>
      <c r="BL229" s="56">
        <f t="shared" si="1648"/>
        <v>0.003680509195</v>
      </c>
      <c r="BM229" s="56">
        <f t="shared" si="1648"/>
        <v>1.970812944</v>
      </c>
      <c r="BN229" s="56">
        <f t="shared" si="1648"/>
        <v>0</v>
      </c>
      <c r="BO229" s="56">
        <f t="shared" si="49"/>
        <v>0</v>
      </c>
      <c r="BP229" s="56">
        <f t="shared" si="50"/>
        <v>2.028088072</v>
      </c>
      <c r="BQ229" s="56">
        <f t="shared" ref="BQ229:BS229" si="1649">AU229</f>
        <v>0.2867277611</v>
      </c>
      <c r="BR229" s="56">
        <f t="shared" si="1649"/>
        <v>0.05107327926</v>
      </c>
      <c r="BS229" s="56">
        <f t="shared" si="1649"/>
        <v>0.6414895927</v>
      </c>
      <c r="BT229" s="56">
        <f t="shared" si="52"/>
        <v>8</v>
      </c>
      <c r="BU229" s="50">
        <f t="shared" ref="BU229:BX229" si="1650">AZ229</f>
        <v>6.036255683</v>
      </c>
      <c r="BV229" s="50">
        <f t="shared" si="1650"/>
        <v>0.007361018391</v>
      </c>
      <c r="BW229" s="50">
        <f t="shared" si="1650"/>
        <v>2.956219417</v>
      </c>
      <c r="BX229" s="50">
        <f t="shared" si="1650"/>
        <v>0</v>
      </c>
      <c r="BY229" s="50">
        <f t="shared" si="54"/>
        <v>0</v>
      </c>
      <c r="BZ229" s="50">
        <f t="shared" si="55"/>
        <v>2.028088072</v>
      </c>
      <c r="CA229" s="50">
        <f t="shared" ref="CA229:CC229" si="1651">BF229</f>
        <v>0.2867277611</v>
      </c>
      <c r="CB229" s="50">
        <f t="shared" si="1651"/>
        <v>0.05107327926</v>
      </c>
      <c r="CC229" s="50">
        <f t="shared" si="1651"/>
        <v>0.6414895927</v>
      </c>
      <c r="CD229" s="50">
        <f t="shared" si="57"/>
        <v>12.00721482</v>
      </c>
      <c r="CE229" s="57">
        <f t="shared" si="58"/>
        <v>37</v>
      </c>
      <c r="CF229" s="57">
        <f t="shared" si="59"/>
        <v>0.06</v>
      </c>
      <c r="CG229" s="57">
        <f t="shared" si="60"/>
        <v>20.5</v>
      </c>
      <c r="CH229" s="57">
        <f t="shared" si="61"/>
        <v>0</v>
      </c>
      <c r="CI229" s="58">
        <f t="shared" si="62"/>
        <v>0</v>
      </c>
      <c r="CJ229" s="58">
        <f t="shared" si="63"/>
        <v>29.73</v>
      </c>
      <c r="CK229" s="57">
        <f t="shared" si="64"/>
        <v>4.15</v>
      </c>
      <c r="CL229" s="57">
        <f t="shared" si="65"/>
        <v>0.42</v>
      </c>
      <c r="CM229" s="57">
        <f t="shared" si="66"/>
        <v>7.34</v>
      </c>
      <c r="CN229" s="57">
        <f t="shared" si="67"/>
        <v>99.2</v>
      </c>
      <c r="CO229" s="59">
        <f t="shared" si="68"/>
        <v>0.01698265642</v>
      </c>
      <c r="CP229" s="59">
        <f t="shared" si="69"/>
        <v>0.6743706965</v>
      </c>
      <c r="CQ229" s="59">
        <f t="shared" si="70"/>
        <v>0.09534142161</v>
      </c>
      <c r="CR229" s="59">
        <f t="shared" si="71"/>
        <v>0.2133052255</v>
      </c>
      <c r="CS229" s="60">
        <f t="shared" si="72"/>
        <v>1.698265642</v>
      </c>
      <c r="CT229" s="60">
        <f t="shared" si="73"/>
        <v>21.33052255</v>
      </c>
      <c r="CU229" s="60">
        <f t="shared" si="74"/>
        <v>76.97121181</v>
      </c>
      <c r="CV229" s="61">
        <f t="shared" si="75"/>
        <v>0.2217965537</v>
      </c>
      <c r="CW229" s="61">
        <f t="shared" si="76"/>
        <v>0.01470698046</v>
      </c>
      <c r="CX229" s="62"/>
    </row>
    <row r="230" ht="15.75" customHeight="1">
      <c r="A230" s="17" t="s">
        <v>53</v>
      </c>
      <c r="B230" s="17" t="s">
        <v>54</v>
      </c>
      <c r="C230" s="17" t="s">
        <v>284</v>
      </c>
      <c r="D230" s="83"/>
      <c r="E230" s="83" t="s">
        <v>285</v>
      </c>
      <c r="F230" s="2">
        <v>7.0</v>
      </c>
      <c r="G230" s="3" t="s">
        <v>292</v>
      </c>
      <c r="H230" s="48">
        <v>37.82</v>
      </c>
      <c r="I230" s="49">
        <v>3.26</v>
      </c>
      <c r="J230" s="49">
        <v>21.52</v>
      </c>
      <c r="K230" s="49">
        <v>4.39</v>
      </c>
      <c r="L230" s="49">
        <v>0.03</v>
      </c>
      <c r="M230" s="49">
        <v>0.03</v>
      </c>
      <c r="N230" s="49">
        <v>4.89</v>
      </c>
      <c r="O230" s="49">
        <v>28.45</v>
      </c>
      <c r="P230" s="49"/>
      <c r="Q230" s="50">
        <f t="shared" si="8"/>
        <v>100.39</v>
      </c>
      <c r="R230" s="51">
        <f t="shared" si="9"/>
        <v>12</v>
      </c>
      <c r="S230" s="52">
        <f t="shared" si="10"/>
        <v>0.6294489575</v>
      </c>
      <c r="T230" s="52">
        <f t="shared" si="11"/>
        <v>0.0003754749758</v>
      </c>
      <c r="U230" s="52">
        <f t="shared" si="12"/>
        <v>0.422120942</v>
      </c>
      <c r="V230" s="52">
        <f t="shared" si="13"/>
        <v>0.0003947622939</v>
      </c>
      <c r="W230" s="52">
        <f t="shared" si="14"/>
        <v>0</v>
      </c>
      <c r="X230" s="52">
        <f t="shared" si="15"/>
        <v>0.395983654</v>
      </c>
      <c r="Y230" s="52">
        <f t="shared" si="16"/>
        <v>0.06893401788</v>
      </c>
      <c r="Z230" s="52">
        <f t="shared" si="17"/>
        <v>0.08088446919</v>
      </c>
      <c r="AA230" s="52">
        <f t="shared" si="18"/>
        <v>0.07828186464</v>
      </c>
      <c r="AB230" s="52">
        <f t="shared" si="19"/>
        <v>1.676424143</v>
      </c>
      <c r="AC230" s="53">
        <f t="shared" si="20"/>
        <v>5.035012854</v>
      </c>
      <c r="AD230" s="54">
        <f t="shared" si="21"/>
        <v>1.258897915</v>
      </c>
      <c r="AE230" s="54">
        <f t="shared" si="22"/>
        <v>0.0007509499517</v>
      </c>
      <c r="AF230" s="54">
        <f t="shared" si="23"/>
        <v>0.6331814129</v>
      </c>
      <c r="AG230" s="54">
        <f t="shared" si="24"/>
        <v>0.0005921434408</v>
      </c>
      <c r="AH230" s="54">
        <f t="shared" si="25"/>
        <v>0</v>
      </c>
      <c r="AI230" s="54">
        <f t="shared" si="26"/>
        <v>0.395983654</v>
      </c>
      <c r="AJ230" s="54">
        <f t="shared" si="27"/>
        <v>0.06893401788</v>
      </c>
      <c r="AK230" s="54">
        <f t="shared" si="28"/>
        <v>0.08088446919</v>
      </c>
      <c r="AL230" s="54">
        <f t="shared" si="29"/>
        <v>0.07828186464</v>
      </c>
      <c r="AM230" s="54">
        <f t="shared" si="30"/>
        <v>2.517506427</v>
      </c>
      <c r="AN230" s="54">
        <f t="shared" si="31"/>
        <v>-5.035012854</v>
      </c>
      <c r="AO230" s="55">
        <f t="shared" si="32"/>
        <v>3.003769471</v>
      </c>
      <c r="AP230" s="55">
        <f t="shared" si="33"/>
        <v>0.001791789876</v>
      </c>
      <c r="AQ230" s="55">
        <f t="shared" si="34"/>
        <v>2.01438732</v>
      </c>
      <c r="AR230" s="55">
        <f t="shared" si="35"/>
        <v>0.001883830154</v>
      </c>
      <c r="AS230" s="55">
        <f t="shared" si="36"/>
        <v>0</v>
      </c>
      <c r="AT230" s="55">
        <f t="shared" si="37"/>
        <v>1.889658561</v>
      </c>
      <c r="AU230" s="55">
        <f t="shared" si="38"/>
        <v>0.3289574094</v>
      </c>
      <c r="AV230" s="55">
        <f t="shared" si="39"/>
        <v>0.3859857044</v>
      </c>
      <c r="AW230" s="55">
        <f t="shared" si="40"/>
        <v>0.3735659141</v>
      </c>
      <c r="AX230" s="55">
        <f t="shared" si="41"/>
        <v>8</v>
      </c>
      <c r="AY230" s="55">
        <f t="shared" si="42"/>
        <v>24.02739367</v>
      </c>
      <c r="AZ230" s="54">
        <f t="shared" ref="AZ230:BA230" si="1652">AO230*2</f>
        <v>6.007538943</v>
      </c>
      <c r="BA230" s="54">
        <f t="shared" si="1652"/>
        <v>0.003583579752</v>
      </c>
      <c r="BB230" s="54">
        <f t="shared" ref="BB230:BD230" si="1653">AQ230*(3/2)</f>
        <v>3.02158098</v>
      </c>
      <c r="BC230" s="54">
        <f t="shared" si="1653"/>
        <v>0.002825745231</v>
      </c>
      <c r="BD230" s="54">
        <f t="shared" si="1653"/>
        <v>0</v>
      </c>
      <c r="BE230" s="54">
        <f t="shared" ref="BE230:BH230" si="1654">AT230</f>
        <v>1.889658561</v>
      </c>
      <c r="BF230" s="54">
        <f t="shared" si="1654"/>
        <v>0.3289574094</v>
      </c>
      <c r="BG230" s="54">
        <f t="shared" si="1654"/>
        <v>0.3859857044</v>
      </c>
      <c r="BH230" s="54">
        <f t="shared" si="1654"/>
        <v>0.3735659141</v>
      </c>
      <c r="BI230" s="54">
        <f t="shared" si="46"/>
        <v>12.01369684</v>
      </c>
      <c r="BJ230" s="54">
        <f t="shared" si="47"/>
        <v>-24.02739367</v>
      </c>
      <c r="BK230" s="56">
        <f t="shared" ref="BK230:BN230" si="1655">AO230</f>
        <v>3.003769471</v>
      </c>
      <c r="BL230" s="56">
        <f t="shared" si="1655"/>
        <v>0.001791789876</v>
      </c>
      <c r="BM230" s="56">
        <f t="shared" si="1655"/>
        <v>2.01438732</v>
      </c>
      <c r="BN230" s="56">
        <f t="shared" si="1655"/>
        <v>0.001883830154</v>
      </c>
      <c r="BO230" s="56">
        <f t="shared" si="49"/>
        <v>0</v>
      </c>
      <c r="BP230" s="56">
        <f t="shared" si="50"/>
        <v>1.889658561</v>
      </c>
      <c r="BQ230" s="56">
        <f t="shared" ref="BQ230:BS230" si="1656">AU230</f>
        <v>0.3289574094</v>
      </c>
      <c r="BR230" s="56">
        <f t="shared" si="1656"/>
        <v>0.3859857044</v>
      </c>
      <c r="BS230" s="56">
        <f t="shared" si="1656"/>
        <v>0.3735659141</v>
      </c>
      <c r="BT230" s="56">
        <f t="shared" si="52"/>
        <v>8</v>
      </c>
      <c r="BU230" s="50">
        <f t="shared" ref="BU230:BX230" si="1657">AZ230</f>
        <v>6.007538943</v>
      </c>
      <c r="BV230" s="50">
        <f t="shared" si="1657"/>
        <v>0.003583579752</v>
      </c>
      <c r="BW230" s="50">
        <f t="shared" si="1657"/>
        <v>3.02158098</v>
      </c>
      <c r="BX230" s="50">
        <f t="shared" si="1657"/>
        <v>0.002825745231</v>
      </c>
      <c r="BY230" s="50">
        <f t="shared" si="54"/>
        <v>0</v>
      </c>
      <c r="BZ230" s="50">
        <f t="shared" si="55"/>
        <v>1.889658561</v>
      </c>
      <c r="CA230" s="50">
        <f t="shared" ref="CA230:CC230" si="1658">BF230</f>
        <v>0.3289574094</v>
      </c>
      <c r="CB230" s="50">
        <f t="shared" si="1658"/>
        <v>0.3859857044</v>
      </c>
      <c r="CC230" s="50">
        <f t="shared" si="1658"/>
        <v>0.3735659141</v>
      </c>
      <c r="CD230" s="50">
        <f t="shared" si="57"/>
        <v>12.01369684</v>
      </c>
      <c r="CE230" s="57">
        <f t="shared" si="58"/>
        <v>37.82</v>
      </c>
      <c r="CF230" s="57">
        <f t="shared" si="59"/>
        <v>0.03</v>
      </c>
      <c r="CG230" s="57">
        <f t="shared" si="60"/>
        <v>21.52</v>
      </c>
      <c r="CH230" s="57">
        <f t="shared" si="61"/>
        <v>0.03</v>
      </c>
      <c r="CI230" s="58">
        <f t="shared" si="62"/>
        <v>0</v>
      </c>
      <c r="CJ230" s="58">
        <f t="shared" si="63"/>
        <v>28.45</v>
      </c>
      <c r="CK230" s="57">
        <f t="shared" si="64"/>
        <v>4.89</v>
      </c>
      <c r="CL230" s="57">
        <f t="shared" si="65"/>
        <v>3.26</v>
      </c>
      <c r="CM230" s="57">
        <f t="shared" si="66"/>
        <v>4.39</v>
      </c>
      <c r="CN230" s="57">
        <f t="shared" si="67"/>
        <v>100.39</v>
      </c>
      <c r="CO230" s="59">
        <f t="shared" si="68"/>
        <v>0.1296050987</v>
      </c>
      <c r="CP230" s="59">
        <f t="shared" si="69"/>
        <v>0.6345037693</v>
      </c>
      <c r="CQ230" s="59">
        <f t="shared" si="70"/>
        <v>0.1104563124</v>
      </c>
      <c r="CR230" s="59">
        <f t="shared" si="71"/>
        <v>0.1254348195</v>
      </c>
      <c r="CS230" s="60">
        <f t="shared" si="72"/>
        <v>12.96050987</v>
      </c>
      <c r="CT230" s="60">
        <f t="shared" si="73"/>
        <v>12.54348195</v>
      </c>
      <c r="CU230" s="60">
        <f t="shared" si="74"/>
        <v>74.49600817</v>
      </c>
      <c r="CV230" s="61">
        <f t="shared" si="75"/>
        <v>0.1902373689</v>
      </c>
      <c r="CW230" s="61">
        <f t="shared" si="76"/>
        <v>0.1122380155</v>
      </c>
      <c r="CX230" s="62"/>
    </row>
    <row r="231" ht="15.75" customHeight="1">
      <c r="A231" s="17" t="s">
        <v>53</v>
      </c>
      <c r="B231" s="17" t="s">
        <v>54</v>
      </c>
      <c r="C231" s="17" t="s">
        <v>284</v>
      </c>
      <c r="D231" s="83"/>
      <c r="E231" s="83" t="s">
        <v>285</v>
      </c>
      <c r="F231" s="2">
        <v>8.0</v>
      </c>
      <c r="G231" s="3" t="s">
        <v>293</v>
      </c>
      <c r="H231" s="48">
        <v>37.4</v>
      </c>
      <c r="I231" s="49">
        <v>2.32</v>
      </c>
      <c r="J231" s="49">
        <v>21.02</v>
      </c>
      <c r="K231" s="49">
        <v>2.4</v>
      </c>
      <c r="L231" s="49">
        <v>0.0</v>
      </c>
      <c r="M231" s="49">
        <v>0.0</v>
      </c>
      <c r="N231" s="49">
        <v>5.46</v>
      </c>
      <c r="O231" s="49">
        <v>31.28</v>
      </c>
      <c r="P231" s="49"/>
      <c r="Q231" s="50">
        <f t="shared" si="8"/>
        <v>99.88</v>
      </c>
      <c r="R231" s="51">
        <f t="shared" si="9"/>
        <v>12</v>
      </c>
      <c r="S231" s="52">
        <f t="shared" si="10"/>
        <v>0.6224587787</v>
      </c>
      <c r="T231" s="52">
        <f t="shared" si="11"/>
        <v>0</v>
      </c>
      <c r="U231" s="52">
        <f t="shared" si="12"/>
        <v>0.4123132993</v>
      </c>
      <c r="V231" s="52">
        <f t="shared" si="13"/>
        <v>0</v>
      </c>
      <c r="W231" s="52">
        <f t="shared" si="14"/>
        <v>0</v>
      </c>
      <c r="X231" s="52">
        <f t="shared" si="15"/>
        <v>0.4353732407</v>
      </c>
      <c r="Y231" s="52">
        <f t="shared" si="16"/>
        <v>0.0769692715</v>
      </c>
      <c r="Z231" s="52">
        <f t="shared" si="17"/>
        <v>0.05756195353</v>
      </c>
      <c r="AA231" s="52">
        <f t="shared" si="18"/>
        <v>0.04279646359</v>
      </c>
      <c r="AB231" s="52">
        <f t="shared" si="19"/>
        <v>1.647473007</v>
      </c>
      <c r="AC231" s="53">
        <f t="shared" si="20"/>
        <v>4.952176871</v>
      </c>
      <c r="AD231" s="54">
        <f t="shared" si="21"/>
        <v>1.244917557</v>
      </c>
      <c r="AE231" s="54">
        <f t="shared" si="22"/>
        <v>0</v>
      </c>
      <c r="AF231" s="54">
        <f t="shared" si="23"/>
        <v>0.6184699489</v>
      </c>
      <c r="AG231" s="54">
        <f t="shared" si="24"/>
        <v>0</v>
      </c>
      <c r="AH231" s="54">
        <f t="shared" si="25"/>
        <v>0</v>
      </c>
      <c r="AI231" s="54">
        <f t="shared" si="26"/>
        <v>0.4353732407</v>
      </c>
      <c r="AJ231" s="54">
        <f t="shared" si="27"/>
        <v>0.0769692715</v>
      </c>
      <c r="AK231" s="54">
        <f t="shared" si="28"/>
        <v>0.05756195353</v>
      </c>
      <c r="AL231" s="54">
        <f t="shared" si="29"/>
        <v>0.04279646359</v>
      </c>
      <c r="AM231" s="54">
        <f t="shared" si="30"/>
        <v>2.476088436</v>
      </c>
      <c r="AN231" s="54">
        <f t="shared" si="31"/>
        <v>-4.952176871</v>
      </c>
      <c r="AO231" s="55">
        <f t="shared" si="32"/>
        <v>3.022611119</v>
      </c>
      <c r="AP231" s="55">
        <f t="shared" si="33"/>
        <v>0</v>
      </c>
      <c r="AQ231" s="55">
        <f t="shared" si="34"/>
        <v>2.002161116</v>
      </c>
      <c r="AR231" s="55">
        <f t="shared" si="35"/>
        <v>0</v>
      </c>
      <c r="AS231" s="55">
        <f t="shared" si="36"/>
        <v>0</v>
      </c>
      <c r="AT231" s="55">
        <f t="shared" si="37"/>
        <v>2.114138387</v>
      </c>
      <c r="AU231" s="55">
        <f t="shared" si="38"/>
        <v>0.3737567591</v>
      </c>
      <c r="AV231" s="55">
        <f t="shared" si="39"/>
        <v>0.2795163418</v>
      </c>
      <c r="AW231" s="55">
        <f t="shared" si="40"/>
        <v>0.2078162781</v>
      </c>
      <c r="AX231" s="55">
        <f t="shared" si="41"/>
        <v>8</v>
      </c>
      <c r="AY231" s="55">
        <f t="shared" si="42"/>
        <v>24.04738335</v>
      </c>
      <c r="AZ231" s="54">
        <f t="shared" ref="AZ231:BA231" si="1659">AO231*2</f>
        <v>6.045222238</v>
      </c>
      <c r="BA231" s="54">
        <f t="shared" si="1659"/>
        <v>0</v>
      </c>
      <c r="BB231" s="54">
        <f t="shared" ref="BB231:BD231" si="1660">AQ231*(3/2)</f>
        <v>3.003241673</v>
      </c>
      <c r="BC231" s="54">
        <f t="shared" si="1660"/>
        <v>0</v>
      </c>
      <c r="BD231" s="54">
        <f t="shared" si="1660"/>
        <v>0</v>
      </c>
      <c r="BE231" s="54">
        <f t="shared" ref="BE231:BH231" si="1661">AT231</f>
        <v>2.114138387</v>
      </c>
      <c r="BF231" s="54">
        <f t="shared" si="1661"/>
        <v>0.3737567591</v>
      </c>
      <c r="BG231" s="54">
        <f t="shared" si="1661"/>
        <v>0.2795163418</v>
      </c>
      <c r="BH231" s="54">
        <f t="shared" si="1661"/>
        <v>0.2078162781</v>
      </c>
      <c r="BI231" s="54">
        <f t="shared" si="46"/>
        <v>12.02369168</v>
      </c>
      <c r="BJ231" s="54">
        <f t="shared" si="47"/>
        <v>-24.04738335</v>
      </c>
      <c r="BK231" s="56">
        <f t="shared" ref="BK231:BN231" si="1662">AO231</f>
        <v>3.022611119</v>
      </c>
      <c r="BL231" s="56">
        <f t="shared" si="1662"/>
        <v>0</v>
      </c>
      <c r="BM231" s="56">
        <f t="shared" si="1662"/>
        <v>2.002161116</v>
      </c>
      <c r="BN231" s="56">
        <f t="shared" si="1662"/>
        <v>0</v>
      </c>
      <c r="BO231" s="56">
        <f t="shared" si="49"/>
        <v>0</v>
      </c>
      <c r="BP231" s="56">
        <f t="shared" si="50"/>
        <v>2.114138387</v>
      </c>
      <c r="BQ231" s="56">
        <f t="shared" ref="BQ231:BS231" si="1663">AU231</f>
        <v>0.3737567591</v>
      </c>
      <c r="BR231" s="56">
        <f t="shared" si="1663"/>
        <v>0.2795163418</v>
      </c>
      <c r="BS231" s="56">
        <f t="shared" si="1663"/>
        <v>0.2078162781</v>
      </c>
      <c r="BT231" s="56">
        <f t="shared" si="52"/>
        <v>8</v>
      </c>
      <c r="BU231" s="50">
        <f t="shared" ref="BU231:BX231" si="1664">AZ231</f>
        <v>6.045222238</v>
      </c>
      <c r="BV231" s="50">
        <f t="shared" si="1664"/>
        <v>0</v>
      </c>
      <c r="BW231" s="50">
        <f t="shared" si="1664"/>
        <v>3.003241673</v>
      </c>
      <c r="BX231" s="50">
        <f t="shared" si="1664"/>
        <v>0</v>
      </c>
      <c r="BY231" s="50">
        <f t="shared" si="54"/>
        <v>0</v>
      </c>
      <c r="BZ231" s="50">
        <f t="shared" si="55"/>
        <v>2.114138387</v>
      </c>
      <c r="CA231" s="50">
        <f t="shared" ref="CA231:CC231" si="1665">BF231</f>
        <v>0.3737567591</v>
      </c>
      <c r="CB231" s="50">
        <f t="shared" si="1665"/>
        <v>0.2795163418</v>
      </c>
      <c r="CC231" s="50">
        <f t="shared" si="1665"/>
        <v>0.2078162781</v>
      </c>
      <c r="CD231" s="50">
        <f t="shared" si="57"/>
        <v>12.02369168</v>
      </c>
      <c r="CE231" s="57">
        <f t="shared" si="58"/>
        <v>37.4</v>
      </c>
      <c r="CF231" s="57">
        <f t="shared" si="59"/>
        <v>0</v>
      </c>
      <c r="CG231" s="57">
        <f t="shared" si="60"/>
        <v>21.02</v>
      </c>
      <c r="CH231" s="57">
        <f t="shared" si="61"/>
        <v>0</v>
      </c>
      <c r="CI231" s="58">
        <f t="shared" si="62"/>
        <v>0</v>
      </c>
      <c r="CJ231" s="58">
        <f t="shared" si="63"/>
        <v>31.28</v>
      </c>
      <c r="CK231" s="57">
        <f t="shared" si="64"/>
        <v>5.46</v>
      </c>
      <c r="CL231" s="57">
        <f t="shared" si="65"/>
        <v>2.32</v>
      </c>
      <c r="CM231" s="57">
        <f t="shared" si="66"/>
        <v>2.4</v>
      </c>
      <c r="CN231" s="57">
        <f t="shared" si="67"/>
        <v>99.88</v>
      </c>
      <c r="CO231" s="59">
        <f t="shared" si="68"/>
        <v>0.09394788025</v>
      </c>
      <c r="CP231" s="59">
        <f t="shared" si="69"/>
        <v>0.7105803498</v>
      </c>
      <c r="CQ231" s="59">
        <f t="shared" si="70"/>
        <v>0.1256229064</v>
      </c>
      <c r="CR231" s="59">
        <f t="shared" si="71"/>
        <v>0.06984886351</v>
      </c>
      <c r="CS231" s="60">
        <f t="shared" si="72"/>
        <v>9.394788025</v>
      </c>
      <c r="CT231" s="60">
        <f t="shared" si="73"/>
        <v>6.984886351</v>
      </c>
      <c r="CU231" s="60">
        <f t="shared" si="74"/>
        <v>83.62032562</v>
      </c>
      <c r="CV231" s="61">
        <f t="shared" si="75"/>
        <v>0.1168228036</v>
      </c>
      <c r="CW231" s="61">
        <f t="shared" si="76"/>
        <v>0.08135886429</v>
      </c>
      <c r="CX231" s="62"/>
    </row>
    <row r="232" ht="15.75" customHeight="1">
      <c r="A232" s="17" t="s">
        <v>53</v>
      </c>
      <c r="B232" s="17" t="s">
        <v>54</v>
      </c>
      <c r="C232" s="17" t="s">
        <v>284</v>
      </c>
      <c r="D232" s="83"/>
      <c r="E232" s="83" t="s">
        <v>285</v>
      </c>
      <c r="F232" s="2">
        <v>9.0</v>
      </c>
      <c r="G232" s="3" t="s">
        <v>294</v>
      </c>
      <c r="H232" s="48">
        <v>37.32</v>
      </c>
      <c r="I232" s="49">
        <v>2.7</v>
      </c>
      <c r="J232" s="49">
        <v>21.22</v>
      </c>
      <c r="K232" s="49">
        <v>1.15</v>
      </c>
      <c r="L232" s="49">
        <v>0.02</v>
      </c>
      <c r="M232" s="49">
        <v>0.0</v>
      </c>
      <c r="N232" s="49">
        <v>5.23</v>
      </c>
      <c r="O232" s="49">
        <v>32.63</v>
      </c>
      <c r="P232" s="49"/>
      <c r="Q232" s="50">
        <f t="shared" si="8"/>
        <v>100.27</v>
      </c>
      <c r="R232" s="51">
        <f t="shared" si="9"/>
        <v>12</v>
      </c>
      <c r="S232" s="52">
        <f t="shared" si="10"/>
        <v>0.6211273161</v>
      </c>
      <c r="T232" s="52">
        <f t="shared" si="11"/>
        <v>0.0002503166506</v>
      </c>
      <c r="U232" s="52">
        <f t="shared" si="12"/>
        <v>0.4162363563</v>
      </c>
      <c r="V232" s="52">
        <f t="shared" si="13"/>
        <v>0</v>
      </c>
      <c r="W232" s="52">
        <f t="shared" si="14"/>
        <v>0</v>
      </c>
      <c r="X232" s="52">
        <f t="shared" si="15"/>
        <v>0.4541633262</v>
      </c>
      <c r="Y232" s="52">
        <f t="shared" si="16"/>
        <v>0.07372697618</v>
      </c>
      <c r="Z232" s="52">
        <f t="shared" si="17"/>
        <v>0.06699020454</v>
      </c>
      <c r="AA232" s="52">
        <f t="shared" si="18"/>
        <v>0.0205066388</v>
      </c>
      <c r="AB232" s="52">
        <f t="shared" si="19"/>
        <v>1.653001135</v>
      </c>
      <c r="AC232" s="53">
        <f t="shared" si="20"/>
        <v>4.964993892</v>
      </c>
      <c r="AD232" s="54">
        <f t="shared" si="21"/>
        <v>1.242254632</v>
      </c>
      <c r="AE232" s="54">
        <f t="shared" si="22"/>
        <v>0.0005006333011</v>
      </c>
      <c r="AF232" s="54">
        <f t="shared" si="23"/>
        <v>0.6243545345</v>
      </c>
      <c r="AG232" s="54">
        <f t="shared" si="24"/>
        <v>0</v>
      </c>
      <c r="AH232" s="54">
        <f t="shared" si="25"/>
        <v>0</v>
      </c>
      <c r="AI232" s="54">
        <f t="shared" si="26"/>
        <v>0.4541633262</v>
      </c>
      <c r="AJ232" s="54">
        <f t="shared" si="27"/>
        <v>0.07372697618</v>
      </c>
      <c r="AK232" s="54">
        <f t="shared" si="28"/>
        <v>0.06699020454</v>
      </c>
      <c r="AL232" s="54">
        <f t="shared" si="29"/>
        <v>0.0205066388</v>
      </c>
      <c r="AM232" s="54">
        <f t="shared" si="30"/>
        <v>2.482496946</v>
      </c>
      <c r="AN232" s="54">
        <f t="shared" si="31"/>
        <v>-4.964993892</v>
      </c>
      <c r="AO232" s="55">
        <f t="shared" si="32"/>
        <v>3.006058752</v>
      </c>
      <c r="AP232" s="55">
        <f t="shared" si="33"/>
        <v>0.001211453013</v>
      </c>
      <c r="AQ232" s="55">
        <f t="shared" si="34"/>
        <v>2.014451642</v>
      </c>
      <c r="AR232" s="55">
        <f t="shared" si="35"/>
        <v>0</v>
      </c>
      <c r="AS232" s="55">
        <f t="shared" si="36"/>
        <v>0</v>
      </c>
      <c r="AT232" s="55">
        <f t="shared" si="37"/>
        <v>2.198006119</v>
      </c>
      <c r="AU232" s="55">
        <f t="shared" si="38"/>
        <v>0.3568151267</v>
      </c>
      <c r="AV232" s="55">
        <f t="shared" si="39"/>
        <v>0.3242112937</v>
      </c>
      <c r="AW232" s="55">
        <f t="shared" si="40"/>
        <v>0.09924561269</v>
      </c>
      <c r="AX232" s="55">
        <f t="shared" si="41"/>
        <v>8</v>
      </c>
      <c r="AY232" s="55">
        <f t="shared" si="42"/>
        <v>24.02899205</v>
      </c>
      <c r="AZ232" s="54">
        <f t="shared" ref="AZ232:BA232" si="1666">AO232*2</f>
        <v>6.012117505</v>
      </c>
      <c r="BA232" s="54">
        <f t="shared" si="1666"/>
        <v>0.002422906025</v>
      </c>
      <c r="BB232" s="54">
        <f t="shared" ref="BB232:BD232" si="1667">AQ232*(3/2)</f>
        <v>3.021677463</v>
      </c>
      <c r="BC232" s="54">
        <f t="shared" si="1667"/>
        <v>0</v>
      </c>
      <c r="BD232" s="54">
        <f t="shared" si="1667"/>
        <v>0</v>
      </c>
      <c r="BE232" s="54">
        <f t="shared" ref="BE232:BH232" si="1668">AT232</f>
        <v>2.198006119</v>
      </c>
      <c r="BF232" s="54">
        <f t="shared" si="1668"/>
        <v>0.3568151267</v>
      </c>
      <c r="BG232" s="54">
        <f t="shared" si="1668"/>
        <v>0.3242112937</v>
      </c>
      <c r="BH232" s="54">
        <f t="shared" si="1668"/>
        <v>0.09924561269</v>
      </c>
      <c r="BI232" s="54">
        <f t="shared" si="46"/>
        <v>12.01449603</v>
      </c>
      <c r="BJ232" s="54">
        <f t="shared" si="47"/>
        <v>-24.02899205</v>
      </c>
      <c r="BK232" s="56">
        <f t="shared" ref="BK232:BN232" si="1669">AO232</f>
        <v>3.006058752</v>
      </c>
      <c r="BL232" s="56">
        <f t="shared" si="1669"/>
        <v>0.001211453013</v>
      </c>
      <c r="BM232" s="56">
        <f t="shared" si="1669"/>
        <v>2.014451642</v>
      </c>
      <c r="BN232" s="56">
        <f t="shared" si="1669"/>
        <v>0</v>
      </c>
      <c r="BO232" s="56">
        <f t="shared" si="49"/>
        <v>0</v>
      </c>
      <c r="BP232" s="56">
        <f t="shared" si="50"/>
        <v>2.198006119</v>
      </c>
      <c r="BQ232" s="56">
        <f t="shared" ref="BQ232:BS232" si="1670">AU232</f>
        <v>0.3568151267</v>
      </c>
      <c r="BR232" s="56">
        <f t="shared" si="1670"/>
        <v>0.3242112937</v>
      </c>
      <c r="BS232" s="56">
        <f t="shared" si="1670"/>
        <v>0.09924561269</v>
      </c>
      <c r="BT232" s="56">
        <f t="shared" si="52"/>
        <v>8</v>
      </c>
      <c r="BU232" s="50">
        <f t="shared" ref="BU232:BX232" si="1671">AZ232</f>
        <v>6.012117505</v>
      </c>
      <c r="BV232" s="50">
        <f t="shared" si="1671"/>
        <v>0.002422906025</v>
      </c>
      <c r="BW232" s="50">
        <f t="shared" si="1671"/>
        <v>3.021677463</v>
      </c>
      <c r="BX232" s="50">
        <f t="shared" si="1671"/>
        <v>0</v>
      </c>
      <c r="BY232" s="50">
        <f t="shared" si="54"/>
        <v>0</v>
      </c>
      <c r="BZ232" s="50">
        <f t="shared" si="55"/>
        <v>2.198006119</v>
      </c>
      <c r="CA232" s="50">
        <f t="shared" ref="CA232:CC232" si="1672">BF232</f>
        <v>0.3568151267</v>
      </c>
      <c r="CB232" s="50">
        <f t="shared" si="1672"/>
        <v>0.3242112937</v>
      </c>
      <c r="CC232" s="50">
        <f t="shared" si="1672"/>
        <v>0.09924561269</v>
      </c>
      <c r="CD232" s="50">
        <f t="shared" si="57"/>
        <v>12.01449603</v>
      </c>
      <c r="CE232" s="57">
        <f t="shared" si="58"/>
        <v>37.32</v>
      </c>
      <c r="CF232" s="57">
        <f t="shared" si="59"/>
        <v>0.02</v>
      </c>
      <c r="CG232" s="57">
        <f t="shared" si="60"/>
        <v>21.22</v>
      </c>
      <c r="CH232" s="57">
        <f t="shared" si="61"/>
        <v>0</v>
      </c>
      <c r="CI232" s="58">
        <f t="shared" si="62"/>
        <v>0</v>
      </c>
      <c r="CJ232" s="58">
        <f t="shared" si="63"/>
        <v>32.63</v>
      </c>
      <c r="CK232" s="57">
        <f t="shared" si="64"/>
        <v>5.23</v>
      </c>
      <c r="CL232" s="57">
        <f t="shared" si="65"/>
        <v>2.7</v>
      </c>
      <c r="CM232" s="57">
        <f t="shared" si="66"/>
        <v>1.15</v>
      </c>
      <c r="CN232" s="57">
        <f t="shared" si="67"/>
        <v>100.27</v>
      </c>
      <c r="CO232" s="59">
        <f t="shared" si="68"/>
        <v>0.1088586348</v>
      </c>
      <c r="CP232" s="59">
        <f t="shared" si="69"/>
        <v>0.7380123705</v>
      </c>
      <c r="CQ232" s="59">
        <f t="shared" si="70"/>
        <v>0.1198058437</v>
      </c>
      <c r="CR232" s="59">
        <f t="shared" si="71"/>
        <v>0.03332315103</v>
      </c>
      <c r="CS232" s="60">
        <f t="shared" si="72"/>
        <v>10.88586348</v>
      </c>
      <c r="CT232" s="60">
        <f t="shared" si="73"/>
        <v>3.332315103</v>
      </c>
      <c r="CU232" s="60">
        <f t="shared" si="74"/>
        <v>85.78182142</v>
      </c>
      <c r="CV232" s="61">
        <f t="shared" si="75"/>
        <v>0.08775246842</v>
      </c>
      <c r="CW232" s="61">
        <f t="shared" si="76"/>
        <v>0.09427157772</v>
      </c>
      <c r="CX232" s="62"/>
    </row>
    <row r="233" ht="15.75" customHeight="1">
      <c r="A233" s="17" t="s">
        <v>53</v>
      </c>
      <c r="B233" s="17" t="s">
        <v>54</v>
      </c>
      <c r="C233" s="17" t="s">
        <v>284</v>
      </c>
      <c r="D233" s="83"/>
      <c r="E233" s="83" t="s">
        <v>285</v>
      </c>
      <c r="F233" s="2">
        <v>10.0</v>
      </c>
      <c r="G233" s="3" t="s">
        <v>295</v>
      </c>
      <c r="H233" s="48">
        <v>38.26</v>
      </c>
      <c r="I233" s="49">
        <v>6.14</v>
      </c>
      <c r="J233" s="49">
        <v>21.7</v>
      </c>
      <c r="K233" s="49">
        <v>1.43</v>
      </c>
      <c r="L233" s="49">
        <v>0.02</v>
      </c>
      <c r="M233" s="49">
        <v>0.02</v>
      </c>
      <c r="N233" s="49">
        <v>2.66</v>
      </c>
      <c r="O233" s="49">
        <v>30.08</v>
      </c>
      <c r="P233" s="49"/>
      <c r="Q233" s="50">
        <f t="shared" si="8"/>
        <v>100.31</v>
      </c>
      <c r="R233" s="51">
        <f t="shared" si="9"/>
        <v>12</v>
      </c>
      <c r="S233" s="52">
        <f t="shared" si="10"/>
        <v>0.636772002</v>
      </c>
      <c r="T233" s="52">
        <f t="shared" si="11"/>
        <v>0.0002503166506</v>
      </c>
      <c r="U233" s="52">
        <f t="shared" si="12"/>
        <v>0.4256516933</v>
      </c>
      <c r="V233" s="52">
        <f t="shared" si="13"/>
        <v>0.0002631748626</v>
      </c>
      <c r="W233" s="52">
        <f t="shared" si="14"/>
        <v>0</v>
      </c>
      <c r="X233" s="52">
        <f t="shared" si="15"/>
        <v>0.4186709425</v>
      </c>
      <c r="Y233" s="52">
        <f t="shared" si="16"/>
        <v>0.03749785022</v>
      </c>
      <c r="Z233" s="52">
        <f t="shared" si="17"/>
        <v>0.1523406874</v>
      </c>
      <c r="AA233" s="52">
        <f t="shared" si="18"/>
        <v>0.02549955955</v>
      </c>
      <c r="AB233" s="52">
        <f t="shared" si="19"/>
        <v>1.696946226</v>
      </c>
      <c r="AC233" s="53">
        <f t="shared" si="20"/>
        <v>5.093851958</v>
      </c>
      <c r="AD233" s="54">
        <f t="shared" si="21"/>
        <v>1.273544004</v>
      </c>
      <c r="AE233" s="54">
        <f t="shared" si="22"/>
        <v>0.0005006333011</v>
      </c>
      <c r="AF233" s="54">
        <f t="shared" si="23"/>
        <v>0.63847754</v>
      </c>
      <c r="AG233" s="54">
        <f t="shared" si="24"/>
        <v>0.0003947622939</v>
      </c>
      <c r="AH233" s="54">
        <f t="shared" si="25"/>
        <v>0</v>
      </c>
      <c r="AI233" s="54">
        <f t="shared" si="26"/>
        <v>0.4186709425</v>
      </c>
      <c r="AJ233" s="54">
        <f t="shared" si="27"/>
        <v>0.03749785022</v>
      </c>
      <c r="AK233" s="54">
        <f t="shared" si="28"/>
        <v>0.1523406874</v>
      </c>
      <c r="AL233" s="54">
        <f t="shared" si="29"/>
        <v>0.02549955955</v>
      </c>
      <c r="AM233" s="54">
        <f t="shared" si="30"/>
        <v>2.546925979</v>
      </c>
      <c r="AN233" s="54">
        <f t="shared" si="31"/>
        <v>-5.093851958</v>
      </c>
      <c r="AO233" s="55">
        <f t="shared" si="32"/>
        <v>3.001966672</v>
      </c>
      <c r="AP233" s="55">
        <f t="shared" si="33"/>
        <v>0.001180080531</v>
      </c>
      <c r="AQ233" s="55">
        <f t="shared" si="34"/>
        <v>2.006671451</v>
      </c>
      <c r="AR233" s="55">
        <f t="shared" si="35"/>
        <v>0.001240698655</v>
      </c>
      <c r="AS233" s="55">
        <f t="shared" si="36"/>
        <v>0</v>
      </c>
      <c r="AT233" s="55">
        <f t="shared" si="37"/>
        <v>1.973761742</v>
      </c>
      <c r="AU233" s="55">
        <f t="shared" si="38"/>
        <v>0.1767780246</v>
      </c>
      <c r="AV233" s="55">
        <f t="shared" si="39"/>
        <v>0.7181874593</v>
      </c>
      <c r="AW233" s="55">
        <f t="shared" si="40"/>
        <v>0.120213872</v>
      </c>
      <c r="AX233" s="55">
        <f t="shared" si="41"/>
        <v>8</v>
      </c>
      <c r="AY233" s="55">
        <f t="shared" si="42"/>
        <v>24.01420565</v>
      </c>
      <c r="AZ233" s="54">
        <f t="shared" ref="AZ233:BA233" si="1673">AO233*2</f>
        <v>6.003933344</v>
      </c>
      <c r="BA233" s="54">
        <f t="shared" si="1673"/>
        <v>0.002360161063</v>
      </c>
      <c r="BB233" s="54">
        <f t="shared" ref="BB233:BD233" si="1674">AQ233*(3/2)</f>
        <v>3.010007177</v>
      </c>
      <c r="BC233" s="54">
        <f t="shared" si="1674"/>
        <v>0.001861047982</v>
      </c>
      <c r="BD233" s="54">
        <f t="shared" si="1674"/>
        <v>0</v>
      </c>
      <c r="BE233" s="54">
        <f t="shared" ref="BE233:BH233" si="1675">AT233</f>
        <v>1.973761742</v>
      </c>
      <c r="BF233" s="54">
        <f t="shared" si="1675"/>
        <v>0.1767780246</v>
      </c>
      <c r="BG233" s="54">
        <f t="shared" si="1675"/>
        <v>0.7181874593</v>
      </c>
      <c r="BH233" s="54">
        <f t="shared" si="1675"/>
        <v>0.120213872</v>
      </c>
      <c r="BI233" s="54">
        <f t="shared" si="46"/>
        <v>12.00710283</v>
      </c>
      <c r="BJ233" s="54">
        <f t="shared" si="47"/>
        <v>-24.01420565</v>
      </c>
      <c r="BK233" s="56">
        <f t="shared" ref="BK233:BN233" si="1676">AO233</f>
        <v>3.001966672</v>
      </c>
      <c r="BL233" s="56">
        <f t="shared" si="1676"/>
        <v>0.001180080531</v>
      </c>
      <c r="BM233" s="56">
        <f t="shared" si="1676"/>
        <v>2.006671451</v>
      </c>
      <c r="BN233" s="56">
        <f t="shared" si="1676"/>
        <v>0.001240698655</v>
      </c>
      <c r="BO233" s="56">
        <f t="shared" si="49"/>
        <v>0</v>
      </c>
      <c r="BP233" s="56">
        <f t="shared" si="50"/>
        <v>1.973761742</v>
      </c>
      <c r="BQ233" s="56">
        <f t="shared" ref="BQ233:BS233" si="1677">AU233</f>
        <v>0.1767780246</v>
      </c>
      <c r="BR233" s="56">
        <f t="shared" si="1677"/>
        <v>0.7181874593</v>
      </c>
      <c r="BS233" s="56">
        <f t="shared" si="1677"/>
        <v>0.120213872</v>
      </c>
      <c r="BT233" s="56">
        <f t="shared" si="52"/>
        <v>8</v>
      </c>
      <c r="BU233" s="50">
        <f t="shared" ref="BU233:BX233" si="1678">AZ233</f>
        <v>6.003933344</v>
      </c>
      <c r="BV233" s="50">
        <f t="shared" si="1678"/>
        <v>0.002360161063</v>
      </c>
      <c r="BW233" s="50">
        <f t="shared" si="1678"/>
        <v>3.010007177</v>
      </c>
      <c r="BX233" s="50">
        <f t="shared" si="1678"/>
        <v>0.001861047982</v>
      </c>
      <c r="BY233" s="50">
        <f t="shared" si="54"/>
        <v>0</v>
      </c>
      <c r="BZ233" s="50">
        <f t="shared" si="55"/>
        <v>1.973761742</v>
      </c>
      <c r="CA233" s="50">
        <f t="shared" ref="CA233:CC233" si="1679">BF233</f>
        <v>0.1767780246</v>
      </c>
      <c r="CB233" s="50">
        <f t="shared" si="1679"/>
        <v>0.7181874593</v>
      </c>
      <c r="CC233" s="50">
        <f t="shared" si="1679"/>
        <v>0.120213872</v>
      </c>
      <c r="CD233" s="50">
        <f t="shared" si="57"/>
        <v>12.00710283</v>
      </c>
      <c r="CE233" s="57">
        <f t="shared" si="58"/>
        <v>38.26</v>
      </c>
      <c r="CF233" s="57">
        <f t="shared" si="59"/>
        <v>0.02</v>
      </c>
      <c r="CG233" s="57">
        <f t="shared" si="60"/>
        <v>21.7</v>
      </c>
      <c r="CH233" s="57">
        <f t="shared" si="61"/>
        <v>0.02</v>
      </c>
      <c r="CI233" s="58">
        <f t="shared" si="62"/>
        <v>0</v>
      </c>
      <c r="CJ233" s="58">
        <f t="shared" si="63"/>
        <v>30.08</v>
      </c>
      <c r="CK233" s="57">
        <f t="shared" si="64"/>
        <v>2.66</v>
      </c>
      <c r="CL233" s="57">
        <f t="shared" si="65"/>
        <v>6.14</v>
      </c>
      <c r="CM233" s="57">
        <f t="shared" si="66"/>
        <v>1.43</v>
      </c>
      <c r="CN233" s="57">
        <f t="shared" si="67"/>
        <v>100.31</v>
      </c>
      <c r="CO233" s="59">
        <f t="shared" si="68"/>
        <v>0.2402815699</v>
      </c>
      <c r="CP233" s="59">
        <f t="shared" si="69"/>
        <v>0.6603548472</v>
      </c>
      <c r="CQ233" s="59">
        <f t="shared" si="70"/>
        <v>0.05914403088</v>
      </c>
      <c r="CR233" s="59">
        <f t="shared" si="71"/>
        <v>0.04021955203</v>
      </c>
      <c r="CS233" s="60">
        <f t="shared" si="72"/>
        <v>24.02815699</v>
      </c>
      <c r="CT233" s="60">
        <f t="shared" si="73"/>
        <v>4.021955203</v>
      </c>
      <c r="CU233" s="60">
        <f t="shared" si="74"/>
        <v>71.94988781</v>
      </c>
      <c r="CV233" s="61">
        <f t="shared" si="75"/>
        <v>0.160360337</v>
      </c>
      <c r="CW233" s="61">
        <f t="shared" si="76"/>
        <v>0.2080838395</v>
      </c>
      <c r="CX233" s="62"/>
    </row>
    <row r="234" ht="15.75" customHeight="1">
      <c r="A234" s="17" t="s">
        <v>53</v>
      </c>
      <c r="B234" s="17" t="s">
        <v>54</v>
      </c>
      <c r="C234" s="17" t="s">
        <v>284</v>
      </c>
      <c r="D234" s="83"/>
      <c r="E234" s="83" t="s">
        <v>285</v>
      </c>
      <c r="F234" s="2">
        <v>11.0</v>
      </c>
      <c r="G234" s="3" t="s">
        <v>296</v>
      </c>
      <c r="H234" s="48">
        <v>37.4</v>
      </c>
      <c r="I234" s="49">
        <v>3.41</v>
      </c>
      <c r="J234" s="49">
        <v>21.27</v>
      </c>
      <c r="K234" s="49">
        <v>1.27</v>
      </c>
      <c r="L234" s="49">
        <v>0.05</v>
      </c>
      <c r="M234" s="49">
        <v>0.0</v>
      </c>
      <c r="N234" s="49">
        <v>2.56</v>
      </c>
      <c r="O234" s="49">
        <v>34.0</v>
      </c>
      <c r="P234" s="49"/>
      <c r="Q234" s="50">
        <f t="shared" si="8"/>
        <v>99.96</v>
      </c>
      <c r="R234" s="51">
        <f t="shared" si="9"/>
        <v>12</v>
      </c>
      <c r="S234" s="52">
        <f t="shared" si="10"/>
        <v>0.6224587787</v>
      </c>
      <c r="T234" s="52">
        <f t="shared" si="11"/>
        <v>0.0006257916264</v>
      </c>
      <c r="U234" s="52">
        <f t="shared" si="12"/>
        <v>0.4172171206</v>
      </c>
      <c r="V234" s="52">
        <f t="shared" si="13"/>
        <v>0</v>
      </c>
      <c r="W234" s="52">
        <f t="shared" si="14"/>
        <v>0</v>
      </c>
      <c r="X234" s="52">
        <f t="shared" si="15"/>
        <v>0.4732317834</v>
      </c>
      <c r="Y234" s="52">
        <f t="shared" si="16"/>
        <v>0.0360881566</v>
      </c>
      <c r="Z234" s="52">
        <f t="shared" si="17"/>
        <v>0.08460614722</v>
      </c>
      <c r="AA234" s="52">
        <f t="shared" si="18"/>
        <v>0.02264646198</v>
      </c>
      <c r="AB234" s="52">
        <f t="shared" si="19"/>
        <v>1.65687424</v>
      </c>
      <c r="AC234" s="53">
        <f t="shared" si="20"/>
        <v>4.977134742</v>
      </c>
      <c r="AD234" s="54">
        <f t="shared" si="21"/>
        <v>1.244917557</v>
      </c>
      <c r="AE234" s="54">
        <f t="shared" si="22"/>
        <v>0.001251583253</v>
      </c>
      <c r="AF234" s="54">
        <f t="shared" si="23"/>
        <v>0.6258256809</v>
      </c>
      <c r="AG234" s="54">
        <f t="shared" si="24"/>
        <v>0</v>
      </c>
      <c r="AH234" s="54">
        <f t="shared" si="25"/>
        <v>0</v>
      </c>
      <c r="AI234" s="54">
        <f t="shared" si="26"/>
        <v>0.4732317834</v>
      </c>
      <c r="AJ234" s="54">
        <f t="shared" si="27"/>
        <v>0.0360881566</v>
      </c>
      <c r="AK234" s="54">
        <f t="shared" si="28"/>
        <v>0.08460614722</v>
      </c>
      <c r="AL234" s="54">
        <f t="shared" si="29"/>
        <v>0.02264646198</v>
      </c>
      <c r="AM234" s="54">
        <f t="shared" si="30"/>
        <v>2.488567371</v>
      </c>
      <c r="AN234" s="54">
        <f t="shared" si="31"/>
        <v>-4.977134742</v>
      </c>
      <c r="AO234" s="55">
        <f t="shared" si="32"/>
        <v>3.005460589</v>
      </c>
      <c r="AP234" s="55">
        <f t="shared" si="33"/>
        <v>0.003021552807</v>
      </c>
      <c r="AQ234" s="55">
        <f t="shared" si="34"/>
        <v>2.014478157</v>
      </c>
      <c r="AR234" s="55">
        <f t="shared" si="35"/>
        <v>0</v>
      </c>
      <c r="AS234" s="55">
        <f t="shared" si="36"/>
        <v>0</v>
      </c>
      <c r="AT234" s="55">
        <f t="shared" si="37"/>
        <v>2.28493761</v>
      </c>
      <c r="AU234" s="55">
        <f t="shared" si="38"/>
        <v>0.1742469318</v>
      </c>
      <c r="AV234" s="55">
        <f t="shared" si="39"/>
        <v>0.4085096873</v>
      </c>
      <c r="AW234" s="55">
        <f t="shared" si="40"/>
        <v>0.109345472</v>
      </c>
      <c r="AX234" s="55">
        <f t="shared" si="41"/>
        <v>8</v>
      </c>
      <c r="AY234" s="55">
        <f t="shared" si="42"/>
        <v>24.03144244</v>
      </c>
      <c r="AZ234" s="54">
        <f t="shared" ref="AZ234:BA234" si="1680">AO234*2</f>
        <v>6.010921178</v>
      </c>
      <c r="BA234" s="54">
        <f t="shared" si="1680"/>
        <v>0.006043105614</v>
      </c>
      <c r="BB234" s="54">
        <f t="shared" ref="BB234:BD234" si="1681">AQ234*(3/2)</f>
        <v>3.021717235</v>
      </c>
      <c r="BC234" s="54">
        <f t="shared" si="1681"/>
        <v>0</v>
      </c>
      <c r="BD234" s="54">
        <f t="shared" si="1681"/>
        <v>0</v>
      </c>
      <c r="BE234" s="54">
        <f t="shared" ref="BE234:BH234" si="1682">AT234</f>
        <v>2.28493761</v>
      </c>
      <c r="BF234" s="54">
        <f t="shared" si="1682"/>
        <v>0.1742469318</v>
      </c>
      <c r="BG234" s="54">
        <f t="shared" si="1682"/>
        <v>0.4085096873</v>
      </c>
      <c r="BH234" s="54">
        <f t="shared" si="1682"/>
        <v>0.109345472</v>
      </c>
      <c r="BI234" s="54">
        <f t="shared" si="46"/>
        <v>12.01572122</v>
      </c>
      <c r="BJ234" s="54">
        <f t="shared" si="47"/>
        <v>-24.03144244</v>
      </c>
      <c r="BK234" s="56">
        <f t="shared" ref="BK234:BN234" si="1683">AO234</f>
        <v>3.005460589</v>
      </c>
      <c r="BL234" s="56">
        <f t="shared" si="1683"/>
        <v>0.003021552807</v>
      </c>
      <c r="BM234" s="56">
        <f t="shared" si="1683"/>
        <v>2.014478157</v>
      </c>
      <c r="BN234" s="56">
        <f t="shared" si="1683"/>
        <v>0</v>
      </c>
      <c r="BO234" s="56">
        <f t="shared" si="49"/>
        <v>0</v>
      </c>
      <c r="BP234" s="56">
        <f t="shared" si="50"/>
        <v>2.28493761</v>
      </c>
      <c r="BQ234" s="56">
        <f t="shared" ref="BQ234:BS234" si="1684">AU234</f>
        <v>0.1742469318</v>
      </c>
      <c r="BR234" s="56">
        <f t="shared" si="1684"/>
        <v>0.4085096873</v>
      </c>
      <c r="BS234" s="56">
        <f t="shared" si="1684"/>
        <v>0.109345472</v>
      </c>
      <c r="BT234" s="56">
        <f t="shared" si="52"/>
        <v>8</v>
      </c>
      <c r="BU234" s="50">
        <f t="shared" ref="BU234:BX234" si="1685">AZ234</f>
        <v>6.010921178</v>
      </c>
      <c r="BV234" s="50">
        <f t="shared" si="1685"/>
        <v>0.006043105614</v>
      </c>
      <c r="BW234" s="50">
        <f t="shared" si="1685"/>
        <v>3.021717235</v>
      </c>
      <c r="BX234" s="50">
        <f t="shared" si="1685"/>
        <v>0</v>
      </c>
      <c r="BY234" s="50">
        <f t="shared" si="54"/>
        <v>0</v>
      </c>
      <c r="BZ234" s="50">
        <f t="shared" si="55"/>
        <v>2.28493761</v>
      </c>
      <c r="CA234" s="50">
        <f t="shared" ref="CA234:CC234" si="1686">BF234</f>
        <v>0.1742469318</v>
      </c>
      <c r="CB234" s="50">
        <f t="shared" si="1686"/>
        <v>0.4085096873</v>
      </c>
      <c r="CC234" s="50">
        <f t="shared" si="1686"/>
        <v>0.109345472</v>
      </c>
      <c r="CD234" s="50">
        <f t="shared" si="57"/>
        <v>12.01572122</v>
      </c>
      <c r="CE234" s="57">
        <f t="shared" si="58"/>
        <v>37.4</v>
      </c>
      <c r="CF234" s="57">
        <f t="shared" si="59"/>
        <v>0.05</v>
      </c>
      <c r="CG234" s="57">
        <f t="shared" si="60"/>
        <v>21.27</v>
      </c>
      <c r="CH234" s="57">
        <f t="shared" si="61"/>
        <v>0</v>
      </c>
      <c r="CI234" s="58">
        <f t="shared" si="62"/>
        <v>0</v>
      </c>
      <c r="CJ234" s="58">
        <f t="shared" si="63"/>
        <v>34</v>
      </c>
      <c r="CK234" s="57">
        <f t="shared" si="64"/>
        <v>2.56</v>
      </c>
      <c r="CL234" s="57">
        <f t="shared" si="65"/>
        <v>3.41</v>
      </c>
      <c r="CM234" s="57">
        <f t="shared" si="66"/>
        <v>1.27</v>
      </c>
      <c r="CN234" s="57">
        <f t="shared" si="67"/>
        <v>99.96</v>
      </c>
      <c r="CO234" s="59">
        <f t="shared" si="68"/>
        <v>0.1372201006</v>
      </c>
      <c r="CP234" s="59">
        <f t="shared" si="69"/>
        <v>0.7675200331</v>
      </c>
      <c r="CQ234" s="59">
        <f t="shared" si="70"/>
        <v>0.05853026809</v>
      </c>
      <c r="CR234" s="59">
        <f t="shared" si="71"/>
        <v>0.03672959818</v>
      </c>
      <c r="CS234" s="60">
        <f t="shared" si="72"/>
        <v>13.72201006</v>
      </c>
      <c r="CT234" s="60">
        <f t="shared" si="73"/>
        <v>3.672959818</v>
      </c>
      <c r="CU234" s="60">
        <f t="shared" si="74"/>
        <v>82.60503012</v>
      </c>
      <c r="CV234" s="61">
        <f t="shared" si="75"/>
        <v>0.1053396485</v>
      </c>
      <c r="CW234" s="61">
        <f t="shared" si="76"/>
        <v>0.1188326071</v>
      </c>
      <c r="CX234" s="62"/>
    </row>
    <row r="235" ht="15.75" customHeight="1">
      <c r="A235" s="17" t="s">
        <v>53</v>
      </c>
      <c r="B235" s="17" t="s">
        <v>54</v>
      </c>
      <c r="C235" s="17" t="s">
        <v>284</v>
      </c>
      <c r="D235" s="83"/>
      <c r="E235" s="83" t="s">
        <v>285</v>
      </c>
      <c r="F235" s="2">
        <v>12.0</v>
      </c>
      <c r="G235" s="3" t="s">
        <v>297</v>
      </c>
      <c r="H235" s="48">
        <v>37.48</v>
      </c>
      <c r="I235" s="49">
        <v>2.85</v>
      </c>
      <c r="J235" s="49">
        <v>21.23</v>
      </c>
      <c r="K235" s="49">
        <v>1.54</v>
      </c>
      <c r="L235" s="49">
        <v>0.02</v>
      </c>
      <c r="M235" s="49">
        <v>0.0</v>
      </c>
      <c r="N235" s="49">
        <v>9.58</v>
      </c>
      <c r="O235" s="49">
        <v>27.48</v>
      </c>
      <c r="P235" s="49"/>
      <c r="Q235" s="50">
        <f t="shared" si="8"/>
        <v>100.18</v>
      </c>
      <c r="R235" s="51">
        <f t="shared" si="9"/>
        <v>12</v>
      </c>
      <c r="S235" s="52">
        <f t="shared" si="10"/>
        <v>0.6237902414</v>
      </c>
      <c r="T235" s="52">
        <f t="shared" si="11"/>
        <v>0.0002503166506</v>
      </c>
      <c r="U235" s="52">
        <f t="shared" si="12"/>
        <v>0.4164325092</v>
      </c>
      <c r="V235" s="52">
        <f t="shared" si="13"/>
        <v>0</v>
      </c>
      <c r="W235" s="52">
        <f t="shared" si="14"/>
        <v>0</v>
      </c>
      <c r="X235" s="52">
        <f t="shared" si="15"/>
        <v>0.3824826296</v>
      </c>
      <c r="Y235" s="52">
        <f t="shared" si="16"/>
        <v>0.1350486485</v>
      </c>
      <c r="Z235" s="52">
        <f t="shared" si="17"/>
        <v>0.07071188257</v>
      </c>
      <c r="AA235" s="52">
        <f t="shared" si="18"/>
        <v>0.02746106413</v>
      </c>
      <c r="AB235" s="52">
        <f t="shared" si="19"/>
        <v>1.656177292</v>
      </c>
      <c r="AC235" s="53">
        <f t="shared" si="20"/>
        <v>4.976868209</v>
      </c>
      <c r="AD235" s="54">
        <f t="shared" si="21"/>
        <v>1.247580483</v>
      </c>
      <c r="AE235" s="54">
        <f t="shared" si="22"/>
        <v>0.0005006333011</v>
      </c>
      <c r="AF235" s="54">
        <f t="shared" si="23"/>
        <v>0.6246487638</v>
      </c>
      <c r="AG235" s="54">
        <f t="shared" si="24"/>
        <v>0</v>
      </c>
      <c r="AH235" s="54">
        <f t="shared" si="25"/>
        <v>0</v>
      </c>
      <c r="AI235" s="54">
        <f t="shared" si="26"/>
        <v>0.3824826296</v>
      </c>
      <c r="AJ235" s="54">
        <f t="shared" si="27"/>
        <v>0.1350486485</v>
      </c>
      <c r="AK235" s="54">
        <f t="shared" si="28"/>
        <v>0.07071188257</v>
      </c>
      <c r="AL235" s="54">
        <f t="shared" si="29"/>
        <v>0.02746106413</v>
      </c>
      <c r="AM235" s="54">
        <f t="shared" si="30"/>
        <v>2.488434105</v>
      </c>
      <c r="AN235" s="54">
        <f t="shared" si="31"/>
        <v>-4.976868209</v>
      </c>
      <c r="AO235" s="55">
        <f t="shared" si="32"/>
        <v>3.013156837</v>
      </c>
      <c r="AP235" s="55">
        <f t="shared" si="33"/>
        <v>0.001209129732</v>
      </c>
      <c r="AQ235" s="55">
        <f t="shared" si="34"/>
        <v>2.011535896</v>
      </c>
      <c r="AR235" s="55">
        <f t="shared" si="35"/>
        <v>0</v>
      </c>
      <c r="AS235" s="55">
        <f t="shared" si="36"/>
        <v>0</v>
      </c>
      <c r="AT235" s="55">
        <f t="shared" si="37"/>
        <v>1.847544373</v>
      </c>
      <c r="AU235" s="55">
        <f t="shared" si="38"/>
        <v>0.6523390904</v>
      </c>
      <c r="AV235" s="55">
        <f t="shared" si="39"/>
        <v>0.3415667292</v>
      </c>
      <c r="AW235" s="55">
        <f t="shared" si="40"/>
        <v>0.1326479442</v>
      </c>
      <c r="AX235" s="55">
        <f t="shared" si="41"/>
        <v>8</v>
      </c>
      <c r="AY235" s="55">
        <f t="shared" si="42"/>
        <v>24.04026783</v>
      </c>
      <c r="AZ235" s="54">
        <f t="shared" ref="AZ235:BA235" si="1687">AO235*2</f>
        <v>6.026313674</v>
      </c>
      <c r="BA235" s="54">
        <f t="shared" si="1687"/>
        <v>0.002418259463</v>
      </c>
      <c r="BB235" s="54">
        <f t="shared" ref="BB235:BD235" si="1688">AQ235*(3/2)</f>
        <v>3.017303844</v>
      </c>
      <c r="BC235" s="54">
        <f t="shared" si="1688"/>
        <v>0</v>
      </c>
      <c r="BD235" s="54">
        <f t="shared" si="1688"/>
        <v>0</v>
      </c>
      <c r="BE235" s="54">
        <f t="shared" ref="BE235:BH235" si="1689">AT235</f>
        <v>1.847544373</v>
      </c>
      <c r="BF235" s="54">
        <f t="shared" si="1689"/>
        <v>0.6523390904</v>
      </c>
      <c r="BG235" s="54">
        <f t="shared" si="1689"/>
        <v>0.3415667292</v>
      </c>
      <c r="BH235" s="54">
        <f t="shared" si="1689"/>
        <v>0.1326479442</v>
      </c>
      <c r="BI235" s="54">
        <f t="shared" si="46"/>
        <v>12.02013391</v>
      </c>
      <c r="BJ235" s="54">
        <f t="shared" si="47"/>
        <v>-24.04026783</v>
      </c>
      <c r="BK235" s="56">
        <f t="shared" ref="BK235:BN235" si="1690">AO235</f>
        <v>3.013156837</v>
      </c>
      <c r="BL235" s="56">
        <f t="shared" si="1690"/>
        <v>0.001209129732</v>
      </c>
      <c r="BM235" s="56">
        <f t="shared" si="1690"/>
        <v>2.011535896</v>
      </c>
      <c r="BN235" s="56">
        <f t="shared" si="1690"/>
        <v>0</v>
      </c>
      <c r="BO235" s="56">
        <f t="shared" si="49"/>
        <v>0</v>
      </c>
      <c r="BP235" s="56">
        <f t="shared" si="50"/>
        <v>1.847544373</v>
      </c>
      <c r="BQ235" s="56">
        <f t="shared" ref="BQ235:BS235" si="1691">AU235</f>
        <v>0.6523390904</v>
      </c>
      <c r="BR235" s="56">
        <f t="shared" si="1691"/>
        <v>0.3415667292</v>
      </c>
      <c r="BS235" s="56">
        <f t="shared" si="1691"/>
        <v>0.1326479442</v>
      </c>
      <c r="BT235" s="56">
        <f t="shared" si="52"/>
        <v>8</v>
      </c>
      <c r="BU235" s="50">
        <f t="shared" ref="BU235:BX235" si="1692">AZ235</f>
        <v>6.026313674</v>
      </c>
      <c r="BV235" s="50">
        <f t="shared" si="1692"/>
        <v>0.002418259463</v>
      </c>
      <c r="BW235" s="50">
        <f t="shared" si="1692"/>
        <v>3.017303844</v>
      </c>
      <c r="BX235" s="50">
        <f t="shared" si="1692"/>
        <v>0</v>
      </c>
      <c r="BY235" s="50">
        <f t="shared" si="54"/>
        <v>0</v>
      </c>
      <c r="BZ235" s="50">
        <f t="shared" si="55"/>
        <v>1.847544373</v>
      </c>
      <c r="CA235" s="50">
        <f t="shared" ref="CA235:CC235" si="1693">BF235</f>
        <v>0.6523390904</v>
      </c>
      <c r="CB235" s="50">
        <f t="shared" si="1693"/>
        <v>0.3415667292</v>
      </c>
      <c r="CC235" s="50">
        <f t="shared" si="1693"/>
        <v>0.1326479442</v>
      </c>
      <c r="CD235" s="50">
        <f t="shared" si="57"/>
        <v>12.02013391</v>
      </c>
      <c r="CE235" s="57">
        <f t="shared" si="58"/>
        <v>37.48</v>
      </c>
      <c r="CF235" s="57">
        <f t="shared" si="59"/>
        <v>0.02</v>
      </c>
      <c r="CG235" s="57">
        <f t="shared" si="60"/>
        <v>21.23</v>
      </c>
      <c r="CH235" s="57">
        <f t="shared" si="61"/>
        <v>0</v>
      </c>
      <c r="CI235" s="58">
        <f t="shared" si="62"/>
        <v>0</v>
      </c>
      <c r="CJ235" s="58">
        <f t="shared" si="63"/>
        <v>27.48</v>
      </c>
      <c r="CK235" s="57">
        <f t="shared" si="64"/>
        <v>9.58</v>
      </c>
      <c r="CL235" s="57">
        <f t="shared" si="65"/>
        <v>2.85</v>
      </c>
      <c r="CM235" s="57">
        <f t="shared" si="66"/>
        <v>1.54</v>
      </c>
      <c r="CN235" s="57">
        <f t="shared" si="67"/>
        <v>100.18</v>
      </c>
      <c r="CO235" s="59">
        <f t="shared" si="68"/>
        <v>0.1148471615</v>
      </c>
      <c r="CP235" s="59">
        <f t="shared" si="69"/>
        <v>0.6212116373</v>
      </c>
      <c r="CQ235" s="59">
        <f t="shared" si="70"/>
        <v>0.2193401362</v>
      </c>
      <c r="CR235" s="59">
        <f t="shared" si="71"/>
        <v>0.04460106497</v>
      </c>
      <c r="CS235" s="60">
        <f t="shared" si="72"/>
        <v>11.48471615</v>
      </c>
      <c r="CT235" s="60">
        <f t="shared" si="73"/>
        <v>4.460106497</v>
      </c>
      <c r="CU235" s="60">
        <f t="shared" si="74"/>
        <v>84.05517735</v>
      </c>
      <c r="CV235" s="61">
        <f t="shared" si="75"/>
        <v>0.1020246457</v>
      </c>
      <c r="CW235" s="61">
        <f t="shared" si="76"/>
        <v>0.0994576419</v>
      </c>
      <c r="CX235" s="62"/>
    </row>
    <row r="236" ht="15.75" customHeight="1">
      <c r="A236" s="17" t="s">
        <v>53</v>
      </c>
      <c r="B236" s="17" t="s">
        <v>54</v>
      </c>
      <c r="C236" s="17" t="s">
        <v>284</v>
      </c>
      <c r="D236" s="83"/>
      <c r="E236" s="83" t="s">
        <v>285</v>
      </c>
      <c r="F236" s="2">
        <v>13.0</v>
      </c>
      <c r="G236" s="3" t="s">
        <v>298</v>
      </c>
      <c r="H236" s="48">
        <v>37.87</v>
      </c>
      <c r="I236" s="49">
        <v>3.8</v>
      </c>
      <c r="J236" s="49">
        <v>21.51</v>
      </c>
      <c r="K236" s="49">
        <v>4.41</v>
      </c>
      <c r="L236" s="49">
        <v>0.02</v>
      </c>
      <c r="M236" s="49">
        <v>0.03</v>
      </c>
      <c r="N236" s="49">
        <v>0.78</v>
      </c>
      <c r="O236" s="49">
        <v>31.5</v>
      </c>
      <c r="P236" s="49"/>
      <c r="Q236" s="50">
        <f t="shared" si="8"/>
        <v>99.92</v>
      </c>
      <c r="R236" s="51">
        <f t="shared" si="9"/>
        <v>12</v>
      </c>
      <c r="S236" s="52">
        <f t="shared" si="10"/>
        <v>0.6302811217</v>
      </c>
      <c r="T236" s="52">
        <f t="shared" si="11"/>
        <v>0.0002503166506</v>
      </c>
      <c r="U236" s="52">
        <f t="shared" si="12"/>
        <v>0.4219247891</v>
      </c>
      <c r="V236" s="52">
        <f t="shared" si="13"/>
        <v>0.0003947622939</v>
      </c>
      <c r="W236" s="52">
        <f t="shared" si="14"/>
        <v>0</v>
      </c>
      <c r="X236" s="52">
        <f t="shared" si="15"/>
        <v>0.4384353287</v>
      </c>
      <c r="Y236" s="52">
        <f t="shared" si="16"/>
        <v>0.01099561021</v>
      </c>
      <c r="Z236" s="52">
        <f t="shared" si="17"/>
        <v>0.0942825101</v>
      </c>
      <c r="AA236" s="52">
        <f t="shared" si="18"/>
        <v>0.07863850184</v>
      </c>
      <c r="AB236" s="52">
        <f t="shared" si="19"/>
        <v>1.675202941</v>
      </c>
      <c r="AC236" s="53">
        <f t="shared" si="20"/>
        <v>5.033788309</v>
      </c>
      <c r="AD236" s="54">
        <f t="shared" si="21"/>
        <v>1.260562243</v>
      </c>
      <c r="AE236" s="54">
        <f t="shared" si="22"/>
        <v>0.0005006333011</v>
      </c>
      <c r="AF236" s="54">
        <f t="shared" si="23"/>
        <v>0.6328871837</v>
      </c>
      <c r="AG236" s="54">
        <f t="shared" si="24"/>
        <v>0.0005921434408</v>
      </c>
      <c r="AH236" s="54">
        <f t="shared" si="25"/>
        <v>0</v>
      </c>
      <c r="AI236" s="54">
        <f t="shared" si="26"/>
        <v>0.4384353287</v>
      </c>
      <c r="AJ236" s="54">
        <f t="shared" si="27"/>
        <v>0.01099561021</v>
      </c>
      <c r="AK236" s="54">
        <f t="shared" si="28"/>
        <v>0.0942825101</v>
      </c>
      <c r="AL236" s="54">
        <f t="shared" si="29"/>
        <v>0.07863850184</v>
      </c>
      <c r="AM236" s="54">
        <f t="shared" si="30"/>
        <v>2.516894155</v>
      </c>
      <c r="AN236" s="54">
        <f t="shared" si="31"/>
        <v>-5.033788309</v>
      </c>
      <c r="AO236" s="55">
        <f t="shared" si="32"/>
        <v>3.009933215</v>
      </c>
      <c r="AP236" s="55">
        <f t="shared" si="33"/>
        <v>0.001195397379</v>
      </c>
      <c r="AQ236" s="55">
        <f t="shared" si="34"/>
        <v>2.014919047</v>
      </c>
      <c r="AR236" s="55">
        <f t="shared" si="35"/>
        <v>0.001885203443</v>
      </c>
      <c r="AS236" s="55">
        <f t="shared" si="36"/>
        <v>0</v>
      </c>
      <c r="AT236" s="55">
        <f t="shared" si="37"/>
        <v>2.093765803</v>
      </c>
      <c r="AU236" s="55">
        <f t="shared" si="38"/>
        <v>0.05250998526</v>
      </c>
      <c r="AV236" s="55">
        <f t="shared" si="39"/>
        <v>0.4502499742</v>
      </c>
      <c r="AW236" s="55">
        <f t="shared" si="40"/>
        <v>0.3755413744</v>
      </c>
      <c r="AX236" s="55">
        <f t="shared" si="41"/>
        <v>8</v>
      </c>
      <c r="AY236" s="55">
        <f t="shared" si="42"/>
        <v>24.03906148</v>
      </c>
      <c r="AZ236" s="54">
        <f t="shared" ref="AZ236:BA236" si="1694">AO236*2</f>
        <v>6.019866431</v>
      </c>
      <c r="BA236" s="54">
        <f t="shared" si="1694"/>
        <v>0.002390794758</v>
      </c>
      <c r="BB236" s="54">
        <f t="shared" ref="BB236:BD236" si="1695">AQ236*(3/2)</f>
        <v>3.022378571</v>
      </c>
      <c r="BC236" s="54">
        <f t="shared" si="1695"/>
        <v>0.002827805164</v>
      </c>
      <c r="BD236" s="54">
        <f t="shared" si="1695"/>
        <v>0</v>
      </c>
      <c r="BE236" s="54">
        <f t="shared" ref="BE236:BH236" si="1696">AT236</f>
        <v>2.093765803</v>
      </c>
      <c r="BF236" s="54">
        <f t="shared" si="1696"/>
        <v>0.05250998526</v>
      </c>
      <c r="BG236" s="54">
        <f t="shared" si="1696"/>
        <v>0.4502499742</v>
      </c>
      <c r="BH236" s="54">
        <f t="shared" si="1696"/>
        <v>0.3755413744</v>
      </c>
      <c r="BI236" s="54">
        <f t="shared" si="46"/>
        <v>12.01953074</v>
      </c>
      <c r="BJ236" s="54">
        <f t="shared" si="47"/>
        <v>-24.03906148</v>
      </c>
      <c r="BK236" s="56">
        <f t="shared" ref="BK236:BN236" si="1697">AO236</f>
        <v>3.009933215</v>
      </c>
      <c r="BL236" s="56">
        <f t="shared" si="1697"/>
        <v>0.001195397379</v>
      </c>
      <c r="BM236" s="56">
        <f t="shared" si="1697"/>
        <v>2.014919047</v>
      </c>
      <c r="BN236" s="56">
        <f t="shared" si="1697"/>
        <v>0.001885203443</v>
      </c>
      <c r="BO236" s="56">
        <f t="shared" si="49"/>
        <v>0</v>
      </c>
      <c r="BP236" s="56">
        <f t="shared" si="50"/>
        <v>2.093765803</v>
      </c>
      <c r="BQ236" s="56">
        <f t="shared" ref="BQ236:BS236" si="1698">AU236</f>
        <v>0.05250998526</v>
      </c>
      <c r="BR236" s="56">
        <f t="shared" si="1698"/>
        <v>0.4502499742</v>
      </c>
      <c r="BS236" s="56">
        <f t="shared" si="1698"/>
        <v>0.3755413744</v>
      </c>
      <c r="BT236" s="56">
        <f t="shared" si="52"/>
        <v>8</v>
      </c>
      <c r="BU236" s="50">
        <f t="shared" ref="BU236:BX236" si="1699">AZ236</f>
        <v>6.019866431</v>
      </c>
      <c r="BV236" s="50">
        <f t="shared" si="1699"/>
        <v>0.002390794758</v>
      </c>
      <c r="BW236" s="50">
        <f t="shared" si="1699"/>
        <v>3.022378571</v>
      </c>
      <c r="BX236" s="50">
        <f t="shared" si="1699"/>
        <v>0.002827805164</v>
      </c>
      <c r="BY236" s="50">
        <f t="shared" si="54"/>
        <v>0</v>
      </c>
      <c r="BZ236" s="50">
        <f t="shared" si="55"/>
        <v>2.093765803</v>
      </c>
      <c r="CA236" s="50">
        <f t="shared" ref="CA236:CC236" si="1700">BF236</f>
        <v>0.05250998526</v>
      </c>
      <c r="CB236" s="50">
        <f t="shared" si="1700"/>
        <v>0.4502499742</v>
      </c>
      <c r="CC236" s="50">
        <f t="shared" si="1700"/>
        <v>0.3755413744</v>
      </c>
      <c r="CD236" s="50">
        <f t="shared" si="57"/>
        <v>12.01953074</v>
      </c>
      <c r="CE236" s="57">
        <f t="shared" si="58"/>
        <v>37.87</v>
      </c>
      <c r="CF236" s="57">
        <f t="shared" si="59"/>
        <v>0.02</v>
      </c>
      <c r="CG236" s="57">
        <f t="shared" si="60"/>
        <v>21.51</v>
      </c>
      <c r="CH236" s="57">
        <f t="shared" si="61"/>
        <v>0.03</v>
      </c>
      <c r="CI236" s="58">
        <f t="shared" si="62"/>
        <v>0</v>
      </c>
      <c r="CJ236" s="58">
        <f t="shared" si="63"/>
        <v>31.5</v>
      </c>
      <c r="CK236" s="57">
        <f t="shared" si="64"/>
        <v>0.78</v>
      </c>
      <c r="CL236" s="57">
        <f t="shared" si="65"/>
        <v>3.8</v>
      </c>
      <c r="CM236" s="57">
        <f t="shared" si="66"/>
        <v>4.41</v>
      </c>
      <c r="CN236" s="57">
        <f t="shared" si="67"/>
        <v>99.92</v>
      </c>
      <c r="CO236" s="59">
        <f t="shared" si="68"/>
        <v>0.1514938773</v>
      </c>
      <c r="CP236" s="59">
        <f t="shared" si="69"/>
        <v>0.7044813278</v>
      </c>
      <c r="CQ236" s="59">
        <f t="shared" si="70"/>
        <v>0.01766783281</v>
      </c>
      <c r="CR236" s="59">
        <f t="shared" si="71"/>
        <v>0.1263569621</v>
      </c>
      <c r="CS236" s="60">
        <f t="shared" si="72"/>
        <v>15.14938773</v>
      </c>
      <c r="CT236" s="60">
        <f t="shared" si="73"/>
        <v>12.63569621</v>
      </c>
      <c r="CU236" s="60">
        <f t="shared" si="74"/>
        <v>72.21491606</v>
      </c>
      <c r="CV236" s="61">
        <f t="shared" si="75"/>
        <v>0.2021039007</v>
      </c>
      <c r="CW236" s="61">
        <f t="shared" si="76"/>
        <v>0.1311936978</v>
      </c>
      <c r="CX236" s="62"/>
    </row>
    <row r="237" ht="15.75" customHeight="1">
      <c r="A237" s="17" t="s">
        <v>53</v>
      </c>
      <c r="B237" s="17" t="s">
        <v>54</v>
      </c>
      <c r="C237" s="17" t="s">
        <v>284</v>
      </c>
      <c r="D237" s="83"/>
      <c r="E237" s="83" t="s">
        <v>285</v>
      </c>
      <c r="F237" s="2">
        <v>14.0</v>
      </c>
      <c r="G237" s="3" t="s">
        <v>299</v>
      </c>
      <c r="H237" s="48">
        <v>37.22</v>
      </c>
      <c r="I237" s="49">
        <v>1.8</v>
      </c>
      <c r="J237" s="49">
        <v>20.62</v>
      </c>
      <c r="K237" s="49">
        <v>2.13</v>
      </c>
      <c r="L237" s="49">
        <v>0.03</v>
      </c>
      <c r="M237" s="49">
        <v>0.02</v>
      </c>
      <c r="N237" s="49">
        <v>9.85</v>
      </c>
      <c r="O237" s="49">
        <v>28.46</v>
      </c>
      <c r="P237" s="49"/>
      <c r="Q237" s="50">
        <f t="shared" si="8"/>
        <v>100.13</v>
      </c>
      <c r="R237" s="51">
        <f t="shared" si="9"/>
        <v>12</v>
      </c>
      <c r="S237" s="52">
        <f t="shared" si="10"/>
        <v>0.6194629878</v>
      </c>
      <c r="T237" s="52">
        <f t="shared" si="11"/>
        <v>0.0003754749758</v>
      </c>
      <c r="U237" s="52">
        <f t="shared" si="12"/>
        <v>0.4044671851</v>
      </c>
      <c r="V237" s="52">
        <f t="shared" si="13"/>
        <v>0.0002631748626</v>
      </c>
      <c r="W237" s="52">
        <f t="shared" si="14"/>
        <v>0</v>
      </c>
      <c r="X237" s="52">
        <f t="shared" si="15"/>
        <v>0.3961228398</v>
      </c>
      <c r="Y237" s="52">
        <f t="shared" si="16"/>
        <v>0.1388548213</v>
      </c>
      <c r="Z237" s="52">
        <f t="shared" si="17"/>
        <v>0.04466013636</v>
      </c>
      <c r="AA237" s="52">
        <f t="shared" si="18"/>
        <v>0.03798186143</v>
      </c>
      <c r="AB237" s="52">
        <f t="shared" si="19"/>
        <v>1.642188482</v>
      </c>
      <c r="AC237" s="53">
        <f t="shared" si="20"/>
        <v>4.928784249</v>
      </c>
      <c r="AD237" s="54">
        <f t="shared" si="21"/>
        <v>1.238925976</v>
      </c>
      <c r="AE237" s="54">
        <f t="shared" si="22"/>
        <v>0.0007509499517</v>
      </c>
      <c r="AF237" s="54">
        <f t="shared" si="23"/>
        <v>0.6067007776</v>
      </c>
      <c r="AG237" s="54">
        <f t="shared" si="24"/>
        <v>0.0003947622939</v>
      </c>
      <c r="AH237" s="54">
        <f t="shared" si="25"/>
        <v>0</v>
      </c>
      <c r="AI237" s="54">
        <f t="shared" si="26"/>
        <v>0.3961228398</v>
      </c>
      <c r="AJ237" s="54">
        <f t="shared" si="27"/>
        <v>0.1388548213</v>
      </c>
      <c r="AK237" s="54">
        <f t="shared" si="28"/>
        <v>0.04466013636</v>
      </c>
      <c r="AL237" s="54">
        <f t="shared" si="29"/>
        <v>0.03798186143</v>
      </c>
      <c r="AM237" s="54">
        <f t="shared" si="30"/>
        <v>2.464392124</v>
      </c>
      <c r="AN237" s="54">
        <f t="shared" si="31"/>
        <v>-4.928784249</v>
      </c>
      <c r="AO237" s="55">
        <f t="shared" si="32"/>
        <v>3.017743674</v>
      </c>
      <c r="AP237" s="55">
        <f t="shared" si="33"/>
        <v>0.001829144365</v>
      </c>
      <c r="AQ237" s="55">
        <f t="shared" si="34"/>
        <v>1.970381303</v>
      </c>
      <c r="AR237" s="55">
        <f t="shared" si="35"/>
        <v>0.001282068973</v>
      </c>
      <c r="AS237" s="55">
        <f t="shared" si="36"/>
        <v>0</v>
      </c>
      <c r="AT237" s="55">
        <f t="shared" si="37"/>
        <v>1.929731425</v>
      </c>
      <c r="AU237" s="55">
        <f t="shared" si="38"/>
        <v>0.6764379258</v>
      </c>
      <c r="AV237" s="55">
        <f t="shared" si="39"/>
        <v>0.2175639976</v>
      </c>
      <c r="AW237" s="55">
        <f t="shared" si="40"/>
        <v>0.1850304608</v>
      </c>
      <c r="AX237" s="55">
        <f t="shared" si="41"/>
        <v>8</v>
      </c>
      <c r="AY237" s="55">
        <f t="shared" si="42"/>
        <v>24.01080901</v>
      </c>
      <c r="AZ237" s="54">
        <f t="shared" ref="AZ237:BA237" si="1701">AO237*2</f>
        <v>6.035487349</v>
      </c>
      <c r="BA237" s="54">
        <f t="shared" si="1701"/>
        <v>0.003658288729</v>
      </c>
      <c r="BB237" s="54">
        <f t="shared" ref="BB237:BD237" si="1702">AQ237*(3/2)</f>
        <v>2.955571955</v>
      </c>
      <c r="BC237" s="54">
        <f t="shared" si="1702"/>
        <v>0.00192310346</v>
      </c>
      <c r="BD237" s="54">
        <f t="shared" si="1702"/>
        <v>0</v>
      </c>
      <c r="BE237" s="54">
        <f t="shared" ref="BE237:BH237" si="1703">AT237</f>
        <v>1.929731425</v>
      </c>
      <c r="BF237" s="54">
        <f t="shared" si="1703"/>
        <v>0.6764379258</v>
      </c>
      <c r="BG237" s="54">
        <f t="shared" si="1703"/>
        <v>0.2175639976</v>
      </c>
      <c r="BH237" s="54">
        <f t="shared" si="1703"/>
        <v>0.1850304608</v>
      </c>
      <c r="BI237" s="54">
        <f t="shared" si="46"/>
        <v>12.0054045</v>
      </c>
      <c r="BJ237" s="54">
        <f t="shared" si="47"/>
        <v>-24.01080901</v>
      </c>
      <c r="BK237" s="56">
        <f t="shared" ref="BK237:BN237" si="1704">AO237</f>
        <v>3.017743674</v>
      </c>
      <c r="BL237" s="56">
        <f t="shared" si="1704"/>
        <v>0.001829144365</v>
      </c>
      <c r="BM237" s="56">
        <f t="shared" si="1704"/>
        <v>1.970381303</v>
      </c>
      <c r="BN237" s="56">
        <f t="shared" si="1704"/>
        <v>0.001282068973</v>
      </c>
      <c r="BO237" s="56">
        <f t="shared" si="49"/>
        <v>0</v>
      </c>
      <c r="BP237" s="56">
        <f t="shared" si="50"/>
        <v>1.929731425</v>
      </c>
      <c r="BQ237" s="56">
        <f t="shared" ref="BQ237:BS237" si="1705">AU237</f>
        <v>0.6764379258</v>
      </c>
      <c r="BR237" s="56">
        <f t="shared" si="1705"/>
        <v>0.2175639976</v>
      </c>
      <c r="BS237" s="56">
        <f t="shared" si="1705"/>
        <v>0.1850304608</v>
      </c>
      <c r="BT237" s="56">
        <f t="shared" si="52"/>
        <v>8</v>
      </c>
      <c r="BU237" s="50">
        <f t="shared" ref="BU237:BX237" si="1706">AZ237</f>
        <v>6.035487349</v>
      </c>
      <c r="BV237" s="50">
        <f t="shared" si="1706"/>
        <v>0.003658288729</v>
      </c>
      <c r="BW237" s="50">
        <f t="shared" si="1706"/>
        <v>2.955571955</v>
      </c>
      <c r="BX237" s="50">
        <f t="shared" si="1706"/>
        <v>0.00192310346</v>
      </c>
      <c r="BY237" s="50">
        <f t="shared" si="54"/>
        <v>0</v>
      </c>
      <c r="BZ237" s="50">
        <f t="shared" si="55"/>
        <v>1.929731425</v>
      </c>
      <c r="CA237" s="50">
        <f t="shared" ref="CA237:CC237" si="1707">BF237</f>
        <v>0.6764379258</v>
      </c>
      <c r="CB237" s="50">
        <f t="shared" si="1707"/>
        <v>0.2175639976</v>
      </c>
      <c r="CC237" s="50">
        <f t="shared" si="1707"/>
        <v>0.1850304608</v>
      </c>
      <c r="CD237" s="50">
        <f t="shared" si="57"/>
        <v>12.0054045</v>
      </c>
      <c r="CE237" s="57">
        <f t="shared" si="58"/>
        <v>37.22</v>
      </c>
      <c r="CF237" s="57">
        <f t="shared" si="59"/>
        <v>0.03</v>
      </c>
      <c r="CG237" s="57">
        <f t="shared" si="60"/>
        <v>20.62</v>
      </c>
      <c r="CH237" s="57">
        <f t="shared" si="61"/>
        <v>0.02</v>
      </c>
      <c r="CI237" s="58">
        <f t="shared" si="62"/>
        <v>0</v>
      </c>
      <c r="CJ237" s="58">
        <f t="shared" si="63"/>
        <v>28.46</v>
      </c>
      <c r="CK237" s="57">
        <f t="shared" si="64"/>
        <v>9.85</v>
      </c>
      <c r="CL237" s="57">
        <f t="shared" si="65"/>
        <v>1.8</v>
      </c>
      <c r="CM237" s="57">
        <f t="shared" si="66"/>
        <v>2.13</v>
      </c>
      <c r="CN237" s="57">
        <f t="shared" si="67"/>
        <v>100.13</v>
      </c>
      <c r="CO237" s="59">
        <f t="shared" si="68"/>
        <v>0.07231009525</v>
      </c>
      <c r="CP237" s="59">
        <f t="shared" si="69"/>
        <v>0.641370193</v>
      </c>
      <c r="CQ237" s="59">
        <f t="shared" si="70"/>
        <v>0.2248225413</v>
      </c>
      <c r="CR237" s="59">
        <f t="shared" si="71"/>
        <v>0.06149717044</v>
      </c>
      <c r="CS237" s="60">
        <f t="shared" si="72"/>
        <v>7.231009525</v>
      </c>
      <c r="CT237" s="60">
        <f t="shared" si="73"/>
        <v>6.149717044</v>
      </c>
      <c r="CU237" s="60">
        <f t="shared" si="74"/>
        <v>86.61927343</v>
      </c>
      <c r="CV237" s="61">
        <f t="shared" si="75"/>
        <v>0.09765221806</v>
      </c>
      <c r="CW237" s="61">
        <f t="shared" si="76"/>
        <v>0.06262054248</v>
      </c>
      <c r="CX237" s="62"/>
    </row>
    <row r="238" ht="15.75" customHeight="1">
      <c r="A238" s="17" t="s">
        <v>53</v>
      </c>
      <c r="B238" s="17" t="s">
        <v>54</v>
      </c>
      <c r="C238" s="17" t="s">
        <v>284</v>
      </c>
      <c r="D238" s="83"/>
      <c r="E238" s="83" t="s">
        <v>285</v>
      </c>
      <c r="F238" s="2">
        <v>15.0</v>
      </c>
      <c r="G238" s="3" t="s">
        <v>300</v>
      </c>
      <c r="H238" s="48">
        <v>37.7</v>
      </c>
      <c r="I238" s="49">
        <v>2.78</v>
      </c>
      <c r="J238" s="49">
        <v>20.92</v>
      </c>
      <c r="K238" s="49">
        <v>3.08</v>
      </c>
      <c r="L238" s="49">
        <v>0.04</v>
      </c>
      <c r="M238" s="49">
        <v>0.0</v>
      </c>
      <c r="N238" s="49">
        <v>5.98</v>
      </c>
      <c r="O238" s="49">
        <v>29.63</v>
      </c>
      <c r="P238" s="49"/>
      <c r="Q238" s="50">
        <f t="shared" si="8"/>
        <v>100.13</v>
      </c>
      <c r="R238" s="51">
        <f t="shared" si="9"/>
        <v>12</v>
      </c>
      <c r="S238" s="52">
        <f t="shared" si="10"/>
        <v>0.6274517636</v>
      </c>
      <c r="T238" s="52">
        <f t="shared" si="11"/>
        <v>0.0005006333011</v>
      </c>
      <c r="U238" s="52">
        <f t="shared" si="12"/>
        <v>0.4103517707</v>
      </c>
      <c r="V238" s="52">
        <f t="shared" si="13"/>
        <v>0</v>
      </c>
      <c r="W238" s="52">
        <f t="shared" si="14"/>
        <v>0</v>
      </c>
      <c r="X238" s="52">
        <f t="shared" si="15"/>
        <v>0.4124075806</v>
      </c>
      <c r="Y238" s="52">
        <f t="shared" si="16"/>
        <v>0.08429967831</v>
      </c>
      <c r="Z238" s="52">
        <f t="shared" si="17"/>
        <v>0.06897509949</v>
      </c>
      <c r="AA238" s="52">
        <f t="shared" si="18"/>
        <v>0.05492212827</v>
      </c>
      <c r="AB238" s="52">
        <f t="shared" si="19"/>
        <v>1.658908654</v>
      </c>
      <c r="AC238" s="53">
        <f t="shared" si="20"/>
        <v>4.984073873</v>
      </c>
      <c r="AD238" s="54">
        <f t="shared" si="21"/>
        <v>1.254903527</v>
      </c>
      <c r="AE238" s="54">
        <f t="shared" si="22"/>
        <v>0.001001266602</v>
      </c>
      <c r="AF238" s="54">
        <f t="shared" si="23"/>
        <v>0.6155276561</v>
      </c>
      <c r="AG238" s="54">
        <f t="shared" si="24"/>
        <v>0</v>
      </c>
      <c r="AH238" s="54">
        <f t="shared" si="25"/>
        <v>0</v>
      </c>
      <c r="AI238" s="54">
        <f t="shared" si="26"/>
        <v>0.4124075806</v>
      </c>
      <c r="AJ238" s="54">
        <f t="shared" si="27"/>
        <v>0.08429967831</v>
      </c>
      <c r="AK238" s="54">
        <f t="shared" si="28"/>
        <v>0.06897509949</v>
      </c>
      <c r="AL238" s="54">
        <f t="shared" si="29"/>
        <v>0.05492212827</v>
      </c>
      <c r="AM238" s="54">
        <f t="shared" si="30"/>
        <v>2.492036937</v>
      </c>
      <c r="AN238" s="54">
        <f t="shared" si="31"/>
        <v>-4.984073873</v>
      </c>
      <c r="AO238" s="55">
        <f t="shared" si="32"/>
        <v>3.025853229</v>
      </c>
      <c r="AP238" s="55">
        <f t="shared" si="33"/>
        <v>0.002414277844</v>
      </c>
      <c r="AQ238" s="55">
        <f t="shared" si="34"/>
        <v>1.978899897</v>
      </c>
      <c r="AR238" s="55">
        <f t="shared" si="35"/>
        <v>0</v>
      </c>
      <c r="AS238" s="55">
        <f t="shared" si="36"/>
        <v>0</v>
      </c>
      <c r="AT238" s="55">
        <f t="shared" si="37"/>
        <v>1.988813933</v>
      </c>
      <c r="AU238" s="55">
        <f t="shared" si="38"/>
        <v>0.4065307784</v>
      </c>
      <c r="AV238" s="55">
        <f t="shared" si="39"/>
        <v>0.3326288006</v>
      </c>
      <c r="AW238" s="55">
        <f t="shared" si="40"/>
        <v>0.2648590837</v>
      </c>
      <c r="AX238" s="55">
        <f t="shared" si="41"/>
        <v>8</v>
      </c>
      <c r="AY238" s="55">
        <f t="shared" si="42"/>
        <v>24.03543491</v>
      </c>
      <c r="AZ238" s="54">
        <f t="shared" ref="AZ238:BA238" si="1708">AO238*2</f>
        <v>6.051706459</v>
      </c>
      <c r="BA238" s="54">
        <f t="shared" si="1708"/>
        <v>0.004828555688</v>
      </c>
      <c r="BB238" s="54">
        <f t="shared" ref="BB238:BD238" si="1709">AQ238*(3/2)</f>
        <v>2.968349846</v>
      </c>
      <c r="BC238" s="54">
        <f t="shared" si="1709"/>
        <v>0</v>
      </c>
      <c r="BD238" s="54">
        <f t="shared" si="1709"/>
        <v>0</v>
      </c>
      <c r="BE238" s="54">
        <f t="shared" ref="BE238:BH238" si="1710">AT238</f>
        <v>1.988813933</v>
      </c>
      <c r="BF238" s="54">
        <f t="shared" si="1710"/>
        <v>0.4065307784</v>
      </c>
      <c r="BG238" s="54">
        <f t="shared" si="1710"/>
        <v>0.3326288006</v>
      </c>
      <c r="BH238" s="54">
        <f t="shared" si="1710"/>
        <v>0.2648590837</v>
      </c>
      <c r="BI238" s="54">
        <f t="shared" si="46"/>
        <v>12.01771746</v>
      </c>
      <c r="BJ238" s="54">
        <f t="shared" si="47"/>
        <v>-24.03543491</v>
      </c>
      <c r="BK238" s="56">
        <f t="shared" ref="BK238:BN238" si="1711">AO238</f>
        <v>3.025853229</v>
      </c>
      <c r="BL238" s="56">
        <f t="shared" si="1711"/>
        <v>0.002414277844</v>
      </c>
      <c r="BM238" s="56">
        <f t="shared" si="1711"/>
        <v>1.978899897</v>
      </c>
      <c r="BN238" s="56">
        <f t="shared" si="1711"/>
        <v>0</v>
      </c>
      <c r="BO238" s="56">
        <f t="shared" si="49"/>
        <v>0</v>
      </c>
      <c r="BP238" s="56">
        <f t="shared" si="50"/>
        <v>1.988813933</v>
      </c>
      <c r="BQ238" s="56">
        <f t="shared" ref="BQ238:BS238" si="1712">AU238</f>
        <v>0.4065307784</v>
      </c>
      <c r="BR238" s="56">
        <f t="shared" si="1712"/>
        <v>0.3326288006</v>
      </c>
      <c r="BS238" s="56">
        <f t="shared" si="1712"/>
        <v>0.2648590837</v>
      </c>
      <c r="BT238" s="56">
        <f t="shared" si="52"/>
        <v>8</v>
      </c>
      <c r="BU238" s="50">
        <f t="shared" ref="BU238:BX238" si="1713">AZ238</f>
        <v>6.051706459</v>
      </c>
      <c r="BV238" s="50">
        <f t="shared" si="1713"/>
        <v>0.004828555688</v>
      </c>
      <c r="BW238" s="50">
        <f t="shared" si="1713"/>
        <v>2.968349846</v>
      </c>
      <c r="BX238" s="50">
        <f t="shared" si="1713"/>
        <v>0</v>
      </c>
      <c r="BY238" s="50">
        <f t="shared" si="54"/>
        <v>0</v>
      </c>
      <c r="BZ238" s="50">
        <f t="shared" si="55"/>
        <v>1.988813933</v>
      </c>
      <c r="CA238" s="50">
        <f t="shared" ref="CA238:CC238" si="1714">BF238</f>
        <v>0.4065307784</v>
      </c>
      <c r="CB238" s="50">
        <f t="shared" si="1714"/>
        <v>0.3326288006</v>
      </c>
      <c r="CC238" s="50">
        <f t="shared" si="1714"/>
        <v>0.2648590837</v>
      </c>
      <c r="CD238" s="50">
        <f t="shared" si="57"/>
        <v>12.01771746</v>
      </c>
      <c r="CE238" s="57">
        <f t="shared" si="58"/>
        <v>37.7</v>
      </c>
      <c r="CF238" s="57">
        <f t="shared" si="59"/>
        <v>0.04</v>
      </c>
      <c r="CG238" s="57">
        <f t="shared" si="60"/>
        <v>20.92</v>
      </c>
      <c r="CH238" s="57">
        <f t="shared" si="61"/>
        <v>0</v>
      </c>
      <c r="CI238" s="58">
        <f t="shared" si="62"/>
        <v>0</v>
      </c>
      <c r="CJ238" s="58">
        <f t="shared" si="63"/>
        <v>29.63</v>
      </c>
      <c r="CK238" s="57">
        <f t="shared" si="64"/>
        <v>5.98</v>
      </c>
      <c r="CL238" s="57">
        <f t="shared" si="65"/>
        <v>2.78</v>
      </c>
      <c r="CM238" s="57">
        <f t="shared" si="66"/>
        <v>3.08</v>
      </c>
      <c r="CN238" s="57">
        <f t="shared" si="67"/>
        <v>100.13</v>
      </c>
      <c r="CO238" s="59">
        <f t="shared" si="68"/>
        <v>0.1111417996</v>
      </c>
      <c r="CP238" s="59">
        <f t="shared" si="69"/>
        <v>0.6645256189</v>
      </c>
      <c r="CQ238" s="59">
        <f t="shared" si="70"/>
        <v>0.1358347871</v>
      </c>
      <c r="CR238" s="59">
        <f t="shared" si="71"/>
        <v>0.0884977944</v>
      </c>
      <c r="CS238" s="60">
        <f t="shared" si="72"/>
        <v>11.11417996</v>
      </c>
      <c r="CT238" s="60">
        <f t="shared" si="73"/>
        <v>8.84977944</v>
      </c>
      <c r="CU238" s="60">
        <f t="shared" si="74"/>
        <v>80.0360406</v>
      </c>
      <c r="CV238" s="61">
        <f t="shared" si="75"/>
        <v>0.1440686942</v>
      </c>
      <c r="CW238" s="61">
        <f t="shared" si="76"/>
        <v>0.09624879846</v>
      </c>
      <c r="CX238" s="62"/>
    </row>
    <row r="239" ht="15.75" customHeight="1">
      <c r="A239" s="17" t="s">
        <v>53</v>
      </c>
      <c r="B239" s="17" t="s">
        <v>54</v>
      </c>
      <c r="C239" s="17" t="s">
        <v>284</v>
      </c>
      <c r="D239" s="83"/>
      <c r="E239" s="83" t="s">
        <v>285</v>
      </c>
      <c r="F239" s="2">
        <v>16.0</v>
      </c>
      <c r="G239" s="3" t="s">
        <v>301</v>
      </c>
      <c r="H239" s="48">
        <v>37.8</v>
      </c>
      <c r="I239" s="49">
        <v>4.45</v>
      </c>
      <c r="J239" s="49">
        <v>21.37</v>
      </c>
      <c r="K239" s="49">
        <v>1.33</v>
      </c>
      <c r="L239" s="49">
        <v>0.0</v>
      </c>
      <c r="M239" s="49">
        <v>0.0</v>
      </c>
      <c r="N239" s="49">
        <v>2.14</v>
      </c>
      <c r="O239" s="49">
        <v>32.75</v>
      </c>
      <c r="P239" s="49"/>
      <c r="Q239" s="50">
        <f t="shared" si="8"/>
        <v>99.84</v>
      </c>
      <c r="R239" s="51">
        <f t="shared" si="9"/>
        <v>12</v>
      </c>
      <c r="S239" s="52">
        <f t="shared" si="10"/>
        <v>0.6291160919</v>
      </c>
      <c r="T239" s="52">
        <f t="shared" si="11"/>
        <v>0</v>
      </c>
      <c r="U239" s="52">
        <f t="shared" si="12"/>
        <v>0.4191786492</v>
      </c>
      <c r="V239" s="52">
        <f t="shared" si="13"/>
        <v>0</v>
      </c>
      <c r="W239" s="52">
        <f t="shared" si="14"/>
        <v>0</v>
      </c>
      <c r="X239" s="52">
        <f t="shared" si="15"/>
        <v>0.455833556</v>
      </c>
      <c r="Y239" s="52">
        <f t="shared" si="16"/>
        <v>0.03016744341</v>
      </c>
      <c r="Z239" s="52">
        <f t="shared" si="17"/>
        <v>0.1104097816</v>
      </c>
      <c r="AA239" s="52">
        <f t="shared" si="18"/>
        <v>0.02371637357</v>
      </c>
      <c r="AB239" s="52">
        <f t="shared" si="19"/>
        <v>1.668421896</v>
      </c>
      <c r="AC239" s="53">
        <f t="shared" si="20"/>
        <v>5.014254624</v>
      </c>
      <c r="AD239" s="54">
        <f t="shared" si="21"/>
        <v>1.258232184</v>
      </c>
      <c r="AE239" s="54">
        <f t="shared" si="22"/>
        <v>0</v>
      </c>
      <c r="AF239" s="54">
        <f t="shared" si="23"/>
        <v>0.6287679737</v>
      </c>
      <c r="AG239" s="54">
        <f t="shared" si="24"/>
        <v>0</v>
      </c>
      <c r="AH239" s="54">
        <f t="shared" si="25"/>
        <v>0</v>
      </c>
      <c r="AI239" s="54">
        <f t="shared" si="26"/>
        <v>0.455833556</v>
      </c>
      <c r="AJ239" s="54">
        <f t="shared" si="27"/>
        <v>0.03016744341</v>
      </c>
      <c r="AK239" s="54">
        <f t="shared" si="28"/>
        <v>0.1104097816</v>
      </c>
      <c r="AL239" s="54">
        <f t="shared" si="29"/>
        <v>0.02371637357</v>
      </c>
      <c r="AM239" s="54">
        <f t="shared" si="30"/>
        <v>2.507127312</v>
      </c>
      <c r="AN239" s="54">
        <f t="shared" si="31"/>
        <v>-5.014254624</v>
      </c>
      <c r="AO239" s="55">
        <f t="shared" si="32"/>
        <v>3.016580368</v>
      </c>
      <c r="AP239" s="55">
        <f t="shared" si="33"/>
        <v>0</v>
      </c>
      <c r="AQ239" s="55">
        <f t="shared" si="34"/>
        <v>2.009940772</v>
      </c>
      <c r="AR239" s="55">
        <f t="shared" si="35"/>
        <v>0</v>
      </c>
      <c r="AS239" s="55">
        <f t="shared" si="36"/>
        <v>0</v>
      </c>
      <c r="AT239" s="55">
        <f t="shared" si="37"/>
        <v>2.185699227</v>
      </c>
      <c r="AU239" s="55">
        <f t="shared" si="38"/>
        <v>0.1446513906</v>
      </c>
      <c r="AV239" s="55">
        <f t="shared" si="39"/>
        <v>0.5294094107</v>
      </c>
      <c r="AW239" s="55">
        <f t="shared" si="40"/>
        <v>0.1137188316</v>
      </c>
      <c r="AX239" s="55">
        <f t="shared" si="41"/>
        <v>8</v>
      </c>
      <c r="AY239" s="55">
        <f t="shared" si="42"/>
        <v>24.04310151</v>
      </c>
      <c r="AZ239" s="54">
        <f t="shared" ref="AZ239:BA239" si="1715">AO239*2</f>
        <v>6.033160735</v>
      </c>
      <c r="BA239" s="54">
        <f t="shared" si="1715"/>
        <v>0</v>
      </c>
      <c r="BB239" s="54">
        <f t="shared" ref="BB239:BD239" si="1716">AQ239*(3/2)</f>
        <v>3.014911158</v>
      </c>
      <c r="BC239" s="54">
        <f t="shared" si="1716"/>
        <v>0</v>
      </c>
      <c r="BD239" s="54">
        <f t="shared" si="1716"/>
        <v>0</v>
      </c>
      <c r="BE239" s="54">
        <f t="shared" ref="BE239:BH239" si="1717">AT239</f>
        <v>2.185699227</v>
      </c>
      <c r="BF239" s="54">
        <f t="shared" si="1717"/>
        <v>0.1446513906</v>
      </c>
      <c r="BG239" s="54">
        <f t="shared" si="1717"/>
        <v>0.5294094107</v>
      </c>
      <c r="BH239" s="54">
        <f t="shared" si="1717"/>
        <v>0.1137188316</v>
      </c>
      <c r="BI239" s="54">
        <f t="shared" si="46"/>
        <v>12.02155075</v>
      </c>
      <c r="BJ239" s="54">
        <f t="shared" si="47"/>
        <v>-24.04310151</v>
      </c>
      <c r="BK239" s="56">
        <f t="shared" ref="BK239:BN239" si="1718">AO239</f>
        <v>3.016580368</v>
      </c>
      <c r="BL239" s="56">
        <f t="shared" si="1718"/>
        <v>0</v>
      </c>
      <c r="BM239" s="56">
        <f t="shared" si="1718"/>
        <v>2.009940772</v>
      </c>
      <c r="BN239" s="56">
        <f t="shared" si="1718"/>
        <v>0</v>
      </c>
      <c r="BO239" s="56">
        <f t="shared" si="49"/>
        <v>0</v>
      </c>
      <c r="BP239" s="56">
        <f t="shared" si="50"/>
        <v>2.185699227</v>
      </c>
      <c r="BQ239" s="56">
        <f t="shared" ref="BQ239:BS239" si="1719">AU239</f>
        <v>0.1446513906</v>
      </c>
      <c r="BR239" s="56">
        <f t="shared" si="1719"/>
        <v>0.5294094107</v>
      </c>
      <c r="BS239" s="56">
        <f t="shared" si="1719"/>
        <v>0.1137188316</v>
      </c>
      <c r="BT239" s="56">
        <f t="shared" si="52"/>
        <v>8</v>
      </c>
      <c r="BU239" s="50">
        <f t="shared" ref="BU239:BX239" si="1720">AZ239</f>
        <v>6.033160735</v>
      </c>
      <c r="BV239" s="50">
        <f t="shared" si="1720"/>
        <v>0</v>
      </c>
      <c r="BW239" s="50">
        <f t="shared" si="1720"/>
        <v>3.014911158</v>
      </c>
      <c r="BX239" s="50">
        <f t="shared" si="1720"/>
        <v>0</v>
      </c>
      <c r="BY239" s="50">
        <f t="shared" si="54"/>
        <v>0</v>
      </c>
      <c r="BZ239" s="50">
        <f t="shared" si="55"/>
        <v>2.185699227</v>
      </c>
      <c r="CA239" s="50">
        <f t="shared" ref="CA239:CC239" si="1721">BF239</f>
        <v>0.1446513906</v>
      </c>
      <c r="CB239" s="50">
        <f t="shared" si="1721"/>
        <v>0.5294094107</v>
      </c>
      <c r="CC239" s="50">
        <f t="shared" si="1721"/>
        <v>0.1137188316</v>
      </c>
      <c r="CD239" s="50">
        <f t="shared" si="57"/>
        <v>12.02155075</v>
      </c>
      <c r="CE239" s="57">
        <f t="shared" si="58"/>
        <v>37.8</v>
      </c>
      <c r="CF239" s="57">
        <f t="shared" si="59"/>
        <v>0</v>
      </c>
      <c r="CG239" s="57">
        <f t="shared" si="60"/>
        <v>21.37</v>
      </c>
      <c r="CH239" s="57">
        <f t="shared" si="61"/>
        <v>0</v>
      </c>
      <c r="CI239" s="58">
        <f t="shared" si="62"/>
        <v>0</v>
      </c>
      <c r="CJ239" s="58">
        <f t="shared" si="63"/>
        <v>32.75</v>
      </c>
      <c r="CK239" s="57">
        <f t="shared" si="64"/>
        <v>2.14</v>
      </c>
      <c r="CL239" s="57">
        <f t="shared" si="65"/>
        <v>4.45</v>
      </c>
      <c r="CM239" s="57">
        <f t="shared" si="66"/>
        <v>1.33</v>
      </c>
      <c r="CN239" s="57">
        <f t="shared" si="67"/>
        <v>99.84</v>
      </c>
      <c r="CO239" s="59">
        <f t="shared" si="68"/>
        <v>0.1780437782</v>
      </c>
      <c r="CP239" s="59">
        <f t="shared" si="69"/>
        <v>0.73506466</v>
      </c>
      <c r="CQ239" s="59">
        <f t="shared" si="70"/>
        <v>0.04864718983</v>
      </c>
      <c r="CR239" s="59">
        <f t="shared" si="71"/>
        <v>0.03824437197</v>
      </c>
      <c r="CS239" s="60">
        <f t="shared" si="72"/>
        <v>17.80437782</v>
      </c>
      <c r="CT239" s="60">
        <f t="shared" si="73"/>
        <v>3.824437197</v>
      </c>
      <c r="CU239" s="60">
        <f t="shared" si="74"/>
        <v>78.37118498</v>
      </c>
      <c r="CV239" s="61">
        <f t="shared" si="75"/>
        <v>0.1272662611</v>
      </c>
      <c r="CW239" s="61">
        <f t="shared" si="76"/>
        <v>0.1541859119</v>
      </c>
      <c r="CX239" s="62"/>
    </row>
    <row r="240" ht="15.75" customHeight="1">
      <c r="A240" s="17" t="s">
        <v>53</v>
      </c>
      <c r="B240" s="17" t="s">
        <v>54</v>
      </c>
      <c r="C240" s="17" t="s">
        <v>284</v>
      </c>
      <c r="D240" s="83"/>
      <c r="E240" s="83" t="s">
        <v>285</v>
      </c>
      <c r="F240" s="2">
        <v>17.0</v>
      </c>
      <c r="G240" s="3" t="s">
        <v>302</v>
      </c>
      <c r="H240" s="48">
        <v>37.36</v>
      </c>
      <c r="I240" s="49">
        <v>3.06</v>
      </c>
      <c r="J240" s="49">
        <v>20.5</v>
      </c>
      <c r="K240" s="49">
        <v>2.63</v>
      </c>
      <c r="L240" s="49">
        <v>0.02</v>
      </c>
      <c r="M240" s="49">
        <v>0.0</v>
      </c>
      <c r="N240" s="49">
        <v>2.37</v>
      </c>
      <c r="O240" s="49">
        <v>33.48</v>
      </c>
      <c r="P240" s="49"/>
      <c r="Q240" s="50">
        <f t="shared" si="8"/>
        <v>99.42</v>
      </c>
      <c r="R240" s="51">
        <f t="shared" si="9"/>
        <v>12</v>
      </c>
      <c r="S240" s="52">
        <f t="shared" si="10"/>
        <v>0.6217930474</v>
      </c>
      <c r="T240" s="52">
        <f t="shared" si="11"/>
        <v>0.0002503166506</v>
      </c>
      <c r="U240" s="52">
        <f t="shared" si="12"/>
        <v>0.4021133508</v>
      </c>
      <c r="V240" s="52">
        <f t="shared" si="13"/>
        <v>0</v>
      </c>
      <c r="W240" s="52">
        <f t="shared" si="14"/>
        <v>0</v>
      </c>
      <c r="X240" s="52">
        <f t="shared" si="15"/>
        <v>0.4659941208</v>
      </c>
      <c r="Y240" s="52">
        <f t="shared" si="16"/>
        <v>0.03340973873</v>
      </c>
      <c r="Z240" s="52">
        <f t="shared" si="17"/>
        <v>0.07592223182</v>
      </c>
      <c r="AA240" s="52">
        <f t="shared" si="18"/>
        <v>0.04689779135</v>
      </c>
      <c r="AB240" s="52">
        <f t="shared" si="19"/>
        <v>1.646380598</v>
      </c>
      <c r="AC240" s="53">
        <f t="shared" si="20"/>
        <v>4.938961274</v>
      </c>
      <c r="AD240" s="54">
        <f t="shared" si="21"/>
        <v>1.243586095</v>
      </c>
      <c r="AE240" s="54">
        <f t="shared" si="22"/>
        <v>0.0005006333011</v>
      </c>
      <c r="AF240" s="54">
        <f t="shared" si="23"/>
        <v>0.6031700263</v>
      </c>
      <c r="AG240" s="54">
        <f t="shared" si="24"/>
        <v>0</v>
      </c>
      <c r="AH240" s="54">
        <f t="shared" si="25"/>
        <v>0</v>
      </c>
      <c r="AI240" s="54">
        <f t="shared" si="26"/>
        <v>0.4659941208</v>
      </c>
      <c r="AJ240" s="54">
        <f t="shared" si="27"/>
        <v>0.03340973873</v>
      </c>
      <c r="AK240" s="54">
        <f t="shared" si="28"/>
        <v>0.07592223182</v>
      </c>
      <c r="AL240" s="54">
        <f t="shared" si="29"/>
        <v>0.04689779135</v>
      </c>
      <c r="AM240" s="54">
        <f t="shared" si="30"/>
        <v>2.469480637</v>
      </c>
      <c r="AN240" s="54">
        <f t="shared" si="31"/>
        <v>-4.938961274</v>
      </c>
      <c r="AO240" s="55">
        <f t="shared" si="32"/>
        <v>3.021381804</v>
      </c>
      <c r="AP240" s="55">
        <f t="shared" si="33"/>
        <v>0.001216324589</v>
      </c>
      <c r="AQ240" s="55">
        <f t="shared" si="34"/>
        <v>1.953926578</v>
      </c>
      <c r="AR240" s="55">
        <f t="shared" si="35"/>
        <v>0</v>
      </c>
      <c r="AS240" s="55">
        <f t="shared" si="36"/>
        <v>0</v>
      </c>
      <c r="AT240" s="55">
        <f t="shared" si="37"/>
        <v>2.264332422</v>
      </c>
      <c r="AU240" s="55">
        <f t="shared" si="38"/>
        <v>0.1623427233</v>
      </c>
      <c r="AV240" s="55">
        <f t="shared" si="39"/>
        <v>0.3689170386</v>
      </c>
      <c r="AW240" s="55">
        <f t="shared" si="40"/>
        <v>0.22788311</v>
      </c>
      <c r="AX240" s="55">
        <f t="shared" si="41"/>
        <v>8</v>
      </c>
      <c r="AY240" s="55">
        <f t="shared" si="42"/>
        <v>23.99912283</v>
      </c>
      <c r="AZ240" s="54">
        <f t="shared" ref="AZ240:BA240" si="1722">AO240*2</f>
        <v>6.042763607</v>
      </c>
      <c r="BA240" s="54">
        <f t="shared" si="1722"/>
        <v>0.002432649179</v>
      </c>
      <c r="BB240" s="54">
        <f t="shared" ref="BB240:BD240" si="1723">AQ240*(3/2)</f>
        <v>2.930889867</v>
      </c>
      <c r="BC240" s="54">
        <f t="shared" si="1723"/>
        <v>0</v>
      </c>
      <c r="BD240" s="54">
        <f t="shared" si="1723"/>
        <v>0</v>
      </c>
      <c r="BE240" s="54">
        <f t="shared" ref="BE240:BH240" si="1724">AT240</f>
        <v>2.264332422</v>
      </c>
      <c r="BF240" s="54">
        <f t="shared" si="1724"/>
        <v>0.1623427233</v>
      </c>
      <c r="BG240" s="54">
        <f t="shared" si="1724"/>
        <v>0.3689170386</v>
      </c>
      <c r="BH240" s="54">
        <f t="shared" si="1724"/>
        <v>0.22788311</v>
      </c>
      <c r="BI240" s="54">
        <f t="shared" si="46"/>
        <v>11.99956142</v>
      </c>
      <c r="BJ240" s="54">
        <f t="shared" si="47"/>
        <v>-23.99912283</v>
      </c>
      <c r="BK240" s="56">
        <f t="shared" ref="BK240:BN240" si="1725">AO240</f>
        <v>3.021381804</v>
      </c>
      <c r="BL240" s="56">
        <f t="shared" si="1725"/>
        <v>0.001216324589</v>
      </c>
      <c r="BM240" s="56">
        <f t="shared" si="1725"/>
        <v>1.953926578</v>
      </c>
      <c r="BN240" s="56">
        <f t="shared" si="1725"/>
        <v>0</v>
      </c>
      <c r="BO240" s="56">
        <f t="shared" si="49"/>
        <v>0.0008771658014</v>
      </c>
      <c r="BP240" s="56">
        <f t="shared" si="50"/>
        <v>2.263455256</v>
      </c>
      <c r="BQ240" s="56">
        <f t="shared" ref="BQ240:BS240" si="1726">AU240</f>
        <v>0.1623427233</v>
      </c>
      <c r="BR240" s="56">
        <f t="shared" si="1726"/>
        <v>0.3689170386</v>
      </c>
      <c r="BS240" s="56">
        <f t="shared" si="1726"/>
        <v>0.22788311</v>
      </c>
      <c r="BT240" s="56">
        <f t="shared" si="52"/>
        <v>8</v>
      </c>
      <c r="BU240" s="50">
        <f t="shared" ref="BU240:BX240" si="1727">AZ240</f>
        <v>6.042763607</v>
      </c>
      <c r="BV240" s="50">
        <f t="shared" si="1727"/>
        <v>0.002432649179</v>
      </c>
      <c r="BW240" s="50">
        <f t="shared" si="1727"/>
        <v>2.930889867</v>
      </c>
      <c r="BX240" s="50">
        <f t="shared" si="1727"/>
        <v>0</v>
      </c>
      <c r="BY240" s="50">
        <f t="shared" si="54"/>
        <v>0.001315748702</v>
      </c>
      <c r="BZ240" s="50">
        <f t="shared" si="55"/>
        <v>2.263455256</v>
      </c>
      <c r="CA240" s="50">
        <f t="shared" ref="CA240:CC240" si="1728">BF240</f>
        <v>0.1623427233</v>
      </c>
      <c r="CB240" s="50">
        <f t="shared" si="1728"/>
        <v>0.3689170386</v>
      </c>
      <c r="CC240" s="50">
        <f t="shared" si="1728"/>
        <v>0.22788311</v>
      </c>
      <c r="CD240" s="50">
        <f t="shared" si="57"/>
        <v>12</v>
      </c>
      <c r="CE240" s="57">
        <f t="shared" si="58"/>
        <v>37.36</v>
      </c>
      <c r="CF240" s="57">
        <f t="shared" si="59"/>
        <v>0.02</v>
      </c>
      <c r="CG240" s="57">
        <f t="shared" si="60"/>
        <v>20.5</v>
      </c>
      <c r="CH240" s="57">
        <f t="shared" si="61"/>
        <v>0</v>
      </c>
      <c r="CI240" s="58">
        <f t="shared" si="62"/>
        <v>0.01441370575</v>
      </c>
      <c r="CJ240" s="58">
        <f t="shared" si="63"/>
        <v>33.46703039</v>
      </c>
      <c r="CK240" s="57">
        <f t="shared" si="64"/>
        <v>2.37</v>
      </c>
      <c r="CL240" s="57">
        <f t="shared" si="65"/>
        <v>3.06</v>
      </c>
      <c r="CM240" s="57">
        <f t="shared" si="66"/>
        <v>2.63</v>
      </c>
      <c r="CN240" s="57">
        <f t="shared" si="67"/>
        <v>99.42144409</v>
      </c>
      <c r="CO240" s="59">
        <f t="shared" si="68"/>
        <v>0.1220529568</v>
      </c>
      <c r="CP240" s="59">
        <f t="shared" si="69"/>
        <v>0.7488442592</v>
      </c>
      <c r="CQ240" s="59">
        <f t="shared" si="70"/>
        <v>0.05370966183</v>
      </c>
      <c r="CR240" s="59">
        <f t="shared" si="71"/>
        <v>0.07539312217</v>
      </c>
      <c r="CS240" s="60">
        <f t="shared" si="72"/>
        <v>12.20529568</v>
      </c>
      <c r="CT240" s="60">
        <f t="shared" si="73"/>
        <v>7.539312217</v>
      </c>
      <c r="CU240" s="60">
        <f t="shared" si="74"/>
        <v>80.25539211</v>
      </c>
      <c r="CV240" s="61">
        <f t="shared" si="75"/>
        <v>0.1364196006</v>
      </c>
      <c r="CW240" s="61">
        <f t="shared" si="76"/>
        <v>0.1056978605</v>
      </c>
      <c r="CX240" s="62"/>
    </row>
    <row r="241" ht="15.75" customHeight="1">
      <c r="A241" s="17" t="s">
        <v>53</v>
      </c>
      <c r="B241" s="17" t="s">
        <v>54</v>
      </c>
      <c r="C241" s="17" t="s">
        <v>284</v>
      </c>
      <c r="D241" s="83"/>
      <c r="E241" s="83" t="s">
        <v>285</v>
      </c>
      <c r="F241" s="2">
        <v>18.0</v>
      </c>
      <c r="G241" s="3" t="s">
        <v>303</v>
      </c>
      <c r="H241" s="48">
        <v>37.33</v>
      </c>
      <c r="I241" s="49">
        <v>2.37</v>
      </c>
      <c r="J241" s="49">
        <v>20.85</v>
      </c>
      <c r="K241" s="49">
        <v>1.12</v>
      </c>
      <c r="L241" s="49">
        <v>0.07</v>
      </c>
      <c r="M241" s="49">
        <v>0.0</v>
      </c>
      <c r="N241" s="49">
        <v>11.1</v>
      </c>
      <c r="O241" s="49">
        <v>27.55</v>
      </c>
      <c r="P241" s="49"/>
      <c r="Q241" s="50">
        <f t="shared" si="8"/>
        <v>100.39</v>
      </c>
      <c r="R241" s="51">
        <f t="shared" si="9"/>
        <v>12</v>
      </c>
      <c r="S241" s="52">
        <f t="shared" si="10"/>
        <v>0.6212937489</v>
      </c>
      <c r="T241" s="52">
        <f t="shared" si="11"/>
        <v>0.000876108277</v>
      </c>
      <c r="U241" s="52">
        <f t="shared" si="12"/>
        <v>0.4089787007</v>
      </c>
      <c r="V241" s="52">
        <f t="shared" si="13"/>
        <v>0</v>
      </c>
      <c r="W241" s="52">
        <f t="shared" si="14"/>
        <v>0</v>
      </c>
      <c r="X241" s="52">
        <f t="shared" si="15"/>
        <v>0.3834569303</v>
      </c>
      <c r="Y241" s="52">
        <f t="shared" si="16"/>
        <v>0.1564759915</v>
      </c>
      <c r="Z241" s="52">
        <f t="shared" si="17"/>
        <v>0.05880251288</v>
      </c>
      <c r="AA241" s="52">
        <f t="shared" si="18"/>
        <v>0.01997168301</v>
      </c>
      <c r="AB241" s="52">
        <f t="shared" si="19"/>
        <v>1.649855676</v>
      </c>
      <c r="AC241" s="53">
        <f t="shared" si="20"/>
        <v>4.953029767</v>
      </c>
      <c r="AD241" s="54">
        <f t="shared" si="21"/>
        <v>1.242587498</v>
      </c>
      <c r="AE241" s="54">
        <f t="shared" si="22"/>
        <v>0.001752216554</v>
      </c>
      <c r="AF241" s="54">
        <f t="shared" si="23"/>
        <v>0.6134680511</v>
      </c>
      <c r="AG241" s="54">
        <f t="shared" si="24"/>
        <v>0</v>
      </c>
      <c r="AH241" s="54">
        <f t="shared" si="25"/>
        <v>0</v>
      </c>
      <c r="AI241" s="54">
        <f t="shared" si="26"/>
        <v>0.3834569303</v>
      </c>
      <c r="AJ241" s="54">
        <f t="shared" si="27"/>
        <v>0.1564759915</v>
      </c>
      <c r="AK241" s="54">
        <f t="shared" si="28"/>
        <v>0.05880251288</v>
      </c>
      <c r="AL241" s="54">
        <f t="shared" si="29"/>
        <v>0.01997168301</v>
      </c>
      <c r="AM241" s="54">
        <f t="shared" si="30"/>
        <v>2.476514883</v>
      </c>
      <c r="AN241" s="54">
        <f t="shared" si="31"/>
        <v>-4.953029767</v>
      </c>
      <c r="AO241" s="55">
        <f t="shared" si="32"/>
        <v>3.012596838</v>
      </c>
      <c r="AP241" s="55">
        <f t="shared" si="33"/>
        <v>0.004248169291</v>
      </c>
      <c r="AQ241" s="55">
        <f t="shared" si="34"/>
        <v>1.983100494</v>
      </c>
      <c r="AR241" s="55">
        <f t="shared" si="35"/>
        <v>0</v>
      </c>
      <c r="AS241" s="55">
        <f t="shared" si="36"/>
        <v>0</v>
      </c>
      <c r="AT241" s="55">
        <f t="shared" si="37"/>
        <v>1.859347753</v>
      </c>
      <c r="AU241" s="55">
        <f t="shared" si="38"/>
        <v>0.7587378402</v>
      </c>
      <c r="AV241" s="55">
        <f t="shared" si="39"/>
        <v>0.2851280327</v>
      </c>
      <c r="AW241" s="55">
        <f t="shared" si="40"/>
        <v>0.09684087306</v>
      </c>
      <c r="AX241" s="55">
        <f t="shared" si="41"/>
        <v>8</v>
      </c>
      <c r="AY241" s="55">
        <f t="shared" si="42"/>
        <v>24.01679051</v>
      </c>
      <c r="AZ241" s="54">
        <f t="shared" ref="AZ241:BA241" si="1729">AO241*2</f>
        <v>6.025193676</v>
      </c>
      <c r="BA241" s="54">
        <f t="shared" si="1729"/>
        <v>0.008496338582</v>
      </c>
      <c r="BB241" s="54">
        <f t="shared" ref="BB241:BD241" si="1730">AQ241*(3/2)</f>
        <v>2.974650741</v>
      </c>
      <c r="BC241" s="54">
        <f t="shared" si="1730"/>
        <v>0</v>
      </c>
      <c r="BD241" s="54">
        <f t="shared" si="1730"/>
        <v>0</v>
      </c>
      <c r="BE241" s="54">
        <f t="shared" ref="BE241:BH241" si="1731">AT241</f>
        <v>1.859347753</v>
      </c>
      <c r="BF241" s="54">
        <f t="shared" si="1731"/>
        <v>0.7587378402</v>
      </c>
      <c r="BG241" s="54">
        <f t="shared" si="1731"/>
        <v>0.2851280327</v>
      </c>
      <c r="BH241" s="54">
        <f t="shared" si="1731"/>
        <v>0.09684087306</v>
      </c>
      <c r="BI241" s="54">
        <f t="shared" si="46"/>
        <v>12.00839525</v>
      </c>
      <c r="BJ241" s="54">
        <f t="shared" si="47"/>
        <v>-24.01679051</v>
      </c>
      <c r="BK241" s="56">
        <f t="shared" ref="BK241:BN241" si="1732">AO241</f>
        <v>3.012596838</v>
      </c>
      <c r="BL241" s="56">
        <f t="shared" si="1732"/>
        <v>0.004248169291</v>
      </c>
      <c r="BM241" s="56">
        <f t="shared" si="1732"/>
        <v>1.983100494</v>
      </c>
      <c r="BN241" s="56">
        <f t="shared" si="1732"/>
        <v>0</v>
      </c>
      <c r="BO241" s="56">
        <f t="shared" si="49"/>
        <v>0</v>
      </c>
      <c r="BP241" s="56">
        <f t="shared" si="50"/>
        <v>1.859347753</v>
      </c>
      <c r="BQ241" s="56">
        <f t="shared" ref="BQ241:BS241" si="1733">AU241</f>
        <v>0.7587378402</v>
      </c>
      <c r="BR241" s="56">
        <f t="shared" si="1733"/>
        <v>0.2851280327</v>
      </c>
      <c r="BS241" s="56">
        <f t="shared" si="1733"/>
        <v>0.09684087306</v>
      </c>
      <c r="BT241" s="56">
        <f t="shared" si="52"/>
        <v>8</v>
      </c>
      <c r="BU241" s="50">
        <f t="shared" ref="BU241:BX241" si="1734">AZ241</f>
        <v>6.025193676</v>
      </c>
      <c r="BV241" s="50">
        <f t="shared" si="1734"/>
        <v>0.008496338582</v>
      </c>
      <c r="BW241" s="50">
        <f t="shared" si="1734"/>
        <v>2.974650741</v>
      </c>
      <c r="BX241" s="50">
        <f t="shared" si="1734"/>
        <v>0</v>
      </c>
      <c r="BY241" s="50">
        <f t="shared" si="54"/>
        <v>0</v>
      </c>
      <c r="BZ241" s="50">
        <f t="shared" si="55"/>
        <v>1.859347753</v>
      </c>
      <c r="CA241" s="50">
        <f t="shared" ref="CA241:CC241" si="1735">BF241</f>
        <v>0.7587378402</v>
      </c>
      <c r="CB241" s="50">
        <f t="shared" si="1735"/>
        <v>0.2851280327</v>
      </c>
      <c r="CC241" s="50">
        <f t="shared" si="1735"/>
        <v>0.09684087306</v>
      </c>
      <c r="CD241" s="50">
        <f t="shared" si="57"/>
        <v>12.00839525</v>
      </c>
      <c r="CE241" s="57">
        <f t="shared" si="58"/>
        <v>37.33</v>
      </c>
      <c r="CF241" s="57">
        <f t="shared" si="59"/>
        <v>0.07</v>
      </c>
      <c r="CG241" s="57">
        <f t="shared" si="60"/>
        <v>20.85</v>
      </c>
      <c r="CH241" s="57">
        <f t="shared" si="61"/>
        <v>0</v>
      </c>
      <c r="CI241" s="58">
        <f t="shared" si="62"/>
        <v>0</v>
      </c>
      <c r="CJ241" s="58">
        <f t="shared" si="63"/>
        <v>27.55</v>
      </c>
      <c r="CK241" s="57">
        <f t="shared" si="64"/>
        <v>11.1</v>
      </c>
      <c r="CL241" s="57">
        <f t="shared" si="65"/>
        <v>2.37</v>
      </c>
      <c r="CM241" s="57">
        <f t="shared" si="66"/>
        <v>1.12</v>
      </c>
      <c r="CN241" s="57">
        <f t="shared" si="67"/>
        <v>100.39</v>
      </c>
      <c r="CO241" s="59">
        <f t="shared" si="68"/>
        <v>0.09504095103</v>
      </c>
      <c r="CP241" s="59">
        <f t="shared" si="69"/>
        <v>0.6197713253</v>
      </c>
      <c r="CQ241" s="59">
        <f t="shared" si="70"/>
        <v>0.252908019</v>
      </c>
      <c r="CR241" s="59">
        <f t="shared" si="71"/>
        <v>0.03227970462</v>
      </c>
      <c r="CS241" s="60">
        <f t="shared" si="72"/>
        <v>9.504095103</v>
      </c>
      <c r="CT241" s="60">
        <f t="shared" si="73"/>
        <v>3.227970462</v>
      </c>
      <c r="CU241" s="60">
        <f t="shared" si="74"/>
        <v>87.26793444</v>
      </c>
      <c r="CV241" s="61">
        <f t="shared" si="75"/>
        <v>0.07980018013</v>
      </c>
      <c r="CW241" s="61">
        <f t="shared" si="76"/>
        <v>0.08230546359</v>
      </c>
      <c r="CX241" s="62"/>
    </row>
    <row r="242" ht="15.75" customHeight="1">
      <c r="A242" s="17" t="s">
        <v>53</v>
      </c>
      <c r="B242" s="17" t="s">
        <v>54</v>
      </c>
      <c r="C242" s="17" t="s">
        <v>284</v>
      </c>
      <c r="D242" s="83"/>
      <c r="E242" s="83" t="s">
        <v>285</v>
      </c>
      <c r="F242" s="2">
        <v>19.0</v>
      </c>
      <c r="G242" s="3" t="s">
        <v>304</v>
      </c>
      <c r="H242" s="48">
        <v>38.23</v>
      </c>
      <c r="I242" s="49">
        <v>5.91</v>
      </c>
      <c r="J242" s="49">
        <v>21.67</v>
      </c>
      <c r="K242" s="49">
        <v>2.86</v>
      </c>
      <c r="L242" s="49">
        <v>0.01</v>
      </c>
      <c r="M242" s="49">
        <v>0.01</v>
      </c>
      <c r="N242" s="49">
        <v>1.4</v>
      </c>
      <c r="O242" s="49">
        <v>30.12</v>
      </c>
      <c r="P242" s="49"/>
      <c r="Q242" s="50">
        <f t="shared" si="8"/>
        <v>100.21</v>
      </c>
      <c r="R242" s="51">
        <f t="shared" si="9"/>
        <v>12</v>
      </c>
      <c r="S242" s="52">
        <f t="shared" si="10"/>
        <v>0.6362727035</v>
      </c>
      <c r="T242" s="52">
        <f t="shared" si="11"/>
        <v>0.0001251583253</v>
      </c>
      <c r="U242" s="52">
        <f t="shared" si="12"/>
        <v>0.4250632348</v>
      </c>
      <c r="V242" s="52">
        <f t="shared" si="13"/>
        <v>0.0001315874313</v>
      </c>
      <c r="W242" s="52">
        <f t="shared" si="14"/>
        <v>0</v>
      </c>
      <c r="X242" s="52">
        <f t="shared" si="15"/>
        <v>0.4192276857</v>
      </c>
      <c r="Y242" s="52">
        <f t="shared" si="16"/>
        <v>0.01973571064</v>
      </c>
      <c r="Z242" s="52">
        <f t="shared" si="17"/>
        <v>0.1466341144</v>
      </c>
      <c r="AA242" s="52">
        <f t="shared" si="18"/>
        <v>0.05099911911</v>
      </c>
      <c r="AB242" s="52">
        <f t="shared" si="19"/>
        <v>1.698189314</v>
      </c>
      <c r="AC242" s="53">
        <f t="shared" si="20"/>
        <v>5.094369174</v>
      </c>
      <c r="AD242" s="54">
        <f t="shared" si="21"/>
        <v>1.272545407</v>
      </c>
      <c r="AE242" s="54">
        <f t="shared" si="22"/>
        <v>0.0002503166506</v>
      </c>
      <c r="AF242" s="54">
        <f t="shared" si="23"/>
        <v>0.6375948522</v>
      </c>
      <c r="AG242" s="54">
        <f t="shared" si="24"/>
        <v>0.0001973811469</v>
      </c>
      <c r="AH242" s="54">
        <f t="shared" si="25"/>
        <v>0</v>
      </c>
      <c r="AI242" s="54">
        <f t="shared" si="26"/>
        <v>0.4192276857</v>
      </c>
      <c r="AJ242" s="54">
        <f t="shared" si="27"/>
        <v>0.01973571064</v>
      </c>
      <c r="AK242" s="54">
        <f t="shared" si="28"/>
        <v>0.1466341144</v>
      </c>
      <c r="AL242" s="54">
        <f t="shared" si="29"/>
        <v>0.05099911911</v>
      </c>
      <c r="AM242" s="54">
        <f t="shared" si="30"/>
        <v>2.547184587</v>
      </c>
      <c r="AN242" s="54">
        <f t="shared" si="31"/>
        <v>-5.094369174</v>
      </c>
      <c r="AO242" s="55">
        <f t="shared" si="32"/>
        <v>2.997417064</v>
      </c>
      <c r="AP242" s="55">
        <f t="shared" si="33"/>
        <v>0.0005896083517</v>
      </c>
      <c r="AQ242" s="55">
        <f t="shared" si="34"/>
        <v>2.002430383</v>
      </c>
      <c r="AR242" s="55">
        <f t="shared" si="35"/>
        <v>0.0006198952271</v>
      </c>
      <c r="AS242" s="55">
        <f t="shared" si="36"/>
        <v>0</v>
      </c>
      <c r="AT242" s="55">
        <f t="shared" si="37"/>
        <v>1.974939695</v>
      </c>
      <c r="AU242" s="55">
        <f t="shared" si="38"/>
        <v>0.0929729588</v>
      </c>
      <c r="AV242" s="55">
        <f t="shared" si="39"/>
        <v>0.6907786461</v>
      </c>
      <c r="AW242" s="55">
        <f t="shared" si="40"/>
        <v>0.240251749</v>
      </c>
      <c r="AX242" s="55">
        <f t="shared" si="41"/>
        <v>8</v>
      </c>
      <c r="AY242" s="55">
        <f t="shared" si="42"/>
        <v>23.99906362</v>
      </c>
      <c r="AZ242" s="54">
        <f t="shared" ref="AZ242:BA242" si="1736">AO242*2</f>
        <v>5.994834129</v>
      </c>
      <c r="BA242" s="54">
        <f t="shared" si="1736"/>
        <v>0.001179216703</v>
      </c>
      <c r="BB242" s="54">
        <f t="shared" ref="BB242:BD242" si="1737">AQ242*(3/2)</f>
        <v>3.003645574</v>
      </c>
      <c r="BC242" s="54">
        <f t="shared" si="1737"/>
        <v>0.0009298428406</v>
      </c>
      <c r="BD242" s="54">
        <f t="shared" si="1737"/>
        <v>0</v>
      </c>
      <c r="BE242" s="54">
        <f t="shared" ref="BE242:BH242" si="1738">AT242</f>
        <v>1.974939695</v>
      </c>
      <c r="BF242" s="54">
        <f t="shared" si="1738"/>
        <v>0.0929729588</v>
      </c>
      <c r="BG242" s="54">
        <f t="shared" si="1738"/>
        <v>0.6907786461</v>
      </c>
      <c r="BH242" s="54">
        <f t="shared" si="1738"/>
        <v>0.240251749</v>
      </c>
      <c r="BI242" s="54">
        <f t="shared" si="46"/>
        <v>11.99953181</v>
      </c>
      <c r="BJ242" s="54">
        <f t="shared" si="47"/>
        <v>-23.99906362</v>
      </c>
      <c r="BK242" s="56">
        <f t="shared" ref="BK242:BN242" si="1739">AO242</f>
        <v>2.997417064</v>
      </c>
      <c r="BL242" s="56">
        <f t="shared" si="1739"/>
        <v>0.0005896083517</v>
      </c>
      <c r="BM242" s="56">
        <f t="shared" si="1739"/>
        <v>2.002430383</v>
      </c>
      <c r="BN242" s="56">
        <f t="shared" si="1739"/>
        <v>0.0006198952271</v>
      </c>
      <c r="BO242" s="56">
        <f t="shared" si="49"/>
        <v>0.0009363762718</v>
      </c>
      <c r="BP242" s="56">
        <f t="shared" si="50"/>
        <v>1.974003319</v>
      </c>
      <c r="BQ242" s="56">
        <f t="shared" ref="BQ242:BS242" si="1740">AU242</f>
        <v>0.0929729588</v>
      </c>
      <c r="BR242" s="56">
        <f t="shared" si="1740"/>
        <v>0.6907786461</v>
      </c>
      <c r="BS242" s="56">
        <f t="shared" si="1740"/>
        <v>0.240251749</v>
      </c>
      <c r="BT242" s="56">
        <f t="shared" si="52"/>
        <v>8</v>
      </c>
      <c r="BU242" s="50">
        <f t="shared" ref="BU242:BX242" si="1741">AZ242</f>
        <v>5.994834129</v>
      </c>
      <c r="BV242" s="50">
        <f t="shared" si="1741"/>
        <v>0.001179216703</v>
      </c>
      <c r="BW242" s="50">
        <f t="shared" si="1741"/>
        <v>3.003645574</v>
      </c>
      <c r="BX242" s="50">
        <f t="shared" si="1741"/>
        <v>0.0009298428406</v>
      </c>
      <c r="BY242" s="50">
        <f t="shared" si="54"/>
        <v>0.001404564408</v>
      </c>
      <c r="BZ242" s="50">
        <f t="shared" si="55"/>
        <v>1.974003319</v>
      </c>
      <c r="CA242" s="50">
        <f t="shared" ref="CA242:CC242" si="1742">BF242</f>
        <v>0.0929729588</v>
      </c>
      <c r="CB242" s="50">
        <f t="shared" si="1742"/>
        <v>0.6907786461</v>
      </c>
      <c r="CC242" s="50">
        <f t="shared" si="1742"/>
        <v>0.240251749</v>
      </c>
      <c r="CD242" s="50">
        <f t="shared" si="57"/>
        <v>12</v>
      </c>
      <c r="CE242" s="57">
        <f t="shared" si="58"/>
        <v>38.23</v>
      </c>
      <c r="CF242" s="57">
        <f t="shared" si="59"/>
        <v>0.01</v>
      </c>
      <c r="CG242" s="57">
        <f t="shared" si="60"/>
        <v>21.67</v>
      </c>
      <c r="CH242" s="57">
        <f t="shared" si="61"/>
        <v>0.01</v>
      </c>
      <c r="CI242" s="58">
        <f t="shared" si="62"/>
        <v>0.01587085139</v>
      </c>
      <c r="CJ242" s="58">
        <f t="shared" si="63"/>
        <v>30.10571923</v>
      </c>
      <c r="CK242" s="57">
        <f t="shared" si="64"/>
        <v>1.4</v>
      </c>
      <c r="CL242" s="57">
        <f t="shared" si="65"/>
        <v>5.91</v>
      </c>
      <c r="CM242" s="57">
        <f t="shared" si="66"/>
        <v>2.86</v>
      </c>
      <c r="CN242" s="57">
        <f t="shared" si="67"/>
        <v>100.2115901</v>
      </c>
      <c r="CO242" s="59">
        <f t="shared" si="68"/>
        <v>0.2304126446</v>
      </c>
      <c r="CP242" s="59">
        <f t="shared" si="69"/>
        <v>0.6584386008</v>
      </c>
      <c r="CQ242" s="59">
        <f t="shared" si="70"/>
        <v>0.03101159168</v>
      </c>
      <c r="CR242" s="59">
        <f t="shared" si="71"/>
        <v>0.08013716287</v>
      </c>
      <c r="CS242" s="60">
        <f t="shared" si="72"/>
        <v>23.04126446</v>
      </c>
      <c r="CT242" s="60">
        <f t="shared" si="73"/>
        <v>8.013716287</v>
      </c>
      <c r="CU242" s="60">
        <f t="shared" si="74"/>
        <v>68.94501925</v>
      </c>
      <c r="CV242" s="61">
        <f t="shared" si="75"/>
        <v>0.1953434852</v>
      </c>
      <c r="CW242" s="61">
        <f t="shared" si="76"/>
        <v>0.1995373503</v>
      </c>
      <c r="CX242" s="62"/>
    </row>
    <row r="243" ht="15.75" customHeight="1">
      <c r="A243" s="17" t="s">
        <v>53</v>
      </c>
      <c r="B243" s="17" t="s">
        <v>54</v>
      </c>
      <c r="C243" s="17" t="s">
        <v>284</v>
      </c>
      <c r="D243" s="83"/>
      <c r="E243" s="83" t="s">
        <v>285</v>
      </c>
      <c r="F243" s="2">
        <v>20.0</v>
      </c>
      <c r="G243" s="3" t="s">
        <v>305</v>
      </c>
      <c r="H243" s="48">
        <v>37.79</v>
      </c>
      <c r="I243" s="49">
        <v>4.01</v>
      </c>
      <c r="J243" s="49">
        <v>21.38</v>
      </c>
      <c r="K243" s="49">
        <v>2.85</v>
      </c>
      <c r="L243" s="49">
        <v>0.04</v>
      </c>
      <c r="M243" s="49">
        <v>0.02</v>
      </c>
      <c r="N243" s="49">
        <v>2.96</v>
      </c>
      <c r="O243" s="49">
        <v>30.73</v>
      </c>
      <c r="P243" s="49"/>
      <c r="Q243" s="50">
        <f t="shared" si="8"/>
        <v>99.78</v>
      </c>
      <c r="R243" s="51">
        <f t="shared" si="9"/>
        <v>12</v>
      </c>
      <c r="S243" s="52">
        <f t="shared" si="10"/>
        <v>0.6289496591</v>
      </c>
      <c r="T243" s="52">
        <f t="shared" si="11"/>
        <v>0.0005006333011</v>
      </c>
      <c r="U243" s="52">
        <f t="shared" si="12"/>
        <v>0.419374802</v>
      </c>
      <c r="V243" s="52">
        <f t="shared" si="13"/>
        <v>0.0002631748626</v>
      </c>
      <c r="W243" s="52">
        <f t="shared" si="14"/>
        <v>0</v>
      </c>
      <c r="X243" s="52">
        <f t="shared" si="15"/>
        <v>0.4277180207</v>
      </c>
      <c r="Y243" s="52">
        <f t="shared" si="16"/>
        <v>0.04172693107</v>
      </c>
      <c r="Z243" s="52">
        <f t="shared" si="17"/>
        <v>0.09949285934</v>
      </c>
      <c r="AA243" s="52">
        <f t="shared" si="18"/>
        <v>0.05082080051</v>
      </c>
      <c r="AB243" s="52">
        <f t="shared" si="19"/>
        <v>1.668846881</v>
      </c>
      <c r="AC243" s="53">
        <f t="shared" si="20"/>
        <v>5.016232323</v>
      </c>
      <c r="AD243" s="54">
        <f t="shared" si="21"/>
        <v>1.257899318</v>
      </c>
      <c r="AE243" s="54">
        <f t="shared" si="22"/>
        <v>0.001001266602</v>
      </c>
      <c r="AF243" s="54">
        <f t="shared" si="23"/>
        <v>0.629062203</v>
      </c>
      <c r="AG243" s="54">
        <f t="shared" si="24"/>
        <v>0.0003947622939</v>
      </c>
      <c r="AH243" s="54">
        <f t="shared" si="25"/>
        <v>0</v>
      </c>
      <c r="AI243" s="54">
        <f t="shared" si="26"/>
        <v>0.4277180207</v>
      </c>
      <c r="AJ243" s="54">
        <f t="shared" si="27"/>
        <v>0.04172693107</v>
      </c>
      <c r="AK243" s="54">
        <f t="shared" si="28"/>
        <v>0.09949285934</v>
      </c>
      <c r="AL243" s="54">
        <f t="shared" si="29"/>
        <v>0.05082080051</v>
      </c>
      <c r="AM243" s="54">
        <f t="shared" si="30"/>
        <v>2.508116162</v>
      </c>
      <c r="AN243" s="54">
        <f t="shared" si="31"/>
        <v>-5.016232323</v>
      </c>
      <c r="AO243" s="55">
        <f t="shared" si="32"/>
        <v>3.015014337</v>
      </c>
      <c r="AP243" s="55">
        <f t="shared" si="33"/>
        <v>0.002399900467</v>
      </c>
      <c r="AQ243" s="55">
        <f t="shared" si="34"/>
        <v>2.010369228</v>
      </c>
      <c r="AR243" s="55">
        <f t="shared" si="35"/>
        <v>0.00126158902</v>
      </c>
      <c r="AS243" s="55">
        <f t="shared" si="36"/>
        <v>0</v>
      </c>
      <c r="AT243" s="55">
        <f t="shared" si="37"/>
        <v>2.050364359</v>
      </c>
      <c r="AU243" s="55">
        <f t="shared" si="38"/>
        <v>0.2000276073</v>
      </c>
      <c r="AV243" s="55">
        <f t="shared" si="39"/>
        <v>0.4769418236</v>
      </c>
      <c r="AW243" s="55">
        <f t="shared" si="40"/>
        <v>0.2436211547</v>
      </c>
      <c r="AX243" s="55">
        <f t="shared" si="41"/>
        <v>8</v>
      </c>
      <c r="AY243" s="55">
        <f t="shared" si="42"/>
        <v>24.04645929</v>
      </c>
      <c r="AZ243" s="54">
        <f t="shared" ref="AZ243:BA243" si="1743">AO243*2</f>
        <v>6.030028675</v>
      </c>
      <c r="BA243" s="54">
        <f t="shared" si="1743"/>
        <v>0.004799800934</v>
      </c>
      <c r="BB243" s="54">
        <f t="shared" ref="BB243:BD243" si="1744">AQ243*(3/2)</f>
        <v>3.015553843</v>
      </c>
      <c r="BC243" s="54">
        <f t="shared" si="1744"/>
        <v>0.00189238353</v>
      </c>
      <c r="BD243" s="54">
        <f t="shared" si="1744"/>
        <v>0</v>
      </c>
      <c r="BE243" s="54">
        <f t="shared" ref="BE243:BH243" si="1745">AT243</f>
        <v>2.050364359</v>
      </c>
      <c r="BF243" s="54">
        <f t="shared" si="1745"/>
        <v>0.2000276073</v>
      </c>
      <c r="BG243" s="54">
        <f t="shared" si="1745"/>
        <v>0.4769418236</v>
      </c>
      <c r="BH243" s="54">
        <f t="shared" si="1745"/>
        <v>0.2436211547</v>
      </c>
      <c r="BI243" s="54">
        <f t="shared" si="46"/>
        <v>12.02322965</v>
      </c>
      <c r="BJ243" s="54">
        <f t="shared" si="47"/>
        <v>-24.04645929</v>
      </c>
      <c r="BK243" s="56">
        <f t="shared" ref="BK243:BN243" si="1746">AO243</f>
        <v>3.015014337</v>
      </c>
      <c r="BL243" s="56">
        <f t="shared" si="1746"/>
        <v>0.002399900467</v>
      </c>
      <c r="BM243" s="56">
        <f t="shared" si="1746"/>
        <v>2.010369228</v>
      </c>
      <c r="BN243" s="56">
        <f t="shared" si="1746"/>
        <v>0.00126158902</v>
      </c>
      <c r="BO243" s="56">
        <f t="shared" si="49"/>
        <v>0</v>
      </c>
      <c r="BP243" s="56">
        <f t="shared" si="50"/>
        <v>2.050364359</v>
      </c>
      <c r="BQ243" s="56">
        <f t="shared" ref="BQ243:BS243" si="1747">AU243</f>
        <v>0.2000276073</v>
      </c>
      <c r="BR243" s="56">
        <f t="shared" si="1747"/>
        <v>0.4769418236</v>
      </c>
      <c r="BS243" s="56">
        <f t="shared" si="1747"/>
        <v>0.2436211547</v>
      </c>
      <c r="BT243" s="56">
        <f t="shared" si="52"/>
        <v>8</v>
      </c>
      <c r="BU243" s="50">
        <f t="shared" ref="BU243:BX243" si="1748">AZ243</f>
        <v>6.030028675</v>
      </c>
      <c r="BV243" s="50">
        <f t="shared" si="1748"/>
        <v>0.004799800934</v>
      </c>
      <c r="BW243" s="50">
        <f t="shared" si="1748"/>
        <v>3.015553843</v>
      </c>
      <c r="BX243" s="50">
        <f t="shared" si="1748"/>
        <v>0.00189238353</v>
      </c>
      <c r="BY243" s="50">
        <f t="shared" si="54"/>
        <v>0</v>
      </c>
      <c r="BZ243" s="50">
        <f t="shared" si="55"/>
        <v>2.050364359</v>
      </c>
      <c r="CA243" s="50">
        <f t="shared" ref="CA243:CC243" si="1749">BF243</f>
        <v>0.2000276073</v>
      </c>
      <c r="CB243" s="50">
        <f t="shared" si="1749"/>
        <v>0.4769418236</v>
      </c>
      <c r="CC243" s="50">
        <f t="shared" si="1749"/>
        <v>0.2436211547</v>
      </c>
      <c r="CD243" s="50">
        <f t="shared" si="57"/>
        <v>12.02322965</v>
      </c>
      <c r="CE243" s="57">
        <f t="shared" si="58"/>
        <v>37.79</v>
      </c>
      <c r="CF243" s="57">
        <f t="shared" si="59"/>
        <v>0.04</v>
      </c>
      <c r="CG243" s="57">
        <f t="shared" si="60"/>
        <v>21.38</v>
      </c>
      <c r="CH243" s="57">
        <f t="shared" si="61"/>
        <v>0.02</v>
      </c>
      <c r="CI243" s="58">
        <f t="shared" si="62"/>
        <v>0</v>
      </c>
      <c r="CJ243" s="58">
        <f t="shared" si="63"/>
        <v>30.73</v>
      </c>
      <c r="CK243" s="57">
        <f t="shared" si="64"/>
        <v>2.96</v>
      </c>
      <c r="CL243" s="57">
        <f t="shared" si="65"/>
        <v>4.01</v>
      </c>
      <c r="CM243" s="57">
        <f t="shared" si="66"/>
        <v>2.85</v>
      </c>
      <c r="CN243" s="57">
        <f t="shared" si="67"/>
        <v>99.78</v>
      </c>
      <c r="CO243" s="59">
        <f t="shared" si="68"/>
        <v>0.1605348558</v>
      </c>
      <c r="CP243" s="59">
        <f t="shared" si="69"/>
        <v>0.6901364703</v>
      </c>
      <c r="CQ243" s="59">
        <f t="shared" si="70"/>
        <v>0.06732771484</v>
      </c>
      <c r="CR243" s="59">
        <f t="shared" si="71"/>
        <v>0.08200095902</v>
      </c>
      <c r="CS243" s="60">
        <f t="shared" si="72"/>
        <v>16.05348558</v>
      </c>
      <c r="CT243" s="60">
        <f t="shared" si="73"/>
        <v>8.200095902</v>
      </c>
      <c r="CU243" s="60">
        <f t="shared" si="74"/>
        <v>75.74641852</v>
      </c>
      <c r="CV243" s="61">
        <f t="shared" si="75"/>
        <v>0.1622683869</v>
      </c>
      <c r="CW243" s="61">
        <f t="shared" si="76"/>
        <v>0.1390231851</v>
      </c>
      <c r="CX243" s="62"/>
    </row>
    <row r="244" ht="15.75" customHeight="1">
      <c r="A244" s="17" t="s">
        <v>53</v>
      </c>
      <c r="B244" s="17" t="s">
        <v>54</v>
      </c>
      <c r="C244" s="17" t="s">
        <v>284</v>
      </c>
      <c r="D244" s="83"/>
      <c r="E244" s="83" t="s">
        <v>285</v>
      </c>
      <c r="F244" s="2">
        <v>21.0</v>
      </c>
      <c r="G244" s="3" t="s">
        <v>306</v>
      </c>
      <c r="H244" s="48">
        <v>36.94</v>
      </c>
      <c r="I244" s="49">
        <v>0.37</v>
      </c>
      <c r="J244" s="49">
        <v>19.44</v>
      </c>
      <c r="K244" s="49">
        <v>6.64</v>
      </c>
      <c r="L244" s="49">
        <v>0.03</v>
      </c>
      <c r="M244" s="49">
        <v>0.02</v>
      </c>
      <c r="N244" s="49">
        <v>14.39</v>
      </c>
      <c r="O244" s="49">
        <v>22.37</v>
      </c>
      <c r="P244" s="49"/>
      <c r="Q244" s="50">
        <f t="shared" si="8"/>
        <v>100.2</v>
      </c>
      <c r="R244" s="51">
        <f t="shared" si="9"/>
        <v>12</v>
      </c>
      <c r="S244" s="52">
        <f t="shared" si="10"/>
        <v>0.6148028686</v>
      </c>
      <c r="T244" s="52">
        <f t="shared" si="11"/>
        <v>0.0003754749758</v>
      </c>
      <c r="U244" s="52">
        <f t="shared" si="12"/>
        <v>0.3813211483</v>
      </c>
      <c r="V244" s="52">
        <f t="shared" si="13"/>
        <v>0.0002631748626</v>
      </c>
      <c r="W244" s="52">
        <f t="shared" si="14"/>
        <v>0</v>
      </c>
      <c r="X244" s="52">
        <f t="shared" si="15"/>
        <v>0.3113586763</v>
      </c>
      <c r="Y244" s="52">
        <f t="shared" si="16"/>
        <v>0.2028549115</v>
      </c>
      <c r="Z244" s="52">
        <f t="shared" si="17"/>
        <v>0.009180139141</v>
      </c>
      <c r="AA244" s="52">
        <f t="shared" si="18"/>
        <v>0.1184035493</v>
      </c>
      <c r="AB244" s="52">
        <f t="shared" si="19"/>
        <v>1.638559943</v>
      </c>
      <c r="AC244" s="53">
        <f t="shared" si="20"/>
        <v>4.889060896</v>
      </c>
      <c r="AD244" s="54">
        <f t="shared" si="21"/>
        <v>1.229605737</v>
      </c>
      <c r="AE244" s="54">
        <f t="shared" si="22"/>
        <v>0.0007509499517</v>
      </c>
      <c r="AF244" s="54">
        <f t="shared" si="23"/>
        <v>0.5719817225</v>
      </c>
      <c r="AG244" s="54">
        <f t="shared" si="24"/>
        <v>0.0003947622939</v>
      </c>
      <c r="AH244" s="54">
        <f t="shared" si="25"/>
        <v>0</v>
      </c>
      <c r="AI244" s="54">
        <f t="shared" si="26"/>
        <v>0.3113586763</v>
      </c>
      <c r="AJ244" s="54">
        <f t="shared" si="27"/>
        <v>0.2028549115</v>
      </c>
      <c r="AK244" s="54">
        <f t="shared" si="28"/>
        <v>0.009180139141</v>
      </c>
      <c r="AL244" s="54">
        <f t="shared" si="29"/>
        <v>0.1184035493</v>
      </c>
      <c r="AM244" s="54">
        <f t="shared" si="30"/>
        <v>2.444530448</v>
      </c>
      <c r="AN244" s="54">
        <f t="shared" si="31"/>
        <v>-4.889060896</v>
      </c>
      <c r="AO244" s="55">
        <f t="shared" si="32"/>
        <v>3.001674104</v>
      </c>
      <c r="AP244" s="55">
        <f t="shared" si="33"/>
        <v>0.001833194946</v>
      </c>
      <c r="AQ244" s="55">
        <f t="shared" si="34"/>
        <v>1.861737924</v>
      </c>
      <c r="AR244" s="55">
        <f t="shared" si="35"/>
        <v>0.001284908074</v>
      </c>
      <c r="AS244" s="55">
        <f t="shared" si="36"/>
        <v>0</v>
      </c>
      <c r="AT244" s="55">
        <f t="shared" si="37"/>
        <v>1.520157637</v>
      </c>
      <c r="AU244" s="55">
        <f t="shared" si="38"/>
        <v>0.9904058128</v>
      </c>
      <c r="AV244" s="55">
        <f t="shared" si="39"/>
        <v>0.04482052271</v>
      </c>
      <c r="AW244" s="55">
        <f t="shared" si="40"/>
        <v>0.5780858968</v>
      </c>
      <c r="AX244" s="55">
        <f t="shared" si="41"/>
        <v>8</v>
      </c>
      <c r="AY244" s="55">
        <f t="shared" si="42"/>
        <v>23.87003743</v>
      </c>
      <c r="AZ244" s="54">
        <f t="shared" ref="AZ244:BA244" si="1750">AO244*2</f>
        <v>6.003348208</v>
      </c>
      <c r="BA244" s="54">
        <f t="shared" si="1750"/>
        <v>0.003666389893</v>
      </c>
      <c r="BB244" s="54">
        <f t="shared" ref="BB244:BD244" si="1751">AQ244*(3/2)</f>
        <v>2.792606886</v>
      </c>
      <c r="BC244" s="54">
        <f t="shared" si="1751"/>
        <v>0.001927362111</v>
      </c>
      <c r="BD244" s="54">
        <f t="shared" si="1751"/>
        <v>0</v>
      </c>
      <c r="BE244" s="54">
        <f t="shared" ref="BE244:BH244" si="1752">AT244</f>
        <v>1.520157637</v>
      </c>
      <c r="BF244" s="54">
        <f t="shared" si="1752"/>
        <v>0.9904058128</v>
      </c>
      <c r="BG244" s="54">
        <f t="shared" si="1752"/>
        <v>0.04482052271</v>
      </c>
      <c r="BH244" s="54">
        <f t="shared" si="1752"/>
        <v>0.5780858968</v>
      </c>
      <c r="BI244" s="54">
        <f t="shared" si="46"/>
        <v>11.93501872</v>
      </c>
      <c r="BJ244" s="54">
        <f t="shared" si="47"/>
        <v>-23.87003743</v>
      </c>
      <c r="BK244" s="56">
        <f t="shared" ref="BK244:BN244" si="1753">AO244</f>
        <v>3.001674104</v>
      </c>
      <c r="BL244" s="56">
        <f t="shared" si="1753"/>
        <v>0.001833194946</v>
      </c>
      <c r="BM244" s="56">
        <f t="shared" si="1753"/>
        <v>1.861737924</v>
      </c>
      <c r="BN244" s="56">
        <f t="shared" si="1753"/>
        <v>0.001284908074</v>
      </c>
      <c r="BO244" s="56">
        <f t="shared" si="49"/>
        <v>0.1299625696</v>
      </c>
      <c r="BP244" s="56">
        <f t="shared" si="50"/>
        <v>1.390195067</v>
      </c>
      <c r="BQ244" s="56">
        <f t="shared" ref="BQ244:BS244" si="1754">AU244</f>
        <v>0.9904058128</v>
      </c>
      <c r="BR244" s="56">
        <f t="shared" si="1754"/>
        <v>0.04482052271</v>
      </c>
      <c r="BS244" s="56">
        <f t="shared" si="1754"/>
        <v>0.5780858968</v>
      </c>
      <c r="BT244" s="56">
        <f t="shared" si="52"/>
        <v>8</v>
      </c>
      <c r="BU244" s="50">
        <f t="shared" ref="BU244:BX244" si="1755">AZ244</f>
        <v>6.003348208</v>
      </c>
      <c r="BV244" s="50">
        <f t="shared" si="1755"/>
        <v>0.003666389893</v>
      </c>
      <c r="BW244" s="50">
        <f t="shared" si="1755"/>
        <v>2.792606886</v>
      </c>
      <c r="BX244" s="50">
        <f t="shared" si="1755"/>
        <v>0.001927362111</v>
      </c>
      <c r="BY244" s="50">
        <f t="shared" si="54"/>
        <v>0.1949438544</v>
      </c>
      <c r="BZ244" s="50">
        <f t="shared" si="55"/>
        <v>1.390195067</v>
      </c>
      <c r="CA244" s="50">
        <f t="shared" ref="CA244:CC244" si="1756">BF244</f>
        <v>0.9904058128</v>
      </c>
      <c r="CB244" s="50">
        <f t="shared" si="1756"/>
        <v>0.04482052271</v>
      </c>
      <c r="CC244" s="50">
        <f t="shared" si="1756"/>
        <v>0.5780858968</v>
      </c>
      <c r="CD244" s="50">
        <f t="shared" si="57"/>
        <v>12</v>
      </c>
      <c r="CE244" s="57">
        <f t="shared" si="58"/>
        <v>36.94</v>
      </c>
      <c r="CF244" s="57">
        <f t="shared" si="59"/>
        <v>0.03</v>
      </c>
      <c r="CG244" s="57">
        <f t="shared" si="60"/>
        <v>19.44</v>
      </c>
      <c r="CH244" s="57">
        <f t="shared" si="61"/>
        <v>0.02</v>
      </c>
      <c r="CI244" s="58">
        <f t="shared" si="62"/>
        <v>2.125417953</v>
      </c>
      <c r="CJ244" s="58">
        <f t="shared" si="63"/>
        <v>20.45752552</v>
      </c>
      <c r="CK244" s="57">
        <f t="shared" si="64"/>
        <v>14.39</v>
      </c>
      <c r="CL244" s="57">
        <f t="shared" si="65"/>
        <v>0.37</v>
      </c>
      <c r="CM244" s="57">
        <f t="shared" si="66"/>
        <v>6.64</v>
      </c>
      <c r="CN244" s="57">
        <f t="shared" si="67"/>
        <v>100.4129435</v>
      </c>
      <c r="CO244" s="59">
        <f t="shared" si="68"/>
        <v>0.01492272808</v>
      </c>
      <c r="CP244" s="59">
        <f t="shared" si="69"/>
        <v>0.4628572294</v>
      </c>
      <c r="CQ244" s="59">
        <f t="shared" si="70"/>
        <v>0.3297497606</v>
      </c>
      <c r="CR244" s="59">
        <f t="shared" si="71"/>
        <v>0.192470282</v>
      </c>
      <c r="CS244" s="60">
        <f t="shared" si="72"/>
        <v>1.492272808</v>
      </c>
      <c r="CT244" s="60">
        <f t="shared" si="73"/>
        <v>19.2470282</v>
      </c>
      <c r="CU244" s="60">
        <f t="shared" si="74"/>
        <v>79.260699</v>
      </c>
      <c r="CV244" s="61">
        <f t="shared" si="75"/>
        <v>0.199931646</v>
      </c>
      <c r="CW244" s="61">
        <f t="shared" si="76"/>
        <v>0.01292308252</v>
      </c>
      <c r="CX244" s="62"/>
    </row>
    <row r="245" ht="15.75" customHeight="1">
      <c r="A245" s="63" t="s">
        <v>53</v>
      </c>
      <c r="B245" s="63" t="s">
        <v>54</v>
      </c>
      <c r="C245" s="63" t="s">
        <v>284</v>
      </c>
      <c r="D245" s="63" t="s">
        <v>107</v>
      </c>
      <c r="E245" s="65" t="s">
        <v>285</v>
      </c>
      <c r="F245" s="66">
        <v>22.0</v>
      </c>
      <c r="G245" s="67" t="s">
        <v>307</v>
      </c>
      <c r="H245" s="68">
        <v>37.39</v>
      </c>
      <c r="I245" s="69">
        <v>6.68</v>
      </c>
      <c r="J245" s="69">
        <v>32.75</v>
      </c>
      <c r="K245" s="69">
        <v>0.15</v>
      </c>
      <c r="L245" s="69">
        <v>0.36</v>
      </c>
      <c r="M245" s="69">
        <v>0.08</v>
      </c>
      <c r="N245" s="69">
        <v>0.13</v>
      </c>
      <c r="O245" s="69">
        <v>6.82</v>
      </c>
      <c r="P245" s="69"/>
      <c r="Q245" s="70">
        <f t="shared" si="8"/>
        <v>84.36</v>
      </c>
      <c r="R245" s="71">
        <f t="shared" si="9"/>
        <v>12</v>
      </c>
      <c r="S245" s="72">
        <f t="shared" si="10"/>
        <v>0.6222923459</v>
      </c>
      <c r="T245" s="72">
        <f t="shared" si="11"/>
        <v>0.00450569971</v>
      </c>
      <c r="U245" s="72">
        <f t="shared" si="12"/>
        <v>0.6424005971</v>
      </c>
      <c r="V245" s="72">
        <f t="shared" si="13"/>
        <v>0.00105269945</v>
      </c>
      <c r="W245" s="72">
        <f t="shared" si="14"/>
        <v>0</v>
      </c>
      <c r="X245" s="72">
        <f t="shared" si="15"/>
        <v>0.09492472831</v>
      </c>
      <c r="Y245" s="72">
        <f t="shared" si="16"/>
        <v>0.001832601702</v>
      </c>
      <c r="Z245" s="72">
        <f t="shared" si="17"/>
        <v>0.1657387283</v>
      </c>
      <c r="AA245" s="72">
        <f t="shared" si="18"/>
        <v>0.002674778974</v>
      </c>
      <c r="AB245" s="72">
        <f t="shared" si="19"/>
        <v>1.535422179</v>
      </c>
      <c r="AC245" s="73">
        <f t="shared" si="20"/>
        <v>4.967893747</v>
      </c>
      <c r="AD245" s="74">
        <f t="shared" si="21"/>
        <v>1.244584692</v>
      </c>
      <c r="AE245" s="74">
        <f t="shared" si="22"/>
        <v>0.00901139942</v>
      </c>
      <c r="AF245" s="74">
        <f t="shared" si="23"/>
        <v>0.9636008956</v>
      </c>
      <c r="AG245" s="74">
        <f t="shared" si="24"/>
        <v>0.001579049176</v>
      </c>
      <c r="AH245" s="74">
        <f t="shared" si="25"/>
        <v>0</v>
      </c>
      <c r="AI245" s="74">
        <f t="shared" si="26"/>
        <v>0.09492472831</v>
      </c>
      <c r="AJ245" s="74">
        <f t="shared" si="27"/>
        <v>0.001832601702</v>
      </c>
      <c r="AK245" s="74">
        <f t="shared" si="28"/>
        <v>0.1657387283</v>
      </c>
      <c r="AL245" s="74">
        <f t="shared" si="29"/>
        <v>0.002674778974</v>
      </c>
      <c r="AM245" s="74">
        <f t="shared" si="30"/>
        <v>2.483946873</v>
      </c>
      <c r="AN245" s="74">
        <f t="shared" si="31"/>
        <v>-4.967893747</v>
      </c>
      <c r="AO245" s="75">
        <f t="shared" si="32"/>
        <v>3.242325683</v>
      </c>
      <c r="AP245" s="75">
        <f t="shared" si="33"/>
        <v>0.02347601732</v>
      </c>
      <c r="AQ245" s="75">
        <f t="shared" si="34"/>
        <v>3.347095571</v>
      </c>
      <c r="AR245" s="75">
        <f t="shared" si="35"/>
        <v>0.005484872966</v>
      </c>
      <c r="AS245" s="75">
        <f t="shared" si="36"/>
        <v>0</v>
      </c>
      <c r="AT245" s="75">
        <f t="shared" si="37"/>
        <v>0.4945856825</v>
      </c>
      <c r="AU245" s="75">
        <f t="shared" si="38"/>
        <v>0.009548392498</v>
      </c>
      <c r="AV245" s="75">
        <f t="shared" si="39"/>
        <v>0.8635473969</v>
      </c>
      <c r="AW245" s="75">
        <f t="shared" si="40"/>
        <v>0.01393638315</v>
      </c>
      <c r="AX245" s="75">
        <f t="shared" si="41"/>
        <v>8</v>
      </c>
      <c r="AY245" s="75">
        <f t="shared" si="42"/>
        <v>25.88418385</v>
      </c>
      <c r="AZ245" s="74">
        <f t="shared" ref="AZ245:BA245" si="1757">AO245*2</f>
        <v>6.484651367</v>
      </c>
      <c r="BA245" s="74">
        <f t="shared" si="1757"/>
        <v>0.04695203464</v>
      </c>
      <c r="BB245" s="74">
        <f t="shared" ref="BB245:BD245" si="1758">AQ245*(3/2)</f>
        <v>5.020643357</v>
      </c>
      <c r="BC245" s="74">
        <f t="shared" si="1758"/>
        <v>0.008227309449</v>
      </c>
      <c r="BD245" s="74">
        <f t="shared" si="1758"/>
        <v>0</v>
      </c>
      <c r="BE245" s="74">
        <f t="shared" ref="BE245:BH245" si="1759">AT245</f>
        <v>0.4945856825</v>
      </c>
      <c r="BF245" s="74">
        <f t="shared" si="1759"/>
        <v>0.009548392498</v>
      </c>
      <c r="BG245" s="74">
        <f t="shared" si="1759"/>
        <v>0.8635473969</v>
      </c>
      <c r="BH245" s="74">
        <f t="shared" si="1759"/>
        <v>0.01393638315</v>
      </c>
      <c r="BI245" s="74">
        <f t="shared" si="46"/>
        <v>12.94209192</v>
      </c>
      <c r="BJ245" s="74">
        <f t="shared" si="47"/>
        <v>-25.88418385</v>
      </c>
      <c r="BK245" s="76">
        <f t="shared" ref="BK245:BN245" si="1760">AO245</f>
        <v>3.242325683</v>
      </c>
      <c r="BL245" s="76">
        <f t="shared" si="1760"/>
        <v>0.02347601732</v>
      </c>
      <c r="BM245" s="76">
        <f t="shared" si="1760"/>
        <v>3.347095571</v>
      </c>
      <c r="BN245" s="76">
        <f t="shared" si="1760"/>
        <v>0.005484872966</v>
      </c>
      <c r="BO245" s="76">
        <f t="shared" si="49"/>
        <v>0</v>
      </c>
      <c r="BP245" s="76">
        <f t="shared" si="50"/>
        <v>0.4945856825</v>
      </c>
      <c r="BQ245" s="76">
        <f t="shared" ref="BQ245:BS245" si="1761">AU245</f>
        <v>0.009548392498</v>
      </c>
      <c r="BR245" s="76">
        <f t="shared" si="1761"/>
        <v>0.8635473969</v>
      </c>
      <c r="BS245" s="76">
        <f t="shared" si="1761"/>
        <v>0.01393638315</v>
      </c>
      <c r="BT245" s="76">
        <f t="shared" si="52"/>
        <v>8</v>
      </c>
      <c r="BU245" s="70">
        <f t="shared" ref="BU245:BX245" si="1762">AZ245</f>
        <v>6.484651367</v>
      </c>
      <c r="BV245" s="70">
        <f t="shared" si="1762"/>
        <v>0.04695203464</v>
      </c>
      <c r="BW245" s="70">
        <f t="shared" si="1762"/>
        <v>5.020643357</v>
      </c>
      <c r="BX245" s="70">
        <f t="shared" si="1762"/>
        <v>0.008227309449</v>
      </c>
      <c r="BY245" s="70">
        <f t="shared" si="54"/>
        <v>0</v>
      </c>
      <c r="BZ245" s="70">
        <f t="shared" si="55"/>
        <v>0.4945856825</v>
      </c>
      <c r="CA245" s="70">
        <f t="shared" ref="CA245:CC245" si="1763">BF245</f>
        <v>0.009548392498</v>
      </c>
      <c r="CB245" s="70">
        <f t="shared" si="1763"/>
        <v>0.8635473969</v>
      </c>
      <c r="CC245" s="70">
        <f t="shared" si="1763"/>
        <v>0.01393638315</v>
      </c>
      <c r="CD245" s="70">
        <f t="shared" si="57"/>
        <v>12.94209192</v>
      </c>
      <c r="CE245" s="77">
        <f t="shared" si="58"/>
        <v>37.39</v>
      </c>
      <c r="CF245" s="77">
        <f t="shared" si="59"/>
        <v>0.36</v>
      </c>
      <c r="CG245" s="77">
        <f t="shared" si="60"/>
        <v>32.75</v>
      </c>
      <c r="CH245" s="77">
        <f t="shared" si="61"/>
        <v>0.08</v>
      </c>
      <c r="CI245" s="78">
        <f t="shared" si="62"/>
        <v>0</v>
      </c>
      <c r="CJ245" s="78">
        <f t="shared" si="63"/>
        <v>6.82</v>
      </c>
      <c r="CK245" s="77">
        <f t="shared" si="64"/>
        <v>0.13</v>
      </c>
      <c r="CL245" s="77">
        <f t="shared" si="65"/>
        <v>6.68</v>
      </c>
      <c r="CM245" s="77">
        <f t="shared" si="66"/>
        <v>0.15</v>
      </c>
      <c r="CN245" s="77">
        <f t="shared" si="67"/>
        <v>84.36</v>
      </c>
      <c r="CO245" s="79">
        <f t="shared" si="68"/>
        <v>0.6250262283</v>
      </c>
      <c r="CP245" s="79">
        <f t="shared" si="69"/>
        <v>0.3579757461</v>
      </c>
      <c r="CQ245" s="79">
        <f t="shared" si="70"/>
        <v>0.0069110228</v>
      </c>
      <c r="CR245" s="79">
        <f t="shared" si="71"/>
        <v>0.01008700279</v>
      </c>
      <c r="CS245" s="80">
        <f t="shared" si="72"/>
        <v>62.50262283</v>
      </c>
      <c r="CT245" s="80">
        <f t="shared" si="73"/>
        <v>1.008700279</v>
      </c>
      <c r="CU245" s="80">
        <f t="shared" si="74"/>
        <v>36.48867689</v>
      </c>
      <c r="CV245" s="81">
        <f t="shared" si="75"/>
        <v>0.322600117</v>
      </c>
      <c r="CW245" s="81">
        <f t="shared" si="76"/>
        <v>0.5412727137</v>
      </c>
      <c r="CX245" s="82"/>
    </row>
    <row r="246" ht="15.75" customHeight="1">
      <c r="A246" s="17" t="s">
        <v>53</v>
      </c>
      <c r="B246" s="17" t="s">
        <v>54</v>
      </c>
      <c r="C246" s="17" t="s">
        <v>284</v>
      </c>
      <c r="D246" s="83"/>
      <c r="E246" s="83" t="s">
        <v>285</v>
      </c>
      <c r="F246" s="2">
        <v>23.0</v>
      </c>
      <c r="G246" s="3" t="s">
        <v>308</v>
      </c>
      <c r="H246" s="48">
        <v>37.89</v>
      </c>
      <c r="I246" s="49">
        <v>4.03</v>
      </c>
      <c r="J246" s="49">
        <v>21.31</v>
      </c>
      <c r="K246" s="49">
        <v>2.02</v>
      </c>
      <c r="L246" s="49">
        <v>0.0</v>
      </c>
      <c r="M246" s="49">
        <v>0.11</v>
      </c>
      <c r="N246" s="49">
        <v>3.93</v>
      </c>
      <c r="O246" s="49">
        <v>30.53</v>
      </c>
      <c r="P246" s="49"/>
      <c r="Q246" s="50">
        <f t="shared" si="8"/>
        <v>99.82</v>
      </c>
      <c r="R246" s="51">
        <f t="shared" si="9"/>
        <v>12</v>
      </c>
      <c r="S246" s="52">
        <f t="shared" si="10"/>
        <v>0.6306139873</v>
      </c>
      <c r="T246" s="52">
        <f t="shared" si="11"/>
        <v>0</v>
      </c>
      <c r="U246" s="52">
        <f t="shared" si="12"/>
        <v>0.418001732</v>
      </c>
      <c r="V246" s="52">
        <f t="shared" si="13"/>
        <v>0.001447461744</v>
      </c>
      <c r="W246" s="52">
        <f t="shared" si="14"/>
        <v>0</v>
      </c>
      <c r="X246" s="52">
        <f t="shared" si="15"/>
        <v>0.4249343043</v>
      </c>
      <c r="Y246" s="52">
        <f t="shared" si="16"/>
        <v>0.05540095916</v>
      </c>
      <c r="Z246" s="52">
        <f t="shared" si="17"/>
        <v>0.09998908308</v>
      </c>
      <c r="AA246" s="52">
        <f t="shared" si="18"/>
        <v>0.03602035685</v>
      </c>
      <c r="AB246" s="52">
        <f t="shared" si="19"/>
        <v>1.666407884</v>
      </c>
      <c r="AC246" s="53">
        <f t="shared" si="20"/>
        <v>5.013492937</v>
      </c>
      <c r="AD246" s="54">
        <f t="shared" si="21"/>
        <v>1.261227975</v>
      </c>
      <c r="AE246" s="54">
        <f t="shared" si="22"/>
        <v>0</v>
      </c>
      <c r="AF246" s="54">
        <f t="shared" si="23"/>
        <v>0.627002598</v>
      </c>
      <c r="AG246" s="54">
        <f t="shared" si="24"/>
        <v>0.002171192616</v>
      </c>
      <c r="AH246" s="54">
        <f t="shared" si="25"/>
        <v>0</v>
      </c>
      <c r="AI246" s="54">
        <f t="shared" si="26"/>
        <v>0.4249343043</v>
      </c>
      <c r="AJ246" s="54">
        <f t="shared" si="27"/>
        <v>0.05540095916</v>
      </c>
      <c r="AK246" s="54">
        <f t="shared" si="28"/>
        <v>0.09998908308</v>
      </c>
      <c r="AL246" s="54">
        <f t="shared" si="29"/>
        <v>0.03602035685</v>
      </c>
      <c r="AM246" s="54">
        <f t="shared" si="30"/>
        <v>2.506746469</v>
      </c>
      <c r="AN246" s="54">
        <f t="shared" si="31"/>
        <v>-5.013492937</v>
      </c>
      <c r="AO246" s="55">
        <f t="shared" si="32"/>
        <v>3.027417204</v>
      </c>
      <c r="AP246" s="55">
        <f t="shared" si="33"/>
        <v>0</v>
      </c>
      <c r="AQ246" s="55">
        <f t="shared" si="34"/>
        <v>2.006719896</v>
      </c>
      <c r="AR246" s="55">
        <f t="shared" si="35"/>
        <v>0.006948895322</v>
      </c>
      <c r="AS246" s="55">
        <f t="shared" si="36"/>
        <v>0</v>
      </c>
      <c r="AT246" s="55">
        <f t="shared" si="37"/>
        <v>2.04000141</v>
      </c>
      <c r="AU246" s="55">
        <f t="shared" si="38"/>
        <v>0.2659659003</v>
      </c>
      <c r="AV246" s="55">
        <f t="shared" si="39"/>
        <v>0.4800221315</v>
      </c>
      <c r="AW246" s="55">
        <f t="shared" si="40"/>
        <v>0.1729245628</v>
      </c>
      <c r="AX246" s="55">
        <f t="shared" si="41"/>
        <v>8</v>
      </c>
      <c r="AY246" s="55">
        <f t="shared" si="42"/>
        <v>24.0685032</v>
      </c>
      <c r="AZ246" s="54">
        <f t="shared" ref="AZ246:BA246" si="1764">AO246*2</f>
        <v>6.054834408</v>
      </c>
      <c r="BA246" s="54">
        <f t="shared" si="1764"/>
        <v>0</v>
      </c>
      <c r="BB246" s="54">
        <f t="shared" ref="BB246:BD246" si="1765">AQ246*(3/2)</f>
        <v>3.010079844</v>
      </c>
      <c r="BC246" s="54">
        <f t="shared" si="1765"/>
        <v>0.01042334298</v>
      </c>
      <c r="BD246" s="54">
        <f t="shared" si="1765"/>
        <v>0</v>
      </c>
      <c r="BE246" s="54">
        <f t="shared" ref="BE246:BH246" si="1766">AT246</f>
        <v>2.04000141</v>
      </c>
      <c r="BF246" s="54">
        <f t="shared" si="1766"/>
        <v>0.2659659003</v>
      </c>
      <c r="BG246" s="54">
        <f t="shared" si="1766"/>
        <v>0.4800221315</v>
      </c>
      <c r="BH246" s="54">
        <f t="shared" si="1766"/>
        <v>0.1729245628</v>
      </c>
      <c r="BI246" s="54">
        <f t="shared" si="46"/>
        <v>12.0342516</v>
      </c>
      <c r="BJ246" s="54">
        <f t="shared" si="47"/>
        <v>-24.0685032</v>
      </c>
      <c r="BK246" s="56">
        <f t="shared" ref="BK246:BN246" si="1767">AO246</f>
        <v>3.027417204</v>
      </c>
      <c r="BL246" s="56">
        <f t="shared" si="1767"/>
        <v>0</v>
      </c>
      <c r="BM246" s="56">
        <f t="shared" si="1767"/>
        <v>2.006719896</v>
      </c>
      <c r="BN246" s="56">
        <f t="shared" si="1767"/>
        <v>0.006948895322</v>
      </c>
      <c r="BO246" s="56">
        <f t="shared" si="49"/>
        <v>0</v>
      </c>
      <c r="BP246" s="56">
        <f t="shared" si="50"/>
        <v>2.04000141</v>
      </c>
      <c r="BQ246" s="56">
        <f t="shared" ref="BQ246:BS246" si="1768">AU246</f>
        <v>0.2659659003</v>
      </c>
      <c r="BR246" s="56">
        <f t="shared" si="1768"/>
        <v>0.4800221315</v>
      </c>
      <c r="BS246" s="56">
        <f t="shared" si="1768"/>
        <v>0.1729245628</v>
      </c>
      <c r="BT246" s="56">
        <f t="shared" si="52"/>
        <v>8</v>
      </c>
      <c r="BU246" s="50">
        <f t="shared" ref="BU246:BX246" si="1769">AZ246</f>
        <v>6.054834408</v>
      </c>
      <c r="BV246" s="50">
        <f t="shared" si="1769"/>
        <v>0</v>
      </c>
      <c r="BW246" s="50">
        <f t="shared" si="1769"/>
        <v>3.010079844</v>
      </c>
      <c r="BX246" s="50">
        <f t="shared" si="1769"/>
        <v>0.01042334298</v>
      </c>
      <c r="BY246" s="50">
        <f t="shared" si="54"/>
        <v>0</v>
      </c>
      <c r="BZ246" s="50">
        <f t="shared" si="55"/>
        <v>2.04000141</v>
      </c>
      <c r="CA246" s="50">
        <f t="shared" ref="CA246:CC246" si="1770">BF246</f>
        <v>0.2659659003</v>
      </c>
      <c r="CB246" s="50">
        <f t="shared" si="1770"/>
        <v>0.4800221315</v>
      </c>
      <c r="CC246" s="50">
        <f t="shared" si="1770"/>
        <v>0.1729245628</v>
      </c>
      <c r="CD246" s="50">
        <f t="shared" si="57"/>
        <v>12.0342516</v>
      </c>
      <c r="CE246" s="57">
        <f t="shared" si="58"/>
        <v>37.89</v>
      </c>
      <c r="CF246" s="57">
        <f t="shared" si="59"/>
        <v>0</v>
      </c>
      <c r="CG246" s="57">
        <f t="shared" si="60"/>
        <v>21.31</v>
      </c>
      <c r="CH246" s="57">
        <f t="shared" si="61"/>
        <v>0.11</v>
      </c>
      <c r="CI246" s="58">
        <f t="shared" si="62"/>
        <v>0</v>
      </c>
      <c r="CJ246" s="58">
        <f t="shared" si="63"/>
        <v>30.53</v>
      </c>
      <c r="CK246" s="57">
        <f t="shared" si="64"/>
        <v>3.93</v>
      </c>
      <c r="CL246" s="57">
        <f t="shared" si="65"/>
        <v>4.03</v>
      </c>
      <c r="CM246" s="57">
        <f t="shared" si="66"/>
        <v>2.02</v>
      </c>
      <c r="CN246" s="57">
        <f t="shared" si="67"/>
        <v>99.82</v>
      </c>
      <c r="CO246" s="59">
        <f t="shared" si="68"/>
        <v>0.1622291593</v>
      </c>
      <c r="CP246" s="59">
        <f t="shared" si="69"/>
        <v>0.6894426154</v>
      </c>
      <c r="CQ246" s="59">
        <f t="shared" si="70"/>
        <v>0.08988632311</v>
      </c>
      <c r="CR246" s="59">
        <f t="shared" si="71"/>
        <v>0.05844190216</v>
      </c>
      <c r="CS246" s="60">
        <f t="shared" si="72"/>
        <v>16.22291593</v>
      </c>
      <c r="CT246" s="60">
        <f t="shared" si="73"/>
        <v>5.844190216</v>
      </c>
      <c r="CU246" s="60">
        <f t="shared" si="74"/>
        <v>77.93289385</v>
      </c>
      <c r="CV246" s="61">
        <f t="shared" si="75"/>
        <v>0.1395564818</v>
      </c>
      <c r="CW246" s="61">
        <f t="shared" si="76"/>
        <v>0.140490452</v>
      </c>
      <c r="CX246" s="62"/>
    </row>
    <row r="247" ht="15.75" customHeight="1">
      <c r="A247" s="17" t="s">
        <v>53</v>
      </c>
      <c r="B247" s="17" t="s">
        <v>54</v>
      </c>
      <c r="C247" s="17" t="s">
        <v>284</v>
      </c>
      <c r="D247" s="83"/>
      <c r="E247" s="83" t="s">
        <v>285</v>
      </c>
      <c r="F247" s="2">
        <v>24.0</v>
      </c>
      <c r="G247" s="3" t="s">
        <v>309</v>
      </c>
      <c r="H247" s="48">
        <v>37.83</v>
      </c>
      <c r="I247" s="49">
        <v>4.94</v>
      </c>
      <c r="J247" s="49">
        <v>21.63</v>
      </c>
      <c r="K247" s="49">
        <v>1.13</v>
      </c>
      <c r="L247" s="49">
        <v>0.02</v>
      </c>
      <c r="M247" s="49">
        <v>0.0</v>
      </c>
      <c r="N247" s="49">
        <v>3.22</v>
      </c>
      <c r="O247" s="49">
        <v>31.06</v>
      </c>
      <c r="P247" s="49"/>
      <c r="Q247" s="50">
        <f t="shared" si="8"/>
        <v>99.83</v>
      </c>
      <c r="R247" s="51">
        <f t="shared" si="9"/>
        <v>12</v>
      </c>
      <c r="S247" s="52">
        <f t="shared" si="10"/>
        <v>0.6296153904</v>
      </c>
      <c r="T247" s="52">
        <f t="shared" si="11"/>
        <v>0.0002503166506</v>
      </c>
      <c r="U247" s="52">
        <f t="shared" si="12"/>
        <v>0.4242786234</v>
      </c>
      <c r="V247" s="52">
        <f t="shared" si="13"/>
        <v>0</v>
      </c>
      <c r="W247" s="52">
        <f t="shared" si="14"/>
        <v>0</v>
      </c>
      <c r="X247" s="52">
        <f t="shared" si="15"/>
        <v>0.4323111527</v>
      </c>
      <c r="Y247" s="52">
        <f t="shared" si="16"/>
        <v>0.04539213447</v>
      </c>
      <c r="Z247" s="52">
        <f t="shared" si="17"/>
        <v>0.1225672631</v>
      </c>
      <c r="AA247" s="52">
        <f t="shared" si="18"/>
        <v>0.0201500016</v>
      </c>
      <c r="AB247" s="52">
        <f t="shared" si="19"/>
        <v>1.674564882</v>
      </c>
      <c r="AC247" s="53">
        <f t="shared" si="20"/>
        <v>5.033139802</v>
      </c>
      <c r="AD247" s="54">
        <f t="shared" si="21"/>
        <v>1.259230781</v>
      </c>
      <c r="AE247" s="54">
        <f t="shared" si="22"/>
        <v>0.0005006333011</v>
      </c>
      <c r="AF247" s="54">
        <f t="shared" si="23"/>
        <v>0.636417935</v>
      </c>
      <c r="AG247" s="54">
        <f t="shared" si="24"/>
        <v>0</v>
      </c>
      <c r="AH247" s="54">
        <f t="shared" si="25"/>
        <v>0</v>
      </c>
      <c r="AI247" s="54">
        <f t="shared" si="26"/>
        <v>0.4323111527</v>
      </c>
      <c r="AJ247" s="54">
        <f t="shared" si="27"/>
        <v>0.04539213447</v>
      </c>
      <c r="AK247" s="54">
        <f t="shared" si="28"/>
        <v>0.1225672631</v>
      </c>
      <c r="AL247" s="54">
        <f t="shared" si="29"/>
        <v>0.0201500016</v>
      </c>
      <c r="AM247" s="54">
        <f t="shared" si="30"/>
        <v>2.516569901</v>
      </c>
      <c r="AN247" s="54">
        <f t="shared" si="31"/>
        <v>-5.033139802</v>
      </c>
      <c r="AO247" s="55">
        <f t="shared" si="32"/>
        <v>3.00789965</v>
      </c>
      <c r="AP247" s="55">
        <f t="shared" si="33"/>
        <v>0.00119585286</v>
      </c>
      <c r="AQ247" s="55">
        <f t="shared" si="34"/>
        <v>2.026931905</v>
      </c>
      <c r="AR247" s="55">
        <f t="shared" si="35"/>
        <v>0</v>
      </c>
      <c r="AS247" s="55">
        <f t="shared" si="36"/>
        <v>0</v>
      </c>
      <c r="AT247" s="55">
        <f t="shared" si="37"/>
        <v>2.065306193</v>
      </c>
      <c r="AU247" s="55">
        <f t="shared" si="38"/>
        <v>0.2168545869</v>
      </c>
      <c r="AV247" s="55">
        <f t="shared" si="39"/>
        <v>0.5855479924</v>
      </c>
      <c r="AW247" s="55">
        <f t="shared" si="40"/>
        <v>0.09626382026</v>
      </c>
      <c r="AX247" s="55">
        <f t="shared" si="41"/>
        <v>8</v>
      </c>
      <c r="AY247" s="55">
        <f t="shared" si="42"/>
        <v>24.04512291</v>
      </c>
      <c r="AZ247" s="54">
        <f t="shared" ref="AZ247:BA247" si="1771">AO247*2</f>
        <v>6.0157993</v>
      </c>
      <c r="BA247" s="54">
        <f t="shared" si="1771"/>
        <v>0.002391705721</v>
      </c>
      <c r="BB247" s="54">
        <f t="shared" ref="BB247:BD247" si="1772">AQ247*(3/2)</f>
        <v>3.040397858</v>
      </c>
      <c r="BC247" s="54">
        <f t="shared" si="1772"/>
        <v>0</v>
      </c>
      <c r="BD247" s="54">
        <f t="shared" si="1772"/>
        <v>0</v>
      </c>
      <c r="BE247" s="54">
        <f t="shared" ref="BE247:BH247" si="1773">AT247</f>
        <v>2.065306193</v>
      </c>
      <c r="BF247" s="54">
        <f t="shared" si="1773"/>
        <v>0.2168545869</v>
      </c>
      <c r="BG247" s="54">
        <f t="shared" si="1773"/>
        <v>0.5855479924</v>
      </c>
      <c r="BH247" s="54">
        <f t="shared" si="1773"/>
        <v>0.09626382026</v>
      </c>
      <c r="BI247" s="54">
        <f t="shared" si="46"/>
        <v>12.02256146</v>
      </c>
      <c r="BJ247" s="54">
        <f t="shared" si="47"/>
        <v>-24.04512291</v>
      </c>
      <c r="BK247" s="56">
        <f t="shared" ref="BK247:BN247" si="1774">AO247</f>
        <v>3.00789965</v>
      </c>
      <c r="BL247" s="56">
        <f t="shared" si="1774"/>
        <v>0.00119585286</v>
      </c>
      <c r="BM247" s="56">
        <f t="shared" si="1774"/>
        <v>2.026931905</v>
      </c>
      <c r="BN247" s="56">
        <f t="shared" si="1774"/>
        <v>0</v>
      </c>
      <c r="BO247" s="56">
        <f t="shared" si="49"/>
        <v>0</v>
      </c>
      <c r="BP247" s="56">
        <f t="shared" si="50"/>
        <v>2.065306193</v>
      </c>
      <c r="BQ247" s="56">
        <f t="shared" ref="BQ247:BS247" si="1775">AU247</f>
        <v>0.2168545869</v>
      </c>
      <c r="BR247" s="56">
        <f t="shared" si="1775"/>
        <v>0.5855479924</v>
      </c>
      <c r="BS247" s="56">
        <f t="shared" si="1775"/>
        <v>0.09626382026</v>
      </c>
      <c r="BT247" s="56">
        <f t="shared" si="52"/>
        <v>8</v>
      </c>
      <c r="BU247" s="50">
        <f t="shared" ref="BU247:BX247" si="1776">AZ247</f>
        <v>6.0157993</v>
      </c>
      <c r="BV247" s="50">
        <f t="shared" si="1776"/>
        <v>0.002391705721</v>
      </c>
      <c r="BW247" s="50">
        <f t="shared" si="1776"/>
        <v>3.040397858</v>
      </c>
      <c r="BX247" s="50">
        <f t="shared" si="1776"/>
        <v>0</v>
      </c>
      <c r="BY247" s="50">
        <f t="shared" si="54"/>
        <v>0</v>
      </c>
      <c r="BZ247" s="50">
        <f t="shared" si="55"/>
        <v>2.065306193</v>
      </c>
      <c r="CA247" s="50">
        <f t="shared" ref="CA247:CC247" si="1777">BF247</f>
        <v>0.2168545869</v>
      </c>
      <c r="CB247" s="50">
        <f t="shared" si="1777"/>
        <v>0.5855479924</v>
      </c>
      <c r="CC247" s="50">
        <f t="shared" si="1777"/>
        <v>0.09626382026</v>
      </c>
      <c r="CD247" s="50">
        <f t="shared" si="57"/>
        <v>12.02256146</v>
      </c>
      <c r="CE247" s="57">
        <f t="shared" si="58"/>
        <v>37.83</v>
      </c>
      <c r="CF247" s="57">
        <f t="shared" si="59"/>
        <v>0.02</v>
      </c>
      <c r="CG247" s="57">
        <f t="shared" si="60"/>
        <v>21.63</v>
      </c>
      <c r="CH247" s="57">
        <f t="shared" si="61"/>
        <v>0</v>
      </c>
      <c r="CI247" s="58">
        <f t="shared" si="62"/>
        <v>0</v>
      </c>
      <c r="CJ247" s="58">
        <f t="shared" si="63"/>
        <v>31.06</v>
      </c>
      <c r="CK247" s="57">
        <f t="shared" si="64"/>
        <v>3.22</v>
      </c>
      <c r="CL247" s="57">
        <f t="shared" si="65"/>
        <v>4.94</v>
      </c>
      <c r="CM247" s="57">
        <f t="shared" si="66"/>
        <v>1.13</v>
      </c>
      <c r="CN247" s="57">
        <f t="shared" si="67"/>
        <v>99.83</v>
      </c>
      <c r="CO247" s="59">
        <f t="shared" si="68"/>
        <v>0.1975551306</v>
      </c>
      <c r="CP247" s="59">
        <f t="shared" si="69"/>
        <v>0.6968034043</v>
      </c>
      <c r="CQ247" s="59">
        <f t="shared" si="70"/>
        <v>0.07316349263</v>
      </c>
      <c r="CR247" s="59">
        <f t="shared" si="71"/>
        <v>0.03247797247</v>
      </c>
      <c r="CS247" s="60">
        <f t="shared" si="72"/>
        <v>19.75551306</v>
      </c>
      <c r="CT247" s="60">
        <f t="shared" si="73"/>
        <v>3.247797247</v>
      </c>
      <c r="CU247" s="60">
        <f t="shared" si="74"/>
        <v>76.9966897</v>
      </c>
      <c r="CV247" s="61">
        <f t="shared" si="75"/>
        <v>0.1312555377</v>
      </c>
      <c r="CW247" s="61">
        <f t="shared" si="76"/>
        <v>0.1710827431</v>
      </c>
      <c r="CX247" s="62"/>
    </row>
    <row r="248" ht="15.75" customHeight="1">
      <c r="A248" s="17" t="s">
        <v>53</v>
      </c>
      <c r="B248" s="17" t="s">
        <v>54</v>
      </c>
      <c r="C248" s="17" t="s">
        <v>284</v>
      </c>
      <c r="D248" s="83"/>
      <c r="E248" s="83" t="s">
        <v>285</v>
      </c>
      <c r="F248" s="2">
        <v>25.0</v>
      </c>
      <c r="G248" s="3" t="s">
        <v>310</v>
      </c>
      <c r="H248" s="48">
        <v>37.61</v>
      </c>
      <c r="I248" s="49">
        <v>4.04</v>
      </c>
      <c r="J248" s="49">
        <v>21.12</v>
      </c>
      <c r="K248" s="49">
        <v>1.61</v>
      </c>
      <c r="L248" s="49">
        <v>0.03</v>
      </c>
      <c r="M248" s="49">
        <v>0.03</v>
      </c>
      <c r="N248" s="49">
        <v>6.2</v>
      </c>
      <c r="O248" s="49">
        <v>29.18</v>
      </c>
      <c r="P248" s="49"/>
      <c r="Q248" s="50">
        <f t="shared" si="8"/>
        <v>99.82</v>
      </c>
      <c r="R248" s="51">
        <f t="shared" si="9"/>
        <v>12</v>
      </c>
      <c r="S248" s="52">
        <f t="shared" si="10"/>
        <v>0.6259538681</v>
      </c>
      <c r="T248" s="52">
        <f t="shared" si="11"/>
        <v>0.0003754749758</v>
      </c>
      <c r="U248" s="52">
        <f t="shared" si="12"/>
        <v>0.4142748278</v>
      </c>
      <c r="V248" s="52">
        <f t="shared" si="13"/>
        <v>0.0003947622939</v>
      </c>
      <c r="W248" s="52">
        <f t="shared" si="14"/>
        <v>0</v>
      </c>
      <c r="X248" s="52">
        <f t="shared" si="15"/>
        <v>0.4061442188</v>
      </c>
      <c r="Y248" s="52">
        <f t="shared" si="16"/>
        <v>0.08740100427</v>
      </c>
      <c r="Z248" s="52">
        <f t="shared" si="17"/>
        <v>0.1002371949</v>
      </c>
      <c r="AA248" s="52">
        <f t="shared" si="18"/>
        <v>0.02870929432</v>
      </c>
      <c r="AB248" s="52">
        <f t="shared" si="19"/>
        <v>1.663490646</v>
      </c>
      <c r="AC248" s="53">
        <f t="shared" si="20"/>
        <v>4.994309567</v>
      </c>
      <c r="AD248" s="54">
        <f t="shared" si="21"/>
        <v>1.251907736</v>
      </c>
      <c r="AE248" s="54">
        <f t="shared" si="22"/>
        <v>0.0007509499517</v>
      </c>
      <c r="AF248" s="54">
        <f t="shared" si="23"/>
        <v>0.6214122417</v>
      </c>
      <c r="AG248" s="54">
        <f t="shared" si="24"/>
        <v>0.0005921434408</v>
      </c>
      <c r="AH248" s="54">
        <f t="shared" si="25"/>
        <v>0</v>
      </c>
      <c r="AI248" s="54">
        <f t="shared" si="26"/>
        <v>0.4061442188</v>
      </c>
      <c r="AJ248" s="54">
        <f t="shared" si="27"/>
        <v>0.08740100427</v>
      </c>
      <c r="AK248" s="54">
        <f t="shared" si="28"/>
        <v>0.1002371949</v>
      </c>
      <c r="AL248" s="54">
        <f t="shared" si="29"/>
        <v>0.02870929432</v>
      </c>
      <c r="AM248" s="54">
        <f t="shared" si="30"/>
        <v>2.497154784</v>
      </c>
      <c r="AN248" s="54">
        <f t="shared" si="31"/>
        <v>-4.994309567</v>
      </c>
      <c r="AO248" s="55">
        <f t="shared" si="32"/>
        <v>3.010315062</v>
      </c>
      <c r="AP248" s="55">
        <f t="shared" si="33"/>
        <v>0.001805720889</v>
      </c>
      <c r="AQ248" s="55">
        <f t="shared" si="34"/>
        <v>1.992315756</v>
      </c>
      <c r="AR248" s="55">
        <f t="shared" si="35"/>
        <v>0.001898476772</v>
      </c>
      <c r="AS248" s="55">
        <f t="shared" si="36"/>
        <v>0</v>
      </c>
      <c r="AT248" s="55">
        <f t="shared" si="37"/>
        <v>1.95321432</v>
      </c>
      <c r="AU248" s="55">
        <f t="shared" si="38"/>
        <v>0.4203257986</v>
      </c>
      <c r="AV248" s="55">
        <f t="shared" si="39"/>
        <v>0.48205715</v>
      </c>
      <c r="AW248" s="55">
        <f t="shared" si="40"/>
        <v>0.1380677163</v>
      </c>
      <c r="AX248" s="55">
        <f t="shared" si="41"/>
        <v>8</v>
      </c>
      <c r="AY248" s="55">
        <f t="shared" si="42"/>
        <v>24.0184558</v>
      </c>
      <c r="AZ248" s="54">
        <f t="shared" ref="AZ248:BA248" si="1778">AO248*2</f>
        <v>6.020630123</v>
      </c>
      <c r="BA248" s="54">
        <f t="shared" si="1778"/>
        <v>0.003611441777</v>
      </c>
      <c r="BB248" s="54">
        <f t="shared" ref="BB248:BD248" si="1779">AQ248*(3/2)</f>
        <v>2.988473633</v>
      </c>
      <c r="BC248" s="54">
        <f t="shared" si="1779"/>
        <v>0.002847715158</v>
      </c>
      <c r="BD248" s="54">
        <f t="shared" si="1779"/>
        <v>0</v>
      </c>
      <c r="BE248" s="54">
        <f t="shared" ref="BE248:BH248" si="1780">AT248</f>
        <v>1.95321432</v>
      </c>
      <c r="BF248" s="54">
        <f t="shared" si="1780"/>
        <v>0.4203257986</v>
      </c>
      <c r="BG248" s="54">
        <f t="shared" si="1780"/>
        <v>0.48205715</v>
      </c>
      <c r="BH248" s="54">
        <f t="shared" si="1780"/>
        <v>0.1380677163</v>
      </c>
      <c r="BI248" s="54">
        <f t="shared" si="46"/>
        <v>12.0092279</v>
      </c>
      <c r="BJ248" s="54">
        <f t="shared" si="47"/>
        <v>-24.0184558</v>
      </c>
      <c r="BK248" s="56">
        <f t="shared" ref="BK248:BN248" si="1781">AO248</f>
        <v>3.010315062</v>
      </c>
      <c r="BL248" s="56">
        <f t="shared" si="1781"/>
        <v>0.001805720889</v>
      </c>
      <c r="BM248" s="56">
        <f t="shared" si="1781"/>
        <v>1.992315756</v>
      </c>
      <c r="BN248" s="56">
        <f t="shared" si="1781"/>
        <v>0.001898476772</v>
      </c>
      <c r="BO248" s="56">
        <f t="shared" si="49"/>
        <v>0</v>
      </c>
      <c r="BP248" s="56">
        <f t="shared" si="50"/>
        <v>1.95321432</v>
      </c>
      <c r="BQ248" s="56">
        <f t="shared" ref="BQ248:BS248" si="1782">AU248</f>
        <v>0.4203257986</v>
      </c>
      <c r="BR248" s="56">
        <f t="shared" si="1782"/>
        <v>0.48205715</v>
      </c>
      <c r="BS248" s="56">
        <f t="shared" si="1782"/>
        <v>0.1380677163</v>
      </c>
      <c r="BT248" s="56">
        <f t="shared" si="52"/>
        <v>8</v>
      </c>
      <c r="BU248" s="50">
        <f t="shared" ref="BU248:BX248" si="1783">AZ248</f>
        <v>6.020630123</v>
      </c>
      <c r="BV248" s="50">
        <f t="shared" si="1783"/>
        <v>0.003611441777</v>
      </c>
      <c r="BW248" s="50">
        <f t="shared" si="1783"/>
        <v>2.988473633</v>
      </c>
      <c r="BX248" s="50">
        <f t="shared" si="1783"/>
        <v>0.002847715158</v>
      </c>
      <c r="BY248" s="50">
        <f t="shared" si="54"/>
        <v>0</v>
      </c>
      <c r="BZ248" s="50">
        <f t="shared" si="55"/>
        <v>1.95321432</v>
      </c>
      <c r="CA248" s="50">
        <f t="shared" ref="CA248:CC248" si="1784">BF248</f>
        <v>0.4203257986</v>
      </c>
      <c r="CB248" s="50">
        <f t="shared" si="1784"/>
        <v>0.48205715</v>
      </c>
      <c r="CC248" s="50">
        <f t="shared" si="1784"/>
        <v>0.1380677163</v>
      </c>
      <c r="CD248" s="50">
        <f t="shared" si="57"/>
        <v>12.0092279</v>
      </c>
      <c r="CE248" s="57">
        <f t="shared" si="58"/>
        <v>37.61</v>
      </c>
      <c r="CF248" s="57">
        <f t="shared" si="59"/>
        <v>0.03</v>
      </c>
      <c r="CG248" s="57">
        <f t="shared" si="60"/>
        <v>21.12</v>
      </c>
      <c r="CH248" s="57">
        <f t="shared" si="61"/>
        <v>0.03</v>
      </c>
      <c r="CI248" s="58">
        <f t="shared" si="62"/>
        <v>0</v>
      </c>
      <c r="CJ248" s="58">
        <f t="shared" si="63"/>
        <v>29.18</v>
      </c>
      <c r="CK248" s="57">
        <f t="shared" si="64"/>
        <v>6.2</v>
      </c>
      <c r="CL248" s="57">
        <f t="shared" si="65"/>
        <v>4.04</v>
      </c>
      <c r="CM248" s="57">
        <f t="shared" si="66"/>
        <v>1.61</v>
      </c>
      <c r="CN248" s="57">
        <f t="shared" si="67"/>
        <v>99.82</v>
      </c>
      <c r="CO248" s="59">
        <f t="shared" si="68"/>
        <v>0.1610257502</v>
      </c>
      <c r="CP248" s="59">
        <f t="shared" si="69"/>
        <v>0.6524491985</v>
      </c>
      <c r="CQ248" s="59">
        <f t="shared" si="70"/>
        <v>0.140405089</v>
      </c>
      <c r="CR248" s="59">
        <f t="shared" si="71"/>
        <v>0.04611996233</v>
      </c>
      <c r="CS248" s="60">
        <f t="shared" si="72"/>
        <v>16.10257502</v>
      </c>
      <c r="CT248" s="60">
        <f t="shared" si="73"/>
        <v>4.611996233</v>
      </c>
      <c r="CU248" s="60">
        <f t="shared" si="74"/>
        <v>79.28542875</v>
      </c>
      <c r="CV248" s="61">
        <f t="shared" si="75"/>
        <v>0.1266328374</v>
      </c>
      <c r="CW248" s="61">
        <f t="shared" si="76"/>
        <v>0.1394482996</v>
      </c>
      <c r="CX248" s="62"/>
    </row>
    <row r="249" ht="15.75" customHeight="1">
      <c r="A249" s="17" t="s">
        <v>53</v>
      </c>
      <c r="B249" s="17" t="s">
        <v>54</v>
      </c>
      <c r="C249" s="17" t="s">
        <v>284</v>
      </c>
      <c r="D249" s="83"/>
      <c r="E249" s="83" t="s">
        <v>285</v>
      </c>
      <c r="F249" s="2">
        <v>26.0</v>
      </c>
      <c r="G249" s="3" t="s">
        <v>311</v>
      </c>
      <c r="H249" s="48">
        <v>38.06</v>
      </c>
      <c r="I249" s="49">
        <v>5.43</v>
      </c>
      <c r="J249" s="49">
        <v>21.9</v>
      </c>
      <c r="K249" s="49">
        <v>1.27</v>
      </c>
      <c r="L249" s="49">
        <v>0.02</v>
      </c>
      <c r="M249" s="49">
        <v>0.02</v>
      </c>
      <c r="N249" s="49">
        <v>2.14</v>
      </c>
      <c r="O249" s="49">
        <v>31.59</v>
      </c>
      <c r="P249" s="49"/>
      <c r="Q249" s="50">
        <f t="shared" si="8"/>
        <v>100.43</v>
      </c>
      <c r="R249" s="51">
        <f t="shared" si="9"/>
        <v>12</v>
      </c>
      <c r="S249" s="52">
        <f t="shared" si="10"/>
        <v>0.6334433454</v>
      </c>
      <c r="T249" s="52">
        <f t="shared" si="11"/>
        <v>0.0002503166506</v>
      </c>
      <c r="U249" s="52">
        <f t="shared" si="12"/>
        <v>0.4295747504</v>
      </c>
      <c r="V249" s="52">
        <f t="shared" si="13"/>
        <v>0.0002631748626</v>
      </c>
      <c r="W249" s="52">
        <f t="shared" si="14"/>
        <v>0</v>
      </c>
      <c r="X249" s="52">
        <f t="shared" si="15"/>
        <v>0.4396880011</v>
      </c>
      <c r="Y249" s="52">
        <f t="shared" si="16"/>
        <v>0.03016744341</v>
      </c>
      <c r="Z249" s="52">
        <f t="shared" si="17"/>
        <v>0.1347247447</v>
      </c>
      <c r="AA249" s="52">
        <f t="shared" si="18"/>
        <v>0.02264646198</v>
      </c>
      <c r="AB249" s="52">
        <f t="shared" si="19"/>
        <v>1.690758239</v>
      </c>
      <c r="AC249" s="53">
        <f t="shared" si="20"/>
        <v>5.078741726</v>
      </c>
      <c r="AD249" s="54">
        <f t="shared" si="21"/>
        <v>1.266886691</v>
      </c>
      <c r="AE249" s="54">
        <f t="shared" si="22"/>
        <v>0.0005006333011</v>
      </c>
      <c r="AF249" s="54">
        <f t="shared" si="23"/>
        <v>0.6443621256</v>
      </c>
      <c r="AG249" s="54">
        <f t="shared" si="24"/>
        <v>0.0003947622939</v>
      </c>
      <c r="AH249" s="54">
        <f t="shared" si="25"/>
        <v>0</v>
      </c>
      <c r="AI249" s="54">
        <f t="shared" si="26"/>
        <v>0.4396880011</v>
      </c>
      <c r="AJ249" s="54">
        <f t="shared" si="27"/>
        <v>0.03016744341</v>
      </c>
      <c r="AK249" s="54">
        <f t="shared" si="28"/>
        <v>0.1347247447</v>
      </c>
      <c r="AL249" s="54">
        <f t="shared" si="29"/>
        <v>0.02264646198</v>
      </c>
      <c r="AM249" s="54">
        <f t="shared" si="30"/>
        <v>2.539370863</v>
      </c>
      <c r="AN249" s="54">
        <f t="shared" si="31"/>
        <v>-5.078741726</v>
      </c>
      <c r="AO249" s="55">
        <f t="shared" si="32"/>
        <v>2.99720365</v>
      </c>
      <c r="AP249" s="55">
        <f t="shared" si="33"/>
        <v>0.001184399495</v>
      </c>
      <c r="AQ249" s="55">
        <f t="shared" si="34"/>
        <v>2.032578003</v>
      </c>
      <c r="AR249" s="55">
        <f t="shared" si="35"/>
        <v>0.001245239475</v>
      </c>
      <c r="AS249" s="55">
        <f t="shared" si="36"/>
        <v>0</v>
      </c>
      <c r="AT249" s="55">
        <f t="shared" si="37"/>
        <v>2.080429909</v>
      </c>
      <c r="AU249" s="55">
        <f t="shared" si="38"/>
        <v>0.1427404237</v>
      </c>
      <c r="AV249" s="55">
        <f t="shared" si="39"/>
        <v>0.6374642648</v>
      </c>
      <c r="AW249" s="55">
        <f t="shared" si="40"/>
        <v>0.1071541109</v>
      </c>
      <c r="AX249" s="55">
        <f t="shared" si="41"/>
        <v>8</v>
      </c>
      <c r="AY249" s="55">
        <f t="shared" si="42"/>
        <v>24.03059934</v>
      </c>
      <c r="AZ249" s="54">
        <f t="shared" ref="AZ249:BA249" si="1785">AO249*2</f>
        <v>5.9944073</v>
      </c>
      <c r="BA249" s="54">
        <f t="shared" si="1785"/>
        <v>0.002368798991</v>
      </c>
      <c r="BB249" s="54">
        <f t="shared" ref="BB249:BD249" si="1786">AQ249*(3/2)</f>
        <v>3.048867004</v>
      </c>
      <c r="BC249" s="54">
        <f t="shared" si="1786"/>
        <v>0.001867859212</v>
      </c>
      <c r="BD249" s="54">
        <f t="shared" si="1786"/>
        <v>0</v>
      </c>
      <c r="BE249" s="54">
        <f t="shared" ref="BE249:BH249" si="1787">AT249</f>
        <v>2.080429909</v>
      </c>
      <c r="BF249" s="54">
        <f t="shared" si="1787"/>
        <v>0.1427404237</v>
      </c>
      <c r="BG249" s="54">
        <f t="shared" si="1787"/>
        <v>0.6374642648</v>
      </c>
      <c r="BH249" s="54">
        <f t="shared" si="1787"/>
        <v>0.1071541109</v>
      </c>
      <c r="BI249" s="54">
        <f t="shared" si="46"/>
        <v>12.01529967</v>
      </c>
      <c r="BJ249" s="54">
        <f t="shared" si="47"/>
        <v>-24.03059934</v>
      </c>
      <c r="BK249" s="56">
        <f t="shared" ref="BK249:BN249" si="1788">AO249</f>
        <v>2.99720365</v>
      </c>
      <c r="BL249" s="56">
        <f t="shared" si="1788"/>
        <v>0.001184399495</v>
      </c>
      <c r="BM249" s="56">
        <f t="shared" si="1788"/>
        <v>2.032578003</v>
      </c>
      <c r="BN249" s="56">
        <f t="shared" si="1788"/>
        <v>0.001245239475</v>
      </c>
      <c r="BO249" s="56">
        <f t="shared" si="49"/>
        <v>0</v>
      </c>
      <c r="BP249" s="56">
        <f t="shared" si="50"/>
        <v>2.080429909</v>
      </c>
      <c r="BQ249" s="56">
        <f t="shared" ref="BQ249:BS249" si="1789">AU249</f>
        <v>0.1427404237</v>
      </c>
      <c r="BR249" s="56">
        <f t="shared" si="1789"/>
        <v>0.6374642648</v>
      </c>
      <c r="BS249" s="56">
        <f t="shared" si="1789"/>
        <v>0.1071541109</v>
      </c>
      <c r="BT249" s="56">
        <f t="shared" si="52"/>
        <v>8</v>
      </c>
      <c r="BU249" s="50">
        <f t="shared" ref="BU249:BX249" si="1790">AZ249</f>
        <v>5.9944073</v>
      </c>
      <c r="BV249" s="50">
        <f t="shared" si="1790"/>
        <v>0.002368798991</v>
      </c>
      <c r="BW249" s="50">
        <f t="shared" si="1790"/>
        <v>3.048867004</v>
      </c>
      <c r="BX249" s="50">
        <f t="shared" si="1790"/>
        <v>0.001867859212</v>
      </c>
      <c r="BY249" s="50">
        <f t="shared" si="54"/>
        <v>0</v>
      </c>
      <c r="BZ249" s="50">
        <f t="shared" si="55"/>
        <v>2.080429909</v>
      </c>
      <c r="CA249" s="50">
        <f t="shared" ref="CA249:CC249" si="1791">BF249</f>
        <v>0.1427404237</v>
      </c>
      <c r="CB249" s="50">
        <f t="shared" si="1791"/>
        <v>0.6374642648</v>
      </c>
      <c r="CC249" s="50">
        <f t="shared" si="1791"/>
        <v>0.1071541109</v>
      </c>
      <c r="CD249" s="50">
        <f t="shared" si="57"/>
        <v>12.01529967</v>
      </c>
      <c r="CE249" s="57">
        <f t="shared" si="58"/>
        <v>38.06</v>
      </c>
      <c r="CF249" s="57">
        <f t="shared" si="59"/>
        <v>0.02</v>
      </c>
      <c r="CG249" s="57">
        <f t="shared" si="60"/>
        <v>21.9</v>
      </c>
      <c r="CH249" s="57">
        <f t="shared" si="61"/>
        <v>0.02</v>
      </c>
      <c r="CI249" s="58">
        <f t="shared" si="62"/>
        <v>0</v>
      </c>
      <c r="CJ249" s="58">
        <f t="shared" si="63"/>
        <v>31.59</v>
      </c>
      <c r="CK249" s="57">
        <f t="shared" si="64"/>
        <v>2.14</v>
      </c>
      <c r="CL249" s="57">
        <f t="shared" si="65"/>
        <v>5.43</v>
      </c>
      <c r="CM249" s="57">
        <f t="shared" si="66"/>
        <v>1.27</v>
      </c>
      <c r="CN249" s="57">
        <f t="shared" si="67"/>
        <v>100.43</v>
      </c>
      <c r="CO249" s="59">
        <f t="shared" si="68"/>
        <v>0.2147943561</v>
      </c>
      <c r="CP249" s="59">
        <f t="shared" si="69"/>
        <v>0.7010033777</v>
      </c>
      <c r="CQ249" s="59">
        <f t="shared" si="70"/>
        <v>0.04809655864</v>
      </c>
      <c r="CR249" s="59">
        <f t="shared" si="71"/>
        <v>0.03610570747</v>
      </c>
      <c r="CS249" s="60">
        <f t="shared" si="72"/>
        <v>21.47943561</v>
      </c>
      <c r="CT249" s="60">
        <f t="shared" si="73"/>
        <v>3.610570747</v>
      </c>
      <c r="CU249" s="60">
        <f t="shared" si="74"/>
        <v>74.90999364</v>
      </c>
      <c r="CV249" s="61">
        <f t="shared" si="75"/>
        <v>0.1435028855</v>
      </c>
      <c r="CW249" s="61">
        <f t="shared" si="76"/>
        <v>0.1860119124</v>
      </c>
      <c r="CX249" s="62"/>
    </row>
    <row r="250" ht="15.75" customHeight="1">
      <c r="A250" s="17" t="s">
        <v>53</v>
      </c>
      <c r="B250" s="17" t="s">
        <v>54</v>
      </c>
      <c r="C250" s="17" t="s">
        <v>284</v>
      </c>
      <c r="D250" s="83"/>
      <c r="E250" s="83" t="s">
        <v>285</v>
      </c>
      <c r="F250" s="2">
        <v>27.0</v>
      </c>
      <c r="G250" s="3" t="s">
        <v>312</v>
      </c>
      <c r="H250" s="48">
        <v>37.47</v>
      </c>
      <c r="I250" s="49">
        <v>2.58</v>
      </c>
      <c r="J250" s="49">
        <v>20.98</v>
      </c>
      <c r="K250" s="49">
        <v>6.18</v>
      </c>
      <c r="L250" s="49">
        <v>0.06</v>
      </c>
      <c r="M250" s="49">
        <v>0.02</v>
      </c>
      <c r="N250" s="49">
        <v>2.03</v>
      </c>
      <c r="O250" s="49">
        <v>30.42</v>
      </c>
      <c r="P250" s="49"/>
      <c r="Q250" s="50">
        <f t="shared" si="8"/>
        <v>99.74</v>
      </c>
      <c r="R250" s="51">
        <f t="shared" si="9"/>
        <v>12</v>
      </c>
      <c r="S250" s="52">
        <f t="shared" si="10"/>
        <v>0.6236238085</v>
      </c>
      <c r="T250" s="52">
        <f t="shared" si="11"/>
        <v>0.0007509499517</v>
      </c>
      <c r="U250" s="52">
        <f t="shared" si="12"/>
        <v>0.4115286878</v>
      </c>
      <c r="V250" s="52">
        <f t="shared" si="13"/>
        <v>0.0002631748626</v>
      </c>
      <c r="W250" s="52">
        <f t="shared" si="14"/>
        <v>0</v>
      </c>
      <c r="X250" s="52">
        <f t="shared" si="15"/>
        <v>0.4234032603</v>
      </c>
      <c r="Y250" s="52">
        <f t="shared" si="16"/>
        <v>0.02861678043</v>
      </c>
      <c r="Z250" s="52">
        <f t="shared" si="17"/>
        <v>0.06401286212</v>
      </c>
      <c r="AA250" s="52">
        <f t="shared" si="18"/>
        <v>0.1102008937</v>
      </c>
      <c r="AB250" s="52">
        <f t="shared" si="19"/>
        <v>1.662400418</v>
      </c>
      <c r="AC250" s="53">
        <f t="shared" si="20"/>
        <v>4.985342215</v>
      </c>
      <c r="AD250" s="54">
        <f t="shared" si="21"/>
        <v>1.247247617</v>
      </c>
      <c r="AE250" s="54">
        <f t="shared" si="22"/>
        <v>0.001501899903</v>
      </c>
      <c r="AF250" s="54">
        <f t="shared" si="23"/>
        <v>0.6172930318</v>
      </c>
      <c r="AG250" s="54">
        <f t="shared" si="24"/>
        <v>0.0003947622939</v>
      </c>
      <c r="AH250" s="54">
        <f t="shared" si="25"/>
        <v>0</v>
      </c>
      <c r="AI250" s="54">
        <f t="shared" si="26"/>
        <v>0.4234032603</v>
      </c>
      <c r="AJ250" s="54">
        <f t="shared" si="27"/>
        <v>0.02861678043</v>
      </c>
      <c r="AK250" s="54">
        <f t="shared" si="28"/>
        <v>0.06401286212</v>
      </c>
      <c r="AL250" s="54">
        <f t="shared" si="29"/>
        <v>0.1102008937</v>
      </c>
      <c r="AM250" s="54">
        <f t="shared" si="30"/>
        <v>2.492671108</v>
      </c>
      <c r="AN250" s="54">
        <f t="shared" si="31"/>
        <v>-4.985342215</v>
      </c>
      <c r="AO250" s="55">
        <f t="shared" si="32"/>
        <v>3.001076284</v>
      </c>
      <c r="AP250" s="55">
        <f t="shared" si="33"/>
        <v>0.003613810216</v>
      </c>
      <c r="AQ250" s="55">
        <f t="shared" si="34"/>
        <v>1.980407047</v>
      </c>
      <c r="AR250" s="55">
        <f t="shared" si="35"/>
        <v>0.001266481215</v>
      </c>
      <c r="AS250" s="55">
        <f t="shared" si="36"/>
        <v>0</v>
      </c>
      <c r="AT250" s="55">
        <f t="shared" si="37"/>
        <v>2.03755127</v>
      </c>
      <c r="AU250" s="55">
        <f t="shared" si="38"/>
        <v>0.137713057</v>
      </c>
      <c r="AV250" s="55">
        <f t="shared" si="39"/>
        <v>0.3080502696</v>
      </c>
      <c r="AW250" s="55">
        <f t="shared" si="40"/>
        <v>0.5303217807</v>
      </c>
      <c r="AX250" s="55">
        <f t="shared" si="41"/>
        <v>8</v>
      </c>
      <c r="AY250" s="55">
        <f t="shared" si="42"/>
        <v>23.99105372</v>
      </c>
      <c r="AZ250" s="54">
        <f t="shared" ref="AZ250:BA250" si="1792">AO250*2</f>
        <v>6.002152568</v>
      </c>
      <c r="BA250" s="54">
        <f t="shared" si="1792"/>
        <v>0.007227620433</v>
      </c>
      <c r="BB250" s="54">
        <f t="shared" ref="BB250:BD250" si="1793">AQ250*(3/2)</f>
        <v>2.970610571</v>
      </c>
      <c r="BC250" s="54">
        <f t="shared" si="1793"/>
        <v>0.001899721822</v>
      </c>
      <c r="BD250" s="54">
        <f t="shared" si="1793"/>
        <v>0</v>
      </c>
      <c r="BE250" s="54">
        <f t="shared" ref="BE250:BH250" si="1794">AT250</f>
        <v>2.03755127</v>
      </c>
      <c r="BF250" s="54">
        <f t="shared" si="1794"/>
        <v>0.137713057</v>
      </c>
      <c r="BG250" s="54">
        <f t="shared" si="1794"/>
        <v>0.3080502696</v>
      </c>
      <c r="BH250" s="54">
        <f t="shared" si="1794"/>
        <v>0.5303217807</v>
      </c>
      <c r="BI250" s="54">
        <f t="shared" si="46"/>
        <v>11.99552686</v>
      </c>
      <c r="BJ250" s="54">
        <f t="shared" si="47"/>
        <v>-23.99105372</v>
      </c>
      <c r="BK250" s="56">
        <f t="shared" ref="BK250:BN250" si="1795">AO250</f>
        <v>3.001076284</v>
      </c>
      <c r="BL250" s="56">
        <f t="shared" si="1795"/>
        <v>0.003613810216</v>
      </c>
      <c r="BM250" s="56">
        <f t="shared" si="1795"/>
        <v>1.980407047</v>
      </c>
      <c r="BN250" s="56">
        <f t="shared" si="1795"/>
        <v>0.001266481215</v>
      </c>
      <c r="BO250" s="56">
        <f t="shared" si="49"/>
        <v>0.008946282973</v>
      </c>
      <c r="BP250" s="56">
        <f t="shared" si="50"/>
        <v>2.028604987</v>
      </c>
      <c r="BQ250" s="56">
        <f t="shared" ref="BQ250:BS250" si="1796">AU250</f>
        <v>0.137713057</v>
      </c>
      <c r="BR250" s="56">
        <f t="shared" si="1796"/>
        <v>0.3080502696</v>
      </c>
      <c r="BS250" s="56">
        <f t="shared" si="1796"/>
        <v>0.5303217807</v>
      </c>
      <c r="BT250" s="56">
        <f t="shared" si="52"/>
        <v>8</v>
      </c>
      <c r="BU250" s="50">
        <f t="shared" ref="BU250:BX250" si="1797">AZ250</f>
        <v>6.002152568</v>
      </c>
      <c r="BV250" s="50">
        <f t="shared" si="1797"/>
        <v>0.007227620433</v>
      </c>
      <c r="BW250" s="50">
        <f t="shared" si="1797"/>
        <v>2.970610571</v>
      </c>
      <c r="BX250" s="50">
        <f t="shared" si="1797"/>
        <v>0.001899721822</v>
      </c>
      <c r="BY250" s="50">
        <f t="shared" si="54"/>
        <v>0.01341942446</v>
      </c>
      <c r="BZ250" s="50">
        <f t="shared" si="55"/>
        <v>2.028604987</v>
      </c>
      <c r="CA250" s="50">
        <f t="shared" ref="CA250:CC250" si="1798">BF250</f>
        <v>0.137713057</v>
      </c>
      <c r="CB250" s="50">
        <f t="shared" si="1798"/>
        <v>0.3080502696</v>
      </c>
      <c r="CC250" s="50">
        <f t="shared" si="1798"/>
        <v>0.5303217807</v>
      </c>
      <c r="CD250" s="50">
        <f t="shared" si="57"/>
        <v>12</v>
      </c>
      <c r="CE250" s="57">
        <f t="shared" si="58"/>
        <v>37.47</v>
      </c>
      <c r="CF250" s="57">
        <f t="shared" si="59"/>
        <v>0.06</v>
      </c>
      <c r="CG250" s="57">
        <f t="shared" si="60"/>
        <v>20.98</v>
      </c>
      <c r="CH250" s="57">
        <f t="shared" si="61"/>
        <v>0.02</v>
      </c>
      <c r="CI250" s="58">
        <f t="shared" si="62"/>
        <v>0.1484369396</v>
      </c>
      <c r="CJ250" s="58">
        <f t="shared" si="63"/>
        <v>30.28643481</v>
      </c>
      <c r="CK250" s="57">
        <f t="shared" si="64"/>
        <v>2.03</v>
      </c>
      <c r="CL250" s="57">
        <f t="shared" si="65"/>
        <v>2.58</v>
      </c>
      <c r="CM250" s="57">
        <f t="shared" si="66"/>
        <v>6.18</v>
      </c>
      <c r="CN250" s="57">
        <f t="shared" si="67"/>
        <v>99.75487175</v>
      </c>
      <c r="CO250" s="59">
        <f t="shared" si="68"/>
        <v>0.1025231421</v>
      </c>
      <c r="CP250" s="59">
        <f t="shared" si="69"/>
        <v>0.6751461626</v>
      </c>
      <c r="CQ250" s="59">
        <f t="shared" si="70"/>
        <v>0.0458326991</v>
      </c>
      <c r="CR250" s="59">
        <f t="shared" si="71"/>
        <v>0.1764979962</v>
      </c>
      <c r="CS250" s="60">
        <f t="shared" si="72"/>
        <v>10.25231421</v>
      </c>
      <c r="CT250" s="60">
        <f t="shared" si="73"/>
        <v>17.64979962</v>
      </c>
      <c r="CU250" s="60">
        <f t="shared" si="74"/>
        <v>72.09788617</v>
      </c>
      <c r="CV250" s="61">
        <f t="shared" si="75"/>
        <v>0.2277595672</v>
      </c>
      <c r="CW250" s="61">
        <f t="shared" si="76"/>
        <v>0.0887850411</v>
      </c>
      <c r="CX250" s="62"/>
    </row>
    <row r="251" ht="15.75" customHeight="1">
      <c r="A251" s="17" t="s">
        <v>53</v>
      </c>
      <c r="B251" s="17" t="s">
        <v>54</v>
      </c>
      <c r="C251" s="17" t="s">
        <v>284</v>
      </c>
      <c r="D251" s="83"/>
      <c r="E251" s="83" t="s">
        <v>285</v>
      </c>
      <c r="F251" s="2">
        <v>28.0</v>
      </c>
      <c r="G251" s="3" t="s">
        <v>313</v>
      </c>
      <c r="H251" s="48">
        <v>37.33</v>
      </c>
      <c r="I251" s="49">
        <v>2.11</v>
      </c>
      <c r="J251" s="49">
        <v>21.24</v>
      </c>
      <c r="K251" s="49">
        <v>1.72</v>
      </c>
      <c r="L251" s="49">
        <v>0.02</v>
      </c>
      <c r="M251" s="49">
        <v>0.03</v>
      </c>
      <c r="N251" s="49">
        <v>8.34</v>
      </c>
      <c r="O251" s="49">
        <v>29.47</v>
      </c>
      <c r="P251" s="49"/>
      <c r="Q251" s="50">
        <f t="shared" si="8"/>
        <v>100.26</v>
      </c>
      <c r="R251" s="51">
        <f t="shared" si="9"/>
        <v>12</v>
      </c>
      <c r="S251" s="52">
        <f t="shared" si="10"/>
        <v>0.6212937489</v>
      </c>
      <c r="T251" s="52">
        <f t="shared" si="11"/>
        <v>0.0002503166506</v>
      </c>
      <c r="U251" s="52">
        <f t="shared" si="12"/>
        <v>0.4166286621</v>
      </c>
      <c r="V251" s="52">
        <f t="shared" si="13"/>
        <v>0.0003947622939</v>
      </c>
      <c r="W251" s="52">
        <f t="shared" si="14"/>
        <v>0</v>
      </c>
      <c r="X251" s="52">
        <f t="shared" si="15"/>
        <v>0.4101806075</v>
      </c>
      <c r="Y251" s="52">
        <f t="shared" si="16"/>
        <v>0.1175684477</v>
      </c>
      <c r="Z251" s="52">
        <f t="shared" si="17"/>
        <v>0.05235160429</v>
      </c>
      <c r="AA251" s="52">
        <f t="shared" si="18"/>
        <v>0.0306707989</v>
      </c>
      <c r="AB251" s="52">
        <f t="shared" si="19"/>
        <v>1.649338948</v>
      </c>
      <c r="AC251" s="53">
        <f t="shared" si="20"/>
        <v>4.958789452</v>
      </c>
      <c r="AD251" s="54">
        <f t="shared" si="21"/>
        <v>1.242587498</v>
      </c>
      <c r="AE251" s="54">
        <f t="shared" si="22"/>
        <v>0.0005006333011</v>
      </c>
      <c r="AF251" s="54">
        <f t="shared" si="23"/>
        <v>0.6249429931</v>
      </c>
      <c r="AG251" s="54">
        <f t="shared" si="24"/>
        <v>0.0005921434408</v>
      </c>
      <c r="AH251" s="54">
        <f t="shared" si="25"/>
        <v>0</v>
      </c>
      <c r="AI251" s="54">
        <f t="shared" si="26"/>
        <v>0.4101806075</v>
      </c>
      <c r="AJ251" s="54">
        <f t="shared" si="27"/>
        <v>0.1175684477</v>
      </c>
      <c r="AK251" s="54">
        <f t="shared" si="28"/>
        <v>0.05235160429</v>
      </c>
      <c r="AL251" s="54">
        <f t="shared" si="29"/>
        <v>0.0306707989</v>
      </c>
      <c r="AM251" s="54">
        <f t="shared" si="30"/>
        <v>2.479394726</v>
      </c>
      <c r="AN251" s="54">
        <f t="shared" si="31"/>
        <v>-4.958789452</v>
      </c>
      <c r="AO251" s="55">
        <f t="shared" si="32"/>
        <v>3.013540665</v>
      </c>
      <c r="AP251" s="55">
        <f t="shared" si="33"/>
        <v>0.001214142919</v>
      </c>
      <c r="AQ251" s="55">
        <f t="shared" si="34"/>
        <v>2.020827374</v>
      </c>
      <c r="AR251" s="55">
        <f t="shared" si="35"/>
        <v>0.001914766128</v>
      </c>
      <c r="AS251" s="55">
        <f t="shared" si="36"/>
        <v>0</v>
      </c>
      <c r="AT251" s="55">
        <f t="shared" si="37"/>
        <v>1.989551549</v>
      </c>
      <c r="AU251" s="55">
        <f t="shared" si="38"/>
        <v>0.5702573036</v>
      </c>
      <c r="AV251" s="55">
        <f t="shared" si="39"/>
        <v>0.2539276931</v>
      </c>
      <c r="AW251" s="55">
        <f t="shared" si="40"/>
        <v>0.1487665052</v>
      </c>
      <c r="AX251" s="55">
        <f t="shared" si="41"/>
        <v>8</v>
      </c>
      <c r="AY251" s="55">
        <f t="shared" si="42"/>
        <v>24.05225176</v>
      </c>
      <c r="AZ251" s="54">
        <f t="shared" ref="AZ251:BA251" si="1799">AO251*2</f>
        <v>6.027081331</v>
      </c>
      <c r="BA251" s="54">
        <f t="shared" si="1799"/>
        <v>0.002428285837</v>
      </c>
      <c r="BB251" s="54">
        <f t="shared" ref="BB251:BD251" si="1800">AQ251*(3/2)</f>
        <v>3.031241062</v>
      </c>
      <c r="BC251" s="54">
        <f t="shared" si="1800"/>
        <v>0.002872149191</v>
      </c>
      <c r="BD251" s="54">
        <f t="shared" si="1800"/>
        <v>0</v>
      </c>
      <c r="BE251" s="54">
        <f t="shared" ref="BE251:BH251" si="1801">AT251</f>
        <v>1.989551549</v>
      </c>
      <c r="BF251" s="54">
        <f t="shared" si="1801"/>
        <v>0.5702573036</v>
      </c>
      <c r="BG251" s="54">
        <f t="shared" si="1801"/>
        <v>0.2539276931</v>
      </c>
      <c r="BH251" s="54">
        <f t="shared" si="1801"/>
        <v>0.1487665052</v>
      </c>
      <c r="BI251" s="54">
        <f t="shared" si="46"/>
        <v>12.02612588</v>
      </c>
      <c r="BJ251" s="54">
        <f t="shared" si="47"/>
        <v>-24.05225176</v>
      </c>
      <c r="BK251" s="56">
        <f t="shared" ref="BK251:BN251" si="1802">AO251</f>
        <v>3.013540665</v>
      </c>
      <c r="BL251" s="56">
        <f t="shared" si="1802"/>
        <v>0.001214142919</v>
      </c>
      <c r="BM251" s="56">
        <f t="shared" si="1802"/>
        <v>2.020827374</v>
      </c>
      <c r="BN251" s="56">
        <f t="shared" si="1802"/>
        <v>0.001914766128</v>
      </c>
      <c r="BO251" s="56">
        <f t="shared" si="49"/>
        <v>0</v>
      </c>
      <c r="BP251" s="56">
        <f t="shared" si="50"/>
        <v>1.989551549</v>
      </c>
      <c r="BQ251" s="56">
        <f t="shared" ref="BQ251:BS251" si="1803">AU251</f>
        <v>0.5702573036</v>
      </c>
      <c r="BR251" s="56">
        <f t="shared" si="1803"/>
        <v>0.2539276931</v>
      </c>
      <c r="BS251" s="56">
        <f t="shared" si="1803"/>
        <v>0.1487665052</v>
      </c>
      <c r="BT251" s="56">
        <f t="shared" si="52"/>
        <v>8</v>
      </c>
      <c r="BU251" s="50">
        <f t="shared" ref="BU251:BX251" si="1804">AZ251</f>
        <v>6.027081331</v>
      </c>
      <c r="BV251" s="50">
        <f t="shared" si="1804"/>
        <v>0.002428285837</v>
      </c>
      <c r="BW251" s="50">
        <f t="shared" si="1804"/>
        <v>3.031241062</v>
      </c>
      <c r="BX251" s="50">
        <f t="shared" si="1804"/>
        <v>0.002872149191</v>
      </c>
      <c r="BY251" s="50">
        <f t="shared" si="54"/>
        <v>0</v>
      </c>
      <c r="BZ251" s="50">
        <f t="shared" si="55"/>
        <v>1.989551549</v>
      </c>
      <c r="CA251" s="50">
        <f t="shared" ref="CA251:CC251" si="1805">BF251</f>
        <v>0.5702573036</v>
      </c>
      <c r="CB251" s="50">
        <f t="shared" si="1805"/>
        <v>0.2539276931</v>
      </c>
      <c r="CC251" s="50">
        <f t="shared" si="1805"/>
        <v>0.1487665052</v>
      </c>
      <c r="CD251" s="50">
        <f t="shared" si="57"/>
        <v>12.02612588</v>
      </c>
      <c r="CE251" s="57">
        <f t="shared" si="58"/>
        <v>37.33</v>
      </c>
      <c r="CF251" s="57">
        <f t="shared" si="59"/>
        <v>0.02</v>
      </c>
      <c r="CG251" s="57">
        <f t="shared" si="60"/>
        <v>21.24</v>
      </c>
      <c r="CH251" s="57">
        <f t="shared" si="61"/>
        <v>0.03</v>
      </c>
      <c r="CI251" s="58">
        <f t="shared" si="62"/>
        <v>0</v>
      </c>
      <c r="CJ251" s="58">
        <f t="shared" si="63"/>
        <v>29.47</v>
      </c>
      <c r="CK251" s="57">
        <f t="shared" si="64"/>
        <v>8.34</v>
      </c>
      <c r="CL251" s="57">
        <f t="shared" si="65"/>
        <v>2.11</v>
      </c>
      <c r="CM251" s="57">
        <f t="shared" si="66"/>
        <v>1.72</v>
      </c>
      <c r="CN251" s="57">
        <f t="shared" si="67"/>
        <v>100.26</v>
      </c>
      <c r="CO251" s="59">
        <f t="shared" si="68"/>
        <v>0.08571390096</v>
      </c>
      <c r="CP251" s="59">
        <f t="shared" si="69"/>
        <v>0.6715778904</v>
      </c>
      <c r="CQ251" s="59">
        <f t="shared" si="70"/>
        <v>0.1924917186</v>
      </c>
      <c r="CR251" s="59">
        <f t="shared" si="71"/>
        <v>0.05021649012</v>
      </c>
      <c r="CS251" s="60">
        <f t="shared" si="72"/>
        <v>8.571390096</v>
      </c>
      <c r="CT251" s="60">
        <f t="shared" si="73"/>
        <v>5.021649012</v>
      </c>
      <c r="CU251" s="60">
        <f t="shared" si="74"/>
        <v>86.40696089</v>
      </c>
      <c r="CV251" s="61">
        <f t="shared" si="75"/>
        <v>0.09307344059</v>
      </c>
      <c r="CW251" s="61">
        <f t="shared" si="76"/>
        <v>0.07422823823</v>
      </c>
      <c r="CX251" s="62"/>
    </row>
    <row r="252" ht="15.75" customHeight="1">
      <c r="A252" s="17" t="s">
        <v>53</v>
      </c>
      <c r="B252" s="17" t="s">
        <v>54</v>
      </c>
      <c r="C252" s="17" t="s">
        <v>284</v>
      </c>
      <c r="D252" s="83"/>
      <c r="E252" s="83" t="s">
        <v>285</v>
      </c>
      <c r="F252" s="2">
        <v>29.0</v>
      </c>
      <c r="G252" s="3" t="s">
        <v>314</v>
      </c>
      <c r="H252" s="48">
        <v>36.84</v>
      </c>
      <c r="I252" s="49">
        <v>2.01</v>
      </c>
      <c r="J252" s="49">
        <v>20.86</v>
      </c>
      <c r="K252" s="49">
        <v>0.65</v>
      </c>
      <c r="L252" s="49">
        <v>0.05</v>
      </c>
      <c r="M252" s="49">
        <v>0.0</v>
      </c>
      <c r="N252" s="49">
        <v>6.85</v>
      </c>
      <c r="O252" s="49">
        <v>32.04</v>
      </c>
      <c r="P252" s="49"/>
      <c r="Q252" s="50">
        <f t="shared" si="8"/>
        <v>99.3</v>
      </c>
      <c r="R252" s="51">
        <f t="shared" si="9"/>
        <v>12</v>
      </c>
      <c r="S252" s="52">
        <f t="shared" si="10"/>
        <v>0.6131385404</v>
      </c>
      <c r="T252" s="52">
        <f t="shared" si="11"/>
        <v>0.0006257916264</v>
      </c>
      <c r="U252" s="52">
        <f t="shared" si="12"/>
        <v>0.4091748536</v>
      </c>
      <c r="V252" s="52">
        <f t="shared" si="13"/>
        <v>0</v>
      </c>
      <c r="W252" s="52">
        <f t="shared" si="14"/>
        <v>0</v>
      </c>
      <c r="X252" s="52">
        <f t="shared" si="15"/>
        <v>0.4459513629</v>
      </c>
      <c r="Y252" s="52">
        <f t="shared" si="16"/>
        <v>0.09656401278</v>
      </c>
      <c r="Z252" s="52">
        <f t="shared" si="17"/>
        <v>0.0498704856</v>
      </c>
      <c r="AA252" s="52">
        <f t="shared" si="18"/>
        <v>0.01159070889</v>
      </c>
      <c r="AB252" s="52">
        <f t="shared" si="19"/>
        <v>1.626915756</v>
      </c>
      <c r="AC252" s="53">
        <f t="shared" si="20"/>
        <v>4.890535029</v>
      </c>
      <c r="AD252" s="54">
        <f t="shared" si="21"/>
        <v>1.226277081</v>
      </c>
      <c r="AE252" s="54">
        <f t="shared" si="22"/>
        <v>0.001251583253</v>
      </c>
      <c r="AF252" s="54">
        <f t="shared" si="23"/>
        <v>0.6137622804</v>
      </c>
      <c r="AG252" s="54">
        <f t="shared" si="24"/>
        <v>0</v>
      </c>
      <c r="AH252" s="54">
        <f t="shared" si="25"/>
        <v>0</v>
      </c>
      <c r="AI252" s="54">
        <f t="shared" si="26"/>
        <v>0.4459513629</v>
      </c>
      <c r="AJ252" s="54">
        <f t="shared" si="27"/>
        <v>0.09656401278</v>
      </c>
      <c r="AK252" s="54">
        <f t="shared" si="28"/>
        <v>0.0498704856</v>
      </c>
      <c r="AL252" s="54">
        <f t="shared" si="29"/>
        <v>0.01159070889</v>
      </c>
      <c r="AM252" s="54">
        <f t="shared" si="30"/>
        <v>2.445267515</v>
      </c>
      <c r="AN252" s="54">
        <f t="shared" si="31"/>
        <v>-4.890535029</v>
      </c>
      <c r="AO252" s="55">
        <f t="shared" si="32"/>
        <v>3.014973766</v>
      </c>
      <c r="AP252" s="55">
        <f t="shared" si="33"/>
        <v>0.00307719253</v>
      </c>
      <c r="AQ252" s="55">
        <f t="shared" si="34"/>
        <v>2.012027247</v>
      </c>
      <c r="AR252" s="55">
        <f t="shared" si="35"/>
        <v>0</v>
      </c>
      <c r="AS252" s="55">
        <f t="shared" si="36"/>
        <v>0</v>
      </c>
      <c r="AT252" s="55">
        <f t="shared" si="37"/>
        <v>2.192867634</v>
      </c>
      <c r="AU252" s="55">
        <f t="shared" si="38"/>
        <v>0.4748322705</v>
      </c>
      <c r="AV252" s="55">
        <f t="shared" si="39"/>
        <v>0.245227132</v>
      </c>
      <c r="AW252" s="55">
        <f t="shared" si="40"/>
        <v>0.05699475881</v>
      </c>
      <c r="AX252" s="55">
        <f t="shared" si="41"/>
        <v>8</v>
      </c>
      <c r="AY252" s="55">
        <f t="shared" si="42"/>
        <v>24.04812916</v>
      </c>
      <c r="AZ252" s="54">
        <f t="shared" ref="AZ252:BA252" si="1806">AO252*2</f>
        <v>6.029947532</v>
      </c>
      <c r="BA252" s="54">
        <f t="shared" si="1806"/>
        <v>0.006154385061</v>
      </c>
      <c r="BB252" s="54">
        <f t="shared" ref="BB252:BD252" si="1807">AQ252*(3/2)</f>
        <v>3.01804087</v>
      </c>
      <c r="BC252" s="54">
        <f t="shared" si="1807"/>
        <v>0</v>
      </c>
      <c r="BD252" s="54">
        <f t="shared" si="1807"/>
        <v>0</v>
      </c>
      <c r="BE252" s="54">
        <f t="shared" ref="BE252:BH252" si="1808">AT252</f>
        <v>2.192867634</v>
      </c>
      <c r="BF252" s="54">
        <f t="shared" si="1808"/>
        <v>0.4748322705</v>
      </c>
      <c r="BG252" s="54">
        <f t="shared" si="1808"/>
        <v>0.245227132</v>
      </c>
      <c r="BH252" s="54">
        <f t="shared" si="1808"/>
        <v>0.05699475881</v>
      </c>
      <c r="BI252" s="54">
        <f t="shared" si="46"/>
        <v>12.02406458</v>
      </c>
      <c r="BJ252" s="54">
        <f t="shared" si="47"/>
        <v>-24.04812916</v>
      </c>
      <c r="BK252" s="56">
        <f t="shared" ref="BK252:BN252" si="1809">AO252</f>
        <v>3.014973766</v>
      </c>
      <c r="BL252" s="56">
        <f t="shared" si="1809"/>
        <v>0.00307719253</v>
      </c>
      <c r="BM252" s="56">
        <f t="shared" si="1809"/>
        <v>2.012027247</v>
      </c>
      <c r="BN252" s="56">
        <f t="shared" si="1809"/>
        <v>0</v>
      </c>
      <c r="BO252" s="56">
        <f t="shared" si="49"/>
        <v>0</v>
      </c>
      <c r="BP252" s="56">
        <f t="shared" si="50"/>
        <v>2.192867634</v>
      </c>
      <c r="BQ252" s="56">
        <f t="shared" ref="BQ252:BS252" si="1810">AU252</f>
        <v>0.4748322705</v>
      </c>
      <c r="BR252" s="56">
        <f t="shared" si="1810"/>
        <v>0.245227132</v>
      </c>
      <c r="BS252" s="56">
        <f t="shared" si="1810"/>
        <v>0.05699475881</v>
      </c>
      <c r="BT252" s="56">
        <f t="shared" si="52"/>
        <v>8</v>
      </c>
      <c r="BU252" s="50">
        <f t="shared" ref="BU252:BX252" si="1811">AZ252</f>
        <v>6.029947532</v>
      </c>
      <c r="BV252" s="50">
        <f t="shared" si="1811"/>
        <v>0.006154385061</v>
      </c>
      <c r="BW252" s="50">
        <f t="shared" si="1811"/>
        <v>3.01804087</v>
      </c>
      <c r="BX252" s="50">
        <f t="shared" si="1811"/>
        <v>0</v>
      </c>
      <c r="BY252" s="50">
        <f t="shared" si="54"/>
        <v>0</v>
      </c>
      <c r="BZ252" s="50">
        <f t="shared" si="55"/>
        <v>2.192867634</v>
      </c>
      <c r="CA252" s="50">
        <f t="shared" ref="CA252:CC252" si="1812">BF252</f>
        <v>0.4748322705</v>
      </c>
      <c r="CB252" s="50">
        <f t="shared" si="1812"/>
        <v>0.245227132</v>
      </c>
      <c r="CC252" s="50">
        <f t="shared" si="1812"/>
        <v>0.05699475881</v>
      </c>
      <c r="CD252" s="50">
        <f t="shared" si="57"/>
        <v>12.02406458</v>
      </c>
      <c r="CE252" s="57">
        <f t="shared" si="58"/>
        <v>36.84</v>
      </c>
      <c r="CF252" s="57">
        <f t="shared" si="59"/>
        <v>0.05</v>
      </c>
      <c r="CG252" s="57">
        <f t="shared" si="60"/>
        <v>20.86</v>
      </c>
      <c r="CH252" s="57">
        <f t="shared" si="61"/>
        <v>0</v>
      </c>
      <c r="CI252" s="58">
        <f t="shared" si="62"/>
        <v>0</v>
      </c>
      <c r="CJ252" s="58">
        <f t="shared" si="63"/>
        <v>32.04</v>
      </c>
      <c r="CK252" s="57">
        <f t="shared" si="64"/>
        <v>6.85</v>
      </c>
      <c r="CL252" s="57">
        <f t="shared" si="65"/>
        <v>2.01</v>
      </c>
      <c r="CM252" s="57">
        <f t="shared" si="66"/>
        <v>0.65</v>
      </c>
      <c r="CN252" s="57">
        <f t="shared" si="67"/>
        <v>99.3</v>
      </c>
      <c r="CO252" s="59">
        <f t="shared" si="68"/>
        <v>0.08257023214</v>
      </c>
      <c r="CP252" s="59">
        <f t="shared" si="69"/>
        <v>0.7383587128</v>
      </c>
      <c r="CQ252" s="59">
        <f t="shared" si="70"/>
        <v>0.1598803953</v>
      </c>
      <c r="CR252" s="59">
        <f t="shared" si="71"/>
        <v>0.0191906598</v>
      </c>
      <c r="CS252" s="60">
        <f t="shared" si="72"/>
        <v>8.257023214</v>
      </c>
      <c r="CT252" s="60">
        <f t="shared" si="73"/>
        <v>1.91906598</v>
      </c>
      <c r="CU252" s="60">
        <f t="shared" si="74"/>
        <v>89.82391081</v>
      </c>
      <c r="CV252" s="61">
        <f t="shared" si="75"/>
        <v>0.06047577587</v>
      </c>
      <c r="CW252" s="61">
        <f t="shared" si="76"/>
        <v>0.07150582103</v>
      </c>
      <c r="CX252" s="62"/>
    </row>
    <row r="253" ht="15.75" customHeight="1">
      <c r="A253" s="17" t="s">
        <v>53</v>
      </c>
      <c r="B253" s="17" t="s">
        <v>54</v>
      </c>
      <c r="C253" s="17" t="s">
        <v>284</v>
      </c>
      <c r="D253" s="83"/>
      <c r="E253" s="83" t="s">
        <v>285</v>
      </c>
      <c r="F253" s="2">
        <v>30.0</v>
      </c>
      <c r="G253" s="3" t="s">
        <v>315</v>
      </c>
      <c r="H253" s="48">
        <v>36.78</v>
      </c>
      <c r="I253" s="49">
        <v>1.65</v>
      </c>
      <c r="J253" s="49">
        <v>20.61</v>
      </c>
      <c r="K253" s="49">
        <v>0.98</v>
      </c>
      <c r="L253" s="49">
        <v>0.19</v>
      </c>
      <c r="M253" s="49">
        <v>0.02</v>
      </c>
      <c r="N253" s="49">
        <v>6.8</v>
      </c>
      <c r="O253" s="49">
        <v>32.77</v>
      </c>
      <c r="P253" s="49"/>
      <c r="Q253" s="50">
        <f t="shared" si="8"/>
        <v>99.8</v>
      </c>
      <c r="R253" s="51">
        <f t="shared" si="9"/>
        <v>12</v>
      </c>
      <c r="S253" s="52">
        <f t="shared" si="10"/>
        <v>0.6121399434</v>
      </c>
      <c r="T253" s="52">
        <f t="shared" si="11"/>
        <v>0.00237800818</v>
      </c>
      <c r="U253" s="52">
        <f t="shared" si="12"/>
        <v>0.4042710322</v>
      </c>
      <c r="V253" s="52">
        <f t="shared" si="13"/>
        <v>0.0002631748626</v>
      </c>
      <c r="W253" s="52">
        <f t="shared" si="14"/>
        <v>0</v>
      </c>
      <c r="X253" s="52">
        <f t="shared" si="15"/>
        <v>0.4561119277</v>
      </c>
      <c r="Y253" s="52">
        <f t="shared" si="16"/>
        <v>0.09585916597</v>
      </c>
      <c r="Z253" s="52">
        <f t="shared" si="17"/>
        <v>0.04093845833</v>
      </c>
      <c r="AA253" s="52">
        <f t="shared" si="18"/>
        <v>0.01747522263</v>
      </c>
      <c r="AB253" s="52">
        <f t="shared" si="19"/>
        <v>1.629436933</v>
      </c>
      <c r="AC253" s="53">
        <f t="shared" si="20"/>
        <v>4.892443977</v>
      </c>
      <c r="AD253" s="54">
        <f t="shared" si="21"/>
        <v>1.224279887</v>
      </c>
      <c r="AE253" s="54">
        <f t="shared" si="22"/>
        <v>0.004756016361</v>
      </c>
      <c r="AF253" s="54">
        <f t="shared" si="23"/>
        <v>0.6064065484</v>
      </c>
      <c r="AG253" s="54">
        <f t="shared" si="24"/>
        <v>0.0003947622939</v>
      </c>
      <c r="AH253" s="54">
        <f t="shared" si="25"/>
        <v>0</v>
      </c>
      <c r="AI253" s="54">
        <f t="shared" si="26"/>
        <v>0.4561119277</v>
      </c>
      <c r="AJ253" s="54">
        <f t="shared" si="27"/>
        <v>0.09585916597</v>
      </c>
      <c r="AK253" s="54">
        <f t="shared" si="28"/>
        <v>0.04093845833</v>
      </c>
      <c r="AL253" s="54">
        <f t="shared" si="29"/>
        <v>0.01747522263</v>
      </c>
      <c r="AM253" s="54">
        <f t="shared" si="30"/>
        <v>2.446221988</v>
      </c>
      <c r="AN253" s="54">
        <f t="shared" si="31"/>
        <v>-4.892443977</v>
      </c>
      <c r="AO253" s="55">
        <f t="shared" si="32"/>
        <v>3.005406007</v>
      </c>
      <c r="AP253" s="55">
        <f t="shared" si="33"/>
        <v>0.01167523888</v>
      </c>
      <c r="AQ253" s="55">
        <f t="shared" si="34"/>
        <v>1.984837947</v>
      </c>
      <c r="AR253" s="55">
        <f t="shared" si="35"/>
        <v>0.001292102111</v>
      </c>
      <c r="AS253" s="55">
        <f t="shared" si="36"/>
        <v>0</v>
      </c>
      <c r="AT253" s="55">
        <f t="shared" si="37"/>
        <v>2.239359712</v>
      </c>
      <c r="AU253" s="55">
        <f t="shared" si="38"/>
        <v>0.4706370109</v>
      </c>
      <c r="AV253" s="55">
        <f t="shared" si="39"/>
        <v>0.2009943803</v>
      </c>
      <c r="AW253" s="55">
        <f t="shared" si="40"/>
        <v>0.08579760173</v>
      </c>
      <c r="AX253" s="55">
        <f t="shared" si="41"/>
        <v>8</v>
      </c>
      <c r="AY253" s="55">
        <f t="shared" si="42"/>
        <v>24.02029254</v>
      </c>
      <c r="AZ253" s="54">
        <f t="shared" ref="AZ253:BA253" si="1813">AO253*2</f>
        <v>6.010812014</v>
      </c>
      <c r="BA253" s="54">
        <f t="shared" si="1813"/>
        <v>0.02335047777</v>
      </c>
      <c r="BB253" s="54">
        <f t="shared" ref="BB253:BD253" si="1814">AQ253*(3/2)</f>
        <v>2.977256921</v>
      </c>
      <c r="BC253" s="54">
        <f t="shared" si="1814"/>
        <v>0.001938153166</v>
      </c>
      <c r="BD253" s="54">
        <f t="shared" si="1814"/>
        <v>0</v>
      </c>
      <c r="BE253" s="54">
        <f t="shared" ref="BE253:BH253" si="1815">AT253</f>
        <v>2.239359712</v>
      </c>
      <c r="BF253" s="54">
        <f t="shared" si="1815"/>
        <v>0.4706370109</v>
      </c>
      <c r="BG253" s="54">
        <f t="shared" si="1815"/>
        <v>0.2009943803</v>
      </c>
      <c r="BH253" s="54">
        <f t="shared" si="1815"/>
        <v>0.08579760173</v>
      </c>
      <c r="BI253" s="54">
        <f t="shared" si="46"/>
        <v>12.01014627</v>
      </c>
      <c r="BJ253" s="54">
        <f t="shared" si="47"/>
        <v>-24.02029254</v>
      </c>
      <c r="BK253" s="56">
        <f t="shared" ref="BK253:BN253" si="1816">AO253</f>
        <v>3.005406007</v>
      </c>
      <c r="BL253" s="56">
        <f t="shared" si="1816"/>
        <v>0.01167523888</v>
      </c>
      <c r="BM253" s="56">
        <f t="shared" si="1816"/>
        <v>1.984837947</v>
      </c>
      <c r="BN253" s="56">
        <f t="shared" si="1816"/>
        <v>0.001292102111</v>
      </c>
      <c r="BO253" s="56">
        <f t="shared" si="49"/>
        <v>0</v>
      </c>
      <c r="BP253" s="56">
        <f t="shared" si="50"/>
        <v>2.239359712</v>
      </c>
      <c r="BQ253" s="56">
        <f t="shared" ref="BQ253:BS253" si="1817">AU253</f>
        <v>0.4706370109</v>
      </c>
      <c r="BR253" s="56">
        <f t="shared" si="1817"/>
        <v>0.2009943803</v>
      </c>
      <c r="BS253" s="56">
        <f t="shared" si="1817"/>
        <v>0.08579760173</v>
      </c>
      <c r="BT253" s="56">
        <f t="shared" si="52"/>
        <v>8</v>
      </c>
      <c r="BU253" s="50">
        <f t="shared" ref="BU253:BX253" si="1818">AZ253</f>
        <v>6.010812014</v>
      </c>
      <c r="BV253" s="50">
        <f t="shared" si="1818"/>
        <v>0.02335047777</v>
      </c>
      <c r="BW253" s="50">
        <f t="shared" si="1818"/>
        <v>2.977256921</v>
      </c>
      <c r="BX253" s="50">
        <f t="shared" si="1818"/>
        <v>0.001938153166</v>
      </c>
      <c r="BY253" s="50">
        <f t="shared" si="54"/>
        <v>0</v>
      </c>
      <c r="BZ253" s="50">
        <f t="shared" si="55"/>
        <v>2.239359712</v>
      </c>
      <c r="CA253" s="50">
        <f t="shared" ref="CA253:CC253" si="1819">BF253</f>
        <v>0.4706370109</v>
      </c>
      <c r="CB253" s="50">
        <f t="shared" si="1819"/>
        <v>0.2009943803</v>
      </c>
      <c r="CC253" s="50">
        <f t="shared" si="1819"/>
        <v>0.08579760173</v>
      </c>
      <c r="CD253" s="50">
        <f t="shared" si="57"/>
        <v>12.01014627</v>
      </c>
      <c r="CE253" s="57">
        <f t="shared" si="58"/>
        <v>36.78</v>
      </c>
      <c r="CF253" s="57">
        <f t="shared" si="59"/>
        <v>0.19</v>
      </c>
      <c r="CG253" s="57">
        <f t="shared" si="60"/>
        <v>20.61</v>
      </c>
      <c r="CH253" s="57">
        <f t="shared" si="61"/>
        <v>0.02</v>
      </c>
      <c r="CI253" s="58">
        <f t="shared" si="62"/>
        <v>0</v>
      </c>
      <c r="CJ253" s="58">
        <f t="shared" si="63"/>
        <v>32.77</v>
      </c>
      <c r="CK253" s="57">
        <f t="shared" si="64"/>
        <v>6.8</v>
      </c>
      <c r="CL253" s="57">
        <f t="shared" si="65"/>
        <v>1.65</v>
      </c>
      <c r="CM253" s="57">
        <f t="shared" si="66"/>
        <v>0.98</v>
      </c>
      <c r="CN253" s="57">
        <f t="shared" si="67"/>
        <v>99.8</v>
      </c>
      <c r="CO253" s="59">
        <f t="shared" si="68"/>
        <v>0.06706992054</v>
      </c>
      <c r="CP253" s="59">
        <f t="shared" si="69"/>
        <v>0.7472531207</v>
      </c>
      <c r="CQ253" s="59">
        <f t="shared" si="70"/>
        <v>0.1570471119</v>
      </c>
      <c r="CR253" s="59">
        <f t="shared" si="71"/>
        <v>0.02862984687</v>
      </c>
      <c r="CS253" s="60">
        <f t="shared" si="72"/>
        <v>6.706992054</v>
      </c>
      <c r="CT253" s="60">
        <f t="shared" si="73"/>
        <v>2.862984687</v>
      </c>
      <c r="CU253" s="60">
        <f t="shared" si="74"/>
        <v>90.43002326</v>
      </c>
      <c r="CV253" s="61">
        <f t="shared" si="75"/>
        <v>0.06216480714</v>
      </c>
      <c r="CW253" s="61">
        <f t="shared" si="76"/>
        <v>0.05808255119</v>
      </c>
      <c r="CX253" s="62"/>
    </row>
    <row r="254" ht="15.75" customHeight="1">
      <c r="A254" s="17" t="s">
        <v>53</v>
      </c>
      <c r="B254" s="17" t="s">
        <v>54</v>
      </c>
      <c r="C254" s="17" t="s">
        <v>284</v>
      </c>
      <c r="D254" s="83"/>
      <c r="E254" s="83" t="s">
        <v>285</v>
      </c>
      <c r="F254" s="2">
        <v>31.0</v>
      </c>
      <c r="G254" s="3" t="s">
        <v>316</v>
      </c>
      <c r="H254" s="48">
        <v>36.5</v>
      </c>
      <c r="I254" s="49">
        <v>0.52</v>
      </c>
      <c r="J254" s="49">
        <v>20.72</v>
      </c>
      <c r="K254" s="49">
        <v>0.92</v>
      </c>
      <c r="L254" s="49">
        <v>0.02</v>
      </c>
      <c r="M254" s="49">
        <v>0.03</v>
      </c>
      <c r="N254" s="49">
        <v>17.17</v>
      </c>
      <c r="O254" s="49">
        <v>24.12</v>
      </c>
      <c r="P254" s="49"/>
      <c r="Q254" s="50">
        <f t="shared" si="8"/>
        <v>100</v>
      </c>
      <c r="R254" s="51">
        <f t="shared" si="9"/>
        <v>12</v>
      </c>
      <c r="S254" s="52">
        <f t="shared" si="10"/>
        <v>0.6074798242</v>
      </c>
      <c r="T254" s="52">
        <f t="shared" si="11"/>
        <v>0.0002503166506</v>
      </c>
      <c r="U254" s="52">
        <f t="shared" si="12"/>
        <v>0.4064287136</v>
      </c>
      <c r="V254" s="52">
        <f t="shared" si="13"/>
        <v>0.0003947622939</v>
      </c>
      <c r="W254" s="52">
        <f t="shared" si="14"/>
        <v>0</v>
      </c>
      <c r="X254" s="52">
        <f t="shared" si="15"/>
        <v>0.3357161945</v>
      </c>
      <c r="Y254" s="52">
        <f t="shared" si="16"/>
        <v>0.2420443941</v>
      </c>
      <c r="Z254" s="52">
        <f t="shared" si="17"/>
        <v>0.01290181717</v>
      </c>
      <c r="AA254" s="52">
        <f t="shared" si="18"/>
        <v>0.01640531104</v>
      </c>
      <c r="AB254" s="52">
        <f t="shared" si="19"/>
        <v>1.621621334</v>
      </c>
      <c r="AC254" s="53">
        <f t="shared" si="20"/>
        <v>4.865526425</v>
      </c>
      <c r="AD254" s="54">
        <f t="shared" si="21"/>
        <v>1.214959648</v>
      </c>
      <c r="AE254" s="54">
        <f t="shared" si="22"/>
        <v>0.0005006333011</v>
      </c>
      <c r="AF254" s="54">
        <f t="shared" si="23"/>
        <v>0.6096430705</v>
      </c>
      <c r="AG254" s="54">
        <f t="shared" si="24"/>
        <v>0.0005921434408</v>
      </c>
      <c r="AH254" s="54">
        <f t="shared" si="25"/>
        <v>0</v>
      </c>
      <c r="AI254" s="54">
        <f t="shared" si="26"/>
        <v>0.3357161945</v>
      </c>
      <c r="AJ254" s="54">
        <f t="shared" si="27"/>
        <v>0.2420443941</v>
      </c>
      <c r="AK254" s="54">
        <f t="shared" si="28"/>
        <v>0.01290181717</v>
      </c>
      <c r="AL254" s="54">
        <f t="shared" si="29"/>
        <v>0.01640531104</v>
      </c>
      <c r="AM254" s="54">
        <f t="shared" si="30"/>
        <v>2.432763212</v>
      </c>
      <c r="AN254" s="54">
        <f t="shared" si="31"/>
        <v>-4.865526425</v>
      </c>
      <c r="AO254" s="55">
        <f t="shared" si="32"/>
        <v>2.996900998</v>
      </c>
      <c r="AP254" s="55">
        <f t="shared" si="33"/>
        <v>0.001234895695</v>
      </c>
      <c r="AQ254" s="55">
        <f t="shared" si="34"/>
        <v>2.005048677</v>
      </c>
      <c r="AR254" s="55">
        <f t="shared" si="35"/>
        <v>0.001947494329</v>
      </c>
      <c r="AS254" s="55">
        <f t="shared" si="36"/>
        <v>0</v>
      </c>
      <c r="AT254" s="55">
        <f t="shared" si="37"/>
        <v>1.656200187</v>
      </c>
      <c r="AU254" s="55">
        <f t="shared" si="38"/>
        <v>1.19408589</v>
      </c>
      <c r="AV254" s="55">
        <f t="shared" si="39"/>
        <v>0.06364897602</v>
      </c>
      <c r="AW254" s="55">
        <f t="shared" si="40"/>
        <v>0.08093288218</v>
      </c>
      <c r="AX254" s="55">
        <f t="shared" si="41"/>
        <v>8</v>
      </c>
      <c r="AY254" s="55">
        <f t="shared" si="42"/>
        <v>24.00326796</v>
      </c>
      <c r="AZ254" s="54">
        <f t="shared" ref="AZ254:BA254" si="1820">AO254*2</f>
        <v>5.993801997</v>
      </c>
      <c r="BA254" s="54">
        <f t="shared" si="1820"/>
        <v>0.002469791391</v>
      </c>
      <c r="BB254" s="54">
        <f t="shared" ref="BB254:BD254" si="1821">AQ254*(3/2)</f>
        <v>3.007573015</v>
      </c>
      <c r="BC254" s="54">
        <f t="shared" si="1821"/>
        <v>0.002921241494</v>
      </c>
      <c r="BD254" s="54">
        <f t="shared" si="1821"/>
        <v>0</v>
      </c>
      <c r="BE254" s="54">
        <f t="shared" ref="BE254:BH254" si="1822">AT254</f>
        <v>1.656200187</v>
      </c>
      <c r="BF254" s="54">
        <f t="shared" si="1822"/>
        <v>1.19408589</v>
      </c>
      <c r="BG254" s="54">
        <f t="shared" si="1822"/>
        <v>0.06364897602</v>
      </c>
      <c r="BH254" s="54">
        <f t="shared" si="1822"/>
        <v>0.08093288218</v>
      </c>
      <c r="BI254" s="54">
        <f t="shared" si="46"/>
        <v>12.00163398</v>
      </c>
      <c r="BJ254" s="54">
        <f t="shared" si="47"/>
        <v>-24.00326796</v>
      </c>
      <c r="BK254" s="56">
        <f t="shared" ref="BK254:BN254" si="1823">AO254</f>
        <v>2.996900998</v>
      </c>
      <c r="BL254" s="56">
        <f t="shared" si="1823"/>
        <v>0.001234895695</v>
      </c>
      <c r="BM254" s="56">
        <f t="shared" si="1823"/>
        <v>2.005048677</v>
      </c>
      <c r="BN254" s="56">
        <f t="shared" si="1823"/>
        <v>0.001947494329</v>
      </c>
      <c r="BO254" s="56">
        <f t="shared" si="49"/>
        <v>0</v>
      </c>
      <c r="BP254" s="56">
        <f t="shared" si="50"/>
        <v>1.656200187</v>
      </c>
      <c r="BQ254" s="56">
        <f t="shared" ref="BQ254:BS254" si="1824">AU254</f>
        <v>1.19408589</v>
      </c>
      <c r="BR254" s="56">
        <f t="shared" si="1824"/>
        <v>0.06364897602</v>
      </c>
      <c r="BS254" s="56">
        <f t="shared" si="1824"/>
        <v>0.08093288218</v>
      </c>
      <c r="BT254" s="56">
        <f t="shared" si="52"/>
        <v>8</v>
      </c>
      <c r="BU254" s="50">
        <f t="shared" ref="BU254:BX254" si="1825">AZ254</f>
        <v>5.993801997</v>
      </c>
      <c r="BV254" s="50">
        <f t="shared" si="1825"/>
        <v>0.002469791391</v>
      </c>
      <c r="BW254" s="50">
        <f t="shared" si="1825"/>
        <v>3.007573015</v>
      </c>
      <c r="BX254" s="50">
        <f t="shared" si="1825"/>
        <v>0.002921241494</v>
      </c>
      <c r="BY254" s="50">
        <f t="shared" si="54"/>
        <v>0</v>
      </c>
      <c r="BZ254" s="50">
        <f t="shared" si="55"/>
        <v>1.656200187</v>
      </c>
      <c r="CA254" s="50">
        <f t="shared" ref="CA254:CC254" si="1826">BF254</f>
        <v>1.19408589</v>
      </c>
      <c r="CB254" s="50">
        <f t="shared" si="1826"/>
        <v>0.06364897602</v>
      </c>
      <c r="CC254" s="50">
        <f t="shared" si="1826"/>
        <v>0.08093288218</v>
      </c>
      <c r="CD254" s="50">
        <f t="shared" si="57"/>
        <v>12.00163398</v>
      </c>
      <c r="CE254" s="57">
        <f t="shared" si="58"/>
        <v>36.5</v>
      </c>
      <c r="CF254" s="57">
        <f t="shared" si="59"/>
        <v>0.02</v>
      </c>
      <c r="CG254" s="57">
        <f t="shared" si="60"/>
        <v>20.72</v>
      </c>
      <c r="CH254" s="57">
        <f t="shared" si="61"/>
        <v>0.03</v>
      </c>
      <c r="CI254" s="58">
        <f t="shared" si="62"/>
        <v>0</v>
      </c>
      <c r="CJ254" s="58">
        <f t="shared" si="63"/>
        <v>24.12</v>
      </c>
      <c r="CK254" s="57">
        <f t="shared" si="64"/>
        <v>17.17</v>
      </c>
      <c r="CL254" s="57">
        <f t="shared" si="65"/>
        <v>0.52</v>
      </c>
      <c r="CM254" s="57">
        <f t="shared" si="66"/>
        <v>0.92</v>
      </c>
      <c r="CN254" s="57">
        <f t="shared" si="67"/>
        <v>100</v>
      </c>
      <c r="CO254" s="59">
        <f t="shared" si="68"/>
        <v>0.02125268205</v>
      </c>
      <c r="CP254" s="59">
        <f t="shared" si="69"/>
        <v>0.5530127616</v>
      </c>
      <c r="CQ254" s="59">
        <f t="shared" si="70"/>
        <v>0.3987106996</v>
      </c>
      <c r="CR254" s="59">
        <f t="shared" si="71"/>
        <v>0.02702385679</v>
      </c>
      <c r="CS254" s="60">
        <f t="shared" si="72"/>
        <v>2.125268205</v>
      </c>
      <c r="CT254" s="60">
        <f t="shared" si="73"/>
        <v>2.702385679</v>
      </c>
      <c r="CU254" s="60">
        <f t="shared" si="74"/>
        <v>95.17234612</v>
      </c>
      <c r="CV254" s="61">
        <f t="shared" si="75"/>
        <v>0.03765019782</v>
      </c>
      <c r="CW254" s="61">
        <f t="shared" si="76"/>
        <v>0.01840482266</v>
      </c>
      <c r="CX254" s="62"/>
    </row>
    <row r="255" ht="15.75" customHeight="1">
      <c r="A255" s="17" t="s">
        <v>53</v>
      </c>
      <c r="B255" s="17" t="s">
        <v>54</v>
      </c>
      <c r="C255" s="17" t="s">
        <v>284</v>
      </c>
      <c r="D255" s="83"/>
      <c r="E255" s="83" t="s">
        <v>285</v>
      </c>
      <c r="F255" s="2">
        <v>32.0</v>
      </c>
      <c r="G255" s="3" t="s">
        <v>317</v>
      </c>
      <c r="H255" s="48">
        <v>37.07</v>
      </c>
      <c r="I255" s="49">
        <v>1.66</v>
      </c>
      <c r="J255" s="49">
        <v>20.88</v>
      </c>
      <c r="K255" s="49">
        <v>1.45</v>
      </c>
      <c r="L255" s="49">
        <v>0.05</v>
      </c>
      <c r="M255" s="49">
        <v>0.0</v>
      </c>
      <c r="N255" s="49">
        <v>9.84</v>
      </c>
      <c r="O255" s="49">
        <v>28.96</v>
      </c>
      <c r="P255" s="49"/>
      <c r="Q255" s="50">
        <f t="shared" si="8"/>
        <v>99.91</v>
      </c>
      <c r="R255" s="51">
        <f t="shared" si="9"/>
        <v>12</v>
      </c>
      <c r="S255" s="52">
        <f t="shared" si="10"/>
        <v>0.6169664954</v>
      </c>
      <c r="T255" s="52">
        <f t="shared" si="11"/>
        <v>0.0006257916264</v>
      </c>
      <c r="U255" s="52">
        <f t="shared" si="12"/>
        <v>0.4095671593</v>
      </c>
      <c r="V255" s="52">
        <f t="shared" si="13"/>
        <v>0</v>
      </c>
      <c r="W255" s="52">
        <f t="shared" si="14"/>
        <v>0</v>
      </c>
      <c r="X255" s="52">
        <f t="shared" si="15"/>
        <v>0.4030821308</v>
      </c>
      <c r="Y255" s="52">
        <f t="shared" si="16"/>
        <v>0.1387138519</v>
      </c>
      <c r="Z255" s="52">
        <f t="shared" si="17"/>
        <v>0.0411865702</v>
      </c>
      <c r="AA255" s="52">
        <f t="shared" si="18"/>
        <v>0.02585619675</v>
      </c>
      <c r="AB255" s="52">
        <f t="shared" si="19"/>
        <v>1.635998196</v>
      </c>
      <c r="AC255" s="53">
        <f t="shared" si="20"/>
        <v>4.916748125</v>
      </c>
      <c r="AD255" s="54">
        <f t="shared" si="21"/>
        <v>1.233932991</v>
      </c>
      <c r="AE255" s="54">
        <f t="shared" si="22"/>
        <v>0.001251583253</v>
      </c>
      <c r="AF255" s="54">
        <f t="shared" si="23"/>
        <v>0.614350739</v>
      </c>
      <c r="AG255" s="54">
        <f t="shared" si="24"/>
        <v>0</v>
      </c>
      <c r="AH255" s="54">
        <f t="shared" si="25"/>
        <v>0</v>
      </c>
      <c r="AI255" s="54">
        <f t="shared" si="26"/>
        <v>0.4030821308</v>
      </c>
      <c r="AJ255" s="54">
        <f t="shared" si="27"/>
        <v>0.1387138519</v>
      </c>
      <c r="AK255" s="54">
        <f t="shared" si="28"/>
        <v>0.0411865702</v>
      </c>
      <c r="AL255" s="54">
        <f t="shared" si="29"/>
        <v>0.02585619675</v>
      </c>
      <c r="AM255" s="54">
        <f t="shared" si="30"/>
        <v>2.458374063</v>
      </c>
      <c r="AN255" s="54">
        <f t="shared" si="31"/>
        <v>-4.916748125</v>
      </c>
      <c r="AO255" s="55">
        <f t="shared" si="32"/>
        <v>3.016954405</v>
      </c>
      <c r="AP255" s="55">
        <f t="shared" si="33"/>
        <v>0.003060109127</v>
      </c>
      <c r="AQ255" s="55">
        <f t="shared" si="34"/>
        <v>2.002775604</v>
      </c>
      <c r="AR255" s="55">
        <f t="shared" si="35"/>
        <v>0</v>
      </c>
      <c r="AS255" s="55">
        <f t="shared" si="36"/>
        <v>0</v>
      </c>
      <c r="AT255" s="55">
        <f t="shared" si="37"/>
        <v>1.971063938</v>
      </c>
      <c r="AU255" s="55">
        <f t="shared" si="38"/>
        <v>0.6783080924</v>
      </c>
      <c r="AV255" s="55">
        <f t="shared" si="39"/>
        <v>0.2014015434</v>
      </c>
      <c r="AW255" s="55">
        <f t="shared" si="40"/>
        <v>0.1264363093</v>
      </c>
      <c r="AX255" s="55">
        <f t="shared" si="41"/>
        <v>8</v>
      </c>
      <c r="AY255" s="55">
        <f t="shared" si="42"/>
        <v>24.04280463</v>
      </c>
      <c r="AZ255" s="54">
        <f t="shared" ref="AZ255:BA255" si="1827">AO255*2</f>
        <v>6.033908809</v>
      </c>
      <c r="BA255" s="54">
        <f t="shared" si="1827"/>
        <v>0.006120218254</v>
      </c>
      <c r="BB255" s="54">
        <f t="shared" ref="BB255:BD255" si="1828">AQ255*(3/2)</f>
        <v>3.004163405</v>
      </c>
      <c r="BC255" s="54">
        <f t="shared" si="1828"/>
        <v>0</v>
      </c>
      <c r="BD255" s="54">
        <f t="shared" si="1828"/>
        <v>0</v>
      </c>
      <c r="BE255" s="54">
        <f t="shared" ref="BE255:BH255" si="1829">AT255</f>
        <v>1.971063938</v>
      </c>
      <c r="BF255" s="54">
        <f t="shared" si="1829"/>
        <v>0.6783080924</v>
      </c>
      <c r="BG255" s="54">
        <f t="shared" si="1829"/>
        <v>0.2014015434</v>
      </c>
      <c r="BH255" s="54">
        <f t="shared" si="1829"/>
        <v>0.1264363093</v>
      </c>
      <c r="BI255" s="54">
        <f t="shared" si="46"/>
        <v>12.02140232</v>
      </c>
      <c r="BJ255" s="54">
        <f t="shared" si="47"/>
        <v>-24.04280463</v>
      </c>
      <c r="BK255" s="56">
        <f t="shared" ref="BK255:BN255" si="1830">AO255</f>
        <v>3.016954405</v>
      </c>
      <c r="BL255" s="56">
        <f t="shared" si="1830"/>
        <v>0.003060109127</v>
      </c>
      <c r="BM255" s="56">
        <f t="shared" si="1830"/>
        <v>2.002775604</v>
      </c>
      <c r="BN255" s="56">
        <f t="shared" si="1830"/>
        <v>0</v>
      </c>
      <c r="BO255" s="56">
        <f t="shared" si="49"/>
        <v>0</v>
      </c>
      <c r="BP255" s="56">
        <f t="shared" si="50"/>
        <v>1.971063938</v>
      </c>
      <c r="BQ255" s="56">
        <f t="shared" ref="BQ255:BS255" si="1831">AU255</f>
        <v>0.6783080924</v>
      </c>
      <c r="BR255" s="56">
        <f t="shared" si="1831"/>
        <v>0.2014015434</v>
      </c>
      <c r="BS255" s="56">
        <f t="shared" si="1831"/>
        <v>0.1264363093</v>
      </c>
      <c r="BT255" s="56">
        <f t="shared" si="52"/>
        <v>8</v>
      </c>
      <c r="BU255" s="50">
        <f t="shared" ref="BU255:BX255" si="1832">AZ255</f>
        <v>6.033908809</v>
      </c>
      <c r="BV255" s="50">
        <f t="shared" si="1832"/>
        <v>0.006120218254</v>
      </c>
      <c r="BW255" s="50">
        <f t="shared" si="1832"/>
        <v>3.004163405</v>
      </c>
      <c r="BX255" s="50">
        <f t="shared" si="1832"/>
        <v>0</v>
      </c>
      <c r="BY255" s="50">
        <f t="shared" si="54"/>
        <v>0</v>
      </c>
      <c r="BZ255" s="50">
        <f t="shared" si="55"/>
        <v>1.971063938</v>
      </c>
      <c r="CA255" s="50">
        <f t="shared" ref="CA255:CC255" si="1833">BF255</f>
        <v>0.6783080924</v>
      </c>
      <c r="CB255" s="50">
        <f t="shared" si="1833"/>
        <v>0.2014015434</v>
      </c>
      <c r="CC255" s="50">
        <f t="shared" si="1833"/>
        <v>0.1264363093</v>
      </c>
      <c r="CD255" s="50">
        <f t="shared" si="57"/>
        <v>12.02140232</v>
      </c>
      <c r="CE255" s="57">
        <f t="shared" si="58"/>
        <v>37.07</v>
      </c>
      <c r="CF255" s="57">
        <f t="shared" si="59"/>
        <v>0.05</v>
      </c>
      <c r="CG255" s="57">
        <f t="shared" si="60"/>
        <v>20.88</v>
      </c>
      <c r="CH255" s="57">
        <f t="shared" si="61"/>
        <v>0</v>
      </c>
      <c r="CI255" s="58">
        <f t="shared" si="62"/>
        <v>0</v>
      </c>
      <c r="CJ255" s="58">
        <f t="shared" si="63"/>
        <v>28.96</v>
      </c>
      <c r="CK255" s="57">
        <f t="shared" si="64"/>
        <v>9.84</v>
      </c>
      <c r="CL255" s="57">
        <f t="shared" si="65"/>
        <v>1.66</v>
      </c>
      <c r="CM255" s="57">
        <f t="shared" si="66"/>
        <v>1.45</v>
      </c>
      <c r="CN255" s="57">
        <f t="shared" si="67"/>
        <v>99.91</v>
      </c>
      <c r="CO255" s="59">
        <f t="shared" si="68"/>
        <v>0.06764774782</v>
      </c>
      <c r="CP255" s="59">
        <f t="shared" si="69"/>
        <v>0.662050717</v>
      </c>
      <c r="CQ255" s="59">
        <f t="shared" si="70"/>
        <v>0.2278334814</v>
      </c>
      <c r="CR255" s="59">
        <f t="shared" si="71"/>
        <v>0.04246805376</v>
      </c>
      <c r="CS255" s="60">
        <f t="shared" si="72"/>
        <v>6.764774782</v>
      </c>
      <c r="CT255" s="60">
        <f t="shared" si="73"/>
        <v>4.246805376</v>
      </c>
      <c r="CU255" s="60">
        <f t="shared" si="74"/>
        <v>88.98841984</v>
      </c>
      <c r="CV255" s="61">
        <f t="shared" si="75"/>
        <v>0.07629192767</v>
      </c>
      <c r="CW255" s="61">
        <f t="shared" si="76"/>
        <v>0.05858294961</v>
      </c>
      <c r="CX255" s="62"/>
    </row>
    <row r="256" ht="15.75" customHeight="1">
      <c r="A256" s="17" t="s">
        <v>53</v>
      </c>
      <c r="B256" s="17" t="s">
        <v>54</v>
      </c>
      <c r="C256" s="17" t="s">
        <v>284</v>
      </c>
      <c r="D256" s="83"/>
      <c r="E256" s="83" t="s">
        <v>285</v>
      </c>
      <c r="F256" s="2">
        <v>33.0</v>
      </c>
      <c r="G256" s="3" t="s">
        <v>318</v>
      </c>
      <c r="H256" s="48">
        <v>38.15</v>
      </c>
      <c r="I256" s="49">
        <v>4.93</v>
      </c>
      <c r="J256" s="49">
        <v>21.37</v>
      </c>
      <c r="K256" s="49">
        <v>4.1</v>
      </c>
      <c r="L256" s="49">
        <v>0.02</v>
      </c>
      <c r="M256" s="49">
        <v>0.03</v>
      </c>
      <c r="N256" s="49">
        <v>2.64</v>
      </c>
      <c r="O256" s="49">
        <v>28.5</v>
      </c>
      <c r="P256" s="49"/>
      <c r="Q256" s="50">
        <f t="shared" si="8"/>
        <v>99.74</v>
      </c>
      <c r="R256" s="51">
        <f t="shared" si="9"/>
        <v>12</v>
      </c>
      <c r="S256" s="52">
        <f t="shared" si="10"/>
        <v>0.6349412409</v>
      </c>
      <c r="T256" s="52">
        <f t="shared" si="11"/>
        <v>0.0002503166506</v>
      </c>
      <c r="U256" s="52">
        <f t="shared" si="12"/>
        <v>0.4191786492</v>
      </c>
      <c r="V256" s="52">
        <f t="shared" si="13"/>
        <v>0.0003947622939</v>
      </c>
      <c r="W256" s="52">
        <f t="shared" si="14"/>
        <v>0</v>
      </c>
      <c r="X256" s="52">
        <f t="shared" si="15"/>
        <v>0.3966795831</v>
      </c>
      <c r="Y256" s="52">
        <f t="shared" si="16"/>
        <v>0.03721591149</v>
      </c>
      <c r="Z256" s="52">
        <f t="shared" si="17"/>
        <v>0.1223191513</v>
      </c>
      <c r="AA256" s="52">
        <f t="shared" si="18"/>
        <v>0.07311062529</v>
      </c>
      <c r="AB256" s="52">
        <f t="shared" si="19"/>
        <v>1.68409024</v>
      </c>
      <c r="AC256" s="53">
        <f t="shared" si="20"/>
        <v>5.058137007</v>
      </c>
      <c r="AD256" s="54">
        <f t="shared" si="21"/>
        <v>1.269882482</v>
      </c>
      <c r="AE256" s="54">
        <f t="shared" si="22"/>
        <v>0.0005006333011</v>
      </c>
      <c r="AF256" s="54">
        <f t="shared" si="23"/>
        <v>0.6287679737</v>
      </c>
      <c r="AG256" s="54">
        <f t="shared" si="24"/>
        <v>0.0005921434408</v>
      </c>
      <c r="AH256" s="54">
        <f t="shared" si="25"/>
        <v>0</v>
      </c>
      <c r="AI256" s="54">
        <f t="shared" si="26"/>
        <v>0.3966795831</v>
      </c>
      <c r="AJ256" s="54">
        <f t="shared" si="27"/>
        <v>0.03721591149</v>
      </c>
      <c r="AK256" s="54">
        <f t="shared" si="28"/>
        <v>0.1223191513</v>
      </c>
      <c r="AL256" s="54">
        <f t="shared" si="29"/>
        <v>0.07311062529</v>
      </c>
      <c r="AM256" s="54">
        <f t="shared" si="30"/>
        <v>2.529068503</v>
      </c>
      <c r="AN256" s="54">
        <f t="shared" si="31"/>
        <v>-5.058137007</v>
      </c>
      <c r="AO256" s="55">
        <f t="shared" si="32"/>
        <v>3.01618631</v>
      </c>
      <c r="AP256" s="55">
        <f t="shared" si="33"/>
        <v>0.001189089015</v>
      </c>
      <c r="AQ256" s="55">
        <f t="shared" si="34"/>
        <v>1.991240798</v>
      </c>
      <c r="AR256" s="55">
        <f t="shared" si="35"/>
        <v>0.001875254826</v>
      </c>
      <c r="AS256" s="55">
        <f t="shared" si="36"/>
        <v>0</v>
      </c>
      <c r="AT256" s="55">
        <f t="shared" si="37"/>
        <v>1.884362601</v>
      </c>
      <c r="AU256" s="55">
        <f t="shared" si="38"/>
        <v>0.1767882058</v>
      </c>
      <c r="AV256" s="55">
        <f t="shared" si="39"/>
        <v>0.5810574676</v>
      </c>
      <c r="AW256" s="55">
        <f t="shared" si="40"/>
        <v>0.3473002743</v>
      </c>
      <c r="AX256" s="55">
        <f t="shared" si="41"/>
        <v>8</v>
      </c>
      <c r="AY256" s="55">
        <f t="shared" si="42"/>
        <v>24.02786685</v>
      </c>
      <c r="AZ256" s="54">
        <f t="shared" ref="AZ256:BA256" si="1834">AO256*2</f>
        <v>6.03237262</v>
      </c>
      <c r="BA256" s="54">
        <f t="shared" si="1834"/>
        <v>0.00237817803</v>
      </c>
      <c r="BB256" s="54">
        <f t="shared" ref="BB256:BD256" si="1835">AQ256*(3/2)</f>
        <v>2.986861197</v>
      </c>
      <c r="BC256" s="54">
        <f t="shared" si="1835"/>
        <v>0.00281288224</v>
      </c>
      <c r="BD256" s="54">
        <f t="shared" si="1835"/>
        <v>0</v>
      </c>
      <c r="BE256" s="54">
        <f t="shared" ref="BE256:BH256" si="1836">AT256</f>
        <v>1.884362601</v>
      </c>
      <c r="BF256" s="54">
        <f t="shared" si="1836"/>
        <v>0.1767882058</v>
      </c>
      <c r="BG256" s="54">
        <f t="shared" si="1836"/>
        <v>0.5810574676</v>
      </c>
      <c r="BH256" s="54">
        <f t="shared" si="1836"/>
        <v>0.3473002743</v>
      </c>
      <c r="BI256" s="54">
        <f t="shared" si="46"/>
        <v>12.01393343</v>
      </c>
      <c r="BJ256" s="54">
        <f t="shared" si="47"/>
        <v>-24.02786685</v>
      </c>
      <c r="BK256" s="56">
        <f t="shared" ref="BK256:BN256" si="1837">AO256</f>
        <v>3.01618631</v>
      </c>
      <c r="BL256" s="56">
        <f t="shared" si="1837"/>
        <v>0.001189089015</v>
      </c>
      <c r="BM256" s="56">
        <f t="shared" si="1837"/>
        <v>1.991240798</v>
      </c>
      <c r="BN256" s="56">
        <f t="shared" si="1837"/>
        <v>0.001875254826</v>
      </c>
      <c r="BO256" s="56">
        <f t="shared" si="49"/>
        <v>0</v>
      </c>
      <c r="BP256" s="56">
        <f t="shared" si="50"/>
        <v>1.884362601</v>
      </c>
      <c r="BQ256" s="56">
        <f t="shared" ref="BQ256:BS256" si="1838">AU256</f>
        <v>0.1767882058</v>
      </c>
      <c r="BR256" s="56">
        <f t="shared" si="1838"/>
        <v>0.5810574676</v>
      </c>
      <c r="BS256" s="56">
        <f t="shared" si="1838"/>
        <v>0.3473002743</v>
      </c>
      <c r="BT256" s="56">
        <f t="shared" si="52"/>
        <v>8</v>
      </c>
      <c r="BU256" s="50">
        <f t="shared" ref="BU256:BX256" si="1839">AZ256</f>
        <v>6.03237262</v>
      </c>
      <c r="BV256" s="50">
        <f t="shared" si="1839"/>
        <v>0.00237817803</v>
      </c>
      <c r="BW256" s="50">
        <f t="shared" si="1839"/>
        <v>2.986861197</v>
      </c>
      <c r="BX256" s="50">
        <f t="shared" si="1839"/>
        <v>0.00281288224</v>
      </c>
      <c r="BY256" s="50">
        <f t="shared" si="54"/>
        <v>0</v>
      </c>
      <c r="BZ256" s="50">
        <f t="shared" si="55"/>
        <v>1.884362601</v>
      </c>
      <c r="CA256" s="50">
        <f t="shared" ref="CA256:CC256" si="1840">BF256</f>
        <v>0.1767882058</v>
      </c>
      <c r="CB256" s="50">
        <f t="shared" si="1840"/>
        <v>0.5810574676</v>
      </c>
      <c r="CC256" s="50">
        <f t="shared" si="1840"/>
        <v>0.3473002743</v>
      </c>
      <c r="CD256" s="50">
        <f t="shared" si="57"/>
        <v>12.01393343</v>
      </c>
      <c r="CE256" s="57">
        <f t="shared" si="58"/>
        <v>38.15</v>
      </c>
      <c r="CF256" s="57">
        <f t="shared" si="59"/>
        <v>0.02</v>
      </c>
      <c r="CG256" s="57">
        <f t="shared" si="60"/>
        <v>21.37</v>
      </c>
      <c r="CH256" s="57">
        <f t="shared" si="61"/>
        <v>0.03</v>
      </c>
      <c r="CI256" s="58">
        <f t="shared" si="62"/>
        <v>0</v>
      </c>
      <c r="CJ256" s="58">
        <f t="shared" si="63"/>
        <v>28.5</v>
      </c>
      <c r="CK256" s="57">
        <f t="shared" si="64"/>
        <v>2.64</v>
      </c>
      <c r="CL256" s="57">
        <f t="shared" si="65"/>
        <v>4.93</v>
      </c>
      <c r="CM256" s="57">
        <f t="shared" si="66"/>
        <v>4.1</v>
      </c>
      <c r="CN256" s="57">
        <f t="shared" si="67"/>
        <v>99.74</v>
      </c>
      <c r="CO256" s="59">
        <f t="shared" si="68"/>
        <v>0.1943655481</v>
      </c>
      <c r="CP256" s="59">
        <f t="shared" si="69"/>
        <v>0.6303252091</v>
      </c>
      <c r="CQ256" s="59">
        <f t="shared" si="70"/>
        <v>0.05913621016</v>
      </c>
      <c r="CR256" s="59">
        <f t="shared" si="71"/>
        <v>0.1161730327</v>
      </c>
      <c r="CS256" s="60">
        <f t="shared" si="72"/>
        <v>19.43655481</v>
      </c>
      <c r="CT256" s="60">
        <f t="shared" si="73"/>
        <v>11.61730327</v>
      </c>
      <c r="CU256" s="60">
        <f t="shared" si="74"/>
        <v>68.94614192</v>
      </c>
      <c r="CV256" s="61">
        <f t="shared" si="75"/>
        <v>0.2133558067</v>
      </c>
      <c r="CW256" s="61">
        <f t="shared" si="76"/>
        <v>0.1683205647</v>
      </c>
      <c r="CX256" s="62"/>
    </row>
    <row r="257" ht="15.75" customHeight="1">
      <c r="A257" s="17" t="s">
        <v>53</v>
      </c>
      <c r="B257" s="17" t="s">
        <v>54</v>
      </c>
      <c r="C257" s="17" t="s">
        <v>284</v>
      </c>
      <c r="D257" s="83"/>
      <c r="E257" s="83" t="s">
        <v>285</v>
      </c>
      <c r="F257" s="2">
        <v>34.0</v>
      </c>
      <c r="G257" s="3" t="s">
        <v>319</v>
      </c>
      <c r="H257" s="48">
        <v>37.38</v>
      </c>
      <c r="I257" s="49">
        <v>2.5</v>
      </c>
      <c r="J257" s="49">
        <v>20.89</v>
      </c>
      <c r="K257" s="49">
        <v>6.67</v>
      </c>
      <c r="L257" s="49">
        <v>0.06</v>
      </c>
      <c r="M257" s="49">
        <v>0.02</v>
      </c>
      <c r="N257" s="49">
        <v>4.34</v>
      </c>
      <c r="O257" s="49">
        <v>27.87</v>
      </c>
      <c r="P257" s="49"/>
      <c r="Q257" s="50">
        <f t="shared" si="8"/>
        <v>99.73</v>
      </c>
      <c r="R257" s="51">
        <f t="shared" si="9"/>
        <v>12</v>
      </c>
      <c r="S257" s="52">
        <f t="shared" si="10"/>
        <v>0.6221259131</v>
      </c>
      <c r="T257" s="52">
        <f t="shared" si="11"/>
        <v>0.0007509499517</v>
      </c>
      <c r="U257" s="52">
        <f t="shared" si="12"/>
        <v>0.4097633122</v>
      </c>
      <c r="V257" s="52">
        <f t="shared" si="13"/>
        <v>0.0002631748626</v>
      </c>
      <c r="W257" s="52">
        <f t="shared" si="14"/>
        <v>0</v>
      </c>
      <c r="X257" s="52">
        <f t="shared" si="15"/>
        <v>0.3879108765</v>
      </c>
      <c r="Y257" s="52">
        <f t="shared" si="16"/>
        <v>0.06118070299</v>
      </c>
      <c r="Z257" s="52">
        <f t="shared" si="17"/>
        <v>0.06202796717</v>
      </c>
      <c r="AA257" s="52">
        <f t="shared" si="18"/>
        <v>0.118938505</v>
      </c>
      <c r="AB257" s="52">
        <f t="shared" si="19"/>
        <v>1.662961402</v>
      </c>
      <c r="AC257" s="53">
        <f t="shared" si="20"/>
        <v>4.981703017</v>
      </c>
      <c r="AD257" s="54">
        <f t="shared" si="21"/>
        <v>1.244251826</v>
      </c>
      <c r="AE257" s="54">
        <f t="shared" si="22"/>
        <v>0.001501899903</v>
      </c>
      <c r="AF257" s="54">
        <f t="shared" si="23"/>
        <v>0.6146449682</v>
      </c>
      <c r="AG257" s="54">
        <f t="shared" si="24"/>
        <v>0.0003947622939</v>
      </c>
      <c r="AH257" s="54">
        <f t="shared" si="25"/>
        <v>0</v>
      </c>
      <c r="AI257" s="54">
        <f t="shared" si="26"/>
        <v>0.3879108765</v>
      </c>
      <c r="AJ257" s="54">
        <f t="shared" si="27"/>
        <v>0.06118070299</v>
      </c>
      <c r="AK257" s="54">
        <f t="shared" si="28"/>
        <v>0.06202796717</v>
      </c>
      <c r="AL257" s="54">
        <f t="shared" si="29"/>
        <v>0.118938505</v>
      </c>
      <c r="AM257" s="54">
        <f t="shared" si="30"/>
        <v>2.490851508</v>
      </c>
      <c r="AN257" s="54">
        <f t="shared" si="31"/>
        <v>-4.981703017</v>
      </c>
      <c r="AO257" s="55">
        <f t="shared" si="32"/>
        <v>2.992857982</v>
      </c>
      <c r="AP257" s="55">
        <f t="shared" si="33"/>
        <v>0.003612591132</v>
      </c>
      <c r="AQ257" s="55">
        <f t="shared" si="34"/>
        <v>1.971246292</v>
      </c>
      <c r="AR257" s="55">
        <f t="shared" si="35"/>
        <v>0.00126605398</v>
      </c>
      <c r="AS257" s="55">
        <f t="shared" si="36"/>
        <v>0</v>
      </c>
      <c r="AT257" s="55">
        <f t="shared" si="37"/>
        <v>1.866120891</v>
      </c>
      <c r="AU257" s="55">
        <f t="shared" si="38"/>
        <v>0.2943216982</v>
      </c>
      <c r="AV257" s="55">
        <f t="shared" si="39"/>
        <v>0.2983976278</v>
      </c>
      <c r="AW257" s="55">
        <f t="shared" si="40"/>
        <v>0.5721768643</v>
      </c>
      <c r="AX257" s="55">
        <f t="shared" si="41"/>
        <v>8</v>
      </c>
      <c r="AY257" s="55">
        <f t="shared" si="42"/>
        <v>23.96545349</v>
      </c>
      <c r="AZ257" s="54">
        <f t="shared" ref="AZ257:BA257" si="1841">AO257*2</f>
        <v>5.985715964</v>
      </c>
      <c r="BA257" s="54">
        <f t="shared" si="1841"/>
        <v>0.007225182265</v>
      </c>
      <c r="BB257" s="54">
        <f t="shared" ref="BB257:BD257" si="1842">AQ257*(3/2)</f>
        <v>2.956869438</v>
      </c>
      <c r="BC257" s="54">
        <f t="shared" si="1842"/>
        <v>0.001899080969</v>
      </c>
      <c r="BD257" s="54">
        <f t="shared" si="1842"/>
        <v>0</v>
      </c>
      <c r="BE257" s="54">
        <f t="shared" ref="BE257:BH257" si="1843">AT257</f>
        <v>1.866120891</v>
      </c>
      <c r="BF257" s="54">
        <f t="shared" si="1843"/>
        <v>0.2943216982</v>
      </c>
      <c r="BG257" s="54">
        <f t="shared" si="1843"/>
        <v>0.2983976278</v>
      </c>
      <c r="BH257" s="54">
        <f t="shared" si="1843"/>
        <v>0.5721768643</v>
      </c>
      <c r="BI257" s="54">
        <f t="shared" si="46"/>
        <v>11.98272675</v>
      </c>
      <c r="BJ257" s="54">
        <f t="shared" si="47"/>
        <v>-23.96545349</v>
      </c>
      <c r="BK257" s="56">
        <f t="shared" ref="BK257:BN257" si="1844">AO257</f>
        <v>2.992857982</v>
      </c>
      <c r="BL257" s="56">
        <f t="shared" si="1844"/>
        <v>0.003612591132</v>
      </c>
      <c r="BM257" s="56">
        <f t="shared" si="1844"/>
        <v>1.971246292</v>
      </c>
      <c r="BN257" s="56">
        <f t="shared" si="1844"/>
        <v>0.00126605398</v>
      </c>
      <c r="BO257" s="56">
        <f t="shared" si="49"/>
        <v>0.03454650812</v>
      </c>
      <c r="BP257" s="56">
        <f t="shared" si="50"/>
        <v>1.831574383</v>
      </c>
      <c r="BQ257" s="56">
        <f t="shared" ref="BQ257:BS257" si="1845">AU257</f>
        <v>0.2943216982</v>
      </c>
      <c r="BR257" s="56">
        <f t="shared" si="1845"/>
        <v>0.2983976278</v>
      </c>
      <c r="BS257" s="56">
        <f t="shared" si="1845"/>
        <v>0.5721768643</v>
      </c>
      <c r="BT257" s="56">
        <f t="shared" si="52"/>
        <v>8</v>
      </c>
      <c r="BU257" s="50">
        <f t="shared" ref="BU257:BX257" si="1846">AZ257</f>
        <v>5.985715964</v>
      </c>
      <c r="BV257" s="50">
        <f t="shared" si="1846"/>
        <v>0.007225182265</v>
      </c>
      <c r="BW257" s="50">
        <f t="shared" si="1846"/>
        <v>2.956869438</v>
      </c>
      <c r="BX257" s="50">
        <f t="shared" si="1846"/>
        <v>0.001899080969</v>
      </c>
      <c r="BY257" s="50">
        <f t="shared" si="54"/>
        <v>0.05181976218</v>
      </c>
      <c r="BZ257" s="50">
        <f t="shared" si="55"/>
        <v>1.831574383</v>
      </c>
      <c r="CA257" s="50">
        <f t="shared" ref="CA257:CC257" si="1847">BF257</f>
        <v>0.2943216982</v>
      </c>
      <c r="CB257" s="50">
        <f t="shared" si="1847"/>
        <v>0.2983976278</v>
      </c>
      <c r="CC257" s="50">
        <f t="shared" si="1847"/>
        <v>0.5721768643</v>
      </c>
      <c r="CD257" s="50">
        <f t="shared" si="57"/>
        <v>12</v>
      </c>
      <c r="CE257" s="57">
        <f t="shared" si="58"/>
        <v>37.38</v>
      </c>
      <c r="CF257" s="57">
        <f t="shared" si="59"/>
        <v>0.06</v>
      </c>
      <c r="CG257" s="57">
        <f t="shared" si="60"/>
        <v>20.89</v>
      </c>
      <c r="CH257" s="57">
        <f t="shared" si="61"/>
        <v>0.02</v>
      </c>
      <c r="CI257" s="58">
        <f t="shared" si="62"/>
        <v>0.5733899108</v>
      </c>
      <c r="CJ257" s="58">
        <f t="shared" si="63"/>
        <v>27.35405744</v>
      </c>
      <c r="CK257" s="57">
        <f t="shared" si="64"/>
        <v>4.34</v>
      </c>
      <c r="CL257" s="57">
        <f t="shared" si="65"/>
        <v>2.5</v>
      </c>
      <c r="CM257" s="57">
        <f t="shared" si="66"/>
        <v>6.67</v>
      </c>
      <c r="CN257" s="57">
        <f t="shared" si="67"/>
        <v>99.78744736</v>
      </c>
      <c r="CO257" s="59">
        <f t="shared" si="68"/>
        <v>0.09958303294</v>
      </c>
      <c r="CP257" s="59">
        <f t="shared" si="69"/>
        <v>0.6112439078</v>
      </c>
      <c r="CQ257" s="59">
        <f t="shared" si="70"/>
        <v>0.09822278947</v>
      </c>
      <c r="CR257" s="59">
        <f t="shared" si="71"/>
        <v>0.1909502698</v>
      </c>
      <c r="CS257" s="60">
        <f t="shared" si="72"/>
        <v>9.958303294</v>
      </c>
      <c r="CT257" s="60">
        <f t="shared" si="73"/>
        <v>19.09502698</v>
      </c>
      <c r="CU257" s="60">
        <f t="shared" si="74"/>
        <v>70.94666973</v>
      </c>
      <c r="CV257" s="61">
        <f t="shared" si="75"/>
        <v>0.2407417863</v>
      </c>
      <c r="CW257" s="61">
        <f t="shared" si="76"/>
        <v>0.08623890653</v>
      </c>
      <c r="CX257" s="62"/>
    </row>
    <row r="258" ht="15.75" customHeight="1">
      <c r="A258" s="17" t="s">
        <v>53</v>
      </c>
      <c r="B258" s="17" t="s">
        <v>54</v>
      </c>
      <c r="C258" s="17" t="s">
        <v>284</v>
      </c>
      <c r="D258" s="83"/>
      <c r="E258" s="83" t="s">
        <v>285</v>
      </c>
      <c r="F258" s="2">
        <v>35.0</v>
      </c>
      <c r="G258" s="3" t="s">
        <v>320</v>
      </c>
      <c r="H258" s="48">
        <v>37.18</v>
      </c>
      <c r="I258" s="49">
        <v>2.75</v>
      </c>
      <c r="J258" s="49">
        <v>21.26</v>
      </c>
      <c r="K258" s="49">
        <v>1.03</v>
      </c>
      <c r="L258" s="49">
        <v>0.03</v>
      </c>
      <c r="M258" s="49">
        <v>0.0</v>
      </c>
      <c r="N258" s="49">
        <v>4.55</v>
      </c>
      <c r="O258" s="49">
        <v>32.8</v>
      </c>
      <c r="P258" s="49"/>
      <c r="Q258" s="50">
        <f t="shared" si="8"/>
        <v>99.6</v>
      </c>
      <c r="R258" s="51">
        <f t="shared" si="9"/>
        <v>12</v>
      </c>
      <c r="S258" s="52">
        <f t="shared" si="10"/>
        <v>0.6187972565</v>
      </c>
      <c r="T258" s="52">
        <f t="shared" si="11"/>
        <v>0.0003754749758</v>
      </c>
      <c r="U258" s="52">
        <f t="shared" si="12"/>
        <v>0.4170209678</v>
      </c>
      <c r="V258" s="52">
        <f t="shared" si="13"/>
        <v>0</v>
      </c>
      <c r="W258" s="52">
        <f t="shared" si="14"/>
        <v>0</v>
      </c>
      <c r="X258" s="52">
        <f t="shared" si="15"/>
        <v>0.4565294851</v>
      </c>
      <c r="Y258" s="52">
        <f t="shared" si="16"/>
        <v>0.06414105958</v>
      </c>
      <c r="Z258" s="52">
        <f t="shared" si="17"/>
        <v>0.06823076389</v>
      </c>
      <c r="AA258" s="52">
        <f t="shared" si="18"/>
        <v>0.01836681562</v>
      </c>
      <c r="AB258" s="52">
        <f t="shared" si="19"/>
        <v>1.643461823</v>
      </c>
      <c r="AC258" s="53">
        <f t="shared" si="20"/>
        <v>4.942290078</v>
      </c>
      <c r="AD258" s="54">
        <f t="shared" si="21"/>
        <v>1.237594513</v>
      </c>
      <c r="AE258" s="54">
        <f t="shared" si="22"/>
        <v>0.0007509499517</v>
      </c>
      <c r="AF258" s="54">
        <f t="shared" si="23"/>
        <v>0.6255314516</v>
      </c>
      <c r="AG258" s="54">
        <f t="shared" si="24"/>
        <v>0</v>
      </c>
      <c r="AH258" s="54">
        <f t="shared" si="25"/>
        <v>0</v>
      </c>
      <c r="AI258" s="54">
        <f t="shared" si="26"/>
        <v>0.4565294851</v>
      </c>
      <c r="AJ258" s="54">
        <f t="shared" si="27"/>
        <v>0.06414105958</v>
      </c>
      <c r="AK258" s="54">
        <f t="shared" si="28"/>
        <v>0.06823076389</v>
      </c>
      <c r="AL258" s="54">
        <f t="shared" si="29"/>
        <v>0.01836681562</v>
      </c>
      <c r="AM258" s="54">
        <f t="shared" si="30"/>
        <v>2.471145039</v>
      </c>
      <c r="AN258" s="54">
        <f t="shared" si="31"/>
        <v>-4.942290078</v>
      </c>
      <c r="AO258" s="55">
        <f t="shared" si="32"/>
        <v>3.01216492</v>
      </c>
      <c r="AP258" s="55">
        <f t="shared" si="33"/>
        <v>0.001827727157</v>
      </c>
      <c r="AQ258" s="55">
        <f t="shared" si="34"/>
        <v>2.029963638</v>
      </c>
      <c r="AR258" s="55">
        <f t="shared" si="35"/>
        <v>0</v>
      </c>
      <c r="AS258" s="55">
        <f t="shared" si="36"/>
        <v>0</v>
      </c>
      <c r="AT258" s="55">
        <f t="shared" si="37"/>
        <v>2.222282154</v>
      </c>
      <c r="AU258" s="55">
        <f t="shared" si="38"/>
        <v>0.3122241535</v>
      </c>
      <c r="AV258" s="55">
        <f t="shared" si="39"/>
        <v>0.332131908</v>
      </c>
      <c r="AW258" s="55">
        <f t="shared" si="40"/>
        <v>0.08940549934</v>
      </c>
      <c r="AX258" s="55">
        <f t="shared" si="41"/>
        <v>8</v>
      </c>
      <c r="AY258" s="55">
        <f t="shared" si="42"/>
        <v>24.05794893</v>
      </c>
      <c r="AZ258" s="54">
        <f t="shared" ref="AZ258:BA258" si="1848">AO258*2</f>
        <v>6.02432984</v>
      </c>
      <c r="BA258" s="54">
        <f t="shared" si="1848"/>
        <v>0.003655454315</v>
      </c>
      <c r="BB258" s="54">
        <f t="shared" ref="BB258:BD258" si="1849">AQ258*(3/2)</f>
        <v>3.044945457</v>
      </c>
      <c r="BC258" s="54">
        <f t="shared" si="1849"/>
        <v>0</v>
      </c>
      <c r="BD258" s="54">
        <f t="shared" si="1849"/>
        <v>0</v>
      </c>
      <c r="BE258" s="54">
        <f t="shared" ref="BE258:BH258" si="1850">AT258</f>
        <v>2.222282154</v>
      </c>
      <c r="BF258" s="54">
        <f t="shared" si="1850"/>
        <v>0.3122241535</v>
      </c>
      <c r="BG258" s="54">
        <f t="shared" si="1850"/>
        <v>0.332131908</v>
      </c>
      <c r="BH258" s="54">
        <f t="shared" si="1850"/>
        <v>0.08940549934</v>
      </c>
      <c r="BI258" s="54">
        <f t="shared" si="46"/>
        <v>12.02897447</v>
      </c>
      <c r="BJ258" s="54">
        <f t="shared" si="47"/>
        <v>-24.05794893</v>
      </c>
      <c r="BK258" s="56">
        <f t="shared" ref="BK258:BN258" si="1851">AO258</f>
        <v>3.01216492</v>
      </c>
      <c r="BL258" s="56">
        <f t="shared" si="1851"/>
        <v>0.001827727157</v>
      </c>
      <c r="BM258" s="56">
        <f t="shared" si="1851"/>
        <v>2.029963638</v>
      </c>
      <c r="BN258" s="56">
        <f t="shared" si="1851"/>
        <v>0</v>
      </c>
      <c r="BO258" s="56">
        <f t="shared" si="49"/>
        <v>0</v>
      </c>
      <c r="BP258" s="56">
        <f t="shared" si="50"/>
        <v>2.222282154</v>
      </c>
      <c r="BQ258" s="56">
        <f t="shared" ref="BQ258:BS258" si="1852">AU258</f>
        <v>0.3122241535</v>
      </c>
      <c r="BR258" s="56">
        <f t="shared" si="1852"/>
        <v>0.332131908</v>
      </c>
      <c r="BS258" s="56">
        <f t="shared" si="1852"/>
        <v>0.08940549934</v>
      </c>
      <c r="BT258" s="56">
        <f t="shared" si="52"/>
        <v>8</v>
      </c>
      <c r="BU258" s="50">
        <f t="shared" ref="BU258:BX258" si="1853">AZ258</f>
        <v>6.02432984</v>
      </c>
      <c r="BV258" s="50">
        <f t="shared" si="1853"/>
        <v>0.003655454315</v>
      </c>
      <c r="BW258" s="50">
        <f t="shared" si="1853"/>
        <v>3.044945457</v>
      </c>
      <c r="BX258" s="50">
        <f t="shared" si="1853"/>
        <v>0</v>
      </c>
      <c r="BY258" s="50">
        <f t="shared" si="54"/>
        <v>0</v>
      </c>
      <c r="BZ258" s="50">
        <f t="shared" si="55"/>
        <v>2.222282154</v>
      </c>
      <c r="CA258" s="50">
        <f t="shared" ref="CA258:CC258" si="1854">BF258</f>
        <v>0.3122241535</v>
      </c>
      <c r="CB258" s="50">
        <f t="shared" si="1854"/>
        <v>0.332131908</v>
      </c>
      <c r="CC258" s="50">
        <f t="shared" si="1854"/>
        <v>0.08940549934</v>
      </c>
      <c r="CD258" s="50">
        <f t="shared" si="57"/>
        <v>12.02897447</v>
      </c>
      <c r="CE258" s="57">
        <f t="shared" si="58"/>
        <v>37.18</v>
      </c>
      <c r="CF258" s="57">
        <f t="shared" si="59"/>
        <v>0.03</v>
      </c>
      <c r="CG258" s="57">
        <f t="shared" si="60"/>
        <v>21.26</v>
      </c>
      <c r="CH258" s="57">
        <f t="shared" si="61"/>
        <v>0</v>
      </c>
      <c r="CI258" s="58">
        <f t="shared" si="62"/>
        <v>0</v>
      </c>
      <c r="CJ258" s="58">
        <f t="shared" si="63"/>
        <v>32.8</v>
      </c>
      <c r="CK258" s="57">
        <f t="shared" si="64"/>
        <v>4.55</v>
      </c>
      <c r="CL258" s="57">
        <f t="shared" si="65"/>
        <v>2.75</v>
      </c>
      <c r="CM258" s="57">
        <f t="shared" si="66"/>
        <v>1.03</v>
      </c>
      <c r="CN258" s="57">
        <f t="shared" si="67"/>
        <v>99.6</v>
      </c>
      <c r="CO258" s="59">
        <f t="shared" si="68"/>
        <v>0.1123569</v>
      </c>
      <c r="CP258" s="59">
        <f t="shared" si="69"/>
        <v>0.7517758086</v>
      </c>
      <c r="CQ258" s="59">
        <f t="shared" si="70"/>
        <v>0.1056223059</v>
      </c>
      <c r="CR258" s="59">
        <f t="shared" si="71"/>
        <v>0.03024498552</v>
      </c>
      <c r="CS258" s="60">
        <f t="shared" si="72"/>
        <v>11.23569</v>
      </c>
      <c r="CT258" s="60">
        <f t="shared" si="73"/>
        <v>3.024498552</v>
      </c>
      <c r="CU258" s="60">
        <f t="shared" si="74"/>
        <v>85.73981145</v>
      </c>
      <c r="CV258" s="61">
        <f t="shared" si="75"/>
        <v>0.0864234355</v>
      </c>
      <c r="CW258" s="61">
        <f t="shared" si="76"/>
        <v>0.09730107537</v>
      </c>
      <c r="CX258" s="62"/>
    </row>
    <row r="259" ht="15.75" customHeight="1">
      <c r="A259" s="17" t="s">
        <v>53</v>
      </c>
      <c r="B259" s="17" t="s">
        <v>54</v>
      </c>
      <c r="C259" s="17" t="s">
        <v>284</v>
      </c>
      <c r="D259" s="83"/>
      <c r="E259" s="83" t="s">
        <v>285</v>
      </c>
      <c r="F259" s="2">
        <v>36.0</v>
      </c>
      <c r="G259" s="3" t="s">
        <v>321</v>
      </c>
      <c r="H259" s="48">
        <v>37.08</v>
      </c>
      <c r="I259" s="49">
        <v>1.84</v>
      </c>
      <c r="J259" s="49">
        <v>21.08</v>
      </c>
      <c r="K259" s="49">
        <v>1.44</v>
      </c>
      <c r="L259" s="49">
        <v>0.07</v>
      </c>
      <c r="M259" s="49">
        <v>0.01</v>
      </c>
      <c r="N259" s="49">
        <v>11.46</v>
      </c>
      <c r="O259" s="49">
        <v>26.86</v>
      </c>
      <c r="P259" s="49"/>
      <c r="Q259" s="50">
        <f t="shared" si="8"/>
        <v>99.84</v>
      </c>
      <c r="R259" s="51">
        <f t="shared" si="9"/>
        <v>12</v>
      </c>
      <c r="S259" s="52">
        <f t="shared" si="10"/>
        <v>0.6171329282</v>
      </c>
      <c r="T259" s="52">
        <f t="shared" si="11"/>
        <v>0.000876108277</v>
      </c>
      <c r="U259" s="52">
        <f t="shared" si="12"/>
        <v>0.4134902164</v>
      </c>
      <c r="V259" s="52">
        <f t="shared" si="13"/>
        <v>0.0001315874313</v>
      </c>
      <c r="W259" s="52">
        <f t="shared" si="14"/>
        <v>0</v>
      </c>
      <c r="X259" s="52">
        <f t="shared" si="15"/>
        <v>0.3738531089</v>
      </c>
      <c r="Y259" s="52">
        <f t="shared" si="16"/>
        <v>0.1615508885</v>
      </c>
      <c r="Z259" s="52">
        <f t="shared" si="17"/>
        <v>0.04565258384</v>
      </c>
      <c r="AA259" s="52">
        <f t="shared" si="18"/>
        <v>0.02567787815</v>
      </c>
      <c r="AB259" s="52">
        <f t="shared" si="19"/>
        <v>1.6383653</v>
      </c>
      <c r="AC259" s="53">
        <f t="shared" si="20"/>
        <v>4.926370476</v>
      </c>
      <c r="AD259" s="54">
        <f t="shared" si="21"/>
        <v>1.234265856</v>
      </c>
      <c r="AE259" s="54">
        <f t="shared" si="22"/>
        <v>0.001752216554</v>
      </c>
      <c r="AF259" s="54">
        <f t="shared" si="23"/>
        <v>0.6202353246</v>
      </c>
      <c r="AG259" s="54">
        <f t="shared" si="24"/>
        <v>0.0001973811469</v>
      </c>
      <c r="AH259" s="54">
        <f t="shared" si="25"/>
        <v>0</v>
      </c>
      <c r="AI259" s="54">
        <f t="shared" si="26"/>
        <v>0.3738531089</v>
      </c>
      <c r="AJ259" s="54">
        <f t="shared" si="27"/>
        <v>0.1615508885</v>
      </c>
      <c r="AK259" s="54">
        <f t="shared" si="28"/>
        <v>0.04565258384</v>
      </c>
      <c r="AL259" s="54">
        <f t="shared" si="29"/>
        <v>0.02567787815</v>
      </c>
      <c r="AM259" s="54">
        <f t="shared" si="30"/>
        <v>2.463185238</v>
      </c>
      <c r="AN259" s="54">
        <f t="shared" si="31"/>
        <v>-4.926370476</v>
      </c>
      <c r="AO259" s="55">
        <f t="shared" si="32"/>
        <v>3.013408198</v>
      </c>
      <c r="AP259" s="55">
        <f t="shared" si="33"/>
        <v>0.004277963051</v>
      </c>
      <c r="AQ259" s="55">
        <f t="shared" si="34"/>
        <v>2.019037959</v>
      </c>
      <c r="AR259" s="55">
        <f t="shared" si="35"/>
        <v>0.0006425303628</v>
      </c>
      <c r="AS259" s="55">
        <f t="shared" si="36"/>
        <v>0</v>
      </c>
      <c r="AT259" s="55">
        <f t="shared" si="37"/>
        <v>1.825493296</v>
      </c>
      <c r="AU259" s="55">
        <f t="shared" si="38"/>
        <v>0.788839405</v>
      </c>
      <c r="AV259" s="55">
        <f t="shared" si="39"/>
        <v>0.2229177283</v>
      </c>
      <c r="AW259" s="55">
        <f t="shared" si="40"/>
        <v>0.1253829199</v>
      </c>
      <c r="AX259" s="55">
        <f t="shared" si="41"/>
        <v>8</v>
      </c>
      <c r="AY259" s="55">
        <f t="shared" si="42"/>
        <v>24.05505281</v>
      </c>
      <c r="AZ259" s="54">
        <f t="shared" ref="AZ259:BA259" si="1855">AO259*2</f>
        <v>6.026816397</v>
      </c>
      <c r="BA259" s="54">
        <f t="shared" si="1855"/>
        <v>0.008555926102</v>
      </c>
      <c r="BB259" s="54">
        <f t="shared" ref="BB259:BD259" si="1856">AQ259*(3/2)</f>
        <v>3.028556939</v>
      </c>
      <c r="BC259" s="54">
        <f t="shared" si="1856"/>
        <v>0.0009637955441</v>
      </c>
      <c r="BD259" s="54">
        <f t="shared" si="1856"/>
        <v>0</v>
      </c>
      <c r="BE259" s="54">
        <f t="shared" ref="BE259:BH259" si="1857">AT259</f>
        <v>1.825493296</v>
      </c>
      <c r="BF259" s="54">
        <f t="shared" si="1857"/>
        <v>0.788839405</v>
      </c>
      <c r="BG259" s="54">
        <f t="shared" si="1857"/>
        <v>0.2229177283</v>
      </c>
      <c r="BH259" s="54">
        <f t="shared" si="1857"/>
        <v>0.1253829199</v>
      </c>
      <c r="BI259" s="54">
        <f t="shared" si="46"/>
        <v>12.02752641</v>
      </c>
      <c r="BJ259" s="54">
        <f t="shared" si="47"/>
        <v>-24.05505281</v>
      </c>
      <c r="BK259" s="56">
        <f t="shared" ref="BK259:BN259" si="1858">AO259</f>
        <v>3.013408198</v>
      </c>
      <c r="BL259" s="56">
        <f t="shared" si="1858"/>
        <v>0.004277963051</v>
      </c>
      <c r="BM259" s="56">
        <f t="shared" si="1858"/>
        <v>2.019037959</v>
      </c>
      <c r="BN259" s="56">
        <f t="shared" si="1858"/>
        <v>0.0006425303628</v>
      </c>
      <c r="BO259" s="56">
        <f t="shared" si="49"/>
        <v>0</v>
      </c>
      <c r="BP259" s="56">
        <f t="shared" si="50"/>
        <v>1.825493296</v>
      </c>
      <c r="BQ259" s="56">
        <f t="shared" ref="BQ259:BS259" si="1859">AU259</f>
        <v>0.788839405</v>
      </c>
      <c r="BR259" s="56">
        <f t="shared" si="1859"/>
        <v>0.2229177283</v>
      </c>
      <c r="BS259" s="56">
        <f t="shared" si="1859"/>
        <v>0.1253829199</v>
      </c>
      <c r="BT259" s="56">
        <f t="shared" si="52"/>
        <v>8</v>
      </c>
      <c r="BU259" s="50">
        <f t="shared" ref="BU259:BX259" si="1860">AZ259</f>
        <v>6.026816397</v>
      </c>
      <c r="BV259" s="50">
        <f t="shared" si="1860"/>
        <v>0.008555926102</v>
      </c>
      <c r="BW259" s="50">
        <f t="shared" si="1860"/>
        <v>3.028556939</v>
      </c>
      <c r="BX259" s="50">
        <f t="shared" si="1860"/>
        <v>0.0009637955441</v>
      </c>
      <c r="BY259" s="50">
        <f t="shared" si="54"/>
        <v>0</v>
      </c>
      <c r="BZ259" s="50">
        <f t="shared" si="55"/>
        <v>1.825493296</v>
      </c>
      <c r="CA259" s="50">
        <f t="shared" ref="CA259:CC259" si="1861">BF259</f>
        <v>0.788839405</v>
      </c>
      <c r="CB259" s="50">
        <f t="shared" si="1861"/>
        <v>0.2229177283</v>
      </c>
      <c r="CC259" s="50">
        <f t="shared" si="1861"/>
        <v>0.1253829199</v>
      </c>
      <c r="CD259" s="50">
        <f t="shared" si="57"/>
        <v>12.02752641</v>
      </c>
      <c r="CE259" s="57">
        <f t="shared" si="58"/>
        <v>37.08</v>
      </c>
      <c r="CF259" s="57">
        <f t="shared" si="59"/>
        <v>0.07</v>
      </c>
      <c r="CG259" s="57">
        <f t="shared" si="60"/>
        <v>21.08</v>
      </c>
      <c r="CH259" s="57">
        <f t="shared" si="61"/>
        <v>0.01</v>
      </c>
      <c r="CI259" s="58">
        <f t="shared" si="62"/>
        <v>0</v>
      </c>
      <c r="CJ259" s="58">
        <f t="shared" si="63"/>
        <v>26.86</v>
      </c>
      <c r="CK259" s="57">
        <f t="shared" si="64"/>
        <v>11.46</v>
      </c>
      <c r="CL259" s="57">
        <f t="shared" si="65"/>
        <v>1.84</v>
      </c>
      <c r="CM259" s="57">
        <f t="shared" si="66"/>
        <v>1.44</v>
      </c>
      <c r="CN259" s="57">
        <f t="shared" si="67"/>
        <v>99.84</v>
      </c>
      <c r="CO259" s="59">
        <f t="shared" si="68"/>
        <v>0.07524310369</v>
      </c>
      <c r="CP259" s="59">
        <f t="shared" si="69"/>
        <v>0.6161725333</v>
      </c>
      <c r="CQ259" s="59">
        <f t="shared" si="70"/>
        <v>0.2662629195</v>
      </c>
      <c r="CR259" s="59">
        <f t="shared" si="71"/>
        <v>0.04232144352</v>
      </c>
      <c r="CS259" s="60">
        <f t="shared" si="72"/>
        <v>7.524310369</v>
      </c>
      <c r="CT259" s="60">
        <f t="shared" si="73"/>
        <v>4.232144352</v>
      </c>
      <c r="CU259" s="60">
        <f t="shared" si="74"/>
        <v>88.24354528</v>
      </c>
      <c r="CV259" s="61">
        <f t="shared" si="75"/>
        <v>0.07994299536</v>
      </c>
      <c r="CW259" s="61">
        <f t="shared" si="76"/>
        <v>0.06516052779</v>
      </c>
      <c r="CX259" s="62"/>
    </row>
    <row r="260" ht="15.75" customHeight="1">
      <c r="A260" s="17" t="s">
        <v>53</v>
      </c>
      <c r="B260" s="17" t="s">
        <v>54</v>
      </c>
      <c r="C260" s="17" t="s">
        <v>284</v>
      </c>
      <c r="D260" s="83"/>
      <c r="E260" s="83" t="s">
        <v>285</v>
      </c>
      <c r="F260" s="2">
        <v>37.0</v>
      </c>
      <c r="G260" s="3" t="s">
        <v>322</v>
      </c>
      <c r="H260" s="48">
        <v>36.55</v>
      </c>
      <c r="I260" s="49">
        <v>0.09</v>
      </c>
      <c r="J260" s="49">
        <v>20.77</v>
      </c>
      <c r="K260" s="49">
        <v>0.23</v>
      </c>
      <c r="L260" s="49">
        <v>0.03</v>
      </c>
      <c r="M260" s="49">
        <v>0.02</v>
      </c>
      <c r="N260" s="49">
        <v>14.37</v>
      </c>
      <c r="O260" s="49">
        <v>27.74</v>
      </c>
      <c r="P260" s="49"/>
      <c r="Q260" s="50">
        <f t="shared" si="8"/>
        <v>99.8</v>
      </c>
      <c r="R260" s="51">
        <f t="shared" si="9"/>
        <v>12</v>
      </c>
      <c r="S260" s="52">
        <f t="shared" si="10"/>
        <v>0.6083119883</v>
      </c>
      <c r="T260" s="52">
        <f t="shared" si="11"/>
        <v>0.0003754749758</v>
      </c>
      <c r="U260" s="52">
        <f t="shared" si="12"/>
        <v>0.4074094779</v>
      </c>
      <c r="V260" s="52">
        <f t="shared" si="13"/>
        <v>0.0002631748626</v>
      </c>
      <c r="W260" s="52">
        <f t="shared" si="14"/>
        <v>0</v>
      </c>
      <c r="X260" s="52">
        <f t="shared" si="15"/>
        <v>0.3861014609</v>
      </c>
      <c r="Y260" s="52">
        <f t="shared" si="16"/>
        <v>0.2025729728</v>
      </c>
      <c r="Z260" s="52">
        <f t="shared" si="17"/>
        <v>0.002233006818</v>
      </c>
      <c r="AA260" s="52">
        <f t="shared" si="18"/>
        <v>0.00410132776</v>
      </c>
      <c r="AB260" s="52">
        <f t="shared" si="19"/>
        <v>1.611368884</v>
      </c>
      <c r="AC260" s="53">
        <f t="shared" si="20"/>
        <v>4.847785348</v>
      </c>
      <c r="AD260" s="54">
        <f t="shared" si="21"/>
        <v>1.216623977</v>
      </c>
      <c r="AE260" s="54">
        <f t="shared" si="22"/>
        <v>0.0007509499517</v>
      </c>
      <c r="AF260" s="54">
        <f t="shared" si="23"/>
        <v>0.6111142169</v>
      </c>
      <c r="AG260" s="54">
        <f t="shared" si="24"/>
        <v>0.0003947622939</v>
      </c>
      <c r="AH260" s="54">
        <f t="shared" si="25"/>
        <v>0</v>
      </c>
      <c r="AI260" s="54">
        <f t="shared" si="26"/>
        <v>0.3861014609</v>
      </c>
      <c r="AJ260" s="54">
        <f t="shared" si="27"/>
        <v>0.2025729728</v>
      </c>
      <c r="AK260" s="54">
        <f t="shared" si="28"/>
        <v>0.002233006818</v>
      </c>
      <c r="AL260" s="54">
        <f t="shared" si="29"/>
        <v>0.00410132776</v>
      </c>
      <c r="AM260" s="54">
        <f t="shared" si="30"/>
        <v>2.423892674</v>
      </c>
      <c r="AN260" s="54">
        <f t="shared" si="31"/>
        <v>-4.847785348</v>
      </c>
      <c r="AO260" s="55">
        <f t="shared" si="32"/>
        <v>3.020100459</v>
      </c>
      <c r="AP260" s="55">
        <f t="shared" si="33"/>
        <v>0.001864129211</v>
      </c>
      <c r="AQ260" s="55">
        <f t="shared" si="34"/>
        <v>2.022675165</v>
      </c>
      <c r="AR260" s="55">
        <f t="shared" si="35"/>
        <v>0.001306590267</v>
      </c>
      <c r="AS260" s="55">
        <f t="shared" si="36"/>
        <v>0</v>
      </c>
      <c r="AT260" s="55">
        <f t="shared" si="37"/>
        <v>1.916886765</v>
      </c>
      <c r="AU260" s="55">
        <f t="shared" si="38"/>
        <v>1.005718677</v>
      </c>
      <c r="AV260" s="55">
        <f t="shared" si="39"/>
        <v>0.01108626009</v>
      </c>
      <c r="AW260" s="55">
        <f t="shared" si="40"/>
        <v>0.02036195585</v>
      </c>
      <c r="AX260" s="55">
        <f t="shared" si="41"/>
        <v>8</v>
      </c>
      <c r="AY260" s="55">
        <f t="shared" si="42"/>
        <v>24.06791093</v>
      </c>
      <c r="AZ260" s="54">
        <f t="shared" ref="AZ260:BA260" si="1862">AO260*2</f>
        <v>6.040200917</v>
      </c>
      <c r="BA260" s="54">
        <f t="shared" si="1862"/>
        <v>0.003728258422</v>
      </c>
      <c r="BB260" s="54">
        <f t="shared" ref="BB260:BD260" si="1863">AQ260*(3/2)</f>
        <v>3.034012747</v>
      </c>
      <c r="BC260" s="54">
        <f t="shared" si="1863"/>
        <v>0.0019598854</v>
      </c>
      <c r="BD260" s="54">
        <f t="shared" si="1863"/>
        <v>0</v>
      </c>
      <c r="BE260" s="54">
        <f t="shared" ref="BE260:BH260" si="1864">AT260</f>
        <v>1.916886765</v>
      </c>
      <c r="BF260" s="54">
        <f t="shared" si="1864"/>
        <v>1.005718677</v>
      </c>
      <c r="BG260" s="54">
        <f t="shared" si="1864"/>
        <v>0.01108626009</v>
      </c>
      <c r="BH260" s="54">
        <f t="shared" si="1864"/>
        <v>0.02036195585</v>
      </c>
      <c r="BI260" s="54">
        <f t="shared" si="46"/>
        <v>12.03395547</v>
      </c>
      <c r="BJ260" s="54">
        <f t="shared" si="47"/>
        <v>-24.06791093</v>
      </c>
      <c r="BK260" s="56">
        <f t="shared" ref="BK260:BN260" si="1865">AO260</f>
        <v>3.020100459</v>
      </c>
      <c r="BL260" s="56">
        <f t="shared" si="1865"/>
        <v>0.001864129211</v>
      </c>
      <c r="BM260" s="56">
        <f t="shared" si="1865"/>
        <v>2.022675165</v>
      </c>
      <c r="BN260" s="56">
        <f t="shared" si="1865"/>
        <v>0.001306590267</v>
      </c>
      <c r="BO260" s="56">
        <f t="shared" si="49"/>
        <v>0</v>
      </c>
      <c r="BP260" s="56">
        <f t="shared" si="50"/>
        <v>1.916886765</v>
      </c>
      <c r="BQ260" s="56">
        <f t="shared" ref="BQ260:BS260" si="1866">AU260</f>
        <v>1.005718677</v>
      </c>
      <c r="BR260" s="56">
        <f t="shared" si="1866"/>
        <v>0.01108626009</v>
      </c>
      <c r="BS260" s="56">
        <f t="shared" si="1866"/>
        <v>0.02036195585</v>
      </c>
      <c r="BT260" s="56">
        <f t="shared" si="52"/>
        <v>8</v>
      </c>
      <c r="BU260" s="50">
        <f t="shared" ref="BU260:BX260" si="1867">AZ260</f>
        <v>6.040200917</v>
      </c>
      <c r="BV260" s="50">
        <f t="shared" si="1867"/>
        <v>0.003728258422</v>
      </c>
      <c r="BW260" s="50">
        <f t="shared" si="1867"/>
        <v>3.034012747</v>
      </c>
      <c r="BX260" s="50">
        <f t="shared" si="1867"/>
        <v>0.0019598854</v>
      </c>
      <c r="BY260" s="50">
        <f t="shared" si="54"/>
        <v>0</v>
      </c>
      <c r="BZ260" s="50">
        <f t="shared" si="55"/>
        <v>1.916886765</v>
      </c>
      <c r="CA260" s="50">
        <f t="shared" ref="CA260:CC260" si="1868">BF260</f>
        <v>1.005718677</v>
      </c>
      <c r="CB260" s="50">
        <f t="shared" si="1868"/>
        <v>0.01108626009</v>
      </c>
      <c r="CC260" s="50">
        <f t="shared" si="1868"/>
        <v>0.02036195585</v>
      </c>
      <c r="CD260" s="50">
        <f t="shared" si="57"/>
        <v>12.03395547</v>
      </c>
      <c r="CE260" s="57">
        <f t="shared" si="58"/>
        <v>36.55</v>
      </c>
      <c r="CF260" s="57">
        <f t="shared" si="59"/>
        <v>0.03</v>
      </c>
      <c r="CG260" s="57">
        <f t="shared" si="60"/>
        <v>20.77</v>
      </c>
      <c r="CH260" s="57">
        <f t="shared" si="61"/>
        <v>0.02</v>
      </c>
      <c r="CI260" s="58">
        <f t="shared" si="62"/>
        <v>0</v>
      </c>
      <c r="CJ260" s="58">
        <f t="shared" si="63"/>
        <v>27.74</v>
      </c>
      <c r="CK260" s="57">
        <f t="shared" si="64"/>
        <v>14.37</v>
      </c>
      <c r="CL260" s="57">
        <f t="shared" si="65"/>
        <v>0.09</v>
      </c>
      <c r="CM260" s="57">
        <f t="shared" si="66"/>
        <v>0.23</v>
      </c>
      <c r="CN260" s="57">
        <f t="shared" si="67"/>
        <v>99.8</v>
      </c>
      <c r="CO260" s="59">
        <f t="shared" si="68"/>
        <v>0.003752897331</v>
      </c>
      <c r="CP260" s="59">
        <f t="shared" si="69"/>
        <v>0.6489004557</v>
      </c>
      <c r="CQ260" s="59">
        <f t="shared" si="70"/>
        <v>0.3404537607</v>
      </c>
      <c r="CR260" s="59">
        <f t="shared" si="71"/>
        <v>0.006892886255</v>
      </c>
      <c r="CS260" s="60">
        <f t="shared" si="72"/>
        <v>0.3752897331</v>
      </c>
      <c r="CT260" s="60">
        <f t="shared" si="73"/>
        <v>0.6892886255</v>
      </c>
      <c r="CU260" s="60">
        <f t="shared" si="74"/>
        <v>98.93542164</v>
      </c>
      <c r="CV260" s="61">
        <f t="shared" si="75"/>
        <v>0.00876933492</v>
      </c>
      <c r="CW260" s="61">
        <f t="shared" si="76"/>
        <v>0.003250009088</v>
      </c>
      <c r="CX260" s="62"/>
    </row>
    <row r="261" ht="15.75" customHeight="1">
      <c r="A261" s="17" t="s">
        <v>53</v>
      </c>
      <c r="B261" s="17" t="s">
        <v>54</v>
      </c>
      <c r="C261" s="17" t="s">
        <v>284</v>
      </c>
      <c r="D261" s="83"/>
      <c r="E261" s="83" t="s">
        <v>285</v>
      </c>
      <c r="F261" s="2">
        <v>38.0</v>
      </c>
      <c r="G261" s="3" t="s">
        <v>323</v>
      </c>
      <c r="H261" s="48">
        <v>37.72</v>
      </c>
      <c r="I261" s="49">
        <v>4.18</v>
      </c>
      <c r="J261" s="49">
        <v>21.32</v>
      </c>
      <c r="K261" s="49">
        <v>1.98</v>
      </c>
      <c r="L261" s="49">
        <v>0.03</v>
      </c>
      <c r="M261" s="49">
        <v>0.02</v>
      </c>
      <c r="N261" s="49">
        <v>4.38</v>
      </c>
      <c r="O261" s="49">
        <v>30.59</v>
      </c>
      <c r="P261" s="49"/>
      <c r="Q261" s="50">
        <f t="shared" si="8"/>
        <v>100.22</v>
      </c>
      <c r="R261" s="51">
        <f t="shared" si="9"/>
        <v>12</v>
      </c>
      <c r="S261" s="52">
        <f t="shared" si="10"/>
        <v>0.6277846293</v>
      </c>
      <c r="T261" s="52">
        <f t="shared" si="11"/>
        <v>0.0003754749758</v>
      </c>
      <c r="U261" s="52">
        <f t="shared" si="12"/>
        <v>0.4181978849</v>
      </c>
      <c r="V261" s="52">
        <f t="shared" si="13"/>
        <v>0.0002631748626</v>
      </c>
      <c r="W261" s="52">
        <f t="shared" si="14"/>
        <v>0</v>
      </c>
      <c r="X261" s="52">
        <f t="shared" si="15"/>
        <v>0.4257694192</v>
      </c>
      <c r="Y261" s="52">
        <f t="shared" si="16"/>
        <v>0.06174458043</v>
      </c>
      <c r="Z261" s="52">
        <f t="shared" si="17"/>
        <v>0.1037107611</v>
      </c>
      <c r="AA261" s="52">
        <f t="shared" si="18"/>
        <v>0.03530708246</v>
      </c>
      <c r="AB261" s="52">
        <f t="shared" si="19"/>
        <v>1.673153007</v>
      </c>
      <c r="AC261" s="53">
        <f t="shared" si="20"/>
        <v>5.021087283</v>
      </c>
      <c r="AD261" s="54">
        <f t="shared" si="21"/>
        <v>1.255569259</v>
      </c>
      <c r="AE261" s="54">
        <f t="shared" si="22"/>
        <v>0.0007509499517</v>
      </c>
      <c r="AF261" s="54">
        <f t="shared" si="23"/>
        <v>0.6272968273</v>
      </c>
      <c r="AG261" s="54">
        <f t="shared" si="24"/>
        <v>0.0003947622939</v>
      </c>
      <c r="AH261" s="54">
        <f t="shared" si="25"/>
        <v>0</v>
      </c>
      <c r="AI261" s="54">
        <f t="shared" si="26"/>
        <v>0.4257694192</v>
      </c>
      <c r="AJ261" s="54">
        <f t="shared" si="27"/>
        <v>0.06174458043</v>
      </c>
      <c r="AK261" s="54">
        <f t="shared" si="28"/>
        <v>0.1037107611</v>
      </c>
      <c r="AL261" s="54">
        <f t="shared" si="29"/>
        <v>0.03530708246</v>
      </c>
      <c r="AM261" s="54">
        <f t="shared" si="30"/>
        <v>2.510543641</v>
      </c>
      <c r="AN261" s="54">
        <f t="shared" si="31"/>
        <v>-5.021087283</v>
      </c>
      <c r="AO261" s="55">
        <f t="shared" si="32"/>
        <v>3.001684253</v>
      </c>
      <c r="AP261" s="55">
        <f t="shared" si="33"/>
        <v>0.001795292955</v>
      </c>
      <c r="AQ261" s="55">
        <f t="shared" si="34"/>
        <v>1.99956792</v>
      </c>
      <c r="AR261" s="55">
        <f t="shared" si="35"/>
        <v>0.001258342119</v>
      </c>
      <c r="AS261" s="55">
        <f t="shared" si="36"/>
        <v>0</v>
      </c>
      <c r="AT261" s="55">
        <f t="shared" si="37"/>
        <v>2.035770392</v>
      </c>
      <c r="AU261" s="55">
        <f t="shared" si="38"/>
        <v>0.295225028</v>
      </c>
      <c r="AV261" s="55">
        <f t="shared" si="39"/>
        <v>0.4958817785</v>
      </c>
      <c r="AW261" s="55">
        <f t="shared" si="40"/>
        <v>0.1688169931</v>
      </c>
      <c r="AX261" s="55">
        <f t="shared" si="41"/>
        <v>8</v>
      </c>
      <c r="AY261" s="55">
        <f t="shared" si="42"/>
        <v>24.00778535</v>
      </c>
      <c r="AZ261" s="54">
        <f t="shared" ref="AZ261:BA261" si="1869">AO261*2</f>
        <v>6.003368505</v>
      </c>
      <c r="BA261" s="54">
        <f t="shared" si="1869"/>
        <v>0.00359058591</v>
      </c>
      <c r="BB261" s="54">
        <f t="shared" ref="BB261:BD261" si="1870">AQ261*(3/2)</f>
        <v>2.999351881</v>
      </c>
      <c r="BC261" s="54">
        <f t="shared" si="1870"/>
        <v>0.001887513179</v>
      </c>
      <c r="BD261" s="54">
        <f t="shared" si="1870"/>
        <v>0</v>
      </c>
      <c r="BE261" s="54">
        <f t="shared" ref="BE261:BH261" si="1871">AT261</f>
        <v>2.035770392</v>
      </c>
      <c r="BF261" s="54">
        <f t="shared" si="1871"/>
        <v>0.295225028</v>
      </c>
      <c r="BG261" s="54">
        <f t="shared" si="1871"/>
        <v>0.4958817785</v>
      </c>
      <c r="BH261" s="54">
        <f t="shared" si="1871"/>
        <v>0.1688169931</v>
      </c>
      <c r="BI261" s="54">
        <f t="shared" si="46"/>
        <v>12.00389268</v>
      </c>
      <c r="BJ261" s="54">
        <f t="shared" si="47"/>
        <v>-24.00778535</v>
      </c>
      <c r="BK261" s="56">
        <f t="shared" ref="BK261:BN261" si="1872">AO261</f>
        <v>3.001684253</v>
      </c>
      <c r="BL261" s="56">
        <f t="shared" si="1872"/>
        <v>0.001795292955</v>
      </c>
      <c r="BM261" s="56">
        <f t="shared" si="1872"/>
        <v>1.99956792</v>
      </c>
      <c r="BN261" s="56">
        <f t="shared" si="1872"/>
        <v>0.001258342119</v>
      </c>
      <c r="BO261" s="56">
        <f t="shared" si="49"/>
        <v>0</v>
      </c>
      <c r="BP261" s="56">
        <f t="shared" si="50"/>
        <v>2.035770392</v>
      </c>
      <c r="BQ261" s="56">
        <f t="shared" ref="BQ261:BS261" si="1873">AU261</f>
        <v>0.295225028</v>
      </c>
      <c r="BR261" s="56">
        <f t="shared" si="1873"/>
        <v>0.4958817785</v>
      </c>
      <c r="BS261" s="56">
        <f t="shared" si="1873"/>
        <v>0.1688169931</v>
      </c>
      <c r="BT261" s="56">
        <f t="shared" si="52"/>
        <v>8</v>
      </c>
      <c r="BU261" s="50">
        <f t="shared" ref="BU261:BX261" si="1874">AZ261</f>
        <v>6.003368505</v>
      </c>
      <c r="BV261" s="50">
        <f t="shared" si="1874"/>
        <v>0.00359058591</v>
      </c>
      <c r="BW261" s="50">
        <f t="shared" si="1874"/>
        <v>2.999351881</v>
      </c>
      <c r="BX261" s="50">
        <f t="shared" si="1874"/>
        <v>0.001887513179</v>
      </c>
      <c r="BY261" s="50">
        <f t="shared" si="54"/>
        <v>0</v>
      </c>
      <c r="BZ261" s="50">
        <f t="shared" si="55"/>
        <v>2.035770392</v>
      </c>
      <c r="CA261" s="50">
        <f t="shared" ref="CA261:CC261" si="1875">BF261</f>
        <v>0.295225028</v>
      </c>
      <c r="CB261" s="50">
        <f t="shared" si="1875"/>
        <v>0.4958817785</v>
      </c>
      <c r="CC261" s="50">
        <f t="shared" si="1875"/>
        <v>0.1688169931</v>
      </c>
      <c r="CD261" s="50">
        <f t="shared" si="57"/>
        <v>12.00389268</v>
      </c>
      <c r="CE261" s="57">
        <f t="shared" si="58"/>
        <v>37.72</v>
      </c>
      <c r="CF261" s="57">
        <f t="shared" si="59"/>
        <v>0.03</v>
      </c>
      <c r="CG261" s="57">
        <f t="shared" si="60"/>
        <v>21.32</v>
      </c>
      <c r="CH261" s="57">
        <f t="shared" si="61"/>
        <v>0.02</v>
      </c>
      <c r="CI261" s="58">
        <f t="shared" si="62"/>
        <v>0</v>
      </c>
      <c r="CJ261" s="58">
        <f t="shared" si="63"/>
        <v>30.59</v>
      </c>
      <c r="CK261" s="57">
        <f t="shared" si="64"/>
        <v>4.38</v>
      </c>
      <c r="CL261" s="57">
        <f t="shared" si="65"/>
        <v>4.18</v>
      </c>
      <c r="CM261" s="57">
        <f t="shared" si="66"/>
        <v>1.98</v>
      </c>
      <c r="CN261" s="57">
        <f t="shared" si="67"/>
        <v>100.22</v>
      </c>
      <c r="CO261" s="59">
        <f t="shared" si="68"/>
        <v>0.1655315085</v>
      </c>
      <c r="CP261" s="59">
        <f t="shared" si="69"/>
        <v>0.6795654903</v>
      </c>
      <c r="CQ261" s="59">
        <f t="shared" si="70"/>
        <v>0.09854978818</v>
      </c>
      <c r="CR261" s="59">
        <f t="shared" si="71"/>
        <v>0.05635321307</v>
      </c>
      <c r="CS261" s="60">
        <f t="shared" si="72"/>
        <v>16.55315085</v>
      </c>
      <c r="CT261" s="60">
        <f t="shared" si="73"/>
        <v>5.635321307</v>
      </c>
      <c r="CU261" s="60">
        <f t="shared" si="74"/>
        <v>77.81152785</v>
      </c>
      <c r="CV261" s="61">
        <f t="shared" si="75"/>
        <v>0.1391189673</v>
      </c>
      <c r="CW261" s="61">
        <f t="shared" si="76"/>
        <v>0.1433502863</v>
      </c>
      <c r="CX261" s="62"/>
    </row>
    <row r="262" ht="15.75" customHeight="1">
      <c r="A262" s="17" t="s">
        <v>53</v>
      </c>
      <c r="B262" s="17" t="s">
        <v>54</v>
      </c>
      <c r="C262" s="17" t="s">
        <v>284</v>
      </c>
      <c r="D262" s="83"/>
      <c r="E262" s="83" t="s">
        <v>285</v>
      </c>
      <c r="F262" s="2">
        <v>39.0</v>
      </c>
      <c r="G262" s="3" t="s">
        <v>324</v>
      </c>
      <c r="H262" s="48">
        <v>37.61</v>
      </c>
      <c r="I262" s="49">
        <v>3.55</v>
      </c>
      <c r="J262" s="49">
        <v>21.19</v>
      </c>
      <c r="K262" s="49">
        <v>2.7</v>
      </c>
      <c r="L262" s="49">
        <v>0.04</v>
      </c>
      <c r="M262" s="49">
        <v>0.02</v>
      </c>
      <c r="N262" s="49">
        <v>9.45</v>
      </c>
      <c r="O262" s="49">
        <v>25.37</v>
      </c>
      <c r="P262" s="49"/>
      <c r="Q262" s="50">
        <f t="shared" si="8"/>
        <v>99.93</v>
      </c>
      <c r="R262" s="51">
        <f t="shared" si="9"/>
        <v>12</v>
      </c>
      <c r="S262" s="52">
        <f t="shared" si="10"/>
        <v>0.6259538681</v>
      </c>
      <c r="T262" s="52">
        <f t="shared" si="11"/>
        <v>0.0005006333011</v>
      </c>
      <c r="U262" s="52">
        <f t="shared" si="12"/>
        <v>0.4156478978</v>
      </c>
      <c r="V262" s="52">
        <f t="shared" si="13"/>
        <v>0.0002631748626</v>
      </c>
      <c r="W262" s="52">
        <f t="shared" si="14"/>
        <v>0</v>
      </c>
      <c r="X262" s="52">
        <f t="shared" si="15"/>
        <v>0.3531144219</v>
      </c>
      <c r="Y262" s="52">
        <f t="shared" si="16"/>
        <v>0.1332160468</v>
      </c>
      <c r="Z262" s="52">
        <f t="shared" si="17"/>
        <v>0.08807971338</v>
      </c>
      <c r="AA262" s="52">
        <f t="shared" si="18"/>
        <v>0.04814602153</v>
      </c>
      <c r="AB262" s="52">
        <f t="shared" si="19"/>
        <v>1.664921778</v>
      </c>
      <c r="AC262" s="53">
        <f t="shared" si="20"/>
        <v>4.998663631</v>
      </c>
      <c r="AD262" s="54">
        <f t="shared" si="21"/>
        <v>1.251907736</v>
      </c>
      <c r="AE262" s="54">
        <f t="shared" si="22"/>
        <v>0.001001266602</v>
      </c>
      <c r="AF262" s="54">
        <f t="shared" si="23"/>
        <v>0.6234718467</v>
      </c>
      <c r="AG262" s="54">
        <f t="shared" si="24"/>
        <v>0.0003947622939</v>
      </c>
      <c r="AH262" s="54">
        <f t="shared" si="25"/>
        <v>0</v>
      </c>
      <c r="AI262" s="54">
        <f t="shared" si="26"/>
        <v>0.3531144219</v>
      </c>
      <c r="AJ262" s="54">
        <f t="shared" si="27"/>
        <v>0.1332160468</v>
      </c>
      <c r="AK262" s="54">
        <f t="shared" si="28"/>
        <v>0.08807971338</v>
      </c>
      <c r="AL262" s="54">
        <f t="shared" si="29"/>
        <v>0.04814602153</v>
      </c>
      <c r="AM262" s="54">
        <f t="shared" si="30"/>
        <v>2.499331815</v>
      </c>
      <c r="AN262" s="54">
        <f t="shared" si="31"/>
        <v>-4.998663631</v>
      </c>
      <c r="AO262" s="55">
        <f t="shared" si="32"/>
        <v>3.007727457</v>
      </c>
      <c r="AP262" s="55">
        <f t="shared" si="33"/>
        <v>0.002405558305</v>
      </c>
      <c r="AQ262" s="55">
        <f t="shared" si="34"/>
        <v>1.997200846</v>
      </c>
      <c r="AR262" s="55">
        <f t="shared" si="35"/>
        <v>0.001264563254</v>
      </c>
      <c r="AS262" s="55">
        <f t="shared" si="36"/>
        <v>0</v>
      </c>
      <c r="AT262" s="55">
        <f t="shared" si="37"/>
        <v>1.696725584</v>
      </c>
      <c r="AU262" s="55">
        <f t="shared" si="38"/>
        <v>0.6401071743</v>
      </c>
      <c r="AV262" s="55">
        <f t="shared" si="39"/>
        <v>0.4232257134</v>
      </c>
      <c r="AW262" s="55">
        <f t="shared" si="40"/>
        <v>0.2313431042</v>
      </c>
      <c r="AX262" s="55">
        <f t="shared" si="41"/>
        <v>8</v>
      </c>
      <c r="AY262" s="55">
        <f t="shared" si="42"/>
        <v>24.01873144</v>
      </c>
      <c r="AZ262" s="54">
        <f t="shared" ref="AZ262:BA262" si="1876">AO262*2</f>
        <v>6.015454915</v>
      </c>
      <c r="BA262" s="54">
        <f t="shared" si="1876"/>
        <v>0.004811116609</v>
      </c>
      <c r="BB262" s="54">
        <f t="shared" ref="BB262:BD262" si="1877">AQ262*(3/2)</f>
        <v>2.995801268</v>
      </c>
      <c r="BC262" s="54">
        <f t="shared" si="1877"/>
        <v>0.001896844881</v>
      </c>
      <c r="BD262" s="54">
        <f t="shared" si="1877"/>
        <v>0</v>
      </c>
      <c r="BE262" s="54">
        <f t="shared" ref="BE262:BH262" si="1878">AT262</f>
        <v>1.696725584</v>
      </c>
      <c r="BF262" s="54">
        <f t="shared" si="1878"/>
        <v>0.6401071743</v>
      </c>
      <c r="BG262" s="54">
        <f t="shared" si="1878"/>
        <v>0.4232257134</v>
      </c>
      <c r="BH262" s="54">
        <f t="shared" si="1878"/>
        <v>0.2313431042</v>
      </c>
      <c r="BI262" s="54">
        <f t="shared" si="46"/>
        <v>12.00936572</v>
      </c>
      <c r="BJ262" s="54">
        <f t="shared" si="47"/>
        <v>-24.01873144</v>
      </c>
      <c r="BK262" s="56">
        <f t="shared" ref="BK262:BN262" si="1879">AO262</f>
        <v>3.007727457</v>
      </c>
      <c r="BL262" s="56">
        <f t="shared" si="1879"/>
        <v>0.002405558305</v>
      </c>
      <c r="BM262" s="56">
        <f t="shared" si="1879"/>
        <v>1.997200846</v>
      </c>
      <c r="BN262" s="56">
        <f t="shared" si="1879"/>
        <v>0.001264563254</v>
      </c>
      <c r="BO262" s="56">
        <f t="shared" si="49"/>
        <v>0</v>
      </c>
      <c r="BP262" s="56">
        <f t="shared" si="50"/>
        <v>1.696725584</v>
      </c>
      <c r="BQ262" s="56">
        <f t="shared" ref="BQ262:BS262" si="1880">AU262</f>
        <v>0.6401071743</v>
      </c>
      <c r="BR262" s="56">
        <f t="shared" si="1880"/>
        <v>0.4232257134</v>
      </c>
      <c r="BS262" s="56">
        <f t="shared" si="1880"/>
        <v>0.2313431042</v>
      </c>
      <c r="BT262" s="56">
        <f t="shared" si="52"/>
        <v>8</v>
      </c>
      <c r="BU262" s="50">
        <f t="shared" ref="BU262:BX262" si="1881">AZ262</f>
        <v>6.015454915</v>
      </c>
      <c r="BV262" s="50">
        <f t="shared" si="1881"/>
        <v>0.004811116609</v>
      </c>
      <c r="BW262" s="50">
        <f t="shared" si="1881"/>
        <v>2.995801268</v>
      </c>
      <c r="BX262" s="50">
        <f t="shared" si="1881"/>
        <v>0.001896844881</v>
      </c>
      <c r="BY262" s="50">
        <f t="shared" si="54"/>
        <v>0</v>
      </c>
      <c r="BZ262" s="50">
        <f t="shared" si="55"/>
        <v>1.696725584</v>
      </c>
      <c r="CA262" s="50">
        <f t="shared" ref="CA262:CC262" si="1882">BF262</f>
        <v>0.6401071743</v>
      </c>
      <c r="CB262" s="50">
        <f t="shared" si="1882"/>
        <v>0.4232257134</v>
      </c>
      <c r="CC262" s="50">
        <f t="shared" si="1882"/>
        <v>0.2313431042</v>
      </c>
      <c r="CD262" s="50">
        <f t="shared" si="57"/>
        <v>12.00936572</v>
      </c>
      <c r="CE262" s="57">
        <f t="shared" si="58"/>
        <v>37.61</v>
      </c>
      <c r="CF262" s="57">
        <f t="shared" si="59"/>
        <v>0.04</v>
      </c>
      <c r="CG262" s="57">
        <f t="shared" si="60"/>
        <v>21.19</v>
      </c>
      <c r="CH262" s="57">
        <f t="shared" si="61"/>
        <v>0.02</v>
      </c>
      <c r="CI262" s="58">
        <f t="shared" si="62"/>
        <v>0</v>
      </c>
      <c r="CJ262" s="58">
        <f t="shared" si="63"/>
        <v>25.37</v>
      </c>
      <c r="CK262" s="57">
        <f t="shared" si="64"/>
        <v>9.45</v>
      </c>
      <c r="CL262" s="57">
        <f t="shared" si="65"/>
        <v>3.55</v>
      </c>
      <c r="CM262" s="57">
        <f t="shared" si="66"/>
        <v>2.7</v>
      </c>
      <c r="CN262" s="57">
        <f t="shared" si="67"/>
        <v>99.93</v>
      </c>
      <c r="CO262" s="59">
        <f t="shared" si="68"/>
        <v>0.1414807416</v>
      </c>
      <c r="CP262" s="59">
        <f t="shared" si="69"/>
        <v>0.5672008725</v>
      </c>
      <c r="CQ262" s="59">
        <f t="shared" si="70"/>
        <v>0.2139823618</v>
      </c>
      <c r="CR262" s="59">
        <f t="shared" si="71"/>
        <v>0.07733602405</v>
      </c>
      <c r="CS262" s="60">
        <f t="shared" si="72"/>
        <v>14.14807416</v>
      </c>
      <c r="CT262" s="60">
        <f t="shared" si="73"/>
        <v>7.733602405</v>
      </c>
      <c r="CU262" s="60">
        <f t="shared" si="74"/>
        <v>78.11832343</v>
      </c>
      <c r="CV262" s="61">
        <f t="shared" si="75"/>
        <v>0.1480763949</v>
      </c>
      <c r="CW262" s="61">
        <f t="shared" si="76"/>
        <v>0.1225223222</v>
      </c>
      <c r="CX262" s="62"/>
    </row>
    <row r="263" ht="15.75" customHeight="1">
      <c r="A263" s="17" t="s">
        <v>53</v>
      </c>
      <c r="B263" s="17" t="s">
        <v>54</v>
      </c>
      <c r="C263" s="17" t="s">
        <v>284</v>
      </c>
      <c r="D263" s="83"/>
      <c r="E263" s="83" t="s">
        <v>285</v>
      </c>
      <c r="F263" s="2">
        <v>40.0</v>
      </c>
      <c r="G263" s="3" t="s">
        <v>325</v>
      </c>
      <c r="H263" s="48">
        <v>36.68</v>
      </c>
      <c r="I263" s="49">
        <v>0.7</v>
      </c>
      <c r="J263" s="49">
        <v>19.82</v>
      </c>
      <c r="K263" s="49">
        <v>5.64</v>
      </c>
      <c r="L263" s="49">
        <v>0.08</v>
      </c>
      <c r="M263" s="49">
        <v>0.09</v>
      </c>
      <c r="N263" s="49">
        <v>15.01</v>
      </c>
      <c r="O263" s="49">
        <v>21.57</v>
      </c>
      <c r="P263" s="49"/>
      <c r="Q263" s="50">
        <f t="shared" si="8"/>
        <v>99.59</v>
      </c>
      <c r="R263" s="51">
        <f t="shared" si="9"/>
        <v>12</v>
      </c>
      <c r="S263" s="52">
        <f t="shared" si="10"/>
        <v>0.6104756151</v>
      </c>
      <c r="T263" s="52">
        <f t="shared" si="11"/>
        <v>0.001001266602</v>
      </c>
      <c r="U263" s="52">
        <f t="shared" si="12"/>
        <v>0.3887749568</v>
      </c>
      <c r="V263" s="52">
        <f t="shared" si="13"/>
        <v>0.001184286882</v>
      </c>
      <c r="W263" s="52">
        <f t="shared" si="14"/>
        <v>0</v>
      </c>
      <c r="X263" s="52">
        <f t="shared" si="15"/>
        <v>0.3002238108</v>
      </c>
      <c r="Y263" s="52">
        <f t="shared" si="16"/>
        <v>0.2115950119</v>
      </c>
      <c r="Z263" s="52">
        <f t="shared" si="17"/>
        <v>0.01736783081</v>
      </c>
      <c r="AA263" s="52">
        <f t="shared" si="18"/>
        <v>0.1005716894</v>
      </c>
      <c r="AB263" s="52">
        <f t="shared" si="19"/>
        <v>1.631194468</v>
      </c>
      <c r="AC263" s="53">
        <f t="shared" si="20"/>
        <v>4.875301944</v>
      </c>
      <c r="AD263" s="54">
        <f t="shared" si="21"/>
        <v>1.22095123</v>
      </c>
      <c r="AE263" s="54">
        <f t="shared" si="22"/>
        <v>0.002002533205</v>
      </c>
      <c r="AF263" s="54">
        <f t="shared" si="23"/>
        <v>0.5831624352</v>
      </c>
      <c r="AG263" s="54">
        <f t="shared" si="24"/>
        <v>0.001776430322</v>
      </c>
      <c r="AH263" s="54">
        <f t="shared" si="25"/>
        <v>0</v>
      </c>
      <c r="AI263" s="54">
        <f t="shared" si="26"/>
        <v>0.3002238108</v>
      </c>
      <c r="AJ263" s="54">
        <f t="shared" si="27"/>
        <v>0.2115950119</v>
      </c>
      <c r="AK263" s="54">
        <f t="shared" si="28"/>
        <v>0.01736783081</v>
      </c>
      <c r="AL263" s="54">
        <f t="shared" si="29"/>
        <v>0.1005716894</v>
      </c>
      <c r="AM263" s="54">
        <f t="shared" si="30"/>
        <v>2.437650972</v>
      </c>
      <c r="AN263" s="54">
        <f t="shared" si="31"/>
        <v>-4.875301944</v>
      </c>
      <c r="AO263" s="55">
        <f t="shared" si="32"/>
        <v>2.994005323</v>
      </c>
      <c r="AP263" s="55">
        <f t="shared" si="33"/>
        <v>0.004910593417</v>
      </c>
      <c r="AQ263" s="55">
        <f t="shared" si="34"/>
        <v>1.906700712</v>
      </c>
      <c r="AR263" s="55">
        <f t="shared" si="35"/>
        <v>0.005808194692</v>
      </c>
      <c r="AS263" s="55">
        <f t="shared" si="36"/>
        <v>0</v>
      </c>
      <c r="AT263" s="55">
        <f t="shared" si="37"/>
        <v>1.472412108</v>
      </c>
      <c r="AU263" s="55">
        <f t="shared" si="38"/>
        <v>1.037742666</v>
      </c>
      <c r="AV263" s="55">
        <f t="shared" si="39"/>
        <v>0.08517846839</v>
      </c>
      <c r="AW263" s="55">
        <f t="shared" si="40"/>
        <v>0.4932419347</v>
      </c>
      <c r="AX263" s="55">
        <f t="shared" si="41"/>
        <v>8</v>
      </c>
      <c r="AY263" s="55">
        <f t="shared" si="42"/>
        <v>23.91034074</v>
      </c>
      <c r="AZ263" s="54">
        <f t="shared" ref="AZ263:BA263" si="1883">AO263*2</f>
        <v>5.988010646</v>
      </c>
      <c r="BA263" s="54">
        <f t="shared" si="1883"/>
        <v>0.009821186834</v>
      </c>
      <c r="BB263" s="54">
        <f t="shared" ref="BB263:BD263" si="1884">AQ263*(3/2)</f>
        <v>2.860051068</v>
      </c>
      <c r="BC263" s="54">
        <f t="shared" si="1884"/>
        <v>0.008712292039</v>
      </c>
      <c r="BD263" s="54">
        <f t="shared" si="1884"/>
        <v>0</v>
      </c>
      <c r="BE263" s="54">
        <f t="shared" ref="BE263:BH263" si="1885">AT263</f>
        <v>1.472412108</v>
      </c>
      <c r="BF263" s="54">
        <f t="shared" si="1885"/>
        <v>1.037742666</v>
      </c>
      <c r="BG263" s="54">
        <f t="shared" si="1885"/>
        <v>0.08517846839</v>
      </c>
      <c r="BH263" s="54">
        <f t="shared" si="1885"/>
        <v>0.4932419347</v>
      </c>
      <c r="BI263" s="54">
        <f t="shared" si="46"/>
        <v>11.95517037</v>
      </c>
      <c r="BJ263" s="54">
        <f t="shared" si="47"/>
        <v>-23.91034074</v>
      </c>
      <c r="BK263" s="56">
        <f t="shared" ref="BK263:BN263" si="1886">AO263</f>
        <v>2.994005323</v>
      </c>
      <c r="BL263" s="56">
        <f t="shared" si="1886"/>
        <v>0.004910593417</v>
      </c>
      <c r="BM263" s="56">
        <f t="shared" si="1886"/>
        <v>1.906700712</v>
      </c>
      <c r="BN263" s="56">
        <f t="shared" si="1886"/>
        <v>0.005808194692</v>
      </c>
      <c r="BO263" s="56">
        <f t="shared" si="49"/>
        <v>0.08965926076</v>
      </c>
      <c r="BP263" s="56">
        <f t="shared" si="50"/>
        <v>1.382752848</v>
      </c>
      <c r="BQ263" s="56">
        <f t="shared" ref="BQ263:BS263" si="1887">AU263</f>
        <v>1.037742666</v>
      </c>
      <c r="BR263" s="56">
        <f t="shared" si="1887"/>
        <v>0.08517846839</v>
      </c>
      <c r="BS263" s="56">
        <f t="shared" si="1887"/>
        <v>0.4932419347</v>
      </c>
      <c r="BT263" s="56">
        <f t="shared" si="52"/>
        <v>8</v>
      </c>
      <c r="BU263" s="50">
        <f t="shared" ref="BU263:BX263" si="1888">AZ263</f>
        <v>5.988010646</v>
      </c>
      <c r="BV263" s="50">
        <f t="shared" si="1888"/>
        <v>0.009821186834</v>
      </c>
      <c r="BW263" s="50">
        <f t="shared" si="1888"/>
        <v>2.860051068</v>
      </c>
      <c r="BX263" s="50">
        <f t="shared" si="1888"/>
        <v>0.008712292039</v>
      </c>
      <c r="BY263" s="50">
        <f t="shared" si="54"/>
        <v>0.1344888911</v>
      </c>
      <c r="BZ263" s="50">
        <f t="shared" si="55"/>
        <v>1.382752848</v>
      </c>
      <c r="CA263" s="50">
        <f t="shared" ref="CA263:CC263" si="1889">BF263</f>
        <v>1.037742666</v>
      </c>
      <c r="CB263" s="50">
        <f t="shared" si="1889"/>
        <v>0.08517846839</v>
      </c>
      <c r="CC263" s="50">
        <f t="shared" si="1889"/>
        <v>0.4932419347</v>
      </c>
      <c r="CD263" s="50">
        <f t="shared" si="57"/>
        <v>12</v>
      </c>
      <c r="CE263" s="57">
        <f t="shared" si="58"/>
        <v>36.68</v>
      </c>
      <c r="CF263" s="57">
        <f t="shared" si="59"/>
        <v>0.08</v>
      </c>
      <c r="CG263" s="57">
        <f t="shared" si="60"/>
        <v>19.82</v>
      </c>
      <c r="CH263" s="57">
        <f t="shared" si="61"/>
        <v>0.09</v>
      </c>
      <c r="CI263" s="58">
        <f t="shared" si="62"/>
        <v>1.459703385</v>
      </c>
      <c r="CJ263" s="58">
        <f t="shared" si="63"/>
        <v>20.25654282</v>
      </c>
      <c r="CK263" s="57">
        <f t="shared" si="64"/>
        <v>15.01</v>
      </c>
      <c r="CL263" s="57">
        <f t="shared" si="65"/>
        <v>0.7</v>
      </c>
      <c r="CM263" s="57">
        <f t="shared" si="66"/>
        <v>5.64</v>
      </c>
      <c r="CN263" s="57">
        <f t="shared" si="67"/>
        <v>99.73624621</v>
      </c>
      <c r="CO263" s="59">
        <f t="shared" si="68"/>
        <v>0.02840308657</v>
      </c>
      <c r="CP263" s="59">
        <f t="shared" si="69"/>
        <v>0.4610842339</v>
      </c>
      <c r="CQ263" s="59">
        <f t="shared" si="70"/>
        <v>0.346039267</v>
      </c>
      <c r="CR263" s="59">
        <f t="shared" si="71"/>
        <v>0.1644734125</v>
      </c>
      <c r="CS263" s="60">
        <f t="shared" si="72"/>
        <v>2.840308657</v>
      </c>
      <c r="CT263" s="60">
        <f t="shared" si="73"/>
        <v>16.44734125</v>
      </c>
      <c r="CU263" s="60">
        <f t="shared" si="74"/>
        <v>80.71235009</v>
      </c>
      <c r="CV263" s="61">
        <f t="shared" si="75"/>
        <v>0.1786749558</v>
      </c>
      <c r="CW263" s="61">
        <f t="shared" si="76"/>
        <v>0.02459707297</v>
      </c>
      <c r="CX263" s="62"/>
    </row>
    <row r="264" ht="15.75" customHeight="1">
      <c r="A264" s="63" t="s">
        <v>53</v>
      </c>
      <c r="B264" s="63" t="s">
        <v>54</v>
      </c>
      <c r="C264" s="63" t="s">
        <v>284</v>
      </c>
      <c r="D264" s="63" t="s">
        <v>150</v>
      </c>
      <c r="E264" s="65" t="s">
        <v>285</v>
      </c>
      <c r="F264" s="66">
        <v>41.0</v>
      </c>
      <c r="G264" s="67" t="s">
        <v>326</v>
      </c>
      <c r="H264" s="68">
        <v>36.04</v>
      </c>
      <c r="I264" s="69">
        <v>2.01</v>
      </c>
      <c r="J264" s="69">
        <v>20.54</v>
      </c>
      <c r="K264" s="69">
        <v>1.26</v>
      </c>
      <c r="L264" s="69">
        <v>0.05</v>
      </c>
      <c r="M264" s="69">
        <v>0.0</v>
      </c>
      <c r="N264" s="69">
        <v>6.82</v>
      </c>
      <c r="O264" s="69">
        <v>28.35</v>
      </c>
      <c r="P264" s="69"/>
      <c r="Q264" s="70">
        <f t="shared" si="8"/>
        <v>95.07</v>
      </c>
      <c r="R264" s="71">
        <f t="shared" si="9"/>
        <v>12</v>
      </c>
      <c r="S264" s="72">
        <f t="shared" si="10"/>
        <v>0.5998239141</v>
      </c>
      <c r="T264" s="72">
        <f t="shared" si="11"/>
        <v>0.0006257916264</v>
      </c>
      <c r="U264" s="72">
        <f t="shared" si="12"/>
        <v>0.4028979623</v>
      </c>
      <c r="V264" s="72">
        <f t="shared" si="13"/>
        <v>0</v>
      </c>
      <c r="W264" s="72">
        <f t="shared" si="14"/>
        <v>0</v>
      </c>
      <c r="X264" s="72">
        <f t="shared" si="15"/>
        <v>0.3945917958</v>
      </c>
      <c r="Y264" s="72">
        <f t="shared" si="16"/>
        <v>0.09614110469</v>
      </c>
      <c r="Z264" s="72">
        <f t="shared" si="17"/>
        <v>0.0498704856</v>
      </c>
      <c r="AA264" s="72">
        <f t="shared" si="18"/>
        <v>0.02246814338</v>
      </c>
      <c r="AB264" s="72">
        <f t="shared" si="19"/>
        <v>1.566419197</v>
      </c>
      <c r="AC264" s="73">
        <f t="shared" si="20"/>
        <v>4.736635769</v>
      </c>
      <c r="AD264" s="74">
        <f t="shared" si="21"/>
        <v>1.199647828</v>
      </c>
      <c r="AE264" s="74">
        <f t="shared" si="22"/>
        <v>0.001251583253</v>
      </c>
      <c r="AF264" s="74">
        <f t="shared" si="23"/>
        <v>0.6043469434</v>
      </c>
      <c r="AG264" s="74">
        <f t="shared" si="24"/>
        <v>0</v>
      </c>
      <c r="AH264" s="74">
        <f t="shared" si="25"/>
        <v>0</v>
      </c>
      <c r="AI264" s="74">
        <f t="shared" si="26"/>
        <v>0.3945917958</v>
      </c>
      <c r="AJ264" s="74">
        <f t="shared" si="27"/>
        <v>0.09614110469</v>
      </c>
      <c r="AK264" s="74">
        <f t="shared" si="28"/>
        <v>0.0498704856</v>
      </c>
      <c r="AL264" s="74">
        <f t="shared" si="29"/>
        <v>0.02246814338</v>
      </c>
      <c r="AM264" s="74">
        <f t="shared" si="30"/>
        <v>2.368317884</v>
      </c>
      <c r="AN264" s="74">
        <f t="shared" si="31"/>
        <v>-4.736635769</v>
      </c>
      <c r="AO264" s="75">
        <f t="shared" si="32"/>
        <v>3.063414519</v>
      </c>
      <c r="AP264" s="75">
        <f t="shared" si="33"/>
        <v>0.003196036552</v>
      </c>
      <c r="AQ264" s="75">
        <f t="shared" si="34"/>
        <v>2.057676325</v>
      </c>
      <c r="AR264" s="75">
        <f t="shared" si="35"/>
        <v>0</v>
      </c>
      <c r="AS264" s="75">
        <f t="shared" si="36"/>
        <v>0</v>
      </c>
      <c r="AT264" s="75">
        <f t="shared" si="37"/>
        <v>2.015255158</v>
      </c>
      <c r="AU264" s="75">
        <f t="shared" si="38"/>
        <v>0.4910108602</v>
      </c>
      <c r="AV264" s="75">
        <f t="shared" si="39"/>
        <v>0.2546980307</v>
      </c>
      <c r="AW264" s="75">
        <f t="shared" si="40"/>
        <v>0.1147490706</v>
      </c>
      <c r="AX264" s="75">
        <f t="shared" si="41"/>
        <v>8</v>
      </c>
      <c r="AY264" s="75">
        <f t="shared" si="42"/>
        <v>24.19089744</v>
      </c>
      <c r="AZ264" s="74">
        <f t="shared" ref="AZ264:BA264" si="1890">AO264*2</f>
        <v>6.126829038</v>
      </c>
      <c r="BA264" s="74">
        <f t="shared" si="1890"/>
        <v>0.006392073104</v>
      </c>
      <c r="BB264" s="74">
        <f t="shared" ref="BB264:BD264" si="1891">AQ264*(3/2)</f>
        <v>3.086514488</v>
      </c>
      <c r="BC264" s="74">
        <f t="shared" si="1891"/>
        <v>0</v>
      </c>
      <c r="BD264" s="74">
        <f t="shared" si="1891"/>
        <v>0</v>
      </c>
      <c r="BE264" s="74">
        <f t="shared" ref="BE264:BH264" si="1892">AT264</f>
        <v>2.015255158</v>
      </c>
      <c r="BF264" s="74">
        <f t="shared" si="1892"/>
        <v>0.4910108602</v>
      </c>
      <c r="BG264" s="74">
        <f t="shared" si="1892"/>
        <v>0.2546980307</v>
      </c>
      <c r="BH264" s="74">
        <f t="shared" si="1892"/>
        <v>0.1147490706</v>
      </c>
      <c r="BI264" s="74">
        <f t="shared" si="46"/>
        <v>12.09544872</v>
      </c>
      <c r="BJ264" s="74">
        <f t="shared" si="47"/>
        <v>-24.19089744</v>
      </c>
      <c r="BK264" s="76">
        <f t="shared" ref="BK264:BN264" si="1893">AO264</f>
        <v>3.063414519</v>
      </c>
      <c r="BL264" s="76">
        <f t="shared" si="1893"/>
        <v>0.003196036552</v>
      </c>
      <c r="BM264" s="76">
        <f t="shared" si="1893"/>
        <v>2.057676325</v>
      </c>
      <c r="BN264" s="76">
        <f t="shared" si="1893"/>
        <v>0</v>
      </c>
      <c r="BO264" s="76">
        <f t="shared" si="49"/>
        <v>0</v>
      </c>
      <c r="BP264" s="76">
        <f t="shared" si="50"/>
        <v>2.015255158</v>
      </c>
      <c r="BQ264" s="76">
        <f t="shared" ref="BQ264:BS264" si="1894">AU264</f>
        <v>0.4910108602</v>
      </c>
      <c r="BR264" s="76">
        <f t="shared" si="1894"/>
        <v>0.2546980307</v>
      </c>
      <c r="BS264" s="76">
        <f t="shared" si="1894"/>
        <v>0.1147490706</v>
      </c>
      <c r="BT264" s="76">
        <f t="shared" si="52"/>
        <v>8</v>
      </c>
      <c r="BU264" s="70">
        <f t="shared" ref="BU264:BX264" si="1895">AZ264</f>
        <v>6.126829038</v>
      </c>
      <c r="BV264" s="70">
        <f t="shared" si="1895"/>
        <v>0.006392073104</v>
      </c>
      <c r="BW264" s="70">
        <f t="shared" si="1895"/>
        <v>3.086514488</v>
      </c>
      <c r="BX264" s="70">
        <f t="shared" si="1895"/>
        <v>0</v>
      </c>
      <c r="BY264" s="70">
        <f t="shared" si="54"/>
        <v>0</v>
      </c>
      <c r="BZ264" s="70">
        <f t="shared" si="55"/>
        <v>2.015255158</v>
      </c>
      <c r="CA264" s="70">
        <f t="shared" ref="CA264:CC264" si="1896">BF264</f>
        <v>0.4910108602</v>
      </c>
      <c r="CB264" s="70">
        <f t="shared" si="1896"/>
        <v>0.2546980307</v>
      </c>
      <c r="CC264" s="70">
        <f t="shared" si="1896"/>
        <v>0.1147490706</v>
      </c>
      <c r="CD264" s="70">
        <f t="shared" si="57"/>
        <v>12.09544872</v>
      </c>
      <c r="CE264" s="77">
        <f t="shared" si="58"/>
        <v>36.04</v>
      </c>
      <c r="CF264" s="77">
        <f t="shared" si="59"/>
        <v>0.05</v>
      </c>
      <c r="CG264" s="77">
        <f t="shared" si="60"/>
        <v>20.54</v>
      </c>
      <c r="CH264" s="77">
        <f t="shared" si="61"/>
        <v>0</v>
      </c>
      <c r="CI264" s="78">
        <f t="shared" si="62"/>
        <v>0</v>
      </c>
      <c r="CJ264" s="78">
        <f t="shared" si="63"/>
        <v>28.35</v>
      </c>
      <c r="CK264" s="77">
        <f t="shared" si="64"/>
        <v>6.82</v>
      </c>
      <c r="CL264" s="77">
        <f t="shared" si="65"/>
        <v>2.01</v>
      </c>
      <c r="CM264" s="77">
        <f t="shared" si="66"/>
        <v>1.26</v>
      </c>
      <c r="CN264" s="77">
        <f t="shared" si="67"/>
        <v>95.07</v>
      </c>
      <c r="CO264" s="79">
        <f t="shared" si="68"/>
        <v>0.08856865068</v>
      </c>
      <c r="CP264" s="79">
        <f t="shared" si="69"/>
        <v>0.7007844921</v>
      </c>
      <c r="CQ264" s="79">
        <f t="shared" si="70"/>
        <v>0.1707440346</v>
      </c>
      <c r="CR264" s="79">
        <f t="shared" si="71"/>
        <v>0.03990282265</v>
      </c>
      <c r="CS264" s="80">
        <f t="shared" si="72"/>
        <v>8.856865068</v>
      </c>
      <c r="CT264" s="80">
        <f t="shared" si="73"/>
        <v>3.990282265</v>
      </c>
      <c r="CU264" s="80">
        <f t="shared" si="74"/>
        <v>87.15285267</v>
      </c>
      <c r="CV264" s="81">
        <f t="shared" si="75"/>
        <v>0.08418714799</v>
      </c>
      <c r="CW264" s="81">
        <f t="shared" si="76"/>
        <v>0.07670045149</v>
      </c>
      <c r="CX264" s="82"/>
    </row>
    <row r="265" ht="15.75" customHeight="1">
      <c r="A265" s="17" t="s">
        <v>53</v>
      </c>
      <c r="B265" s="17" t="s">
        <v>54</v>
      </c>
      <c r="C265" s="17" t="s">
        <v>284</v>
      </c>
      <c r="D265" s="83"/>
      <c r="E265" s="83" t="s">
        <v>285</v>
      </c>
      <c r="F265" s="2">
        <v>42.0</v>
      </c>
      <c r="G265" s="3" t="s">
        <v>327</v>
      </c>
      <c r="H265" s="48">
        <v>37.29</v>
      </c>
      <c r="I265" s="49">
        <v>2.31</v>
      </c>
      <c r="J265" s="49">
        <v>20.83</v>
      </c>
      <c r="K265" s="49">
        <v>5.28</v>
      </c>
      <c r="L265" s="49">
        <v>0.0</v>
      </c>
      <c r="M265" s="49">
        <v>0.04</v>
      </c>
      <c r="N265" s="49">
        <v>2.32</v>
      </c>
      <c r="O265" s="49">
        <v>31.43</v>
      </c>
      <c r="P265" s="49"/>
      <c r="Q265" s="50">
        <f t="shared" si="8"/>
        <v>99.5</v>
      </c>
      <c r="R265" s="51">
        <f t="shared" si="9"/>
        <v>12</v>
      </c>
      <c r="S265" s="52">
        <f t="shared" si="10"/>
        <v>0.6206280176</v>
      </c>
      <c r="T265" s="52">
        <f t="shared" si="11"/>
        <v>0</v>
      </c>
      <c r="U265" s="52">
        <f t="shared" si="12"/>
        <v>0.408586395</v>
      </c>
      <c r="V265" s="52">
        <f t="shared" si="13"/>
        <v>0.0005263497252</v>
      </c>
      <c r="W265" s="52">
        <f t="shared" si="14"/>
        <v>0</v>
      </c>
      <c r="X265" s="52">
        <f t="shared" si="15"/>
        <v>0.437461028</v>
      </c>
      <c r="Y265" s="52">
        <f t="shared" si="16"/>
        <v>0.03270489192</v>
      </c>
      <c r="Z265" s="52">
        <f t="shared" si="17"/>
        <v>0.05731384166</v>
      </c>
      <c r="AA265" s="52">
        <f t="shared" si="18"/>
        <v>0.09415221989</v>
      </c>
      <c r="AB265" s="52">
        <f t="shared" si="19"/>
        <v>1.651372744</v>
      </c>
      <c r="AC265" s="53">
        <f t="shared" si="20"/>
        <v>4.953114268</v>
      </c>
      <c r="AD265" s="54">
        <f t="shared" si="21"/>
        <v>1.241256035</v>
      </c>
      <c r="AE265" s="54">
        <f t="shared" si="22"/>
        <v>0</v>
      </c>
      <c r="AF265" s="54">
        <f t="shared" si="23"/>
        <v>0.6128795926</v>
      </c>
      <c r="AG265" s="54">
        <f t="shared" si="24"/>
        <v>0.0007895245878</v>
      </c>
      <c r="AH265" s="54">
        <f t="shared" si="25"/>
        <v>0</v>
      </c>
      <c r="AI265" s="54">
        <f t="shared" si="26"/>
        <v>0.437461028</v>
      </c>
      <c r="AJ265" s="54">
        <f t="shared" si="27"/>
        <v>0.03270489192</v>
      </c>
      <c r="AK265" s="54">
        <f t="shared" si="28"/>
        <v>0.05731384166</v>
      </c>
      <c r="AL265" s="54">
        <f t="shared" si="29"/>
        <v>0.09415221989</v>
      </c>
      <c r="AM265" s="54">
        <f t="shared" si="30"/>
        <v>2.476557134</v>
      </c>
      <c r="AN265" s="54">
        <f t="shared" si="31"/>
        <v>-4.953114268</v>
      </c>
      <c r="AO265" s="55">
        <f t="shared" si="32"/>
        <v>3.006604148</v>
      </c>
      <c r="AP265" s="55">
        <f t="shared" si="33"/>
        <v>0</v>
      </c>
      <c r="AQ265" s="55">
        <f t="shared" si="34"/>
        <v>1.97937817</v>
      </c>
      <c r="AR265" s="55">
        <f t="shared" si="35"/>
        <v>0.002549877256</v>
      </c>
      <c r="AS265" s="55">
        <f t="shared" si="36"/>
        <v>0</v>
      </c>
      <c r="AT265" s="55">
        <f t="shared" si="37"/>
        <v>2.119260014</v>
      </c>
      <c r="AU265" s="55">
        <f t="shared" si="38"/>
        <v>0.1584373585</v>
      </c>
      <c r="AV265" s="55">
        <f t="shared" si="39"/>
        <v>0.277654294</v>
      </c>
      <c r="AW265" s="55">
        <f t="shared" si="40"/>
        <v>0.4561161385</v>
      </c>
      <c r="AX265" s="55">
        <f t="shared" si="41"/>
        <v>8</v>
      </c>
      <c r="AY265" s="55">
        <f t="shared" si="42"/>
        <v>23.99513634</v>
      </c>
      <c r="AZ265" s="54">
        <f t="shared" ref="AZ265:BA265" si="1897">AO265*2</f>
        <v>6.013208295</v>
      </c>
      <c r="BA265" s="54">
        <f t="shared" si="1897"/>
        <v>0</v>
      </c>
      <c r="BB265" s="54">
        <f t="shared" ref="BB265:BD265" si="1898">AQ265*(3/2)</f>
        <v>2.969067256</v>
      </c>
      <c r="BC265" s="54">
        <f t="shared" si="1898"/>
        <v>0.003824815885</v>
      </c>
      <c r="BD265" s="54">
        <f t="shared" si="1898"/>
        <v>0</v>
      </c>
      <c r="BE265" s="54">
        <f t="shared" ref="BE265:BH265" si="1899">AT265</f>
        <v>2.119260014</v>
      </c>
      <c r="BF265" s="54">
        <f t="shared" si="1899"/>
        <v>0.1584373585</v>
      </c>
      <c r="BG265" s="54">
        <f t="shared" si="1899"/>
        <v>0.277654294</v>
      </c>
      <c r="BH265" s="54">
        <f t="shared" si="1899"/>
        <v>0.4561161385</v>
      </c>
      <c r="BI265" s="54">
        <f t="shared" si="46"/>
        <v>11.99756817</v>
      </c>
      <c r="BJ265" s="54">
        <f t="shared" si="47"/>
        <v>-23.99513634</v>
      </c>
      <c r="BK265" s="56">
        <f t="shared" ref="BK265:BN265" si="1900">AO265</f>
        <v>3.006604148</v>
      </c>
      <c r="BL265" s="56">
        <f t="shared" si="1900"/>
        <v>0</v>
      </c>
      <c r="BM265" s="56">
        <f t="shared" si="1900"/>
        <v>1.97937817</v>
      </c>
      <c r="BN265" s="56">
        <f t="shared" si="1900"/>
        <v>0.002549877256</v>
      </c>
      <c r="BO265" s="56">
        <f t="shared" si="49"/>
        <v>0.004863656912</v>
      </c>
      <c r="BP265" s="56">
        <f t="shared" si="50"/>
        <v>2.114396357</v>
      </c>
      <c r="BQ265" s="56">
        <f t="shared" ref="BQ265:BS265" si="1901">AU265</f>
        <v>0.1584373585</v>
      </c>
      <c r="BR265" s="56">
        <f t="shared" si="1901"/>
        <v>0.277654294</v>
      </c>
      <c r="BS265" s="56">
        <f t="shared" si="1901"/>
        <v>0.4561161385</v>
      </c>
      <c r="BT265" s="56">
        <f t="shared" si="52"/>
        <v>8</v>
      </c>
      <c r="BU265" s="50">
        <f t="shared" ref="BU265:BX265" si="1902">AZ265</f>
        <v>6.013208295</v>
      </c>
      <c r="BV265" s="50">
        <f t="shared" si="1902"/>
        <v>0</v>
      </c>
      <c r="BW265" s="50">
        <f t="shared" si="1902"/>
        <v>2.969067256</v>
      </c>
      <c r="BX265" s="50">
        <f t="shared" si="1902"/>
        <v>0.003824815885</v>
      </c>
      <c r="BY265" s="50">
        <f t="shared" si="54"/>
        <v>0.007295485368</v>
      </c>
      <c r="BZ265" s="50">
        <f t="shared" si="55"/>
        <v>2.114396357</v>
      </c>
      <c r="CA265" s="50">
        <f t="shared" ref="CA265:CC265" si="1903">BF265</f>
        <v>0.1584373585</v>
      </c>
      <c r="CB265" s="50">
        <f t="shared" si="1903"/>
        <v>0.277654294</v>
      </c>
      <c r="CC265" s="50">
        <f t="shared" si="1903"/>
        <v>0.4561161385</v>
      </c>
      <c r="CD265" s="50">
        <f t="shared" si="57"/>
        <v>12</v>
      </c>
      <c r="CE265" s="57">
        <f t="shared" si="58"/>
        <v>37.29</v>
      </c>
      <c r="CF265" s="57">
        <f t="shared" si="59"/>
        <v>0</v>
      </c>
      <c r="CG265" s="57">
        <f t="shared" si="60"/>
        <v>20.83</v>
      </c>
      <c r="CH265" s="57">
        <f t="shared" si="61"/>
        <v>0.04</v>
      </c>
      <c r="CI265" s="58">
        <f t="shared" si="62"/>
        <v>0.08016259457</v>
      </c>
      <c r="CJ265" s="58">
        <f t="shared" si="63"/>
        <v>31.35786881</v>
      </c>
      <c r="CK265" s="57">
        <f t="shared" si="64"/>
        <v>2.32</v>
      </c>
      <c r="CL265" s="57">
        <f t="shared" si="65"/>
        <v>2.31</v>
      </c>
      <c r="CM265" s="57">
        <f t="shared" si="66"/>
        <v>5.28</v>
      </c>
      <c r="CN265" s="57">
        <f t="shared" si="67"/>
        <v>99.50803141</v>
      </c>
      <c r="CO265" s="59">
        <f t="shared" si="68"/>
        <v>0.09234813775</v>
      </c>
      <c r="CP265" s="59">
        <f t="shared" si="69"/>
        <v>0.7032506618</v>
      </c>
      <c r="CQ265" s="59">
        <f t="shared" si="70"/>
        <v>0.05269644777</v>
      </c>
      <c r="CR265" s="59">
        <f t="shared" si="71"/>
        <v>0.1517047526</v>
      </c>
      <c r="CS265" s="60">
        <f t="shared" si="72"/>
        <v>9.234813775</v>
      </c>
      <c r="CT265" s="60">
        <f t="shared" si="73"/>
        <v>15.17047526</v>
      </c>
      <c r="CU265" s="60">
        <f t="shared" si="74"/>
        <v>75.59471096</v>
      </c>
      <c r="CV265" s="61">
        <f t="shared" si="75"/>
        <v>0.1978788215</v>
      </c>
      <c r="CW265" s="61">
        <f t="shared" si="76"/>
        <v>0.07997348729</v>
      </c>
      <c r="CX265" s="62"/>
    </row>
    <row r="266" ht="15.75" customHeight="1">
      <c r="A266" s="17" t="s">
        <v>53</v>
      </c>
      <c r="B266" s="17" t="s">
        <v>54</v>
      </c>
      <c r="C266" s="17" t="s">
        <v>284</v>
      </c>
      <c r="D266" s="83"/>
      <c r="E266" s="83" t="s">
        <v>285</v>
      </c>
      <c r="F266" s="2">
        <v>43.0</v>
      </c>
      <c r="G266" s="3" t="s">
        <v>328</v>
      </c>
      <c r="H266" s="48">
        <v>38.21</v>
      </c>
      <c r="I266" s="49">
        <v>4.86</v>
      </c>
      <c r="J266" s="49">
        <v>21.51</v>
      </c>
      <c r="K266" s="49">
        <v>1.99</v>
      </c>
      <c r="L266" s="49">
        <v>0.01</v>
      </c>
      <c r="M266" s="49">
        <v>0.08</v>
      </c>
      <c r="N266" s="49">
        <v>1.49</v>
      </c>
      <c r="O266" s="49">
        <v>31.67</v>
      </c>
      <c r="P266" s="49"/>
      <c r="Q266" s="50">
        <f t="shared" si="8"/>
        <v>99.82</v>
      </c>
      <c r="R266" s="51">
        <f t="shared" si="9"/>
        <v>12</v>
      </c>
      <c r="S266" s="52">
        <f t="shared" si="10"/>
        <v>0.6359398379</v>
      </c>
      <c r="T266" s="52">
        <f t="shared" si="11"/>
        <v>0.0001251583253</v>
      </c>
      <c r="U266" s="52">
        <f t="shared" si="12"/>
        <v>0.4219247891</v>
      </c>
      <c r="V266" s="52">
        <f t="shared" si="13"/>
        <v>0.00105269945</v>
      </c>
      <c r="W266" s="52">
        <f t="shared" si="14"/>
        <v>0</v>
      </c>
      <c r="X266" s="52">
        <f t="shared" si="15"/>
        <v>0.4408014876</v>
      </c>
      <c r="Y266" s="52">
        <f t="shared" si="16"/>
        <v>0.0210044349</v>
      </c>
      <c r="Z266" s="52">
        <f t="shared" si="17"/>
        <v>0.1205823682</v>
      </c>
      <c r="AA266" s="52">
        <f t="shared" si="18"/>
        <v>0.03548540106</v>
      </c>
      <c r="AB266" s="52">
        <f t="shared" si="19"/>
        <v>1.676916176</v>
      </c>
      <c r="AC266" s="53">
        <f t="shared" si="20"/>
        <v>5.048939834</v>
      </c>
      <c r="AD266" s="54">
        <f t="shared" si="21"/>
        <v>1.271879676</v>
      </c>
      <c r="AE266" s="54">
        <f t="shared" si="22"/>
        <v>0.0002503166506</v>
      </c>
      <c r="AF266" s="54">
        <f t="shared" si="23"/>
        <v>0.6328871837</v>
      </c>
      <c r="AG266" s="54">
        <f t="shared" si="24"/>
        <v>0.001579049176</v>
      </c>
      <c r="AH266" s="54">
        <f t="shared" si="25"/>
        <v>0</v>
      </c>
      <c r="AI266" s="54">
        <f t="shared" si="26"/>
        <v>0.4408014876</v>
      </c>
      <c r="AJ266" s="54">
        <f t="shared" si="27"/>
        <v>0.0210044349</v>
      </c>
      <c r="AK266" s="54">
        <f t="shared" si="28"/>
        <v>0.1205823682</v>
      </c>
      <c r="AL266" s="54">
        <f t="shared" si="29"/>
        <v>0.03548540106</v>
      </c>
      <c r="AM266" s="54">
        <f t="shared" si="30"/>
        <v>2.524469917</v>
      </c>
      <c r="AN266" s="54">
        <f t="shared" si="31"/>
        <v>-5.048939834</v>
      </c>
      <c r="AO266" s="55">
        <f t="shared" si="32"/>
        <v>3.033853912</v>
      </c>
      <c r="AP266" s="55">
        <f t="shared" si="33"/>
        <v>0.0005970880455</v>
      </c>
      <c r="AQ266" s="55">
        <f t="shared" si="34"/>
        <v>2.012860488</v>
      </c>
      <c r="AR266" s="55">
        <f t="shared" si="35"/>
        <v>0.005022073089</v>
      </c>
      <c r="AS266" s="55">
        <f t="shared" si="36"/>
        <v>0</v>
      </c>
      <c r="AT266" s="55">
        <f t="shared" si="37"/>
        <v>2.102914833</v>
      </c>
      <c r="AU266" s="55">
        <f t="shared" si="38"/>
        <v>0.1002050559</v>
      </c>
      <c r="AV266" s="55">
        <f t="shared" si="39"/>
        <v>0.5752577016</v>
      </c>
      <c r="AW266" s="55">
        <f t="shared" si="40"/>
        <v>0.1692888484</v>
      </c>
      <c r="AX266" s="55">
        <f t="shared" si="41"/>
        <v>8</v>
      </c>
      <c r="AY266" s="55">
        <f t="shared" si="42"/>
        <v>24.08678456</v>
      </c>
      <c r="AZ266" s="54">
        <f t="shared" ref="AZ266:BA266" si="1904">AO266*2</f>
        <v>6.067707825</v>
      </c>
      <c r="BA266" s="54">
        <f t="shared" si="1904"/>
        <v>0.001194176091</v>
      </c>
      <c r="BB266" s="54">
        <f t="shared" ref="BB266:BD266" si="1905">AQ266*(3/2)</f>
        <v>3.019290732</v>
      </c>
      <c r="BC266" s="54">
        <f t="shared" si="1905"/>
        <v>0.007533109634</v>
      </c>
      <c r="BD266" s="54">
        <f t="shared" si="1905"/>
        <v>0</v>
      </c>
      <c r="BE266" s="54">
        <f t="shared" ref="BE266:BH266" si="1906">AT266</f>
        <v>2.102914833</v>
      </c>
      <c r="BF266" s="54">
        <f t="shared" si="1906"/>
        <v>0.1002050559</v>
      </c>
      <c r="BG266" s="54">
        <f t="shared" si="1906"/>
        <v>0.5752577016</v>
      </c>
      <c r="BH266" s="54">
        <f t="shared" si="1906"/>
        <v>0.1692888484</v>
      </c>
      <c r="BI266" s="54">
        <f t="shared" si="46"/>
        <v>12.04339228</v>
      </c>
      <c r="BJ266" s="54">
        <f t="shared" si="47"/>
        <v>-24.08678456</v>
      </c>
      <c r="BK266" s="56">
        <f t="shared" ref="BK266:BN266" si="1907">AO266</f>
        <v>3.033853912</v>
      </c>
      <c r="BL266" s="56">
        <f t="shared" si="1907"/>
        <v>0.0005970880455</v>
      </c>
      <c r="BM266" s="56">
        <f t="shared" si="1907"/>
        <v>2.012860488</v>
      </c>
      <c r="BN266" s="56">
        <f t="shared" si="1907"/>
        <v>0.005022073089</v>
      </c>
      <c r="BO266" s="56">
        <f t="shared" si="49"/>
        <v>0</v>
      </c>
      <c r="BP266" s="56">
        <f t="shared" si="50"/>
        <v>2.102914833</v>
      </c>
      <c r="BQ266" s="56">
        <f t="shared" ref="BQ266:BS266" si="1908">AU266</f>
        <v>0.1002050559</v>
      </c>
      <c r="BR266" s="56">
        <f t="shared" si="1908"/>
        <v>0.5752577016</v>
      </c>
      <c r="BS266" s="56">
        <f t="shared" si="1908"/>
        <v>0.1692888484</v>
      </c>
      <c r="BT266" s="56">
        <f t="shared" si="52"/>
        <v>8</v>
      </c>
      <c r="BU266" s="50">
        <f t="shared" ref="BU266:BX266" si="1909">AZ266</f>
        <v>6.067707825</v>
      </c>
      <c r="BV266" s="50">
        <f t="shared" si="1909"/>
        <v>0.001194176091</v>
      </c>
      <c r="BW266" s="50">
        <f t="shared" si="1909"/>
        <v>3.019290732</v>
      </c>
      <c r="BX266" s="50">
        <f t="shared" si="1909"/>
        <v>0.007533109634</v>
      </c>
      <c r="BY266" s="50">
        <f t="shared" si="54"/>
        <v>0</v>
      </c>
      <c r="BZ266" s="50">
        <f t="shared" si="55"/>
        <v>2.102914833</v>
      </c>
      <c r="CA266" s="50">
        <f t="shared" ref="CA266:CC266" si="1910">BF266</f>
        <v>0.1002050559</v>
      </c>
      <c r="CB266" s="50">
        <f t="shared" si="1910"/>
        <v>0.5752577016</v>
      </c>
      <c r="CC266" s="50">
        <f t="shared" si="1910"/>
        <v>0.1692888484</v>
      </c>
      <c r="CD266" s="50">
        <f t="shared" si="57"/>
        <v>12.04339228</v>
      </c>
      <c r="CE266" s="57">
        <f t="shared" si="58"/>
        <v>38.21</v>
      </c>
      <c r="CF266" s="57">
        <f t="shared" si="59"/>
        <v>0.01</v>
      </c>
      <c r="CG266" s="57">
        <f t="shared" si="60"/>
        <v>21.51</v>
      </c>
      <c r="CH266" s="57">
        <f t="shared" si="61"/>
        <v>0.08</v>
      </c>
      <c r="CI266" s="58">
        <f t="shared" si="62"/>
        <v>0</v>
      </c>
      <c r="CJ266" s="58">
        <f t="shared" si="63"/>
        <v>31.67</v>
      </c>
      <c r="CK266" s="57">
        <f t="shared" si="64"/>
        <v>1.49</v>
      </c>
      <c r="CL266" s="57">
        <f t="shared" si="65"/>
        <v>4.86</v>
      </c>
      <c r="CM266" s="57">
        <f t="shared" si="66"/>
        <v>1.99</v>
      </c>
      <c r="CN266" s="57">
        <f t="shared" si="67"/>
        <v>99.82</v>
      </c>
      <c r="CO266" s="59">
        <f t="shared" si="68"/>
        <v>0.1951569872</v>
      </c>
      <c r="CP266" s="59">
        <f t="shared" si="69"/>
        <v>0.7134168253</v>
      </c>
      <c r="CQ266" s="59">
        <f t="shared" si="70"/>
        <v>0.03399470665</v>
      </c>
      <c r="CR266" s="59">
        <f t="shared" si="71"/>
        <v>0.05743148079</v>
      </c>
      <c r="CS266" s="60">
        <f t="shared" si="72"/>
        <v>19.51569872</v>
      </c>
      <c r="CT266" s="60">
        <f t="shared" si="73"/>
        <v>5.743148079</v>
      </c>
      <c r="CU266" s="60">
        <f t="shared" si="74"/>
        <v>74.7411532</v>
      </c>
      <c r="CV266" s="61">
        <f t="shared" si="75"/>
        <v>0.1550099744</v>
      </c>
      <c r="CW266" s="61">
        <f t="shared" si="76"/>
        <v>0.169005951</v>
      </c>
      <c r="CX266" s="62"/>
    </row>
    <row r="267" ht="15.75" customHeight="1">
      <c r="A267" s="17" t="s">
        <v>53</v>
      </c>
      <c r="B267" s="17" t="s">
        <v>54</v>
      </c>
      <c r="C267" s="17" t="s">
        <v>284</v>
      </c>
      <c r="D267" s="83"/>
      <c r="E267" s="83" t="s">
        <v>285</v>
      </c>
      <c r="F267" s="2">
        <v>44.0</v>
      </c>
      <c r="G267" s="3" t="s">
        <v>329</v>
      </c>
      <c r="H267" s="48">
        <v>37.82</v>
      </c>
      <c r="I267" s="49">
        <v>3.01</v>
      </c>
      <c r="J267" s="49">
        <v>21.37</v>
      </c>
      <c r="K267" s="49">
        <v>7.15</v>
      </c>
      <c r="L267" s="49">
        <v>0.03</v>
      </c>
      <c r="M267" s="49">
        <v>0.06</v>
      </c>
      <c r="N267" s="49">
        <v>7.27</v>
      </c>
      <c r="O267" s="49">
        <v>23.06</v>
      </c>
      <c r="P267" s="49"/>
      <c r="Q267" s="50">
        <f t="shared" si="8"/>
        <v>99.77</v>
      </c>
      <c r="R267" s="51">
        <f t="shared" si="9"/>
        <v>12</v>
      </c>
      <c r="S267" s="52">
        <f t="shared" si="10"/>
        <v>0.6294489575</v>
      </c>
      <c r="T267" s="52">
        <f t="shared" si="11"/>
        <v>0.0003754749758</v>
      </c>
      <c r="U267" s="52">
        <f t="shared" si="12"/>
        <v>0.4191786492</v>
      </c>
      <c r="V267" s="52">
        <f t="shared" si="13"/>
        <v>0.0007895245878</v>
      </c>
      <c r="W267" s="52">
        <f t="shared" si="14"/>
        <v>0</v>
      </c>
      <c r="X267" s="52">
        <f t="shared" si="15"/>
        <v>0.3209624978</v>
      </c>
      <c r="Y267" s="52">
        <f t="shared" si="16"/>
        <v>0.102484726</v>
      </c>
      <c r="Z267" s="52">
        <f t="shared" si="17"/>
        <v>0.07468167247</v>
      </c>
      <c r="AA267" s="52">
        <f t="shared" si="18"/>
        <v>0.1274977978</v>
      </c>
      <c r="AB267" s="52">
        <f t="shared" si="19"/>
        <v>1.6754193</v>
      </c>
      <c r="AC267" s="53">
        <f t="shared" si="20"/>
        <v>5.030455639</v>
      </c>
      <c r="AD267" s="54">
        <f t="shared" si="21"/>
        <v>1.258897915</v>
      </c>
      <c r="AE267" s="54">
        <f t="shared" si="22"/>
        <v>0.0007509499517</v>
      </c>
      <c r="AF267" s="54">
        <f t="shared" si="23"/>
        <v>0.6287679737</v>
      </c>
      <c r="AG267" s="54">
        <f t="shared" si="24"/>
        <v>0.001184286882</v>
      </c>
      <c r="AH267" s="54">
        <f t="shared" si="25"/>
        <v>0</v>
      </c>
      <c r="AI267" s="54">
        <f t="shared" si="26"/>
        <v>0.3209624978</v>
      </c>
      <c r="AJ267" s="54">
        <f t="shared" si="27"/>
        <v>0.102484726</v>
      </c>
      <c r="AK267" s="54">
        <f t="shared" si="28"/>
        <v>0.07468167247</v>
      </c>
      <c r="AL267" s="54">
        <f t="shared" si="29"/>
        <v>0.1274977978</v>
      </c>
      <c r="AM267" s="54">
        <f t="shared" si="30"/>
        <v>2.51522782</v>
      </c>
      <c r="AN267" s="54">
        <f t="shared" si="31"/>
        <v>-5.030455639</v>
      </c>
      <c r="AO267" s="55">
        <f t="shared" si="32"/>
        <v>3.005570999</v>
      </c>
      <c r="AP267" s="55">
        <f t="shared" si="33"/>
        <v>0.001792864512</v>
      </c>
      <c r="AQ267" s="55">
        <f t="shared" si="34"/>
        <v>2.001546235</v>
      </c>
      <c r="AR267" s="55">
        <f t="shared" si="35"/>
        <v>0.003769919984</v>
      </c>
      <c r="AS267" s="55">
        <f t="shared" si="36"/>
        <v>0</v>
      </c>
      <c r="AT267" s="55">
        <f t="shared" si="37"/>
        <v>1.532571567</v>
      </c>
      <c r="AU267" s="55">
        <f t="shared" si="38"/>
        <v>0.4893567883</v>
      </c>
      <c r="AV267" s="55">
        <f t="shared" si="39"/>
        <v>0.356599318</v>
      </c>
      <c r="AW267" s="55">
        <f t="shared" si="40"/>
        <v>0.6087923077</v>
      </c>
      <c r="AX267" s="55">
        <f t="shared" si="41"/>
        <v>8</v>
      </c>
      <c r="AY267" s="55">
        <f t="shared" si="42"/>
        <v>24.02004388</v>
      </c>
      <c r="AZ267" s="54">
        <f t="shared" ref="AZ267:BA267" si="1911">AO267*2</f>
        <v>6.011141998</v>
      </c>
      <c r="BA267" s="54">
        <f t="shared" si="1911"/>
        <v>0.003585729025</v>
      </c>
      <c r="BB267" s="54">
        <f t="shared" ref="BB267:BD267" si="1912">AQ267*(3/2)</f>
        <v>3.002319353</v>
      </c>
      <c r="BC267" s="54">
        <f t="shared" si="1912"/>
        <v>0.005654879977</v>
      </c>
      <c r="BD267" s="54">
        <f t="shared" si="1912"/>
        <v>0</v>
      </c>
      <c r="BE267" s="54">
        <f t="shared" ref="BE267:BH267" si="1913">AT267</f>
        <v>1.532571567</v>
      </c>
      <c r="BF267" s="54">
        <f t="shared" si="1913"/>
        <v>0.4893567883</v>
      </c>
      <c r="BG267" s="54">
        <f t="shared" si="1913"/>
        <v>0.356599318</v>
      </c>
      <c r="BH267" s="54">
        <f t="shared" si="1913"/>
        <v>0.6087923077</v>
      </c>
      <c r="BI267" s="54">
        <f t="shared" si="46"/>
        <v>12.01002194</v>
      </c>
      <c r="BJ267" s="54">
        <f t="shared" si="47"/>
        <v>-24.02004388</v>
      </c>
      <c r="BK267" s="56">
        <f t="shared" ref="BK267:BN267" si="1914">AO267</f>
        <v>3.005570999</v>
      </c>
      <c r="BL267" s="56">
        <f t="shared" si="1914"/>
        <v>0.001792864512</v>
      </c>
      <c r="BM267" s="56">
        <f t="shared" si="1914"/>
        <v>2.001546235</v>
      </c>
      <c r="BN267" s="56">
        <f t="shared" si="1914"/>
        <v>0.003769919984</v>
      </c>
      <c r="BO267" s="56">
        <f t="shared" si="49"/>
        <v>0</v>
      </c>
      <c r="BP267" s="56">
        <f t="shared" si="50"/>
        <v>1.532571567</v>
      </c>
      <c r="BQ267" s="56">
        <f t="shared" ref="BQ267:BS267" si="1915">AU267</f>
        <v>0.4893567883</v>
      </c>
      <c r="BR267" s="56">
        <f t="shared" si="1915"/>
        <v>0.356599318</v>
      </c>
      <c r="BS267" s="56">
        <f t="shared" si="1915"/>
        <v>0.6087923077</v>
      </c>
      <c r="BT267" s="56">
        <f t="shared" si="52"/>
        <v>8</v>
      </c>
      <c r="BU267" s="50">
        <f t="shared" ref="BU267:BX267" si="1916">AZ267</f>
        <v>6.011141998</v>
      </c>
      <c r="BV267" s="50">
        <f t="shared" si="1916"/>
        <v>0.003585729025</v>
      </c>
      <c r="BW267" s="50">
        <f t="shared" si="1916"/>
        <v>3.002319353</v>
      </c>
      <c r="BX267" s="50">
        <f t="shared" si="1916"/>
        <v>0.005654879977</v>
      </c>
      <c r="BY267" s="50">
        <f t="shared" si="54"/>
        <v>0</v>
      </c>
      <c r="BZ267" s="50">
        <f t="shared" si="55"/>
        <v>1.532571567</v>
      </c>
      <c r="CA267" s="50">
        <f t="shared" ref="CA267:CC267" si="1917">BF267</f>
        <v>0.4893567883</v>
      </c>
      <c r="CB267" s="50">
        <f t="shared" si="1917"/>
        <v>0.356599318</v>
      </c>
      <c r="CC267" s="50">
        <f t="shared" si="1917"/>
        <v>0.6087923077</v>
      </c>
      <c r="CD267" s="50">
        <f t="shared" si="57"/>
        <v>12.01002194</v>
      </c>
      <c r="CE267" s="57">
        <f t="shared" si="58"/>
        <v>37.82</v>
      </c>
      <c r="CF267" s="57">
        <f t="shared" si="59"/>
        <v>0.03</v>
      </c>
      <c r="CG267" s="57">
        <f t="shared" si="60"/>
        <v>21.37</v>
      </c>
      <c r="CH267" s="57">
        <f t="shared" si="61"/>
        <v>0.06</v>
      </c>
      <c r="CI267" s="58">
        <f t="shared" si="62"/>
        <v>0</v>
      </c>
      <c r="CJ267" s="58">
        <f t="shared" si="63"/>
        <v>23.06</v>
      </c>
      <c r="CK267" s="57">
        <f t="shared" si="64"/>
        <v>7.27</v>
      </c>
      <c r="CL267" s="57">
        <f t="shared" si="65"/>
        <v>3.01</v>
      </c>
      <c r="CM267" s="57">
        <f t="shared" si="66"/>
        <v>7.15</v>
      </c>
      <c r="CN267" s="57">
        <f t="shared" si="67"/>
        <v>99.77</v>
      </c>
      <c r="CO267" s="59">
        <f t="shared" si="68"/>
        <v>0.1193709814</v>
      </c>
      <c r="CP267" s="59">
        <f t="shared" si="69"/>
        <v>0.5130255804</v>
      </c>
      <c r="CQ267" s="59">
        <f t="shared" si="70"/>
        <v>0.1638113063</v>
      </c>
      <c r="CR267" s="59">
        <f t="shared" si="71"/>
        <v>0.2037921319</v>
      </c>
      <c r="CS267" s="60">
        <f t="shared" si="72"/>
        <v>11.93709814</v>
      </c>
      <c r="CT267" s="60">
        <f t="shared" si="73"/>
        <v>20.37921319</v>
      </c>
      <c r="CU267" s="60">
        <f t="shared" si="74"/>
        <v>67.68368866</v>
      </c>
      <c r="CV267" s="61">
        <f t="shared" si="75"/>
        <v>0.2634776227</v>
      </c>
      <c r="CW267" s="61">
        <f t="shared" si="76"/>
        <v>0.1033752699</v>
      </c>
      <c r="CX267" s="62"/>
    </row>
    <row r="268" ht="15.75" customHeight="1">
      <c r="A268" s="17" t="s">
        <v>53</v>
      </c>
      <c r="B268" s="17" t="s">
        <v>54</v>
      </c>
      <c r="C268" s="17" t="s">
        <v>284</v>
      </c>
      <c r="D268" s="83"/>
      <c r="E268" s="83" t="s">
        <v>285</v>
      </c>
      <c r="F268" s="2">
        <v>45.0</v>
      </c>
      <c r="G268" s="3" t="s">
        <v>330</v>
      </c>
      <c r="H268" s="48">
        <v>38.39</v>
      </c>
      <c r="I268" s="49">
        <v>5.02</v>
      </c>
      <c r="J268" s="49">
        <v>21.07</v>
      </c>
      <c r="K268" s="49">
        <v>2.89</v>
      </c>
      <c r="L268" s="49">
        <v>0.04</v>
      </c>
      <c r="M268" s="49">
        <v>0.12</v>
      </c>
      <c r="N268" s="49">
        <v>3.3</v>
      </c>
      <c r="O268" s="49">
        <v>29.74</v>
      </c>
      <c r="P268" s="49"/>
      <c r="Q268" s="50">
        <f t="shared" si="8"/>
        <v>100.57</v>
      </c>
      <c r="R268" s="51">
        <f t="shared" si="9"/>
        <v>12</v>
      </c>
      <c r="S268" s="52">
        <f t="shared" si="10"/>
        <v>0.6389356288</v>
      </c>
      <c r="T268" s="52">
        <f t="shared" si="11"/>
        <v>0.0005006333011</v>
      </c>
      <c r="U268" s="52">
        <f t="shared" si="12"/>
        <v>0.4132940635</v>
      </c>
      <c r="V268" s="52">
        <f t="shared" si="13"/>
        <v>0.001579049176</v>
      </c>
      <c r="W268" s="52">
        <f t="shared" si="14"/>
        <v>0</v>
      </c>
      <c r="X268" s="52">
        <f t="shared" si="15"/>
        <v>0.4139386246</v>
      </c>
      <c r="Y268" s="52">
        <f t="shared" si="16"/>
        <v>0.04651988937</v>
      </c>
      <c r="Z268" s="52">
        <f t="shared" si="17"/>
        <v>0.1245521581</v>
      </c>
      <c r="AA268" s="52">
        <f t="shared" si="18"/>
        <v>0.0515340749</v>
      </c>
      <c r="AB268" s="52">
        <f t="shared" si="19"/>
        <v>1.690854122</v>
      </c>
      <c r="AC268" s="53">
        <f t="shared" si="20"/>
        <v>5.07545388</v>
      </c>
      <c r="AD268" s="54">
        <f t="shared" si="21"/>
        <v>1.277871258</v>
      </c>
      <c r="AE268" s="54">
        <f t="shared" si="22"/>
        <v>0.001001266602</v>
      </c>
      <c r="AF268" s="54">
        <f t="shared" si="23"/>
        <v>0.6199410953</v>
      </c>
      <c r="AG268" s="54">
        <f t="shared" si="24"/>
        <v>0.002368573763</v>
      </c>
      <c r="AH268" s="54">
        <f t="shared" si="25"/>
        <v>0</v>
      </c>
      <c r="AI268" s="54">
        <f t="shared" si="26"/>
        <v>0.4139386246</v>
      </c>
      <c r="AJ268" s="54">
        <f t="shared" si="27"/>
        <v>0.04651988937</v>
      </c>
      <c r="AK268" s="54">
        <f t="shared" si="28"/>
        <v>0.1245521581</v>
      </c>
      <c r="AL268" s="54">
        <f t="shared" si="29"/>
        <v>0.0515340749</v>
      </c>
      <c r="AM268" s="54">
        <f t="shared" si="30"/>
        <v>2.53772694</v>
      </c>
      <c r="AN268" s="54">
        <f t="shared" si="31"/>
        <v>-5.07545388</v>
      </c>
      <c r="AO268" s="55">
        <f t="shared" si="32"/>
        <v>3.023019529</v>
      </c>
      <c r="AP268" s="55">
        <f t="shared" si="33"/>
        <v>0.002368664663</v>
      </c>
      <c r="AQ268" s="55">
        <f t="shared" si="34"/>
        <v>1.955433331</v>
      </c>
      <c r="AR268" s="55">
        <f t="shared" si="35"/>
        <v>0.007471013165</v>
      </c>
      <c r="AS268" s="55">
        <f t="shared" si="36"/>
        <v>0</v>
      </c>
      <c r="AT268" s="55">
        <f t="shared" si="37"/>
        <v>1.958482967</v>
      </c>
      <c r="AU268" s="55">
        <f t="shared" si="38"/>
        <v>0.2201012554</v>
      </c>
      <c r="AV268" s="55">
        <f t="shared" si="39"/>
        <v>0.5892981847</v>
      </c>
      <c r="AW268" s="55">
        <f t="shared" si="40"/>
        <v>0.243825055</v>
      </c>
      <c r="AX268" s="55">
        <f t="shared" si="41"/>
        <v>8</v>
      </c>
      <c r="AY268" s="55">
        <f t="shared" si="42"/>
        <v>24.01368073</v>
      </c>
      <c r="AZ268" s="54">
        <f t="shared" ref="AZ268:BA268" si="1918">AO268*2</f>
        <v>6.046039057</v>
      </c>
      <c r="BA268" s="54">
        <f t="shared" si="1918"/>
        <v>0.004737329327</v>
      </c>
      <c r="BB268" s="54">
        <f t="shared" ref="BB268:BD268" si="1919">AQ268*(3/2)</f>
        <v>2.933149997</v>
      </c>
      <c r="BC268" s="54">
        <f t="shared" si="1919"/>
        <v>0.01120651975</v>
      </c>
      <c r="BD268" s="54">
        <f t="shared" si="1919"/>
        <v>0</v>
      </c>
      <c r="BE268" s="54">
        <f t="shared" ref="BE268:BH268" si="1920">AT268</f>
        <v>1.958482967</v>
      </c>
      <c r="BF268" s="54">
        <f t="shared" si="1920"/>
        <v>0.2201012554</v>
      </c>
      <c r="BG268" s="54">
        <f t="shared" si="1920"/>
        <v>0.5892981847</v>
      </c>
      <c r="BH268" s="54">
        <f t="shared" si="1920"/>
        <v>0.243825055</v>
      </c>
      <c r="BI268" s="54">
        <f t="shared" si="46"/>
        <v>12.00684037</v>
      </c>
      <c r="BJ268" s="54">
        <f t="shared" si="47"/>
        <v>-24.01368073</v>
      </c>
      <c r="BK268" s="56">
        <f t="shared" ref="BK268:BN268" si="1921">AO268</f>
        <v>3.023019529</v>
      </c>
      <c r="BL268" s="56">
        <f t="shared" si="1921"/>
        <v>0.002368664663</v>
      </c>
      <c r="BM268" s="56">
        <f t="shared" si="1921"/>
        <v>1.955433331</v>
      </c>
      <c r="BN268" s="56">
        <f t="shared" si="1921"/>
        <v>0.007471013165</v>
      </c>
      <c r="BO268" s="56">
        <f t="shared" si="49"/>
        <v>0</v>
      </c>
      <c r="BP268" s="56">
        <f t="shared" si="50"/>
        <v>1.958482967</v>
      </c>
      <c r="BQ268" s="56">
        <f t="shared" ref="BQ268:BS268" si="1922">AU268</f>
        <v>0.2201012554</v>
      </c>
      <c r="BR268" s="56">
        <f t="shared" si="1922"/>
        <v>0.5892981847</v>
      </c>
      <c r="BS268" s="56">
        <f t="shared" si="1922"/>
        <v>0.243825055</v>
      </c>
      <c r="BT268" s="56">
        <f t="shared" si="52"/>
        <v>8</v>
      </c>
      <c r="BU268" s="50">
        <f t="shared" ref="BU268:BX268" si="1923">AZ268</f>
        <v>6.046039057</v>
      </c>
      <c r="BV268" s="50">
        <f t="shared" si="1923"/>
        <v>0.004737329327</v>
      </c>
      <c r="BW268" s="50">
        <f t="shared" si="1923"/>
        <v>2.933149997</v>
      </c>
      <c r="BX268" s="50">
        <f t="shared" si="1923"/>
        <v>0.01120651975</v>
      </c>
      <c r="BY268" s="50">
        <f t="shared" si="54"/>
        <v>0</v>
      </c>
      <c r="BZ268" s="50">
        <f t="shared" si="55"/>
        <v>1.958482967</v>
      </c>
      <c r="CA268" s="50">
        <f t="shared" ref="CA268:CC268" si="1924">BF268</f>
        <v>0.2201012554</v>
      </c>
      <c r="CB268" s="50">
        <f t="shared" si="1924"/>
        <v>0.5892981847</v>
      </c>
      <c r="CC268" s="50">
        <f t="shared" si="1924"/>
        <v>0.243825055</v>
      </c>
      <c r="CD268" s="50">
        <f t="shared" si="57"/>
        <v>12.00684037</v>
      </c>
      <c r="CE268" s="57">
        <f t="shared" si="58"/>
        <v>38.39</v>
      </c>
      <c r="CF268" s="57">
        <f t="shared" si="59"/>
        <v>0.04</v>
      </c>
      <c r="CG268" s="57">
        <f t="shared" si="60"/>
        <v>21.07</v>
      </c>
      <c r="CH268" s="57">
        <f t="shared" si="61"/>
        <v>0.12</v>
      </c>
      <c r="CI268" s="58">
        <f t="shared" si="62"/>
        <v>0</v>
      </c>
      <c r="CJ268" s="58">
        <f t="shared" si="63"/>
        <v>29.74</v>
      </c>
      <c r="CK268" s="57">
        <f t="shared" si="64"/>
        <v>3.3</v>
      </c>
      <c r="CL268" s="57">
        <f t="shared" si="65"/>
        <v>5.02</v>
      </c>
      <c r="CM268" s="57">
        <f t="shared" si="66"/>
        <v>2.89</v>
      </c>
      <c r="CN268" s="57">
        <f t="shared" si="67"/>
        <v>100.57</v>
      </c>
      <c r="CO268" s="59">
        <f t="shared" si="68"/>
        <v>0.1956691319</v>
      </c>
      <c r="CP268" s="59">
        <f t="shared" si="69"/>
        <v>0.6502899075</v>
      </c>
      <c r="CQ268" s="59">
        <f t="shared" si="70"/>
        <v>0.07308188401</v>
      </c>
      <c r="CR268" s="59">
        <f t="shared" si="71"/>
        <v>0.08095907656</v>
      </c>
      <c r="CS268" s="60">
        <f t="shared" si="72"/>
        <v>19.56691319</v>
      </c>
      <c r="CT268" s="60">
        <f t="shared" si="73"/>
        <v>8.095907656</v>
      </c>
      <c r="CU268" s="60">
        <f t="shared" si="74"/>
        <v>72.33717915</v>
      </c>
      <c r="CV268" s="61">
        <f t="shared" si="75"/>
        <v>0.1787936425</v>
      </c>
      <c r="CW268" s="61">
        <f t="shared" si="76"/>
        <v>0.1694494683</v>
      </c>
      <c r="CX268" s="62"/>
    </row>
    <row r="269" ht="15.75" customHeight="1">
      <c r="A269" s="17" t="s">
        <v>53</v>
      </c>
      <c r="B269" s="17" t="s">
        <v>54</v>
      </c>
      <c r="C269" s="17" t="s">
        <v>284</v>
      </c>
      <c r="D269" s="83"/>
      <c r="E269" s="83" t="s">
        <v>285</v>
      </c>
      <c r="F269" s="2">
        <v>46.0</v>
      </c>
      <c r="G269" s="3" t="s">
        <v>331</v>
      </c>
      <c r="H269" s="48">
        <v>37.84</v>
      </c>
      <c r="I269" s="49">
        <v>3.69</v>
      </c>
      <c r="J269" s="49">
        <v>21.08</v>
      </c>
      <c r="K269" s="49">
        <v>1.7</v>
      </c>
      <c r="L269" s="49">
        <v>0.02</v>
      </c>
      <c r="M269" s="49">
        <v>0.02</v>
      </c>
      <c r="N269" s="49">
        <v>3.32</v>
      </c>
      <c r="O269" s="49">
        <v>32.46</v>
      </c>
      <c r="P269" s="49"/>
      <c r="Q269" s="50">
        <f t="shared" si="8"/>
        <v>100.13</v>
      </c>
      <c r="R269" s="51">
        <f t="shared" si="9"/>
        <v>12</v>
      </c>
      <c r="S269" s="52">
        <f t="shared" si="10"/>
        <v>0.6297818232</v>
      </c>
      <c r="T269" s="52">
        <f t="shared" si="11"/>
        <v>0.0002503166506</v>
      </c>
      <c r="U269" s="52">
        <f t="shared" si="12"/>
        <v>0.4134902164</v>
      </c>
      <c r="V269" s="52">
        <f t="shared" si="13"/>
        <v>0.0002631748626</v>
      </c>
      <c r="W269" s="52">
        <f t="shared" si="14"/>
        <v>0</v>
      </c>
      <c r="X269" s="52">
        <f t="shared" si="15"/>
        <v>0.4517971673</v>
      </c>
      <c r="Y269" s="52">
        <f t="shared" si="16"/>
        <v>0.04680182809</v>
      </c>
      <c r="Z269" s="52">
        <f t="shared" si="17"/>
        <v>0.09155327954</v>
      </c>
      <c r="AA269" s="52">
        <f t="shared" si="18"/>
        <v>0.03031416171</v>
      </c>
      <c r="AB269" s="52">
        <f t="shared" si="19"/>
        <v>1.664251968</v>
      </c>
      <c r="AC269" s="53">
        <f t="shared" si="20"/>
        <v>5.002321606</v>
      </c>
      <c r="AD269" s="54">
        <f t="shared" si="21"/>
        <v>1.259563646</v>
      </c>
      <c r="AE269" s="54">
        <f t="shared" si="22"/>
        <v>0.0005006333011</v>
      </c>
      <c r="AF269" s="54">
        <f t="shared" si="23"/>
        <v>0.6202353246</v>
      </c>
      <c r="AG269" s="54">
        <f t="shared" si="24"/>
        <v>0.0003947622939</v>
      </c>
      <c r="AH269" s="54">
        <f t="shared" si="25"/>
        <v>0</v>
      </c>
      <c r="AI269" s="54">
        <f t="shared" si="26"/>
        <v>0.4517971673</v>
      </c>
      <c r="AJ269" s="54">
        <f t="shared" si="27"/>
        <v>0.04680182809</v>
      </c>
      <c r="AK269" s="54">
        <f t="shared" si="28"/>
        <v>0.09155327954</v>
      </c>
      <c r="AL269" s="54">
        <f t="shared" si="29"/>
        <v>0.03031416171</v>
      </c>
      <c r="AM269" s="54">
        <f t="shared" si="30"/>
        <v>2.501160803</v>
      </c>
      <c r="AN269" s="54">
        <f t="shared" si="31"/>
        <v>-5.002321606</v>
      </c>
      <c r="AO269" s="55">
        <f t="shared" si="32"/>
        <v>3.027338818</v>
      </c>
      <c r="AP269" s="55">
        <f t="shared" si="33"/>
        <v>0.001203263234</v>
      </c>
      <c r="AQ269" s="55">
        <f t="shared" si="34"/>
        <v>1.987632759</v>
      </c>
      <c r="AR269" s="55">
        <f t="shared" si="35"/>
        <v>0.001265072202</v>
      </c>
      <c r="AS269" s="55">
        <f t="shared" si="36"/>
        <v>0</v>
      </c>
      <c r="AT269" s="55">
        <f t="shared" si="37"/>
        <v>2.17177291</v>
      </c>
      <c r="AU269" s="55">
        <f t="shared" si="38"/>
        <v>0.2249747226</v>
      </c>
      <c r="AV269" s="55">
        <f t="shared" si="39"/>
        <v>0.4400933576</v>
      </c>
      <c r="AW269" s="55">
        <f t="shared" si="40"/>
        <v>0.1457190968</v>
      </c>
      <c r="AX269" s="55">
        <f t="shared" si="41"/>
        <v>8</v>
      </c>
      <c r="AY269" s="55">
        <f t="shared" si="42"/>
        <v>24.045982</v>
      </c>
      <c r="AZ269" s="54">
        <f t="shared" ref="AZ269:BA269" si="1925">AO269*2</f>
        <v>6.054677637</v>
      </c>
      <c r="BA269" s="54">
        <f t="shared" si="1925"/>
        <v>0.002406526468</v>
      </c>
      <c r="BB269" s="54">
        <f t="shared" ref="BB269:BD269" si="1926">AQ269*(3/2)</f>
        <v>2.981449139</v>
      </c>
      <c r="BC269" s="54">
        <f t="shared" si="1926"/>
        <v>0.001897608302</v>
      </c>
      <c r="BD269" s="54">
        <f t="shared" si="1926"/>
        <v>0</v>
      </c>
      <c r="BE269" s="54">
        <f t="shared" ref="BE269:BH269" si="1927">AT269</f>
        <v>2.17177291</v>
      </c>
      <c r="BF269" s="54">
        <f t="shared" si="1927"/>
        <v>0.2249747226</v>
      </c>
      <c r="BG269" s="54">
        <f t="shared" si="1927"/>
        <v>0.4400933576</v>
      </c>
      <c r="BH269" s="54">
        <f t="shared" si="1927"/>
        <v>0.1457190968</v>
      </c>
      <c r="BI269" s="54">
        <f t="shared" si="46"/>
        <v>12.022991</v>
      </c>
      <c r="BJ269" s="54">
        <f t="shared" si="47"/>
        <v>-24.045982</v>
      </c>
      <c r="BK269" s="56">
        <f t="shared" ref="BK269:BN269" si="1928">AO269</f>
        <v>3.027338818</v>
      </c>
      <c r="BL269" s="56">
        <f t="shared" si="1928"/>
        <v>0.001203263234</v>
      </c>
      <c r="BM269" s="56">
        <f t="shared" si="1928"/>
        <v>1.987632759</v>
      </c>
      <c r="BN269" s="56">
        <f t="shared" si="1928"/>
        <v>0.001265072202</v>
      </c>
      <c r="BO269" s="56">
        <f t="shared" si="49"/>
        <v>0</v>
      </c>
      <c r="BP269" s="56">
        <f t="shared" si="50"/>
        <v>2.17177291</v>
      </c>
      <c r="BQ269" s="56">
        <f t="shared" ref="BQ269:BS269" si="1929">AU269</f>
        <v>0.2249747226</v>
      </c>
      <c r="BR269" s="56">
        <f t="shared" si="1929"/>
        <v>0.4400933576</v>
      </c>
      <c r="BS269" s="56">
        <f t="shared" si="1929"/>
        <v>0.1457190968</v>
      </c>
      <c r="BT269" s="56">
        <f t="shared" si="52"/>
        <v>8</v>
      </c>
      <c r="BU269" s="50">
        <f t="shared" ref="BU269:BX269" si="1930">AZ269</f>
        <v>6.054677637</v>
      </c>
      <c r="BV269" s="50">
        <f t="shared" si="1930"/>
        <v>0.002406526468</v>
      </c>
      <c r="BW269" s="50">
        <f t="shared" si="1930"/>
        <v>2.981449139</v>
      </c>
      <c r="BX269" s="50">
        <f t="shared" si="1930"/>
        <v>0.001897608302</v>
      </c>
      <c r="BY269" s="50">
        <f t="shared" si="54"/>
        <v>0</v>
      </c>
      <c r="BZ269" s="50">
        <f t="shared" si="55"/>
        <v>2.17177291</v>
      </c>
      <c r="CA269" s="50">
        <f t="shared" ref="CA269:CC269" si="1931">BF269</f>
        <v>0.2249747226</v>
      </c>
      <c r="CB269" s="50">
        <f t="shared" si="1931"/>
        <v>0.4400933576</v>
      </c>
      <c r="CC269" s="50">
        <f t="shared" si="1931"/>
        <v>0.1457190968</v>
      </c>
      <c r="CD269" s="50">
        <f t="shared" si="57"/>
        <v>12.022991</v>
      </c>
      <c r="CE269" s="57">
        <f t="shared" si="58"/>
        <v>37.84</v>
      </c>
      <c r="CF269" s="57">
        <f t="shared" si="59"/>
        <v>0.02</v>
      </c>
      <c r="CG269" s="57">
        <f t="shared" si="60"/>
        <v>21.08</v>
      </c>
      <c r="CH269" s="57">
        <f t="shared" si="61"/>
        <v>0.02</v>
      </c>
      <c r="CI269" s="58">
        <f t="shared" si="62"/>
        <v>0</v>
      </c>
      <c r="CJ269" s="58">
        <f t="shared" si="63"/>
        <v>32.46</v>
      </c>
      <c r="CK269" s="57">
        <f t="shared" si="64"/>
        <v>3.32</v>
      </c>
      <c r="CL269" s="57">
        <f t="shared" si="65"/>
        <v>3.69</v>
      </c>
      <c r="CM269" s="57">
        <f t="shared" si="66"/>
        <v>1.7</v>
      </c>
      <c r="CN269" s="57">
        <f t="shared" si="67"/>
        <v>100.13</v>
      </c>
      <c r="CO269" s="59">
        <f t="shared" si="68"/>
        <v>0.1475555713</v>
      </c>
      <c r="CP269" s="59">
        <f t="shared" si="69"/>
        <v>0.7281573033</v>
      </c>
      <c r="CQ269" s="59">
        <f t="shared" si="70"/>
        <v>0.07543007216</v>
      </c>
      <c r="CR269" s="59">
        <f t="shared" si="71"/>
        <v>0.04885705321</v>
      </c>
      <c r="CS269" s="60">
        <f t="shared" si="72"/>
        <v>14.75555713</v>
      </c>
      <c r="CT269" s="60">
        <f t="shared" si="73"/>
        <v>4.885705321</v>
      </c>
      <c r="CU269" s="60">
        <f t="shared" si="74"/>
        <v>80.35873755</v>
      </c>
      <c r="CV269" s="61">
        <f t="shared" si="75"/>
        <v>0.1226348389</v>
      </c>
      <c r="CW269" s="61">
        <f t="shared" si="76"/>
        <v>0.1277831248</v>
      </c>
      <c r="CX269" s="62"/>
    </row>
    <row r="270" ht="15.75" customHeight="1">
      <c r="A270" s="17" t="s">
        <v>53</v>
      </c>
      <c r="B270" s="17" t="s">
        <v>54</v>
      </c>
      <c r="C270" s="17" t="s">
        <v>284</v>
      </c>
      <c r="D270" s="83"/>
      <c r="E270" s="83" t="s">
        <v>285</v>
      </c>
      <c r="F270" s="2">
        <v>47.0</v>
      </c>
      <c r="G270" s="3" t="s">
        <v>332</v>
      </c>
      <c r="H270" s="48">
        <v>37.37</v>
      </c>
      <c r="I270" s="49">
        <v>2.33</v>
      </c>
      <c r="J270" s="49">
        <v>20.58</v>
      </c>
      <c r="K270" s="49">
        <v>6.02</v>
      </c>
      <c r="L270" s="49">
        <v>0.01</v>
      </c>
      <c r="M270" s="49">
        <v>0.04</v>
      </c>
      <c r="N270" s="49">
        <v>6.93</v>
      </c>
      <c r="O270" s="49">
        <v>26.44</v>
      </c>
      <c r="P270" s="49"/>
      <c r="Q270" s="50">
        <f t="shared" si="8"/>
        <v>99.72</v>
      </c>
      <c r="R270" s="51">
        <f t="shared" si="9"/>
        <v>12</v>
      </c>
      <c r="S270" s="52">
        <f t="shared" si="10"/>
        <v>0.6219594803</v>
      </c>
      <c r="T270" s="52">
        <f t="shared" si="11"/>
        <v>0.0001251583253</v>
      </c>
      <c r="U270" s="52">
        <f t="shared" si="12"/>
        <v>0.4036825737</v>
      </c>
      <c r="V270" s="52">
        <f t="shared" si="13"/>
        <v>0.0005263497252</v>
      </c>
      <c r="W270" s="52">
        <f t="shared" si="14"/>
        <v>0</v>
      </c>
      <c r="X270" s="52">
        <f t="shared" si="15"/>
        <v>0.3680073045</v>
      </c>
      <c r="Y270" s="52">
        <f t="shared" si="16"/>
        <v>0.09769176767</v>
      </c>
      <c r="Z270" s="52">
        <f t="shared" si="17"/>
        <v>0.0578100654</v>
      </c>
      <c r="AA270" s="52">
        <f t="shared" si="18"/>
        <v>0.1073477962</v>
      </c>
      <c r="AB270" s="52">
        <f t="shared" si="19"/>
        <v>1.657150496</v>
      </c>
      <c r="AC270" s="53">
        <f t="shared" si="20"/>
        <v>4.962679192</v>
      </c>
      <c r="AD270" s="54">
        <f t="shared" si="21"/>
        <v>1.243918961</v>
      </c>
      <c r="AE270" s="54">
        <f t="shared" si="22"/>
        <v>0.0002503166506</v>
      </c>
      <c r="AF270" s="54">
        <f t="shared" si="23"/>
        <v>0.6055238605</v>
      </c>
      <c r="AG270" s="54">
        <f t="shared" si="24"/>
        <v>0.0007895245878</v>
      </c>
      <c r="AH270" s="54">
        <f t="shared" si="25"/>
        <v>0</v>
      </c>
      <c r="AI270" s="54">
        <f t="shared" si="26"/>
        <v>0.3680073045</v>
      </c>
      <c r="AJ270" s="54">
        <f t="shared" si="27"/>
        <v>0.09769176767</v>
      </c>
      <c r="AK270" s="54">
        <f t="shared" si="28"/>
        <v>0.0578100654</v>
      </c>
      <c r="AL270" s="54">
        <f t="shared" si="29"/>
        <v>0.1073477962</v>
      </c>
      <c r="AM270" s="54">
        <f t="shared" si="30"/>
        <v>2.481339596</v>
      </c>
      <c r="AN270" s="54">
        <f t="shared" si="31"/>
        <v>-4.962679192</v>
      </c>
      <c r="AO270" s="55">
        <f t="shared" si="32"/>
        <v>3.002549168</v>
      </c>
      <c r="AP270" s="55">
        <f t="shared" si="33"/>
        <v>0.0006042098197</v>
      </c>
      <c r="AQ270" s="55">
        <f t="shared" si="34"/>
        <v>1.948803442</v>
      </c>
      <c r="AR270" s="55">
        <f t="shared" si="35"/>
        <v>0.002540986961</v>
      </c>
      <c r="AS270" s="55">
        <f t="shared" si="36"/>
        <v>0</v>
      </c>
      <c r="AT270" s="55">
        <f t="shared" si="37"/>
        <v>1.776578798</v>
      </c>
      <c r="AU270" s="55">
        <f t="shared" si="38"/>
        <v>0.4716132562</v>
      </c>
      <c r="AV270" s="55">
        <f t="shared" si="39"/>
        <v>0.2790817879</v>
      </c>
      <c r="AW270" s="55">
        <f t="shared" si="40"/>
        <v>0.5182283513</v>
      </c>
      <c r="AX270" s="55">
        <f t="shared" si="41"/>
        <v>8</v>
      </c>
      <c r="AY270" s="55">
        <f t="shared" si="42"/>
        <v>23.95765118</v>
      </c>
      <c r="AZ270" s="54">
        <f t="shared" ref="AZ270:BA270" si="1932">AO270*2</f>
        <v>6.005098336</v>
      </c>
      <c r="BA270" s="54">
        <f t="shared" si="1932"/>
        <v>0.001208419639</v>
      </c>
      <c r="BB270" s="54">
        <f t="shared" ref="BB270:BD270" si="1933">AQ270*(3/2)</f>
        <v>2.923205163</v>
      </c>
      <c r="BC270" s="54">
        <f t="shared" si="1933"/>
        <v>0.003811480441</v>
      </c>
      <c r="BD270" s="54">
        <f t="shared" si="1933"/>
        <v>0</v>
      </c>
      <c r="BE270" s="54">
        <f t="shared" ref="BE270:BH270" si="1934">AT270</f>
        <v>1.776578798</v>
      </c>
      <c r="BF270" s="54">
        <f t="shared" si="1934"/>
        <v>0.4716132562</v>
      </c>
      <c r="BG270" s="54">
        <f t="shared" si="1934"/>
        <v>0.2790817879</v>
      </c>
      <c r="BH270" s="54">
        <f t="shared" si="1934"/>
        <v>0.5182283513</v>
      </c>
      <c r="BI270" s="54">
        <f t="shared" si="46"/>
        <v>11.97882559</v>
      </c>
      <c r="BJ270" s="54">
        <f t="shared" si="47"/>
        <v>-23.95765118</v>
      </c>
      <c r="BK270" s="56">
        <f t="shared" ref="BK270:BN270" si="1935">AO270</f>
        <v>3.002549168</v>
      </c>
      <c r="BL270" s="56">
        <f t="shared" si="1935"/>
        <v>0.0006042098197</v>
      </c>
      <c r="BM270" s="56">
        <f t="shared" si="1935"/>
        <v>1.948803442</v>
      </c>
      <c r="BN270" s="56">
        <f t="shared" si="1935"/>
        <v>0.002540986961</v>
      </c>
      <c r="BO270" s="56">
        <f t="shared" si="49"/>
        <v>0.0423488157</v>
      </c>
      <c r="BP270" s="56">
        <f t="shared" si="50"/>
        <v>1.734229982</v>
      </c>
      <c r="BQ270" s="56">
        <f t="shared" ref="BQ270:BS270" si="1936">AU270</f>
        <v>0.4716132562</v>
      </c>
      <c r="BR270" s="56">
        <f t="shared" si="1936"/>
        <v>0.2790817879</v>
      </c>
      <c r="BS270" s="56">
        <f t="shared" si="1936"/>
        <v>0.5182283513</v>
      </c>
      <c r="BT270" s="56">
        <f t="shared" si="52"/>
        <v>8</v>
      </c>
      <c r="BU270" s="50">
        <f t="shared" ref="BU270:BX270" si="1937">AZ270</f>
        <v>6.005098336</v>
      </c>
      <c r="BV270" s="50">
        <f t="shared" si="1937"/>
        <v>0.001208419639</v>
      </c>
      <c r="BW270" s="50">
        <f t="shared" si="1937"/>
        <v>2.923205163</v>
      </c>
      <c r="BX270" s="50">
        <f t="shared" si="1937"/>
        <v>0.003811480441</v>
      </c>
      <c r="BY270" s="50">
        <f t="shared" si="54"/>
        <v>0.06352322355</v>
      </c>
      <c r="BZ270" s="50">
        <f t="shared" si="55"/>
        <v>1.734229982</v>
      </c>
      <c r="CA270" s="50">
        <f t="shared" ref="CA270:CC270" si="1938">BF270</f>
        <v>0.4716132562</v>
      </c>
      <c r="CB270" s="50">
        <f t="shared" si="1938"/>
        <v>0.2790817879</v>
      </c>
      <c r="CC270" s="50">
        <f t="shared" si="1938"/>
        <v>0.5182283513</v>
      </c>
      <c r="CD270" s="50">
        <f t="shared" si="57"/>
        <v>12</v>
      </c>
      <c r="CE270" s="57">
        <f t="shared" si="58"/>
        <v>37.37</v>
      </c>
      <c r="CF270" s="57">
        <f t="shared" si="59"/>
        <v>0.01</v>
      </c>
      <c r="CG270" s="57">
        <f t="shared" si="60"/>
        <v>20.58</v>
      </c>
      <c r="CH270" s="57">
        <f t="shared" si="61"/>
        <v>0.04</v>
      </c>
      <c r="CI270" s="58">
        <f t="shared" si="62"/>
        <v>0.7004335531</v>
      </c>
      <c r="CJ270" s="58">
        <f t="shared" si="63"/>
        <v>25.80974218</v>
      </c>
      <c r="CK270" s="57">
        <f t="shared" si="64"/>
        <v>6.93</v>
      </c>
      <c r="CL270" s="57">
        <f t="shared" si="65"/>
        <v>2.33</v>
      </c>
      <c r="CM270" s="57">
        <f t="shared" si="66"/>
        <v>6.02</v>
      </c>
      <c r="CN270" s="57">
        <f t="shared" si="67"/>
        <v>99.79017573</v>
      </c>
      <c r="CO270" s="59">
        <f t="shared" si="68"/>
        <v>0.09292958195</v>
      </c>
      <c r="CP270" s="59">
        <f t="shared" si="69"/>
        <v>0.5774696674</v>
      </c>
      <c r="CQ270" s="59">
        <f t="shared" si="70"/>
        <v>0.1570393506</v>
      </c>
      <c r="CR270" s="59">
        <f t="shared" si="71"/>
        <v>0.1725614</v>
      </c>
      <c r="CS270" s="60">
        <f t="shared" si="72"/>
        <v>9.292958195</v>
      </c>
      <c r="CT270" s="60">
        <f t="shared" si="73"/>
        <v>17.25614</v>
      </c>
      <c r="CU270" s="60">
        <f t="shared" si="74"/>
        <v>73.4509018</v>
      </c>
      <c r="CV270" s="61">
        <f t="shared" si="75"/>
        <v>0.219026191</v>
      </c>
      <c r="CW270" s="61">
        <f t="shared" si="76"/>
        <v>0.08047701797</v>
      </c>
      <c r="CX270" s="62"/>
    </row>
    <row r="271" ht="15.75" customHeight="1">
      <c r="A271" s="17" t="s">
        <v>53</v>
      </c>
      <c r="B271" s="17" t="s">
        <v>54</v>
      </c>
      <c r="C271" s="17" t="s">
        <v>284</v>
      </c>
      <c r="D271" s="83"/>
      <c r="E271" s="83" t="s">
        <v>285</v>
      </c>
      <c r="F271" s="2">
        <v>48.0</v>
      </c>
      <c r="G271" s="3" t="s">
        <v>333</v>
      </c>
      <c r="H271" s="48">
        <v>37.31</v>
      </c>
      <c r="I271" s="49">
        <v>2.89</v>
      </c>
      <c r="J271" s="49">
        <v>21.44</v>
      </c>
      <c r="K271" s="49">
        <v>2.13</v>
      </c>
      <c r="L271" s="49">
        <v>0.01</v>
      </c>
      <c r="M271" s="49">
        <v>0.04</v>
      </c>
      <c r="N271" s="49">
        <v>7.73</v>
      </c>
      <c r="O271" s="49">
        <v>28.67</v>
      </c>
      <c r="P271" s="49"/>
      <c r="Q271" s="50">
        <f t="shared" si="8"/>
        <v>100.22</v>
      </c>
      <c r="R271" s="51">
        <f t="shared" si="9"/>
        <v>12</v>
      </c>
      <c r="S271" s="52">
        <f t="shared" si="10"/>
        <v>0.6209608833</v>
      </c>
      <c r="T271" s="52">
        <f t="shared" si="11"/>
        <v>0.0001251583253</v>
      </c>
      <c r="U271" s="52">
        <f t="shared" si="12"/>
        <v>0.4205517191</v>
      </c>
      <c r="V271" s="52">
        <f t="shared" si="13"/>
        <v>0.0005263497252</v>
      </c>
      <c r="W271" s="52">
        <f t="shared" si="14"/>
        <v>0</v>
      </c>
      <c r="X271" s="52">
        <f t="shared" si="15"/>
        <v>0.399045742</v>
      </c>
      <c r="Y271" s="52">
        <f t="shared" si="16"/>
        <v>0.1089693166</v>
      </c>
      <c r="Z271" s="52">
        <f t="shared" si="17"/>
        <v>0.07170433005</v>
      </c>
      <c r="AA271" s="52">
        <f t="shared" si="18"/>
        <v>0.03798186143</v>
      </c>
      <c r="AB271" s="52">
        <f t="shared" si="19"/>
        <v>1.659865361</v>
      </c>
      <c r="AC271" s="53">
        <f t="shared" si="20"/>
        <v>4.982980873</v>
      </c>
      <c r="AD271" s="54">
        <f t="shared" si="21"/>
        <v>1.241921767</v>
      </c>
      <c r="AE271" s="54">
        <f t="shared" si="22"/>
        <v>0.0002503166506</v>
      </c>
      <c r="AF271" s="54">
        <f t="shared" si="23"/>
        <v>0.6308275787</v>
      </c>
      <c r="AG271" s="54">
        <f t="shared" si="24"/>
        <v>0.0007895245878</v>
      </c>
      <c r="AH271" s="54">
        <f t="shared" si="25"/>
        <v>0</v>
      </c>
      <c r="AI271" s="54">
        <f t="shared" si="26"/>
        <v>0.399045742</v>
      </c>
      <c r="AJ271" s="54">
        <f t="shared" si="27"/>
        <v>0.1089693166</v>
      </c>
      <c r="AK271" s="54">
        <f t="shared" si="28"/>
        <v>0.07170433005</v>
      </c>
      <c r="AL271" s="54">
        <f t="shared" si="29"/>
        <v>0.03798186143</v>
      </c>
      <c r="AM271" s="54">
        <f t="shared" si="30"/>
        <v>2.491490437</v>
      </c>
      <c r="AN271" s="54">
        <f t="shared" si="31"/>
        <v>-4.982980873</v>
      </c>
      <c r="AO271" s="55">
        <f t="shared" si="32"/>
        <v>2.992825312</v>
      </c>
      <c r="AP271" s="55">
        <f t="shared" si="33"/>
        <v>0.0006032215781</v>
      </c>
      <c r="AQ271" s="55">
        <f t="shared" si="34"/>
        <v>2.026919672</v>
      </c>
      <c r="AR271" s="55">
        <f t="shared" si="35"/>
        <v>0.002536830939</v>
      </c>
      <c r="AS271" s="55">
        <f t="shared" si="36"/>
        <v>0</v>
      </c>
      <c r="AT271" s="55">
        <f t="shared" si="37"/>
        <v>1.923268002</v>
      </c>
      <c r="AU271" s="55">
        <f t="shared" si="38"/>
        <v>0.5251959307</v>
      </c>
      <c r="AV271" s="55">
        <f t="shared" si="39"/>
        <v>0.3455910666</v>
      </c>
      <c r="AW271" s="55">
        <f t="shared" si="40"/>
        <v>0.183059963</v>
      </c>
      <c r="AX271" s="55">
        <f t="shared" si="41"/>
        <v>8</v>
      </c>
      <c r="AY271" s="55">
        <f t="shared" si="42"/>
        <v>24.01631357</v>
      </c>
      <c r="AZ271" s="54">
        <f t="shared" ref="AZ271:BA271" si="1939">AO271*2</f>
        <v>5.985650625</v>
      </c>
      <c r="BA271" s="54">
        <f t="shared" si="1939"/>
        <v>0.001206443156</v>
      </c>
      <c r="BB271" s="54">
        <f t="shared" ref="BB271:BD271" si="1940">AQ271*(3/2)</f>
        <v>3.040379509</v>
      </c>
      <c r="BC271" s="54">
        <f t="shared" si="1940"/>
        <v>0.003805246409</v>
      </c>
      <c r="BD271" s="54">
        <f t="shared" si="1940"/>
        <v>0</v>
      </c>
      <c r="BE271" s="54">
        <f t="shared" ref="BE271:BH271" si="1941">AT271</f>
        <v>1.923268002</v>
      </c>
      <c r="BF271" s="54">
        <f t="shared" si="1941"/>
        <v>0.5251959307</v>
      </c>
      <c r="BG271" s="54">
        <f t="shared" si="1941"/>
        <v>0.3455910666</v>
      </c>
      <c r="BH271" s="54">
        <f t="shared" si="1941"/>
        <v>0.183059963</v>
      </c>
      <c r="BI271" s="54">
        <f t="shared" si="46"/>
        <v>12.00815679</v>
      </c>
      <c r="BJ271" s="54">
        <f t="shared" si="47"/>
        <v>-24.01631357</v>
      </c>
      <c r="BK271" s="56">
        <f t="shared" ref="BK271:BN271" si="1942">AO271</f>
        <v>2.992825312</v>
      </c>
      <c r="BL271" s="56">
        <f t="shared" si="1942"/>
        <v>0.0006032215781</v>
      </c>
      <c r="BM271" s="56">
        <f t="shared" si="1942"/>
        <v>2.026919672</v>
      </c>
      <c r="BN271" s="56">
        <f t="shared" si="1942"/>
        <v>0.002536830939</v>
      </c>
      <c r="BO271" s="56">
        <f t="shared" si="49"/>
        <v>0</v>
      </c>
      <c r="BP271" s="56">
        <f t="shared" si="50"/>
        <v>1.923268002</v>
      </c>
      <c r="BQ271" s="56">
        <f t="shared" ref="BQ271:BS271" si="1943">AU271</f>
        <v>0.5251959307</v>
      </c>
      <c r="BR271" s="56">
        <f t="shared" si="1943"/>
        <v>0.3455910666</v>
      </c>
      <c r="BS271" s="56">
        <f t="shared" si="1943"/>
        <v>0.183059963</v>
      </c>
      <c r="BT271" s="56">
        <f t="shared" si="52"/>
        <v>8</v>
      </c>
      <c r="BU271" s="50">
        <f t="shared" ref="BU271:BX271" si="1944">AZ271</f>
        <v>5.985650625</v>
      </c>
      <c r="BV271" s="50">
        <f t="shared" si="1944"/>
        <v>0.001206443156</v>
      </c>
      <c r="BW271" s="50">
        <f t="shared" si="1944"/>
        <v>3.040379509</v>
      </c>
      <c r="BX271" s="50">
        <f t="shared" si="1944"/>
        <v>0.003805246409</v>
      </c>
      <c r="BY271" s="50">
        <f t="shared" si="54"/>
        <v>0</v>
      </c>
      <c r="BZ271" s="50">
        <f t="shared" si="55"/>
        <v>1.923268002</v>
      </c>
      <c r="CA271" s="50">
        <f t="shared" ref="CA271:CC271" si="1945">BF271</f>
        <v>0.5251959307</v>
      </c>
      <c r="CB271" s="50">
        <f t="shared" si="1945"/>
        <v>0.3455910666</v>
      </c>
      <c r="CC271" s="50">
        <f t="shared" si="1945"/>
        <v>0.183059963</v>
      </c>
      <c r="CD271" s="50">
        <f t="shared" si="57"/>
        <v>12.00815679</v>
      </c>
      <c r="CE271" s="57">
        <f t="shared" si="58"/>
        <v>37.31</v>
      </c>
      <c r="CF271" s="57">
        <f t="shared" si="59"/>
        <v>0.01</v>
      </c>
      <c r="CG271" s="57">
        <f t="shared" si="60"/>
        <v>21.44</v>
      </c>
      <c r="CH271" s="57">
        <f t="shared" si="61"/>
        <v>0.04</v>
      </c>
      <c r="CI271" s="58">
        <f t="shared" si="62"/>
        <v>0</v>
      </c>
      <c r="CJ271" s="58">
        <f t="shared" si="63"/>
        <v>28.67</v>
      </c>
      <c r="CK271" s="57">
        <f t="shared" si="64"/>
        <v>7.73</v>
      </c>
      <c r="CL271" s="57">
        <f t="shared" si="65"/>
        <v>2.89</v>
      </c>
      <c r="CM271" s="57">
        <f t="shared" si="66"/>
        <v>2.13</v>
      </c>
      <c r="CN271" s="57">
        <f t="shared" si="67"/>
        <v>100.22</v>
      </c>
      <c r="CO271" s="59">
        <f t="shared" si="68"/>
        <v>0.11608254</v>
      </c>
      <c r="CP271" s="59">
        <f t="shared" si="69"/>
        <v>0.6460173781</v>
      </c>
      <c r="CQ271" s="59">
        <f t="shared" si="70"/>
        <v>0.1764110346</v>
      </c>
      <c r="CR271" s="59">
        <f t="shared" si="71"/>
        <v>0.06148904738</v>
      </c>
      <c r="CS271" s="60">
        <f t="shared" si="72"/>
        <v>11.608254</v>
      </c>
      <c r="CT271" s="60">
        <f t="shared" si="73"/>
        <v>6.148904738</v>
      </c>
      <c r="CU271" s="60">
        <f t="shared" si="74"/>
        <v>82.24284127</v>
      </c>
      <c r="CV271" s="61">
        <f t="shared" si="75"/>
        <v>0.1195303174</v>
      </c>
      <c r="CW271" s="61">
        <f t="shared" si="76"/>
        <v>0.1005274796</v>
      </c>
      <c r="CX271" s="62"/>
    </row>
    <row r="272" ht="15.75" customHeight="1">
      <c r="A272" s="17" t="s">
        <v>53</v>
      </c>
      <c r="B272" s="17" t="s">
        <v>54</v>
      </c>
      <c r="C272" s="17" t="s">
        <v>284</v>
      </c>
      <c r="D272" s="83" t="s">
        <v>241</v>
      </c>
      <c r="E272" s="83" t="s">
        <v>285</v>
      </c>
      <c r="F272" s="2">
        <v>49.0</v>
      </c>
      <c r="G272" s="3" t="s">
        <v>334</v>
      </c>
      <c r="H272" s="48">
        <v>89.76</v>
      </c>
      <c r="I272" s="49">
        <v>0.24</v>
      </c>
      <c r="J272" s="49">
        <v>3.87</v>
      </c>
      <c r="K272" s="49">
        <v>0.29</v>
      </c>
      <c r="L272" s="49">
        <v>0.0</v>
      </c>
      <c r="M272" s="49">
        <v>0.0</v>
      </c>
      <c r="N272" s="49">
        <v>1.05</v>
      </c>
      <c r="O272" s="49">
        <v>3.83</v>
      </c>
      <c r="P272" s="49"/>
      <c r="Q272" s="50">
        <f t="shared" si="8"/>
        <v>99.04</v>
      </c>
      <c r="R272" s="51">
        <f t="shared" si="9"/>
        <v>12</v>
      </c>
      <c r="S272" s="52">
        <f t="shared" si="10"/>
        <v>1.493901069</v>
      </c>
      <c r="T272" s="52">
        <f t="shared" si="11"/>
        <v>0</v>
      </c>
      <c r="U272" s="52">
        <f t="shared" si="12"/>
        <v>0.07591115453</v>
      </c>
      <c r="V272" s="52">
        <f t="shared" si="13"/>
        <v>0</v>
      </c>
      <c r="W272" s="52">
        <f t="shared" si="14"/>
        <v>0</v>
      </c>
      <c r="X272" s="52">
        <f t="shared" si="15"/>
        <v>0.05330816854</v>
      </c>
      <c r="Y272" s="52">
        <f t="shared" si="16"/>
        <v>0.01480178298</v>
      </c>
      <c r="Z272" s="52">
        <f t="shared" si="17"/>
        <v>0.005954684848</v>
      </c>
      <c r="AA272" s="52">
        <f t="shared" si="18"/>
        <v>0.00517123935</v>
      </c>
      <c r="AB272" s="52">
        <f t="shared" si="19"/>
        <v>1.649048099</v>
      </c>
      <c r="AC272" s="53">
        <f t="shared" si="20"/>
        <v>6.361809491</v>
      </c>
      <c r="AD272" s="54">
        <f t="shared" si="21"/>
        <v>2.987802138</v>
      </c>
      <c r="AE272" s="54">
        <f t="shared" si="22"/>
        <v>0</v>
      </c>
      <c r="AF272" s="54">
        <f t="shared" si="23"/>
        <v>0.1138667318</v>
      </c>
      <c r="AG272" s="54">
        <f t="shared" si="24"/>
        <v>0</v>
      </c>
      <c r="AH272" s="54">
        <f t="shared" si="25"/>
        <v>0</v>
      </c>
      <c r="AI272" s="54">
        <f t="shared" si="26"/>
        <v>0.05330816854</v>
      </c>
      <c r="AJ272" s="54">
        <f t="shared" si="27"/>
        <v>0.01480178298</v>
      </c>
      <c r="AK272" s="54">
        <f t="shared" si="28"/>
        <v>0.005954684848</v>
      </c>
      <c r="AL272" s="54">
        <f t="shared" si="29"/>
        <v>0.00517123935</v>
      </c>
      <c r="AM272" s="54">
        <f t="shared" si="30"/>
        <v>3.180904746</v>
      </c>
      <c r="AN272" s="54">
        <f t="shared" si="31"/>
        <v>-6.361809491</v>
      </c>
      <c r="AO272" s="55">
        <f t="shared" si="32"/>
        <v>7.247337757</v>
      </c>
      <c r="AP272" s="55">
        <f t="shared" si="33"/>
        <v>0</v>
      </c>
      <c r="AQ272" s="55">
        <f t="shared" si="34"/>
        <v>0.368266539</v>
      </c>
      <c r="AR272" s="55">
        <f t="shared" si="35"/>
        <v>0</v>
      </c>
      <c r="AS272" s="55">
        <f t="shared" si="36"/>
        <v>0</v>
      </c>
      <c r="AT272" s="55">
        <f t="shared" si="37"/>
        <v>0.2586130438</v>
      </c>
      <c r="AU272" s="55">
        <f t="shared" si="38"/>
        <v>0.07180764703</v>
      </c>
      <c r="AV272" s="55">
        <f t="shared" si="39"/>
        <v>0.02888786495</v>
      </c>
      <c r="AW272" s="55">
        <f t="shared" si="40"/>
        <v>0.02508714865</v>
      </c>
      <c r="AX272" s="55">
        <f t="shared" si="41"/>
        <v>8</v>
      </c>
      <c r="AY272" s="55">
        <f t="shared" si="42"/>
        <v>30.86294205</v>
      </c>
      <c r="AZ272" s="54">
        <f t="shared" ref="AZ272:BA272" si="1946">AO272*2</f>
        <v>14.49467551</v>
      </c>
      <c r="BA272" s="54">
        <f t="shared" si="1946"/>
        <v>0</v>
      </c>
      <c r="BB272" s="54">
        <f t="shared" ref="BB272:BD272" si="1947">AQ272*(3/2)</f>
        <v>0.5523998086</v>
      </c>
      <c r="BC272" s="54">
        <f t="shared" si="1947"/>
        <v>0</v>
      </c>
      <c r="BD272" s="54">
        <f t="shared" si="1947"/>
        <v>0</v>
      </c>
      <c r="BE272" s="54">
        <f t="shared" ref="BE272:BH272" si="1948">AT272</f>
        <v>0.2586130438</v>
      </c>
      <c r="BF272" s="54">
        <f t="shared" si="1948"/>
        <v>0.07180764703</v>
      </c>
      <c r="BG272" s="54">
        <f t="shared" si="1948"/>
        <v>0.02888786495</v>
      </c>
      <c r="BH272" s="54">
        <f t="shared" si="1948"/>
        <v>0.02508714865</v>
      </c>
      <c r="BI272" s="54">
        <f t="shared" si="46"/>
        <v>15.43147103</v>
      </c>
      <c r="BJ272" s="54">
        <f t="shared" si="47"/>
        <v>-30.86294205</v>
      </c>
      <c r="BK272" s="56">
        <f t="shared" ref="BK272:BN272" si="1949">AO272</f>
        <v>7.247337757</v>
      </c>
      <c r="BL272" s="56">
        <f t="shared" si="1949"/>
        <v>0</v>
      </c>
      <c r="BM272" s="56">
        <f t="shared" si="1949"/>
        <v>0.368266539</v>
      </c>
      <c r="BN272" s="56">
        <f t="shared" si="1949"/>
        <v>0</v>
      </c>
      <c r="BO272" s="56">
        <f t="shared" si="49"/>
        <v>0</v>
      </c>
      <c r="BP272" s="56">
        <f t="shared" si="50"/>
        <v>0.2586130438</v>
      </c>
      <c r="BQ272" s="56">
        <f t="shared" ref="BQ272:BS272" si="1950">AU272</f>
        <v>0.07180764703</v>
      </c>
      <c r="BR272" s="56">
        <f t="shared" si="1950"/>
        <v>0.02888786495</v>
      </c>
      <c r="BS272" s="56">
        <f t="shared" si="1950"/>
        <v>0.02508714865</v>
      </c>
      <c r="BT272" s="56">
        <f t="shared" si="52"/>
        <v>8</v>
      </c>
      <c r="BU272" s="50">
        <f t="shared" ref="BU272:BX272" si="1951">AZ272</f>
        <v>14.49467551</v>
      </c>
      <c r="BV272" s="50">
        <f t="shared" si="1951"/>
        <v>0</v>
      </c>
      <c r="BW272" s="50">
        <f t="shared" si="1951"/>
        <v>0.5523998086</v>
      </c>
      <c r="BX272" s="50">
        <f t="shared" si="1951"/>
        <v>0</v>
      </c>
      <c r="BY272" s="50">
        <f t="shared" si="54"/>
        <v>0</v>
      </c>
      <c r="BZ272" s="50">
        <f t="shared" si="55"/>
        <v>0.2586130438</v>
      </c>
      <c r="CA272" s="50">
        <f t="shared" ref="CA272:CC272" si="1952">BF272</f>
        <v>0.07180764703</v>
      </c>
      <c r="CB272" s="50">
        <f t="shared" si="1952"/>
        <v>0.02888786495</v>
      </c>
      <c r="CC272" s="50">
        <f t="shared" si="1952"/>
        <v>0.02508714865</v>
      </c>
      <c r="CD272" s="50">
        <f t="shared" si="57"/>
        <v>15.43147103</v>
      </c>
      <c r="CE272" s="57">
        <f t="shared" si="58"/>
        <v>89.76</v>
      </c>
      <c r="CF272" s="57">
        <f t="shared" si="59"/>
        <v>0</v>
      </c>
      <c r="CG272" s="57">
        <f t="shared" si="60"/>
        <v>3.87</v>
      </c>
      <c r="CH272" s="57">
        <f t="shared" si="61"/>
        <v>0</v>
      </c>
      <c r="CI272" s="58">
        <f t="shared" si="62"/>
        <v>0</v>
      </c>
      <c r="CJ272" s="58">
        <f t="shared" si="63"/>
        <v>3.83</v>
      </c>
      <c r="CK272" s="57">
        <f t="shared" si="64"/>
        <v>1.05</v>
      </c>
      <c r="CL272" s="57">
        <f t="shared" si="65"/>
        <v>0.24</v>
      </c>
      <c r="CM272" s="57">
        <f t="shared" si="66"/>
        <v>0.29</v>
      </c>
      <c r="CN272" s="57">
        <f t="shared" si="67"/>
        <v>99.04</v>
      </c>
      <c r="CO272" s="59">
        <f t="shared" si="68"/>
        <v>0.07515137297</v>
      </c>
      <c r="CP272" s="59">
        <f t="shared" si="69"/>
        <v>0.6727781836</v>
      </c>
      <c r="CQ272" s="59">
        <f t="shared" si="70"/>
        <v>0.1868065803</v>
      </c>
      <c r="CR272" s="59">
        <f t="shared" si="71"/>
        <v>0.06526386316</v>
      </c>
      <c r="CS272" s="60">
        <f t="shared" si="72"/>
        <v>7.515137297</v>
      </c>
      <c r="CT272" s="60">
        <f t="shared" si="73"/>
        <v>6.526386316</v>
      </c>
      <c r="CU272" s="60">
        <f t="shared" si="74"/>
        <v>85.95847639</v>
      </c>
      <c r="CV272" s="61">
        <f t="shared" si="75"/>
        <v>0.1028395496</v>
      </c>
      <c r="CW272" s="61">
        <f t="shared" si="76"/>
        <v>0.06508108899</v>
      </c>
      <c r="CX272" s="62"/>
    </row>
    <row r="273" ht="15.75" customHeight="1">
      <c r="A273" s="17" t="s">
        <v>53</v>
      </c>
      <c r="B273" s="17" t="s">
        <v>54</v>
      </c>
      <c r="C273" s="17" t="s">
        <v>284</v>
      </c>
      <c r="D273" s="83"/>
      <c r="E273" s="83" t="s">
        <v>285</v>
      </c>
      <c r="F273" s="2">
        <v>50.0</v>
      </c>
      <c r="G273" s="3" t="s">
        <v>335</v>
      </c>
      <c r="H273" s="48">
        <v>37.79</v>
      </c>
      <c r="I273" s="49">
        <v>2.3</v>
      </c>
      <c r="J273" s="49">
        <v>21.37</v>
      </c>
      <c r="K273" s="49">
        <v>6.68</v>
      </c>
      <c r="L273" s="49">
        <v>0.13</v>
      </c>
      <c r="M273" s="49">
        <v>0.02</v>
      </c>
      <c r="N273" s="49">
        <v>6.91</v>
      </c>
      <c r="O273" s="49">
        <v>25.39</v>
      </c>
      <c r="P273" s="49"/>
      <c r="Q273" s="50">
        <f t="shared" si="8"/>
        <v>100.59</v>
      </c>
      <c r="R273" s="51">
        <f t="shared" si="9"/>
        <v>12</v>
      </c>
      <c r="S273" s="52">
        <f t="shared" si="10"/>
        <v>0.6289496591</v>
      </c>
      <c r="T273" s="52">
        <f t="shared" si="11"/>
        <v>0.001627058229</v>
      </c>
      <c r="U273" s="52">
        <f t="shared" si="12"/>
        <v>0.4191786492</v>
      </c>
      <c r="V273" s="52">
        <f t="shared" si="13"/>
        <v>0.0002631748626</v>
      </c>
      <c r="W273" s="52">
        <f t="shared" si="14"/>
        <v>0</v>
      </c>
      <c r="X273" s="52">
        <f t="shared" si="15"/>
        <v>0.3533927935</v>
      </c>
      <c r="Y273" s="52">
        <f t="shared" si="16"/>
        <v>0.09740982895</v>
      </c>
      <c r="Z273" s="52">
        <f t="shared" si="17"/>
        <v>0.0570657298</v>
      </c>
      <c r="AA273" s="52">
        <f t="shared" si="18"/>
        <v>0.1191168236</v>
      </c>
      <c r="AB273" s="52">
        <f t="shared" si="19"/>
        <v>1.677003717</v>
      </c>
      <c r="AC273" s="53">
        <f t="shared" si="20"/>
        <v>5.034602693</v>
      </c>
      <c r="AD273" s="54">
        <f t="shared" si="21"/>
        <v>1.257899318</v>
      </c>
      <c r="AE273" s="54">
        <f t="shared" si="22"/>
        <v>0.003254116457</v>
      </c>
      <c r="AF273" s="54">
        <f t="shared" si="23"/>
        <v>0.6287679737</v>
      </c>
      <c r="AG273" s="54">
        <f t="shared" si="24"/>
        <v>0.0003947622939</v>
      </c>
      <c r="AH273" s="54">
        <f t="shared" si="25"/>
        <v>0</v>
      </c>
      <c r="AI273" s="54">
        <f t="shared" si="26"/>
        <v>0.3533927935</v>
      </c>
      <c r="AJ273" s="54">
        <f t="shared" si="27"/>
        <v>0.09740982895</v>
      </c>
      <c r="AK273" s="54">
        <f t="shared" si="28"/>
        <v>0.0570657298</v>
      </c>
      <c r="AL273" s="54">
        <f t="shared" si="29"/>
        <v>0.1191168236</v>
      </c>
      <c r="AM273" s="54">
        <f t="shared" si="30"/>
        <v>2.517301347</v>
      </c>
      <c r="AN273" s="54">
        <f t="shared" si="31"/>
        <v>-5.034602693</v>
      </c>
      <c r="AO273" s="55">
        <f t="shared" si="32"/>
        <v>3.000349505</v>
      </c>
      <c r="AP273" s="55">
        <f t="shared" si="33"/>
        <v>0.007761739402</v>
      </c>
      <c r="AQ273" s="55">
        <f t="shared" si="34"/>
        <v>1.999655194</v>
      </c>
      <c r="AR273" s="55">
        <f t="shared" si="35"/>
        <v>0.001255452733</v>
      </c>
      <c r="AS273" s="55">
        <f t="shared" si="36"/>
        <v>0</v>
      </c>
      <c r="AT273" s="55">
        <f t="shared" si="37"/>
        <v>1.685829506</v>
      </c>
      <c r="AU273" s="55">
        <f t="shared" si="38"/>
        <v>0.464685095</v>
      </c>
      <c r="AV273" s="55">
        <f t="shared" si="39"/>
        <v>0.2722270879</v>
      </c>
      <c r="AW273" s="55">
        <f t="shared" si="40"/>
        <v>0.5682364203</v>
      </c>
      <c r="AX273" s="55">
        <f t="shared" si="41"/>
        <v>8</v>
      </c>
      <c r="AY273" s="55">
        <f t="shared" si="42"/>
        <v>24.01713314</v>
      </c>
      <c r="AZ273" s="54">
        <f t="shared" ref="AZ273:BA273" si="1953">AO273*2</f>
        <v>6.00069901</v>
      </c>
      <c r="BA273" s="54">
        <f t="shared" si="1953"/>
        <v>0.0155234788</v>
      </c>
      <c r="BB273" s="54">
        <f t="shared" ref="BB273:BD273" si="1954">AQ273*(3/2)</f>
        <v>2.999482791</v>
      </c>
      <c r="BC273" s="54">
        <f t="shared" si="1954"/>
        <v>0.0018831791</v>
      </c>
      <c r="BD273" s="54">
        <f t="shared" si="1954"/>
        <v>0</v>
      </c>
      <c r="BE273" s="54">
        <f t="shared" ref="BE273:BH273" si="1955">AT273</f>
        <v>1.685829506</v>
      </c>
      <c r="BF273" s="54">
        <f t="shared" si="1955"/>
        <v>0.464685095</v>
      </c>
      <c r="BG273" s="54">
        <f t="shared" si="1955"/>
        <v>0.2722270879</v>
      </c>
      <c r="BH273" s="54">
        <f t="shared" si="1955"/>
        <v>0.5682364203</v>
      </c>
      <c r="BI273" s="54">
        <f t="shared" si="46"/>
        <v>12.00856657</v>
      </c>
      <c r="BJ273" s="54">
        <f t="shared" si="47"/>
        <v>-24.01713314</v>
      </c>
      <c r="BK273" s="56">
        <f t="shared" ref="BK273:BN273" si="1956">AO273</f>
        <v>3.000349505</v>
      </c>
      <c r="BL273" s="56">
        <f t="shared" si="1956"/>
        <v>0.007761739402</v>
      </c>
      <c r="BM273" s="56">
        <f t="shared" si="1956"/>
        <v>1.999655194</v>
      </c>
      <c r="BN273" s="56">
        <f t="shared" si="1956"/>
        <v>0.001255452733</v>
      </c>
      <c r="BO273" s="56">
        <f t="shared" si="49"/>
        <v>0</v>
      </c>
      <c r="BP273" s="56">
        <f t="shared" si="50"/>
        <v>1.685829506</v>
      </c>
      <c r="BQ273" s="56">
        <f t="shared" ref="BQ273:BS273" si="1957">AU273</f>
        <v>0.464685095</v>
      </c>
      <c r="BR273" s="56">
        <f t="shared" si="1957"/>
        <v>0.2722270879</v>
      </c>
      <c r="BS273" s="56">
        <f t="shared" si="1957"/>
        <v>0.5682364203</v>
      </c>
      <c r="BT273" s="56">
        <f t="shared" si="52"/>
        <v>8</v>
      </c>
      <c r="BU273" s="50">
        <f t="shared" ref="BU273:BX273" si="1958">AZ273</f>
        <v>6.00069901</v>
      </c>
      <c r="BV273" s="50">
        <f t="shared" si="1958"/>
        <v>0.0155234788</v>
      </c>
      <c r="BW273" s="50">
        <f t="shared" si="1958"/>
        <v>2.999482791</v>
      </c>
      <c r="BX273" s="50">
        <f t="shared" si="1958"/>
        <v>0.0018831791</v>
      </c>
      <c r="BY273" s="50">
        <f t="shared" si="54"/>
        <v>0</v>
      </c>
      <c r="BZ273" s="50">
        <f t="shared" si="55"/>
        <v>1.685829506</v>
      </c>
      <c r="CA273" s="50">
        <f t="shared" ref="CA273:CC273" si="1959">BF273</f>
        <v>0.464685095</v>
      </c>
      <c r="CB273" s="50">
        <f t="shared" si="1959"/>
        <v>0.2722270879</v>
      </c>
      <c r="CC273" s="50">
        <f t="shared" si="1959"/>
        <v>0.5682364203</v>
      </c>
      <c r="CD273" s="50">
        <f t="shared" si="57"/>
        <v>12.00856657</v>
      </c>
      <c r="CE273" s="57">
        <f t="shared" si="58"/>
        <v>37.79</v>
      </c>
      <c r="CF273" s="57">
        <f t="shared" si="59"/>
        <v>0.13</v>
      </c>
      <c r="CG273" s="57">
        <f t="shared" si="60"/>
        <v>21.37</v>
      </c>
      <c r="CH273" s="57">
        <f t="shared" si="61"/>
        <v>0.02</v>
      </c>
      <c r="CI273" s="58">
        <f t="shared" si="62"/>
        <v>0</v>
      </c>
      <c r="CJ273" s="58">
        <f t="shared" si="63"/>
        <v>25.39</v>
      </c>
      <c r="CK273" s="57">
        <f t="shared" si="64"/>
        <v>6.91</v>
      </c>
      <c r="CL273" s="57">
        <f t="shared" si="65"/>
        <v>2.3</v>
      </c>
      <c r="CM273" s="57">
        <f t="shared" si="66"/>
        <v>6.68</v>
      </c>
      <c r="CN273" s="57">
        <f t="shared" si="67"/>
        <v>100.59</v>
      </c>
      <c r="CO273" s="59">
        <f t="shared" si="68"/>
        <v>0.091016075</v>
      </c>
      <c r="CP273" s="59">
        <f t="shared" si="69"/>
        <v>0.5636381961</v>
      </c>
      <c r="CQ273" s="59">
        <f t="shared" si="70"/>
        <v>0.1553622521</v>
      </c>
      <c r="CR273" s="59">
        <f t="shared" si="71"/>
        <v>0.1899834768</v>
      </c>
      <c r="CS273" s="60">
        <f t="shared" si="72"/>
        <v>9.1016075</v>
      </c>
      <c r="CT273" s="60">
        <f t="shared" si="73"/>
        <v>18.99834768</v>
      </c>
      <c r="CU273" s="60">
        <f t="shared" si="74"/>
        <v>71.90004482</v>
      </c>
      <c r="CV273" s="61">
        <f t="shared" si="75"/>
        <v>0.2354915143</v>
      </c>
      <c r="CW273" s="61">
        <f t="shared" si="76"/>
        <v>0.07881992095</v>
      </c>
      <c r="CX273" s="62"/>
    </row>
    <row r="274" ht="15.75" customHeight="1">
      <c r="A274" s="17" t="s">
        <v>53</v>
      </c>
      <c r="B274" s="17" t="s">
        <v>54</v>
      </c>
      <c r="C274" s="17" t="s">
        <v>284</v>
      </c>
      <c r="D274" s="83"/>
      <c r="E274" s="83" t="s">
        <v>285</v>
      </c>
      <c r="F274" s="2">
        <v>51.0</v>
      </c>
      <c r="G274" s="3" t="s">
        <v>336</v>
      </c>
      <c r="H274" s="48">
        <v>37.28</v>
      </c>
      <c r="I274" s="49">
        <v>3.15</v>
      </c>
      <c r="J274" s="49">
        <v>21.25</v>
      </c>
      <c r="K274" s="49">
        <v>1.48</v>
      </c>
      <c r="L274" s="49">
        <v>0.01</v>
      </c>
      <c r="M274" s="49">
        <v>0.0</v>
      </c>
      <c r="N274" s="49">
        <v>8.28</v>
      </c>
      <c r="O274" s="49">
        <v>28.8</v>
      </c>
      <c r="P274" s="49"/>
      <c r="Q274" s="50">
        <f t="shared" si="8"/>
        <v>100.25</v>
      </c>
      <c r="R274" s="51">
        <f t="shared" si="9"/>
        <v>12</v>
      </c>
      <c r="S274" s="52">
        <f t="shared" si="10"/>
        <v>0.6204615848</v>
      </c>
      <c r="T274" s="52">
        <f t="shared" si="11"/>
        <v>0.0001251583253</v>
      </c>
      <c r="U274" s="52">
        <f t="shared" si="12"/>
        <v>0.4168248149</v>
      </c>
      <c r="V274" s="52">
        <f t="shared" si="13"/>
        <v>0</v>
      </c>
      <c r="W274" s="52">
        <f t="shared" si="14"/>
        <v>0</v>
      </c>
      <c r="X274" s="52">
        <f t="shared" si="15"/>
        <v>0.4008551577</v>
      </c>
      <c r="Y274" s="52">
        <f t="shared" si="16"/>
        <v>0.1167226315</v>
      </c>
      <c r="Z274" s="52">
        <f t="shared" si="17"/>
        <v>0.07815523863</v>
      </c>
      <c r="AA274" s="52">
        <f t="shared" si="18"/>
        <v>0.02639115254</v>
      </c>
      <c r="AB274" s="52">
        <f t="shared" si="19"/>
        <v>1.659535738</v>
      </c>
      <c r="AC274" s="53">
        <f t="shared" si="20"/>
        <v>4.977069778</v>
      </c>
      <c r="AD274" s="54">
        <f t="shared" si="21"/>
        <v>1.24092317</v>
      </c>
      <c r="AE274" s="54">
        <f t="shared" si="22"/>
        <v>0.0002503166506</v>
      </c>
      <c r="AF274" s="54">
        <f t="shared" si="23"/>
        <v>0.6252372224</v>
      </c>
      <c r="AG274" s="54">
        <f t="shared" si="24"/>
        <v>0</v>
      </c>
      <c r="AH274" s="54">
        <f t="shared" si="25"/>
        <v>0</v>
      </c>
      <c r="AI274" s="54">
        <f t="shared" si="26"/>
        <v>0.4008551577</v>
      </c>
      <c r="AJ274" s="54">
        <f t="shared" si="27"/>
        <v>0.1167226315</v>
      </c>
      <c r="AK274" s="54">
        <f t="shared" si="28"/>
        <v>0.07815523863</v>
      </c>
      <c r="AL274" s="54">
        <f t="shared" si="29"/>
        <v>0.02639115254</v>
      </c>
      <c r="AM274" s="54">
        <f t="shared" si="30"/>
        <v>2.488534889</v>
      </c>
      <c r="AN274" s="54">
        <f t="shared" si="31"/>
        <v>-4.977069778</v>
      </c>
      <c r="AO274" s="55">
        <f t="shared" si="32"/>
        <v>2.991012826</v>
      </c>
      <c r="AP274" s="55">
        <f t="shared" si="33"/>
        <v>0.0006033413919</v>
      </c>
      <c r="AQ274" s="55">
        <f t="shared" si="34"/>
        <v>2.009356257</v>
      </c>
      <c r="AR274" s="55">
        <f t="shared" si="35"/>
        <v>0</v>
      </c>
      <c r="AS274" s="55">
        <f t="shared" si="36"/>
        <v>0</v>
      </c>
      <c r="AT274" s="55">
        <f t="shared" si="37"/>
        <v>1.932372523</v>
      </c>
      <c r="AU274" s="55">
        <f t="shared" si="38"/>
        <v>0.5626760728</v>
      </c>
      <c r="AV274" s="55">
        <f t="shared" si="39"/>
        <v>0.3767571223</v>
      </c>
      <c r="AW274" s="55">
        <f t="shared" si="40"/>
        <v>0.1272218582</v>
      </c>
      <c r="AX274" s="55">
        <f t="shared" si="41"/>
        <v>8</v>
      </c>
      <c r="AY274" s="55">
        <f t="shared" si="42"/>
        <v>23.99258859</v>
      </c>
      <c r="AZ274" s="54">
        <f t="shared" ref="AZ274:BA274" si="1960">AO274*2</f>
        <v>5.982025652</v>
      </c>
      <c r="BA274" s="54">
        <f t="shared" si="1960"/>
        <v>0.001206682784</v>
      </c>
      <c r="BB274" s="54">
        <f t="shared" ref="BB274:BD274" si="1961">AQ274*(3/2)</f>
        <v>3.014034385</v>
      </c>
      <c r="BC274" s="54">
        <f t="shared" si="1961"/>
        <v>0</v>
      </c>
      <c r="BD274" s="54">
        <f t="shared" si="1961"/>
        <v>0</v>
      </c>
      <c r="BE274" s="54">
        <f t="shared" ref="BE274:BH274" si="1962">AT274</f>
        <v>1.932372523</v>
      </c>
      <c r="BF274" s="54">
        <f t="shared" si="1962"/>
        <v>0.5626760728</v>
      </c>
      <c r="BG274" s="54">
        <f t="shared" si="1962"/>
        <v>0.3767571223</v>
      </c>
      <c r="BH274" s="54">
        <f t="shared" si="1962"/>
        <v>0.1272218582</v>
      </c>
      <c r="BI274" s="54">
        <f t="shared" si="46"/>
        <v>11.9962943</v>
      </c>
      <c r="BJ274" s="54">
        <f t="shared" si="47"/>
        <v>-23.99258859</v>
      </c>
      <c r="BK274" s="56">
        <f t="shared" ref="BK274:BN274" si="1963">AO274</f>
        <v>2.991012826</v>
      </c>
      <c r="BL274" s="56">
        <f t="shared" si="1963"/>
        <v>0.0006033413919</v>
      </c>
      <c r="BM274" s="56">
        <f t="shared" si="1963"/>
        <v>2.009356257</v>
      </c>
      <c r="BN274" s="56">
        <f t="shared" si="1963"/>
        <v>0</v>
      </c>
      <c r="BO274" s="56">
        <f t="shared" si="49"/>
        <v>0.007411408788</v>
      </c>
      <c r="BP274" s="56">
        <f t="shared" si="50"/>
        <v>1.924961114</v>
      </c>
      <c r="BQ274" s="56">
        <f t="shared" ref="BQ274:BS274" si="1964">AU274</f>
        <v>0.5626760728</v>
      </c>
      <c r="BR274" s="56">
        <f t="shared" si="1964"/>
        <v>0.3767571223</v>
      </c>
      <c r="BS274" s="56">
        <f t="shared" si="1964"/>
        <v>0.1272218582</v>
      </c>
      <c r="BT274" s="56">
        <f t="shared" si="52"/>
        <v>8</v>
      </c>
      <c r="BU274" s="50">
        <f t="shared" ref="BU274:BX274" si="1965">AZ274</f>
        <v>5.982025652</v>
      </c>
      <c r="BV274" s="50">
        <f t="shared" si="1965"/>
        <v>0.001206682784</v>
      </c>
      <c r="BW274" s="50">
        <f t="shared" si="1965"/>
        <v>3.014034385</v>
      </c>
      <c r="BX274" s="50">
        <f t="shared" si="1965"/>
        <v>0</v>
      </c>
      <c r="BY274" s="50">
        <f t="shared" si="54"/>
        <v>0.01111711318</v>
      </c>
      <c r="BZ274" s="50">
        <f t="shared" si="55"/>
        <v>1.924961114</v>
      </c>
      <c r="CA274" s="50">
        <f t="shared" ref="CA274:CC274" si="1966">BF274</f>
        <v>0.5626760728</v>
      </c>
      <c r="CB274" s="50">
        <f t="shared" si="1966"/>
        <v>0.3767571223</v>
      </c>
      <c r="CC274" s="50">
        <f t="shared" si="1966"/>
        <v>0.1272218582</v>
      </c>
      <c r="CD274" s="50">
        <f t="shared" si="57"/>
        <v>12</v>
      </c>
      <c r="CE274" s="57">
        <f t="shared" si="58"/>
        <v>37.28</v>
      </c>
      <c r="CF274" s="57">
        <f t="shared" si="59"/>
        <v>0.01</v>
      </c>
      <c r="CG274" s="57">
        <f t="shared" si="60"/>
        <v>21.25</v>
      </c>
      <c r="CH274" s="57">
        <f t="shared" si="61"/>
        <v>0</v>
      </c>
      <c r="CI274" s="58">
        <f t="shared" si="62"/>
        <v>0.122758366</v>
      </c>
      <c r="CJ274" s="58">
        <f t="shared" si="63"/>
        <v>28.68954067</v>
      </c>
      <c r="CK274" s="57">
        <f t="shared" si="64"/>
        <v>8.28</v>
      </c>
      <c r="CL274" s="57">
        <f t="shared" si="65"/>
        <v>3.15</v>
      </c>
      <c r="CM274" s="57">
        <f t="shared" si="66"/>
        <v>1.48</v>
      </c>
      <c r="CN274" s="57">
        <f t="shared" si="67"/>
        <v>100.262299</v>
      </c>
      <c r="CO274" s="59">
        <f t="shared" si="68"/>
        <v>0.1259376542</v>
      </c>
      <c r="CP274" s="59">
        <f t="shared" si="69"/>
        <v>0.6434519024</v>
      </c>
      <c r="CQ274" s="59">
        <f t="shared" si="70"/>
        <v>0.1880843134</v>
      </c>
      <c r="CR274" s="59">
        <f t="shared" si="71"/>
        <v>0.04252613005</v>
      </c>
      <c r="CS274" s="60">
        <f t="shared" si="72"/>
        <v>12.59376542</v>
      </c>
      <c r="CT274" s="60">
        <f t="shared" si="73"/>
        <v>4.252613005</v>
      </c>
      <c r="CU274" s="60">
        <f t="shared" si="74"/>
        <v>83.15362158</v>
      </c>
      <c r="CV274" s="61">
        <f t="shared" si="75"/>
        <v>0.1054949571</v>
      </c>
      <c r="CW274" s="61">
        <f t="shared" si="76"/>
        <v>0.1090620085</v>
      </c>
      <c r="CX274" s="62"/>
    </row>
    <row r="275" ht="15.75" customHeight="1">
      <c r="A275" s="17" t="s">
        <v>53</v>
      </c>
      <c r="B275" s="17" t="s">
        <v>54</v>
      </c>
      <c r="C275" s="17" t="s">
        <v>284</v>
      </c>
      <c r="D275" s="83"/>
      <c r="E275" s="83" t="s">
        <v>285</v>
      </c>
      <c r="F275" s="2">
        <v>52.0</v>
      </c>
      <c r="G275" s="3" t="s">
        <v>337</v>
      </c>
      <c r="H275" s="48">
        <v>37.36</v>
      </c>
      <c r="I275" s="49">
        <v>3.69</v>
      </c>
      <c r="J275" s="49">
        <v>21.28</v>
      </c>
      <c r="K275" s="49">
        <v>1.4</v>
      </c>
      <c r="L275" s="49">
        <v>0.04</v>
      </c>
      <c r="M275" s="49">
        <v>0.06</v>
      </c>
      <c r="N275" s="49">
        <v>3.58</v>
      </c>
      <c r="O275" s="49">
        <v>32.43</v>
      </c>
      <c r="P275" s="49"/>
      <c r="Q275" s="50">
        <f t="shared" si="8"/>
        <v>99.84</v>
      </c>
      <c r="R275" s="51">
        <f t="shared" si="9"/>
        <v>12</v>
      </c>
      <c r="S275" s="52">
        <f t="shared" si="10"/>
        <v>0.6217930474</v>
      </c>
      <c r="T275" s="52">
        <f t="shared" si="11"/>
        <v>0.0005006333011</v>
      </c>
      <c r="U275" s="52">
        <f t="shared" si="12"/>
        <v>0.4174132735</v>
      </c>
      <c r="V275" s="52">
        <f t="shared" si="13"/>
        <v>0.0007895245878</v>
      </c>
      <c r="W275" s="52">
        <f t="shared" si="14"/>
        <v>0</v>
      </c>
      <c r="X275" s="52">
        <f t="shared" si="15"/>
        <v>0.4513796098</v>
      </c>
      <c r="Y275" s="52">
        <f t="shared" si="16"/>
        <v>0.0504670315</v>
      </c>
      <c r="Z275" s="52">
        <f t="shared" si="17"/>
        <v>0.09155327954</v>
      </c>
      <c r="AA275" s="52">
        <f t="shared" si="18"/>
        <v>0.02496460376</v>
      </c>
      <c r="AB275" s="52">
        <f t="shared" si="19"/>
        <v>1.658861003</v>
      </c>
      <c r="AC275" s="53">
        <f t="shared" si="20"/>
        <v>4.980512166</v>
      </c>
      <c r="AD275" s="54">
        <f t="shared" si="21"/>
        <v>1.243586095</v>
      </c>
      <c r="AE275" s="54">
        <f t="shared" si="22"/>
        <v>0.001001266602</v>
      </c>
      <c r="AF275" s="54">
        <f t="shared" si="23"/>
        <v>0.6261199102</v>
      </c>
      <c r="AG275" s="54">
        <f t="shared" si="24"/>
        <v>0.001184286882</v>
      </c>
      <c r="AH275" s="54">
        <f t="shared" si="25"/>
        <v>0</v>
      </c>
      <c r="AI275" s="54">
        <f t="shared" si="26"/>
        <v>0.4513796098</v>
      </c>
      <c r="AJ275" s="54">
        <f t="shared" si="27"/>
        <v>0.0504670315</v>
      </c>
      <c r="AK275" s="54">
        <f t="shared" si="28"/>
        <v>0.09155327954</v>
      </c>
      <c r="AL275" s="54">
        <f t="shared" si="29"/>
        <v>0.02496460376</v>
      </c>
      <c r="AM275" s="54">
        <f t="shared" si="30"/>
        <v>2.490256083</v>
      </c>
      <c r="AN275" s="54">
        <f t="shared" si="31"/>
        <v>-4.980512166</v>
      </c>
      <c r="AO275" s="55">
        <f t="shared" si="32"/>
        <v>2.998650501</v>
      </c>
      <c r="AP275" s="55">
        <f t="shared" si="33"/>
        <v>0.002414347194</v>
      </c>
      <c r="AQ275" s="55">
        <f t="shared" si="34"/>
        <v>2.013011446</v>
      </c>
      <c r="AR275" s="55">
        <f t="shared" si="35"/>
        <v>0.003807550295</v>
      </c>
      <c r="AS275" s="55">
        <f t="shared" si="36"/>
        <v>0</v>
      </c>
      <c r="AT275" s="55">
        <f t="shared" si="37"/>
        <v>2.176817028</v>
      </c>
      <c r="AU275" s="55">
        <f t="shared" si="38"/>
        <v>0.2433816041</v>
      </c>
      <c r="AV275" s="55">
        <f t="shared" si="39"/>
        <v>0.4415235724</v>
      </c>
      <c r="AW275" s="55">
        <f t="shared" si="40"/>
        <v>0.1203939508</v>
      </c>
      <c r="AX275" s="55">
        <f t="shared" si="41"/>
        <v>8</v>
      </c>
      <c r="AY275" s="55">
        <f t="shared" si="42"/>
        <v>24.01894869</v>
      </c>
      <c r="AZ275" s="54">
        <f t="shared" ref="AZ275:BA275" si="1967">AO275*2</f>
        <v>5.997301003</v>
      </c>
      <c r="BA275" s="54">
        <f t="shared" si="1967"/>
        <v>0.004828694388</v>
      </c>
      <c r="BB275" s="54">
        <f t="shared" ref="BB275:BD275" si="1968">AQ275*(3/2)</f>
        <v>3.019517169</v>
      </c>
      <c r="BC275" s="54">
        <f t="shared" si="1968"/>
        <v>0.005711325442</v>
      </c>
      <c r="BD275" s="54">
        <f t="shared" si="1968"/>
        <v>0</v>
      </c>
      <c r="BE275" s="54">
        <f t="shared" ref="BE275:BH275" si="1969">AT275</f>
        <v>2.176817028</v>
      </c>
      <c r="BF275" s="54">
        <f t="shared" si="1969"/>
        <v>0.2433816041</v>
      </c>
      <c r="BG275" s="54">
        <f t="shared" si="1969"/>
        <v>0.4415235724</v>
      </c>
      <c r="BH275" s="54">
        <f t="shared" si="1969"/>
        <v>0.1203939508</v>
      </c>
      <c r="BI275" s="54">
        <f t="shared" si="46"/>
        <v>12.00947435</v>
      </c>
      <c r="BJ275" s="54">
        <f t="shared" si="47"/>
        <v>-24.01894869</v>
      </c>
      <c r="BK275" s="56">
        <f t="shared" ref="BK275:BN275" si="1970">AO275</f>
        <v>2.998650501</v>
      </c>
      <c r="BL275" s="56">
        <f t="shared" si="1970"/>
        <v>0.002414347194</v>
      </c>
      <c r="BM275" s="56">
        <f t="shared" si="1970"/>
        <v>2.013011446</v>
      </c>
      <c r="BN275" s="56">
        <f t="shared" si="1970"/>
        <v>0.003807550295</v>
      </c>
      <c r="BO275" s="56">
        <f t="shared" si="49"/>
        <v>0</v>
      </c>
      <c r="BP275" s="56">
        <f t="shared" si="50"/>
        <v>2.176817028</v>
      </c>
      <c r="BQ275" s="56">
        <f t="shared" ref="BQ275:BS275" si="1971">AU275</f>
        <v>0.2433816041</v>
      </c>
      <c r="BR275" s="56">
        <f t="shared" si="1971"/>
        <v>0.4415235724</v>
      </c>
      <c r="BS275" s="56">
        <f t="shared" si="1971"/>
        <v>0.1203939508</v>
      </c>
      <c r="BT275" s="56">
        <f t="shared" si="52"/>
        <v>8</v>
      </c>
      <c r="BU275" s="50">
        <f t="shared" ref="BU275:BX275" si="1972">AZ275</f>
        <v>5.997301003</v>
      </c>
      <c r="BV275" s="50">
        <f t="shared" si="1972"/>
        <v>0.004828694388</v>
      </c>
      <c r="BW275" s="50">
        <f t="shared" si="1972"/>
        <v>3.019517169</v>
      </c>
      <c r="BX275" s="50">
        <f t="shared" si="1972"/>
        <v>0.005711325442</v>
      </c>
      <c r="BY275" s="50">
        <f t="shared" si="54"/>
        <v>0</v>
      </c>
      <c r="BZ275" s="50">
        <f t="shared" si="55"/>
        <v>2.176817028</v>
      </c>
      <c r="CA275" s="50">
        <f t="shared" ref="CA275:CC275" si="1973">BF275</f>
        <v>0.2433816041</v>
      </c>
      <c r="CB275" s="50">
        <f t="shared" si="1973"/>
        <v>0.4415235724</v>
      </c>
      <c r="CC275" s="50">
        <f t="shared" si="1973"/>
        <v>0.1203939508</v>
      </c>
      <c r="CD275" s="50">
        <f t="shared" si="57"/>
        <v>12.00947435</v>
      </c>
      <c r="CE275" s="57">
        <f t="shared" si="58"/>
        <v>37.36</v>
      </c>
      <c r="CF275" s="57">
        <f t="shared" si="59"/>
        <v>0.04</v>
      </c>
      <c r="CG275" s="57">
        <f t="shared" si="60"/>
        <v>21.28</v>
      </c>
      <c r="CH275" s="57">
        <f t="shared" si="61"/>
        <v>0.06</v>
      </c>
      <c r="CI275" s="58">
        <f t="shared" si="62"/>
        <v>0</v>
      </c>
      <c r="CJ275" s="58">
        <f t="shared" si="63"/>
        <v>32.43</v>
      </c>
      <c r="CK275" s="57">
        <f t="shared" si="64"/>
        <v>3.58</v>
      </c>
      <c r="CL275" s="57">
        <f t="shared" si="65"/>
        <v>3.69</v>
      </c>
      <c r="CM275" s="57">
        <f t="shared" si="66"/>
        <v>1.4</v>
      </c>
      <c r="CN275" s="57">
        <f t="shared" si="67"/>
        <v>99.84</v>
      </c>
      <c r="CO275" s="59">
        <f t="shared" si="68"/>
        <v>0.1480571344</v>
      </c>
      <c r="CP275" s="59">
        <f t="shared" si="69"/>
        <v>0.7299571561</v>
      </c>
      <c r="CQ275" s="59">
        <f t="shared" si="70"/>
        <v>0.08161372376</v>
      </c>
      <c r="CR275" s="59">
        <f t="shared" si="71"/>
        <v>0.04037198572</v>
      </c>
      <c r="CS275" s="60">
        <f t="shared" si="72"/>
        <v>14.80571344</v>
      </c>
      <c r="CT275" s="60">
        <f t="shared" si="73"/>
        <v>4.037198572</v>
      </c>
      <c r="CU275" s="60">
        <f t="shared" si="74"/>
        <v>81.15708799</v>
      </c>
      <c r="CV275" s="61">
        <f t="shared" si="75"/>
        <v>0.1144005529</v>
      </c>
      <c r="CW275" s="61">
        <f t="shared" si="76"/>
        <v>0.1282174784</v>
      </c>
      <c r="CX275" s="62"/>
    </row>
    <row r="276" ht="15.75" customHeight="1">
      <c r="A276" s="17" t="s">
        <v>53</v>
      </c>
      <c r="B276" s="17" t="s">
        <v>54</v>
      </c>
      <c r="C276" s="17" t="s">
        <v>284</v>
      </c>
      <c r="D276" s="83"/>
      <c r="E276" s="83" t="s">
        <v>285</v>
      </c>
      <c r="F276" s="2">
        <v>53.0</v>
      </c>
      <c r="G276" s="3" t="s">
        <v>338</v>
      </c>
      <c r="H276" s="48">
        <v>37.78</v>
      </c>
      <c r="I276" s="49">
        <v>2.58</v>
      </c>
      <c r="J276" s="49">
        <v>20.73</v>
      </c>
      <c r="K276" s="49">
        <v>8.17</v>
      </c>
      <c r="L276" s="49">
        <v>0.02</v>
      </c>
      <c r="M276" s="49">
        <v>0.0</v>
      </c>
      <c r="N276" s="49">
        <v>7.01</v>
      </c>
      <c r="O276" s="49">
        <v>23.46</v>
      </c>
      <c r="P276" s="49"/>
      <c r="Q276" s="50">
        <f t="shared" si="8"/>
        <v>99.75</v>
      </c>
      <c r="R276" s="51">
        <f t="shared" si="9"/>
        <v>12</v>
      </c>
      <c r="S276" s="52">
        <f t="shared" si="10"/>
        <v>0.6287832262</v>
      </c>
      <c r="T276" s="52">
        <f t="shared" si="11"/>
        <v>0.0002503166506</v>
      </c>
      <c r="U276" s="52">
        <f t="shared" si="12"/>
        <v>0.4066248665</v>
      </c>
      <c r="V276" s="52">
        <f t="shared" si="13"/>
        <v>0</v>
      </c>
      <c r="W276" s="52">
        <f t="shared" si="14"/>
        <v>0</v>
      </c>
      <c r="X276" s="52">
        <f t="shared" si="15"/>
        <v>0.3265299305</v>
      </c>
      <c r="Y276" s="52">
        <f t="shared" si="16"/>
        <v>0.09881952256</v>
      </c>
      <c r="Z276" s="52">
        <f t="shared" si="17"/>
        <v>0.06401286212</v>
      </c>
      <c r="AA276" s="52">
        <f t="shared" si="18"/>
        <v>0.1456862948</v>
      </c>
      <c r="AB276" s="52">
        <f t="shared" si="19"/>
        <v>1.670707019</v>
      </c>
      <c r="AC276" s="53">
        <f t="shared" si="20"/>
        <v>5.006105991</v>
      </c>
      <c r="AD276" s="54">
        <f t="shared" si="21"/>
        <v>1.257566452</v>
      </c>
      <c r="AE276" s="54">
        <f t="shared" si="22"/>
        <v>0.0005006333011</v>
      </c>
      <c r="AF276" s="54">
        <f t="shared" si="23"/>
        <v>0.6099372997</v>
      </c>
      <c r="AG276" s="54">
        <f t="shared" si="24"/>
        <v>0</v>
      </c>
      <c r="AH276" s="54">
        <f t="shared" si="25"/>
        <v>0</v>
      </c>
      <c r="AI276" s="54">
        <f t="shared" si="26"/>
        <v>0.3265299305</v>
      </c>
      <c r="AJ276" s="54">
        <f t="shared" si="27"/>
        <v>0.09881952256</v>
      </c>
      <c r="AK276" s="54">
        <f t="shared" si="28"/>
        <v>0.06401286212</v>
      </c>
      <c r="AL276" s="54">
        <f t="shared" si="29"/>
        <v>0.1456862948</v>
      </c>
      <c r="AM276" s="54">
        <f t="shared" si="30"/>
        <v>2.503052996</v>
      </c>
      <c r="AN276" s="54">
        <f t="shared" si="31"/>
        <v>-5.006105991</v>
      </c>
      <c r="AO276" s="55">
        <f t="shared" si="32"/>
        <v>3.010860523</v>
      </c>
      <c r="AP276" s="55">
        <f t="shared" si="33"/>
        <v>0.001198614228</v>
      </c>
      <c r="AQ276" s="55">
        <f t="shared" si="34"/>
        <v>1.947079227</v>
      </c>
      <c r="AR276" s="55">
        <f t="shared" si="35"/>
        <v>0</v>
      </c>
      <c r="AS276" s="55">
        <f t="shared" si="36"/>
        <v>0</v>
      </c>
      <c r="AT276" s="55">
        <f t="shared" si="37"/>
        <v>1.563553282</v>
      </c>
      <c r="AU276" s="55">
        <f t="shared" si="38"/>
        <v>0.4731866038</v>
      </c>
      <c r="AV276" s="55">
        <f t="shared" si="39"/>
        <v>0.306518672</v>
      </c>
      <c r="AW276" s="55">
        <f t="shared" si="40"/>
        <v>0.6976030775</v>
      </c>
      <c r="AX276" s="55">
        <f t="shared" si="41"/>
        <v>8</v>
      </c>
      <c r="AY276" s="55">
        <f t="shared" si="42"/>
        <v>23.9711975</v>
      </c>
      <c r="AZ276" s="54">
        <f t="shared" ref="AZ276:BA276" si="1974">AO276*2</f>
        <v>6.021721046</v>
      </c>
      <c r="BA276" s="54">
        <f t="shared" si="1974"/>
        <v>0.002397228456</v>
      </c>
      <c r="BB276" s="54">
        <f t="shared" ref="BB276:BD276" si="1975">AQ276*(3/2)</f>
        <v>2.920618841</v>
      </c>
      <c r="BC276" s="54">
        <f t="shared" si="1975"/>
        <v>0</v>
      </c>
      <c r="BD276" s="54">
        <f t="shared" si="1975"/>
        <v>0</v>
      </c>
      <c r="BE276" s="54">
        <f t="shared" ref="BE276:BH276" si="1976">AT276</f>
        <v>1.563553282</v>
      </c>
      <c r="BF276" s="54">
        <f t="shared" si="1976"/>
        <v>0.4731866038</v>
      </c>
      <c r="BG276" s="54">
        <f t="shared" si="1976"/>
        <v>0.306518672</v>
      </c>
      <c r="BH276" s="54">
        <f t="shared" si="1976"/>
        <v>0.6976030775</v>
      </c>
      <c r="BI276" s="54">
        <f t="shared" si="46"/>
        <v>11.98559875</v>
      </c>
      <c r="BJ276" s="54">
        <f t="shared" si="47"/>
        <v>-23.9711975</v>
      </c>
      <c r="BK276" s="56">
        <f t="shared" ref="BK276:BN276" si="1977">AO276</f>
        <v>3.010860523</v>
      </c>
      <c r="BL276" s="56">
        <f t="shared" si="1977"/>
        <v>0.001198614228</v>
      </c>
      <c r="BM276" s="56">
        <f t="shared" si="1977"/>
        <v>1.947079227</v>
      </c>
      <c r="BN276" s="56">
        <f t="shared" si="1977"/>
        <v>0</v>
      </c>
      <c r="BO276" s="56">
        <f t="shared" si="49"/>
        <v>0.02880249876</v>
      </c>
      <c r="BP276" s="56">
        <f t="shared" si="50"/>
        <v>1.534750784</v>
      </c>
      <c r="BQ276" s="56">
        <f t="shared" ref="BQ276:BS276" si="1978">AU276</f>
        <v>0.4731866038</v>
      </c>
      <c r="BR276" s="56">
        <f t="shared" si="1978"/>
        <v>0.306518672</v>
      </c>
      <c r="BS276" s="56">
        <f t="shared" si="1978"/>
        <v>0.6976030775</v>
      </c>
      <c r="BT276" s="56">
        <f t="shared" si="52"/>
        <v>8</v>
      </c>
      <c r="BU276" s="50">
        <f t="shared" ref="BU276:BX276" si="1979">AZ276</f>
        <v>6.021721046</v>
      </c>
      <c r="BV276" s="50">
        <f t="shared" si="1979"/>
        <v>0.002397228456</v>
      </c>
      <c r="BW276" s="50">
        <f t="shared" si="1979"/>
        <v>2.920618841</v>
      </c>
      <c r="BX276" s="50">
        <f t="shared" si="1979"/>
        <v>0</v>
      </c>
      <c r="BY276" s="50">
        <f t="shared" si="54"/>
        <v>0.04320374815</v>
      </c>
      <c r="BZ276" s="50">
        <f t="shared" si="55"/>
        <v>1.534750784</v>
      </c>
      <c r="CA276" s="50">
        <f t="shared" ref="CA276:CC276" si="1980">BF276</f>
        <v>0.4731866038</v>
      </c>
      <c r="CB276" s="50">
        <f t="shared" si="1980"/>
        <v>0.306518672</v>
      </c>
      <c r="CC276" s="50">
        <f t="shared" si="1980"/>
        <v>0.6976030775</v>
      </c>
      <c r="CD276" s="50">
        <f t="shared" si="57"/>
        <v>12</v>
      </c>
      <c r="CE276" s="57">
        <f t="shared" si="58"/>
        <v>37.78</v>
      </c>
      <c r="CF276" s="57">
        <f t="shared" si="59"/>
        <v>0.02</v>
      </c>
      <c r="CG276" s="57">
        <f t="shared" si="60"/>
        <v>20.73</v>
      </c>
      <c r="CH276" s="57">
        <f t="shared" si="61"/>
        <v>0</v>
      </c>
      <c r="CI276" s="58">
        <f t="shared" si="62"/>
        <v>0.4802796498</v>
      </c>
      <c r="CJ276" s="58">
        <f t="shared" si="63"/>
        <v>23.02783908</v>
      </c>
      <c r="CK276" s="57">
        <f t="shared" si="64"/>
        <v>7.01</v>
      </c>
      <c r="CL276" s="57">
        <f t="shared" si="65"/>
        <v>2.58</v>
      </c>
      <c r="CM276" s="57">
        <f t="shared" si="66"/>
        <v>8.17</v>
      </c>
      <c r="CN276" s="57">
        <f t="shared" si="67"/>
        <v>99.79811873</v>
      </c>
      <c r="CO276" s="59">
        <f t="shared" si="68"/>
        <v>0.1017638294</v>
      </c>
      <c r="CP276" s="59">
        <f t="shared" si="69"/>
        <v>0.5095354088</v>
      </c>
      <c r="CQ276" s="59">
        <f t="shared" si="70"/>
        <v>0.1570973817</v>
      </c>
      <c r="CR276" s="59">
        <f t="shared" si="71"/>
        <v>0.2316033802</v>
      </c>
      <c r="CS276" s="60">
        <f t="shared" si="72"/>
        <v>10.17638294</v>
      </c>
      <c r="CT276" s="60">
        <f t="shared" si="73"/>
        <v>23.16033802</v>
      </c>
      <c r="CU276" s="60">
        <f t="shared" si="74"/>
        <v>66.66327904</v>
      </c>
      <c r="CV276" s="61">
        <f t="shared" si="75"/>
        <v>0.2824852949</v>
      </c>
      <c r="CW276" s="61">
        <f t="shared" si="76"/>
        <v>0.08812747623</v>
      </c>
      <c r="CX276" s="62"/>
    </row>
    <row r="277" ht="15.75" customHeight="1">
      <c r="A277" s="17" t="s">
        <v>53</v>
      </c>
      <c r="B277" s="17" t="s">
        <v>54</v>
      </c>
      <c r="C277" s="17" t="s">
        <v>284</v>
      </c>
      <c r="D277" s="83"/>
      <c r="E277" s="83" t="s">
        <v>285</v>
      </c>
      <c r="F277" s="2">
        <v>54.0</v>
      </c>
      <c r="G277" s="3" t="s">
        <v>339</v>
      </c>
      <c r="H277" s="48">
        <v>37.21</v>
      </c>
      <c r="I277" s="49">
        <v>3.64</v>
      </c>
      <c r="J277" s="49">
        <v>21.19</v>
      </c>
      <c r="K277" s="49">
        <v>1.51</v>
      </c>
      <c r="L277" s="49">
        <v>0.01</v>
      </c>
      <c r="M277" s="49">
        <v>0.01</v>
      </c>
      <c r="N277" s="49">
        <v>1.89</v>
      </c>
      <c r="O277" s="49">
        <v>33.7</v>
      </c>
      <c r="P277" s="49"/>
      <c r="Q277" s="50">
        <f t="shared" si="8"/>
        <v>99.16</v>
      </c>
      <c r="R277" s="51">
        <f t="shared" si="9"/>
        <v>12</v>
      </c>
      <c r="S277" s="52">
        <f t="shared" si="10"/>
        <v>0.619296555</v>
      </c>
      <c r="T277" s="52">
        <f t="shared" si="11"/>
        <v>0.0001251583253</v>
      </c>
      <c r="U277" s="52">
        <f t="shared" si="12"/>
        <v>0.4156478978</v>
      </c>
      <c r="V277" s="52">
        <f t="shared" si="13"/>
        <v>0.0001315874313</v>
      </c>
      <c r="W277" s="52">
        <f t="shared" si="14"/>
        <v>0</v>
      </c>
      <c r="X277" s="52">
        <f t="shared" si="15"/>
        <v>0.4690562088</v>
      </c>
      <c r="Y277" s="52">
        <f t="shared" si="16"/>
        <v>0.02664320936</v>
      </c>
      <c r="Z277" s="52">
        <f t="shared" si="17"/>
        <v>0.0903127202</v>
      </c>
      <c r="AA277" s="52">
        <f t="shared" si="18"/>
        <v>0.02692610834</v>
      </c>
      <c r="AB277" s="52">
        <f t="shared" si="19"/>
        <v>1.648139445</v>
      </c>
      <c r="AC277" s="53">
        <f t="shared" si="20"/>
        <v>4.950901802</v>
      </c>
      <c r="AD277" s="54">
        <f t="shared" si="21"/>
        <v>1.23859311</v>
      </c>
      <c r="AE277" s="54">
        <f t="shared" si="22"/>
        <v>0.0002503166506</v>
      </c>
      <c r="AF277" s="54">
        <f t="shared" si="23"/>
        <v>0.6234718467</v>
      </c>
      <c r="AG277" s="54">
        <f t="shared" si="24"/>
        <v>0.0001973811469</v>
      </c>
      <c r="AH277" s="54">
        <f t="shared" si="25"/>
        <v>0</v>
      </c>
      <c r="AI277" s="54">
        <f t="shared" si="26"/>
        <v>0.4690562088</v>
      </c>
      <c r="AJ277" s="54">
        <f t="shared" si="27"/>
        <v>0.02664320936</v>
      </c>
      <c r="AK277" s="54">
        <f t="shared" si="28"/>
        <v>0.0903127202</v>
      </c>
      <c r="AL277" s="54">
        <f t="shared" si="29"/>
        <v>0.02692610834</v>
      </c>
      <c r="AM277" s="54">
        <f t="shared" si="30"/>
        <v>2.475450901</v>
      </c>
      <c r="AN277" s="54">
        <f t="shared" si="31"/>
        <v>-4.950901802</v>
      </c>
      <c r="AO277" s="55">
        <f t="shared" si="32"/>
        <v>3.006039601</v>
      </c>
      <c r="AP277" s="55">
        <f t="shared" si="33"/>
        <v>0.0006075132812</v>
      </c>
      <c r="AQ277" s="55">
        <f t="shared" si="34"/>
        <v>2.017537528</v>
      </c>
      <c r="AR277" s="55">
        <f t="shared" si="35"/>
        <v>0.0006387198931</v>
      </c>
      <c r="AS277" s="55">
        <f t="shared" si="36"/>
        <v>0</v>
      </c>
      <c r="AT277" s="55">
        <f t="shared" si="37"/>
        <v>2.276779238</v>
      </c>
      <c r="AU277" s="55">
        <f t="shared" si="38"/>
        <v>0.129325025</v>
      </c>
      <c r="AV277" s="55">
        <f t="shared" si="39"/>
        <v>0.4383741701</v>
      </c>
      <c r="AW277" s="55">
        <f t="shared" si="40"/>
        <v>0.1306982048</v>
      </c>
      <c r="AX277" s="55">
        <f t="shared" si="41"/>
        <v>8</v>
      </c>
      <c r="AY277" s="55">
        <f t="shared" si="42"/>
        <v>24.03147048</v>
      </c>
      <c r="AZ277" s="54">
        <f t="shared" ref="AZ277:BA277" si="1981">AO277*2</f>
        <v>6.012079202</v>
      </c>
      <c r="BA277" s="54">
        <f t="shared" si="1981"/>
        <v>0.001215026562</v>
      </c>
      <c r="BB277" s="54">
        <f t="shared" ref="BB277:BD277" si="1982">AQ277*(3/2)</f>
        <v>3.026306292</v>
      </c>
      <c r="BC277" s="54">
        <f t="shared" si="1982"/>
        <v>0.0009580798397</v>
      </c>
      <c r="BD277" s="54">
        <f t="shared" si="1982"/>
        <v>0</v>
      </c>
      <c r="BE277" s="54">
        <f t="shared" ref="BE277:BH277" si="1983">AT277</f>
        <v>2.276779238</v>
      </c>
      <c r="BF277" s="54">
        <f t="shared" si="1983"/>
        <v>0.129325025</v>
      </c>
      <c r="BG277" s="54">
        <f t="shared" si="1983"/>
        <v>0.4383741701</v>
      </c>
      <c r="BH277" s="54">
        <f t="shared" si="1983"/>
        <v>0.1306982048</v>
      </c>
      <c r="BI277" s="54">
        <f t="shared" si="46"/>
        <v>12.01573524</v>
      </c>
      <c r="BJ277" s="54">
        <f t="shared" si="47"/>
        <v>-24.03147048</v>
      </c>
      <c r="BK277" s="56">
        <f t="shared" ref="BK277:BN277" si="1984">AO277</f>
        <v>3.006039601</v>
      </c>
      <c r="BL277" s="56">
        <f t="shared" si="1984"/>
        <v>0.0006075132812</v>
      </c>
      <c r="BM277" s="56">
        <f t="shared" si="1984"/>
        <v>2.017537528</v>
      </c>
      <c r="BN277" s="56">
        <f t="shared" si="1984"/>
        <v>0.0006387198931</v>
      </c>
      <c r="BO277" s="56">
        <f t="shared" si="49"/>
        <v>0</v>
      </c>
      <c r="BP277" s="56">
        <f t="shared" si="50"/>
        <v>2.276779238</v>
      </c>
      <c r="BQ277" s="56">
        <f t="shared" ref="BQ277:BS277" si="1985">AU277</f>
        <v>0.129325025</v>
      </c>
      <c r="BR277" s="56">
        <f t="shared" si="1985"/>
        <v>0.4383741701</v>
      </c>
      <c r="BS277" s="56">
        <f t="shared" si="1985"/>
        <v>0.1306982048</v>
      </c>
      <c r="BT277" s="56">
        <f t="shared" si="52"/>
        <v>8</v>
      </c>
      <c r="BU277" s="50">
        <f t="shared" ref="BU277:BX277" si="1986">AZ277</f>
        <v>6.012079202</v>
      </c>
      <c r="BV277" s="50">
        <f t="shared" si="1986"/>
        <v>0.001215026562</v>
      </c>
      <c r="BW277" s="50">
        <f t="shared" si="1986"/>
        <v>3.026306292</v>
      </c>
      <c r="BX277" s="50">
        <f t="shared" si="1986"/>
        <v>0.0009580798397</v>
      </c>
      <c r="BY277" s="50">
        <f t="shared" si="54"/>
        <v>0</v>
      </c>
      <c r="BZ277" s="50">
        <f t="shared" si="55"/>
        <v>2.276779238</v>
      </c>
      <c r="CA277" s="50">
        <f t="shared" ref="CA277:CC277" si="1987">BF277</f>
        <v>0.129325025</v>
      </c>
      <c r="CB277" s="50">
        <f t="shared" si="1987"/>
        <v>0.4383741701</v>
      </c>
      <c r="CC277" s="50">
        <f t="shared" si="1987"/>
        <v>0.1306982048</v>
      </c>
      <c r="CD277" s="50">
        <f t="shared" si="57"/>
        <v>12.01573524</v>
      </c>
      <c r="CE277" s="57">
        <f t="shared" si="58"/>
        <v>37.21</v>
      </c>
      <c r="CF277" s="57">
        <f t="shared" si="59"/>
        <v>0.01</v>
      </c>
      <c r="CG277" s="57">
        <f t="shared" si="60"/>
        <v>21.19</v>
      </c>
      <c r="CH277" s="57">
        <f t="shared" si="61"/>
        <v>0.01</v>
      </c>
      <c r="CI277" s="58">
        <f t="shared" si="62"/>
        <v>0</v>
      </c>
      <c r="CJ277" s="58">
        <f t="shared" si="63"/>
        <v>33.7</v>
      </c>
      <c r="CK277" s="57">
        <f t="shared" si="64"/>
        <v>1.89</v>
      </c>
      <c r="CL277" s="57">
        <f t="shared" si="65"/>
        <v>3.64</v>
      </c>
      <c r="CM277" s="57">
        <f t="shared" si="66"/>
        <v>1.51</v>
      </c>
      <c r="CN277" s="57">
        <f t="shared" si="67"/>
        <v>99.16</v>
      </c>
      <c r="CO277" s="59">
        <f t="shared" si="68"/>
        <v>0.1473439138</v>
      </c>
      <c r="CP277" s="59">
        <f t="shared" si="69"/>
        <v>0.765258509</v>
      </c>
      <c r="CQ277" s="59">
        <f t="shared" si="70"/>
        <v>0.04346801576</v>
      </c>
      <c r="CR277" s="59">
        <f t="shared" si="71"/>
        <v>0.04392956139</v>
      </c>
      <c r="CS277" s="60">
        <f t="shared" si="72"/>
        <v>14.73439138</v>
      </c>
      <c r="CT277" s="60">
        <f t="shared" si="73"/>
        <v>4.392956139</v>
      </c>
      <c r="CU277" s="60">
        <f t="shared" si="74"/>
        <v>80.87265248</v>
      </c>
      <c r="CV277" s="61">
        <f t="shared" si="75"/>
        <v>0.1176015183</v>
      </c>
      <c r="CW277" s="61">
        <f t="shared" si="76"/>
        <v>0.1275998294</v>
      </c>
      <c r="CX277" s="62"/>
    </row>
    <row r="278" ht="15.75" customHeight="1">
      <c r="A278" s="17" t="s">
        <v>53</v>
      </c>
      <c r="B278" s="17" t="s">
        <v>54</v>
      </c>
      <c r="C278" s="17" t="s">
        <v>284</v>
      </c>
      <c r="D278" s="83"/>
      <c r="E278" s="83" t="s">
        <v>285</v>
      </c>
      <c r="F278" s="2">
        <v>55.0</v>
      </c>
      <c r="G278" s="3" t="s">
        <v>340</v>
      </c>
      <c r="H278" s="48">
        <v>36.88</v>
      </c>
      <c r="I278" s="49">
        <v>2.14</v>
      </c>
      <c r="J278" s="49">
        <v>21.03</v>
      </c>
      <c r="K278" s="49">
        <v>1.66</v>
      </c>
      <c r="L278" s="49">
        <v>0.19</v>
      </c>
      <c r="M278" s="49">
        <v>0.0</v>
      </c>
      <c r="N278" s="49">
        <v>5.98</v>
      </c>
      <c r="O278" s="49">
        <v>31.64</v>
      </c>
      <c r="P278" s="49"/>
      <c r="Q278" s="50">
        <f t="shared" si="8"/>
        <v>99.52</v>
      </c>
      <c r="R278" s="51">
        <f t="shared" si="9"/>
        <v>12</v>
      </c>
      <c r="S278" s="52">
        <f t="shared" si="10"/>
        <v>0.6138042717</v>
      </c>
      <c r="T278" s="52">
        <f t="shared" si="11"/>
        <v>0.00237800818</v>
      </c>
      <c r="U278" s="52">
        <f t="shared" si="12"/>
        <v>0.4125094521</v>
      </c>
      <c r="V278" s="52">
        <f t="shared" si="13"/>
        <v>0</v>
      </c>
      <c r="W278" s="52">
        <f t="shared" si="14"/>
        <v>0</v>
      </c>
      <c r="X278" s="52">
        <f t="shared" si="15"/>
        <v>0.4403839302</v>
      </c>
      <c r="Y278" s="52">
        <f t="shared" si="16"/>
        <v>0.08429967831</v>
      </c>
      <c r="Z278" s="52">
        <f t="shared" si="17"/>
        <v>0.0530959399</v>
      </c>
      <c r="AA278" s="52">
        <f t="shared" si="18"/>
        <v>0.02960088731</v>
      </c>
      <c r="AB278" s="52">
        <f t="shared" si="19"/>
        <v>1.636072168</v>
      </c>
      <c r="AC278" s="53">
        <f t="shared" si="20"/>
        <v>4.917018347</v>
      </c>
      <c r="AD278" s="54">
        <f t="shared" si="21"/>
        <v>1.227608543</v>
      </c>
      <c r="AE278" s="54">
        <f t="shared" si="22"/>
        <v>0.004756016361</v>
      </c>
      <c r="AF278" s="54">
        <f t="shared" si="23"/>
        <v>0.6187641782</v>
      </c>
      <c r="AG278" s="54">
        <f t="shared" si="24"/>
        <v>0</v>
      </c>
      <c r="AH278" s="54">
        <f t="shared" si="25"/>
        <v>0</v>
      </c>
      <c r="AI278" s="54">
        <f t="shared" si="26"/>
        <v>0.4403839302</v>
      </c>
      <c r="AJ278" s="54">
        <f t="shared" si="27"/>
        <v>0.08429967831</v>
      </c>
      <c r="AK278" s="54">
        <f t="shared" si="28"/>
        <v>0.0530959399</v>
      </c>
      <c r="AL278" s="54">
        <f t="shared" si="29"/>
        <v>0.02960088731</v>
      </c>
      <c r="AM278" s="54">
        <f t="shared" si="30"/>
        <v>2.458509174</v>
      </c>
      <c r="AN278" s="54">
        <f t="shared" si="31"/>
        <v>-4.917018347</v>
      </c>
      <c r="AO278" s="55">
        <f t="shared" si="32"/>
        <v>3.001355484</v>
      </c>
      <c r="AP278" s="55">
        <f t="shared" si="33"/>
        <v>0.01162788893</v>
      </c>
      <c r="AQ278" s="55">
        <f t="shared" si="34"/>
        <v>2.017072157</v>
      </c>
      <c r="AR278" s="55">
        <f t="shared" si="35"/>
        <v>0</v>
      </c>
      <c r="AS278" s="55">
        <f t="shared" si="36"/>
        <v>0</v>
      </c>
      <c r="AT278" s="55">
        <f t="shared" si="37"/>
        <v>2.153371661</v>
      </c>
      <c r="AU278" s="55">
        <f t="shared" si="38"/>
        <v>0.4122051825</v>
      </c>
      <c r="AV278" s="55">
        <f t="shared" si="39"/>
        <v>0.2596263952</v>
      </c>
      <c r="AW278" s="55">
        <f t="shared" si="40"/>
        <v>0.1447412304</v>
      </c>
      <c r="AX278" s="55">
        <f t="shared" si="41"/>
        <v>8</v>
      </c>
      <c r="AY278" s="55">
        <f t="shared" si="42"/>
        <v>24.0430389</v>
      </c>
      <c r="AZ278" s="54">
        <f t="shared" ref="AZ278:BA278" si="1988">AO278*2</f>
        <v>6.002710969</v>
      </c>
      <c r="BA278" s="54">
        <f t="shared" si="1988"/>
        <v>0.02325577786</v>
      </c>
      <c r="BB278" s="54">
        <f t="shared" ref="BB278:BD278" si="1989">AQ278*(3/2)</f>
        <v>3.025608236</v>
      </c>
      <c r="BC278" s="54">
        <f t="shared" si="1989"/>
        <v>0</v>
      </c>
      <c r="BD278" s="54">
        <f t="shared" si="1989"/>
        <v>0</v>
      </c>
      <c r="BE278" s="54">
        <f t="shared" ref="BE278:BH278" si="1990">AT278</f>
        <v>2.153371661</v>
      </c>
      <c r="BF278" s="54">
        <f t="shared" si="1990"/>
        <v>0.4122051825</v>
      </c>
      <c r="BG278" s="54">
        <f t="shared" si="1990"/>
        <v>0.2596263952</v>
      </c>
      <c r="BH278" s="54">
        <f t="shared" si="1990"/>
        <v>0.1447412304</v>
      </c>
      <c r="BI278" s="54">
        <f t="shared" si="46"/>
        <v>12.02151945</v>
      </c>
      <c r="BJ278" s="54">
        <f t="shared" si="47"/>
        <v>-24.0430389</v>
      </c>
      <c r="BK278" s="56">
        <f t="shared" ref="BK278:BN278" si="1991">AO278</f>
        <v>3.001355484</v>
      </c>
      <c r="BL278" s="56">
        <f t="shared" si="1991"/>
        <v>0.01162788893</v>
      </c>
      <c r="BM278" s="56">
        <f t="shared" si="1991"/>
        <v>2.017072157</v>
      </c>
      <c r="BN278" s="56">
        <f t="shared" si="1991"/>
        <v>0</v>
      </c>
      <c r="BO278" s="56">
        <f t="shared" si="49"/>
        <v>0</v>
      </c>
      <c r="BP278" s="56">
        <f t="shared" si="50"/>
        <v>2.153371661</v>
      </c>
      <c r="BQ278" s="56">
        <f t="shared" ref="BQ278:BS278" si="1992">AU278</f>
        <v>0.4122051825</v>
      </c>
      <c r="BR278" s="56">
        <f t="shared" si="1992"/>
        <v>0.2596263952</v>
      </c>
      <c r="BS278" s="56">
        <f t="shared" si="1992"/>
        <v>0.1447412304</v>
      </c>
      <c r="BT278" s="56">
        <f t="shared" si="52"/>
        <v>8</v>
      </c>
      <c r="BU278" s="50">
        <f t="shared" ref="BU278:BX278" si="1993">AZ278</f>
        <v>6.002710969</v>
      </c>
      <c r="BV278" s="50">
        <f t="shared" si="1993"/>
        <v>0.02325577786</v>
      </c>
      <c r="BW278" s="50">
        <f t="shared" si="1993"/>
        <v>3.025608236</v>
      </c>
      <c r="BX278" s="50">
        <f t="shared" si="1993"/>
        <v>0</v>
      </c>
      <c r="BY278" s="50">
        <f t="shared" si="54"/>
        <v>0</v>
      </c>
      <c r="BZ278" s="50">
        <f t="shared" si="55"/>
        <v>2.153371661</v>
      </c>
      <c r="CA278" s="50">
        <f t="shared" ref="CA278:CC278" si="1994">BF278</f>
        <v>0.4122051825</v>
      </c>
      <c r="CB278" s="50">
        <f t="shared" si="1994"/>
        <v>0.2596263952</v>
      </c>
      <c r="CC278" s="50">
        <f t="shared" si="1994"/>
        <v>0.1447412304</v>
      </c>
      <c r="CD278" s="50">
        <f t="shared" si="57"/>
        <v>12.02151945</v>
      </c>
      <c r="CE278" s="57">
        <f t="shared" si="58"/>
        <v>36.88</v>
      </c>
      <c r="CF278" s="57">
        <f t="shared" si="59"/>
        <v>0.19</v>
      </c>
      <c r="CG278" s="57">
        <f t="shared" si="60"/>
        <v>21.03</v>
      </c>
      <c r="CH278" s="57">
        <f t="shared" si="61"/>
        <v>0</v>
      </c>
      <c r="CI278" s="58">
        <f t="shared" si="62"/>
        <v>0</v>
      </c>
      <c r="CJ278" s="58">
        <f t="shared" si="63"/>
        <v>31.64</v>
      </c>
      <c r="CK278" s="57">
        <f t="shared" si="64"/>
        <v>5.98</v>
      </c>
      <c r="CL278" s="57">
        <f t="shared" si="65"/>
        <v>2.14</v>
      </c>
      <c r="CM278" s="57">
        <f t="shared" si="66"/>
        <v>1.66</v>
      </c>
      <c r="CN278" s="57">
        <f t="shared" si="67"/>
        <v>99.52</v>
      </c>
      <c r="CO278" s="59">
        <f t="shared" si="68"/>
        <v>0.08741792916</v>
      </c>
      <c r="CP278" s="59">
        <f t="shared" si="69"/>
        <v>0.7250545199</v>
      </c>
      <c r="CQ278" s="59">
        <f t="shared" si="70"/>
        <v>0.1387922188</v>
      </c>
      <c r="CR278" s="59">
        <f t="shared" si="71"/>
        <v>0.04873533221</v>
      </c>
      <c r="CS278" s="60">
        <f t="shared" si="72"/>
        <v>8.741792916</v>
      </c>
      <c r="CT278" s="60">
        <f t="shared" si="73"/>
        <v>4.873533221</v>
      </c>
      <c r="CU278" s="60">
        <f t="shared" si="74"/>
        <v>86.38467386</v>
      </c>
      <c r="CV278" s="61">
        <f t="shared" si="75"/>
        <v>0.09244429679</v>
      </c>
      <c r="CW278" s="61">
        <f t="shared" si="76"/>
        <v>0.07570392665</v>
      </c>
      <c r="CX278" s="62"/>
    </row>
    <row r="279" ht="15.75" customHeight="1">
      <c r="A279" s="17" t="s">
        <v>53</v>
      </c>
      <c r="B279" s="17" t="s">
        <v>54</v>
      </c>
      <c r="C279" s="17" t="s">
        <v>284</v>
      </c>
      <c r="D279" s="83"/>
      <c r="E279" s="83" t="s">
        <v>285</v>
      </c>
      <c r="F279" s="2">
        <v>56.0</v>
      </c>
      <c r="G279" s="3" t="s">
        <v>341</v>
      </c>
      <c r="H279" s="48">
        <v>37.54</v>
      </c>
      <c r="I279" s="49">
        <v>3.45</v>
      </c>
      <c r="J279" s="49">
        <v>21.43</v>
      </c>
      <c r="K279" s="49">
        <v>2.78</v>
      </c>
      <c r="L279" s="49">
        <v>0.0</v>
      </c>
      <c r="M279" s="49">
        <v>0.02</v>
      </c>
      <c r="N279" s="49">
        <v>4.8</v>
      </c>
      <c r="O279" s="49">
        <v>29.95</v>
      </c>
      <c r="P279" s="49"/>
      <c r="Q279" s="50">
        <f t="shared" si="8"/>
        <v>99.97</v>
      </c>
      <c r="R279" s="51">
        <f t="shared" si="9"/>
        <v>12</v>
      </c>
      <c r="S279" s="52">
        <f t="shared" si="10"/>
        <v>0.6247888383</v>
      </c>
      <c r="T279" s="52">
        <f t="shared" si="11"/>
        <v>0</v>
      </c>
      <c r="U279" s="52">
        <f t="shared" si="12"/>
        <v>0.4203555663</v>
      </c>
      <c r="V279" s="52">
        <f t="shared" si="13"/>
        <v>0.0002631748626</v>
      </c>
      <c r="W279" s="52">
        <f t="shared" si="14"/>
        <v>0</v>
      </c>
      <c r="X279" s="52">
        <f t="shared" si="15"/>
        <v>0.4168615268</v>
      </c>
      <c r="Y279" s="52">
        <f t="shared" si="16"/>
        <v>0.06766529363</v>
      </c>
      <c r="Z279" s="52">
        <f t="shared" si="17"/>
        <v>0.08559859469</v>
      </c>
      <c r="AA279" s="52">
        <f t="shared" si="18"/>
        <v>0.04957257032</v>
      </c>
      <c r="AB279" s="52">
        <f t="shared" si="19"/>
        <v>1.665105565</v>
      </c>
      <c r="AC279" s="53">
        <f t="shared" si="20"/>
        <v>5.000407548</v>
      </c>
      <c r="AD279" s="54">
        <f t="shared" si="21"/>
        <v>1.249577677</v>
      </c>
      <c r="AE279" s="54">
        <f t="shared" si="22"/>
        <v>0</v>
      </c>
      <c r="AF279" s="54">
        <f t="shared" si="23"/>
        <v>0.6305333494</v>
      </c>
      <c r="AG279" s="54">
        <f t="shared" si="24"/>
        <v>0.0003947622939</v>
      </c>
      <c r="AH279" s="54">
        <f t="shared" si="25"/>
        <v>0</v>
      </c>
      <c r="AI279" s="54">
        <f t="shared" si="26"/>
        <v>0.4168615268</v>
      </c>
      <c r="AJ279" s="54">
        <f t="shared" si="27"/>
        <v>0.06766529363</v>
      </c>
      <c r="AK279" s="54">
        <f t="shared" si="28"/>
        <v>0.08559859469</v>
      </c>
      <c r="AL279" s="54">
        <f t="shared" si="29"/>
        <v>0.04957257032</v>
      </c>
      <c r="AM279" s="54">
        <f t="shared" si="30"/>
        <v>2.500203774</v>
      </c>
      <c r="AN279" s="54">
        <f t="shared" si="31"/>
        <v>-5.000407548</v>
      </c>
      <c r="AO279" s="55">
        <f t="shared" si="32"/>
        <v>3.001798091</v>
      </c>
      <c r="AP279" s="55">
        <f t="shared" si="33"/>
        <v>0</v>
      </c>
      <c r="AQ279" s="55">
        <f t="shared" si="34"/>
        <v>2.019598397</v>
      </c>
      <c r="AR279" s="55">
        <f t="shared" si="35"/>
        <v>0.001264423677</v>
      </c>
      <c r="AS279" s="55">
        <f t="shared" si="36"/>
        <v>0</v>
      </c>
      <c r="AT279" s="55">
        <f t="shared" si="37"/>
        <v>2.002811284</v>
      </c>
      <c r="AU279" s="55">
        <f t="shared" si="38"/>
        <v>0.325097916</v>
      </c>
      <c r="AV279" s="55">
        <f t="shared" si="39"/>
        <v>0.4112584643</v>
      </c>
      <c r="AW279" s="55">
        <f t="shared" si="40"/>
        <v>0.2381714234</v>
      </c>
      <c r="AX279" s="55">
        <f t="shared" si="41"/>
        <v>8</v>
      </c>
      <c r="AY279" s="55">
        <f t="shared" si="42"/>
        <v>24.024459</v>
      </c>
      <c r="AZ279" s="54">
        <f t="shared" ref="AZ279:BA279" si="1995">AO279*2</f>
        <v>6.003596183</v>
      </c>
      <c r="BA279" s="54">
        <f t="shared" si="1995"/>
        <v>0</v>
      </c>
      <c r="BB279" s="54">
        <f t="shared" ref="BB279:BD279" si="1996">AQ279*(3/2)</f>
        <v>3.029397596</v>
      </c>
      <c r="BC279" s="54">
        <f t="shared" si="1996"/>
        <v>0.001896635515</v>
      </c>
      <c r="BD279" s="54">
        <f t="shared" si="1996"/>
        <v>0</v>
      </c>
      <c r="BE279" s="54">
        <f t="shared" ref="BE279:BH279" si="1997">AT279</f>
        <v>2.002811284</v>
      </c>
      <c r="BF279" s="54">
        <f t="shared" si="1997"/>
        <v>0.325097916</v>
      </c>
      <c r="BG279" s="54">
        <f t="shared" si="1997"/>
        <v>0.4112584643</v>
      </c>
      <c r="BH279" s="54">
        <f t="shared" si="1997"/>
        <v>0.2381714234</v>
      </c>
      <c r="BI279" s="54">
        <f t="shared" si="46"/>
        <v>12.0122295</v>
      </c>
      <c r="BJ279" s="54">
        <f t="shared" si="47"/>
        <v>-24.024459</v>
      </c>
      <c r="BK279" s="56">
        <f t="shared" ref="BK279:BN279" si="1998">AO279</f>
        <v>3.001798091</v>
      </c>
      <c r="BL279" s="56">
        <f t="shared" si="1998"/>
        <v>0</v>
      </c>
      <c r="BM279" s="56">
        <f t="shared" si="1998"/>
        <v>2.019598397</v>
      </c>
      <c r="BN279" s="56">
        <f t="shared" si="1998"/>
        <v>0.001264423677</v>
      </c>
      <c r="BO279" s="56">
        <f t="shared" si="49"/>
        <v>0</v>
      </c>
      <c r="BP279" s="56">
        <f t="shared" si="50"/>
        <v>2.002811284</v>
      </c>
      <c r="BQ279" s="56">
        <f t="shared" ref="BQ279:BS279" si="1999">AU279</f>
        <v>0.325097916</v>
      </c>
      <c r="BR279" s="56">
        <f t="shared" si="1999"/>
        <v>0.4112584643</v>
      </c>
      <c r="BS279" s="56">
        <f t="shared" si="1999"/>
        <v>0.2381714234</v>
      </c>
      <c r="BT279" s="56">
        <f t="shared" si="52"/>
        <v>8</v>
      </c>
      <c r="BU279" s="50">
        <f t="shared" ref="BU279:BX279" si="2000">AZ279</f>
        <v>6.003596183</v>
      </c>
      <c r="BV279" s="50">
        <f t="shared" si="2000"/>
        <v>0</v>
      </c>
      <c r="BW279" s="50">
        <f t="shared" si="2000"/>
        <v>3.029397596</v>
      </c>
      <c r="BX279" s="50">
        <f t="shared" si="2000"/>
        <v>0.001896635515</v>
      </c>
      <c r="BY279" s="50">
        <f t="shared" si="54"/>
        <v>0</v>
      </c>
      <c r="BZ279" s="50">
        <f t="shared" si="55"/>
        <v>2.002811284</v>
      </c>
      <c r="CA279" s="50">
        <f t="shared" ref="CA279:CC279" si="2001">BF279</f>
        <v>0.325097916</v>
      </c>
      <c r="CB279" s="50">
        <f t="shared" si="2001"/>
        <v>0.4112584643</v>
      </c>
      <c r="CC279" s="50">
        <f t="shared" si="2001"/>
        <v>0.2381714234</v>
      </c>
      <c r="CD279" s="50">
        <f t="shared" si="57"/>
        <v>12.0122295</v>
      </c>
      <c r="CE279" s="57">
        <f t="shared" si="58"/>
        <v>37.54</v>
      </c>
      <c r="CF279" s="57">
        <f t="shared" si="59"/>
        <v>0</v>
      </c>
      <c r="CG279" s="57">
        <f t="shared" si="60"/>
        <v>21.43</v>
      </c>
      <c r="CH279" s="57">
        <f t="shared" si="61"/>
        <v>0.02</v>
      </c>
      <c r="CI279" s="58">
        <f t="shared" si="62"/>
        <v>0</v>
      </c>
      <c r="CJ279" s="58">
        <f t="shared" si="63"/>
        <v>29.95</v>
      </c>
      <c r="CK279" s="57">
        <f t="shared" si="64"/>
        <v>4.8</v>
      </c>
      <c r="CL279" s="57">
        <f t="shared" si="65"/>
        <v>3.45</v>
      </c>
      <c r="CM279" s="57">
        <f t="shared" si="66"/>
        <v>2.78</v>
      </c>
      <c r="CN279" s="57">
        <f t="shared" si="67"/>
        <v>99.97</v>
      </c>
      <c r="CO279" s="59">
        <f t="shared" si="68"/>
        <v>0.1381295352</v>
      </c>
      <c r="CP279" s="59">
        <f t="shared" si="69"/>
        <v>0.6726849798</v>
      </c>
      <c r="CQ279" s="59">
        <f t="shared" si="70"/>
        <v>0.1091907594</v>
      </c>
      <c r="CR279" s="59">
        <f t="shared" si="71"/>
        <v>0.07999472563</v>
      </c>
      <c r="CS279" s="60">
        <f t="shared" si="72"/>
        <v>13.81295352</v>
      </c>
      <c r="CT279" s="60">
        <f t="shared" si="73"/>
        <v>7.999472563</v>
      </c>
      <c r="CU279" s="60">
        <f t="shared" si="74"/>
        <v>78.18757392</v>
      </c>
      <c r="CV279" s="61">
        <f t="shared" si="75"/>
        <v>0.1490594932</v>
      </c>
      <c r="CW279" s="61">
        <f t="shared" si="76"/>
        <v>0.1196201775</v>
      </c>
      <c r="CX279" s="62"/>
    </row>
    <row r="280" ht="15.75" customHeight="1">
      <c r="A280" s="17" t="s">
        <v>53</v>
      </c>
      <c r="B280" s="17" t="s">
        <v>54</v>
      </c>
      <c r="C280" s="17" t="s">
        <v>284</v>
      </c>
      <c r="D280" s="83"/>
      <c r="E280" s="83" t="s">
        <v>285</v>
      </c>
      <c r="F280" s="2">
        <v>57.0</v>
      </c>
      <c r="G280" s="3" t="s">
        <v>342</v>
      </c>
      <c r="H280" s="48">
        <v>37.3</v>
      </c>
      <c r="I280" s="49">
        <v>2.33</v>
      </c>
      <c r="J280" s="49">
        <v>21.05</v>
      </c>
      <c r="K280" s="49">
        <v>6.25</v>
      </c>
      <c r="L280" s="49">
        <v>0.04</v>
      </c>
      <c r="M280" s="49">
        <v>0.0</v>
      </c>
      <c r="N280" s="49">
        <v>1.15</v>
      </c>
      <c r="O280" s="49">
        <v>31.43</v>
      </c>
      <c r="P280" s="49"/>
      <c r="Q280" s="50">
        <f t="shared" si="8"/>
        <v>99.55</v>
      </c>
      <c r="R280" s="51">
        <f t="shared" si="9"/>
        <v>12</v>
      </c>
      <c r="S280" s="52">
        <f t="shared" si="10"/>
        <v>0.6207944505</v>
      </c>
      <c r="T280" s="52">
        <f t="shared" si="11"/>
        <v>0.0005006333011</v>
      </c>
      <c r="U280" s="52">
        <f t="shared" si="12"/>
        <v>0.4129017578</v>
      </c>
      <c r="V280" s="52">
        <f t="shared" si="13"/>
        <v>0</v>
      </c>
      <c r="W280" s="52">
        <f t="shared" si="14"/>
        <v>0</v>
      </c>
      <c r="X280" s="52">
        <f t="shared" si="15"/>
        <v>0.437461028</v>
      </c>
      <c r="Y280" s="52">
        <f t="shared" si="16"/>
        <v>0.0162114766</v>
      </c>
      <c r="Z280" s="52">
        <f t="shared" si="17"/>
        <v>0.0578100654</v>
      </c>
      <c r="AA280" s="52">
        <f t="shared" si="18"/>
        <v>0.1114491239</v>
      </c>
      <c r="AB280" s="52">
        <f t="shared" si="19"/>
        <v>1.657128535</v>
      </c>
      <c r="AC280" s="53">
        <f t="shared" si="20"/>
        <v>4.969748996</v>
      </c>
      <c r="AD280" s="54">
        <f t="shared" si="21"/>
        <v>1.241588901</v>
      </c>
      <c r="AE280" s="54">
        <f t="shared" si="22"/>
        <v>0.001001266602</v>
      </c>
      <c r="AF280" s="54">
        <f t="shared" si="23"/>
        <v>0.6193526367</v>
      </c>
      <c r="AG280" s="54">
        <f t="shared" si="24"/>
        <v>0</v>
      </c>
      <c r="AH280" s="54">
        <f t="shared" si="25"/>
        <v>0</v>
      </c>
      <c r="AI280" s="54">
        <f t="shared" si="26"/>
        <v>0.437461028</v>
      </c>
      <c r="AJ280" s="54">
        <f t="shared" si="27"/>
        <v>0.0162114766</v>
      </c>
      <c r="AK280" s="54">
        <f t="shared" si="28"/>
        <v>0.0578100654</v>
      </c>
      <c r="AL280" s="54">
        <f t="shared" si="29"/>
        <v>0.1114491239</v>
      </c>
      <c r="AM280" s="54">
        <f t="shared" si="30"/>
        <v>2.484874498</v>
      </c>
      <c r="AN280" s="54">
        <f t="shared" si="31"/>
        <v>-4.969748996</v>
      </c>
      <c r="AO280" s="55">
        <f t="shared" si="32"/>
        <v>2.996964627</v>
      </c>
      <c r="AP280" s="55">
        <f t="shared" si="33"/>
        <v>0.002416871307</v>
      </c>
      <c r="AQ280" s="55">
        <f t="shared" si="34"/>
        <v>1.993336058</v>
      </c>
      <c r="AR280" s="55">
        <f t="shared" si="35"/>
        <v>0</v>
      </c>
      <c r="AS280" s="55">
        <f t="shared" si="36"/>
        <v>0</v>
      </c>
      <c r="AT280" s="55">
        <f t="shared" si="37"/>
        <v>2.111899077</v>
      </c>
      <c r="AU280" s="55">
        <f t="shared" si="38"/>
        <v>0.07826297719</v>
      </c>
      <c r="AV280" s="55">
        <f t="shared" si="39"/>
        <v>0.2790854863</v>
      </c>
      <c r="AW280" s="55">
        <f t="shared" si="40"/>
        <v>0.5380349033</v>
      </c>
      <c r="AX280" s="55">
        <f t="shared" si="41"/>
        <v>8</v>
      </c>
      <c r="AY280" s="55">
        <f t="shared" si="42"/>
        <v>23.99209906</v>
      </c>
      <c r="AZ280" s="54">
        <f t="shared" ref="AZ280:BA280" si="2002">AO280*2</f>
        <v>5.993929255</v>
      </c>
      <c r="BA280" s="54">
        <f t="shared" si="2002"/>
        <v>0.004833742614</v>
      </c>
      <c r="BB280" s="54">
        <f t="shared" ref="BB280:BD280" si="2003">AQ280*(3/2)</f>
        <v>2.990004087</v>
      </c>
      <c r="BC280" s="54">
        <f t="shared" si="2003"/>
        <v>0</v>
      </c>
      <c r="BD280" s="54">
        <f t="shared" si="2003"/>
        <v>0</v>
      </c>
      <c r="BE280" s="54">
        <f t="shared" ref="BE280:BH280" si="2004">AT280</f>
        <v>2.111899077</v>
      </c>
      <c r="BF280" s="54">
        <f t="shared" si="2004"/>
        <v>0.07826297719</v>
      </c>
      <c r="BG280" s="54">
        <f t="shared" si="2004"/>
        <v>0.2790854863</v>
      </c>
      <c r="BH280" s="54">
        <f t="shared" si="2004"/>
        <v>0.5380349033</v>
      </c>
      <c r="BI280" s="54">
        <f t="shared" si="46"/>
        <v>11.99604953</v>
      </c>
      <c r="BJ280" s="54">
        <f t="shared" si="47"/>
        <v>-23.99209906</v>
      </c>
      <c r="BK280" s="56">
        <f t="shared" ref="BK280:BN280" si="2005">AO280</f>
        <v>2.996964627</v>
      </c>
      <c r="BL280" s="56">
        <f t="shared" si="2005"/>
        <v>0.002416871307</v>
      </c>
      <c r="BM280" s="56">
        <f t="shared" si="2005"/>
        <v>1.993336058</v>
      </c>
      <c r="BN280" s="56">
        <f t="shared" si="2005"/>
        <v>0</v>
      </c>
      <c r="BO280" s="56">
        <f t="shared" si="49"/>
        <v>0.007900944756</v>
      </c>
      <c r="BP280" s="56">
        <f t="shared" si="50"/>
        <v>2.103998132</v>
      </c>
      <c r="BQ280" s="56">
        <f t="shared" ref="BQ280:BS280" si="2006">AU280</f>
        <v>0.07826297719</v>
      </c>
      <c r="BR280" s="56">
        <f t="shared" si="2006"/>
        <v>0.2790854863</v>
      </c>
      <c r="BS280" s="56">
        <f t="shared" si="2006"/>
        <v>0.5380349033</v>
      </c>
      <c r="BT280" s="56">
        <f t="shared" si="52"/>
        <v>8</v>
      </c>
      <c r="BU280" s="50">
        <f t="shared" ref="BU280:BX280" si="2007">AZ280</f>
        <v>5.993929255</v>
      </c>
      <c r="BV280" s="50">
        <f t="shared" si="2007"/>
        <v>0.004833742614</v>
      </c>
      <c r="BW280" s="50">
        <f t="shared" si="2007"/>
        <v>2.990004087</v>
      </c>
      <c r="BX280" s="50">
        <f t="shared" si="2007"/>
        <v>0</v>
      </c>
      <c r="BY280" s="50">
        <f t="shared" si="54"/>
        <v>0.01185141713</v>
      </c>
      <c r="BZ280" s="50">
        <f t="shared" si="55"/>
        <v>2.103998132</v>
      </c>
      <c r="CA280" s="50">
        <f t="shared" ref="CA280:CC280" si="2008">BF280</f>
        <v>0.07826297719</v>
      </c>
      <c r="CB280" s="50">
        <f t="shared" si="2008"/>
        <v>0.2790854863</v>
      </c>
      <c r="CC280" s="50">
        <f t="shared" si="2008"/>
        <v>0.5380349033</v>
      </c>
      <c r="CD280" s="50">
        <f t="shared" si="57"/>
        <v>12</v>
      </c>
      <c r="CE280" s="57">
        <f t="shared" si="58"/>
        <v>37.3</v>
      </c>
      <c r="CF280" s="57">
        <f t="shared" si="59"/>
        <v>0.04</v>
      </c>
      <c r="CG280" s="57">
        <f t="shared" si="60"/>
        <v>21.05</v>
      </c>
      <c r="CH280" s="57">
        <f t="shared" si="61"/>
        <v>0</v>
      </c>
      <c r="CI280" s="58">
        <f t="shared" si="62"/>
        <v>0.1306769358</v>
      </c>
      <c r="CJ280" s="58">
        <f t="shared" si="63"/>
        <v>31.31241545</v>
      </c>
      <c r="CK280" s="57">
        <f t="shared" si="64"/>
        <v>1.15</v>
      </c>
      <c r="CL280" s="57">
        <f t="shared" si="65"/>
        <v>2.33</v>
      </c>
      <c r="CM280" s="57">
        <f t="shared" si="66"/>
        <v>6.25</v>
      </c>
      <c r="CN280" s="57">
        <f t="shared" si="67"/>
        <v>99.56309239</v>
      </c>
      <c r="CO280" s="59">
        <f t="shared" si="68"/>
        <v>0.09304767881</v>
      </c>
      <c r="CP280" s="59">
        <f t="shared" si="69"/>
        <v>0.7014773322</v>
      </c>
      <c r="CQ280" s="59">
        <f t="shared" si="70"/>
        <v>0.02609303859</v>
      </c>
      <c r="CR280" s="59">
        <f t="shared" si="71"/>
        <v>0.1793819504</v>
      </c>
      <c r="CS280" s="60">
        <f t="shared" si="72"/>
        <v>9.304767881</v>
      </c>
      <c r="CT280" s="60">
        <f t="shared" si="73"/>
        <v>17.93819504</v>
      </c>
      <c r="CU280" s="60">
        <f t="shared" si="74"/>
        <v>72.75703708</v>
      </c>
      <c r="CV280" s="61">
        <f t="shared" si="75"/>
        <v>0.2259057898</v>
      </c>
      <c r="CW280" s="61">
        <f t="shared" si="76"/>
        <v>0.08057928985</v>
      </c>
      <c r="CX280" s="62"/>
    </row>
    <row r="281" ht="15.75" customHeight="1">
      <c r="A281" s="17" t="s">
        <v>53</v>
      </c>
      <c r="B281" s="17" t="s">
        <v>54</v>
      </c>
      <c r="C281" s="17" t="s">
        <v>284</v>
      </c>
      <c r="D281" s="83"/>
      <c r="E281" s="83" t="s">
        <v>285</v>
      </c>
      <c r="F281" s="2">
        <v>58.0</v>
      </c>
      <c r="G281" s="3" t="s">
        <v>343</v>
      </c>
      <c r="H281" s="48">
        <v>37.96</v>
      </c>
      <c r="I281" s="49">
        <v>4.04</v>
      </c>
      <c r="J281" s="49">
        <v>21.5</v>
      </c>
      <c r="K281" s="49">
        <v>2.95</v>
      </c>
      <c r="L281" s="49">
        <v>0.03</v>
      </c>
      <c r="M281" s="49">
        <v>0.03</v>
      </c>
      <c r="N281" s="49">
        <v>5.83</v>
      </c>
      <c r="O281" s="49">
        <v>27.99</v>
      </c>
      <c r="P281" s="49"/>
      <c r="Q281" s="50">
        <f t="shared" si="8"/>
        <v>100.33</v>
      </c>
      <c r="R281" s="51">
        <f t="shared" si="9"/>
        <v>12</v>
      </c>
      <c r="S281" s="52">
        <f t="shared" si="10"/>
        <v>0.6317790171</v>
      </c>
      <c r="T281" s="52">
        <f t="shared" si="11"/>
        <v>0.0003754749758</v>
      </c>
      <c r="U281" s="52">
        <f t="shared" si="12"/>
        <v>0.4217286363</v>
      </c>
      <c r="V281" s="52">
        <f t="shared" si="13"/>
        <v>0.0003947622939</v>
      </c>
      <c r="W281" s="52">
        <f t="shared" si="14"/>
        <v>0</v>
      </c>
      <c r="X281" s="52">
        <f t="shared" si="15"/>
        <v>0.3895811064</v>
      </c>
      <c r="Y281" s="52">
        <f t="shared" si="16"/>
        <v>0.08218513788</v>
      </c>
      <c r="Z281" s="52">
        <f t="shared" si="17"/>
        <v>0.1002371949</v>
      </c>
      <c r="AA281" s="52">
        <f t="shared" si="18"/>
        <v>0.05260398649</v>
      </c>
      <c r="AB281" s="52">
        <f t="shared" si="19"/>
        <v>1.678885316</v>
      </c>
      <c r="AC281" s="53">
        <f t="shared" si="20"/>
        <v>5.044203016</v>
      </c>
      <c r="AD281" s="54">
        <f t="shared" si="21"/>
        <v>1.263558034</v>
      </c>
      <c r="AE281" s="54">
        <f t="shared" si="22"/>
        <v>0.0007509499517</v>
      </c>
      <c r="AF281" s="54">
        <f t="shared" si="23"/>
        <v>0.6325929544</v>
      </c>
      <c r="AG281" s="54">
        <f t="shared" si="24"/>
        <v>0.0005921434408</v>
      </c>
      <c r="AH281" s="54">
        <f t="shared" si="25"/>
        <v>0</v>
      </c>
      <c r="AI281" s="54">
        <f t="shared" si="26"/>
        <v>0.3895811064</v>
      </c>
      <c r="AJ281" s="54">
        <f t="shared" si="27"/>
        <v>0.08218513788</v>
      </c>
      <c r="AK281" s="54">
        <f t="shared" si="28"/>
        <v>0.1002371949</v>
      </c>
      <c r="AL281" s="54">
        <f t="shared" si="29"/>
        <v>0.05260398649</v>
      </c>
      <c r="AM281" s="54">
        <f t="shared" si="30"/>
        <v>2.522101508</v>
      </c>
      <c r="AN281" s="54">
        <f t="shared" si="31"/>
        <v>-5.044203016</v>
      </c>
      <c r="AO281" s="55">
        <f t="shared" si="32"/>
        <v>3.010468963</v>
      </c>
      <c r="AP281" s="55">
        <f t="shared" si="33"/>
        <v>0.001789163189</v>
      </c>
      <c r="AQ281" s="55">
        <f t="shared" si="34"/>
        <v>2.009564952</v>
      </c>
      <c r="AR281" s="55">
        <f t="shared" si="35"/>
        <v>0.00188106854</v>
      </c>
      <c r="AS281" s="55">
        <f t="shared" si="36"/>
        <v>0</v>
      </c>
      <c r="AT281" s="55">
        <f t="shared" si="37"/>
        <v>1.856379838</v>
      </c>
      <c r="AU281" s="55">
        <f t="shared" si="38"/>
        <v>0.3916176386</v>
      </c>
      <c r="AV281" s="55">
        <f t="shared" si="39"/>
        <v>0.477636889</v>
      </c>
      <c r="AW281" s="55">
        <f t="shared" si="40"/>
        <v>0.2506614882</v>
      </c>
      <c r="AX281" s="55">
        <f t="shared" si="41"/>
        <v>8</v>
      </c>
      <c r="AY281" s="55">
        <f t="shared" si="42"/>
        <v>24.03596227</v>
      </c>
      <c r="AZ281" s="54">
        <f t="shared" ref="AZ281:BA281" si="2009">AO281*2</f>
        <v>6.020937926</v>
      </c>
      <c r="BA281" s="54">
        <f t="shared" si="2009"/>
        <v>0.003578326378</v>
      </c>
      <c r="BB281" s="54">
        <f t="shared" ref="BB281:BD281" si="2010">AQ281*(3/2)</f>
        <v>3.014347428</v>
      </c>
      <c r="BC281" s="54">
        <f t="shared" si="2010"/>
        <v>0.00282160281</v>
      </c>
      <c r="BD281" s="54">
        <f t="shared" si="2010"/>
        <v>0</v>
      </c>
      <c r="BE281" s="54">
        <f t="shared" ref="BE281:BH281" si="2011">AT281</f>
        <v>1.856379838</v>
      </c>
      <c r="BF281" s="54">
        <f t="shared" si="2011"/>
        <v>0.3916176386</v>
      </c>
      <c r="BG281" s="54">
        <f t="shared" si="2011"/>
        <v>0.477636889</v>
      </c>
      <c r="BH281" s="54">
        <f t="shared" si="2011"/>
        <v>0.2506614882</v>
      </c>
      <c r="BI281" s="54">
        <f t="shared" si="46"/>
        <v>12.01798114</v>
      </c>
      <c r="BJ281" s="54">
        <f t="shared" si="47"/>
        <v>-24.03596227</v>
      </c>
      <c r="BK281" s="56">
        <f t="shared" ref="BK281:BN281" si="2012">AO281</f>
        <v>3.010468963</v>
      </c>
      <c r="BL281" s="56">
        <f t="shared" si="2012"/>
        <v>0.001789163189</v>
      </c>
      <c r="BM281" s="56">
        <f t="shared" si="2012"/>
        <v>2.009564952</v>
      </c>
      <c r="BN281" s="56">
        <f t="shared" si="2012"/>
        <v>0.00188106854</v>
      </c>
      <c r="BO281" s="56">
        <f t="shared" si="49"/>
        <v>0</v>
      </c>
      <c r="BP281" s="56">
        <f t="shared" si="50"/>
        <v>1.856379838</v>
      </c>
      <c r="BQ281" s="56">
        <f t="shared" ref="BQ281:BS281" si="2013">AU281</f>
        <v>0.3916176386</v>
      </c>
      <c r="BR281" s="56">
        <f t="shared" si="2013"/>
        <v>0.477636889</v>
      </c>
      <c r="BS281" s="56">
        <f t="shared" si="2013"/>
        <v>0.2506614882</v>
      </c>
      <c r="BT281" s="56">
        <f t="shared" si="52"/>
        <v>8</v>
      </c>
      <c r="BU281" s="50">
        <f t="shared" ref="BU281:BX281" si="2014">AZ281</f>
        <v>6.020937926</v>
      </c>
      <c r="BV281" s="50">
        <f t="shared" si="2014"/>
        <v>0.003578326378</v>
      </c>
      <c r="BW281" s="50">
        <f t="shared" si="2014"/>
        <v>3.014347428</v>
      </c>
      <c r="BX281" s="50">
        <f t="shared" si="2014"/>
        <v>0.00282160281</v>
      </c>
      <c r="BY281" s="50">
        <f t="shared" si="54"/>
        <v>0</v>
      </c>
      <c r="BZ281" s="50">
        <f t="shared" si="55"/>
        <v>1.856379838</v>
      </c>
      <c r="CA281" s="50">
        <f t="shared" ref="CA281:CC281" si="2015">BF281</f>
        <v>0.3916176386</v>
      </c>
      <c r="CB281" s="50">
        <f t="shared" si="2015"/>
        <v>0.477636889</v>
      </c>
      <c r="CC281" s="50">
        <f t="shared" si="2015"/>
        <v>0.2506614882</v>
      </c>
      <c r="CD281" s="50">
        <f t="shared" si="57"/>
        <v>12.01798114</v>
      </c>
      <c r="CE281" s="57">
        <f t="shared" si="58"/>
        <v>37.96</v>
      </c>
      <c r="CF281" s="57">
        <f t="shared" si="59"/>
        <v>0.03</v>
      </c>
      <c r="CG281" s="57">
        <f t="shared" si="60"/>
        <v>21.5</v>
      </c>
      <c r="CH281" s="57">
        <f t="shared" si="61"/>
        <v>0.03</v>
      </c>
      <c r="CI281" s="58">
        <f t="shared" si="62"/>
        <v>0</v>
      </c>
      <c r="CJ281" s="58">
        <f t="shared" si="63"/>
        <v>27.99</v>
      </c>
      <c r="CK281" s="57">
        <f t="shared" si="64"/>
        <v>5.83</v>
      </c>
      <c r="CL281" s="57">
        <f t="shared" si="65"/>
        <v>4.04</v>
      </c>
      <c r="CM281" s="57">
        <f t="shared" si="66"/>
        <v>2.95</v>
      </c>
      <c r="CN281" s="57">
        <f t="shared" si="67"/>
        <v>100.33</v>
      </c>
      <c r="CO281" s="59">
        <f t="shared" si="68"/>
        <v>0.1604803126</v>
      </c>
      <c r="CP281" s="59">
        <f t="shared" si="69"/>
        <v>0.6237215415</v>
      </c>
      <c r="CQ281" s="59">
        <f t="shared" si="70"/>
        <v>0.1315788678</v>
      </c>
      <c r="CR281" s="59">
        <f t="shared" si="71"/>
        <v>0.08421927811</v>
      </c>
      <c r="CS281" s="60">
        <f t="shared" si="72"/>
        <v>16.04803126</v>
      </c>
      <c r="CT281" s="60">
        <f t="shared" si="73"/>
        <v>8.421927811</v>
      </c>
      <c r="CU281" s="60">
        <f t="shared" si="74"/>
        <v>75.53004093</v>
      </c>
      <c r="CV281" s="61">
        <f t="shared" si="75"/>
        <v>0.1644594344</v>
      </c>
      <c r="CW281" s="61">
        <f t="shared" si="76"/>
        <v>0.1389759507</v>
      </c>
      <c r="CX281" s="62"/>
    </row>
    <row r="282" ht="15.75" customHeight="1">
      <c r="A282" s="17" t="s">
        <v>53</v>
      </c>
      <c r="B282" s="17" t="s">
        <v>54</v>
      </c>
      <c r="C282" s="17" t="s">
        <v>284</v>
      </c>
      <c r="D282" s="83"/>
      <c r="E282" s="83" t="s">
        <v>285</v>
      </c>
      <c r="F282" s="2">
        <v>59.0</v>
      </c>
      <c r="G282" s="3" t="s">
        <v>344</v>
      </c>
      <c r="H282" s="48">
        <v>36.96</v>
      </c>
      <c r="I282" s="49">
        <v>1.8</v>
      </c>
      <c r="J282" s="49">
        <v>20.9</v>
      </c>
      <c r="K282" s="49">
        <v>1.6</v>
      </c>
      <c r="L282" s="49">
        <v>0.16</v>
      </c>
      <c r="M282" s="49">
        <v>0.04</v>
      </c>
      <c r="N282" s="49">
        <v>11.55</v>
      </c>
      <c r="O282" s="49">
        <v>27.07</v>
      </c>
      <c r="P282" s="49"/>
      <c r="Q282" s="50">
        <f t="shared" si="8"/>
        <v>100.08</v>
      </c>
      <c r="R282" s="51">
        <f t="shared" si="9"/>
        <v>12</v>
      </c>
      <c r="S282" s="52">
        <f t="shared" si="10"/>
        <v>0.6151357343</v>
      </c>
      <c r="T282" s="52">
        <f t="shared" si="11"/>
        <v>0.002002533205</v>
      </c>
      <c r="U282" s="52">
        <f t="shared" si="12"/>
        <v>0.409959465</v>
      </c>
      <c r="V282" s="52">
        <f t="shared" si="13"/>
        <v>0.0005263497252</v>
      </c>
      <c r="W282" s="52">
        <f t="shared" si="14"/>
        <v>0</v>
      </c>
      <c r="X282" s="52">
        <f t="shared" si="15"/>
        <v>0.376776011</v>
      </c>
      <c r="Y282" s="52">
        <f t="shared" si="16"/>
        <v>0.1628196128</v>
      </c>
      <c r="Z282" s="52">
        <f t="shared" si="17"/>
        <v>0.04466013636</v>
      </c>
      <c r="AA282" s="52">
        <f t="shared" si="18"/>
        <v>0.02853097572</v>
      </c>
      <c r="AB282" s="52">
        <f t="shared" si="19"/>
        <v>1.640410818</v>
      </c>
      <c r="AC282" s="53">
        <f t="shared" si="20"/>
        <v>4.925583986</v>
      </c>
      <c r="AD282" s="54">
        <f t="shared" si="21"/>
        <v>1.230271469</v>
      </c>
      <c r="AE282" s="54">
        <f t="shared" si="22"/>
        <v>0.004005066409</v>
      </c>
      <c r="AF282" s="54">
        <f t="shared" si="23"/>
        <v>0.6149391975</v>
      </c>
      <c r="AG282" s="54">
        <f t="shared" si="24"/>
        <v>0.0007895245878</v>
      </c>
      <c r="AH282" s="54">
        <f t="shared" si="25"/>
        <v>0</v>
      </c>
      <c r="AI282" s="54">
        <f t="shared" si="26"/>
        <v>0.376776011</v>
      </c>
      <c r="AJ282" s="54">
        <f t="shared" si="27"/>
        <v>0.1628196128</v>
      </c>
      <c r="AK282" s="54">
        <f t="shared" si="28"/>
        <v>0.04466013636</v>
      </c>
      <c r="AL282" s="54">
        <f t="shared" si="29"/>
        <v>0.02853097572</v>
      </c>
      <c r="AM282" s="54">
        <f t="shared" si="30"/>
        <v>2.462791993</v>
      </c>
      <c r="AN282" s="54">
        <f t="shared" si="31"/>
        <v>-4.925583986</v>
      </c>
      <c r="AO282" s="55">
        <f t="shared" si="32"/>
        <v>2.999910644</v>
      </c>
      <c r="AP282" s="55">
        <f t="shared" si="33"/>
        <v>0.009766008282</v>
      </c>
      <c r="AQ282" s="55">
        <f t="shared" si="34"/>
        <v>1.999301446</v>
      </c>
      <c r="AR282" s="55">
        <f t="shared" si="35"/>
        <v>0.002566916625</v>
      </c>
      <c r="AS282" s="55">
        <f t="shared" si="36"/>
        <v>0</v>
      </c>
      <c r="AT282" s="55">
        <f t="shared" si="37"/>
        <v>1.837471477</v>
      </c>
      <c r="AU282" s="55">
        <f t="shared" si="38"/>
        <v>0.7940431067</v>
      </c>
      <c r="AV282" s="55">
        <f t="shared" si="39"/>
        <v>0.2177997651</v>
      </c>
      <c r="AW282" s="55">
        <f t="shared" si="40"/>
        <v>0.1391406368</v>
      </c>
      <c r="AX282" s="55">
        <f t="shared" si="41"/>
        <v>8</v>
      </c>
      <c r="AY282" s="55">
        <f t="shared" si="42"/>
        <v>24.02122167</v>
      </c>
      <c r="AZ282" s="54">
        <f t="shared" ref="AZ282:BA282" si="2016">AO282*2</f>
        <v>5.999821289</v>
      </c>
      <c r="BA282" s="54">
        <f t="shared" si="2016"/>
        <v>0.01953201656</v>
      </c>
      <c r="BB282" s="54">
        <f t="shared" ref="BB282:BD282" si="2017">AQ282*(3/2)</f>
        <v>2.998952168</v>
      </c>
      <c r="BC282" s="54">
        <f t="shared" si="2017"/>
        <v>0.003850374938</v>
      </c>
      <c r="BD282" s="54">
        <f t="shared" si="2017"/>
        <v>0</v>
      </c>
      <c r="BE282" s="54">
        <f t="shared" ref="BE282:BH282" si="2018">AT282</f>
        <v>1.837471477</v>
      </c>
      <c r="BF282" s="54">
        <f t="shared" si="2018"/>
        <v>0.7940431067</v>
      </c>
      <c r="BG282" s="54">
        <f t="shared" si="2018"/>
        <v>0.2177997651</v>
      </c>
      <c r="BH282" s="54">
        <f t="shared" si="2018"/>
        <v>0.1391406368</v>
      </c>
      <c r="BI282" s="54">
        <f t="shared" si="46"/>
        <v>12.01061083</v>
      </c>
      <c r="BJ282" s="54">
        <f t="shared" si="47"/>
        <v>-24.02122167</v>
      </c>
      <c r="BK282" s="56">
        <f t="shared" ref="BK282:BN282" si="2019">AO282</f>
        <v>2.999910644</v>
      </c>
      <c r="BL282" s="56">
        <f t="shared" si="2019"/>
        <v>0.009766008282</v>
      </c>
      <c r="BM282" s="56">
        <f t="shared" si="2019"/>
        <v>1.999301446</v>
      </c>
      <c r="BN282" s="56">
        <f t="shared" si="2019"/>
        <v>0.002566916625</v>
      </c>
      <c r="BO282" s="56">
        <f t="shared" si="49"/>
        <v>0</v>
      </c>
      <c r="BP282" s="56">
        <f t="shared" si="50"/>
        <v>1.837471477</v>
      </c>
      <c r="BQ282" s="56">
        <f t="shared" ref="BQ282:BS282" si="2020">AU282</f>
        <v>0.7940431067</v>
      </c>
      <c r="BR282" s="56">
        <f t="shared" si="2020"/>
        <v>0.2177997651</v>
      </c>
      <c r="BS282" s="56">
        <f t="shared" si="2020"/>
        <v>0.1391406368</v>
      </c>
      <c r="BT282" s="56">
        <f t="shared" si="52"/>
        <v>8</v>
      </c>
      <c r="BU282" s="50">
        <f t="shared" ref="BU282:BX282" si="2021">AZ282</f>
        <v>5.999821289</v>
      </c>
      <c r="BV282" s="50">
        <f t="shared" si="2021"/>
        <v>0.01953201656</v>
      </c>
      <c r="BW282" s="50">
        <f t="shared" si="2021"/>
        <v>2.998952168</v>
      </c>
      <c r="BX282" s="50">
        <f t="shared" si="2021"/>
        <v>0.003850374938</v>
      </c>
      <c r="BY282" s="50">
        <f t="shared" si="54"/>
        <v>0</v>
      </c>
      <c r="BZ282" s="50">
        <f t="shared" si="55"/>
        <v>1.837471477</v>
      </c>
      <c r="CA282" s="50">
        <f t="shared" ref="CA282:CC282" si="2022">BF282</f>
        <v>0.7940431067</v>
      </c>
      <c r="CB282" s="50">
        <f t="shared" si="2022"/>
        <v>0.2177997651</v>
      </c>
      <c r="CC282" s="50">
        <f t="shared" si="2022"/>
        <v>0.1391406368</v>
      </c>
      <c r="CD282" s="50">
        <f t="shared" si="57"/>
        <v>12.01061083</v>
      </c>
      <c r="CE282" s="57">
        <f t="shared" si="58"/>
        <v>36.96</v>
      </c>
      <c r="CF282" s="57">
        <f t="shared" si="59"/>
        <v>0.16</v>
      </c>
      <c r="CG282" s="57">
        <f t="shared" si="60"/>
        <v>20.9</v>
      </c>
      <c r="CH282" s="57">
        <f t="shared" si="61"/>
        <v>0.04</v>
      </c>
      <c r="CI282" s="58">
        <f t="shared" si="62"/>
        <v>0</v>
      </c>
      <c r="CJ282" s="58">
        <f t="shared" si="63"/>
        <v>27.07</v>
      </c>
      <c r="CK282" s="57">
        <f t="shared" si="64"/>
        <v>11.55</v>
      </c>
      <c r="CL282" s="57">
        <f t="shared" si="65"/>
        <v>1.8</v>
      </c>
      <c r="CM282" s="57">
        <f t="shared" si="66"/>
        <v>1.6</v>
      </c>
      <c r="CN282" s="57">
        <f t="shared" si="67"/>
        <v>100.08</v>
      </c>
      <c r="CO282" s="59">
        <f t="shared" si="68"/>
        <v>0.0728803901</v>
      </c>
      <c r="CP282" s="59">
        <f t="shared" si="69"/>
        <v>0.6148566687</v>
      </c>
      <c r="CQ282" s="59">
        <f t="shared" si="70"/>
        <v>0.2657035527</v>
      </c>
      <c r="CR282" s="59">
        <f t="shared" si="71"/>
        <v>0.04655938853</v>
      </c>
      <c r="CS282" s="60">
        <f t="shared" si="72"/>
        <v>7.28803901</v>
      </c>
      <c r="CT282" s="60">
        <f t="shared" si="73"/>
        <v>4.655938853</v>
      </c>
      <c r="CU282" s="60">
        <f t="shared" si="74"/>
        <v>88.05602214</v>
      </c>
      <c r="CV282" s="61">
        <f t="shared" si="75"/>
        <v>0.08299958358</v>
      </c>
      <c r="CW282" s="61">
        <f t="shared" si="76"/>
        <v>0.06311441783</v>
      </c>
      <c r="CX282" s="62"/>
    </row>
    <row r="283" ht="15.75" customHeight="1">
      <c r="A283" s="17" t="s">
        <v>53</v>
      </c>
      <c r="B283" s="17" t="s">
        <v>54</v>
      </c>
      <c r="C283" s="17" t="s">
        <v>284</v>
      </c>
      <c r="D283" s="83"/>
      <c r="E283" s="83" t="s">
        <v>285</v>
      </c>
      <c r="F283" s="2">
        <v>60.0</v>
      </c>
      <c r="G283" s="3" t="s">
        <v>345</v>
      </c>
      <c r="H283" s="48">
        <v>37.07</v>
      </c>
      <c r="I283" s="49">
        <v>2.3</v>
      </c>
      <c r="J283" s="49">
        <v>21.21</v>
      </c>
      <c r="K283" s="49">
        <v>1.28</v>
      </c>
      <c r="L283" s="49">
        <v>0.02</v>
      </c>
      <c r="M283" s="49">
        <v>0.02</v>
      </c>
      <c r="N283" s="49">
        <v>5.43</v>
      </c>
      <c r="O283" s="49">
        <v>32.95</v>
      </c>
      <c r="P283" s="49"/>
      <c r="Q283" s="50">
        <f t="shared" si="8"/>
        <v>100.28</v>
      </c>
      <c r="R283" s="51">
        <f t="shared" si="9"/>
        <v>12</v>
      </c>
      <c r="S283" s="52">
        <f t="shared" si="10"/>
        <v>0.6169664954</v>
      </c>
      <c r="T283" s="52">
        <f t="shared" si="11"/>
        <v>0.0002503166506</v>
      </c>
      <c r="U283" s="52">
        <f t="shared" si="12"/>
        <v>0.4160402035</v>
      </c>
      <c r="V283" s="52">
        <f t="shared" si="13"/>
        <v>0.0002631748626</v>
      </c>
      <c r="W283" s="52">
        <f t="shared" si="14"/>
        <v>0</v>
      </c>
      <c r="X283" s="52">
        <f t="shared" si="15"/>
        <v>0.4586172724</v>
      </c>
      <c r="Y283" s="52">
        <f t="shared" si="16"/>
        <v>0.07654636341</v>
      </c>
      <c r="Z283" s="52">
        <f t="shared" si="17"/>
        <v>0.0570657298</v>
      </c>
      <c r="AA283" s="52">
        <f t="shared" si="18"/>
        <v>0.02282478058</v>
      </c>
      <c r="AB283" s="52">
        <f t="shared" si="19"/>
        <v>1.648574337</v>
      </c>
      <c r="AC283" s="53">
        <f t="shared" si="20"/>
        <v>4.947885676</v>
      </c>
      <c r="AD283" s="54">
        <f t="shared" si="21"/>
        <v>1.233932991</v>
      </c>
      <c r="AE283" s="54">
        <f t="shared" si="22"/>
        <v>0.0005006333011</v>
      </c>
      <c r="AF283" s="54">
        <f t="shared" si="23"/>
        <v>0.6240603052</v>
      </c>
      <c r="AG283" s="54">
        <f t="shared" si="24"/>
        <v>0.0003947622939</v>
      </c>
      <c r="AH283" s="54">
        <f t="shared" si="25"/>
        <v>0</v>
      </c>
      <c r="AI283" s="54">
        <f t="shared" si="26"/>
        <v>0.4586172724</v>
      </c>
      <c r="AJ283" s="54">
        <f t="shared" si="27"/>
        <v>0.07654636341</v>
      </c>
      <c r="AK283" s="54">
        <f t="shared" si="28"/>
        <v>0.0570657298</v>
      </c>
      <c r="AL283" s="54">
        <f t="shared" si="29"/>
        <v>0.02282478058</v>
      </c>
      <c r="AM283" s="54">
        <f t="shared" si="30"/>
        <v>2.473942838</v>
      </c>
      <c r="AN283" s="54">
        <f t="shared" si="31"/>
        <v>-4.947885676</v>
      </c>
      <c r="AO283" s="55">
        <f t="shared" si="32"/>
        <v>2.993939584</v>
      </c>
      <c r="AP283" s="55">
        <f t="shared" si="33"/>
        <v>0.00121470604</v>
      </c>
      <c r="AQ283" s="55">
        <f t="shared" si="34"/>
        <v>2.018909038</v>
      </c>
      <c r="AR283" s="55">
        <f t="shared" si="35"/>
        <v>0.0012771028</v>
      </c>
      <c r="AS283" s="55">
        <f t="shared" si="36"/>
        <v>0</v>
      </c>
      <c r="AT283" s="55">
        <f t="shared" si="37"/>
        <v>2.225521833</v>
      </c>
      <c r="AU283" s="55">
        <f t="shared" si="38"/>
        <v>0.3714548345</v>
      </c>
      <c r="AV283" s="55">
        <f t="shared" si="39"/>
        <v>0.2769215972</v>
      </c>
      <c r="AW283" s="55">
        <f t="shared" si="40"/>
        <v>0.1107613048</v>
      </c>
      <c r="AX283" s="55">
        <f t="shared" si="41"/>
        <v>8</v>
      </c>
      <c r="AY283" s="55">
        <f t="shared" si="42"/>
        <v>24.01049472</v>
      </c>
      <c r="AZ283" s="54">
        <f t="shared" ref="AZ283:BA283" si="2023">AO283*2</f>
        <v>5.987879168</v>
      </c>
      <c r="BA283" s="54">
        <f t="shared" si="2023"/>
        <v>0.002429412081</v>
      </c>
      <c r="BB283" s="54">
        <f t="shared" ref="BB283:BD283" si="2024">AQ283*(3/2)</f>
        <v>3.028363557</v>
      </c>
      <c r="BC283" s="54">
        <f t="shared" si="2024"/>
        <v>0.001915654199</v>
      </c>
      <c r="BD283" s="54">
        <f t="shared" si="2024"/>
        <v>0</v>
      </c>
      <c r="BE283" s="54">
        <f t="shared" ref="BE283:BH283" si="2025">AT283</f>
        <v>2.225521833</v>
      </c>
      <c r="BF283" s="54">
        <f t="shared" si="2025"/>
        <v>0.3714548345</v>
      </c>
      <c r="BG283" s="54">
        <f t="shared" si="2025"/>
        <v>0.2769215972</v>
      </c>
      <c r="BH283" s="54">
        <f t="shared" si="2025"/>
        <v>0.1107613048</v>
      </c>
      <c r="BI283" s="54">
        <f t="shared" si="46"/>
        <v>12.00524736</v>
      </c>
      <c r="BJ283" s="54">
        <f t="shared" si="47"/>
        <v>-24.01049472</v>
      </c>
      <c r="BK283" s="56">
        <f t="shared" ref="BK283:BN283" si="2026">AO283</f>
        <v>2.993939584</v>
      </c>
      <c r="BL283" s="56">
        <f t="shared" si="2026"/>
        <v>0.00121470604</v>
      </c>
      <c r="BM283" s="56">
        <f t="shared" si="2026"/>
        <v>2.018909038</v>
      </c>
      <c r="BN283" s="56">
        <f t="shared" si="2026"/>
        <v>0.0012771028</v>
      </c>
      <c r="BO283" s="56">
        <f t="shared" si="49"/>
        <v>0</v>
      </c>
      <c r="BP283" s="56">
        <f t="shared" si="50"/>
        <v>2.225521833</v>
      </c>
      <c r="BQ283" s="56">
        <f t="shared" ref="BQ283:BS283" si="2027">AU283</f>
        <v>0.3714548345</v>
      </c>
      <c r="BR283" s="56">
        <f t="shared" si="2027"/>
        <v>0.2769215972</v>
      </c>
      <c r="BS283" s="56">
        <f t="shared" si="2027"/>
        <v>0.1107613048</v>
      </c>
      <c r="BT283" s="56">
        <f t="shared" si="52"/>
        <v>8</v>
      </c>
      <c r="BU283" s="50">
        <f t="shared" ref="BU283:BX283" si="2028">AZ283</f>
        <v>5.987879168</v>
      </c>
      <c r="BV283" s="50">
        <f t="shared" si="2028"/>
        <v>0.002429412081</v>
      </c>
      <c r="BW283" s="50">
        <f t="shared" si="2028"/>
        <v>3.028363557</v>
      </c>
      <c r="BX283" s="50">
        <f t="shared" si="2028"/>
        <v>0.001915654199</v>
      </c>
      <c r="BY283" s="50">
        <f t="shared" si="54"/>
        <v>0</v>
      </c>
      <c r="BZ283" s="50">
        <f t="shared" si="55"/>
        <v>2.225521833</v>
      </c>
      <c r="CA283" s="50">
        <f t="shared" ref="CA283:CC283" si="2029">BF283</f>
        <v>0.3714548345</v>
      </c>
      <c r="CB283" s="50">
        <f t="shared" si="2029"/>
        <v>0.2769215972</v>
      </c>
      <c r="CC283" s="50">
        <f t="shared" si="2029"/>
        <v>0.1107613048</v>
      </c>
      <c r="CD283" s="50">
        <f t="shared" si="57"/>
        <v>12.00524736</v>
      </c>
      <c r="CE283" s="57">
        <f t="shared" si="58"/>
        <v>37.07</v>
      </c>
      <c r="CF283" s="57">
        <f t="shared" si="59"/>
        <v>0.02</v>
      </c>
      <c r="CG283" s="57">
        <f t="shared" si="60"/>
        <v>21.21</v>
      </c>
      <c r="CH283" s="57">
        <f t="shared" si="61"/>
        <v>0.02</v>
      </c>
      <c r="CI283" s="58">
        <f t="shared" si="62"/>
        <v>0</v>
      </c>
      <c r="CJ283" s="58">
        <f t="shared" si="63"/>
        <v>32.95</v>
      </c>
      <c r="CK283" s="57">
        <f t="shared" si="64"/>
        <v>5.43</v>
      </c>
      <c r="CL283" s="57">
        <f t="shared" si="65"/>
        <v>2.3</v>
      </c>
      <c r="CM283" s="57">
        <f t="shared" si="66"/>
        <v>1.28</v>
      </c>
      <c r="CN283" s="57">
        <f t="shared" si="67"/>
        <v>100.28</v>
      </c>
      <c r="CO283" s="59">
        <f t="shared" si="68"/>
        <v>0.09278163581</v>
      </c>
      <c r="CP283" s="59">
        <f t="shared" si="69"/>
        <v>0.7456534929</v>
      </c>
      <c r="CQ283" s="59">
        <f t="shared" si="70"/>
        <v>0.1244546743</v>
      </c>
      <c r="CR283" s="59">
        <f t="shared" si="71"/>
        <v>0.03711019708</v>
      </c>
      <c r="CS283" s="60">
        <f t="shared" si="72"/>
        <v>9.278163581</v>
      </c>
      <c r="CT283" s="60">
        <f t="shared" si="73"/>
        <v>3.711019708</v>
      </c>
      <c r="CU283" s="60">
        <f t="shared" si="74"/>
        <v>87.01081671</v>
      </c>
      <c r="CV283" s="61">
        <f t="shared" si="75"/>
        <v>0.08350101498</v>
      </c>
      <c r="CW283" s="61">
        <f t="shared" si="76"/>
        <v>0.08034889661</v>
      </c>
      <c r="CX283" s="62"/>
    </row>
    <row r="284" ht="15.75" customHeight="1">
      <c r="A284" s="17" t="s">
        <v>53</v>
      </c>
      <c r="B284" s="17" t="s">
        <v>54</v>
      </c>
      <c r="C284" s="17" t="s">
        <v>284</v>
      </c>
      <c r="D284" s="83"/>
      <c r="E284" s="83" t="s">
        <v>285</v>
      </c>
      <c r="F284" s="2">
        <v>61.0</v>
      </c>
      <c r="G284" s="3" t="s">
        <v>346</v>
      </c>
      <c r="H284" s="48">
        <v>37.45</v>
      </c>
      <c r="I284" s="49">
        <v>2.76</v>
      </c>
      <c r="J284" s="49">
        <v>21.43</v>
      </c>
      <c r="K284" s="49">
        <v>1.01</v>
      </c>
      <c r="L284" s="49">
        <v>0.05</v>
      </c>
      <c r="M284" s="49">
        <v>0.09</v>
      </c>
      <c r="N284" s="49">
        <v>8.71</v>
      </c>
      <c r="O284" s="49">
        <v>29.09</v>
      </c>
      <c r="P284" s="49"/>
      <c r="Q284" s="50">
        <f t="shared" si="8"/>
        <v>100.59</v>
      </c>
      <c r="R284" s="51">
        <f t="shared" si="9"/>
        <v>12</v>
      </c>
      <c r="S284" s="52">
        <f t="shared" si="10"/>
        <v>0.6232909429</v>
      </c>
      <c r="T284" s="52">
        <f t="shared" si="11"/>
        <v>0.0006257916264</v>
      </c>
      <c r="U284" s="52">
        <f t="shared" si="12"/>
        <v>0.4203555663</v>
      </c>
      <c r="V284" s="52">
        <f t="shared" si="13"/>
        <v>0.001184286882</v>
      </c>
      <c r="W284" s="52">
        <f t="shared" si="14"/>
        <v>0</v>
      </c>
      <c r="X284" s="52">
        <f t="shared" si="15"/>
        <v>0.4048915464</v>
      </c>
      <c r="Y284" s="52">
        <f t="shared" si="16"/>
        <v>0.1227843141</v>
      </c>
      <c r="Z284" s="52">
        <f t="shared" si="17"/>
        <v>0.06847887576</v>
      </c>
      <c r="AA284" s="52">
        <f t="shared" si="18"/>
        <v>0.01801017843</v>
      </c>
      <c r="AB284" s="52">
        <f t="shared" si="19"/>
        <v>1.659621502</v>
      </c>
      <c r="AC284" s="53">
        <f t="shared" si="20"/>
        <v>4.988616327</v>
      </c>
      <c r="AD284" s="54">
        <f t="shared" si="21"/>
        <v>1.246581886</v>
      </c>
      <c r="AE284" s="54">
        <f t="shared" si="22"/>
        <v>0.001251583253</v>
      </c>
      <c r="AF284" s="54">
        <f t="shared" si="23"/>
        <v>0.6305333494</v>
      </c>
      <c r="AG284" s="54">
        <f t="shared" si="24"/>
        <v>0.001776430322</v>
      </c>
      <c r="AH284" s="54">
        <f t="shared" si="25"/>
        <v>0</v>
      </c>
      <c r="AI284" s="54">
        <f t="shared" si="26"/>
        <v>0.4048915464</v>
      </c>
      <c r="AJ284" s="54">
        <f t="shared" si="27"/>
        <v>0.1227843141</v>
      </c>
      <c r="AK284" s="54">
        <f t="shared" si="28"/>
        <v>0.06847887576</v>
      </c>
      <c r="AL284" s="54">
        <f t="shared" si="29"/>
        <v>0.01801017843</v>
      </c>
      <c r="AM284" s="54">
        <f t="shared" si="30"/>
        <v>2.494308163</v>
      </c>
      <c r="AN284" s="54">
        <f t="shared" si="31"/>
        <v>-4.988616327</v>
      </c>
      <c r="AO284" s="55">
        <f t="shared" si="32"/>
        <v>3.00449683</v>
      </c>
      <c r="AP284" s="55">
        <f t="shared" si="33"/>
        <v>0.003016551066</v>
      </c>
      <c r="AQ284" s="55">
        <f t="shared" si="34"/>
        <v>2.02627197</v>
      </c>
      <c r="AR284" s="55">
        <f t="shared" si="35"/>
        <v>0.005708708305</v>
      </c>
      <c r="AS284" s="55">
        <f t="shared" si="36"/>
        <v>0</v>
      </c>
      <c r="AT284" s="55">
        <f t="shared" si="37"/>
        <v>1.951729576</v>
      </c>
      <c r="AU284" s="55">
        <f t="shared" si="38"/>
        <v>0.5918665859</v>
      </c>
      <c r="AV284" s="55">
        <f t="shared" si="39"/>
        <v>0.3300939433</v>
      </c>
      <c r="AW284" s="55">
        <f t="shared" si="40"/>
        <v>0.08681583554</v>
      </c>
      <c r="AX284" s="55">
        <f t="shared" si="41"/>
        <v>8</v>
      </c>
      <c r="AY284" s="55">
        <f t="shared" si="42"/>
        <v>24.04700744</v>
      </c>
      <c r="AZ284" s="54">
        <f t="shared" ref="AZ284:BA284" si="2030">AO284*2</f>
        <v>6.00899366</v>
      </c>
      <c r="BA284" s="54">
        <f t="shared" si="2030"/>
        <v>0.006033102131</v>
      </c>
      <c r="BB284" s="54">
        <f t="shared" ref="BB284:BD284" si="2031">AQ284*(3/2)</f>
        <v>3.039407954</v>
      </c>
      <c r="BC284" s="54">
        <f t="shared" si="2031"/>
        <v>0.008563062457</v>
      </c>
      <c r="BD284" s="54">
        <f t="shared" si="2031"/>
        <v>0</v>
      </c>
      <c r="BE284" s="54">
        <f t="shared" ref="BE284:BH284" si="2032">AT284</f>
        <v>1.951729576</v>
      </c>
      <c r="BF284" s="54">
        <f t="shared" si="2032"/>
        <v>0.5918665859</v>
      </c>
      <c r="BG284" s="54">
        <f t="shared" si="2032"/>
        <v>0.3300939433</v>
      </c>
      <c r="BH284" s="54">
        <f t="shared" si="2032"/>
        <v>0.08681583554</v>
      </c>
      <c r="BI284" s="54">
        <f t="shared" si="46"/>
        <v>12.02350372</v>
      </c>
      <c r="BJ284" s="54">
        <f t="shared" si="47"/>
        <v>-24.04700744</v>
      </c>
      <c r="BK284" s="56">
        <f t="shared" ref="BK284:BN284" si="2033">AO284</f>
        <v>3.00449683</v>
      </c>
      <c r="BL284" s="56">
        <f t="shared" si="2033"/>
        <v>0.003016551066</v>
      </c>
      <c r="BM284" s="56">
        <f t="shared" si="2033"/>
        <v>2.02627197</v>
      </c>
      <c r="BN284" s="56">
        <f t="shared" si="2033"/>
        <v>0.005708708305</v>
      </c>
      <c r="BO284" s="56">
        <f t="shared" si="49"/>
        <v>0</v>
      </c>
      <c r="BP284" s="56">
        <f t="shared" si="50"/>
        <v>1.951729576</v>
      </c>
      <c r="BQ284" s="56">
        <f t="shared" ref="BQ284:BS284" si="2034">AU284</f>
        <v>0.5918665859</v>
      </c>
      <c r="BR284" s="56">
        <f t="shared" si="2034"/>
        <v>0.3300939433</v>
      </c>
      <c r="BS284" s="56">
        <f t="shared" si="2034"/>
        <v>0.08681583554</v>
      </c>
      <c r="BT284" s="56">
        <f t="shared" si="52"/>
        <v>8</v>
      </c>
      <c r="BU284" s="50">
        <f t="shared" ref="BU284:BX284" si="2035">AZ284</f>
        <v>6.00899366</v>
      </c>
      <c r="BV284" s="50">
        <f t="shared" si="2035"/>
        <v>0.006033102131</v>
      </c>
      <c r="BW284" s="50">
        <f t="shared" si="2035"/>
        <v>3.039407954</v>
      </c>
      <c r="BX284" s="50">
        <f t="shared" si="2035"/>
        <v>0.008563062457</v>
      </c>
      <c r="BY284" s="50">
        <f t="shared" si="54"/>
        <v>0</v>
      </c>
      <c r="BZ284" s="50">
        <f t="shared" si="55"/>
        <v>1.951729576</v>
      </c>
      <c r="CA284" s="50">
        <f t="shared" ref="CA284:CC284" si="2036">BF284</f>
        <v>0.5918665859</v>
      </c>
      <c r="CB284" s="50">
        <f t="shared" si="2036"/>
        <v>0.3300939433</v>
      </c>
      <c r="CC284" s="50">
        <f t="shared" si="2036"/>
        <v>0.08681583554</v>
      </c>
      <c r="CD284" s="50">
        <f t="shared" si="57"/>
        <v>12.02350372</v>
      </c>
      <c r="CE284" s="57">
        <f t="shared" si="58"/>
        <v>37.45</v>
      </c>
      <c r="CF284" s="57">
        <f t="shared" si="59"/>
        <v>0.05</v>
      </c>
      <c r="CG284" s="57">
        <f t="shared" si="60"/>
        <v>21.43</v>
      </c>
      <c r="CH284" s="57">
        <f t="shared" si="61"/>
        <v>0.09</v>
      </c>
      <c r="CI284" s="58">
        <f t="shared" si="62"/>
        <v>0</v>
      </c>
      <c r="CJ284" s="58">
        <f t="shared" si="63"/>
        <v>29.09</v>
      </c>
      <c r="CK284" s="57">
        <f t="shared" si="64"/>
        <v>8.71</v>
      </c>
      <c r="CL284" s="57">
        <f t="shared" si="65"/>
        <v>2.76</v>
      </c>
      <c r="CM284" s="57">
        <f t="shared" si="66"/>
        <v>1.01</v>
      </c>
      <c r="CN284" s="57">
        <f t="shared" si="67"/>
        <v>100.59</v>
      </c>
      <c r="CO284" s="59">
        <f t="shared" si="68"/>
        <v>0.111499166</v>
      </c>
      <c r="CP284" s="59">
        <f t="shared" si="69"/>
        <v>0.6592554162</v>
      </c>
      <c r="CQ284" s="59">
        <f t="shared" si="70"/>
        <v>0.199920756</v>
      </c>
      <c r="CR284" s="59">
        <f t="shared" si="71"/>
        <v>0.02932466182</v>
      </c>
      <c r="CS284" s="60">
        <f t="shared" si="72"/>
        <v>11.1499166</v>
      </c>
      <c r="CT284" s="60">
        <f t="shared" si="73"/>
        <v>2.932466182</v>
      </c>
      <c r="CU284" s="60">
        <f t="shared" si="74"/>
        <v>85.91761722</v>
      </c>
      <c r="CV284" s="61">
        <f t="shared" si="75"/>
        <v>0.08507424481</v>
      </c>
      <c r="CW284" s="61">
        <f t="shared" si="76"/>
        <v>0.09655827774</v>
      </c>
      <c r="CX284" s="62"/>
    </row>
    <row r="285" ht="15.75" customHeight="1">
      <c r="A285" s="17" t="s">
        <v>53</v>
      </c>
      <c r="B285" s="17" t="s">
        <v>54</v>
      </c>
      <c r="C285" s="17" t="s">
        <v>284</v>
      </c>
      <c r="D285" s="83"/>
      <c r="E285" s="83" t="s">
        <v>285</v>
      </c>
      <c r="F285" s="2">
        <v>62.0</v>
      </c>
      <c r="G285" s="3" t="s">
        <v>347</v>
      </c>
      <c r="H285" s="48">
        <v>37.13</v>
      </c>
      <c r="I285" s="49">
        <v>1.37</v>
      </c>
      <c r="J285" s="49">
        <v>20.88</v>
      </c>
      <c r="K285" s="49">
        <v>1.42</v>
      </c>
      <c r="L285" s="49">
        <v>0.03</v>
      </c>
      <c r="M285" s="49">
        <v>0.02</v>
      </c>
      <c r="N285" s="49">
        <v>6.63</v>
      </c>
      <c r="O285" s="49">
        <v>32.92</v>
      </c>
      <c r="P285" s="49"/>
      <c r="Q285" s="50">
        <f t="shared" si="8"/>
        <v>100.4</v>
      </c>
      <c r="R285" s="51">
        <f t="shared" si="9"/>
        <v>12</v>
      </c>
      <c r="S285" s="52">
        <f t="shared" si="10"/>
        <v>0.6179650924</v>
      </c>
      <c r="T285" s="52">
        <f t="shared" si="11"/>
        <v>0.0003754749758</v>
      </c>
      <c r="U285" s="52">
        <f t="shared" si="12"/>
        <v>0.4095671593</v>
      </c>
      <c r="V285" s="52">
        <f t="shared" si="13"/>
        <v>0.0002631748626</v>
      </c>
      <c r="W285" s="52">
        <f t="shared" si="14"/>
        <v>0</v>
      </c>
      <c r="X285" s="52">
        <f t="shared" si="15"/>
        <v>0.4581997149</v>
      </c>
      <c r="Y285" s="52">
        <f t="shared" si="16"/>
        <v>0.09346268682</v>
      </c>
      <c r="Z285" s="52">
        <f t="shared" si="17"/>
        <v>0.03399132601</v>
      </c>
      <c r="AA285" s="52">
        <f t="shared" si="18"/>
        <v>0.02532124095</v>
      </c>
      <c r="AB285" s="52">
        <f t="shared" si="19"/>
        <v>1.63914587</v>
      </c>
      <c r="AC285" s="53">
        <f t="shared" si="20"/>
        <v>4.924803209</v>
      </c>
      <c r="AD285" s="54">
        <f t="shared" si="21"/>
        <v>1.235930185</v>
      </c>
      <c r="AE285" s="54">
        <f t="shared" si="22"/>
        <v>0.0007509499517</v>
      </c>
      <c r="AF285" s="54">
        <f t="shared" si="23"/>
        <v>0.614350739</v>
      </c>
      <c r="AG285" s="54">
        <f t="shared" si="24"/>
        <v>0.0003947622939</v>
      </c>
      <c r="AH285" s="54">
        <f t="shared" si="25"/>
        <v>0</v>
      </c>
      <c r="AI285" s="54">
        <f t="shared" si="26"/>
        <v>0.4581997149</v>
      </c>
      <c r="AJ285" s="54">
        <f t="shared" si="27"/>
        <v>0.09346268682</v>
      </c>
      <c r="AK285" s="54">
        <f t="shared" si="28"/>
        <v>0.03399132601</v>
      </c>
      <c r="AL285" s="54">
        <f t="shared" si="29"/>
        <v>0.02532124095</v>
      </c>
      <c r="AM285" s="54">
        <f t="shared" si="30"/>
        <v>2.462401605</v>
      </c>
      <c r="AN285" s="54">
        <f t="shared" si="31"/>
        <v>-4.924803209</v>
      </c>
      <c r="AO285" s="55">
        <f t="shared" si="32"/>
        <v>3.016034649</v>
      </c>
      <c r="AP285" s="55">
        <f t="shared" si="33"/>
        <v>0.001832539655</v>
      </c>
      <c r="AQ285" s="55">
        <f t="shared" si="34"/>
        <v>1.998929646</v>
      </c>
      <c r="AR285" s="55">
        <f t="shared" si="35"/>
        <v>0.001284448772</v>
      </c>
      <c r="AS285" s="55">
        <f t="shared" si="36"/>
        <v>0</v>
      </c>
      <c r="AT285" s="55">
        <f t="shared" si="37"/>
        <v>2.236285242</v>
      </c>
      <c r="AU285" s="55">
        <f t="shared" si="38"/>
        <v>0.4561531149</v>
      </c>
      <c r="AV285" s="55">
        <f t="shared" si="39"/>
        <v>0.1658977477</v>
      </c>
      <c r="AW285" s="55">
        <f t="shared" si="40"/>
        <v>0.1235826117</v>
      </c>
      <c r="AX285" s="55">
        <f t="shared" si="41"/>
        <v>8</v>
      </c>
      <c r="AY285" s="55">
        <f t="shared" si="42"/>
        <v>24.03594847</v>
      </c>
      <c r="AZ285" s="54">
        <f t="shared" ref="AZ285:BA285" si="2037">AO285*2</f>
        <v>6.032069297</v>
      </c>
      <c r="BA285" s="54">
        <f t="shared" si="2037"/>
        <v>0.003665079309</v>
      </c>
      <c r="BB285" s="54">
        <f t="shared" ref="BB285:BD285" si="2038">AQ285*(3/2)</f>
        <v>2.998394469</v>
      </c>
      <c r="BC285" s="54">
        <f t="shared" si="2038"/>
        <v>0.001926673158</v>
      </c>
      <c r="BD285" s="54">
        <f t="shared" si="2038"/>
        <v>0</v>
      </c>
      <c r="BE285" s="54">
        <f t="shared" ref="BE285:BH285" si="2039">AT285</f>
        <v>2.236285242</v>
      </c>
      <c r="BF285" s="54">
        <f t="shared" si="2039"/>
        <v>0.4561531149</v>
      </c>
      <c r="BG285" s="54">
        <f t="shared" si="2039"/>
        <v>0.1658977477</v>
      </c>
      <c r="BH285" s="54">
        <f t="shared" si="2039"/>
        <v>0.1235826117</v>
      </c>
      <c r="BI285" s="54">
        <f t="shared" si="46"/>
        <v>12.01797424</v>
      </c>
      <c r="BJ285" s="54">
        <f t="shared" si="47"/>
        <v>-24.03594847</v>
      </c>
      <c r="BK285" s="56">
        <f t="shared" ref="BK285:BN285" si="2040">AO285</f>
        <v>3.016034649</v>
      </c>
      <c r="BL285" s="56">
        <f t="shared" si="2040"/>
        <v>0.001832539655</v>
      </c>
      <c r="BM285" s="56">
        <f t="shared" si="2040"/>
        <v>1.998929646</v>
      </c>
      <c r="BN285" s="56">
        <f t="shared" si="2040"/>
        <v>0.001284448772</v>
      </c>
      <c r="BO285" s="56">
        <f t="shared" si="49"/>
        <v>0</v>
      </c>
      <c r="BP285" s="56">
        <f t="shared" si="50"/>
        <v>2.236285242</v>
      </c>
      <c r="BQ285" s="56">
        <f t="shared" ref="BQ285:BS285" si="2041">AU285</f>
        <v>0.4561531149</v>
      </c>
      <c r="BR285" s="56">
        <f t="shared" si="2041"/>
        <v>0.1658977477</v>
      </c>
      <c r="BS285" s="56">
        <f t="shared" si="2041"/>
        <v>0.1235826117</v>
      </c>
      <c r="BT285" s="56">
        <f t="shared" si="52"/>
        <v>8</v>
      </c>
      <c r="BU285" s="50">
        <f t="shared" ref="BU285:BX285" si="2042">AZ285</f>
        <v>6.032069297</v>
      </c>
      <c r="BV285" s="50">
        <f t="shared" si="2042"/>
        <v>0.003665079309</v>
      </c>
      <c r="BW285" s="50">
        <f t="shared" si="2042"/>
        <v>2.998394469</v>
      </c>
      <c r="BX285" s="50">
        <f t="shared" si="2042"/>
        <v>0.001926673158</v>
      </c>
      <c r="BY285" s="50">
        <f t="shared" si="54"/>
        <v>0</v>
      </c>
      <c r="BZ285" s="50">
        <f t="shared" si="55"/>
        <v>2.236285242</v>
      </c>
      <c r="CA285" s="50">
        <f t="shared" ref="CA285:CC285" si="2043">BF285</f>
        <v>0.4561531149</v>
      </c>
      <c r="CB285" s="50">
        <f t="shared" si="2043"/>
        <v>0.1658977477</v>
      </c>
      <c r="CC285" s="50">
        <f t="shared" si="2043"/>
        <v>0.1235826117</v>
      </c>
      <c r="CD285" s="50">
        <f t="shared" si="57"/>
        <v>12.01797424</v>
      </c>
      <c r="CE285" s="57">
        <f t="shared" si="58"/>
        <v>37.13</v>
      </c>
      <c r="CF285" s="57">
        <f t="shared" si="59"/>
        <v>0.03</v>
      </c>
      <c r="CG285" s="57">
        <f t="shared" si="60"/>
        <v>20.88</v>
      </c>
      <c r="CH285" s="57">
        <f t="shared" si="61"/>
        <v>0.02</v>
      </c>
      <c r="CI285" s="58">
        <f t="shared" si="62"/>
        <v>0</v>
      </c>
      <c r="CJ285" s="58">
        <f t="shared" si="63"/>
        <v>32.92</v>
      </c>
      <c r="CK285" s="57">
        <f t="shared" si="64"/>
        <v>6.63</v>
      </c>
      <c r="CL285" s="57">
        <f t="shared" si="65"/>
        <v>1.37</v>
      </c>
      <c r="CM285" s="57">
        <f t="shared" si="66"/>
        <v>1.42</v>
      </c>
      <c r="CN285" s="57">
        <f t="shared" si="67"/>
        <v>100.4</v>
      </c>
      <c r="CO285" s="59">
        <f t="shared" si="68"/>
        <v>0.05563456401</v>
      </c>
      <c r="CP285" s="59">
        <f t="shared" si="69"/>
        <v>0.7499484241</v>
      </c>
      <c r="CQ285" s="59">
        <f t="shared" si="70"/>
        <v>0.1529730212</v>
      </c>
      <c r="CR285" s="59">
        <f t="shared" si="71"/>
        <v>0.04144399075</v>
      </c>
      <c r="CS285" s="60">
        <f t="shared" si="72"/>
        <v>5.563456401</v>
      </c>
      <c r="CT285" s="60">
        <f t="shared" si="73"/>
        <v>4.144399075</v>
      </c>
      <c r="CU285" s="60">
        <f t="shared" si="74"/>
        <v>90.29214452</v>
      </c>
      <c r="CV285" s="61">
        <f t="shared" si="75"/>
        <v>0.06926127276</v>
      </c>
      <c r="CW285" s="61">
        <f t="shared" si="76"/>
        <v>0.04817953244</v>
      </c>
      <c r="CX285" s="62"/>
    </row>
    <row r="286" ht="15.75" customHeight="1">
      <c r="A286" s="17" t="s">
        <v>53</v>
      </c>
      <c r="B286" s="17" t="s">
        <v>54</v>
      </c>
      <c r="C286" s="17" t="s">
        <v>284</v>
      </c>
      <c r="D286" s="83"/>
      <c r="E286" s="83" t="s">
        <v>285</v>
      </c>
      <c r="F286" s="2">
        <v>63.0</v>
      </c>
      <c r="G286" s="3" t="s">
        <v>348</v>
      </c>
      <c r="H286" s="48">
        <v>37.28</v>
      </c>
      <c r="I286" s="49">
        <v>2.18</v>
      </c>
      <c r="J286" s="49">
        <v>21.23</v>
      </c>
      <c r="K286" s="49">
        <v>1.09</v>
      </c>
      <c r="L286" s="49">
        <v>0.02</v>
      </c>
      <c r="M286" s="49">
        <v>0.02</v>
      </c>
      <c r="N286" s="49">
        <v>6.18</v>
      </c>
      <c r="O286" s="49">
        <v>32.22</v>
      </c>
      <c r="P286" s="49"/>
      <c r="Q286" s="50">
        <f t="shared" si="8"/>
        <v>100.22</v>
      </c>
      <c r="R286" s="51">
        <f t="shared" si="9"/>
        <v>12</v>
      </c>
      <c r="S286" s="52">
        <f t="shared" si="10"/>
        <v>0.6204615848</v>
      </c>
      <c r="T286" s="52">
        <f t="shared" si="11"/>
        <v>0.0002503166506</v>
      </c>
      <c r="U286" s="52">
        <f t="shared" si="12"/>
        <v>0.4164325092</v>
      </c>
      <c r="V286" s="52">
        <f t="shared" si="13"/>
        <v>0.0002631748626</v>
      </c>
      <c r="W286" s="52">
        <f t="shared" si="14"/>
        <v>0</v>
      </c>
      <c r="X286" s="52">
        <f t="shared" si="15"/>
        <v>0.4484567076</v>
      </c>
      <c r="Y286" s="52">
        <f t="shared" si="16"/>
        <v>0.08711906554</v>
      </c>
      <c r="Z286" s="52">
        <f t="shared" si="17"/>
        <v>0.05408838737</v>
      </c>
      <c r="AA286" s="52">
        <f t="shared" si="18"/>
        <v>0.01943672721</v>
      </c>
      <c r="AB286" s="52">
        <f t="shared" si="19"/>
        <v>1.646508473</v>
      </c>
      <c r="AC286" s="53">
        <f t="shared" si="20"/>
        <v>4.951136434</v>
      </c>
      <c r="AD286" s="54">
        <f t="shared" si="21"/>
        <v>1.24092317</v>
      </c>
      <c r="AE286" s="54">
        <f t="shared" si="22"/>
        <v>0.0005006333011</v>
      </c>
      <c r="AF286" s="54">
        <f t="shared" si="23"/>
        <v>0.6246487638</v>
      </c>
      <c r="AG286" s="54">
        <f t="shared" si="24"/>
        <v>0.0003947622939</v>
      </c>
      <c r="AH286" s="54">
        <f t="shared" si="25"/>
        <v>0</v>
      </c>
      <c r="AI286" s="54">
        <f t="shared" si="26"/>
        <v>0.4484567076</v>
      </c>
      <c r="AJ286" s="54">
        <f t="shared" si="27"/>
        <v>0.08711906554</v>
      </c>
      <c r="AK286" s="54">
        <f t="shared" si="28"/>
        <v>0.05408838737</v>
      </c>
      <c r="AL286" s="54">
        <f t="shared" si="29"/>
        <v>0.01943672721</v>
      </c>
      <c r="AM286" s="54">
        <f t="shared" si="30"/>
        <v>2.475568217</v>
      </c>
      <c r="AN286" s="54">
        <f t="shared" si="31"/>
        <v>-4.951136434</v>
      </c>
      <c r="AO286" s="55">
        <f t="shared" si="32"/>
        <v>3.014677883</v>
      </c>
      <c r="AP286" s="55">
        <f t="shared" si="33"/>
        <v>0.001216230124</v>
      </c>
      <c r="AQ286" s="55">
        <f t="shared" si="34"/>
        <v>2.023348272</v>
      </c>
      <c r="AR286" s="55">
        <f t="shared" si="35"/>
        <v>0.001278705172</v>
      </c>
      <c r="AS286" s="55">
        <f t="shared" si="36"/>
        <v>0</v>
      </c>
      <c r="AT286" s="55">
        <f t="shared" si="37"/>
        <v>2.17894637</v>
      </c>
      <c r="AU286" s="55">
        <f t="shared" si="38"/>
        <v>0.423291186</v>
      </c>
      <c r="AV286" s="55">
        <f t="shared" si="39"/>
        <v>0.2628028376</v>
      </c>
      <c r="AW286" s="55">
        <f t="shared" si="40"/>
        <v>0.09443851654</v>
      </c>
      <c r="AX286" s="55">
        <f t="shared" si="41"/>
        <v>8</v>
      </c>
      <c r="AY286" s="55">
        <f t="shared" si="42"/>
        <v>24.0564152</v>
      </c>
      <c r="AZ286" s="54">
        <f t="shared" ref="AZ286:BA286" si="2044">AO286*2</f>
        <v>6.029355766</v>
      </c>
      <c r="BA286" s="54">
        <f t="shared" si="2044"/>
        <v>0.002432460248</v>
      </c>
      <c r="BB286" s="54">
        <f t="shared" ref="BB286:BD286" si="2045">AQ286*(3/2)</f>
        <v>3.035022407</v>
      </c>
      <c r="BC286" s="54">
        <f t="shared" si="2045"/>
        <v>0.001918057758</v>
      </c>
      <c r="BD286" s="54">
        <f t="shared" si="2045"/>
        <v>0</v>
      </c>
      <c r="BE286" s="54">
        <f t="shared" ref="BE286:BH286" si="2046">AT286</f>
        <v>2.17894637</v>
      </c>
      <c r="BF286" s="54">
        <f t="shared" si="2046"/>
        <v>0.423291186</v>
      </c>
      <c r="BG286" s="54">
        <f t="shared" si="2046"/>
        <v>0.2628028376</v>
      </c>
      <c r="BH286" s="54">
        <f t="shared" si="2046"/>
        <v>0.09443851654</v>
      </c>
      <c r="BI286" s="54">
        <f t="shared" si="46"/>
        <v>12.0282076</v>
      </c>
      <c r="BJ286" s="54">
        <f t="shared" si="47"/>
        <v>-24.0564152</v>
      </c>
      <c r="BK286" s="56">
        <f t="shared" ref="BK286:BN286" si="2047">AO286</f>
        <v>3.014677883</v>
      </c>
      <c r="BL286" s="56">
        <f t="shared" si="2047"/>
        <v>0.001216230124</v>
      </c>
      <c r="BM286" s="56">
        <f t="shared" si="2047"/>
        <v>2.023348272</v>
      </c>
      <c r="BN286" s="56">
        <f t="shared" si="2047"/>
        <v>0.001278705172</v>
      </c>
      <c r="BO286" s="56">
        <f t="shared" si="49"/>
        <v>0</v>
      </c>
      <c r="BP286" s="56">
        <f t="shared" si="50"/>
        <v>2.17894637</v>
      </c>
      <c r="BQ286" s="56">
        <f t="shared" ref="BQ286:BS286" si="2048">AU286</f>
        <v>0.423291186</v>
      </c>
      <c r="BR286" s="56">
        <f t="shared" si="2048"/>
        <v>0.2628028376</v>
      </c>
      <c r="BS286" s="56">
        <f t="shared" si="2048"/>
        <v>0.09443851654</v>
      </c>
      <c r="BT286" s="56">
        <f t="shared" si="52"/>
        <v>8</v>
      </c>
      <c r="BU286" s="50">
        <f t="shared" ref="BU286:BX286" si="2049">AZ286</f>
        <v>6.029355766</v>
      </c>
      <c r="BV286" s="50">
        <f t="shared" si="2049"/>
        <v>0.002432460248</v>
      </c>
      <c r="BW286" s="50">
        <f t="shared" si="2049"/>
        <v>3.035022407</v>
      </c>
      <c r="BX286" s="50">
        <f t="shared" si="2049"/>
        <v>0.001918057758</v>
      </c>
      <c r="BY286" s="50">
        <f t="shared" si="54"/>
        <v>0</v>
      </c>
      <c r="BZ286" s="50">
        <f t="shared" si="55"/>
        <v>2.17894637</v>
      </c>
      <c r="CA286" s="50">
        <f t="shared" ref="CA286:CC286" si="2050">BF286</f>
        <v>0.423291186</v>
      </c>
      <c r="CB286" s="50">
        <f t="shared" si="2050"/>
        <v>0.2628028376</v>
      </c>
      <c r="CC286" s="50">
        <f t="shared" si="2050"/>
        <v>0.09443851654</v>
      </c>
      <c r="CD286" s="50">
        <f t="shared" si="57"/>
        <v>12.0282076</v>
      </c>
      <c r="CE286" s="57">
        <f t="shared" si="58"/>
        <v>37.28</v>
      </c>
      <c r="CF286" s="57">
        <f t="shared" si="59"/>
        <v>0.02</v>
      </c>
      <c r="CG286" s="57">
        <f t="shared" si="60"/>
        <v>21.23</v>
      </c>
      <c r="CH286" s="57">
        <f t="shared" si="61"/>
        <v>0.02</v>
      </c>
      <c r="CI286" s="58">
        <f t="shared" si="62"/>
        <v>0</v>
      </c>
      <c r="CJ286" s="58">
        <f t="shared" si="63"/>
        <v>32.22</v>
      </c>
      <c r="CK286" s="57">
        <f t="shared" si="64"/>
        <v>6.18</v>
      </c>
      <c r="CL286" s="57">
        <f t="shared" si="65"/>
        <v>2.18</v>
      </c>
      <c r="CM286" s="57">
        <f t="shared" si="66"/>
        <v>1.09</v>
      </c>
      <c r="CN286" s="57">
        <f t="shared" si="67"/>
        <v>100.22</v>
      </c>
      <c r="CO286" s="59">
        <f t="shared" si="68"/>
        <v>0.08880037521</v>
      </c>
      <c r="CP286" s="59">
        <f t="shared" si="69"/>
        <v>0.7362601445</v>
      </c>
      <c r="CQ286" s="59">
        <f t="shared" si="70"/>
        <v>0.1430289584</v>
      </c>
      <c r="CR286" s="59">
        <f t="shared" si="71"/>
        <v>0.03191052189</v>
      </c>
      <c r="CS286" s="60">
        <f t="shared" si="72"/>
        <v>8.880037521</v>
      </c>
      <c r="CT286" s="60">
        <f t="shared" si="73"/>
        <v>3.191052189</v>
      </c>
      <c r="CU286" s="60">
        <f t="shared" si="74"/>
        <v>87.92891029</v>
      </c>
      <c r="CV286" s="61">
        <f t="shared" si="75"/>
        <v>0.07631070949</v>
      </c>
      <c r="CW286" s="61">
        <f t="shared" si="76"/>
        <v>0.07690112493</v>
      </c>
      <c r="CX286" s="62"/>
    </row>
    <row r="287" ht="15.75" customHeight="1">
      <c r="A287" s="17" t="s">
        <v>53</v>
      </c>
      <c r="B287" s="17" t="s">
        <v>54</v>
      </c>
      <c r="C287" s="17" t="s">
        <v>284</v>
      </c>
      <c r="D287" s="83"/>
      <c r="E287" s="83" t="s">
        <v>285</v>
      </c>
      <c r="F287" s="2">
        <v>64.0</v>
      </c>
      <c r="G287" s="3" t="s">
        <v>349</v>
      </c>
      <c r="H287" s="48">
        <v>37.19</v>
      </c>
      <c r="I287" s="49">
        <v>2.69</v>
      </c>
      <c r="J287" s="49">
        <v>20.99</v>
      </c>
      <c r="K287" s="49">
        <v>2.18</v>
      </c>
      <c r="L287" s="49">
        <v>0.03</v>
      </c>
      <c r="M287" s="49">
        <v>0.03</v>
      </c>
      <c r="N287" s="49">
        <v>5.23</v>
      </c>
      <c r="O287" s="49">
        <v>30.89</v>
      </c>
      <c r="P287" s="49"/>
      <c r="Q287" s="50">
        <f t="shared" si="8"/>
        <v>99.23</v>
      </c>
      <c r="R287" s="51">
        <f t="shared" si="9"/>
        <v>12</v>
      </c>
      <c r="S287" s="52">
        <f t="shared" si="10"/>
        <v>0.6189636893</v>
      </c>
      <c r="T287" s="52">
        <f t="shared" si="11"/>
        <v>0.0003754749758</v>
      </c>
      <c r="U287" s="52">
        <f t="shared" si="12"/>
        <v>0.4117248407</v>
      </c>
      <c r="V287" s="52">
        <f t="shared" si="13"/>
        <v>0.0003947622939</v>
      </c>
      <c r="W287" s="52">
        <f t="shared" si="14"/>
        <v>0</v>
      </c>
      <c r="X287" s="52">
        <f t="shared" si="15"/>
        <v>0.4299449938</v>
      </c>
      <c r="Y287" s="52">
        <f t="shared" si="16"/>
        <v>0.07372697618</v>
      </c>
      <c r="Z287" s="52">
        <f t="shared" si="17"/>
        <v>0.06674209267</v>
      </c>
      <c r="AA287" s="52">
        <f t="shared" si="18"/>
        <v>0.03887345442</v>
      </c>
      <c r="AB287" s="52">
        <f t="shared" si="19"/>
        <v>1.640746284</v>
      </c>
      <c r="AC287" s="53">
        <f t="shared" si="20"/>
        <v>4.9322905</v>
      </c>
      <c r="AD287" s="54">
        <f t="shared" si="21"/>
        <v>1.237927379</v>
      </c>
      <c r="AE287" s="54">
        <f t="shared" si="22"/>
        <v>0.0007509499517</v>
      </c>
      <c r="AF287" s="54">
        <f t="shared" si="23"/>
        <v>0.617587261</v>
      </c>
      <c r="AG287" s="54">
        <f t="shared" si="24"/>
        <v>0.0005921434408</v>
      </c>
      <c r="AH287" s="54">
        <f t="shared" si="25"/>
        <v>0</v>
      </c>
      <c r="AI287" s="54">
        <f t="shared" si="26"/>
        <v>0.4299449938</v>
      </c>
      <c r="AJ287" s="54">
        <f t="shared" si="27"/>
        <v>0.07372697618</v>
      </c>
      <c r="AK287" s="54">
        <f t="shared" si="28"/>
        <v>0.06674209267</v>
      </c>
      <c r="AL287" s="54">
        <f t="shared" si="29"/>
        <v>0.03887345442</v>
      </c>
      <c r="AM287" s="54">
        <f t="shared" si="30"/>
        <v>2.46614525</v>
      </c>
      <c r="AN287" s="54">
        <f t="shared" si="31"/>
        <v>-4.9322905</v>
      </c>
      <c r="AO287" s="55">
        <f t="shared" si="32"/>
        <v>3.017961742</v>
      </c>
      <c r="AP287" s="55">
        <f t="shared" si="33"/>
        <v>0.001830752162</v>
      </c>
      <c r="AQ287" s="55">
        <f t="shared" si="34"/>
        <v>2.007500341</v>
      </c>
      <c r="AR287" s="55">
        <f t="shared" si="35"/>
        <v>0.001924793846</v>
      </c>
      <c r="AS287" s="55">
        <f t="shared" si="36"/>
        <v>0</v>
      </c>
      <c r="AT287" s="55">
        <f t="shared" si="37"/>
        <v>2.096338711</v>
      </c>
      <c r="AU287" s="55">
        <f t="shared" si="38"/>
        <v>0.3594802043</v>
      </c>
      <c r="AV287" s="55">
        <f t="shared" si="39"/>
        <v>0.3254230995</v>
      </c>
      <c r="AW287" s="55">
        <f t="shared" si="40"/>
        <v>0.1895403563</v>
      </c>
      <c r="AX287" s="55">
        <f t="shared" si="41"/>
        <v>8</v>
      </c>
      <c r="AY287" s="55">
        <f t="shared" si="42"/>
        <v>24.04901012</v>
      </c>
      <c r="AZ287" s="54">
        <f t="shared" ref="AZ287:BA287" si="2051">AO287*2</f>
        <v>6.035923484</v>
      </c>
      <c r="BA287" s="54">
        <f t="shared" si="2051"/>
        <v>0.003661504323</v>
      </c>
      <c r="BB287" s="54">
        <f t="shared" ref="BB287:BD287" si="2052">AQ287*(3/2)</f>
        <v>3.011250512</v>
      </c>
      <c r="BC287" s="54">
        <f t="shared" si="2052"/>
        <v>0.002887190769</v>
      </c>
      <c r="BD287" s="54">
        <f t="shared" si="2052"/>
        <v>0</v>
      </c>
      <c r="BE287" s="54">
        <f t="shared" ref="BE287:BH287" si="2053">AT287</f>
        <v>2.096338711</v>
      </c>
      <c r="BF287" s="54">
        <f t="shared" si="2053"/>
        <v>0.3594802043</v>
      </c>
      <c r="BG287" s="54">
        <f t="shared" si="2053"/>
        <v>0.3254230995</v>
      </c>
      <c r="BH287" s="54">
        <f t="shared" si="2053"/>
        <v>0.1895403563</v>
      </c>
      <c r="BI287" s="54">
        <f t="shared" si="46"/>
        <v>12.02450506</v>
      </c>
      <c r="BJ287" s="54">
        <f t="shared" si="47"/>
        <v>-24.04901012</v>
      </c>
      <c r="BK287" s="56">
        <f t="shared" ref="BK287:BN287" si="2054">AO287</f>
        <v>3.017961742</v>
      </c>
      <c r="BL287" s="56">
        <f t="shared" si="2054"/>
        <v>0.001830752162</v>
      </c>
      <c r="BM287" s="56">
        <f t="shared" si="2054"/>
        <v>2.007500341</v>
      </c>
      <c r="BN287" s="56">
        <f t="shared" si="2054"/>
        <v>0.001924793846</v>
      </c>
      <c r="BO287" s="56">
        <f t="shared" si="49"/>
        <v>0</v>
      </c>
      <c r="BP287" s="56">
        <f t="shared" si="50"/>
        <v>2.096338711</v>
      </c>
      <c r="BQ287" s="56">
        <f t="shared" ref="BQ287:BS287" si="2055">AU287</f>
        <v>0.3594802043</v>
      </c>
      <c r="BR287" s="56">
        <f t="shared" si="2055"/>
        <v>0.3254230995</v>
      </c>
      <c r="BS287" s="56">
        <f t="shared" si="2055"/>
        <v>0.1895403563</v>
      </c>
      <c r="BT287" s="56">
        <f t="shared" si="52"/>
        <v>8</v>
      </c>
      <c r="BU287" s="50">
        <f t="shared" ref="BU287:BX287" si="2056">AZ287</f>
        <v>6.035923484</v>
      </c>
      <c r="BV287" s="50">
        <f t="shared" si="2056"/>
        <v>0.003661504323</v>
      </c>
      <c r="BW287" s="50">
        <f t="shared" si="2056"/>
        <v>3.011250512</v>
      </c>
      <c r="BX287" s="50">
        <f t="shared" si="2056"/>
        <v>0.002887190769</v>
      </c>
      <c r="BY287" s="50">
        <f t="shared" si="54"/>
        <v>0</v>
      </c>
      <c r="BZ287" s="50">
        <f t="shared" si="55"/>
        <v>2.096338711</v>
      </c>
      <c r="CA287" s="50">
        <f t="shared" ref="CA287:CC287" si="2057">BF287</f>
        <v>0.3594802043</v>
      </c>
      <c r="CB287" s="50">
        <f t="shared" si="2057"/>
        <v>0.3254230995</v>
      </c>
      <c r="CC287" s="50">
        <f t="shared" si="2057"/>
        <v>0.1895403563</v>
      </c>
      <c r="CD287" s="50">
        <f t="shared" si="57"/>
        <v>12.02450506</v>
      </c>
      <c r="CE287" s="57">
        <f t="shared" si="58"/>
        <v>37.19</v>
      </c>
      <c r="CF287" s="57">
        <f t="shared" si="59"/>
        <v>0.03</v>
      </c>
      <c r="CG287" s="57">
        <f t="shared" si="60"/>
        <v>20.99</v>
      </c>
      <c r="CH287" s="57">
        <f t="shared" si="61"/>
        <v>0.03</v>
      </c>
      <c r="CI287" s="58">
        <f t="shared" si="62"/>
        <v>0</v>
      </c>
      <c r="CJ287" s="58">
        <f t="shared" si="63"/>
        <v>30.89</v>
      </c>
      <c r="CK287" s="57">
        <f t="shared" si="64"/>
        <v>5.23</v>
      </c>
      <c r="CL287" s="57">
        <f t="shared" si="65"/>
        <v>2.69</v>
      </c>
      <c r="CM287" s="57">
        <f t="shared" si="66"/>
        <v>2.18</v>
      </c>
      <c r="CN287" s="57">
        <f t="shared" si="67"/>
        <v>99.23</v>
      </c>
      <c r="CO287" s="59">
        <f t="shared" si="68"/>
        <v>0.1095412113</v>
      </c>
      <c r="CP287" s="59">
        <f t="shared" si="69"/>
        <v>0.7056520637</v>
      </c>
      <c r="CQ287" s="59">
        <f t="shared" si="70"/>
        <v>0.1210052301</v>
      </c>
      <c r="CR287" s="59">
        <f t="shared" si="71"/>
        <v>0.06380149492</v>
      </c>
      <c r="CS287" s="60">
        <f t="shared" si="72"/>
        <v>10.95412113</v>
      </c>
      <c r="CT287" s="60">
        <f t="shared" si="73"/>
        <v>6.380149492</v>
      </c>
      <c r="CU287" s="60">
        <f t="shared" si="74"/>
        <v>82.66572937</v>
      </c>
      <c r="CV287" s="61">
        <f t="shared" si="75"/>
        <v>0.1185721006</v>
      </c>
      <c r="CW287" s="61">
        <f t="shared" si="76"/>
        <v>0.09486268903</v>
      </c>
      <c r="CX287" s="62"/>
    </row>
    <row r="288" ht="15.75" customHeight="1">
      <c r="A288" s="17" t="s">
        <v>53</v>
      </c>
      <c r="B288" s="17" t="s">
        <v>54</v>
      </c>
      <c r="C288" s="17" t="s">
        <v>284</v>
      </c>
      <c r="D288" s="83"/>
      <c r="E288" s="83" t="s">
        <v>285</v>
      </c>
      <c r="F288" s="2">
        <v>65.0</v>
      </c>
      <c r="G288" s="3" t="s">
        <v>350</v>
      </c>
      <c r="H288" s="48">
        <v>36.9</v>
      </c>
      <c r="I288" s="49">
        <v>2.01</v>
      </c>
      <c r="J288" s="49">
        <v>20.84</v>
      </c>
      <c r="K288" s="49">
        <v>0.94</v>
      </c>
      <c r="L288" s="49">
        <v>0.08</v>
      </c>
      <c r="M288" s="49">
        <v>0.01</v>
      </c>
      <c r="N288" s="49">
        <v>8.04</v>
      </c>
      <c r="O288" s="49">
        <v>30.77</v>
      </c>
      <c r="P288" s="49"/>
      <c r="Q288" s="50">
        <f t="shared" si="8"/>
        <v>99.59</v>
      </c>
      <c r="R288" s="51">
        <f t="shared" si="9"/>
        <v>12</v>
      </c>
      <c r="S288" s="52">
        <f t="shared" si="10"/>
        <v>0.6141371373</v>
      </c>
      <c r="T288" s="52">
        <f t="shared" si="11"/>
        <v>0.001001266602</v>
      </c>
      <c r="U288" s="52">
        <f t="shared" si="12"/>
        <v>0.4087825479</v>
      </c>
      <c r="V288" s="52">
        <f t="shared" si="13"/>
        <v>0.0001315874313</v>
      </c>
      <c r="W288" s="52">
        <f t="shared" si="14"/>
        <v>0</v>
      </c>
      <c r="X288" s="52">
        <f t="shared" si="15"/>
        <v>0.4282747639</v>
      </c>
      <c r="Y288" s="52">
        <f t="shared" si="16"/>
        <v>0.1133393668</v>
      </c>
      <c r="Z288" s="52">
        <f t="shared" si="17"/>
        <v>0.0498704856</v>
      </c>
      <c r="AA288" s="52">
        <f t="shared" si="18"/>
        <v>0.01676194824</v>
      </c>
      <c r="AB288" s="52">
        <f t="shared" si="19"/>
        <v>1.632299104</v>
      </c>
      <c r="AC288" s="53">
        <f t="shared" si="20"/>
        <v>4.903789151</v>
      </c>
      <c r="AD288" s="54">
        <f t="shared" si="21"/>
        <v>1.228274275</v>
      </c>
      <c r="AE288" s="54">
        <f t="shared" si="22"/>
        <v>0.002002533205</v>
      </c>
      <c r="AF288" s="54">
        <f t="shared" si="23"/>
        <v>0.6131738218</v>
      </c>
      <c r="AG288" s="54">
        <f t="shared" si="24"/>
        <v>0.0001973811469</v>
      </c>
      <c r="AH288" s="54">
        <f t="shared" si="25"/>
        <v>0</v>
      </c>
      <c r="AI288" s="54">
        <f t="shared" si="26"/>
        <v>0.4282747639</v>
      </c>
      <c r="AJ288" s="54">
        <f t="shared" si="27"/>
        <v>0.1133393668</v>
      </c>
      <c r="AK288" s="54">
        <f t="shared" si="28"/>
        <v>0.0498704856</v>
      </c>
      <c r="AL288" s="54">
        <f t="shared" si="29"/>
        <v>0.01676194824</v>
      </c>
      <c r="AM288" s="54">
        <f t="shared" si="30"/>
        <v>2.451894575</v>
      </c>
      <c r="AN288" s="54">
        <f t="shared" si="31"/>
        <v>-4.903789151</v>
      </c>
      <c r="AO288" s="55">
        <f t="shared" si="32"/>
        <v>3.009924521</v>
      </c>
      <c r="AP288" s="55">
        <f t="shared" si="33"/>
        <v>0.004907270242</v>
      </c>
      <c r="AQ288" s="55">
        <f t="shared" si="34"/>
        <v>2.003468834</v>
      </c>
      <c r="AR288" s="55">
        <f t="shared" si="35"/>
        <v>0.0006449182309</v>
      </c>
      <c r="AS288" s="55">
        <f t="shared" si="36"/>
        <v>0</v>
      </c>
      <c r="AT288" s="55">
        <f t="shared" si="37"/>
        <v>2.099001404</v>
      </c>
      <c r="AU288" s="55">
        <f t="shared" si="38"/>
        <v>0.5554833256</v>
      </c>
      <c r="AV288" s="55">
        <f t="shared" si="39"/>
        <v>0.2444183691</v>
      </c>
      <c r="AW288" s="55">
        <f t="shared" si="40"/>
        <v>0.08215135669</v>
      </c>
      <c r="AX288" s="55">
        <f t="shared" si="41"/>
        <v>8</v>
      </c>
      <c r="AY288" s="55">
        <f t="shared" si="42"/>
        <v>24.03377734</v>
      </c>
      <c r="AZ288" s="54">
        <f t="shared" ref="AZ288:BA288" si="2058">AO288*2</f>
        <v>6.019849042</v>
      </c>
      <c r="BA288" s="54">
        <f t="shared" si="2058"/>
        <v>0.009814540484</v>
      </c>
      <c r="BB288" s="54">
        <f t="shared" ref="BB288:BD288" si="2059">AQ288*(3/2)</f>
        <v>3.005203252</v>
      </c>
      <c r="BC288" s="54">
        <f t="shared" si="2059"/>
        <v>0.0009673773464</v>
      </c>
      <c r="BD288" s="54">
        <f t="shared" si="2059"/>
        <v>0</v>
      </c>
      <c r="BE288" s="54">
        <f t="shared" ref="BE288:BH288" si="2060">AT288</f>
        <v>2.099001404</v>
      </c>
      <c r="BF288" s="54">
        <f t="shared" si="2060"/>
        <v>0.5554833256</v>
      </c>
      <c r="BG288" s="54">
        <f t="shared" si="2060"/>
        <v>0.2444183691</v>
      </c>
      <c r="BH288" s="54">
        <f t="shared" si="2060"/>
        <v>0.08215135669</v>
      </c>
      <c r="BI288" s="54">
        <f t="shared" si="46"/>
        <v>12.01688867</v>
      </c>
      <c r="BJ288" s="54">
        <f t="shared" si="47"/>
        <v>-24.03377734</v>
      </c>
      <c r="BK288" s="56">
        <f t="shared" ref="BK288:BN288" si="2061">AO288</f>
        <v>3.009924521</v>
      </c>
      <c r="BL288" s="56">
        <f t="shared" si="2061"/>
        <v>0.004907270242</v>
      </c>
      <c r="BM288" s="56">
        <f t="shared" si="2061"/>
        <v>2.003468834</v>
      </c>
      <c r="BN288" s="56">
        <f t="shared" si="2061"/>
        <v>0.0006449182309</v>
      </c>
      <c r="BO288" s="56">
        <f t="shared" si="49"/>
        <v>0</v>
      </c>
      <c r="BP288" s="56">
        <f t="shared" si="50"/>
        <v>2.099001404</v>
      </c>
      <c r="BQ288" s="56">
        <f t="shared" ref="BQ288:BS288" si="2062">AU288</f>
        <v>0.5554833256</v>
      </c>
      <c r="BR288" s="56">
        <f t="shared" si="2062"/>
        <v>0.2444183691</v>
      </c>
      <c r="BS288" s="56">
        <f t="shared" si="2062"/>
        <v>0.08215135669</v>
      </c>
      <c r="BT288" s="56">
        <f t="shared" si="52"/>
        <v>8</v>
      </c>
      <c r="BU288" s="50">
        <f t="shared" ref="BU288:BX288" si="2063">AZ288</f>
        <v>6.019849042</v>
      </c>
      <c r="BV288" s="50">
        <f t="shared" si="2063"/>
        <v>0.009814540484</v>
      </c>
      <c r="BW288" s="50">
        <f t="shared" si="2063"/>
        <v>3.005203252</v>
      </c>
      <c r="BX288" s="50">
        <f t="shared" si="2063"/>
        <v>0.0009673773464</v>
      </c>
      <c r="BY288" s="50">
        <f t="shared" si="54"/>
        <v>0</v>
      </c>
      <c r="BZ288" s="50">
        <f t="shared" si="55"/>
        <v>2.099001404</v>
      </c>
      <c r="CA288" s="50">
        <f t="shared" ref="CA288:CC288" si="2064">BF288</f>
        <v>0.5554833256</v>
      </c>
      <c r="CB288" s="50">
        <f t="shared" si="2064"/>
        <v>0.2444183691</v>
      </c>
      <c r="CC288" s="50">
        <f t="shared" si="2064"/>
        <v>0.08215135669</v>
      </c>
      <c r="CD288" s="50">
        <f t="shared" si="57"/>
        <v>12.01688867</v>
      </c>
      <c r="CE288" s="57">
        <f t="shared" si="58"/>
        <v>36.9</v>
      </c>
      <c r="CF288" s="57">
        <f t="shared" si="59"/>
        <v>0.08</v>
      </c>
      <c r="CG288" s="57">
        <f t="shared" si="60"/>
        <v>20.84</v>
      </c>
      <c r="CH288" s="57">
        <f t="shared" si="61"/>
        <v>0.01</v>
      </c>
      <c r="CI288" s="58">
        <f t="shared" si="62"/>
        <v>0</v>
      </c>
      <c r="CJ288" s="58">
        <f t="shared" si="63"/>
        <v>30.77</v>
      </c>
      <c r="CK288" s="57">
        <f t="shared" si="64"/>
        <v>8.04</v>
      </c>
      <c r="CL288" s="57">
        <f t="shared" si="65"/>
        <v>2.01</v>
      </c>
      <c r="CM288" s="57">
        <f t="shared" si="66"/>
        <v>0.94</v>
      </c>
      <c r="CN288" s="57">
        <f t="shared" si="67"/>
        <v>99.59</v>
      </c>
      <c r="CO288" s="59">
        <f t="shared" si="68"/>
        <v>0.08199057505</v>
      </c>
      <c r="CP288" s="59">
        <f t="shared" si="69"/>
        <v>0.7041137408</v>
      </c>
      <c r="CQ288" s="59">
        <f t="shared" si="70"/>
        <v>0.186337866</v>
      </c>
      <c r="CR288" s="59">
        <f t="shared" si="71"/>
        <v>0.02755781818</v>
      </c>
      <c r="CS288" s="60">
        <f t="shared" si="72"/>
        <v>8.199057505</v>
      </c>
      <c r="CT288" s="60">
        <f t="shared" si="73"/>
        <v>2.755781818</v>
      </c>
      <c r="CU288" s="60">
        <f t="shared" si="74"/>
        <v>89.04516068</v>
      </c>
      <c r="CV288" s="61">
        <f t="shared" si="75"/>
        <v>0.06855310571</v>
      </c>
      <c r="CW288" s="61">
        <f t="shared" si="76"/>
        <v>0.07100383799</v>
      </c>
      <c r="CX288" s="62"/>
    </row>
    <row r="289" ht="15.75" customHeight="1">
      <c r="A289" s="17" t="s">
        <v>53</v>
      </c>
      <c r="B289" s="17" t="s">
        <v>54</v>
      </c>
      <c r="C289" s="17" t="s">
        <v>284</v>
      </c>
      <c r="D289" s="83"/>
      <c r="E289" s="83" t="s">
        <v>285</v>
      </c>
      <c r="F289" s="2">
        <v>66.0</v>
      </c>
      <c r="G289" s="3" t="s">
        <v>351</v>
      </c>
      <c r="H289" s="48">
        <v>37.76</v>
      </c>
      <c r="I289" s="49">
        <v>2.83</v>
      </c>
      <c r="J289" s="49">
        <v>21.1</v>
      </c>
      <c r="K289" s="49">
        <v>7.59</v>
      </c>
      <c r="L289" s="49">
        <v>0.16</v>
      </c>
      <c r="M289" s="49">
        <v>0.0</v>
      </c>
      <c r="N289" s="49">
        <v>14.28</v>
      </c>
      <c r="O289" s="49">
        <v>16.36</v>
      </c>
      <c r="P289" s="49"/>
      <c r="Q289" s="50">
        <f t="shared" si="8"/>
        <v>100.08</v>
      </c>
      <c r="R289" s="51">
        <f t="shared" si="9"/>
        <v>12</v>
      </c>
      <c r="S289" s="52">
        <f t="shared" si="10"/>
        <v>0.6284503606</v>
      </c>
      <c r="T289" s="52">
        <f t="shared" si="11"/>
        <v>0.002002533205</v>
      </c>
      <c r="U289" s="52">
        <f t="shared" si="12"/>
        <v>0.4138825221</v>
      </c>
      <c r="V289" s="52">
        <f t="shared" si="13"/>
        <v>0</v>
      </c>
      <c r="W289" s="52">
        <f t="shared" si="14"/>
        <v>0</v>
      </c>
      <c r="X289" s="52">
        <f t="shared" si="15"/>
        <v>0.2277079993</v>
      </c>
      <c r="Y289" s="52">
        <f t="shared" si="16"/>
        <v>0.2013042485</v>
      </c>
      <c r="Z289" s="52">
        <f t="shared" si="17"/>
        <v>0.07021565884</v>
      </c>
      <c r="AA289" s="52">
        <f t="shared" si="18"/>
        <v>0.1353438161</v>
      </c>
      <c r="AB289" s="52">
        <f t="shared" si="19"/>
        <v>1.678907139</v>
      </c>
      <c r="AC289" s="53">
        <f t="shared" si="20"/>
        <v>5.032602587</v>
      </c>
      <c r="AD289" s="54">
        <f t="shared" si="21"/>
        <v>1.256900721</v>
      </c>
      <c r="AE289" s="54">
        <f t="shared" si="22"/>
        <v>0.004005066409</v>
      </c>
      <c r="AF289" s="54">
        <f t="shared" si="23"/>
        <v>0.6208237831</v>
      </c>
      <c r="AG289" s="54">
        <f t="shared" si="24"/>
        <v>0</v>
      </c>
      <c r="AH289" s="54">
        <f t="shared" si="25"/>
        <v>0</v>
      </c>
      <c r="AI289" s="54">
        <f t="shared" si="26"/>
        <v>0.2277079993</v>
      </c>
      <c r="AJ289" s="54">
        <f t="shared" si="27"/>
        <v>0.2013042485</v>
      </c>
      <c r="AK289" s="54">
        <f t="shared" si="28"/>
        <v>0.07021565884</v>
      </c>
      <c r="AL289" s="54">
        <f t="shared" si="29"/>
        <v>0.1353438161</v>
      </c>
      <c r="AM289" s="54">
        <f t="shared" si="30"/>
        <v>2.516301293</v>
      </c>
      <c r="AN289" s="54">
        <f t="shared" si="31"/>
        <v>-5.032602587</v>
      </c>
      <c r="AO289" s="55">
        <f t="shared" si="32"/>
        <v>2.99456877</v>
      </c>
      <c r="AP289" s="55">
        <f t="shared" si="33"/>
        <v>0.009542079647</v>
      </c>
      <c r="AQ289" s="55">
        <f t="shared" si="34"/>
        <v>1.972152063</v>
      </c>
      <c r="AR289" s="55">
        <f t="shared" si="35"/>
        <v>0</v>
      </c>
      <c r="AS289" s="55">
        <f t="shared" si="36"/>
        <v>0</v>
      </c>
      <c r="AT289" s="55">
        <f t="shared" si="37"/>
        <v>1.085029632</v>
      </c>
      <c r="AU289" s="55">
        <f t="shared" si="38"/>
        <v>0.9592156417</v>
      </c>
      <c r="AV289" s="55">
        <f t="shared" si="39"/>
        <v>0.3345779274</v>
      </c>
      <c r="AW289" s="55">
        <f t="shared" si="40"/>
        <v>0.644913887</v>
      </c>
      <c r="AX289" s="55">
        <f t="shared" si="41"/>
        <v>8</v>
      </c>
      <c r="AY289" s="55">
        <f t="shared" si="42"/>
        <v>23.98037376</v>
      </c>
      <c r="AZ289" s="54">
        <f t="shared" ref="AZ289:BA289" si="2065">AO289*2</f>
        <v>5.989137539</v>
      </c>
      <c r="BA289" s="54">
        <f t="shared" si="2065"/>
        <v>0.01908415929</v>
      </c>
      <c r="BB289" s="54">
        <f t="shared" ref="BB289:BD289" si="2066">AQ289*(3/2)</f>
        <v>2.958228094</v>
      </c>
      <c r="BC289" s="54">
        <f t="shared" si="2066"/>
        <v>0</v>
      </c>
      <c r="BD289" s="54">
        <f t="shared" si="2066"/>
        <v>0</v>
      </c>
      <c r="BE289" s="54">
        <f t="shared" ref="BE289:BH289" si="2067">AT289</f>
        <v>1.085029632</v>
      </c>
      <c r="BF289" s="54">
        <f t="shared" si="2067"/>
        <v>0.9592156417</v>
      </c>
      <c r="BG289" s="54">
        <f t="shared" si="2067"/>
        <v>0.3345779274</v>
      </c>
      <c r="BH289" s="54">
        <f t="shared" si="2067"/>
        <v>0.644913887</v>
      </c>
      <c r="BI289" s="54">
        <f t="shared" si="46"/>
        <v>11.99018688</v>
      </c>
      <c r="BJ289" s="54">
        <f t="shared" si="47"/>
        <v>-23.98037376</v>
      </c>
      <c r="BK289" s="56">
        <f t="shared" ref="BK289:BN289" si="2068">AO289</f>
        <v>2.99456877</v>
      </c>
      <c r="BL289" s="56">
        <f t="shared" si="2068"/>
        <v>0.009542079647</v>
      </c>
      <c r="BM289" s="56">
        <f t="shared" si="2068"/>
        <v>1.972152063</v>
      </c>
      <c r="BN289" s="56">
        <f t="shared" si="2068"/>
        <v>0</v>
      </c>
      <c r="BO289" s="56">
        <f t="shared" si="49"/>
        <v>0.01962623839</v>
      </c>
      <c r="BP289" s="56">
        <f t="shared" si="50"/>
        <v>1.065403393</v>
      </c>
      <c r="BQ289" s="56">
        <f t="shared" ref="BQ289:BS289" si="2069">AU289</f>
        <v>0.9592156417</v>
      </c>
      <c r="BR289" s="56">
        <f t="shared" si="2069"/>
        <v>0.3345779274</v>
      </c>
      <c r="BS289" s="56">
        <f t="shared" si="2069"/>
        <v>0.644913887</v>
      </c>
      <c r="BT289" s="56">
        <f t="shared" si="52"/>
        <v>8</v>
      </c>
      <c r="BU289" s="50">
        <f t="shared" ref="BU289:BX289" si="2070">AZ289</f>
        <v>5.989137539</v>
      </c>
      <c r="BV289" s="50">
        <f t="shared" si="2070"/>
        <v>0.01908415929</v>
      </c>
      <c r="BW289" s="50">
        <f t="shared" si="2070"/>
        <v>2.958228094</v>
      </c>
      <c r="BX289" s="50">
        <f t="shared" si="2070"/>
        <v>0</v>
      </c>
      <c r="BY289" s="50">
        <f t="shared" si="54"/>
        <v>0.02943935758</v>
      </c>
      <c r="BZ289" s="50">
        <f t="shared" si="55"/>
        <v>1.065403393</v>
      </c>
      <c r="CA289" s="50">
        <f t="shared" ref="CA289:CC289" si="2071">BF289</f>
        <v>0.9592156417</v>
      </c>
      <c r="CB289" s="50">
        <f t="shared" si="2071"/>
        <v>0.3345779274</v>
      </c>
      <c r="CC289" s="50">
        <f t="shared" si="2071"/>
        <v>0.644913887</v>
      </c>
      <c r="CD289" s="50">
        <f t="shared" si="57"/>
        <v>12</v>
      </c>
      <c r="CE289" s="57">
        <f t="shared" si="58"/>
        <v>37.76</v>
      </c>
      <c r="CF289" s="57">
        <f t="shared" si="59"/>
        <v>0.16</v>
      </c>
      <c r="CG289" s="57">
        <f t="shared" si="60"/>
        <v>21.1</v>
      </c>
      <c r="CH289" s="57">
        <f t="shared" si="61"/>
        <v>0</v>
      </c>
      <c r="CI289" s="58">
        <f t="shared" si="62"/>
        <v>0.3288724295</v>
      </c>
      <c r="CJ289" s="58">
        <f t="shared" si="63"/>
        <v>16.06407697</v>
      </c>
      <c r="CK289" s="57">
        <f t="shared" si="64"/>
        <v>14.28</v>
      </c>
      <c r="CL289" s="57">
        <f t="shared" si="65"/>
        <v>2.83</v>
      </c>
      <c r="CM289" s="57">
        <f t="shared" si="66"/>
        <v>7.59</v>
      </c>
      <c r="CN289" s="57">
        <f t="shared" si="67"/>
        <v>100.1129494</v>
      </c>
      <c r="CO289" s="59">
        <f t="shared" si="68"/>
        <v>0.1113733628</v>
      </c>
      <c r="CP289" s="59">
        <f t="shared" si="69"/>
        <v>0.3546484956</v>
      </c>
      <c r="CQ289" s="59">
        <f t="shared" si="70"/>
        <v>0.3193010144</v>
      </c>
      <c r="CR289" s="59">
        <f t="shared" si="71"/>
        <v>0.2146771272</v>
      </c>
      <c r="CS289" s="60">
        <f t="shared" si="72"/>
        <v>11.13733628</v>
      </c>
      <c r="CT289" s="60">
        <f t="shared" si="73"/>
        <v>21.46771272</v>
      </c>
      <c r="CU289" s="60">
        <f t="shared" si="74"/>
        <v>67.394951</v>
      </c>
      <c r="CV289" s="61">
        <f t="shared" si="75"/>
        <v>0.2703638086</v>
      </c>
      <c r="CW289" s="61">
        <f t="shared" si="76"/>
        <v>0.09644933214</v>
      </c>
      <c r="CX289" s="62"/>
    </row>
    <row r="290" ht="15.75" customHeight="1">
      <c r="A290" s="17" t="s">
        <v>53</v>
      </c>
      <c r="B290" s="17" t="s">
        <v>54</v>
      </c>
      <c r="C290" s="17" t="s">
        <v>284</v>
      </c>
      <c r="D290" s="83"/>
      <c r="E290" s="83" t="s">
        <v>285</v>
      </c>
      <c r="F290" s="2">
        <v>67.0</v>
      </c>
      <c r="G290" s="3" t="s">
        <v>352</v>
      </c>
      <c r="H290" s="48">
        <v>37.6</v>
      </c>
      <c r="I290" s="49">
        <v>3.13</v>
      </c>
      <c r="J290" s="49">
        <v>21.19</v>
      </c>
      <c r="K290" s="49">
        <v>1.78</v>
      </c>
      <c r="L290" s="49">
        <v>0.0</v>
      </c>
      <c r="M290" s="49">
        <v>0.02</v>
      </c>
      <c r="N290" s="49">
        <v>6.22</v>
      </c>
      <c r="O290" s="49">
        <v>29.92</v>
      </c>
      <c r="P290" s="49"/>
      <c r="Q290" s="50">
        <f t="shared" si="8"/>
        <v>99.86</v>
      </c>
      <c r="R290" s="51">
        <f t="shared" si="9"/>
        <v>12</v>
      </c>
      <c r="S290" s="52">
        <f t="shared" si="10"/>
        <v>0.6257874353</v>
      </c>
      <c r="T290" s="52">
        <f t="shared" si="11"/>
        <v>0</v>
      </c>
      <c r="U290" s="52">
        <f t="shared" si="12"/>
        <v>0.4156478978</v>
      </c>
      <c r="V290" s="52">
        <f t="shared" si="13"/>
        <v>0.0002631748626</v>
      </c>
      <c r="W290" s="52">
        <f t="shared" si="14"/>
        <v>0</v>
      </c>
      <c r="X290" s="52">
        <f t="shared" si="15"/>
        <v>0.4164439694</v>
      </c>
      <c r="Y290" s="52">
        <f t="shared" si="16"/>
        <v>0.08768294299</v>
      </c>
      <c r="Z290" s="52">
        <f t="shared" si="17"/>
        <v>0.0776590149</v>
      </c>
      <c r="AA290" s="52">
        <f t="shared" si="18"/>
        <v>0.03174071049</v>
      </c>
      <c r="AB290" s="52">
        <f t="shared" si="19"/>
        <v>1.655225146</v>
      </c>
      <c r="AC290" s="53">
        <f t="shared" si="20"/>
        <v>4.977936235</v>
      </c>
      <c r="AD290" s="54">
        <f t="shared" si="21"/>
        <v>1.251574871</v>
      </c>
      <c r="AE290" s="54">
        <f t="shared" si="22"/>
        <v>0</v>
      </c>
      <c r="AF290" s="54">
        <f t="shared" si="23"/>
        <v>0.6234718467</v>
      </c>
      <c r="AG290" s="54">
        <f t="shared" si="24"/>
        <v>0.0003947622939</v>
      </c>
      <c r="AH290" s="54">
        <f t="shared" si="25"/>
        <v>0</v>
      </c>
      <c r="AI290" s="54">
        <f t="shared" si="26"/>
        <v>0.4164439694</v>
      </c>
      <c r="AJ290" s="54">
        <f t="shared" si="27"/>
        <v>0.08768294299</v>
      </c>
      <c r="AK290" s="54">
        <f t="shared" si="28"/>
        <v>0.0776590149</v>
      </c>
      <c r="AL290" s="54">
        <f t="shared" si="29"/>
        <v>0.03174071049</v>
      </c>
      <c r="AM290" s="54">
        <f t="shared" si="30"/>
        <v>2.488968117</v>
      </c>
      <c r="AN290" s="54">
        <f t="shared" si="31"/>
        <v>-4.977936235</v>
      </c>
      <c r="AO290" s="55">
        <f t="shared" si="32"/>
        <v>3.024542912</v>
      </c>
      <c r="AP290" s="55">
        <f t="shared" si="33"/>
        <v>0</v>
      </c>
      <c r="AQ290" s="55">
        <f t="shared" si="34"/>
        <v>2.008900838</v>
      </c>
      <c r="AR290" s="55">
        <f t="shared" si="35"/>
        <v>0.001271971312</v>
      </c>
      <c r="AS290" s="55">
        <f t="shared" si="36"/>
        <v>0</v>
      </c>
      <c r="AT290" s="55">
        <f t="shared" si="37"/>
        <v>2.012748395</v>
      </c>
      <c r="AU290" s="55">
        <f t="shared" si="38"/>
        <v>0.4237873897</v>
      </c>
      <c r="AV290" s="55">
        <f t="shared" si="39"/>
        <v>0.3753399474</v>
      </c>
      <c r="AW290" s="55">
        <f t="shared" si="40"/>
        <v>0.1534085466</v>
      </c>
      <c r="AX290" s="55">
        <f t="shared" si="41"/>
        <v>8</v>
      </c>
      <c r="AY290" s="55">
        <f t="shared" si="42"/>
        <v>24.05925863</v>
      </c>
      <c r="AZ290" s="54">
        <f t="shared" ref="AZ290:BA290" si="2072">AO290*2</f>
        <v>6.049085824</v>
      </c>
      <c r="BA290" s="54">
        <f t="shared" si="2072"/>
        <v>0</v>
      </c>
      <c r="BB290" s="54">
        <f t="shared" ref="BB290:BD290" si="2073">AQ290*(3/2)</f>
        <v>3.013351257</v>
      </c>
      <c r="BC290" s="54">
        <f t="shared" si="2073"/>
        <v>0.001907956968</v>
      </c>
      <c r="BD290" s="54">
        <f t="shared" si="2073"/>
        <v>0</v>
      </c>
      <c r="BE290" s="54">
        <f t="shared" ref="BE290:BH290" si="2074">AT290</f>
        <v>2.012748395</v>
      </c>
      <c r="BF290" s="54">
        <f t="shared" si="2074"/>
        <v>0.4237873897</v>
      </c>
      <c r="BG290" s="54">
        <f t="shared" si="2074"/>
        <v>0.3753399474</v>
      </c>
      <c r="BH290" s="54">
        <f t="shared" si="2074"/>
        <v>0.1534085466</v>
      </c>
      <c r="BI290" s="54">
        <f t="shared" si="46"/>
        <v>12.02962932</v>
      </c>
      <c r="BJ290" s="54">
        <f t="shared" si="47"/>
        <v>-24.05925863</v>
      </c>
      <c r="BK290" s="56">
        <f t="shared" ref="BK290:BN290" si="2075">AO290</f>
        <v>3.024542912</v>
      </c>
      <c r="BL290" s="56">
        <f t="shared" si="2075"/>
        <v>0</v>
      </c>
      <c r="BM290" s="56">
        <f t="shared" si="2075"/>
        <v>2.008900838</v>
      </c>
      <c r="BN290" s="56">
        <f t="shared" si="2075"/>
        <v>0.001271971312</v>
      </c>
      <c r="BO290" s="56">
        <f t="shared" si="49"/>
        <v>0</v>
      </c>
      <c r="BP290" s="56">
        <f t="shared" si="50"/>
        <v>2.012748395</v>
      </c>
      <c r="BQ290" s="56">
        <f t="shared" ref="BQ290:BS290" si="2076">AU290</f>
        <v>0.4237873897</v>
      </c>
      <c r="BR290" s="56">
        <f t="shared" si="2076"/>
        <v>0.3753399474</v>
      </c>
      <c r="BS290" s="56">
        <f t="shared" si="2076"/>
        <v>0.1534085466</v>
      </c>
      <c r="BT290" s="56">
        <f t="shared" si="52"/>
        <v>8</v>
      </c>
      <c r="BU290" s="50">
        <f t="shared" ref="BU290:BX290" si="2077">AZ290</f>
        <v>6.049085824</v>
      </c>
      <c r="BV290" s="50">
        <f t="shared" si="2077"/>
        <v>0</v>
      </c>
      <c r="BW290" s="50">
        <f t="shared" si="2077"/>
        <v>3.013351257</v>
      </c>
      <c r="BX290" s="50">
        <f t="shared" si="2077"/>
        <v>0.001907956968</v>
      </c>
      <c r="BY290" s="50">
        <f t="shared" si="54"/>
        <v>0</v>
      </c>
      <c r="BZ290" s="50">
        <f t="shared" si="55"/>
        <v>2.012748395</v>
      </c>
      <c r="CA290" s="50">
        <f t="shared" ref="CA290:CC290" si="2078">BF290</f>
        <v>0.4237873897</v>
      </c>
      <c r="CB290" s="50">
        <f t="shared" si="2078"/>
        <v>0.3753399474</v>
      </c>
      <c r="CC290" s="50">
        <f t="shared" si="2078"/>
        <v>0.1534085466</v>
      </c>
      <c r="CD290" s="50">
        <f t="shared" si="57"/>
        <v>12.02962932</v>
      </c>
      <c r="CE290" s="57">
        <f t="shared" si="58"/>
        <v>37.6</v>
      </c>
      <c r="CF290" s="57">
        <f t="shared" si="59"/>
        <v>0</v>
      </c>
      <c r="CG290" s="57">
        <f t="shared" si="60"/>
        <v>21.19</v>
      </c>
      <c r="CH290" s="57">
        <f t="shared" si="61"/>
        <v>0.02</v>
      </c>
      <c r="CI290" s="58">
        <f t="shared" si="62"/>
        <v>0</v>
      </c>
      <c r="CJ290" s="58">
        <f t="shared" si="63"/>
        <v>29.92</v>
      </c>
      <c r="CK290" s="57">
        <f t="shared" si="64"/>
        <v>6.22</v>
      </c>
      <c r="CL290" s="57">
        <f t="shared" si="65"/>
        <v>3.13</v>
      </c>
      <c r="CM290" s="57">
        <f t="shared" si="66"/>
        <v>1.78</v>
      </c>
      <c r="CN290" s="57">
        <f t="shared" si="67"/>
        <v>99.86</v>
      </c>
      <c r="CO290" s="59">
        <f t="shared" si="68"/>
        <v>0.1265780654</v>
      </c>
      <c r="CP290" s="59">
        <f t="shared" si="69"/>
        <v>0.6787708043</v>
      </c>
      <c r="CQ290" s="59">
        <f t="shared" si="70"/>
        <v>0.1429162771</v>
      </c>
      <c r="CR290" s="59">
        <f t="shared" si="71"/>
        <v>0.05173485313</v>
      </c>
      <c r="CS290" s="60">
        <f t="shared" si="72"/>
        <v>12.65780654</v>
      </c>
      <c r="CT290" s="60">
        <f t="shared" si="73"/>
        <v>5.173485313</v>
      </c>
      <c r="CU290" s="60">
        <f t="shared" si="74"/>
        <v>82.16870814</v>
      </c>
      <c r="CV290" s="61">
        <f t="shared" si="75"/>
        <v>0.1150238858</v>
      </c>
      <c r="CW290" s="61">
        <f t="shared" si="76"/>
        <v>0.1096166047</v>
      </c>
      <c r="CX290" s="62"/>
    </row>
    <row r="291" ht="15.75" customHeight="1">
      <c r="A291" s="17" t="s">
        <v>53</v>
      </c>
      <c r="B291" s="17" t="s">
        <v>54</v>
      </c>
      <c r="C291" s="17" t="s">
        <v>284</v>
      </c>
      <c r="D291" s="83"/>
      <c r="E291" s="83" t="s">
        <v>285</v>
      </c>
      <c r="F291" s="2">
        <v>68.0</v>
      </c>
      <c r="G291" s="3" t="s">
        <v>353</v>
      </c>
      <c r="H291" s="48">
        <v>36.98</v>
      </c>
      <c r="I291" s="49">
        <v>2.74</v>
      </c>
      <c r="J291" s="49">
        <v>21.19</v>
      </c>
      <c r="K291" s="49">
        <v>1.35</v>
      </c>
      <c r="L291" s="49">
        <v>0.01</v>
      </c>
      <c r="M291" s="49">
        <v>0.12</v>
      </c>
      <c r="N291" s="49">
        <v>11.99</v>
      </c>
      <c r="O291" s="49">
        <v>25.51</v>
      </c>
      <c r="P291" s="49"/>
      <c r="Q291" s="50">
        <f t="shared" si="8"/>
        <v>99.89</v>
      </c>
      <c r="R291" s="51">
        <f t="shared" si="9"/>
        <v>12</v>
      </c>
      <c r="S291" s="52">
        <f t="shared" si="10"/>
        <v>0.6154686</v>
      </c>
      <c r="T291" s="52">
        <f t="shared" si="11"/>
        <v>0.0001251583253</v>
      </c>
      <c r="U291" s="52">
        <f t="shared" si="12"/>
        <v>0.4156478978</v>
      </c>
      <c r="V291" s="52">
        <f t="shared" si="13"/>
        <v>0.001579049176</v>
      </c>
      <c r="W291" s="52">
        <f t="shared" si="14"/>
        <v>0</v>
      </c>
      <c r="X291" s="52">
        <f t="shared" si="15"/>
        <v>0.3550630233</v>
      </c>
      <c r="Y291" s="52">
        <f t="shared" si="16"/>
        <v>0.1690222647</v>
      </c>
      <c r="Z291" s="52">
        <f t="shared" si="17"/>
        <v>0.06798265202</v>
      </c>
      <c r="AA291" s="52">
        <f t="shared" si="18"/>
        <v>0.02407301077</v>
      </c>
      <c r="AB291" s="52">
        <f t="shared" si="19"/>
        <v>1.648961656</v>
      </c>
      <c r="AC291" s="53">
        <f t="shared" si="20"/>
        <v>4.946337776</v>
      </c>
      <c r="AD291" s="54">
        <f t="shared" si="21"/>
        <v>1.2309372</v>
      </c>
      <c r="AE291" s="54">
        <f t="shared" si="22"/>
        <v>0.0002503166506</v>
      </c>
      <c r="AF291" s="54">
        <f t="shared" si="23"/>
        <v>0.6234718467</v>
      </c>
      <c r="AG291" s="54">
        <f t="shared" si="24"/>
        <v>0.002368573763</v>
      </c>
      <c r="AH291" s="54">
        <f t="shared" si="25"/>
        <v>0</v>
      </c>
      <c r="AI291" s="54">
        <f t="shared" si="26"/>
        <v>0.3550630233</v>
      </c>
      <c r="AJ291" s="54">
        <f t="shared" si="27"/>
        <v>0.1690222647</v>
      </c>
      <c r="AK291" s="54">
        <f t="shared" si="28"/>
        <v>0.06798265202</v>
      </c>
      <c r="AL291" s="54">
        <f t="shared" si="29"/>
        <v>0.02407301077</v>
      </c>
      <c r="AM291" s="54">
        <f t="shared" si="30"/>
        <v>2.473168888</v>
      </c>
      <c r="AN291" s="54">
        <f t="shared" si="31"/>
        <v>-4.946337776</v>
      </c>
      <c r="AO291" s="55">
        <f t="shared" si="32"/>
        <v>2.98596925</v>
      </c>
      <c r="AP291" s="55">
        <f t="shared" si="33"/>
        <v>0.0006072103609</v>
      </c>
      <c r="AQ291" s="55">
        <f t="shared" si="34"/>
        <v>2.016531537</v>
      </c>
      <c r="AR291" s="55">
        <f t="shared" si="35"/>
        <v>0.00766081695</v>
      </c>
      <c r="AS291" s="55">
        <f t="shared" si="36"/>
        <v>0</v>
      </c>
      <c r="AT291" s="55">
        <f t="shared" si="37"/>
        <v>1.722601721</v>
      </c>
      <c r="AU291" s="55">
        <f t="shared" si="38"/>
        <v>0.8200179262</v>
      </c>
      <c r="AV291" s="55">
        <f t="shared" si="39"/>
        <v>0.329820414</v>
      </c>
      <c r="AW291" s="55">
        <f t="shared" si="40"/>
        <v>0.1167911245</v>
      </c>
      <c r="AX291" s="55">
        <f t="shared" si="41"/>
        <v>8</v>
      </c>
      <c r="AY291" s="55">
        <f t="shared" si="42"/>
        <v>23.99734527</v>
      </c>
      <c r="AZ291" s="54">
        <f t="shared" ref="AZ291:BA291" si="2079">AO291*2</f>
        <v>5.9719385</v>
      </c>
      <c r="BA291" s="54">
        <f t="shared" si="2079"/>
        <v>0.001214420722</v>
      </c>
      <c r="BB291" s="54">
        <f t="shared" ref="BB291:BD291" si="2080">AQ291*(3/2)</f>
        <v>3.024797305</v>
      </c>
      <c r="BC291" s="54">
        <f t="shared" si="2080"/>
        <v>0.01149122542</v>
      </c>
      <c r="BD291" s="54">
        <f t="shared" si="2080"/>
        <v>0</v>
      </c>
      <c r="BE291" s="54">
        <f t="shared" ref="BE291:BH291" si="2081">AT291</f>
        <v>1.722601721</v>
      </c>
      <c r="BF291" s="54">
        <f t="shared" si="2081"/>
        <v>0.8200179262</v>
      </c>
      <c r="BG291" s="54">
        <f t="shared" si="2081"/>
        <v>0.329820414</v>
      </c>
      <c r="BH291" s="54">
        <f t="shared" si="2081"/>
        <v>0.1167911245</v>
      </c>
      <c r="BI291" s="54">
        <f t="shared" si="46"/>
        <v>11.99867264</v>
      </c>
      <c r="BJ291" s="54">
        <f t="shared" si="47"/>
        <v>-23.99734527</v>
      </c>
      <c r="BK291" s="56">
        <f t="shared" ref="BK291:BN291" si="2082">AO291</f>
        <v>2.98596925</v>
      </c>
      <c r="BL291" s="56">
        <f t="shared" si="2082"/>
        <v>0.0006072103609</v>
      </c>
      <c r="BM291" s="56">
        <f t="shared" si="2082"/>
        <v>2.016531537</v>
      </c>
      <c r="BN291" s="56">
        <f t="shared" si="2082"/>
        <v>0.00766081695</v>
      </c>
      <c r="BO291" s="56">
        <f t="shared" si="49"/>
        <v>0.0026547254</v>
      </c>
      <c r="BP291" s="56">
        <f t="shared" si="50"/>
        <v>1.719946996</v>
      </c>
      <c r="BQ291" s="56">
        <f t="shared" ref="BQ291:BS291" si="2083">AU291</f>
        <v>0.8200179262</v>
      </c>
      <c r="BR291" s="56">
        <f t="shared" si="2083"/>
        <v>0.329820414</v>
      </c>
      <c r="BS291" s="56">
        <f t="shared" si="2083"/>
        <v>0.1167911245</v>
      </c>
      <c r="BT291" s="56">
        <f t="shared" si="52"/>
        <v>8</v>
      </c>
      <c r="BU291" s="50">
        <f t="shared" ref="BU291:BX291" si="2084">AZ291</f>
        <v>5.9719385</v>
      </c>
      <c r="BV291" s="50">
        <f t="shared" si="2084"/>
        <v>0.001214420722</v>
      </c>
      <c r="BW291" s="50">
        <f t="shared" si="2084"/>
        <v>3.024797305</v>
      </c>
      <c r="BX291" s="50">
        <f t="shared" si="2084"/>
        <v>0.01149122542</v>
      </c>
      <c r="BY291" s="50">
        <f t="shared" si="54"/>
        <v>0.0039820881</v>
      </c>
      <c r="BZ291" s="50">
        <f t="shared" si="55"/>
        <v>1.719946996</v>
      </c>
      <c r="CA291" s="50">
        <f t="shared" ref="CA291:CC291" si="2085">BF291</f>
        <v>0.8200179262</v>
      </c>
      <c r="CB291" s="50">
        <f t="shared" si="2085"/>
        <v>0.329820414</v>
      </c>
      <c r="CC291" s="50">
        <f t="shared" si="2085"/>
        <v>0.1167911245</v>
      </c>
      <c r="CD291" s="50">
        <f t="shared" si="57"/>
        <v>12</v>
      </c>
      <c r="CE291" s="57">
        <f t="shared" si="58"/>
        <v>36.98</v>
      </c>
      <c r="CF291" s="57">
        <f t="shared" si="59"/>
        <v>0.01</v>
      </c>
      <c r="CG291" s="57">
        <f t="shared" si="60"/>
        <v>21.19</v>
      </c>
      <c r="CH291" s="57">
        <f t="shared" si="61"/>
        <v>0.12</v>
      </c>
      <c r="CI291" s="58">
        <f t="shared" si="62"/>
        <v>0.04369119099</v>
      </c>
      <c r="CJ291" s="58">
        <f t="shared" si="63"/>
        <v>25.47068619</v>
      </c>
      <c r="CK291" s="57">
        <f t="shared" si="64"/>
        <v>11.99</v>
      </c>
      <c r="CL291" s="57">
        <f t="shared" si="65"/>
        <v>2.74</v>
      </c>
      <c r="CM291" s="57">
        <f t="shared" si="66"/>
        <v>1.35</v>
      </c>
      <c r="CN291" s="57">
        <f t="shared" si="67"/>
        <v>99.89437738</v>
      </c>
      <c r="CO291" s="59">
        <f t="shared" si="68"/>
        <v>0.1104342776</v>
      </c>
      <c r="CP291" s="59">
        <f t="shared" si="69"/>
        <v>0.5758925038</v>
      </c>
      <c r="CQ291" s="59">
        <f t="shared" si="70"/>
        <v>0.2745678663</v>
      </c>
      <c r="CR291" s="59">
        <f t="shared" si="71"/>
        <v>0.03910535226</v>
      </c>
      <c r="CS291" s="60">
        <f t="shared" si="72"/>
        <v>11.04342776</v>
      </c>
      <c r="CT291" s="60">
        <f t="shared" si="73"/>
        <v>3.910535226</v>
      </c>
      <c r="CU291" s="60">
        <f t="shared" si="74"/>
        <v>85.04603701</v>
      </c>
      <c r="CV291" s="61">
        <f t="shared" si="75"/>
        <v>0.09432249108</v>
      </c>
      <c r="CW291" s="61">
        <f t="shared" si="76"/>
        <v>0.09563608444</v>
      </c>
      <c r="CX291" s="62"/>
    </row>
    <row r="292" ht="15.75" customHeight="1">
      <c r="A292" s="17" t="s">
        <v>53</v>
      </c>
      <c r="B292" s="17" t="s">
        <v>54</v>
      </c>
      <c r="C292" s="17" t="s">
        <v>284</v>
      </c>
      <c r="D292" s="83"/>
      <c r="E292" s="83" t="s">
        <v>285</v>
      </c>
      <c r="F292" s="2">
        <v>69.0</v>
      </c>
      <c r="G292" s="3" t="s">
        <v>354</v>
      </c>
      <c r="H292" s="48">
        <v>37.28</v>
      </c>
      <c r="I292" s="49">
        <v>1.18</v>
      </c>
      <c r="J292" s="49">
        <v>20.78</v>
      </c>
      <c r="K292" s="49">
        <v>5.89</v>
      </c>
      <c r="L292" s="49">
        <v>0.04</v>
      </c>
      <c r="M292" s="49">
        <v>0.0</v>
      </c>
      <c r="N292" s="49">
        <v>3.59</v>
      </c>
      <c r="O292" s="49">
        <v>30.82</v>
      </c>
      <c r="P292" s="49"/>
      <c r="Q292" s="50">
        <f t="shared" si="8"/>
        <v>99.58</v>
      </c>
      <c r="R292" s="51">
        <f t="shared" si="9"/>
        <v>12</v>
      </c>
      <c r="S292" s="52">
        <f t="shared" si="10"/>
        <v>0.6204615848</v>
      </c>
      <c r="T292" s="52">
        <f t="shared" si="11"/>
        <v>0.0005006333011</v>
      </c>
      <c r="U292" s="52">
        <f t="shared" si="12"/>
        <v>0.4076056308</v>
      </c>
      <c r="V292" s="52">
        <f t="shared" si="13"/>
        <v>0</v>
      </c>
      <c r="W292" s="52">
        <f t="shared" si="14"/>
        <v>0</v>
      </c>
      <c r="X292" s="52">
        <f t="shared" si="15"/>
        <v>0.428970693</v>
      </c>
      <c r="Y292" s="52">
        <f t="shared" si="16"/>
        <v>0.05060800086</v>
      </c>
      <c r="Z292" s="52">
        <f t="shared" si="17"/>
        <v>0.0292772005</v>
      </c>
      <c r="AA292" s="52">
        <f t="shared" si="18"/>
        <v>0.1050296544</v>
      </c>
      <c r="AB292" s="52">
        <f t="shared" si="19"/>
        <v>1.642453398</v>
      </c>
      <c r="AC292" s="53">
        <f t="shared" si="20"/>
        <v>4.934436862</v>
      </c>
      <c r="AD292" s="54">
        <f t="shared" si="21"/>
        <v>1.24092317</v>
      </c>
      <c r="AE292" s="54">
        <f t="shared" si="22"/>
        <v>0.001001266602</v>
      </c>
      <c r="AF292" s="54">
        <f t="shared" si="23"/>
        <v>0.6114084461</v>
      </c>
      <c r="AG292" s="54">
        <f t="shared" si="24"/>
        <v>0</v>
      </c>
      <c r="AH292" s="54">
        <f t="shared" si="25"/>
        <v>0</v>
      </c>
      <c r="AI292" s="54">
        <f t="shared" si="26"/>
        <v>0.428970693</v>
      </c>
      <c r="AJ292" s="54">
        <f t="shared" si="27"/>
        <v>0.05060800086</v>
      </c>
      <c r="AK292" s="54">
        <f t="shared" si="28"/>
        <v>0.0292772005</v>
      </c>
      <c r="AL292" s="54">
        <f t="shared" si="29"/>
        <v>0.1050296544</v>
      </c>
      <c r="AM292" s="54">
        <f t="shared" si="30"/>
        <v>2.467218431</v>
      </c>
      <c r="AN292" s="54">
        <f t="shared" si="31"/>
        <v>-4.934436862</v>
      </c>
      <c r="AO292" s="55">
        <f t="shared" si="32"/>
        <v>3.022120862</v>
      </c>
      <c r="AP292" s="55">
        <f t="shared" si="33"/>
        <v>0.002438465782</v>
      </c>
      <c r="AQ292" s="55">
        <f t="shared" si="34"/>
        <v>1.985350118</v>
      </c>
      <c r="AR292" s="55">
        <f t="shared" si="35"/>
        <v>0</v>
      </c>
      <c r="AS292" s="55">
        <f t="shared" si="36"/>
        <v>0</v>
      </c>
      <c r="AT292" s="55">
        <f t="shared" si="37"/>
        <v>2.089414256</v>
      </c>
      <c r="AU292" s="55">
        <f t="shared" si="38"/>
        <v>0.2464995399</v>
      </c>
      <c r="AV292" s="55">
        <f t="shared" si="39"/>
        <v>0.1426022829</v>
      </c>
      <c r="AW292" s="55">
        <f t="shared" si="40"/>
        <v>0.5115744753</v>
      </c>
      <c r="AX292" s="55">
        <f t="shared" si="41"/>
        <v>8</v>
      </c>
      <c r="AY292" s="55">
        <f t="shared" si="42"/>
        <v>24.03446877</v>
      </c>
      <c r="AZ292" s="54">
        <f t="shared" ref="AZ292:BA292" si="2086">AO292*2</f>
        <v>6.044241725</v>
      </c>
      <c r="BA292" s="54">
        <f t="shared" si="2086"/>
        <v>0.004876931564</v>
      </c>
      <c r="BB292" s="54">
        <f t="shared" ref="BB292:BD292" si="2087">AQ292*(3/2)</f>
        <v>2.978025176</v>
      </c>
      <c r="BC292" s="54">
        <f t="shared" si="2087"/>
        <v>0</v>
      </c>
      <c r="BD292" s="54">
        <f t="shared" si="2087"/>
        <v>0</v>
      </c>
      <c r="BE292" s="54">
        <f t="shared" ref="BE292:BH292" si="2088">AT292</f>
        <v>2.089414256</v>
      </c>
      <c r="BF292" s="54">
        <f t="shared" si="2088"/>
        <v>0.2464995399</v>
      </c>
      <c r="BG292" s="54">
        <f t="shared" si="2088"/>
        <v>0.1426022829</v>
      </c>
      <c r="BH292" s="54">
        <f t="shared" si="2088"/>
        <v>0.5115744753</v>
      </c>
      <c r="BI292" s="54">
        <f t="shared" si="46"/>
        <v>12.01723439</v>
      </c>
      <c r="BJ292" s="54">
        <f t="shared" si="47"/>
        <v>-24.03446877</v>
      </c>
      <c r="BK292" s="56">
        <f t="shared" ref="BK292:BN292" si="2089">AO292</f>
        <v>3.022120862</v>
      </c>
      <c r="BL292" s="56">
        <f t="shared" si="2089"/>
        <v>0.002438465782</v>
      </c>
      <c r="BM292" s="56">
        <f t="shared" si="2089"/>
        <v>1.985350118</v>
      </c>
      <c r="BN292" s="56">
        <f t="shared" si="2089"/>
        <v>0</v>
      </c>
      <c r="BO292" s="56">
        <f t="shared" si="49"/>
        <v>0</v>
      </c>
      <c r="BP292" s="56">
        <f t="shared" si="50"/>
        <v>2.089414256</v>
      </c>
      <c r="BQ292" s="56">
        <f t="shared" ref="BQ292:BS292" si="2090">AU292</f>
        <v>0.2464995399</v>
      </c>
      <c r="BR292" s="56">
        <f t="shared" si="2090"/>
        <v>0.1426022829</v>
      </c>
      <c r="BS292" s="56">
        <f t="shared" si="2090"/>
        <v>0.5115744753</v>
      </c>
      <c r="BT292" s="56">
        <f t="shared" si="52"/>
        <v>8</v>
      </c>
      <c r="BU292" s="50">
        <f t="shared" ref="BU292:BX292" si="2091">AZ292</f>
        <v>6.044241725</v>
      </c>
      <c r="BV292" s="50">
        <f t="shared" si="2091"/>
        <v>0.004876931564</v>
      </c>
      <c r="BW292" s="50">
        <f t="shared" si="2091"/>
        <v>2.978025176</v>
      </c>
      <c r="BX292" s="50">
        <f t="shared" si="2091"/>
        <v>0</v>
      </c>
      <c r="BY292" s="50">
        <f t="shared" si="54"/>
        <v>0</v>
      </c>
      <c r="BZ292" s="50">
        <f t="shared" si="55"/>
        <v>2.089414256</v>
      </c>
      <c r="CA292" s="50">
        <f t="shared" ref="CA292:CC292" si="2092">BF292</f>
        <v>0.2464995399</v>
      </c>
      <c r="CB292" s="50">
        <f t="shared" si="2092"/>
        <v>0.1426022829</v>
      </c>
      <c r="CC292" s="50">
        <f t="shared" si="2092"/>
        <v>0.5115744753</v>
      </c>
      <c r="CD292" s="50">
        <f t="shared" si="57"/>
        <v>12.01723439</v>
      </c>
      <c r="CE292" s="57">
        <f t="shared" si="58"/>
        <v>37.28</v>
      </c>
      <c r="CF292" s="57">
        <f t="shared" si="59"/>
        <v>0.04</v>
      </c>
      <c r="CG292" s="57">
        <f t="shared" si="60"/>
        <v>20.78</v>
      </c>
      <c r="CH292" s="57">
        <f t="shared" si="61"/>
        <v>0</v>
      </c>
      <c r="CI292" s="58">
        <f t="shared" si="62"/>
        <v>0</v>
      </c>
      <c r="CJ292" s="58">
        <f t="shared" si="63"/>
        <v>30.82</v>
      </c>
      <c r="CK292" s="57">
        <f t="shared" si="64"/>
        <v>3.59</v>
      </c>
      <c r="CL292" s="57">
        <f t="shared" si="65"/>
        <v>1.18</v>
      </c>
      <c r="CM292" s="57">
        <f t="shared" si="66"/>
        <v>5.89</v>
      </c>
      <c r="CN292" s="57">
        <f t="shared" si="67"/>
        <v>99.58</v>
      </c>
      <c r="CO292" s="59">
        <f t="shared" si="68"/>
        <v>0.04769162682</v>
      </c>
      <c r="CP292" s="59">
        <f t="shared" si="69"/>
        <v>0.6987795916</v>
      </c>
      <c r="CQ292" s="59">
        <f t="shared" si="70"/>
        <v>0.08243882098</v>
      </c>
      <c r="CR292" s="59">
        <f t="shared" si="71"/>
        <v>0.1710899606</v>
      </c>
      <c r="CS292" s="60">
        <f t="shared" si="72"/>
        <v>4.769162682</v>
      </c>
      <c r="CT292" s="60">
        <f t="shared" si="73"/>
        <v>17.10899606</v>
      </c>
      <c r="CU292" s="60">
        <f t="shared" si="74"/>
        <v>78.12184125</v>
      </c>
      <c r="CV292" s="61">
        <f t="shared" si="75"/>
        <v>0.1949357741</v>
      </c>
      <c r="CW292" s="61">
        <f t="shared" si="76"/>
        <v>0.04130094883</v>
      </c>
      <c r="CX292" s="62"/>
    </row>
    <row r="293" ht="15.75" customHeight="1">
      <c r="A293" s="17" t="s">
        <v>53</v>
      </c>
      <c r="B293" s="17" t="s">
        <v>54</v>
      </c>
      <c r="C293" s="17" t="s">
        <v>284</v>
      </c>
      <c r="D293" s="83"/>
      <c r="E293" s="83" t="s">
        <v>285</v>
      </c>
      <c r="F293" s="2">
        <v>70.0</v>
      </c>
      <c r="G293" s="3" t="s">
        <v>355</v>
      </c>
      <c r="H293" s="48">
        <v>37.76</v>
      </c>
      <c r="I293" s="49">
        <v>2.36</v>
      </c>
      <c r="J293" s="49">
        <v>21.1</v>
      </c>
      <c r="K293" s="49">
        <v>6.57</v>
      </c>
      <c r="L293" s="49">
        <v>0.02</v>
      </c>
      <c r="M293" s="49">
        <v>0.0</v>
      </c>
      <c r="N293" s="49">
        <v>3.25</v>
      </c>
      <c r="O293" s="49">
        <v>29.15</v>
      </c>
      <c r="P293" s="49"/>
      <c r="Q293" s="50">
        <f t="shared" si="8"/>
        <v>100.21</v>
      </c>
      <c r="R293" s="51">
        <f t="shared" si="9"/>
        <v>12</v>
      </c>
      <c r="S293" s="52">
        <f t="shared" si="10"/>
        <v>0.6284503606</v>
      </c>
      <c r="T293" s="52">
        <f t="shared" si="11"/>
        <v>0.0002503166506</v>
      </c>
      <c r="U293" s="52">
        <f t="shared" si="12"/>
        <v>0.4138825221</v>
      </c>
      <c r="V293" s="52">
        <f t="shared" si="13"/>
        <v>0</v>
      </c>
      <c r="W293" s="52">
        <f t="shared" si="14"/>
        <v>0</v>
      </c>
      <c r="X293" s="52">
        <f t="shared" si="15"/>
        <v>0.4057266613</v>
      </c>
      <c r="Y293" s="52">
        <f t="shared" si="16"/>
        <v>0.04581504256</v>
      </c>
      <c r="Z293" s="52">
        <f t="shared" si="17"/>
        <v>0.05855440101</v>
      </c>
      <c r="AA293" s="52">
        <f t="shared" si="18"/>
        <v>0.1171553191</v>
      </c>
      <c r="AB293" s="52">
        <f t="shared" si="19"/>
        <v>1.669834623</v>
      </c>
      <c r="AC293" s="53">
        <f t="shared" si="20"/>
        <v>5.010953123</v>
      </c>
      <c r="AD293" s="54">
        <f t="shared" si="21"/>
        <v>1.256900721</v>
      </c>
      <c r="AE293" s="54">
        <f t="shared" si="22"/>
        <v>0.0005006333011</v>
      </c>
      <c r="AF293" s="54">
        <f t="shared" si="23"/>
        <v>0.6208237831</v>
      </c>
      <c r="AG293" s="54">
        <f t="shared" si="24"/>
        <v>0</v>
      </c>
      <c r="AH293" s="54">
        <f t="shared" si="25"/>
        <v>0</v>
      </c>
      <c r="AI293" s="54">
        <f t="shared" si="26"/>
        <v>0.4057266613</v>
      </c>
      <c r="AJ293" s="54">
        <f t="shared" si="27"/>
        <v>0.04581504256</v>
      </c>
      <c r="AK293" s="54">
        <f t="shared" si="28"/>
        <v>0.05855440101</v>
      </c>
      <c r="AL293" s="54">
        <f t="shared" si="29"/>
        <v>0.1171553191</v>
      </c>
      <c r="AM293" s="54">
        <f t="shared" si="30"/>
        <v>2.505476562</v>
      </c>
      <c r="AN293" s="54">
        <f t="shared" si="31"/>
        <v>-5.010953123</v>
      </c>
      <c r="AO293" s="55">
        <f t="shared" si="32"/>
        <v>3.010838807</v>
      </c>
      <c r="AP293" s="55">
        <f t="shared" si="33"/>
        <v>0.001199240438</v>
      </c>
      <c r="AQ293" s="55">
        <f t="shared" si="34"/>
        <v>1.982867124</v>
      </c>
      <c r="AR293" s="55">
        <f t="shared" si="35"/>
        <v>0</v>
      </c>
      <c r="AS293" s="55">
        <f t="shared" si="36"/>
        <v>0</v>
      </c>
      <c r="AT293" s="55">
        <f t="shared" si="37"/>
        <v>1.943793263</v>
      </c>
      <c r="AU293" s="55">
        <f t="shared" si="38"/>
        <v>0.2194949939</v>
      </c>
      <c r="AV293" s="55">
        <f t="shared" si="39"/>
        <v>0.2805279047</v>
      </c>
      <c r="AW293" s="55">
        <f t="shared" si="40"/>
        <v>0.5612786676</v>
      </c>
      <c r="AX293" s="55">
        <f t="shared" si="41"/>
        <v>8</v>
      </c>
      <c r="AY293" s="55">
        <f t="shared" si="42"/>
        <v>24.00694322</v>
      </c>
      <c r="AZ293" s="54">
        <f t="shared" ref="AZ293:BA293" si="2093">AO293*2</f>
        <v>6.021677614</v>
      </c>
      <c r="BA293" s="54">
        <f t="shared" si="2093"/>
        <v>0.002398480875</v>
      </c>
      <c r="BB293" s="54">
        <f t="shared" ref="BB293:BD293" si="2094">AQ293*(3/2)</f>
        <v>2.974300686</v>
      </c>
      <c r="BC293" s="54">
        <f t="shared" si="2094"/>
        <v>0</v>
      </c>
      <c r="BD293" s="54">
        <f t="shared" si="2094"/>
        <v>0</v>
      </c>
      <c r="BE293" s="54">
        <f t="shared" ref="BE293:BH293" si="2095">AT293</f>
        <v>1.943793263</v>
      </c>
      <c r="BF293" s="54">
        <f t="shared" si="2095"/>
        <v>0.2194949939</v>
      </c>
      <c r="BG293" s="54">
        <f t="shared" si="2095"/>
        <v>0.2805279047</v>
      </c>
      <c r="BH293" s="54">
        <f t="shared" si="2095"/>
        <v>0.5612786676</v>
      </c>
      <c r="BI293" s="54">
        <f t="shared" si="46"/>
        <v>12.00347161</v>
      </c>
      <c r="BJ293" s="54">
        <f t="shared" si="47"/>
        <v>-24.00694322</v>
      </c>
      <c r="BK293" s="56">
        <f t="shared" ref="BK293:BN293" si="2096">AO293</f>
        <v>3.010838807</v>
      </c>
      <c r="BL293" s="56">
        <f t="shared" si="2096"/>
        <v>0.001199240438</v>
      </c>
      <c r="BM293" s="56">
        <f t="shared" si="2096"/>
        <v>1.982867124</v>
      </c>
      <c r="BN293" s="56">
        <f t="shared" si="2096"/>
        <v>0</v>
      </c>
      <c r="BO293" s="56">
        <f t="shared" si="49"/>
        <v>0</v>
      </c>
      <c r="BP293" s="56">
        <f t="shared" si="50"/>
        <v>1.943793263</v>
      </c>
      <c r="BQ293" s="56">
        <f t="shared" ref="BQ293:BS293" si="2097">AU293</f>
        <v>0.2194949939</v>
      </c>
      <c r="BR293" s="56">
        <f t="shared" si="2097"/>
        <v>0.2805279047</v>
      </c>
      <c r="BS293" s="56">
        <f t="shared" si="2097"/>
        <v>0.5612786676</v>
      </c>
      <c r="BT293" s="56">
        <f t="shared" si="52"/>
        <v>8</v>
      </c>
      <c r="BU293" s="50">
        <f t="shared" ref="BU293:BX293" si="2098">AZ293</f>
        <v>6.021677614</v>
      </c>
      <c r="BV293" s="50">
        <f t="shared" si="2098"/>
        <v>0.002398480875</v>
      </c>
      <c r="BW293" s="50">
        <f t="shared" si="2098"/>
        <v>2.974300686</v>
      </c>
      <c r="BX293" s="50">
        <f t="shared" si="2098"/>
        <v>0</v>
      </c>
      <c r="BY293" s="50">
        <f t="shared" si="54"/>
        <v>0</v>
      </c>
      <c r="BZ293" s="50">
        <f t="shared" si="55"/>
        <v>1.943793263</v>
      </c>
      <c r="CA293" s="50">
        <f t="shared" ref="CA293:CC293" si="2099">BF293</f>
        <v>0.2194949939</v>
      </c>
      <c r="CB293" s="50">
        <f t="shared" si="2099"/>
        <v>0.2805279047</v>
      </c>
      <c r="CC293" s="50">
        <f t="shared" si="2099"/>
        <v>0.5612786676</v>
      </c>
      <c r="CD293" s="50">
        <f t="shared" si="57"/>
        <v>12.00347161</v>
      </c>
      <c r="CE293" s="57">
        <f t="shared" si="58"/>
        <v>37.76</v>
      </c>
      <c r="CF293" s="57">
        <f t="shared" si="59"/>
        <v>0.02</v>
      </c>
      <c r="CG293" s="57">
        <f t="shared" si="60"/>
        <v>21.1</v>
      </c>
      <c r="CH293" s="57">
        <f t="shared" si="61"/>
        <v>0</v>
      </c>
      <c r="CI293" s="58">
        <f t="shared" si="62"/>
        <v>0</v>
      </c>
      <c r="CJ293" s="58">
        <f t="shared" si="63"/>
        <v>29.15</v>
      </c>
      <c r="CK293" s="57">
        <f t="shared" si="64"/>
        <v>3.25</v>
      </c>
      <c r="CL293" s="57">
        <f t="shared" si="65"/>
        <v>2.36</v>
      </c>
      <c r="CM293" s="57">
        <f t="shared" si="66"/>
        <v>6.57</v>
      </c>
      <c r="CN293" s="57">
        <f t="shared" si="67"/>
        <v>100.21</v>
      </c>
      <c r="CO293" s="59">
        <f t="shared" si="68"/>
        <v>0.09335076617</v>
      </c>
      <c r="CP293" s="59">
        <f t="shared" si="69"/>
        <v>0.6468325871</v>
      </c>
      <c r="CQ293" s="59">
        <f t="shared" si="70"/>
        <v>0.07304095425</v>
      </c>
      <c r="CR293" s="59">
        <f t="shared" si="71"/>
        <v>0.1867756925</v>
      </c>
      <c r="CS293" s="60">
        <f t="shared" si="72"/>
        <v>9.335076617</v>
      </c>
      <c r="CT293" s="60">
        <f t="shared" si="73"/>
        <v>18.67756925</v>
      </c>
      <c r="CU293" s="60">
        <f t="shared" si="74"/>
        <v>71.98735414</v>
      </c>
      <c r="CV293" s="61">
        <f t="shared" si="75"/>
        <v>0.2334510756</v>
      </c>
      <c r="CW293" s="61">
        <f t="shared" si="76"/>
        <v>0.0808417635</v>
      </c>
      <c r="CX293" s="62"/>
    </row>
    <row r="294" ht="15.75" customHeight="1">
      <c r="A294" s="17" t="s">
        <v>53</v>
      </c>
      <c r="B294" s="17" t="s">
        <v>54</v>
      </c>
      <c r="C294" s="17" t="s">
        <v>284</v>
      </c>
      <c r="D294" s="83"/>
      <c r="E294" s="83" t="s">
        <v>285</v>
      </c>
      <c r="F294" s="2">
        <v>71.0</v>
      </c>
      <c r="G294" s="3" t="s">
        <v>356</v>
      </c>
      <c r="H294" s="48">
        <v>37.91</v>
      </c>
      <c r="I294" s="49">
        <v>4.37</v>
      </c>
      <c r="J294" s="49">
        <v>21.34</v>
      </c>
      <c r="K294" s="49">
        <v>0.56</v>
      </c>
      <c r="L294" s="49">
        <v>0.03</v>
      </c>
      <c r="M294" s="49">
        <v>0.0</v>
      </c>
      <c r="N294" s="49">
        <v>0.57</v>
      </c>
      <c r="O294" s="49">
        <v>35.48</v>
      </c>
      <c r="P294" s="49"/>
      <c r="Q294" s="50">
        <f t="shared" si="8"/>
        <v>100.26</v>
      </c>
      <c r="R294" s="51">
        <f t="shared" si="9"/>
        <v>12</v>
      </c>
      <c r="S294" s="52">
        <f t="shared" si="10"/>
        <v>0.630946853</v>
      </c>
      <c r="T294" s="52">
        <f t="shared" si="11"/>
        <v>0.0003754749758</v>
      </c>
      <c r="U294" s="52">
        <f t="shared" si="12"/>
        <v>0.4185901906</v>
      </c>
      <c r="V294" s="52">
        <f t="shared" si="13"/>
        <v>0</v>
      </c>
      <c r="W294" s="52">
        <f t="shared" si="14"/>
        <v>0</v>
      </c>
      <c r="X294" s="52">
        <f t="shared" si="15"/>
        <v>0.4938312845</v>
      </c>
      <c r="Y294" s="52">
        <f t="shared" si="16"/>
        <v>0.008035253618</v>
      </c>
      <c r="Z294" s="52">
        <f t="shared" si="17"/>
        <v>0.1084248866</v>
      </c>
      <c r="AA294" s="52">
        <f t="shared" si="18"/>
        <v>0.009985841503</v>
      </c>
      <c r="AB294" s="52">
        <f t="shared" si="19"/>
        <v>1.670189785</v>
      </c>
      <c r="AC294" s="53">
        <f t="shared" si="20"/>
        <v>5.021614416</v>
      </c>
      <c r="AD294" s="54">
        <f t="shared" si="21"/>
        <v>1.261893706</v>
      </c>
      <c r="AE294" s="54">
        <f t="shared" si="22"/>
        <v>0.0007509499517</v>
      </c>
      <c r="AF294" s="54">
        <f t="shared" si="23"/>
        <v>0.6278852859</v>
      </c>
      <c r="AG294" s="54">
        <f t="shared" si="24"/>
        <v>0</v>
      </c>
      <c r="AH294" s="54">
        <f t="shared" si="25"/>
        <v>0</v>
      </c>
      <c r="AI294" s="54">
        <f t="shared" si="26"/>
        <v>0.4938312845</v>
      </c>
      <c r="AJ294" s="54">
        <f t="shared" si="27"/>
        <v>0.008035253618</v>
      </c>
      <c r="AK294" s="54">
        <f t="shared" si="28"/>
        <v>0.1084248866</v>
      </c>
      <c r="AL294" s="54">
        <f t="shared" si="29"/>
        <v>0.009985841503</v>
      </c>
      <c r="AM294" s="54">
        <f t="shared" si="30"/>
        <v>2.510807208</v>
      </c>
      <c r="AN294" s="54">
        <f t="shared" si="31"/>
        <v>-5.021614416</v>
      </c>
      <c r="AO294" s="55">
        <f t="shared" si="32"/>
        <v>3.022156446</v>
      </c>
      <c r="AP294" s="55">
        <f t="shared" si="33"/>
        <v>0.001798478133</v>
      </c>
      <c r="AQ294" s="55">
        <f t="shared" si="34"/>
        <v>2.004994615</v>
      </c>
      <c r="AR294" s="55">
        <f t="shared" si="35"/>
        <v>0</v>
      </c>
      <c r="AS294" s="55">
        <f t="shared" si="36"/>
        <v>0</v>
      </c>
      <c r="AT294" s="55">
        <f t="shared" si="37"/>
        <v>2.365390037</v>
      </c>
      <c r="AU294" s="55">
        <f t="shared" si="38"/>
        <v>0.038487859</v>
      </c>
      <c r="AV294" s="55">
        <f t="shared" si="39"/>
        <v>0.5193416346</v>
      </c>
      <c r="AW294" s="55">
        <f t="shared" si="40"/>
        <v>0.0478309308</v>
      </c>
      <c r="AX294" s="55">
        <f t="shared" si="41"/>
        <v>8</v>
      </c>
      <c r="AY294" s="55">
        <f t="shared" si="42"/>
        <v>24.05290446</v>
      </c>
      <c r="AZ294" s="54">
        <f t="shared" ref="AZ294:BA294" si="2100">AO294*2</f>
        <v>6.044312892</v>
      </c>
      <c r="BA294" s="54">
        <f t="shared" si="2100"/>
        <v>0.003596956267</v>
      </c>
      <c r="BB294" s="54">
        <f t="shared" ref="BB294:BD294" si="2101">AQ294*(3/2)</f>
        <v>3.007491923</v>
      </c>
      <c r="BC294" s="54">
        <f t="shared" si="2101"/>
        <v>0</v>
      </c>
      <c r="BD294" s="54">
        <f t="shared" si="2101"/>
        <v>0</v>
      </c>
      <c r="BE294" s="54">
        <f t="shared" ref="BE294:BH294" si="2102">AT294</f>
        <v>2.365390037</v>
      </c>
      <c r="BF294" s="54">
        <f t="shared" si="2102"/>
        <v>0.038487859</v>
      </c>
      <c r="BG294" s="54">
        <f t="shared" si="2102"/>
        <v>0.5193416346</v>
      </c>
      <c r="BH294" s="54">
        <f t="shared" si="2102"/>
        <v>0.0478309308</v>
      </c>
      <c r="BI294" s="54">
        <f t="shared" si="46"/>
        <v>12.02645223</v>
      </c>
      <c r="BJ294" s="54">
        <f t="shared" si="47"/>
        <v>-24.05290446</v>
      </c>
      <c r="BK294" s="56">
        <f t="shared" ref="BK294:BN294" si="2103">AO294</f>
        <v>3.022156446</v>
      </c>
      <c r="BL294" s="56">
        <f t="shared" si="2103"/>
        <v>0.001798478133</v>
      </c>
      <c r="BM294" s="56">
        <f t="shared" si="2103"/>
        <v>2.004994615</v>
      </c>
      <c r="BN294" s="56">
        <f t="shared" si="2103"/>
        <v>0</v>
      </c>
      <c r="BO294" s="56">
        <f t="shared" si="49"/>
        <v>0</v>
      </c>
      <c r="BP294" s="56">
        <f t="shared" si="50"/>
        <v>2.365390037</v>
      </c>
      <c r="BQ294" s="56">
        <f t="shared" ref="BQ294:BS294" si="2104">AU294</f>
        <v>0.038487859</v>
      </c>
      <c r="BR294" s="56">
        <f t="shared" si="2104"/>
        <v>0.5193416346</v>
      </c>
      <c r="BS294" s="56">
        <f t="shared" si="2104"/>
        <v>0.0478309308</v>
      </c>
      <c r="BT294" s="56">
        <f t="shared" si="52"/>
        <v>8</v>
      </c>
      <c r="BU294" s="50">
        <f t="shared" ref="BU294:BX294" si="2105">AZ294</f>
        <v>6.044312892</v>
      </c>
      <c r="BV294" s="50">
        <f t="shared" si="2105"/>
        <v>0.003596956267</v>
      </c>
      <c r="BW294" s="50">
        <f t="shared" si="2105"/>
        <v>3.007491923</v>
      </c>
      <c r="BX294" s="50">
        <f t="shared" si="2105"/>
        <v>0</v>
      </c>
      <c r="BY294" s="50">
        <f t="shared" si="54"/>
        <v>0</v>
      </c>
      <c r="BZ294" s="50">
        <f t="shared" si="55"/>
        <v>2.365390037</v>
      </c>
      <c r="CA294" s="50">
        <f t="shared" ref="CA294:CC294" si="2106">BF294</f>
        <v>0.038487859</v>
      </c>
      <c r="CB294" s="50">
        <f t="shared" si="2106"/>
        <v>0.5193416346</v>
      </c>
      <c r="CC294" s="50">
        <f t="shared" si="2106"/>
        <v>0.0478309308</v>
      </c>
      <c r="CD294" s="50">
        <f t="shared" si="57"/>
        <v>12.02645223</v>
      </c>
      <c r="CE294" s="57">
        <f t="shared" si="58"/>
        <v>37.91</v>
      </c>
      <c r="CF294" s="57">
        <f t="shared" si="59"/>
        <v>0.03</v>
      </c>
      <c r="CG294" s="57">
        <f t="shared" si="60"/>
        <v>21.34</v>
      </c>
      <c r="CH294" s="57">
        <f t="shared" si="61"/>
        <v>0</v>
      </c>
      <c r="CI294" s="58">
        <f t="shared" si="62"/>
        <v>0</v>
      </c>
      <c r="CJ294" s="58">
        <f t="shared" si="63"/>
        <v>35.48</v>
      </c>
      <c r="CK294" s="57">
        <f t="shared" si="64"/>
        <v>0.57</v>
      </c>
      <c r="CL294" s="57">
        <f t="shared" si="65"/>
        <v>4.37</v>
      </c>
      <c r="CM294" s="57">
        <f t="shared" si="66"/>
        <v>0.56</v>
      </c>
      <c r="CN294" s="57">
        <f t="shared" si="67"/>
        <v>100.26</v>
      </c>
      <c r="CO294" s="59">
        <f t="shared" si="68"/>
        <v>0.1748006779</v>
      </c>
      <c r="CP294" s="59">
        <f t="shared" si="69"/>
        <v>0.7961460324</v>
      </c>
      <c r="CQ294" s="59">
        <f t="shared" si="70"/>
        <v>0.01295429327</v>
      </c>
      <c r="CR294" s="59">
        <f t="shared" si="71"/>
        <v>0.01609899644</v>
      </c>
      <c r="CS294" s="60">
        <f t="shared" si="72"/>
        <v>17.48006779</v>
      </c>
      <c r="CT294" s="60">
        <f t="shared" si="73"/>
        <v>1.609899644</v>
      </c>
      <c r="CU294" s="60">
        <f t="shared" si="74"/>
        <v>80.91003257</v>
      </c>
      <c r="CV294" s="61">
        <f t="shared" si="75"/>
        <v>0.1034993354</v>
      </c>
      <c r="CW294" s="61">
        <f t="shared" si="76"/>
        <v>0.151377387</v>
      </c>
      <c r="CX294" s="62"/>
    </row>
    <row r="295" ht="15.75" customHeight="1">
      <c r="A295" s="17" t="s">
        <v>53</v>
      </c>
      <c r="B295" s="17" t="s">
        <v>54</v>
      </c>
      <c r="C295" s="17" t="s">
        <v>284</v>
      </c>
      <c r="D295" s="83"/>
      <c r="E295" s="83" t="s">
        <v>285</v>
      </c>
      <c r="F295" s="2">
        <v>72.0</v>
      </c>
      <c r="G295" s="3" t="s">
        <v>357</v>
      </c>
      <c r="H295" s="48">
        <v>37.67</v>
      </c>
      <c r="I295" s="49">
        <v>2.18</v>
      </c>
      <c r="J295" s="49">
        <v>21.04</v>
      </c>
      <c r="K295" s="49">
        <v>5.3</v>
      </c>
      <c r="L295" s="49">
        <v>0.02</v>
      </c>
      <c r="M295" s="49">
        <v>0.1</v>
      </c>
      <c r="N295" s="49">
        <v>1.29</v>
      </c>
      <c r="O295" s="49">
        <v>32.45</v>
      </c>
      <c r="P295" s="49"/>
      <c r="Q295" s="50">
        <f t="shared" si="8"/>
        <v>100.05</v>
      </c>
      <c r="R295" s="51">
        <f t="shared" si="9"/>
        <v>12</v>
      </c>
      <c r="S295" s="52">
        <f t="shared" si="10"/>
        <v>0.6269524651</v>
      </c>
      <c r="T295" s="52">
        <f t="shared" si="11"/>
        <v>0.0002503166506</v>
      </c>
      <c r="U295" s="52">
        <f t="shared" si="12"/>
        <v>0.412705605</v>
      </c>
      <c r="V295" s="52">
        <f t="shared" si="13"/>
        <v>0.001315874313</v>
      </c>
      <c r="W295" s="52">
        <f t="shared" si="14"/>
        <v>0</v>
      </c>
      <c r="X295" s="52">
        <f t="shared" si="15"/>
        <v>0.4516579815</v>
      </c>
      <c r="Y295" s="52">
        <f t="shared" si="16"/>
        <v>0.01818504766</v>
      </c>
      <c r="Z295" s="52">
        <f t="shared" si="17"/>
        <v>0.05408838737</v>
      </c>
      <c r="AA295" s="52">
        <f t="shared" si="18"/>
        <v>0.09450885708</v>
      </c>
      <c r="AB295" s="52">
        <f t="shared" si="19"/>
        <v>1.659664535</v>
      </c>
      <c r="AC295" s="53">
        <f t="shared" si="20"/>
        <v>4.987756112</v>
      </c>
      <c r="AD295" s="54">
        <f t="shared" si="21"/>
        <v>1.25390493</v>
      </c>
      <c r="AE295" s="54">
        <f t="shared" si="22"/>
        <v>0.0005006333011</v>
      </c>
      <c r="AF295" s="54">
        <f t="shared" si="23"/>
        <v>0.6190584075</v>
      </c>
      <c r="AG295" s="54">
        <f t="shared" si="24"/>
        <v>0.001973811469</v>
      </c>
      <c r="AH295" s="54">
        <f t="shared" si="25"/>
        <v>0</v>
      </c>
      <c r="AI295" s="54">
        <f t="shared" si="26"/>
        <v>0.4516579815</v>
      </c>
      <c r="AJ295" s="54">
        <f t="shared" si="27"/>
        <v>0.01818504766</v>
      </c>
      <c r="AK295" s="54">
        <f t="shared" si="28"/>
        <v>0.05408838737</v>
      </c>
      <c r="AL295" s="54">
        <f t="shared" si="29"/>
        <v>0.09450885708</v>
      </c>
      <c r="AM295" s="54">
        <f t="shared" si="30"/>
        <v>2.493878056</v>
      </c>
      <c r="AN295" s="54">
        <f t="shared" si="31"/>
        <v>-4.987756112</v>
      </c>
      <c r="AO295" s="55">
        <f t="shared" si="32"/>
        <v>3.022068386</v>
      </c>
      <c r="AP295" s="55">
        <f t="shared" si="33"/>
        <v>0.001206589141</v>
      </c>
      <c r="AQ295" s="55">
        <f t="shared" si="34"/>
        <v>1.989344696</v>
      </c>
      <c r="AR295" s="55">
        <f t="shared" si="35"/>
        <v>0.006342844764</v>
      </c>
      <c r="AS295" s="55">
        <f t="shared" si="36"/>
        <v>0</v>
      </c>
      <c r="AT295" s="55">
        <f t="shared" si="37"/>
        <v>2.177104937</v>
      </c>
      <c r="AU295" s="55">
        <f t="shared" si="38"/>
        <v>0.0876564982</v>
      </c>
      <c r="AV295" s="55">
        <f t="shared" si="39"/>
        <v>0.2607196153</v>
      </c>
      <c r="AW295" s="55">
        <f t="shared" si="40"/>
        <v>0.4555564338</v>
      </c>
      <c r="AX295" s="55">
        <f t="shared" si="41"/>
        <v>8</v>
      </c>
      <c r="AY295" s="55">
        <f t="shared" si="42"/>
        <v>24.04223749</v>
      </c>
      <c r="AZ295" s="54">
        <f t="shared" ref="AZ295:BA295" si="2107">AO295*2</f>
        <v>6.044136771</v>
      </c>
      <c r="BA295" s="54">
        <f t="shared" si="2107"/>
        <v>0.002413178281</v>
      </c>
      <c r="BB295" s="54">
        <f t="shared" ref="BB295:BD295" si="2108">AQ295*(3/2)</f>
        <v>2.984017045</v>
      </c>
      <c r="BC295" s="54">
        <f t="shared" si="2108"/>
        <v>0.009514267146</v>
      </c>
      <c r="BD295" s="54">
        <f t="shared" si="2108"/>
        <v>0</v>
      </c>
      <c r="BE295" s="54">
        <f t="shared" ref="BE295:BH295" si="2109">AT295</f>
        <v>2.177104937</v>
      </c>
      <c r="BF295" s="54">
        <f t="shared" si="2109"/>
        <v>0.0876564982</v>
      </c>
      <c r="BG295" s="54">
        <f t="shared" si="2109"/>
        <v>0.2607196153</v>
      </c>
      <c r="BH295" s="54">
        <f t="shared" si="2109"/>
        <v>0.4555564338</v>
      </c>
      <c r="BI295" s="54">
        <f t="shared" si="46"/>
        <v>12.02111875</v>
      </c>
      <c r="BJ295" s="54">
        <f t="shared" si="47"/>
        <v>-24.04223749</v>
      </c>
      <c r="BK295" s="56">
        <f t="shared" ref="BK295:BN295" si="2110">AO295</f>
        <v>3.022068386</v>
      </c>
      <c r="BL295" s="56">
        <f t="shared" si="2110"/>
        <v>0.001206589141</v>
      </c>
      <c r="BM295" s="56">
        <f t="shared" si="2110"/>
        <v>1.989344696</v>
      </c>
      <c r="BN295" s="56">
        <f t="shared" si="2110"/>
        <v>0.006342844764</v>
      </c>
      <c r="BO295" s="56">
        <f t="shared" si="49"/>
        <v>0</v>
      </c>
      <c r="BP295" s="56">
        <f t="shared" si="50"/>
        <v>2.177104937</v>
      </c>
      <c r="BQ295" s="56">
        <f t="shared" ref="BQ295:BS295" si="2111">AU295</f>
        <v>0.0876564982</v>
      </c>
      <c r="BR295" s="56">
        <f t="shared" si="2111"/>
        <v>0.2607196153</v>
      </c>
      <c r="BS295" s="56">
        <f t="shared" si="2111"/>
        <v>0.4555564338</v>
      </c>
      <c r="BT295" s="56">
        <f t="shared" si="52"/>
        <v>8</v>
      </c>
      <c r="BU295" s="50">
        <f t="shared" ref="BU295:BX295" si="2112">AZ295</f>
        <v>6.044136771</v>
      </c>
      <c r="BV295" s="50">
        <f t="shared" si="2112"/>
        <v>0.002413178281</v>
      </c>
      <c r="BW295" s="50">
        <f t="shared" si="2112"/>
        <v>2.984017045</v>
      </c>
      <c r="BX295" s="50">
        <f t="shared" si="2112"/>
        <v>0.009514267146</v>
      </c>
      <c r="BY295" s="50">
        <f t="shared" si="54"/>
        <v>0</v>
      </c>
      <c r="BZ295" s="50">
        <f t="shared" si="55"/>
        <v>2.177104937</v>
      </c>
      <c r="CA295" s="50">
        <f t="shared" ref="CA295:CC295" si="2113">BF295</f>
        <v>0.0876564982</v>
      </c>
      <c r="CB295" s="50">
        <f t="shared" si="2113"/>
        <v>0.2607196153</v>
      </c>
      <c r="CC295" s="50">
        <f t="shared" si="2113"/>
        <v>0.4555564338</v>
      </c>
      <c r="CD295" s="50">
        <f t="shared" si="57"/>
        <v>12.02111875</v>
      </c>
      <c r="CE295" s="57">
        <f t="shared" si="58"/>
        <v>37.67</v>
      </c>
      <c r="CF295" s="57">
        <f t="shared" si="59"/>
        <v>0.02</v>
      </c>
      <c r="CG295" s="57">
        <f t="shared" si="60"/>
        <v>21.04</v>
      </c>
      <c r="CH295" s="57">
        <f t="shared" si="61"/>
        <v>0.1</v>
      </c>
      <c r="CI295" s="58">
        <f t="shared" si="62"/>
        <v>0</v>
      </c>
      <c r="CJ295" s="58">
        <f t="shared" si="63"/>
        <v>32.45</v>
      </c>
      <c r="CK295" s="57">
        <f t="shared" si="64"/>
        <v>1.29</v>
      </c>
      <c r="CL295" s="57">
        <f t="shared" si="65"/>
        <v>2.18</v>
      </c>
      <c r="CM295" s="57">
        <f t="shared" si="66"/>
        <v>5.3</v>
      </c>
      <c r="CN295" s="57">
        <f t="shared" si="67"/>
        <v>100.05</v>
      </c>
      <c r="CO295" s="59">
        <f t="shared" si="68"/>
        <v>0.0874593549</v>
      </c>
      <c r="CP295" s="59">
        <f t="shared" si="69"/>
        <v>0.730317867</v>
      </c>
      <c r="CQ295" s="59">
        <f t="shared" si="70"/>
        <v>0.02940469507</v>
      </c>
      <c r="CR295" s="59">
        <f t="shared" si="71"/>
        <v>0.152818083</v>
      </c>
      <c r="CS295" s="60">
        <f t="shared" si="72"/>
        <v>8.74593549</v>
      </c>
      <c r="CT295" s="60">
        <f t="shared" si="73"/>
        <v>15.2818083</v>
      </c>
      <c r="CU295" s="60">
        <f t="shared" si="74"/>
        <v>75.97225621</v>
      </c>
      <c r="CV295" s="61">
        <f t="shared" si="75"/>
        <v>0.1965477605</v>
      </c>
      <c r="CW295" s="61">
        <f t="shared" si="76"/>
        <v>0.07573980134</v>
      </c>
      <c r="CX295" s="62"/>
    </row>
    <row r="296" ht="15.75" customHeight="1">
      <c r="A296" s="17" t="s">
        <v>53</v>
      </c>
      <c r="B296" s="17" t="s">
        <v>54</v>
      </c>
      <c r="C296" s="17" t="s">
        <v>284</v>
      </c>
      <c r="D296" s="83"/>
      <c r="E296" s="83" t="s">
        <v>285</v>
      </c>
      <c r="F296" s="2">
        <v>73.0</v>
      </c>
      <c r="G296" s="3" t="s">
        <v>358</v>
      </c>
      <c r="H296" s="48">
        <v>37.09</v>
      </c>
      <c r="I296" s="49">
        <v>1.33</v>
      </c>
      <c r="J296" s="49">
        <v>20.91</v>
      </c>
      <c r="K296" s="49">
        <v>1.25</v>
      </c>
      <c r="L296" s="49">
        <v>0.11</v>
      </c>
      <c r="M296" s="49">
        <v>0.0</v>
      </c>
      <c r="N296" s="49">
        <v>11.83</v>
      </c>
      <c r="O296" s="49">
        <v>28.02</v>
      </c>
      <c r="P296" s="49"/>
      <c r="Q296" s="50">
        <f t="shared" si="8"/>
        <v>100.54</v>
      </c>
      <c r="R296" s="51">
        <f t="shared" si="9"/>
        <v>12</v>
      </c>
      <c r="S296" s="52">
        <f t="shared" si="10"/>
        <v>0.6172993611</v>
      </c>
      <c r="T296" s="52">
        <f t="shared" si="11"/>
        <v>0.001376741578</v>
      </c>
      <c r="U296" s="52">
        <f t="shared" si="12"/>
        <v>0.4101556179</v>
      </c>
      <c r="V296" s="52">
        <f t="shared" si="13"/>
        <v>0</v>
      </c>
      <c r="W296" s="52">
        <f t="shared" si="14"/>
        <v>0</v>
      </c>
      <c r="X296" s="52">
        <f t="shared" si="15"/>
        <v>0.3899986638</v>
      </c>
      <c r="Y296" s="52">
        <f t="shared" si="16"/>
        <v>0.1667667549</v>
      </c>
      <c r="Z296" s="52">
        <f t="shared" si="17"/>
        <v>0.03299887853</v>
      </c>
      <c r="AA296" s="52">
        <f t="shared" si="18"/>
        <v>0.02228982478</v>
      </c>
      <c r="AB296" s="52">
        <f t="shared" si="19"/>
        <v>1.640885843</v>
      </c>
      <c r="AC296" s="53">
        <f t="shared" si="20"/>
        <v>4.929279508</v>
      </c>
      <c r="AD296" s="54">
        <f t="shared" si="21"/>
        <v>1.234598722</v>
      </c>
      <c r="AE296" s="54">
        <f t="shared" si="22"/>
        <v>0.002753483156</v>
      </c>
      <c r="AF296" s="54">
        <f t="shared" si="23"/>
        <v>0.6152334268</v>
      </c>
      <c r="AG296" s="54">
        <f t="shared" si="24"/>
        <v>0</v>
      </c>
      <c r="AH296" s="54">
        <f t="shared" si="25"/>
        <v>0</v>
      </c>
      <c r="AI296" s="54">
        <f t="shared" si="26"/>
        <v>0.3899986638</v>
      </c>
      <c r="AJ296" s="54">
        <f t="shared" si="27"/>
        <v>0.1667667549</v>
      </c>
      <c r="AK296" s="54">
        <f t="shared" si="28"/>
        <v>0.03299887853</v>
      </c>
      <c r="AL296" s="54">
        <f t="shared" si="29"/>
        <v>0.02228982478</v>
      </c>
      <c r="AM296" s="54">
        <f t="shared" si="30"/>
        <v>2.464639754</v>
      </c>
      <c r="AN296" s="54">
        <f t="shared" si="31"/>
        <v>-4.929279508</v>
      </c>
      <c r="AO296" s="55">
        <f t="shared" si="32"/>
        <v>3.009590771</v>
      </c>
      <c r="AP296" s="55">
        <f t="shared" si="33"/>
        <v>0.006712187002</v>
      </c>
      <c r="AQ296" s="55">
        <f t="shared" si="34"/>
        <v>1.999678989</v>
      </c>
      <c r="AR296" s="55">
        <f t="shared" si="35"/>
        <v>0</v>
      </c>
      <c r="AS296" s="55">
        <f t="shared" si="36"/>
        <v>0</v>
      </c>
      <c r="AT296" s="55">
        <f t="shared" si="37"/>
        <v>1.901405466</v>
      </c>
      <c r="AU296" s="55">
        <f t="shared" si="38"/>
        <v>0.8130571943</v>
      </c>
      <c r="AV296" s="55">
        <f t="shared" si="39"/>
        <v>0.1608832384</v>
      </c>
      <c r="AW296" s="55">
        <f t="shared" si="40"/>
        <v>0.1086721536</v>
      </c>
      <c r="AX296" s="55">
        <f t="shared" si="41"/>
        <v>8</v>
      </c>
      <c r="AY296" s="55">
        <f t="shared" si="42"/>
        <v>24.03228491</v>
      </c>
      <c r="AZ296" s="54">
        <f t="shared" ref="AZ296:BA296" si="2114">AO296*2</f>
        <v>6.019181543</v>
      </c>
      <c r="BA296" s="54">
        <f t="shared" si="2114"/>
        <v>0.013424374</v>
      </c>
      <c r="BB296" s="54">
        <f t="shared" ref="BB296:BD296" si="2115">AQ296*(3/2)</f>
        <v>2.999518484</v>
      </c>
      <c r="BC296" s="54">
        <f t="shared" si="2115"/>
        <v>0</v>
      </c>
      <c r="BD296" s="54">
        <f t="shared" si="2115"/>
        <v>0</v>
      </c>
      <c r="BE296" s="54">
        <f t="shared" ref="BE296:BH296" si="2116">AT296</f>
        <v>1.901405466</v>
      </c>
      <c r="BF296" s="54">
        <f t="shared" si="2116"/>
        <v>0.8130571943</v>
      </c>
      <c r="BG296" s="54">
        <f t="shared" si="2116"/>
        <v>0.1608832384</v>
      </c>
      <c r="BH296" s="54">
        <f t="shared" si="2116"/>
        <v>0.1086721536</v>
      </c>
      <c r="BI296" s="54">
        <f t="shared" si="46"/>
        <v>12.01614245</v>
      </c>
      <c r="BJ296" s="54">
        <f t="shared" si="47"/>
        <v>-24.03228491</v>
      </c>
      <c r="BK296" s="56">
        <f t="shared" ref="BK296:BN296" si="2117">AO296</f>
        <v>3.009590771</v>
      </c>
      <c r="BL296" s="56">
        <f t="shared" si="2117"/>
        <v>0.006712187002</v>
      </c>
      <c r="BM296" s="56">
        <f t="shared" si="2117"/>
        <v>1.999678989</v>
      </c>
      <c r="BN296" s="56">
        <f t="shared" si="2117"/>
        <v>0</v>
      </c>
      <c r="BO296" s="56">
        <f t="shared" si="49"/>
        <v>0</v>
      </c>
      <c r="BP296" s="56">
        <f t="shared" si="50"/>
        <v>1.901405466</v>
      </c>
      <c r="BQ296" s="56">
        <f t="shared" ref="BQ296:BS296" si="2118">AU296</f>
        <v>0.8130571943</v>
      </c>
      <c r="BR296" s="56">
        <f t="shared" si="2118"/>
        <v>0.1608832384</v>
      </c>
      <c r="BS296" s="56">
        <f t="shared" si="2118"/>
        <v>0.1086721536</v>
      </c>
      <c r="BT296" s="56">
        <f t="shared" si="52"/>
        <v>8</v>
      </c>
      <c r="BU296" s="50">
        <f t="shared" ref="BU296:BX296" si="2119">AZ296</f>
        <v>6.019181543</v>
      </c>
      <c r="BV296" s="50">
        <f t="shared" si="2119"/>
        <v>0.013424374</v>
      </c>
      <c r="BW296" s="50">
        <f t="shared" si="2119"/>
        <v>2.999518484</v>
      </c>
      <c r="BX296" s="50">
        <f t="shared" si="2119"/>
        <v>0</v>
      </c>
      <c r="BY296" s="50">
        <f t="shared" si="54"/>
        <v>0</v>
      </c>
      <c r="BZ296" s="50">
        <f t="shared" si="55"/>
        <v>1.901405466</v>
      </c>
      <c r="CA296" s="50">
        <f t="shared" ref="CA296:CC296" si="2120">BF296</f>
        <v>0.8130571943</v>
      </c>
      <c r="CB296" s="50">
        <f t="shared" si="2120"/>
        <v>0.1608832384</v>
      </c>
      <c r="CC296" s="50">
        <f t="shared" si="2120"/>
        <v>0.1086721536</v>
      </c>
      <c r="CD296" s="50">
        <f t="shared" si="57"/>
        <v>12.01614245</v>
      </c>
      <c r="CE296" s="57">
        <f t="shared" si="58"/>
        <v>37.09</v>
      </c>
      <c r="CF296" s="57">
        <f t="shared" si="59"/>
        <v>0.11</v>
      </c>
      <c r="CG296" s="57">
        <f t="shared" si="60"/>
        <v>20.91</v>
      </c>
      <c r="CH296" s="57">
        <f t="shared" si="61"/>
        <v>0</v>
      </c>
      <c r="CI296" s="58">
        <f t="shared" si="62"/>
        <v>0</v>
      </c>
      <c r="CJ296" s="58">
        <f t="shared" si="63"/>
        <v>28.02</v>
      </c>
      <c r="CK296" s="57">
        <f t="shared" si="64"/>
        <v>11.83</v>
      </c>
      <c r="CL296" s="57">
        <f t="shared" si="65"/>
        <v>1.33</v>
      </c>
      <c r="CM296" s="57">
        <f t="shared" si="66"/>
        <v>1.25</v>
      </c>
      <c r="CN296" s="57">
        <f t="shared" si="67"/>
        <v>100.54</v>
      </c>
      <c r="CO296" s="59">
        <f t="shared" si="68"/>
        <v>0.05391496821</v>
      </c>
      <c r="CP296" s="59">
        <f t="shared" si="69"/>
        <v>0.6371963684</v>
      </c>
      <c r="CQ296" s="59">
        <f t="shared" si="70"/>
        <v>0.2724706017</v>
      </c>
      <c r="CR296" s="59">
        <f t="shared" si="71"/>
        <v>0.03641806171</v>
      </c>
      <c r="CS296" s="60">
        <f t="shared" si="72"/>
        <v>5.391496821</v>
      </c>
      <c r="CT296" s="60">
        <f t="shared" si="73"/>
        <v>3.641806171</v>
      </c>
      <c r="CU296" s="60">
        <f t="shared" si="74"/>
        <v>90.96669701</v>
      </c>
      <c r="CV296" s="61">
        <f t="shared" si="75"/>
        <v>0.06337554581</v>
      </c>
      <c r="CW296" s="61">
        <f t="shared" si="76"/>
        <v>0.04669036247</v>
      </c>
      <c r="CX296" s="62"/>
    </row>
    <row r="297" ht="15.75" customHeight="1">
      <c r="A297" s="17" t="s">
        <v>53</v>
      </c>
      <c r="B297" s="17" t="s">
        <v>54</v>
      </c>
      <c r="C297" s="17" t="s">
        <v>284</v>
      </c>
      <c r="D297" s="83"/>
      <c r="E297" s="83" t="s">
        <v>285</v>
      </c>
      <c r="F297" s="2">
        <v>74.0</v>
      </c>
      <c r="G297" s="3" t="s">
        <v>359</v>
      </c>
      <c r="H297" s="48">
        <v>37.7</v>
      </c>
      <c r="I297" s="49">
        <v>3.1</v>
      </c>
      <c r="J297" s="49">
        <v>21.18</v>
      </c>
      <c r="K297" s="49">
        <v>3.13</v>
      </c>
      <c r="L297" s="49">
        <v>0.07</v>
      </c>
      <c r="M297" s="49">
        <v>0.0</v>
      </c>
      <c r="N297" s="49">
        <v>7.28</v>
      </c>
      <c r="O297" s="49">
        <v>27.79</v>
      </c>
      <c r="P297" s="49"/>
      <c r="Q297" s="50">
        <f t="shared" si="8"/>
        <v>100.25</v>
      </c>
      <c r="R297" s="51">
        <f t="shared" si="9"/>
        <v>12</v>
      </c>
      <c r="S297" s="52">
        <f t="shared" si="10"/>
        <v>0.6274517636</v>
      </c>
      <c r="T297" s="52">
        <f t="shared" si="11"/>
        <v>0.000876108277</v>
      </c>
      <c r="U297" s="52">
        <f t="shared" si="12"/>
        <v>0.4154517449</v>
      </c>
      <c r="V297" s="52">
        <f t="shared" si="13"/>
        <v>0</v>
      </c>
      <c r="W297" s="52">
        <f t="shared" si="14"/>
        <v>0</v>
      </c>
      <c r="X297" s="52">
        <f t="shared" si="15"/>
        <v>0.38679739</v>
      </c>
      <c r="Y297" s="52">
        <f t="shared" si="16"/>
        <v>0.1026256953</v>
      </c>
      <c r="Z297" s="52">
        <f t="shared" si="17"/>
        <v>0.07691467929</v>
      </c>
      <c r="AA297" s="52">
        <f t="shared" si="18"/>
        <v>0.05581372126</v>
      </c>
      <c r="AB297" s="52">
        <f t="shared" si="19"/>
        <v>1.665931103</v>
      </c>
      <c r="AC297" s="53">
        <f t="shared" si="20"/>
        <v>5.003969694</v>
      </c>
      <c r="AD297" s="54">
        <f t="shared" si="21"/>
        <v>1.254903527</v>
      </c>
      <c r="AE297" s="54">
        <f t="shared" si="22"/>
        <v>0.001752216554</v>
      </c>
      <c r="AF297" s="54">
        <f t="shared" si="23"/>
        <v>0.6231776174</v>
      </c>
      <c r="AG297" s="54">
        <f t="shared" si="24"/>
        <v>0</v>
      </c>
      <c r="AH297" s="54">
        <f t="shared" si="25"/>
        <v>0</v>
      </c>
      <c r="AI297" s="54">
        <f t="shared" si="26"/>
        <v>0.38679739</v>
      </c>
      <c r="AJ297" s="54">
        <f t="shared" si="27"/>
        <v>0.1026256953</v>
      </c>
      <c r="AK297" s="54">
        <f t="shared" si="28"/>
        <v>0.07691467929</v>
      </c>
      <c r="AL297" s="54">
        <f t="shared" si="29"/>
        <v>0.05581372126</v>
      </c>
      <c r="AM297" s="54">
        <f t="shared" si="30"/>
        <v>2.501984847</v>
      </c>
      <c r="AN297" s="54">
        <f t="shared" si="31"/>
        <v>-5.003969694</v>
      </c>
      <c r="AO297" s="55">
        <f t="shared" si="32"/>
        <v>3.013098261</v>
      </c>
      <c r="AP297" s="55">
        <f t="shared" si="33"/>
        <v>0.004207176518</v>
      </c>
      <c r="AQ297" s="55">
        <f t="shared" si="34"/>
        <v>1.995048867</v>
      </c>
      <c r="AR297" s="55">
        <f t="shared" si="35"/>
        <v>0</v>
      </c>
      <c r="AS297" s="55">
        <f t="shared" si="36"/>
        <v>0</v>
      </c>
      <c r="AT297" s="55">
        <f t="shared" si="37"/>
        <v>1.857447235</v>
      </c>
      <c r="AU297" s="55">
        <f t="shared" si="38"/>
        <v>0.4928208383</v>
      </c>
      <c r="AV297" s="55">
        <f t="shared" si="39"/>
        <v>0.3693534705</v>
      </c>
      <c r="AW297" s="55">
        <f t="shared" si="40"/>
        <v>0.2680241514</v>
      </c>
      <c r="AX297" s="55">
        <f t="shared" si="41"/>
        <v>8</v>
      </c>
      <c r="AY297" s="55">
        <f t="shared" si="42"/>
        <v>24.02965974</v>
      </c>
      <c r="AZ297" s="54">
        <f t="shared" ref="AZ297:BA297" si="2121">AO297*2</f>
        <v>6.026196523</v>
      </c>
      <c r="BA297" s="54">
        <f t="shared" si="2121"/>
        <v>0.008414353036</v>
      </c>
      <c r="BB297" s="54">
        <f t="shared" ref="BB297:BD297" si="2122">AQ297*(3/2)</f>
        <v>2.992573301</v>
      </c>
      <c r="BC297" s="54">
        <f t="shared" si="2122"/>
        <v>0</v>
      </c>
      <c r="BD297" s="54">
        <f t="shared" si="2122"/>
        <v>0</v>
      </c>
      <c r="BE297" s="54">
        <f t="shared" ref="BE297:BH297" si="2123">AT297</f>
        <v>1.857447235</v>
      </c>
      <c r="BF297" s="54">
        <f t="shared" si="2123"/>
        <v>0.4928208383</v>
      </c>
      <c r="BG297" s="54">
        <f t="shared" si="2123"/>
        <v>0.3693534705</v>
      </c>
      <c r="BH297" s="54">
        <f t="shared" si="2123"/>
        <v>0.2680241514</v>
      </c>
      <c r="BI297" s="54">
        <f t="shared" si="46"/>
        <v>12.01482987</v>
      </c>
      <c r="BJ297" s="54">
        <f t="shared" si="47"/>
        <v>-24.02965974</v>
      </c>
      <c r="BK297" s="56">
        <f t="shared" ref="BK297:BN297" si="2124">AO297</f>
        <v>3.013098261</v>
      </c>
      <c r="BL297" s="56">
        <f t="shared" si="2124"/>
        <v>0.004207176518</v>
      </c>
      <c r="BM297" s="56">
        <f t="shared" si="2124"/>
        <v>1.995048867</v>
      </c>
      <c r="BN297" s="56">
        <f t="shared" si="2124"/>
        <v>0</v>
      </c>
      <c r="BO297" s="56">
        <f t="shared" si="49"/>
        <v>0</v>
      </c>
      <c r="BP297" s="56">
        <f t="shared" si="50"/>
        <v>1.857447235</v>
      </c>
      <c r="BQ297" s="56">
        <f t="shared" ref="BQ297:BS297" si="2125">AU297</f>
        <v>0.4928208383</v>
      </c>
      <c r="BR297" s="56">
        <f t="shared" si="2125"/>
        <v>0.3693534705</v>
      </c>
      <c r="BS297" s="56">
        <f t="shared" si="2125"/>
        <v>0.2680241514</v>
      </c>
      <c r="BT297" s="56">
        <f t="shared" si="52"/>
        <v>8</v>
      </c>
      <c r="BU297" s="50">
        <f t="shared" ref="BU297:BX297" si="2126">AZ297</f>
        <v>6.026196523</v>
      </c>
      <c r="BV297" s="50">
        <f t="shared" si="2126"/>
        <v>0.008414353036</v>
      </c>
      <c r="BW297" s="50">
        <f t="shared" si="2126"/>
        <v>2.992573301</v>
      </c>
      <c r="BX297" s="50">
        <f t="shared" si="2126"/>
        <v>0</v>
      </c>
      <c r="BY297" s="50">
        <f t="shared" si="54"/>
        <v>0</v>
      </c>
      <c r="BZ297" s="50">
        <f t="shared" si="55"/>
        <v>1.857447235</v>
      </c>
      <c r="CA297" s="50">
        <f t="shared" ref="CA297:CC297" si="2127">BF297</f>
        <v>0.4928208383</v>
      </c>
      <c r="CB297" s="50">
        <f t="shared" si="2127"/>
        <v>0.3693534705</v>
      </c>
      <c r="CC297" s="50">
        <f t="shared" si="2127"/>
        <v>0.2680241514</v>
      </c>
      <c r="CD297" s="50">
        <f t="shared" si="57"/>
        <v>12.01482987</v>
      </c>
      <c r="CE297" s="57">
        <f t="shared" si="58"/>
        <v>37.7</v>
      </c>
      <c r="CF297" s="57">
        <f t="shared" si="59"/>
        <v>0.07</v>
      </c>
      <c r="CG297" s="57">
        <f t="shared" si="60"/>
        <v>21.18</v>
      </c>
      <c r="CH297" s="57">
        <f t="shared" si="61"/>
        <v>0</v>
      </c>
      <c r="CI297" s="58">
        <f t="shared" si="62"/>
        <v>0</v>
      </c>
      <c r="CJ297" s="58">
        <f t="shared" si="63"/>
        <v>27.79</v>
      </c>
      <c r="CK297" s="57">
        <f t="shared" si="64"/>
        <v>7.28</v>
      </c>
      <c r="CL297" s="57">
        <f t="shared" si="65"/>
        <v>3.1</v>
      </c>
      <c r="CM297" s="57">
        <f t="shared" si="66"/>
        <v>3.13</v>
      </c>
      <c r="CN297" s="57">
        <f t="shared" si="67"/>
        <v>100.25</v>
      </c>
      <c r="CO297" s="59">
        <f t="shared" si="68"/>
        <v>0.1236269318</v>
      </c>
      <c r="CP297" s="59">
        <f t="shared" si="69"/>
        <v>0.6217093405</v>
      </c>
      <c r="CQ297" s="59">
        <f t="shared" si="70"/>
        <v>0.1649529056</v>
      </c>
      <c r="CR297" s="59">
        <f t="shared" si="71"/>
        <v>0.08971082209</v>
      </c>
      <c r="CS297" s="60">
        <f t="shared" si="72"/>
        <v>12.36269318</v>
      </c>
      <c r="CT297" s="60">
        <f t="shared" si="73"/>
        <v>8.971082209</v>
      </c>
      <c r="CU297" s="60">
        <f t="shared" si="74"/>
        <v>78.66622461</v>
      </c>
      <c r="CV297" s="61">
        <f t="shared" si="75"/>
        <v>0.151524288</v>
      </c>
      <c r="CW297" s="61">
        <f t="shared" si="76"/>
        <v>0.1070609229</v>
      </c>
      <c r="CX297" s="62"/>
    </row>
    <row r="298" ht="15.75" customHeight="1">
      <c r="A298" s="17" t="s">
        <v>53</v>
      </c>
      <c r="B298" s="17" t="s">
        <v>54</v>
      </c>
      <c r="C298" s="17" t="s">
        <v>284</v>
      </c>
      <c r="D298" s="83"/>
      <c r="E298" s="83" t="s">
        <v>285</v>
      </c>
      <c r="F298" s="2">
        <v>75.0</v>
      </c>
      <c r="G298" s="3" t="s">
        <v>360</v>
      </c>
      <c r="H298" s="48">
        <v>37.87</v>
      </c>
      <c r="I298" s="49">
        <v>3.2</v>
      </c>
      <c r="J298" s="49">
        <v>21.37</v>
      </c>
      <c r="K298" s="49">
        <v>6.2</v>
      </c>
      <c r="L298" s="49">
        <v>0.05</v>
      </c>
      <c r="M298" s="49">
        <v>0.0</v>
      </c>
      <c r="N298" s="49">
        <v>0.92</v>
      </c>
      <c r="O298" s="49">
        <v>30.26</v>
      </c>
      <c r="P298" s="49"/>
      <c r="Q298" s="50">
        <f t="shared" si="8"/>
        <v>99.87</v>
      </c>
      <c r="R298" s="51">
        <f t="shared" si="9"/>
        <v>12</v>
      </c>
      <c r="S298" s="52">
        <f t="shared" si="10"/>
        <v>0.6302811217</v>
      </c>
      <c r="T298" s="52">
        <f t="shared" si="11"/>
        <v>0.0006257916264</v>
      </c>
      <c r="U298" s="52">
        <f t="shared" si="12"/>
        <v>0.4191786492</v>
      </c>
      <c r="V298" s="52">
        <f t="shared" si="13"/>
        <v>0</v>
      </c>
      <c r="W298" s="52">
        <f t="shared" si="14"/>
        <v>0</v>
      </c>
      <c r="X298" s="52">
        <f t="shared" si="15"/>
        <v>0.4211762872</v>
      </c>
      <c r="Y298" s="52">
        <f t="shared" si="16"/>
        <v>0.01296918128</v>
      </c>
      <c r="Z298" s="52">
        <f t="shared" si="17"/>
        <v>0.07939579798</v>
      </c>
      <c r="AA298" s="52">
        <f t="shared" si="18"/>
        <v>0.1105575309</v>
      </c>
      <c r="AB298" s="52">
        <f t="shared" si="19"/>
        <v>1.67418436</v>
      </c>
      <c r="AC298" s="53">
        <f t="shared" si="20"/>
        <v>5.029361195</v>
      </c>
      <c r="AD298" s="54">
        <f t="shared" si="21"/>
        <v>1.260562243</v>
      </c>
      <c r="AE298" s="54">
        <f t="shared" si="22"/>
        <v>0.001251583253</v>
      </c>
      <c r="AF298" s="54">
        <f t="shared" si="23"/>
        <v>0.6287679737</v>
      </c>
      <c r="AG298" s="54">
        <f t="shared" si="24"/>
        <v>0</v>
      </c>
      <c r="AH298" s="54">
        <f t="shared" si="25"/>
        <v>0</v>
      </c>
      <c r="AI298" s="54">
        <f t="shared" si="26"/>
        <v>0.4211762872</v>
      </c>
      <c r="AJ298" s="54">
        <f t="shared" si="27"/>
        <v>0.01296918128</v>
      </c>
      <c r="AK298" s="54">
        <f t="shared" si="28"/>
        <v>0.07939579798</v>
      </c>
      <c r="AL298" s="54">
        <f t="shared" si="29"/>
        <v>0.1105575309</v>
      </c>
      <c r="AM298" s="54">
        <f t="shared" si="30"/>
        <v>2.514680598</v>
      </c>
      <c r="AN298" s="54">
        <f t="shared" si="31"/>
        <v>-5.029361195</v>
      </c>
      <c r="AO298" s="55">
        <f t="shared" si="32"/>
        <v>3.011764471</v>
      </c>
      <c r="AP298" s="55">
        <f t="shared" si="33"/>
        <v>0.002990311659</v>
      </c>
      <c r="AQ298" s="55">
        <f t="shared" si="34"/>
        <v>2.00302265</v>
      </c>
      <c r="AR298" s="55">
        <f t="shared" si="35"/>
        <v>0</v>
      </c>
      <c r="AS298" s="55">
        <f t="shared" si="36"/>
        <v>0</v>
      </c>
      <c r="AT298" s="55">
        <f t="shared" si="37"/>
        <v>2.012568256</v>
      </c>
      <c r="AU298" s="55">
        <f t="shared" si="38"/>
        <v>0.06197253583</v>
      </c>
      <c r="AV298" s="55">
        <f t="shared" si="39"/>
        <v>0.3793885542</v>
      </c>
      <c r="AW298" s="55">
        <f t="shared" si="40"/>
        <v>0.5282932207</v>
      </c>
      <c r="AX298" s="55">
        <f t="shared" si="41"/>
        <v>8</v>
      </c>
      <c r="AY298" s="55">
        <f t="shared" si="42"/>
        <v>24.03253222</v>
      </c>
      <c r="AZ298" s="54">
        <f t="shared" ref="AZ298:BA298" si="2128">AO298*2</f>
        <v>6.023528943</v>
      </c>
      <c r="BA298" s="54">
        <f t="shared" si="2128"/>
        <v>0.005980623319</v>
      </c>
      <c r="BB298" s="54">
        <f t="shared" ref="BB298:BD298" si="2129">AQ298*(3/2)</f>
        <v>3.004533975</v>
      </c>
      <c r="BC298" s="54">
        <f t="shared" si="2129"/>
        <v>0</v>
      </c>
      <c r="BD298" s="54">
        <f t="shared" si="2129"/>
        <v>0</v>
      </c>
      <c r="BE298" s="54">
        <f t="shared" ref="BE298:BH298" si="2130">AT298</f>
        <v>2.012568256</v>
      </c>
      <c r="BF298" s="54">
        <f t="shared" si="2130"/>
        <v>0.06197253583</v>
      </c>
      <c r="BG298" s="54">
        <f t="shared" si="2130"/>
        <v>0.3793885542</v>
      </c>
      <c r="BH298" s="54">
        <f t="shared" si="2130"/>
        <v>0.5282932207</v>
      </c>
      <c r="BI298" s="54">
        <f t="shared" si="46"/>
        <v>12.01626611</v>
      </c>
      <c r="BJ298" s="54">
        <f t="shared" si="47"/>
        <v>-24.03253222</v>
      </c>
      <c r="BK298" s="56">
        <f t="shared" ref="BK298:BN298" si="2131">AO298</f>
        <v>3.011764471</v>
      </c>
      <c r="BL298" s="56">
        <f t="shared" si="2131"/>
        <v>0.002990311659</v>
      </c>
      <c r="BM298" s="56">
        <f t="shared" si="2131"/>
        <v>2.00302265</v>
      </c>
      <c r="BN298" s="56">
        <f t="shared" si="2131"/>
        <v>0</v>
      </c>
      <c r="BO298" s="56">
        <f t="shared" si="49"/>
        <v>0</v>
      </c>
      <c r="BP298" s="56">
        <f t="shared" si="50"/>
        <v>2.012568256</v>
      </c>
      <c r="BQ298" s="56">
        <f t="shared" ref="BQ298:BS298" si="2132">AU298</f>
        <v>0.06197253583</v>
      </c>
      <c r="BR298" s="56">
        <f t="shared" si="2132"/>
        <v>0.3793885542</v>
      </c>
      <c r="BS298" s="56">
        <f t="shared" si="2132"/>
        <v>0.5282932207</v>
      </c>
      <c r="BT298" s="56">
        <f t="shared" si="52"/>
        <v>8</v>
      </c>
      <c r="BU298" s="50">
        <f t="shared" ref="BU298:BX298" si="2133">AZ298</f>
        <v>6.023528943</v>
      </c>
      <c r="BV298" s="50">
        <f t="shared" si="2133"/>
        <v>0.005980623319</v>
      </c>
      <c r="BW298" s="50">
        <f t="shared" si="2133"/>
        <v>3.004533975</v>
      </c>
      <c r="BX298" s="50">
        <f t="shared" si="2133"/>
        <v>0</v>
      </c>
      <c r="BY298" s="50">
        <f t="shared" si="54"/>
        <v>0</v>
      </c>
      <c r="BZ298" s="50">
        <f t="shared" si="55"/>
        <v>2.012568256</v>
      </c>
      <c r="CA298" s="50">
        <f t="shared" ref="CA298:CC298" si="2134">BF298</f>
        <v>0.06197253583</v>
      </c>
      <c r="CB298" s="50">
        <f t="shared" si="2134"/>
        <v>0.3793885542</v>
      </c>
      <c r="CC298" s="50">
        <f t="shared" si="2134"/>
        <v>0.5282932207</v>
      </c>
      <c r="CD298" s="50">
        <f t="shared" si="57"/>
        <v>12.01626611</v>
      </c>
      <c r="CE298" s="57">
        <f t="shared" si="58"/>
        <v>37.87</v>
      </c>
      <c r="CF298" s="57">
        <f t="shared" si="59"/>
        <v>0.05</v>
      </c>
      <c r="CG298" s="57">
        <f t="shared" si="60"/>
        <v>21.37</v>
      </c>
      <c r="CH298" s="57">
        <f t="shared" si="61"/>
        <v>0</v>
      </c>
      <c r="CI298" s="58">
        <f t="shared" si="62"/>
        <v>0</v>
      </c>
      <c r="CJ298" s="58">
        <f t="shared" si="63"/>
        <v>30.26</v>
      </c>
      <c r="CK298" s="57">
        <f t="shared" si="64"/>
        <v>0.92</v>
      </c>
      <c r="CL298" s="57">
        <f t="shared" si="65"/>
        <v>3.2</v>
      </c>
      <c r="CM298" s="57">
        <f t="shared" si="66"/>
        <v>6.2</v>
      </c>
      <c r="CN298" s="57">
        <f t="shared" si="67"/>
        <v>99.87</v>
      </c>
      <c r="CO298" s="59">
        <f t="shared" si="68"/>
        <v>0.1272167136</v>
      </c>
      <c r="CP298" s="59">
        <f t="shared" si="69"/>
        <v>0.6748551495</v>
      </c>
      <c r="CQ298" s="59">
        <f t="shared" si="70"/>
        <v>0.02078065417</v>
      </c>
      <c r="CR298" s="59">
        <f t="shared" si="71"/>
        <v>0.1771474827</v>
      </c>
      <c r="CS298" s="60">
        <f t="shared" si="72"/>
        <v>12.72167136</v>
      </c>
      <c r="CT298" s="60">
        <f t="shared" si="73"/>
        <v>17.71474827</v>
      </c>
      <c r="CU298" s="60">
        <f t="shared" si="74"/>
        <v>69.56358036</v>
      </c>
      <c r="CV298" s="61">
        <f t="shared" si="75"/>
        <v>0.2407558395</v>
      </c>
      <c r="CW298" s="61">
        <f t="shared" si="76"/>
        <v>0.110169674</v>
      </c>
      <c r="CX298" s="62"/>
    </row>
    <row r="299" ht="15.75" customHeight="1">
      <c r="A299" s="17" t="s">
        <v>53</v>
      </c>
      <c r="B299" s="17" t="s">
        <v>54</v>
      </c>
      <c r="C299" s="17" t="s">
        <v>284</v>
      </c>
      <c r="D299" s="83"/>
      <c r="E299" s="83" t="s">
        <v>285</v>
      </c>
      <c r="F299" s="2">
        <v>76.0</v>
      </c>
      <c r="G299" s="3" t="s">
        <v>361</v>
      </c>
      <c r="H299" s="48">
        <v>37.3</v>
      </c>
      <c r="I299" s="49">
        <v>1.04</v>
      </c>
      <c r="J299" s="49">
        <v>19.35</v>
      </c>
      <c r="K299" s="49">
        <v>6.72</v>
      </c>
      <c r="L299" s="49">
        <v>0.09</v>
      </c>
      <c r="M299" s="49">
        <v>0.0</v>
      </c>
      <c r="N299" s="49">
        <v>10.04</v>
      </c>
      <c r="O299" s="49">
        <v>25.62</v>
      </c>
      <c r="P299" s="49"/>
      <c r="Q299" s="50">
        <f t="shared" si="8"/>
        <v>100.16</v>
      </c>
      <c r="R299" s="51">
        <f t="shared" si="9"/>
        <v>12</v>
      </c>
      <c r="S299" s="52">
        <f t="shared" si="10"/>
        <v>0.6207944505</v>
      </c>
      <c r="T299" s="52">
        <f t="shared" si="11"/>
        <v>0.001126424928</v>
      </c>
      <c r="U299" s="52">
        <f t="shared" si="12"/>
        <v>0.3795557726</v>
      </c>
      <c r="V299" s="52">
        <f t="shared" si="13"/>
        <v>0</v>
      </c>
      <c r="W299" s="52">
        <f t="shared" si="14"/>
        <v>0</v>
      </c>
      <c r="X299" s="52">
        <f t="shared" si="15"/>
        <v>0.3565940673</v>
      </c>
      <c r="Y299" s="52">
        <f t="shared" si="16"/>
        <v>0.1415332392</v>
      </c>
      <c r="Z299" s="52">
        <f t="shared" si="17"/>
        <v>0.02580363434</v>
      </c>
      <c r="AA299" s="52">
        <f t="shared" si="18"/>
        <v>0.119830098</v>
      </c>
      <c r="AB299" s="52">
        <f t="shared" si="19"/>
        <v>1.645237687</v>
      </c>
      <c r="AC299" s="53">
        <f t="shared" si="20"/>
        <v>4.913872897</v>
      </c>
      <c r="AD299" s="54">
        <f t="shared" si="21"/>
        <v>1.241588901</v>
      </c>
      <c r="AE299" s="54">
        <f t="shared" si="22"/>
        <v>0.002252849855</v>
      </c>
      <c r="AF299" s="54">
        <f t="shared" si="23"/>
        <v>0.5693336589</v>
      </c>
      <c r="AG299" s="54">
        <f t="shared" si="24"/>
        <v>0</v>
      </c>
      <c r="AH299" s="54">
        <f t="shared" si="25"/>
        <v>0</v>
      </c>
      <c r="AI299" s="54">
        <f t="shared" si="26"/>
        <v>0.3565940673</v>
      </c>
      <c r="AJ299" s="54">
        <f t="shared" si="27"/>
        <v>0.1415332392</v>
      </c>
      <c r="AK299" s="54">
        <f t="shared" si="28"/>
        <v>0.02580363434</v>
      </c>
      <c r="AL299" s="54">
        <f t="shared" si="29"/>
        <v>0.119830098</v>
      </c>
      <c r="AM299" s="54">
        <f t="shared" si="30"/>
        <v>2.456936449</v>
      </c>
      <c r="AN299" s="54">
        <f t="shared" si="31"/>
        <v>-4.913872897</v>
      </c>
      <c r="AO299" s="55">
        <f t="shared" si="32"/>
        <v>3.018624995</v>
      </c>
      <c r="AP299" s="55">
        <f t="shared" si="33"/>
        <v>0.005477262946</v>
      </c>
      <c r="AQ299" s="55">
        <f t="shared" si="34"/>
        <v>1.845597269</v>
      </c>
      <c r="AR299" s="55">
        <f t="shared" si="35"/>
        <v>0</v>
      </c>
      <c r="AS299" s="55">
        <f t="shared" si="36"/>
        <v>0</v>
      </c>
      <c r="AT299" s="55">
        <f t="shared" si="37"/>
        <v>1.733945533</v>
      </c>
      <c r="AU299" s="55">
        <f t="shared" si="38"/>
        <v>0.6882081065</v>
      </c>
      <c r="AV299" s="55">
        <f t="shared" si="39"/>
        <v>0.1254706699</v>
      </c>
      <c r="AW299" s="55">
        <f t="shared" si="40"/>
        <v>0.582676164</v>
      </c>
      <c r="AX299" s="55">
        <f t="shared" si="41"/>
        <v>8</v>
      </c>
      <c r="AY299" s="55">
        <f t="shared" si="42"/>
        <v>23.89380178</v>
      </c>
      <c r="AZ299" s="54">
        <f t="shared" ref="AZ299:BA299" si="2135">AO299*2</f>
        <v>6.037249989</v>
      </c>
      <c r="BA299" s="54">
        <f t="shared" si="2135"/>
        <v>0.01095452589</v>
      </c>
      <c r="BB299" s="54">
        <f t="shared" ref="BB299:BD299" si="2136">AQ299*(3/2)</f>
        <v>2.768395903</v>
      </c>
      <c r="BC299" s="54">
        <f t="shared" si="2136"/>
        <v>0</v>
      </c>
      <c r="BD299" s="54">
        <f t="shared" si="2136"/>
        <v>0</v>
      </c>
      <c r="BE299" s="54">
        <f t="shared" ref="BE299:BH299" si="2137">AT299</f>
        <v>1.733945533</v>
      </c>
      <c r="BF299" s="54">
        <f t="shared" si="2137"/>
        <v>0.6882081065</v>
      </c>
      <c r="BG299" s="54">
        <f t="shared" si="2137"/>
        <v>0.1254706699</v>
      </c>
      <c r="BH299" s="54">
        <f t="shared" si="2137"/>
        <v>0.582676164</v>
      </c>
      <c r="BI299" s="54">
        <f t="shared" si="46"/>
        <v>11.94690089</v>
      </c>
      <c r="BJ299" s="54">
        <f t="shared" si="47"/>
        <v>-23.89380178</v>
      </c>
      <c r="BK299" s="56">
        <f t="shared" ref="BK299:BN299" si="2138">AO299</f>
        <v>3.018624995</v>
      </c>
      <c r="BL299" s="56">
        <f t="shared" si="2138"/>
        <v>0.005477262946</v>
      </c>
      <c r="BM299" s="56">
        <f t="shared" si="2138"/>
        <v>1.845597269</v>
      </c>
      <c r="BN299" s="56">
        <f t="shared" si="2138"/>
        <v>0</v>
      </c>
      <c r="BO299" s="56">
        <f t="shared" si="49"/>
        <v>0.1061982165</v>
      </c>
      <c r="BP299" s="56">
        <f t="shared" si="50"/>
        <v>1.627747317</v>
      </c>
      <c r="BQ299" s="56">
        <f t="shared" ref="BQ299:BS299" si="2139">AU299</f>
        <v>0.6882081065</v>
      </c>
      <c r="BR299" s="56">
        <f t="shared" si="2139"/>
        <v>0.1254706699</v>
      </c>
      <c r="BS299" s="56">
        <f t="shared" si="2139"/>
        <v>0.582676164</v>
      </c>
      <c r="BT299" s="56">
        <f t="shared" si="52"/>
        <v>8</v>
      </c>
      <c r="BU299" s="50">
        <f t="shared" ref="BU299:BX299" si="2140">AZ299</f>
        <v>6.037249989</v>
      </c>
      <c r="BV299" s="50">
        <f t="shared" si="2140"/>
        <v>0.01095452589</v>
      </c>
      <c r="BW299" s="50">
        <f t="shared" si="2140"/>
        <v>2.768395903</v>
      </c>
      <c r="BX299" s="50">
        <f t="shared" si="2140"/>
        <v>0</v>
      </c>
      <c r="BY299" s="50">
        <f t="shared" si="54"/>
        <v>0.1592973247</v>
      </c>
      <c r="BZ299" s="50">
        <f t="shared" si="55"/>
        <v>1.627747317</v>
      </c>
      <c r="CA299" s="50">
        <f t="shared" ref="CA299:CC299" si="2141">BF299</f>
        <v>0.6882081065</v>
      </c>
      <c r="CB299" s="50">
        <f t="shared" si="2141"/>
        <v>0.1254706699</v>
      </c>
      <c r="CC299" s="50">
        <f t="shared" si="2141"/>
        <v>0.582676164</v>
      </c>
      <c r="CD299" s="50">
        <f t="shared" si="57"/>
        <v>12</v>
      </c>
      <c r="CE299" s="57">
        <f t="shared" si="58"/>
        <v>37.3</v>
      </c>
      <c r="CF299" s="57">
        <f t="shared" si="59"/>
        <v>0.09</v>
      </c>
      <c r="CG299" s="57">
        <f t="shared" si="60"/>
        <v>19.35</v>
      </c>
      <c r="CH299" s="57">
        <f t="shared" si="61"/>
        <v>0</v>
      </c>
      <c r="CI299" s="58">
        <f t="shared" si="62"/>
        <v>1.743851879</v>
      </c>
      <c r="CJ299" s="58">
        <f t="shared" si="63"/>
        <v>24.05086288</v>
      </c>
      <c r="CK299" s="57">
        <f t="shared" si="64"/>
        <v>10.04</v>
      </c>
      <c r="CL299" s="57">
        <f t="shared" si="65"/>
        <v>1.04</v>
      </c>
      <c r="CM299" s="57">
        <f t="shared" si="66"/>
        <v>6.72</v>
      </c>
      <c r="CN299" s="57">
        <f t="shared" si="67"/>
        <v>100.3347148</v>
      </c>
      <c r="CO299" s="59">
        <f t="shared" si="68"/>
        <v>0.04149022064</v>
      </c>
      <c r="CP299" s="59">
        <f t="shared" si="69"/>
        <v>0.5382580278</v>
      </c>
      <c r="CQ299" s="59">
        <f t="shared" si="70"/>
        <v>0.2275743503</v>
      </c>
      <c r="CR299" s="59">
        <f t="shared" si="71"/>
        <v>0.1926774012</v>
      </c>
      <c r="CS299" s="60">
        <f t="shared" si="72"/>
        <v>4.149022064</v>
      </c>
      <c r="CT299" s="60">
        <f t="shared" si="73"/>
        <v>19.26774012</v>
      </c>
      <c r="CU299" s="60">
        <f t="shared" si="74"/>
        <v>76.58323781</v>
      </c>
      <c r="CV299" s="61">
        <f t="shared" si="75"/>
        <v>0.2134225115</v>
      </c>
      <c r="CW299" s="61">
        <f t="shared" si="76"/>
        <v>0.03593053108</v>
      </c>
      <c r="CX299" s="62"/>
    </row>
    <row r="300" ht="15.75" customHeight="1">
      <c r="A300" s="17" t="s">
        <v>53</v>
      </c>
      <c r="B300" s="17" t="s">
        <v>54</v>
      </c>
      <c r="C300" s="17" t="s">
        <v>284</v>
      </c>
      <c r="D300" s="83"/>
      <c r="E300" s="83" t="s">
        <v>285</v>
      </c>
      <c r="F300" s="2">
        <v>77.0</v>
      </c>
      <c r="G300" s="3" t="s">
        <v>362</v>
      </c>
      <c r="H300" s="48">
        <v>37.11</v>
      </c>
      <c r="I300" s="49">
        <v>2.06</v>
      </c>
      <c r="J300" s="49">
        <v>21.07</v>
      </c>
      <c r="K300" s="49">
        <v>1.5</v>
      </c>
      <c r="L300" s="49">
        <v>0.46</v>
      </c>
      <c r="M300" s="49">
        <v>0.06</v>
      </c>
      <c r="N300" s="49">
        <v>6.45</v>
      </c>
      <c r="O300" s="49">
        <v>31.07</v>
      </c>
      <c r="P300" s="49"/>
      <c r="Q300" s="50">
        <f t="shared" si="8"/>
        <v>99.78</v>
      </c>
      <c r="R300" s="51">
        <f t="shared" si="9"/>
        <v>12</v>
      </c>
      <c r="S300" s="52">
        <f t="shared" si="10"/>
        <v>0.6176322267</v>
      </c>
      <c r="T300" s="52">
        <f t="shared" si="11"/>
        <v>0.005757282963</v>
      </c>
      <c r="U300" s="52">
        <f t="shared" si="12"/>
        <v>0.4132940635</v>
      </c>
      <c r="V300" s="52">
        <f t="shared" si="13"/>
        <v>0.0007895245878</v>
      </c>
      <c r="W300" s="52">
        <f t="shared" si="14"/>
        <v>0</v>
      </c>
      <c r="X300" s="52">
        <f t="shared" si="15"/>
        <v>0.4324503385</v>
      </c>
      <c r="Y300" s="52">
        <f t="shared" si="16"/>
        <v>0.09092523831</v>
      </c>
      <c r="Z300" s="52">
        <f t="shared" si="17"/>
        <v>0.05111104495</v>
      </c>
      <c r="AA300" s="52">
        <f t="shared" si="18"/>
        <v>0.02674778974</v>
      </c>
      <c r="AB300" s="52">
        <f t="shared" si="19"/>
        <v>1.638707509</v>
      </c>
      <c r="AC300" s="53">
        <f t="shared" si="20"/>
        <v>4.938277626</v>
      </c>
      <c r="AD300" s="54">
        <f t="shared" si="21"/>
        <v>1.235264453</v>
      </c>
      <c r="AE300" s="54">
        <f t="shared" si="22"/>
        <v>0.01151456593</v>
      </c>
      <c r="AF300" s="54">
        <f t="shared" si="23"/>
        <v>0.6199410953</v>
      </c>
      <c r="AG300" s="54">
        <f t="shared" si="24"/>
        <v>0.001184286882</v>
      </c>
      <c r="AH300" s="54">
        <f t="shared" si="25"/>
        <v>0</v>
      </c>
      <c r="AI300" s="54">
        <f t="shared" si="26"/>
        <v>0.4324503385</v>
      </c>
      <c r="AJ300" s="54">
        <f t="shared" si="27"/>
        <v>0.09092523831</v>
      </c>
      <c r="AK300" s="54">
        <f t="shared" si="28"/>
        <v>0.05111104495</v>
      </c>
      <c r="AL300" s="54">
        <f t="shared" si="29"/>
        <v>0.02674778974</v>
      </c>
      <c r="AM300" s="54">
        <f t="shared" si="30"/>
        <v>2.469138813</v>
      </c>
      <c r="AN300" s="54">
        <f t="shared" si="31"/>
        <v>-4.938277626</v>
      </c>
      <c r="AO300" s="55">
        <f t="shared" si="32"/>
        <v>3.015216435</v>
      </c>
      <c r="AP300" s="55">
        <f t="shared" si="33"/>
        <v>0.02810645795</v>
      </c>
      <c r="AQ300" s="55">
        <f t="shared" si="34"/>
        <v>2.017658728</v>
      </c>
      <c r="AR300" s="55">
        <f t="shared" si="35"/>
        <v>0.003854377103</v>
      </c>
      <c r="AS300" s="55">
        <f t="shared" si="36"/>
        <v>0</v>
      </c>
      <c r="AT300" s="55">
        <f t="shared" si="37"/>
        <v>2.111177674</v>
      </c>
      <c r="AU300" s="55">
        <f t="shared" si="38"/>
        <v>0.4438875775</v>
      </c>
      <c r="AV300" s="55">
        <f t="shared" si="39"/>
        <v>0.2495188173</v>
      </c>
      <c r="AW300" s="55">
        <f t="shared" si="40"/>
        <v>0.1305799337</v>
      </c>
      <c r="AX300" s="55">
        <f t="shared" si="41"/>
        <v>8</v>
      </c>
      <c r="AY300" s="55">
        <f t="shared" si="42"/>
        <v>24.10815889</v>
      </c>
      <c r="AZ300" s="54">
        <f t="shared" ref="AZ300:BA300" si="2142">AO300*2</f>
        <v>6.030432869</v>
      </c>
      <c r="BA300" s="54">
        <f t="shared" si="2142"/>
        <v>0.0562129159</v>
      </c>
      <c r="BB300" s="54">
        <f t="shared" ref="BB300:BD300" si="2143">AQ300*(3/2)</f>
        <v>3.026488092</v>
      </c>
      <c r="BC300" s="54">
        <f t="shared" si="2143"/>
        <v>0.005781565654</v>
      </c>
      <c r="BD300" s="54">
        <f t="shared" si="2143"/>
        <v>0</v>
      </c>
      <c r="BE300" s="54">
        <f t="shared" ref="BE300:BH300" si="2144">AT300</f>
        <v>2.111177674</v>
      </c>
      <c r="BF300" s="54">
        <f t="shared" si="2144"/>
        <v>0.4438875775</v>
      </c>
      <c r="BG300" s="54">
        <f t="shared" si="2144"/>
        <v>0.2495188173</v>
      </c>
      <c r="BH300" s="54">
        <f t="shared" si="2144"/>
        <v>0.1305799337</v>
      </c>
      <c r="BI300" s="54">
        <f t="shared" si="46"/>
        <v>12.05407945</v>
      </c>
      <c r="BJ300" s="54">
        <f t="shared" si="47"/>
        <v>-24.10815889</v>
      </c>
      <c r="BK300" s="56">
        <f t="shared" ref="BK300:BN300" si="2145">AO300</f>
        <v>3.015216435</v>
      </c>
      <c r="BL300" s="56">
        <f t="shared" si="2145"/>
        <v>0.02810645795</v>
      </c>
      <c r="BM300" s="56">
        <f t="shared" si="2145"/>
        <v>2.017658728</v>
      </c>
      <c r="BN300" s="56">
        <f t="shared" si="2145"/>
        <v>0.003854377103</v>
      </c>
      <c r="BO300" s="56">
        <f t="shared" si="49"/>
        <v>0</v>
      </c>
      <c r="BP300" s="56">
        <f t="shared" si="50"/>
        <v>2.111177674</v>
      </c>
      <c r="BQ300" s="56">
        <f t="shared" ref="BQ300:BS300" si="2146">AU300</f>
        <v>0.4438875775</v>
      </c>
      <c r="BR300" s="56">
        <f t="shared" si="2146"/>
        <v>0.2495188173</v>
      </c>
      <c r="BS300" s="56">
        <f t="shared" si="2146"/>
        <v>0.1305799337</v>
      </c>
      <c r="BT300" s="56">
        <f t="shared" si="52"/>
        <v>8</v>
      </c>
      <c r="BU300" s="50">
        <f t="shared" ref="BU300:BX300" si="2147">AZ300</f>
        <v>6.030432869</v>
      </c>
      <c r="BV300" s="50">
        <f t="shared" si="2147"/>
        <v>0.0562129159</v>
      </c>
      <c r="BW300" s="50">
        <f t="shared" si="2147"/>
        <v>3.026488092</v>
      </c>
      <c r="BX300" s="50">
        <f t="shared" si="2147"/>
        <v>0.005781565654</v>
      </c>
      <c r="BY300" s="50">
        <f t="shared" si="54"/>
        <v>0</v>
      </c>
      <c r="BZ300" s="50">
        <f t="shared" si="55"/>
        <v>2.111177674</v>
      </c>
      <c r="CA300" s="50">
        <f t="shared" ref="CA300:CC300" si="2148">BF300</f>
        <v>0.4438875775</v>
      </c>
      <c r="CB300" s="50">
        <f t="shared" si="2148"/>
        <v>0.2495188173</v>
      </c>
      <c r="CC300" s="50">
        <f t="shared" si="2148"/>
        <v>0.1305799337</v>
      </c>
      <c r="CD300" s="50">
        <f t="shared" si="57"/>
        <v>12.05407945</v>
      </c>
      <c r="CE300" s="57">
        <f t="shared" si="58"/>
        <v>37.11</v>
      </c>
      <c r="CF300" s="57">
        <f t="shared" si="59"/>
        <v>0.46</v>
      </c>
      <c r="CG300" s="57">
        <f t="shared" si="60"/>
        <v>21.07</v>
      </c>
      <c r="CH300" s="57">
        <f t="shared" si="61"/>
        <v>0.06</v>
      </c>
      <c r="CI300" s="58">
        <f t="shared" si="62"/>
        <v>0</v>
      </c>
      <c r="CJ300" s="58">
        <f t="shared" si="63"/>
        <v>31.07</v>
      </c>
      <c r="CK300" s="57">
        <f t="shared" si="64"/>
        <v>6.45</v>
      </c>
      <c r="CL300" s="57">
        <f t="shared" si="65"/>
        <v>2.06</v>
      </c>
      <c r="CM300" s="57">
        <f t="shared" si="66"/>
        <v>1.5</v>
      </c>
      <c r="CN300" s="57">
        <f t="shared" si="67"/>
        <v>99.78</v>
      </c>
      <c r="CO300" s="59">
        <f t="shared" si="68"/>
        <v>0.08501017901</v>
      </c>
      <c r="CP300" s="59">
        <f t="shared" si="69"/>
        <v>0.7192707707</v>
      </c>
      <c r="CQ300" s="59">
        <f t="shared" si="70"/>
        <v>0.1512309285</v>
      </c>
      <c r="CR300" s="59">
        <f t="shared" si="71"/>
        <v>0.04448812182</v>
      </c>
      <c r="CS300" s="60">
        <f t="shared" si="72"/>
        <v>8.501017901</v>
      </c>
      <c r="CT300" s="60">
        <f t="shared" si="73"/>
        <v>4.448812182</v>
      </c>
      <c r="CU300" s="60">
        <f t="shared" si="74"/>
        <v>87.05016992</v>
      </c>
      <c r="CV300" s="61">
        <f t="shared" si="75"/>
        <v>0.08699321132</v>
      </c>
      <c r="CW300" s="61">
        <f t="shared" si="76"/>
        <v>0.07361881502</v>
      </c>
      <c r="CX300" s="62"/>
    </row>
    <row r="301" ht="15.75" customHeight="1">
      <c r="A301" s="17" t="s">
        <v>53</v>
      </c>
      <c r="B301" s="17" t="s">
        <v>54</v>
      </c>
      <c r="C301" s="17" t="s">
        <v>284</v>
      </c>
      <c r="D301" s="83"/>
      <c r="E301" s="83" t="s">
        <v>285</v>
      </c>
      <c r="F301" s="2">
        <v>78.0</v>
      </c>
      <c r="G301" s="3" t="s">
        <v>363</v>
      </c>
      <c r="H301" s="48">
        <v>37.85</v>
      </c>
      <c r="I301" s="49">
        <v>4.2</v>
      </c>
      <c r="J301" s="49">
        <v>21.42</v>
      </c>
      <c r="K301" s="49">
        <v>1.19</v>
      </c>
      <c r="L301" s="49">
        <v>0.01</v>
      </c>
      <c r="M301" s="49">
        <v>0.05</v>
      </c>
      <c r="N301" s="49">
        <v>2.99</v>
      </c>
      <c r="O301" s="49">
        <v>32.03</v>
      </c>
      <c r="P301" s="49"/>
      <c r="Q301" s="50">
        <f t="shared" si="8"/>
        <v>99.74</v>
      </c>
      <c r="R301" s="51">
        <f t="shared" si="9"/>
        <v>12</v>
      </c>
      <c r="S301" s="52">
        <f t="shared" si="10"/>
        <v>0.629948256</v>
      </c>
      <c r="T301" s="52">
        <f t="shared" si="11"/>
        <v>0.0001251583253</v>
      </c>
      <c r="U301" s="52">
        <f t="shared" si="12"/>
        <v>0.4201594134</v>
      </c>
      <c r="V301" s="52">
        <f t="shared" si="13"/>
        <v>0.0006579371565</v>
      </c>
      <c r="W301" s="52">
        <f t="shared" si="14"/>
        <v>0</v>
      </c>
      <c r="X301" s="52">
        <f t="shared" si="15"/>
        <v>0.4458121771</v>
      </c>
      <c r="Y301" s="52">
        <f t="shared" si="16"/>
        <v>0.04214983915</v>
      </c>
      <c r="Z301" s="52">
        <f t="shared" si="17"/>
        <v>0.1042069848</v>
      </c>
      <c r="AA301" s="52">
        <f t="shared" si="18"/>
        <v>0.02121991319</v>
      </c>
      <c r="AB301" s="52">
        <f t="shared" si="19"/>
        <v>1.664279679</v>
      </c>
      <c r="AC301" s="53">
        <f t="shared" si="20"/>
        <v>5.009523538</v>
      </c>
      <c r="AD301" s="54">
        <f t="shared" si="21"/>
        <v>1.259896512</v>
      </c>
      <c r="AE301" s="54">
        <f t="shared" si="22"/>
        <v>0.0002503166506</v>
      </c>
      <c r="AF301" s="54">
        <f t="shared" si="23"/>
        <v>0.6302391201</v>
      </c>
      <c r="AG301" s="54">
        <f t="shared" si="24"/>
        <v>0.0009869057347</v>
      </c>
      <c r="AH301" s="54">
        <f t="shared" si="25"/>
        <v>0</v>
      </c>
      <c r="AI301" s="54">
        <f t="shared" si="26"/>
        <v>0.4458121771</v>
      </c>
      <c r="AJ301" s="54">
        <f t="shared" si="27"/>
        <v>0.04214983915</v>
      </c>
      <c r="AK301" s="54">
        <f t="shared" si="28"/>
        <v>0.1042069848</v>
      </c>
      <c r="AL301" s="54">
        <f t="shared" si="29"/>
        <v>0.02121991319</v>
      </c>
      <c r="AM301" s="54">
        <f t="shared" si="30"/>
        <v>2.504761769</v>
      </c>
      <c r="AN301" s="54">
        <f t="shared" si="31"/>
        <v>-5.009523538</v>
      </c>
      <c r="AO301" s="55">
        <f t="shared" si="32"/>
        <v>3.028088434</v>
      </c>
      <c r="AP301" s="55">
        <f t="shared" si="33"/>
        <v>0.0006016215993</v>
      </c>
      <c r="AQ301" s="55">
        <f t="shared" si="34"/>
        <v>2.019657723</v>
      </c>
      <c r="AR301" s="55">
        <f t="shared" si="35"/>
        <v>0.003162627843</v>
      </c>
      <c r="AS301" s="55">
        <f t="shared" si="36"/>
        <v>0</v>
      </c>
      <c r="AT301" s="55">
        <f t="shared" si="37"/>
        <v>2.142967592</v>
      </c>
      <c r="AU301" s="55">
        <f t="shared" si="38"/>
        <v>0.2026094036</v>
      </c>
      <c r="AV301" s="55">
        <f t="shared" si="39"/>
        <v>0.5009109281</v>
      </c>
      <c r="AW301" s="55">
        <f t="shared" si="40"/>
        <v>0.1020016694</v>
      </c>
      <c r="AX301" s="55">
        <f t="shared" si="41"/>
        <v>8</v>
      </c>
      <c r="AY301" s="55">
        <f t="shared" si="42"/>
        <v>24.08020046</v>
      </c>
      <c r="AZ301" s="54">
        <f t="shared" ref="AZ301:BA301" si="2149">AO301*2</f>
        <v>6.056176869</v>
      </c>
      <c r="BA301" s="54">
        <f t="shared" si="2149"/>
        <v>0.001203243199</v>
      </c>
      <c r="BB301" s="54">
        <f t="shared" ref="BB301:BD301" si="2150">AQ301*(3/2)</f>
        <v>3.029486585</v>
      </c>
      <c r="BC301" s="54">
        <f t="shared" si="2150"/>
        <v>0.004743941764</v>
      </c>
      <c r="BD301" s="54">
        <f t="shared" si="2150"/>
        <v>0</v>
      </c>
      <c r="BE301" s="54">
        <f t="shared" ref="BE301:BH301" si="2151">AT301</f>
        <v>2.142967592</v>
      </c>
      <c r="BF301" s="54">
        <f t="shared" si="2151"/>
        <v>0.2026094036</v>
      </c>
      <c r="BG301" s="54">
        <f t="shared" si="2151"/>
        <v>0.5009109281</v>
      </c>
      <c r="BH301" s="54">
        <f t="shared" si="2151"/>
        <v>0.1020016694</v>
      </c>
      <c r="BI301" s="54">
        <f t="shared" si="46"/>
        <v>12.04010023</v>
      </c>
      <c r="BJ301" s="54">
        <f t="shared" si="47"/>
        <v>-24.08020046</v>
      </c>
      <c r="BK301" s="56">
        <f t="shared" ref="BK301:BN301" si="2152">AO301</f>
        <v>3.028088434</v>
      </c>
      <c r="BL301" s="56">
        <f t="shared" si="2152"/>
        <v>0.0006016215993</v>
      </c>
      <c r="BM301" s="56">
        <f t="shared" si="2152"/>
        <v>2.019657723</v>
      </c>
      <c r="BN301" s="56">
        <f t="shared" si="2152"/>
        <v>0.003162627843</v>
      </c>
      <c r="BO301" s="56">
        <f t="shared" si="49"/>
        <v>0</v>
      </c>
      <c r="BP301" s="56">
        <f t="shared" si="50"/>
        <v>2.142967592</v>
      </c>
      <c r="BQ301" s="56">
        <f t="shared" ref="BQ301:BS301" si="2153">AU301</f>
        <v>0.2026094036</v>
      </c>
      <c r="BR301" s="56">
        <f t="shared" si="2153"/>
        <v>0.5009109281</v>
      </c>
      <c r="BS301" s="56">
        <f t="shared" si="2153"/>
        <v>0.1020016694</v>
      </c>
      <c r="BT301" s="56">
        <f t="shared" si="52"/>
        <v>8</v>
      </c>
      <c r="BU301" s="50">
        <f t="shared" ref="BU301:BX301" si="2154">AZ301</f>
        <v>6.056176869</v>
      </c>
      <c r="BV301" s="50">
        <f t="shared" si="2154"/>
        <v>0.001203243199</v>
      </c>
      <c r="BW301" s="50">
        <f t="shared" si="2154"/>
        <v>3.029486585</v>
      </c>
      <c r="BX301" s="50">
        <f t="shared" si="2154"/>
        <v>0.004743941764</v>
      </c>
      <c r="BY301" s="50">
        <f t="shared" si="54"/>
        <v>0</v>
      </c>
      <c r="BZ301" s="50">
        <f t="shared" si="55"/>
        <v>2.142967592</v>
      </c>
      <c r="CA301" s="50">
        <f t="shared" ref="CA301:CC301" si="2155">BF301</f>
        <v>0.2026094036</v>
      </c>
      <c r="CB301" s="50">
        <f t="shared" si="2155"/>
        <v>0.5009109281</v>
      </c>
      <c r="CC301" s="50">
        <f t="shared" si="2155"/>
        <v>0.1020016694</v>
      </c>
      <c r="CD301" s="50">
        <f t="shared" si="57"/>
        <v>12.04010023</v>
      </c>
      <c r="CE301" s="57">
        <f t="shared" si="58"/>
        <v>37.85</v>
      </c>
      <c r="CF301" s="57">
        <f t="shared" si="59"/>
        <v>0.01</v>
      </c>
      <c r="CG301" s="57">
        <f t="shared" si="60"/>
        <v>21.42</v>
      </c>
      <c r="CH301" s="57">
        <f t="shared" si="61"/>
        <v>0.05</v>
      </c>
      <c r="CI301" s="58">
        <f t="shared" si="62"/>
        <v>0</v>
      </c>
      <c r="CJ301" s="58">
        <f t="shared" si="63"/>
        <v>32.03</v>
      </c>
      <c r="CK301" s="57">
        <f t="shared" si="64"/>
        <v>2.99</v>
      </c>
      <c r="CL301" s="57">
        <f t="shared" si="65"/>
        <v>4.2</v>
      </c>
      <c r="CM301" s="57">
        <f t="shared" si="66"/>
        <v>1.19</v>
      </c>
      <c r="CN301" s="57">
        <f t="shared" si="67"/>
        <v>99.74</v>
      </c>
      <c r="CO301" s="59">
        <f t="shared" si="68"/>
        <v>0.1698872973</v>
      </c>
      <c r="CP301" s="59">
        <f t="shared" si="69"/>
        <v>0.7268018164</v>
      </c>
      <c r="CQ301" s="59">
        <f t="shared" si="70"/>
        <v>0.06871633669</v>
      </c>
      <c r="CR301" s="59">
        <f t="shared" si="71"/>
        <v>0.03459454956</v>
      </c>
      <c r="CS301" s="60">
        <f t="shared" si="72"/>
        <v>16.98872973</v>
      </c>
      <c r="CT301" s="60">
        <f t="shared" si="73"/>
        <v>3.459454956</v>
      </c>
      <c r="CU301" s="60">
        <f t="shared" si="74"/>
        <v>79.55181531</v>
      </c>
      <c r="CV301" s="61">
        <f t="shared" si="75"/>
        <v>0.1195381982</v>
      </c>
      <c r="CW301" s="61">
        <f t="shared" si="76"/>
        <v>0.1471223995</v>
      </c>
      <c r="CX301" s="62"/>
    </row>
    <row r="302" ht="15.75" customHeight="1">
      <c r="A302" s="17" t="s">
        <v>53</v>
      </c>
      <c r="B302" s="17" t="s">
        <v>54</v>
      </c>
      <c r="C302" s="17" t="s">
        <v>284</v>
      </c>
      <c r="D302" s="83"/>
      <c r="E302" s="83" t="s">
        <v>285</v>
      </c>
      <c r="F302" s="2">
        <v>79.0</v>
      </c>
      <c r="G302" s="3" t="s">
        <v>364</v>
      </c>
      <c r="H302" s="48">
        <v>38.01</v>
      </c>
      <c r="I302" s="49">
        <v>3.48</v>
      </c>
      <c r="J302" s="49">
        <v>20.81</v>
      </c>
      <c r="K302" s="49">
        <v>5.67</v>
      </c>
      <c r="L302" s="49">
        <v>0.03</v>
      </c>
      <c r="M302" s="49">
        <v>0.09</v>
      </c>
      <c r="N302" s="49">
        <v>9.7</v>
      </c>
      <c r="O302" s="49">
        <v>22.84</v>
      </c>
      <c r="P302" s="49"/>
      <c r="Q302" s="50">
        <f t="shared" si="8"/>
        <v>100.63</v>
      </c>
      <c r="R302" s="51">
        <f t="shared" si="9"/>
        <v>12</v>
      </c>
      <c r="S302" s="52">
        <f t="shared" si="10"/>
        <v>0.6326111813</v>
      </c>
      <c r="T302" s="52">
        <f t="shared" si="11"/>
        <v>0.0003754749758</v>
      </c>
      <c r="U302" s="52">
        <f t="shared" si="12"/>
        <v>0.4081940893</v>
      </c>
      <c r="V302" s="52">
        <f t="shared" si="13"/>
        <v>0.001184286882</v>
      </c>
      <c r="W302" s="52">
        <f t="shared" si="14"/>
        <v>0</v>
      </c>
      <c r="X302" s="52">
        <f t="shared" si="15"/>
        <v>0.3179004098</v>
      </c>
      <c r="Y302" s="52">
        <f t="shared" si="16"/>
        <v>0.1367402809</v>
      </c>
      <c r="Z302" s="52">
        <f t="shared" si="17"/>
        <v>0.0863429303</v>
      </c>
      <c r="AA302" s="52">
        <f t="shared" si="18"/>
        <v>0.1011066452</v>
      </c>
      <c r="AB302" s="52">
        <f t="shared" si="19"/>
        <v>1.684455299</v>
      </c>
      <c r="AC302" s="53">
        <f t="shared" si="20"/>
        <v>5.044262286</v>
      </c>
      <c r="AD302" s="54">
        <f t="shared" si="21"/>
        <v>1.265222363</v>
      </c>
      <c r="AE302" s="54">
        <f t="shared" si="22"/>
        <v>0.0007509499517</v>
      </c>
      <c r="AF302" s="54">
        <f t="shared" si="23"/>
        <v>0.612291134</v>
      </c>
      <c r="AG302" s="54">
        <f t="shared" si="24"/>
        <v>0.001776430322</v>
      </c>
      <c r="AH302" s="54">
        <f t="shared" si="25"/>
        <v>0</v>
      </c>
      <c r="AI302" s="54">
        <f t="shared" si="26"/>
        <v>0.3179004098</v>
      </c>
      <c r="AJ302" s="54">
        <f t="shared" si="27"/>
        <v>0.1367402809</v>
      </c>
      <c r="AK302" s="54">
        <f t="shared" si="28"/>
        <v>0.0863429303</v>
      </c>
      <c r="AL302" s="54">
        <f t="shared" si="29"/>
        <v>0.1011066452</v>
      </c>
      <c r="AM302" s="54">
        <f t="shared" si="30"/>
        <v>2.522131143</v>
      </c>
      <c r="AN302" s="54">
        <f t="shared" si="31"/>
        <v>-5.044262286</v>
      </c>
      <c r="AO302" s="55">
        <f t="shared" si="32"/>
        <v>3.004466461</v>
      </c>
      <c r="AP302" s="55">
        <f t="shared" si="33"/>
        <v>0.00178324697</v>
      </c>
      <c r="AQ302" s="55">
        <f t="shared" si="34"/>
        <v>1.938640175</v>
      </c>
      <c r="AR302" s="55">
        <f t="shared" si="35"/>
        <v>0.005624545253</v>
      </c>
      <c r="AS302" s="55">
        <f t="shared" si="36"/>
        <v>0</v>
      </c>
      <c r="AT302" s="55">
        <f t="shared" si="37"/>
        <v>1.509807521</v>
      </c>
      <c r="AU302" s="55">
        <f t="shared" si="38"/>
        <v>0.6494219513</v>
      </c>
      <c r="AV302" s="55">
        <f t="shared" si="39"/>
        <v>0.4100693221</v>
      </c>
      <c r="AW302" s="55">
        <f t="shared" si="40"/>
        <v>0.4801867775</v>
      </c>
      <c r="AX302" s="55">
        <f t="shared" si="41"/>
        <v>8</v>
      </c>
      <c r="AY302" s="55">
        <f t="shared" si="42"/>
        <v>23.95676414</v>
      </c>
      <c r="AZ302" s="54">
        <f t="shared" ref="AZ302:BA302" si="2156">AO302*2</f>
        <v>6.008932923</v>
      </c>
      <c r="BA302" s="54">
        <f t="shared" si="2156"/>
        <v>0.003566493939</v>
      </c>
      <c r="BB302" s="54">
        <f t="shared" ref="BB302:BD302" si="2157">AQ302*(3/2)</f>
        <v>2.907960262</v>
      </c>
      <c r="BC302" s="54">
        <f t="shared" si="2157"/>
        <v>0.008436817879</v>
      </c>
      <c r="BD302" s="54">
        <f t="shared" si="2157"/>
        <v>0</v>
      </c>
      <c r="BE302" s="54">
        <f t="shared" ref="BE302:BH302" si="2158">AT302</f>
        <v>1.509807521</v>
      </c>
      <c r="BF302" s="54">
        <f t="shared" si="2158"/>
        <v>0.6494219513</v>
      </c>
      <c r="BG302" s="54">
        <f t="shared" si="2158"/>
        <v>0.4100693221</v>
      </c>
      <c r="BH302" s="54">
        <f t="shared" si="2158"/>
        <v>0.4801867775</v>
      </c>
      <c r="BI302" s="54">
        <f t="shared" si="46"/>
        <v>11.97838207</v>
      </c>
      <c r="BJ302" s="54">
        <f t="shared" si="47"/>
        <v>-23.95676414</v>
      </c>
      <c r="BK302" s="56">
        <f t="shared" ref="BK302:BN302" si="2159">AO302</f>
        <v>3.004466461</v>
      </c>
      <c r="BL302" s="56">
        <f t="shared" si="2159"/>
        <v>0.00178324697</v>
      </c>
      <c r="BM302" s="56">
        <f t="shared" si="2159"/>
        <v>1.938640175</v>
      </c>
      <c r="BN302" s="56">
        <f t="shared" si="2159"/>
        <v>0.005624545253</v>
      </c>
      <c r="BO302" s="56">
        <f t="shared" si="49"/>
        <v>0.04323586333</v>
      </c>
      <c r="BP302" s="56">
        <f t="shared" si="50"/>
        <v>1.466571657</v>
      </c>
      <c r="BQ302" s="56">
        <f t="shared" ref="BQ302:BS302" si="2160">AU302</f>
        <v>0.6494219513</v>
      </c>
      <c r="BR302" s="56">
        <f t="shared" si="2160"/>
        <v>0.4100693221</v>
      </c>
      <c r="BS302" s="56">
        <f t="shared" si="2160"/>
        <v>0.4801867775</v>
      </c>
      <c r="BT302" s="56">
        <f t="shared" si="52"/>
        <v>8</v>
      </c>
      <c r="BU302" s="50">
        <f t="shared" ref="BU302:BX302" si="2161">AZ302</f>
        <v>6.008932923</v>
      </c>
      <c r="BV302" s="50">
        <f t="shared" si="2161"/>
        <v>0.003566493939</v>
      </c>
      <c r="BW302" s="50">
        <f t="shared" si="2161"/>
        <v>2.907960262</v>
      </c>
      <c r="BX302" s="50">
        <f t="shared" si="2161"/>
        <v>0.008436817879</v>
      </c>
      <c r="BY302" s="50">
        <f t="shared" si="54"/>
        <v>0.064853795</v>
      </c>
      <c r="BZ302" s="50">
        <f t="shared" si="55"/>
        <v>1.466571657</v>
      </c>
      <c r="CA302" s="50">
        <f t="shared" ref="CA302:CC302" si="2162">BF302</f>
        <v>0.6494219513</v>
      </c>
      <c r="CB302" s="50">
        <f t="shared" si="2162"/>
        <v>0.4100693221</v>
      </c>
      <c r="CC302" s="50">
        <f t="shared" si="2162"/>
        <v>0.4801867775</v>
      </c>
      <c r="CD302" s="50">
        <f t="shared" si="57"/>
        <v>12</v>
      </c>
      <c r="CE302" s="57">
        <f t="shared" si="58"/>
        <v>38.01</v>
      </c>
      <c r="CF302" s="57">
        <f t="shared" si="59"/>
        <v>0.03</v>
      </c>
      <c r="CG302" s="57">
        <f t="shared" si="60"/>
        <v>20.81</v>
      </c>
      <c r="CH302" s="57">
        <f t="shared" si="61"/>
        <v>0.09</v>
      </c>
      <c r="CI302" s="58">
        <f t="shared" si="62"/>
        <v>0.7268877453</v>
      </c>
      <c r="CJ302" s="58">
        <f t="shared" si="63"/>
        <v>22.1859384</v>
      </c>
      <c r="CK302" s="57">
        <f t="shared" si="64"/>
        <v>9.7</v>
      </c>
      <c r="CL302" s="57">
        <f t="shared" si="65"/>
        <v>3.48</v>
      </c>
      <c r="CM302" s="57">
        <f t="shared" si="66"/>
        <v>5.67</v>
      </c>
      <c r="CN302" s="57">
        <f t="shared" si="67"/>
        <v>100.7028261</v>
      </c>
      <c r="CO302" s="59">
        <f t="shared" si="68"/>
        <v>0.1364056089</v>
      </c>
      <c r="CP302" s="59">
        <f t="shared" si="69"/>
        <v>0.4878409313</v>
      </c>
      <c r="CQ302" s="59">
        <f t="shared" si="70"/>
        <v>0.2160239549</v>
      </c>
      <c r="CR302" s="59">
        <f t="shared" si="71"/>
        <v>0.1597295049</v>
      </c>
      <c r="CS302" s="60">
        <f t="shared" si="72"/>
        <v>13.64056089</v>
      </c>
      <c r="CT302" s="60">
        <f t="shared" si="73"/>
        <v>15.97295049</v>
      </c>
      <c r="CU302" s="60">
        <f t="shared" si="74"/>
        <v>70.38648861</v>
      </c>
      <c r="CV302" s="61">
        <f t="shared" si="75"/>
        <v>0.2279323094</v>
      </c>
      <c r="CW302" s="61">
        <f t="shared" si="76"/>
        <v>0.1181272573</v>
      </c>
      <c r="CX302" s="62"/>
    </row>
    <row r="303" ht="15.75" customHeight="1">
      <c r="A303" s="17" t="s">
        <v>53</v>
      </c>
      <c r="B303" s="17" t="s">
        <v>54</v>
      </c>
      <c r="C303" s="17" t="s">
        <v>284</v>
      </c>
      <c r="D303" s="83"/>
      <c r="E303" s="83" t="s">
        <v>285</v>
      </c>
      <c r="F303" s="2">
        <v>80.0</v>
      </c>
      <c r="G303" s="3" t="s">
        <v>365</v>
      </c>
      <c r="H303" s="48">
        <v>37.83</v>
      </c>
      <c r="I303" s="49">
        <v>4.67</v>
      </c>
      <c r="J303" s="49">
        <v>21.51</v>
      </c>
      <c r="K303" s="49">
        <v>2.03</v>
      </c>
      <c r="L303" s="49">
        <v>0.02</v>
      </c>
      <c r="M303" s="49">
        <v>0.01</v>
      </c>
      <c r="N303" s="49">
        <v>2.3</v>
      </c>
      <c r="O303" s="49">
        <v>31.23</v>
      </c>
      <c r="P303" s="49"/>
      <c r="Q303" s="50">
        <f t="shared" si="8"/>
        <v>99.6</v>
      </c>
      <c r="R303" s="51">
        <f t="shared" si="9"/>
        <v>12</v>
      </c>
      <c r="S303" s="52">
        <f t="shared" si="10"/>
        <v>0.6296153904</v>
      </c>
      <c r="T303" s="52">
        <f t="shared" si="11"/>
        <v>0.0002503166506</v>
      </c>
      <c r="U303" s="52">
        <f t="shared" si="12"/>
        <v>0.4219247891</v>
      </c>
      <c r="V303" s="52">
        <f t="shared" si="13"/>
        <v>0.0001315874313</v>
      </c>
      <c r="W303" s="52">
        <f t="shared" si="14"/>
        <v>0</v>
      </c>
      <c r="X303" s="52">
        <f t="shared" si="15"/>
        <v>0.4346773116</v>
      </c>
      <c r="Y303" s="52">
        <f t="shared" si="16"/>
        <v>0.0324229532</v>
      </c>
      <c r="Z303" s="52">
        <f t="shared" si="17"/>
        <v>0.1158682427</v>
      </c>
      <c r="AA303" s="52">
        <f t="shared" si="18"/>
        <v>0.03619867545</v>
      </c>
      <c r="AB303" s="52">
        <f t="shared" si="19"/>
        <v>1.671089266</v>
      </c>
      <c r="AC303" s="53">
        <f t="shared" si="20"/>
        <v>5.023966324</v>
      </c>
      <c r="AD303" s="54">
        <f t="shared" si="21"/>
        <v>1.259230781</v>
      </c>
      <c r="AE303" s="54">
        <f t="shared" si="22"/>
        <v>0.0005006333011</v>
      </c>
      <c r="AF303" s="54">
        <f t="shared" si="23"/>
        <v>0.6328871837</v>
      </c>
      <c r="AG303" s="54">
        <f t="shared" si="24"/>
        <v>0.0001973811469</v>
      </c>
      <c r="AH303" s="54">
        <f t="shared" si="25"/>
        <v>0</v>
      </c>
      <c r="AI303" s="54">
        <f t="shared" si="26"/>
        <v>0.4346773116</v>
      </c>
      <c r="AJ303" s="54">
        <f t="shared" si="27"/>
        <v>0.0324229532</v>
      </c>
      <c r="AK303" s="54">
        <f t="shared" si="28"/>
        <v>0.1158682427</v>
      </c>
      <c r="AL303" s="54">
        <f t="shared" si="29"/>
        <v>0.03619867545</v>
      </c>
      <c r="AM303" s="54">
        <f t="shared" si="30"/>
        <v>2.511983162</v>
      </c>
      <c r="AN303" s="54">
        <f t="shared" si="31"/>
        <v>-5.023966324</v>
      </c>
      <c r="AO303" s="55">
        <f t="shared" si="32"/>
        <v>3.014155631</v>
      </c>
      <c r="AP303" s="55">
        <f t="shared" si="33"/>
        <v>0.001198340056</v>
      </c>
      <c r="AQ303" s="55">
        <f t="shared" si="34"/>
        <v>2.019879118</v>
      </c>
      <c r="AR303" s="55">
        <f t="shared" si="35"/>
        <v>0.0006299480653</v>
      </c>
      <c r="AS303" s="55">
        <f t="shared" si="36"/>
        <v>0</v>
      </c>
      <c r="AT303" s="55">
        <f t="shared" si="37"/>
        <v>2.080929225</v>
      </c>
      <c r="AU303" s="55">
        <f t="shared" si="38"/>
        <v>0.1552182943</v>
      </c>
      <c r="AV303" s="55">
        <f t="shared" si="39"/>
        <v>0.5546956467</v>
      </c>
      <c r="AW303" s="55">
        <f t="shared" si="40"/>
        <v>0.1732937967</v>
      </c>
      <c r="AX303" s="55">
        <f t="shared" si="41"/>
        <v>8</v>
      </c>
      <c r="AY303" s="55">
        <f t="shared" si="42"/>
        <v>24.05121701</v>
      </c>
      <c r="AZ303" s="54">
        <f t="shared" ref="AZ303:BA303" si="2163">AO303*2</f>
        <v>6.028311263</v>
      </c>
      <c r="BA303" s="54">
        <f t="shared" si="2163"/>
        <v>0.002396680111</v>
      </c>
      <c r="BB303" s="54">
        <f t="shared" ref="BB303:BD303" si="2164">AQ303*(3/2)</f>
        <v>3.029818676</v>
      </c>
      <c r="BC303" s="54">
        <f t="shared" si="2164"/>
        <v>0.0009449220979</v>
      </c>
      <c r="BD303" s="54">
        <f t="shared" si="2164"/>
        <v>0</v>
      </c>
      <c r="BE303" s="54">
        <f t="shared" ref="BE303:BH303" si="2165">AT303</f>
        <v>2.080929225</v>
      </c>
      <c r="BF303" s="54">
        <f t="shared" si="2165"/>
        <v>0.1552182943</v>
      </c>
      <c r="BG303" s="54">
        <f t="shared" si="2165"/>
        <v>0.5546956467</v>
      </c>
      <c r="BH303" s="54">
        <f t="shared" si="2165"/>
        <v>0.1732937967</v>
      </c>
      <c r="BI303" s="54">
        <f t="shared" si="46"/>
        <v>12.0256085</v>
      </c>
      <c r="BJ303" s="54">
        <f t="shared" si="47"/>
        <v>-24.05121701</v>
      </c>
      <c r="BK303" s="56">
        <f t="shared" ref="BK303:BN303" si="2166">AO303</f>
        <v>3.014155631</v>
      </c>
      <c r="BL303" s="56">
        <f t="shared" si="2166"/>
        <v>0.001198340056</v>
      </c>
      <c r="BM303" s="56">
        <f t="shared" si="2166"/>
        <v>2.019879118</v>
      </c>
      <c r="BN303" s="56">
        <f t="shared" si="2166"/>
        <v>0.0006299480653</v>
      </c>
      <c r="BO303" s="56">
        <f t="shared" si="49"/>
        <v>0</v>
      </c>
      <c r="BP303" s="56">
        <f t="shared" si="50"/>
        <v>2.080929225</v>
      </c>
      <c r="BQ303" s="56">
        <f t="shared" ref="BQ303:BS303" si="2167">AU303</f>
        <v>0.1552182943</v>
      </c>
      <c r="BR303" s="56">
        <f t="shared" si="2167"/>
        <v>0.5546956467</v>
      </c>
      <c r="BS303" s="56">
        <f t="shared" si="2167"/>
        <v>0.1732937967</v>
      </c>
      <c r="BT303" s="56">
        <f t="shared" si="52"/>
        <v>8</v>
      </c>
      <c r="BU303" s="50">
        <f t="shared" ref="BU303:BX303" si="2168">AZ303</f>
        <v>6.028311263</v>
      </c>
      <c r="BV303" s="50">
        <f t="shared" si="2168"/>
        <v>0.002396680111</v>
      </c>
      <c r="BW303" s="50">
        <f t="shared" si="2168"/>
        <v>3.029818676</v>
      </c>
      <c r="BX303" s="50">
        <f t="shared" si="2168"/>
        <v>0.0009449220979</v>
      </c>
      <c r="BY303" s="50">
        <f t="shared" si="54"/>
        <v>0</v>
      </c>
      <c r="BZ303" s="50">
        <f t="shared" si="55"/>
        <v>2.080929225</v>
      </c>
      <c r="CA303" s="50">
        <f t="shared" ref="CA303:CC303" si="2169">BF303</f>
        <v>0.1552182943</v>
      </c>
      <c r="CB303" s="50">
        <f t="shared" si="2169"/>
        <v>0.5546956467</v>
      </c>
      <c r="CC303" s="50">
        <f t="shared" si="2169"/>
        <v>0.1732937967</v>
      </c>
      <c r="CD303" s="50">
        <f t="shared" si="57"/>
        <v>12.0256085</v>
      </c>
      <c r="CE303" s="57">
        <f t="shared" si="58"/>
        <v>37.83</v>
      </c>
      <c r="CF303" s="57">
        <f t="shared" si="59"/>
        <v>0.02</v>
      </c>
      <c r="CG303" s="57">
        <f t="shared" si="60"/>
        <v>21.51</v>
      </c>
      <c r="CH303" s="57">
        <f t="shared" si="61"/>
        <v>0.01</v>
      </c>
      <c r="CI303" s="58">
        <f t="shared" si="62"/>
        <v>0</v>
      </c>
      <c r="CJ303" s="58">
        <f t="shared" si="63"/>
        <v>31.23</v>
      </c>
      <c r="CK303" s="57">
        <f t="shared" si="64"/>
        <v>2.3</v>
      </c>
      <c r="CL303" s="57">
        <f t="shared" si="65"/>
        <v>4.67</v>
      </c>
      <c r="CM303" s="57">
        <f t="shared" si="66"/>
        <v>2.03</v>
      </c>
      <c r="CN303" s="57">
        <f t="shared" si="67"/>
        <v>99.6</v>
      </c>
      <c r="CO303" s="59">
        <f t="shared" si="68"/>
        <v>0.1871356329</v>
      </c>
      <c r="CP303" s="59">
        <f t="shared" si="69"/>
        <v>0.7020354495</v>
      </c>
      <c r="CQ303" s="59">
        <f t="shared" si="70"/>
        <v>0.05236542583</v>
      </c>
      <c r="CR303" s="59">
        <f t="shared" si="71"/>
        <v>0.05846349168</v>
      </c>
      <c r="CS303" s="60">
        <f t="shared" si="72"/>
        <v>18.71356329</v>
      </c>
      <c r="CT303" s="60">
        <f t="shared" si="73"/>
        <v>5.846349168</v>
      </c>
      <c r="CU303" s="60">
        <f t="shared" si="74"/>
        <v>75.44008754</v>
      </c>
      <c r="CV303" s="61">
        <f t="shared" si="75"/>
        <v>0.1520313082</v>
      </c>
      <c r="CW303" s="61">
        <f t="shared" si="76"/>
        <v>0.1620594581</v>
      </c>
      <c r="CX303" s="62"/>
    </row>
    <row r="304" ht="15.75" customHeight="1">
      <c r="A304" s="17" t="s">
        <v>53</v>
      </c>
      <c r="B304" s="17" t="s">
        <v>54</v>
      </c>
      <c r="C304" s="17" t="s">
        <v>284</v>
      </c>
      <c r="D304" s="83"/>
      <c r="E304" s="83" t="s">
        <v>285</v>
      </c>
      <c r="F304" s="2">
        <v>81.0</v>
      </c>
      <c r="G304" s="3" t="s">
        <v>366</v>
      </c>
      <c r="H304" s="48">
        <v>37.42</v>
      </c>
      <c r="I304" s="49">
        <v>3.11</v>
      </c>
      <c r="J304" s="49">
        <v>21.14</v>
      </c>
      <c r="K304" s="49">
        <v>1.98</v>
      </c>
      <c r="L304" s="49">
        <v>0.03</v>
      </c>
      <c r="M304" s="49">
        <v>0.04</v>
      </c>
      <c r="N304" s="49">
        <v>7.2</v>
      </c>
      <c r="O304" s="49">
        <v>29.12</v>
      </c>
      <c r="P304" s="49"/>
      <c r="Q304" s="50">
        <f t="shared" si="8"/>
        <v>100.04</v>
      </c>
      <c r="R304" s="51">
        <f t="shared" si="9"/>
        <v>12</v>
      </c>
      <c r="S304" s="52">
        <f t="shared" si="10"/>
        <v>0.6227916444</v>
      </c>
      <c r="T304" s="52">
        <f t="shared" si="11"/>
        <v>0.0003754749758</v>
      </c>
      <c r="U304" s="52">
        <f t="shared" si="12"/>
        <v>0.4146671335</v>
      </c>
      <c r="V304" s="52">
        <f t="shared" si="13"/>
        <v>0.0005263497252</v>
      </c>
      <c r="W304" s="52">
        <f t="shared" si="14"/>
        <v>0</v>
      </c>
      <c r="X304" s="52">
        <f t="shared" si="15"/>
        <v>0.4053091039</v>
      </c>
      <c r="Y304" s="52">
        <f t="shared" si="16"/>
        <v>0.1014979404</v>
      </c>
      <c r="Z304" s="52">
        <f t="shared" si="17"/>
        <v>0.07716279116</v>
      </c>
      <c r="AA304" s="52">
        <f t="shared" si="18"/>
        <v>0.03530708246</v>
      </c>
      <c r="AB304" s="52">
        <f t="shared" si="19"/>
        <v>1.657637521</v>
      </c>
      <c r="AC304" s="53">
        <f t="shared" si="20"/>
        <v>4.976802763</v>
      </c>
      <c r="AD304" s="54">
        <f t="shared" si="21"/>
        <v>1.245583289</v>
      </c>
      <c r="AE304" s="54">
        <f t="shared" si="22"/>
        <v>0.0007509499517</v>
      </c>
      <c r="AF304" s="54">
        <f t="shared" si="23"/>
        <v>0.6220007003</v>
      </c>
      <c r="AG304" s="54">
        <f t="shared" si="24"/>
        <v>0.0007895245878</v>
      </c>
      <c r="AH304" s="54">
        <f t="shared" si="25"/>
        <v>0</v>
      </c>
      <c r="AI304" s="54">
        <f t="shared" si="26"/>
        <v>0.4053091039</v>
      </c>
      <c r="AJ304" s="54">
        <f t="shared" si="27"/>
        <v>0.1014979404</v>
      </c>
      <c r="AK304" s="54">
        <f t="shared" si="28"/>
        <v>0.07716279116</v>
      </c>
      <c r="AL304" s="54">
        <f t="shared" si="29"/>
        <v>0.03530708246</v>
      </c>
      <c r="AM304" s="54">
        <f t="shared" si="30"/>
        <v>2.488401382</v>
      </c>
      <c r="AN304" s="54">
        <f t="shared" si="31"/>
        <v>-4.976802763</v>
      </c>
      <c r="AO304" s="55">
        <f t="shared" si="32"/>
        <v>3.005683145</v>
      </c>
      <c r="AP304" s="55">
        <f t="shared" si="33"/>
        <v>0.001812096897</v>
      </c>
      <c r="AQ304" s="55">
        <f t="shared" si="34"/>
        <v>2.001243955</v>
      </c>
      <c r="AR304" s="55">
        <f t="shared" si="35"/>
        <v>0.002540240402</v>
      </c>
      <c r="AS304" s="55">
        <f t="shared" si="36"/>
        <v>0</v>
      </c>
      <c r="AT304" s="55">
        <f t="shared" si="37"/>
        <v>1.956080742</v>
      </c>
      <c r="AU304" s="55">
        <f t="shared" si="38"/>
        <v>0.4898438371</v>
      </c>
      <c r="AV304" s="55">
        <f t="shared" si="39"/>
        <v>0.3723988638</v>
      </c>
      <c r="AW304" s="55">
        <f t="shared" si="40"/>
        <v>0.1703971201</v>
      </c>
      <c r="AX304" s="55">
        <f t="shared" si="41"/>
        <v>8</v>
      </c>
      <c r="AY304" s="55">
        <f t="shared" si="42"/>
        <v>24.01877468</v>
      </c>
      <c r="AZ304" s="54">
        <f t="shared" ref="AZ304:BA304" si="2170">AO304*2</f>
        <v>6.011366289</v>
      </c>
      <c r="BA304" s="54">
        <f t="shared" si="2170"/>
        <v>0.003624193793</v>
      </c>
      <c r="BB304" s="54">
        <f t="shared" ref="BB304:BD304" si="2171">AQ304*(3/2)</f>
        <v>3.001865933</v>
      </c>
      <c r="BC304" s="54">
        <f t="shared" si="2171"/>
        <v>0.003810360603</v>
      </c>
      <c r="BD304" s="54">
        <f t="shared" si="2171"/>
        <v>0</v>
      </c>
      <c r="BE304" s="54">
        <f t="shared" ref="BE304:BH304" si="2172">AT304</f>
        <v>1.956080742</v>
      </c>
      <c r="BF304" s="54">
        <f t="shared" si="2172"/>
        <v>0.4898438371</v>
      </c>
      <c r="BG304" s="54">
        <f t="shared" si="2172"/>
        <v>0.3723988638</v>
      </c>
      <c r="BH304" s="54">
        <f t="shared" si="2172"/>
        <v>0.1703971201</v>
      </c>
      <c r="BI304" s="54">
        <f t="shared" si="46"/>
        <v>12.00938734</v>
      </c>
      <c r="BJ304" s="54">
        <f t="shared" si="47"/>
        <v>-24.01877468</v>
      </c>
      <c r="BK304" s="56">
        <f t="shared" ref="BK304:BN304" si="2173">AO304</f>
        <v>3.005683145</v>
      </c>
      <c r="BL304" s="56">
        <f t="shared" si="2173"/>
        <v>0.001812096897</v>
      </c>
      <c r="BM304" s="56">
        <f t="shared" si="2173"/>
        <v>2.001243955</v>
      </c>
      <c r="BN304" s="56">
        <f t="shared" si="2173"/>
        <v>0.002540240402</v>
      </c>
      <c r="BO304" s="56">
        <f t="shared" si="49"/>
        <v>0</v>
      </c>
      <c r="BP304" s="56">
        <f t="shared" si="50"/>
        <v>1.956080742</v>
      </c>
      <c r="BQ304" s="56">
        <f t="shared" ref="BQ304:BS304" si="2174">AU304</f>
        <v>0.4898438371</v>
      </c>
      <c r="BR304" s="56">
        <f t="shared" si="2174"/>
        <v>0.3723988638</v>
      </c>
      <c r="BS304" s="56">
        <f t="shared" si="2174"/>
        <v>0.1703971201</v>
      </c>
      <c r="BT304" s="56">
        <f t="shared" si="52"/>
        <v>8</v>
      </c>
      <c r="BU304" s="50">
        <f t="shared" ref="BU304:BX304" si="2175">AZ304</f>
        <v>6.011366289</v>
      </c>
      <c r="BV304" s="50">
        <f t="shared" si="2175"/>
        <v>0.003624193793</v>
      </c>
      <c r="BW304" s="50">
        <f t="shared" si="2175"/>
        <v>3.001865933</v>
      </c>
      <c r="BX304" s="50">
        <f t="shared" si="2175"/>
        <v>0.003810360603</v>
      </c>
      <c r="BY304" s="50">
        <f t="shared" si="54"/>
        <v>0</v>
      </c>
      <c r="BZ304" s="50">
        <f t="shared" si="55"/>
        <v>1.956080742</v>
      </c>
      <c r="CA304" s="50">
        <f t="shared" ref="CA304:CC304" si="2176">BF304</f>
        <v>0.4898438371</v>
      </c>
      <c r="CB304" s="50">
        <f t="shared" si="2176"/>
        <v>0.3723988638</v>
      </c>
      <c r="CC304" s="50">
        <f t="shared" si="2176"/>
        <v>0.1703971201</v>
      </c>
      <c r="CD304" s="50">
        <f t="shared" si="57"/>
        <v>12.00938734</v>
      </c>
      <c r="CE304" s="57">
        <f t="shared" si="58"/>
        <v>37.42</v>
      </c>
      <c r="CF304" s="57">
        <f t="shared" si="59"/>
        <v>0.03</v>
      </c>
      <c r="CG304" s="57">
        <f t="shared" si="60"/>
        <v>21.14</v>
      </c>
      <c r="CH304" s="57">
        <f t="shared" si="61"/>
        <v>0.04</v>
      </c>
      <c r="CI304" s="58">
        <f t="shared" si="62"/>
        <v>0</v>
      </c>
      <c r="CJ304" s="58">
        <f t="shared" si="63"/>
        <v>29.12</v>
      </c>
      <c r="CK304" s="57">
        <f t="shared" si="64"/>
        <v>7.2</v>
      </c>
      <c r="CL304" s="57">
        <f t="shared" si="65"/>
        <v>3.11</v>
      </c>
      <c r="CM304" s="57">
        <f t="shared" si="66"/>
        <v>1.98</v>
      </c>
      <c r="CN304" s="57">
        <f t="shared" si="67"/>
        <v>100.04</v>
      </c>
      <c r="CO304" s="59">
        <f t="shared" si="68"/>
        <v>0.1246014326</v>
      </c>
      <c r="CP304" s="59">
        <f t="shared" si="69"/>
        <v>0.6544876648</v>
      </c>
      <c r="CQ304" s="59">
        <f t="shared" si="70"/>
        <v>0.1638975029</v>
      </c>
      <c r="CR304" s="59">
        <f t="shared" si="71"/>
        <v>0.05701339972</v>
      </c>
      <c r="CS304" s="60">
        <f t="shared" si="72"/>
        <v>12.46014326</v>
      </c>
      <c r="CT304" s="60">
        <f t="shared" si="73"/>
        <v>5.701339972</v>
      </c>
      <c r="CU304" s="60">
        <f t="shared" si="74"/>
        <v>81.83851677</v>
      </c>
      <c r="CV304" s="61">
        <f t="shared" si="75"/>
        <v>0.119314116</v>
      </c>
      <c r="CW304" s="61">
        <f t="shared" si="76"/>
        <v>0.1079048406</v>
      </c>
      <c r="CX304" s="62"/>
    </row>
    <row r="305" ht="15.75" customHeight="1">
      <c r="A305" s="17" t="s">
        <v>53</v>
      </c>
      <c r="B305" s="17" t="s">
        <v>54</v>
      </c>
      <c r="C305" s="17" t="s">
        <v>284</v>
      </c>
      <c r="D305" s="83"/>
      <c r="E305" s="83" t="s">
        <v>285</v>
      </c>
      <c r="F305" s="2">
        <v>82.0</v>
      </c>
      <c r="G305" s="3" t="s">
        <v>367</v>
      </c>
      <c r="H305" s="48">
        <v>38.02</v>
      </c>
      <c r="I305" s="49">
        <v>6.09</v>
      </c>
      <c r="J305" s="49">
        <v>21.7</v>
      </c>
      <c r="K305" s="49">
        <v>0.51</v>
      </c>
      <c r="L305" s="49">
        <v>0.0</v>
      </c>
      <c r="M305" s="49">
        <v>0.02</v>
      </c>
      <c r="N305" s="49">
        <v>0.69</v>
      </c>
      <c r="O305" s="49">
        <v>32.92</v>
      </c>
      <c r="P305" s="49"/>
      <c r="Q305" s="50">
        <f t="shared" si="8"/>
        <v>99.95</v>
      </c>
      <c r="R305" s="51">
        <f t="shared" si="9"/>
        <v>12</v>
      </c>
      <c r="S305" s="52">
        <f t="shared" si="10"/>
        <v>0.6327776141</v>
      </c>
      <c r="T305" s="52">
        <f t="shared" si="11"/>
        <v>0</v>
      </c>
      <c r="U305" s="52">
        <f t="shared" si="12"/>
        <v>0.4256516933</v>
      </c>
      <c r="V305" s="52">
        <f t="shared" si="13"/>
        <v>0.0002631748626</v>
      </c>
      <c r="W305" s="52">
        <f t="shared" si="14"/>
        <v>0</v>
      </c>
      <c r="X305" s="52">
        <f t="shared" si="15"/>
        <v>0.4581997149</v>
      </c>
      <c r="Y305" s="52">
        <f t="shared" si="16"/>
        <v>0.009726885959</v>
      </c>
      <c r="Z305" s="52">
        <f t="shared" si="17"/>
        <v>0.151100128</v>
      </c>
      <c r="AA305" s="52">
        <f t="shared" si="18"/>
        <v>0.009094248512</v>
      </c>
      <c r="AB305" s="52">
        <f t="shared" si="19"/>
        <v>1.68681346</v>
      </c>
      <c r="AC305" s="53">
        <f t="shared" si="20"/>
        <v>5.065097016</v>
      </c>
      <c r="AD305" s="54">
        <f t="shared" si="21"/>
        <v>1.265555228</v>
      </c>
      <c r="AE305" s="54">
        <f t="shared" si="22"/>
        <v>0</v>
      </c>
      <c r="AF305" s="54">
        <f t="shared" si="23"/>
        <v>0.63847754</v>
      </c>
      <c r="AG305" s="54">
        <f t="shared" si="24"/>
        <v>0.0003947622939</v>
      </c>
      <c r="AH305" s="54">
        <f t="shared" si="25"/>
        <v>0</v>
      </c>
      <c r="AI305" s="54">
        <f t="shared" si="26"/>
        <v>0.4581997149</v>
      </c>
      <c r="AJ305" s="54">
        <f t="shared" si="27"/>
        <v>0.009726885959</v>
      </c>
      <c r="AK305" s="54">
        <f t="shared" si="28"/>
        <v>0.151100128</v>
      </c>
      <c r="AL305" s="54">
        <f t="shared" si="29"/>
        <v>0.009094248512</v>
      </c>
      <c r="AM305" s="54">
        <f t="shared" si="30"/>
        <v>2.532548508</v>
      </c>
      <c r="AN305" s="54">
        <f t="shared" si="31"/>
        <v>-5.065097016</v>
      </c>
      <c r="AO305" s="55">
        <f t="shared" si="32"/>
        <v>3.001055561</v>
      </c>
      <c r="AP305" s="55">
        <f t="shared" si="33"/>
        <v>0</v>
      </c>
      <c r="AQ305" s="55">
        <f t="shared" si="34"/>
        <v>2.01872562</v>
      </c>
      <c r="AR305" s="55">
        <f t="shared" si="35"/>
        <v>0.001248151589</v>
      </c>
      <c r="AS305" s="55">
        <f t="shared" si="36"/>
        <v>0</v>
      </c>
      <c r="AT305" s="55">
        <f t="shared" si="37"/>
        <v>2.173090153</v>
      </c>
      <c r="AU305" s="55">
        <f t="shared" si="38"/>
        <v>0.04613141259</v>
      </c>
      <c r="AV305" s="55">
        <f t="shared" si="39"/>
        <v>0.7166180808</v>
      </c>
      <c r="AW305" s="55">
        <f t="shared" si="40"/>
        <v>0.04313102179</v>
      </c>
      <c r="AX305" s="55">
        <f t="shared" si="41"/>
        <v>8</v>
      </c>
      <c r="AY305" s="55">
        <f t="shared" si="42"/>
        <v>24.02208489</v>
      </c>
      <c r="AZ305" s="54">
        <f t="shared" ref="AZ305:BA305" si="2177">AO305*2</f>
        <v>6.002111121</v>
      </c>
      <c r="BA305" s="54">
        <f t="shared" si="2177"/>
        <v>0</v>
      </c>
      <c r="BB305" s="54">
        <f t="shared" ref="BB305:BD305" si="2178">AQ305*(3/2)</f>
        <v>3.028088429</v>
      </c>
      <c r="BC305" s="54">
        <f t="shared" si="2178"/>
        <v>0.001872227384</v>
      </c>
      <c r="BD305" s="54">
        <f t="shared" si="2178"/>
        <v>0</v>
      </c>
      <c r="BE305" s="54">
        <f t="shared" ref="BE305:BH305" si="2179">AT305</f>
        <v>2.173090153</v>
      </c>
      <c r="BF305" s="54">
        <f t="shared" si="2179"/>
        <v>0.04613141259</v>
      </c>
      <c r="BG305" s="54">
        <f t="shared" si="2179"/>
        <v>0.7166180808</v>
      </c>
      <c r="BH305" s="54">
        <f t="shared" si="2179"/>
        <v>0.04313102179</v>
      </c>
      <c r="BI305" s="54">
        <f t="shared" si="46"/>
        <v>12.01104245</v>
      </c>
      <c r="BJ305" s="54">
        <f t="shared" si="47"/>
        <v>-24.02208489</v>
      </c>
      <c r="BK305" s="56">
        <f t="shared" ref="BK305:BN305" si="2180">AO305</f>
        <v>3.001055561</v>
      </c>
      <c r="BL305" s="56">
        <f t="shared" si="2180"/>
        <v>0</v>
      </c>
      <c r="BM305" s="56">
        <f t="shared" si="2180"/>
        <v>2.01872562</v>
      </c>
      <c r="BN305" s="56">
        <f t="shared" si="2180"/>
        <v>0.001248151589</v>
      </c>
      <c r="BO305" s="56">
        <f t="shared" si="49"/>
        <v>0</v>
      </c>
      <c r="BP305" s="56">
        <f t="shared" si="50"/>
        <v>2.173090153</v>
      </c>
      <c r="BQ305" s="56">
        <f t="shared" ref="BQ305:BS305" si="2181">AU305</f>
        <v>0.04613141259</v>
      </c>
      <c r="BR305" s="56">
        <f t="shared" si="2181"/>
        <v>0.7166180808</v>
      </c>
      <c r="BS305" s="56">
        <f t="shared" si="2181"/>
        <v>0.04313102179</v>
      </c>
      <c r="BT305" s="56">
        <f t="shared" si="52"/>
        <v>8</v>
      </c>
      <c r="BU305" s="50">
        <f t="shared" ref="BU305:BX305" si="2182">AZ305</f>
        <v>6.002111121</v>
      </c>
      <c r="BV305" s="50">
        <f t="shared" si="2182"/>
        <v>0</v>
      </c>
      <c r="BW305" s="50">
        <f t="shared" si="2182"/>
        <v>3.028088429</v>
      </c>
      <c r="BX305" s="50">
        <f t="shared" si="2182"/>
        <v>0.001872227384</v>
      </c>
      <c r="BY305" s="50">
        <f t="shared" si="54"/>
        <v>0</v>
      </c>
      <c r="BZ305" s="50">
        <f t="shared" si="55"/>
        <v>2.173090153</v>
      </c>
      <c r="CA305" s="50">
        <f t="shared" ref="CA305:CC305" si="2183">BF305</f>
        <v>0.04613141259</v>
      </c>
      <c r="CB305" s="50">
        <f t="shared" si="2183"/>
        <v>0.7166180808</v>
      </c>
      <c r="CC305" s="50">
        <f t="shared" si="2183"/>
        <v>0.04313102179</v>
      </c>
      <c r="CD305" s="50">
        <f t="shared" si="57"/>
        <v>12.01104245</v>
      </c>
      <c r="CE305" s="57">
        <f t="shared" si="58"/>
        <v>38.02</v>
      </c>
      <c r="CF305" s="57">
        <f t="shared" si="59"/>
        <v>0</v>
      </c>
      <c r="CG305" s="57">
        <f t="shared" si="60"/>
        <v>21.7</v>
      </c>
      <c r="CH305" s="57">
        <f t="shared" si="61"/>
        <v>0.02</v>
      </c>
      <c r="CI305" s="58">
        <f t="shared" si="62"/>
        <v>0</v>
      </c>
      <c r="CJ305" s="58">
        <f t="shared" si="63"/>
        <v>32.92</v>
      </c>
      <c r="CK305" s="57">
        <f t="shared" si="64"/>
        <v>0.69</v>
      </c>
      <c r="CL305" s="57">
        <f t="shared" si="65"/>
        <v>6.09</v>
      </c>
      <c r="CM305" s="57">
        <f t="shared" si="66"/>
        <v>0.51</v>
      </c>
      <c r="CN305" s="57">
        <f t="shared" si="67"/>
        <v>99.95</v>
      </c>
      <c r="CO305" s="59">
        <f t="shared" si="68"/>
        <v>0.2405589583</v>
      </c>
      <c r="CP305" s="59">
        <f t="shared" si="69"/>
        <v>0.7294768546</v>
      </c>
      <c r="CQ305" s="59">
        <f t="shared" si="70"/>
        <v>0.01548568876</v>
      </c>
      <c r="CR305" s="59">
        <f t="shared" si="71"/>
        <v>0.01447849831</v>
      </c>
      <c r="CS305" s="60">
        <f t="shared" si="72"/>
        <v>24.05589583</v>
      </c>
      <c r="CT305" s="60">
        <f t="shared" si="73"/>
        <v>1.447849831</v>
      </c>
      <c r="CU305" s="60">
        <f t="shared" si="74"/>
        <v>74.49625434</v>
      </c>
      <c r="CV305" s="61">
        <f t="shared" si="75"/>
        <v>0.1347579775</v>
      </c>
      <c r="CW305" s="61">
        <f t="shared" si="76"/>
        <v>0.2083240579</v>
      </c>
      <c r="CX305" s="62"/>
    </row>
    <row r="306" ht="15.75" customHeight="1">
      <c r="A306" s="17" t="s">
        <v>53</v>
      </c>
      <c r="B306" s="17" t="s">
        <v>54</v>
      </c>
      <c r="C306" s="17" t="s">
        <v>284</v>
      </c>
      <c r="D306" s="83"/>
      <c r="E306" s="83" t="s">
        <v>285</v>
      </c>
      <c r="F306" s="2">
        <v>83.0</v>
      </c>
      <c r="G306" s="3" t="s">
        <v>368</v>
      </c>
      <c r="H306" s="48">
        <v>37.54</v>
      </c>
      <c r="I306" s="49">
        <v>4.25</v>
      </c>
      <c r="J306" s="49">
        <v>21.21</v>
      </c>
      <c r="K306" s="49">
        <v>1.64</v>
      </c>
      <c r="L306" s="49">
        <v>0.0</v>
      </c>
      <c r="M306" s="49">
        <v>0.04</v>
      </c>
      <c r="N306" s="49">
        <v>3.33</v>
      </c>
      <c r="O306" s="49">
        <v>31.96</v>
      </c>
      <c r="P306" s="49"/>
      <c r="Q306" s="50">
        <f t="shared" si="8"/>
        <v>99.97</v>
      </c>
      <c r="R306" s="51">
        <f t="shared" si="9"/>
        <v>12</v>
      </c>
      <c r="S306" s="52">
        <f t="shared" si="10"/>
        <v>0.6247888383</v>
      </c>
      <c r="T306" s="52">
        <f t="shared" si="11"/>
        <v>0</v>
      </c>
      <c r="U306" s="52">
        <f t="shared" si="12"/>
        <v>0.4160402035</v>
      </c>
      <c r="V306" s="52">
        <f t="shared" si="13"/>
        <v>0.0005263497252</v>
      </c>
      <c r="W306" s="52">
        <f t="shared" si="14"/>
        <v>0</v>
      </c>
      <c r="X306" s="52">
        <f t="shared" si="15"/>
        <v>0.4448378764</v>
      </c>
      <c r="Y306" s="52">
        <f t="shared" si="16"/>
        <v>0.04694279745</v>
      </c>
      <c r="Z306" s="52">
        <f t="shared" si="17"/>
        <v>0.1054475442</v>
      </c>
      <c r="AA306" s="52">
        <f t="shared" si="18"/>
        <v>0.02924425012</v>
      </c>
      <c r="AB306" s="52">
        <f t="shared" si="19"/>
        <v>1.66782786</v>
      </c>
      <c r="AC306" s="53">
        <f t="shared" si="20"/>
        <v>5.001799949</v>
      </c>
      <c r="AD306" s="54">
        <f t="shared" si="21"/>
        <v>1.249577677</v>
      </c>
      <c r="AE306" s="54">
        <f t="shared" si="22"/>
        <v>0</v>
      </c>
      <c r="AF306" s="54">
        <f t="shared" si="23"/>
        <v>0.6240603052</v>
      </c>
      <c r="AG306" s="54">
        <f t="shared" si="24"/>
        <v>0.0007895245878</v>
      </c>
      <c r="AH306" s="54">
        <f t="shared" si="25"/>
        <v>0</v>
      </c>
      <c r="AI306" s="54">
        <f t="shared" si="26"/>
        <v>0.4448378764</v>
      </c>
      <c r="AJ306" s="54">
        <f t="shared" si="27"/>
        <v>0.04694279745</v>
      </c>
      <c r="AK306" s="54">
        <f t="shared" si="28"/>
        <v>0.1054475442</v>
      </c>
      <c r="AL306" s="54">
        <f t="shared" si="29"/>
        <v>0.02924425012</v>
      </c>
      <c r="AM306" s="54">
        <f t="shared" si="30"/>
        <v>2.500899975</v>
      </c>
      <c r="AN306" s="54">
        <f t="shared" si="31"/>
        <v>-5.001799949</v>
      </c>
      <c r="AO306" s="55">
        <f t="shared" si="32"/>
        <v>2.996898438</v>
      </c>
      <c r="AP306" s="55">
        <f t="shared" si="33"/>
        <v>0</v>
      </c>
      <c r="AQ306" s="55">
        <f t="shared" si="34"/>
        <v>1.995602609</v>
      </c>
      <c r="AR306" s="55">
        <f t="shared" si="35"/>
        <v>0.002524719669</v>
      </c>
      <c r="AS306" s="55">
        <f t="shared" si="36"/>
        <v>0</v>
      </c>
      <c r="AT306" s="55">
        <f t="shared" si="37"/>
        <v>2.133735199</v>
      </c>
      <c r="AU306" s="55">
        <f t="shared" si="38"/>
        <v>0.2251685493</v>
      </c>
      <c r="AV306" s="55">
        <f t="shared" si="39"/>
        <v>0.5057958162</v>
      </c>
      <c r="AW306" s="55">
        <f t="shared" si="40"/>
        <v>0.140274669</v>
      </c>
      <c r="AX306" s="55">
        <f t="shared" si="41"/>
        <v>8</v>
      </c>
      <c r="AY306" s="55">
        <f t="shared" si="42"/>
        <v>23.9919242</v>
      </c>
      <c r="AZ306" s="54">
        <f t="shared" ref="AZ306:BA306" si="2184">AO306*2</f>
        <v>5.993796875</v>
      </c>
      <c r="BA306" s="54">
        <f t="shared" si="2184"/>
        <v>0</v>
      </c>
      <c r="BB306" s="54">
        <f t="shared" ref="BB306:BD306" si="2185">AQ306*(3/2)</f>
        <v>2.993403913</v>
      </c>
      <c r="BC306" s="54">
        <f t="shared" si="2185"/>
        <v>0.003787079503</v>
      </c>
      <c r="BD306" s="54">
        <f t="shared" si="2185"/>
        <v>0</v>
      </c>
      <c r="BE306" s="54">
        <f t="shared" ref="BE306:BH306" si="2186">AT306</f>
        <v>2.133735199</v>
      </c>
      <c r="BF306" s="54">
        <f t="shared" si="2186"/>
        <v>0.2251685493</v>
      </c>
      <c r="BG306" s="54">
        <f t="shared" si="2186"/>
        <v>0.5057958162</v>
      </c>
      <c r="BH306" s="54">
        <f t="shared" si="2186"/>
        <v>0.140274669</v>
      </c>
      <c r="BI306" s="54">
        <f t="shared" si="46"/>
        <v>11.9959621</v>
      </c>
      <c r="BJ306" s="54">
        <f t="shared" si="47"/>
        <v>-23.9919242</v>
      </c>
      <c r="BK306" s="56">
        <f t="shared" ref="BK306:BN306" si="2187">AO306</f>
        <v>2.996898438</v>
      </c>
      <c r="BL306" s="56">
        <f t="shared" si="2187"/>
        <v>0</v>
      </c>
      <c r="BM306" s="56">
        <f t="shared" si="2187"/>
        <v>1.995602609</v>
      </c>
      <c r="BN306" s="56">
        <f t="shared" si="2187"/>
        <v>0.002524719669</v>
      </c>
      <c r="BO306" s="56">
        <f t="shared" si="49"/>
        <v>0.008075796349</v>
      </c>
      <c r="BP306" s="56">
        <f t="shared" si="50"/>
        <v>2.125659403</v>
      </c>
      <c r="BQ306" s="56">
        <f t="shared" ref="BQ306:BS306" si="2188">AU306</f>
        <v>0.2251685493</v>
      </c>
      <c r="BR306" s="56">
        <f t="shared" si="2188"/>
        <v>0.5057958162</v>
      </c>
      <c r="BS306" s="56">
        <f t="shared" si="2188"/>
        <v>0.140274669</v>
      </c>
      <c r="BT306" s="56">
        <f t="shared" si="52"/>
        <v>8</v>
      </c>
      <c r="BU306" s="50">
        <f t="shared" ref="BU306:BX306" si="2189">AZ306</f>
        <v>5.993796875</v>
      </c>
      <c r="BV306" s="50">
        <f t="shared" si="2189"/>
        <v>0</v>
      </c>
      <c r="BW306" s="50">
        <f t="shared" si="2189"/>
        <v>2.993403913</v>
      </c>
      <c r="BX306" s="50">
        <f t="shared" si="2189"/>
        <v>0.003787079503</v>
      </c>
      <c r="BY306" s="50">
        <f t="shared" si="54"/>
        <v>0.01211369452</v>
      </c>
      <c r="BZ306" s="50">
        <f t="shared" si="55"/>
        <v>2.125659403</v>
      </c>
      <c r="CA306" s="50">
        <f t="shared" ref="CA306:CC306" si="2190">BF306</f>
        <v>0.2251685493</v>
      </c>
      <c r="CB306" s="50">
        <f t="shared" si="2190"/>
        <v>0.5057958162</v>
      </c>
      <c r="CC306" s="50">
        <f t="shared" si="2190"/>
        <v>0.140274669</v>
      </c>
      <c r="CD306" s="50">
        <f t="shared" si="57"/>
        <v>12</v>
      </c>
      <c r="CE306" s="57">
        <f t="shared" si="58"/>
        <v>37.54</v>
      </c>
      <c r="CF306" s="57">
        <f t="shared" si="59"/>
        <v>0</v>
      </c>
      <c r="CG306" s="57">
        <f t="shared" si="60"/>
        <v>21.21</v>
      </c>
      <c r="CH306" s="57">
        <f t="shared" si="61"/>
        <v>0.04</v>
      </c>
      <c r="CI306" s="58">
        <f t="shared" si="62"/>
        <v>0.1344312708</v>
      </c>
      <c r="CJ306" s="58">
        <f t="shared" si="63"/>
        <v>31.83903726</v>
      </c>
      <c r="CK306" s="57">
        <f t="shared" si="64"/>
        <v>3.33</v>
      </c>
      <c r="CL306" s="57">
        <f t="shared" si="65"/>
        <v>4.25</v>
      </c>
      <c r="CM306" s="57">
        <f t="shared" si="66"/>
        <v>1.64</v>
      </c>
      <c r="CN306" s="57">
        <f t="shared" si="67"/>
        <v>99.98346853</v>
      </c>
      <c r="CO306" s="59">
        <f t="shared" si="68"/>
        <v>0.1687730921</v>
      </c>
      <c r="CP306" s="59">
        <f t="shared" si="69"/>
        <v>0.7092864331</v>
      </c>
      <c r="CQ306" s="59">
        <f t="shared" si="70"/>
        <v>0.07513386055</v>
      </c>
      <c r="CR306" s="59">
        <f t="shared" si="71"/>
        <v>0.04680661421</v>
      </c>
      <c r="CS306" s="60">
        <f t="shared" si="72"/>
        <v>16.87730921</v>
      </c>
      <c r="CT306" s="60">
        <f t="shared" si="73"/>
        <v>4.680661421</v>
      </c>
      <c r="CU306" s="60">
        <f t="shared" si="74"/>
        <v>78.44202936</v>
      </c>
      <c r="CV306" s="61">
        <f t="shared" si="75"/>
        <v>0.1311931603</v>
      </c>
      <c r="CW306" s="61">
        <f t="shared" si="76"/>
        <v>0.1461574978</v>
      </c>
      <c r="CX306" s="62"/>
    </row>
    <row r="307" ht="15.75" customHeight="1">
      <c r="A307" s="17" t="s">
        <v>53</v>
      </c>
      <c r="B307" s="17" t="s">
        <v>54</v>
      </c>
      <c r="C307" s="17" t="s">
        <v>284</v>
      </c>
      <c r="D307" s="83"/>
      <c r="E307" s="83" t="s">
        <v>285</v>
      </c>
      <c r="F307" s="2">
        <v>84.0</v>
      </c>
      <c r="G307" s="3" t="s">
        <v>369</v>
      </c>
      <c r="H307" s="48">
        <v>38.05</v>
      </c>
      <c r="I307" s="49">
        <v>2.58</v>
      </c>
      <c r="J307" s="49">
        <v>21.05</v>
      </c>
      <c r="K307" s="49">
        <v>6.99</v>
      </c>
      <c r="L307" s="49">
        <v>0.0</v>
      </c>
      <c r="M307" s="49">
        <v>0.02</v>
      </c>
      <c r="N307" s="49">
        <v>9.02</v>
      </c>
      <c r="O307" s="49">
        <v>22.59</v>
      </c>
      <c r="P307" s="49"/>
      <c r="Q307" s="50">
        <f t="shared" si="8"/>
        <v>100.3</v>
      </c>
      <c r="R307" s="51">
        <f t="shared" si="9"/>
        <v>12</v>
      </c>
      <c r="S307" s="52">
        <f t="shared" si="10"/>
        <v>0.6332769126</v>
      </c>
      <c r="T307" s="52">
        <f t="shared" si="11"/>
        <v>0</v>
      </c>
      <c r="U307" s="52">
        <f t="shared" si="12"/>
        <v>0.4129017578</v>
      </c>
      <c r="V307" s="52">
        <f t="shared" si="13"/>
        <v>0.0002631748626</v>
      </c>
      <c r="W307" s="52">
        <f t="shared" si="14"/>
        <v>0</v>
      </c>
      <c r="X307" s="52">
        <f t="shared" si="15"/>
        <v>0.3144207643</v>
      </c>
      <c r="Y307" s="52">
        <f t="shared" si="16"/>
        <v>0.1271543643</v>
      </c>
      <c r="Z307" s="52">
        <f t="shared" si="17"/>
        <v>0.06401286212</v>
      </c>
      <c r="AA307" s="52">
        <f t="shared" si="18"/>
        <v>0.1246447002</v>
      </c>
      <c r="AB307" s="52">
        <f t="shared" si="19"/>
        <v>1.676674536</v>
      </c>
      <c r="AC307" s="53">
        <f t="shared" si="20"/>
        <v>5.03306783</v>
      </c>
      <c r="AD307" s="54">
        <f t="shared" si="21"/>
        <v>1.266553825</v>
      </c>
      <c r="AE307" s="54">
        <f t="shared" si="22"/>
        <v>0</v>
      </c>
      <c r="AF307" s="54">
        <f t="shared" si="23"/>
        <v>0.6193526367</v>
      </c>
      <c r="AG307" s="54">
        <f t="shared" si="24"/>
        <v>0.0003947622939</v>
      </c>
      <c r="AH307" s="54">
        <f t="shared" si="25"/>
        <v>0</v>
      </c>
      <c r="AI307" s="54">
        <f t="shared" si="26"/>
        <v>0.3144207643</v>
      </c>
      <c r="AJ307" s="54">
        <f t="shared" si="27"/>
        <v>0.1271543643</v>
      </c>
      <c r="AK307" s="54">
        <f t="shared" si="28"/>
        <v>0.06401286212</v>
      </c>
      <c r="AL307" s="54">
        <f t="shared" si="29"/>
        <v>0.1246447002</v>
      </c>
      <c r="AM307" s="54">
        <f t="shared" si="30"/>
        <v>2.516533915</v>
      </c>
      <c r="AN307" s="54">
        <f t="shared" si="31"/>
        <v>-5.03306783</v>
      </c>
      <c r="AO307" s="55">
        <f t="shared" si="32"/>
        <v>3.021585401</v>
      </c>
      <c r="AP307" s="55">
        <f t="shared" si="33"/>
        <v>0</v>
      </c>
      <c r="AQ307" s="55">
        <f t="shared" si="34"/>
        <v>1.970098544</v>
      </c>
      <c r="AR307" s="55">
        <f t="shared" si="35"/>
        <v>0.001255699216</v>
      </c>
      <c r="AS307" s="55">
        <f t="shared" si="36"/>
        <v>0</v>
      </c>
      <c r="AT307" s="55">
        <f t="shared" si="37"/>
        <v>1.500211317</v>
      </c>
      <c r="AU307" s="55">
        <f t="shared" si="38"/>
        <v>0.6066978965</v>
      </c>
      <c r="AV307" s="55">
        <f t="shared" si="39"/>
        <v>0.3054277297</v>
      </c>
      <c r="AW307" s="55">
        <f t="shared" si="40"/>
        <v>0.5947234123</v>
      </c>
      <c r="AX307" s="55">
        <f t="shared" si="41"/>
        <v>8</v>
      </c>
      <c r="AY307" s="55">
        <f t="shared" si="42"/>
        <v>24.01452505</v>
      </c>
      <c r="AZ307" s="54">
        <f t="shared" ref="AZ307:BA307" si="2191">AO307*2</f>
        <v>6.043170802</v>
      </c>
      <c r="BA307" s="54">
        <f t="shared" si="2191"/>
        <v>0</v>
      </c>
      <c r="BB307" s="54">
        <f t="shared" ref="BB307:BD307" si="2192">AQ307*(3/2)</f>
        <v>2.955147816</v>
      </c>
      <c r="BC307" s="54">
        <f t="shared" si="2192"/>
        <v>0.001883548824</v>
      </c>
      <c r="BD307" s="54">
        <f t="shared" si="2192"/>
        <v>0</v>
      </c>
      <c r="BE307" s="54">
        <f t="shared" ref="BE307:BH307" si="2193">AT307</f>
        <v>1.500211317</v>
      </c>
      <c r="BF307" s="54">
        <f t="shared" si="2193"/>
        <v>0.6066978965</v>
      </c>
      <c r="BG307" s="54">
        <f t="shared" si="2193"/>
        <v>0.3054277297</v>
      </c>
      <c r="BH307" s="54">
        <f t="shared" si="2193"/>
        <v>0.5947234123</v>
      </c>
      <c r="BI307" s="54">
        <f t="shared" si="46"/>
        <v>12.00726252</v>
      </c>
      <c r="BJ307" s="54">
        <f t="shared" si="47"/>
        <v>-24.01452505</v>
      </c>
      <c r="BK307" s="56">
        <f t="shared" ref="BK307:BN307" si="2194">AO307</f>
        <v>3.021585401</v>
      </c>
      <c r="BL307" s="56">
        <f t="shared" si="2194"/>
        <v>0</v>
      </c>
      <c r="BM307" s="56">
        <f t="shared" si="2194"/>
        <v>1.970098544</v>
      </c>
      <c r="BN307" s="56">
        <f t="shared" si="2194"/>
        <v>0.001255699216</v>
      </c>
      <c r="BO307" s="56">
        <f t="shared" si="49"/>
        <v>0</v>
      </c>
      <c r="BP307" s="56">
        <f t="shared" si="50"/>
        <v>1.500211317</v>
      </c>
      <c r="BQ307" s="56">
        <f t="shared" ref="BQ307:BS307" si="2195">AU307</f>
        <v>0.6066978965</v>
      </c>
      <c r="BR307" s="56">
        <f t="shared" si="2195"/>
        <v>0.3054277297</v>
      </c>
      <c r="BS307" s="56">
        <f t="shared" si="2195"/>
        <v>0.5947234123</v>
      </c>
      <c r="BT307" s="56">
        <f t="shared" si="52"/>
        <v>8</v>
      </c>
      <c r="BU307" s="50">
        <f t="shared" ref="BU307:BX307" si="2196">AZ307</f>
        <v>6.043170802</v>
      </c>
      <c r="BV307" s="50">
        <f t="shared" si="2196"/>
        <v>0</v>
      </c>
      <c r="BW307" s="50">
        <f t="shared" si="2196"/>
        <v>2.955147816</v>
      </c>
      <c r="BX307" s="50">
        <f t="shared" si="2196"/>
        <v>0.001883548824</v>
      </c>
      <c r="BY307" s="50">
        <f t="shared" si="54"/>
        <v>0</v>
      </c>
      <c r="BZ307" s="50">
        <f t="shared" si="55"/>
        <v>1.500211317</v>
      </c>
      <c r="CA307" s="50">
        <f t="shared" ref="CA307:CC307" si="2197">BF307</f>
        <v>0.6066978965</v>
      </c>
      <c r="CB307" s="50">
        <f t="shared" si="2197"/>
        <v>0.3054277297</v>
      </c>
      <c r="CC307" s="50">
        <f t="shared" si="2197"/>
        <v>0.5947234123</v>
      </c>
      <c r="CD307" s="50">
        <f t="shared" si="57"/>
        <v>12.00726252</v>
      </c>
      <c r="CE307" s="57">
        <f t="shared" si="58"/>
        <v>38.05</v>
      </c>
      <c r="CF307" s="57">
        <f t="shared" si="59"/>
        <v>0</v>
      </c>
      <c r="CG307" s="57">
        <f t="shared" si="60"/>
        <v>21.05</v>
      </c>
      <c r="CH307" s="57">
        <f t="shared" si="61"/>
        <v>0.02</v>
      </c>
      <c r="CI307" s="58">
        <f t="shared" si="62"/>
        <v>0</v>
      </c>
      <c r="CJ307" s="58">
        <f t="shared" si="63"/>
        <v>22.59</v>
      </c>
      <c r="CK307" s="57">
        <f t="shared" si="64"/>
        <v>9.02</v>
      </c>
      <c r="CL307" s="57">
        <f t="shared" si="65"/>
        <v>2.58</v>
      </c>
      <c r="CM307" s="57">
        <f t="shared" si="66"/>
        <v>6.99</v>
      </c>
      <c r="CN307" s="57">
        <f t="shared" si="67"/>
        <v>100.3</v>
      </c>
      <c r="CO307" s="59">
        <f t="shared" si="68"/>
        <v>0.1015702026</v>
      </c>
      <c r="CP307" s="59">
        <f t="shared" si="69"/>
        <v>0.4988963106</v>
      </c>
      <c r="CQ307" s="59">
        <f t="shared" si="70"/>
        <v>0.2017578049</v>
      </c>
      <c r="CR307" s="59">
        <f t="shared" si="71"/>
        <v>0.1977756819</v>
      </c>
      <c r="CS307" s="60">
        <f t="shared" si="72"/>
        <v>10.15702026</v>
      </c>
      <c r="CT307" s="60">
        <f t="shared" si="73"/>
        <v>19.77756819</v>
      </c>
      <c r="CU307" s="60">
        <f t="shared" si="74"/>
        <v>70.06541155</v>
      </c>
      <c r="CV307" s="61">
        <f t="shared" si="75"/>
        <v>0.2485607832</v>
      </c>
      <c r="CW307" s="61">
        <f t="shared" si="76"/>
        <v>0.08795979548</v>
      </c>
      <c r="CX307" s="62"/>
    </row>
    <row r="308" ht="15.75" customHeight="1">
      <c r="A308" s="17" t="s">
        <v>53</v>
      </c>
      <c r="B308" s="17" t="s">
        <v>54</v>
      </c>
      <c r="C308" s="17" t="s">
        <v>284</v>
      </c>
      <c r="D308" s="83"/>
      <c r="E308" s="83" t="s">
        <v>285</v>
      </c>
      <c r="F308" s="2">
        <v>85.0</v>
      </c>
      <c r="G308" s="3" t="s">
        <v>370</v>
      </c>
      <c r="H308" s="48">
        <v>37.97</v>
      </c>
      <c r="I308" s="49">
        <v>4.16</v>
      </c>
      <c r="J308" s="49">
        <v>21.3</v>
      </c>
      <c r="K308" s="49">
        <v>2.6</v>
      </c>
      <c r="L308" s="49">
        <v>0.02</v>
      </c>
      <c r="M308" s="49">
        <v>0.04</v>
      </c>
      <c r="N308" s="49">
        <v>3.39</v>
      </c>
      <c r="O308" s="49">
        <v>30.58</v>
      </c>
      <c r="P308" s="49"/>
      <c r="Q308" s="50">
        <f t="shared" si="8"/>
        <v>100.06</v>
      </c>
      <c r="R308" s="51">
        <f t="shared" si="9"/>
        <v>12</v>
      </c>
      <c r="S308" s="52">
        <f t="shared" si="10"/>
        <v>0.63194545</v>
      </c>
      <c r="T308" s="52">
        <f t="shared" si="11"/>
        <v>0.0002503166506</v>
      </c>
      <c r="U308" s="52">
        <f t="shared" si="12"/>
        <v>0.4178055792</v>
      </c>
      <c r="V308" s="52">
        <f t="shared" si="13"/>
        <v>0.0005263497252</v>
      </c>
      <c r="W308" s="52">
        <f t="shared" si="14"/>
        <v>0</v>
      </c>
      <c r="X308" s="52">
        <f t="shared" si="15"/>
        <v>0.4256302334</v>
      </c>
      <c r="Y308" s="52">
        <f t="shared" si="16"/>
        <v>0.04778861362</v>
      </c>
      <c r="Z308" s="52">
        <f t="shared" si="17"/>
        <v>0.1032145374</v>
      </c>
      <c r="AA308" s="52">
        <f t="shared" si="18"/>
        <v>0.04636283555</v>
      </c>
      <c r="AB308" s="52">
        <f t="shared" si="19"/>
        <v>1.673523915</v>
      </c>
      <c r="AC308" s="53">
        <f t="shared" si="20"/>
        <v>5.029771293</v>
      </c>
      <c r="AD308" s="54">
        <f t="shared" si="21"/>
        <v>1.2638909</v>
      </c>
      <c r="AE308" s="54">
        <f t="shared" si="22"/>
        <v>0.0005006333011</v>
      </c>
      <c r="AF308" s="54">
        <f t="shared" si="23"/>
        <v>0.6267083688</v>
      </c>
      <c r="AG308" s="54">
        <f t="shared" si="24"/>
        <v>0.0007895245878</v>
      </c>
      <c r="AH308" s="54">
        <f t="shared" si="25"/>
        <v>0</v>
      </c>
      <c r="AI308" s="54">
        <f t="shared" si="26"/>
        <v>0.4256302334</v>
      </c>
      <c r="AJ308" s="54">
        <f t="shared" si="27"/>
        <v>0.04778861362</v>
      </c>
      <c r="AK308" s="54">
        <f t="shared" si="28"/>
        <v>0.1032145374</v>
      </c>
      <c r="AL308" s="54">
        <f t="shared" si="29"/>
        <v>0.04636283555</v>
      </c>
      <c r="AM308" s="54">
        <f t="shared" si="30"/>
        <v>2.514885647</v>
      </c>
      <c r="AN308" s="54">
        <f t="shared" si="31"/>
        <v>-5.029771293</v>
      </c>
      <c r="AO308" s="55">
        <f t="shared" si="32"/>
        <v>3.020909085</v>
      </c>
      <c r="AP308" s="55">
        <f t="shared" si="33"/>
        <v>0.001196596706</v>
      </c>
      <c r="AQ308" s="55">
        <f t="shared" si="34"/>
        <v>1.997249398</v>
      </c>
      <c r="AR308" s="55">
        <f t="shared" si="35"/>
        <v>0.002516126458</v>
      </c>
      <c r="AS308" s="55">
        <f t="shared" si="36"/>
        <v>0</v>
      </c>
      <c r="AT308" s="55">
        <f t="shared" si="37"/>
        <v>2.034653844</v>
      </c>
      <c r="AU308" s="55">
        <f t="shared" si="38"/>
        <v>0.2284454411</v>
      </c>
      <c r="AV308" s="55">
        <f t="shared" si="39"/>
        <v>0.4933997604</v>
      </c>
      <c r="AW308" s="55">
        <f t="shared" si="40"/>
        <v>0.2216297485</v>
      </c>
      <c r="AX308" s="55">
        <f t="shared" si="41"/>
        <v>8</v>
      </c>
      <c r="AY308" s="55">
        <f t="shared" si="42"/>
        <v>24.04397689</v>
      </c>
      <c r="AZ308" s="54">
        <f t="shared" ref="AZ308:BA308" si="2198">AO308*2</f>
        <v>6.04181817</v>
      </c>
      <c r="BA308" s="54">
        <f t="shared" si="2198"/>
        <v>0.002393193412</v>
      </c>
      <c r="BB308" s="54">
        <f t="shared" ref="BB308:BD308" si="2199">AQ308*(3/2)</f>
        <v>2.995874098</v>
      </c>
      <c r="BC308" s="54">
        <f t="shared" si="2199"/>
        <v>0.003774189687</v>
      </c>
      <c r="BD308" s="54">
        <f t="shared" si="2199"/>
        <v>0</v>
      </c>
      <c r="BE308" s="54">
        <f t="shared" ref="BE308:BH308" si="2200">AT308</f>
        <v>2.034653844</v>
      </c>
      <c r="BF308" s="54">
        <f t="shared" si="2200"/>
        <v>0.2284454411</v>
      </c>
      <c r="BG308" s="54">
        <f t="shared" si="2200"/>
        <v>0.4933997604</v>
      </c>
      <c r="BH308" s="54">
        <f t="shared" si="2200"/>
        <v>0.2216297485</v>
      </c>
      <c r="BI308" s="54">
        <f t="shared" si="46"/>
        <v>12.02198844</v>
      </c>
      <c r="BJ308" s="54">
        <f t="shared" si="47"/>
        <v>-24.04397689</v>
      </c>
      <c r="BK308" s="56">
        <f t="shared" ref="BK308:BN308" si="2201">AO308</f>
        <v>3.020909085</v>
      </c>
      <c r="BL308" s="56">
        <f t="shared" si="2201"/>
        <v>0.001196596706</v>
      </c>
      <c r="BM308" s="56">
        <f t="shared" si="2201"/>
        <v>1.997249398</v>
      </c>
      <c r="BN308" s="56">
        <f t="shared" si="2201"/>
        <v>0.002516126458</v>
      </c>
      <c r="BO308" s="56">
        <f t="shared" si="49"/>
        <v>0</v>
      </c>
      <c r="BP308" s="56">
        <f t="shared" si="50"/>
        <v>2.034653844</v>
      </c>
      <c r="BQ308" s="56">
        <f t="shared" ref="BQ308:BS308" si="2202">AU308</f>
        <v>0.2284454411</v>
      </c>
      <c r="BR308" s="56">
        <f t="shared" si="2202"/>
        <v>0.4933997604</v>
      </c>
      <c r="BS308" s="56">
        <f t="shared" si="2202"/>
        <v>0.2216297485</v>
      </c>
      <c r="BT308" s="56">
        <f t="shared" si="52"/>
        <v>8</v>
      </c>
      <c r="BU308" s="50">
        <f t="shared" ref="BU308:BX308" si="2203">AZ308</f>
        <v>6.04181817</v>
      </c>
      <c r="BV308" s="50">
        <f t="shared" si="2203"/>
        <v>0.002393193412</v>
      </c>
      <c r="BW308" s="50">
        <f t="shared" si="2203"/>
        <v>2.995874098</v>
      </c>
      <c r="BX308" s="50">
        <f t="shared" si="2203"/>
        <v>0.003774189687</v>
      </c>
      <c r="BY308" s="50">
        <f t="shared" si="54"/>
        <v>0</v>
      </c>
      <c r="BZ308" s="50">
        <f t="shared" si="55"/>
        <v>2.034653844</v>
      </c>
      <c r="CA308" s="50">
        <f t="shared" ref="CA308:CC308" si="2204">BF308</f>
        <v>0.2284454411</v>
      </c>
      <c r="CB308" s="50">
        <f t="shared" si="2204"/>
        <v>0.4933997604</v>
      </c>
      <c r="CC308" s="50">
        <f t="shared" si="2204"/>
        <v>0.2216297485</v>
      </c>
      <c r="CD308" s="50">
        <f t="shared" si="57"/>
        <v>12.02198844</v>
      </c>
      <c r="CE308" s="57">
        <f t="shared" si="58"/>
        <v>37.97</v>
      </c>
      <c r="CF308" s="57">
        <f t="shared" si="59"/>
        <v>0.02</v>
      </c>
      <c r="CG308" s="57">
        <f t="shared" si="60"/>
        <v>21.3</v>
      </c>
      <c r="CH308" s="57">
        <f t="shared" si="61"/>
        <v>0.04</v>
      </c>
      <c r="CI308" s="58">
        <f t="shared" si="62"/>
        <v>0</v>
      </c>
      <c r="CJ308" s="58">
        <f t="shared" si="63"/>
        <v>30.58</v>
      </c>
      <c r="CK308" s="57">
        <f t="shared" si="64"/>
        <v>3.39</v>
      </c>
      <c r="CL308" s="57">
        <f t="shared" si="65"/>
        <v>4.16</v>
      </c>
      <c r="CM308" s="57">
        <f t="shared" si="66"/>
        <v>2.6</v>
      </c>
      <c r="CN308" s="57">
        <f t="shared" si="67"/>
        <v>100.06</v>
      </c>
      <c r="CO308" s="59">
        <f t="shared" si="68"/>
        <v>0.16567442</v>
      </c>
      <c r="CP308" s="59">
        <f t="shared" si="69"/>
        <v>0.6831987415</v>
      </c>
      <c r="CQ308" s="59">
        <f t="shared" si="70"/>
        <v>0.07670771041</v>
      </c>
      <c r="CR308" s="59">
        <f t="shared" si="71"/>
        <v>0.07441912819</v>
      </c>
      <c r="CS308" s="60">
        <f t="shared" si="72"/>
        <v>16.567442</v>
      </c>
      <c r="CT308" s="60">
        <f t="shared" si="73"/>
        <v>7.441912819</v>
      </c>
      <c r="CU308" s="60">
        <f t="shared" si="74"/>
        <v>75.99064519</v>
      </c>
      <c r="CV308" s="61">
        <f t="shared" si="75"/>
        <v>0.1572563382</v>
      </c>
      <c r="CW308" s="61">
        <f t="shared" si="76"/>
        <v>0.1434740477</v>
      </c>
      <c r="CX308" s="62"/>
    </row>
    <row r="309" ht="15.75" customHeight="1">
      <c r="A309" s="17" t="s">
        <v>53</v>
      </c>
      <c r="B309" s="17" t="s">
        <v>54</v>
      </c>
      <c r="C309" s="17" t="s">
        <v>284</v>
      </c>
      <c r="D309" s="83"/>
      <c r="E309" s="83" t="s">
        <v>285</v>
      </c>
      <c r="F309" s="2">
        <v>86.0</v>
      </c>
      <c r="G309" s="3" t="s">
        <v>371</v>
      </c>
      <c r="H309" s="48">
        <v>37.11</v>
      </c>
      <c r="I309" s="49">
        <v>2.56</v>
      </c>
      <c r="J309" s="49">
        <v>21.2</v>
      </c>
      <c r="K309" s="49">
        <v>1.02</v>
      </c>
      <c r="L309" s="49">
        <v>0.01</v>
      </c>
      <c r="M309" s="49">
        <v>0.04</v>
      </c>
      <c r="N309" s="49">
        <v>3.89</v>
      </c>
      <c r="O309" s="49">
        <v>33.84</v>
      </c>
      <c r="P309" s="49"/>
      <c r="Q309" s="50">
        <f t="shared" si="8"/>
        <v>99.67</v>
      </c>
      <c r="R309" s="51">
        <f t="shared" si="9"/>
        <v>12</v>
      </c>
      <c r="S309" s="52">
        <f t="shared" si="10"/>
        <v>0.6176322267</v>
      </c>
      <c r="T309" s="52">
        <f t="shared" si="11"/>
        <v>0.0001251583253</v>
      </c>
      <c r="U309" s="52">
        <f t="shared" si="12"/>
        <v>0.4158440506</v>
      </c>
      <c r="V309" s="52">
        <f t="shared" si="13"/>
        <v>0.0005263497252</v>
      </c>
      <c r="W309" s="52">
        <f t="shared" si="14"/>
        <v>0</v>
      </c>
      <c r="X309" s="52">
        <f t="shared" si="15"/>
        <v>0.4710048103</v>
      </c>
      <c r="Y309" s="52">
        <f t="shared" si="16"/>
        <v>0.05483708171</v>
      </c>
      <c r="Z309" s="52">
        <f t="shared" si="17"/>
        <v>0.06351663838</v>
      </c>
      <c r="AA309" s="52">
        <f t="shared" si="18"/>
        <v>0.01818849702</v>
      </c>
      <c r="AB309" s="52">
        <f t="shared" si="19"/>
        <v>1.641674813</v>
      </c>
      <c r="AC309" s="53">
        <f t="shared" si="20"/>
        <v>4.935234796</v>
      </c>
      <c r="AD309" s="54">
        <f t="shared" si="21"/>
        <v>1.235264453</v>
      </c>
      <c r="AE309" s="54">
        <f t="shared" si="22"/>
        <v>0.0002503166506</v>
      </c>
      <c r="AF309" s="54">
        <f t="shared" si="23"/>
        <v>0.623766076</v>
      </c>
      <c r="AG309" s="54">
        <f t="shared" si="24"/>
        <v>0.0007895245878</v>
      </c>
      <c r="AH309" s="54">
        <f t="shared" si="25"/>
        <v>0</v>
      </c>
      <c r="AI309" s="54">
        <f t="shared" si="26"/>
        <v>0.4710048103</v>
      </c>
      <c r="AJ309" s="54">
        <f t="shared" si="27"/>
        <v>0.05483708171</v>
      </c>
      <c r="AK309" s="54">
        <f t="shared" si="28"/>
        <v>0.06351663838</v>
      </c>
      <c r="AL309" s="54">
        <f t="shared" si="29"/>
        <v>0.01818849702</v>
      </c>
      <c r="AM309" s="54">
        <f t="shared" si="30"/>
        <v>2.467617398</v>
      </c>
      <c r="AN309" s="54">
        <f t="shared" si="31"/>
        <v>-4.935234796</v>
      </c>
      <c r="AO309" s="55">
        <f t="shared" si="32"/>
        <v>3.009766475</v>
      </c>
      <c r="AP309" s="55">
        <f t="shared" si="33"/>
        <v>0.0006099055638</v>
      </c>
      <c r="AQ309" s="55">
        <f t="shared" si="34"/>
        <v>2.02643811</v>
      </c>
      <c r="AR309" s="55">
        <f t="shared" si="35"/>
        <v>0.002564940248</v>
      </c>
      <c r="AS309" s="55">
        <f t="shared" si="36"/>
        <v>0</v>
      </c>
      <c r="AT309" s="55">
        <f t="shared" si="37"/>
        <v>2.295240478</v>
      </c>
      <c r="AU309" s="55">
        <f t="shared" si="38"/>
        <v>0.267225062</v>
      </c>
      <c r="AV309" s="55">
        <f t="shared" si="39"/>
        <v>0.3095211689</v>
      </c>
      <c r="AW309" s="55">
        <f t="shared" si="40"/>
        <v>0.08863386041</v>
      </c>
      <c r="AX309" s="55">
        <f t="shared" si="41"/>
        <v>8</v>
      </c>
      <c r="AY309" s="55">
        <f t="shared" si="42"/>
        <v>24.04975581</v>
      </c>
      <c r="AZ309" s="54">
        <f t="shared" ref="AZ309:BA309" si="2205">AO309*2</f>
        <v>6.019532949</v>
      </c>
      <c r="BA309" s="54">
        <f t="shared" si="2205"/>
        <v>0.001219811128</v>
      </c>
      <c r="BB309" s="54">
        <f t="shared" ref="BB309:BD309" si="2206">AQ309*(3/2)</f>
        <v>3.039657165</v>
      </c>
      <c r="BC309" s="54">
        <f t="shared" si="2206"/>
        <v>0.003847410372</v>
      </c>
      <c r="BD309" s="54">
        <f t="shared" si="2206"/>
        <v>0</v>
      </c>
      <c r="BE309" s="54">
        <f t="shared" ref="BE309:BH309" si="2207">AT309</f>
        <v>2.295240478</v>
      </c>
      <c r="BF309" s="54">
        <f t="shared" si="2207"/>
        <v>0.267225062</v>
      </c>
      <c r="BG309" s="54">
        <f t="shared" si="2207"/>
        <v>0.3095211689</v>
      </c>
      <c r="BH309" s="54">
        <f t="shared" si="2207"/>
        <v>0.08863386041</v>
      </c>
      <c r="BI309" s="54">
        <f t="shared" si="46"/>
        <v>12.02487791</v>
      </c>
      <c r="BJ309" s="54">
        <f t="shared" si="47"/>
        <v>-24.04975581</v>
      </c>
      <c r="BK309" s="56">
        <f t="shared" ref="BK309:BN309" si="2208">AO309</f>
        <v>3.009766475</v>
      </c>
      <c r="BL309" s="56">
        <f t="shared" si="2208"/>
        <v>0.0006099055638</v>
      </c>
      <c r="BM309" s="56">
        <f t="shared" si="2208"/>
        <v>2.02643811</v>
      </c>
      <c r="BN309" s="56">
        <f t="shared" si="2208"/>
        <v>0.002564940248</v>
      </c>
      <c r="BO309" s="56">
        <f t="shared" si="49"/>
        <v>0</v>
      </c>
      <c r="BP309" s="56">
        <f t="shared" si="50"/>
        <v>2.295240478</v>
      </c>
      <c r="BQ309" s="56">
        <f t="shared" ref="BQ309:BS309" si="2209">AU309</f>
        <v>0.267225062</v>
      </c>
      <c r="BR309" s="56">
        <f t="shared" si="2209"/>
        <v>0.3095211689</v>
      </c>
      <c r="BS309" s="56">
        <f t="shared" si="2209"/>
        <v>0.08863386041</v>
      </c>
      <c r="BT309" s="56">
        <f t="shared" si="52"/>
        <v>8</v>
      </c>
      <c r="BU309" s="50">
        <f t="shared" ref="BU309:BX309" si="2210">AZ309</f>
        <v>6.019532949</v>
      </c>
      <c r="BV309" s="50">
        <f t="shared" si="2210"/>
        <v>0.001219811128</v>
      </c>
      <c r="BW309" s="50">
        <f t="shared" si="2210"/>
        <v>3.039657165</v>
      </c>
      <c r="BX309" s="50">
        <f t="shared" si="2210"/>
        <v>0.003847410372</v>
      </c>
      <c r="BY309" s="50">
        <f t="shared" si="54"/>
        <v>0</v>
      </c>
      <c r="BZ309" s="50">
        <f t="shared" si="55"/>
        <v>2.295240478</v>
      </c>
      <c r="CA309" s="50">
        <f t="shared" ref="CA309:CC309" si="2211">BF309</f>
        <v>0.267225062</v>
      </c>
      <c r="CB309" s="50">
        <f t="shared" si="2211"/>
        <v>0.3095211689</v>
      </c>
      <c r="CC309" s="50">
        <f t="shared" si="2211"/>
        <v>0.08863386041</v>
      </c>
      <c r="CD309" s="50">
        <f t="shared" si="57"/>
        <v>12.02487791</v>
      </c>
      <c r="CE309" s="57">
        <f t="shared" si="58"/>
        <v>37.11</v>
      </c>
      <c r="CF309" s="57">
        <f t="shared" si="59"/>
        <v>0.01</v>
      </c>
      <c r="CG309" s="57">
        <f t="shared" si="60"/>
        <v>21.2</v>
      </c>
      <c r="CH309" s="57">
        <f t="shared" si="61"/>
        <v>0.04</v>
      </c>
      <c r="CI309" s="58">
        <f t="shared" si="62"/>
        <v>0</v>
      </c>
      <c r="CJ309" s="58">
        <f t="shared" si="63"/>
        <v>33.84</v>
      </c>
      <c r="CK309" s="57">
        <f t="shared" si="64"/>
        <v>3.89</v>
      </c>
      <c r="CL309" s="57">
        <f t="shared" si="65"/>
        <v>2.56</v>
      </c>
      <c r="CM309" s="57">
        <f t="shared" si="66"/>
        <v>1.02</v>
      </c>
      <c r="CN309" s="57">
        <f t="shared" si="67"/>
        <v>99.67</v>
      </c>
      <c r="CO309" s="59">
        <f t="shared" si="68"/>
        <v>0.1045460442</v>
      </c>
      <c r="CP309" s="59">
        <f t="shared" si="69"/>
        <v>0.7752565465</v>
      </c>
      <c r="CQ309" s="59">
        <f t="shared" si="70"/>
        <v>0.09025981404</v>
      </c>
      <c r="CR309" s="59">
        <f t="shared" si="71"/>
        <v>0.02993759529</v>
      </c>
      <c r="CS309" s="60">
        <f t="shared" si="72"/>
        <v>10.45460442</v>
      </c>
      <c r="CT309" s="60">
        <f t="shared" si="73"/>
        <v>2.993759529</v>
      </c>
      <c r="CU309" s="60">
        <f t="shared" si="74"/>
        <v>86.55163605</v>
      </c>
      <c r="CV309" s="61">
        <f t="shared" si="75"/>
        <v>0.08221061739</v>
      </c>
      <c r="CW309" s="61">
        <f t="shared" si="76"/>
        <v>0.09053687428</v>
      </c>
      <c r="CX309" s="62"/>
    </row>
    <row r="310" ht="15.75" customHeight="1">
      <c r="A310" s="17" t="s">
        <v>53</v>
      </c>
      <c r="B310" s="17" t="s">
        <v>54</v>
      </c>
      <c r="C310" s="17" t="s">
        <v>284</v>
      </c>
      <c r="D310" s="83"/>
      <c r="E310" s="83" t="s">
        <v>285</v>
      </c>
      <c r="F310" s="2">
        <v>87.0</v>
      </c>
      <c r="G310" s="3" t="s">
        <v>372</v>
      </c>
      <c r="H310" s="48">
        <v>37.8</v>
      </c>
      <c r="I310" s="49">
        <v>3.6</v>
      </c>
      <c r="J310" s="49">
        <v>21.41</v>
      </c>
      <c r="K310" s="49">
        <v>1.18</v>
      </c>
      <c r="L310" s="49">
        <v>0.0</v>
      </c>
      <c r="M310" s="49">
        <v>0.0</v>
      </c>
      <c r="N310" s="49">
        <v>5.73</v>
      </c>
      <c r="O310" s="49">
        <v>30.78</v>
      </c>
      <c r="P310" s="49"/>
      <c r="Q310" s="50">
        <f t="shared" si="8"/>
        <v>100.5</v>
      </c>
      <c r="R310" s="51">
        <f t="shared" si="9"/>
        <v>12</v>
      </c>
      <c r="S310" s="52">
        <f t="shared" si="10"/>
        <v>0.6291160919</v>
      </c>
      <c r="T310" s="52">
        <f t="shared" si="11"/>
        <v>0</v>
      </c>
      <c r="U310" s="52">
        <f t="shared" si="12"/>
        <v>0.4199632606</v>
      </c>
      <c r="V310" s="52">
        <f t="shared" si="13"/>
        <v>0</v>
      </c>
      <c r="W310" s="52">
        <f t="shared" si="14"/>
        <v>0</v>
      </c>
      <c r="X310" s="52">
        <f t="shared" si="15"/>
        <v>0.4284139498</v>
      </c>
      <c r="Y310" s="52">
        <f t="shared" si="16"/>
        <v>0.08077544426</v>
      </c>
      <c r="Z310" s="52">
        <f t="shared" si="17"/>
        <v>0.08932027272</v>
      </c>
      <c r="AA310" s="52">
        <f t="shared" si="18"/>
        <v>0.0210415946</v>
      </c>
      <c r="AB310" s="52">
        <f t="shared" si="19"/>
        <v>1.668630614</v>
      </c>
      <c r="AC310" s="53">
        <f t="shared" si="20"/>
        <v>5.015456672</v>
      </c>
      <c r="AD310" s="54">
        <f t="shared" si="21"/>
        <v>1.258232184</v>
      </c>
      <c r="AE310" s="54">
        <f t="shared" si="22"/>
        <v>0</v>
      </c>
      <c r="AF310" s="54">
        <f t="shared" si="23"/>
        <v>0.6299448909</v>
      </c>
      <c r="AG310" s="54">
        <f t="shared" si="24"/>
        <v>0</v>
      </c>
      <c r="AH310" s="54">
        <f t="shared" si="25"/>
        <v>0</v>
      </c>
      <c r="AI310" s="54">
        <f t="shared" si="26"/>
        <v>0.4284139498</v>
      </c>
      <c r="AJ310" s="54">
        <f t="shared" si="27"/>
        <v>0.08077544426</v>
      </c>
      <c r="AK310" s="54">
        <f t="shared" si="28"/>
        <v>0.08932027272</v>
      </c>
      <c r="AL310" s="54">
        <f t="shared" si="29"/>
        <v>0.0210415946</v>
      </c>
      <c r="AM310" s="54">
        <f t="shared" si="30"/>
        <v>2.507728336</v>
      </c>
      <c r="AN310" s="54">
        <f t="shared" si="31"/>
        <v>-5.015456672</v>
      </c>
      <c r="AO310" s="55">
        <f t="shared" si="32"/>
        <v>3.016203043</v>
      </c>
      <c r="AP310" s="55">
        <f t="shared" si="33"/>
        <v>0</v>
      </c>
      <c r="AQ310" s="55">
        <f t="shared" si="34"/>
        <v>2.013451064</v>
      </c>
      <c r="AR310" s="55">
        <f t="shared" si="35"/>
        <v>0</v>
      </c>
      <c r="AS310" s="55">
        <f t="shared" si="36"/>
        <v>0</v>
      </c>
      <c r="AT310" s="55">
        <f t="shared" si="37"/>
        <v>2.05396663</v>
      </c>
      <c r="AU310" s="55">
        <f t="shared" si="38"/>
        <v>0.3872657907</v>
      </c>
      <c r="AV310" s="55">
        <f t="shared" si="39"/>
        <v>0.4282326933</v>
      </c>
      <c r="AW310" s="55">
        <f t="shared" si="40"/>
        <v>0.1008807794</v>
      </c>
      <c r="AX310" s="55">
        <f t="shared" si="41"/>
        <v>8</v>
      </c>
      <c r="AY310" s="55">
        <f t="shared" si="42"/>
        <v>24.04585715</v>
      </c>
      <c r="AZ310" s="54">
        <f t="shared" ref="AZ310:BA310" si="2212">AO310*2</f>
        <v>6.032406086</v>
      </c>
      <c r="BA310" s="54">
        <f t="shared" si="2212"/>
        <v>0</v>
      </c>
      <c r="BB310" s="54">
        <f t="shared" ref="BB310:BD310" si="2213">AQ310*(3/2)</f>
        <v>3.020176596</v>
      </c>
      <c r="BC310" s="54">
        <f t="shared" si="2213"/>
        <v>0</v>
      </c>
      <c r="BD310" s="54">
        <f t="shared" si="2213"/>
        <v>0</v>
      </c>
      <c r="BE310" s="54">
        <f t="shared" ref="BE310:BH310" si="2214">AT310</f>
        <v>2.05396663</v>
      </c>
      <c r="BF310" s="54">
        <f t="shared" si="2214"/>
        <v>0.3872657907</v>
      </c>
      <c r="BG310" s="54">
        <f t="shared" si="2214"/>
        <v>0.4282326933</v>
      </c>
      <c r="BH310" s="54">
        <f t="shared" si="2214"/>
        <v>0.1008807794</v>
      </c>
      <c r="BI310" s="54">
        <f t="shared" si="46"/>
        <v>12.02292858</v>
      </c>
      <c r="BJ310" s="54">
        <f t="shared" si="47"/>
        <v>-24.04585715</v>
      </c>
      <c r="BK310" s="56">
        <f t="shared" ref="BK310:BN310" si="2215">AO310</f>
        <v>3.016203043</v>
      </c>
      <c r="BL310" s="56">
        <f t="shared" si="2215"/>
        <v>0</v>
      </c>
      <c r="BM310" s="56">
        <f t="shared" si="2215"/>
        <v>2.013451064</v>
      </c>
      <c r="BN310" s="56">
        <f t="shared" si="2215"/>
        <v>0</v>
      </c>
      <c r="BO310" s="56">
        <f t="shared" si="49"/>
        <v>0</v>
      </c>
      <c r="BP310" s="56">
        <f t="shared" si="50"/>
        <v>2.05396663</v>
      </c>
      <c r="BQ310" s="56">
        <f t="shared" ref="BQ310:BS310" si="2216">AU310</f>
        <v>0.3872657907</v>
      </c>
      <c r="BR310" s="56">
        <f t="shared" si="2216"/>
        <v>0.4282326933</v>
      </c>
      <c r="BS310" s="56">
        <f t="shared" si="2216"/>
        <v>0.1008807794</v>
      </c>
      <c r="BT310" s="56">
        <f t="shared" si="52"/>
        <v>8</v>
      </c>
      <c r="BU310" s="50">
        <f t="shared" ref="BU310:BX310" si="2217">AZ310</f>
        <v>6.032406086</v>
      </c>
      <c r="BV310" s="50">
        <f t="shared" si="2217"/>
        <v>0</v>
      </c>
      <c r="BW310" s="50">
        <f t="shared" si="2217"/>
        <v>3.020176596</v>
      </c>
      <c r="BX310" s="50">
        <f t="shared" si="2217"/>
        <v>0</v>
      </c>
      <c r="BY310" s="50">
        <f t="shared" si="54"/>
        <v>0</v>
      </c>
      <c r="BZ310" s="50">
        <f t="shared" si="55"/>
        <v>2.05396663</v>
      </c>
      <c r="CA310" s="50">
        <f t="shared" ref="CA310:CC310" si="2218">BF310</f>
        <v>0.3872657907</v>
      </c>
      <c r="CB310" s="50">
        <f t="shared" si="2218"/>
        <v>0.4282326933</v>
      </c>
      <c r="CC310" s="50">
        <f t="shared" si="2218"/>
        <v>0.1008807794</v>
      </c>
      <c r="CD310" s="50">
        <f t="shared" si="57"/>
        <v>12.02292858</v>
      </c>
      <c r="CE310" s="57">
        <f t="shared" si="58"/>
        <v>37.8</v>
      </c>
      <c r="CF310" s="57">
        <f t="shared" si="59"/>
        <v>0</v>
      </c>
      <c r="CG310" s="57">
        <f t="shared" si="60"/>
        <v>21.41</v>
      </c>
      <c r="CH310" s="57">
        <f t="shared" si="61"/>
        <v>0</v>
      </c>
      <c r="CI310" s="58">
        <f t="shared" si="62"/>
        <v>0</v>
      </c>
      <c r="CJ310" s="58">
        <f t="shared" si="63"/>
        <v>30.78</v>
      </c>
      <c r="CK310" s="57">
        <f t="shared" si="64"/>
        <v>5.73</v>
      </c>
      <c r="CL310" s="57">
        <f t="shared" si="65"/>
        <v>3.6</v>
      </c>
      <c r="CM310" s="57">
        <f t="shared" si="66"/>
        <v>1.18</v>
      </c>
      <c r="CN310" s="57">
        <f t="shared" si="67"/>
        <v>100.5</v>
      </c>
      <c r="CO310" s="59">
        <f t="shared" si="68"/>
        <v>0.1441693017</v>
      </c>
      <c r="CP310" s="59">
        <f t="shared" si="69"/>
        <v>0.6914907232</v>
      </c>
      <c r="CQ310" s="59">
        <f t="shared" si="70"/>
        <v>0.1303773381</v>
      </c>
      <c r="CR310" s="59">
        <f t="shared" si="71"/>
        <v>0.03396263701</v>
      </c>
      <c r="CS310" s="60">
        <f t="shared" si="72"/>
        <v>14.41693017</v>
      </c>
      <c r="CT310" s="60">
        <f t="shared" si="73"/>
        <v>3.396263701</v>
      </c>
      <c r="CU310" s="60">
        <f t="shared" si="74"/>
        <v>82.18680613</v>
      </c>
      <c r="CV310" s="61">
        <f t="shared" si="75"/>
        <v>0.1060472879</v>
      </c>
      <c r="CW310" s="61">
        <f t="shared" si="76"/>
        <v>0.1248506153</v>
      </c>
      <c r="CX310" s="62"/>
    </row>
    <row r="311" ht="15.75" customHeight="1">
      <c r="A311" s="17" t="s">
        <v>53</v>
      </c>
      <c r="B311" s="17" t="s">
        <v>54</v>
      </c>
      <c r="C311" s="17" t="s">
        <v>284</v>
      </c>
      <c r="D311" s="83"/>
      <c r="E311" s="83" t="s">
        <v>285</v>
      </c>
      <c r="F311" s="2">
        <v>88.0</v>
      </c>
      <c r="G311" s="3" t="s">
        <v>373</v>
      </c>
      <c r="H311" s="48">
        <v>36.88</v>
      </c>
      <c r="I311" s="49">
        <v>0.49</v>
      </c>
      <c r="J311" s="49">
        <v>19.26</v>
      </c>
      <c r="K311" s="49">
        <v>6.9</v>
      </c>
      <c r="L311" s="49">
        <v>0.04</v>
      </c>
      <c r="M311" s="49">
        <v>0.12</v>
      </c>
      <c r="N311" s="49">
        <v>10.36</v>
      </c>
      <c r="O311" s="49">
        <v>25.33</v>
      </c>
      <c r="P311" s="49"/>
      <c r="Q311" s="50">
        <f t="shared" si="8"/>
        <v>99.38</v>
      </c>
      <c r="R311" s="51">
        <f t="shared" si="9"/>
        <v>12</v>
      </c>
      <c r="S311" s="52">
        <f t="shared" si="10"/>
        <v>0.6138042717</v>
      </c>
      <c r="T311" s="52">
        <f t="shared" si="11"/>
        <v>0.0005006333011</v>
      </c>
      <c r="U311" s="52">
        <f t="shared" si="12"/>
        <v>0.3777903969</v>
      </c>
      <c r="V311" s="52">
        <f t="shared" si="13"/>
        <v>0.001579049176</v>
      </c>
      <c r="W311" s="52">
        <f t="shared" si="14"/>
        <v>0</v>
      </c>
      <c r="X311" s="52">
        <f t="shared" si="15"/>
        <v>0.3525576786</v>
      </c>
      <c r="Y311" s="52">
        <f t="shared" si="16"/>
        <v>0.1460442587</v>
      </c>
      <c r="Z311" s="52">
        <f t="shared" si="17"/>
        <v>0.01215748157</v>
      </c>
      <c r="AA311" s="52">
        <f t="shared" si="18"/>
        <v>0.1230398328</v>
      </c>
      <c r="AB311" s="52">
        <f t="shared" si="19"/>
        <v>1.627473603</v>
      </c>
      <c r="AC311" s="53">
        <f t="shared" si="20"/>
        <v>4.862926462</v>
      </c>
      <c r="AD311" s="54">
        <f t="shared" si="21"/>
        <v>1.227608543</v>
      </c>
      <c r="AE311" s="54">
        <f t="shared" si="22"/>
        <v>0.001001266602</v>
      </c>
      <c r="AF311" s="54">
        <f t="shared" si="23"/>
        <v>0.5666855954</v>
      </c>
      <c r="AG311" s="54">
        <f t="shared" si="24"/>
        <v>0.002368573763</v>
      </c>
      <c r="AH311" s="54">
        <f t="shared" si="25"/>
        <v>0</v>
      </c>
      <c r="AI311" s="54">
        <f t="shared" si="26"/>
        <v>0.3525576786</v>
      </c>
      <c r="AJ311" s="54">
        <f t="shared" si="27"/>
        <v>0.1460442587</v>
      </c>
      <c r="AK311" s="54">
        <f t="shared" si="28"/>
        <v>0.01215748157</v>
      </c>
      <c r="AL311" s="54">
        <f t="shared" si="29"/>
        <v>0.1230398328</v>
      </c>
      <c r="AM311" s="54">
        <f t="shared" si="30"/>
        <v>2.431463231</v>
      </c>
      <c r="AN311" s="54">
        <f t="shared" si="31"/>
        <v>-4.862926462</v>
      </c>
      <c r="AO311" s="55">
        <f t="shared" si="32"/>
        <v>3.017212792</v>
      </c>
      <c r="AP311" s="55">
        <f t="shared" si="33"/>
        <v>0.002460910212</v>
      </c>
      <c r="AQ311" s="55">
        <f t="shared" si="34"/>
        <v>1.85706433</v>
      </c>
      <c r="AR311" s="55">
        <f t="shared" si="35"/>
        <v>0.00776196516</v>
      </c>
      <c r="AS311" s="55">
        <f t="shared" si="36"/>
        <v>0</v>
      </c>
      <c r="AT311" s="55">
        <f t="shared" si="37"/>
        <v>1.733030523</v>
      </c>
      <c r="AU311" s="55">
        <f t="shared" si="38"/>
        <v>0.7178943289</v>
      </c>
      <c r="AV311" s="55">
        <f t="shared" si="39"/>
        <v>0.05976124734</v>
      </c>
      <c r="AW311" s="55">
        <f t="shared" si="40"/>
        <v>0.6048139034</v>
      </c>
      <c r="AX311" s="55">
        <f t="shared" si="41"/>
        <v>8</v>
      </c>
      <c r="AY311" s="55">
        <f t="shared" si="42"/>
        <v>23.9041737</v>
      </c>
      <c r="AZ311" s="54">
        <f t="shared" ref="AZ311:BA311" si="2219">AO311*2</f>
        <v>6.034425584</v>
      </c>
      <c r="BA311" s="54">
        <f t="shared" si="2219"/>
        <v>0.004921820424</v>
      </c>
      <c r="BB311" s="54">
        <f t="shared" ref="BB311:BD311" si="2220">AQ311*(3/2)</f>
        <v>2.785596495</v>
      </c>
      <c r="BC311" s="54">
        <f t="shared" si="2220"/>
        <v>0.01164294774</v>
      </c>
      <c r="BD311" s="54">
        <f t="shared" si="2220"/>
        <v>0</v>
      </c>
      <c r="BE311" s="54">
        <f t="shared" ref="BE311:BH311" si="2221">AT311</f>
        <v>1.733030523</v>
      </c>
      <c r="BF311" s="54">
        <f t="shared" si="2221"/>
        <v>0.7178943289</v>
      </c>
      <c r="BG311" s="54">
        <f t="shared" si="2221"/>
        <v>0.05976124734</v>
      </c>
      <c r="BH311" s="54">
        <f t="shared" si="2221"/>
        <v>0.6048139034</v>
      </c>
      <c r="BI311" s="54">
        <f t="shared" si="46"/>
        <v>11.95208685</v>
      </c>
      <c r="BJ311" s="54">
        <f t="shared" si="47"/>
        <v>-23.9041737</v>
      </c>
      <c r="BK311" s="56">
        <f t="shared" ref="BK311:BN311" si="2222">AO311</f>
        <v>3.017212792</v>
      </c>
      <c r="BL311" s="56">
        <f t="shared" si="2222"/>
        <v>0.002460910212</v>
      </c>
      <c r="BM311" s="56">
        <f t="shared" si="2222"/>
        <v>1.85706433</v>
      </c>
      <c r="BN311" s="56">
        <f t="shared" si="2222"/>
        <v>0.00776196516</v>
      </c>
      <c r="BO311" s="56">
        <f t="shared" si="49"/>
        <v>0.09582630019</v>
      </c>
      <c r="BP311" s="56">
        <f t="shared" si="50"/>
        <v>1.637204223</v>
      </c>
      <c r="BQ311" s="56">
        <f t="shared" ref="BQ311:BS311" si="2223">AU311</f>
        <v>0.7178943289</v>
      </c>
      <c r="BR311" s="56">
        <f t="shared" si="2223"/>
        <v>0.05976124734</v>
      </c>
      <c r="BS311" s="56">
        <f t="shared" si="2223"/>
        <v>0.6048139034</v>
      </c>
      <c r="BT311" s="56">
        <f t="shared" si="52"/>
        <v>8</v>
      </c>
      <c r="BU311" s="50">
        <f t="shared" ref="BU311:BX311" si="2224">AZ311</f>
        <v>6.034425584</v>
      </c>
      <c r="BV311" s="50">
        <f t="shared" si="2224"/>
        <v>0.004921820424</v>
      </c>
      <c r="BW311" s="50">
        <f t="shared" si="2224"/>
        <v>2.785596495</v>
      </c>
      <c r="BX311" s="50">
        <f t="shared" si="2224"/>
        <v>0.01164294774</v>
      </c>
      <c r="BY311" s="50">
        <f t="shared" si="54"/>
        <v>0.1437394503</v>
      </c>
      <c r="BZ311" s="50">
        <f t="shared" si="55"/>
        <v>1.637204223</v>
      </c>
      <c r="CA311" s="50">
        <f t="shared" ref="CA311:CC311" si="2225">BF311</f>
        <v>0.7178943289</v>
      </c>
      <c r="CB311" s="50">
        <f t="shared" si="2225"/>
        <v>0.05976124734</v>
      </c>
      <c r="CC311" s="50">
        <f t="shared" si="2225"/>
        <v>0.6048139034</v>
      </c>
      <c r="CD311" s="50">
        <f t="shared" si="57"/>
        <v>12</v>
      </c>
      <c r="CE311" s="57">
        <f t="shared" si="58"/>
        <v>36.88</v>
      </c>
      <c r="CF311" s="57">
        <f t="shared" si="59"/>
        <v>0.04</v>
      </c>
      <c r="CG311" s="57">
        <f t="shared" si="60"/>
        <v>19.26</v>
      </c>
      <c r="CH311" s="57">
        <f t="shared" si="61"/>
        <v>0.12</v>
      </c>
      <c r="CI311" s="58">
        <f t="shared" si="62"/>
        <v>1.55654756</v>
      </c>
      <c r="CJ311" s="58">
        <f t="shared" si="63"/>
        <v>23.92940137</v>
      </c>
      <c r="CK311" s="57">
        <f t="shared" si="64"/>
        <v>10.36</v>
      </c>
      <c r="CL311" s="57">
        <f t="shared" si="65"/>
        <v>0.49</v>
      </c>
      <c r="CM311" s="57">
        <f t="shared" si="66"/>
        <v>6.9</v>
      </c>
      <c r="CN311" s="57">
        <f t="shared" si="67"/>
        <v>99.53594893</v>
      </c>
      <c r="CO311" s="59">
        <f t="shared" si="68"/>
        <v>0.01979063079</v>
      </c>
      <c r="CP311" s="59">
        <f t="shared" si="69"/>
        <v>0.5421791836</v>
      </c>
      <c r="CQ311" s="59">
        <f t="shared" si="70"/>
        <v>0.2377390406</v>
      </c>
      <c r="CR311" s="59">
        <f t="shared" si="71"/>
        <v>0.200291145</v>
      </c>
      <c r="CS311" s="60">
        <f t="shared" si="72"/>
        <v>1.979063079</v>
      </c>
      <c r="CT311" s="60">
        <f t="shared" si="73"/>
        <v>20.0291145</v>
      </c>
      <c r="CU311" s="60">
        <f t="shared" si="74"/>
        <v>77.99182242</v>
      </c>
      <c r="CV311" s="61">
        <f t="shared" si="75"/>
        <v>0.2101864604</v>
      </c>
      <c r="CW311" s="61">
        <f t="shared" si="76"/>
        <v>0.01713868626</v>
      </c>
      <c r="CX311" s="62"/>
    </row>
    <row r="312" ht="15.75" customHeight="1">
      <c r="A312" s="17" t="s">
        <v>53</v>
      </c>
      <c r="B312" s="17" t="s">
        <v>54</v>
      </c>
      <c r="C312" s="17" t="s">
        <v>284</v>
      </c>
      <c r="D312" s="83"/>
      <c r="E312" s="83" t="s">
        <v>285</v>
      </c>
      <c r="F312" s="2">
        <v>89.0</v>
      </c>
      <c r="G312" s="3" t="s">
        <v>374</v>
      </c>
      <c r="H312" s="48">
        <v>37.31</v>
      </c>
      <c r="I312" s="49">
        <v>1.74</v>
      </c>
      <c r="J312" s="49">
        <v>21.06</v>
      </c>
      <c r="K312" s="49">
        <v>3.26</v>
      </c>
      <c r="L312" s="49">
        <v>0.03</v>
      </c>
      <c r="M312" s="49">
        <v>0.02</v>
      </c>
      <c r="N312" s="49">
        <v>1.5</v>
      </c>
      <c r="O312" s="49">
        <v>34.83</v>
      </c>
      <c r="P312" s="49"/>
      <c r="Q312" s="50">
        <f t="shared" si="8"/>
        <v>99.75</v>
      </c>
      <c r="R312" s="51">
        <f t="shared" si="9"/>
        <v>12</v>
      </c>
      <c r="S312" s="52">
        <f t="shared" si="10"/>
        <v>0.6209608833</v>
      </c>
      <c r="T312" s="52">
        <f t="shared" si="11"/>
        <v>0.0003754749758</v>
      </c>
      <c r="U312" s="52">
        <f t="shared" si="12"/>
        <v>0.4130979107</v>
      </c>
      <c r="V312" s="52">
        <f t="shared" si="13"/>
        <v>0.0002631748626</v>
      </c>
      <c r="W312" s="52">
        <f t="shared" si="14"/>
        <v>0</v>
      </c>
      <c r="X312" s="52">
        <f t="shared" si="15"/>
        <v>0.4847842063</v>
      </c>
      <c r="Y312" s="52">
        <f t="shared" si="16"/>
        <v>0.02114540426</v>
      </c>
      <c r="Z312" s="52">
        <f t="shared" si="17"/>
        <v>0.04317146515</v>
      </c>
      <c r="AA312" s="52">
        <f t="shared" si="18"/>
        <v>0.05813186304</v>
      </c>
      <c r="AB312" s="52">
        <f t="shared" si="19"/>
        <v>1.641930383</v>
      </c>
      <c r="AC312" s="53">
        <f t="shared" si="20"/>
        <v>4.939894567</v>
      </c>
      <c r="AD312" s="54">
        <f t="shared" si="21"/>
        <v>1.241921767</v>
      </c>
      <c r="AE312" s="54">
        <f t="shared" si="22"/>
        <v>0.0007509499517</v>
      </c>
      <c r="AF312" s="54">
        <f t="shared" si="23"/>
        <v>0.619646866</v>
      </c>
      <c r="AG312" s="54">
        <f t="shared" si="24"/>
        <v>0.0003947622939</v>
      </c>
      <c r="AH312" s="54">
        <f t="shared" si="25"/>
        <v>0</v>
      </c>
      <c r="AI312" s="54">
        <f t="shared" si="26"/>
        <v>0.4847842063</v>
      </c>
      <c r="AJ312" s="54">
        <f t="shared" si="27"/>
        <v>0.02114540426</v>
      </c>
      <c r="AK312" s="54">
        <f t="shared" si="28"/>
        <v>0.04317146515</v>
      </c>
      <c r="AL312" s="54">
        <f t="shared" si="29"/>
        <v>0.05813186304</v>
      </c>
      <c r="AM312" s="54">
        <f t="shared" si="30"/>
        <v>2.469947284</v>
      </c>
      <c r="AN312" s="54">
        <f t="shared" si="31"/>
        <v>-4.939894567</v>
      </c>
      <c r="AO312" s="55">
        <f t="shared" si="32"/>
        <v>3.025516258</v>
      </c>
      <c r="AP312" s="55">
        <f t="shared" si="33"/>
        <v>0.001829431892</v>
      </c>
      <c r="AQ312" s="55">
        <f t="shared" si="34"/>
        <v>2.012742635</v>
      </c>
      <c r="AR312" s="55">
        <f t="shared" si="35"/>
        <v>0.001282270505</v>
      </c>
      <c r="AS312" s="55">
        <f t="shared" si="36"/>
        <v>0</v>
      </c>
      <c r="AT312" s="55">
        <f t="shared" si="37"/>
        <v>2.36202076</v>
      </c>
      <c r="AU312" s="55">
        <f t="shared" si="38"/>
        <v>0.1030270442</v>
      </c>
      <c r="AV312" s="55">
        <f t="shared" si="39"/>
        <v>0.2103449238</v>
      </c>
      <c r="AW312" s="55">
        <f t="shared" si="40"/>
        <v>0.2832366763</v>
      </c>
      <c r="AX312" s="55">
        <f t="shared" si="41"/>
        <v>8</v>
      </c>
      <c r="AY312" s="55">
        <f t="shared" si="42"/>
        <v>24.06871629</v>
      </c>
      <c r="AZ312" s="54">
        <f t="shared" ref="AZ312:BA312" si="2226">AO312*2</f>
        <v>6.051032515</v>
      </c>
      <c r="BA312" s="54">
        <f t="shared" si="2226"/>
        <v>0.003658863785</v>
      </c>
      <c r="BB312" s="54">
        <f t="shared" ref="BB312:BD312" si="2227">AQ312*(3/2)</f>
        <v>3.019113953</v>
      </c>
      <c r="BC312" s="54">
        <f t="shared" si="2227"/>
        <v>0.001923405757</v>
      </c>
      <c r="BD312" s="54">
        <f t="shared" si="2227"/>
        <v>0</v>
      </c>
      <c r="BE312" s="54">
        <f t="shared" ref="BE312:BH312" si="2228">AT312</f>
        <v>2.36202076</v>
      </c>
      <c r="BF312" s="54">
        <f t="shared" si="2228"/>
        <v>0.1030270442</v>
      </c>
      <c r="BG312" s="54">
        <f t="shared" si="2228"/>
        <v>0.2103449238</v>
      </c>
      <c r="BH312" s="54">
        <f t="shared" si="2228"/>
        <v>0.2832366763</v>
      </c>
      <c r="BI312" s="54">
        <f t="shared" si="46"/>
        <v>12.03435814</v>
      </c>
      <c r="BJ312" s="54">
        <f t="shared" si="47"/>
        <v>-24.06871629</v>
      </c>
      <c r="BK312" s="56">
        <f t="shared" ref="BK312:BN312" si="2229">AO312</f>
        <v>3.025516258</v>
      </c>
      <c r="BL312" s="56">
        <f t="shared" si="2229"/>
        <v>0.001829431892</v>
      </c>
      <c r="BM312" s="56">
        <f t="shared" si="2229"/>
        <v>2.012742635</v>
      </c>
      <c r="BN312" s="56">
        <f t="shared" si="2229"/>
        <v>0.001282270505</v>
      </c>
      <c r="BO312" s="56">
        <f t="shared" si="49"/>
        <v>0</v>
      </c>
      <c r="BP312" s="56">
        <f t="shared" si="50"/>
        <v>2.36202076</v>
      </c>
      <c r="BQ312" s="56">
        <f t="shared" ref="BQ312:BS312" si="2230">AU312</f>
        <v>0.1030270442</v>
      </c>
      <c r="BR312" s="56">
        <f t="shared" si="2230"/>
        <v>0.2103449238</v>
      </c>
      <c r="BS312" s="56">
        <f t="shared" si="2230"/>
        <v>0.2832366763</v>
      </c>
      <c r="BT312" s="56">
        <f t="shared" si="52"/>
        <v>8</v>
      </c>
      <c r="BU312" s="50">
        <f t="shared" ref="BU312:BX312" si="2231">AZ312</f>
        <v>6.051032515</v>
      </c>
      <c r="BV312" s="50">
        <f t="shared" si="2231"/>
        <v>0.003658863785</v>
      </c>
      <c r="BW312" s="50">
        <f t="shared" si="2231"/>
        <v>3.019113953</v>
      </c>
      <c r="BX312" s="50">
        <f t="shared" si="2231"/>
        <v>0.001923405757</v>
      </c>
      <c r="BY312" s="50">
        <f t="shared" si="54"/>
        <v>0</v>
      </c>
      <c r="BZ312" s="50">
        <f t="shared" si="55"/>
        <v>2.36202076</v>
      </c>
      <c r="CA312" s="50">
        <f t="shared" ref="CA312:CC312" si="2232">BF312</f>
        <v>0.1030270442</v>
      </c>
      <c r="CB312" s="50">
        <f t="shared" si="2232"/>
        <v>0.2103449238</v>
      </c>
      <c r="CC312" s="50">
        <f t="shared" si="2232"/>
        <v>0.2832366763</v>
      </c>
      <c r="CD312" s="50">
        <f t="shared" si="57"/>
        <v>12.03435814</v>
      </c>
      <c r="CE312" s="57">
        <f t="shared" si="58"/>
        <v>37.31</v>
      </c>
      <c r="CF312" s="57">
        <f t="shared" si="59"/>
        <v>0.03</v>
      </c>
      <c r="CG312" s="57">
        <f t="shared" si="60"/>
        <v>21.06</v>
      </c>
      <c r="CH312" s="57">
        <f t="shared" si="61"/>
        <v>0.02</v>
      </c>
      <c r="CI312" s="58">
        <f t="shared" si="62"/>
        <v>0</v>
      </c>
      <c r="CJ312" s="58">
        <f t="shared" si="63"/>
        <v>34.83</v>
      </c>
      <c r="CK312" s="57">
        <f t="shared" si="64"/>
        <v>1.5</v>
      </c>
      <c r="CL312" s="57">
        <f t="shared" si="65"/>
        <v>1.74</v>
      </c>
      <c r="CM312" s="57">
        <f t="shared" si="66"/>
        <v>3.26</v>
      </c>
      <c r="CN312" s="57">
        <f t="shared" si="67"/>
        <v>99.75</v>
      </c>
      <c r="CO312" s="59">
        <f t="shared" si="68"/>
        <v>0.0710953942</v>
      </c>
      <c r="CP312" s="59">
        <f t="shared" si="69"/>
        <v>0.7983496536</v>
      </c>
      <c r="CQ312" s="59">
        <f t="shared" si="70"/>
        <v>0.03482255805</v>
      </c>
      <c r="CR312" s="59">
        <f t="shared" si="71"/>
        <v>0.09573239416</v>
      </c>
      <c r="CS312" s="60">
        <f t="shared" si="72"/>
        <v>7.10953942</v>
      </c>
      <c r="CT312" s="60">
        <f t="shared" si="73"/>
        <v>9.573239416</v>
      </c>
      <c r="CU312" s="60">
        <f t="shared" si="74"/>
        <v>83.31722116</v>
      </c>
      <c r="CV312" s="61">
        <f t="shared" si="75"/>
        <v>0.1312800913</v>
      </c>
      <c r="CW312" s="61">
        <f t="shared" si="76"/>
        <v>0.06156861137</v>
      </c>
      <c r="CX312" s="62"/>
    </row>
    <row r="313" ht="15.75" customHeight="1">
      <c r="A313" s="17" t="s">
        <v>53</v>
      </c>
      <c r="B313" s="17" t="s">
        <v>54</v>
      </c>
      <c r="C313" s="17" t="s">
        <v>284</v>
      </c>
      <c r="D313" s="83"/>
      <c r="E313" s="83" t="s">
        <v>285</v>
      </c>
      <c r="F313" s="2">
        <v>90.0</v>
      </c>
      <c r="G313" s="3" t="s">
        <v>375</v>
      </c>
      <c r="H313" s="48">
        <v>38.0</v>
      </c>
      <c r="I313" s="49">
        <v>3.97</v>
      </c>
      <c r="J313" s="49">
        <v>21.5</v>
      </c>
      <c r="K313" s="49">
        <v>3.51</v>
      </c>
      <c r="L313" s="49">
        <v>0.03</v>
      </c>
      <c r="M313" s="49">
        <v>0.0</v>
      </c>
      <c r="N313" s="49">
        <v>2.58</v>
      </c>
      <c r="O313" s="49">
        <v>30.4</v>
      </c>
      <c r="P313" s="49"/>
      <c r="Q313" s="50">
        <f t="shared" si="8"/>
        <v>99.99</v>
      </c>
      <c r="R313" s="51">
        <f t="shared" si="9"/>
        <v>12</v>
      </c>
      <c r="S313" s="52">
        <f t="shared" si="10"/>
        <v>0.6324447485</v>
      </c>
      <c r="T313" s="52">
        <f t="shared" si="11"/>
        <v>0.0003754749758</v>
      </c>
      <c r="U313" s="52">
        <f t="shared" si="12"/>
        <v>0.4217286363</v>
      </c>
      <c r="V313" s="52">
        <f t="shared" si="13"/>
        <v>0</v>
      </c>
      <c r="W313" s="52">
        <f t="shared" si="14"/>
        <v>0</v>
      </c>
      <c r="X313" s="52">
        <f t="shared" si="15"/>
        <v>0.4231248887</v>
      </c>
      <c r="Y313" s="52">
        <f t="shared" si="16"/>
        <v>0.03637009532</v>
      </c>
      <c r="Z313" s="52">
        <f t="shared" si="17"/>
        <v>0.09850041187</v>
      </c>
      <c r="AA313" s="52">
        <f t="shared" si="18"/>
        <v>0.06258982799</v>
      </c>
      <c r="AB313" s="52">
        <f t="shared" si="19"/>
        <v>1.675134084</v>
      </c>
      <c r="AC313" s="53">
        <f t="shared" si="20"/>
        <v>5.03763725</v>
      </c>
      <c r="AD313" s="54">
        <f t="shared" si="21"/>
        <v>1.264889497</v>
      </c>
      <c r="AE313" s="54">
        <f t="shared" si="22"/>
        <v>0.0007509499517</v>
      </c>
      <c r="AF313" s="54">
        <f t="shared" si="23"/>
        <v>0.6325929544</v>
      </c>
      <c r="AG313" s="54">
        <f t="shared" si="24"/>
        <v>0</v>
      </c>
      <c r="AH313" s="54">
        <f t="shared" si="25"/>
        <v>0</v>
      </c>
      <c r="AI313" s="54">
        <f t="shared" si="26"/>
        <v>0.4231248887</v>
      </c>
      <c r="AJ313" s="54">
        <f t="shared" si="27"/>
        <v>0.03637009532</v>
      </c>
      <c r="AK313" s="54">
        <f t="shared" si="28"/>
        <v>0.09850041187</v>
      </c>
      <c r="AL313" s="54">
        <f t="shared" si="29"/>
        <v>0.06258982799</v>
      </c>
      <c r="AM313" s="54">
        <f t="shared" si="30"/>
        <v>2.518818625</v>
      </c>
      <c r="AN313" s="54">
        <f t="shared" si="31"/>
        <v>-5.03763725</v>
      </c>
      <c r="AO313" s="55">
        <f t="shared" si="32"/>
        <v>3.020389853</v>
      </c>
      <c r="AP313" s="55">
        <f t="shared" si="33"/>
        <v>0.001793169774</v>
      </c>
      <c r="AQ313" s="55">
        <f t="shared" si="34"/>
        <v>2.014065097</v>
      </c>
      <c r="AR313" s="55">
        <f t="shared" si="35"/>
        <v>0</v>
      </c>
      <c r="AS313" s="55">
        <f t="shared" si="36"/>
        <v>0</v>
      </c>
      <c r="AT313" s="55">
        <f t="shared" si="37"/>
        <v>2.020733231</v>
      </c>
      <c r="AU313" s="55">
        <f t="shared" si="38"/>
        <v>0.1736940138</v>
      </c>
      <c r="AV313" s="55">
        <f t="shared" si="39"/>
        <v>0.4704120719</v>
      </c>
      <c r="AW313" s="55">
        <f t="shared" si="40"/>
        <v>0.298912564</v>
      </c>
      <c r="AX313" s="55">
        <f t="shared" si="41"/>
        <v>8</v>
      </c>
      <c r="AY313" s="55">
        <f t="shared" si="42"/>
        <v>24.05843114</v>
      </c>
      <c r="AZ313" s="54">
        <f t="shared" ref="AZ313:BA313" si="2233">AO313*2</f>
        <v>6.040779705</v>
      </c>
      <c r="BA313" s="54">
        <f t="shared" si="2233"/>
        <v>0.003586339549</v>
      </c>
      <c r="BB313" s="54">
        <f t="shared" ref="BB313:BD313" si="2234">AQ313*(3/2)</f>
        <v>3.021097645</v>
      </c>
      <c r="BC313" s="54">
        <f t="shared" si="2234"/>
        <v>0</v>
      </c>
      <c r="BD313" s="54">
        <f t="shared" si="2234"/>
        <v>0</v>
      </c>
      <c r="BE313" s="54">
        <f t="shared" ref="BE313:BH313" si="2235">AT313</f>
        <v>2.020733231</v>
      </c>
      <c r="BF313" s="54">
        <f t="shared" si="2235"/>
        <v>0.1736940138</v>
      </c>
      <c r="BG313" s="54">
        <f t="shared" si="2235"/>
        <v>0.4704120719</v>
      </c>
      <c r="BH313" s="54">
        <f t="shared" si="2235"/>
        <v>0.298912564</v>
      </c>
      <c r="BI313" s="54">
        <f t="shared" si="46"/>
        <v>12.02921557</v>
      </c>
      <c r="BJ313" s="54">
        <f t="shared" si="47"/>
        <v>-24.05843114</v>
      </c>
      <c r="BK313" s="56">
        <f t="shared" ref="BK313:BN313" si="2236">AO313</f>
        <v>3.020389853</v>
      </c>
      <c r="BL313" s="56">
        <f t="shared" si="2236"/>
        <v>0.001793169774</v>
      </c>
      <c r="BM313" s="56">
        <f t="shared" si="2236"/>
        <v>2.014065097</v>
      </c>
      <c r="BN313" s="56">
        <f t="shared" si="2236"/>
        <v>0</v>
      </c>
      <c r="BO313" s="56">
        <f t="shared" si="49"/>
        <v>0</v>
      </c>
      <c r="BP313" s="56">
        <f t="shared" si="50"/>
        <v>2.020733231</v>
      </c>
      <c r="BQ313" s="56">
        <f t="shared" ref="BQ313:BS313" si="2237">AU313</f>
        <v>0.1736940138</v>
      </c>
      <c r="BR313" s="56">
        <f t="shared" si="2237"/>
        <v>0.4704120719</v>
      </c>
      <c r="BS313" s="56">
        <f t="shared" si="2237"/>
        <v>0.298912564</v>
      </c>
      <c r="BT313" s="56">
        <f t="shared" si="52"/>
        <v>8</v>
      </c>
      <c r="BU313" s="50">
        <f t="shared" ref="BU313:BX313" si="2238">AZ313</f>
        <v>6.040779705</v>
      </c>
      <c r="BV313" s="50">
        <f t="shared" si="2238"/>
        <v>0.003586339549</v>
      </c>
      <c r="BW313" s="50">
        <f t="shared" si="2238"/>
        <v>3.021097645</v>
      </c>
      <c r="BX313" s="50">
        <f t="shared" si="2238"/>
        <v>0</v>
      </c>
      <c r="BY313" s="50">
        <f t="shared" si="54"/>
        <v>0</v>
      </c>
      <c r="BZ313" s="50">
        <f t="shared" si="55"/>
        <v>2.020733231</v>
      </c>
      <c r="CA313" s="50">
        <f t="shared" ref="CA313:CC313" si="2239">BF313</f>
        <v>0.1736940138</v>
      </c>
      <c r="CB313" s="50">
        <f t="shared" si="2239"/>
        <v>0.4704120719</v>
      </c>
      <c r="CC313" s="50">
        <f t="shared" si="2239"/>
        <v>0.298912564</v>
      </c>
      <c r="CD313" s="50">
        <f t="shared" si="57"/>
        <v>12.02921557</v>
      </c>
      <c r="CE313" s="57">
        <f t="shared" si="58"/>
        <v>38</v>
      </c>
      <c r="CF313" s="57">
        <f t="shared" si="59"/>
        <v>0.03</v>
      </c>
      <c r="CG313" s="57">
        <f t="shared" si="60"/>
        <v>21.5</v>
      </c>
      <c r="CH313" s="57">
        <f t="shared" si="61"/>
        <v>0</v>
      </c>
      <c r="CI313" s="58">
        <f t="shared" si="62"/>
        <v>0</v>
      </c>
      <c r="CJ313" s="58">
        <f t="shared" si="63"/>
        <v>30.4</v>
      </c>
      <c r="CK313" s="57">
        <f t="shared" si="64"/>
        <v>2.58</v>
      </c>
      <c r="CL313" s="57">
        <f t="shared" si="65"/>
        <v>3.97</v>
      </c>
      <c r="CM313" s="57">
        <f t="shared" si="66"/>
        <v>3.51</v>
      </c>
      <c r="CN313" s="57">
        <f t="shared" si="67"/>
        <v>99.99</v>
      </c>
      <c r="CO313" s="59">
        <f t="shared" si="68"/>
        <v>0.158721813</v>
      </c>
      <c r="CP313" s="59">
        <f t="shared" si="69"/>
        <v>0.6818159254</v>
      </c>
      <c r="CQ313" s="59">
        <f t="shared" si="70"/>
        <v>0.0586061252</v>
      </c>
      <c r="CR313" s="59">
        <f t="shared" si="71"/>
        <v>0.1008561364</v>
      </c>
      <c r="CS313" s="60">
        <f t="shared" si="72"/>
        <v>15.8721813</v>
      </c>
      <c r="CT313" s="60">
        <f t="shared" si="73"/>
        <v>10.08561364</v>
      </c>
      <c r="CU313" s="60">
        <f t="shared" si="74"/>
        <v>74.04220506</v>
      </c>
      <c r="CV313" s="61">
        <f t="shared" si="75"/>
        <v>0.1802170429</v>
      </c>
      <c r="CW313" s="61">
        <f t="shared" si="76"/>
        <v>0.1374530901</v>
      </c>
      <c r="CX313" s="62"/>
    </row>
    <row r="314" ht="15.75" customHeight="1">
      <c r="A314" s="17" t="s">
        <v>53</v>
      </c>
      <c r="B314" s="17" t="s">
        <v>54</v>
      </c>
      <c r="C314" s="17" t="s">
        <v>284</v>
      </c>
      <c r="D314" s="83"/>
      <c r="E314" s="83" t="s">
        <v>285</v>
      </c>
      <c r="F314" s="2">
        <v>91.0</v>
      </c>
      <c r="G314" s="3" t="s">
        <v>376</v>
      </c>
      <c r="H314" s="48">
        <v>37.41</v>
      </c>
      <c r="I314" s="49">
        <v>3.48</v>
      </c>
      <c r="J314" s="49">
        <v>21.29</v>
      </c>
      <c r="K314" s="49">
        <v>1.28</v>
      </c>
      <c r="L314" s="49">
        <v>0.03</v>
      </c>
      <c r="M314" s="49">
        <v>0.0</v>
      </c>
      <c r="N314" s="49">
        <v>3.61</v>
      </c>
      <c r="O314" s="49">
        <v>32.74</v>
      </c>
      <c r="P314" s="49"/>
      <c r="Q314" s="50">
        <f t="shared" si="8"/>
        <v>99.84</v>
      </c>
      <c r="R314" s="51">
        <f t="shared" si="9"/>
        <v>12</v>
      </c>
      <c r="S314" s="52">
        <f t="shared" si="10"/>
        <v>0.6226252116</v>
      </c>
      <c r="T314" s="52">
        <f t="shared" si="11"/>
        <v>0.0003754749758</v>
      </c>
      <c r="U314" s="52">
        <f t="shared" si="12"/>
        <v>0.4176094263</v>
      </c>
      <c r="V314" s="52">
        <f t="shared" si="13"/>
        <v>0</v>
      </c>
      <c r="W314" s="52">
        <f t="shared" si="14"/>
        <v>0</v>
      </c>
      <c r="X314" s="52">
        <f t="shared" si="15"/>
        <v>0.4556943702</v>
      </c>
      <c r="Y314" s="52">
        <f t="shared" si="16"/>
        <v>0.05088993958</v>
      </c>
      <c r="Z314" s="52">
        <f t="shared" si="17"/>
        <v>0.0863429303</v>
      </c>
      <c r="AA314" s="52">
        <f t="shared" si="18"/>
        <v>0.02282478058</v>
      </c>
      <c r="AB314" s="52">
        <f t="shared" si="19"/>
        <v>1.656362134</v>
      </c>
      <c r="AC314" s="53">
        <f t="shared" si="20"/>
        <v>4.976335067</v>
      </c>
      <c r="AD314" s="54">
        <f t="shared" si="21"/>
        <v>1.245250423</v>
      </c>
      <c r="AE314" s="54">
        <f t="shared" si="22"/>
        <v>0.0007509499517</v>
      </c>
      <c r="AF314" s="54">
        <f t="shared" si="23"/>
        <v>0.6264141395</v>
      </c>
      <c r="AG314" s="54">
        <f t="shared" si="24"/>
        <v>0</v>
      </c>
      <c r="AH314" s="54">
        <f t="shared" si="25"/>
        <v>0</v>
      </c>
      <c r="AI314" s="54">
        <f t="shared" si="26"/>
        <v>0.4556943702</v>
      </c>
      <c r="AJ314" s="54">
        <f t="shared" si="27"/>
        <v>0.05088993958</v>
      </c>
      <c r="AK314" s="54">
        <f t="shared" si="28"/>
        <v>0.0863429303</v>
      </c>
      <c r="AL314" s="54">
        <f t="shared" si="29"/>
        <v>0.02282478058</v>
      </c>
      <c r="AM314" s="54">
        <f t="shared" si="30"/>
        <v>2.488167533</v>
      </c>
      <c r="AN314" s="54">
        <f t="shared" si="31"/>
        <v>-4.976335067</v>
      </c>
      <c r="AO314" s="55">
        <f t="shared" si="32"/>
        <v>3.007193652</v>
      </c>
      <c r="AP314" s="55">
        <f t="shared" si="33"/>
        <v>0.001813492198</v>
      </c>
      <c r="AQ314" s="55">
        <f t="shared" si="34"/>
        <v>2.016995766</v>
      </c>
      <c r="AR314" s="55">
        <f t="shared" si="35"/>
        <v>0</v>
      </c>
      <c r="AS314" s="55">
        <f t="shared" si="36"/>
        <v>0</v>
      </c>
      <c r="AT314" s="55">
        <f t="shared" si="37"/>
        <v>2.200940777</v>
      </c>
      <c r="AU314" s="55">
        <f t="shared" si="38"/>
        <v>0.2457913692</v>
      </c>
      <c r="AV314" s="55">
        <f t="shared" si="39"/>
        <v>0.4170244106</v>
      </c>
      <c r="AW314" s="55">
        <f t="shared" si="40"/>
        <v>0.1102405331</v>
      </c>
      <c r="AX314" s="55">
        <f t="shared" si="41"/>
        <v>8</v>
      </c>
      <c r="AY314" s="55">
        <f t="shared" si="42"/>
        <v>24.03501005</v>
      </c>
      <c r="AZ314" s="54">
        <f t="shared" ref="AZ314:BA314" si="2240">AO314*2</f>
        <v>6.014387303</v>
      </c>
      <c r="BA314" s="54">
        <f t="shared" si="2240"/>
        <v>0.003626984397</v>
      </c>
      <c r="BB314" s="54">
        <f t="shared" ref="BB314:BD314" si="2241">AQ314*(3/2)</f>
        <v>3.025493649</v>
      </c>
      <c r="BC314" s="54">
        <f t="shared" si="2241"/>
        <v>0</v>
      </c>
      <c r="BD314" s="54">
        <f t="shared" si="2241"/>
        <v>0</v>
      </c>
      <c r="BE314" s="54">
        <f t="shared" ref="BE314:BH314" si="2242">AT314</f>
        <v>2.200940777</v>
      </c>
      <c r="BF314" s="54">
        <f t="shared" si="2242"/>
        <v>0.2457913692</v>
      </c>
      <c r="BG314" s="54">
        <f t="shared" si="2242"/>
        <v>0.4170244106</v>
      </c>
      <c r="BH314" s="54">
        <f t="shared" si="2242"/>
        <v>0.1102405331</v>
      </c>
      <c r="BI314" s="54">
        <f t="shared" si="46"/>
        <v>12.01750503</v>
      </c>
      <c r="BJ314" s="54">
        <f t="shared" si="47"/>
        <v>-24.03501005</v>
      </c>
      <c r="BK314" s="56">
        <f t="shared" ref="BK314:BN314" si="2243">AO314</f>
        <v>3.007193652</v>
      </c>
      <c r="BL314" s="56">
        <f t="shared" si="2243"/>
        <v>0.001813492198</v>
      </c>
      <c r="BM314" s="56">
        <f t="shared" si="2243"/>
        <v>2.016995766</v>
      </c>
      <c r="BN314" s="56">
        <f t="shared" si="2243"/>
        <v>0</v>
      </c>
      <c r="BO314" s="56">
        <f t="shared" si="49"/>
        <v>0</v>
      </c>
      <c r="BP314" s="56">
        <f t="shared" si="50"/>
        <v>2.200940777</v>
      </c>
      <c r="BQ314" s="56">
        <f t="shared" ref="BQ314:BS314" si="2244">AU314</f>
        <v>0.2457913692</v>
      </c>
      <c r="BR314" s="56">
        <f t="shared" si="2244"/>
        <v>0.4170244106</v>
      </c>
      <c r="BS314" s="56">
        <f t="shared" si="2244"/>
        <v>0.1102405331</v>
      </c>
      <c r="BT314" s="56">
        <f t="shared" si="52"/>
        <v>8</v>
      </c>
      <c r="BU314" s="50">
        <f t="shared" ref="BU314:BX314" si="2245">AZ314</f>
        <v>6.014387303</v>
      </c>
      <c r="BV314" s="50">
        <f t="shared" si="2245"/>
        <v>0.003626984397</v>
      </c>
      <c r="BW314" s="50">
        <f t="shared" si="2245"/>
        <v>3.025493649</v>
      </c>
      <c r="BX314" s="50">
        <f t="shared" si="2245"/>
        <v>0</v>
      </c>
      <c r="BY314" s="50">
        <f t="shared" si="54"/>
        <v>0</v>
      </c>
      <c r="BZ314" s="50">
        <f t="shared" si="55"/>
        <v>2.200940777</v>
      </c>
      <c r="CA314" s="50">
        <f t="shared" ref="CA314:CC314" si="2246">BF314</f>
        <v>0.2457913692</v>
      </c>
      <c r="CB314" s="50">
        <f t="shared" si="2246"/>
        <v>0.4170244106</v>
      </c>
      <c r="CC314" s="50">
        <f t="shared" si="2246"/>
        <v>0.1102405331</v>
      </c>
      <c r="CD314" s="50">
        <f t="shared" si="57"/>
        <v>12.01750503</v>
      </c>
      <c r="CE314" s="57">
        <f t="shared" si="58"/>
        <v>37.41</v>
      </c>
      <c r="CF314" s="57">
        <f t="shared" si="59"/>
        <v>0.03</v>
      </c>
      <c r="CG314" s="57">
        <f t="shared" si="60"/>
        <v>21.29</v>
      </c>
      <c r="CH314" s="57">
        <f t="shared" si="61"/>
        <v>0</v>
      </c>
      <c r="CI314" s="58">
        <f t="shared" si="62"/>
        <v>0</v>
      </c>
      <c r="CJ314" s="58">
        <f t="shared" si="63"/>
        <v>32.74</v>
      </c>
      <c r="CK314" s="57">
        <f t="shared" si="64"/>
        <v>3.61</v>
      </c>
      <c r="CL314" s="57">
        <f t="shared" si="65"/>
        <v>3.48</v>
      </c>
      <c r="CM314" s="57">
        <f t="shared" si="66"/>
        <v>1.28</v>
      </c>
      <c r="CN314" s="57">
        <f t="shared" si="67"/>
        <v>99.84</v>
      </c>
      <c r="CO314" s="59">
        <f t="shared" si="68"/>
        <v>0.1402235436</v>
      </c>
      <c r="CP314" s="59">
        <f t="shared" si="69"/>
        <v>0.74006151</v>
      </c>
      <c r="CQ314" s="59">
        <f t="shared" si="70"/>
        <v>0.0826468089</v>
      </c>
      <c r="CR314" s="59">
        <f t="shared" si="71"/>
        <v>0.03706813752</v>
      </c>
      <c r="CS314" s="60">
        <f t="shared" si="72"/>
        <v>14.02235436</v>
      </c>
      <c r="CT314" s="60">
        <f t="shared" si="73"/>
        <v>3.706813752</v>
      </c>
      <c r="CU314" s="60">
        <f t="shared" si="74"/>
        <v>82.27083189</v>
      </c>
      <c r="CV314" s="61">
        <f t="shared" si="75"/>
        <v>0.1071799093</v>
      </c>
      <c r="CW314" s="61">
        <f t="shared" si="76"/>
        <v>0.1214335887</v>
      </c>
      <c r="CX314" s="62"/>
    </row>
    <row r="315" ht="15.75" customHeight="1">
      <c r="A315" s="17" t="s">
        <v>53</v>
      </c>
      <c r="B315" s="17" t="s">
        <v>54</v>
      </c>
      <c r="C315" s="17" t="s">
        <v>284</v>
      </c>
      <c r="D315" s="83"/>
      <c r="E315" s="83" t="s">
        <v>285</v>
      </c>
      <c r="F315" s="2">
        <v>92.0</v>
      </c>
      <c r="G315" s="3" t="s">
        <v>377</v>
      </c>
      <c r="H315" s="48">
        <v>37.49</v>
      </c>
      <c r="I315" s="49">
        <v>2.44</v>
      </c>
      <c r="J315" s="49">
        <v>20.76</v>
      </c>
      <c r="K315" s="49">
        <v>1.61</v>
      </c>
      <c r="L315" s="49">
        <v>0.05</v>
      </c>
      <c r="M315" s="49">
        <v>0.02</v>
      </c>
      <c r="N315" s="49">
        <v>7.76</v>
      </c>
      <c r="O315" s="49">
        <v>29.19</v>
      </c>
      <c r="P315" s="49"/>
      <c r="Q315" s="50">
        <f t="shared" si="8"/>
        <v>99.32</v>
      </c>
      <c r="R315" s="51">
        <f t="shared" si="9"/>
        <v>12</v>
      </c>
      <c r="S315" s="52">
        <f t="shared" si="10"/>
        <v>0.6239566742</v>
      </c>
      <c r="T315" s="52">
        <f t="shared" si="11"/>
        <v>0.0006257916264</v>
      </c>
      <c r="U315" s="52">
        <f t="shared" si="12"/>
        <v>0.4072133251</v>
      </c>
      <c r="V315" s="52">
        <f t="shared" si="13"/>
        <v>0.0002631748626</v>
      </c>
      <c r="W315" s="52">
        <f t="shared" si="14"/>
        <v>0</v>
      </c>
      <c r="X315" s="52">
        <f t="shared" si="15"/>
        <v>0.4062834046</v>
      </c>
      <c r="Y315" s="52">
        <f t="shared" si="16"/>
        <v>0.1093922247</v>
      </c>
      <c r="Z315" s="52">
        <f t="shared" si="17"/>
        <v>0.06053929596</v>
      </c>
      <c r="AA315" s="52">
        <f t="shared" si="18"/>
        <v>0.02870929432</v>
      </c>
      <c r="AB315" s="52">
        <f t="shared" si="19"/>
        <v>1.636983185</v>
      </c>
      <c r="AC315" s="53">
        <f t="shared" si="20"/>
        <v>4.930607802</v>
      </c>
      <c r="AD315" s="54">
        <f t="shared" si="21"/>
        <v>1.247913348</v>
      </c>
      <c r="AE315" s="54">
        <f t="shared" si="22"/>
        <v>0.001251583253</v>
      </c>
      <c r="AF315" s="54">
        <f t="shared" si="23"/>
        <v>0.6108199876</v>
      </c>
      <c r="AG315" s="54">
        <f t="shared" si="24"/>
        <v>0.0003947622939</v>
      </c>
      <c r="AH315" s="54">
        <f t="shared" si="25"/>
        <v>0</v>
      </c>
      <c r="AI315" s="54">
        <f t="shared" si="26"/>
        <v>0.4062834046</v>
      </c>
      <c r="AJ315" s="54">
        <f t="shared" si="27"/>
        <v>0.1093922247</v>
      </c>
      <c r="AK315" s="54">
        <f t="shared" si="28"/>
        <v>0.06053929596</v>
      </c>
      <c r="AL315" s="54">
        <f t="shared" si="29"/>
        <v>0.02870929432</v>
      </c>
      <c r="AM315" s="54">
        <f t="shared" si="30"/>
        <v>2.465303901</v>
      </c>
      <c r="AN315" s="54">
        <f t="shared" si="31"/>
        <v>-4.930607802</v>
      </c>
      <c r="AO315" s="55">
        <f t="shared" si="32"/>
        <v>3.049300346</v>
      </c>
      <c r="AP315" s="55">
        <f t="shared" si="33"/>
        <v>0.003058267828</v>
      </c>
      <c r="AQ315" s="55">
        <f t="shared" si="34"/>
        <v>1.990067234</v>
      </c>
      <c r="AR315" s="55">
        <f t="shared" si="35"/>
        <v>0.00128614571</v>
      </c>
      <c r="AS315" s="55">
        <f t="shared" si="36"/>
        <v>0</v>
      </c>
      <c r="AT315" s="55">
        <f t="shared" si="37"/>
        <v>1.985522677</v>
      </c>
      <c r="AU315" s="55">
        <f t="shared" si="38"/>
        <v>0.5346040237</v>
      </c>
      <c r="AV315" s="55">
        <f t="shared" si="39"/>
        <v>0.2958578756</v>
      </c>
      <c r="AW315" s="55">
        <f t="shared" si="40"/>
        <v>0.1403034293</v>
      </c>
      <c r="AX315" s="55">
        <f t="shared" si="41"/>
        <v>8</v>
      </c>
      <c r="AY315" s="55">
        <f t="shared" si="42"/>
        <v>24.09607061</v>
      </c>
      <c r="AZ315" s="54">
        <f t="shared" ref="AZ315:BA315" si="2247">AO315*2</f>
        <v>6.098600692</v>
      </c>
      <c r="BA315" s="54">
        <f t="shared" si="2247"/>
        <v>0.006116535657</v>
      </c>
      <c r="BB315" s="54">
        <f t="shared" ref="BB315:BD315" si="2248">AQ315*(3/2)</f>
        <v>2.985100852</v>
      </c>
      <c r="BC315" s="54">
        <f t="shared" si="2248"/>
        <v>0.001929218565</v>
      </c>
      <c r="BD315" s="54">
        <f t="shared" si="2248"/>
        <v>0</v>
      </c>
      <c r="BE315" s="54">
        <f t="shared" ref="BE315:BH315" si="2249">AT315</f>
        <v>1.985522677</v>
      </c>
      <c r="BF315" s="54">
        <f t="shared" si="2249"/>
        <v>0.5346040237</v>
      </c>
      <c r="BG315" s="54">
        <f t="shared" si="2249"/>
        <v>0.2958578756</v>
      </c>
      <c r="BH315" s="54">
        <f t="shared" si="2249"/>
        <v>0.1403034293</v>
      </c>
      <c r="BI315" s="54">
        <f t="shared" si="46"/>
        <v>12.0480353</v>
      </c>
      <c r="BJ315" s="54">
        <f t="shared" si="47"/>
        <v>-24.09607061</v>
      </c>
      <c r="BK315" s="56">
        <f t="shared" ref="BK315:BN315" si="2250">AO315</f>
        <v>3.049300346</v>
      </c>
      <c r="BL315" s="56">
        <f t="shared" si="2250"/>
        <v>0.003058267828</v>
      </c>
      <c r="BM315" s="56">
        <f t="shared" si="2250"/>
        <v>1.990067234</v>
      </c>
      <c r="BN315" s="56">
        <f t="shared" si="2250"/>
        <v>0.00128614571</v>
      </c>
      <c r="BO315" s="56">
        <f t="shared" si="49"/>
        <v>0</v>
      </c>
      <c r="BP315" s="56">
        <f t="shared" si="50"/>
        <v>1.985522677</v>
      </c>
      <c r="BQ315" s="56">
        <f t="shared" ref="BQ315:BS315" si="2251">AU315</f>
        <v>0.5346040237</v>
      </c>
      <c r="BR315" s="56">
        <f t="shared" si="2251"/>
        <v>0.2958578756</v>
      </c>
      <c r="BS315" s="56">
        <f t="shared" si="2251"/>
        <v>0.1403034293</v>
      </c>
      <c r="BT315" s="56">
        <f t="shared" si="52"/>
        <v>8</v>
      </c>
      <c r="BU315" s="50">
        <f t="shared" ref="BU315:BX315" si="2252">AZ315</f>
        <v>6.098600692</v>
      </c>
      <c r="BV315" s="50">
        <f t="shared" si="2252"/>
        <v>0.006116535657</v>
      </c>
      <c r="BW315" s="50">
        <f t="shared" si="2252"/>
        <v>2.985100852</v>
      </c>
      <c r="BX315" s="50">
        <f t="shared" si="2252"/>
        <v>0.001929218565</v>
      </c>
      <c r="BY315" s="50">
        <f t="shared" si="54"/>
        <v>0</v>
      </c>
      <c r="BZ315" s="50">
        <f t="shared" si="55"/>
        <v>1.985522677</v>
      </c>
      <c r="CA315" s="50">
        <f t="shared" ref="CA315:CC315" si="2253">BF315</f>
        <v>0.5346040237</v>
      </c>
      <c r="CB315" s="50">
        <f t="shared" si="2253"/>
        <v>0.2958578756</v>
      </c>
      <c r="CC315" s="50">
        <f t="shared" si="2253"/>
        <v>0.1403034293</v>
      </c>
      <c r="CD315" s="50">
        <f t="shared" si="57"/>
        <v>12.0480353</v>
      </c>
      <c r="CE315" s="57">
        <f t="shared" si="58"/>
        <v>37.49</v>
      </c>
      <c r="CF315" s="57">
        <f t="shared" si="59"/>
        <v>0.05</v>
      </c>
      <c r="CG315" s="57">
        <f t="shared" si="60"/>
        <v>20.76</v>
      </c>
      <c r="CH315" s="57">
        <f t="shared" si="61"/>
        <v>0.02</v>
      </c>
      <c r="CI315" s="58">
        <f t="shared" si="62"/>
        <v>0</v>
      </c>
      <c r="CJ315" s="58">
        <f t="shared" si="63"/>
        <v>29.19</v>
      </c>
      <c r="CK315" s="57">
        <f t="shared" si="64"/>
        <v>7.76</v>
      </c>
      <c r="CL315" s="57">
        <f t="shared" si="65"/>
        <v>2.44</v>
      </c>
      <c r="CM315" s="57">
        <f t="shared" si="66"/>
        <v>1.61</v>
      </c>
      <c r="CN315" s="57">
        <f t="shared" si="67"/>
        <v>99.32</v>
      </c>
      <c r="CO315" s="59">
        <f t="shared" si="68"/>
        <v>0.1000774874</v>
      </c>
      <c r="CP315" s="59">
        <f t="shared" si="69"/>
        <v>0.6716269434</v>
      </c>
      <c r="CQ315" s="59">
        <f t="shared" si="70"/>
        <v>0.1808362455</v>
      </c>
      <c r="CR315" s="59">
        <f t="shared" si="71"/>
        <v>0.04745932365</v>
      </c>
      <c r="CS315" s="60">
        <f t="shared" si="72"/>
        <v>10.00774874</v>
      </c>
      <c r="CT315" s="60">
        <f t="shared" si="73"/>
        <v>4.745932365</v>
      </c>
      <c r="CU315" s="60">
        <f t="shared" si="74"/>
        <v>85.2463189</v>
      </c>
      <c r="CV315" s="61">
        <f t="shared" si="75"/>
        <v>0.09749806735</v>
      </c>
      <c r="CW315" s="61">
        <f t="shared" si="76"/>
        <v>0.08666710408</v>
      </c>
      <c r="CX315" s="62"/>
    </row>
    <row r="316" ht="15.75" customHeight="1">
      <c r="A316" s="17" t="s">
        <v>53</v>
      </c>
      <c r="B316" s="17" t="s">
        <v>54</v>
      </c>
      <c r="C316" s="17" t="s">
        <v>284</v>
      </c>
      <c r="D316" s="83"/>
      <c r="E316" s="83" t="s">
        <v>285</v>
      </c>
      <c r="F316" s="2">
        <v>93.0</v>
      </c>
      <c r="G316" s="3" t="s">
        <v>378</v>
      </c>
      <c r="H316" s="48">
        <v>38.04</v>
      </c>
      <c r="I316" s="49">
        <v>4.85</v>
      </c>
      <c r="J316" s="49">
        <v>21.48</v>
      </c>
      <c r="K316" s="49">
        <v>1.01</v>
      </c>
      <c r="L316" s="49">
        <v>0.02</v>
      </c>
      <c r="M316" s="49">
        <v>0.03</v>
      </c>
      <c r="N316" s="49">
        <v>0.67</v>
      </c>
      <c r="O316" s="49">
        <v>33.77</v>
      </c>
      <c r="P316" s="49"/>
      <c r="Q316" s="50">
        <f t="shared" si="8"/>
        <v>99.87</v>
      </c>
      <c r="R316" s="51">
        <f t="shared" si="9"/>
        <v>12</v>
      </c>
      <c r="S316" s="52">
        <f t="shared" si="10"/>
        <v>0.6331104798</v>
      </c>
      <c r="T316" s="52">
        <f t="shared" si="11"/>
        <v>0.0002503166506</v>
      </c>
      <c r="U316" s="52">
        <f t="shared" si="12"/>
        <v>0.4213363305</v>
      </c>
      <c r="V316" s="52">
        <f t="shared" si="13"/>
        <v>0.0003947622939</v>
      </c>
      <c r="W316" s="52">
        <f t="shared" si="14"/>
        <v>0</v>
      </c>
      <c r="X316" s="52">
        <f t="shared" si="15"/>
        <v>0.4700305095</v>
      </c>
      <c r="Y316" s="52">
        <f t="shared" si="16"/>
        <v>0.009444947235</v>
      </c>
      <c r="Z316" s="52">
        <f t="shared" si="17"/>
        <v>0.1203342563</v>
      </c>
      <c r="AA316" s="52">
        <f t="shared" si="18"/>
        <v>0.01801017843</v>
      </c>
      <c r="AB316" s="52">
        <f t="shared" si="19"/>
        <v>1.672911781</v>
      </c>
      <c r="AC316" s="53">
        <f t="shared" si="20"/>
        <v>5.034276247</v>
      </c>
      <c r="AD316" s="54">
        <f t="shared" si="21"/>
        <v>1.26622096</v>
      </c>
      <c r="AE316" s="54">
        <f t="shared" si="22"/>
        <v>0.0005006333011</v>
      </c>
      <c r="AF316" s="54">
        <f t="shared" si="23"/>
        <v>0.6320044958</v>
      </c>
      <c r="AG316" s="54">
        <f t="shared" si="24"/>
        <v>0.0005921434408</v>
      </c>
      <c r="AH316" s="54">
        <f t="shared" si="25"/>
        <v>0</v>
      </c>
      <c r="AI316" s="54">
        <f t="shared" si="26"/>
        <v>0.4700305095</v>
      </c>
      <c r="AJ316" s="54">
        <f t="shared" si="27"/>
        <v>0.009444947235</v>
      </c>
      <c r="AK316" s="54">
        <f t="shared" si="28"/>
        <v>0.1203342563</v>
      </c>
      <c r="AL316" s="54">
        <f t="shared" si="29"/>
        <v>0.01801017843</v>
      </c>
      <c r="AM316" s="54">
        <f t="shared" si="30"/>
        <v>2.517138124</v>
      </c>
      <c r="AN316" s="54">
        <f t="shared" si="31"/>
        <v>-5.034276247</v>
      </c>
      <c r="AO316" s="55">
        <f t="shared" si="32"/>
        <v>3.027585732</v>
      </c>
      <c r="AP316" s="55">
        <f t="shared" si="33"/>
        <v>0.001197034552</v>
      </c>
      <c r="AQ316" s="55">
        <f t="shared" si="34"/>
        <v>2.014864551</v>
      </c>
      <c r="AR316" s="55">
        <f t="shared" si="35"/>
        <v>0.00188778535</v>
      </c>
      <c r="AS316" s="55">
        <f t="shared" si="36"/>
        <v>0</v>
      </c>
      <c r="AT316" s="55">
        <f t="shared" si="37"/>
        <v>2.24772407</v>
      </c>
      <c r="AU316" s="55">
        <f t="shared" si="38"/>
        <v>0.04516650474</v>
      </c>
      <c r="AV316" s="55">
        <f t="shared" si="39"/>
        <v>0.5754481865</v>
      </c>
      <c r="AW316" s="55">
        <f t="shared" si="40"/>
        <v>0.08612613592</v>
      </c>
      <c r="AX316" s="55">
        <f t="shared" si="41"/>
        <v>8</v>
      </c>
      <c r="AY316" s="55">
        <f t="shared" si="42"/>
        <v>24.07431787</v>
      </c>
      <c r="AZ316" s="54">
        <f t="shared" ref="AZ316:BA316" si="2254">AO316*2</f>
        <v>6.055171464</v>
      </c>
      <c r="BA316" s="54">
        <f t="shared" si="2254"/>
        <v>0.002394069105</v>
      </c>
      <c r="BB316" s="54">
        <f t="shared" ref="BB316:BD316" si="2255">AQ316*(3/2)</f>
        <v>3.022296827</v>
      </c>
      <c r="BC316" s="54">
        <f t="shared" si="2255"/>
        <v>0.002831678025</v>
      </c>
      <c r="BD316" s="54">
        <f t="shared" si="2255"/>
        <v>0</v>
      </c>
      <c r="BE316" s="54">
        <f t="shared" ref="BE316:BH316" si="2256">AT316</f>
        <v>2.24772407</v>
      </c>
      <c r="BF316" s="54">
        <f t="shared" si="2256"/>
        <v>0.04516650474</v>
      </c>
      <c r="BG316" s="54">
        <f t="shared" si="2256"/>
        <v>0.5754481865</v>
      </c>
      <c r="BH316" s="54">
        <f t="shared" si="2256"/>
        <v>0.08612613592</v>
      </c>
      <c r="BI316" s="54">
        <f t="shared" si="46"/>
        <v>12.03715893</v>
      </c>
      <c r="BJ316" s="54">
        <f t="shared" si="47"/>
        <v>-24.07431787</v>
      </c>
      <c r="BK316" s="56">
        <f t="shared" ref="BK316:BN316" si="2257">AO316</f>
        <v>3.027585732</v>
      </c>
      <c r="BL316" s="56">
        <f t="shared" si="2257"/>
        <v>0.001197034552</v>
      </c>
      <c r="BM316" s="56">
        <f t="shared" si="2257"/>
        <v>2.014864551</v>
      </c>
      <c r="BN316" s="56">
        <f t="shared" si="2257"/>
        <v>0.00188778535</v>
      </c>
      <c r="BO316" s="56">
        <f t="shared" si="49"/>
        <v>0</v>
      </c>
      <c r="BP316" s="56">
        <f t="shared" si="50"/>
        <v>2.24772407</v>
      </c>
      <c r="BQ316" s="56">
        <f t="shared" ref="BQ316:BS316" si="2258">AU316</f>
        <v>0.04516650474</v>
      </c>
      <c r="BR316" s="56">
        <f t="shared" si="2258"/>
        <v>0.5754481865</v>
      </c>
      <c r="BS316" s="56">
        <f t="shared" si="2258"/>
        <v>0.08612613592</v>
      </c>
      <c r="BT316" s="56">
        <f t="shared" si="52"/>
        <v>8</v>
      </c>
      <c r="BU316" s="50">
        <f t="shared" ref="BU316:BX316" si="2259">AZ316</f>
        <v>6.055171464</v>
      </c>
      <c r="BV316" s="50">
        <f t="shared" si="2259"/>
        <v>0.002394069105</v>
      </c>
      <c r="BW316" s="50">
        <f t="shared" si="2259"/>
        <v>3.022296827</v>
      </c>
      <c r="BX316" s="50">
        <f t="shared" si="2259"/>
        <v>0.002831678025</v>
      </c>
      <c r="BY316" s="50">
        <f t="shared" si="54"/>
        <v>0</v>
      </c>
      <c r="BZ316" s="50">
        <f t="shared" si="55"/>
        <v>2.24772407</v>
      </c>
      <c r="CA316" s="50">
        <f t="shared" ref="CA316:CC316" si="2260">BF316</f>
        <v>0.04516650474</v>
      </c>
      <c r="CB316" s="50">
        <f t="shared" si="2260"/>
        <v>0.5754481865</v>
      </c>
      <c r="CC316" s="50">
        <f t="shared" si="2260"/>
        <v>0.08612613592</v>
      </c>
      <c r="CD316" s="50">
        <f t="shared" si="57"/>
        <v>12.03715893</v>
      </c>
      <c r="CE316" s="57">
        <f t="shared" si="58"/>
        <v>38.04</v>
      </c>
      <c r="CF316" s="57">
        <f t="shared" si="59"/>
        <v>0.02</v>
      </c>
      <c r="CG316" s="57">
        <f t="shared" si="60"/>
        <v>21.48</v>
      </c>
      <c r="CH316" s="57">
        <f t="shared" si="61"/>
        <v>0.03</v>
      </c>
      <c r="CI316" s="58">
        <f t="shared" si="62"/>
        <v>0</v>
      </c>
      <c r="CJ316" s="58">
        <f t="shared" si="63"/>
        <v>33.77</v>
      </c>
      <c r="CK316" s="57">
        <f t="shared" si="64"/>
        <v>0.67</v>
      </c>
      <c r="CL316" s="57">
        <f t="shared" si="65"/>
        <v>4.85</v>
      </c>
      <c r="CM316" s="57">
        <f t="shared" si="66"/>
        <v>1.01</v>
      </c>
      <c r="CN316" s="57">
        <f t="shared" si="67"/>
        <v>99.87</v>
      </c>
      <c r="CO316" s="59">
        <f t="shared" si="68"/>
        <v>0.1947723891</v>
      </c>
      <c r="CP316" s="59">
        <f t="shared" si="69"/>
        <v>0.7607888901</v>
      </c>
      <c r="CQ316" s="59">
        <f t="shared" si="70"/>
        <v>0.01528754151</v>
      </c>
      <c r="CR316" s="59">
        <f t="shared" si="71"/>
        <v>0.02915117929</v>
      </c>
      <c r="CS316" s="60">
        <f t="shared" si="72"/>
        <v>19.47723891</v>
      </c>
      <c r="CT316" s="60">
        <f t="shared" si="73"/>
        <v>2.915117929</v>
      </c>
      <c r="CU316" s="60">
        <f t="shared" si="74"/>
        <v>77.60764316</v>
      </c>
      <c r="CV316" s="61">
        <f t="shared" si="75"/>
        <v>0.1265373738</v>
      </c>
      <c r="CW316" s="61">
        <f t="shared" si="76"/>
        <v>0.168672889</v>
      </c>
      <c r="CX316" s="62"/>
    </row>
    <row r="317" ht="15.75" customHeight="1">
      <c r="A317" s="17" t="s">
        <v>53</v>
      </c>
      <c r="B317" s="17" t="s">
        <v>54</v>
      </c>
      <c r="C317" s="17" t="s">
        <v>284</v>
      </c>
      <c r="D317" s="83"/>
      <c r="E317" s="83" t="s">
        <v>285</v>
      </c>
      <c r="F317" s="2">
        <v>94.0</v>
      </c>
      <c r="G317" s="3" t="s">
        <v>379</v>
      </c>
      <c r="H317" s="48">
        <v>37.36</v>
      </c>
      <c r="I317" s="49">
        <v>2.39</v>
      </c>
      <c r="J317" s="49">
        <v>21.25</v>
      </c>
      <c r="K317" s="49">
        <v>3.65</v>
      </c>
      <c r="L317" s="49">
        <v>0.04</v>
      </c>
      <c r="M317" s="49">
        <v>0.0</v>
      </c>
      <c r="N317" s="49">
        <v>7.64</v>
      </c>
      <c r="O317" s="49">
        <v>27.8</v>
      </c>
      <c r="P317" s="49"/>
      <c r="Q317" s="50">
        <f t="shared" si="8"/>
        <v>100.13</v>
      </c>
      <c r="R317" s="51">
        <f t="shared" si="9"/>
        <v>12</v>
      </c>
      <c r="S317" s="52">
        <f t="shared" si="10"/>
        <v>0.6217930474</v>
      </c>
      <c r="T317" s="52">
        <f t="shared" si="11"/>
        <v>0.0005006333011</v>
      </c>
      <c r="U317" s="52">
        <f t="shared" si="12"/>
        <v>0.4168248149</v>
      </c>
      <c r="V317" s="52">
        <f t="shared" si="13"/>
        <v>0</v>
      </c>
      <c r="W317" s="52">
        <f t="shared" si="14"/>
        <v>0</v>
      </c>
      <c r="X317" s="52">
        <f t="shared" si="15"/>
        <v>0.3869365758</v>
      </c>
      <c r="Y317" s="52">
        <f t="shared" si="16"/>
        <v>0.1077005924</v>
      </c>
      <c r="Z317" s="52">
        <f t="shared" si="17"/>
        <v>0.05929873661</v>
      </c>
      <c r="AA317" s="52">
        <f t="shared" si="18"/>
        <v>0.06508628837</v>
      </c>
      <c r="AB317" s="52">
        <f t="shared" si="19"/>
        <v>1.658140689</v>
      </c>
      <c r="AC317" s="53">
        <f t="shared" si="20"/>
        <v>4.977693554</v>
      </c>
      <c r="AD317" s="54">
        <f t="shared" si="21"/>
        <v>1.243586095</v>
      </c>
      <c r="AE317" s="54">
        <f t="shared" si="22"/>
        <v>0.001001266602</v>
      </c>
      <c r="AF317" s="54">
        <f t="shared" si="23"/>
        <v>0.6252372224</v>
      </c>
      <c r="AG317" s="54">
        <f t="shared" si="24"/>
        <v>0</v>
      </c>
      <c r="AH317" s="54">
        <f t="shared" si="25"/>
        <v>0</v>
      </c>
      <c r="AI317" s="54">
        <f t="shared" si="26"/>
        <v>0.3869365758</v>
      </c>
      <c r="AJ317" s="54">
        <f t="shared" si="27"/>
        <v>0.1077005924</v>
      </c>
      <c r="AK317" s="54">
        <f t="shared" si="28"/>
        <v>0.05929873661</v>
      </c>
      <c r="AL317" s="54">
        <f t="shared" si="29"/>
        <v>0.06508628837</v>
      </c>
      <c r="AM317" s="54">
        <f t="shared" si="30"/>
        <v>2.488846777</v>
      </c>
      <c r="AN317" s="54">
        <f t="shared" si="31"/>
        <v>-4.977693554</v>
      </c>
      <c r="AO317" s="55">
        <f t="shared" si="32"/>
        <v>2.999953148</v>
      </c>
      <c r="AP317" s="55">
        <f t="shared" si="33"/>
        <v>0.002415396013</v>
      </c>
      <c r="AQ317" s="55">
        <f t="shared" si="34"/>
        <v>2.011046796</v>
      </c>
      <c r="AR317" s="55">
        <f t="shared" si="35"/>
        <v>0</v>
      </c>
      <c r="AS317" s="55">
        <f t="shared" si="36"/>
        <v>0</v>
      </c>
      <c r="AT317" s="55">
        <f t="shared" si="37"/>
        <v>1.866845574</v>
      </c>
      <c r="AU317" s="55">
        <f t="shared" si="38"/>
        <v>0.5196210096</v>
      </c>
      <c r="AV317" s="55">
        <f t="shared" si="39"/>
        <v>0.2860974923</v>
      </c>
      <c r="AW317" s="55">
        <f t="shared" si="40"/>
        <v>0.3140205837</v>
      </c>
      <c r="AX317" s="55">
        <f t="shared" si="41"/>
        <v>8</v>
      </c>
      <c r="AY317" s="55">
        <f t="shared" si="42"/>
        <v>24.01578388</v>
      </c>
      <c r="AZ317" s="54">
        <f t="shared" ref="AZ317:BA317" si="2261">AO317*2</f>
        <v>5.999906296</v>
      </c>
      <c r="BA317" s="54">
        <f t="shared" si="2261"/>
        <v>0.004830792026</v>
      </c>
      <c r="BB317" s="54">
        <f t="shared" ref="BB317:BD317" si="2262">AQ317*(3/2)</f>
        <v>3.016570194</v>
      </c>
      <c r="BC317" s="54">
        <f t="shared" si="2262"/>
        <v>0</v>
      </c>
      <c r="BD317" s="54">
        <f t="shared" si="2262"/>
        <v>0</v>
      </c>
      <c r="BE317" s="54">
        <f t="shared" ref="BE317:BH317" si="2263">AT317</f>
        <v>1.866845574</v>
      </c>
      <c r="BF317" s="54">
        <f t="shared" si="2263"/>
        <v>0.5196210096</v>
      </c>
      <c r="BG317" s="54">
        <f t="shared" si="2263"/>
        <v>0.2860974923</v>
      </c>
      <c r="BH317" s="54">
        <f t="shared" si="2263"/>
        <v>0.3140205837</v>
      </c>
      <c r="BI317" s="54">
        <f t="shared" si="46"/>
        <v>12.00789194</v>
      </c>
      <c r="BJ317" s="54">
        <f t="shared" si="47"/>
        <v>-24.01578388</v>
      </c>
      <c r="BK317" s="56">
        <f t="shared" ref="BK317:BN317" si="2264">AO317</f>
        <v>2.999953148</v>
      </c>
      <c r="BL317" s="56">
        <f t="shared" si="2264"/>
        <v>0.002415396013</v>
      </c>
      <c r="BM317" s="56">
        <f t="shared" si="2264"/>
        <v>2.011046796</v>
      </c>
      <c r="BN317" s="56">
        <f t="shared" si="2264"/>
        <v>0</v>
      </c>
      <c r="BO317" s="56">
        <f t="shared" si="49"/>
        <v>0</v>
      </c>
      <c r="BP317" s="56">
        <f t="shared" si="50"/>
        <v>1.866845574</v>
      </c>
      <c r="BQ317" s="56">
        <f t="shared" ref="BQ317:BS317" si="2265">AU317</f>
        <v>0.5196210096</v>
      </c>
      <c r="BR317" s="56">
        <f t="shared" si="2265"/>
        <v>0.2860974923</v>
      </c>
      <c r="BS317" s="56">
        <f t="shared" si="2265"/>
        <v>0.3140205837</v>
      </c>
      <c r="BT317" s="56">
        <f t="shared" si="52"/>
        <v>8</v>
      </c>
      <c r="BU317" s="50">
        <f t="shared" ref="BU317:BX317" si="2266">AZ317</f>
        <v>5.999906296</v>
      </c>
      <c r="BV317" s="50">
        <f t="shared" si="2266"/>
        <v>0.004830792026</v>
      </c>
      <c r="BW317" s="50">
        <f t="shared" si="2266"/>
        <v>3.016570194</v>
      </c>
      <c r="BX317" s="50">
        <f t="shared" si="2266"/>
        <v>0</v>
      </c>
      <c r="BY317" s="50">
        <f t="shared" si="54"/>
        <v>0</v>
      </c>
      <c r="BZ317" s="50">
        <f t="shared" si="55"/>
        <v>1.866845574</v>
      </c>
      <c r="CA317" s="50">
        <f t="shared" ref="CA317:CC317" si="2267">BF317</f>
        <v>0.5196210096</v>
      </c>
      <c r="CB317" s="50">
        <f t="shared" si="2267"/>
        <v>0.2860974923</v>
      </c>
      <c r="CC317" s="50">
        <f t="shared" si="2267"/>
        <v>0.3140205837</v>
      </c>
      <c r="CD317" s="50">
        <f t="shared" si="57"/>
        <v>12.00789194</v>
      </c>
      <c r="CE317" s="57">
        <f t="shared" si="58"/>
        <v>37.36</v>
      </c>
      <c r="CF317" s="57">
        <f t="shared" si="59"/>
        <v>0.04</v>
      </c>
      <c r="CG317" s="57">
        <f t="shared" si="60"/>
        <v>21.25</v>
      </c>
      <c r="CH317" s="57">
        <f t="shared" si="61"/>
        <v>0</v>
      </c>
      <c r="CI317" s="58">
        <f t="shared" si="62"/>
        <v>0</v>
      </c>
      <c r="CJ317" s="58">
        <f t="shared" si="63"/>
        <v>27.8</v>
      </c>
      <c r="CK317" s="57">
        <f t="shared" si="64"/>
        <v>7.64</v>
      </c>
      <c r="CL317" s="57">
        <f t="shared" si="65"/>
        <v>2.39</v>
      </c>
      <c r="CM317" s="57">
        <f t="shared" si="66"/>
        <v>3.65</v>
      </c>
      <c r="CN317" s="57">
        <f t="shared" si="67"/>
        <v>100.13</v>
      </c>
      <c r="CO317" s="59">
        <f t="shared" si="68"/>
        <v>0.09579420136</v>
      </c>
      <c r="CP317" s="59">
        <f t="shared" si="69"/>
        <v>0.6250770652</v>
      </c>
      <c r="CQ317" s="59">
        <f t="shared" si="70"/>
        <v>0.173985026</v>
      </c>
      <c r="CR317" s="59">
        <f t="shared" si="71"/>
        <v>0.1051437074</v>
      </c>
      <c r="CS317" s="60">
        <f t="shared" si="72"/>
        <v>9.579420136</v>
      </c>
      <c r="CT317" s="60">
        <f t="shared" si="73"/>
        <v>10.51437074</v>
      </c>
      <c r="CU317" s="60">
        <f t="shared" si="74"/>
        <v>79.90620912</v>
      </c>
      <c r="CV317" s="61">
        <f t="shared" si="75"/>
        <v>0.1530408081</v>
      </c>
      <c r="CW317" s="61">
        <f t="shared" si="76"/>
        <v>0.08295777838</v>
      </c>
      <c r="CX317" s="62"/>
    </row>
    <row r="318" ht="15.75" customHeight="1">
      <c r="A318" s="17" t="s">
        <v>53</v>
      </c>
      <c r="B318" s="17" t="s">
        <v>54</v>
      </c>
      <c r="C318" s="17" t="s">
        <v>284</v>
      </c>
      <c r="D318" s="83"/>
      <c r="E318" s="83" t="s">
        <v>285</v>
      </c>
      <c r="F318" s="2">
        <v>95.0</v>
      </c>
      <c r="G318" s="3" t="s">
        <v>380</v>
      </c>
      <c r="H318" s="48">
        <v>37.47</v>
      </c>
      <c r="I318" s="49">
        <v>2.4</v>
      </c>
      <c r="J318" s="49">
        <v>21.08</v>
      </c>
      <c r="K318" s="49">
        <v>3.95</v>
      </c>
      <c r="L318" s="49">
        <v>0.09</v>
      </c>
      <c r="M318" s="49">
        <v>0.01</v>
      </c>
      <c r="N318" s="49">
        <v>7.72</v>
      </c>
      <c r="O318" s="49">
        <v>27.47</v>
      </c>
      <c r="P318" s="49"/>
      <c r="Q318" s="50">
        <f t="shared" si="8"/>
        <v>100.19</v>
      </c>
      <c r="R318" s="51">
        <f t="shared" si="9"/>
        <v>12</v>
      </c>
      <c r="S318" s="52">
        <f t="shared" si="10"/>
        <v>0.6236238085</v>
      </c>
      <c r="T318" s="52">
        <f t="shared" si="11"/>
        <v>0.001126424928</v>
      </c>
      <c r="U318" s="52">
        <f t="shared" si="12"/>
        <v>0.4134902164</v>
      </c>
      <c r="V318" s="52">
        <f t="shared" si="13"/>
        <v>0.0001315874313</v>
      </c>
      <c r="W318" s="52">
        <f t="shared" si="14"/>
        <v>0</v>
      </c>
      <c r="X318" s="52">
        <f t="shared" si="15"/>
        <v>0.3823434438</v>
      </c>
      <c r="Y318" s="52">
        <f t="shared" si="16"/>
        <v>0.1088283472</v>
      </c>
      <c r="Z318" s="52">
        <f t="shared" si="17"/>
        <v>0.05954684848</v>
      </c>
      <c r="AA318" s="52">
        <f t="shared" si="18"/>
        <v>0.07043584632</v>
      </c>
      <c r="AB318" s="52">
        <f t="shared" si="19"/>
        <v>1.659526523</v>
      </c>
      <c r="AC318" s="53">
        <f t="shared" si="20"/>
        <v>4.982175317</v>
      </c>
      <c r="AD318" s="54">
        <f t="shared" si="21"/>
        <v>1.247247617</v>
      </c>
      <c r="AE318" s="54">
        <f t="shared" si="22"/>
        <v>0.002252849855</v>
      </c>
      <c r="AF318" s="54">
        <f t="shared" si="23"/>
        <v>0.6202353246</v>
      </c>
      <c r="AG318" s="54">
        <f t="shared" si="24"/>
        <v>0.0001973811469</v>
      </c>
      <c r="AH318" s="54">
        <f t="shared" si="25"/>
        <v>0</v>
      </c>
      <c r="AI318" s="54">
        <f t="shared" si="26"/>
        <v>0.3823434438</v>
      </c>
      <c r="AJ318" s="54">
        <f t="shared" si="27"/>
        <v>0.1088283472</v>
      </c>
      <c r="AK318" s="54">
        <f t="shared" si="28"/>
        <v>0.05954684848</v>
      </c>
      <c r="AL318" s="54">
        <f t="shared" si="29"/>
        <v>0.07043584632</v>
      </c>
      <c r="AM318" s="54">
        <f t="shared" si="30"/>
        <v>2.491087659</v>
      </c>
      <c r="AN318" s="54">
        <f t="shared" si="31"/>
        <v>-4.982175317</v>
      </c>
      <c r="AO318" s="55">
        <f t="shared" si="32"/>
        <v>3.006273415</v>
      </c>
      <c r="AP318" s="55">
        <f t="shared" si="33"/>
        <v>0.00543010268</v>
      </c>
      <c r="AQ318" s="55">
        <f t="shared" si="34"/>
        <v>1.993292475</v>
      </c>
      <c r="AR318" s="55">
        <f t="shared" si="35"/>
        <v>0.0006343372255</v>
      </c>
      <c r="AS318" s="55">
        <f t="shared" si="36"/>
        <v>0</v>
      </c>
      <c r="AT318" s="55">
        <f t="shared" si="37"/>
        <v>1.843144721</v>
      </c>
      <c r="AU318" s="55">
        <f t="shared" si="38"/>
        <v>0.5246235995</v>
      </c>
      <c r="AV318" s="55">
        <f t="shared" si="39"/>
        <v>0.2870546395</v>
      </c>
      <c r="AW318" s="55">
        <f t="shared" si="40"/>
        <v>0.3395467097</v>
      </c>
      <c r="AX318" s="55">
        <f t="shared" si="41"/>
        <v>8</v>
      </c>
      <c r="AY318" s="55">
        <f t="shared" si="42"/>
        <v>24.01733385</v>
      </c>
      <c r="AZ318" s="54">
        <f t="shared" ref="AZ318:BA318" si="2268">AO318*2</f>
        <v>6.01254683</v>
      </c>
      <c r="BA318" s="54">
        <f t="shared" si="2268"/>
        <v>0.01086020536</v>
      </c>
      <c r="BB318" s="54">
        <f t="shared" ref="BB318:BD318" si="2269">AQ318*(3/2)</f>
        <v>2.989938713</v>
      </c>
      <c r="BC318" s="54">
        <f t="shared" si="2269"/>
        <v>0.0009515058383</v>
      </c>
      <c r="BD318" s="54">
        <f t="shared" si="2269"/>
        <v>0</v>
      </c>
      <c r="BE318" s="54">
        <f t="shared" ref="BE318:BH318" si="2270">AT318</f>
        <v>1.843144721</v>
      </c>
      <c r="BF318" s="54">
        <f t="shared" si="2270"/>
        <v>0.5246235995</v>
      </c>
      <c r="BG318" s="54">
        <f t="shared" si="2270"/>
        <v>0.2870546395</v>
      </c>
      <c r="BH318" s="54">
        <f t="shared" si="2270"/>
        <v>0.3395467097</v>
      </c>
      <c r="BI318" s="54">
        <f t="shared" si="46"/>
        <v>12.00866692</v>
      </c>
      <c r="BJ318" s="54">
        <f t="shared" si="47"/>
        <v>-24.01733385</v>
      </c>
      <c r="BK318" s="56">
        <f t="shared" ref="BK318:BN318" si="2271">AO318</f>
        <v>3.006273415</v>
      </c>
      <c r="BL318" s="56">
        <f t="shared" si="2271"/>
        <v>0.00543010268</v>
      </c>
      <c r="BM318" s="56">
        <f t="shared" si="2271"/>
        <v>1.993292475</v>
      </c>
      <c r="BN318" s="56">
        <f t="shared" si="2271"/>
        <v>0.0006343372255</v>
      </c>
      <c r="BO318" s="56">
        <f t="shared" si="49"/>
        <v>0</v>
      </c>
      <c r="BP318" s="56">
        <f t="shared" si="50"/>
        <v>1.843144721</v>
      </c>
      <c r="BQ318" s="56">
        <f t="shared" ref="BQ318:BS318" si="2272">AU318</f>
        <v>0.5246235995</v>
      </c>
      <c r="BR318" s="56">
        <f t="shared" si="2272"/>
        <v>0.2870546395</v>
      </c>
      <c r="BS318" s="56">
        <f t="shared" si="2272"/>
        <v>0.3395467097</v>
      </c>
      <c r="BT318" s="56">
        <f t="shared" si="52"/>
        <v>8</v>
      </c>
      <c r="BU318" s="50">
        <f t="shared" ref="BU318:BX318" si="2273">AZ318</f>
        <v>6.01254683</v>
      </c>
      <c r="BV318" s="50">
        <f t="shared" si="2273"/>
        <v>0.01086020536</v>
      </c>
      <c r="BW318" s="50">
        <f t="shared" si="2273"/>
        <v>2.989938713</v>
      </c>
      <c r="BX318" s="50">
        <f t="shared" si="2273"/>
        <v>0.0009515058383</v>
      </c>
      <c r="BY318" s="50">
        <f t="shared" si="54"/>
        <v>0</v>
      </c>
      <c r="BZ318" s="50">
        <f t="shared" si="55"/>
        <v>1.843144721</v>
      </c>
      <c r="CA318" s="50">
        <f t="shared" ref="CA318:CC318" si="2274">BF318</f>
        <v>0.5246235995</v>
      </c>
      <c r="CB318" s="50">
        <f t="shared" si="2274"/>
        <v>0.2870546395</v>
      </c>
      <c r="CC318" s="50">
        <f t="shared" si="2274"/>
        <v>0.3395467097</v>
      </c>
      <c r="CD318" s="50">
        <f t="shared" si="57"/>
        <v>12.00866692</v>
      </c>
      <c r="CE318" s="57">
        <f t="shared" si="58"/>
        <v>37.47</v>
      </c>
      <c r="CF318" s="57">
        <f t="shared" si="59"/>
        <v>0.09</v>
      </c>
      <c r="CG318" s="57">
        <f t="shared" si="60"/>
        <v>21.08</v>
      </c>
      <c r="CH318" s="57">
        <f t="shared" si="61"/>
        <v>0.01</v>
      </c>
      <c r="CI318" s="58">
        <f t="shared" si="62"/>
        <v>0</v>
      </c>
      <c r="CJ318" s="58">
        <f t="shared" si="63"/>
        <v>27.47</v>
      </c>
      <c r="CK318" s="57">
        <f t="shared" si="64"/>
        <v>7.72</v>
      </c>
      <c r="CL318" s="57">
        <f t="shared" si="65"/>
        <v>2.4</v>
      </c>
      <c r="CM318" s="57">
        <f t="shared" si="66"/>
        <v>3.95</v>
      </c>
      <c r="CN318" s="57">
        <f t="shared" si="67"/>
        <v>100.19</v>
      </c>
      <c r="CO318" s="59">
        <f t="shared" si="68"/>
        <v>0.09586479667</v>
      </c>
      <c r="CP318" s="59">
        <f t="shared" si="69"/>
        <v>0.6155367988</v>
      </c>
      <c r="CQ318" s="59">
        <f t="shared" si="70"/>
        <v>0.1752033507</v>
      </c>
      <c r="CR318" s="59">
        <f t="shared" si="71"/>
        <v>0.1133950538</v>
      </c>
      <c r="CS318" s="60">
        <f t="shared" si="72"/>
        <v>9.586479667</v>
      </c>
      <c r="CT318" s="60">
        <f t="shared" si="73"/>
        <v>11.33950538</v>
      </c>
      <c r="CU318" s="60">
        <f t="shared" si="74"/>
        <v>79.07401496</v>
      </c>
      <c r="CV318" s="61">
        <f t="shared" si="75"/>
        <v>0.1613274521</v>
      </c>
      <c r="CW318" s="61">
        <f t="shared" si="76"/>
        <v>0.08301891391</v>
      </c>
      <c r="CX318" s="62"/>
    </row>
    <row r="319" ht="15.75" customHeight="1">
      <c r="A319" s="17" t="s">
        <v>53</v>
      </c>
      <c r="B319" s="17" t="s">
        <v>54</v>
      </c>
      <c r="C319" s="17" t="s">
        <v>284</v>
      </c>
      <c r="D319" s="83"/>
      <c r="E319" s="83" t="s">
        <v>285</v>
      </c>
      <c r="F319" s="2">
        <v>96.0</v>
      </c>
      <c r="G319" s="3" t="s">
        <v>381</v>
      </c>
      <c r="H319" s="48">
        <v>37.77</v>
      </c>
      <c r="I319" s="49">
        <v>4.21</v>
      </c>
      <c r="J319" s="49">
        <v>21.46</v>
      </c>
      <c r="K319" s="49">
        <v>1.96</v>
      </c>
      <c r="L319" s="49">
        <v>0.04</v>
      </c>
      <c r="M319" s="49">
        <v>0.03</v>
      </c>
      <c r="N319" s="49">
        <v>3.78</v>
      </c>
      <c r="O319" s="49">
        <v>30.71</v>
      </c>
      <c r="P319" s="49"/>
      <c r="Q319" s="50">
        <f t="shared" si="8"/>
        <v>99.96</v>
      </c>
      <c r="R319" s="51">
        <f t="shared" si="9"/>
        <v>12</v>
      </c>
      <c r="S319" s="52">
        <f t="shared" si="10"/>
        <v>0.6286167934</v>
      </c>
      <c r="T319" s="52">
        <f t="shared" si="11"/>
        <v>0.0005006333011</v>
      </c>
      <c r="U319" s="52">
        <f t="shared" si="12"/>
        <v>0.4209440248</v>
      </c>
      <c r="V319" s="52">
        <f t="shared" si="13"/>
        <v>0.0003947622939</v>
      </c>
      <c r="W319" s="52">
        <f t="shared" si="14"/>
        <v>0</v>
      </c>
      <c r="X319" s="52">
        <f t="shared" si="15"/>
        <v>0.427439649</v>
      </c>
      <c r="Y319" s="52">
        <f t="shared" si="16"/>
        <v>0.05328641873</v>
      </c>
      <c r="Z319" s="52">
        <f t="shared" si="17"/>
        <v>0.1044550967</v>
      </c>
      <c r="AA319" s="52">
        <f t="shared" si="18"/>
        <v>0.03495044526</v>
      </c>
      <c r="AB319" s="52">
        <f t="shared" si="19"/>
        <v>1.670587824</v>
      </c>
      <c r="AC319" s="53">
        <f t="shared" si="20"/>
        <v>5.020749288</v>
      </c>
      <c r="AD319" s="54">
        <f t="shared" si="21"/>
        <v>1.257233587</v>
      </c>
      <c r="AE319" s="54">
        <f t="shared" si="22"/>
        <v>0.001001266602</v>
      </c>
      <c r="AF319" s="54">
        <f t="shared" si="23"/>
        <v>0.6314160373</v>
      </c>
      <c r="AG319" s="54">
        <f t="shared" si="24"/>
        <v>0.0005921434408</v>
      </c>
      <c r="AH319" s="54">
        <f t="shared" si="25"/>
        <v>0</v>
      </c>
      <c r="AI319" s="54">
        <f t="shared" si="26"/>
        <v>0.427439649</v>
      </c>
      <c r="AJ319" s="54">
        <f t="shared" si="27"/>
        <v>0.05328641873</v>
      </c>
      <c r="AK319" s="54">
        <f t="shared" si="28"/>
        <v>0.1044550967</v>
      </c>
      <c r="AL319" s="54">
        <f t="shared" si="29"/>
        <v>0.03495044526</v>
      </c>
      <c r="AM319" s="54">
        <f t="shared" si="30"/>
        <v>2.510374644</v>
      </c>
      <c r="AN319" s="54">
        <f t="shared" si="31"/>
        <v>-5.020749288</v>
      </c>
      <c r="AO319" s="55">
        <f t="shared" si="32"/>
        <v>3.010278344</v>
      </c>
      <c r="AP319" s="55">
        <f t="shared" si="33"/>
        <v>0.002397399498</v>
      </c>
      <c r="AQ319" s="55">
        <f t="shared" si="34"/>
        <v>2.015788785</v>
      </c>
      <c r="AR319" s="55">
        <f t="shared" si="35"/>
        <v>0.001890411451</v>
      </c>
      <c r="AS319" s="55">
        <f t="shared" si="36"/>
        <v>0</v>
      </c>
      <c r="AT319" s="55">
        <f t="shared" si="37"/>
        <v>2.046894598</v>
      </c>
      <c r="AU319" s="55">
        <f t="shared" si="38"/>
        <v>0.2551744624</v>
      </c>
      <c r="AV319" s="55">
        <f t="shared" si="39"/>
        <v>0.5002076287</v>
      </c>
      <c r="AW319" s="55">
        <f t="shared" si="40"/>
        <v>0.1673683707</v>
      </c>
      <c r="AX319" s="55">
        <f t="shared" si="41"/>
        <v>8</v>
      </c>
      <c r="AY319" s="55">
        <f t="shared" si="42"/>
        <v>24.04303068</v>
      </c>
      <c r="AZ319" s="54">
        <f t="shared" ref="AZ319:BA319" si="2275">AO319*2</f>
        <v>6.020556688</v>
      </c>
      <c r="BA319" s="54">
        <f t="shared" si="2275"/>
        <v>0.004794798995</v>
      </c>
      <c r="BB319" s="54">
        <f t="shared" ref="BB319:BD319" si="2276">AQ319*(3/2)</f>
        <v>3.023683177</v>
      </c>
      <c r="BC319" s="54">
        <f t="shared" si="2276"/>
        <v>0.002835617176</v>
      </c>
      <c r="BD319" s="54">
        <f t="shared" si="2276"/>
        <v>0</v>
      </c>
      <c r="BE319" s="54">
        <f t="shared" ref="BE319:BH319" si="2277">AT319</f>
        <v>2.046894598</v>
      </c>
      <c r="BF319" s="54">
        <f t="shared" si="2277"/>
        <v>0.2551744624</v>
      </c>
      <c r="BG319" s="54">
        <f t="shared" si="2277"/>
        <v>0.5002076287</v>
      </c>
      <c r="BH319" s="54">
        <f t="shared" si="2277"/>
        <v>0.1673683707</v>
      </c>
      <c r="BI319" s="54">
        <f t="shared" si="46"/>
        <v>12.02151534</v>
      </c>
      <c r="BJ319" s="54">
        <f t="shared" si="47"/>
        <v>-24.04303068</v>
      </c>
      <c r="BK319" s="56">
        <f t="shared" ref="BK319:BN319" si="2278">AO319</f>
        <v>3.010278344</v>
      </c>
      <c r="BL319" s="56">
        <f t="shared" si="2278"/>
        <v>0.002397399498</v>
      </c>
      <c r="BM319" s="56">
        <f t="shared" si="2278"/>
        <v>2.015788785</v>
      </c>
      <c r="BN319" s="56">
        <f t="shared" si="2278"/>
        <v>0.001890411451</v>
      </c>
      <c r="BO319" s="56">
        <f t="shared" si="49"/>
        <v>0</v>
      </c>
      <c r="BP319" s="56">
        <f t="shared" si="50"/>
        <v>2.046894598</v>
      </c>
      <c r="BQ319" s="56">
        <f t="shared" ref="BQ319:BS319" si="2279">AU319</f>
        <v>0.2551744624</v>
      </c>
      <c r="BR319" s="56">
        <f t="shared" si="2279"/>
        <v>0.5002076287</v>
      </c>
      <c r="BS319" s="56">
        <f t="shared" si="2279"/>
        <v>0.1673683707</v>
      </c>
      <c r="BT319" s="56">
        <f t="shared" si="52"/>
        <v>8</v>
      </c>
      <c r="BU319" s="50">
        <f t="shared" ref="BU319:BX319" si="2280">AZ319</f>
        <v>6.020556688</v>
      </c>
      <c r="BV319" s="50">
        <f t="shared" si="2280"/>
        <v>0.004794798995</v>
      </c>
      <c r="BW319" s="50">
        <f t="shared" si="2280"/>
        <v>3.023683177</v>
      </c>
      <c r="BX319" s="50">
        <f t="shared" si="2280"/>
        <v>0.002835617176</v>
      </c>
      <c r="BY319" s="50">
        <f t="shared" si="54"/>
        <v>0</v>
      </c>
      <c r="BZ319" s="50">
        <f t="shared" si="55"/>
        <v>2.046894598</v>
      </c>
      <c r="CA319" s="50">
        <f t="shared" ref="CA319:CC319" si="2281">BF319</f>
        <v>0.2551744624</v>
      </c>
      <c r="CB319" s="50">
        <f t="shared" si="2281"/>
        <v>0.5002076287</v>
      </c>
      <c r="CC319" s="50">
        <f t="shared" si="2281"/>
        <v>0.1673683707</v>
      </c>
      <c r="CD319" s="50">
        <f t="shared" si="57"/>
        <v>12.02151534</v>
      </c>
      <c r="CE319" s="57">
        <f t="shared" si="58"/>
        <v>37.77</v>
      </c>
      <c r="CF319" s="57">
        <f t="shared" si="59"/>
        <v>0.04</v>
      </c>
      <c r="CG319" s="57">
        <f t="shared" si="60"/>
        <v>21.46</v>
      </c>
      <c r="CH319" s="57">
        <f t="shared" si="61"/>
        <v>0.03</v>
      </c>
      <c r="CI319" s="58">
        <f t="shared" si="62"/>
        <v>0</v>
      </c>
      <c r="CJ319" s="58">
        <f t="shared" si="63"/>
        <v>30.71</v>
      </c>
      <c r="CK319" s="57">
        <f t="shared" si="64"/>
        <v>3.78</v>
      </c>
      <c r="CL319" s="57">
        <f t="shared" si="65"/>
        <v>4.21</v>
      </c>
      <c r="CM319" s="57">
        <f t="shared" si="66"/>
        <v>1.96</v>
      </c>
      <c r="CN319" s="57">
        <f t="shared" si="67"/>
        <v>99.96</v>
      </c>
      <c r="CO319" s="59">
        <f t="shared" si="68"/>
        <v>0.168440207</v>
      </c>
      <c r="CP319" s="59">
        <f t="shared" si="69"/>
        <v>0.6892724743</v>
      </c>
      <c r="CQ319" s="59">
        <f t="shared" si="70"/>
        <v>0.08592759649</v>
      </c>
      <c r="CR319" s="59">
        <f t="shared" si="71"/>
        <v>0.05635972222</v>
      </c>
      <c r="CS319" s="60">
        <f t="shared" si="72"/>
        <v>16.8440207</v>
      </c>
      <c r="CT319" s="60">
        <f t="shared" si="73"/>
        <v>5.635972222</v>
      </c>
      <c r="CU319" s="60">
        <f t="shared" si="74"/>
        <v>77.52000708</v>
      </c>
      <c r="CV319" s="61">
        <f t="shared" si="75"/>
        <v>0.1405798257</v>
      </c>
      <c r="CW319" s="61">
        <f t="shared" si="76"/>
        <v>0.1458692193</v>
      </c>
      <c r="CX319" s="62"/>
    </row>
    <row r="320" ht="15.75" customHeight="1">
      <c r="A320" s="17" t="s">
        <v>53</v>
      </c>
      <c r="B320" s="17" t="s">
        <v>54</v>
      </c>
      <c r="C320" s="17" t="s">
        <v>284</v>
      </c>
      <c r="D320" s="83"/>
      <c r="E320" s="83" t="s">
        <v>285</v>
      </c>
      <c r="F320" s="2">
        <v>97.0</v>
      </c>
      <c r="G320" s="3" t="s">
        <v>382</v>
      </c>
      <c r="H320" s="48">
        <v>37.53</v>
      </c>
      <c r="I320" s="49">
        <v>1.95</v>
      </c>
      <c r="J320" s="49">
        <v>21.16</v>
      </c>
      <c r="K320" s="49">
        <v>0.87</v>
      </c>
      <c r="L320" s="49">
        <v>0.03</v>
      </c>
      <c r="M320" s="49">
        <v>0.0</v>
      </c>
      <c r="N320" s="49">
        <v>7.21</v>
      </c>
      <c r="O320" s="49">
        <v>31.69</v>
      </c>
      <c r="P320" s="49"/>
      <c r="Q320" s="50">
        <f t="shared" si="8"/>
        <v>100.44</v>
      </c>
      <c r="R320" s="51">
        <f t="shared" si="9"/>
        <v>12</v>
      </c>
      <c r="S320" s="52">
        <f t="shared" si="10"/>
        <v>0.6246224055</v>
      </c>
      <c r="T320" s="52">
        <f t="shared" si="11"/>
        <v>0.0003754749758</v>
      </c>
      <c r="U320" s="52">
        <f t="shared" si="12"/>
        <v>0.4150594392</v>
      </c>
      <c r="V320" s="52">
        <f t="shared" si="13"/>
        <v>0</v>
      </c>
      <c r="W320" s="52">
        <f t="shared" si="14"/>
        <v>0</v>
      </c>
      <c r="X320" s="52">
        <f t="shared" si="15"/>
        <v>0.4410798593</v>
      </c>
      <c r="Y320" s="52">
        <f t="shared" si="16"/>
        <v>0.1016389098</v>
      </c>
      <c r="Z320" s="52">
        <f t="shared" si="17"/>
        <v>0.04838181439</v>
      </c>
      <c r="AA320" s="52">
        <f t="shared" si="18"/>
        <v>0.01551371805</v>
      </c>
      <c r="AB320" s="52">
        <f t="shared" si="19"/>
        <v>1.646671621</v>
      </c>
      <c r="AC320" s="53">
        <f t="shared" si="20"/>
        <v>4.958398443</v>
      </c>
      <c r="AD320" s="54">
        <f t="shared" si="21"/>
        <v>1.249244811</v>
      </c>
      <c r="AE320" s="54">
        <f t="shared" si="22"/>
        <v>0.0007509499517</v>
      </c>
      <c r="AF320" s="54">
        <f t="shared" si="23"/>
        <v>0.6225891588</v>
      </c>
      <c r="AG320" s="54">
        <f t="shared" si="24"/>
        <v>0</v>
      </c>
      <c r="AH320" s="54">
        <f t="shared" si="25"/>
        <v>0</v>
      </c>
      <c r="AI320" s="54">
        <f t="shared" si="26"/>
        <v>0.4410798593</v>
      </c>
      <c r="AJ320" s="54">
        <f t="shared" si="27"/>
        <v>0.1016389098</v>
      </c>
      <c r="AK320" s="54">
        <f t="shared" si="28"/>
        <v>0.04838181439</v>
      </c>
      <c r="AL320" s="54">
        <f t="shared" si="29"/>
        <v>0.01551371805</v>
      </c>
      <c r="AM320" s="54">
        <f t="shared" si="30"/>
        <v>2.479199221</v>
      </c>
      <c r="AN320" s="54">
        <f t="shared" si="31"/>
        <v>-4.958398443</v>
      </c>
      <c r="AO320" s="55">
        <f t="shared" si="32"/>
        <v>3.034593649</v>
      </c>
      <c r="AP320" s="55">
        <f t="shared" si="33"/>
        <v>0.001824164435</v>
      </c>
      <c r="AQ320" s="55">
        <f t="shared" si="34"/>
        <v>2.016477038</v>
      </c>
      <c r="AR320" s="55">
        <f t="shared" si="35"/>
        <v>0</v>
      </c>
      <c r="AS320" s="55">
        <f t="shared" si="36"/>
        <v>0</v>
      </c>
      <c r="AT320" s="55">
        <f t="shared" si="37"/>
        <v>2.142891654</v>
      </c>
      <c r="AU320" s="55">
        <f t="shared" si="38"/>
        <v>0.4937907886</v>
      </c>
      <c r="AV320" s="55">
        <f t="shared" si="39"/>
        <v>0.235052642</v>
      </c>
      <c r="AW320" s="55">
        <f t="shared" si="40"/>
        <v>0.07537006334</v>
      </c>
      <c r="AX320" s="55">
        <f t="shared" si="41"/>
        <v>8</v>
      </c>
      <c r="AY320" s="55">
        <f t="shared" si="42"/>
        <v>24.08931267</v>
      </c>
      <c r="AZ320" s="54">
        <f t="shared" ref="AZ320:BA320" si="2282">AO320*2</f>
        <v>6.069187299</v>
      </c>
      <c r="BA320" s="54">
        <f t="shared" si="2282"/>
        <v>0.003648328869</v>
      </c>
      <c r="BB320" s="54">
        <f t="shared" ref="BB320:BD320" si="2283">AQ320*(3/2)</f>
        <v>3.024715557</v>
      </c>
      <c r="BC320" s="54">
        <f t="shared" si="2283"/>
        <v>0</v>
      </c>
      <c r="BD320" s="54">
        <f t="shared" si="2283"/>
        <v>0</v>
      </c>
      <c r="BE320" s="54">
        <f t="shared" ref="BE320:BH320" si="2284">AT320</f>
        <v>2.142891654</v>
      </c>
      <c r="BF320" s="54">
        <f t="shared" si="2284"/>
        <v>0.4937907886</v>
      </c>
      <c r="BG320" s="54">
        <f t="shared" si="2284"/>
        <v>0.235052642</v>
      </c>
      <c r="BH320" s="54">
        <f t="shared" si="2284"/>
        <v>0.07537006334</v>
      </c>
      <c r="BI320" s="54">
        <f t="shared" si="46"/>
        <v>12.04465633</v>
      </c>
      <c r="BJ320" s="54">
        <f t="shared" si="47"/>
        <v>-24.08931267</v>
      </c>
      <c r="BK320" s="56">
        <f t="shared" ref="BK320:BN320" si="2285">AO320</f>
        <v>3.034593649</v>
      </c>
      <c r="BL320" s="56">
        <f t="shared" si="2285"/>
        <v>0.001824164435</v>
      </c>
      <c r="BM320" s="56">
        <f t="shared" si="2285"/>
        <v>2.016477038</v>
      </c>
      <c r="BN320" s="56">
        <f t="shared" si="2285"/>
        <v>0</v>
      </c>
      <c r="BO320" s="56">
        <f t="shared" si="49"/>
        <v>0</v>
      </c>
      <c r="BP320" s="56">
        <f t="shared" si="50"/>
        <v>2.142891654</v>
      </c>
      <c r="BQ320" s="56">
        <f t="shared" ref="BQ320:BS320" si="2286">AU320</f>
        <v>0.4937907886</v>
      </c>
      <c r="BR320" s="56">
        <f t="shared" si="2286"/>
        <v>0.235052642</v>
      </c>
      <c r="BS320" s="56">
        <f t="shared" si="2286"/>
        <v>0.07537006334</v>
      </c>
      <c r="BT320" s="56">
        <f t="shared" si="52"/>
        <v>8</v>
      </c>
      <c r="BU320" s="50">
        <f t="shared" ref="BU320:BX320" si="2287">AZ320</f>
        <v>6.069187299</v>
      </c>
      <c r="BV320" s="50">
        <f t="shared" si="2287"/>
        <v>0.003648328869</v>
      </c>
      <c r="BW320" s="50">
        <f t="shared" si="2287"/>
        <v>3.024715557</v>
      </c>
      <c r="BX320" s="50">
        <f t="shared" si="2287"/>
        <v>0</v>
      </c>
      <c r="BY320" s="50">
        <f t="shared" si="54"/>
        <v>0</v>
      </c>
      <c r="BZ320" s="50">
        <f t="shared" si="55"/>
        <v>2.142891654</v>
      </c>
      <c r="CA320" s="50">
        <f t="shared" ref="CA320:CC320" si="2288">BF320</f>
        <v>0.4937907886</v>
      </c>
      <c r="CB320" s="50">
        <f t="shared" si="2288"/>
        <v>0.235052642</v>
      </c>
      <c r="CC320" s="50">
        <f t="shared" si="2288"/>
        <v>0.07537006334</v>
      </c>
      <c r="CD320" s="50">
        <f t="shared" si="57"/>
        <v>12.04465633</v>
      </c>
      <c r="CE320" s="57">
        <f t="shared" si="58"/>
        <v>37.53</v>
      </c>
      <c r="CF320" s="57">
        <f t="shared" si="59"/>
        <v>0.03</v>
      </c>
      <c r="CG320" s="57">
        <f t="shared" si="60"/>
        <v>21.16</v>
      </c>
      <c r="CH320" s="57">
        <f t="shared" si="61"/>
        <v>0</v>
      </c>
      <c r="CI320" s="58">
        <f t="shared" si="62"/>
        <v>0</v>
      </c>
      <c r="CJ320" s="58">
        <f t="shared" si="63"/>
        <v>31.69</v>
      </c>
      <c r="CK320" s="57">
        <f t="shared" si="64"/>
        <v>7.21</v>
      </c>
      <c r="CL320" s="57">
        <f t="shared" si="65"/>
        <v>1.95</v>
      </c>
      <c r="CM320" s="57">
        <f t="shared" si="66"/>
        <v>0.87</v>
      </c>
      <c r="CN320" s="57">
        <f t="shared" si="67"/>
        <v>100.44</v>
      </c>
      <c r="CO320" s="59">
        <f t="shared" si="68"/>
        <v>0.07975712784</v>
      </c>
      <c r="CP320" s="59">
        <f t="shared" si="69"/>
        <v>0.7271174751</v>
      </c>
      <c r="CQ320" s="59">
        <f t="shared" si="70"/>
        <v>0.1675511269</v>
      </c>
      <c r="CR320" s="59">
        <f t="shared" si="71"/>
        <v>0.02557427019</v>
      </c>
      <c r="CS320" s="60">
        <f t="shared" si="72"/>
        <v>7.975712784</v>
      </c>
      <c r="CT320" s="60">
        <f t="shared" si="73"/>
        <v>2.557427019</v>
      </c>
      <c r="CU320" s="60">
        <f t="shared" si="74"/>
        <v>89.4668602</v>
      </c>
      <c r="CV320" s="61">
        <f t="shared" si="75"/>
        <v>0.06545283411</v>
      </c>
      <c r="CW320" s="61">
        <f t="shared" si="76"/>
        <v>0.06906967271</v>
      </c>
      <c r="CX320" s="62"/>
    </row>
    <row r="321" ht="15.75" customHeight="1">
      <c r="A321" s="17" t="s">
        <v>53</v>
      </c>
      <c r="B321" s="17" t="s">
        <v>54</v>
      </c>
      <c r="C321" s="17" t="s">
        <v>284</v>
      </c>
      <c r="D321" s="83"/>
      <c r="E321" s="83" t="s">
        <v>285</v>
      </c>
      <c r="F321" s="2">
        <v>98.0</v>
      </c>
      <c r="G321" s="3" t="s">
        <v>383</v>
      </c>
      <c r="H321" s="48">
        <v>38.17</v>
      </c>
      <c r="I321" s="49">
        <v>4.24</v>
      </c>
      <c r="J321" s="49">
        <v>21.35</v>
      </c>
      <c r="K321" s="49">
        <v>3.09</v>
      </c>
      <c r="L321" s="49">
        <v>0.01</v>
      </c>
      <c r="M321" s="49">
        <v>0.06</v>
      </c>
      <c r="N321" s="49">
        <v>3.3</v>
      </c>
      <c r="O321" s="49">
        <v>29.99</v>
      </c>
      <c r="P321" s="49"/>
      <c r="Q321" s="50">
        <f t="shared" si="8"/>
        <v>100.21</v>
      </c>
      <c r="R321" s="51">
        <f t="shared" si="9"/>
        <v>12</v>
      </c>
      <c r="S321" s="52">
        <f t="shared" si="10"/>
        <v>0.6352741065</v>
      </c>
      <c r="T321" s="52">
        <f t="shared" si="11"/>
        <v>0.0001251583253</v>
      </c>
      <c r="U321" s="52">
        <f t="shared" si="12"/>
        <v>0.4187863434</v>
      </c>
      <c r="V321" s="52">
        <f t="shared" si="13"/>
        <v>0.0007895245878</v>
      </c>
      <c r="W321" s="52">
        <f t="shared" si="14"/>
        <v>0</v>
      </c>
      <c r="X321" s="52">
        <f t="shared" si="15"/>
        <v>0.4174182701</v>
      </c>
      <c r="Y321" s="52">
        <f t="shared" si="16"/>
        <v>0.04651988937</v>
      </c>
      <c r="Z321" s="52">
        <f t="shared" si="17"/>
        <v>0.1051994323</v>
      </c>
      <c r="AA321" s="52">
        <f t="shared" si="18"/>
        <v>0.05510044687</v>
      </c>
      <c r="AB321" s="52">
        <f t="shared" si="19"/>
        <v>1.679213172</v>
      </c>
      <c r="AC321" s="53">
        <f t="shared" si="20"/>
        <v>5.048800741</v>
      </c>
      <c r="AD321" s="54">
        <f t="shared" si="21"/>
        <v>1.270548213</v>
      </c>
      <c r="AE321" s="54">
        <f t="shared" si="22"/>
        <v>0.0002503166506</v>
      </c>
      <c r="AF321" s="54">
        <f t="shared" si="23"/>
        <v>0.6281795152</v>
      </c>
      <c r="AG321" s="54">
        <f t="shared" si="24"/>
        <v>0.001184286882</v>
      </c>
      <c r="AH321" s="54">
        <f t="shared" si="25"/>
        <v>0</v>
      </c>
      <c r="AI321" s="54">
        <f t="shared" si="26"/>
        <v>0.4174182701</v>
      </c>
      <c r="AJ321" s="54">
        <f t="shared" si="27"/>
        <v>0.04651988937</v>
      </c>
      <c r="AK321" s="54">
        <f t="shared" si="28"/>
        <v>0.1051994323</v>
      </c>
      <c r="AL321" s="54">
        <f t="shared" si="29"/>
        <v>0.05510044687</v>
      </c>
      <c r="AM321" s="54">
        <f t="shared" si="30"/>
        <v>2.52440037</v>
      </c>
      <c r="AN321" s="54">
        <f t="shared" si="31"/>
        <v>-5.048800741</v>
      </c>
      <c r="AO321" s="55">
        <f t="shared" si="32"/>
        <v>3.02653227</v>
      </c>
      <c r="AP321" s="55">
        <f t="shared" si="33"/>
        <v>0.000596271289</v>
      </c>
      <c r="AQ321" s="55">
        <f t="shared" si="34"/>
        <v>1.995155115</v>
      </c>
      <c r="AR321" s="55">
        <f t="shared" si="35"/>
        <v>0.003761402548</v>
      </c>
      <c r="AS321" s="55">
        <f t="shared" si="36"/>
        <v>0</v>
      </c>
      <c r="AT321" s="55">
        <f t="shared" si="37"/>
        <v>1.988637427</v>
      </c>
      <c r="AU321" s="55">
        <f t="shared" si="38"/>
        <v>0.2216270818</v>
      </c>
      <c r="AV321" s="55">
        <f t="shared" si="39"/>
        <v>0.5011844076</v>
      </c>
      <c r="AW321" s="55">
        <f t="shared" si="40"/>
        <v>0.2625060251</v>
      </c>
      <c r="AX321" s="55">
        <f t="shared" si="41"/>
        <v>8</v>
      </c>
      <c r="AY321" s="55">
        <f t="shared" si="42"/>
        <v>24.0531736</v>
      </c>
      <c r="AZ321" s="54">
        <f t="shared" ref="AZ321:BA321" si="2289">AO321*2</f>
        <v>6.053064541</v>
      </c>
      <c r="BA321" s="54">
        <f t="shared" si="2289"/>
        <v>0.001192542578</v>
      </c>
      <c r="BB321" s="54">
        <f t="shared" ref="BB321:BD321" si="2290">AQ321*(3/2)</f>
        <v>2.992732672</v>
      </c>
      <c r="BC321" s="54">
        <f t="shared" si="2290"/>
        <v>0.005642103822</v>
      </c>
      <c r="BD321" s="54">
        <f t="shared" si="2290"/>
        <v>0</v>
      </c>
      <c r="BE321" s="54">
        <f t="shared" ref="BE321:BH321" si="2291">AT321</f>
        <v>1.988637427</v>
      </c>
      <c r="BF321" s="54">
        <f t="shared" si="2291"/>
        <v>0.2216270818</v>
      </c>
      <c r="BG321" s="54">
        <f t="shared" si="2291"/>
        <v>0.5011844076</v>
      </c>
      <c r="BH321" s="54">
        <f t="shared" si="2291"/>
        <v>0.2625060251</v>
      </c>
      <c r="BI321" s="54">
        <f t="shared" si="46"/>
        <v>12.0265868</v>
      </c>
      <c r="BJ321" s="54">
        <f t="shared" si="47"/>
        <v>-24.0531736</v>
      </c>
      <c r="BK321" s="56">
        <f t="shared" ref="BK321:BN321" si="2292">AO321</f>
        <v>3.02653227</v>
      </c>
      <c r="BL321" s="56">
        <f t="shared" si="2292"/>
        <v>0.000596271289</v>
      </c>
      <c r="BM321" s="56">
        <f t="shared" si="2292"/>
        <v>1.995155115</v>
      </c>
      <c r="BN321" s="56">
        <f t="shared" si="2292"/>
        <v>0.003761402548</v>
      </c>
      <c r="BO321" s="56">
        <f t="shared" si="49"/>
        <v>0</v>
      </c>
      <c r="BP321" s="56">
        <f t="shared" si="50"/>
        <v>1.988637427</v>
      </c>
      <c r="BQ321" s="56">
        <f t="shared" ref="BQ321:BS321" si="2293">AU321</f>
        <v>0.2216270818</v>
      </c>
      <c r="BR321" s="56">
        <f t="shared" si="2293"/>
        <v>0.5011844076</v>
      </c>
      <c r="BS321" s="56">
        <f t="shared" si="2293"/>
        <v>0.2625060251</v>
      </c>
      <c r="BT321" s="56">
        <f t="shared" si="52"/>
        <v>8</v>
      </c>
      <c r="BU321" s="50">
        <f t="shared" ref="BU321:BX321" si="2294">AZ321</f>
        <v>6.053064541</v>
      </c>
      <c r="BV321" s="50">
        <f t="shared" si="2294"/>
        <v>0.001192542578</v>
      </c>
      <c r="BW321" s="50">
        <f t="shared" si="2294"/>
        <v>2.992732672</v>
      </c>
      <c r="BX321" s="50">
        <f t="shared" si="2294"/>
        <v>0.005642103822</v>
      </c>
      <c r="BY321" s="50">
        <f t="shared" si="54"/>
        <v>0</v>
      </c>
      <c r="BZ321" s="50">
        <f t="shared" si="55"/>
        <v>1.988637427</v>
      </c>
      <c r="CA321" s="50">
        <f t="shared" ref="CA321:CC321" si="2295">BF321</f>
        <v>0.2216270818</v>
      </c>
      <c r="CB321" s="50">
        <f t="shared" si="2295"/>
        <v>0.5011844076</v>
      </c>
      <c r="CC321" s="50">
        <f t="shared" si="2295"/>
        <v>0.2625060251</v>
      </c>
      <c r="CD321" s="50">
        <f t="shared" si="57"/>
        <v>12.0265868</v>
      </c>
      <c r="CE321" s="57">
        <f t="shared" si="58"/>
        <v>38.17</v>
      </c>
      <c r="CF321" s="57">
        <f t="shared" si="59"/>
        <v>0.01</v>
      </c>
      <c r="CG321" s="57">
        <f t="shared" si="60"/>
        <v>21.35</v>
      </c>
      <c r="CH321" s="57">
        <f t="shared" si="61"/>
        <v>0.06</v>
      </c>
      <c r="CI321" s="58">
        <f t="shared" si="62"/>
        <v>0</v>
      </c>
      <c r="CJ321" s="58">
        <f t="shared" si="63"/>
        <v>29.99</v>
      </c>
      <c r="CK321" s="57">
        <f t="shared" si="64"/>
        <v>3.3</v>
      </c>
      <c r="CL321" s="57">
        <f t="shared" si="65"/>
        <v>4.24</v>
      </c>
      <c r="CM321" s="57">
        <f t="shared" si="66"/>
        <v>3.09</v>
      </c>
      <c r="CN321" s="57">
        <f t="shared" si="67"/>
        <v>100.21</v>
      </c>
      <c r="CO321" s="59">
        <f t="shared" si="68"/>
        <v>0.1685245464</v>
      </c>
      <c r="CP321" s="59">
        <f t="shared" si="69"/>
        <v>0.6686844509</v>
      </c>
      <c r="CQ321" s="59">
        <f t="shared" si="70"/>
        <v>0.07452267643</v>
      </c>
      <c r="CR321" s="59">
        <f t="shared" si="71"/>
        <v>0.08826832627</v>
      </c>
      <c r="CS321" s="60">
        <f t="shared" si="72"/>
        <v>16.85245464</v>
      </c>
      <c r="CT321" s="60">
        <f t="shared" si="73"/>
        <v>8.826832627</v>
      </c>
      <c r="CU321" s="60">
        <f t="shared" si="74"/>
        <v>74.32071273</v>
      </c>
      <c r="CV321" s="61">
        <f t="shared" si="75"/>
        <v>0.1725305995</v>
      </c>
      <c r="CW321" s="61">
        <f t="shared" si="76"/>
        <v>0.1459422572</v>
      </c>
      <c r="CX321" s="62"/>
    </row>
    <row r="322" ht="15.75" customHeight="1">
      <c r="A322" s="17" t="s">
        <v>53</v>
      </c>
      <c r="B322" s="17" t="s">
        <v>54</v>
      </c>
      <c r="C322" s="17" t="s">
        <v>284</v>
      </c>
      <c r="D322" s="83"/>
      <c r="E322" s="83" t="s">
        <v>285</v>
      </c>
      <c r="F322" s="2">
        <v>99.0</v>
      </c>
      <c r="G322" s="3" t="s">
        <v>384</v>
      </c>
      <c r="H322" s="48">
        <v>37.23</v>
      </c>
      <c r="I322" s="49">
        <v>3.71</v>
      </c>
      <c r="J322" s="49">
        <v>21.44</v>
      </c>
      <c r="K322" s="49">
        <v>1.51</v>
      </c>
      <c r="L322" s="49">
        <v>0.03</v>
      </c>
      <c r="M322" s="49">
        <v>0.0</v>
      </c>
      <c r="N322" s="49">
        <v>4.25</v>
      </c>
      <c r="O322" s="49">
        <v>31.61</v>
      </c>
      <c r="P322" s="49"/>
      <c r="Q322" s="50">
        <f t="shared" si="8"/>
        <v>99.78</v>
      </c>
      <c r="R322" s="51">
        <f t="shared" si="9"/>
        <v>12</v>
      </c>
      <c r="S322" s="52">
        <f t="shared" si="10"/>
        <v>0.6196294207</v>
      </c>
      <c r="T322" s="52">
        <f t="shared" si="11"/>
        <v>0.0003754749758</v>
      </c>
      <c r="U322" s="52">
        <f t="shared" si="12"/>
        <v>0.4205517191</v>
      </c>
      <c r="V322" s="52">
        <f t="shared" si="13"/>
        <v>0</v>
      </c>
      <c r="W322" s="52">
        <f t="shared" si="14"/>
        <v>0</v>
      </c>
      <c r="X322" s="52">
        <f t="shared" si="15"/>
        <v>0.4399663727</v>
      </c>
      <c r="Y322" s="52">
        <f t="shared" si="16"/>
        <v>0.05991197873</v>
      </c>
      <c r="Z322" s="52">
        <f t="shared" si="17"/>
        <v>0.09204950328</v>
      </c>
      <c r="AA322" s="52">
        <f t="shared" si="18"/>
        <v>0.02692610834</v>
      </c>
      <c r="AB322" s="52">
        <f t="shared" si="19"/>
        <v>1.659410578</v>
      </c>
      <c r="AC322" s="53">
        <f t="shared" si="20"/>
        <v>4.979382666</v>
      </c>
      <c r="AD322" s="54">
        <f t="shared" si="21"/>
        <v>1.239258841</v>
      </c>
      <c r="AE322" s="54">
        <f t="shared" si="22"/>
        <v>0.0007509499517</v>
      </c>
      <c r="AF322" s="54">
        <f t="shared" si="23"/>
        <v>0.6308275787</v>
      </c>
      <c r="AG322" s="54">
        <f t="shared" si="24"/>
        <v>0</v>
      </c>
      <c r="AH322" s="54">
        <f t="shared" si="25"/>
        <v>0</v>
      </c>
      <c r="AI322" s="54">
        <f t="shared" si="26"/>
        <v>0.4399663727</v>
      </c>
      <c r="AJ322" s="54">
        <f t="shared" si="27"/>
        <v>0.05991197873</v>
      </c>
      <c r="AK322" s="54">
        <f t="shared" si="28"/>
        <v>0.09204950328</v>
      </c>
      <c r="AL322" s="54">
        <f t="shared" si="29"/>
        <v>0.02692610834</v>
      </c>
      <c r="AM322" s="54">
        <f t="shared" si="30"/>
        <v>2.489691333</v>
      </c>
      <c r="AN322" s="54">
        <f t="shared" si="31"/>
        <v>-4.979382666</v>
      </c>
      <c r="AO322" s="55">
        <f t="shared" si="32"/>
        <v>2.987226568</v>
      </c>
      <c r="AP322" s="55">
        <f t="shared" si="33"/>
        <v>0.001810160696</v>
      </c>
      <c r="AQ322" s="55">
        <f t="shared" si="34"/>
        <v>2.027475176</v>
      </c>
      <c r="AR322" s="55">
        <f t="shared" si="35"/>
        <v>0</v>
      </c>
      <c r="AS322" s="55">
        <f t="shared" si="36"/>
        <v>0</v>
      </c>
      <c r="AT322" s="55">
        <f t="shared" si="37"/>
        <v>2.121073005</v>
      </c>
      <c r="AU322" s="55">
        <f t="shared" si="38"/>
        <v>0.2888349853</v>
      </c>
      <c r="AV322" s="55">
        <f t="shared" si="39"/>
        <v>0.4437696349</v>
      </c>
      <c r="AW322" s="55">
        <f t="shared" si="40"/>
        <v>0.1298104698</v>
      </c>
      <c r="AX322" s="55">
        <f t="shared" si="41"/>
        <v>8</v>
      </c>
      <c r="AY322" s="55">
        <f t="shared" si="42"/>
        <v>24.00554863</v>
      </c>
      <c r="AZ322" s="54">
        <f t="shared" ref="AZ322:BA322" si="2296">AO322*2</f>
        <v>5.974453136</v>
      </c>
      <c r="BA322" s="54">
        <f t="shared" si="2296"/>
        <v>0.003620321392</v>
      </c>
      <c r="BB322" s="54">
        <f t="shared" ref="BB322:BD322" si="2297">AQ322*(3/2)</f>
        <v>3.041212764</v>
      </c>
      <c r="BC322" s="54">
        <f t="shared" si="2297"/>
        <v>0</v>
      </c>
      <c r="BD322" s="54">
        <f t="shared" si="2297"/>
        <v>0</v>
      </c>
      <c r="BE322" s="54">
        <f t="shared" ref="BE322:BH322" si="2298">AT322</f>
        <v>2.121073005</v>
      </c>
      <c r="BF322" s="54">
        <f t="shared" si="2298"/>
        <v>0.2888349853</v>
      </c>
      <c r="BG322" s="54">
        <f t="shared" si="2298"/>
        <v>0.4437696349</v>
      </c>
      <c r="BH322" s="54">
        <f t="shared" si="2298"/>
        <v>0.1298104698</v>
      </c>
      <c r="BI322" s="54">
        <f t="shared" si="46"/>
        <v>12.00277432</v>
      </c>
      <c r="BJ322" s="54">
        <f t="shared" si="47"/>
        <v>-24.00554863</v>
      </c>
      <c r="BK322" s="56">
        <f t="shared" ref="BK322:BN322" si="2299">AO322</f>
        <v>2.987226568</v>
      </c>
      <c r="BL322" s="56">
        <f t="shared" si="2299"/>
        <v>0.001810160696</v>
      </c>
      <c r="BM322" s="56">
        <f t="shared" si="2299"/>
        <v>2.027475176</v>
      </c>
      <c r="BN322" s="56">
        <f t="shared" si="2299"/>
        <v>0</v>
      </c>
      <c r="BO322" s="56">
        <f t="shared" si="49"/>
        <v>0</v>
      </c>
      <c r="BP322" s="56">
        <f t="shared" si="50"/>
        <v>2.121073005</v>
      </c>
      <c r="BQ322" s="56">
        <f t="shared" ref="BQ322:BS322" si="2300">AU322</f>
        <v>0.2888349853</v>
      </c>
      <c r="BR322" s="56">
        <f t="shared" si="2300"/>
        <v>0.4437696349</v>
      </c>
      <c r="BS322" s="56">
        <f t="shared" si="2300"/>
        <v>0.1298104698</v>
      </c>
      <c r="BT322" s="56">
        <f t="shared" si="52"/>
        <v>8</v>
      </c>
      <c r="BU322" s="50">
        <f t="shared" ref="BU322:BX322" si="2301">AZ322</f>
        <v>5.974453136</v>
      </c>
      <c r="BV322" s="50">
        <f t="shared" si="2301"/>
        <v>0.003620321392</v>
      </c>
      <c r="BW322" s="50">
        <f t="shared" si="2301"/>
        <v>3.041212764</v>
      </c>
      <c r="BX322" s="50">
        <f t="shared" si="2301"/>
        <v>0</v>
      </c>
      <c r="BY322" s="50">
        <f t="shared" si="54"/>
        <v>0</v>
      </c>
      <c r="BZ322" s="50">
        <f t="shared" si="55"/>
        <v>2.121073005</v>
      </c>
      <c r="CA322" s="50">
        <f t="shared" ref="CA322:CC322" si="2302">BF322</f>
        <v>0.2888349853</v>
      </c>
      <c r="CB322" s="50">
        <f t="shared" si="2302"/>
        <v>0.4437696349</v>
      </c>
      <c r="CC322" s="50">
        <f t="shared" si="2302"/>
        <v>0.1298104698</v>
      </c>
      <c r="CD322" s="50">
        <f t="shared" si="57"/>
        <v>12.00277432</v>
      </c>
      <c r="CE322" s="57">
        <f t="shared" si="58"/>
        <v>37.23</v>
      </c>
      <c r="CF322" s="57">
        <f t="shared" si="59"/>
        <v>0.03</v>
      </c>
      <c r="CG322" s="57">
        <f t="shared" si="60"/>
        <v>21.44</v>
      </c>
      <c r="CH322" s="57">
        <f t="shared" si="61"/>
        <v>0</v>
      </c>
      <c r="CI322" s="58">
        <f t="shared" si="62"/>
        <v>0</v>
      </c>
      <c r="CJ322" s="58">
        <f t="shared" si="63"/>
        <v>31.61</v>
      </c>
      <c r="CK322" s="57">
        <f t="shared" si="64"/>
        <v>4.25</v>
      </c>
      <c r="CL322" s="57">
        <f t="shared" si="65"/>
        <v>3.71</v>
      </c>
      <c r="CM322" s="57">
        <f t="shared" si="66"/>
        <v>1.51</v>
      </c>
      <c r="CN322" s="57">
        <f t="shared" si="67"/>
        <v>99.78</v>
      </c>
      <c r="CO322" s="59">
        <f t="shared" si="68"/>
        <v>0.1487418822</v>
      </c>
      <c r="CP322" s="59">
        <f t="shared" si="69"/>
        <v>0.7109373115</v>
      </c>
      <c r="CQ322" s="59">
        <f t="shared" si="70"/>
        <v>0.09681117405</v>
      </c>
      <c r="CR322" s="59">
        <f t="shared" si="71"/>
        <v>0.04350963223</v>
      </c>
      <c r="CS322" s="60">
        <f t="shared" si="72"/>
        <v>14.87418822</v>
      </c>
      <c r="CT322" s="60">
        <f t="shared" si="73"/>
        <v>4.350963223</v>
      </c>
      <c r="CU322" s="60">
        <f t="shared" si="74"/>
        <v>80.77484856</v>
      </c>
      <c r="CV322" s="61">
        <f t="shared" si="75"/>
        <v>0.1178805733</v>
      </c>
      <c r="CW322" s="61">
        <f t="shared" si="76"/>
        <v>0.12881047</v>
      </c>
      <c r="CX322" s="62"/>
    </row>
    <row r="323" ht="15.75" customHeight="1">
      <c r="A323" s="17" t="s">
        <v>53</v>
      </c>
      <c r="B323" s="17" t="s">
        <v>54</v>
      </c>
      <c r="C323" s="17" t="s">
        <v>284</v>
      </c>
      <c r="D323" s="83"/>
      <c r="E323" s="83" t="s">
        <v>285</v>
      </c>
      <c r="F323" s="2">
        <v>100.0</v>
      </c>
      <c r="G323" s="3" t="s">
        <v>385</v>
      </c>
      <c r="H323" s="48">
        <v>37.47</v>
      </c>
      <c r="I323" s="49">
        <v>3.11</v>
      </c>
      <c r="J323" s="49">
        <v>21.01</v>
      </c>
      <c r="K323" s="49">
        <v>1.86</v>
      </c>
      <c r="L323" s="49">
        <v>0.02</v>
      </c>
      <c r="M323" s="49">
        <v>0.03</v>
      </c>
      <c r="N323" s="49">
        <v>5.91</v>
      </c>
      <c r="O323" s="49">
        <v>30.17</v>
      </c>
      <c r="P323" s="49"/>
      <c r="Q323" s="50">
        <f t="shared" si="8"/>
        <v>99.58</v>
      </c>
      <c r="R323" s="51">
        <f t="shared" si="9"/>
        <v>12</v>
      </c>
      <c r="S323" s="52">
        <f t="shared" si="10"/>
        <v>0.6236238085</v>
      </c>
      <c r="T323" s="52">
        <f t="shared" si="11"/>
        <v>0.0002503166506</v>
      </c>
      <c r="U323" s="52">
        <f t="shared" si="12"/>
        <v>0.4121171464</v>
      </c>
      <c r="V323" s="52">
        <f t="shared" si="13"/>
        <v>0.0003947622939</v>
      </c>
      <c r="W323" s="52">
        <f t="shared" si="14"/>
        <v>0</v>
      </c>
      <c r="X323" s="52">
        <f t="shared" si="15"/>
        <v>0.4199236148</v>
      </c>
      <c r="Y323" s="52">
        <f t="shared" si="16"/>
        <v>0.08331289278</v>
      </c>
      <c r="Z323" s="52">
        <f t="shared" si="17"/>
        <v>0.07716279116</v>
      </c>
      <c r="AA323" s="52">
        <f t="shared" si="18"/>
        <v>0.03316725928</v>
      </c>
      <c r="AB323" s="52">
        <f t="shared" si="19"/>
        <v>1.649952592</v>
      </c>
      <c r="AC323" s="53">
        <f t="shared" si="20"/>
        <v>4.960165343</v>
      </c>
      <c r="AD323" s="54">
        <f t="shared" si="21"/>
        <v>1.247247617</v>
      </c>
      <c r="AE323" s="54">
        <f t="shared" si="22"/>
        <v>0.0005006333011</v>
      </c>
      <c r="AF323" s="54">
        <f t="shared" si="23"/>
        <v>0.6181757196</v>
      </c>
      <c r="AG323" s="54">
        <f t="shared" si="24"/>
        <v>0.0005921434408</v>
      </c>
      <c r="AH323" s="54">
        <f t="shared" si="25"/>
        <v>0</v>
      </c>
      <c r="AI323" s="54">
        <f t="shared" si="26"/>
        <v>0.4199236148</v>
      </c>
      <c r="AJ323" s="54">
        <f t="shared" si="27"/>
        <v>0.08331289278</v>
      </c>
      <c r="AK323" s="54">
        <f t="shared" si="28"/>
        <v>0.07716279116</v>
      </c>
      <c r="AL323" s="54">
        <f t="shared" si="29"/>
        <v>0.03316725928</v>
      </c>
      <c r="AM323" s="54">
        <f t="shared" si="30"/>
        <v>2.480082671</v>
      </c>
      <c r="AN323" s="54">
        <f t="shared" si="31"/>
        <v>-4.960165343</v>
      </c>
      <c r="AO323" s="55">
        <f t="shared" si="32"/>
        <v>3.023717465</v>
      </c>
      <c r="AP323" s="55">
        <f t="shared" si="33"/>
        <v>0.00121369136</v>
      </c>
      <c r="AQ323" s="55">
        <f t="shared" si="34"/>
        <v>1.998201153</v>
      </c>
      <c r="AR323" s="55">
        <f t="shared" si="35"/>
        <v>0.001914053996</v>
      </c>
      <c r="AS323" s="55">
        <f t="shared" si="36"/>
        <v>0</v>
      </c>
      <c r="AT323" s="55">
        <f t="shared" si="37"/>
        <v>2.036051784</v>
      </c>
      <c r="AU323" s="55">
        <f t="shared" si="38"/>
        <v>0.4039529047</v>
      </c>
      <c r="AV323" s="55">
        <f t="shared" si="39"/>
        <v>0.3741333735</v>
      </c>
      <c r="AW323" s="55">
        <f t="shared" si="40"/>
        <v>0.1608155747</v>
      </c>
      <c r="AX323" s="55">
        <f t="shared" si="41"/>
        <v>8</v>
      </c>
      <c r="AY323" s="55">
        <f t="shared" si="42"/>
        <v>24.04997752</v>
      </c>
      <c r="AZ323" s="54">
        <f t="shared" ref="AZ323:BA323" si="2303">AO323*2</f>
        <v>6.04743493</v>
      </c>
      <c r="BA323" s="54">
        <f t="shared" si="2303"/>
        <v>0.002427382719</v>
      </c>
      <c r="BB323" s="54">
        <f t="shared" ref="BB323:BD323" si="2304">AQ323*(3/2)</f>
        <v>2.997301729</v>
      </c>
      <c r="BC323" s="54">
        <f t="shared" si="2304"/>
        <v>0.002871080993</v>
      </c>
      <c r="BD323" s="54">
        <f t="shared" si="2304"/>
        <v>0</v>
      </c>
      <c r="BE323" s="54">
        <f t="shared" ref="BE323:BH323" si="2305">AT323</f>
        <v>2.036051784</v>
      </c>
      <c r="BF323" s="54">
        <f t="shared" si="2305"/>
        <v>0.4039529047</v>
      </c>
      <c r="BG323" s="54">
        <f t="shared" si="2305"/>
        <v>0.3741333735</v>
      </c>
      <c r="BH323" s="54">
        <f t="shared" si="2305"/>
        <v>0.1608155747</v>
      </c>
      <c r="BI323" s="54">
        <f t="shared" si="46"/>
        <v>12.02498876</v>
      </c>
      <c r="BJ323" s="54">
        <f t="shared" si="47"/>
        <v>-24.04997752</v>
      </c>
      <c r="BK323" s="56">
        <f t="shared" ref="BK323:BN323" si="2306">AO323</f>
        <v>3.023717465</v>
      </c>
      <c r="BL323" s="56">
        <f t="shared" si="2306"/>
        <v>0.00121369136</v>
      </c>
      <c r="BM323" s="56">
        <f t="shared" si="2306"/>
        <v>1.998201153</v>
      </c>
      <c r="BN323" s="56">
        <f t="shared" si="2306"/>
        <v>0.001914053996</v>
      </c>
      <c r="BO323" s="56">
        <f t="shared" si="49"/>
        <v>0</v>
      </c>
      <c r="BP323" s="56">
        <f t="shared" si="50"/>
        <v>2.036051784</v>
      </c>
      <c r="BQ323" s="56">
        <f t="shared" ref="BQ323:BS323" si="2307">AU323</f>
        <v>0.4039529047</v>
      </c>
      <c r="BR323" s="56">
        <f t="shared" si="2307"/>
        <v>0.3741333735</v>
      </c>
      <c r="BS323" s="56">
        <f t="shared" si="2307"/>
        <v>0.1608155747</v>
      </c>
      <c r="BT323" s="56">
        <f t="shared" si="52"/>
        <v>8</v>
      </c>
      <c r="BU323" s="50">
        <f t="shared" ref="BU323:BX323" si="2308">AZ323</f>
        <v>6.04743493</v>
      </c>
      <c r="BV323" s="50">
        <f t="shared" si="2308"/>
        <v>0.002427382719</v>
      </c>
      <c r="BW323" s="50">
        <f t="shared" si="2308"/>
        <v>2.997301729</v>
      </c>
      <c r="BX323" s="50">
        <f t="shared" si="2308"/>
        <v>0.002871080993</v>
      </c>
      <c r="BY323" s="50">
        <f t="shared" si="54"/>
        <v>0</v>
      </c>
      <c r="BZ323" s="50">
        <f t="shared" si="55"/>
        <v>2.036051784</v>
      </c>
      <c r="CA323" s="50">
        <f t="shared" ref="CA323:CC323" si="2309">BF323</f>
        <v>0.4039529047</v>
      </c>
      <c r="CB323" s="50">
        <f t="shared" si="2309"/>
        <v>0.3741333735</v>
      </c>
      <c r="CC323" s="50">
        <f t="shared" si="2309"/>
        <v>0.1608155747</v>
      </c>
      <c r="CD323" s="50">
        <f t="shared" si="57"/>
        <v>12.02498876</v>
      </c>
      <c r="CE323" s="57">
        <f t="shared" si="58"/>
        <v>37.47</v>
      </c>
      <c r="CF323" s="57">
        <f t="shared" si="59"/>
        <v>0.02</v>
      </c>
      <c r="CG323" s="57">
        <f t="shared" si="60"/>
        <v>21.01</v>
      </c>
      <c r="CH323" s="57">
        <f t="shared" si="61"/>
        <v>0.03</v>
      </c>
      <c r="CI323" s="58">
        <f t="shared" si="62"/>
        <v>0</v>
      </c>
      <c r="CJ323" s="58">
        <f t="shared" si="63"/>
        <v>30.17</v>
      </c>
      <c r="CK323" s="57">
        <f t="shared" si="64"/>
        <v>5.91</v>
      </c>
      <c r="CL323" s="57">
        <f t="shared" si="65"/>
        <v>3.11</v>
      </c>
      <c r="CM323" s="57">
        <f t="shared" si="66"/>
        <v>1.86</v>
      </c>
      <c r="CN323" s="57">
        <f t="shared" si="67"/>
        <v>99.58</v>
      </c>
      <c r="CO323" s="59">
        <f t="shared" si="68"/>
        <v>0.125761077</v>
      </c>
      <c r="CP323" s="59">
        <f t="shared" si="69"/>
        <v>0.6843978201</v>
      </c>
      <c r="CQ323" s="59">
        <f t="shared" si="70"/>
        <v>0.1357846051</v>
      </c>
      <c r="CR323" s="59">
        <f t="shared" si="71"/>
        <v>0.05405649777</v>
      </c>
      <c r="CS323" s="60">
        <f t="shared" si="72"/>
        <v>12.5761077</v>
      </c>
      <c r="CT323" s="60">
        <f t="shared" si="73"/>
        <v>5.405649777</v>
      </c>
      <c r="CU323" s="60">
        <f t="shared" si="74"/>
        <v>82.01824252</v>
      </c>
      <c r="CV323" s="61">
        <f t="shared" si="75"/>
        <v>0.1169370363</v>
      </c>
      <c r="CW323" s="61">
        <f t="shared" si="76"/>
        <v>0.1089090927</v>
      </c>
      <c r="CX323" s="62"/>
    </row>
    <row r="324" ht="15.75" customHeight="1">
      <c r="A324" s="17" t="s">
        <v>53</v>
      </c>
      <c r="B324" s="17" t="s">
        <v>54</v>
      </c>
      <c r="C324" s="17" t="s">
        <v>284</v>
      </c>
      <c r="D324" s="83"/>
      <c r="E324" s="83" t="s">
        <v>285</v>
      </c>
      <c r="F324" s="2">
        <v>101.0</v>
      </c>
      <c r="G324" s="3" t="s">
        <v>386</v>
      </c>
      <c r="H324" s="48">
        <v>36.93</v>
      </c>
      <c r="I324" s="49">
        <v>2.15</v>
      </c>
      <c r="J324" s="49">
        <v>20.67</v>
      </c>
      <c r="K324" s="49">
        <v>3.99</v>
      </c>
      <c r="L324" s="49">
        <v>0.04</v>
      </c>
      <c r="M324" s="49">
        <v>0.02</v>
      </c>
      <c r="N324" s="49">
        <v>7.63</v>
      </c>
      <c r="O324" s="49">
        <v>27.0</v>
      </c>
      <c r="P324" s="49"/>
      <c r="Q324" s="50">
        <f t="shared" si="8"/>
        <v>98.43</v>
      </c>
      <c r="R324" s="51">
        <f t="shared" si="9"/>
        <v>12</v>
      </c>
      <c r="S324" s="52">
        <f t="shared" si="10"/>
        <v>0.6146364358</v>
      </c>
      <c r="T324" s="52">
        <f t="shared" si="11"/>
        <v>0.0005006333011</v>
      </c>
      <c r="U324" s="52">
        <f t="shared" si="12"/>
        <v>0.4054479494</v>
      </c>
      <c r="V324" s="52">
        <f t="shared" si="13"/>
        <v>0.0002631748626</v>
      </c>
      <c r="W324" s="52">
        <f t="shared" si="14"/>
        <v>0</v>
      </c>
      <c r="X324" s="52">
        <f t="shared" si="15"/>
        <v>0.3758017103</v>
      </c>
      <c r="Y324" s="52">
        <f t="shared" si="16"/>
        <v>0.107559623</v>
      </c>
      <c r="Z324" s="52">
        <f t="shared" si="17"/>
        <v>0.05334405177</v>
      </c>
      <c r="AA324" s="52">
        <f t="shared" si="18"/>
        <v>0.07114912071</v>
      </c>
      <c r="AB324" s="52">
        <f t="shared" si="19"/>
        <v>1.628702699</v>
      </c>
      <c r="AC324" s="53">
        <f t="shared" si="20"/>
        <v>4.893390661</v>
      </c>
      <c r="AD324" s="54">
        <f t="shared" si="21"/>
        <v>1.229272872</v>
      </c>
      <c r="AE324" s="54">
        <f t="shared" si="22"/>
        <v>0.001001266602</v>
      </c>
      <c r="AF324" s="54">
        <f t="shared" si="23"/>
        <v>0.6081719241</v>
      </c>
      <c r="AG324" s="54">
        <f t="shared" si="24"/>
        <v>0.0003947622939</v>
      </c>
      <c r="AH324" s="54">
        <f t="shared" si="25"/>
        <v>0</v>
      </c>
      <c r="AI324" s="54">
        <f t="shared" si="26"/>
        <v>0.3758017103</v>
      </c>
      <c r="AJ324" s="54">
        <f t="shared" si="27"/>
        <v>0.107559623</v>
      </c>
      <c r="AK324" s="54">
        <f t="shared" si="28"/>
        <v>0.05334405177</v>
      </c>
      <c r="AL324" s="54">
        <f t="shared" si="29"/>
        <v>0.07114912071</v>
      </c>
      <c r="AM324" s="54">
        <f t="shared" si="30"/>
        <v>2.44669533</v>
      </c>
      <c r="AN324" s="54">
        <f t="shared" si="31"/>
        <v>-4.893390661</v>
      </c>
      <c r="AO324" s="55">
        <f t="shared" si="32"/>
        <v>3.019023355</v>
      </c>
      <c r="AP324" s="55">
        <f t="shared" si="33"/>
        <v>0.002459053092</v>
      </c>
      <c r="AQ324" s="55">
        <f t="shared" si="34"/>
        <v>1.991513612</v>
      </c>
      <c r="AR324" s="55">
        <f t="shared" si="35"/>
        <v>0.001292684602</v>
      </c>
      <c r="AS324" s="55">
        <f t="shared" si="36"/>
        <v>0</v>
      </c>
      <c r="AT324" s="55">
        <f t="shared" si="37"/>
        <v>1.845894701</v>
      </c>
      <c r="AU324" s="55">
        <f t="shared" si="38"/>
        <v>0.5283204752</v>
      </c>
      <c r="AV324" s="55">
        <f t="shared" si="39"/>
        <v>0.262019836</v>
      </c>
      <c r="AW324" s="55">
        <f t="shared" si="40"/>
        <v>0.3494762832</v>
      </c>
      <c r="AX324" s="55">
        <f t="shared" si="41"/>
        <v>8</v>
      </c>
      <c r="AY324" s="55">
        <f t="shared" si="42"/>
        <v>24.03577111</v>
      </c>
      <c r="AZ324" s="54">
        <f t="shared" ref="AZ324:BA324" si="2310">AO324*2</f>
        <v>6.038046709</v>
      </c>
      <c r="BA324" s="54">
        <f t="shared" si="2310"/>
        <v>0.004918106185</v>
      </c>
      <c r="BB324" s="54">
        <f t="shared" ref="BB324:BD324" si="2311">AQ324*(3/2)</f>
        <v>2.987270418</v>
      </c>
      <c r="BC324" s="54">
        <f t="shared" si="2311"/>
        <v>0.001939026903</v>
      </c>
      <c r="BD324" s="54">
        <f t="shared" si="2311"/>
        <v>0</v>
      </c>
      <c r="BE324" s="54">
        <f t="shared" ref="BE324:BH324" si="2312">AT324</f>
        <v>1.845894701</v>
      </c>
      <c r="BF324" s="54">
        <f t="shared" si="2312"/>
        <v>0.5283204752</v>
      </c>
      <c r="BG324" s="54">
        <f t="shared" si="2312"/>
        <v>0.262019836</v>
      </c>
      <c r="BH324" s="54">
        <f t="shared" si="2312"/>
        <v>0.3494762832</v>
      </c>
      <c r="BI324" s="54">
        <f t="shared" si="46"/>
        <v>12.01788556</v>
      </c>
      <c r="BJ324" s="54">
        <f t="shared" si="47"/>
        <v>-24.03577111</v>
      </c>
      <c r="BK324" s="56">
        <f t="shared" ref="BK324:BN324" si="2313">AO324</f>
        <v>3.019023355</v>
      </c>
      <c r="BL324" s="56">
        <f t="shared" si="2313"/>
        <v>0.002459053092</v>
      </c>
      <c r="BM324" s="56">
        <f t="shared" si="2313"/>
        <v>1.991513612</v>
      </c>
      <c r="BN324" s="56">
        <f t="shared" si="2313"/>
        <v>0.001292684602</v>
      </c>
      <c r="BO324" s="56">
        <f t="shared" si="49"/>
        <v>0</v>
      </c>
      <c r="BP324" s="56">
        <f t="shared" si="50"/>
        <v>1.845894701</v>
      </c>
      <c r="BQ324" s="56">
        <f t="shared" ref="BQ324:BS324" si="2314">AU324</f>
        <v>0.5283204752</v>
      </c>
      <c r="BR324" s="56">
        <f t="shared" si="2314"/>
        <v>0.262019836</v>
      </c>
      <c r="BS324" s="56">
        <f t="shared" si="2314"/>
        <v>0.3494762832</v>
      </c>
      <c r="BT324" s="56">
        <f t="shared" si="52"/>
        <v>8</v>
      </c>
      <c r="BU324" s="50">
        <f t="shared" ref="BU324:BX324" si="2315">AZ324</f>
        <v>6.038046709</v>
      </c>
      <c r="BV324" s="50">
        <f t="shared" si="2315"/>
        <v>0.004918106185</v>
      </c>
      <c r="BW324" s="50">
        <f t="shared" si="2315"/>
        <v>2.987270418</v>
      </c>
      <c r="BX324" s="50">
        <f t="shared" si="2315"/>
        <v>0.001939026903</v>
      </c>
      <c r="BY324" s="50">
        <f t="shared" si="54"/>
        <v>0</v>
      </c>
      <c r="BZ324" s="50">
        <f t="shared" si="55"/>
        <v>1.845894701</v>
      </c>
      <c r="CA324" s="50">
        <f t="shared" ref="CA324:CC324" si="2316">BF324</f>
        <v>0.5283204752</v>
      </c>
      <c r="CB324" s="50">
        <f t="shared" si="2316"/>
        <v>0.262019836</v>
      </c>
      <c r="CC324" s="50">
        <f t="shared" si="2316"/>
        <v>0.3494762832</v>
      </c>
      <c r="CD324" s="50">
        <f t="shared" si="57"/>
        <v>12.01788556</v>
      </c>
      <c r="CE324" s="57">
        <f t="shared" si="58"/>
        <v>36.93</v>
      </c>
      <c r="CF324" s="57">
        <f t="shared" si="59"/>
        <v>0.04</v>
      </c>
      <c r="CG324" s="57">
        <f t="shared" si="60"/>
        <v>20.67</v>
      </c>
      <c r="CH324" s="57">
        <f t="shared" si="61"/>
        <v>0.02</v>
      </c>
      <c r="CI324" s="58">
        <f t="shared" si="62"/>
        <v>0</v>
      </c>
      <c r="CJ324" s="58">
        <f t="shared" si="63"/>
        <v>27</v>
      </c>
      <c r="CK324" s="57">
        <f t="shared" si="64"/>
        <v>7.63</v>
      </c>
      <c r="CL324" s="57">
        <f t="shared" si="65"/>
        <v>2.15</v>
      </c>
      <c r="CM324" s="57">
        <f t="shared" si="66"/>
        <v>3.99</v>
      </c>
      <c r="CN324" s="57">
        <f t="shared" si="67"/>
        <v>98.43</v>
      </c>
      <c r="CO324" s="59">
        <f t="shared" si="68"/>
        <v>0.08775792769</v>
      </c>
      <c r="CP324" s="59">
        <f t="shared" si="69"/>
        <v>0.6182428636</v>
      </c>
      <c r="CQ324" s="59">
        <f t="shared" si="70"/>
        <v>0.1769496186</v>
      </c>
      <c r="CR324" s="59">
        <f t="shared" si="71"/>
        <v>0.11704959</v>
      </c>
      <c r="CS324" s="60">
        <f t="shared" si="72"/>
        <v>8.775792769</v>
      </c>
      <c r="CT324" s="60">
        <f t="shared" si="73"/>
        <v>11.704959</v>
      </c>
      <c r="CU324" s="60">
        <f t="shared" si="74"/>
        <v>79.51924823</v>
      </c>
      <c r="CV324" s="61">
        <f t="shared" si="75"/>
        <v>0.1609285539</v>
      </c>
      <c r="CW324" s="61">
        <f t="shared" si="76"/>
        <v>0.07599836538</v>
      </c>
      <c r="CX324" s="62"/>
    </row>
    <row r="325" ht="15.75" customHeight="1">
      <c r="A325" s="17" t="s">
        <v>53</v>
      </c>
      <c r="B325" s="17" t="s">
        <v>54</v>
      </c>
      <c r="C325" s="17" t="s">
        <v>284</v>
      </c>
      <c r="D325" s="83"/>
      <c r="E325" s="83" t="s">
        <v>285</v>
      </c>
      <c r="F325" s="2">
        <v>102.0</v>
      </c>
      <c r="G325" s="3" t="s">
        <v>387</v>
      </c>
      <c r="H325" s="48">
        <v>37.75</v>
      </c>
      <c r="I325" s="49">
        <v>4.02</v>
      </c>
      <c r="J325" s="49">
        <v>21.3</v>
      </c>
      <c r="K325" s="49">
        <v>1.14</v>
      </c>
      <c r="L325" s="49">
        <v>0.04</v>
      </c>
      <c r="M325" s="49">
        <v>0.04</v>
      </c>
      <c r="N325" s="49">
        <v>4.62</v>
      </c>
      <c r="O325" s="49">
        <v>31.21</v>
      </c>
      <c r="P325" s="49"/>
      <c r="Q325" s="50">
        <f t="shared" si="8"/>
        <v>100.12</v>
      </c>
      <c r="R325" s="51">
        <f t="shared" si="9"/>
        <v>12</v>
      </c>
      <c r="S325" s="52">
        <f t="shared" si="10"/>
        <v>0.6282839277</v>
      </c>
      <c r="T325" s="52">
        <f t="shared" si="11"/>
        <v>0.0005006333011</v>
      </c>
      <c r="U325" s="52">
        <f t="shared" si="12"/>
        <v>0.4178055792</v>
      </c>
      <c r="V325" s="52">
        <f t="shared" si="13"/>
        <v>0.0005263497252</v>
      </c>
      <c r="W325" s="52">
        <f t="shared" si="14"/>
        <v>0</v>
      </c>
      <c r="X325" s="52">
        <f t="shared" si="15"/>
        <v>0.43439894</v>
      </c>
      <c r="Y325" s="52">
        <f t="shared" si="16"/>
        <v>0.06512784511</v>
      </c>
      <c r="Z325" s="52">
        <f t="shared" si="17"/>
        <v>0.09974097121</v>
      </c>
      <c r="AA325" s="52">
        <f t="shared" si="18"/>
        <v>0.0203283202</v>
      </c>
      <c r="AB325" s="52">
        <f t="shared" si="19"/>
        <v>1.666712566</v>
      </c>
      <c r="AC325" s="53">
        <f t="shared" si="20"/>
        <v>5.009326184</v>
      </c>
      <c r="AD325" s="54">
        <f t="shared" si="21"/>
        <v>1.256567855</v>
      </c>
      <c r="AE325" s="54">
        <f t="shared" si="22"/>
        <v>0.001001266602</v>
      </c>
      <c r="AF325" s="54">
        <f t="shared" si="23"/>
        <v>0.6267083688</v>
      </c>
      <c r="AG325" s="54">
        <f t="shared" si="24"/>
        <v>0.0007895245878</v>
      </c>
      <c r="AH325" s="54">
        <f t="shared" si="25"/>
        <v>0</v>
      </c>
      <c r="AI325" s="54">
        <f t="shared" si="26"/>
        <v>0.43439894</v>
      </c>
      <c r="AJ325" s="54">
        <f t="shared" si="27"/>
        <v>0.06512784511</v>
      </c>
      <c r="AK325" s="54">
        <f t="shared" si="28"/>
        <v>0.09974097121</v>
      </c>
      <c r="AL325" s="54">
        <f t="shared" si="29"/>
        <v>0.0203283202</v>
      </c>
      <c r="AM325" s="54">
        <f t="shared" si="30"/>
        <v>2.504663092</v>
      </c>
      <c r="AN325" s="54">
        <f t="shared" si="31"/>
        <v>-5.009326184</v>
      </c>
      <c r="AO325" s="55">
        <f t="shared" si="32"/>
        <v>3.015679802</v>
      </c>
      <c r="AP325" s="55">
        <f t="shared" si="33"/>
        <v>0.002402973668</v>
      </c>
      <c r="AQ325" s="55">
        <f t="shared" si="34"/>
        <v>2.005411551</v>
      </c>
      <c r="AR325" s="55">
        <f t="shared" si="35"/>
        <v>0.002526409104</v>
      </c>
      <c r="AS325" s="55">
        <f t="shared" si="36"/>
        <v>0</v>
      </c>
      <c r="AT325" s="55">
        <f t="shared" si="37"/>
        <v>2.08505749</v>
      </c>
      <c r="AU325" s="55">
        <f t="shared" si="38"/>
        <v>0.3126050474</v>
      </c>
      <c r="AV325" s="55">
        <f t="shared" si="39"/>
        <v>0.4787434773</v>
      </c>
      <c r="AW325" s="55">
        <f t="shared" si="40"/>
        <v>0.09757324982</v>
      </c>
      <c r="AX325" s="55">
        <f t="shared" si="41"/>
        <v>8</v>
      </c>
      <c r="AY325" s="55">
        <f t="shared" si="42"/>
        <v>24.04410351</v>
      </c>
      <c r="AZ325" s="54">
        <f t="shared" ref="AZ325:BA325" si="2317">AO325*2</f>
        <v>6.031359604</v>
      </c>
      <c r="BA325" s="54">
        <f t="shared" si="2317"/>
        <v>0.004805947336</v>
      </c>
      <c r="BB325" s="54">
        <f t="shared" ref="BB325:BD325" si="2318">AQ325*(3/2)</f>
        <v>3.008117327</v>
      </c>
      <c r="BC325" s="54">
        <f t="shared" si="2318"/>
        <v>0.003789613656</v>
      </c>
      <c r="BD325" s="54">
        <f t="shared" si="2318"/>
        <v>0</v>
      </c>
      <c r="BE325" s="54">
        <f t="shared" ref="BE325:BH325" si="2319">AT325</f>
        <v>2.08505749</v>
      </c>
      <c r="BF325" s="54">
        <f t="shared" si="2319"/>
        <v>0.3126050474</v>
      </c>
      <c r="BG325" s="54">
        <f t="shared" si="2319"/>
        <v>0.4787434773</v>
      </c>
      <c r="BH325" s="54">
        <f t="shared" si="2319"/>
        <v>0.09757324982</v>
      </c>
      <c r="BI325" s="54">
        <f t="shared" si="46"/>
        <v>12.02205176</v>
      </c>
      <c r="BJ325" s="54">
        <f t="shared" si="47"/>
        <v>-24.04410351</v>
      </c>
      <c r="BK325" s="56">
        <f t="shared" ref="BK325:BN325" si="2320">AO325</f>
        <v>3.015679802</v>
      </c>
      <c r="BL325" s="56">
        <f t="shared" si="2320"/>
        <v>0.002402973668</v>
      </c>
      <c r="BM325" s="56">
        <f t="shared" si="2320"/>
        <v>2.005411551</v>
      </c>
      <c r="BN325" s="56">
        <f t="shared" si="2320"/>
        <v>0.002526409104</v>
      </c>
      <c r="BO325" s="56">
        <f t="shared" si="49"/>
        <v>0</v>
      </c>
      <c r="BP325" s="56">
        <f t="shared" si="50"/>
        <v>2.08505749</v>
      </c>
      <c r="BQ325" s="56">
        <f t="shared" ref="BQ325:BS325" si="2321">AU325</f>
        <v>0.3126050474</v>
      </c>
      <c r="BR325" s="56">
        <f t="shared" si="2321"/>
        <v>0.4787434773</v>
      </c>
      <c r="BS325" s="56">
        <f t="shared" si="2321"/>
        <v>0.09757324982</v>
      </c>
      <c r="BT325" s="56">
        <f t="shared" si="52"/>
        <v>8</v>
      </c>
      <c r="BU325" s="50">
        <f t="shared" ref="BU325:BX325" si="2322">AZ325</f>
        <v>6.031359604</v>
      </c>
      <c r="BV325" s="50">
        <f t="shared" si="2322"/>
        <v>0.004805947336</v>
      </c>
      <c r="BW325" s="50">
        <f t="shared" si="2322"/>
        <v>3.008117327</v>
      </c>
      <c r="BX325" s="50">
        <f t="shared" si="2322"/>
        <v>0.003789613656</v>
      </c>
      <c r="BY325" s="50">
        <f t="shared" si="54"/>
        <v>0</v>
      </c>
      <c r="BZ325" s="50">
        <f t="shared" si="55"/>
        <v>2.08505749</v>
      </c>
      <c r="CA325" s="50">
        <f t="shared" ref="CA325:CC325" si="2323">BF325</f>
        <v>0.3126050474</v>
      </c>
      <c r="CB325" s="50">
        <f t="shared" si="2323"/>
        <v>0.4787434773</v>
      </c>
      <c r="CC325" s="50">
        <f t="shared" si="2323"/>
        <v>0.09757324982</v>
      </c>
      <c r="CD325" s="50">
        <f t="shared" si="57"/>
        <v>12.02205176</v>
      </c>
      <c r="CE325" s="57">
        <f t="shared" si="58"/>
        <v>37.75</v>
      </c>
      <c r="CF325" s="57">
        <f t="shared" si="59"/>
        <v>0.04</v>
      </c>
      <c r="CG325" s="57">
        <f t="shared" si="60"/>
        <v>21.3</v>
      </c>
      <c r="CH325" s="57">
        <f t="shared" si="61"/>
        <v>0.04</v>
      </c>
      <c r="CI325" s="58">
        <f t="shared" si="62"/>
        <v>0</v>
      </c>
      <c r="CJ325" s="58">
        <f t="shared" si="63"/>
        <v>31.21</v>
      </c>
      <c r="CK325" s="57">
        <f t="shared" si="64"/>
        <v>4.62</v>
      </c>
      <c r="CL325" s="57">
        <f t="shared" si="65"/>
        <v>4.02</v>
      </c>
      <c r="CM325" s="57">
        <f t="shared" si="66"/>
        <v>1.14</v>
      </c>
      <c r="CN325" s="57">
        <f t="shared" si="67"/>
        <v>100.12</v>
      </c>
      <c r="CO325" s="59">
        <f t="shared" si="68"/>
        <v>0.1609774093</v>
      </c>
      <c r="CP325" s="59">
        <f t="shared" si="69"/>
        <v>0.701100211</v>
      </c>
      <c r="CQ325" s="59">
        <f t="shared" si="70"/>
        <v>0.1051133917</v>
      </c>
      <c r="CR325" s="59">
        <f t="shared" si="71"/>
        <v>0.03280898794</v>
      </c>
      <c r="CS325" s="60">
        <f t="shared" si="72"/>
        <v>16.09774093</v>
      </c>
      <c r="CT325" s="60">
        <f t="shared" si="73"/>
        <v>3.280898794</v>
      </c>
      <c r="CU325" s="60">
        <f t="shared" si="74"/>
        <v>80.62136028</v>
      </c>
      <c r="CV325" s="61">
        <f t="shared" si="75"/>
        <v>0.1132976926</v>
      </c>
      <c r="CW325" s="61">
        <f t="shared" si="76"/>
        <v>0.1394064365</v>
      </c>
      <c r="CX325" s="62"/>
    </row>
    <row r="326" ht="15.75" customHeight="1">
      <c r="A326" s="17" t="s">
        <v>53</v>
      </c>
      <c r="B326" s="17" t="s">
        <v>54</v>
      </c>
      <c r="C326" s="17" t="s">
        <v>284</v>
      </c>
      <c r="D326" s="83"/>
      <c r="E326" s="83" t="s">
        <v>285</v>
      </c>
      <c r="F326" s="2">
        <v>103.0</v>
      </c>
      <c r="G326" s="3" t="s">
        <v>388</v>
      </c>
      <c r="H326" s="48">
        <v>36.91</v>
      </c>
      <c r="I326" s="49">
        <v>1.98</v>
      </c>
      <c r="J326" s="49">
        <v>21.11</v>
      </c>
      <c r="K326" s="49">
        <v>0.95</v>
      </c>
      <c r="L326" s="49">
        <v>0.07</v>
      </c>
      <c r="M326" s="49">
        <v>0.0</v>
      </c>
      <c r="N326" s="49">
        <v>5.11</v>
      </c>
      <c r="O326" s="49">
        <v>33.95</v>
      </c>
      <c r="P326" s="49"/>
      <c r="Q326" s="50">
        <f t="shared" si="8"/>
        <v>100.08</v>
      </c>
      <c r="R326" s="51">
        <f t="shared" si="9"/>
        <v>12</v>
      </c>
      <c r="S326" s="52">
        <f t="shared" si="10"/>
        <v>0.6143035702</v>
      </c>
      <c r="T326" s="52">
        <f t="shared" si="11"/>
        <v>0.000876108277</v>
      </c>
      <c r="U326" s="52">
        <f t="shared" si="12"/>
        <v>0.4140786749</v>
      </c>
      <c r="V326" s="52">
        <f t="shared" si="13"/>
        <v>0</v>
      </c>
      <c r="W326" s="52">
        <f t="shared" si="14"/>
        <v>0</v>
      </c>
      <c r="X326" s="52">
        <f t="shared" si="15"/>
        <v>0.4725358543</v>
      </c>
      <c r="Y326" s="52">
        <f t="shared" si="16"/>
        <v>0.07203534384</v>
      </c>
      <c r="Z326" s="52">
        <f t="shared" si="17"/>
        <v>0.04912615</v>
      </c>
      <c r="AA326" s="52">
        <f t="shared" si="18"/>
        <v>0.01694026684</v>
      </c>
      <c r="AB326" s="52">
        <f t="shared" si="19"/>
        <v>1.639895968</v>
      </c>
      <c r="AC326" s="53">
        <f t="shared" si="20"/>
        <v>4.924229968</v>
      </c>
      <c r="AD326" s="54">
        <f t="shared" si="21"/>
        <v>1.22860714</v>
      </c>
      <c r="AE326" s="54">
        <f t="shared" si="22"/>
        <v>0.001752216554</v>
      </c>
      <c r="AF326" s="54">
        <f t="shared" si="23"/>
        <v>0.6211180124</v>
      </c>
      <c r="AG326" s="54">
        <f t="shared" si="24"/>
        <v>0</v>
      </c>
      <c r="AH326" s="54">
        <f t="shared" si="25"/>
        <v>0</v>
      </c>
      <c r="AI326" s="54">
        <f t="shared" si="26"/>
        <v>0.4725358543</v>
      </c>
      <c r="AJ326" s="54">
        <f t="shared" si="27"/>
        <v>0.07203534384</v>
      </c>
      <c r="AK326" s="54">
        <f t="shared" si="28"/>
        <v>0.04912615</v>
      </c>
      <c r="AL326" s="54">
        <f t="shared" si="29"/>
        <v>0.01694026684</v>
      </c>
      <c r="AM326" s="54">
        <f t="shared" si="30"/>
        <v>2.462114984</v>
      </c>
      <c r="AN326" s="54">
        <f t="shared" si="31"/>
        <v>-4.924229968</v>
      </c>
      <c r="AO326" s="55">
        <f t="shared" si="32"/>
        <v>2.99679288</v>
      </c>
      <c r="AP326" s="55">
        <f t="shared" si="33"/>
        <v>0.004273970027</v>
      </c>
      <c r="AQ326" s="55">
        <f t="shared" si="34"/>
        <v>2.020024113</v>
      </c>
      <c r="AR326" s="55">
        <f t="shared" si="35"/>
        <v>0</v>
      </c>
      <c r="AS326" s="55">
        <f t="shared" si="36"/>
        <v>0</v>
      </c>
      <c r="AT326" s="55">
        <f t="shared" si="37"/>
        <v>2.305199176</v>
      </c>
      <c r="AU326" s="55">
        <f t="shared" si="38"/>
        <v>0.3514142128</v>
      </c>
      <c r="AV326" s="55">
        <f t="shared" si="39"/>
        <v>0.2396549584</v>
      </c>
      <c r="AW326" s="55">
        <f t="shared" si="40"/>
        <v>0.08264069021</v>
      </c>
      <c r="AX326" s="55">
        <f t="shared" si="41"/>
        <v>8</v>
      </c>
      <c r="AY326" s="55">
        <f t="shared" si="42"/>
        <v>24.02215781</v>
      </c>
      <c r="AZ326" s="54">
        <f t="shared" ref="AZ326:BA326" si="2324">AO326*2</f>
        <v>5.993585759</v>
      </c>
      <c r="BA326" s="54">
        <f t="shared" si="2324"/>
        <v>0.008547940054</v>
      </c>
      <c r="BB326" s="54">
        <f t="shared" ref="BB326:BD326" si="2325">AQ326*(3/2)</f>
        <v>3.03003617</v>
      </c>
      <c r="BC326" s="54">
        <f t="shared" si="2325"/>
        <v>0</v>
      </c>
      <c r="BD326" s="54">
        <f t="shared" si="2325"/>
        <v>0</v>
      </c>
      <c r="BE326" s="54">
        <f t="shared" ref="BE326:BH326" si="2326">AT326</f>
        <v>2.305199176</v>
      </c>
      <c r="BF326" s="54">
        <f t="shared" si="2326"/>
        <v>0.3514142128</v>
      </c>
      <c r="BG326" s="54">
        <f t="shared" si="2326"/>
        <v>0.2396549584</v>
      </c>
      <c r="BH326" s="54">
        <f t="shared" si="2326"/>
        <v>0.08264069021</v>
      </c>
      <c r="BI326" s="54">
        <f t="shared" si="46"/>
        <v>12.01107891</v>
      </c>
      <c r="BJ326" s="54">
        <f t="shared" si="47"/>
        <v>-24.02215781</v>
      </c>
      <c r="BK326" s="56">
        <f t="shared" ref="BK326:BN326" si="2327">AO326</f>
        <v>2.99679288</v>
      </c>
      <c r="BL326" s="56">
        <f t="shared" si="2327"/>
        <v>0.004273970027</v>
      </c>
      <c r="BM326" s="56">
        <f t="shared" si="2327"/>
        <v>2.020024113</v>
      </c>
      <c r="BN326" s="56">
        <f t="shared" si="2327"/>
        <v>0</v>
      </c>
      <c r="BO326" s="56">
        <f t="shared" si="49"/>
        <v>0</v>
      </c>
      <c r="BP326" s="56">
        <f t="shared" si="50"/>
        <v>2.305199176</v>
      </c>
      <c r="BQ326" s="56">
        <f t="shared" ref="BQ326:BS326" si="2328">AU326</f>
        <v>0.3514142128</v>
      </c>
      <c r="BR326" s="56">
        <f t="shared" si="2328"/>
        <v>0.2396549584</v>
      </c>
      <c r="BS326" s="56">
        <f t="shared" si="2328"/>
        <v>0.08264069021</v>
      </c>
      <c r="BT326" s="56">
        <f t="shared" si="52"/>
        <v>8</v>
      </c>
      <c r="BU326" s="50">
        <f t="shared" ref="BU326:BX326" si="2329">AZ326</f>
        <v>5.993585759</v>
      </c>
      <c r="BV326" s="50">
        <f t="shared" si="2329"/>
        <v>0.008547940054</v>
      </c>
      <c r="BW326" s="50">
        <f t="shared" si="2329"/>
        <v>3.03003617</v>
      </c>
      <c r="BX326" s="50">
        <f t="shared" si="2329"/>
        <v>0</v>
      </c>
      <c r="BY326" s="50">
        <f t="shared" si="54"/>
        <v>0</v>
      </c>
      <c r="BZ326" s="50">
        <f t="shared" si="55"/>
        <v>2.305199176</v>
      </c>
      <c r="CA326" s="50">
        <f t="shared" ref="CA326:CC326" si="2330">BF326</f>
        <v>0.3514142128</v>
      </c>
      <c r="CB326" s="50">
        <f t="shared" si="2330"/>
        <v>0.2396549584</v>
      </c>
      <c r="CC326" s="50">
        <f t="shared" si="2330"/>
        <v>0.08264069021</v>
      </c>
      <c r="CD326" s="50">
        <f t="shared" si="57"/>
        <v>12.01107891</v>
      </c>
      <c r="CE326" s="57">
        <f t="shared" si="58"/>
        <v>36.91</v>
      </c>
      <c r="CF326" s="57">
        <f t="shared" si="59"/>
        <v>0.07</v>
      </c>
      <c r="CG326" s="57">
        <f t="shared" si="60"/>
        <v>21.11</v>
      </c>
      <c r="CH326" s="57">
        <f t="shared" si="61"/>
        <v>0</v>
      </c>
      <c r="CI326" s="58">
        <f t="shared" si="62"/>
        <v>0</v>
      </c>
      <c r="CJ326" s="58">
        <f t="shared" si="63"/>
        <v>33.95</v>
      </c>
      <c r="CK326" s="57">
        <f t="shared" si="64"/>
        <v>5.11</v>
      </c>
      <c r="CL326" s="57">
        <f t="shared" si="65"/>
        <v>1.98</v>
      </c>
      <c r="CM326" s="57">
        <f t="shared" si="66"/>
        <v>0.95</v>
      </c>
      <c r="CN326" s="57">
        <f t="shared" si="67"/>
        <v>100.08</v>
      </c>
      <c r="CO326" s="59">
        <f t="shared" si="68"/>
        <v>0.08045057952</v>
      </c>
      <c r="CP326" s="59">
        <f t="shared" si="69"/>
        <v>0.7738400693</v>
      </c>
      <c r="CQ326" s="59">
        <f t="shared" si="70"/>
        <v>0.1179674198</v>
      </c>
      <c r="CR326" s="59">
        <f t="shared" si="71"/>
        <v>0.02774193142</v>
      </c>
      <c r="CS326" s="60">
        <f t="shared" si="72"/>
        <v>8.045057952</v>
      </c>
      <c r="CT326" s="60">
        <f t="shared" si="73"/>
        <v>2.774193142</v>
      </c>
      <c r="CU326" s="60">
        <f t="shared" si="74"/>
        <v>89.18074891</v>
      </c>
      <c r="CV326" s="61">
        <f t="shared" si="75"/>
        <v>0.06796722118</v>
      </c>
      <c r="CW326" s="61">
        <f t="shared" si="76"/>
        <v>0.06967020186</v>
      </c>
      <c r="CX326" s="62"/>
    </row>
    <row r="327" ht="15.75" customHeight="1">
      <c r="A327" s="17" t="s">
        <v>53</v>
      </c>
      <c r="B327" s="17" t="s">
        <v>54</v>
      </c>
      <c r="C327" s="17" t="s">
        <v>284</v>
      </c>
      <c r="D327" s="83"/>
      <c r="E327" s="83" t="s">
        <v>285</v>
      </c>
      <c r="F327" s="2">
        <v>104.0</v>
      </c>
      <c r="G327" s="3" t="s">
        <v>389</v>
      </c>
      <c r="H327" s="48">
        <v>37.08</v>
      </c>
      <c r="I327" s="49">
        <v>2.56</v>
      </c>
      <c r="J327" s="49">
        <v>21.02</v>
      </c>
      <c r="K327" s="49">
        <v>2.68</v>
      </c>
      <c r="L327" s="49">
        <v>0.04</v>
      </c>
      <c r="M327" s="49">
        <v>0.01</v>
      </c>
      <c r="N327" s="49">
        <v>6.96</v>
      </c>
      <c r="O327" s="49">
        <v>28.94</v>
      </c>
      <c r="P327" s="49"/>
      <c r="Q327" s="50">
        <f t="shared" si="8"/>
        <v>99.29</v>
      </c>
      <c r="R327" s="51">
        <f t="shared" si="9"/>
        <v>12</v>
      </c>
      <c r="S327" s="52">
        <f t="shared" si="10"/>
        <v>0.6171329282</v>
      </c>
      <c r="T327" s="52">
        <f t="shared" si="11"/>
        <v>0.0005006333011</v>
      </c>
      <c r="U327" s="52">
        <f t="shared" si="12"/>
        <v>0.4123132993</v>
      </c>
      <c r="V327" s="52">
        <f t="shared" si="13"/>
        <v>0.0001315874313</v>
      </c>
      <c r="W327" s="52">
        <f t="shared" si="14"/>
        <v>0</v>
      </c>
      <c r="X327" s="52">
        <f t="shared" si="15"/>
        <v>0.4028037591</v>
      </c>
      <c r="Y327" s="52">
        <f t="shared" si="16"/>
        <v>0.09811467576</v>
      </c>
      <c r="Z327" s="52">
        <f t="shared" si="17"/>
        <v>0.06351663838</v>
      </c>
      <c r="AA327" s="52">
        <f t="shared" si="18"/>
        <v>0.04778938434</v>
      </c>
      <c r="AB327" s="52">
        <f t="shared" si="19"/>
        <v>1.642302906</v>
      </c>
      <c r="AC327" s="53">
        <f t="shared" si="20"/>
        <v>4.932317821</v>
      </c>
      <c r="AD327" s="54">
        <f t="shared" si="21"/>
        <v>1.234265856</v>
      </c>
      <c r="AE327" s="54">
        <f t="shared" si="22"/>
        <v>0.001001266602</v>
      </c>
      <c r="AF327" s="54">
        <f t="shared" si="23"/>
        <v>0.6184699489</v>
      </c>
      <c r="AG327" s="54">
        <f t="shared" si="24"/>
        <v>0.0001973811469</v>
      </c>
      <c r="AH327" s="54">
        <f t="shared" si="25"/>
        <v>0</v>
      </c>
      <c r="AI327" s="54">
        <f t="shared" si="26"/>
        <v>0.4028037591</v>
      </c>
      <c r="AJ327" s="54">
        <f t="shared" si="27"/>
        <v>0.09811467576</v>
      </c>
      <c r="AK327" s="54">
        <f t="shared" si="28"/>
        <v>0.06351663838</v>
      </c>
      <c r="AL327" s="54">
        <f t="shared" si="29"/>
        <v>0.04778938434</v>
      </c>
      <c r="AM327" s="54">
        <f t="shared" si="30"/>
        <v>2.466158911</v>
      </c>
      <c r="AN327" s="54">
        <f t="shared" si="31"/>
        <v>-4.932317821</v>
      </c>
      <c r="AO327" s="55">
        <f t="shared" si="32"/>
        <v>3.006183213</v>
      </c>
      <c r="AP327" s="55">
        <f t="shared" si="33"/>
        <v>0.00243868923</v>
      </c>
      <c r="AQ327" s="55">
        <f t="shared" si="34"/>
        <v>2.00846408</v>
      </c>
      <c r="AR327" s="55">
        <f t="shared" si="35"/>
        <v>0.0006409898239</v>
      </c>
      <c r="AS327" s="55">
        <f t="shared" si="36"/>
        <v>0</v>
      </c>
      <c r="AT327" s="55">
        <f t="shared" si="37"/>
        <v>1.962141126</v>
      </c>
      <c r="AU327" s="55">
        <f t="shared" si="38"/>
        <v>0.47793705</v>
      </c>
      <c r="AV327" s="55">
        <f t="shared" si="39"/>
        <v>0.3094027936</v>
      </c>
      <c r="AW327" s="55">
        <f t="shared" si="40"/>
        <v>0.2327920588</v>
      </c>
      <c r="AX327" s="55">
        <f t="shared" si="41"/>
        <v>8</v>
      </c>
      <c r="AY327" s="55">
        <f t="shared" si="42"/>
        <v>24.02634887</v>
      </c>
      <c r="AZ327" s="54">
        <f t="shared" ref="AZ327:BA327" si="2331">AO327*2</f>
        <v>6.012366426</v>
      </c>
      <c r="BA327" s="54">
        <f t="shared" si="2331"/>
        <v>0.00487737846</v>
      </c>
      <c r="BB327" s="54">
        <f t="shared" ref="BB327:BD327" si="2332">AQ327*(3/2)</f>
        <v>3.012696119</v>
      </c>
      <c r="BC327" s="54">
        <f t="shared" si="2332"/>
        <v>0.0009614847358</v>
      </c>
      <c r="BD327" s="54">
        <f t="shared" si="2332"/>
        <v>0</v>
      </c>
      <c r="BE327" s="54">
        <f t="shared" ref="BE327:BH327" si="2333">AT327</f>
        <v>1.962141126</v>
      </c>
      <c r="BF327" s="54">
        <f t="shared" si="2333"/>
        <v>0.47793705</v>
      </c>
      <c r="BG327" s="54">
        <f t="shared" si="2333"/>
        <v>0.3094027936</v>
      </c>
      <c r="BH327" s="54">
        <f t="shared" si="2333"/>
        <v>0.2327920588</v>
      </c>
      <c r="BI327" s="54">
        <f t="shared" si="46"/>
        <v>12.01317444</v>
      </c>
      <c r="BJ327" s="54">
        <f t="shared" si="47"/>
        <v>-24.02634887</v>
      </c>
      <c r="BK327" s="56">
        <f t="shared" ref="BK327:BN327" si="2334">AO327</f>
        <v>3.006183213</v>
      </c>
      <c r="BL327" s="56">
        <f t="shared" si="2334"/>
        <v>0.00243868923</v>
      </c>
      <c r="BM327" s="56">
        <f t="shared" si="2334"/>
        <v>2.00846408</v>
      </c>
      <c r="BN327" s="56">
        <f t="shared" si="2334"/>
        <v>0.0006409898239</v>
      </c>
      <c r="BO327" s="56">
        <f t="shared" si="49"/>
        <v>0</v>
      </c>
      <c r="BP327" s="56">
        <f t="shared" si="50"/>
        <v>1.962141126</v>
      </c>
      <c r="BQ327" s="56">
        <f t="shared" ref="BQ327:BS327" si="2335">AU327</f>
        <v>0.47793705</v>
      </c>
      <c r="BR327" s="56">
        <f t="shared" si="2335"/>
        <v>0.3094027936</v>
      </c>
      <c r="BS327" s="56">
        <f t="shared" si="2335"/>
        <v>0.2327920588</v>
      </c>
      <c r="BT327" s="56">
        <f t="shared" si="52"/>
        <v>8</v>
      </c>
      <c r="BU327" s="50">
        <f t="shared" ref="BU327:BX327" si="2336">AZ327</f>
        <v>6.012366426</v>
      </c>
      <c r="BV327" s="50">
        <f t="shared" si="2336"/>
        <v>0.00487737846</v>
      </c>
      <c r="BW327" s="50">
        <f t="shared" si="2336"/>
        <v>3.012696119</v>
      </c>
      <c r="BX327" s="50">
        <f t="shared" si="2336"/>
        <v>0.0009614847358</v>
      </c>
      <c r="BY327" s="50">
        <f t="shared" si="54"/>
        <v>0</v>
      </c>
      <c r="BZ327" s="50">
        <f t="shared" si="55"/>
        <v>1.962141126</v>
      </c>
      <c r="CA327" s="50">
        <f t="shared" ref="CA327:CC327" si="2337">BF327</f>
        <v>0.47793705</v>
      </c>
      <c r="CB327" s="50">
        <f t="shared" si="2337"/>
        <v>0.3094027936</v>
      </c>
      <c r="CC327" s="50">
        <f t="shared" si="2337"/>
        <v>0.2327920588</v>
      </c>
      <c r="CD327" s="50">
        <f t="shared" si="57"/>
        <v>12.01317444</v>
      </c>
      <c r="CE327" s="57">
        <f t="shared" si="58"/>
        <v>37.08</v>
      </c>
      <c r="CF327" s="57">
        <f t="shared" si="59"/>
        <v>0.04</v>
      </c>
      <c r="CG327" s="57">
        <f t="shared" si="60"/>
        <v>21.02</v>
      </c>
      <c r="CH327" s="57">
        <f t="shared" si="61"/>
        <v>0.01</v>
      </c>
      <c r="CI327" s="58">
        <f t="shared" si="62"/>
        <v>0</v>
      </c>
      <c r="CJ327" s="58">
        <f t="shared" si="63"/>
        <v>28.94</v>
      </c>
      <c r="CK327" s="57">
        <f t="shared" si="64"/>
        <v>6.96</v>
      </c>
      <c r="CL327" s="57">
        <f t="shared" si="65"/>
        <v>2.56</v>
      </c>
      <c r="CM327" s="57">
        <f t="shared" si="66"/>
        <v>2.68</v>
      </c>
      <c r="CN327" s="57">
        <f t="shared" si="67"/>
        <v>99.29</v>
      </c>
      <c r="CO327" s="59">
        <f t="shared" si="68"/>
        <v>0.1037473064</v>
      </c>
      <c r="CP327" s="59">
        <f t="shared" si="69"/>
        <v>0.6579347723</v>
      </c>
      <c r="CQ327" s="59">
        <f t="shared" si="70"/>
        <v>0.1602593208</v>
      </c>
      <c r="CR327" s="59">
        <f t="shared" si="71"/>
        <v>0.07805860047</v>
      </c>
      <c r="CS327" s="60">
        <f t="shared" si="72"/>
        <v>10.37473064</v>
      </c>
      <c r="CT327" s="60">
        <f t="shared" si="73"/>
        <v>7.805860047</v>
      </c>
      <c r="CU327" s="60">
        <f t="shared" si="74"/>
        <v>81.81940931</v>
      </c>
      <c r="CV327" s="61">
        <f t="shared" si="75"/>
        <v>0.1299322537</v>
      </c>
      <c r="CW327" s="61">
        <f t="shared" si="76"/>
        <v>0.08984516733</v>
      </c>
      <c r="CX327" s="62"/>
    </row>
    <row r="328" ht="15.75" customHeight="1">
      <c r="A328" s="17" t="s">
        <v>53</v>
      </c>
      <c r="B328" s="17" t="s">
        <v>54</v>
      </c>
      <c r="C328" s="17" t="s">
        <v>284</v>
      </c>
      <c r="D328" s="83"/>
      <c r="E328" s="83" t="s">
        <v>285</v>
      </c>
      <c r="F328" s="2">
        <v>105.0</v>
      </c>
      <c r="G328" s="3" t="s">
        <v>390</v>
      </c>
      <c r="H328" s="48">
        <v>37.72</v>
      </c>
      <c r="I328" s="49">
        <v>4.49</v>
      </c>
      <c r="J328" s="49">
        <v>21.7</v>
      </c>
      <c r="K328" s="49">
        <v>0.97</v>
      </c>
      <c r="L328" s="49">
        <v>0.0</v>
      </c>
      <c r="M328" s="49">
        <v>0.0</v>
      </c>
      <c r="N328" s="49">
        <v>2.76</v>
      </c>
      <c r="O328" s="49">
        <v>32.38</v>
      </c>
      <c r="P328" s="49"/>
      <c r="Q328" s="50">
        <f t="shared" si="8"/>
        <v>100.02</v>
      </c>
      <c r="R328" s="51">
        <f t="shared" si="9"/>
        <v>12</v>
      </c>
      <c r="S328" s="52">
        <f t="shared" si="10"/>
        <v>0.6277846293</v>
      </c>
      <c r="T328" s="52">
        <f t="shared" si="11"/>
        <v>0</v>
      </c>
      <c r="U328" s="52">
        <f t="shared" si="12"/>
        <v>0.4256516933</v>
      </c>
      <c r="V328" s="52">
        <f t="shared" si="13"/>
        <v>0</v>
      </c>
      <c r="W328" s="52">
        <f t="shared" si="14"/>
        <v>0</v>
      </c>
      <c r="X328" s="52">
        <f t="shared" si="15"/>
        <v>0.4506836807</v>
      </c>
      <c r="Y328" s="52">
        <f t="shared" si="16"/>
        <v>0.03890754383</v>
      </c>
      <c r="Z328" s="52">
        <f t="shared" si="17"/>
        <v>0.111402229</v>
      </c>
      <c r="AA328" s="52">
        <f t="shared" si="18"/>
        <v>0.01729690403</v>
      </c>
      <c r="AB328" s="52">
        <f t="shared" si="19"/>
        <v>1.67172668</v>
      </c>
      <c r="AC328" s="53">
        <f t="shared" si="20"/>
        <v>5.024674312</v>
      </c>
      <c r="AD328" s="54">
        <f t="shared" si="21"/>
        <v>1.255569259</v>
      </c>
      <c r="AE328" s="54">
        <f t="shared" si="22"/>
        <v>0</v>
      </c>
      <c r="AF328" s="54">
        <f t="shared" si="23"/>
        <v>0.63847754</v>
      </c>
      <c r="AG328" s="54">
        <f t="shared" si="24"/>
        <v>0</v>
      </c>
      <c r="AH328" s="54">
        <f t="shared" si="25"/>
        <v>0</v>
      </c>
      <c r="AI328" s="54">
        <f t="shared" si="26"/>
        <v>0.4506836807</v>
      </c>
      <c r="AJ328" s="54">
        <f t="shared" si="27"/>
        <v>0.03890754383</v>
      </c>
      <c r="AK328" s="54">
        <f t="shared" si="28"/>
        <v>0.111402229</v>
      </c>
      <c r="AL328" s="54">
        <f t="shared" si="29"/>
        <v>0.01729690403</v>
      </c>
      <c r="AM328" s="54">
        <f t="shared" si="30"/>
        <v>2.512337156</v>
      </c>
      <c r="AN328" s="54">
        <f t="shared" si="31"/>
        <v>-5.024674312</v>
      </c>
      <c r="AO328" s="55">
        <f t="shared" si="32"/>
        <v>3.004245307</v>
      </c>
      <c r="AP328" s="55">
        <f t="shared" si="33"/>
        <v>0</v>
      </c>
      <c r="AQ328" s="55">
        <f t="shared" si="34"/>
        <v>2.03694395</v>
      </c>
      <c r="AR328" s="55">
        <f t="shared" si="35"/>
        <v>0</v>
      </c>
      <c r="AS328" s="55">
        <f t="shared" si="36"/>
        <v>0</v>
      </c>
      <c r="AT328" s="55">
        <f t="shared" si="37"/>
        <v>2.156733806</v>
      </c>
      <c r="AU328" s="55">
        <f t="shared" si="38"/>
        <v>0.1861909332</v>
      </c>
      <c r="AV328" s="55">
        <f t="shared" si="39"/>
        <v>0.5331121665</v>
      </c>
      <c r="AW328" s="55">
        <f t="shared" si="40"/>
        <v>0.08277383731</v>
      </c>
      <c r="AX328" s="55">
        <f t="shared" si="41"/>
        <v>8</v>
      </c>
      <c r="AY328" s="55">
        <f t="shared" si="42"/>
        <v>24.04543456</v>
      </c>
      <c r="AZ328" s="54">
        <f t="shared" ref="AZ328:BA328" si="2338">AO328*2</f>
        <v>6.008490614</v>
      </c>
      <c r="BA328" s="54">
        <f t="shared" si="2338"/>
        <v>0</v>
      </c>
      <c r="BB328" s="54">
        <f t="shared" ref="BB328:BD328" si="2339">AQ328*(3/2)</f>
        <v>3.055415924</v>
      </c>
      <c r="BC328" s="54">
        <f t="shared" si="2339"/>
        <v>0</v>
      </c>
      <c r="BD328" s="54">
        <f t="shared" si="2339"/>
        <v>0</v>
      </c>
      <c r="BE328" s="54">
        <f t="shared" ref="BE328:BH328" si="2340">AT328</f>
        <v>2.156733806</v>
      </c>
      <c r="BF328" s="54">
        <f t="shared" si="2340"/>
        <v>0.1861909332</v>
      </c>
      <c r="BG328" s="54">
        <f t="shared" si="2340"/>
        <v>0.5331121665</v>
      </c>
      <c r="BH328" s="54">
        <f t="shared" si="2340"/>
        <v>0.08277383731</v>
      </c>
      <c r="BI328" s="54">
        <f t="shared" si="46"/>
        <v>12.02271728</v>
      </c>
      <c r="BJ328" s="54">
        <f t="shared" si="47"/>
        <v>-24.04543456</v>
      </c>
      <c r="BK328" s="56">
        <f t="shared" ref="BK328:BN328" si="2341">AO328</f>
        <v>3.004245307</v>
      </c>
      <c r="BL328" s="56">
        <f t="shared" si="2341"/>
        <v>0</v>
      </c>
      <c r="BM328" s="56">
        <f t="shared" si="2341"/>
        <v>2.03694395</v>
      </c>
      <c r="BN328" s="56">
        <f t="shared" si="2341"/>
        <v>0</v>
      </c>
      <c r="BO328" s="56">
        <f t="shared" si="49"/>
        <v>0</v>
      </c>
      <c r="BP328" s="56">
        <f t="shared" si="50"/>
        <v>2.156733806</v>
      </c>
      <c r="BQ328" s="56">
        <f t="shared" ref="BQ328:BS328" si="2342">AU328</f>
        <v>0.1861909332</v>
      </c>
      <c r="BR328" s="56">
        <f t="shared" si="2342"/>
        <v>0.5331121665</v>
      </c>
      <c r="BS328" s="56">
        <f t="shared" si="2342"/>
        <v>0.08277383731</v>
      </c>
      <c r="BT328" s="56">
        <f t="shared" si="52"/>
        <v>8</v>
      </c>
      <c r="BU328" s="50">
        <f t="shared" ref="BU328:BX328" si="2343">AZ328</f>
        <v>6.008490614</v>
      </c>
      <c r="BV328" s="50">
        <f t="shared" si="2343"/>
        <v>0</v>
      </c>
      <c r="BW328" s="50">
        <f t="shared" si="2343"/>
        <v>3.055415924</v>
      </c>
      <c r="BX328" s="50">
        <f t="shared" si="2343"/>
        <v>0</v>
      </c>
      <c r="BY328" s="50">
        <f t="shared" si="54"/>
        <v>0</v>
      </c>
      <c r="BZ328" s="50">
        <f t="shared" si="55"/>
        <v>2.156733806</v>
      </c>
      <c r="CA328" s="50">
        <f t="shared" ref="CA328:CC328" si="2344">BF328</f>
        <v>0.1861909332</v>
      </c>
      <c r="CB328" s="50">
        <f t="shared" si="2344"/>
        <v>0.5331121665</v>
      </c>
      <c r="CC328" s="50">
        <f t="shared" si="2344"/>
        <v>0.08277383731</v>
      </c>
      <c r="CD328" s="50">
        <f t="shared" si="57"/>
        <v>12.02271728</v>
      </c>
      <c r="CE328" s="57">
        <f t="shared" si="58"/>
        <v>37.72</v>
      </c>
      <c r="CF328" s="57">
        <f t="shared" si="59"/>
        <v>0</v>
      </c>
      <c r="CG328" s="57">
        <f t="shared" si="60"/>
        <v>21.7</v>
      </c>
      <c r="CH328" s="57">
        <f t="shared" si="61"/>
        <v>0</v>
      </c>
      <c r="CI328" s="58">
        <f t="shared" si="62"/>
        <v>0</v>
      </c>
      <c r="CJ328" s="58">
        <f t="shared" si="63"/>
        <v>32.38</v>
      </c>
      <c r="CK328" s="57">
        <f t="shared" si="64"/>
        <v>2.76</v>
      </c>
      <c r="CL328" s="57">
        <f t="shared" si="65"/>
        <v>4.49</v>
      </c>
      <c r="CM328" s="57">
        <f t="shared" si="66"/>
        <v>0.97</v>
      </c>
      <c r="CN328" s="57">
        <f t="shared" si="67"/>
        <v>100.02</v>
      </c>
      <c r="CO328" s="59">
        <f t="shared" si="68"/>
        <v>0.1801778528</v>
      </c>
      <c r="CP328" s="59">
        <f t="shared" si="69"/>
        <v>0.728919148</v>
      </c>
      <c r="CQ328" s="59">
        <f t="shared" si="70"/>
        <v>0.06292762511</v>
      </c>
      <c r="CR328" s="59">
        <f t="shared" si="71"/>
        <v>0.02797537406</v>
      </c>
      <c r="CS328" s="60">
        <f t="shared" si="72"/>
        <v>18.01778528</v>
      </c>
      <c r="CT328" s="60">
        <f t="shared" si="73"/>
        <v>2.797537406</v>
      </c>
      <c r="CU328" s="60">
        <f t="shared" si="74"/>
        <v>79.18467732</v>
      </c>
      <c r="CV328" s="61">
        <f t="shared" si="75"/>
        <v>0.1180643005</v>
      </c>
      <c r="CW328" s="61">
        <f t="shared" si="76"/>
        <v>0.1560340205</v>
      </c>
      <c r="CX328" s="62"/>
    </row>
    <row r="329" ht="15.75" customHeight="1">
      <c r="A329" s="17" t="s">
        <v>53</v>
      </c>
      <c r="B329" s="17" t="s">
        <v>54</v>
      </c>
      <c r="C329" s="17" t="s">
        <v>284</v>
      </c>
      <c r="D329" s="83"/>
      <c r="E329" s="83" t="s">
        <v>285</v>
      </c>
      <c r="F329" s="2">
        <v>106.0</v>
      </c>
      <c r="G329" s="3" t="s">
        <v>391</v>
      </c>
      <c r="H329" s="48">
        <v>37.15</v>
      </c>
      <c r="I329" s="49">
        <v>2.17</v>
      </c>
      <c r="J329" s="49">
        <v>20.99</v>
      </c>
      <c r="K329" s="49">
        <v>1.4</v>
      </c>
      <c r="L329" s="49">
        <v>0.1</v>
      </c>
      <c r="M329" s="49">
        <v>0.0</v>
      </c>
      <c r="N329" s="49">
        <v>5.54</v>
      </c>
      <c r="O329" s="49">
        <v>32.28</v>
      </c>
      <c r="P329" s="49"/>
      <c r="Q329" s="50">
        <f t="shared" si="8"/>
        <v>99.63</v>
      </c>
      <c r="R329" s="51">
        <f t="shared" si="9"/>
        <v>12</v>
      </c>
      <c r="S329" s="52">
        <f t="shared" si="10"/>
        <v>0.618297958</v>
      </c>
      <c r="T329" s="52">
        <f t="shared" si="11"/>
        <v>0.001251583253</v>
      </c>
      <c r="U329" s="52">
        <f t="shared" si="12"/>
        <v>0.4117248407</v>
      </c>
      <c r="V329" s="52">
        <f t="shared" si="13"/>
        <v>0</v>
      </c>
      <c r="W329" s="52">
        <f t="shared" si="14"/>
        <v>0</v>
      </c>
      <c r="X329" s="52">
        <f t="shared" si="15"/>
        <v>0.4492918226</v>
      </c>
      <c r="Y329" s="52">
        <f t="shared" si="16"/>
        <v>0.07809702639</v>
      </c>
      <c r="Z329" s="52">
        <f t="shared" si="17"/>
        <v>0.0538402755</v>
      </c>
      <c r="AA329" s="52">
        <f t="shared" si="18"/>
        <v>0.02496460376</v>
      </c>
      <c r="AB329" s="52">
        <f t="shared" si="19"/>
        <v>1.63746811</v>
      </c>
      <c r="AC329" s="53">
        <f t="shared" si="20"/>
        <v>4.925760144</v>
      </c>
      <c r="AD329" s="54">
        <f t="shared" si="21"/>
        <v>1.236595916</v>
      </c>
      <c r="AE329" s="54">
        <f t="shared" si="22"/>
        <v>0.002503166506</v>
      </c>
      <c r="AF329" s="54">
        <f t="shared" si="23"/>
        <v>0.617587261</v>
      </c>
      <c r="AG329" s="54">
        <f t="shared" si="24"/>
        <v>0</v>
      </c>
      <c r="AH329" s="54">
        <f t="shared" si="25"/>
        <v>0</v>
      </c>
      <c r="AI329" s="54">
        <f t="shared" si="26"/>
        <v>0.4492918226</v>
      </c>
      <c r="AJ329" s="54">
        <f t="shared" si="27"/>
        <v>0.07809702639</v>
      </c>
      <c r="AK329" s="54">
        <f t="shared" si="28"/>
        <v>0.0538402755</v>
      </c>
      <c r="AL329" s="54">
        <f t="shared" si="29"/>
        <v>0.02496460376</v>
      </c>
      <c r="AM329" s="54">
        <f t="shared" si="30"/>
        <v>2.462880072</v>
      </c>
      <c r="AN329" s="54">
        <f t="shared" si="31"/>
        <v>-4.925760144</v>
      </c>
      <c r="AO329" s="55">
        <f t="shared" si="32"/>
        <v>3.020751142</v>
      </c>
      <c r="AP329" s="55">
        <f t="shared" si="33"/>
        <v>0.006114724287</v>
      </c>
      <c r="AQ329" s="55">
        <f t="shared" si="34"/>
        <v>2.011519311</v>
      </c>
      <c r="AR329" s="55">
        <f t="shared" si="35"/>
        <v>0</v>
      </c>
      <c r="AS329" s="55">
        <f t="shared" si="36"/>
        <v>0</v>
      </c>
      <c r="AT329" s="55">
        <f t="shared" si="37"/>
        <v>2.195056232</v>
      </c>
      <c r="AU329" s="55">
        <f t="shared" si="38"/>
        <v>0.3815501549</v>
      </c>
      <c r="AV329" s="55">
        <f t="shared" si="39"/>
        <v>0.2630415831</v>
      </c>
      <c r="AW329" s="55">
        <f t="shared" si="40"/>
        <v>0.1219668516</v>
      </c>
      <c r="AX329" s="55">
        <f t="shared" si="41"/>
        <v>8</v>
      </c>
      <c r="AY329" s="55">
        <f t="shared" si="42"/>
        <v>24.06525104</v>
      </c>
      <c r="AZ329" s="54">
        <f t="shared" ref="AZ329:BA329" si="2345">AO329*2</f>
        <v>6.041502285</v>
      </c>
      <c r="BA329" s="54">
        <f t="shared" si="2345"/>
        <v>0.01222944857</v>
      </c>
      <c r="BB329" s="54">
        <f t="shared" ref="BB329:BD329" si="2346">AQ329*(3/2)</f>
        <v>3.017278967</v>
      </c>
      <c r="BC329" s="54">
        <f t="shared" si="2346"/>
        <v>0</v>
      </c>
      <c r="BD329" s="54">
        <f t="shared" si="2346"/>
        <v>0</v>
      </c>
      <c r="BE329" s="54">
        <f t="shared" ref="BE329:BH329" si="2347">AT329</f>
        <v>2.195056232</v>
      </c>
      <c r="BF329" s="54">
        <f t="shared" si="2347"/>
        <v>0.3815501549</v>
      </c>
      <c r="BG329" s="54">
        <f t="shared" si="2347"/>
        <v>0.2630415831</v>
      </c>
      <c r="BH329" s="54">
        <f t="shared" si="2347"/>
        <v>0.1219668516</v>
      </c>
      <c r="BI329" s="54">
        <f t="shared" si="46"/>
        <v>12.03262552</v>
      </c>
      <c r="BJ329" s="54">
        <f t="shared" si="47"/>
        <v>-24.06525104</v>
      </c>
      <c r="BK329" s="56">
        <f t="shared" ref="BK329:BN329" si="2348">AO329</f>
        <v>3.020751142</v>
      </c>
      <c r="BL329" s="56">
        <f t="shared" si="2348"/>
        <v>0.006114724287</v>
      </c>
      <c r="BM329" s="56">
        <f t="shared" si="2348"/>
        <v>2.011519311</v>
      </c>
      <c r="BN329" s="56">
        <f t="shared" si="2348"/>
        <v>0</v>
      </c>
      <c r="BO329" s="56">
        <f t="shared" si="49"/>
        <v>0</v>
      </c>
      <c r="BP329" s="56">
        <f t="shared" si="50"/>
        <v>2.195056232</v>
      </c>
      <c r="BQ329" s="56">
        <f t="shared" ref="BQ329:BS329" si="2349">AU329</f>
        <v>0.3815501549</v>
      </c>
      <c r="BR329" s="56">
        <f t="shared" si="2349"/>
        <v>0.2630415831</v>
      </c>
      <c r="BS329" s="56">
        <f t="shared" si="2349"/>
        <v>0.1219668516</v>
      </c>
      <c r="BT329" s="56">
        <f t="shared" si="52"/>
        <v>8</v>
      </c>
      <c r="BU329" s="50">
        <f t="shared" ref="BU329:BX329" si="2350">AZ329</f>
        <v>6.041502285</v>
      </c>
      <c r="BV329" s="50">
        <f t="shared" si="2350"/>
        <v>0.01222944857</v>
      </c>
      <c r="BW329" s="50">
        <f t="shared" si="2350"/>
        <v>3.017278967</v>
      </c>
      <c r="BX329" s="50">
        <f t="shared" si="2350"/>
        <v>0</v>
      </c>
      <c r="BY329" s="50">
        <f t="shared" si="54"/>
        <v>0</v>
      </c>
      <c r="BZ329" s="50">
        <f t="shared" si="55"/>
        <v>2.195056232</v>
      </c>
      <c r="CA329" s="50">
        <f t="shared" ref="CA329:CC329" si="2351">BF329</f>
        <v>0.3815501549</v>
      </c>
      <c r="CB329" s="50">
        <f t="shared" si="2351"/>
        <v>0.2630415831</v>
      </c>
      <c r="CC329" s="50">
        <f t="shared" si="2351"/>
        <v>0.1219668516</v>
      </c>
      <c r="CD329" s="50">
        <f t="shared" si="57"/>
        <v>12.03262552</v>
      </c>
      <c r="CE329" s="57">
        <f t="shared" si="58"/>
        <v>37.15</v>
      </c>
      <c r="CF329" s="57">
        <f t="shared" si="59"/>
        <v>0.1</v>
      </c>
      <c r="CG329" s="57">
        <f t="shared" si="60"/>
        <v>20.99</v>
      </c>
      <c r="CH329" s="57">
        <f t="shared" si="61"/>
        <v>0</v>
      </c>
      <c r="CI329" s="58">
        <f t="shared" si="62"/>
        <v>0</v>
      </c>
      <c r="CJ329" s="58">
        <f t="shared" si="63"/>
        <v>32.28</v>
      </c>
      <c r="CK329" s="57">
        <f t="shared" si="64"/>
        <v>5.54</v>
      </c>
      <c r="CL329" s="57">
        <f t="shared" si="65"/>
        <v>2.17</v>
      </c>
      <c r="CM329" s="57">
        <f t="shared" si="66"/>
        <v>1.4</v>
      </c>
      <c r="CN329" s="57">
        <f t="shared" si="67"/>
        <v>99.63</v>
      </c>
      <c r="CO329" s="59">
        <f t="shared" si="68"/>
        <v>0.0888169458</v>
      </c>
      <c r="CP329" s="59">
        <f t="shared" si="69"/>
        <v>0.7411687084</v>
      </c>
      <c r="CQ329" s="59">
        <f t="shared" si="70"/>
        <v>0.1288317954</v>
      </c>
      <c r="CR329" s="59">
        <f t="shared" si="71"/>
        <v>0.04118255039</v>
      </c>
      <c r="CS329" s="60">
        <f t="shared" si="72"/>
        <v>8.88169458</v>
      </c>
      <c r="CT329" s="60">
        <f t="shared" si="73"/>
        <v>4.118255039</v>
      </c>
      <c r="CU329" s="60">
        <f t="shared" si="74"/>
        <v>87.00005038</v>
      </c>
      <c r="CV329" s="61">
        <f t="shared" si="75"/>
        <v>0.08559102329</v>
      </c>
      <c r="CW329" s="61">
        <f t="shared" si="76"/>
        <v>0.07691547506</v>
      </c>
      <c r="CX329" s="62"/>
    </row>
    <row r="330" ht="15.75" customHeight="1">
      <c r="A330" s="17" t="s">
        <v>53</v>
      </c>
      <c r="B330" s="17" t="s">
        <v>54</v>
      </c>
      <c r="C330" s="17" t="s">
        <v>284</v>
      </c>
      <c r="D330" s="83"/>
      <c r="E330" s="83" t="s">
        <v>285</v>
      </c>
      <c r="F330" s="2">
        <v>107.0</v>
      </c>
      <c r="G330" s="3" t="s">
        <v>392</v>
      </c>
      <c r="H330" s="48">
        <v>37.57</v>
      </c>
      <c r="I330" s="49">
        <v>2.83</v>
      </c>
      <c r="J330" s="49">
        <v>20.62</v>
      </c>
      <c r="K330" s="49">
        <v>6.36</v>
      </c>
      <c r="L330" s="49">
        <v>0.03</v>
      </c>
      <c r="M330" s="49">
        <v>0.0</v>
      </c>
      <c r="N330" s="49">
        <v>10.56</v>
      </c>
      <c r="O330" s="49">
        <v>21.96</v>
      </c>
      <c r="P330" s="49"/>
      <c r="Q330" s="50">
        <f t="shared" si="8"/>
        <v>99.93</v>
      </c>
      <c r="R330" s="51">
        <f t="shared" si="9"/>
        <v>12</v>
      </c>
      <c r="S330" s="52">
        <f t="shared" si="10"/>
        <v>0.6252881368</v>
      </c>
      <c r="T330" s="52">
        <f t="shared" si="11"/>
        <v>0.0003754749758</v>
      </c>
      <c r="U330" s="52">
        <f t="shared" si="12"/>
        <v>0.4044671851</v>
      </c>
      <c r="V330" s="52">
        <f t="shared" si="13"/>
        <v>0</v>
      </c>
      <c r="W330" s="52">
        <f t="shared" si="14"/>
        <v>0</v>
      </c>
      <c r="X330" s="52">
        <f t="shared" si="15"/>
        <v>0.3056520577</v>
      </c>
      <c r="Y330" s="52">
        <f t="shared" si="16"/>
        <v>0.148863646</v>
      </c>
      <c r="Z330" s="52">
        <f t="shared" si="17"/>
        <v>0.07021565884</v>
      </c>
      <c r="AA330" s="52">
        <f t="shared" si="18"/>
        <v>0.1134106285</v>
      </c>
      <c r="AB330" s="52">
        <f t="shared" si="19"/>
        <v>1.668272788</v>
      </c>
      <c r="AC330" s="53">
        <f t="shared" si="20"/>
        <v>4.992339985</v>
      </c>
      <c r="AD330" s="54">
        <f t="shared" si="21"/>
        <v>1.250576274</v>
      </c>
      <c r="AE330" s="54">
        <f t="shared" si="22"/>
        <v>0.0007509499517</v>
      </c>
      <c r="AF330" s="54">
        <f t="shared" si="23"/>
        <v>0.6067007776</v>
      </c>
      <c r="AG330" s="54">
        <f t="shared" si="24"/>
        <v>0</v>
      </c>
      <c r="AH330" s="54">
        <f t="shared" si="25"/>
        <v>0</v>
      </c>
      <c r="AI330" s="54">
        <f t="shared" si="26"/>
        <v>0.3056520577</v>
      </c>
      <c r="AJ330" s="54">
        <f t="shared" si="27"/>
        <v>0.148863646</v>
      </c>
      <c r="AK330" s="54">
        <f t="shared" si="28"/>
        <v>0.07021565884</v>
      </c>
      <c r="AL330" s="54">
        <f t="shared" si="29"/>
        <v>0.1134106285</v>
      </c>
      <c r="AM330" s="54">
        <f t="shared" si="30"/>
        <v>2.496169992</v>
      </c>
      <c r="AN330" s="54">
        <f t="shared" si="31"/>
        <v>-4.992339985</v>
      </c>
      <c r="AO330" s="55">
        <f t="shared" si="32"/>
        <v>2.99849349</v>
      </c>
      <c r="AP330" s="55">
        <f t="shared" si="33"/>
        <v>0.001800544748</v>
      </c>
      <c r="AQ330" s="55">
        <f t="shared" si="34"/>
        <v>1.939573374</v>
      </c>
      <c r="AR330" s="55">
        <f t="shared" si="35"/>
        <v>0</v>
      </c>
      <c r="AS330" s="55">
        <f t="shared" si="36"/>
        <v>0</v>
      </c>
      <c r="AT330" s="55">
        <f t="shared" si="37"/>
        <v>1.465717405</v>
      </c>
      <c r="AU330" s="55">
        <f t="shared" si="38"/>
        <v>0.7138575756</v>
      </c>
      <c r="AV330" s="55">
        <f t="shared" si="39"/>
        <v>0.3367106835</v>
      </c>
      <c r="AW330" s="55">
        <f t="shared" si="40"/>
        <v>0.5438469263</v>
      </c>
      <c r="AX330" s="55">
        <f t="shared" si="41"/>
        <v>8</v>
      </c>
      <c r="AY330" s="55">
        <f t="shared" si="42"/>
        <v>23.94016144</v>
      </c>
      <c r="AZ330" s="54">
        <f t="shared" ref="AZ330:BA330" si="2352">AO330*2</f>
        <v>5.996986981</v>
      </c>
      <c r="BA330" s="54">
        <f t="shared" si="2352"/>
        <v>0.003601089496</v>
      </c>
      <c r="BB330" s="54">
        <f t="shared" ref="BB330:BD330" si="2353">AQ330*(3/2)</f>
        <v>2.909360062</v>
      </c>
      <c r="BC330" s="54">
        <f t="shared" si="2353"/>
        <v>0</v>
      </c>
      <c r="BD330" s="54">
        <f t="shared" si="2353"/>
        <v>0</v>
      </c>
      <c r="BE330" s="54">
        <f t="shared" ref="BE330:BH330" si="2354">AT330</f>
        <v>1.465717405</v>
      </c>
      <c r="BF330" s="54">
        <f t="shared" si="2354"/>
        <v>0.7138575756</v>
      </c>
      <c r="BG330" s="54">
        <f t="shared" si="2354"/>
        <v>0.3367106835</v>
      </c>
      <c r="BH330" s="54">
        <f t="shared" si="2354"/>
        <v>0.5438469263</v>
      </c>
      <c r="BI330" s="54">
        <f t="shared" si="46"/>
        <v>11.97008072</v>
      </c>
      <c r="BJ330" s="54">
        <f t="shared" si="47"/>
        <v>-23.94016144</v>
      </c>
      <c r="BK330" s="56">
        <f t="shared" ref="BK330:BN330" si="2355">AO330</f>
        <v>2.99849349</v>
      </c>
      <c r="BL330" s="56">
        <f t="shared" si="2355"/>
        <v>0.001800544748</v>
      </c>
      <c r="BM330" s="56">
        <f t="shared" si="2355"/>
        <v>1.939573374</v>
      </c>
      <c r="BN330" s="56">
        <f t="shared" si="2355"/>
        <v>0</v>
      </c>
      <c r="BO330" s="56">
        <f t="shared" si="49"/>
        <v>0.0598385555</v>
      </c>
      <c r="BP330" s="56">
        <f t="shared" si="50"/>
        <v>1.40587885</v>
      </c>
      <c r="BQ330" s="56">
        <f t="shared" ref="BQ330:BS330" si="2356">AU330</f>
        <v>0.7138575756</v>
      </c>
      <c r="BR330" s="56">
        <f t="shared" si="2356"/>
        <v>0.3367106835</v>
      </c>
      <c r="BS330" s="56">
        <f t="shared" si="2356"/>
        <v>0.5438469263</v>
      </c>
      <c r="BT330" s="56">
        <f t="shared" si="52"/>
        <v>8</v>
      </c>
      <c r="BU330" s="50">
        <f t="shared" ref="BU330:BX330" si="2357">AZ330</f>
        <v>5.996986981</v>
      </c>
      <c r="BV330" s="50">
        <f t="shared" si="2357"/>
        <v>0.003601089496</v>
      </c>
      <c r="BW330" s="50">
        <f t="shared" si="2357"/>
        <v>2.909360062</v>
      </c>
      <c r="BX330" s="50">
        <f t="shared" si="2357"/>
        <v>0</v>
      </c>
      <c r="BY330" s="50">
        <f t="shared" si="54"/>
        <v>0.08975783325</v>
      </c>
      <c r="BZ330" s="50">
        <f t="shared" si="55"/>
        <v>1.40587885</v>
      </c>
      <c r="CA330" s="50">
        <f t="shared" ref="CA330:CC330" si="2358">BF330</f>
        <v>0.7138575756</v>
      </c>
      <c r="CB330" s="50">
        <f t="shared" si="2358"/>
        <v>0.3367106835</v>
      </c>
      <c r="CC330" s="50">
        <f t="shared" si="2358"/>
        <v>0.5438469263</v>
      </c>
      <c r="CD330" s="50">
        <f t="shared" si="57"/>
        <v>12</v>
      </c>
      <c r="CE330" s="57">
        <f t="shared" si="58"/>
        <v>37.57</v>
      </c>
      <c r="CF330" s="57">
        <f t="shared" si="59"/>
        <v>0.03</v>
      </c>
      <c r="CG330" s="57">
        <f t="shared" si="60"/>
        <v>20.62</v>
      </c>
      <c r="CH330" s="57">
        <f t="shared" si="61"/>
        <v>0</v>
      </c>
      <c r="CI330" s="58">
        <f t="shared" si="62"/>
        <v>0.9963499155</v>
      </c>
      <c r="CJ330" s="58">
        <f t="shared" si="63"/>
        <v>21.06347337</v>
      </c>
      <c r="CK330" s="57">
        <f t="shared" si="64"/>
        <v>10.56</v>
      </c>
      <c r="CL330" s="57">
        <f t="shared" si="65"/>
        <v>2.83</v>
      </c>
      <c r="CM330" s="57">
        <f t="shared" si="66"/>
        <v>6.36</v>
      </c>
      <c r="CN330" s="57">
        <f t="shared" si="67"/>
        <v>100.0298233</v>
      </c>
      <c r="CO330" s="59">
        <f t="shared" si="68"/>
        <v>0.1122258951</v>
      </c>
      <c r="CP330" s="59">
        <f t="shared" si="69"/>
        <v>0.4685803569</v>
      </c>
      <c r="CQ330" s="59">
        <f t="shared" si="70"/>
        <v>0.2379292054</v>
      </c>
      <c r="CR330" s="59">
        <f t="shared" si="71"/>
        <v>0.1812645427</v>
      </c>
      <c r="CS330" s="60">
        <f t="shared" si="72"/>
        <v>11.22258951</v>
      </c>
      <c r="CT330" s="60">
        <f t="shared" si="73"/>
        <v>18.12645427</v>
      </c>
      <c r="CU330" s="60">
        <f t="shared" si="74"/>
        <v>70.65095622</v>
      </c>
      <c r="CV330" s="61">
        <f t="shared" si="75"/>
        <v>0.2373774903</v>
      </c>
      <c r="CW330" s="61">
        <f t="shared" si="76"/>
        <v>0.09718762511</v>
      </c>
      <c r="CX330" s="62"/>
    </row>
    <row r="331" ht="15.75" customHeight="1">
      <c r="A331" s="17" t="s">
        <v>53</v>
      </c>
      <c r="B331" s="17" t="s">
        <v>54</v>
      </c>
      <c r="C331" s="17" t="s">
        <v>284</v>
      </c>
      <c r="D331" s="83"/>
      <c r="E331" s="83" t="s">
        <v>285</v>
      </c>
      <c r="F331" s="2">
        <v>108.0</v>
      </c>
      <c r="G331" s="3" t="s">
        <v>393</v>
      </c>
      <c r="H331" s="48">
        <v>37.87</v>
      </c>
      <c r="I331" s="49">
        <v>3.75</v>
      </c>
      <c r="J331" s="49">
        <v>21.34</v>
      </c>
      <c r="K331" s="49">
        <v>5.39</v>
      </c>
      <c r="L331" s="49">
        <v>0.03</v>
      </c>
      <c r="M331" s="49">
        <v>0.0</v>
      </c>
      <c r="N331" s="49">
        <v>0.82</v>
      </c>
      <c r="O331" s="49">
        <v>30.81</v>
      </c>
      <c r="P331" s="49"/>
      <c r="Q331" s="50">
        <f t="shared" si="8"/>
        <v>100.01</v>
      </c>
      <c r="R331" s="51">
        <f t="shared" si="9"/>
        <v>12</v>
      </c>
      <c r="S331" s="52">
        <f t="shared" si="10"/>
        <v>0.6302811217</v>
      </c>
      <c r="T331" s="52">
        <f t="shared" si="11"/>
        <v>0.0003754749758</v>
      </c>
      <c r="U331" s="52">
        <f t="shared" si="12"/>
        <v>0.4185901906</v>
      </c>
      <c r="V331" s="52">
        <f t="shared" si="13"/>
        <v>0</v>
      </c>
      <c r="W331" s="52">
        <f t="shared" si="14"/>
        <v>0</v>
      </c>
      <c r="X331" s="52">
        <f t="shared" si="15"/>
        <v>0.4288315072</v>
      </c>
      <c r="Y331" s="52">
        <f t="shared" si="16"/>
        <v>0.01155948766</v>
      </c>
      <c r="Z331" s="52">
        <f t="shared" si="17"/>
        <v>0.09304195075</v>
      </c>
      <c r="AA331" s="52">
        <f t="shared" si="18"/>
        <v>0.09611372447</v>
      </c>
      <c r="AB331" s="52">
        <f t="shared" si="19"/>
        <v>1.678793457</v>
      </c>
      <c r="AC331" s="53">
        <f t="shared" si="20"/>
        <v>5.037490299</v>
      </c>
      <c r="AD331" s="54">
        <f t="shared" si="21"/>
        <v>1.260562243</v>
      </c>
      <c r="AE331" s="54">
        <f t="shared" si="22"/>
        <v>0.0007509499517</v>
      </c>
      <c r="AF331" s="54">
        <f t="shared" si="23"/>
        <v>0.6278852859</v>
      </c>
      <c r="AG331" s="54">
        <f t="shared" si="24"/>
        <v>0</v>
      </c>
      <c r="AH331" s="54">
        <f t="shared" si="25"/>
        <v>0</v>
      </c>
      <c r="AI331" s="54">
        <f t="shared" si="26"/>
        <v>0.4288315072</v>
      </c>
      <c r="AJ331" s="54">
        <f t="shared" si="27"/>
        <v>0.01155948766</v>
      </c>
      <c r="AK331" s="54">
        <f t="shared" si="28"/>
        <v>0.09304195075</v>
      </c>
      <c r="AL331" s="54">
        <f t="shared" si="29"/>
        <v>0.09611372447</v>
      </c>
      <c r="AM331" s="54">
        <f t="shared" si="30"/>
        <v>2.518745149</v>
      </c>
      <c r="AN331" s="54">
        <f t="shared" si="31"/>
        <v>-5.037490299</v>
      </c>
      <c r="AO331" s="55">
        <f t="shared" si="32"/>
        <v>3.003495726</v>
      </c>
      <c r="AP331" s="55">
        <f t="shared" si="33"/>
        <v>0.001789261087</v>
      </c>
      <c r="AQ331" s="55">
        <f t="shared" si="34"/>
        <v>1.99471919</v>
      </c>
      <c r="AR331" s="55">
        <f t="shared" si="35"/>
        <v>0</v>
      </c>
      <c r="AS331" s="55">
        <f t="shared" si="36"/>
        <v>0</v>
      </c>
      <c r="AT331" s="55">
        <f t="shared" si="37"/>
        <v>2.043522413</v>
      </c>
      <c r="AU331" s="55">
        <f t="shared" si="38"/>
        <v>0.0550847401</v>
      </c>
      <c r="AV331" s="55">
        <f t="shared" si="39"/>
        <v>0.4433753317</v>
      </c>
      <c r="AW331" s="55">
        <f t="shared" si="40"/>
        <v>0.4580133383</v>
      </c>
      <c r="AX331" s="55">
        <f t="shared" si="41"/>
        <v>8</v>
      </c>
      <c r="AY331" s="55">
        <f t="shared" si="42"/>
        <v>24.00528916</v>
      </c>
      <c r="AZ331" s="54">
        <f t="shared" ref="AZ331:BA331" si="2359">AO331*2</f>
        <v>6.006991451</v>
      </c>
      <c r="BA331" s="54">
        <f t="shared" si="2359"/>
        <v>0.003578522174</v>
      </c>
      <c r="BB331" s="54">
        <f t="shared" ref="BB331:BD331" si="2360">AQ331*(3/2)</f>
        <v>2.992078784</v>
      </c>
      <c r="BC331" s="54">
        <f t="shared" si="2360"/>
        <v>0</v>
      </c>
      <c r="BD331" s="54">
        <f t="shared" si="2360"/>
        <v>0</v>
      </c>
      <c r="BE331" s="54">
        <f t="shared" ref="BE331:BH331" si="2361">AT331</f>
        <v>2.043522413</v>
      </c>
      <c r="BF331" s="54">
        <f t="shared" si="2361"/>
        <v>0.0550847401</v>
      </c>
      <c r="BG331" s="54">
        <f t="shared" si="2361"/>
        <v>0.4433753317</v>
      </c>
      <c r="BH331" s="54">
        <f t="shared" si="2361"/>
        <v>0.4580133383</v>
      </c>
      <c r="BI331" s="54">
        <f t="shared" si="46"/>
        <v>12.00264458</v>
      </c>
      <c r="BJ331" s="54">
        <f t="shared" si="47"/>
        <v>-24.00528916</v>
      </c>
      <c r="BK331" s="56">
        <f t="shared" ref="BK331:BN331" si="2362">AO331</f>
        <v>3.003495726</v>
      </c>
      <c r="BL331" s="56">
        <f t="shared" si="2362"/>
        <v>0.001789261087</v>
      </c>
      <c r="BM331" s="56">
        <f t="shared" si="2362"/>
        <v>1.99471919</v>
      </c>
      <c r="BN331" s="56">
        <f t="shared" si="2362"/>
        <v>0</v>
      </c>
      <c r="BO331" s="56">
        <f t="shared" si="49"/>
        <v>0</v>
      </c>
      <c r="BP331" s="56">
        <f t="shared" si="50"/>
        <v>2.043522413</v>
      </c>
      <c r="BQ331" s="56">
        <f t="shared" ref="BQ331:BS331" si="2363">AU331</f>
        <v>0.0550847401</v>
      </c>
      <c r="BR331" s="56">
        <f t="shared" si="2363"/>
        <v>0.4433753317</v>
      </c>
      <c r="BS331" s="56">
        <f t="shared" si="2363"/>
        <v>0.4580133383</v>
      </c>
      <c r="BT331" s="56">
        <f t="shared" si="52"/>
        <v>8</v>
      </c>
      <c r="BU331" s="50">
        <f t="shared" ref="BU331:BX331" si="2364">AZ331</f>
        <v>6.006991451</v>
      </c>
      <c r="BV331" s="50">
        <f t="shared" si="2364"/>
        <v>0.003578522174</v>
      </c>
      <c r="BW331" s="50">
        <f t="shared" si="2364"/>
        <v>2.992078784</v>
      </c>
      <c r="BX331" s="50">
        <f t="shared" si="2364"/>
        <v>0</v>
      </c>
      <c r="BY331" s="50">
        <f t="shared" si="54"/>
        <v>0</v>
      </c>
      <c r="BZ331" s="50">
        <f t="shared" si="55"/>
        <v>2.043522413</v>
      </c>
      <c r="CA331" s="50">
        <f t="shared" ref="CA331:CC331" si="2365">BF331</f>
        <v>0.0550847401</v>
      </c>
      <c r="CB331" s="50">
        <f t="shared" si="2365"/>
        <v>0.4433753317</v>
      </c>
      <c r="CC331" s="50">
        <f t="shared" si="2365"/>
        <v>0.4580133383</v>
      </c>
      <c r="CD331" s="50">
        <f t="shared" si="57"/>
        <v>12.00264458</v>
      </c>
      <c r="CE331" s="57">
        <f t="shared" si="58"/>
        <v>37.87</v>
      </c>
      <c r="CF331" s="57">
        <f t="shared" si="59"/>
        <v>0.03</v>
      </c>
      <c r="CG331" s="57">
        <f t="shared" si="60"/>
        <v>21.34</v>
      </c>
      <c r="CH331" s="57">
        <f t="shared" si="61"/>
        <v>0</v>
      </c>
      <c r="CI331" s="58">
        <f t="shared" si="62"/>
        <v>0</v>
      </c>
      <c r="CJ331" s="58">
        <f t="shared" si="63"/>
        <v>30.81</v>
      </c>
      <c r="CK331" s="57">
        <f t="shared" si="64"/>
        <v>0.82</v>
      </c>
      <c r="CL331" s="57">
        <f t="shared" si="65"/>
        <v>3.75</v>
      </c>
      <c r="CM331" s="57">
        <f t="shared" si="66"/>
        <v>5.39</v>
      </c>
      <c r="CN331" s="57">
        <f t="shared" si="67"/>
        <v>100.01</v>
      </c>
      <c r="CO331" s="59">
        <f t="shared" si="68"/>
        <v>0.147791983</v>
      </c>
      <c r="CP331" s="59">
        <f t="shared" si="69"/>
        <v>0.6811750861</v>
      </c>
      <c r="CQ331" s="59">
        <f t="shared" si="70"/>
        <v>0.0183616056</v>
      </c>
      <c r="CR331" s="59">
        <f t="shared" si="71"/>
        <v>0.1526713253</v>
      </c>
      <c r="CS331" s="60">
        <f t="shared" si="72"/>
        <v>14.7791983</v>
      </c>
      <c r="CT331" s="60">
        <f t="shared" si="73"/>
        <v>15.26713253</v>
      </c>
      <c r="CU331" s="60">
        <f t="shared" si="74"/>
        <v>69.95366917</v>
      </c>
      <c r="CV331" s="61">
        <f t="shared" si="75"/>
        <v>0.2265673168</v>
      </c>
      <c r="CW331" s="61">
        <f t="shared" si="76"/>
        <v>0.1279878573</v>
      </c>
      <c r="CX331" s="62"/>
    </row>
    <row r="332" ht="15.75" customHeight="1">
      <c r="A332" s="17" t="s">
        <v>53</v>
      </c>
      <c r="B332" s="17" t="s">
        <v>54</v>
      </c>
      <c r="C332" s="17" t="s">
        <v>284</v>
      </c>
      <c r="D332" s="83"/>
      <c r="E332" s="83" t="s">
        <v>285</v>
      </c>
      <c r="F332" s="2">
        <v>109.0</v>
      </c>
      <c r="G332" s="3" t="s">
        <v>394</v>
      </c>
      <c r="H332" s="48">
        <v>37.35</v>
      </c>
      <c r="I332" s="49">
        <v>2.28</v>
      </c>
      <c r="J332" s="49">
        <v>20.98</v>
      </c>
      <c r="K332" s="49">
        <v>1.71</v>
      </c>
      <c r="L332" s="49">
        <v>0.1</v>
      </c>
      <c r="M332" s="49">
        <v>0.14</v>
      </c>
      <c r="N332" s="49">
        <v>5.41</v>
      </c>
      <c r="O332" s="49">
        <v>31.96</v>
      </c>
      <c r="P332" s="49"/>
      <c r="Q332" s="50">
        <f t="shared" si="8"/>
        <v>99.93</v>
      </c>
      <c r="R332" s="51">
        <f t="shared" si="9"/>
        <v>12</v>
      </c>
      <c r="S332" s="52">
        <f t="shared" si="10"/>
        <v>0.6216266146</v>
      </c>
      <c r="T332" s="52">
        <f t="shared" si="11"/>
        <v>0.001251583253</v>
      </c>
      <c r="U332" s="52">
        <f t="shared" si="12"/>
        <v>0.4115286878</v>
      </c>
      <c r="V332" s="52">
        <f t="shared" si="13"/>
        <v>0.001842224038</v>
      </c>
      <c r="W332" s="52">
        <f t="shared" si="14"/>
        <v>0</v>
      </c>
      <c r="X332" s="52">
        <f t="shared" si="15"/>
        <v>0.4448378764</v>
      </c>
      <c r="Y332" s="52">
        <f t="shared" si="16"/>
        <v>0.07626442469</v>
      </c>
      <c r="Z332" s="52">
        <f t="shared" si="17"/>
        <v>0.05656950606</v>
      </c>
      <c r="AA332" s="52">
        <f t="shared" si="18"/>
        <v>0.0304924803</v>
      </c>
      <c r="AB332" s="52">
        <f t="shared" si="19"/>
        <v>1.644413397</v>
      </c>
      <c r="AC332" s="53">
        <f t="shared" si="20"/>
        <v>4.947954102</v>
      </c>
      <c r="AD332" s="54">
        <f t="shared" si="21"/>
        <v>1.243253229</v>
      </c>
      <c r="AE332" s="54">
        <f t="shared" si="22"/>
        <v>0.002503166506</v>
      </c>
      <c r="AF332" s="54">
        <f t="shared" si="23"/>
        <v>0.6172930318</v>
      </c>
      <c r="AG332" s="54">
        <f t="shared" si="24"/>
        <v>0.002763336057</v>
      </c>
      <c r="AH332" s="54">
        <f t="shared" si="25"/>
        <v>0</v>
      </c>
      <c r="AI332" s="54">
        <f t="shared" si="26"/>
        <v>0.4448378764</v>
      </c>
      <c r="AJ332" s="54">
        <f t="shared" si="27"/>
        <v>0.07626442469</v>
      </c>
      <c r="AK332" s="54">
        <f t="shared" si="28"/>
        <v>0.05656950606</v>
      </c>
      <c r="AL332" s="54">
        <f t="shared" si="29"/>
        <v>0.0304924803</v>
      </c>
      <c r="AM332" s="54">
        <f t="shared" si="30"/>
        <v>2.473977051</v>
      </c>
      <c r="AN332" s="54">
        <f t="shared" si="31"/>
        <v>-4.947954102</v>
      </c>
      <c r="AO332" s="55">
        <f t="shared" si="32"/>
        <v>3.024186573</v>
      </c>
      <c r="AP332" s="55">
        <f t="shared" si="33"/>
        <v>0.006088898351</v>
      </c>
      <c r="AQ332" s="55">
        <f t="shared" si="34"/>
        <v>2.002069254</v>
      </c>
      <c r="AR332" s="55">
        <f t="shared" si="35"/>
        <v>0.008962340206</v>
      </c>
      <c r="AS332" s="55">
        <f t="shared" si="36"/>
        <v>0</v>
      </c>
      <c r="AT332" s="55">
        <f t="shared" si="37"/>
        <v>2.164117014</v>
      </c>
      <c r="AU332" s="55">
        <f t="shared" si="38"/>
        <v>0.3710231251</v>
      </c>
      <c r="AV332" s="55">
        <f t="shared" si="39"/>
        <v>0.2752081984</v>
      </c>
      <c r="AW332" s="55">
        <f t="shared" si="40"/>
        <v>0.1483445968</v>
      </c>
      <c r="AX332" s="55">
        <f t="shared" si="41"/>
        <v>8</v>
      </c>
      <c r="AY332" s="55">
        <f t="shared" si="42"/>
        <v>24.07158254</v>
      </c>
      <c r="AZ332" s="54">
        <f t="shared" ref="AZ332:BA332" si="2366">AO332*2</f>
        <v>6.048373147</v>
      </c>
      <c r="BA332" s="54">
        <f t="shared" si="2366"/>
        <v>0.0121777967</v>
      </c>
      <c r="BB332" s="54">
        <f t="shared" ref="BB332:BD332" si="2367">AQ332*(3/2)</f>
        <v>3.003103881</v>
      </c>
      <c r="BC332" s="54">
        <f t="shared" si="2367"/>
        <v>0.01344351031</v>
      </c>
      <c r="BD332" s="54">
        <f t="shared" si="2367"/>
        <v>0</v>
      </c>
      <c r="BE332" s="54">
        <f t="shared" ref="BE332:BH332" si="2368">AT332</f>
        <v>2.164117014</v>
      </c>
      <c r="BF332" s="54">
        <f t="shared" si="2368"/>
        <v>0.3710231251</v>
      </c>
      <c r="BG332" s="54">
        <f t="shared" si="2368"/>
        <v>0.2752081984</v>
      </c>
      <c r="BH332" s="54">
        <f t="shared" si="2368"/>
        <v>0.1483445968</v>
      </c>
      <c r="BI332" s="54">
        <f t="shared" si="46"/>
        <v>12.03579127</v>
      </c>
      <c r="BJ332" s="54">
        <f t="shared" si="47"/>
        <v>-24.07158254</v>
      </c>
      <c r="BK332" s="56">
        <f t="shared" ref="BK332:BN332" si="2369">AO332</f>
        <v>3.024186573</v>
      </c>
      <c r="BL332" s="56">
        <f t="shared" si="2369"/>
        <v>0.006088898351</v>
      </c>
      <c r="BM332" s="56">
        <f t="shared" si="2369"/>
        <v>2.002069254</v>
      </c>
      <c r="BN332" s="56">
        <f t="shared" si="2369"/>
        <v>0.008962340206</v>
      </c>
      <c r="BO332" s="56">
        <f t="shared" si="49"/>
        <v>0</v>
      </c>
      <c r="BP332" s="56">
        <f t="shared" si="50"/>
        <v>2.164117014</v>
      </c>
      <c r="BQ332" s="56">
        <f t="shared" ref="BQ332:BS332" si="2370">AU332</f>
        <v>0.3710231251</v>
      </c>
      <c r="BR332" s="56">
        <f t="shared" si="2370"/>
        <v>0.2752081984</v>
      </c>
      <c r="BS332" s="56">
        <f t="shared" si="2370"/>
        <v>0.1483445968</v>
      </c>
      <c r="BT332" s="56">
        <f t="shared" si="52"/>
        <v>8</v>
      </c>
      <c r="BU332" s="50">
        <f t="shared" ref="BU332:BX332" si="2371">AZ332</f>
        <v>6.048373147</v>
      </c>
      <c r="BV332" s="50">
        <f t="shared" si="2371"/>
        <v>0.0121777967</v>
      </c>
      <c r="BW332" s="50">
        <f t="shared" si="2371"/>
        <v>3.003103881</v>
      </c>
      <c r="BX332" s="50">
        <f t="shared" si="2371"/>
        <v>0.01344351031</v>
      </c>
      <c r="BY332" s="50">
        <f t="shared" si="54"/>
        <v>0</v>
      </c>
      <c r="BZ332" s="50">
        <f t="shared" si="55"/>
        <v>2.164117014</v>
      </c>
      <c r="CA332" s="50">
        <f t="shared" ref="CA332:CC332" si="2372">BF332</f>
        <v>0.3710231251</v>
      </c>
      <c r="CB332" s="50">
        <f t="shared" si="2372"/>
        <v>0.2752081984</v>
      </c>
      <c r="CC332" s="50">
        <f t="shared" si="2372"/>
        <v>0.1483445968</v>
      </c>
      <c r="CD332" s="50">
        <f t="shared" si="57"/>
        <v>12.03579127</v>
      </c>
      <c r="CE332" s="57">
        <f t="shared" si="58"/>
        <v>37.35</v>
      </c>
      <c r="CF332" s="57">
        <f t="shared" si="59"/>
        <v>0.1</v>
      </c>
      <c r="CG332" s="57">
        <f t="shared" si="60"/>
        <v>20.98</v>
      </c>
      <c r="CH332" s="57">
        <f t="shared" si="61"/>
        <v>0.14</v>
      </c>
      <c r="CI332" s="58">
        <f t="shared" si="62"/>
        <v>0</v>
      </c>
      <c r="CJ332" s="58">
        <f t="shared" si="63"/>
        <v>31.96</v>
      </c>
      <c r="CK332" s="57">
        <f t="shared" si="64"/>
        <v>5.41</v>
      </c>
      <c r="CL332" s="57">
        <f t="shared" si="65"/>
        <v>2.28</v>
      </c>
      <c r="CM332" s="57">
        <f t="shared" si="66"/>
        <v>1.71</v>
      </c>
      <c r="CN332" s="57">
        <f t="shared" si="67"/>
        <v>99.93</v>
      </c>
      <c r="CO332" s="59">
        <f t="shared" si="68"/>
        <v>0.09301681672</v>
      </c>
      <c r="CP332" s="59">
        <f t="shared" si="69"/>
        <v>0.731443601</v>
      </c>
      <c r="CQ332" s="59">
        <f t="shared" si="70"/>
        <v>0.1254010245</v>
      </c>
      <c r="CR332" s="59">
        <f t="shared" si="71"/>
        <v>0.05013855785</v>
      </c>
      <c r="CS332" s="60">
        <f t="shared" si="72"/>
        <v>9.301681672</v>
      </c>
      <c r="CT332" s="60">
        <f t="shared" si="73"/>
        <v>5.013855785</v>
      </c>
      <c r="CU332" s="60">
        <f t="shared" si="74"/>
        <v>85.68446254</v>
      </c>
      <c r="CV332" s="61">
        <f t="shared" si="75"/>
        <v>0.09664696621</v>
      </c>
      <c r="CW332" s="61">
        <f t="shared" si="76"/>
        <v>0.08055256328</v>
      </c>
      <c r="CX332" s="62"/>
    </row>
    <row r="333" ht="15.75" customHeight="1">
      <c r="A333" s="17" t="s">
        <v>53</v>
      </c>
      <c r="B333" s="17" t="s">
        <v>54</v>
      </c>
      <c r="C333" s="17" t="s">
        <v>284</v>
      </c>
      <c r="D333" s="83"/>
      <c r="E333" s="83" t="s">
        <v>285</v>
      </c>
      <c r="F333" s="2">
        <v>110.0</v>
      </c>
      <c r="G333" s="3" t="s">
        <v>395</v>
      </c>
      <c r="H333" s="48">
        <v>37.97</v>
      </c>
      <c r="I333" s="49">
        <v>4.56</v>
      </c>
      <c r="J333" s="49">
        <v>21.24</v>
      </c>
      <c r="K333" s="49">
        <v>1.87</v>
      </c>
      <c r="L333" s="49">
        <v>0.03</v>
      </c>
      <c r="M333" s="49">
        <v>0.02</v>
      </c>
      <c r="N333" s="49">
        <v>4.5</v>
      </c>
      <c r="O333" s="49">
        <v>29.89</v>
      </c>
      <c r="P333" s="49"/>
      <c r="Q333" s="50">
        <f t="shared" si="8"/>
        <v>100.08</v>
      </c>
      <c r="R333" s="51">
        <f t="shared" si="9"/>
        <v>12</v>
      </c>
      <c r="S333" s="52">
        <f t="shared" si="10"/>
        <v>0.63194545</v>
      </c>
      <c r="T333" s="52">
        <f t="shared" si="11"/>
        <v>0.0003754749758</v>
      </c>
      <c r="U333" s="52">
        <f t="shared" si="12"/>
        <v>0.4166286621</v>
      </c>
      <c r="V333" s="52">
        <f t="shared" si="13"/>
        <v>0.0002631748626</v>
      </c>
      <c r="W333" s="52">
        <f t="shared" si="14"/>
        <v>0</v>
      </c>
      <c r="X333" s="52">
        <f t="shared" si="15"/>
        <v>0.4160264119</v>
      </c>
      <c r="Y333" s="52">
        <f t="shared" si="16"/>
        <v>0.06343621277</v>
      </c>
      <c r="Z333" s="52">
        <f t="shared" si="17"/>
        <v>0.1131390121</v>
      </c>
      <c r="AA333" s="52">
        <f t="shared" si="18"/>
        <v>0.03334557788</v>
      </c>
      <c r="AB333" s="52">
        <f t="shared" si="19"/>
        <v>1.675159977</v>
      </c>
      <c r="AC333" s="53">
        <f t="shared" si="20"/>
        <v>5.03185364</v>
      </c>
      <c r="AD333" s="54">
        <f t="shared" si="21"/>
        <v>1.2638909</v>
      </c>
      <c r="AE333" s="54">
        <f t="shared" si="22"/>
        <v>0.0007509499517</v>
      </c>
      <c r="AF333" s="54">
        <f t="shared" si="23"/>
        <v>0.6249429931</v>
      </c>
      <c r="AG333" s="54">
        <f t="shared" si="24"/>
        <v>0.0003947622939</v>
      </c>
      <c r="AH333" s="54">
        <f t="shared" si="25"/>
        <v>0</v>
      </c>
      <c r="AI333" s="54">
        <f t="shared" si="26"/>
        <v>0.4160264119</v>
      </c>
      <c r="AJ333" s="54">
        <f t="shared" si="27"/>
        <v>0.06343621277</v>
      </c>
      <c r="AK333" s="54">
        <f t="shared" si="28"/>
        <v>0.1131390121</v>
      </c>
      <c r="AL333" s="54">
        <f t="shared" si="29"/>
        <v>0.03334557788</v>
      </c>
      <c r="AM333" s="54">
        <f t="shared" si="30"/>
        <v>2.51592682</v>
      </c>
      <c r="AN333" s="54">
        <f t="shared" si="31"/>
        <v>-5.03185364</v>
      </c>
      <c r="AO333" s="55">
        <f t="shared" si="32"/>
        <v>3.017958685</v>
      </c>
      <c r="AP333" s="55">
        <f t="shared" si="33"/>
        <v>0.001793142057</v>
      </c>
      <c r="AQ333" s="55">
        <f t="shared" si="34"/>
        <v>1.989678206</v>
      </c>
      <c r="AR333" s="55">
        <f t="shared" si="35"/>
        <v>0.001256834529</v>
      </c>
      <c r="AS333" s="55">
        <f t="shared" si="36"/>
        <v>0</v>
      </c>
      <c r="AT333" s="55">
        <f t="shared" si="37"/>
        <v>1.986802062</v>
      </c>
      <c r="AU333" s="55">
        <f t="shared" si="38"/>
        <v>0.3029499924</v>
      </c>
      <c r="AV333" s="55">
        <f t="shared" si="39"/>
        <v>0.5403138265</v>
      </c>
      <c r="AW333" s="55">
        <f t="shared" si="40"/>
        <v>0.1592472521</v>
      </c>
      <c r="AX333" s="55">
        <f t="shared" si="41"/>
        <v>8</v>
      </c>
      <c r="AY333" s="55">
        <f t="shared" si="42"/>
        <v>24.03043869</v>
      </c>
      <c r="AZ333" s="54">
        <f t="shared" ref="AZ333:BA333" si="2373">AO333*2</f>
        <v>6.03591737</v>
      </c>
      <c r="BA333" s="54">
        <f t="shared" si="2373"/>
        <v>0.003586284115</v>
      </c>
      <c r="BB333" s="54">
        <f t="shared" ref="BB333:BD333" si="2374">AQ333*(3/2)</f>
        <v>2.984517309</v>
      </c>
      <c r="BC333" s="54">
        <f t="shared" si="2374"/>
        <v>0.001885251794</v>
      </c>
      <c r="BD333" s="54">
        <f t="shared" si="2374"/>
        <v>0</v>
      </c>
      <c r="BE333" s="54">
        <f t="shared" ref="BE333:BH333" si="2375">AT333</f>
        <v>1.986802062</v>
      </c>
      <c r="BF333" s="54">
        <f t="shared" si="2375"/>
        <v>0.3029499924</v>
      </c>
      <c r="BG333" s="54">
        <f t="shared" si="2375"/>
        <v>0.5403138265</v>
      </c>
      <c r="BH333" s="54">
        <f t="shared" si="2375"/>
        <v>0.1592472521</v>
      </c>
      <c r="BI333" s="54">
        <f t="shared" si="46"/>
        <v>12.01521935</v>
      </c>
      <c r="BJ333" s="54">
        <f t="shared" si="47"/>
        <v>-24.03043869</v>
      </c>
      <c r="BK333" s="56">
        <f t="shared" ref="BK333:BN333" si="2376">AO333</f>
        <v>3.017958685</v>
      </c>
      <c r="BL333" s="56">
        <f t="shared" si="2376"/>
        <v>0.001793142057</v>
      </c>
      <c r="BM333" s="56">
        <f t="shared" si="2376"/>
        <v>1.989678206</v>
      </c>
      <c r="BN333" s="56">
        <f t="shared" si="2376"/>
        <v>0.001256834529</v>
      </c>
      <c r="BO333" s="56">
        <f t="shared" si="49"/>
        <v>0</v>
      </c>
      <c r="BP333" s="56">
        <f t="shared" si="50"/>
        <v>1.986802062</v>
      </c>
      <c r="BQ333" s="56">
        <f t="shared" ref="BQ333:BS333" si="2377">AU333</f>
        <v>0.3029499924</v>
      </c>
      <c r="BR333" s="56">
        <f t="shared" si="2377"/>
        <v>0.5403138265</v>
      </c>
      <c r="BS333" s="56">
        <f t="shared" si="2377"/>
        <v>0.1592472521</v>
      </c>
      <c r="BT333" s="56">
        <f t="shared" si="52"/>
        <v>8</v>
      </c>
      <c r="BU333" s="50">
        <f t="shared" ref="BU333:BX333" si="2378">AZ333</f>
        <v>6.03591737</v>
      </c>
      <c r="BV333" s="50">
        <f t="shared" si="2378"/>
        <v>0.003586284115</v>
      </c>
      <c r="BW333" s="50">
        <f t="shared" si="2378"/>
        <v>2.984517309</v>
      </c>
      <c r="BX333" s="50">
        <f t="shared" si="2378"/>
        <v>0.001885251794</v>
      </c>
      <c r="BY333" s="50">
        <f t="shared" si="54"/>
        <v>0</v>
      </c>
      <c r="BZ333" s="50">
        <f t="shared" si="55"/>
        <v>1.986802062</v>
      </c>
      <c r="CA333" s="50">
        <f t="shared" ref="CA333:CC333" si="2379">BF333</f>
        <v>0.3029499924</v>
      </c>
      <c r="CB333" s="50">
        <f t="shared" si="2379"/>
        <v>0.5403138265</v>
      </c>
      <c r="CC333" s="50">
        <f t="shared" si="2379"/>
        <v>0.1592472521</v>
      </c>
      <c r="CD333" s="50">
        <f t="shared" si="57"/>
        <v>12.01521935</v>
      </c>
      <c r="CE333" s="57">
        <f t="shared" si="58"/>
        <v>37.97</v>
      </c>
      <c r="CF333" s="57">
        <f t="shared" si="59"/>
        <v>0.03</v>
      </c>
      <c r="CG333" s="57">
        <f t="shared" si="60"/>
        <v>21.24</v>
      </c>
      <c r="CH333" s="57">
        <f t="shared" si="61"/>
        <v>0.02</v>
      </c>
      <c r="CI333" s="58">
        <f t="shared" si="62"/>
        <v>0</v>
      </c>
      <c r="CJ333" s="58">
        <f t="shared" si="63"/>
        <v>29.89</v>
      </c>
      <c r="CK333" s="57">
        <f t="shared" si="64"/>
        <v>4.5</v>
      </c>
      <c r="CL333" s="57">
        <f t="shared" si="65"/>
        <v>4.56</v>
      </c>
      <c r="CM333" s="57">
        <f t="shared" si="66"/>
        <v>1.87</v>
      </c>
      <c r="CN333" s="57">
        <f t="shared" si="67"/>
        <v>100.08</v>
      </c>
      <c r="CO333" s="59">
        <f t="shared" si="68"/>
        <v>0.1807484872</v>
      </c>
      <c r="CP333" s="59">
        <f t="shared" si="69"/>
        <v>0.6646349758</v>
      </c>
      <c r="CQ333" s="59">
        <f t="shared" si="70"/>
        <v>0.1013443487</v>
      </c>
      <c r="CR333" s="59">
        <f t="shared" si="71"/>
        <v>0.05327218829</v>
      </c>
      <c r="CS333" s="60">
        <f t="shared" si="72"/>
        <v>18.07484872</v>
      </c>
      <c r="CT333" s="60">
        <f t="shared" si="73"/>
        <v>5.327218829</v>
      </c>
      <c r="CU333" s="60">
        <f t="shared" si="74"/>
        <v>76.59793245</v>
      </c>
      <c r="CV333" s="61">
        <f t="shared" si="75"/>
        <v>0.1436464319</v>
      </c>
      <c r="CW333" s="61">
        <f t="shared" si="76"/>
        <v>0.1565281899</v>
      </c>
      <c r="CX333" s="62"/>
    </row>
    <row r="334" ht="15.75" customHeight="1">
      <c r="A334" s="17" t="s">
        <v>53</v>
      </c>
      <c r="B334" s="17" t="s">
        <v>396</v>
      </c>
      <c r="C334" s="17" t="s">
        <v>397</v>
      </c>
      <c r="D334" s="17"/>
      <c r="E334" s="1" t="s">
        <v>398</v>
      </c>
      <c r="F334" s="2">
        <v>1.0</v>
      </c>
      <c r="G334" s="3" t="s">
        <v>399</v>
      </c>
      <c r="H334" s="48">
        <v>37.6</v>
      </c>
      <c r="I334" s="49">
        <v>1.77</v>
      </c>
      <c r="J334" s="49">
        <v>20.86</v>
      </c>
      <c r="K334" s="49">
        <v>6.96</v>
      </c>
      <c r="L334" s="49">
        <v>0.02</v>
      </c>
      <c r="M334" s="49">
        <v>0.06</v>
      </c>
      <c r="N334" s="49">
        <v>1.4</v>
      </c>
      <c r="O334" s="49">
        <v>31.24</v>
      </c>
      <c r="P334" s="49"/>
      <c r="Q334" s="50">
        <f t="shared" si="8"/>
        <v>99.91</v>
      </c>
      <c r="R334" s="51">
        <f t="shared" si="9"/>
        <v>12</v>
      </c>
      <c r="S334" s="52">
        <f t="shared" si="10"/>
        <v>0.6257874353</v>
      </c>
      <c r="T334" s="52">
        <f t="shared" si="11"/>
        <v>0.0002503166506</v>
      </c>
      <c r="U334" s="52">
        <f t="shared" si="12"/>
        <v>0.4091748536</v>
      </c>
      <c r="V334" s="52">
        <f t="shared" si="13"/>
        <v>0.0007895245878</v>
      </c>
      <c r="W334" s="52">
        <f t="shared" si="14"/>
        <v>0</v>
      </c>
      <c r="X334" s="52">
        <f t="shared" si="15"/>
        <v>0.4348164974</v>
      </c>
      <c r="Y334" s="52">
        <f t="shared" si="16"/>
        <v>0.01973571064</v>
      </c>
      <c r="Z334" s="52">
        <f t="shared" si="17"/>
        <v>0.04391580076</v>
      </c>
      <c r="AA334" s="52">
        <f t="shared" si="18"/>
        <v>0.1241097444</v>
      </c>
      <c r="AB334" s="52">
        <f t="shared" si="19"/>
        <v>1.658579883</v>
      </c>
      <c r="AC334" s="53">
        <f t="shared" si="20"/>
        <v>4.979199649</v>
      </c>
      <c r="AD334" s="54">
        <f t="shared" si="21"/>
        <v>1.251574871</v>
      </c>
      <c r="AE334" s="54">
        <f t="shared" si="22"/>
        <v>0.0005006333011</v>
      </c>
      <c r="AF334" s="54">
        <f t="shared" si="23"/>
        <v>0.6137622804</v>
      </c>
      <c r="AG334" s="54">
        <f t="shared" si="24"/>
        <v>0.001184286882</v>
      </c>
      <c r="AH334" s="54">
        <f t="shared" si="25"/>
        <v>0</v>
      </c>
      <c r="AI334" s="54">
        <f t="shared" si="26"/>
        <v>0.4348164974</v>
      </c>
      <c r="AJ334" s="54">
        <f t="shared" si="27"/>
        <v>0.01973571064</v>
      </c>
      <c r="AK334" s="54">
        <f t="shared" si="28"/>
        <v>0.04391580076</v>
      </c>
      <c r="AL334" s="54">
        <f t="shared" si="29"/>
        <v>0.1241097444</v>
      </c>
      <c r="AM334" s="54">
        <f t="shared" si="30"/>
        <v>2.489599824</v>
      </c>
      <c r="AN334" s="54">
        <f t="shared" si="31"/>
        <v>-4.979199649</v>
      </c>
      <c r="AO334" s="55">
        <f t="shared" si="32"/>
        <v>3.0184253</v>
      </c>
      <c r="AP334" s="55">
        <f t="shared" si="33"/>
        <v>0.001207378206</v>
      </c>
      <c r="AQ334" s="55">
        <f t="shared" si="34"/>
        <v>1.973615417</v>
      </c>
      <c r="AR334" s="55">
        <f t="shared" si="35"/>
        <v>0.003808195653</v>
      </c>
      <c r="AS334" s="55">
        <f t="shared" si="36"/>
        <v>0</v>
      </c>
      <c r="AT334" s="55">
        <f t="shared" si="37"/>
        <v>2.097295412</v>
      </c>
      <c r="AU334" s="55">
        <f t="shared" si="38"/>
        <v>0.09519329561</v>
      </c>
      <c r="AV334" s="55">
        <f t="shared" si="39"/>
        <v>0.2118236267</v>
      </c>
      <c r="AW334" s="55">
        <f t="shared" si="40"/>
        <v>0.5986313744</v>
      </c>
      <c r="AX334" s="55">
        <f t="shared" si="41"/>
        <v>8</v>
      </c>
      <c r="AY334" s="55">
        <f t="shared" si="42"/>
        <v>24.01668897</v>
      </c>
      <c r="AZ334" s="54">
        <f t="shared" ref="AZ334:BA334" si="2380">AO334*2</f>
        <v>6.036850601</v>
      </c>
      <c r="BA334" s="54">
        <f t="shared" si="2380"/>
        <v>0.002414756413</v>
      </c>
      <c r="BB334" s="54">
        <f t="shared" ref="BB334:BD334" si="2381">AQ334*(3/2)</f>
        <v>2.960423126</v>
      </c>
      <c r="BC334" s="54">
        <f t="shared" si="2381"/>
        <v>0.00571229348</v>
      </c>
      <c r="BD334" s="54">
        <f t="shared" si="2381"/>
        <v>0</v>
      </c>
      <c r="BE334" s="54">
        <f t="shared" ref="BE334:BH334" si="2382">AT334</f>
        <v>2.097295412</v>
      </c>
      <c r="BF334" s="54">
        <f t="shared" si="2382"/>
        <v>0.09519329561</v>
      </c>
      <c r="BG334" s="54">
        <f t="shared" si="2382"/>
        <v>0.2118236267</v>
      </c>
      <c r="BH334" s="54">
        <f t="shared" si="2382"/>
        <v>0.5986313744</v>
      </c>
      <c r="BI334" s="54">
        <f t="shared" si="46"/>
        <v>12.00834449</v>
      </c>
      <c r="BJ334" s="54">
        <f t="shared" si="47"/>
        <v>-24.01668897</v>
      </c>
      <c r="BK334" s="56">
        <f t="shared" ref="BK334:BN334" si="2383">AO334</f>
        <v>3.0184253</v>
      </c>
      <c r="BL334" s="56">
        <f t="shared" si="2383"/>
        <v>0.001207378206</v>
      </c>
      <c r="BM334" s="56">
        <f t="shared" si="2383"/>
        <v>1.973615417</v>
      </c>
      <c r="BN334" s="56">
        <f t="shared" si="2383"/>
        <v>0.003808195653</v>
      </c>
      <c r="BO334" s="56">
        <f t="shared" si="49"/>
        <v>0</v>
      </c>
      <c r="BP334" s="56">
        <f t="shared" si="50"/>
        <v>2.097295412</v>
      </c>
      <c r="BQ334" s="56">
        <f t="shared" ref="BQ334:BS334" si="2384">AU334</f>
        <v>0.09519329561</v>
      </c>
      <c r="BR334" s="56">
        <f t="shared" si="2384"/>
        <v>0.2118236267</v>
      </c>
      <c r="BS334" s="56">
        <f t="shared" si="2384"/>
        <v>0.5986313744</v>
      </c>
      <c r="BT334" s="56">
        <f t="shared" si="52"/>
        <v>8</v>
      </c>
      <c r="BU334" s="50">
        <f t="shared" ref="BU334:BX334" si="2385">AZ334</f>
        <v>6.036850601</v>
      </c>
      <c r="BV334" s="50">
        <f t="shared" si="2385"/>
        <v>0.002414756413</v>
      </c>
      <c r="BW334" s="50">
        <f t="shared" si="2385"/>
        <v>2.960423126</v>
      </c>
      <c r="BX334" s="50">
        <f t="shared" si="2385"/>
        <v>0.00571229348</v>
      </c>
      <c r="BY334" s="50">
        <f t="shared" si="54"/>
        <v>0</v>
      </c>
      <c r="BZ334" s="50">
        <f t="shared" si="55"/>
        <v>2.097295412</v>
      </c>
      <c r="CA334" s="50">
        <f t="shared" ref="CA334:CC334" si="2386">BF334</f>
        <v>0.09519329561</v>
      </c>
      <c r="CB334" s="50">
        <f t="shared" si="2386"/>
        <v>0.2118236267</v>
      </c>
      <c r="CC334" s="50">
        <f t="shared" si="2386"/>
        <v>0.5986313744</v>
      </c>
      <c r="CD334" s="50">
        <f t="shared" si="57"/>
        <v>12.00834449</v>
      </c>
      <c r="CE334" s="57">
        <f t="shared" si="58"/>
        <v>37.6</v>
      </c>
      <c r="CF334" s="57">
        <f t="shared" si="59"/>
        <v>0.02</v>
      </c>
      <c r="CG334" s="57">
        <f t="shared" si="60"/>
        <v>20.86</v>
      </c>
      <c r="CH334" s="57">
        <f t="shared" si="61"/>
        <v>0.06</v>
      </c>
      <c r="CI334" s="58">
        <f t="shared" si="62"/>
        <v>0</v>
      </c>
      <c r="CJ334" s="58">
        <f t="shared" si="63"/>
        <v>31.24</v>
      </c>
      <c r="CK334" s="57">
        <f t="shared" si="64"/>
        <v>1.4</v>
      </c>
      <c r="CL334" s="57">
        <f t="shared" si="65"/>
        <v>1.77</v>
      </c>
      <c r="CM334" s="57">
        <f t="shared" si="66"/>
        <v>6.96</v>
      </c>
      <c r="CN334" s="57">
        <f t="shared" si="67"/>
        <v>99.91</v>
      </c>
      <c r="CO334" s="59">
        <f t="shared" si="68"/>
        <v>0.07053866048</v>
      </c>
      <c r="CP334" s="59">
        <f t="shared" si="69"/>
        <v>0.6984131623</v>
      </c>
      <c r="CQ334" s="59">
        <f t="shared" si="70"/>
        <v>0.03169999336</v>
      </c>
      <c r="CR334" s="59">
        <f t="shared" si="71"/>
        <v>0.1993481838</v>
      </c>
      <c r="CS334" s="60">
        <f t="shared" si="72"/>
        <v>7.053866048</v>
      </c>
      <c r="CT334" s="60">
        <f t="shared" si="73"/>
        <v>19.93481838</v>
      </c>
      <c r="CU334" s="60">
        <f t="shared" si="74"/>
        <v>73.01131557</v>
      </c>
      <c r="CV334" s="61">
        <f t="shared" si="75"/>
        <v>0.2346175141</v>
      </c>
      <c r="CW334" s="61">
        <f t="shared" si="76"/>
        <v>0.06108647998</v>
      </c>
      <c r="CX334" s="62"/>
    </row>
    <row r="335" ht="15.75" customHeight="1">
      <c r="A335" s="17" t="s">
        <v>53</v>
      </c>
      <c r="B335" s="17" t="s">
        <v>396</v>
      </c>
      <c r="C335" s="17" t="s">
        <v>397</v>
      </c>
      <c r="D335" s="17"/>
      <c r="E335" s="1" t="s">
        <v>398</v>
      </c>
      <c r="F335" s="2">
        <v>2.0</v>
      </c>
      <c r="G335" s="3" t="s">
        <v>400</v>
      </c>
      <c r="H335" s="48">
        <v>37.3</v>
      </c>
      <c r="I335" s="49">
        <v>3.01</v>
      </c>
      <c r="J335" s="49">
        <v>21.37</v>
      </c>
      <c r="K335" s="49">
        <v>1.09</v>
      </c>
      <c r="L335" s="49">
        <v>0.04</v>
      </c>
      <c r="M335" s="49">
        <v>0.04</v>
      </c>
      <c r="N335" s="49">
        <v>8.23</v>
      </c>
      <c r="O335" s="49">
        <v>28.78</v>
      </c>
      <c r="P335" s="49"/>
      <c r="Q335" s="50">
        <f t="shared" si="8"/>
        <v>99.86</v>
      </c>
      <c r="R335" s="51">
        <f t="shared" si="9"/>
        <v>12</v>
      </c>
      <c r="S335" s="52">
        <f t="shared" si="10"/>
        <v>0.6207944505</v>
      </c>
      <c r="T335" s="52">
        <f t="shared" si="11"/>
        <v>0.0005006333011</v>
      </c>
      <c r="U335" s="52">
        <f t="shared" si="12"/>
        <v>0.4191786492</v>
      </c>
      <c r="V335" s="52">
        <f t="shared" si="13"/>
        <v>0.0005263497252</v>
      </c>
      <c r="W335" s="52">
        <f t="shared" si="14"/>
        <v>0</v>
      </c>
      <c r="X335" s="52">
        <f t="shared" si="15"/>
        <v>0.400576786</v>
      </c>
      <c r="Y335" s="52">
        <f t="shared" si="16"/>
        <v>0.1160177847</v>
      </c>
      <c r="Z335" s="52">
        <f t="shared" si="17"/>
        <v>0.07468167247</v>
      </c>
      <c r="AA335" s="52">
        <f t="shared" si="18"/>
        <v>0.01943672721</v>
      </c>
      <c r="AB335" s="52">
        <f t="shared" si="19"/>
        <v>1.651713053</v>
      </c>
      <c r="AC335" s="53">
        <f t="shared" si="20"/>
        <v>4.965721273</v>
      </c>
      <c r="AD335" s="54">
        <f t="shared" si="21"/>
        <v>1.241588901</v>
      </c>
      <c r="AE335" s="54">
        <f t="shared" si="22"/>
        <v>0.001001266602</v>
      </c>
      <c r="AF335" s="54">
        <f t="shared" si="23"/>
        <v>0.6287679737</v>
      </c>
      <c r="AG335" s="54">
        <f t="shared" si="24"/>
        <v>0.0007895245878</v>
      </c>
      <c r="AH335" s="54">
        <f t="shared" si="25"/>
        <v>0</v>
      </c>
      <c r="AI335" s="54">
        <f t="shared" si="26"/>
        <v>0.400576786</v>
      </c>
      <c r="AJ335" s="54">
        <f t="shared" si="27"/>
        <v>0.1160177847</v>
      </c>
      <c r="AK335" s="54">
        <f t="shared" si="28"/>
        <v>0.07468167247</v>
      </c>
      <c r="AL335" s="54">
        <f t="shared" si="29"/>
        <v>0.01943672721</v>
      </c>
      <c r="AM335" s="54">
        <f t="shared" si="30"/>
        <v>2.482860636</v>
      </c>
      <c r="AN335" s="54">
        <f t="shared" si="31"/>
        <v>-4.965721273</v>
      </c>
      <c r="AO335" s="55">
        <f t="shared" si="32"/>
        <v>3.006790795</v>
      </c>
      <c r="AP335" s="55">
        <f t="shared" si="33"/>
        <v>0.002424795519</v>
      </c>
      <c r="AQ335" s="55">
        <f t="shared" si="34"/>
        <v>2.030273471</v>
      </c>
      <c r="AR335" s="55">
        <f t="shared" si="35"/>
        <v>0.002549351895</v>
      </c>
      <c r="AS335" s="55">
        <f t="shared" si="36"/>
        <v>0</v>
      </c>
      <c r="AT335" s="55">
        <f t="shared" si="37"/>
        <v>1.94017616</v>
      </c>
      <c r="AU335" s="55">
        <f t="shared" si="38"/>
        <v>0.5619270707</v>
      </c>
      <c r="AV335" s="55">
        <f t="shared" si="39"/>
        <v>0.3617174174</v>
      </c>
      <c r="AW335" s="55">
        <f t="shared" si="40"/>
        <v>0.09414093895</v>
      </c>
      <c r="AX335" s="55">
        <f t="shared" si="41"/>
        <v>8</v>
      </c>
      <c r="AY335" s="55">
        <f t="shared" si="42"/>
        <v>24.051254</v>
      </c>
      <c r="AZ335" s="54">
        <f t="shared" ref="AZ335:BA335" si="2387">AO335*2</f>
        <v>6.01358159</v>
      </c>
      <c r="BA335" s="54">
        <f t="shared" si="2387"/>
        <v>0.004849591037</v>
      </c>
      <c r="BB335" s="54">
        <f t="shared" ref="BB335:BD335" si="2388">AQ335*(3/2)</f>
        <v>3.045410206</v>
      </c>
      <c r="BC335" s="54">
        <f t="shared" si="2388"/>
        <v>0.003824027842</v>
      </c>
      <c r="BD335" s="54">
        <f t="shared" si="2388"/>
        <v>0</v>
      </c>
      <c r="BE335" s="54">
        <f t="shared" ref="BE335:BH335" si="2389">AT335</f>
        <v>1.94017616</v>
      </c>
      <c r="BF335" s="54">
        <f t="shared" si="2389"/>
        <v>0.5619270707</v>
      </c>
      <c r="BG335" s="54">
        <f t="shared" si="2389"/>
        <v>0.3617174174</v>
      </c>
      <c r="BH335" s="54">
        <f t="shared" si="2389"/>
        <v>0.09414093895</v>
      </c>
      <c r="BI335" s="54">
        <f t="shared" si="46"/>
        <v>12.025627</v>
      </c>
      <c r="BJ335" s="54">
        <f t="shared" si="47"/>
        <v>-24.051254</v>
      </c>
      <c r="BK335" s="56">
        <f t="shared" ref="BK335:BN335" si="2390">AO335</f>
        <v>3.006790795</v>
      </c>
      <c r="BL335" s="56">
        <f t="shared" si="2390"/>
        <v>0.002424795519</v>
      </c>
      <c r="BM335" s="56">
        <f t="shared" si="2390"/>
        <v>2.030273471</v>
      </c>
      <c r="BN335" s="56">
        <f t="shared" si="2390"/>
        <v>0.002549351895</v>
      </c>
      <c r="BO335" s="56">
        <f t="shared" si="49"/>
        <v>0</v>
      </c>
      <c r="BP335" s="56">
        <f t="shared" si="50"/>
        <v>1.94017616</v>
      </c>
      <c r="BQ335" s="56">
        <f t="shared" ref="BQ335:BS335" si="2391">AU335</f>
        <v>0.5619270707</v>
      </c>
      <c r="BR335" s="56">
        <f t="shared" si="2391"/>
        <v>0.3617174174</v>
      </c>
      <c r="BS335" s="56">
        <f t="shared" si="2391"/>
        <v>0.09414093895</v>
      </c>
      <c r="BT335" s="56">
        <f t="shared" si="52"/>
        <v>8</v>
      </c>
      <c r="BU335" s="50">
        <f t="shared" ref="BU335:BX335" si="2392">AZ335</f>
        <v>6.01358159</v>
      </c>
      <c r="BV335" s="50">
        <f t="shared" si="2392"/>
        <v>0.004849591037</v>
      </c>
      <c r="BW335" s="50">
        <f t="shared" si="2392"/>
        <v>3.045410206</v>
      </c>
      <c r="BX335" s="50">
        <f t="shared" si="2392"/>
        <v>0.003824027842</v>
      </c>
      <c r="BY335" s="50">
        <f t="shared" si="54"/>
        <v>0</v>
      </c>
      <c r="BZ335" s="50">
        <f t="shared" si="55"/>
        <v>1.94017616</v>
      </c>
      <c r="CA335" s="50">
        <f t="shared" ref="CA335:CC335" si="2393">BF335</f>
        <v>0.5619270707</v>
      </c>
      <c r="CB335" s="50">
        <f t="shared" si="2393"/>
        <v>0.3617174174</v>
      </c>
      <c r="CC335" s="50">
        <f t="shared" si="2393"/>
        <v>0.09414093895</v>
      </c>
      <c r="CD335" s="50">
        <f t="shared" si="57"/>
        <v>12.025627</v>
      </c>
      <c r="CE335" s="57">
        <f t="shared" si="58"/>
        <v>37.3</v>
      </c>
      <c r="CF335" s="57">
        <f t="shared" si="59"/>
        <v>0.04</v>
      </c>
      <c r="CG335" s="57">
        <f t="shared" si="60"/>
        <v>21.37</v>
      </c>
      <c r="CH335" s="57">
        <f t="shared" si="61"/>
        <v>0.04</v>
      </c>
      <c r="CI335" s="58">
        <f t="shared" si="62"/>
        <v>0</v>
      </c>
      <c r="CJ335" s="58">
        <f t="shared" si="63"/>
        <v>28.78</v>
      </c>
      <c r="CK335" s="57">
        <f t="shared" si="64"/>
        <v>8.23</v>
      </c>
      <c r="CL335" s="57">
        <f t="shared" si="65"/>
        <v>3.01</v>
      </c>
      <c r="CM335" s="57">
        <f t="shared" si="66"/>
        <v>1.09</v>
      </c>
      <c r="CN335" s="57">
        <f t="shared" si="67"/>
        <v>99.86</v>
      </c>
      <c r="CO335" s="59">
        <f t="shared" si="68"/>
        <v>0.1222860429</v>
      </c>
      <c r="CP335" s="59">
        <f t="shared" si="69"/>
        <v>0.6559166179</v>
      </c>
      <c r="CQ335" s="59">
        <f t="shared" si="70"/>
        <v>0.1899710507</v>
      </c>
      <c r="CR335" s="59">
        <f t="shared" si="71"/>
        <v>0.03182628854</v>
      </c>
      <c r="CS335" s="60">
        <f t="shared" si="72"/>
        <v>12.22860429</v>
      </c>
      <c r="CT335" s="60">
        <f t="shared" si="73"/>
        <v>3.182628854</v>
      </c>
      <c r="CU335" s="60">
        <f t="shared" si="74"/>
        <v>84.58876686</v>
      </c>
      <c r="CV335" s="61">
        <f t="shared" si="75"/>
        <v>0.09296930997</v>
      </c>
      <c r="CW335" s="61">
        <f t="shared" si="76"/>
        <v>0.1058997131</v>
      </c>
      <c r="CX335" s="62"/>
    </row>
    <row r="336" ht="15.75" customHeight="1">
      <c r="A336" s="17" t="s">
        <v>53</v>
      </c>
      <c r="B336" s="17" t="s">
        <v>396</v>
      </c>
      <c r="C336" s="17" t="s">
        <v>397</v>
      </c>
      <c r="D336" s="17"/>
      <c r="E336" s="1" t="s">
        <v>398</v>
      </c>
      <c r="F336" s="2">
        <v>3.0</v>
      </c>
      <c r="G336" s="3" t="s">
        <v>401</v>
      </c>
      <c r="H336" s="48">
        <v>37.35</v>
      </c>
      <c r="I336" s="49">
        <v>3.09</v>
      </c>
      <c r="J336" s="49">
        <v>21.31</v>
      </c>
      <c r="K336" s="49">
        <v>2.21</v>
      </c>
      <c r="L336" s="49">
        <v>0.01</v>
      </c>
      <c r="M336" s="49">
        <v>0.07</v>
      </c>
      <c r="N336" s="49">
        <v>2.83</v>
      </c>
      <c r="O336" s="49">
        <v>33.4</v>
      </c>
      <c r="P336" s="49"/>
      <c r="Q336" s="50">
        <f t="shared" si="8"/>
        <v>100.27</v>
      </c>
      <c r="R336" s="51">
        <f t="shared" si="9"/>
        <v>12</v>
      </c>
      <c r="S336" s="52">
        <f t="shared" si="10"/>
        <v>0.6216266146</v>
      </c>
      <c r="T336" s="52">
        <f t="shared" si="11"/>
        <v>0.0001251583253</v>
      </c>
      <c r="U336" s="52">
        <f t="shared" si="12"/>
        <v>0.418001732</v>
      </c>
      <c r="V336" s="52">
        <f t="shared" si="13"/>
        <v>0.0009211120191</v>
      </c>
      <c r="W336" s="52">
        <f t="shared" si="14"/>
        <v>0</v>
      </c>
      <c r="X336" s="52">
        <f t="shared" si="15"/>
        <v>0.4648806342</v>
      </c>
      <c r="Y336" s="52">
        <f t="shared" si="16"/>
        <v>0.03989432937</v>
      </c>
      <c r="Z336" s="52">
        <f t="shared" si="17"/>
        <v>0.07666656742</v>
      </c>
      <c r="AA336" s="52">
        <f t="shared" si="18"/>
        <v>0.03940841022</v>
      </c>
      <c r="AB336" s="52">
        <f t="shared" si="19"/>
        <v>1.661524558</v>
      </c>
      <c r="AC336" s="53">
        <f t="shared" si="20"/>
        <v>4.985475506</v>
      </c>
      <c r="AD336" s="54">
        <f t="shared" si="21"/>
        <v>1.243253229</v>
      </c>
      <c r="AE336" s="54">
        <f t="shared" si="22"/>
        <v>0.0002503166506</v>
      </c>
      <c r="AF336" s="54">
        <f t="shared" si="23"/>
        <v>0.627002598</v>
      </c>
      <c r="AG336" s="54">
        <f t="shared" si="24"/>
        <v>0.001381668029</v>
      </c>
      <c r="AH336" s="54">
        <f t="shared" si="25"/>
        <v>0</v>
      </c>
      <c r="AI336" s="54">
        <f t="shared" si="26"/>
        <v>0.4648806342</v>
      </c>
      <c r="AJ336" s="54">
        <f t="shared" si="27"/>
        <v>0.03989432937</v>
      </c>
      <c r="AK336" s="54">
        <f t="shared" si="28"/>
        <v>0.07666656742</v>
      </c>
      <c r="AL336" s="54">
        <f t="shared" si="29"/>
        <v>0.03940841022</v>
      </c>
      <c r="AM336" s="54">
        <f t="shared" si="30"/>
        <v>2.492737753</v>
      </c>
      <c r="AN336" s="54">
        <f t="shared" si="31"/>
        <v>-4.985475506</v>
      </c>
      <c r="AO336" s="55">
        <f t="shared" si="32"/>
        <v>2.993042078</v>
      </c>
      <c r="AP336" s="55">
        <f t="shared" si="33"/>
        <v>0.0006026192013</v>
      </c>
      <c r="AQ336" s="55">
        <f t="shared" si="34"/>
        <v>2.012617773</v>
      </c>
      <c r="AR336" s="55">
        <f t="shared" si="35"/>
        <v>0.004435020907</v>
      </c>
      <c r="AS336" s="55">
        <f t="shared" si="36"/>
        <v>0</v>
      </c>
      <c r="AT336" s="55">
        <f t="shared" si="37"/>
        <v>2.238332895</v>
      </c>
      <c r="AU336" s="55">
        <f t="shared" si="38"/>
        <v>0.1920854154</v>
      </c>
      <c r="AV336" s="55">
        <f t="shared" si="39"/>
        <v>0.3691384135</v>
      </c>
      <c r="AW336" s="55">
        <f t="shared" si="40"/>
        <v>0.1897457851</v>
      </c>
      <c r="AX336" s="55">
        <f t="shared" si="41"/>
        <v>8</v>
      </c>
      <c r="AY336" s="55">
        <f t="shared" si="42"/>
        <v>24.00434219</v>
      </c>
      <c r="AZ336" s="54">
        <f t="shared" ref="AZ336:BA336" si="2394">AO336*2</f>
        <v>5.986084157</v>
      </c>
      <c r="BA336" s="54">
        <f t="shared" si="2394"/>
        <v>0.001205238403</v>
      </c>
      <c r="BB336" s="54">
        <f t="shared" ref="BB336:BD336" si="2395">AQ336*(3/2)</f>
        <v>3.01892666</v>
      </c>
      <c r="BC336" s="54">
        <f t="shared" si="2395"/>
        <v>0.00665253136</v>
      </c>
      <c r="BD336" s="54">
        <f t="shared" si="2395"/>
        <v>0</v>
      </c>
      <c r="BE336" s="54">
        <f t="shared" ref="BE336:BH336" si="2396">AT336</f>
        <v>2.238332895</v>
      </c>
      <c r="BF336" s="54">
        <f t="shared" si="2396"/>
        <v>0.1920854154</v>
      </c>
      <c r="BG336" s="54">
        <f t="shared" si="2396"/>
        <v>0.3691384135</v>
      </c>
      <c r="BH336" s="54">
        <f t="shared" si="2396"/>
        <v>0.1897457851</v>
      </c>
      <c r="BI336" s="54">
        <f t="shared" si="46"/>
        <v>12.00217109</v>
      </c>
      <c r="BJ336" s="54">
        <f t="shared" si="47"/>
        <v>-24.00434219</v>
      </c>
      <c r="BK336" s="56">
        <f t="shared" ref="BK336:BN336" si="2397">AO336</f>
        <v>2.993042078</v>
      </c>
      <c r="BL336" s="56">
        <f t="shared" si="2397"/>
        <v>0.0006026192013</v>
      </c>
      <c r="BM336" s="56">
        <f t="shared" si="2397"/>
        <v>2.012617773</v>
      </c>
      <c r="BN336" s="56">
        <f t="shared" si="2397"/>
        <v>0.004435020907</v>
      </c>
      <c r="BO336" s="56">
        <f t="shared" si="49"/>
        <v>0</v>
      </c>
      <c r="BP336" s="56">
        <f t="shared" si="50"/>
        <v>2.238332895</v>
      </c>
      <c r="BQ336" s="56">
        <f t="shared" ref="BQ336:BS336" si="2398">AU336</f>
        <v>0.1920854154</v>
      </c>
      <c r="BR336" s="56">
        <f t="shared" si="2398"/>
        <v>0.3691384135</v>
      </c>
      <c r="BS336" s="56">
        <f t="shared" si="2398"/>
        <v>0.1897457851</v>
      </c>
      <c r="BT336" s="56">
        <f t="shared" si="52"/>
        <v>8</v>
      </c>
      <c r="BU336" s="50">
        <f t="shared" ref="BU336:BX336" si="2399">AZ336</f>
        <v>5.986084157</v>
      </c>
      <c r="BV336" s="50">
        <f t="shared" si="2399"/>
        <v>0.001205238403</v>
      </c>
      <c r="BW336" s="50">
        <f t="shared" si="2399"/>
        <v>3.01892666</v>
      </c>
      <c r="BX336" s="50">
        <f t="shared" si="2399"/>
        <v>0.00665253136</v>
      </c>
      <c r="BY336" s="50">
        <f t="shared" si="54"/>
        <v>0</v>
      </c>
      <c r="BZ336" s="50">
        <f t="shared" si="55"/>
        <v>2.238332895</v>
      </c>
      <c r="CA336" s="50">
        <f t="shared" ref="CA336:CC336" si="2400">BF336</f>
        <v>0.1920854154</v>
      </c>
      <c r="CB336" s="50">
        <f t="shared" si="2400"/>
        <v>0.3691384135</v>
      </c>
      <c r="CC336" s="50">
        <f t="shared" si="2400"/>
        <v>0.1897457851</v>
      </c>
      <c r="CD336" s="50">
        <f t="shared" si="57"/>
        <v>12.00217109</v>
      </c>
      <c r="CE336" s="57">
        <f t="shared" si="58"/>
        <v>37.35</v>
      </c>
      <c r="CF336" s="57">
        <f t="shared" si="59"/>
        <v>0.01</v>
      </c>
      <c r="CG336" s="57">
        <f t="shared" si="60"/>
        <v>21.31</v>
      </c>
      <c r="CH336" s="57">
        <f t="shared" si="61"/>
        <v>0.07</v>
      </c>
      <c r="CI336" s="58">
        <f t="shared" si="62"/>
        <v>0</v>
      </c>
      <c r="CJ336" s="58">
        <f t="shared" si="63"/>
        <v>33.4</v>
      </c>
      <c r="CK336" s="57">
        <f t="shared" si="64"/>
        <v>2.83</v>
      </c>
      <c r="CL336" s="57">
        <f t="shared" si="65"/>
        <v>3.09</v>
      </c>
      <c r="CM336" s="57">
        <f t="shared" si="66"/>
        <v>2.21</v>
      </c>
      <c r="CN336" s="57">
        <f t="shared" si="67"/>
        <v>100.27</v>
      </c>
      <c r="CO336" s="59">
        <f t="shared" si="68"/>
        <v>0.1234864696</v>
      </c>
      <c r="CP336" s="59">
        <f t="shared" si="69"/>
        <v>0.748780991</v>
      </c>
      <c r="CQ336" s="59">
        <f t="shared" si="70"/>
        <v>0.06425760351</v>
      </c>
      <c r="CR336" s="59">
        <f t="shared" si="71"/>
        <v>0.06347493589</v>
      </c>
      <c r="CS336" s="60">
        <f t="shared" si="72"/>
        <v>12.34864696</v>
      </c>
      <c r="CT336" s="60">
        <f t="shared" si="73"/>
        <v>6.347493589</v>
      </c>
      <c r="CU336" s="60">
        <f t="shared" si="74"/>
        <v>81.30385945</v>
      </c>
      <c r="CV336" s="61">
        <f t="shared" si="75"/>
        <v>0.1252181707</v>
      </c>
      <c r="CW336" s="61">
        <f t="shared" si="76"/>
        <v>0.1069392827</v>
      </c>
      <c r="CX336" s="62"/>
    </row>
    <row r="337" ht="15.75" customHeight="1">
      <c r="A337" s="17" t="s">
        <v>53</v>
      </c>
      <c r="B337" s="17" t="s">
        <v>396</v>
      </c>
      <c r="C337" s="17" t="s">
        <v>397</v>
      </c>
      <c r="D337" s="83"/>
      <c r="E337" s="1" t="s">
        <v>398</v>
      </c>
      <c r="F337" s="2">
        <v>4.0</v>
      </c>
      <c r="G337" s="3" t="s">
        <v>402</v>
      </c>
      <c r="H337" s="48">
        <v>37.4</v>
      </c>
      <c r="I337" s="49">
        <v>3.74</v>
      </c>
      <c r="J337" s="49">
        <v>21.59</v>
      </c>
      <c r="K337" s="49">
        <v>1.58</v>
      </c>
      <c r="L337" s="49">
        <v>0.0</v>
      </c>
      <c r="M337" s="49">
        <v>0.0</v>
      </c>
      <c r="N337" s="49">
        <v>4.04</v>
      </c>
      <c r="O337" s="49">
        <v>31.77</v>
      </c>
      <c r="P337" s="49"/>
      <c r="Q337" s="50">
        <f t="shared" si="8"/>
        <v>100.12</v>
      </c>
      <c r="R337" s="51">
        <f t="shared" si="9"/>
        <v>12</v>
      </c>
      <c r="S337" s="52">
        <f t="shared" si="10"/>
        <v>0.6224587787</v>
      </c>
      <c r="T337" s="52">
        <f t="shared" si="11"/>
        <v>0</v>
      </c>
      <c r="U337" s="52">
        <f t="shared" si="12"/>
        <v>0.4234940119</v>
      </c>
      <c r="V337" s="52">
        <f t="shared" si="13"/>
        <v>0</v>
      </c>
      <c r="W337" s="52">
        <f t="shared" si="14"/>
        <v>0</v>
      </c>
      <c r="X337" s="52">
        <f t="shared" si="15"/>
        <v>0.4421933458</v>
      </c>
      <c r="Y337" s="52">
        <f t="shared" si="16"/>
        <v>0.05695162213</v>
      </c>
      <c r="Z337" s="52">
        <f t="shared" si="17"/>
        <v>0.09279383889</v>
      </c>
      <c r="AA337" s="52">
        <f t="shared" si="18"/>
        <v>0.02817433853</v>
      </c>
      <c r="AB337" s="52">
        <f t="shared" si="19"/>
        <v>1.666065936</v>
      </c>
      <c r="AC337" s="53">
        <f t="shared" si="20"/>
        <v>5.000543442</v>
      </c>
      <c r="AD337" s="54">
        <f t="shared" si="21"/>
        <v>1.244917557</v>
      </c>
      <c r="AE337" s="54">
        <f t="shared" si="22"/>
        <v>0</v>
      </c>
      <c r="AF337" s="54">
        <f t="shared" si="23"/>
        <v>0.6352410179</v>
      </c>
      <c r="AG337" s="54">
        <f t="shared" si="24"/>
        <v>0</v>
      </c>
      <c r="AH337" s="54">
        <f t="shared" si="25"/>
        <v>0</v>
      </c>
      <c r="AI337" s="54">
        <f t="shared" si="26"/>
        <v>0.4421933458</v>
      </c>
      <c r="AJ337" s="54">
        <f t="shared" si="27"/>
        <v>0.05695162213</v>
      </c>
      <c r="AK337" s="54">
        <f t="shared" si="28"/>
        <v>0.09279383889</v>
      </c>
      <c r="AL337" s="54">
        <f t="shared" si="29"/>
        <v>0.02817433853</v>
      </c>
      <c r="AM337" s="54">
        <f t="shared" si="30"/>
        <v>2.500271721</v>
      </c>
      <c r="AN337" s="54">
        <f t="shared" si="31"/>
        <v>-5.000543442</v>
      </c>
      <c r="AO337" s="55">
        <f t="shared" si="32"/>
        <v>2.988879445</v>
      </c>
      <c r="AP337" s="55">
        <f t="shared" si="33"/>
        <v>0</v>
      </c>
      <c r="AQ337" s="55">
        <f t="shared" si="34"/>
        <v>2.03350421</v>
      </c>
      <c r="AR337" s="55">
        <f t="shared" si="35"/>
        <v>0</v>
      </c>
      <c r="AS337" s="55">
        <f t="shared" si="36"/>
        <v>0</v>
      </c>
      <c r="AT337" s="55">
        <f t="shared" si="37"/>
        <v>2.123293376</v>
      </c>
      <c r="AU337" s="55">
        <f t="shared" si="38"/>
        <v>0.273466354</v>
      </c>
      <c r="AV337" s="55">
        <f t="shared" si="39"/>
        <v>0.4455710275</v>
      </c>
      <c r="AW337" s="55">
        <f t="shared" si="40"/>
        <v>0.135285587</v>
      </c>
      <c r="AX337" s="55">
        <f t="shared" si="41"/>
        <v>8</v>
      </c>
      <c r="AY337" s="55">
        <f t="shared" si="42"/>
        <v>24.0112631</v>
      </c>
      <c r="AZ337" s="54">
        <f t="shared" ref="AZ337:BA337" si="2401">AO337*2</f>
        <v>5.97775889</v>
      </c>
      <c r="BA337" s="54">
        <f t="shared" si="2401"/>
        <v>0</v>
      </c>
      <c r="BB337" s="54">
        <f t="shared" ref="BB337:BD337" si="2402">AQ337*(3/2)</f>
        <v>3.050256315</v>
      </c>
      <c r="BC337" s="54">
        <f t="shared" si="2402"/>
        <v>0</v>
      </c>
      <c r="BD337" s="54">
        <f t="shared" si="2402"/>
        <v>0</v>
      </c>
      <c r="BE337" s="54">
        <f t="shared" ref="BE337:BH337" si="2403">AT337</f>
        <v>2.123293376</v>
      </c>
      <c r="BF337" s="54">
        <f t="shared" si="2403"/>
        <v>0.273466354</v>
      </c>
      <c r="BG337" s="54">
        <f t="shared" si="2403"/>
        <v>0.4455710275</v>
      </c>
      <c r="BH337" s="54">
        <f t="shared" si="2403"/>
        <v>0.135285587</v>
      </c>
      <c r="BI337" s="54">
        <f t="shared" si="46"/>
        <v>12.00563155</v>
      </c>
      <c r="BJ337" s="54">
        <f t="shared" si="47"/>
        <v>-24.0112631</v>
      </c>
      <c r="BK337" s="56">
        <f t="shared" ref="BK337:BN337" si="2404">AO337</f>
        <v>2.988879445</v>
      </c>
      <c r="BL337" s="56">
        <f t="shared" si="2404"/>
        <v>0</v>
      </c>
      <c r="BM337" s="56">
        <f t="shared" si="2404"/>
        <v>2.03350421</v>
      </c>
      <c r="BN337" s="56">
        <f t="shared" si="2404"/>
        <v>0</v>
      </c>
      <c r="BO337" s="56">
        <f t="shared" si="49"/>
        <v>0</v>
      </c>
      <c r="BP337" s="56">
        <f t="shared" si="50"/>
        <v>2.123293376</v>
      </c>
      <c r="BQ337" s="56">
        <f t="shared" ref="BQ337:BS337" si="2405">AU337</f>
        <v>0.273466354</v>
      </c>
      <c r="BR337" s="56">
        <f t="shared" si="2405"/>
        <v>0.4455710275</v>
      </c>
      <c r="BS337" s="56">
        <f t="shared" si="2405"/>
        <v>0.135285587</v>
      </c>
      <c r="BT337" s="56">
        <f t="shared" si="52"/>
        <v>8</v>
      </c>
      <c r="BU337" s="50">
        <f t="shared" ref="BU337:BX337" si="2406">AZ337</f>
        <v>5.97775889</v>
      </c>
      <c r="BV337" s="50">
        <f t="shared" si="2406"/>
        <v>0</v>
      </c>
      <c r="BW337" s="50">
        <f t="shared" si="2406"/>
        <v>3.050256315</v>
      </c>
      <c r="BX337" s="50">
        <f t="shared" si="2406"/>
        <v>0</v>
      </c>
      <c r="BY337" s="50">
        <f t="shared" si="54"/>
        <v>0</v>
      </c>
      <c r="BZ337" s="50">
        <f t="shared" si="55"/>
        <v>2.123293376</v>
      </c>
      <c r="CA337" s="50">
        <f t="shared" ref="CA337:CC337" si="2407">BF337</f>
        <v>0.273466354</v>
      </c>
      <c r="CB337" s="50">
        <f t="shared" si="2407"/>
        <v>0.4455710275</v>
      </c>
      <c r="CC337" s="50">
        <f t="shared" si="2407"/>
        <v>0.135285587</v>
      </c>
      <c r="CD337" s="50">
        <f t="shared" si="57"/>
        <v>12.00563155</v>
      </c>
      <c r="CE337" s="57">
        <f t="shared" si="58"/>
        <v>37.4</v>
      </c>
      <c r="CF337" s="57">
        <f t="shared" si="59"/>
        <v>0</v>
      </c>
      <c r="CG337" s="57">
        <f t="shared" si="60"/>
        <v>21.59</v>
      </c>
      <c r="CH337" s="57">
        <f t="shared" si="61"/>
        <v>0</v>
      </c>
      <c r="CI337" s="58">
        <f t="shared" si="62"/>
        <v>0</v>
      </c>
      <c r="CJ337" s="58">
        <f t="shared" si="63"/>
        <v>31.77</v>
      </c>
      <c r="CK337" s="57">
        <f t="shared" si="64"/>
        <v>4.04</v>
      </c>
      <c r="CL337" s="57">
        <f t="shared" si="65"/>
        <v>3.74</v>
      </c>
      <c r="CM337" s="57">
        <f t="shared" si="66"/>
        <v>1.58</v>
      </c>
      <c r="CN337" s="57">
        <f t="shared" si="67"/>
        <v>100.12</v>
      </c>
      <c r="CO337" s="59">
        <f t="shared" si="68"/>
        <v>0.1496401739</v>
      </c>
      <c r="CP337" s="59">
        <f t="shared" si="69"/>
        <v>0.7130849412</v>
      </c>
      <c r="CQ337" s="59">
        <f t="shared" si="70"/>
        <v>0.09184069482</v>
      </c>
      <c r="CR337" s="59">
        <f t="shared" si="71"/>
        <v>0.0454341901</v>
      </c>
      <c r="CS337" s="60">
        <f t="shared" si="72"/>
        <v>14.96401739</v>
      </c>
      <c r="CT337" s="60">
        <f t="shared" si="73"/>
        <v>4.54341901</v>
      </c>
      <c r="CU337" s="60">
        <f t="shared" si="74"/>
        <v>80.4925636</v>
      </c>
      <c r="CV337" s="61">
        <f t="shared" si="75"/>
        <v>0.120254277</v>
      </c>
      <c r="CW337" s="61">
        <f t="shared" si="76"/>
        <v>0.1295883906</v>
      </c>
      <c r="CX337" s="62"/>
    </row>
    <row r="338" ht="15.75" customHeight="1">
      <c r="A338" s="17" t="s">
        <v>53</v>
      </c>
      <c r="B338" s="17" t="s">
        <v>396</v>
      </c>
      <c r="C338" s="17" t="s">
        <v>397</v>
      </c>
      <c r="D338" s="83"/>
      <c r="E338" s="1" t="s">
        <v>398</v>
      </c>
      <c r="F338" s="2">
        <v>5.0</v>
      </c>
      <c r="G338" s="3" t="s">
        <v>403</v>
      </c>
      <c r="H338" s="48">
        <v>37.33</v>
      </c>
      <c r="I338" s="49">
        <v>3.5</v>
      </c>
      <c r="J338" s="49">
        <v>20.99</v>
      </c>
      <c r="K338" s="49">
        <v>0.99</v>
      </c>
      <c r="L338" s="49">
        <v>0.0</v>
      </c>
      <c r="M338" s="49">
        <v>0.0</v>
      </c>
      <c r="N338" s="49">
        <v>1.12</v>
      </c>
      <c r="O338" s="49">
        <v>36.16</v>
      </c>
      <c r="P338" s="49"/>
      <c r="Q338" s="50">
        <f t="shared" si="8"/>
        <v>100.09</v>
      </c>
      <c r="R338" s="51">
        <f t="shared" si="9"/>
        <v>12</v>
      </c>
      <c r="S338" s="52">
        <f t="shared" si="10"/>
        <v>0.6212937489</v>
      </c>
      <c r="T338" s="52">
        <f t="shared" si="11"/>
        <v>0</v>
      </c>
      <c r="U338" s="52">
        <f t="shared" si="12"/>
        <v>0.4117248407</v>
      </c>
      <c r="V338" s="52">
        <f t="shared" si="13"/>
        <v>0</v>
      </c>
      <c r="W338" s="52">
        <f t="shared" si="14"/>
        <v>0</v>
      </c>
      <c r="X338" s="52">
        <f t="shared" si="15"/>
        <v>0.5032959202</v>
      </c>
      <c r="Y338" s="52">
        <f t="shared" si="16"/>
        <v>0.01578856851</v>
      </c>
      <c r="Z338" s="52">
        <f t="shared" si="17"/>
        <v>0.08683915404</v>
      </c>
      <c r="AA338" s="52">
        <f t="shared" si="18"/>
        <v>0.01765354123</v>
      </c>
      <c r="AB338" s="52">
        <f t="shared" si="19"/>
        <v>1.656595774</v>
      </c>
      <c r="AC338" s="53">
        <f t="shared" si="20"/>
        <v>4.967503886</v>
      </c>
      <c r="AD338" s="54">
        <f t="shared" si="21"/>
        <v>1.242587498</v>
      </c>
      <c r="AE338" s="54">
        <f t="shared" si="22"/>
        <v>0</v>
      </c>
      <c r="AF338" s="54">
        <f t="shared" si="23"/>
        <v>0.617587261</v>
      </c>
      <c r="AG338" s="54">
        <f t="shared" si="24"/>
        <v>0</v>
      </c>
      <c r="AH338" s="54">
        <f t="shared" si="25"/>
        <v>0</v>
      </c>
      <c r="AI338" s="54">
        <f t="shared" si="26"/>
        <v>0.5032959202</v>
      </c>
      <c r="AJ338" s="54">
        <f t="shared" si="27"/>
        <v>0.01578856851</v>
      </c>
      <c r="AK338" s="54">
        <f t="shared" si="28"/>
        <v>0.08683915404</v>
      </c>
      <c r="AL338" s="54">
        <f t="shared" si="29"/>
        <v>0.01765354123</v>
      </c>
      <c r="AM338" s="54">
        <f t="shared" si="30"/>
        <v>2.483751943</v>
      </c>
      <c r="AN338" s="54">
        <f t="shared" si="31"/>
        <v>-4.967503886</v>
      </c>
      <c r="AO338" s="55">
        <f t="shared" si="32"/>
        <v>3.000339655</v>
      </c>
      <c r="AP338" s="55">
        <f t="shared" si="33"/>
        <v>0</v>
      </c>
      <c r="AQ338" s="55">
        <f t="shared" si="34"/>
        <v>1.988293571</v>
      </c>
      <c r="AR338" s="55">
        <f t="shared" si="35"/>
        <v>0</v>
      </c>
      <c r="AS338" s="55">
        <f t="shared" si="36"/>
        <v>0</v>
      </c>
      <c r="AT338" s="55">
        <f t="shared" si="37"/>
        <v>2.430506842</v>
      </c>
      <c r="AU338" s="55">
        <f t="shared" si="38"/>
        <v>0.07624584712</v>
      </c>
      <c r="AV338" s="55">
        <f t="shared" si="39"/>
        <v>0.419361949</v>
      </c>
      <c r="AW338" s="55">
        <f t="shared" si="40"/>
        <v>0.08525213699</v>
      </c>
      <c r="AX338" s="55">
        <f t="shared" si="41"/>
        <v>8</v>
      </c>
      <c r="AY338" s="55">
        <f t="shared" si="42"/>
        <v>23.98897288</v>
      </c>
      <c r="AZ338" s="54">
        <f t="shared" ref="AZ338:BA338" si="2408">AO338*2</f>
        <v>6.00067931</v>
      </c>
      <c r="BA338" s="54">
        <f t="shared" si="2408"/>
        <v>0</v>
      </c>
      <c r="BB338" s="54">
        <f t="shared" ref="BB338:BD338" si="2409">AQ338*(3/2)</f>
        <v>2.982440356</v>
      </c>
      <c r="BC338" s="54">
        <f t="shared" si="2409"/>
        <v>0</v>
      </c>
      <c r="BD338" s="54">
        <f t="shared" si="2409"/>
        <v>0</v>
      </c>
      <c r="BE338" s="54">
        <f t="shared" ref="BE338:BH338" si="2410">AT338</f>
        <v>2.430506842</v>
      </c>
      <c r="BF338" s="54">
        <f t="shared" si="2410"/>
        <v>0.07624584712</v>
      </c>
      <c r="BG338" s="54">
        <f t="shared" si="2410"/>
        <v>0.419361949</v>
      </c>
      <c r="BH338" s="54">
        <f t="shared" si="2410"/>
        <v>0.08525213699</v>
      </c>
      <c r="BI338" s="54">
        <f t="shared" si="46"/>
        <v>11.99448644</v>
      </c>
      <c r="BJ338" s="54">
        <f t="shared" si="47"/>
        <v>-23.98897288</v>
      </c>
      <c r="BK338" s="56">
        <f t="shared" ref="BK338:BN338" si="2411">AO338</f>
        <v>3.000339655</v>
      </c>
      <c r="BL338" s="56">
        <f t="shared" si="2411"/>
        <v>0</v>
      </c>
      <c r="BM338" s="56">
        <f t="shared" si="2411"/>
        <v>1.988293571</v>
      </c>
      <c r="BN338" s="56">
        <f t="shared" si="2411"/>
        <v>0</v>
      </c>
      <c r="BO338" s="56">
        <f t="shared" si="49"/>
        <v>0.01102711984</v>
      </c>
      <c r="BP338" s="56">
        <f t="shared" si="50"/>
        <v>2.419479722</v>
      </c>
      <c r="BQ338" s="56">
        <f t="shared" ref="BQ338:BS338" si="2412">AU338</f>
        <v>0.07624584712</v>
      </c>
      <c r="BR338" s="56">
        <f t="shared" si="2412"/>
        <v>0.419361949</v>
      </c>
      <c r="BS338" s="56">
        <f t="shared" si="2412"/>
        <v>0.08525213699</v>
      </c>
      <c r="BT338" s="56">
        <f t="shared" si="52"/>
        <v>8</v>
      </c>
      <c r="BU338" s="50">
        <f t="shared" ref="BU338:BX338" si="2413">AZ338</f>
        <v>6.00067931</v>
      </c>
      <c r="BV338" s="50">
        <f t="shared" si="2413"/>
        <v>0</v>
      </c>
      <c r="BW338" s="50">
        <f t="shared" si="2413"/>
        <v>2.982440356</v>
      </c>
      <c r="BX338" s="50">
        <f t="shared" si="2413"/>
        <v>0</v>
      </c>
      <c r="BY338" s="50">
        <f t="shared" si="54"/>
        <v>0.01654067976</v>
      </c>
      <c r="BZ338" s="50">
        <f t="shared" si="55"/>
        <v>2.419479722</v>
      </c>
      <c r="CA338" s="50">
        <f t="shared" ref="CA338:CC338" si="2414">BF338</f>
        <v>0.07624584712</v>
      </c>
      <c r="CB338" s="50">
        <f t="shared" si="2414"/>
        <v>0.419361949</v>
      </c>
      <c r="CC338" s="50">
        <f t="shared" si="2414"/>
        <v>0.08525213699</v>
      </c>
      <c r="CD338" s="50">
        <f t="shared" si="57"/>
        <v>12</v>
      </c>
      <c r="CE338" s="57">
        <f t="shared" si="58"/>
        <v>37.33</v>
      </c>
      <c r="CF338" s="57">
        <f t="shared" si="59"/>
        <v>0</v>
      </c>
      <c r="CG338" s="57">
        <f t="shared" si="60"/>
        <v>20.99</v>
      </c>
      <c r="CH338" s="57">
        <f t="shared" si="61"/>
        <v>0</v>
      </c>
      <c r="CI338" s="58">
        <f t="shared" si="62"/>
        <v>0.1823233806</v>
      </c>
      <c r="CJ338" s="58">
        <f t="shared" si="63"/>
        <v>35.99594341</v>
      </c>
      <c r="CK338" s="57">
        <f t="shared" si="64"/>
        <v>1.12</v>
      </c>
      <c r="CL338" s="57">
        <f t="shared" si="65"/>
        <v>3.5</v>
      </c>
      <c r="CM338" s="57">
        <f t="shared" si="66"/>
        <v>0.99</v>
      </c>
      <c r="CN338" s="57">
        <f t="shared" si="67"/>
        <v>100.1082668</v>
      </c>
      <c r="CO338" s="59">
        <f t="shared" si="68"/>
        <v>0.1397714916</v>
      </c>
      <c r="CP338" s="59">
        <f t="shared" si="69"/>
        <v>0.8064019411</v>
      </c>
      <c r="CQ338" s="59">
        <f t="shared" si="70"/>
        <v>0.02541240523</v>
      </c>
      <c r="CR338" s="59">
        <f t="shared" si="71"/>
        <v>0.02841416199</v>
      </c>
      <c r="CS338" s="60">
        <f t="shared" si="72"/>
        <v>13.97714916</v>
      </c>
      <c r="CT338" s="60">
        <f t="shared" si="73"/>
        <v>2.841416199</v>
      </c>
      <c r="CU338" s="60">
        <f t="shared" si="74"/>
        <v>83.18143464</v>
      </c>
      <c r="CV338" s="61">
        <f t="shared" si="75"/>
        <v>0.09829990782</v>
      </c>
      <c r="CW338" s="61">
        <f t="shared" si="76"/>
        <v>0.1210421118</v>
      </c>
      <c r="CX338" s="62"/>
    </row>
    <row r="339" ht="15.75" customHeight="1">
      <c r="A339" s="17" t="s">
        <v>53</v>
      </c>
      <c r="B339" s="17" t="s">
        <v>396</v>
      </c>
      <c r="C339" s="17" t="s">
        <v>397</v>
      </c>
      <c r="D339" s="83"/>
      <c r="E339" s="1" t="s">
        <v>398</v>
      </c>
      <c r="F339" s="2">
        <v>6.0</v>
      </c>
      <c r="G339" s="3" t="s">
        <v>404</v>
      </c>
      <c r="H339" s="48">
        <v>37.4</v>
      </c>
      <c r="I339" s="49">
        <v>2.45</v>
      </c>
      <c r="J339" s="49">
        <v>21.03</v>
      </c>
      <c r="K339" s="49">
        <v>0.91</v>
      </c>
      <c r="L339" s="49">
        <v>0.0</v>
      </c>
      <c r="M339" s="49">
        <v>0.0</v>
      </c>
      <c r="N339" s="49">
        <v>7.44</v>
      </c>
      <c r="O339" s="49">
        <v>31.3</v>
      </c>
      <c r="P339" s="49"/>
      <c r="Q339" s="50">
        <f t="shared" si="8"/>
        <v>100.53</v>
      </c>
      <c r="R339" s="51">
        <f t="shared" si="9"/>
        <v>12</v>
      </c>
      <c r="S339" s="52">
        <f t="shared" si="10"/>
        <v>0.6224587787</v>
      </c>
      <c r="T339" s="52">
        <f t="shared" si="11"/>
        <v>0</v>
      </c>
      <c r="U339" s="52">
        <f t="shared" si="12"/>
        <v>0.4125094521</v>
      </c>
      <c r="V339" s="52">
        <f t="shared" si="13"/>
        <v>0</v>
      </c>
      <c r="W339" s="52">
        <f t="shared" si="14"/>
        <v>0</v>
      </c>
      <c r="X339" s="52">
        <f t="shared" si="15"/>
        <v>0.4356516123</v>
      </c>
      <c r="Y339" s="52">
        <f t="shared" si="16"/>
        <v>0.1048812051</v>
      </c>
      <c r="Z339" s="52">
        <f t="shared" si="17"/>
        <v>0.06078740783</v>
      </c>
      <c r="AA339" s="52">
        <f t="shared" si="18"/>
        <v>0.01622699244</v>
      </c>
      <c r="AB339" s="52">
        <f t="shared" si="19"/>
        <v>1.652515449</v>
      </c>
      <c r="AC339" s="53">
        <f t="shared" si="20"/>
        <v>4.962457907</v>
      </c>
      <c r="AD339" s="54">
        <f t="shared" si="21"/>
        <v>1.244917557</v>
      </c>
      <c r="AE339" s="54">
        <f t="shared" si="22"/>
        <v>0</v>
      </c>
      <c r="AF339" s="54">
        <f t="shared" si="23"/>
        <v>0.6187641782</v>
      </c>
      <c r="AG339" s="54">
        <f t="shared" si="24"/>
        <v>0</v>
      </c>
      <c r="AH339" s="54">
        <f t="shared" si="25"/>
        <v>0</v>
      </c>
      <c r="AI339" s="54">
        <f t="shared" si="26"/>
        <v>0.4356516123</v>
      </c>
      <c r="AJ339" s="54">
        <f t="shared" si="27"/>
        <v>0.1048812051</v>
      </c>
      <c r="AK339" s="54">
        <f t="shared" si="28"/>
        <v>0.06078740783</v>
      </c>
      <c r="AL339" s="54">
        <f t="shared" si="29"/>
        <v>0.01622699244</v>
      </c>
      <c r="AM339" s="54">
        <f t="shared" si="30"/>
        <v>2.481228953</v>
      </c>
      <c r="AN339" s="54">
        <f t="shared" si="31"/>
        <v>-4.962457907</v>
      </c>
      <c r="AO339" s="55">
        <f t="shared" si="32"/>
        <v>3.013388004</v>
      </c>
      <c r="AP339" s="55">
        <f t="shared" si="33"/>
        <v>0</v>
      </c>
      <c r="AQ339" s="55">
        <f t="shared" si="34"/>
        <v>1.997001371</v>
      </c>
      <c r="AR339" s="55">
        <f t="shared" si="35"/>
        <v>0</v>
      </c>
      <c r="AS339" s="55">
        <f t="shared" si="36"/>
        <v>0</v>
      </c>
      <c r="AT339" s="55">
        <f t="shared" si="37"/>
        <v>2.109034988</v>
      </c>
      <c r="AU339" s="55">
        <f t="shared" si="38"/>
        <v>0.5077408757</v>
      </c>
      <c r="AV339" s="55">
        <f t="shared" si="39"/>
        <v>0.2942781945</v>
      </c>
      <c r="AW339" s="55">
        <f t="shared" si="40"/>
        <v>0.07855656639</v>
      </c>
      <c r="AX339" s="55">
        <f t="shared" si="41"/>
        <v>8</v>
      </c>
      <c r="AY339" s="55">
        <f t="shared" si="42"/>
        <v>24.02377738</v>
      </c>
      <c r="AZ339" s="54">
        <f t="shared" ref="AZ339:BA339" si="2415">AO339*2</f>
        <v>6.026776009</v>
      </c>
      <c r="BA339" s="54">
        <f t="shared" si="2415"/>
        <v>0</v>
      </c>
      <c r="BB339" s="54">
        <f t="shared" ref="BB339:BD339" si="2416">AQ339*(3/2)</f>
        <v>2.995502057</v>
      </c>
      <c r="BC339" s="54">
        <f t="shared" si="2416"/>
        <v>0</v>
      </c>
      <c r="BD339" s="54">
        <f t="shared" si="2416"/>
        <v>0</v>
      </c>
      <c r="BE339" s="54">
        <f t="shared" ref="BE339:BH339" si="2417">AT339</f>
        <v>2.109034988</v>
      </c>
      <c r="BF339" s="54">
        <f t="shared" si="2417"/>
        <v>0.5077408757</v>
      </c>
      <c r="BG339" s="54">
        <f t="shared" si="2417"/>
        <v>0.2942781945</v>
      </c>
      <c r="BH339" s="54">
        <f t="shared" si="2417"/>
        <v>0.07855656639</v>
      </c>
      <c r="BI339" s="54">
        <f t="shared" si="46"/>
        <v>12.01188869</v>
      </c>
      <c r="BJ339" s="54">
        <f t="shared" si="47"/>
        <v>-24.02377738</v>
      </c>
      <c r="BK339" s="56">
        <f t="shared" ref="BK339:BN339" si="2418">AO339</f>
        <v>3.013388004</v>
      </c>
      <c r="BL339" s="56">
        <f t="shared" si="2418"/>
        <v>0</v>
      </c>
      <c r="BM339" s="56">
        <f t="shared" si="2418"/>
        <v>1.997001371</v>
      </c>
      <c r="BN339" s="56">
        <f t="shared" si="2418"/>
        <v>0</v>
      </c>
      <c r="BO339" s="56">
        <f t="shared" si="49"/>
        <v>0</v>
      </c>
      <c r="BP339" s="56">
        <f t="shared" si="50"/>
        <v>2.109034988</v>
      </c>
      <c r="BQ339" s="56">
        <f t="shared" ref="BQ339:BS339" si="2419">AU339</f>
        <v>0.5077408757</v>
      </c>
      <c r="BR339" s="56">
        <f t="shared" si="2419"/>
        <v>0.2942781945</v>
      </c>
      <c r="BS339" s="56">
        <f t="shared" si="2419"/>
        <v>0.07855656639</v>
      </c>
      <c r="BT339" s="56">
        <f t="shared" si="52"/>
        <v>8</v>
      </c>
      <c r="BU339" s="50">
        <f t="shared" ref="BU339:BX339" si="2420">AZ339</f>
        <v>6.026776009</v>
      </c>
      <c r="BV339" s="50">
        <f t="shared" si="2420"/>
        <v>0</v>
      </c>
      <c r="BW339" s="50">
        <f t="shared" si="2420"/>
        <v>2.995502057</v>
      </c>
      <c r="BX339" s="50">
        <f t="shared" si="2420"/>
        <v>0</v>
      </c>
      <c r="BY339" s="50">
        <f t="shared" si="54"/>
        <v>0</v>
      </c>
      <c r="BZ339" s="50">
        <f t="shared" si="55"/>
        <v>2.109034988</v>
      </c>
      <c r="CA339" s="50">
        <f t="shared" ref="CA339:CC339" si="2421">BF339</f>
        <v>0.5077408757</v>
      </c>
      <c r="CB339" s="50">
        <f t="shared" si="2421"/>
        <v>0.2942781945</v>
      </c>
      <c r="CC339" s="50">
        <f t="shared" si="2421"/>
        <v>0.07855656639</v>
      </c>
      <c r="CD339" s="50">
        <f t="shared" si="57"/>
        <v>12.01188869</v>
      </c>
      <c r="CE339" s="57">
        <f t="shared" si="58"/>
        <v>37.4</v>
      </c>
      <c r="CF339" s="57">
        <f t="shared" si="59"/>
        <v>0</v>
      </c>
      <c r="CG339" s="57">
        <f t="shared" si="60"/>
        <v>21.03</v>
      </c>
      <c r="CH339" s="57">
        <f t="shared" si="61"/>
        <v>0</v>
      </c>
      <c r="CI339" s="58">
        <f t="shared" si="62"/>
        <v>0</v>
      </c>
      <c r="CJ339" s="58">
        <f t="shared" si="63"/>
        <v>31.3</v>
      </c>
      <c r="CK339" s="57">
        <f t="shared" si="64"/>
        <v>7.44</v>
      </c>
      <c r="CL339" s="57">
        <f t="shared" si="65"/>
        <v>2.45</v>
      </c>
      <c r="CM339" s="57">
        <f t="shared" si="66"/>
        <v>0.91</v>
      </c>
      <c r="CN339" s="57">
        <f t="shared" si="67"/>
        <v>100.53</v>
      </c>
      <c r="CO339" s="59">
        <f t="shared" si="68"/>
        <v>0.09843361946</v>
      </c>
      <c r="CP339" s="59">
        <f t="shared" si="69"/>
        <v>0.7054547407</v>
      </c>
      <c r="CQ339" s="59">
        <f t="shared" si="70"/>
        <v>0.1698351189</v>
      </c>
      <c r="CR339" s="59">
        <f t="shared" si="71"/>
        <v>0.02627652101</v>
      </c>
      <c r="CS339" s="60">
        <f t="shared" si="72"/>
        <v>9.843361946</v>
      </c>
      <c r="CT339" s="60">
        <f t="shared" si="73"/>
        <v>2.627652101</v>
      </c>
      <c r="CU339" s="60">
        <f t="shared" si="74"/>
        <v>87.52898595</v>
      </c>
      <c r="CV339" s="61">
        <f t="shared" si="75"/>
        <v>0.07549333074</v>
      </c>
      <c r="CW339" s="61">
        <f t="shared" si="76"/>
        <v>0.08524351445</v>
      </c>
      <c r="CX339" s="62"/>
    </row>
    <row r="340" ht="15.75" customHeight="1">
      <c r="A340" s="17" t="s">
        <v>53</v>
      </c>
      <c r="B340" s="17" t="s">
        <v>396</v>
      </c>
      <c r="C340" s="17" t="s">
        <v>397</v>
      </c>
      <c r="D340" s="83"/>
      <c r="E340" s="1" t="s">
        <v>398</v>
      </c>
      <c r="F340" s="2">
        <v>7.0</v>
      </c>
      <c r="G340" s="3" t="s">
        <v>405</v>
      </c>
      <c r="H340" s="48">
        <v>37.74</v>
      </c>
      <c r="I340" s="49">
        <v>4.12</v>
      </c>
      <c r="J340" s="49">
        <v>21.25</v>
      </c>
      <c r="K340" s="49">
        <v>0.88</v>
      </c>
      <c r="L340" s="49">
        <v>0.02</v>
      </c>
      <c r="M340" s="49">
        <v>0.08</v>
      </c>
      <c r="N340" s="49">
        <v>0.66</v>
      </c>
      <c r="O340" s="49">
        <v>35.21</v>
      </c>
      <c r="P340" s="49"/>
      <c r="Q340" s="50">
        <f t="shared" si="8"/>
        <v>99.96</v>
      </c>
      <c r="R340" s="51">
        <f t="shared" si="9"/>
        <v>12</v>
      </c>
      <c r="S340" s="52">
        <f t="shared" si="10"/>
        <v>0.6281174949</v>
      </c>
      <c r="T340" s="52">
        <f t="shared" si="11"/>
        <v>0.0002503166506</v>
      </c>
      <c r="U340" s="52">
        <f t="shared" si="12"/>
        <v>0.4168248149</v>
      </c>
      <c r="V340" s="52">
        <f t="shared" si="13"/>
        <v>0.00105269945</v>
      </c>
      <c r="W340" s="52">
        <f t="shared" si="14"/>
        <v>0</v>
      </c>
      <c r="X340" s="52">
        <f t="shared" si="15"/>
        <v>0.4900732674</v>
      </c>
      <c r="Y340" s="52">
        <f t="shared" si="16"/>
        <v>0.009303977873</v>
      </c>
      <c r="Z340" s="52">
        <f t="shared" si="17"/>
        <v>0.1022220899</v>
      </c>
      <c r="AA340" s="52">
        <f t="shared" si="18"/>
        <v>0.01569203665</v>
      </c>
      <c r="AB340" s="52">
        <f t="shared" si="19"/>
        <v>1.663536698</v>
      </c>
      <c r="AC340" s="53">
        <f t="shared" si="20"/>
        <v>5.001686533</v>
      </c>
      <c r="AD340" s="54">
        <f t="shared" si="21"/>
        <v>1.25623499</v>
      </c>
      <c r="AE340" s="54">
        <f t="shared" si="22"/>
        <v>0.0005006333011</v>
      </c>
      <c r="AF340" s="54">
        <f t="shared" si="23"/>
        <v>0.6252372224</v>
      </c>
      <c r="AG340" s="54">
        <f t="shared" si="24"/>
        <v>0.001579049176</v>
      </c>
      <c r="AH340" s="54">
        <f t="shared" si="25"/>
        <v>0</v>
      </c>
      <c r="AI340" s="54">
        <f t="shared" si="26"/>
        <v>0.4900732674</v>
      </c>
      <c r="AJ340" s="54">
        <f t="shared" si="27"/>
        <v>0.009303977873</v>
      </c>
      <c r="AK340" s="54">
        <f t="shared" si="28"/>
        <v>0.1022220899</v>
      </c>
      <c r="AL340" s="54">
        <f t="shared" si="29"/>
        <v>0.01569203665</v>
      </c>
      <c r="AM340" s="54">
        <f t="shared" si="30"/>
        <v>2.500843267</v>
      </c>
      <c r="AN340" s="54">
        <f t="shared" si="31"/>
        <v>-5.001686533</v>
      </c>
      <c r="AO340" s="55">
        <f t="shared" si="32"/>
        <v>3.020636675</v>
      </c>
      <c r="AP340" s="55">
        <f t="shared" si="33"/>
        <v>0.0012037806</v>
      </c>
      <c r="AQ340" s="55">
        <f t="shared" si="34"/>
        <v>2.004523569</v>
      </c>
      <c r="AR340" s="55">
        <f t="shared" si="35"/>
        <v>0.005062464576</v>
      </c>
      <c r="AS340" s="55">
        <f t="shared" si="36"/>
        <v>0</v>
      </c>
      <c r="AT340" s="55">
        <f t="shared" si="37"/>
        <v>2.356777668</v>
      </c>
      <c r="AU340" s="55">
        <f t="shared" si="38"/>
        <v>0.04474312054</v>
      </c>
      <c r="AV340" s="55">
        <f t="shared" si="39"/>
        <v>0.4915892269</v>
      </c>
      <c r="AW340" s="55">
        <f t="shared" si="40"/>
        <v>0.07546349495</v>
      </c>
      <c r="AX340" s="55">
        <f t="shared" si="41"/>
        <v>8</v>
      </c>
      <c r="AY340" s="55">
        <f t="shared" si="42"/>
        <v>24.05326695</v>
      </c>
      <c r="AZ340" s="54">
        <f t="shared" ref="AZ340:BA340" si="2422">AO340*2</f>
        <v>6.04127335</v>
      </c>
      <c r="BA340" s="54">
        <f t="shared" si="2422"/>
        <v>0.0024075612</v>
      </c>
      <c r="BB340" s="54">
        <f t="shared" ref="BB340:BD340" si="2423">AQ340*(3/2)</f>
        <v>3.006785354</v>
      </c>
      <c r="BC340" s="54">
        <f t="shared" si="2423"/>
        <v>0.007593696864</v>
      </c>
      <c r="BD340" s="54">
        <f t="shared" si="2423"/>
        <v>0</v>
      </c>
      <c r="BE340" s="54">
        <f t="shared" ref="BE340:BH340" si="2424">AT340</f>
        <v>2.356777668</v>
      </c>
      <c r="BF340" s="54">
        <f t="shared" si="2424"/>
        <v>0.04474312054</v>
      </c>
      <c r="BG340" s="54">
        <f t="shared" si="2424"/>
        <v>0.4915892269</v>
      </c>
      <c r="BH340" s="54">
        <f t="shared" si="2424"/>
        <v>0.07546349495</v>
      </c>
      <c r="BI340" s="54">
        <f t="shared" si="46"/>
        <v>12.02663347</v>
      </c>
      <c r="BJ340" s="54">
        <f t="shared" si="47"/>
        <v>-24.05326695</v>
      </c>
      <c r="BK340" s="56">
        <f t="shared" ref="BK340:BN340" si="2425">AO340</f>
        <v>3.020636675</v>
      </c>
      <c r="BL340" s="56">
        <f t="shared" si="2425"/>
        <v>0.0012037806</v>
      </c>
      <c r="BM340" s="56">
        <f t="shared" si="2425"/>
        <v>2.004523569</v>
      </c>
      <c r="BN340" s="56">
        <f t="shared" si="2425"/>
        <v>0.005062464576</v>
      </c>
      <c r="BO340" s="56">
        <f t="shared" si="49"/>
        <v>0</v>
      </c>
      <c r="BP340" s="56">
        <f t="shared" si="50"/>
        <v>2.356777668</v>
      </c>
      <c r="BQ340" s="56">
        <f t="shared" ref="BQ340:BS340" si="2426">AU340</f>
        <v>0.04474312054</v>
      </c>
      <c r="BR340" s="56">
        <f t="shared" si="2426"/>
        <v>0.4915892269</v>
      </c>
      <c r="BS340" s="56">
        <f t="shared" si="2426"/>
        <v>0.07546349495</v>
      </c>
      <c r="BT340" s="56">
        <f t="shared" si="52"/>
        <v>8</v>
      </c>
      <c r="BU340" s="50">
        <f t="shared" ref="BU340:BX340" si="2427">AZ340</f>
        <v>6.04127335</v>
      </c>
      <c r="BV340" s="50">
        <f t="shared" si="2427"/>
        <v>0.0024075612</v>
      </c>
      <c r="BW340" s="50">
        <f t="shared" si="2427"/>
        <v>3.006785354</v>
      </c>
      <c r="BX340" s="50">
        <f t="shared" si="2427"/>
        <v>0.007593696864</v>
      </c>
      <c r="BY340" s="50">
        <f t="shared" si="54"/>
        <v>0</v>
      </c>
      <c r="BZ340" s="50">
        <f t="shared" si="55"/>
        <v>2.356777668</v>
      </c>
      <c r="CA340" s="50">
        <f t="shared" ref="CA340:CC340" si="2428">BF340</f>
        <v>0.04474312054</v>
      </c>
      <c r="CB340" s="50">
        <f t="shared" si="2428"/>
        <v>0.4915892269</v>
      </c>
      <c r="CC340" s="50">
        <f t="shared" si="2428"/>
        <v>0.07546349495</v>
      </c>
      <c r="CD340" s="50">
        <f t="shared" si="57"/>
        <v>12.02663347</v>
      </c>
      <c r="CE340" s="57">
        <f t="shared" si="58"/>
        <v>37.74</v>
      </c>
      <c r="CF340" s="57">
        <f t="shared" si="59"/>
        <v>0.02</v>
      </c>
      <c r="CG340" s="57">
        <f t="shared" si="60"/>
        <v>21.25</v>
      </c>
      <c r="CH340" s="57">
        <f t="shared" si="61"/>
        <v>0.08</v>
      </c>
      <c r="CI340" s="58">
        <f t="shared" si="62"/>
        <v>0</v>
      </c>
      <c r="CJ340" s="58">
        <f t="shared" si="63"/>
        <v>35.21</v>
      </c>
      <c r="CK340" s="57">
        <f t="shared" si="64"/>
        <v>0.66</v>
      </c>
      <c r="CL340" s="57">
        <f t="shared" si="65"/>
        <v>4.12</v>
      </c>
      <c r="CM340" s="57">
        <f t="shared" si="66"/>
        <v>0.88</v>
      </c>
      <c r="CN340" s="57">
        <f t="shared" si="67"/>
        <v>99.96</v>
      </c>
      <c r="CO340" s="59">
        <f t="shared" si="68"/>
        <v>0.1655977948</v>
      </c>
      <c r="CP340" s="59">
        <f t="shared" si="69"/>
        <v>0.7939091485</v>
      </c>
      <c r="CQ340" s="59">
        <f t="shared" si="70"/>
        <v>0.01507226295</v>
      </c>
      <c r="CR340" s="59">
        <f t="shared" si="71"/>
        <v>0.02542079375</v>
      </c>
      <c r="CS340" s="60">
        <f t="shared" si="72"/>
        <v>16.55977948</v>
      </c>
      <c r="CT340" s="60">
        <f t="shared" si="73"/>
        <v>2.542079375</v>
      </c>
      <c r="CU340" s="60">
        <f t="shared" si="74"/>
        <v>80.89814115</v>
      </c>
      <c r="CV340" s="61">
        <f t="shared" si="75"/>
        <v>0.1082196911</v>
      </c>
      <c r="CW340" s="61">
        <f t="shared" si="76"/>
        <v>0.1434076903</v>
      </c>
      <c r="CX340" s="62"/>
    </row>
    <row r="341" ht="15.75" customHeight="1">
      <c r="A341" s="17" t="s">
        <v>53</v>
      </c>
      <c r="B341" s="17" t="s">
        <v>396</v>
      </c>
      <c r="C341" s="17" t="s">
        <v>397</v>
      </c>
      <c r="D341" s="83"/>
      <c r="E341" s="1" t="s">
        <v>398</v>
      </c>
      <c r="F341" s="2">
        <v>8.0</v>
      </c>
      <c r="G341" s="3" t="s">
        <v>406</v>
      </c>
      <c r="H341" s="48">
        <v>37.15</v>
      </c>
      <c r="I341" s="49">
        <v>2.41</v>
      </c>
      <c r="J341" s="49">
        <v>21.09</v>
      </c>
      <c r="K341" s="49">
        <v>1.28</v>
      </c>
      <c r="L341" s="49">
        <v>0.0</v>
      </c>
      <c r="M341" s="49">
        <v>0.02</v>
      </c>
      <c r="N341" s="49">
        <v>8.42</v>
      </c>
      <c r="O341" s="49">
        <v>29.52</v>
      </c>
      <c r="P341" s="49"/>
      <c r="Q341" s="50">
        <f t="shared" si="8"/>
        <v>99.89</v>
      </c>
      <c r="R341" s="51">
        <f t="shared" si="9"/>
        <v>12</v>
      </c>
      <c r="S341" s="52">
        <f t="shared" si="10"/>
        <v>0.618297958</v>
      </c>
      <c r="T341" s="52">
        <f t="shared" si="11"/>
        <v>0</v>
      </c>
      <c r="U341" s="52">
        <f t="shared" si="12"/>
        <v>0.4136863692</v>
      </c>
      <c r="V341" s="52">
        <f t="shared" si="13"/>
        <v>0.0002631748626</v>
      </c>
      <c r="W341" s="52">
        <f t="shared" si="14"/>
        <v>0</v>
      </c>
      <c r="X341" s="52">
        <f t="shared" si="15"/>
        <v>0.4108765366</v>
      </c>
      <c r="Y341" s="52">
        <f t="shared" si="16"/>
        <v>0.1186962026</v>
      </c>
      <c r="Z341" s="52">
        <f t="shared" si="17"/>
        <v>0.05979496035</v>
      </c>
      <c r="AA341" s="52">
        <f t="shared" si="18"/>
        <v>0.02282478058</v>
      </c>
      <c r="AB341" s="52">
        <f t="shared" si="19"/>
        <v>1.644439982</v>
      </c>
      <c r="AC341" s="53">
        <f t="shared" si="20"/>
        <v>4.939425425</v>
      </c>
      <c r="AD341" s="54">
        <f t="shared" si="21"/>
        <v>1.236595916</v>
      </c>
      <c r="AE341" s="54">
        <f t="shared" si="22"/>
        <v>0</v>
      </c>
      <c r="AF341" s="54">
        <f t="shared" si="23"/>
        <v>0.6205295539</v>
      </c>
      <c r="AG341" s="54">
        <f t="shared" si="24"/>
        <v>0.0003947622939</v>
      </c>
      <c r="AH341" s="54">
        <f t="shared" si="25"/>
        <v>0</v>
      </c>
      <c r="AI341" s="54">
        <f t="shared" si="26"/>
        <v>0.4108765366</v>
      </c>
      <c r="AJ341" s="54">
        <f t="shared" si="27"/>
        <v>0.1186962026</v>
      </c>
      <c r="AK341" s="54">
        <f t="shared" si="28"/>
        <v>0.05979496035</v>
      </c>
      <c r="AL341" s="54">
        <f t="shared" si="29"/>
        <v>0.02282478058</v>
      </c>
      <c r="AM341" s="54">
        <f t="shared" si="30"/>
        <v>2.469712712</v>
      </c>
      <c r="AN341" s="54">
        <f t="shared" si="31"/>
        <v>-4.939425425</v>
      </c>
      <c r="AO341" s="55">
        <f t="shared" si="32"/>
        <v>3.007944174</v>
      </c>
      <c r="AP341" s="55">
        <f t="shared" si="33"/>
        <v>0</v>
      </c>
      <c r="AQ341" s="55">
        <f t="shared" si="34"/>
        <v>2.012533744</v>
      </c>
      <c r="AR341" s="55">
        <f t="shared" si="35"/>
        <v>0.001280313616</v>
      </c>
      <c r="AS341" s="55">
        <f t="shared" si="36"/>
        <v>0</v>
      </c>
      <c r="AT341" s="55">
        <f t="shared" si="37"/>
        <v>1.998864251</v>
      </c>
      <c r="AU341" s="55">
        <f t="shared" si="38"/>
        <v>0.5774425524</v>
      </c>
      <c r="AV341" s="55">
        <f t="shared" si="39"/>
        <v>0.2908951911</v>
      </c>
      <c r="AW341" s="55">
        <f t="shared" si="40"/>
        <v>0.1110397744</v>
      </c>
      <c r="AX341" s="55">
        <f t="shared" si="41"/>
        <v>8</v>
      </c>
      <c r="AY341" s="55">
        <f t="shared" si="42"/>
        <v>24.02970241</v>
      </c>
      <c r="AZ341" s="54">
        <f t="shared" ref="AZ341:BA341" si="2429">AO341*2</f>
        <v>6.015888348</v>
      </c>
      <c r="BA341" s="54">
        <f t="shared" si="2429"/>
        <v>0</v>
      </c>
      <c r="BB341" s="54">
        <f t="shared" ref="BB341:BD341" si="2430">AQ341*(3/2)</f>
        <v>3.018800616</v>
      </c>
      <c r="BC341" s="54">
        <f t="shared" si="2430"/>
        <v>0.001920470425</v>
      </c>
      <c r="BD341" s="54">
        <f t="shared" si="2430"/>
        <v>0</v>
      </c>
      <c r="BE341" s="54">
        <f t="shared" ref="BE341:BH341" si="2431">AT341</f>
        <v>1.998864251</v>
      </c>
      <c r="BF341" s="54">
        <f t="shared" si="2431"/>
        <v>0.5774425524</v>
      </c>
      <c r="BG341" s="54">
        <f t="shared" si="2431"/>
        <v>0.2908951911</v>
      </c>
      <c r="BH341" s="54">
        <f t="shared" si="2431"/>
        <v>0.1110397744</v>
      </c>
      <c r="BI341" s="54">
        <f t="shared" si="46"/>
        <v>12.0148512</v>
      </c>
      <c r="BJ341" s="54">
        <f t="shared" si="47"/>
        <v>-24.02970241</v>
      </c>
      <c r="BK341" s="56">
        <f t="shared" ref="BK341:BN341" si="2432">AO341</f>
        <v>3.007944174</v>
      </c>
      <c r="BL341" s="56">
        <f t="shared" si="2432"/>
        <v>0</v>
      </c>
      <c r="BM341" s="56">
        <f t="shared" si="2432"/>
        <v>2.012533744</v>
      </c>
      <c r="BN341" s="56">
        <f t="shared" si="2432"/>
        <v>0.001280313616</v>
      </c>
      <c r="BO341" s="56">
        <f t="shared" si="49"/>
        <v>0</v>
      </c>
      <c r="BP341" s="56">
        <f t="shared" si="50"/>
        <v>1.998864251</v>
      </c>
      <c r="BQ341" s="56">
        <f t="shared" ref="BQ341:BS341" si="2433">AU341</f>
        <v>0.5774425524</v>
      </c>
      <c r="BR341" s="56">
        <f t="shared" si="2433"/>
        <v>0.2908951911</v>
      </c>
      <c r="BS341" s="56">
        <f t="shared" si="2433"/>
        <v>0.1110397744</v>
      </c>
      <c r="BT341" s="56">
        <f t="shared" si="52"/>
        <v>8</v>
      </c>
      <c r="BU341" s="50">
        <f t="shared" ref="BU341:BX341" si="2434">AZ341</f>
        <v>6.015888348</v>
      </c>
      <c r="BV341" s="50">
        <f t="shared" si="2434"/>
        <v>0</v>
      </c>
      <c r="BW341" s="50">
        <f t="shared" si="2434"/>
        <v>3.018800616</v>
      </c>
      <c r="BX341" s="50">
        <f t="shared" si="2434"/>
        <v>0.001920470425</v>
      </c>
      <c r="BY341" s="50">
        <f t="shared" si="54"/>
        <v>0</v>
      </c>
      <c r="BZ341" s="50">
        <f t="shared" si="55"/>
        <v>1.998864251</v>
      </c>
      <c r="CA341" s="50">
        <f t="shared" ref="CA341:CC341" si="2435">BF341</f>
        <v>0.5774425524</v>
      </c>
      <c r="CB341" s="50">
        <f t="shared" si="2435"/>
        <v>0.2908951911</v>
      </c>
      <c r="CC341" s="50">
        <f t="shared" si="2435"/>
        <v>0.1110397744</v>
      </c>
      <c r="CD341" s="50">
        <f t="shared" si="57"/>
        <v>12.0148512</v>
      </c>
      <c r="CE341" s="57">
        <f t="shared" si="58"/>
        <v>37.15</v>
      </c>
      <c r="CF341" s="57">
        <f t="shared" si="59"/>
        <v>0</v>
      </c>
      <c r="CG341" s="57">
        <f t="shared" si="60"/>
        <v>21.09</v>
      </c>
      <c r="CH341" s="57">
        <f t="shared" si="61"/>
        <v>0.02</v>
      </c>
      <c r="CI341" s="58">
        <f t="shared" si="62"/>
        <v>0</v>
      </c>
      <c r="CJ341" s="58">
        <f t="shared" si="63"/>
        <v>29.52</v>
      </c>
      <c r="CK341" s="57">
        <f t="shared" si="64"/>
        <v>8.42</v>
      </c>
      <c r="CL341" s="57">
        <f t="shared" si="65"/>
        <v>2.41</v>
      </c>
      <c r="CM341" s="57">
        <f t="shared" si="66"/>
        <v>1.28</v>
      </c>
      <c r="CN341" s="57">
        <f t="shared" si="67"/>
        <v>99.89</v>
      </c>
      <c r="CO341" s="59">
        <f t="shared" si="68"/>
        <v>0.0976734643</v>
      </c>
      <c r="CP341" s="59">
        <f t="shared" si="69"/>
        <v>0.6711558047</v>
      </c>
      <c r="CQ341" s="59">
        <f t="shared" si="70"/>
        <v>0.193887064</v>
      </c>
      <c r="CR341" s="59">
        <f t="shared" si="71"/>
        <v>0.03728366702</v>
      </c>
      <c r="CS341" s="60">
        <f t="shared" si="72"/>
        <v>9.76734643</v>
      </c>
      <c r="CT341" s="60">
        <f t="shared" si="73"/>
        <v>3.728366702</v>
      </c>
      <c r="CU341" s="60">
        <f t="shared" si="74"/>
        <v>86.50428687</v>
      </c>
      <c r="CV341" s="61">
        <f t="shared" si="75"/>
        <v>0.08612039917</v>
      </c>
      <c r="CW341" s="61">
        <f t="shared" si="76"/>
        <v>0.08458522009</v>
      </c>
      <c r="CX341" s="62"/>
    </row>
    <row r="342" ht="15.75" customHeight="1">
      <c r="A342" s="17" t="s">
        <v>53</v>
      </c>
      <c r="B342" s="17" t="s">
        <v>396</v>
      </c>
      <c r="C342" s="17" t="s">
        <v>397</v>
      </c>
      <c r="D342" s="83"/>
      <c r="E342" s="1" t="s">
        <v>398</v>
      </c>
      <c r="F342" s="2">
        <v>9.0</v>
      </c>
      <c r="G342" s="3" t="s">
        <v>407</v>
      </c>
      <c r="H342" s="48">
        <v>38.29</v>
      </c>
      <c r="I342" s="49">
        <v>7.18</v>
      </c>
      <c r="J342" s="49">
        <v>21.83</v>
      </c>
      <c r="K342" s="49">
        <v>0.25</v>
      </c>
      <c r="L342" s="49">
        <v>0.02</v>
      </c>
      <c r="M342" s="49">
        <v>0.0</v>
      </c>
      <c r="N342" s="49">
        <v>0.38</v>
      </c>
      <c r="O342" s="49">
        <v>32.17</v>
      </c>
      <c r="P342" s="49"/>
      <c r="Q342" s="50">
        <f t="shared" si="8"/>
        <v>100.12</v>
      </c>
      <c r="R342" s="51">
        <f t="shared" si="9"/>
        <v>12</v>
      </c>
      <c r="S342" s="52">
        <f t="shared" si="10"/>
        <v>0.6372713005</v>
      </c>
      <c r="T342" s="52">
        <f t="shared" si="11"/>
        <v>0.0002503166506</v>
      </c>
      <c r="U342" s="52">
        <f t="shared" si="12"/>
        <v>0.4282016804</v>
      </c>
      <c r="V342" s="52">
        <f t="shared" si="13"/>
        <v>0</v>
      </c>
      <c r="W342" s="52">
        <f t="shared" si="14"/>
        <v>0</v>
      </c>
      <c r="X342" s="52">
        <f t="shared" si="15"/>
        <v>0.4477607785</v>
      </c>
      <c r="Y342" s="52">
        <f t="shared" si="16"/>
        <v>0.005356835745</v>
      </c>
      <c r="Z342" s="52">
        <f t="shared" si="17"/>
        <v>0.1781443217</v>
      </c>
      <c r="AA342" s="52">
        <f t="shared" si="18"/>
        <v>0.004457964957</v>
      </c>
      <c r="AB342" s="52">
        <f t="shared" si="19"/>
        <v>1.701443199</v>
      </c>
      <c r="AC342" s="53">
        <f t="shared" si="20"/>
        <v>5.106131312</v>
      </c>
      <c r="AD342" s="54">
        <f t="shared" si="21"/>
        <v>1.274542601</v>
      </c>
      <c r="AE342" s="54">
        <f t="shared" si="22"/>
        <v>0.0005006333011</v>
      </c>
      <c r="AF342" s="54">
        <f t="shared" si="23"/>
        <v>0.6423025207</v>
      </c>
      <c r="AG342" s="54">
        <f t="shared" si="24"/>
        <v>0</v>
      </c>
      <c r="AH342" s="54">
        <f t="shared" si="25"/>
        <v>0</v>
      </c>
      <c r="AI342" s="54">
        <f t="shared" si="26"/>
        <v>0.4477607785</v>
      </c>
      <c r="AJ342" s="54">
        <f t="shared" si="27"/>
        <v>0.005356835745</v>
      </c>
      <c r="AK342" s="54">
        <f t="shared" si="28"/>
        <v>0.1781443217</v>
      </c>
      <c r="AL342" s="54">
        <f t="shared" si="29"/>
        <v>0.004457964957</v>
      </c>
      <c r="AM342" s="54">
        <f t="shared" si="30"/>
        <v>2.553065656</v>
      </c>
      <c r="AN342" s="54">
        <f t="shared" si="31"/>
        <v>-5.106131312</v>
      </c>
      <c r="AO342" s="55">
        <f t="shared" si="32"/>
        <v>2.996380019</v>
      </c>
      <c r="AP342" s="55">
        <f t="shared" si="33"/>
        <v>0.001176961538</v>
      </c>
      <c r="AQ342" s="55">
        <f t="shared" si="34"/>
        <v>2.013357511</v>
      </c>
      <c r="AR342" s="55">
        <f t="shared" si="35"/>
        <v>0</v>
      </c>
      <c r="AS342" s="55">
        <f t="shared" si="36"/>
        <v>0</v>
      </c>
      <c r="AT342" s="55">
        <f t="shared" si="37"/>
        <v>2.105322253</v>
      </c>
      <c r="AU342" s="55">
        <f t="shared" si="38"/>
        <v>0.02518725632</v>
      </c>
      <c r="AV342" s="55">
        <f t="shared" si="39"/>
        <v>0.8376151346</v>
      </c>
      <c r="AW342" s="55">
        <f t="shared" si="40"/>
        <v>0.0209608641</v>
      </c>
      <c r="AX342" s="55">
        <f t="shared" si="41"/>
        <v>8</v>
      </c>
      <c r="AY342" s="55">
        <f t="shared" si="42"/>
        <v>24.00847147</v>
      </c>
      <c r="AZ342" s="54">
        <f t="shared" ref="AZ342:BA342" si="2436">AO342*2</f>
        <v>5.992760038</v>
      </c>
      <c r="BA342" s="54">
        <f t="shared" si="2436"/>
        <v>0.002353923077</v>
      </c>
      <c r="BB342" s="54">
        <f t="shared" ref="BB342:BD342" si="2437">AQ342*(3/2)</f>
        <v>3.020036267</v>
      </c>
      <c r="BC342" s="54">
        <f t="shared" si="2437"/>
        <v>0</v>
      </c>
      <c r="BD342" s="54">
        <f t="shared" si="2437"/>
        <v>0</v>
      </c>
      <c r="BE342" s="54">
        <f t="shared" ref="BE342:BH342" si="2438">AT342</f>
        <v>2.105322253</v>
      </c>
      <c r="BF342" s="54">
        <f t="shared" si="2438"/>
        <v>0.02518725632</v>
      </c>
      <c r="BG342" s="54">
        <f t="shared" si="2438"/>
        <v>0.8376151346</v>
      </c>
      <c r="BH342" s="54">
        <f t="shared" si="2438"/>
        <v>0.0209608641</v>
      </c>
      <c r="BI342" s="54">
        <f t="shared" si="46"/>
        <v>12.00423574</v>
      </c>
      <c r="BJ342" s="54">
        <f t="shared" si="47"/>
        <v>-24.00847147</v>
      </c>
      <c r="BK342" s="56">
        <f t="shared" ref="BK342:BN342" si="2439">AO342</f>
        <v>2.996380019</v>
      </c>
      <c r="BL342" s="56">
        <f t="shared" si="2439"/>
        <v>0.001176961538</v>
      </c>
      <c r="BM342" s="56">
        <f t="shared" si="2439"/>
        <v>2.013357511</v>
      </c>
      <c r="BN342" s="56">
        <f t="shared" si="2439"/>
        <v>0</v>
      </c>
      <c r="BO342" s="56">
        <f t="shared" si="49"/>
        <v>0</v>
      </c>
      <c r="BP342" s="56">
        <f t="shared" si="50"/>
        <v>2.105322253</v>
      </c>
      <c r="BQ342" s="56">
        <f t="shared" ref="BQ342:BS342" si="2440">AU342</f>
        <v>0.02518725632</v>
      </c>
      <c r="BR342" s="56">
        <f t="shared" si="2440"/>
        <v>0.8376151346</v>
      </c>
      <c r="BS342" s="56">
        <f t="shared" si="2440"/>
        <v>0.0209608641</v>
      </c>
      <c r="BT342" s="56">
        <f t="shared" si="52"/>
        <v>8</v>
      </c>
      <c r="BU342" s="50">
        <f t="shared" ref="BU342:BX342" si="2441">AZ342</f>
        <v>5.992760038</v>
      </c>
      <c r="BV342" s="50">
        <f t="shared" si="2441"/>
        <v>0.002353923077</v>
      </c>
      <c r="BW342" s="50">
        <f t="shared" si="2441"/>
        <v>3.020036267</v>
      </c>
      <c r="BX342" s="50">
        <f t="shared" si="2441"/>
        <v>0</v>
      </c>
      <c r="BY342" s="50">
        <f t="shared" si="54"/>
        <v>0</v>
      </c>
      <c r="BZ342" s="50">
        <f t="shared" si="55"/>
        <v>2.105322253</v>
      </c>
      <c r="CA342" s="50">
        <f t="shared" ref="CA342:CC342" si="2442">BF342</f>
        <v>0.02518725632</v>
      </c>
      <c r="CB342" s="50">
        <f t="shared" si="2442"/>
        <v>0.8376151346</v>
      </c>
      <c r="CC342" s="50">
        <f t="shared" si="2442"/>
        <v>0.0209608641</v>
      </c>
      <c r="CD342" s="50">
        <f t="shared" si="57"/>
        <v>12.00423574</v>
      </c>
      <c r="CE342" s="57">
        <f t="shared" si="58"/>
        <v>38.29</v>
      </c>
      <c r="CF342" s="57">
        <f t="shared" si="59"/>
        <v>0.02</v>
      </c>
      <c r="CG342" s="57">
        <f t="shared" si="60"/>
        <v>21.83</v>
      </c>
      <c r="CH342" s="57">
        <f t="shared" si="61"/>
        <v>0</v>
      </c>
      <c r="CI342" s="58">
        <f t="shared" si="62"/>
        <v>0</v>
      </c>
      <c r="CJ342" s="58">
        <f t="shared" si="63"/>
        <v>32.17</v>
      </c>
      <c r="CK342" s="57">
        <f t="shared" si="64"/>
        <v>0.38</v>
      </c>
      <c r="CL342" s="57">
        <f t="shared" si="65"/>
        <v>7.18</v>
      </c>
      <c r="CM342" s="57">
        <f t="shared" si="66"/>
        <v>0.25</v>
      </c>
      <c r="CN342" s="57">
        <f t="shared" si="67"/>
        <v>100.12</v>
      </c>
      <c r="CO342" s="59">
        <f t="shared" si="68"/>
        <v>0.2802245477</v>
      </c>
      <c r="CP342" s="59">
        <f t="shared" si="69"/>
        <v>0.7043365763</v>
      </c>
      <c r="CQ342" s="59">
        <f t="shared" si="70"/>
        <v>0.008426408765</v>
      </c>
      <c r="CR342" s="59">
        <f t="shared" si="71"/>
        <v>0.007012467205</v>
      </c>
      <c r="CS342" s="60">
        <f t="shared" si="72"/>
        <v>28.02245477</v>
      </c>
      <c r="CT342" s="60">
        <f t="shared" si="73"/>
        <v>0.7012467205</v>
      </c>
      <c r="CU342" s="60">
        <f t="shared" si="74"/>
        <v>71.27629851</v>
      </c>
      <c r="CV342" s="61">
        <f t="shared" si="75"/>
        <v>0.1471247411</v>
      </c>
      <c r="CW342" s="61">
        <f t="shared" si="76"/>
        <v>0.2426744583</v>
      </c>
      <c r="CX342" s="62"/>
    </row>
    <row r="343" ht="15.75" customHeight="1">
      <c r="A343" s="17" t="s">
        <v>53</v>
      </c>
      <c r="B343" s="17" t="s">
        <v>396</v>
      </c>
      <c r="C343" s="17" t="s">
        <v>397</v>
      </c>
      <c r="D343" s="83"/>
      <c r="E343" s="1" t="s">
        <v>398</v>
      </c>
      <c r="F343" s="2">
        <v>10.0</v>
      </c>
      <c r="G343" s="3" t="s">
        <v>408</v>
      </c>
      <c r="H343" s="48">
        <v>37.65</v>
      </c>
      <c r="I343" s="49">
        <v>3.45</v>
      </c>
      <c r="J343" s="49">
        <v>21.1</v>
      </c>
      <c r="K343" s="49">
        <v>1.72</v>
      </c>
      <c r="L343" s="49">
        <v>0.01</v>
      </c>
      <c r="M343" s="49">
        <v>0.03</v>
      </c>
      <c r="N343" s="49">
        <v>17.56</v>
      </c>
      <c r="O343" s="49">
        <v>18.62</v>
      </c>
      <c r="P343" s="49"/>
      <c r="Q343" s="50">
        <f t="shared" si="8"/>
        <v>100.14</v>
      </c>
      <c r="R343" s="51">
        <f t="shared" si="9"/>
        <v>12</v>
      </c>
      <c r="S343" s="52">
        <f t="shared" si="10"/>
        <v>0.6266195995</v>
      </c>
      <c r="T343" s="52">
        <f t="shared" si="11"/>
        <v>0.0001251583253</v>
      </c>
      <c r="U343" s="52">
        <f t="shared" si="12"/>
        <v>0.4138825221</v>
      </c>
      <c r="V343" s="52">
        <f t="shared" si="13"/>
        <v>0.0003947622939</v>
      </c>
      <c r="W343" s="52">
        <f t="shared" si="14"/>
        <v>0</v>
      </c>
      <c r="X343" s="52">
        <f t="shared" si="15"/>
        <v>0.2591639943</v>
      </c>
      <c r="Y343" s="52">
        <f t="shared" si="16"/>
        <v>0.2475421992</v>
      </c>
      <c r="Z343" s="52">
        <f t="shared" si="17"/>
        <v>0.08559859469</v>
      </c>
      <c r="AA343" s="52">
        <f t="shared" si="18"/>
        <v>0.0306707989</v>
      </c>
      <c r="AB343" s="52">
        <f t="shared" si="19"/>
        <v>1.663997629</v>
      </c>
      <c r="AC343" s="53">
        <f t="shared" si="20"/>
        <v>4.995762058</v>
      </c>
      <c r="AD343" s="54">
        <f t="shared" si="21"/>
        <v>1.253239199</v>
      </c>
      <c r="AE343" s="54">
        <f t="shared" si="22"/>
        <v>0.0002503166506</v>
      </c>
      <c r="AF343" s="54">
        <f t="shared" si="23"/>
        <v>0.6208237831</v>
      </c>
      <c r="AG343" s="54">
        <f t="shared" si="24"/>
        <v>0.0005921434408</v>
      </c>
      <c r="AH343" s="54">
        <f t="shared" si="25"/>
        <v>0</v>
      </c>
      <c r="AI343" s="54">
        <f t="shared" si="26"/>
        <v>0.2591639943</v>
      </c>
      <c r="AJ343" s="54">
        <f t="shared" si="27"/>
        <v>0.2475421992</v>
      </c>
      <c r="AK343" s="54">
        <f t="shared" si="28"/>
        <v>0.08559859469</v>
      </c>
      <c r="AL343" s="54">
        <f t="shared" si="29"/>
        <v>0.0306707989</v>
      </c>
      <c r="AM343" s="54">
        <f t="shared" si="30"/>
        <v>2.497881029</v>
      </c>
      <c r="AN343" s="54">
        <f t="shared" si="31"/>
        <v>-4.995762058</v>
      </c>
      <c r="AO343" s="55">
        <f t="shared" si="32"/>
        <v>3.01259852</v>
      </c>
      <c r="AP343" s="55">
        <f t="shared" si="33"/>
        <v>0.000601723575</v>
      </c>
      <c r="AQ343" s="55">
        <f t="shared" si="34"/>
        <v>1.989822653</v>
      </c>
      <c r="AR343" s="55">
        <f t="shared" si="35"/>
        <v>0.001897898348</v>
      </c>
      <c r="AS343" s="55">
        <f t="shared" si="36"/>
        <v>0</v>
      </c>
      <c r="AT343" s="55">
        <f t="shared" si="37"/>
        <v>1.245982517</v>
      </c>
      <c r="AU343" s="55">
        <f t="shared" si="38"/>
        <v>1.190108422</v>
      </c>
      <c r="AV343" s="55">
        <f t="shared" si="39"/>
        <v>0.4115322916</v>
      </c>
      <c r="AW343" s="55">
        <f t="shared" si="40"/>
        <v>0.147455974</v>
      </c>
      <c r="AX343" s="55">
        <f t="shared" si="41"/>
        <v>8</v>
      </c>
      <c r="AY343" s="55">
        <f t="shared" si="42"/>
        <v>24.01812104</v>
      </c>
      <c r="AZ343" s="54">
        <f t="shared" ref="AZ343:BA343" si="2443">AO343*2</f>
        <v>6.025197041</v>
      </c>
      <c r="BA343" s="54">
        <f t="shared" si="2443"/>
        <v>0.00120344715</v>
      </c>
      <c r="BB343" s="54">
        <f t="shared" ref="BB343:BD343" si="2444">AQ343*(3/2)</f>
        <v>2.984733979</v>
      </c>
      <c r="BC343" s="54">
        <f t="shared" si="2444"/>
        <v>0.002846847522</v>
      </c>
      <c r="BD343" s="54">
        <f t="shared" si="2444"/>
        <v>0</v>
      </c>
      <c r="BE343" s="54">
        <f t="shared" ref="BE343:BH343" si="2445">AT343</f>
        <v>1.245982517</v>
      </c>
      <c r="BF343" s="54">
        <f t="shared" si="2445"/>
        <v>1.190108422</v>
      </c>
      <c r="BG343" s="54">
        <f t="shared" si="2445"/>
        <v>0.4115322916</v>
      </c>
      <c r="BH343" s="54">
        <f t="shared" si="2445"/>
        <v>0.147455974</v>
      </c>
      <c r="BI343" s="54">
        <f t="shared" si="46"/>
        <v>12.00906052</v>
      </c>
      <c r="BJ343" s="54">
        <f t="shared" si="47"/>
        <v>-24.01812104</v>
      </c>
      <c r="BK343" s="56">
        <f t="shared" ref="BK343:BN343" si="2446">AO343</f>
        <v>3.01259852</v>
      </c>
      <c r="BL343" s="56">
        <f t="shared" si="2446"/>
        <v>0.000601723575</v>
      </c>
      <c r="BM343" s="56">
        <f t="shared" si="2446"/>
        <v>1.989822653</v>
      </c>
      <c r="BN343" s="56">
        <f t="shared" si="2446"/>
        <v>0.001897898348</v>
      </c>
      <c r="BO343" s="56">
        <f t="shared" si="49"/>
        <v>0</v>
      </c>
      <c r="BP343" s="56">
        <f t="shared" si="50"/>
        <v>1.245982517</v>
      </c>
      <c r="BQ343" s="56">
        <f t="shared" ref="BQ343:BS343" si="2447">AU343</f>
        <v>1.190108422</v>
      </c>
      <c r="BR343" s="56">
        <f t="shared" si="2447"/>
        <v>0.4115322916</v>
      </c>
      <c r="BS343" s="56">
        <f t="shared" si="2447"/>
        <v>0.147455974</v>
      </c>
      <c r="BT343" s="56">
        <f t="shared" si="52"/>
        <v>8</v>
      </c>
      <c r="BU343" s="50">
        <f t="shared" ref="BU343:BX343" si="2448">AZ343</f>
        <v>6.025197041</v>
      </c>
      <c r="BV343" s="50">
        <f t="shared" si="2448"/>
        <v>0.00120344715</v>
      </c>
      <c r="BW343" s="50">
        <f t="shared" si="2448"/>
        <v>2.984733979</v>
      </c>
      <c r="BX343" s="50">
        <f t="shared" si="2448"/>
        <v>0.002846847522</v>
      </c>
      <c r="BY343" s="50">
        <f t="shared" si="54"/>
        <v>0</v>
      </c>
      <c r="BZ343" s="50">
        <f t="shared" si="55"/>
        <v>1.245982517</v>
      </c>
      <c r="CA343" s="50">
        <f t="shared" ref="CA343:CC343" si="2449">BF343</f>
        <v>1.190108422</v>
      </c>
      <c r="CB343" s="50">
        <f t="shared" si="2449"/>
        <v>0.4115322916</v>
      </c>
      <c r="CC343" s="50">
        <f t="shared" si="2449"/>
        <v>0.147455974</v>
      </c>
      <c r="CD343" s="50">
        <f t="shared" si="57"/>
        <v>12.00906052</v>
      </c>
      <c r="CE343" s="57">
        <f t="shared" si="58"/>
        <v>37.65</v>
      </c>
      <c r="CF343" s="57">
        <f t="shared" si="59"/>
        <v>0.01</v>
      </c>
      <c r="CG343" s="57">
        <f t="shared" si="60"/>
        <v>21.1</v>
      </c>
      <c r="CH343" s="57">
        <f t="shared" si="61"/>
        <v>0.03</v>
      </c>
      <c r="CI343" s="58">
        <f t="shared" si="62"/>
        <v>0</v>
      </c>
      <c r="CJ343" s="58">
        <f t="shared" si="63"/>
        <v>18.62</v>
      </c>
      <c r="CK343" s="57">
        <f t="shared" si="64"/>
        <v>17.56</v>
      </c>
      <c r="CL343" s="57">
        <f t="shared" si="65"/>
        <v>3.45</v>
      </c>
      <c r="CM343" s="57">
        <f t="shared" si="66"/>
        <v>1.72</v>
      </c>
      <c r="CN343" s="57">
        <f t="shared" si="67"/>
        <v>100.14</v>
      </c>
      <c r="CO343" s="59">
        <f t="shared" si="68"/>
        <v>0.1374028075</v>
      </c>
      <c r="CP343" s="59">
        <f t="shared" si="69"/>
        <v>0.4160098721</v>
      </c>
      <c r="CQ343" s="59">
        <f t="shared" si="70"/>
        <v>0.3973545743</v>
      </c>
      <c r="CR343" s="59">
        <f t="shared" si="71"/>
        <v>0.0492327461</v>
      </c>
      <c r="CS343" s="60">
        <f t="shared" si="72"/>
        <v>13.74028075</v>
      </c>
      <c r="CT343" s="60">
        <f t="shared" si="73"/>
        <v>4.92327461</v>
      </c>
      <c r="CU343" s="60">
        <f t="shared" si="74"/>
        <v>81.33644464</v>
      </c>
      <c r="CV343" s="61">
        <f t="shared" si="75"/>
        <v>0.1179341499</v>
      </c>
      <c r="CW343" s="61">
        <f t="shared" si="76"/>
        <v>0.1189908313</v>
      </c>
      <c r="CX343" s="62"/>
    </row>
    <row r="344" ht="15.75" customHeight="1">
      <c r="A344" s="17" t="s">
        <v>53</v>
      </c>
      <c r="B344" s="17" t="s">
        <v>396</v>
      </c>
      <c r="C344" s="17" t="s">
        <v>397</v>
      </c>
      <c r="D344" s="83"/>
      <c r="E344" s="1" t="s">
        <v>398</v>
      </c>
      <c r="F344" s="2">
        <v>11.0</v>
      </c>
      <c r="G344" s="3" t="s">
        <v>409</v>
      </c>
      <c r="H344" s="48">
        <v>37.8</v>
      </c>
      <c r="I344" s="49">
        <v>2.75</v>
      </c>
      <c r="J344" s="49">
        <v>20.64</v>
      </c>
      <c r="K344" s="49">
        <v>6.38</v>
      </c>
      <c r="L344" s="49">
        <v>0.0</v>
      </c>
      <c r="M344" s="49">
        <v>0.0</v>
      </c>
      <c r="N344" s="49">
        <v>7.96</v>
      </c>
      <c r="O344" s="49">
        <v>24.53</v>
      </c>
      <c r="P344" s="49"/>
      <c r="Q344" s="50">
        <f t="shared" si="8"/>
        <v>100.06</v>
      </c>
      <c r="R344" s="51">
        <f t="shared" si="9"/>
        <v>12</v>
      </c>
      <c r="S344" s="52">
        <f t="shared" si="10"/>
        <v>0.6291160919</v>
      </c>
      <c r="T344" s="52">
        <f t="shared" si="11"/>
        <v>0</v>
      </c>
      <c r="U344" s="52">
        <f t="shared" si="12"/>
        <v>0.4048594908</v>
      </c>
      <c r="V344" s="52">
        <f t="shared" si="13"/>
        <v>0</v>
      </c>
      <c r="W344" s="52">
        <f t="shared" si="14"/>
        <v>0</v>
      </c>
      <c r="X344" s="52">
        <f t="shared" si="15"/>
        <v>0.3414228131</v>
      </c>
      <c r="Y344" s="52">
        <f t="shared" si="16"/>
        <v>0.1122116119</v>
      </c>
      <c r="Z344" s="52">
        <f t="shared" si="17"/>
        <v>0.06823076389</v>
      </c>
      <c r="AA344" s="52">
        <f t="shared" si="18"/>
        <v>0.1137672657</v>
      </c>
      <c r="AB344" s="52">
        <f t="shared" si="19"/>
        <v>1.669608037</v>
      </c>
      <c r="AC344" s="53">
        <f t="shared" si="20"/>
        <v>5.002307749</v>
      </c>
      <c r="AD344" s="54">
        <f t="shared" si="21"/>
        <v>1.258232184</v>
      </c>
      <c r="AE344" s="54">
        <f t="shared" si="22"/>
        <v>0</v>
      </c>
      <c r="AF344" s="54">
        <f t="shared" si="23"/>
        <v>0.6072892362</v>
      </c>
      <c r="AG344" s="54">
        <f t="shared" si="24"/>
        <v>0</v>
      </c>
      <c r="AH344" s="54">
        <f t="shared" si="25"/>
        <v>0</v>
      </c>
      <c r="AI344" s="54">
        <f t="shared" si="26"/>
        <v>0.3414228131</v>
      </c>
      <c r="AJ344" s="54">
        <f t="shared" si="27"/>
        <v>0.1122116119</v>
      </c>
      <c r="AK344" s="54">
        <f t="shared" si="28"/>
        <v>0.06823076389</v>
      </c>
      <c r="AL344" s="54">
        <f t="shared" si="29"/>
        <v>0.1137672657</v>
      </c>
      <c r="AM344" s="54">
        <f t="shared" si="30"/>
        <v>2.501153875</v>
      </c>
      <c r="AN344" s="54">
        <f t="shared" si="31"/>
        <v>-5.002307749</v>
      </c>
      <c r="AO344" s="55">
        <f t="shared" si="32"/>
        <v>3.014437295</v>
      </c>
      <c r="AP344" s="55">
        <f t="shared" si="33"/>
        <v>0</v>
      </c>
      <c r="AQ344" s="55">
        <f t="shared" si="34"/>
        <v>1.939901973</v>
      </c>
      <c r="AR344" s="55">
        <f t="shared" si="35"/>
        <v>0</v>
      </c>
      <c r="AS344" s="55">
        <f t="shared" si="36"/>
        <v>0</v>
      </c>
      <c r="AT344" s="55">
        <f t="shared" si="37"/>
        <v>1.635942355</v>
      </c>
      <c r="AU344" s="55">
        <f t="shared" si="38"/>
        <v>0.5376668508</v>
      </c>
      <c r="AV344" s="55">
        <f t="shared" si="39"/>
        <v>0.3269306921</v>
      </c>
      <c r="AW344" s="55">
        <f t="shared" si="40"/>
        <v>0.5451208339</v>
      </c>
      <c r="AX344" s="55">
        <f t="shared" si="41"/>
        <v>8</v>
      </c>
      <c r="AY344" s="55">
        <f t="shared" si="42"/>
        <v>23.96877656</v>
      </c>
      <c r="AZ344" s="54">
        <f t="shared" ref="AZ344:BA344" si="2450">AO344*2</f>
        <v>6.028874589</v>
      </c>
      <c r="BA344" s="54">
        <f t="shared" si="2450"/>
        <v>0</v>
      </c>
      <c r="BB344" s="54">
        <f t="shared" ref="BB344:BD344" si="2451">AQ344*(3/2)</f>
        <v>2.90985296</v>
      </c>
      <c r="BC344" s="54">
        <f t="shared" si="2451"/>
        <v>0</v>
      </c>
      <c r="BD344" s="54">
        <f t="shared" si="2451"/>
        <v>0</v>
      </c>
      <c r="BE344" s="54">
        <f t="shared" ref="BE344:BH344" si="2452">AT344</f>
        <v>1.635942355</v>
      </c>
      <c r="BF344" s="54">
        <f t="shared" si="2452"/>
        <v>0.5376668508</v>
      </c>
      <c r="BG344" s="54">
        <f t="shared" si="2452"/>
        <v>0.3269306921</v>
      </c>
      <c r="BH344" s="54">
        <f t="shared" si="2452"/>
        <v>0.5451208339</v>
      </c>
      <c r="BI344" s="54">
        <f t="shared" si="46"/>
        <v>11.98438828</v>
      </c>
      <c r="BJ344" s="54">
        <f t="shared" si="47"/>
        <v>-23.96877656</v>
      </c>
      <c r="BK344" s="56">
        <f t="shared" ref="BK344:BN344" si="2453">AO344</f>
        <v>3.014437295</v>
      </c>
      <c r="BL344" s="56">
        <f t="shared" si="2453"/>
        <v>0</v>
      </c>
      <c r="BM344" s="56">
        <f t="shared" si="2453"/>
        <v>1.939901973</v>
      </c>
      <c r="BN344" s="56">
        <f t="shared" si="2453"/>
        <v>0</v>
      </c>
      <c r="BO344" s="56">
        <f t="shared" si="49"/>
        <v>0.03122343731</v>
      </c>
      <c r="BP344" s="56">
        <f t="shared" si="50"/>
        <v>1.604718918</v>
      </c>
      <c r="BQ344" s="56">
        <f t="shared" ref="BQ344:BS344" si="2454">AU344</f>
        <v>0.5376668508</v>
      </c>
      <c r="BR344" s="56">
        <f t="shared" si="2454"/>
        <v>0.3269306921</v>
      </c>
      <c r="BS344" s="56">
        <f t="shared" si="2454"/>
        <v>0.5451208339</v>
      </c>
      <c r="BT344" s="56">
        <f t="shared" si="52"/>
        <v>8</v>
      </c>
      <c r="BU344" s="50">
        <f t="shared" ref="BU344:BX344" si="2455">AZ344</f>
        <v>6.028874589</v>
      </c>
      <c r="BV344" s="50">
        <f t="shared" si="2455"/>
        <v>0</v>
      </c>
      <c r="BW344" s="50">
        <f t="shared" si="2455"/>
        <v>2.90985296</v>
      </c>
      <c r="BX344" s="50">
        <f t="shared" si="2455"/>
        <v>0</v>
      </c>
      <c r="BY344" s="50">
        <f t="shared" si="54"/>
        <v>0.04683515596</v>
      </c>
      <c r="BZ344" s="50">
        <f t="shared" si="55"/>
        <v>1.604718918</v>
      </c>
      <c r="CA344" s="50">
        <f t="shared" ref="CA344:CC344" si="2456">BF344</f>
        <v>0.5376668508</v>
      </c>
      <c r="CB344" s="50">
        <f t="shared" si="2456"/>
        <v>0.3269306921</v>
      </c>
      <c r="CC344" s="50">
        <f t="shared" si="2456"/>
        <v>0.5451208339</v>
      </c>
      <c r="CD344" s="50">
        <f t="shared" si="57"/>
        <v>12</v>
      </c>
      <c r="CE344" s="57">
        <f t="shared" si="58"/>
        <v>37.8</v>
      </c>
      <c r="CF344" s="57">
        <f t="shared" si="59"/>
        <v>0</v>
      </c>
      <c r="CG344" s="57">
        <f t="shared" si="60"/>
        <v>20.64</v>
      </c>
      <c r="CH344" s="57">
        <f t="shared" si="61"/>
        <v>0</v>
      </c>
      <c r="CI344" s="58">
        <f t="shared" si="62"/>
        <v>0.5203061506</v>
      </c>
      <c r="CJ344" s="58">
        <f t="shared" si="63"/>
        <v>24.0618228</v>
      </c>
      <c r="CK344" s="57">
        <f t="shared" si="64"/>
        <v>7.96</v>
      </c>
      <c r="CL344" s="57">
        <f t="shared" si="65"/>
        <v>2.75</v>
      </c>
      <c r="CM344" s="57">
        <f t="shared" si="66"/>
        <v>6.38</v>
      </c>
      <c r="CN344" s="57">
        <f t="shared" si="67"/>
        <v>100.1121289</v>
      </c>
      <c r="CO344" s="59">
        <f t="shared" si="68"/>
        <v>0.1084549653</v>
      </c>
      <c r="CP344" s="59">
        <f t="shared" si="69"/>
        <v>0.5323444348</v>
      </c>
      <c r="CQ344" s="59">
        <f t="shared" si="70"/>
        <v>0.1783639194</v>
      </c>
      <c r="CR344" s="59">
        <f t="shared" si="71"/>
        <v>0.1808366805</v>
      </c>
      <c r="CS344" s="60">
        <f t="shared" si="72"/>
        <v>10.84549653</v>
      </c>
      <c r="CT344" s="60">
        <f t="shared" si="73"/>
        <v>18.08366805</v>
      </c>
      <c r="CU344" s="60">
        <f t="shared" si="74"/>
        <v>71.07083543</v>
      </c>
      <c r="CV344" s="61">
        <f t="shared" si="75"/>
        <v>0.2350641631</v>
      </c>
      <c r="CW344" s="61">
        <f t="shared" si="76"/>
        <v>0.09392199991</v>
      </c>
      <c r="CX344" s="62"/>
    </row>
    <row r="345" ht="15.75" customHeight="1">
      <c r="A345" s="17" t="s">
        <v>53</v>
      </c>
      <c r="B345" s="17" t="s">
        <v>396</v>
      </c>
      <c r="C345" s="17" t="s">
        <v>397</v>
      </c>
      <c r="D345" s="83"/>
      <c r="E345" s="1" t="s">
        <v>398</v>
      </c>
      <c r="F345" s="2">
        <v>12.0</v>
      </c>
      <c r="G345" s="3" t="s">
        <v>410</v>
      </c>
      <c r="H345" s="48">
        <v>38.25</v>
      </c>
      <c r="I345" s="49">
        <v>6.7</v>
      </c>
      <c r="J345" s="49">
        <v>21.78</v>
      </c>
      <c r="K345" s="49">
        <v>0.15</v>
      </c>
      <c r="L345" s="49">
        <v>0.01</v>
      </c>
      <c r="M345" s="49">
        <v>0.01</v>
      </c>
      <c r="N345" s="49">
        <v>0.18</v>
      </c>
      <c r="O345" s="49">
        <v>32.96</v>
      </c>
      <c r="P345" s="49"/>
      <c r="Q345" s="50">
        <f t="shared" si="8"/>
        <v>100.04</v>
      </c>
      <c r="R345" s="51">
        <f t="shared" si="9"/>
        <v>12</v>
      </c>
      <c r="S345" s="52">
        <f t="shared" si="10"/>
        <v>0.6366055692</v>
      </c>
      <c r="T345" s="52">
        <f t="shared" si="11"/>
        <v>0.0001251583253</v>
      </c>
      <c r="U345" s="52">
        <f t="shared" si="12"/>
        <v>0.4272209162</v>
      </c>
      <c r="V345" s="52">
        <f t="shared" si="13"/>
        <v>0.0001315874313</v>
      </c>
      <c r="W345" s="52">
        <f t="shared" si="14"/>
        <v>0</v>
      </c>
      <c r="X345" s="52">
        <f t="shared" si="15"/>
        <v>0.4587564582</v>
      </c>
      <c r="Y345" s="52">
        <f t="shared" si="16"/>
        <v>0.002537448511</v>
      </c>
      <c r="Z345" s="52">
        <f t="shared" si="17"/>
        <v>0.166234952</v>
      </c>
      <c r="AA345" s="52">
        <f t="shared" si="18"/>
        <v>0.002674778974</v>
      </c>
      <c r="AB345" s="52">
        <f t="shared" si="19"/>
        <v>1.694286869</v>
      </c>
      <c r="AC345" s="53">
        <f t="shared" si="20"/>
        <v>5.089387696</v>
      </c>
      <c r="AD345" s="54">
        <f t="shared" si="21"/>
        <v>1.273211138</v>
      </c>
      <c r="AE345" s="54">
        <f t="shared" si="22"/>
        <v>0.0002503166506</v>
      </c>
      <c r="AF345" s="54">
        <f t="shared" si="23"/>
        <v>0.6408313743</v>
      </c>
      <c r="AG345" s="54">
        <f t="shared" si="24"/>
        <v>0.0001973811469</v>
      </c>
      <c r="AH345" s="54">
        <f t="shared" si="25"/>
        <v>0</v>
      </c>
      <c r="AI345" s="54">
        <f t="shared" si="26"/>
        <v>0.4587564582</v>
      </c>
      <c r="AJ345" s="54">
        <f t="shared" si="27"/>
        <v>0.002537448511</v>
      </c>
      <c r="AK345" s="54">
        <f t="shared" si="28"/>
        <v>0.166234952</v>
      </c>
      <c r="AL345" s="54">
        <f t="shared" si="29"/>
        <v>0.002674778974</v>
      </c>
      <c r="AM345" s="54">
        <f t="shared" si="30"/>
        <v>2.544693848</v>
      </c>
      <c r="AN345" s="54">
        <f t="shared" si="31"/>
        <v>-5.089387696</v>
      </c>
      <c r="AO345" s="55">
        <f t="shared" si="32"/>
        <v>3.005892713</v>
      </c>
      <c r="AP345" s="55">
        <f t="shared" si="33"/>
        <v>0.0005909663946</v>
      </c>
      <c r="AQ345" s="55">
        <f t="shared" si="34"/>
        <v>2.017230607</v>
      </c>
      <c r="AR345" s="55">
        <f t="shared" si="35"/>
        <v>0.0006213230296</v>
      </c>
      <c r="AS345" s="55">
        <f t="shared" si="36"/>
        <v>0</v>
      </c>
      <c r="AT345" s="55">
        <f t="shared" si="37"/>
        <v>2.166133571</v>
      </c>
      <c r="AU345" s="55">
        <f t="shared" si="38"/>
        <v>0.01198119897</v>
      </c>
      <c r="AV345" s="55">
        <f t="shared" si="39"/>
        <v>0.7849199805</v>
      </c>
      <c r="AW345" s="55">
        <f t="shared" si="40"/>
        <v>0.01262963916</v>
      </c>
      <c r="AX345" s="55">
        <f t="shared" si="41"/>
        <v>8</v>
      </c>
      <c r="AY345" s="55">
        <f t="shared" si="42"/>
        <v>24.03081929</v>
      </c>
      <c r="AZ345" s="54">
        <f t="shared" ref="AZ345:BA345" si="2457">AO345*2</f>
        <v>6.011785427</v>
      </c>
      <c r="BA345" s="54">
        <f t="shared" si="2457"/>
        <v>0.001181932789</v>
      </c>
      <c r="BB345" s="54">
        <f t="shared" ref="BB345:BD345" si="2458">AQ345*(3/2)</f>
        <v>3.025845911</v>
      </c>
      <c r="BC345" s="54">
        <f t="shared" si="2458"/>
        <v>0.0009319845444</v>
      </c>
      <c r="BD345" s="54">
        <f t="shared" si="2458"/>
        <v>0</v>
      </c>
      <c r="BE345" s="54">
        <f t="shared" ref="BE345:BH345" si="2459">AT345</f>
        <v>2.166133571</v>
      </c>
      <c r="BF345" s="54">
        <f t="shared" si="2459"/>
        <v>0.01198119897</v>
      </c>
      <c r="BG345" s="54">
        <f t="shared" si="2459"/>
        <v>0.7849199805</v>
      </c>
      <c r="BH345" s="54">
        <f t="shared" si="2459"/>
        <v>0.01262963916</v>
      </c>
      <c r="BI345" s="54">
        <f t="shared" si="46"/>
        <v>12.01540964</v>
      </c>
      <c r="BJ345" s="54">
        <f t="shared" si="47"/>
        <v>-24.03081929</v>
      </c>
      <c r="BK345" s="56">
        <f t="shared" ref="BK345:BN345" si="2460">AO345</f>
        <v>3.005892713</v>
      </c>
      <c r="BL345" s="56">
        <f t="shared" si="2460"/>
        <v>0.0005909663946</v>
      </c>
      <c r="BM345" s="56">
        <f t="shared" si="2460"/>
        <v>2.017230607</v>
      </c>
      <c r="BN345" s="56">
        <f t="shared" si="2460"/>
        <v>0.0006213230296</v>
      </c>
      <c r="BO345" s="56">
        <f t="shared" si="49"/>
        <v>0</v>
      </c>
      <c r="BP345" s="56">
        <f t="shared" si="50"/>
        <v>2.166133571</v>
      </c>
      <c r="BQ345" s="56">
        <f t="shared" ref="BQ345:BS345" si="2461">AU345</f>
        <v>0.01198119897</v>
      </c>
      <c r="BR345" s="56">
        <f t="shared" si="2461"/>
        <v>0.7849199805</v>
      </c>
      <c r="BS345" s="56">
        <f t="shared" si="2461"/>
        <v>0.01262963916</v>
      </c>
      <c r="BT345" s="56">
        <f t="shared" si="52"/>
        <v>8</v>
      </c>
      <c r="BU345" s="50">
        <f t="shared" ref="BU345:BX345" si="2462">AZ345</f>
        <v>6.011785427</v>
      </c>
      <c r="BV345" s="50">
        <f t="shared" si="2462"/>
        <v>0.001181932789</v>
      </c>
      <c r="BW345" s="50">
        <f t="shared" si="2462"/>
        <v>3.025845911</v>
      </c>
      <c r="BX345" s="50">
        <f t="shared" si="2462"/>
        <v>0.0009319845444</v>
      </c>
      <c r="BY345" s="50">
        <f t="shared" si="54"/>
        <v>0</v>
      </c>
      <c r="BZ345" s="50">
        <f t="shared" si="55"/>
        <v>2.166133571</v>
      </c>
      <c r="CA345" s="50">
        <f t="shared" ref="CA345:CC345" si="2463">BF345</f>
        <v>0.01198119897</v>
      </c>
      <c r="CB345" s="50">
        <f t="shared" si="2463"/>
        <v>0.7849199805</v>
      </c>
      <c r="CC345" s="50">
        <f t="shared" si="2463"/>
        <v>0.01262963916</v>
      </c>
      <c r="CD345" s="50">
        <f t="shared" si="57"/>
        <v>12.01540964</v>
      </c>
      <c r="CE345" s="57">
        <f t="shared" si="58"/>
        <v>38.25</v>
      </c>
      <c r="CF345" s="57">
        <f t="shared" si="59"/>
        <v>0.01</v>
      </c>
      <c r="CG345" s="57">
        <f t="shared" si="60"/>
        <v>21.78</v>
      </c>
      <c r="CH345" s="57">
        <f t="shared" si="61"/>
        <v>0.01</v>
      </c>
      <c r="CI345" s="58">
        <f t="shared" si="62"/>
        <v>0</v>
      </c>
      <c r="CJ345" s="58">
        <f t="shared" si="63"/>
        <v>32.96</v>
      </c>
      <c r="CK345" s="57">
        <f t="shared" si="64"/>
        <v>0.18</v>
      </c>
      <c r="CL345" s="57">
        <f t="shared" si="65"/>
        <v>6.7</v>
      </c>
      <c r="CM345" s="57">
        <f t="shared" si="66"/>
        <v>0.15</v>
      </c>
      <c r="CN345" s="57">
        <f t="shared" si="67"/>
        <v>100.04</v>
      </c>
      <c r="CO345" s="59">
        <f t="shared" si="68"/>
        <v>0.2637797405</v>
      </c>
      <c r="CP345" s="59">
        <f t="shared" si="69"/>
        <v>0.7279495559</v>
      </c>
      <c r="CQ345" s="59">
        <f t="shared" si="70"/>
        <v>0.00402639458</v>
      </c>
      <c r="CR345" s="59">
        <f t="shared" si="71"/>
        <v>0.004244309004</v>
      </c>
      <c r="CS345" s="60">
        <f t="shared" si="72"/>
        <v>26.37797405</v>
      </c>
      <c r="CT345" s="60">
        <f t="shared" si="73"/>
        <v>0.4244309004</v>
      </c>
      <c r="CU345" s="60">
        <f t="shared" si="74"/>
        <v>73.19759505</v>
      </c>
      <c r="CV345" s="61">
        <f t="shared" si="75"/>
        <v>0.1361341793</v>
      </c>
      <c r="CW345" s="61">
        <f t="shared" si="76"/>
        <v>0.2284332553</v>
      </c>
      <c r="CX345" s="62"/>
    </row>
    <row r="346" ht="15.75" customHeight="1">
      <c r="A346" s="17" t="s">
        <v>53</v>
      </c>
      <c r="B346" s="17" t="s">
        <v>396</v>
      </c>
      <c r="C346" s="17" t="s">
        <v>397</v>
      </c>
      <c r="D346" s="83"/>
      <c r="E346" s="1" t="s">
        <v>398</v>
      </c>
      <c r="F346" s="2">
        <v>13.0</v>
      </c>
      <c r="G346" s="3" t="s">
        <v>411</v>
      </c>
      <c r="H346" s="48">
        <v>37.49</v>
      </c>
      <c r="I346" s="49">
        <v>3.87</v>
      </c>
      <c r="J346" s="49">
        <v>21.54</v>
      </c>
      <c r="K346" s="49">
        <v>2.36</v>
      </c>
      <c r="L346" s="49">
        <v>0.02</v>
      </c>
      <c r="M346" s="49">
        <v>0.0</v>
      </c>
      <c r="N346" s="49">
        <v>2.44</v>
      </c>
      <c r="O346" s="49">
        <v>31.89</v>
      </c>
      <c r="P346" s="49"/>
      <c r="Q346" s="50">
        <f t="shared" si="8"/>
        <v>99.61</v>
      </c>
      <c r="R346" s="51">
        <f t="shared" si="9"/>
        <v>12</v>
      </c>
      <c r="S346" s="52">
        <f t="shared" si="10"/>
        <v>0.6239566742</v>
      </c>
      <c r="T346" s="52">
        <f t="shared" si="11"/>
        <v>0.0002503166506</v>
      </c>
      <c r="U346" s="52">
        <f t="shared" si="12"/>
        <v>0.4225132477</v>
      </c>
      <c r="V346" s="52">
        <f t="shared" si="13"/>
        <v>0</v>
      </c>
      <c r="W346" s="52">
        <f t="shared" si="14"/>
        <v>0</v>
      </c>
      <c r="X346" s="52">
        <f t="shared" si="15"/>
        <v>0.4438635756</v>
      </c>
      <c r="Y346" s="52">
        <f t="shared" si="16"/>
        <v>0.03439652426</v>
      </c>
      <c r="Z346" s="52">
        <f t="shared" si="17"/>
        <v>0.09601929318</v>
      </c>
      <c r="AA346" s="52">
        <f t="shared" si="18"/>
        <v>0.04208318919</v>
      </c>
      <c r="AB346" s="52">
        <f t="shared" si="19"/>
        <v>1.663082821</v>
      </c>
      <c r="AC346" s="53">
        <f t="shared" si="20"/>
        <v>4.997092871</v>
      </c>
      <c r="AD346" s="54">
        <f t="shared" si="21"/>
        <v>1.247913348</v>
      </c>
      <c r="AE346" s="54">
        <f t="shared" si="22"/>
        <v>0.0005006333011</v>
      </c>
      <c r="AF346" s="54">
        <f t="shared" si="23"/>
        <v>0.6337698715</v>
      </c>
      <c r="AG346" s="54">
        <f t="shared" si="24"/>
        <v>0</v>
      </c>
      <c r="AH346" s="54">
        <f t="shared" si="25"/>
        <v>0</v>
      </c>
      <c r="AI346" s="54">
        <f t="shared" si="26"/>
        <v>0.4438635756</v>
      </c>
      <c r="AJ346" s="54">
        <f t="shared" si="27"/>
        <v>0.03439652426</v>
      </c>
      <c r="AK346" s="54">
        <f t="shared" si="28"/>
        <v>0.09601929318</v>
      </c>
      <c r="AL346" s="54">
        <f t="shared" si="29"/>
        <v>0.04208318919</v>
      </c>
      <c r="AM346" s="54">
        <f t="shared" si="30"/>
        <v>2.498546435</v>
      </c>
      <c r="AN346" s="54">
        <f t="shared" si="31"/>
        <v>-4.997092871</v>
      </c>
      <c r="AO346" s="55">
        <f t="shared" si="32"/>
        <v>3.001446068</v>
      </c>
      <c r="AP346" s="55">
        <f t="shared" si="33"/>
        <v>0.001204109128</v>
      </c>
      <c r="AQ346" s="55">
        <f t="shared" si="34"/>
        <v>2.032433947</v>
      </c>
      <c r="AR346" s="55">
        <f t="shared" si="35"/>
        <v>0</v>
      </c>
      <c r="AS346" s="55">
        <f t="shared" si="36"/>
        <v>0</v>
      </c>
      <c r="AT346" s="55">
        <f t="shared" si="37"/>
        <v>2.135136363</v>
      </c>
      <c r="AU346" s="55">
        <f t="shared" si="38"/>
        <v>0.1654591044</v>
      </c>
      <c r="AV346" s="55">
        <f t="shared" si="39"/>
        <v>0.4618858038</v>
      </c>
      <c r="AW346" s="55">
        <f t="shared" si="40"/>
        <v>0.2024346048</v>
      </c>
      <c r="AX346" s="55">
        <f t="shared" si="41"/>
        <v>8</v>
      </c>
      <c r="AY346" s="55">
        <f t="shared" si="42"/>
        <v>24.0377343</v>
      </c>
      <c r="AZ346" s="54">
        <f t="shared" ref="AZ346:BA346" si="2464">AO346*2</f>
        <v>6.002892137</v>
      </c>
      <c r="BA346" s="54">
        <f t="shared" si="2464"/>
        <v>0.002408218255</v>
      </c>
      <c r="BB346" s="54">
        <f t="shared" ref="BB346:BD346" si="2465">AQ346*(3/2)</f>
        <v>3.04865092</v>
      </c>
      <c r="BC346" s="54">
        <f t="shared" si="2465"/>
        <v>0</v>
      </c>
      <c r="BD346" s="54">
        <f t="shared" si="2465"/>
        <v>0</v>
      </c>
      <c r="BE346" s="54">
        <f t="shared" ref="BE346:BH346" si="2466">AT346</f>
        <v>2.135136363</v>
      </c>
      <c r="BF346" s="54">
        <f t="shared" si="2466"/>
        <v>0.1654591044</v>
      </c>
      <c r="BG346" s="54">
        <f t="shared" si="2466"/>
        <v>0.4618858038</v>
      </c>
      <c r="BH346" s="54">
        <f t="shared" si="2466"/>
        <v>0.2024346048</v>
      </c>
      <c r="BI346" s="54">
        <f t="shared" si="46"/>
        <v>12.01886715</v>
      </c>
      <c r="BJ346" s="54">
        <f t="shared" si="47"/>
        <v>-24.0377343</v>
      </c>
      <c r="BK346" s="56">
        <f t="shared" ref="BK346:BN346" si="2467">AO346</f>
        <v>3.001446068</v>
      </c>
      <c r="BL346" s="56">
        <f t="shared" si="2467"/>
        <v>0.001204109128</v>
      </c>
      <c r="BM346" s="56">
        <f t="shared" si="2467"/>
        <v>2.032433947</v>
      </c>
      <c r="BN346" s="56">
        <f t="shared" si="2467"/>
        <v>0</v>
      </c>
      <c r="BO346" s="56">
        <f t="shared" si="49"/>
        <v>0</v>
      </c>
      <c r="BP346" s="56">
        <f t="shared" si="50"/>
        <v>2.135136363</v>
      </c>
      <c r="BQ346" s="56">
        <f t="shared" ref="BQ346:BS346" si="2468">AU346</f>
        <v>0.1654591044</v>
      </c>
      <c r="BR346" s="56">
        <f t="shared" si="2468"/>
        <v>0.4618858038</v>
      </c>
      <c r="BS346" s="56">
        <f t="shared" si="2468"/>
        <v>0.2024346048</v>
      </c>
      <c r="BT346" s="56">
        <f t="shared" si="52"/>
        <v>8</v>
      </c>
      <c r="BU346" s="50">
        <f t="shared" ref="BU346:BX346" si="2469">AZ346</f>
        <v>6.002892137</v>
      </c>
      <c r="BV346" s="50">
        <f t="shared" si="2469"/>
        <v>0.002408218255</v>
      </c>
      <c r="BW346" s="50">
        <f t="shared" si="2469"/>
        <v>3.04865092</v>
      </c>
      <c r="BX346" s="50">
        <f t="shared" si="2469"/>
        <v>0</v>
      </c>
      <c r="BY346" s="50">
        <f t="shared" si="54"/>
        <v>0</v>
      </c>
      <c r="BZ346" s="50">
        <f t="shared" si="55"/>
        <v>2.135136363</v>
      </c>
      <c r="CA346" s="50">
        <f t="shared" ref="CA346:CC346" si="2470">BF346</f>
        <v>0.1654591044</v>
      </c>
      <c r="CB346" s="50">
        <f t="shared" si="2470"/>
        <v>0.4618858038</v>
      </c>
      <c r="CC346" s="50">
        <f t="shared" si="2470"/>
        <v>0.2024346048</v>
      </c>
      <c r="CD346" s="50">
        <f t="shared" si="57"/>
        <v>12.01886715</v>
      </c>
      <c r="CE346" s="57">
        <f t="shared" si="58"/>
        <v>37.49</v>
      </c>
      <c r="CF346" s="57">
        <f t="shared" si="59"/>
        <v>0.02</v>
      </c>
      <c r="CG346" s="57">
        <f t="shared" si="60"/>
        <v>21.54</v>
      </c>
      <c r="CH346" s="57">
        <f t="shared" si="61"/>
        <v>0</v>
      </c>
      <c r="CI346" s="58">
        <f t="shared" si="62"/>
        <v>0</v>
      </c>
      <c r="CJ346" s="58">
        <f t="shared" si="63"/>
        <v>31.89</v>
      </c>
      <c r="CK346" s="57">
        <f t="shared" si="64"/>
        <v>2.44</v>
      </c>
      <c r="CL346" s="57">
        <f t="shared" si="65"/>
        <v>3.87</v>
      </c>
      <c r="CM346" s="57">
        <f t="shared" si="66"/>
        <v>2.36</v>
      </c>
      <c r="CN346" s="57">
        <f t="shared" si="67"/>
        <v>99.61</v>
      </c>
      <c r="CO346" s="59">
        <f t="shared" si="68"/>
        <v>0.1557837804</v>
      </c>
      <c r="CP346" s="59">
        <f t="shared" si="69"/>
        <v>0.7201338764</v>
      </c>
      <c r="CQ346" s="59">
        <f t="shared" si="70"/>
        <v>0.05580566577</v>
      </c>
      <c r="CR346" s="59">
        <f t="shared" si="71"/>
        <v>0.0682766774</v>
      </c>
      <c r="CS346" s="60">
        <f t="shared" si="72"/>
        <v>15.57837804</v>
      </c>
      <c r="CT346" s="60">
        <f t="shared" si="73"/>
        <v>6.82766774</v>
      </c>
      <c r="CU346" s="60">
        <f t="shared" si="74"/>
        <v>77.59395422</v>
      </c>
      <c r="CV346" s="61">
        <f t="shared" si="75"/>
        <v>0.1461685676</v>
      </c>
      <c r="CW346" s="61">
        <f t="shared" si="76"/>
        <v>0.1349087539</v>
      </c>
      <c r="CX346" s="62"/>
    </row>
    <row r="347" ht="15.75" customHeight="1">
      <c r="A347" s="17" t="s">
        <v>53</v>
      </c>
      <c r="B347" s="17" t="s">
        <v>396</v>
      </c>
      <c r="C347" s="17" t="s">
        <v>397</v>
      </c>
      <c r="D347" s="83"/>
      <c r="E347" s="1" t="s">
        <v>398</v>
      </c>
      <c r="F347" s="2">
        <v>14.0</v>
      </c>
      <c r="G347" s="3" t="s">
        <v>412</v>
      </c>
      <c r="H347" s="48">
        <v>38.01</v>
      </c>
      <c r="I347" s="49">
        <v>4.33</v>
      </c>
      <c r="J347" s="49">
        <v>21.48</v>
      </c>
      <c r="K347" s="49">
        <v>4.45</v>
      </c>
      <c r="L347" s="49">
        <v>0.03</v>
      </c>
      <c r="M347" s="49">
        <v>0.03</v>
      </c>
      <c r="N347" s="49">
        <v>1.23</v>
      </c>
      <c r="O347" s="49">
        <v>30.14</v>
      </c>
      <c r="P347" s="49"/>
      <c r="Q347" s="50">
        <f t="shared" si="8"/>
        <v>99.7</v>
      </c>
      <c r="R347" s="51">
        <f t="shared" si="9"/>
        <v>12</v>
      </c>
      <c r="S347" s="52">
        <f t="shared" si="10"/>
        <v>0.6326111813</v>
      </c>
      <c r="T347" s="52">
        <f t="shared" si="11"/>
        <v>0.0003754749758</v>
      </c>
      <c r="U347" s="52">
        <f t="shared" si="12"/>
        <v>0.4213363305</v>
      </c>
      <c r="V347" s="52">
        <f t="shared" si="13"/>
        <v>0.0003947622939</v>
      </c>
      <c r="W347" s="52">
        <f t="shared" si="14"/>
        <v>0</v>
      </c>
      <c r="X347" s="52">
        <f t="shared" si="15"/>
        <v>0.4195060574</v>
      </c>
      <c r="Y347" s="52">
        <f t="shared" si="16"/>
        <v>0.01733923149</v>
      </c>
      <c r="Z347" s="52">
        <f t="shared" si="17"/>
        <v>0.1074324391</v>
      </c>
      <c r="AA347" s="52">
        <f t="shared" si="18"/>
        <v>0.07935177623</v>
      </c>
      <c r="AB347" s="52">
        <f t="shared" si="19"/>
        <v>1.678347253</v>
      </c>
      <c r="AC347" s="53">
        <f t="shared" si="20"/>
        <v>5.044398912</v>
      </c>
      <c r="AD347" s="54">
        <f t="shared" si="21"/>
        <v>1.265222363</v>
      </c>
      <c r="AE347" s="54">
        <f t="shared" si="22"/>
        <v>0.0007509499517</v>
      </c>
      <c r="AF347" s="54">
        <f t="shared" si="23"/>
        <v>0.6320044958</v>
      </c>
      <c r="AG347" s="54">
        <f t="shared" si="24"/>
        <v>0.0005921434408</v>
      </c>
      <c r="AH347" s="54">
        <f t="shared" si="25"/>
        <v>0</v>
      </c>
      <c r="AI347" s="54">
        <f t="shared" si="26"/>
        <v>0.4195060574</v>
      </c>
      <c r="AJ347" s="54">
        <f t="shared" si="27"/>
        <v>0.01733923149</v>
      </c>
      <c r="AK347" s="54">
        <f t="shared" si="28"/>
        <v>0.1074324391</v>
      </c>
      <c r="AL347" s="54">
        <f t="shared" si="29"/>
        <v>0.07935177623</v>
      </c>
      <c r="AM347" s="54">
        <f t="shared" si="30"/>
        <v>2.522199456</v>
      </c>
      <c r="AN347" s="54">
        <f t="shared" si="31"/>
        <v>-5.044398912</v>
      </c>
      <c r="AO347" s="55">
        <f t="shared" si="32"/>
        <v>3.015400681</v>
      </c>
      <c r="AP347" s="55">
        <f t="shared" si="33"/>
        <v>0.001789736779</v>
      </c>
      <c r="AQ347" s="55">
        <f t="shared" si="34"/>
        <v>2.008339238</v>
      </c>
      <c r="AR347" s="55">
        <f t="shared" si="35"/>
        <v>0.001881671594</v>
      </c>
      <c r="AS347" s="55">
        <f t="shared" si="36"/>
        <v>0</v>
      </c>
      <c r="AT347" s="55">
        <f t="shared" si="37"/>
        <v>1.999615069</v>
      </c>
      <c r="AU347" s="55">
        <f t="shared" si="38"/>
        <v>0.08264907733</v>
      </c>
      <c r="AV347" s="55">
        <f t="shared" si="39"/>
        <v>0.5120868232</v>
      </c>
      <c r="AW347" s="55">
        <f t="shared" si="40"/>
        <v>0.3782377029</v>
      </c>
      <c r="AX347" s="55">
        <f t="shared" si="41"/>
        <v>8</v>
      </c>
      <c r="AY347" s="55">
        <f t="shared" si="42"/>
        <v>24.04460175</v>
      </c>
      <c r="AZ347" s="54">
        <f t="shared" ref="AZ347:BA347" si="2471">AO347*2</f>
        <v>6.030801362</v>
      </c>
      <c r="BA347" s="54">
        <f t="shared" si="2471"/>
        <v>0.003579473557</v>
      </c>
      <c r="BB347" s="54">
        <f t="shared" ref="BB347:BD347" si="2472">AQ347*(3/2)</f>
        <v>3.012508857</v>
      </c>
      <c r="BC347" s="54">
        <f t="shared" si="2472"/>
        <v>0.002822507391</v>
      </c>
      <c r="BD347" s="54">
        <f t="shared" si="2472"/>
        <v>0</v>
      </c>
      <c r="BE347" s="54">
        <f t="shared" ref="BE347:BH347" si="2473">AT347</f>
        <v>1.999615069</v>
      </c>
      <c r="BF347" s="54">
        <f t="shared" si="2473"/>
        <v>0.08264907733</v>
      </c>
      <c r="BG347" s="54">
        <f t="shared" si="2473"/>
        <v>0.5120868232</v>
      </c>
      <c r="BH347" s="54">
        <f t="shared" si="2473"/>
        <v>0.3782377029</v>
      </c>
      <c r="BI347" s="54">
        <f t="shared" si="46"/>
        <v>12.02230087</v>
      </c>
      <c r="BJ347" s="54">
        <f t="shared" si="47"/>
        <v>-24.04460175</v>
      </c>
      <c r="BK347" s="56">
        <f t="shared" ref="BK347:BN347" si="2474">AO347</f>
        <v>3.015400681</v>
      </c>
      <c r="BL347" s="56">
        <f t="shared" si="2474"/>
        <v>0.001789736779</v>
      </c>
      <c r="BM347" s="56">
        <f t="shared" si="2474"/>
        <v>2.008339238</v>
      </c>
      <c r="BN347" s="56">
        <f t="shared" si="2474"/>
        <v>0.001881671594</v>
      </c>
      <c r="BO347" s="56">
        <f t="shared" si="49"/>
        <v>0</v>
      </c>
      <c r="BP347" s="56">
        <f t="shared" si="50"/>
        <v>1.999615069</v>
      </c>
      <c r="BQ347" s="56">
        <f t="shared" ref="BQ347:BS347" si="2475">AU347</f>
        <v>0.08264907733</v>
      </c>
      <c r="BR347" s="56">
        <f t="shared" si="2475"/>
        <v>0.5120868232</v>
      </c>
      <c r="BS347" s="56">
        <f t="shared" si="2475"/>
        <v>0.3782377029</v>
      </c>
      <c r="BT347" s="56">
        <f t="shared" si="52"/>
        <v>8</v>
      </c>
      <c r="BU347" s="50">
        <f t="shared" ref="BU347:BX347" si="2476">AZ347</f>
        <v>6.030801362</v>
      </c>
      <c r="BV347" s="50">
        <f t="shared" si="2476"/>
        <v>0.003579473557</v>
      </c>
      <c r="BW347" s="50">
        <f t="shared" si="2476"/>
        <v>3.012508857</v>
      </c>
      <c r="BX347" s="50">
        <f t="shared" si="2476"/>
        <v>0.002822507391</v>
      </c>
      <c r="BY347" s="50">
        <f t="shared" si="54"/>
        <v>0</v>
      </c>
      <c r="BZ347" s="50">
        <f t="shared" si="55"/>
        <v>1.999615069</v>
      </c>
      <c r="CA347" s="50">
        <f t="shared" ref="CA347:CC347" si="2477">BF347</f>
        <v>0.08264907733</v>
      </c>
      <c r="CB347" s="50">
        <f t="shared" si="2477"/>
        <v>0.5120868232</v>
      </c>
      <c r="CC347" s="50">
        <f t="shared" si="2477"/>
        <v>0.3782377029</v>
      </c>
      <c r="CD347" s="50">
        <f t="shared" si="57"/>
        <v>12.02230087</v>
      </c>
      <c r="CE347" s="57">
        <f t="shared" si="58"/>
        <v>38.01</v>
      </c>
      <c r="CF347" s="57">
        <f t="shared" si="59"/>
        <v>0.03</v>
      </c>
      <c r="CG347" s="57">
        <f t="shared" si="60"/>
        <v>21.48</v>
      </c>
      <c r="CH347" s="57">
        <f t="shared" si="61"/>
        <v>0.03</v>
      </c>
      <c r="CI347" s="58">
        <f t="shared" si="62"/>
        <v>0</v>
      </c>
      <c r="CJ347" s="58">
        <f t="shared" si="63"/>
        <v>30.14</v>
      </c>
      <c r="CK347" s="57">
        <f t="shared" si="64"/>
        <v>1.23</v>
      </c>
      <c r="CL347" s="57">
        <f t="shared" si="65"/>
        <v>4.33</v>
      </c>
      <c r="CM347" s="57">
        <f t="shared" si="66"/>
        <v>4.45</v>
      </c>
      <c r="CN347" s="57">
        <f t="shared" si="67"/>
        <v>99.7</v>
      </c>
      <c r="CO347" s="59">
        <f t="shared" si="68"/>
        <v>0.1722696544</v>
      </c>
      <c r="CP347" s="59">
        <f t="shared" si="69"/>
        <v>0.6726847504</v>
      </c>
      <c r="CQ347" s="59">
        <f t="shared" si="70"/>
        <v>0.02780373824</v>
      </c>
      <c r="CR347" s="59">
        <f t="shared" si="71"/>
        <v>0.1272418571</v>
      </c>
      <c r="CS347" s="60">
        <f t="shared" si="72"/>
        <v>17.22696544</v>
      </c>
      <c r="CT347" s="60">
        <f t="shared" si="73"/>
        <v>12.72418571</v>
      </c>
      <c r="CU347" s="60">
        <f t="shared" si="74"/>
        <v>70.04884886</v>
      </c>
      <c r="CV347" s="61">
        <f t="shared" si="75"/>
        <v>0.2133766842</v>
      </c>
      <c r="CW347" s="61">
        <f t="shared" si="76"/>
        <v>0.1491855207</v>
      </c>
      <c r="CX347" s="62"/>
    </row>
    <row r="348" ht="15.75" customHeight="1">
      <c r="A348" s="63" t="s">
        <v>53</v>
      </c>
      <c r="B348" s="63" t="s">
        <v>396</v>
      </c>
      <c r="C348" s="63" t="s">
        <v>397</v>
      </c>
      <c r="D348" s="63" t="s">
        <v>150</v>
      </c>
      <c r="E348" s="65" t="s">
        <v>398</v>
      </c>
      <c r="F348" s="66">
        <v>15.0</v>
      </c>
      <c r="G348" s="67" t="s">
        <v>413</v>
      </c>
      <c r="H348" s="68">
        <v>0.1</v>
      </c>
      <c r="I348" s="69">
        <v>9.64</v>
      </c>
      <c r="J348" s="69">
        <v>50.46</v>
      </c>
      <c r="K348" s="69">
        <v>0.03</v>
      </c>
      <c r="L348" s="69">
        <v>0.01</v>
      </c>
      <c r="M348" s="69">
        <v>0.54</v>
      </c>
      <c r="N348" s="69">
        <v>0.08</v>
      </c>
      <c r="O348" s="69">
        <v>27.45</v>
      </c>
      <c r="P348" s="69"/>
      <c r="Q348" s="70">
        <f t="shared" si="8"/>
        <v>88.31</v>
      </c>
      <c r="R348" s="71">
        <f t="shared" si="9"/>
        <v>12</v>
      </c>
      <c r="S348" s="72">
        <f t="shared" si="10"/>
        <v>0.001664328285</v>
      </c>
      <c r="T348" s="72">
        <f t="shared" si="11"/>
        <v>0.0001251583253</v>
      </c>
      <c r="U348" s="72">
        <f t="shared" si="12"/>
        <v>0.9897873017</v>
      </c>
      <c r="V348" s="72">
        <f t="shared" si="13"/>
        <v>0.00710572129</v>
      </c>
      <c r="W348" s="72">
        <f t="shared" si="14"/>
        <v>0</v>
      </c>
      <c r="X348" s="72">
        <f t="shared" si="15"/>
        <v>0.3820650722</v>
      </c>
      <c r="Y348" s="72">
        <f t="shared" si="16"/>
        <v>0.001127754894</v>
      </c>
      <c r="Z348" s="72">
        <f t="shared" si="17"/>
        <v>0.2391798414</v>
      </c>
      <c r="AA348" s="72">
        <f t="shared" si="18"/>
        <v>0.0005349557948</v>
      </c>
      <c r="AB348" s="72">
        <f t="shared" si="19"/>
        <v>1.621590134</v>
      </c>
      <c r="AC348" s="73">
        <f t="shared" si="20"/>
        <v>4.243652264</v>
      </c>
      <c r="AD348" s="74">
        <f t="shared" si="21"/>
        <v>0.003328656571</v>
      </c>
      <c r="AE348" s="74">
        <f t="shared" si="22"/>
        <v>0.0002503166506</v>
      </c>
      <c r="AF348" s="74">
        <f t="shared" si="23"/>
        <v>1.484680952</v>
      </c>
      <c r="AG348" s="74">
        <f t="shared" si="24"/>
        <v>0.01065858193</v>
      </c>
      <c r="AH348" s="74">
        <f t="shared" si="25"/>
        <v>0</v>
      </c>
      <c r="AI348" s="74">
        <f t="shared" si="26"/>
        <v>0.3820650722</v>
      </c>
      <c r="AJ348" s="74">
        <f t="shared" si="27"/>
        <v>0.001127754894</v>
      </c>
      <c r="AK348" s="74">
        <f t="shared" si="28"/>
        <v>0.2391798414</v>
      </c>
      <c r="AL348" s="74">
        <f t="shared" si="29"/>
        <v>0.0005349557948</v>
      </c>
      <c r="AM348" s="74">
        <f t="shared" si="30"/>
        <v>2.121826132</v>
      </c>
      <c r="AN348" s="74">
        <f t="shared" si="31"/>
        <v>-4.243652264</v>
      </c>
      <c r="AO348" s="75">
        <f t="shared" si="32"/>
        <v>0.008210845642</v>
      </c>
      <c r="AP348" s="75">
        <f t="shared" si="33"/>
        <v>0.0006174597276</v>
      </c>
      <c r="AQ348" s="75">
        <f t="shared" si="34"/>
        <v>4.883045505</v>
      </c>
      <c r="AR348" s="75">
        <f t="shared" si="35"/>
        <v>0.03505557239</v>
      </c>
      <c r="AS348" s="75">
        <f t="shared" si="36"/>
        <v>0</v>
      </c>
      <c r="AT348" s="75">
        <f t="shared" si="37"/>
        <v>1.884890956</v>
      </c>
      <c r="AU348" s="75">
        <f t="shared" si="38"/>
        <v>0.005563698842</v>
      </c>
      <c r="AV348" s="75">
        <f t="shared" si="39"/>
        <v>1.179976796</v>
      </c>
      <c r="AW348" s="75">
        <f t="shared" si="40"/>
        <v>0.0026391665</v>
      </c>
      <c r="AX348" s="75">
        <f t="shared" si="41"/>
        <v>8</v>
      </c>
      <c r="AY348" s="75">
        <f t="shared" si="42"/>
        <v>20.93575769</v>
      </c>
      <c r="AZ348" s="74">
        <f t="shared" ref="AZ348:BA348" si="2478">AO348*2</f>
        <v>0.01642169128</v>
      </c>
      <c r="BA348" s="74">
        <f t="shared" si="2478"/>
        <v>0.001234919455</v>
      </c>
      <c r="BB348" s="74">
        <f t="shared" ref="BB348:BD348" si="2479">AQ348*(3/2)</f>
        <v>7.324568257</v>
      </c>
      <c r="BC348" s="74">
        <f t="shared" si="2479"/>
        <v>0.05258335858</v>
      </c>
      <c r="BD348" s="74">
        <f t="shared" si="2479"/>
        <v>0</v>
      </c>
      <c r="BE348" s="74">
        <f t="shared" ref="BE348:BH348" si="2480">AT348</f>
        <v>1.884890956</v>
      </c>
      <c r="BF348" s="74">
        <f t="shared" si="2480"/>
        <v>0.005563698842</v>
      </c>
      <c r="BG348" s="74">
        <f t="shared" si="2480"/>
        <v>1.179976796</v>
      </c>
      <c r="BH348" s="74">
        <f t="shared" si="2480"/>
        <v>0.0026391665</v>
      </c>
      <c r="BI348" s="74">
        <f t="shared" si="46"/>
        <v>10.46787884</v>
      </c>
      <c r="BJ348" s="74">
        <f t="shared" si="47"/>
        <v>-20.93575769</v>
      </c>
      <c r="BK348" s="76">
        <f t="shared" ref="BK348:BN348" si="2481">AO348</f>
        <v>0.008210845642</v>
      </c>
      <c r="BL348" s="76">
        <f t="shared" si="2481"/>
        <v>0.0006174597276</v>
      </c>
      <c r="BM348" s="76">
        <f t="shared" si="2481"/>
        <v>4.883045505</v>
      </c>
      <c r="BN348" s="76">
        <f t="shared" si="2481"/>
        <v>0.03505557239</v>
      </c>
      <c r="BO348" s="76">
        <f t="shared" si="49"/>
        <v>3.064242312</v>
      </c>
      <c r="BP348" s="76">
        <f t="shared" si="50"/>
        <v>-1.179351356</v>
      </c>
      <c r="BQ348" s="76">
        <f t="shared" ref="BQ348:BS348" si="2482">AU348</f>
        <v>0.005563698842</v>
      </c>
      <c r="BR348" s="76">
        <f t="shared" si="2482"/>
        <v>1.179976796</v>
      </c>
      <c r="BS348" s="76">
        <f t="shared" si="2482"/>
        <v>0.0026391665</v>
      </c>
      <c r="BT348" s="76">
        <f t="shared" si="52"/>
        <v>8</v>
      </c>
      <c r="BU348" s="70">
        <f t="shared" ref="BU348:BX348" si="2483">AZ348</f>
        <v>0.01642169128</v>
      </c>
      <c r="BV348" s="70">
        <f t="shared" si="2483"/>
        <v>0.001234919455</v>
      </c>
      <c r="BW348" s="70">
        <f t="shared" si="2483"/>
        <v>7.324568257</v>
      </c>
      <c r="BX348" s="70">
        <f t="shared" si="2483"/>
        <v>0.05258335858</v>
      </c>
      <c r="BY348" s="70">
        <f t="shared" si="54"/>
        <v>4.596363468</v>
      </c>
      <c r="BZ348" s="70">
        <f t="shared" si="55"/>
        <v>-1.179351356</v>
      </c>
      <c r="CA348" s="70">
        <f t="shared" ref="CA348:CC348" si="2484">BF348</f>
        <v>0.005563698842</v>
      </c>
      <c r="CB348" s="70">
        <f t="shared" si="2484"/>
        <v>1.179976796</v>
      </c>
      <c r="CC348" s="70">
        <f t="shared" si="2484"/>
        <v>0.0026391665</v>
      </c>
      <c r="CD348" s="70">
        <f t="shared" si="57"/>
        <v>12</v>
      </c>
      <c r="CE348" s="77">
        <f t="shared" si="58"/>
        <v>0.1</v>
      </c>
      <c r="CF348" s="77">
        <f t="shared" si="59"/>
        <v>0.01</v>
      </c>
      <c r="CG348" s="77">
        <f t="shared" si="60"/>
        <v>50.46</v>
      </c>
      <c r="CH348" s="77">
        <f t="shared" si="61"/>
        <v>0.54</v>
      </c>
      <c r="CI348" s="78">
        <f t="shared" si="62"/>
        <v>49.59386093</v>
      </c>
      <c r="CJ348" s="78">
        <f t="shared" si="63"/>
        <v>-17.17510216</v>
      </c>
      <c r="CK348" s="77">
        <f t="shared" si="64"/>
        <v>0.08</v>
      </c>
      <c r="CL348" s="77">
        <f t="shared" si="65"/>
        <v>9.64</v>
      </c>
      <c r="CM348" s="77">
        <f t="shared" si="66"/>
        <v>0.03</v>
      </c>
      <c r="CN348" s="77">
        <f t="shared" si="67"/>
        <v>93.27875877</v>
      </c>
      <c r="CO348" s="79">
        <f t="shared" si="68"/>
        <v>133.6583576</v>
      </c>
      <c r="CP348" s="79">
        <f t="shared" si="69"/>
        <v>-133.5875128</v>
      </c>
      <c r="CQ348" s="79">
        <f t="shared" si="70"/>
        <v>0.6302114176</v>
      </c>
      <c r="CR348" s="79">
        <f t="shared" si="71"/>
        <v>0.2989437259</v>
      </c>
      <c r="CS348" s="80">
        <f t="shared" si="72"/>
        <v>13365.83576</v>
      </c>
      <c r="CT348" s="80">
        <f t="shared" si="73"/>
        <v>29.89437259</v>
      </c>
      <c r="CU348" s="80">
        <f t="shared" si="74"/>
        <v>-13295.73014</v>
      </c>
      <c r="CV348" s="81">
        <f t="shared" si="75"/>
        <v>67.12812255</v>
      </c>
      <c r="CW348" s="81">
        <f t="shared" si="76"/>
        <v>115.7481377</v>
      </c>
      <c r="CX348" s="82"/>
    </row>
    <row r="349" ht="15.75" customHeight="1">
      <c r="A349" s="17" t="s">
        <v>53</v>
      </c>
      <c r="B349" s="17" t="s">
        <v>396</v>
      </c>
      <c r="C349" s="17" t="s">
        <v>397</v>
      </c>
      <c r="D349" s="83"/>
      <c r="E349" s="1" t="s">
        <v>398</v>
      </c>
      <c r="F349" s="2">
        <v>16.0</v>
      </c>
      <c r="G349" s="3" t="s">
        <v>414</v>
      </c>
      <c r="H349" s="48">
        <v>37.69</v>
      </c>
      <c r="I349" s="49">
        <v>4.92</v>
      </c>
      <c r="J349" s="49">
        <v>21.57</v>
      </c>
      <c r="K349" s="49">
        <v>1.08</v>
      </c>
      <c r="L349" s="49">
        <v>0.04</v>
      </c>
      <c r="M349" s="49">
        <v>0.03</v>
      </c>
      <c r="N349" s="49">
        <v>2.16</v>
      </c>
      <c r="O349" s="49">
        <v>32.15</v>
      </c>
      <c r="P349" s="49"/>
      <c r="Q349" s="50">
        <f t="shared" si="8"/>
        <v>99.64</v>
      </c>
      <c r="R349" s="51">
        <f t="shared" si="9"/>
        <v>12</v>
      </c>
      <c r="S349" s="52">
        <f t="shared" si="10"/>
        <v>0.6272853308</v>
      </c>
      <c r="T349" s="52">
        <f t="shared" si="11"/>
        <v>0.0005006333011</v>
      </c>
      <c r="U349" s="52">
        <f t="shared" si="12"/>
        <v>0.4231017062</v>
      </c>
      <c r="V349" s="52">
        <f t="shared" si="13"/>
        <v>0.0003947622939</v>
      </c>
      <c r="W349" s="52">
        <f t="shared" si="14"/>
        <v>0</v>
      </c>
      <c r="X349" s="52">
        <f t="shared" si="15"/>
        <v>0.4474824069</v>
      </c>
      <c r="Y349" s="52">
        <f t="shared" si="16"/>
        <v>0.03044938213</v>
      </c>
      <c r="Z349" s="52">
        <f t="shared" si="17"/>
        <v>0.1220710394</v>
      </c>
      <c r="AA349" s="52">
        <f t="shared" si="18"/>
        <v>0.01925840861</v>
      </c>
      <c r="AB349" s="52">
        <f t="shared" si="19"/>
        <v>1.67054367</v>
      </c>
      <c r="AC349" s="53">
        <f t="shared" si="20"/>
        <v>5.020155736</v>
      </c>
      <c r="AD349" s="54">
        <f t="shared" si="21"/>
        <v>1.254570662</v>
      </c>
      <c r="AE349" s="54">
        <f t="shared" si="22"/>
        <v>0.001001266602</v>
      </c>
      <c r="AF349" s="54">
        <f t="shared" si="23"/>
        <v>0.6346525594</v>
      </c>
      <c r="AG349" s="54">
        <f t="shared" si="24"/>
        <v>0.0005921434408</v>
      </c>
      <c r="AH349" s="54">
        <f t="shared" si="25"/>
        <v>0</v>
      </c>
      <c r="AI349" s="54">
        <f t="shared" si="26"/>
        <v>0.4474824069</v>
      </c>
      <c r="AJ349" s="54">
        <f t="shared" si="27"/>
        <v>0.03044938213</v>
      </c>
      <c r="AK349" s="54">
        <f t="shared" si="28"/>
        <v>0.1220710394</v>
      </c>
      <c r="AL349" s="54">
        <f t="shared" si="29"/>
        <v>0.01925840861</v>
      </c>
      <c r="AM349" s="54">
        <f t="shared" si="30"/>
        <v>2.510077868</v>
      </c>
      <c r="AN349" s="54">
        <f t="shared" si="31"/>
        <v>-5.020155736</v>
      </c>
      <c r="AO349" s="55">
        <f t="shared" si="32"/>
        <v>3.00398172</v>
      </c>
      <c r="AP349" s="55">
        <f t="shared" si="33"/>
        <v>0.002397462863</v>
      </c>
      <c r="AQ349" s="55">
        <f t="shared" si="34"/>
        <v>2.026174898</v>
      </c>
      <c r="AR349" s="55">
        <f t="shared" si="35"/>
        <v>0.001890461416</v>
      </c>
      <c r="AS349" s="55">
        <f t="shared" si="36"/>
        <v>0</v>
      </c>
      <c r="AT349" s="55">
        <f t="shared" si="37"/>
        <v>2.142930664</v>
      </c>
      <c r="AU349" s="55">
        <f t="shared" si="38"/>
        <v>0.1458178325</v>
      </c>
      <c r="AV349" s="55">
        <f t="shared" si="39"/>
        <v>0.5845811354</v>
      </c>
      <c r="AW349" s="55">
        <f t="shared" si="40"/>
        <v>0.09222582546</v>
      </c>
      <c r="AX349" s="55">
        <f t="shared" si="41"/>
        <v>8</v>
      </c>
      <c r="AY349" s="55">
        <f t="shared" si="42"/>
        <v>24.04082373</v>
      </c>
      <c r="AZ349" s="54">
        <f t="shared" ref="AZ349:BA349" si="2485">AO349*2</f>
        <v>6.00796344</v>
      </c>
      <c r="BA349" s="54">
        <f t="shared" si="2485"/>
        <v>0.004794925726</v>
      </c>
      <c r="BB349" s="54">
        <f t="shared" ref="BB349:BD349" si="2486">AQ349*(3/2)</f>
        <v>3.039262347</v>
      </c>
      <c r="BC349" s="54">
        <f t="shared" si="2486"/>
        <v>0.002835692124</v>
      </c>
      <c r="BD349" s="54">
        <f t="shared" si="2486"/>
        <v>0</v>
      </c>
      <c r="BE349" s="54">
        <f t="shared" ref="BE349:BH349" si="2487">AT349</f>
        <v>2.142930664</v>
      </c>
      <c r="BF349" s="54">
        <f t="shared" si="2487"/>
        <v>0.1458178325</v>
      </c>
      <c r="BG349" s="54">
        <f t="shared" si="2487"/>
        <v>0.5845811354</v>
      </c>
      <c r="BH349" s="54">
        <f t="shared" si="2487"/>
        <v>0.09222582546</v>
      </c>
      <c r="BI349" s="54">
        <f t="shared" si="46"/>
        <v>12.02041186</v>
      </c>
      <c r="BJ349" s="54">
        <f t="shared" si="47"/>
        <v>-24.04082373</v>
      </c>
      <c r="BK349" s="56">
        <f t="shared" ref="BK349:BN349" si="2488">AO349</f>
        <v>3.00398172</v>
      </c>
      <c r="BL349" s="56">
        <f t="shared" si="2488"/>
        <v>0.002397462863</v>
      </c>
      <c r="BM349" s="56">
        <f t="shared" si="2488"/>
        <v>2.026174898</v>
      </c>
      <c r="BN349" s="56">
        <f t="shared" si="2488"/>
        <v>0.001890461416</v>
      </c>
      <c r="BO349" s="56">
        <f t="shared" si="49"/>
        <v>0</v>
      </c>
      <c r="BP349" s="56">
        <f t="shared" si="50"/>
        <v>2.142930664</v>
      </c>
      <c r="BQ349" s="56">
        <f t="shared" ref="BQ349:BS349" si="2489">AU349</f>
        <v>0.1458178325</v>
      </c>
      <c r="BR349" s="56">
        <f t="shared" si="2489"/>
        <v>0.5845811354</v>
      </c>
      <c r="BS349" s="56">
        <f t="shared" si="2489"/>
        <v>0.09222582546</v>
      </c>
      <c r="BT349" s="56">
        <f t="shared" si="52"/>
        <v>8</v>
      </c>
      <c r="BU349" s="50">
        <f t="shared" ref="BU349:BX349" si="2490">AZ349</f>
        <v>6.00796344</v>
      </c>
      <c r="BV349" s="50">
        <f t="shared" si="2490"/>
        <v>0.004794925726</v>
      </c>
      <c r="BW349" s="50">
        <f t="shared" si="2490"/>
        <v>3.039262347</v>
      </c>
      <c r="BX349" s="50">
        <f t="shared" si="2490"/>
        <v>0.002835692124</v>
      </c>
      <c r="BY349" s="50">
        <f t="shared" si="54"/>
        <v>0</v>
      </c>
      <c r="BZ349" s="50">
        <f t="shared" si="55"/>
        <v>2.142930664</v>
      </c>
      <c r="CA349" s="50">
        <f t="shared" ref="CA349:CC349" si="2491">BF349</f>
        <v>0.1458178325</v>
      </c>
      <c r="CB349" s="50">
        <f t="shared" si="2491"/>
        <v>0.5845811354</v>
      </c>
      <c r="CC349" s="50">
        <f t="shared" si="2491"/>
        <v>0.09222582546</v>
      </c>
      <c r="CD349" s="50">
        <f t="shared" si="57"/>
        <v>12.02041186</v>
      </c>
      <c r="CE349" s="57">
        <f t="shared" si="58"/>
        <v>37.69</v>
      </c>
      <c r="CF349" s="57">
        <f t="shared" si="59"/>
        <v>0.04</v>
      </c>
      <c r="CG349" s="57">
        <f t="shared" si="60"/>
        <v>21.57</v>
      </c>
      <c r="CH349" s="57">
        <f t="shared" si="61"/>
        <v>0.03</v>
      </c>
      <c r="CI349" s="58">
        <f t="shared" si="62"/>
        <v>0</v>
      </c>
      <c r="CJ349" s="58">
        <f t="shared" si="63"/>
        <v>32.15</v>
      </c>
      <c r="CK349" s="57">
        <f t="shared" si="64"/>
        <v>2.16</v>
      </c>
      <c r="CL349" s="57">
        <f t="shared" si="65"/>
        <v>4.92</v>
      </c>
      <c r="CM349" s="57">
        <f t="shared" si="66"/>
        <v>1.08</v>
      </c>
      <c r="CN349" s="57">
        <f t="shared" si="67"/>
        <v>99.64</v>
      </c>
      <c r="CO349" s="59">
        <f t="shared" si="68"/>
        <v>0.1971236565</v>
      </c>
      <c r="CP349" s="59">
        <f t="shared" si="69"/>
        <v>0.7226068421</v>
      </c>
      <c r="CQ349" s="59">
        <f t="shared" si="70"/>
        <v>0.04917049592</v>
      </c>
      <c r="CR349" s="59">
        <f t="shared" si="71"/>
        <v>0.03109900549</v>
      </c>
      <c r="CS349" s="60">
        <f t="shared" si="72"/>
        <v>19.71236565</v>
      </c>
      <c r="CT349" s="60">
        <f t="shared" si="73"/>
        <v>3.109900549</v>
      </c>
      <c r="CU349" s="60">
        <f t="shared" si="74"/>
        <v>77.1777338</v>
      </c>
      <c r="CV349" s="61">
        <f t="shared" si="75"/>
        <v>0.1296608338</v>
      </c>
      <c r="CW349" s="61">
        <f t="shared" si="76"/>
        <v>0.1707090865</v>
      </c>
      <c r="CX349" s="62"/>
    </row>
    <row r="350" ht="15.75" customHeight="1">
      <c r="A350" s="17" t="s">
        <v>53</v>
      </c>
      <c r="B350" s="17" t="s">
        <v>396</v>
      </c>
      <c r="C350" s="17" t="s">
        <v>397</v>
      </c>
      <c r="D350" s="83"/>
      <c r="E350" s="1" t="s">
        <v>398</v>
      </c>
      <c r="F350" s="2">
        <v>17.0</v>
      </c>
      <c r="G350" s="3" t="s">
        <v>415</v>
      </c>
      <c r="H350" s="48">
        <v>38.21</v>
      </c>
      <c r="I350" s="49">
        <v>5.05</v>
      </c>
      <c r="J350" s="49">
        <v>21.51</v>
      </c>
      <c r="K350" s="49">
        <v>1.72</v>
      </c>
      <c r="L350" s="49">
        <v>0.02</v>
      </c>
      <c r="M350" s="49">
        <v>0.12</v>
      </c>
      <c r="N350" s="49">
        <v>1.62</v>
      </c>
      <c r="O350" s="49">
        <v>31.94</v>
      </c>
      <c r="P350" s="49"/>
      <c r="Q350" s="50">
        <f t="shared" si="8"/>
        <v>100.19</v>
      </c>
      <c r="R350" s="51">
        <f t="shared" si="9"/>
        <v>12</v>
      </c>
      <c r="S350" s="52">
        <f t="shared" si="10"/>
        <v>0.6359398379</v>
      </c>
      <c r="T350" s="52">
        <f t="shared" si="11"/>
        <v>0.0002503166506</v>
      </c>
      <c r="U350" s="52">
        <f t="shared" si="12"/>
        <v>0.4219247891</v>
      </c>
      <c r="V350" s="52">
        <f t="shared" si="13"/>
        <v>0.001579049176</v>
      </c>
      <c r="W350" s="52">
        <f t="shared" si="14"/>
        <v>0</v>
      </c>
      <c r="X350" s="52">
        <f t="shared" si="15"/>
        <v>0.4445595047</v>
      </c>
      <c r="Y350" s="52">
        <f t="shared" si="16"/>
        <v>0.0228370366</v>
      </c>
      <c r="Z350" s="52">
        <f t="shared" si="17"/>
        <v>0.1252964937</v>
      </c>
      <c r="AA350" s="52">
        <f t="shared" si="18"/>
        <v>0.0306707989</v>
      </c>
      <c r="AB350" s="52">
        <f t="shared" si="19"/>
        <v>1.683057827</v>
      </c>
      <c r="AC350" s="53">
        <f t="shared" si="20"/>
        <v>5.061999801</v>
      </c>
      <c r="AD350" s="54">
        <f t="shared" si="21"/>
        <v>1.271879676</v>
      </c>
      <c r="AE350" s="54">
        <f t="shared" si="22"/>
        <v>0.0005006333011</v>
      </c>
      <c r="AF350" s="54">
        <f t="shared" si="23"/>
        <v>0.6328871837</v>
      </c>
      <c r="AG350" s="54">
        <f t="shared" si="24"/>
        <v>0.002368573763</v>
      </c>
      <c r="AH350" s="54">
        <f t="shared" si="25"/>
        <v>0</v>
      </c>
      <c r="AI350" s="54">
        <f t="shared" si="26"/>
        <v>0.4445595047</v>
      </c>
      <c r="AJ350" s="54">
        <f t="shared" si="27"/>
        <v>0.0228370366</v>
      </c>
      <c r="AK350" s="54">
        <f t="shared" si="28"/>
        <v>0.1252964937</v>
      </c>
      <c r="AL350" s="54">
        <f t="shared" si="29"/>
        <v>0.0306707989</v>
      </c>
      <c r="AM350" s="54">
        <f t="shared" si="30"/>
        <v>2.5309999</v>
      </c>
      <c r="AN350" s="54">
        <f t="shared" si="31"/>
        <v>-5.061999801</v>
      </c>
      <c r="AO350" s="55">
        <f t="shared" si="32"/>
        <v>3.022783069</v>
      </c>
      <c r="AP350" s="55">
        <f t="shared" si="33"/>
        <v>0.00118981842</v>
      </c>
      <c r="AQ350" s="55">
        <f t="shared" si="34"/>
        <v>2.005515354</v>
      </c>
      <c r="AR350" s="55">
        <f t="shared" si="35"/>
        <v>0.007505620546</v>
      </c>
      <c r="AS350" s="55">
        <f t="shared" si="36"/>
        <v>0</v>
      </c>
      <c r="AT350" s="55">
        <f t="shared" si="37"/>
        <v>2.113103888</v>
      </c>
      <c r="AU350" s="55">
        <f t="shared" si="38"/>
        <v>0.1085502173</v>
      </c>
      <c r="AV350" s="55">
        <f t="shared" si="39"/>
        <v>0.5955659595</v>
      </c>
      <c r="AW350" s="55">
        <f t="shared" si="40"/>
        <v>0.145786073</v>
      </c>
      <c r="AX350" s="55">
        <f t="shared" si="41"/>
        <v>8</v>
      </c>
      <c r="AY350" s="55">
        <f t="shared" si="42"/>
        <v>24.06096675</v>
      </c>
      <c r="AZ350" s="54">
        <f t="shared" ref="AZ350:BA350" si="2492">AO350*2</f>
        <v>6.045566138</v>
      </c>
      <c r="BA350" s="54">
        <f t="shared" si="2492"/>
        <v>0.00237963684</v>
      </c>
      <c r="BB350" s="54">
        <f t="shared" ref="BB350:BD350" si="2493">AQ350*(3/2)</f>
        <v>3.008273031</v>
      </c>
      <c r="BC350" s="54">
        <f t="shared" si="2493"/>
        <v>0.01125843082</v>
      </c>
      <c r="BD350" s="54">
        <f t="shared" si="2493"/>
        <v>0</v>
      </c>
      <c r="BE350" s="54">
        <f t="shared" ref="BE350:BH350" si="2494">AT350</f>
        <v>2.113103888</v>
      </c>
      <c r="BF350" s="54">
        <f t="shared" si="2494"/>
        <v>0.1085502173</v>
      </c>
      <c r="BG350" s="54">
        <f t="shared" si="2494"/>
        <v>0.5955659595</v>
      </c>
      <c r="BH350" s="54">
        <f t="shared" si="2494"/>
        <v>0.145786073</v>
      </c>
      <c r="BI350" s="54">
        <f t="shared" si="46"/>
        <v>12.03048337</v>
      </c>
      <c r="BJ350" s="54">
        <f t="shared" si="47"/>
        <v>-24.06096675</v>
      </c>
      <c r="BK350" s="56">
        <f t="shared" ref="BK350:BN350" si="2495">AO350</f>
        <v>3.022783069</v>
      </c>
      <c r="BL350" s="56">
        <f t="shared" si="2495"/>
        <v>0.00118981842</v>
      </c>
      <c r="BM350" s="56">
        <f t="shared" si="2495"/>
        <v>2.005515354</v>
      </c>
      <c r="BN350" s="56">
        <f t="shared" si="2495"/>
        <v>0.007505620546</v>
      </c>
      <c r="BO350" s="56">
        <f t="shared" si="49"/>
        <v>0</v>
      </c>
      <c r="BP350" s="56">
        <f t="shared" si="50"/>
        <v>2.113103888</v>
      </c>
      <c r="BQ350" s="56">
        <f t="shared" ref="BQ350:BS350" si="2496">AU350</f>
        <v>0.1085502173</v>
      </c>
      <c r="BR350" s="56">
        <f t="shared" si="2496"/>
        <v>0.5955659595</v>
      </c>
      <c r="BS350" s="56">
        <f t="shared" si="2496"/>
        <v>0.145786073</v>
      </c>
      <c r="BT350" s="56">
        <f t="shared" si="52"/>
        <v>8</v>
      </c>
      <c r="BU350" s="50">
        <f t="shared" ref="BU350:BX350" si="2497">AZ350</f>
        <v>6.045566138</v>
      </c>
      <c r="BV350" s="50">
        <f t="shared" si="2497"/>
        <v>0.00237963684</v>
      </c>
      <c r="BW350" s="50">
        <f t="shared" si="2497"/>
        <v>3.008273031</v>
      </c>
      <c r="BX350" s="50">
        <f t="shared" si="2497"/>
        <v>0.01125843082</v>
      </c>
      <c r="BY350" s="50">
        <f t="shared" si="54"/>
        <v>0</v>
      </c>
      <c r="BZ350" s="50">
        <f t="shared" si="55"/>
        <v>2.113103888</v>
      </c>
      <c r="CA350" s="50">
        <f t="shared" ref="CA350:CC350" si="2498">BF350</f>
        <v>0.1085502173</v>
      </c>
      <c r="CB350" s="50">
        <f t="shared" si="2498"/>
        <v>0.5955659595</v>
      </c>
      <c r="CC350" s="50">
        <f t="shared" si="2498"/>
        <v>0.145786073</v>
      </c>
      <c r="CD350" s="50">
        <f t="shared" si="57"/>
        <v>12.03048337</v>
      </c>
      <c r="CE350" s="57">
        <f t="shared" si="58"/>
        <v>38.21</v>
      </c>
      <c r="CF350" s="57">
        <f t="shared" si="59"/>
        <v>0.02</v>
      </c>
      <c r="CG350" s="57">
        <f t="shared" si="60"/>
        <v>21.51</v>
      </c>
      <c r="CH350" s="57">
        <f t="shared" si="61"/>
        <v>0.12</v>
      </c>
      <c r="CI350" s="58">
        <f t="shared" si="62"/>
        <v>0</v>
      </c>
      <c r="CJ350" s="58">
        <f t="shared" si="63"/>
        <v>31.94</v>
      </c>
      <c r="CK350" s="57">
        <f t="shared" si="64"/>
        <v>1.62</v>
      </c>
      <c r="CL350" s="57">
        <f t="shared" si="65"/>
        <v>5.05</v>
      </c>
      <c r="CM350" s="57">
        <f t="shared" si="66"/>
        <v>1.72</v>
      </c>
      <c r="CN350" s="57">
        <f t="shared" si="67"/>
        <v>100.19</v>
      </c>
      <c r="CO350" s="59">
        <f t="shared" si="68"/>
        <v>0.2010005824</v>
      </c>
      <c r="CP350" s="59">
        <f t="shared" si="69"/>
        <v>0.7131621704</v>
      </c>
      <c r="CQ350" s="59">
        <f t="shared" si="70"/>
        <v>0.0366351645</v>
      </c>
      <c r="CR350" s="59">
        <f t="shared" si="71"/>
        <v>0.04920208269</v>
      </c>
      <c r="CS350" s="60">
        <f t="shared" si="72"/>
        <v>20.10005824</v>
      </c>
      <c r="CT350" s="60">
        <f t="shared" si="73"/>
        <v>4.920208269</v>
      </c>
      <c r="CU350" s="60">
        <f t="shared" si="74"/>
        <v>74.97973349</v>
      </c>
      <c r="CV350" s="61">
        <f t="shared" si="75"/>
        <v>0.1497023739</v>
      </c>
      <c r="CW350" s="61">
        <f t="shared" si="76"/>
        <v>0.1740665044</v>
      </c>
      <c r="CX350" s="62"/>
    </row>
    <row r="351" ht="15.75" customHeight="1">
      <c r="A351" s="17" t="s">
        <v>53</v>
      </c>
      <c r="B351" s="17" t="s">
        <v>396</v>
      </c>
      <c r="C351" s="17" t="s">
        <v>397</v>
      </c>
      <c r="D351" s="83"/>
      <c r="E351" s="1" t="s">
        <v>398</v>
      </c>
      <c r="F351" s="2">
        <v>18.0</v>
      </c>
      <c r="G351" s="3" t="s">
        <v>416</v>
      </c>
      <c r="H351" s="48">
        <v>37.41</v>
      </c>
      <c r="I351" s="49">
        <v>2.61</v>
      </c>
      <c r="J351" s="49">
        <v>21.21</v>
      </c>
      <c r="K351" s="49">
        <v>2.34</v>
      </c>
      <c r="L351" s="49">
        <v>0.01</v>
      </c>
      <c r="M351" s="49">
        <v>0.01</v>
      </c>
      <c r="N351" s="49">
        <v>7.53</v>
      </c>
      <c r="O351" s="49">
        <v>28.78</v>
      </c>
      <c r="P351" s="49"/>
      <c r="Q351" s="50">
        <f t="shared" si="8"/>
        <v>99.9</v>
      </c>
      <c r="R351" s="51">
        <f t="shared" si="9"/>
        <v>12</v>
      </c>
      <c r="S351" s="52">
        <f t="shared" si="10"/>
        <v>0.6226252116</v>
      </c>
      <c r="T351" s="52">
        <f t="shared" si="11"/>
        <v>0.0001251583253</v>
      </c>
      <c r="U351" s="52">
        <f t="shared" si="12"/>
        <v>0.4160402035</v>
      </c>
      <c r="V351" s="52">
        <f t="shared" si="13"/>
        <v>0.0001315874313</v>
      </c>
      <c r="W351" s="52">
        <f t="shared" si="14"/>
        <v>0</v>
      </c>
      <c r="X351" s="52">
        <f t="shared" si="15"/>
        <v>0.400576786</v>
      </c>
      <c r="Y351" s="52">
        <f t="shared" si="16"/>
        <v>0.1061499294</v>
      </c>
      <c r="Z351" s="52">
        <f t="shared" si="17"/>
        <v>0.06475719773</v>
      </c>
      <c r="AA351" s="52">
        <f t="shared" si="18"/>
        <v>0.041726552</v>
      </c>
      <c r="AB351" s="52">
        <f t="shared" si="19"/>
        <v>1.652132626</v>
      </c>
      <c r="AC351" s="53">
        <f t="shared" si="20"/>
        <v>4.965937783</v>
      </c>
      <c r="AD351" s="54">
        <f t="shared" si="21"/>
        <v>1.245250423</v>
      </c>
      <c r="AE351" s="54">
        <f t="shared" si="22"/>
        <v>0.0002503166506</v>
      </c>
      <c r="AF351" s="54">
        <f t="shared" si="23"/>
        <v>0.6240603052</v>
      </c>
      <c r="AG351" s="54">
        <f t="shared" si="24"/>
        <v>0.0001973811469</v>
      </c>
      <c r="AH351" s="54">
        <f t="shared" si="25"/>
        <v>0</v>
      </c>
      <c r="AI351" s="54">
        <f t="shared" si="26"/>
        <v>0.400576786</v>
      </c>
      <c r="AJ351" s="54">
        <f t="shared" si="27"/>
        <v>0.1061499294</v>
      </c>
      <c r="AK351" s="54">
        <f t="shared" si="28"/>
        <v>0.06475719773</v>
      </c>
      <c r="AL351" s="54">
        <f t="shared" si="29"/>
        <v>0.041726552</v>
      </c>
      <c r="AM351" s="54">
        <f t="shared" si="30"/>
        <v>2.482968891</v>
      </c>
      <c r="AN351" s="54">
        <f t="shared" si="31"/>
        <v>-4.965937783</v>
      </c>
      <c r="AO351" s="55">
        <f t="shared" si="32"/>
        <v>3.014892155</v>
      </c>
      <c r="AP351" s="55">
        <f t="shared" si="33"/>
        <v>0.0006060449304</v>
      </c>
      <c r="AQ351" s="55">
        <f t="shared" si="34"/>
        <v>2.014560802</v>
      </c>
      <c r="AR351" s="55">
        <f t="shared" si="35"/>
        <v>0.0006371761164</v>
      </c>
      <c r="AS351" s="55">
        <f t="shared" si="36"/>
        <v>0</v>
      </c>
      <c r="AT351" s="55">
        <f t="shared" si="37"/>
        <v>1.939683436</v>
      </c>
      <c r="AU351" s="55">
        <f t="shared" si="38"/>
        <v>0.5140019764</v>
      </c>
      <c r="AV351" s="55">
        <f t="shared" si="39"/>
        <v>0.3135690039</v>
      </c>
      <c r="AW351" s="55">
        <f t="shared" si="40"/>
        <v>0.2020494062</v>
      </c>
      <c r="AX351" s="55">
        <f t="shared" si="41"/>
        <v>8</v>
      </c>
      <c r="AY351" s="55">
        <f t="shared" si="42"/>
        <v>24.04619438</v>
      </c>
      <c r="AZ351" s="54">
        <f t="shared" ref="AZ351:BA351" si="2499">AO351*2</f>
        <v>6.02978431</v>
      </c>
      <c r="BA351" s="54">
        <f t="shared" si="2499"/>
        <v>0.001212089861</v>
      </c>
      <c r="BB351" s="54">
        <f t="shared" ref="BB351:BD351" si="2500">AQ351*(3/2)</f>
        <v>3.021841203</v>
      </c>
      <c r="BC351" s="54">
        <f t="shared" si="2500"/>
        <v>0.0009557641746</v>
      </c>
      <c r="BD351" s="54">
        <f t="shared" si="2500"/>
        <v>0</v>
      </c>
      <c r="BE351" s="54">
        <f t="shared" ref="BE351:BH351" si="2501">AT351</f>
        <v>1.939683436</v>
      </c>
      <c r="BF351" s="54">
        <f t="shared" si="2501"/>
        <v>0.5140019764</v>
      </c>
      <c r="BG351" s="54">
        <f t="shared" si="2501"/>
        <v>0.3135690039</v>
      </c>
      <c r="BH351" s="54">
        <f t="shared" si="2501"/>
        <v>0.2020494062</v>
      </c>
      <c r="BI351" s="54">
        <f t="shared" si="46"/>
        <v>12.02309719</v>
      </c>
      <c r="BJ351" s="54">
        <f t="shared" si="47"/>
        <v>-24.04619438</v>
      </c>
      <c r="BK351" s="56">
        <f t="shared" ref="BK351:BN351" si="2502">AO351</f>
        <v>3.014892155</v>
      </c>
      <c r="BL351" s="56">
        <f t="shared" si="2502"/>
        <v>0.0006060449304</v>
      </c>
      <c r="BM351" s="56">
        <f t="shared" si="2502"/>
        <v>2.014560802</v>
      </c>
      <c r="BN351" s="56">
        <f t="shared" si="2502"/>
        <v>0.0006371761164</v>
      </c>
      <c r="BO351" s="56">
        <f t="shared" si="49"/>
        <v>0</v>
      </c>
      <c r="BP351" s="56">
        <f t="shared" si="50"/>
        <v>1.939683436</v>
      </c>
      <c r="BQ351" s="56">
        <f t="shared" ref="BQ351:BS351" si="2503">AU351</f>
        <v>0.5140019764</v>
      </c>
      <c r="BR351" s="56">
        <f t="shared" si="2503"/>
        <v>0.3135690039</v>
      </c>
      <c r="BS351" s="56">
        <f t="shared" si="2503"/>
        <v>0.2020494062</v>
      </c>
      <c r="BT351" s="56">
        <f t="shared" si="52"/>
        <v>8</v>
      </c>
      <c r="BU351" s="50">
        <f t="shared" ref="BU351:BX351" si="2504">AZ351</f>
        <v>6.02978431</v>
      </c>
      <c r="BV351" s="50">
        <f t="shared" si="2504"/>
        <v>0.001212089861</v>
      </c>
      <c r="BW351" s="50">
        <f t="shared" si="2504"/>
        <v>3.021841203</v>
      </c>
      <c r="BX351" s="50">
        <f t="shared" si="2504"/>
        <v>0.0009557641746</v>
      </c>
      <c r="BY351" s="50">
        <f t="shared" si="54"/>
        <v>0</v>
      </c>
      <c r="BZ351" s="50">
        <f t="shared" si="55"/>
        <v>1.939683436</v>
      </c>
      <c r="CA351" s="50">
        <f t="shared" ref="CA351:CC351" si="2505">BF351</f>
        <v>0.5140019764</v>
      </c>
      <c r="CB351" s="50">
        <f t="shared" si="2505"/>
        <v>0.3135690039</v>
      </c>
      <c r="CC351" s="50">
        <f t="shared" si="2505"/>
        <v>0.2020494062</v>
      </c>
      <c r="CD351" s="50">
        <f t="shared" si="57"/>
        <v>12.02309719</v>
      </c>
      <c r="CE351" s="57">
        <f t="shared" si="58"/>
        <v>37.41</v>
      </c>
      <c r="CF351" s="57">
        <f t="shared" si="59"/>
        <v>0.01</v>
      </c>
      <c r="CG351" s="57">
        <f t="shared" si="60"/>
        <v>21.21</v>
      </c>
      <c r="CH351" s="57">
        <f t="shared" si="61"/>
        <v>0.01</v>
      </c>
      <c r="CI351" s="58">
        <f t="shared" si="62"/>
        <v>0</v>
      </c>
      <c r="CJ351" s="58">
        <f t="shared" si="63"/>
        <v>28.78</v>
      </c>
      <c r="CK351" s="57">
        <f t="shared" si="64"/>
        <v>7.53</v>
      </c>
      <c r="CL351" s="57">
        <f t="shared" si="65"/>
        <v>2.61</v>
      </c>
      <c r="CM351" s="57">
        <f t="shared" si="66"/>
        <v>2.34</v>
      </c>
      <c r="CN351" s="57">
        <f t="shared" si="67"/>
        <v>99.9</v>
      </c>
      <c r="CO351" s="59">
        <f t="shared" si="68"/>
        <v>0.105603543</v>
      </c>
      <c r="CP351" s="59">
        <f t="shared" si="69"/>
        <v>0.6532451887</v>
      </c>
      <c r="CQ351" s="59">
        <f t="shared" si="70"/>
        <v>0.1731052149</v>
      </c>
      <c r="CR351" s="59">
        <f t="shared" si="71"/>
        <v>0.0680460533</v>
      </c>
      <c r="CS351" s="60">
        <f t="shared" si="72"/>
        <v>10.5603543</v>
      </c>
      <c r="CT351" s="60">
        <f t="shared" si="73"/>
        <v>6.80460533</v>
      </c>
      <c r="CU351" s="60">
        <f t="shared" si="74"/>
        <v>82.63504037</v>
      </c>
      <c r="CV351" s="61">
        <f t="shared" si="75"/>
        <v>0.1208478248</v>
      </c>
      <c r="CW351" s="61">
        <f t="shared" si="76"/>
        <v>0.09145266824</v>
      </c>
      <c r="CX351" s="62"/>
    </row>
    <row r="352" ht="15.75" customHeight="1">
      <c r="A352" s="17" t="s">
        <v>53</v>
      </c>
      <c r="B352" s="17" t="s">
        <v>396</v>
      </c>
      <c r="C352" s="17" t="s">
        <v>397</v>
      </c>
      <c r="D352" s="83"/>
      <c r="E352" s="1" t="s">
        <v>398</v>
      </c>
      <c r="F352" s="2">
        <v>19.0</v>
      </c>
      <c r="G352" s="3" t="s">
        <v>417</v>
      </c>
      <c r="H352" s="48">
        <v>37.42</v>
      </c>
      <c r="I352" s="49">
        <v>2.89</v>
      </c>
      <c r="J352" s="49">
        <v>21.51</v>
      </c>
      <c r="K352" s="49">
        <v>1.18</v>
      </c>
      <c r="L352" s="49">
        <v>0.0</v>
      </c>
      <c r="M352" s="49">
        <v>0.01</v>
      </c>
      <c r="N352" s="49">
        <v>3.63</v>
      </c>
      <c r="O352" s="49">
        <v>33.77</v>
      </c>
      <c r="P352" s="49"/>
      <c r="Q352" s="50">
        <f t="shared" si="8"/>
        <v>100.41</v>
      </c>
      <c r="R352" s="51">
        <f t="shared" si="9"/>
        <v>12</v>
      </c>
      <c r="S352" s="52">
        <f t="shared" si="10"/>
        <v>0.6227916444</v>
      </c>
      <c r="T352" s="52">
        <f t="shared" si="11"/>
        <v>0</v>
      </c>
      <c r="U352" s="52">
        <f t="shared" si="12"/>
        <v>0.4219247891</v>
      </c>
      <c r="V352" s="52">
        <f t="shared" si="13"/>
        <v>0.0001315874313</v>
      </c>
      <c r="W352" s="52">
        <f t="shared" si="14"/>
        <v>0</v>
      </c>
      <c r="X352" s="52">
        <f t="shared" si="15"/>
        <v>0.4700305095</v>
      </c>
      <c r="Y352" s="52">
        <f t="shared" si="16"/>
        <v>0.0511718783</v>
      </c>
      <c r="Z352" s="52">
        <f t="shared" si="17"/>
        <v>0.07170433005</v>
      </c>
      <c r="AA352" s="52">
        <f t="shared" si="18"/>
        <v>0.0210415946</v>
      </c>
      <c r="AB352" s="52">
        <f t="shared" si="19"/>
        <v>1.658796333</v>
      </c>
      <c r="AC352" s="53">
        <f t="shared" si="20"/>
        <v>4.985232332</v>
      </c>
      <c r="AD352" s="54">
        <f t="shared" si="21"/>
        <v>1.245583289</v>
      </c>
      <c r="AE352" s="54">
        <f t="shared" si="22"/>
        <v>0</v>
      </c>
      <c r="AF352" s="54">
        <f t="shared" si="23"/>
        <v>0.6328871837</v>
      </c>
      <c r="AG352" s="54">
        <f t="shared" si="24"/>
        <v>0.0001973811469</v>
      </c>
      <c r="AH352" s="54">
        <f t="shared" si="25"/>
        <v>0</v>
      </c>
      <c r="AI352" s="54">
        <f t="shared" si="26"/>
        <v>0.4700305095</v>
      </c>
      <c r="AJ352" s="54">
        <f t="shared" si="27"/>
        <v>0.0511718783</v>
      </c>
      <c r="AK352" s="54">
        <f t="shared" si="28"/>
        <v>0.07170433005</v>
      </c>
      <c r="AL352" s="54">
        <f t="shared" si="29"/>
        <v>0.0210415946</v>
      </c>
      <c r="AM352" s="54">
        <f t="shared" si="30"/>
        <v>2.492616166</v>
      </c>
      <c r="AN352" s="54">
        <f t="shared" si="31"/>
        <v>-4.985232332</v>
      </c>
      <c r="AO352" s="55">
        <f t="shared" si="32"/>
        <v>3.003583415</v>
      </c>
      <c r="AP352" s="55">
        <f t="shared" si="33"/>
        <v>0</v>
      </c>
      <c r="AQ352" s="55">
        <f t="shared" si="34"/>
        <v>2.034847947</v>
      </c>
      <c r="AR352" s="55">
        <f t="shared" si="35"/>
        <v>0.000634616456</v>
      </c>
      <c r="AS352" s="55">
        <f t="shared" si="36"/>
        <v>0</v>
      </c>
      <c r="AT352" s="55">
        <f t="shared" si="37"/>
        <v>2.266850969</v>
      </c>
      <c r="AU352" s="55">
        <f t="shared" si="38"/>
        <v>0.2467904095</v>
      </c>
      <c r="AV352" s="55">
        <f t="shared" si="39"/>
        <v>0.3458137861</v>
      </c>
      <c r="AW352" s="55">
        <f t="shared" si="40"/>
        <v>0.1014788575</v>
      </c>
      <c r="AX352" s="55">
        <f t="shared" si="41"/>
        <v>8</v>
      </c>
      <c r="AY352" s="55">
        <f t="shared" si="42"/>
        <v>24.04264939</v>
      </c>
      <c r="AZ352" s="54">
        <f t="shared" ref="AZ352:BA352" si="2506">AO352*2</f>
        <v>6.007166829</v>
      </c>
      <c r="BA352" s="54">
        <f t="shared" si="2506"/>
        <v>0</v>
      </c>
      <c r="BB352" s="54">
        <f t="shared" ref="BB352:BD352" si="2507">AQ352*(3/2)</f>
        <v>3.05227192</v>
      </c>
      <c r="BC352" s="54">
        <f t="shared" si="2507"/>
        <v>0.000951924684</v>
      </c>
      <c r="BD352" s="54">
        <f t="shared" si="2507"/>
        <v>0</v>
      </c>
      <c r="BE352" s="54">
        <f t="shared" ref="BE352:BH352" si="2508">AT352</f>
        <v>2.266850969</v>
      </c>
      <c r="BF352" s="54">
        <f t="shared" si="2508"/>
        <v>0.2467904095</v>
      </c>
      <c r="BG352" s="54">
        <f t="shared" si="2508"/>
        <v>0.3458137861</v>
      </c>
      <c r="BH352" s="54">
        <f t="shared" si="2508"/>
        <v>0.1014788575</v>
      </c>
      <c r="BI352" s="54">
        <f t="shared" si="46"/>
        <v>12.0213247</v>
      </c>
      <c r="BJ352" s="54">
        <f t="shared" si="47"/>
        <v>-24.04264939</v>
      </c>
      <c r="BK352" s="56">
        <f t="shared" ref="BK352:BN352" si="2509">AO352</f>
        <v>3.003583415</v>
      </c>
      <c r="BL352" s="56">
        <f t="shared" si="2509"/>
        <v>0</v>
      </c>
      <c r="BM352" s="56">
        <f t="shared" si="2509"/>
        <v>2.034847947</v>
      </c>
      <c r="BN352" s="56">
        <f t="shared" si="2509"/>
        <v>0.000634616456</v>
      </c>
      <c r="BO352" s="56">
        <f t="shared" si="49"/>
        <v>0</v>
      </c>
      <c r="BP352" s="56">
        <f t="shared" si="50"/>
        <v>2.266850969</v>
      </c>
      <c r="BQ352" s="56">
        <f t="shared" ref="BQ352:BS352" si="2510">AU352</f>
        <v>0.2467904095</v>
      </c>
      <c r="BR352" s="56">
        <f t="shared" si="2510"/>
        <v>0.3458137861</v>
      </c>
      <c r="BS352" s="56">
        <f t="shared" si="2510"/>
        <v>0.1014788575</v>
      </c>
      <c r="BT352" s="56">
        <f t="shared" si="52"/>
        <v>8</v>
      </c>
      <c r="BU352" s="50">
        <f t="shared" ref="BU352:BX352" si="2511">AZ352</f>
        <v>6.007166829</v>
      </c>
      <c r="BV352" s="50">
        <f t="shared" si="2511"/>
        <v>0</v>
      </c>
      <c r="BW352" s="50">
        <f t="shared" si="2511"/>
        <v>3.05227192</v>
      </c>
      <c r="BX352" s="50">
        <f t="shared" si="2511"/>
        <v>0.000951924684</v>
      </c>
      <c r="BY352" s="50">
        <f t="shared" si="54"/>
        <v>0</v>
      </c>
      <c r="BZ352" s="50">
        <f t="shared" si="55"/>
        <v>2.266850969</v>
      </c>
      <c r="CA352" s="50">
        <f t="shared" ref="CA352:CC352" si="2512">BF352</f>
        <v>0.2467904095</v>
      </c>
      <c r="CB352" s="50">
        <f t="shared" si="2512"/>
        <v>0.3458137861</v>
      </c>
      <c r="CC352" s="50">
        <f t="shared" si="2512"/>
        <v>0.1014788575</v>
      </c>
      <c r="CD352" s="50">
        <f t="shared" si="57"/>
        <v>12.0213247</v>
      </c>
      <c r="CE352" s="57">
        <f t="shared" si="58"/>
        <v>37.42</v>
      </c>
      <c r="CF352" s="57">
        <f t="shared" si="59"/>
        <v>0</v>
      </c>
      <c r="CG352" s="57">
        <f t="shared" si="60"/>
        <v>21.51</v>
      </c>
      <c r="CH352" s="57">
        <f t="shared" si="61"/>
        <v>0.01</v>
      </c>
      <c r="CI352" s="58">
        <f t="shared" si="62"/>
        <v>0</v>
      </c>
      <c r="CJ352" s="58">
        <f t="shared" si="63"/>
        <v>33.77</v>
      </c>
      <c r="CK352" s="57">
        <f t="shared" si="64"/>
        <v>3.63</v>
      </c>
      <c r="CL352" s="57">
        <f t="shared" si="65"/>
        <v>2.89</v>
      </c>
      <c r="CM352" s="57">
        <f t="shared" si="66"/>
        <v>1.18</v>
      </c>
      <c r="CN352" s="57">
        <f t="shared" si="67"/>
        <v>100.41</v>
      </c>
      <c r="CO352" s="59">
        <f t="shared" si="68"/>
        <v>0.1167921282</v>
      </c>
      <c r="CP352" s="59">
        <f t="shared" si="69"/>
        <v>0.7655864508</v>
      </c>
      <c r="CQ352" s="59">
        <f t="shared" si="70"/>
        <v>0.08334883778</v>
      </c>
      <c r="CR352" s="59">
        <f t="shared" si="71"/>
        <v>0.03427258316</v>
      </c>
      <c r="CS352" s="60">
        <f t="shared" si="72"/>
        <v>11.67921282</v>
      </c>
      <c r="CT352" s="60">
        <f t="shared" si="73"/>
        <v>3.427258316</v>
      </c>
      <c r="CU352" s="60">
        <f t="shared" si="74"/>
        <v>84.89352886</v>
      </c>
      <c r="CV352" s="61">
        <f t="shared" si="75"/>
        <v>0.09266864728</v>
      </c>
      <c r="CW352" s="61">
        <f t="shared" si="76"/>
        <v>0.1011419831</v>
      </c>
      <c r="CX352" s="62"/>
    </row>
    <row r="353" ht="15.75" customHeight="1">
      <c r="A353" s="17" t="s">
        <v>53</v>
      </c>
      <c r="B353" s="17" t="s">
        <v>396</v>
      </c>
      <c r="C353" s="17" t="s">
        <v>397</v>
      </c>
      <c r="D353" s="83"/>
      <c r="E353" s="1" t="s">
        <v>398</v>
      </c>
      <c r="F353" s="2">
        <v>20.0</v>
      </c>
      <c r="G353" s="3" t="s">
        <v>418</v>
      </c>
      <c r="H353" s="48">
        <v>38.78</v>
      </c>
      <c r="I353" s="49">
        <v>8.23</v>
      </c>
      <c r="J353" s="49">
        <v>21.91</v>
      </c>
      <c r="K353" s="49">
        <v>0.33</v>
      </c>
      <c r="L353" s="49">
        <v>0.01</v>
      </c>
      <c r="M353" s="49">
        <v>0.03</v>
      </c>
      <c r="N353" s="49">
        <v>0.89</v>
      </c>
      <c r="O353" s="49">
        <v>29.93</v>
      </c>
      <c r="P353" s="49"/>
      <c r="Q353" s="50">
        <f t="shared" si="8"/>
        <v>100.11</v>
      </c>
      <c r="R353" s="51">
        <f t="shared" si="9"/>
        <v>12</v>
      </c>
      <c r="S353" s="52">
        <f t="shared" si="10"/>
        <v>0.6454265091</v>
      </c>
      <c r="T353" s="52">
        <f t="shared" si="11"/>
        <v>0.0001251583253</v>
      </c>
      <c r="U353" s="52">
        <f t="shared" si="12"/>
        <v>0.4297709033</v>
      </c>
      <c r="V353" s="52">
        <f t="shared" si="13"/>
        <v>0.0003947622939</v>
      </c>
      <c r="W353" s="52">
        <f t="shared" si="14"/>
        <v>0</v>
      </c>
      <c r="X353" s="52">
        <f t="shared" si="15"/>
        <v>0.4165831552</v>
      </c>
      <c r="Y353" s="52">
        <f t="shared" si="16"/>
        <v>0.01254627319</v>
      </c>
      <c r="Z353" s="52">
        <f t="shared" si="17"/>
        <v>0.2041960679</v>
      </c>
      <c r="AA353" s="52">
        <f t="shared" si="18"/>
        <v>0.005884513743</v>
      </c>
      <c r="AB353" s="52">
        <f t="shared" si="19"/>
        <v>1.714927343</v>
      </c>
      <c r="AC353" s="53">
        <f t="shared" si="20"/>
        <v>5.151123686</v>
      </c>
      <c r="AD353" s="54">
        <f t="shared" si="21"/>
        <v>1.290853018</v>
      </c>
      <c r="AE353" s="54">
        <f t="shared" si="22"/>
        <v>0.0002503166506</v>
      </c>
      <c r="AF353" s="54">
        <f t="shared" si="23"/>
        <v>0.6446563549</v>
      </c>
      <c r="AG353" s="54">
        <f t="shared" si="24"/>
        <v>0.0005921434408</v>
      </c>
      <c r="AH353" s="54">
        <f t="shared" si="25"/>
        <v>0</v>
      </c>
      <c r="AI353" s="54">
        <f t="shared" si="26"/>
        <v>0.4165831552</v>
      </c>
      <c r="AJ353" s="54">
        <f t="shared" si="27"/>
        <v>0.01254627319</v>
      </c>
      <c r="AK353" s="54">
        <f t="shared" si="28"/>
        <v>0.2041960679</v>
      </c>
      <c r="AL353" s="54">
        <f t="shared" si="29"/>
        <v>0.005884513743</v>
      </c>
      <c r="AM353" s="54">
        <f t="shared" si="30"/>
        <v>2.575561843</v>
      </c>
      <c r="AN353" s="54">
        <f t="shared" si="31"/>
        <v>-5.151123686</v>
      </c>
      <c r="AO353" s="55">
        <f t="shared" si="32"/>
        <v>3.010863459</v>
      </c>
      <c r="AP353" s="55">
        <f t="shared" si="33"/>
        <v>0.0005838536579</v>
      </c>
      <c r="AQ353" s="55">
        <f t="shared" si="34"/>
        <v>2.004847168</v>
      </c>
      <c r="AR353" s="55">
        <f t="shared" si="35"/>
        <v>0.001841534782</v>
      </c>
      <c r="AS353" s="55">
        <f t="shared" si="36"/>
        <v>0</v>
      </c>
      <c r="AT353" s="55">
        <f t="shared" si="37"/>
        <v>1.943327369</v>
      </c>
      <c r="AU353" s="55">
        <f t="shared" si="38"/>
        <v>0.05852736908</v>
      </c>
      <c r="AV353" s="55">
        <f t="shared" si="39"/>
        <v>0.9525584568</v>
      </c>
      <c r="AW353" s="55">
        <f t="shared" si="40"/>
        <v>0.02745078976</v>
      </c>
      <c r="AX353" s="55">
        <f t="shared" si="41"/>
        <v>8</v>
      </c>
      <c r="AY353" s="55">
        <f t="shared" si="42"/>
        <v>24.02958333</v>
      </c>
      <c r="AZ353" s="54">
        <f t="shared" ref="AZ353:BA353" si="2513">AO353*2</f>
        <v>6.021726919</v>
      </c>
      <c r="BA353" s="54">
        <f t="shared" si="2513"/>
        <v>0.001167707316</v>
      </c>
      <c r="BB353" s="54">
        <f t="shared" ref="BB353:BD353" si="2514">AQ353*(3/2)</f>
        <v>3.007270751</v>
      </c>
      <c r="BC353" s="54">
        <f t="shared" si="2514"/>
        <v>0.002762302173</v>
      </c>
      <c r="BD353" s="54">
        <f t="shared" si="2514"/>
        <v>0</v>
      </c>
      <c r="BE353" s="54">
        <f t="shared" ref="BE353:BH353" si="2515">AT353</f>
        <v>1.943327369</v>
      </c>
      <c r="BF353" s="54">
        <f t="shared" si="2515"/>
        <v>0.05852736908</v>
      </c>
      <c r="BG353" s="54">
        <f t="shared" si="2515"/>
        <v>0.9525584568</v>
      </c>
      <c r="BH353" s="54">
        <f t="shared" si="2515"/>
        <v>0.02745078976</v>
      </c>
      <c r="BI353" s="54">
        <f t="shared" si="46"/>
        <v>12.01479166</v>
      </c>
      <c r="BJ353" s="54">
        <f t="shared" si="47"/>
        <v>-24.02958333</v>
      </c>
      <c r="BK353" s="56">
        <f t="shared" ref="BK353:BN353" si="2516">AO353</f>
        <v>3.010863459</v>
      </c>
      <c r="BL353" s="56">
        <f t="shared" si="2516"/>
        <v>0.0005838536579</v>
      </c>
      <c r="BM353" s="56">
        <f t="shared" si="2516"/>
        <v>2.004847168</v>
      </c>
      <c r="BN353" s="56">
        <f t="shared" si="2516"/>
        <v>0.001841534782</v>
      </c>
      <c r="BO353" s="56">
        <f t="shared" si="49"/>
        <v>0</v>
      </c>
      <c r="BP353" s="56">
        <f t="shared" si="50"/>
        <v>1.943327369</v>
      </c>
      <c r="BQ353" s="56">
        <f t="shared" ref="BQ353:BS353" si="2517">AU353</f>
        <v>0.05852736908</v>
      </c>
      <c r="BR353" s="56">
        <f t="shared" si="2517"/>
        <v>0.9525584568</v>
      </c>
      <c r="BS353" s="56">
        <f t="shared" si="2517"/>
        <v>0.02745078976</v>
      </c>
      <c r="BT353" s="56">
        <f t="shared" si="52"/>
        <v>8</v>
      </c>
      <c r="BU353" s="50">
        <f t="shared" ref="BU353:BX353" si="2518">AZ353</f>
        <v>6.021726919</v>
      </c>
      <c r="BV353" s="50">
        <f t="shared" si="2518"/>
        <v>0.001167707316</v>
      </c>
      <c r="BW353" s="50">
        <f t="shared" si="2518"/>
        <v>3.007270751</v>
      </c>
      <c r="BX353" s="50">
        <f t="shared" si="2518"/>
        <v>0.002762302173</v>
      </c>
      <c r="BY353" s="50">
        <f t="shared" si="54"/>
        <v>0</v>
      </c>
      <c r="BZ353" s="50">
        <f t="shared" si="55"/>
        <v>1.943327369</v>
      </c>
      <c r="CA353" s="50">
        <f t="shared" ref="CA353:CC353" si="2519">BF353</f>
        <v>0.05852736908</v>
      </c>
      <c r="CB353" s="50">
        <f t="shared" si="2519"/>
        <v>0.9525584568</v>
      </c>
      <c r="CC353" s="50">
        <f t="shared" si="2519"/>
        <v>0.02745078976</v>
      </c>
      <c r="CD353" s="50">
        <f t="shared" si="57"/>
        <v>12.01479166</v>
      </c>
      <c r="CE353" s="57">
        <f t="shared" si="58"/>
        <v>38.78</v>
      </c>
      <c r="CF353" s="57">
        <f t="shared" si="59"/>
        <v>0.01</v>
      </c>
      <c r="CG353" s="57">
        <f t="shared" si="60"/>
        <v>21.91</v>
      </c>
      <c r="CH353" s="57">
        <f t="shared" si="61"/>
        <v>0.03</v>
      </c>
      <c r="CI353" s="58">
        <f t="shared" si="62"/>
        <v>0</v>
      </c>
      <c r="CJ353" s="58">
        <f t="shared" si="63"/>
        <v>29.93</v>
      </c>
      <c r="CK353" s="57">
        <f t="shared" si="64"/>
        <v>0.89</v>
      </c>
      <c r="CL353" s="57">
        <f t="shared" si="65"/>
        <v>8.23</v>
      </c>
      <c r="CM353" s="57">
        <f t="shared" si="66"/>
        <v>0.33</v>
      </c>
      <c r="CN353" s="57">
        <f t="shared" si="67"/>
        <v>100.11</v>
      </c>
      <c r="CO353" s="59">
        <f t="shared" si="68"/>
        <v>0.319450673</v>
      </c>
      <c r="CP353" s="59">
        <f t="shared" si="69"/>
        <v>0.6517156312</v>
      </c>
      <c r="CQ353" s="59">
        <f t="shared" si="70"/>
        <v>0.0196277796</v>
      </c>
      <c r="CR353" s="59">
        <f t="shared" si="71"/>
        <v>0.009205916132</v>
      </c>
      <c r="CS353" s="60">
        <f t="shared" si="72"/>
        <v>31.9450673</v>
      </c>
      <c r="CT353" s="60">
        <f t="shared" si="73"/>
        <v>0.9205916132</v>
      </c>
      <c r="CU353" s="60">
        <f t="shared" si="74"/>
        <v>67.13434108</v>
      </c>
      <c r="CV353" s="61">
        <f t="shared" si="75"/>
        <v>0.1689312527</v>
      </c>
      <c r="CW353" s="61">
        <f t="shared" si="76"/>
        <v>0.2766442829</v>
      </c>
      <c r="CX353" s="62"/>
    </row>
    <row r="354" ht="15.75" customHeight="1">
      <c r="A354" s="17" t="s">
        <v>53</v>
      </c>
      <c r="B354" s="17" t="s">
        <v>396</v>
      </c>
      <c r="C354" s="17" t="s">
        <v>397</v>
      </c>
      <c r="D354" s="83"/>
      <c r="E354" s="1" t="s">
        <v>398</v>
      </c>
      <c r="F354" s="2">
        <v>21.0</v>
      </c>
      <c r="G354" s="3" t="s">
        <v>419</v>
      </c>
      <c r="H354" s="48">
        <v>38.68</v>
      </c>
      <c r="I354" s="49">
        <v>6.58</v>
      </c>
      <c r="J354" s="49">
        <v>21.48</v>
      </c>
      <c r="K354" s="49">
        <v>2.13</v>
      </c>
      <c r="L354" s="49">
        <v>0.01</v>
      </c>
      <c r="M354" s="49">
        <v>0.06</v>
      </c>
      <c r="N354" s="49">
        <v>1.82</v>
      </c>
      <c r="O354" s="49">
        <v>29.67</v>
      </c>
      <c r="P354" s="49"/>
      <c r="Q354" s="50">
        <f t="shared" si="8"/>
        <v>100.43</v>
      </c>
      <c r="R354" s="51">
        <f t="shared" si="9"/>
        <v>12</v>
      </c>
      <c r="S354" s="52">
        <f t="shared" si="10"/>
        <v>0.6437621808</v>
      </c>
      <c r="T354" s="52">
        <f t="shared" si="11"/>
        <v>0.0001251583253</v>
      </c>
      <c r="U354" s="52">
        <f t="shared" si="12"/>
        <v>0.4213363305</v>
      </c>
      <c r="V354" s="52">
        <f t="shared" si="13"/>
        <v>0.0007895245878</v>
      </c>
      <c r="W354" s="52">
        <f t="shared" si="14"/>
        <v>0</v>
      </c>
      <c r="X354" s="52">
        <f t="shared" si="15"/>
        <v>0.4129643239</v>
      </c>
      <c r="Y354" s="52">
        <f t="shared" si="16"/>
        <v>0.02565642383</v>
      </c>
      <c r="Z354" s="52">
        <f t="shared" si="17"/>
        <v>0.1632576096</v>
      </c>
      <c r="AA354" s="52">
        <f t="shared" si="18"/>
        <v>0.03798186143</v>
      </c>
      <c r="AB354" s="52">
        <f t="shared" si="19"/>
        <v>1.705873413</v>
      </c>
      <c r="AC354" s="53">
        <f t="shared" si="20"/>
        <v>5.121647359</v>
      </c>
      <c r="AD354" s="54">
        <f t="shared" si="21"/>
        <v>1.287524362</v>
      </c>
      <c r="AE354" s="54">
        <f t="shared" si="22"/>
        <v>0.0002503166506</v>
      </c>
      <c r="AF354" s="54">
        <f t="shared" si="23"/>
        <v>0.6320044958</v>
      </c>
      <c r="AG354" s="54">
        <f t="shared" si="24"/>
        <v>0.001184286882</v>
      </c>
      <c r="AH354" s="54">
        <f t="shared" si="25"/>
        <v>0</v>
      </c>
      <c r="AI354" s="54">
        <f t="shared" si="26"/>
        <v>0.4129643239</v>
      </c>
      <c r="AJ354" s="54">
        <f t="shared" si="27"/>
        <v>0.02565642383</v>
      </c>
      <c r="AK354" s="54">
        <f t="shared" si="28"/>
        <v>0.1632576096</v>
      </c>
      <c r="AL354" s="54">
        <f t="shared" si="29"/>
        <v>0.03798186143</v>
      </c>
      <c r="AM354" s="54">
        <f t="shared" si="30"/>
        <v>2.56082368</v>
      </c>
      <c r="AN354" s="54">
        <f t="shared" si="31"/>
        <v>-5.121647359</v>
      </c>
      <c r="AO354" s="55">
        <f t="shared" si="32"/>
        <v>3.019038463</v>
      </c>
      <c r="AP354" s="55">
        <f t="shared" si="33"/>
        <v>0.0005869524635</v>
      </c>
      <c r="AQ354" s="55">
        <f t="shared" si="34"/>
        <v>1.975932457</v>
      </c>
      <c r="AR354" s="55">
        <f t="shared" si="35"/>
        <v>0.003702617471</v>
      </c>
      <c r="AS354" s="55">
        <f t="shared" si="36"/>
        <v>0</v>
      </c>
      <c r="AT354" s="55">
        <f t="shared" si="37"/>
        <v>1.936670427</v>
      </c>
      <c r="AU354" s="55">
        <f t="shared" si="38"/>
        <v>0.1203204113</v>
      </c>
      <c r="AV354" s="55">
        <f t="shared" si="39"/>
        <v>0.7656259056</v>
      </c>
      <c r="AW354" s="55">
        <f t="shared" si="40"/>
        <v>0.1781227664</v>
      </c>
      <c r="AX354" s="55">
        <f t="shared" si="41"/>
        <v>8</v>
      </c>
      <c r="AY354" s="55">
        <f t="shared" si="42"/>
        <v>24.0188859</v>
      </c>
      <c r="AZ354" s="54">
        <f t="shared" ref="AZ354:BA354" si="2520">AO354*2</f>
        <v>6.038076925</v>
      </c>
      <c r="BA354" s="54">
        <f t="shared" si="2520"/>
        <v>0.001173904927</v>
      </c>
      <c r="BB354" s="54">
        <f t="shared" ref="BB354:BD354" si="2521">AQ354*(3/2)</f>
        <v>2.963898686</v>
      </c>
      <c r="BC354" s="54">
        <f t="shared" si="2521"/>
        <v>0.005553926206</v>
      </c>
      <c r="BD354" s="54">
        <f t="shared" si="2521"/>
        <v>0</v>
      </c>
      <c r="BE354" s="54">
        <f t="shared" ref="BE354:BH354" si="2522">AT354</f>
        <v>1.936670427</v>
      </c>
      <c r="BF354" s="54">
        <f t="shared" si="2522"/>
        <v>0.1203204113</v>
      </c>
      <c r="BG354" s="54">
        <f t="shared" si="2522"/>
        <v>0.7656259056</v>
      </c>
      <c r="BH354" s="54">
        <f t="shared" si="2522"/>
        <v>0.1781227664</v>
      </c>
      <c r="BI354" s="54">
        <f t="shared" si="46"/>
        <v>12.00944295</v>
      </c>
      <c r="BJ354" s="54">
        <f t="shared" si="47"/>
        <v>-24.0188859</v>
      </c>
      <c r="BK354" s="56">
        <f t="shared" ref="BK354:BN354" si="2523">AO354</f>
        <v>3.019038463</v>
      </c>
      <c r="BL354" s="56">
        <f t="shared" si="2523"/>
        <v>0.0005869524635</v>
      </c>
      <c r="BM354" s="56">
        <f t="shared" si="2523"/>
        <v>1.975932457</v>
      </c>
      <c r="BN354" s="56">
        <f t="shared" si="2523"/>
        <v>0.003702617471</v>
      </c>
      <c r="BO354" s="56">
        <f t="shared" si="49"/>
        <v>0</v>
      </c>
      <c r="BP354" s="56">
        <f t="shared" si="50"/>
        <v>1.936670427</v>
      </c>
      <c r="BQ354" s="56">
        <f t="shared" ref="BQ354:BS354" si="2524">AU354</f>
        <v>0.1203204113</v>
      </c>
      <c r="BR354" s="56">
        <f t="shared" si="2524"/>
        <v>0.7656259056</v>
      </c>
      <c r="BS354" s="56">
        <f t="shared" si="2524"/>
        <v>0.1781227664</v>
      </c>
      <c r="BT354" s="56">
        <f t="shared" si="52"/>
        <v>8</v>
      </c>
      <c r="BU354" s="50">
        <f t="shared" ref="BU354:BX354" si="2525">AZ354</f>
        <v>6.038076925</v>
      </c>
      <c r="BV354" s="50">
        <f t="shared" si="2525"/>
        <v>0.001173904927</v>
      </c>
      <c r="BW354" s="50">
        <f t="shared" si="2525"/>
        <v>2.963898686</v>
      </c>
      <c r="BX354" s="50">
        <f t="shared" si="2525"/>
        <v>0.005553926206</v>
      </c>
      <c r="BY354" s="50">
        <f t="shared" si="54"/>
        <v>0</v>
      </c>
      <c r="BZ354" s="50">
        <f t="shared" si="55"/>
        <v>1.936670427</v>
      </c>
      <c r="CA354" s="50">
        <f t="shared" ref="CA354:CC354" si="2526">BF354</f>
        <v>0.1203204113</v>
      </c>
      <c r="CB354" s="50">
        <f t="shared" si="2526"/>
        <v>0.7656259056</v>
      </c>
      <c r="CC354" s="50">
        <f t="shared" si="2526"/>
        <v>0.1781227664</v>
      </c>
      <c r="CD354" s="50">
        <f t="shared" si="57"/>
        <v>12.00944295</v>
      </c>
      <c r="CE354" s="57">
        <f t="shared" si="58"/>
        <v>38.68</v>
      </c>
      <c r="CF354" s="57">
        <f t="shared" si="59"/>
        <v>0.01</v>
      </c>
      <c r="CG354" s="57">
        <f t="shared" si="60"/>
        <v>21.48</v>
      </c>
      <c r="CH354" s="57">
        <f t="shared" si="61"/>
        <v>0.06</v>
      </c>
      <c r="CI354" s="58">
        <f t="shared" si="62"/>
        <v>0</v>
      </c>
      <c r="CJ354" s="58">
        <f t="shared" si="63"/>
        <v>29.67</v>
      </c>
      <c r="CK354" s="57">
        <f t="shared" si="64"/>
        <v>1.82</v>
      </c>
      <c r="CL354" s="57">
        <f t="shared" si="65"/>
        <v>6.58</v>
      </c>
      <c r="CM354" s="57">
        <f t="shared" si="66"/>
        <v>2.13</v>
      </c>
      <c r="CN354" s="57">
        <f t="shared" si="67"/>
        <v>100.43</v>
      </c>
      <c r="CO354" s="59">
        <f t="shared" si="68"/>
        <v>0.2551457409</v>
      </c>
      <c r="CP354" s="59">
        <f t="shared" si="69"/>
        <v>0.6453977162</v>
      </c>
      <c r="CQ354" s="59">
        <f t="shared" si="70"/>
        <v>0.04009691974</v>
      </c>
      <c r="CR354" s="59">
        <f t="shared" si="71"/>
        <v>0.05935962312</v>
      </c>
      <c r="CS354" s="60">
        <f t="shared" si="72"/>
        <v>25.51457409</v>
      </c>
      <c r="CT354" s="60">
        <f t="shared" si="73"/>
        <v>5.935962312</v>
      </c>
      <c r="CU354" s="60">
        <f t="shared" si="74"/>
        <v>68.5494636</v>
      </c>
      <c r="CV354" s="61">
        <f t="shared" si="75"/>
        <v>0.1869324936</v>
      </c>
      <c r="CW354" s="61">
        <f t="shared" si="76"/>
        <v>0.2209562116</v>
      </c>
      <c r="CX354" s="62"/>
    </row>
    <row r="355" ht="15.75" customHeight="1">
      <c r="A355" s="17" t="s">
        <v>53</v>
      </c>
      <c r="B355" s="17" t="s">
        <v>396</v>
      </c>
      <c r="C355" s="17" t="s">
        <v>397</v>
      </c>
      <c r="D355" s="83"/>
      <c r="E355" s="1" t="s">
        <v>398</v>
      </c>
      <c r="F355" s="2">
        <v>22.0</v>
      </c>
      <c r="G355" s="3" t="s">
        <v>420</v>
      </c>
      <c r="H355" s="48">
        <v>37.42</v>
      </c>
      <c r="I355" s="49">
        <v>2.38</v>
      </c>
      <c r="J355" s="49">
        <v>21.17</v>
      </c>
      <c r="K355" s="49">
        <v>3.79</v>
      </c>
      <c r="L355" s="49">
        <v>0.04</v>
      </c>
      <c r="M355" s="49">
        <v>0.04</v>
      </c>
      <c r="N355" s="49">
        <v>6.73</v>
      </c>
      <c r="O355" s="49">
        <v>28.79</v>
      </c>
      <c r="P355" s="49"/>
      <c r="Q355" s="50">
        <f t="shared" si="8"/>
        <v>100.36</v>
      </c>
      <c r="R355" s="51">
        <f t="shared" si="9"/>
        <v>12</v>
      </c>
      <c r="S355" s="52">
        <f t="shared" si="10"/>
        <v>0.6227916444</v>
      </c>
      <c r="T355" s="52">
        <f t="shared" si="11"/>
        <v>0.0005006333011</v>
      </c>
      <c r="U355" s="52">
        <f t="shared" si="12"/>
        <v>0.4152555921</v>
      </c>
      <c r="V355" s="52">
        <f t="shared" si="13"/>
        <v>0.0005263497252</v>
      </c>
      <c r="W355" s="52">
        <f t="shared" si="14"/>
        <v>0</v>
      </c>
      <c r="X355" s="52">
        <f t="shared" si="15"/>
        <v>0.4007159719</v>
      </c>
      <c r="Y355" s="52">
        <f t="shared" si="16"/>
        <v>0.09487238044</v>
      </c>
      <c r="Z355" s="52">
        <f t="shared" si="17"/>
        <v>0.05905062475</v>
      </c>
      <c r="AA355" s="52">
        <f t="shared" si="18"/>
        <v>0.06758274875</v>
      </c>
      <c r="AB355" s="52">
        <f t="shared" si="19"/>
        <v>1.661295945</v>
      </c>
      <c r="AC355" s="53">
        <f t="shared" si="20"/>
        <v>4.984958388</v>
      </c>
      <c r="AD355" s="54">
        <f t="shared" si="21"/>
        <v>1.245583289</v>
      </c>
      <c r="AE355" s="54">
        <f t="shared" si="22"/>
        <v>0.001001266602</v>
      </c>
      <c r="AF355" s="54">
        <f t="shared" si="23"/>
        <v>0.6228833881</v>
      </c>
      <c r="AG355" s="54">
        <f t="shared" si="24"/>
        <v>0.0007895245878</v>
      </c>
      <c r="AH355" s="54">
        <f t="shared" si="25"/>
        <v>0</v>
      </c>
      <c r="AI355" s="54">
        <f t="shared" si="26"/>
        <v>0.4007159719</v>
      </c>
      <c r="AJ355" s="54">
        <f t="shared" si="27"/>
        <v>0.09487238044</v>
      </c>
      <c r="AK355" s="54">
        <f t="shared" si="28"/>
        <v>0.05905062475</v>
      </c>
      <c r="AL355" s="54">
        <f t="shared" si="29"/>
        <v>0.06758274875</v>
      </c>
      <c r="AM355" s="54">
        <f t="shared" si="30"/>
        <v>2.492479194</v>
      </c>
      <c r="AN355" s="54">
        <f t="shared" si="31"/>
        <v>-4.984958388</v>
      </c>
      <c r="AO355" s="55">
        <f t="shared" si="32"/>
        <v>2.999064176</v>
      </c>
      <c r="AP355" s="55">
        <f t="shared" si="33"/>
        <v>0.002410808514</v>
      </c>
      <c r="AQ355" s="55">
        <f t="shared" si="34"/>
        <v>1.999670646</v>
      </c>
      <c r="AR355" s="55">
        <f t="shared" si="35"/>
        <v>0.002534646409</v>
      </c>
      <c r="AS355" s="55">
        <f t="shared" si="36"/>
        <v>0</v>
      </c>
      <c r="AT355" s="55">
        <f t="shared" si="37"/>
        <v>1.929654848</v>
      </c>
      <c r="AU355" s="55">
        <f t="shared" si="38"/>
        <v>0.4568596256</v>
      </c>
      <c r="AV355" s="55">
        <f t="shared" si="39"/>
        <v>0.2843593276</v>
      </c>
      <c r="AW355" s="55">
        <f t="shared" si="40"/>
        <v>0.3254459216</v>
      </c>
      <c r="AX355" s="55">
        <f t="shared" si="41"/>
        <v>8</v>
      </c>
      <c r="AY355" s="55">
        <f t="shared" si="42"/>
        <v>24.00515526</v>
      </c>
      <c r="AZ355" s="54">
        <f t="shared" ref="AZ355:BA355" si="2527">AO355*2</f>
        <v>5.998128352</v>
      </c>
      <c r="BA355" s="54">
        <f t="shared" si="2527"/>
        <v>0.004821617028</v>
      </c>
      <c r="BB355" s="54">
        <f t="shared" ref="BB355:BD355" si="2528">AQ355*(3/2)</f>
        <v>2.999505969</v>
      </c>
      <c r="BC355" s="54">
        <f t="shared" si="2528"/>
        <v>0.003801969613</v>
      </c>
      <c r="BD355" s="54">
        <f t="shared" si="2528"/>
        <v>0</v>
      </c>
      <c r="BE355" s="54">
        <f t="shared" ref="BE355:BH355" si="2529">AT355</f>
        <v>1.929654848</v>
      </c>
      <c r="BF355" s="54">
        <f t="shared" si="2529"/>
        <v>0.4568596256</v>
      </c>
      <c r="BG355" s="54">
        <f t="shared" si="2529"/>
        <v>0.2843593276</v>
      </c>
      <c r="BH355" s="54">
        <f t="shared" si="2529"/>
        <v>0.3254459216</v>
      </c>
      <c r="BI355" s="54">
        <f t="shared" si="46"/>
        <v>12.00257763</v>
      </c>
      <c r="BJ355" s="54">
        <f t="shared" si="47"/>
        <v>-24.00515526</v>
      </c>
      <c r="BK355" s="56">
        <f t="shared" ref="BK355:BN355" si="2530">AO355</f>
        <v>2.999064176</v>
      </c>
      <c r="BL355" s="56">
        <f t="shared" si="2530"/>
        <v>0.002410808514</v>
      </c>
      <c r="BM355" s="56">
        <f t="shared" si="2530"/>
        <v>1.999670646</v>
      </c>
      <c r="BN355" s="56">
        <f t="shared" si="2530"/>
        <v>0.002534646409</v>
      </c>
      <c r="BO355" s="56">
        <f t="shared" si="49"/>
        <v>0</v>
      </c>
      <c r="BP355" s="56">
        <f t="shared" si="50"/>
        <v>1.929654848</v>
      </c>
      <c r="BQ355" s="56">
        <f t="shared" ref="BQ355:BS355" si="2531">AU355</f>
        <v>0.4568596256</v>
      </c>
      <c r="BR355" s="56">
        <f t="shared" si="2531"/>
        <v>0.2843593276</v>
      </c>
      <c r="BS355" s="56">
        <f t="shared" si="2531"/>
        <v>0.3254459216</v>
      </c>
      <c r="BT355" s="56">
        <f t="shared" si="52"/>
        <v>8</v>
      </c>
      <c r="BU355" s="50">
        <f t="shared" ref="BU355:BX355" si="2532">AZ355</f>
        <v>5.998128352</v>
      </c>
      <c r="BV355" s="50">
        <f t="shared" si="2532"/>
        <v>0.004821617028</v>
      </c>
      <c r="BW355" s="50">
        <f t="shared" si="2532"/>
        <v>2.999505969</v>
      </c>
      <c r="BX355" s="50">
        <f t="shared" si="2532"/>
        <v>0.003801969613</v>
      </c>
      <c r="BY355" s="50">
        <f t="shared" si="54"/>
        <v>0</v>
      </c>
      <c r="BZ355" s="50">
        <f t="shared" si="55"/>
        <v>1.929654848</v>
      </c>
      <c r="CA355" s="50">
        <f t="shared" ref="CA355:CC355" si="2533">BF355</f>
        <v>0.4568596256</v>
      </c>
      <c r="CB355" s="50">
        <f t="shared" si="2533"/>
        <v>0.2843593276</v>
      </c>
      <c r="CC355" s="50">
        <f t="shared" si="2533"/>
        <v>0.3254459216</v>
      </c>
      <c r="CD355" s="50">
        <f t="shared" si="57"/>
        <v>12.00257763</v>
      </c>
      <c r="CE355" s="57">
        <f t="shared" si="58"/>
        <v>37.42</v>
      </c>
      <c r="CF355" s="57">
        <f t="shared" si="59"/>
        <v>0.04</v>
      </c>
      <c r="CG355" s="57">
        <f t="shared" si="60"/>
        <v>21.17</v>
      </c>
      <c r="CH355" s="57">
        <f t="shared" si="61"/>
        <v>0.04</v>
      </c>
      <c r="CI355" s="58">
        <f t="shared" si="62"/>
        <v>0</v>
      </c>
      <c r="CJ355" s="58">
        <f t="shared" si="63"/>
        <v>28.79</v>
      </c>
      <c r="CK355" s="57">
        <f t="shared" si="64"/>
        <v>6.73</v>
      </c>
      <c r="CL355" s="57">
        <f t="shared" si="65"/>
        <v>2.38</v>
      </c>
      <c r="CM355" s="57">
        <f t="shared" si="66"/>
        <v>3.79</v>
      </c>
      <c r="CN355" s="57">
        <f t="shared" si="67"/>
        <v>100.36</v>
      </c>
      <c r="CO355" s="59">
        <f t="shared" si="68"/>
        <v>0.09490286549</v>
      </c>
      <c r="CP355" s="59">
        <f t="shared" si="69"/>
        <v>0.6440083257</v>
      </c>
      <c r="CQ355" s="59">
        <f t="shared" si="70"/>
        <v>0.1524735902</v>
      </c>
      <c r="CR355" s="59">
        <f t="shared" si="71"/>
        <v>0.1086152186</v>
      </c>
      <c r="CS355" s="60">
        <f t="shared" si="72"/>
        <v>9.490286549</v>
      </c>
      <c r="CT355" s="60">
        <f t="shared" si="73"/>
        <v>10.86152186</v>
      </c>
      <c r="CU355" s="60">
        <f t="shared" si="74"/>
        <v>79.64819159</v>
      </c>
      <c r="CV355" s="61">
        <f t="shared" si="75"/>
        <v>0.1560666513</v>
      </c>
      <c r="CW355" s="61">
        <f t="shared" si="76"/>
        <v>0.08218588151</v>
      </c>
      <c r="CX355" s="62"/>
    </row>
    <row r="356" ht="15.75" customHeight="1">
      <c r="A356" s="17" t="s">
        <v>53</v>
      </c>
      <c r="B356" s="17" t="s">
        <v>396</v>
      </c>
      <c r="C356" s="17" t="s">
        <v>397</v>
      </c>
      <c r="D356" s="83"/>
      <c r="E356" s="1" t="s">
        <v>398</v>
      </c>
      <c r="F356" s="2">
        <v>23.0</v>
      </c>
      <c r="G356" s="3" t="s">
        <v>421</v>
      </c>
      <c r="H356" s="48">
        <v>37.58</v>
      </c>
      <c r="I356" s="49">
        <v>3.36</v>
      </c>
      <c r="J356" s="49">
        <v>21.4</v>
      </c>
      <c r="K356" s="49">
        <v>2.65</v>
      </c>
      <c r="L356" s="49">
        <v>0.02</v>
      </c>
      <c r="M356" s="49">
        <v>0.0</v>
      </c>
      <c r="N356" s="49">
        <v>2.38</v>
      </c>
      <c r="O356" s="49">
        <v>32.18</v>
      </c>
      <c r="P356" s="49"/>
      <c r="Q356" s="50">
        <f t="shared" si="8"/>
        <v>99.57</v>
      </c>
      <c r="R356" s="51">
        <f t="shared" si="9"/>
        <v>12</v>
      </c>
      <c r="S356" s="52">
        <f t="shared" si="10"/>
        <v>0.6254545697</v>
      </c>
      <c r="T356" s="52">
        <f t="shared" si="11"/>
        <v>0.0002503166506</v>
      </c>
      <c r="U356" s="52">
        <f t="shared" si="12"/>
        <v>0.4197671077</v>
      </c>
      <c r="V356" s="52">
        <f t="shared" si="13"/>
        <v>0</v>
      </c>
      <c r="W356" s="52">
        <f t="shared" si="14"/>
        <v>0</v>
      </c>
      <c r="X356" s="52">
        <f t="shared" si="15"/>
        <v>0.4478999644</v>
      </c>
      <c r="Y356" s="52">
        <f t="shared" si="16"/>
        <v>0.03355070809</v>
      </c>
      <c r="Z356" s="52">
        <f t="shared" si="17"/>
        <v>0.08336558788</v>
      </c>
      <c r="AA356" s="52">
        <f t="shared" si="18"/>
        <v>0.04725442854</v>
      </c>
      <c r="AB356" s="52">
        <f t="shared" si="19"/>
        <v>1.657542683</v>
      </c>
      <c r="AC356" s="53">
        <f t="shared" si="20"/>
        <v>4.986262246</v>
      </c>
      <c r="AD356" s="54">
        <f t="shared" si="21"/>
        <v>1.250909139</v>
      </c>
      <c r="AE356" s="54">
        <f t="shared" si="22"/>
        <v>0.0005006333011</v>
      </c>
      <c r="AF356" s="54">
        <f t="shared" si="23"/>
        <v>0.6296506616</v>
      </c>
      <c r="AG356" s="54">
        <f t="shared" si="24"/>
        <v>0</v>
      </c>
      <c r="AH356" s="54">
        <f t="shared" si="25"/>
        <v>0</v>
      </c>
      <c r="AI356" s="54">
        <f t="shared" si="26"/>
        <v>0.4478999644</v>
      </c>
      <c r="AJ356" s="54">
        <f t="shared" si="27"/>
        <v>0.03355070809</v>
      </c>
      <c r="AK356" s="54">
        <f t="shared" si="28"/>
        <v>0.08336558788</v>
      </c>
      <c r="AL356" s="54">
        <f t="shared" si="29"/>
        <v>0.04725442854</v>
      </c>
      <c r="AM356" s="54">
        <f t="shared" si="30"/>
        <v>2.493131123</v>
      </c>
      <c r="AN356" s="54">
        <f t="shared" si="31"/>
        <v>-4.986262246</v>
      </c>
      <c r="AO356" s="55">
        <f t="shared" si="32"/>
        <v>3.018707517</v>
      </c>
      <c r="AP356" s="55">
        <f t="shared" si="33"/>
        <v>0.001208133718</v>
      </c>
      <c r="AQ356" s="55">
        <f t="shared" si="34"/>
        <v>2.025973084</v>
      </c>
      <c r="AR356" s="55">
        <f t="shared" si="35"/>
        <v>0</v>
      </c>
      <c r="AS356" s="55">
        <f t="shared" si="36"/>
        <v>0</v>
      </c>
      <c r="AT356" s="55">
        <f t="shared" si="37"/>
        <v>2.161754115</v>
      </c>
      <c r="AU356" s="55">
        <f t="shared" si="38"/>
        <v>0.1619298661</v>
      </c>
      <c r="AV356" s="55">
        <f t="shared" si="39"/>
        <v>0.4023574837</v>
      </c>
      <c r="AW356" s="55">
        <f t="shared" si="40"/>
        <v>0.2280698001</v>
      </c>
      <c r="AX356" s="55">
        <f t="shared" si="41"/>
        <v>8</v>
      </c>
      <c r="AY356" s="55">
        <f t="shared" si="42"/>
        <v>24.06580439</v>
      </c>
      <c r="AZ356" s="54">
        <f t="shared" ref="AZ356:BA356" si="2534">AO356*2</f>
        <v>6.037415035</v>
      </c>
      <c r="BA356" s="54">
        <f t="shared" si="2534"/>
        <v>0.002416267436</v>
      </c>
      <c r="BB356" s="54">
        <f t="shared" ref="BB356:BD356" si="2535">AQ356*(3/2)</f>
        <v>3.038959627</v>
      </c>
      <c r="BC356" s="54">
        <f t="shared" si="2535"/>
        <v>0</v>
      </c>
      <c r="BD356" s="54">
        <f t="shared" si="2535"/>
        <v>0</v>
      </c>
      <c r="BE356" s="54">
        <f t="shared" ref="BE356:BH356" si="2536">AT356</f>
        <v>2.161754115</v>
      </c>
      <c r="BF356" s="54">
        <f t="shared" si="2536"/>
        <v>0.1619298661</v>
      </c>
      <c r="BG356" s="54">
        <f t="shared" si="2536"/>
        <v>0.4023574837</v>
      </c>
      <c r="BH356" s="54">
        <f t="shared" si="2536"/>
        <v>0.2280698001</v>
      </c>
      <c r="BI356" s="54">
        <f t="shared" si="46"/>
        <v>12.03290219</v>
      </c>
      <c r="BJ356" s="54">
        <f t="shared" si="47"/>
        <v>-24.06580439</v>
      </c>
      <c r="BK356" s="56">
        <f t="shared" ref="BK356:BN356" si="2537">AO356</f>
        <v>3.018707517</v>
      </c>
      <c r="BL356" s="56">
        <f t="shared" si="2537"/>
        <v>0.001208133718</v>
      </c>
      <c r="BM356" s="56">
        <f t="shared" si="2537"/>
        <v>2.025973084</v>
      </c>
      <c r="BN356" s="56">
        <f t="shared" si="2537"/>
        <v>0</v>
      </c>
      <c r="BO356" s="56">
        <f t="shared" si="49"/>
        <v>0</v>
      </c>
      <c r="BP356" s="56">
        <f t="shared" si="50"/>
        <v>2.161754115</v>
      </c>
      <c r="BQ356" s="56">
        <f t="shared" ref="BQ356:BS356" si="2538">AU356</f>
        <v>0.1619298661</v>
      </c>
      <c r="BR356" s="56">
        <f t="shared" si="2538"/>
        <v>0.4023574837</v>
      </c>
      <c r="BS356" s="56">
        <f t="shared" si="2538"/>
        <v>0.2280698001</v>
      </c>
      <c r="BT356" s="56">
        <f t="shared" si="52"/>
        <v>8</v>
      </c>
      <c r="BU356" s="50">
        <f t="shared" ref="BU356:BX356" si="2539">AZ356</f>
        <v>6.037415035</v>
      </c>
      <c r="BV356" s="50">
        <f t="shared" si="2539"/>
        <v>0.002416267436</v>
      </c>
      <c r="BW356" s="50">
        <f t="shared" si="2539"/>
        <v>3.038959627</v>
      </c>
      <c r="BX356" s="50">
        <f t="shared" si="2539"/>
        <v>0</v>
      </c>
      <c r="BY356" s="50">
        <f t="shared" si="54"/>
        <v>0</v>
      </c>
      <c r="BZ356" s="50">
        <f t="shared" si="55"/>
        <v>2.161754115</v>
      </c>
      <c r="CA356" s="50">
        <f t="shared" ref="CA356:CC356" si="2540">BF356</f>
        <v>0.1619298661</v>
      </c>
      <c r="CB356" s="50">
        <f t="shared" si="2540"/>
        <v>0.4023574837</v>
      </c>
      <c r="CC356" s="50">
        <f t="shared" si="2540"/>
        <v>0.2280698001</v>
      </c>
      <c r="CD356" s="50">
        <f t="shared" si="57"/>
        <v>12.03290219</v>
      </c>
      <c r="CE356" s="57">
        <f t="shared" si="58"/>
        <v>37.58</v>
      </c>
      <c r="CF356" s="57">
        <f t="shared" si="59"/>
        <v>0.02</v>
      </c>
      <c r="CG356" s="57">
        <f t="shared" si="60"/>
        <v>21.4</v>
      </c>
      <c r="CH356" s="57">
        <f t="shared" si="61"/>
        <v>0</v>
      </c>
      <c r="CI356" s="58">
        <f t="shared" si="62"/>
        <v>0</v>
      </c>
      <c r="CJ356" s="58">
        <f t="shared" si="63"/>
        <v>32.18</v>
      </c>
      <c r="CK356" s="57">
        <f t="shared" si="64"/>
        <v>2.38</v>
      </c>
      <c r="CL356" s="57">
        <f t="shared" si="65"/>
        <v>3.36</v>
      </c>
      <c r="CM356" s="57">
        <f t="shared" si="66"/>
        <v>2.65</v>
      </c>
      <c r="CN356" s="57">
        <f t="shared" si="67"/>
        <v>99.57</v>
      </c>
      <c r="CO356" s="59">
        <f t="shared" si="68"/>
        <v>0.1362025488</v>
      </c>
      <c r="CP356" s="59">
        <f t="shared" si="69"/>
        <v>0.7317781631</v>
      </c>
      <c r="CQ356" s="59">
        <f t="shared" si="70"/>
        <v>0.05481508705</v>
      </c>
      <c r="CR356" s="59">
        <f t="shared" si="71"/>
        <v>0.07720420109</v>
      </c>
      <c r="CS356" s="60">
        <f t="shared" si="72"/>
        <v>13.62025488</v>
      </c>
      <c r="CT356" s="60">
        <f t="shared" si="73"/>
        <v>7.720420109</v>
      </c>
      <c r="CU356" s="60">
        <f t="shared" si="74"/>
        <v>78.65932501</v>
      </c>
      <c r="CV356" s="61">
        <f t="shared" si="75"/>
        <v>0.1453054755</v>
      </c>
      <c r="CW356" s="61">
        <f t="shared" si="76"/>
        <v>0.1179514073</v>
      </c>
      <c r="CX356" s="62"/>
    </row>
    <row r="357" ht="15.75" customHeight="1">
      <c r="A357" s="17" t="s">
        <v>53</v>
      </c>
      <c r="B357" s="17" t="s">
        <v>396</v>
      </c>
      <c r="C357" s="17" t="s">
        <v>397</v>
      </c>
      <c r="D357" s="83"/>
      <c r="E357" s="1" t="s">
        <v>398</v>
      </c>
      <c r="F357" s="2">
        <v>24.0</v>
      </c>
      <c r="G357" s="3" t="s">
        <v>422</v>
      </c>
      <c r="H357" s="48">
        <v>37.44</v>
      </c>
      <c r="I357" s="49">
        <v>2.97</v>
      </c>
      <c r="J357" s="49">
        <v>21.05</v>
      </c>
      <c r="K357" s="49">
        <v>1.35</v>
      </c>
      <c r="L357" s="49">
        <v>0.06</v>
      </c>
      <c r="M357" s="49">
        <v>0.07</v>
      </c>
      <c r="N357" s="49">
        <v>7.03</v>
      </c>
      <c r="O357" s="49">
        <v>30.06</v>
      </c>
      <c r="P357" s="49"/>
      <c r="Q357" s="50">
        <f t="shared" si="8"/>
        <v>100.03</v>
      </c>
      <c r="R357" s="51">
        <f t="shared" si="9"/>
        <v>12</v>
      </c>
      <c r="S357" s="52">
        <f t="shared" si="10"/>
        <v>0.6231245101</v>
      </c>
      <c r="T357" s="52">
        <f t="shared" si="11"/>
        <v>0.0007509499517</v>
      </c>
      <c r="U357" s="52">
        <f t="shared" si="12"/>
        <v>0.4129017578</v>
      </c>
      <c r="V357" s="52">
        <f t="shared" si="13"/>
        <v>0.0009211120191</v>
      </c>
      <c r="W357" s="52">
        <f t="shared" si="14"/>
        <v>0</v>
      </c>
      <c r="X357" s="52">
        <f t="shared" si="15"/>
        <v>0.4183925708</v>
      </c>
      <c r="Y357" s="52">
        <f t="shared" si="16"/>
        <v>0.09910146129</v>
      </c>
      <c r="Z357" s="52">
        <f t="shared" si="17"/>
        <v>0.073689225</v>
      </c>
      <c r="AA357" s="52">
        <f t="shared" si="18"/>
        <v>0.02407301077</v>
      </c>
      <c r="AB357" s="52">
        <f t="shared" si="19"/>
        <v>1.652954598</v>
      </c>
      <c r="AC357" s="53">
        <f t="shared" si="20"/>
        <v>4.967482985</v>
      </c>
      <c r="AD357" s="54">
        <f t="shared" si="21"/>
        <v>1.24624902</v>
      </c>
      <c r="AE357" s="54">
        <f t="shared" si="22"/>
        <v>0.001501899903</v>
      </c>
      <c r="AF357" s="54">
        <f t="shared" si="23"/>
        <v>0.6193526367</v>
      </c>
      <c r="AG357" s="54">
        <f t="shared" si="24"/>
        <v>0.001381668029</v>
      </c>
      <c r="AH357" s="54">
        <f t="shared" si="25"/>
        <v>0</v>
      </c>
      <c r="AI357" s="54">
        <f t="shared" si="26"/>
        <v>0.4183925708</v>
      </c>
      <c r="AJ357" s="54">
        <f t="shared" si="27"/>
        <v>0.09910146129</v>
      </c>
      <c r="AK357" s="54">
        <f t="shared" si="28"/>
        <v>0.073689225</v>
      </c>
      <c r="AL357" s="54">
        <f t="shared" si="29"/>
        <v>0.02407301077</v>
      </c>
      <c r="AM357" s="54">
        <f t="shared" si="30"/>
        <v>2.483741493</v>
      </c>
      <c r="AN357" s="54">
        <f t="shared" si="31"/>
        <v>-4.967482985</v>
      </c>
      <c r="AO357" s="55">
        <f t="shared" si="32"/>
        <v>3.01580944</v>
      </c>
      <c r="AP357" s="55">
        <f t="shared" si="33"/>
        <v>0.003634461359</v>
      </c>
      <c r="AQ357" s="55">
        <f t="shared" si="34"/>
        <v>1.998369506</v>
      </c>
      <c r="AR357" s="55">
        <f t="shared" si="35"/>
        <v>0.004458014856</v>
      </c>
      <c r="AS357" s="55">
        <f t="shared" si="36"/>
        <v>0</v>
      </c>
      <c r="AT357" s="55">
        <f t="shared" si="37"/>
        <v>2.024944043</v>
      </c>
      <c r="AU357" s="55">
        <f t="shared" si="38"/>
        <v>0.4796330712</v>
      </c>
      <c r="AV357" s="55">
        <f t="shared" si="39"/>
        <v>0.3566424636</v>
      </c>
      <c r="AW357" s="55">
        <f t="shared" si="40"/>
        <v>0.1165089993</v>
      </c>
      <c r="AX357" s="55">
        <f t="shared" si="41"/>
        <v>8</v>
      </c>
      <c r="AY357" s="55">
        <f t="shared" si="42"/>
        <v>24.04171532</v>
      </c>
      <c r="AZ357" s="54">
        <f t="shared" ref="AZ357:BA357" si="2541">AO357*2</f>
        <v>6.031618881</v>
      </c>
      <c r="BA357" s="54">
        <f t="shared" si="2541"/>
        <v>0.007268922718</v>
      </c>
      <c r="BB357" s="54">
        <f t="shared" ref="BB357:BD357" si="2542">AQ357*(3/2)</f>
        <v>2.997554259</v>
      </c>
      <c r="BC357" s="54">
        <f t="shared" si="2542"/>
        <v>0.006687022284</v>
      </c>
      <c r="BD357" s="54">
        <f t="shared" si="2542"/>
        <v>0</v>
      </c>
      <c r="BE357" s="54">
        <f t="shared" ref="BE357:BH357" si="2543">AT357</f>
        <v>2.024944043</v>
      </c>
      <c r="BF357" s="54">
        <f t="shared" si="2543"/>
        <v>0.4796330712</v>
      </c>
      <c r="BG357" s="54">
        <f t="shared" si="2543"/>
        <v>0.3566424636</v>
      </c>
      <c r="BH357" s="54">
        <f t="shared" si="2543"/>
        <v>0.1165089993</v>
      </c>
      <c r="BI357" s="54">
        <f t="shared" si="46"/>
        <v>12.02085766</v>
      </c>
      <c r="BJ357" s="54">
        <f t="shared" si="47"/>
        <v>-24.04171532</v>
      </c>
      <c r="BK357" s="56">
        <f t="shared" ref="BK357:BN357" si="2544">AO357</f>
        <v>3.01580944</v>
      </c>
      <c r="BL357" s="56">
        <f t="shared" si="2544"/>
        <v>0.003634461359</v>
      </c>
      <c r="BM357" s="56">
        <f t="shared" si="2544"/>
        <v>1.998369506</v>
      </c>
      <c r="BN357" s="56">
        <f t="shared" si="2544"/>
        <v>0.004458014856</v>
      </c>
      <c r="BO357" s="56">
        <f t="shared" si="49"/>
        <v>0</v>
      </c>
      <c r="BP357" s="56">
        <f t="shared" si="50"/>
        <v>2.024944043</v>
      </c>
      <c r="BQ357" s="56">
        <f t="shared" ref="BQ357:BS357" si="2545">AU357</f>
        <v>0.4796330712</v>
      </c>
      <c r="BR357" s="56">
        <f t="shared" si="2545"/>
        <v>0.3566424636</v>
      </c>
      <c r="BS357" s="56">
        <f t="shared" si="2545"/>
        <v>0.1165089993</v>
      </c>
      <c r="BT357" s="56">
        <f t="shared" si="52"/>
        <v>8</v>
      </c>
      <c r="BU357" s="50">
        <f t="shared" ref="BU357:BX357" si="2546">AZ357</f>
        <v>6.031618881</v>
      </c>
      <c r="BV357" s="50">
        <f t="shared" si="2546"/>
        <v>0.007268922718</v>
      </c>
      <c r="BW357" s="50">
        <f t="shared" si="2546"/>
        <v>2.997554259</v>
      </c>
      <c r="BX357" s="50">
        <f t="shared" si="2546"/>
        <v>0.006687022284</v>
      </c>
      <c r="BY357" s="50">
        <f t="shared" si="54"/>
        <v>0</v>
      </c>
      <c r="BZ357" s="50">
        <f t="shared" si="55"/>
        <v>2.024944043</v>
      </c>
      <c r="CA357" s="50">
        <f t="shared" ref="CA357:CC357" si="2547">BF357</f>
        <v>0.4796330712</v>
      </c>
      <c r="CB357" s="50">
        <f t="shared" si="2547"/>
        <v>0.3566424636</v>
      </c>
      <c r="CC357" s="50">
        <f t="shared" si="2547"/>
        <v>0.1165089993</v>
      </c>
      <c r="CD357" s="50">
        <f t="shared" si="57"/>
        <v>12.02085766</v>
      </c>
      <c r="CE357" s="57">
        <f t="shared" si="58"/>
        <v>37.44</v>
      </c>
      <c r="CF357" s="57">
        <f t="shared" si="59"/>
        <v>0.06</v>
      </c>
      <c r="CG357" s="57">
        <f t="shared" si="60"/>
        <v>21.05</v>
      </c>
      <c r="CH357" s="57">
        <f t="shared" si="61"/>
        <v>0.07</v>
      </c>
      <c r="CI357" s="58">
        <f t="shared" si="62"/>
        <v>0</v>
      </c>
      <c r="CJ357" s="58">
        <f t="shared" si="63"/>
        <v>30.06</v>
      </c>
      <c r="CK357" s="57">
        <f t="shared" si="64"/>
        <v>7.03</v>
      </c>
      <c r="CL357" s="57">
        <f t="shared" si="65"/>
        <v>2.97</v>
      </c>
      <c r="CM357" s="57">
        <f t="shared" si="66"/>
        <v>1.35</v>
      </c>
      <c r="CN357" s="57">
        <f t="shared" si="67"/>
        <v>100.03</v>
      </c>
      <c r="CO357" s="59">
        <f t="shared" si="68"/>
        <v>0.1197699704</v>
      </c>
      <c r="CP357" s="59">
        <f t="shared" si="69"/>
        <v>0.6800297578</v>
      </c>
      <c r="CQ357" s="59">
        <f t="shared" si="70"/>
        <v>0.1610734688</v>
      </c>
      <c r="CR357" s="59">
        <f t="shared" si="71"/>
        <v>0.03912680297</v>
      </c>
      <c r="CS357" s="60">
        <f t="shared" si="72"/>
        <v>11.97699704</v>
      </c>
      <c r="CT357" s="60">
        <f t="shared" si="73"/>
        <v>3.912680297</v>
      </c>
      <c r="CU357" s="60">
        <f t="shared" si="74"/>
        <v>84.11032266</v>
      </c>
      <c r="CV357" s="61">
        <f t="shared" si="75"/>
        <v>0.09901178817</v>
      </c>
      <c r="CW357" s="61">
        <f t="shared" si="76"/>
        <v>0.1037207944</v>
      </c>
      <c r="CX357" s="62"/>
    </row>
    <row r="358" ht="15.75" customHeight="1">
      <c r="A358" s="17" t="s">
        <v>53</v>
      </c>
      <c r="B358" s="17" t="s">
        <v>396</v>
      </c>
      <c r="C358" s="17" t="s">
        <v>397</v>
      </c>
      <c r="D358" s="83"/>
      <c r="E358" s="1" t="s">
        <v>398</v>
      </c>
      <c r="F358" s="2">
        <v>25.0</v>
      </c>
      <c r="G358" s="3" t="s">
        <v>423</v>
      </c>
      <c r="H358" s="48">
        <v>37.91</v>
      </c>
      <c r="I358" s="49">
        <v>5.49</v>
      </c>
      <c r="J358" s="49">
        <v>21.34</v>
      </c>
      <c r="K358" s="49">
        <v>0.91</v>
      </c>
      <c r="L358" s="49">
        <v>0.01</v>
      </c>
      <c r="M358" s="49">
        <v>0.01</v>
      </c>
      <c r="N358" s="49">
        <v>0.43</v>
      </c>
      <c r="O358" s="49">
        <v>33.67</v>
      </c>
      <c r="P358" s="49"/>
      <c r="Q358" s="50">
        <f t="shared" si="8"/>
        <v>99.77</v>
      </c>
      <c r="R358" s="51">
        <f t="shared" si="9"/>
        <v>12</v>
      </c>
      <c r="S358" s="52">
        <f t="shared" si="10"/>
        <v>0.630946853</v>
      </c>
      <c r="T358" s="52">
        <f t="shared" si="11"/>
        <v>0.0001251583253</v>
      </c>
      <c r="U358" s="52">
        <f t="shared" si="12"/>
        <v>0.4185901906</v>
      </c>
      <c r="V358" s="52">
        <f t="shared" si="13"/>
        <v>0.0001315874313</v>
      </c>
      <c r="W358" s="52">
        <f t="shared" si="14"/>
        <v>0</v>
      </c>
      <c r="X358" s="52">
        <f t="shared" si="15"/>
        <v>0.4686386513</v>
      </c>
      <c r="Y358" s="52">
        <f t="shared" si="16"/>
        <v>0.006061682554</v>
      </c>
      <c r="Z358" s="52">
        <f t="shared" si="17"/>
        <v>0.1362134159</v>
      </c>
      <c r="AA358" s="52">
        <f t="shared" si="18"/>
        <v>0.01622699244</v>
      </c>
      <c r="AB358" s="52">
        <f t="shared" si="19"/>
        <v>1.676934532</v>
      </c>
      <c r="AC358" s="53">
        <f t="shared" si="20"/>
        <v>5.034734864</v>
      </c>
      <c r="AD358" s="54">
        <f t="shared" si="21"/>
        <v>1.261893706</v>
      </c>
      <c r="AE358" s="54">
        <f t="shared" si="22"/>
        <v>0.0002503166506</v>
      </c>
      <c r="AF358" s="54">
        <f t="shared" si="23"/>
        <v>0.6278852859</v>
      </c>
      <c r="AG358" s="54">
        <f t="shared" si="24"/>
        <v>0.0001973811469</v>
      </c>
      <c r="AH358" s="54">
        <f t="shared" si="25"/>
        <v>0</v>
      </c>
      <c r="AI358" s="54">
        <f t="shared" si="26"/>
        <v>0.4686386513</v>
      </c>
      <c r="AJ358" s="54">
        <f t="shared" si="27"/>
        <v>0.006061682554</v>
      </c>
      <c r="AK358" s="54">
        <f t="shared" si="28"/>
        <v>0.1362134159</v>
      </c>
      <c r="AL358" s="54">
        <f t="shared" si="29"/>
        <v>0.01622699244</v>
      </c>
      <c r="AM358" s="54">
        <f t="shared" si="30"/>
        <v>2.517367432</v>
      </c>
      <c r="AN358" s="54">
        <f t="shared" si="31"/>
        <v>-5.034734864</v>
      </c>
      <c r="AO358" s="55">
        <f t="shared" si="32"/>
        <v>3.010001123</v>
      </c>
      <c r="AP358" s="55">
        <f t="shared" si="33"/>
        <v>0.00059708151</v>
      </c>
      <c r="AQ358" s="55">
        <f t="shared" si="34"/>
        <v>1.996930388</v>
      </c>
      <c r="AR358" s="55">
        <f t="shared" si="35"/>
        <v>0.0006277522649</v>
      </c>
      <c r="AS358" s="55">
        <f t="shared" si="36"/>
        <v>0</v>
      </c>
      <c r="AT358" s="55">
        <f t="shared" si="37"/>
        <v>2.235692056</v>
      </c>
      <c r="AU358" s="55">
        <f t="shared" si="38"/>
        <v>0.02891792107</v>
      </c>
      <c r="AV358" s="55">
        <f t="shared" si="39"/>
        <v>0.6498210316</v>
      </c>
      <c r="AW358" s="55">
        <f t="shared" si="40"/>
        <v>0.07741264617</v>
      </c>
      <c r="AX358" s="55">
        <f t="shared" si="41"/>
        <v>8</v>
      </c>
      <c r="AY358" s="55">
        <f t="shared" si="42"/>
        <v>24.01875455</v>
      </c>
      <c r="AZ358" s="54">
        <f t="shared" ref="AZ358:BA358" si="2548">AO358*2</f>
        <v>6.020002247</v>
      </c>
      <c r="BA358" s="54">
        <f t="shared" si="2548"/>
        <v>0.00119416302</v>
      </c>
      <c r="BB358" s="54">
        <f t="shared" ref="BB358:BD358" si="2549">AQ358*(3/2)</f>
        <v>2.995395582</v>
      </c>
      <c r="BC358" s="54">
        <f t="shared" si="2549"/>
        <v>0.0009416283974</v>
      </c>
      <c r="BD358" s="54">
        <f t="shared" si="2549"/>
        <v>0</v>
      </c>
      <c r="BE358" s="54">
        <f t="shared" ref="BE358:BH358" si="2550">AT358</f>
        <v>2.235692056</v>
      </c>
      <c r="BF358" s="54">
        <f t="shared" si="2550"/>
        <v>0.02891792107</v>
      </c>
      <c r="BG358" s="54">
        <f t="shared" si="2550"/>
        <v>0.6498210316</v>
      </c>
      <c r="BH358" s="54">
        <f t="shared" si="2550"/>
        <v>0.07741264617</v>
      </c>
      <c r="BI358" s="54">
        <f t="shared" si="46"/>
        <v>12.00937728</v>
      </c>
      <c r="BJ358" s="54">
        <f t="shared" si="47"/>
        <v>-24.01875455</v>
      </c>
      <c r="BK358" s="56">
        <f t="shared" ref="BK358:BN358" si="2551">AO358</f>
        <v>3.010001123</v>
      </c>
      <c r="BL358" s="56">
        <f t="shared" si="2551"/>
        <v>0.00059708151</v>
      </c>
      <c r="BM358" s="56">
        <f t="shared" si="2551"/>
        <v>1.996930388</v>
      </c>
      <c r="BN358" s="56">
        <f t="shared" si="2551"/>
        <v>0.0006277522649</v>
      </c>
      <c r="BO358" s="56">
        <f t="shared" si="49"/>
        <v>0</v>
      </c>
      <c r="BP358" s="56">
        <f t="shared" si="50"/>
        <v>2.235692056</v>
      </c>
      <c r="BQ358" s="56">
        <f t="shared" ref="BQ358:BS358" si="2552">AU358</f>
        <v>0.02891792107</v>
      </c>
      <c r="BR358" s="56">
        <f t="shared" si="2552"/>
        <v>0.6498210316</v>
      </c>
      <c r="BS358" s="56">
        <f t="shared" si="2552"/>
        <v>0.07741264617</v>
      </c>
      <c r="BT358" s="56">
        <f t="shared" si="52"/>
        <v>8</v>
      </c>
      <c r="BU358" s="50">
        <f t="shared" ref="BU358:BX358" si="2553">AZ358</f>
        <v>6.020002247</v>
      </c>
      <c r="BV358" s="50">
        <f t="shared" si="2553"/>
        <v>0.00119416302</v>
      </c>
      <c r="BW358" s="50">
        <f t="shared" si="2553"/>
        <v>2.995395582</v>
      </c>
      <c r="BX358" s="50">
        <f t="shared" si="2553"/>
        <v>0.0009416283974</v>
      </c>
      <c r="BY358" s="50">
        <f t="shared" si="54"/>
        <v>0</v>
      </c>
      <c r="BZ358" s="50">
        <f t="shared" si="55"/>
        <v>2.235692056</v>
      </c>
      <c r="CA358" s="50">
        <f t="shared" ref="CA358:CC358" si="2554">BF358</f>
        <v>0.02891792107</v>
      </c>
      <c r="CB358" s="50">
        <f t="shared" si="2554"/>
        <v>0.6498210316</v>
      </c>
      <c r="CC358" s="50">
        <f t="shared" si="2554"/>
        <v>0.07741264617</v>
      </c>
      <c r="CD358" s="50">
        <f t="shared" si="57"/>
        <v>12.00937728</v>
      </c>
      <c r="CE358" s="57">
        <f t="shared" si="58"/>
        <v>37.91</v>
      </c>
      <c r="CF358" s="57">
        <f t="shared" si="59"/>
        <v>0.01</v>
      </c>
      <c r="CG358" s="57">
        <f t="shared" si="60"/>
        <v>21.34</v>
      </c>
      <c r="CH358" s="57">
        <f t="shared" si="61"/>
        <v>0.01</v>
      </c>
      <c r="CI358" s="58">
        <f t="shared" si="62"/>
        <v>0</v>
      </c>
      <c r="CJ358" s="58">
        <f t="shared" si="63"/>
        <v>33.67</v>
      </c>
      <c r="CK358" s="57">
        <f t="shared" si="64"/>
        <v>0.43</v>
      </c>
      <c r="CL358" s="57">
        <f t="shared" si="65"/>
        <v>5.49</v>
      </c>
      <c r="CM358" s="57">
        <f t="shared" si="66"/>
        <v>0.91</v>
      </c>
      <c r="CN358" s="57">
        <f t="shared" si="67"/>
        <v>99.77</v>
      </c>
      <c r="CO358" s="59">
        <f t="shared" si="68"/>
        <v>0.2171975232</v>
      </c>
      <c r="CP358" s="59">
        <f t="shared" si="69"/>
        <v>0.7472623285</v>
      </c>
      <c r="CQ358" s="59">
        <f t="shared" si="70"/>
        <v>0.009665585642</v>
      </c>
      <c r="CR358" s="59">
        <f t="shared" si="71"/>
        <v>0.02587456268</v>
      </c>
      <c r="CS358" s="60">
        <f t="shared" si="72"/>
        <v>21.71975232</v>
      </c>
      <c r="CT358" s="60">
        <f t="shared" si="73"/>
        <v>2.587456268</v>
      </c>
      <c r="CU358" s="60">
        <f t="shared" si="74"/>
        <v>75.69279141</v>
      </c>
      <c r="CV358" s="61">
        <f t="shared" si="75"/>
        <v>0.1344733243</v>
      </c>
      <c r="CW358" s="61">
        <f t="shared" si="76"/>
        <v>0.1880930551</v>
      </c>
      <c r="CX358" s="62"/>
    </row>
    <row r="359" ht="15.75" customHeight="1">
      <c r="A359" s="17" t="s">
        <v>53</v>
      </c>
      <c r="B359" s="17" t="s">
        <v>396</v>
      </c>
      <c r="C359" s="17" t="s">
        <v>397</v>
      </c>
      <c r="D359" s="83"/>
      <c r="E359" s="1" t="s">
        <v>398</v>
      </c>
      <c r="F359" s="2">
        <v>26.0</v>
      </c>
      <c r="G359" s="3" t="s">
        <v>424</v>
      </c>
      <c r="H359" s="48">
        <v>37.95</v>
      </c>
      <c r="I359" s="49">
        <v>3.91</v>
      </c>
      <c r="J359" s="49">
        <v>21.37</v>
      </c>
      <c r="K359" s="49">
        <v>6.1</v>
      </c>
      <c r="L359" s="49">
        <v>0.05</v>
      </c>
      <c r="M359" s="49">
        <v>0.09</v>
      </c>
      <c r="N359" s="49">
        <v>1.43</v>
      </c>
      <c r="O359" s="49">
        <v>29.03</v>
      </c>
      <c r="P359" s="49"/>
      <c r="Q359" s="50">
        <f t="shared" si="8"/>
        <v>99.93</v>
      </c>
      <c r="R359" s="51">
        <f t="shared" si="9"/>
        <v>12</v>
      </c>
      <c r="S359" s="52">
        <f t="shared" si="10"/>
        <v>0.6316125843</v>
      </c>
      <c r="T359" s="52">
        <f t="shared" si="11"/>
        <v>0.0006257916264</v>
      </c>
      <c r="U359" s="52">
        <f t="shared" si="12"/>
        <v>0.4191786492</v>
      </c>
      <c r="V359" s="52">
        <f t="shared" si="13"/>
        <v>0.001184286882</v>
      </c>
      <c r="W359" s="52">
        <f t="shared" si="14"/>
        <v>0</v>
      </c>
      <c r="X359" s="52">
        <f t="shared" si="15"/>
        <v>0.4040564315</v>
      </c>
      <c r="Y359" s="52">
        <f t="shared" si="16"/>
        <v>0.02015861873</v>
      </c>
      <c r="Z359" s="52">
        <f t="shared" si="17"/>
        <v>0.09701174065</v>
      </c>
      <c r="AA359" s="52">
        <f t="shared" si="18"/>
        <v>0.1087743449</v>
      </c>
      <c r="AB359" s="52">
        <f t="shared" si="19"/>
        <v>1.682602448</v>
      </c>
      <c r="AC359" s="53">
        <f t="shared" si="20"/>
        <v>5.050044584</v>
      </c>
      <c r="AD359" s="54">
        <f t="shared" si="21"/>
        <v>1.263225169</v>
      </c>
      <c r="AE359" s="54">
        <f t="shared" si="22"/>
        <v>0.001251583253</v>
      </c>
      <c r="AF359" s="54">
        <f t="shared" si="23"/>
        <v>0.6287679737</v>
      </c>
      <c r="AG359" s="54">
        <f t="shared" si="24"/>
        <v>0.001776430322</v>
      </c>
      <c r="AH359" s="54">
        <f t="shared" si="25"/>
        <v>0</v>
      </c>
      <c r="AI359" s="54">
        <f t="shared" si="26"/>
        <v>0.4040564315</v>
      </c>
      <c r="AJ359" s="54">
        <f t="shared" si="27"/>
        <v>0.02015861873</v>
      </c>
      <c r="AK359" s="54">
        <f t="shared" si="28"/>
        <v>0.09701174065</v>
      </c>
      <c r="AL359" s="54">
        <f t="shared" si="29"/>
        <v>0.1087743449</v>
      </c>
      <c r="AM359" s="54">
        <f t="shared" si="30"/>
        <v>2.525022292</v>
      </c>
      <c r="AN359" s="54">
        <f t="shared" si="31"/>
        <v>-5.050044584</v>
      </c>
      <c r="AO359" s="55">
        <f t="shared" si="32"/>
        <v>3.003027056</v>
      </c>
      <c r="AP359" s="55">
        <f t="shared" si="33"/>
        <v>0.002975351081</v>
      </c>
      <c r="AQ359" s="55">
        <f t="shared" si="34"/>
        <v>1.993001495</v>
      </c>
      <c r="AR359" s="55">
        <f t="shared" si="35"/>
        <v>0.005630738898</v>
      </c>
      <c r="AS359" s="55">
        <f t="shared" si="36"/>
        <v>0</v>
      </c>
      <c r="AT359" s="55">
        <f t="shared" si="37"/>
        <v>1.921102312</v>
      </c>
      <c r="AU359" s="55">
        <f t="shared" si="38"/>
        <v>0.09584495138</v>
      </c>
      <c r="AV359" s="55">
        <f t="shared" si="39"/>
        <v>0.4612461644</v>
      </c>
      <c r="AW359" s="55">
        <f t="shared" si="40"/>
        <v>0.5171719325</v>
      </c>
      <c r="AX359" s="55">
        <f t="shared" si="41"/>
        <v>8</v>
      </c>
      <c r="AY359" s="55">
        <f t="shared" si="42"/>
        <v>24.01063705</v>
      </c>
      <c r="AZ359" s="54">
        <f t="shared" ref="AZ359:BA359" si="2555">AO359*2</f>
        <v>6.006054111</v>
      </c>
      <c r="BA359" s="54">
        <f t="shared" si="2555"/>
        <v>0.005950702161</v>
      </c>
      <c r="BB359" s="54">
        <f t="shared" ref="BB359:BD359" si="2556">AQ359*(3/2)</f>
        <v>2.989502242</v>
      </c>
      <c r="BC359" s="54">
        <f t="shared" si="2556"/>
        <v>0.008446108347</v>
      </c>
      <c r="BD359" s="54">
        <f t="shared" si="2556"/>
        <v>0</v>
      </c>
      <c r="BE359" s="54">
        <f t="shared" ref="BE359:BH359" si="2557">AT359</f>
        <v>1.921102312</v>
      </c>
      <c r="BF359" s="54">
        <f t="shared" si="2557"/>
        <v>0.09584495138</v>
      </c>
      <c r="BG359" s="54">
        <f t="shared" si="2557"/>
        <v>0.4612461644</v>
      </c>
      <c r="BH359" s="54">
        <f t="shared" si="2557"/>
        <v>0.5171719325</v>
      </c>
      <c r="BI359" s="54">
        <f t="shared" si="46"/>
        <v>12.00531852</v>
      </c>
      <c r="BJ359" s="54">
        <f t="shared" si="47"/>
        <v>-24.01063705</v>
      </c>
      <c r="BK359" s="56">
        <f t="shared" ref="BK359:BN359" si="2558">AO359</f>
        <v>3.003027056</v>
      </c>
      <c r="BL359" s="56">
        <f t="shared" si="2558"/>
        <v>0.002975351081</v>
      </c>
      <c r="BM359" s="56">
        <f t="shared" si="2558"/>
        <v>1.993001495</v>
      </c>
      <c r="BN359" s="56">
        <f t="shared" si="2558"/>
        <v>0.005630738898</v>
      </c>
      <c r="BO359" s="56">
        <f t="shared" si="49"/>
        <v>0</v>
      </c>
      <c r="BP359" s="56">
        <f t="shared" si="50"/>
        <v>1.921102312</v>
      </c>
      <c r="BQ359" s="56">
        <f t="shared" ref="BQ359:BS359" si="2559">AU359</f>
        <v>0.09584495138</v>
      </c>
      <c r="BR359" s="56">
        <f t="shared" si="2559"/>
        <v>0.4612461644</v>
      </c>
      <c r="BS359" s="56">
        <f t="shared" si="2559"/>
        <v>0.5171719325</v>
      </c>
      <c r="BT359" s="56">
        <f t="shared" si="52"/>
        <v>8</v>
      </c>
      <c r="BU359" s="50">
        <f t="shared" ref="BU359:BX359" si="2560">AZ359</f>
        <v>6.006054111</v>
      </c>
      <c r="BV359" s="50">
        <f t="shared" si="2560"/>
        <v>0.005950702161</v>
      </c>
      <c r="BW359" s="50">
        <f t="shared" si="2560"/>
        <v>2.989502242</v>
      </c>
      <c r="BX359" s="50">
        <f t="shared" si="2560"/>
        <v>0.008446108347</v>
      </c>
      <c r="BY359" s="50">
        <f t="shared" si="54"/>
        <v>0</v>
      </c>
      <c r="BZ359" s="50">
        <f t="shared" si="55"/>
        <v>1.921102312</v>
      </c>
      <c r="CA359" s="50">
        <f t="shared" ref="CA359:CC359" si="2561">BF359</f>
        <v>0.09584495138</v>
      </c>
      <c r="CB359" s="50">
        <f t="shared" si="2561"/>
        <v>0.4612461644</v>
      </c>
      <c r="CC359" s="50">
        <f t="shared" si="2561"/>
        <v>0.5171719325</v>
      </c>
      <c r="CD359" s="50">
        <f t="shared" si="57"/>
        <v>12.00531852</v>
      </c>
      <c r="CE359" s="57">
        <f t="shared" si="58"/>
        <v>37.95</v>
      </c>
      <c r="CF359" s="57">
        <f t="shared" si="59"/>
        <v>0.05</v>
      </c>
      <c r="CG359" s="57">
        <f t="shared" si="60"/>
        <v>21.37</v>
      </c>
      <c r="CH359" s="57">
        <f t="shared" si="61"/>
        <v>0.09</v>
      </c>
      <c r="CI359" s="58">
        <f t="shared" si="62"/>
        <v>0</v>
      </c>
      <c r="CJ359" s="58">
        <f t="shared" si="63"/>
        <v>29.03</v>
      </c>
      <c r="CK359" s="57">
        <f t="shared" si="64"/>
        <v>1.43</v>
      </c>
      <c r="CL359" s="57">
        <f t="shared" si="65"/>
        <v>3.91</v>
      </c>
      <c r="CM359" s="57">
        <f t="shared" si="66"/>
        <v>6.1</v>
      </c>
      <c r="CN359" s="57">
        <f t="shared" si="67"/>
        <v>99.93</v>
      </c>
      <c r="CO359" s="59">
        <f t="shared" si="68"/>
        <v>0.1539866123</v>
      </c>
      <c r="CP359" s="59">
        <f t="shared" si="69"/>
        <v>0.6413582588</v>
      </c>
      <c r="CQ359" s="59">
        <f t="shared" si="70"/>
        <v>0.03199774981</v>
      </c>
      <c r="CR359" s="59">
        <f t="shared" si="71"/>
        <v>0.1726573791</v>
      </c>
      <c r="CS359" s="60">
        <f t="shared" si="72"/>
        <v>15.39866123</v>
      </c>
      <c r="CT359" s="60">
        <f t="shared" si="73"/>
        <v>17.26573791</v>
      </c>
      <c r="CU359" s="60">
        <f t="shared" si="74"/>
        <v>67.33560086</v>
      </c>
      <c r="CV359" s="61">
        <f t="shared" si="75"/>
        <v>0.2496506853</v>
      </c>
      <c r="CW359" s="61">
        <f t="shared" si="76"/>
        <v>0.1333524063</v>
      </c>
      <c r="CX359" s="62"/>
    </row>
    <row r="360" ht="15.75" customHeight="1">
      <c r="A360" s="17" t="s">
        <v>53</v>
      </c>
      <c r="B360" s="17" t="s">
        <v>396</v>
      </c>
      <c r="C360" s="17" t="s">
        <v>397</v>
      </c>
      <c r="D360" s="83"/>
      <c r="E360" s="1" t="s">
        <v>398</v>
      </c>
      <c r="F360" s="2">
        <v>27.0</v>
      </c>
      <c r="G360" s="3" t="s">
        <v>425</v>
      </c>
      <c r="H360" s="48">
        <v>37.41</v>
      </c>
      <c r="I360" s="49">
        <v>2.97</v>
      </c>
      <c r="J360" s="49">
        <v>21.15</v>
      </c>
      <c r="K360" s="49">
        <v>3.65</v>
      </c>
      <c r="L360" s="49">
        <v>0.01</v>
      </c>
      <c r="M360" s="49">
        <v>0.0</v>
      </c>
      <c r="N360" s="49">
        <v>5.14</v>
      </c>
      <c r="O360" s="49">
        <v>29.11</v>
      </c>
      <c r="P360" s="49"/>
      <c r="Q360" s="50">
        <f t="shared" si="8"/>
        <v>99.44</v>
      </c>
      <c r="R360" s="51">
        <f t="shared" si="9"/>
        <v>12</v>
      </c>
      <c r="S360" s="52">
        <f t="shared" si="10"/>
        <v>0.6226252116</v>
      </c>
      <c r="T360" s="52">
        <f t="shared" si="11"/>
        <v>0.0001251583253</v>
      </c>
      <c r="U360" s="52">
        <f t="shared" si="12"/>
        <v>0.4148632864</v>
      </c>
      <c r="V360" s="52">
        <f t="shared" si="13"/>
        <v>0</v>
      </c>
      <c r="W360" s="52">
        <f t="shared" si="14"/>
        <v>0</v>
      </c>
      <c r="X360" s="52">
        <f t="shared" si="15"/>
        <v>0.405169918</v>
      </c>
      <c r="Y360" s="52">
        <f t="shared" si="16"/>
        <v>0.07245825192</v>
      </c>
      <c r="Z360" s="52">
        <f t="shared" si="17"/>
        <v>0.073689225</v>
      </c>
      <c r="AA360" s="52">
        <f t="shared" si="18"/>
        <v>0.06508628837</v>
      </c>
      <c r="AB360" s="52">
        <f t="shared" si="19"/>
        <v>1.65401734</v>
      </c>
      <c r="AC360" s="53">
        <f t="shared" si="20"/>
        <v>4.968398705</v>
      </c>
      <c r="AD360" s="54">
        <f t="shared" si="21"/>
        <v>1.245250423</v>
      </c>
      <c r="AE360" s="54">
        <f t="shared" si="22"/>
        <v>0.0002503166506</v>
      </c>
      <c r="AF360" s="54">
        <f t="shared" si="23"/>
        <v>0.6222949295</v>
      </c>
      <c r="AG360" s="54">
        <f t="shared" si="24"/>
        <v>0</v>
      </c>
      <c r="AH360" s="54">
        <f t="shared" si="25"/>
        <v>0</v>
      </c>
      <c r="AI360" s="54">
        <f t="shared" si="26"/>
        <v>0.405169918</v>
      </c>
      <c r="AJ360" s="54">
        <f t="shared" si="27"/>
        <v>0.07245825192</v>
      </c>
      <c r="AK360" s="54">
        <f t="shared" si="28"/>
        <v>0.073689225</v>
      </c>
      <c r="AL360" s="54">
        <f t="shared" si="29"/>
        <v>0.06508628837</v>
      </c>
      <c r="AM360" s="54">
        <f t="shared" si="30"/>
        <v>2.484199353</v>
      </c>
      <c r="AN360" s="54">
        <f t="shared" si="31"/>
        <v>-4.968398705</v>
      </c>
      <c r="AO360" s="55">
        <f t="shared" si="32"/>
        <v>3.011456756</v>
      </c>
      <c r="AP360" s="55">
        <f t="shared" si="33"/>
        <v>0.0006053543565</v>
      </c>
      <c r="AQ360" s="55">
        <f t="shared" si="34"/>
        <v>2.006572852</v>
      </c>
      <c r="AR360" s="55">
        <f t="shared" si="35"/>
        <v>0</v>
      </c>
      <c r="AS360" s="55">
        <f t="shared" si="36"/>
        <v>0</v>
      </c>
      <c r="AT360" s="55">
        <f t="shared" si="37"/>
        <v>1.959688854</v>
      </c>
      <c r="AU360" s="55">
        <f t="shared" si="38"/>
        <v>0.350459455</v>
      </c>
      <c r="AV360" s="55">
        <f t="shared" si="39"/>
        <v>0.3564133131</v>
      </c>
      <c r="AW360" s="55">
        <f t="shared" si="40"/>
        <v>0.314803415</v>
      </c>
      <c r="AX360" s="55">
        <f t="shared" si="41"/>
        <v>8</v>
      </c>
      <c r="AY360" s="55">
        <f t="shared" si="42"/>
        <v>24.03069707</v>
      </c>
      <c r="AZ360" s="54">
        <f t="shared" ref="AZ360:BA360" si="2562">AO360*2</f>
        <v>6.022913513</v>
      </c>
      <c r="BA360" s="54">
        <f t="shared" si="2562"/>
        <v>0.001210708713</v>
      </c>
      <c r="BB360" s="54">
        <f t="shared" ref="BB360:BD360" si="2563">AQ360*(3/2)</f>
        <v>3.009859278</v>
      </c>
      <c r="BC360" s="54">
        <f t="shared" si="2563"/>
        <v>0</v>
      </c>
      <c r="BD360" s="54">
        <f t="shared" si="2563"/>
        <v>0</v>
      </c>
      <c r="BE360" s="54">
        <f t="shared" ref="BE360:BH360" si="2564">AT360</f>
        <v>1.959688854</v>
      </c>
      <c r="BF360" s="54">
        <f t="shared" si="2564"/>
        <v>0.350459455</v>
      </c>
      <c r="BG360" s="54">
        <f t="shared" si="2564"/>
        <v>0.3564133131</v>
      </c>
      <c r="BH360" s="54">
        <f t="shared" si="2564"/>
        <v>0.314803415</v>
      </c>
      <c r="BI360" s="54">
        <f t="shared" si="46"/>
        <v>12.01534854</v>
      </c>
      <c r="BJ360" s="54">
        <f t="shared" si="47"/>
        <v>-24.03069707</v>
      </c>
      <c r="BK360" s="56">
        <f t="shared" ref="BK360:BN360" si="2565">AO360</f>
        <v>3.011456756</v>
      </c>
      <c r="BL360" s="56">
        <f t="shared" si="2565"/>
        <v>0.0006053543565</v>
      </c>
      <c r="BM360" s="56">
        <f t="shared" si="2565"/>
        <v>2.006572852</v>
      </c>
      <c r="BN360" s="56">
        <f t="shared" si="2565"/>
        <v>0</v>
      </c>
      <c r="BO360" s="56">
        <f t="shared" si="49"/>
        <v>0</v>
      </c>
      <c r="BP360" s="56">
        <f t="shared" si="50"/>
        <v>1.959688854</v>
      </c>
      <c r="BQ360" s="56">
        <f t="shared" ref="BQ360:BS360" si="2566">AU360</f>
        <v>0.350459455</v>
      </c>
      <c r="BR360" s="56">
        <f t="shared" si="2566"/>
        <v>0.3564133131</v>
      </c>
      <c r="BS360" s="56">
        <f t="shared" si="2566"/>
        <v>0.314803415</v>
      </c>
      <c r="BT360" s="56">
        <f t="shared" si="52"/>
        <v>8</v>
      </c>
      <c r="BU360" s="50">
        <f t="shared" ref="BU360:BX360" si="2567">AZ360</f>
        <v>6.022913513</v>
      </c>
      <c r="BV360" s="50">
        <f t="shared" si="2567"/>
        <v>0.001210708713</v>
      </c>
      <c r="BW360" s="50">
        <f t="shared" si="2567"/>
        <v>3.009859278</v>
      </c>
      <c r="BX360" s="50">
        <f t="shared" si="2567"/>
        <v>0</v>
      </c>
      <c r="BY360" s="50">
        <f t="shared" si="54"/>
        <v>0</v>
      </c>
      <c r="BZ360" s="50">
        <f t="shared" si="55"/>
        <v>1.959688854</v>
      </c>
      <c r="CA360" s="50">
        <f t="shared" ref="CA360:CC360" si="2568">BF360</f>
        <v>0.350459455</v>
      </c>
      <c r="CB360" s="50">
        <f t="shared" si="2568"/>
        <v>0.3564133131</v>
      </c>
      <c r="CC360" s="50">
        <f t="shared" si="2568"/>
        <v>0.314803415</v>
      </c>
      <c r="CD360" s="50">
        <f t="shared" si="57"/>
        <v>12.01534854</v>
      </c>
      <c r="CE360" s="57">
        <f t="shared" si="58"/>
        <v>37.41</v>
      </c>
      <c r="CF360" s="57">
        <f t="shared" si="59"/>
        <v>0.01</v>
      </c>
      <c r="CG360" s="57">
        <f t="shared" si="60"/>
        <v>21.15</v>
      </c>
      <c r="CH360" s="57">
        <f t="shared" si="61"/>
        <v>0</v>
      </c>
      <c r="CI360" s="58">
        <f t="shared" si="62"/>
        <v>0</v>
      </c>
      <c r="CJ360" s="58">
        <f t="shared" si="63"/>
        <v>29.11</v>
      </c>
      <c r="CK360" s="57">
        <f t="shared" si="64"/>
        <v>5.14</v>
      </c>
      <c r="CL360" s="57">
        <f t="shared" si="65"/>
        <v>2.97</v>
      </c>
      <c r="CM360" s="57">
        <f t="shared" si="66"/>
        <v>3.65</v>
      </c>
      <c r="CN360" s="57">
        <f t="shared" si="67"/>
        <v>99.44</v>
      </c>
      <c r="CO360" s="59">
        <f t="shared" si="68"/>
        <v>0.1195470225</v>
      </c>
      <c r="CP360" s="59">
        <f t="shared" si="69"/>
        <v>0.6573126167</v>
      </c>
      <c r="CQ360" s="59">
        <f t="shared" si="70"/>
        <v>0.1175499983</v>
      </c>
      <c r="CR360" s="59">
        <f t="shared" si="71"/>
        <v>0.1055903625</v>
      </c>
      <c r="CS360" s="60">
        <f t="shared" si="72"/>
        <v>11.95470225</v>
      </c>
      <c r="CT360" s="60">
        <f t="shared" si="73"/>
        <v>10.55903625</v>
      </c>
      <c r="CU360" s="60">
        <f t="shared" si="74"/>
        <v>77.4862615</v>
      </c>
      <c r="CV360" s="61">
        <f t="shared" si="75"/>
        <v>0.1653638737</v>
      </c>
      <c r="CW360" s="61">
        <f t="shared" si="76"/>
        <v>0.1035277215</v>
      </c>
      <c r="CX360" s="62"/>
    </row>
    <row r="361" ht="15.75" customHeight="1">
      <c r="A361" s="17" t="s">
        <v>53</v>
      </c>
      <c r="B361" s="17" t="s">
        <v>396</v>
      </c>
      <c r="C361" s="17" t="s">
        <v>397</v>
      </c>
      <c r="D361" s="83"/>
      <c r="E361" s="1" t="s">
        <v>398</v>
      </c>
      <c r="F361" s="2">
        <v>28.0</v>
      </c>
      <c r="G361" s="3" t="s">
        <v>426</v>
      </c>
      <c r="H361" s="48">
        <v>37.27</v>
      </c>
      <c r="I361" s="49">
        <v>2.43</v>
      </c>
      <c r="J361" s="49">
        <v>21.25</v>
      </c>
      <c r="K361" s="49">
        <v>1.33</v>
      </c>
      <c r="L361" s="49">
        <v>0.02</v>
      </c>
      <c r="M361" s="49">
        <v>0.02</v>
      </c>
      <c r="N361" s="49">
        <v>6.74</v>
      </c>
      <c r="O361" s="49">
        <v>30.8</v>
      </c>
      <c r="P361" s="49"/>
      <c r="Q361" s="50">
        <f t="shared" si="8"/>
        <v>99.86</v>
      </c>
      <c r="R361" s="51">
        <f t="shared" si="9"/>
        <v>12</v>
      </c>
      <c r="S361" s="52">
        <f t="shared" si="10"/>
        <v>0.620295152</v>
      </c>
      <c r="T361" s="52">
        <f t="shared" si="11"/>
        <v>0.0002503166506</v>
      </c>
      <c r="U361" s="52">
        <f t="shared" si="12"/>
        <v>0.4168248149</v>
      </c>
      <c r="V361" s="52">
        <f t="shared" si="13"/>
        <v>0.0002631748626</v>
      </c>
      <c r="W361" s="52">
        <f t="shared" si="14"/>
        <v>0</v>
      </c>
      <c r="X361" s="52">
        <f t="shared" si="15"/>
        <v>0.4286923214</v>
      </c>
      <c r="Y361" s="52">
        <f t="shared" si="16"/>
        <v>0.0950133498</v>
      </c>
      <c r="Z361" s="52">
        <f t="shared" si="17"/>
        <v>0.06029118409</v>
      </c>
      <c r="AA361" s="52">
        <f t="shared" si="18"/>
        <v>0.02371637357</v>
      </c>
      <c r="AB361" s="52">
        <f t="shared" si="19"/>
        <v>1.645346687</v>
      </c>
      <c r="AC361" s="53">
        <f t="shared" si="20"/>
        <v>4.948872302</v>
      </c>
      <c r="AD361" s="54">
        <f t="shared" si="21"/>
        <v>1.240590304</v>
      </c>
      <c r="AE361" s="54">
        <f t="shared" si="22"/>
        <v>0.0005006333011</v>
      </c>
      <c r="AF361" s="54">
        <f t="shared" si="23"/>
        <v>0.6252372224</v>
      </c>
      <c r="AG361" s="54">
        <f t="shared" si="24"/>
        <v>0.0003947622939</v>
      </c>
      <c r="AH361" s="54">
        <f t="shared" si="25"/>
        <v>0</v>
      </c>
      <c r="AI361" s="54">
        <f t="shared" si="26"/>
        <v>0.4286923214</v>
      </c>
      <c r="AJ361" s="54">
        <f t="shared" si="27"/>
        <v>0.0950133498</v>
      </c>
      <c r="AK361" s="54">
        <f t="shared" si="28"/>
        <v>0.06029118409</v>
      </c>
      <c r="AL361" s="54">
        <f t="shared" si="29"/>
        <v>0.02371637357</v>
      </c>
      <c r="AM361" s="54">
        <f t="shared" si="30"/>
        <v>2.474436151</v>
      </c>
      <c r="AN361" s="54">
        <f t="shared" si="31"/>
        <v>-4.948872302</v>
      </c>
      <c r="AO361" s="55">
        <f t="shared" si="32"/>
        <v>3.01599733</v>
      </c>
      <c r="AP361" s="55">
        <f t="shared" si="33"/>
        <v>0.001217088909</v>
      </c>
      <c r="AQ361" s="55">
        <f t="shared" si="34"/>
        <v>2.026684434</v>
      </c>
      <c r="AR361" s="55">
        <f t="shared" si="35"/>
        <v>0.001279608071</v>
      </c>
      <c r="AS361" s="55">
        <f t="shared" si="36"/>
        <v>0</v>
      </c>
      <c r="AT361" s="55">
        <f t="shared" si="37"/>
        <v>2.08438659</v>
      </c>
      <c r="AU361" s="55">
        <f t="shared" si="38"/>
        <v>0.4619736401</v>
      </c>
      <c r="AV361" s="55">
        <f t="shared" si="39"/>
        <v>0.2931476244</v>
      </c>
      <c r="AW361" s="55">
        <f t="shared" si="40"/>
        <v>0.1153136844</v>
      </c>
      <c r="AX361" s="55">
        <f t="shared" si="41"/>
        <v>8</v>
      </c>
      <c r="AY361" s="55">
        <f t="shared" si="42"/>
        <v>24.06239288</v>
      </c>
      <c r="AZ361" s="54">
        <f t="shared" ref="AZ361:BA361" si="2569">AO361*2</f>
        <v>6.03199466</v>
      </c>
      <c r="BA361" s="54">
        <f t="shared" si="2569"/>
        <v>0.002434177818</v>
      </c>
      <c r="BB361" s="54">
        <f t="shared" ref="BB361:BD361" si="2570">AQ361*(3/2)</f>
        <v>3.040026651</v>
      </c>
      <c r="BC361" s="54">
        <f t="shared" si="2570"/>
        <v>0.001919412107</v>
      </c>
      <c r="BD361" s="54">
        <f t="shared" si="2570"/>
        <v>0</v>
      </c>
      <c r="BE361" s="54">
        <f t="shared" ref="BE361:BH361" si="2571">AT361</f>
        <v>2.08438659</v>
      </c>
      <c r="BF361" s="54">
        <f t="shared" si="2571"/>
        <v>0.4619736401</v>
      </c>
      <c r="BG361" s="54">
        <f t="shared" si="2571"/>
        <v>0.2931476244</v>
      </c>
      <c r="BH361" s="54">
        <f t="shared" si="2571"/>
        <v>0.1153136844</v>
      </c>
      <c r="BI361" s="54">
        <f t="shared" si="46"/>
        <v>12.03119644</v>
      </c>
      <c r="BJ361" s="54">
        <f t="shared" si="47"/>
        <v>-24.06239288</v>
      </c>
      <c r="BK361" s="56">
        <f t="shared" ref="BK361:BN361" si="2572">AO361</f>
        <v>3.01599733</v>
      </c>
      <c r="BL361" s="56">
        <f t="shared" si="2572"/>
        <v>0.001217088909</v>
      </c>
      <c r="BM361" s="56">
        <f t="shared" si="2572"/>
        <v>2.026684434</v>
      </c>
      <c r="BN361" s="56">
        <f t="shared" si="2572"/>
        <v>0.001279608071</v>
      </c>
      <c r="BO361" s="56">
        <f t="shared" si="49"/>
        <v>0</v>
      </c>
      <c r="BP361" s="56">
        <f t="shared" si="50"/>
        <v>2.08438659</v>
      </c>
      <c r="BQ361" s="56">
        <f t="shared" ref="BQ361:BS361" si="2573">AU361</f>
        <v>0.4619736401</v>
      </c>
      <c r="BR361" s="56">
        <f t="shared" si="2573"/>
        <v>0.2931476244</v>
      </c>
      <c r="BS361" s="56">
        <f t="shared" si="2573"/>
        <v>0.1153136844</v>
      </c>
      <c r="BT361" s="56">
        <f t="shared" si="52"/>
        <v>8</v>
      </c>
      <c r="BU361" s="50">
        <f t="shared" ref="BU361:BX361" si="2574">AZ361</f>
        <v>6.03199466</v>
      </c>
      <c r="BV361" s="50">
        <f t="shared" si="2574"/>
        <v>0.002434177818</v>
      </c>
      <c r="BW361" s="50">
        <f t="shared" si="2574"/>
        <v>3.040026651</v>
      </c>
      <c r="BX361" s="50">
        <f t="shared" si="2574"/>
        <v>0.001919412107</v>
      </c>
      <c r="BY361" s="50">
        <f t="shared" si="54"/>
        <v>0</v>
      </c>
      <c r="BZ361" s="50">
        <f t="shared" si="55"/>
        <v>2.08438659</v>
      </c>
      <c r="CA361" s="50">
        <f t="shared" ref="CA361:CC361" si="2575">BF361</f>
        <v>0.4619736401</v>
      </c>
      <c r="CB361" s="50">
        <f t="shared" si="2575"/>
        <v>0.2931476244</v>
      </c>
      <c r="CC361" s="50">
        <f t="shared" si="2575"/>
        <v>0.1153136844</v>
      </c>
      <c r="CD361" s="50">
        <f t="shared" si="57"/>
        <v>12.03119644</v>
      </c>
      <c r="CE361" s="57">
        <f t="shared" si="58"/>
        <v>37.27</v>
      </c>
      <c r="CF361" s="57">
        <f t="shared" si="59"/>
        <v>0.02</v>
      </c>
      <c r="CG361" s="57">
        <f t="shared" si="60"/>
        <v>21.25</v>
      </c>
      <c r="CH361" s="57">
        <f t="shared" si="61"/>
        <v>0.02</v>
      </c>
      <c r="CI361" s="58">
        <f t="shared" si="62"/>
        <v>0</v>
      </c>
      <c r="CJ361" s="58">
        <f t="shared" si="63"/>
        <v>30.8</v>
      </c>
      <c r="CK361" s="57">
        <f t="shared" si="64"/>
        <v>6.74</v>
      </c>
      <c r="CL361" s="57">
        <f t="shared" si="65"/>
        <v>2.43</v>
      </c>
      <c r="CM361" s="57">
        <f t="shared" si="66"/>
        <v>1.33</v>
      </c>
      <c r="CN361" s="57">
        <f t="shared" si="67"/>
        <v>99.86</v>
      </c>
      <c r="CO361" s="59">
        <f t="shared" si="68"/>
        <v>0.09920992538</v>
      </c>
      <c r="CP361" s="59">
        <f t="shared" si="69"/>
        <v>0.7054187749</v>
      </c>
      <c r="CQ361" s="59">
        <f t="shared" si="70"/>
        <v>0.1563456994</v>
      </c>
      <c r="CR361" s="59">
        <f t="shared" si="71"/>
        <v>0.03902560031</v>
      </c>
      <c r="CS361" s="60">
        <f t="shared" si="72"/>
        <v>9.920992538</v>
      </c>
      <c r="CT361" s="60">
        <f t="shared" si="73"/>
        <v>3.902560031</v>
      </c>
      <c r="CU361" s="60">
        <f t="shared" si="74"/>
        <v>86.17644743</v>
      </c>
      <c r="CV361" s="61">
        <f t="shared" si="75"/>
        <v>0.088630563</v>
      </c>
      <c r="CW361" s="61">
        <f t="shared" si="76"/>
        <v>0.08591579538</v>
      </c>
      <c r="CX361" s="62"/>
    </row>
    <row r="362" ht="15.75" customHeight="1">
      <c r="A362" s="17" t="s">
        <v>53</v>
      </c>
      <c r="B362" s="17" t="s">
        <v>396</v>
      </c>
      <c r="C362" s="17" t="s">
        <v>397</v>
      </c>
      <c r="D362" s="83"/>
      <c r="E362" s="1" t="s">
        <v>398</v>
      </c>
      <c r="F362" s="2">
        <v>29.0</v>
      </c>
      <c r="G362" s="3" t="s">
        <v>427</v>
      </c>
      <c r="H362" s="48">
        <v>38.23</v>
      </c>
      <c r="I362" s="49">
        <v>6.91</v>
      </c>
      <c r="J362" s="49">
        <v>21.96</v>
      </c>
      <c r="K362" s="49">
        <v>0.36</v>
      </c>
      <c r="L362" s="49">
        <v>0.02</v>
      </c>
      <c r="M362" s="49">
        <v>0.0</v>
      </c>
      <c r="N362" s="49">
        <v>1.14</v>
      </c>
      <c r="O362" s="49">
        <v>31.17</v>
      </c>
      <c r="P362" s="49"/>
      <c r="Q362" s="50">
        <f t="shared" si="8"/>
        <v>99.79</v>
      </c>
      <c r="R362" s="51">
        <f t="shared" si="9"/>
        <v>12</v>
      </c>
      <c r="S362" s="52">
        <f t="shared" si="10"/>
        <v>0.6362727035</v>
      </c>
      <c r="T362" s="52">
        <f t="shared" si="11"/>
        <v>0.0002503166506</v>
      </c>
      <c r="U362" s="52">
        <f t="shared" si="12"/>
        <v>0.4307516675</v>
      </c>
      <c r="V362" s="52">
        <f t="shared" si="13"/>
        <v>0</v>
      </c>
      <c r="W362" s="52">
        <f t="shared" si="14"/>
        <v>0</v>
      </c>
      <c r="X362" s="52">
        <f t="shared" si="15"/>
        <v>0.4338421967</v>
      </c>
      <c r="Y362" s="52">
        <f t="shared" si="16"/>
        <v>0.01607050724</v>
      </c>
      <c r="Z362" s="52">
        <f t="shared" si="17"/>
        <v>0.1714453013</v>
      </c>
      <c r="AA362" s="52">
        <f t="shared" si="18"/>
        <v>0.006419469538</v>
      </c>
      <c r="AB362" s="52">
        <f t="shared" si="19"/>
        <v>1.695052162</v>
      </c>
      <c r="AC362" s="53">
        <f t="shared" si="20"/>
        <v>5.093902033</v>
      </c>
      <c r="AD362" s="54">
        <f t="shared" si="21"/>
        <v>1.272545407</v>
      </c>
      <c r="AE362" s="54">
        <f t="shared" si="22"/>
        <v>0.0005006333011</v>
      </c>
      <c r="AF362" s="54">
        <f t="shared" si="23"/>
        <v>0.6461275013</v>
      </c>
      <c r="AG362" s="54">
        <f t="shared" si="24"/>
        <v>0</v>
      </c>
      <c r="AH362" s="54">
        <f t="shared" si="25"/>
        <v>0</v>
      </c>
      <c r="AI362" s="54">
        <f t="shared" si="26"/>
        <v>0.4338421967</v>
      </c>
      <c r="AJ362" s="54">
        <f t="shared" si="27"/>
        <v>0.01607050724</v>
      </c>
      <c r="AK362" s="54">
        <f t="shared" si="28"/>
        <v>0.1714453013</v>
      </c>
      <c r="AL362" s="54">
        <f t="shared" si="29"/>
        <v>0.006419469538</v>
      </c>
      <c r="AM362" s="54">
        <f t="shared" si="30"/>
        <v>2.546951016</v>
      </c>
      <c r="AN362" s="54">
        <f t="shared" si="31"/>
        <v>-5.093902033</v>
      </c>
      <c r="AO362" s="55">
        <f t="shared" si="32"/>
        <v>3.002964594</v>
      </c>
      <c r="AP362" s="55">
        <f t="shared" si="33"/>
        <v>0.001181399162</v>
      </c>
      <c r="AQ362" s="55">
        <f t="shared" si="34"/>
        <v>2.032983655</v>
      </c>
      <c r="AR362" s="55">
        <f t="shared" si="35"/>
        <v>0</v>
      </c>
      <c r="AS362" s="55">
        <f t="shared" si="36"/>
        <v>0</v>
      </c>
      <c r="AT362" s="55">
        <f t="shared" si="37"/>
        <v>2.047569774</v>
      </c>
      <c r="AU362" s="55">
        <f t="shared" si="38"/>
        <v>0.07584666758</v>
      </c>
      <c r="AV362" s="55">
        <f t="shared" si="39"/>
        <v>0.8091564616</v>
      </c>
      <c r="AW362" s="55">
        <f t="shared" si="40"/>
        <v>0.03029744892</v>
      </c>
      <c r="AX362" s="55">
        <f t="shared" si="41"/>
        <v>8</v>
      </c>
      <c r="AY362" s="55">
        <f t="shared" si="42"/>
        <v>24.04127564</v>
      </c>
      <c r="AZ362" s="54">
        <f t="shared" ref="AZ362:BA362" si="2576">AO362*2</f>
        <v>6.005929187</v>
      </c>
      <c r="BA362" s="54">
        <f t="shared" si="2576"/>
        <v>0.002362798324</v>
      </c>
      <c r="BB362" s="54">
        <f t="shared" ref="BB362:BD362" si="2577">AQ362*(3/2)</f>
        <v>3.049475482</v>
      </c>
      <c r="BC362" s="54">
        <f t="shared" si="2577"/>
        <v>0</v>
      </c>
      <c r="BD362" s="54">
        <f t="shared" si="2577"/>
        <v>0</v>
      </c>
      <c r="BE362" s="54">
        <f t="shared" ref="BE362:BH362" si="2578">AT362</f>
        <v>2.047569774</v>
      </c>
      <c r="BF362" s="54">
        <f t="shared" si="2578"/>
        <v>0.07584666758</v>
      </c>
      <c r="BG362" s="54">
        <f t="shared" si="2578"/>
        <v>0.8091564616</v>
      </c>
      <c r="BH362" s="54">
        <f t="shared" si="2578"/>
        <v>0.03029744892</v>
      </c>
      <c r="BI362" s="54">
        <f t="shared" si="46"/>
        <v>12.02063782</v>
      </c>
      <c r="BJ362" s="54">
        <f t="shared" si="47"/>
        <v>-24.04127564</v>
      </c>
      <c r="BK362" s="56">
        <f t="shared" ref="BK362:BN362" si="2579">AO362</f>
        <v>3.002964594</v>
      </c>
      <c r="BL362" s="56">
        <f t="shared" si="2579"/>
        <v>0.001181399162</v>
      </c>
      <c r="BM362" s="56">
        <f t="shared" si="2579"/>
        <v>2.032983655</v>
      </c>
      <c r="BN362" s="56">
        <f t="shared" si="2579"/>
        <v>0</v>
      </c>
      <c r="BO362" s="56">
        <f t="shared" si="49"/>
        <v>0</v>
      </c>
      <c r="BP362" s="56">
        <f t="shared" si="50"/>
        <v>2.047569774</v>
      </c>
      <c r="BQ362" s="56">
        <f t="shared" ref="BQ362:BS362" si="2580">AU362</f>
        <v>0.07584666758</v>
      </c>
      <c r="BR362" s="56">
        <f t="shared" si="2580"/>
        <v>0.8091564616</v>
      </c>
      <c r="BS362" s="56">
        <f t="shared" si="2580"/>
        <v>0.03029744892</v>
      </c>
      <c r="BT362" s="56">
        <f t="shared" si="52"/>
        <v>8</v>
      </c>
      <c r="BU362" s="50">
        <f t="shared" ref="BU362:BX362" si="2581">AZ362</f>
        <v>6.005929187</v>
      </c>
      <c r="BV362" s="50">
        <f t="shared" si="2581"/>
        <v>0.002362798324</v>
      </c>
      <c r="BW362" s="50">
        <f t="shared" si="2581"/>
        <v>3.049475482</v>
      </c>
      <c r="BX362" s="50">
        <f t="shared" si="2581"/>
        <v>0</v>
      </c>
      <c r="BY362" s="50">
        <f t="shared" si="54"/>
        <v>0</v>
      </c>
      <c r="BZ362" s="50">
        <f t="shared" si="55"/>
        <v>2.047569774</v>
      </c>
      <c r="CA362" s="50">
        <f t="shared" ref="CA362:CC362" si="2582">BF362</f>
        <v>0.07584666758</v>
      </c>
      <c r="CB362" s="50">
        <f t="shared" si="2582"/>
        <v>0.8091564616</v>
      </c>
      <c r="CC362" s="50">
        <f t="shared" si="2582"/>
        <v>0.03029744892</v>
      </c>
      <c r="CD362" s="50">
        <f t="shared" si="57"/>
        <v>12.02063782</v>
      </c>
      <c r="CE362" s="57">
        <f t="shared" si="58"/>
        <v>38.23</v>
      </c>
      <c r="CF362" s="57">
        <f t="shared" si="59"/>
        <v>0.02</v>
      </c>
      <c r="CG362" s="57">
        <f t="shared" si="60"/>
        <v>21.96</v>
      </c>
      <c r="CH362" s="57">
        <f t="shared" si="61"/>
        <v>0</v>
      </c>
      <c r="CI362" s="58">
        <f t="shared" si="62"/>
        <v>0</v>
      </c>
      <c r="CJ362" s="58">
        <f t="shared" si="63"/>
        <v>31.17</v>
      </c>
      <c r="CK362" s="57">
        <f t="shared" si="64"/>
        <v>1.14</v>
      </c>
      <c r="CL362" s="57">
        <f t="shared" si="65"/>
        <v>6.91</v>
      </c>
      <c r="CM362" s="57">
        <f t="shared" si="66"/>
        <v>0.36</v>
      </c>
      <c r="CN362" s="57">
        <f t="shared" si="67"/>
        <v>99.79</v>
      </c>
      <c r="CO362" s="59">
        <f t="shared" si="68"/>
        <v>0.2730988418</v>
      </c>
      <c r="CP362" s="59">
        <f t="shared" si="69"/>
        <v>0.6910763991</v>
      </c>
      <c r="CQ362" s="59">
        <f t="shared" si="70"/>
        <v>0.02559905043</v>
      </c>
      <c r="CR362" s="59">
        <f t="shared" si="71"/>
        <v>0.01022570863</v>
      </c>
      <c r="CS362" s="60">
        <f t="shared" si="72"/>
        <v>27.30988418</v>
      </c>
      <c r="CT362" s="60">
        <f t="shared" si="73"/>
        <v>1.022570863</v>
      </c>
      <c r="CU362" s="60">
        <f t="shared" si="74"/>
        <v>71.66754496</v>
      </c>
      <c r="CV362" s="61">
        <f t="shared" si="75"/>
        <v>0.1467751295</v>
      </c>
      <c r="CW362" s="61">
        <f t="shared" si="76"/>
        <v>0.236503597</v>
      </c>
      <c r="CX362" s="62"/>
    </row>
    <row r="363" ht="15.75" customHeight="1">
      <c r="A363" s="17" t="s">
        <v>53</v>
      </c>
      <c r="B363" s="17" t="s">
        <v>396</v>
      </c>
      <c r="C363" s="17" t="s">
        <v>397</v>
      </c>
      <c r="D363" s="83"/>
      <c r="E363" s="1" t="s">
        <v>398</v>
      </c>
      <c r="F363" s="2">
        <v>30.0</v>
      </c>
      <c r="G363" s="3" t="s">
        <v>428</v>
      </c>
      <c r="H363" s="48">
        <v>37.84</v>
      </c>
      <c r="I363" s="49">
        <v>4.29</v>
      </c>
      <c r="J363" s="49">
        <v>21.6</v>
      </c>
      <c r="K363" s="49">
        <v>2.34</v>
      </c>
      <c r="L363" s="49">
        <v>0.04</v>
      </c>
      <c r="M363" s="49">
        <v>0.03</v>
      </c>
      <c r="N363" s="49">
        <v>3.72</v>
      </c>
      <c r="O363" s="49">
        <v>30.21</v>
      </c>
      <c r="P363" s="49"/>
      <c r="Q363" s="50">
        <f t="shared" si="8"/>
        <v>100.07</v>
      </c>
      <c r="R363" s="51">
        <f t="shared" si="9"/>
        <v>12</v>
      </c>
      <c r="S363" s="52">
        <f t="shared" si="10"/>
        <v>0.6297818232</v>
      </c>
      <c r="T363" s="52">
        <f t="shared" si="11"/>
        <v>0.0005006333011</v>
      </c>
      <c r="U363" s="52">
        <f t="shared" si="12"/>
        <v>0.4236901648</v>
      </c>
      <c r="V363" s="52">
        <f t="shared" si="13"/>
        <v>0.0003947622939</v>
      </c>
      <c r="W363" s="52">
        <f t="shared" si="14"/>
        <v>0</v>
      </c>
      <c r="X363" s="52">
        <f t="shared" si="15"/>
        <v>0.4204803581</v>
      </c>
      <c r="Y363" s="52">
        <f t="shared" si="16"/>
        <v>0.05244060256</v>
      </c>
      <c r="Z363" s="52">
        <f t="shared" si="17"/>
        <v>0.1064399917</v>
      </c>
      <c r="AA363" s="52">
        <f t="shared" si="18"/>
        <v>0.041726552</v>
      </c>
      <c r="AB363" s="52">
        <f t="shared" si="19"/>
        <v>1.675454888</v>
      </c>
      <c r="AC363" s="53">
        <f t="shared" si="20"/>
        <v>5.035559616</v>
      </c>
      <c r="AD363" s="54">
        <f t="shared" si="21"/>
        <v>1.259563646</v>
      </c>
      <c r="AE363" s="54">
        <f t="shared" si="22"/>
        <v>0.001001266602</v>
      </c>
      <c r="AF363" s="54">
        <f t="shared" si="23"/>
        <v>0.6355352472</v>
      </c>
      <c r="AG363" s="54">
        <f t="shared" si="24"/>
        <v>0.0005921434408</v>
      </c>
      <c r="AH363" s="54">
        <f t="shared" si="25"/>
        <v>0</v>
      </c>
      <c r="AI363" s="54">
        <f t="shared" si="26"/>
        <v>0.4204803581</v>
      </c>
      <c r="AJ363" s="54">
        <f t="shared" si="27"/>
        <v>0.05244060256</v>
      </c>
      <c r="AK363" s="54">
        <f t="shared" si="28"/>
        <v>0.1064399917</v>
      </c>
      <c r="AL363" s="54">
        <f t="shared" si="29"/>
        <v>0.041726552</v>
      </c>
      <c r="AM363" s="54">
        <f t="shared" si="30"/>
        <v>2.517779808</v>
      </c>
      <c r="AN363" s="54">
        <f t="shared" si="31"/>
        <v>-5.035559616</v>
      </c>
      <c r="AO363" s="55">
        <f t="shared" si="32"/>
        <v>3.007096534</v>
      </c>
      <c r="AP363" s="55">
        <f t="shared" si="33"/>
        <v>0.002390435241</v>
      </c>
      <c r="AQ363" s="55">
        <f t="shared" si="34"/>
        <v>2.023045409</v>
      </c>
      <c r="AR363" s="55">
        <f t="shared" si="35"/>
        <v>0.001884919954</v>
      </c>
      <c r="AS363" s="55">
        <f t="shared" si="36"/>
        <v>0</v>
      </c>
      <c r="AT363" s="55">
        <f t="shared" si="37"/>
        <v>2.007719151</v>
      </c>
      <c r="AU363" s="55">
        <f t="shared" si="38"/>
        <v>0.2503945785</v>
      </c>
      <c r="AV363" s="55">
        <f t="shared" si="39"/>
        <v>0.5082320864</v>
      </c>
      <c r="AW363" s="55">
        <f t="shared" si="40"/>
        <v>0.1992368869</v>
      </c>
      <c r="AX363" s="55">
        <f t="shared" si="41"/>
        <v>8</v>
      </c>
      <c r="AY363" s="55">
        <f t="shared" si="42"/>
        <v>24.04390427</v>
      </c>
      <c r="AZ363" s="54">
        <f t="shared" ref="AZ363:BA363" si="2583">AO363*2</f>
        <v>6.014193067</v>
      </c>
      <c r="BA363" s="54">
        <f t="shared" si="2583"/>
        <v>0.004780870482</v>
      </c>
      <c r="BB363" s="54">
        <f t="shared" ref="BB363:BD363" si="2584">AQ363*(3/2)</f>
        <v>3.034568113</v>
      </c>
      <c r="BC363" s="54">
        <f t="shared" si="2584"/>
        <v>0.002827379932</v>
      </c>
      <c r="BD363" s="54">
        <f t="shared" si="2584"/>
        <v>0</v>
      </c>
      <c r="BE363" s="54">
        <f t="shared" ref="BE363:BH363" si="2585">AT363</f>
        <v>2.007719151</v>
      </c>
      <c r="BF363" s="54">
        <f t="shared" si="2585"/>
        <v>0.2503945785</v>
      </c>
      <c r="BG363" s="54">
        <f t="shared" si="2585"/>
        <v>0.5082320864</v>
      </c>
      <c r="BH363" s="54">
        <f t="shared" si="2585"/>
        <v>0.1992368869</v>
      </c>
      <c r="BI363" s="54">
        <f t="shared" si="46"/>
        <v>12.02195213</v>
      </c>
      <c r="BJ363" s="54">
        <f t="shared" si="47"/>
        <v>-24.04390427</v>
      </c>
      <c r="BK363" s="56">
        <f t="shared" ref="BK363:BN363" si="2586">AO363</f>
        <v>3.007096534</v>
      </c>
      <c r="BL363" s="56">
        <f t="shared" si="2586"/>
        <v>0.002390435241</v>
      </c>
      <c r="BM363" s="56">
        <f t="shared" si="2586"/>
        <v>2.023045409</v>
      </c>
      <c r="BN363" s="56">
        <f t="shared" si="2586"/>
        <v>0.001884919954</v>
      </c>
      <c r="BO363" s="56">
        <f t="shared" si="49"/>
        <v>0</v>
      </c>
      <c r="BP363" s="56">
        <f t="shared" si="50"/>
        <v>2.007719151</v>
      </c>
      <c r="BQ363" s="56">
        <f t="shared" ref="BQ363:BS363" si="2587">AU363</f>
        <v>0.2503945785</v>
      </c>
      <c r="BR363" s="56">
        <f t="shared" si="2587"/>
        <v>0.5082320864</v>
      </c>
      <c r="BS363" s="56">
        <f t="shared" si="2587"/>
        <v>0.1992368869</v>
      </c>
      <c r="BT363" s="56">
        <f t="shared" si="52"/>
        <v>8</v>
      </c>
      <c r="BU363" s="50">
        <f t="shared" ref="BU363:BX363" si="2588">AZ363</f>
        <v>6.014193067</v>
      </c>
      <c r="BV363" s="50">
        <f t="shared" si="2588"/>
        <v>0.004780870482</v>
      </c>
      <c r="BW363" s="50">
        <f t="shared" si="2588"/>
        <v>3.034568113</v>
      </c>
      <c r="BX363" s="50">
        <f t="shared" si="2588"/>
        <v>0.002827379932</v>
      </c>
      <c r="BY363" s="50">
        <f t="shared" si="54"/>
        <v>0</v>
      </c>
      <c r="BZ363" s="50">
        <f t="shared" si="55"/>
        <v>2.007719151</v>
      </c>
      <c r="CA363" s="50">
        <f t="shared" ref="CA363:CC363" si="2589">BF363</f>
        <v>0.2503945785</v>
      </c>
      <c r="CB363" s="50">
        <f t="shared" si="2589"/>
        <v>0.5082320864</v>
      </c>
      <c r="CC363" s="50">
        <f t="shared" si="2589"/>
        <v>0.1992368869</v>
      </c>
      <c r="CD363" s="50">
        <f t="shared" si="57"/>
        <v>12.02195213</v>
      </c>
      <c r="CE363" s="57">
        <f t="shared" si="58"/>
        <v>37.84</v>
      </c>
      <c r="CF363" s="57">
        <f t="shared" si="59"/>
        <v>0.04</v>
      </c>
      <c r="CG363" s="57">
        <f t="shared" si="60"/>
        <v>21.6</v>
      </c>
      <c r="CH363" s="57">
        <f t="shared" si="61"/>
        <v>0.03</v>
      </c>
      <c r="CI363" s="58">
        <f t="shared" si="62"/>
        <v>0</v>
      </c>
      <c r="CJ363" s="58">
        <f t="shared" si="63"/>
        <v>30.21</v>
      </c>
      <c r="CK363" s="57">
        <f t="shared" si="64"/>
        <v>3.72</v>
      </c>
      <c r="CL363" s="57">
        <f t="shared" si="65"/>
        <v>4.29</v>
      </c>
      <c r="CM363" s="57">
        <f t="shared" si="66"/>
        <v>2.34</v>
      </c>
      <c r="CN363" s="57">
        <f t="shared" si="67"/>
        <v>100.07</v>
      </c>
      <c r="CO363" s="59">
        <f t="shared" si="68"/>
        <v>0.1713768043</v>
      </c>
      <c r="CP363" s="59">
        <f t="shared" si="69"/>
        <v>0.6770066298</v>
      </c>
      <c r="CQ363" s="59">
        <f t="shared" si="70"/>
        <v>0.08443351733</v>
      </c>
      <c r="CR363" s="59">
        <f t="shared" si="71"/>
        <v>0.06718304861</v>
      </c>
      <c r="CS363" s="60">
        <f t="shared" si="72"/>
        <v>17.13768043</v>
      </c>
      <c r="CT363" s="60">
        <f t="shared" si="73"/>
        <v>6.718304861</v>
      </c>
      <c r="CU363" s="60">
        <f t="shared" si="74"/>
        <v>76.14401471</v>
      </c>
      <c r="CV363" s="61">
        <f t="shared" si="75"/>
        <v>0.1528714508</v>
      </c>
      <c r="CW363" s="61">
        <f t="shared" si="76"/>
        <v>0.1484123125</v>
      </c>
      <c r="CX363" s="62"/>
    </row>
    <row r="364" ht="15.75" customHeight="1">
      <c r="A364" s="17" t="s">
        <v>53</v>
      </c>
      <c r="B364" s="17" t="s">
        <v>396</v>
      </c>
      <c r="C364" s="17" t="s">
        <v>397</v>
      </c>
      <c r="D364" s="83"/>
      <c r="E364" s="1" t="s">
        <v>398</v>
      </c>
      <c r="F364" s="2">
        <v>31.0</v>
      </c>
      <c r="G364" s="3" t="s">
        <v>429</v>
      </c>
      <c r="H364" s="48">
        <v>37.47</v>
      </c>
      <c r="I364" s="49">
        <v>2.2</v>
      </c>
      <c r="J364" s="49">
        <v>21.11</v>
      </c>
      <c r="K364" s="49">
        <v>0.94</v>
      </c>
      <c r="L364" s="49">
        <v>0.01</v>
      </c>
      <c r="M364" s="49">
        <v>0.03</v>
      </c>
      <c r="N364" s="49">
        <v>10.48</v>
      </c>
      <c r="O364" s="49">
        <v>28.0</v>
      </c>
      <c r="P364" s="49"/>
      <c r="Q364" s="50">
        <f t="shared" si="8"/>
        <v>100.24</v>
      </c>
      <c r="R364" s="51">
        <f t="shared" si="9"/>
        <v>12</v>
      </c>
      <c r="S364" s="52">
        <f t="shared" si="10"/>
        <v>0.6236238085</v>
      </c>
      <c r="T364" s="52">
        <f t="shared" si="11"/>
        <v>0.0001251583253</v>
      </c>
      <c r="U364" s="52">
        <f t="shared" si="12"/>
        <v>0.4140786749</v>
      </c>
      <c r="V364" s="52">
        <f t="shared" si="13"/>
        <v>0.0003947622939</v>
      </c>
      <c r="W364" s="52">
        <f t="shared" si="14"/>
        <v>0</v>
      </c>
      <c r="X364" s="52">
        <f t="shared" si="15"/>
        <v>0.3897202922</v>
      </c>
      <c r="Y364" s="52">
        <f t="shared" si="16"/>
        <v>0.1477358911</v>
      </c>
      <c r="Z364" s="52">
        <f t="shared" si="17"/>
        <v>0.05458461111</v>
      </c>
      <c r="AA364" s="52">
        <f t="shared" si="18"/>
        <v>0.01676194824</v>
      </c>
      <c r="AB364" s="52">
        <f t="shared" si="19"/>
        <v>1.647025147</v>
      </c>
      <c r="AC364" s="53">
        <f t="shared" si="20"/>
        <v>4.956021664</v>
      </c>
      <c r="AD364" s="54">
        <f t="shared" si="21"/>
        <v>1.247247617</v>
      </c>
      <c r="AE364" s="54">
        <f t="shared" si="22"/>
        <v>0.0002503166506</v>
      </c>
      <c r="AF364" s="54">
        <f t="shared" si="23"/>
        <v>0.6211180124</v>
      </c>
      <c r="AG364" s="54">
        <f t="shared" si="24"/>
        <v>0.0005921434408</v>
      </c>
      <c r="AH364" s="54">
        <f t="shared" si="25"/>
        <v>0</v>
      </c>
      <c r="AI364" s="54">
        <f t="shared" si="26"/>
        <v>0.3897202922</v>
      </c>
      <c r="AJ364" s="54">
        <f t="shared" si="27"/>
        <v>0.1477358911</v>
      </c>
      <c r="AK364" s="54">
        <f t="shared" si="28"/>
        <v>0.05458461111</v>
      </c>
      <c r="AL364" s="54">
        <f t="shared" si="29"/>
        <v>0.01676194824</v>
      </c>
      <c r="AM364" s="54">
        <f t="shared" si="30"/>
        <v>2.478010832</v>
      </c>
      <c r="AN364" s="54">
        <f t="shared" si="31"/>
        <v>-4.956021664</v>
      </c>
      <c r="AO364" s="55">
        <f t="shared" si="32"/>
        <v>3.029091862</v>
      </c>
      <c r="AP364" s="55">
        <f t="shared" si="33"/>
        <v>0.0006079242957</v>
      </c>
      <c r="AQ364" s="55">
        <f t="shared" si="34"/>
        <v>2.011280402</v>
      </c>
      <c r="AR364" s="55">
        <f t="shared" si="35"/>
        <v>0.001917456062</v>
      </c>
      <c r="AS364" s="55">
        <f t="shared" si="36"/>
        <v>0</v>
      </c>
      <c r="AT364" s="55">
        <f t="shared" si="37"/>
        <v>1.892965838</v>
      </c>
      <c r="AU364" s="55">
        <f t="shared" si="38"/>
        <v>0.7175890004</v>
      </c>
      <c r="AV364" s="55">
        <f t="shared" si="39"/>
        <v>0.265130675</v>
      </c>
      <c r="AW364" s="55">
        <f t="shared" si="40"/>
        <v>0.08141684185</v>
      </c>
      <c r="AX364" s="55">
        <f t="shared" si="41"/>
        <v>8</v>
      </c>
      <c r="AY364" s="55">
        <f t="shared" si="42"/>
        <v>24.07259743</v>
      </c>
      <c r="AZ364" s="54">
        <f t="shared" ref="AZ364:BA364" si="2590">AO364*2</f>
        <v>6.058183724</v>
      </c>
      <c r="BA364" s="54">
        <f t="shared" si="2590"/>
        <v>0.001215848591</v>
      </c>
      <c r="BB364" s="54">
        <f t="shared" ref="BB364:BD364" si="2591">AQ364*(3/2)</f>
        <v>3.016920603</v>
      </c>
      <c r="BC364" s="54">
        <f t="shared" si="2591"/>
        <v>0.002876184092</v>
      </c>
      <c r="BD364" s="54">
        <f t="shared" si="2591"/>
        <v>0</v>
      </c>
      <c r="BE364" s="54">
        <f t="shared" ref="BE364:BH364" si="2592">AT364</f>
        <v>1.892965838</v>
      </c>
      <c r="BF364" s="54">
        <f t="shared" si="2592"/>
        <v>0.7175890004</v>
      </c>
      <c r="BG364" s="54">
        <f t="shared" si="2592"/>
        <v>0.265130675</v>
      </c>
      <c r="BH364" s="54">
        <f t="shared" si="2592"/>
        <v>0.08141684185</v>
      </c>
      <c r="BI364" s="54">
        <f t="shared" si="46"/>
        <v>12.03629872</v>
      </c>
      <c r="BJ364" s="54">
        <f t="shared" si="47"/>
        <v>-24.07259743</v>
      </c>
      <c r="BK364" s="56">
        <f t="shared" ref="BK364:BN364" si="2593">AO364</f>
        <v>3.029091862</v>
      </c>
      <c r="BL364" s="56">
        <f t="shared" si="2593"/>
        <v>0.0006079242957</v>
      </c>
      <c r="BM364" s="56">
        <f t="shared" si="2593"/>
        <v>2.011280402</v>
      </c>
      <c r="BN364" s="56">
        <f t="shared" si="2593"/>
        <v>0.001917456062</v>
      </c>
      <c r="BO364" s="56">
        <f t="shared" si="49"/>
        <v>0</v>
      </c>
      <c r="BP364" s="56">
        <f t="shared" si="50"/>
        <v>1.892965838</v>
      </c>
      <c r="BQ364" s="56">
        <f t="shared" ref="BQ364:BS364" si="2594">AU364</f>
        <v>0.7175890004</v>
      </c>
      <c r="BR364" s="56">
        <f t="shared" si="2594"/>
        <v>0.265130675</v>
      </c>
      <c r="BS364" s="56">
        <f t="shared" si="2594"/>
        <v>0.08141684185</v>
      </c>
      <c r="BT364" s="56">
        <f t="shared" si="52"/>
        <v>8</v>
      </c>
      <c r="BU364" s="50">
        <f t="shared" ref="BU364:BX364" si="2595">AZ364</f>
        <v>6.058183724</v>
      </c>
      <c r="BV364" s="50">
        <f t="shared" si="2595"/>
        <v>0.001215848591</v>
      </c>
      <c r="BW364" s="50">
        <f t="shared" si="2595"/>
        <v>3.016920603</v>
      </c>
      <c r="BX364" s="50">
        <f t="shared" si="2595"/>
        <v>0.002876184092</v>
      </c>
      <c r="BY364" s="50">
        <f t="shared" si="54"/>
        <v>0</v>
      </c>
      <c r="BZ364" s="50">
        <f t="shared" si="55"/>
        <v>1.892965838</v>
      </c>
      <c r="CA364" s="50">
        <f t="shared" ref="CA364:CC364" si="2596">BF364</f>
        <v>0.7175890004</v>
      </c>
      <c r="CB364" s="50">
        <f t="shared" si="2596"/>
        <v>0.265130675</v>
      </c>
      <c r="CC364" s="50">
        <f t="shared" si="2596"/>
        <v>0.08141684185</v>
      </c>
      <c r="CD364" s="50">
        <f t="shared" si="57"/>
        <v>12.03629872</v>
      </c>
      <c r="CE364" s="57">
        <f t="shared" si="58"/>
        <v>37.47</v>
      </c>
      <c r="CF364" s="57">
        <f t="shared" si="59"/>
        <v>0.01</v>
      </c>
      <c r="CG364" s="57">
        <f t="shared" si="60"/>
        <v>21.11</v>
      </c>
      <c r="CH364" s="57">
        <f t="shared" si="61"/>
        <v>0.03</v>
      </c>
      <c r="CI364" s="58">
        <f t="shared" si="62"/>
        <v>0</v>
      </c>
      <c r="CJ364" s="58">
        <f t="shared" si="63"/>
        <v>28</v>
      </c>
      <c r="CK364" s="57">
        <f t="shared" si="64"/>
        <v>10.48</v>
      </c>
      <c r="CL364" s="57">
        <f t="shared" si="65"/>
        <v>2.2</v>
      </c>
      <c r="CM364" s="57">
        <f t="shared" si="66"/>
        <v>0.94</v>
      </c>
      <c r="CN364" s="57">
        <f t="shared" si="67"/>
        <v>100.24</v>
      </c>
      <c r="CO364" s="59">
        <f t="shared" si="68"/>
        <v>0.08965894417</v>
      </c>
      <c r="CP364" s="59">
        <f t="shared" si="69"/>
        <v>0.6401421428</v>
      </c>
      <c r="CQ364" s="59">
        <f t="shared" si="70"/>
        <v>0.2426662706</v>
      </c>
      <c r="CR364" s="59">
        <f t="shared" si="71"/>
        <v>0.02753264245</v>
      </c>
      <c r="CS364" s="60">
        <f t="shared" si="72"/>
        <v>8.965894417</v>
      </c>
      <c r="CT364" s="60">
        <f t="shared" si="73"/>
        <v>2.753264245</v>
      </c>
      <c r="CU364" s="60">
        <f t="shared" si="74"/>
        <v>88.28084134</v>
      </c>
      <c r="CV364" s="61">
        <f t="shared" si="75"/>
        <v>0.07236211454</v>
      </c>
      <c r="CW364" s="61">
        <f t="shared" si="76"/>
        <v>0.07764464565</v>
      </c>
      <c r="CX364" s="62"/>
    </row>
    <row r="365" ht="15.75" customHeight="1">
      <c r="A365" s="17" t="s">
        <v>53</v>
      </c>
      <c r="B365" s="17" t="s">
        <v>396</v>
      </c>
      <c r="C365" s="17" t="s">
        <v>397</v>
      </c>
      <c r="D365" s="83"/>
      <c r="E365" s="1" t="s">
        <v>398</v>
      </c>
      <c r="F365" s="2">
        <v>32.0</v>
      </c>
      <c r="G365" s="3" t="s">
        <v>430</v>
      </c>
      <c r="H365" s="48">
        <v>36.83</v>
      </c>
      <c r="I365" s="49">
        <v>2.0</v>
      </c>
      <c r="J365" s="49">
        <v>20.78</v>
      </c>
      <c r="K365" s="49">
        <v>4.56</v>
      </c>
      <c r="L365" s="49">
        <v>0.03</v>
      </c>
      <c r="M365" s="49">
        <v>0.0</v>
      </c>
      <c r="N365" s="49">
        <v>3.56</v>
      </c>
      <c r="O365" s="49">
        <v>31.16</v>
      </c>
      <c r="P365" s="49"/>
      <c r="Q365" s="50">
        <f t="shared" si="8"/>
        <v>98.92</v>
      </c>
      <c r="R365" s="51">
        <f t="shared" si="9"/>
        <v>12</v>
      </c>
      <c r="S365" s="52">
        <f t="shared" si="10"/>
        <v>0.6129721075</v>
      </c>
      <c r="T365" s="52">
        <f t="shared" si="11"/>
        <v>0.0003754749758</v>
      </c>
      <c r="U365" s="52">
        <f t="shared" si="12"/>
        <v>0.4076056308</v>
      </c>
      <c r="V365" s="52">
        <f t="shared" si="13"/>
        <v>0</v>
      </c>
      <c r="W365" s="52">
        <f t="shared" si="14"/>
        <v>0</v>
      </c>
      <c r="X365" s="52">
        <f t="shared" si="15"/>
        <v>0.4337030109</v>
      </c>
      <c r="Y365" s="52">
        <f t="shared" si="16"/>
        <v>0.05018509277</v>
      </c>
      <c r="Z365" s="52">
        <f t="shared" si="17"/>
        <v>0.04962237374</v>
      </c>
      <c r="AA365" s="52">
        <f t="shared" si="18"/>
        <v>0.08131328081</v>
      </c>
      <c r="AB365" s="52">
        <f t="shared" si="19"/>
        <v>1.635776971</v>
      </c>
      <c r="AC365" s="53">
        <f t="shared" si="20"/>
        <v>4.905854739</v>
      </c>
      <c r="AD365" s="54">
        <f t="shared" si="21"/>
        <v>1.225944215</v>
      </c>
      <c r="AE365" s="54">
        <f t="shared" si="22"/>
        <v>0.0007509499517</v>
      </c>
      <c r="AF365" s="54">
        <f t="shared" si="23"/>
        <v>0.6114084461</v>
      </c>
      <c r="AG365" s="54">
        <f t="shared" si="24"/>
        <v>0</v>
      </c>
      <c r="AH365" s="54">
        <f t="shared" si="25"/>
        <v>0</v>
      </c>
      <c r="AI365" s="54">
        <f t="shared" si="26"/>
        <v>0.4337030109</v>
      </c>
      <c r="AJ365" s="54">
        <f t="shared" si="27"/>
        <v>0.05018509277</v>
      </c>
      <c r="AK365" s="54">
        <f t="shared" si="28"/>
        <v>0.04962237374</v>
      </c>
      <c r="AL365" s="54">
        <f t="shared" si="29"/>
        <v>0.08131328081</v>
      </c>
      <c r="AM365" s="54">
        <f t="shared" si="30"/>
        <v>2.452927369</v>
      </c>
      <c r="AN365" s="54">
        <f t="shared" si="31"/>
        <v>-4.905854739</v>
      </c>
      <c r="AO365" s="55">
        <f t="shared" si="32"/>
        <v>2.997827299</v>
      </c>
      <c r="AP365" s="55">
        <f t="shared" si="33"/>
        <v>0.001836313788</v>
      </c>
      <c r="AQ365" s="55">
        <f t="shared" si="34"/>
        <v>1.993453327</v>
      </c>
      <c r="AR365" s="55">
        <f t="shared" si="35"/>
        <v>0</v>
      </c>
      <c r="AS365" s="55">
        <f t="shared" si="36"/>
        <v>0</v>
      </c>
      <c r="AT365" s="55">
        <f t="shared" si="37"/>
        <v>2.121086277</v>
      </c>
      <c r="AU365" s="55">
        <f t="shared" si="38"/>
        <v>0.245437336</v>
      </c>
      <c r="AV365" s="55">
        <f t="shared" si="39"/>
        <v>0.2426852785</v>
      </c>
      <c r="AW365" s="55">
        <f t="shared" si="40"/>
        <v>0.3976741682</v>
      </c>
      <c r="AX365" s="55">
        <f t="shared" si="41"/>
        <v>8</v>
      </c>
      <c r="AY365" s="55">
        <f t="shared" si="42"/>
        <v>23.99278055</v>
      </c>
      <c r="AZ365" s="54">
        <f t="shared" ref="AZ365:BA365" si="2597">AO365*2</f>
        <v>5.995654598</v>
      </c>
      <c r="BA365" s="54">
        <f t="shared" si="2597"/>
        <v>0.003672627576</v>
      </c>
      <c r="BB365" s="54">
        <f t="shared" ref="BB365:BD365" si="2598">AQ365*(3/2)</f>
        <v>2.990179991</v>
      </c>
      <c r="BC365" s="54">
        <f t="shared" si="2598"/>
        <v>0</v>
      </c>
      <c r="BD365" s="54">
        <f t="shared" si="2598"/>
        <v>0</v>
      </c>
      <c r="BE365" s="54">
        <f t="shared" ref="BE365:BH365" si="2599">AT365</f>
        <v>2.121086277</v>
      </c>
      <c r="BF365" s="54">
        <f t="shared" si="2599"/>
        <v>0.245437336</v>
      </c>
      <c r="BG365" s="54">
        <f t="shared" si="2599"/>
        <v>0.2426852785</v>
      </c>
      <c r="BH365" s="54">
        <f t="shared" si="2599"/>
        <v>0.3976741682</v>
      </c>
      <c r="BI365" s="54">
        <f t="shared" si="46"/>
        <v>11.99639028</v>
      </c>
      <c r="BJ365" s="54">
        <f t="shared" si="47"/>
        <v>-23.99278055</v>
      </c>
      <c r="BK365" s="56">
        <f t="shared" ref="BK365:BN365" si="2600">AO365</f>
        <v>2.997827299</v>
      </c>
      <c r="BL365" s="56">
        <f t="shared" si="2600"/>
        <v>0.001836313788</v>
      </c>
      <c r="BM365" s="56">
        <f t="shared" si="2600"/>
        <v>1.993453327</v>
      </c>
      <c r="BN365" s="56">
        <f t="shared" si="2600"/>
        <v>0</v>
      </c>
      <c r="BO365" s="56">
        <f t="shared" si="49"/>
        <v>0.007219447226</v>
      </c>
      <c r="BP365" s="56">
        <f t="shared" si="50"/>
        <v>2.11386683</v>
      </c>
      <c r="BQ365" s="56">
        <f t="shared" ref="BQ365:BS365" si="2601">AU365</f>
        <v>0.245437336</v>
      </c>
      <c r="BR365" s="56">
        <f t="shared" si="2601"/>
        <v>0.2426852785</v>
      </c>
      <c r="BS365" s="56">
        <f t="shared" si="2601"/>
        <v>0.3976741682</v>
      </c>
      <c r="BT365" s="56">
        <f t="shared" si="52"/>
        <v>8</v>
      </c>
      <c r="BU365" s="50">
        <f t="shared" ref="BU365:BX365" si="2602">AZ365</f>
        <v>5.995654598</v>
      </c>
      <c r="BV365" s="50">
        <f t="shared" si="2602"/>
        <v>0.003672627576</v>
      </c>
      <c r="BW365" s="50">
        <f t="shared" si="2602"/>
        <v>2.990179991</v>
      </c>
      <c r="BX365" s="50">
        <f t="shared" si="2602"/>
        <v>0</v>
      </c>
      <c r="BY365" s="50">
        <f t="shared" si="54"/>
        <v>0.01082917084</v>
      </c>
      <c r="BZ365" s="50">
        <f t="shared" si="55"/>
        <v>2.11386683</v>
      </c>
      <c r="CA365" s="50">
        <f t="shared" ref="CA365:CC365" si="2603">BF365</f>
        <v>0.245437336</v>
      </c>
      <c r="CB365" s="50">
        <f t="shared" si="2603"/>
        <v>0.2426852785</v>
      </c>
      <c r="CC365" s="50">
        <f t="shared" si="2603"/>
        <v>0.3976741682</v>
      </c>
      <c r="CD365" s="50">
        <f t="shared" si="57"/>
        <v>12</v>
      </c>
      <c r="CE365" s="57">
        <f t="shared" si="58"/>
        <v>36.83</v>
      </c>
      <c r="CF365" s="57">
        <f t="shared" si="59"/>
        <v>0.03</v>
      </c>
      <c r="CG365" s="57">
        <f t="shared" si="60"/>
        <v>20.78</v>
      </c>
      <c r="CH365" s="57">
        <f t="shared" si="61"/>
        <v>0</v>
      </c>
      <c r="CI365" s="58">
        <f t="shared" si="62"/>
        <v>0.1178668718</v>
      </c>
      <c r="CJ365" s="58">
        <f t="shared" si="63"/>
        <v>31.05394209</v>
      </c>
      <c r="CK365" s="57">
        <f t="shared" si="64"/>
        <v>3.56</v>
      </c>
      <c r="CL365" s="57">
        <f t="shared" si="65"/>
        <v>2</v>
      </c>
      <c r="CM365" s="57">
        <f t="shared" si="66"/>
        <v>4.56</v>
      </c>
      <c r="CN365" s="57">
        <f t="shared" si="67"/>
        <v>98.93180896</v>
      </c>
      <c r="CO365" s="59">
        <f t="shared" si="68"/>
        <v>0.08090416454</v>
      </c>
      <c r="CP365" s="59">
        <f t="shared" si="69"/>
        <v>0.7047012942</v>
      </c>
      <c r="CQ365" s="59">
        <f t="shared" si="70"/>
        <v>0.08182161992</v>
      </c>
      <c r="CR365" s="59">
        <f t="shared" si="71"/>
        <v>0.1325729213</v>
      </c>
      <c r="CS365" s="60">
        <f t="shared" si="72"/>
        <v>8.090416454</v>
      </c>
      <c r="CT365" s="60">
        <f t="shared" si="73"/>
        <v>13.25729213</v>
      </c>
      <c r="CU365" s="60">
        <f t="shared" si="74"/>
        <v>78.65229141</v>
      </c>
      <c r="CV365" s="61">
        <f t="shared" si="75"/>
        <v>0.1730250036</v>
      </c>
      <c r="CW365" s="61">
        <f t="shared" si="76"/>
        <v>0.07006300649</v>
      </c>
      <c r="CX365" s="62"/>
    </row>
    <row r="366" ht="15.75" customHeight="1">
      <c r="A366" s="17" t="s">
        <v>53</v>
      </c>
      <c r="B366" s="17" t="s">
        <v>396</v>
      </c>
      <c r="C366" s="17" t="s">
        <v>397</v>
      </c>
      <c r="D366" s="83"/>
      <c r="E366" s="1" t="s">
        <v>398</v>
      </c>
      <c r="F366" s="2">
        <v>33.0</v>
      </c>
      <c r="G366" s="3" t="s">
        <v>431</v>
      </c>
      <c r="H366" s="48">
        <v>38.16</v>
      </c>
      <c r="I366" s="49">
        <v>5.88</v>
      </c>
      <c r="J366" s="49">
        <v>21.63</v>
      </c>
      <c r="K366" s="49">
        <v>0.83</v>
      </c>
      <c r="L366" s="49">
        <v>0.0</v>
      </c>
      <c r="M366" s="49">
        <v>0.03</v>
      </c>
      <c r="N366" s="49">
        <v>1.61</v>
      </c>
      <c r="O366" s="49">
        <v>32.26</v>
      </c>
      <c r="P366" s="49"/>
      <c r="Q366" s="50">
        <f t="shared" si="8"/>
        <v>100.4</v>
      </c>
      <c r="R366" s="51">
        <f t="shared" si="9"/>
        <v>12</v>
      </c>
      <c r="S366" s="52">
        <f t="shared" si="10"/>
        <v>0.6351076737</v>
      </c>
      <c r="T366" s="52">
        <f t="shared" si="11"/>
        <v>0</v>
      </c>
      <c r="U366" s="52">
        <f t="shared" si="12"/>
        <v>0.4242786234</v>
      </c>
      <c r="V366" s="52">
        <f t="shared" si="13"/>
        <v>0.0003947622939</v>
      </c>
      <c r="W366" s="52">
        <f t="shared" si="14"/>
        <v>0</v>
      </c>
      <c r="X366" s="52">
        <f t="shared" si="15"/>
        <v>0.4490134509</v>
      </c>
      <c r="Y366" s="52">
        <f t="shared" si="16"/>
        <v>0.02269606724</v>
      </c>
      <c r="Z366" s="52">
        <f t="shared" si="17"/>
        <v>0.1458897788</v>
      </c>
      <c r="AA366" s="52">
        <f t="shared" si="18"/>
        <v>0.01480044366</v>
      </c>
      <c r="AB366" s="52">
        <f t="shared" si="19"/>
        <v>1.6921808</v>
      </c>
      <c r="AC366" s="53">
        <f t="shared" si="20"/>
        <v>5.079250333</v>
      </c>
      <c r="AD366" s="54">
        <f t="shared" si="21"/>
        <v>1.270215347</v>
      </c>
      <c r="AE366" s="54">
        <f t="shared" si="22"/>
        <v>0</v>
      </c>
      <c r="AF366" s="54">
        <f t="shared" si="23"/>
        <v>0.636417935</v>
      </c>
      <c r="AG366" s="54">
        <f t="shared" si="24"/>
        <v>0.0005921434408</v>
      </c>
      <c r="AH366" s="54">
        <f t="shared" si="25"/>
        <v>0</v>
      </c>
      <c r="AI366" s="54">
        <f t="shared" si="26"/>
        <v>0.4490134509</v>
      </c>
      <c r="AJ366" s="54">
        <f t="shared" si="27"/>
        <v>0.02269606724</v>
      </c>
      <c r="AK366" s="54">
        <f t="shared" si="28"/>
        <v>0.1458897788</v>
      </c>
      <c r="AL366" s="54">
        <f t="shared" si="29"/>
        <v>0.01480044366</v>
      </c>
      <c r="AM366" s="54">
        <f t="shared" si="30"/>
        <v>2.539625167</v>
      </c>
      <c r="AN366" s="54">
        <f t="shared" si="31"/>
        <v>-5.079250333</v>
      </c>
      <c r="AO366" s="55">
        <f t="shared" si="32"/>
        <v>3.002552322</v>
      </c>
      <c r="AP366" s="55">
        <f t="shared" si="33"/>
        <v>0</v>
      </c>
      <c r="AQ366" s="55">
        <f t="shared" si="34"/>
        <v>2.005831166</v>
      </c>
      <c r="AR366" s="55">
        <f t="shared" si="35"/>
        <v>0.001866288963</v>
      </c>
      <c r="AS366" s="55">
        <f t="shared" si="36"/>
        <v>0</v>
      </c>
      <c r="AT366" s="55">
        <f t="shared" si="37"/>
        <v>2.12276821</v>
      </c>
      <c r="AU366" s="55">
        <f t="shared" si="38"/>
        <v>0.1072985451</v>
      </c>
      <c r="AV366" s="55">
        <f t="shared" si="39"/>
        <v>0.6897124883</v>
      </c>
      <c r="AW366" s="55">
        <f t="shared" si="40"/>
        <v>0.0699709802</v>
      </c>
      <c r="AX366" s="55">
        <f t="shared" si="41"/>
        <v>8</v>
      </c>
      <c r="AY366" s="55">
        <f t="shared" si="42"/>
        <v>24.0128021</v>
      </c>
      <c r="AZ366" s="54">
        <f t="shared" ref="AZ366:BA366" si="2604">AO366*2</f>
        <v>6.005104643</v>
      </c>
      <c r="BA366" s="54">
        <f t="shared" si="2604"/>
        <v>0</v>
      </c>
      <c r="BB366" s="54">
        <f t="shared" ref="BB366:BD366" si="2605">AQ366*(3/2)</f>
        <v>3.008746749</v>
      </c>
      <c r="BC366" s="54">
        <f t="shared" si="2605"/>
        <v>0.002799433445</v>
      </c>
      <c r="BD366" s="54">
        <f t="shared" si="2605"/>
        <v>0</v>
      </c>
      <c r="BE366" s="54">
        <f t="shared" ref="BE366:BH366" si="2606">AT366</f>
        <v>2.12276821</v>
      </c>
      <c r="BF366" s="54">
        <f t="shared" si="2606"/>
        <v>0.1072985451</v>
      </c>
      <c r="BG366" s="54">
        <f t="shared" si="2606"/>
        <v>0.6897124883</v>
      </c>
      <c r="BH366" s="54">
        <f t="shared" si="2606"/>
        <v>0.0699709802</v>
      </c>
      <c r="BI366" s="54">
        <f t="shared" si="46"/>
        <v>12.00640105</v>
      </c>
      <c r="BJ366" s="54">
        <f t="shared" si="47"/>
        <v>-24.0128021</v>
      </c>
      <c r="BK366" s="56">
        <f t="shared" ref="BK366:BN366" si="2607">AO366</f>
        <v>3.002552322</v>
      </c>
      <c r="BL366" s="56">
        <f t="shared" si="2607"/>
        <v>0</v>
      </c>
      <c r="BM366" s="56">
        <f t="shared" si="2607"/>
        <v>2.005831166</v>
      </c>
      <c r="BN366" s="56">
        <f t="shared" si="2607"/>
        <v>0.001866288963</v>
      </c>
      <c r="BO366" s="56">
        <f t="shared" si="49"/>
        <v>0</v>
      </c>
      <c r="BP366" s="56">
        <f t="shared" si="50"/>
        <v>2.12276821</v>
      </c>
      <c r="BQ366" s="56">
        <f t="shared" ref="BQ366:BS366" si="2608">AU366</f>
        <v>0.1072985451</v>
      </c>
      <c r="BR366" s="56">
        <f t="shared" si="2608"/>
        <v>0.6897124883</v>
      </c>
      <c r="BS366" s="56">
        <f t="shared" si="2608"/>
        <v>0.0699709802</v>
      </c>
      <c r="BT366" s="56">
        <f t="shared" si="52"/>
        <v>8</v>
      </c>
      <c r="BU366" s="50">
        <f t="shared" ref="BU366:BX366" si="2609">AZ366</f>
        <v>6.005104643</v>
      </c>
      <c r="BV366" s="50">
        <f t="shared" si="2609"/>
        <v>0</v>
      </c>
      <c r="BW366" s="50">
        <f t="shared" si="2609"/>
        <v>3.008746749</v>
      </c>
      <c r="BX366" s="50">
        <f t="shared" si="2609"/>
        <v>0.002799433445</v>
      </c>
      <c r="BY366" s="50">
        <f t="shared" si="54"/>
        <v>0</v>
      </c>
      <c r="BZ366" s="50">
        <f t="shared" si="55"/>
        <v>2.12276821</v>
      </c>
      <c r="CA366" s="50">
        <f t="shared" ref="CA366:CC366" si="2610">BF366</f>
        <v>0.1072985451</v>
      </c>
      <c r="CB366" s="50">
        <f t="shared" si="2610"/>
        <v>0.6897124883</v>
      </c>
      <c r="CC366" s="50">
        <f t="shared" si="2610"/>
        <v>0.0699709802</v>
      </c>
      <c r="CD366" s="50">
        <f t="shared" si="57"/>
        <v>12.00640105</v>
      </c>
      <c r="CE366" s="57">
        <f t="shared" si="58"/>
        <v>38.16</v>
      </c>
      <c r="CF366" s="57">
        <f t="shared" si="59"/>
        <v>0</v>
      </c>
      <c r="CG366" s="57">
        <f t="shared" si="60"/>
        <v>21.63</v>
      </c>
      <c r="CH366" s="57">
        <f t="shared" si="61"/>
        <v>0.03</v>
      </c>
      <c r="CI366" s="58">
        <f t="shared" si="62"/>
        <v>0</v>
      </c>
      <c r="CJ366" s="58">
        <f t="shared" si="63"/>
        <v>32.26</v>
      </c>
      <c r="CK366" s="57">
        <f t="shared" si="64"/>
        <v>1.61</v>
      </c>
      <c r="CL366" s="57">
        <f t="shared" si="65"/>
        <v>5.88</v>
      </c>
      <c r="CM366" s="57">
        <f t="shared" si="66"/>
        <v>0.83</v>
      </c>
      <c r="CN366" s="57">
        <f t="shared" si="67"/>
        <v>100.4</v>
      </c>
      <c r="CO366" s="59">
        <f t="shared" si="68"/>
        <v>0.2306923444</v>
      </c>
      <c r="CP366" s="59">
        <f t="shared" si="69"/>
        <v>0.7100152358</v>
      </c>
      <c r="CQ366" s="59">
        <f t="shared" si="70"/>
        <v>0.03588879909</v>
      </c>
      <c r="CR366" s="59">
        <f t="shared" si="71"/>
        <v>0.0234036207</v>
      </c>
      <c r="CS366" s="60">
        <f t="shared" si="72"/>
        <v>23.06923444</v>
      </c>
      <c r="CT366" s="60">
        <f t="shared" si="73"/>
        <v>2.34036207</v>
      </c>
      <c r="CU366" s="60">
        <f t="shared" si="74"/>
        <v>74.59040349</v>
      </c>
      <c r="CV366" s="61">
        <f t="shared" si="75"/>
        <v>0.1387497929</v>
      </c>
      <c r="CW366" s="61">
        <f t="shared" si="76"/>
        <v>0.1997795703</v>
      </c>
      <c r="CX366" s="62"/>
    </row>
    <row r="367" ht="15.75" customHeight="1">
      <c r="A367" s="17" t="s">
        <v>53</v>
      </c>
      <c r="B367" s="17" t="s">
        <v>396</v>
      </c>
      <c r="C367" s="17" t="s">
        <v>397</v>
      </c>
      <c r="D367" s="83"/>
      <c r="E367" s="1" t="s">
        <v>398</v>
      </c>
      <c r="F367" s="2">
        <v>34.0</v>
      </c>
      <c r="G367" s="3" t="s">
        <v>432</v>
      </c>
      <c r="H367" s="48">
        <v>37.35</v>
      </c>
      <c r="I367" s="49">
        <v>1.87</v>
      </c>
      <c r="J367" s="49">
        <v>21.15</v>
      </c>
      <c r="K367" s="49">
        <v>3.77</v>
      </c>
      <c r="L367" s="49">
        <v>0.01</v>
      </c>
      <c r="M367" s="49">
        <v>0.02</v>
      </c>
      <c r="N367" s="49">
        <v>5.12</v>
      </c>
      <c r="O367" s="49">
        <v>30.28</v>
      </c>
      <c r="P367" s="49"/>
      <c r="Q367" s="50">
        <f t="shared" si="8"/>
        <v>99.57</v>
      </c>
      <c r="R367" s="51">
        <f t="shared" si="9"/>
        <v>12</v>
      </c>
      <c r="S367" s="52">
        <f t="shared" si="10"/>
        <v>0.6216266146</v>
      </c>
      <c r="T367" s="52">
        <f t="shared" si="11"/>
        <v>0.0001251583253</v>
      </c>
      <c r="U367" s="52">
        <f t="shared" si="12"/>
        <v>0.4148632864</v>
      </c>
      <c r="V367" s="52">
        <f t="shared" si="13"/>
        <v>0.0002631748626</v>
      </c>
      <c r="W367" s="52">
        <f t="shared" si="14"/>
        <v>0</v>
      </c>
      <c r="X367" s="52">
        <f t="shared" si="15"/>
        <v>0.4214546588</v>
      </c>
      <c r="Y367" s="52">
        <f t="shared" si="16"/>
        <v>0.0721763132</v>
      </c>
      <c r="Z367" s="52">
        <f t="shared" si="17"/>
        <v>0.04639691944</v>
      </c>
      <c r="AA367" s="52">
        <f t="shared" si="18"/>
        <v>0.06722611155</v>
      </c>
      <c r="AB367" s="52">
        <f t="shared" si="19"/>
        <v>1.644132237</v>
      </c>
      <c r="AC367" s="53">
        <f t="shared" si="20"/>
        <v>4.946894481</v>
      </c>
      <c r="AD367" s="54">
        <f t="shared" si="21"/>
        <v>1.243253229</v>
      </c>
      <c r="AE367" s="54">
        <f t="shared" si="22"/>
        <v>0.0002503166506</v>
      </c>
      <c r="AF367" s="54">
        <f t="shared" si="23"/>
        <v>0.6222949295</v>
      </c>
      <c r="AG367" s="54">
        <f t="shared" si="24"/>
        <v>0.0003947622939</v>
      </c>
      <c r="AH367" s="54">
        <f t="shared" si="25"/>
        <v>0</v>
      </c>
      <c r="AI367" s="54">
        <f t="shared" si="26"/>
        <v>0.4214546588</v>
      </c>
      <c r="AJ367" s="54">
        <f t="shared" si="27"/>
        <v>0.0721763132</v>
      </c>
      <c r="AK367" s="54">
        <f t="shared" si="28"/>
        <v>0.04639691944</v>
      </c>
      <c r="AL367" s="54">
        <f t="shared" si="29"/>
        <v>0.06722611155</v>
      </c>
      <c r="AM367" s="54">
        <f t="shared" si="30"/>
        <v>2.473447241</v>
      </c>
      <c r="AN367" s="54">
        <f t="shared" si="31"/>
        <v>-4.946894481</v>
      </c>
      <c r="AO367" s="55">
        <f t="shared" si="32"/>
        <v>3.024703734</v>
      </c>
      <c r="AP367" s="55">
        <f t="shared" si="33"/>
        <v>0.0006089939602</v>
      </c>
      <c r="AQ367" s="55">
        <f t="shared" si="34"/>
        <v>2.018637075</v>
      </c>
      <c r="AR367" s="55">
        <f t="shared" si="35"/>
        <v>0.001280553263</v>
      </c>
      <c r="AS367" s="55">
        <f t="shared" si="36"/>
        <v>0</v>
      </c>
      <c r="AT367" s="55">
        <f t="shared" si="37"/>
        <v>2.050709301</v>
      </c>
      <c r="AU367" s="55">
        <f t="shared" si="38"/>
        <v>0.3511946865</v>
      </c>
      <c r="AV367" s="55">
        <f t="shared" si="39"/>
        <v>0.2257576046</v>
      </c>
      <c r="AW367" s="55">
        <f t="shared" si="40"/>
        <v>0.3271080514</v>
      </c>
      <c r="AX367" s="55">
        <f t="shared" si="41"/>
        <v>8</v>
      </c>
      <c r="AY367" s="55">
        <f t="shared" si="42"/>
        <v>24.07054308</v>
      </c>
      <c r="AZ367" s="54">
        <f t="shared" ref="AZ367:BA367" si="2611">AO367*2</f>
        <v>6.049407468</v>
      </c>
      <c r="BA367" s="54">
        <f t="shared" si="2611"/>
        <v>0.00121798792</v>
      </c>
      <c r="BB367" s="54">
        <f t="shared" ref="BB367:BD367" si="2612">AQ367*(3/2)</f>
        <v>3.027955613</v>
      </c>
      <c r="BC367" s="54">
        <f t="shared" si="2612"/>
        <v>0.001920829894</v>
      </c>
      <c r="BD367" s="54">
        <f t="shared" si="2612"/>
        <v>0</v>
      </c>
      <c r="BE367" s="54">
        <f t="shared" ref="BE367:BH367" si="2613">AT367</f>
        <v>2.050709301</v>
      </c>
      <c r="BF367" s="54">
        <f t="shared" si="2613"/>
        <v>0.3511946865</v>
      </c>
      <c r="BG367" s="54">
        <f t="shared" si="2613"/>
        <v>0.2257576046</v>
      </c>
      <c r="BH367" s="54">
        <f t="shared" si="2613"/>
        <v>0.3271080514</v>
      </c>
      <c r="BI367" s="54">
        <f t="shared" si="46"/>
        <v>12.03527154</v>
      </c>
      <c r="BJ367" s="54">
        <f t="shared" si="47"/>
        <v>-24.07054308</v>
      </c>
      <c r="BK367" s="56">
        <f t="shared" ref="BK367:BN367" si="2614">AO367</f>
        <v>3.024703734</v>
      </c>
      <c r="BL367" s="56">
        <f t="shared" si="2614"/>
        <v>0.0006089939602</v>
      </c>
      <c r="BM367" s="56">
        <f t="shared" si="2614"/>
        <v>2.018637075</v>
      </c>
      <c r="BN367" s="56">
        <f t="shared" si="2614"/>
        <v>0.001280553263</v>
      </c>
      <c r="BO367" s="56">
        <f t="shared" si="49"/>
        <v>0</v>
      </c>
      <c r="BP367" s="56">
        <f t="shared" si="50"/>
        <v>2.050709301</v>
      </c>
      <c r="BQ367" s="56">
        <f t="shared" ref="BQ367:BS367" si="2615">AU367</f>
        <v>0.3511946865</v>
      </c>
      <c r="BR367" s="56">
        <f t="shared" si="2615"/>
        <v>0.2257576046</v>
      </c>
      <c r="BS367" s="56">
        <f t="shared" si="2615"/>
        <v>0.3271080514</v>
      </c>
      <c r="BT367" s="56">
        <f t="shared" si="52"/>
        <v>8</v>
      </c>
      <c r="BU367" s="50">
        <f t="shared" ref="BU367:BX367" si="2616">AZ367</f>
        <v>6.049407468</v>
      </c>
      <c r="BV367" s="50">
        <f t="shared" si="2616"/>
        <v>0.00121798792</v>
      </c>
      <c r="BW367" s="50">
        <f t="shared" si="2616"/>
        <v>3.027955613</v>
      </c>
      <c r="BX367" s="50">
        <f t="shared" si="2616"/>
        <v>0.001920829894</v>
      </c>
      <c r="BY367" s="50">
        <f t="shared" si="54"/>
        <v>0</v>
      </c>
      <c r="BZ367" s="50">
        <f t="shared" si="55"/>
        <v>2.050709301</v>
      </c>
      <c r="CA367" s="50">
        <f t="shared" ref="CA367:CC367" si="2617">BF367</f>
        <v>0.3511946865</v>
      </c>
      <c r="CB367" s="50">
        <f t="shared" si="2617"/>
        <v>0.2257576046</v>
      </c>
      <c r="CC367" s="50">
        <f t="shared" si="2617"/>
        <v>0.3271080514</v>
      </c>
      <c r="CD367" s="50">
        <f t="shared" si="57"/>
        <v>12.03527154</v>
      </c>
      <c r="CE367" s="57">
        <f t="shared" si="58"/>
        <v>37.35</v>
      </c>
      <c r="CF367" s="57">
        <f t="shared" si="59"/>
        <v>0.01</v>
      </c>
      <c r="CG367" s="57">
        <f t="shared" si="60"/>
        <v>21.15</v>
      </c>
      <c r="CH367" s="57">
        <f t="shared" si="61"/>
        <v>0.02</v>
      </c>
      <c r="CI367" s="58">
        <f t="shared" si="62"/>
        <v>0</v>
      </c>
      <c r="CJ367" s="58">
        <f t="shared" si="63"/>
        <v>30.28</v>
      </c>
      <c r="CK367" s="57">
        <f t="shared" si="64"/>
        <v>5.12</v>
      </c>
      <c r="CL367" s="57">
        <f t="shared" si="65"/>
        <v>1.87</v>
      </c>
      <c r="CM367" s="57">
        <f t="shared" si="66"/>
        <v>3.77</v>
      </c>
      <c r="CN367" s="57">
        <f t="shared" si="67"/>
        <v>99.57</v>
      </c>
      <c r="CO367" s="59">
        <f t="shared" si="68"/>
        <v>0.07640446866</v>
      </c>
      <c r="CP367" s="59">
        <f t="shared" si="69"/>
        <v>0.6940335621</v>
      </c>
      <c r="CQ367" s="59">
        <f t="shared" si="70"/>
        <v>0.1188568751</v>
      </c>
      <c r="CR367" s="59">
        <f t="shared" si="71"/>
        <v>0.1107050941</v>
      </c>
      <c r="CS367" s="60">
        <f t="shared" si="72"/>
        <v>7.640446866</v>
      </c>
      <c r="CT367" s="60">
        <f t="shared" si="73"/>
        <v>11.07050941</v>
      </c>
      <c r="CU367" s="60">
        <f t="shared" si="74"/>
        <v>81.28904372</v>
      </c>
      <c r="CV367" s="61">
        <f t="shared" si="75"/>
        <v>0.1489073284</v>
      </c>
      <c r="CW367" s="61">
        <f t="shared" si="76"/>
        <v>0.06616626986</v>
      </c>
      <c r="CX367" s="62"/>
    </row>
    <row r="368" ht="15.75" customHeight="1">
      <c r="A368" s="17" t="s">
        <v>53</v>
      </c>
      <c r="B368" s="17" t="s">
        <v>396</v>
      </c>
      <c r="C368" s="17" t="s">
        <v>397</v>
      </c>
      <c r="D368" s="83"/>
      <c r="E368" s="1" t="s">
        <v>398</v>
      </c>
      <c r="F368" s="2">
        <v>35.0</v>
      </c>
      <c r="G368" s="3" t="s">
        <v>433</v>
      </c>
      <c r="H368" s="48">
        <v>37.26</v>
      </c>
      <c r="I368" s="49">
        <v>2.58</v>
      </c>
      <c r="J368" s="49">
        <v>20.85</v>
      </c>
      <c r="K368" s="49">
        <v>1.16</v>
      </c>
      <c r="L368" s="49">
        <v>0.13</v>
      </c>
      <c r="M368" s="49">
        <v>0.09</v>
      </c>
      <c r="N368" s="49">
        <v>6.79</v>
      </c>
      <c r="O368" s="49">
        <v>31.18</v>
      </c>
      <c r="P368" s="49"/>
      <c r="Q368" s="50">
        <f t="shared" si="8"/>
        <v>100.04</v>
      </c>
      <c r="R368" s="51">
        <f t="shared" si="9"/>
        <v>12</v>
      </c>
      <c r="S368" s="52">
        <f t="shared" si="10"/>
        <v>0.6201287191</v>
      </c>
      <c r="T368" s="52">
        <f t="shared" si="11"/>
        <v>0.001627058229</v>
      </c>
      <c r="U368" s="52">
        <f t="shared" si="12"/>
        <v>0.4089787007</v>
      </c>
      <c r="V368" s="52">
        <f t="shared" si="13"/>
        <v>0.001184286882</v>
      </c>
      <c r="W368" s="52">
        <f t="shared" si="14"/>
        <v>0</v>
      </c>
      <c r="X368" s="52">
        <f t="shared" si="15"/>
        <v>0.4339813825</v>
      </c>
      <c r="Y368" s="52">
        <f t="shared" si="16"/>
        <v>0.09571819661</v>
      </c>
      <c r="Z368" s="52">
        <f t="shared" si="17"/>
        <v>0.06401286212</v>
      </c>
      <c r="AA368" s="52">
        <f t="shared" si="18"/>
        <v>0.0206849574</v>
      </c>
      <c r="AB368" s="52">
        <f t="shared" si="19"/>
        <v>1.646316164</v>
      </c>
      <c r="AC368" s="53">
        <f t="shared" si="20"/>
        <v>4.94630687</v>
      </c>
      <c r="AD368" s="54">
        <f t="shared" si="21"/>
        <v>1.240257438</v>
      </c>
      <c r="AE368" s="54">
        <f t="shared" si="22"/>
        <v>0.003254116457</v>
      </c>
      <c r="AF368" s="54">
        <f t="shared" si="23"/>
        <v>0.6134680511</v>
      </c>
      <c r="AG368" s="54">
        <f t="shared" si="24"/>
        <v>0.001776430322</v>
      </c>
      <c r="AH368" s="54">
        <f t="shared" si="25"/>
        <v>0</v>
      </c>
      <c r="AI368" s="54">
        <f t="shared" si="26"/>
        <v>0.4339813825</v>
      </c>
      <c r="AJ368" s="54">
        <f t="shared" si="27"/>
        <v>0.09571819661</v>
      </c>
      <c r="AK368" s="54">
        <f t="shared" si="28"/>
        <v>0.06401286212</v>
      </c>
      <c r="AL368" s="54">
        <f t="shared" si="29"/>
        <v>0.0206849574</v>
      </c>
      <c r="AM368" s="54">
        <f t="shared" si="30"/>
        <v>2.473153435</v>
      </c>
      <c r="AN368" s="54">
        <f t="shared" si="31"/>
        <v>-4.94630687</v>
      </c>
      <c r="AO368" s="55">
        <f t="shared" si="32"/>
        <v>3.013412528</v>
      </c>
      <c r="AP368" s="55">
        <f t="shared" si="33"/>
        <v>0.007906419263</v>
      </c>
      <c r="AQ368" s="55">
        <f t="shared" si="34"/>
        <v>1.987364079</v>
      </c>
      <c r="AR368" s="55">
        <f t="shared" si="35"/>
        <v>0.005754845432</v>
      </c>
      <c r="AS368" s="55">
        <f t="shared" si="36"/>
        <v>0</v>
      </c>
      <c r="AT368" s="55">
        <f t="shared" si="37"/>
        <v>2.108860459</v>
      </c>
      <c r="AU368" s="55">
        <f t="shared" si="38"/>
        <v>0.4651266809</v>
      </c>
      <c r="AV368" s="55">
        <f t="shared" si="39"/>
        <v>0.3110598731</v>
      </c>
      <c r="AW368" s="55">
        <f t="shared" si="40"/>
        <v>0.1005151154</v>
      </c>
      <c r="AX368" s="55">
        <f t="shared" si="41"/>
        <v>8</v>
      </c>
      <c r="AY368" s="55">
        <f t="shared" si="42"/>
        <v>24.03575682</v>
      </c>
      <c r="AZ368" s="54">
        <f t="shared" ref="AZ368:BA368" si="2618">AO368*2</f>
        <v>6.026825057</v>
      </c>
      <c r="BA368" s="54">
        <f t="shared" si="2618"/>
        <v>0.01581283853</v>
      </c>
      <c r="BB368" s="54">
        <f t="shared" ref="BB368:BD368" si="2619">AQ368*(3/2)</f>
        <v>2.981046118</v>
      </c>
      <c r="BC368" s="54">
        <f t="shared" si="2619"/>
        <v>0.008632268147</v>
      </c>
      <c r="BD368" s="54">
        <f t="shared" si="2619"/>
        <v>0</v>
      </c>
      <c r="BE368" s="54">
        <f t="shared" ref="BE368:BH368" si="2620">AT368</f>
        <v>2.108860459</v>
      </c>
      <c r="BF368" s="54">
        <f t="shared" si="2620"/>
        <v>0.4651266809</v>
      </c>
      <c r="BG368" s="54">
        <f t="shared" si="2620"/>
        <v>0.3110598731</v>
      </c>
      <c r="BH368" s="54">
        <f t="shared" si="2620"/>
        <v>0.1005151154</v>
      </c>
      <c r="BI368" s="54">
        <f t="shared" si="46"/>
        <v>12.01787841</v>
      </c>
      <c r="BJ368" s="54">
        <f t="shared" si="47"/>
        <v>-24.03575682</v>
      </c>
      <c r="BK368" s="56">
        <f t="shared" ref="BK368:BN368" si="2621">AO368</f>
        <v>3.013412528</v>
      </c>
      <c r="BL368" s="56">
        <f t="shared" si="2621"/>
        <v>0.007906419263</v>
      </c>
      <c r="BM368" s="56">
        <f t="shared" si="2621"/>
        <v>1.987364079</v>
      </c>
      <c r="BN368" s="56">
        <f t="shared" si="2621"/>
        <v>0.005754845432</v>
      </c>
      <c r="BO368" s="56">
        <f t="shared" si="49"/>
        <v>0</v>
      </c>
      <c r="BP368" s="56">
        <f t="shared" si="50"/>
        <v>2.108860459</v>
      </c>
      <c r="BQ368" s="56">
        <f t="shared" ref="BQ368:BS368" si="2622">AU368</f>
        <v>0.4651266809</v>
      </c>
      <c r="BR368" s="56">
        <f t="shared" si="2622"/>
        <v>0.3110598731</v>
      </c>
      <c r="BS368" s="56">
        <f t="shared" si="2622"/>
        <v>0.1005151154</v>
      </c>
      <c r="BT368" s="56">
        <f t="shared" si="52"/>
        <v>8</v>
      </c>
      <c r="BU368" s="50">
        <f t="shared" ref="BU368:BX368" si="2623">AZ368</f>
        <v>6.026825057</v>
      </c>
      <c r="BV368" s="50">
        <f t="shared" si="2623"/>
        <v>0.01581283853</v>
      </c>
      <c r="BW368" s="50">
        <f t="shared" si="2623"/>
        <v>2.981046118</v>
      </c>
      <c r="BX368" s="50">
        <f t="shared" si="2623"/>
        <v>0.008632268147</v>
      </c>
      <c r="BY368" s="50">
        <f t="shared" si="54"/>
        <v>0</v>
      </c>
      <c r="BZ368" s="50">
        <f t="shared" si="55"/>
        <v>2.108860459</v>
      </c>
      <c r="CA368" s="50">
        <f t="shared" ref="CA368:CC368" si="2624">BF368</f>
        <v>0.4651266809</v>
      </c>
      <c r="CB368" s="50">
        <f t="shared" si="2624"/>
        <v>0.3110598731</v>
      </c>
      <c r="CC368" s="50">
        <f t="shared" si="2624"/>
        <v>0.1005151154</v>
      </c>
      <c r="CD368" s="50">
        <f t="shared" si="57"/>
        <v>12.01787841</v>
      </c>
      <c r="CE368" s="57">
        <f t="shared" si="58"/>
        <v>37.26</v>
      </c>
      <c r="CF368" s="57">
        <f t="shared" si="59"/>
        <v>0.13</v>
      </c>
      <c r="CG368" s="57">
        <f t="shared" si="60"/>
        <v>20.85</v>
      </c>
      <c r="CH368" s="57">
        <f t="shared" si="61"/>
        <v>0.09</v>
      </c>
      <c r="CI368" s="58">
        <f t="shared" si="62"/>
        <v>0</v>
      </c>
      <c r="CJ368" s="58">
        <f t="shared" si="63"/>
        <v>31.18</v>
      </c>
      <c r="CK368" s="57">
        <f t="shared" si="64"/>
        <v>6.79</v>
      </c>
      <c r="CL368" s="57">
        <f t="shared" si="65"/>
        <v>2.58</v>
      </c>
      <c r="CM368" s="57">
        <f t="shared" si="66"/>
        <v>1.16</v>
      </c>
      <c r="CN368" s="57">
        <f t="shared" si="67"/>
        <v>100.04</v>
      </c>
      <c r="CO368" s="59">
        <f t="shared" si="68"/>
        <v>0.1041880422</v>
      </c>
      <c r="CP368" s="59">
        <f t="shared" si="69"/>
        <v>0.7063528971</v>
      </c>
      <c r="CQ368" s="59">
        <f t="shared" si="70"/>
        <v>0.1557919952</v>
      </c>
      <c r="CR368" s="59">
        <f t="shared" si="71"/>
        <v>0.0336670654</v>
      </c>
      <c r="CS368" s="60">
        <f t="shared" si="72"/>
        <v>10.41880422</v>
      </c>
      <c r="CT368" s="60">
        <f t="shared" si="73"/>
        <v>3.36670654</v>
      </c>
      <c r="CU368" s="60">
        <f t="shared" si="74"/>
        <v>86.21448924</v>
      </c>
      <c r="CV368" s="61">
        <f t="shared" si="75"/>
        <v>0.08576108652</v>
      </c>
      <c r="CW368" s="61">
        <f t="shared" si="76"/>
        <v>0.09022684458</v>
      </c>
      <c r="CX368" s="62"/>
    </row>
    <row r="369" ht="15.75" customHeight="1">
      <c r="A369" s="17" t="s">
        <v>53</v>
      </c>
      <c r="B369" s="17" t="s">
        <v>396</v>
      </c>
      <c r="C369" s="17" t="s">
        <v>397</v>
      </c>
      <c r="D369" s="83"/>
      <c r="E369" s="1" t="s">
        <v>398</v>
      </c>
      <c r="F369" s="2">
        <v>36.0</v>
      </c>
      <c r="G369" s="3" t="s">
        <v>434</v>
      </c>
      <c r="H369" s="48">
        <v>37.56</v>
      </c>
      <c r="I369" s="49">
        <v>2.58</v>
      </c>
      <c r="J369" s="49">
        <v>20.88</v>
      </c>
      <c r="K369" s="49">
        <v>6.8</v>
      </c>
      <c r="L369" s="49">
        <v>0.05</v>
      </c>
      <c r="M369" s="49">
        <v>0.1</v>
      </c>
      <c r="N369" s="49">
        <v>1.81</v>
      </c>
      <c r="O369" s="49">
        <v>29.3</v>
      </c>
      <c r="P369" s="49"/>
      <c r="Q369" s="50">
        <f t="shared" si="8"/>
        <v>99.08</v>
      </c>
      <c r="R369" s="51">
        <f t="shared" si="9"/>
        <v>12</v>
      </c>
      <c r="S369" s="52">
        <f t="shared" si="10"/>
        <v>0.625121704</v>
      </c>
      <c r="T369" s="52">
        <f t="shared" si="11"/>
        <v>0.0006257916264</v>
      </c>
      <c r="U369" s="52">
        <f t="shared" si="12"/>
        <v>0.4095671593</v>
      </c>
      <c r="V369" s="52">
        <f t="shared" si="13"/>
        <v>0.001315874313</v>
      </c>
      <c r="W369" s="52">
        <f t="shared" si="14"/>
        <v>0</v>
      </c>
      <c r="X369" s="52">
        <f t="shared" si="15"/>
        <v>0.4078144486</v>
      </c>
      <c r="Y369" s="52">
        <f t="shared" si="16"/>
        <v>0.02551545447</v>
      </c>
      <c r="Z369" s="52">
        <f t="shared" si="17"/>
        <v>0.06401286212</v>
      </c>
      <c r="AA369" s="52">
        <f t="shared" si="18"/>
        <v>0.1212566468</v>
      </c>
      <c r="AB369" s="52">
        <f t="shared" si="19"/>
        <v>1.655229941</v>
      </c>
      <c r="AC369" s="53">
        <f t="shared" si="20"/>
        <v>4.972837907</v>
      </c>
      <c r="AD369" s="54">
        <f t="shared" si="21"/>
        <v>1.250243408</v>
      </c>
      <c r="AE369" s="54">
        <f t="shared" si="22"/>
        <v>0.001251583253</v>
      </c>
      <c r="AF369" s="54">
        <f t="shared" si="23"/>
        <v>0.614350739</v>
      </c>
      <c r="AG369" s="54">
        <f t="shared" si="24"/>
        <v>0.001973811469</v>
      </c>
      <c r="AH369" s="54">
        <f t="shared" si="25"/>
        <v>0</v>
      </c>
      <c r="AI369" s="54">
        <f t="shared" si="26"/>
        <v>0.4078144486</v>
      </c>
      <c r="AJ369" s="54">
        <f t="shared" si="27"/>
        <v>0.02551545447</v>
      </c>
      <c r="AK369" s="54">
        <f t="shared" si="28"/>
        <v>0.06401286212</v>
      </c>
      <c r="AL369" s="54">
        <f t="shared" si="29"/>
        <v>0.1212566468</v>
      </c>
      <c r="AM369" s="54">
        <f t="shared" si="30"/>
        <v>2.486418954</v>
      </c>
      <c r="AN369" s="54">
        <f t="shared" si="31"/>
        <v>-4.972837907</v>
      </c>
      <c r="AO369" s="55">
        <f t="shared" si="32"/>
        <v>3.02131656</v>
      </c>
      <c r="AP369" s="55">
        <f t="shared" si="33"/>
        <v>0.003024554406</v>
      </c>
      <c r="AQ369" s="55">
        <f t="shared" si="34"/>
        <v>1.979505803</v>
      </c>
      <c r="AR369" s="55">
        <f t="shared" si="35"/>
        <v>0.006359838136</v>
      </c>
      <c r="AS369" s="55">
        <f t="shared" si="36"/>
        <v>0</v>
      </c>
      <c r="AT369" s="55">
        <f t="shared" si="37"/>
        <v>1.971034663</v>
      </c>
      <c r="AU369" s="55">
        <f t="shared" si="38"/>
        <v>0.1233204105</v>
      </c>
      <c r="AV369" s="55">
        <f t="shared" si="39"/>
        <v>0.3093847472</v>
      </c>
      <c r="AW369" s="55">
        <f t="shared" si="40"/>
        <v>0.586053424</v>
      </c>
      <c r="AX369" s="55">
        <f t="shared" si="41"/>
        <v>8</v>
      </c>
      <c r="AY369" s="55">
        <f t="shared" si="42"/>
        <v>24.03454787</v>
      </c>
      <c r="AZ369" s="54">
        <f t="shared" ref="AZ369:BA369" si="2625">AO369*2</f>
        <v>6.04263312</v>
      </c>
      <c r="BA369" s="54">
        <f t="shared" si="2625"/>
        <v>0.006049108811</v>
      </c>
      <c r="BB369" s="54">
        <f t="shared" ref="BB369:BD369" si="2626">AQ369*(3/2)</f>
        <v>2.969258705</v>
      </c>
      <c r="BC369" s="54">
        <f t="shared" si="2626"/>
        <v>0.009539757203</v>
      </c>
      <c r="BD369" s="54">
        <f t="shared" si="2626"/>
        <v>0</v>
      </c>
      <c r="BE369" s="54">
        <f t="shared" ref="BE369:BH369" si="2627">AT369</f>
        <v>1.971034663</v>
      </c>
      <c r="BF369" s="54">
        <f t="shared" si="2627"/>
        <v>0.1233204105</v>
      </c>
      <c r="BG369" s="54">
        <f t="shared" si="2627"/>
        <v>0.3093847472</v>
      </c>
      <c r="BH369" s="54">
        <f t="shared" si="2627"/>
        <v>0.586053424</v>
      </c>
      <c r="BI369" s="54">
        <f t="shared" si="46"/>
        <v>12.01727394</v>
      </c>
      <c r="BJ369" s="54">
        <f t="shared" si="47"/>
        <v>-24.03454787</v>
      </c>
      <c r="BK369" s="56">
        <f t="shared" ref="BK369:BN369" si="2628">AO369</f>
        <v>3.02131656</v>
      </c>
      <c r="BL369" s="56">
        <f t="shared" si="2628"/>
        <v>0.003024554406</v>
      </c>
      <c r="BM369" s="56">
        <f t="shared" si="2628"/>
        <v>1.979505803</v>
      </c>
      <c r="BN369" s="56">
        <f t="shared" si="2628"/>
        <v>0.006359838136</v>
      </c>
      <c r="BO369" s="56">
        <f t="shared" si="49"/>
        <v>0</v>
      </c>
      <c r="BP369" s="56">
        <f t="shared" si="50"/>
        <v>1.971034663</v>
      </c>
      <c r="BQ369" s="56">
        <f t="shared" ref="BQ369:BS369" si="2629">AU369</f>
        <v>0.1233204105</v>
      </c>
      <c r="BR369" s="56">
        <f t="shared" si="2629"/>
        <v>0.3093847472</v>
      </c>
      <c r="BS369" s="56">
        <f t="shared" si="2629"/>
        <v>0.586053424</v>
      </c>
      <c r="BT369" s="56">
        <f t="shared" si="52"/>
        <v>8</v>
      </c>
      <c r="BU369" s="50">
        <f t="shared" ref="BU369:BX369" si="2630">AZ369</f>
        <v>6.04263312</v>
      </c>
      <c r="BV369" s="50">
        <f t="shared" si="2630"/>
        <v>0.006049108811</v>
      </c>
      <c r="BW369" s="50">
        <f t="shared" si="2630"/>
        <v>2.969258705</v>
      </c>
      <c r="BX369" s="50">
        <f t="shared" si="2630"/>
        <v>0.009539757203</v>
      </c>
      <c r="BY369" s="50">
        <f t="shared" si="54"/>
        <v>0</v>
      </c>
      <c r="BZ369" s="50">
        <f t="shared" si="55"/>
        <v>1.971034663</v>
      </c>
      <c r="CA369" s="50">
        <f t="shared" ref="CA369:CC369" si="2631">BF369</f>
        <v>0.1233204105</v>
      </c>
      <c r="CB369" s="50">
        <f t="shared" si="2631"/>
        <v>0.3093847472</v>
      </c>
      <c r="CC369" s="50">
        <f t="shared" si="2631"/>
        <v>0.586053424</v>
      </c>
      <c r="CD369" s="50">
        <f t="shared" si="57"/>
        <v>12.01727394</v>
      </c>
      <c r="CE369" s="57">
        <f t="shared" si="58"/>
        <v>37.56</v>
      </c>
      <c r="CF369" s="57">
        <f t="shared" si="59"/>
        <v>0.05</v>
      </c>
      <c r="CG369" s="57">
        <f t="shared" si="60"/>
        <v>20.88</v>
      </c>
      <c r="CH369" s="57">
        <f t="shared" si="61"/>
        <v>0.1</v>
      </c>
      <c r="CI369" s="58">
        <f t="shared" si="62"/>
        <v>0</v>
      </c>
      <c r="CJ369" s="58">
        <f t="shared" si="63"/>
        <v>29.3</v>
      </c>
      <c r="CK369" s="57">
        <f t="shared" si="64"/>
        <v>1.81</v>
      </c>
      <c r="CL369" s="57">
        <f t="shared" si="65"/>
        <v>2.58</v>
      </c>
      <c r="CM369" s="57">
        <f t="shared" si="66"/>
        <v>6.8</v>
      </c>
      <c r="CN369" s="57">
        <f t="shared" si="67"/>
        <v>99.08</v>
      </c>
      <c r="CO369" s="59">
        <f t="shared" si="68"/>
        <v>0.1034803152</v>
      </c>
      <c r="CP369" s="59">
        <f t="shared" si="69"/>
        <v>0.6592545041</v>
      </c>
      <c r="CQ369" s="59">
        <f t="shared" si="70"/>
        <v>0.04124713664</v>
      </c>
      <c r="CR369" s="59">
        <f t="shared" si="71"/>
        <v>0.1960180441</v>
      </c>
      <c r="CS369" s="60">
        <f t="shared" si="72"/>
        <v>10.34803152</v>
      </c>
      <c r="CT369" s="60">
        <f t="shared" si="73"/>
        <v>19.60180441</v>
      </c>
      <c r="CU369" s="60">
        <f t="shared" si="74"/>
        <v>70.05016407</v>
      </c>
      <c r="CV369" s="61">
        <f t="shared" si="75"/>
        <v>0.2477582017</v>
      </c>
      <c r="CW369" s="61">
        <f t="shared" si="76"/>
        <v>0.08961395294</v>
      </c>
      <c r="CX369" s="62"/>
    </row>
    <row r="370" ht="15.75" customHeight="1">
      <c r="A370" s="17" t="s">
        <v>53</v>
      </c>
      <c r="B370" s="17" t="s">
        <v>396</v>
      </c>
      <c r="C370" s="17" t="s">
        <v>397</v>
      </c>
      <c r="D370" s="83"/>
      <c r="E370" s="1" t="s">
        <v>398</v>
      </c>
      <c r="F370" s="2">
        <v>37.0</v>
      </c>
      <c r="G370" s="3" t="s">
        <v>435</v>
      </c>
      <c r="H370" s="48">
        <v>37.19</v>
      </c>
      <c r="I370" s="49">
        <v>2.66</v>
      </c>
      <c r="J370" s="49">
        <v>21.23</v>
      </c>
      <c r="K370" s="49">
        <v>1.52</v>
      </c>
      <c r="L370" s="49">
        <v>0.05</v>
      </c>
      <c r="M370" s="49">
        <v>0.01</v>
      </c>
      <c r="N370" s="49">
        <v>6.17</v>
      </c>
      <c r="O370" s="49">
        <v>30.82</v>
      </c>
      <c r="P370" s="49"/>
      <c r="Q370" s="50">
        <f t="shared" si="8"/>
        <v>99.65</v>
      </c>
      <c r="R370" s="51">
        <f t="shared" si="9"/>
        <v>12</v>
      </c>
      <c r="S370" s="52">
        <f t="shared" si="10"/>
        <v>0.6189636893</v>
      </c>
      <c r="T370" s="52">
        <f t="shared" si="11"/>
        <v>0.0006257916264</v>
      </c>
      <c r="U370" s="52">
        <f t="shared" si="12"/>
        <v>0.4164325092</v>
      </c>
      <c r="V370" s="52">
        <f t="shared" si="13"/>
        <v>0.0001315874313</v>
      </c>
      <c r="W370" s="52">
        <f t="shared" si="14"/>
        <v>0</v>
      </c>
      <c r="X370" s="52">
        <f t="shared" si="15"/>
        <v>0.428970693</v>
      </c>
      <c r="Y370" s="52">
        <f t="shared" si="16"/>
        <v>0.08697809618</v>
      </c>
      <c r="Z370" s="52">
        <f t="shared" si="17"/>
        <v>0.06599775707</v>
      </c>
      <c r="AA370" s="52">
        <f t="shared" si="18"/>
        <v>0.02710442694</v>
      </c>
      <c r="AB370" s="52">
        <f t="shared" si="19"/>
        <v>1.645204551</v>
      </c>
      <c r="AC370" s="53">
        <f t="shared" si="20"/>
        <v>4.94615216</v>
      </c>
      <c r="AD370" s="54">
        <f t="shared" si="21"/>
        <v>1.237927379</v>
      </c>
      <c r="AE370" s="54">
        <f t="shared" si="22"/>
        <v>0.001251583253</v>
      </c>
      <c r="AF370" s="54">
        <f t="shared" si="23"/>
        <v>0.6246487638</v>
      </c>
      <c r="AG370" s="54">
        <f t="shared" si="24"/>
        <v>0.0001973811469</v>
      </c>
      <c r="AH370" s="54">
        <f t="shared" si="25"/>
        <v>0</v>
      </c>
      <c r="AI370" s="54">
        <f t="shared" si="26"/>
        <v>0.428970693</v>
      </c>
      <c r="AJ370" s="54">
        <f t="shared" si="27"/>
        <v>0.08697809618</v>
      </c>
      <c r="AK370" s="54">
        <f t="shared" si="28"/>
        <v>0.06599775707</v>
      </c>
      <c r="AL370" s="54">
        <f t="shared" si="29"/>
        <v>0.02710442694</v>
      </c>
      <c r="AM370" s="54">
        <f t="shared" si="30"/>
        <v>2.47307608</v>
      </c>
      <c r="AN370" s="54">
        <f t="shared" si="31"/>
        <v>-4.94615216</v>
      </c>
      <c r="AO370" s="55">
        <f t="shared" si="32"/>
        <v>3.009783502</v>
      </c>
      <c r="AP370" s="55">
        <f t="shared" si="33"/>
        <v>0.003042985147</v>
      </c>
      <c r="AQ370" s="55">
        <f t="shared" si="34"/>
        <v>2.024951895</v>
      </c>
      <c r="AR370" s="55">
        <f t="shared" si="35"/>
        <v>0.000639859311</v>
      </c>
      <c r="AS370" s="55">
        <f t="shared" si="36"/>
        <v>0</v>
      </c>
      <c r="AT370" s="55">
        <f t="shared" si="37"/>
        <v>2.085920284</v>
      </c>
      <c r="AU370" s="55">
        <f t="shared" si="38"/>
        <v>0.4229411893</v>
      </c>
      <c r="AV370" s="55">
        <f t="shared" si="39"/>
        <v>0.3209218308</v>
      </c>
      <c r="AW370" s="55">
        <f t="shared" si="40"/>
        <v>0.1317984535</v>
      </c>
      <c r="AX370" s="55">
        <f t="shared" si="41"/>
        <v>8</v>
      </c>
      <c r="AY370" s="55">
        <f t="shared" si="42"/>
        <v>24.05124473</v>
      </c>
      <c r="AZ370" s="54">
        <f t="shared" ref="AZ370:BA370" si="2632">AO370*2</f>
        <v>6.019567004</v>
      </c>
      <c r="BA370" s="54">
        <f t="shared" si="2632"/>
        <v>0.006085970293</v>
      </c>
      <c r="BB370" s="54">
        <f t="shared" ref="BB370:BD370" si="2633">AQ370*(3/2)</f>
        <v>3.037427843</v>
      </c>
      <c r="BC370" s="54">
        <f t="shared" si="2633"/>
        <v>0.0009597889665</v>
      </c>
      <c r="BD370" s="54">
        <f t="shared" si="2633"/>
        <v>0</v>
      </c>
      <c r="BE370" s="54">
        <f t="shared" ref="BE370:BH370" si="2634">AT370</f>
        <v>2.085920284</v>
      </c>
      <c r="BF370" s="54">
        <f t="shared" si="2634"/>
        <v>0.4229411893</v>
      </c>
      <c r="BG370" s="54">
        <f t="shared" si="2634"/>
        <v>0.3209218308</v>
      </c>
      <c r="BH370" s="54">
        <f t="shared" si="2634"/>
        <v>0.1317984535</v>
      </c>
      <c r="BI370" s="54">
        <f t="shared" si="46"/>
        <v>12.02562236</v>
      </c>
      <c r="BJ370" s="54">
        <f t="shared" si="47"/>
        <v>-24.05124473</v>
      </c>
      <c r="BK370" s="56">
        <f t="shared" ref="BK370:BN370" si="2635">AO370</f>
        <v>3.009783502</v>
      </c>
      <c r="BL370" s="56">
        <f t="shared" si="2635"/>
        <v>0.003042985147</v>
      </c>
      <c r="BM370" s="56">
        <f t="shared" si="2635"/>
        <v>2.024951895</v>
      </c>
      <c r="BN370" s="56">
        <f t="shared" si="2635"/>
        <v>0.000639859311</v>
      </c>
      <c r="BO370" s="56">
        <f t="shared" si="49"/>
        <v>0</v>
      </c>
      <c r="BP370" s="56">
        <f t="shared" si="50"/>
        <v>2.085920284</v>
      </c>
      <c r="BQ370" s="56">
        <f t="shared" ref="BQ370:BS370" si="2636">AU370</f>
        <v>0.4229411893</v>
      </c>
      <c r="BR370" s="56">
        <f t="shared" si="2636"/>
        <v>0.3209218308</v>
      </c>
      <c r="BS370" s="56">
        <f t="shared" si="2636"/>
        <v>0.1317984535</v>
      </c>
      <c r="BT370" s="56">
        <f t="shared" si="52"/>
        <v>8</v>
      </c>
      <c r="BU370" s="50">
        <f t="shared" ref="BU370:BX370" si="2637">AZ370</f>
        <v>6.019567004</v>
      </c>
      <c r="BV370" s="50">
        <f t="shared" si="2637"/>
        <v>0.006085970293</v>
      </c>
      <c r="BW370" s="50">
        <f t="shared" si="2637"/>
        <v>3.037427843</v>
      </c>
      <c r="BX370" s="50">
        <f t="shared" si="2637"/>
        <v>0.0009597889665</v>
      </c>
      <c r="BY370" s="50">
        <f t="shared" si="54"/>
        <v>0</v>
      </c>
      <c r="BZ370" s="50">
        <f t="shared" si="55"/>
        <v>2.085920284</v>
      </c>
      <c r="CA370" s="50">
        <f t="shared" ref="CA370:CC370" si="2638">BF370</f>
        <v>0.4229411893</v>
      </c>
      <c r="CB370" s="50">
        <f t="shared" si="2638"/>
        <v>0.3209218308</v>
      </c>
      <c r="CC370" s="50">
        <f t="shared" si="2638"/>
        <v>0.1317984535</v>
      </c>
      <c r="CD370" s="50">
        <f t="shared" si="57"/>
        <v>12.02562236</v>
      </c>
      <c r="CE370" s="57">
        <f t="shared" si="58"/>
        <v>37.19</v>
      </c>
      <c r="CF370" s="57">
        <f t="shared" si="59"/>
        <v>0.05</v>
      </c>
      <c r="CG370" s="57">
        <f t="shared" si="60"/>
        <v>21.23</v>
      </c>
      <c r="CH370" s="57">
        <f t="shared" si="61"/>
        <v>0.01</v>
      </c>
      <c r="CI370" s="58">
        <f t="shared" si="62"/>
        <v>0</v>
      </c>
      <c r="CJ370" s="58">
        <f t="shared" si="63"/>
        <v>30.82</v>
      </c>
      <c r="CK370" s="57">
        <f t="shared" si="64"/>
        <v>6.17</v>
      </c>
      <c r="CL370" s="57">
        <f t="shared" si="65"/>
        <v>2.66</v>
      </c>
      <c r="CM370" s="57">
        <f t="shared" si="66"/>
        <v>1.52</v>
      </c>
      <c r="CN370" s="57">
        <f t="shared" si="67"/>
        <v>99.65</v>
      </c>
      <c r="CO370" s="59">
        <f t="shared" si="68"/>
        <v>0.1083616314</v>
      </c>
      <c r="CP370" s="59">
        <f t="shared" si="69"/>
        <v>0.7043264224</v>
      </c>
      <c r="CQ370" s="59">
        <f t="shared" si="70"/>
        <v>0.1428092229</v>
      </c>
      <c r="CR370" s="59">
        <f t="shared" si="71"/>
        <v>0.0445027233</v>
      </c>
      <c r="CS370" s="60">
        <f t="shared" si="72"/>
        <v>10.83616314</v>
      </c>
      <c r="CT370" s="60">
        <f t="shared" si="73"/>
        <v>4.45027233</v>
      </c>
      <c r="CU370" s="60">
        <f t="shared" si="74"/>
        <v>84.71356453</v>
      </c>
      <c r="CV370" s="61">
        <f t="shared" si="75"/>
        <v>0.09868353901</v>
      </c>
      <c r="CW370" s="61">
        <f t="shared" si="76"/>
        <v>0.0938411728</v>
      </c>
      <c r="CX370" s="62"/>
    </row>
    <row r="371" ht="15.75" customHeight="1">
      <c r="A371" s="17" t="s">
        <v>53</v>
      </c>
      <c r="B371" s="17" t="s">
        <v>396</v>
      </c>
      <c r="C371" s="17" t="s">
        <v>397</v>
      </c>
      <c r="D371" s="83"/>
      <c r="E371" s="1" t="s">
        <v>398</v>
      </c>
      <c r="F371" s="2">
        <v>38.0</v>
      </c>
      <c r="G371" s="3" t="s">
        <v>436</v>
      </c>
      <c r="H371" s="48">
        <v>37.02</v>
      </c>
      <c r="I371" s="49">
        <v>2.31</v>
      </c>
      <c r="J371" s="49">
        <v>21.19</v>
      </c>
      <c r="K371" s="49">
        <v>0.76</v>
      </c>
      <c r="L371" s="49">
        <v>0.02</v>
      </c>
      <c r="M371" s="49">
        <v>0.01</v>
      </c>
      <c r="N371" s="49">
        <v>10.08</v>
      </c>
      <c r="O371" s="49">
        <v>28.49</v>
      </c>
      <c r="P371" s="49"/>
      <c r="Q371" s="50">
        <f t="shared" si="8"/>
        <v>99.88</v>
      </c>
      <c r="R371" s="51">
        <f t="shared" si="9"/>
        <v>12</v>
      </c>
      <c r="S371" s="52">
        <f t="shared" si="10"/>
        <v>0.6161343313</v>
      </c>
      <c r="T371" s="52">
        <f t="shared" si="11"/>
        <v>0.0002503166506</v>
      </c>
      <c r="U371" s="52">
        <f t="shared" si="12"/>
        <v>0.4156478978</v>
      </c>
      <c r="V371" s="52">
        <f t="shared" si="13"/>
        <v>0.0001315874313</v>
      </c>
      <c r="W371" s="52">
        <f t="shared" si="14"/>
        <v>0</v>
      </c>
      <c r="X371" s="52">
        <f t="shared" si="15"/>
        <v>0.3965403973</v>
      </c>
      <c r="Y371" s="52">
        <f t="shared" si="16"/>
        <v>0.1420971166</v>
      </c>
      <c r="Z371" s="52">
        <f t="shared" si="17"/>
        <v>0.05731384166</v>
      </c>
      <c r="AA371" s="52">
        <f t="shared" si="18"/>
        <v>0.01355221347</v>
      </c>
      <c r="AB371" s="52">
        <f t="shared" si="19"/>
        <v>1.641667702</v>
      </c>
      <c r="AC371" s="53">
        <f t="shared" si="20"/>
        <v>4.931884185</v>
      </c>
      <c r="AD371" s="54">
        <f t="shared" si="21"/>
        <v>1.232268663</v>
      </c>
      <c r="AE371" s="54">
        <f t="shared" si="22"/>
        <v>0.0005006333011</v>
      </c>
      <c r="AF371" s="54">
        <f t="shared" si="23"/>
        <v>0.6234718467</v>
      </c>
      <c r="AG371" s="54">
        <f t="shared" si="24"/>
        <v>0.0001973811469</v>
      </c>
      <c r="AH371" s="54">
        <f t="shared" si="25"/>
        <v>0</v>
      </c>
      <c r="AI371" s="54">
        <f t="shared" si="26"/>
        <v>0.3965403973</v>
      </c>
      <c r="AJ371" s="54">
        <f t="shared" si="27"/>
        <v>0.1420971166</v>
      </c>
      <c r="AK371" s="54">
        <f t="shared" si="28"/>
        <v>0.05731384166</v>
      </c>
      <c r="AL371" s="54">
        <f t="shared" si="29"/>
        <v>0.01355221347</v>
      </c>
      <c r="AM371" s="54">
        <f t="shared" si="30"/>
        <v>2.465942093</v>
      </c>
      <c r="AN371" s="54">
        <f t="shared" si="31"/>
        <v>-4.931884185</v>
      </c>
      <c r="AO371" s="55">
        <f t="shared" si="32"/>
        <v>3.002480127</v>
      </c>
      <c r="AP371" s="55">
        <f t="shared" si="33"/>
        <v>0.001219816411</v>
      </c>
      <c r="AQ371" s="55">
        <f t="shared" si="34"/>
        <v>2.025491016</v>
      </c>
      <c r="AR371" s="55">
        <f t="shared" si="35"/>
        <v>0.0006412378394</v>
      </c>
      <c r="AS371" s="55">
        <f t="shared" si="36"/>
        <v>0</v>
      </c>
      <c r="AT371" s="55">
        <f t="shared" si="37"/>
        <v>1.932378382</v>
      </c>
      <c r="AU371" s="55">
        <f t="shared" si="38"/>
        <v>0.6924525173</v>
      </c>
      <c r="AV371" s="55">
        <f t="shared" si="39"/>
        <v>0.279295702</v>
      </c>
      <c r="AW371" s="55">
        <f t="shared" si="40"/>
        <v>0.06604120164</v>
      </c>
      <c r="AX371" s="55">
        <f t="shared" si="41"/>
        <v>8</v>
      </c>
      <c r="AY371" s="55">
        <f t="shared" si="42"/>
        <v>24.03353214</v>
      </c>
      <c r="AZ371" s="54">
        <f t="shared" ref="AZ371:BA371" si="2639">AO371*2</f>
        <v>6.004960253</v>
      </c>
      <c r="BA371" s="54">
        <f t="shared" si="2639"/>
        <v>0.002439632822</v>
      </c>
      <c r="BB371" s="54">
        <f t="shared" ref="BB371:BD371" si="2640">AQ371*(3/2)</f>
        <v>3.038236524</v>
      </c>
      <c r="BC371" s="54">
        <f t="shared" si="2640"/>
        <v>0.0009618567591</v>
      </c>
      <c r="BD371" s="54">
        <f t="shared" si="2640"/>
        <v>0</v>
      </c>
      <c r="BE371" s="54">
        <f t="shared" ref="BE371:BH371" si="2641">AT371</f>
        <v>1.932378382</v>
      </c>
      <c r="BF371" s="54">
        <f t="shared" si="2641"/>
        <v>0.6924525173</v>
      </c>
      <c r="BG371" s="54">
        <f t="shared" si="2641"/>
        <v>0.279295702</v>
      </c>
      <c r="BH371" s="54">
        <f t="shared" si="2641"/>
        <v>0.06604120164</v>
      </c>
      <c r="BI371" s="54">
        <f t="shared" si="46"/>
        <v>12.01676607</v>
      </c>
      <c r="BJ371" s="54">
        <f t="shared" si="47"/>
        <v>-24.03353214</v>
      </c>
      <c r="BK371" s="56">
        <f t="shared" ref="BK371:BN371" si="2642">AO371</f>
        <v>3.002480127</v>
      </c>
      <c r="BL371" s="56">
        <f t="shared" si="2642"/>
        <v>0.001219816411</v>
      </c>
      <c r="BM371" s="56">
        <f t="shared" si="2642"/>
        <v>2.025491016</v>
      </c>
      <c r="BN371" s="56">
        <f t="shared" si="2642"/>
        <v>0.0006412378394</v>
      </c>
      <c r="BO371" s="56">
        <f t="shared" si="49"/>
        <v>0</v>
      </c>
      <c r="BP371" s="56">
        <f t="shared" si="50"/>
        <v>1.932378382</v>
      </c>
      <c r="BQ371" s="56">
        <f t="shared" ref="BQ371:BS371" si="2643">AU371</f>
        <v>0.6924525173</v>
      </c>
      <c r="BR371" s="56">
        <f t="shared" si="2643"/>
        <v>0.279295702</v>
      </c>
      <c r="BS371" s="56">
        <f t="shared" si="2643"/>
        <v>0.06604120164</v>
      </c>
      <c r="BT371" s="56">
        <f t="shared" si="52"/>
        <v>8</v>
      </c>
      <c r="BU371" s="50">
        <f t="shared" ref="BU371:BX371" si="2644">AZ371</f>
        <v>6.004960253</v>
      </c>
      <c r="BV371" s="50">
        <f t="shared" si="2644"/>
        <v>0.002439632822</v>
      </c>
      <c r="BW371" s="50">
        <f t="shared" si="2644"/>
        <v>3.038236524</v>
      </c>
      <c r="BX371" s="50">
        <f t="shared" si="2644"/>
        <v>0.0009618567591</v>
      </c>
      <c r="BY371" s="50">
        <f t="shared" si="54"/>
        <v>0</v>
      </c>
      <c r="BZ371" s="50">
        <f t="shared" si="55"/>
        <v>1.932378382</v>
      </c>
      <c r="CA371" s="50">
        <f t="shared" ref="CA371:CC371" si="2645">BF371</f>
        <v>0.6924525173</v>
      </c>
      <c r="CB371" s="50">
        <f t="shared" si="2645"/>
        <v>0.279295702</v>
      </c>
      <c r="CC371" s="50">
        <f t="shared" si="2645"/>
        <v>0.06604120164</v>
      </c>
      <c r="CD371" s="50">
        <f t="shared" si="57"/>
        <v>12.01676607</v>
      </c>
      <c r="CE371" s="57">
        <f t="shared" si="58"/>
        <v>37.02</v>
      </c>
      <c r="CF371" s="57">
        <f t="shared" si="59"/>
        <v>0.02</v>
      </c>
      <c r="CG371" s="57">
        <f t="shared" si="60"/>
        <v>21.19</v>
      </c>
      <c r="CH371" s="57">
        <f t="shared" si="61"/>
        <v>0.01</v>
      </c>
      <c r="CI371" s="58">
        <f t="shared" si="62"/>
        <v>0</v>
      </c>
      <c r="CJ371" s="58">
        <f t="shared" si="63"/>
        <v>28.49</v>
      </c>
      <c r="CK371" s="57">
        <f t="shared" si="64"/>
        <v>10.08</v>
      </c>
      <c r="CL371" s="57">
        <f t="shared" si="65"/>
        <v>2.31</v>
      </c>
      <c r="CM371" s="57">
        <f t="shared" si="66"/>
        <v>0.76</v>
      </c>
      <c r="CN371" s="57">
        <f t="shared" si="67"/>
        <v>99.88</v>
      </c>
      <c r="CO371" s="59">
        <f t="shared" si="68"/>
        <v>0.09403364406</v>
      </c>
      <c r="CP371" s="59">
        <f t="shared" si="69"/>
        <v>0.6505956937</v>
      </c>
      <c r="CQ371" s="59">
        <f t="shared" si="70"/>
        <v>0.2331358237</v>
      </c>
      <c r="CR371" s="59">
        <f t="shared" si="71"/>
        <v>0.02223483858</v>
      </c>
      <c r="CS371" s="60">
        <f t="shared" si="72"/>
        <v>9.403364406</v>
      </c>
      <c r="CT371" s="60">
        <f t="shared" si="73"/>
        <v>2.223483858</v>
      </c>
      <c r="CU371" s="60">
        <f t="shared" si="74"/>
        <v>88.37315174</v>
      </c>
      <c r="CV371" s="61">
        <f t="shared" si="75"/>
        <v>0.06925166061</v>
      </c>
      <c r="CW371" s="61">
        <f t="shared" si="76"/>
        <v>0.08143313576</v>
      </c>
      <c r="CX371" s="62"/>
    </row>
    <row r="372" ht="15.75" customHeight="1">
      <c r="A372" s="17" t="s">
        <v>53</v>
      </c>
      <c r="B372" s="17" t="s">
        <v>396</v>
      </c>
      <c r="C372" s="17" t="s">
        <v>397</v>
      </c>
      <c r="D372" s="83"/>
      <c r="E372" s="1" t="s">
        <v>398</v>
      </c>
      <c r="F372" s="2">
        <v>39.0</v>
      </c>
      <c r="G372" s="3" t="s">
        <v>437</v>
      </c>
      <c r="H372" s="48">
        <v>38.42</v>
      </c>
      <c r="I372" s="49">
        <v>6.71</v>
      </c>
      <c r="J372" s="49">
        <v>21.71</v>
      </c>
      <c r="K372" s="49">
        <v>1.34</v>
      </c>
      <c r="L372" s="49">
        <v>0.02</v>
      </c>
      <c r="M372" s="49">
        <v>0.16</v>
      </c>
      <c r="N372" s="49">
        <v>1.46</v>
      </c>
      <c r="O372" s="49">
        <v>30.37</v>
      </c>
      <c r="P372" s="49"/>
      <c r="Q372" s="50">
        <f t="shared" si="8"/>
        <v>100.19</v>
      </c>
      <c r="R372" s="51">
        <f t="shared" si="9"/>
        <v>12</v>
      </c>
      <c r="S372" s="52">
        <f t="shared" si="10"/>
        <v>0.6394349273</v>
      </c>
      <c r="T372" s="52">
        <f t="shared" si="11"/>
        <v>0.0002503166506</v>
      </c>
      <c r="U372" s="52">
        <f t="shared" si="12"/>
        <v>0.4258478462</v>
      </c>
      <c r="V372" s="52">
        <f t="shared" si="13"/>
        <v>0.002105398901</v>
      </c>
      <c r="W372" s="52">
        <f t="shared" si="14"/>
        <v>0</v>
      </c>
      <c r="X372" s="52">
        <f t="shared" si="15"/>
        <v>0.4227073312</v>
      </c>
      <c r="Y372" s="52">
        <f t="shared" si="16"/>
        <v>0.02058152681</v>
      </c>
      <c r="Z372" s="52">
        <f t="shared" si="17"/>
        <v>0.1664830639</v>
      </c>
      <c r="AA372" s="52">
        <f t="shared" si="18"/>
        <v>0.02389469217</v>
      </c>
      <c r="AB372" s="52">
        <f t="shared" si="19"/>
        <v>1.701305103</v>
      </c>
      <c r="AC372" s="53">
        <f t="shared" si="20"/>
        <v>5.109933939</v>
      </c>
      <c r="AD372" s="54">
        <f t="shared" si="21"/>
        <v>1.278869855</v>
      </c>
      <c r="AE372" s="54">
        <f t="shared" si="22"/>
        <v>0.0005006333011</v>
      </c>
      <c r="AF372" s="54">
        <f t="shared" si="23"/>
        <v>0.6387717693</v>
      </c>
      <c r="AG372" s="54">
        <f t="shared" si="24"/>
        <v>0.003158098351</v>
      </c>
      <c r="AH372" s="54">
        <f t="shared" si="25"/>
        <v>0</v>
      </c>
      <c r="AI372" s="54">
        <f t="shared" si="26"/>
        <v>0.4227073312</v>
      </c>
      <c r="AJ372" s="54">
        <f t="shared" si="27"/>
        <v>0.02058152681</v>
      </c>
      <c r="AK372" s="54">
        <f t="shared" si="28"/>
        <v>0.1664830639</v>
      </c>
      <c r="AL372" s="54">
        <f t="shared" si="29"/>
        <v>0.02389469217</v>
      </c>
      <c r="AM372" s="54">
        <f t="shared" si="30"/>
        <v>2.55496697</v>
      </c>
      <c r="AN372" s="54">
        <f t="shared" si="31"/>
        <v>-5.109933939</v>
      </c>
      <c r="AO372" s="55">
        <f t="shared" si="32"/>
        <v>3.006797199</v>
      </c>
      <c r="AP372" s="55">
        <f t="shared" si="33"/>
        <v>0.001177057073</v>
      </c>
      <c r="AQ372" s="55">
        <f t="shared" si="34"/>
        <v>2.002452566</v>
      </c>
      <c r="AR372" s="55">
        <f t="shared" si="35"/>
        <v>0.009900159105</v>
      </c>
      <c r="AS372" s="55">
        <f t="shared" si="36"/>
        <v>0</v>
      </c>
      <c r="AT372" s="55">
        <f t="shared" si="37"/>
        <v>1.987685009</v>
      </c>
      <c r="AU372" s="55">
        <f t="shared" si="38"/>
        <v>0.09677994511</v>
      </c>
      <c r="AV372" s="55">
        <f t="shared" si="39"/>
        <v>0.7828487134</v>
      </c>
      <c r="AW372" s="55">
        <f t="shared" si="40"/>
        <v>0.1123593511</v>
      </c>
      <c r="AX372" s="55">
        <f t="shared" si="41"/>
        <v>8</v>
      </c>
      <c r="AY372" s="55">
        <f t="shared" si="42"/>
        <v>24.02830124</v>
      </c>
      <c r="AZ372" s="54">
        <f t="shared" ref="AZ372:BA372" si="2646">AO372*2</f>
        <v>6.013594397</v>
      </c>
      <c r="BA372" s="54">
        <f t="shared" si="2646"/>
        <v>0.002354114146</v>
      </c>
      <c r="BB372" s="54">
        <f t="shared" ref="BB372:BD372" si="2647">AQ372*(3/2)</f>
        <v>3.003678849</v>
      </c>
      <c r="BC372" s="54">
        <f t="shared" si="2647"/>
        <v>0.01485023866</v>
      </c>
      <c r="BD372" s="54">
        <f t="shared" si="2647"/>
        <v>0</v>
      </c>
      <c r="BE372" s="54">
        <f t="shared" ref="BE372:BH372" si="2648">AT372</f>
        <v>1.987685009</v>
      </c>
      <c r="BF372" s="54">
        <f t="shared" si="2648"/>
        <v>0.09677994511</v>
      </c>
      <c r="BG372" s="54">
        <f t="shared" si="2648"/>
        <v>0.7828487134</v>
      </c>
      <c r="BH372" s="54">
        <f t="shared" si="2648"/>
        <v>0.1123593511</v>
      </c>
      <c r="BI372" s="54">
        <f t="shared" si="46"/>
        <v>12.01415062</v>
      </c>
      <c r="BJ372" s="54">
        <f t="shared" si="47"/>
        <v>-24.02830124</v>
      </c>
      <c r="BK372" s="56">
        <f t="shared" ref="BK372:BN372" si="2649">AO372</f>
        <v>3.006797199</v>
      </c>
      <c r="BL372" s="56">
        <f t="shared" si="2649"/>
        <v>0.001177057073</v>
      </c>
      <c r="BM372" s="56">
        <f t="shared" si="2649"/>
        <v>2.002452566</v>
      </c>
      <c r="BN372" s="56">
        <f t="shared" si="2649"/>
        <v>0.009900159105</v>
      </c>
      <c r="BO372" s="56">
        <f t="shared" si="49"/>
        <v>0</v>
      </c>
      <c r="BP372" s="56">
        <f t="shared" si="50"/>
        <v>1.987685009</v>
      </c>
      <c r="BQ372" s="56">
        <f t="shared" ref="BQ372:BS372" si="2650">AU372</f>
        <v>0.09677994511</v>
      </c>
      <c r="BR372" s="56">
        <f t="shared" si="2650"/>
        <v>0.7828487134</v>
      </c>
      <c r="BS372" s="56">
        <f t="shared" si="2650"/>
        <v>0.1123593511</v>
      </c>
      <c r="BT372" s="56">
        <f t="shared" si="52"/>
        <v>8</v>
      </c>
      <c r="BU372" s="50">
        <f t="shared" ref="BU372:BX372" si="2651">AZ372</f>
        <v>6.013594397</v>
      </c>
      <c r="BV372" s="50">
        <f t="shared" si="2651"/>
        <v>0.002354114146</v>
      </c>
      <c r="BW372" s="50">
        <f t="shared" si="2651"/>
        <v>3.003678849</v>
      </c>
      <c r="BX372" s="50">
        <f t="shared" si="2651"/>
        <v>0.01485023866</v>
      </c>
      <c r="BY372" s="50">
        <f t="shared" si="54"/>
        <v>0</v>
      </c>
      <c r="BZ372" s="50">
        <f t="shared" si="55"/>
        <v>1.987685009</v>
      </c>
      <c r="CA372" s="50">
        <f t="shared" ref="CA372:CC372" si="2652">BF372</f>
        <v>0.09677994511</v>
      </c>
      <c r="CB372" s="50">
        <f t="shared" si="2652"/>
        <v>0.7828487134</v>
      </c>
      <c r="CC372" s="50">
        <f t="shared" si="2652"/>
        <v>0.1123593511</v>
      </c>
      <c r="CD372" s="50">
        <f t="shared" si="57"/>
        <v>12.01415062</v>
      </c>
      <c r="CE372" s="57">
        <f t="shared" si="58"/>
        <v>38.42</v>
      </c>
      <c r="CF372" s="57">
        <f t="shared" si="59"/>
        <v>0.02</v>
      </c>
      <c r="CG372" s="57">
        <f t="shared" si="60"/>
        <v>21.71</v>
      </c>
      <c r="CH372" s="57">
        <f t="shared" si="61"/>
        <v>0.16</v>
      </c>
      <c r="CI372" s="58">
        <f t="shared" si="62"/>
        <v>0</v>
      </c>
      <c r="CJ372" s="58">
        <f t="shared" si="63"/>
        <v>30.37</v>
      </c>
      <c r="CK372" s="57">
        <f t="shared" si="64"/>
        <v>1.46</v>
      </c>
      <c r="CL372" s="57">
        <f t="shared" si="65"/>
        <v>6.71</v>
      </c>
      <c r="CM372" s="57">
        <f t="shared" si="66"/>
        <v>1.34</v>
      </c>
      <c r="CN372" s="57">
        <f t="shared" si="67"/>
        <v>100.19</v>
      </c>
      <c r="CO372" s="59">
        <f t="shared" si="68"/>
        <v>0.2627297386</v>
      </c>
      <c r="CP372" s="59">
        <f t="shared" si="69"/>
        <v>0.667081588</v>
      </c>
      <c r="CQ372" s="59">
        <f t="shared" si="70"/>
        <v>0.03248005553</v>
      </c>
      <c r="CR372" s="59">
        <f t="shared" si="71"/>
        <v>0.03770861781</v>
      </c>
      <c r="CS372" s="60">
        <f t="shared" si="72"/>
        <v>26.27297386</v>
      </c>
      <c r="CT372" s="60">
        <f t="shared" si="73"/>
        <v>3.770861781</v>
      </c>
      <c r="CU372" s="60">
        <f t="shared" si="74"/>
        <v>69.95616436</v>
      </c>
      <c r="CV372" s="61">
        <f t="shared" si="75"/>
        <v>0.1690734871</v>
      </c>
      <c r="CW372" s="61">
        <f t="shared" si="76"/>
        <v>0.2275239536</v>
      </c>
      <c r="CX372" s="62"/>
    </row>
    <row r="373" ht="15.75" customHeight="1">
      <c r="A373" s="17" t="s">
        <v>53</v>
      </c>
      <c r="B373" s="17" t="s">
        <v>396</v>
      </c>
      <c r="C373" s="17" t="s">
        <v>397</v>
      </c>
      <c r="D373" s="83"/>
      <c r="E373" s="1" t="s">
        <v>398</v>
      </c>
      <c r="F373" s="2">
        <v>40.0</v>
      </c>
      <c r="G373" s="3" t="s">
        <v>438</v>
      </c>
      <c r="H373" s="48">
        <v>37.18</v>
      </c>
      <c r="I373" s="49">
        <v>3.15</v>
      </c>
      <c r="J373" s="49">
        <v>21.14</v>
      </c>
      <c r="K373" s="49">
        <v>1.78</v>
      </c>
      <c r="L373" s="49">
        <v>0.0</v>
      </c>
      <c r="M373" s="49">
        <v>0.05</v>
      </c>
      <c r="N373" s="49">
        <v>5.57</v>
      </c>
      <c r="O373" s="49">
        <v>30.75</v>
      </c>
      <c r="P373" s="49"/>
      <c r="Q373" s="50">
        <f t="shared" si="8"/>
        <v>99.62</v>
      </c>
      <c r="R373" s="51">
        <f t="shared" si="9"/>
        <v>12</v>
      </c>
      <c r="S373" s="52">
        <f t="shared" si="10"/>
        <v>0.6187972565</v>
      </c>
      <c r="T373" s="52">
        <f t="shared" si="11"/>
        <v>0</v>
      </c>
      <c r="U373" s="52">
        <f t="shared" si="12"/>
        <v>0.4146671335</v>
      </c>
      <c r="V373" s="52">
        <f t="shared" si="13"/>
        <v>0.0006579371565</v>
      </c>
      <c r="W373" s="52">
        <f t="shared" si="14"/>
        <v>0</v>
      </c>
      <c r="X373" s="52">
        <f t="shared" si="15"/>
        <v>0.4279963923</v>
      </c>
      <c r="Y373" s="52">
        <f t="shared" si="16"/>
        <v>0.07851993448</v>
      </c>
      <c r="Z373" s="52">
        <f t="shared" si="17"/>
        <v>0.07815523863</v>
      </c>
      <c r="AA373" s="52">
        <f t="shared" si="18"/>
        <v>0.03174071049</v>
      </c>
      <c r="AB373" s="52">
        <f t="shared" si="19"/>
        <v>1.650534603</v>
      </c>
      <c r="AC373" s="53">
        <f t="shared" si="20"/>
        <v>4.95398879</v>
      </c>
      <c r="AD373" s="54">
        <f t="shared" si="21"/>
        <v>1.237594513</v>
      </c>
      <c r="AE373" s="54">
        <f t="shared" si="22"/>
        <v>0</v>
      </c>
      <c r="AF373" s="54">
        <f t="shared" si="23"/>
        <v>0.6220007003</v>
      </c>
      <c r="AG373" s="54">
        <f t="shared" si="24"/>
        <v>0.0009869057347</v>
      </c>
      <c r="AH373" s="54">
        <f t="shared" si="25"/>
        <v>0</v>
      </c>
      <c r="AI373" s="54">
        <f t="shared" si="26"/>
        <v>0.4279963923</v>
      </c>
      <c r="AJ373" s="54">
        <f t="shared" si="27"/>
        <v>0.07851993448</v>
      </c>
      <c r="AK373" s="54">
        <f t="shared" si="28"/>
        <v>0.07815523863</v>
      </c>
      <c r="AL373" s="54">
        <f t="shared" si="29"/>
        <v>0.03174071049</v>
      </c>
      <c r="AM373" s="54">
        <f t="shared" si="30"/>
        <v>2.476994395</v>
      </c>
      <c r="AN373" s="54">
        <f t="shared" si="31"/>
        <v>-4.95398879</v>
      </c>
      <c r="AO373" s="55">
        <f t="shared" si="32"/>
        <v>2.999257358</v>
      </c>
      <c r="AP373" s="55">
        <f t="shared" si="33"/>
        <v>0</v>
      </c>
      <c r="AQ373" s="55">
        <f t="shared" si="34"/>
        <v>2.009856117</v>
      </c>
      <c r="AR373" s="55">
        <f t="shared" si="35"/>
        <v>0.003188965104</v>
      </c>
      <c r="AS373" s="55">
        <f t="shared" si="36"/>
        <v>0</v>
      </c>
      <c r="AT373" s="55">
        <f t="shared" si="37"/>
        <v>2.074461894</v>
      </c>
      <c r="AU373" s="55">
        <f t="shared" si="38"/>
        <v>0.3805794042</v>
      </c>
      <c r="AV373" s="55">
        <f t="shared" si="39"/>
        <v>0.3788117546</v>
      </c>
      <c r="AW373" s="55">
        <f t="shared" si="40"/>
        <v>0.153844508</v>
      </c>
      <c r="AX373" s="55">
        <f t="shared" si="41"/>
        <v>8</v>
      </c>
      <c r="AY373" s="55">
        <f t="shared" si="42"/>
        <v>24.0115598</v>
      </c>
      <c r="AZ373" s="54">
        <f t="shared" ref="AZ373:BA373" si="2653">AO373*2</f>
        <v>5.998514715</v>
      </c>
      <c r="BA373" s="54">
        <f t="shared" si="2653"/>
        <v>0</v>
      </c>
      <c r="BB373" s="54">
        <f t="shared" ref="BB373:BD373" si="2654">AQ373*(3/2)</f>
        <v>3.014784175</v>
      </c>
      <c r="BC373" s="54">
        <f t="shared" si="2654"/>
        <v>0.004783447656</v>
      </c>
      <c r="BD373" s="54">
        <f t="shared" si="2654"/>
        <v>0</v>
      </c>
      <c r="BE373" s="54">
        <f t="shared" ref="BE373:BH373" si="2655">AT373</f>
        <v>2.074461894</v>
      </c>
      <c r="BF373" s="54">
        <f t="shared" si="2655"/>
        <v>0.3805794042</v>
      </c>
      <c r="BG373" s="54">
        <f t="shared" si="2655"/>
        <v>0.3788117546</v>
      </c>
      <c r="BH373" s="54">
        <f t="shared" si="2655"/>
        <v>0.153844508</v>
      </c>
      <c r="BI373" s="54">
        <f t="shared" si="46"/>
        <v>12.0057799</v>
      </c>
      <c r="BJ373" s="54">
        <f t="shared" si="47"/>
        <v>-24.0115598</v>
      </c>
      <c r="BK373" s="56">
        <f t="shared" ref="BK373:BN373" si="2656">AO373</f>
        <v>2.999257358</v>
      </c>
      <c r="BL373" s="56">
        <f t="shared" si="2656"/>
        <v>0</v>
      </c>
      <c r="BM373" s="56">
        <f t="shared" si="2656"/>
        <v>2.009856117</v>
      </c>
      <c r="BN373" s="56">
        <f t="shared" si="2656"/>
        <v>0.003188965104</v>
      </c>
      <c r="BO373" s="56">
        <f t="shared" si="49"/>
        <v>0</v>
      </c>
      <c r="BP373" s="56">
        <f t="shared" si="50"/>
        <v>2.074461894</v>
      </c>
      <c r="BQ373" s="56">
        <f t="shared" ref="BQ373:BS373" si="2657">AU373</f>
        <v>0.3805794042</v>
      </c>
      <c r="BR373" s="56">
        <f t="shared" si="2657"/>
        <v>0.3788117546</v>
      </c>
      <c r="BS373" s="56">
        <f t="shared" si="2657"/>
        <v>0.153844508</v>
      </c>
      <c r="BT373" s="56">
        <f t="shared" si="52"/>
        <v>8</v>
      </c>
      <c r="BU373" s="50">
        <f t="shared" ref="BU373:BX373" si="2658">AZ373</f>
        <v>5.998514715</v>
      </c>
      <c r="BV373" s="50">
        <f t="shared" si="2658"/>
        <v>0</v>
      </c>
      <c r="BW373" s="50">
        <f t="shared" si="2658"/>
        <v>3.014784175</v>
      </c>
      <c r="BX373" s="50">
        <f t="shared" si="2658"/>
        <v>0.004783447656</v>
      </c>
      <c r="BY373" s="50">
        <f t="shared" si="54"/>
        <v>0</v>
      </c>
      <c r="BZ373" s="50">
        <f t="shared" si="55"/>
        <v>2.074461894</v>
      </c>
      <c r="CA373" s="50">
        <f t="shared" ref="CA373:CC373" si="2659">BF373</f>
        <v>0.3805794042</v>
      </c>
      <c r="CB373" s="50">
        <f t="shared" si="2659"/>
        <v>0.3788117546</v>
      </c>
      <c r="CC373" s="50">
        <f t="shared" si="2659"/>
        <v>0.153844508</v>
      </c>
      <c r="CD373" s="50">
        <f t="shared" si="57"/>
        <v>12.0057799</v>
      </c>
      <c r="CE373" s="57">
        <f t="shared" si="58"/>
        <v>37.18</v>
      </c>
      <c r="CF373" s="57">
        <f t="shared" si="59"/>
        <v>0</v>
      </c>
      <c r="CG373" s="57">
        <f t="shared" si="60"/>
        <v>21.14</v>
      </c>
      <c r="CH373" s="57">
        <f t="shared" si="61"/>
        <v>0.05</v>
      </c>
      <c r="CI373" s="58">
        <f t="shared" si="62"/>
        <v>0</v>
      </c>
      <c r="CJ373" s="58">
        <f t="shared" si="63"/>
        <v>30.75</v>
      </c>
      <c r="CK373" s="57">
        <f t="shared" si="64"/>
        <v>5.57</v>
      </c>
      <c r="CL373" s="57">
        <f t="shared" si="65"/>
        <v>3.15</v>
      </c>
      <c r="CM373" s="57">
        <f t="shared" si="66"/>
        <v>1.78</v>
      </c>
      <c r="CN373" s="57">
        <f t="shared" si="67"/>
        <v>99.62</v>
      </c>
      <c r="CO373" s="59">
        <f t="shared" si="68"/>
        <v>0.1267905291</v>
      </c>
      <c r="CP373" s="59">
        <f t="shared" si="69"/>
        <v>0.6943346345</v>
      </c>
      <c r="CQ373" s="59">
        <f t="shared" si="70"/>
        <v>0.1273821719</v>
      </c>
      <c r="CR373" s="59">
        <f t="shared" si="71"/>
        <v>0.05149266446</v>
      </c>
      <c r="CS373" s="60">
        <f t="shared" si="72"/>
        <v>12.67905291</v>
      </c>
      <c r="CT373" s="60">
        <f t="shared" si="73"/>
        <v>5.149266446</v>
      </c>
      <c r="CU373" s="60">
        <f t="shared" si="74"/>
        <v>82.17168064</v>
      </c>
      <c r="CV373" s="61">
        <f t="shared" si="75"/>
        <v>0.114887929</v>
      </c>
      <c r="CW373" s="61">
        <f t="shared" si="76"/>
        <v>0.1098005982</v>
      </c>
      <c r="CX373" s="62"/>
    </row>
    <row r="374" ht="15.75" customHeight="1">
      <c r="A374" s="17" t="s">
        <v>53</v>
      </c>
      <c r="B374" s="17" t="s">
        <v>396</v>
      </c>
      <c r="C374" s="17" t="s">
        <v>397</v>
      </c>
      <c r="D374" s="83"/>
      <c r="E374" s="1" t="s">
        <v>398</v>
      </c>
      <c r="F374" s="2">
        <v>41.0</v>
      </c>
      <c r="G374" s="3" t="s">
        <v>439</v>
      </c>
      <c r="H374" s="48">
        <v>37.65</v>
      </c>
      <c r="I374" s="49">
        <v>4.53</v>
      </c>
      <c r="J374" s="49">
        <v>21.58</v>
      </c>
      <c r="K374" s="49">
        <v>1.32</v>
      </c>
      <c r="L374" s="49">
        <v>0.01</v>
      </c>
      <c r="M374" s="49">
        <v>0.02</v>
      </c>
      <c r="N374" s="49">
        <v>3.61</v>
      </c>
      <c r="O374" s="49">
        <v>31.41</v>
      </c>
      <c r="P374" s="49"/>
      <c r="Q374" s="50">
        <f t="shared" si="8"/>
        <v>100.13</v>
      </c>
      <c r="R374" s="51">
        <f t="shared" si="9"/>
        <v>12</v>
      </c>
      <c r="S374" s="52">
        <f t="shared" si="10"/>
        <v>0.6266195995</v>
      </c>
      <c r="T374" s="52">
        <f t="shared" si="11"/>
        <v>0.0001251583253</v>
      </c>
      <c r="U374" s="52">
        <f t="shared" si="12"/>
        <v>0.4232978591</v>
      </c>
      <c r="V374" s="52">
        <f t="shared" si="13"/>
        <v>0.0002631748626</v>
      </c>
      <c r="W374" s="52">
        <f t="shared" si="14"/>
        <v>0</v>
      </c>
      <c r="X374" s="52">
        <f t="shared" si="15"/>
        <v>0.4371826563</v>
      </c>
      <c r="Y374" s="52">
        <f t="shared" si="16"/>
        <v>0.05088993958</v>
      </c>
      <c r="Z374" s="52">
        <f t="shared" si="17"/>
        <v>0.1123946765</v>
      </c>
      <c r="AA374" s="52">
        <f t="shared" si="18"/>
        <v>0.02353805497</v>
      </c>
      <c r="AB374" s="52">
        <f t="shared" si="19"/>
        <v>1.674311119</v>
      </c>
      <c r="AC374" s="53">
        <f t="shared" si="20"/>
        <v>5.025672788</v>
      </c>
      <c r="AD374" s="54">
        <f t="shared" si="21"/>
        <v>1.253239199</v>
      </c>
      <c r="AE374" s="54">
        <f t="shared" si="22"/>
        <v>0.0002503166506</v>
      </c>
      <c r="AF374" s="54">
        <f t="shared" si="23"/>
        <v>0.6349467886</v>
      </c>
      <c r="AG374" s="54">
        <f t="shared" si="24"/>
        <v>0.0003947622939</v>
      </c>
      <c r="AH374" s="54">
        <f t="shared" si="25"/>
        <v>0</v>
      </c>
      <c r="AI374" s="54">
        <f t="shared" si="26"/>
        <v>0.4371826563</v>
      </c>
      <c r="AJ374" s="54">
        <f t="shared" si="27"/>
        <v>0.05088993958</v>
      </c>
      <c r="AK374" s="54">
        <f t="shared" si="28"/>
        <v>0.1123946765</v>
      </c>
      <c r="AL374" s="54">
        <f t="shared" si="29"/>
        <v>0.02353805497</v>
      </c>
      <c r="AM374" s="54">
        <f t="shared" si="30"/>
        <v>2.512836394</v>
      </c>
      <c r="AN374" s="54">
        <f t="shared" si="31"/>
        <v>-5.025672788</v>
      </c>
      <c r="AO374" s="55">
        <f t="shared" si="32"/>
        <v>2.994041393</v>
      </c>
      <c r="AP374" s="55">
        <f t="shared" si="33"/>
        <v>0.0005980170536</v>
      </c>
      <c r="AQ374" s="55">
        <f t="shared" si="34"/>
        <v>2.022552938</v>
      </c>
      <c r="AR374" s="55">
        <f t="shared" si="35"/>
        <v>0.001257471731</v>
      </c>
      <c r="AS374" s="55">
        <f t="shared" si="36"/>
        <v>0</v>
      </c>
      <c r="AT374" s="55">
        <f t="shared" si="37"/>
        <v>2.088895672</v>
      </c>
      <c r="AU374" s="55">
        <f t="shared" si="38"/>
        <v>0.2431564313</v>
      </c>
      <c r="AV374" s="55">
        <f t="shared" si="39"/>
        <v>0.5370312613</v>
      </c>
      <c r="AW374" s="55">
        <f t="shared" si="40"/>
        <v>0.1124668155</v>
      </c>
      <c r="AX374" s="55">
        <f t="shared" si="41"/>
        <v>8</v>
      </c>
      <c r="AY374" s="55">
        <f t="shared" si="42"/>
        <v>24.01308923</v>
      </c>
      <c r="AZ374" s="54">
        <f t="shared" ref="AZ374:BA374" si="2660">AO374*2</f>
        <v>5.988082786</v>
      </c>
      <c r="BA374" s="54">
        <f t="shared" si="2660"/>
        <v>0.001196034107</v>
      </c>
      <c r="BB374" s="54">
        <f t="shared" ref="BB374:BD374" si="2661">AQ374*(3/2)</f>
        <v>3.033829407</v>
      </c>
      <c r="BC374" s="54">
        <f t="shared" si="2661"/>
        <v>0.001886207596</v>
      </c>
      <c r="BD374" s="54">
        <f t="shared" si="2661"/>
        <v>0</v>
      </c>
      <c r="BE374" s="54">
        <f t="shared" ref="BE374:BH374" si="2662">AT374</f>
        <v>2.088895672</v>
      </c>
      <c r="BF374" s="54">
        <f t="shared" si="2662"/>
        <v>0.2431564313</v>
      </c>
      <c r="BG374" s="54">
        <f t="shared" si="2662"/>
        <v>0.5370312613</v>
      </c>
      <c r="BH374" s="54">
        <f t="shared" si="2662"/>
        <v>0.1124668155</v>
      </c>
      <c r="BI374" s="54">
        <f t="shared" si="46"/>
        <v>12.00654461</v>
      </c>
      <c r="BJ374" s="54">
        <f t="shared" si="47"/>
        <v>-24.01308923</v>
      </c>
      <c r="BK374" s="56">
        <f t="shared" ref="BK374:BN374" si="2663">AO374</f>
        <v>2.994041393</v>
      </c>
      <c r="BL374" s="56">
        <f t="shared" si="2663"/>
        <v>0.0005980170536</v>
      </c>
      <c r="BM374" s="56">
        <f t="shared" si="2663"/>
        <v>2.022552938</v>
      </c>
      <c r="BN374" s="56">
        <f t="shared" si="2663"/>
        <v>0.001257471731</v>
      </c>
      <c r="BO374" s="56">
        <f t="shared" si="49"/>
        <v>0</v>
      </c>
      <c r="BP374" s="56">
        <f t="shared" si="50"/>
        <v>2.088895672</v>
      </c>
      <c r="BQ374" s="56">
        <f t="shared" ref="BQ374:BS374" si="2664">AU374</f>
        <v>0.2431564313</v>
      </c>
      <c r="BR374" s="56">
        <f t="shared" si="2664"/>
        <v>0.5370312613</v>
      </c>
      <c r="BS374" s="56">
        <f t="shared" si="2664"/>
        <v>0.1124668155</v>
      </c>
      <c r="BT374" s="56">
        <f t="shared" si="52"/>
        <v>8</v>
      </c>
      <c r="BU374" s="50">
        <f t="shared" ref="BU374:BX374" si="2665">AZ374</f>
        <v>5.988082786</v>
      </c>
      <c r="BV374" s="50">
        <f t="shared" si="2665"/>
        <v>0.001196034107</v>
      </c>
      <c r="BW374" s="50">
        <f t="shared" si="2665"/>
        <v>3.033829407</v>
      </c>
      <c r="BX374" s="50">
        <f t="shared" si="2665"/>
        <v>0.001886207596</v>
      </c>
      <c r="BY374" s="50">
        <f t="shared" si="54"/>
        <v>0</v>
      </c>
      <c r="BZ374" s="50">
        <f t="shared" si="55"/>
        <v>2.088895672</v>
      </c>
      <c r="CA374" s="50">
        <f t="shared" ref="CA374:CC374" si="2666">BF374</f>
        <v>0.2431564313</v>
      </c>
      <c r="CB374" s="50">
        <f t="shared" si="2666"/>
        <v>0.5370312613</v>
      </c>
      <c r="CC374" s="50">
        <f t="shared" si="2666"/>
        <v>0.1124668155</v>
      </c>
      <c r="CD374" s="50">
        <f t="shared" si="57"/>
        <v>12.00654461</v>
      </c>
      <c r="CE374" s="57">
        <f t="shared" si="58"/>
        <v>37.65</v>
      </c>
      <c r="CF374" s="57">
        <f t="shared" si="59"/>
        <v>0.01</v>
      </c>
      <c r="CG374" s="57">
        <f t="shared" si="60"/>
        <v>21.58</v>
      </c>
      <c r="CH374" s="57">
        <f t="shared" si="61"/>
        <v>0.02</v>
      </c>
      <c r="CI374" s="58">
        <f t="shared" si="62"/>
        <v>0</v>
      </c>
      <c r="CJ374" s="58">
        <f t="shared" si="63"/>
        <v>31.41</v>
      </c>
      <c r="CK374" s="57">
        <f t="shared" si="64"/>
        <v>3.61</v>
      </c>
      <c r="CL374" s="57">
        <f t="shared" si="65"/>
        <v>4.53</v>
      </c>
      <c r="CM374" s="57">
        <f t="shared" si="66"/>
        <v>1.32</v>
      </c>
      <c r="CN374" s="57">
        <f t="shared" si="67"/>
        <v>100.13</v>
      </c>
      <c r="CO374" s="59">
        <f t="shared" si="68"/>
        <v>0.1801181361</v>
      </c>
      <c r="CP374" s="59">
        <f t="shared" si="69"/>
        <v>0.7006072499</v>
      </c>
      <c r="CQ374" s="59">
        <f t="shared" si="70"/>
        <v>0.08155369409</v>
      </c>
      <c r="CR374" s="59">
        <f t="shared" si="71"/>
        <v>0.0377209199</v>
      </c>
      <c r="CS374" s="60">
        <f t="shared" si="72"/>
        <v>18.01181361</v>
      </c>
      <c r="CT374" s="60">
        <f t="shared" si="73"/>
        <v>3.77209199</v>
      </c>
      <c r="CU374" s="60">
        <f t="shared" si="74"/>
        <v>78.2160944</v>
      </c>
      <c r="CV374" s="61">
        <f t="shared" si="75"/>
        <v>0.127779988</v>
      </c>
      <c r="CW374" s="61">
        <f t="shared" si="76"/>
        <v>0.1559823059</v>
      </c>
      <c r="CX374" s="62"/>
    </row>
    <row r="375" ht="15.75" customHeight="1">
      <c r="A375" s="17" t="s">
        <v>53</v>
      </c>
      <c r="B375" s="17" t="s">
        <v>396</v>
      </c>
      <c r="C375" s="17" t="s">
        <v>397</v>
      </c>
      <c r="D375" s="83"/>
      <c r="E375" s="1" t="s">
        <v>398</v>
      </c>
      <c r="F375" s="2">
        <v>42.0</v>
      </c>
      <c r="G375" s="3" t="s">
        <v>440</v>
      </c>
      <c r="H375" s="48">
        <v>36.88</v>
      </c>
      <c r="I375" s="49">
        <v>2.83</v>
      </c>
      <c r="J375" s="49">
        <v>21.03</v>
      </c>
      <c r="K375" s="49">
        <v>0.75</v>
      </c>
      <c r="L375" s="49">
        <v>0.05</v>
      </c>
      <c r="M375" s="49">
        <v>0.07</v>
      </c>
      <c r="N375" s="49">
        <v>8.53</v>
      </c>
      <c r="O375" s="49">
        <v>29.37</v>
      </c>
      <c r="P375" s="49"/>
      <c r="Q375" s="50">
        <f t="shared" si="8"/>
        <v>99.51</v>
      </c>
      <c r="R375" s="51">
        <f t="shared" si="9"/>
        <v>12</v>
      </c>
      <c r="S375" s="52">
        <f t="shared" si="10"/>
        <v>0.6138042717</v>
      </c>
      <c r="T375" s="52">
        <f t="shared" si="11"/>
        <v>0.0006257916264</v>
      </c>
      <c r="U375" s="52">
        <f t="shared" si="12"/>
        <v>0.4125094521</v>
      </c>
      <c r="V375" s="52">
        <f t="shared" si="13"/>
        <v>0.0009211120191</v>
      </c>
      <c r="W375" s="52">
        <f t="shared" si="14"/>
        <v>0</v>
      </c>
      <c r="X375" s="52">
        <f t="shared" si="15"/>
        <v>0.4087887493</v>
      </c>
      <c r="Y375" s="52">
        <f t="shared" si="16"/>
        <v>0.1202468655</v>
      </c>
      <c r="Z375" s="52">
        <f t="shared" si="17"/>
        <v>0.07021565884</v>
      </c>
      <c r="AA375" s="52">
        <f t="shared" si="18"/>
        <v>0.01337389487</v>
      </c>
      <c r="AB375" s="52">
        <f t="shared" si="19"/>
        <v>1.640485796</v>
      </c>
      <c r="AC375" s="53">
        <f t="shared" si="20"/>
        <v>4.923262283</v>
      </c>
      <c r="AD375" s="54">
        <f t="shared" si="21"/>
        <v>1.227608543</v>
      </c>
      <c r="AE375" s="54">
        <f t="shared" si="22"/>
        <v>0.001251583253</v>
      </c>
      <c r="AF375" s="54">
        <f t="shared" si="23"/>
        <v>0.6187641782</v>
      </c>
      <c r="AG375" s="54">
        <f t="shared" si="24"/>
        <v>0.001381668029</v>
      </c>
      <c r="AH375" s="54">
        <f t="shared" si="25"/>
        <v>0</v>
      </c>
      <c r="AI375" s="54">
        <f t="shared" si="26"/>
        <v>0.4087887493</v>
      </c>
      <c r="AJ375" s="54">
        <f t="shared" si="27"/>
        <v>0.1202468655</v>
      </c>
      <c r="AK375" s="54">
        <f t="shared" si="28"/>
        <v>0.07021565884</v>
      </c>
      <c r="AL375" s="54">
        <f t="shared" si="29"/>
        <v>0.01337389487</v>
      </c>
      <c r="AM375" s="54">
        <f t="shared" si="30"/>
        <v>2.461631141</v>
      </c>
      <c r="AN375" s="54">
        <f t="shared" si="31"/>
        <v>-4.923262283</v>
      </c>
      <c r="AO375" s="55">
        <f t="shared" si="32"/>
        <v>2.993280518</v>
      </c>
      <c r="AP375" s="55">
        <f t="shared" si="33"/>
        <v>0.003051738103</v>
      </c>
      <c r="AQ375" s="55">
        <f t="shared" si="34"/>
        <v>2.011645346</v>
      </c>
      <c r="AR375" s="55">
        <f t="shared" si="35"/>
        <v>0.004491898784</v>
      </c>
      <c r="AS375" s="55">
        <f t="shared" si="36"/>
        <v>0</v>
      </c>
      <c r="AT375" s="55">
        <f t="shared" si="37"/>
        <v>1.993500951</v>
      </c>
      <c r="AU375" s="55">
        <f t="shared" si="38"/>
        <v>0.5863963752</v>
      </c>
      <c r="AV375" s="55">
        <f t="shared" si="39"/>
        <v>0.3424139801</v>
      </c>
      <c r="AW375" s="55">
        <f t="shared" si="40"/>
        <v>0.06521919252</v>
      </c>
      <c r="AX375" s="55">
        <f t="shared" si="41"/>
        <v>8</v>
      </c>
      <c r="AY375" s="55">
        <f t="shared" si="42"/>
        <v>24.00880176</v>
      </c>
      <c r="AZ375" s="54">
        <f t="shared" ref="AZ375:BA375" si="2667">AO375*2</f>
        <v>5.986561036</v>
      </c>
      <c r="BA375" s="54">
        <f t="shared" si="2667"/>
        <v>0.006103476206</v>
      </c>
      <c r="BB375" s="54">
        <f t="shared" ref="BB375:BD375" si="2668">AQ375*(3/2)</f>
        <v>3.017468019</v>
      </c>
      <c r="BC375" s="54">
        <f t="shared" si="2668"/>
        <v>0.006737848176</v>
      </c>
      <c r="BD375" s="54">
        <f t="shared" si="2668"/>
        <v>0</v>
      </c>
      <c r="BE375" s="54">
        <f t="shared" ref="BE375:BH375" si="2669">AT375</f>
        <v>1.993500951</v>
      </c>
      <c r="BF375" s="54">
        <f t="shared" si="2669"/>
        <v>0.5863963752</v>
      </c>
      <c r="BG375" s="54">
        <f t="shared" si="2669"/>
        <v>0.3424139801</v>
      </c>
      <c r="BH375" s="54">
        <f t="shared" si="2669"/>
        <v>0.06521919252</v>
      </c>
      <c r="BI375" s="54">
        <f t="shared" si="46"/>
        <v>12.00440088</v>
      </c>
      <c r="BJ375" s="54">
        <f t="shared" si="47"/>
        <v>-24.00880176</v>
      </c>
      <c r="BK375" s="56">
        <f t="shared" ref="BK375:BN375" si="2670">AO375</f>
        <v>2.993280518</v>
      </c>
      <c r="BL375" s="56">
        <f t="shared" si="2670"/>
        <v>0.003051738103</v>
      </c>
      <c r="BM375" s="56">
        <f t="shared" si="2670"/>
        <v>2.011645346</v>
      </c>
      <c r="BN375" s="56">
        <f t="shared" si="2670"/>
        <v>0.004491898784</v>
      </c>
      <c r="BO375" s="56">
        <f t="shared" si="49"/>
        <v>0</v>
      </c>
      <c r="BP375" s="56">
        <f t="shared" si="50"/>
        <v>1.993500951</v>
      </c>
      <c r="BQ375" s="56">
        <f t="shared" ref="BQ375:BS375" si="2671">AU375</f>
        <v>0.5863963752</v>
      </c>
      <c r="BR375" s="56">
        <f t="shared" si="2671"/>
        <v>0.3424139801</v>
      </c>
      <c r="BS375" s="56">
        <f t="shared" si="2671"/>
        <v>0.06521919252</v>
      </c>
      <c r="BT375" s="56">
        <f t="shared" si="52"/>
        <v>8</v>
      </c>
      <c r="BU375" s="50">
        <f t="shared" ref="BU375:BX375" si="2672">AZ375</f>
        <v>5.986561036</v>
      </c>
      <c r="BV375" s="50">
        <f t="shared" si="2672"/>
        <v>0.006103476206</v>
      </c>
      <c r="BW375" s="50">
        <f t="shared" si="2672"/>
        <v>3.017468019</v>
      </c>
      <c r="BX375" s="50">
        <f t="shared" si="2672"/>
        <v>0.006737848176</v>
      </c>
      <c r="BY375" s="50">
        <f t="shared" si="54"/>
        <v>0</v>
      </c>
      <c r="BZ375" s="50">
        <f t="shared" si="55"/>
        <v>1.993500951</v>
      </c>
      <c r="CA375" s="50">
        <f t="shared" ref="CA375:CC375" si="2673">BF375</f>
        <v>0.5863963752</v>
      </c>
      <c r="CB375" s="50">
        <f t="shared" si="2673"/>
        <v>0.3424139801</v>
      </c>
      <c r="CC375" s="50">
        <f t="shared" si="2673"/>
        <v>0.06521919252</v>
      </c>
      <c r="CD375" s="50">
        <f t="shared" si="57"/>
        <v>12.00440088</v>
      </c>
      <c r="CE375" s="57">
        <f t="shared" si="58"/>
        <v>36.88</v>
      </c>
      <c r="CF375" s="57">
        <f t="shared" si="59"/>
        <v>0.05</v>
      </c>
      <c r="CG375" s="57">
        <f t="shared" si="60"/>
        <v>21.03</v>
      </c>
      <c r="CH375" s="57">
        <f t="shared" si="61"/>
        <v>0.07</v>
      </c>
      <c r="CI375" s="58">
        <f t="shared" si="62"/>
        <v>0</v>
      </c>
      <c r="CJ375" s="58">
        <f t="shared" si="63"/>
        <v>29.37</v>
      </c>
      <c r="CK375" s="57">
        <f t="shared" si="64"/>
        <v>8.53</v>
      </c>
      <c r="CL375" s="57">
        <f t="shared" si="65"/>
        <v>2.83</v>
      </c>
      <c r="CM375" s="57">
        <f t="shared" si="66"/>
        <v>0.75</v>
      </c>
      <c r="CN375" s="57">
        <f t="shared" si="67"/>
        <v>99.51</v>
      </c>
      <c r="CO375" s="59">
        <f t="shared" si="68"/>
        <v>0.1146143881</v>
      </c>
      <c r="CP375" s="59">
        <f t="shared" si="69"/>
        <v>0.667273841</v>
      </c>
      <c r="CQ375" s="59">
        <f t="shared" si="70"/>
        <v>0.1962813017</v>
      </c>
      <c r="CR375" s="59">
        <f t="shared" si="71"/>
        <v>0.02183046919</v>
      </c>
      <c r="CS375" s="60">
        <f t="shared" si="72"/>
        <v>11.46143881</v>
      </c>
      <c r="CT375" s="60">
        <f t="shared" si="73"/>
        <v>2.183046919</v>
      </c>
      <c r="CU375" s="60">
        <f t="shared" si="74"/>
        <v>86.35551427</v>
      </c>
      <c r="CV375" s="61">
        <f t="shared" si="75"/>
        <v>0.07913766325</v>
      </c>
      <c r="CW375" s="61">
        <f t="shared" si="76"/>
        <v>0.0992560601</v>
      </c>
      <c r="CX375" s="62"/>
    </row>
    <row r="376" ht="15.75" customHeight="1">
      <c r="A376" s="17" t="s">
        <v>53</v>
      </c>
      <c r="B376" s="17" t="s">
        <v>396</v>
      </c>
      <c r="C376" s="17" t="s">
        <v>397</v>
      </c>
      <c r="D376" s="83"/>
      <c r="E376" s="1" t="s">
        <v>398</v>
      </c>
      <c r="F376" s="2">
        <v>43.0</v>
      </c>
      <c r="G376" s="3" t="s">
        <v>441</v>
      </c>
      <c r="H376" s="48">
        <v>37.0</v>
      </c>
      <c r="I376" s="49">
        <v>2.54</v>
      </c>
      <c r="J376" s="49">
        <v>21.06</v>
      </c>
      <c r="K376" s="49">
        <v>1.3</v>
      </c>
      <c r="L376" s="49">
        <v>0.0</v>
      </c>
      <c r="M376" s="49">
        <v>0.05</v>
      </c>
      <c r="N376" s="49">
        <v>9.48</v>
      </c>
      <c r="O376" s="49">
        <v>28.14</v>
      </c>
      <c r="P376" s="49"/>
      <c r="Q376" s="50">
        <f t="shared" si="8"/>
        <v>99.57</v>
      </c>
      <c r="R376" s="51">
        <f t="shared" si="9"/>
        <v>12</v>
      </c>
      <c r="S376" s="52">
        <f t="shared" si="10"/>
        <v>0.6158014656</v>
      </c>
      <c r="T376" s="52">
        <f t="shared" si="11"/>
        <v>0</v>
      </c>
      <c r="U376" s="52">
        <f t="shared" si="12"/>
        <v>0.4130979107</v>
      </c>
      <c r="V376" s="52">
        <f t="shared" si="13"/>
        <v>0.0006579371565</v>
      </c>
      <c r="W376" s="52">
        <f t="shared" si="14"/>
        <v>0</v>
      </c>
      <c r="X376" s="52">
        <f t="shared" si="15"/>
        <v>0.3916688936</v>
      </c>
      <c r="Y376" s="52">
        <f t="shared" si="16"/>
        <v>0.1336389549</v>
      </c>
      <c r="Z376" s="52">
        <f t="shared" si="17"/>
        <v>0.06302041464</v>
      </c>
      <c r="AA376" s="52">
        <f t="shared" si="18"/>
        <v>0.02318141778</v>
      </c>
      <c r="AB376" s="52">
        <f t="shared" si="19"/>
        <v>1.641066994</v>
      </c>
      <c r="AC376" s="53">
        <f t="shared" si="20"/>
        <v>4.927492768</v>
      </c>
      <c r="AD376" s="54">
        <f t="shared" si="21"/>
        <v>1.231602931</v>
      </c>
      <c r="AE376" s="54">
        <f t="shared" si="22"/>
        <v>0</v>
      </c>
      <c r="AF376" s="54">
        <f t="shared" si="23"/>
        <v>0.619646866</v>
      </c>
      <c r="AG376" s="54">
        <f t="shared" si="24"/>
        <v>0.0009869057347</v>
      </c>
      <c r="AH376" s="54">
        <f t="shared" si="25"/>
        <v>0</v>
      </c>
      <c r="AI376" s="54">
        <f t="shared" si="26"/>
        <v>0.3916688936</v>
      </c>
      <c r="AJ376" s="54">
        <f t="shared" si="27"/>
        <v>0.1336389549</v>
      </c>
      <c r="AK376" s="54">
        <f t="shared" si="28"/>
        <v>0.06302041464</v>
      </c>
      <c r="AL376" s="54">
        <f t="shared" si="29"/>
        <v>0.02318141778</v>
      </c>
      <c r="AM376" s="54">
        <f t="shared" si="30"/>
        <v>2.463746384</v>
      </c>
      <c r="AN376" s="54">
        <f t="shared" si="31"/>
        <v>-4.927492768</v>
      </c>
      <c r="AO376" s="55">
        <f t="shared" si="32"/>
        <v>3.001956496</v>
      </c>
      <c r="AP376" s="55">
        <f t="shared" si="33"/>
        <v>0</v>
      </c>
      <c r="AQ376" s="55">
        <f t="shared" si="34"/>
        <v>2.013801567</v>
      </c>
      <c r="AR376" s="55">
        <f t="shared" si="35"/>
        <v>0.003207362813</v>
      </c>
      <c r="AS376" s="55">
        <f t="shared" si="36"/>
        <v>0</v>
      </c>
      <c r="AT376" s="55">
        <f t="shared" si="37"/>
        <v>1.909337742</v>
      </c>
      <c r="AU376" s="55">
        <f t="shared" si="38"/>
        <v>0.6514734882</v>
      </c>
      <c r="AV376" s="55">
        <f t="shared" si="39"/>
        <v>0.3072167796</v>
      </c>
      <c r="AW376" s="55">
        <f t="shared" si="40"/>
        <v>0.1130065639</v>
      </c>
      <c r="AX376" s="55">
        <f t="shared" si="41"/>
        <v>8</v>
      </c>
      <c r="AY376" s="55">
        <f t="shared" si="42"/>
        <v>24.02092192</v>
      </c>
      <c r="AZ376" s="54">
        <f t="shared" ref="AZ376:BA376" si="2674">AO376*2</f>
        <v>6.003912993</v>
      </c>
      <c r="BA376" s="54">
        <f t="shared" si="2674"/>
        <v>0</v>
      </c>
      <c r="BB376" s="54">
        <f t="shared" ref="BB376:BD376" si="2675">AQ376*(3/2)</f>
        <v>3.020702351</v>
      </c>
      <c r="BC376" s="54">
        <f t="shared" si="2675"/>
        <v>0.00481104422</v>
      </c>
      <c r="BD376" s="54">
        <f t="shared" si="2675"/>
        <v>0</v>
      </c>
      <c r="BE376" s="54">
        <f t="shared" ref="BE376:BH376" si="2676">AT376</f>
        <v>1.909337742</v>
      </c>
      <c r="BF376" s="54">
        <f t="shared" si="2676"/>
        <v>0.6514734882</v>
      </c>
      <c r="BG376" s="54">
        <f t="shared" si="2676"/>
        <v>0.3072167796</v>
      </c>
      <c r="BH376" s="54">
        <f t="shared" si="2676"/>
        <v>0.1130065639</v>
      </c>
      <c r="BI376" s="54">
        <f t="shared" si="46"/>
        <v>12.01046096</v>
      </c>
      <c r="BJ376" s="54">
        <f t="shared" si="47"/>
        <v>-24.02092192</v>
      </c>
      <c r="BK376" s="56">
        <f t="shared" ref="BK376:BN376" si="2677">AO376</f>
        <v>3.001956496</v>
      </c>
      <c r="BL376" s="56">
        <f t="shared" si="2677"/>
        <v>0</v>
      </c>
      <c r="BM376" s="56">
        <f t="shared" si="2677"/>
        <v>2.013801567</v>
      </c>
      <c r="BN376" s="56">
        <f t="shared" si="2677"/>
        <v>0.003207362813</v>
      </c>
      <c r="BO376" s="56">
        <f t="shared" si="49"/>
        <v>0</v>
      </c>
      <c r="BP376" s="56">
        <f t="shared" si="50"/>
        <v>1.909337742</v>
      </c>
      <c r="BQ376" s="56">
        <f t="shared" ref="BQ376:BS376" si="2678">AU376</f>
        <v>0.6514734882</v>
      </c>
      <c r="BR376" s="56">
        <f t="shared" si="2678"/>
        <v>0.3072167796</v>
      </c>
      <c r="BS376" s="56">
        <f t="shared" si="2678"/>
        <v>0.1130065639</v>
      </c>
      <c r="BT376" s="56">
        <f t="shared" si="52"/>
        <v>8</v>
      </c>
      <c r="BU376" s="50">
        <f t="shared" ref="BU376:BX376" si="2679">AZ376</f>
        <v>6.003912993</v>
      </c>
      <c r="BV376" s="50">
        <f t="shared" si="2679"/>
        <v>0</v>
      </c>
      <c r="BW376" s="50">
        <f t="shared" si="2679"/>
        <v>3.020702351</v>
      </c>
      <c r="BX376" s="50">
        <f t="shared" si="2679"/>
        <v>0.00481104422</v>
      </c>
      <c r="BY376" s="50">
        <f t="shared" si="54"/>
        <v>0</v>
      </c>
      <c r="BZ376" s="50">
        <f t="shared" si="55"/>
        <v>1.909337742</v>
      </c>
      <c r="CA376" s="50">
        <f t="shared" ref="CA376:CC376" si="2680">BF376</f>
        <v>0.6514734882</v>
      </c>
      <c r="CB376" s="50">
        <f t="shared" si="2680"/>
        <v>0.3072167796</v>
      </c>
      <c r="CC376" s="50">
        <f t="shared" si="2680"/>
        <v>0.1130065639</v>
      </c>
      <c r="CD376" s="50">
        <f t="shared" si="57"/>
        <v>12.01046096</v>
      </c>
      <c r="CE376" s="57">
        <f t="shared" si="58"/>
        <v>37</v>
      </c>
      <c r="CF376" s="57">
        <f t="shared" si="59"/>
        <v>0</v>
      </c>
      <c r="CG376" s="57">
        <f t="shared" si="60"/>
        <v>21.06</v>
      </c>
      <c r="CH376" s="57">
        <f t="shared" si="61"/>
        <v>0.05</v>
      </c>
      <c r="CI376" s="58">
        <f t="shared" si="62"/>
        <v>0</v>
      </c>
      <c r="CJ376" s="58">
        <f t="shared" si="63"/>
        <v>28.14</v>
      </c>
      <c r="CK376" s="57">
        <f t="shared" si="64"/>
        <v>9.48</v>
      </c>
      <c r="CL376" s="57">
        <f t="shared" si="65"/>
        <v>2.54</v>
      </c>
      <c r="CM376" s="57">
        <f t="shared" si="66"/>
        <v>1.3</v>
      </c>
      <c r="CN376" s="57">
        <f t="shared" si="67"/>
        <v>99.57</v>
      </c>
      <c r="CO376" s="59">
        <f t="shared" si="68"/>
        <v>0.1030571005</v>
      </c>
      <c r="CP376" s="59">
        <f t="shared" si="69"/>
        <v>0.6404950009</v>
      </c>
      <c r="CQ376" s="59">
        <f t="shared" si="70"/>
        <v>0.2185393937</v>
      </c>
      <c r="CR376" s="59">
        <f t="shared" si="71"/>
        <v>0.03790850496</v>
      </c>
      <c r="CS376" s="60">
        <f t="shared" si="72"/>
        <v>10.30571005</v>
      </c>
      <c r="CT376" s="60">
        <f t="shared" si="73"/>
        <v>3.790850496</v>
      </c>
      <c r="CU376" s="60">
        <f t="shared" si="74"/>
        <v>85.90343945</v>
      </c>
      <c r="CV376" s="61">
        <f t="shared" si="75"/>
        <v>0.08943705521</v>
      </c>
      <c r="CW376" s="61">
        <f t="shared" si="76"/>
        <v>0.08924744903</v>
      </c>
      <c r="CX376" s="62"/>
    </row>
    <row r="377" ht="15.75" customHeight="1">
      <c r="A377" s="17" t="s">
        <v>53</v>
      </c>
      <c r="B377" s="17" t="s">
        <v>396</v>
      </c>
      <c r="C377" s="17" t="s">
        <v>397</v>
      </c>
      <c r="D377" s="83"/>
      <c r="E377" s="1" t="s">
        <v>398</v>
      </c>
      <c r="F377" s="2">
        <v>44.0</v>
      </c>
      <c r="G377" s="3" t="s">
        <v>442</v>
      </c>
      <c r="H377" s="48">
        <v>37.45</v>
      </c>
      <c r="I377" s="49">
        <v>3.48</v>
      </c>
      <c r="J377" s="49">
        <v>21.55</v>
      </c>
      <c r="K377" s="49">
        <v>1.29</v>
      </c>
      <c r="L377" s="49">
        <v>0.03</v>
      </c>
      <c r="M377" s="49">
        <v>0.05</v>
      </c>
      <c r="N377" s="49">
        <v>6.16</v>
      </c>
      <c r="O377" s="49">
        <v>30.04</v>
      </c>
      <c r="P377" s="49"/>
      <c r="Q377" s="50">
        <f t="shared" si="8"/>
        <v>100.05</v>
      </c>
      <c r="R377" s="51">
        <f t="shared" si="9"/>
        <v>12</v>
      </c>
      <c r="S377" s="52">
        <f t="shared" si="10"/>
        <v>0.6232909429</v>
      </c>
      <c r="T377" s="52">
        <f t="shared" si="11"/>
        <v>0.0003754749758</v>
      </c>
      <c r="U377" s="52">
        <f t="shared" si="12"/>
        <v>0.4227094005</v>
      </c>
      <c r="V377" s="52">
        <f t="shared" si="13"/>
        <v>0.0006579371565</v>
      </c>
      <c r="W377" s="52">
        <f t="shared" si="14"/>
        <v>0</v>
      </c>
      <c r="X377" s="52">
        <f t="shared" si="15"/>
        <v>0.4181141992</v>
      </c>
      <c r="Y377" s="52">
        <f t="shared" si="16"/>
        <v>0.08683712682</v>
      </c>
      <c r="Z377" s="52">
        <f t="shared" si="17"/>
        <v>0.0863429303</v>
      </c>
      <c r="AA377" s="52">
        <f t="shared" si="18"/>
        <v>0.02300309918</v>
      </c>
      <c r="AB377" s="52">
        <f t="shared" si="19"/>
        <v>1.661331111</v>
      </c>
      <c r="AC377" s="53">
        <f t="shared" si="20"/>
        <v>4.993362395</v>
      </c>
      <c r="AD377" s="54">
        <f t="shared" si="21"/>
        <v>1.246581886</v>
      </c>
      <c r="AE377" s="54">
        <f t="shared" si="22"/>
        <v>0.0007509499517</v>
      </c>
      <c r="AF377" s="54">
        <f t="shared" si="23"/>
        <v>0.6340641008</v>
      </c>
      <c r="AG377" s="54">
        <f t="shared" si="24"/>
        <v>0.0009869057347</v>
      </c>
      <c r="AH377" s="54">
        <f t="shared" si="25"/>
        <v>0</v>
      </c>
      <c r="AI377" s="54">
        <f t="shared" si="26"/>
        <v>0.4181141992</v>
      </c>
      <c r="AJ377" s="54">
        <f t="shared" si="27"/>
        <v>0.08683712682</v>
      </c>
      <c r="AK377" s="54">
        <f t="shared" si="28"/>
        <v>0.0863429303</v>
      </c>
      <c r="AL377" s="54">
        <f t="shared" si="29"/>
        <v>0.02300309918</v>
      </c>
      <c r="AM377" s="54">
        <f t="shared" si="30"/>
        <v>2.496681198</v>
      </c>
      <c r="AN377" s="54">
        <f t="shared" si="31"/>
        <v>-4.993362395</v>
      </c>
      <c r="AO377" s="55">
        <f t="shared" si="32"/>
        <v>3.001405024</v>
      </c>
      <c r="AP377" s="55">
        <f t="shared" si="33"/>
        <v>0.001808068113</v>
      </c>
      <c r="AQ377" s="55">
        <f t="shared" si="34"/>
        <v>2.035521505</v>
      </c>
      <c r="AR377" s="55">
        <f t="shared" si="35"/>
        <v>0.003168240947</v>
      </c>
      <c r="AS377" s="55">
        <f t="shared" si="36"/>
        <v>0</v>
      </c>
      <c r="AT377" s="55">
        <f t="shared" si="37"/>
        <v>2.013393701</v>
      </c>
      <c r="AU377" s="55">
        <f t="shared" si="38"/>
        <v>0.4181568683</v>
      </c>
      <c r="AV377" s="55">
        <f t="shared" si="39"/>
        <v>0.4157771066</v>
      </c>
      <c r="AW377" s="55">
        <f t="shared" si="40"/>
        <v>0.1107694861</v>
      </c>
      <c r="AX377" s="55">
        <f t="shared" si="41"/>
        <v>8</v>
      </c>
      <c r="AY377" s="55">
        <f t="shared" si="42"/>
        <v>24.04511593</v>
      </c>
      <c r="AZ377" s="54">
        <f t="shared" ref="AZ377:BA377" si="2681">AO377*2</f>
        <v>6.002810048</v>
      </c>
      <c r="BA377" s="54">
        <f t="shared" si="2681"/>
        <v>0.003616136226</v>
      </c>
      <c r="BB377" s="54">
        <f t="shared" ref="BB377:BD377" si="2682">AQ377*(3/2)</f>
        <v>3.053282258</v>
      </c>
      <c r="BC377" s="54">
        <f t="shared" si="2682"/>
        <v>0.00475236142</v>
      </c>
      <c r="BD377" s="54">
        <f t="shared" si="2682"/>
        <v>0</v>
      </c>
      <c r="BE377" s="54">
        <f t="shared" ref="BE377:BH377" si="2683">AT377</f>
        <v>2.013393701</v>
      </c>
      <c r="BF377" s="54">
        <f t="shared" si="2683"/>
        <v>0.4181568683</v>
      </c>
      <c r="BG377" s="54">
        <f t="shared" si="2683"/>
        <v>0.4157771066</v>
      </c>
      <c r="BH377" s="54">
        <f t="shared" si="2683"/>
        <v>0.1107694861</v>
      </c>
      <c r="BI377" s="54">
        <f t="shared" si="46"/>
        <v>12.02255797</v>
      </c>
      <c r="BJ377" s="54">
        <f t="shared" si="47"/>
        <v>-24.04511593</v>
      </c>
      <c r="BK377" s="56">
        <f t="shared" ref="BK377:BN377" si="2684">AO377</f>
        <v>3.001405024</v>
      </c>
      <c r="BL377" s="56">
        <f t="shared" si="2684"/>
        <v>0.001808068113</v>
      </c>
      <c r="BM377" s="56">
        <f t="shared" si="2684"/>
        <v>2.035521505</v>
      </c>
      <c r="BN377" s="56">
        <f t="shared" si="2684"/>
        <v>0.003168240947</v>
      </c>
      <c r="BO377" s="56">
        <f t="shared" si="49"/>
        <v>0</v>
      </c>
      <c r="BP377" s="56">
        <f t="shared" si="50"/>
        <v>2.013393701</v>
      </c>
      <c r="BQ377" s="56">
        <f t="shared" ref="BQ377:BS377" si="2685">AU377</f>
        <v>0.4181568683</v>
      </c>
      <c r="BR377" s="56">
        <f t="shared" si="2685"/>
        <v>0.4157771066</v>
      </c>
      <c r="BS377" s="56">
        <f t="shared" si="2685"/>
        <v>0.1107694861</v>
      </c>
      <c r="BT377" s="56">
        <f t="shared" si="52"/>
        <v>8</v>
      </c>
      <c r="BU377" s="50">
        <f t="shared" ref="BU377:BX377" si="2686">AZ377</f>
        <v>6.002810048</v>
      </c>
      <c r="BV377" s="50">
        <f t="shared" si="2686"/>
        <v>0.003616136226</v>
      </c>
      <c r="BW377" s="50">
        <f t="shared" si="2686"/>
        <v>3.053282258</v>
      </c>
      <c r="BX377" s="50">
        <f t="shared" si="2686"/>
        <v>0.00475236142</v>
      </c>
      <c r="BY377" s="50">
        <f t="shared" si="54"/>
        <v>0</v>
      </c>
      <c r="BZ377" s="50">
        <f t="shared" si="55"/>
        <v>2.013393701</v>
      </c>
      <c r="CA377" s="50">
        <f t="shared" ref="CA377:CC377" si="2687">BF377</f>
        <v>0.4181568683</v>
      </c>
      <c r="CB377" s="50">
        <f t="shared" si="2687"/>
        <v>0.4157771066</v>
      </c>
      <c r="CC377" s="50">
        <f t="shared" si="2687"/>
        <v>0.1107694861</v>
      </c>
      <c r="CD377" s="50">
        <f t="shared" si="57"/>
        <v>12.02255797</v>
      </c>
      <c r="CE377" s="57">
        <f t="shared" si="58"/>
        <v>37.45</v>
      </c>
      <c r="CF377" s="57">
        <f t="shared" si="59"/>
        <v>0.03</v>
      </c>
      <c r="CG377" s="57">
        <f t="shared" si="60"/>
        <v>21.55</v>
      </c>
      <c r="CH377" s="57">
        <f t="shared" si="61"/>
        <v>0.05</v>
      </c>
      <c r="CI377" s="58">
        <f t="shared" si="62"/>
        <v>0</v>
      </c>
      <c r="CJ377" s="58">
        <f t="shared" si="63"/>
        <v>30.04</v>
      </c>
      <c r="CK377" s="57">
        <f t="shared" si="64"/>
        <v>6.16</v>
      </c>
      <c r="CL377" s="57">
        <f t="shared" si="65"/>
        <v>3.48</v>
      </c>
      <c r="CM377" s="57">
        <f t="shared" si="66"/>
        <v>1.29</v>
      </c>
      <c r="CN377" s="57">
        <f t="shared" si="67"/>
        <v>100.05</v>
      </c>
      <c r="CO377" s="59">
        <f t="shared" si="68"/>
        <v>0.140555595</v>
      </c>
      <c r="CP377" s="59">
        <f t="shared" si="69"/>
        <v>0.6806381233</v>
      </c>
      <c r="CQ377" s="59">
        <f t="shared" si="70"/>
        <v>0.1413600857</v>
      </c>
      <c r="CR377" s="59">
        <f t="shared" si="71"/>
        <v>0.037446196</v>
      </c>
      <c r="CS377" s="60">
        <f t="shared" si="72"/>
        <v>14.0555595</v>
      </c>
      <c r="CT377" s="60">
        <f t="shared" si="73"/>
        <v>3.7446196</v>
      </c>
      <c r="CU377" s="60">
        <f t="shared" si="74"/>
        <v>82.1998209</v>
      </c>
      <c r="CV377" s="61">
        <f t="shared" si="75"/>
        <v>0.1077239935</v>
      </c>
      <c r="CW377" s="61">
        <f t="shared" si="76"/>
        <v>0.1217211453</v>
      </c>
      <c r="CX377" s="62"/>
    </row>
    <row r="378" ht="15.75" customHeight="1">
      <c r="A378" s="17" t="s">
        <v>53</v>
      </c>
      <c r="B378" s="17" t="s">
        <v>396</v>
      </c>
      <c r="C378" s="17" t="s">
        <v>397</v>
      </c>
      <c r="D378" s="83"/>
      <c r="E378" s="1" t="s">
        <v>398</v>
      </c>
      <c r="F378" s="2">
        <v>45.0</v>
      </c>
      <c r="G378" s="3" t="s">
        <v>443</v>
      </c>
      <c r="H378" s="48">
        <v>37.46</v>
      </c>
      <c r="I378" s="49">
        <v>3.67</v>
      </c>
      <c r="J378" s="49">
        <v>21.23</v>
      </c>
      <c r="K378" s="49">
        <v>1.26</v>
      </c>
      <c r="L378" s="49">
        <v>0.02</v>
      </c>
      <c r="M378" s="49">
        <v>0.03</v>
      </c>
      <c r="N378" s="49">
        <v>2.53</v>
      </c>
      <c r="O378" s="49">
        <v>33.52</v>
      </c>
      <c r="P378" s="49"/>
      <c r="Q378" s="50">
        <f t="shared" si="8"/>
        <v>99.72</v>
      </c>
      <c r="R378" s="51">
        <f t="shared" si="9"/>
        <v>12</v>
      </c>
      <c r="S378" s="52">
        <f t="shared" si="10"/>
        <v>0.6234573757</v>
      </c>
      <c r="T378" s="52">
        <f t="shared" si="11"/>
        <v>0.0002503166506</v>
      </c>
      <c r="U378" s="52">
        <f t="shared" si="12"/>
        <v>0.4164325092</v>
      </c>
      <c r="V378" s="52">
        <f t="shared" si="13"/>
        <v>0.0003947622939</v>
      </c>
      <c r="W378" s="52">
        <f t="shared" si="14"/>
        <v>0</v>
      </c>
      <c r="X378" s="52">
        <f t="shared" si="15"/>
        <v>0.4665508641</v>
      </c>
      <c r="Y378" s="52">
        <f t="shared" si="16"/>
        <v>0.03566524851</v>
      </c>
      <c r="Z378" s="52">
        <f t="shared" si="17"/>
        <v>0.09105705581</v>
      </c>
      <c r="AA378" s="52">
        <f t="shared" si="18"/>
        <v>0.02246814338</v>
      </c>
      <c r="AB378" s="52">
        <f t="shared" si="19"/>
        <v>1.656276276</v>
      </c>
      <c r="AC378" s="53">
        <f t="shared" si="20"/>
        <v>4.976795207</v>
      </c>
      <c r="AD378" s="54">
        <f t="shared" si="21"/>
        <v>1.246914751</v>
      </c>
      <c r="AE378" s="54">
        <f t="shared" si="22"/>
        <v>0.0005006333011</v>
      </c>
      <c r="AF378" s="54">
        <f t="shared" si="23"/>
        <v>0.6246487638</v>
      </c>
      <c r="AG378" s="54">
        <f t="shared" si="24"/>
        <v>0.0005921434408</v>
      </c>
      <c r="AH378" s="54">
        <f t="shared" si="25"/>
        <v>0</v>
      </c>
      <c r="AI378" s="54">
        <f t="shared" si="26"/>
        <v>0.4665508641</v>
      </c>
      <c r="AJ378" s="54">
        <f t="shared" si="27"/>
        <v>0.03566524851</v>
      </c>
      <c r="AK378" s="54">
        <f t="shared" si="28"/>
        <v>0.09105705581</v>
      </c>
      <c r="AL378" s="54">
        <f t="shared" si="29"/>
        <v>0.02246814338</v>
      </c>
      <c r="AM378" s="54">
        <f t="shared" si="30"/>
        <v>2.488397604</v>
      </c>
      <c r="AN378" s="54">
        <f t="shared" si="31"/>
        <v>-4.976795207</v>
      </c>
      <c r="AO378" s="55">
        <f t="shared" si="32"/>
        <v>3.011368984</v>
      </c>
      <c r="AP378" s="55">
        <f t="shared" si="33"/>
        <v>0.001209057471</v>
      </c>
      <c r="AQ378" s="55">
        <f t="shared" si="34"/>
        <v>2.011415681</v>
      </c>
      <c r="AR378" s="55">
        <f t="shared" si="35"/>
        <v>0.001906746113</v>
      </c>
      <c r="AS378" s="55">
        <f t="shared" si="36"/>
        <v>0</v>
      </c>
      <c r="AT378" s="55">
        <f t="shared" si="37"/>
        <v>2.253492951</v>
      </c>
      <c r="AU378" s="55">
        <f t="shared" si="38"/>
        <v>0.1722671467</v>
      </c>
      <c r="AV378" s="55">
        <f t="shared" si="39"/>
        <v>0.4398157826</v>
      </c>
      <c r="AW378" s="55">
        <f t="shared" si="40"/>
        <v>0.1085236501</v>
      </c>
      <c r="AX378" s="55">
        <f t="shared" si="41"/>
        <v>8</v>
      </c>
      <c r="AY378" s="55">
        <f t="shared" si="42"/>
        <v>24.03847851</v>
      </c>
      <c r="AZ378" s="54">
        <f t="shared" ref="AZ378:BA378" si="2688">AO378*2</f>
        <v>6.022737968</v>
      </c>
      <c r="BA378" s="54">
        <f t="shared" si="2688"/>
        <v>0.002418114941</v>
      </c>
      <c r="BB378" s="54">
        <f t="shared" ref="BB378:BD378" si="2689">AQ378*(3/2)</f>
        <v>3.017123522</v>
      </c>
      <c r="BC378" s="54">
        <f t="shared" si="2689"/>
        <v>0.00286011917</v>
      </c>
      <c r="BD378" s="54">
        <f t="shared" si="2689"/>
        <v>0</v>
      </c>
      <c r="BE378" s="54">
        <f t="shared" ref="BE378:BH378" si="2690">AT378</f>
        <v>2.253492951</v>
      </c>
      <c r="BF378" s="54">
        <f t="shared" si="2690"/>
        <v>0.1722671467</v>
      </c>
      <c r="BG378" s="54">
        <f t="shared" si="2690"/>
        <v>0.4398157826</v>
      </c>
      <c r="BH378" s="54">
        <f t="shared" si="2690"/>
        <v>0.1085236501</v>
      </c>
      <c r="BI378" s="54">
        <f t="shared" si="46"/>
        <v>12.01923926</v>
      </c>
      <c r="BJ378" s="54">
        <f t="shared" si="47"/>
        <v>-24.03847851</v>
      </c>
      <c r="BK378" s="56">
        <f t="shared" ref="BK378:BN378" si="2691">AO378</f>
        <v>3.011368984</v>
      </c>
      <c r="BL378" s="56">
        <f t="shared" si="2691"/>
        <v>0.001209057471</v>
      </c>
      <c r="BM378" s="56">
        <f t="shared" si="2691"/>
        <v>2.011415681</v>
      </c>
      <c r="BN378" s="56">
        <f t="shared" si="2691"/>
        <v>0.001906746113</v>
      </c>
      <c r="BO378" s="56">
        <f t="shared" si="49"/>
        <v>0</v>
      </c>
      <c r="BP378" s="56">
        <f t="shared" si="50"/>
        <v>2.253492951</v>
      </c>
      <c r="BQ378" s="56">
        <f t="shared" ref="BQ378:BS378" si="2692">AU378</f>
        <v>0.1722671467</v>
      </c>
      <c r="BR378" s="56">
        <f t="shared" si="2692"/>
        <v>0.4398157826</v>
      </c>
      <c r="BS378" s="56">
        <f t="shared" si="2692"/>
        <v>0.1085236501</v>
      </c>
      <c r="BT378" s="56">
        <f t="shared" si="52"/>
        <v>8</v>
      </c>
      <c r="BU378" s="50">
        <f t="shared" ref="BU378:BX378" si="2693">AZ378</f>
        <v>6.022737968</v>
      </c>
      <c r="BV378" s="50">
        <f t="shared" si="2693"/>
        <v>0.002418114941</v>
      </c>
      <c r="BW378" s="50">
        <f t="shared" si="2693"/>
        <v>3.017123522</v>
      </c>
      <c r="BX378" s="50">
        <f t="shared" si="2693"/>
        <v>0.00286011917</v>
      </c>
      <c r="BY378" s="50">
        <f t="shared" si="54"/>
        <v>0</v>
      </c>
      <c r="BZ378" s="50">
        <f t="shared" si="55"/>
        <v>2.253492951</v>
      </c>
      <c r="CA378" s="50">
        <f t="shared" ref="CA378:CC378" si="2694">BF378</f>
        <v>0.1722671467</v>
      </c>
      <c r="CB378" s="50">
        <f t="shared" si="2694"/>
        <v>0.4398157826</v>
      </c>
      <c r="CC378" s="50">
        <f t="shared" si="2694"/>
        <v>0.1085236501</v>
      </c>
      <c r="CD378" s="50">
        <f t="shared" si="57"/>
        <v>12.01923926</v>
      </c>
      <c r="CE378" s="57">
        <f t="shared" si="58"/>
        <v>37.46</v>
      </c>
      <c r="CF378" s="57">
        <f t="shared" si="59"/>
        <v>0.02</v>
      </c>
      <c r="CG378" s="57">
        <f t="shared" si="60"/>
        <v>21.23</v>
      </c>
      <c r="CH378" s="57">
        <f t="shared" si="61"/>
        <v>0.03</v>
      </c>
      <c r="CI378" s="58">
        <f t="shared" si="62"/>
        <v>0</v>
      </c>
      <c r="CJ378" s="58">
        <f t="shared" si="63"/>
        <v>33.52</v>
      </c>
      <c r="CK378" s="57">
        <f t="shared" si="64"/>
        <v>2.53</v>
      </c>
      <c r="CL378" s="57">
        <f t="shared" si="65"/>
        <v>3.67</v>
      </c>
      <c r="CM378" s="57">
        <f t="shared" si="66"/>
        <v>1.26</v>
      </c>
      <c r="CN378" s="57">
        <f t="shared" si="67"/>
        <v>99.72</v>
      </c>
      <c r="CO378" s="59">
        <f t="shared" si="68"/>
        <v>0.1478819986</v>
      </c>
      <c r="CP378" s="59">
        <f t="shared" si="69"/>
        <v>0.7577059638</v>
      </c>
      <c r="CQ378" s="59">
        <f t="shared" si="70"/>
        <v>0.05792245515</v>
      </c>
      <c r="CR378" s="59">
        <f t="shared" si="71"/>
        <v>0.03648958248</v>
      </c>
      <c r="CS378" s="60">
        <f t="shared" si="72"/>
        <v>14.78819986</v>
      </c>
      <c r="CT378" s="60">
        <f t="shared" si="73"/>
        <v>3.648958248</v>
      </c>
      <c r="CU378" s="60">
        <f t="shared" si="74"/>
        <v>81.56284189</v>
      </c>
      <c r="CV378" s="61">
        <f t="shared" si="75"/>
        <v>0.1104305818</v>
      </c>
      <c r="CW378" s="61">
        <f t="shared" si="76"/>
        <v>0.1280658108</v>
      </c>
      <c r="CX378" s="62"/>
    </row>
    <row r="379" ht="15.75" customHeight="1">
      <c r="A379" s="17" t="s">
        <v>53</v>
      </c>
      <c r="B379" s="17" t="s">
        <v>396</v>
      </c>
      <c r="C379" s="17" t="s">
        <v>397</v>
      </c>
      <c r="D379" s="83"/>
      <c r="E379" s="1" t="s">
        <v>398</v>
      </c>
      <c r="F379" s="2">
        <v>46.0</v>
      </c>
      <c r="G379" s="3" t="s">
        <v>444</v>
      </c>
      <c r="H379" s="48">
        <v>37.26</v>
      </c>
      <c r="I379" s="49">
        <v>2.89</v>
      </c>
      <c r="J379" s="49">
        <v>21.03</v>
      </c>
      <c r="K379" s="49">
        <v>2.34</v>
      </c>
      <c r="L379" s="49">
        <v>0.0</v>
      </c>
      <c r="M379" s="49">
        <v>0.0</v>
      </c>
      <c r="N379" s="49">
        <v>3.37</v>
      </c>
      <c r="O379" s="49">
        <v>32.0</v>
      </c>
      <c r="P379" s="49"/>
      <c r="Q379" s="50">
        <f t="shared" si="8"/>
        <v>98.89</v>
      </c>
      <c r="R379" s="51">
        <f t="shared" si="9"/>
        <v>12</v>
      </c>
      <c r="S379" s="52">
        <f t="shared" si="10"/>
        <v>0.6201287191</v>
      </c>
      <c r="T379" s="52">
        <f t="shared" si="11"/>
        <v>0</v>
      </c>
      <c r="U379" s="52">
        <f t="shared" si="12"/>
        <v>0.4125094521</v>
      </c>
      <c r="V379" s="52">
        <f t="shared" si="13"/>
        <v>0</v>
      </c>
      <c r="W379" s="52">
        <f t="shared" si="14"/>
        <v>0</v>
      </c>
      <c r="X379" s="52">
        <f t="shared" si="15"/>
        <v>0.4453946196</v>
      </c>
      <c r="Y379" s="52">
        <f t="shared" si="16"/>
        <v>0.0475066749</v>
      </c>
      <c r="Z379" s="52">
        <f t="shared" si="17"/>
        <v>0.07170433005</v>
      </c>
      <c r="AA379" s="52">
        <f t="shared" si="18"/>
        <v>0.041726552</v>
      </c>
      <c r="AB379" s="52">
        <f t="shared" si="19"/>
        <v>1.638970348</v>
      </c>
      <c r="AC379" s="53">
        <f t="shared" si="20"/>
        <v>4.930707586</v>
      </c>
      <c r="AD379" s="54">
        <f t="shared" si="21"/>
        <v>1.240257438</v>
      </c>
      <c r="AE379" s="54">
        <f t="shared" si="22"/>
        <v>0</v>
      </c>
      <c r="AF379" s="54">
        <f t="shared" si="23"/>
        <v>0.6187641782</v>
      </c>
      <c r="AG379" s="54">
        <f t="shared" si="24"/>
        <v>0</v>
      </c>
      <c r="AH379" s="54">
        <f t="shared" si="25"/>
        <v>0</v>
      </c>
      <c r="AI379" s="54">
        <f t="shared" si="26"/>
        <v>0.4453946196</v>
      </c>
      <c r="AJ379" s="54">
        <f t="shared" si="27"/>
        <v>0.0475066749</v>
      </c>
      <c r="AK379" s="54">
        <f t="shared" si="28"/>
        <v>0.07170433005</v>
      </c>
      <c r="AL379" s="54">
        <f t="shared" si="29"/>
        <v>0.041726552</v>
      </c>
      <c r="AM379" s="54">
        <f t="shared" si="30"/>
        <v>2.465353793</v>
      </c>
      <c r="AN379" s="54">
        <f t="shared" si="31"/>
        <v>-4.930707586</v>
      </c>
      <c r="AO379" s="55">
        <f t="shared" si="32"/>
        <v>3.026918553</v>
      </c>
      <c r="AP379" s="55">
        <f t="shared" si="33"/>
        <v>0</v>
      </c>
      <c r="AQ379" s="55">
        <f t="shared" si="34"/>
        <v>2.013505382</v>
      </c>
      <c r="AR379" s="55">
        <f t="shared" si="35"/>
        <v>0</v>
      </c>
      <c r="AS379" s="55">
        <f t="shared" si="36"/>
        <v>0</v>
      </c>
      <c r="AT379" s="55">
        <f t="shared" si="37"/>
        <v>2.174021612</v>
      </c>
      <c r="AU379" s="55">
        <f t="shared" si="38"/>
        <v>0.2318854638</v>
      </c>
      <c r="AV379" s="55">
        <f t="shared" si="39"/>
        <v>0.3499969607</v>
      </c>
      <c r="AW379" s="55">
        <f t="shared" si="40"/>
        <v>0.2036720288</v>
      </c>
      <c r="AX379" s="55">
        <f t="shared" si="41"/>
        <v>8</v>
      </c>
      <c r="AY379" s="55">
        <f t="shared" si="42"/>
        <v>24.06734249</v>
      </c>
      <c r="AZ379" s="54">
        <f t="shared" ref="AZ379:BA379" si="2695">AO379*2</f>
        <v>6.053837105</v>
      </c>
      <c r="BA379" s="54">
        <f t="shared" si="2695"/>
        <v>0</v>
      </c>
      <c r="BB379" s="54">
        <f t="shared" ref="BB379:BD379" si="2696">AQ379*(3/2)</f>
        <v>3.020258074</v>
      </c>
      <c r="BC379" s="54">
        <f t="shared" si="2696"/>
        <v>0</v>
      </c>
      <c r="BD379" s="54">
        <f t="shared" si="2696"/>
        <v>0</v>
      </c>
      <c r="BE379" s="54">
        <f t="shared" ref="BE379:BH379" si="2697">AT379</f>
        <v>2.174021612</v>
      </c>
      <c r="BF379" s="54">
        <f t="shared" si="2697"/>
        <v>0.2318854638</v>
      </c>
      <c r="BG379" s="54">
        <f t="shared" si="2697"/>
        <v>0.3499969607</v>
      </c>
      <c r="BH379" s="54">
        <f t="shared" si="2697"/>
        <v>0.2036720288</v>
      </c>
      <c r="BI379" s="54">
        <f t="shared" si="46"/>
        <v>12.03367124</v>
      </c>
      <c r="BJ379" s="54">
        <f t="shared" si="47"/>
        <v>-24.06734249</v>
      </c>
      <c r="BK379" s="56">
        <f t="shared" ref="BK379:BN379" si="2698">AO379</f>
        <v>3.026918553</v>
      </c>
      <c r="BL379" s="56">
        <f t="shared" si="2698"/>
        <v>0</v>
      </c>
      <c r="BM379" s="56">
        <f t="shared" si="2698"/>
        <v>2.013505382</v>
      </c>
      <c r="BN379" s="56">
        <f t="shared" si="2698"/>
        <v>0</v>
      </c>
      <c r="BO379" s="56">
        <f t="shared" si="49"/>
        <v>0</v>
      </c>
      <c r="BP379" s="56">
        <f t="shared" si="50"/>
        <v>2.174021612</v>
      </c>
      <c r="BQ379" s="56">
        <f t="shared" ref="BQ379:BS379" si="2699">AU379</f>
        <v>0.2318854638</v>
      </c>
      <c r="BR379" s="56">
        <f t="shared" si="2699"/>
        <v>0.3499969607</v>
      </c>
      <c r="BS379" s="56">
        <f t="shared" si="2699"/>
        <v>0.2036720288</v>
      </c>
      <c r="BT379" s="56">
        <f t="shared" si="52"/>
        <v>8</v>
      </c>
      <c r="BU379" s="50">
        <f t="shared" ref="BU379:BX379" si="2700">AZ379</f>
        <v>6.053837105</v>
      </c>
      <c r="BV379" s="50">
        <f t="shared" si="2700"/>
        <v>0</v>
      </c>
      <c r="BW379" s="50">
        <f t="shared" si="2700"/>
        <v>3.020258074</v>
      </c>
      <c r="BX379" s="50">
        <f t="shared" si="2700"/>
        <v>0</v>
      </c>
      <c r="BY379" s="50">
        <f t="shared" si="54"/>
        <v>0</v>
      </c>
      <c r="BZ379" s="50">
        <f t="shared" si="55"/>
        <v>2.174021612</v>
      </c>
      <c r="CA379" s="50">
        <f t="shared" ref="CA379:CC379" si="2701">BF379</f>
        <v>0.2318854638</v>
      </c>
      <c r="CB379" s="50">
        <f t="shared" si="2701"/>
        <v>0.3499969607</v>
      </c>
      <c r="CC379" s="50">
        <f t="shared" si="2701"/>
        <v>0.2036720288</v>
      </c>
      <c r="CD379" s="50">
        <f t="shared" si="57"/>
        <v>12.03367124</v>
      </c>
      <c r="CE379" s="57">
        <f t="shared" si="58"/>
        <v>37.26</v>
      </c>
      <c r="CF379" s="57">
        <f t="shared" si="59"/>
        <v>0</v>
      </c>
      <c r="CG379" s="57">
        <f t="shared" si="60"/>
        <v>21.03</v>
      </c>
      <c r="CH379" s="57">
        <f t="shared" si="61"/>
        <v>0</v>
      </c>
      <c r="CI379" s="58">
        <f t="shared" si="62"/>
        <v>0</v>
      </c>
      <c r="CJ379" s="58">
        <f t="shared" si="63"/>
        <v>32</v>
      </c>
      <c r="CK379" s="57">
        <f t="shared" si="64"/>
        <v>3.37</v>
      </c>
      <c r="CL379" s="57">
        <f t="shared" si="65"/>
        <v>2.89</v>
      </c>
      <c r="CM379" s="57">
        <f t="shared" si="66"/>
        <v>2.34</v>
      </c>
      <c r="CN379" s="57">
        <f t="shared" si="67"/>
        <v>98.89</v>
      </c>
      <c r="CO379" s="59">
        <f t="shared" si="68"/>
        <v>0.1182591537</v>
      </c>
      <c r="CP379" s="59">
        <f t="shared" si="69"/>
        <v>0.734571967</v>
      </c>
      <c r="CQ379" s="59">
        <f t="shared" si="70"/>
        <v>0.07835090522</v>
      </c>
      <c r="CR379" s="59">
        <f t="shared" si="71"/>
        <v>0.06881797405</v>
      </c>
      <c r="CS379" s="60">
        <f t="shared" si="72"/>
        <v>11.82591537</v>
      </c>
      <c r="CT379" s="60">
        <f t="shared" si="73"/>
        <v>6.881797405</v>
      </c>
      <c r="CU379" s="60">
        <f t="shared" si="74"/>
        <v>81.29228723</v>
      </c>
      <c r="CV379" s="61">
        <f t="shared" si="75"/>
        <v>0.1279475509</v>
      </c>
      <c r="CW379" s="61">
        <f t="shared" si="76"/>
        <v>0.1024124271</v>
      </c>
      <c r="CX379" s="62"/>
    </row>
    <row r="380" ht="15.75" customHeight="1">
      <c r="A380" s="17" t="s">
        <v>53</v>
      </c>
      <c r="B380" s="17" t="s">
        <v>396</v>
      </c>
      <c r="C380" s="17" t="s">
        <v>397</v>
      </c>
      <c r="D380" s="83"/>
      <c r="E380" s="1" t="s">
        <v>398</v>
      </c>
      <c r="F380" s="2">
        <v>47.0</v>
      </c>
      <c r="G380" s="3" t="s">
        <v>445</v>
      </c>
      <c r="H380" s="48">
        <v>36.48</v>
      </c>
      <c r="I380" s="49">
        <v>1.57</v>
      </c>
      <c r="J380" s="49">
        <v>20.58</v>
      </c>
      <c r="K380" s="49">
        <v>2.93</v>
      </c>
      <c r="L380" s="49">
        <v>0.02</v>
      </c>
      <c r="M380" s="49">
        <v>0.07</v>
      </c>
      <c r="N380" s="49">
        <v>9.34</v>
      </c>
      <c r="O380" s="49">
        <v>27.73</v>
      </c>
      <c r="P380" s="49"/>
      <c r="Q380" s="50">
        <f t="shared" si="8"/>
        <v>98.72</v>
      </c>
      <c r="R380" s="51">
        <f t="shared" si="9"/>
        <v>12</v>
      </c>
      <c r="S380" s="52">
        <f t="shared" si="10"/>
        <v>0.6071469585</v>
      </c>
      <c r="T380" s="52">
        <f t="shared" si="11"/>
        <v>0.0002503166506</v>
      </c>
      <c r="U380" s="52">
        <f t="shared" si="12"/>
        <v>0.4036825737</v>
      </c>
      <c r="V380" s="52">
        <f t="shared" si="13"/>
        <v>0.0009211120191</v>
      </c>
      <c r="W380" s="52">
        <f t="shared" si="14"/>
        <v>0</v>
      </c>
      <c r="X380" s="52">
        <f t="shared" si="15"/>
        <v>0.3859622751</v>
      </c>
      <c r="Y380" s="52">
        <f t="shared" si="16"/>
        <v>0.1316653838</v>
      </c>
      <c r="Z380" s="52">
        <f t="shared" si="17"/>
        <v>0.03895356338</v>
      </c>
      <c r="AA380" s="52">
        <f t="shared" si="18"/>
        <v>0.05224734929</v>
      </c>
      <c r="AB380" s="52">
        <f t="shared" si="19"/>
        <v>1.620829532</v>
      </c>
      <c r="AC380" s="53">
        <f t="shared" si="20"/>
        <v>4.861057301</v>
      </c>
      <c r="AD380" s="54">
        <f t="shared" si="21"/>
        <v>1.214293917</v>
      </c>
      <c r="AE380" s="54">
        <f t="shared" si="22"/>
        <v>0.0005006333011</v>
      </c>
      <c r="AF380" s="54">
        <f t="shared" si="23"/>
        <v>0.6055238605</v>
      </c>
      <c r="AG380" s="54">
        <f t="shared" si="24"/>
        <v>0.001381668029</v>
      </c>
      <c r="AH380" s="54">
        <f t="shared" si="25"/>
        <v>0</v>
      </c>
      <c r="AI380" s="54">
        <f t="shared" si="26"/>
        <v>0.3859622751</v>
      </c>
      <c r="AJ380" s="54">
        <f t="shared" si="27"/>
        <v>0.1316653838</v>
      </c>
      <c r="AK380" s="54">
        <f t="shared" si="28"/>
        <v>0.03895356338</v>
      </c>
      <c r="AL380" s="54">
        <f t="shared" si="29"/>
        <v>0.05224734929</v>
      </c>
      <c r="AM380" s="54">
        <f t="shared" si="30"/>
        <v>2.43052865</v>
      </c>
      <c r="AN380" s="54">
        <f t="shared" si="31"/>
        <v>-4.861057301</v>
      </c>
      <c r="AO380" s="55">
        <f t="shared" si="32"/>
        <v>2.996722093</v>
      </c>
      <c r="AP380" s="55">
        <f t="shared" si="33"/>
        <v>0.001235498962</v>
      </c>
      <c r="AQ380" s="55">
        <f t="shared" si="34"/>
        <v>1.992473931</v>
      </c>
      <c r="AR380" s="55">
        <f t="shared" si="35"/>
        <v>0.004546373326</v>
      </c>
      <c r="AS380" s="55">
        <f t="shared" si="36"/>
        <v>0</v>
      </c>
      <c r="AT380" s="55">
        <f t="shared" si="37"/>
        <v>1.905011069</v>
      </c>
      <c r="AU380" s="55">
        <f t="shared" si="38"/>
        <v>0.6498666576</v>
      </c>
      <c r="AV380" s="55">
        <f t="shared" si="39"/>
        <v>0.1922648254</v>
      </c>
      <c r="AW380" s="55">
        <f t="shared" si="40"/>
        <v>0.2578795524</v>
      </c>
      <c r="AX380" s="55">
        <f t="shared" si="41"/>
        <v>8</v>
      </c>
      <c r="AY380" s="55">
        <f t="shared" si="42"/>
        <v>23.99293549</v>
      </c>
      <c r="AZ380" s="54">
        <f t="shared" ref="AZ380:BA380" si="2702">AO380*2</f>
        <v>5.993444185</v>
      </c>
      <c r="BA380" s="54">
        <f t="shared" si="2702"/>
        <v>0.002470997923</v>
      </c>
      <c r="BB380" s="54">
        <f t="shared" ref="BB380:BD380" si="2703">AQ380*(3/2)</f>
        <v>2.988710896</v>
      </c>
      <c r="BC380" s="54">
        <f t="shared" si="2703"/>
        <v>0.006819559989</v>
      </c>
      <c r="BD380" s="54">
        <f t="shared" si="2703"/>
        <v>0</v>
      </c>
      <c r="BE380" s="54">
        <f t="shared" ref="BE380:BH380" si="2704">AT380</f>
        <v>1.905011069</v>
      </c>
      <c r="BF380" s="54">
        <f t="shared" si="2704"/>
        <v>0.6498666576</v>
      </c>
      <c r="BG380" s="54">
        <f t="shared" si="2704"/>
        <v>0.1922648254</v>
      </c>
      <c r="BH380" s="54">
        <f t="shared" si="2704"/>
        <v>0.2578795524</v>
      </c>
      <c r="BI380" s="54">
        <f t="shared" si="46"/>
        <v>11.99646774</v>
      </c>
      <c r="BJ380" s="54">
        <f t="shared" si="47"/>
        <v>-23.99293549</v>
      </c>
      <c r="BK380" s="56">
        <f t="shared" ref="BK380:BN380" si="2705">AO380</f>
        <v>2.996722093</v>
      </c>
      <c r="BL380" s="56">
        <f t="shared" si="2705"/>
        <v>0.001235498962</v>
      </c>
      <c r="BM380" s="56">
        <f t="shared" si="2705"/>
        <v>1.992473931</v>
      </c>
      <c r="BN380" s="56">
        <f t="shared" si="2705"/>
        <v>0.004546373326</v>
      </c>
      <c r="BO380" s="56">
        <f t="shared" si="49"/>
        <v>0.007064513055</v>
      </c>
      <c r="BP380" s="56">
        <f t="shared" si="50"/>
        <v>1.897946556</v>
      </c>
      <c r="BQ380" s="56">
        <f t="shared" ref="BQ380:BS380" si="2706">AU380</f>
        <v>0.6498666576</v>
      </c>
      <c r="BR380" s="56">
        <f t="shared" si="2706"/>
        <v>0.1922648254</v>
      </c>
      <c r="BS380" s="56">
        <f t="shared" si="2706"/>
        <v>0.2578795524</v>
      </c>
      <c r="BT380" s="56">
        <f t="shared" si="52"/>
        <v>8</v>
      </c>
      <c r="BU380" s="50">
        <f t="shared" ref="BU380:BX380" si="2707">AZ380</f>
        <v>5.993444185</v>
      </c>
      <c r="BV380" s="50">
        <f t="shared" si="2707"/>
        <v>0.002470997923</v>
      </c>
      <c r="BW380" s="50">
        <f t="shared" si="2707"/>
        <v>2.988710896</v>
      </c>
      <c r="BX380" s="50">
        <f t="shared" si="2707"/>
        <v>0.006819559989</v>
      </c>
      <c r="BY380" s="50">
        <f t="shared" si="54"/>
        <v>0.01059676958</v>
      </c>
      <c r="BZ380" s="50">
        <f t="shared" si="55"/>
        <v>1.897946556</v>
      </c>
      <c r="CA380" s="50">
        <f t="shared" ref="CA380:CC380" si="2708">BF380</f>
        <v>0.6498666576</v>
      </c>
      <c r="CB380" s="50">
        <f t="shared" si="2708"/>
        <v>0.1922648254</v>
      </c>
      <c r="CC380" s="50">
        <f t="shared" si="2708"/>
        <v>0.2578795524</v>
      </c>
      <c r="CD380" s="50">
        <f t="shared" si="57"/>
        <v>12</v>
      </c>
      <c r="CE380" s="57">
        <f t="shared" si="58"/>
        <v>36.48</v>
      </c>
      <c r="CF380" s="57">
        <f t="shared" si="59"/>
        <v>0.02</v>
      </c>
      <c r="CG380" s="57">
        <f t="shared" si="60"/>
        <v>20.58</v>
      </c>
      <c r="CH380" s="57">
        <f t="shared" si="61"/>
        <v>0.07</v>
      </c>
      <c r="CI380" s="58">
        <f t="shared" si="62"/>
        <v>0.1142834374</v>
      </c>
      <c r="CJ380" s="58">
        <f t="shared" si="63"/>
        <v>27.6271665</v>
      </c>
      <c r="CK380" s="57">
        <f t="shared" si="64"/>
        <v>9.34</v>
      </c>
      <c r="CL380" s="57">
        <f t="shared" si="65"/>
        <v>1.57</v>
      </c>
      <c r="CM380" s="57">
        <f t="shared" si="66"/>
        <v>2.93</v>
      </c>
      <c r="CN380" s="57">
        <f t="shared" si="67"/>
        <v>98.73144994</v>
      </c>
      <c r="CO380" s="59">
        <f t="shared" si="68"/>
        <v>0.06413193634</v>
      </c>
      <c r="CP380" s="59">
        <f t="shared" si="69"/>
        <v>0.6330798546</v>
      </c>
      <c r="CQ380" s="59">
        <f t="shared" si="70"/>
        <v>0.2167697967</v>
      </c>
      <c r="CR380" s="59">
        <f t="shared" si="71"/>
        <v>0.08601841238</v>
      </c>
      <c r="CS380" s="60">
        <f t="shared" si="72"/>
        <v>6.413193634</v>
      </c>
      <c r="CT380" s="60">
        <f t="shared" si="73"/>
        <v>8.601841238</v>
      </c>
      <c r="CU380" s="60">
        <f t="shared" si="74"/>
        <v>84.98496513</v>
      </c>
      <c r="CV380" s="61">
        <f t="shared" si="75"/>
        <v>0.1180843805</v>
      </c>
      <c r="CW380" s="61">
        <f t="shared" si="76"/>
        <v>0.05553825687</v>
      </c>
      <c r="CX380" s="62"/>
    </row>
    <row r="381" ht="15.75" customHeight="1">
      <c r="A381" s="17" t="s">
        <v>53</v>
      </c>
      <c r="B381" s="17" t="s">
        <v>396</v>
      </c>
      <c r="C381" s="17" t="s">
        <v>397</v>
      </c>
      <c r="D381" s="83"/>
      <c r="E381" s="1" t="s">
        <v>398</v>
      </c>
      <c r="F381" s="2">
        <v>48.0</v>
      </c>
      <c r="G381" s="3" t="s">
        <v>446</v>
      </c>
      <c r="H381" s="48">
        <v>37.39</v>
      </c>
      <c r="I381" s="49">
        <v>4.12</v>
      </c>
      <c r="J381" s="49">
        <v>21.74</v>
      </c>
      <c r="K381" s="49">
        <v>0.83</v>
      </c>
      <c r="L381" s="49">
        <v>0.04</v>
      </c>
      <c r="M381" s="49">
        <v>0.0</v>
      </c>
      <c r="N381" s="49">
        <v>1.87</v>
      </c>
      <c r="O381" s="49">
        <v>34.03</v>
      </c>
      <c r="P381" s="49"/>
      <c r="Q381" s="50">
        <f t="shared" si="8"/>
        <v>100.02</v>
      </c>
      <c r="R381" s="51">
        <f t="shared" si="9"/>
        <v>12</v>
      </c>
      <c r="S381" s="52">
        <f t="shared" si="10"/>
        <v>0.6222923459</v>
      </c>
      <c r="T381" s="52">
        <f t="shared" si="11"/>
        <v>0.0005006333011</v>
      </c>
      <c r="U381" s="52">
        <f t="shared" si="12"/>
        <v>0.4264363048</v>
      </c>
      <c r="V381" s="52">
        <f t="shared" si="13"/>
        <v>0</v>
      </c>
      <c r="W381" s="52">
        <f t="shared" si="14"/>
        <v>0</v>
      </c>
      <c r="X381" s="52">
        <f t="shared" si="15"/>
        <v>0.4736493408</v>
      </c>
      <c r="Y381" s="52">
        <f t="shared" si="16"/>
        <v>0.02636127064</v>
      </c>
      <c r="Z381" s="52">
        <f t="shared" si="17"/>
        <v>0.1022220899</v>
      </c>
      <c r="AA381" s="52">
        <f t="shared" si="18"/>
        <v>0.01480044366</v>
      </c>
      <c r="AB381" s="52">
        <f t="shared" si="19"/>
        <v>1.666262429</v>
      </c>
      <c r="AC381" s="53">
        <f t="shared" si="20"/>
        <v>5.004547121</v>
      </c>
      <c r="AD381" s="54">
        <f t="shared" si="21"/>
        <v>1.244584692</v>
      </c>
      <c r="AE381" s="54">
        <f t="shared" si="22"/>
        <v>0.001001266602</v>
      </c>
      <c r="AF381" s="54">
        <f t="shared" si="23"/>
        <v>0.6396544571</v>
      </c>
      <c r="AG381" s="54">
        <f t="shared" si="24"/>
        <v>0</v>
      </c>
      <c r="AH381" s="54">
        <f t="shared" si="25"/>
        <v>0</v>
      </c>
      <c r="AI381" s="54">
        <f t="shared" si="26"/>
        <v>0.4736493408</v>
      </c>
      <c r="AJ381" s="54">
        <f t="shared" si="27"/>
        <v>0.02636127064</v>
      </c>
      <c r="AK381" s="54">
        <f t="shared" si="28"/>
        <v>0.1022220899</v>
      </c>
      <c r="AL381" s="54">
        <f t="shared" si="29"/>
        <v>0.01480044366</v>
      </c>
      <c r="AM381" s="54">
        <f t="shared" si="30"/>
        <v>2.502273561</v>
      </c>
      <c r="AN381" s="54">
        <f t="shared" si="31"/>
        <v>-5.004547121</v>
      </c>
      <c r="AO381" s="55">
        <f t="shared" si="32"/>
        <v>2.987727912</v>
      </c>
      <c r="AP381" s="55">
        <f t="shared" si="33"/>
        <v>0.002403622826</v>
      </c>
      <c r="AQ381" s="55">
        <f t="shared" si="34"/>
        <v>2.047390842</v>
      </c>
      <c r="AR381" s="55">
        <f t="shared" si="35"/>
        <v>0</v>
      </c>
      <c r="AS381" s="55">
        <f t="shared" si="36"/>
        <v>0</v>
      </c>
      <c r="AT381" s="55">
        <f t="shared" si="37"/>
        <v>2.274068394</v>
      </c>
      <c r="AU381" s="55">
        <f t="shared" si="38"/>
        <v>0.1265647964</v>
      </c>
      <c r="AV381" s="55">
        <f t="shared" si="39"/>
        <v>0.4907850678</v>
      </c>
      <c r="AW381" s="55">
        <f t="shared" si="40"/>
        <v>0.07105936448</v>
      </c>
      <c r="AX381" s="55">
        <f t="shared" si="41"/>
        <v>8</v>
      </c>
      <c r="AY381" s="55">
        <f t="shared" si="42"/>
        <v>24.02765391</v>
      </c>
      <c r="AZ381" s="54">
        <f t="shared" ref="AZ381:BA381" si="2709">AO381*2</f>
        <v>5.975455823</v>
      </c>
      <c r="BA381" s="54">
        <f t="shared" si="2709"/>
        <v>0.004807245653</v>
      </c>
      <c r="BB381" s="54">
        <f t="shared" ref="BB381:BD381" si="2710">AQ381*(3/2)</f>
        <v>3.071086264</v>
      </c>
      <c r="BC381" s="54">
        <f t="shared" si="2710"/>
        <v>0</v>
      </c>
      <c r="BD381" s="54">
        <f t="shared" si="2710"/>
        <v>0</v>
      </c>
      <c r="BE381" s="54">
        <f t="shared" ref="BE381:BH381" si="2711">AT381</f>
        <v>2.274068394</v>
      </c>
      <c r="BF381" s="54">
        <f t="shared" si="2711"/>
        <v>0.1265647964</v>
      </c>
      <c r="BG381" s="54">
        <f t="shared" si="2711"/>
        <v>0.4907850678</v>
      </c>
      <c r="BH381" s="54">
        <f t="shared" si="2711"/>
        <v>0.07105936448</v>
      </c>
      <c r="BI381" s="54">
        <f t="shared" si="46"/>
        <v>12.01382696</v>
      </c>
      <c r="BJ381" s="54">
        <f t="shared" si="47"/>
        <v>-24.02765391</v>
      </c>
      <c r="BK381" s="56">
        <f t="shared" ref="BK381:BN381" si="2712">AO381</f>
        <v>2.987727912</v>
      </c>
      <c r="BL381" s="56">
        <f t="shared" si="2712"/>
        <v>0.002403622826</v>
      </c>
      <c r="BM381" s="56">
        <f t="shared" si="2712"/>
        <v>2.047390842</v>
      </c>
      <c r="BN381" s="56">
        <f t="shared" si="2712"/>
        <v>0</v>
      </c>
      <c r="BO381" s="56">
        <f t="shared" si="49"/>
        <v>0</v>
      </c>
      <c r="BP381" s="56">
        <f t="shared" si="50"/>
        <v>2.274068394</v>
      </c>
      <c r="BQ381" s="56">
        <f t="shared" ref="BQ381:BS381" si="2713">AU381</f>
        <v>0.1265647964</v>
      </c>
      <c r="BR381" s="56">
        <f t="shared" si="2713"/>
        <v>0.4907850678</v>
      </c>
      <c r="BS381" s="56">
        <f t="shared" si="2713"/>
        <v>0.07105936448</v>
      </c>
      <c r="BT381" s="56">
        <f t="shared" si="52"/>
        <v>8</v>
      </c>
      <c r="BU381" s="50">
        <f t="shared" ref="BU381:BX381" si="2714">AZ381</f>
        <v>5.975455823</v>
      </c>
      <c r="BV381" s="50">
        <f t="shared" si="2714"/>
        <v>0.004807245653</v>
      </c>
      <c r="BW381" s="50">
        <f t="shared" si="2714"/>
        <v>3.071086264</v>
      </c>
      <c r="BX381" s="50">
        <f t="shared" si="2714"/>
        <v>0</v>
      </c>
      <c r="BY381" s="50">
        <f t="shared" si="54"/>
        <v>0</v>
      </c>
      <c r="BZ381" s="50">
        <f t="shared" si="55"/>
        <v>2.274068394</v>
      </c>
      <c r="CA381" s="50">
        <f t="shared" ref="CA381:CC381" si="2715">BF381</f>
        <v>0.1265647964</v>
      </c>
      <c r="CB381" s="50">
        <f t="shared" si="2715"/>
        <v>0.4907850678</v>
      </c>
      <c r="CC381" s="50">
        <f t="shared" si="2715"/>
        <v>0.07105936448</v>
      </c>
      <c r="CD381" s="50">
        <f t="shared" si="57"/>
        <v>12.01382696</v>
      </c>
      <c r="CE381" s="57">
        <f t="shared" si="58"/>
        <v>37.39</v>
      </c>
      <c r="CF381" s="57">
        <f t="shared" si="59"/>
        <v>0.04</v>
      </c>
      <c r="CG381" s="57">
        <f t="shared" si="60"/>
        <v>21.74</v>
      </c>
      <c r="CH381" s="57">
        <f t="shared" si="61"/>
        <v>0</v>
      </c>
      <c r="CI381" s="58">
        <f t="shared" si="62"/>
        <v>0</v>
      </c>
      <c r="CJ381" s="58">
        <f t="shared" si="63"/>
        <v>34.03</v>
      </c>
      <c r="CK381" s="57">
        <f t="shared" si="64"/>
        <v>1.87</v>
      </c>
      <c r="CL381" s="57">
        <f t="shared" si="65"/>
        <v>4.12</v>
      </c>
      <c r="CM381" s="57">
        <f t="shared" si="66"/>
        <v>0.83</v>
      </c>
      <c r="CN381" s="57">
        <f t="shared" si="67"/>
        <v>100.02</v>
      </c>
      <c r="CO381" s="59">
        <f t="shared" si="68"/>
        <v>0.165667097</v>
      </c>
      <c r="CP381" s="59">
        <f t="shared" si="69"/>
        <v>0.7676238216</v>
      </c>
      <c r="CQ381" s="59">
        <f t="shared" si="70"/>
        <v>0.04272261686</v>
      </c>
      <c r="CR381" s="59">
        <f t="shared" si="71"/>
        <v>0.02398646455</v>
      </c>
      <c r="CS381" s="60">
        <f t="shared" si="72"/>
        <v>16.5667097</v>
      </c>
      <c r="CT381" s="60">
        <f t="shared" si="73"/>
        <v>2.398646455</v>
      </c>
      <c r="CU381" s="60">
        <f t="shared" si="74"/>
        <v>81.03464384</v>
      </c>
      <c r="CV381" s="61">
        <f t="shared" si="75"/>
        <v>0.1068200131</v>
      </c>
      <c r="CW381" s="61">
        <f t="shared" si="76"/>
        <v>0.143467706</v>
      </c>
      <c r="CX381" s="62"/>
    </row>
    <row r="382" ht="15.75" customHeight="1">
      <c r="A382" s="17" t="s">
        <v>53</v>
      </c>
      <c r="B382" s="17" t="s">
        <v>396</v>
      </c>
      <c r="C382" s="17" t="s">
        <v>397</v>
      </c>
      <c r="D382" s="83"/>
      <c r="E382" s="1" t="s">
        <v>398</v>
      </c>
      <c r="F382" s="2">
        <v>49.0</v>
      </c>
      <c r="G382" s="3" t="s">
        <v>447</v>
      </c>
      <c r="H382" s="48">
        <v>37.5</v>
      </c>
      <c r="I382" s="49">
        <v>2.15</v>
      </c>
      <c r="J382" s="49">
        <v>20.72</v>
      </c>
      <c r="K382" s="49">
        <v>7.05</v>
      </c>
      <c r="L382" s="49">
        <v>0.03</v>
      </c>
      <c r="M382" s="49">
        <v>0.14</v>
      </c>
      <c r="N382" s="49">
        <v>4.62</v>
      </c>
      <c r="O382" s="49">
        <v>27.61</v>
      </c>
      <c r="P382" s="49"/>
      <c r="Q382" s="50">
        <f t="shared" si="8"/>
        <v>99.82</v>
      </c>
      <c r="R382" s="51">
        <f t="shared" si="9"/>
        <v>12</v>
      </c>
      <c r="S382" s="52">
        <f t="shared" si="10"/>
        <v>0.624123107</v>
      </c>
      <c r="T382" s="52">
        <f t="shared" si="11"/>
        <v>0.0003754749758</v>
      </c>
      <c r="U382" s="52">
        <f t="shared" si="12"/>
        <v>0.4064287136</v>
      </c>
      <c r="V382" s="52">
        <f t="shared" si="13"/>
        <v>0.001842224038</v>
      </c>
      <c r="W382" s="52">
        <f t="shared" si="14"/>
        <v>0</v>
      </c>
      <c r="X382" s="52">
        <f t="shared" si="15"/>
        <v>0.3842920453</v>
      </c>
      <c r="Y382" s="52">
        <f t="shared" si="16"/>
        <v>0.06512784511</v>
      </c>
      <c r="Z382" s="52">
        <f t="shared" si="17"/>
        <v>0.05334405177</v>
      </c>
      <c r="AA382" s="52">
        <f t="shared" si="18"/>
        <v>0.1257146118</v>
      </c>
      <c r="AB382" s="52">
        <f t="shared" si="19"/>
        <v>1.661248074</v>
      </c>
      <c r="AC382" s="53">
        <f t="shared" si="20"/>
        <v>4.979764249</v>
      </c>
      <c r="AD382" s="54">
        <f t="shared" si="21"/>
        <v>1.248246214</v>
      </c>
      <c r="AE382" s="54">
        <f t="shared" si="22"/>
        <v>0.0007509499517</v>
      </c>
      <c r="AF382" s="54">
        <f t="shared" si="23"/>
        <v>0.6096430705</v>
      </c>
      <c r="AG382" s="54">
        <f t="shared" si="24"/>
        <v>0.002763336057</v>
      </c>
      <c r="AH382" s="54">
        <f t="shared" si="25"/>
        <v>0</v>
      </c>
      <c r="AI382" s="54">
        <f t="shared" si="26"/>
        <v>0.3842920453</v>
      </c>
      <c r="AJ382" s="54">
        <f t="shared" si="27"/>
        <v>0.06512784511</v>
      </c>
      <c r="AK382" s="54">
        <f t="shared" si="28"/>
        <v>0.05334405177</v>
      </c>
      <c r="AL382" s="54">
        <f t="shared" si="29"/>
        <v>0.1257146118</v>
      </c>
      <c r="AM382" s="54">
        <f t="shared" si="30"/>
        <v>2.489882124</v>
      </c>
      <c r="AN382" s="54">
        <f t="shared" si="31"/>
        <v>-4.979764249</v>
      </c>
      <c r="AO382" s="55">
        <f t="shared" si="32"/>
        <v>3.005562466</v>
      </c>
      <c r="AP382" s="55">
        <f t="shared" si="33"/>
        <v>0.001808158489</v>
      </c>
      <c r="AQ382" s="55">
        <f t="shared" si="34"/>
        <v>1.957221056</v>
      </c>
      <c r="AR382" s="55">
        <f t="shared" si="35"/>
        <v>0.008871518071</v>
      </c>
      <c r="AS382" s="55">
        <f t="shared" si="36"/>
        <v>0</v>
      </c>
      <c r="AT382" s="55">
        <f t="shared" si="37"/>
        <v>1.850618466</v>
      </c>
      <c r="AU382" s="55">
        <f t="shared" si="38"/>
        <v>0.3136333274</v>
      </c>
      <c r="AV382" s="55">
        <f t="shared" si="39"/>
        <v>0.2568866269</v>
      </c>
      <c r="AW382" s="55">
        <f t="shared" si="40"/>
        <v>0.605398381</v>
      </c>
      <c r="AX382" s="55">
        <f t="shared" si="41"/>
        <v>8</v>
      </c>
      <c r="AY382" s="55">
        <f t="shared" si="42"/>
        <v>23.98083382</v>
      </c>
      <c r="AZ382" s="54">
        <f t="shared" ref="AZ382:BA382" si="2716">AO382*2</f>
        <v>6.011124931</v>
      </c>
      <c r="BA382" s="54">
        <f t="shared" si="2716"/>
        <v>0.003616316978</v>
      </c>
      <c r="BB382" s="54">
        <f t="shared" ref="BB382:BD382" si="2717">AQ382*(3/2)</f>
        <v>2.935831584</v>
      </c>
      <c r="BC382" s="54">
        <f t="shared" si="2717"/>
        <v>0.01330727711</v>
      </c>
      <c r="BD382" s="54">
        <f t="shared" si="2717"/>
        <v>0</v>
      </c>
      <c r="BE382" s="54">
        <f t="shared" ref="BE382:BH382" si="2718">AT382</f>
        <v>1.850618466</v>
      </c>
      <c r="BF382" s="54">
        <f t="shared" si="2718"/>
        <v>0.3136333274</v>
      </c>
      <c r="BG382" s="54">
        <f t="shared" si="2718"/>
        <v>0.2568866269</v>
      </c>
      <c r="BH382" s="54">
        <f t="shared" si="2718"/>
        <v>0.605398381</v>
      </c>
      <c r="BI382" s="54">
        <f t="shared" si="46"/>
        <v>11.99041691</v>
      </c>
      <c r="BJ382" s="54">
        <f t="shared" si="47"/>
        <v>-23.98083382</v>
      </c>
      <c r="BK382" s="56">
        <f t="shared" ref="BK382:BN382" si="2719">AO382</f>
        <v>3.005562466</v>
      </c>
      <c r="BL382" s="56">
        <f t="shared" si="2719"/>
        <v>0.001808158489</v>
      </c>
      <c r="BM382" s="56">
        <f t="shared" si="2719"/>
        <v>1.957221056</v>
      </c>
      <c r="BN382" s="56">
        <f t="shared" si="2719"/>
        <v>0.008871518071</v>
      </c>
      <c r="BO382" s="56">
        <f t="shared" si="49"/>
        <v>0.01916617737</v>
      </c>
      <c r="BP382" s="56">
        <f t="shared" si="50"/>
        <v>1.831452289</v>
      </c>
      <c r="BQ382" s="56">
        <f t="shared" ref="BQ382:BS382" si="2720">AU382</f>
        <v>0.3136333274</v>
      </c>
      <c r="BR382" s="56">
        <f t="shared" si="2720"/>
        <v>0.2568866269</v>
      </c>
      <c r="BS382" s="56">
        <f t="shared" si="2720"/>
        <v>0.605398381</v>
      </c>
      <c r="BT382" s="56">
        <f t="shared" si="52"/>
        <v>8</v>
      </c>
      <c r="BU382" s="50">
        <f t="shared" ref="BU382:BX382" si="2721">AZ382</f>
        <v>6.011124931</v>
      </c>
      <c r="BV382" s="50">
        <f t="shared" si="2721"/>
        <v>0.003616316978</v>
      </c>
      <c r="BW382" s="50">
        <f t="shared" si="2721"/>
        <v>2.935831584</v>
      </c>
      <c r="BX382" s="50">
        <f t="shared" si="2721"/>
        <v>0.01330727711</v>
      </c>
      <c r="BY382" s="50">
        <f t="shared" si="54"/>
        <v>0.02874926606</v>
      </c>
      <c r="BZ382" s="50">
        <f t="shared" si="55"/>
        <v>1.831452289</v>
      </c>
      <c r="CA382" s="50">
        <f t="shared" ref="CA382:CC382" si="2722">BF382</f>
        <v>0.3136333274</v>
      </c>
      <c r="CB382" s="50">
        <f t="shared" si="2722"/>
        <v>0.2568866269</v>
      </c>
      <c r="CC382" s="50">
        <f t="shared" si="2722"/>
        <v>0.605398381</v>
      </c>
      <c r="CD382" s="50">
        <f t="shared" si="57"/>
        <v>12</v>
      </c>
      <c r="CE382" s="57">
        <f t="shared" si="58"/>
        <v>37.5</v>
      </c>
      <c r="CF382" s="57">
        <f t="shared" si="59"/>
        <v>0.03</v>
      </c>
      <c r="CG382" s="57">
        <f t="shared" si="60"/>
        <v>20.72</v>
      </c>
      <c r="CH382" s="57">
        <f t="shared" si="61"/>
        <v>0.14</v>
      </c>
      <c r="CI382" s="58">
        <f t="shared" si="62"/>
        <v>0.3177852347</v>
      </c>
      <c r="CJ382" s="58">
        <f t="shared" si="63"/>
        <v>27.32405335</v>
      </c>
      <c r="CK382" s="57">
        <f t="shared" si="64"/>
        <v>4.62</v>
      </c>
      <c r="CL382" s="57">
        <f t="shared" si="65"/>
        <v>2.15</v>
      </c>
      <c r="CM382" s="57">
        <f t="shared" si="66"/>
        <v>7.05</v>
      </c>
      <c r="CN382" s="57">
        <f t="shared" si="67"/>
        <v>99.85183858</v>
      </c>
      <c r="CO382" s="59">
        <f t="shared" si="68"/>
        <v>0.08541901183</v>
      </c>
      <c r="CP382" s="59">
        <f t="shared" si="69"/>
        <v>0.6089878893</v>
      </c>
      <c r="CQ382" s="59">
        <f t="shared" si="70"/>
        <v>0.1042882194</v>
      </c>
      <c r="CR382" s="59">
        <f t="shared" si="71"/>
        <v>0.2013048795</v>
      </c>
      <c r="CS382" s="60">
        <f t="shared" si="72"/>
        <v>8.541901183</v>
      </c>
      <c r="CT382" s="60">
        <f t="shared" si="73"/>
        <v>20.13048795</v>
      </c>
      <c r="CU382" s="60">
        <f t="shared" si="74"/>
        <v>71.32761087</v>
      </c>
      <c r="CV382" s="61">
        <f t="shared" si="75"/>
        <v>0.2440143854</v>
      </c>
      <c r="CW382" s="61">
        <f t="shared" si="76"/>
        <v>0.07397286425</v>
      </c>
      <c r="CX382" s="62"/>
    </row>
    <row r="383" ht="15.75" customHeight="1">
      <c r="A383" s="17" t="s">
        <v>53</v>
      </c>
      <c r="B383" s="17" t="s">
        <v>396</v>
      </c>
      <c r="C383" s="17" t="s">
        <v>397</v>
      </c>
      <c r="D383" s="83"/>
      <c r="E383" s="1" t="s">
        <v>398</v>
      </c>
      <c r="F383" s="2">
        <v>50.0</v>
      </c>
      <c r="G383" s="3" t="s">
        <v>448</v>
      </c>
      <c r="H383" s="48">
        <v>37.62</v>
      </c>
      <c r="I383" s="49">
        <v>4.53</v>
      </c>
      <c r="J383" s="49">
        <v>21.24</v>
      </c>
      <c r="K383" s="49">
        <v>1.49</v>
      </c>
      <c r="L383" s="49">
        <v>0.1</v>
      </c>
      <c r="M383" s="49">
        <v>0.0</v>
      </c>
      <c r="N383" s="49">
        <v>2.2</v>
      </c>
      <c r="O383" s="49">
        <v>32.17</v>
      </c>
      <c r="P383" s="49"/>
      <c r="Q383" s="50">
        <f t="shared" si="8"/>
        <v>99.35</v>
      </c>
      <c r="R383" s="51">
        <f t="shared" si="9"/>
        <v>12</v>
      </c>
      <c r="S383" s="52">
        <f t="shared" si="10"/>
        <v>0.626120301</v>
      </c>
      <c r="T383" s="52">
        <f t="shared" si="11"/>
        <v>0.001251583253</v>
      </c>
      <c r="U383" s="52">
        <f t="shared" si="12"/>
        <v>0.4166286621</v>
      </c>
      <c r="V383" s="52">
        <f t="shared" si="13"/>
        <v>0</v>
      </c>
      <c r="W383" s="52">
        <f t="shared" si="14"/>
        <v>0</v>
      </c>
      <c r="X383" s="52">
        <f t="shared" si="15"/>
        <v>0.4477607785</v>
      </c>
      <c r="Y383" s="52">
        <f t="shared" si="16"/>
        <v>0.03101325958</v>
      </c>
      <c r="Z383" s="52">
        <f t="shared" si="17"/>
        <v>0.1123946765</v>
      </c>
      <c r="AA383" s="52">
        <f t="shared" si="18"/>
        <v>0.02656947114</v>
      </c>
      <c r="AB383" s="52">
        <f t="shared" si="19"/>
        <v>1.661738732</v>
      </c>
      <c r="AC383" s="53">
        <f t="shared" si="20"/>
        <v>4.994849895</v>
      </c>
      <c r="AD383" s="54">
        <f t="shared" si="21"/>
        <v>1.252240602</v>
      </c>
      <c r="AE383" s="54">
        <f t="shared" si="22"/>
        <v>0.002503166506</v>
      </c>
      <c r="AF383" s="54">
        <f t="shared" si="23"/>
        <v>0.6249429931</v>
      </c>
      <c r="AG383" s="54">
        <f t="shared" si="24"/>
        <v>0</v>
      </c>
      <c r="AH383" s="54">
        <f t="shared" si="25"/>
        <v>0</v>
      </c>
      <c r="AI383" s="54">
        <f t="shared" si="26"/>
        <v>0.4477607785</v>
      </c>
      <c r="AJ383" s="54">
        <f t="shared" si="27"/>
        <v>0.03101325958</v>
      </c>
      <c r="AK383" s="54">
        <f t="shared" si="28"/>
        <v>0.1123946765</v>
      </c>
      <c r="AL383" s="54">
        <f t="shared" si="29"/>
        <v>0.02656947114</v>
      </c>
      <c r="AM383" s="54">
        <f t="shared" si="30"/>
        <v>2.497424947</v>
      </c>
      <c r="AN383" s="54">
        <f t="shared" si="31"/>
        <v>-4.994849895</v>
      </c>
      <c r="AO383" s="55">
        <f t="shared" si="32"/>
        <v>3.014289979</v>
      </c>
      <c r="AP383" s="55">
        <f t="shared" si="33"/>
        <v>0.006025415325</v>
      </c>
      <c r="AQ383" s="55">
        <f t="shared" si="34"/>
        <v>2.005748095</v>
      </c>
      <c r="AR383" s="55">
        <f t="shared" si="35"/>
        <v>0</v>
      </c>
      <c r="AS383" s="55">
        <f t="shared" si="36"/>
        <v>0</v>
      </c>
      <c r="AT383" s="55">
        <f t="shared" si="37"/>
        <v>2.155625406</v>
      </c>
      <c r="AU383" s="55">
        <f t="shared" si="38"/>
        <v>0.1493051055</v>
      </c>
      <c r="AV383" s="55">
        <f t="shared" si="39"/>
        <v>0.5410943338</v>
      </c>
      <c r="AW383" s="55">
        <f t="shared" si="40"/>
        <v>0.1279116657</v>
      </c>
      <c r="AX383" s="55">
        <f t="shared" si="41"/>
        <v>8</v>
      </c>
      <c r="AY383" s="55">
        <f t="shared" si="42"/>
        <v>24.04637888</v>
      </c>
      <c r="AZ383" s="54">
        <f t="shared" ref="AZ383:BA383" si="2723">AO383*2</f>
        <v>6.028579958</v>
      </c>
      <c r="BA383" s="54">
        <f t="shared" si="2723"/>
        <v>0.01205083065</v>
      </c>
      <c r="BB383" s="54">
        <f t="shared" ref="BB383:BD383" si="2724">AQ383*(3/2)</f>
        <v>3.008622143</v>
      </c>
      <c r="BC383" s="54">
        <f t="shared" si="2724"/>
        <v>0</v>
      </c>
      <c r="BD383" s="54">
        <f t="shared" si="2724"/>
        <v>0</v>
      </c>
      <c r="BE383" s="54">
        <f t="shared" ref="BE383:BH383" si="2725">AT383</f>
        <v>2.155625406</v>
      </c>
      <c r="BF383" s="54">
        <f t="shared" si="2725"/>
        <v>0.1493051055</v>
      </c>
      <c r="BG383" s="54">
        <f t="shared" si="2725"/>
        <v>0.5410943338</v>
      </c>
      <c r="BH383" s="54">
        <f t="shared" si="2725"/>
        <v>0.1279116657</v>
      </c>
      <c r="BI383" s="54">
        <f t="shared" si="46"/>
        <v>12.02318944</v>
      </c>
      <c r="BJ383" s="54">
        <f t="shared" si="47"/>
        <v>-24.04637888</v>
      </c>
      <c r="BK383" s="56">
        <f t="shared" ref="BK383:BN383" si="2726">AO383</f>
        <v>3.014289979</v>
      </c>
      <c r="BL383" s="56">
        <f t="shared" si="2726"/>
        <v>0.006025415325</v>
      </c>
      <c r="BM383" s="56">
        <f t="shared" si="2726"/>
        <v>2.005748095</v>
      </c>
      <c r="BN383" s="56">
        <f t="shared" si="2726"/>
        <v>0</v>
      </c>
      <c r="BO383" s="56">
        <f t="shared" si="49"/>
        <v>0</v>
      </c>
      <c r="BP383" s="56">
        <f t="shared" si="50"/>
        <v>2.155625406</v>
      </c>
      <c r="BQ383" s="56">
        <f t="shared" ref="BQ383:BS383" si="2727">AU383</f>
        <v>0.1493051055</v>
      </c>
      <c r="BR383" s="56">
        <f t="shared" si="2727"/>
        <v>0.5410943338</v>
      </c>
      <c r="BS383" s="56">
        <f t="shared" si="2727"/>
        <v>0.1279116657</v>
      </c>
      <c r="BT383" s="56">
        <f t="shared" si="52"/>
        <v>8</v>
      </c>
      <c r="BU383" s="50">
        <f t="shared" ref="BU383:BX383" si="2728">AZ383</f>
        <v>6.028579958</v>
      </c>
      <c r="BV383" s="50">
        <f t="shared" si="2728"/>
        <v>0.01205083065</v>
      </c>
      <c r="BW383" s="50">
        <f t="shared" si="2728"/>
        <v>3.008622143</v>
      </c>
      <c r="BX383" s="50">
        <f t="shared" si="2728"/>
        <v>0</v>
      </c>
      <c r="BY383" s="50">
        <f t="shared" si="54"/>
        <v>0</v>
      </c>
      <c r="BZ383" s="50">
        <f t="shared" si="55"/>
        <v>2.155625406</v>
      </c>
      <c r="CA383" s="50">
        <f t="shared" ref="CA383:CC383" si="2729">BF383</f>
        <v>0.1493051055</v>
      </c>
      <c r="CB383" s="50">
        <f t="shared" si="2729"/>
        <v>0.5410943338</v>
      </c>
      <c r="CC383" s="50">
        <f t="shared" si="2729"/>
        <v>0.1279116657</v>
      </c>
      <c r="CD383" s="50">
        <f t="shared" si="57"/>
        <v>12.02318944</v>
      </c>
      <c r="CE383" s="57">
        <f t="shared" si="58"/>
        <v>37.62</v>
      </c>
      <c r="CF383" s="57">
        <f t="shared" si="59"/>
        <v>0.1</v>
      </c>
      <c r="CG383" s="57">
        <f t="shared" si="60"/>
        <v>21.24</v>
      </c>
      <c r="CH383" s="57">
        <f t="shared" si="61"/>
        <v>0</v>
      </c>
      <c r="CI383" s="58">
        <f t="shared" si="62"/>
        <v>0</v>
      </c>
      <c r="CJ383" s="58">
        <f t="shared" si="63"/>
        <v>32.17</v>
      </c>
      <c r="CK383" s="57">
        <f t="shared" si="64"/>
        <v>2.2</v>
      </c>
      <c r="CL383" s="57">
        <f t="shared" si="65"/>
        <v>4.53</v>
      </c>
      <c r="CM383" s="57">
        <f t="shared" si="66"/>
        <v>1.49</v>
      </c>
      <c r="CN383" s="57">
        <f t="shared" si="67"/>
        <v>99.35</v>
      </c>
      <c r="CO383" s="59">
        <f t="shared" si="68"/>
        <v>0.1819454894</v>
      </c>
      <c r="CP383" s="59">
        <f t="shared" si="69"/>
        <v>0.7248390805</v>
      </c>
      <c r="CQ383" s="59">
        <f t="shared" si="70"/>
        <v>0.05020453696</v>
      </c>
      <c r="CR383" s="59">
        <f t="shared" si="71"/>
        <v>0.04301089321</v>
      </c>
      <c r="CS383" s="60">
        <f t="shared" si="72"/>
        <v>18.19454894</v>
      </c>
      <c r="CT383" s="60">
        <f t="shared" si="73"/>
        <v>4.301089321</v>
      </c>
      <c r="CU383" s="60">
        <f t="shared" si="74"/>
        <v>77.50436174</v>
      </c>
      <c r="CV383" s="61">
        <f t="shared" si="75"/>
        <v>0.1339836379</v>
      </c>
      <c r="CW383" s="61">
        <f t="shared" si="76"/>
        <v>0.1575647938</v>
      </c>
      <c r="CX383" s="62"/>
    </row>
    <row r="384" ht="15.75" customHeight="1">
      <c r="A384" s="17" t="s">
        <v>53</v>
      </c>
      <c r="B384" s="17" t="s">
        <v>396</v>
      </c>
      <c r="C384" s="17" t="s">
        <v>397</v>
      </c>
      <c r="D384" s="83"/>
      <c r="E384" s="1" t="s">
        <v>398</v>
      </c>
      <c r="F384" s="2">
        <v>51.0</v>
      </c>
      <c r="G384" s="3" t="s">
        <v>449</v>
      </c>
      <c r="H384" s="48">
        <v>37.48</v>
      </c>
      <c r="I384" s="49">
        <v>2.59</v>
      </c>
      <c r="J384" s="49">
        <v>21.11</v>
      </c>
      <c r="K384" s="49">
        <v>6.37</v>
      </c>
      <c r="L384" s="49">
        <v>0.03</v>
      </c>
      <c r="M384" s="49">
        <v>0.04</v>
      </c>
      <c r="N384" s="49">
        <v>1.65</v>
      </c>
      <c r="O384" s="49">
        <v>29.98</v>
      </c>
      <c r="P384" s="49"/>
      <c r="Q384" s="50">
        <f t="shared" si="8"/>
        <v>99.25</v>
      </c>
      <c r="R384" s="51">
        <f t="shared" si="9"/>
        <v>12</v>
      </c>
      <c r="S384" s="52">
        <f t="shared" si="10"/>
        <v>0.6237902414</v>
      </c>
      <c r="T384" s="52">
        <f t="shared" si="11"/>
        <v>0.0003754749758</v>
      </c>
      <c r="U384" s="52">
        <f t="shared" si="12"/>
        <v>0.4140786749</v>
      </c>
      <c r="V384" s="52">
        <f t="shared" si="13"/>
        <v>0.0005263497252</v>
      </c>
      <c r="W384" s="52">
        <f t="shared" si="14"/>
        <v>0</v>
      </c>
      <c r="X384" s="52">
        <f t="shared" si="15"/>
        <v>0.4172790843</v>
      </c>
      <c r="Y384" s="52">
        <f t="shared" si="16"/>
        <v>0.02325994468</v>
      </c>
      <c r="Z384" s="52">
        <f t="shared" si="17"/>
        <v>0.06426097399</v>
      </c>
      <c r="AA384" s="52">
        <f t="shared" si="18"/>
        <v>0.1135889471</v>
      </c>
      <c r="AB384" s="52">
        <f t="shared" si="19"/>
        <v>1.657159691</v>
      </c>
      <c r="AC384" s="53">
        <f t="shared" si="20"/>
        <v>4.97725584</v>
      </c>
      <c r="AD384" s="54">
        <f t="shared" si="21"/>
        <v>1.247580483</v>
      </c>
      <c r="AE384" s="54">
        <f t="shared" si="22"/>
        <v>0.0007509499517</v>
      </c>
      <c r="AF384" s="54">
        <f t="shared" si="23"/>
        <v>0.6211180124</v>
      </c>
      <c r="AG384" s="54">
        <f t="shared" si="24"/>
        <v>0.0007895245878</v>
      </c>
      <c r="AH384" s="54">
        <f t="shared" si="25"/>
        <v>0</v>
      </c>
      <c r="AI384" s="54">
        <f t="shared" si="26"/>
        <v>0.4172790843</v>
      </c>
      <c r="AJ384" s="54">
        <f t="shared" si="27"/>
        <v>0.02325994468</v>
      </c>
      <c r="AK384" s="54">
        <f t="shared" si="28"/>
        <v>0.06426097399</v>
      </c>
      <c r="AL384" s="54">
        <f t="shared" si="29"/>
        <v>0.1135889471</v>
      </c>
      <c r="AM384" s="54">
        <f t="shared" si="30"/>
        <v>2.48862792</v>
      </c>
      <c r="AN384" s="54">
        <f t="shared" si="31"/>
        <v>-4.97725584</v>
      </c>
      <c r="AO384" s="55">
        <f t="shared" si="32"/>
        <v>3.011370575</v>
      </c>
      <c r="AP384" s="55">
        <f t="shared" si="33"/>
        <v>0.001812619401</v>
      </c>
      <c r="AQ384" s="55">
        <f t="shared" si="34"/>
        <v>1.998980193</v>
      </c>
      <c r="AR384" s="55">
        <f t="shared" si="35"/>
        <v>0.002540972861</v>
      </c>
      <c r="AS384" s="55">
        <f t="shared" si="36"/>
        <v>0</v>
      </c>
      <c r="AT384" s="55">
        <f t="shared" si="37"/>
        <v>2.014430288</v>
      </c>
      <c r="AU384" s="55">
        <f t="shared" si="38"/>
        <v>0.1122882475</v>
      </c>
      <c r="AV384" s="55">
        <f t="shared" si="39"/>
        <v>0.3102222403</v>
      </c>
      <c r="AW384" s="55">
        <f t="shared" si="40"/>
        <v>0.5483548639</v>
      </c>
      <c r="AX384" s="55">
        <f t="shared" si="41"/>
        <v>8</v>
      </c>
      <c r="AY384" s="55">
        <f t="shared" si="42"/>
        <v>24.02788755</v>
      </c>
      <c r="AZ384" s="54">
        <f t="shared" ref="AZ384:BA384" si="2730">AO384*2</f>
        <v>6.022741149</v>
      </c>
      <c r="BA384" s="54">
        <f t="shared" si="2730"/>
        <v>0.003625238802</v>
      </c>
      <c r="BB384" s="54">
        <f t="shared" ref="BB384:BD384" si="2731">AQ384*(3/2)</f>
        <v>2.99847029</v>
      </c>
      <c r="BC384" s="54">
        <f t="shared" si="2731"/>
        <v>0.003811459292</v>
      </c>
      <c r="BD384" s="54">
        <f t="shared" si="2731"/>
        <v>0</v>
      </c>
      <c r="BE384" s="54">
        <f t="shared" ref="BE384:BH384" si="2732">AT384</f>
        <v>2.014430288</v>
      </c>
      <c r="BF384" s="54">
        <f t="shared" si="2732"/>
        <v>0.1122882475</v>
      </c>
      <c r="BG384" s="54">
        <f t="shared" si="2732"/>
        <v>0.3102222403</v>
      </c>
      <c r="BH384" s="54">
        <f t="shared" si="2732"/>
        <v>0.5483548639</v>
      </c>
      <c r="BI384" s="54">
        <f t="shared" si="46"/>
        <v>12.01394378</v>
      </c>
      <c r="BJ384" s="54">
        <f t="shared" si="47"/>
        <v>-24.02788755</v>
      </c>
      <c r="BK384" s="56">
        <f t="shared" ref="BK384:BN384" si="2733">AO384</f>
        <v>3.011370575</v>
      </c>
      <c r="BL384" s="56">
        <f t="shared" si="2733"/>
        <v>0.001812619401</v>
      </c>
      <c r="BM384" s="56">
        <f t="shared" si="2733"/>
        <v>1.998980193</v>
      </c>
      <c r="BN384" s="56">
        <f t="shared" si="2733"/>
        <v>0.002540972861</v>
      </c>
      <c r="BO384" s="56">
        <f t="shared" si="49"/>
        <v>0</v>
      </c>
      <c r="BP384" s="56">
        <f t="shared" si="50"/>
        <v>2.014430288</v>
      </c>
      <c r="BQ384" s="56">
        <f t="shared" ref="BQ384:BS384" si="2734">AU384</f>
        <v>0.1122882475</v>
      </c>
      <c r="BR384" s="56">
        <f t="shared" si="2734"/>
        <v>0.3102222403</v>
      </c>
      <c r="BS384" s="56">
        <f t="shared" si="2734"/>
        <v>0.5483548639</v>
      </c>
      <c r="BT384" s="56">
        <f t="shared" si="52"/>
        <v>8</v>
      </c>
      <c r="BU384" s="50">
        <f t="shared" ref="BU384:BX384" si="2735">AZ384</f>
        <v>6.022741149</v>
      </c>
      <c r="BV384" s="50">
        <f t="shared" si="2735"/>
        <v>0.003625238802</v>
      </c>
      <c r="BW384" s="50">
        <f t="shared" si="2735"/>
        <v>2.99847029</v>
      </c>
      <c r="BX384" s="50">
        <f t="shared" si="2735"/>
        <v>0.003811459292</v>
      </c>
      <c r="BY384" s="50">
        <f t="shared" si="54"/>
        <v>0</v>
      </c>
      <c r="BZ384" s="50">
        <f t="shared" si="55"/>
        <v>2.014430288</v>
      </c>
      <c r="CA384" s="50">
        <f t="shared" ref="CA384:CC384" si="2736">BF384</f>
        <v>0.1122882475</v>
      </c>
      <c r="CB384" s="50">
        <f t="shared" si="2736"/>
        <v>0.3102222403</v>
      </c>
      <c r="CC384" s="50">
        <f t="shared" si="2736"/>
        <v>0.5483548639</v>
      </c>
      <c r="CD384" s="50">
        <f t="shared" si="57"/>
        <v>12.01394378</v>
      </c>
      <c r="CE384" s="57">
        <f t="shared" si="58"/>
        <v>37.48</v>
      </c>
      <c r="CF384" s="57">
        <f t="shared" si="59"/>
        <v>0.03</v>
      </c>
      <c r="CG384" s="57">
        <f t="shared" si="60"/>
        <v>21.11</v>
      </c>
      <c r="CH384" s="57">
        <f t="shared" si="61"/>
        <v>0.04</v>
      </c>
      <c r="CI384" s="58">
        <f t="shared" si="62"/>
        <v>0</v>
      </c>
      <c r="CJ384" s="58">
        <f t="shared" si="63"/>
        <v>29.98</v>
      </c>
      <c r="CK384" s="57">
        <f t="shared" si="64"/>
        <v>1.65</v>
      </c>
      <c r="CL384" s="57">
        <f t="shared" si="65"/>
        <v>2.59</v>
      </c>
      <c r="CM384" s="57">
        <f t="shared" si="66"/>
        <v>6.37</v>
      </c>
      <c r="CN384" s="57">
        <f t="shared" si="67"/>
        <v>99.25</v>
      </c>
      <c r="CO384" s="59">
        <f t="shared" si="68"/>
        <v>0.1039167566</v>
      </c>
      <c r="CP384" s="59">
        <f t="shared" si="69"/>
        <v>0.674784186</v>
      </c>
      <c r="CQ384" s="59">
        <f t="shared" si="70"/>
        <v>0.037613778</v>
      </c>
      <c r="CR384" s="59">
        <f t="shared" si="71"/>
        <v>0.1836852795</v>
      </c>
      <c r="CS384" s="60">
        <f t="shared" si="72"/>
        <v>10.39167566</v>
      </c>
      <c r="CT384" s="60">
        <f t="shared" si="73"/>
        <v>18.36852795</v>
      </c>
      <c r="CU384" s="60">
        <f t="shared" si="74"/>
        <v>71.2397964</v>
      </c>
      <c r="CV384" s="61">
        <f t="shared" si="75"/>
        <v>0.2356436577</v>
      </c>
      <c r="CW384" s="61">
        <f t="shared" si="76"/>
        <v>0.08999191119</v>
      </c>
      <c r="CX384" s="62"/>
    </row>
    <row r="385" ht="15.75" customHeight="1">
      <c r="A385" s="17" t="s">
        <v>53</v>
      </c>
      <c r="B385" s="17" t="s">
        <v>396</v>
      </c>
      <c r="C385" s="17" t="s">
        <v>397</v>
      </c>
      <c r="D385" s="83"/>
      <c r="E385" s="1" t="s">
        <v>398</v>
      </c>
      <c r="F385" s="2">
        <v>52.0</v>
      </c>
      <c r="G385" s="3" t="s">
        <v>450</v>
      </c>
      <c r="H385" s="48">
        <v>38.65</v>
      </c>
      <c r="I385" s="49">
        <v>7.62</v>
      </c>
      <c r="J385" s="49">
        <v>21.92</v>
      </c>
      <c r="K385" s="49">
        <v>0.44</v>
      </c>
      <c r="L385" s="49">
        <v>0.01</v>
      </c>
      <c r="M385" s="49">
        <v>0.03</v>
      </c>
      <c r="N385" s="49">
        <v>1.35</v>
      </c>
      <c r="O385" s="49">
        <v>30.5</v>
      </c>
      <c r="P385" s="49"/>
      <c r="Q385" s="50">
        <f t="shared" si="8"/>
        <v>100.52</v>
      </c>
      <c r="R385" s="51">
        <f t="shared" si="9"/>
        <v>12</v>
      </c>
      <c r="S385" s="52">
        <f t="shared" si="10"/>
        <v>0.6432628823</v>
      </c>
      <c r="T385" s="52">
        <f t="shared" si="11"/>
        <v>0.0001251583253</v>
      </c>
      <c r="U385" s="52">
        <f t="shared" si="12"/>
        <v>0.4299670561</v>
      </c>
      <c r="V385" s="52">
        <f t="shared" si="13"/>
        <v>0.0003947622939</v>
      </c>
      <c r="W385" s="52">
        <f t="shared" si="14"/>
        <v>0</v>
      </c>
      <c r="X385" s="52">
        <f t="shared" si="15"/>
        <v>0.4245167468</v>
      </c>
      <c r="Y385" s="52">
        <f t="shared" si="16"/>
        <v>0.01903086383</v>
      </c>
      <c r="Z385" s="52">
        <f t="shared" si="17"/>
        <v>0.1890612439</v>
      </c>
      <c r="AA385" s="52">
        <f t="shared" si="18"/>
        <v>0.007846018324</v>
      </c>
      <c r="AB385" s="52">
        <f t="shared" si="19"/>
        <v>1.714204732</v>
      </c>
      <c r="AC385" s="53">
        <f t="shared" si="20"/>
        <v>5.145547364</v>
      </c>
      <c r="AD385" s="54">
        <f t="shared" si="21"/>
        <v>1.286525765</v>
      </c>
      <c r="AE385" s="54">
        <f t="shared" si="22"/>
        <v>0.0002503166506</v>
      </c>
      <c r="AF385" s="54">
        <f t="shared" si="23"/>
        <v>0.6449505842</v>
      </c>
      <c r="AG385" s="54">
        <f t="shared" si="24"/>
        <v>0.0005921434408</v>
      </c>
      <c r="AH385" s="54">
        <f t="shared" si="25"/>
        <v>0</v>
      </c>
      <c r="AI385" s="54">
        <f t="shared" si="26"/>
        <v>0.4245167468</v>
      </c>
      <c r="AJ385" s="54">
        <f t="shared" si="27"/>
        <v>0.01903086383</v>
      </c>
      <c r="AK385" s="54">
        <f t="shared" si="28"/>
        <v>0.1890612439</v>
      </c>
      <c r="AL385" s="54">
        <f t="shared" si="29"/>
        <v>0.007846018324</v>
      </c>
      <c r="AM385" s="54">
        <f t="shared" si="30"/>
        <v>2.572773682</v>
      </c>
      <c r="AN385" s="54">
        <f t="shared" si="31"/>
        <v>-5.145547364</v>
      </c>
      <c r="AO385" s="55">
        <f t="shared" si="32"/>
        <v>3.002035266</v>
      </c>
      <c r="AP385" s="55">
        <f t="shared" si="33"/>
        <v>0.0005840997773</v>
      </c>
      <c r="AQ385" s="55">
        <f t="shared" si="34"/>
        <v>2.00660772</v>
      </c>
      <c r="AR385" s="55">
        <f t="shared" si="35"/>
        <v>0.001842311068</v>
      </c>
      <c r="AS385" s="55">
        <f t="shared" si="36"/>
        <v>0</v>
      </c>
      <c r="AT385" s="55">
        <f t="shared" si="37"/>
        <v>1.981171742</v>
      </c>
      <c r="AU385" s="55">
        <f t="shared" si="38"/>
        <v>0.08881489347</v>
      </c>
      <c r="AV385" s="55">
        <f t="shared" si="39"/>
        <v>0.8823274859</v>
      </c>
      <c r="AW385" s="55">
        <f t="shared" si="40"/>
        <v>0.03661648193</v>
      </c>
      <c r="AX385" s="55">
        <f t="shared" si="41"/>
        <v>8</v>
      </c>
      <c r="AY385" s="55">
        <f t="shared" si="42"/>
        <v>24.01368876</v>
      </c>
      <c r="AZ385" s="54">
        <f t="shared" ref="AZ385:BA385" si="2737">AO385*2</f>
        <v>6.004070532</v>
      </c>
      <c r="BA385" s="54">
        <f t="shared" si="2737"/>
        <v>0.001168199555</v>
      </c>
      <c r="BB385" s="54">
        <f t="shared" ref="BB385:BD385" si="2738">AQ385*(3/2)</f>
        <v>3.00991158</v>
      </c>
      <c r="BC385" s="54">
        <f t="shared" si="2738"/>
        <v>0.002763466602</v>
      </c>
      <c r="BD385" s="54">
        <f t="shared" si="2738"/>
        <v>0</v>
      </c>
      <c r="BE385" s="54">
        <f t="shared" ref="BE385:BH385" si="2739">AT385</f>
        <v>1.981171742</v>
      </c>
      <c r="BF385" s="54">
        <f t="shared" si="2739"/>
        <v>0.08881489347</v>
      </c>
      <c r="BG385" s="54">
        <f t="shared" si="2739"/>
        <v>0.8823274859</v>
      </c>
      <c r="BH385" s="54">
        <f t="shared" si="2739"/>
        <v>0.03661648193</v>
      </c>
      <c r="BI385" s="54">
        <f t="shared" si="46"/>
        <v>12.00684438</v>
      </c>
      <c r="BJ385" s="54">
        <f t="shared" si="47"/>
        <v>-24.01368876</v>
      </c>
      <c r="BK385" s="56">
        <f t="shared" ref="BK385:BN385" si="2740">AO385</f>
        <v>3.002035266</v>
      </c>
      <c r="BL385" s="56">
        <f t="shared" si="2740"/>
        <v>0.0005840997773</v>
      </c>
      <c r="BM385" s="56">
        <f t="shared" si="2740"/>
        <v>2.00660772</v>
      </c>
      <c r="BN385" s="56">
        <f t="shared" si="2740"/>
        <v>0.001842311068</v>
      </c>
      <c r="BO385" s="56">
        <f t="shared" si="49"/>
        <v>0</v>
      </c>
      <c r="BP385" s="56">
        <f t="shared" si="50"/>
        <v>1.981171742</v>
      </c>
      <c r="BQ385" s="56">
        <f t="shared" ref="BQ385:BS385" si="2741">AU385</f>
        <v>0.08881489347</v>
      </c>
      <c r="BR385" s="56">
        <f t="shared" si="2741"/>
        <v>0.8823274859</v>
      </c>
      <c r="BS385" s="56">
        <f t="shared" si="2741"/>
        <v>0.03661648193</v>
      </c>
      <c r="BT385" s="56">
        <f t="shared" si="52"/>
        <v>8</v>
      </c>
      <c r="BU385" s="50">
        <f t="shared" ref="BU385:BX385" si="2742">AZ385</f>
        <v>6.004070532</v>
      </c>
      <c r="BV385" s="50">
        <f t="shared" si="2742"/>
        <v>0.001168199555</v>
      </c>
      <c r="BW385" s="50">
        <f t="shared" si="2742"/>
        <v>3.00991158</v>
      </c>
      <c r="BX385" s="50">
        <f t="shared" si="2742"/>
        <v>0.002763466602</v>
      </c>
      <c r="BY385" s="50">
        <f t="shared" si="54"/>
        <v>0</v>
      </c>
      <c r="BZ385" s="50">
        <f t="shared" si="55"/>
        <v>1.981171742</v>
      </c>
      <c r="CA385" s="50">
        <f t="shared" ref="CA385:CC385" si="2743">BF385</f>
        <v>0.08881489347</v>
      </c>
      <c r="CB385" s="50">
        <f t="shared" si="2743"/>
        <v>0.8823274859</v>
      </c>
      <c r="CC385" s="50">
        <f t="shared" si="2743"/>
        <v>0.03661648193</v>
      </c>
      <c r="CD385" s="50">
        <f t="shared" si="57"/>
        <v>12.00684438</v>
      </c>
      <c r="CE385" s="57">
        <f t="shared" si="58"/>
        <v>38.65</v>
      </c>
      <c r="CF385" s="57">
        <f t="shared" si="59"/>
        <v>0.01</v>
      </c>
      <c r="CG385" s="57">
        <f t="shared" si="60"/>
        <v>21.92</v>
      </c>
      <c r="CH385" s="57">
        <f t="shared" si="61"/>
        <v>0.03</v>
      </c>
      <c r="CI385" s="58">
        <f t="shared" si="62"/>
        <v>0</v>
      </c>
      <c r="CJ385" s="58">
        <f t="shared" si="63"/>
        <v>30.5</v>
      </c>
      <c r="CK385" s="57">
        <f t="shared" si="64"/>
        <v>1.35</v>
      </c>
      <c r="CL385" s="57">
        <f t="shared" si="65"/>
        <v>7.62</v>
      </c>
      <c r="CM385" s="57">
        <f t="shared" si="66"/>
        <v>0.44</v>
      </c>
      <c r="CN385" s="57">
        <f t="shared" si="67"/>
        <v>100.52</v>
      </c>
      <c r="CO385" s="59">
        <f t="shared" si="68"/>
        <v>0.2951983847</v>
      </c>
      <c r="CP385" s="59">
        <f t="shared" si="69"/>
        <v>0.6628363133</v>
      </c>
      <c r="CQ385" s="59">
        <f t="shared" si="70"/>
        <v>0.02971460541</v>
      </c>
      <c r="CR385" s="59">
        <f t="shared" si="71"/>
        <v>0.01225069658</v>
      </c>
      <c r="CS385" s="60">
        <f t="shared" si="72"/>
        <v>29.51983847</v>
      </c>
      <c r="CT385" s="60">
        <f t="shared" si="73"/>
        <v>1.225069658</v>
      </c>
      <c r="CU385" s="60">
        <f t="shared" si="74"/>
        <v>69.25509188</v>
      </c>
      <c r="CV385" s="61">
        <f t="shared" si="75"/>
        <v>0.1598498889</v>
      </c>
      <c r="CW385" s="61">
        <f t="shared" si="76"/>
        <v>0.2556418011</v>
      </c>
      <c r="CX385" s="62"/>
    </row>
    <row r="386" ht="15.75" customHeight="1">
      <c r="A386" s="17" t="s">
        <v>53</v>
      </c>
      <c r="B386" s="17" t="s">
        <v>396</v>
      </c>
      <c r="C386" s="17" t="s">
        <v>397</v>
      </c>
      <c r="D386" s="83"/>
      <c r="E386" s="1" t="s">
        <v>398</v>
      </c>
      <c r="F386" s="2">
        <v>53.0</v>
      </c>
      <c r="G386" s="3" t="s">
        <v>451</v>
      </c>
      <c r="H386" s="48">
        <v>37.15</v>
      </c>
      <c r="I386" s="49">
        <v>2.65</v>
      </c>
      <c r="J386" s="49">
        <v>21.15</v>
      </c>
      <c r="K386" s="49">
        <v>1.11</v>
      </c>
      <c r="L386" s="49">
        <v>0.04</v>
      </c>
      <c r="M386" s="49">
        <v>0.01</v>
      </c>
      <c r="N386" s="49">
        <v>7.66</v>
      </c>
      <c r="O386" s="49">
        <v>30.06</v>
      </c>
      <c r="P386" s="49"/>
      <c r="Q386" s="50">
        <f t="shared" si="8"/>
        <v>99.83</v>
      </c>
      <c r="R386" s="51">
        <f t="shared" si="9"/>
        <v>12</v>
      </c>
      <c r="S386" s="52">
        <f t="shared" si="10"/>
        <v>0.618297958</v>
      </c>
      <c r="T386" s="52">
        <f t="shared" si="11"/>
        <v>0.0005006333011</v>
      </c>
      <c r="U386" s="52">
        <f t="shared" si="12"/>
        <v>0.4148632864</v>
      </c>
      <c r="V386" s="52">
        <f t="shared" si="13"/>
        <v>0.0001315874313</v>
      </c>
      <c r="W386" s="52">
        <f t="shared" si="14"/>
        <v>0</v>
      </c>
      <c r="X386" s="52">
        <f t="shared" si="15"/>
        <v>0.4183925708</v>
      </c>
      <c r="Y386" s="52">
        <f t="shared" si="16"/>
        <v>0.1079825311</v>
      </c>
      <c r="Z386" s="52">
        <f t="shared" si="17"/>
        <v>0.0657496452</v>
      </c>
      <c r="AA386" s="52">
        <f t="shared" si="18"/>
        <v>0.01979336441</v>
      </c>
      <c r="AB386" s="52">
        <f t="shared" si="19"/>
        <v>1.645711577</v>
      </c>
      <c r="AC386" s="53">
        <f t="shared" si="20"/>
        <v>4.94401521</v>
      </c>
      <c r="AD386" s="54">
        <f t="shared" si="21"/>
        <v>1.236595916</v>
      </c>
      <c r="AE386" s="54">
        <f t="shared" si="22"/>
        <v>0.001001266602</v>
      </c>
      <c r="AF386" s="54">
        <f t="shared" si="23"/>
        <v>0.6222949295</v>
      </c>
      <c r="AG386" s="54">
        <f t="shared" si="24"/>
        <v>0.0001973811469</v>
      </c>
      <c r="AH386" s="54">
        <f t="shared" si="25"/>
        <v>0</v>
      </c>
      <c r="AI386" s="54">
        <f t="shared" si="26"/>
        <v>0.4183925708</v>
      </c>
      <c r="AJ386" s="54">
        <f t="shared" si="27"/>
        <v>0.1079825311</v>
      </c>
      <c r="AK386" s="54">
        <f t="shared" si="28"/>
        <v>0.0657496452</v>
      </c>
      <c r="AL386" s="54">
        <f t="shared" si="29"/>
        <v>0.01979336441</v>
      </c>
      <c r="AM386" s="54">
        <f t="shared" si="30"/>
        <v>2.472007605</v>
      </c>
      <c r="AN386" s="54">
        <f t="shared" si="31"/>
        <v>-4.94401521</v>
      </c>
      <c r="AO386" s="55">
        <f t="shared" si="32"/>
        <v>3.005620021</v>
      </c>
      <c r="AP386" s="55">
        <f t="shared" si="33"/>
        <v>0.002433638109</v>
      </c>
      <c r="AQ386" s="55">
        <f t="shared" si="34"/>
        <v>2.016699851</v>
      </c>
      <c r="AR386" s="55">
        <f t="shared" si="35"/>
        <v>0.0006396621773</v>
      </c>
      <c r="AS386" s="55">
        <f t="shared" si="36"/>
        <v>0</v>
      </c>
      <c r="AT386" s="55">
        <f t="shared" si="37"/>
        <v>2.033856123</v>
      </c>
      <c r="AU386" s="55">
        <f t="shared" si="38"/>
        <v>0.5249159457</v>
      </c>
      <c r="AV386" s="55">
        <f t="shared" si="39"/>
        <v>0.319616857</v>
      </c>
      <c r="AW386" s="55">
        <f t="shared" si="40"/>
        <v>0.09621790204</v>
      </c>
      <c r="AX386" s="55">
        <f t="shared" si="41"/>
        <v>8</v>
      </c>
      <c r="AY386" s="55">
        <f t="shared" si="42"/>
        <v>24.03344683</v>
      </c>
      <c r="AZ386" s="54">
        <f t="shared" ref="AZ386:BA386" si="2744">AO386*2</f>
        <v>6.011240043</v>
      </c>
      <c r="BA386" s="54">
        <f t="shared" si="2744"/>
        <v>0.004867276218</v>
      </c>
      <c r="BB386" s="54">
        <f t="shared" ref="BB386:BD386" si="2745">AQ386*(3/2)</f>
        <v>3.025049776</v>
      </c>
      <c r="BC386" s="54">
        <f t="shared" si="2745"/>
        <v>0.000959493266</v>
      </c>
      <c r="BD386" s="54">
        <f t="shared" si="2745"/>
        <v>0</v>
      </c>
      <c r="BE386" s="54">
        <f t="shared" ref="BE386:BH386" si="2746">AT386</f>
        <v>2.033856123</v>
      </c>
      <c r="BF386" s="54">
        <f t="shared" si="2746"/>
        <v>0.5249159457</v>
      </c>
      <c r="BG386" s="54">
        <f t="shared" si="2746"/>
        <v>0.319616857</v>
      </c>
      <c r="BH386" s="54">
        <f t="shared" si="2746"/>
        <v>0.09621790204</v>
      </c>
      <c r="BI386" s="54">
        <f t="shared" si="46"/>
        <v>12.01672342</v>
      </c>
      <c r="BJ386" s="54">
        <f t="shared" si="47"/>
        <v>-24.03344683</v>
      </c>
      <c r="BK386" s="56">
        <f t="shared" ref="BK386:BN386" si="2747">AO386</f>
        <v>3.005620021</v>
      </c>
      <c r="BL386" s="56">
        <f t="shared" si="2747"/>
        <v>0.002433638109</v>
      </c>
      <c r="BM386" s="56">
        <f t="shared" si="2747"/>
        <v>2.016699851</v>
      </c>
      <c r="BN386" s="56">
        <f t="shared" si="2747"/>
        <v>0.0006396621773</v>
      </c>
      <c r="BO386" s="56">
        <f t="shared" si="49"/>
        <v>0</v>
      </c>
      <c r="BP386" s="56">
        <f t="shared" si="50"/>
        <v>2.033856123</v>
      </c>
      <c r="BQ386" s="56">
        <f t="shared" ref="BQ386:BS386" si="2748">AU386</f>
        <v>0.5249159457</v>
      </c>
      <c r="BR386" s="56">
        <f t="shared" si="2748"/>
        <v>0.319616857</v>
      </c>
      <c r="BS386" s="56">
        <f t="shared" si="2748"/>
        <v>0.09621790204</v>
      </c>
      <c r="BT386" s="56">
        <f t="shared" si="52"/>
        <v>8</v>
      </c>
      <c r="BU386" s="50">
        <f t="shared" ref="BU386:BX386" si="2749">AZ386</f>
        <v>6.011240043</v>
      </c>
      <c r="BV386" s="50">
        <f t="shared" si="2749"/>
        <v>0.004867276218</v>
      </c>
      <c r="BW386" s="50">
        <f t="shared" si="2749"/>
        <v>3.025049776</v>
      </c>
      <c r="BX386" s="50">
        <f t="shared" si="2749"/>
        <v>0.000959493266</v>
      </c>
      <c r="BY386" s="50">
        <f t="shared" si="54"/>
        <v>0</v>
      </c>
      <c r="BZ386" s="50">
        <f t="shared" si="55"/>
        <v>2.033856123</v>
      </c>
      <c r="CA386" s="50">
        <f t="shared" ref="CA386:CC386" si="2750">BF386</f>
        <v>0.5249159457</v>
      </c>
      <c r="CB386" s="50">
        <f t="shared" si="2750"/>
        <v>0.319616857</v>
      </c>
      <c r="CC386" s="50">
        <f t="shared" si="2750"/>
        <v>0.09621790204</v>
      </c>
      <c r="CD386" s="50">
        <f t="shared" si="57"/>
        <v>12.01672342</v>
      </c>
      <c r="CE386" s="57">
        <f t="shared" si="58"/>
        <v>37.15</v>
      </c>
      <c r="CF386" s="57">
        <f t="shared" si="59"/>
        <v>0.04</v>
      </c>
      <c r="CG386" s="57">
        <f t="shared" si="60"/>
        <v>21.15</v>
      </c>
      <c r="CH386" s="57">
        <f t="shared" si="61"/>
        <v>0.01</v>
      </c>
      <c r="CI386" s="58">
        <f t="shared" si="62"/>
        <v>0</v>
      </c>
      <c r="CJ386" s="58">
        <f t="shared" si="63"/>
        <v>30.06</v>
      </c>
      <c r="CK386" s="57">
        <f t="shared" si="64"/>
        <v>7.66</v>
      </c>
      <c r="CL386" s="57">
        <f t="shared" si="65"/>
        <v>2.65</v>
      </c>
      <c r="CM386" s="57">
        <f t="shared" si="66"/>
        <v>1.11</v>
      </c>
      <c r="CN386" s="57">
        <f t="shared" si="67"/>
        <v>99.83</v>
      </c>
      <c r="CO386" s="59">
        <f t="shared" si="68"/>
        <v>0.1074484379</v>
      </c>
      <c r="CP386" s="59">
        <f t="shared" si="69"/>
        <v>0.6837394791</v>
      </c>
      <c r="CQ386" s="59">
        <f t="shared" si="70"/>
        <v>0.1764656562</v>
      </c>
      <c r="CR386" s="59">
        <f t="shared" si="71"/>
        <v>0.03234642681</v>
      </c>
      <c r="CS386" s="60">
        <f t="shared" si="72"/>
        <v>10.74484379</v>
      </c>
      <c r="CT386" s="60">
        <f t="shared" si="73"/>
        <v>3.234642681</v>
      </c>
      <c r="CU386" s="60">
        <f t="shared" si="74"/>
        <v>86.02051353</v>
      </c>
      <c r="CV386" s="61">
        <f t="shared" si="75"/>
        <v>0.08607064576</v>
      </c>
      <c r="CW386" s="61">
        <f t="shared" si="76"/>
        <v>0.09305034722</v>
      </c>
      <c r="CX386" s="62"/>
    </row>
    <row r="387" ht="15.75" customHeight="1">
      <c r="A387" s="17" t="s">
        <v>53</v>
      </c>
      <c r="B387" s="17" t="s">
        <v>396</v>
      </c>
      <c r="C387" s="17" t="s">
        <v>397</v>
      </c>
      <c r="D387" s="83"/>
      <c r="E387" s="1" t="s">
        <v>398</v>
      </c>
      <c r="F387" s="2">
        <v>54.0</v>
      </c>
      <c r="G387" s="3" t="s">
        <v>452</v>
      </c>
      <c r="H387" s="48">
        <v>38.63</v>
      </c>
      <c r="I387" s="49">
        <v>7.41</v>
      </c>
      <c r="J387" s="49">
        <v>22.01</v>
      </c>
      <c r="K387" s="49">
        <v>2.63</v>
      </c>
      <c r="L387" s="49">
        <v>0.01</v>
      </c>
      <c r="M387" s="49">
        <v>0.11</v>
      </c>
      <c r="N387" s="49">
        <v>1.69</v>
      </c>
      <c r="O387" s="49">
        <v>27.71</v>
      </c>
      <c r="P387" s="49"/>
      <c r="Q387" s="50">
        <f t="shared" si="8"/>
        <v>100.2</v>
      </c>
      <c r="R387" s="51">
        <f t="shared" si="9"/>
        <v>12</v>
      </c>
      <c r="S387" s="52">
        <f t="shared" si="10"/>
        <v>0.6429300167</v>
      </c>
      <c r="T387" s="52">
        <f t="shared" si="11"/>
        <v>0.0001251583253</v>
      </c>
      <c r="U387" s="52">
        <f t="shared" si="12"/>
        <v>0.4317324318</v>
      </c>
      <c r="V387" s="52">
        <f t="shared" si="13"/>
        <v>0.001447461744</v>
      </c>
      <c r="W387" s="52">
        <f t="shared" si="14"/>
        <v>0</v>
      </c>
      <c r="X387" s="52">
        <f t="shared" si="15"/>
        <v>0.3856839034</v>
      </c>
      <c r="Y387" s="52">
        <f t="shared" si="16"/>
        <v>0.02382382213</v>
      </c>
      <c r="Z387" s="52">
        <f t="shared" si="17"/>
        <v>0.1838508947</v>
      </c>
      <c r="AA387" s="52">
        <f t="shared" si="18"/>
        <v>0.04689779135</v>
      </c>
      <c r="AB387" s="52">
        <f t="shared" si="19"/>
        <v>1.71649148</v>
      </c>
      <c r="AC387" s="53">
        <f t="shared" si="20"/>
        <v>5.152273204</v>
      </c>
      <c r="AD387" s="54">
        <f t="shared" si="21"/>
        <v>1.285860033</v>
      </c>
      <c r="AE387" s="54">
        <f t="shared" si="22"/>
        <v>0.0002503166506</v>
      </c>
      <c r="AF387" s="54">
        <f t="shared" si="23"/>
        <v>0.6475986477</v>
      </c>
      <c r="AG387" s="54">
        <f t="shared" si="24"/>
        <v>0.002171192616</v>
      </c>
      <c r="AH387" s="54">
        <f t="shared" si="25"/>
        <v>0</v>
      </c>
      <c r="AI387" s="54">
        <f t="shared" si="26"/>
        <v>0.3856839034</v>
      </c>
      <c r="AJ387" s="54">
        <f t="shared" si="27"/>
        <v>0.02382382213</v>
      </c>
      <c r="AK387" s="54">
        <f t="shared" si="28"/>
        <v>0.1838508947</v>
      </c>
      <c r="AL387" s="54">
        <f t="shared" si="29"/>
        <v>0.04689779135</v>
      </c>
      <c r="AM387" s="54">
        <f t="shared" si="30"/>
        <v>2.576136602</v>
      </c>
      <c r="AN387" s="54">
        <f t="shared" si="31"/>
        <v>-5.152273204</v>
      </c>
      <c r="AO387" s="55">
        <f t="shared" si="32"/>
        <v>2.996484511</v>
      </c>
      <c r="AP387" s="55">
        <f t="shared" si="33"/>
        <v>0.0005833216266</v>
      </c>
      <c r="AQ387" s="55">
        <f t="shared" si="34"/>
        <v>2.012162306</v>
      </c>
      <c r="AR387" s="55">
        <f t="shared" si="35"/>
        <v>0.006746141235</v>
      </c>
      <c r="AS387" s="55">
        <f t="shared" si="36"/>
        <v>0</v>
      </c>
      <c r="AT387" s="55">
        <f t="shared" si="37"/>
        <v>1.79754532</v>
      </c>
      <c r="AU387" s="55">
        <f t="shared" si="38"/>
        <v>0.1110349683</v>
      </c>
      <c r="AV387" s="55">
        <f t="shared" si="39"/>
        <v>0.8568683122</v>
      </c>
      <c r="AW387" s="55">
        <f t="shared" si="40"/>
        <v>0.2185751197</v>
      </c>
      <c r="AX387" s="55">
        <f t="shared" si="41"/>
        <v>8</v>
      </c>
      <c r="AY387" s="55">
        <f t="shared" si="42"/>
        <v>24.01304411</v>
      </c>
      <c r="AZ387" s="54">
        <f t="shared" ref="AZ387:BA387" si="2751">AO387*2</f>
        <v>5.992969022</v>
      </c>
      <c r="BA387" s="54">
        <f t="shared" si="2751"/>
        <v>0.001166643253</v>
      </c>
      <c r="BB387" s="54">
        <f t="shared" ref="BB387:BD387" si="2752">AQ387*(3/2)</f>
        <v>3.018243459</v>
      </c>
      <c r="BC387" s="54">
        <f t="shared" si="2752"/>
        <v>0.01011921185</v>
      </c>
      <c r="BD387" s="54">
        <f t="shared" si="2752"/>
        <v>0</v>
      </c>
      <c r="BE387" s="54">
        <f t="shared" ref="BE387:BH387" si="2753">AT387</f>
        <v>1.79754532</v>
      </c>
      <c r="BF387" s="54">
        <f t="shared" si="2753"/>
        <v>0.1110349683</v>
      </c>
      <c r="BG387" s="54">
        <f t="shared" si="2753"/>
        <v>0.8568683122</v>
      </c>
      <c r="BH387" s="54">
        <f t="shared" si="2753"/>
        <v>0.2185751197</v>
      </c>
      <c r="BI387" s="54">
        <f t="shared" si="46"/>
        <v>12.00652206</v>
      </c>
      <c r="BJ387" s="54">
        <f t="shared" si="47"/>
        <v>-24.01304411</v>
      </c>
      <c r="BK387" s="56">
        <f t="shared" ref="BK387:BN387" si="2754">AO387</f>
        <v>2.996484511</v>
      </c>
      <c r="BL387" s="56">
        <f t="shared" si="2754"/>
        <v>0.0005833216266</v>
      </c>
      <c r="BM387" s="56">
        <f t="shared" si="2754"/>
        <v>2.012162306</v>
      </c>
      <c r="BN387" s="56">
        <f t="shared" si="2754"/>
        <v>0.006746141235</v>
      </c>
      <c r="BO387" s="56">
        <f t="shared" si="49"/>
        <v>0</v>
      </c>
      <c r="BP387" s="56">
        <f t="shared" si="50"/>
        <v>1.79754532</v>
      </c>
      <c r="BQ387" s="56">
        <f t="shared" ref="BQ387:BS387" si="2755">AU387</f>
        <v>0.1110349683</v>
      </c>
      <c r="BR387" s="56">
        <f t="shared" si="2755"/>
        <v>0.8568683122</v>
      </c>
      <c r="BS387" s="56">
        <f t="shared" si="2755"/>
        <v>0.2185751197</v>
      </c>
      <c r="BT387" s="56">
        <f t="shared" si="52"/>
        <v>8</v>
      </c>
      <c r="BU387" s="50">
        <f t="shared" ref="BU387:BX387" si="2756">AZ387</f>
        <v>5.992969022</v>
      </c>
      <c r="BV387" s="50">
        <f t="shared" si="2756"/>
        <v>0.001166643253</v>
      </c>
      <c r="BW387" s="50">
        <f t="shared" si="2756"/>
        <v>3.018243459</v>
      </c>
      <c r="BX387" s="50">
        <f t="shared" si="2756"/>
        <v>0.01011921185</v>
      </c>
      <c r="BY387" s="50">
        <f t="shared" si="54"/>
        <v>0</v>
      </c>
      <c r="BZ387" s="50">
        <f t="shared" si="55"/>
        <v>1.79754532</v>
      </c>
      <c r="CA387" s="50">
        <f t="shared" ref="CA387:CC387" si="2757">BF387</f>
        <v>0.1110349683</v>
      </c>
      <c r="CB387" s="50">
        <f t="shared" si="2757"/>
        <v>0.8568683122</v>
      </c>
      <c r="CC387" s="50">
        <f t="shared" si="2757"/>
        <v>0.2185751197</v>
      </c>
      <c r="CD387" s="50">
        <f t="shared" si="57"/>
        <v>12.00652206</v>
      </c>
      <c r="CE387" s="57">
        <f t="shared" si="58"/>
        <v>38.63</v>
      </c>
      <c r="CF387" s="57">
        <f t="shared" si="59"/>
        <v>0.01</v>
      </c>
      <c r="CG387" s="57">
        <f t="shared" si="60"/>
        <v>22.01</v>
      </c>
      <c r="CH387" s="57">
        <f t="shared" si="61"/>
        <v>0.11</v>
      </c>
      <c r="CI387" s="58">
        <f t="shared" si="62"/>
        <v>0</v>
      </c>
      <c r="CJ387" s="58">
        <f t="shared" si="63"/>
        <v>27.71</v>
      </c>
      <c r="CK387" s="57">
        <f t="shared" si="64"/>
        <v>1.69</v>
      </c>
      <c r="CL387" s="57">
        <f t="shared" si="65"/>
        <v>7.41</v>
      </c>
      <c r="CM387" s="57">
        <f t="shared" si="66"/>
        <v>2.63</v>
      </c>
      <c r="CN387" s="57">
        <f t="shared" si="67"/>
        <v>100.2</v>
      </c>
      <c r="CO387" s="59">
        <f t="shared" si="68"/>
        <v>0.2871519775</v>
      </c>
      <c r="CP387" s="59">
        <f t="shared" si="69"/>
        <v>0.6023897558</v>
      </c>
      <c r="CQ387" s="59">
        <f t="shared" si="70"/>
        <v>0.03720981422</v>
      </c>
      <c r="CR387" s="59">
        <f t="shared" si="71"/>
        <v>0.07324845249</v>
      </c>
      <c r="CS387" s="60">
        <f t="shared" si="72"/>
        <v>28.71519775</v>
      </c>
      <c r="CT387" s="60">
        <f t="shared" si="73"/>
        <v>7.324845249</v>
      </c>
      <c r="CU387" s="60">
        <f t="shared" si="74"/>
        <v>63.959957</v>
      </c>
      <c r="CV387" s="61">
        <f t="shared" si="75"/>
        <v>0.2168244412</v>
      </c>
      <c r="CW387" s="61">
        <f t="shared" si="76"/>
        <v>0.2486736125</v>
      </c>
      <c r="CX387" s="62"/>
    </row>
    <row r="388" ht="15.75" customHeight="1">
      <c r="A388" s="17" t="s">
        <v>53</v>
      </c>
      <c r="B388" s="17" t="s">
        <v>396</v>
      </c>
      <c r="C388" s="17" t="s">
        <v>397</v>
      </c>
      <c r="D388" s="83"/>
      <c r="E388" s="1" t="s">
        <v>398</v>
      </c>
      <c r="F388" s="2">
        <v>55.0</v>
      </c>
      <c r="G388" s="3" t="s">
        <v>453</v>
      </c>
      <c r="H388" s="48">
        <v>38.16</v>
      </c>
      <c r="I388" s="49">
        <v>6.3</v>
      </c>
      <c r="J388" s="49">
        <v>21.6</v>
      </c>
      <c r="K388" s="49">
        <v>1.12</v>
      </c>
      <c r="L388" s="49">
        <v>0.01</v>
      </c>
      <c r="M388" s="49">
        <v>0.05</v>
      </c>
      <c r="N388" s="49">
        <v>2.85</v>
      </c>
      <c r="O388" s="49">
        <v>29.81</v>
      </c>
      <c r="P388" s="49"/>
      <c r="Q388" s="50">
        <f t="shared" si="8"/>
        <v>99.9</v>
      </c>
      <c r="R388" s="51">
        <f t="shared" si="9"/>
        <v>12</v>
      </c>
      <c r="S388" s="52">
        <f t="shared" si="10"/>
        <v>0.6351076737</v>
      </c>
      <c r="T388" s="52">
        <f t="shared" si="11"/>
        <v>0.0001251583253</v>
      </c>
      <c r="U388" s="52">
        <f t="shared" si="12"/>
        <v>0.4236901648</v>
      </c>
      <c r="V388" s="52">
        <f t="shared" si="13"/>
        <v>0.0006579371565</v>
      </c>
      <c r="W388" s="52">
        <f t="shared" si="14"/>
        <v>0</v>
      </c>
      <c r="X388" s="52">
        <f t="shared" si="15"/>
        <v>0.4149129254</v>
      </c>
      <c r="Y388" s="52">
        <f t="shared" si="16"/>
        <v>0.04017626809</v>
      </c>
      <c r="Z388" s="52">
        <f t="shared" si="17"/>
        <v>0.1563104773</v>
      </c>
      <c r="AA388" s="52">
        <f t="shared" si="18"/>
        <v>0.01997168301</v>
      </c>
      <c r="AB388" s="52">
        <f t="shared" si="19"/>
        <v>1.690952288</v>
      </c>
      <c r="AC388" s="53">
        <f t="shared" si="20"/>
        <v>5.076718341</v>
      </c>
      <c r="AD388" s="54">
        <f t="shared" si="21"/>
        <v>1.270215347</v>
      </c>
      <c r="AE388" s="54">
        <f t="shared" si="22"/>
        <v>0.0002503166506</v>
      </c>
      <c r="AF388" s="54">
        <f t="shared" si="23"/>
        <v>0.6355352472</v>
      </c>
      <c r="AG388" s="54">
        <f t="shared" si="24"/>
        <v>0.0009869057347</v>
      </c>
      <c r="AH388" s="54">
        <f t="shared" si="25"/>
        <v>0</v>
      </c>
      <c r="AI388" s="54">
        <f t="shared" si="26"/>
        <v>0.4149129254</v>
      </c>
      <c r="AJ388" s="54">
        <f t="shared" si="27"/>
        <v>0.04017626809</v>
      </c>
      <c r="AK388" s="54">
        <f t="shared" si="28"/>
        <v>0.1563104773</v>
      </c>
      <c r="AL388" s="54">
        <f t="shared" si="29"/>
        <v>0.01997168301</v>
      </c>
      <c r="AM388" s="54">
        <f t="shared" si="30"/>
        <v>2.538359171</v>
      </c>
      <c r="AN388" s="54">
        <f t="shared" si="31"/>
        <v>-5.076718341</v>
      </c>
      <c r="AO388" s="55">
        <f t="shared" si="32"/>
        <v>3.004733739</v>
      </c>
      <c r="AP388" s="55">
        <f t="shared" si="33"/>
        <v>0.0005921317884</v>
      </c>
      <c r="AQ388" s="55">
        <f t="shared" si="34"/>
        <v>2.00450441</v>
      </c>
      <c r="AR388" s="55">
        <f t="shared" si="35"/>
        <v>0.003112741436</v>
      </c>
      <c r="AS388" s="55">
        <f t="shared" si="36"/>
        <v>0</v>
      </c>
      <c r="AT388" s="55">
        <f t="shared" si="37"/>
        <v>1.962978747</v>
      </c>
      <c r="AU388" s="55">
        <f t="shared" si="38"/>
        <v>0.1900764126</v>
      </c>
      <c r="AV388" s="55">
        <f t="shared" si="39"/>
        <v>0.7395145488</v>
      </c>
      <c r="AW388" s="55">
        <f t="shared" si="40"/>
        <v>0.09448726922</v>
      </c>
      <c r="AX388" s="55">
        <f t="shared" si="41"/>
        <v>8</v>
      </c>
      <c r="AY388" s="55">
        <f t="shared" si="42"/>
        <v>24.01826889</v>
      </c>
      <c r="AZ388" s="54">
        <f t="shared" ref="AZ388:BA388" si="2758">AO388*2</f>
        <v>6.009467478</v>
      </c>
      <c r="BA388" s="54">
        <f t="shared" si="2758"/>
        <v>0.001184263577</v>
      </c>
      <c r="BB388" s="54">
        <f t="shared" ref="BB388:BD388" si="2759">AQ388*(3/2)</f>
        <v>3.006756615</v>
      </c>
      <c r="BC388" s="54">
        <f t="shared" si="2759"/>
        <v>0.004669112154</v>
      </c>
      <c r="BD388" s="54">
        <f t="shared" si="2759"/>
        <v>0</v>
      </c>
      <c r="BE388" s="54">
        <f t="shared" ref="BE388:BH388" si="2760">AT388</f>
        <v>1.962978747</v>
      </c>
      <c r="BF388" s="54">
        <f t="shared" si="2760"/>
        <v>0.1900764126</v>
      </c>
      <c r="BG388" s="54">
        <f t="shared" si="2760"/>
        <v>0.7395145488</v>
      </c>
      <c r="BH388" s="54">
        <f t="shared" si="2760"/>
        <v>0.09448726922</v>
      </c>
      <c r="BI388" s="54">
        <f t="shared" si="46"/>
        <v>12.00913445</v>
      </c>
      <c r="BJ388" s="54">
        <f t="shared" si="47"/>
        <v>-24.01826889</v>
      </c>
      <c r="BK388" s="56">
        <f t="shared" ref="BK388:BN388" si="2761">AO388</f>
        <v>3.004733739</v>
      </c>
      <c r="BL388" s="56">
        <f t="shared" si="2761"/>
        <v>0.0005921317884</v>
      </c>
      <c r="BM388" s="56">
        <f t="shared" si="2761"/>
        <v>2.00450441</v>
      </c>
      <c r="BN388" s="56">
        <f t="shared" si="2761"/>
        <v>0.003112741436</v>
      </c>
      <c r="BO388" s="56">
        <f t="shared" si="49"/>
        <v>0</v>
      </c>
      <c r="BP388" s="56">
        <f t="shared" si="50"/>
        <v>1.962978747</v>
      </c>
      <c r="BQ388" s="56">
        <f t="shared" ref="BQ388:BS388" si="2762">AU388</f>
        <v>0.1900764126</v>
      </c>
      <c r="BR388" s="56">
        <f t="shared" si="2762"/>
        <v>0.7395145488</v>
      </c>
      <c r="BS388" s="56">
        <f t="shared" si="2762"/>
        <v>0.09448726922</v>
      </c>
      <c r="BT388" s="56">
        <f t="shared" si="52"/>
        <v>8</v>
      </c>
      <c r="BU388" s="50">
        <f t="shared" ref="BU388:BX388" si="2763">AZ388</f>
        <v>6.009467478</v>
      </c>
      <c r="BV388" s="50">
        <f t="shared" si="2763"/>
        <v>0.001184263577</v>
      </c>
      <c r="BW388" s="50">
        <f t="shared" si="2763"/>
        <v>3.006756615</v>
      </c>
      <c r="BX388" s="50">
        <f t="shared" si="2763"/>
        <v>0.004669112154</v>
      </c>
      <c r="BY388" s="50">
        <f t="shared" si="54"/>
        <v>0</v>
      </c>
      <c r="BZ388" s="50">
        <f t="shared" si="55"/>
        <v>1.962978747</v>
      </c>
      <c r="CA388" s="50">
        <f t="shared" ref="CA388:CC388" si="2764">BF388</f>
        <v>0.1900764126</v>
      </c>
      <c r="CB388" s="50">
        <f t="shared" si="2764"/>
        <v>0.7395145488</v>
      </c>
      <c r="CC388" s="50">
        <f t="shared" si="2764"/>
        <v>0.09448726922</v>
      </c>
      <c r="CD388" s="50">
        <f t="shared" si="57"/>
        <v>12.00913445</v>
      </c>
      <c r="CE388" s="57">
        <f t="shared" si="58"/>
        <v>38.16</v>
      </c>
      <c r="CF388" s="57">
        <f t="shared" si="59"/>
        <v>0.01</v>
      </c>
      <c r="CG388" s="57">
        <f t="shared" si="60"/>
        <v>21.6</v>
      </c>
      <c r="CH388" s="57">
        <f t="shared" si="61"/>
        <v>0.05</v>
      </c>
      <c r="CI388" s="58">
        <f t="shared" si="62"/>
        <v>0</v>
      </c>
      <c r="CJ388" s="58">
        <f t="shared" si="63"/>
        <v>29.81</v>
      </c>
      <c r="CK388" s="57">
        <f t="shared" si="64"/>
        <v>2.85</v>
      </c>
      <c r="CL388" s="57">
        <f t="shared" si="65"/>
        <v>6.3</v>
      </c>
      <c r="CM388" s="57">
        <f t="shared" si="66"/>
        <v>1.12</v>
      </c>
      <c r="CN388" s="57">
        <f t="shared" si="67"/>
        <v>99.9</v>
      </c>
      <c r="CO388" s="59">
        <f t="shared" si="68"/>
        <v>0.2475729638</v>
      </c>
      <c r="CP388" s="59">
        <f t="shared" si="69"/>
        <v>0.6571614675</v>
      </c>
      <c r="CQ388" s="59">
        <f t="shared" si="70"/>
        <v>0.06363334011</v>
      </c>
      <c r="CR388" s="59">
        <f t="shared" si="71"/>
        <v>0.03163222862</v>
      </c>
      <c r="CS388" s="60">
        <f t="shared" si="72"/>
        <v>24.75729638</v>
      </c>
      <c r="CT388" s="60">
        <f t="shared" si="73"/>
        <v>3.163222862</v>
      </c>
      <c r="CU388" s="60">
        <f t="shared" si="74"/>
        <v>72.07948076</v>
      </c>
      <c r="CV388" s="61">
        <f t="shared" si="75"/>
        <v>0.1554187105</v>
      </c>
      <c r="CW388" s="61">
        <f t="shared" si="76"/>
        <v>0.2143981866</v>
      </c>
      <c r="CX388" s="62"/>
    </row>
    <row r="389" ht="15.75" customHeight="1">
      <c r="A389" s="17" t="s">
        <v>53</v>
      </c>
      <c r="B389" s="17" t="s">
        <v>396</v>
      </c>
      <c r="C389" s="17" t="s">
        <v>397</v>
      </c>
      <c r="D389" s="83"/>
      <c r="E389" s="1" t="s">
        <v>398</v>
      </c>
      <c r="F389" s="2">
        <v>56.0</v>
      </c>
      <c r="G389" s="3" t="s">
        <v>454</v>
      </c>
      <c r="H389" s="48">
        <v>37.11</v>
      </c>
      <c r="I389" s="49">
        <v>2.83</v>
      </c>
      <c r="J389" s="49">
        <v>21.15</v>
      </c>
      <c r="K389" s="49">
        <v>0.91</v>
      </c>
      <c r="L389" s="49">
        <v>0.01</v>
      </c>
      <c r="M389" s="49">
        <v>0.07</v>
      </c>
      <c r="N389" s="49">
        <v>7.24</v>
      </c>
      <c r="O389" s="49">
        <v>31.18</v>
      </c>
      <c r="P389" s="49"/>
      <c r="Q389" s="50">
        <f t="shared" si="8"/>
        <v>100.5</v>
      </c>
      <c r="R389" s="51">
        <f t="shared" si="9"/>
        <v>12</v>
      </c>
      <c r="S389" s="52">
        <f t="shared" si="10"/>
        <v>0.6176322267</v>
      </c>
      <c r="T389" s="52">
        <f t="shared" si="11"/>
        <v>0.0001251583253</v>
      </c>
      <c r="U389" s="52">
        <f t="shared" si="12"/>
        <v>0.4148632864</v>
      </c>
      <c r="V389" s="52">
        <f t="shared" si="13"/>
        <v>0.0009211120191</v>
      </c>
      <c r="W389" s="52">
        <f t="shared" si="14"/>
        <v>0</v>
      </c>
      <c r="X389" s="52">
        <f t="shared" si="15"/>
        <v>0.4339813825</v>
      </c>
      <c r="Y389" s="52">
        <f t="shared" si="16"/>
        <v>0.1020618179</v>
      </c>
      <c r="Z389" s="52">
        <f t="shared" si="17"/>
        <v>0.07021565884</v>
      </c>
      <c r="AA389" s="52">
        <f t="shared" si="18"/>
        <v>0.01622699244</v>
      </c>
      <c r="AB389" s="52">
        <f t="shared" si="19"/>
        <v>1.656027635</v>
      </c>
      <c r="AC389" s="53">
        <f t="shared" si="20"/>
        <v>4.963354439</v>
      </c>
      <c r="AD389" s="54">
        <f t="shared" si="21"/>
        <v>1.235264453</v>
      </c>
      <c r="AE389" s="54">
        <f t="shared" si="22"/>
        <v>0.0002503166506</v>
      </c>
      <c r="AF389" s="54">
        <f t="shared" si="23"/>
        <v>0.6222949295</v>
      </c>
      <c r="AG389" s="54">
        <f t="shared" si="24"/>
        <v>0.001381668029</v>
      </c>
      <c r="AH389" s="54">
        <f t="shared" si="25"/>
        <v>0</v>
      </c>
      <c r="AI389" s="54">
        <f t="shared" si="26"/>
        <v>0.4339813825</v>
      </c>
      <c r="AJ389" s="54">
        <f t="shared" si="27"/>
        <v>0.1020618179</v>
      </c>
      <c r="AK389" s="54">
        <f t="shared" si="28"/>
        <v>0.07021565884</v>
      </c>
      <c r="AL389" s="54">
        <f t="shared" si="29"/>
        <v>0.01622699244</v>
      </c>
      <c r="AM389" s="54">
        <f t="shared" si="30"/>
        <v>2.481677219</v>
      </c>
      <c r="AN389" s="54">
        <f t="shared" si="31"/>
        <v>-4.963354439</v>
      </c>
      <c r="AO389" s="55">
        <f t="shared" si="32"/>
        <v>2.983680773</v>
      </c>
      <c r="AP389" s="55">
        <f t="shared" si="33"/>
        <v>0.0006046195009</v>
      </c>
      <c r="AQ389" s="55">
        <f t="shared" si="34"/>
        <v>2.004137021</v>
      </c>
      <c r="AR389" s="55">
        <f t="shared" si="35"/>
        <v>0.004449742261</v>
      </c>
      <c r="AS389" s="55">
        <f t="shared" si="36"/>
        <v>0</v>
      </c>
      <c r="AT389" s="55">
        <f t="shared" si="37"/>
        <v>2.096493432</v>
      </c>
      <c r="AU389" s="55">
        <f t="shared" si="38"/>
        <v>0.4930440325</v>
      </c>
      <c r="AV389" s="55">
        <f t="shared" si="39"/>
        <v>0.3392004208</v>
      </c>
      <c r="AW389" s="55">
        <f t="shared" si="40"/>
        <v>0.07838995968</v>
      </c>
      <c r="AX389" s="55">
        <f t="shared" si="41"/>
        <v>8</v>
      </c>
      <c r="AY389" s="55">
        <f t="shared" si="42"/>
        <v>23.97715755</v>
      </c>
      <c r="AZ389" s="54">
        <f t="shared" ref="AZ389:BA389" si="2765">AO389*2</f>
        <v>5.967361545</v>
      </c>
      <c r="BA389" s="54">
        <f t="shared" si="2765"/>
        <v>0.001209239002</v>
      </c>
      <c r="BB389" s="54">
        <f t="shared" ref="BB389:BD389" si="2766">AQ389*(3/2)</f>
        <v>3.006205531</v>
      </c>
      <c r="BC389" s="54">
        <f t="shared" si="2766"/>
        <v>0.006674613391</v>
      </c>
      <c r="BD389" s="54">
        <f t="shared" si="2766"/>
        <v>0</v>
      </c>
      <c r="BE389" s="54">
        <f t="shared" ref="BE389:BH389" si="2767">AT389</f>
        <v>2.096493432</v>
      </c>
      <c r="BF389" s="54">
        <f t="shared" si="2767"/>
        <v>0.4930440325</v>
      </c>
      <c r="BG389" s="54">
        <f t="shared" si="2767"/>
        <v>0.3392004208</v>
      </c>
      <c r="BH389" s="54">
        <f t="shared" si="2767"/>
        <v>0.07838995968</v>
      </c>
      <c r="BI389" s="54">
        <f t="shared" si="46"/>
        <v>11.98857877</v>
      </c>
      <c r="BJ389" s="54">
        <f t="shared" si="47"/>
        <v>-23.97715755</v>
      </c>
      <c r="BK389" s="56">
        <f t="shared" ref="BK389:BN389" si="2768">AO389</f>
        <v>2.983680773</v>
      </c>
      <c r="BL389" s="56">
        <f t="shared" si="2768"/>
        <v>0.0006046195009</v>
      </c>
      <c r="BM389" s="56">
        <f t="shared" si="2768"/>
        <v>2.004137021</v>
      </c>
      <c r="BN389" s="56">
        <f t="shared" si="2768"/>
        <v>0.004449742261</v>
      </c>
      <c r="BO389" s="56">
        <f t="shared" si="49"/>
        <v>0.02284245273</v>
      </c>
      <c r="BP389" s="56">
        <f t="shared" si="50"/>
        <v>2.073650979</v>
      </c>
      <c r="BQ389" s="56">
        <f t="shared" ref="BQ389:BS389" si="2769">AU389</f>
        <v>0.4930440325</v>
      </c>
      <c r="BR389" s="56">
        <f t="shared" si="2769"/>
        <v>0.3392004208</v>
      </c>
      <c r="BS389" s="56">
        <f t="shared" si="2769"/>
        <v>0.07838995968</v>
      </c>
      <c r="BT389" s="56">
        <f t="shared" si="52"/>
        <v>8</v>
      </c>
      <c r="BU389" s="50">
        <f t="shared" ref="BU389:BX389" si="2770">AZ389</f>
        <v>5.967361545</v>
      </c>
      <c r="BV389" s="50">
        <f t="shared" si="2770"/>
        <v>0.001209239002</v>
      </c>
      <c r="BW389" s="50">
        <f t="shared" si="2770"/>
        <v>3.006205531</v>
      </c>
      <c r="BX389" s="50">
        <f t="shared" si="2770"/>
        <v>0.006674613391</v>
      </c>
      <c r="BY389" s="50">
        <f t="shared" si="54"/>
        <v>0.03426367909</v>
      </c>
      <c r="BZ389" s="50">
        <f t="shared" si="55"/>
        <v>2.073650979</v>
      </c>
      <c r="CA389" s="50">
        <f t="shared" ref="CA389:CC389" si="2771">BF389</f>
        <v>0.4930440325</v>
      </c>
      <c r="CB389" s="50">
        <f t="shared" si="2771"/>
        <v>0.3392004208</v>
      </c>
      <c r="CC389" s="50">
        <f t="shared" si="2771"/>
        <v>0.07838995968</v>
      </c>
      <c r="CD389" s="50">
        <f t="shared" si="57"/>
        <v>12</v>
      </c>
      <c r="CE389" s="57">
        <f t="shared" si="58"/>
        <v>37.11</v>
      </c>
      <c r="CF389" s="57">
        <f t="shared" si="59"/>
        <v>0.01</v>
      </c>
      <c r="CG389" s="57">
        <f t="shared" si="60"/>
        <v>21.15</v>
      </c>
      <c r="CH389" s="57">
        <f t="shared" si="61"/>
        <v>0.07</v>
      </c>
      <c r="CI389" s="58">
        <f t="shared" si="62"/>
        <v>0.3775496187</v>
      </c>
      <c r="CJ389" s="58">
        <f t="shared" si="63"/>
        <v>30.8402767</v>
      </c>
      <c r="CK389" s="57">
        <f t="shared" si="64"/>
        <v>7.24</v>
      </c>
      <c r="CL389" s="57">
        <f t="shared" si="65"/>
        <v>2.83</v>
      </c>
      <c r="CM389" s="57">
        <f t="shared" si="66"/>
        <v>0.91</v>
      </c>
      <c r="CN389" s="57">
        <f t="shared" si="67"/>
        <v>100.5378263</v>
      </c>
      <c r="CO389" s="59">
        <f t="shared" si="68"/>
        <v>0.1136621925</v>
      </c>
      <c r="CP389" s="59">
        <f t="shared" si="69"/>
        <v>0.6948567937</v>
      </c>
      <c r="CQ389" s="59">
        <f t="shared" si="70"/>
        <v>0.1652134323</v>
      </c>
      <c r="CR389" s="59">
        <f t="shared" si="71"/>
        <v>0.02626758147</v>
      </c>
      <c r="CS389" s="60">
        <f t="shared" si="72"/>
        <v>11.36621925</v>
      </c>
      <c r="CT389" s="60">
        <f t="shared" si="73"/>
        <v>2.626758147</v>
      </c>
      <c r="CU389" s="60">
        <f t="shared" si="74"/>
        <v>86.0070226</v>
      </c>
      <c r="CV389" s="61">
        <f t="shared" si="75"/>
        <v>0.08309867774</v>
      </c>
      <c r="CW389" s="61">
        <f t="shared" si="76"/>
        <v>0.09843145873</v>
      </c>
      <c r="CX389" s="62"/>
    </row>
    <row r="390" ht="15.75" customHeight="1">
      <c r="A390" s="17" t="s">
        <v>53</v>
      </c>
      <c r="B390" s="17" t="s">
        <v>396</v>
      </c>
      <c r="C390" s="17" t="s">
        <v>397</v>
      </c>
      <c r="D390" s="83"/>
      <c r="E390" s="1" t="s">
        <v>398</v>
      </c>
      <c r="F390" s="2">
        <v>57.0</v>
      </c>
      <c r="G390" s="3" t="s">
        <v>455</v>
      </c>
      <c r="H390" s="48">
        <v>37.9</v>
      </c>
      <c r="I390" s="49">
        <v>4.18</v>
      </c>
      <c r="J390" s="49">
        <v>21.59</v>
      </c>
      <c r="K390" s="49">
        <v>2.38</v>
      </c>
      <c r="L390" s="49">
        <v>0.03</v>
      </c>
      <c r="M390" s="49">
        <v>0.0</v>
      </c>
      <c r="N390" s="49">
        <v>1.01</v>
      </c>
      <c r="O390" s="49">
        <v>33.4</v>
      </c>
      <c r="P390" s="49"/>
      <c r="Q390" s="50">
        <f t="shared" si="8"/>
        <v>100.49</v>
      </c>
      <c r="R390" s="51">
        <f t="shared" si="9"/>
        <v>12</v>
      </c>
      <c r="S390" s="52">
        <f t="shared" si="10"/>
        <v>0.6307804202</v>
      </c>
      <c r="T390" s="52">
        <f t="shared" si="11"/>
        <v>0.0003754749758</v>
      </c>
      <c r="U390" s="52">
        <f t="shared" si="12"/>
        <v>0.4234940119</v>
      </c>
      <c r="V390" s="52">
        <f t="shared" si="13"/>
        <v>0</v>
      </c>
      <c r="W390" s="52">
        <f t="shared" si="14"/>
        <v>0</v>
      </c>
      <c r="X390" s="52">
        <f t="shared" si="15"/>
        <v>0.4648806342</v>
      </c>
      <c r="Y390" s="52">
        <f t="shared" si="16"/>
        <v>0.01423790553</v>
      </c>
      <c r="Z390" s="52">
        <f t="shared" si="17"/>
        <v>0.1037107611</v>
      </c>
      <c r="AA390" s="52">
        <f t="shared" si="18"/>
        <v>0.04243982639</v>
      </c>
      <c r="AB390" s="52">
        <f t="shared" si="19"/>
        <v>1.679919034</v>
      </c>
      <c r="AC390" s="53">
        <f t="shared" si="20"/>
        <v>5.045643871</v>
      </c>
      <c r="AD390" s="54">
        <f t="shared" si="21"/>
        <v>1.26156084</v>
      </c>
      <c r="AE390" s="54">
        <f t="shared" si="22"/>
        <v>0.0007509499517</v>
      </c>
      <c r="AF390" s="54">
        <f t="shared" si="23"/>
        <v>0.6352410179</v>
      </c>
      <c r="AG390" s="54">
        <f t="shared" si="24"/>
        <v>0</v>
      </c>
      <c r="AH390" s="54">
        <f t="shared" si="25"/>
        <v>0</v>
      </c>
      <c r="AI390" s="54">
        <f t="shared" si="26"/>
        <v>0.4648806342</v>
      </c>
      <c r="AJ390" s="54">
        <f t="shared" si="27"/>
        <v>0.01423790553</v>
      </c>
      <c r="AK390" s="54">
        <f t="shared" si="28"/>
        <v>0.1037107611</v>
      </c>
      <c r="AL390" s="54">
        <f t="shared" si="29"/>
        <v>0.04243982639</v>
      </c>
      <c r="AM390" s="54">
        <f t="shared" si="30"/>
        <v>2.522821935</v>
      </c>
      <c r="AN390" s="54">
        <f t="shared" si="31"/>
        <v>-5.045643871</v>
      </c>
      <c r="AO390" s="55">
        <f t="shared" si="32"/>
        <v>3.003861054</v>
      </c>
      <c r="AP390" s="55">
        <f t="shared" si="33"/>
        <v>0.001788062249</v>
      </c>
      <c r="AQ390" s="55">
        <f t="shared" si="34"/>
        <v>2.016735346</v>
      </c>
      <c r="AR390" s="55">
        <f t="shared" si="35"/>
        <v>0</v>
      </c>
      <c r="AS390" s="55">
        <f t="shared" si="36"/>
        <v>0</v>
      </c>
      <c r="AT390" s="55">
        <f t="shared" si="37"/>
        <v>2.213823999</v>
      </c>
      <c r="AU390" s="55">
        <f t="shared" si="38"/>
        <v>0.06780281784</v>
      </c>
      <c r="AV390" s="55">
        <f t="shared" si="39"/>
        <v>0.4938845694</v>
      </c>
      <c r="AW390" s="55">
        <f t="shared" si="40"/>
        <v>0.2021041515</v>
      </c>
      <c r="AX390" s="55">
        <f t="shared" si="41"/>
        <v>8</v>
      </c>
      <c r="AY390" s="55">
        <f t="shared" si="42"/>
        <v>24.02803358</v>
      </c>
      <c r="AZ390" s="54">
        <f t="shared" ref="AZ390:BA390" si="2772">AO390*2</f>
        <v>6.007722108</v>
      </c>
      <c r="BA390" s="54">
        <f t="shared" si="2772"/>
        <v>0.003576124498</v>
      </c>
      <c r="BB390" s="54">
        <f t="shared" ref="BB390:BD390" si="2773">AQ390*(3/2)</f>
        <v>3.025103019</v>
      </c>
      <c r="BC390" s="54">
        <f t="shared" si="2773"/>
        <v>0</v>
      </c>
      <c r="BD390" s="54">
        <f t="shared" si="2773"/>
        <v>0</v>
      </c>
      <c r="BE390" s="54">
        <f t="shared" ref="BE390:BH390" si="2774">AT390</f>
        <v>2.213823999</v>
      </c>
      <c r="BF390" s="54">
        <f t="shared" si="2774"/>
        <v>0.06780281784</v>
      </c>
      <c r="BG390" s="54">
        <f t="shared" si="2774"/>
        <v>0.4938845694</v>
      </c>
      <c r="BH390" s="54">
        <f t="shared" si="2774"/>
        <v>0.2021041515</v>
      </c>
      <c r="BI390" s="54">
        <f t="shared" si="46"/>
        <v>12.01401679</v>
      </c>
      <c r="BJ390" s="54">
        <f t="shared" si="47"/>
        <v>-24.02803358</v>
      </c>
      <c r="BK390" s="56">
        <f t="shared" ref="BK390:BN390" si="2775">AO390</f>
        <v>3.003861054</v>
      </c>
      <c r="BL390" s="56">
        <f t="shared" si="2775"/>
        <v>0.001788062249</v>
      </c>
      <c r="BM390" s="56">
        <f t="shared" si="2775"/>
        <v>2.016735346</v>
      </c>
      <c r="BN390" s="56">
        <f t="shared" si="2775"/>
        <v>0</v>
      </c>
      <c r="BO390" s="56">
        <f t="shared" si="49"/>
        <v>0</v>
      </c>
      <c r="BP390" s="56">
        <f t="shared" si="50"/>
        <v>2.213823999</v>
      </c>
      <c r="BQ390" s="56">
        <f t="shared" ref="BQ390:BS390" si="2776">AU390</f>
        <v>0.06780281784</v>
      </c>
      <c r="BR390" s="56">
        <f t="shared" si="2776"/>
        <v>0.4938845694</v>
      </c>
      <c r="BS390" s="56">
        <f t="shared" si="2776"/>
        <v>0.2021041515</v>
      </c>
      <c r="BT390" s="56">
        <f t="shared" si="52"/>
        <v>8</v>
      </c>
      <c r="BU390" s="50">
        <f t="shared" ref="BU390:BX390" si="2777">AZ390</f>
        <v>6.007722108</v>
      </c>
      <c r="BV390" s="50">
        <f t="shared" si="2777"/>
        <v>0.003576124498</v>
      </c>
      <c r="BW390" s="50">
        <f t="shared" si="2777"/>
        <v>3.025103019</v>
      </c>
      <c r="BX390" s="50">
        <f t="shared" si="2777"/>
        <v>0</v>
      </c>
      <c r="BY390" s="50">
        <f t="shared" si="54"/>
        <v>0</v>
      </c>
      <c r="BZ390" s="50">
        <f t="shared" si="55"/>
        <v>2.213823999</v>
      </c>
      <c r="CA390" s="50">
        <f t="shared" ref="CA390:CC390" si="2778">BF390</f>
        <v>0.06780281784</v>
      </c>
      <c r="CB390" s="50">
        <f t="shared" si="2778"/>
        <v>0.4938845694</v>
      </c>
      <c r="CC390" s="50">
        <f t="shared" si="2778"/>
        <v>0.2021041515</v>
      </c>
      <c r="CD390" s="50">
        <f t="shared" si="57"/>
        <v>12.01401679</v>
      </c>
      <c r="CE390" s="57">
        <f t="shared" si="58"/>
        <v>37.9</v>
      </c>
      <c r="CF390" s="57">
        <f t="shared" si="59"/>
        <v>0.03</v>
      </c>
      <c r="CG390" s="57">
        <f t="shared" si="60"/>
        <v>21.59</v>
      </c>
      <c r="CH390" s="57">
        <f t="shared" si="61"/>
        <v>0</v>
      </c>
      <c r="CI390" s="58">
        <f t="shared" si="62"/>
        <v>0</v>
      </c>
      <c r="CJ390" s="58">
        <f t="shared" si="63"/>
        <v>33.4</v>
      </c>
      <c r="CK390" s="57">
        <f t="shared" si="64"/>
        <v>1.01</v>
      </c>
      <c r="CL390" s="57">
        <f t="shared" si="65"/>
        <v>4.18</v>
      </c>
      <c r="CM390" s="57">
        <f t="shared" si="66"/>
        <v>2.38</v>
      </c>
      <c r="CN390" s="57">
        <f t="shared" si="67"/>
        <v>100.49</v>
      </c>
      <c r="CO390" s="59">
        <f t="shared" si="68"/>
        <v>0.1658657954</v>
      </c>
      <c r="CP390" s="59">
        <f t="shared" si="69"/>
        <v>0.7434888658</v>
      </c>
      <c r="CQ390" s="59">
        <f t="shared" si="70"/>
        <v>0.02277084365</v>
      </c>
      <c r="CR390" s="59">
        <f t="shared" si="71"/>
        <v>0.06787449522</v>
      </c>
      <c r="CS390" s="60">
        <f t="shared" si="72"/>
        <v>16.58657954</v>
      </c>
      <c r="CT390" s="60">
        <f t="shared" si="73"/>
        <v>6.787449522</v>
      </c>
      <c r="CU390" s="60">
        <f t="shared" si="74"/>
        <v>76.62597094</v>
      </c>
      <c r="CV390" s="61">
        <f t="shared" si="75"/>
        <v>0.1508073929</v>
      </c>
      <c r="CW390" s="61">
        <f t="shared" si="76"/>
        <v>0.1436397788</v>
      </c>
      <c r="CX390" s="62"/>
    </row>
    <row r="391" ht="15.75" customHeight="1">
      <c r="A391" s="17" t="s">
        <v>53</v>
      </c>
      <c r="B391" s="17" t="s">
        <v>396</v>
      </c>
      <c r="C391" s="17" t="s">
        <v>397</v>
      </c>
      <c r="D391" s="83"/>
      <c r="E391" s="1" t="s">
        <v>398</v>
      </c>
      <c r="F391" s="2">
        <v>58.0</v>
      </c>
      <c r="G391" s="3" t="s">
        <v>456</v>
      </c>
      <c r="H391" s="48">
        <v>37.42</v>
      </c>
      <c r="I391" s="49">
        <v>3.75</v>
      </c>
      <c r="J391" s="49">
        <v>21.31</v>
      </c>
      <c r="K391" s="49">
        <v>1.4</v>
      </c>
      <c r="L391" s="49">
        <v>0.01</v>
      </c>
      <c r="M391" s="49">
        <v>0.02</v>
      </c>
      <c r="N391" s="49">
        <v>2.65</v>
      </c>
      <c r="O391" s="49">
        <v>33.15</v>
      </c>
      <c r="P391" s="49"/>
      <c r="Q391" s="50">
        <f t="shared" si="8"/>
        <v>99.71</v>
      </c>
      <c r="R391" s="51">
        <f t="shared" si="9"/>
        <v>12</v>
      </c>
      <c r="S391" s="52">
        <f t="shared" si="10"/>
        <v>0.6227916444</v>
      </c>
      <c r="T391" s="52">
        <f t="shared" si="11"/>
        <v>0.0001251583253</v>
      </c>
      <c r="U391" s="52">
        <f t="shared" si="12"/>
        <v>0.418001732</v>
      </c>
      <c r="V391" s="52">
        <f t="shared" si="13"/>
        <v>0.0002631748626</v>
      </c>
      <c r="W391" s="52">
        <f t="shared" si="14"/>
        <v>0</v>
      </c>
      <c r="X391" s="52">
        <f t="shared" si="15"/>
        <v>0.4614009888</v>
      </c>
      <c r="Y391" s="52">
        <f t="shared" si="16"/>
        <v>0.03735688086</v>
      </c>
      <c r="Z391" s="52">
        <f t="shared" si="17"/>
        <v>0.09304195075</v>
      </c>
      <c r="AA391" s="52">
        <f t="shared" si="18"/>
        <v>0.02496460376</v>
      </c>
      <c r="AB391" s="52">
        <f t="shared" si="19"/>
        <v>1.657946134</v>
      </c>
      <c r="AC391" s="53">
        <f t="shared" si="20"/>
        <v>4.97999078</v>
      </c>
      <c r="AD391" s="54">
        <f t="shared" si="21"/>
        <v>1.245583289</v>
      </c>
      <c r="AE391" s="54">
        <f t="shared" si="22"/>
        <v>0.0002503166506</v>
      </c>
      <c r="AF391" s="54">
        <f t="shared" si="23"/>
        <v>0.627002598</v>
      </c>
      <c r="AG391" s="54">
        <f t="shared" si="24"/>
        <v>0.0003947622939</v>
      </c>
      <c r="AH391" s="54">
        <f t="shared" si="25"/>
        <v>0</v>
      </c>
      <c r="AI391" s="54">
        <f t="shared" si="26"/>
        <v>0.4614009888</v>
      </c>
      <c r="AJ391" s="54">
        <f t="shared" si="27"/>
        <v>0.03735688086</v>
      </c>
      <c r="AK391" s="54">
        <f t="shared" si="28"/>
        <v>0.09304195075</v>
      </c>
      <c r="AL391" s="54">
        <f t="shared" si="29"/>
        <v>0.02496460376</v>
      </c>
      <c r="AM391" s="54">
        <f t="shared" si="30"/>
        <v>2.48999539</v>
      </c>
      <c r="AN391" s="54">
        <f t="shared" si="31"/>
        <v>-4.97999078</v>
      </c>
      <c r="AO391" s="55">
        <f t="shared" si="32"/>
        <v>3.005123661</v>
      </c>
      <c r="AP391" s="55">
        <f t="shared" si="33"/>
        <v>0.0006039198632</v>
      </c>
      <c r="AQ391" s="55">
        <f t="shared" si="34"/>
        <v>2.016961702</v>
      </c>
      <c r="AR391" s="55">
        <f t="shared" si="35"/>
        <v>0.001269883778</v>
      </c>
      <c r="AS391" s="55">
        <f t="shared" si="36"/>
        <v>0</v>
      </c>
      <c r="AT391" s="55">
        <f t="shared" si="37"/>
        <v>2.226373846</v>
      </c>
      <c r="AU391" s="55">
        <f t="shared" si="38"/>
        <v>0.1802561861</v>
      </c>
      <c r="AV391" s="55">
        <f t="shared" si="39"/>
        <v>0.4489504157</v>
      </c>
      <c r="AW391" s="55">
        <f t="shared" si="40"/>
        <v>0.1204603853</v>
      </c>
      <c r="AX391" s="55">
        <f t="shared" si="41"/>
        <v>8</v>
      </c>
      <c r="AY391" s="55">
        <f t="shared" si="42"/>
        <v>24.02968675</v>
      </c>
      <c r="AZ391" s="54">
        <f t="shared" ref="AZ391:BA391" si="2779">AO391*2</f>
        <v>6.010247322</v>
      </c>
      <c r="BA391" s="54">
        <f t="shared" si="2779"/>
        <v>0.001207839726</v>
      </c>
      <c r="BB391" s="54">
        <f t="shared" ref="BB391:BD391" si="2780">AQ391*(3/2)</f>
        <v>3.025442553</v>
      </c>
      <c r="BC391" s="54">
        <f t="shared" si="2780"/>
        <v>0.001904825668</v>
      </c>
      <c r="BD391" s="54">
        <f t="shared" si="2780"/>
        <v>0</v>
      </c>
      <c r="BE391" s="54">
        <f t="shared" ref="BE391:BH391" si="2781">AT391</f>
        <v>2.226373846</v>
      </c>
      <c r="BF391" s="54">
        <f t="shared" si="2781"/>
        <v>0.1802561861</v>
      </c>
      <c r="BG391" s="54">
        <f t="shared" si="2781"/>
        <v>0.4489504157</v>
      </c>
      <c r="BH391" s="54">
        <f t="shared" si="2781"/>
        <v>0.1204603853</v>
      </c>
      <c r="BI391" s="54">
        <f t="shared" si="46"/>
        <v>12.01484337</v>
      </c>
      <c r="BJ391" s="54">
        <f t="shared" si="47"/>
        <v>-24.02968675</v>
      </c>
      <c r="BK391" s="56">
        <f t="shared" ref="BK391:BN391" si="2782">AO391</f>
        <v>3.005123661</v>
      </c>
      <c r="BL391" s="56">
        <f t="shared" si="2782"/>
        <v>0.0006039198632</v>
      </c>
      <c r="BM391" s="56">
        <f t="shared" si="2782"/>
        <v>2.016961702</v>
      </c>
      <c r="BN391" s="56">
        <f t="shared" si="2782"/>
        <v>0.001269883778</v>
      </c>
      <c r="BO391" s="56">
        <f t="shared" si="49"/>
        <v>0</v>
      </c>
      <c r="BP391" s="56">
        <f t="shared" si="50"/>
        <v>2.226373846</v>
      </c>
      <c r="BQ391" s="56">
        <f t="shared" ref="BQ391:BS391" si="2783">AU391</f>
        <v>0.1802561861</v>
      </c>
      <c r="BR391" s="56">
        <f t="shared" si="2783"/>
        <v>0.4489504157</v>
      </c>
      <c r="BS391" s="56">
        <f t="shared" si="2783"/>
        <v>0.1204603853</v>
      </c>
      <c r="BT391" s="56">
        <f t="shared" si="52"/>
        <v>8</v>
      </c>
      <c r="BU391" s="50">
        <f t="shared" ref="BU391:BX391" si="2784">AZ391</f>
        <v>6.010247322</v>
      </c>
      <c r="BV391" s="50">
        <f t="shared" si="2784"/>
        <v>0.001207839726</v>
      </c>
      <c r="BW391" s="50">
        <f t="shared" si="2784"/>
        <v>3.025442553</v>
      </c>
      <c r="BX391" s="50">
        <f t="shared" si="2784"/>
        <v>0.001904825668</v>
      </c>
      <c r="BY391" s="50">
        <f t="shared" si="54"/>
        <v>0</v>
      </c>
      <c r="BZ391" s="50">
        <f t="shared" si="55"/>
        <v>2.226373846</v>
      </c>
      <c r="CA391" s="50">
        <f t="shared" ref="CA391:CC391" si="2785">BF391</f>
        <v>0.1802561861</v>
      </c>
      <c r="CB391" s="50">
        <f t="shared" si="2785"/>
        <v>0.4489504157</v>
      </c>
      <c r="CC391" s="50">
        <f t="shared" si="2785"/>
        <v>0.1204603853</v>
      </c>
      <c r="CD391" s="50">
        <f t="shared" si="57"/>
        <v>12.01484337</v>
      </c>
      <c r="CE391" s="57">
        <f t="shared" si="58"/>
        <v>37.42</v>
      </c>
      <c r="CF391" s="57">
        <f t="shared" si="59"/>
        <v>0.01</v>
      </c>
      <c r="CG391" s="57">
        <f t="shared" si="60"/>
        <v>21.31</v>
      </c>
      <c r="CH391" s="57">
        <f t="shared" si="61"/>
        <v>0.02</v>
      </c>
      <c r="CI391" s="58">
        <f t="shared" si="62"/>
        <v>0</v>
      </c>
      <c r="CJ391" s="58">
        <f t="shared" si="63"/>
        <v>33.15</v>
      </c>
      <c r="CK391" s="57">
        <f t="shared" si="64"/>
        <v>2.65</v>
      </c>
      <c r="CL391" s="57">
        <f t="shared" si="65"/>
        <v>3.75</v>
      </c>
      <c r="CM391" s="57">
        <f t="shared" si="66"/>
        <v>1.4</v>
      </c>
      <c r="CN391" s="57">
        <f t="shared" si="67"/>
        <v>99.71</v>
      </c>
      <c r="CO391" s="59">
        <f t="shared" si="68"/>
        <v>0.1508549247</v>
      </c>
      <c r="CP391" s="59">
        <f t="shared" si="69"/>
        <v>0.7480992267</v>
      </c>
      <c r="CQ391" s="59">
        <f t="shared" si="70"/>
        <v>0.06056912395</v>
      </c>
      <c r="CR391" s="59">
        <f t="shared" si="71"/>
        <v>0.04047672463</v>
      </c>
      <c r="CS391" s="60">
        <f t="shared" si="72"/>
        <v>15.08549247</v>
      </c>
      <c r="CT391" s="60">
        <f t="shared" si="73"/>
        <v>4.047672463</v>
      </c>
      <c r="CU391" s="60">
        <f t="shared" si="74"/>
        <v>80.86683507</v>
      </c>
      <c r="CV391" s="61">
        <f t="shared" si="75"/>
        <v>0.115904187</v>
      </c>
      <c r="CW391" s="61">
        <f t="shared" si="76"/>
        <v>0.1306403648</v>
      </c>
      <c r="CX391" s="62"/>
    </row>
    <row r="392" ht="15.75" customHeight="1">
      <c r="A392" s="17" t="s">
        <v>53</v>
      </c>
      <c r="B392" s="17" t="s">
        <v>396</v>
      </c>
      <c r="C392" s="17" t="s">
        <v>397</v>
      </c>
      <c r="D392" s="83"/>
      <c r="E392" s="1" t="s">
        <v>398</v>
      </c>
      <c r="F392" s="2">
        <v>59.0</v>
      </c>
      <c r="G392" s="3" t="s">
        <v>457</v>
      </c>
      <c r="H392" s="48">
        <v>37.71</v>
      </c>
      <c r="I392" s="49">
        <v>3.12</v>
      </c>
      <c r="J392" s="49">
        <v>21.1</v>
      </c>
      <c r="K392" s="49">
        <v>4.33</v>
      </c>
      <c r="L392" s="49">
        <v>0.07</v>
      </c>
      <c r="M392" s="49">
        <v>0.04</v>
      </c>
      <c r="N392" s="49">
        <v>5.02</v>
      </c>
      <c r="O392" s="49">
        <v>28.3</v>
      </c>
      <c r="P392" s="49"/>
      <c r="Q392" s="50">
        <f t="shared" si="8"/>
        <v>99.69</v>
      </c>
      <c r="R392" s="51">
        <f t="shared" si="9"/>
        <v>12</v>
      </c>
      <c r="S392" s="52">
        <f t="shared" si="10"/>
        <v>0.6276181964</v>
      </c>
      <c r="T392" s="52">
        <f t="shared" si="11"/>
        <v>0.000876108277</v>
      </c>
      <c r="U392" s="52">
        <f t="shared" si="12"/>
        <v>0.4138825221</v>
      </c>
      <c r="V392" s="52">
        <f t="shared" si="13"/>
        <v>0.0005263497252</v>
      </c>
      <c r="W392" s="52">
        <f t="shared" si="14"/>
        <v>0</v>
      </c>
      <c r="X392" s="52">
        <f t="shared" si="15"/>
        <v>0.3938958667</v>
      </c>
      <c r="Y392" s="52">
        <f t="shared" si="16"/>
        <v>0.07076661958</v>
      </c>
      <c r="Z392" s="52">
        <f t="shared" si="17"/>
        <v>0.07741090303</v>
      </c>
      <c r="AA392" s="52">
        <f t="shared" si="18"/>
        <v>0.07721195305</v>
      </c>
      <c r="AB392" s="52">
        <f t="shared" si="19"/>
        <v>1.662188519</v>
      </c>
      <c r="AC392" s="53">
        <f t="shared" si="20"/>
        <v>4.995774519</v>
      </c>
      <c r="AD392" s="54">
        <f t="shared" si="21"/>
        <v>1.255236393</v>
      </c>
      <c r="AE392" s="54">
        <f t="shared" si="22"/>
        <v>0.001752216554</v>
      </c>
      <c r="AF392" s="54">
        <f t="shared" si="23"/>
        <v>0.6208237831</v>
      </c>
      <c r="AG392" s="54">
        <f t="shared" si="24"/>
        <v>0.0007895245878</v>
      </c>
      <c r="AH392" s="54">
        <f t="shared" si="25"/>
        <v>0</v>
      </c>
      <c r="AI392" s="54">
        <f t="shared" si="26"/>
        <v>0.3938958667</v>
      </c>
      <c r="AJ392" s="54">
        <f t="shared" si="27"/>
        <v>0.07076661958</v>
      </c>
      <c r="AK392" s="54">
        <f t="shared" si="28"/>
        <v>0.07741090303</v>
      </c>
      <c r="AL392" s="54">
        <f t="shared" si="29"/>
        <v>0.07721195305</v>
      </c>
      <c r="AM392" s="54">
        <f t="shared" si="30"/>
        <v>2.49788726</v>
      </c>
      <c r="AN392" s="54">
        <f t="shared" si="31"/>
        <v>-4.995774519</v>
      </c>
      <c r="AO392" s="55">
        <f t="shared" si="32"/>
        <v>3.020683583</v>
      </c>
      <c r="AP392" s="55">
        <f t="shared" si="33"/>
        <v>0.004216649397</v>
      </c>
      <c r="AQ392" s="55">
        <f t="shared" si="34"/>
        <v>1.991988357</v>
      </c>
      <c r="AR392" s="55">
        <f t="shared" si="35"/>
        <v>0.002533285336</v>
      </c>
      <c r="AS392" s="55">
        <f t="shared" si="36"/>
        <v>0</v>
      </c>
      <c r="AT392" s="55">
        <f t="shared" si="37"/>
        <v>1.895793948</v>
      </c>
      <c r="AU392" s="55">
        <f t="shared" si="38"/>
        <v>0.3405949146</v>
      </c>
      <c r="AV392" s="55">
        <f t="shared" si="39"/>
        <v>0.3725733978</v>
      </c>
      <c r="AW392" s="55">
        <f t="shared" si="40"/>
        <v>0.3716158651</v>
      </c>
      <c r="AX392" s="55">
        <f t="shared" si="41"/>
        <v>8</v>
      </c>
      <c r="AY392" s="55">
        <f t="shared" si="42"/>
        <v>24.04432211</v>
      </c>
      <c r="AZ392" s="54">
        <f t="shared" ref="AZ392:BA392" si="2786">AO392*2</f>
        <v>6.041367167</v>
      </c>
      <c r="BA392" s="54">
        <f t="shared" si="2786"/>
        <v>0.008433298794</v>
      </c>
      <c r="BB392" s="54">
        <f t="shared" ref="BB392:BD392" si="2787">AQ392*(3/2)</f>
        <v>2.987982535</v>
      </c>
      <c r="BC392" s="54">
        <f t="shared" si="2787"/>
        <v>0.003799928005</v>
      </c>
      <c r="BD392" s="54">
        <f t="shared" si="2787"/>
        <v>0</v>
      </c>
      <c r="BE392" s="54">
        <f t="shared" ref="BE392:BH392" si="2788">AT392</f>
        <v>1.895793948</v>
      </c>
      <c r="BF392" s="54">
        <f t="shared" si="2788"/>
        <v>0.3405949146</v>
      </c>
      <c r="BG392" s="54">
        <f t="shared" si="2788"/>
        <v>0.3725733978</v>
      </c>
      <c r="BH392" s="54">
        <f t="shared" si="2788"/>
        <v>0.3716158651</v>
      </c>
      <c r="BI392" s="54">
        <f t="shared" si="46"/>
        <v>12.02216105</v>
      </c>
      <c r="BJ392" s="54">
        <f t="shared" si="47"/>
        <v>-24.04432211</v>
      </c>
      <c r="BK392" s="56">
        <f t="shared" ref="BK392:BN392" si="2789">AO392</f>
        <v>3.020683583</v>
      </c>
      <c r="BL392" s="56">
        <f t="shared" si="2789"/>
        <v>0.004216649397</v>
      </c>
      <c r="BM392" s="56">
        <f t="shared" si="2789"/>
        <v>1.991988357</v>
      </c>
      <c r="BN392" s="56">
        <f t="shared" si="2789"/>
        <v>0.002533285336</v>
      </c>
      <c r="BO392" s="56">
        <f t="shared" si="49"/>
        <v>0</v>
      </c>
      <c r="BP392" s="56">
        <f t="shared" si="50"/>
        <v>1.895793948</v>
      </c>
      <c r="BQ392" s="56">
        <f t="shared" ref="BQ392:BS392" si="2790">AU392</f>
        <v>0.3405949146</v>
      </c>
      <c r="BR392" s="56">
        <f t="shared" si="2790"/>
        <v>0.3725733978</v>
      </c>
      <c r="BS392" s="56">
        <f t="shared" si="2790"/>
        <v>0.3716158651</v>
      </c>
      <c r="BT392" s="56">
        <f t="shared" si="52"/>
        <v>8</v>
      </c>
      <c r="BU392" s="50">
        <f t="shared" ref="BU392:BX392" si="2791">AZ392</f>
        <v>6.041367167</v>
      </c>
      <c r="BV392" s="50">
        <f t="shared" si="2791"/>
        <v>0.008433298794</v>
      </c>
      <c r="BW392" s="50">
        <f t="shared" si="2791"/>
        <v>2.987982535</v>
      </c>
      <c r="BX392" s="50">
        <f t="shared" si="2791"/>
        <v>0.003799928005</v>
      </c>
      <c r="BY392" s="50">
        <f t="shared" si="54"/>
        <v>0</v>
      </c>
      <c r="BZ392" s="50">
        <f t="shared" si="55"/>
        <v>1.895793948</v>
      </c>
      <c r="CA392" s="50">
        <f t="shared" ref="CA392:CC392" si="2792">BF392</f>
        <v>0.3405949146</v>
      </c>
      <c r="CB392" s="50">
        <f t="shared" si="2792"/>
        <v>0.3725733978</v>
      </c>
      <c r="CC392" s="50">
        <f t="shared" si="2792"/>
        <v>0.3716158651</v>
      </c>
      <c r="CD392" s="50">
        <f t="shared" si="57"/>
        <v>12.02216105</v>
      </c>
      <c r="CE392" s="57">
        <f t="shared" si="58"/>
        <v>37.71</v>
      </c>
      <c r="CF392" s="57">
        <f t="shared" si="59"/>
        <v>0.07</v>
      </c>
      <c r="CG392" s="57">
        <f t="shared" si="60"/>
        <v>21.1</v>
      </c>
      <c r="CH392" s="57">
        <f t="shared" si="61"/>
        <v>0.04</v>
      </c>
      <c r="CI392" s="58">
        <f t="shared" si="62"/>
        <v>0</v>
      </c>
      <c r="CJ392" s="58">
        <f t="shared" si="63"/>
        <v>28.3</v>
      </c>
      <c r="CK392" s="57">
        <f t="shared" si="64"/>
        <v>5.02</v>
      </c>
      <c r="CL392" s="57">
        <f t="shared" si="65"/>
        <v>3.12</v>
      </c>
      <c r="CM392" s="57">
        <f t="shared" si="66"/>
        <v>4.33</v>
      </c>
      <c r="CN392" s="57">
        <f t="shared" si="67"/>
        <v>99.69</v>
      </c>
      <c r="CO392" s="59">
        <f t="shared" si="68"/>
        <v>0.1250003798</v>
      </c>
      <c r="CP392" s="59">
        <f t="shared" si="69"/>
        <v>0.636049071</v>
      </c>
      <c r="CQ392" s="59">
        <f t="shared" si="70"/>
        <v>0.1142714267</v>
      </c>
      <c r="CR392" s="59">
        <f t="shared" si="71"/>
        <v>0.1246791225</v>
      </c>
      <c r="CS392" s="60">
        <f t="shared" si="72"/>
        <v>12.50003798</v>
      </c>
      <c r="CT392" s="60">
        <f t="shared" si="73"/>
        <v>12.46791225</v>
      </c>
      <c r="CU392" s="60">
        <f t="shared" si="74"/>
        <v>75.03204977</v>
      </c>
      <c r="CV392" s="61">
        <f t="shared" si="75"/>
        <v>0.1871793124</v>
      </c>
      <c r="CW392" s="61">
        <f t="shared" si="76"/>
        <v>0.1082503289</v>
      </c>
      <c r="CX392" s="62"/>
    </row>
    <row r="393" ht="15.75" customHeight="1">
      <c r="A393" s="17" t="s">
        <v>53</v>
      </c>
      <c r="B393" s="17" t="s">
        <v>396</v>
      </c>
      <c r="C393" s="17" t="s">
        <v>397</v>
      </c>
      <c r="D393" s="83"/>
      <c r="E393" s="1" t="s">
        <v>398</v>
      </c>
      <c r="F393" s="2">
        <v>60.0</v>
      </c>
      <c r="G393" s="3" t="s">
        <v>458</v>
      </c>
      <c r="H393" s="48">
        <v>37.67</v>
      </c>
      <c r="I393" s="49">
        <v>3.85</v>
      </c>
      <c r="J393" s="49">
        <v>21.13</v>
      </c>
      <c r="K393" s="49">
        <v>2.42</v>
      </c>
      <c r="L393" s="49">
        <v>0.06</v>
      </c>
      <c r="M393" s="49">
        <v>0.01</v>
      </c>
      <c r="N393" s="49">
        <v>5.37</v>
      </c>
      <c r="O393" s="49">
        <v>29.26</v>
      </c>
      <c r="P393" s="49"/>
      <c r="Q393" s="50">
        <f t="shared" si="8"/>
        <v>99.77</v>
      </c>
      <c r="R393" s="51">
        <f t="shared" si="9"/>
        <v>12</v>
      </c>
      <c r="S393" s="52">
        <f t="shared" si="10"/>
        <v>0.6269524651</v>
      </c>
      <c r="T393" s="52">
        <f t="shared" si="11"/>
        <v>0.0007509499517</v>
      </c>
      <c r="U393" s="52">
        <f t="shared" si="12"/>
        <v>0.4144709807</v>
      </c>
      <c r="V393" s="52">
        <f t="shared" si="13"/>
        <v>0.0001315874313</v>
      </c>
      <c r="W393" s="52">
        <f t="shared" si="14"/>
        <v>0</v>
      </c>
      <c r="X393" s="52">
        <f t="shared" si="15"/>
        <v>0.4072577053</v>
      </c>
      <c r="Y393" s="52">
        <f t="shared" si="16"/>
        <v>0.07570054724</v>
      </c>
      <c r="Z393" s="52">
        <f t="shared" si="17"/>
        <v>0.09552306944</v>
      </c>
      <c r="AA393" s="52">
        <f t="shared" si="18"/>
        <v>0.04315310078</v>
      </c>
      <c r="AB393" s="52">
        <f t="shared" si="19"/>
        <v>1.663940406</v>
      </c>
      <c r="AC393" s="53">
        <f t="shared" si="20"/>
        <v>4.99789021</v>
      </c>
      <c r="AD393" s="54">
        <f t="shared" si="21"/>
        <v>1.25390493</v>
      </c>
      <c r="AE393" s="54">
        <f t="shared" si="22"/>
        <v>0.001501899903</v>
      </c>
      <c r="AF393" s="54">
        <f t="shared" si="23"/>
        <v>0.621706471</v>
      </c>
      <c r="AG393" s="54">
        <f t="shared" si="24"/>
        <v>0.0001973811469</v>
      </c>
      <c r="AH393" s="54">
        <f t="shared" si="25"/>
        <v>0</v>
      </c>
      <c r="AI393" s="54">
        <f t="shared" si="26"/>
        <v>0.4072577053</v>
      </c>
      <c r="AJ393" s="54">
        <f t="shared" si="27"/>
        <v>0.07570054724</v>
      </c>
      <c r="AK393" s="54">
        <f t="shared" si="28"/>
        <v>0.09552306944</v>
      </c>
      <c r="AL393" s="54">
        <f t="shared" si="29"/>
        <v>0.04315310078</v>
      </c>
      <c r="AM393" s="54">
        <f t="shared" si="30"/>
        <v>2.498945105</v>
      </c>
      <c r="AN393" s="54">
        <f t="shared" si="31"/>
        <v>-4.99789021</v>
      </c>
      <c r="AO393" s="55">
        <f t="shared" si="32"/>
        <v>3.014302497</v>
      </c>
      <c r="AP393" s="55">
        <f t="shared" si="33"/>
        <v>0.00361046561</v>
      </c>
      <c r="AQ393" s="55">
        <f t="shared" si="34"/>
        <v>1.992720312</v>
      </c>
      <c r="AR393" s="55">
        <f t="shared" si="35"/>
        <v>0.0006326545389</v>
      </c>
      <c r="AS393" s="55">
        <f t="shared" si="36"/>
        <v>0</v>
      </c>
      <c r="AT393" s="55">
        <f t="shared" si="37"/>
        <v>1.958039862</v>
      </c>
      <c r="AU393" s="55">
        <f t="shared" si="38"/>
        <v>0.3639579734</v>
      </c>
      <c r="AV393" s="55">
        <f t="shared" si="39"/>
        <v>0.459261974</v>
      </c>
      <c r="AW393" s="55">
        <f t="shared" si="40"/>
        <v>0.2074742611</v>
      </c>
      <c r="AX393" s="55">
        <f t="shared" si="41"/>
        <v>8</v>
      </c>
      <c r="AY393" s="55">
        <f t="shared" si="42"/>
        <v>24.02917889</v>
      </c>
      <c r="AZ393" s="54">
        <f t="shared" ref="AZ393:BA393" si="2793">AO393*2</f>
        <v>6.028604995</v>
      </c>
      <c r="BA393" s="54">
        <f t="shared" si="2793"/>
        <v>0.007220931221</v>
      </c>
      <c r="BB393" s="54">
        <f t="shared" ref="BB393:BD393" si="2794">AQ393*(3/2)</f>
        <v>2.989080468</v>
      </c>
      <c r="BC393" s="54">
        <f t="shared" si="2794"/>
        <v>0.0009489818084</v>
      </c>
      <c r="BD393" s="54">
        <f t="shared" si="2794"/>
        <v>0</v>
      </c>
      <c r="BE393" s="54">
        <f t="shared" ref="BE393:BH393" si="2795">AT393</f>
        <v>1.958039862</v>
      </c>
      <c r="BF393" s="54">
        <f t="shared" si="2795"/>
        <v>0.3639579734</v>
      </c>
      <c r="BG393" s="54">
        <f t="shared" si="2795"/>
        <v>0.459261974</v>
      </c>
      <c r="BH393" s="54">
        <f t="shared" si="2795"/>
        <v>0.2074742611</v>
      </c>
      <c r="BI393" s="54">
        <f t="shared" si="46"/>
        <v>12.01458945</v>
      </c>
      <c r="BJ393" s="54">
        <f t="shared" si="47"/>
        <v>-24.02917889</v>
      </c>
      <c r="BK393" s="56">
        <f t="shared" ref="BK393:BN393" si="2796">AO393</f>
        <v>3.014302497</v>
      </c>
      <c r="BL393" s="56">
        <f t="shared" si="2796"/>
        <v>0.00361046561</v>
      </c>
      <c r="BM393" s="56">
        <f t="shared" si="2796"/>
        <v>1.992720312</v>
      </c>
      <c r="BN393" s="56">
        <f t="shared" si="2796"/>
        <v>0.0006326545389</v>
      </c>
      <c r="BO393" s="56">
        <f t="shared" si="49"/>
        <v>0</v>
      </c>
      <c r="BP393" s="56">
        <f t="shared" si="50"/>
        <v>1.958039862</v>
      </c>
      <c r="BQ393" s="56">
        <f t="shared" ref="BQ393:BS393" si="2797">AU393</f>
        <v>0.3639579734</v>
      </c>
      <c r="BR393" s="56">
        <f t="shared" si="2797"/>
        <v>0.459261974</v>
      </c>
      <c r="BS393" s="56">
        <f t="shared" si="2797"/>
        <v>0.2074742611</v>
      </c>
      <c r="BT393" s="56">
        <f t="shared" si="52"/>
        <v>8</v>
      </c>
      <c r="BU393" s="50">
        <f t="shared" ref="BU393:BX393" si="2798">AZ393</f>
        <v>6.028604995</v>
      </c>
      <c r="BV393" s="50">
        <f t="shared" si="2798"/>
        <v>0.007220931221</v>
      </c>
      <c r="BW393" s="50">
        <f t="shared" si="2798"/>
        <v>2.989080468</v>
      </c>
      <c r="BX393" s="50">
        <f t="shared" si="2798"/>
        <v>0.0009489818084</v>
      </c>
      <c r="BY393" s="50">
        <f t="shared" si="54"/>
        <v>0</v>
      </c>
      <c r="BZ393" s="50">
        <f t="shared" si="55"/>
        <v>1.958039862</v>
      </c>
      <c r="CA393" s="50">
        <f t="shared" ref="CA393:CC393" si="2799">BF393</f>
        <v>0.3639579734</v>
      </c>
      <c r="CB393" s="50">
        <f t="shared" si="2799"/>
        <v>0.459261974</v>
      </c>
      <c r="CC393" s="50">
        <f t="shared" si="2799"/>
        <v>0.2074742611</v>
      </c>
      <c r="CD393" s="50">
        <f t="shared" si="57"/>
        <v>12.01458945</v>
      </c>
      <c r="CE393" s="57">
        <f t="shared" si="58"/>
        <v>37.67</v>
      </c>
      <c r="CF393" s="57">
        <f t="shared" si="59"/>
        <v>0.06</v>
      </c>
      <c r="CG393" s="57">
        <f t="shared" si="60"/>
        <v>21.13</v>
      </c>
      <c r="CH393" s="57">
        <f t="shared" si="61"/>
        <v>0.01</v>
      </c>
      <c r="CI393" s="58">
        <f t="shared" si="62"/>
        <v>0</v>
      </c>
      <c r="CJ393" s="58">
        <f t="shared" si="63"/>
        <v>29.26</v>
      </c>
      <c r="CK393" s="57">
        <f t="shared" si="64"/>
        <v>5.37</v>
      </c>
      <c r="CL393" s="57">
        <f t="shared" si="65"/>
        <v>3.85</v>
      </c>
      <c r="CM393" s="57">
        <f t="shared" si="66"/>
        <v>2.42</v>
      </c>
      <c r="CN393" s="57">
        <f t="shared" si="67"/>
        <v>99.77</v>
      </c>
      <c r="CO393" s="59">
        <f t="shared" si="68"/>
        <v>0.1536643821</v>
      </c>
      <c r="CP393" s="59">
        <f t="shared" si="69"/>
        <v>0.6551402084</v>
      </c>
      <c r="CQ393" s="59">
        <f t="shared" si="70"/>
        <v>0.1217766334</v>
      </c>
      <c r="CR393" s="59">
        <f t="shared" si="71"/>
        <v>0.06941877605</v>
      </c>
      <c r="CS393" s="60">
        <f t="shared" si="72"/>
        <v>15.36643821</v>
      </c>
      <c r="CT393" s="60">
        <f t="shared" si="73"/>
        <v>6.941877605</v>
      </c>
      <c r="CU393" s="60">
        <f t="shared" si="74"/>
        <v>77.69168419</v>
      </c>
      <c r="CV393" s="61">
        <f t="shared" si="75"/>
        <v>0.1462509671</v>
      </c>
      <c r="CW393" s="61">
        <f t="shared" si="76"/>
        <v>0.1330733549</v>
      </c>
      <c r="CX393" s="62"/>
    </row>
    <row r="394" ht="15.75" customHeight="1">
      <c r="A394" s="17" t="s">
        <v>53</v>
      </c>
      <c r="B394" s="17" t="s">
        <v>396</v>
      </c>
      <c r="C394" s="17" t="s">
        <v>397</v>
      </c>
      <c r="D394" s="83"/>
      <c r="E394" s="1" t="s">
        <v>398</v>
      </c>
      <c r="F394" s="2">
        <v>61.0</v>
      </c>
      <c r="G394" s="3" t="s">
        <v>459</v>
      </c>
      <c r="H394" s="48">
        <v>37.48</v>
      </c>
      <c r="I394" s="49">
        <v>2.86</v>
      </c>
      <c r="J394" s="49">
        <v>21.28</v>
      </c>
      <c r="K394" s="49">
        <v>1.01</v>
      </c>
      <c r="L394" s="49">
        <v>0.06</v>
      </c>
      <c r="M394" s="49">
        <v>0.06</v>
      </c>
      <c r="N394" s="49">
        <v>4.21</v>
      </c>
      <c r="O394" s="49">
        <v>33.17</v>
      </c>
      <c r="P394" s="49"/>
      <c r="Q394" s="50">
        <f t="shared" si="8"/>
        <v>100.13</v>
      </c>
      <c r="R394" s="51">
        <f t="shared" si="9"/>
        <v>12</v>
      </c>
      <c r="S394" s="52">
        <f t="shared" si="10"/>
        <v>0.6237902414</v>
      </c>
      <c r="T394" s="52">
        <f t="shared" si="11"/>
        <v>0.0007509499517</v>
      </c>
      <c r="U394" s="52">
        <f t="shared" si="12"/>
        <v>0.4174132735</v>
      </c>
      <c r="V394" s="52">
        <f t="shared" si="13"/>
        <v>0.0007895245878</v>
      </c>
      <c r="W394" s="52">
        <f t="shared" si="14"/>
        <v>0</v>
      </c>
      <c r="X394" s="52">
        <f t="shared" si="15"/>
        <v>0.4616793604</v>
      </c>
      <c r="Y394" s="52">
        <f t="shared" si="16"/>
        <v>0.05934810128</v>
      </c>
      <c r="Z394" s="52">
        <f t="shared" si="17"/>
        <v>0.07095999444</v>
      </c>
      <c r="AA394" s="52">
        <f t="shared" si="18"/>
        <v>0.01801017843</v>
      </c>
      <c r="AB394" s="52">
        <f t="shared" si="19"/>
        <v>1.652741624</v>
      </c>
      <c r="AC394" s="53">
        <f t="shared" si="20"/>
        <v>4.972768429</v>
      </c>
      <c r="AD394" s="54">
        <f t="shared" si="21"/>
        <v>1.247580483</v>
      </c>
      <c r="AE394" s="54">
        <f t="shared" si="22"/>
        <v>0.001501899903</v>
      </c>
      <c r="AF394" s="54">
        <f t="shared" si="23"/>
        <v>0.6261199102</v>
      </c>
      <c r="AG394" s="54">
        <f t="shared" si="24"/>
        <v>0.001184286882</v>
      </c>
      <c r="AH394" s="54">
        <f t="shared" si="25"/>
        <v>0</v>
      </c>
      <c r="AI394" s="54">
        <f t="shared" si="26"/>
        <v>0.4616793604</v>
      </c>
      <c r="AJ394" s="54">
        <f t="shared" si="27"/>
        <v>0.05934810128</v>
      </c>
      <c r="AK394" s="54">
        <f t="shared" si="28"/>
        <v>0.07095999444</v>
      </c>
      <c r="AL394" s="54">
        <f t="shared" si="29"/>
        <v>0.01801017843</v>
      </c>
      <c r="AM394" s="54">
        <f t="shared" si="30"/>
        <v>2.486384214</v>
      </c>
      <c r="AN394" s="54">
        <f t="shared" si="31"/>
        <v>-4.972768429</v>
      </c>
      <c r="AO394" s="55">
        <f t="shared" si="32"/>
        <v>3.019420494</v>
      </c>
      <c r="AP394" s="55">
        <f t="shared" si="33"/>
        <v>0.003634929699</v>
      </c>
      <c r="AQ394" s="55">
        <f t="shared" si="34"/>
        <v>2.020464747</v>
      </c>
      <c r="AR394" s="55">
        <f t="shared" si="35"/>
        <v>0.003821647988</v>
      </c>
      <c r="AS394" s="55">
        <f t="shared" si="36"/>
        <v>0</v>
      </c>
      <c r="AT394" s="55">
        <f t="shared" si="37"/>
        <v>2.234732175</v>
      </c>
      <c r="AU394" s="55">
        <f t="shared" si="38"/>
        <v>0.2872710431</v>
      </c>
      <c r="AV394" s="55">
        <f t="shared" si="39"/>
        <v>0.3434777386</v>
      </c>
      <c r="AW394" s="55">
        <f t="shared" si="40"/>
        <v>0.08717722439</v>
      </c>
      <c r="AX394" s="55">
        <f t="shared" si="41"/>
        <v>8</v>
      </c>
      <c r="AY394" s="55">
        <f t="shared" si="42"/>
        <v>24.07039724</v>
      </c>
      <c r="AZ394" s="54">
        <f t="shared" ref="AZ394:BA394" si="2800">AO394*2</f>
        <v>6.038840988</v>
      </c>
      <c r="BA394" s="54">
        <f t="shared" si="2800"/>
        <v>0.007269859398</v>
      </c>
      <c r="BB394" s="54">
        <f t="shared" ref="BB394:BD394" si="2801">AQ394*(3/2)</f>
        <v>3.030697121</v>
      </c>
      <c r="BC394" s="54">
        <f t="shared" si="2801"/>
        <v>0.005732471982</v>
      </c>
      <c r="BD394" s="54">
        <f t="shared" si="2801"/>
        <v>0</v>
      </c>
      <c r="BE394" s="54">
        <f t="shared" ref="BE394:BH394" si="2802">AT394</f>
        <v>2.234732175</v>
      </c>
      <c r="BF394" s="54">
        <f t="shared" si="2802"/>
        <v>0.2872710431</v>
      </c>
      <c r="BG394" s="54">
        <f t="shared" si="2802"/>
        <v>0.3434777386</v>
      </c>
      <c r="BH394" s="54">
        <f t="shared" si="2802"/>
        <v>0.08717722439</v>
      </c>
      <c r="BI394" s="54">
        <f t="shared" si="46"/>
        <v>12.03519862</v>
      </c>
      <c r="BJ394" s="54">
        <f t="shared" si="47"/>
        <v>-24.07039724</v>
      </c>
      <c r="BK394" s="56">
        <f t="shared" ref="BK394:BN394" si="2803">AO394</f>
        <v>3.019420494</v>
      </c>
      <c r="BL394" s="56">
        <f t="shared" si="2803"/>
        <v>0.003634929699</v>
      </c>
      <c r="BM394" s="56">
        <f t="shared" si="2803"/>
        <v>2.020464747</v>
      </c>
      <c r="BN394" s="56">
        <f t="shared" si="2803"/>
        <v>0.003821647988</v>
      </c>
      <c r="BO394" s="56">
        <f t="shared" si="49"/>
        <v>0</v>
      </c>
      <c r="BP394" s="56">
        <f t="shared" si="50"/>
        <v>2.234732175</v>
      </c>
      <c r="BQ394" s="56">
        <f t="shared" ref="BQ394:BS394" si="2804">AU394</f>
        <v>0.2872710431</v>
      </c>
      <c r="BR394" s="56">
        <f t="shared" si="2804"/>
        <v>0.3434777386</v>
      </c>
      <c r="BS394" s="56">
        <f t="shared" si="2804"/>
        <v>0.08717722439</v>
      </c>
      <c r="BT394" s="56">
        <f t="shared" si="52"/>
        <v>8</v>
      </c>
      <c r="BU394" s="50">
        <f t="shared" ref="BU394:BX394" si="2805">AZ394</f>
        <v>6.038840988</v>
      </c>
      <c r="BV394" s="50">
        <f t="shared" si="2805"/>
        <v>0.007269859398</v>
      </c>
      <c r="BW394" s="50">
        <f t="shared" si="2805"/>
        <v>3.030697121</v>
      </c>
      <c r="BX394" s="50">
        <f t="shared" si="2805"/>
        <v>0.005732471982</v>
      </c>
      <c r="BY394" s="50">
        <f t="shared" si="54"/>
        <v>0</v>
      </c>
      <c r="BZ394" s="50">
        <f t="shared" si="55"/>
        <v>2.234732175</v>
      </c>
      <c r="CA394" s="50">
        <f t="shared" ref="CA394:CC394" si="2806">BF394</f>
        <v>0.2872710431</v>
      </c>
      <c r="CB394" s="50">
        <f t="shared" si="2806"/>
        <v>0.3434777386</v>
      </c>
      <c r="CC394" s="50">
        <f t="shared" si="2806"/>
        <v>0.08717722439</v>
      </c>
      <c r="CD394" s="50">
        <f t="shared" si="57"/>
        <v>12.03519862</v>
      </c>
      <c r="CE394" s="57">
        <f t="shared" si="58"/>
        <v>37.48</v>
      </c>
      <c r="CF394" s="57">
        <f t="shared" si="59"/>
        <v>0.06</v>
      </c>
      <c r="CG394" s="57">
        <f t="shared" si="60"/>
        <v>21.28</v>
      </c>
      <c r="CH394" s="57">
        <f t="shared" si="61"/>
        <v>0.06</v>
      </c>
      <c r="CI394" s="58">
        <f t="shared" si="62"/>
        <v>0</v>
      </c>
      <c r="CJ394" s="58">
        <f t="shared" si="63"/>
        <v>33.17</v>
      </c>
      <c r="CK394" s="57">
        <f t="shared" si="64"/>
        <v>4.21</v>
      </c>
      <c r="CL394" s="57">
        <f t="shared" si="65"/>
        <v>2.86</v>
      </c>
      <c r="CM394" s="57">
        <f t="shared" si="66"/>
        <v>1.01</v>
      </c>
      <c r="CN394" s="57">
        <f t="shared" si="67"/>
        <v>100.13</v>
      </c>
      <c r="CO394" s="59">
        <f t="shared" si="68"/>
        <v>0.1163283108</v>
      </c>
      <c r="CP394" s="59">
        <f t="shared" si="69"/>
        <v>0.7568543454</v>
      </c>
      <c r="CQ394" s="59">
        <f t="shared" si="70"/>
        <v>0.09729234659</v>
      </c>
      <c r="CR394" s="59">
        <f t="shared" si="71"/>
        <v>0.02952499716</v>
      </c>
      <c r="CS394" s="60">
        <f t="shared" si="72"/>
        <v>11.63283108</v>
      </c>
      <c r="CT394" s="60">
        <f t="shared" si="73"/>
        <v>2.952499716</v>
      </c>
      <c r="CU394" s="60">
        <f t="shared" si="74"/>
        <v>85.4146692</v>
      </c>
      <c r="CV394" s="61">
        <f t="shared" si="75"/>
        <v>0.08768915257</v>
      </c>
      <c r="CW394" s="61">
        <f t="shared" si="76"/>
        <v>0.1007403172</v>
      </c>
      <c r="CX394" s="62"/>
    </row>
    <row r="395" ht="15.75" customHeight="1">
      <c r="A395" s="17" t="s">
        <v>53</v>
      </c>
      <c r="B395" s="17" t="s">
        <v>396</v>
      </c>
      <c r="C395" s="17" t="s">
        <v>397</v>
      </c>
      <c r="D395" s="83"/>
      <c r="E395" s="1" t="s">
        <v>398</v>
      </c>
      <c r="F395" s="2">
        <v>62.0</v>
      </c>
      <c r="G395" s="3" t="s">
        <v>460</v>
      </c>
      <c r="H395" s="48">
        <v>39.14</v>
      </c>
      <c r="I395" s="49">
        <v>8.68</v>
      </c>
      <c r="J395" s="49">
        <v>22.48</v>
      </c>
      <c r="K395" s="49">
        <v>0.33</v>
      </c>
      <c r="L395" s="49">
        <v>0.02</v>
      </c>
      <c r="M395" s="49">
        <v>0.01</v>
      </c>
      <c r="N395" s="49">
        <v>1.12</v>
      </c>
      <c r="O395" s="49">
        <v>28.9</v>
      </c>
      <c r="P395" s="49"/>
      <c r="Q395" s="50">
        <f t="shared" si="8"/>
        <v>100.68</v>
      </c>
      <c r="R395" s="51">
        <f t="shared" si="9"/>
        <v>12</v>
      </c>
      <c r="S395" s="52">
        <f t="shared" si="10"/>
        <v>0.6514180909</v>
      </c>
      <c r="T395" s="52">
        <f t="shared" si="11"/>
        <v>0.0002503166506</v>
      </c>
      <c r="U395" s="52">
        <f t="shared" si="12"/>
        <v>0.440951616</v>
      </c>
      <c r="V395" s="52">
        <f t="shared" si="13"/>
        <v>0.0001315874313</v>
      </c>
      <c r="W395" s="52">
        <f t="shared" si="14"/>
        <v>0</v>
      </c>
      <c r="X395" s="52">
        <f t="shared" si="15"/>
        <v>0.4022470159</v>
      </c>
      <c r="Y395" s="52">
        <f t="shared" si="16"/>
        <v>0.01578856851</v>
      </c>
      <c r="Z395" s="52">
        <f t="shared" si="17"/>
        <v>0.215361102</v>
      </c>
      <c r="AA395" s="52">
        <f t="shared" si="18"/>
        <v>0.005884513743</v>
      </c>
      <c r="AB395" s="52">
        <f t="shared" si="19"/>
        <v>1.732032811</v>
      </c>
      <c r="AC395" s="53">
        <f t="shared" si="20"/>
        <v>5.208485641</v>
      </c>
      <c r="AD395" s="54">
        <f t="shared" si="21"/>
        <v>1.302836182</v>
      </c>
      <c r="AE395" s="54">
        <f t="shared" si="22"/>
        <v>0.0005006333011</v>
      </c>
      <c r="AF395" s="54">
        <f t="shared" si="23"/>
        <v>0.6614274239</v>
      </c>
      <c r="AG395" s="54">
        <f t="shared" si="24"/>
        <v>0.0001973811469</v>
      </c>
      <c r="AH395" s="54">
        <f t="shared" si="25"/>
        <v>0</v>
      </c>
      <c r="AI395" s="54">
        <f t="shared" si="26"/>
        <v>0.4022470159</v>
      </c>
      <c r="AJ395" s="54">
        <f t="shared" si="27"/>
        <v>0.01578856851</v>
      </c>
      <c r="AK395" s="54">
        <f t="shared" si="28"/>
        <v>0.215361102</v>
      </c>
      <c r="AL395" s="54">
        <f t="shared" si="29"/>
        <v>0.005884513743</v>
      </c>
      <c r="AM395" s="54">
        <f t="shared" si="30"/>
        <v>2.60424282</v>
      </c>
      <c r="AN395" s="54">
        <f t="shared" si="31"/>
        <v>-5.208485641</v>
      </c>
      <c r="AO395" s="55">
        <f t="shared" si="32"/>
        <v>3.008802543</v>
      </c>
      <c r="AP395" s="55">
        <f t="shared" si="33"/>
        <v>0.001156175098</v>
      </c>
      <c r="AQ395" s="55">
        <f t="shared" si="34"/>
        <v>2.036689435</v>
      </c>
      <c r="AR395" s="55">
        <f t="shared" si="35"/>
        <v>0.0006077826261</v>
      </c>
      <c r="AS395" s="55">
        <f t="shared" si="36"/>
        <v>0</v>
      </c>
      <c r="AT395" s="55">
        <f t="shared" si="37"/>
        <v>1.857918687</v>
      </c>
      <c r="AU395" s="55">
        <f t="shared" si="38"/>
        <v>0.07292503196</v>
      </c>
      <c r="AV395" s="55">
        <f t="shared" si="39"/>
        <v>0.9947206572</v>
      </c>
      <c r="AW395" s="55">
        <f t="shared" si="40"/>
        <v>0.02717968715</v>
      </c>
      <c r="AX395" s="55">
        <f t="shared" si="41"/>
        <v>8</v>
      </c>
      <c r="AY395" s="55">
        <f t="shared" si="42"/>
        <v>24.05721465</v>
      </c>
      <c r="AZ395" s="54">
        <f t="shared" ref="AZ395:BA395" si="2807">AO395*2</f>
        <v>6.017605087</v>
      </c>
      <c r="BA395" s="54">
        <f t="shared" si="2807"/>
        <v>0.002312350195</v>
      </c>
      <c r="BB395" s="54">
        <f t="shared" ref="BB395:BD395" si="2808">AQ395*(3/2)</f>
        <v>3.055034153</v>
      </c>
      <c r="BC395" s="54">
        <f t="shared" si="2808"/>
        <v>0.0009116739391</v>
      </c>
      <c r="BD395" s="54">
        <f t="shared" si="2808"/>
        <v>0</v>
      </c>
      <c r="BE395" s="54">
        <f t="shared" ref="BE395:BH395" si="2809">AT395</f>
        <v>1.857918687</v>
      </c>
      <c r="BF395" s="54">
        <f t="shared" si="2809"/>
        <v>0.07292503196</v>
      </c>
      <c r="BG395" s="54">
        <f t="shared" si="2809"/>
        <v>0.9947206572</v>
      </c>
      <c r="BH395" s="54">
        <f t="shared" si="2809"/>
        <v>0.02717968715</v>
      </c>
      <c r="BI395" s="54">
        <f t="shared" si="46"/>
        <v>12.02860733</v>
      </c>
      <c r="BJ395" s="54">
        <f t="shared" si="47"/>
        <v>-24.05721465</v>
      </c>
      <c r="BK395" s="56">
        <f t="shared" ref="BK395:BN395" si="2810">AO395</f>
        <v>3.008802543</v>
      </c>
      <c r="BL395" s="56">
        <f t="shared" si="2810"/>
        <v>0.001156175098</v>
      </c>
      <c r="BM395" s="56">
        <f t="shared" si="2810"/>
        <v>2.036689435</v>
      </c>
      <c r="BN395" s="56">
        <f t="shared" si="2810"/>
        <v>0.0006077826261</v>
      </c>
      <c r="BO395" s="56">
        <f t="shared" si="49"/>
        <v>0</v>
      </c>
      <c r="BP395" s="56">
        <f t="shared" si="50"/>
        <v>1.857918687</v>
      </c>
      <c r="BQ395" s="56">
        <f t="shared" ref="BQ395:BS395" si="2811">AU395</f>
        <v>0.07292503196</v>
      </c>
      <c r="BR395" s="56">
        <f t="shared" si="2811"/>
        <v>0.9947206572</v>
      </c>
      <c r="BS395" s="56">
        <f t="shared" si="2811"/>
        <v>0.02717968715</v>
      </c>
      <c r="BT395" s="56">
        <f t="shared" si="52"/>
        <v>8</v>
      </c>
      <c r="BU395" s="50">
        <f t="shared" ref="BU395:BX395" si="2812">AZ395</f>
        <v>6.017605087</v>
      </c>
      <c r="BV395" s="50">
        <f t="shared" si="2812"/>
        <v>0.002312350195</v>
      </c>
      <c r="BW395" s="50">
        <f t="shared" si="2812"/>
        <v>3.055034153</v>
      </c>
      <c r="BX395" s="50">
        <f t="shared" si="2812"/>
        <v>0.0009116739391</v>
      </c>
      <c r="BY395" s="50">
        <f t="shared" si="54"/>
        <v>0</v>
      </c>
      <c r="BZ395" s="50">
        <f t="shared" si="55"/>
        <v>1.857918687</v>
      </c>
      <c r="CA395" s="50">
        <f t="shared" ref="CA395:CC395" si="2813">BF395</f>
        <v>0.07292503196</v>
      </c>
      <c r="CB395" s="50">
        <f t="shared" si="2813"/>
        <v>0.9947206572</v>
      </c>
      <c r="CC395" s="50">
        <f t="shared" si="2813"/>
        <v>0.02717968715</v>
      </c>
      <c r="CD395" s="50">
        <f t="shared" si="57"/>
        <v>12.02860733</v>
      </c>
      <c r="CE395" s="57">
        <f t="shared" si="58"/>
        <v>39.14</v>
      </c>
      <c r="CF395" s="57">
        <f t="shared" si="59"/>
        <v>0.02</v>
      </c>
      <c r="CG395" s="57">
        <f t="shared" si="60"/>
        <v>22.48</v>
      </c>
      <c r="CH395" s="57">
        <f t="shared" si="61"/>
        <v>0.01</v>
      </c>
      <c r="CI395" s="58">
        <f t="shared" si="62"/>
        <v>0</v>
      </c>
      <c r="CJ395" s="58">
        <f t="shared" si="63"/>
        <v>28.9</v>
      </c>
      <c r="CK395" s="57">
        <f t="shared" si="64"/>
        <v>1.12</v>
      </c>
      <c r="CL395" s="57">
        <f t="shared" si="65"/>
        <v>8.68</v>
      </c>
      <c r="CM395" s="57">
        <f t="shared" si="66"/>
        <v>0.33</v>
      </c>
      <c r="CN395" s="57">
        <f t="shared" si="67"/>
        <v>100.68</v>
      </c>
      <c r="CO395" s="59">
        <f t="shared" si="68"/>
        <v>0.3368800803</v>
      </c>
      <c r="CP395" s="59">
        <f t="shared" si="69"/>
        <v>0.6292176522</v>
      </c>
      <c r="CQ395" s="59">
        <f t="shared" si="70"/>
        <v>0.02469737654</v>
      </c>
      <c r="CR395" s="59">
        <f t="shared" si="71"/>
        <v>0.009204890965</v>
      </c>
      <c r="CS395" s="60">
        <f t="shared" si="72"/>
        <v>33.68800803</v>
      </c>
      <c r="CT395" s="60">
        <f t="shared" si="73"/>
        <v>0.9204890965</v>
      </c>
      <c r="CU395" s="60">
        <f t="shared" si="74"/>
        <v>65.39150288</v>
      </c>
      <c r="CV395" s="61">
        <f t="shared" si="75"/>
        <v>0.1776449311</v>
      </c>
      <c r="CW395" s="61">
        <f t="shared" si="76"/>
        <v>0.2917381495</v>
      </c>
      <c r="CX395" s="62"/>
    </row>
    <row r="396" ht="15.75" customHeight="1">
      <c r="A396" s="17" t="s">
        <v>53</v>
      </c>
      <c r="B396" s="17" t="s">
        <v>396</v>
      </c>
      <c r="C396" s="17" t="s">
        <v>397</v>
      </c>
      <c r="D396" s="83"/>
      <c r="E396" s="1" t="s">
        <v>398</v>
      </c>
      <c r="F396" s="2">
        <v>63.0</v>
      </c>
      <c r="G396" s="3" t="s">
        <v>461</v>
      </c>
      <c r="H396" s="48">
        <v>38.13</v>
      </c>
      <c r="I396" s="49">
        <v>6.11</v>
      </c>
      <c r="J396" s="49">
        <v>21.67</v>
      </c>
      <c r="K396" s="49">
        <v>0.18</v>
      </c>
      <c r="L396" s="49">
        <v>0.01</v>
      </c>
      <c r="M396" s="49">
        <v>0.0</v>
      </c>
      <c r="N396" s="49">
        <v>0.71</v>
      </c>
      <c r="O396" s="49">
        <v>33.19</v>
      </c>
      <c r="P396" s="49"/>
      <c r="Q396" s="50">
        <f t="shared" si="8"/>
        <v>100</v>
      </c>
      <c r="R396" s="51">
        <f t="shared" si="9"/>
        <v>12</v>
      </c>
      <c r="S396" s="52">
        <f t="shared" si="10"/>
        <v>0.6346083752</v>
      </c>
      <c r="T396" s="52">
        <f t="shared" si="11"/>
        <v>0.0001251583253</v>
      </c>
      <c r="U396" s="52">
        <f t="shared" si="12"/>
        <v>0.4250632348</v>
      </c>
      <c r="V396" s="52">
        <f t="shared" si="13"/>
        <v>0</v>
      </c>
      <c r="W396" s="52">
        <f t="shared" si="14"/>
        <v>0</v>
      </c>
      <c r="X396" s="52">
        <f t="shared" si="15"/>
        <v>0.4619577321</v>
      </c>
      <c r="Y396" s="52">
        <f t="shared" si="16"/>
        <v>0.01000882468</v>
      </c>
      <c r="Z396" s="52">
        <f t="shared" si="17"/>
        <v>0.1515963518</v>
      </c>
      <c r="AA396" s="52">
        <f t="shared" si="18"/>
        <v>0.003209734769</v>
      </c>
      <c r="AB396" s="52">
        <f t="shared" si="19"/>
        <v>1.686569412</v>
      </c>
      <c r="AC396" s="53">
        <f t="shared" si="20"/>
        <v>5.067669125</v>
      </c>
      <c r="AD396" s="54">
        <f t="shared" si="21"/>
        <v>1.26921675</v>
      </c>
      <c r="AE396" s="54">
        <f t="shared" si="22"/>
        <v>0.0002503166506</v>
      </c>
      <c r="AF396" s="54">
        <f t="shared" si="23"/>
        <v>0.6375948522</v>
      </c>
      <c r="AG396" s="54">
        <f t="shared" si="24"/>
        <v>0</v>
      </c>
      <c r="AH396" s="54">
        <f t="shared" si="25"/>
        <v>0</v>
      </c>
      <c r="AI396" s="54">
        <f t="shared" si="26"/>
        <v>0.4619577321</v>
      </c>
      <c r="AJ396" s="54">
        <f t="shared" si="27"/>
        <v>0.01000882468</v>
      </c>
      <c r="AK396" s="54">
        <f t="shared" si="28"/>
        <v>0.1515963518</v>
      </c>
      <c r="AL396" s="54">
        <f t="shared" si="29"/>
        <v>0.003209734769</v>
      </c>
      <c r="AM396" s="54">
        <f t="shared" si="30"/>
        <v>2.533834563</v>
      </c>
      <c r="AN396" s="54">
        <f t="shared" si="31"/>
        <v>-5.067669125</v>
      </c>
      <c r="AO396" s="55">
        <f t="shared" si="32"/>
        <v>3.010173769</v>
      </c>
      <c r="AP396" s="55">
        <f t="shared" si="33"/>
        <v>0.0005936705571</v>
      </c>
      <c r="AQ396" s="55">
        <f t="shared" si="34"/>
        <v>2.016226462</v>
      </c>
      <c r="AR396" s="55">
        <f t="shared" si="35"/>
        <v>0</v>
      </c>
      <c r="AS396" s="55">
        <f t="shared" si="36"/>
        <v>0</v>
      </c>
      <c r="AT396" s="55">
        <f t="shared" si="37"/>
        <v>2.191230216</v>
      </c>
      <c r="AU396" s="55">
        <f t="shared" si="38"/>
        <v>0.04747542372</v>
      </c>
      <c r="AV396" s="55">
        <f t="shared" si="39"/>
        <v>0.7190755422</v>
      </c>
      <c r="AW396" s="55">
        <f t="shared" si="40"/>
        <v>0.01522491632</v>
      </c>
      <c r="AX396" s="55">
        <f t="shared" si="41"/>
        <v>8</v>
      </c>
      <c r="AY396" s="55">
        <f t="shared" si="42"/>
        <v>24.03776134</v>
      </c>
      <c r="AZ396" s="54">
        <f t="shared" ref="AZ396:BA396" si="2814">AO396*2</f>
        <v>6.020347537</v>
      </c>
      <c r="BA396" s="54">
        <f t="shared" si="2814"/>
        <v>0.001187341114</v>
      </c>
      <c r="BB396" s="54">
        <f t="shared" ref="BB396:BD396" si="2815">AQ396*(3/2)</f>
        <v>3.024339693</v>
      </c>
      <c r="BC396" s="54">
        <f t="shared" si="2815"/>
        <v>0</v>
      </c>
      <c r="BD396" s="54">
        <f t="shared" si="2815"/>
        <v>0</v>
      </c>
      <c r="BE396" s="54">
        <f t="shared" ref="BE396:BH396" si="2816">AT396</f>
        <v>2.191230216</v>
      </c>
      <c r="BF396" s="54">
        <f t="shared" si="2816"/>
        <v>0.04747542372</v>
      </c>
      <c r="BG396" s="54">
        <f t="shared" si="2816"/>
        <v>0.7190755422</v>
      </c>
      <c r="BH396" s="54">
        <f t="shared" si="2816"/>
        <v>0.01522491632</v>
      </c>
      <c r="BI396" s="54">
        <f t="shared" si="46"/>
        <v>12.01888067</v>
      </c>
      <c r="BJ396" s="54">
        <f t="shared" si="47"/>
        <v>-24.03776134</v>
      </c>
      <c r="BK396" s="56">
        <f t="shared" ref="BK396:BN396" si="2817">AO396</f>
        <v>3.010173769</v>
      </c>
      <c r="BL396" s="56">
        <f t="shared" si="2817"/>
        <v>0.0005936705571</v>
      </c>
      <c r="BM396" s="56">
        <f t="shared" si="2817"/>
        <v>2.016226462</v>
      </c>
      <c r="BN396" s="56">
        <f t="shared" si="2817"/>
        <v>0</v>
      </c>
      <c r="BO396" s="56">
        <f t="shared" si="49"/>
        <v>0</v>
      </c>
      <c r="BP396" s="56">
        <f t="shared" si="50"/>
        <v>2.191230216</v>
      </c>
      <c r="BQ396" s="56">
        <f t="shared" ref="BQ396:BS396" si="2818">AU396</f>
        <v>0.04747542372</v>
      </c>
      <c r="BR396" s="56">
        <f t="shared" si="2818"/>
        <v>0.7190755422</v>
      </c>
      <c r="BS396" s="56">
        <f t="shared" si="2818"/>
        <v>0.01522491632</v>
      </c>
      <c r="BT396" s="56">
        <f t="shared" si="52"/>
        <v>8</v>
      </c>
      <c r="BU396" s="50">
        <f t="shared" ref="BU396:BX396" si="2819">AZ396</f>
        <v>6.020347537</v>
      </c>
      <c r="BV396" s="50">
        <f t="shared" si="2819"/>
        <v>0.001187341114</v>
      </c>
      <c r="BW396" s="50">
        <f t="shared" si="2819"/>
        <v>3.024339693</v>
      </c>
      <c r="BX396" s="50">
        <f t="shared" si="2819"/>
        <v>0</v>
      </c>
      <c r="BY396" s="50">
        <f t="shared" si="54"/>
        <v>0</v>
      </c>
      <c r="BZ396" s="50">
        <f t="shared" si="55"/>
        <v>2.191230216</v>
      </c>
      <c r="CA396" s="50">
        <f t="shared" ref="CA396:CC396" si="2820">BF396</f>
        <v>0.04747542372</v>
      </c>
      <c r="CB396" s="50">
        <f t="shared" si="2820"/>
        <v>0.7190755422</v>
      </c>
      <c r="CC396" s="50">
        <f t="shared" si="2820"/>
        <v>0.01522491632</v>
      </c>
      <c r="CD396" s="50">
        <f t="shared" si="57"/>
        <v>12.01888067</v>
      </c>
      <c r="CE396" s="57">
        <f t="shared" si="58"/>
        <v>38.13</v>
      </c>
      <c r="CF396" s="57">
        <f t="shared" si="59"/>
        <v>0.01</v>
      </c>
      <c r="CG396" s="57">
        <f t="shared" si="60"/>
        <v>21.67</v>
      </c>
      <c r="CH396" s="57">
        <f t="shared" si="61"/>
        <v>0</v>
      </c>
      <c r="CI396" s="58">
        <f t="shared" si="62"/>
        <v>0</v>
      </c>
      <c r="CJ396" s="58">
        <f t="shared" si="63"/>
        <v>33.19</v>
      </c>
      <c r="CK396" s="57">
        <f t="shared" si="64"/>
        <v>0.71</v>
      </c>
      <c r="CL396" s="57">
        <f t="shared" si="65"/>
        <v>6.11</v>
      </c>
      <c r="CM396" s="57">
        <f t="shared" si="66"/>
        <v>0.18</v>
      </c>
      <c r="CN396" s="57">
        <f t="shared" si="67"/>
        <v>100</v>
      </c>
      <c r="CO396" s="59">
        <f t="shared" si="68"/>
        <v>0.2418681693</v>
      </c>
      <c r="CP396" s="59">
        <f t="shared" si="69"/>
        <v>0.7370419514</v>
      </c>
      <c r="CQ396" s="59">
        <f t="shared" si="70"/>
        <v>0.01596882823</v>
      </c>
      <c r="CR396" s="59">
        <f t="shared" si="71"/>
        <v>0.005121051155</v>
      </c>
      <c r="CS396" s="60">
        <f t="shared" si="72"/>
        <v>24.18681693</v>
      </c>
      <c r="CT396" s="60">
        <f t="shared" si="73"/>
        <v>0.5121051155</v>
      </c>
      <c r="CU396" s="60">
        <f t="shared" si="74"/>
        <v>75.30107796</v>
      </c>
      <c r="CV396" s="61">
        <f t="shared" si="75"/>
        <v>0.1260551358</v>
      </c>
      <c r="CW396" s="61">
        <f t="shared" si="76"/>
        <v>0.2094578346</v>
      </c>
      <c r="CX396" s="62"/>
    </row>
    <row r="397" ht="15.75" customHeight="1">
      <c r="A397" s="17" t="s">
        <v>53</v>
      </c>
      <c r="B397" s="17" t="s">
        <v>396</v>
      </c>
      <c r="C397" s="17" t="s">
        <v>397</v>
      </c>
      <c r="D397" s="83"/>
      <c r="E397" s="1" t="s">
        <v>398</v>
      </c>
      <c r="F397" s="2">
        <v>64.0</v>
      </c>
      <c r="G397" s="3" t="s">
        <v>462</v>
      </c>
      <c r="H397" s="48">
        <v>37.52</v>
      </c>
      <c r="I397" s="49">
        <v>5.16</v>
      </c>
      <c r="J397" s="49">
        <v>21.33</v>
      </c>
      <c r="K397" s="49">
        <v>0.79</v>
      </c>
      <c r="L397" s="49">
        <v>0.03</v>
      </c>
      <c r="M397" s="49">
        <v>0.01</v>
      </c>
      <c r="N397" s="49">
        <v>0.84</v>
      </c>
      <c r="O397" s="49">
        <v>34.22</v>
      </c>
      <c r="P397" s="49"/>
      <c r="Q397" s="50">
        <f t="shared" si="8"/>
        <v>99.9</v>
      </c>
      <c r="R397" s="51">
        <f t="shared" si="9"/>
        <v>12</v>
      </c>
      <c r="S397" s="52">
        <f t="shared" si="10"/>
        <v>0.6244559727</v>
      </c>
      <c r="T397" s="52">
        <f t="shared" si="11"/>
        <v>0.0003754749758</v>
      </c>
      <c r="U397" s="52">
        <f t="shared" si="12"/>
        <v>0.4183940377</v>
      </c>
      <c r="V397" s="52">
        <f t="shared" si="13"/>
        <v>0.0001315874313</v>
      </c>
      <c r="W397" s="52">
        <f t="shared" si="14"/>
        <v>0</v>
      </c>
      <c r="X397" s="52">
        <f t="shared" si="15"/>
        <v>0.4762938714</v>
      </c>
      <c r="Y397" s="52">
        <f t="shared" si="16"/>
        <v>0.01184142638</v>
      </c>
      <c r="Z397" s="52">
        <f t="shared" si="17"/>
        <v>0.1280257242</v>
      </c>
      <c r="AA397" s="52">
        <f t="shared" si="18"/>
        <v>0.01408716926</v>
      </c>
      <c r="AB397" s="52">
        <f t="shared" si="19"/>
        <v>1.673605264</v>
      </c>
      <c r="AC397" s="53">
        <f t="shared" si="20"/>
        <v>5.015399049</v>
      </c>
      <c r="AD397" s="54">
        <f t="shared" si="21"/>
        <v>1.248911945</v>
      </c>
      <c r="AE397" s="54">
        <f t="shared" si="22"/>
        <v>0.0007509499517</v>
      </c>
      <c r="AF397" s="54">
        <f t="shared" si="23"/>
        <v>0.6275910566</v>
      </c>
      <c r="AG397" s="54">
        <f t="shared" si="24"/>
        <v>0.0001973811469</v>
      </c>
      <c r="AH397" s="54">
        <f t="shared" si="25"/>
        <v>0</v>
      </c>
      <c r="AI397" s="54">
        <f t="shared" si="26"/>
        <v>0.4762938714</v>
      </c>
      <c r="AJ397" s="54">
        <f t="shared" si="27"/>
        <v>0.01184142638</v>
      </c>
      <c r="AK397" s="54">
        <f t="shared" si="28"/>
        <v>0.1280257242</v>
      </c>
      <c r="AL397" s="54">
        <f t="shared" si="29"/>
        <v>0.01408716926</v>
      </c>
      <c r="AM397" s="54">
        <f t="shared" si="30"/>
        <v>2.507699524</v>
      </c>
      <c r="AN397" s="54">
        <f t="shared" si="31"/>
        <v>-5.015399049</v>
      </c>
      <c r="AO397" s="55">
        <f t="shared" si="32"/>
        <v>2.9849618</v>
      </c>
      <c r="AP397" s="55">
        <f t="shared" si="33"/>
        <v>0.001794807815</v>
      </c>
      <c r="AQ397" s="55">
        <f t="shared" si="34"/>
        <v>1.999965209</v>
      </c>
      <c r="AR397" s="55">
        <f t="shared" si="35"/>
        <v>0.0006290010392</v>
      </c>
      <c r="AS397" s="55">
        <f t="shared" si="36"/>
        <v>0</v>
      </c>
      <c r="AT397" s="55">
        <f t="shared" si="37"/>
        <v>2.276732186</v>
      </c>
      <c r="AU397" s="55">
        <f t="shared" si="38"/>
        <v>0.05660319856</v>
      </c>
      <c r="AV397" s="55">
        <f t="shared" si="39"/>
        <v>0.6119757244</v>
      </c>
      <c r="AW397" s="55">
        <f t="shared" si="40"/>
        <v>0.0673380734</v>
      </c>
      <c r="AX397" s="55">
        <f t="shared" si="41"/>
        <v>8</v>
      </c>
      <c r="AY397" s="55">
        <f t="shared" si="42"/>
        <v>23.97410743</v>
      </c>
      <c r="AZ397" s="54">
        <f t="shared" ref="AZ397:BA397" si="2821">AO397*2</f>
        <v>5.9699236</v>
      </c>
      <c r="BA397" s="54">
        <f t="shared" si="2821"/>
        <v>0.003589615629</v>
      </c>
      <c r="BB397" s="54">
        <f t="shared" ref="BB397:BD397" si="2822">AQ397*(3/2)</f>
        <v>2.999947814</v>
      </c>
      <c r="BC397" s="54">
        <f t="shared" si="2822"/>
        <v>0.0009435015588</v>
      </c>
      <c r="BD397" s="54">
        <f t="shared" si="2822"/>
        <v>0</v>
      </c>
      <c r="BE397" s="54">
        <f t="shared" ref="BE397:BH397" si="2823">AT397</f>
        <v>2.276732186</v>
      </c>
      <c r="BF397" s="54">
        <f t="shared" si="2823"/>
        <v>0.05660319856</v>
      </c>
      <c r="BG397" s="54">
        <f t="shared" si="2823"/>
        <v>0.6119757244</v>
      </c>
      <c r="BH397" s="54">
        <f t="shared" si="2823"/>
        <v>0.0673380734</v>
      </c>
      <c r="BI397" s="54">
        <f t="shared" si="46"/>
        <v>11.98705371</v>
      </c>
      <c r="BJ397" s="54">
        <f t="shared" si="47"/>
        <v>-23.97410743</v>
      </c>
      <c r="BK397" s="56">
        <f t="shared" ref="BK397:BN397" si="2824">AO397</f>
        <v>2.9849618</v>
      </c>
      <c r="BL397" s="56">
        <f t="shared" si="2824"/>
        <v>0.001794807815</v>
      </c>
      <c r="BM397" s="56">
        <f t="shared" si="2824"/>
        <v>1.999965209</v>
      </c>
      <c r="BN397" s="56">
        <f t="shared" si="2824"/>
        <v>0.0006290010392</v>
      </c>
      <c r="BO397" s="56">
        <f t="shared" si="49"/>
        <v>0.02589257434</v>
      </c>
      <c r="BP397" s="56">
        <f t="shared" si="50"/>
        <v>2.250839611</v>
      </c>
      <c r="BQ397" s="56">
        <f t="shared" ref="BQ397:BS397" si="2825">AU397</f>
        <v>0.05660319856</v>
      </c>
      <c r="BR397" s="56">
        <f t="shared" si="2825"/>
        <v>0.6119757244</v>
      </c>
      <c r="BS397" s="56">
        <f t="shared" si="2825"/>
        <v>0.0673380734</v>
      </c>
      <c r="BT397" s="56">
        <f t="shared" si="52"/>
        <v>8</v>
      </c>
      <c r="BU397" s="50">
        <f t="shared" ref="BU397:BX397" si="2826">AZ397</f>
        <v>5.9699236</v>
      </c>
      <c r="BV397" s="50">
        <f t="shared" si="2826"/>
        <v>0.003589615629</v>
      </c>
      <c r="BW397" s="50">
        <f t="shared" si="2826"/>
        <v>2.999947814</v>
      </c>
      <c r="BX397" s="50">
        <f t="shared" si="2826"/>
        <v>0.0009435015588</v>
      </c>
      <c r="BY397" s="50">
        <f t="shared" si="54"/>
        <v>0.03883886151</v>
      </c>
      <c r="BZ397" s="50">
        <f t="shared" si="55"/>
        <v>2.250839611</v>
      </c>
      <c r="CA397" s="50">
        <f t="shared" ref="CA397:CC397" si="2827">BF397</f>
        <v>0.05660319856</v>
      </c>
      <c r="CB397" s="50">
        <f t="shared" si="2827"/>
        <v>0.6119757244</v>
      </c>
      <c r="CC397" s="50">
        <f t="shared" si="2827"/>
        <v>0.0673380734</v>
      </c>
      <c r="CD397" s="50">
        <f t="shared" si="57"/>
        <v>12</v>
      </c>
      <c r="CE397" s="57">
        <f t="shared" si="58"/>
        <v>37.52</v>
      </c>
      <c r="CF397" s="57">
        <f t="shared" si="59"/>
        <v>0.03</v>
      </c>
      <c r="CG397" s="57">
        <f t="shared" si="60"/>
        <v>21.33</v>
      </c>
      <c r="CH397" s="57">
        <f t="shared" si="61"/>
        <v>0.01</v>
      </c>
      <c r="CI397" s="58">
        <f t="shared" si="62"/>
        <v>0.4325058503</v>
      </c>
      <c r="CJ397" s="58">
        <f t="shared" si="63"/>
        <v>33.83082647</v>
      </c>
      <c r="CK397" s="57">
        <f t="shared" si="64"/>
        <v>0.84</v>
      </c>
      <c r="CL397" s="57">
        <f t="shared" si="65"/>
        <v>5.16</v>
      </c>
      <c r="CM397" s="57">
        <f t="shared" si="66"/>
        <v>0.79</v>
      </c>
      <c r="CN397" s="57">
        <f t="shared" si="67"/>
        <v>99.94333232</v>
      </c>
      <c r="CO397" s="59">
        <f t="shared" si="68"/>
        <v>0.204896416</v>
      </c>
      <c r="CP397" s="59">
        <f t="shared" si="69"/>
        <v>0.7536066399</v>
      </c>
      <c r="CQ397" s="59">
        <f t="shared" si="70"/>
        <v>0.0189513931</v>
      </c>
      <c r="CR397" s="59">
        <f t="shared" si="71"/>
        <v>0.02254555099</v>
      </c>
      <c r="CS397" s="60">
        <f t="shared" si="72"/>
        <v>20.4896416</v>
      </c>
      <c r="CT397" s="60">
        <f t="shared" si="73"/>
        <v>2.254555099</v>
      </c>
      <c r="CU397" s="60">
        <f t="shared" si="74"/>
        <v>77.2558033</v>
      </c>
      <c r="CV397" s="61">
        <f t="shared" si="75"/>
        <v>0.124993759</v>
      </c>
      <c r="CW397" s="61">
        <f t="shared" si="76"/>
        <v>0.1774402963</v>
      </c>
      <c r="CX397" s="62"/>
    </row>
    <row r="398" ht="15.75" customHeight="1">
      <c r="A398" s="17" t="s">
        <v>53</v>
      </c>
      <c r="B398" s="17" t="s">
        <v>396</v>
      </c>
      <c r="C398" s="17" t="s">
        <v>397</v>
      </c>
      <c r="D398" s="83"/>
      <c r="E398" s="1" t="s">
        <v>398</v>
      </c>
      <c r="F398" s="2">
        <v>65.0</v>
      </c>
      <c r="G398" s="3" t="s">
        <v>463</v>
      </c>
      <c r="H398" s="48">
        <v>37.01</v>
      </c>
      <c r="I398" s="49">
        <v>2.16</v>
      </c>
      <c r="J398" s="49">
        <v>21.09</v>
      </c>
      <c r="K398" s="49">
        <v>1.31</v>
      </c>
      <c r="L398" s="49">
        <v>0.0</v>
      </c>
      <c r="M398" s="49">
        <v>0.02</v>
      </c>
      <c r="N398" s="49">
        <v>1.67</v>
      </c>
      <c r="O398" s="49">
        <v>36.14</v>
      </c>
      <c r="P398" s="49"/>
      <c r="Q398" s="50">
        <f t="shared" si="8"/>
        <v>99.4</v>
      </c>
      <c r="R398" s="51">
        <f t="shared" si="9"/>
        <v>12</v>
      </c>
      <c r="S398" s="52">
        <f t="shared" si="10"/>
        <v>0.6159678984</v>
      </c>
      <c r="T398" s="52">
        <f t="shared" si="11"/>
        <v>0</v>
      </c>
      <c r="U398" s="52">
        <f t="shared" si="12"/>
        <v>0.4136863692</v>
      </c>
      <c r="V398" s="52">
        <f t="shared" si="13"/>
        <v>0.0002631748626</v>
      </c>
      <c r="W398" s="52">
        <f t="shared" si="14"/>
        <v>0</v>
      </c>
      <c r="X398" s="52">
        <f t="shared" si="15"/>
        <v>0.5030175485</v>
      </c>
      <c r="Y398" s="52">
        <f t="shared" si="16"/>
        <v>0.02354188341</v>
      </c>
      <c r="Z398" s="52">
        <f t="shared" si="17"/>
        <v>0.05359216363</v>
      </c>
      <c r="AA398" s="52">
        <f t="shared" si="18"/>
        <v>0.02335973637</v>
      </c>
      <c r="AB398" s="52">
        <f t="shared" si="19"/>
        <v>1.633428775</v>
      </c>
      <c r="AC398" s="53">
        <f t="shared" si="20"/>
        <v>4.91274289</v>
      </c>
      <c r="AD398" s="54">
        <f t="shared" si="21"/>
        <v>1.231935797</v>
      </c>
      <c r="AE398" s="54">
        <f t="shared" si="22"/>
        <v>0</v>
      </c>
      <c r="AF398" s="54">
        <f t="shared" si="23"/>
        <v>0.6205295539</v>
      </c>
      <c r="AG398" s="54">
        <f t="shared" si="24"/>
        <v>0.0003947622939</v>
      </c>
      <c r="AH398" s="54">
        <f t="shared" si="25"/>
        <v>0</v>
      </c>
      <c r="AI398" s="54">
        <f t="shared" si="26"/>
        <v>0.5030175485</v>
      </c>
      <c r="AJ398" s="54">
        <f t="shared" si="27"/>
        <v>0.02354188341</v>
      </c>
      <c r="AK398" s="54">
        <f t="shared" si="28"/>
        <v>0.05359216363</v>
      </c>
      <c r="AL398" s="54">
        <f t="shared" si="29"/>
        <v>0.02335973637</v>
      </c>
      <c r="AM398" s="54">
        <f t="shared" si="30"/>
        <v>2.456371445</v>
      </c>
      <c r="AN398" s="54">
        <f t="shared" si="31"/>
        <v>-4.91274289</v>
      </c>
      <c r="AO398" s="55">
        <f t="shared" si="32"/>
        <v>3.016809343</v>
      </c>
      <c r="AP398" s="55">
        <f t="shared" si="33"/>
        <v>0</v>
      </c>
      <c r="AQ398" s="55">
        <f t="shared" si="34"/>
        <v>2.026100559</v>
      </c>
      <c r="AR398" s="55">
        <f t="shared" si="35"/>
        <v>0.001288944418</v>
      </c>
      <c r="AS398" s="55">
        <f t="shared" si="36"/>
        <v>0</v>
      </c>
      <c r="AT398" s="55">
        <f t="shared" si="37"/>
        <v>2.463615464</v>
      </c>
      <c r="AU398" s="55">
        <f t="shared" si="38"/>
        <v>0.1153004466</v>
      </c>
      <c r="AV398" s="55">
        <f t="shared" si="39"/>
        <v>0.2624768926</v>
      </c>
      <c r="AW398" s="55">
        <f t="shared" si="40"/>
        <v>0.11440835</v>
      </c>
      <c r="AX398" s="55">
        <f t="shared" si="41"/>
        <v>8</v>
      </c>
      <c r="AY398" s="55">
        <f t="shared" si="42"/>
        <v>24.06100819</v>
      </c>
      <c r="AZ398" s="54">
        <f t="shared" ref="AZ398:BA398" si="2828">AO398*2</f>
        <v>6.033618685</v>
      </c>
      <c r="BA398" s="54">
        <f t="shared" si="2828"/>
        <v>0</v>
      </c>
      <c r="BB398" s="54">
        <f t="shared" ref="BB398:BD398" si="2829">AQ398*(3/2)</f>
        <v>3.039150839</v>
      </c>
      <c r="BC398" s="54">
        <f t="shared" si="2829"/>
        <v>0.001933416627</v>
      </c>
      <c r="BD398" s="54">
        <f t="shared" si="2829"/>
        <v>0</v>
      </c>
      <c r="BE398" s="54">
        <f t="shared" ref="BE398:BH398" si="2830">AT398</f>
        <v>2.463615464</v>
      </c>
      <c r="BF398" s="54">
        <f t="shared" si="2830"/>
        <v>0.1153004466</v>
      </c>
      <c r="BG398" s="54">
        <f t="shared" si="2830"/>
        <v>0.2624768926</v>
      </c>
      <c r="BH398" s="54">
        <f t="shared" si="2830"/>
        <v>0.11440835</v>
      </c>
      <c r="BI398" s="54">
        <f t="shared" si="46"/>
        <v>12.03050409</v>
      </c>
      <c r="BJ398" s="54">
        <f t="shared" si="47"/>
        <v>-24.06100819</v>
      </c>
      <c r="BK398" s="56">
        <f t="shared" ref="BK398:BN398" si="2831">AO398</f>
        <v>3.016809343</v>
      </c>
      <c r="BL398" s="56">
        <f t="shared" si="2831"/>
        <v>0</v>
      </c>
      <c r="BM398" s="56">
        <f t="shared" si="2831"/>
        <v>2.026100559</v>
      </c>
      <c r="BN398" s="56">
        <f t="shared" si="2831"/>
        <v>0.001288944418</v>
      </c>
      <c r="BO398" s="56">
        <f t="shared" si="49"/>
        <v>0</v>
      </c>
      <c r="BP398" s="56">
        <f t="shared" si="50"/>
        <v>2.463615464</v>
      </c>
      <c r="BQ398" s="56">
        <f t="shared" ref="BQ398:BS398" si="2832">AU398</f>
        <v>0.1153004466</v>
      </c>
      <c r="BR398" s="56">
        <f t="shared" si="2832"/>
        <v>0.2624768926</v>
      </c>
      <c r="BS398" s="56">
        <f t="shared" si="2832"/>
        <v>0.11440835</v>
      </c>
      <c r="BT398" s="56">
        <f t="shared" si="52"/>
        <v>8</v>
      </c>
      <c r="BU398" s="50">
        <f t="shared" ref="BU398:BX398" si="2833">AZ398</f>
        <v>6.033618685</v>
      </c>
      <c r="BV398" s="50">
        <f t="shared" si="2833"/>
        <v>0</v>
      </c>
      <c r="BW398" s="50">
        <f t="shared" si="2833"/>
        <v>3.039150839</v>
      </c>
      <c r="BX398" s="50">
        <f t="shared" si="2833"/>
        <v>0.001933416627</v>
      </c>
      <c r="BY398" s="50">
        <f t="shared" si="54"/>
        <v>0</v>
      </c>
      <c r="BZ398" s="50">
        <f t="shared" si="55"/>
        <v>2.463615464</v>
      </c>
      <c r="CA398" s="50">
        <f t="shared" ref="CA398:CC398" si="2834">BF398</f>
        <v>0.1153004466</v>
      </c>
      <c r="CB398" s="50">
        <f t="shared" si="2834"/>
        <v>0.2624768926</v>
      </c>
      <c r="CC398" s="50">
        <f t="shared" si="2834"/>
        <v>0.11440835</v>
      </c>
      <c r="CD398" s="50">
        <f t="shared" si="57"/>
        <v>12.03050409</v>
      </c>
      <c r="CE398" s="57">
        <f t="shared" si="58"/>
        <v>37.01</v>
      </c>
      <c r="CF398" s="57">
        <f t="shared" si="59"/>
        <v>0</v>
      </c>
      <c r="CG398" s="57">
        <f t="shared" si="60"/>
        <v>21.09</v>
      </c>
      <c r="CH398" s="57">
        <f t="shared" si="61"/>
        <v>0.02</v>
      </c>
      <c r="CI398" s="58">
        <f t="shared" si="62"/>
        <v>0</v>
      </c>
      <c r="CJ398" s="58">
        <f t="shared" si="63"/>
        <v>36.14</v>
      </c>
      <c r="CK398" s="57">
        <f t="shared" si="64"/>
        <v>1.67</v>
      </c>
      <c r="CL398" s="57">
        <f t="shared" si="65"/>
        <v>2.16</v>
      </c>
      <c r="CM398" s="57">
        <f t="shared" si="66"/>
        <v>1.31</v>
      </c>
      <c r="CN398" s="57">
        <f t="shared" si="67"/>
        <v>99.4</v>
      </c>
      <c r="CO398" s="59">
        <f t="shared" si="68"/>
        <v>0.08880059213</v>
      </c>
      <c r="CP398" s="59">
        <f t="shared" si="69"/>
        <v>0.8334848443</v>
      </c>
      <c r="CQ398" s="59">
        <f t="shared" si="70"/>
        <v>0.03900818785</v>
      </c>
      <c r="CR398" s="59">
        <f t="shared" si="71"/>
        <v>0.03870637573</v>
      </c>
      <c r="CS398" s="60">
        <f t="shared" si="72"/>
        <v>8.880059213</v>
      </c>
      <c r="CT398" s="60">
        <f t="shared" si="73"/>
        <v>3.870637573</v>
      </c>
      <c r="CU398" s="60">
        <f t="shared" si="74"/>
        <v>87.24930321</v>
      </c>
      <c r="CV398" s="61">
        <f t="shared" si="75"/>
        <v>0.0831066718</v>
      </c>
      <c r="CW398" s="61">
        <f t="shared" si="76"/>
        <v>0.07690131278</v>
      </c>
      <c r="CX398" s="62"/>
    </row>
    <row r="399" ht="15.75" customHeight="1">
      <c r="A399" s="17" t="s">
        <v>53</v>
      </c>
      <c r="B399" s="17" t="s">
        <v>396</v>
      </c>
      <c r="C399" s="17" t="s">
        <v>397</v>
      </c>
      <c r="D399" s="83"/>
      <c r="E399" s="1" t="s">
        <v>398</v>
      </c>
      <c r="F399" s="2">
        <v>66.0</v>
      </c>
      <c r="G399" s="3" t="s">
        <v>464</v>
      </c>
      <c r="H399" s="48">
        <v>38.01</v>
      </c>
      <c r="I399" s="49">
        <v>4.93</v>
      </c>
      <c r="J399" s="49">
        <v>21.75</v>
      </c>
      <c r="K399" s="49">
        <v>5.44</v>
      </c>
      <c r="L399" s="49">
        <v>0.06</v>
      </c>
      <c r="M399" s="49">
        <v>0.08</v>
      </c>
      <c r="N399" s="49">
        <v>0.97</v>
      </c>
      <c r="O399" s="49">
        <v>28.9</v>
      </c>
      <c r="P399" s="49"/>
      <c r="Q399" s="50">
        <f t="shared" si="8"/>
        <v>100.14</v>
      </c>
      <c r="R399" s="51">
        <f t="shared" si="9"/>
        <v>12</v>
      </c>
      <c r="S399" s="52">
        <f t="shared" si="10"/>
        <v>0.6326111813</v>
      </c>
      <c r="T399" s="52">
        <f t="shared" si="11"/>
        <v>0.0007509499517</v>
      </c>
      <c r="U399" s="52">
        <f t="shared" si="12"/>
        <v>0.4266324576</v>
      </c>
      <c r="V399" s="52">
        <f t="shared" si="13"/>
        <v>0.00105269945</v>
      </c>
      <c r="W399" s="52">
        <f t="shared" si="14"/>
        <v>0</v>
      </c>
      <c r="X399" s="52">
        <f t="shared" si="15"/>
        <v>0.4022470159</v>
      </c>
      <c r="Y399" s="52">
        <f t="shared" si="16"/>
        <v>0.01367402809</v>
      </c>
      <c r="Z399" s="52">
        <f t="shared" si="17"/>
        <v>0.1223191513</v>
      </c>
      <c r="AA399" s="52">
        <f t="shared" si="18"/>
        <v>0.09700531746</v>
      </c>
      <c r="AB399" s="52">
        <f t="shared" si="19"/>
        <v>1.696292801</v>
      </c>
      <c r="AC399" s="53">
        <f t="shared" si="20"/>
        <v>5.086995021</v>
      </c>
      <c r="AD399" s="54">
        <f t="shared" si="21"/>
        <v>1.265222363</v>
      </c>
      <c r="AE399" s="54">
        <f t="shared" si="22"/>
        <v>0.001501899903</v>
      </c>
      <c r="AF399" s="54">
        <f t="shared" si="23"/>
        <v>0.6399486864</v>
      </c>
      <c r="AG399" s="54">
        <f t="shared" si="24"/>
        <v>0.001579049176</v>
      </c>
      <c r="AH399" s="54">
        <f t="shared" si="25"/>
        <v>0</v>
      </c>
      <c r="AI399" s="54">
        <f t="shared" si="26"/>
        <v>0.4022470159</v>
      </c>
      <c r="AJ399" s="54">
        <f t="shared" si="27"/>
        <v>0.01367402809</v>
      </c>
      <c r="AK399" s="54">
        <f t="shared" si="28"/>
        <v>0.1223191513</v>
      </c>
      <c r="AL399" s="54">
        <f t="shared" si="29"/>
        <v>0.09700531746</v>
      </c>
      <c r="AM399" s="54">
        <f t="shared" si="30"/>
        <v>2.543497511</v>
      </c>
      <c r="AN399" s="54">
        <f t="shared" si="31"/>
        <v>-5.086995021</v>
      </c>
      <c r="AO399" s="55">
        <f t="shared" si="32"/>
        <v>2.983499928</v>
      </c>
      <c r="AP399" s="55">
        <f t="shared" si="33"/>
        <v>0.003541605323</v>
      </c>
      <c r="AQ399" s="55">
        <f t="shared" si="34"/>
        <v>2.012069885</v>
      </c>
      <c r="AR399" s="55">
        <f t="shared" si="35"/>
        <v>0.004964706328</v>
      </c>
      <c r="AS399" s="55">
        <f t="shared" si="36"/>
        <v>0</v>
      </c>
      <c r="AT399" s="55">
        <f t="shared" si="37"/>
        <v>1.897064071</v>
      </c>
      <c r="AU399" s="55">
        <f t="shared" si="38"/>
        <v>0.06448899897</v>
      </c>
      <c r="AV399" s="55">
        <f t="shared" si="39"/>
        <v>0.5768775352</v>
      </c>
      <c r="AW399" s="55">
        <f t="shared" si="40"/>
        <v>0.4574932696</v>
      </c>
      <c r="AX399" s="55">
        <f t="shared" si="41"/>
        <v>8</v>
      </c>
      <c r="AY399" s="55">
        <f t="shared" si="42"/>
        <v>23.99111766</v>
      </c>
      <c r="AZ399" s="54">
        <f t="shared" ref="AZ399:BA399" si="2835">AO399*2</f>
        <v>5.966999857</v>
      </c>
      <c r="BA399" s="54">
        <f t="shared" si="2835"/>
        <v>0.007083210646</v>
      </c>
      <c r="BB399" s="54">
        <f t="shared" ref="BB399:BD399" si="2836">AQ399*(3/2)</f>
        <v>3.018104827</v>
      </c>
      <c r="BC399" s="54">
        <f t="shared" si="2836"/>
        <v>0.007447059492</v>
      </c>
      <c r="BD399" s="54">
        <f t="shared" si="2836"/>
        <v>0</v>
      </c>
      <c r="BE399" s="54">
        <f t="shared" ref="BE399:BH399" si="2837">AT399</f>
        <v>1.897064071</v>
      </c>
      <c r="BF399" s="54">
        <f t="shared" si="2837"/>
        <v>0.06448899897</v>
      </c>
      <c r="BG399" s="54">
        <f t="shared" si="2837"/>
        <v>0.5768775352</v>
      </c>
      <c r="BH399" s="54">
        <f t="shared" si="2837"/>
        <v>0.4574932696</v>
      </c>
      <c r="BI399" s="54">
        <f t="shared" si="46"/>
        <v>11.99555883</v>
      </c>
      <c r="BJ399" s="54">
        <f t="shared" si="47"/>
        <v>-23.99111766</v>
      </c>
      <c r="BK399" s="56">
        <f t="shared" ref="BK399:BN399" si="2838">AO399</f>
        <v>2.983499928</v>
      </c>
      <c r="BL399" s="56">
        <f t="shared" si="2838"/>
        <v>0.003541605323</v>
      </c>
      <c r="BM399" s="56">
        <f t="shared" si="2838"/>
        <v>2.012069885</v>
      </c>
      <c r="BN399" s="56">
        <f t="shared" si="2838"/>
        <v>0.004964706328</v>
      </c>
      <c r="BO399" s="56">
        <f t="shared" si="49"/>
        <v>0.008882341158</v>
      </c>
      <c r="BP399" s="56">
        <f t="shared" si="50"/>
        <v>1.88818173</v>
      </c>
      <c r="BQ399" s="56">
        <f t="shared" ref="BQ399:BS399" si="2839">AU399</f>
        <v>0.06448899897</v>
      </c>
      <c r="BR399" s="56">
        <f t="shared" si="2839"/>
        <v>0.5768775352</v>
      </c>
      <c r="BS399" s="56">
        <f t="shared" si="2839"/>
        <v>0.4574932696</v>
      </c>
      <c r="BT399" s="56">
        <f t="shared" si="52"/>
        <v>8</v>
      </c>
      <c r="BU399" s="50">
        <f t="shared" ref="BU399:BX399" si="2840">AZ399</f>
        <v>5.966999857</v>
      </c>
      <c r="BV399" s="50">
        <f t="shared" si="2840"/>
        <v>0.007083210646</v>
      </c>
      <c r="BW399" s="50">
        <f t="shared" si="2840"/>
        <v>3.018104827</v>
      </c>
      <c r="BX399" s="50">
        <f t="shared" si="2840"/>
        <v>0.007447059492</v>
      </c>
      <c r="BY399" s="50">
        <f t="shared" si="54"/>
        <v>0.01332351174</v>
      </c>
      <c r="BZ399" s="50">
        <f t="shared" si="55"/>
        <v>1.88818173</v>
      </c>
      <c r="CA399" s="50">
        <f t="shared" ref="CA399:CC399" si="2841">BF399</f>
        <v>0.06448899897</v>
      </c>
      <c r="CB399" s="50">
        <f t="shared" si="2841"/>
        <v>0.5768775352</v>
      </c>
      <c r="CC399" s="50">
        <f t="shared" si="2841"/>
        <v>0.4574932696</v>
      </c>
      <c r="CD399" s="50">
        <f t="shared" si="57"/>
        <v>12</v>
      </c>
      <c r="CE399" s="57">
        <f t="shared" si="58"/>
        <v>38.01</v>
      </c>
      <c r="CF399" s="57">
        <f t="shared" si="59"/>
        <v>0.06</v>
      </c>
      <c r="CG399" s="57">
        <f t="shared" si="60"/>
        <v>21.75</v>
      </c>
      <c r="CH399" s="57">
        <f t="shared" si="61"/>
        <v>0.08</v>
      </c>
      <c r="CI399" s="58">
        <f t="shared" si="62"/>
        <v>0.1503806612</v>
      </c>
      <c r="CJ399" s="58">
        <f t="shared" si="63"/>
        <v>28.76468583</v>
      </c>
      <c r="CK399" s="57">
        <f t="shared" si="64"/>
        <v>0.97</v>
      </c>
      <c r="CL399" s="57">
        <f t="shared" si="65"/>
        <v>4.93</v>
      </c>
      <c r="CM399" s="57">
        <f t="shared" si="66"/>
        <v>5.44</v>
      </c>
      <c r="CN399" s="57">
        <f t="shared" si="67"/>
        <v>100.1550665</v>
      </c>
      <c r="CO399" s="59">
        <f t="shared" si="68"/>
        <v>0.1931267204</v>
      </c>
      <c r="CP399" s="59">
        <f t="shared" si="69"/>
        <v>0.6321243641</v>
      </c>
      <c r="CQ399" s="59">
        <f t="shared" si="70"/>
        <v>0.02158958898</v>
      </c>
      <c r="CR399" s="59">
        <f t="shared" si="71"/>
        <v>0.1531593265</v>
      </c>
      <c r="CS399" s="60">
        <f t="shared" si="72"/>
        <v>19.31267204</v>
      </c>
      <c r="CT399" s="60">
        <f t="shared" si="73"/>
        <v>15.31593265</v>
      </c>
      <c r="CU399" s="60">
        <f t="shared" si="74"/>
        <v>65.3713953</v>
      </c>
      <c r="CV399" s="61">
        <f t="shared" si="75"/>
        <v>0.2497226867</v>
      </c>
      <c r="CW399" s="61">
        <f t="shared" si="76"/>
        <v>0.1672477399</v>
      </c>
      <c r="CX399" s="62"/>
    </row>
    <row r="400" ht="15.75" customHeight="1">
      <c r="A400" s="17" t="s">
        <v>53</v>
      </c>
      <c r="B400" s="17" t="s">
        <v>396</v>
      </c>
      <c r="C400" s="17" t="s">
        <v>397</v>
      </c>
      <c r="D400" s="83"/>
      <c r="E400" s="1" t="s">
        <v>398</v>
      </c>
      <c r="F400" s="2">
        <v>67.0</v>
      </c>
      <c r="G400" s="3" t="s">
        <v>465</v>
      </c>
      <c r="H400" s="48">
        <v>38.65</v>
      </c>
      <c r="I400" s="49">
        <v>6.88</v>
      </c>
      <c r="J400" s="49">
        <v>21.75</v>
      </c>
      <c r="K400" s="49">
        <v>2.38</v>
      </c>
      <c r="L400" s="49">
        <v>0.04</v>
      </c>
      <c r="M400" s="49">
        <v>0.1</v>
      </c>
      <c r="N400" s="49">
        <v>1.52</v>
      </c>
      <c r="O400" s="49">
        <v>29.22</v>
      </c>
      <c r="P400" s="49"/>
      <c r="Q400" s="50">
        <f t="shared" si="8"/>
        <v>100.54</v>
      </c>
      <c r="R400" s="51">
        <f t="shared" si="9"/>
        <v>12</v>
      </c>
      <c r="S400" s="52">
        <f t="shared" si="10"/>
        <v>0.6432628823</v>
      </c>
      <c r="T400" s="52">
        <f t="shared" si="11"/>
        <v>0.0005006333011</v>
      </c>
      <c r="U400" s="52">
        <f t="shared" si="12"/>
        <v>0.4266324576</v>
      </c>
      <c r="V400" s="52">
        <f t="shared" si="13"/>
        <v>0.001315874313</v>
      </c>
      <c r="W400" s="52">
        <f t="shared" si="14"/>
        <v>0</v>
      </c>
      <c r="X400" s="52">
        <f t="shared" si="15"/>
        <v>0.4067009621</v>
      </c>
      <c r="Y400" s="52">
        <f t="shared" si="16"/>
        <v>0.02142734298</v>
      </c>
      <c r="Z400" s="52">
        <f t="shared" si="17"/>
        <v>0.1707009657</v>
      </c>
      <c r="AA400" s="52">
        <f t="shared" si="18"/>
        <v>0.04243982639</v>
      </c>
      <c r="AB400" s="52">
        <f t="shared" si="19"/>
        <v>1.712980945</v>
      </c>
      <c r="AC400" s="53">
        <f t="shared" si="20"/>
        <v>5.141437252</v>
      </c>
      <c r="AD400" s="54">
        <f t="shared" si="21"/>
        <v>1.286525765</v>
      </c>
      <c r="AE400" s="54">
        <f t="shared" si="22"/>
        <v>0.001001266602</v>
      </c>
      <c r="AF400" s="54">
        <f t="shared" si="23"/>
        <v>0.6399486864</v>
      </c>
      <c r="AG400" s="54">
        <f t="shared" si="24"/>
        <v>0.001973811469</v>
      </c>
      <c r="AH400" s="54">
        <f t="shared" si="25"/>
        <v>0</v>
      </c>
      <c r="AI400" s="54">
        <f t="shared" si="26"/>
        <v>0.4067009621</v>
      </c>
      <c r="AJ400" s="54">
        <f t="shared" si="27"/>
        <v>0.02142734298</v>
      </c>
      <c r="AK400" s="54">
        <f t="shared" si="28"/>
        <v>0.1707009657</v>
      </c>
      <c r="AL400" s="54">
        <f t="shared" si="29"/>
        <v>0.04243982639</v>
      </c>
      <c r="AM400" s="54">
        <f t="shared" si="30"/>
        <v>2.570718626</v>
      </c>
      <c r="AN400" s="54">
        <f t="shared" si="31"/>
        <v>-5.141437252</v>
      </c>
      <c r="AO400" s="55">
        <f t="shared" si="32"/>
        <v>3.004179979</v>
      </c>
      <c r="AP400" s="55">
        <f t="shared" si="33"/>
        <v>0.002338068279</v>
      </c>
      <c r="AQ400" s="55">
        <f t="shared" si="34"/>
        <v>1.992467967</v>
      </c>
      <c r="AR400" s="55">
        <f t="shared" si="35"/>
        <v>0.006145424172</v>
      </c>
      <c r="AS400" s="55">
        <f t="shared" si="36"/>
        <v>0</v>
      </c>
      <c r="AT400" s="55">
        <f t="shared" si="37"/>
        <v>1.899383473</v>
      </c>
      <c r="AU400" s="55">
        <f t="shared" si="38"/>
        <v>0.1000704324</v>
      </c>
      <c r="AV400" s="55">
        <f t="shared" si="39"/>
        <v>0.7972112763</v>
      </c>
      <c r="AW400" s="55">
        <f t="shared" si="40"/>
        <v>0.1982033788</v>
      </c>
      <c r="AX400" s="55">
        <f t="shared" si="41"/>
        <v>8</v>
      </c>
      <c r="AY400" s="55">
        <f t="shared" si="42"/>
        <v>24.01164949</v>
      </c>
      <c r="AZ400" s="54">
        <f t="shared" ref="AZ400:BA400" si="2842">AO400*2</f>
        <v>6.008359958</v>
      </c>
      <c r="BA400" s="54">
        <f t="shared" si="2842"/>
        <v>0.004676136558</v>
      </c>
      <c r="BB400" s="54">
        <f t="shared" ref="BB400:BD400" si="2843">AQ400*(3/2)</f>
        <v>2.988701951</v>
      </c>
      <c r="BC400" s="54">
        <f t="shared" si="2843"/>
        <v>0.009218136258</v>
      </c>
      <c r="BD400" s="54">
        <f t="shared" si="2843"/>
        <v>0</v>
      </c>
      <c r="BE400" s="54">
        <f t="shared" ref="BE400:BH400" si="2844">AT400</f>
        <v>1.899383473</v>
      </c>
      <c r="BF400" s="54">
        <f t="shared" si="2844"/>
        <v>0.1000704324</v>
      </c>
      <c r="BG400" s="54">
        <f t="shared" si="2844"/>
        <v>0.7972112763</v>
      </c>
      <c r="BH400" s="54">
        <f t="shared" si="2844"/>
        <v>0.1982033788</v>
      </c>
      <c r="BI400" s="54">
        <f t="shared" si="46"/>
        <v>12.00582474</v>
      </c>
      <c r="BJ400" s="54">
        <f t="shared" si="47"/>
        <v>-24.01164949</v>
      </c>
      <c r="BK400" s="56">
        <f t="shared" ref="BK400:BN400" si="2845">AO400</f>
        <v>3.004179979</v>
      </c>
      <c r="BL400" s="56">
        <f t="shared" si="2845"/>
        <v>0.002338068279</v>
      </c>
      <c r="BM400" s="56">
        <f t="shared" si="2845"/>
        <v>1.992467967</v>
      </c>
      <c r="BN400" s="56">
        <f t="shared" si="2845"/>
        <v>0.006145424172</v>
      </c>
      <c r="BO400" s="56">
        <f t="shared" si="49"/>
        <v>0</v>
      </c>
      <c r="BP400" s="56">
        <f t="shared" si="50"/>
        <v>1.899383473</v>
      </c>
      <c r="BQ400" s="56">
        <f t="shared" ref="BQ400:BS400" si="2846">AU400</f>
        <v>0.1000704324</v>
      </c>
      <c r="BR400" s="56">
        <f t="shared" si="2846"/>
        <v>0.7972112763</v>
      </c>
      <c r="BS400" s="56">
        <f t="shared" si="2846"/>
        <v>0.1982033788</v>
      </c>
      <c r="BT400" s="56">
        <f t="shared" si="52"/>
        <v>8</v>
      </c>
      <c r="BU400" s="50">
        <f t="shared" ref="BU400:BX400" si="2847">AZ400</f>
        <v>6.008359958</v>
      </c>
      <c r="BV400" s="50">
        <f t="shared" si="2847"/>
        <v>0.004676136558</v>
      </c>
      <c r="BW400" s="50">
        <f t="shared" si="2847"/>
        <v>2.988701951</v>
      </c>
      <c r="BX400" s="50">
        <f t="shared" si="2847"/>
        <v>0.009218136258</v>
      </c>
      <c r="BY400" s="50">
        <f t="shared" si="54"/>
        <v>0</v>
      </c>
      <c r="BZ400" s="50">
        <f t="shared" si="55"/>
        <v>1.899383473</v>
      </c>
      <c r="CA400" s="50">
        <f t="shared" ref="CA400:CC400" si="2848">BF400</f>
        <v>0.1000704324</v>
      </c>
      <c r="CB400" s="50">
        <f t="shared" si="2848"/>
        <v>0.7972112763</v>
      </c>
      <c r="CC400" s="50">
        <f t="shared" si="2848"/>
        <v>0.1982033788</v>
      </c>
      <c r="CD400" s="50">
        <f t="shared" si="57"/>
        <v>12.00582474</v>
      </c>
      <c r="CE400" s="57">
        <f t="shared" si="58"/>
        <v>38.65</v>
      </c>
      <c r="CF400" s="57">
        <f t="shared" si="59"/>
        <v>0.04</v>
      </c>
      <c r="CG400" s="57">
        <f t="shared" si="60"/>
        <v>21.75</v>
      </c>
      <c r="CH400" s="57">
        <f t="shared" si="61"/>
        <v>0.1</v>
      </c>
      <c r="CI400" s="58">
        <f t="shared" si="62"/>
        <v>0</v>
      </c>
      <c r="CJ400" s="58">
        <f t="shared" si="63"/>
        <v>29.22</v>
      </c>
      <c r="CK400" s="57">
        <f t="shared" si="64"/>
        <v>1.52</v>
      </c>
      <c r="CL400" s="57">
        <f t="shared" si="65"/>
        <v>6.88</v>
      </c>
      <c r="CM400" s="57">
        <f t="shared" si="66"/>
        <v>2.38</v>
      </c>
      <c r="CN400" s="57">
        <f t="shared" si="67"/>
        <v>100.54</v>
      </c>
      <c r="CO400" s="59">
        <f t="shared" si="68"/>
        <v>0.2661924088</v>
      </c>
      <c r="CP400" s="59">
        <f t="shared" si="69"/>
        <v>0.6342126323</v>
      </c>
      <c r="CQ400" s="59">
        <f t="shared" si="70"/>
        <v>0.03341396471</v>
      </c>
      <c r="CR400" s="59">
        <f t="shared" si="71"/>
        <v>0.06618099419</v>
      </c>
      <c r="CS400" s="60">
        <f t="shared" si="72"/>
        <v>26.61924088</v>
      </c>
      <c r="CT400" s="60">
        <f t="shared" si="73"/>
        <v>6.618099419</v>
      </c>
      <c r="CU400" s="60">
        <f t="shared" si="74"/>
        <v>66.7626597</v>
      </c>
      <c r="CV400" s="61">
        <f t="shared" si="75"/>
        <v>0.1992771986</v>
      </c>
      <c r="CW400" s="61">
        <f t="shared" si="76"/>
        <v>0.230522626</v>
      </c>
      <c r="CX400" s="62"/>
    </row>
    <row r="401" ht="15.75" customHeight="1">
      <c r="A401" s="17" t="s">
        <v>53</v>
      </c>
      <c r="B401" s="17" t="s">
        <v>396</v>
      </c>
      <c r="C401" s="17" t="s">
        <v>397</v>
      </c>
      <c r="D401" s="83"/>
      <c r="E401" s="1" t="s">
        <v>398</v>
      </c>
      <c r="F401" s="2">
        <v>68.0</v>
      </c>
      <c r="G401" s="3" t="s">
        <v>466</v>
      </c>
      <c r="H401" s="48">
        <v>37.93</v>
      </c>
      <c r="I401" s="49">
        <v>3.11</v>
      </c>
      <c r="J401" s="49">
        <v>21.22</v>
      </c>
      <c r="K401" s="49">
        <v>5.24</v>
      </c>
      <c r="L401" s="49">
        <v>0.02</v>
      </c>
      <c r="M401" s="49">
        <v>0.04</v>
      </c>
      <c r="N401" s="49">
        <v>5.02</v>
      </c>
      <c r="O401" s="49">
        <v>27.67</v>
      </c>
      <c r="P401" s="49"/>
      <c r="Q401" s="50">
        <f t="shared" si="8"/>
        <v>100.25</v>
      </c>
      <c r="R401" s="51">
        <f t="shared" si="9"/>
        <v>12</v>
      </c>
      <c r="S401" s="52">
        <f t="shared" si="10"/>
        <v>0.6312797187</v>
      </c>
      <c r="T401" s="52">
        <f t="shared" si="11"/>
        <v>0.0002503166506</v>
      </c>
      <c r="U401" s="52">
        <f t="shared" si="12"/>
        <v>0.4162363563</v>
      </c>
      <c r="V401" s="52">
        <f t="shared" si="13"/>
        <v>0.0005263497252</v>
      </c>
      <c r="W401" s="52">
        <f t="shared" si="14"/>
        <v>0</v>
      </c>
      <c r="X401" s="52">
        <f t="shared" si="15"/>
        <v>0.3851271602</v>
      </c>
      <c r="Y401" s="52">
        <f t="shared" si="16"/>
        <v>0.07076661958</v>
      </c>
      <c r="Z401" s="52">
        <f t="shared" si="17"/>
        <v>0.07716279116</v>
      </c>
      <c r="AA401" s="52">
        <f t="shared" si="18"/>
        <v>0.0934389455</v>
      </c>
      <c r="AB401" s="52">
        <f t="shared" si="19"/>
        <v>1.674788258</v>
      </c>
      <c r="AC401" s="53">
        <f t="shared" si="20"/>
        <v>5.029399292</v>
      </c>
      <c r="AD401" s="54">
        <f t="shared" si="21"/>
        <v>1.262559437</v>
      </c>
      <c r="AE401" s="54">
        <f t="shared" si="22"/>
        <v>0.0005006333011</v>
      </c>
      <c r="AF401" s="54">
        <f t="shared" si="23"/>
        <v>0.6243545345</v>
      </c>
      <c r="AG401" s="54">
        <f t="shared" si="24"/>
        <v>0.0007895245878</v>
      </c>
      <c r="AH401" s="54">
        <f t="shared" si="25"/>
        <v>0</v>
      </c>
      <c r="AI401" s="54">
        <f t="shared" si="26"/>
        <v>0.3851271602</v>
      </c>
      <c r="AJ401" s="54">
        <f t="shared" si="27"/>
        <v>0.07076661958</v>
      </c>
      <c r="AK401" s="54">
        <f t="shared" si="28"/>
        <v>0.07716279116</v>
      </c>
      <c r="AL401" s="54">
        <f t="shared" si="29"/>
        <v>0.0934389455</v>
      </c>
      <c r="AM401" s="54">
        <f t="shared" si="30"/>
        <v>2.514699646</v>
      </c>
      <c r="AN401" s="54">
        <f t="shared" si="31"/>
        <v>-5.029399292</v>
      </c>
      <c r="AO401" s="55">
        <f t="shared" si="32"/>
        <v>3.015448506</v>
      </c>
      <c r="AP401" s="55">
        <f t="shared" si="33"/>
        <v>0.001195693363</v>
      </c>
      <c r="AQ401" s="55">
        <f t="shared" si="34"/>
        <v>1.988245878</v>
      </c>
      <c r="AR401" s="55">
        <f t="shared" si="35"/>
        <v>0.002514226967</v>
      </c>
      <c r="AS401" s="55">
        <f t="shared" si="36"/>
        <v>0</v>
      </c>
      <c r="AT401" s="55">
        <f t="shared" si="37"/>
        <v>1.839645858</v>
      </c>
      <c r="AU401" s="55">
        <f t="shared" si="38"/>
        <v>0.3380325567</v>
      </c>
      <c r="AV401" s="55">
        <f t="shared" si="39"/>
        <v>0.3685852981</v>
      </c>
      <c r="AW401" s="55">
        <f t="shared" si="40"/>
        <v>0.4463319829</v>
      </c>
      <c r="AX401" s="55">
        <f t="shared" si="41"/>
        <v>8</v>
      </c>
      <c r="AY401" s="55">
        <f t="shared" si="42"/>
        <v>24.0240485</v>
      </c>
      <c r="AZ401" s="54">
        <f t="shared" ref="AZ401:BA401" si="2849">AO401*2</f>
        <v>6.030897011</v>
      </c>
      <c r="BA401" s="54">
        <f t="shared" si="2849"/>
        <v>0.002391386726</v>
      </c>
      <c r="BB401" s="54">
        <f t="shared" ref="BB401:BD401" si="2850">AQ401*(3/2)</f>
        <v>2.982368818</v>
      </c>
      <c r="BC401" s="54">
        <f t="shared" si="2850"/>
        <v>0.00377134045</v>
      </c>
      <c r="BD401" s="54">
        <f t="shared" si="2850"/>
        <v>0</v>
      </c>
      <c r="BE401" s="54">
        <f t="shared" ref="BE401:BH401" si="2851">AT401</f>
        <v>1.839645858</v>
      </c>
      <c r="BF401" s="54">
        <f t="shared" si="2851"/>
        <v>0.3380325567</v>
      </c>
      <c r="BG401" s="54">
        <f t="shared" si="2851"/>
        <v>0.3685852981</v>
      </c>
      <c r="BH401" s="54">
        <f t="shared" si="2851"/>
        <v>0.4463319829</v>
      </c>
      <c r="BI401" s="54">
        <f t="shared" si="46"/>
        <v>12.01202425</v>
      </c>
      <c r="BJ401" s="54">
        <f t="shared" si="47"/>
        <v>-24.0240485</v>
      </c>
      <c r="BK401" s="56">
        <f t="shared" ref="BK401:BN401" si="2852">AO401</f>
        <v>3.015448506</v>
      </c>
      <c r="BL401" s="56">
        <f t="shared" si="2852"/>
        <v>0.001195693363</v>
      </c>
      <c r="BM401" s="56">
        <f t="shared" si="2852"/>
        <v>1.988245878</v>
      </c>
      <c r="BN401" s="56">
        <f t="shared" si="2852"/>
        <v>0.002514226967</v>
      </c>
      <c r="BO401" s="56">
        <f t="shared" si="49"/>
        <v>0</v>
      </c>
      <c r="BP401" s="56">
        <f t="shared" si="50"/>
        <v>1.839645858</v>
      </c>
      <c r="BQ401" s="56">
        <f t="shared" ref="BQ401:BS401" si="2853">AU401</f>
        <v>0.3380325567</v>
      </c>
      <c r="BR401" s="56">
        <f t="shared" si="2853"/>
        <v>0.3685852981</v>
      </c>
      <c r="BS401" s="56">
        <f t="shared" si="2853"/>
        <v>0.4463319829</v>
      </c>
      <c r="BT401" s="56">
        <f t="shared" si="52"/>
        <v>8</v>
      </c>
      <c r="BU401" s="50">
        <f t="shared" ref="BU401:BX401" si="2854">AZ401</f>
        <v>6.030897011</v>
      </c>
      <c r="BV401" s="50">
        <f t="shared" si="2854"/>
        <v>0.002391386726</v>
      </c>
      <c r="BW401" s="50">
        <f t="shared" si="2854"/>
        <v>2.982368818</v>
      </c>
      <c r="BX401" s="50">
        <f t="shared" si="2854"/>
        <v>0.00377134045</v>
      </c>
      <c r="BY401" s="50">
        <f t="shared" si="54"/>
        <v>0</v>
      </c>
      <c r="BZ401" s="50">
        <f t="shared" si="55"/>
        <v>1.839645858</v>
      </c>
      <c r="CA401" s="50">
        <f t="shared" ref="CA401:CC401" si="2855">BF401</f>
        <v>0.3380325567</v>
      </c>
      <c r="CB401" s="50">
        <f t="shared" si="2855"/>
        <v>0.3685852981</v>
      </c>
      <c r="CC401" s="50">
        <f t="shared" si="2855"/>
        <v>0.4463319829</v>
      </c>
      <c r="CD401" s="50">
        <f t="shared" si="57"/>
        <v>12.01202425</v>
      </c>
      <c r="CE401" s="57">
        <f t="shared" si="58"/>
        <v>37.93</v>
      </c>
      <c r="CF401" s="57">
        <f t="shared" si="59"/>
        <v>0.02</v>
      </c>
      <c r="CG401" s="57">
        <f t="shared" si="60"/>
        <v>21.22</v>
      </c>
      <c r="CH401" s="57">
        <f t="shared" si="61"/>
        <v>0.04</v>
      </c>
      <c r="CI401" s="58">
        <f t="shared" si="62"/>
        <v>0</v>
      </c>
      <c r="CJ401" s="58">
        <f t="shared" si="63"/>
        <v>27.67</v>
      </c>
      <c r="CK401" s="57">
        <f t="shared" si="64"/>
        <v>5.02</v>
      </c>
      <c r="CL401" s="57">
        <f t="shared" si="65"/>
        <v>3.11</v>
      </c>
      <c r="CM401" s="57">
        <f t="shared" si="66"/>
        <v>5.24</v>
      </c>
      <c r="CN401" s="57">
        <f t="shared" si="67"/>
        <v>100.25</v>
      </c>
      <c r="CO401" s="59">
        <f t="shared" si="68"/>
        <v>0.1231657516</v>
      </c>
      <c r="CP401" s="59">
        <f t="shared" si="69"/>
        <v>0.6147325082</v>
      </c>
      <c r="CQ401" s="59">
        <f t="shared" si="70"/>
        <v>0.1129563065</v>
      </c>
      <c r="CR401" s="59">
        <f t="shared" si="71"/>
        <v>0.1491454337</v>
      </c>
      <c r="CS401" s="60">
        <f t="shared" si="72"/>
        <v>12.31657516</v>
      </c>
      <c r="CT401" s="60">
        <f t="shared" si="73"/>
        <v>14.91454337</v>
      </c>
      <c r="CU401" s="60">
        <f t="shared" si="74"/>
        <v>72.76888147</v>
      </c>
      <c r="CV401" s="61">
        <f t="shared" si="75"/>
        <v>0.2107283095</v>
      </c>
      <c r="CW401" s="61">
        <f t="shared" si="76"/>
        <v>0.1066615409</v>
      </c>
      <c r="CX401" s="62"/>
    </row>
    <row r="402" ht="15.75" customHeight="1">
      <c r="A402" s="17" t="s">
        <v>53</v>
      </c>
      <c r="B402" s="17" t="s">
        <v>396</v>
      </c>
      <c r="C402" s="17" t="s">
        <v>397</v>
      </c>
      <c r="D402" s="83"/>
      <c r="E402" s="1" t="s">
        <v>398</v>
      </c>
      <c r="F402" s="2">
        <v>69.0</v>
      </c>
      <c r="G402" s="3" t="s">
        <v>467</v>
      </c>
      <c r="H402" s="48">
        <v>37.09</v>
      </c>
      <c r="I402" s="49">
        <v>1.49</v>
      </c>
      <c r="J402" s="49">
        <v>20.49</v>
      </c>
      <c r="K402" s="49">
        <v>4.02</v>
      </c>
      <c r="L402" s="49">
        <v>0.02</v>
      </c>
      <c r="M402" s="49">
        <v>0.0</v>
      </c>
      <c r="N402" s="49">
        <v>10.77</v>
      </c>
      <c r="O402" s="49">
        <v>25.51</v>
      </c>
      <c r="P402" s="49"/>
      <c r="Q402" s="50">
        <f t="shared" si="8"/>
        <v>99.39</v>
      </c>
      <c r="R402" s="51">
        <f t="shared" si="9"/>
        <v>12</v>
      </c>
      <c r="S402" s="52">
        <f t="shared" si="10"/>
        <v>0.6172993611</v>
      </c>
      <c r="T402" s="52">
        <f t="shared" si="11"/>
        <v>0.0002503166506</v>
      </c>
      <c r="U402" s="52">
        <f t="shared" si="12"/>
        <v>0.401917198</v>
      </c>
      <c r="V402" s="52">
        <f t="shared" si="13"/>
        <v>0</v>
      </c>
      <c r="W402" s="52">
        <f t="shared" si="14"/>
        <v>0</v>
      </c>
      <c r="X402" s="52">
        <f t="shared" si="15"/>
        <v>0.3550630233</v>
      </c>
      <c r="Y402" s="52">
        <f t="shared" si="16"/>
        <v>0.1518240026</v>
      </c>
      <c r="Z402" s="52">
        <f t="shared" si="17"/>
        <v>0.03696866843</v>
      </c>
      <c r="AA402" s="52">
        <f t="shared" si="18"/>
        <v>0.07168407651</v>
      </c>
      <c r="AB402" s="52">
        <f t="shared" si="19"/>
        <v>1.635006647</v>
      </c>
      <c r="AC402" s="53">
        <f t="shared" si="20"/>
        <v>4.907029847</v>
      </c>
      <c r="AD402" s="54">
        <f t="shared" si="21"/>
        <v>1.234598722</v>
      </c>
      <c r="AE402" s="54">
        <f t="shared" si="22"/>
        <v>0.0005006333011</v>
      </c>
      <c r="AF402" s="54">
        <f t="shared" si="23"/>
        <v>0.602875797</v>
      </c>
      <c r="AG402" s="54">
        <f t="shared" si="24"/>
        <v>0</v>
      </c>
      <c r="AH402" s="54">
        <f t="shared" si="25"/>
        <v>0</v>
      </c>
      <c r="AI402" s="54">
        <f t="shared" si="26"/>
        <v>0.3550630233</v>
      </c>
      <c r="AJ402" s="54">
        <f t="shared" si="27"/>
        <v>0.1518240026</v>
      </c>
      <c r="AK402" s="54">
        <f t="shared" si="28"/>
        <v>0.03696866843</v>
      </c>
      <c r="AL402" s="54">
        <f t="shared" si="29"/>
        <v>0.07168407651</v>
      </c>
      <c r="AM402" s="54">
        <f t="shared" si="30"/>
        <v>2.453514923</v>
      </c>
      <c r="AN402" s="54">
        <f t="shared" si="31"/>
        <v>-4.907029847</v>
      </c>
      <c r="AO402" s="55">
        <f t="shared" si="32"/>
        <v>3.02041273</v>
      </c>
      <c r="AP402" s="55">
        <f t="shared" si="33"/>
        <v>0.001224785972</v>
      </c>
      <c r="AQ402" s="55">
        <f t="shared" si="34"/>
        <v>1.966559335</v>
      </c>
      <c r="AR402" s="55">
        <f t="shared" si="35"/>
        <v>0</v>
      </c>
      <c r="AS402" s="55">
        <f t="shared" si="36"/>
        <v>0</v>
      </c>
      <c r="AT402" s="55">
        <f t="shared" si="37"/>
        <v>1.737304367</v>
      </c>
      <c r="AU402" s="55">
        <f t="shared" si="38"/>
        <v>0.7428667175</v>
      </c>
      <c r="AV402" s="55">
        <f t="shared" si="39"/>
        <v>0.1808857157</v>
      </c>
      <c r="AW402" s="55">
        <f t="shared" si="40"/>
        <v>0.3507463491</v>
      </c>
      <c r="AX402" s="55">
        <f t="shared" si="41"/>
        <v>8</v>
      </c>
      <c r="AY402" s="55">
        <f t="shared" si="42"/>
        <v>24.00983437</v>
      </c>
      <c r="AZ402" s="54">
        <f t="shared" ref="AZ402:BA402" si="2856">AO402*2</f>
        <v>6.04082546</v>
      </c>
      <c r="BA402" s="54">
        <f t="shared" si="2856"/>
        <v>0.002449571944</v>
      </c>
      <c r="BB402" s="54">
        <f t="shared" ref="BB402:BD402" si="2857">AQ402*(3/2)</f>
        <v>2.949839003</v>
      </c>
      <c r="BC402" s="54">
        <f t="shared" si="2857"/>
        <v>0</v>
      </c>
      <c r="BD402" s="54">
        <f t="shared" si="2857"/>
        <v>0</v>
      </c>
      <c r="BE402" s="54">
        <f t="shared" ref="BE402:BH402" si="2858">AT402</f>
        <v>1.737304367</v>
      </c>
      <c r="BF402" s="54">
        <f t="shared" si="2858"/>
        <v>0.7428667175</v>
      </c>
      <c r="BG402" s="54">
        <f t="shared" si="2858"/>
        <v>0.1808857157</v>
      </c>
      <c r="BH402" s="54">
        <f t="shared" si="2858"/>
        <v>0.3507463491</v>
      </c>
      <c r="BI402" s="54">
        <f t="shared" si="46"/>
        <v>12.00491718</v>
      </c>
      <c r="BJ402" s="54">
        <f t="shared" si="47"/>
        <v>-24.00983437</v>
      </c>
      <c r="BK402" s="56">
        <f t="shared" ref="BK402:BN402" si="2859">AO402</f>
        <v>3.02041273</v>
      </c>
      <c r="BL402" s="56">
        <f t="shared" si="2859"/>
        <v>0.001224785972</v>
      </c>
      <c r="BM402" s="56">
        <f t="shared" si="2859"/>
        <v>1.966559335</v>
      </c>
      <c r="BN402" s="56">
        <f t="shared" si="2859"/>
        <v>0</v>
      </c>
      <c r="BO402" s="56">
        <f t="shared" si="49"/>
        <v>0</v>
      </c>
      <c r="BP402" s="56">
        <f t="shared" si="50"/>
        <v>1.737304367</v>
      </c>
      <c r="BQ402" s="56">
        <f t="shared" ref="BQ402:BS402" si="2860">AU402</f>
        <v>0.7428667175</v>
      </c>
      <c r="BR402" s="56">
        <f t="shared" si="2860"/>
        <v>0.1808857157</v>
      </c>
      <c r="BS402" s="56">
        <f t="shared" si="2860"/>
        <v>0.3507463491</v>
      </c>
      <c r="BT402" s="56">
        <f t="shared" si="52"/>
        <v>8</v>
      </c>
      <c r="BU402" s="50">
        <f t="shared" ref="BU402:BX402" si="2861">AZ402</f>
        <v>6.04082546</v>
      </c>
      <c r="BV402" s="50">
        <f t="shared" si="2861"/>
        <v>0.002449571944</v>
      </c>
      <c r="BW402" s="50">
        <f t="shared" si="2861"/>
        <v>2.949839003</v>
      </c>
      <c r="BX402" s="50">
        <f t="shared" si="2861"/>
        <v>0</v>
      </c>
      <c r="BY402" s="50">
        <f t="shared" si="54"/>
        <v>0</v>
      </c>
      <c r="BZ402" s="50">
        <f t="shared" si="55"/>
        <v>1.737304367</v>
      </c>
      <c r="CA402" s="50">
        <f t="shared" ref="CA402:CC402" si="2862">BF402</f>
        <v>0.7428667175</v>
      </c>
      <c r="CB402" s="50">
        <f t="shared" si="2862"/>
        <v>0.1808857157</v>
      </c>
      <c r="CC402" s="50">
        <f t="shared" si="2862"/>
        <v>0.3507463491</v>
      </c>
      <c r="CD402" s="50">
        <f t="shared" si="57"/>
        <v>12.00491718</v>
      </c>
      <c r="CE402" s="57">
        <f t="shared" si="58"/>
        <v>37.09</v>
      </c>
      <c r="CF402" s="57">
        <f t="shared" si="59"/>
        <v>0.02</v>
      </c>
      <c r="CG402" s="57">
        <f t="shared" si="60"/>
        <v>20.49</v>
      </c>
      <c r="CH402" s="57">
        <f t="shared" si="61"/>
        <v>0</v>
      </c>
      <c r="CI402" s="58">
        <f t="shared" si="62"/>
        <v>0</v>
      </c>
      <c r="CJ402" s="58">
        <f t="shared" si="63"/>
        <v>25.51</v>
      </c>
      <c r="CK402" s="57">
        <f t="shared" si="64"/>
        <v>10.77</v>
      </c>
      <c r="CL402" s="57">
        <f t="shared" si="65"/>
        <v>1.49</v>
      </c>
      <c r="CM402" s="57">
        <f t="shared" si="66"/>
        <v>4.02</v>
      </c>
      <c r="CN402" s="57">
        <f t="shared" si="67"/>
        <v>99.39</v>
      </c>
      <c r="CO402" s="59">
        <f t="shared" si="68"/>
        <v>0.06005894368</v>
      </c>
      <c r="CP402" s="59">
        <f t="shared" si="69"/>
        <v>0.5768319776</v>
      </c>
      <c r="CQ402" s="59">
        <f t="shared" si="70"/>
        <v>0.2466518164</v>
      </c>
      <c r="CR402" s="59">
        <f t="shared" si="71"/>
        <v>0.1164572622</v>
      </c>
      <c r="CS402" s="60">
        <f t="shared" si="72"/>
        <v>6.005894368</v>
      </c>
      <c r="CT402" s="60">
        <f t="shared" si="73"/>
        <v>11.64572622</v>
      </c>
      <c r="CU402" s="60">
        <f t="shared" si="74"/>
        <v>82.34837941</v>
      </c>
      <c r="CV402" s="61">
        <f t="shared" si="75"/>
        <v>0.1464867341</v>
      </c>
      <c r="CW402" s="61">
        <f t="shared" si="76"/>
        <v>0.05201104523</v>
      </c>
      <c r="CX402" s="62"/>
    </row>
    <row r="403" ht="15.75" customHeight="1">
      <c r="A403" s="17" t="s">
        <v>53</v>
      </c>
      <c r="B403" s="17" t="s">
        <v>396</v>
      </c>
      <c r="C403" s="17" t="s">
        <v>397</v>
      </c>
      <c r="D403" s="83"/>
      <c r="E403" s="1" t="s">
        <v>398</v>
      </c>
      <c r="F403" s="2">
        <v>70.0</v>
      </c>
      <c r="G403" s="3" t="s">
        <v>468</v>
      </c>
      <c r="H403" s="48">
        <v>37.87</v>
      </c>
      <c r="I403" s="49">
        <v>5.02</v>
      </c>
      <c r="J403" s="49">
        <v>21.59</v>
      </c>
      <c r="K403" s="49">
        <v>0.64</v>
      </c>
      <c r="L403" s="49">
        <v>0.03</v>
      </c>
      <c r="M403" s="49">
        <v>0.01</v>
      </c>
      <c r="N403" s="49">
        <v>0.45</v>
      </c>
      <c r="O403" s="49">
        <v>34.44</v>
      </c>
      <c r="P403" s="49"/>
      <c r="Q403" s="50">
        <f t="shared" si="8"/>
        <v>100.05</v>
      </c>
      <c r="R403" s="51">
        <f t="shared" si="9"/>
        <v>12</v>
      </c>
      <c r="S403" s="52">
        <f t="shared" si="10"/>
        <v>0.6302811217</v>
      </c>
      <c r="T403" s="52">
        <f t="shared" si="11"/>
        <v>0.0003754749758</v>
      </c>
      <c r="U403" s="52">
        <f t="shared" si="12"/>
        <v>0.4234940119</v>
      </c>
      <c r="V403" s="52">
        <f t="shared" si="13"/>
        <v>0.0001315874313</v>
      </c>
      <c r="W403" s="52">
        <f t="shared" si="14"/>
        <v>0</v>
      </c>
      <c r="X403" s="52">
        <f t="shared" si="15"/>
        <v>0.4793559594</v>
      </c>
      <c r="Y403" s="52">
        <f t="shared" si="16"/>
        <v>0.006343621277</v>
      </c>
      <c r="Z403" s="52">
        <f t="shared" si="17"/>
        <v>0.1245521581</v>
      </c>
      <c r="AA403" s="52">
        <f t="shared" si="18"/>
        <v>0.01141239029</v>
      </c>
      <c r="AB403" s="52">
        <f t="shared" si="19"/>
        <v>1.675946325</v>
      </c>
      <c r="AC403" s="53">
        <f t="shared" si="20"/>
        <v>5.036831443</v>
      </c>
      <c r="AD403" s="54">
        <f t="shared" si="21"/>
        <v>1.260562243</v>
      </c>
      <c r="AE403" s="54">
        <f t="shared" si="22"/>
        <v>0.0007509499517</v>
      </c>
      <c r="AF403" s="54">
        <f t="shared" si="23"/>
        <v>0.6352410179</v>
      </c>
      <c r="AG403" s="54">
        <f t="shared" si="24"/>
        <v>0.0001973811469</v>
      </c>
      <c r="AH403" s="54">
        <f t="shared" si="25"/>
        <v>0</v>
      </c>
      <c r="AI403" s="54">
        <f t="shared" si="26"/>
        <v>0.4793559594</v>
      </c>
      <c r="AJ403" s="54">
        <f t="shared" si="27"/>
        <v>0.006343621277</v>
      </c>
      <c r="AK403" s="54">
        <f t="shared" si="28"/>
        <v>0.1245521581</v>
      </c>
      <c r="AL403" s="54">
        <f t="shared" si="29"/>
        <v>0.01141239029</v>
      </c>
      <c r="AM403" s="54">
        <f t="shared" si="30"/>
        <v>2.518415721</v>
      </c>
      <c r="AN403" s="54">
        <f t="shared" si="31"/>
        <v>-5.036831443</v>
      </c>
      <c r="AO403" s="55">
        <f t="shared" si="32"/>
        <v>3.008598126</v>
      </c>
      <c r="AP403" s="55">
        <f t="shared" si="33"/>
        <v>0.001792300721</v>
      </c>
      <c r="AQ403" s="55">
        <f t="shared" si="34"/>
        <v>2.021515871</v>
      </c>
      <c r="AR403" s="55">
        <f t="shared" si="35"/>
        <v>0.0006281224134</v>
      </c>
      <c r="AS403" s="55">
        <f t="shared" si="36"/>
        <v>0</v>
      </c>
      <c r="AT403" s="55">
        <f t="shared" si="37"/>
        <v>2.288168552</v>
      </c>
      <c r="AU403" s="55">
        <f t="shared" si="38"/>
        <v>0.03028078493</v>
      </c>
      <c r="AV403" s="55">
        <f t="shared" si="39"/>
        <v>0.5945400815</v>
      </c>
      <c r="AW403" s="55">
        <f t="shared" si="40"/>
        <v>0.05447616129</v>
      </c>
      <c r="AX403" s="55">
        <f t="shared" si="41"/>
        <v>8</v>
      </c>
      <c r="AY403" s="55">
        <f t="shared" si="42"/>
        <v>24.04292485</v>
      </c>
      <c r="AZ403" s="54">
        <f t="shared" ref="AZ403:BA403" si="2863">AO403*2</f>
        <v>6.017196253</v>
      </c>
      <c r="BA403" s="54">
        <f t="shared" si="2863"/>
        <v>0.003584601442</v>
      </c>
      <c r="BB403" s="54">
        <f t="shared" ref="BB403:BD403" si="2864">AQ403*(3/2)</f>
        <v>3.032273807</v>
      </c>
      <c r="BC403" s="54">
        <f t="shared" si="2864"/>
        <v>0.00094218362</v>
      </c>
      <c r="BD403" s="54">
        <f t="shared" si="2864"/>
        <v>0</v>
      </c>
      <c r="BE403" s="54">
        <f t="shared" ref="BE403:BH403" si="2865">AT403</f>
        <v>2.288168552</v>
      </c>
      <c r="BF403" s="54">
        <f t="shared" si="2865"/>
        <v>0.03028078493</v>
      </c>
      <c r="BG403" s="54">
        <f t="shared" si="2865"/>
        <v>0.5945400815</v>
      </c>
      <c r="BH403" s="54">
        <f t="shared" si="2865"/>
        <v>0.05447616129</v>
      </c>
      <c r="BI403" s="54">
        <f t="shared" si="46"/>
        <v>12.02146242</v>
      </c>
      <c r="BJ403" s="54">
        <f t="shared" si="47"/>
        <v>-24.04292485</v>
      </c>
      <c r="BK403" s="56">
        <f t="shared" ref="BK403:BN403" si="2866">AO403</f>
        <v>3.008598126</v>
      </c>
      <c r="BL403" s="56">
        <f t="shared" si="2866"/>
        <v>0.001792300721</v>
      </c>
      <c r="BM403" s="56">
        <f t="shared" si="2866"/>
        <v>2.021515871</v>
      </c>
      <c r="BN403" s="56">
        <f t="shared" si="2866"/>
        <v>0.0006281224134</v>
      </c>
      <c r="BO403" s="56">
        <f t="shared" si="49"/>
        <v>0</v>
      </c>
      <c r="BP403" s="56">
        <f t="shared" si="50"/>
        <v>2.288168552</v>
      </c>
      <c r="BQ403" s="56">
        <f t="shared" ref="BQ403:BS403" si="2867">AU403</f>
        <v>0.03028078493</v>
      </c>
      <c r="BR403" s="56">
        <f t="shared" si="2867"/>
        <v>0.5945400815</v>
      </c>
      <c r="BS403" s="56">
        <f t="shared" si="2867"/>
        <v>0.05447616129</v>
      </c>
      <c r="BT403" s="56">
        <f t="shared" si="52"/>
        <v>8</v>
      </c>
      <c r="BU403" s="50">
        <f t="shared" ref="BU403:BX403" si="2868">AZ403</f>
        <v>6.017196253</v>
      </c>
      <c r="BV403" s="50">
        <f t="shared" si="2868"/>
        <v>0.003584601442</v>
      </c>
      <c r="BW403" s="50">
        <f t="shared" si="2868"/>
        <v>3.032273807</v>
      </c>
      <c r="BX403" s="50">
        <f t="shared" si="2868"/>
        <v>0.00094218362</v>
      </c>
      <c r="BY403" s="50">
        <f t="shared" si="54"/>
        <v>0</v>
      </c>
      <c r="BZ403" s="50">
        <f t="shared" si="55"/>
        <v>2.288168552</v>
      </c>
      <c r="CA403" s="50">
        <f t="shared" ref="CA403:CC403" si="2869">BF403</f>
        <v>0.03028078493</v>
      </c>
      <c r="CB403" s="50">
        <f t="shared" si="2869"/>
        <v>0.5945400815</v>
      </c>
      <c r="CC403" s="50">
        <f t="shared" si="2869"/>
        <v>0.05447616129</v>
      </c>
      <c r="CD403" s="50">
        <f t="shared" si="57"/>
        <v>12.02146242</v>
      </c>
      <c r="CE403" s="57">
        <f t="shared" si="58"/>
        <v>37.87</v>
      </c>
      <c r="CF403" s="57">
        <f t="shared" si="59"/>
        <v>0.03</v>
      </c>
      <c r="CG403" s="57">
        <f t="shared" si="60"/>
        <v>21.59</v>
      </c>
      <c r="CH403" s="57">
        <f t="shared" si="61"/>
        <v>0.01</v>
      </c>
      <c r="CI403" s="58">
        <f t="shared" si="62"/>
        <v>0</v>
      </c>
      <c r="CJ403" s="58">
        <f t="shared" si="63"/>
        <v>34.44</v>
      </c>
      <c r="CK403" s="57">
        <f t="shared" si="64"/>
        <v>0.45</v>
      </c>
      <c r="CL403" s="57">
        <f t="shared" si="65"/>
        <v>5.02</v>
      </c>
      <c r="CM403" s="57">
        <f t="shared" si="66"/>
        <v>0.64</v>
      </c>
      <c r="CN403" s="57">
        <f t="shared" si="67"/>
        <v>100.05</v>
      </c>
      <c r="CO403" s="59">
        <f t="shared" si="68"/>
        <v>0.2003528147</v>
      </c>
      <c r="CP403" s="59">
        <f t="shared" si="69"/>
        <v>0.7710851198</v>
      </c>
      <c r="CQ403" s="59">
        <f t="shared" si="70"/>
        <v>0.01020425819</v>
      </c>
      <c r="CR403" s="59">
        <f t="shared" si="71"/>
        <v>0.01835780731</v>
      </c>
      <c r="CS403" s="60">
        <f t="shared" si="72"/>
        <v>20.03528147</v>
      </c>
      <c r="CT403" s="60">
        <f t="shared" si="73"/>
        <v>1.835780731</v>
      </c>
      <c r="CU403" s="60">
        <f t="shared" si="74"/>
        <v>78.12893779</v>
      </c>
      <c r="CV403" s="61">
        <f t="shared" si="75"/>
        <v>0.1185342147</v>
      </c>
      <c r="CW403" s="61">
        <f t="shared" si="76"/>
        <v>0.1735055376</v>
      </c>
      <c r="CX403" s="62"/>
    </row>
    <row r="404" ht="15.75" customHeight="1">
      <c r="A404" s="17" t="s">
        <v>53</v>
      </c>
      <c r="B404" s="17" t="s">
        <v>396</v>
      </c>
      <c r="C404" s="17" t="s">
        <v>397</v>
      </c>
      <c r="D404" s="83"/>
      <c r="E404" s="1" t="s">
        <v>398</v>
      </c>
      <c r="F404" s="2">
        <v>71.0</v>
      </c>
      <c r="G404" s="3" t="s">
        <v>469</v>
      </c>
      <c r="H404" s="48">
        <v>38.05</v>
      </c>
      <c r="I404" s="49">
        <v>6.05</v>
      </c>
      <c r="J404" s="49">
        <v>21.59</v>
      </c>
      <c r="K404" s="49">
        <v>0.47</v>
      </c>
      <c r="L404" s="49">
        <v>0.03</v>
      </c>
      <c r="M404" s="49">
        <v>0.0</v>
      </c>
      <c r="N404" s="49">
        <v>0.74</v>
      </c>
      <c r="O404" s="49">
        <v>33.08</v>
      </c>
      <c r="P404" s="49"/>
      <c r="Q404" s="50">
        <f t="shared" si="8"/>
        <v>100.01</v>
      </c>
      <c r="R404" s="51">
        <f t="shared" si="9"/>
        <v>12</v>
      </c>
      <c r="S404" s="52">
        <f t="shared" si="10"/>
        <v>0.6332769126</v>
      </c>
      <c r="T404" s="52">
        <f t="shared" si="11"/>
        <v>0.0003754749758</v>
      </c>
      <c r="U404" s="52">
        <f t="shared" si="12"/>
        <v>0.4234940119</v>
      </c>
      <c r="V404" s="52">
        <f t="shared" si="13"/>
        <v>0</v>
      </c>
      <c r="W404" s="52">
        <f t="shared" si="14"/>
        <v>0</v>
      </c>
      <c r="X404" s="52">
        <f t="shared" si="15"/>
        <v>0.460426688</v>
      </c>
      <c r="Y404" s="52">
        <f t="shared" si="16"/>
        <v>0.01043173277</v>
      </c>
      <c r="Z404" s="52">
        <f t="shared" si="17"/>
        <v>0.1501076806</v>
      </c>
      <c r="AA404" s="52">
        <f t="shared" si="18"/>
        <v>0.008380974119</v>
      </c>
      <c r="AB404" s="52">
        <f t="shared" si="19"/>
        <v>1.686493475</v>
      </c>
      <c r="AC404" s="53">
        <f t="shared" si="20"/>
        <v>5.063785737</v>
      </c>
      <c r="AD404" s="54">
        <f t="shared" si="21"/>
        <v>1.266553825</v>
      </c>
      <c r="AE404" s="54">
        <f t="shared" si="22"/>
        <v>0.0007509499517</v>
      </c>
      <c r="AF404" s="54">
        <f t="shared" si="23"/>
        <v>0.6352410179</v>
      </c>
      <c r="AG404" s="54">
        <f t="shared" si="24"/>
        <v>0</v>
      </c>
      <c r="AH404" s="54">
        <f t="shared" si="25"/>
        <v>0</v>
      </c>
      <c r="AI404" s="54">
        <f t="shared" si="26"/>
        <v>0.460426688</v>
      </c>
      <c r="AJ404" s="54">
        <f t="shared" si="27"/>
        <v>0.01043173277</v>
      </c>
      <c r="AK404" s="54">
        <f t="shared" si="28"/>
        <v>0.1501076806</v>
      </c>
      <c r="AL404" s="54">
        <f t="shared" si="29"/>
        <v>0.008380974119</v>
      </c>
      <c r="AM404" s="54">
        <f t="shared" si="30"/>
        <v>2.531892869</v>
      </c>
      <c r="AN404" s="54">
        <f t="shared" si="31"/>
        <v>-5.063785737</v>
      </c>
      <c r="AO404" s="55">
        <f t="shared" si="32"/>
        <v>3.003993419</v>
      </c>
      <c r="AP404" s="55">
        <f t="shared" si="33"/>
        <v>0.001781091864</v>
      </c>
      <c r="AQ404" s="55">
        <f t="shared" si="34"/>
        <v>2.008873527</v>
      </c>
      <c r="AR404" s="55">
        <f t="shared" si="35"/>
        <v>0</v>
      </c>
      <c r="AS404" s="55">
        <f t="shared" si="36"/>
        <v>0</v>
      </c>
      <c r="AT404" s="55">
        <f t="shared" si="37"/>
        <v>2.184066265</v>
      </c>
      <c r="AU404" s="55">
        <f t="shared" si="38"/>
        <v>0.04948365551</v>
      </c>
      <c r="AV404" s="55">
        <f t="shared" si="39"/>
        <v>0.7120463033</v>
      </c>
      <c r="AW404" s="55">
        <f t="shared" si="40"/>
        <v>0.03975573813</v>
      </c>
      <c r="AX404" s="55">
        <f t="shared" si="41"/>
        <v>8</v>
      </c>
      <c r="AY404" s="55">
        <f t="shared" si="42"/>
        <v>24.02042255</v>
      </c>
      <c r="AZ404" s="54">
        <f t="shared" ref="AZ404:BA404" si="2870">AO404*2</f>
        <v>6.007986839</v>
      </c>
      <c r="BA404" s="54">
        <f t="shared" si="2870"/>
        <v>0.003562183728</v>
      </c>
      <c r="BB404" s="54">
        <f t="shared" ref="BB404:BD404" si="2871">AQ404*(3/2)</f>
        <v>3.013310291</v>
      </c>
      <c r="BC404" s="54">
        <f t="shared" si="2871"/>
        <v>0</v>
      </c>
      <c r="BD404" s="54">
        <f t="shared" si="2871"/>
        <v>0</v>
      </c>
      <c r="BE404" s="54">
        <f t="shared" ref="BE404:BH404" si="2872">AT404</f>
        <v>2.184066265</v>
      </c>
      <c r="BF404" s="54">
        <f t="shared" si="2872"/>
        <v>0.04948365551</v>
      </c>
      <c r="BG404" s="54">
        <f t="shared" si="2872"/>
        <v>0.7120463033</v>
      </c>
      <c r="BH404" s="54">
        <f t="shared" si="2872"/>
        <v>0.03975573813</v>
      </c>
      <c r="BI404" s="54">
        <f t="shared" si="46"/>
        <v>12.01021127</v>
      </c>
      <c r="BJ404" s="54">
        <f t="shared" si="47"/>
        <v>-24.02042255</v>
      </c>
      <c r="BK404" s="56">
        <f t="shared" ref="BK404:BN404" si="2873">AO404</f>
        <v>3.003993419</v>
      </c>
      <c r="BL404" s="56">
        <f t="shared" si="2873"/>
        <v>0.001781091864</v>
      </c>
      <c r="BM404" s="56">
        <f t="shared" si="2873"/>
        <v>2.008873527</v>
      </c>
      <c r="BN404" s="56">
        <f t="shared" si="2873"/>
        <v>0</v>
      </c>
      <c r="BO404" s="56">
        <f t="shared" si="49"/>
        <v>0</v>
      </c>
      <c r="BP404" s="56">
        <f t="shared" si="50"/>
        <v>2.184066265</v>
      </c>
      <c r="BQ404" s="56">
        <f t="shared" ref="BQ404:BS404" si="2874">AU404</f>
        <v>0.04948365551</v>
      </c>
      <c r="BR404" s="56">
        <f t="shared" si="2874"/>
        <v>0.7120463033</v>
      </c>
      <c r="BS404" s="56">
        <f t="shared" si="2874"/>
        <v>0.03975573813</v>
      </c>
      <c r="BT404" s="56">
        <f t="shared" si="52"/>
        <v>8</v>
      </c>
      <c r="BU404" s="50">
        <f t="shared" ref="BU404:BX404" si="2875">AZ404</f>
        <v>6.007986839</v>
      </c>
      <c r="BV404" s="50">
        <f t="shared" si="2875"/>
        <v>0.003562183728</v>
      </c>
      <c r="BW404" s="50">
        <f t="shared" si="2875"/>
        <v>3.013310291</v>
      </c>
      <c r="BX404" s="50">
        <f t="shared" si="2875"/>
        <v>0</v>
      </c>
      <c r="BY404" s="50">
        <f t="shared" si="54"/>
        <v>0</v>
      </c>
      <c r="BZ404" s="50">
        <f t="shared" si="55"/>
        <v>2.184066265</v>
      </c>
      <c r="CA404" s="50">
        <f t="shared" ref="CA404:CC404" si="2876">BF404</f>
        <v>0.04948365551</v>
      </c>
      <c r="CB404" s="50">
        <f t="shared" si="2876"/>
        <v>0.7120463033</v>
      </c>
      <c r="CC404" s="50">
        <f t="shared" si="2876"/>
        <v>0.03975573813</v>
      </c>
      <c r="CD404" s="50">
        <f t="shared" si="57"/>
        <v>12.01021127</v>
      </c>
      <c r="CE404" s="57">
        <f t="shared" si="58"/>
        <v>38.05</v>
      </c>
      <c r="CF404" s="57">
        <f t="shared" si="59"/>
        <v>0.03</v>
      </c>
      <c r="CG404" s="57">
        <f t="shared" si="60"/>
        <v>21.59</v>
      </c>
      <c r="CH404" s="57">
        <f t="shared" si="61"/>
        <v>0</v>
      </c>
      <c r="CI404" s="58">
        <f t="shared" si="62"/>
        <v>0</v>
      </c>
      <c r="CJ404" s="58">
        <f t="shared" si="63"/>
        <v>33.08</v>
      </c>
      <c r="CK404" s="57">
        <f t="shared" si="64"/>
        <v>0.74</v>
      </c>
      <c r="CL404" s="57">
        <f t="shared" si="65"/>
        <v>6.05</v>
      </c>
      <c r="CM404" s="57">
        <f t="shared" si="66"/>
        <v>0.47</v>
      </c>
      <c r="CN404" s="57">
        <f t="shared" si="67"/>
        <v>100.01</v>
      </c>
      <c r="CO404" s="59">
        <f t="shared" si="68"/>
        <v>0.238513352</v>
      </c>
      <c r="CP404" s="59">
        <f t="shared" si="69"/>
        <v>0.7315942283</v>
      </c>
      <c r="CQ404" s="59">
        <f t="shared" si="70"/>
        <v>0.01657548462</v>
      </c>
      <c r="CR404" s="59">
        <f t="shared" si="71"/>
        <v>0.01331693504</v>
      </c>
      <c r="CS404" s="60">
        <f t="shared" si="72"/>
        <v>23.8513352</v>
      </c>
      <c r="CT404" s="60">
        <f t="shared" si="73"/>
        <v>1.331693504</v>
      </c>
      <c r="CU404" s="60">
        <f t="shared" si="74"/>
        <v>74.8169713</v>
      </c>
      <c r="CV404" s="61">
        <f t="shared" si="75"/>
        <v>0.132573611</v>
      </c>
      <c r="CW404" s="61">
        <f t="shared" si="76"/>
        <v>0.2065525628</v>
      </c>
      <c r="CX404" s="62"/>
    </row>
    <row r="405" ht="15.75" customHeight="1">
      <c r="A405" s="17" t="s">
        <v>53</v>
      </c>
      <c r="B405" s="17" t="s">
        <v>396</v>
      </c>
      <c r="C405" s="17" t="s">
        <v>397</v>
      </c>
      <c r="D405" s="83"/>
      <c r="E405" s="1" t="s">
        <v>398</v>
      </c>
      <c r="F405" s="2">
        <v>72.0</v>
      </c>
      <c r="G405" s="3" t="s">
        <v>470</v>
      </c>
      <c r="H405" s="48">
        <v>37.38</v>
      </c>
      <c r="I405" s="49">
        <v>3.12</v>
      </c>
      <c r="J405" s="49">
        <v>21.13</v>
      </c>
      <c r="K405" s="49">
        <v>1.83</v>
      </c>
      <c r="L405" s="49">
        <v>0.0</v>
      </c>
      <c r="M405" s="49">
        <v>0.04</v>
      </c>
      <c r="N405" s="49">
        <v>5.18</v>
      </c>
      <c r="O405" s="49">
        <v>30.68</v>
      </c>
      <c r="P405" s="49"/>
      <c r="Q405" s="50">
        <f t="shared" si="8"/>
        <v>99.36</v>
      </c>
      <c r="R405" s="51">
        <f t="shared" si="9"/>
        <v>12</v>
      </c>
      <c r="S405" s="52">
        <f t="shared" si="10"/>
        <v>0.6221259131</v>
      </c>
      <c r="T405" s="52">
        <f t="shared" si="11"/>
        <v>0</v>
      </c>
      <c r="U405" s="52">
        <f t="shared" si="12"/>
        <v>0.4144709807</v>
      </c>
      <c r="V405" s="52">
        <f t="shared" si="13"/>
        <v>0.0005263497252</v>
      </c>
      <c r="W405" s="52">
        <f t="shared" si="14"/>
        <v>0</v>
      </c>
      <c r="X405" s="52">
        <f t="shared" si="15"/>
        <v>0.4270220916</v>
      </c>
      <c r="Y405" s="52">
        <f t="shared" si="16"/>
        <v>0.07302212937</v>
      </c>
      <c r="Z405" s="52">
        <f t="shared" si="17"/>
        <v>0.07741090303</v>
      </c>
      <c r="AA405" s="52">
        <f t="shared" si="18"/>
        <v>0.03263230348</v>
      </c>
      <c r="AB405" s="52">
        <f t="shared" si="19"/>
        <v>1.647210671</v>
      </c>
      <c r="AC405" s="53">
        <f t="shared" si="20"/>
        <v>4.953670498</v>
      </c>
      <c r="AD405" s="54">
        <f t="shared" si="21"/>
        <v>1.244251826</v>
      </c>
      <c r="AE405" s="54">
        <f t="shared" si="22"/>
        <v>0</v>
      </c>
      <c r="AF405" s="54">
        <f t="shared" si="23"/>
        <v>0.621706471</v>
      </c>
      <c r="AG405" s="54">
        <f t="shared" si="24"/>
        <v>0.0007895245878</v>
      </c>
      <c r="AH405" s="54">
        <f t="shared" si="25"/>
        <v>0</v>
      </c>
      <c r="AI405" s="54">
        <f t="shared" si="26"/>
        <v>0.4270220916</v>
      </c>
      <c r="AJ405" s="54">
        <f t="shared" si="27"/>
        <v>0.07302212937</v>
      </c>
      <c r="AK405" s="54">
        <f t="shared" si="28"/>
        <v>0.07741090303</v>
      </c>
      <c r="AL405" s="54">
        <f t="shared" si="29"/>
        <v>0.03263230348</v>
      </c>
      <c r="AM405" s="54">
        <f t="shared" si="30"/>
        <v>2.476835249</v>
      </c>
      <c r="AN405" s="54">
        <f t="shared" si="31"/>
        <v>-4.953670498</v>
      </c>
      <c r="AO405" s="55">
        <f t="shared" si="32"/>
        <v>3.021475876</v>
      </c>
      <c r="AP405" s="55">
        <f t="shared" si="33"/>
        <v>0</v>
      </c>
      <c r="AQ405" s="55">
        <f t="shared" si="34"/>
        <v>2.012959182</v>
      </c>
      <c r="AR405" s="55">
        <f t="shared" si="35"/>
        <v>0.002556320133</v>
      </c>
      <c r="AS405" s="55">
        <f t="shared" si="36"/>
        <v>0</v>
      </c>
      <c r="AT405" s="55">
        <f t="shared" si="37"/>
        <v>2.073916101</v>
      </c>
      <c r="AU405" s="55">
        <f t="shared" si="38"/>
        <v>0.3546462182</v>
      </c>
      <c r="AV405" s="55">
        <f t="shared" si="39"/>
        <v>0.3759611537</v>
      </c>
      <c r="AW405" s="55">
        <f t="shared" si="40"/>
        <v>0.1584851485</v>
      </c>
      <c r="AX405" s="55">
        <f t="shared" si="41"/>
        <v>8</v>
      </c>
      <c r="AY405" s="55">
        <f t="shared" si="42"/>
        <v>24.05846725</v>
      </c>
      <c r="AZ405" s="54">
        <f t="shared" ref="AZ405:BA405" si="2877">AO405*2</f>
        <v>6.042951752</v>
      </c>
      <c r="BA405" s="54">
        <f t="shared" si="2877"/>
        <v>0</v>
      </c>
      <c r="BB405" s="54">
        <f t="shared" ref="BB405:BD405" si="2878">AQ405*(3/2)</f>
        <v>3.019438773</v>
      </c>
      <c r="BC405" s="54">
        <f t="shared" si="2878"/>
        <v>0.0038344802</v>
      </c>
      <c r="BD405" s="54">
        <f t="shared" si="2878"/>
        <v>0</v>
      </c>
      <c r="BE405" s="54">
        <f t="shared" ref="BE405:BH405" si="2879">AT405</f>
        <v>2.073916101</v>
      </c>
      <c r="BF405" s="54">
        <f t="shared" si="2879"/>
        <v>0.3546462182</v>
      </c>
      <c r="BG405" s="54">
        <f t="shared" si="2879"/>
        <v>0.3759611537</v>
      </c>
      <c r="BH405" s="54">
        <f t="shared" si="2879"/>
        <v>0.1584851485</v>
      </c>
      <c r="BI405" s="54">
        <f t="shared" si="46"/>
        <v>12.02923363</v>
      </c>
      <c r="BJ405" s="54">
        <f t="shared" si="47"/>
        <v>-24.05846725</v>
      </c>
      <c r="BK405" s="56">
        <f t="shared" ref="BK405:BN405" si="2880">AO405</f>
        <v>3.021475876</v>
      </c>
      <c r="BL405" s="56">
        <f t="shared" si="2880"/>
        <v>0</v>
      </c>
      <c r="BM405" s="56">
        <f t="shared" si="2880"/>
        <v>2.012959182</v>
      </c>
      <c r="BN405" s="56">
        <f t="shared" si="2880"/>
        <v>0.002556320133</v>
      </c>
      <c r="BO405" s="56">
        <f t="shared" si="49"/>
        <v>0</v>
      </c>
      <c r="BP405" s="56">
        <f t="shared" si="50"/>
        <v>2.073916101</v>
      </c>
      <c r="BQ405" s="56">
        <f t="shared" ref="BQ405:BS405" si="2881">AU405</f>
        <v>0.3546462182</v>
      </c>
      <c r="BR405" s="56">
        <f t="shared" si="2881"/>
        <v>0.3759611537</v>
      </c>
      <c r="BS405" s="56">
        <f t="shared" si="2881"/>
        <v>0.1584851485</v>
      </c>
      <c r="BT405" s="56">
        <f t="shared" si="52"/>
        <v>8</v>
      </c>
      <c r="BU405" s="50">
        <f t="shared" ref="BU405:BX405" si="2882">AZ405</f>
        <v>6.042951752</v>
      </c>
      <c r="BV405" s="50">
        <f t="shared" si="2882"/>
        <v>0</v>
      </c>
      <c r="BW405" s="50">
        <f t="shared" si="2882"/>
        <v>3.019438773</v>
      </c>
      <c r="BX405" s="50">
        <f t="shared" si="2882"/>
        <v>0.0038344802</v>
      </c>
      <c r="BY405" s="50">
        <f t="shared" si="54"/>
        <v>0</v>
      </c>
      <c r="BZ405" s="50">
        <f t="shared" si="55"/>
        <v>2.073916101</v>
      </c>
      <c r="CA405" s="50">
        <f t="shared" ref="CA405:CC405" si="2883">BF405</f>
        <v>0.3546462182</v>
      </c>
      <c r="CB405" s="50">
        <f t="shared" si="2883"/>
        <v>0.3759611537</v>
      </c>
      <c r="CC405" s="50">
        <f t="shared" si="2883"/>
        <v>0.1584851485</v>
      </c>
      <c r="CD405" s="50">
        <f t="shared" si="57"/>
        <v>12.02923363</v>
      </c>
      <c r="CE405" s="57">
        <f t="shared" si="58"/>
        <v>37.38</v>
      </c>
      <c r="CF405" s="57">
        <f t="shared" si="59"/>
        <v>0</v>
      </c>
      <c r="CG405" s="57">
        <f t="shared" si="60"/>
        <v>21.13</v>
      </c>
      <c r="CH405" s="57">
        <f t="shared" si="61"/>
        <v>0.04</v>
      </c>
      <c r="CI405" s="58">
        <f t="shared" si="62"/>
        <v>0</v>
      </c>
      <c r="CJ405" s="58">
        <f t="shared" si="63"/>
        <v>30.68</v>
      </c>
      <c r="CK405" s="57">
        <f t="shared" si="64"/>
        <v>5.18</v>
      </c>
      <c r="CL405" s="57">
        <f t="shared" si="65"/>
        <v>3.12</v>
      </c>
      <c r="CM405" s="57">
        <f t="shared" si="66"/>
        <v>1.83</v>
      </c>
      <c r="CN405" s="57">
        <f t="shared" si="67"/>
        <v>99.36</v>
      </c>
      <c r="CO405" s="59">
        <f t="shared" si="68"/>
        <v>0.1268849341</v>
      </c>
      <c r="CP405" s="59">
        <f t="shared" si="69"/>
        <v>0.6999358983</v>
      </c>
      <c r="CQ405" s="59">
        <f t="shared" si="70"/>
        <v>0.1196912542</v>
      </c>
      <c r="CR405" s="59">
        <f t="shared" si="71"/>
        <v>0.0534879134</v>
      </c>
      <c r="CS405" s="60">
        <f t="shared" si="72"/>
        <v>12.68849341</v>
      </c>
      <c r="CT405" s="60">
        <f t="shared" si="73"/>
        <v>5.34879134</v>
      </c>
      <c r="CU405" s="60">
        <f t="shared" si="74"/>
        <v>81.96271525</v>
      </c>
      <c r="CV405" s="61">
        <f t="shared" si="75"/>
        <v>0.1169303804</v>
      </c>
      <c r="CW405" s="61">
        <f t="shared" si="76"/>
        <v>0.1098823529</v>
      </c>
      <c r="CX405" s="62"/>
    </row>
    <row r="406" ht="15.75" customHeight="1">
      <c r="A406" s="17" t="s">
        <v>53</v>
      </c>
      <c r="B406" s="17" t="s">
        <v>396</v>
      </c>
      <c r="C406" s="17" t="s">
        <v>397</v>
      </c>
      <c r="D406" s="83"/>
      <c r="E406" s="1" t="s">
        <v>398</v>
      </c>
      <c r="F406" s="2">
        <v>73.0</v>
      </c>
      <c r="G406" s="3" t="s">
        <v>471</v>
      </c>
      <c r="H406" s="48">
        <v>37.76</v>
      </c>
      <c r="I406" s="49">
        <v>4.09</v>
      </c>
      <c r="J406" s="49">
        <v>21.32</v>
      </c>
      <c r="K406" s="49">
        <v>2.06</v>
      </c>
      <c r="L406" s="49">
        <v>0.01</v>
      </c>
      <c r="M406" s="49">
        <v>0.0</v>
      </c>
      <c r="N406" s="49">
        <v>1.06</v>
      </c>
      <c r="O406" s="49">
        <v>33.09</v>
      </c>
      <c r="P406" s="49"/>
      <c r="Q406" s="50">
        <f t="shared" si="8"/>
        <v>99.39</v>
      </c>
      <c r="R406" s="51">
        <f t="shared" si="9"/>
        <v>12</v>
      </c>
      <c r="S406" s="52">
        <f t="shared" si="10"/>
        <v>0.6284503606</v>
      </c>
      <c r="T406" s="52">
        <f t="shared" si="11"/>
        <v>0.0001251583253</v>
      </c>
      <c r="U406" s="52">
        <f t="shared" si="12"/>
        <v>0.4181978849</v>
      </c>
      <c r="V406" s="52">
        <f t="shared" si="13"/>
        <v>0</v>
      </c>
      <c r="W406" s="52">
        <f t="shared" si="14"/>
        <v>0</v>
      </c>
      <c r="X406" s="52">
        <f t="shared" si="15"/>
        <v>0.4605658739</v>
      </c>
      <c r="Y406" s="52">
        <f t="shared" si="16"/>
        <v>0.01494275234</v>
      </c>
      <c r="Z406" s="52">
        <f t="shared" si="17"/>
        <v>0.1014777543</v>
      </c>
      <c r="AA406" s="52">
        <f t="shared" si="18"/>
        <v>0.03673363124</v>
      </c>
      <c r="AB406" s="52">
        <f t="shared" si="19"/>
        <v>1.660493416</v>
      </c>
      <c r="AC406" s="53">
        <f t="shared" si="20"/>
        <v>4.996335754</v>
      </c>
      <c r="AD406" s="54">
        <f t="shared" si="21"/>
        <v>1.256900721</v>
      </c>
      <c r="AE406" s="54">
        <f t="shared" si="22"/>
        <v>0.0002503166506</v>
      </c>
      <c r="AF406" s="54">
        <f t="shared" si="23"/>
        <v>0.6272968273</v>
      </c>
      <c r="AG406" s="54">
        <f t="shared" si="24"/>
        <v>0</v>
      </c>
      <c r="AH406" s="54">
        <f t="shared" si="25"/>
        <v>0</v>
      </c>
      <c r="AI406" s="54">
        <f t="shared" si="26"/>
        <v>0.4605658739</v>
      </c>
      <c r="AJ406" s="54">
        <f t="shared" si="27"/>
        <v>0.01494275234</v>
      </c>
      <c r="AK406" s="54">
        <f t="shared" si="28"/>
        <v>0.1014777543</v>
      </c>
      <c r="AL406" s="54">
        <f t="shared" si="29"/>
        <v>0.03673363124</v>
      </c>
      <c r="AM406" s="54">
        <f t="shared" si="30"/>
        <v>2.498167877</v>
      </c>
      <c r="AN406" s="54">
        <f t="shared" si="31"/>
        <v>-4.996335754</v>
      </c>
      <c r="AO406" s="55">
        <f t="shared" si="32"/>
        <v>3.027776465</v>
      </c>
      <c r="AP406" s="55">
        <f t="shared" si="33"/>
        <v>0.0006029934192</v>
      </c>
      <c r="AQ406" s="55">
        <f t="shared" si="34"/>
        <v>2.014812614</v>
      </c>
      <c r="AR406" s="55">
        <f t="shared" si="35"/>
        <v>0</v>
      </c>
      <c r="AS406" s="55">
        <f t="shared" si="36"/>
        <v>0</v>
      </c>
      <c r="AT406" s="55">
        <f t="shared" si="37"/>
        <v>2.21893502</v>
      </c>
      <c r="AU406" s="55">
        <f t="shared" si="38"/>
        <v>0.07199186556</v>
      </c>
      <c r="AV406" s="55">
        <f t="shared" si="39"/>
        <v>0.4889040973</v>
      </c>
      <c r="AW406" s="55">
        <f t="shared" si="40"/>
        <v>0.1769769438</v>
      </c>
      <c r="AX406" s="55">
        <f t="shared" si="41"/>
        <v>8</v>
      </c>
      <c r="AY406" s="55">
        <f t="shared" si="42"/>
        <v>24.07157153</v>
      </c>
      <c r="AZ406" s="54">
        <f t="shared" ref="AZ406:BA406" si="2884">AO406*2</f>
        <v>6.055552931</v>
      </c>
      <c r="BA406" s="54">
        <f t="shared" si="2884"/>
        <v>0.001205986838</v>
      </c>
      <c r="BB406" s="54">
        <f t="shared" ref="BB406:BD406" si="2885">AQ406*(3/2)</f>
        <v>3.022218921</v>
      </c>
      <c r="BC406" s="54">
        <f t="shared" si="2885"/>
        <v>0</v>
      </c>
      <c r="BD406" s="54">
        <f t="shared" si="2885"/>
        <v>0</v>
      </c>
      <c r="BE406" s="54">
        <f t="shared" ref="BE406:BH406" si="2886">AT406</f>
        <v>2.21893502</v>
      </c>
      <c r="BF406" s="54">
        <f t="shared" si="2886"/>
        <v>0.07199186556</v>
      </c>
      <c r="BG406" s="54">
        <f t="shared" si="2886"/>
        <v>0.4889040973</v>
      </c>
      <c r="BH406" s="54">
        <f t="shared" si="2886"/>
        <v>0.1769769438</v>
      </c>
      <c r="BI406" s="54">
        <f t="shared" si="46"/>
        <v>12.03578577</v>
      </c>
      <c r="BJ406" s="54">
        <f t="shared" si="47"/>
        <v>-24.07157153</v>
      </c>
      <c r="BK406" s="56">
        <f t="shared" ref="BK406:BN406" si="2887">AO406</f>
        <v>3.027776465</v>
      </c>
      <c r="BL406" s="56">
        <f t="shared" si="2887"/>
        <v>0.0006029934192</v>
      </c>
      <c r="BM406" s="56">
        <f t="shared" si="2887"/>
        <v>2.014812614</v>
      </c>
      <c r="BN406" s="56">
        <f t="shared" si="2887"/>
        <v>0</v>
      </c>
      <c r="BO406" s="56">
        <f t="shared" si="49"/>
        <v>0</v>
      </c>
      <c r="BP406" s="56">
        <f t="shared" si="50"/>
        <v>2.21893502</v>
      </c>
      <c r="BQ406" s="56">
        <f t="shared" ref="BQ406:BS406" si="2888">AU406</f>
        <v>0.07199186556</v>
      </c>
      <c r="BR406" s="56">
        <f t="shared" si="2888"/>
        <v>0.4889040973</v>
      </c>
      <c r="BS406" s="56">
        <f t="shared" si="2888"/>
        <v>0.1769769438</v>
      </c>
      <c r="BT406" s="56">
        <f t="shared" si="52"/>
        <v>8</v>
      </c>
      <c r="BU406" s="50">
        <f t="shared" ref="BU406:BX406" si="2889">AZ406</f>
        <v>6.055552931</v>
      </c>
      <c r="BV406" s="50">
        <f t="shared" si="2889"/>
        <v>0.001205986838</v>
      </c>
      <c r="BW406" s="50">
        <f t="shared" si="2889"/>
        <v>3.022218921</v>
      </c>
      <c r="BX406" s="50">
        <f t="shared" si="2889"/>
        <v>0</v>
      </c>
      <c r="BY406" s="50">
        <f t="shared" si="54"/>
        <v>0</v>
      </c>
      <c r="BZ406" s="50">
        <f t="shared" si="55"/>
        <v>2.21893502</v>
      </c>
      <c r="CA406" s="50">
        <f t="shared" ref="CA406:CC406" si="2890">BF406</f>
        <v>0.07199186556</v>
      </c>
      <c r="CB406" s="50">
        <f t="shared" si="2890"/>
        <v>0.4889040973</v>
      </c>
      <c r="CC406" s="50">
        <f t="shared" si="2890"/>
        <v>0.1769769438</v>
      </c>
      <c r="CD406" s="50">
        <f t="shared" si="57"/>
        <v>12.03578577</v>
      </c>
      <c r="CE406" s="57">
        <f t="shared" si="58"/>
        <v>37.76</v>
      </c>
      <c r="CF406" s="57">
        <f t="shared" si="59"/>
        <v>0.01</v>
      </c>
      <c r="CG406" s="57">
        <f t="shared" si="60"/>
        <v>21.32</v>
      </c>
      <c r="CH406" s="57">
        <f t="shared" si="61"/>
        <v>0</v>
      </c>
      <c r="CI406" s="58">
        <f t="shared" si="62"/>
        <v>0</v>
      </c>
      <c r="CJ406" s="58">
        <f t="shared" si="63"/>
        <v>33.09</v>
      </c>
      <c r="CK406" s="57">
        <f t="shared" si="64"/>
        <v>1.06</v>
      </c>
      <c r="CL406" s="57">
        <f t="shared" si="65"/>
        <v>4.09</v>
      </c>
      <c r="CM406" s="57">
        <f t="shared" si="66"/>
        <v>2.06</v>
      </c>
      <c r="CN406" s="57">
        <f t="shared" si="67"/>
        <v>99.39</v>
      </c>
      <c r="CO406" s="59">
        <f t="shared" si="68"/>
        <v>0.1653486156</v>
      </c>
      <c r="CP406" s="59">
        <f t="shared" si="69"/>
        <v>0.7504494966</v>
      </c>
      <c r="CQ406" s="59">
        <f t="shared" si="70"/>
        <v>0.02434783298</v>
      </c>
      <c r="CR406" s="59">
        <f t="shared" si="71"/>
        <v>0.05985405485</v>
      </c>
      <c r="CS406" s="60">
        <f t="shared" si="72"/>
        <v>16.53486156</v>
      </c>
      <c r="CT406" s="60">
        <f t="shared" si="73"/>
        <v>5.985405485</v>
      </c>
      <c r="CU406" s="60">
        <f t="shared" si="74"/>
        <v>77.47973296</v>
      </c>
      <c r="CV406" s="61">
        <f t="shared" si="75"/>
        <v>0.1425283626</v>
      </c>
      <c r="CW406" s="61">
        <f t="shared" si="76"/>
        <v>0.1431919011</v>
      </c>
      <c r="CX406" s="62"/>
    </row>
    <row r="407" ht="15.75" customHeight="1">
      <c r="A407" s="17" t="s">
        <v>53</v>
      </c>
      <c r="B407" s="17" t="s">
        <v>396</v>
      </c>
      <c r="C407" s="17" t="s">
        <v>397</v>
      </c>
      <c r="D407" s="83"/>
      <c r="E407" s="1" t="s">
        <v>398</v>
      </c>
      <c r="F407" s="2">
        <v>74.0</v>
      </c>
      <c r="G407" s="3" t="s">
        <v>472</v>
      </c>
      <c r="H407" s="48">
        <v>38.15</v>
      </c>
      <c r="I407" s="49">
        <v>4.8</v>
      </c>
      <c r="J407" s="49">
        <v>21.77</v>
      </c>
      <c r="K407" s="49">
        <v>1.95</v>
      </c>
      <c r="L407" s="49">
        <v>0.01</v>
      </c>
      <c r="M407" s="49">
        <v>0.02</v>
      </c>
      <c r="N407" s="49">
        <v>2.87</v>
      </c>
      <c r="O407" s="49">
        <v>31.11</v>
      </c>
      <c r="P407" s="49"/>
      <c r="Q407" s="50">
        <f t="shared" si="8"/>
        <v>100.68</v>
      </c>
      <c r="R407" s="51">
        <f t="shared" si="9"/>
        <v>12</v>
      </c>
      <c r="S407" s="52">
        <f t="shared" si="10"/>
        <v>0.6349412409</v>
      </c>
      <c r="T407" s="52">
        <f t="shared" si="11"/>
        <v>0.0001251583253</v>
      </c>
      <c r="U407" s="52">
        <f t="shared" si="12"/>
        <v>0.4270247633</v>
      </c>
      <c r="V407" s="52">
        <f t="shared" si="13"/>
        <v>0.0002631748626</v>
      </c>
      <c r="W407" s="52">
        <f t="shared" si="14"/>
        <v>0</v>
      </c>
      <c r="X407" s="52">
        <f t="shared" si="15"/>
        <v>0.4330070818</v>
      </c>
      <c r="Y407" s="52">
        <f t="shared" si="16"/>
        <v>0.04045820681</v>
      </c>
      <c r="Z407" s="52">
        <f t="shared" si="17"/>
        <v>0.119093697</v>
      </c>
      <c r="AA407" s="52">
        <f t="shared" si="18"/>
        <v>0.03477212666</v>
      </c>
      <c r="AB407" s="52">
        <f t="shared" si="19"/>
        <v>1.68968545</v>
      </c>
      <c r="AC407" s="53">
        <f t="shared" si="20"/>
        <v>5.076791636</v>
      </c>
      <c r="AD407" s="54">
        <f t="shared" si="21"/>
        <v>1.269882482</v>
      </c>
      <c r="AE407" s="54">
        <f t="shared" si="22"/>
        <v>0.0002503166506</v>
      </c>
      <c r="AF407" s="54">
        <f t="shared" si="23"/>
        <v>0.640537145</v>
      </c>
      <c r="AG407" s="54">
        <f t="shared" si="24"/>
        <v>0.0003947622939</v>
      </c>
      <c r="AH407" s="54">
        <f t="shared" si="25"/>
        <v>0</v>
      </c>
      <c r="AI407" s="54">
        <f t="shared" si="26"/>
        <v>0.4330070818</v>
      </c>
      <c r="AJ407" s="54">
        <f t="shared" si="27"/>
        <v>0.04045820681</v>
      </c>
      <c r="AK407" s="54">
        <f t="shared" si="28"/>
        <v>0.119093697</v>
      </c>
      <c r="AL407" s="54">
        <f t="shared" si="29"/>
        <v>0.03477212666</v>
      </c>
      <c r="AM407" s="54">
        <f t="shared" si="30"/>
        <v>2.538395818</v>
      </c>
      <c r="AN407" s="54">
        <f t="shared" si="31"/>
        <v>-5.076791636</v>
      </c>
      <c r="AO407" s="55">
        <f t="shared" si="32"/>
        <v>3.006198537</v>
      </c>
      <c r="AP407" s="55">
        <f t="shared" si="33"/>
        <v>0.000592575738</v>
      </c>
      <c r="AQ407" s="55">
        <f t="shared" si="34"/>
        <v>2.021795304</v>
      </c>
      <c r="AR407" s="55">
        <f t="shared" si="35"/>
        <v>0.001246030083</v>
      </c>
      <c r="AS407" s="55">
        <f t="shared" si="36"/>
        <v>0</v>
      </c>
      <c r="AT407" s="55">
        <f t="shared" si="37"/>
        <v>2.050119243</v>
      </c>
      <c r="AU407" s="55">
        <f t="shared" si="38"/>
        <v>0.1915537916</v>
      </c>
      <c r="AV407" s="55">
        <f t="shared" si="39"/>
        <v>0.5638620939</v>
      </c>
      <c r="AW407" s="55">
        <f t="shared" si="40"/>
        <v>0.1646324251</v>
      </c>
      <c r="AX407" s="55">
        <f t="shared" si="41"/>
        <v>8</v>
      </c>
      <c r="AY407" s="55">
        <f t="shared" si="42"/>
        <v>24.03662356</v>
      </c>
      <c r="AZ407" s="54">
        <f t="shared" ref="AZ407:BA407" si="2891">AO407*2</f>
        <v>6.012397075</v>
      </c>
      <c r="BA407" s="54">
        <f t="shared" si="2891"/>
        <v>0.001185151476</v>
      </c>
      <c r="BB407" s="54">
        <f t="shared" ref="BB407:BD407" si="2892">AQ407*(3/2)</f>
        <v>3.032692955</v>
      </c>
      <c r="BC407" s="54">
        <f t="shared" si="2892"/>
        <v>0.001869045124</v>
      </c>
      <c r="BD407" s="54">
        <f t="shared" si="2892"/>
        <v>0</v>
      </c>
      <c r="BE407" s="54">
        <f t="shared" ref="BE407:BH407" si="2893">AT407</f>
        <v>2.050119243</v>
      </c>
      <c r="BF407" s="54">
        <f t="shared" si="2893"/>
        <v>0.1915537916</v>
      </c>
      <c r="BG407" s="54">
        <f t="shared" si="2893"/>
        <v>0.5638620939</v>
      </c>
      <c r="BH407" s="54">
        <f t="shared" si="2893"/>
        <v>0.1646324251</v>
      </c>
      <c r="BI407" s="54">
        <f t="shared" si="46"/>
        <v>12.01831178</v>
      </c>
      <c r="BJ407" s="54">
        <f t="shared" si="47"/>
        <v>-24.03662356</v>
      </c>
      <c r="BK407" s="56">
        <f t="shared" ref="BK407:BN407" si="2894">AO407</f>
        <v>3.006198537</v>
      </c>
      <c r="BL407" s="56">
        <f t="shared" si="2894"/>
        <v>0.000592575738</v>
      </c>
      <c r="BM407" s="56">
        <f t="shared" si="2894"/>
        <v>2.021795304</v>
      </c>
      <c r="BN407" s="56">
        <f t="shared" si="2894"/>
        <v>0.001246030083</v>
      </c>
      <c r="BO407" s="56">
        <f t="shared" si="49"/>
        <v>0</v>
      </c>
      <c r="BP407" s="56">
        <f t="shared" si="50"/>
        <v>2.050119243</v>
      </c>
      <c r="BQ407" s="56">
        <f t="shared" ref="BQ407:BS407" si="2895">AU407</f>
        <v>0.1915537916</v>
      </c>
      <c r="BR407" s="56">
        <f t="shared" si="2895"/>
        <v>0.5638620939</v>
      </c>
      <c r="BS407" s="56">
        <f t="shared" si="2895"/>
        <v>0.1646324251</v>
      </c>
      <c r="BT407" s="56">
        <f t="shared" si="52"/>
        <v>8</v>
      </c>
      <c r="BU407" s="50">
        <f t="shared" ref="BU407:BX407" si="2896">AZ407</f>
        <v>6.012397075</v>
      </c>
      <c r="BV407" s="50">
        <f t="shared" si="2896"/>
        <v>0.001185151476</v>
      </c>
      <c r="BW407" s="50">
        <f t="shared" si="2896"/>
        <v>3.032692955</v>
      </c>
      <c r="BX407" s="50">
        <f t="shared" si="2896"/>
        <v>0.001869045124</v>
      </c>
      <c r="BY407" s="50">
        <f t="shared" si="54"/>
        <v>0</v>
      </c>
      <c r="BZ407" s="50">
        <f t="shared" si="55"/>
        <v>2.050119243</v>
      </c>
      <c r="CA407" s="50">
        <f t="shared" ref="CA407:CC407" si="2897">BF407</f>
        <v>0.1915537916</v>
      </c>
      <c r="CB407" s="50">
        <f t="shared" si="2897"/>
        <v>0.5638620939</v>
      </c>
      <c r="CC407" s="50">
        <f t="shared" si="2897"/>
        <v>0.1646324251</v>
      </c>
      <c r="CD407" s="50">
        <f t="shared" si="57"/>
        <v>12.01831178</v>
      </c>
      <c r="CE407" s="57">
        <f t="shared" si="58"/>
        <v>38.15</v>
      </c>
      <c r="CF407" s="57">
        <f t="shared" si="59"/>
        <v>0.01</v>
      </c>
      <c r="CG407" s="57">
        <f t="shared" si="60"/>
        <v>21.77</v>
      </c>
      <c r="CH407" s="57">
        <f t="shared" si="61"/>
        <v>0.02</v>
      </c>
      <c r="CI407" s="58">
        <f t="shared" si="62"/>
        <v>0</v>
      </c>
      <c r="CJ407" s="58">
        <f t="shared" si="63"/>
        <v>31.11</v>
      </c>
      <c r="CK407" s="57">
        <f t="shared" si="64"/>
        <v>2.87</v>
      </c>
      <c r="CL407" s="57">
        <f t="shared" si="65"/>
        <v>4.8</v>
      </c>
      <c r="CM407" s="57">
        <f t="shared" si="66"/>
        <v>1.95</v>
      </c>
      <c r="CN407" s="57">
        <f t="shared" si="67"/>
        <v>100.68</v>
      </c>
      <c r="CO407" s="59">
        <f t="shared" si="68"/>
        <v>0.1898418469</v>
      </c>
      <c r="CP407" s="59">
        <f t="shared" si="69"/>
        <v>0.6902368994</v>
      </c>
      <c r="CQ407" s="59">
        <f t="shared" si="70"/>
        <v>0.06449258777</v>
      </c>
      <c r="CR407" s="59">
        <f t="shared" si="71"/>
        <v>0.05542866596</v>
      </c>
      <c r="CS407" s="60">
        <f t="shared" si="72"/>
        <v>18.98418469</v>
      </c>
      <c r="CT407" s="60">
        <f t="shared" si="73"/>
        <v>5.542866596</v>
      </c>
      <c r="CU407" s="60">
        <f t="shared" si="74"/>
        <v>75.47294871</v>
      </c>
      <c r="CV407" s="61">
        <f t="shared" si="75"/>
        <v>0.1503495894</v>
      </c>
      <c r="CW407" s="61">
        <f t="shared" si="76"/>
        <v>0.1644030394</v>
      </c>
      <c r="CX407" s="62"/>
    </row>
    <row r="408" ht="15.75" customHeight="1">
      <c r="A408" s="17" t="s">
        <v>53</v>
      </c>
      <c r="B408" s="17" t="s">
        <v>396</v>
      </c>
      <c r="C408" s="17" t="s">
        <v>397</v>
      </c>
      <c r="D408" s="83"/>
      <c r="E408" s="1" t="s">
        <v>398</v>
      </c>
      <c r="F408" s="2">
        <v>75.0</v>
      </c>
      <c r="G408" s="3" t="s">
        <v>473</v>
      </c>
      <c r="H408" s="48">
        <v>37.71</v>
      </c>
      <c r="I408" s="49">
        <v>4.33</v>
      </c>
      <c r="J408" s="49">
        <v>21.4</v>
      </c>
      <c r="K408" s="49">
        <v>2.41</v>
      </c>
      <c r="L408" s="49">
        <v>0.0</v>
      </c>
      <c r="M408" s="49">
        <v>0.0</v>
      </c>
      <c r="N408" s="49">
        <v>2.99</v>
      </c>
      <c r="O408" s="49">
        <v>31.28</v>
      </c>
      <c r="P408" s="49"/>
      <c r="Q408" s="50">
        <f t="shared" si="8"/>
        <v>100.12</v>
      </c>
      <c r="R408" s="51">
        <f t="shared" si="9"/>
        <v>12</v>
      </c>
      <c r="S408" s="52">
        <f t="shared" si="10"/>
        <v>0.6276181964</v>
      </c>
      <c r="T408" s="52">
        <f t="shared" si="11"/>
        <v>0</v>
      </c>
      <c r="U408" s="52">
        <f t="shared" si="12"/>
        <v>0.4197671077</v>
      </c>
      <c r="V408" s="52">
        <f t="shared" si="13"/>
        <v>0</v>
      </c>
      <c r="W408" s="52">
        <f t="shared" si="14"/>
        <v>0</v>
      </c>
      <c r="X408" s="52">
        <f t="shared" si="15"/>
        <v>0.4353732407</v>
      </c>
      <c r="Y408" s="52">
        <f t="shared" si="16"/>
        <v>0.04214983915</v>
      </c>
      <c r="Z408" s="52">
        <f t="shared" si="17"/>
        <v>0.1074324391</v>
      </c>
      <c r="AA408" s="52">
        <f t="shared" si="18"/>
        <v>0.04297478218</v>
      </c>
      <c r="AB408" s="52">
        <f t="shared" si="19"/>
        <v>1.675315605</v>
      </c>
      <c r="AC408" s="53">
        <f t="shared" si="20"/>
        <v>5.025634711</v>
      </c>
      <c r="AD408" s="54">
        <f t="shared" si="21"/>
        <v>1.255236393</v>
      </c>
      <c r="AE408" s="54">
        <f t="shared" si="22"/>
        <v>0</v>
      </c>
      <c r="AF408" s="54">
        <f t="shared" si="23"/>
        <v>0.6296506616</v>
      </c>
      <c r="AG408" s="54">
        <f t="shared" si="24"/>
        <v>0</v>
      </c>
      <c r="AH408" s="54">
        <f t="shared" si="25"/>
        <v>0</v>
      </c>
      <c r="AI408" s="54">
        <f t="shared" si="26"/>
        <v>0.4353732407</v>
      </c>
      <c r="AJ408" s="54">
        <f t="shared" si="27"/>
        <v>0.04214983915</v>
      </c>
      <c r="AK408" s="54">
        <f t="shared" si="28"/>
        <v>0.1074324391</v>
      </c>
      <c r="AL408" s="54">
        <f t="shared" si="29"/>
        <v>0.04297478218</v>
      </c>
      <c r="AM408" s="54">
        <f t="shared" si="30"/>
        <v>2.512817356</v>
      </c>
      <c r="AN408" s="54">
        <f t="shared" si="31"/>
        <v>-5.025634711</v>
      </c>
      <c r="AO408" s="55">
        <f t="shared" si="32"/>
        <v>2.997014745</v>
      </c>
      <c r="AP408" s="55">
        <f t="shared" si="33"/>
        <v>0</v>
      </c>
      <c r="AQ408" s="55">
        <f t="shared" si="34"/>
        <v>2.004480142</v>
      </c>
      <c r="AR408" s="55">
        <f t="shared" si="35"/>
        <v>0</v>
      </c>
      <c r="AS408" s="55">
        <f t="shared" si="36"/>
        <v>0</v>
      </c>
      <c r="AT408" s="55">
        <f t="shared" si="37"/>
        <v>2.079002854</v>
      </c>
      <c r="AU408" s="55">
        <f t="shared" si="38"/>
        <v>0.2012747402</v>
      </c>
      <c r="AV408" s="55">
        <f t="shared" si="39"/>
        <v>0.5130134945</v>
      </c>
      <c r="AW408" s="55">
        <f t="shared" si="40"/>
        <v>0.2052140244</v>
      </c>
      <c r="AX408" s="55">
        <f t="shared" si="41"/>
        <v>8</v>
      </c>
      <c r="AY408" s="55">
        <f t="shared" si="42"/>
        <v>23.99850963</v>
      </c>
      <c r="AZ408" s="54">
        <f t="shared" ref="AZ408:BA408" si="2898">AO408*2</f>
        <v>5.99402949</v>
      </c>
      <c r="BA408" s="54">
        <f t="shared" si="2898"/>
        <v>0</v>
      </c>
      <c r="BB408" s="54">
        <f t="shared" ref="BB408:BD408" si="2899">AQ408*(3/2)</f>
        <v>3.006720212</v>
      </c>
      <c r="BC408" s="54">
        <f t="shared" si="2899"/>
        <v>0</v>
      </c>
      <c r="BD408" s="54">
        <f t="shared" si="2899"/>
        <v>0</v>
      </c>
      <c r="BE408" s="54">
        <f t="shared" ref="BE408:BH408" si="2900">AT408</f>
        <v>2.079002854</v>
      </c>
      <c r="BF408" s="54">
        <f t="shared" si="2900"/>
        <v>0.2012747402</v>
      </c>
      <c r="BG408" s="54">
        <f t="shared" si="2900"/>
        <v>0.5130134945</v>
      </c>
      <c r="BH408" s="54">
        <f t="shared" si="2900"/>
        <v>0.2052140244</v>
      </c>
      <c r="BI408" s="54">
        <f t="shared" si="46"/>
        <v>11.99925482</v>
      </c>
      <c r="BJ408" s="54">
        <f t="shared" si="47"/>
        <v>-23.99850963</v>
      </c>
      <c r="BK408" s="56">
        <f t="shared" ref="BK408:BN408" si="2901">AO408</f>
        <v>2.997014745</v>
      </c>
      <c r="BL408" s="56">
        <f t="shared" si="2901"/>
        <v>0</v>
      </c>
      <c r="BM408" s="56">
        <f t="shared" si="2901"/>
        <v>2.004480142</v>
      </c>
      <c r="BN408" s="56">
        <f t="shared" si="2901"/>
        <v>0</v>
      </c>
      <c r="BO408" s="56">
        <f t="shared" si="49"/>
        <v>0.001490368655</v>
      </c>
      <c r="BP408" s="56">
        <f t="shared" si="50"/>
        <v>2.077512486</v>
      </c>
      <c r="BQ408" s="56">
        <f t="shared" ref="BQ408:BS408" si="2902">AU408</f>
        <v>0.2012747402</v>
      </c>
      <c r="BR408" s="56">
        <f t="shared" si="2902"/>
        <v>0.5130134945</v>
      </c>
      <c r="BS408" s="56">
        <f t="shared" si="2902"/>
        <v>0.2052140244</v>
      </c>
      <c r="BT408" s="56">
        <f t="shared" si="52"/>
        <v>8</v>
      </c>
      <c r="BU408" s="50">
        <f t="shared" ref="BU408:BX408" si="2903">AZ408</f>
        <v>5.99402949</v>
      </c>
      <c r="BV408" s="50">
        <f t="shared" si="2903"/>
        <v>0</v>
      </c>
      <c r="BW408" s="50">
        <f t="shared" si="2903"/>
        <v>3.006720212</v>
      </c>
      <c r="BX408" s="50">
        <f t="shared" si="2903"/>
        <v>0</v>
      </c>
      <c r="BY408" s="50">
        <f t="shared" si="54"/>
        <v>0.002235552983</v>
      </c>
      <c r="BZ408" s="50">
        <f t="shared" si="55"/>
        <v>2.077512486</v>
      </c>
      <c r="CA408" s="50">
        <f t="shared" ref="CA408:CC408" si="2904">BF408</f>
        <v>0.2012747402</v>
      </c>
      <c r="CB408" s="50">
        <f t="shared" si="2904"/>
        <v>0.5130134945</v>
      </c>
      <c r="CC408" s="50">
        <f t="shared" si="2904"/>
        <v>0.2052140244</v>
      </c>
      <c r="CD408" s="50">
        <f t="shared" si="57"/>
        <v>12</v>
      </c>
      <c r="CE408" s="57">
        <f t="shared" si="58"/>
        <v>37.71</v>
      </c>
      <c r="CF408" s="57">
        <f t="shared" si="59"/>
        <v>0</v>
      </c>
      <c r="CG408" s="57">
        <f t="shared" si="60"/>
        <v>21.4</v>
      </c>
      <c r="CH408" s="57">
        <f t="shared" si="61"/>
        <v>0</v>
      </c>
      <c r="CI408" s="58">
        <f t="shared" si="62"/>
        <v>0.02492034574</v>
      </c>
      <c r="CJ408" s="58">
        <f t="shared" si="63"/>
        <v>31.2575764</v>
      </c>
      <c r="CK408" s="57">
        <f t="shared" si="64"/>
        <v>2.99</v>
      </c>
      <c r="CL408" s="57">
        <f t="shared" si="65"/>
        <v>4.33</v>
      </c>
      <c r="CM408" s="57">
        <f t="shared" si="66"/>
        <v>2.41</v>
      </c>
      <c r="CN408" s="57">
        <f t="shared" si="67"/>
        <v>100.1224967</v>
      </c>
      <c r="CO408" s="59">
        <f t="shared" si="68"/>
        <v>0.1711748317</v>
      </c>
      <c r="CP408" s="59">
        <f t="shared" si="69"/>
        <v>0.6931939489</v>
      </c>
      <c r="CQ408" s="59">
        <f t="shared" si="70"/>
        <v>0.0671584084</v>
      </c>
      <c r="CR408" s="59">
        <f t="shared" si="71"/>
        <v>0.06847281106</v>
      </c>
      <c r="CS408" s="60">
        <f t="shared" si="72"/>
        <v>17.11748317</v>
      </c>
      <c r="CT408" s="60">
        <f t="shared" si="73"/>
        <v>6.847281106</v>
      </c>
      <c r="CU408" s="60">
        <f t="shared" si="74"/>
        <v>76.03523573</v>
      </c>
      <c r="CV408" s="61">
        <f t="shared" si="75"/>
        <v>0.1540602269</v>
      </c>
      <c r="CW408" s="61">
        <f t="shared" si="76"/>
        <v>0.1482374042</v>
      </c>
      <c r="CX408" s="62"/>
    </row>
    <row r="409" ht="15.75" customHeight="1">
      <c r="A409" s="17" t="s">
        <v>53</v>
      </c>
      <c r="B409" s="17" t="s">
        <v>396</v>
      </c>
      <c r="C409" s="17" t="s">
        <v>397</v>
      </c>
      <c r="D409" s="83"/>
      <c r="E409" s="1" t="s">
        <v>398</v>
      </c>
      <c r="F409" s="2">
        <v>76.0</v>
      </c>
      <c r="G409" s="3" t="s">
        <v>474</v>
      </c>
      <c r="H409" s="48">
        <v>37.49</v>
      </c>
      <c r="I409" s="49">
        <v>3.01</v>
      </c>
      <c r="J409" s="49">
        <v>21.02</v>
      </c>
      <c r="K409" s="49">
        <v>0.83</v>
      </c>
      <c r="L409" s="49">
        <v>0.01</v>
      </c>
      <c r="M409" s="49">
        <v>0.0</v>
      </c>
      <c r="N409" s="49">
        <v>7.16</v>
      </c>
      <c r="O409" s="49">
        <v>30.69</v>
      </c>
      <c r="P409" s="49"/>
      <c r="Q409" s="50">
        <f t="shared" si="8"/>
        <v>100.21</v>
      </c>
      <c r="R409" s="51">
        <f t="shared" si="9"/>
        <v>12</v>
      </c>
      <c r="S409" s="52">
        <f t="shared" si="10"/>
        <v>0.6239566742</v>
      </c>
      <c r="T409" s="52">
        <f t="shared" si="11"/>
        <v>0.0001251583253</v>
      </c>
      <c r="U409" s="52">
        <f t="shared" si="12"/>
        <v>0.4123132993</v>
      </c>
      <c r="V409" s="52">
        <f t="shared" si="13"/>
        <v>0</v>
      </c>
      <c r="W409" s="52">
        <f t="shared" si="14"/>
        <v>0</v>
      </c>
      <c r="X409" s="52">
        <f t="shared" si="15"/>
        <v>0.4271612774</v>
      </c>
      <c r="Y409" s="52">
        <f t="shared" si="16"/>
        <v>0.100934063</v>
      </c>
      <c r="Z409" s="52">
        <f t="shared" si="17"/>
        <v>0.07468167247</v>
      </c>
      <c r="AA409" s="52">
        <f t="shared" si="18"/>
        <v>0.01480044366</v>
      </c>
      <c r="AB409" s="52">
        <f t="shared" si="19"/>
        <v>1.653972588</v>
      </c>
      <c r="AC409" s="53">
        <f t="shared" si="20"/>
        <v>4.968422141</v>
      </c>
      <c r="AD409" s="54">
        <f t="shared" si="21"/>
        <v>1.247913348</v>
      </c>
      <c r="AE409" s="54">
        <f t="shared" si="22"/>
        <v>0.0002503166506</v>
      </c>
      <c r="AF409" s="54">
        <f t="shared" si="23"/>
        <v>0.6184699489</v>
      </c>
      <c r="AG409" s="54">
        <f t="shared" si="24"/>
        <v>0</v>
      </c>
      <c r="AH409" s="54">
        <f t="shared" si="25"/>
        <v>0</v>
      </c>
      <c r="AI409" s="54">
        <f t="shared" si="26"/>
        <v>0.4271612774</v>
      </c>
      <c r="AJ409" s="54">
        <f t="shared" si="27"/>
        <v>0.100934063</v>
      </c>
      <c r="AK409" s="54">
        <f t="shared" si="28"/>
        <v>0.07468167247</v>
      </c>
      <c r="AL409" s="54">
        <f t="shared" si="29"/>
        <v>0.01480044366</v>
      </c>
      <c r="AM409" s="54">
        <f t="shared" si="30"/>
        <v>2.48421107</v>
      </c>
      <c r="AN409" s="54">
        <f t="shared" si="31"/>
        <v>-4.968422141</v>
      </c>
      <c r="AO409" s="55">
        <f t="shared" si="32"/>
        <v>3.017978308</v>
      </c>
      <c r="AP409" s="55">
        <f t="shared" si="33"/>
        <v>0.0006053707355</v>
      </c>
      <c r="AQ409" s="55">
        <f t="shared" si="34"/>
        <v>1.994293265</v>
      </c>
      <c r="AR409" s="55">
        <f t="shared" si="35"/>
        <v>0</v>
      </c>
      <c r="AS409" s="55">
        <f t="shared" si="36"/>
        <v>0</v>
      </c>
      <c r="AT409" s="55">
        <f t="shared" si="37"/>
        <v>2.066110553</v>
      </c>
      <c r="AU409" s="55">
        <f t="shared" si="38"/>
        <v>0.488201866</v>
      </c>
      <c r="AV409" s="55">
        <f t="shared" si="39"/>
        <v>0.3612232657</v>
      </c>
      <c r="AW409" s="55">
        <f t="shared" si="40"/>
        <v>0.07158737097</v>
      </c>
      <c r="AX409" s="55">
        <f t="shared" si="41"/>
        <v>8</v>
      </c>
      <c r="AY409" s="55">
        <f t="shared" si="42"/>
        <v>24.03146062</v>
      </c>
      <c r="AZ409" s="54">
        <f t="shared" ref="AZ409:BA409" si="2905">AO409*2</f>
        <v>6.035956616</v>
      </c>
      <c r="BA409" s="54">
        <f t="shared" si="2905"/>
        <v>0.001210741471</v>
      </c>
      <c r="BB409" s="54">
        <f t="shared" ref="BB409:BD409" si="2906">AQ409*(3/2)</f>
        <v>2.991439898</v>
      </c>
      <c r="BC409" s="54">
        <f t="shared" si="2906"/>
        <v>0</v>
      </c>
      <c r="BD409" s="54">
        <f t="shared" si="2906"/>
        <v>0</v>
      </c>
      <c r="BE409" s="54">
        <f t="shared" ref="BE409:BH409" si="2907">AT409</f>
        <v>2.066110553</v>
      </c>
      <c r="BF409" s="54">
        <f t="shared" si="2907"/>
        <v>0.488201866</v>
      </c>
      <c r="BG409" s="54">
        <f t="shared" si="2907"/>
        <v>0.3612232657</v>
      </c>
      <c r="BH409" s="54">
        <f t="shared" si="2907"/>
        <v>0.07158737097</v>
      </c>
      <c r="BI409" s="54">
        <f t="shared" si="46"/>
        <v>12.01573031</v>
      </c>
      <c r="BJ409" s="54">
        <f t="shared" si="47"/>
        <v>-24.03146062</v>
      </c>
      <c r="BK409" s="56">
        <f t="shared" ref="BK409:BN409" si="2908">AO409</f>
        <v>3.017978308</v>
      </c>
      <c r="BL409" s="56">
        <f t="shared" si="2908"/>
        <v>0.0006053707355</v>
      </c>
      <c r="BM409" s="56">
        <f t="shared" si="2908"/>
        <v>1.994293265</v>
      </c>
      <c r="BN409" s="56">
        <f t="shared" si="2908"/>
        <v>0</v>
      </c>
      <c r="BO409" s="56">
        <f t="shared" si="49"/>
        <v>0</v>
      </c>
      <c r="BP409" s="56">
        <f t="shared" si="50"/>
        <v>2.066110553</v>
      </c>
      <c r="BQ409" s="56">
        <f t="shared" ref="BQ409:BS409" si="2909">AU409</f>
        <v>0.488201866</v>
      </c>
      <c r="BR409" s="56">
        <f t="shared" si="2909"/>
        <v>0.3612232657</v>
      </c>
      <c r="BS409" s="56">
        <f t="shared" si="2909"/>
        <v>0.07158737097</v>
      </c>
      <c r="BT409" s="56">
        <f t="shared" si="52"/>
        <v>8</v>
      </c>
      <c r="BU409" s="50">
        <f t="shared" ref="BU409:BX409" si="2910">AZ409</f>
        <v>6.035956616</v>
      </c>
      <c r="BV409" s="50">
        <f t="shared" si="2910"/>
        <v>0.001210741471</v>
      </c>
      <c r="BW409" s="50">
        <f t="shared" si="2910"/>
        <v>2.991439898</v>
      </c>
      <c r="BX409" s="50">
        <f t="shared" si="2910"/>
        <v>0</v>
      </c>
      <c r="BY409" s="50">
        <f t="shared" si="54"/>
        <v>0</v>
      </c>
      <c r="BZ409" s="50">
        <f t="shared" si="55"/>
        <v>2.066110553</v>
      </c>
      <c r="CA409" s="50">
        <f t="shared" ref="CA409:CC409" si="2911">BF409</f>
        <v>0.488201866</v>
      </c>
      <c r="CB409" s="50">
        <f t="shared" si="2911"/>
        <v>0.3612232657</v>
      </c>
      <c r="CC409" s="50">
        <f t="shared" si="2911"/>
        <v>0.07158737097</v>
      </c>
      <c r="CD409" s="50">
        <f t="shared" si="57"/>
        <v>12.01573031</v>
      </c>
      <c r="CE409" s="57">
        <f t="shared" si="58"/>
        <v>37.49</v>
      </c>
      <c r="CF409" s="57">
        <f t="shared" si="59"/>
        <v>0.01</v>
      </c>
      <c r="CG409" s="57">
        <f t="shared" si="60"/>
        <v>21.02</v>
      </c>
      <c r="CH409" s="57">
        <f t="shared" si="61"/>
        <v>0</v>
      </c>
      <c r="CI409" s="58">
        <f t="shared" si="62"/>
        <v>0</v>
      </c>
      <c r="CJ409" s="58">
        <f t="shared" si="63"/>
        <v>30.69</v>
      </c>
      <c r="CK409" s="57">
        <f t="shared" si="64"/>
        <v>7.16</v>
      </c>
      <c r="CL409" s="57">
        <f t="shared" si="65"/>
        <v>3.01</v>
      </c>
      <c r="CM409" s="57">
        <f t="shared" si="66"/>
        <v>0.83</v>
      </c>
      <c r="CN409" s="57">
        <f t="shared" si="67"/>
        <v>100.21</v>
      </c>
      <c r="CO409" s="59">
        <f t="shared" si="68"/>
        <v>0.1209268112</v>
      </c>
      <c r="CP409" s="59">
        <f t="shared" si="69"/>
        <v>0.6916723933</v>
      </c>
      <c r="CQ409" s="59">
        <f t="shared" si="70"/>
        <v>0.1634354718</v>
      </c>
      <c r="CR409" s="59">
        <f t="shared" si="71"/>
        <v>0.0239653237</v>
      </c>
      <c r="CS409" s="60">
        <f t="shared" si="72"/>
        <v>12.09268112</v>
      </c>
      <c r="CT409" s="60">
        <f t="shared" si="73"/>
        <v>2.39653237</v>
      </c>
      <c r="CU409" s="60">
        <f t="shared" si="74"/>
        <v>85.51078651</v>
      </c>
      <c r="CV409" s="61">
        <f t="shared" si="75"/>
        <v>0.08442872929</v>
      </c>
      <c r="CW409" s="61">
        <f t="shared" si="76"/>
        <v>0.1047226185</v>
      </c>
      <c r="CX409" s="62"/>
    </row>
    <row r="410" ht="15.75" customHeight="1">
      <c r="A410" s="17" t="s">
        <v>53</v>
      </c>
      <c r="B410" s="17" t="s">
        <v>396</v>
      </c>
      <c r="C410" s="17" t="s">
        <v>397</v>
      </c>
      <c r="D410" s="83"/>
      <c r="E410" s="1" t="s">
        <v>398</v>
      </c>
      <c r="F410" s="2">
        <v>77.0</v>
      </c>
      <c r="G410" s="3" t="s">
        <v>475</v>
      </c>
      <c r="H410" s="48">
        <v>37.9</v>
      </c>
      <c r="I410" s="49">
        <v>4.8</v>
      </c>
      <c r="J410" s="49">
        <v>21.37</v>
      </c>
      <c r="K410" s="49">
        <v>1.28</v>
      </c>
      <c r="L410" s="49">
        <v>0.01</v>
      </c>
      <c r="M410" s="49">
        <v>0.01</v>
      </c>
      <c r="N410" s="49">
        <v>4.68</v>
      </c>
      <c r="O410" s="49">
        <v>30.22</v>
      </c>
      <c r="P410" s="49"/>
      <c r="Q410" s="50">
        <f t="shared" si="8"/>
        <v>100.27</v>
      </c>
      <c r="R410" s="51">
        <f t="shared" si="9"/>
        <v>12</v>
      </c>
      <c r="S410" s="52">
        <f t="shared" si="10"/>
        <v>0.6307804202</v>
      </c>
      <c r="T410" s="52">
        <f t="shared" si="11"/>
        <v>0.0001251583253</v>
      </c>
      <c r="U410" s="52">
        <f t="shared" si="12"/>
        <v>0.4191786492</v>
      </c>
      <c r="V410" s="52">
        <f t="shared" si="13"/>
        <v>0.0001315874313</v>
      </c>
      <c r="W410" s="52">
        <f t="shared" si="14"/>
        <v>0</v>
      </c>
      <c r="X410" s="52">
        <f t="shared" si="15"/>
        <v>0.4206195439</v>
      </c>
      <c r="Y410" s="52">
        <f t="shared" si="16"/>
        <v>0.06597366128</v>
      </c>
      <c r="Z410" s="52">
        <f t="shared" si="17"/>
        <v>0.119093697</v>
      </c>
      <c r="AA410" s="52">
        <f t="shared" si="18"/>
        <v>0.02282478058</v>
      </c>
      <c r="AB410" s="52">
        <f t="shared" si="19"/>
        <v>1.678727498</v>
      </c>
      <c r="AC410" s="53">
        <f t="shared" si="20"/>
        <v>5.038576389</v>
      </c>
      <c r="AD410" s="54">
        <f t="shared" si="21"/>
        <v>1.26156084</v>
      </c>
      <c r="AE410" s="54">
        <f t="shared" si="22"/>
        <v>0.0002503166506</v>
      </c>
      <c r="AF410" s="54">
        <f t="shared" si="23"/>
        <v>0.6287679737</v>
      </c>
      <c r="AG410" s="54">
        <f t="shared" si="24"/>
        <v>0.0001973811469</v>
      </c>
      <c r="AH410" s="54">
        <f t="shared" si="25"/>
        <v>0</v>
      </c>
      <c r="AI410" s="54">
        <f t="shared" si="26"/>
        <v>0.4206195439</v>
      </c>
      <c r="AJ410" s="54">
        <f t="shared" si="27"/>
        <v>0.06597366128</v>
      </c>
      <c r="AK410" s="54">
        <f t="shared" si="28"/>
        <v>0.119093697</v>
      </c>
      <c r="AL410" s="54">
        <f t="shared" si="29"/>
        <v>0.02282478058</v>
      </c>
      <c r="AM410" s="54">
        <f t="shared" si="30"/>
        <v>2.519288195</v>
      </c>
      <c r="AN410" s="54">
        <f t="shared" si="31"/>
        <v>-5.038576389</v>
      </c>
      <c r="AO410" s="55">
        <f t="shared" si="32"/>
        <v>3.005993151</v>
      </c>
      <c r="AP410" s="55">
        <f t="shared" si="33"/>
        <v>0.0005964437966</v>
      </c>
      <c r="AQ410" s="55">
        <f t="shared" si="34"/>
        <v>1.997601873</v>
      </c>
      <c r="AR410" s="55">
        <f t="shared" si="35"/>
        <v>0.0006270817936</v>
      </c>
      <c r="AS410" s="55">
        <f t="shared" si="36"/>
        <v>0</v>
      </c>
      <c r="AT410" s="55">
        <f t="shared" si="37"/>
        <v>2.004468477</v>
      </c>
      <c r="AU410" s="55">
        <f t="shared" si="38"/>
        <v>0.3143984303</v>
      </c>
      <c r="AV410" s="55">
        <f t="shared" si="39"/>
        <v>0.5675427233</v>
      </c>
      <c r="AW410" s="55">
        <f t="shared" si="40"/>
        <v>0.1087718196</v>
      </c>
      <c r="AX410" s="55">
        <f t="shared" si="41"/>
        <v>8</v>
      </c>
      <c r="AY410" s="55">
        <f t="shared" si="42"/>
        <v>24.01140814</v>
      </c>
      <c r="AZ410" s="54">
        <f t="shared" ref="AZ410:BA410" si="2912">AO410*2</f>
        <v>6.011986303</v>
      </c>
      <c r="BA410" s="54">
        <f t="shared" si="2912"/>
        <v>0.001192887593</v>
      </c>
      <c r="BB410" s="54">
        <f t="shared" ref="BB410:BD410" si="2913">AQ410*(3/2)</f>
        <v>2.996402809</v>
      </c>
      <c r="BC410" s="54">
        <f t="shared" si="2913"/>
        <v>0.0009406226904</v>
      </c>
      <c r="BD410" s="54">
        <f t="shared" si="2913"/>
        <v>0</v>
      </c>
      <c r="BE410" s="54">
        <f t="shared" ref="BE410:BH410" si="2914">AT410</f>
        <v>2.004468477</v>
      </c>
      <c r="BF410" s="54">
        <f t="shared" si="2914"/>
        <v>0.3143984303</v>
      </c>
      <c r="BG410" s="54">
        <f t="shared" si="2914"/>
        <v>0.5675427233</v>
      </c>
      <c r="BH410" s="54">
        <f t="shared" si="2914"/>
        <v>0.1087718196</v>
      </c>
      <c r="BI410" s="54">
        <f t="shared" si="46"/>
        <v>12.00570407</v>
      </c>
      <c r="BJ410" s="54">
        <f t="shared" si="47"/>
        <v>-24.01140814</v>
      </c>
      <c r="BK410" s="56">
        <f t="shared" ref="BK410:BN410" si="2915">AO410</f>
        <v>3.005993151</v>
      </c>
      <c r="BL410" s="56">
        <f t="shared" si="2915"/>
        <v>0.0005964437966</v>
      </c>
      <c r="BM410" s="56">
        <f t="shared" si="2915"/>
        <v>1.997601873</v>
      </c>
      <c r="BN410" s="56">
        <f t="shared" si="2915"/>
        <v>0.0006270817936</v>
      </c>
      <c r="BO410" s="56">
        <f t="shared" si="49"/>
        <v>0</v>
      </c>
      <c r="BP410" s="56">
        <f t="shared" si="50"/>
        <v>2.004468477</v>
      </c>
      <c r="BQ410" s="56">
        <f t="shared" ref="BQ410:BS410" si="2916">AU410</f>
        <v>0.3143984303</v>
      </c>
      <c r="BR410" s="56">
        <f t="shared" si="2916"/>
        <v>0.5675427233</v>
      </c>
      <c r="BS410" s="56">
        <f t="shared" si="2916"/>
        <v>0.1087718196</v>
      </c>
      <c r="BT410" s="56">
        <f t="shared" si="52"/>
        <v>8</v>
      </c>
      <c r="BU410" s="50">
        <f t="shared" ref="BU410:BX410" si="2917">AZ410</f>
        <v>6.011986303</v>
      </c>
      <c r="BV410" s="50">
        <f t="shared" si="2917"/>
        <v>0.001192887593</v>
      </c>
      <c r="BW410" s="50">
        <f t="shared" si="2917"/>
        <v>2.996402809</v>
      </c>
      <c r="BX410" s="50">
        <f t="shared" si="2917"/>
        <v>0.0009406226904</v>
      </c>
      <c r="BY410" s="50">
        <f t="shared" si="54"/>
        <v>0</v>
      </c>
      <c r="BZ410" s="50">
        <f t="shared" si="55"/>
        <v>2.004468477</v>
      </c>
      <c r="CA410" s="50">
        <f t="shared" ref="CA410:CC410" si="2918">BF410</f>
        <v>0.3143984303</v>
      </c>
      <c r="CB410" s="50">
        <f t="shared" si="2918"/>
        <v>0.5675427233</v>
      </c>
      <c r="CC410" s="50">
        <f t="shared" si="2918"/>
        <v>0.1087718196</v>
      </c>
      <c r="CD410" s="50">
        <f t="shared" si="57"/>
        <v>12.00570407</v>
      </c>
      <c r="CE410" s="57">
        <f t="shared" si="58"/>
        <v>37.9</v>
      </c>
      <c r="CF410" s="57">
        <f t="shared" si="59"/>
        <v>0.01</v>
      </c>
      <c r="CG410" s="57">
        <f t="shared" si="60"/>
        <v>21.37</v>
      </c>
      <c r="CH410" s="57">
        <f t="shared" si="61"/>
        <v>0.01</v>
      </c>
      <c r="CI410" s="58">
        <f t="shared" si="62"/>
        <v>0</v>
      </c>
      <c r="CJ410" s="58">
        <f t="shared" si="63"/>
        <v>30.22</v>
      </c>
      <c r="CK410" s="57">
        <f t="shared" si="64"/>
        <v>4.68</v>
      </c>
      <c r="CL410" s="57">
        <f t="shared" si="65"/>
        <v>4.8</v>
      </c>
      <c r="CM410" s="57">
        <f t="shared" si="66"/>
        <v>1.28</v>
      </c>
      <c r="CN410" s="57">
        <f t="shared" si="67"/>
        <v>100.27</v>
      </c>
      <c r="CO410" s="59">
        <f t="shared" si="68"/>
        <v>0.1894852558</v>
      </c>
      <c r="CP410" s="59">
        <f t="shared" si="69"/>
        <v>0.6692310668</v>
      </c>
      <c r="CQ410" s="59">
        <f t="shared" si="70"/>
        <v>0.1049680747</v>
      </c>
      <c r="CR410" s="59">
        <f t="shared" si="71"/>
        <v>0.03631560273</v>
      </c>
      <c r="CS410" s="60">
        <f t="shared" si="72"/>
        <v>18.94852558</v>
      </c>
      <c r="CT410" s="60">
        <f t="shared" si="73"/>
        <v>3.631560273</v>
      </c>
      <c r="CU410" s="60">
        <f t="shared" si="74"/>
        <v>77.41991415</v>
      </c>
      <c r="CV410" s="61">
        <f t="shared" si="75"/>
        <v>0.1310582306</v>
      </c>
      <c r="CW410" s="61">
        <f t="shared" si="76"/>
        <v>0.1640942315</v>
      </c>
      <c r="CX410" s="62"/>
    </row>
    <row r="411" ht="15.75" customHeight="1">
      <c r="A411" s="17" t="s">
        <v>53</v>
      </c>
      <c r="B411" s="17" t="s">
        <v>396</v>
      </c>
      <c r="C411" s="17" t="s">
        <v>397</v>
      </c>
      <c r="D411" s="83"/>
      <c r="E411" s="1" t="s">
        <v>398</v>
      </c>
      <c r="F411" s="2">
        <v>78.0</v>
      </c>
      <c r="G411" s="3" t="s">
        <v>476</v>
      </c>
      <c r="H411" s="48">
        <v>37.49</v>
      </c>
      <c r="I411" s="49">
        <v>2.78</v>
      </c>
      <c r="J411" s="49">
        <v>21.31</v>
      </c>
      <c r="K411" s="49">
        <v>1.02</v>
      </c>
      <c r="L411" s="49">
        <v>0.03</v>
      </c>
      <c r="M411" s="49">
        <v>0.04</v>
      </c>
      <c r="N411" s="49">
        <v>8.08</v>
      </c>
      <c r="O411" s="49">
        <v>29.55</v>
      </c>
      <c r="P411" s="49"/>
      <c r="Q411" s="50">
        <f t="shared" si="8"/>
        <v>100.3</v>
      </c>
      <c r="R411" s="51">
        <f t="shared" si="9"/>
        <v>12</v>
      </c>
      <c r="S411" s="52">
        <f t="shared" si="10"/>
        <v>0.6239566742</v>
      </c>
      <c r="T411" s="52">
        <f t="shared" si="11"/>
        <v>0.0003754749758</v>
      </c>
      <c r="U411" s="52">
        <f t="shared" si="12"/>
        <v>0.418001732</v>
      </c>
      <c r="V411" s="52">
        <f t="shared" si="13"/>
        <v>0.0005263497252</v>
      </c>
      <c r="W411" s="52">
        <f t="shared" si="14"/>
        <v>0</v>
      </c>
      <c r="X411" s="52">
        <f t="shared" si="15"/>
        <v>0.4112940941</v>
      </c>
      <c r="Y411" s="52">
        <f t="shared" si="16"/>
        <v>0.1139032443</v>
      </c>
      <c r="Z411" s="52">
        <f t="shared" si="17"/>
        <v>0.06897509949</v>
      </c>
      <c r="AA411" s="52">
        <f t="shared" si="18"/>
        <v>0.01818849702</v>
      </c>
      <c r="AB411" s="52">
        <f t="shared" si="19"/>
        <v>1.655221166</v>
      </c>
      <c r="AC411" s="53">
        <f t="shared" si="20"/>
        <v>4.977634712</v>
      </c>
      <c r="AD411" s="54">
        <f t="shared" si="21"/>
        <v>1.247913348</v>
      </c>
      <c r="AE411" s="54">
        <f t="shared" si="22"/>
        <v>0.0007509499517</v>
      </c>
      <c r="AF411" s="54">
        <f t="shared" si="23"/>
        <v>0.627002598</v>
      </c>
      <c r="AG411" s="54">
        <f t="shared" si="24"/>
        <v>0.0007895245878</v>
      </c>
      <c r="AH411" s="54">
        <f t="shared" si="25"/>
        <v>0</v>
      </c>
      <c r="AI411" s="54">
        <f t="shared" si="26"/>
        <v>0.4112940941</v>
      </c>
      <c r="AJ411" s="54">
        <f t="shared" si="27"/>
        <v>0.1139032443</v>
      </c>
      <c r="AK411" s="54">
        <f t="shared" si="28"/>
        <v>0.06897509949</v>
      </c>
      <c r="AL411" s="54">
        <f t="shared" si="29"/>
        <v>0.01818849702</v>
      </c>
      <c r="AM411" s="54">
        <f t="shared" si="30"/>
        <v>2.488817356</v>
      </c>
      <c r="AN411" s="54">
        <f t="shared" si="31"/>
        <v>-4.977634712</v>
      </c>
      <c r="AO411" s="55">
        <f t="shared" si="32"/>
        <v>3.015701767</v>
      </c>
      <c r="AP411" s="55">
        <f t="shared" si="33"/>
        <v>0.001814742265</v>
      </c>
      <c r="AQ411" s="55">
        <f t="shared" si="34"/>
        <v>2.020282199</v>
      </c>
      <c r="AR411" s="55">
        <f t="shared" si="35"/>
        <v>0.002543948741</v>
      </c>
      <c r="AS411" s="55">
        <f t="shared" si="36"/>
        <v>0</v>
      </c>
      <c r="AT411" s="55">
        <f t="shared" si="37"/>
        <v>1.987862903</v>
      </c>
      <c r="AU411" s="55">
        <f t="shared" si="38"/>
        <v>0.5505161322</v>
      </c>
      <c r="AV411" s="55">
        <f t="shared" si="39"/>
        <v>0.3333698284</v>
      </c>
      <c r="AW411" s="55">
        <f t="shared" si="40"/>
        <v>0.08790847966</v>
      </c>
      <c r="AX411" s="55">
        <f t="shared" si="41"/>
        <v>8</v>
      </c>
      <c r="AY411" s="55">
        <f t="shared" si="42"/>
        <v>24.05785917</v>
      </c>
      <c r="AZ411" s="54">
        <f t="shared" ref="AZ411:BA411" si="2919">AO411*2</f>
        <v>6.031403533</v>
      </c>
      <c r="BA411" s="54">
        <f t="shared" si="2919"/>
        <v>0.003629484529</v>
      </c>
      <c r="BB411" s="54">
        <f t="shared" ref="BB411:BD411" si="2920">AQ411*(3/2)</f>
        <v>3.030423298</v>
      </c>
      <c r="BC411" s="54">
        <f t="shared" si="2920"/>
        <v>0.003815923112</v>
      </c>
      <c r="BD411" s="54">
        <f t="shared" si="2920"/>
        <v>0</v>
      </c>
      <c r="BE411" s="54">
        <f t="shared" ref="BE411:BH411" si="2921">AT411</f>
        <v>1.987862903</v>
      </c>
      <c r="BF411" s="54">
        <f t="shared" si="2921"/>
        <v>0.5505161322</v>
      </c>
      <c r="BG411" s="54">
        <f t="shared" si="2921"/>
        <v>0.3333698284</v>
      </c>
      <c r="BH411" s="54">
        <f t="shared" si="2921"/>
        <v>0.08790847966</v>
      </c>
      <c r="BI411" s="54">
        <f t="shared" si="46"/>
        <v>12.02892958</v>
      </c>
      <c r="BJ411" s="54">
        <f t="shared" si="47"/>
        <v>-24.05785917</v>
      </c>
      <c r="BK411" s="56">
        <f t="shared" ref="BK411:BN411" si="2922">AO411</f>
        <v>3.015701767</v>
      </c>
      <c r="BL411" s="56">
        <f t="shared" si="2922"/>
        <v>0.001814742265</v>
      </c>
      <c r="BM411" s="56">
        <f t="shared" si="2922"/>
        <v>2.020282199</v>
      </c>
      <c r="BN411" s="56">
        <f t="shared" si="2922"/>
        <v>0.002543948741</v>
      </c>
      <c r="BO411" s="56">
        <f t="shared" si="49"/>
        <v>0</v>
      </c>
      <c r="BP411" s="56">
        <f t="shared" si="50"/>
        <v>1.987862903</v>
      </c>
      <c r="BQ411" s="56">
        <f t="shared" ref="BQ411:BS411" si="2923">AU411</f>
        <v>0.5505161322</v>
      </c>
      <c r="BR411" s="56">
        <f t="shared" si="2923"/>
        <v>0.3333698284</v>
      </c>
      <c r="BS411" s="56">
        <f t="shared" si="2923"/>
        <v>0.08790847966</v>
      </c>
      <c r="BT411" s="56">
        <f t="shared" si="52"/>
        <v>8</v>
      </c>
      <c r="BU411" s="50">
        <f t="shared" ref="BU411:BX411" si="2924">AZ411</f>
        <v>6.031403533</v>
      </c>
      <c r="BV411" s="50">
        <f t="shared" si="2924"/>
        <v>0.003629484529</v>
      </c>
      <c r="BW411" s="50">
        <f t="shared" si="2924"/>
        <v>3.030423298</v>
      </c>
      <c r="BX411" s="50">
        <f t="shared" si="2924"/>
        <v>0.003815923112</v>
      </c>
      <c r="BY411" s="50">
        <f t="shared" si="54"/>
        <v>0</v>
      </c>
      <c r="BZ411" s="50">
        <f t="shared" si="55"/>
        <v>1.987862903</v>
      </c>
      <c r="CA411" s="50">
        <f t="shared" ref="CA411:CC411" si="2925">BF411</f>
        <v>0.5505161322</v>
      </c>
      <c r="CB411" s="50">
        <f t="shared" si="2925"/>
        <v>0.3333698284</v>
      </c>
      <c r="CC411" s="50">
        <f t="shared" si="2925"/>
        <v>0.08790847966</v>
      </c>
      <c r="CD411" s="50">
        <f t="shared" si="57"/>
        <v>12.02892958</v>
      </c>
      <c r="CE411" s="57">
        <f t="shared" si="58"/>
        <v>37.49</v>
      </c>
      <c r="CF411" s="57">
        <f t="shared" si="59"/>
        <v>0.03</v>
      </c>
      <c r="CG411" s="57">
        <f t="shared" si="60"/>
        <v>21.31</v>
      </c>
      <c r="CH411" s="57">
        <f t="shared" si="61"/>
        <v>0.04</v>
      </c>
      <c r="CI411" s="58">
        <f t="shared" si="62"/>
        <v>0</v>
      </c>
      <c r="CJ411" s="58">
        <f t="shared" si="63"/>
        <v>29.55</v>
      </c>
      <c r="CK411" s="57">
        <f t="shared" si="64"/>
        <v>8.08</v>
      </c>
      <c r="CL411" s="57">
        <f t="shared" si="65"/>
        <v>2.78</v>
      </c>
      <c r="CM411" s="57">
        <f t="shared" si="66"/>
        <v>1.02</v>
      </c>
      <c r="CN411" s="57">
        <f t="shared" si="67"/>
        <v>100.3</v>
      </c>
      <c r="CO411" s="59">
        <f t="shared" si="68"/>
        <v>0.1126379812</v>
      </c>
      <c r="CP411" s="59">
        <f t="shared" si="69"/>
        <v>0.6716530573</v>
      </c>
      <c r="CQ411" s="59">
        <f t="shared" si="70"/>
        <v>0.1860067124</v>
      </c>
      <c r="CR411" s="59">
        <f t="shared" si="71"/>
        <v>0.0297022491</v>
      </c>
      <c r="CS411" s="60">
        <f t="shared" si="72"/>
        <v>11.26379812</v>
      </c>
      <c r="CT411" s="60">
        <f t="shared" si="73"/>
        <v>2.97022491</v>
      </c>
      <c r="CU411" s="60">
        <f t="shared" si="74"/>
        <v>85.76597697</v>
      </c>
      <c r="CV411" s="61">
        <f t="shared" si="75"/>
        <v>0.08602123972</v>
      </c>
      <c r="CW411" s="61">
        <f t="shared" si="76"/>
        <v>0.09754449175</v>
      </c>
      <c r="CX411" s="62"/>
    </row>
    <row r="412" ht="15.75" customHeight="1">
      <c r="A412" s="17" t="s">
        <v>53</v>
      </c>
      <c r="B412" s="17" t="s">
        <v>396</v>
      </c>
      <c r="C412" s="17" t="s">
        <v>397</v>
      </c>
      <c r="D412" s="83"/>
      <c r="E412" s="1" t="s">
        <v>398</v>
      </c>
      <c r="F412" s="2">
        <v>79.0</v>
      </c>
      <c r="G412" s="3" t="s">
        <v>477</v>
      </c>
      <c r="H412" s="48">
        <v>37.91</v>
      </c>
      <c r="I412" s="49">
        <v>4.13</v>
      </c>
      <c r="J412" s="49">
        <v>21.21</v>
      </c>
      <c r="K412" s="49">
        <v>2.53</v>
      </c>
      <c r="L412" s="49">
        <v>0.01</v>
      </c>
      <c r="M412" s="49">
        <v>0.0</v>
      </c>
      <c r="N412" s="49">
        <v>1.34</v>
      </c>
      <c r="O412" s="49">
        <v>32.7</v>
      </c>
      <c r="P412" s="49"/>
      <c r="Q412" s="50">
        <f t="shared" si="8"/>
        <v>99.83</v>
      </c>
      <c r="R412" s="51">
        <f t="shared" si="9"/>
        <v>12</v>
      </c>
      <c r="S412" s="52">
        <f t="shared" si="10"/>
        <v>0.630946853</v>
      </c>
      <c r="T412" s="52">
        <f t="shared" si="11"/>
        <v>0.0001251583253</v>
      </c>
      <c r="U412" s="52">
        <f t="shared" si="12"/>
        <v>0.4160402035</v>
      </c>
      <c r="V412" s="52">
        <f t="shared" si="13"/>
        <v>0</v>
      </c>
      <c r="W412" s="52">
        <f t="shared" si="14"/>
        <v>0</v>
      </c>
      <c r="X412" s="52">
        <f t="shared" si="15"/>
        <v>0.4551376269</v>
      </c>
      <c r="Y412" s="52">
        <f t="shared" si="16"/>
        <v>0.01888989447</v>
      </c>
      <c r="Z412" s="52">
        <f t="shared" si="17"/>
        <v>0.1024702018</v>
      </c>
      <c r="AA412" s="52">
        <f t="shared" si="18"/>
        <v>0.04511460536</v>
      </c>
      <c r="AB412" s="52">
        <f t="shared" si="19"/>
        <v>1.668724543</v>
      </c>
      <c r="AC412" s="53">
        <f t="shared" si="20"/>
        <v>5.015633313</v>
      </c>
      <c r="AD412" s="54">
        <f t="shared" si="21"/>
        <v>1.261893706</v>
      </c>
      <c r="AE412" s="54">
        <f t="shared" si="22"/>
        <v>0.0002503166506</v>
      </c>
      <c r="AF412" s="54">
        <f t="shared" si="23"/>
        <v>0.6240603052</v>
      </c>
      <c r="AG412" s="54">
        <f t="shared" si="24"/>
        <v>0</v>
      </c>
      <c r="AH412" s="54">
        <f t="shared" si="25"/>
        <v>0</v>
      </c>
      <c r="AI412" s="54">
        <f t="shared" si="26"/>
        <v>0.4551376269</v>
      </c>
      <c r="AJ412" s="54">
        <f t="shared" si="27"/>
        <v>0.01888989447</v>
      </c>
      <c r="AK412" s="54">
        <f t="shared" si="28"/>
        <v>0.1024702018</v>
      </c>
      <c r="AL412" s="54">
        <f t="shared" si="29"/>
        <v>0.04511460536</v>
      </c>
      <c r="AM412" s="54">
        <f t="shared" si="30"/>
        <v>2.507816656</v>
      </c>
      <c r="AN412" s="54">
        <f t="shared" si="31"/>
        <v>-5.015633313</v>
      </c>
      <c r="AO412" s="55">
        <f t="shared" si="32"/>
        <v>3.024810083</v>
      </c>
      <c r="AP412" s="55">
        <f t="shared" si="33"/>
        <v>0.0006000191022</v>
      </c>
      <c r="AQ412" s="55">
        <f t="shared" si="34"/>
        <v>1.994530278</v>
      </c>
      <c r="AR412" s="55">
        <f t="shared" si="35"/>
        <v>0</v>
      </c>
      <c r="AS412" s="55">
        <f t="shared" si="36"/>
        <v>0</v>
      </c>
      <c r="AT412" s="55">
        <f t="shared" si="37"/>
        <v>2.181966479</v>
      </c>
      <c r="AU412" s="55">
        <f t="shared" si="38"/>
        <v>0.09055967707</v>
      </c>
      <c r="AV412" s="55">
        <f t="shared" si="39"/>
        <v>0.4912504088</v>
      </c>
      <c r="AW412" s="55">
        <f t="shared" si="40"/>
        <v>0.2162830554</v>
      </c>
      <c r="AX412" s="55">
        <f t="shared" si="41"/>
        <v>8</v>
      </c>
      <c r="AY412" s="55">
        <f t="shared" si="42"/>
        <v>24.04535048</v>
      </c>
      <c r="AZ412" s="54">
        <f t="shared" ref="AZ412:BA412" si="2926">AO412*2</f>
        <v>6.049620165</v>
      </c>
      <c r="BA412" s="54">
        <f t="shared" si="2926"/>
        <v>0.001200038204</v>
      </c>
      <c r="BB412" s="54">
        <f t="shared" ref="BB412:BD412" si="2927">AQ412*(3/2)</f>
        <v>2.991795417</v>
      </c>
      <c r="BC412" s="54">
        <f t="shared" si="2927"/>
        <v>0</v>
      </c>
      <c r="BD412" s="54">
        <f t="shared" si="2927"/>
        <v>0</v>
      </c>
      <c r="BE412" s="54">
        <f t="shared" ref="BE412:BH412" si="2928">AT412</f>
        <v>2.181966479</v>
      </c>
      <c r="BF412" s="54">
        <f t="shared" si="2928"/>
        <v>0.09055967707</v>
      </c>
      <c r="BG412" s="54">
        <f t="shared" si="2928"/>
        <v>0.4912504088</v>
      </c>
      <c r="BH412" s="54">
        <f t="shared" si="2928"/>
        <v>0.2162830554</v>
      </c>
      <c r="BI412" s="54">
        <f t="shared" si="46"/>
        <v>12.02267524</v>
      </c>
      <c r="BJ412" s="54">
        <f t="shared" si="47"/>
        <v>-24.04535048</v>
      </c>
      <c r="BK412" s="56">
        <f t="shared" ref="BK412:BN412" si="2929">AO412</f>
        <v>3.024810083</v>
      </c>
      <c r="BL412" s="56">
        <f t="shared" si="2929"/>
        <v>0.0006000191022</v>
      </c>
      <c r="BM412" s="56">
        <f t="shared" si="2929"/>
        <v>1.994530278</v>
      </c>
      <c r="BN412" s="56">
        <f t="shared" si="2929"/>
        <v>0</v>
      </c>
      <c r="BO412" s="56">
        <f t="shared" si="49"/>
        <v>0</v>
      </c>
      <c r="BP412" s="56">
        <f t="shared" si="50"/>
        <v>2.181966479</v>
      </c>
      <c r="BQ412" s="56">
        <f t="shared" ref="BQ412:BS412" si="2930">AU412</f>
        <v>0.09055967707</v>
      </c>
      <c r="BR412" s="56">
        <f t="shared" si="2930"/>
        <v>0.4912504088</v>
      </c>
      <c r="BS412" s="56">
        <f t="shared" si="2930"/>
        <v>0.2162830554</v>
      </c>
      <c r="BT412" s="56">
        <f t="shared" si="52"/>
        <v>8</v>
      </c>
      <c r="BU412" s="50">
        <f t="shared" ref="BU412:BX412" si="2931">AZ412</f>
        <v>6.049620165</v>
      </c>
      <c r="BV412" s="50">
        <f t="shared" si="2931"/>
        <v>0.001200038204</v>
      </c>
      <c r="BW412" s="50">
        <f t="shared" si="2931"/>
        <v>2.991795417</v>
      </c>
      <c r="BX412" s="50">
        <f t="shared" si="2931"/>
        <v>0</v>
      </c>
      <c r="BY412" s="50">
        <f t="shared" si="54"/>
        <v>0</v>
      </c>
      <c r="BZ412" s="50">
        <f t="shared" si="55"/>
        <v>2.181966479</v>
      </c>
      <c r="CA412" s="50">
        <f t="shared" ref="CA412:CC412" si="2932">BF412</f>
        <v>0.09055967707</v>
      </c>
      <c r="CB412" s="50">
        <f t="shared" si="2932"/>
        <v>0.4912504088</v>
      </c>
      <c r="CC412" s="50">
        <f t="shared" si="2932"/>
        <v>0.2162830554</v>
      </c>
      <c r="CD412" s="50">
        <f t="shared" si="57"/>
        <v>12.02267524</v>
      </c>
      <c r="CE412" s="57">
        <f t="shared" si="58"/>
        <v>37.91</v>
      </c>
      <c r="CF412" s="57">
        <f t="shared" si="59"/>
        <v>0.01</v>
      </c>
      <c r="CG412" s="57">
        <f t="shared" si="60"/>
        <v>21.21</v>
      </c>
      <c r="CH412" s="57">
        <f t="shared" si="61"/>
        <v>0</v>
      </c>
      <c r="CI412" s="58">
        <f t="shared" si="62"/>
        <v>0</v>
      </c>
      <c r="CJ412" s="58">
        <f t="shared" si="63"/>
        <v>32.7</v>
      </c>
      <c r="CK412" s="57">
        <f t="shared" si="64"/>
        <v>1.34</v>
      </c>
      <c r="CL412" s="57">
        <f t="shared" si="65"/>
        <v>4.13</v>
      </c>
      <c r="CM412" s="57">
        <f t="shared" si="66"/>
        <v>2.53</v>
      </c>
      <c r="CN412" s="57">
        <f t="shared" si="67"/>
        <v>99.83</v>
      </c>
      <c r="CO412" s="59">
        <f t="shared" si="68"/>
        <v>0.1648458325</v>
      </c>
      <c r="CP412" s="59">
        <f t="shared" si="69"/>
        <v>0.7321888676</v>
      </c>
      <c r="CQ412" s="59">
        <f t="shared" si="70"/>
        <v>0.03038854541</v>
      </c>
      <c r="CR412" s="59">
        <f t="shared" si="71"/>
        <v>0.0725767545</v>
      </c>
      <c r="CS412" s="60">
        <f t="shared" si="72"/>
        <v>16.48458325</v>
      </c>
      <c r="CT412" s="60">
        <f t="shared" si="73"/>
        <v>7.25767545</v>
      </c>
      <c r="CU412" s="60">
        <f t="shared" si="74"/>
        <v>76.2577413</v>
      </c>
      <c r="CV412" s="61">
        <f t="shared" si="75"/>
        <v>0.1549996707</v>
      </c>
      <c r="CW412" s="61">
        <f t="shared" si="76"/>
        <v>0.1427564909</v>
      </c>
      <c r="CX412" s="62"/>
    </row>
    <row r="413" ht="15.75" customHeight="1">
      <c r="A413" s="17" t="s">
        <v>53</v>
      </c>
      <c r="B413" s="17" t="s">
        <v>396</v>
      </c>
      <c r="C413" s="17" t="s">
        <v>397</v>
      </c>
      <c r="D413" s="83"/>
      <c r="E413" s="1" t="s">
        <v>398</v>
      </c>
      <c r="F413" s="2">
        <v>80.0</v>
      </c>
      <c r="G413" s="3" t="s">
        <v>478</v>
      </c>
      <c r="H413" s="48">
        <v>37.48</v>
      </c>
      <c r="I413" s="49">
        <v>4.34</v>
      </c>
      <c r="J413" s="49">
        <v>21.38</v>
      </c>
      <c r="K413" s="49">
        <v>0.83</v>
      </c>
      <c r="L413" s="49">
        <v>0.02</v>
      </c>
      <c r="M413" s="49">
        <v>0.05</v>
      </c>
      <c r="N413" s="49">
        <v>5.16</v>
      </c>
      <c r="O413" s="49">
        <v>31.07</v>
      </c>
      <c r="P413" s="49"/>
      <c r="Q413" s="50">
        <f t="shared" si="8"/>
        <v>100.33</v>
      </c>
      <c r="R413" s="51">
        <f t="shared" si="9"/>
        <v>12</v>
      </c>
      <c r="S413" s="52">
        <f t="shared" si="10"/>
        <v>0.6237902414</v>
      </c>
      <c r="T413" s="52">
        <f t="shared" si="11"/>
        <v>0.0002503166506</v>
      </c>
      <c r="U413" s="52">
        <f t="shared" si="12"/>
        <v>0.419374802</v>
      </c>
      <c r="V413" s="52">
        <f t="shared" si="13"/>
        <v>0.0006579371565</v>
      </c>
      <c r="W413" s="52">
        <f t="shared" si="14"/>
        <v>0</v>
      </c>
      <c r="X413" s="52">
        <f t="shared" si="15"/>
        <v>0.4324503385</v>
      </c>
      <c r="Y413" s="52">
        <f t="shared" si="16"/>
        <v>0.07274019065</v>
      </c>
      <c r="Z413" s="52">
        <f t="shared" si="17"/>
        <v>0.107680551</v>
      </c>
      <c r="AA413" s="52">
        <f t="shared" si="18"/>
        <v>0.01480044366</v>
      </c>
      <c r="AB413" s="52">
        <f t="shared" si="19"/>
        <v>1.671744821</v>
      </c>
      <c r="AC413" s="53">
        <f t="shared" si="20"/>
        <v>5.011603497</v>
      </c>
      <c r="AD413" s="54">
        <f t="shared" si="21"/>
        <v>1.247580483</v>
      </c>
      <c r="AE413" s="54">
        <f t="shared" si="22"/>
        <v>0.0005006333011</v>
      </c>
      <c r="AF413" s="54">
        <f t="shared" si="23"/>
        <v>0.629062203</v>
      </c>
      <c r="AG413" s="54">
        <f t="shared" si="24"/>
        <v>0.0009869057347</v>
      </c>
      <c r="AH413" s="54">
        <f t="shared" si="25"/>
        <v>0</v>
      </c>
      <c r="AI413" s="54">
        <f t="shared" si="26"/>
        <v>0.4324503385</v>
      </c>
      <c r="AJ413" s="54">
        <f t="shared" si="27"/>
        <v>0.07274019065</v>
      </c>
      <c r="AK413" s="54">
        <f t="shared" si="28"/>
        <v>0.107680551</v>
      </c>
      <c r="AL413" s="54">
        <f t="shared" si="29"/>
        <v>0.01480044366</v>
      </c>
      <c r="AM413" s="54">
        <f t="shared" si="30"/>
        <v>2.505801749</v>
      </c>
      <c r="AN413" s="54">
        <f t="shared" si="31"/>
        <v>-5.011603497</v>
      </c>
      <c r="AO413" s="55">
        <f t="shared" si="32"/>
        <v>2.985097886</v>
      </c>
      <c r="AP413" s="55">
        <f t="shared" si="33"/>
        <v>0.001197870141</v>
      </c>
      <c r="AQ413" s="55">
        <f t="shared" si="34"/>
        <v>2.006884289</v>
      </c>
      <c r="AR413" s="55">
        <f t="shared" si="35"/>
        <v>0.003148505194</v>
      </c>
      <c r="AS413" s="55">
        <f t="shared" si="36"/>
        <v>0</v>
      </c>
      <c r="AT413" s="55">
        <f t="shared" si="37"/>
        <v>2.069456214</v>
      </c>
      <c r="AU413" s="55">
        <f t="shared" si="38"/>
        <v>0.3480923152</v>
      </c>
      <c r="AV413" s="55">
        <f t="shared" si="39"/>
        <v>0.5152965915</v>
      </c>
      <c r="AW413" s="55">
        <f t="shared" si="40"/>
        <v>0.07082632933</v>
      </c>
      <c r="AX413" s="55">
        <f t="shared" si="41"/>
        <v>8</v>
      </c>
      <c r="AY413" s="55">
        <f t="shared" si="42"/>
        <v>23.98262431</v>
      </c>
      <c r="AZ413" s="54">
        <f t="shared" ref="AZ413:BA413" si="2933">AO413*2</f>
        <v>5.970195772</v>
      </c>
      <c r="BA413" s="54">
        <f t="shared" si="2933"/>
        <v>0.002395740282</v>
      </c>
      <c r="BB413" s="54">
        <f t="shared" ref="BB413:BD413" si="2934">AQ413*(3/2)</f>
        <v>3.010326433</v>
      </c>
      <c r="BC413" s="54">
        <f t="shared" si="2934"/>
        <v>0.004722757791</v>
      </c>
      <c r="BD413" s="54">
        <f t="shared" si="2934"/>
        <v>0</v>
      </c>
      <c r="BE413" s="54">
        <f t="shared" ref="BE413:BH413" si="2935">AT413</f>
        <v>2.069456214</v>
      </c>
      <c r="BF413" s="54">
        <f t="shared" si="2935"/>
        <v>0.3480923152</v>
      </c>
      <c r="BG413" s="54">
        <f t="shared" si="2935"/>
        <v>0.5152965915</v>
      </c>
      <c r="BH413" s="54">
        <f t="shared" si="2935"/>
        <v>0.07082632933</v>
      </c>
      <c r="BI413" s="54">
        <f t="shared" si="46"/>
        <v>11.99131215</v>
      </c>
      <c r="BJ413" s="54">
        <f t="shared" si="47"/>
        <v>-23.98262431</v>
      </c>
      <c r="BK413" s="56">
        <f t="shared" ref="BK413:BN413" si="2936">AO413</f>
        <v>2.985097886</v>
      </c>
      <c r="BL413" s="56">
        <f t="shared" si="2936"/>
        <v>0.001197870141</v>
      </c>
      <c r="BM413" s="56">
        <f t="shared" si="2936"/>
        <v>2.006884289</v>
      </c>
      <c r="BN413" s="56">
        <f t="shared" si="2936"/>
        <v>0.003148505194</v>
      </c>
      <c r="BO413" s="56">
        <f t="shared" si="49"/>
        <v>0.01737569388</v>
      </c>
      <c r="BP413" s="56">
        <f t="shared" si="50"/>
        <v>2.05208052</v>
      </c>
      <c r="BQ413" s="56">
        <f t="shared" ref="BQ413:BS413" si="2937">AU413</f>
        <v>0.3480923152</v>
      </c>
      <c r="BR413" s="56">
        <f t="shared" si="2937"/>
        <v>0.5152965915</v>
      </c>
      <c r="BS413" s="56">
        <f t="shared" si="2937"/>
        <v>0.07082632933</v>
      </c>
      <c r="BT413" s="56">
        <f t="shared" si="52"/>
        <v>8</v>
      </c>
      <c r="BU413" s="50">
        <f t="shared" ref="BU413:BX413" si="2938">AZ413</f>
        <v>5.970195772</v>
      </c>
      <c r="BV413" s="50">
        <f t="shared" si="2938"/>
        <v>0.002395740282</v>
      </c>
      <c r="BW413" s="50">
        <f t="shared" si="2938"/>
        <v>3.010326433</v>
      </c>
      <c r="BX413" s="50">
        <f t="shared" si="2938"/>
        <v>0.004722757791</v>
      </c>
      <c r="BY413" s="50">
        <f t="shared" si="54"/>
        <v>0.02606354082</v>
      </c>
      <c r="BZ413" s="50">
        <f t="shared" si="55"/>
        <v>2.05208052</v>
      </c>
      <c r="CA413" s="50">
        <f t="shared" ref="CA413:CC413" si="2939">BF413</f>
        <v>0.3480923152</v>
      </c>
      <c r="CB413" s="50">
        <f t="shared" si="2939"/>
        <v>0.5152965915</v>
      </c>
      <c r="CC413" s="50">
        <f t="shared" si="2939"/>
        <v>0.07082632933</v>
      </c>
      <c r="CD413" s="50">
        <f t="shared" si="57"/>
        <v>12</v>
      </c>
      <c r="CE413" s="57">
        <f t="shared" si="58"/>
        <v>37.48</v>
      </c>
      <c r="CF413" s="57">
        <f t="shared" si="59"/>
        <v>0.02</v>
      </c>
      <c r="CG413" s="57">
        <f t="shared" si="60"/>
        <v>21.38</v>
      </c>
      <c r="CH413" s="57">
        <f t="shared" si="61"/>
        <v>0.05</v>
      </c>
      <c r="CI413" s="58">
        <f t="shared" si="62"/>
        <v>0.2899184569</v>
      </c>
      <c r="CJ413" s="58">
        <f t="shared" si="63"/>
        <v>30.80912818</v>
      </c>
      <c r="CK413" s="57">
        <f t="shared" si="64"/>
        <v>5.16</v>
      </c>
      <c r="CL413" s="57">
        <f t="shared" si="65"/>
        <v>4.34</v>
      </c>
      <c r="CM413" s="57">
        <f t="shared" si="66"/>
        <v>0.83</v>
      </c>
      <c r="CN413" s="57">
        <f t="shared" si="67"/>
        <v>100.3590466</v>
      </c>
      <c r="CO413" s="59">
        <f t="shared" si="68"/>
        <v>0.1725537701</v>
      </c>
      <c r="CP413" s="59">
        <f t="shared" si="69"/>
        <v>0.6871658696</v>
      </c>
      <c r="CQ413" s="59">
        <f t="shared" si="70"/>
        <v>0.1165632421</v>
      </c>
      <c r="CR413" s="59">
        <f t="shared" si="71"/>
        <v>0.02371711817</v>
      </c>
      <c r="CS413" s="60">
        <f t="shared" si="72"/>
        <v>17.25537701</v>
      </c>
      <c r="CT413" s="60">
        <f t="shared" si="73"/>
        <v>2.371711817</v>
      </c>
      <c r="CU413" s="60">
        <f t="shared" si="74"/>
        <v>80.37291117</v>
      </c>
      <c r="CV413" s="61">
        <f t="shared" si="75"/>
        <v>0.1099940032</v>
      </c>
      <c r="CW413" s="61">
        <f t="shared" si="76"/>
        <v>0.1494315649</v>
      </c>
      <c r="CX413" s="62"/>
    </row>
    <row r="414" ht="15.75" customHeight="1">
      <c r="A414" s="17" t="s">
        <v>53</v>
      </c>
      <c r="B414" s="17" t="s">
        <v>396</v>
      </c>
      <c r="C414" s="17" t="s">
        <v>397</v>
      </c>
      <c r="D414" s="83"/>
      <c r="E414" s="1" t="s">
        <v>398</v>
      </c>
      <c r="F414" s="2">
        <v>81.0</v>
      </c>
      <c r="G414" s="3" t="s">
        <v>479</v>
      </c>
      <c r="H414" s="48">
        <v>37.68</v>
      </c>
      <c r="I414" s="49">
        <v>3.08</v>
      </c>
      <c r="J414" s="49">
        <v>21.21</v>
      </c>
      <c r="K414" s="49">
        <v>3.86</v>
      </c>
      <c r="L414" s="49">
        <v>0.06</v>
      </c>
      <c r="M414" s="49">
        <v>0.0</v>
      </c>
      <c r="N414" s="49">
        <v>8.39</v>
      </c>
      <c r="O414" s="49">
        <v>25.89</v>
      </c>
      <c r="P414" s="49"/>
      <c r="Q414" s="50">
        <f t="shared" si="8"/>
        <v>100.17</v>
      </c>
      <c r="R414" s="51">
        <f t="shared" si="9"/>
        <v>12</v>
      </c>
      <c r="S414" s="52">
        <f t="shared" si="10"/>
        <v>0.6271188979</v>
      </c>
      <c r="T414" s="52">
        <f t="shared" si="11"/>
        <v>0.0007509499517</v>
      </c>
      <c r="U414" s="52">
        <f t="shared" si="12"/>
        <v>0.4160402035</v>
      </c>
      <c r="V414" s="52">
        <f t="shared" si="13"/>
        <v>0</v>
      </c>
      <c r="W414" s="52">
        <f t="shared" si="14"/>
        <v>0</v>
      </c>
      <c r="X414" s="52">
        <f t="shared" si="15"/>
        <v>0.3603520844</v>
      </c>
      <c r="Y414" s="52">
        <f t="shared" si="16"/>
        <v>0.1182732945</v>
      </c>
      <c r="Z414" s="52">
        <f t="shared" si="17"/>
        <v>0.07641845555</v>
      </c>
      <c r="AA414" s="52">
        <f t="shared" si="18"/>
        <v>0.06883097893</v>
      </c>
      <c r="AB414" s="52">
        <f t="shared" si="19"/>
        <v>1.667784865</v>
      </c>
      <c r="AC414" s="53">
        <f t="shared" si="20"/>
        <v>5.007349629</v>
      </c>
      <c r="AD414" s="54">
        <f t="shared" si="21"/>
        <v>1.254237796</v>
      </c>
      <c r="AE414" s="54">
        <f t="shared" si="22"/>
        <v>0.001501899903</v>
      </c>
      <c r="AF414" s="54">
        <f t="shared" si="23"/>
        <v>0.6240603052</v>
      </c>
      <c r="AG414" s="54">
        <f t="shared" si="24"/>
        <v>0</v>
      </c>
      <c r="AH414" s="54">
        <f t="shared" si="25"/>
        <v>0</v>
      </c>
      <c r="AI414" s="54">
        <f t="shared" si="26"/>
        <v>0.3603520844</v>
      </c>
      <c r="AJ414" s="54">
        <f t="shared" si="27"/>
        <v>0.1182732945</v>
      </c>
      <c r="AK414" s="54">
        <f t="shared" si="28"/>
        <v>0.07641845555</v>
      </c>
      <c r="AL414" s="54">
        <f t="shared" si="29"/>
        <v>0.06883097893</v>
      </c>
      <c r="AM414" s="54">
        <f t="shared" si="30"/>
        <v>2.503674814</v>
      </c>
      <c r="AN414" s="54">
        <f t="shared" si="31"/>
        <v>-5.007349629</v>
      </c>
      <c r="AO414" s="55">
        <f t="shared" si="32"/>
        <v>3.008152484</v>
      </c>
      <c r="AP414" s="55">
        <f t="shared" si="33"/>
        <v>0.003602143022</v>
      </c>
      <c r="AQ414" s="55">
        <f t="shared" si="34"/>
        <v>1.995654055</v>
      </c>
      <c r="AR414" s="55">
        <f t="shared" si="35"/>
        <v>0</v>
      </c>
      <c r="AS414" s="55">
        <f t="shared" si="36"/>
        <v>0</v>
      </c>
      <c r="AT414" s="55">
        <f t="shared" si="37"/>
        <v>1.728530302</v>
      </c>
      <c r="AU414" s="55">
        <f t="shared" si="38"/>
        <v>0.5673311803</v>
      </c>
      <c r="AV414" s="55">
        <f t="shared" si="39"/>
        <v>0.3665626529</v>
      </c>
      <c r="AW414" s="55">
        <f t="shared" si="40"/>
        <v>0.3301671835</v>
      </c>
      <c r="AX414" s="55">
        <f t="shared" si="41"/>
        <v>8</v>
      </c>
      <c r="AY414" s="55">
        <f t="shared" si="42"/>
        <v>24.01916331</v>
      </c>
      <c r="AZ414" s="54">
        <f t="shared" ref="AZ414:BA414" si="2940">AO414*2</f>
        <v>6.016304968</v>
      </c>
      <c r="BA414" s="54">
        <f t="shared" si="2940"/>
        <v>0.007204286045</v>
      </c>
      <c r="BB414" s="54">
        <f t="shared" ref="BB414:BD414" si="2941">AQ414*(3/2)</f>
        <v>2.993481082</v>
      </c>
      <c r="BC414" s="54">
        <f t="shared" si="2941"/>
        <v>0</v>
      </c>
      <c r="BD414" s="54">
        <f t="shared" si="2941"/>
        <v>0</v>
      </c>
      <c r="BE414" s="54">
        <f t="shared" ref="BE414:BH414" si="2942">AT414</f>
        <v>1.728530302</v>
      </c>
      <c r="BF414" s="54">
        <f t="shared" si="2942"/>
        <v>0.5673311803</v>
      </c>
      <c r="BG414" s="54">
        <f t="shared" si="2942"/>
        <v>0.3665626529</v>
      </c>
      <c r="BH414" s="54">
        <f t="shared" si="2942"/>
        <v>0.3301671835</v>
      </c>
      <c r="BI414" s="54">
        <f t="shared" si="46"/>
        <v>12.00958165</v>
      </c>
      <c r="BJ414" s="54">
        <f t="shared" si="47"/>
        <v>-24.01916331</v>
      </c>
      <c r="BK414" s="56">
        <f t="shared" ref="BK414:BN414" si="2943">AO414</f>
        <v>3.008152484</v>
      </c>
      <c r="BL414" s="56">
        <f t="shared" si="2943"/>
        <v>0.003602143022</v>
      </c>
      <c r="BM414" s="56">
        <f t="shared" si="2943"/>
        <v>1.995654055</v>
      </c>
      <c r="BN414" s="56">
        <f t="shared" si="2943"/>
        <v>0</v>
      </c>
      <c r="BO414" s="56">
        <f t="shared" si="49"/>
        <v>0</v>
      </c>
      <c r="BP414" s="56">
        <f t="shared" si="50"/>
        <v>1.728530302</v>
      </c>
      <c r="BQ414" s="56">
        <f t="shared" ref="BQ414:BS414" si="2944">AU414</f>
        <v>0.5673311803</v>
      </c>
      <c r="BR414" s="56">
        <f t="shared" si="2944"/>
        <v>0.3665626529</v>
      </c>
      <c r="BS414" s="56">
        <f t="shared" si="2944"/>
        <v>0.3301671835</v>
      </c>
      <c r="BT414" s="56">
        <f t="shared" si="52"/>
        <v>8</v>
      </c>
      <c r="BU414" s="50">
        <f t="shared" ref="BU414:BX414" si="2945">AZ414</f>
        <v>6.016304968</v>
      </c>
      <c r="BV414" s="50">
        <f t="shared" si="2945"/>
        <v>0.007204286045</v>
      </c>
      <c r="BW414" s="50">
        <f t="shared" si="2945"/>
        <v>2.993481082</v>
      </c>
      <c r="BX414" s="50">
        <f t="shared" si="2945"/>
        <v>0</v>
      </c>
      <c r="BY414" s="50">
        <f t="shared" si="54"/>
        <v>0</v>
      </c>
      <c r="BZ414" s="50">
        <f t="shared" si="55"/>
        <v>1.728530302</v>
      </c>
      <c r="CA414" s="50">
        <f t="shared" ref="CA414:CC414" si="2946">BF414</f>
        <v>0.5673311803</v>
      </c>
      <c r="CB414" s="50">
        <f t="shared" si="2946"/>
        <v>0.3665626529</v>
      </c>
      <c r="CC414" s="50">
        <f t="shared" si="2946"/>
        <v>0.3301671835</v>
      </c>
      <c r="CD414" s="50">
        <f t="shared" si="57"/>
        <v>12.00958165</v>
      </c>
      <c r="CE414" s="57">
        <f t="shared" si="58"/>
        <v>37.68</v>
      </c>
      <c r="CF414" s="57">
        <f t="shared" si="59"/>
        <v>0.06</v>
      </c>
      <c r="CG414" s="57">
        <f t="shared" si="60"/>
        <v>21.21</v>
      </c>
      <c r="CH414" s="57">
        <f t="shared" si="61"/>
        <v>0</v>
      </c>
      <c r="CI414" s="58">
        <f t="shared" si="62"/>
        <v>0</v>
      </c>
      <c r="CJ414" s="58">
        <f t="shared" si="63"/>
        <v>25.89</v>
      </c>
      <c r="CK414" s="57">
        <f t="shared" si="64"/>
        <v>8.39</v>
      </c>
      <c r="CL414" s="57">
        <f t="shared" si="65"/>
        <v>3.08</v>
      </c>
      <c r="CM414" s="57">
        <f t="shared" si="66"/>
        <v>3.86</v>
      </c>
      <c r="CN414" s="57">
        <f t="shared" si="67"/>
        <v>100.17</v>
      </c>
      <c r="CO414" s="59">
        <f t="shared" si="68"/>
        <v>0.1224900475</v>
      </c>
      <c r="CP414" s="59">
        <f t="shared" si="69"/>
        <v>0.5776031933</v>
      </c>
      <c r="CQ414" s="59">
        <f t="shared" si="70"/>
        <v>0.1895785692</v>
      </c>
      <c r="CR414" s="59">
        <f t="shared" si="71"/>
        <v>0.11032819</v>
      </c>
      <c r="CS414" s="60">
        <f t="shared" si="72"/>
        <v>12.24900475</v>
      </c>
      <c r="CT414" s="60">
        <f t="shared" si="73"/>
        <v>11.032819</v>
      </c>
      <c r="CU414" s="60">
        <f t="shared" si="74"/>
        <v>76.71817625</v>
      </c>
      <c r="CV414" s="61">
        <f t="shared" si="75"/>
        <v>0.1715732137</v>
      </c>
      <c r="CW414" s="61">
        <f t="shared" si="76"/>
        <v>0.1060763812</v>
      </c>
      <c r="CX414" s="62"/>
    </row>
    <row r="415" ht="15.75" customHeight="1">
      <c r="A415" s="17" t="s">
        <v>53</v>
      </c>
      <c r="B415" s="17" t="s">
        <v>396</v>
      </c>
      <c r="C415" s="17" t="s">
        <v>397</v>
      </c>
      <c r="D415" s="83"/>
      <c r="E415" s="1" t="s">
        <v>398</v>
      </c>
      <c r="F415" s="2">
        <v>82.0</v>
      </c>
      <c r="G415" s="3" t="s">
        <v>480</v>
      </c>
      <c r="H415" s="48">
        <v>37.65</v>
      </c>
      <c r="I415" s="49">
        <v>3.37</v>
      </c>
      <c r="J415" s="49">
        <v>20.99</v>
      </c>
      <c r="K415" s="49">
        <v>2.63</v>
      </c>
      <c r="L415" s="49">
        <v>0.01</v>
      </c>
      <c r="M415" s="49">
        <v>0.02</v>
      </c>
      <c r="N415" s="49">
        <v>4.74</v>
      </c>
      <c r="O415" s="49">
        <v>30.43</v>
      </c>
      <c r="P415" s="49"/>
      <c r="Q415" s="50">
        <f t="shared" si="8"/>
        <v>99.84</v>
      </c>
      <c r="R415" s="51">
        <f t="shared" si="9"/>
        <v>12</v>
      </c>
      <c r="S415" s="52">
        <f t="shared" si="10"/>
        <v>0.6266195995</v>
      </c>
      <c r="T415" s="52">
        <f t="shared" si="11"/>
        <v>0.0001251583253</v>
      </c>
      <c r="U415" s="52">
        <f t="shared" si="12"/>
        <v>0.4117248407</v>
      </c>
      <c r="V415" s="52">
        <f t="shared" si="13"/>
        <v>0.0002631748626</v>
      </c>
      <c r="W415" s="52">
        <f t="shared" si="14"/>
        <v>0</v>
      </c>
      <c r="X415" s="52">
        <f t="shared" si="15"/>
        <v>0.4235424461</v>
      </c>
      <c r="Y415" s="52">
        <f t="shared" si="16"/>
        <v>0.06681947745</v>
      </c>
      <c r="Z415" s="52">
        <f t="shared" si="17"/>
        <v>0.08361369974</v>
      </c>
      <c r="AA415" s="52">
        <f t="shared" si="18"/>
        <v>0.04689779135</v>
      </c>
      <c r="AB415" s="52">
        <f t="shared" si="19"/>
        <v>1.659606188</v>
      </c>
      <c r="AC415" s="53">
        <f t="shared" si="20"/>
        <v>4.984689907</v>
      </c>
      <c r="AD415" s="54">
        <f t="shared" si="21"/>
        <v>1.253239199</v>
      </c>
      <c r="AE415" s="54">
        <f t="shared" si="22"/>
        <v>0.0002503166506</v>
      </c>
      <c r="AF415" s="54">
        <f t="shared" si="23"/>
        <v>0.617587261</v>
      </c>
      <c r="AG415" s="54">
        <f t="shared" si="24"/>
        <v>0.0003947622939</v>
      </c>
      <c r="AH415" s="54">
        <f t="shared" si="25"/>
        <v>0</v>
      </c>
      <c r="AI415" s="54">
        <f t="shared" si="26"/>
        <v>0.4235424461</v>
      </c>
      <c r="AJ415" s="54">
        <f t="shared" si="27"/>
        <v>0.06681947745</v>
      </c>
      <c r="AK415" s="54">
        <f t="shared" si="28"/>
        <v>0.08361369974</v>
      </c>
      <c r="AL415" s="54">
        <f t="shared" si="29"/>
        <v>0.04689779135</v>
      </c>
      <c r="AM415" s="54">
        <f t="shared" si="30"/>
        <v>2.492344954</v>
      </c>
      <c r="AN415" s="54">
        <f t="shared" si="31"/>
        <v>-4.984689907</v>
      </c>
      <c r="AO415" s="55">
        <f t="shared" si="32"/>
        <v>3.02057008</v>
      </c>
      <c r="AP415" s="55">
        <f t="shared" si="33"/>
        <v>0.0006033157803</v>
      </c>
      <c r="AQ415" s="55">
        <f t="shared" si="34"/>
        <v>1.984686939</v>
      </c>
      <c r="AR415" s="55">
        <f t="shared" si="35"/>
        <v>0.001268613552</v>
      </c>
      <c r="AS415" s="55">
        <f t="shared" si="36"/>
        <v>0</v>
      </c>
      <c r="AT415" s="55">
        <f t="shared" si="37"/>
        <v>2.041652769</v>
      </c>
      <c r="AU415" s="55">
        <f t="shared" si="38"/>
        <v>0.3220979914</v>
      </c>
      <c r="AV415" s="55">
        <f t="shared" si="39"/>
        <v>0.4030532079</v>
      </c>
      <c r="AW415" s="55">
        <f t="shared" si="40"/>
        <v>0.2260670836</v>
      </c>
      <c r="AX415" s="55">
        <f t="shared" si="41"/>
        <v>8</v>
      </c>
      <c r="AY415" s="55">
        <f t="shared" si="42"/>
        <v>24.02830234</v>
      </c>
      <c r="AZ415" s="54">
        <f t="shared" ref="AZ415:BA415" si="2947">AO415*2</f>
        <v>6.04114016</v>
      </c>
      <c r="BA415" s="54">
        <f t="shared" si="2947"/>
        <v>0.001206631561</v>
      </c>
      <c r="BB415" s="54">
        <f t="shared" ref="BB415:BD415" si="2948">AQ415*(3/2)</f>
        <v>2.977030409</v>
      </c>
      <c r="BC415" s="54">
        <f t="shared" si="2948"/>
        <v>0.001902920328</v>
      </c>
      <c r="BD415" s="54">
        <f t="shared" si="2948"/>
        <v>0</v>
      </c>
      <c r="BE415" s="54">
        <f t="shared" ref="BE415:BH415" si="2949">AT415</f>
        <v>2.041652769</v>
      </c>
      <c r="BF415" s="54">
        <f t="shared" si="2949"/>
        <v>0.3220979914</v>
      </c>
      <c r="BG415" s="54">
        <f t="shared" si="2949"/>
        <v>0.4030532079</v>
      </c>
      <c r="BH415" s="54">
        <f t="shared" si="2949"/>
        <v>0.2260670836</v>
      </c>
      <c r="BI415" s="54">
        <f t="shared" si="46"/>
        <v>12.01415117</v>
      </c>
      <c r="BJ415" s="54">
        <f t="shared" si="47"/>
        <v>-24.02830234</v>
      </c>
      <c r="BK415" s="56">
        <f t="shared" ref="BK415:BN415" si="2950">AO415</f>
        <v>3.02057008</v>
      </c>
      <c r="BL415" s="56">
        <f t="shared" si="2950"/>
        <v>0.0006033157803</v>
      </c>
      <c r="BM415" s="56">
        <f t="shared" si="2950"/>
        <v>1.984686939</v>
      </c>
      <c r="BN415" s="56">
        <f t="shared" si="2950"/>
        <v>0.001268613552</v>
      </c>
      <c r="BO415" s="56">
        <f t="shared" si="49"/>
        <v>0</v>
      </c>
      <c r="BP415" s="56">
        <f t="shared" si="50"/>
        <v>2.041652769</v>
      </c>
      <c r="BQ415" s="56">
        <f t="shared" ref="BQ415:BS415" si="2951">AU415</f>
        <v>0.3220979914</v>
      </c>
      <c r="BR415" s="56">
        <f t="shared" si="2951"/>
        <v>0.4030532079</v>
      </c>
      <c r="BS415" s="56">
        <f t="shared" si="2951"/>
        <v>0.2260670836</v>
      </c>
      <c r="BT415" s="56">
        <f t="shared" si="52"/>
        <v>8</v>
      </c>
      <c r="BU415" s="50">
        <f t="shared" ref="BU415:BX415" si="2952">AZ415</f>
        <v>6.04114016</v>
      </c>
      <c r="BV415" s="50">
        <f t="shared" si="2952"/>
        <v>0.001206631561</v>
      </c>
      <c r="BW415" s="50">
        <f t="shared" si="2952"/>
        <v>2.977030409</v>
      </c>
      <c r="BX415" s="50">
        <f t="shared" si="2952"/>
        <v>0.001902920328</v>
      </c>
      <c r="BY415" s="50">
        <f t="shared" si="54"/>
        <v>0</v>
      </c>
      <c r="BZ415" s="50">
        <f t="shared" si="55"/>
        <v>2.041652769</v>
      </c>
      <c r="CA415" s="50">
        <f t="shared" ref="CA415:CC415" si="2953">BF415</f>
        <v>0.3220979914</v>
      </c>
      <c r="CB415" s="50">
        <f t="shared" si="2953"/>
        <v>0.4030532079</v>
      </c>
      <c r="CC415" s="50">
        <f t="shared" si="2953"/>
        <v>0.2260670836</v>
      </c>
      <c r="CD415" s="50">
        <f t="shared" si="57"/>
        <v>12.01415117</v>
      </c>
      <c r="CE415" s="57">
        <f t="shared" si="58"/>
        <v>37.65</v>
      </c>
      <c r="CF415" s="57">
        <f t="shared" si="59"/>
        <v>0.01</v>
      </c>
      <c r="CG415" s="57">
        <f t="shared" si="60"/>
        <v>20.99</v>
      </c>
      <c r="CH415" s="57">
        <f t="shared" si="61"/>
        <v>0.02</v>
      </c>
      <c r="CI415" s="58">
        <f t="shared" si="62"/>
        <v>0</v>
      </c>
      <c r="CJ415" s="58">
        <f t="shared" si="63"/>
        <v>30.43</v>
      </c>
      <c r="CK415" s="57">
        <f t="shared" si="64"/>
        <v>4.74</v>
      </c>
      <c r="CL415" s="57">
        <f t="shared" si="65"/>
        <v>3.37</v>
      </c>
      <c r="CM415" s="57">
        <f t="shared" si="66"/>
        <v>2.63</v>
      </c>
      <c r="CN415" s="57">
        <f t="shared" si="67"/>
        <v>99.84</v>
      </c>
      <c r="CO415" s="59">
        <f t="shared" si="68"/>
        <v>0.1346710904</v>
      </c>
      <c r="CP415" s="59">
        <f t="shared" si="69"/>
        <v>0.6821719792</v>
      </c>
      <c r="CQ415" s="59">
        <f t="shared" si="70"/>
        <v>0.1076217404</v>
      </c>
      <c r="CR415" s="59">
        <f t="shared" si="71"/>
        <v>0.07553519001</v>
      </c>
      <c r="CS415" s="60">
        <f t="shared" si="72"/>
        <v>13.46710904</v>
      </c>
      <c r="CT415" s="60">
        <f t="shared" si="73"/>
        <v>7.553519001</v>
      </c>
      <c r="CU415" s="60">
        <f t="shared" si="74"/>
        <v>78.97937196</v>
      </c>
      <c r="CV415" s="61">
        <f t="shared" si="75"/>
        <v>0.1428707352</v>
      </c>
      <c r="CW415" s="61">
        <f t="shared" si="76"/>
        <v>0.1166251643</v>
      </c>
      <c r="CX415" s="62"/>
    </row>
    <row r="416" ht="15.75" customHeight="1">
      <c r="A416" s="17" t="s">
        <v>53</v>
      </c>
      <c r="B416" s="17" t="s">
        <v>396</v>
      </c>
      <c r="C416" s="17" t="s">
        <v>397</v>
      </c>
      <c r="D416" s="83"/>
      <c r="E416" s="1" t="s">
        <v>398</v>
      </c>
      <c r="F416" s="2">
        <v>83.0</v>
      </c>
      <c r="G416" s="3" t="s">
        <v>481</v>
      </c>
      <c r="H416" s="48">
        <v>37.02</v>
      </c>
      <c r="I416" s="49">
        <v>1.97</v>
      </c>
      <c r="J416" s="49">
        <v>20.93</v>
      </c>
      <c r="K416" s="49">
        <v>0.9</v>
      </c>
      <c r="L416" s="49">
        <v>0.06</v>
      </c>
      <c r="M416" s="49">
        <v>0.02</v>
      </c>
      <c r="N416" s="49">
        <v>9.4</v>
      </c>
      <c r="O416" s="49">
        <v>30.0</v>
      </c>
      <c r="P416" s="49"/>
      <c r="Q416" s="50">
        <f t="shared" si="8"/>
        <v>100.3</v>
      </c>
      <c r="R416" s="51">
        <f t="shared" si="9"/>
        <v>12</v>
      </c>
      <c r="S416" s="52">
        <f t="shared" si="10"/>
        <v>0.6161343313</v>
      </c>
      <c r="T416" s="52">
        <f t="shared" si="11"/>
        <v>0.0007509499517</v>
      </c>
      <c r="U416" s="52">
        <f t="shared" si="12"/>
        <v>0.4105479236</v>
      </c>
      <c r="V416" s="52">
        <f t="shared" si="13"/>
        <v>0.0002631748626</v>
      </c>
      <c r="W416" s="52">
        <f t="shared" si="14"/>
        <v>0</v>
      </c>
      <c r="X416" s="52">
        <f t="shared" si="15"/>
        <v>0.4175574559</v>
      </c>
      <c r="Y416" s="52">
        <f t="shared" si="16"/>
        <v>0.1325112</v>
      </c>
      <c r="Z416" s="52">
        <f t="shared" si="17"/>
        <v>0.04887803813</v>
      </c>
      <c r="AA416" s="52">
        <f t="shared" si="18"/>
        <v>0.01604867384</v>
      </c>
      <c r="AB416" s="52">
        <f t="shared" si="19"/>
        <v>1.642691748</v>
      </c>
      <c r="AC416" s="53">
        <f t="shared" si="20"/>
        <v>4.929965156</v>
      </c>
      <c r="AD416" s="54">
        <f t="shared" si="21"/>
        <v>1.232268663</v>
      </c>
      <c r="AE416" s="54">
        <f t="shared" si="22"/>
        <v>0.001501899903</v>
      </c>
      <c r="AF416" s="54">
        <f t="shared" si="23"/>
        <v>0.6158218854</v>
      </c>
      <c r="AG416" s="54">
        <f t="shared" si="24"/>
        <v>0.0003947622939</v>
      </c>
      <c r="AH416" s="54">
        <f t="shared" si="25"/>
        <v>0</v>
      </c>
      <c r="AI416" s="54">
        <f t="shared" si="26"/>
        <v>0.4175574559</v>
      </c>
      <c r="AJ416" s="54">
        <f t="shared" si="27"/>
        <v>0.1325112</v>
      </c>
      <c r="AK416" s="54">
        <f t="shared" si="28"/>
        <v>0.04887803813</v>
      </c>
      <c r="AL416" s="54">
        <f t="shared" si="29"/>
        <v>0.01604867384</v>
      </c>
      <c r="AM416" s="54">
        <f t="shared" si="30"/>
        <v>2.464982578</v>
      </c>
      <c r="AN416" s="54">
        <f t="shared" si="31"/>
        <v>-4.929965156</v>
      </c>
      <c r="AO416" s="55">
        <f t="shared" si="32"/>
        <v>3.000608396</v>
      </c>
      <c r="AP416" s="55">
        <f t="shared" si="33"/>
        <v>0.003657167952</v>
      </c>
      <c r="AQ416" s="55">
        <f t="shared" si="34"/>
        <v>1.999391178</v>
      </c>
      <c r="AR416" s="55">
        <f t="shared" si="35"/>
        <v>0.00128167619</v>
      </c>
      <c r="AS416" s="55">
        <f t="shared" si="36"/>
        <v>0</v>
      </c>
      <c r="AT416" s="55">
        <f t="shared" si="37"/>
        <v>2.03352799</v>
      </c>
      <c r="AU416" s="55">
        <f t="shared" si="38"/>
        <v>0.6453369001</v>
      </c>
      <c r="AV416" s="55">
        <f t="shared" si="39"/>
        <v>0.238038759</v>
      </c>
      <c r="AW416" s="55">
        <f t="shared" si="40"/>
        <v>0.07815793252</v>
      </c>
      <c r="AX416" s="55">
        <f t="shared" si="41"/>
        <v>8</v>
      </c>
      <c r="AY416" s="55">
        <f t="shared" si="42"/>
        <v>24.00920398</v>
      </c>
      <c r="AZ416" s="54">
        <f t="shared" ref="AZ416:BA416" si="2954">AO416*2</f>
        <v>6.001216792</v>
      </c>
      <c r="BA416" s="54">
        <f t="shared" si="2954"/>
        <v>0.007314335903</v>
      </c>
      <c r="BB416" s="54">
        <f t="shared" ref="BB416:BD416" si="2955">AQ416*(3/2)</f>
        <v>2.999086767</v>
      </c>
      <c r="BC416" s="54">
        <f t="shared" si="2955"/>
        <v>0.001922514285</v>
      </c>
      <c r="BD416" s="54">
        <f t="shared" si="2955"/>
        <v>0</v>
      </c>
      <c r="BE416" s="54">
        <f t="shared" ref="BE416:BH416" si="2956">AT416</f>
        <v>2.03352799</v>
      </c>
      <c r="BF416" s="54">
        <f t="shared" si="2956"/>
        <v>0.6453369001</v>
      </c>
      <c r="BG416" s="54">
        <f t="shared" si="2956"/>
        <v>0.238038759</v>
      </c>
      <c r="BH416" s="54">
        <f t="shared" si="2956"/>
        <v>0.07815793252</v>
      </c>
      <c r="BI416" s="54">
        <f t="shared" si="46"/>
        <v>12.00460199</v>
      </c>
      <c r="BJ416" s="54">
        <f t="shared" si="47"/>
        <v>-24.00920398</v>
      </c>
      <c r="BK416" s="56">
        <f t="shared" ref="BK416:BN416" si="2957">AO416</f>
        <v>3.000608396</v>
      </c>
      <c r="BL416" s="56">
        <f t="shared" si="2957"/>
        <v>0.003657167952</v>
      </c>
      <c r="BM416" s="56">
        <f t="shared" si="2957"/>
        <v>1.999391178</v>
      </c>
      <c r="BN416" s="56">
        <f t="shared" si="2957"/>
        <v>0.00128167619</v>
      </c>
      <c r="BO416" s="56">
        <f t="shared" si="49"/>
        <v>0</v>
      </c>
      <c r="BP416" s="56">
        <f t="shared" si="50"/>
        <v>2.03352799</v>
      </c>
      <c r="BQ416" s="56">
        <f t="shared" ref="BQ416:BS416" si="2958">AU416</f>
        <v>0.6453369001</v>
      </c>
      <c r="BR416" s="56">
        <f t="shared" si="2958"/>
        <v>0.238038759</v>
      </c>
      <c r="BS416" s="56">
        <f t="shared" si="2958"/>
        <v>0.07815793252</v>
      </c>
      <c r="BT416" s="56">
        <f t="shared" si="52"/>
        <v>8</v>
      </c>
      <c r="BU416" s="50">
        <f t="shared" ref="BU416:BX416" si="2959">AZ416</f>
        <v>6.001216792</v>
      </c>
      <c r="BV416" s="50">
        <f t="shared" si="2959"/>
        <v>0.007314335903</v>
      </c>
      <c r="BW416" s="50">
        <f t="shared" si="2959"/>
        <v>2.999086767</v>
      </c>
      <c r="BX416" s="50">
        <f t="shared" si="2959"/>
        <v>0.001922514285</v>
      </c>
      <c r="BY416" s="50">
        <f t="shared" si="54"/>
        <v>0</v>
      </c>
      <c r="BZ416" s="50">
        <f t="shared" si="55"/>
        <v>2.03352799</v>
      </c>
      <c r="CA416" s="50">
        <f t="shared" ref="CA416:CC416" si="2960">BF416</f>
        <v>0.6453369001</v>
      </c>
      <c r="CB416" s="50">
        <f t="shared" si="2960"/>
        <v>0.238038759</v>
      </c>
      <c r="CC416" s="50">
        <f t="shared" si="2960"/>
        <v>0.07815793252</v>
      </c>
      <c r="CD416" s="50">
        <f t="shared" si="57"/>
        <v>12.00460199</v>
      </c>
      <c r="CE416" s="57">
        <f t="shared" si="58"/>
        <v>37.02</v>
      </c>
      <c r="CF416" s="57">
        <f t="shared" si="59"/>
        <v>0.06</v>
      </c>
      <c r="CG416" s="57">
        <f t="shared" si="60"/>
        <v>20.93</v>
      </c>
      <c r="CH416" s="57">
        <f t="shared" si="61"/>
        <v>0.02</v>
      </c>
      <c r="CI416" s="58">
        <f t="shared" si="62"/>
        <v>0</v>
      </c>
      <c r="CJ416" s="58">
        <f t="shared" si="63"/>
        <v>30</v>
      </c>
      <c r="CK416" s="57">
        <f t="shared" si="64"/>
        <v>9.4</v>
      </c>
      <c r="CL416" s="57">
        <f t="shared" si="65"/>
        <v>1.97</v>
      </c>
      <c r="CM416" s="57">
        <f t="shared" si="66"/>
        <v>0.9</v>
      </c>
      <c r="CN416" s="57">
        <f t="shared" si="67"/>
        <v>100.3</v>
      </c>
      <c r="CO416" s="59">
        <f t="shared" si="68"/>
        <v>0.07947708338</v>
      </c>
      <c r="CP416" s="59">
        <f t="shared" si="69"/>
        <v>0.6789603267</v>
      </c>
      <c r="CQ416" s="59">
        <f t="shared" si="70"/>
        <v>0.2154669888</v>
      </c>
      <c r="CR416" s="59">
        <f t="shared" si="71"/>
        <v>0.02609560117</v>
      </c>
      <c r="CS416" s="60">
        <f t="shared" si="72"/>
        <v>7.947708338</v>
      </c>
      <c r="CT416" s="60">
        <f t="shared" si="73"/>
        <v>2.609560117</v>
      </c>
      <c r="CU416" s="60">
        <f t="shared" si="74"/>
        <v>89.44273155</v>
      </c>
      <c r="CV416" s="61">
        <f t="shared" si="75"/>
        <v>0.06583414286</v>
      </c>
      <c r="CW416" s="61">
        <f t="shared" si="76"/>
        <v>0.0688271542</v>
      </c>
      <c r="CX416" s="62"/>
    </row>
    <row r="417" ht="15.75" customHeight="1">
      <c r="A417" s="17" t="s">
        <v>53</v>
      </c>
      <c r="B417" s="17" t="s">
        <v>396</v>
      </c>
      <c r="C417" s="17" t="s">
        <v>397</v>
      </c>
      <c r="D417" s="83"/>
      <c r="E417" s="1" t="s">
        <v>398</v>
      </c>
      <c r="F417" s="2">
        <v>84.0</v>
      </c>
      <c r="G417" s="3" t="s">
        <v>482</v>
      </c>
      <c r="H417" s="48">
        <v>37.27</v>
      </c>
      <c r="I417" s="49">
        <v>2.67</v>
      </c>
      <c r="J417" s="49">
        <v>21.38</v>
      </c>
      <c r="K417" s="49">
        <v>2.18</v>
      </c>
      <c r="L417" s="49">
        <v>0.02</v>
      </c>
      <c r="M417" s="49">
        <v>0.02</v>
      </c>
      <c r="N417" s="49">
        <v>9.13</v>
      </c>
      <c r="O417" s="49">
        <v>27.66</v>
      </c>
      <c r="P417" s="49"/>
      <c r="Q417" s="50">
        <f t="shared" si="8"/>
        <v>100.33</v>
      </c>
      <c r="R417" s="51">
        <f t="shared" si="9"/>
        <v>12</v>
      </c>
      <c r="S417" s="52">
        <f t="shared" si="10"/>
        <v>0.620295152</v>
      </c>
      <c r="T417" s="52">
        <f t="shared" si="11"/>
        <v>0.0002503166506</v>
      </c>
      <c r="U417" s="52">
        <f t="shared" si="12"/>
        <v>0.419374802</v>
      </c>
      <c r="V417" s="52">
        <f t="shared" si="13"/>
        <v>0.0002631748626</v>
      </c>
      <c r="W417" s="52">
        <f t="shared" si="14"/>
        <v>0</v>
      </c>
      <c r="X417" s="52">
        <f t="shared" si="15"/>
        <v>0.3849879743</v>
      </c>
      <c r="Y417" s="52">
        <f t="shared" si="16"/>
        <v>0.1287050272</v>
      </c>
      <c r="Z417" s="52">
        <f t="shared" si="17"/>
        <v>0.06624586894</v>
      </c>
      <c r="AA417" s="52">
        <f t="shared" si="18"/>
        <v>0.03887345442</v>
      </c>
      <c r="AB417" s="52">
        <f t="shared" si="19"/>
        <v>1.65899577</v>
      </c>
      <c r="AC417" s="53">
        <f t="shared" si="20"/>
        <v>4.978720455</v>
      </c>
      <c r="AD417" s="54">
        <f t="shared" si="21"/>
        <v>1.240590304</v>
      </c>
      <c r="AE417" s="54">
        <f t="shared" si="22"/>
        <v>0.0005006333011</v>
      </c>
      <c r="AF417" s="54">
        <f t="shared" si="23"/>
        <v>0.629062203</v>
      </c>
      <c r="AG417" s="54">
        <f t="shared" si="24"/>
        <v>0.0003947622939</v>
      </c>
      <c r="AH417" s="54">
        <f t="shared" si="25"/>
        <v>0</v>
      </c>
      <c r="AI417" s="54">
        <f t="shared" si="26"/>
        <v>0.3849879743</v>
      </c>
      <c r="AJ417" s="54">
        <f t="shared" si="27"/>
        <v>0.1287050272</v>
      </c>
      <c r="AK417" s="54">
        <f t="shared" si="28"/>
        <v>0.06624586894</v>
      </c>
      <c r="AL417" s="54">
        <f t="shared" si="29"/>
        <v>0.03887345442</v>
      </c>
      <c r="AM417" s="54">
        <f t="shared" si="30"/>
        <v>2.489360228</v>
      </c>
      <c r="AN417" s="54">
        <f t="shared" si="31"/>
        <v>-4.978720455</v>
      </c>
      <c r="AO417" s="55">
        <f t="shared" si="32"/>
        <v>2.991183766</v>
      </c>
      <c r="AP417" s="55">
        <f t="shared" si="33"/>
        <v>0.001207075533</v>
      </c>
      <c r="AQ417" s="55">
        <f t="shared" si="34"/>
        <v>2.022306793</v>
      </c>
      <c r="AR417" s="55">
        <f t="shared" si="35"/>
        <v>0.001269080331</v>
      </c>
      <c r="AS417" s="55">
        <f t="shared" si="36"/>
        <v>0</v>
      </c>
      <c r="AT417" s="55">
        <f t="shared" si="37"/>
        <v>1.856486828</v>
      </c>
      <c r="AU417" s="55">
        <f t="shared" si="38"/>
        <v>0.6206406528</v>
      </c>
      <c r="AV417" s="55">
        <f t="shared" si="39"/>
        <v>0.3194504537</v>
      </c>
      <c r="AW417" s="55">
        <f t="shared" si="40"/>
        <v>0.1874553516</v>
      </c>
      <c r="AX417" s="55">
        <f t="shared" si="41"/>
        <v>8</v>
      </c>
      <c r="AY417" s="55">
        <f t="shared" si="42"/>
        <v>24.00835756</v>
      </c>
      <c r="AZ417" s="54">
        <f t="shared" ref="AZ417:BA417" si="2961">AO417*2</f>
        <v>5.982367531</v>
      </c>
      <c r="BA417" s="54">
        <f t="shared" si="2961"/>
        <v>0.002414151067</v>
      </c>
      <c r="BB417" s="54">
        <f t="shared" ref="BB417:BD417" si="2962">AQ417*(3/2)</f>
        <v>3.033460189</v>
      </c>
      <c r="BC417" s="54">
        <f t="shared" si="2962"/>
        <v>0.001903620496</v>
      </c>
      <c r="BD417" s="54">
        <f t="shared" si="2962"/>
        <v>0</v>
      </c>
      <c r="BE417" s="54">
        <f t="shared" ref="BE417:BH417" si="2963">AT417</f>
        <v>1.856486828</v>
      </c>
      <c r="BF417" s="54">
        <f t="shared" si="2963"/>
        <v>0.6206406528</v>
      </c>
      <c r="BG417" s="54">
        <f t="shared" si="2963"/>
        <v>0.3194504537</v>
      </c>
      <c r="BH417" s="54">
        <f t="shared" si="2963"/>
        <v>0.1874553516</v>
      </c>
      <c r="BI417" s="54">
        <f t="shared" si="46"/>
        <v>12.00417878</v>
      </c>
      <c r="BJ417" s="54">
        <f t="shared" si="47"/>
        <v>-24.00835756</v>
      </c>
      <c r="BK417" s="56">
        <f t="shared" ref="BK417:BN417" si="2964">AO417</f>
        <v>2.991183766</v>
      </c>
      <c r="BL417" s="56">
        <f t="shared" si="2964"/>
        <v>0.001207075533</v>
      </c>
      <c r="BM417" s="56">
        <f t="shared" si="2964"/>
        <v>2.022306793</v>
      </c>
      <c r="BN417" s="56">
        <f t="shared" si="2964"/>
        <v>0.001269080331</v>
      </c>
      <c r="BO417" s="56">
        <f t="shared" si="49"/>
        <v>0</v>
      </c>
      <c r="BP417" s="56">
        <f t="shared" si="50"/>
        <v>1.856486828</v>
      </c>
      <c r="BQ417" s="56">
        <f t="shared" ref="BQ417:BS417" si="2965">AU417</f>
        <v>0.6206406528</v>
      </c>
      <c r="BR417" s="56">
        <f t="shared" si="2965"/>
        <v>0.3194504537</v>
      </c>
      <c r="BS417" s="56">
        <f t="shared" si="2965"/>
        <v>0.1874553516</v>
      </c>
      <c r="BT417" s="56">
        <f t="shared" si="52"/>
        <v>8</v>
      </c>
      <c r="BU417" s="50">
        <f t="shared" ref="BU417:BX417" si="2966">AZ417</f>
        <v>5.982367531</v>
      </c>
      <c r="BV417" s="50">
        <f t="shared" si="2966"/>
        <v>0.002414151067</v>
      </c>
      <c r="BW417" s="50">
        <f t="shared" si="2966"/>
        <v>3.033460189</v>
      </c>
      <c r="BX417" s="50">
        <f t="shared" si="2966"/>
        <v>0.001903620496</v>
      </c>
      <c r="BY417" s="50">
        <f t="shared" si="54"/>
        <v>0</v>
      </c>
      <c r="BZ417" s="50">
        <f t="shared" si="55"/>
        <v>1.856486828</v>
      </c>
      <c r="CA417" s="50">
        <f t="shared" ref="CA417:CC417" si="2967">BF417</f>
        <v>0.6206406528</v>
      </c>
      <c r="CB417" s="50">
        <f t="shared" si="2967"/>
        <v>0.3194504537</v>
      </c>
      <c r="CC417" s="50">
        <f t="shared" si="2967"/>
        <v>0.1874553516</v>
      </c>
      <c r="CD417" s="50">
        <f t="shared" si="57"/>
        <v>12.00417878</v>
      </c>
      <c r="CE417" s="57">
        <f t="shared" si="58"/>
        <v>37.27</v>
      </c>
      <c r="CF417" s="57">
        <f t="shared" si="59"/>
        <v>0.02</v>
      </c>
      <c r="CG417" s="57">
        <f t="shared" si="60"/>
        <v>21.38</v>
      </c>
      <c r="CH417" s="57">
        <f t="shared" si="61"/>
        <v>0.02</v>
      </c>
      <c r="CI417" s="58">
        <f t="shared" si="62"/>
        <v>0</v>
      </c>
      <c r="CJ417" s="58">
        <f t="shared" si="63"/>
        <v>27.66</v>
      </c>
      <c r="CK417" s="57">
        <f t="shared" si="64"/>
        <v>9.13</v>
      </c>
      <c r="CL417" s="57">
        <f t="shared" si="65"/>
        <v>2.67</v>
      </c>
      <c r="CM417" s="57">
        <f t="shared" si="66"/>
        <v>2.18</v>
      </c>
      <c r="CN417" s="57">
        <f t="shared" si="67"/>
        <v>100.33</v>
      </c>
      <c r="CO417" s="59">
        <f t="shared" si="68"/>
        <v>0.1070532474</v>
      </c>
      <c r="CP417" s="59">
        <f t="shared" si="69"/>
        <v>0.6221401204</v>
      </c>
      <c r="CQ417" s="59">
        <f t="shared" si="70"/>
        <v>0.2079871749</v>
      </c>
      <c r="CR417" s="59">
        <f t="shared" si="71"/>
        <v>0.0628194573</v>
      </c>
      <c r="CS417" s="60">
        <f t="shared" si="72"/>
        <v>10.70532474</v>
      </c>
      <c r="CT417" s="60">
        <f t="shared" si="73"/>
        <v>6.28194573</v>
      </c>
      <c r="CU417" s="60">
        <f t="shared" si="74"/>
        <v>83.01272953</v>
      </c>
      <c r="CV417" s="61">
        <f t="shared" si="75"/>
        <v>0.116346081</v>
      </c>
      <c r="CW417" s="61">
        <f t="shared" si="76"/>
        <v>0.09270811228</v>
      </c>
      <c r="CX417" s="62"/>
    </row>
    <row r="418" ht="15.75" customHeight="1">
      <c r="A418" s="17" t="s">
        <v>53</v>
      </c>
      <c r="B418" s="17" t="s">
        <v>396</v>
      </c>
      <c r="C418" s="17" t="s">
        <v>397</v>
      </c>
      <c r="D418" s="83"/>
      <c r="E418" s="1" t="s">
        <v>398</v>
      </c>
      <c r="F418" s="2">
        <v>85.0</v>
      </c>
      <c r="G418" s="3" t="s">
        <v>483</v>
      </c>
      <c r="H418" s="48">
        <v>38.14</v>
      </c>
      <c r="I418" s="49">
        <v>5.44</v>
      </c>
      <c r="J418" s="49">
        <v>21.63</v>
      </c>
      <c r="K418" s="49">
        <v>0.89</v>
      </c>
      <c r="L418" s="49">
        <v>0.02</v>
      </c>
      <c r="M418" s="49">
        <v>0.03</v>
      </c>
      <c r="N418" s="49">
        <v>3.06</v>
      </c>
      <c r="O418" s="49">
        <v>31.05</v>
      </c>
      <c r="P418" s="49"/>
      <c r="Q418" s="50">
        <f t="shared" si="8"/>
        <v>100.26</v>
      </c>
      <c r="R418" s="51">
        <f t="shared" si="9"/>
        <v>12</v>
      </c>
      <c r="S418" s="52">
        <f t="shared" si="10"/>
        <v>0.6347748081</v>
      </c>
      <c r="T418" s="52">
        <f t="shared" si="11"/>
        <v>0.0002503166506</v>
      </c>
      <c r="U418" s="52">
        <f t="shared" si="12"/>
        <v>0.4242786234</v>
      </c>
      <c r="V418" s="52">
        <f t="shared" si="13"/>
        <v>0.0003947622939</v>
      </c>
      <c r="W418" s="52">
        <f t="shared" si="14"/>
        <v>0</v>
      </c>
      <c r="X418" s="52">
        <f t="shared" si="15"/>
        <v>0.4321719669</v>
      </c>
      <c r="Y418" s="52">
        <f t="shared" si="16"/>
        <v>0.04313662469</v>
      </c>
      <c r="Z418" s="52">
        <f t="shared" si="17"/>
        <v>0.1349728566</v>
      </c>
      <c r="AA418" s="52">
        <f t="shared" si="18"/>
        <v>0.01587035525</v>
      </c>
      <c r="AB418" s="52">
        <f t="shared" si="19"/>
        <v>1.685850314</v>
      </c>
      <c r="AC418" s="53">
        <f t="shared" si="20"/>
        <v>5.066424263</v>
      </c>
      <c r="AD418" s="54">
        <f t="shared" si="21"/>
        <v>1.269549616</v>
      </c>
      <c r="AE418" s="54">
        <f t="shared" si="22"/>
        <v>0.0005006333011</v>
      </c>
      <c r="AF418" s="54">
        <f t="shared" si="23"/>
        <v>0.636417935</v>
      </c>
      <c r="AG418" s="54">
        <f t="shared" si="24"/>
        <v>0.0005921434408</v>
      </c>
      <c r="AH418" s="54">
        <f t="shared" si="25"/>
        <v>0</v>
      </c>
      <c r="AI418" s="54">
        <f t="shared" si="26"/>
        <v>0.4321719669</v>
      </c>
      <c r="AJ418" s="54">
        <f t="shared" si="27"/>
        <v>0.04313662469</v>
      </c>
      <c r="AK418" s="54">
        <f t="shared" si="28"/>
        <v>0.1349728566</v>
      </c>
      <c r="AL418" s="54">
        <f t="shared" si="29"/>
        <v>0.01587035525</v>
      </c>
      <c r="AM418" s="54">
        <f t="shared" si="30"/>
        <v>2.533212131</v>
      </c>
      <c r="AN418" s="54">
        <f t="shared" si="31"/>
        <v>-5.066424263</v>
      </c>
      <c r="AO418" s="55">
        <f t="shared" si="32"/>
        <v>3.012247542</v>
      </c>
      <c r="AP418" s="55">
        <f t="shared" si="33"/>
        <v>0.001187847574</v>
      </c>
      <c r="AQ418" s="55">
        <f t="shared" si="34"/>
        <v>2.013363203</v>
      </c>
      <c r="AR418" s="55">
        <f t="shared" si="35"/>
        <v>0.001873297009</v>
      </c>
      <c r="AS418" s="55">
        <f t="shared" si="36"/>
        <v>0</v>
      </c>
      <c r="AT418" s="55">
        <f t="shared" si="37"/>
        <v>2.050820115</v>
      </c>
      <c r="AU418" s="55">
        <f t="shared" si="38"/>
        <v>0.2046996668</v>
      </c>
      <c r="AV418" s="55">
        <f t="shared" si="39"/>
        <v>0.6404974651</v>
      </c>
      <c r="AW418" s="55">
        <f t="shared" si="40"/>
        <v>0.07531086297</v>
      </c>
      <c r="AX418" s="55">
        <f t="shared" si="41"/>
        <v>8</v>
      </c>
      <c r="AY418" s="55">
        <f t="shared" si="42"/>
        <v>24.04210728</v>
      </c>
      <c r="AZ418" s="54">
        <f t="shared" ref="AZ418:BA418" si="2968">AO418*2</f>
        <v>6.024495085</v>
      </c>
      <c r="BA418" s="54">
        <f t="shared" si="2968"/>
        <v>0.002375695147</v>
      </c>
      <c r="BB418" s="54">
        <f t="shared" ref="BB418:BD418" si="2969">AQ418*(3/2)</f>
        <v>3.020044804</v>
      </c>
      <c r="BC418" s="54">
        <f t="shared" si="2969"/>
        <v>0.002809945514</v>
      </c>
      <c r="BD418" s="54">
        <f t="shared" si="2969"/>
        <v>0</v>
      </c>
      <c r="BE418" s="54">
        <f t="shared" ref="BE418:BH418" si="2970">AT418</f>
        <v>2.050820115</v>
      </c>
      <c r="BF418" s="54">
        <f t="shared" si="2970"/>
        <v>0.2046996668</v>
      </c>
      <c r="BG418" s="54">
        <f t="shared" si="2970"/>
        <v>0.6404974651</v>
      </c>
      <c r="BH418" s="54">
        <f t="shared" si="2970"/>
        <v>0.07531086297</v>
      </c>
      <c r="BI418" s="54">
        <f t="shared" si="46"/>
        <v>12.02105364</v>
      </c>
      <c r="BJ418" s="54">
        <f t="shared" si="47"/>
        <v>-24.04210728</v>
      </c>
      <c r="BK418" s="56">
        <f t="shared" ref="BK418:BN418" si="2971">AO418</f>
        <v>3.012247542</v>
      </c>
      <c r="BL418" s="56">
        <f t="shared" si="2971"/>
        <v>0.001187847574</v>
      </c>
      <c r="BM418" s="56">
        <f t="shared" si="2971"/>
        <v>2.013363203</v>
      </c>
      <c r="BN418" s="56">
        <f t="shared" si="2971"/>
        <v>0.001873297009</v>
      </c>
      <c r="BO418" s="56">
        <f t="shared" si="49"/>
        <v>0</v>
      </c>
      <c r="BP418" s="56">
        <f t="shared" si="50"/>
        <v>2.050820115</v>
      </c>
      <c r="BQ418" s="56">
        <f t="shared" ref="BQ418:BS418" si="2972">AU418</f>
        <v>0.2046996668</v>
      </c>
      <c r="BR418" s="56">
        <f t="shared" si="2972"/>
        <v>0.6404974651</v>
      </c>
      <c r="BS418" s="56">
        <f t="shared" si="2972"/>
        <v>0.07531086297</v>
      </c>
      <c r="BT418" s="56">
        <f t="shared" si="52"/>
        <v>8</v>
      </c>
      <c r="BU418" s="50">
        <f t="shared" ref="BU418:BX418" si="2973">AZ418</f>
        <v>6.024495085</v>
      </c>
      <c r="BV418" s="50">
        <f t="shared" si="2973"/>
        <v>0.002375695147</v>
      </c>
      <c r="BW418" s="50">
        <f t="shared" si="2973"/>
        <v>3.020044804</v>
      </c>
      <c r="BX418" s="50">
        <f t="shared" si="2973"/>
        <v>0.002809945514</v>
      </c>
      <c r="BY418" s="50">
        <f t="shared" si="54"/>
        <v>0</v>
      </c>
      <c r="BZ418" s="50">
        <f t="shared" si="55"/>
        <v>2.050820115</v>
      </c>
      <c r="CA418" s="50">
        <f t="shared" ref="CA418:CC418" si="2974">BF418</f>
        <v>0.2046996668</v>
      </c>
      <c r="CB418" s="50">
        <f t="shared" si="2974"/>
        <v>0.6404974651</v>
      </c>
      <c r="CC418" s="50">
        <f t="shared" si="2974"/>
        <v>0.07531086297</v>
      </c>
      <c r="CD418" s="50">
        <f t="shared" si="57"/>
        <v>12.02105364</v>
      </c>
      <c r="CE418" s="57">
        <f t="shared" si="58"/>
        <v>38.14</v>
      </c>
      <c r="CF418" s="57">
        <f t="shared" si="59"/>
        <v>0.02</v>
      </c>
      <c r="CG418" s="57">
        <f t="shared" si="60"/>
        <v>21.63</v>
      </c>
      <c r="CH418" s="57">
        <f t="shared" si="61"/>
        <v>0.03</v>
      </c>
      <c r="CI418" s="58">
        <f t="shared" si="62"/>
        <v>0</v>
      </c>
      <c r="CJ418" s="58">
        <f t="shared" si="63"/>
        <v>31.05</v>
      </c>
      <c r="CK418" s="57">
        <f t="shared" si="64"/>
        <v>3.06</v>
      </c>
      <c r="CL418" s="57">
        <f t="shared" si="65"/>
        <v>5.44</v>
      </c>
      <c r="CM418" s="57">
        <f t="shared" si="66"/>
        <v>0.89</v>
      </c>
      <c r="CN418" s="57">
        <f t="shared" si="67"/>
        <v>100.26</v>
      </c>
      <c r="CO418" s="59">
        <f t="shared" si="68"/>
        <v>0.2155593194</v>
      </c>
      <c r="CP418" s="59">
        <f t="shared" si="69"/>
        <v>0.6902031816</v>
      </c>
      <c r="CQ418" s="59">
        <f t="shared" si="70"/>
        <v>0.0688916401</v>
      </c>
      <c r="CR418" s="59">
        <f t="shared" si="71"/>
        <v>0.02534585888</v>
      </c>
      <c r="CS418" s="60">
        <f t="shared" si="72"/>
        <v>21.55593194</v>
      </c>
      <c r="CT418" s="60">
        <f t="shared" si="73"/>
        <v>2.534585888</v>
      </c>
      <c r="CU418" s="60">
        <f t="shared" si="74"/>
        <v>75.90948217</v>
      </c>
      <c r="CV418" s="61">
        <f t="shared" si="75"/>
        <v>0.1331255186</v>
      </c>
      <c r="CW418" s="61">
        <f t="shared" si="76"/>
        <v>0.1866743706</v>
      </c>
      <c r="CX418" s="62"/>
    </row>
    <row r="419" ht="15.75" customHeight="1">
      <c r="A419" s="17" t="s">
        <v>53</v>
      </c>
      <c r="B419" s="17" t="s">
        <v>396</v>
      </c>
      <c r="C419" s="17" t="s">
        <v>397</v>
      </c>
      <c r="D419" s="83"/>
      <c r="E419" s="1" t="s">
        <v>398</v>
      </c>
      <c r="F419" s="2">
        <v>86.0</v>
      </c>
      <c r="G419" s="3" t="s">
        <v>484</v>
      </c>
      <c r="H419" s="48">
        <v>38.66</v>
      </c>
      <c r="I419" s="49">
        <v>8.21</v>
      </c>
      <c r="J419" s="49">
        <v>21.98</v>
      </c>
      <c r="K419" s="49">
        <v>0.37</v>
      </c>
      <c r="L419" s="49">
        <v>0.01</v>
      </c>
      <c r="M419" s="49">
        <v>0.01</v>
      </c>
      <c r="N419" s="49">
        <v>0.53</v>
      </c>
      <c r="O419" s="49">
        <v>30.04</v>
      </c>
      <c r="P419" s="49"/>
      <c r="Q419" s="50">
        <f t="shared" si="8"/>
        <v>99.81</v>
      </c>
      <c r="R419" s="51">
        <f t="shared" si="9"/>
        <v>12</v>
      </c>
      <c r="S419" s="52">
        <f t="shared" si="10"/>
        <v>0.6434293151</v>
      </c>
      <c r="T419" s="52">
        <f t="shared" si="11"/>
        <v>0.0001251583253</v>
      </c>
      <c r="U419" s="52">
        <f t="shared" si="12"/>
        <v>0.4311439733</v>
      </c>
      <c r="V419" s="52">
        <f t="shared" si="13"/>
        <v>0.0001315874313</v>
      </c>
      <c r="W419" s="52">
        <f t="shared" si="14"/>
        <v>0</v>
      </c>
      <c r="X419" s="52">
        <f t="shared" si="15"/>
        <v>0.4181141992</v>
      </c>
      <c r="Y419" s="52">
        <f t="shared" si="16"/>
        <v>0.007471376171</v>
      </c>
      <c r="Z419" s="52">
        <f t="shared" si="17"/>
        <v>0.2036998442</v>
      </c>
      <c r="AA419" s="52">
        <f t="shared" si="18"/>
        <v>0.006597788136</v>
      </c>
      <c r="AB419" s="52">
        <f t="shared" si="19"/>
        <v>1.710713242</v>
      </c>
      <c r="AC419" s="53">
        <f t="shared" si="20"/>
        <v>5.139810991</v>
      </c>
      <c r="AD419" s="54">
        <f t="shared" si="21"/>
        <v>1.28685863</v>
      </c>
      <c r="AE419" s="54">
        <f t="shared" si="22"/>
        <v>0.0002503166506</v>
      </c>
      <c r="AF419" s="54">
        <f t="shared" si="23"/>
        <v>0.6467159599</v>
      </c>
      <c r="AG419" s="54">
        <f t="shared" si="24"/>
        <v>0.0001973811469</v>
      </c>
      <c r="AH419" s="54">
        <f t="shared" si="25"/>
        <v>0</v>
      </c>
      <c r="AI419" s="54">
        <f t="shared" si="26"/>
        <v>0.4181141992</v>
      </c>
      <c r="AJ419" s="54">
        <f t="shared" si="27"/>
        <v>0.007471376171</v>
      </c>
      <c r="AK419" s="54">
        <f t="shared" si="28"/>
        <v>0.2036998442</v>
      </c>
      <c r="AL419" s="54">
        <f t="shared" si="29"/>
        <v>0.006597788136</v>
      </c>
      <c r="AM419" s="54">
        <f t="shared" si="30"/>
        <v>2.569905496</v>
      </c>
      <c r="AN419" s="54">
        <f t="shared" si="31"/>
        <v>-5.139810991</v>
      </c>
      <c r="AO419" s="55">
        <f t="shared" si="32"/>
        <v>3.008940596</v>
      </c>
      <c r="AP419" s="55">
        <f t="shared" si="33"/>
        <v>0.0005852918992</v>
      </c>
      <c r="AQ419" s="55">
        <f t="shared" si="34"/>
        <v>2.016206867</v>
      </c>
      <c r="AR419" s="55">
        <f t="shared" si="35"/>
        <v>0.0006153570479</v>
      </c>
      <c r="AS419" s="55">
        <f t="shared" si="36"/>
        <v>0</v>
      </c>
      <c r="AT419" s="55">
        <f t="shared" si="37"/>
        <v>1.955274275</v>
      </c>
      <c r="AU419" s="55">
        <f t="shared" si="38"/>
        <v>0.03493923348</v>
      </c>
      <c r="AV419" s="55">
        <f t="shared" si="39"/>
        <v>0.9525844038</v>
      </c>
      <c r="AW419" s="55">
        <f t="shared" si="40"/>
        <v>0.03085397587</v>
      </c>
      <c r="AX419" s="55">
        <f t="shared" si="41"/>
        <v>8</v>
      </c>
      <c r="AY419" s="55">
        <f t="shared" si="42"/>
        <v>24.035874</v>
      </c>
      <c r="AZ419" s="54">
        <f t="shared" ref="AZ419:BA419" si="2975">AO419*2</f>
        <v>6.017881192</v>
      </c>
      <c r="BA419" s="54">
        <f t="shared" si="2975"/>
        <v>0.001170583798</v>
      </c>
      <c r="BB419" s="54">
        <f t="shared" ref="BB419:BD419" si="2976">AQ419*(3/2)</f>
        <v>3.024310301</v>
      </c>
      <c r="BC419" s="54">
        <f t="shared" si="2976"/>
        <v>0.0009230355719</v>
      </c>
      <c r="BD419" s="54">
        <f t="shared" si="2976"/>
        <v>0</v>
      </c>
      <c r="BE419" s="54">
        <f t="shared" ref="BE419:BH419" si="2977">AT419</f>
        <v>1.955274275</v>
      </c>
      <c r="BF419" s="54">
        <f t="shared" si="2977"/>
        <v>0.03493923348</v>
      </c>
      <c r="BG419" s="54">
        <f t="shared" si="2977"/>
        <v>0.9525844038</v>
      </c>
      <c r="BH419" s="54">
        <f t="shared" si="2977"/>
        <v>0.03085397587</v>
      </c>
      <c r="BI419" s="54">
        <f t="shared" si="46"/>
        <v>12.017937</v>
      </c>
      <c r="BJ419" s="54">
        <f t="shared" si="47"/>
        <v>-24.035874</v>
      </c>
      <c r="BK419" s="56">
        <f t="shared" ref="BK419:BN419" si="2978">AO419</f>
        <v>3.008940596</v>
      </c>
      <c r="BL419" s="56">
        <f t="shared" si="2978"/>
        <v>0.0005852918992</v>
      </c>
      <c r="BM419" s="56">
        <f t="shared" si="2978"/>
        <v>2.016206867</v>
      </c>
      <c r="BN419" s="56">
        <f t="shared" si="2978"/>
        <v>0.0006153570479</v>
      </c>
      <c r="BO419" s="56">
        <f t="shared" si="49"/>
        <v>0</v>
      </c>
      <c r="BP419" s="56">
        <f t="shared" si="50"/>
        <v>1.955274275</v>
      </c>
      <c r="BQ419" s="56">
        <f t="shared" ref="BQ419:BS419" si="2979">AU419</f>
        <v>0.03493923348</v>
      </c>
      <c r="BR419" s="56">
        <f t="shared" si="2979"/>
        <v>0.9525844038</v>
      </c>
      <c r="BS419" s="56">
        <f t="shared" si="2979"/>
        <v>0.03085397587</v>
      </c>
      <c r="BT419" s="56">
        <f t="shared" si="52"/>
        <v>8</v>
      </c>
      <c r="BU419" s="50">
        <f t="shared" ref="BU419:BX419" si="2980">AZ419</f>
        <v>6.017881192</v>
      </c>
      <c r="BV419" s="50">
        <f t="shared" si="2980"/>
        <v>0.001170583798</v>
      </c>
      <c r="BW419" s="50">
        <f t="shared" si="2980"/>
        <v>3.024310301</v>
      </c>
      <c r="BX419" s="50">
        <f t="shared" si="2980"/>
        <v>0.0009230355719</v>
      </c>
      <c r="BY419" s="50">
        <f t="shared" si="54"/>
        <v>0</v>
      </c>
      <c r="BZ419" s="50">
        <f t="shared" si="55"/>
        <v>1.955274275</v>
      </c>
      <c r="CA419" s="50">
        <f t="shared" ref="CA419:CC419" si="2981">BF419</f>
        <v>0.03493923348</v>
      </c>
      <c r="CB419" s="50">
        <f t="shared" si="2981"/>
        <v>0.9525844038</v>
      </c>
      <c r="CC419" s="50">
        <f t="shared" si="2981"/>
        <v>0.03085397587</v>
      </c>
      <c r="CD419" s="50">
        <f t="shared" si="57"/>
        <v>12.017937</v>
      </c>
      <c r="CE419" s="57">
        <f t="shared" si="58"/>
        <v>38.66</v>
      </c>
      <c r="CF419" s="57">
        <f t="shared" si="59"/>
        <v>0.01</v>
      </c>
      <c r="CG419" s="57">
        <f t="shared" si="60"/>
        <v>21.98</v>
      </c>
      <c r="CH419" s="57">
        <f t="shared" si="61"/>
        <v>0.01</v>
      </c>
      <c r="CI419" s="58">
        <f t="shared" si="62"/>
        <v>0</v>
      </c>
      <c r="CJ419" s="58">
        <f t="shared" si="63"/>
        <v>30.04</v>
      </c>
      <c r="CK419" s="57">
        <f t="shared" si="64"/>
        <v>0.53</v>
      </c>
      <c r="CL419" s="57">
        <f t="shared" si="65"/>
        <v>8.21</v>
      </c>
      <c r="CM419" s="57">
        <f t="shared" si="66"/>
        <v>0.37</v>
      </c>
      <c r="CN419" s="57">
        <f t="shared" si="67"/>
        <v>99.81</v>
      </c>
      <c r="CO419" s="59">
        <f t="shared" si="68"/>
        <v>0.3203416</v>
      </c>
      <c r="CP419" s="59">
        <f t="shared" si="69"/>
        <v>0.6575330094</v>
      </c>
      <c r="CQ419" s="59">
        <f t="shared" si="70"/>
        <v>0.01174960446</v>
      </c>
      <c r="CR419" s="59">
        <f t="shared" si="71"/>
        <v>0.01037578608</v>
      </c>
      <c r="CS419" s="60">
        <f t="shared" si="72"/>
        <v>32.03416</v>
      </c>
      <c r="CT419" s="60">
        <f t="shared" si="73"/>
        <v>1.037578608</v>
      </c>
      <c r="CU419" s="60">
        <f t="shared" si="74"/>
        <v>66.92826139</v>
      </c>
      <c r="CV419" s="61">
        <f t="shared" si="75"/>
        <v>0.1705465861</v>
      </c>
      <c r="CW419" s="61">
        <f t="shared" si="76"/>
        <v>0.2774158256</v>
      </c>
      <c r="CX419" s="62"/>
    </row>
    <row r="420" ht="15.75" customHeight="1">
      <c r="A420" s="17" t="s">
        <v>53</v>
      </c>
      <c r="B420" s="17" t="s">
        <v>396</v>
      </c>
      <c r="C420" s="17" t="s">
        <v>397</v>
      </c>
      <c r="D420" s="83"/>
      <c r="E420" s="1" t="s">
        <v>398</v>
      </c>
      <c r="F420" s="2">
        <v>87.0</v>
      </c>
      <c r="G420" s="3" t="s">
        <v>485</v>
      </c>
      <c r="H420" s="48">
        <v>37.46</v>
      </c>
      <c r="I420" s="49">
        <v>2.61</v>
      </c>
      <c r="J420" s="49">
        <v>21.4</v>
      </c>
      <c r="K420" s="49">
        <v>1.76</v>
      </c>
      <c r="L420" s="49">
        <v>0.04</v>
      </c>
      <c r="M420" s="49">
        <v>0.02</v>
      </c>
      <c r="N420" s="49">
        <v>9.13</v>
      </c>
      <c r="O420" s="49">
        <v>28.27</v>
      </c>
      <c r="P420" s="49"/>
      <c r="Q420" s="50">
        <f t="shared" si="8"/>
        <v>100.69</v>
      </c>
      <c r="R420" s="51">
        <f t="shared" si="9"/>
        <v>12</v>
      </c>
      <c r="S420" s="52">
        <f t="shared" si="10"/>
        <v>0.6234573757</v>
      </c>
      <c r="T420" s="52">
        <f t="shared" si="11"/>
        <v>0.0005006333011</v>
      </c>
      <c r="U420" s="52">
        <f t="shared" si="12"/>
        <v>0.4197671077</v>
      </c>
      <c r="V420" s="52">
        <f t="shared" si="13"/>
        <v>0.0002631748626</v>
      </c>
      <c r="W420" s="52">
        <f t="shared" si="14"/>
        <v>0</v>
      </c>
      <c r="X420" s="52">
        <f t="shared" si="15"/>
        <v>0.3934783093</v>
      </c>
      <c r="Y420" s="52">
        <f t="shared" si="16"/>
        <v>0.1287050272</v>
      </c>
      <c r="Z420" s="52">
        <f t="shared" si="17"/>
        <v>0.06475719773</v>
      </c>
      <c r="AA420" s="52">
        <f t="shared" si="18"/>
        <v>0.0313840733</v>
      </c>
      <c r="AB420" s="52">
        <f t="shared" si="19"/>
        <v>1.662312899</v>
      </c>
      <c r="AC420" s="53">
        <f t="shared" si="20"/>
        <v>4.992572099</v>
      </c>
      <c r="AD420" s="54">
        <f t="shared" si="21"/>
        <v>1.246914751</v>
      </c>
      <c r="AE420" s="54">
        <f t="shared" si="22"/>
        <v>0.001001266602</v>
      </c>
      <c r="AF420" s="54">
        <f t="shared" si="23"/>
        <v>0.6296506616</v>
      </c>
      <c r="AG420" s="54">
        <f t="shared" si="24"/>
        <v>0.0003947622939</v>
      </c>
      <c r="AH420" s="54">
        <f t="shared" si="25"/>
        <v>0</v>
      </c>
      <c r="AI420" s="54">
        <f t="shared" si="26"/>
        <v>0.3934783093</v>
      </c>
      <c r="AJ420" s="54">
        <f t="shared" si="27"/>
        <v>0.1287050272</v>
      </c>
      <c r="AK420" s="54">
        <f t="shared" si="28"/>
        <v>0.06475719773</v>
      </c>
      <c r="AL420" s="54">
        <f t="shared" si="29"/>
        <v>0.0313840733</v>
      </c>
      <c r="AM420" s="54">
        <f t="shared" si="30"/>
        <v>2.496286049</v>
      </c>
      <c r="AN420" s="54">
        <f t="shared" si="31"/>
        <v>-4.992572099</v>
      </c>
      <c r="AO420" s="55">
        <f t="shared" si="32"/>
        <v>3.000433317</v>
      </c>
      <c r="AP420" s="55">
        <f t="shared" si="33"/>
        <v>0.002409333653</v>
      </c>
      <c r="AQ420" s="55">
        <f t="shared" si="34"/>
        <v>2.020159299</v>
      </c>
      <c r="AR420" s="55">
        <f t="shared" si="35"/>
        <v>0.001266547893</v>
      </c>
      <c r="AS420" s="55">
        <f t="shared" si="36"/>
        <v>0</v>
      </c>
      <c r="AT420" s="55">
        <f t="shared" si="37"/>
        <v>1.893642572</v>
      </c>
      <c r="AU420" s="55">
        <f t="shared" si="38"/>
        <v>0.6194021706</v>
      </c>
      <c r="AV420" s="55">
        <f t="shared" si="39"/>
        <v>0.3116486566</v>
      </c>
      <c r="AW420" s="55">
        <f t="shared" si="40"/>
        <v>0.1510381027</v>
      </c>
      <c r="AX420" s="55">
        <f t="shared" si="41"/>
        <v>8</v>
      </c>
      <c r="AY420" s="55">
        <f t="shared" si="42"/>
        <v>24.02711115</v>
      </c>
      <c r="AZ420" s="54">
        <f t="shared" ref="AZ420:BA420" si="2982">AO420*2</f>
        <v>6.000866634</v>
      </c>
      <c r="BA420" s="54">
        <f t="shared" si="2982"/>
        <v>0.004818667305</v>
      </c>
      <c r="BB420" s="54">
        <f t="shared" ref="BB420:BD420" si="2983">AQ420*(3/2)</f>
        <v>3.030238949</v>
      </c>
      <c r="BC420" s="54">
        <f t="shared" si="2983"/>
        <v>0.00189982184</v>
      </c>
      <c r="BD420" s="54">
        <f t="shared" si="2983"/>
        <v>0</v>
      </c>
      <c r="BE420" s="54">
        <f t="shared" ref="BE420:BH420" si="2984">AT420</f>
        <v>1.893642572</v>
      </c>
      <c r="BF420" s="54">
        <f t="shared" si="2984"/>
        <v>0.6194021706</v>
      </c>
      <c r="BG420" s="54">
        <f t="shared" si="2984"/>
        <v>0.3116486566</v>
      </c>
      <c r="BH420" s="54">
        <f t="shared" si="2984"/>
        <v>0.1510381027</v>
      </c>
      <c r="BI420" s="54">
        <f t="shared" si="46"/>
        <v>12.01355557</v>
      </c>
      <c r="BJ420" s="54">
        <f t="shared" si="47"/>
        <v>-24.02711115</v>
      </c>
      <c r="BK420" s="56">
        <f t="shared" ref="BK420:BN420" si="2985">AO420</f>
        <v>3.000433317</v>
      </c>
      <c r="BL420" s="56">
        <f t="shared" si="2985"/>
        <v>0.002409333653</v>
      </c>
      <c r="BM420" s="56">
        <f t="shared" si="2985"/>
        <v>2.020159299</v>
      </c>
      <c r="BN420" s="56">
        <f t="shared" si="2985"/>
        <v>0.001266547893</v>
      </c>
      <c r="BO420" s="56">
        <f t="shared" si="49"/>
        <v>0</v>
      </c>
      <c r="BP420" s="56">
        <f t="shared" si="50"/>
        <v>1.893642572</v>
      </c>
      <c r="BQ420" s="56">
        <f t="shared" ref="BQ420:BS420" si="2986">AU420</f>
        <v>0.6194021706</v>
      </c>
      <c r="BR420" s="56">
        <f t="shared" si="2986"/>
        <v>0.3116486566</v>
      </c>
      <c r="BS420" s="56">
        <f t="shared" si="2986"/>
        <v>0.1510381027</v>
      </c>
      <c r="BT420" s="56">
        <f t="shared" si="52"/>
        <v>8</v>
      </c>
      <c r="BU420" s="50">
        <f t="shared" ref="BU420:BX420" si="2987">AZ420</f>
        <v>6.000866634</v>
      </c>
      <c r="BV420" s="50">
        <f t="shared" si="2987"/>
        <v>0.004818667305</v>
      </c>
      <c r="BW420" s="50">
        <f t="shared" si="2987"/>
        <v>3.030238949</v>
      </c>
      <c r="BX420" s="50">
        <f t="shared" si="2987"/>
        <v>0.00189982184</v>
      </c>
      <c r="BY420" s="50">
        <f t="shared" si="54"/>
        <v>0</v>
      </c>
      <c r="BZ420" s="50">
        <f t="shared" si="55"/>
        <v>1.893642572</v>
      </c>
      <c r="CA420" s="50">
        <f t="shared" ref="CA420:CC420" si="2988">BF420</f>
        <v>0.6194021706</v>
      </c>
      <c r="CB420" s="50">
        <f t="shared" si="2988"/>
        <v>0.3116486566</v>
      </c>
      <c r="CC420" s="50">
        <f t="shared" si="2988"/>
        <v>0.1510381027</v>
      </c>
      <c r="CD420" s="50">
        <f t="shared" si="57"/>
        <v>12.01355557</v>
      </c>
      <c r="CE420" s="57">
        <f t="shared" si="58"/>
        <v>37.46</v>
      </c>
      <c r="CF420" s="57">
        <f t="shared" si="59"/>
        <v>0.04</v>
      </c>
      <c r="CG420" s="57">
        <f t="shared" si="60"/>
        <v>21.4</v>
      </c>
      <c r="CH420" s="57">
        <f t="shared" si="61"/>
        <v>0.02</v>
      </c>
      <c r="CI420" s="58">
        <f t="shared" si="62"/>
        <v>0</v>
      </c>
      <c r="CJ420" s="58">
        <f t="shared" si="63"/>
        <v>28.27</v>
      </c>
      <c r="CK420" s="57">
        <f t="shared" si="64"/>
        <v>9.13</v>
      </c>
      <c r="CL420" s="57">
        <f t="shared" si="65"/>
        <v>2.61</v>
      </c>
      <c r="CM420" s="57">
        <f t="shared" si="66"/>
        <v>1.76</v>
      </c>
      <c r="CN420" s="57">
        <f t="shared" si="67"/>
        <v>100.69</v>
      </c>
      <c r="CO420" s="59">
        <f t="shared" si="68"/>
        <v>0.1047300996</v>
      </c>
      <c r="CP420" s="59">
        <f t="shared" si="69"/>
        <v>0.636362041</v>
      </c>
      <c r="CQ420" s="59">
        <f t="shared" si="70"/>
        <v>0.2081512294</v>
      </c>
      <c r="CR420" s="59">
        <f t="shared" si="71"/>
        <v>0.05075662995</v>
      </c>
      <c r="CS420" s="60">
        <f t="shared" si="72"/>
        <v>10.47300996</v>
      </c>
      <c r="CT420" s="60">
        <f t="shared" si="73"/>
        <v>5.075662995</v>
      </c>
      <c r="CU420" s="60">
        <f t="shared" si="74"/>
        <v>84.45132705</v>
      </c>
      <c r="CV420" s="61">
        <f t="shared" si="75"/>
        <v>0.1031216797</v>
      </c>
      <c r="CW420" s="61">
        <f t="shared" si="76"/>
        <v>0.09069626624</v>
      </c>
      <c r="CX420" s="62"/>
    </row>
    <row r="421" ht="15.75" customHeight="1">
      <c r="A421" s="17" t="s">
        <v>53</v>
      </c>
      <c r="B421" s="17" t="s">
        <v>396</v>
      </c>
      <c r="C421" s="17" t="s">
        <v>397</v>
      </c>
      <c r="D421" s="83"/>
      <c r="E421" s="1" t="s">
        <v>398</v>
      </c>
      <c r="F421" s="2">
        <v>88.0</v>
      </c>
      <c r="G421" s="3" t="s">
        <v>486</v>
      </c>
      <c r="H421" s="48">
        <v>37.34</v>
      </c>
      <c r="I421" s="49">
        <v>3.7</v>
      </c>
      <c r="J421" s="49">
        <v>21.45</v>
      </c>
      <c r="K421" s="49">
        <v>1.24</v>
      </c>
      <c r="L421" s="49">
        <v>0.04</v>
      </c>
      <c r="M421" s="49">
        <v>0.08</v>
      </c>
      <c r="N421" s="49">
        <v>0.64</v>
      </c>
      <c r="O421" s="49">
        <v>35.31</v>
      </c>
      <c r="P421" s="49"/>
      <c r="Q421" s="50">
        <f t="shared" si="8"/>
        <v>99.8</v>
      </c>
      <c r="R421" s="51">
        <f t="shared" si="9"/>
        <v>12</v>
      </c>
      <c r="S421" s="52">
        <f t="shared" si="10"/>
        <v>0.6214601818</v>
      </c>
      <c r="T421" s="52">
        <f t="shared" si="11"/>
        <v>0.0005006333011</v>
      </c>
      <c r="U421" s="52">
        <f t="shared" si="12"/>
        <v>0.420747872</v>
      </c>
      <c r="V421" s="52">
        <f t="shared" si="13"/>
        <v>0.00105269945</v>
      </c>
      <c r="W421" s="52">
        <f t="shared" si="14"/>
        <v>0</v>
      </c>
      <c r="X421" s="52">
        <f t="shared" si="15"/>
        <v>0.4914651256</v>
      </c>
      <c r="Y421" s="52">
        <f t="shared" si="16"/>
        <v>0.00902203915</v>
      </c>
      <c r="Z421" s="52">
        <f t="shared" si="17"/>
        <v>0.09180139141</v>
      </c>
      <c r="AA421" s="52">
        <f t="shared" si="18"/>
        <v>0.02211150619</v>
      </c>
      <c r="AB421" s="52">
        <f t="shared" si="19"/>
        <v>1.658161449</v>
      </c>
      <c r="AC421" s="53">
        <f t="shared" si="20"/>
        <v>4.982045099</v>
      </c>
      <c r="AD421" s="54">
        <f t="shared" si="21"/>
        <v>1.242920364</v>
      </c>
      <c r="AE421" s="54">
        <f t="shared" si="22"/>
        <v>0.001001266602</v>
      </c>
      <c r="AF421" s="54">
        <f t="shared" si="23"/>
        <v>0.631121808</v>
      </c>
      <c r="AG421" s="54">
        <f t="shared" si="24"/>
        <v>0.001579049176</v>
      </c>
      <c r="AH421" s="54">
        <f t="shared" si="25"/>
        <v>0</v>
      </c>
      <c r="AI421" s="54">
        <f t="shared" si="26"/>
        <v>0.4914651256</v>
      </c>
      <c r="AJ421" s="54">
        <f t="shared" si="27"/>
        <v>0.00902203915</v>
      </c>
      <c r="AK421" s="54">
        <f t="shared" si="28"/>
        <v>0.09180139141</v>
      </c>
      <c r="AL421" s="54">
        <f t="shared" si="29"/>
        <v>0.02211150619</v>
      </c>
      <c r="AM421" s="54">
        <f t="shared" si="30"/>
        <v>2.49102255</v>
      </c>
      <c r="AN421" s="54">
        <f t="shared" si="31"/>
        <v>-4.982045099</v>
      </c>
      <c r="AO421" s="55">
        <f t="shared" si="32"/>
        <v>2.998309638</v>
      </c>
      <c r="AP421" s="55">
        <f t="shared" si="33"/>
        <v>0.002415365773</v>
      </c>
      <c r="AQ421" s="55">
        <f t="shared" si="34"/>
        <v>2.02994888</v>
      </c>
      <c r="AR421" s="55">
        <f t="shared" si="35"/>
        <v>0.005078875527</v>
      </c>
      <c r="AS421" s="55">
        <f t="shared" si="36"/>
        <v>0</v>
      </c>
      <c r="AT421" s="55">
        <f t="shared" si="37"/>
        <v>2.371132803</v>
      </c>
      <c r="AU421" s="55">
        <f t="shared" si="38"/>
        <v>0.04352791657</v>
      </c>
      <c r="AV421" s="55">
        <f t="shared" si="39"/>
        <v>0.4429068905</v>
      </c>
      <c r="AW421" s="55">
        <f t="shared" si="40"/>
        <v>0.1066796298</v>
      </c>
      <c r="AX421" s="55">
        <f t="shared" si="41"/>
        <v>8</v>
      </c>
      <c r="AY421" s="55">
        <f t="shared" si="42"/>
        <v>24.03647776</v>
      </c>
      <c r="AZ421" s="54">
        <f t="shared" ref="AZ421:BA421" si="2989">AO421*2</f>
        <v>5.996619277</v>
      </c>
      <c r="BA421" s="54">
        <f t="shared" si="2989"/>
        <v>0.004830731545</v>
      </c>
      <c r="BB421" s="54">
        <f t="shared" ref="BB421:BD421" si="2990">AQ421*(3/2)</f>
        <v>3.04492332</v>
      </c>
      <c r="BC421" s="54">
        <f t="shared" si="2990"/>
        <v>0.007618313291</v>
      </c>
      <c r="BD421" s="54">
        <f t="shared" si="2990"/>
        <v>0</v>
      </c>
      <c r="BE421" s="54">
        <f t="shared" ref="BE421:BH421" si="2991">AT421</f>
        <v>2.371132803</v>
      </c>
      <c r="BF421" s="54">
        <f t="shared" si="2991"/>
        <v>0.04352791657</v>
      </c>
      <c r="BG421" s="54">
        <f t="shared" si="2991"/>
        <v>0.4429068905</v>
      </c>
      <c r="BH421" s="54">
        <f t="shared" si="2991"/>
        <v>0.1066796298</v>
      </c>
      <c r="BI421" s="54">
        <f t="shared" si="46"/>
        <v>12.01823888</v>
      </c>
      <c r="BJ421" s="54">
        <f t="shared" si="47"/>
        <v>-24.03647776</v>
      </c>
      <c r="BK421" s="56">
        <f t="shared" ref="BK421:BN421" si="2992">AO421</f>
        <v>2.998309638</v>
      </c>
      <c r="BL421" s="56">
        <f t="shared" si="2992"/>
        <v>0.002415365773</v>
      </c>
      <c r="BM421" s="56">
        <f t="shared" si="2992"/>
        <v>2.02994888</v>
      </c>
      <c r="BN421" s="56">
        <f t="shared" si="2992"/>
        <v>0.005078875527</v>
      </c>
      <c r="BO421" s="56">
        <f t="shared" si="49"/>
        <v>0</v>
      </c>
      <c r="BP421" s="56">
        <f t="shared" si="50"/>
        <v>2.371132803</v>
      </c>
      <c r="BQ421" s="56">
        <f t="shared" ref="BQ421:BS421" si="2993">AU421</f>
        <v>0.04352791657</v>
      </c>
      <c r="BR421" s="56">
        <f t="shared" si="2993"/>
        <v>0.4429068905</v>
      </c>
      <c r="BS421" s="56">
        <f t="shared" si="2993"/>
        <v>0.1066796298</v>
      </c>
      <c r="BT421" s="56">
        <f t="shared" si="52"/>
        <v>8</v>
      </c>
      <c r="BU421" s="50">
        <f t="shared" ref="BU421:BX421" si="2994">AZ421</f>
        <v>5.996619277</v>
      </c>
      <c r="BV421" s="50">
        <f t="shared" si="2994"/>
        <v>0.004830731545</v>
      </c>
      <c r="BW421" s="50">
        <f t="shared" si="2994"/>
        <v>3.04492332</v>
      </c>
      <c r="BX421" s="50">
        <f t="shared" si="2994"/>
        <v>0.007618313291</v>
      </c>
      <c r="BY421" s="50">
        <f t="shared" si="54"/>
        <v>0</v>
      </c>
      <c r="BZ421" s="50">
        <f t="shared" si="55"/>
        <v>2.371132803</v>
      </c>
      <c r="CA421" s="50">
        <f t="shared" ref="CA421:CC421" si="2995">BF421</f>
        <v>0.04352791657</v>
      </c>
      <c r="CB421" s="50">
        <f t="shared" si="2995"/>
        <v>0.4429068905</v>
      </c>
      <c r="CC421" s="50">
        <f t="shared" si="2995"/>
        <v>0.1066796298</v>
      </c>
      <c r="CD421" s="50">
        <f t="shared" si="57"/>
        <v>12.01823888</v>
      </c>
      <c r="CE421" s="57">
        <f t="shared" si="58"/>
        <v>37.34</v>
      </c>
      <c r="CF421" s="57">
        <f t="shared" si="59"/>
        <v>0.04</v>
      </c>
      <c r="CG421" s="57">
        <f t="shared" si="60"/>
        <v>21.45</v>
      </c>
      <c r="CH421" s="57">
        <f t="shared" si="61"/>
        <v>0.08</v>
      </c>
      <c r="CI421" s="58">
        <f t="shared" si="62"/>
        <v>0</v>
      </c>
      <c r="CJ421" s="58">
        <f t="shared" si="63"/>
        <v>35.31</v>
      </c>
      <c r="CK421" s="57">
        <f t="shared" si="64"/>
        <v>0.64</v>
      </c>
      <c r="CL421" s="57">
        <f t="shared" si="65"/>
        <v>3.7</v>
      </c>
      <c r="CM421" s="57">
        <f t="shared" si="66"/>
        <v>1.24</v>
      </c>
      <c r="CN421" s="57">
        <f t="shared" si="67"/>
        <v>99.8</v>
      </c>
      <c r="CO421" s="59">
        <f t="shared" si="68"/>
        <v>0.149416312</v>
      </c>
      <c r="CP421" s="59">
        <f t="shared" si="69"/>
        <v>0.799910605</v>
      </c>
      <c r="CQ421" s="59">
        <f t="shared" si="70"/>
        <v>0.01468430702</v>
      </c>
      <c r="CR421" s="59">
        <f t="shared" si="71"/>
        <v>0.03598877595</v>
      </c>
      <c r="CS421" s="60">
        <f t="shared" si="72"/>
        <v>14.9416312</v>
      </c>
      <c r="CT421" s="60">
        <f t="shared" si="73"/>
        <v>3.598877595</v>
      </c>
      <c r="CU421" s="60">
        <f t="shared" si="74"/>
        <v>81.4594912</v>
      </c>
      <c r="CV421" s="61">
        <f t="shared" si="75"/>
        <v>0.1106969319</v>
      </c>
      <c r="CW421" s="61">
        <f t="shared" si="76"/>
        <v>0.1293945262</v>
      </c>
      <c r="CX421" s="62"/>
    </row>
    <row r="422" ht="15.75" customHeight="1">
      <c r="A422" s="17" t="s">
        <v>53</v>
      </c>
      <c r="B422" s="17" t="s">
        <v>396</v>
      </c>
      <c r="C422" s="17" t="s">
        <v>397</v>
      </c>
      <c r="D422" s="83"/>
      <c r="E422" s="1" t="s">
        <v>398</v>
      </c>
      <c r="F422" s="2">
        <v>89.0</v>
      </c>
      <c r="G422" s="3" t="s">
        <v>487</v>
      </c>
      <c r="H422" s="48">
        <v>38.19</v>
      </c>
      <c r="I422" s="49">
        <v>6.61</v>
      </c>
      <c r="J422" s="49">
        <v>21.77</v>
      </c>
      <c r="K422" s="49">
        <v>0.97</v>
      </c>
      <c r="L422" s="49">
        <v>0.02</v>
      </c>
      <c r="M422" s="49">
        <v>0.02</v>
      </c>
      <c r="N422" s="49">
        <v>1.53</v>
      </c>
      <c r="O422" s="49">
        <v>30.72</v>
      </c>
      <c r="P422" s="49"/>
      <c r="Q422" s="50">
        <f t="shared" si="8"/>
        <v>99.83</v>
      </c>
      <c r="R422" s="51">
        <f t="shared" si="9"/>
        <v>12</v>
      </c>
      <c r="S422" s="52">
        <f t="shared" si="10"/>
        <v>0.6356069722</v>
      </c>
      <c r="T422" s="52">
        <f t="shared" si="11"/>
        <v>0.0002503166506</v>
      </c>
      <c r="U422" s="52">
        <f t="shared" si="12"/>
        <v>0.4270247633</v>
      </c>
      <c r="V422" s="52">
        <f t="shared" si="13"/>
        <v>0.0002631748626</v>
      </c>
      <c r="W422" s="52">
        <f t="shared" si="14"/>
        <v>0</v>
      </c>
      <c r="X422" s="52">
        <f t="shared" si="15"/>
        <v>0.4275788348</v>
      </c>
      <c r="Y422" s="52">
        <f t="shared" si="16"/>
        <v>0.02156831234</v>
      </c>
      <c r="Z422" s="52">
        <f t="shared" si="17"/>
        <v>0.1640019452</v>
      </c>
      <c r="AA422" s="52">
        <f t="shared" si="18"/>
        <v>0.01729690403</v>
      </c>
      <c r="AB422" s="52">
        <f t="shared" si="19"/>
        <v>1.693591223</v>
      </c>
      <c r="AC422" s="53">
        <f t="shared" si="20"/>
        <v>5.086184963</v>
      </c>
      <c r="AD422" s="54">
        <f t="shared" si="21"/>
        <v>1.271213944</v>
      </c>
      <c r="AE422" s="54">
        <f t="shared" si="22"/>
        <v>0.0005006333011</v>
      </c>
      <c r="AF422" s="54">
        <f t="shared" si="23"/>
        <v>0.640537145</v>
      </c>
      <c r="AG422" s="54">
        <f t="shared" si="24"/>
        <v>0.0003947622939</v>
      </c>
      <c r="AH422" s="54">
        <f t="shared" si="25"/>
        <v>0</v>
      </c>
      <c r="AI422" s="54">
        <f t="shared" si="26"/>
        <v>0.4275788348</v>
      </c>
      <c r="AJ422" s="54">
        <f t="shared" si="27"/>
        <v>0.02156831234</v>
      </c>
      <c r="AK422" s="54">
        <f t="shared" si="28"/>
        <v>0.1640019452</v>
      </c>
      <c r="AL422" s="54">
        <f t="shared" si="29"/>
        <v>0.01729690403</v>
      </c>
      <c r="AM422" s="54">
        <f t="shared" si="30"/>
        <v>2.543092481</v>
      </c>
      <c r="AN422" s="54">
        <f t="shared" si="31"/>
        <v>-5.086184963</v>
      </c>
      <c r="AO422" s="55">
        <f t="shared" si="32"/>
        <v>3.002410326</v>
      </c>
      <c r="AP422" s="55">
        <f t="shared" si="33"/>
        <v>0.00118241827</v>
      </c>
      <c r="AQ422" s="55">
        <f t="shared" si="34"/>
        <v>2.017132623</v>
      </c>
      <c r="AR422" s="55">
        <f t="shared" si="35"/>
        <v>0.001243156478</v>
      </c>
      <c r="AS422" s="55">
        <f t="shared" si="36"/>
        <v>0</v>
      </c>
      <c r="AT422" s="55">
        <f t="shared" si="37"/>
        <v>2.019749885</v>
      </c>
      <c r="AU422" s="55">
        <f t="shared" si="38"/>
        <v>0.1018820223</v>
      </c>
      <c r="AV422" s="55">
        <f t="shared" si="39"/>
        <v>0.7746943556</v>
      </c>
      <c r="AW422" s="55">
        <f t="shared" si="40"/>
        <v>0.08170521336</v>
      </c>
      <c r="AX422" s="55">
        <f t="shared" si="41"/>
        <v>8</v>
      </c>
      <c r="AY422" s="55">
        <f t="shared" si="42"/>
        <v>24.02556127</v>
      </c>
      <c r="AZ422" s="54">
        <f t="shared" ref="AZ422:BA422" si="2996">AO422*2</f>
        <v>6.004820652</v>
      </c>
      <c r="BA422" s="54">
        <f t="shared" si="2996"/>
        <v>0.00236483654</v>
      </c>
      <c r="BB422" s="54">
        <f t="shared" ref="BB422:BD422" si="2997">AQ422*(3/2)</f>
        <v>3.025698934</v>
      </c>
      <c r="BC422" s="54">
        <f t="shared" si="2997"/>
        <v>0.001864734717</v>
      </c>
      <c r="BD422" s="54">
        <f t="shared" si="2997"/>
        <v>0</v>
      </c>
      <c r="BE422" s="54">
        <f t="shared" ref="BE422:BH422" si="2998">AT422</f>
        <v>2.019749885</v>
      </c>
      <c r="BF422" s="54">
        <f t="shared" si="2998"/>
        <v>0.1018820223</v>
      </c>
      <c r="BG422" s="54">
        <f t="shared" si="2998"/>
        <v>0.7746943556</v>
      </c>
      <c r="BH422" s="54">
        <f t="shared" si="2998"/>
        <v>0.08170521336</v>
      </c>
      <c r="BI422" s="54">
        <f t="shared" si="46"/>
        <v>12.01278063</v>
      </c>
      <c r="BJ422" s="54">
        <f t="shared" si="47"/>
        <v>-24.02556127</v>
      </c>
      <c r="BK422" s="56">
        <f t="shared" ref="BK422:BN422" si="2999">AO422</f>
        <v>3.002410326</v>
      </c>
      <c r="BL422" s="56">
        <f t="shared" si="2999"/>
        <v>0.00118241827</v>
      </c>
      <c r="BM422" s="56">
        <f t="shared" si="2999"/>
        <v>2.017132623</v>
      </c>
      <c r="BN422" s="56">
        <f t="shared" si="2999"/>
        <v>0.001243156478</v>
      </c>
      <c r="BO422" s="56">
        <f t="shared" si="49"/>
        <v>0</v>
      </c>
      <c r="BP422" s="56">
        <f t="shared" si="50"/>
        <v>2.019749885</v>
      </c>
      <c r="BQ422" s="56">
        <f t="shared" ref="BQ422:BS422" si="3000">AU422</f>
        <v>0.1018820223</v>
      </c>
      <c r="BR422" s="56">
        <f t="shared" si="3000"/>
        <v>0.7746943556</v>
      </c>
      <c r="BS422" s="56">
        <f t="shared" si="3000"/>
        <v>0.08170521336</v>
      </c>
      <c r="BT422" s="56">
        <f t="shared" si="52"/>
        <v>8</v>
      </c>
      <c r="BU422" s="50">
        <f t="shared" ref="BU422:BX422" si="3001">AZ422</f>
        <v>6.004820652</v>
      </c>
      <c r="BV422" s="50">
        <f t="shared" si="3001"/>
        <v>0.00236483654</v>
      </c>
      <c r="BW422" s="50">
        <f t="shared" si="3001"/>
        <v>3.025698934</v>
      </c>
      <c r="BX422" s="50">
        <f t="shared" si="3001"/>
        <v>0.001864734717</v>
      </c>
      <c r="BY422" s="50">
        <f t="shared" si="54"/>
        <v>0</v>
      </c>
      <c r="BZ422" s="50">
        <f t="shared" si="55"/>
        <v>2.019749885</v>
      </c>
      <c r="CA422" s="50">
        <f t="shared" ref="CA422:CC422" si="3002">BF422</f>
        <v>0.1018820223</v>
      </c>
      <c r="CB422" s="50">
        <f t="shared" si="3002"/>
        <v>0.7746943556</v>
      </c>
      <c r="CC422" s="50">
        <f t="shared" si="3002"/>
        <v>0.08170521336</v>
      </c>
      <c r="CD422" s="50">
        <f t="shared" si="57"/>
        <v>12.01278063</v>
      </c>
      <c r="CE422" s="57">
        <f t="shared" si="58"/>
        <v>38.19</v>
      </c>
      <c r="CF422" s="57">
        <f t="shared" si="59"/>
        <v>0.02</v>
      </c>
      <c r="CG422" s="57">
        <f t="shared" si="60"/>
        <v>21.77</v>
      </c>
      <c r="CH422" s="57">
        <f t="shared" si="61"/>
        <v>0.02</v>
      </c>
      <c r="CI422" s="58">
        <f t="shared" si="62"/>
        <v>0</v>
      </c>
      <c r="CJ422" s="58">
        <f t="shared" si="63"/>
        <v>30.72</v>
      </c>
      <c r="CK422" s="57">
        <f t="shared" si="64"/>
        <v>1.53</v>
      </c>
      <c r="CL422" s="57">
        <f t="shared" si="65"/>
        <v>6.61</v>
      </c>
      <c r="CM422" s="57">
        <f t="shared" si="66"/>
        <v>0.97</v>
      </c>
      <c r="CN422" s="57">
        <f t="shared" si="67"/>
        <v>99.83</v>
      </c>
      <c r="CO422" s="59">
        <f t="shared" si="68"/>
        <v>0.2601363894</v>
      </c>
      <c r="CP422" s="59">
        <f t="shared" si="69"/>
        <v>0.6782164329</v>
      </c>
      <c r="CQ422" s="59">
        <f t="shared" si="70"/>
        <v>0.03421119726</v>
      </c>
      <c r="CR422" s="59">
        <f t="shared" si="71"/>
        <v>0.02743598045</v>
      </c>
      <c r="CS422" s="60">
        <f t="shared" si="72"/>
        <v>26.01363894</v>
      </c>
      <c r="CT422" s="60">
        <f t="shared" si="73"/>
        <v>2.743598045</v>
      </c>
      <c r="CU422" s="60">
        <f t="shared" si="74"/>
        <v>71.24276302</v>
      </c>
      <c r="CV422" s="61">
        <f t="shared" si="75"/>
        <v>0.1575041751</v>
      </c>
      <c r="CW422" s="61">
        <f t="shared" si="76"/>
        <v>0.2252781132</v>
      </c>
      <c r="CX422" s="62"/>
    </row>
    <row r="423" ht="15.75" customHeight="1">
      <c r="A423" s="17" t="s">
        <v>53</v>
      </c>
      <c r="B423" s="17" t="s">
        <v>396</v>
      </c>
      <c r="C423" s="17" t="s">
        <v>397</v>
      </c>
      <c r="D423" s="83"/>
      <c r="E423" s="1" t="s">
        <v>398</v>
      </c>
      <c r="F423" s="2">
        <v>90.0</v>
      </c>
      <c r="G423" s="3" t="s">
        <v>488</v>
      </c>
      <c r="H423" s="48">
        <v>37.5</v>
      </c>
      <c r="I423" s="49">
        <v>3.89</v>
      </c>
      <c r="J423" s="49">
        <v>21.58</v>
      </c>
      <c r="K423" s="49">
        <v>3.33</v>
      </c>
      <c r="L423" s="49">
        <v>0.04</v>
      </c>
      <c r="M423" s="49">
        <v>0.0</v>
      </c>
      <c r="N423" s="49">
        <v>2.42</v>
      </c>
      <c r="O423" s="49">
        <v>30.74</v>
      </c>
      <c r="P423" s="49"/>
      <c r="Q423" s="50">
        <f t="shared" si="8"/>
        <v>99.5</v>
      </c>
      <c r="R423" s="51">
        <f t="shared" si="9"/>
        <v>12</v>
      </c>
      <c r="S423" s="52">
        <f t="shared" si="10"/>
        <v>0.624123107</v>
      </c>
      <c r="T423" s="52">
        <f t="shared" si="11"/>
        <v>0.0005006333011</v>
      </c>
      <c r="U423" s="52">
        <f t="shared" si="12"/>
        <v>0.4232978591</v>
      </c>
      <c r="V423" s="52">
        <f t="shared" si="13"/>
        <v>0</v>
      </c>
      <c r="W423" s="52">
        <f t="shared" si="14"/>
        <v>0</v>
      </c>
      <c r="X423" s="52">
        <f t="shared" si="15"/>
        <v>0.4278572065</v>
      </c>
      <c r="Y423" s="52">
        <f t="shared" si="16"/>
        <v>0.03411458554</v>
      </c>
      <c r="Z423" s="52">
        <f t="shared" si="17"/>
        <v>0.09651551692</v>
      </c>
      <c r="AA423" s="52">
        <f t="shared" si="18"/>
        <v>0.05938009322</v>
      </c>
      <c r="AB423" s="52">
        <f t="shared" si="19"/>
        <v>1.665789002</v>
      </c>
      <c r="AC423" s="53">
        <f t="shared" si="20"/>
        <v>5.004123343</v>
      </c>
      <c r="AD423" s="54">
        <f t="shared" si="21"/>
        <v>1.248246214</v>
      </c>
      <c r="AE423" s="54">
        <f t="shared" si="22"/>
        <v>0.001001266602</v>
      </c>
      <c r="AF423" s="54">
        <f t="shared" si="23"/>
        <v>0.6349467886</v>
      </c>
      <c r="AG423" s="54">
        <f t="shared" si="24"/>
        <v>0</v>
      </c>
      <c r="AH423" s="54">
        <f t="shared" si="25"/>
        <v>0</v>
      </c>
      <c r="AI423" s="54">
        <f t="shared" si="26"/>
        <v>0.4278572065</v>
      </c>
      <c r="AJ423" s="54">
        <f t="shared" si="27"/>
        <v>0.03411458554</v>
      </c>
      <c r="AK423" s="54">
        <f t="shared" si="28"/>
        <v>0.09651551692</v>
      </c>
      <c r="AL423" s="54">
        <f t="shared" si="29"/>
        <v>0.05938009322</v>
      </c>
      <c r="AM423" s="54">
        <f t="shared" si="30"/>
        <v>2.502061671</v>
      </c>
      <c r="AN423" s="54">
        <f t="shared" si="31"/>
        <v>-5.004123343</v>
      </c>
      <c r="AO423" s="55">
        <f t="shared" si="32"/>
        <v>2.997369326</v>
      </c>
      <c r="AP423" s="55">
        <f t="shared" si="33"/>
        <v>0.002404305951</v>
      </c>
      <c r="AQ423" s="55">
        <f t="shared" si="34"/>
        <v>2.032900247</v>
      </c>
      <c r="AR423" s="55">
        <f t="shared" si="35"/>
        <v>0</v>
      </c>
      <c r="AS423" s="55">
        <f t="shared" si="36"/>
        <v>0</v>
      </c>
      <c r="AT423" s="55">
        <f t="shared" si="37"/>
        <v>2.054796645</v>
      </c>
      <c r="AU423" s="55">
        <f t="shared" si="38"/>
        <v>0.1638362866</v>
      </c>
      <c r="AV423" s="55">
        <f t="shared" si="39"/>
        <v>0.4635185696</v>
      </c>
      <c r="AW423" s="55">
        <f t="shared" si="40"/>
        <v>0.2851746202</v>
      </c>
      <c r="AX423" s="55">
        <f t="shared" si="41"/>
        <v>8</v>
      </c>
      <c r="AY423" s="55">
        <f t="shared" si="42"/>
        <v>24.03244751</v>
      </c>
      <c r="AZ423" s="54">
        <f t="shared" ref="AZ423:BA423" si="3003">AO423*2</f>
        <v>5.994738651</v>
      </c>
      <c r="BA423" s="54">
        <f t="shared" si="3003"/>
        <v>0.004808611901</v>
      </c>
      <c r="BB423" s="54">
        <f t="shared" ref="BB423:BD423" si="3004">AQ423*(3/2)</f>
        <v>3.04935037</v>
      </c>
      <c r="BC423" s="54">
        <f t="shared" si="3004"/>
        <v>0</v>
      </c>
      <c r="BD423" s="54">
        <f t="shared" si="3004"/>
        <v>0</v>
      </c>
      <c r="BE423" s="54">
        <f t="shared" ref="BE423:BH423" si="3005">AT423</f>
        <v>2.054796645</v>
      </c>
      <c r="BF423" s="54">
        <f t="shared" si="3005"/>
        <v>0.1638362866</v>
      </c>
      <c r="BG423" s="54">
        <f t="shared" si="3005"/>
        <v>0.4635185696</v>
      </c>
      <c r="BH423" s="54">
        <f t="shared" si="3005"/>
        <v>0.2851746202</v>
      </c>
      <c r="BI423" s="54">
        <f t="shared" si="46"/>
        <v>12.01622376</v>
      </c>
      <c r="BJ423" s="54">
        <f t="shared" si="47"/>
        <v>-24.03244751</v>
      </c>
      <c r="BK423" s="56">
        <f t="shared" ref="BK423:BN423" si="3006">AO423</f>
        <v>2.997369326</v>
      </c>
      <c r="BL423" s="56">
        <f t="shared" si="3006"/>
        <v>0.002404305951</v>
      </c>
      <c r="BM423" s="56">
        <f t="shared" si="3006"/>
        <v>2.032900247</v>
      </c>
      <c r="BN423" s="56">
        <f t="shared" si="3006"/>
        <v>0</v>
      </c>
      <c r="BO423" s="56">
        <f t="shared" si="49"/>
        <v>0</v>
      </c>
      <c r="BP423" s="56">
        <f t="shared" si="50"/>
        <v>2.054796645</v>
      </c>
      <c r="BQ423" s="56">
        <f t="shared" ref="BQ423:BS423" si="3007">AU423</f>
        <v>0.1638362866</v>
      </c>
      <c r="BR423" s="56">
        <f t="shared" si="3007"/>
        <v>0.4635185696</v>
      </c>
      <c r="BS423" s="56">
        <f t="shared" si="3007"/>
        <v>0.2851746202</v>
      </c>
      <c r="BT423" s="56">
        <f t="shared" si="52"/>
        <v>8</v>
      </c>
      <c r="BU423" s="50">
        <f t="shared" ref="BU423:BX423" si="3008">AZ423</f>
        <v>5.994738651</v>
      </c>
      <c r="BV423" s="50">
        <f t="shared" si="3008"/>
        <v>0.004808611901</v>
      </c>
      <c r="BW423" s="50">
        <f t="shared" si="3008"/>
        <v>3.04935037</v>
      </c>
      <c r="BX423" s="50">
        <f t="shared" si="3008"/>
        <v>0</v>
      </c>
      <c r="BY423" s="50">
        <f t="shared" si="54"/>
        <v>0</v>
      </c>
      <c r="BZ423" s="50">
        <f t="shared" si="55"/>
        <v>2.054796645</v>
      </c>
      <c r="CA423" s="50">
        <f t="shared" ref="CA423:CC423" si="3009">BF423</f>
        <v>0.1638362866</v>
      </c>
      <c r="CB423" s="50">
        <f t="shared" si="3009"/>
        <v>0.4635185696</v>
      </c>
      <c r="CC423" s="50">
        <f t="shared" si="3009"/>
        <v>0.2851746202</v>
      </c>
      <c r="CD423" s="50">
        <f t="shared" si="57"/>
        <v>12.01622376</v>
      </c>
      <c r="CE423" s="57">
        <f t="shared" si="58"/>
        <v>37.5</v>
      </c>
      <c r="CF423" s="57">
        <f t="shared" si="59"/>
        <v>0.04</v>
      </c>
      <c r="CG423" s="57">
        <f t="shared" si="60"/>
        <v>21.58</v>
      </c>
      <c r="CH423" s="57">
        <f t="shared" si="61"/>
        <v>0</v>
      </c>
      <c r="CI423" s="58">
        <f t="shared" si="62"/>
        <v>0</v>
      </c>
      <c r="CJ423" s="58">
        <f t="shared" si="63"/>
        <v>30.74</v>
      </c>
      <c r="CK423" s="57">
        <f t="shared" si="64"/>
        <v>2.42</v>
      </c>
      <c r="CL423" s="57">
        <f t="shared" si="65"/>
        <v>3.89</v>
      </c>
      <c r="CM423" s="57">
        <f t="shared" si="66"/>
        <v>3.33</v>
      </c>
      <c r="CN423" s="57">
        <f t="shared" si="67"/>
        <v>99.5</v>
      </c>
      <c r="CO423" s="59">
        <f t="shared" si="68"/>
        <v>0.1562074914</v>
      </c>
      <c r="CP423" s="59">
        <f t="shared" si="69"/>
        <v>0.6924741538</v>
      </c>
      <c r="CQ423" s="59">
        <f t="shared" si="70"/>
        <v>0.05521344129</v>
      </c>
      <c r="CR423" s="59">
        <f t="shared" si="71"/>
        <v>0.09610491348</v>
      </c>
      <c r="CS423" s="60">
        <f t="shared" si="72"/>
        <v>15.62074914</v>
      </c>
      <c r="CT423" s="60">
        <f t="shared" si="73"/>
        <v>9.610491348</v>
      </c>
      <c r="CU423" s="60">
        <f t="shared" si="74"/>
        <v>74.76875951</v>
      </c>
      <c r="CV423" s="61">
        <f t="shared" si="75"/>
        <v>0.1742086592</v>
      </c>
      <c r="CW423" s="61">
        <f t="shared" si="76"/>
        <v>0.1352756876</v>
      </c>
      <c r="CX423" s="62"/>
    </row>
    <row r="424" ht="15.75" customHeight="1">
      <c r="A424" s="17" t="s">
        <v>53</v>
      </c>
      <c r="B424" s="17" t="s">
        <v>396</v>
      </c>
      <c r="C424" s="17" t="s">
        <v>397</v>
      </c>
      <c r="D424" s="83"/>
      <c r="E424" s="1" t="s">
        <v>398</v>
      </c>
      <c r="F424" s="2">
        <v>91.0</v>
      </c>
      <c r="G424" s="3" t="s">
        <v>489</v>
      </c>
      <c r="H424" s="48">
        <v>37.16</v>
      </c>
      <c r="I424" s="49">
        <v>1.46</v>
      </c>
      <c r="J424" s="49">
        <v>21.0</v>
      </c>
      <c r="K424" s="49">
        <v>4.84</v>
      </c>
      <c r="L424" s="49">
        <v>0.03</v>
      </c>
      <c r="M424" s="49">
        <v>0.1</v>
      </c>
      <c r="N424" s="49">
        <v>1.06</v>
      </c>
      <c r="O424" s="49">
        <v>33.89</v>
      </c>
      <c r="P424" s="49"/>
      <c r="Q424" s="50">
        <f t="shared" si="8"/>
        <v>99.54</v>
      </c>
      <c r="R424" s="51">
        <f t="shared" si="9"/>
        <v>12</v>
      </c>
      <c r="S424" s="52">
        <f t="shared" si="10"/>
        <v>0.6184643909</v>
      </c>
      <c r="T424" s="52">
        <f t="shared" si="11"/>
        <v>0.0003754749758</v>
      </c>
      <c r="U424" s="52">
        <f t="shared" si="12"/>
        <v>0.4119209936</v>
      </c>
      <c r="V424" s="52">
        <f t="shared" si="13"/>
        <v>0.001315874313</v>
      </c>
      <c r="W424" s="52">
        <f t="shared" si="14"/>
        <v>0</v>
      </c>
      <c r="X424" s="52">
        <f t="shared" si="15"/>
        <v>0.4717007394</v>
      </c>
      <c r="Y424" s="52">
        <f t="shared" si="16"/>
        <v>0.01494275234</v>
      </c>
      <c r="Z424" s="52">
        <f t="shared" si="17"/>
        <v>0.03622433283</v>
      </c>
      <c r="AA424" s="52">
        <f t="shared" si="18"/>
        <v>0.08630620156</v>
      </c>
      <c r="AB424" s="52">
        <f t="shared" si="19"/>
        <v>1.64125076</v>
      </c>
      <c r="AC424" s="53">
        <f t="shared" si="20"/>
        <v>4.933418119</v>
      </c>
      <c r="AD424" s="54">
        <f t="shared" si="21"/>
        <v>1.236928782</v>
      </c>
      <c r="AE424" s="54">
        <f t="shared" si="22"/>
        <v>0.0007509499517</v>
      </c>
      <c r="AF424" s="54">
        <f t="shared" si="23"/>
        <v>0.6178814903</v>
      </c>
      <c r="AG424" s="54">
        <f t="shared" si="24"/>
        <v>0.001973811469</v>
      </c>
      <c r="AH424" s="54">
        <f t="shared" si="25"/>
        <v>0</v>
      </c>
      <c r="AI424" s="54">
        <f t="shared" si="26"/>
        <v>0.4717007394</v>
      </c>
      <c r="AJ424" s="54">
        <f t="shared" si="27"/>
        <v>0.01494275234</v>
      </c>
      <c r="AK424" s="54">
        <f t="shared" si="28"/>
        <v>0.03622433283</v>
      </c>
      <c r="AL424" s="54">
        <f t="shared" si="29"/>
        <v>0.08630620156</v>
      </c>
      <c r="AM424" s="54">
        <f t="shared" si="30"/>
        <v>2.46670906</v>
      </c>
      <c r="AN424" s="54">
        <f t="shared" si="31"/>
        <v>-4.933418119</v>
      </c>
      <c r="AO424" s="55">
        <f t="shared" si="32"/>
        <v>3.014600357</v>
      </c>
      <c r="AP424" s="55">
        <f t="shared" si="33"/>
        <v>0.001830189439</v>
      </c>
      <c r="AQ424" s="55">
        <f t="shared" si="34"/>
        <v>2.007839405</v>
      </c>
      <c r="AR424" s="55">
        <f t="shared" si="35"/>
        <v>0.006414007391</v>
      </c>
      <c r="AS424" s="55">
        <f t="shared" si="36"/>
        <v>0</v>
      </c>
      <c r="AT424" s="55">
        <f t="shared" si="37"/>
        <v>2.299225693</v>
      </c>
      <c r="AU424" s="55">
        <f t="shared" si="38"/>
        <v>0.07283592591</v>
      </c>
      <c r="AV424" s="55">
        <f t="shared" si="39"/>
        <v>0.1765694004</v>
      </c>
      <c r="AW424" s="55">
        <f t="shared" si="40"/>
        <v>0.4206850223</v>
      </c>
      <c r="AX424" s="55">
        <f t="shared" si="41"/>
        <v>8</v>
      </c>
      <c r="AY424" s="55">
        <f t="shared" si="42"/>
        <v>24.04711451</v>
      </c>
      <c r="AZ424" s="54">
        <f t="shared" ref="AZ424:BA424" si="3010">AO424*2</f>
        <v>6.029200715</v>
      </c>
      <c r="BA424" s="54">
        <f t="shared" si="3010"/>
        <v>0.003660378877</v>
      </c>
      <c r="BB424" s="54">
        <f t="shared" ref="BB424:BD424" si="3011">AQ424*(3/2)</f>
        <v>3.011759107</v>
      </c>
      <c r="BC424" s="54">
        <f t="shared" si="3011"/>
        <v>0.009621011086</v>
      </c>
      <c r="BD424" s="54">
        <f t="shared" si="3011"/>
        <v>0</v>
      </c>
      <c r="BE424" s="54">
        <f t="shared" ref="BE424:BH424" si="3012">AT424</f>
        <v>2.299225693</v>
      </c>
      <c r="BF424" s="54">
        <f t="shared" si="3012"/>
        <v>0.07283592591</v>
      </c>
      <c r="BG424" s="54">
        <f t="shared" si="3012"/>
        <v>0.1765694004</v>
      </c>
      <c r="BH424" s="54">
        <f t="shared" si="3012"/>
        <v>0.4206850223</v>
      </c>
      <c r="BI424" s="54">
        <f t="shared" si="46"/>
        <v>12.02355725</v>
      </c>
      <c r="BJ424" s="54">
        <f t="shared" si="47"/>
        <v>-24.04711451</v>
      </c>
      <c r="BK424" s="56">
        <f t="shared" ref="BK424:BN424" si="3013">AO424</f>
        <v>3.014600357</v>
      </c>
      <c r="BL424" s="56">
        <f t="shared" si="3013"/>
        <v>0.001830189439</v>
      </c>
      <c r="BM424" s="56">
        <f t="shared" si="3013"/>
        <v>2.007839405</v>
      </c>
      <c r="BN424" s="56">
        <f t="shared" si="3013"/>
        <v>0.006414007391</v>
      </c>
      <c r="BO424" s="56">
        <f t="shared" si="49"/>
        <v>0</v>
      </c>
      <c r="BP424" s="56">
        <f t="shared" si="50"/>
        <v>2.299225693</v>
      </c>
      <c r="BQ424" s="56">
        <f t="shared" ref="BQ424:BS424" si="3014">AU424</f>
        <v>0.07283592591</v>
      </c>
      <c r="BR424" s="56">
        <f t="shared" si="3014"/>
        <v>0.1765694004</v>
      </c>
      <c r="BS424" s="56">
        <f t="shared" si="3014"/>
        <v>0.4206850223</v>
      </c>
      <c r="BT424" s="56">
        <f t="shared" si="52"/>
        <v>8</v>
      </c>
      <c r="BU424" s="50">
        <f t="shared" ref="BU424:BX424" si="3015">AZ424</f>
        <v>6.029200715</v>
      </c>
      <c r="BV424" s="50">
        <f t="shared" si="3015"/>
        <v>0.003660378877</v>
      </c>
      <c r="BW424" s="50">
        <f t="shared" si="3015"/>
        <v>3.011759107</v>
      </c>
      <c r="BX424" s="50">
        <f t="shared" si="3015"/>
        <v>0.009621011086</v>
      </c>
      <c r="BY424" s="50">
        <f t="shared" si="54"/>
        <v>0</v>
      </c>
      <c r="BZ424" s="50">
        <f t="shared" si="55"/>
        <v>2.299225693</v>
      </c>
      <c r="CA424" s="50">
        <f t="shared" ref="CA424:CC424" si="3016">BF424</f>
        <v>0.07283592591</v>
      </c>
      <c r="CB424" s="50">
        <f t="shared" si="3016"/>
        <v>0.1765694004</v>
      </c>
      <c r="CC424" s="50">
        <f t="shared" si="3016"/>
        <v>0.4206850223</v>
      </c>
      <c r="CD424" s="50">
        <f t="shared" si="57"/>
        <v>12.02355725</v>
      </c>
      <c r="CE424" s="57">
        <f t="shared" si="58"/>
        <v>37.16</v>
      </c>
      <c r="CF424" s="57">
        <f t="shared" si="59"/>
        <v>0.03</v>
      </c>
      <c r="CG424" s="57">
        <f t="shared" si="60"/>
        <v>21</v>
      </c>
      <c r="CH424" s="57">
        <f t="shared" si="61"/>
        <v>0.1</v>
      </c>
      <c r="CI424" s="58">
        <f t="shared" si="62"/>
        <v>0</v>
      </c>
      <c r="CJ424" s="58">
        <f t="shared" si="63"/>
        <v>33.89</v>
      </c>
      <c r="CK424" s="57">
        <f t="shared" si="64"/>
        <v>1.06</v>
      </c>
      <c r="CL424" s="57">
        <f t="shared" si="65"/>
        <v>1.46</v>
      </c>
      <c r="CM424" s="57">
        <f t="shared" si="66"/>
        <v>4.84</v>
      </c>
      <c r="CN424" s="57">
        <f t="shared" si="67"/>
        <v>99.54</v>
      </c>
      <c r="CO424" s="59">
        <f t="shared" si="68"/>
        <v>0.05946467065</v>
      </c>
      <c r="CP424" s="59">
        <f t="shared" si="69"/>
        <v>0.7743283843</v>
      </c>
      <c r="CQ424" s="59">
        <f t="shared" si="70"/>
        <v>0.02452952966</v>
      </c>
      <c r="CR424" s="59">
        <f t="shared" si="71"/>
        <v>0.1416774154</v>
      </c>
      <c r="CS424" s="60">
        <f t="shared" si="72"/>
        <v>5.946467065</v>
      </c>
      <c r="CT424" s="60">
        <f t="shared" si="73"/>
        <v>14.16774154</v>
      </c>
      <c r="CU424" s="60">
        <f t="shared" si="74"/>
        <v>79.88579139</v>
      </c>
      <c r="CV424" s="61">
        <f t="shared" si="75"/>
        <v>0.1714097508</v>
      </c>
      <c r="CW424" s="61">
        <f t="shared" si="76"/>
        <v>0.05149640478</v>
      </c>
      <c r="CX424" s="62"/>
    </row>
    <row r="425" ht="15.75" customHeight="1">
      <c r="A425" s="17" t="s">
        <v>53</v>
      </c>
      <c r="B425" s="17" t="s">
        <v>396</v>
      </c>
      <c r="C425" s="17" t="s">
        <v>397</v>
      </c>
      <c r="D425" s="83"/>
      <c r="E425" s="1" t="s">
        <v>398</v>
      </c>
      <c r="F425" s="2">
        <v>92.0</v>
      </c>
      <c r="G425" s="3" t="s">
        <v>490</v>
      </c>
      <c r="H425" s="48">
        <v>37.43</v>
      </c>
      <c r="I425" s="49">
        <v>3.56</v>
      </c>
      <c r="J425" s="49">
        <v>21.04</v>
      </c>
      <c r="K425" s="49">
        <v>1.84</v>
      </c>
      <c r="L425" s="49">
        <v>0.02</v>
      </c>
      <c r="M425" s="49">
        <v>0.06</v>
      </c>
      <c r="N425" s="49">
        <v>3.05</v>
      </c>
      <c r="O425" s="49">
        <v>32.37</v>
      </c>
      <c r="P425" s="49"/>
      <c r="Q425" s="50">
        <f t="shared" si="8"/>
        <v>99.37</v>
      </c>
      <c r="R425" s="51">
        <f t="shared" si="9"/>
        <v>12</v>
      </c>
      <c r="S425" s="52">
        <f t="shared" si="10"/>
        <v>0.6229580772</v>
      </c>
      <c r="T425" s="52">
        <f t="shared" si="11"/>
        <v>0.0002503166506</v>
      </c>
      <c r="U425" s="52">
        <f t="shared" si="12"/>
        <v>0.412705605</v>
      </c>
      <c r="V425" s="52">
        <f t="shared" si="13"/>
        <v>0.0007895245878</v>
      </c>
      <c r="W425" s="52">
        <f t="shared" si="14"/>
        <v>0</v>
      </c>
      <c r="X425" s="52">
        <f t="shared" si="15"/>
        <v>0.4505444949</v>
      </c>
      <c r="Y425" s="52">
        <f t="shared" si="16"/>
        <v>0.04299565532</v>
      </c>
      <c r="Z425" s="52">
        <f t="shared" si="17"/>
        <v>0.08832782525</v>
      </c>
      <c r="AA425" s="52">
        <f t="shared" si="18"/>
        <v>0.03281062208</v>
      </c>
      <c r="AB425" s="52">
        <f t="shared" si="19"/>
        <v>1.651382121</v>
      </c>
      <c r="AC425" s="53">
        <f t="shared" si="20"/>
        <v>4.962676159</v>
      </c>
      <c r="AD425" s="54">
        <f t="shared" si="21"/>
        <v>1.245916154</v>
      </c>
      <c r="AE425" s="54">
        <f t="shared" si="22"/>
        <v>0.0005006333011</v>
      </c>
      <c r="AF425" s="54">
        <f t="shared" si="23"/>
        <v>0.6190584075</v>
      </c>
      <c r="AG425" s="54">
        <f t="shared" si="24"/>
        <v>0.001184286882</v>
      </c>
      <c r="AH425" s="54">
        <f t="shared" si="25"/>
        <v>0</v>
      </c>
      <c r="AI425" s="54">
        <f t="shared" si="26"/>
        <v>0.4505444949</v>
      </c>
      <c r="AJ425" s="54">
        <f t="shared" si="27"/>
        <v>0.04299565532</v>
      </c>
      <c r="AK425" s="54">
        <f t="shared" si="28"/>
        <v>0.08832782525</v>
      </c>
      <c r="AL425" s="54">
        <f t="shared" si="29"/>
        <v>0.03281062208</v>
      </c>
      <c r="AM425" s="54">
        <f t="shared" si="30"/>
        <v>2.48133808</v>
      </c>
      <c r="AN425" s="54">
        <f t="shared" si="31"/>
        <v>-4.962676159</v>
      </c>
      <c r="AO425" s="55">
        <f t="shared" si="32"/>
        <v>3.017874879</v>
      </c>
      <c r="AP425" s="55">
        <f t="shared" si="33"/>
        <v>0.00121264072</v>
      </c>
      <c r="AQ425" s="55">
        <f t="shared" si="34"/>
        <v>1.999322142</v>
      </c>
      <c r="AR425" s="55">
        <f t="shared" si="35"/>
        <v>0.003824794166</v>
      </c>
      <c r="AS425" s="55">
        <f t="shared" si="36"/>
        <v>0</v>
      </c>
      <c r="AT425" s="55">
        <f t="shared" si="37"/>
        <v>2.182629879</v>
      </c>
      <c r="AU425" s="55">
        <f t="shared" si="38"/>
        <v>0.20828931</v>
      </c>
      <c r="AV425" s="55">
        <f t="shared" si="39"/>
        <v>0.4278976943</v>
      </c>
      <c r="AW425" s="55">
        <f t="shared" si="40"/>
        <v>0.1589486608</v>
      </c>
      <c r="AX425" s="55">
        <f t="shared" si="41"/>
        <v>8</v>
      </c>
      <c r="AY425" s="55">
        <f t="shared" si="42"/>
        <v>24.04132197</v>
      </c>
      <c r="AZ425" s="54">
        <f t="shared" ref="AZ425:BA425" si="3017">AO425*2</f>
        <v>6.035749757</v>
      </c>
      <c r="BA425" s="54">
        <f t="shared" si="3017"/>
        <v>0.00242528144</v>
      </c>
      <c r="BB425" s="54">
        <f t="shared" ref="BB425:BD425" si="3018">AQ425*(3/2)</f>
        <v>2.998983213</v>
      </c>
      <c r="BC425" s="54">
        <f t="shared" si="3018"/>
        <v>0.005737191249</v>
      </c>
      <c r="BD425" s="54">
        <f t="shared" si="3018"/>
        <v>0</v>
      </c>
      <c r="BE425" s="54">
        <f t="shared" ref="BE425:BH425" si="3019">AT425</f>
        <v>2.182629879</v>
      </c>
      <c r="BF425" s="54">
        <f t="shared" si="3019"/>
        <v>0.20828931</v>
      </c>
      <c r="BG425" s="54">
        <f t="shared" si="3019"/>
        <v>0.4278976943</v>
      </c>
      <c r="BH425" s="54">
        <f t="shared" si="3019"/>
        <v>0.1589486608</v>
      </c>
      <c r="BI425" s="54">
        <f t="shared" si="46"/>
        <v>12.02066099</v>
      </c>
      <c r="BJ425" s="54">
        <f t="shared" si="47"/>
        <v>-24.04132197</v>
      </c>
      <c r="BK425" s="56">
        <f t="shared" ref="BK425:BN425" si="3020">AO425</f>
        <v>3.017874879</v>
      </c>
      <c r="BL425" s="56">
        <f t="shared" si="3020"/>
        <v>0.00121264072</v>
      </c>
      <c r="BM425" s="56">
        <f t="shared" si="3020"/>
        <v>1.999322142</v>
      </c>
      <c r="BN425" s="56">
        <f t="shared" si="3020"/>
        <v>0.003824794166</v>
      </c>
      <c r="BO425" s="56">
        <f t="shared" si="49"/>
        <v>0</v>
      </c>
      <c r="BP425" s="56">
        <f t="shared" si="50"/>
        <v>2.182629879</v>
      </c>
      <c r="BQ425" s="56">
        <f t="shared" ref="BQ425:BS425" si="3021">AU425</f>
        <v>0.20828931</v>
      </c>
      <c r="BR425" s="56">
        <f t="shared" si="3021"/>
        <v>0.4278976943</v>
      </c>
      <c r="BS425" s="56">
        <f t="shared" si="3021"/>
        <v>0.1589486608</v>
      </c>
      <c r="BT425" s="56">
        <f t="shared" si="52"/>
        <v>8</v>
      </c>
      <c r="BU425" s="50">
        <f t="shared" ref="BU425:BX425" si="3022">AZ425</f>
        <v>6.035749757</v>
      </c>
      <c r="BV425" s="50">
        <f t="shared" si="3022"/>
        <v>0.00242528144</v>
      </c>
      <c r="BW425" s="50">
        <f t="shared" si="3022"/>
        <v>2.998983213</v>
      </c>
      <c r="BX425" s="50">
        <f t="shared" si="3022"/>
        <v>0.005737191249</v>
      </c>
      <c r="BY425" s="50">
        <f t="shared" si="54"/>
        <v>0</v>
      </c>
      <c r="BZ425" s="50">
        <f t="shared" si="55"/>
        <v>2.182629879</v>
      </c>
      <c r="CA425" s="50">
        <f t="shared" ref="CA425:CC425" si="3023">BF425</f>
        <v>0.20828931</v>
      </c>
      <c r="CB425" s="50">
        <f t="shared" si="3023"/>
        <v>0.4278976943</v>
      </c>
      <c r="CC425" s="50">
        <f t="shared" si="3023"/>
        <v>0.1589486608</v>
      </c>
      <c r="CD425" s="50">
        <f t="shared" si="57"/>
        <v>12.02066099</v>
      </c>
      <c r="CE425" s="57">
        <f t="shared" si="58"/>
        <v>37.43</v>
      </c>
      <c r="CF425" s="57">
        <f t="shared" si="59"/>
        <v>0.02</v>
      </c>
      <c r="CG425" s="57">
        <f t="shared" si="60"/>
        <v>21.04</v>
      </c>
      <c r="CH425" s="57">
        <f t="shared" si="61"/>
        <v>0.06</v>
      </c>
      <c r="CI425" s="58">
        <f t="shared" si="62"/>
        <v>0</v>
      </c>
      <c r="CJ425" s="58">
        <f t="shared" si="63"/>
        <v>32.37</v>
      </c>
      <c r="CK425" s="57">
        <f t="shared" si="64"/>
        <v>3.05</v>
      </c>
      <c r="CL425" s="57">
        <f t="shared" si="65"/>
        <v>3.56</v>
      </c>
      <c r="CM425" s="57">
        <f t="shared" si="66"/>
        <v>1.84</v>
      </c>
      <c r="CN425" s="57">
        <f t="shared" si="67"/>
        <v>99.37</v>
      </c>
      <c r="CO425" s="59">
        <f t="shared" si="68"/>
        <v>0.1436975772</v>
      </c>
      <c r="CP425" s="59">
        <f t="shared" si="69"/>
        <v>0.7329757319</v>
      </c>
      <c r="CQ425" s="59">
        <f t="shared" si="70"/>
        <v>0.06994818999</v>
      </c>
      <c r="CR425" s="59">
        <f t="shared" si="71"/>
        <v>0.05337850091</v>
      </c>
      <c r="CS425" s="60">
        <f t="shared" si="72"/>
        <v>14.36975772</v>
      </c>
      <c r="CT425" s="60">
        <f t="shared" si="73"/>
        <v>5.337850091</v>
      </c>
      <c r="CU425" s="60">
        <f t="shared" si="74"/>
        <v>80.29239219</v>
      </c>
      <c r="CV425" s="61">
        <f t="shared" si="75"/>
        <v>0.1252272895</v>
      </c>
      <c r="CW425" s="61">
        <f t="shared" si="76"/>
        <v>0.1244421019</v>
      </c>
      <c r="CX425" s="62"/>
    </row>
    <row r="426" ht="15.75" customHeight="1">
      <c r="A426" s="17" t="s">
        <v>53</v>
      </c>
      <c r="B426" s="17" t="s">
        <v>396</v>
      </c>
      <c r="C426" s="17" t="s">
        <v>397</v>
      </c>
      <c r="D426" s="83"/>
      <c r="E426" s="1" t="s">
        <v>398</v>
      </c>
      <c r="F426" s="2">
        <v>93.0</v>
      </c>
      <c r="G426" s="3" t="s">
        <v>491</v>
      </c>
      <c r="H426" s="48">
        <v>37.57</v>
      </c>
      <c r="I426" s="49">
        <v>2.85</v>
      </c>
      <c r="J426" s="49">
        <v>21.23</v>
      </c>
      <c r="K426" s="49">
        <v>1.71</v>
      </c>
      <c r="L426" s="49">
        <v>0.08</v>
      </c>
      <c r="M426" s="49">
        <v>0.0</v>
      </c>
      <c r="N426" s="49">
        <v>5.43</v>
      </c>
      <c r="O426" s="49">
        <v>31.36</v>
      </c>
      <c r="P426" s="49"/>
      <c r="Q426" s="50">
        <f t="shared" si="8"/>
        <v>100.23</v>
      </c>
      <c r="R426" s="51">
        <f t="shared" si="9"/>
        <v>12</v>
      </c>
      <c r="S426" s="52">
        <f t="shared" si="10"/>
        <v>0.6252881368</v>
      </c>
      <c r="T426" s="52">
        <f t="shared" si="11"/>
        <v>0.001001266602</v>
      </c>
      <c r="U426" s="52">
        <f t="shared" si="12"/>
        <v>0.4164325092</v>
      </c>
      <c r="V426" s="52">
        <f t="shared" si="13"/>
        <v>0</v>
      </c>
      <c r="W426" s="52">
        <f t="shared" si="14"/>
        <v>0</v>
      </c>
      <c r="X426" s="52">
        <f t="shared" si="15"/>
        <v>0.4364867272</v>
      </c>
      <c r="Y426" s="52">
        <f t="shared" si="16"/>
        <v>0.07654636341</v>
      </c>
      <c r="Z426" s="52">
        <f t="shared" si="17"/>
        <v>0.07071188257</v>
      </c>
      <c r="AA426" s="52">
        <f t="shared" si="18"/>
        <v>0.0304924803</v>
      </c>
      <c r="AB426" s="52">
        <f t="shared" si="19"/>
        <v>1.656959366</v>
      </c>
      <c r="AC426" s="53">
        <f t="shared" si="20"/>
        <v>4.982930048</v>
      </c>
      <c r="AD426" s="54">
        <f t="shared" si="21"/>
        <v>1.250576274</v>
      </c>
      <c r="AE426" s="54">
        <f t="shared" si="22"/>
        <v>0.002002533205</v>
      </c>
      <c r="AF426" s="54">
        <f t="shared" si="23"/>
        <v>0.6246487638</v>
      </c>
      <c r="AG426" s="54">
        <f t="shared" si="24"/>
        <v>0</v>
      </c>
      <c r="AH426" s="54">
        <f t="shared" si="25"/>
        <v>0</v>
      </c>
      <c r="AI426" s="54">
        <f t="shared" si="26"/>
        <v>0.4364867272</v>
      </c>
      <c r="AJ426" s="54">
        <f t="shared" si="27"/>
        <v>0.07654636341</v>
      </c>
      <c r="AK426" s="54">
        <f t="shared" si="28"/>
        <v>0.07071188257</v>
      </c>
      <c r="AL426" s="54">
        <f t="shared" si="29"/>
        <v>0.0304924803</v>
      </c>
      <c r="AM426" s="54">
        <f t="shared" si="30"/>
        <v>2.491465024</v>
      </c>
      <c r="AN426" s="54">
        <f t="shared" si="31"/>
        <v>-4.982930048</v>
      </c>
      <c r="AO426" s="55">
        <f t="shared" si="32"/>
        <v>3.018966667</v>
      </c>
      <c r="AP426" s="55">
        <f t="shared" si="33"/>
        <v>0.00483423612</v>
      </c>
      <c r="AQ426" s="55">
        <f t="shared" si="34"/>
        <v>2.010586464</v>
      </c>
      <c r="AR426" s="55">
        <f t="shared" si="35"/>
        <v>0</v>
      </c>
      <c r="AS426" s="55">
        <f t="shared" si="36"/>
        <v>0</v>
      </c>
      <c r="AT426" s="55">
        <f t="shared" si="37"/>
        <v>2.107410652</v>
      </c>
      <c r="AU426" s="55">
        <f t="shared" si="38"/>
        <v>0.3695750903</v>
      </c>
      <c r="AV426" s="55">
        <f t="shared" si="39"/>
        <v>0.3414055119</v>
      </c>
      <c r="AW426" s="55">
        <f t="shared" si="40"/>
        <v>0.1472213788</v>
      </c>
      <c r="AX426" s="55">
        <f t="shared" si="41"/>
        <v>8</v>
      </c>
      <c r="AY426" s="55">
        <f t="shared" si="42"/>
        <v>24.05818827</v>
      </c>
      <c r="AZ426" s="54">
        <f t="shared" ref="AZ426:BA426" si="3024">AO426*2</f>
        <v>6.037933334</v>
      </c>
      <c r="BA426" s="54">
        <f t="shared" si="3024"/>
        <v>0.009668472241</v>
      </c>
      <c r="BB426" s="54">
        <f t="shared" ref="BB426:BD426" si="3025">AQ426*(3/2)</f>
        <v>3.015879697</v>
      </c>
      <c r="BC426" s="54">
        <f t="shared" si="3025"/>
        <v>0</v>
      </c>
      <c r="BD426" s="54">
        <f t="shared" si="3025"/>
        <v>0</v>
      </c>
      <c r="BE426" s="54">
        <f t="shared" ref="BE426:BH426" si="3026">AT426</f>
        <v>2.107410652</v>
      </c>
      <c r="BF426" s="54">
        <f t="shared" si="3026"/>
        <v>0.3695750903</v>
      </c>
      <c r="BG426" s="54">
        <f t="shared" si="3026"/>
        <v>0.3414055119</v>
      </c>
      <c r="BH426" s="54">
        <f t="shared" si="3026"/>
        <v>0.1472213788</v>
      </c>
      <c r="BI426" s="54">
        <f t="shared" si="46"/>
        <v>12.02909414</v>
      </c>
      <c r="BJ426" s="54">
        <f t="shared" si="47"/>
        <v>-24.05818827</v>
      </c>
      <c r="BK426" s="56">
        <f t="shared" ref="BK426:BN426" si="3027">AO426</f>
        <v>3.018966667</v>
      </c>
      <c r="BL426" s="56">
        <f t="shared" si="3027"/>
        <v>0.00483423612</v>
      </c>
      <c r="BM426" s="56">
        <f t="shared" si="3027"/>
        <v>2.010586464</v>
      </c>
      <c r="BN426" s="56">
        <f t="shared" si="3027"/>
        <v>0</v>
      </c>
      <c r="BO426" s="56">
        <f t="shared" si="49"/>
        <v>0</v>
      </c>
      <c r="BP426" s="56">
        <f t="shared" si="50"/>
        <v>2.107410652</v>
      </c>
      <c r="BQ426" s="56">
        <f t="shared" ref="BQ426:BS426" si="3028">AU426</f>
        <v>0.3695750903</v>
      </c>
      <c r="BR426" s="56">
        <f t="shared" si="3028"/>
        <v>0.3414055119</v>
      </c>
      <c r="BS426" s="56">
        <f t="shared" si="3028"/>
        <v>0.1472213788</v>
      </c>
      <c r="BT426" s="56">
        <f t="shared" si="52"/>
        <v>8</v>
      </c>
      <c r="BU426" s="50">
        <f t="shared" ref="BU426:BX426" si="3029">AZ426</f>
        <v>6.037933334</v>
      </c>
      <c r="BV426" s="50">
        <f t="shared" si="3029"/>
        <v>0.009668472241</v>
      </c>
      <c r="BW426" s="50">
        <f t="shared" si="3029"/>
        <v>3.015879697</v>
      </c>
      <c r="BX426" s="50">
        <f t="shared" si="3029"/>
        <v>0</v>
      </c>
      <c r="BY426" s="50">
        <f t="shared" si="54"/>
        <v>0</v>
      </c>
      <c r="BZ426" s="50">
        <f t="shared" si="55"/>
        <v>2.107410652</v>
      </c>
      <c r="CA426" s="50">
        <f t="shared" ref="CA426:CC426" si="3030">BF426</f>
        <v>0.3695750903</v>
      </c>
      <c r="CB426" s="50">
        <f t="shared" si="3030"/>
        <v>0.3414055119</v>
      </c>
      <c r="CC426" s="50">
        <f t="shared" si="3030"/>
        <v>0.1472213788</v>
      </c>
      <c r="CD426" s="50">
        <f t="shared" si="57"/>
        <v>12.02909414</v>
      </c>
      <c r="CE426" s="57">
        <f t="shared" si="58"/>
        <v>37.57</v>
      </c>
      <c r="CF426" s="57">
        <f t="shared" si="59"/>
        <v>0.08</v>
      </c>
      <c r="CG426" s="57">
        <f t="shared" si="60"/>
        <v>21.23</v>
      </c>
      <c r="CH426" s="57">
        <f t="shared" si="61"/>
        <v>0</v>
      </c>
      <c r="CI426" s="58">
        <f t="shared" si="62"/>
        <v>0</v>
      </c>
      <c r="CJ426" s="58">
        <f t="shared" si="63"/>
        <v>31.36</v>
      </c>
      <c r="CK426" s="57">
        <f t="shared" si="64"/>
        <v>5.43</v>
      </c>
      <c r="CL426" s="57">
        <f t="shared" si="65"/>
        <v>2.85</v>
      </c>
      <c r="CM426" s="57">
        <f t="shared" si="66"/>
        <v>1.71</v>
      </c>
      <c r="CN426" s="57">
        <f t="shared" si="67"/>
        <v>100.23</v>
      </c>
      <c r="CO426" s="59">
        <f t="shared" si="68"/>
        <v>0.1151214114</v>
      </c>
      <c r="CP426" s="59">
        <f t="shared" si="69"/>
        <v>0.7106156173</v>
      </c>
      <c r="CQ426" s="59">
        <f t="shared" si="70"/>
        <v>0.1246201497</v>
      </c>
      <c r="CR426" s="59">
        <f t="shared" si="71"/>
        <v>0.04964282157</v>
      </c>
      <c r="CS426" s="60">
        <f t="shared" si="72"/>
        <v>11.51214114</v>
      </c>
      <c r="CT426" s="60">
        <f t="shared" si="73"/>
        <v>4.964282157</v>
      </c>
      <c r="CU426" s="60">
        <f t="shared" si="74"/>
        <v>83.52357671</v>
      </c>
      <c r="CV426" s="61">
        <f t="shared" si="75"/>
        <v>0.1072035273</v>
      </c>
      <c r="CW426" s="61">
        <f t="shared" si="76"/>
        <v>0.09969514226</v>
      </c>
      <c r="CX426" s="62"/>
    </row>
    <row r="427" ht="15.75" customHeight="1">
      <c r="A427" s="17" t="s">
        <v>53</v>
      </c>
      <c r="B427" s="17" t="s">
        <v>396</v>
      </c>
      <c r="C427" s="17" t="s">
        <v>397</v>
      </c>
      <c r="D427" s="83"/>
      <c r="E427" s="1" t="s">
        <v>398</v>
      </c>
      <c r="F427" s="2">
        <v>94.0</v>
      </c>
      <c r="G427" s="3" t="s">
        <v>492</v>
      </c>
      <c r="H427" s="48">
        <v>37.26</v>
      </c>
      <c r="I427" s="49">
        <v>2.82</v>
      </c>
      <c r="J427" s="49">
        <v>21.14</v>
      </c>
      <c r="K427" s="49">
        <v>0.77</v>
      </c>
      <c r="L427" s="49">
        <v>0.02</v>
      </c>
      <c r="M427" s="49">
        <v>0.03</v>
      </c>
      <c r="N427" s="49">
        <v>8.07</v>
      </c>
      <c r="O427" s="49">
        <v>29.76</v>
      </c>
      <c r="P427" s="49"/>
      <c r="Q427" s="50">
        <f t="shared" si="8"/>
        <v>99.87</v>
      </c>
      <c r="R427" s="51">
        <f t="shared" si="9"/>
        <v>12</v>
      </c>
      <c r="S427" s="52">
        <f t="shared" si="10"/>
        <v>0.6201287191</v>
      </c>
      <c r="T427" s="52">
        <f t="shared" si="11"/>
        <v>0.0002503166506</v>
      </c>
      <c r="U427" s="52">
        <f t="shared" si="12"/>
        <v>0.4146671335</v>
      </c>
      <c r="V427" s="52">
        <f t="shared" si="13"/>
        <v>0.0003947622939</v>
      </c>
      <c r="W427" s="52">
        <f t="shared" si="14"/>
        <v>0</v>
      </c>
      <c r="X427" s="52">
        <f t="shared" si="15"/>
        <v>0.4142169963</v>
      </c>
      <c r="Y427" s="52">
        <f t="shared" si="16"/>
        <v>0.1137622749</v>
      </c>
      <c r="Z427" s="52">
        <f t="shared" si="17"/>
        <v>0.06996754697</v>
      </c>
      <c r="AA427" s="52">
        <f t="shared" si="18"/>
        <v>0.01373053207</v>
      </c>
      <c r="AB427" s="52">
        <f t="shared" si="19"/>
        <v>1.647118282</v>
      </c>
      <c r="AC427" s="53">
        <f t="shared" si="20"/>
        <v>4.950056531</v>
      </c>
      <c r="AD427" s="54">
        <f t="shared" si="21"/>
        <v>1.240257438</v>
      </c>
      <c r="AE427" s="54">
        <f t="shared" si="22"/>
        <v>0.0005006333011</v>
      </c>
      <c r="AF427" s="54">
        <f t="shared" si="23"/>
        <v>0.6220007003</v>
      </c>
      <c r="AG427" s="54">
        <f t="shared" si="24"/>
        <v>0.0005921434408</v>
      </c>
      <c r="AH427" s="54">
        <f t="shared" si="25"/>
        <v>0</v>
      </c>
      <c r="AI427" s="54">
        <f t="shared" si="26"/>
        <v>0.4142169963</v>
      </c>
      <c r="AJ427" s="54">
        <f t="shared" si="27"/>
        <v>0.1137622749</v>
      </c>
      <c r="AK427" s="54">
        <f t="shared" si="28"/>
        <v>0.06996754697</v>
      </c>
      <c r="AL427" s="54">
        <f t="shared" si="29"/>
        <v>0.01373053207</v>
      </c>
      <c r="AM427" s="54">
        <f t="shared" si="30"/>
        <v>2.475028266</v>
      </c>
      <c r="AN427" s="54">
        <f t="shared" si="31"/>
        <v>-4.950056531</v>
      </c>
      <c r="AO427" s="55">
        <f t="shared" si="32"/>
        <v>3.011945049</v>
      </c>
      <c r="AP427" s="55">
        <f t="shared" si="33"/>
        <v>0.001215779842</v>
      </c>
      <c r="AQ427" s="55">
        <f t="shared" si="34"/>
        <v>2.0140248</v>
      </c>
      <c r="AR427" s="55">
        <f t="shared" si="35"/>
        <v>0.00191734764</v>
      </c>
      <c r="AS427" s="55">
        <f t="shared" si="36"/>
        <v>0</v>
      </c>
      <c r="AT427" s="55">
        <f t="shared" si="37"/>
        <v>2.011838498</v>
      </c>
      <c r="AU427" s="55">
        <f t="shared" si="38"/>
        <v>0.5525396745</v>
      </c>
      <c r="AV427" s="55">
        <f t="shared" si="39"/>
        <v>0.3398301032</v>
      </c>
      <c r="AW427" s="55">
        <f t="shared" si="40"/>
        <v>0.06668874831</v>
      </c>
      <c r="AX427" s="55">
        <f t="shared" si="41"/>
        <v>8</v>
      </c>
      <c r="AY427" s="55">
        <f t="shared" si="42"/>
        <v>24.0422638</v>
      </c>
      <c r="AZ427" s="54">
        <f t="shared" ref="AZ427:BA427" si="3031">AO427*2</f>
        <v>6.023890097</v>
      </c>
      <c r="BA427" s="54">
        <f t="shared" si="3031"/>
        <v>0.002431559684</v>
      </c>
      <c r="BB427" s="54">
        <f t="shared" ref="BB427:BD427" si="3032">AQ427*(3/2)</f>
        <v>3.0210372</v>
      </c>
      <c r="BC427" s="54">
        <f t="shared" si="3032"/>
        <v>0.002876021461</v>
      </c>
      <c r="BD427" s="54">
        <f t="shared" si="3032"/>
        <v>0</v>
      </c>
      <c r="BE427" s="54">
        <f t="shared" ref="BE427:BH427" si="3033">AT427</f>
        <v>2.011838498</v>
      </c>
      <c r="BF427" s="54">
        <f t="shared" si="3033"/>
        <v>0.5525396745</v>
      </c>
      <c r="BG427" s="54">
        <f t="shared" si="3033"/>
        <v>0.3398301032</v>
      </c>
      <c r="BH427" s="54">
        <f t="shared" si="3033"/>
        <v>0.06668874831</v>
      </c>
      <c r="BI427" s="54">
        <f t="shared" si="46"/>
        <v>12.0211319</v>
      </c>
      <c r="BJ427" s="54">
        <f t="shared" si="47"/>
        <v>-24.0422638</v>
      </c>
      <c r="BK427" s="56">
        <f t="shared" ref="BK427:BN427" si="3034">AO427</f>
        <v>3.011945049</v>
      </c>
      <c r="BL427" s="56">
        <f t="shared" si="3034"/>
        <v>0.001215779842</v>
      </c>
      <c r="BM427" s="56">
        <f t="shared" si="3034"/>
        <v>2.0140248</v>
      </c>
      <c r="BN427" s="56">
        <f t="shared" si="3034"/>
        <v>0.00191734764</v>
      </c>
      <c r="BO427" s="56">
        <f t="shared" si="49"/>
        <v>0</v>
      </c>
      <c r="BP427" s="56">
        <f t="shared" si="50"/>
        <v>2.011838498</v>
      </c>
      <c r="BQ427" s="56">
        <f t="shared" ref="BQ427:BS427" si="3035">AU427</f>
        <v>0.5525396745</v>
      </c>
      <c r="BR427" s="56">
        <f t="shared" si="3035"/>
        <v>0.3398301032</v>
      </c>
      <c r="BS427" s="56">
        <f t="shared" si="3035"/>
        <v>0.06668874831</v>
      </c>
      <c r="BT427" s="56">
        <f t="shared" si="52"/>
        <v>8</v>
      </c>
      <c r="BU427" s="50">
        <f t="shared" ref="BU427:BX427" si="3036">AZ427</f>
        <v>6.023890097</v>
      </c>
      <c r="BV427" s="50">
        <f t="shared" si="3036"/>
        <v>0.002431559684</v>
      </c>
      <c r="BW427" s="50">
        <f t="shared" si="3036"/>
        <v>3.0210372</v>
      </c>
      <c r="BX427" s="50">
        <f t="shared" si="3036"/>
        <v>0.002876021461</v>
      </c>
      <c r="BY427" s="50">
        <f t="shared" si="54"/>
        <v>0</v>
      </c>
      <c r="BZ427" s="50">
        <f t="shared" si="55"/>
        <v>2.011838498</v>
      </c>
      <c r="CA427" s="50">
        <f t="shared" ref="CA427:CC427" si="3037">BF427</f>
        <v>0.5525396745</v>
      </c>
      <c r="CB427" s="50">
        <f t="shared" si="3037"/>
        <v>0.3398301032</v>
      </c>
      <c r="CC427" s="50">
        <f t="shared" si="3037"/>
        <v>0.06668874831</v>
      </c>
      <c r="CD427" s="50">
        <f t="shared" si="57"/>
        <v>12.0211319</v>
      </c>
      <c r="CE427" s="57">
        <f t="shared" si="58"/>
        <v>37.26</v>
      </c>
      <c r="CF427" s="57">
        <f t="shared" si="59"/>
        <v>0.02</v>
      </c>
      <c r="CG427" s="57">
        <f t="shared" si="60"/>
        <v>21.14</v>
      </c>
      <c r="CH427" s="57">
        <f t="shared" si="61"/>
        <v>0.03</v>
      </c>
      <c r="CI427" s="58">
        <f t="shared" si="62"/>
        <v>0</v>
      </c>
      <c r="CJ427" s="58">
        <f t="shared" si="63"/>
        <v>29.76</v>
      </c>
      <c r="CK427" s="57">
        <f t="shared" si="64"/>
        <v>8.07</v>
      </c>
      <c r="CL427" s="57">
        <f t="shared" si="65"/>
        <v>2.82</v>
      </c>
      <c r="CM427" s="57">
        <f t="shared" si="66"/>
        <v>0.77</v>
      </c>
      <c r="CN427" s="57">
        <f t="shared" si="67"/>
        <v>99.87</v>
      </c>
      <c r="CO427" s="59">
        <f t="shared" si="68"/>
        <v>0.1143863623</v>
      </c>
      <c r="CP427" s="59">
        <f t="shared" si="69"/>
        <v>0.6771821715</v>
      </c>
      <c r="CQ427" s="59">
        <f t="shared" si="70"/>
        <v>0.185984122</v>
      </c>
      <c r="CR427" s="59">
        <f t="shared" si="71"/>
        <v>0.02244734428</v>
      </c>
      <c r="CS427" s="60">
        <f t="shared" si="72"/>
        <v>11.43863623</v>
      </c>
      <c r="CT427" s="60">
        <f t="shared" si="73"/>
        <v>2.244734428</v>
      </c>
      <c r="CU427" s="60">
        <f t="shared" si="74"/>
        <v>86.31662935</v>
      </c>
      <c r="CV427" s="61">
        <f t="shared" si="75"/>
        <v>0.07964052541</v>
      </c>
      <c r="CW427" s="61">
        <f t="shared" si="76"/>
        <v>0.09905858972</v>
      </c>
      <c r="CX427" s="62"/>
    </row>
    <row r="428" ht="15.75" customHeight="1">
      <c r="A428" s="17" t="s">
        <v>53</v>
      </c>
      <c r="B428" s="17" t="s">
        <v>396</v>
      </c>
      <c r="C428" s="17" t="s">
        <v>397</v>
      </c>
      <c r="D428" s="83"/>
      <c r="E428" s="1" t="s">
        <v>398</v>
      </c>
      <c r="F428" s="2">
        <v>95.0</v>
      </c>
      <c r="G428" s="3" t="s">
        <v>493</v>
      </c>
      <c r="H428" s="48">
        <v>37.29</v>
      </c>
      <c r="I428" s="49">
        <v>4.26</v>
      </c>
      <c r="J428" s="49">
        <v>21.07</v>
      </c>
      <c r="K428" s="49">
        <v>1.12</v>
      </c>
      <c r="L428" s="49">
        <v>0.01</v>
      </c>
      <c r="M428" s="49">
        <v>0.02</v>
      </c>
      <c r="N428" s="49">
        <v>3.17</v>
      </c>
      <c r="O428" s="49">
        <v>32.38</v>
      </c>
      <c r="P428" s="49"/>
      <c r="Q428" s="50">
        <f t="shared" si="8"/>
        <v>99.32</v>
      </c>
      <c r="R428" s="51">
        <f t="shared" si="9"/>
        <v>12</v>
      </c>
      <c r="S428" s="52">
        <f t="shared" si="10"/>
        <v>0.6206280176</v>
      </c>
      <c r="T428" s="52">
        <f t="shared" si="11"/>
        <v>0.0001251583253</v>
      </c>
      <c r="U428" s="52">
        <f t="shared" si="12"/>
        <v>0.4132940635</v>
      </c>
      <c r="V428" s="52">
        <f t="shared" si="13"/>
        <v>0.0002631748626</v>
      </c>
      <c r="W428" s="52">
        <f t="shared" si="14"/>
        <v>0</v>
      </c>
      <c r="X428" s="52">
        <f t="shared" si="15"/>
        <v>0.4506836807</v>
      </c>
      <c r="Y428" s="52">
        <f t="shared" si="16"/>
        <v>0.04468728766</v>
      </c>
      <c r="Z428" s="52">
        <f t="shared" si="17"/>
        <v>0.1056956561</v>
      </c>
      <c r="AA428" s="52">
        <f t="shared" si="18"/>
        <v>0.01997168301</v>
      </c>
      <c r="AB428" s="52">
        <f t="shared" si="19"/>
        <v>1.655348722</v>
      </c>
      <c r="AC428" s="53">
        <f t="shared" si="20"/>
        <v>4.965761034</v>
      </c>
      <c r="AD428" s="54">
        <f t="shared" si="21"/>
        <v>1.241256035</v>
      </c>
      <c r="AE428" s="54">
        <f t="shared" si="22"/>
        <v>0.0002503166506</v>
      </c>
      <c r="AF428" s="54">
        <f t="shared" si="23"/>
        <v>0.6199410953</v>
      </c>
      <c r="AG428" s="54">
        <f t="shared" si="24"/>
        <v>0.0003947622939</v>
      </c>
      <c r="AH428" s="54">
        <f t="shared" si="25"/>
        <v>0</v>
      </c>
      <c r="AI428" s="54">
        <f t="shared" si="26"/>
        <v>0.4506836807</v>
      </c>
      <c r="AJ428" s="54">
        <f t="shared" si="27"/>
        <v>0.04468728766</v>
      </c>
      <c r="AK428" s="54">
        <f t="shared" si="28"/>
        <v>0.1056956561</v>
      </c>
      <c r="AL428" s="54">
        <f t="shared" si="29"/>
        <v>0.01997168301</v>
      </c>
      <c r="AM428" s="54">
        <f t="shared" si="30"/>
        <v>2.482880517</v>
      </c>
      <c r="AN428" s="54">
        <f t="shared" si="31"/>
        <v>-4.965761034</v>
      </c>
      <c r="AO428" s="55">
        <f t="shared" si="32"/>
        <v>2.999382593</v>
      </c>
      <c r="AP428" s="55">
        <f t="shared" si="33"/>
        <v>0.0006048674754</v>
      </c>
      <c r="AQ428" s="55">
        <f t="shared" si="34"/>
        <v>1.997375214</v>
      </c>
      <c r="AR428" s="55">
        <f t="shared" si="35"/>
        <v>0.001271876356</v>
      </c>
      <c r="AS428" s="55">
        <f t="shared" si="36"/>
        <v>0</v>
      </c>
      <c r="AT428" s="55">
        <f t="shared" si="37"/>
        <v>2.17807245</v>
      </c>
      <c r="AU428" s="55">
        <f t="shared" si="38"/>
        <v>0.2159655525</v>
      </c>
      <c r="AV428" s="55">
        <f t="shared" si="39"/>
        <v>0.5108079266</v>
      </c>
      <c r="AW428" s="55">
        <f t="shared" si="40"/>
        <v>0.09651951999</v>
      </c>
      <c r="AX428" s="55">
        <f t="shared" si="41"/>
        <v>8</v>
      </c>
      <c r="AY428" s="55">
        <f t="shared" si="42"/>
        <v>23.99862201</v>
      </c>
      <c r="AZ428" s="54">
        <f t="shared" ref="AZ428:BA428" si="3038">AO428*2</f>
        <v>5.998765185</v>
      </c>
      <c r="BA428" s="54">
        <f t="shared" si="3038"/>
        <v>0.001209734951</v>
      </c>
      <c r="BB428" s="54">
        <f t="shared" ref="BB428:BD428" si="3039">AQ428*(3/2)</f>
        <v>2.996062822</v>
      </c>
      <c r="BC428" s="54">
        <f t="shared" si="3039"/>
        <v>0.001907814534</v>
      </c>
      <c r="BD428" s="54">
        <f t="shared" si="3039"/>
        <v>0</v>
      </c>
      <c r="BE428" s="54">
        <f t="shared" ref="BE428:BH428" si="3040">AT428</f>
        <v>2.17807245</v>
      </c>
      <c r="BF428" s="54">
        <f t="shared" si="3040"/>
        <v>0.2159655525</v>
      </c>
      <c r="BG428" s="54">
        <f t="shared" si="3040"/>
        <v>0.5108079266</v>
      </c>
      <c r="BH428" s="54">
        <f t="shared" si="3040"/>
        <v>0.09651951999</v>
      </c>
      <c r="BI428" s="54">
        <f t="shared" si="46"/>
        <v>11.99931101</v>
      </c>
      <c r="BJ428" s="54">
        <f t="shared" si="47"/>
        <v>-23.99862201</v>
      </c>
      <c r="BK428" s="56">
        <f t="shared" ref="BK428:BN428" si="3041">AO428</f>
        <v>2.999382593</v>
      </c>
      <c r="BL428" s="56">
        <f t="shared" si="3041"/>
        <v>0.0006048674754</v>
      </c>
      <c r="BM428" s="56">
        <f t="shared" si="3041"/>
        <v>1.997375214</v>
      </c>
      <c r="BN428" s="56">
        <f t="shared" si="3041"/>
        <v>0.001271876356</v>
      </c>
      <c r="BO428" s="56">
        <f t="shared" si="49"/>
        <v>0.001377988847</v>
      </c>
      <c r="BP428" s="56">
        <f t="shared" si="50"/>
        <v>2.176694461</v>
      </c>
      <c r="BQ428" s="56">
        <f t="shared" ref="BQ428:BS428" si="3042">AU428</f>
        <v>0.2159655525</v>
      </c>
      <c r="BR428" s="56">
        <f t="shared" si="3042"/>
        <v>0.5108079266</v>
      </c>
      <c r="BS428" s="56">
        <f t="shared" si="3042"/>
        <v>0.09651951999</v>
      </c>
      <c r="BT428" s="56">
        <f t="shared" si="52"/>
        <v>8</v>
      </c>
      <c r="BU428" s="50">
        <f t="shared" ref="BU428:BX428" si="3043">AZ428</f>
        <v>5.998765185</v>
      </c>
      <c r="BV428" s="50">
        <f t="shared" si="3043"/>
        <v>0.001209734951</v>
      </c>
      <c r="BW428" s="50">
        <f t="shared" si="3043"/>
        <v>2.996062822</v>
      </c>
      <c r="BX428" s="50">
        <f t="shared" si="3043"/>
        <v>0.001907814534</v>
      </c>
      <c r="BY428" s="50">
        <f t="shared" si="54"/>
        <v>0.00206698327</v>
      </c>
      <c r="BZ428" s="50">
        <f t="shared" si="55"/>
        <v>2.176694461</v>
      </c>
      <c r="CA428" s="50">
        <f t="shared" ref="CA428:CC428" si="3044">BF428</f>
        <v>0.2159655525</v>
      </c>
      <c r="CB428" s="50">
        <f t="shared" si="3044"/>
        <v>0.5108079266</v>
      </c>
      <c r="CC428" s="50">
        <f t="shared" si="3044"/>
        <v>0.09651951999</v>
      </c>
      <c r="CD428" s="50">
        <f t="shared" si="57"/>
        <v>12</v>
      </c>
      <c r="CE428" s="57">
        <f t="shared" si="58"/>
        <v>37.29</v>
      </c>
      <c r="CF428" s="57">
        <f t="shared" si="59"/>
        <v>0.01</v>
      </c>
      <c r="CG428" s="57">
        <f t="shared" si="60"/>
        <v>21.07</v>
      </c>
      <c r="CH428" s="57">
        <f t="shared" si="61"/>
        <v>0.02</v>
      </c>
      <c r="CI428" s="58">
        <f t="shared" si="62"/>
        <v>0.02276663902</v>
      </c>
      <c r="CJ428" s="58">
        <f t="shared" si="63"/>
        <v>32.35951433</v>
      </c>
      <c r="CK428" s="57">
        <f t="shared" si="64"/>
        <v>3.17</v>
      </c>
      <c r="CL428" s="57">
        <f t="shared" si="65"/>
        <v>4.26</v>
      </c>
      <c r="CM428" s="57">
        <f t="shared" si="66"/>
        <v>1.12</v>
      </c>
      <c r="CN428" s="57">
        <f t="shared" si="67"/>
        <v>99.32228097</v>
      </c>
      <c r="CO428" s="59">
        <f t="shared" si="68"/>
        <v>0.1702700206</v>
      </c>
      <c r="CP428" s="59">
        <f t="shared" si="69"/>
        <v>0.7255678532</v>
      </c>
      <c r="CQ428" s="59">
        <f t="shared" si="70"/>
        <v>0.07198881842</v>
      </c>
      <c r="CR428" s="59">
        <f t="shared" si="71"/>
        <v>0.03217330781</v>
      </c>
      <c r="CS428" s="60">
        <f t="shared" si="72"/>
        <v>17.02700206</v>
      </c>
      <c r="CT428" s="60">
        <f t="shared" si="73"/>
        <v>3.217330781</v>
      </c>
      <c r="CU428" s="60">
        <f t="shared" si="74"/>
        <v>79.75566716</v>
      </c>
      <c r="CV428" s="61">
        <f t="shared" si="75"/>
        <v>0.1173083181</v>
      </c>
      <c r="CW428" s="61">
        <f t="shared" si="76"/>
        <v>0.1474538378</v>
      </c>
      <c r="CX428" s="62"/>
    </row>
    <row r="429" ht="15.75" customHeight="1">
      <c r="A429" s="17" t="s">
        <v>53</v>
      </c>
      <c r="B429" s="17" t="s">
        <v>396</v>
      </c>
      <c r="C429" s="17" t="s">
        <v>397</v>
      </c>
      <c r="D429" s="83"/>
      <c r="E429" s="1" t="s">
        <v>398</v>
      </c>
      <c r="F429" s="2">
        <v>96.0</v>
      </c>
      <c r="G429" s="3" t="s">
        <v>494</v>
      </c>
      <c r="H429" s="48">
        <v>38.87</v>
      </c>
      <c r="I429" s="49">
        <v>8.54</v>
      </c>
      <c r="J429" s="49">
        <v>22.05</v>
      </c>
      <c r="K429" s="49">
        <v>2.47</v>
      </c>
      <c r="L429" s="49">
        <v>0.03</v>
      </c>
      <c r="M429" s="49">
        <v>0.04</v>
      </c>
      <c r="N429" s="49">
        <v>2.64</v>
      </c>
      <c r="O429" s="49">
        <v>25.64</v>
      </c>
      <c r="P429" s="49"/>
      <c r="Q429" s="50">
        <f t="shared" si="8"/>
        <v>100.28</v>
      </c>
      <c r="R429" s="51">
        <f t="shared" si="9"/>
        <v>12</v>
      </c>
      <c r="S429" s="52">
        <f t="shared" si="10"/>
        <v>0.6469244045</v>
      </c>
      <c r="T429" s="52">
        <f t="shared" si="11"/>
        <v>0.0003754749758</v>
      </c>
      <c r="U429" s="52">
        <f t="shared" si="12"/>
        <v>0.4325170432</v>
      </c>
      <c r="V429" s="52">
        <f t="shared" si="13"/>
        <v>0.0005263497252</v>
      </c>
      <c r="W429" s="52">
        <f t="shared" si="14"/>
        <v>0</v>
      </c>
      <c r="X429" s="52">
        <f t="shared" si="15"/>
        <v>0.356872439</v>
      </c>
      <c r="Y429" s="52">
        <f t="shared" si="16"/>
        <v>0.03721591149</v>
      </c>
      <c r="Z429" s="52">
        <f t="shared" si="17"/>
        <v>0.2118875359</v>
      </c>
      <c r="AA429" s="52">
        <f t="shared" si="18"/>
        <v>0.04404469377</v>
      </c>
      <c r="AB429" s="52">
        <f t="shared" si="19"/>
        <v>1.730363853</v>
      </c>
      <c r="AC429" s="53">
        <f t="shared" si="20"/>
        <v>5.188370857</v>
      </c>
      <c r="AD429" s="54">
        <f t="shared" si="21"/>
        <v>1.293848809</v>
      </c>
      <c r="AE429" s="54">
        <f t="shared" si="22"/>
        <v>0.0007509499517</v>
      </c>
      <c r="AF429" s="54">
        <f t="shared" si="23"/>
        <v>0.6487755648</v>
      </c>
      <c r="AG429" s="54">
        <f t="shared" si="24"/>
        <v>0.0007895245878</v>
      </c>
      <c r="AH429" s="54">
        <f t="shared" si="25"/>
        <v>0</v>
      </c>
      <c r="AI429" s="54">
        <f t="shared" si="26"/>
        <v>0.356872439</v>
      </c>
      <c r="AJ429" s="54">
        <f t="shared" si="27"/>
        <v>0.03721591149</v>
      </c>
      <c r="AK429" s="54">
        <f t="shared" si="28"/>
        <v>0.2118875359</v>
      </c>
      <c r="AL429" s="54">
        <f t="shared" si="29"/>
        <v>0.04404469377</v>
      </c>
      <c r="AM429" s="54">
        <f t="shared" si="30"/>
        <v>2.594185429</v>
      </c>
      <c r="AN429" s="54">
        <f t="shared" si="31"/>
        <v>-5.188370857</v>
      </c>
      <c r="AO429" s="55">
        <f t="shared" si="32"/>
        <v>2.99092889</v>
      </c>
      <c r="AP429" s="55">
        <f t="shared" si="33"/>
        <v>0.001735935365</v>
      </c>
      <c r="AQ429" s="55">
        <f t="shared" si="34"/>
        <v>1.999658246</v>
      </c>
      <c r="AR429" s="55">
        <f t="shared" si="35"/>
        <v>0.002433475361</v>
      </c>
      <c r="AS429" s="55">
        <f t="shared" si="36"/>
        <v>0</v>
      </c>
      <c r="AT429" s="55">
        <f t="shared" si="37"/>
        <v>1.649930162</v>
      </c>
      <c r="AU429" s="55">
        <f t="shared" si="38"/>
        <v>0.1720605129</v>
      </c>
      <c r="AV429" s="55">
        <f t="shared" si="39"/>
        <v>0.9796207221</v>
      </c>
      <c r="AW429" s="55">
        <f t="shared" si="40"/>
        <v>0.2036320567</v>
      </c>
      <c r="AX429" s="55">
        <f t="shared" si="41"/>
        <v>8</v>
      </c>
      <c r="AY429" s="55">
        <f t="shared" si="42"/>
        <v>23.98742137</v>
      </c>
      <c r="AZ429" s="54">
        <f t="shared" ref="AZ429:BA429" si="3045">AO429*2</f>
        <v>5.981857779</v>
      </c>
      <c r="BA429" s="54">
        <f t="shared" si="3045"/>
        <v>0.003471870731</v>
      </c>
      <c r="BB429" s="54">
        <f t="shared" ref="BB429:BD429" si="3046">AQ429*(3/2)</f>
        <v>2.999487369</v>
      </c>
      <c r="BC429" s="54">
        <f t="shared" si="3046"/>
        <v>0.003650213042</v>
      </c>
      <c r="BD429" s="54">
        <f t="shared" si="3046"/>
        <v>0</v>
      </c>
      <c r="BE429" s="54">
        <f t="shared" ref="BE429:BH429" si="3047">AT429</f>
        <v>1.649930162</v>
      </c>
      <c r="BF429" s="54">
        <f t="shared" si="3047"/>
        <v>0.1720605129</v>
      </c>
      <c r="BG429" s="54">
        <f t="shared" si="3047"/>
        <v>0.9796207221</v>
      </c>
      <c r="BH429" s="54">
        <f t="shared" si="3047"/>
        <v>0.2036320567</v>
      </c>
      <c r="BI429" s="54">
        <f t="shared" si="46"/>
        <v>11.99371069</v>
      </c>
      <c r="BJ429" s="54">
        <f t="shared" si="47"/>
        <v>-23.98742137</v>
      </c>
      <c r="BK429" s="56">
        <f t="shared" ref="BK429:BN429" si="3048">AO429</f>
        <v>2.99092889</v>
      </c>
      <c r="BL429" s="56">
        <f t="shared" si="3048"/>
        <v>0.001735935365</v>
      </c>
      <c r="BM429" s="56">
        <f t="shared" si="3048"/>
        <v>1.999658246</v>
      </c>
      <c r="BN429" s="56">
        <f t="shared" si="3048"/>
        <v>0.002433475361</v>
      </c>
      <c r="BO429" s="56">
        <f t="shared" si="49"/>
        <v>0.01257862883</v>
      </c>
      <c r="BP429" s="56">
        <f t="shared" si="50"/>
        <v>1.637351533</v>
      </c>
      <c r="BQ429" s="56">
        <f t="shared" ref="BQ429:BS429" si="3049">AU429</f>
        <v>0.1720605129</v>
      </c>
      <c r="BR429" s="56">
        <f t="shared" si="3049"/>
        <v>0.9796207221</v>
      </c>
      <c r="BS429" s="56">
        <f t="shared" si="3049"/>
        <v>0.2036320567</v>
      </c>
      <c r="BT429" s="56">
        <f t="shared" si="52"/>
        <v>8</v>
      </c>
      <c r="BU429" s="50">
        <f t="shared" ref="BU429:BX429" si="3050">AZ429</f>
        <v>5.981857779</v>
      </c>
      <c r="BV429" s="50">
        <f t="shared" si="3050"/>
        <v>0.003471870731</v>
      </c>
      <c r="BW429" s="50">
        <f t="shared" si="3050"/>
        <v>2.999487369</v>
      </c>
      <c r="BX429" s="50">
        <f t="shared" si="3050"/>
        <v>0.003650213042</v>
      </c>
      <c r="BY429" s="50">
        <f t="shared" si="54"/>
        <v>0.01886794324</v>
      </c>
      <c r="BZ429" s="50">
        <f t="shared" si="55"/>
        <v>1.637351533</v>
      </c>
      <c r="CA429" s="50">
        <f t="shared" ref="CA429:CC429" si="3051">BF429</f>
        <v>0.1720605129</v>
      </c>
      <c r="CB429" s="50">
        <f t="shared" si="3051"/>
        <v>0.9796207221</v>
      </c>
      <c r="CC429" s="50">
        <f t="shared" si="3051"/>
        <v>0.2036320567</v>
      </c>
      <c r="CD429" s="50">
        <f t="shared" si="57"/>
        <v>12</v>
      </c>
      <c r="CE429" s="57">
        <f t="shared" si="58"/>
        <v>38.87</v>
      </c>
      <c r="CF429" s="57">
        <f t="shared" si="59"/>
        <v>0.03</v>
      </c>
      <c r="CG429" s="57">
        <f t="shared" si="60"/>
        <v>22.05</v>
      </c>
      <c r="CH429" s="57">
        <f t="shared" si="61"/>
        <v>0.04</v>
      </c>
      <c r="CI429" s="58">
        <f t="shared" si="62"/>
        <v>0.2172373305</v>
      </c>
      <c r="CJ429" s="58">
        <f t="shared" si="63"/>
        <v>25.44452746</v>
      </c>
      <c r="CK429" s="57">
        <f t="shared" si="64"/>
        <v>2.64</v>
      </c>
      <c r="CL429" s="57">
        <f t="shared" si="65"/>
        <v>8.54</v>
      </c>
      <c r="CM429" s="57">
        <f t="shared" si="66"/>
        <v>2.47</v>
      </c>
      <c r="CN429" s="57">
        <f t="shared" si="67"/>
        <v>100.3017648</v>
      </c>
      <c r="CO429" s="59">
        <f t="shared" si="68"/>
        <v>0.3273406076</v>
      </c>
      <c r="CP429" s="59">
        <f t="shared" si="69"/>
        <v>0.5471215886</v>
      </c>
      <c r="CQ429" s="59">
        <f t="shared" si="70"/>
        <v>0.05749408067</v>
      </c>
      <c r="CR429" s="59">
        <f t="shared" si="71"/>
        <v>0.06804372311</v>
      </c>
      <c r="CS429" s="60">
        <f t="shared" si="72"/>
        <v>32.73406076</v>
      </c>
      <c r="CT429" s="60">
        <f t="shared" si="73"/>
        <v>6.804372311</v>
      </c>
      <c r="CU429" s="60">
        <f t="shared" si="74"/>
        <v>60.46156693</v>
      </c>
      <c r="CV429" s="61">
        <f t="shared" si="75"/>
        <v>0.2317140269</v>
      </c>
      <c r="CW429" s="61">
        <f t="shared" si="76"/>
        <v>0.2834769662</v>
      </c>
      <c r="CX429" s="62"/>
    </row>
    <row r="430" ht="15.75" customHeight="1">
      <c r="A430" s="17" t="s">
        <v>53</v>
      </c>
      <c r="B430" s="17" t="s">
        <v>396</v>
      </c>
      <c r="C430" s="17" t="s">
        <v>397</v>
      </c>
      <c r="D430" s="83"/>
      <c r="E430" s="1" t="s">
        <v>398</v>
      </c>
      <c r="F430" s="2">
        <v>97.0</v>
      </c>
      <c r="G430" s="3" t="s">
        <v>495</v>
      </c>
      <c r="H430" s="48">
        <v>37.41</v>
      </c>
      <c r="I430" s="49">
        <v>2.29</v>
      </c>
      <c r="J430" s="49">
        <v>20.67</v>
      </c>
      <c r="K430" s="49">
        <v>6.57</v>
      </c>
      <c r="L430" s="49">
        <v>0.02</v>
      </c>
      <c r="M430" s="49">
        <v>0.06</v>
      </c>
      <c r="N430" s="49">
        <v>1.63</v>
      </c>
      <c r="O430" s="49">
        <v>30.76</v>
      </c>
      <c r="P430" s="49"/>
      <c r="Q430" s="50">
        <f t="shared" si="8"/>
        <v>99.41</v>
      </c>
      <c r="R430" s="51">
        <f t="shared" si="9"/>
        <v>12</v>
      </c>
      <c r="S430" s="52">
        <f t="shared" si="10"/>
        <v>0.6226252116</v>
      </c>
      <c r="T430" s="52">
        <f t="shared" si="11"/>
        <v>0.0002503166506</v>
      </c>
      <c r="U430" s="52">
        <f t="shared" si="12"/>
        <v>0.4054479494</v>
      </c>
      <c r="V430" s="52">
        <f t="shared" si="13"/>
        <v>0.0007895245878</v>
      </c>
      <c r="W430" s="52">
        <f t="shared" si="14"/>
        <v>0</v>
      </c>
      <c r="X430" s="52">
        <f t="shared" si="15"/>
        <v>0.4281355781</v>
      </c>
      <c r="Y430" s="52">
        <f t="shared" si="16"/>
        <v>0.02297800596</v>
      </c>
      <c r="Z430" s="52">
        <f t="shared" si="17"/>
        <v>0.05681761793</v>
      </c>
      <c r="AA430" s="52">
        <f t="shared" si="18"/>
        <v>0.1171553191</v>
      </c>
      <c r="AB430" s="52">
        <f t="shared" si="19"/>
        <v>1.654199523</v>
      </c>
      <c r="AC430" s="53">
        <f t="shared" si="20"/>
        <v>4.960387577</v>
      </c>
      <c r="AD430" s="54">
        <f t="shared" si="21"/>
        <v>1.245250423</v>
      </c>
      <c r="AE430" s="54">
        <f t="shared" si="22"/>
        <v>0.0005006333011</v>
      </c>
      <c r="AF430" s="54">
        <f t="shared" si="23"/>
        <v>0.6081719241</v>
      </c>
      <c r="AG430" s="54">
        <f t="shared" si="24"/>
        <v>0.001184286882</v>
      </c>
      <c r="AH430" s="54">
        <f t="shared" si="25"/>
        <v>0</v>
      </c>
      <c r="AI430" s="54">
        <f t="shared" si="26"/>
        <v>0.4281355781</v>
      </c>
      <c r="AJ430" s="54">
        <f t="shared" si="27"/>
        <v>0.02297800596</v>
      </c>
      <c r="AK430" s="54">
        <f t="shared" si="28"/>
        <v>0.05681761793</v>
      </c>
      <c r="AL430" s="54">
        <f t="shared" si="29"/>
        <v>0.1171553191</v>
      </c>
      <c r="AM430" s="54">
        <f t="shared" si="30"/>
        <v>2.480193788</v>
      </c>
      <c r="AN430" s="54">
        <f t="shared" si="31"/>
        <v>-4.960387577</v>
      </c>
      <c r="AO430" s="55">
        <f t="shared" si="32"/>
        <v>3.011125093</v>
      </c>
      <c r="AP430" s="55">
        <f t="shared" si="33"/>
        <v>0.001210575373</v>
      </c>
      <c r="AQ430" s="55">
        <f t="shared" si="34"/>
        <v>1.960817634</v>
      </c>
      <c r="AR430" s="55">
        <f t="shared" si="35"/>
        <v>0.003818279847</v>
      </c>
      <c r="AS430" s="55">
        <f t="shared" si="36"/>
        <v>0</v>
      </c>
      <c r="AT430" s="55">
        <f t="shared" si="37"/>
        <v>2.070538999</v>
      </c>
      <c r="AU430" s="55">
        <f t="shared" si="38"/>
        <v>0.1111256805</v>
      </c>
      <c r="AV430" s="55">
        <f t="shared" si="39"/>
        <v>0.274779999</v>
      </c>
      <c r="AW430" s="55">
        <f t="shared" si="40"/>
        <v>0.56658374</v>
      </c>
      <c r="AX430" s="55">
        <f t="shared" si="41"/>
        <v>8</v>
      </c>
      <c r="AY430" s="55">
        <f t="shared" si="42"/>
        <v>23.98930725</v>
      </c>
      <c r="AZ430" s="54">
        <f t="shared" ref="AZ430:BA430" si="3052">AO430*2</f>
        <v>6.022250185</v>
      </c>
      <c r="BA430" s="54">
        <f t="shared" si="3052"/>
        <v>0.002421150746</v>
      </c>
      <c r="BB430" s="54">
        <f t="shared" ref="BB430:BD430" si="3053">AQ430*(3/2)</f>
        <v>2.941226451</v>
      </c>
      <c r="BC430" s="54">
        <f t="shared" si="3053"/>
        <v>0.00572741977</v>
      </c>
      <c r="BD430" s="54">
        <f t="shared" si="3053"/>
        <v>0</v>
      </c>
      <c r="BE430" s="54">
        <f t="shared" ref="BE430:BH430" si="3054">AT430</f>
        <v>2.070538999</v>
      </c>
      <c r="BF430" s="54">
        <f t="shared" si="3054"/>
        <v>0.1111256805</v>
      </c>
      <c r="BG430" s="54">
        <f t="shared" si="3054"/>
        <v>0.274779999</v>
      </c>
      <c r="BH430" s="54">
        <f t="shared" si="3054"/>
        <v>0.56658374</v>
      </c>
      <c r="BI430" s="54">
        <f t="shared" si="46"/>
        <v>11.99465362</v>
      </c>
      <c r="BJ430" s="54">
        <f t="shared" si="47"/>
        <v>-23.98930725</v>
      </c>
      <c r="BK430" s="56">
        <f t="shared" ref="BK430:BN430" si="3055">AO430</f>
        <v>3.011125093</v>
      </c>
      <c r="BL430" s="56">
        <f t="shared" si="3055"/>
        <v>0.001210575373</v>
      </c>
      <c r="BM430" s="56">
        <f t="shared" si="3055"/>
        <v>1.960817634</v>
      </c>
      <c r="BN430" s="56">
        <f t="shared" si="3055"/>
        <v>0.003818279847</v>
      </c>
      <c r="BO430" s="56">
        <f t="shared" si="49"/>
        <v>0.0106927505</v>
      </c>
      <c r="BP430" s="56">
        <f t="shared" si="50"/>
        <v>2.059846248</v>
      </c>
      <c r="BQ430" s="56">
        <f t="shared" ref="BQ430:BS430" si="3056">AU430</f>
        <v>0.1111256805</v>
      </c>
      <c r="BR430" s="56">
        <f t="shared" si="3056"/>
        <v>0.274779999</v>
      </c>
      <c r="BS430" s="56">
        <f t="shared" si="3056"/>
        <v>0.56658374</v>
      </c>
      <c r="BT430" s="56">
        <f t="shared" si="52"/>
        <v>8</v>
      </c>
      <c r="BU430" s="50">
        <f t="shared" ref="BU430:BX430" si="3057">AZ430</f>
        <v>6.022250185</v>
      </c>
      <c r="BV430" s="50">
        <f t="shared" si="3057"/>
        <v>0.002421150746</v>
      </c>
      <c r="BW430" s="50">
        <f t="shared" si="3057"/>
        <v>2.941226451</v>
      </c>
      <c r="BX430" s="50">
        <f t="shared" si="3057"/>
        <v>0.00572741977</v>
      </c>
      <c r="BY430" s="50">
        <f t="shared" si="54"/>
        <v>0.01603912575</v>
      </c>
      <c r="BZ430" s="50">
        <f t="shared" si="55"/>
        <v>2.059846248</v>
      </c>
      <c r="CA430" s="50">
        <f t="shared" ref="CA430:CC430" si="3058">BF430</f>
        <v>0.1111256805</v>
      </c>
      <c r="CB430" s="50">
        <f t="shared" si="3058"/>
        <v>0.274779999</v>
      </c>
      <c r="CC430" s="50">
        <f t="shared" si="3058"/>
        <v>0.56658374</v>
      </c>
      <c r="CD430" s="50">
        <f t="shared" si="57"/>
        <v>12</v>
      </c>
      <c r="CE430" s="57">
        <f t="shared" si="58"/>
        <v>37.41</v>
      </c>
      <c r="CF430" s="57">
        <f t="shared" si="59"/>
        <v>0.02</v>
      </c>
      <c r="CG430" s="57">
        <f t="shared" si="60"/>
        <v>20.67</v>
      </c>
      <c r="CH430" s="57">
        <f t="shared" si="61"/>
        <v>0.06</v>
      </c>
      <c r="CI430" s="58">
        <f t="shared" si="62"/>
        <v>0.176539156</v>
      </c>
      <c r="CJ430" s="58">
        <f t="shared" si="63"/>
        <v>30.60114812</v>
      </c>
      <c r="CK430" s="57">
        <f t="shared" si="64"/>
        <v>1.63</v>
      </c>
      <c r="CL430" s="57">
        <f t="shared" si="65"/>
        <v>2.29</v>
      </c>
      <c r="CM430" s="57">
        <f t="shared" si="66"/>
        <v>6.57</v>
      </c>
      <c r="CN430" s="57">
        <f t="shared" si="67"/>
        <v>99.42768728</v>
      </c>
      <c r="CO430" s="59">
        <f t="shared" si="68"/>
        <v>0.09121825365</v>
      </c>
      <c r="CP430" s="59">
        <f t="shared" si="69"/>
        <v>0.6838036911</v>
      </c>
      <c r="CQ430" s="59">
        <f t="shared" si="70"/>
        <v>0.03689020506</v>
      </c>
      <c r="CR430" s="59">
        <f t="shared" si="71"/>
        <v>0.1880878502</v>
      </c>
      <c r="CS430" s="60">
        <f t="shared" si="72"/>
        <v>9.121825365</v>
      </c>
      <c r="CT430" s="60">
        <f t="shared" si="73"/>
        <v>18.80878502</v>
      </c>
      <c r="CU430" s="60">
        <f t="shared" si="74"/>
        <v>72.06938961</v>
      </c>
      <c r="CV430" s="61">
        <f t="shared" si="75"/>
        <v>0.2336969771</v>
      </c>
      <c r="CW430" s="61">
        <f t="shared" si="76"/>
        <v>0.07899500766</v>
      </c>
      <c r="CX430" s="62"/>
    </row>
    <row r="431" ht="15.75" customHeight="1">
      <c r="A431" s="17" t="s">
        <v>53</v>
      </c>
      <c r="B431" s="17" t="s">
        <v>396</v>
      </c>
      <c r="C431" s="17" t="s">
        <v>397</v>
      </c>
      <c r="D431" s="83"/>
      <c r="E431" s="1" t="s">
        <v>398</v>
      </c>
      <c r="F431" s="2">
        <v>98.0</v>
      </c>
      <c r="G431" s="3" t="s">
        <v>496</v>
      </c>
      <c r="H431" s="48">
        <v>37.21</v>
      </c>
      <c r="I431" s="49">
        <v>1.95</v>
      </c>
      <c r="J431" s="49">
        <v>20.97</v>
      </c>
      <c r="K431" s="49">
        <v>1.03</v>
      </c>
      <c r="L431" s="49">
        <v>0.0</v>
      </c>
      <c r="M431" s="49">
        <v>0.04</v>
      </c>
      <c r="N431" s="49">
        <v>7.57</v>
      </c>
      <c r="O431" s="49">
        <v>31.22</v>
      </c>
      <c r="P431" s="49"/>
      <c r="Q431" s="50">
        <f t="shared" si="8"/>
        <v>99.99</v>
      </c>
      <c r="R431" s="51">
        <f t="shared" si="9"/>
        <v>12</v>
      </c>
      <c r="S431" s="52">
        <f t="shared" si="10"/>
        <v>0.619296555</v>
      </c>
      <c r="T431" s="52">
        <f t="shared" si="11"/>
        <v>0</v>
      </c>
      <c r="U431" s="52">
        <f t="shared" si="12"/>
        <v>0.411332535</v>
      </c>
      <c r="V431" s="52">
        <f t="shared" si="13"/>
        <v>0.0005263497252</v>
      </c>
      <c r="W431" s="52">
        <f t="shared" si="14"/>
        <v>0</v>
      </c>
      <c r="X431" s="52">
        <f t="shared" si="15"/>
        <v>0.4345381258</v>
      </c>
      <c r="Y431" s="52">
        <f t="shared" si="16"/>
        <v>0.1067138068</v>
      </c>
      <c r="Z431" s="52">
        <f t="shared" si="17"/>
        <v>0.04838181439</v>
      </c>
      <c r="AA431" s="52">
        <f t="shared" si="18"/>
        <v>0.01836681562</v>
      </c>
      <c r="AB431" s="52">
        <f t="shared" si="19"/>
        <v>1.639156002</v>
      </c>
      <c r="AC431" s="53">
        <f t="shared" si="20"/>
        <v>4.928763999</v>
      </c>
      <c r="AD431" s="54">
        <f t="shared" si="21"/>
        <v>1.23859311</v>
      </c>
      <c r="AE431" s="54">
        <f t="shared" si="22"/>
        <v>0</v>
      </c>
      <c r="AF431" s="54">
        <f t="shared" si="23"/>
        <v>0.6169988025</v>
      </c>
      <c r="AG431" s="54">
        <f t="shared" si="24"/>
        <v>0.0007895245878</v>
      </c>
      <c r="AH431" s="54">
        <f t="shared" si="25"/>
        <v>0</v>
      </c>
      <c r="AI431" s="54">
        <f t="shared" si="26"/>
        <v>0.4345381258</v>
      </c>
      <c r="AJ431" s="54">
        <f t="shared" si="27"/>
        <v>0.1067138068</v>
      </c>
      <c r="AK431" s="54">
        <f t="shared" si="28"/>
        <v>0.04838181439</v>
      </c>
      <c r="AL431" s="54">
        <f t="shared" si="29"/>
        <v>0.01836681562</v>
      </c>
      <c r="AM431" s="54">
        <f t="shared" si="30"/>
        <v>2.464382</v>
      </c>
      <c r="AN431" s="54">
        <f t="shared" si="31"/>
        <v>-4.928763999</v>
      </c>
      <c r="AO431" s="55">
        <f t="shared" si="32"/>
        <v>3.02251429</v>
      </c>
      <c r="AP431" s="55">
        <f t="shared" si="33"/>
        <v>0</v>
      </c>
      <c r="AQ431" s="55">
        <f t="shared" si="34"/>
        <v>2.007533313</v>
      </c>
      <c r="AR431" s="55">
        <f t="shared" si="35"/>
        <v>0.002568881666</v>
      </c>
      <c r="AS431" s="55">
        <f t="shared" si="36"/>
        <v>0</v>
      </c>
      <c r="AT431" s="55">
        <f t="shared" si="37"/>
        <v>2.120789602</v>
      </c>
      <c r="AU431" s="55">
        <f t="shared" si="38"/>
        <v>0.5208231879</v>
      </c>
      <c r="AV431" s="55">
        <f t="shared" si="39"/>
        <v>0.2361303711</v>
      </c>
      <c r="AW431" s="55">
        <f t="shared" si="40"/>
        <v>0.08964035441</v>
      </c>
      <c r="AX431" s="55">
        <f t="shared" si="41"/>
        <v>8</v>
      </c>
      <c r="AY431" s="55">
        <f t="shared" si="42"/>
        <v>24.05513077</v>
      </c>
      <c r="AZ431" s="54">
        <f t="shared" ref="AZ431:BA431" si="3059">AO431*2</f>
        <v>6.045028579</v>
      </c>
      <c r="BA431" s="54">
        <f t="shared" si="3059"/>
        <v>0</v>
      </c>
      <c r="BB431" s="54">
        <f t="shared" ref="BB431:BD431" si="3060">AQ431*(3/2)</f>
        <v>3.01129997</v>
      </c>
      <c r="BC431" s="54">
        <f t="shared" si="3060"/>
        <v>0.003853322498</v>
      </c>
      <c r="BD431" s="54">
        <f t="shared" si="3060"/>
        <v>0</v>
      </c>
      <c r="BE431" s="54">
        <f t="shared" ref="BE431:BH431" si="3061">AT431</f>
        <v>2.120789602</v>
      </c>
      <c r="BF431" s="54">
        <f t="shared" si="3061"/>
        <v>0.5208231879</v>
      </c>
      <c r="BG431" s="54">
        <f t="shared" si="3061"/>
        <v>0.2361303711</v>
      </c>
      <c r="BH431" s="54">
        <f t="shared" si="3061"/>
        <v>0.08964035441</v>
      </c>
      <c r="BI431" s="54">
        <f t="shared" si="46"/>
        <v>12.02756539</v>
      </c>
      <c r="BJ431" s="54">
        <f t="shared" si="47"/>
        <v>-24.05513077</v>
      </c>
      <c r="BK431" s="56">
        <f t="shared" ref="BK431:BN431" si="3062">AO431</f>
        <v>3.02251429</v>
      </c>
      <c r="BL431" s="56">
        <f t="shared" si="3062"/>
        <v>0</v>
      </c>
      <c r="BM431" s="56">
        <f t="shared" si="3062"/>
        <v>2.007533313</v>
      </c>
      <c r="BN431" s="56">
        <f t="shared" si="3062"/>
        <v>0.002568881666</v>
      </c>
      <c r="BO431" s="56">
        <f t="shared" si="49"/>
        <v>0</v>
      </c>
      <c r="BP431" s="56">
        <f t="shared" si="50"/>
        <v>2.120789602</v>
      </c>
      <c r="BQ431" s="56">
        <f t="shared" ref="BQ431:BS431" si="3063">AU431</f>
        <v>0.5208231879</v>
      </c>
      <c r="BR431" s="56">
        <f t="shared" si="3063"/>
        <v>0.2361303711</v>
      </c>
      <c r="BS431" s="56">
        <f t="shared" si="3063"/>
        <v>0.08964035441</v>
      </c>
      <c r="BT431" s="56">
        <f t="shared" si="52"/>
        <v>8</v>
      </c>
      <c r="BU431" s="50">
        <f t="shared" ref="BU431:BX431" si="3064">AZ431</f>
        <v>6.045028579</v>
      </c>
      <c r="BV431" s="50">
        <f t="shared" si="3064"/>
        <v>0</v>
      </c>
      <c r="BW431" s="50">
        <f t="shared" si="3064"/>
        <v>3.01129997</v>
      </c>
      <c r="BX431" s="50">
        <f t="shared" si="3064"/>
        <v>0.003853322498</v>
      </c>
      <c r="BY431" s="50">
        <f t="shared" si="54"/>
        <v>0</v>
      </c>
      <c r="BZ431" s="50">
        <f t="shared" si="55"/>
        <v>2.120789602</v>
      </c>
      <c r="CA431" s="50">
        <f t="shared" ref="CA431:CC431" si="3065">BF431</f>
        <v>0.5208231879</v>
      </c>
      <c r="CB431" s="50">
        <f t="shared" si="3065"/>
        <v>0.2361303711</v>
      </c>
      <c r="CC431" s="50">
        <f t="shared" si="3065"/>
        <v>0.08964035441</v>
      </c>
      <c r="CD431" s="50">
        <f t="shared" si="57"/>
        <v>12.02756539</v>
      </c>
      <c r="CE431" s="57">
        <f t="shared" si="58"/>
        <v>37.21</v>
      </c>
      <c r="CF431" s="57">
        <f t="shared" si="59"/>
        <v>0</v>
      </c>
      <c r="CG431" s="57">
        <f t="shared" si="60"/>
        <v>20.97</v>
      </c>
      <c r="CH431" s="57">
        <f t="shared" si="61"/>
        <v>0.04</v>
      </c>
      <c r="CI431" s="58">
        <f t="shared" si="62"/>
        <v>0</v>
      </c>
      <c r="CJ431" s="58">
        <f t="shared" si="63"/>
        <v>31.22</v>
      </c>
      <c r="CK431" s="57">
        <f t="shared" si="64"/>
        <v>7.57</v>
      </c>
      <c r="CL431" s="57">
        <f t="shared" si="65"/>
        <v>1.95</v>
      </c>
      <c r="CM431" s="57">
        <f t="shared" si="66"/>
        <v>1.03</v>
      </c>
      <c r="CN431" s="57">
        <f t="shared" si="67"/>
        <v>99.99</v>
      </c>
      <c r="CO431" s="59">
        <f t="shared" si="68"/>
        <v>0.07957527898</v>
      </c>
      <c r="CP431" s="59">
        <f t="shared" si="69"/>
        <v>0.7147002034</v>
      </c>
      <c r="CQ431" s="59">
        <f t="shared" si="70"/>
        <v>0.1755159672</v>
      </c>
      <c r="CR431" s="59">
        <f t="shared" si="71"/>
        <v>0.03020855037</v>
      </c>
      <c r="CS431" s="60">
        <f t="shared" si="72"/>
        <v>7.957527898</v>
      </c>
      <c r="CT431" s="60">
        <f t="shared" si="73"/>
        <v>3.020855037</v>
      </c>
      <c r="CU431" s="60">
        <f t="shared" si="74"/>
        <v>89.02161706</v>
      </c>
      <c r="CV431" s="61">
        <f t="shared" si="75"/>
        <v>0.06999618986</v>
      </c>
      <c r="CW431" s="61">
        <f t="shared" si="76"/>
        <v>0.0689121916</v>
      </c>
      <c r="CX431" s="62"/>
    </row>
    <row r="432" ht="15.75" customHeight="1">
      <c r="A432" s="17" t="s">
        <v>53</v>
      </c>
      <c r="B432" s="17" t="s">
        <v>396</v>
      </c>
      <c r="C432" s="17" t="s">
        <v>397</v>
      </c>
      <c r="D432" s="83"/>
      <c r="E432" s="1" t="s">
        <v>398</v>
      </c>
      <c r="F432" s="2">
        <v>99.0</v>
      </c>
      <c r="G432" s="3" t="s">
        <v>497</v>
      </c>
      <c r="H432" s="48">
        <v>37.76</v>
      </c>
      <c r="I432" s="49">
        <v>4.46</v>
      </c>
      <c r="J432" s="49">
        <v>21.41</v>
      </c>
      <c r="K432" s="49">
        <v>1.16</v>
      </c>
      <c r="L432" s="49">
        <v>0.03</v>
      </c>
      <c r="M432" s="49">
        <v>0.0</v>
      </c>
      <c r="N432" s="49">
        <v>1.62</v>
      </c>
      <c r="O432" s="49">
        <v>33.37</v>
      </c>
      <c r="P432" s="49"/>
      <c r="Q432" s="50">
        <f t="shared" si="8"/>
        <v>99.81</v>
      </c>
      <c r="R432" s="51">
        <f t="shared" si="9"/>
        <v>12</v>
      </c>
      <c r="S432" s="52">
        <f t="shared" si="10"/>
        <v>0.6284503606</v>
      </c>
      <c r="T432" s="52">
        <f t="shared" si="11"/>
        <v>0.0003754749758</v>
      </c>
      <c r="U432" s="52">
        <f t="shared" si="12"/>
        <v>0.4199632606</v>
      </c>
      <c r="V432" s="52">
        <f t="shared" si="13"/>
        <v>0</v>
      </c>
      <c r="W432" s="52">
        <f t="shared" si="14"/>
        <v>0</v>
      </c>
      <c r="X432" s="52">
        <f t="shared" si="15"/>
        <v>0.4644630768</v>
      </c>
      <c r="Y432" s="52">
        <f t="shared" si="16"/>
        <v>0.0228370366</v>
      </c>
      <c r="Z432" s="52">
        <f t="shared" si="17"/>
        <v>0.1106578934</v>
      </c>
      <c r="AA432" s="52">
        <f t="shared" si="18"/>
        <v>0.0206849574</v>
      </c>
      <c r="AB432" s="52">
        <f t="shared" si="19"/>
        <v>1.66743206</v>
      </c>
      <c r="AC432" s="53">
        <f t="shared" si="20"/>
        <v>5.012479052</v>
      </c>
      <c r="AD432" s="54">
        <f t="shared" si="21"/>
        <v>1.256900721</v>
      </c>
      <c r="AE432" s="54">
        <f t="shared" si="22"/>
        <v>0.0007509499517</v>
      </c>
      <c r="AF432" s="54">
        <f t="shared" si="23"/>
        <v>0.6299448909</v>
      </c>
      <c r="AG432" s="54">
        <f t="shared" si="24"/>
        <v>0</v>
      </c>
      <c r="AH432" s="54">
        <f t="shared" si="25"/>
        <v>0</v>
      </c>
      <c r="AI432" s="54">
        <f t="shared" si="26"/>
        <v>0.4644630768</v>
      </c>
      <c r="AJ432" s="54">
        <f t="shared" si="27"/>
        <v>0.0228370366</v>
      </c>
      <c r="AK432" s="54">
        <f t="shared" si="28"/>
        <v>0.1106578934</v>
      </c>
      <c r="AL432" s="54">
        <f t="shared" si="29"/>
        <v>0.0206849574</v>
      </c>
      <c r="AM432" s="54">
        <f t="shared" si="30"/>
        <v>2.506239526</v>
      </c>
      <c r="AN432" s="54">
        <f t="shared" si="31"/>
        <v>-5.012479052</v>
      </c>
      <c r="AO432" s="55">
        <f t="shared" si="32"/>
        <v>3.015177052</v>
      </c>
      <c r="AP432" s="55">
        <f t="shared" si="33"/>
        <v>0.001801452592</v>
      </c>
      <c r="AQ432" s="55">
        <f t="shared" si="34"/>
        <v>2.014898336</v>
      </c>
      <c r="AR432" s="55">
        <f t="shared" si="35"/>
        <v>0</v>
      </c>
      <c r="AS432" s="55">
        <f t="shared" si="36"/>
        <v>0</v>
      </c>
      <c r="AT432" s="55">
        <f t="shared" si="37"/>
        <v>2.228399407</v>
      </c>
      <c r="AU432" s="55">
        <f t="shared" si="38"/>
        <v>0.1095674583</v>
      </c>
      <c r="AV432" s="55">
        <f t="shared" si="39"/>
        <v>0.5309140735</v>
      </c>
      <c r="AW432" s="55">
        <f t="shared" si="40"/>
        <v>0.0992422199</v>
      </c>
      <c r="AX432" s="55">
        <f t="shared" si="41"/>
        <v>8</v>
      </c>
      <c r="AY432" s="55">
        <f t="shared" si="42"/>
        <v>24.04885535</v>
      </c>
      <c r="AZ432" s="54">
        <f t="shared" ref="AZ432:BA432" si="3066">AO432*2</f>
        <v>6.030354105</v>
      </c>
      <c r="BA432" s="54">
        <f t="shared" si="3066"/>
        <v>0.003602905184</v>
      </c>
      <c r="BB432" s="54">
        <f t="shared" ref="BB432:BD432" si="3067">AQ432*(3/2)</f>
        <v>3.022347505</v>
      </c>
      <c r="BC432" s="54">
        <f t="shared" si="3067"/>
        <v>0</v>
      </c>
      <c r="BD432" s="54">
        <f t="shared" si="3067"/>
        <v>0</v>
      </c>
      <c r="BE432" s="54">
        <f t="shared" ref="BE432:BH432" si="3068">AT432</f>
        <v>2.228399407</v>
      </c>
      <c r="BF432" s="54">
        <f t="shared" si="3068"/>
        <v>0.1095674583</v>
      </c>
      <c r="BG432" s="54">
        <f t="shared" si="3068"/>
        <v>0.5309140735</v>
      </c>
      <c r="BH432" s="54">
        <f t="shared" si="3068"/>
        <v>0.0992422199</v>
      </c>
      <c r="BI432" s="54">
        <f t="shared" si="46"/>
        <v>12.02442767</v>
      </c>
      <c r="BJ432" s="54">
        <f t="shared" si="47"/>
        <v>-24.04885535</v>
      </c>
      <c r="BK432" s="56">
        <f t="shared" ref="BK432:BN432" si="3069">AO432</f>
        <v>3.015177052</v>
      </c>
      <c r="BL432" s="56">
        <f t="shared" si="3069"/>
        <v>0.001801452592</v>
      </c>
      <c r="BM432" s="56">
        <f t="shared" si="3069"/>
        <v>2.014898336</v>
      </c>
      <c r="BN432" s="56">
        <f t="shared" si="3069"/>
        <v>0</v>
      </c>
      <c r="BO432" s="56">
        <f t="shared" si="49"/>
        <v>0</v>
      </c>
      <c r="BP432" s="56">
        <f t="shared" si="50"/>
        <v>2.228399407</v>
      </c>
      <c r="BQ432" s="56">
        <f t="shared" ref="BQ432:BS432" si="3070">AU432</f>
        <v>0.1095674583</v>
      </c>
      <c r="BR432" s="56">
        <f t="shared" si="3070"/>
        <v>0.5309140735</v>
      </c>
      <c r="BS432" s="56">
        <f t="shared" si="3070"/>
        <v>0.0992422199</v>
      </c>
      <c r="BT432" s="56">
        <f t="shared" si="52"/>
        <v>8</v>
      </c>
      <c r="BU432" s="50">
        <f t="shared" ref="BU432:BX432" si="3071">AZ432</f>
        <v>6.030354105</v>
      </c>
      <c r="BV432" s="50">
        <f t="shared" si="3071"/>
        <v>0.003602905184</v>
      </c>
      <c r="BW432" s="50">
        <f t="shared" si="3071"/>
        <v>3.022347505</v>
      </c>
      <c r="BX432" s="50">
        <f t="shared" si="3071"/>
        <v>0</v>
      </c>
      <c r="BY432" s="50">
        <f t="shared" si="54"/>
        <v>0</v>
      </c>
      <c r="BZ432" s="50">
        <f t="shared" si="55"/>
        <v>2.228399407</v>
      </c>
      <c r="CA432" s="50">
        <f t="shared" ref="CA432:CC432" si="3072">BF432</f>
        <v>0.1095674583</v>
      </c>
      <c r="CB432" s="50">
        <f t="shared" si="3072"/>
        <v>0.5309140735</v>
      </c>
      <c r="CC432" s="50">
        <f t="shared" si="3072"/>
        <v>0.0992422199</v>
      </c>
      <c r="CD432" s="50">
        <f t="shared" si="57"/>
        <v>12.02442767</v>
      </c>
      <c r="CE432" s="57">
        <f t="shared" si="58"/>
        <v>37.76</v>
      </c>
      <c r="CF432" s="57">
        <f t="shared" si="59"/>
        <v>0.03</v>
      </c>
      <c r="CG432" s="57">
        <f t="shared" si="60"/>
        <v>21.41</v>
      </c>
      <c r="CH432" s="57">
        <f t="shared" si="61"/>
        <v>0</v>
      </c>
      <c r="CI432" s="58">
        <f t="shared" si="62"/>
        <v>0</v>
      </c>
      <c r="CJ432" s="58">
        <f t="shared" si="63"/>
        <v>33.37</v>
      </c>
      <c r="CK432" s="57">
        <f t="shared" si="64"/>
        <v>1.62</v>
      </c>
      <c r="CL432" s="57">
        <f t="shared" si="65"/>
        <v>4.46</v>
      </c>
      <c r="CM432" s="57">
        <f t="shared" si="66"/>
        <v>1.16</v>
      </c>
      <c r="CN432" s="57">
        <f t="shared" si="67"/>
        <v>99.81</v>
      </c>
      <c r="CO432" s="59">
        <f t="shared" si="68"/>
        <v>0.1788719824</v>
      </c>
      <c r="CP432" s="59">
        <f t="shared" si="69"/>
        <v>0.7507772716</v>
      </c>
      <c r="CQ432" s="59">
        <f t="shared" si="70"/>
        <v>0.03691472775</v>
      </c>
      <c r="CR432" s="59">
        <f t="shared" si="71"/>
        <v>0.03343601818</v>
      </c>
      <c r="CS432" s="60">
        <f t="shared" si="72"/>
        <v>17.88719824</v>
      </c>
      <c r="CT432" s="60">
        <f t="shared" si="73"/>
        <v>3.343601818</v>
      </c>
      <c r="CU432" s="60">
        <f t="shared" si="74"/>
        <v>78.76919994</v>
      </c>
      <c r="CV432" s="61">
        <f t="shared" si="75"/>
        <v>0.1228720094</v>
      </c>
      <c r="CW432" s="61">
        <f t="shared" si="76"/>
        <v>0.1549031368</v>
      </c>
      <c r="CX432" s="62"/>
    </row>
    <row r="433" ht="15.75" customHeight="1">
      <c r="A433" s="17" t="s">
        <v>53</v>
      </c>
      <c r="B433" s="17" t="s">
        <v>396</v>
      </c>
      <c r="C433" s="17" t="s">
        <v>397</v>
      </c>
      <c r="D433" s="83"/>
      <c r="E433" s="1" t="s">
        <v>398</v>
      </c>
      <c r="F433" s="2">
        <v>100.0</v>
      </c>
      <c r="G433" s="3" t="s">
        <v>498</v>
      </c>
      <c r="H433" s="48">
        <v>38.08</v>
      </c>
      <c r="I433" s="49">
        <v>5.42</v>
      </c>
      <c r="J433" s="49">
        <v>21.46</v>
      </c>
      <c r="K433" s="49">
        <v>0.34</v>
      </c>
      <c r="L433" s="49">
        <v>0.01</v>
      </c>
      <c r="M433" s="49">
        <v>0.0</v>
      </c>
      <c r="N433" s="49">
        <v>0.74</v>
      </c>
      <c r="O433" s="49">
        <v>33.65</v>
      </c>
      <c r="P433" s="49"/>
      <c r="Q433" s="50">
        <f t="shared" si="8"/>
        <v>99.7</v>
      </c>
      <c r="R433" s="51">
        <f t="shared" si="9"/>
        <v>12</v>
      </c>
      <c r="S433" s="52">
        <f t="shared" si="10"/>
        <v>0.6337762111</v>
      </c>
      <c r="T433" s="52">
        <f t="shared" si="11"/>
        <v>0.0001251583253</v>
      </c>
      <c r="U433" s="52">
        <f t="shared" si="12"/>
        <v>0.4209440248</v>
      </c>
      <c r="V433" s="52">
        <f t="shared" si="13"/>
        <v>0</v>
      </c>
      <c r="W433" s="52">
        <f t="shared" si="14"/>
        <v>0</v>
      </c>
      <c r="X433" s="52">
        <f t="shared" si="15"/>
        <v>0.4683602797</v>
      </c>
      <c r="Y433" s="52">
        <f t="shared" si="16"/>
        <v>0.01043173277</v>
      </c>
      <c r="Z433" s="52">
        <f t="shared" si="17"/>
        <v>0.1344766328</v>
      </c>
      <c r="AA433" s="52">
        <f t="shared" si="18"/>
        <v>0.006062832341</v>
      </c>
      <c r="AB433" s="52">
        <f t="shared" si="19"/>
        <v>1.674176872</v>
      </c>
      <c r="AC433" s="53">
        <f t="shared" si="20"/>
        <v>5.037100507</v>
      </c>
      <c r="AD433" s="54">
        <f t="shared" si="21"/>
        <v>1.267552422</v>
      </c>
      <c r="AE433" s="54">
        <f t="shared" si="22"/>
        <v>0.0002503166506</v>
      </c>
      <c r="AF433" s="54">
        <f t="shared" si="23"/>
        <v>0.6314160373</v>
      </c>
      <c r="AG433" s="54">
        <f t="shared" si="24"/>
        <v>0</v>
      </c>
      <c r="AH433" s="54">
        <f t="shared" si="25"/>
        <v>0</v>
      </c>
      <c r="AI433" s="54">
        <f t="shared" si="26"/>
        <v>0.4683602797</v>
      </c>
      <c r="AJ433" s="54">
        <f t="shared" si="27"/>
        <v>0.01043173277</v>
      </c>
      <c r="AK433" s="54">
        <f t="shared" si="28"/>
        <v>0.1344766328</v>
      </c>
      <c r="AL433" s="54">
        <f t="shared" si="29"/>
        <v>0.006062832341</v>
      </c>
      <c r="AM433" s="54">
        <f t="shared" si="30"/>
        <v>2.518550254</v>
      </c>
      <c r="AN433" s="54">
        <f t="shared" si="31"/>
        <v>-5.037100507</v>
      </c>
      <c r="AO433" s="55">
        <f t="shared" si="32"/>
        <v>3.028479113</v>
      </c>
      <c r="AP433" s="55">
        <f t="shared" si="33"/>
        <v>0.0005980650068</v>
      </c>
      <c r="AQ433" s="55">
        <f t="shared" si="34"/>
        <v>2.011467399</v>
      </c>
      <c r="AR433" s="55">
        <f t="shared" si="35"/>
        <v>0</v>
      </c>
      <c r="AS433" s="55">
        <f t="shared" si="36"/>
        <v>0</v>
      </c>
      <c r="AT433" s="55">
        <f t="shared" si="37"/>
        <v>2.238044439</v>
      </c>
      <c r="AU433" s="55">
        <f t="shared" si="38"/>
        <v>0.04984769742</v>
      </c>
      <c r="AV433" s="55">
        <f t="shared" si="39"/>
        <v>0.6425922378</v>
      </c>
      <c r="AW433" s="55">
        <f t="shared" si="40"/>
        <v>0.02897104813</v>
      </c>
      <c r="AX433" s="55">
        <f t="shared" si="41"/>
        <v>8</v>
      </c>
      <c r="AY433" s="55">
        <f t="shared" si="42"/>
        <v>24.06962176</v>
      </c>
      <c r="AZ433" s="54">
        <f t="shared" ref="AZ433:BA433" si="3073">AO433*2</f>
        <v>6.056958227</v>
      </c>
      <c r="BA433" s="54">
        <f t="shared" si="3073"/>
        <v>0.001196130014</v>
      </c>
      <c r="BB433" s="54">
        <f t="shared" ref="BB433:BD433" si="3074">AQ433*(3/2)</f>
        <v>3.017201099</v>
      </c>
      <c r="BC433" s="54">
        <f t="shared" si="3074"/>
        <v>0</v>
      </c>
      <c r="BD433" s="54">
        <f t="shared" si="3074"/>
        <v>0</v>
      </c>
      <c r="BE433" s="54">
        <f t="shared" ref="BE433:BH433" si="3075">AT433</f>
        <v>2.238044439</v>
      </c>
      <c r="BF433" s="54">
        <f t="shared" si="3075"/>
        <v>0.04984769742</v>
      </c>
      <c r="BG433" s="54">
        <f t="shared" si="3075"/>
        <v>0.6425922378</v>
      </c>
      <c r="BH433" s="54">
        <f t="shared" si="3075"/>
        <v>0.02897104813</v>
      </c>
      <c r="BI433" s="54">
        <f t="shared" si="46"/>
        <v>12.03481088</v>
      </c>
      <c r="BJ433" s="54">
        <f t="shared" si="47"/>
        <v>-24.06962176</v>
      </c>
      <c r="BK433" s="56">
        <f t="shared" ref="BK433:BN433" si="3076">AO433</f>
        <v>3.028479113</v>
      </c>
      <c r="BL433" s="56">
        <f t="shared" si="3076"/>
        <v>0.0005980650068</v>
      </c>
      <c r="BM433" s="56">
        <f t="shared" si="3076"/>
        <v>2.011467399</v>
      </c>
      <c r="BN433" s="56">
        <f t="shared" si="3076"/>
        <v>0</v>
      </c>
      <c r="BO433" s="56">
        <f t="shared" si="49"/>
        <v>0</v>
      </c>
      <c r="BP433" s="56">
        <f t="shared" si="50"/>
        <v>2.238044439</v>
      </c>
      <c r="BQ433" s="56">
        <f t="shared" ref="BQ433:BS433" si="3077">AU433</f>
        <v>0.04984769742</v>
      </c>
      <c r="BR433" s="56">
        <f t="shared" si="3077"/>
        <v>0.6425922378</v>
      </c>
      <c r="BS433" s="56">
        <f t="shared" si="3077"/>
        <v>0.02897104813</v>
      </c>
      <c r="BT433" s="56">
        <f t="shared" si="52"/>
        <v>8</v>
      </c>
      <c r="BU433" s="50">
        <f t="shared" ref="BU433:BX433" si="3078">AZ433</f>
        <v>6.056958227</v>
      </c>
      <c r="BV433" s="50">
        <f t="shared" si="3078"/>
        <v>0.001196130014</v>
      </c>
      <c r="BW433" s="50">
        <f t="shared" si="3078"/>
        <v>3.017201099</v>
      </c>
      <c r="BX433" s="50">
        <f t="shared" si="3078"/>
        <v>0</v>
      </c>
      <c r="BY433" s="50">
        <f t="shared" si="54"/>
        <v>0</v>
      </c>
      <c r="BZ433" s="50">
        <f t="shared" si="55"/>
        <v>2.238044439</v>
      </c>
      <c r="CA433" s="50">
        <f t="shared" ref="CA433:CC433" si="3079">BF433</f>
        <v>0.04984769742</v>
      </c>
      <c r="CB433" s="50">
        <f t="shared" si="3079"/>
        <v>0.6425922378</v>
      </c>
      <c r="CC433" s="50">
        <f t="shared" si="3079"/>
        <v>0.02897104813</v>
      </c>
      <c r="CD433" s="50">
        <f t="shared" si="57"/>
        <v>12.03481088</v>
      </c>
      <c r="CE433" s="57">
        <f t="shared" si="58"/>
        <v>38.08</v>
      </c>
      <c r="CF433" s="57">
        <f t="shared" si="59"/>
        <v>0.01</v>
      </c>
      <c r="CG433" s="57">
        <f t="shared" si="60"/>
        <v>21.46</v>
      </c>
      <c r="CH433" s="57">
        <f t="shared" si="61"/>
        <v>0</v>
      </c>
      <c r="CI433" s="58">
        <f t="shared" si="62"/>
        <v>0</v>
      </c>
      <c r="CJ433" s="58">
        <f t="shared" si="63"/>
        <v>33.65</v>
      </c>
      <c r="CK433" s="57">
        <f t="shared" si="64"/>
        <v>0.74</v>
      </c>
      <c r="CL433" s="57">
        <f t="shared" si="65"/>
        <v>5.42</v>
      </c>
      <c r="CM433" s="57">
        <f t="shared" si="66"/>
        <v>0.34</v>
      </c>
      <c r="CN433" s="57">
        <f t="shared" si="67"/>
        <v>99.7</v>
      </c>
      <c r="CO433" s="59">
        <f t="shared" si="68"/>
        <v>0.2171319199</v>
      </c>
      <c r="CP433" s="59">
        <f t="shared" si="69"/>
        <v>0.7562352256</v>
      </c>
      <c r="CQ433" s="59">
        <f t="shared" si="70"/>
        <v>0.01684353717</v>
      </c>
      <c r="CR433" s="59">
        <f t="shared" si="71"/>
        <v>0.009789317288</v>
      </c>
      <c r="CS433" s="60">
        <f t="shared" si="72"/>
        <v>21.71319199</v>
      </c>
      <c r="CT433" s="60">
        <f t="shared" si="73"/>
        <v>0.9789317288</v>
      </c>
      <c r="CU433" s="60">
        <f t="shared" si="74"/>
        <v>77.30787628</v>
      </c>
      <c r="CV433" s="61">
        <f t="shared" si="75"/>
        <v>0.1183552773</v>
      </c>
      <c r="CW433" s="61">
        <f t="shared" si="76"/>
        <v>0.1880362427</v>
      </c>
      <c r="CX433" s="62"/>
    </row>
    <row r="434" ht="15.75" customHeight="1">
      <c r="A434" s="17" t="s">
        <v>53</v>
      </c>
      <c r="B434" s="17" t="s">
        <v>396</v>
      </c>
      <c r="C434" s="17" t="s">
        <v>397</v>
      </c>
      <c r="D434" s="83"/>
      <c r="E434" s="1" t="s">
        <v>398</v>
      </c>
      <c r="F434" s="2">
        <v>101.0</v>
      </c>
      <c r="G434" s="3" t="s">
        <v>499</v>
      </c>
      <c r="H434" s="48">
        <v>37.98</v>
      </c>
      <c r="I434" s="49">
        <v>5.25</v>
      </c>
      <c r="J434" s="49">
        <v>21.32</v>
      </c>
      <c r="K434" s="49">
        <v>0.8</v>
      </c>
      <c r="L434" s="49">
        <v>0.02</v>
      </c>
      <c r="M434" s="49">
        <v>0.0</v>
      </c>
      <c r="N434" s="49">
        <v>1.43</v>
      </c>
      <c r="O434" s="49">
        <v>32.67</v>
      </c>
      <c r="P434" s="49"/>
      <c r="Q434" s="50">
        <f t="shared" si="8"/>
        <v>99.47</v>
      </c>
      <c r="R434" s="51">
        <f t="shared" si="9"/>
        <v>12</v>
      </c>
      <c r="S434" s="52">
        <f t="shared" si="10"/>
        <v>0.6321118828</v>
      </c>
      <c r="T434" s="52">
        <f t="shared" si="11"/>
        <v>0.0002503166506</v>
      </c>
      <c r="U434" s="52">
        <f t="shared" si="12"/>
        <v>0.4181978849</v>
      </c>
      <c r="V434" s="52">
        <f t="shared" si="13"/>
        <v>0</v>
      </c>
      <c r="W434" s="52">
        <f t="shared" si="14"/>
        <v>0</v>
      </c>
      <c r="X434" s="52">
        <f t="shared" si="15"/>
        <v>0.4547200695</v>
      </c>
      <c r="Y434" s="52">
        <f t="shared" si="16"/>
        <v>0.02015861873</v>
      </c>
      <c r="Z434" s="52">
        <f t="shared" si="17"/>
        <v>0.1302587311</v>
      </c>
      <c r="AA434" s="52">
        <f t="shared" si="18"/>
        <v>0.01426548786</v>
      </c>
      <c r="AB434" s="52">
        <f t="shared" si="19"/>
        <v>1.669962991</v>
      </c>
      <c r="AC434" s="53">
        <f t="shared" si="20"/>
        <v>5.022848267</v>
      </c>
      <c r="AD434" s="54">
        <f t="shared" si="21"/>
        <v>1.264223766</v>
      </c>
      <c r="AE434" s="54">
        <f t="shared" si="22"/>
        <v>0.0005006333011</v>
      </c>
      <c r="AF434" s="54">
        <f t="shared" si="23"/>
        <v>0.6272968273</v>
      </c>
      <c r="AG434" s="54">
        <f t="shared" si="24"/>
        <v>0</v>
      </c>
      <c r="AH434" s="54">
        <f t="shared" si="25"/>
        <v>0</v>
      </c>
      <c r="AI434" s="54">
        <f t="shared" si="26"/>
        <v>0.4547200695</v>
      </c>
      <c r="AJ434" s="54">
        <f t="shared" si="27"/>
        <v>0.02015861873</v>
      </c>
      <c r="AK434" s="54">
        <f t="shared" si="28"/>
        <v>0.1302587311</v>
      </c>
      <c r="AL434" s="54">
        <f t="shared" si="29"/>
        <v>0.01426548786</v>
      </c>
      <c r="AM434" s="54">
        <f t="shared" si="30"/>
        <v>2.511424133</v>
      </c>
      <c r="AN434" s="54">
        <f t="shared" si="31"/>
        <v>-5.022848267</v>
      </c>
      <c r="AO434" s="55">
        <f t="shared" si="32"/>
        <v>3.028147982</v>
      </c>
      <c r="AP434" s="55">
        <f t="shared" si="33"/>
        <v>0.001199148253</v>
      </c>
      <c r="AQ434" s="55">
        <f t="shared" si="34"/>
        <v>2.003387558</v>
      </c>
      <c r="AR434" s="55">
        <f t="shared" si="35"/>
        <v>0</v>
      </c>
      <c r="AS434" s="55">
        <f t="shared" si="36"/>
        <v>0</v>
      </c>
      <c r="AT434" s="55">
        <f t="shared" si="37"/>
        <v>2.178348008</v>
      </c>
      <c r="AU434" s="55">
        <f t="shared" si="38"/>
        <v>0.09657037349</v>
      </c>
      <c r="AV434" s="55">
        <f t="shared" si="39"/>
        <v>0.6240077497</v>
      </c>
      <c r="AW434" s="55">
        <f t="shared" si="40"/>
        <v>0.06833918085</v>
      </c>
      <c r="AX434" s="55">
        <f t="shared" si="41"/>
        <v>8</v>
      </c>
      <c r="AY434" s="55">
        <f t="shared" si="42"/>
        <v>24.06208182</v>
      </c>
      <c r="AZ434" s="54">
        <f t="shared" ref="AZ434:BA434" si="3080">AO434*2</f>
        <v>6.056295964</v>
      </c>
      <c r="BA434" s="54">
        <f t="shared" si="3080"/>
        <v>0.002398296507</v>
      </c>
      <c r="BB434" s="54">
        <f t="shared" ref="BB434:BD434" si="3081">AQ434*(3/2)</f>
        <v>3.005081337</v>
      </c>
      <c r="BC434" s="54">
        <f t="shared" si="3081"/>
        <v>0</v>
      </c>
      <c r="BD434" s="54">
        <f t="shared" si="3081"/>
        <v>0</v>
      </c>
      <c r="BE434" s="54">
        <f t="shared" ref="BE434:BH434" si="3082">AT434</f>
        <v>2.178348008</v>
      </c>
      <c r="BF434" s="54">
        <f t="shared" si="3082"/>
        <v>0.09657037349</v>
      </c>
      <c r="BG434" s="54">
        <f t="shared" si="3082"/>
        <v>0.6240077497</v>
      </c>
      <c r="BH434" s="54">
        <f t="shared" si="3082"/>
        <v>0.06833918085</v>
      </c>
      <c r="BI434" s="54">
        <f t="shared" si="46"/>
        <v>12.03104091</v>
      </c>
      <c r="BJ434" s="54">
        <f t="shared" si="47"/>
        <v>-24.06208182</v>
      </c>
      <c r="BK434" s="56">
        <f t="shared" ref="BK434:BN434" si="3083">AO434</f>
        <v>3.028147982</v>
      </c>
      <c r="BL434" s="56">
        <f t="shared" si="3083"/>
        <v>0.001199148253</v>
      </c>
      <c r="BM434" s="56">
        <f t="shared" si="3083"/>
        <v>2.003387558</v>
      </c>
      <c r="BN434" s="56">
        <f t="shared" si="3083"/>
        <v>0</v>
      </c>
      <c r="BO434" s="56">
        <f t="shared" si="49"/>
        <v>0</v>
      </c>
      <c r="BP434" s="56">
        <f t="shared" si="50"/>
        <v>2.178348008</v>
      </c>
      <c r="BQ434" s="56">
        <f t="shared" ref="BQ434:BS434" si="3084">AU434</f>
        <v>0.09657037349</v>
      </c>
      <c r="BR434" s="56">
        <f t="shared" si="3084"/>
        <v>0.6240077497</v>
      </c>
      <c r="BS434" s="56">
        <f t="shared" si="3084"/>
        <v>0.06833918085</v>
      </c>
      <c r="BT434" s="56">
        <f t="shared" si="52"/>
        <v>8</v>
      </c>
      <c r="BU434" s="50">
        <f t="shared" ref="BU434:BX434" si="3085">AZ434</f>
        <v>6.056295964</v>
      </c>
      <c r="BV434" s="50">
        <f t="shared" si="3085"/>
        <v>0.002398296507</v>
      </c>
      <c r="BW434" s="50">
        <f t="shared" si="3085"/>
        <v>3.005081337</v>
      </c>
      <c r="BX434" s="50">
        <f t="shared" si="3085"/>
        <v>0</v>
      </c>
      <c r="BY434" s="50">
        <f t="shared" si="54"/>
        <v>0</v>
      </c>
      <c r="BZ434" s="50">
        <f t="shared" si="55"/>
        <v>2.178348008</v>
      </c>
      <c r="CA434" s="50">
        <f t="shared" ref="CA434:CC434" si="3086">BF434</f>
        <v>0.09657037349</v>
      </c>
      <c r="CB434" s="50">
        <f t="shared" si="3086"/>
        <v>0.6240077497</v>
      </c>
      <c r="CC434" s="50">
        <f t="shared" si="3086"/>
        <v>0.06833918085</v>
      </c>
      <c r="CD434" s="50">
        <f t="shared" si="57"/>
        <v>12.03104091</v>
      </c>
      <c r="CE434" s="57">
        <f t="shared" si="58"/>
        <v>37.98</v>
      </c>
      <c r="CF434" s="57">
        <f t="shared" si="59"/>
        <v>0.02</v>
      </c>
      <c r="CG434" s="57">
        <f t="shared" si="60"/>
        <v>21.32</v>
      </c>
      <c r="CH434" s="57">
        <f t="shared" si="61"/>
        <v>0</v>
      </c>
      <c r="CI434" s="58">
        <f t="shared" si="62"/>
        <v>0</v>
      </c>
      <c r="CJ434" s="58">
        <f t="shared" si="63"/>
        <v>32.67</v>
      </c>
      <c r="CK434" s="57">
        <f t="shared" si="64"/>
        <v>1.43</v>
      </c>
      <c r="CL434" s="57">
        <f t="shared" si="65"/>
        <v>5.25</v>
      </c>
      <c r="CM434" s="57">
        <f t="shared" si="66"/>
        <v>0.8</v>
      </c>
      <c r="CN434" s="57">
        <f t="shared" si="67"/>
        <v>99.47</v>
      </c>
      <c r="CO434" s="59">
        <f t="shared" si="68"/>
        <v>0.2102972549</v>
      </c>
      <c r="CP434" s="59">
        <f t="shared" si="69"/>
        <v>0.7341264696</v>
      </c>
      <c r="CQ434" s="59">
        <f t="shared" si="70"/>
        <v>0.03254524397</v>
      </c>
      <c r="CR434" s="59">
        <f t="shared" si="71"/>
        <v>0.02303103149</v>
      </c>
      <c r="CS434" s="60">
        <f t="shared" si="72"/>
        <v>21.02972549</v>
      </c>
      <c r="CT434" s="60">
        <f t="shared" si="73"/>
        <v>2.303103149</v>
      </c>
      <c r="CU434" s="60">
        <f t="shared" si="74"/>
        <v>76.66717136</v>
      </c>
      <c r="CV434" s="61">
        <f t="shared" si="75"/>
        <v>0.128179659</v>
      </c>
      <c r="CW434" s="61">
        <f t="shared" si="76"/>
        <v>0.1821174228</v>
      </c>
      <c r="CX434" s="62"/>
    </row>
    <row r="435" ht="15.75" customHeight="1">
      <c r="A435" s="17" t="s">
        <v>53</v>
      </c>
      <c r="B435" s="17" t="s">
        <v>396</v>
      </c>
      <c r="C435" s="17" t="s">
        <v>397</v>
      </c>
      <c r="D435" s="83"/>
      <c r="E435" s="1" t="s">
        <v>398</v>
      </c>
      <c r="F435" s="2">
        <v>102.0</v>
      </c>
      <c r="G435" s="3" t="s">
        <v>500</v>
      </c>
      <c r="H435" s="48">
        <v>37.35</v>
      </c>
      <c r="I435" s="49">
        <v>3.54</v>
      </c>
      <c r="J435" s="49">
        <v>21.28</v>
      </c>
      <c r="K435" s="49">
        <v>1.2</v>
      </c>
      <c r="L435" s="49">
        <v>0.03</v>
      </c>
      <c r="M435" s="49">
        <v>0.01</v>
      </c>
      <c r="N435" s="49">
        <v>5.62</v>
      </c>
      <c r="O435" s="49">
        <v>30.81</v>
      </c>
      <c r="P435" s="49"/>
      <c r="Q435" s="50">
        <f t="shared" si="8"/>
        <v>99.84</v>
      </c>
      <c r="R435" s="51">
        <f t="shared" si="9"/>
        <v>12</v>
      </c>
      <c r="S435" s="52">
        <f t="shared" si="10"/>
        <v>0.6216266146</v>
      </c>
      <c r="T435" s="52">
        <f t="shared" si="11"/>
        <v>0.0003754749758</v>
      </c>
      <c r="U435" s="52">
        <f t="shared" si="12"/>
        <v>0.4174132735</v>
      </c>
      <c r="V435" s="52">
        <f t="shared" si="13"/>
        <v>0.0001315874313</v>
      </c>
      <c r="W435" s="52">
        <f t="shared" si="14"/>
        <v>0</v>
      </c>
      <c r="X435" s="52">
        <f t="shared" si="15"/>
        <v>0.4288315072</v>
      </c>
      <c r="Y435" s="52">
        <f t="shared" si="16"/>
        <v>0.07922478129</v>
      </c>
      <c r="Z435" s="52">
        <f t="shared" si="17"/>
        <v>0.08783160151</v>
      </c>
      <c r="AA435" s="52">
        <f t="shared" si="18"/>
        <v>0.02139823179</v>
      </c>
      <c r="AB435" s="52">
        <f t="shared" si="19"/>
        <v>1.656833072</v>
      </c>
      <c r="AC435" s="53">
        <f t="shared" si="20"/>
        <v>4.975215185</v>
      </c>
      <c r="AD435" s="54">
        <f t="shared" si="21"/>
        <v>1.243253229</v>
      </c>
      <c r="AE435" s="54">
        <f t="shared" si="22"/>
        <v>0.0007509499517</v>
      </c>
      <c r="AF435" s="54">
        <f t="shared" si="23"/>
        <v>0.6261199102</v>
      </c>
      <c r="AG435" s="54">
        <f t="shared" si="24"/>
        <v>0.0001973811469</v>
      </c>
      <c r="AH435" s="54">
        <f t="shared" si="25"/>
        <v>0</v>
      </c>
      <c r="AI435" s="54">
        <f t="shared" si="26"/>
        <v>0.4288315072</v>
      </c>
      <c r="AJ435" s="54">
        <f t="shared" si="27"/>
        <v>0.07922478129</v>
      </c>
      <c r="AK435" s="54">
        <f t="shared" si="28"/>
        <v>0.08783160151</v>
      </c>
      <c r="AL435" s="54">
        <f t="shared" si="29"/>
        <v>0.02139823179</v>
      </c>
      <c r="AM435" s="54">
        <f t="shared" si="30"/>
        <v>2.487607592</v>
      </c>
      <c r="AN435" s="54">
        <f t="shared" si="31"/>
        <v>-4.975215185</v>
      </c>
      <c r="AO435" s="55">
        <f t="shared" si="32"/>
        <v>3.001517172</v>
      </c>
      <c r="AP435" s="55">
        <f t="shared" si="33"/>
        <v>0.001812976731</v>
      </c>
      <c r="AQ435" s="55">
        <f t="shared" si="34"/>
        <v>2.015475333</v>
      </c>
      <c r="AR435" s="55">
        <f t="shared" si="35"/>
        <v>0.0006353684435</v>
      </c>
      <c r="AS435" s="55">
        <f t="shared" si="36"/>
        <v>0</v>
      </c>
      <c r="AT435" s="55">
        <f t="shared" si="37"/>
        <v>2.070608147</v>
      </c>
      <c r="AU435" s="55">
        <f t="shared" si="38"/>
        <v>0.3825359723</v>
      </c>
      <c r="AV435" s="55">
        <f t="shared" si="39"/>
        <v>0.4240939077</v>
      </c>
      <c r="AW435" s="55">
        <f t="shared" si="40"/>
        <v>0.1033211234</v>
      </c>
      <c r="AX435" s="55">
        <f t="shared" si="41"/>
        <v>8</v>
      </c>
      <c r="AY435" s="55">
        <f t="shared" si="42"/>
        <v>24.022771</v>
      </c>
      <c r="AZ435" s="54">
        <f t="shared" ref="AZ435:BA435" si="3087">AO435*2</f>
        <v>6.003034343</v>
      </c>
      <c r="BA435" s="54">
        <f t="shared" si="3087"/>
        <v>0.003625953461</v>
      </c>
      <c r="BB435" s="54">
        <f t="shared" ref="BB435:BD435" si="3088">AQ435*(3/2)</f>
        <v>3.023212999</v>
      </c>
      <c r="BC435" s="54">
        <f t="shared" si="3088"/>
        <v>0.0009530526653</v>
      </c>
      <c r="BD435" s="54">
        <f t="shared" si="3088"/>
        <v>0</v>
      </c>
      <c r="BE435" s="54">
        <f t="shared" ref="BE435:BH435" si="3089">AT435</f>
        <v>2.070608147</v>
      </c>
      <c r="BF435" s="54">
        <f t="shared" si="3089"/>
        <v>0.3825359723</v>
      </c>
      <c r="BG435" s="54">
        <f t="shared" si="3089"/>
        <v>0.4240939077</v>
      </c>
      <c r="BH435" s="54">
        <f t="shared" si="3089"/>
        <v>0.1033211234</v>
      </c>
      <c r="BI435" s="54">
        <f t="shared" si="46"/>
        <v>12.0113855</v>
      </c>
      <c r="BJ435" s="54">
        <f t="shared" si="47"/>
        <v>-24.022771</v>
      </c>
      <c r="BK435" s="56">
        <f t="shared" ref="BK435:BN435" si="3090">AO435</f>
        <v>3.001517172</v>
      </c>
      <c r="BL435" s="56">
        <f t="shared" si="3090"/>
        <v>0.001812976731</v>
      </c>
      <c r="BM435" s="56">
        <f t="shared" si="3090"/>
        <v>2.015475333</v>
      </c>
      <c r="BN435" s="56">
        <f t="shared" si="3090"/>
        <v>0.0006353684435</v>
      </c>
      <c r="BO435" s="56">
        <f t="shared" si="49"/>
        <v>0</v>
      </c>
      <c r="BP435" s="56">
        <f t="shared" si="50"/>
        <v>2.070608147</v>
      </c>
      <c r="BQ435" s="56">
        <f t="shared" ref="BQ435:BS435" si="3091">AU435</f>
        <v>0.3825359723</v>
      </c>
      <c r="BR435" s="56">
        <f t="shared" si="3091"/>
        <v>0.4240939077</v>
      </c>
      <c r="BS435" s="56">
        <f t="shared" si="3091"/>
        <v>0.1033211234</v>
      </c>
      <c r="BT435" s="56">
        <f t="shared" si="52"/>
        <v>8</v>
      </c>
      <c r="BU435" s="50">
        <f t="shared" ref="BU435:BX435" si="3092">AZ435</f>
        <v>6.003034343</v>
      </c>
      <c r="BV435" s="50">
        <f t="shared" si="3092"/>
        <v>0.003625953461</v>
      </c>
      <c r="BW435" s="50">
        <f t="shared" si="3092"/>
        <v>3.023212999</v>
      </c>
      <c r="BX435" s="50">
        <f t="shared" si="3092"/>
        <v>0.0009530526653</v>
      </c>
      <c r="BY435" s="50">
        <f t="shared" si="54"/>
        <v>0</v>
      </c>
      <c r="BZ435" s="50">
        <f t="shared" si="55"/>
        <v>2.070608147</v>
      </c>
      <c r="CA435" s="50">
        <f t="shared" ref="CA435:CC435" si="3093">BF435</f>
        <v>0.3825359723</v>
      </c>
      <c r="CB435" s="50">
        <f t="shared" si="3093"/>
        <v>0.4240939077</v>
      </c>
      <c r="CC435" s="50">
        <f t="shared" si="3093"/>
        <v>0.1033211234</v>
      </c>
      <c r="CD435" s="50">
        <f t="shared" si="57"/>
        <v>12.0113855</v>
      </c>
      <c r="CE435" s="57">
        <f t="shared" si="58"/>
        <v>37.35</v>
      </c>
      <c r="CF435" s="57">
        <f t="shared" si="59"/>
        <v>0.03</v>
      </c>
      <c r="CG435" s="57">
        <f t="shared" si="60"/>
        <v>21.28</v>
      </c>
      <c r="CH435" s="57">
        <f t="shared" si="61"/>
        <v>0.01</v>
      </c>
      <c r="CI435" s="58">
        <f t="shared" si="62"/>
        <v>0</v>
      </c>
      <c r="CJ435" s="58">
        <f t="shared" si="63"/>
        <v>30.81</v>
      </c>
      <c r="CK435" s="57">
        <f t="shared" si="64"/>
        <v>5.62</v>
      </c>
      <c r="CL435" s="57">
        <f t="shared" si="65"/>
        <v>3.54</v>
      </c>
      <c r="CM435" s="57">
        <f t="shared" si="66"/>
        <v>1.2</v>
      </c>
      <c r="CN435" s="57">
        <f t="shared" si="67"/>
        <v>99.84</v>
      </c>
      <c r="CO435" s="59">
        <f t="shared" si="68"/>
        <v>0.142286694</v>
      </c>
      <c r="CP435" s="59">
        <f t="shared" si="69"/>
        <v>0.6947045982</v>
      </c>
      <c r="CQ435" s="59">
        <f t="shared" si="70"/>
        <v>0.1283436943</v>
      </c>
      <c r="CR435" s="59">
        <f t="shared" si="71"/>
        <v>0.03466501358</v>
      </c>
      <c r="CS435" s="60">
        <f t="shared" si="72"/>
        <v>14.2286694</v>
      </c>
      <c r="CT435" s="60">
        <f t="shared" si="73"/>
        <v>3.466501358</v>
      </c>
      <c r="CU435" s="60">
        <f t="shared" si="74"/>
        <v>82.30482924</v>
      </c>
      <c r="CV435" s="61">
        <f t="shared" si="75"/>
        <v>0.1058083606</v>
      </c>
      <c r="CW435" s="61">
        <f t="shared" si="76"/>
        <v>0.123220277</v>
      </c>
      <c r="CX435" s="62"/>
    </row>
    <row r="436" ht="15.75" customHeight="1">
      <c r="A436" s="17" t="s">
        <v>53</v>
      </c>
      <c r="B436" s="17" t="s">
        <v>396</v>
      </c>
      <c r="C436" s="17" t="s">
        <v>397</v>
      </c>
      <c r="D436" s="83"/>
      <c r="E436" s="1" t="s">
        <v>398</v>
      </c>
      <c r="F436" s="2">
        <v>103.0</v>
      </c>
      <c r="G436" s="3" t="s">
        <v>501</v>
      </c>
      <c r="H436" s="48">
        <v>37.17</v>
      </c>
      <c r="I436" s="49">
        <v>2.93</v>
      </c>
      <c r="J436" s="49">
        <v>21.07</v>
      </c>
      <c r="K436" s="49">
        <v>2.75</v>
      </c>
      <c r="L436" s="49">
        <v>0.02</v>
      </c>
      <c r="M436" s="49">
        <v>0.01</v>
      </c>
      <c r="N436" s="49">
        <v>7.65</v>
      </c>
      <c r="O436" s="49">
        <v>27.72</v>
      </c>
      <c r="P436" s="49"/>
      <c r="Q436" s="50">
        <f t="shared" si="8"/>
        <v>99.32</v>
      </c>
      <c r="R436" s="51">
        <f t="shared" si="9"/>
        <v>12</v>
      </c>
      <c r="S436" s="52">
        <f t="shared" si="10"/>
        <v>0.6186308237</v>
      </c>
      <c r="T436" s="52">
        <f t="shared" si="11"/>
        <v>0.0002503166506</v>
      </c>
      <c r="U436" s="52">
        <f t="shared" si="12"/>
        <v>0.4132940635</v>
      </c>
      <c r="V436" s="52">
        <f t="shared" si="13"/>
        <v>0.0001315874313</v>
      </c>
      <c r="W436" s="52">
        <f t="shared" si="14"/>
        <v>0</v>
      </c>
      <c r="X436" s="52">
        <f t="shared" si="15"/>
        <v>0.3858230893</v>
      </c>
      <c r="Y436" s="52">
        <f t="shared" si="16"/>
        <v>0.1078415617</v>
      </c>
      <c r="Z436" s="52">
        <f t="shared" si="17"/>
        <v>0.07269677752</v>
      </c>
      <c r="AA436" s="52">
        <f t="shared" si="18"/>
        <v>0.04903761453</v>
      </c>
      <c r="AB436" s="52">
        <f t="shared" si="19"/>
        <v>1.647705834</v>
      </c>
      <c r="AC436" s="53">
        <f t="shared" si="20"/>
        <v>4.9465996</v>
      </c>
      <c r="AD436" s="54">
        <f t="shared" si="21"/>
        <v>1.237261647</v>
      </c>
      <c r="AE436" s="54">
        <f t="shared" si="22"/>
        <v>0.0005006333011</v>
      </c>
      <c r="AF436" s="54">
        <f t="shared" si="23"/>
        <v>0.6199410953</v>
      </c>
      <c r="AG436" s="54">
        <f t="shared" si="24"/>
        <v>0.0001973811469</v>
      </c>
      <c r="AH436" s="54">
        <f t="shared" si="25"/>
        <v>0</v>
      </c>
      <c r="AI436" s="54">
        <f t="shared" si="26"/>
        <v>0.3858230893</v>
      </c>
      <c r="AJ436" s="54">
        <f t="shared" si="27"/>
        <v>0.1078415617</v>
      </c>
      <c r="AK436" s="54">
        <f t="shared" si="28"/>
        <v>0.07269677752</v>
      </c>
      <c r="AL436" s="54">
        <f t="shared" si="29"/>
        <v>0.04903761453</v>
      </c>
      <c r="AM436" s="54">
        <f t="shared" si="30"/>
        <v>2.4732998</v>
      </c>
      <c r="AN436" s="54">
        <f t="shared" si="31"/>
        <v>-4.9465996</v>
      </c>
      <c r="AO436" s="55">
        <f t="shared" si="32"/>
        <v>3.003598389</v>
      </c>
      <c r="AP436" s="55">
        <f t="shared" si="33"/>
        <v>0.001215346309</v>
      </c>
      <c r="AQ436" s="55">
        <f t="shared" si="34"/>
        <v>2.006640044</v>
      </c>
      <c r="AR436" s="55">
        <f t="shared" si="35"/>
        <v>0.0006388879789</v>
      </c>
      <c r="AS436" s="55">
        <f t="shared" si="36"/>
        <v>0</v>
      </c>
      <c r="AT436" s="55">
        <f t="shared" si="37"/>
        <v>1.873261992</v>
      </c>
      <c r="AU436" s="55">
        <f t="shared" si="38"/>
        <v>0.523596188</v>
      </c>
      <c r="AV436" s="55">
        <f t="shared" si="39"/>
        <v>0.3529599811</v>
      </c>
      <c r="AW436" s="55">
        <f t="shared" si="40"/>
        <v>0.238089171</v>
      </c>
      <c r="AX436" s="55">
        <f t="shared" si="41"/>
        <v>8</v>
      </c>
      <c r="AY436" s="55">
        <f t="shared" si="42"/>
        <v>24.0169064</v>
      </c>
      <c r="AZ436" s="54">
        <f t="shared" ref="AZ436:BA436" si="3094">AO436*2</f>
        <v>6.007196778</v>
      </c>
      <c r="BA436" s="54">
        <f t="shared" si="3094"/>
        <v>0.002430692619</v>
      </c>
      <c r="BB436" s="54">
        <f t="shared" ref="BB436:BD436" si="3095">AQ436*(3/2)</f>
        <v>3.009960066</v>
      </c>
      <c r="BC436" s="54">
        <f t="shared" si="3095"/>
        <v>0.0009583319684</v>
      </c>
      <c r="BD436" s="54">
        <f t="shared" si="3095"/>
        <v>0</v>
      </c>
      <c r="BE436" s="54">
        <f t="shared" ref="BE436:BH436" si="3096">AT436</f>
        <v>1.873261992</v>
      </c>
      <c r="BF436" s="54">
        <f t="shared" si="3096"/>
        <v>0.523596188</v>
      </c>
      <c r="BG436" s="54">
        <f t="shared" si="3096"/>
        <v>0.3529599811</v>
      </c>
      <c r="BH436" s="54">
        <f t="shared" si="3096"/>
        <v>0.238089171</v>
      </c>
      <c r="BI436" s="54">
        <f t="shared" si="46"/>
        <v>12.0084532</v>
      </c>
      <c r="BJ436" s="54">
        <f t="shared" si="47"/>
        <v>-24.0169064</v>
      </c>
      <c r="BK436" s="56">
        <f t="shared" ref="BK436:BN436" si="3097">AO436</f>
        <v>3.003598389</v>
      </c>
      <c r="BL436" s="56">
        <f t="shared" si="3097"/>
        <v>0.001215346309</v>
      </c>
      <c r="BM436" s="56">
        <f t="shared" si="3097"/>
        <v>2.006640044</v>
      </c>
      <c r="BN436" s="56">
        <f t="shared" si="3097"/>
        <v>0.0006388879789</v>
      </c>
      <c r="BO436" s="56">
        <f t="shared" si="49"/>
        <v>0</v>
      </c>
      <c r="BP436" s="56">
        <f t="shared" si="50"/>
        <v>1.873261992</v>
      </c>
      <c r="BQ436" s="56">
        <f t="shared" ref="BQ436:BS436" si="3098">AU436</f>
        <v>0.523596188</v>
      </c>
      <c r="BR436" s="56">
        <f t="shared" si="3098"/>
        <v>0.3529599811</v>
      </c>
      <c r="BS436" s="56">
        <f t="shared" si="3098"/>
        <v>0.238089171</v>
      </c>
      <c r="BT436" s="56">
        <f t="shared" si="52"/>
        <v>8</v>
      </c>
      <c r="BU436" s="50">
        <f t="shared" ref="BU436:BX436" si="3099">AZ436</f>
        <v>6.007196778</v>
      </c>
      <c r="BV436" s="50">
        <f t="shared" si="3099"/>
        <v>0.002430692619</v>
      </c>
      <c r="BW436" s="50">
        <f t="shared" si="3099"/>
        <v>3.009960066</v>
      </c>
      <c r="BX436" s="50">
        <f t="shared" si="3099"/>
        <v>0.0009583319684</v>
      </c>
      <c r="BY436" s="50">
        <f t="shared" si="54"/>
        <v>0</v>
      </c>
      <c r="BZ436" s="50">
        <f t="shared" si="55"/>
        <v>1.873261992</v>
      </c>
      <c r="CA436" s="50">
        <f t="shared" ref="CA436:CC436" si="3100">BF436</f>
        <v>0.523596188</v>
      </c>
      <c r="CB436" s="50">
        <f t="shared" si="3100"/>
        <v>0.3529599811</v>
      </c>
      <c r="CC436" s="50">
        <f t="shared" si="3100"/>
        <v>0.238089171</v>
      </c>
      <c r="CD436" s="50">
        <f t="shared" si="57"/>
        <v>12.0084532</v>
      </c>
      <c r="CE436" s="57">
        <f t="shared" si="58"/>
        <v>37.17</v>
      </c>
      <c r="CF436" s="57">
        <f t="shared" si="59"/>
        <v>0.02</v>
      </c>
      <c r="CG436" s="57">
        <f t="shared" si="60"/>
        <v>21.07</v>
      </c>
      <c r="CH436" s="57">
        <f t="shared" si="61"/>
        <v>0.01</v>
      </c>
      <c r="CI436" s="58">
        <f t="shared" si="62"/>
        <v>0</v>
      </c>
      <c r="CJ436" s="58">
        <f t="shared" si="63"/>
        <v>27.72</v>
      </c>
      <c r="CK436" s="57">
        <f t="shared" si="64"/>
        <v>7.65</v>
      </c>
      <c r="CL436" s="57">
        <f t="shared" si="65"/>
        <v>2.93</v>
      </c>
      <c r="CM436" s="57">
        <f t="shared" si="66"/>
        <v>2.75</v>
      </c>
      <c r="CN436" s="57">
        <f t="shared" si="67"/>
        <v>99.32</v>
      </c>
      <c r="CO436" s="59">
        <f t="shared" si="68"/>
        <v>0.1181294939</v>
      </c>
      <c r="CP436" s="59">
        <f t="shared" si="69"/>
        <v>0.6269478213</v>
      </c>
      <c r="CQ436" s="59">
        <f t="shared" si="70"/>
        <v>0.1752384293</v>
      </c>
      <c r="CR436" s="59">
        <f t="shared" si="71"/>
        <v>0.07968425541</v>
      </c>
      <c r="CS436" s="60">
        <f t="shared" si="72"/>
        <v>11.81294939</v>
      </c>
      <c r="CT436" s="60">
        <f t="shared" si="73"/>
        <v>7.968425541</v>
      </c>
      <c r="CU436" s="60">
        <f t="shared" si="74"/>
        <v>80.21862506</v>
      </c>
      <c r="CV436" s="61">
        <f t="shared" si="75"/>
        <v>0.1387490024</v>
      </c>
      <c r="CW436" s="61">
        <f t="shared" si="76"/>
        <v>0.1023001418</v>
      </c>
      <c r="CX436" s="62"/>
    </row>
    <row r="437" ht="15.75" customHeight="1">
      <c r="A437" s="17" t="s">
        <v>53</v>
      </c>
      <c r="B437" s="17" t="s">
        <v>396</v>
      </c>
      <c r="C437" s="17" t="s">
        <v>397</v>
      </c>
      <c r="D437" s="83"/>
      <c r="E437" s="1" t="s">
        <v>398</v>
      </c>
      <c r="F437" s="2">
        <v>104.0</v>
      </c>
      <c r="G437" s="3" t="s">
        <v>502</v>
      </c>
      <c r="H437" s="48">
        <v>37.76</v>
      </c>
      <c r="I437" s="49">
        <v>4.31</v>
      </c>
      <c r="J437" s="49">
        <v>21.43</v>
      </c>
      <c r="K437" s="49">
        <v>1.11</v>
      </c>
      <c r="L437" s="49">
        <v>0.02</v>
      </c>
      <c r="M437" s="49">
        <v>0.02</v>
      </c>
      <c r="N437" s="49">
        <v>2.8</v>
      </c>
      <c r="O437" s="49">
        <v>32.12</v>
      </c>
      <c r="P437" s="49"/>
      <c r="Q437" s="50">
        <f t="shared" si="8"/>
        <v>99.57</v>
      </c>
      <c r="R437" s="51">
        <f t="shared" si="9"/>
        <v>12</v>
      </c>
      <c r="S437" s="52">
        <f t="shared" si="10"/>
        <v>0.6284503606</v>
      </c>
      <c r="T437" s="52">
        <f t="shared" si="11"/>
        <v>0.0002503166506</v>
      </c>
      <c r="U437" s="52">
        <f t="shared" si="12"/>
        <v>0.4203555663</v>
      </c>
      <c r="V437" s="52">
        <f t="shared" si="13"/>
        <v>0.0002631748626</v>
      </c>
      <c r="W437" s="52">
        <f t="shared" si="14"/>
        <v>0</v>
      </c>
      <c r="X437" s="52">
        <f t="shared" si="15"/>
        <v>0.4470648495</v>
      </c>
      <c r="Y437" s="52">
        <f t="shared" si="16"/>
        <v>0.03947142128</v>
      </c>
      <c r="Z437" s="52">
        <f t="shared" si="17"/>
        <v>0.1069362154</v>
      </c>
      <c r="AA437" s="52">
        <f t="shared" si="18"/>
        <v>0.01979336441</v>
      </c>
      <c r="AB437" s="52">
        <f t="shared" si="19"/>
        <v>1.662585269</v>
      </c>
      <c r="AC437" s="53">
        <f t="shared" si="20"/>
        <v>5.003190633</v>
      </c>
      <c r="AD437" s="54">
        <f t="shared" si="21"/>
        <v>1.256900721</v>
      </c>
      <c r="AE437" s="54">
        <f t="shared" si="22"/>
        <v>0.0005006333011</v>
      </c>
      <c r="AF437" s="54">
        <f t="shared" si="23"/>
        <v>0.6305333494</v>
      </c>
      <c r="AG437" s="54">
        <f t="shared" si="24"/>
        <v>0.0003947622939</v>
      </c>
      <c r="AH437" s="54">
        <f t="shared" si="25"/>
        <v>0</v>
      </c>
      <c r="AI437" s="54">
        <f t="shared" si="26"/>
        <v>0.4470648495</v>
      </c>
      <c r="AJ437" s="54">
        <f t="shared" si="27"/>
        <v>0.03947142128</v>
      </c>
      <c r="AK437" s="54">
        <f t="shared" si="28"/>
        <v>0.1069362154</v>
      </c>
      <c r="AL437" s="54">
        <f t="shared" si="29"/>
        <v>0.01979336441</v>
      </c>
      <c r="AM437" s="54">
        <f t="shared" si="30"/>
        <v>2.501595317</v>
      </c>
      <c r="AN437" s="54">
        <f t="shared" si="31"/>
        <v>-5.003190633</v>
      </c>
      <c r="AO437" s="55">
        <f t="shared" si="32"/>
        <v>3.023966938</v>
      </c>
      <c r="AP437" s="55">
        <f t="shared" si="33"/>
        <v>0.001204469474</v>
      </c>
      <c r="AQ437" s="55">
        <f t="shared" si="34"/>
        <v>2.022659886</v>
      </c>
      <c r="AR437" s="55">
        <f t="shared" si="35"/>
        <v>0.001266340404</v>
      </c>
      <c r="AS437" s="55">
        <f t="shared" si="36"/>
        <v>0</v>
      </c>
      <c r="AT437" s="55">
        <f t="shared" si="37"/>
        <v>2.151179168</v>
      </c>
      <c r="AU437" s="55">
        <f t="shared" si="38"/>
        <v>0.189927925</v>
      </c>
      <c r="AV437" s="55">
        <f t="shared" si="39"/>
        <v>0.5145538934</v>
      </c>
      <c r="AW437" s="55">
        <f t="shared" si="40"/>
        <v>0.09524137993</v>
      </c>
      <c r="AX437" s="55">
        <f t="shared" si="41"/>
        <v>8</v>
      </c>
      <c r="AY437" s="55">
        <f t="shared" si="42"/>
        <v>24.07426904</v>
      </c>
      <c r="AZ437" s="54">
        <f t="shared" ref="AZ437:BA437" si="3101">AO437*2</f>
        <v>6.047933876</v>
      </c>
      <c r="BA437" s="54">
        <f t="shared" si="3101"/>
        <v>0.002408938948</v>
      </c>
      <c r="BB437" s="54">
        <f t="shared" ref="BB437:BD437" si="3102">AQ437*(3/2)</f>
        <v>3.033989829</v>
      </c>
      <c r="BC437" s="54">
        <f t="shared" si="3102"/>
        <v>0.001899510606</v>
      </c>
      <c r="BD437" s="54">
        <f t="shared" si="3102"/>
        <v>0</v>
      </c>
      <c r="BE437" s="54">
        <f t="shared" ref="BE437:BH437" si="3103">AT437</f>
        <v>2.151179168</v>
      </c>
      <c r="BF437" s="54">
        <f t="shared" si="3103"/>
        <v>0.189927925</v>
      </c>
      <c r="BG437" s="54">
        <f t="shared" si="3103"/>
        <v>0.5145538934</v>
      </c>
      <c r="BH437" s="54">
        <f t="shared" si="3103"/>
        <v>0.09524137993</v>
      </c>
      <c r="BI437" s="54">
        <f t="shared" si="46"/>
        <v>12.03713452</v>
      </c>
      <c r="BJ437" s="54">
        <f t="shared" si="47"/>
        <v>-24.07426904</v>
      </c>
      <c r="BK437" s="56">
        <f t="shared" ref="BK437:BN437" si="3104">AO437</f>
        <v>3.023966938</v>
      </c>
      <c r="BL437" s="56">
        <f t="shared" si="3104"/>
        <v>0.001204469474</v>
      </c>
      <c r="BM437" s="56">
        <f t="shared" si="3104"/>
        <v>2.022659886</v>
      </c>
      <c r="BN437" s="56">
        <f t="shared" si="3104"/>
        <v>0.001266340404</v>
      </c>
      <c r="BO437" s="56">
        <f t="shared" si="49"/>
        <v>0</v>
      </c>
      <c r="BP437" s="56">
        <f t="shared" si="50"/>
        <v>2.151179168</v>
      </c>
      <c r="BQ437" s="56">
        <f t="shared" ref="BQ437:BS437" si="3105">AU437</f>
        <v>0.189927925</v>
      </c>
      <c r="BR437" s="56">
        <f t="shared" si="3105"/>
        <v>0.5145538934</v>
      </c>
      <c r="BS437" s="56">
        <f t="shared" si="3105"/>
        <v>0.09524137993</v>
      </c>
      <c r="BT437" s="56">
        <f t="shared" si="52"/>
        <v>8</v>
      </c>
      <c r="BU437" s="50">
        <f t="shared" ref="BU437:BX437" si="3106">AZ437</f>
        <v>6.047933876</v>
      </c>
      <c r="BV437" s="50">
        <f t="shared" si="3106"/>
        <v>0.002408938948</v>
      </c>
      <c r="BW437" s="50">
        <f t="shared" si="3106"/>
        <v>3.033989829</v>
      </c>
      <c r="BX437" s="50">
        <f t="shared" si="3106"/>
        <v>0.001899510606</v>
      </c>
      <c r="BY437" s="50">
        <f t="shared" si="54"/>
        <v>0</v>
      </c>
      <c r="BZ437" s="50">
        <f t="shared" si="55"/>
        <v>2.151179168</v>
      </c>
      <c r="CA437" s="50">
        <f t="shared" ref="CA437:CC437" si="3107">BF437</f>
        <v>0.189927925</v>
      </c>
      <c r="CB437" s="50">
        <f t="shared" si="3107"/>
        <v>0.5145538934</v>
      </c>
      <c r="CC437" s="50">
        <f t="shared" si="3107"/>
        <v>0.09524137993</v>
      </c>
      <c r="CD437" s="50">
        <f t="shared" si="57"/>
        <v>12.03713452</v>
      </c>
      <c r="CE437" s="57">
        <f t="shared" si="58"/>
        <v>37.76</v>
      </c>
      <c r="CF437" s="57">
        <f t="shared" si="59"/>
        <v>0.02</v>
      </c>
      <c r="CG437" s="57">
        <f t="shared" si="60"/>
        <v>21.43</v>
      </c>
      <c r="CH437" s="57">
        <f t="shared" si="61"/>
        <v>0.02</v>
      </c>
      <c r="CI437" s="58">
        <f t="shared" si="62"/>
        <v>0</v>
      </c>
      <c r="CJ437" s="58">
        <f t="shared" si="63"/>
        <v>32.12</v>
      </c>
      <c r="CK437" s="57">
        <f t="shared" si="64"/>
        <v>2.8</v>
      </c>
      <c r="CL437" s="57">
        <f t="shared" si="65"/>
        <v>4.31</v>
      </c>
      <c r="CM437" s="57">
        <f t="shared" si="66"/>
        <v>1.11</v>
      </c>
      <c r="CN437" s="57">
        <f t="shared" si="67"/>
        <v>99.57</v>
      </c>
      <c r="CO437" s="59">
        <f t="shared" si="68"/>
        <v>0.1743717106</v>
      </c>
      <c r="CP437" s="59">
        <f t="shared" si="69"/>
        <v>0.7289902887</v>
      </c>
      <c r="CQ437" s="59">
        <f t="shared" si="70"/>
        <v>0.06436265976</v>
      </c>
      <c r="CR437" s="59">
        <f t="shared" si="71"/>
        <v>0.03227534093</v>
      </c>
      <c r="CS437" s="60">
        <f t="shared" si="72"/>
        <v>17.43717106</v>
      </c>
      <c r="CT437" s="60">
        <f t="shared" si="73"/>
        <v>3.227534093</v>
      </c>
      <c r="CU437" s="60">
        <f t="shared" si="74"/>
        <v>79.33529485</v>
      </c>
      <c r="CV437" s="61">
        <f t="shared" si="75"/>
        <v>0.1194611962</v>
      </c>
      <c r="CW437" s="61">
        <f t="shared" si="76"/>
        <v>0.1510059014</v>
      </c>
      <c r="CX437" s="62"/>
    </row>
    <row r="438" ht="15.75" customHeight="1">
      <c r="A438" s="17" t="s">
        <v>53</v>
      </c>
      <c r="B438" s="17" t="s">
        <v>396</v>
      </c>
      <c r="C438" s="17" t="s">
        <v>397</v>
      </c>
      <c r="D438" s="83"/>
      <c r="E438" s="1" t="s">
        <v>398</v>
      </c>
      <c r="F438" s="2">
        <v>105.0</v>
      </c>
      <c r="G438" s="3" t="s">
        <v>503</v>
      </c>
      <c r="H438" s="48">
        <v>37.65</v>
      </c>
      <c r="I438" s="49">
        <v>3.1</v>
      </c>
      <c r="J438" s="49">
        <v>21.41</v>
      </c>
      <c r="K438" s="49">
        <v>4.44</v>
      </c>
      <c r="L438" s="49">
        <v>0.06</v>
      </c>
      <c r="M438" s="49">
        <v>0.0</v>
      </c>
      <c r="N438" s="49">
        <v>7.12</v>
      </c>
      <c r="O438" s="49">
        <v>26.51</v>
      </c>
      <c r="P438" s="49"/>
      <c r="Q438" s="50">
        <f t="shared" si="8"/>
        <v>100.29</v>
      </c>
      <c r="R438" s="51">
        <f t="shared" si="9"/>
        <v>12</v>
      </c>
      <c r="S438" s="52">
        <f t="shared" si="10"/>
        <v>0.6266195995</v>
      </c>
      <c r="T438" s="52">
        <f t="shared" si="11"/>
        <v>0.0007509499517</v>
      </c>
      <c r="U438" s="52">
        <f t="shared" si="12"/>
        <v>0.4199632606</v>
      </c>
      <c r="V438" s="52">
        <f t="shared" si="13"/>
        <v>0</v>
      </c>
      <c r="W438" s="52">
        <f t="shared" si="14"/>
        <v>0</v>
      </c>
      <c r="X438" s="52">
        <f t="shared" si="15"/>
        <v>0.3689816052</v>
      </c>
      <c r="Y438" s="52">
        <f t="shared" si="16"/>
        <v>0.1003701855</v>
      </c>
      <c r="Z438" s="52">
        <f t="shared" si="17"/>
        <v>0.07691467929</v>
      </c>
      <c r="AA438" s="52">
        <f t="shared" si="18"/>
        <v>0.07917345763</v>
      </c>
      <c r="AB438" s="52">
        <f t="shared" si="19"/>
        <v>1.672773738</v>
      </c>
      <c r="AC438" s="53">
        <f t="shared" si="20"/>
        <v>5.020251835</v>
      </c>
      <c r="AD438" s="54">
        <f t="shared" si="21"/>
        <v>1.253239199</v>
      </c>
      <c r="AE438" s="54">
        <f t="shared" si="22"/>
        <v>0.001501899903</v>
      </c>
      <c r="AF438" s="54">
        <f t="shared" si="23"/>
        <v>0.6299448909</v>
      </c>
      <c r="AG438" s="54">
        <f t="shared" si="24"/>
        <v>0</v>
      </c>
      <c r="AH438" s="54">
        <f t="shared" si="25"/>
        <v>0</v>
      </c>
      <c r="AI438" s="54">
        <f t="shared" si="26"/>
        <v>0.3689816052</v>
      </c>
      <c r="AJ438" s="54">
        <f t="shared" si="27"/>
        <v>0.1003701855</v>
      </c>
      <c r="AK438" s="54">
        <f t="shared" si="28"/>
        <v>0.07691467929</v>
      </c>
      <c r="AL438" s="54">
        <f t="shared" si="29"/>
        <v>0.07917345763</v>
      </c>
      <c r="AM438" s="54">
        <f t="shared" si="30"/>
        <v>2.510125917</v>
      </c>
      <c r="AN438" s="54">
        <f t="shared" si="31"/>
        <v>-5.020251835</v>
      </c>
      <c r="AO438" s="55">
        <f t="shared" si="32"/>
        <v>2.996793101</v>
      </c>
      <c r="AP438" s="55">
        <f t="shared" si="33"/>
        <v>0.003591400007</v>
      </c>
      <c r="AQ438" s="55">
        <f t="shared" si="34"/>
        <v>2.008464151</v>
      </c>
      <c r="AR438" s="55">
        <f t="shared" si="35"/>
        <v>0</v>
      </c>
      <c r="AS438" s="55">
        <f t="shared" si="36"/>
        <v>0</v>
      </c>
      <c r="AT438" s="55">
        <f t="shared" si="37"/>
        <v>1.764645615</v>
      </c>
      <c r="AU438" s="55">
        <f t="shared" si="38"/>
        <v>0.4800179883</v>
      </c>
      <c r="AV438" s="55">
        <f t="shared" si="39"/>
        <v>0.3678425961</v>
      </c>
      <c r="AW438" s="55">
        <f t="shared" si="40"/>
        <v>0.378645149</v>
      </c>
      <c r="AX438" s="55">
        <f t="shared" si="41"/>
        <v>8</v>
      </c>
      <c r="AY438" s="55">
        <f t="shared" si="42"/>
        <v>24.00923315</v>
      </c>
      <c r="AZ438" s="54">
        <f t="shared" ref="AZ438:BA438" si="3108">AO438*2</f>
        <v>5.993586201</v>
      </c>
      <c r="BA438" s="54">
        <f t="shared" si="3108"/>
        <v>0.007182800014</v>
      </c>
      <c r="BB438" s="54">
        <f t="shared" ref="BB438:BD438" si="3109">AQ438*(3/2)</f>
        <v>3.012696226</v>
      </c>
      <c r="BC438" s="54">
        <f t="shared" si="3109"/>
        <v>0</v>
      </c>
      <c r="BD438" s="54">
        <f t="shared" si="3109"/>
        <v>0</v>
      </c>
      <c r="BE438" s="54">
        <f t="shared" ref="BE438:BH438" si="3110">AT438</f>
        <v>1.764645615</v>
      </c>
      <c r="BF438" s="54">
        <f t="shared" si="3110"/>
        <v>0.4800179883</v>
      </c>
      <c r="BG438" s="54">
        <f t="shared" si="3110"/>
        <v>0.3678425961</v>
      </c>
      <c r="BH438" s="54">
        <f t="shared" si="3110"/>
        <v>0.378645149</v>
      </c>
      <c r="BI438" s="54">
        <f t="shared" si="46"/>
        <v>12.00461658</v>
      </c>
      <c r="BJ438" s="54">
        <f t="shared" si="47"/>
        <v>-24.00923315</v>
      </c>
      <c r="BK438" s="56">
        <f t="shared" ref="BK438:BN438" si="3111">AO438</f>
        <v>2.996793101</v>
      </c>
      <c r="BL438" s="56">
        <f t="shared" si="3111"/>
        <v>0.003591400007</v>
      </c>
      <c r="BM438" s="56">
        <f t="shared" si="3111"/>
        <v>2.008464151</v>
      </c>
      <c r="BN438" s="56">
        <f t="shared" si="3111"/>
        <v>0</v>
      </c>
      <c r="BO438" s="56">
        <f t="shared" si="49"/>
        <v>0</v>
      </c>
      <c r="BP438" s="56">
        <f t="shared" si="50"/>
        <v>1.764645615</v>
      </c>
      <c r="BQ438" s="56">
        <f t="shared" ref="BQ438:BS438" si="3112">AU438</f>
        <v>0.4800179883</v>
      </c>
      <c r="BR438" s="56">
        <f t="shared" si="3112"/>
        <v>0.3678425961</v>
      </c>
      <c r="BS438" s="56">
        <f t="shared" si="3112"/>
        <v>0.378645149</v>
      </c>
      <c r="BT438" s="56">
        <f t="shared" si="52"/>
        <v>8</v>
      </c>
      <c r="BU438" s="50">
        <f t="shared" ref="BU438:BX438" si="3113">AZ438</f>
        <v>5.993586201</v>
      </c>
      <c r="BV438" s="50">
        <f t="shared" si="3113"/>
        <v>0.007182800014</v>
      </c>
      <c r="BW438" s="50">
        <f t="shared" si="3113"/>
        <v>3.012696226</v>
      </c>
      <c r="BX438" s="50">
        <f t="shared" si="3113"/>
        <v>0</v>
      </c>
      <c r="BY438" s="50">
        <f t="shared" si="54"/>
        <v>0</v>
      </c>
      <c r="BZ438" s="50">
        <f t="shared" si="55"/>
        <v>1.764645615</v>
      </c>
      <c r="CA438" s="50">
        <f t="shared" ref="CA438:CC438" si="3114">BF438</f>
        <v>0.4800179883</v>
      </c>
      <c r="CB438" s="50">
        <f t="shared" si="3114"/>
        <v>0.3678425961</v>
      </c>
      <c r="CC438" s="50">
        <f t="shared" si="3114"/>
        <v>0.378645149</v>
      </c>
      <c r="CD438" s="50">
        <f t="shared" si="57"/>
        <v>12.00461658</v>
      </c>
      <c r="CE438" s="57">
        <f t="shared" si="58"/>
        <v>37.65</v>
      </c>
      <c r="CF438" s="57">
        <f t="shared" si="59"/>
        <v>0.06</v>
      </c>
      <c r="CG438" s="57">
        <f t="shared" si="60"/>
        <v>21.41</v>
      </c>
      <c r="CH438" s="57">
        <f t="shared" si="61"/>
        <v>0</v>
      </c>
      <c r="CI438" s="58">
        <f t="shared" si="62"/>
        <v>0</v>
      </c>
      <c r="CJ438" s="58">
        <f t="shared" si="63"/>
        <v>26.51</v>
      </c>
      <c r="CK438" s="57">
        <f t="shared" si="64"/>
        <v>7.12</v>
      </c>
      <c r="CL438" s="57">
        <f t="shared" si="65"/>
        <v>3.1</v>
      </c>
      <c r="CM438" s="57">
        <f t="shared" si="66"/>
        <v>4.44</v>
      </c>
      <c r="CN438" s="57">
        <f t="shared" si="67"/>
        <v>100.29</v>
      </c>
      <c r="CO438" s="59">
        <f t="shared" si="68"/>
        <v>0.1229769253</v>
      </c>
      <c r="CP438" s="59">
        <f t="shared" si="69"/>
        <v>0.5899553081</v>
      </c>
      <c r="CQ438" s="59">
        <f t="shared" si="70"/>
        <v>0.160479338</v>
      </c>
      <c r="CR438" s="59">
        <f t="shared" si="71"/>
        <v>0.1265884286</v>
      </c>
      <c r="CS438" s="60">
        <f t="shared" si="72"/>
        <v>12.29769253</v>
      </c>
      <c r="CT438" s="60">
        <f t="shared" si="73"/>
        <v>12.65884286</v>
      </c>
      <c r="CU438" s="60">
        <f t="shared" si="74"/>
        <v>75.0434646</v>
      </c>
      <c r="CV438" s="61">
        <f t="shared" si="75"/>
        <v>0.1880768913</v>
      </c>
      <c r="CW438" s="61">
        <f t="shared" si="76"/>
        <v>0.1064980173</v>
      </c>
      <c r="CX438" s="62"/>
    </row>
    <row r="439" ht="15.75" customHeight="1">
      <c r="A439" s="17" t="s">
        <v>53</v>
      </c>
      <c r="B439" s="17" t="s">
        <v>396</v>
      </c>
      <c r="C439" s="17" t="s">
        <v>397</v>
      </c>
      <c r="D439" s="83"/>
      <c r="E439" s="1" t="s">
        <v>398</v>
      </c>
      <c r="F439" s="2">
        <v>106.0</v>
      </c>
      <c r="G439" s="3" t="s">
        <v>504</v>
      </c>
      <c r="H439" s="48">
        <v>37.78</v>
      </c>
      <c r="I439" s="49">
        <v>3.31</v>
      </c>
      <c r="J439" s="49">
        <v>20.91</v>
      </c>
      <c r="K439" s="49">
        <v>7.25</v>
      </c>
      <c r="L439" s="49">
        <v>0.05</v>
      </c>
      <c r="M439" s="49">
        <v>0.42</v>
      </c>
      <c r="N439" s="49">
        <v>1.46</v>
      </c>
      <c r="O439" s="49">
        <v>28.27</v>
      </c>
      <c r="P439" s="49"/>
      <c r="Q439" s="50">
        <f t="shared" si="8"/>
        <v>99.45</v>
      </c>
      <c r="R439" s="51">
        <f t="shared" si="9"/>
        <v>12</v>
      </c>
      <c r="S439" s="52">
        <f t="shared" si="10"/>
        <v>0.6287832262</v>
      </c>
      <c r="T439" s="52">
        <f t="shared" si="11"/>
        <v>0.0006257916264</v>
      </c>
      <c r="U439" s="52">
        <f t="shared" si="12"/>
        <v>0.4101556179</v>
      </c>
      <c r="V439" s="52">
        <f t="shared" si="13"/>
        <v>0.005526672114</v>
      </c>
      <c r="W439" s="52">
        <f t="shared" si="14"/>
        <v>0</v>
      </c>
      <c r="X439" s="52">
        <f t="shared" si="15"/>
        <v>0.3934783093</v>
      </c>
      <c r="Y439" s="52">
        <f t="shared" si="16"/>
        <v>0.02058152681</v>
      </c>
      <c r="Z439" s="52">
        <f t="shared" si="17"/>
        <v>0.08212502853</v>
      </c>
      <c r="AA439" s="52">
        <f t="shared" si="18"/>
        <v>0.1292809837</v>
      </c>
      <c r="AB439" s="52">
        <f t="shared" si="19"/>
        <v>1.670557156</v>
      </c>
      <c r="AC439" s="53">
        <f t="shared" si="20"/>
        <v>5.015614638</v>
      </c>
      <c r="AD439" s="54">
        <f t="shared" si="21"/>
        <v>1.257566452</v>
      </c>
      <c r="AE439" s="54">
        <f t="shared" si="22"/>
        <v>0.001251583253</v>
      </c>
      <c r="AF439" s="54">
        <f t="shared" si="23"/>
        <v>0.6152334268</v>
      </c>
      <c r="AG439" s="54">
        <f t="shared" si="24"/>
        <v>0.008290008172</v>
      </c>
      <c r="AH439" s="54">
        <f t="shared" si="25"/>
        <v>0</v>
      </c>
      <c r="AI439" s="54">
        <f t="shared" si="26"/>
        <v>0.3934783093</v>
      </c>
      <c r="AJ439" s="54">
        <f t="shared" si="27"/>
        <v>0.02058152681</v>
      </c>
      <c r="AK439" s="54">
        <f t="shared" si="28"/>
        <v>0.08212502853</v>
      </c>
      <c r="AL439" s="54">
        <f t="shared" si="29"/>
        <v>0.1292809837</v>
      </c>
      <c r="AM439" s="54">
        <f t="shared" si="30"/>
        <v>2.507807319</v>
      </c>
      <c r="AN439" s="54">
        <f t="shared" si="31"/>
        <v>-5.015614638</v>
      </c>
      <c r="AO439" s="55">
        <f t="shared" si="32"/>
        <v>3.011130623</v>
      </c>
      <c r="AP439" s="55">
        <f t="shared" si="33"/>
        <v>0.002996804385</v>
      </c>
      <c r="AQ439" s="55">
        <f t="shared" si="34"/>
        <v>1.964162035</v>
      </c>
      <c r="AR439" s="55">
        <f t="shared" si="35"/>
        <v>0.02646624616</v>
      </c>
      <c r="AS439" s="55">
        <f t="shared" si="36"/>
        <v>0</v>
      </c>
      <c r="AT439" s="55">
        <f t="shared" si="37"/>
        <v>1.884297381</v>
      </c>
      <c r="AU439" s="55">
        <f t="shared" si="38"/>
        <v>0.09856125777</v>
      </c>
      <c r="AV439" s="55">
        <f t="shared" si="39"/>
        <v>0.393282101</v>
      </c>
      <c r="AW439" s="55">
        <f t="shared" si="40"/>
        <v>0.6191035525</v>
      </c>
      <c r="AX439" s="55">
        <f t="shared" si="41"/>
        <v>8</v>
      </c>
      <c r="AY439" s="55">
        <f t="shared" si="42"/>
        <v>24.01888313</v>
      </c>
      <c r="AZ439" s="54">
        <f t="shared" ref="AZ439:BA439" si="3115">AO439*2</f>
        <v>6.022261245</v>
      </c>
      <c r="BA439" s="54">
        <f t="shared" si="3115"/>
        <v>0.00599360877</v>
      </c>
      <c r="BB439" s="54">
        <f t="shared" ref="BB439:BD439" si="3116">AQ439*(3/2)</f>
        <v>2.946243052</v>
      </c>
      <c r="BC439" s="54">
        <f t="shared" si="3116"/>
        <v>0.03969936923</v>
      </c>
      <c r="BD439" s="54">
        <f t="shared" si="3116"/>
        <v>0</v>
      </c>
      <c r="BE439" s="54">
        <f t="shared" ref="BE439:BH439" si="3117">AT439</f>
        <v>1.884297381</v>
      </c>
      <c r="BF439" s="54">
        <f t="shared" si="3117"/>
        <v>0.09856125777</v>
      </c>
      <c r="BG439" s="54">
        <f t="shared" si="3117"/>
        <v>0.393282101</v>
      </c>
      <c r="BH439" s="54">
        <f t="shared" si="3117"/>
        <v>0.6191035525</v>
      </c>
      <c r="BI439" s="54">
        <f t="shared" si="46"/>
        <v>12.00944157</v>
      </c>
      <c r="BJ439" s="54">
        <f t="shared" si="47"/>
        <v>-24.01888313</v>
      </c>
      <c r="BK439" s="56">
        <f t="shared" ref="BK439:BN439" si="3118">AO439</f>
        <v>3.011130623</v>
      </c>
      <c r="BL439" s="56">
        <f t="shared" si="3118"/>
        <v>0.002996804385</v>
      </c>
      <c r="BM439" s="56">
        <f t="shared" si="3118"/>
        <v>1.964162035</v>
      </c>
      <c r="BN439" s="56">
        <f t="shared" si="3118"/>
        <v>0.02646624616</v>
      </c>
      <c r="BO439" s="56">
        <f t="shared" si="49"/>
        <v>0</v>
      </c>
      <c r="BP439" s="56">
        <f t="shared" si="50"/>
        <v>1.884297381</v>
      </c>
      <c r="BQ439" s="56">
        <f t="shared" ref="BQ439:BS439" si="3119">AU439</f>
        <v>0.09856125777</v>
      </c>
      <c r="BR439" s="56">
        <f t="shared" si="3119"/>
        <v>0.393282101</v>
      </c>
      <c r="BS439" s="56">
        <f t="shared" si="3119"/>
        <v>0.6191035525</v>
      </c>
      <c r="BT439" s="56">
        <f t="shared" si="52"/>
        <v>8</v>
      </c>
      <c r="BU439" s="50">
        <f t="shared" ref="BU439:BX439" si="3120">AZ439</f>
        <v>6.022261245</v>
      </c>
      <c r="BV439" s="50">
        <f t="shared" si="3120"/>
        <v>0.00599360877</v>
      </c>
      <c r="BW439" s="50">
        <f t="shared" si="3120"/>
        <v>2.946243052</v>
      </c>
      <c r="BX439" s="50">
        <f t="shared" si="3120"/>
        <v>0.03969936923</v>
      </c>
      <c r="BY439" s="50">
        <f t="shared" si="54"/>
        <v>0</v>
      </c>
      <c r="BZ439" s="50">
        <f t="shared" si="55"/>
        <v>1.884297381</v>
      </c>
      <c r="CA439" s="50">
        <f t="shared" ref="CA439:CC439" si="3121">BF439</f>
        <v>0.09856125777</v>
      </c>
      <c r="CB439" s="50">
        <f t="shared" si="3121"/>
        <v>0.393282101</v>
      </c>
      <c r="CC439" s="50">
        <f t="shared" si="3121"/>
        <v>0.6191035525</v>
      </c>
      <c r="CD439" s="50">
        <f t="shared" si="57"/>
        <v>12.00944157</v>
      </c>
      <c r="CE439" s="57">
        <f t="shared" si="58"/>
        <v>37.78</v>
      </c>
      <c r="CF439" s="57">
        <f t="shared" si="59"/>
        <v>0.05</v>
      </c>
      <c r="CG439" s="57">
        <f t="shared" si="60"/>
        <v>20.91</v>
      </c>
      <c r="CH439" s="57">
        <f t="shared" si="61"/>
        <v>0.42</v>
      </c>
      <c r="CI439" s="58">
        <f t="shared" si="62"/>
        <v>0</v>
      </c>
      <c r="CJ439" s="58">
        <f t="shared" si="63"/>
        <v>28.27</v>
      </c>
      <c r="CK439" s="57">
        <f t="shared" si="64"/>
        <v>1.46</v>
      </c>
      <c r="CL439" s="57">
        <f t="shared" si="65"/>
        <v>3.31</v>
      </c>
      <c r="CM439" s="57">
        <f t="shared" si="66"/>
        <v>7.25</v>
      </c>
      <c r="CN439" s="57">
        <f t="shared" si="67"/>
        <v>99.45</v>
      </c>
      <c r="CO439" s="59">
        <f t="shared" si="68"/>
        <v>0.1313021786</v>
      </c>
      <c r="CP439" s="59">
        <f t="shared" si="69"/>
        <v>0.6290963932</v>
      </c>
      <c r="CQ439" s="59">
        <f t="shared" si="70"/>
        <v>0.03290591623</v>
      </c>
      <c r="CR439" s="59">
        <f t="shared" si="71"/>
        <v>0.206695512</v>
      </c>
      <c r="CS439" s="60">
        <f t="shared" si="72"/>
        <v>13.13021786</v>
      </c>
      <c r="CT439" s="60">
        <f t="shared" si="73"/>
        <v>20.6695512</v>
      </c>
      <c r="CU439" s="60">
        <f t="shared" si="74"/>
        <v>66.20023094</v>
      </c>
      <c r="CV439" s="61">
        <f t="shared" si="75"/>
        <v>0.2723466013</v>
      </c>
      <c r="CW439" s="61">
        <f t="shared" si="76"/>
        <v>0.1137076867</v>
      </c>
      <c r="CX439" s="62"/>
    </row>
    <row r="440" ht="15.75" customHeight="1">
      <c r="A440" s="17" t="s">
        <v>53</v>
      </c>
      <c r="B440" s="17" t="s">
        <v>396</v>
      </c>
      <c r="C440" s="17" t="s">
        <v>397</v>
      </c>
      <c r="D440" s="83"/>
      <c r="E440" s="1" t="s">
        <v>398</v>
      </c>
      <c r="F440" s="2">
        <v>107.0</v>
      </c>
      <c r="G440" s="3" t="s">
        <v>505</v>
      </c>
      <c r="H440" s="48">
        <v>37.23</v>
      </c>
      <c r="I440" s="49">
        <v>1.95</v>
      </c>
      <c r="J440" s="49">
        <v>20.87</v>
      </c>
      <c r="K440" s="49">
        <v>3.5</v>
      </c>
      <c r="L440" s="49">
        <v>0.03</v>
      </c>
      <c r="M440" s="49">
        <v>0.0</v>
      </c>
      <c r="N440" s="49">
        <v>2.35</v>
      </c>
      <c r="O440" s="49">
        <v>33.09</v>
      </c>
      <c r="P440" s="49"/>
      <c r="Q440" s="50">
        <f t="shared" si="8"/>
        <v>99.02</v>
      </c>
      <c r="R440" s="51">
        <f t="shared" si="9"/>
        <v>12</v>
      </c>
      <c r="S440" s="52">
        <f t="shared" si="10"/>
        <v>0.6196294207</v>
      </c>
      <c r="T440" s="52">
        <f t="shared" si="11"/>
        <v>0.0003754749758</v>
      </c>
      <c r="U440" s="52">
        <f t="shared" si="12"/>
        <v>0.4093710065</v>
      </c>
      <c r="V440" s="52">
        <f t="shared" si="13"/>
        <v>0</v>
      </c>
      <c r="W440" s="52">
        <f t="shared" si="14"/>
        <v>0</v>
      </c>
      <c r="X440" s="52">
        <f t="shared" si="15"/>
        <v>0.4605658739</v>
      </c>
      <c r="Y440" s="52">
        <f t="shared" si="16"/>
        <v>0.0331278</v>
      </c>
      <c r="Z440" s="52">
        <f t="shared" si="17"/>
        <v>0.04838181439</v>
      </c>
      <c r="AA440" s="52">
        <f t="shared" si="18"/>
        <v>0.0624115094</v>
      </c>
      <c r="AB440" s="52">
        <f t="shared" si="19"/>
        <v>1.6338629</v>
      </c>
      <c r="AC440" s="53">
        <f t="shared" si="20"/>
        <v>4.917106597</v>
      </c>
      <c r="AD440" s="54">
        <f t="shared" si="21"/>
        <v>1.239258841</v>
      </c>
      <c r="AE440" s="54">
        <f t="shared" si="22"/>
        <v>0.0007509499517</v>
      </c>
      <c r="AF440" s="54">
        <f t="shared" si="23"/>
        <v>0.6140565097</v>
      </c>
      <c r="AG440" s="54">
        <f t="shared" si="24"/>
        <v>0</v>
      </c>
      <c r="AH440" s="54">
        <f t="shared" si="25"/>
        <v>0</v>
      </c>
      <c r="AI440" s="54">
        <f t="shared" si="26"/>
        <v>0.4605658739</v>
      </c>
      <c r="AJ440" s="54">
        <f t="shared" si="27"/>
        <v>0.0331278</v>
      </c>
      <c r="AK440" s="54">
        <f t="shared" si="28"/>
        <v>0.04838181439</v>
      </c>
      <c r="AL440" s="54">
        <f t="shared" si="29"/>
        <v>0.0624115094</v>
      </c>
      <c r="AM440" s="54">
        <f t="shared" si="30"/>
        <v>2.458553299</v>
      </c>
      <c r="AN440" s="54">
        <f t="shared" si="31"/>
        <v>-4.917106597</v>
      </c>
      <c r="AO440" s="55">
        <f t="shared" si="32"/>
        <v>3.033935936</v>
      </c>
      <c r="AP440" s="55">
        <f t="shared" si="33"/>
        <v>0.001838465031</v>
      </c>
      <c r="AQ440" s="55">
        <f t="shared" si="34"/>
        <v>2.004432595</v>
      </c>
      <c r="AR440" s="55">
        <f t="shared" si="35"/>
        <v>0</v>
      </c>
      <c r="AS440" s="55">
        <f t="shared" si="36"/>
        <v>0</v>
      </c>
      <c r="AT440" s="55">
        <f t="shared" si="37"/>
        <v>2.255101693</v>
      </c>
      <c r="AU440" s="55">
        <f t="shared" si="38"/>
        <v>0.1622060211</v>
      </c>
      <c r="AV440" s="55">
        <f t="shared" si="39"/>
        <v>0.2368953449</v>
      </c>
      <c r="AW440" s="55">
        <f t="shared" si="40"/>
        <v>0.3055899459</v>
      </c>
      <c r="AX440" s="55">
        <f t="shared" si="41"/>
        <v>8</v>
      </c>
      <c r="AY440" s="55">
        <f t="shared" si="42"/>
        <v>24.0759814</v>
      </c>
      <c r="AZ440" s="54">
        <f t="shared" ref="AZ440:BA440" si="3122">AO440*2</f>
        <v>6.067871871</v>
      </c>
      <c r="BA440" s="54">
        <f t="shared" si="3122"/>
        <v>0.003676930062</v>
      </c>
      <c r="BB440" s="54">
        <f t="shared" ref="BB440:BD440" si="3123">AQ440*(3/2)</f>
        <v>3.006648892</v>
      </c>
      <c r="BC440" s="54">
        <f t="shared" si="3123"/>
        <v>0</v>
      </c>
      <c r="BD440" s="54">
        <f t="shared" si="3123"/>
        <v>0</v>
      </c>
      <c r="BE440" s="54">
        <f t="shared" ref="BE440:BH440" si="3124">AT440</f>
        <v>2.255101693</v>
      </c>
      <c r="BF440" s="54">
        <f t="shared" si="3124"/>
        <v>0.1622060211</v>
      </c>
      <c r="BG440" s="54">
        <f t="shared" si="3124"/>
        <v>0.2368953449</v>
      </c>
      <c r="BH440" s="54">
        <f t="shared" si="3124"/>
        <v>0.3055899459</v>
      </c>
      <c r="BI440" s="54">
        <f t="shared" si="46"/>
        <v>12.0379907</v>
      </c>
      <c r="BJ440" s="54">
        <f t="shared" si="47"/>
        <v>-24.0759814</v>
      </c>
      <c r="BK440" s="56">
        <f t="shared" ref="BK440:BN440" si="3125">AO440</f>
        <v>3.033935936</v>
      </c>
      <c r="BL440" s="56">
        <f t="shared" si="3125"/>
        <v>0.001838465031</v>
      </c>
      <c r="BM440" s="56">
        <f t="shared" si="3125"/>
        <v>2.004432595</v>
      </c>
      <c r="BN440" s="56">
        <f t="shared" si="3125"/>
        <v>0</v>
      </c>
      <c r="BO440" s="56">
        <f t="shared" si="49"/>
        <v>0</v>
      </c>
      <c r="BP440" s="56">
        <f t="shared" si="50"/>
        <v>2.255101693</v>
      </c>
      <c r="BQ440" s="56">
        <f t="shared" ref="BQ440:BS440" si="3126">AU440</f>
        <v>0.1622060211</v>
      </c>
      <c r="BR440" s="56">
        <f t="shared" si="3126"/>
        <v>0.2368953449</v>
      </c>
      <c r="BS440" s="56">
        <f t="shared" si="3126"/>
        <v>0.3055899459</v>
      </c>
      <c r="BT440" s="56">
        <f t="shared" si="52"/>
        <v>8</v>
      </c>
      <c r="BU440" s="50">
        <f t="shared" ref="BU440:BX440" si="3127">AZ440</f>
        <v>6.067871871</v>
      </c>
      <c r="BV440" s="50">
        <f t="shared" si="3127"/>
        <v>0.003676930062</v>
      </c>
      <c r="BW440" s="50">
        <f t="shared" si="3127"/>
        <v>3.006648892</v>
      </c>
      <c r="BX440" s="50">
        <f t="shared" si="3127"/>
        <v>0</v>
      </c>
      <c r="BY440" s="50">
        <f t="shared" si="54"/>
        <v>0</v>
      </c>
      <c r="BZ440" s="50">
        <f t="shared" si="55"/>
        <v>2.255101693</v>
      </c>
      <c r="CA440" s="50">
        <f t="shared" ref="CA440:CC440" si="3128">BF440</f>
        <v>0.1622060211</v>
      </c>
      <c r="CB440" s="50">
        <f t="shared" si="3128"/>
        <v>0.2368953449</v>
      </c>
      <c r="CC440" s="50">
        <f t="shared" si="3128"/>
        <v>0.3055899459</v>
      </c>
      <c r="CD440" s="50">
        <f t="shared" si="57"/>
        <v>12.0379907</v>
      </c>
      <c r="CE440" s="57">
        <f t="shared" si="58"/>
        <v>37.23</v>
      </c>
      <c r="CF440" s="57">
        <f t="shared" si="59"/>
        <v>0.03</v>
      </c>
      <c r="CG440" s="57">
        <f t="shared" si="60"/>
        <v>20.87</v>
      </c>
      <c r="CH440" s="57">
        <f t="shared" si="61"/>
        <v>0</v>
      </c>
      <c r="CI440" s="58">
        <f t="shared" si="62"/>
        <v>0</v>
      </c>
      <c r="CJ440" s="58">
        <f t="shared" si="63"/>
        <v>33.09</v>
      </c>
      <c r="CK440" s="57">
        <f t="shared" si="64"/>
        <v>2.35</v>
      </c>
      <c r="CL440" s="57">
        <f t="shared" si="65"/>
        <v>1.95</v>
      </c>
      <c r="CM440" s="57">
        <f t="shared" si="66"/>
        <v>3.5</v>
      </c>
      <c r="CN440" s="57">
        <f t="shared" si="67"/>
        <v>99.02</v>
      </c>
      <c r="CO440" s="59">
        <f t="shared" si="68"/>
        <v>0.08003780822</v>
      </c>
      <c r="CP440" s="59">
        <f t="shared" si="69"/>
        <v>0.7619119611</v>
      </c>
      <c r="CQ440" s="59">
        <f t="shared" si="70"/>
        <v>0.05480316389</v>
      </c>
      <c r="CR440" s="59">
        <f t="shared" si="71"/>
        <v>0.1032470667</v>
      </c>
      <c r="CS440" s="60">
        <f t="shared" si="72"/>
        <v>8.003780822</v>
      </c>
      <c r="CT440" s="60">
        <f t="shared" si="73"/>
        <v>10.32470667</v>
      </c>
      <c r="CU440" s="60">
        <f t="shared" si="74"/>
        <v>81.6715125</v>
      </c>
      <c r="CV440" s="61">
        <f t="shared" si="75"/>
        <v>0.1432659709</v>
      </c>
      <c r="CW440" s="61">
        <f t="shared" si="76"/>
        <v>0.06931274192</v>
      </c>
      <c r="CX440" s="62"/>
    </row>
    <row r="441" ht="15.75" customHeight="1">
      <c r="A441" s="17" t="s">
        <v>53</v>
      </c>
      <c r="B441" s="17" t="s">
        <v>396</v>
      </c>
      <c r="C441" s="17" t="s">
        <v>397</v>
      </c>
      <c r="D441" s="83"/>
      <c r="E441" s="1" t="s">
        <v>398</v>
      </c>
      <c r="F441" s="2">
        <v>108.0</v>
      </c>
      <c r="G441" s="3" t="s">
        <v>506</v>
      </c>
      <c r="H441" s="48">
        <v>37.14</v>
      </c>
      <c r="I441" s="49">
        <v>1.67</v>
      </c>
      <c r="J441" s="49">
        <v>20.93</v>
      </c>
      <c r="K441" s="49">
        <v>4.92</v>
      </c>
      <c r="L441" s="49">
        <v>0.02</v>
      </c>
      <c r="M441" s="49">
        <v>0.04</v>
      </c>
      <c r="N441" s="49">
        <v>1.39</v>
      </c>
      <c r="O441" s="49">
        <v>33.27</v>
      </c>
      <c r="P441" s="49"/>
      <c r="Q441" s="50">
        <f t="shared" si="8"/>
        <v>99.38</v>
      </c>
      <c r="R441" s="51">
        <f t="shared" si="9"/>
        <v>12</v>
      </c>
      <c r="S441" s="52">
        <f t="shared" si="10"/>
        <v>0.6181315252</v>
      </c>
      <c r="T441" s="52">
        <f t="shared" si="11"/>
        <v>0.0002503166506</v>
      </c>
      <c r="U441" s="52">
        <f t="shared" si="12"/>
        <v>0.4105479236</v>
      </c>
      <c r="V441" s="52">
        <f t="shared" si="13"/>
        <v>0.0005263497252</v>
      </c>
      <c r="W441" s="52">
        <f t="shared" si="14"/>
        <v>0</v>
      </c>
      <c r="X441" s="52">
        <f t="shared" si="15"/>
        <v>0.4630712186</v>
      </c>
      <c r="Y441" s="52">
        <f t="shared" si="16"/>
        <v>0.01959474128</v>
      </c>
      <c r="Z441" s="52">
        <f t="shared" si="17"/>
        <v>0.04143468207</v>
      </c>
      <c r="AA441" s="52">
        <f t="shared" si="18"/>
        <v>0.08773275035</v>
      </c>
      <c r="AB441" s="52">
        <f t="shared" si="19"/>
        <v>1.641289507</v>
      </c>
      <c r="AC441" s="53">
        <f t="shared" si="20"/>
        <v>4.930416972</v>
      </c>
      <c r="AD441" s="54">
        <f t="shared" si="21"/>
        <v>1.23626305</v>
      </c>
      <c r="AE441" s="54">
        <f t="shared" si="22"/>
        <v>0.0005006333011</v>
      </c>
      <c r="AF441" s="54">
        <f t="shared" si="23"/>
        <v>0.6158218854</v>
      </c>
      <c r="AG441" s="54">
        <f t="shared" si="24"/>
        <v>0.0007895245878</v>
      </c>
      <c r="AH441" s="54">
        <f t="shared" si="25"/>
        <v>0</v>
      </c>
      <c r="AI441" s="54">
        <f t="shared" si="26"/>
        <v>0.4630712186</v>
      </c>
      <c r="AJ441" s="54">
        <f t="shared" si="27"/>
        <v>0.01959474128</v>
      </c>
      <c r="AK441" s="54">
        <f t="shared" si="28"/>
        <v>0.04143468207</v>
      </c>
      <c r="AL441" s="54">
        <f t="shared" si="29"/>
        <v>0.08773275035</v>
      </c>
      <c r="AM441" s="54">
        <f t="shared" si="30"/>
        <v>2.465208486</v>
      </c>
      <c r="AN441" s="54">
        <f t="shared" si="31"/>
        <v>-4.930416972</v>
      </c>
      <c r="AO441" s="55">
        <f t="shared" si="32"/>
        <v>3.012906729</v>
      </c>
      <c r="AP441" s="55">
        <f t="shared" si="33"/>
        <v>0.001220097488</v>
      </c>
      <c r="AQ441" s="55">
        <f t="shared" si="34"/>
        <v>2.001099363</v>
      </c>
      <c r="AR441" s="55">
        <f t="shared" si="35"/>
        <v>0.002565542387</v>
      </c>
      <c r="AS441" s="55">
        <f t="shared" si="36"/>
        <v>0</v>
      </c>
      <c r="AT441" s="55">
        <f t="shared" si="37"/>
        <v>2.257109262</v>
      </c>
      <c r="AU441" s="55">
        <f t="shared" si="38"/>
        <v>0.0955090065</v>
      </c>
      <c r="AV441" s="55">
        <f t="shared" si="39"/>
        <v>0.201961601</v>
      </c>
      <c r="AW441" s="55">
        <f t="shared" si="40"/>
        <v>0.427628398</v>
      </c>
      <c r="AX441" s="55">
        <f t="shared" si="41"/>
        <v>8</v>
      </c>
      <c r="AY441" s="55">
        <f t="shared" si="42"/>
        <v>24.03191856</v>
      </c>
      <c r="AZ441" s="54">
        <f t="shared" ref="AZ441:BA441" si="3129">AO441*2</f>
        <v>6.025813458</v>
      </c>
      <c r="BA441" s="54">
        <f t="shared" si="3129"/>
        <v>0.002440194975</v>
      </c>
      <c r="BB441" s="54">
        <f t="shared" ref="BB441:BD441" si="3130">AQ441*(3/2)</f>
        <v>3.001649045</v>
      </c>
      <c r="BC441" s="54">
        <f t="shared" si="3130"/>
        <v>0.003848313581</v>
      </c>
      <c r="BD441" s="54">
        <f t="shared" si="3130"/>
        <v>0</v>
      </c>
      <c r="BE441" s="54">
        <f t="shared" ref="BE441:BH441" si="3131">AT441</f>
        <v>2.257109262</v>
      </c>
      <c r="BF441" s="54">
        <f t="shared" si="3131"/>
        <v>0.0955090065</v>
      </c>
      <c r="BG441" s="54">
        <f t="shared" si="3131"/>
        <v>0.201961601</v>
      </c>
      <c r="BH441" s="54">
        <f t="shared" si="3131"/>
        <v>0.427628398</v>
      </c>
      <c r="BI441" s="54">
        <f t="shared" si="46"/>
        <v>12.01595928</v>
      </c>
      <c r="BJ441" s="54">
        <f t="shared" si="47"/>
        <v>-24.03191856</v>
      </c>
      <c r="BK441" s="56">
        <f t="shared" ref="BK441:BN441" si="3132">AO441</f>
        <v>3.012906729</v>
      </c>
      <c r="BL441" s="56">
        <f t="shared" si="3132"/>
        <v>0.001220097488</v>
      </c>
      <c r="BM441" s="56">
        <f t="shared" si="3132"/>
        <v>2.001099363</v>
      </c>
      <c r="BN441" s="56">
        <f t="shared" si="3132"/>
        <v>0.002565542387</v>
      </c>
      <c r="BO441" s="56">
        <f t="shared" si="49"/>
        <v>0</v>
      </c>
      <c r="BP441" s="56">
        <f t="shared" si="50"/>
        <v>2.257109262</v>
      </c>
      <c r="BQ441" s="56">
        <f t="shared" ref="BQ441:BS441" si="3133">AU441</f>
        <v>0.0955090065</v>
      </c>
      <c r="BR441" s="56">
        <f t="shared" si="3133"/>
        <v>0.201961601</v>
      </c>
      <c r="BS441" s="56">
        <f t="shared" si="3133"/>
        <v>0.427628398</v>
      </c>
      <c r="BT441" s="56">
        <f t="shared" si="52"/>
        <v>8</v>
      </c>
      <c r="BU441" s="50">
        <f t="shared" ref="BU441:BX441" si="3134">AZ441</f>
        <v>6.025813458</v>
      </c>
      <c r="BV441" s="50">
        <f t="shared" si="3134"/>
        <v>0.002440194975</v>
      </c>
      <c r="BW441" s="50">
        <f t="shared" si="3134"/>
        <v>3.001649045</v>
      </c>
      <c r="BX441" s="50">
        <f t="shared" si="3134"/>
        <v>0.003848313581</v>
      </c>
      <c r="BY441" s="50">
        <f t="shared" si="54"/>
        <v>0</v>
      </c>
      <c r="BZ441" s="50">
        <f t="shared" si="55"/>
        <v>2.257109262</v>
      </c>
      <c r="CA441" s="50">
        <f t="shared" ref="CA441:CC441" si="3135">BF441</f>
        <v>0.0955090065</v>
      </c>
      <c r="CB441" s="50">
        <f t="shared" si="3135"/>
        <v>0.201961601</v>
      </c>
      <c r="CC441" s="50">
        <f t="shared" si="3135"/>
        <v>0.427628398</v>
      </c>
      <c r="CD441" s="50">
        <f t="shared" si="57"/>
        <v>12.01595928</v>
      </c>
      <c r="CE441" s="57">
        <f t="shared" si="58"/>
        <v>37.14</v>
      </c>
      <c r="CF441" s="57">
        <f t="shared" si="59"/>
        <v>0.02</v>
      </c>
      <c r="CG441" s="57">
        <f t="shared" si="60"/>
        <v>20.93</v>
      </c>
      <c r="CH441" s="57">
        <f t="shared" si="61"/>
        <v>0.04</v>
      </c>
      <c r="CI441" s="58">
        <f t="shared" si="62"/>
        <v>0</v>
      </c>
      <c r="CJ441" s="58">
        <f t="shared" si="63"/>
        <v>33.27</v>
      </c>
      <c r="CK441" s="57">
        <f t="shared" si="64"/>
        <v>1.39</v>
      </c>
      <c r="CL441" s="57">
        <f t="shared" si="65"/>
        <v>1.67</v>
      </c>
      <c r="CM441" s="57">
        <f t="shared" si="66"/>
        <v>4.92</v>
      </c>
      <c r="CN441" s="57">
        <f t="shared" si="67"/>
        <v>99.38</v>
      </c>
      <c r="CO441" s="59">
        <f t="shared" si="68"/>
        <v>0.0677221652</v>
      </c>
      <c r="CP441" s="59">
        <f t="shared" si="69"/>
        <v>0.7568583612</v>
      </c>
      <c r="CQ441" s="59">
        <f t="shared" si="70"/>
        <v>0.03202626977</v>
      </c>
      <c r="CR441" s="59">
        <f t="shared" si="71"/>
        <v>0.1433932039</v>
      </c>
      <c r="CS441" s="60">
        <f t="shared" si="72"/>
        <v>6.77221652</v>
      </c>
      <c r="CT441" s="60">
        <f t="shared" si="73"/>
        <v>14.33932039</v>
      </c>
      <c r="CU441" s="60">
        <f t="shared" si="74"/>
        <v>78.88846309</v>
      </c>
      <c r="CV441" s="61">
        <f t="shared" si="75"/>
        <v>0.1772542865</v>
      </c>
      <c r="CW441" s="61">
        <f t="shared" si="76"/>
        <v>0.05864739507</v>
      </c>
      <c r="CX441" s="62"/>
    </row>
    <row r="442" ht="15.75" customHeight="1">
      <c r="A442" s="17" t="s">
        <v>53</v>
      </c>
      <c r="B442" s="17" t="s">
        <v>396</v>
      </c>
      <c r="C442" s="17" t="s">
        <v>397</v>
      </c>
      <c r="D442" s="83"/>
      <c r="E442" s="1" t="s">
        <v>398</v>
      </c>
      <c r="F442" s="2">
        <v>109.0</v>
      </c>
      <c r="G442" s="3" t="s">
        <v>507</v>
      </c>
      <c r="H442" s="48">
        <v>36.67</v>
      </c>
      <c r="I442" s="49">
        <v>1.37</v>
      </c>
      <c r="J442" s="49">
        <v>20.37</v>
      </c>
      <c r="K442" s="49">
        <v>2.84</v>
      </c>
      <c r="L442" s="49">
        <v>0.01</v>
      </c>
      <c r="M442" s="49">
        <v>0.0</v>
      </c>
      <c r="N442" s="49">
        <v>13.42</v>
      </c>
      <c r="O442" s="49">
        <v>24.05</v>
      </c>
      <c r="P442" s="49"/>
      <c r="Q442" s="50">
        <f t="shared" si="8"/>
        <v>98.73</v>
      </c>
      <c r="R442" s="51">
        <f t="shared" si="9"/>
        <v>12</v>
      </c>
      <c r="S442" s="52">
        <f t="shared" si="10"/>
        <v>0.6103091823</v>
      </c>
      <c r="T442" s="52">
        <f t="shared" si="11"/>
        <v>0.0001251583253</v>
      </c>
      <c r="U442" s="52">
        <f t="shared" si="12"/>
        <v>0.3995633637</v>
      </c>
      <c r="V442" s="52">
        <f t="shared" si="13"/>
        <v>0</v>
      </c>
      <c r="W442" s="52">
        <f t="shared" si="14"/>
        <v>0</v>
      </c>
      <c r="X442" s="52">
        <f t="shared" si="15"/>
        <v>0.3347418938</v>
      </c>
      <c r="Y442" s="52">
        <f t="shared" si="16"/>
        <v>0.1891808834</v>
      </c>
      <c r="Z442" s="52">
        <f t="shared" si="17"/>
        <v>0.03399132601</v>
      </c>
      <c r="AA442" s="52">
        <f t="shared" si="18"/>
        <v>0.05064248191</v>
      </c>
      <c r="AB442" s="52">
        <f t="shared" si="19"/>
        <v>1.61855429</v>
      </c>
      <c r="AC442" s="53">
        <f t="shared" si="20"/>
        <v>4.857540624</v>
      </c>
      <c r="AD442" s="54">
        <f t="shared" si="21"/>
        <v>1.220618365</v>
      </c>
      <c r="AE442" s="54">
        <f t="shared" si="22"/>
        <v>0.0002503166506</v>
      </c>
      <c r="AF442" s="54">
        <f t="shared" si="23"/>
        <v>0.5993450456</v>
      </c>
      <c r="AG442" s="54">
        <f t="shared" si="24"/>
        <v>0</v>
      </c>
      <c r="AH442" s="54">
        <f t="shared" si="25"/>
        <v>0</v>
      </c>
      <c r="AI442" s="54">
        <f t="shared" si="26"/>
        <v>0.3347418938</v>
      </c>
      <c r="AJ442" s="54">
        <f t="shared" si="27"/>
        <v>0.1891808834</v>
      </c>
      <c r="AK442" s="54">
        <f t="shared" si="28"/>
        <v>0.03399132601</v>
      </c>
      <c r="AL442" s="54">
        <f t="shared" si="29"/>
        <v>0.05064248191</v>
      </c>
      <c r="AM442" s="54">
        <f t="shared" si="30"/>
        <v>2.428770312</v>
      </c>
      <c r="AN442" s="54">
        <f t="shared" si="31"/>
        <v>-4.857540624</v>
      </c>
      <c r="AO442" s="55">
        <f t="shared" si="32"/>
        <v>3.016564529</v>
      </c>
      <c r="AP442" s="55">
        <f t="shared" si="33"/>
        <v>0.000618617867</v>
      </c>
      <c r="AQ442" s="55">
        <f t="shared" si="34"/>
        <v>1.974914855</v>
      </c>
      <c r="AR442" s="55">
        <f t="shared" si="35"/>
        <v>0</v>
      </c>
      <c r="AS442" s="55">
        <f t="shared" si="36"/>
        <v>0</v>
      </c>
      <c r="AT442" s="55">
        <f t="shared" si="37"/>
        <v>1.654522908</v>
      </c>
      <c r="AU442" s="55">
        <f t="shared" si="38"/>
        <v>0.9350610463</v>
      </c>
      <c r="AV442" s="55">
        <f t="shared" si="39"/>
        <v>0.168008333</v>
      </c>
      <c r="AW442" s="55">
        <f t="shared" si="40"/>
        <v>0.2503097103</v>
      </c>
      <c r="AX442" s="55">
        <f t="shared" si="41"/>
        <v>8</v>
      </c>
      <c r="AY442" s="55">
        <f t="shared" si="42"/>
        <v>24.00928115</v>
      </c>
      <c r="AZ442" s="54">
        <f t="shared" ref="AZ442:BA442" si="3136">AO442*2</f>
        <v>6.033129058</v>
      </c>
      <c r="BA442" s="54">
        <f t="shared" si="3136"/>
        <v>0.001237235734</v>
      </c>
      <c r="BB442" s="54">
        <f t="shared" ref="BB442:BD442" si="3137">AQ442*(3/2)</f>
        <v>2.962372283</v>
      </c>
      <c r="BC442" s="54">
        <f t="shared" si="3137"/>
        <v>0</v>
      </c>
      <c r="BD442" s="54">
        <f t="shared" si="3137"/>
        <v>0</v>
      </c>
      <c r="BE442" s="54">
        <f t="shared" ref="BE442:BH442" si="3138">AT442</f>
        <v>1.654522908</v>
      </c>
      <c r="BF442" s="54">
        <f t="shared" si="3138"/>
        <v>0.9350610463</v>
      </c>
      <c r="BG442" s="54">
        <f t="shared" si="3138"/>
        <v>0.168008333</v>
      </c>
      <c r="BH442" s="54">
        <f t="shared" si="3138"/>
        <v>0.2503097103</v>
      </c>
      <c r="BI442" s="54">
        <f t="shared" si="46"/>
        <v>12.00464057</v>
      </c>
      <c r="BJ442" s="54">
        <f t="shared" si="47"/>
        <v>-24.00928115</v>
      </c>
      <c r="BK442" s="56">
        <f t="shared" ref="BK442:BN442" si="3139">AO442</f>
        <v>3.016564529</v>
      </c>
      <c r="BL442" s="56">
        <f t="shared" si="3139"/>
        <v>0.000618617867</v>
      </c>
      <c r="BM442" s="56">
        <f t="shared" si="3139"/>
        <v>1.974914855</v>
      </c>
      <c r="BN442" s="56">
        <f t="shared" si="3139"/>
        <v>0</v>
      </c>
      <c r="BO442" s="56">
        <f t="shared" si="49"/>
        <v>0</v>
      </c>
      <c r="BP442" s="56">
        <f t="shared" si="50"/>
        <v>1.654522908</v>
      </c>
      <c r="BQ442" s="56">
        <f t="shared" ref="BQ442:BS442" si="3140">AU442</f>
        <v>0.9350610463</v>
      </c>
      <c r="BR442" s="56">
        <f t="shared" si="3140"/>
        <v>0.168008333</v>
      </c>
      <c r="BS442" s="56">
        <f t="shared" si="3140"/>
        <v>0.2503097103</v>
      </c>
      <c r="BT442" s="56">
        <f t="shared" si="52"/>
        <v>8</v>
      </c>
      <c r="BU442" s="50">
        <f t="shared" ref="BU442:BX442" si="3141">AZ442</f>
        <v>6.033129058</v>
      </c>
      <c r="BV442" s="50">
        <f t="shared" si="3141"/>
        <v>0.001237235734</v>
      </c>
      <c r="BW442" s="50">
        <f t="shared" si="3141"/>
        <v>2.962372283</v>
      </c>
      <c r="BX442" s="50">
        <f t="shared" si="3141"/>
        <v>0</v>
      </c>
      <c r="BY442" s="50">
        <f t="shared" si="54"/>
        <v>0</v>
      </c>
      <c r="BZ442" s="50">
        <f t="shared" si="55"/>
        <v>1.654522908</v>
      </c>
      <c r="CA442" s="50">
        <f t="shared" ref="CA442:CC442" si="3142">BF442</f>
        <v>0.9350610463</v>
      </c>
      <c r="CB442" s="50">
        <f t="shared" si="3142"/>
        <v>0.168008333</v>
      </c>
      <c r="CC442" s="50">
        <f t="shared" si="3142"/>
        <v>0.2503097103</v>
      </c>
      <c r="CD442" s="50">
        <f t="shared" si="57"/>
        <v>12.00464057</v>
      </c>
      <c r="CE442" s="57">
        <f t="shared" si="58"/>
        <v>36.67</v>
      </c>
      <c r="CF442" s="57">
        <f t="shared" si="59"/>
        <v>0.01</v>
      </c>
      <c r="CG442" s="57">
        <f t="shared" si="60"/>
        <v>20.37</v>
      </c>
      <c r="CH442" s="57">
        <f t="shared" si="61"/>
        <v>0</v>
      </c>
      <c r="CI442" s="58">
        <f t="shared" si="62"/>
        <v>0</v>
      </c>
      <c r="CJ442" s="58">
        <f t="shared" si="63"/>
        <v>24.05</v>
      </c>
      <c r="CK442" s="57">
        <f t="shared" si="64"/>
        <v>13.42</v>
      </c>
      <c r="CL442" s="57">
        <f t="shared" si="65"/>
        <v>1.37</v>
      </c>
      <c r="CM442" s="57">
        <f t="shared" si="66"/>
        <v>2.84</v>
      </c>
      <c r="CN442" s="57">
        <f t="shared" si="67"/>
        <v>98.73</v>
      </c>
      <c r="CO442" s="59">
        <f t="shared" si="68"/>
        <v>0.05585565392</v>
      </c>
      <c r="CP442" s="59">
        <f t="shared" si="69"/>
        <v>0.5500587817</v>
      </c>
      <c r="CQ442" s="59">
        <f t="shared" si="70"/>
        <v>0.3108681888</v>
      </c>
      <c r="CR442" s="59">
        <f t="shared" si="71"/>
        <v>0.08321737558</v>
      </c>
      <c r="CS442" s="60">
        <f t="shared" si="72"/>
        <v>5.585565392</v>
      </c>
      <c r="CT442" s="60">
        <f t="shared" si="73"/>
        <v>8.321737558</v>
      </c>
      <c r="CU442" s="60">
        <f t="shared" si="74"/>
        <v>86.09269705</v>
      </c>
      <c r="CV442" s="61">
        <f t="shared" si="75"/>
        <v>0.1111452025</v>
      </c>
      <c r="CW442" s="61">
        <f t="shared" si="76"/>
        <v>0.04837099629</v>
      </c>
      <c r="CX442" s="62"/>
    </row>
    <row r="443" ht="15.75" customHeight="1">
      <c r="A443" s="17" t="s">
        <v>53</v>
      </c>
      <c r="B443" s="17" t="s">
        <v>396</v>
      </c>
      <c r="C443" s="17" t="s">
        <v>397</v>
      </c>
      <c r="D443" s="83"/>
      <c r="E443" s="1" t="s">
        <v>398</v>
      </c>
      <c r="F443" s="2">
        <v>110.0</v>
      </c>
      <c r="G443" s="3" t="s">
        <v>508</v>
      </c>
      <c r="H443" s="48">
        <v>37.65</v>
      </c>
      <c r="I443" s="49">
        <v>3.14</v>
      </c>
      <c r="J443" s="49">
        <v>21.12</v>
      </c>
      <c r="K443" s="49">
        <v>5.47</v>
      </c>
      <c r="L443" s="49">
        <v>0.02</v>
      </c>
      <c r="M443" s="49">
        <v>0.35</v>
      </c>
      <c r="N443" s="49">
        <v>1.85</v>
      </c>
      <c r="O443" s="49">
        <v>30.06</v>
      </c>
      <c r="P443" s="49"/>
      <c r="Q443" s="50">
        <f t="shared" si="8"/>
        <v>99.66</v>
      </c>
      <c r="R443" s="51">
        <f t="shared" si="9"/>
        <v>12</v>
      </c>
      <c r="S443" s="52">
        <f t="shared" si="10"/>
        <v>0.6266195995</v>
      </c>
      <c r="T443" s="52">
        <f t="shared" si="11"/>
        <v>0.0002503166506</v>
      </c>
      <c r="U443" s="52">
        <f t="shared" si="12"/>
        <v>0.4142748278</v>
      </c>
      <c r="V443" s="52">
        <f t="shared" si="13"/>
        <v>0.004605560095</v>
      </c>
      <c r="W443" s="52">
        <f t="shared" si="14"/>
        <v>0</v>
      </c>
      <c r="X443" s="52">
        <f t="shared" si="15"/>
        <v>0.4183925708</v>
      </c>
      <c r="Y443" s="52">
        <f t="shared" si="16"/>
        <v>0.02607933192</v>
      </c>
      <c r="Z443" s="52">
        <f t="shared" si="17"/>
        <v>0.07790712677</v>
      </c>
      <c r="AA443" s="52">
        <f t="shared" si="18"/>
        <v>0.09754027326</v>
      </c>
      <c r="AB443" s="52">
        <f t="shared" si="19"/>
        <v>1.665669607</v>
      </c>
      <c r="AC443" s="53">
        <f t="shared" si="20"/>
        <v>5.003959434</v>
      </c>
      <c r="AD443" s="54">
        <f t="shared" si="21"/>
        <v>1.253239199</v>
      </c>
      <c r="AE443" s="54">
        <f t="shared" si="22"/>
        <v>0.0005006333011</v>
      </c>
      <c r="AF443" s="54">
        <f t="shared" si="23"/>
        <v>0.6214122417</v>
      </c>
      <c r="AG443" s="54">
        <f t="shared" si="24"/>
        <v>0.006908340143</v>
      </c>
      <c r="AH443" s="54">
        <f t="shared" si="25"/>
        <v>0</v>
      </c>
      <c r="AI443" s="54">
        <f t="shared" si="26"/>
        <v>0.4183925708</v>
      </c>
      <c r="AJ443" s="54">
        <f t="shared" si="27"/>
        <v>0.02607933192</v>
      </c>
      <c r="AK443" s="54">
        <f t="shared" si="28"/>
        <v>0.07790712677</v>
      </c>
      <c r="AL443" s="54">
        <f t="shared" si="29"/>
        <v>0.09754027326</v>
      </c>
      <c r="AM443" s="54">
        <f t="shared" si="30"/>
        <v>2.501979717</v>
      </c>
      <c r="AN443" s="54">
        <f t="shared" si="31"/>
        <v>-5.003959434</v>
      </c>
      <c r="AO443" s="55">
        <f t="shared" si="32"/>
        <v>3.009574513</v>
      </c>
      <c r="AP443" s="55">
        <f t="shared" si="33"/>
        <v>0.001202239145</v>
      </c>
      <c r="AQ443" s="55">
        <f t="shared" si="34"/>
        <v>1.989709489</v>
      </c>
      <c r="AR443" s="55">
        <f t="shared" si="35"/>
        <v>0.02211992139</v>
      </c>
      <c r="AS443" s="55">
        <f t="shared" si="36"/>
        <v>0</v>
      </c>
      <c r="AT443" s="55">
        <f t="shared" si="37"/>
        <v>2.009486487</v>
      </c>
      <c r="AU443" s="55">
        <f t="shared" si="38"/>
        <v>0.1252557257</v>
      </c>
      <c r="AV443" s="55">
        <f t="shared" si="39"/>
        <v>0.3741780552</v>
      </c>
      <c r="AW443" s="55">
        <f t="shared" si="40"/>
        <v>0.4684735694</v>
      </c>
      <c r="AX443" s="55">
        <f t="shared" si="41"/>
        <v>8</v>
      </c>
      <c r="AY443" s="55">
        <f t="shared" si="42"/>
        <v>24.03338291</v>
      </c>
      <c r="AZ443" s="54">
        <f t="shared" ref="AZ443:BA443" si="3143">AO443*2</f>
        <v>6.019149026</v>
      </c>
      <c r="BA443" s="54">
        <f t="shared" si="3143"/>
        <v>0.002404478291</v>
      </c>
      <c r="BB443" s="54">
        <f t="shared" ref="BB443:BD443" si="3144">AQ443*(3/2)</f>
        <v>2.984564234</v>
      </c>
      <c r="BC443" s="54">
        <f t="shared" si="3144"/>
        <v>0.03317988208</v>
      </c>
      <c r="BD443" s="54">
        <f t="shared" si="3144"/>
        <v>0</v>
      </c>
      <c r="BE443" s="54">
        <f t="shared" ref="BE443:BH443" si="3145">AT443</f>
        <v>2.009486487</v>
      </c>
      <c r="BF443" s="54">
        <f t="shared" si="3145"/>
        <v>0.1252557257</v>
      </c>
      <c r="BG443" s="54">
        <f t="shared" si="3145"/>
        <v>0.3741780552</v>
      </c>
      <c r="BH443" s="54">
        <f t="shared" si="3145"/>
        <v>0.4684735694</v>
      </c>
      <c r="BI443" s="54">
        <f t="shared" si="46"/>
        <v>12.01669146</v>
      </c>
      <c r="BJ443" s="54">
        <f t="shared" si="47"/>
        <v>-24.03338291</v>
      </c>
      <c r="BK443" s="56">
        <f t="shared" ref="BK443:BN443" si="3146">AO443</f>
        <v>3.009574513</v>
      </c>
      <c r="BL443" s="56">
        <f t="shared" si="3146"/>
        <v>0.001202239145</v>
      </c>
      <c r="BM443" s="56">
        <f t="shared" si="3146"/>
        <v>1.989709489</v>
      </c>
      <c r="BN443" s="56">
        <f t="shared" si="3146"/>
        <v>0.02211992139</v>
      </c>
      <c r="BO443" s="56">
        <f t="shared" si="49"/>
        <v>0</v>
      </c>
      <c r="BP443" s="56">
        <f t="shared" si="50"/>
        <v>2.009486487</v>
      </c>
      <c r="BQ443" s="56">
        <f t="shared" ref="BQ443:BS443" si="3147">AU443</f>
        <v>0.1252557257</v>
      </c>
      <c r="BR443" s="56">
        <f t="shared" si="3147"/>
        <v>0.3741780552</v>
      </c>
      <c r="BS443" s="56">
        <f t="shared" si="3147"/>
        <v>0.4684735694</v>
      </c>
      <c r="BT443" s="56">
        <f t="shared" si="52"/>
        <v>8</v>
      </c>
      <c r="BU443" s="50">
        <f t="shared" ref="BU443:BX443" si="3148">AZ443</f>
        <v>6.019149026</v>
      </c>
      <c r="BV443" s="50">
        <f t="shared" si="3148"/>
        <v>0.002404478291</v>
      </c>
      <c r="BW443" s="50">
        <f t="shared" si="3148"/>
        <v>2.984564234</v>
      </c>
      <c r="BX443" s="50">
        <f t="shared" si="3148"/>
        <v>0.03317988208</v>
      </c>
      <c r="BY443" s="50">
        <f t="shared" si="54"/>
        <v>0</v>
      </c>
      <c r="BZ443" s="50">
        <f t="shared" si="55"/>
        <v>2.009486487</v>
      </c>
      <c r="CA443" s="50">
        <f t="shared" ref="CA443:CC443" si="3149">BF443</f>
        <v>0.1252557257</v>
      </c>
      <c r="CB443" s="50">
        <f t="shared" si="3149"/>
        <v>0.3741780552</v>
      </c>
      <c r="CC443" s="50">
        <f t="shared" si="3149"/>
        <v>0.4684735694</v>
      </c>
      <c r="CD443" s="50">
        <f t="shared" si="57"/>
        <v>12.01669146</v>
      </c>
      <c r="CE443" s="57">
        <f t="shared" si="58"/>
        <v>37.65</v>
      </c>
      <c r="CF443" s="57">
        <f t="shared" si="59"/>
        <v>0.02</v>
      </c>
      <c r="CG443" s="57">
        <f t="shared" si="60"/>
        <v>21.12</v>
      </c>
      <c r="CH443" s="57">
        <f t="shared" si="61"/>
        <v>0.35</v>
      </c>
      <c r="CI443" s="58">
        <f t="shared" si="62"/>
        <v>0</v>
      </c>
      <c r="CJ443" s="58">
        <f t="shared" si="63"/>
        <v>30.06</v>
      </c>
      <c r="CK443" s="57">
        <f t="shared" si="64"/>
        <v>1.85</v>
      </c>
      <c r="CL443" s="57">
        <f t="shared" si="65"/>
        <v>3.14</v>
      </c>
      <c r="CM443" s="57">
        <f t="shared" si="66"/>
        <v>5.47</v>
      </c>
      <c r="CN443" s="57">
        <f t="shared" si="67"/>
        <v>99.66</v>
      </c>
      <c r="CO443" s="59">
        <f t="shared" si="68"/>
        <v>0.1256730133</v>
      </c>
      <c r="CP443" s="59">
        <f t="shared" si="69"/>
        <v>0.6749145719</v>
      </c>
      <c r="CQ443" s="59">
        <f t="shared" si="70"/>
        <v>0.04206891413</v>
      </c>
      <c r="CR443" s="59">
        <f t="shared" si="71"/>
        <v>0.1573435007</v>
      </c>
      <c r="CS443" s="60">
        <f t="shared" si="72"/>
        <v>12.56730133</v>
      </c>
      <c r="CT443" s="60">
        <f t="shared" si="73"/>
        <v>15.73435007</v>
      </c>
      <c r="CU443" s="60">
        <f t="shared" si="74"/>
        <v>71.6983486</v>
      </c>
      <c r="CV443" s="61">
        <f t="shared" si="75"/>
        <v>0.2201800074</v>
      </c>
      <c r="CW443" s="61">
        <f t="shared" si="76"/>
        <v>0.1088328295</v>
      </c>
      <c r="CX443" s="62"/>
    </row>
    <row r="444" ht="15.75" customHeight="1">
      <c r="A444" s="17" t="s">
        <v>53</v>
      </c>
      <c r="B444" s="17" t="s">
        <v>396</v>
      </c>
      <c r="C444" s="84" t="s">
        <v>509</v>
      </c>
      <c r="D444" s="83"/>
      <c r="E444" s="83" t="s">
        <v>510</v>
      </c>
      <c r="F444" s="2">
        <v>1.0</v>
      </c>
      <c r="G444" s="3" t="s">
        <v>511</v>
      </c>
      <c r="H444" s="48">
        <v>36.44</v>
      </c>
      <c r="I444" s="49">
        <v>2.49</v>
      </c>
      <c r="J444" s="49">
        <v>21.26</v>
      </c>
      <c r="K444" s="49">
        <v>1.4</v>
      </c>
      <c r="L444" s="49">
        <v>0.02</v>
      </c>
      <c r="M444" s="49">
        <v>0.01</v>
      </c>
      <c r="N444" s="49">
        <v>3.74</v>
      </c>
      <c r="O444" s="49">
        <v>33.67</v>
      </c>
      <c r="P444" s="49"/>
      <c r="Q444" s="50">
        <f t="shared" si="8"/>
        <v>99.03</v>
      </c>
      <c r="R444" s="51">
        <f t="shared" si="9"/>
        <v>12</v>
      </c>
      <c r="S444" s="52">
        <f t="shared" si="10"/>
        <v>0.6064812272</v>
      </c>
      <c r="T444" s="52">
        <f t="shared" si="11"/>
        <v>0.0002503166506</v>
      </c>
      <c r="U444" s="52">
        <f t="shared" si="12"/>
        <v>0.4170209678</v>
      </c>
      <c r="V444" s="52">
        <f t="shared" si="13"/>
        <v>0.0001315874313</v>
      </c>
      <c r="W444" s="52">
        <f t="shared" si="14"/>
        <v>0</v>
      </c>
      <c r="X444" s="52">
        <f t="shared" si="15"/>
        <v>0.4686386513</v>
      </c>
      <c r="Y444" s="52">
        <f t="shared" si="16"/>
        <v>0.05272254128</v>
      </c>
      <c r="Z444" s="52">
        <f t="shared" si="17"/>
        <v>0.0617798553</v>
      </c>
      <c r="AA444" s="52">
        <f t="shared" si="18"/>
        <v>0.02496460376</v>
      </c>
      <c r="AB444" s="52">
        <f t="shared" si="19"/>
        <v>1.631989751</v>
      </c>
      <c r="AC444" s="53">
        <f t="shared" si="20"/>
        <v>4.894595144</v>
      </c>
      <c r="AD444" s="54">
        <f t="shared" si="21"/>
        <v>1.212962454</v>
      </c>
      <c r="AE444" s="54">
        <f t="shared" si="22"/>
        <v>0.0005006333011</v>
      </c>
      <c r="AF444" s="54">
        <f t="shared" si="23"/>
        <v>0.6255314516</v>
      </c>
      <c r="AG444" s="54">
        <f t="shared" si="24"/>
        <v>0.0001973811469</v>
      </c>
      <c r="AH444" s="54">
        <f t="shared" si="25"/>
        <v>0</v>
      </c>
      <c r="AI444" s="54">
        <f t="shared" si="26"/>
        <v>0.4686386513</v>
      </c>
      <c r="AJ444" s="54">
        <f t="shared" si="27"/>
        <v>0.05272254128</v>
      </c>
      <c r="AK444" s="54">
        <f t="shared" si="28"/>
        <v>0.0617798553</v>
      </c>
      <c r="AL444" s="54">
        <f t="shared" si="29"/>
        <v>0.02496460376</v>
      </c>
      <c r="AM444" s="54">
        <f t="shared" si="30"/>
        <v>2.447297572</v>
      </c>
      <c r="AN444" s="54">
        <f t="shared" si="31"/>
        <v>-4.894595144</v>
      </c>
      <c r="AO444" s="55">
        <f t="shared" si="32"/>
        <v>2.972965863</v>
      </c>
      <c r="AP444" s="55">
        <f t="shared" si="33"/>
        <v>0.001227050111</v>
      </c>
      <c r="AQ444" s="55">
        <f t="shared" si="34"/>
        <v>2.044233268</v>
      </c>
      <c r="AR444" s="55">
        <f t="shared" si="35"/>
        <v>0.0006450404789</v>
      </c>
      <c r="AS444" s="55">
        <f t="shared" si="36"/>
        <v>0</v>
      </c>
      <c r="AT444" s="55">
        <f t="shared" si="37"/>
        <v>2.297262718</v>
      </c>
      <c r="AU444" s="55">
        <f t="shared" si="38"/>
        <v>0.2584454529</v>
      </c>
      <c r="AV444" s="55">
        <f t="shared" si="39"/>
        <v>0.3028443299</v>
      </c>
      <c r="AW444" s="55">
        <f t="shared" si="40"/>
        <v>0.1223762772</v>
      </c>
      <c r="AX444" s="55">
        <f t="shared" si="41"/>
        <v>8</v>
      </c>
      <c r="AY444" s="55">
        <f t="shared" si="42"/>
        <v>23.99326414</v>
      </c>
      <c r="AZ444" s="54">
        <f t="shared" ref="AZ444:BA444" si="3150">AO444*2</f>
        <v>5.945931726</v>
      </c>
      <c r="BA444" s="54">
        <f t="shared" si="3150"/>
        <v>0.002454100222</v>
      </c>
      <c r="BB444" s="54">
        <f t="shared" ref="BB444:BD444" si="3151">AQ444*(3/2)</f>
        <v>3.066349903</v>
      </c>
      <c r="BC444" s="54">
        <f t="shared" si="3151"/>
        <v>0.0009675607183</v>
      </c>
      <c r="BD444" s="54">
        <f t="shared" si="3151"/>
        <v>0</v>
      </c>
      <c r="BE444" s="54">
        <f t="shared" ref="BE444:BH444" si="3152">AT444</f>
        <v>2.297262718</v>
      </c>
      <c r="BF444" s="54">
        <f t="shared" si="3152"/>
        <v>0.2584454529</v>
      </c>
      <c r="BG444" s="54">
        <f t="shared" si="3152"/>
        <v>0.3028443299</v>
      </c>
      <c r="BH444" s="54">
        <f t="shared" si="3152"/>
        <v>0.1223762772</v>
      </c>
      <c r="BI444" s="54">
        <f t="shared" si="46"/>
        <v>11.99663207</v>
      </c>
      <c r="BJ444" s="54">
        <f t="shared" si="47"/>
        <v>-23.99326414</v>
      </c>
      <c r="BK444" s="56">
        <f t="shared" ref="BK444:BN444" si="3153">AO444</f>
        <v>2.972965863</v>
      </c>
      <c r="BL444" s="56">
        <f t="shared" si="3153"/>
        <v>0.001227050111</v>
      </c>
      <c r="BM444" s="56">
        <f t="shared" si="3153"/>
        <v>2.044233268</v>
      </c>
      <c r="BN444" s="56">
        <f t="shared" si="3153"/>
        <v>0.0006450404789</v>
      </c>
      <c r="BO444" s="56">
        <f t="shared" si="49"/>
        <v>0.006735864987</v>
      </c>
      <c r="BP444" s="56">
        <f t="shared" si="50"/>
        <v>2.290526853</v>
      </c>
      <c r="BQ444" s="56">
        <f t="shared" ref="BQ444:BS444" si="3154">AU444</f>
        <v>0.2584454529</v>
      </c>
      <c r="BR444" s="56">
        <f t="shared" si="3154"/>
        <v>0.3028443299</v>
      </c>
      <c r="BS444" s="56">
        <f t="shared" si="3154"/>
        <v>0.1223762772</v>
      </c>
      <c r="BT444" s="56">
        <f t="shared" si="52"/>
        <v>8</v>
      </c>
      <c r="BU444" s="50">
        <f t="shared" ref="BU444:BX444" si="3155">AZ444</f>
        <v>5.945931726</v>
      </c>
      <c r="BV444" s="50">
        <f t="shared" si="3155"/>
        <v>0.002454100222</v>
      </c>
      <c r="BW444" s="50">
        <f t="shared" si="3155"/>
        <v>3.066349903</v>
      </c>
      <c r="BX444" s="50">
        <f t="shared" si="3155"/>
        <v>0.0009675607183</v>
      </c>
      <c r="BY444" s="50">
        <f t="shared" si="54"/>
        <v>0.01010379748</v>
      </c>
      <c r="BZ444" s="50">
        <f t="shared" si="55"/>
        <v>2.290526853</v>
      </c>
      <c r="CA444" s="50">
        <f t="shared" ref="CA444:CC444" si="3156">BF444</f>
        <v>0.2584454529</v>
      </c>
      <c r="CB444" s="50">
        <f t="shared" si="3156"/>
        <v>0.3028443299</v>
      </c>
      <c r="CC444" s="50">
        <f t="shared" si="3156"/>
        <v>0.1223762772</v>
      </c>
      <c r="CD444" s="50">
        <f t="shared" si="57"/>
        <v>12</v>
      </c>
      <c r="CE444" s="57">
        <f t="shared" si="58"/>
        <v>36.44</v>
      </c>
      <c r="CF444" s="57">
        <f t="shared" si="59"/>
        <v>0.02</v>
      </c>
      <c r="CG444" s="57">
        <f t="shared" si="60"/>
        <v>21.26</v>
      </c>
      <c r="CH444" s="57">
        <f t="shared" si="61"/>
        <v>0.01</v>
      </c>
      <c r="CI444" s="58">
        <f t="shared" si="62"/>
        <v>0.109717151</v>
      </c>
      <c r="CJ444" s="58">
        <f t="shared" si="63"/>
        <v>33.5712753</v>
      </c>
      <c r="CK444" s="57">
        <f t="shared" si="64"/>
        <v>3.74</v>
      </c>
      <c r="CL444" s="57">
        <f t="shared" si="65"/>
        <v>2.49</v>
      </c>
      <c r="CM444" s="57">
        <f t="shared" si="66"/>
        <v>1.4</v>
      </c>
      <c r="CN444" s="57">
        <f t="shared" si="67"/>
        <v>99.04099245</v>
      </c>
      <c r="CO444" s="59">
        <f t="shared" si="68"/>
        <v>0.1018240372</v>
      </c>
      <c r="CP444" s="59">
        <f t="shared" si="69"/>
        <v>0.7701339221</v>
      </c>
      <c r="CQ444" s="59">
        <f t="shared" si="70"/>
        <v>0.08689599513</v>
      </c>
      <c r="CR444" s="59">
        <f t="shared" si="71"/>
        <v>0.04114604558</v>
      </c>
      <c r="CS444" s="60">
        <f t="shared" si="72"/>
        <v>10.18240372</v>
      </c>
      <c r="CT444" s="60">
        <f t="shared" si="73"/>
        <v>4.114604558</v>
      </c>
      <c r="CU444" s="60">
        <f t="shared" si="74"/>
        <v>85.70299172</v>
      </c>
      <c r="CV444" s="61">
        <f t="shared" si="75"/>
        <v>0.09205806419</v>
      </c>
      <c r="CW444" s="61">
        <f t="shared" si="76"/>
        <v>0.08817961623</v>
      </c>
      <c r="CX444" s="62"/>
    </row>
    <row r="445" ht="15.75" customHeight="1">
      <c r="A445" s="17" t="s">
        <v>53</v>
      </c>
      <c r="B445" s="17" t="s">
        <v>396</v>
      </c>
      <c r="C445" s="84" t="s">
        <v>509</v>
      </c>
      <c r="D445" s="83"/>
      <c r="E445" s="83" t="s">
        <v>510</v>
      </c>
      <c r="F445" s="2">
        <v>2.0</v>
      </c>
      <c r="G445" s="3" t="s">
        <v>512</v>
      </c>
      <c r="H445" s="48">
        <v>37.44</v>
      </c>
      <c r="I445" s="49">
        <v>3.66</v>
      </c>
      <c r="J445" s="49">
        <v>21.12</v>
      </c>
      <c r="K445" s="49">
        <v>1.01</v>
      </c>
      <c r="L445" s="49">
        <v>0.02</v>
      </c>
      <c r="M445" s="49">
        <v>0.01</v>
      </c>
      <c r="N445" s="49">
        <v>4.87</v>
      </c>
      <c r="O445" s="49">
        <v>31.32</v>
      </c>
      <c r="P445" s="49"/>
      <c r="Q445" s="50">
        <f t="shared" si="8"/>
        <v>99.45</v>
      </c>
      <c r="R445" s="51">
        <f t="shared" si="9"/>
        <v>12</v>
      </c>
      <c r="S445" s="52">
        <f t="shared" si="10"/>
        <v>0.6231245101</v>
      </c>
      <c r="T445" s="52">
        <f t="shared" si="11"/>
        <v>0.0002503166506</v>
      </c>
      <c r="U445" s="52">
        <f t="shared" si="12"/>
        <v>0.4142748278</v>
      </c>
      <c r="V445" s="52">
        <f t="shared" si="13"/>
        <v>0.0001315874313</v>
      </c>
      <c r="W445" s="52">
        <f t="shared" si="14"/>
        <v>0</v>
      </c>
      <c r="X445" s="52">
        <f t="shared" si="15"/>
        <v>0.435929984</v>
      </c>
      <c r="Y445" s="52">
        <f t="shared" si="16"/>
        <v>0.06865207916</v>
      </c>
      <c r="Z445" s="52">
        <f t="shared" si="17"/>
        <v>0.09080894394</v>
      </c>
      <c r="AA445" s="52">
        <f t="shared" si="18"/>
        <v>0.01801017843</v>
      </c>
      <c r="AB445" s="52">
        <f t="shared" si="19"/>
        <v>1.651182427</v>
      </c>
      <c r="AC445" s="53">
        <f t="shared" si="20"/>
        <v>4.963520924</v>
      </c>
      <c r="AD445" s="54">
        <f t="shared" si="21"/>
        <v>1.24624902</v>
      </c>
      <c r="AE445" s="54">
        <f t="shared" si="22"/>
        <v>0.0005006333011</v>
      </c>
      <c r="AF445" s="54">
        <f t="shared" si="23"/>
        <v>0.6214122417</v>
      </c>
      <c r="AG445" s="54">
        <f t="shared" si="24"/>
        <v>0.0001973811469</v>
      </c>
      <c r="AH445" s="54">
        <f t="shared" si="25"/>
        <v>0</v>
      </c>
      <c r="AI445" s="54">
        <f t="shared" si="26"/>
        <v>0.435929984</v>
      </c>
      <c r="AJ445" s="54">
        <f t="shared" si="27"/>
        <v>0.06865207916</v>
      </c>
      <c r="AK445" s="54">
        <f t="shared" si="28"/>
        <v>0.09080894394</v>
      </c>
      <c r="AL445" s="54">
        <f t="shared" si="29"/>
        <v>0.01801017843</v>
      </c>
      <c r="AM445" s="54">
        <f t="shared" si="30"/>
        <v>2.481760462</v>
      </c>
      <c r="AN445" s="54">
        <f t="shared" si="31"/>
        <v>-4.963520924</v>
      </c>
      <c r="AO445" s="55">
        <f t="shared" si="32"/>
        <v>3.019046229</v>
      </c>
      <c r="AP445" s="55">
        <f t="shared" si="33"/>
        <v>0.001212787377</v>
      </c>
      <c r="AQ445" s="55">
        <f t="shared" si="34"/>
        <v>2.007166844</v>
      </c>
      <c r="AR445" s="55">
        <f t="shared" si="35"/>
        <v>0.0006375427893</v>
      </c>
      <c r="AS445" s="55">
        <f t="shared" si="36"/>
        <v>0</v>
      </c>
      <c r="AT445" s="55">
        <f t="shared" si="37"/>
        <v>2.112086353</v>
      </c>
      <c r="AU445" s="55">
        <f t="shared" si="38"/>
        <v>0.3326202024</v>
      </c>
      <c r="AV445" s="55">
        <f t="shared" si="39"/>
        <v>0.4399704959</v>
      </c>
      <c r="AW445" s="55">
        <f t="shared" si="40"/>
        <v>0.08725954505</v>
      </c>
      <c r="AX445" s="55">
        <f t="shared" si="41"/>
        <v>8</v>
      </c>
      <c r="AY445" s="55">
        <f t="shared" si="42"/>
        <v>24.04832242</v>
      </c>
      <c r="AZ445" s="54">
        <f t="shared" ref="AZ445:BA445" si="3157">AO445*2</f>
        <v>6.038092457</v>
      </c>
      <c r="BA445" s="54">
        <f t="shared" si="3157"/>
        <v>0.002425574753</v>
      </c>
      <c r="BB445" s="54">
        <f t="shared" ref="BB445:BD445" si="3158">AQ445*(3/2)</f>
        <v>3.010750267</v>
      </c>
      <c r="BC445" s="54">
        <f t="shared" si="3158"/>
        <v>0.0009563141839</v>
      </c>
      <c r="BD445" s="54">
        <f t="shared" si="3158"/>
        <v>0</v>
      </c>
      <c r="BE445" s="54">
        <f t="shared" ref="BE445:BH445" si="3159">AT445</f>
        <v>2.112086353</v>
      </c>
      <c r="BF445" s="54">
        <f t="shared" si="3159"/>
        <v>0.3326202024</v>
      </c>
      <c r="BG445" s="54">
        <f t="shared" si="3159"/>
        <v>0.4399704959</v>
      </c>
      <c r="BH445" s="54">
        <f t="shared" si="3159"/>
        <v>0.08725954505</v>
      </c>
      <c r="BI445" s="54">
        <f t="shared" si="46"/>
        <v>12.02416121</v>
      </c>
      <c r="BJ445" s="54">
        <f t="shared" si="47"/>
        <v>-24.04832242</v>
      </c>
      <c r="BK445" s="56">
        <f t="shared" ref="BK445:BN445" si="3160">AO445</f>
        <v>3.019046229</v>
      </c>
      <c r="BL445" s="56">
        <f t="shared" si="3160"/>
        <v>0.001212787377</v>
      </c>
      <c r="BM445" s="56">
        <f t="shared" si="3160"/>
        <v>2.007166844</v>
      </c>
      <c r="BN445" s="56">
        <f t="shared" si="3160"/>
        <v>0.0006375427893</v>
      </c>
      <c r="BO445" s="56">
        <f t="shared" si="49"/>
        <v>0</v>
      </c>
      <c r="BP445" s="56">
        <f t="shared" si="50"/>
        <v>2.112086353</v>
      </c>
      <c r="BQ445" s="56">
        <f t="shared" ref="BQ445:BS445" si="3161">AU445</f>
        <v>0.3326202024</v>
      </c>
      <c r="BR445" s="56">
        <f t="shared" si="3161"/>
        <v>0.4399704959</v>
      </c>
      <c r="BS445" s="56">
        <f t="shared" si="3161"/>
        <v>0.08725954505</v>
      </c>
      <c r="BT445" s="56">
        <f t="shared" si="52"/>
        <v>8</v>
      </c>
      <c r="BU445" s="50">
        <f t="shared" ref="BU445:BX445" si="3162">AZ445</f>
        <v>6.038092457</v>
      </c>
      <c r="BV445" s="50">
        <f t="shared" si="3162"/>
        <v>0.002425574753</v>
      </c>
      <c r="BW445" s="50">
        <f t="shared" si="3162"/>
        <v>3.010750267</v>
      </c>
      <c r="BX445" s="50">
        <f t="shared" si="3162"/>
        <v>0.0009563141839</v>
      </c>
      <c r="BY445" s="50">
        <f t="shared" si="54"/>
        <v>0</v>
      </c>
      <c r="BZ445" s="50">
        <f t="shared" si="55"/>
        <v>2.112086353</v>
      </c>
      <c r="CA445" s="50">
        <f t="shared" ref="CA445:CC445" si="3163">BF445</f>
        <v>0.3326202024</v>
      </c>
      <c r="CB445" s="50">
        <f t="shared" si="3163"/>
        <v>0.4399704959</v>
      </c>
      <c r="CC445" s="50">
        <f t="shared" si="3163"/>
        <v>0.08725954505</v>
      </c>
      <c r="CD445" s="50">
        <f t="shared" si="57"/>
        <v>12.02416121</v>
      </c>
      <c r="CE445" s="57">
        <f t="shared" si="58"/>
        <v>37.44</v>
      </c>
      <c r="CF445" s="57">
        <f t="shared" si="59"/>
        <v>0.02</v>
      </c>
      <c r="CG445" s="57">
        <f t="shared" si="60"/>
        <v>21.12</v>
      </c>
      <c r="CH445" s="57">
        <f t="shared" si="61"/>
        <v>0.01</v>
      </c>
      <c r="CI445" s="58">
        <f t="shared" si="62"/>
        <v>0</v>
      </c>
      <c r="CJ445" s="58">
        <f t="shared" si="63"/>
        <v>31.32</v>
      </c>
      <c r="CK445" s="57">
        <f t="shared" si="64"/>
        <v>4.87</v>
      </c>
      <c r="CL445" s="57">
        <f t="shared" si="65"/>
        <v>3.66</v>
      </c>
      <c r="CM445" s="57">
        <f t="shared" si="66"/>
        <v>1.01</v>
      </c>
      <c r="CN445" s="57">
        <f t="shared" si="67"/>
        <v>99.45</v>
      </c>
      <c r="CO445" s="59">
        <f t="shared" si="68"/>
        <v>0.1480416831</v>
      </c>
      <c r="CP445" s="59">
        <f t="shared" si="69"/>
        <v>0.7106767875</v>
      </c>
      <c r="CQ445" s="59">
        <f t="shared" si="70"/>
        <v>0.1119203562</v>
      </c>
      <c r="CR445" s="59">
        <f t="shared" si="71"/>
        <v>0.02936117316</v>
      </c>
      <c r="CS445" s="60">
        <f t="shared" si="72"/>
        <v>14.80416831</v>
      </c>
      <c r="CT445" s="60">
        <f t="shared" si="73"/>
        <v>2.936117316</v>
      </c>
      <c r="CU445" s="60">
        <f t="shared" si="74"/>
        <v>82.25971437</v>
      </c>
      <c r="CV445" s="61">
        <f t="shared" si="75"/>
        <v>0.1033820147</v>
      </c>
      <c r="CW445" s="61">
        <f t="shared" si="76"/>
        <v>0.1282040976</v>
      </c>
      <c r="CX445" s="62"/>
    </row>
    <row r="446" ht="15.75" customHeight="1">
      <c r="A446" s="17" t="s">
        <v>53</v>
      </c>
      <c r="B446" s="17" t="s">
        <v>396</v>
      </c>
      <c r="C446" s="84" t="s">
        <v>509</v>
      </c>
      <c r="D446" s="83"/>
      <c r="E446" s="83" t="s">
        <v>510</v>
      </c>
      <c r="F446" s="2">
        <v>3.0</v>
      </c>
      <c r="G446" s="3" t="s">
        <v>513</v>
      </c>
      <c r="H446" s="48">
        <v>37.78</v>
      </c>
      <c r="I446" s="49">
        <v>4.95</v>
      </c>
      <c r="J446" s="49">
        <v>21.46</v>
      </c>
      <c r="K446" s="49">
        <v>3.39</v>
      </c>
      <c r="L446" s="49">
        <v>0.02</v>
      </c>
      <c r="M446" s="49">
        <v>0.02</v>
      </c>
      <c r="N446" s="49">
        <v>5.78</v>
      </c>
      <c r="O446" s="49">
        <v>25.85</v>
      </c>
      <c r="P446" s="49"/>
      <c r="Q446" s="50">
        <f t="shared" si="8"/>
        <v>99.25</v>
      </c>
      <c r="R446" s="51">
        <f t="shared" si="9"/>
        <v>12</v>
      </c>
      <c r="S446" s="52">
        <f t="shared" si="10"/>
        <v>0.6287832262</v>
      </c>
      <c r="T446" s="52">
        <f t="shared" si="11"/>
        <v>0.0002503166506</v>
      </c>
      <c r="U446" s="52">
        <f t="shared" si="12"/>
        <v>0.4209440248</v>
      </c>
      <c r="V446" s="52">
        <f t="shared" si="13"/>
        <v>0.0002631748626</v>
      </c>
      <c r="W446" s="52">
        <f t="shared" si="14"/>
        <v>0</v>
      </c>
      <c r="X446" s="52">
        <f t="shared" si="15"/>
        <v>0.3597953412</v>
      </c>
      <c r="Y446" s="52">
        <f t="shared" si="16"/>
        <v>0.08148029107</v>
      </c>
      <c r="Z446" s="52">
        <f t="shared" si="17"/>
        <v>0.122815375</v>
      </c>
      <c r="AA446" s="52">
        <f t="shared" si="18"/>
        <v>0.06045000481</v>
      </c>
      <c r="AB446" s="52">
        <f t="shared" si="19"/>
        <v>1.674781755</v>
      </c>
      <c r="AC446" s="53">
        <f t="shared" si="20"/>
        <v>5.028837795</v>
      </c>
      <c r="AD446" s="54">
        <f t="shared" si="21"/>
        <v>1.257566452</v>
      </c>
      <c r="AE446" s="54">
        <f t="shared" si="22"/>
        <v>0.0005006333011</v>
      </c>
      <c r="AF446" s="54">
        <f t="shared" si="23"/>
        <v>0.6314160373</v>
      </c>
      <c r="AG446" s="54">
        <f t="shared" si="24"/>
        <v>0.0003947622939</v>
      </c>
      <c r="AH446" s="54">
        <f t="shared" si="25"/>
        <v>0</v>
      </c>
      <c r="AI446" s="54">
        <f t="shared" si="26"/>
        <v>0.3597953412</v>
      </c>
      <c r="AJ446" s="54">
        <f t="shared" si="27"/>
        <v>0.08148029107</v>
      </c>
      <c r="AK446" s="54">
        <f t="shared" si="28"/>
        <v>0.122815375</v>
      </c>
      <c r="AL446" s="54">
        <f t="shared" si="29"/>
        <v>0.06045000481</v>
      </c>
      <c r="AM446" s="54">
        <f t="shared" si="30"/>
        <v>2.514418897</v>
      </c>
      <c r="AN446" s="54">
        <f t="shared" si="31"/>
        <v>-5.028837795</v>
      </c>
      <c r="AO446" s="55">
        <f t="shared" si="32"/>
        <v>3.003535115</v>
      </c>
      <c r="AP446" s="55">
        <f t="shared" si="33"/>
        <v>0.001195698006</v>
      </c>
      <c r="AQ446" s="55">
        <f t="shared" si="34"/>
        <v>2.010740916</v>
      </c>
      <c r="AR446" s="55">
        <f t="shared" si="35"/>
        <v>0.001257118365</v>
      </c>
      <c r="AS446" s="55">
        <f t="shared" si="36"/>
        <v>0</v>
      </c>
      <c r="AT446" s="55">
        <f t="shared" si="37"/>
        <v>1.718649443</v>
      </c>
      <c r="AU446" s="55">
        <f t="shared" si="38"/>
        <v>0.3892103116</v>
      </c>
      <c r="AV446" s="55">
        <f t="shared" si="39"/>
        <v>0.5866573345</v>
      </c>
      <c r="AW446" s="55">
        <f t="shared" si="40"/>
        <v>0.2887540643</v>
      </c>
      <c r="AX446" s="55">
        <f t="shared" si="41"/>
        <v>8</v>
      </c>
      <c r="AY446" s="55">
        <f t="shared" si="42"/>
        <v>24.02145966</v>
      </c>
      <c r="AZ446" s="54">
        <f t="shared" ref="AZ446:BA446" si="3164">AO446*2</f>
        <v>6.00707023</v>
      </c>
      <c r="BA446" s="54">
        <f t="shared" si="3164"/>
        <v>0.002391396012</v>
      </c>
      <c r="BB446" s="54">
        <f t="shared" ref="BB446:BD446" si="3165">AQ446*(3/2)</f>
        <v>3.016111373</v>
      </c>
      <c r="BC446" s="54">
        <f t="shared" si="3165"/>
        <v>0.001885677547</v>
      </c>
      <c r="BD446" s="54">
        <f t="shared" si="3165"/>
        <v>0</v>
      </c>
      <c r="BE446" s="54">
        <f t="shared" ref="BE446:BH446" si="3166">AT446</f>
        <v>1.718649443</v>
      </c>
      <c r="BF446" s="54">
        <f t="shared" si="3166"/>
        <v>0.3892103116</v>
      </c>
      <c r="BG446" s="54">
        <f t="shared" si="3166"/>
        <v>0.5866573345</v>
      </c>
      <c r="BH446" s="54">
        <f t="shared" si="3166"/>
        <v>0.2887540643</v>
      </c>
      <c r="BI446" s="54">
        <f t="shared" si="46"/>
        <v>12.01072983</v>
      </c>
      <c r="BJ446" s="54">
        <f t="shared" si="47"/>
        <v>-24.02145966</v>
      </c>
      <c r="BK446" s="56">
        <f t="shared" ref="BK446:BN446" si="3167">AO446</f>
        <v>3.003535115</v>
      </c>
      <c r="BL446" s="56">
        <f t="shared" si="3167"/>
        <v>0.001195698006</v>
      </c>
      <c r="BM446" s="56">
        <f t="shared" si="3167"/>
        <v>2.010740916</v>
      </c>
      <c r="BN446" s="56">
        <f t="shared" si="3167"/>
        <v>0.001257118365</v>
      </c>
      <c r="BO446" s="56">
        <f t="shared" si="49"/>
        <v>0</v>
      </c>
      <c r="BP446" s="56">
        <f t="shared" si="50"/>
        <v>1.718649443</v>
      </c>
      <c r="BQ446" s="56">
        <f t="shared" ref="BQ446:BS446" si="3168">AU446</f>
        <v>0.3892103116</v>
      </c>
      <c r="BR446" s="56">
        <f t="shared" si="3168"/>
        <v>0.5866573345</v>
      </c>
      <c r="BS446" s="56">
        <f t="shared" si="3168"/>
        <v>0.2887540643</v>
      </c>
      <c r="BT446" s="56">
        <f t="shared" si="52"/>
        <v>8</v>
      </c>
      <c r="BU446" s="50">
        <f t="shared" ref="BU446:BX446" si="3169">AZ446</f>
        <v>6.00707023</v>
      </c>
      <c r="BV446" s="50">
        <f t="shared" si="3169"/>
        <v>0.002391396012</v>
      </c>
      <c r="BW446" s="50">
        <f t="shared" si="3169"/>
        <v>3.016111373</v>
      </c>
      <c r="BX446" s="50">
        <f t="shared" si="3169"/>
        <v>0.001885677547</v>
      </c>
      <c r="BY446" s="50">
        <f t="shared" si="54"/>
        <v>0</v>
      </c>
      <c r="BZ446" s="50">
        <f t="shared" si="55"/>
        <v>1.718649443</v>
      </c>
      <c r="CA446" s="50">
        <f t="shared" ref="CA446:CC446" si="3170">BF446</f>
        <v>0.3892103116</v>
      </c>
      <c r="CB446" s="50">
        <f t="shared" si="3170"/>
        <v>0.5866573345</v>
      </c>
      <c r="CC446" s="50">
        <f t="shared" si="3170"/>
        <v>0.2887540643</v>
      </c>
      <c r="CD446" s="50">
        <f t="shared" si="57"/>
        <v>12.01072983</v>
      </c>
      <c r="CE446" s="57">
        <f t="shared" si="58"/>
        <v>37.78</v>
      </c>
      <c r="CF446" s="57">
        <f t="shared" si="59"/>
        <v>0.02</v>
      </c>
      <c r="CG446" s="57">
        <f t="shared" si="60"/>
        <v>21.46</v>
      </c>
      <c r="CH446" s="57">
        <f t="shared" si="61"/>
        <v>0.02</v>
      </c>
      <c r="CI446" s="58">
        <f t="shared" si="62"/>
        <v>0</v>
      </c>
      <c r="CJ446" s="58">
        <f t="shared" si="63"/>
        <v>25.85</v>
      </c>
      <c r="CK446" s="57">
        <f t="shared" si="64"/>
        <v>5.78</v>
      </c>
      <c r="CL446" s="57">
        <f t="shared" si="65"/>
        <v>4.95</v>
      </c>
      <c r="CM446" s="57">
        <f t="shared" si="66"/>
        <v>3.39</v>
      </c>
      <c r="CN446" s="57">
        <f t="shared" si="67"/>
        <v>99.25</v>
      </c>
      <c r="CO446" s="59">
        <f t="shared" si="68"/>
        <v>0.1966490152</v>
      </c>
      <c r="CP446" s="59">
        <f t="shared" si="69"/>
        <v>0.5760956194</v>
      </c>
      <c r="CQ446" s="59">
        <f t="shared" si="70"/>
        <v>0.1304642762</v>
      </c>
      <c r="CR446" s="59">
        <f t="shared" si="71"/>
        <v>0.09679108921</v>
      </c>
      <c r="CS446" s="60">
        <f t="shared" si="72"/>
        <v>19.66490152</v>
      </c>
      <c r="CT446" s="60">
        <f t="shared" si="73"/>
        <v>9.679108921</v>
      </c>
      <c r="CU446" s="60">
        <f t="shared" si="74"/>
        <v>70.65598956</v>
      </c>
      <c r="CV446" s="61">
        <f t="shared" si="75"/>
        <v>0.1951155968</v>
      </c>
      <c r="CW446" s="61">
        <f t="shared" si="76"/>
        <v>0.1702980472</v>
      </c>
      <c r="CX446" s="62"/>
    </row>
    <row r="447" ht="15.75" customHeight="1">
      <c r="A447" s="17" t="s">
        <v>53</v>
      </c>
      <c r="B447" s="17" t="s">
        <v>396</v>
      </c>
      <c r="C447" s="84" t="s">
        <v>509</v>
      </c>
      <c r="D447" s="83"/>
      <c r="E447" s="83" t="s">
        <v>510</v>
      </c>
      <c r="F447" s="2">
        <v>4.0</v>
      </c>
      <c r="G447" s="3" t="s">
        <v>514</v>
      </c>
      <c r="H447" s="48">
        <v>37.18</v>
      </c>
      <c r="I447" s="49">
        <v>3.7</v>
      </c>
      <c r="J447" s="49">
        <v>20.88</v>
      </c>
      <c r="K447" s="49">
        <v>2.91</v>
      </c>
      <c r="L447" s="49">
        <v>0.0</v>
      </c>
      <c r="M447" s="49">
        <v>0.0</v>
      </c>
      <c r="N447" s="49">
        <v>5.4</v>
      </c>
      <c r="O447" s="49">
        <v>29.02</v>
      </c>
      <c r="P447" s="49"/>
      <c r="Q447" s="50">
        <f t="shared" si="8"/>
        <v>99.09</v>
      </c>
      <c r="R447" s="51">
        <f t="shared" si="9"/>
        <v>12</v>
      </c>
      <c r="S447" s="52">
        <f t="shared" si="10"/>
        <v>0.6187972565</v>
      </c>
      <c r="T447" s="52">
        <f t="shared" si="11"/>
        <v>0</v>
      </c>
      <c r="U447" s="52">
        <f t="shared" si="12"/>
        <v>0.4095671593</v>
      </c>
      <c r="V447" s="52">
        <f t="shared" si="13"/>
        <v>0</v>
      </c>
      <c r="W447" s="52">
        <f t="shared" si="14"/>
        <v>0</v>
      </c>
      <c r="X447" s="52">
        <f t="shared" si="15"/>
        <v>0.4039172457</v>
      </c>
      <c r="Y447" s="52">
        <f t="shared" si="16"/>
        <v>0.07612345533</v>
      </c>
      <c r="Z447" s="52">
        <f t="shared" si="17"/>
        <v>0.09180139141</v>
      </c>
      <c r="AA447" s="52">
        <f t="shared" si="18"/>
        <v>0.0518907121</v>
      </c>
      <c r="AB447" s="52">
        <f t="shared" si="19"/>
        <v>1.65209722</v>
      </c>
      <c r="AC447" s="53">
        <f t="shared" si="20"/>
        <v>4.951356113</v>
      </c>
      <c r="AD447" s="54">
        <f t="shared" si="21"/>
        <v>1.237594513</v>
      </c>
      <c r="AE447" s="54">
        <f t="shared" si="22"/>
        <v>0</v>
      </c>
      <c r="AF447" s="54">
        <f t="shared" si="23"/>
        <v>0.614350739</v>
      </c>
      <c r="AG447" s="54">
        <f t="shared" si="24"/>
        <v>0</v>
      </c>
      <c r="AH447" s="54">
        <f t="shared" si="25"/>
        <v>0</v>
      </c>
      <c r="AI447" s="54">
        <f t="shared" si="26"/>
        <v>0.4039172457</v>
      </c>
      <c r="AJ447" s="54">
        <f t="shared" si="27"/>
        <v>0.07612345533</v>
      </c>
      <c r="AK447" s="54">
        <f t="shared" si="28"/>
        <v>0.09180139141</v>
      </c>
      <c r="AL447" s="54">
        <f t="shared" si="29"/>
        <v>0.0518907121</v>
      </c>
      <c r="AM447" s="54">
        <f t="shared" si="30"/>
        <v>2.475678057</v>
      </c>
      <c r="AN447" s="54">
        <f t="shared" si="31"/>
        <v>-4.951356113</v>
      </c>
      <c r="AO447" s="55">
        <f t="shared" si="32"/>
        <v>2.996420544</v>
      </c>
      <c r="AP447" s="55">
        <f t="shared" si="33"/>
        <v>0</v>
      </c>
      <c r="AQ447" s="55">
        <f t="shared" si="34"/>
        <v>1.983259359</v>
      </c>
      <c r="AR447" s="55">
        <f t="shared" si="35"/>
        <v>0</v>
      </c>
      <c r="AS447" s="55">
        <f t="shared" si="36"/>
        <v>0</v>
      </c>
      <c r="AT447" s="55">
        <f t="shared" si="37"/>
        <v>1.955900613</v>
      </c>
      <c r="AU447" s="55">
        <f t="shared" si="38"/>
        <v>0.3686148945</v>
      </c>
      <c r="AV447" s="55">
        <f t="shared" si="39"/>
        <v>0.4445326354</v>
      </c>
      <c r="AW447" s="55">
        <f t="shared" si="40"/>
        <v>0.251271954</v>
      </c>
      <c r="AX447" s="55">
        <f t="shared" si="41"/>
        <v>8</v>
      </c>
      <c r="AY447" s="55">
        <f t="shared" si="42"/>
        <v>23.97610045</v>
      </c>
      <c r="AZ447" s="54">
        <f t="shared" ref="AZ447:BA447" si="3171">AO447*2</f>
        <v>5.992841089</v>
      </c>
      <c r="BA447" s="54">
        <f t="shared" si="3171"/>
        <v>0</v>
      </c>
      <c r="BB447" s="54">
        <f t="shared" ref="BB447:BD447" si="3172">AQ447*(3/2)</f>
        <v>2.974889039</v>
      </c>
      <c r="BC447" s="54">
        <f t="shared" si="3172"/>
        <v>0</v>
      </c>
      <c r="BD447" s="54">
        <f t="shared" si="3172"/>
        <v>0</v>
      </c>
      <c r="BE447" s="54">
        <f t="shared" ref="BE447:BH447" si="3173">AT447</f>
        <v>1.955900613</v>
      </c>
      <c r="BF447" s="54">
        <f t="shared" si="3173"/>
        <v>0.3686148945</v>
      </c>
      <c r="BG447" s="54">
        <f t="shared" si="3173"/>
        <v>0.4445326354</v>
      </c>
      <c r="BH447" s="54">
        <f t="shared" si="3173"/>
        <v>0.251271954</v>
      </c>
      <c r="BI447" s="54">
        <f t="shared" si="46"/>
        <v>11.98805022</v>
      </c>
      <c r="BJ447" s="54">
        <f t="shared" si="47"/>
        <v>-23.97610045</v>
      </c>
      <c r="BK447" s="56">
        <f t="shared" ref="BK447:BN447" si="3174">AO447</f>
        <v>2.996420544</v>
      </c>
      <c r="BL447" s="56">
        <f t="shared" si="3174"/>
        <v>0</v>
      </c>
      <c r="BM447" s="56">
        <f t="shared" si="3174"/>
        <v>1.983259359</v>
      </c>
      <c r="BN447" s="56">
        <f t="shared" si="3174"/>
        <v>0</v>
      </c>
      <c r="BO447" s="56">
        <f t="shared" si="49"/>
        <v>0.02389955233</v>
      </c>
      <c r="BP447" s="56">
        <f t="shared" si="50"/>
        <v>1.93200106</v>
      </c>
      <c r="BQ447" s="56">
        <f t="shared" ref="BQ447:BS447" si="3175">AU447</f>
        <v>0.3686148945</v>
      </c>
      <c r="BR447" s="56">
        <f t="shared" si="3175"/>
        <v>0.4445326354</v>
      </c>
      <c r="BS447" s="56">
        <f t="shared" si="3175"/>
        <v>0.251271954</v>
      </c>
      <c r="BT447" s="56">
        <f t="shared" si="52"/>
        <v>8</v>
      </c>
      <c r="BU447" s="50">
        <f t="shared" ref="BU447:BX447" si="3176">AZ447</f>
        <v>5.992841089</v>
      </c>
      <c r="BV447" s="50">
        <f t="shared" si="3176"/>
        <v>0</v>
      </c>
      <c r="BW447" s="50">
        <f t="shared" si="3176"/>
        <v>2.974889039</v>
      </c>
      <c r="BX447" s="50">
        <f t="shared" si="3176"/>
        <v>0</v>
      </c>
      <c r="BY447" s="50">
        <f t="shared" si="54"/>
        <v>0.03584932849</v>
      </c>
      <c r="BZ447" s="50">
        <f t="shared" si="55"/>
        <v>1.93200106</v>
      </c>
      <c r="CA447" s="50">
        <f t="shared" ref="CA447:CC447" si="3177">BF447</f>
        <v>0.3686148945</v>
      </c>
      <c r="CB447" s="50">
        <f t="shared" si="3177"/>
        <v>0.4445326354</v>
      </c>
      <c r="CC447" s="50">
        <f t="shared" si="3177"/>
        <v>0.251271954</v>
      </c>
      <c r="CD447" s="50">
        <f t="shared" si="57"/>
        <v>12</v>
      </c>
      <c r="CE447" s="57">
        <f t="shared" si="58"/>
        <v>37.18</v>
      </c>
      <c r="CF447" s="57">
        <f t="shared" si="59"/>
        <v>0</v>
      </c>
      <c r="CG447" s="57">
        <f t="shared" si="60"/>
        <v>20.88</v>
      </c>
      <c r="CH447" s="57">
        <f t="shared" si="61"/>
        <v>0</v>
      </c>
      <c r="CI447" s="58">
        <f t="shared" si="62"/>
        <v>0.3940842588</v>
      </c>
      <c r="CJ447" s="58">
        <f t="shared" si="63"/>
        <v>28.66539864</v>
      </c>
      <c r="CK447" s="57">
        <f t="shared" si="64"/>
        <v>5.4</v>
      </c>
      <c r="CL447" s="57">
        <f t="shared" si="65"/>
        <v>3.7</v>
      </c>
      <c r="CM447" s="57">
        <f t="shared" si="66"/>
        <v>2.91</v>
      </c>
      <c r="CN447" s="57">
        <f t="shared" si="67"/>
        <v>99.1294829</v>
      </c>
      <c r="CO447" s="59">
        <f t="shared" si="68"/>
        <v>0.1483545547</v>
      </c>
      <c r="CP447" s="59">
        <f t="shared" si="69"/>
        <v>0.6447696616</v>
      </c>
      <c r="CQ447" s="59">
        <f t="shared" si="70"/>
        <v>0.1230184112</v>
      </c>
      <c r="CR447" s="59">
        <f t="shared" si="71"/>
        <v>0.08385737259</v>
      </c>
      <c r="CS447" s="60">
        <f t="shared" si="72"/>
        <v>14.83545547</v>
      </c>
      <c r="CT447" s="60">
        <f t="shared" si="73"/>
        <v>8.385737259</v>
      </c>
      <c r="CU447" s="60">
        <f t="shared" si="74"/>
        <v>76.77880728</v>
      </c>
      <c r="CV447" s="61">
        <f t="shared" si="75"/>
        <v>0.1580346499</v>
      </c>
      <c r="CW447" s="61">
        <f t="shared" si="76"/>
        <v>0.1284750443</v>
      </c>
      <c r="CX447" s="62"/>
    </row>
    <row r="448" ht="15.75" customHeight="1">
      <c r="A448" s="17" t="s">
        <v>53</v>
      </c>
      <c r="B448" s="17" t="s">
        <v>396</v>
      </c>
      <c r="C448" s="84" t="s">
        <v>509</v>
      </c>
      <c r="D448" s="83"/>
      <c r="E448" s="83" t="s">
        <v>510</v>
      </c>
      <c r="F448" s="2">
        <v>5.0</v>
      </c>
      <c r="G448" s="3" t="s">
        <v>515</v>
      </c>
      <c r="H448" s="48">
        <v>36.87</v>
      </c>
      <c r="I448" s="49">
        <v>2.58</v>
      </c>
      <c r="J448" s="49">
        <v>21.11</v>
      </c>
      <c r="K448" s="49">
        <v>1.37</v>
      </c>
      <c r="L448" s="49">
        <v>0.03</v>
      </c>
      <c r="M448" s="49">
        <v>0.08</v>
      </c>
      <c r="N448" s="49">
        <v>6.01</v>
      </c>
      <c r="O448" s="49">
        <v>31.65</v>
      </c>
      <c r="P448" s="49"/>
      <c r="Q448" s="50">
        <f t="shared" si="8"/>
        <v>99.7</v>
      </c>
      <c r="R448" s="51">
        <f t="shared" si="9"/>
        <v>12</v>
      </c>
      <c r="S448" s="52">
        <f t="shared" si="10"/>
        <v>0.6136378388</v>
      </c>
      <c r="T448" s="52">
        <f t="shared" si="11"/>
        <v>0.0003754749758</v>
      </c>
      <c r="U448" s="52">
        <f t="shared" si="12"/>
        <v>0.4140786749</v>
      </c>
      <c r="V448" s="52">
        <f t="shared" si="13"/>
        <v>0.00105269945</v>
      </c>
      <c r="W448" s="52">
        <f t="shared" si="14"/>
        <v>0</v>
      </c>
      <c r="X448" s="52">
        <f t="shared" si="15"/>
        <v>0.440523116</v>
      </c>
      <c r="Y448" s="52">
        <f t="shared" si="16"/>
        <v>0.08472258639</v>
      </c>
      <c r="Z448" s="52">
        <f t="shared" si="17"/>
        <v>0.06401286212</v>
      </c>
      <c r="AA448" s="52">
        <f t="shared" si="18"/>
        <v>0.02442964796</v>
      </c>
      <c r="AB448" s="52">
        <f t="shared" si="19"/>
        <v>1.642832901</v>
      </c>
      <c r="AC448" s="53">
        <f t="shared" si="20"/>
        <v>4.928823803</v>
      </c>
      <c r="AD448" s="54">
        <f t="shared" si="21"/>
        <v>1.227275678</v>
      </c>
      <c r="AE448" s="54">
        <f t="shared" si="22"/>
        <v>0.0007509499517</v>
      </c>
      <c r="AF448" s="54">
        <f t="shared" si="23"/>
        <v>0.6211180124</v>
      </c>
      <c r="AG448" s="54">
        <f t="shared" si="24"/>
        <v>0.001579049176</v>
      </c>
      <c r="AH448" s="54">
        <f t="shared" si="25"/>
        <v>0</v>
      </c>
      <c r="AI448" s="54">
        <f t="shared" si="26"/>
        <v>0.440523116</v>
      </c>
      <c r="AJ448" s="54">
        <f t="shared" si="27"/>
        <v>0.08472258639</v>
      </c>
      <c r="AK448" s="54">
        <f t="shared" si="28"/>
        <v>0.06401286212</v>
      </c>
      <c r="AL448" s="54">
        <f t="shared" si="29"/>
        <v>0.02442964796</v>
      </c>
      <c r="AM448" s="54">
        <f t="shared" si="30"/>
        <v>2.464411902</v>
      </c>
      <c r="AN448" s="54">
        <f t="shared" si="31"/>
        <v>-4.928823803</v>
      </c>
      <c r="AO448" s="55">
        <f t="shared" si="32"/>
        <v>2.98819357</v>
      </c>
      <c r="AP448" s="55">
        <f t="shared" si="33"/>
        <v>0.001828426863</v>
      </c>
      <c r="AQ448" s="55">
        <f t="shared" si="34"/>
        <v>2.016412867</v>
      </c>
      <c r="AR448" s="55">
        <f t="shared" si="35"/>
        <v>0.005126264272</v>
      </c>
      <c r="AS448" s="55">
        <f t="shared" si="36"/>
        <v>0</v>
      </c>
      <c r="AT448" s="55">
        <f t="shared" si="37"/>
        <v>2.145187698</v>
      </c>
      <c r="AU448" s="55">
        <f t="shared" si="38"/>
        <v>0.4125682477</v>
      </c>
      <c r="AV448" s="55">
        <f t="shared" si="39"/>
        <v>0.3117194066</v>
      </c>
      <c r="AW448" s="55">
        <f t="shared" si="40"/>
        <v>0.1189635194</v>
      </c>
      <c r="AX448" s="55">
        <f t="shared" si="41"/>
        <v>8</v>
      </c>
      <c r="AY448" s="55">
        <f t="shared" si="42"/>
        <v>24.00158313</v>
      </c>
      <c r="AZ448" s="54">
        <f t="shared" ref="AZ448:BA448" si="3178">AO448*2</f>
        <v>5.97638714</v>
      </c>
      <c r="BA448" s="54">
        <f t="shared" si="3178"/>
        <v>0.003656853726</v>
      </c>
      <c r="BB448" s="54">
        <f t="shared" ref="BB448:BD448" si="3179">AQ448*(3/2)</f>
        <v>3.024619301</v>
      </c>
      <c r="BC448" s="54">
        <f t="shared" si="3179"/>
        <v>0.007689396407</v>
      </c>
      <c r="BD448" s="54">
        <f t="shared" si="3179"/>
        <v>0</v>
      </c>
      <c r="BE448" s="54">
        <f t="shared" ref="BE448:BH448" si="3180">AT448</f>
        <v>2.145187698</v>
      </c>
      <c r="BF448" s="54">
        <f t="shared" si="3180"/>
        <v>0.4125682477</v>
      </c>
      <c r="BG448" s="54">
        <f t="shared" si="3180"/>
        <v>0.3117194066</v>
      </c>
      <c r="BH448" s="54">
        <f t="shared" si="3180"/>
        <v>0.1189635194</v>
      </c>
      <c r="BI448" s="54">
        <f t="shared" si="46"/>
        <v>12.00079156</v>
      </c>
      <c r="BJ448" s="54">
        <f t="shared" si="47"/>
        <v>-24.00158313</v>
      </c>
      <c r="BK448" s="56">
        <f t="shared" ref="BK448:BN448" si="3181">AO448</f>
        <v>2.98819357</v>
      </c>
      <c r="BL448" s="56">
        <f t="shared" si="3181"/>
        <v>0.001828426863</v>
      </c>
      <c r="BM448" s="56">
        <f t="shared" si="3181"/>
        <v>2.016412867</v>
      </c>
      <c r="BN448" s="56">
        <f t="shared" si="3181"/>
        <v>0.005126264272</v>
      </c>
      <c r="BO448" s="56">
        <f t="shared" si="49"/>
        <v>0</v>
      </c>
      <c r="BP448" s="56">
        <f t="shared" si="50"/>
        <v>2.145187698</v>
      </c>
      <c r="BQ448" s="56">
        <f t="shared" ref="BQ448:BS448" si="3182">AU448</f>
        <v>0.4125682477</v>
      </c>
      <c r="BR448" s="56">
        <f t="shared" si="3182"/>
        <v>0.3117194066</v>
      </c>
      <c r="BS448" s="56">
        <f t="shared" si="3182"/>
        <v>0.1189635194</v>
      </c>
      <c r="BT448" s="56">
        <f t="shared" si="52"/>
        <v>8</v>
      </c>
      <c r="BU448" s="50">
        <f t="shared" ref="BU448:BX448" si="3183">AZ448</f>
        <v>5.97638714</v>
      </c>
      <c r="BV448" s="50">
        <f t="shared" si="3183"/>
        <v>0.003656853726</v>
      </c>
      <c r="BW448" s="50">
        <f t="shared" si="3183"/>
        <v>3.024619301</v>
      </c>
      <c r="BX448" s="50">
        <f t="shared" si="3183"/>
        <v>0.007689396407</v>
      </c>
      <c r="BY448" s="50">
        <f t="shared" si="54"/>
        <v>0</v>
      </c>
      <c r="BZ448" s="50">
        <f t="shared" si="55"/>
        <v>2.145187698</v>
      </c>
      <c r="CA448" s="50">
        <f t="shared" ref="CA448:CC448" si="3184">BF448</f>
        <v>0.4125682477</v>
      </c>
      <c r="CB448" s="50">
        <f t="shared" si="3184"/>
        <v>0.3117194066</v>
      </c>
      <c r="CC448" s="50">
        <f t="shared" si="3184"/>
        <v>0.1189635194</v>
      </c>
      <c r="CD448" s="50">
        <f t="shared" si="57"/>
        <v>12.00079156</v>
      </c>
      <c r="CE448" s="57">
        <f t="shared" si="58"/>
        <v>36.87</v>
      </c>
      <c r="CF448" s="57">
        <f t="shared" si="59"/>
        <v>0.03</v>
      </c>
      <c r="CG448" s="57">
        <f t="shared" si="60"/>
        <v>21.11</v>
      </c>
      <c r="CH448" s="57">
        <f t="shared" si="61"/>
        <v>0.08</v>
      </c>
      <c r="CI448" s="58">
        <f t="shared" si="62"/>
        <v>0</v>
      </c>
      <c r="CJ448" s="58">
        <f t="shared" si="63"/>
        <v>31.65</v>
      </c>
      <c r="CK448" s="57">
        <f t="shared" si="64"/>
        <v>6.01</v>
      </c>
      <c r="CL448" s="57">
        <f t="shared" si="65"/>
        <v>2.58</v>
      </c>
      <c r="CM448" s="57">
        <f t="shared" si="66"/>
        <v>1.37</v>
      </c>
      <c r="CN448" s="57">
        <f t="shared" si="67"/>
        <v>99.7</v>
      </c>
      <c r="CO448" s="59">
        <f t="shared" si="68"/>
        <v>0.1043084433</v>
      </c>
      <c r="CP448" s="59">
        <f t="shared" si="69"/>
        <v>0.7178288698</v>
      </c>
      <c r="CQ448" s="59">
        <f t="shared" si="70"/>
        <v>0.1380547722</v>
      </c>
      <c r="CR448" s="59">
        <f t="shared" si="71"/>
        <v>0.03980791462</v>
      </c>
      <c r="CS448" s="60">
        <f t="shared" si="72"/>
        <v>10.43084433</v>
      </c>
      <c r="CT448" s="60">
        <f t="shared" si="73"/>
        <v>3.980791462</v>
      </c>
      <c r="CU448" s="60">
        <f t="shared" si="74"/>
        <v>85.58836421</v>
      </c>
      <c r="CV448" s="61">
        <f t="shared" si="75"/>
        <v>0.09196213627</v>
      </c>
      <c r="CW448" s="61">
        <f t="shared" si="76"/>
        <v>0.09033111191</v>
      </c>
      <c r="CX448" s="62"/>
    </row>
    <row r="449" ht="15.75" customHeight="1">
      <c r="A449" s="17" t="s">
        <v>53</v>
      </c>
      <c r="B449" s="17" t="s">
        <v>396</v>
      </c>
      <c r="C449" s="84" t="s">
        <v>509</v>
      </c>
      <c r="D449" s="83"/>
      <c r="E449" s="83" t="s">
        <v>510</v>
      </c>
      <c r="F449" s="2">
        <v>6.0</v>
      </c>
      <c r="G449" s="3" t="s">
        <v>516</v>
      </c>
      <c r="H449" s="48">
        <v>37.47</v>
      </c>
      <c r="I449" s="49">
        <v>3.43</v>
      </c>
      <c r="J449" s="49">
        <v>21.24</v>
      </c>
      <c r="K449" s="49">
        <v>2.16</v>
      </c>
      <c r="L449" s="49">
        <v>0.07</v>
      </c>
      <c r="M449" s="49">
        <v>0.08</v>
      </c>
      <c r="N449" s="49">
        <v>4.82</v>
      </c>
      <c r="O449" s="49">
        <v>30.69</v>
      </c>
      <c r="P449" s="49"/>
      <c r="Q449" s="50">
        <f t="shared" si="8"/>
        <v>99.96</v>
      </c>
      <c r="R449" s="51">
        <f t="shared" si="9"/>
        <v>12</v>
      </c>
      <c r="S449" s="52">
        <f t="shared" si="10"/>
        <v>0.6236238085</v>
      </c>
      <c r="T449" s="52">
        <f t="shared" si="11"/>
        <v>0.000876108277</v>
      </c>
      <c r="U449" s="52">
        <f t="shared" si="12"/>
        <v>0.4166286621</v>
      </c>
      <c r="V449" s="52">
        <f t="shared" si="13"/>
        <v>0.00105269945</v>
      </c>
      <c r="W449" s="52">
        <f t="shared" si="14"/>
        <v>0</v>
      </c>
      <c r="X449" s="52">
        <f t="shared" si="15"/>
        <v>0.4271612774</v>
      </c>
      <c r="Y449" s="52">
        <f t="shared" si="16"/>
        <v>0.06794723235</v>
      </c>
      <c r="Z449" s="52">
        <f t="shared" si="17"/>
        <v>0.08510237096</v>
      </c>
      <c r="AA449" s="52">
        <f t="shared" si="18"/>
        <v>0.03851681723</v>
      </c>
      <c r="AB449" s="52">
        <f t="shared" si="19"/>
        <v>1.660908976</v>
      </c>
      <c r="AC449" s="53">
        <f t="shared" si="20"/>
        <v>4.988499148</v>
      </c>
      <c r="AD449" s="54">
        <f t="shared" si="21"/>
        <v>1.247247617</v>
      </c>
      <c r="AE449" s="54">
        <f t="shared" si="22"/>
        <v>0.001752216554</v>
      </c>
      <c r="AF449" s="54">
        <f t="shared" si="23"/>
        <v>0.6249429931</v>
      </c>
      <c r="AG449" s="54">
        <f t="shared" si="24"/>
        <v>0.001579049176</v>
      </c>
      <c r="AH449" s="54">
        <f t="shared" si="25"/>
        <v>0</v>
      </c>
      <c r="AI449" s="54">
        <f t="shared" si="26"/>
        <v>0.4271612774</v>
      </c>
      <c r="AJ449" s="54">
        <f t="shared" si="27"/>
        <v>0.06794723235</v>
      </c>
      <c r="AK449" s="54">
        <f t="shared" si="28"/>
        <v>0.08510237096</v>
      </c>
      <c r="AL449" s="54">
        <f t="shared" si="29"/>
        <v>0.03851681723</v>
      </c>
      <c r="AM449" s="54">
        <f t="shared" si="30"/>
        <v>2.494249574</v>
      </c>
      <c r="AN449" s="54">
        <f t="shared" si="31"/>
        <v>-4.988499148</v>
      </c>
      <c r="AO449" s="55">
        <f t="shared" si="32"/>
        <v>3.003771152</v>
      </c>
      <c r="AP449" s="55">
        <f t="shared" si="33"/>
        <v>0.004219897849</v>
      </c>
      <c r="AQ449" s="55">
        <f t="shared" si="34"/>
        <v>2.006750125</v>
      </c>
      <c r="AR449" s="55">
        <f t="shared" si="35"/>
        <v>0.005070473893</v>
      </c>
      <c r="AS449" s="55">
        <f t="shared" si="36"/>
        <v>0</v>
      </c>
      <c r="AT449" s="55">
        <f t="shared" si="37"/>
        <v>2.057481938</v>
      </c>
      <c r="AU449" s="55">
        <f t="shared" si="38"/>
        <v>0.3272773322</v>
      </c>
      <c r="AV449" s="55">
        <f t="shared" si="39"/>
        <v>0.4099074527</v>
      </c>
      <c r="AW449" s="55">
        <f t="shared" si="40"/>
        <v>0.1855216284</v>
      </c>
      <c r="AX449" s="55">
        <f t="shared" si="41"/>
        <v>8</v>
      </c>
      <c r="AY449" s="55">
        <f t="shared" si="42"/>
        <v>24.0278027</v>
      </c>
      <c r="AZ449" s="54">
        <f t="shared" ref="AZ449:BA449" si="3185">AO449*2</f>
        <v>6.007542303</v>
      </c>
      <c r="BA449" s="54">
        <f t="shared" si="3185"/>
        <v>0.008439795697</v>
      </c>
      <c r="BB449" s="54">
        <f t="shared" ref="BB449:BD449" si="3186">AQ449*(3/2)</f>
        <v>3.010125188</v>
      </c>
      <c r="BC449" s="54">
        <f t="shared" si="3186"/>
        <v>0.00760571084</v>
      </c>
      <c r="BD449" s="54">
        <f t="shared" si="3186"/>
        <v>0</v>
      </c>
      <c r="BE449" s="54">
        <f t="shared" ref="BE449:BH449" si="3187">AT449</f>
        <v>2.057481938</v>
      </c>
      <c r="BF449" s="54">
        <f t="shared" si="3187"/>
        <v>0.3272773322</v>
      </c>
      <c r="BG449" s="54">
        <f t="shared" si="3187"/>
        <v>0.4099074527</v>
      </c>
      <c r="BH449" s="54">
        <f t="shared" si="3187"/>
        <v>0.1855216284</v>
      </c>
      <c r="BI449" s="54">
        <f t="shared" si="46"/>
        <v>12.01390135</v>
      </c>
      <c r="BJ449" s="54">
        <f t="shared" si="47"/>
        <v>-24.0278027</v>
      </c>
      <c r="BK449" s="56">
        <f t="shared" ref="BK449:BN449" si="3188">AO449</f>
        <v>3.003771152</v>
      </c>
      <c r="BL449" s="56">
        <f t="shared" si="3188"/>
        <v>0.004219897849</v>
      </c>
      <c r="BM449" s="56">
        <f t="shared" si="3188"/>
        <v>2.006750125</v>
      </c>
      <c r="BN449" s="56">
        <f t="shared" si="3188"/>
        <v>0.005070473893</v>
      </c>
      <c r="BO449" s="56">
        <f t="shared" si="49"/>
        <v>0</v>
      </c>
      <c r="BP449" s="56">
        <f t="shared" si="50"/>
        <v>2.057481938</v>
      </c>
      <c r="BQ449" s="56">
        <f t="shared" ref="BQ449:BS449" si="3189">AU449</f>
        <v>0.3272773322</v>
      </c>
      <c r="BR449" s="56">
        <f t="shared" si="3189"/>
        <v>0.4099074527</v>
      </c>
      <c r="BS449" s="56">
        <f t="shared" si="3189"/>
        <v>0.1855216284</v>
      </c>
      <c r="BT449" s="56">
        <f t="shared" si="52"/>
        <v>8</v>
      </c>
      <c r="BU449" s="50">
        <f t="shared" ref="BU449:BX449" si="3190">AZ449</f>
        <v>6.007542303</v>
      </c>
      <c r="BV449" s="50">
        <f t="shared" si="3190"/>
        <v>0.008439795697</v>
      </c>
      <c r="BW449" s="50">
        <f t="shared" si="3190"/>
        <v>3.010125188</v>
      </c>
      <c r="BX449" s="50">
        <f t="shared" si="3190"/>
        <v>0.00760571084</v>
      </c>
      <c r="BY449" s="50">
        <f t="shared" si="54"/>
        <v>0</v>
      </c>
      <c r="BZ449" s="50">
        <f t="shared" si="55"/>
        <v>2.057481938</v>
      </c>
      <c r="CA449" s="50">
        <f t="shared" ref="CA449:CC449" si="3191">BF449</f>
        <v>0.3272773322</v>
      </c>
      <c r="CB449" s="50">
        <f t="shared" si="3191"/>
        <v>0.4099074527</v>
      </c>
      <c r="CC449" s="50">
        <f t="shared" si="3191"/>
        <v>0.1855216284</v>
      </c>
      <c r="CD449" s="50">
        <f t="shared" si="57"/>
        <v>12.01390135</v>
      </c>
      <c r="CE449" s="57">
        <f t="shared" si="58"/>
        <v>37.47</v>
      </c>
      <c r="CF449" s="57">
        <f t="shared" si="59"/>
        <v>0.07</v>
      </c>
      <c r="CG449" s="57">
        <f t="shared" si="60"/>
        <v>21.24</v>
      </c>
      <c r="CH449" s="57">
        <f t="shared" si="61"/>
        <v>0.08</v>
      </c>
      <c r="CI449" s="58">
        <f t="shared" si="62"/>
        <v>0</v>
      </c>
      <c r="CJ449" s="58">
        <f t="shared" si="63"/>
        <v>30.69</v>
      </c>
      <c r="CK449" s="57">
        <f t="shared" si="64"/>
        <v>4.82</v>
      </c>
      <c r="CL449" s="57">
        <f t="shared" si="65"/>
        <v>3.43</v>
      </c>
      <c r="CM449" s="57">
        <f t="shared" si="66"/>
        <v>2.16</v>
      </c>
      <c r="CN449" s="57">
        <f t="shared" si="67"/>
        <v>99.96</v>
      </c>
      <c r="CO449" s="59">
        <f t="shared" si="68"/>
        <v>0.137544143</v>
      </c>
      <c r="CP449" s="59">
        <f t="shared" si="69"/>
        <v>0.6903865446</v>
      </c>
      <c r="CQ449" s="59">
        <f t="shared" si="70"/>
        <v>0.1098176671</v>
      </c>
      <c r="CR449" s="59">
        <f t="shared" si="71"/>
        <v>0.06225164536</v>
      </c>
      <c r="CS449" s="60">
        <f t="shared" si="72"/>
        <v>13.7544143</v>
      </c>
      <c r="CT449" s="60">
        <f t="shared" si="73"/>
        <v>6.225164536</v>
      </c>
      <c r="CU449" s="60">
        <f t="shared" si="74"/>
        <v>80.02042116</v>
      </c>
      <c r="CV449" s="61">
        <f t="shared" si="75"/>
        <v>0.1310237169</v>
      </c>
      <c r="CW449" s="61">
        <f t="shared" si="76"/>
        <v>0.1191132278</v>
      </c>
      <c r="CX449" s="62"/>
    </row>
    <row r="450" ht="15.75" customHeight="1">
      <c r="A450" s="17" t="s">
        <v>53</v>
      </c>
      <c r="B450" s="17" t="s">
        <v>396</v>
      </c>
      <c r="C450" s="84" t="s">
        <v>509</v>
      </c>
      <c r="D450" s="83"/>
      <c r="E450" s="83" t="s">
        <v>510</v>
      </c>
      <c r="F450" s="2">
        <v>7.0</v>
      </c>
      <c r="G450" s="3" t="s">
        <v>517</v>
      </c>
      <c r="H450" s="48">
        <v>37.46</v>
      </c>
      <c r="I450" s="49">
        <v>2.31</v>
      </c>
      <c r="J450" s="49">
        <v>21.08</v>
      </c>
      <c r="K450" s="49">
        <v>3.61</v>
      </c>
      <c r="L450" s="49">
        <v>0.1</v>
      </c>
      <c r="M450" s="49">
        <v>0.0</v>
      </c>
      <c r="N450" s="49">
        <v>8.58</v>
      </c>
      <c r="O450" s="49">
        <v>26.75</v>
      </c>
      <c r="P450" s="49"/>
      <c r="Q450" s="50">
        <f t="shared" si="8"/>
        <v>99.89</v>
      </c>
      <c r="R450" s="51">
        <f t="shared" si="9"/>
        <v>12</v>
      </c>
      <c r="S450" s="52">
        <f t="shared" si="10"/>
        <v>0.6234573757</v>
      </c>
      <c r="T450" s="52">
        <f t="shared" si="11"/>
        <v>0.001251583253</v>
      </c>
      <c r="U450" s="52">
        <f t="shared" si="12"/>
        <v>0.4134902164</v>
      </c>
      <c r="V450" s="52">
        <f t="shared" si="13"/>
        <v>0</v>
      </c>
      <c r="W450" s="52">
        <f t="shared" si="14"/>
        <v>0</v>
      </c>
      <c r="X450" s="52">
        <f t="shared" si="15"/>
        <v>0.3723220648</v>
      </c>
      <c r="Y450" s="52">
        <f t="shared" si="16"/>
        <v>0.1209517124</v>
      </c>
      <c r="Z450" s="52">
        <f t="shared" si="17"/>
        <v>0.05731384166</v>
      </c>
      <c r="AA450" s="52">
        <f t="shared" si="18"/>
        <v>0.06437301398</v>
      </c>
      <c r="AB450" s="52">
        <f t="shared" si="19"/>
        <v>1.653159808</v>
      </c>
      <c r="AC450" s="53">
        <f t="shared" si="20"/>
        <v>4.969227751</v>
      </c>
      <c r="AD450" s="54">
        <f t="shared" si="21"/>
        <v>1.246914751</v>
      </c>
      <c r="AE450" s="54">
        <f t="shared" si="22"/>
        <v>0.002503166506</v>
      </c>
      <c r="AF450" s="54">
        <f t="shared" si="23"/>
        <v>0.6202353246</v>
      </c>
      <c r="AG450" s="54">
        <f t="shared" si="24"/>
        <v>0</v>
      </c>
      <c r="AH450" s="54">
        <f t="shared" si="25"/>
        <v>0</v>
      </c>
      <c r="AI450" s="54">
        <f t="shared" si="26"/>
        <v>0.3723220648</v>
      </c>
      <c r="AJ450" s="54">
        <f t="shared" si="27"/>
        <v>0.1209517124</v>
      </c>
      <c r="AK450" s="54">
        <f t="shared" si="28"/>
        <v>0.05731384166</v>
      </c>
      <c r="AL450" s="54">
        <f t="shared" si="29"/>
        <v>0.06437301398</v>
      </c>
      <c r="AM450" s="54">
        <f t="shared" si="30"/>
        <v>2.484613875</v>
      </c>
      <c r="AN450" s="54">
        <f t="shared" si="31"/>
        <v>-4.969227751</v>
      </c>
      <c r="AO450" s="55">
        <f t="shared" si="32"/>
        <v>3.017045891</v>
      </c>
      <c r="AP450" s="55">
        <f t="shared" si="33"/>
        <v>0.006056683675</v>
      </c>
      <c r="AQ450" s="55">
        <f t="shared" si="34"/>
        <v>2.000969123</v>
      </c>
      <c r="AR450" s="55">
        <f t="shared" si="35"/>
        <v>0</v>
      </c>
      <c r="AS450" s="55">
        <f t="shared" si="36"/>
        <v>0</v>
      </c>
      <c r="AT450" s="55">
        <f t="shared" si="37"/>
        <v>1.80174748</v>
      </c>
      <c r="AU450" s="55">
        <f t="shared" si="38"/>
        <v>0.5853116523</v>
      </c>
      <c r="AV450" s="55">
        <f t="shared" si="39"/>
        <v>0.2773541499</v>
      </c>
      <c r="AW450" s="55">
        <f t="shared" si="40"/>
        <v>0.3115150207</v>
      </c>
      <c r="AX450" s="55">
        <f t="shared" si="41"/>
        <v>8</v>
      </c>
      <c r="AY450" s="55">
        <f t="shared" si="42"/>
        <v>24.04717427</v>
      </c>
      <c r="AZ450" s="54">
        <f t="shared" ref="AZ450:BA450" si="3192">AO450*2</f>
        <v>6.034091781</v>
      </c>
      <c r="BA450" s="54">
        <f t="shared" si="3192"/>
        <v>0.01211336735</v>
      </c>
      <c r="BB450" s="54">
        <f t="shared" ref="BB450:BD450" si="3193">AQ450*(3/2)</f>
        <v>3.001453684</v>
      </c>
      <c r="BC450" s="54">
        <f t="shared" si="3193"/>
        <v>0</v>
      </c>
      <c r="BD450" s="54">
        <f t="shared" si="3193"/>
        <v>0</v>
      </c>
      <c r="BE450" s="54">
        <f t="shared" ref="BE450:BH450" si="3194">AT450</f>
        <v>1.80174748</v>
      </c>
      <c r="BF450" s="54">
        <f t="shared" si="3194"/>
        <v>0.5853116523</v>
      </c>
      <c r="BG450" s="54">
        <f t="shared" si="3194"/>
        <v>0.2773541499</v>
      </c>
      <c r="BH450" s="54">
        <f t="shared" si="3194"/>
        <v>0.3115150207</v>
      </c>
      <c r="BI450" s="54">
        <f t="shared" si="46"/>
        <v>12.02358714</v>
      </c>
      <c r="BJ450" s="54">
        <f t="shared" si="47"/>
        <v>-24.04717427</v>
      </c>
      <c r="BK450" s="56">
        <f t="shared" ref="BK450:BN450" si="3195">AO450</f>
        <v>3.017045891</v>
      </c>
      <c r="BL450" s="56">
        <f t="shared" si="3195"/>
        <v>0.006056683675</v>
      </c>
      <c r="BM450" s="56">
        <f t="shared" si="3195"/>
        <v>2.000969123</v>
      </c>
      <c r="BN450" s="56">
        <f t="shared" si="3195"/>
        <v>0</v>
      </c>
      <c r="BO450" s="56">
        <f t="shared" si="49"/>
        <v>0</v>
      </c>
      <c r="BP450" s="56">
        <f t="shared" si="50"/>
        <v>1.80174748</v>
      </c>
      <c r="BQ450" s="56">
        <f t="shared" ref="BQ450:BS450" si="3196">AU450</f>
        <v>0.5853116523</v>
      </c>
      <c r="BR450" s="56">
        <f t="shared" si="3196"/>
        <v>0.2773541499</v>
      </c>
      <c r="BS450" s="56">
        <f t="shared" si="3196"/>
        <v>0.3115150207</v>
      </c>
      <c r="BT450" s="56">
        <f t="shared" si="52"/>
        <v>8</v>
      </c>
      <c r="BU450" s="50">
        <f t="shared" ref="BU450:BX450" si="3197">AZ450</f>
        <v>6.034091781</v>
      </c>
      <c r="BV450" s="50">
        <f t="shared" si="3197"/>
        <v>0.01211336735</v>
      </c>
      <c r="BW450" s="50">
        <f t="shared" si="3197"/>
        <v>3.001453684</v>
      </c>
      <c r="BX450" s="50">
        <f t="shared" si="3197"/>
        <v>0</v>
      </c>
      <c r="BY450" s="50">
        <f t="shared" si="54"/>
        <v>0</v>
      </c>
      <c r="BZ450" s="50">
        <f t="shared" si="55"/>
        <v>1.80174748</v>
      </c>
      <c r="CA450" s="50">
        <f t="shared" ref="CA450:CC450" si="3198">BF450</f>
        <v>0.5853116523</v>
      </c>
      <c r="CB450" s="50">
        <f t="shared" si="3198"/>
        <v>0.2773541499</v>
      </c>
      <c r="CC450" s="50">
        <f t="shared" si="3198"/>
        <v>0.3115150207</v>
      </c>
      <c r="CD450" s="50">
        <f t="shared" si="57"/>
        <v>12.02358714</v>
      </c>
      <c r="CE450" s="57">
        <f t="shared" si="58"/>
        <v>37.46</v>
      </c>
      <c r="CF450" s="57">
        <f t="shared" si="59"/>
        <v>0.1</v>
      </c>
      <c r="CG450" s="57">
        <f t="shared" si="60"/>
        <v>21.08</v>
      </c>
      <c r="CH450" s="57">
        <f t="shared" si="61"/>
        <v>0</v>
      </c>
      <c r="CI450" s="58">
        <f t="shared" si="62"/>
        <v>0</v>
      </c>
      <c r="CJ450" s="58">
        <f t="shared" si="63"/>
        <v>26.75</v>
      </c>
      <c r="CK450" s="57">
        <f t="shared" si="64"/>
        <v>8.58</v>
      </c>
      <c r="CL450" s="57">
        <f t="shared" si="65"/>
        <v>2.31</v>
      </c>
      <c r="CM450" s="57">
        <f t="shared" si="66"/>
        <v>3.61</v>
      </c>
      <c r="CN450" s="57">
        <f t="shared" si="67"/>
        <v>99.89</v>
      </c>
      <c r="CO450" s="59">
        <f t="shared" si="68"/>
        <v>0.09319920431</v>
      </c>
      <c r="CP450" s="59">
        <f t="shared" si="69"/>
        <v>0.6054404867</v>
      </c>
      <c r="CQ450" s="59">
        <f t="shared" si="70"/>
        <v>0.1966820409</v>
      </c>
      <c r="CR450" s="59">
        <f t="shared" si="71"/>
        <v>0.1046782681</v>
      </c>
      <c r="CS450" s="60">
        <f t="shared" si="72"/>
        <v>9.319920431</v>
      </c>
      <c r="CT450" s="60">
        <f t="shared" si="73"/>
        <v>10.46782681</v>
      </c>
      <c r="CU450" s="60">
        <f t="shared" si="74"/>
        <v>80.21225276</v>
      </c>
      <c r="CV450" s="61">
        <f t="shared" si="75"/>
        <v>0.1512778702</v>
      </c>
      <c r="CW450" s="61">
        <f t="shared" si="76"/>
        <v>0.08071051093</v>
      </c>
      <c r="CX450" s="62"/>
    </row>
    <row r="451" ht="15.75" customHeight="1">
      <c r="A451" s="17" t="s">
        <v>53</v>
      </c>
      <c r="B451" s="17" t="s">
        <v>396</v>
      </c>
      <c r="C451" s="84" t="s">
        <v>509</v>
      </c>
      <c r="D451" s="83"/>
      <c r="E451" s="83" t="s">
        <v>510</v>
      </c>
      <c r="F451" s="2">
        <v>8.0</v>
      </c>
      <c r="G451" s="3" t="s">
        <v>518</v>
      </c>
      <c r="H451" s="48">
        <v>37.22</v>
      </c>
      <c r="I451" s="49">
        <v>2.37</v>
      </c>
      <c r="J451" s="49">
        <v>20.92</v>
      </c>
      <c r="K451" s="49">
        <v>3.6</v>
      </c>
      <c r="L451" s="49">
        <v>0.12</v>
      </c>
      <c r="M451" s="49">
        <v>0.07</v>
      </c>
      <c r="N451" s="49">
        <v>6.7</v>
      </c>
      <c r="O451" s="49">
        <v>28.76</v>
      </c>
      <c r="P451" s="49"/>
      <c r="Q451" s="50">
        <f t="shared" si="8"/>
        <v>99.76</v>
      </c>
      <c r="R451" s="51">
        <f t="shared" si="9"/>
        <v>12</v>
      </c>
      <c r="S451" s="52">
        <f t="shared" si="10"/>
        <v>0.6194629878</v>
      </c>
      <c r="T451" s="52">
        <f t="shared" si="11"/>
        <v>0.001501899903</v>
      </c>
      <c r="U451" s="52">
        <f t="shared" si="12"/>
        <v>0.4103517707</v>
      </c>
      <c r="V451" s="52">
        <f t="shared" si="13"/>
        <v>0.0009211120191</v>
      </c>
      <c r="W451" s="52">
        <f t="shared" si="14"/>
        <v>0</v>
      </c>
      <c r="X451" s="52">
        <f t="shared" si="15"/>
        <v>0.4002984144</v>
      </c>
      <c r="Y451" s="52">
        <f t="shared" si="16"/>
        <v>0.09444947235</v>
      </c>
      <c r="Z451" s="52">
        <f t="shared" si="17"/>
        <v>0.05880251288</v>
      </c>
      <c r="AA451" s="52">
        <f t="shared" si="18"/>
        <v>0.06419469538</v>
      </c>
      <c r="AB451" s="52">
        <f t="shared" si="19"/>
        <v>1.649982865</v>
      </c>
      <c r="AC451" s="53">
        <f t="shared" si="20"/>
        <v>4.953168389</v>
      </c>
      <c r="AD451" s="54">
        <f t="shared" si="21"/>
        <v>1.238925976</v>
      </c>
      <c r="AE451" s="54">
        <f t="shared" si="22"/>
        <v>0.003003799807</v>
      </c>
      <c r="AF451" s="54">
        <f t="shared" si="23"/>
        <v>0.6155276561</v>
      </c>
      <c r="AG451" s="54">
        <f t="shared" si="24"/>
        <v>0.001381668029</v>
      </c>
      <c r="AH451" s="54">
        <f t="shared" si="25"/>
        <v>0</v>
      </c>
      <c r="AI451" s="54">
        <f t="shared" si="26"/>
        <v>0.4002984144</v>
      </c>
      <c r="AJ451" s="54">
        <f t="shared" si="27"/>
        <v>0.09444947235</v>
      </c>
      <c r="AK451" s="54">
        <f t="shared" si="28"/>
        <v>0.05880251288</v>
      </c>
      <c r="AL451" s="54">
        <f t="shared" si="29"/>
        <v>0.06419469538</v>
      </c>
      <c r="AM451" s="54">
        <f t="shared" si="30"/>
        <v>2.476584195</v>
      </c>
      <c r="AN451" s="54">
        <f t="shared" si="31"/>
        <v>-4.953168389</v>
      </c>
      <c r="AO451" s="55">
        <f t="shared" si="32"/>
        <v>3.003488101</v>
      </c>
      <c r="AP451" s="55">
        <f t="shared" si="33"/>
        <v>0.007282014546</v>
      </c>
      <c r="AQ451" s="55">
        <f t="shared" si="34"/>
        <v>1.989605004</v>
      </c>
      <c r="AR451" s="55">
        <f t="shared" si="35"/>
        <v>0.004466044046</v>
      </c>
      <c r="AS451" s="55">
        <f t="shared" si="36"/>
        <v>0</v>
      </c>
      <c r="AT451" s="55">
        <f t="shared" si="37"/>
        <v>1.940860952</v>
      </c>
      <c r="AU451" s="55">
        <f t="shared" si="38"/>
        <v>0.4579415912</v>
      </c>
      <c r="AV451" s="55">
        <f t="shared" si="39"/>
        <v>0.2851060534</v>
      </c>
      <c r="AW451" s="55">
        <f t="shared" si="40"/>
        <v>0.3112502401</v>
      </c>
      <c r="AX451" s="55">
        <f t="shared" si="41"/>
        <v>8</v>
      </c>
      <c r="AY451" s="55">
        <f t="shared" si="42"/>
        <v>24.01561128</v>
      </c>
      <c r="AZ451" s="54">
        <f t="shared" ref="AZ451:BA451" si="3199">AO451*2</f>
        <v>6.006976201</v>
      </c>
      <c r="BA451" s="54">
        <f t="shared" si="3199"/>
        <v>0.01456402909</v>
      </c>
      <c r="BB451" s="54">
        <f t="shared" ref="BB451:BD451" si="3200">AQ451*(3/2)</f>
        <v>2.984407506</v>
      </c>
      <c r="BC451" s="54">
        <f t="shared" si="3200"/>
        <v>0.006699066069</v>
      </c>
      <c r="BD451" s="54">
        <f t="shared" si="3200"/>
        <v>0</v>
      </c>
      <c r="BE451" s="54">
        <f t="shared" ref="BE451:BH451" si="3201">AT451</f>
        <v>1.940860952</v>
      </c>
      <c r="BF451" s="54">
        <f t="shared" si="3201"/>
        <v>0.4579415912</v>
      </c>
      <c r="BG451" s="54">
        <f t="shared" si="3201"/>
        <v>0.2851060534</v>
      </c>
      <c r="BH451" s="54">
        <f t="shared" si="3201"/>
        <v>0.3112502401</v>
      </c>
      <c r="BI451" s="54">
        <f t="shared" si="46"/>
        <v>12.00780564</v>
      </c>
      <c r="BJ451" s="54">
        <f t="shared" si="47"/>
        <v>-24.01561128</v>
      </c>
      <c r="BK451" s="56">
        <f t="shared" ref="BK451:BN451" si="3202">AO451</f>
        <v>3.003488101</v>
      </c>
      <c r="BL451" s="56">
        <f t="shared" si="3202"/>
        <v>0.007282014546</v>
      </c>
      <c r="BM451" s="56">
        <f t="shared" si="3202"/>
        <v>1.989605004</v>
      </c>
      <c r="BN451" s="56">
        <f t="shared" si="3202"/>
        <v>0.004466044046</v>
      </c>
      <c r="BO451" s="56">
        <f t="shared" si="49"/>
        <v>0</v>
      </c>
      <c r="BP451" s="56">
        <f t="shared" si="50"/>
        <v>1.940860952</v>
      </c>
      <c r="BQ451" s="56">
        <f t="shared" ref="BQ451:BS451" si="3203">AU451</f>
        <v>0.4579415912</v>
      </c>
      <c r="BR451" s="56">
        <f t="shared" si="3203"/>
        <v>0.2851060534</v>
      </c>
      <c r="BS451" s="56">
        <f t="shared" si="3203"/>
        <v>0.3112502401</v>
      </c>
      <c r="BT451" s="56">
        <f t="shared" si="52"/>
        <v>8</v>
      </c>
      <c r="BU451" s="50">
        <f t="shared" ref="BU451:BX451" si="3204">AZ451</f>
        <v>6.006976201</v>
      </c>
      <c r="BV451" s="50">
        <f t="shared" si="3204"/>
        <v>0.01456402909</v>
      </c>
      <c r="BW451" s="50">
        <f t="shared" si="3204"/>
        <v>2.984407506</v>
      </c>
      <c r="BX451" s="50">
        <f t="shared" si="3204"/>
        <v>0.006699066069</v>
      </c>
      <c r="BY451" s="50">
        <f t="shared" si="54"/>
        <v>0</v>
      </c>
      <c r="BZ451" s="50">
        <f t="shared" si="55"/>
        <v>1.940860952</v>
      </c>
      <c r="CA451" s="50">
        <f t="shared" ref="CA451:CC451" si="3205">BF451</f>
        <v>0.4579415912</v>
      </c>
      <c r="CB451" s="50">
        <f t="shared" si="3205"/>
        <v>0.2851060534</v>
      </c>
      <c r="CC451" s="50">
        <f t="shared" si="3205"/>
        <v>0.3112502401</v>
      </c>
      <c r="CD451" s="50">
        <f t="shared" si="57"/>
        <v>12.00780564</v>
      </c>
      <c r="CE451" s="57">
        <f t="shared" si="58"/>
        <v>37.22</v>
      </c>
      <c r="CF451" s="57">
        <f t="shared" si="59"/>
        <v>0.12</v>
      </c>
      <c r="CG451" s="57">
        <f t="shared" si="60"/>
        <v>20.92</v>
      </c>
      <c r="CH451" s="57">
        <f t="shared" si="61"/>
        <v>0.07</v>
      </c>
      <c r="CI451" s="58">
        <f t="shared" si="62"/>
        <v>0</v>
      </c>
      <c r="CJ451" s="58">
        <f t="shared" si="63"/>
        <v>28.76</v>
      </c>
      <c r="CK451" s="57">
        <f t="shared" si="64"/>
        <v>6.7</v>
      </c>
      <c r="CL451" s="57">
        <f t="shared" si="65"/>
        <v>2.37</v>
      </c>
      <c r="CM451" s="57">
        <f t="shared" si="66"/>
        <v>3.6</v>
      </c>
      <c r="CN451" s="57">
        <f t="shared" si="67"/>
        <v>99.76</v>
      </c>
      <c r="CO451" s="59">
        <f t="shared" si="68"/>
        <v>0.09518895958</v>
      </c>
      <c r="CP451" s="59">
        <f t="shared" si="69"/>
        <v>0.6479993409</v>
      </c>
      <c r="CQ451" s="59">
        <f t="shared" si="70"/>
        <v>0.1528939252</v>
      </c>
      <c r="CR451" s="59">
        <f t="shared" si="71"/>
        <v>0.1039177743</v>
      </c>
      <c r="CS451" s="60">
        <f t="shared" si="72"/>
        <v>9.518895958</v>
      </c>
      <c r="CT451" s="60">
        <f t="shared" si="73"/>
        <v>10.39177743</v>
      </c>
      <c r="CU451" s="60">
        <f t="shared" si="74"/>
        <v>80.08932661</v>
      </c>
      <c r="CV451" s="61">
        <f t="shared" si="75"/>
        <v>0.1515122541</v>
      </c>
      <c r="CW451" s="61">
        <f t="shared" si="76"/>
        <v>0.08243363899</v>
      </c>
      <c r="CX451" s="62"/>
    </row>
    <row r="452" ht="15.75" customHeight="1">
      <c r="A452" s="17" t="s">
        <v>53</v>
      </c>
      <c r="B452" s="17" t="s">
        <v>396</v>
      </c>
      <c r="C452" s="84" t="s">
        <v>509</v>
      </c>
      <c r="D452" s="83"/>
      <c r="E452" s="83" t="s">
        <v>510</v>
      </c>
      <c r="F452" s="2">
        <v>9.0</v>
      </c>
      <c r="G452" s="3" t="s">
        <v>519</v>
      </c>
      <c r="H452" s="48">
        <v>37.17</v>
      </c>
      <c r="I452" s="49">
        <v>2.53</v>
      </c>
      <c r="J452" s="49">
        <v>21.1</v>
      </c>
      <c r="K452" s="49">
        <v>2.82</v>
      </c>
      <c r="L452" s="49">
        <v>0.01</v>
      </c>
      <c r="M452" s="49">
        <v>0.03</v>
      </c>
      <c r="N452" s="49">
        <v>6.94</v>
      </c>
      <c r="O452" s="49">
        <v>28.65</v>
      </c>
      <c r="P452" s="49"/>
      <c r="Q452" s="50">
        <f t="shared" si="8"/>
        <v>99.25</v>
      </c>
      <c r="R452" s="51">
        <f t="shared" si="9"/>
        <v>12</v>
      </c>
      <c r="S452" s="52">
        <f t="shared" si="10"/>
        <v>0.6186308237</v>
      </c>
      <c r="T452" s="52">
        <f t="shared" si="11"/>
        <v>0.0001251583253</v>
      </c>
      <c r="U452" s="52">
        <f t="shared" si="12"/>
        <v>0.4138825221</v>
      </c>
      <c r="V452" s="52">
        <f t="shared" si="13"/>
        <v>0.0003947622939</v>
      </c>
      <c r="W452" s="52">
        <f t="shared" si="14"/>
        <v>0</v>
      </c>
      <c r="X452" s="52">
        <f t="shared" si="15"/>
        <v>0.3987673704</v>
      </c>
      <c r="Y452" s="52">
        <f t="shared" si="16"/>
        <v>0.09783273703</v>
      </c>
      <c r="Z452" s="52">
        <f t="shared" si="17"/>
        <v>0.06277230278</v>
      </c>
      <c r="AA452" s="52">
        <f t="shared" si="18"/>
        <v>0.05028584471</v>
      </c>
      <c r="AB452" s="52">
        <f t="shared" si="19"/>
        <v>1.642691521</v>
      </c>
      <c r="AC452" s="53">
        <f t="shared" si="20"/>
        <v>4.937172291</v>
      </c>
      <c r="AD452" s="54">
        <f t="shared" si="21"/>
        <v>1.237261647</v>
      </c>
      <c r="AE452" s="54">
        <f t="shared" si="22"/>
        <v>0.0002503166506</v>
      </c>
      <c r="AF452" s="54">
        <f t="shared" si="23"/>
        <v>0.6208237831</v>
      </c>
      <c r="AG452" s="54">
        <f t="shared" si="24"/>
        <v>0.0005921434408</v>
      </c>
      <c r="AH452" s="54">
        <f t="shared" si="25"/>
        <v>0</v>
      </c>
      <c r="AI452" s="54">
        <f t="shared" si="26"/>
        <v>0.3987673704</v>
      </c>
      <c r="AJ452" s="54">
        <f t="shared" si="27"/>
        <v>0.09783273703</v>
      </c>
      <c r="AK452" s="54">
        <f t="shared" si="28"/>
        <v>0.06277230278</v>
      </c>
      <c r="AL452" s="54">
        <f t="shared" si="29"/>
        <v>0.05028584471</v>
      </c>
      <c r="AM452" s="54">
        <f t="shared" si="30"/>
        <v>2.468586146</v>
      </c>
      <c r="AN452" s="54">
        <f t="shared" si="31"/>
        <v>-4.937172291</v>
      </c>
      <c r="AO452" s="55">
        <f t="shared" si="32"/>
        <v>3.012766868</v>
      </c>
      <c r="AP452" s="55">
        <f t="shared" si="33"/>
        <v>0.0006095280759</v>
      </c>
      <c r="AQ452" s="55">
        <f t="shared" si="34"/>
        <v>2.015631136</v>
      </c>
      <c r="AR452" s="55">
        <f t="shared" si="35"/>
        <v>0.00192251455</v>
      </c>
      <c r="AS452" s="55">
        <f t="shared" si="36"/>
        <v>0</v>
      </c>
      <c r="AT452" s="55">
        <f t="shared" si="37"/>
        <v>1.942019498</v>
      </c>
      <c r="AU452" s="55">
        <f t="shared" si="38"/>
        <v>0.4764509259</v>
      </c>
      <c r="AV452" s="55">
        <f t="shared" si="39"/>
        <v>0.3057046412</v>
      </c>
      <c r="AW452" s="55">
        <f t="shared" si="40"/>
        <v>0.244894889</v>
      </c>
      <c r="AX452" s="55">
        <f t="shared" si="41"/>
        <v>8</v>
      </c>
      <c r="AY452" s="55">
        <f t="shared" si="42"/>
        <v>24.04430644</v>
      </c>
      <c r="AZ452" s="54">
        <f t="shared" ref="AZ452:BA452" si="3206">AO452*2</f>
        <v>6.025533736</v>
      </c>
      <c r="BA452" s="54">
        <f t="shared" si="3206"/>
        <v>0.001219056152</v>
      </c>
      <c r="BB452" s="54">
        <f t="shared" ref="BB452:BD452" si="3207">AQ452*(3/2)</f>
        <v>3.023446704</v>
      </c>
      <c r="BC452" s="54">
        <f t="shared" si="3207"/>
        <v>0.002883771825</v>
      </c>
      <c r="BD452" s="54">
        <f t="shared" si="3207"/>
        <v>0</v>
      </c>
      <c r="BE452" s="54">
        <f t="shared" ref="BE452:BH452" si="3208">AT452</f>
        <v>1.942019498</v>
      </c>
      <c r="BF452" s="54">
        <f t="shared" si="3208"/>
        <v>0.4764509259</v>
      </c>
      <c r="BG452" s="54">
        <f t="shared" si="3208"/>
        <v>0.3057046412</v>
      </c>
      <c r="BH452" s="54">
        <f t="shared" si="3208"/>
        <v>0.244894889</v>
      </c>
      <c r="BI452" s="54">
        <f t="shared" si="46"/>
        <v>12.02215322</v>
      </c>
      <c r="BJ452" s="54">
        <f t="shared" si="47"/>
        <v>-24.04430644</v>
      </c>
      <c r="BK452" s="56">
        <f t="shared" ref="BK452:BN452" si="3209">AO452</f>
        <v>3.012766868</v>
      </c>
      <c r="BL452" s="56">
        <f t="shared" si="3209"/>
        <v>0.0006095280759</v>
      </c>
      <c r="BM452" s="56">
        <f t="shared" si="3209"/>
        <v>2.015631136</v>
      </c>
      <c r="BN452" s="56">
        <f t="shared" si="3209"/>
        <v>0.00192251455</v>
      </c>
      <c r="BO452" s="56">
        <f t="shared" si="49"/>
        <v>0</v>
      </c>
      <c r="BP452" s="56">
        <f t="shared" si="50"/>
        <v>1.942019498</v>
      </c>
      <c r="BQ452" s="56">
        <f t="shared" ref="BQ452:BS452" si="3210">AU452</f>
        <v>0.4764509259</v>
      </c>
      <c r="BR452" s="56">
        <f t="shared" si="3210"/>
        <v>0.3057046412</v>
      </c>
      <c r="BS452" s="56">
        <f t="shared" si="3210"/>
        <v>0.244894889</v>
      </c>
      <c r="BT452" s="56">
        <f t="shared" si="52"/>
        <v>8</v>
      </c>
      <c r="BU452" s="50">
        <f t="shared" ref="BU452:BX452" si="3211">AZ452</f>
        <v>6.025533736</v>
      </c>
      <c r="BV452" s="50">
        <f t="shared" si="3211"/>
        <v>0.001219056152</v>
      </c>
      <c r="BW452" s="50">
        <f t="shared" si="3211"/>
        <v>3.023446704</v>
      </c>
      <c r="BX452" s="50">
        <f t="shared" si="3211"/>
        <v>0.002883771825</v>
      </c>
      <c r="BY452" s="50">
        <f t="shared" si="54"/>
        <v>0</v>
      </c>
      <c r="BZ452" s="50">
        <f t="shared" si="55"/>
        <v>1.942019498</v>
      </c>
      <c r="CA452" s="50">
        <f t="shared" ref="CA452:CC452" si="3212">BF452</f>
        <v>0.4764509259</v>
      </c>
      <c r="CB452" s="50">
        <f t="shared" si="3212"/>
        <v>0.3057046412</v>
      </c>
      <c r="CC452" s="50">
        <f t="shared" si="3212"/>
        <v>0.244894889</v>
      </c>
      <c r="CD452" s="50">
        <f t="shared" si="57"/>
        <v>12.02215322</v>
      </c>
      <c r="CE452" s="57">
        <f t="shared" si="58"/>
        <v>37.17</v>
      </c>
      <c r="CF452" s="57">
        <f t="shared" si="59"/>
        <v>0.01</v>
      </c>
      <c r="CG452" s="57">
        <f t="shared" si="60"/>
        <v>21.1</v>
      </c>
      <c r="CH452" s="57">
        <f t="shared" si="61"/>
        <v>0.03</v>
      </c>
      <c r="CI452" s="58">
        <f t="shared" si="62"/>
        <v>0</v>
      </c>
      <c r="CJ452" s="58">
        <f t="shared" si="63"/>
        <v>28.65</v>
      </c>
      <c r="CK452" s="57">
        <f t="shared" si="64"/>
        <v>6.94</v>
      </c>
      <c r="CL452" s="57">
        <f t="shared" si="65"/>
        <v>2.53</v>
      </c>
      <c r="CM452" s="57">
        <f t="shared" si="66"/>
        <v>2.82</v>
      </c>
      <c r="CN452" s="57">
        <f t="shared" si="67"/>
        <v>99.25</v>
      </c>
      <c r="CO452" s="59">
        <f t="shared" si="68"/>
        <v>0.1029630982</v>
      </c>
      <c r="CP452" s="59">
        <f t="shared" si="69"/>
        <v>0.6540834429</v>
      </c>
      <c r="CQ452" s="59">
        <f t="shared" si="70"/>
        <v>0.1604714383</v>
      </c>
      <c r="CR452" s="59">
        <f t="shared" si="71"/>
        <v>0.08248202055</v>
      </c>
      <c r="CS452" s="60">
        <f t="shared" si="72"/>
        <v>10.29630982</v>
      </c>
      <c r="CT452" s="60">
        <f t="shared" si="73"/>
        <v>8.248202055</v>
      </c>
      <c r="CU452" s="60">
        <f t="shared" si="74"/>
        <v>81.45548812</v>
      </c>
      <c r="CV452" s="61">
        <f t="shared" si="75"/>
        <v>0.1339635697</v>
      </c>
      <c r="CW452" s="61">
        <f t="shared" si="76"/>
        <v>0.08916604305</v>
      </c>
      <c r="CX452" s="62"/>
    </row>
    <row r="453" ht="15.75" customHeight="1">
      <c r="A453" s="17" t="s">
        <v>53</v>
      </c>
      <c r="B453" s="17" t="s">
        <v>396</v>
      </c>
      <c r="C453" s="84" t="s">
        <v>509</v>
      </c>
      <c r="D453" s="83"/>
      <c r="E453" s="83" t="s">
        <v>510</v>
      </c>
      <c r="F453" s="2">
        <v>10.0</v>
      </c>
      <c r="G453" s="3" t="s">
        <v>520</v>
      </c>
      <c r="H453" s="48">
        <v>37.92</v>
      </c>
      <c r="I453" s="49">
        <v>4.66</v>
      </c>
      <c r="J453" s="49">
        <v>21.02</v>
      </c>
      <c r="K453" s="49">
        <v>1.02</v>
      </c>
      <c r="L453" s="49">
        <v>0.02</v>
      </c>
      <c r="M453" s="49">
        <v>0.01</v>
      </c>
      <c r="N453" s="49">
        <v>5.16</v>
      </c>
      <c r="O453" s="49">
        <v>29.59</v>
      </c>
      <c r="P453" s="49"/>
      <c r="Q453" s="50">
        <f t="shared" si="8"/>
        <v>99.4</v>
      </c>
      <c r="R453" s="51">
        <f t="shared" si="9"/>
        <v>12</v>
      </c>
      <c r="S453" s="52">
        <f t="shared" si="10"/>
        <v>0.6311132858</v>
      </c>
      <c r="T453" s="52">
        <f t="shared" si="11"/>
        <v>0.0002503166506</v>
      </c>
      <c r="U453" s="52">
        <f t="shared" si="12"/>
        <v>0.4123132993</v>
      </c>
      <c r="V453" s="52">
        <f t="shared" si="13"/>
        <v>0.0001315874313</v>
      </c>
      <c r="W453" s="52">
        <f t="shared" si="14"/>
        <v>0</v>
      </c>
      <c r="X453" s="52">
        <f t="shared" si="15"/>
        <v>0.4118508373</v>
      </c>
      <c r="Y453" s="52">
        <f t="shared" si="16"/>
        <v>0.07274019065</v>
      </c>
      <c r="Z453" s="52">
        <f t="shared" si="17"/>
        <v>0.1156201308</v>
      </c>
      <c r="AA453" s="52">
        <f t="shared" si="18"/>
        <v>0.01818849702</v>
      </c>
      <c r="AB453" s="52">
        <f t="shared" si="19"/>
        <v>1.662208145</v>
      </c>
      <c r="AC453" s="53">
        <f t="shared" si="20"/>
        <v>4.999588382</v>
      </c>
      <c r="AD453" s="54">
        <f t="shared" si="21"/>
        <v>1.262226572</v>
      </c>
      <c r="AE453" s="54">
        <f t="shared" si="22"/>
        <v>0.0005006333011</v>
      </c>
      <c r="AF453" s="54">
        <f t="shared" si="23"/>
        <v>0.6184699489</v>
      </c>
      <c r="AG453" s="54">
        <f t="shared" si="24"/>
        <v>0.0001973811469</v>
      </c>
      <c r="AH453" s="54">
        <f t="shared" si="25"/>
        <v>0</v>
      </c>
      <c r="AI453" s="54">
        <f t="shared" si="26"/>
        <v>0.4118508373</v>
      </c>
      <c r="AJ453" s="54">
        <f t="shared" si="27"/>
        <v>0.07274019065</v>
      </c>
      <c r="AK453" s="54">
        <f t="shared" si="28"/>
        <v>0.1156201308</v>
      </c>
      <c r="AL453" s="54">
        <f t="shared" si="29"/>
        <v>0.01818849702</v>
      </c>
      <c r="AM453" s="54">
        <f t="shared" si="30"/>
        <v>2.499794191</v>
      </c>
      <c r="AN453" s="54">
        <f t="shared" si="31"/>
        <v>-4.999588382</v>
      </c>
      <c r="AO453" s="55">
        <f t="shared" si="32"/>
        <v>3.037469346</v>
      </c>
      <c r="AP453" s="55">
        <f t="shared" si="33"/>
        <v>0.001204742746</v>
      </c>
      <c r="AQ453" s="55">
        <f t="shared" si="34"/>
        <v>1.984412364</v>
      </c>
      <c r="AR453" s="55">
        <f t="shared" si="35"/>
        <v>0.0006333138563</v>
      </c>
      <c r="AS453" s="55">
        <f t="shared" si="36"/>
        <v>0</v>
      </c>
      <c r="AT453" s="55">
        <f t="shared" si="37"/>
        <v>1.982186592</v>
      </c>
      <c r="AU453" s="55">
        <f t="shared" si="38"/>
        <v>0.3500894439</v>
      </c>
      <c r="AV453" s="55">
        <f t="shared" si="39"/>
        <v>0.5564652352</v>
      </c>
      <c r="AW453" s="55">
        <f t="shared" si="40"/>
        <v>0.08753896233</v>
      </c>
      <c r="AX453" s="55">
        <f t="shared" si="41"/>
        <v>8</v>
      </c>
      <c r="AY453" s="55">
        <f t="shared" si="42"/>
        <v>24.06239385</v>
      </c>
      <c r="AZ453" s="54">
        <f t="shared" ref="AZ453:BA453" si="3213">AO453*2</f>
        <v>6.074938691</v>
      </c>
      <c r="BA453" s="54">
        <f t="shared" si="3213"/>
        <v>0.002409485491</v>
      </c>
      <c r="BB453" s="54">
        <f t="shared" ref="BB453:BD453" si="3214">AQ453*(3/2)</f>
        <v>2.976618546</v>
      </c>
      <c r="BC453" s="54">
        <f t="shared" si="3214"/>
        <v>0.0009499707845</v>
      </c>
      <c r="BD453" s="54">
        <f t="shared" si="3214"/>
        <v>0</v>
      </c>
      <c r="BE453" s="54">
        <f t="shared" ref="BE453:BH453" si="3215">AT453</f>
        <v>1.982186592</v>
      </c>
      <c r="BF453" s="54">
        <f t="shared" si="3215"/>
        <v>0.3500894439</v>
      </c>
      <c r="BG453" s="54">
        <f t="shared" si="3215"/>
        <v>0.5564652352</v>
      </c>
      <c r="BH453" s="54">
        <f t="shared" si="3215"/>
        <v>0.08753896233</v>
      </c>
      <c r="BI453" s="54">
        <f t="shared" si="46"/>
        <v>12.03119693</v>
      </c>
      <c r="BJ453" s="54">
        <f t="shared" si="47"/>
        <v>-24.06239385</v>
      </c>
      <c r="BK453" s="56">
        <f t="shared" ref="BK453:BN453" si="3216">AO453</f>
        <v>3.037469346</v>
      </c>
      <c r="BL453" s="56">
        <f t="shared" si="3216"/>
        <v>0.001204742746</v>
      </c>
      <c r="BM453" s="56">
        <f t="shared" si="3216"/>
        <v>1.984412364</v>
      </c>
      <c r="BN453" s="56">
        <f t="shared" si="3216"/>
        <v>0.0006333138563</v>
      </c>
      <c r="BO453" s="56">
        <f t="shared" si="49"/>
        <v>0</v>
      </c>
      <c r="BP453" s="56">
        <f t="shared" si="50"/>
        <v>1.982186592</v>
      </c>
      <c r="BQ453" s="56">
        <f t="shared" ref="BQ453:BS453" si="3217">AU453</f>
        <v>0.3500894439</v>
      </c>
      <c r="BR453" s="56">
        <f t="shared" si="3217"/>
        <v>0.5564652352</v>
      </c>
      <c r="BS453" s="56">
        <f t="shared" si="3217"/>
        <v>0.08753896233</v>
      </c>
      <c r="BT453" s="56">
        <f t="shared" si="52"/>
        <v>8</v>
      </c>
      <c r="BU453" s="50">
        <f t="shared" ref="BU453:BX453" si="3218">AZ453</f>
        <v>6.074938691</v>
      </c>
      <c r="BV453" s="50">
        <f t="shared" si="3218"/>
        <v>0.002409485491</v>
      </c>
      <c r="BW453" s="50">
        <f t="shared" si="3218"/>
        <v>2.976618546</v>
      </c>
      <c r="BX453" s="50">
        <f t="shared" si="3218"/>
        <v>0.0009499707845</v>
      </c>
      <c r="BY453" s="50">
        <f t="shared" si="54"/>
        <v>0</v>
      </c>
      <c r="BZ453" s="50">
        <f t="shared" si="55"/>
        <v>1.982186592</v>
      </c>
      <c r="CA453" s="50">
        <f t="shared" ref="CA453:CC453" si="3219">BF453</f>
        <v>0.3500894439</v>
      </c>
      <c r="CB453" s="50">
        <f t="shared" si="3219"/>
        <v>0.5564652352</v>
      </c>
      <c r="CC453" s="50">
        <f t="shared" si="3219"/>
        <v>0.08753896233</v>
      </c>
      <c r="CD453" s="50">
        <f t="shared" si="57"/>
        <v>12.03119693</v>
      </c>
      <c r="CE453" s="57">
        <f t="shared" si="58"/>
        <v>37.92</v>
      </c>
      <c r="CF453" s="57">
        <f t="shared" si="59"/>
        <v>0.02</v>
      </c>
      <c r="CG453" s="57">
        <f t="shared" si="60"/>
        <v>21.02</v>
      </c>
      <c r="CH453" s="57">
        <f t="shared" si="61"/>
        <v>0.01</v>
      </c>
      <c r="CI453" s="58">
        <f t="shared" si="62"/>
        <v>0</v>
      </c>
      <c r="CJ453" s="58">
        <f t="shared" si="63"/>
        <v>29.59</v>
      </c>
      <c r="CK453" s="57">
        <f t="shared" si="64"/>
        <v>5.16</v>
      </c>
      <c r="CL453" s="57">
        <f t="shared" si="65"/>
        <v>4.66</v>
      </c>
      <c r="CM453" s="57">
        <f t="shared" si="66"/>
        <v>1.02</v>
      </c>
      <c r="CN453" s="57">
        <f t="shared" si="67"/>
        <v>99.4</v>
      </c>
      <c r="CO453" s="59">
        <f t="shared" si="68"/>
        <v>0.1869666804</v>
      </c>
      <c r="CP453" s="59">
        <f t="shared" si="69"/>
        <v>0.6659946096</v>
      </c>
      <c r="CQ453" s="59">
        <f t="shared" si="70"/>
        <v>0.1176265057</v>
      </c>
      <c r="CR453" s="59">
        <f t="shared" si="71"/>
        <v>0.02941220431</v>
      </c>
      <c r="CS453" s="60">
        <f t="shared" si="72"/>
        <v>18.69666804</v>
      </c>
      <c r="CT453" s="60">
        <f t="shared" si="73"/>
        <v>2.941220431</v>
      </c>
      <c r="CU453" s="60">
        <f t="shared" si="74"/>
        <v>78.36211153</v>
      </c>
      <c r="CV453" s="61">
        <f t="shared" si="75"/>
        <v>0.1228955445</v>
      </c>
      <c r="CW453" s="61">
        <f t="shared" si="76"/>
        <v>0.1619131452</v>
      </c>
      <c r="CX453" s="62"/>
    </row>
    <row r="454" ht="15.75" customHeight="1">
      <c r="A454" s="17" t="s">
        <v>53</v>
      </c>
      <c r="B454" s="17" t="s">
        <v>396</v>
      </c>
      <c r="C454" s="84" t="s">
        <v>509</v>
      </c>
      <c r="D454" s="83"/>
      <c r="E454" s="83" t="s">
        <v>510</v>
      </c>
      <c r="F454" s="2">
        <v>11.0</v>
      </c>
      <c r="G454" s="3" t="s">
        <v>521</v>
      </c>
      <c r="H454" s="48">
        <v>37.37</v>
      </c>
      <c r="I454" s="49">
        <v>5.43</v>
      </c>
      <c r="J454" s="49">
        <v>21.86</v>
      </c>
      <c r="K454" s="49">
        <v>1.05</v>
      </c>
      <c r="L454" s="49">
        <v>0.01</v>
      </c>
      <c r="M454" s="49">
        <v>0.03</v>
      </c>
      <c r="N454" s="49">
        <v>4.65</v>
      </c>
      <c r="O454" s="49">
        <v>29.08</v>
      </c>
      <c r="P454" s="49"/>
      <c r="Q454" s="50">
        <f t="shared" si="8"/>
        <v>99.48</v>
      </c>
      <c r="R454" s="51">
        <f t="shared" si="9"/>
        <v>12</v>
      </c>
      <c r="S454" s="52">
        <f t="shared" si="10"/>
        <v>0.6219594803</v>
      </c>
      <c r="T454" s="52">
        <f t="shared" si="11"/>
        <v>0.0001251583253</v>
      </c>
      <c r="U454" s="52">
        <f t="shared" si="12"/>
        <v>0.428790139</v>
      </c>
      <c r="V454" s="52">
        <f t="shared" si="13"/>
        <v>0.0003947622939</v>
      </c>
      <c r="W454" s="52">
        <f t="shared" si="14"/>
        <v>0</v>
      </c>
      <c r="X454" s="52">
        <f t="shared" si="15"/>
        <v>0.4047523606</v>
      </c>
      <c r="Y454" s="52">
        <f t="shared" si="16"/>
        <v>0.0655507532</v>
      </c>
      <c r="Z454" s="52">
        <f t="shared" si="17"/>
        <v>0.1347247447</v>
      </c>
      <c r="AA454" s="52">
        <f t="shared" si="18"/>
        <v>0.01872345282</v>
      </c>
      <c r="AB454" s="52">
        <f t="shared" si="19"/>
        <v>1.675020851</v>
      </c>
      <c r="AC454" s="53">
        <f t="shared" si="20"/>
        <v>5.023395881</v>
      </c>
      <c r="AD454" s="54">
        <f t="shared" si="21"/>
        <v>1.243918961</v>
      </c>
      <c r="AE454" s="54">
        <f t="shared" si="22"/>
        <v>0.0002503166506</v>
      </c>
      <c r="AF454" s="54">
        <f t="shared" si="23"/>
        <v>0.6431852085</v>
      </c>
      <c r="AG454" s="54">
        <f t="shared" si="24"/>
        <v>0.0005921434408</v>
      </c>
      <c r="AH454" s="54">
        <f t="shared" si="25"/>
        <v>0</v>
      </c>
      <c r="AI454" s="54">
        <f t="shared" si="26"/>
        <v>0.4047523606</v>
      </c>
      <c r="AJ454" s="54">
        <f t="shared" si="27"/>
        <v>0.0655507532</v>
      </c>
      <c r="AK454" s="54">
        <f t="shared" si="28"/>
        <v>0.1347247447</v>
      </c>
      <c r="AL454" s="54">
        <f t="shared" si="29"/>
        <v>0.01872345282</v>
      </c>
      <c r="AM454" s="54">
        <f t="shared" si="30"/>
        <v>2.51169794</v>
      </c>
      <c r="AN454" s="54">
        <f t="shared" si="31"/>
        <v>-5.023395881</v>
      </c>
      <c r="AO454" s="55">
        <f t="shared" si="32"/>
        <v>2.970515763</v>
      </c>
      <c r="AP454" s="55">
        <f t="shared" si="33"/>
        <v>0.0005977636646</v>
      </c>
      <c r="AQ454" s="55">
        <f t="shared" si="34"/>
        <v>2.047927409</v>
      </c>
      <c r="AR454" s="55">
        <f t="shared" si="35"/>
        <v>0.001885408381</v>
      </c>
      <c r="AS454" s="55">
        <f t="shared" si="36"/>
        <v>0</v>
      </c>
      <c r="AT454" s="55">
        <f t="shared" si="37"/>
        <v>1.933121538</v>
      </c>
      <c r="AU454" s="55">
        <f t="shared" si="38"/>
        <v>0.3130743269</v>
      </c>
      <c r="AV454" s="55">
        <f t="shared" si="39"/>
        <v>0.6434534572</v>
      </c>
      <c r="AW454" s="55">
        <f t="shared" si="40"/>
        <v>0.0894243331</v>
      </c>
      <c r="AX454" s="55">
        <f t="shared" si="41"/>
        <v>8</v>
      </c>
      <c r="AY454" s="55">
        <f t="shared" si="42"/>
        <v>23.99203987</v>
      </c>
      <c r="AZ454" s="54">
        <f t="shared" ref="AZ454:BA454" si="3220">AO454*2</f>
        <v>5.941031526</v>
      </c>
      <c r="BA454" s="54">
        <f t="shared" si="3220"/>
        <v>0.001195527329</v>
      </c>
      <c r="BB454" s="54">
        <f t="shared" ref="BB454:BD454" si="3221">AQ454*(3/2)</f>
        <v>3.071891114</v>
      </c>
      <c r="BC454" s="54">
        <f t="shared" si="3221"/>
        <v>0.002828112571</v>
      </c>
      <c r="BD454" s="54">
        <f t="shared" si="3221"/>
        <v>0</v>
      </c>
      <c r="BE454" s="54">
        <f t="shared" ref="BE454:BH454" si="3222">AT454</f>
        <v>1.933121538</v>
      </c>
      <c r="BF454" s="54">
        <f t="shared" si="3222"/>
        <v>0.3130743269</v>
      </c>
      <c r="BG454" s="54">
        <f t="shared" si="3222"/>
        <v>0.6434534572</v>
      </c>
      <c r="BH454" s="54">
        <f t="shared" si="3222"/>
        <v>0.0894243331</v>
      </c>
      <c r="BI454" s="54">
        <f t="shared" si="46"/>
        <v>11.99601994</v>
      </c>
      <c r="BJ454" s="54">
        <f t="shared" si="47"/>
        <v>-23.99203987</v>
      </c>
      <c r="BK454" s="56">
        <f t="shared" ref="BK454:BN454" si="3223">AO454</f>
        <v>2.970515763</v>
      </c>
      <c r="BL454" s="56">
        <f t="shared" si="3223"/>
        <v>0.0005977636646</v>
      </c>
      <c r="BM454" s="56">
        <f t="shared" si="3223"/>
        <v>2.047927409</v>
      </c>
      <c r="BN454" s="56">
        <f t="shared" si="3223"/>
        <v>0.001885408381</v>
      </c>
      <c r="BO454" s="56">
        <f t="shared" si="49"/>
        <v>0.007960128794</v>
      </c>
      <c r="BP454" s="56">
        <f t="shared" si="50"/>
        <v>1.92516141</v>
      </c>
      <c r="BQ454" s="56">
        <f t="shared" ref="BQ454:BS454" si="3224">AU454</f>
        <v>0.3130743269</v>
      </c>
      <c r="BR454" s="56">
        <f t="shared" si="3224"/>
        <v>0.6434534572</v>
      </c>
      <c r="BS454" s="56">
        <f t="shared" si="3224"/>
        <v>0.0894243331</v>
      </c>
      <c r="BT454" s="56">
        <f t="shared" si="52"/>
        <v>8</v>
      </c>
      <c r="BU454" s="50">
        <f t="shared" ref="BU454:BX454" si="3225">AZ454</f>
        <v>5.941031526</v>
      </c>
      <c r="BV454" s="50">
        <f t="shared" si="3225"/>
        <v>0.001195527329</v>
      </c>
      <c r="BW454" s="50">
        <f t="shared" si="3225"/>
        <v>3.071891114</v>
      </c>
      <c r="BX454" s="50">
        <f t="shared" si="3225"/>
        <v>0.002828112571</v>
      </c>
      <c r="BY454" s="50">
        <f t="shared" si="54"/>
        <v>0.01194019319</v>
      </c>
      <c r="BZ454" s="50">
        <f t="shared" si="55"/>
        <v>1.92516141</v>
      </c>
      <c r="CA454" s="50">
        <f t="shared" ref="CA454:CC454" si="3226">BF454</f>
        <v>0.3130743269</v>
      </c>
      <c r="CB454" s="50">
        <f t="shared" si="3226"/>
        <v>0.6434534572</v>
      </c>
      <c r="CC454" s="50">
        <f t="shared" si="3226"/>
        <v>0.0894243331</v>
      </c>
      <c r="CD454" s="50">
        <f t="shared" si="57"/>
        <v>12</v>
      </c>
      <c r="CE454" s="57">
        <f t="shared" si="58"/>
        <v>37.37</v>
      </c>
      <c r="CF454" s="57">
        <f t="shared" si="59"/>
        <v>0.01</v>
      </c>
      <c r="CG454" s="57">
        <f t="shared" si="60"/>
        <v>21.86</v>
      </c>
      <c r="CH454" s="57">
        <f t="shared" si="61"/>
        <v>0.03</v>
      </c>
      <c r="CI454" s="58">
        <f t="shared" si="62"/>
        <v>0.1330773162</v>
      </c>
      <c r="CJ454" s="58">
        <f t="shared" si="63"/>
        <v>28.96025557</v>
      </c>
      <c r="CK454" s="57">
        <f t="shared" si="64"/>
        <v>4.65</v>
      </c>
      <c r="CL454" s="57">
        <f t="shared" si="65"/>
        <v>5.43</v>
      </c>
      <c r="CM454" s="57">
        <f t="shared" si="66"/>
        <v>1.05</v>
      </c>
      <c r="CN454" s="57">
        <f t="shared" si="67"/>
        <v>99.49333288</v>
      </c>
      <c r="CO454" s="59">
        <f t="shared" si="68"/>
        <v>0.2165697983</v>
      </c>
      <c r="CP454" s="59">
        <f t="shared" si="69"/>
        <v>0.6479595587</v>
      </c>
      <c r="CQ454" s="59">
        <f t="shared" si="70"/>
        <v>0.1053727244</v>
      </c>
      <c r="CR454" s="59">
        <f t="shared" si="71"/>
        <v>0.03009791861</v>
      </c>
      <c r="CS454" s="60">
        <f t="shared" si="72"/>
        <v>21.65697983</v>
      </c>
      <c r="CT454" s="60">
        <f t="shared" si="73"/>
        <v>3.009791861</v>
      </c>
      <c r="CU454" s="60">
        <f t="shared" si="74"/>
        <v>75.33322831</v>
      </c>
      <c r="CV454" s="61">
        <f t="shared" si="75"/>
        <v>0.1383828177</v>
      </c>
      <c r="CW454" s="61">
        <f t="shared" si="76"/>
        <v>0.1875494453</v>
      </c>
      <c r="CX454" s="62"/>
    </row>
    <row r="455" ht="15.75" customHeight="1">
      <c r="A455" s="17" t="s">
        <v>53</v>
      </c>
      <c r="B455" s="17" t="s">
        <v>396</v>
      </c>
      <c r="C455" s="84" t="s">
        <v>509</v>
      </c>
      <c r="D455" s="83"/>
      <c r="E455" s="83" t="s">
        <v>510</v>
      </c>
      <c r="F455" s="2">
        <v>12.0</v>
      </c>
      <c r="G455" s="3" t="s">
        <v>522</v>
      </c>
      <c r="H455" s="48">
        <v>37.11</v>
      </c>
      <c r="I455" s="49">
        <v>4.17</v>
      </c>
      <c r="J455" s="49">
        <v>21.64</v>
      </c>
      <c r="K455" s="49">
        <v>0.98</v>
      </c>
      <c r="L455" s="49">
        <v>0.01</v>
      </c>
      <c r="M455" s="49">
        <v>0.0</v>
      </c>
      <c r="N455" s="49">
        <v>0.78</v>
      </c>
      <c r="O455" s="49">
        <v>34.95</v>
      </c>
      <c r="P455" s="49"/>
      <c r="Q455" s="50">
        <f t="shared" si="8"/>
        <v>99.64</v>
      </c>
      <c r="R455" s="51">
        <f t="shared" si="9"/>
        <v>12</v>
      </c>
      <c r="S455" s="52">
        <f t="shared" si="10"/>
        <v>0.6176322267</v>
      </c>
      <c r="T455" s="52">
        <f t="shared" si="11"/>
        <v>0.0001251583253</v>
      </c>
      <c r="U455" s="52">
        <f t="shared" si="12"/>
        <v>0.4244747762</v>
      </c>
      <c r="V455" s="52">
        <f t="shared" si="13"/>
        <v>0</v>
      </c>
      <c r="W455" s="52">
        <f t="shared" si="14"/>
        <v>0</v>
      </c>
      <c r="X455" s="52">
        <f t="shared" si="15"/>
        <v>0.4864544361</v>
      </c>
      <c r="Y455" s="52">
        <f t="shared" si="16"/>
        <v>0.01099561021</v>
      </c>
      <c r="Z455" s="52">
        <f t="shared" si="17"/>
        <v>0.1034626492</v>
      </c>
      <c r="AA455" s="52">
        <f t="shared" si="18"/>
        <v>0.01747522263</v>
      </c>
      <c r="AB455" s="52">
        <f t="shared" si="19"/>
        <v>1.660620079</v>
      </c>
      <c r="AC455" s="53">
        <f t="shared" si="20"/>
        <v>4.981229705</v>
      </c>
      <c r="AD455" s="54">
        <f t="shared" si="21"/>
        <v>1.235264453</v>
      </c>
      <c r="AE455" s="54">
        <f t="shared" si="22"/>
        <v>0.0002503166506</v>
      </c>
      <c r="AF455" s="54">
        <f t="shared" si="23"/>
        <v>0.6367121643</v>
      </c>
      <c r="AG455" s="54">
        <f t="shared" si="24"/>
        <v>0</v>
      </c>
      <c r="AH455" s="54">
        <f t="shared" si="25"/>
        <v>0</v>
      </c>
      <c r="AI455" s="54">
        <f t="shared" si="26"/>
        <v>0.4864544361</v>
      </c>
      <c r="AJ455" s="54">
        <f t="shared" si="27"/>
        <v>0.01099561021</v>
      </c>
      <c r="AK455" s="54">
        <f t="shared" si="28"/>
        <v>0.1034626492</v>
      </c>
      <c r="AL455" s="54">
        <f t="shared" si="29"/>
        <v>0.01747522263</v>
      </c>
      <c r="AM455" s="54">
        <f t="shared" si="30"/>
        <v>2.490614853</v>
      </c>
      <c r="AN455" s="54">
        <f t="shared" si="31"/>
        <v>-4.981229705</v>
      </c>
      <c r="AO455" s="55">
        <f t="shared" si="32"/>
        <v>2.975429404</v>
      </c>
      <c r="AP455" s="55">
        <f t="shared" si="33"/>
        <v>0.0006029474259</v>
      </c>
      <c r="AQ455" s="55">
        <f t="shared" si="34"/>
        <v>2.044897717</v>
      </c>
      <c r="AR455" s="55">
        <f t="shared" si="35"/>
        <v>0</v>
      </c>
      <c r="AS455" s="55">
        <f t="shared" si="36"/>
        <v>0</v>
      </c>
      <c r="AT455" s="55">
        <f t="shared" si="37"/>
        <v>2.343483339</v>
      </c>
      <c r="AU455" s="55">
        <f t="shared" si="38"/>
        <v>0.05297110567</v>
      </c>
      <c r="AV455" s="55">
        <f t="shared" si="39"/>
        <v>0.498428993</v>
      </c>
      <c r="AW455" s="55">
        <f t="shared" si="40"/>
        <v>0.08418649321</v>
      </c>
      <c r="AX455" s="55">
        <f t="shared" si="41"/>
        <v>8</v>
      </c>
      <c r="AY455" s="55">
        <f t="shared" si="42"/>
        <v>23.99696242</v>
      </c>
      <c r="AZ455" s="54">
        <f t="shared" ref="AZ455:BA455" si="3227">AO455*2</f>
        <v>5.950858809</v>
      </c>
      <c r="BA455" s="54">
        <f t="shared" si="3227"/>
        <v>0.001205894852</v>
      </c>
      <c r="BB455" s="54">
        <f t="shared" ref="BB455:BD455" si="3228">AQ455*(3/2)</f>
        <v>3.067346576</v>
      </c>
      <c r="BC455" s="54">
        <f t="shared" si="3228"/>
        <v>0</v>
      </c>
      <c r="BD455" s="54">
        <f t="shared" si="3228"/>
        <v>0</v>
      </c>
      <c r="BE455" s="54">
        <f t="shared" ref="BE455:BH455" si="3229">AT455</f>
        <v>2.343483339</v>
      </c>
      <c r="BF455" s="54">
        <f t="shared" si="3229"/>
        <v>0.05297110567</v>
      </c>
      <c r="BG455" s="54">
        <f t="shared" si="3229"/>
        <v>0.498428993</v>
      </c>
      <c r="BH455" s="54">
        <f t="shared" si="3229"/>
        <v>0.08418649321</v>
      </c>
      <c r="BI455" s="54">
        <f t="shared" si="46"/>
        <v>11.99848121</v>
      </c>
      <c r="BJ455" s="54">
        <f t="shared" si="47"/>
        <v>-23.99696242</v>
      </c>
      <c r="BK455" s="56">
        <f t="shared" ref="BK455:BN455" si="3230">AO455</f>
        <v>2.975429404</v>
      </c>
      <c r="BL455" s="56">
        <f t="shared" si="3230"/>
        <v>0.0006029474259</v>
      </c>
      <c r="BM455" s="56">
        <f t="shared" si="3230"/>
        <v>2.044897717</v>
      </c>
      <c r="BN455" s="56">
        <f t="shared" si="3230"/>
        <v>0</v>
      </c>
      <c r="BO455" s="56">
        <f t="shared" si="49"/>
        <v>0.003037579399</v>
      </c>
      <c r="BP455" s="56">
        <f t="shared" si="50"/>
        <v>2.34044576</v>
      </c>
      <c r="BQ455" s="56">
        <f t="shared" ref="BQ455:BS455" si="3231">AU455</f>
        <v>0.05297110567</v>
      </c>
      <c r="BR455" s="56">
        <f t="shared" si="3231"/>
        <v>0.498428993</v>
      </c>
      <c r="BS455" s="56">
        <f t="shared" si="3231"/>
        <v>0.08418649321</v>
      </c>
      <c r="BT455" s="56">
        <f t="shared" si="52"/>
        <v>8</v>
      </c>
      <c r="BU455" s="50">
        <f t="shared" ref="BU455:BX455" si="3232">AZ455</f>
        <v>5.950858809</v>
      </c>
      <c r="BV455" s="50">
        <f t="shared" si="3232"/>
        <v>0.001205894852</v>
      </c>
      <c r="BW455" s="50">
        <f t="shared" si="3232"/>
        <v>3.067346576</v>
      </c>
      <c r="BX455" s="50">
        <f t="shared" si="3232"/>
        <v>0</v>
      </c>
      <c r="BY455" s="50">
        <f t="shared" si="54"/>
        <v>0.004556369098</v>
      </c>
      <c r="BZ455" s="50">
        <f t="shared" si="55"/>
        <v>2.34044576</v>
      </c>
      <c r="CA455" s="50">
        <f t="shared" ref="CA455:CC455" si="3233">BF455</f>
        <v>0.05297110567</v>
      </c>
      <c r="CB455" s="50">
        <f t="shared" si="3233"/>
        <v>0.498428993</v>
      </c>
      <c r="CC455" s="50">
        <f t="shared" si="3233"/>
        <v>0.08418649321</v>
      </c>
      <c r="CD455" s="50">
        <f t="shared" si="57"/>
        <v>12</v>
      </c>
      <c r="CE455" s="57">
        <f t="shared" si="58"/>
        <v>37.11</v>
      </c>
      <c r="CF455" s="57">
        <f t="shared" si="59"/>
        <v>0.01</v>
      </c>
      <c r="CG455" s="57">
        <f t="shared" si="60"/>
        <v>21.64</v>
      </c>
      <c r="CH455" s="57">
        <f t="shared" si="61"/>
        <v>0</v>
      </c>
      <c r="CI455" s="58">
        <f t="shared" si="62"/>
        <v>0.05034561437</v>
      </c>
      <c r="CJ455" s="58">
        <f t="shared" si="63"/>
        <v>34.90469846</v>
      </c>
      <c r="CK455" s="57">
        <f t="shared" si="64"/>
        <v>0.78</v>
      </c>
      <c r="CL455" s="57">
        <f t="shared" si="65"/>
        <v>4.17</v>
      </c>
      <c r="CM455" s="57">
        <f t="shared" si="66"/>
        <v>0.98</v>
      </c>
      <c r="CN455" s="57">
        <f t="shared" si="67"/>
        <v>99.64504408</v>
      </c>
      <c r="CO455" s="59">
        <f t="shared" si="68"/>
        <v>0.1674810399</v>
      </c>
      <c r="CP455" s="59">
        <f t="shared" si="69"/>
        <v>0.7864315583</v>
      </c>
      <c r="CQ455" s="59">
        <f t="shared" si="70"/>
        <v>0.01779923718</v>
      </c>
      <c r="CR455" s="59">
        <f t="shared" si="71"/>
        <v>0.02828816466</v>
      </c>
      <c r="CS455" s="60">
        <f t="shared" si="72"/>
        <v>16.74810399</v>
      </c>
      <c r="CT455" s="60">
        <f t="shared" si="73"/>
        <v>2.828816466</v>
      </c>
      <c r="CU455" s="60">
        <f t="shared" si="74"/>
        <v>80.42307955</v>
      </c>
      <c r="CV455" s="61">
        <f t="shared" si="75"/>
        <v>0.1120286846</v>
      </c>
      <c r="CW455" s="61">
        <f t="shared" si="76"/>
        <v>0.1450385805</v>
      </c>
      <c r="CX455" s="62"/>
    </row>
    <row r="456" ht="15.75" customHeight="1">
      <c r="A456" s="17" t="s">
        <v>53</v>
      </c>
      <c r="B456" s="17" t="s">
        <v>396</v>
      </c>
      <c r="C456" s="84" t="s">
        <v>509</v>
      </c>
      <c r="D456" s="83"/>
      <c r="E456" s="83" t="s">
        <v>510</v>
      </c>
      <c r="F456" s="2">
        <v>13.0</v>
      </c>
      <c r="G456" s="3" t="s">
        <v>523</v>
      </c>
      <c r="H456" s="48">
        <v>37.55</v>
      </c>
      <c r="I456" s="49">
        <v>2.71</v>
      </c>
      <c r="J456" s="49">
        <v>21.33</v>
      </c>
      <c r="K456" s="49">
        <v>5.84</v>
      </c>
      <c r="L456" s="49">
        <v>0.13</v>
      </c>
      <c r="M456" s="49">
        <v>0.08</v>
      </c>
      <c r="N456" s="49">
        <v>6.0</v>
      </c>
      <c r="O456" s="49">
        <v>26.55</v>
      </c>
      <c r="P456" s="49"/>
      <c r="Q456" s="50">
        <f t="shared" si="8"/>
        <v>100.19</v>
      </c>
      <c r="R456" s="51">
        <f t="shared" si="9"/>
        <v>12</v>
      </c>
      <c r="S456" s="52">
        <f t="shared" si="10"/>
        <v>0.6249552712</v>
      </c>
      <c r="T456" s="52">
        <f t="shared" si="11"/>
        <v>0.001627058229</v>
      </c>
      <c r="U456" s="52">
        <f t="shared" si="12"/>
        <v>0.4183940377</v>
      </c>
      <c r="V456" s="52">
        <f t="shared" si="13"/>
        <v>0.00105269945</v>
      </c>
      <c r="W456" s="52">
        <f t="shared" si="14"/>
        <v>0</v>
      </c>
      <c r="X456" s="52">
        <f t="shared" si="15"/>
        <v>0.3695383485</v>
      </c>
      <c r="Y456" s="52">
        <f t="shared" si="16"/>
        <v>0.08458161703</v>
      </c>
      <c r="Z456" s="52">
        <f t="shared" si="17"/>
        <v>0.06723831641</v>
      </c>
      <c r="AA456" s="52">
        <f t="shared" si="18"/>
        <v>0.1041380614</v>
      </c>
      <c r="AB456" s="52">
        <f t="shared" si="19"/>
        <v>1.67152541</v>
      </c>
      <c r="AC456" s="53">
        <f t="shared" si="20"/>
        <v>5.015662216</v>
      </c>
      <c r="AD456" s="54">
        <f t="shared" si="21"/>
        <v>1.249910542</v>
      </c>
      <c r="AE456" s="54">
        <f t="shared" si="22"/>
        <v>0.003254116457</v>
      </c>
      <c r="AF456" s="54">
        <f t="shared" si="23"/>
        <v>0.6275910566</v>
      </c>
      <c r="AG456" s="54">
        <f t="shared" si="24"/>
        <v>0.001579049176</v>
      </c>
      <c r="AH456" s="54">
        <f t="shared" si="25"/>
        <v>0</v>
      </c>
      <c r="AI456" s="54">
        <f t="shared" si="26"/>
        <v>0.3695383485</v>
      </c>
      <c r="AJ456" s="54">
        <f t="shared" si="27"/>
        <v>0.08458161703</v>
      </c>
      <c r="AK456" s="54">
        <f t="shared" si="28"/>
        <v>0.06723831641</v>
      </c>
      <c r="AL456" s="54">
        <f t="shared" si="29"/>
        <v>0.1041380614</v>
      </c>
      <c r="AM456" s="54">
        <f t="shared" si="30"/>
        <v>2.507831108</v>
      </c>
      <c r="AN456" s="54">
        <f t="shared" si="31"/>
        <v>-5.015662216</v>
      </c>
      <c r="AO456" s="55">
        <f t="shared" si="32"/>
        <v>2.99106561</v>
      </c>
      <c r="AP456" s="55">
        <f t="shared" si="33"/>
        <v>0.007787177959</v>
      </c>
      <c r="AQ456" s="55">
        <f t="shared" si="34"/>
        <v>2.002453736</v>
      </c>
      <c r="AR456" s="55">
        <f t="shared" si="35"/>
        <v>0.005038269567</v>
      </c>
      <c r="AS456" s="55">
        <f t="shared" si="36"/>
        <v>0</v>
      </c>
      <c r="AT456" s="55">
        <f t="shared" si="37"/>
        <v>1.768628087</v>
      </c>
      <c r="AU456" s="55">
        <f t="shared" si="38"/>
        <v>0.4048116363</v>
      </c>
      <c r="AV456" s="55">
        <f t="shared" si="39"/>
        <v>0.3218057758</v>
      </c>
      <c r="AW456" s="55">
        <f t="shared" si="40"/>
        <v>0.4984097078</v>
      </c>
      <c r="AX456" s="55">
        <f t="shared" si="41"/>
        <v>8</v>
      </c>
      <c r="AY456" s="55">
        <f t="shared" si="42"/>
        <v>24.00519758</v>
      </c>
      <c r="AZ456" s="54">
        <f t="shared" ref="AZ456:BA456" si="3234">AO456*2</f>
        <v>5.98213122</v>
      </c>
      <c r="BA456" s="54">
        <f t="shared" si="3234"/>
        <v>0.01557435592</v>
      </c>
      <c r="BB456" s="54">
        <f t="shared" ref="BB456:BD456" si="3235">AQ456*(3/2)</f>
        <v>3.003680604</v>
      </c>
      <c r="BC456" s="54">
        <f t="shared" si="3235"/>
        <v>0.00755740435</v>
      </c>
      <c r="BD456" s="54">
        <f t="shared" si="3235"/>
        <v>0</v>
      </c>
      <c r="BE456" s="54">
        <f t="shared" ref="BE456:BH456" si="3236">AT456</f>
        <v>1.768628087</v>
      </c>
      <c r="BF456" s="54">
        <f t="shared" si="3236"/>
        <v>0.4048116363</v>
      </c>
      <c r="BG456" s="54">
        <f t="shared" si="3236"/>
        <v>0.3218057758</v>
      </c>
      <c r="BH456" s="54">
        <f t="shared" si="3236"/>
        <v>0.4984097078</v>
      </c>
      <c r="BI456" s="54">
        <f t="shared" si="46"/>
        <v>12.00259879</v>
      </c>
      <c r="BJ456" s="54">
        <f t="shared" si="47"/>
        <v>-24.00519758</v>
      </c>
      <c r="BK456" s="56">
        <f t="shared" ref="BK456:BN456" si="3237">AO456</f>
        <v>2.99106561</v>
      </c>
      <c r="BL456" s="56">
        <f t="shared" si="3237"/>
        <v>0.007787177959</v>
      </c>
      <c r="BM456" s="56">
        <f t="shared" si="3237"/>
        <v>2.002453736</v>
      </c>
      <c r="BN456" s="56">
        <f t="shared" si="3237"/>
        <v>0.005038269567</v>
      </c>
      <c r="BO456" s="56">
        <f t="shared" si="49"/>
        <v>0</v>
      </c>
      <c r="BP456" s="56">
        <f t="shared" si="50"/>
        <v>1.768628087</v>
      </c>
      <c r="BQ456" s="56">
        <f t="shared" ref="BQ456:BS456" si="3238">AU456</f>
        <v>0.4048116363</v>
      </c>
      <c r="BR456" s="56">
        <f t="shared" si="3238"/>
        <v>0.3218057758</v>
      </c>
      <c r="BS456" s="56">
        <f t="shared" si="3238"/>
        <v>0.4984097078</v>
      </c>
      <c r="BT456" s="56">
        <f t="shared" si="52"/>
        <v>8</v>
      </c>
      <c r="BU456" s="50">
        <f t="shared" ref="BU456:BX456" si="3239">AZ456</f>
        <v>5.98213122</v>
      </c>
      <c r="BV456" s="50">
        <f t="shared" si="3239"/>
        <v>0.01557435592</v>
      </c>
      <c r="BW456" s="50">
        <f t="shared" si="3239"/>
        <v>3.003680604</v>
      </c>
      <c r="BX456" s="50">
        <f t="shared" si="3239"/>
        <v>0.00755740435</v>
      </c>
      <c r="BY456" s="50">
        <f t="shared" si="54"/>
        <v>0</v>
      </c>
      <c r="BZ456" s="50">
        <f t="shared" si="55"/>
        <v>1.768628087</v>
      </c>
      <c r="CA456" s="50">
        <f t="shared" ref="CA456:CC456" si="3240">BF456</f>
        <v>0.4048116363</v>
      </c>
      <c r="CB456" s="50">
        <f t="shared" si="3240"/>
        <v>0.3218057758</v>
      </c>
      <c r="CC456" s="50">
        <f t="shared" si="3240"/>
        <v>0.4984097078</v>
      </c>
      <c r="CD456" s="50">
        <f t="shared" si="57"/>
        <v>12.00259879</v>
      </c>
      <c r="CE456" s="57">
        <f t="shared" si="58"/>
        <v>37.55</v>
      </c>
      <c r="CF456" s="57">
        <f t="shared" si="59"/>
        <v>0.13</v>
      </c>
      <c r="CG456" s="57">
        <f t="shared" si="60"/>
        <v>21.33</v>
      </c>
      <c r="CH456" s="57">
        <f t="shared" si="61"/>
        <v>0.08</v>
      </c>
      <c r="CI456" s="58">
        <f t="shared" si="62"/>
        <v>0</v>
      </c>
      <c r="CJ456" s="58">
        <f t="shared" si="63"/>
        <v>26.55</v>
      </c>
      <c r="CK456" s="57">
        <f t="shared" si="64"/>
        <v>6</v>
      </c>
      <c r="CL456" s="57">
        <f t="shared" si="65"/>
        <v>2.71</v>
      </c>
      <c r="CM456" s="57">
        <f t="shared" si="66"/>
        <v>5.84</v>
      </c>
      <c r="CN456" s="57">
        <f t="shared" si="67"/>
        <v>100.19</v>
      </c>
      <c r="CO456" s="59">
        <f t="shared" si="68"/>
        <v>0.1074959384</v>
      </c>
      <c r="CP456" s="59">
        <f t="shared" si="69"/>
        <v>0.5907921804</v>
      </c>
      <c r="CQ456" s="59">
        <f t="shared" si="70"/>
        <v>0.1352231998</v>
      </c>
      <c r="CR456" s="59">
        <f t="shared" si="71"/>
        <v>0.1664886814</v>
      </c>
      <c r="CS456" s="60">
        <f t="shared" si="72"/>
        <v>10.74959384</v>
      </c>
      <c r="CT456" s="60">
        <f t="shared" si="73"/>
        <v>16.64886814</v>
      </c>
      <c r="CU456" s="60">
        <f t="shared" si="74"/>
        <v>72.60153802</v>
      </c>
      <c r="CV456" s="61">
        <f t="shared" si="75"/>
        <v>0.2202366506</v>
      </c>
      <c r="CW456" s="61">
        <f t="shared" si="76"/>
        <v>0.09309148268</v>
      </c>
      <c r="CX456" s="62"/>
    </row>
    <row r="457" ht="15.75" customHeight="1">
      <c r="A457" s="17" t="s">
        <v>53</v>
      </c>
      <c r="B457" s="17" t="s">
        <v>396</v>
      </c>
      <c r="C457" s="84" t="s">
        <v>509</v>
      </c>
      <c r="D457" s="83"/>
      <c r="E457" s="83" t="s">
        <v>510</v>
      </c>
      <c r="F457" s="2">
        <v>14.0</v>
      </c>
      <c r="G457" s="3" t="s">
        <v>524</v>
      </c>
      <c r="H457" s="48">
        <v>37.43</v>
      </c>
      <c r="I457" s="49">
        <v>3.35</v>
      </c>
      <c r="J457" s="49">
        <v>21.14</v>
      </c>
      <c r="K457" s="49">
        <v>1.55</v>
      </c>
      <c r="L457" s="49">
        <v>0.01</v>
      </c>
      <c r="M457" s="49">
        <v>0.09</v>
      </c>
      <c r="N457" s="49">
        <v>5.14</v>
      </c>
      <c r="O457" s="49">
        <v>30.76</v>
      </c>
      <c r="P457" s="49"/>
      <c r="Q457" s="50">
        <f t="shared" si="8"/>
        <v>99.47</v>
      </c>
      <c r="R457" s="51">
        <f t="shared" si="9"/>
        <v>12</v>
      </c>
      <c r="S457" s="52">
        <f t="shared" si="10"/>
        <v>0.6229580772</v>
      </c>
      <c r="T457" s="52">
        <f t="shared" si="11"/>
        <v>0.0001251583253</v>
      </c>
      <c r="U457" s="52">
        <f t="shared" si="12"/>
        <v>0.4146671335</v>
      </c>
      <c r="V457" s="52">
        <f t="shared" si="13"/>
        <v>0.001184286882</v>
      </c>
      <c r="W457" s="52">
        <f t="shared" si="14"/>
        <v>0</v>
      </c>
      <c r="X457" s="52">
        <f t="shared" si="15"/>
        <v>0.4281355781</v>
      </c>
      <c r="Y457" s="52">
        <f t="shared" si="16"/>
        <v>0.07245825192</v>
      </c>
      <c r="Z457" s="52">
        <f t="shared" si="17"/>
        <v>0.08311747601</v>
      </c>
      <c r="AA457" s="52">
        <f t="shared" si="18"/>
        <v>0.02763938273</v>
      </c>
      <c r="AB457" s="52">
        <f t="shared" si="19"/>
        <v>1.650285345</v>
      </c>
      <c r="AC457" s="53">
        <f t="shared" si="20"/>
        <v>4.962588581</v>
      </c>
      <c r="AD457" s="54">
        <f t="shared" si="21"/>
        <v>1.245916154</v>
      </c>
      <c r="AE457" s="54">
        <f t="shared" si="22"/>
        <v>0.0002503166506</v>
      </c>
      <c r="AF457" s="54">
        <f t="shared" si="23"/>
        <v>0.6220007003</v>
      </c>
      <c r="AG457" s="54">
        <f t="shared" si="24"/>
        <v>0.001776430322</v>
      </c>
      <c r="AH457" s="54">
        <f t="shared" si="25"/>
        <v>0</v>
      </c>
      <c r="AI457" s="54">
        <f t="shared" si="26"/>
        <v>0.4281355781</v>
      </c>
      <c r="AJ457" s="54">
        <f t="shared" si="27"/>
        <v>0.07245825192</v>
      </c>
      <c r="AK457" s="54">
        <f t="shared" si="28"/>
        <v>0.08311747601</v>
      </c>
      <c r="AL457" s="54">
        <f t="shared" si="29"/>
        <v>0.02763938273</v>
      </c>
      <c r="AM457" s="54">
        <f t="shared" si="30"/>
        <v>2.48129429</v>
      </c>
      <c r="AN457" s="54">
        <f t="shared" si="31"/>
        <v>-4.962588581</v>
      </c>
      <c r="AO457" s="55">
        <f t="shared" si="32"/>
        <v>3.019880552</v>
      </c>
      <c r="AP457" s="55">
        <f t="shared" si="33"/>
        <v>0.0006067233194</v>
      </c>
      <c r="AQ457" s="55">
        <f t="shared" si="34"/>
        <v>2.010159685</v>
      </c>
      <c r="AR457" s="55">
        <f t="shared" si="35"/>
        <v>0.005741004174</v>
      </c>
      <c r="AS457" s="55">
        <f t="shared" si="36"/>
        <v>0</v>
      </c>
      <c r="AT457" s="55">
        <f t="shared" si="37"/>
        <v>2.075449943</v>
      </c>
      <c r="AU457" s="55">
        <f t="shared" si="38"/>
        <v>0.3512519924</v>
      </c>
      <c r="AV457" s="55">
        <f t="shared" si="39"/>
        <v>0.4029241429</v>
      </c>
      <c r="AW457" s="55">
        <f t="shared" si="40"/>
        <v>0.1339859574</v>
      </c>
      <c r="AX457" s="55">
        <f t="shared" si="41"/>
        <v>8</v>
      </c>
      <c r="AY457" s="55">
        <f t="shared" si="42"/>
        <v>24.05687524</v>
      </c>
      <c r="AZ457" s="54">
        <f t="shared" ref="AZ457:BA457" si="3241">AO457*2</f>
        <v>6.039761104</v>
      </c>
      <c r="BA457" s="54">
        <f t="shared" si="3241"/>
        <v>0.001213446639</v>
      </c>
      <c r="BB457" s="54">
        <f t="shared" ref="BB457:BD457" si="3242">AQ457*(3/2)</f>
        <v>3.015239527</v>
      </c>
      <c r="BC457" s="54">
        <f t="shared" si="3242"/>
        <v>0.008611506262</v>
      </c>
      <c r="BD457" s="54">
        <f t="shared" si="3242"/>
        <v>0</v>
      </c>
      <c r="BE457" s="54">
        <f t="shared" ref="BE457:BH457" si="3243">AT457</f>
        <v>2.075449943</v>
      </c>
      <c r="BF457" s="54">
        <f t="shared" si="3243"/>
        <v>0.3512519924</v>
      </c>
      <c r="BG457" s="54">
        <f t="shared" si="3243"/>
        <v>0.4029241429</v>
      </c>
      <c r="BH457" s="54">
        <f t="shared" si="3243"/>
        <v>0.1339859574</v>
      </c>
      <c r="BI457" s="54">
        <f t="shared" si="46"/>
        <v>12.02843762</v>
      </c>
      <c r="BJ457" s="54">
        <f t="shared" si="47"/>
        <v>-24.05687524</v>
      </c>
      <c r="BK457" s="56">
        <f t="shared" ref="BK457:BN457" si="3244">AO457</f>
        <v>3.019880552</v>
      </c>
      <c r="BL457" s="56">
        <f t="shared" si="3244"/>
        <v>0.0006067233194</v>
      </c>
      <c r="BM457" s="56">
        <f t="shared" si="3244"/>
        <v>2.010159685</v>
      </c>
      <c r="BN457" s="56">
        <f t="shared" si="3244"/>
        <v>0.005741004174</v>
      </c>
      <c r="BO457" s="56">
        <f t="shared" si="49"/>
        <v>0</v>
      </c>
      <c r="BP457" s="56">
        <f t="shared" si="50"/>
        <v>2.075449943</v>
      </c>
      <c r="BQ457" s="56">
        <f t="shared" ref="BQ457:BS457" si="3245">AU457</f>
        <v>0.3512519924</v>
      </c>
      <c r="BR457" s="56">
        <f t="shared" si="3245"/>
        <v>0.4029241429</v>
      </c>
      <c r="BS457" s="56">
        <f t="shared" si="3245"/>
        <v>0.1339859574</v>
      </c>
      <c r="BT457" s="56">
        <f t="shared" si="52"/>
        <v>8</v>
      </c>
      <c r="BU457" s="50">
        <f t="shared" ref="BU457:BX457" si="3246">AZ457</f>
        <v>6.039761104</v>
      </c>
      <c r="BV457" s="50">
        <f t="shared" si="3246"/>
        <v>0.001213446639</v>
      </c>
      <c r="BW457" s="50">
        <f t="shared" si="3246"/>
        <v>3.015239527</v>
      </c>
      <c r="BX457" s="50">
        <f t="shared" si="3246"/>
        <v>0.008611506262</v>
      </c>
      <c r="BY457" s="50">
        <f t="shared" si="54"/>
        <v>0</v>
      </c>
      <c r="BZ457" s="50">
        <f t="shared" si="55"/>
        <v>2.075449943</v>
      </c>
      <c r="CA457" s="50">
        <f t="shared" ref="CA457:CC457" si="3247">BF457</f>
        <v>0.3512519924</v>
      </c>
      <c r="CB457" s="50">
        <f t="shared" si="3247"/>
        <v>0.4029241429</v>
      </c>
      <c r="CC457" s="50">
        <f t="shared" si="3247"/>
        <v>0.1339859574</v>
      </c>
      <c r="CD457" s="50">
        <f t="shared" si="57"/>
        <v>12.02843762</v>
      </c>
      <c r="CE457" s="57">
        <f t="shared" si="58"/>
        <v>37.43</v>
      </c>
      <c r="CF457" s="57">
        <f t="shared" si="59"/>
        <v>0.01</v>
      </c>
      <c r="CG457" s="57">
        <f t="shared" si="60"/>
        <v>21.14</v>
      </c>
      <c r="CH457" s="57">
        <f t="shared" si="61"/>
        <v>0.09</v>
      </c>
      <c r="CI457" s="58">
        <f t="shared" si="62"/>
        <v>0</v>
      </c>
      <c r="CJ457" s="58">
        <f t="shared" si="63"/>
        <v>30.76</v>
      </c>
      <c r="CK457" s="57">
        <f t="shared" si="64"/>
        <v>5.14</v>
      </c>
      <c r="CL457" s="57">
        <f t="shared" si="65"/>
        <v>3.35</v>
      </c>
      <c r="CM457" s="57">
        <f t="shared" si="66"/>
        <v>1.55</v>
      </c>
      <c r="CN457" s="57">
        <f t="shared" si="67"/>
        <v>99.47</v>
      </c>
      <c r="CO457" s="59">
        <f t="shared" si="68"/>
        <v>0.1359571152</v>
      </c>
      <c r="CP457" s="59">
        <f t="shared" si="69"/>
        <v>0.7003109442</v>
      </c>
      <c r="CQ457" s="59">
        <f t="shared" si="70"/>
        <v>0.1185215839</v>
      </c>
      <c r="CR457" s="59">
        <f t="shared" si="71"/>
        <v>0.04521035674</v>
      </c>
      <c r="CS457" s="60">
        <f t="shared" si="72"/>
        <v>13.59571152</v>
      </c>
      <c r="CT457" s="60">
        <f t="shared" si="73"/>
        <v>4.521035674</v>
      </c>
      <c r="CU457" s="60">
        <f t="shared" si="74"/>
        <v>81.88325281</v>
      </c>
      <c r="CV457" s="61">
        <f t="shared" si="75"/>
        <v>0.1131889143</v>
      </c>
      <c r="CW457" s="61">
        <f t="shared" si="76"/>
        <v>0.1177388617</v>
      </c>
      <c r="CX457" s="62"/>
    </row>
    <row r="458" ht="15.75" customHeight="1">
      <c r="A458" s="17" t="s">
        <v>53</v>
      </c>
      <c r="B458" s="17" t="s">
        <v>396</v>
      </c>
      <c r="C458" s="84" t="s">
        <v>509</v>
      </c>
      <c r="D458" s="83" t="s">
        <v>203</v>
      </c>
      <c r="E458" s="83" t="s">
        <v>510</v>
      </c>
      <c r="F458" s="2">
        <v>15.0</v>
      </c>
      <c r="G458" s="3" t="s">
        <v>525</v>
      </c>
      <c r="H458" s="48">
        <v>100.71</v>
      </c>
      <c r="I458" s="49">
        <v>0.0</v>
      </c>
      <c r="J458" s="49">
        <v>0.0</v>
      </c>
      <c r="K458" s="49">
        <v>0.02</v>
      </c>
      <c r="L458" s="49">
        <v>0.05</v>
      </c>
      <c r="M458" s="49">
        <v>0.05</v>
      </c>
      <c r="N458" s="49">
        <v>0.03</v>
      </c>
      <c r="O458" s="49">
        <v>0.9</v>
      </c>
      <c r="P458" s="49"/>
      <c r="Q458" s="50">
        <f t="shared" si="8"/>
        <v>101.76</v>
      </c>
      <c r="R458" s="51">
        <f t="shared" si="9"/>
        <v>12</v>
      </c>
      <c r="S458" s="52">
        <f t="shared" si="10"/>
        <v>1.676145016</v>
      </c>
      <c r="T458" s="52">
        <f t="shared" si="11"/>
        <v>0.0006257916264</v>
      </c>
      <c r="U458" s="52">
        <f t="shared" si="12"/>
        <v>0</v>
      </c>
      <c r="V458" s="52">
        <f t="shared" si="13"/>
        <v>0.0006579371565</v>
      </c>
      <c r="W458" s="52">
        <f t="shared" si="14"/>
        <v>0</v>
      </c>
      <c r="X458" s="52">
        <f t="shared" si="15"/>
        <v>0.01252672368</v>
      </c>
      <c r="Y458" s="52">
        <f t="shared" si="16"/>
        <v>0.0004229080852</v>
      </c>
      <c r="Z458" s="52">
        <f t="shared" si="17"/>
        <v>0</v>
      </c>
      <c r="AA458" s="52">
        <f t="shared" si="18"/>
        <v>0.0003566371965</v>
      </c>
      <c r="AB458" s="52">
        <f t="shared" si="19"/>
        <v>1.690735014</v>
      </c>
      <c r="AC458" s="53">
        <f t="shared" si="20"/>
        <v>6.735669581</v>
      </c>
      <c r="AD458" s="54">
        <f t="shared" si="21"/>
        <v>3.352290033</v>
      </c>
      <c r="AE458" s="54">
        <f t="shared" si="22"/>
        <v>0.001251583253</v>
      </c>
      <c r="AF458" s="54">
        <f t="shared" si="23"/>
        <v>0</v>
      </c>
      <c r="AG458" s="54">
        <f t="shared" si="24"/>
        <v>0.0009869057347</v>
      </c>
      <c r="AH458" s="54">
        <f t="shared" si="25"/>
        <v>0</v>
      </c>
      <c r="AI458" s="54">
        <f t="shared" si="26"/>
        <v>0.01252672368</v>
      </c>
      <c r="AJ458" s="54">
        <f t="shared" si="27"/>
        <v>0.0004229080852</v>
      </c>
      <c r="AK458" s="54">
        <f t="shared" si="28"/>
        <v>0</v>
      </c>
      <c r="AL458" s="54">
        <f t="shared" si="29"/>
        <v>0.0003566371965</v>
      </c>
      <c r="AM458" s="54">
        <f t="shared" si="30"/>
        <v>3.36783479</v>
      </c>
      <c r="AN458" s="54">
        <f t="shared" si="31"/>
        <v>-6.735669581</v>
      </c>
      <c r="AO458" s="55">
        <f t="shared" si="32"/>
        <v>7.930964947</v>
      </c>
      <c r="AP458" s="55">
        <f t="shared" si="33"/>
        <v>0.002961039412</v>
      </c>
      <c r="AQ458" s="55">
        <f t="shared" si="34"/>
        <v>0</v>
      </c>
      <c r="AR458" s="55">
        <f t="shared" si="35"/>
        <v>0.003113141449</v>
      </c>
      <c r="AS458" s="55">
        <f t="shared" si="36"/>
        <v>0</v>
      </c>
      <c r="AT458" s="55">
        <f t="shared" si="37"/>
        <v>0.05927232156</v>
      </c>
      <c r="AU458" s="55">
        <f t="shared" si="38"/>
        <v>0.002001061463</v>
      </c>
      <c r="AV458" s="55">
        <f t="shared" si="39"/>
        <v>0</v>
      </c>
      <c r="AW458" s="55">
        <f t="shared" si="40"/>
        <v>0.001687489493</v>
      </c>
      <c r="AX458" s="55">
        <f t="shared" si="41"/>
        <v>8</v>
      </c>
      <c r="AY458" s="55">
        <f t="shared" si="42"/>
        <v>31.87096511</v>
      </c>
      <c r="AZ458" s="54">
        <f t="shared" ref="AZ458:BA458" si="3248">AO458*2</f>
        <v>15.86192989</v>
      </c>
      <c r="BA458" s="54">
        <f t="shared" si="3248"/>
        <v>0.005922078823</v>
      </c>
      <c r="BB458" s="54">
        <f t="shared" ref="BB458:BD458" si="3249">AQ458*(3/2)</f>
        <v>0</v>
      </c>
      <c r="BC458" s="54">
        <f t="shared" si="3249"/>
        <v>0.004669712174</v>
      </c>
      <c r="BD458" s="54">
        <f t="shared" si="3249"/>
        <v>0</v>
      </c>
      <c r="BE458" s="54">
        <f t="shared" ref="BE458:BH458" si="3250">AT458</f>
        <v>0.05927232156</v>
      </c>
      <c r="BF458" s="54">
        <f t="shared" si="3250"/>
        <v>0.002001061463</v>
      </c>
      <c r="BG458" s="54">
        <f t="shared" si="3250"/>
        <v>0</v>
      </c>
      <c r="BH458" s="54">
        <f t="shared" si="3250"/>
        <v>0.001687489493</v>
      </c>
      <c r="BI458" s="54">
        <f t="shared" si="46"/>
        <v>15.93548256</v>
      </c>
      <c r="BJ458" s="54">
        <f t="shared" si="47"/>
        <v>-31.87096511</v>
      </c>
      <c r="BK458" s="56">
        <f t="shared" ref="BK458:BN458" si="3251">AO458</f>
        <v>7.930964947</v>
      </c>
      <c r="BL458" s="56">
        <f t="shared" si="3251"/>
        <v>0.002961039412</v>
      </c>
      <c r="BM458" s="56">
        <f t="shared" si="3251"/>
        <v>0</v>
      </c>
      <c r="BN458" s="56">
        <f t="shared" si="3251"/>
        <v>0.003113141449</v>
      </c>
      <c r="BO458" s="56">
        <f t="shared" si="49"/>
        <v>0</v>
      </c>
      <c r="BP458" s="56">
        <f t="shared" si="50"/>
        <v>0.05927232156</v>
      </c>
      <c r="BQ458" s="56">
        <f t="shared" ref="BQ458:BS458" si="3252">AU458</f>
        <v>0.002001061463</v>
      </c>
      <c r="BR458" s="56">
        <f t="shared" si="3252"/>
        <v>0</v>
      </c>
      <c r="BS458" s="56">
        <f t="shared" si="3252"/>
        <v>0.001687489493</v>
      </c>
      <c r="BT458" s="56">
        <f t="shared" si="52"/>
        <v>8</v>
      </c>
      <c r="BU458" s="50">
        <f t="shared" ref="BU458:BX458" si="3253">AZ458</f>
        <v>15.86192989</v>
      </c>
      <c r="BV458" s="50">
        <f t="shared" si="3253"/>
        <v>0.005922078823</v>
      </c>
      <c r="BW458" s="50">
        <f t="shared" si="3253"/>
        <v>0</v>
      </c>
      <c r="BX458" s="50">
        <f t="shared" si="3253"/>
        <v>0.004669712174</v>
      </c>
      <c r="BY458" s="50">
        <f t="shared" si="54"/>
        <v>0</v>
      </c>
      <c r="BZ458" s="50">
        <f t="shared" si="55"/>
        <v>0.05927232156</v>
      </c>
      <c r="CA458" s="50">
        <f t="shared" ref="CA458:CC458" si="3254">BF458</f>
        <v>0.002001061463</v>
      </c>
      <c r="CB458" s="50">
        <f t="shared" si="3254"/>
        <v>0</v>
      </c>
      <c r="CC458" s="50">
        <f t="shared" si="3254"/>
        <v>0.001687489493</v>
      </c>
      <c r="CD458" s="50">
        <f t="shared" si="57"/>
        <v>15.93548256</v>
      </c>
      <c r="CE458" s="57">
        <f t="shared" si="58"/>
        <v>100.71</v>
      </c>
      <c r="CF458" s="57">
        <f t="shared" si="59"/>
        <v>0.05</v>
      </c>
      <c r="CG458" s="57">
        <f t="shared" si="60"/>
        <v>0</v>
      </c>
      <c r="CH458" s="57">
        <f t="shared" si="61"/>
        <v>0.05</v>
      </c>
      <c r="CI458" s="58">
        <f t="shared" si="62"/>
        <v>0</v>
      </c>
      <c r="CJ458" s="58">
        <f t="shared" si="63"/>
        <v>0.9</v>
      </c>
      <c r="CK458" s="57">
        <f t="shared" si="64"/>
        <v>0.03</v>
      </c>
      <c r="CL458" s="57">
        <f t="shared" si="65"/>
        <v>0</v>
      </c>
      <c r="CM458" s="57">
        <f t="shared" si="66"/>
        <v>0.02</v>
      </c>
      <c r="CN458" s="57">
        <f t="shared" si="67"/>
        <v>101.76</v>
      </c>
      <c r="CO458" s="59">
        <f t="shared" si="68"/>
        <v>0</v>
      </c>
      <c r="CP458" s="59">
        <f t="shared" si="69"/>
        <v>0.9414151868</v>
      </c>
      <c r="CQ458" s="59">
        <f t="shared" si="70"/>
        <v>0.03178261964</v>
      </c>
      <c r="CR458" s="59">
        <f t="shared" si="71"/>
        <v>0.02680219359</v>
      </c>
      <c r="CS458" s="60">
        <f t="shared" si="72"/>
        <v>0</v>
      </c>
      <c r="CT458" s="60">
        <f t="shared" si="73"/>
        <v>2.680219359</v>
      </c>
      <c r="CU458" s="60">
        <f t="shared" si="74"/>
        <v>97.31978064</v>
      </c>
      <c r="CV458" s="61">
        <f t="shared" si="75"/>
        <v>0.02680219359</v>
      </c>
      <c r="CW458" s="61">
        <f t="shared" si="76"/>
        <v>0</v>
      </c>
      <c r="CX458" s="62"/>
    </row>
    <row r="459" ht="15.75" customHeight="1">
      <c r="A459" s="17" t="s">
        <v>53</v>
      </c>
      <c r="B459" s="17" t="s">
        <v>396</v>
      </c>
      <c r="C459" s="84" t="s">
        <v>509</v>
      </c>
      <c r="D459" s="83"/>
      <c r="E459" s="83" t="s">
        <v>510</v>
      </c>
      <c r="F459" s="2">
        <v>16.0</v>
      </c>
      <c r="G459" s="3" t="s">
        <v>526</v>
      </c>
      <c r="H459" s="48">
        <v>37.58</v>
      </c>
      <c r="I459" s="49">
        <v>3.45</v>
      </c>
      <c r="J459" s="49">
        <v>21.11</v>
      </c>
      <c r="K459" s="49">
        <v>3.64</v>
      </c>
      <c r="L459" s="49">
        <v>0.06</v>
      </c>
      <c r="M459" s="49">
        <v>0.04</v>
      </c>
      <c r="N459" s="49">
        <v>4.39</v>
      </c>
      <c r="O459" s="49">
        <v>29.54</v>
      </c>
      <c r="P459" s="49"/>
      <c r="Q459" s="50">
        <f t="shared" si="8"/>
        <v>99.81</v>
      </c>
      <c r="R459" s="51">
        <f t="shared" si="9"/>
        <v>12</v>
      </c>
      <c r="S459" s="52">
        <f t="shared" si="10"/>
        <v>0.6254545697</v>
      </c>
      <c r="T459" s="52">
        <f t="shared" si="11"/>
        <v>0.0007509499517</v>
      </c>
      <c r="U459" s="52">
        <f t="shared" si="12"/>
        <v>0.4140786749</v>
      </c>
      <c r="V459" s="52">
        <f t="shared" si="13"/>
        <v>0.0005263497252</v>
      </c>
      <c r="W459" s="52">
        <f t="shared" si="14"/>
        <v>0</v>
      </c>
      <c r="X459" s="52">
        <f t="shared" si="15"/>
        <v>0.4111549082</v>
      </c>
      <c r="Y459" s="52">
        <f t="shared" si="16"/>
        <v>0.06188554979</v>
      </c>
      <c r="Z459" s="52">
        <f t="shared" si="17"/>
        <v>0.08559859469</v>
      </c>
      <c r="AA459" s="52">
        <f t="shared" si="18"/>
        <v>0.06490796977</v>
      </c>
      <c r="AB459" s="52">
        <f t="shared" si="19"/>
        <v>1.664357567</v>
      </c>
      <c r="AC459" s="53">
        <f t="shared" si="20"/>
        <v>4.995731197</v>
      </c>
      <c r="AD459" s="54">
        <f t="shared" si="21"/>
        <v>1.250909139</v>
      </c>
      <c r="AE459" s="54">
        <f t="shared" si="22"/>
        <v>0.001501899903</v>
      </c>
      <c r="AF459" s="54">
        <f t="shared" si="23"/>
        <v>0.6211180124</v>
      </c>
      <c r="AG459" s="54">
        <f t="shared" si="24"/>
        <v>0.0007895245878</v>
      </c>
      <c r="AH459" s="54">
        <f t="shared" si="25"/>
        <v>0</v>
      </c>
      <c r="AI459" s="54">
        <f t="shared" si="26"/>
        <v>0.4111549082</v>
      </c>
      <c r="AJ459" s="54">
        <f t="shared" si="27"/>
        <v>0.06188554979</v>
      </c>
      <c r="AK459" s="54">
        <f t="shared" si="28"/>
        <v>0.08559859469</v>
      </c>
      <c r="AL459" s="54">
        <f t="shared" si="29"/>
        <v>0.06490796977</v>
      </c>
      <c r="AM459" s="54">
        <f t="shared" si="30"/>
        <v>2.497865599</v>
      </c>
      <c r="AN459" s="54">
        <f t="shared" si="31"/>
        <v>-4.995731197</v>
      </c>
      <c r="AO459" s="55">
        <f t="shared" si="32"/>
        <v>3.006347108</v>
      </c>
      <c r="AP459" s="55">
        <f t="shared" si="33"/>
        <v>0.00360956067</v>
      </c>
      <c r="AQ459" s="55">
        <f t="shared" si="34"/>
        <v>1.990335169</v>
      </c>
      <c r="AR459" s="55">
        <f t="shared" si="35"/>
        <v>0.002529983872</v>
      </c>
      <c r="AS459" s="55">
        <f t="shared" si="36"/>
        <v>0</v>
      </c>
      <c r="AT459" s="55">
        <f t="shared" si="37"/>
        <v>1.976281619</v>
      </c>
      <c r="AU459" s="55">
        <f t="shared" si="38"/>
        <v>0.2974627617</v>
      </c>
      <c r="AV459" s="55">
        <f t="shared" si="39"/>
        <v>0.4114432927</v>
      </c>
      <c r="AW459" s="55">
        <f t="shared" si="40"/>
        <v>0.3119905052</v>
      </c>
      <c r="AX459" s="55">
        <f t="shared" si="41"/>
        <v>8</v>
      </c>
      <c r="AY459" s="55">
        <f t="shared" si="42"/>
        <v>24.01277849</v>
      </c>
      <c r="AZ459" s="54">
        <f t="shared" ref="AZ459:BA459" si="3255">AO459*2</f>
        <v>6.012694216</v>
      </c>
      <c r="BA459" s="54">
        <f t="shared" si="3255"/>
        <v>0.007219121339</v>
      </c>
      <c r="BB459" s="54">
        <f t="shared" ref="BB459:BD459" si="3256">AQ459*(3/2)</f>
        <v>2.985502754</v>
      </c>
      <c r="BC459" s="54">
        <f t="shared" si="3256"/>
        <v>0.003794975808</v>
      </c>
      <c r="BD459" s="54">
        <f t="shared" si="3256"/>
        <v>0</v>
      </c>
      <c r="BE459" s="54">
        <f t="shared" ref="BE459:BH459" si="3257">AT459</f>
        <v>1.976281619</v>
      </c>
      <c r="BF459" s="54">
        <f t="shared" si="3257"/>
        <v>0.2974627617</v>
      </c>
      <c r="BG459" s="54">
        <f t="shared" si="3257"/>
        <v>0.4114432927</v>
      </c>
      <c r="BH459" s="54">
        <f t="shared" si="3257"/>
        <v>0.3119905052</v>
      </c>
      <c r="BI459" s="54">
        <f t="shared" si="46"/>
        <v>12.00638925</v>
      </c>
      <c r="BJ459" s="54">
        <f t="shared" si="47"/>
        <v>-24.01277849</v>
      </c>
      <c r="BK459" s="56">
        <f t="shared" ref="BK459:BN459" si="3258">AO459</f>
        <v>3.006347108</v>
      </c>
      <c r="BL459" s="56">
        <f t="shared" si="3258"/>
        <v>0.00360956067</v>
      </c>
      <c r="BM459" s="56">
        <f t="shared" si="3258"/>
        <v>1.990335169</v>
      </c>
      <c r="BN459" s="56">
        <f t="shared" si="3258"/>
        <v>0.002529983872</v>
      </c>
      <c r="BO459" s="56">
        <f t="shared" si="49"/>
        <v>0</v>
      </c>
      <c r="BP459" s="56">
        <f t="shared" si="50"/>
        <v>1.976281619</v>
      </c>
      <c r="BQ459" s="56">
        <f t="shared" ref="BQ459:BS459" si="3259">AU459</f>
        <v>0.2974627617</v>
      </c>
      <c r="BR459" s="56">
        <f t="shared" si="3259"/>
        <v>0.4114432927</v>
      </c>
      <c r="BS459" s="56">
        <f t="shared" si="3259"/>
        <v>0.3119905052</v>
      </c>
      <c r="BT459" s="56">
        <f t="shared" si="52"/>
        <v>8</v>
      </c>
      <c r="BU459" s="50">
        <f t="shared" ref="BU459:BX459" si="3260">AZ459</f>
        <v>6.012694216</v>
      </c>
      <c r="BV459" s="50">
        <f t="shared" si="3260"/>
        <v>0.007219121339</v>
      </c>
      <c r="BW459" s="50">
        <f t="shared" si="3260"/>
        <v>2.985502754</v>
      </c>
      <c r="BX459" s="50">
        <f t="shared" si="3260"/>
        <v>0.003794975808</v>
      </c>
      <c r="BY459" s="50">
        <f t="shared" si="54"/>
        <v>0</v>
      </c>
      <c r="BZ459" s="50">
        <f t="shared" si="55"/>
        <v>1.976281619</v>
      </c>
      <c r="CA459" s="50">
        <f t="shared" ref="CA459:CC459" si="3261">BF459</f>
        <v>0.2974627617</v>
      </c>
      <c r="CB459" s="50">
        <f t="shared" si="3261"/>
        <v>0.4114432927</v>
      </c>
      <c r="CC459" s="50">
        <f t="shared" si="3261"/>
        <v>0.3119905052</v>
      </c>
      <c r="CD459" s="50">
        <f t="shared" si="57"/>
        <v>12.00638925</v>
      </c>
      <c r="CE459" s="57">
        <f t="shared" si="58"/>
        <v>37.58</v>
      </c>
      <c r="CF459" s="57">
        <f t="shared" si="59"/>
        <v>0.06</v>
      </c>
      <c r="CG459" s="57">
        <f t="shared" si="60"/>
        <v>21.11</v>
      </c>
      <c r="CH459" s="57">
        <f t="shared" si="61"/>
        <v>0.04</v>
      </c>
      <c r="CI459" s="58">
        <f t="shared" si="62"/>
        <v>0</v>
      </c>
      <c r="CJ459" s="58">
        <f t="shared" si="63"/>
        <v>29.54</v>
      </c>
      <c r="CK459" s="57">
        <f t="shared" si="64"/>
        <v>4.39</v>
      </c>
      <c r="CL459" s="57">
        <f t="shared" si="65"/>
        <v>3.45</v>
      </c>
      <c r="CM459" s="57">
        <f t="shared" si="66"/>
        <v>3.64</v>
      </c>
      <c r="CN459" s="57">
        <f t="shared" si="67"/>
        <v>99.81</v>
      </c>
      <c r="CO459" s="59">
        <f t="shared" si="68"/>
        <v>0.1372768879</v>
      </c>
      <c r="CP459" s="59">
        <f t="shared" si="69"/>
        <v>0.6593807578</v>
      </c>
      <c r="CQ459" s="59">
        <f t="shared" si="70"/>
        <v>0.09924760693</v>
      </c>
      <c r="CR459" s="59">
        <f t="shared" si="71"/>
        <v>0.1040947474</v>
      </c>
      <c r="CS459" s="60">
        <f t="shared" si="72"/>
        <v>13.72768879</v>
      </c>
      <c r="CT459" s="60">
        <f t="shared" si="73"/>
        <v>10.40947474</v>
      </c>
      <c r="CU459" s="60">
        <f t="shared" si="74"/>
        <v>75.86283648</v>
      </c>
      <c r="CV459" s="61">
        <f t="shared" si="75"/>
        <v>0.1727331913</v>
      </c>
      <c r="CW459" s="61">
        <f t="shared" si="76"/>
        <v>0.1188817849</v>
      </c>
      <c r="CX459" s="62"/>
    </row>
    <row r="460" ht="15.75" customHeight="1">
      <c r="A460" s="17" t="s">
        <v>53</v>
      </c>
      <c r="B460" s="17" t="s">
        <v>396</v>
      </c>
      <c r="C460" s="84" t="s">
        <v>509</v>
      </c>
      <c r="D460" s="83"/>
      <c r="E460" s="83" t="s">
        <v>510</v>
      </c>
      <c r="F460" s="2">
        <v>17.0</v>
      </c>
      <c r="G460" s="3" t="s">
        <v>527</v>
      </c>
      <c r="H460" s="48">
        <v>37.2</v>
      </c>
      <c r="I460" s="49">
        <v>2.93</v>
      </c>
      <c r="J460" s="49">
        <v>21.3</v>
      </c>
      <c r="K460" s="49">
        <v>1.69</v>
      </c>
      <c r="L460" s="49">
        <v>0.04</v>
      </c>
      <c r="M460" s="49">
        <v>0.02</v>
      </c>
      <c r="N460" s="49">
        <v>5.79</v>
      </c>
      <c r="O460" s="49">
        <v>30.89</v>
      </c>
      <c r="P460" s="49"/>
      <c r="Q460" s="50">
        <f t="shared" si="8"/>
        <v>99.86</v>
      </c>
      <c r="R460" s="51">
        <f t="shared" si="9"/>
        <v>12</v>
      </c>
      <c r="S460" s="52">
        <f t="shared" si="10"/>
        <v>0.6191301222</v>
      </c>
      <c r="T460" s="52">
        <f t="shared" si="11"/>
        <v>0.0005006333011</v>
      </c>
      <c r="U460" s="52">
        <f t="shared" si="12"/>
        <v>0.4178055792</v>
      </c>
      <c r="V460" s="52">
        <f t="shared" si="13"/>
        <v>0.0002631748626</v>
      </c>
      <c r="W460" s="52">
        <f t="shared" si="14"/>
        <v>0</v>
      </c>
      <c r="X460" s="52">
        <f t="shared" si="15"/>
        <v>0.4299449938</v>
      </c>
      <c r="Y460" s="52">
        <f t="shared" si="16"/>
        <v>0.08162126044</v>
      </c>
      <c r="Z460" s="52">
        <f t="shared" si="17"/>
        <v>0.07269677752</v>
      </c>
      <c r="AA460" s="52">
        <f t="shared" si="18"/>
        <v>0.03013584311</v>
      </c>
      <c r="AB460" s="52">
        <f t="shared" si="19"/>
        <v>1.652098384</v>
      </c>
      <c r="AC460" s="53">
        <f t="shared" si="20"/>
        <v>4.961527034</v>
      </c>
      <c r="AD460" s="54">
        <f t="shared" si="21"/>
        <v>1.238260244</v>
      </c>
      <c r="AE460" s="54">
        <f t="shared" si="22"/>
        <v>0.001001266602</v>
      </c>
      <c r="AF460" s="54">
        <f t="shared" si="23"/>
        <v>0.6267083688</v>
      </c>
      <c r="AG460" s="54">
        <f t="shared" si="24"/>
        <v>0.0003947622939</v>
      </c>
      <c r="AH460" s="54">
        <f t="shared" si="25"/>
        <v>0</v>
      </c>
      <c r="AI460" s="54">
        <f t="shared" si="26"/>
        <v>0.4299449938</v>
      </c>
      <c r="AJ460" s="54">
        <f t="shared" si="27"/>
        <v>0.08162126044</v>
      </c>
      <c r="AK460" s="54">
        <f t="shared" si="28"/>
        <v>0.07269677752</v>
      </c>
      <c r="AL460" s="54">
        <f t="shared" si="29"/>
        <v>0.03013584311</v>
      </c>
      <c r="AM460" s="54">
        <f t="shared" si="30"/>
        <v>2.480763517</v>
      </c>
      <c r="AN460" s="54">
        <f t="shared" si="31"/>
        <v>-4.961527034</v>
      </c>
      <c r="AO460" s="55">
        <f t="shared" si="32"/>
        <v>2.998030277</v>
      </c>
      <c r="AP460" s="55">
        <f t="shared" si="33"/>
        <v>0.002424229965</v>
      </c>
      <c r="AQ460" s="55">
        <f t="shared" si="34"/>
        <v>2.023151082</v>
      </c>
      <c r="AR460" s="55">
        <f t="shared" si="35"/>
        <v>0.001274378645</v>
      </c>
      <c r="AS460" s="55">
        <f t="shared" si="36"/>
        <v>0</v>
      </c>
      <c r="AT460" s="55">
        <f t="shared" si="37"/>
        <v>2.081934092</v>
      </c>
      <c r="AU460" s="55">
        <f t="shared" si="38"/>
        <v>0.3952368029</v>
      </c>
      <c r="AV460" s="55">
        <f t="shared" si="39"/>
        <v>0.3520215416</v>
      </c>
      <c r="AW460" s="55">
        <f t="shared" si="40"/>
        <v>0.1459275956</v>
      </c>
      <c r="AX460" s="55">
        <f t="shared" si="41"/>
        <v>8</v>
      </c>
      <c r="AY460" s="55">
        <f t="shared" si="42"/>
        <v>24.02533447</v>
      </c>
      <c r="AZ460" s="54">
        <f t="shared" ref="AZ460:BA460" si="3262">AO460*2</f>
        <v>5.996060555</v>
      </c>
      <c r="BA460" s="54">
        <f t="shared" si="3262"/>
        <v>0.004848459931</v>
      </c>
      <c r="BB460" s="54">
        <f t="shared" ref="BB460:BD460" si="3263">AQ460*(3/2)</f>
        <v>3.034726623</v>
      </c>
      <c r="BC460" s="54">
        <f t="shared" si="3263"/>
        <v>0.001911567968</v>
      </c>
      <c r="BD460" s="54">
        <f t="shared" si="3263"/>
        <v>0</v>
      </c>
      <c r="BE460" s="54">
        <f t="shared" ref="BE460:BH460" si="3264">AT460</f>
        <v>2.081934092</v>
      </c>
      <c r="BF460" s="54">
        <f t="shared" si="3264"/>
        <v>0.3952368029</v>
      </c>
      <c r="BG460" s="54">
        <f t="shared" si="3264"/>
        <v>0.3520215416</v>
      </c>
      <c r="BH460" s="54">
        <f t="shared" si="3264"/>
        <v>0.1459275956</v>
      </c>
      <c r="BI460" s="54">
        <f t="shared" si="46"/>
        <v>12.01266724</v>
      </c>
      <c r="BJ460" s="54">
        <f t="shared" si="47"/>
        <v>-24.02533447</v>
      </c>
      <c r="BK460" s="56">
        <f t="shared" ref="BK460:BN460" si="3265">AO460</f>
        <v>2.998030277</v>
      </c>
      <c r="BL460" s="56">
        <f t="shared" si="3265"/>
        <v>0.002424229965</v>
      </c>
      <c r="BM460" s="56">
        <f t="shared" si="3265"/>
        <v>2.023151082</v>
      </c>
      <c r="BN460" s="56">
        <f t="shared" si="3265"/>
        <v>0.001274378645</v>
      </c>
      <c r="BO460" s="56">
        <f t="shared" si="49"/>
        <v>0</v>
      </c>
      <c r="BP460" s="56">
        <f t="shared" si="50"/>
        <v>2.081934092</v>
      </c>
      <c r="BQ460" s="56">
        <f t="shared" ref="BQ460:BS460" si="3266">AU460</f>
        <v>0.3952368029</v>
      </c>
      <c r="BR460" s="56">
        <f t="shared" si="3266"/>
        <v>0.3520215416</v>
      </c>
      <c r="BS460" s="56">
        <f t="shared" si="3266"/>
        <v>0.1459275956</v>
      </c>
      <c r="BT460" s="56">
        <f t="shared" si="52"/>
        <v>8</v>
      </c>
      <c r="BU460" s="50">
        <f t="shared" ref="BU460:BX460" si="3267">AZ460</f>
        <v>5.996060555</v>
      </c>
      <c r="BV460" s="50">
        <f t="shared" si="3267"/>
        <v>0.004848459931</v>
      </c>
      <c r="BW460" s="50">
        <f t="shared" si="3267"/>
        <v>3.034726623</v>
      </c>
      <c r="BX460" s="50">
        <f t="shared" si="3267"/>
        <v>0.001911567968</v>
      </c>
      <c r="BY460" s="50">
        <f t="shared" si="54"/>
        <v>0</v>
      </c>
      <c r="BZ460" s="50">
        <f t="shared" si="55"/>
        <v>2.081934092</v>
      </c>
      <c r="CA460" s="50">
        <f t="shared" ref="CA460:CC460" si="3268">BF460</f>
        <v>0.3952368029</v>
      </c>
      <c r="CB460" s="50">
        <f t="shared" si="3268"/>
        <v>0.3520215416</v>
      </c>
      <c r="CC460" s="50">
        <f t="shared" si="3268"/>
        <v>0.1459275956</v>
      </c>
      <c r="CD460" s="50">
        <f t="shared" si="57"/>
        <v>12.01266724</v>
      </c>
      <c r="CE460" s="57">
        <f t="shared" si="58"/>
        <v>37.2</v>
      </c>
      <c r="CF460" s="57">
        <f t="shared" si="59"/>
        <v>0.04</v>
      </c>
      <c r="CG460" s="57">
        <f t="shared" si="60"/>
        <v>21.3</v>
      </c>
      <c r="CH460" s="57">
        <f t="shared" si="61"/>
        <v>0.02</v>
      </c>
      <c r="CI460" s="58">
        <f t="shared" si="62"/>
        <v>0</v>
      </c>
      <c r="CJ460" s="58">
        <f t="shared" si="63"/>
        <v>30.89</v>
      </c>
      <c r="CK460" s="57">
        <f t="shared" si="64"/>
        <v>5.79</v>
      </c>
      <c r="CL460" s="57">
        <f t="shared" si="65"/>
        <v>2.93</v>
      </c>
      <c r="CM460" s="57">
        <f t="shared" si="66"/>
        <v>1.69</v>
      </c>
      <c r="CN460" s="57">
        <f t="shared" si="67"/>
        <v>99.86</v>
      </c>
      <c r="CO460" s="59">
        <f t="shared" si="68"/>
        <v>0.1183217947</v>
      </c>
      <c r="CP460" s="59">
        <f t="shared" si="69"/>
        <v>0.6997815448</v>
      </c>
      <c r="CQ460" s="59">
        <f t="shared" si="70"/>
        <v>0.1328473469</v>
      </c>
      <c r="CR460" s="59">
        <f t="shared" si="71"/>
        <v>0.04904931363</v>
      </c>
      <c r="CS460" s="60">
        <f t="shared" si="72"/>
        <v>11.83217947</v>
      </c>
      <c r="CT460" s="60">
        <f t="shared" si="73"/>
        <v>4.904931363</v>
      </c>
      <c r="CU460" s="60">
        <f t="shared" si="74"/>
        <v>83.26288917</v>
      </c>
      <c r="CV460" s="61">
        <f t="shared" si="75"/>
        <v>0.108210211</v>
      </c>
      <c r="CW460" s="61">
        <f t="shared" si="76"/>
        <v>0.1024666742</v>
      </c>
      <c r="CX460" s="62"/>
    </row>
    <row r="461" ht="15.75" customHeight="1">
      <c r="A461" s="17" t="s">
        <v>53</v>
      </c>
      <c r="B461" s="17" t="s">
        <v>396</v>
      </c>
      <c r="C461" s="84" t="s">
        <v>509</v>
      </c>
      <c r="D461" s="83"/>
      <c r="E461" s="83" t="s">
        <v>510</v>
      </c>
      <c r="F461" s="2">
        <v>18.0</v>
      </c>
      <c r="G461" s="3" t="s">
        <v>528</v>
      </c>
      <c r="H461" s="48">
        <v>37.63</v>
      </c>
      <c r="I461" s="49">
        <v>3.58</v>
      </c>
      <c r="J461" s="49">
        <v>21.12</v>
      </c>
      <c r="K461" s="49">
        <v>1.2</v>
      </c>
      <c r="L461" s="49">
        <v>0.0</v>
      </c>
      <c r="M461" s="49">
        <v>0.01</v>
      </c>
      <c r="N461" s="49">
        <v>6.33</v>
      </c>
      <c r="O461" s="49">
        <v>30.05</v>
      </c>
      <c r="P461" s="49"/>
      <c r="Q461" s="50">
        <f t="shared" si="8"/>
        <v>99.92</v>
      </c>
      <c r="R461" s="51">
        <f t="shared" si="9"/>
        <v>12</v>
      </c>
      <c r="S461" s="52">
        <f t="shared" si="10"/>
        <v>0.6262867338</v>
      </c>
      <c r="T461" s="52">
        <f t="shared" si="11"/>
        <v>0</v>
      </c>
      <c r="U461" s="52">
        <f t="shared" si="12"/>
        <v>0.4142748278</v>
      </c>
      <c r="V461" s="52">
        <f t="shared" si="13"/>
        <v>0.0001315874313</v>
      </c>
      <c r="W461" s="52">
        <f t="shared" si="14"/>
        <v>0</v>
      </c>
      <c r="X461" s="52">
        <f t="shared" si="15"/>
        <v>0.418253385</v>
      </c>
      <c r="Y461" s="52">
        <f t="shared" si="16"/>
        <v>0.08923360597</v>
      </c>
      <c r="Z461" s="52">
        <f t="shared" si="17"/>
        <v>0.08882404899</v>
      </c>
      <c r="AA461" s="52">
        <f t="shared" si="18"/>
        <v>0.02139823179</v>
      </c>
      <c r="AB461" s="52">
        <f t="shared" si="19"/>
        <v>1.658402421</v>
      </c>
      <c r="AC461" s="53">
        <f t="shared" si="20"/>
        <v>4.983784724</v>
      </c>
      <c r="AD461" s="54">
        <f t="shared" si="21"/>
        <v>1.252573468</v>
      </c>
      <c r="AE461" s="54">
        <f t="shared" si="22"/>
        <v>0</v>
      </c>
      <c r="AF461" s="54">
        <f t="shared" si="23"/>
        <v>0.6214122417</v>
      </c>
      <c r="AG461" s="54">
        <f t="shared" si="24"/>
        <v>0.0001973811469</v>
      </c>
      <c r="AH461" s="54">
        <f t="shared" si="25"/>
        <v>0</v>
      </c>
      <c r="AI461" s="54">
        <f t="shared" si="26"/>
        <v>0.418253385</v>
      </c>
      <c r="AJ461" s="54">
        <f t="shared" si="27"/>
        <v>0.08923360597</v>
      </c>
      <c r="AK461" s="54">
        <f t="shared" si="28"/>
        <v>0.08882404899</v>
      </c>
      <c r="AL461" s="54">
        <f t="shared" si="29"/>
        <v>0.02139823179</v>
      </c>
      <c r="AM461" s="54">
        <f t="shared" si="30"/>
        <v>2.491892362</v>
      </c>
      <c r="AN461" s="54">
        <f t="shared" si="31"/>
        <v>-4.983784724</v>
      </c>
      <c r="AO461" s="55">
        <f t="shared" si="32"/>
        <v>3.021156872</v>
      </c>
      <c r="AP461" s="55">
        <f t="shared" si="33"/>
        <v>0</v>
      </c>
      <c r="AQ461" s="55">
        <f t="shared" si="34"/>
        <v>1.998428476</v>
      </c>
      <c r="AR461" s="55">
        <f t="shared" si="35"/>
        <v>0.0006347671935</v>
      </c>
      <c r="AS461" s="55">
        <f t="shared" si="36"/>
        <v>0</v>
      </c>
      <c r="AT461" s="55">
        <f t="shared" si="37"/>
        <v>2.017620716</v>
      </c>
      <c r="AU461" s="55">
        <f t="shared" si="38"/>
        <v>0.4304557439</v>
      </c>
      <c r="AV461" s="55">
        <f t="shared" si="39"/>
        <v>0.428480074</v>
      </c>
      <c r="AW461" s="55">
        <f t="shared" si="40"/>
        <v>0.1032233505</v>
      </c>
      <c r="AX461" s="55">
        <f t="shared" si="41"/>
        <v>8</v>
      </c>
      <c r="AY461" s="55">
        <f t="shared" si="42"/>
        <v>24.04137699</v>
      </c>
      <c r="AZ461" s="54">
        <f t="shared" ref="AZ461:BA461" si="3269">AO461*2</f>
        <v>6.042313744</v>
      </c>
      <c r="BA461" s="54">
        <f t="shared" si="3269"/>
        <v>0</v>
      </c>
      <c r="BB461" s="54">
        <f t="shared" ref="BB461:BD461" si="3270">AQ461*(3/2)</f>
        <v>2.997642714</v>
      </c>
      <c r="BC461" s="54">
        <f t="shared" si="3270"/>
        <v>0.0009521507903</v>
      </c>
      <c r="BD461" s="54">
        <f t="shared" si="3270"/>
        <v>0</v>
      </c>
      <c r="BE461" s="54">
        <f t="shared" ref="BE461:BH461" si="3271">AT461</f>
        <v>2.017620716</v>
      </c>
      <c r="BF461" s="54">
        <f t="shared" si="3271"/>
        <v>0.4304557439</v>
      </c>
      <c r="BG461" s="54">
        <f t="shared" si="3271"/>
        <v>0.428480074</v>
      </c>
      <c r="BH461" s="54">
        <f t="shared" si="3271"/>
        <v>0.1032233505</v>
      </c>
      <c r="BI461" s="54">
        <f t="shared" si="46"/>
        <v>12.02068849</v>
      </c>
      <c r="BJ461" s="54">
        <f t="shared" si="47"/>
        <v>-24.04137699</v>
      </c>
      <c r="BK461" s="56">
        <f t="shared" ref="BK461:BN461" si="3272">AO461</f>
        <v>3.021156872</v>
      </c>
      <c r="BL461" s="56">
        <f t="shared" si="3272"/>
        <v>0</v>
      </c>
      <c r="BM461" s="56">
        <f t="shared" si="3272"/>
        <v>1.998428476</v>
      </c>
      <c r="BN461" s="56">
        <f t="shared" si="3272"/>
        <v>0.0006347671935</v>
      </c>
      <c r="BO461" s="56">
        <f t="shared" si="49"/>
        <v>0</v>
      </c>
      <c r="BP461" s="56">
        <f t="shared" si="50"/>
        <v>2.017620716</v>
      </c>
      <c r="BQ461" s="56">
        <f t="shared" ref="BQ461:BS461" si="3273">AU461</f>
        <v>0.4304557439</v>
      </c>
      <c r="BR461" s="56">
        <f t="shared" si="3273"/>
        <v>0.428480074</v>
      </c>
      <c r="BS461" s="56">
        <f t="shared" si="3273"/>
        <v>0.1032233505</v>
      </c>
      <c r="BT461" s="56">
        <f t="shared" si="52"/>
        <v>8</v>
      </c>
      <c r="BU461" s="50">
        <f t="shared" ref="BU461:BX461" si="3274">AZ461</f>
        <v>6.042313744</v>
      </c>
      <c r="BV461" s="50">
        <f t="shared" si="3274"/>
        <v>0</v>
      </c>
      <c r="BW461" s="50">
        <f t="shared" si="3274"/>
        <v>2.997642714</v>
      </c>
      <c r="BX461" s="50">
        <f t="shared" si="3274"/>
        <v>0.0009521507903</v>
      </c>
      <c r="BY461" s="50">
        <f t="shared" si="54"/>
        <v>0</v>
      </c>
      <c r="BZ461" s="50">
        <f t="shared" si="55"/>
        <v>2.017620716</v>
      </c>
      <c r="CA461" s="50">
        <f t="shared" ref="CA461:CC461" si="3275">BF461</f>
        <v>0.4304557439</v>
      </c>
      <c r="CB461" s="50">
        <f t="shared" si="3275"/>
        <v>0.428480074</v>
      </c>
      <c r="CC461" s="50">
        <f t="shared" si="3275"/>
        <v>0.1032233505</v>
      </c>
      <c r="CD461" s="50">
        <f t="shared" si="57"/>
        <v>12.02068849</v>
      </c>
      <c r="CE461" s="57">
        <f t="shared" si="58"/>
        <v>37.63</v>
      </c>
      <c r="CF461" s="57">
        <f t="shared" si="59"/>
        <v>0</v>
      </c>
      <c r="CG461" s="57">
        <f t="shared" si="60"/>
        <v>21.12</v>
      </c>
      <c r="CH461" s="57">
        <f t="shared" si="61"/>
        <v>0.01</v>
      </c>
      <c r="CI461" s="58">
        <f t="shared" si="62"/>
        <v>0</v>
      </c>
      <c r="CJ461" s="58">
        <f t="shared" si="63"/>
        <v>30.05</v>
      </c>
      <c r="CK461" s="57">
        <f t="shared" si="64"/>
        <v>6.33</v>
      </c>
      <c r="CL461" s="57">
        <f t="shared" si="65"/>
        <v>3.58</v>
      </c>
      <c r="CM461" s="57">
        <f t="shared" si="66"/>
        <v>1.2</v>
      </c>
      <c r="CN461" s="57">
        <f t="shared" si="67"/>
        <v>99.92</v>
      </c>
      <c r="CO461" s="59">
        <f t="shared" si="68"/>
        <v>0.1437958811</v>
      </c>
      <c r="CP461" s="59">
        <f t="shared" si="69"/>
        <v>0.6771039454</v>
      </c>
      <c r="CQ461" s="59">
        <f t="shared" si="70"/>
        <v>0.1444589066</v>
      </c>
      <c r="CR461" s="59">
        <f t="shared" si="71"/>
        <v>0.03464126697</v>
      </c>
      <c r="CS461" s="60">
        <f t="shared" si="72"/>
        <v>14.37958811</v>
      </c>
      <c r="CT461" s="60">
        <f t="shared" si="73"/>
        <v>3.464126697</v>
      </c>
      <c r="CU461" s="60">
        <f t="shared" si="74"/>
        <v>82.15628519</v>
      </c>
      <c r="CV461" s="61">
        <f t="shared" si="75"/>
        <v>0.1065392075</v>
      </c>
      <c r="CW461" s="61">
        <f t="shared" si="76"/>
        <v>0.124527233</v>
      </c>
      <c r="CX461" s="62"/>
    </row>
    <row r="462" ht="15.75" customHeight="1">
      <c r="A462" s="17" t="s">
        <v>53</v>
      </c>
      <c r="B462" s="17" t="s">
        <v>396</v>
      </c>
      <c r="C462" s="84" t="s">
        <v>509</v>
      </c>
      <c r="D462" s="83"/>
      <c r="E462" s="83" t="s">
        <v>510</v>
      </c>
      <c r="F462" s="2">
        <v>19.0</v>
      </c>
      <c r="G462" s="3" t="s">
        <v>529</v>
      </c>
      <c r="H462" s="48">
        <v>37.97</v>
      </c>
      <c r="I462" s="49">
        <v>5.07</v>
      </c>
      <c r="J462" s="49">
        <v>21.34</v>
      </c>
      <c r="K462" s="49">
        <v>1.82</v>
      </c>
      <c r="L462" s="49">
        <v>0.0</v>
      </c>
      <c r="M462" s="49">
        <v>0.03</v>
      </c>
      <c r="N462" s="49">
        <v>1.72</v>
      </c>
      <c r="O462" s="49">
        <v>31.88</v>
      </c>
      <c r="P462" s="49"/>
      <c r="Q462" s="50">
        <f t="shared" si="8"/>
        <v>99.83</v>
      </c>
      <c r="R462" s="51">
        <f t="shared" si="9"/>
        <v>12</v>
      </c>
      <c r="S462" s="52">
        <f t="shared" si="10"/>
        <v>0.63194545</v>
      </c>
      <c r="T462" s="52">
        <f t="shared" si="11"/>
        <v>0</v>
      </c>
      <c r="U462" s="52">
        <f t="shared" si="12"/>
        <v>0.4185901906</v>
      </c>
      <c r="V462" s="52">
        <f t="shared" si="13"/>
        <v>0.0003947622939</v>
      </c>
      <c r="W462" s="52">
        <f t="shared" si="14"/>
        <v>0</v>
      </c>
      <c r="X462" s="52">
        <f t="shared" si="15"/>
        <v>0.4437243898</v>
      </c>
      <c r="Y462" s="52">
        <f t="shared" si="16"/>
        <v>0.02424673022</v>
      </c>
      <c r="Z462" s="52">
        <f t="shared" si="17"/>
        <v>0.1257927174</v>
      </c>
      <c r="AA462" s="52">
        <f t="shared" si="18"/>
        <v>0.03245398489</v>
      </c>
      <c r="AB462" s="52">
        <f t="shared" si="19"/>
        <v>1.677148225</v>
      </c>
      <c r="AC462" s="53">
        <f t="shared" si="20"/>
        <v>5.037172303</v>
      </c>
      <c r="AD462" s="54">
        <f t="shared" si="21"/>
        <v>1.2638909</v>
      </c>
      <c r="AE462" s="54">
        <f t="shared" si="22"/>
        <v>0</v>
      </c>
      <c r="AF462" s="54">
        <f t="shared" si="23"/>
        <v>0.6278852859</v>
      </c>
      <c r="AG462" s="54">
        <f t="shared" si="24"/>
        <v>0.0005921434408</v>
      </c>
      <c r="AH462" s="54">
        <f t="shared" si="25"/>
        <v>0</v>
      </c>
      <c r="AI462" s="54">
        <f t="shared" si="26"/>
        <v>0.4437243898</v>
      </c>
      <c r="AJ462" s="54">
        <f t="shared" si="27"/>
        <v>0.02424673022</v>
      </c>
      <c r="AK462" s="54">
        <f t="shared" si="28"/>
        <v>0.1257927174</v>
      </c>
      <c r="AL462" s="54">
        <f t="shared" si="29"/>
        <v>0.03245398489</v>
      </c>
      <c r="AM462" s="54">
        <f t="shared" si="30"/>
        <v>2.518586152</v>
      </c>
      <c r="AN462" s="54">
        <f t="shared" si="31"/>
        <v>-5.037172303</v>
      </c>
      <c r="AO462" s="55">
        <f t="shared" si="32"/>
        <v>3.014380914</v>
      </c>
      <c r="AP462" s="55">
        <f t="shared" si="33"/>
        <v>0</v>
      </c>
      <c r="AQ462" s="55">
        <f t="shared" si="34"/>
        <v>1.996675949</v>
      </c>
      <c r="AR462" s="55">
        <f t="shared" si="35"/>
        <v>0.00188301684</v>
      </c>
      <c r="AS462" s="55">
        <f t="shared" si="36"/>
        <v>0</v>
      </c>
      <c r="AT462" s="55">
        <f t="shared" si="37"/>
        <v>2.116566124</v>
      </c>
      <c r="AU462" s="55">
        <f t="shared" si="38"/>
        <v>0.115656946</v>
      </c>
      <c r="AV462" s="55">
        <f t="shared" si="39"/>
        <v>0.6000314845</v>
      </c>
      <c r="AW462" s="55">
        <f t="shared" si="40"/>
        <v>0.1548055653</v>
      </c>
      <c r="AX462" s="55">
        <f t="shared" si="41"/>
        <v>8</v>
      </c>
      <c r="AY462" s="55">
        <f t="shared" si="42"/>
        <v>24.02732079</v>
      </c>
      <c r="AZ462" s="54">
        <f t="shared" ref="AZ462:BA462" si="3276">AO462*2</f>
        <v>6.028761828</v>
      </c>
      <c r="BA462" s="54">
        <f t="shared" si="3276"/>
        <v>0</v>
      </c>
      <c r="BB462" s="54">
        <f t="shared" ref="BB462:BD462" si="3277">AQ462*(3/2)</f>
        <v>2.995013924</v>
      </c>
      <c r="BC462" s="54">
        <f t="shared" si="3277"/>
        <v>0.00282452526</v>
      </c>
      <c r="BD462" s="54">
        <f t="shared" si="3277"/>
        <v>0</v>
      </c>
      <c r="BE462" s="54">
        <f t="shared" ref="BE462:BH462" si="3278">AT462</f>
        <v>2.116566124</v>
      </c>
      <c r="BF462" s="54">
        <f t="shared" si="3278"/>
        <v>0.115656946</v>
      </c>
      <c r="BG462" s="54">
        <f t="shared" si="3278"/>
        <v>0.6000314845</v>
      </c>
      <c r="BH462" s="54">
        <f t="shared" si="3278"/>
        <v>0.1548055653</v>
      </c>
      <c r="BI462" s="54">
        <f t="shared" si="46"/>
        <v>12.0136604</v>
      </c>
      <c r="BJ462" s="54">
        <f t="shared" si="47"/>
        <v>-24.02732079</v>
      </c>
      <c r="BK462" s="56">
        <f t="shared" ref="BK462:BN462" si="3279">AO462</f>
        <v>3.014380914</v>
      </c>
      <c r="BL462" s="56">
        <f t="shared" si="3279"/>
        <v>0</v>
      </c>
      <c r="BM462" s="56">
        <f t="shared" si="3279"/>
        <v>1.996675949</v>
      </c>
      <c r="BN462" s="56">
        <f t="shared" si="3279"/>
        <v>0.00188301684</v>
      </c>
      <c r="BO462" s="56">
        <f t="shared" si="49"/>
        <v>0</v>
      </c>
      <c r="BP462" s="56">
        <f t="shared" si="50"/>
        <v>2.116566124</v>
      </c>
      <c r="BQ462" s="56">
        <f t="shared" ref="BQ462:BS462" si="3280">AU462</f>
        <v>0.115656946</v>
      </c>
      <c r="BR462" s="56">
        <f t="shared" si="3280"/>
        <v>0.6000314845</v>
      </c>
      <c r="BS462" s="56">
        <f t="shared" si="3280"/>
        <v>0.1548055653</v>
      </c>
      <c r="BT462" s="56">
        <f t="shared" si="52"/>
        <v>8</v>
      </c>
      <c r="BU462" s="50">
        <f t="shared" ref="BU462:BX462" si="3281">AZ462</f>
        <v>6.028761828</v>
      </c>
      <c r="BV462" s="50">
        <f t="shared" si="3281"/>
        <v>0</v>
      </c>
      <c r="BW462" s="50">
        <f t="shared" si="3281"/>
        <v>2.995013924</v>
      </c>
      <c r="BX462" s="50">
        <f t="shared" si="3281"/>
        <v>0.00282452526</v>
      </c>
      <c r="BY462" s="50">
        <f t="shared" si="54"/>
        <v>0</v>
      </c>
      <c r="BZ462" s="50">
        <f t="shared" si="55"/>
        <v>2.116566124</v>
      </c>
      <c r="CA462" s="50">
        <f t="shared" ref="CA462:CC462" si="3282">BF462</f>
        <v>0.115656946</v>
      </c>
      <c r="CB462" s="50">
        <f t="shared" si="3282"/>
        <v>0.6000314845</v>
      </c>
      <c r="CC462" s="50">
        <f t="shared" si="3282"/>
        <v>0.1548055653</v>
      </c>
      <c r="CD462" s="50">
        <f t="shared" si="57"/>
        <v>12.0136604</v>
      </c>
      <c r="CE462" s="57">
        <f t="shared" si="58"/>
        <v>37.97</v>
      </c>
      <c r="CF462" s="57">
        <f t="shared" si="59"/>
        <v>0</v>
      </c>
      <c r="CG462" s="57">
        <f t="shared" si="60"/>
        <v>21.34</v>
      </c>
      <c r="CH462" s="57">
        <f t="shared" si="61"/>
        <v>0.03</v>
      </c>
      <c r="CI462" s="58">
        <f t="shared" si="62"/>
        <v>0</v>
      </c>
      <c r="CJ462" s="58">
        <f t="shared" si="63"/>
        <v>31.88</v>
      </c>
      <c r="CK462" s="57">
        <f t="shared" si="64"/>
        <v>1.72</v>
      </c>
      <c r="CL462" s="57">
        <f t="shared" si="65"/>
        <v>5.07</v>
      </c>
      <c r="CM462" s="57">
        <f t="shared" si="66"/>
        <v>1.82</v>
      </c>
      <c r="CN462" s="57">
        <f t="shared" si="67"/>
        <v>99.83</v>
      </c>
      <c r="CO462" s="59">
        <f t="shared" si="68"/>
        <v>0.200876936</v>
      </c>
      <c r="CP462" s="59">
        <f t="shared" si="69"/>
        <v>0.7085783476</v>
      </c>
      <c r="CQ462" s="59">
        <f t="shared" si="70"/>
        <v>0.03871932313</v>
      </c>
      <c r="CR462" s="59">
        <f t="shared" si="71"/>
        <v>0.05182539322</v>
      </c>
      <c r="CS462" s="60">
        <f t="shared" si="72"/>
        <v>20.0876936</v>
      </c>
      <c r="CT462" s="60">
        <f t="shared" si="73"/>
        <v>5.182539322</v>
      </c>
      <c r="CU462" s="60">
        <f t="shared" si="74"/>
        <v>74.72976708</v>
      </c>
      <c r="CV462" s="61">
        <f t="shared" si="75"/>
        <v>0.1522638612</v>
      </c>
      <c r="CW462" s="61">
        <f t="shared" si="76"/>
        <v>0.1739594266</v>
      </c>
      <c r="CX462" s="62"/>
    </row>
    <row r="463" ht="15.75" customHeight="1">
      <c r="A463" s="17" t="s">
        <v>53</v>
      </c>
      <c r="B463" s="17" t="s">
        <v>396</v>
      </c>
      <c r="C463" s="84" t="s">
        <v>509</v>
      </c>
      <c r="D463" s="83"/>
      <c r="E463" s="83" t="s">
        <v>510</v>
      </c>
      <c r="F463" s="2">
        <v>20.0</v>
      </c>
      <c r="G463" s="3" t="s">
        <v>530</v>
      </c>
      <c r="H463" s="48">
        <v>37.53</v>
      </c>
      <c r="I463" s="49">
        <v>3.19</v>
      </c>
      <c r="J463" s="49">
        <v>21.2</v>
      </c>
      <c r="K463" s="49">
        <v>4.12</v>
      </c>
      <c r="L463" s="49">
        <v>0.05</v>
      </c>
      <c r="M463" s="49">
        <v>0.01</v>
      </c>
      <c r="N463" s="49">
        <v>3.96</v>
      </c>
      <c r="O463" s="49">
        <v>30.02</v>
      </c>
      <c r="P463" s="49"/>
      <c r="Q463" s="50">
        <f t="shared" si="8"/>
        <v>100.08</v>
      </c>
      <c r="R463" s="51">
        <f t="shared" si="9"/>
        <v>12</v>
      </c>
      <c r="S463" s="52">
        <f t="shared" si="10"/>
        <v>0.6246224055</v>
      </c>
      <c r="T463" s="52">
        <f t="shared" si="11"/>
        <v>0.0006257916264</v>
      </c>
      <c r="U463" s="52">
        <f t="shared" si="12"/>
        <v>0.4158440506</v>
      </c>
      <c r="V463" s="52">
        <f t="shared" si="13"/>
        <v>0.0001315874313</v>
      </c>
      <c r="W463" s="52">
        <f t="shared" si="14"/>
        <v>0</v>
      </c>
      <c r="X463" s="52">
        <f t="shared" si="15"/>
        <v>0.4178358275</v>
      </c>
      <c r="Y463" s="52">
        <f t="shared" si="16"/>
        <v>0.05582386724</v>
      </c>
      <c r="Z463" s="52">
        <f t="shared" si="17"/>
        <v>0.07914768611</v>
      </c>
      <c r="AA463" s="52">
        <f t="shared" si="18"/>
        <v>0.07346726249</v>
      </c>
      <c r="AB463" s="52">
        <f t="shared" si="19"/>
        <v>1.667498479</v>
      </c>
      <c r="AC463" s="53">
        <f t="shared" si="20"/>
        <v>5.00146899</v>
      </c>
      <c r="AD463" s="54">
        <f t="shared" si="21"/>
        <v>1.249244811</v>
      </c>
      <c r="AE463" s="54">
        <f t="shared" si="22"/>
        <v>0.001251583253</v>
      </c>
      <c r="AF463" s="54">
        <f t="shared" si="23"/>
        <v>0.623766076</v>
      </c>
      <c r="AG463" s="54">
        <f t="shared" si="24"/>
        <v>0.0001973811469</v>
      </c>
      <c r="AH463" s="54">
        <f t="shared" si="25"/>
        <v>0</v>
      </c>
      <c r="AI463" s="54">
        <f t="shared" si="26"/>
        <v>0.4178358275</v>
      </c>
      <c r="AJ463" s="54">
        <f t="shared" si="27"/>
        <v>0.05582386724</v>
      </c>
      <c r="AK463" s="54">
        <f t="shared" si="28"/>
        <v>0.07914768611</v>
      </c>
      <c r="AL463" s="54">
        <f t="shared" si="29"/>
        <v>0.07346726249</v>
      </c>
      <c r="AM463" s="54">
        <f t="shared" si="30"/>
        <v>2.500734495</v>
      </c>
      <c r="AN463" s="54">
        <f t="shared" si="31"/>
        <v>-5.00146899</v>
      </c>
      <c r="AO463" s="55">
        <f t="shared" si="32"/>
        <v>2.996691936</v>
      </c>
      <c r="AP463" s="55">
        <f t="shared" si="33"/>
        <v>0.003002301397</v>
      </c>
      <c r="AQ463" s="55">
        <f t="shared" si="34"/>
        <v>1.995055736</v>
      </c>
      <c r="AR463" s="55">
        <f t="shared" si="35"/>
        <v>0.0006313045942</v>
      </c>
      <c r="AS463" s="55">
        <f t="shared" si="36"/>
        <v>0</v>
      </c>
      <c r="AT463" s="55">
        <f t="shared" si="37"/>
        <v>2.004611496</v>
      </c>
      <c r="AU463" s="55">
        <f t="shared" si="38"/>
        <v>0.2678208968</v>
      </c>
      <c r="AV463" s="55">
        <f t="shared" si="39"/>
        <v>0.3797193803</v>
      </c>
      <c r="AW463" s="55">
        <f t="shared" si="40"/>
        <v>0.3524669482</v>
      </c>
      <c r="AX463" s="55">
        <f t="shared" si="41"/>
        <v>8</v>
      </c>
      <c r="AY463" s="55">
        <f t="shared" si="42"/>
        <v>23.99507552</v>
      </c>
      <c r="AZ463" s="54">
        <f t="shared" ref="AZ463:BA463" si="3283">AO463*2</f>
        <v>5.993383872</v>
      </c>
      <c r="BA463" s="54">
        <f t="shared" si="3283"/>
        <v>0.006004602793</v>
      </c>
      <c r="BB463" s="54">
        <f t="shared" ref="BB463:BD463" si="3284">AQ463*(3/2)</f>
        <v>2.992583605</v>
      </c>
      <c r="BC463" s="54">
        <f t="shared" si="3284"/>
        <v>0.0009469568913</v>
      </c>
      <c r="BD463" s="54">
        <f t="shared" si="3284"/>
        <v>0</v>
      </c>
      <c r="BE463" s="54">
        <f t="shared" ref="BE463:BH463" si="3285">AT463</f>
        <v>2.004611496</v>
      </c>
      <c r="BF463" s="54">
        <f t="shared" si="3285"/>
        <v>0.2678208968</v>
      </c>
      <c r="BG463" s="54">
        <f t="shared" si="3285"/>
        <v>0.3797193803</v>
      </c>
      <c r="BH463" s="54">
        <f t="shared" si="3285"/>
        <v>0.3524669482</v>
      </c>
      <c r="BI463" s="54">
        <f t="shared" si="46"/>
        <v>11.99753776</v>
      </c>
      <c r="BJ463" s="54">
        <f t="shared" si="47"/>
        <v>-23.99507552</v>
      </c>
      <c r="BK463" s="56">
        <f t="shared" ref="BK463:BN463" si="3286">AO463</f>
        <v>2.996691936</v>
      </c>
      <c r="BL463" s="56">
        <f t="shared" si="3286"/>
        <v>0.003002301397</v>
      </c>
      <c r="BM463" s="56">
        <f t="shared" si="3286"/>
        <v>1.995055736</v>
      </c>
      <c r="BN463" s="56">
        <f t="shared" si="3286"/>
        <v>0.0006313045942</v>
      </c>
      <c r="BO463" s="56">
        <f t="shared" si="49"/>
        <v>0.004924484179</v>
      </c>
      <c r="BP463" s="56">
        <f t="shared" si="50"/>
        <v>1.999687012</v>
      </c>
      <c r="BQ463" s="56">
        <f t="shared" ref="BQ463:BS463" si="3287">AU463</f>
        <v>0.2678208968</v>
      </c>
      <c r="BR463" s="56">
        <f t="shared" si="3287"/>
        <v>0.3797193803</v>
      </c>
      <c r="BS463" s="56">
        <f t="shared" si="3287"/>
        <v>0.3524669482</v>
      </c>
      <c r="BT463" s="56">
        <f t="shared" si="52"/>
        <v>8</v>
      </c>
      <c r="BU463" s="50">
        <f t="shared" ref="BU463:BX463" si="3288">AZ463</f>
        <v>5.993383872</v>
      </c>
      <c r="BV463" s="50">
        <f t="shared" si="3288"/>
        <v>0.006004602793</v>
      </c>
      <c r="BW463" s="50">
        <f t="shared" si="3288"/>
        <v>2.992583605</v>
      </c>
      <c r="BX463" s="50">
        <f t="shared" si="3288"/>
        <v>0.0009469568913</v>
      </c>
      <c r="BY463" s="50">
        <f t="shared" si="54"/>
        <v>0.007386726268</v>
      </c>
      <c r="BZ463" s="50">
        <f t="shared" si="55"/>
        <v>1.999687012</v>
      </c>
      <c r="CA463" s="50">
        <f t="shared" ref="CA463:CC463" si="3289">BF463</f>
        <v>0.2678208968</v>
      </c>
      <c r="CB463" s="50">
        <f t="shared" si="3289"/>
        <v>0.3797193803</v>
      </c>
      <c r="CC463" s="50">
        <f t="shared" si="3289"/>
        <v>0.3524669482</v>
      </c>
      <c r="CD463" s="50">
        <f t="shared" si="57"/>
        <v>12</v>
      </c>
      <c r="CE463" s="57">
        <f t="shared" si="58"/>
        <v>37.53</v>
      </c>
      <c r="CF463" s="57">
        <f t="shared" si="59"/>
        <v>0.05</v>
      </c>
      <c r="CG463" s="57">
        <f t="shared" si="60"/>
        <v>21.2</v>
      </c>
      <c r="CH463" s="57">
        <f t="shared" si="61"/>
        <v>0.01</v>
      </c>
      <c r="CI463" s="58">
        <f t="shared" si="62"/>
        <v>0.08195772868</v>
      </c>
      <c r="CJ463" s="58">
        <f t="shared" si="63"/>
        <v>29.94625353</v>
      </c>
      <c r="CK463" s="57">
        <f t="shared" si="64"/>
        <v>3.96</v>
      </c>
      <c r="CL463" s="57">
        <f t="shared" si="65"/>
        <v>3.19</v>
      </c>
      <c r="CM463" s="57">
        <f t="shared" si="66"/>
        <v>4.12</v>
      </c>
      <c r="CN463" s="57">
        <f t="shared" si="67"/>
        <v>100.0882113</v>
      </c>
      <c r="CO463" s="59">
        <f t="shared" si="68"/>
        <v>0.1265860285</v>
      </c>
      <c r="CP463" s="59">
        <f t="shared" si="69"/>
        <v>0.6666302809</v>
      </c>
      <c r="CQ463" s="59">
        <f t="shared" si="70"/>
        <v>0.08928273203</v>
      </c>
      <c r="CR463" s="59">
        <f t="shared" si="71"/>
        <v>0.1175009585</v>
      </c>
      <c r="CS463" s="60">
        <f t="shared" si="72"/>
        <v>12.65860285</v>
      </c>
      <c r="CT463" s="60">
        <f t="shared" si="73"/>
        <v>11.75009585</v>
      </c>
      <c r="CU463" s="60">
        <f t="shared" si="74"/>
        <v>75.5913013</v>
      </c>
      <c r="CV463" s="61">
        <f t="shared" si="75"/>
        <v>0.1807939728</v>
      </c>
      <c r="CW463" s="61">
        <f t="shared" si="76"/>
        <v>0.1096235007</v>
      </c>
      <c r="CX463" s="62"/>
    </row>
    <row r="464" ht="15.75" customHeight="1">
      <c r="A464" s="17" t="s">
        <v>53</v>
      </c>
      <c r="B464" s="17" t="s">
        <v>396</v>
      </c>
      <c r="C464" s="84" t="s">
        <v>509</v>
      </c>
      <c r="D464" s="83"/>
      <c r="E464" s="83" t="s">
        <v>510</v>
      </c>
      <c r="F464" s="2">
        <v>21.0</v>
      </c>
      <c r="G464" s="3" t="s">
        <v>531</v>
      </c>
      <c r="H464" s="48">
        <v>37.1</v>
      </c>
      <c r="I464" s="49">
        <v>2.06</v>
      </c>
      <c r="J464" s="49">
        <v>21.09</v>
      </c>
      <c r="K464" s="49">
        <v>1.1</v>
      </c>
      <c r="L464" s="49">
        <v>0.01</v>
      </c>
      <c r="M464" s="49">
        <v>0.04</v>
      </c>
      <c r="N464" s="49">
        <v>7.7</v>
      </c>
      <c r="O464" s="49">
        <v>30.77</v>
      </c>
      <c r="P464" s="49"/>
      <c r="Q464" s="50">
        <f t="shared" si="8"/>
        <v>99.87</v>
      </c>
      <c r="R464" s="51">
        <f t="shared" si="9"/>
        <v>12</v>
      </c>
      <c r="S464" s="52">
        <f t="shared" si="10"/>
        <v>0.6174657939</v>
      </c>
      <c r="T464" s="52">
        <f t="shared" si="11"/>
        <v>0.0001251583253</v>
      </c>
      <c r="U464" s="52">
        <f t="shared" si="12"/>
        <v>0.4136863692</v>
      </c>
      <c r="V464" s="52">
        <f t="shared" si="13"/>
        <v>0.0005263497252</v>
      </c>
      <c r="W464" s="52">
        <f t="shared" si="14"/>
        <v>0</v>
      </c>
      <c r="X464" s="52">
        <f t="shared" si="15"/>
        <v>0.4282747639</v>
      </c>
      <c r="Y464" s="52">
        <f t="shared" si="16"/>
        <v>0.1085464085</v>
      </c>
      <c r="Z464" s="52">
        <f t="shared" si="17"/>
        <v>0.05111104495</v>
      </c>
      <c r="AA464" s="52">
        <f t="shared" si="18"/>
        <v>0.01961504581</v>
      </c>
      <c r="AB464" s="52">
        <f t="shared" si="19"/>
        <v>1.639350934</v>
      </c>
      <c r="AC464" s="53">
        <f t="shared" si="20"/>
        <v>4.928096492</v>
      </c>
      <c r="AD464" s="54">
        <f t="shared" si="21"/>
        <v>1.234931588</v>
      </c>
      <c r="AE464" s="54">
        <f t="shared" si="22"/>
        <v>0.0002503166506</v>
      </c>
      <c r="AF464" s="54">
        <f t="shared" si="23"/>
        <v>0.6205295539</v>
      </c>
      <c r="AG464" s="54">
        <f t="shared" si="24"/>
        <v>0.0007895245878</v>
      </c>
      <c r="AH464" s="54">
        <f t="shared" si="25"/>
        <v>0</v>
      </c>
      <c r="AI464" s="54">
        <f t="shared" si="26"/>
        <v>0.4282747639</v>
      </c>
      <c r="AJ464" s="54">
        <f t="shared" si="27"/>
        <v>0.1085464085</v>
      </c>
      <c r="AK464" s="54">
        <f t="shared" si="28"/>
        <v>0.05111104495</v>
      </c>
      <c r="AL464" s="54">
        <f t="shared" si="29"/>
        <v>0.01961504581</v>
      </c>
      <c r="AM464" s="54">
        <f t="shared" si="30"/>
        <v>2.464048246</v>
      </c>
      <c r="AN464" s="54">
        <f t="shared" si="31"/>
        <v>-4.928096492</v>
      </c>
      <c r="AO464" s="55">
        <f t="shared" si="32"/>
        <v>3.01322081</v>
      </c>
      <c r="AP464" s="55">
        <f t="shared" si="33"/>
        <v>0.0006107701415</v>
      </c>
      <c r="AQ464" s="55">
        <f t="shared" si="34"/>
        <v>2.018781265</v>
      </c>
      <c r="AR464" s="55">
        <f t="shared" si="35"/>
        <v>0.002568576205</v>
      </c>
      <c r="AS464" s="55">
        <f t="shared" si="36"/>
        <v>0</v>
      </c>
      <c r="AT464" s="55">
        <f t="shared" si="37"/>
        <v>2.089972342</v>
      </c>
      <c r="AU464" s="55">
        <f t="shared" si="38"/>
        <v>0.5297043177</v>
      </c>
      <c r="AV464" s="55">
        <f t="shared" si="39"/>
        <v>0.2494208842</v>
      </c>
      <c r="AW464" s="55">
        <f t="shared" si="40"/>
        <v>0.09572103397</v>
      </c>
      <c r="AX464" s="55">
        <f t="shared" si="41"/>
        <v>8</v>
      </c>
      <c r="AY464" s="55">
        <f t="shared" si="42"/>
        <v>24.049013</v>
      </c>
      <c r="AZ464" s="54">
        <f t="shared" ref="AZ464:BA464" si="3290">AO464*2</f>
        <v>6.026441621</v>
      </c>
      <c r="BA464" s="54">
        <f t="shared" si="3290"/>
        <v>0.001221540283</v>
      </c>
      <c r="BB464" s="54">
        <f t="shared" ref="BB464:BD464" si="3291">AQ464*(3/2)</f>
        <v>3.028171898</v>
      </c>
      <c r="BC464" s="54">
        <f t="shared" si="3291"/>
        <v>0.003852864307</v>
      </c>
      <c r="BD464" s="54">
        <f t="shared" si="3291"/>
        <v>0</v>
      </c>
      <c r="BE464" s="54">
        <f t="shared" ref="BE464:BH464" si="3292">AT464</f>
        <v>2.089972342</v>
      </c>
      <c r="BF464" s="54">
        <f t="shared" si="3292"/>
        <v>0.5297043177</v>
      </c>
      <c r="BG464" s="54">
        <f t="shared" si="3292"/>
        <v>0.2494208842</v>
      </c>
      <c r="BH464" s="54">
        <f t="shared" si="3292"/>
        <v>0.09572103397</v>
      </c>
      <c r="BI464" s="54">
        <f t="shared" si="46"/>
        <v>12.0245065</v>
      </c>
      <c r="BJ464" s="54">
        <f t="shared" si="47"/>
        <v>-24.049013</v>
      </c>
      <c r="BK464" s="56">
        <f t="shared" ref="BK464:BN464" si="3293">AO464</f>
        <v>3.01322081</v>
      </c>
      <c r="BL464" s="56">
        <f t="shared" si="3293"/>
        <v>0.0006107701415</v>
      </c>
      <c r="BM464" s="56">
        <f t="shared" si="3293"/>
        <v>2.018781265</v>
      </c>
      <c r="BN464" s="56">
        <f t="shared" si="3293"/>
        <v>0.002568576205</v>
      </c>
      <c r="BO464" s="56">
        <f t="shared" si="49"/>
        <v>0</v>
      </c>
      <c r="BP464" s="56">
        <f t="shared" si="50"/>
        <v>2.089972342</v>
      </c>
      <c r="BQ464" s="56">
        <f t="shared" ref="BQ464:BS464" si="3294">AU464</f>
        <v>0.5297043177</v>
      </c>
      <c r="BR464" s="56">
        <f t="shared" si="3294"/>
        <v>0.2494208842</v>
      </c>
      <c r="BS464" s="56">
        <f t="shared" si="3294"/>
        <v>0.09572103397</v>
      </c>
      <c r="BT464" s="56">
        <f t="shared" si="52"/>
        <v>8</v>
      </c>
      <c r="BU464" s="50">
        <f t="shared" ref="BU464:BX464" si="3295">AZ464</f>
        <v>6.026441621</v>
      </c>
      <c r="BV464" s="50">
        <f t="shared" si="3295"/>
        <v>0.001221540283</v>
      </c>
      <c r="BW464" s="50">
        <f t="shared" si="3295"/>
        <v>3.028171898</v>
      </c>
      <c r="BX464" s="50">
        <f t="shared" si="3295"/>
        <v>0.003852864307</v>
      </c>
      <c r="BY464" s="50">
        <f t="shared" si="54"/>
        <v>0</v>
      </c>
      <c r="BZ464" s="50">
        <f t="shared" si="55"/>
        <v>2.089972342</v>
      </c>
      <c r="CA464" s="50">
        <f t="shared" ref="CA464:CC464" si="3296">BF464</f>
        <v>0.5297043177</v>
      </c>
      <c r="CB464" s="50">
        <f t="shared" si="3296"/>
        <v>0.2494208842</v>
      </c>
      <c r="CC464" s="50">
        <f t="shared" si="3296"/>
        <v>0.09572103397</v>
      </c>
      <c r="CD464" s="50">
        <f t="shared" si="57"/>
        <v>12.0245065</v>
      </c>
      <c r="CE464" s="57">
        <f t="shared" si="58"/>
        <v>37.1</v>
      </c>
      <c r="CF464" s="57">
        <f t="shared" si="59"/>
        <v>0.01</v>
      </c>
      <c r="CG464" s="57">
        <f t="shared" si="60"/>
        <v>21.09</v>
      </c>
      <c r="CH464" s="57">
        <f t="shared" si="61"/>
        <v>0.04</v>
      </c>
      <c r="CI464" s="58">
        <f t="shared" si="62"/>
        <v>0</v>
      </c>
      <c r="CJ464" s="58">
        <f t="shared" si="63"/>
        <v>30.77</v>
      </c>
      <c r="CK464" s="57">
        <f t="shared" si="64"/>
        <v>7.7</v>
      </c>
      <c r="CL464" s="57">
        <f t="shared" si="65"/>
        <v>2.06</v>
      </c>
      <c r="CM464" s="57">
        <f t="shared" si="66"/>
        <v>1.1</v>
      </c>
      <c r="CN464" s="57">
        <f t="shared" si="67"/>
        <v>99.87</v>
      </c>
      <c r="CO464" s="59">
        <f t="shared" si="68"/>
        <v>0.08412686229</v>
      </c>
      <c r="CP464" s="59">
        <f t="shared" si="69"/>
        <v>0.7049241925</v>
      </c>
      <c r="CQ464" s="59">
        <f t="shared" si="70"/>
        <v>0.1786633158</v>
      </c>
      <c r="CR464" s="59">
        <f t="shared" si="71"/>
        <v>0.03228562944</v>
      </c>
      <c r="CS464" s="60">
        <f t="shared" si="72"/>
        <v>8.412686229</v>
      </c>
      <c r="CT464" s="60">
        <f t="shared" si="73"/>
        <v>3.228562944</v>
      </c>
      <c r="CU464" s="60">
        <f t="shared" si="74"/>
        <v>88.35875083</v>
      </c>
      <c r="CV464" s="61">
        <f t="shared" si="75"/>
        <v>0.07434906059</v>
      </c>
      <c r="CW464" s="61">
        <f t="shared" si="76"/>
        <v>0.07285386274</v>
      </c>
      <c r="CX464" s="62"/>
    </row>
    <row r="465" ht="15.75" customHeight="1">
      <c r="A465" s="17" t="s">
        <v>53</v>
      </c>
      <c r="B465" s="17" t="s">
        <v>396</v>
      </c>
      <c r="C465" s="84" t="s">
        <v>509</v>
      </c>
      <c r="D465" s="83"/>
      <c r="E465" s="83" t="s">
        <v>510</v>
      </c>
      <c r="F465" s="2">
        <v>22.0</v>
      </c>
      <c r="G465" s="3" t="s">
        <v>532</v>
      </c>
      <c r="H465" s="48">
        <v>37.22</v>
      </c>
      <c r="I465" s="49">
        <v>2.8</v>
      </c>
      <c r="J465" s="49">
        <v>21.04</v>
      </c>
      <c r="K465" s="49">
        <v>2.69</v>
      </c>
      <c r="L465" s="49">
        <v>0.04</v>
      </c>
      <c r="M465" s="49">
        <v>0.0</v>
      </c>
      <c r="N465" s="49">
        <v>5.84</v>
      </c>
      <c r="O465" s="49">
        <v>29.85</v>
      </c>
      <c r="P465" s="49"/>
      <c r="Q465" s="50">
        <f t="shared" si="8"/>
        <v>99.48</v>
      </c>
      <c r="R465" s="51">
        <f t="shared" si="9"/>
        <v>12</v>
      </c>
      <c r="S465" s="52">
        <f t="shared" si="10"/>
        <v>0.6194629878</v>
      </c>
      <c r="T465" s="52">
        <f t="shared" si="11"/>
        <v>0.0005006333011</v>
      </c>
      <c r="U465" s="52">
        <f t="shared" si="12"/>
        <v>0.412705605</v>
      </c>
      <c r="V465" s="52">
        <f t="shared" si="13"/>
        <v>0</v>
      </c>
      <c r="W465" s="52">
        <f t="shared" si="14"/>
        <v>0</v>
      </c>
      <c r="X465" s="52">
        <f t="shared" si="15"/>
        <v>0.4154696686</v>
      </c>
      <c r="Y465" s="52">
        <f t="shared" si="16"/>
        <v>0.08232610724</v>
      </c>
      <c r="Z465" s="52">
        <f t="shared" si="17"/>
        <v>0.06947132323</v>
      </c>
      <c r="AA465" s="52">
        <f t="shared" si="18"/>
        <v>0.04796770294</v>
      </c>
      <c r="AB465" s="52">
        <f t="shared" si="19"/>
        <v>1.647904028</v>
      </c>
      <c r="AC465" s="53">
        <f t="shared" si="20"/>
        <v>4.948440904</v>
      </c>
      <c r="AD465" s="54">
        <f t="shared" si="21"/>
        <v>1.238925976</v>
      </c>
      <c r="AE465" s="54">
        <f t="shared" si="22"/>
        <v>0.001001266602</v>
      </c>
      <c r="AF465" s="54">
        <f t="shared" si="23"/>
        <v>0.6190584075</v>
      </c>
      <c r="AG465" s="54">
        <f t="shared" si="24"/>
        <v>0</v>
      </c>
      <c r="AH465" s="54">
        <f t="shared" si="25"/>
        <v>0</v>
      </c>
      <c r="AI465" s="54">
        <f t="shared" si="26"/>
        <v>0.4154696686</v>
      </c>
      <c r="AJ465" s="54">
        <f t="shared" si="27"/>
        <v>0.08232610724</v>
      </c>
      <c r="AK465" s="54">
        <f t="shared" si="28"/>
        <v>0.06947132323</v>
      </c>
      <c r="AL465" s="54">
        <f t="shared" si="29"/>
        <v>0.04796770294</v>
      </c>
      <c r="AM465" s="54">
        <f t="shared" si="30"/>
        <v>2.474220452</v>
      </c>
      <c r="AN465" s="54">
        <f t="shared" si="31"/>
        <v>-4.948440904</v>
      </c>
      <c r="AO465" s="55">
        <f t="shared" si="32"/>
        <v>3.007277013</v>
      </c>
      <c r="AP465" s="55">
        <f t="shared" si="33"/>
        <v>0.002430400279</v>
      </c>
      <c r="AQ465" s="55">
        <f t="shared" si="34"/>
        <v>2.003541944</v>
      </c>
      <c r="AR465" s="55">
        <f t="shared" si="35"/>
        <v>0</v>
      </c>
      <c r="AS465" s="55">
        <f t="shared" si="36"/>
        <v>0</v>
      </c>
      <c r="AT465" s="55">
        <f t="shared" si="37"/>
        <v>2.01696051</v>
      </c>
      <c r="AU465" s="55">
        <f t="shared" si="38"/>
        <v>0.3996645719</v>
      </c>
      <c r="AV465" s="55">
        <f t="shared" si="39"/>
        <v>0.3372590736</v>
      </c>
      <c r="AW465" s="55">
        <f t="shared" si="40"/>
        <v>0.2328664879</v>
      </c>
      <c r="AX465" s="55">
        <f t="shared" si="41"/>
        <v>8</v>
      </c>
      <c r="AY465" s="55">
        <f t="shared" si="42"/>
        <v>24.02295677</v>
      </c>
      <c r="AZ465" s="54">
        <f t="shared" ref="AZ465:BA465" si="3297">AO465*2</f>
        <v>6.014554025</v>
      </c>
      <c r="BA465" s="54">
        <f t="shared" si="3297"/>
        <v>0.004860800557</v>
      </c>
      <c r="BB465" s="54">
        <f t="shared" ref="BB465:BD465" si="3298">AQ465*(3/2)</f>
        <v>3.005312916</v>
      </c>
      <c r="BC465" s="54">
        <f t="shared" si="3298"/>
        <v>0</v>
      </c>
      <c r="BD465" s="54">
        <f t="shared" si="3298"/>
        <v>0</v>
      </c>
      <c r="BE465" s="54">
        <f t="shared" ref="BE465:BH465" si="3299">AT465</f>
        <v>2.01696051</v>
      </c>
      <c r="BF465" s="54">
        <f t="shared" si="3299"/>
        <v>0.3996645719</v>
      </c>
      <c r="BG465" s="54">
        <f t="shared" si="3299"/>
        <v>0.3372590736</v>
      </c>
      <c r="BH465" s="54">
        <f t="shared" si="3299"/>
        <v>0.2328664879</v>
      </c>
      <c r="BI465" s="54">
        <f t="shared" si="46"/>
        <v>12.01147838</v>
      </c>
      <c r="BJ465" s="54">
        <f t="shared" si="47"/>
        <v>-24.02295677</v>
      </c>
      <c r="BK465" s="56">
        <f t="shared" ref="BK465:BN465" si="3300">AO465</f>
        <v>3.007277013</v>
      </c>
      <c r="BL465" s="56">
        <f t="shared" si="3300"/>
        <v>0.002430400279</v>
      </c>
      <c r="BM465" s="56">
        <f t="shared" si="3300"/>
        <v>2.003541944</v>
      </c>
      <c r="BN465" s="56">
        <f t="shared" si="3300"/>
        <v>0</v>
      </c>
      <c r="BO465" s="56">
        <f t="shared" si="49"/>
        <v>0</v>
      </c>
      <c r="BP465" s="56">
        <f t="shared" si="50"/>
        <v>2.01696051</v>
      </c>
      <c r="BQ465" s="56">
        <f t="shared" ref="BQ465:BS465" si="3301">AU465</f>
        <v>0.3996645719</v>
      </c>
      <c r="BR465" s="56">
        <f t="shared" si="3301"/>
        <v>0.3372590736</v>
      </c>
      <c r="BS465" s="56">
        <f t="shared" si="3301"/>
        <v>0.2328664879</v>
      </c>
      <c r="BT465" s="56">
        <f t="shared" si="52"/>
        <v>8</v>
      </c>
      <c r="BU465" s="50">
        <f t="shared" ref="BU465:BX465" si="3302">AZ465</f>
        <v>6.014554025</v>
      </c>
      <c r="BV465" s="50">
        <f t="shared" si="3302"/>
        <v>0.004860800557</v>
      </c>
      <c r="BW465" s="50">
        <f t="shared" si="3302"/>
        <v>3.005312916</v>
      </c>
      <c r="BX465" s="50">
        <f t="shared" si="3302"/>
        <v>0</v>
      </c>
      <c r="BY465" s="50">
        <f t="shared" si="54"/>
        <v>0</v>
      </c>
      <c r="BZ465" s="50">
        <f t="shared" si="55"/>
        <v>2.01696051</v>
      </c>
      <c r="CA465" s="50">
        <f t="shared" ref="CA465:CC465" si="3303">BF465</f>
        <v>0.3996645719</v>
      </c>
      <c r="CB465" s="50">
        <f t="shared" si="3303"/>
        <v>0.3372590736</v>
      </c>
      <c r="CC465" s="50">
        <f t="shared" si="3303"/>
        <v>0.2328664879</v>
      </c>
      <c r="CD465" s="50">
        <f t="shared" si="57"/>
        <v>12.01147838</v>
      </c>
      <c r="CE465" s="57">
        <f t="shared" si="58"/>
        <v>37.22</v>
      </c>
      <c r="CF465" s="57">
        <f t="shared" si="59"/>
        <v>0.04</v>
      </c>
      <c r="CG465" s="57">
        <f t="shared" si="60"/>
        <v>21.04</v>
      </c>
      <c r="CH465" s="57">
        <f t="shared" si="61"/>
        <v>0</v>
      </c>
      <c r="CI465" s="58">
        <f t="shared" si="62"/>
        <v>0</v>
      </c>
      <c r="CJ465" s="58">
        <f t="shared" si="63"/>
        <v>29.85</v>
      </c>
      <c r="CK465" s="57">
        <f t="shared" si="64"/>
        <v>5.84</v>
      </c>
      <c r="CL465" s="57">
        <f t="shared" si="65"/>
        <v>2.8</v>
      </c>
      <c r="CM465" s="57">
        <f t="shared" si="66"/>
        <v>2.69</v>
      </c>
      <c r="CN465" s="57">
        <f t="shared" si="67"/>
        <v>99.48</v>
      </c>
      <c r="CO465" s="59">
        <f t="shared" si="68"/>
        <v>0.1129183899</v>
      </c>
      <c r="CP465" s="59">
        <f t="shared" si="69"/>
        <v>0.6753026117</v>
      </c>
      <c r="CQ465" s="59">
        <f t="shared" si="70"/>
        <v>0.1338125005</v>
      </c>
      <c r="CR465" s="59">
        <f t="shared" si="71"/>
        <v>0.07796649796</v>
      </c>
      <c r="CS465" s="60">
        <f t="shared" si="72"/>
        <v>11.29183899</v>
      </c>
      <c r="CT465" s="60">
        <f t="shared" si="73"/>
        <v>7.796649796</v>
      </c>
      <c r="CU465" s="60">
        <f t="shared" si="74"/>
        <v>80.91151122</v>
      </c>
      <c r="CV465" s="61">
        <f t="shared" si="75"/>
        <v>0.1344256929</v>
      </c>
      <c r="CW465" s="61">
        <f t="shared" si="76"/>
        <v>0.09778732562</v>
      </c>
      <c r="CX465" s="62"/>
    </row>
    <row r="466" ht="15.75" customHeight="1">
      <c r="A466" s="17" t="s">
        <v>53</v>
      </c>
      <c r="B466" s="17" t="s">
        <v>396</v>
      </c>
      <c r="C466" s="84" t="s">
        <v>509</v>
      </c>
      <c r="D466" s="83"/>
      <c r="E466" s="83" t="s">
        <v>510</v>
      </c>
      <c r="F466" s="2">
        <v>23.0</v>
      </c>
      <c r="G466" s="3" t="s">
        <v>533</v>
      </c>
      <c r="H466" s="48">
        <v>37.49</v>
      </c>
      <c r="I466" s="49">
        <v>1.5</v>
      </c>
      <c r="J466" s="49">
        <v>21.12</v>
      </c>
      <c r="K466" s="49">
        <v>8.36</v>
      </c>
      <c r="L466" s="49">
        <v>0.03</v>
      </c>
      <c r="M466" s="49">
        <v>0.04</v>
      </c>
      <c r="N466" s="49">
        <v>1.44</v>
      </c>
      <c r="O466" s="49">
        <v>29.66</v>
      </c>
      <c r="P466" s="49"/>
      <c r="Q466" s="50">
        <f t="shared" si="8"/>
        <v>99.64</v>
      </c>
      <c r="R466" s="51">
        <f t="shared" si="9"/>
        <v>12</v>
      </c>
      <c r="S466" s="52">
        <f t="shared" si="10"/>
        <v>0.6239566742</v>
      </c>
      <c r="T466" s="52">
        <f t="shared" si="11"/>
        <v>0.0003754749758</v>
      </c>
      <c r="U466" s="52">
        <f t="shared" si="12"/>
        <v>0.4142748278</v>
      </c>
      <c r="V466" s="52">
        <f t="shared" si="13"/>
        <v>0.0005263497252</v>
      </c>
      <c r="W466" s="52">
        <f t="shared" si="14"/>
        <v>0</v>
      </c>
      <c r="X466" s="52">
        <f t="shared" si="15"/>
        <v>0.4128251381</v>
      </c>
      <c r="Y466" s="52">
        <f t="shared" si="16"/>
        <v>0.02029958809</v>
      </c>
      <c r="Z466" s="52">
        <f t="shared" si="17"/>
        <v>0.0372167803</v>
      </c>
      <c r="AA466" s="52">
        <f t="shared" si="18"/>
        <v>0.1490743482</v>
      </c>
      <c r="AB466" s="52">
        <f t="shared" si="19"/>
        <v>1.658549181</v>
      </c>
      <c r="AC466" s="53">
        <f t="shared" si="20"/>
        <v>4.980563839</v>
      </c>
      <c r="AD466" s="54">
        <f t="shared" si="21"/>
        <v>1.247913348</v>
      </c>
      <c r="AE466" s="54">
        <f t="shared" si="22"/>
        <v>0.0007509499517</v>
      </c>
      <c r="AF466" s="54">
        <f t="shared" si="23"/>
        <v>0.6214122417</v>
      </c>
      <c r="AG466" s="54">
        <f t="shared" si="24"/>
        <v>0.0007895245878</v>
      </c>
      <c r="AH466" s="54">
        <f t="shared" si="25"/>
        <v>0</v>
      </c>
      <c r="AI466" s="54">
        <f t="shared" si="26"/>
        <v>0.4128251381</v>
      </c>
      <c r="AJ466" s="54">
        <f t="shared" si="27"/>
        <v>0.02029958809</v>
      </c>
      <c r="AK466" s="54">
        <f t="shared" si="28"/>
        <v>0.0372167803</v>
      </c>
      <c r="AL466" s="54">
        <f t="shared" si="29"/>
        <v>0.1490743482</v>
      </c>
      <c r="AM466" s="54">
        <f t="shared" si="30"/>
        <v>2.490281919</v>
      </c>
      <c r="AN466" s="54">
        <f t="shared" si="31"/>
        <v>-4.980563839</v>
      </c>
      <c r="AO466" s="55">
        <f t="shared" si="32"/>
        <v>3.009650513</v>
      </c>
      <c r="AP466" s="55">
        <f t="shared" si="33"/>
        <v>0.001811100835</v>
      </c>
      <c r="AQ466" s="55">
        <f t="shared" si="34"/>
        <v>1.99825164</v>
      </c>
      <c r="AR466" s="55">
        <f t="shared" si="35"/>
        <v>0.002538844099</v>
      </c>
      <c r="AS466" s="55">
        <f t="shared" si="36"/>
        <v>0</v>
      </c>
      <c r="AT466" s="55">
        <f t="shared" si="37"/>
        <v>1.991259073</v>
      </c>
      <c r="AU466" s="55">
        <f t="shared" si="38"/>
        <v>0.09791491656</v>
      </c>
      <c r="AV466" s="55">
        <f t="shared" si="39"/>
        <v>0.179514871</v>
      </c>
      <c r="AW466" s="55">
        <f t="shared" si="40"/>
        <v>0.7190590419</v>
      </c>
      <c r="AX466" s="55">
        <f t="shared" si="41"/>
        <v>8</v>
      </c>
      <c r="AY466" s="55">
        <f t="shared" si="42"/>
        <v>24.02371371</v>
      </c>
      <c r="AZ466" s="54">
        <f t="shared" ref="AZ466:BA466" si="3304">AO466*2</f>
        <v>6.019301025</v>
      </c>
      <c r="BA466" s="54">
        <f t="shared" si="3304"/>
        <v>0.003622201669</v>
      </c>
      <c r="BB466" s="54">
        <f t="shared" ref="BB466:BD466" si="3305">AQ466*(3/2)</f>
        <v>2.997377461</v>
      </c>
      <c r="BC466" s="54">
        <f t="shared" si="3305"/>
        <v>0.003808266148</v>
      </c>
      <c r="BD466" s="54">
        <f t="shared" si="3305"/>
        <v>0</v>
      </c>
      <c r="BE466" s="54">
        <f t="shared" ref="BE466:BH466" si="3306">AT466</f>
        <v>1.991259073</v>
      </c>
      <c r="BF466" s="54">
        <f t="shared" si="3306"/>
        <v>0.09791491656</v>
      </c>
      <c r="BG466" s="54">
        <f t="shared" si="3306"/>
        <v>0.179514871</v>
      </c>
      <c r="BH466" s="54">
        <f t="shared" si="3306"/>
        <v>0.7190590419</v>
      </c>
      <c r="BI466" s="54">
        <f t="shared" si="46"/>
        <v>12.01185686</v>
      </c>
      <c r="BJ466" s="54">
        <f t="shared" si="47"/>
        <v>-24.02371371</v>
      </c>
      <c r="BK466" s="56">
        <f t="shared" ref="BK466:BN466" si="3307">AO466</f>
        <v>3.009650513</v>
      </c>
      <c r="BL466" s="56">
        <f t="shared" si="3307"/>
        <v>0.001811100835</v>
      </c>
      <c r="BM466" s="56">
        <f t="shared" si="3307"/>
        <v>1.99825164</v>
      </c>
      <c r="BN466" s="56">
        <f t="shared" si="3307"/>
        <v>0.002538844099</v>
      </c>
      <c r="BO466" s="56">
        <f t="shared" si="49"/>
        <v>0</v>
      </c>
      <c r="BP466" s="56">
        <f t="shared" si="50"/>
        <v>1.991259073</v>
      </c>
      <c r="BQ466" s="56">
        <f t="shared" ref="BQ466:BS466" si="3308">AU466</f>
        <v>0.09791491656</v>
      </c>
      <c r="BR466" s="56">
        <f t="shared" si="3308"/>
        <v>0.179514871</v>
      </c>
      <c r="BS466" s="56">
        <f t="shared" si="3308"/>
        <v>0.7190590419</v>
      </c>
      <c r="BT466" s="56">
        <f t="shared" si="52"/>
        <v>8</v>
      </c>
      <c r="BU466" s="50">
        <f t="shared" ref="BU466:BX466" si="3309">AZ466</f>
        <v>6.019301025</v>
      </c>
      <c r="BV466" s="50">
        <f t="shared" si="3309"/>
        <v>0.003622201669</v>
      </c>
      <c r="BW466" s="50">
        <f t="shared" si="3309"/>
        <v>2.997377461</v>
      </c>
      <c r="BX466" s="50">
        <f t="shared" si="3309"/>
        <v>0.003808266148</v>
      </c>
      <c r="BY466" s="50">
        <f t="shared" si="54"/>
        <v>0</v>
      </c>
      <c r="BZ466" s="50">
        <f t="shared" si="55"/>
        <v>1.991259073</v>
      </c>
      <c r="CA466" s="50">
        <f t="shared" ref="CA466:CC466" si="3310">BF466</f>
        <v>0.09791491656</v>
      </c>
      <c r="CB466" s="50">
        <f t="shared" si="3310"/>
        <v>0.179514871</v>
      </c>
      <c r="CC466" s="50">
        <f t="shared" si="3310"/>
        <v>0.7190590419</v>
      </c>
      <c r="CD466" s="50">
        <f t="shared" si="57"/>
        <v>12.01185686</v>
      </c>
      <c r="CE466" s="57">
        <f t="shared" si="58"/>
        <v>37.49</v>
      </c>
      <c r="CF466" s="57">
        <f t="shared" si="59"/>
        <v>0.03</v>
      </c>
      <c r="CG466" s="57">
        <f t="shared" si="60"/>
        <v>21.12</v>
      </c>
      <c r="CH466" s="57">
        <f t="shared" si="61"/>
        <v>0.04</v>
      </c>
      <c r="CI466" s="58">
        <f t="shared" si="62"/>
        <v>0</v>
      </c>
      <c r="CJ466" s="58">
        <f t="shared" si="63"/>
        <v>29.66</v>
      </c>
      <c r="CK466" s="57">
        <f t="shared" si="64"/>
        <v>1.44</v>
      </c>
      <c r="CL466" s="57">
        <f t="shared" si="65"/>
        <v>1.5</v>
      </c>
      <c r="CM466" s="57">
        <f t="shared" si="66"/>
        <v>8.36</v>
      </c>
      <c r="CN466" s="57">
        <f t="shared" si="67"/>
        <v>99.64</v>
      </c>
      <c r="CO466" s="59">
        <f t="shared" si="68"/>
        <v>0.06008367404</v>
      </c>
      <c r="CP466" s="59">
        <f t="shared" si="69"/>
        <v>0.6664749296</v>
      </c>
      <c r="CQ466" s="59">
        <f t="shared" si="70"/>
        <v>0.03277214804</v>
      </c>
      <c r="CR466" s="59">
        <f t="shared" si="71"/>
        <v>0.2406692484</v>
      </c>
      <c r="CS466" s="60">
        <f t="shared" si="72"/>
        <v>6.008367404</v>
      </c>
      <c r="CT466" s="60">
        <f t="shared" si="73"/>
        <v>24.06692484</v>
      </c>
      <c r="CU466" s="60">
        <f t="shared" si="74"/>
        <v>69.92470776</v>
      </c>
      <c r="CV466" s="61">
        <f t="shared" si="75"/>
        <v>0.2707110854</v>
      </c>
      <c r="CW466" s="61">
        <f t="shared" si="76"/>
        <v>0.05203246172</v>
      </c>
      <c r="CX466" s="62"/>
    </row>
    <row r="467" ht="15.75" customHeight="1">
      <c r="A467" s="17" t="s">
        <v>53</v>
      </c>
      <c r="B467" s="17" t="s">
        <v>396</v>
      </c>
      <c r="C467" s="84" t="s">
        <v>509</v>
      </c>
      <c r="D467" s="83"/>
      <c r="E467" s="83" t="s">
        <v>510</v>
      </c>
      <c r="F467" s="2">
        <v>24.0</v>
      </c>
      <c r="G467" s="3" t="s">
        <v>534</v>
      </c>
      <c r="H467" s="48">
        <v>37.3</v>
      </c>
      <c r="I467" s="49">
        <v>2.4</v>
      </c>
      <c r="J467" s="49">
        <v>20.93</v>
      </c>
      <c r="K467" s="49">
        <v>3.89</v>
      </c>
      <c r="L467" s="49">
        <v>0.08</v>
      </c>
      <c r="M467" s="49">
        <v>0.0</v>
      </c>
      <c r="N467" s="49">
        <v>7.61</v>
      </c>
      <c r="O467" s="49">
        <v>26.81</v>
      </c>
      <c r="P467" s="49"/>
      <c r="Q467" s="50">
        <f t="shared" si="8"/>
        <v>99.02</v>
      </c>
      <c r="R467" s="51">
        <f t="shared" si="9"/>
        <v>12</v>
      </c>
      <c r="S467" s="52">
        <f t="shared" si="10"/>
        <v>0.6207944505</v>
      </c>
      <c r="T467" s="52">
        <f t="shared" si="11"/>
        <v>0.001001266602</v>
      </c>
      <c r="U467" s="52">
        <f t="shared" si="12"/>
        <v>0.4105479236</v>
      </c>
      <c r="V467" s="52">
        <f t="shared" si="13"/>
        <v>0</v>
      </c>
      <c r="W467" s="52">
        <f t="shared" si="14"/>
        <v>0</v>
      </c>
      <c r="X467" s="52">
        <f t="shared" si="15"/>
        <v>0.3731571798</v>
      </c>
      <c r="Y467" s="52">
        <f t="shared" si="16"/>
        <v>0.1072776843</v>
      </c>
      <c r="Z467" s="52">
        <f t="shared" si="17"/>
        <v>0.05954684848</v>
      </c>
      <c r="AA467" s="52">
        <f t="shared" si="18"/>
        <v>0.06936593473</v>
      </c>
      <c r="AB467" s="52">
        <f t="shared" si="19"/>
        <v>1.641691288</v>
      </c>
      <c r="AC467" s="53">
        <f t="shared" si="20"/>
        <v>4.937521933</v>
      </c>
      <c r="AD467" s="54">
        <f t="shared" si="21"/>
        <v>1.241588901</v>
      </c>
      <c r="AE467" s="54">
        <f t="shared" si="22"/>
        <v>0.002002533205</v>
      </c>
      <c r="AF467" s="54">
        <f t="shared" si="23"/>
        <v>0.6158218854</v>
      </c>
      <c r="AG467" s="54">
        <f t="shared" si="24"/>
        <v>0</v>
      </c>
      <c r="AH467" s="54">
        <f t="shared" si="25"/>
        <v>0</v>
      </c>
      <c r="AI467" s="54">
        <f t="shared" si="26"/>
        <v>0.3731571798</v>
      </c>
      <c r="AJ467" s="54">
        <f t="shared" si="27"/>
        <v>0.1072776843</v>
      </c>
      <c r="AK467" s="54">
        <f t="shared" si="28"/>
        <v>0.05954684848</v>
      </c>
      <c r="AL467" s="54">
        <f t="shared" si="29"/>
        <v>0.06936593473</v>
      </c>
      <c r="AM467" s="54">
        <f t="shared" si="30"/>
        <v>2.468760967</v>
      </c>
      <c r="AN467" s="54">
        <f t="shared" si="31"/>
        <v>-4.937521933</v>
      </c>
      <c r="AO467" s="55">
        <f t="shared" si="32"/>
        <v>3.02514586</v>
      </c>
      <c r="AP467" s="55">
        <f t="shared" si="33"/>
        <v>0.004879195545</v>
      </c>
      <c r="AQ467" s="55">
        <f t="shared" si="34"/>
        <v>2.000609623</v>
      </c>
      <c r="AR467" s="55">
        <f t="shared" si="35"/>
        <v>0</v>
      </c>
      <c r="AS467" s="55">
        <f t="shared" si="36"/>
        <v>0</v>
      </c>
      <c r="AT467" s="55">
        <f t="shared" si="37"/>
        <v>1.818403655</v>
      </c>
      <c r="AU467" s="55">
        <f t="shared" si="38"/>
        <v>0.5227666617</v>
      </c>
      <c r="AV467" s="55">
        <f t="shared" si="39"/>
        <v>0.2901731838</v>
      </c>
      <c r="AW467" s="55">
        <f t="shared" si="40"/>
        <v>0.3380218205</v>
      </c>
      <c r="AX467" s="55">
        <f t="shared" si="41"/>
        <v>8</v>
      </c>
      <c r="AY467" s="55">
        <f t="shared" si="42"/>
        <v>24.06065974</v>
      </c>
      <c r="AZ467" s="54">
        <f t="shared" ref="AZ467:BA467" si="3311">AO467*2</f>
        <v>6.050291721</v>
      </c>
      <c r="BA467" s="54">
        <f t="shared" si="3311"/>
        <v>0.00975839109</v>
      </c>
      <c r="BB467" s="54">
        <f t="shared" ref="BB467:BD467" si="3312">AQ467*(3/2)</f>
        <v>3.000914435</v>
      </c>
      <c r="BC467" s="54">
        <f t="shared" si="3312"/>
        <v>0</v>
      </c>
      <c r="BD467" s="54">
        <f t="shared" si="3312"/>
        <v>0</v>
      </c>
      <c r="BE467" s="54">
        <f t="shared" ref="BE467:BH467" si="3313">AT467</f>
        <v>1.818403655</v>
      </c>
      <c r="BF467" s="54">
        <f t="shared" si="3313"/>
        <v>0.5227666617</v>
      </c>
      <c r="BG467" s="54">
        <f t="shared" si="3313"/>
        <v>0.2901731838</v>
      </c>
      <c r="BH467" s="54">
        <f t="shared" si="3313"/>
        <v>0.3380218205</v>
      </c>
      <c r="BI467" s="54">
        <f t="shared" si="46"/>
        <v>12.03032987</v>
      </c>
      <c r="BJ467" s="54">
        <f t="shared" si="47"/>
        <v>-24.06065974</v>
      </c>
      <c r="BK467" s="56">
        <f t="shared" ref="BK467:BN467" si="3314">AO467</f>
        <v>3.02514586</v>
      </c>
      <c r="BL467" s="56">
        <f t="shared" si="3314"/>
        <v>0.004879195545</v>
      </c>
      <c r="BM467" s="56">
        <f t="shared" si="3314"/>
        <v>2.000609623</v>
      </c>
      <c r="BN467" s="56">
        <f t="shared" si="3314"/>
        <v>0</v>
      </c>
      <c r="BO467" s="56">
        <f t="shared" si="49"/>
        <v>0</v>
      </c>
      <c r="BP467" s="56">
        <f t="shared" si="50"/>
        <v>1.818403655</v>
      </c>
      <c r="BQ467" s="56">
        <f t="shared" ref="BQ467:BS467" si="3315">AU467</f>
        <v>0.5227666617</v>
      </c>
      <c r="BR467" s="56">
        <f t="shared" si="3315"/>
        <v>0.2901731838</v>
      </c>
      <c r="BS467" s="56">
        <f t="shared" si="3315"/>
        <v>0.3380218205</v>
      </c>
      <c r="BT467" s="56">
        <f t="shared" si="52"/>
        <v>8</v>
      </c>
      <c r="BU467" s="50">
        <f t="shared" ref="BU467:BX467" si="3316">AZ467</f>
        <v>6.050291721</v>
      </c>
      <c r="BV467" s="50">
        <f t="shared" si="3316"/>
        <v>0.00975839109</v>
      </c>
      <c r="BW467" s="50">
        <f t="shared" si="3316"/>
        <v>3.000914435</v>
      </c>
      <c r="BX467" s="50">
        <f t="shared" si="3316"/>
        <v>0</v>
      </c>
      <c r="BY467" s="50">
        <f t="shared" si="54"/>
        <v>0</v>
      </c>
      <c r="BZ467" s="50">
        <f t="shared" si="55"/>
        <v>1.818403655</v>
      </c>
      <c r="CA467" s="50">
        <f t="shared" ref="CA467:CC467" si="3317">BF467</f>
        <v>0.5227666617</v>
      </c>
      <c r="CB467" s="50">
        <f t="shared" si="3317"/>
        <v>0.2901731838</v>
      </c>
      <c r="CC467" s="50">
        <f t="shared" si="3317"/>
        <v>0.3380218205</v>
      </c>
      <c r="CD467" s="50">
        <f t="shared" si="57"/>
        <v>12.03032987</v>
      </c>
      <c r="CE467" s="57">
        <f t="shared" si="58"/>
        <v>37.3</v>
      </c>
      <c r="CF467" s="57">
        <f t="shared" si="59"/>
        <v>0.08</v>
      </c>
      <c r="CG467" s="57">
        <f t="shared" si="60"/>
        <v>20.93</v>
      </c>
      <c r="CH467" s="57">
        <f t="shared" si="61"/>
        <v>0</v>
      </c>
      <c r="CI467" s="58">
        <f t="shared" si="62"/>
        <v>0</v>
      </c>
      <c r="CJ467" s="58">
        <f t="shared" si="63"/>
        <v>26.81</v>
      </c>
      <c r="CK467" s="57">
        <f t="shared" si="64"/>
        <v>7.61</v>
      </c>
      <c r="CL467" s="57">
        <f t="shared" si="65"/>
        <v>2.4</v>
      </c>
      <c r="CM467" s="57">
        <f t="shared" si="66"/>
        <v>3.89</v>
      </c>
      <c r="CN467" s="57">
        <f t="shared" si="67"/>
        <v>99.02</v>
      </c>
      <c r="CO467" s="59">
        <f t="shared" si="68"/>
        <v>0.09772229162</v>
      </c>
      <c r="CP467" s="59">
        <f t="shared" si="69"/>
        <v>0.6123879881</v>
      </c>
      <c r="CQ467" s="59">
        <f t="shared" si="70"/>
        <v>0.176053333</v>
      </c>
      <c r="CR467" s="59">
        <f t="shared" si="71"/>
        <v>0.1138363872</v>
      </c>
      <c r="CS467" s="60">
        <f t="shared" si="72"/>
        <v>9.772229162</v>
      </c>
      <c r="CT467" s="60">
        <f t="shared" si="73"/>
        <v>11.38363872</v>
      </c>
      <c r="CU467" s="60">
        <f t="shared" si="74"/>
        <v>78.84413211</v>
      </c>
      <c r="CV467" s="61">
        <f t="shared" si="75"/>
        <v>0.162697533</v>
      </c>
      <c r="CW467" s="61">
        <f t="shared" si="76"/>
        <v>0.08462750454</v>
      </c>
      <c r="CX467" s="62"/>
    </row>
    <row r="468" ht="15.75" customHeight="1">
      <c r="A468" s="17" t="s">
        <v>53</v>
      </c>
      <c r="B468" s="17" t="s">
        <v>396</v>
      </c>
      <c r="C468" s="84" t="s">
        <v>509</v>
      </c>
      <c r="D468" s="83"/>
      <c r="E468" s="83" t="s">
        <v>510</v>
      </c>
      <c r="F468" s="2">
        <v>25.0</v>
      </c>
      <c r="G468" s="3" t="s">
        <v>535</v>
      </c>
      <c r="H468" s="48">
        <v>37.82</v>
      </c>
      <c r="I468" s="49">
        <v>4.12</v>
      </c>
      <c r="J468" s="49">
        <v>21.28</v>
      </c>
      <c r="K468" s="49">
        <v>3.3</v>
      </c>
      <c r="L468" s="49">
        <v>0.04</v>
      </c>
      <c r="M468" s="49">
        <v>0.05</v>
      </c>
      <c r="N468" s="49">
        <v>2.68</v>
      </c>
      <c r="O468" s="49">
        <v>30.52</v>
      </c>
      <c r="P468" s="49"/>
      <c r="Q468" s="50">
        <f t="shared" si="8"/>
        <v>99.81</v>
      </c>
      <c r="R468" s="51">
        <f t="shared" si="9"/>
        <v>12</v>
      </c>
      <c r="S468" s="52">
        <f t="shared" si="10"/>
        <v>0.6294489575</v>
      </c>
      <c r="T468" s="52">
        <f t="shared" si="11"/>
        <v>0.0005006333011</v>
      </c>
      <c r="U468" s="52">
        <f t="shared" si="12"/>
        <v>0.4174132735</v>
      </c>
      <c r="V468" s="52">
        <f t="shared" si="13"/>
        <v>0.0006579371565</v>
      </c>
      <c r="W468" s="52">
        <f t="shared" si="14"/>
        <v>0</v>
      </c>
      <c r="X468" s="52">
        <f t="shared" si="15"/>
        <v>0.4247951185</v>
      </c>
      <c r="Y468" s="52">
        <f t="shared" si="16"/>
        <v>0.03777978894</v>
      </c>
      <c r="Z468" s="52">
        <f t="shared" si="17"/>
        <v>0.1022220899</v>
      </c>
      <c r="AA468" s="52">
        <f t="shared" si="18"/>
        <v>0.05884513743</v>
      </c>
      <c r="AB468" s="52">
        <f t="shared" si="19"/>
        <v>1.671662936</v>
      </c>
      <c r="AC468" s="53">
        <f t="shared" si="20"/>
        <v>5.021296265</v>
      </c>
      <c r="AD468" s="54">
        <f t="shared" si="21"/>
        <v>1.258897915</v>
      </c>
      <c r="AE468" s="54">
        <f t="shared" si="22"/>
        <v>0.001001266602</v>
      </c>
      <c r="AF468" s="54">
        <f t="shared" si="23"/>
        <v>0.6261199102</v>
      </c>
      <c r="AG468" s="54">
        <f t="shared" si="24"/>
        <v>0.0009869057347</v>
      </c>
      <c r="AH468" s="54">
        <f t="shared" si="25"/>
        <v>0</v>
      </c>
      <c r="AI468" s="54">
        <f t="shared" si="26"/>
        <v>0.4247951185</v>
      </c>
      <c r="AJ468" s="54">
        <f t="shared" si="27"/>
        <v>0.03777978894</v>
      </c>
      <c r="AK468" s="54">
        <f t="shared" si="28"/>
        <v>0.1022220899</v>
      </c>
      <c r="AL468" s="54">
        <f t="shared" si="29"/>
        <v>0.05884513743</v>
      </c>
      <c r="AM468" s="54">
        <f t="shared" si="30"/>
        <v>2.510648132</v>
      </c>
      <c r="AN468" s="54">
        <f t="shared" si="31"/>
        <v>-5.021296265</v>
      </c>
      <c r="AO468" s="55">
        <f t="shared" si="32"/>
        <v>3.012324764</v>
      </c>
      <c r="AP468" s="55">
        <f t="shared" si="33"/>
        <v>0.002395857635</v>
      </c>
      <c r="AQ468" s="55">
        <f t="shared" si="34"/>
        <v>1.997595398</v>
      </c>
      <c r="AR468" s="55">
        <f t="shared" si="35"/>
        <v>0.00314865942</v>
      </c>
      <c r="AS468" s="55">
        <f t="shared" si="36"/>
        <v>0</v>
      </c>
      <c r="AT468" s="55">
        <f t="shared" si="37"/>
        <v>2.032922352</v>
      </c>
      <c r="AU468" s="55">
        <f t="shared" si="38"/>
        <v>0.1808009886</v>
      </c>
      <c r="AV468" s="55">
        <f t="shared" si="39"/>
        <v>0.4891995279</v>
      </c>
      <c r="AW468" s="55">
        <f t="shared" si="40"/>
        <v>0.2816124526</v>
      </c>
      <c r="AX468" s="55">
        <f t="shared" si="41"/>
        <v>8</v>
      </c>
      <c r="AY468" s="55">
        <f t="shared" si="42"/>
        <v>24.0301853</v>
      </c>
      <c r="AZ468" s="54">
        <f t="shared" ref="AZ468:BA468" si="3318">AO468*2</f>
        <v>6.024649529</v>
      </c>
      <c r="BA468" s="54">
        <f t="shared" si="3318"/>
        <v>0.00479171527</v>
      </c>
      <c r="BB468" s="54">
        <f t="shared" ref="BB468:BD468" si="3319">AQ468*(3/2)</f>
        <v>2.996393096</v>
      </c>
      <c r="BC468" s="54">
        <f t="shared" si="3319"/>
        <v>0.004722989131</v>
      </c>
      <c r="BD468" s="54">
        <f t="shared" si="3319"/>
        <v>0</v>
      </c>
      <c r="BE468" s="54">
        <f t="shared" ref="BE468:BH468" si="3320">AT468</f>
        <v>2.032922352</v>
      </c>
      <c r="BF468" s="54">
        <f t="shared" si="3320"/>
        <v>0.1808009886</v>
      </c>
      <c r="BG468" s="54">
        <f t="shared" si="3320"/>
        <v>0.4891995279</v>
      </c>
      <c r="BH468" s="54">
        <f t="shared" si="3320"/>
        <v>0.2816124526</v>
      </c>
      <c r="BI468" s="54">
        <f t="shared" si="46"/>
        <v>12.01509265</v>
      </c>
      <c r="BJ468" s="54">
        <f t="shared" si="47"/>
        <v>-24.0301853</v>
      </c>
      <c r="BK468" s="56">
        <f t="shared" ref="BK468:BN468" si="3321">AO468</f>
        <v>3.012324764</v>
      </c>
      <c r="BL468" s="56">
        <f t="shared" si="3321"/>
        <v>0.002395857635</v>
      </c>
      <c r="BM468" s="56">
        <f t="shared" si="3321"/>
        <v>1.997595398</v>
      </c>
      <c r="BN468" s="56">
        <f t="shared" si="3321"/>
        <v>0.00314865942</v>
      </c>
      <c r="BO468" s="56">
        <f t="shared" si="49"/>
        <v>0</v>
      </c>
      <c r="BP468" s="56">
        <f t="shared" si="50"/>
        <v>2.032922352</v>
      </c>
      <c r="BQ468" s="56">
        <f t="shared" ref="BQ468:BS468" si="3322">AU468</f>
        <v>0.1808009886</v>
      </c>
      <c r="BR468" s="56">
        <f t="shared" si="3322"/>
        <v>0.4891995279</v>
      </c>
      <c r="BS468" s="56">
        <f t="shared" si="3322"/>
        <v>0.2816124526</v>
      </c>
      <c r="BT468" s="56">
        <f t="shared" si="52"/>
        <v>8</v>
      </c>
      <c r="BU468" s="50">
        <f t="shared" ref="BU468:BX468" si="3323">AZ468</f>
        <v>6.024649529</v>
      </c>
      <c r="BV468" s="50">
        <f t="shared" si="3323"/>
        <v>0.00479171527</v>
      </c>
      <c r="BW468" s="50">
        <f t="shared" si="3323"/>
        <v>2.996393096</v>
      </c>
      <c r="BX468" s="50">
        <f t="shared" si="3323"/>
        <v>0.004722989131</v>
      </c>
      <c r="BY468" s="50">
        <f t="shared" si="54"/>
        <v>0</v>
      </c>
      <c r="BZ468" s="50">
        <f t="shared" si="55"/>
        <v>2.032922352</v>
      </c>
      <c r="CA468" s="50">
        <f t="shared" ref="CA468:CC468" si="3324">BF468</f>
        <v>0.1808009886</v>
      </c>
      <c r="CB468" s="50">
        <f t="shared" si="3324"/>
        <v>0.4891995279</v>
      </c>
      <c r="CC468" s="50">
        <f t="shared" si="3324"/>
        <v>0.2816124526</v>
      </c>
      <c r="CD468" s="50">
        <f t="shared" si="57"/>
        <v>12.01509265</v>
      </c>
      <c r="CE468" s="57">
        <f t="shared" si="58"/>
        <v>37.82</v>
      </c>
      <c r="CF468" s="57">
        <f t="shared" si="59"/>
        <v>0.04</v>
      </c>
      <c r="CG468" s="57">
        <f t="shared" si="60"/>
        <v>21.28</v>
      </c>
      <c r="CH468" s="57">
        <f t="shared" si="61"/>
        <v>0.05</v>
      </c>
      <c r="CI468" s="58">
        <f t="shared" si="62"/>
        <v>0</v>
      </c>
      <c r="CJ468" s="58">
        <f t="shared" si="63"/>
        <v>30.52</v>
      </c>
      <c r="CK468" s="57">
        <f t="shared" si="64"/>
        <v>2.68</v>
      </c>
      <c r="CL468" s="57">
        <f t="shared" si="65"/>
        <v>4.12</v>
      </c>
      <c r="CM468" s="57">
        <f t="shared" si="66"/>
        <v>3.3</v>
      </c>
      <c r="CN468" s="57">
        <f t="shared" si="67"/>
        <v>99.81</v>
      </c>
      <c r="CO468" s="59">
        <f t="shared" si="68"/>
        <v>0.1639114553</v>
      </c>
      <c r="CP468" s="59">
        <f t="shared" si="69"/>
        <v>0.6811520499</v>
      </c>
      <c r="CQ468" s="59">
        <f t="shared" si="70"/>
        <v>0.0605792759</v>
      </c>
      <c r="CR468" s="59">
        <f t="shared" si="71"/>
        <v>0.09435721891</v>
      </c>
      <c r="CS468" s="60">
        <f t="shared" si="72"/>
        <v>16.39114553</v>
      </c>
      <c r="CT468" s="60">
        <f t="shared" si="73"/>
        <v>9.435721891</v>
      </c>
      <c r="CU468" s="60">
        <f t="shared" si="74"/>
        <v>74.17313258</v>
      </c>
      <c r="CV468" s="61">
        <f t="shared" si="75"/>
        <v>0.1763129466</v>
      </c>
      <c r="CW468" s="61">
        <f t="shared" si="76"/>
        <v>0.1419473203</v>
      </c>
      <c r="CX468" s="62"/>
    </row>
    <row r="469" ht="15.75" customHeight="1">
      <c r="A469" s="17" t="s">
        <v>53</v>
      </c>
      <c r="B469" s="17" t="s">
        <v>396</v>
      </c>
      <c r="C469" s="84" t="s">
        <v>509</v>
      </c>
      <c r="D469" s="83" t="s">
        <v>203</v>
      </c>
      <c r="E469" s="83" t="s">
        <v>510</v>
      </c>
      <c r="F469" s="2">
        <v>26.0</v>
      </c>
      <c r="G469" s="3" t="s">
        <v>536</v>
      </c>
      <c r="H469" s="48">
        <v>100.47</v>
      </c>
      <c r="I469" s="49">
        <v>0.0</v>
      </c>
      <c r="J469" s="49">
        <v>0.0</v>
      </c>
      <c r="K469" s="49">
        <v>0.0</v>
      </c>
      <c r="L469" s="49">
        <v>0.0</v>
      </c>
      <c r="M469" s="49">
        <v>0.0</v>
      </c>
      <c r="N469" s="49">
        <v>0.07</v>
      </c>
      <c r="O469" s="49">
        <v>0.52</v>
      </c>
      <c r="P469" s="49"/>
      <c r="Q469" s="50">
        <f t="shared" si="8"/>
        <v>101.06</v>
      </c>
      <c r="R469" s="51">
        <f t="shared" si="9"/>
        <v>12</v>
      </c>
      <c r="S469" s="52">
        <f t="shared" si="10"/>
        <v>1.672150628</v>
      </c>
      <c r="T469" s="52">
        <f t="shared" si="11"/>
        <v>0</v>
      </c>
      <c r="U469" s="52">
        <f t="shared" si="12"/>
        <v>0</v>
      </c>
      <c r="V469" s="52">
        <f t="shared" si="13"/>
        <v>0</v>
      </c>
      <c r="W469" s="52">
        <f t="shared" si="14"/>
        <v>0</v>
      </c>
      <c r="X469" s="52">
        <f t="shared" si="15"/>
        <v>0.007237662569</v>
      </c>
      <c r="Y469" s="52">
        <f t="shared" si="16"/>
        <v>0.000986785532</v>
      </c>
      <c r="Z469" s="52">
        <f t="shared" si="17"/>
        <v>0</v>
      </c>
      <c r="AA469" s="52">
        <f t="shared" si="18"/>
        <v>0</v>
      </c>
      <c r="AB469" s="52">
        <f t="shared" si="19"/>
        <v>1.680375076</v>
      </c>
      <c r="AC469" s="53">
        <f t="shared" si="20"/>
        <v>6.70505141</v>
      </c>
      <c r="AD469" s="54">
        <f t="shared" si="21"/>
        <v>3.344301257</v>
      </c>
      <c r="AE469" s="54">
        <f t="shared" si="22"/>
        <v>0</v>
      </c>
      <c r="AF469" s="54">
        <f t="shared" si="23"/>
        <v>0</v>
      </c>
      <c r="AG469" s="54">
        <f t="shared" si="24"/>
        <v>0</v>
      </c>
      <c r="AH469" s="54">
        <f t="shared" si="25"/>
        <v>0</v>
      </c>
      <c r="AI469" s="54">
        <f t="shared" si="26"/>
        <v>0.007237662569</v>
      </c>
      <c r="AJ469" s="54">
        <f t="shared" si="27"/>
        <v>0.000986785532</v>
      </c>
      <c r="AK469" s="54">
        <f t="shared" si="28"/>
        <v>0</v>
      </c>
      <c r="AL469" s="54">
        <f t="shared" si="29"/>
        <v>0</v>
      </c>
      <c r="AM469" s="54">
        <f t="shared" si="30"/>
        <v>3.352525705</v>
      </c>
      <c r="AN469" s="54">
        <f t="shared" si="31"/>
        <v>-6.70505141</v>
      </c>
      <c r="AO469" s="55">
        <f t="shared" si="32"/>
        <v>7.960844703</v>
      </c>
      <c r="AP469" s="55">
        <f t="shared" si="33"/>
        <v>0</v>
      </c>
      <c r="AQ469" s="55">
        <f t="shared" si="34"/>
        <v>0</v>
      </c>
      <c r="AR469" s="55">
        <f t="shared" si="35"/>
        <v>0</v>
      </c>
      <c r="AS469" s="55">
        <f t="shared" si="36"/>
        <v>0</v>
      </c>
      <c r="AT469" s="55">
        <f t="shared" si="37"/>
        <v>0.03445736691</v>
      </c>
      <c r="AU469" s="55">
        <f t="shared" si="38"/>
        <v>0.004697929865</v>
      </c>
      <c r="AV469" s="55">
        <f t="shared" si="39"/>
        <v>0</v>
      </c>
      <c r="AW469" s="55">
        <f t="shared" si="40"/>
        <v>0</v>
      </c>
      <c r="AX469" s="55">
        <f t="shared" si="41"/>
        <v>8</v>
      </c>
      <c r="AY469" s="55">
        <f t="shared" si="42"/>
        <v>31.92168941</v>
      </c>
      <c r="AZ469" s="54">
        <f t="shared" ref="AZ469:BA469" si="3325">AO469*2</f>
        <v>15.92168941</v>
      </c>
      <c r="BA469" s="54">
        <f t="shared" si="3325"/>
        <v>0</v>
      </c>
      <c r="BB469" s="54">
        <f t="shared" ref="BB469:BD469" si="3326">AQ469*(3/2)</f>
        <v>0</v>
      </c>
      <c r="BC469" s="54">
        <f t="shared" si="3326"/>
        <v>0</v>
      </c>
      <c r="BD469" s="54">
        <f t="shared" si="3326"/>
        <v>0</v>
      </c>
      <c r="BE469" s="54">
        <f t="shared" ref="BE469:BH469" si="3327">AT469</f>
        <v>0.03445736691</v>
      </c>
      <c r="BF469" s="54">
        <f t="shared" si="3327"/>
        <v>0.004697929865</v>
      </c>
      <c r="BG469" s="54">
        <f t="shared" si="3327"/>
        <v>0</v>
      </c>
      <c r="BH469" s="54">
        <f t="shared" si="3327"/>
        <v>0</v>
      </c>
      <c r="BI469" s="54">
        <f t="shared" si="46"/>
        <v>15.9608447</v>
      </c>
      <c r="BJ469" s="54">
        <f t="shared" si="47"/>
        <v>-31.92168941</v>
      </c>
      <c r="BK469" s="56">
        <f t="shared" ref="BK469:BN469" si="3328">AO469</f>
        <v>7.960844703</v>
      </c>
      <c r="BL469" s="56">
        <f t="shared" si="3328"/>
        <v>0</v>
      </c>
      <c r="BM469" s="56">
        <f t="shared" si="3328"/>
        <v>0</v>
      </c>
      <c r="BN469" s="56">
        <f t="shared" si="3328"/>
        <v>0</v>
      </c>
      <c r="BO469" s="56">
        <f t="shared" si="49"/>
        <v>0</v>
      </c>
      <c r="BP469" s="56">
        <f t="shared" si="50"/>
        <v>0.03445736691</v>
      </c>
      <c r="BQ469" s="56">
        <f t="shared" ref="BQ469:BS469" si="3329">AU469</f>
        <v>0.004697929865</v>
      </c>
      <c r="BR469" s="56">
        <f t="shared" si="3329"/>
        <v>0</v>
      </c>
      <c r="BS469" s="56">
        <f t="shared" si="3329"/>
        <v>0</v>
      </c>
      <c r="BT469" s="56">
        <f t="shared" si="52"/>
        <v>8</v>
      </c>
      <c r="BU469" s="50">
        <f t="shared" ref="BU469:BX469" si="3330">AZ469</f>
        <v>15.92168941</v>
      </c>
      <c r="BV469" s="50">
        <f t="shared" si="3330"/>
        <v>0</v>
      </c>
      <c r="BW469" s="50">
        <f t="shared" si="3330"/>
        <v>0</v>
      </c>
      <c r="BX469" s="50">
        <f t="shared" si="3330"/>
        <v>0</v>
      </c>
      <c r="BY469" s="50">
        <f t="shared" si="54"/>
        <v>0</v>
      </c>
      <c r="BZ469" s="50">
        <f t="shared" si="55"/>
        <v>0.03445736691</v>
      </c>
      <c r="CA469" s="50">
        <f t="shared" ref="CA469:CC469" si="3331">BF469</f>
        <v>0.004697929865</v>
      </c>
      <c r="CB469" s="50">
        <f t="shared" si="3331"/>
        <v>0</v>
      </c>
      <c r="CC469" s="50">
        <f t="shared" si="3331"/>
        <v>0</v>
      </c>
      <c r="CD469" s="50">
        <f t="shared" si="57"/>
        <v>15.9608447</v>
      </c>
      <c r="CE469" s="57">
        <f t="shared" si="58"/>
        <v>100.47</v>
      </c>
      <c r="CF469" s="57">
        <f t="shared" si="59"/>
        <v>0</v>
      </c>
      <c r="CG469" s="57">
        <f t="shared" si="60"/>
        <v>0</v>
      </c>
      <c r="CH469" s="57">
        <f t="shared" si="61"/>
        <v>0</v>
      </c>
      <c r="CI469" s="58">
        <f t="shared" si="62"/>
        <v>0</v>
      </c>
      <c r="CJ469" s="58">
        <f t="shared" si="63"/>
        <v>0.52</v>
      </c>
      <c r="CK469" s="57">
        <f t="shared" si="64"/>
        <v>0.07</v>
      </c>
      <c r="CL469" s="57">
        <f t="shared" si="65"/>
        <v>0</v>
      </c>
      <c r="CM469" s="57">
        <f t="shared" si="66"/>
        <v>0</v>
      </c>
      <c r="CN469" s="57">
        <f t="shared" si="67"/>
        <v>101.06</v>
      </c>
      <c r="CO469" s="59">
        <f t="shared" si="68"/>
        <v>0</v>
      </c>
      <c r="CP469" s="59">
        <f t="shared" si="69"/>
        <v>0.8800180243</v>
      </c>
      <c r="CQ469" s="59">
        <f t="shared" si="70"/>
        <v>0.1199819757</v>
      </c>
      <c r="CR469" s="59">
        <f t="shared" si="71"/>
        <v>0</v>
      </c>
      <c r="CS469" s="60">
        <f t="shared" si="72"/>
        <v>0</v>
      </c>
      <c r="CT469" s="60">
        <f t="shared" si="73"/>
        <v>0</v>
      </c>
      <c r="CU469" s="60">
        <f t="shared" si="74"/>
        <v>100</v>
      </c>
      <c r="CV469" s="61">
        <f t="shared" si="75"/>
        <v>0</v>
      </c>
      <c r="CW469" s="61">
        <f t="shared" si="76"/>
        <v>0</v>
      </c>
      <c r="CX469" s="62"/>
    </row>
    <row r="470" ht="15.75" customHeight="1">
      <c r="A470" s="17" t="s">
        <v>53</v>
      </c>
      <c r="B470" s="17" t="s">
        <v>396</v>
      </c>
      <c r="C470" s="84" t="s">
        <v>509</v>
      </c>
      <c r="D470" s="83"/>
      <c r="E470" s="83" t="s">
        <v>510</v>
      </c>
      <c r="F470" s="2">
        <v>27.0</v>
      </c>
      <c r="G470" s="3" t="s">
        <v>537</v>
      </c>
      <c r="H470" s="48">
        <v>36.94</v>
      </c>
      <c r="I470" s="49">
        <v>1.26</v>
      </c>
      <c r="J470" s="49">
        <v>20.31</v>
      </c>
      <c r="K470" s="49">
        <v>2.43</v>
      </c>
      <c r="L470" s="49">
        <v>0.08</v>
      </c>
      <c r="M470" s="49">
        <v>0.0</v>
      </c>
      <c r="N470" s="49">
        <v>13.82</v>
      </c>
      <c r="O470" s="49">
        <v>24.49</v>
      </c>
      <c r="P470" s="49"/>
      <c r="Q470" s="50">
        <f t="shared" si="8"/>
        <v>99.33</v>
      </c>
      <c r="R470" s="51">
        <f t="shared" si="9"/>
        <v>12</v>
      </c>
      <c r="S470" s="52">
        <f t="shared" si="10"/>
        <v>0.6148028686</v>
      </c>
      <c r="T470" s="52">
        <f t="shared" si="11"/>
        <v>0.001001266602</v>
      </c>
      <c r="U470" s="52">
        <f t="shared" si="12"/>
        <v>0.3983864466</v>
      </c>
      <c r="V470" s="52">
        <f t="shared" si="13"/>
        <v>0</v>
      </c>
      <c r="W470" s="52">
        <f t="shared" si="14"/>
        <v>0</v>
      </c>
      <c r="X470" s="52">
        <f t="shared" si="15"/>
        <v>0.3408660698</v>
      </c>
      <c r="Y470" s="52">
        <f t="shared" si="16"/>
        <v>0.1948196579</v>
      </c>
      <c r="Z470" s="52">
        <f t="shared" si="17"/>
        <v>0.03126209545</v>
      </c>
      <c r="AA470" s="52">
        <f t="shared" si="18"/>
        <v>0.04333141938</v>
      </c>
      <c r="AB470" s="52">
        <f t="shared" si="19"/>
        <v>1.624469824</v>
      </c>
      <c r="AC470" s="53">
        <f t="shared" si="20"/>
        <v>4.878934366</v>
      </c>
      <c r="AD470" s="54">
        <f t="shared" si="21"/>
        <v>1.229605737</v>
      </c>
      <c r="AE470" s="54">
        <f t="shared" si="22"/>
        <v>0.002002533205</v>
      </c>
      <c r="AF470" s="54">
        <f t="shared" si="23"/>
        <v>0.5975796699</v>
      </c>
      <c r="AG470" s="54">
        <f t="shared" si="24"/>
        <v>0</v>
      </c>
      <c r="AH470" s="54">
        <f t="shared" si="25"/>
        <v>0</v>
      </c>
      <c r="AI470" s="54">
        <f t="shared" si="26"/>
        <v>0.3408660698</v>
      </c>
      <c r="AJ470" s="54">
        <f t="shared" si="27"/>
        <v>0.1948196579</v>
      </c>
      <c r="AK470" s="54">
        <f t="shared" si="28"/>
        <v>0.03126209545</v>
      </c>
      <c r="AL470" s="54">
        <f t="shared" si="29"/>
        <v>0.04333141938</v>
      </c>
      <c r="AM470" s="54">
        <f t="shared" si="30"/>
        <v>2.439467183</v>
      </c>
      <c r="AN470" s="54">
        <f t="shared" si="31"/>
        <v>-4.878934366</v>
      </c>
      <c r="AO470" s="55">
        <f t="shared" si="32"/>
        <v>3.027709641</v>
      </c>
      <c r="AP470" s="55">
        <f t="shared" si="33"/>
        <v>0.004930921275</v>
      </c>
      <c r="AQ470" s="55">
        <f t="shared" si="34"/>
        <v>1.961927224</v>
      </c>
      <c r="AR470" s="55">
        <f t="shared" si="35"/>
        <v>0</v>
      </c>
      <c r="AS470" s="55">
        <f t="shared" si="36"/>
        <v>0</v>
      </c>
      <c r="AT470" s="55">
        <f t="shared" si="37"/>
        <v>1.678657564</v>
      </c>
      <c r="AU470" s="55">
        <f t="shared" si="38"/>
        <v>0.9594251858</v>
      </c>
      <c r="AV470" s="55">
        <f t="shared" si="39"/>
        <v>0.1539559306</v>
      </c>
      <c r="AW470" s="55">
        <f t="shared" si="40"/>
        <v>0.213393533</v>
      </c>
      <c r="AX470" s="55">
        <f t="shared" si="41"/>
        <v>8</v>
      </c>
      <c r="AY470" s="55">
        <f t="shared" si="42"/>
        <v>24.02720835</v>
      </c>
      <c r="AZ470" s="54">
        <f t="shared" ref="AZ470:BA470" si="3332">AO470*2</f>
        <v>6.055419282</v>
      </c>
      <c r="BA470" s="54">
        <f t="shared" si="3332"/>
        <v>0.00986184255</v>
      </c>
      <c r="BB470" s="54">
        <f t="shared" ref="BB470:BD470" si="3333">AQ470*(3/2)</f>
        <v>2.942890836</v>
      </c>
      <c r="BC470" s="54">
        <f t="shared" si="3333"/>
        <v>0</v>
      </c>
      <c r="BD470" s="54">
        <f t="shared" si="3333"/>
        <v>0</v>
      </c>
      <c r="BE470" s="54">
        <f t="shared" ref="BE470:BH470" si="3334">AT470</f>
        <v>1.678657564</v>
      </c>
      <c r="BF470" s="54">
        <f t="shared" si="3334"/>
        <v>0.9594251858</v>
      </c>
      <c r="BG470" s="54">
        <f t="shared" si="3334"/>
        <v>0.1539559306</v>
      </c>
      <c r="BH470" s="54">
        <f t="shared" si="3334"/>
        <v>0.213393533</v>
      </c>
      <c r="BI470" s="54">
        <f t="shared" si="46"/>
        <v>12.01360417</v>
      </c>
      <c r="BJ470" s="54">
        <f t="shared" si="47"/>
        <v>-24.02720835</v>
      </c>
      <c r="BK470" s="56">
        <f t="shared" ref="BK470:BN470" si="3335">AO470</f>
        <v>3.027709641</v>
      </c>
      <c r="BL470" s="56">
        <f t="shared" si="3335"/>
        <v>0.004930921275</v>
      </c>
      <c r="BM470" s="56">
        <f t="shared" si="3335"/>
        <v>1.961927224</v>
      </c>
      <c r="BN470" s="56">
        <f t="shared" si="3335"/>
        <v>0</v>
      </c>
      <c r="BO470" s="56">
        <f t="shared" si="49"/>
        <v>0</v>
      </c>
      <c r="BP470" s="56">
        <f t="shared" si="50"/>
        <v>1.678657564</v>
      </c>
      <c r="BQ470" s="56">
        <f t="shared" ref="BQ470:BS470" si="3336">AU470</f>
        <v>0.9594251858</v>
      </c>
      <c r="BR470" s="56">
        <f t="shared" si="3336"/>
        <v>0.1539559306</v>
      </c>
      <c r="BS470" s="56">
        <f t="shared" si="3336"/>
        <v>0.213393533</v>
      </c>
      <c r="BT470" s="56">
        <f t="shared" si="52"/>
        <v>8</v>
      </c>
      <c r="BU470" s="50">
        <f t="shared" ref="BU470:BX470" si="3337">AZ470</f>
        <v>6.055419282</v>
      </c>
      <c r="BV470" s="50">
        <f t="shared" si="3337"/>
        <v>0.00986184255</v>
      </c>
      <c r="BW470" s="50">
        <f t="shared" si="3337"/>
        <v>2.942890836</v>
      </c>
      <c r="BX470" s="50">
        <f t="shared" si="3337"/>
        <v>0</v>
      </c>
      <c r="BY470" s="50">
        <f t="shared" si="54"/>
        <v>0</v>
      </c>
      <c r="BZ470" s="50">
        <f t="shared" si="55"/>
        <v>1.678657564</v>
      </c>
      <c r="CA470" s="50">
        <f t="shared" ref="CA470:CC470" si="3338">BF470</f>
        <v>0.9594251858</v>
      </c>
      <c r="CB470" s="50">
        <f t="shared" si="3338"/>
        <v>0.1539559306</v>
      </c>
      <c r="CC470" s="50">
        <f t="shared" si="3338"/>
        <v>0.213393533</v>
      </c>
      <c r="CD470" s="50">
        <f t="shared" si="57"/>
        <v>12.01360417</v>
      </c>
      <c r="CE470" s="57">
        <f t="shared" si="58"/>
        <v>36.94</v>
      </c>
      <c r="CF470" s="57">
        <f t="shared" si="59"/>
        <v>0.08</v>
      </c>
      <c r="CG470" s="57">
        <f t="shared" si="60"/>
        <v>20.31</v>
      </c>
      <c r="CH470" s="57">
        <f t="shared" si="61"/>
        <v>0</v>
      </c>
      <c r="CI470" s="58">
        <f t="shared" si="62"/>
        <v>0</v>
      </c>
      <c r="CJ470" s="58">
        <f t="shared" si="63"/>
        <v>24.49</v>
      </c>
      <c r="CK470" s="57">
        <f t="shared" si="64"/>
        <v>13.82</v>
      </c>
      <c r="CL470" s="57">
        <f t="shared" si="65"/>
        <v>1.26</v>
      </c>
      <c r="CM470" s="57">
        <f t="shared" si="66"/>
        <v>2.43</v>
      </c>
      <c r="CN470" s="57">
        <f t="shared" si="67"/>
        <v>99.33</v>
      </c>
      <c r="CO470" s="59">
        <f t="shared" si="68"/>
        <v>0.05122588689</v>
      </c>
      <c r="CP470" s="59">
        <f t="shared" si="69"/>
        <v>0.5585411498</v>
      </c>
      <c r="CQ470" s="59">
        <f t="shared" si="70"/>
        <v>0.3192303528</v>
      </c>
      <c r="CR470" s="59">
        <f t="shared" si="71"/>
        <v>0.07100261054</v>
      </c>
      <c r="CS470" s="60">
        <f t="shared" si="72"/>
        <v>5.122588689</v>
      </c>
      <c r="CT470" s="60">
        <f t="shared" si="73"/>
        <v>7.100261054</v>
      </c>
      <c r="CU470" s="60">
        <f t="shared" si="74"/>
        <v>87.77715026</v>
      </c>
      <c r="CV470" s="61">
        <f t="shared" si="75"/>
        <v>0.09661555399</v>
      </c>
      <c r="CW470" s="61">
        <f t="shared" si="76"/>
        <v>0.04436161805</v>
      </c>
      <c r="CX470" s="62"/>
    </row>
    <row r="471" ht="15.75" customHeight="1">
      <c r="A471" s="17" t="s">
        <v>53</v>
      </c>
      <c r="B471" s="17" t="s">
        <v>396</v>
      </c>
      <c r="C471" s="84" t="s">
        <v>509</v>
      </c>
      <c r="D471" s="83"/>
      <c r="E471" s="83" t="s">
        <v>510</v>
      </c>
      <c r="F471" s="2">
        <v>28.0</v>
      </c>
      <c r="G471" s="3" t="s">
        <v>538</v>
      </c>
      <c r="H471" s="48">
        <v>37.88</v>
      </c>
      <c r="I471" s="49">
        <v>3.27</v>
      </c>
      <c r="J471" s="49">
        <v>21.27</v>
      </c>
      <c r="K471" s="49">
        <v>4.65</v>
      </c>
      <c r="L471" s="49">
        <v>0.12</v>
      </c>
      <c r="M471" s="49">
        <v>0.0</v>
      </c>
      <c r="N471" s="49">
        <v>6.68</v>
      </c>
      <c r="O471" s="49">
        <v>26.55</v>
      </c>
      <c r="P471" s="49"/>
      <c r="Q471" s="50">
        <f t="shared" si="8"/>
        <v>100.42</v>
      </c>
      <c r="R471" s="51">
        <f t="shared" si="9"/>
        <v>12</v>
      </c>
      <c r="S471" s="52">
        <f t="shared" si="10"/>
        <v>0.6304475545</v>
      </c>
      <c r="T471" s="52">
        <f t="shared" si="11"/>
        <v>0.001501899903</v>
      </c>
      <c r="U471" s="52">
        <f t="shared" si="12"/>
        <v>0.4172171206</v>
      </c>
      <c r="V471" s="52">
        <f t="shared" si="13"/>
        <v>0</v>
      </c>
      <c r="W471" s="52">
        <f t="shared" si="14"/>
        <v>0</v>
      </c>
      <c r="X471" s="52">
        <f t="shared" si="15"/>
        <v>0.3695383485</v>
      </c>
      <c r="Y471" s="52">
        <f t="shared" si="16"/>
        <v>0.09416753363</v>
      </c>
      <c r="Z471" s="52">
        <f t="shared" si="17"/>
        <v>0.08113258106</v>
      </c>
      <c r="AA471" s="52">
        <f t="shared" si="18"/>
        <v>0.0829181482</v>
      </c>
      <c r="AB471" s="52">
        <f t="shared" si="19"/>
        <v>1.676923186</v>
      </c>
      <c r="AC471" s="53">
        <f t="shared" si="20"/>
        <v>5.034962402</v>
      </c>
      <c r="AD471" s="54">
        <f t="shared" si="21"/>
        <v>1.260895109</v>
      </c>
      <c r="AE471" s="54">
        <f t="shared" si="22"/>
        <v>0.003003799807</v>
      </c>
      <c r="AF471" s="54">
        <f t="shared" si="23"/>
        <v>0.6258256809</v>
      </c>
      <c r="AG471" s="54">
        <f t="shared" si="24"/>
        <v>0</v>
      </c>
      <c r="AH471" s="54">
        <f t="shared" si="25"/>
        <v>0</v>
      </c>
      <c r="AI471" s="54">
        <f t="shared" si="26"/>
        <v>0.3695383485</v>
      </c>
      <c r="AJ471" s="54">
        <f t="shared" si="27"/>
        <v>0.09416753363</v>
      </c>
      <c r="AK471" s="54">
        <f t="shared" si="28"/>
        <v>0.08113258106</v>
      </c>
      <c r="AL471" s="54">
        <f t="shared" si="29"/>
        <v>0.0829181482</v>
      </c>
      <c r="AM471" s="54">
        <f t="shared" si="30"/>
        <v>2.517481201</v>
      </c>
      <c r="AN471" s="54">
        <f t="shared" si="31"/>
        <v>-5.034962402</v>
      </c>
      <c r="AO471" s="55">
        <f t="shared" si="32"/>
        <v>3.007639513</v>
      </c>
      <c r="AP471" s="55">
        <f t="shared" si="33"/>
        <v>0.007165026594</v>
      </c>
      <c r="AQ471" s="55">
        <f t="shared" si="34"/>
        <v>1.990393473</v>
      </c>
      <c r="AR471" s="55">
        <f t="shared" si="35"/>
        <v>0</v>
      </c>
      <c r="AS471" s="55">
        <f t="shared" si="36"/>
        <v>0</v>
      </c>
      <c r="AT471" s="55">
        <f t="shared" si="37"/>
        <v>1.762935125</v>
      </c>
      <c r="AU471" s="55">
        <f t="shared" si="38"/>
        <v>0.4492395806</v>
      </c>
      <c r="AV471" s="55">
        <f t="shared" si="39"/>
        <v>0.3870544899</v>
      </c>
      <c r="AW471" s="55">
        <f t="shared" si="40"/>
        <v>0.3955727913</v>
      </c>
      <c r="AX471" s="55">
        <f t="shared" si="41"/>
        <v>8</v>
      </c>
      <c r="AY471" s="55">
        <f t="shared" si="42"/>
        <v>24.02000255</v>
      </c>
      <c r="AZ471" s="54">
        <f t="shared" ref="AZ471:BA471" si="3339">AO471*2</f>
        <v>6.015279027</v>
      </c>
      <c r="BA471" s="54">
        <f t="shared" si="3339"/>
        <v>0.01433005319</v>
      </c>
      <c r="BB471" s="54">
        <f t="shared" ref="BB471:BD471" si="3340">AQ471*(3/2)</f>
        <v>2.985590209</v>
      </c>
      <c r="BC471" s="54">
        <f t="shared" si="3340"/>
        <v>0</v>
      </c>
      <c r="BD471" s="54">
        <f t="shared" si="3340"/>
        <v>0</v>
      </c>
      <c r="BE471" s="54">
        <f t="shared" ref="BE471:BH471" si="3341">AT471</f>
        <v>1.762935125</v>
      </c>
      <c r="BF471" s="54">
        <f t="shared" si="3341"/>
        <v>0.4492395806</v>
      </c>
      <c r="BG471" s="54">
        <f t="shared" si="3341"/>
        <v>0.3870544899</v>
      </c>
      <c r="BH471" s="54">
        <f t="shared" si="3341"/>
        <v>0.3955727913</v>
      </c>
      <c r="BI471" s="54">
        <f t="shared" si="46"/>
        <v>12.01000128</v>
      </c>
      <c r="BJ471" s="54">
        <f t="shared" si="47"/>
        <v>-24.02000255</v>
      </c>
      <c r="BK471" s="56">
        <f t="shared" ref="BK471:BN471" si="3342">AO471</f>
        <v>3.007639513</v>
      </c>
      <c r="BL471" s="56">
        <f t="shared" si="3342"/>
        <v>0.007165026594</v>
      </c>
      <c r="BM471" s="56">
        <f t="shared" si="3342"/>
        <v>1.990393473</v>
      </c>
      <c r="BN471" s="56">
        <f t="shared" si="3342"/>
        <v>0</v>
      </c>
      <c r="BO471" s="56">
        <f t="shared" si="49"/>
        <v>0</v>
      </c>
      <c r="BP471" s="56">
        <f t="shared" si="50"/>
        <v>1.762935125</v>
      </c>
      <c r="BQ471" s="56">
        <f t="shared" ref="BQ471:BS471" si="3343">AU471</f>
        <v>0.4492395806</v>
      </c>
      <c r="BR471" s="56">
        <f t="shared" si="3343"/>
        <v>0.3870544899</v>
      </c>
      <c r="BS471" s="56">
        <f t="shared" si="3343"/>
        <v>0.3955727913</v>
      </c>
      <c r="BT471" s="56">
        <f t="shared" si="52"/>
        <v>8</v>
      </c>
      <c r="BU471" s="50">
        <f t="shared" ref="BU471:BX471" si="3344">AZ471</f>
        <v>6.015279027</v>
      </c>
      <c r="BV471" s="50">
        <f t="shared" si="3344"/>
        <v>0.01433005319</v>
      </c>
      <c r="BW471" s="50">
        <f t="shared" si="3344"/>
        <v>2.985590209</v>
      </c>
      <c r="BX471" s="50">
        <f t="shared" si="3344"/>
        <v>0</v>
      </c>
      <c r="BY471" s="50">
        <f t="shared" si="54"/>
        <v>0</v>
      </c>
      <c r="BZ471" s="50">
        <f t="shared" si="55"/>
        <v>1.762935125</v>
      </c>
      <c r="CA471" s="50">
        <f t="shared" ref="CA471:CC471" si="3345">BF471</f>
        <v>0.4492395806</v>
      </c>
      <c r="CB471" s="50">
        <f t="shared" si="3345"/>
        <v>0.3870544899</v>
      </c>
      <c r="CC471" s="50">
        <f t="shared" si="3345"/>
        <v>0.3955727913</v>
      </c>
      <c r="CD471" s="50">
        <f t="shared" si="57"/>
        <v>12.01000128</v>
      </c>
      <c r="CE471" s="57">
        <f t="shared" si="58"/>
        <v>37.88</v>
      </c>
      <c r="CF471" s="57">
        <f t="shared" si="59"/>
        <v>0.12</v>
      </c>
      <c r="CG471" s="57">
        <f t="shared" si="60"/>
        <v>21.27</v>
      </c>
      <c r="CH471" s="57">
        <f t="shared" si="61"/>
        <v>0</v>
      </c>
      <c r="CI471" s="58">
        <f t="shared" si="62"/>
        <v>0</v>
      </c>
      <c r="CJ471" s="58">
        <f t="shared" si="63"/>
        <v>26.55</v>
      </c>
      <c r="CK471" s="57">
        <f t="shared" si="64"/>
        <v>6.68</v>
      </c>
      <c r="CL471" s="57">
        <f t="shared" si="65"/>
        <v>3.27</v>
      </c>
      <c r="CM471" s="57">
        <f t="shared" si="66"/>
        <v>4.65</v>
      </c>
      <c r="CN471" s="57">
        <f t="shared" si="67"/>
        <v>100.42</v>
      </c>
      <c r="CO471" s="59">
        <f t="shared" si="68"/>
        <v>0.1292420973</v>
      </c>
      <c r="CP471" s="59">
        <f t="shared" si="69"/>
        <v>0.5886650045</v>
      </c>
      <c r="CQ471" s="59">
        <f t="shared" si="70"/>
        <v>0.1500064387</v>
      </c>
      <c r="CR471" s="59">
        <f t="shared" si="71"/>
        <v>0.1320864595</v>
      </c>
      <c r="CS471" s="60">
        <f t="shared" si="72"/>
        <v>12.92420973</v>
      </c>
      <c r="CT471" s="60">
        <f t="shared" si="73"/>
        <v>13.20864595</v>
      </c>
      <c r="CU471" s="60">
        <f t="shared" si="74"/>
        <v>73.86714432</v>
      </c>
      <c r="CV471" s="61">
        <f t="shared" si="75"/>
        <v>0.1967075081</v>
      </c>
      <c r="CW471" s="61">
        <f t="shared" si="76"/>
        <v>0.1119236563</v>
      </c>
      <c r="CX471" s="62"/>
    </row>
    <row r="472" ht="15.75" customHeight="1">
      <c r="A472" s="17" t="s">
        <v>53</v>
      </c>
      <c r="B472" s="17" t="s">
        <v>396</v>
      </c>
      <c r="C472" s="84" t="s">
        <v>509</v>
      </c>
      <c r="D472" s="83"/>
      <c r="E472" s="83" t="s">
        <v>510</v>
      </c>
      <c r="F472" s="2">
        <v>29.0</v>
      </c>
      <c r="G472" s="3" t="s">
        <v>539</v>
      </c>
      <c r="H472" s="48">
        <v>37.36</v>
      </c>
      <c r="I472" s="49">
        <v>4.22</v>
      </c>
      <c r="J472" s="49">
        <v>21.79</v>
      </c>
      <c r="K472" s="49">
        <v>3.44</v>
      </c>
      <c r="L472" s="49">
        <v>0.49</v>
      </c>
      <c r="M472" s="49">
        <v>0.07</v>
      </c>
      <c r="N472" s="49">
        <v>3.07</v>
      </c>
      <c r="O472" s="49">
        <v>29.85</v>
      </c>
      <c r="P472" s="49"/>
      <c r="Q472" s="50">
        <f t="shared" si="8"/>
        <v>100.29</v>
      </c>
      <c r="R472" s="51">
        <f t="shared" si="9"/>
        <v>12</v>
      </c>
      <c r="S472" s="52">
        <f t="shared" si="10"/>
        <v>0.6217930474</v>
      </c>
      <c r="T472" s="52">
        <f t="shared" si="11"/>
        <v>0.006132757939</v>
      </c>
      <c r="U472" s="52">
        <f t="shared" si="12"/>
        <v>0.427417069</v>
      </c>
      <c r="V472" s="52">
        <f t="shared" si="13"/>
        <v>0.0009211120191</v>
      </c>
      <c r="W472" s="52">
        <f t="shared" si="14"/>
        <v>0</v>
      </c>
      <c r="X472" s="52">
        <f t="shared" si="15"/>
        <v>0.4154696686</v>
      </c>
      <c r="Y472" s="52">
        <f t="shared" si="16"/>
        <v>0.04327759405</v>
      </c>
      <c r="Z472" s="52">
        <f t="shared" si="17"/>
        <v>0.1047032086</v>
      </c>
      <c r="AA472" s="52">
        <f t="shared" si="18"/>
        <v>0.06134159781</v>
      </c>
      <c r="AB472" s="52">
        <f t="shared" si="19"/>
        <v>1.681056055</v>
      </c>
      <c r="AC472" s="53">
        <f t="shared" si="20"/>
        <v>5.046301903</v>
      </c>
      <c r="AD472" s="54">
        <f t="shared" si="21"/>
        <v>1.243586095</v>
      </c>
      <c r="AE472" s="54">
        <f t="shared" si="22"/>
        <v>0.01226551588</v>
      </c>
      <c r="AF472" s="54">
        <f t="shared" si="23"/>
        <v>0.6411256035</v>
      </c>
      <c r="AG472" s="54">
        <f t="shared" si="24"/>
        <v>0.001381668029</v>
      </c>
      <c r="AH472" s="54">
        <f t="shared" si="25"/>
        <v>0</v>
      </c>
      <c r="AI472" s="54">
        <f t="shared" si="26"/>
        <v>0.4154696686</v>
      </c>
      <c r="AJ472" s="54">
        <f t="shared" si="27"/>
        <v>0.04327759405</v>
      </c>
      <c r="AK472" s="54">
        <f t="shared" si="28"/>
        <v>0.1047032086</v>
      </c>
      <c r="AL472" s="54">
        <f t="shared" si="29"/>
        <v>0.06134159781</v>
      </c>
      <c r="AM472" s="54">
        <f t="shared" si="30"/>
        <v>2.523150951</v>
      </c>
      <c r="AN472" s="54">
        <f t="shared" si="31"/>
        <v>-5.046301903</v>
      </c>
      <c r="AO472" s="55">
        <f t="shared" si="32"/>
        <v>2.959059196</v>
      </c>
      <c r="AP472" s="55">
        <f t="shared" si="33"/>
        <v>0.02918526325</v>
      </c>
      <c r="AQ472" s="55">
        <f t="shared" si="34"/>
        <v>2.034040769</v>
      </c>
      <c r="AR472" s="55">
        <f t="shared" si="35"/>
        <v>0.004383492227</v>
      </c>
      <c r="AS472" s="55">
        <f t="shared" si="36"/>
        <v>0</v>
      </c>
      <c r="AT472" s="55">
        <f t="shared" si="37"/>
        <v>1.977184127</v>
      </c>
      <c r="AU472" s="55">
        <f t="shared" si="38"/>
        <v>0.2059543174</v>
      </c>
      <c r="AV472" s="55">
        <f t="shared" si="39"/>
        <v>0.4982734906</v>
      </c>
      <c r="AW472" s="55">
        <f t="shared" si="40"/>
        <v>0.2919193449</v>
      </c>
      <c r="AX472" s="55">
        <f t="shared" si="41"/>
        <v>8</v>
      </c>
      <c r="AY472" s="55">
        <f t="shared" si="42"/>
        <v>24.01491318</v>
      </c>
      <c r="AZ472" s="54">
        <f t="shared" ref="AZ472:BA472" si="3346">AO472*2</f>
        <v>5.918118391</v>
      </c>
      <c r="BA472" s="54">
        <f t="shared" si="3346"/>
        <v>0.05837052649</v>
      </c>
      <c r="BB472" s="54">
        <f t="shared" ref="BB472:BD472" si="3347">AQ472*(3/2)</f>
        <v>3.051061154</v>
      </c>
      <c r="BC472" s="54">
        <f t="shared" si="3347"/>
        <v>0.006575238341</v>
      </c>
      <c r="BD472" s="54">
        <f t="shared" si="3347"/>
        <v>0</v>
      </c>
      <c r="BE472" s="54">
        <f t="shared" ref="BE472:BH472" si="3348">AT472</f>
        <v>1.977184127</v>
      </c>
      <c r="BF472" s="54">
        <f t="shared" si="3348"/>
        <v>0.2059543174</v>
      </c>
      <c r="BG472" s="54">
        <f t="shared" si="3348"/>
        <v>0.4982734906</v>
      </c>
      <c r="BH472" s="54">
        <f t="shared" si="3348"/>
        <v>0.2919193449</v>
      </c>
      <c r="BI472" s="54">
        <f t="shared" si="46"/>
        <v>12.00745659</v>
      </c>
      <c r="BJ472" s="54">
        <f t="shared" si="47"/>
        <v>-24.01491318</v>
      </c>
      <c r="BK472" s="56">
        <f t="shared" ref="BK472:BN472" si="3349">AO472</f>
        <v>2.959059196</v>
      </c>
      <c r="BL472" s="56">
        <f t="shared" si="3349"/>
        <v>0.02918526325</v>
      </c>
      <c r="BM472" s="56">
        <f t="shared" si="3349"/>
        <v>2.034040769</v>
      </c>
      <c r="BN472" s="56">
        <f t="shared" si="3349"/>
        <v>0.004383492227</v>
      </c>
      <c r="BO472" s="56">
        <f t="shared" si="49"/>
        <v>0</v>
      </c>
      <c r="BP472" s="56">
        <f t="shared" si="50"/>
        <v>1.977184127</v>
      </c>
      <c r="BQ472" s="56">
        <f t="shared" ref="BQ472:BS472" si="3350">AU472</f>
        <v>0.2059543174</v>
      </c>
      <c r="BR472" s="56">
        <f t="shared" si="3350"/>
        <v>0.4982734906</v>
      </c>
      <c r="BS472" s="56">
        <f t="shared" si="3350"/>
        <v>0.2919193449</v>
      </c>
      <c r="BT472" s="56">
        <f t="shared" si="52"/>
        <v>8</v>
      </c>
      <c r="BU472" s="50">
        <f t="shared" ref="BU472:BX472" si="3351">AZ472</f>
        <v>5.918118391</v>
      </c>
      <c r="BV472" s="50">
        <f t="shared" si="3351"/>
        <v>0.05837052649</v>
      </c>
      <c r="BW472" s="50">
        <f t="shared" si="3351"/>
        <v>3.051061154</v>
      </c>
      <c r="BX472" s="50">
        <f t="shared" si="3351"/>
        <v>0.006575238341</v>
      </c>
      <c r="BY472" s="50">
        <f t="shared" si="54"/>
        <v>0</v>
      </c>
      <c r="BZ472" s="50">
        <f t="shared" si="55"/>
        <v>1.977184127</v>
      </c>
      <c r="CA472" s="50">
        <f t="shared" ref="CA472:CC472" si="3352">BF472</f>
        <v>0.2059543174</v>
      </c>
      <c r="CB472" s="50">
        <f t="shared" si="3352"/>
        <v>0.4982734906</v>
      </c>
      <c r="CC472" s="50">
        <f t="shared" si="3352"/>
        <v>0.2919193449</v>
      </c>
      <c r="CD472" s="50">
        <f t="shared" si="57"/>
        <v>12.00745659</v>
      </c>
      <c r="CE472" s="57">
        <f t="shared" si="58"/>
        <v>37.36</v>
      </c>
      <c r="CF472" s="57">
        <f t="shared" si="59"/>
        <v>0.49</v>
      </c>
      <c r="CG472" s="57">
        <f t="shared" si="60"/>
        <v>21.79</v>
      </c>
      <c r="CH472" s="57">
        <f t="shared" si="61"/>
        <v>0.07</v>
      </c>
      <c r="CI472" s="58">
        <f t="shared" si="62"/>
        <v>0</v>
      </c>
      <c r="CJ472" s="58">
        <f t="shared" si="63"/>
        <v>29.85</v>
      </c>
      <c r="CK472" s="57">
        <f t="shared" si="64"/>
        <v>3.07</v>
      </c>
      <c r="CL472" s="57">
        <f t="shared" si="65"/>
        <v>4.22</v>
      </c>
      <c r="CM472" s="57">
        <f t="shared" si="66"/>
        <v>3.44</v>
      </c>
      <c r="CN472" s="57">
        <f t="shared" si="67"/>
        <v>100.29</v>
      </c>
      <c r="CO472" s="59">
        <f t="shared" si="68"/>
        <v>0.1675808861</v>
      </c>
      <c r="CP472" s="59">
        <f t="shared" si="69"/>
        <v>0.6649726992</v>
      </c>
      <c r="CQ472" s="59">
        <f t="shared" si="70"/>
        <v>0.06926719494</v>
      </c>
      <c r="CR472" s="59">
        <f t="shared" si="71"/>
        <v>0.09817921969</v>
      </c>
      <c r="CS472" s="60">
        <f t="shared" si="72"/>
        <v>16.75808861</v>
      </c>
      <c r="CT472" s="60">
        <f t="shared" si="73"/>
        <v>9.817921969</v>
      </c>
      <c r="CU472" s="60">
        <f t="shared" si="74"/>
        <v>73.42398942</v>
      </c>
      <c r="CV472" s="61">
        <f t="shared" si="75"/>
        <v>0.1819696628</v>
      </c>
      <c r="CW472" s="61">
        <f t="shared" si="76"/>
        <v>0.1451250474</v>
      </c>
      <c r="CX472" s="62"/>
    </row>
    <row r="473" ht="15.75" customHeight="1">
      <c r="A473" s="17" t="s">
        <v>53</v>
      </c>
      <c r="B473" s="17" t="s">
        <v>396</v>
      </c>
      <c r="C473" s="84" t="s">
        <v>509</v>
      </c>
      <c r="D473" s="83"/>
      <c r="E473" s="83" t="s">
        <v>510</v>
      </c>
      <c r="F473" s="2">
        <v>30.0</v>
      </c>
      <c r="G473" s="3" t="s">
        <v>540</v>
      </c>
      <c r="H473" s="48">
        <v>37.28</v>
      </c>
      <c r="I473" s="49">
        <v>3.29</v>
      </c>
      <c r="J473" s="49">
        <v>21.11</v>
      </c>
      <c r="K473" s="49">
        <v>0.88</v>
      </c>
      <c r="L473" s="49">
        <v>0.06</v>
      </c>
      <c r="M473" s="49">
        <v>0.05</v>
      </c>
      <c r="N473" s="49">
        <v>6.77</v>
      </c>
      <c r="O473" s="49">
        <v>31.02</v>
      </c>
      <c r="P473" s="49"/>
      <c r="Q473" s="50">
        <f t="shared" si="8"/>
        <v>100.46</v>
      </c>
      <c r="R473" s="51">
        <f t="shared" si="9"/>
        <v>12</v>
      </c>
      <c r="S473" s="52">
        <f t="shared" si="10"/>
        <v>0.6204615848</v>
      </c>
      <c r="T473" s="52">
        <f t="shared" si="11"/>
        <v>0.0007509499517</v>
      </c>
      <c r="U473" s="52">
        <f t="shared" si="12"/>
        <v>0.4140786749</v>
      </c>
      <c r="V473" s="52">
        <f t="shared" si="13"/>
        <v>0.0006579371565</v>
      </c>
      <c r="W473" s="52">
        <f t="shared" si="14"/>
        <v>0</v>
      </c>
      <c r="X473" s="52">
        <f t="shared" si="15"/>
        <v>0.4317544094</v>
      </c>
      <c r="Y473" s="52">
        <f t="shared" si="16"/>
        <v>0.09543625788</v>
      </c>
      <c r="Z473" s="52">
        <f t="shared" si="17"/>
        <v>0.0816288048</v>
      </c>
      <c r="AA473" s="52">
        <f t="shared" si="18"/>
        <v>0.01569203665</v>
      </c>
      <c r="AB473" s="52">
        <f t="shared" si="19"/>
        <v>1.660460656</v>
      </c>
      <c r="AC473" s="53">
        <f t="shared" si="20"/>
        <v>4.978082993</v>
      </c>
      <c r="AD473" s="54">
        <f t="shared" si="21"/>
        <v>1.24092317</v>
      </c>
      <c r="AE473" s="54">
        <f t="shared" si="22"/>
        <v>0.001501899903</v>
      </c>
      <c r="AF473" s="54">
        <f t="shared" si="23"/>
        <v>0.6211180124</v>
      </c>
      <c r="AG473" s="54">
        <f t="shared" si="24"/>
        <v>0.0009869057347</v>
      </c>
      <c r="AH473" s="54">
        <f t="shared" si="25"/>
        <v>0</v>
      </c>
      <c r="AI473" s="54">
        <f t="shared" si="26"/>
        <v>0.4317544094</v>
      </c>
      <c r="AJ473" s="54">
        <f t="shared" si="27"/>
        <v>0.09543625788</v>
      </c>
      <c r="AK473" s="54">
        <f t="shared" si="28"/>
        <v>0.0816288048</v>
      </c>
      <c r="AL473" s="54">
        <f t="shared" si="29"/>
        <v>0.01569203665</v>
      </c>
      <c r="AM473" s="54">
        <f t="shared" si="30"/>
        <v>2.489041496</v>
      </c>
      <c r="AN473" s="54">
        <f t="shared" si="31"/>
        <v>-4.978082993</v>
      </c>
      <c r="AO473" s="55">
        <f t="shared" si="32"/>
        <v>2.989346759</v>
      </c>
      <c r="AP473" s="55">
        <f t="shared" si="33"/>
        <v>0.003618031896</v>
      </c>
      <c r="AQ473" s="55">
        <f t="shared" si="34"/>
        <v>1.995006258</v>
      </c>
      <c r="AR473" s="55">
        <f t="shared" si="35"/>
        <v>0.003169901819</v>
      </c>
      <c r="AS473" s="55">
        <f t="shared" si="36"/>
        <v>0</v>
      </c>
      <c r="AT473" s="55">
        <f t="shared" si="37"/>
        <v>2.080166888</v>
      </c>
      <c r="AU473" s="55">
        <f t="shared" si="38"/>
        <v>0.4598061752</v>
      </c>
      <c r="AV473" s="55">
        <f t="shared" si="39"/>
        <v>0.3932826931</v>
      </c>
      <c r="AW473" s="55">
        <f t="shared" si="40"/>
        <v>0.07560329283</v>
      </c>
      <c r="AX473" s="55">
        <f t="shared" si="41"/>
        <v>8</v>
      </c>
      <c r="AY473" s="55">
        <f t="shared" si="42"/>
        <v>23.98410574</v>
      </c>
      <c r="AZ473" s="54">
        <f t="shared" ref="AZ473:BA473" si="3353">AO473*2</f>
        <v>5.978693517</v>
      </c>
      <c r="BA473" s="54">
        <f t="shared" si="3353"/>
        <v>0.007236063791</v>
      </c>
      <c r="BB473" s="54">
        <f t="shared" ref="BB473:BD473" si="3354">AQ473*(3/2)</f>
        <v>2.992509387</v>
      </c>
      <c r="BC473" s="54">
        <f t="shared" si="3354"/>
        <v>0.004754852728</v>
      </c>
      <c r="BD473" s="54">
        <f t="shared" si="3354"/>
        <v>0</v>
      </c>
      <c r="BE473" s="54">
        <f t="shared" ref="BE473:BH473" si="3355">AT473</f>
        <v>2.080166888</v>
      </c>
      <c r="BF473" s="54">
        <f t="shared" si="3355"/>
        <v>0.4598061752</v>
      </c>
      <c r="BG473" s="54">
        <f t="shared" si="3355"/>
        <v>0.3932826931</v>
      </c>
      <c r="BH473" s="54">
        <f t="shared" si="3355"/>
        <v>0.07560329283</v>
      </c>
      <c r="BI473" s="54">
        <f t="shared" si="46"/>
        <v>11.99205287</v>
      </c>
      <c r="BJ473" s="54">
        <f t="shared" si="47"/>
        <v>-23.98410574</v>
      </c>
      <c r="BK473" s="56">
        <f t="shared" ref="BK473:BN473" si="3356">AO473</f>
        <v>2.989346759</v>
      </c>
      <c r="BL473" s="56">
        <f t="shared" si="3356"/>
        <v>0.003618031896</v>
      </c>
      <c r="BM473" s="56">
        <f t="shared" si="3356"/>
        <v>1.995006258</v>
      </c>
      <c r="BN473" s="56">
        <f t="shared" si="3356"/>
        <v>0.003169901819</v>
      </c>
      <c r="BO473" s="56">
        <f t="shared" si="49"/>
        <v>0.01589425905</v>
      </c>
      <c r="BP473" s="56">
        <f t="shared" si="50"/>
        <v>2.064272629</v>
      </c>
      <c r="BQ473" s="56">
        <f t="shared" ref="BQ473:BS473" si="3357">AU473</f>
        <v>0.4598061752</v>
      </c>
      <c r="BR473" s="56">
        <f t="shared" si="3357"/>
        <v>0.3932826931</v>
      </c>
      <c r="BS473" s="56">
        <f t="shared" si="3357"/>
        <v>0.07560329283</v>
      </c>
      <c r="BT473" s="56">
        <f t="shared" si="52"/>
        <v>8</v>
      </c>
      <c r="BU473" s="50">
        <f t="shared" ref="BU473:BX473" si="3358">AZ473</f>
        <v>5.978693517</v>
      </c>
      <c r="BV473" s="50">
        <f t="shared" si="3358"/>
        <v>0.007236063791</v>
      </c>
      <c r="BW473" s="50">
        <f t="shared" si="3358"/>
        <v>2.992509387</v>
      </c>
      <c r="BX473" s="50">
        <f t="shared" si="3358"/>
        <v>0.004754852728</v>
      </c>
      <c r="BY473" s="50">
        <f t="shared" si="54"/>
        <v>0.02384138858</v>
      </c>
      <c r="BZ473" s="50">
        <f t="shared" si="55"/>
        <v>2.064272629</v>
      </c>
      <c r="CA473" s="50">
        <f t="shared" ref="CA473:CC473" si="3359">BF473</f>
        <v>0.4598061752</v>
      </c>
      <c r="CB473" s="50">
        <f t="shared" si="3359"/>
        <v>0.3932826931</v>
      </c>
      <c r="CC473" s="50">
        <f t="shared" si="3359"/>
        <v>0.07560329283</v>
      </c>
      <c r="CD473" s="50">
        <f t="shared" si="57"/>
        <v>12</v>
      </c>
      <c r="CE473" s="57">
        <f t="shared" si="58"/>
        <v>37.28</v>
      </c>
      <c r="CF473" s="57">
        <f t="shared" si="59"/>
        <v>0.06</v>
      </c>
      <c r="CG473" s="57">
        <f t="shared" si="60"/>
        <v>21.11</v>
      </c>
      <c r="CH473" s="57">
        <f t="shared" si="61"/>
        <v>0.05</v>
      </c>
      <c r="CI473" s="58">
        <f t="shared" si="62"/>
        <v>0.263410206</v>
      </c>
      <c r="CJ473" s="58">
        <f t="shared" si="63"/>
        <v>30.7829806</v>
      </c>
      <c r="CK473" s="57">
        <f t="shared" si="64"/>
        <v>6.77</v>
      </c>
      <c r="CL473" s="57">
        <f t="shared" si="65"/>
        <v>3.29</v>
      </c>
      <c r="CM473" s="57">
        <f t="shared" si="66"/>
        <v>0.88</v>
      </c>
      <c r="CN473" s="57">
        <f t="shared" si="67"/>
        <v>100.4863908</v>
      </c>
      <c r="CO473" s="59">
        <f t="shared" si="68"/>
        <v>0.1314023788</v>
      </c>
      <c r="CP473" s="59">
        <f t="shared" si="69"/>
        <v>0.6897082906</v>
      </c>
      <c r="CQ473" s="59">
        <f t="shared" si="70"/>
        <v>0.1536289958</v>
      </c>
      <c r="CR473" s="59">
        <f t="shared" si="71"/>
        <v>0.02526033486</v>
      </c>
      <c r="CS473" s="60">
        <f t="shared" si="72"/>
        <v>13.14023788</v>
      </c>
      <c r="CT473" s="60">
        <f t="shared" si="73"/>
        <v>2.526033486</v>
      </c>
      <c r="CU473" s="60">
        <f t="shared" si="74"/>
        <v>84.33372864</v>
      </c>
      <c r="CV473" s="61">
        <f t="shared" si="75"/>
        <v>0.09096152425</v>
      </c>
      <c r="CW473" s="61">
        <f t="shared" si="76"/>
        <v>0.11379446</v>
      </c>
      <c r="CX473" s="62"/>
    </row>
    <row r="474" ht="15.75" customHeight="1">
      <c r="A474" s="17" t="s">
        <v>53</v>
      </c>
      <c r="B474" s="17" t="s">
        <v>396</v>
      </c>
      <c r="C474" s="84" t="s">
        <v>509</v>
      </c>
      <c r="D474" s="83"/>
      <c r="E474" s="83" t="s">
        <v>510</v>
      </c>
      <c r="F474" s="2">
        <v>31.0</v>
      </c>
      <c r="G474" s="3" t="s">
        <v>541</v>
      </c>
      <c r="H474" s="48">
        <v>37.38</v>
      </c>
      <c r="I474" s="49">
        <v>2.87</v>
      </c>
      <c r="J474" s="49">
        <v>21.07</v>
      </c>
      <c r="K474" s="49">
        <v>2.73</v>
      </c>
      <c r="L474" s="49">
        <v>0.06</v>
      </c>
      <c r="M474" s="49">
        <v>0.0</v>
      </c>
      <c r="N474" s="49">
        <v>8.22</v>
      </c>
      <c r="O474" s="49">
        <v>27.54</v>
      </c>
      <c r="P474" s="49"/>
      <c r="Q474" s="50">
        <f t="shared" si="8"/>
        <v>99.87</v>
      </c>
      <c r="R474" s="51">
        <f t="shared" si="9"/>
        <v>12</v>
      </c>
      <c r="S474" s="52">
        <f t="shared" si="10"/>
        <v>0.6221259131</v>
      </c>
      <c r="T474" s="52">
        <f t="shared" si="11"/>
        <v>0.0007509499517</v>
      </c>
      <c r="U474" s="52">
        <f t="shared" si="12"/>
        <v>0.4132940635</v>
      </c>
      <c r="V474" s="52">
        <f t="shared" si="13"/>
        <v>0</v>
      </c>
      <c r="W474" s="52">
        <f t="shared" si="14"/>
        <v>0</v>
      </c>
      <c r="X474" s="52">
        <f t="shared" si="15"/>
        <v>0.3833177445</v>
      </c>
      <c r="Y474" s="52">
        <f t="shared" si="16"/>
        <v>0.1158768153</v>
      </c>
      <c r="Z474" s="52">
        <f t="shared" si="17"/>
        <v>0.07120810631</v>
      </c>
      <c r="AA474" s="52">
        <f t="shared" si="18"/>
        <v>0.04868097733</v>
      </c>
      <c r="AB474" s="52">
        <f t="shared" si="19"/>
        <v>1.65525457</v>
      </c>
      <c r="AC474" s="53">
        <f t="shared" si="20"/>
        <v>4.96955693</v>
      </c>
      <c r="AD474" s="54">
        <f t="shared" si="21"/>
        <v>1.244251826</v>
      </c>
      <c r="AE474" s="54">
        <f t="shared" si="22"/>
        <v>0.001501899903</v>
      </c>
      <c r="AF474" s="54">
        <f t="shared" si="23"/>
        <v>0.6199410953</v>
      </c>
      <c r="AG474" s="54">
        <f t="shared" si="24"/>
        <v>0</v>
      </c>
      <c r="AH474" s="54">
        <f t="shared" si="25"/>
        <v>0</v>
      </c>
      <c r="AI474" s="54">
        <f t="shared" si="26"/>
        <v>0.3833177445</v>
      </c>
      <c r="AJ474" s="54">
        <f t="shared" si="27"/>
        <v>0.1158768153</v>
      </c>
      <c r="AK474" s="54">
        <f t="shared" si="28"/>
        <v>0.07120810631</v>
      </c>
      <c r="AL474" s="54">
        <f t="shared" si="29"/>
        <v>0.04868097733</v>
      </c>
      <c r="AM474" s="54">
        <f t="shared" si="30"/>
        <v>2.484778465</v>
      </c>
      <c r="AN474" s="54">
        <f t="shared" si="31"/>
        <v>-4.96955693</v>
      </c>
      <c r="AO474" s="55">
        <f t="shared" si="32"/>
        <v>3.006792668</v>
      </c>
      <c r="AP474" s="55">
        <f t="shared" si="33"/>
        <v>0.003629411283</v>
      </c>
      <c r="AQ474" s="55">
        <f t="shared" si="34"/>
        <v>1.997488826</v>
      </c>
      <c r="AR474" s="55">
        <f t="shared" si="35"/>
        <v>0</v>
      </c>
      <c r="AS474" s="55">
        <f t="shared" si="36"/>
        <v>0</v>
      </c>
      <c r="AT474" s="55">
        <f t="shared" si="37"/>
        <v>1.852610476</v>
      </c>
      <c r="AU474" s="55">
        <f t="shared" si="38"/>
        <v>0.5600434757</v>
      </c>
      <c r="AV474" s="55">
        <f t="shared" si="39"/>
        <v>0.3441554313</v>
      </c>
      <c r="AW474" s="55">
        <f t="shared" si="40"/>
        <v>0.2352797121</v>
      </c>
      <c r="AX474" s="55">
        <f t="shared" si="41"/>
        <v>8</v>
      </c>
      <c r="AY474" s="55">
        <f t="shared" si="42"/>
        <v>24.01833298</v>
      </c>
      <c r="AZ474" s="54">
        <f t="shared" ref="AZ474:BA474" si="3360">AO474*2</f>
        <v>6.013585336</v>
      </c>
      <c r="BA474" s="54">
        <f t="shared" si="3360"/>
        <v>0.007258822567</v>
      </c>
      <c r="BB474" s="54">
        <f t="shared" ref="BB474:BD474" si="3361">AQ474*(3/2)</f>
        <v>2.996233239</v>
      </c>
      <c r="BC474" s="54">
        <f t="shared" si="3361"/>
        <v>0</v>
      </c>
      <c r="BD474" s="54">
        <f t="shared" si="3361"/>
        <v>0</v>
      </c>
      <c r="BE474" s="54">
        <f t="shared" ref="BE474:BH474" si="3362">AT474</f>
        <v>1.852610476</v>
      </c>
      <c r="BF474" s="54">
        <f t="shared" si="3362"/>
        <v>0.5600434757</v>
      </c>
      <c r="BG474" s="54">
        <f t="shared" si="3362"/>
        <v>0.3441554313</v>
      </c>
      <c r="BH474" s="54">
        <f t="shared" si="3362"/>
        <v>0.2352797121</v>
      </c>
      <c r="BI474" s="54">
        <f t="shared" si="46"/>
        <v>12.00916649</v>
      </c>
      <c r="BJ474" s="54">
        <f t="shared" si="47"/>
        <v>-24.01833298</v>
      </c>
      <c r="BK474" s="56">
        <f t="shared" ref="BK474:BN474" si="3363">AO474</f>
        <v>3.006792668</v>
      </c>
      <c r="BL474" s="56">
        <f t="shared" si="3363"/>
        <v>0.003629411283</v>
      </c>
      <c r="BM474" s="56">
        <f t="shared" si="3363"/>
        <v>1.997488826</v>
      </c>
      <c r="BN474" s="56">
        <f t="shared" si="3363"/>
        <v>0</v>
      </c>
      <c r="BO474" s="56">
        <f t="shared" si="49"/>
        <v>0</v>
      </c>
      <c r="BP474" s="56">
        <f t="shared" si="50"/>
        <v>1.852610476</v>
      </c>
      <c r="BQ474" s="56">
        <f t="shared" ref="BQ474:BS474" si="3364">AU474</f>
        <v>0.5600434757</v>
      </c>
      <c r="BR474" s="56">
        <f t="shared" si="3364"/>
        <v>0.3441554313</v>
      </c>
      <c r="BS474" s="56">
        <f t="shared" si="3364"/>
        <v>0.2352797121</v>
      </c>
      <c r="BT474" s="56">
        <f t="shared" si="52"/>
        <v>8</v>
      </c>
      <c r="BU474" s="50">
        <f t="shared" ref="BU474:BX474" si="3365">AZ474</f>
        <v>6.013585336</v>
      </c>
      <c r="BV474" s="50">
        <f t="shared" si="3365"/>
        <v>0.007258822567</v>
      </c>
      <c r="BW474" s="50">
        <f t="shared" si="3365"/>
        <v>2.996233239</v>
      </c>
      <c r="BX474" s="50">
        <f t="shared" si="3365"/>
        <v>0</v>
      </c>
      <c r="BY474" s="50">
        <f t="shared" si="54"/>
        <v>0</v>
      </c>
      <c r="BZ474" s="50">
        <f t="shared" si="55"/>
        <v>1.852610476</v>
      </c>
      <c r="CA474" s="50">
        <f t="shared" ref="CA474:CC474" si="3366">BF474</f>
        <v>0.5600434757</v>
      </c>
      <c r="CB474" s="50">
        <f t="shared" si="3366"/>
        <v>0.3441554313</v>
      </c>
      <c r="CC474" s="50">
        <f t="shared" si="3366"/>
        <v>0.2352797121</v>
      </c>
      <c r="CD474" s="50">
        <f t="shared" si="57"/>
        <v>12.00916649</v>
      </c>
      <c r="CE474" s="57">
        <f t="shared" si="58"/>
        <v>37.38</v>
      </c>
      <c r="CF474" s="57">
        <f t="shared" si="59"/>
        <v>0.06</v>
      </c>
      <c r="CG474" s="57">
        <f t="shared" si="60"/>
        <v>21.07</v>
      </c>
      <c r="CH474" s="57">
        <f t="shared" si="61"/>
        <v>0</v>
      </c>
      <c r="CI474" s="58">
        <f t="shared" si="62"/>
        <v>0</v>
      </c>
      <c r="CJ474" s="58">
        <f t="shared" si="63"/>
        <v>27.54</v>
      </c>
      <c r="CK474" s="57">
        <f t="shared" si="64"/>
        <v>8.22</v>
      </c>
      <c r="CL474" s="57">
        <f t="shared" si="65"/>
        <v>2.87</v>
      </c>
      <c r="CM474" s="57">
        <f t="shared" si="66"/>
        <v>2.73</v>
      </c>
      <c r="CN474" s="57">
        <f t="shared" si="67"/>
        <v>99.87</v>
      </c>
      <c r="CO474" s="59">
        <f t="shared" si="68"/>
        <v>0.1150217859</v>
      </c>
      <c r="CP474" s="59">
        <f t="shared" si="69"/>
        <v>0.6191695558</v>
      </c>
      <c r="CQ474" s="59">
        <f t="shared" si="70"/>
        <v>0.1871747324</v>
      </c>
      <c r="CR474" s="59">
        <f t="shared" si="71"/>
        <v>0.07863392587</v>
      </c>
      <c r="CS474" s="60">
        <f t="shared" si="72"/>
        <v>11.50217859</v>
      </c>
      <c r="CT474" s="60">
        <f t="shared" si="73"/>
        <v>7.863392587</v>
      </c>
      <c r="CU474" s="60">
        <f t="shared" si="74"/>
        <v>80.63442882</v>
      </c>
      <c r="CV474" s="61">
        <f t="shared" si="75"/>
        <v>0.1361448188</v>
      </c>
      <c r="CW474" s="61">
        <f t="shared" si="76"/>
        <v>0.09960886661</v>
      </c>
      <c r="CX474" s="62"/>
    </row>
    <row r="475" ht="15.75" customHeight="1">
      <c r="A475" s="17" t="s">
        <v>53</v>
      </c>
      <c r="B475" s="17" t="s">
        <v>396</v>
      </c>
      <c r="C475" s="84" t="s">
        <v>509</v>
      </c>
      <c r="D475" s="83"/>
      <c r="E475" s="83" t="s">
        <v>510</v>
      </c>
      <c r="F475" s="2">
        <v>32.0</v>
      </c>
      <c r="G475" s="3" t="s">
        <v>542</v>
      </c>
      <c r="H475" s="48">
        <v>37.22</v>
      </c>
      <c r="I475" s="49">
        <v>2.66</v>
      </c>
      <c r="J475" s="49">
        <v>20.77</v>
      </c>
      <c r="K475" s="49">
        <v>3.23</v>
      </c>
      <c r="L475" s="49">
        <v>0.09</v>
      </c>
      <c r="M475" s="49">
        <v>0.1</v>
      </c>
      <c r="N475" s="49">
        <v>6.49</v>
      </c>
      <c r="O475" s="49">
        <v>28.72</v>
      </c>
      <c r="P475" s="49"/>
      <c r="Q475" s="50">
        <f t="shared" si="8"/>
        <v>99.28</v>
      </c>
      <c r="R475" s="51">
        <f t="shared" si="9"/>
        <v>12</v>
      </c>
      <c r="S475" s="52">
        <f t="shared" si="10"/>
        <v>0.6194629878</v>
      </c>
      <c r="T475" s="52">
        <f t="shared" si="11"/>
        <v>0.001126424928</v>
      </c>
      <c r="U475" s="52">
        <f t="shared" si="12"/>
        <v>0.4074094779</v>
      </c>
      <c r="V475" s="52">
        <f t="shared" si="13"/>
        <v>0.001315874313</v>
      </c>
      <c r="W475" s="52">
        <f t="shared" si="14"/>
        <v>0</v>
      </c>
      <c r="X475" s="52">
        <f t="shared" si="15"/>
        <v>0.3997416711</v>
      </c>
      <c r="Y475" s="52">
        <f t="shared" si="16"/>
        <v>0.09148911576</v>
      </c>
      <c r="Z475" s="52">
        <f t="shared" si="17"/>
        <v>0.06599775707</v>
      </c>
      <c r="AA475" s="52">
        <f t="shared" si="18"/>
        <v>0.05759690724</v>
      </c>
      <c r="AB475" s="52">
        <f t="shared" si="19"/>
        <v>1.644140216</v>
      </c>
      <c r="AC475" s="53">
        <f t="shared" si="20"/>
        <v>4.93818461</v>
      </c>
      <c r="AD475" s="54">
        <f t="shared" si="21"/>
        <v>1.238925976</v>
      </c>
      <c r="AE475" s="54">
        <f t="shared" si="22"/>
        <v>0.002252849855</v>
      </c>
      <c r="AF475" s="54">
        <f t="shared" si="23"/>
        <v>0.6111142169</v>
      </c>
      <c r="AG475" s="54">
        <f t="shared" si="24"/>
        <v>0.001973811469</v>
      </c>
      <c r="AH475" s="54">
        <f t="shared" si="25"/>
        <v>0</v>
      </c>
      <c r="AI475" s="54">
        <f t="shared" si="26"/>
        <v>0.3997416711</v>
      </c>
      <c r="AJ475" s="54">
        <f t="shared" si="27"/>
        <v>0.09148911576</v>
      </c>
      <c r="AK475" s="54">
        <f t="shared" si="28"/>
        <v>0.06599775707</v>
      </c>
      <c r="AL475" s="54">
        <f t="shared" si="29"/>
        <v>0.05759690724</v>
      </c>
      <c r="AM475" s="54">
        <f t="shared" si="30"/>
        <v>2.469092305</v>
      </c>
      <c r="AN475" s="54">
        <f t="shared" si="31"/>
        <v>-4.93818461</v>
      </c>
      <c r="AO475" s="55">
        <f t="shared" si="32"/>
        <v>3.014161356</v>
      </c>
      <c r="AP475" s="55">
        <f t="shared" si="33"/>
        <v>0.005480919043</v>
      </c>
      <c r="AQ475" s="55">
        <f t="shared" si="34"/>
        <v>1.982358798</v>
      </c>
      <c r="AR475" s="55">
        <f t="shared" si="35"/>
        <v>0.006402735241</v>
      </c>
      <c r="AS475" s="55">
        <f t="shared" si="36"/>
        <v>0</v>
      </c>
      <c r="AT475" s="55">
        <f t="shared" si="37"/>
        <v>1.945049052</v>
      </c>
      <c r="AU475" s="55">
        <f t="shared" si="38"/>
        <v>0.4451645418</v>
      </c>
      <c r="AV475" s="55">
        <f t="shared" si="39"/>
        <v>0.3211295797</v>
      </c>
      <c r="AW475" s="55">
        <f t="shared" si="40"/>
        <v>0.2802530182</v>
      </c>
      <c r="AX475" s="55">
        <f t="shared" si="41"/>
        <v>8</v>
      </c>
      <c r="AY475" s="55">
        <f t="shared" si="42"/>
        <v>24.02804608</v>
      </c>
      <c r="AZ475" s="54">
        <f t="shared" ref="AZ475:BA475" si="3367">AO475*2</f>
        <v>6.028322711</v>
      </c>
      <c r="BA475" s="54">
        <f t="shared" si="3367"/>
        <v>0.01096183809</v>
      </c>
      <c r="BB475" s="54">
        <f t="shared" ref="BB475:BD475" si="3368">AQ475*(3/2)</f>
        <v>2.973538198</v>
      </c>
      <c r="BC475" s="54">
        <f t="shared" si="3368"/>
        <v>0.009604102862</v>
      </c>
      <c r="BD475" s="54">
        <f t="shared" si="3368"/>
        <v>0</v>
      </c>
      <c r="BE475" s="54">
        <f t="shared" ref="BE475:BH475" si="3369">AT475</f>
        <v>1.945049052</v>
      </c>
      <c r="BF475" s="54">
        <f t="shared" si="3369"/>
        <v>0.4451645418</v>
      </c>
      <c r="BG475" s="54">
        <f t="shared" si="3369"/>
        <v>0.3211295797</v>
      </c>
      <c r="BH475" s="54">
        <f t="shared" si="3369"/>
        <v>0.2802530182</v>
      </c>
      <c r="BI475" s="54">
        <f t="shared" si="46"/>
        <v>12.01402304</v>
      </c>
      <c r="BJ475" s="54">
        <f t="shared" si="47"/>
        <v>-24.02804608</v>
      </c>
      <c r="BK475" s="56">
        <f t="shared" ref="BK475:BN475" si="3370">AO475</f>
        <v>3.014161356</v>
      </c>
      <c r="BL475" s="56">
        <f t="shared" si="3370"/>
        <v>0.005480919043</v>
      </c>
      <c r="BM475" s="56">
        <f t="shared" si="3370"/>
        <v>1.982358798</v>
      </c>
      <c r="BN475" s="56">
        <f t="shared" si="3370"/>
        <v>0.006402735241</v>
      </c>
      <c r="BO475" s="56">
        <f t="shared" si="49"/>
        <v>0</v>
      </c>
      <c r="BP475" s="56">
        <f t="shared" si="50"/>
        <v>1.945049052</v>
      </c>
      <c r="BQ475" s="56">
        <f t="shared" ref="BQ475:BS475" si="3371">AU475</f>
        <v>0.4451645418</v>
      </c>
      <c r="BR475" s="56">
        <f t="shared" si="3371"/>
        <v>0.3211295797</v>
      </c>
      <c r="BS475" s="56">
        <f t="shared" si="3371"/>
        <v>0.2802530182</v>
      </c>
      <c r="BT475" s="56">
        <f t="shared" si="52"/>
        <v>8</v>
      </c>
      <c r="BU475" s="50">
        <f t="shared" ref="BU475:BX475" si="3372">AZ475</f>
        <v>6.028322711</v>
      </c>
      <c r="BV475" s="50">
        <f t="shared" si="3372"/>
        <v>0.01096183809</v>
      </c>
      <c r="BW475" s="50">
        <f t="shared" si="3372"/>
        <v>2.973538198</v>
      </c>
      <c r="BX475" s="50">
        <f t="shared" si="3372"/>
        <v>0.009604102862</v>
      </c>
      <c r="BY475" s="50">
        <f t="shared" si="54"/>
        <v>0</v>
      </c>
      <c r="BZ475" s="50">
        <f t="shared" si="55"/>
        <v>1.945049052</v>
      </c>
      <c r="CA475" s="50">
        <f t="shared" ref="CA475:CC475" si="3373">BF475</f>
        <v>0.4451645418</v>
      </c>
      <c r="CB475" s="50">
        <f t="shared" si="3373"/>
        <v>0.3211295797</v>
      </c>
      <c r="CC475" s="50">
        <f t="shared" si="3373"/>
        <v>0.2802530182</v>
      </c>
      <c r="CD475" s="50">
        <f t="shared" si="57"/>
        <v>12.01402304</v>
      </c>
      <c r="CE475" s="57">
        <f t="shared" si="58"/>
        <v>37.22</v>
      </c>
      <c r="CF475" s="57">
        <f t="shared" si="59"/>
        <v>0.09</v>
      </c>
      <c r="CG475" s="57">
        <f t="shared" si="60"/>
        <v>20.77</v>
      </c>
      <c r="CH475" s="57">
        <f t="shared" si="61"/>
        <v>0.1</v>
      </c>
      <c r="CI475" s="58">
        <f t="shared" si="62"/>
        <v>0</v>
      </c>
      <c r="CJ475" s="58">
        <f t="shared" si="63"/>
        <v>28.72</v>
      </c>
      <c r="CK475" s="57">
        <f t="shared" si="64"/>
        <v>6.49</v>
      </c>
      <c r="CL475" s="57">
        <f t="shared" si="65"/>
        <v>2.66</v>
      </c>
      <c r="CM475" s="57">
        <f t="shared" si="66"/>
        <v>3.23</v>
      </c>
      <c r="CN475" s="57">
        <f t="shared" si="67"/>
        <v>99.28</v>
      </c>
      <c r="CO475" s="59">
        <f t="shared" si="68"/>
        <v>0.1073438924</v>
      </c>
      <c r="CP475" s="59">
        <f t="shared" si="69"/>
        <v>0.6501709881</v>
      </c>
      <c r="CQ475" s="59">
        <f t="shared" si="70"/>
        <v>0.1488050236</v>
      </c>
      <c r="CR475" s="59">
        <f t="shared" si="71"/>
        <v>0.09368009592</v>
      </c>
      <c r="CS475" s="60">
        <f t="shared" si="72"/>
        <v>10.73438924</v>
      </c>
      <c r="CT475" s="60">
        <f t="shared" si="73"/>
        <v>9.368009592</v>
      </c>
      <c r="CU475" s="60">
        <f t="shared" si="74"/>
        <v>79.89760117</v>
      </c>
      <c r="CV475" s="61">
        <f t="shared" si="75"/>
        <v>0.1473520421</v>
      </c>
      <c r="CW475" s="61">
        <f t="shared" si="76"/>
        <v>0.09295981081</v>
      </c>
      <c r="CX475" s="62"/>
    </row>
    <row r="476" ht="15.75" customHeight="1">
      <c r="A476" s="17" t="s">
        <v>53</v>
      </c>
      <c r="B476" s="17" t="s">
        <v>396</v>
      </c>
      <c r="C476" s="84" t="s">
        <v>509</v>
      </c>
      <c r="D476" s="83"/>
      <c r="E476" s="83" t="s">
        <v>510</v>
      </c>
      <c r="F476" s="2">
        <v>33.0</v>
      </c>
      <c r="G476" s="3" t="s">
        <v>543</v>
      </c>
      <c r="H476" s="48">
        <v>38.84</v>
      </c>
      <c r="I476" s="49">
        <v>7.37</v>
      </c>
      <c r="J476" s="49">
        <v>21.8</v>
      </c>
      <c r="K476" s="49">
        <v>0.19</v>
      </c>
      <c r="L476" s="49">
        <v>0.01</v>
      </c>
      <c r="M476" s="49">
        <v>0.0</v>
      </c>
      <c r="N476" s="49">
        <v>0.98</v>
      </c>
      <c r="O476" s="49">
        <v>31.51</v>
      </c>
      <c r="P476" s="49"/>
      <c r="Q476" s="50">
        <f t="shared" si="8"/>
        <v>100.7</v>
      </c>
      <c r="R476" s="51">
        <f t="shared" si="9"/>
        <v>12</v>
      </c>
      <c r="S476" s="52">
        <f t="shared" si="10"/>
        <v>0.6464251061</v>
      </c>
      <c r="T476" s="52">
        <f t="shared" si="11"/>
        <v>0.0001251583253</v>
      </c>
      <c r="U476" s="52">
        <f t="shared" si="12"/>
        <v>0.4276132219</v>
      </c>
      <c r="V476" s="52">
        <f t="shared" si="13"/>
        <v>0</v>
      </c>
      <c r="W476" s="52">
        <f t="shared" si="14"/>
        <v>0</v>
      </c>
      <c r="X476" s="52">
        <f t="shared" si="15"/>
        <v>0.4385745145</v>
      </c>
      <c r="Y476" s="52">
        <f t="shared" si="16"/>
        <v>0.01381499745</v>
      </c>
      <c r="Z476" s="52">
        <f t="shared" si="17"/>
        <v>0.1828584472</v>
      </c>
      <c r="AA476" s="52">
        <f t="shared" si="18"/>
        <v>0.003388053367</v>
      </c>
      <c r="AB476" s="52">
        <f t="shared" si="19"/>
        <v>1.712799499</v>
      </c>
      <c r="AC476" s="53">
        <f t="shared" si="20"/>
        <v>5.146312748</v>
      </c>
      <c r="AD476" s="54">
        <f t="shared" si="21"/>
        <v>1.292850212</v>
      </c>
      <c r="AE476" s="54">
        <f t="shared" si="22"/>
        <v>0.0002503166506</v>
      </c>
      <c r="AF476" s="54">
        <f t="shared" si="23"/>
        <v>0.6414198328</v>
      </c>
      <c r="AG476" s="54">
        <f t="shared" si="24"/>
        <v>0</v>
      </c>
      <c r="AH476" s="54">
        <f t="shared" si="25"/>
        <v>0</v>
      </c>
      <c r="AI476" s="54">
        <f t="shared" si="26"/>
        <v>0.4385745145</v>
      </c>
      <c r="AJ476" s="54">
        <f t="shared" si="27"/>
        <v>0.01381499745</v>
      </c>
      <c r="AK476" s="54">
        <f t="shared" si="28"/>
        <v>0.1828584472</v>
      </c>
      <c r="AL476" s="54">
        <f t="shared" si="29"/>
        <v>0.003388053367</v>
      </c>
      <c r="AM476" s="54">
        <f t="shared" si="30"/>
        <v>2.573156374</v>
      </c>
      <c r="AN476" s="54">
        <f t="shared" si="31"/>
        <v>-5.146312748</v>
      </c>
      <c r="AO476" s="55">
        <f t="shared" si="32"/>
        <v>3.019268077</v>
      </c>
      <c r="AP476" s="55">
        <f t="shared" si="33"/>
        <v>0.0005845789907</v>
      </c>
      <c r="AQ476" s="55">
        <f t="shared" si="34"/>
        <v>1.997259911</v>
      </c>
      <c r="AR476" s="55">
        <f t="shared" si="35"/>
        <v>0</v>
      </c>
      <c r="AS476" s="55">
        <f t="shared" si="36"/>
        <v>0</v>
      </c>
      <c r="AT476" s="55">
        <f t="shared" si="37"/>
        <v>2.048456996</v>
      </c>
      <c r="AU476" s="55">
        <f t="shared" si="38"/>
        <v>0.06452592943</v>
      </c>
      <c r="AV476" s="55">
        <f t="shared" si="39"/>
        <v>0.8540798726</v>
      </c>
      <c r="AW476" s="55">
        <f t="shared" si="40"/>
        <v>0.01582463502</v>
      </c>
      <c r="AX476" s="55">
        <f t="shared" si="41"/>
        <v>8</v>
      </c>
      <c r="AY476" s="55">
        <f t="shared" si="42"/>
        <v>24.03696522</v>
      </c>
      <c r="AZ476" s="54">
        <f t="shared" ref="AZ476:BA476" si="3374">AO476*2</f>
        <v>6.038536153</v>
      </c>
      <c r="BA476" s="54">
        <f t="shared" si="3374"/>
        <v>0.001169157981</v>
      </c>
      <c r="BB476" s="54">
        <f t="shared" ref="BB476:BD476" si="3375">AQ476*(3/2)</f>
        <v>2.995889867</v>
      </c>
      <c r="BC476" s="54">
        <f t="shared" si="3375"/>
        <v>0</v>
      </c>
      <c r="BD476" s="54">
        <f t="shared" si="3375"/>
        <v>0</v>
      </c>
      <c r="BE476" s="54">
        <f t="shared" ref="BE476:BH476" si="3376">AT476</f>
        <v>2.048456996</v>
      </c>
      <c r="BF476" s="54">
        <f t="shared" si="3376"/>
        <v>0.06452592943</v>
      </c>
      <c r="BG476" s="54">
        <f t="shared" si="3376"/>
        <v>0.8540798726</v>
      </c>
      <c r="BH476" s="54">
        <f t="shared" si="3376"/>
        <v>0.01582463502</v>
      </c>
      <c r="BI476" s="54">
        <f t="shared" si="46"/>
        <v>12.01848261</v>
      </c>
      <c r="BJ476" s="54">
        <f t="shared" si="47"/>
        <v>-24.03696522</v>
      </c>
      <c r="BK476" s="56">
        <f t="shared" ref="BK476:BN476" si="3377">AO476</f>
        <v>3.019268077</v>
      </c>
      <c r="BL476" s="56">
        <f t="shared" si="3377"/>
        <v>0.0005845789907</v>
      </c>
      <c r="BM476" s="56">
        <f t="shared" si="3377"/>
        <v>1.997259911</v>
      </c>
      <c r="BN476" s="56">
        <f t="shared" si="3377"/>
        <v>0</v>
      </c>
      <c r="BO476" s="56">
        <f t="shared" si="49"/>
        <v>0</v>
      </c>
      <c r="BP476" s="56">
        <f t="shared" si="50"/>
        <v>2.048456996</v>
      </c>
      <c r="BQ476" s="56">
        <f t="shared" ref="BQ476:BS476" si="3378">AU476</f>
        <v>0.06452592943</v>
      </c>
      <c r="BR476" s="56">
        <f t="shared" si="3378"/>
        <v>0.8540798726</v>
      </c>
      <c r="BS476" s="56">
        <f t="shared" si="3378"/>
        <v>0.01582463502</v>
      </c>
      <c r="BT476" s="56">
        <f t="shared" si="52"/>
        <v>8</v>
      </c>
      <c r="BU476" s="50">
        <f t="shared" ref="BU476:BX476" si="3379">AZ476</f>
        <v>6.038536153</v>
      </c>
      <c r="BV476" s="50">
        <f t="shared" si="3379"/>
        <v>0.001169157981</v>
      </c>
      <c r="BW476" s="50">
        <f t="shared" si="3379"/>
        <v>2.995889867</v>
      </c>
      <c r="BX476" s="50">
        <f t="shared" si="3379"/>
        <v>0</v>
      </c>
      <c r="BY476" s="50">
        <f t="shared" si="54"/>
        <v>0</v>
      </c>
      <c r="BZ476" s="50">
        <f t="shared" si="55"/>
        <v>2.048456996</v>
      </c>
      <c r="CA476" s="50">
        <f t="shared" ref="CA476:CC476" si="3380">BF476</f>
        <v>0.06452592943</v>
      </c>
      <c r="CB476" s="50">
        <f t="shared" si="3380"/>
        <v>0.8540798726</v>
      </c>
      <c r="CC476" s="50">
        <f t="shared" si="3380"/>
        <v>0.01582463502</v>
      </c>
      <c r="CD476" s="50">
        <f t="shared" si="57"/>
        <v>12.01848261</v>
      </c>
      <c r="CE476" s="57">
        <f t="shared" si="58"/>
        <v>38.84</v>
      </c>
      <c r="CF476" s="57">
        <f t="shared" si="59"/>
        <v>0.01</v>
      </c>
      <c r="CG476" s="57">
        <f t="shared" si="60"/>
        <v>21.8</v>
      </c>
      <c r="CH476" s="57">
        <f t="shared" si="61"/>
        <v>0</v>
      </c>
      <c r="CI476" s="58">
        <f t="shared" si="62"/>
        <v>0</v>
      </c>
      <c r="CJ476" s="58">
        <f t="shared" si="63"/>
        <v>31.51</v>
      </c>
      <c r="CK476" s="57">
        <f t="shared" si="64"/>
        <v>0.98</v>
      </c>
      <c r="CL476" s="57">
        <f t="shared" si="65"/>
        <v>7.37</v>
      </c>
      <c r="CM476" s="57">
        <f t="shared" si="66"/>
        <v>0.19</v>
      </c>
      <c r="CN476" s="57">
        <f t="shared" si="67"/>
        <v>100.7</v>
      </c>
      <c r="CO476" s="59">
        <f t="shared" si="68"/>
        <v>0.2863265516</v>
      </c>
      <c r="CP476" s="59">
        <f t="shared" si="69"/>
        <v>0.6867362721</v>
      </c>
      <c r="CQ476" s="59">
        <f t="shared" si="70"/>
        <v>0.02163203637</v>
      </c>
      <c r="CR476" s="59">
        <f t="shared" si="71"/>
        <v>0.005305139862</v>
      </c>
      <c r="CS476" s="60">
        <f t="shared" si="72"/>
        <v>28.63265516</v>
      </c>
      <c r="CT476" s="60">
        <f t="shared" si="73"/>
        <v>0.5305139862</v>
      </c>
      <c r="CU476" s="60">
        <f t="shared" si="74"/>
        <v>70.83683085</v>
      </c>
      <c r="CV476" s="61">
        <f t="shared" si="75"/>
        <v>0.1484684157</v>
      </c>
      <c r="CW476" s="61">
        <f t="shared" si="76"/>
        <v>0.2479587937</v>
      </c>
      <c r="CX476" s="62"/>
    </row>
    <row r="477" ht="15.75" customHeight="1">
      <c r="A477" s="17" t="s">
        <v>53</v>
      </c>
      <c r="B477" s="17" t="s">
        <v>396</v>
      </c>
      <c r="C477" s="84" t="s">
        <v>509</v>
      </c>
      <c r="D477" s="83"/>
      <c r="E477" s="83" t="s">
        <v>510</v>
      </c>
      <c r="F477" s="2">
        <v>34.0</v>
      </c>
      <c r="G477" s="3" t="s">
        <v>544</v>
      </c>
      <c r="H477" s="48">
        <v>37.92</v>
      </c>
      <c r="I477" s="49">
        <v>4.67</v>
      </c>
      <c r="J477" s="49">
        <v>21.46</v>
      </c>
      <c r="K477" s="49">
        <v>1.25</v>
      </c>
      <c r="L477" s="49">
        <v>0.02</v>
      </c>
      <c r="M477" s="49">
        <v>0.0</v>
      </c>
      <c r="N477" s="49">
        <v>6.38</v>
      </c>
      <c r="O477" s="49">
        <v>28.92</v>
      </c>
      <c r="P477" s="49"/>
      <c r="Q477" s="50">
        <f t="shared" si="8"/>
        <v>100.62</v>
      </c>
      <c r="R477" s="51">
        <f t="shared" si="9"/>
        <v>12</v>
      </c>
      <c r="S477" s="52">
        <f t="shared" si="10"/>
        <v>0.6311132858</v>
      </c>
      <c r="T477" s="52">
        <f t="shared" si="11"/>
        <v>0.0002503166506</v>
      </c>
      <c r="U477" s="52">
        <f t="shared" si="12"/>
        <v>0.4209440248</v>
      </c>
      <c r="V477" s="52">
        <f t="shared" si="13"/>
        <v>0</v>
      </c>
      <c r="W477" s="52">
        <f t="shared" si="14"/>
        <v>0</v>
      </c>
      <c r="X477" s="52">
        <f t="shared" si="15"/>
        <v>0.4025253875</v>
      </c>
      <c r="Y477" s="52">
        <f t="shared" si="16"/>
        <v>0.08993845278</v>
      </c>
      <c r="Z477" s="52">
        <f t="shared" si="17"/>
        <v>0.1158682427</v>
      </c>
      <c r="AA477" s="52">
        <f t="shared" si="18"/>
        <v>0.02228982478</v>
      </c>
      <c r="AB477" s="52">
        <f t="shared" si="19"/>
        <v>1.682929535</v>
      </c>
      <c r="AC477" s="53">
        <f t="shared" si="20"/>
        <v>5.0495303</v>
      </c>
      <c r="AD477" s="54">
        <f t="shared" si="21"/>
        <v>1.262226572</v>
      </c>
      <c r="AE477" s="54">
        <f t="shared" si="22"/>
        <v>0.0005006333011</v>
      </c>
      <c r="AF477" s="54">
        <f t="shared" si="23"/>
        <v>0.6314160373</v>
      </c>
      <c r="AG477" s="54">
        <f t="shared" si="24"/>
        <v>0</v>
      </c>
      <c r="AH477" s="54">
        <f t="shared" si="25"/>
        <v>0</v>
      </c>
      <c r="AI477" s="54">
        <f t="shared" si="26"/>
        <v>0.4025253875</v>
      </c>
      <c r="AJ477" s="54">
        <f t="shared" si="27"/>
        <v>0.08993845278</v>
      </c>
      <c r="AK477" s="54">
        <f t="shared" si="28"/>
        <v>0.1158682427</v>
      </c>
      <c r="AL477" s="54">
        <f t="shared" si="29"/>
        <v>0.02228982478</v>
      </c>
      <c r="AM477" s="54">
        <f t="shared" si="30"/>
        <v>2.52476515</v>
      </c>
      <c r="AN477" s="54">
        <f t="shared" si="31"/>
        <v>-5.0495303</v>
      </c>
      <c r="AO477" s="55">
        <f t="shared" si="32"/>
        <v>3.000069927</v>
      </c>
      <c r="AP477" s="55">
        <f t="shared" si="33"/>
        <v>0.001189909121</v>
      </c>
      <c r="AQ477" s="55">
        <f t="shared" si="34"/>
        <v>2.00100606</v>
      </c>
      <c r="AR477" s="55">
        <f t="shared" si="35"/>
        <v>0</v>
      </c>
      <c r="AS477" s="55">
        <f t="shared" si="36"/>
        <v>0</v>
      </c>
      <c r="AT477" s="55">
        <f t="shared" si="37"/>
        <v>1.913450939</v>
      </c>
      <c r="AU477" s="55">
        <f t="shared" si="38"/>
        <v>0.4275328273</v>
      </c>
      <c r="AV477" s="55">
        <f t="shared" si="39"/>
        <v>0.5507930796</v>
      </c>
      <c r="AW477" s="55">
        <f t="shared" si="40"/>
        <v>0.1059572576</v>
      </c>
      <c r="AX477" s="55">
        <f t="shared" si="41"/>
        <v>8</v>
      </c>
      <c r="AY477" s="55">
        <f t="shared" si="42"/>
        <v>24.00352573</v>
      </c>
      <c r="AZ477" s="54">
        <f t="shared" ref="AZ477:BA477" si="3381">AO477*2</f>
        <v>6.000139853</v>
      </c>
      <c r="BA477" s="54">
        <f t="shared" si="3381"/>
        <v>0.002379818243</v>
      </c>
      <c r="BB477" s="54">
        <f t="shared" ref="BB477:BD477" si="3382">AQ477*(3/2)</f>
        <v>3.00150909</v>
      </c>
      <c r="BC477" s="54">
        <f t="shared" si="3382"/>
        <v>0</v>
      </c>
      <c r="BD477" s="54">
        <f t="shared" si="3382"/>
        <v>0</v>
      </c>
      <c r="BE477" s="54">
        <f t="shared" ref="BE477:BH477" si="3383">AT477</f>
        <v>1.913450939</v>
      </c>
      <c r="BF477" s="54">
        <f t="shared" si="3383"/>
        <v>0.4275328273</v>
      </c>
      <c r="BG477" s="54">
        <f t="shared" si="3383"/>
        <v>0.5507930796</v>
      </c>
      <c r="BH477" s="54">
        <f t="shared" si="3383"/>
        <v>0.1059572576</v>
      </c>
      <c r="BI477" s="54">
        <f t="shared" si="46"/>
        <v>12.00176287</v>
      </c>
      <c r="BJ477" s="54">
        <f t="shared" si="47"/>
        <v>-24.00352573</v>
      </c>
      <c r="BK477" s="56">
        <f t="shared" ref="BK477:BN477" si="3384">AO477</f>
        <v>3.000069927</v>
      </c>
      <c r="BL477" s="56">
        <f t="shared" si="3384"/>
        <v>0.001189909121</v>
      </c>
      <c r="BM477" s="56">
        <f t="shared" si="3384"/>
        <v>2.00100606</v>
      </c>
      <c r="BN477" s="56">
        <f t="shared" si="3384"/>
        <v>0</v>
      </c>
      <c r="BO477" s="56">
        <f t="shared" si="49"/>
        <v>0</v>
      </c>
      <c r="BP477" s="56">
        <f t="shared" si="50"/>
        <v>1.913450939</v>
      </c>
      <c r="BQ477" s="56">
        <f t="shared" ref="BQ477:BS477" si="3385">AU477</f>
        <v>0.4275328273</v>
      </c>
      <c r="BR477" s="56">
        <f t="shared" si="3385"/>
        <v>0.5507930796</v>
      </c>
      <c r="BS477" s="56">
        <f t="shared" si="3385"/>
        <v>0.1059572576</v>
      </c>
      <c r="BT477" s="56">
        <f t="shared" si="52"/>
        <v>8</v>
      </c>
      <c r="BU477" s="50">
        <f t="shared" ref="BU477:BX477" si="3386">AZ477</f>
        <v>6.000139853</v>
      </c>
      <c r="BV477" s="50">
        <f t="shared" si="3386"/>
        <v>0.002379818243</v>
      </c>
      <c r="BW477" s="50">
        <f t="shared" si="3386"/>
        <v>3.00150909</v>
      </c>
      <c r="BX477" s="50">
        <f t="shared" si="3386"/>
        <v>0</v>
      </c>
      <c r="BY477" s="50">
        <f t="shared" si="54"/>
        <v>0</v>
      </c>
      <c r="BZ477" s="50">
        <f t="shared" si="55"/>
        <v>1.913450939</v>
      </c>
      <c r="CA477" s="50">
        <f t="shared" ref="CA477:CC477" si="3387">BF477</f>
        <v>0.4275328273</v>
      </c>
      <c r="CB477" s="50">
        <f t="shared" si="3387"/>
        <v>0.5507930796</v>
      </c>
      <c r="CC477" s="50">
        <f t="shared" si="3387"/>
        <v>0.1059572576</v>
      </c>
      <c r="CD477" s="50">
        <f t="shared" si="57"/>
        <v>12.00176287</v>
      </c>
      <c r="CE477" s="57">
        <f t="shared" si="58"/>
        <v>37.92</v>
      </c>
      <c r="CF477" s="57">
        <f t="shared" si="59"/>
        <v>0.02</v>
      </c>
      <c r="CG477" s="57">
        <f t="shared" si="60"/>
        <v>21.46</v>
      </c>
      <c r="CH477" s="57">
        <f t="shared" si="61"/>
        <v>0</v>
      </c>
      <c r="CI477" s="58">
        <f t="shared" si="62"/>
        <v>0</v>
      </c>
      <c r="CJ477" s="58">
        <f t="shared" si="63"/>
        <v>28.92</v>
      </c>
      <c r="CK477" s="57">
        <f t="shared" si="64"/>
        <v>6.38</v>
      </c>
      <c r="CL477" s="57">
        <f t="shared" si="65"/>
        <v>4.67</v>
      </c>
      <c r="CM477" s="57">
        <f t="shared" si="66"/>
        <v>1.25</v>
      </c>
      <c r="CN477" s="57">
        <f t="shared" si="67"/>
        <v>100.62</v>
      </c>
      <c r="CO477" s="59">
        <f t="shared" si="68"/>
        <v>0.1837364691</v>
      </c>
      <c r="CP477" s="59">
        <f t="shared" si="69"/>
        <v>0.6382990863</v>
      </c>
      <c r="CQ477" s="59">
        <f t="shared" si="70"/>
        <v>0.1426186621</v>
      </c>
      <c r="CR477" s="59">
        <f t="shared" si="71"/>
        <v>0.03534578249</v>
      </c>
      <c r="CS477" s="60">
        <f t="shared" si="72"/>
        <v>18.37364691</v>
      </c>
      <c r="CT477" s="60">
        <f t="shared" si="73"/>
        <v>3.534578249</v>
      </c>
      <c r="CU477" s="60">
        <f t="shared" si="74"/>
        <v>78.09177484</v>
      </c>
      <c r="CV477" s="61">
        <f t="shared" si="75"/>
        <v>0.127214017</v>
      </c>
      <c r="CW477" s="61">
        <f t="shared" si="76"/>
        <v>0.1591157823</v>
      </c>
      <c r="CX477" s="62"/>
    </row>
    <row r="478" ht="15.75" customHeight="1">
      <c r="A478" s="17" t="s">
        <v>53</v>
      </c>
      <c r="B478" s="17" t="s">
        <v>396</v>
      </c>
      <c r="C478" s="84" t="s">
        <v>509</v>
      </c>
      <c r="D478" s="83"/>
      <c r="E478" s="83" t="s">
        <v>510</v>
      </c>
      <c r="F478" s="2">
        <v>35.0</v>
      </c>
      <c r="G478" s="3" t="s">
        <v>545</v>
      </c>
      <c r="H478" s="48">
        <v>37.73</v>
      </c>
      <c r="I478" s="49">
        <v>2.05</v>
      </c>
      <c r="J478" s="49">
        <v>20.7</v>
      </c>
      <c r="K478" s="49">
        <v>5.41</v>
      </c>
      <c r="L478" s="49">
        <v>0.09</v>
      </c>
      <c r="M478" s="49">
        <v>0.0</v>
      </c>
      <c r="N478" s="49">
        <v>7.16</v>
      </c>
      <c r="O478" s="49">
        <v>26.29</v>
      </c>
      <c r="P478" s="49"/>
      <c r="Q478" s="50">
        <f t="shared" si="8"/>
        <v>99.43</v>
      </c>
      <c r="R478" s="51">
        <f t="shared" si="9"/>
        <v>12</v>
      </c>
      <c r="S478" s="52">
        <f t="shared" si="10"/>
        <v>0.6279510621</v>
      </c>
      <c r="T478" s="52">
        <f t="shared" si="11"/>
        <v>0.001126424928</v>
      </c>
      <c r="U478" s="52">
        <f t="shared" si="12"/>
        <v>0.4060364079</v>
      </c>
      <c r="V478" s="52">
        <f t="shared" si="13"/>
        <v>0</v>
      </c>
      <c r="W478" s="52">
        <f t="shared" si="14"/>
        <v>0</v>
      </c>
      <c r="X478" s="52">
        <f t="shared" si="15"/>
        <v>0.3659195172</v>
      </c>
      <c r="Y478" s="52">
        <f t="shared" si="16"/>
        <v>0.100934063</v>
      </c>
      <c r="Z478" s="52">
        <f t="shared" si="17"/>
        <v>0.05086293308</v>
      </c>
      <c r="AA478" s="52">
        <f t="shared" si="18"/>
        <v>0.09647036167</v>
      </c>
      <c r="AB478" s="52">
        <f t="shared" si="19"/>
        <v>1.64930077</v>
      </c>
      <c r="AC478" s="53">
        <f t="shared" si="20"/>
        <v>4.962792922</v>
      </c>
      <c r="AD478" s="54">
        <f t="shared" si="21"/>
        <v>1.255902124</v>
      </c>
      <c r="AE478" s="54">
        <f t="shared" si="22"/>
        <v>0.002252849855</v>
      </c>
      <c r="AF478" s="54">
        <f t="shared" si="23"/>
        <v>0.6090546119</v>
      </c>
      <c r="AG478" s="54">
        <f t="shared" si="24"/>
        <v>0</v>
      </c>
      <c r="AH478" s="54">
        <f t="shared" si="25"/>
        <v>0</v>
      </c>
      <c r="AI478" s="54">
        <f t="shared" si="26"/>
        <v>0.3659195172</v>
      </c>
      <c r="AJ478" s="54">
        <f t="shared" si="27"/>
        <v>0.100934063</v>
      </c>
      <c r="AK478" s="54">
        <f t="shared" si="28"/>
        <v>0.05086293308</v>
      </c>
      <c r="AL478" s="54">
        <f t="shared" si="29"/>
        <v>0.09647036167</v>
      </c>
      <c r="AM478" s="54">
        <f t="shared" si="30"/>
        <v>2.481396461</v>
      </c>
      <c r="AN478" s="54">
        <f t="shared" si="31"/>
        <v>-4.962792922</v>
      </c>
      <c r="AO478" s="55">
        <f t="shared" si="32"/>
        <v>3.04590199</v>
      </c>
      <c r="AP478" s="55">
        <f t="shared" si="33"/>
        <v>0.005463769608</v>
      </c>
      <c r="AQ478" s="55">
        <f t="shared" si="34"/>
        <v>1.969495997</v>
      </c>
      <c r="AR478" s="55">
        <f t="shared" si="35"/>
        <v>0</v>
      </c>
      <c r="AS478" s="55">
        <f t="shared" si="36"/>
        <v>0</v>
      </c>
      <c r="AT478" s="55">
        <f t="shared" si="37"/>
        <v>1.774907398</v>
      </c>
      <c r="AU478" s="55">
        <f t="shared" si="38"/>
        <v>0.4895847493</v>
      </c>
      <c r="AV478" s="55">
        <f t="shared" si="39"/>
        <v>0.2467127113</v>
      </c>
      <c r="AW478" s="55">
        <f t="shared" si="40"/>
        <v>0.4679333857</v>
      </c>
      <c r="AX478" s="55">
        <f t="shared" si="41"/>
        <v>8</v>
      </c>
      <c r="AY478" s="55">
        <f t="shared" si="42"/>
        <v>24.07222752</v>
      </c>
      <c r="AZ478" s="54">
        <f t="shared" ref="AZ478:BA478" si="3388">AO478*2</f>
        <v>6.09180398</v>
      </c>
      <c r="BA478" s="54">
        <f t="shared" si="3388"/>
        <v>0.01092753922</v>
      </c>
      <c r="BB478" s="54">
        <f t="shared" ref="BB478:BD478" si="3389">AQ478*(3/2)</f>
        <v>2.954243995</v>
      </c>
      <c r="BC478" s="54">
        <f t="shared" si="3389"/>
        <v>0</v>
      </c>
      <c r="BD478" s="54">
        <f t="shared" si="3389"/>
        <v>0</v>
      </c>
      <c r="BE478" s="54">
        <f t="shared" ref="BE478:BH478" si="3390">AT478</f>
        <v>1.774907398</v>
      </c>
      <c r="BF478" s="54">
        <f t="shared" si="3390"/>
        <v>0.4895847493</v>
      </c>
      <c r="BG478" s="54">
        <f t="shared" si="3390"/>
        <v>0.2467127113</v>
      </c>
      <c r="BH478" s="54">
        <f t="shared" si="3390"/>
        <v>0.4679333857</v>
      </c>
      <c r="BI478" s="54">
        <f t="shared" si="46"/>
        <v>12.03611376</v>
      </c>
      <c r="BJ478" s="54">
        <f t="shared" si="47"/>
        <v>-24.07222752</v>
      </c>
      <c r="BK478" s="56">
        <f t="shared" ref="BK478:BN478" si="3391">AO478</f>
        <v>3.04590199</v>
      </c>
      <c r="BL478" s="56">
        <f t="shared" si="3391"/>
        <v>0.005463769608</v>
      </c>
      <c r="BM478" s="56">
        <f t="shared" si="3391"/>
        <v>1.969495997</v>
      </c>
      <c r="BN478" s="56">
        <f t="shared" si="3391"/>
        <v>0</v>
      </c>
      <c r="BO478" s="56">
        <f t="shared" si="49"/>
        <v>0</v>
      </c>
      <c r="BP478" s="56">
        <f t="shared" si="50"/>
        <v>1.774907398</v>
      </c>
      <c r="BQ478" s="56">
        <f t="shared" ref="BQ478:BS478" si="3392">AU478</f>
        <v>0.4895847493</v>
      </c>
      <c r="BR478" s="56">
        <f t="shared" si="3392"/>
        <v>0.2467127113</v>
      </c>
      <c r="BS478" s="56">
        <f t="shared" si="3392"/>
        <v>0.4679333857</v>
      </c>
      <c r="BT478" s="56">
        <f t="shared" si="52"/>
        <v>8</v>
      </c>
      <c r="BU478" s="50">
        <f t="shared" ref="BU478:BX478" si="3393">AZ478</f>
        <v>6.09180398</v>
      </c>
      <c r="BV478" s="50">
        <f t="shared" si="3393"/>
        <v>0.01092753922</v>
      </c>
      <c r="BW478" s="50">
        <f t="shared" si="3393"/>
        <v>2.954243995</v>
      </c>
      <c r="BX478" s="50">
        <f t="shared" si="3393"/>
        <v>0</v>
      </c>
      <c r="BY478" s="50">
        <f t="shared" si="54"/>
        <v>0</v>
      </c>
      <c r="BZ478" s="50">
        <f t="shared" si="55"/>
        <v>1.774907398</v>
      </c>
      <c r="CA478" s="50">
        <f t="shared" ref="CA478:CC478" si="3394">BF478</f>
        <v>0.4895847493</v>
      </c>
      <c r="CB478" s="50">
        <f t="shared" si="3394"/>
        <v>0.2467127113</v>
      </c>
      <c r="CC478" s="50">
        <f t="shared" si="3394"/>
        <v>0.4679333857</v>
      </c>
      <c r="CD478" s="50">
        <f t="shared" si="57"/>
        <v>12.03611376</v>
      </c>
      <c r="CE478" s="57">
        <f t="shared" si="58"/>
        <v>37.73</v>
      </c>
      <c r="CF478" s="57">
        <f t="shared" si="59"/>
        <v>0.09</v>
      </c>
      <c r="CG478" s="57">
        <f t="shared" si="60"/>
        <v>20.7</v>
      </c>
      <c r="CH478" s="57">
        <f t="shared" si="61"/>
        <v>0</v>
      </c>
      <c r="CI478" s="58">
        <f t="shared" si="62"/>
        <v>0</v>
      </c>
      <c r="CJ478" s="58">
        <f t="shared" si="63"/>
        <v>26.29</v>
      </c>
      <c r="CK478" s="57">
        <f t="shared" si="64"/>
        <v>7.16</v>
      </c>
      <c r="CL478" s="57">
        <f t="shared" si="65"/>
        <v>2.05</v>
      </c>
      <c r="CM478" s="57">
        <f t="shared" si="66"/>
        <v>5.41</v>
      </c>
      <c r="CN478" s="57">
        <f t="shared" si="67"/>
        <v>99.43</v>
      </c>
      <c r="CO478" s="59">
        <f t="shared" si="68"/>
        <v>0.08281344841</v>
      </c>
      <c r="CP478" s="59">
        <f t="shared" si="69"/>
        <v>0.5957787965</v>
      </c>
      <c r="CQ478" s="59">
        <f t="shared" si="70"/>
        <v>0.1643377075</v>
      </c>
      <c r="CR478" s="59">
        <f t="shared" si="71"/>
        <v>0.1570700476</v>
      </c>
      <c r="CS478" s="60">
        <f t="shared" si="72"/>
        <v>8.281344841</v>
      </c>
      <c r="CT478" s="60">
        <f t="shared" si="73"/>
        <v>15.70700476</v>
      </c>
      <c r="CU478" s="60">
        <f t="shared" si="74"/>
        <v>76.0116504</v>
      </c>
      <c r="CV478" s="61">
        <f t="shared" si="75"/>
        <v>0.1984767718</v>
      </c>
      <c r="CW478" s="61">
        <f t="shared" si="76"/>
        <v>0.07171644632</v>
      </c>
      <c r="CX478" s="62"/>
    </row>
    <row r="479" ht="15.75" customHeight="1">
      <c r="A479" s="17" t="s">
        <v>53</v>
      </c>
      <c r="B479" s="17" t="s">
        <v>396</v>
      </c>
      <c r="C479" s="84" t="s">
        <v>509</v>
      </c>
      <c r="D479" s="83"/>
      <c r="E479" s="83" t="s">
        <v>510</v>
      </c>
      <c r="F479" s="2">
        <v>36.0</v>
      </c>
      <c r="G479" s="3" t="s">
        <v>546</v>
      </c>
      <c r="H479" s="48">
        <v>36.04</v>
      </c>
      <c r="I479" s="49">
        <v>0.72</v>
      </c>
      <c r="J479" s="49">
        <v>20.64</v>
      </c>
      <c r="K479" s="49">
        <v>0.15</v>
      </c>
      <c r="L479" s="49">
        <v>0.08</v>
      </c>
      <c r="M479" s="49">
        <v>0.0</v>
      </c>
      <c r="N479" s="49">
        <v>11.38</v>
      </c>
      <c r="O479" s="49">
        <v>29.55</v>
      </c>
      <c r="P479" s="49"/>
      <c r="Q479" s="50">
        <f t="shared" si="8"/>
        <v>98.56</v>
      </c>
      <c r="R479" s="51">
        <f t="shared" si="9"/>
        <v>12</v>
      </c>
      <c r="S479" s="52">
        <f t="shared" si="10"/>
        <v>0.5998239141</v>
      </c>
      <c r="T479" s="52">
        <f t="shared" si="11"/>
        <v>0.001001266602</v>
      </c>
      <c r="U479" s="52">
        <f t="shared" si="12"/>
        <v>0.4048594908</v>
      </c>
      <c r="V479" s="52">
        <f t="shared" si="13"/>
        <v>0</v>
      </c>
      <c r="W479" s="52">
        <f t="shared" si="14"/>
        <v>0</v>
      </c>
      <c r="X479" s="52">
        <f t="shared" si="15"/>
        <v>0.4112940941</v>
      </c>
      <c r="Y479" s="52">
        <f t="shared" si="16"/>
        <v>0.1604231336</v>
      </c>
      <c r="Z479" s="52">
        <f t="shared" si="17"/>
        <v>0.01786405454</v>
      </c>
      <c r="AA479" s="52">
        <f t="shared" si="18"/>
        <v>0.002674778974</v>
      </c>
      <c r="AB479" s="52">
        <f t="shared" si="19"/>
        <v>1.597940733</v>
      </c>
      <c r="AC479" s="53">
        <f t="shared" si="20"/>
        <v>4.802391318</v>
      </c>
      <c r="AD479" s="54">
        <f t="shared" si="21"/>
        <v>1.199647828</v>
      </c>
      <c r="AE479" s="54">
        <f t="shared" si="22"/>
        <v>0.002002533205</v>
      </c>
      <c r="AF479" s="54">
        <f t="shared" si="23"/>
        <v>0.6072892362</v>
      </c>
      <c r="AG479" s="54">
        <f t="shared" si="24"/>
        <v>0</v>
      </c>
      <c r="AH479" s="54">
        <f t="shared" si="25"/>
        <v>0</v>
      </c>
      <c r="AI479" s="54">
        <f t="shared" si="26"/>
        <v>0.4112940941</v>
      </c>
      <c r="AJ479" s="54">
        <f t="shared" si="27"/>
        <v>0.1604231336</v>
      </c>
      <c r="AK479" s="54">
        <f t="shared" si="28"/>
        <v>0.01786405454</v>
      </c>
      <c r="AL479" s="54">
        <f t="shared" si="29"/>
        <v>0.002674778974</v>
      </c>
      <c r="AM479" s="54">
        <f t="shared" si="30"/>
        <v>2.401195659</v>
      </c>
      <c r="AN479" s="54">
        <f t="shared" si="31"/>
        <v>-4.802391318</v>
      </c>
      <c r="AO479" s="55">
        <f t="shared" si="32"/>
        <v>3.002984538</v>
      </c>
      <c r="AP479" s="55">
        <f t="shared" si="33"/>
        <v>0.005012784676</v>
      </c>
      <c r="AQ479" s="55">
        <f t="shared" si="34"/>
        <v>2.026906168</v>
      </c>
      <c r="AR479" s="55">
        <f t="shared" si="35"/>
        <v>0</v>
      </c>
      <c r="AS479" s="55">
        <f t="shared" si="36"/>
        <v>0</v>
      </c>
      <c r="AT479" s="55">
        <f t="shared" si="37"/>
        <v>2.059120645</v>
      </c>
      <c r="AU479" s="55">
        <f t="shared" si="38"/>
        <v>0.8031493552</v>
      </c>
      <c r="AV479" s="55">
        <f t="shared" si="39"/>
        <v>0.08943537982</v>
      </c>
      <c r="AW479" s="55">
        <f t="shared" si="40"/>
        <v>0.01339112982</v>
      </c>
      <c r="AX479" s="55">
        <f t="shared" si="41"/>
        <v>8</v>
      </c>
      <c r="AY479" s="55">
        <f t="shared" si="42"/>
        <v>24.04290081</v>
      </c>
      <c r="AZ479" s="54">
        <f t="shared" ref="AZ479:BA479" si="3395">AO479*2</f>
        <v>6.005969076</v>
      </c>
      <c r="BA479" s="54">
        <f t="shared" si="3395"/>
        <v>0.01002556935</v>
      </c>
      <c r="BB479" s="54">
        <f t="shared" ref="BB479:BD479" si="3396">AQ479*(3/2)</f>
        <v>3.040359251</v>
      </c>
      <c r="BC479" s="54">
        <f t="shared" si="3396"/>
        <v>0</v>
      </c>
      <c r="BD479" s="54">
        <f t="shared" si="3396"/>
        <v>0</v>
      </c>
      <c r="BE479" s="54">
        <f t="shared" ref="BE479:BH479" si="3397">AT479</f>
        <v>2.059120645</v>
      </c>
      <c r="BF479" s="54">
        <f t="shared" si="3397"/>
        <v>0.8031493552</v>
      </c>
      <c r="BG479" s="54">
        <f t="shared" si="3397"/>
        <v>0.08943537982</v>
      </c>
      <c r="BH479" s="54">
        <f t="shared" si="3397"/>
        <v>0.01339112982</v>
      </c>
      <c r="BI479" s="54">
        <f t="shared" si="46"/>
        <v>12.02145041</v>
      </c>
      <c r="BJ479" s="54">
        <f t="shared" si="47"/>
        <v>-24.04290081</v>
      </c>
      <c r="BK479" s="56">
        <f t="shared" ref="BK479:BN479" si="3398">AO479</f>
        <v>3.002984538</v>
      </c>
      <c r="BL479" s="56">
        <f t="shared" si="3398"/>
        <v>0.005012784676</v>
      </c>
      <c r="BM479" s="56">
        <f t="shared" si="3398"/>
        <v>2.026906168</v>
      </c>
      <c r="BN479" s="56">
        <f t="shared" si="3398"/>
        <v>0</v>
      </c>
      <c r="BO479" s="56">
        <f t="shared" si="49"/>
        <v>0</v>
      </c>
      <c r="BP479" s="56">
        <f t="shared" si="50"/>
        <v>2.059120645</v>
      </c>
      <c r="BQ479" s="56">
        <f t="shared" ref="BQ479:BS479" si="3399">AU479</f>
        <v>0.8031493552</v>
      </c>
      <c r="BR479" s="56">
        <f t="shared" si="3399"/>
        <v>0.08943537982</v>
      </c>
      <c r="BS479" s="56">
        <f t="shared" si="3399"/>
        <v>0.01339112982</v>
      </c>
      <c r="BT479" s="56">
        <f t="shared" si="52"/>
        <v>8</v>
      </c>
      <c r="BU479" s="50">
        <f t="shared" ref="BU479:BX479" si="3400">AZ479</f>
        <v>6.005969076</v>
      </c>
      <c r="BV479" s="50">
        <f t="shared" si="3400"/>
        <v>0.01002556935</v>
      </c>
      <c r="BW479" s="50">
        <f t="shared" si="3400"/>
        <v>3.040359251</v>
      </c>
      <c r="BX479" s="50">
        <f t="shared" si="3400"/>
        <v>0</v>
      </c>
      <c r="BY479" s="50">
        <f t="shared" si="54"/>
        <v>0</v>
      </c>
      <c r="BZ479" s="50">
        <f t="shared" si="55"/>
        <v>2.059120645</v>
      </c>
      <c r="CA479" s="50">
        <f t="shared" ref="CA479:CC479" si="3401">BF479</f>
        <v>0.8031493552</v>
      </c>
      <c r="CB479" s="50">
        <f t="shared" si="3401"/>
        <v>0.08943537982</v>
      </c>
      <c r="CC479" s="50">
        <f t="shared" si="3401"/>
        <v>0.01339112982</v>
      </c>
      <c r="CD479" s="50">
        <f t="shared" si="57"/>
        <v>12.02145041</v>
      </c>
      <c r="CE479" s="57">
        <f t="shared" si="58"/>
        <v>36.04</v>
      </c>
      <c r="CF479" s="57">
        <f t="shared" si="59"/>
        <v>0.08</v>
      </c>
      <c r="CG479" s="57">
        <f t="shared" si="60"/>
        <v>20.64</v>
      </c>
      <c r="CH479" s="57">
        <f t="shared" si="61"/>
        <v>0</v>
      </c>
      <c r="CI479" s="58">
        <f t="shared" si="62"/>
        <v>0</v>
      </c>
      <c r="CJ479" s="58">
        <f t="shared" si="63"/>
        <v>29.55</v>
      </c>
      <c r="CK479" s="57">
        <f t="shared" si="64"/>
        <v>11.38</v>
      </c>
      <c r="CL479" s="57">
        <f t="shared" si="65"/>
        <v>0.72</v>
      </c>
      <c r="CM479" s="57">
        <f t="shared" si="66"/>
        <v>0.15</v>
      </c>
      <c r="CN479" s="57">
        <f t="shared" si="67"/>
        <v>98.56</v>
      </c>
      <c r="CO479" s="59">
        <f t="shared" si="68"/>
        <v>0.03016272135</v>
      </c>
      <c r="CP479" s="59">
        <f t="shared" si="69"/>
        <v>0.6944531614</v>
      </c>
      <c r="CQ479" s="59">
        <f t="shared" si="70"/>
        <v>0.270867863</v>
      </c>
      <c r="CR479" s="59">
        <f t="shared" si="71"/>
        <v>0.004516254285</v>
      </c>
      <c r="CS479" s="60">
        <f t="shared" si="72"/>
        <v>3.016272135</v>
      </c>
      <c r="CT479" s="60">
        <f t="shared" si="73"/>
        <v>0.4516254285</v>
      </c>
      <c r="CU479" s="60">
        <f t="shared" si="74"/>
        <v>96.53210244</v>
      </c>
      <c r="CV479" s="61">
        <f t="shared" si="75"/>
        <v>0.01959761496</v>
      </c>
      <c r="CW479" s="61">
        <f t="shared" si="76"/>
        <v>0.02612091669</v>
      </c>
      <c r="CX479" s="62"/>
    </row>
    <row r="480" ht="15.75" customHeight="1">
      <c r="A480" s="17" t="s">
        <v>53</v>
      </c>
      <c r="B480" s="17" t="s">
        <v>396</v>
      </c>
      <c r="C480" s="84" t="s">
        <v>509</v>
      </c>
      <c r="D480" s="83"/>
      <c r="E480" s="83" t="s">
        <v>510</v>
      </c>
      <c r="F480" s="2">
        <v>37.0</v>
      </c>
      <c r="G480" s="3" t="s">
        <v>547</v>
      </c>
      <c r="H480" s="48">
        <v>37.87</v>
      </c>
      <c r="I480" s="49">
        <v>5.19</v>
      </c>
      <c r="J480" s="49">
        <v>21.57</v>
      </c>
      <c r="K480" s="49">
        <v>1.34</v>
      </c>
      <c r="L480" s="49">
        <v>0.03</v>
      </c>
      <c r="M480" s="49">
        <v>0.04</v>
      </c>
      <c r="N480" s="49">
        <v>3.34</v>
      </c>
      <c r="O480" s="49">
        <v>30.11</v>
      </c>
      <c r="P480" s="49"/>
      <c r="Q480" s="50">
        <f t="shared" si="8"/>
        <v>99.49</v>
      </c>
      <c r="R480" s="51">
        <f t="shared" si="9"/>
        <v>12</v>
      </c>
      <c r="S480" s="52">
        <f t="shared" si="10"/>
        <v>0.6302811217</v>
      </c>
      <c r="T480" s="52">
        <f t="shared" si="11"/>
        <v>0.0003754749758</v>
      </c>
      <c r="U480" s="52">
        <f t="shared" si="12"/>
        <v>0.4231017062</v>
      </c>
      <c r="V480" s="52">
        <f t="shared" si="13"/>
        <v>0.0005263497252</v>
      </c>
      <c r="W480" s="52">
        <f t="shared" si="14"/>
        <v>0</v>
      </c>
      <c r="X480" s="52">
        <f t="shared" si="15"/>
        <v>0.4190884999</v>
      </c>
      <c r="Y480" s="52">
        <f t="shared" si="16"/>
        <v>0.04708376681</v>
      </c>
      <c r="Z480" s="52">
        <f t="shared" si="17"/>
        <v>0.1287700598</v>
      </c>
      <c r="AA480" s="52">
        <f t="shared" si="18"/>
        <v>0.02389469217</v>
      </c>
      <c r="AB480" s="52">
        <f t="shared" si="19"/>
        <v>1.673121671</v>
      </c>
      <c r="AC480" s="53">
        <f t="shared" si="20"/>
        <v>5.031184592</v>
      </c>
      <c r="AD480" s="54">
        <f t="shared" si="21"/>
        <v>1.260562243</v>
      </c>
      <c r="AE480" s="54">
        <f t="shared" si="22"/>
        <v>0.0007509499517</v>
      </c>
      <c r="AF480" s="54">
        <f t="shared" si="23"/>
        <v>0.6346525594</v>
      </c>
      <c r="AG480" s="54">
        <f t="shared" si="24"/>
        <v>0.0007895245878</v>
      </c>
      <c r="AH480" s="54">
        <f t="shared" si="25"/>
        <v>0</v>
      </c>
      <c r="AI480" s="54">
        <f t="shared" si="26"/>
        <v>0.4190884999</v>
      </c>
      <c r="AJ480" s="54">
        <f t="shared" si="27"/>
        <v>0.04708376681</v>
      </c>
      <c r="AK480" s="54">
        <f t="shared" si="28"/>
        <v>0.1287700598</v>
      </c>
      <c r="AL480" s="54">
        <f t="shared" si="29"/>
        <v>0.02389469217</v>
      </c>
      <c r="AM480" s="54">
        <f t="shared" si="30"/>
        <v>2.515592296</v>
      </c>
      <c r="AN480" s="54">
        <f t="shared" si="31"/>
        <v>-5.031184592</v>
      </c>
      <c r="AO480" s="55">
        <f t="shared" si="32"/>
        <v>3.013677403</v>
      </c>
      <c r="AP480" s="55">
        <f t="shared" si="33"/>
        <v>0.001795326579</v>
      </c>
      <c r="AQ480" s="55">
        <f t="shared" si="34"/>
        <v>2.0230529</v>
      </c>
      <c r="AR480" s="55">
        <f t="shared" si="35"/>
        <v>0.002516731373</v>
      </c>
      <c r="AS480" s="55">
        <f t="shared" si="36"/>
        <v>0</v>
      </c>
      <c r="AT480" s="55">
        <f t="shared" si="37"/>
        <v>2.003863829</v>
      </c>
      <c r="AU480" s="55">
        <f t="shared" si="38"/>
        <v>0.225130151</v>
      </c>
      <c r="AV480" s="55">
        <f t="shared" si="39"/>
        <v>0.6157116344</v>
      </c>
      <c r="AW480" s="55">
        <f t="shared" si="40"/>
        <v>0.114252024</v>
      </c>
      <c r="AX480" s="55">
        <f t="shared" si="41"/>
        <v>8</v>
      </c>
      <c r="AY480" s="55">
        <f t="shared" si="42"/>
        <v>24.05651509</v>
      </c>
      <c r="AZ480" s="54">
        <f t="shared" ref="AZ480:BA480" si="3402">AO480*2</f>
        <v>6.027354806</v>
      </c>
      <c r="BA480" s="54">
        <f t="shared" si="3402"/>
        <v>0.003590653158</v>
      </c>
      <c r="BB480" s="54">
        <f t="shared" ref="BB480:BD480" si="3403">AQ480*(3/2)</f>
        <v>3.034579351</v>
      </c>
      <c r="BC480" s="54">
        <f t="shared" si="3403"/>
        <v>0.00377509706</v>
      </c>
      <c r="BD480" s="54">
        <f t="shared" si="3403"/>
        <v>0</v>
      </c>
      <c r="BE480" s="54">
        <f t="shared" ref="BE480:BH480" si="3404">AT480</f>
        <v>2.003863829</v>
      </c>
      <c r="BF480" s="54">
        <f t="shared" si="3404"/>
        <v>0.225130151</v>
      </c>
      <c r="BG480" s="54">
        <f t="shared" si="3404"/>
        <v>0.6157116344</v>
      </c>
      <c r="BH480" s="54">
        <f t="shared" si="3404"/>
        <v>0.114252024</v>
      </c>
      <c r="BI480" s="54">
        <f t="shared" si="46"/>
        <v>12.02825755</v>
      </c>
      <c r="BJ480" s="54">
        <f t="shared" si="47"/>
        <v>-24.05651509</v>
      </c>
      <c r="BK480" s="56">
        <f t="shared" ref="BK480:BN480" si="3405">AO480</f>
        <v>3.013677403</v>
      </c>
      <c r="BL480" s="56">
        <f t="shared" si="3405"/>
        <v>0.001795326579</v>
      </c>
      <c r="BM480" s="56">
        <f t="shared" si="3405"/>
        <v>2.0230529</v>
      </c>
      <c r="BN480" s="56">
        <f t="shared" si="3405"/>
        <v>0.002516731373</v>
      </c>
      <c r="BO480" s="56">
        <f t="shared" si="49"/>
        <v>0</v>
      </c>
      <c r="BP480" s="56">
        <f t="shared" si="50"/>
        <v>2.003863829</v>
      </c>
      <c r="BQ480" s="56">
        <f t="shared" ref="BQ480:BS480" si="3406">AU480</f>
        <v>0.225130151</v>
      </c>
      <c r="BR480" s="56">
        <f t="shared" si="3406"/>
        <v>0.6157116344</v>
      </c>
      <c r="BS480" s="56">
        <f t="shared" si="3406"/>
        <v>0.114252024</v>
      </c>
      <c r="BT480" s="56">
        <f t="shared" si="52"/>
        <v>8</v>
      </c>
      <c r="BU480" s="50">
        <f t="shared" ref="BU480:BX480" si="3407">AZ480</f>
        <v>6.027354806</v>
      </c>
      <c r="BV480" s="50">
        <f t="shared" si="3407"/>
        <v>0.003590653158</v>
      </c>
      <c r="BW480" s="50">
        <f t="shared" si="3407"/>
        <v>3.034579351</v>
      </c>
      <c r="BX480" s="50">
        <f t="shared" si="3407"/>
        <v>0.00377509706</v>
      </c>
      <c r="BY480" s="50">
        <f t="shared" si="54"/>
        <v>0</v>
      </c>
      <c r="BZ480" s="50">
        <f t="shared" si="55"/>
        <v>2.003863829</v>
      </c>
      <c r="CA480" s="50">
        <f t="shared" ref="CA480:CC480" si="3408">BF480</f>
        <v>0.225130151</v>
      </c>
      <c r="CB480" s="50">
        <f t="shared" si="3408"/>
        <v>0.6157116344</v>
      </c>
      <c r="CC480" s="50">
        <f t="shared" si="3408"/>
        <v>0.114252024</v>
      </c>
      <c r="CD480" s="50">
        <f t="shared" si="57"/>
        <v>12.02825755</v>
      </c>
      <c r="CE480" s="57">
        <f t="shared" si="58"/>
        <v>37.87</v>
      </c>
      <c r="CF480" s="57">
        <f t="shared" si="59"/>
        <v>0.03</v>
      </c>
      <c r="CG480" s="57">
        <f t="shared" si="60"/>
        <v>21.57</v>
      </c>
      <c r="CH480" s="57">
        <f t="shared" si="61"/>
        <v>0.04</v>
      </c>
      <c r="CI480" s="58">
        <f t="shared" si="62"/>
        <v>0</v>
      </c>
      <c r="CJ480" s="58">
        <f t="shared" si="63"/>
        <v>30.11</v>
      </c>
      <c r="CK480" s="57">
        <f t="shared" si="64"/>
        <v>3.34</v>
      </c>
      <c r="CL480" s="57">
        <f t="shared" si="65"/>
        <v>5.19</v>
      </c>
      <c r="CM480" s="57">
        <f t="shared" si="66"/>
        <v>1.34</v>
      </c>
      <c r="CN480" s="57">
        <f t="shared" si="67"/>
        <v>99.49</v>
      </c>
      <c r="CO480" s="59">
        <f t="shared" si="68"/>
        <v>0.2080839639</v>
      </c>
      <c r="CP480" s="59">
        <f t="shared" si="69"/>
        <v>0.6772195057</v>
      </c>
      <c r="CQ480" s="59">
        <f t="shared" si="70"/>
        <v>0.07608427645</v>
      </c>
      <c r="CR480" s="59">
        <f t="shared" si="71"/>
        <v>0.03861225403</v>
      </c>
      <c r="CS480" s="60">
        <f t="shared" si="72"/>
        <v>20.80839639</v>
      </c>
      <c r="CT480" s="60">
        <f t="shared" si="73"/>
        <v>3.861225403</v>
      </c>
      <c r="CU480" s="60">
        <f t="shared" si="74"/>
        <v>75.33037821</v>
      </c>
      <c r="CV480" s="61">
        <f t="shared" si="75"/>
        <v>0.142654236</v>
      </c>
      <c r="CW480" s="61">
        <f t="shared" si="76"/>
        <v>0.1802007127</v>
      </c>
      <c r="CX480" s="62"/>
    </row>
    <row r="481" ht="15.75" customHeight="1">
      <c r="A481" s="17" t="s">
        <v>53</v>
      </c>
      <c r="B481" s="17" t="s">
        <v>396</v>
      </c>
      <c r="C481" s="84" t="s">
        <v>509</v>
      </c>
      <c r="D481" s="83"/>
      <c r="E481" s="83" t="s">
        <v>510</v>
      </c>
      <c r="F481" s="2">
        <v>38.0</v>
      </c>
      <c r="G481" s="3" t="s">
        <v>548</v>
      </c>
      <c r="H481" s="48">
        <v>37.99</v>
      </c>
      <c r="I481" s="49">
        <v>4.54</v>
      </c>
      <c r="J481" s="49">
        <v>21.17</v>
      </c>
      <c r="K481" s="49">
        <v>3.05</v>
      </c>
      <c r="L481" s="49">
        <v>0.01</v>
      </c>
      <c r="M481" s="49">
        <v>0.0</v>
      </c>
      <c r="N481" s="49">
        <v>1.5</v>
      </c>
      <c r="O481" s="49">
        <v>31.43</v>
      </c>
      <c r="P481" s="49"/>
      <c r="Q481" s="50">
        <f t="shared" si="8"/>
        <v>99.69</v>
      </c>
      <c r="R481" s="51">
        <f t="shared" si="9"/>
        <v>12</v>
      </c>
      <c r="S481" s="52">
        <f t="shared" si="10"/>
        <v>0.6322783156</v>
      </c>
      <c r="T481" s="52">
        <f t="shared" si="11"/>
        <v>0.0001251583253</v>
      </c>
      <c r="U481" s="52">
        <f t="shared" si="12"/>
        <v>0.4152555921</v>
      </c>
      <c r="V481" s="52">
        <f t="shared" si="13"/>
        <v>0</v>
      </c>
      <c r="W481" s="52">
        <f t="shared" si="14"/>
        <v>0</v>
      </c>
      <c r="X481" s="52">
        <f t="shared" si="15"/>
        <v>0.437461028</v>
      </c>
      <c r="Y481" s="52">
        <f t="shared" si="16"/>
        <v>0.02114540426</v>
      </c>
      <c r="Z481" s="52">
        <f t="shared" si="17"/>
        <v>0.1126427884</v>
      </c>
      <c r="AA481" s="52">
        <f t="shared" si="18"/>
        <v>0.05438717247</v>
      </c>
      <c r="AB481" s="52">
        <f t="shared" si="19"/>
        <v>1.673295459</v>
      </c>
      <c r="AC481" s="53">
        <f t="shared" si="20"/>
        <v>5.026653458</v>
      </c>
      <c r="AD481" s="54">
        <f t="shared" si="21"/>
        <v>1.264556631</v>
      </c>
      <c r="AE481" s="54">
        <f t="shared" si="22"/>
        <v>0.0002503166506</v>
      </c>
      <c r="AF481" s="54">
        <f t="shared" si="23"/>
        <v>0.6228833881</v>
      </c>
      <c r="AG481" s="54">
        <f t="shared" si="24"/>
        <v>0</v>
      </c>
      <c r="AH481" s="54">
        <f t="shared" si="25"/>
        <v>0</v>
      </c>
      <c r="AI481" s="54">
        <f t="shared" si="26"/>
        <v>0.437461028</v>
      </c>
      <c r="AJ481" s="54">
        <f t="shared" si="27"/>
        <v>0.02114540426</v>
      </c>
      <c r="AK481" s="54">
        <f t="shared" si="28"/>
        <v>0.1126427884</v>
      </c>
      <c r="AL481" s="54">
        <f t="shared" si="29"/>
        <v>0.05438717247</v>
      </c>
      <c r="AM481" s="54">
        <f t="shared" si="30"/>
        <v>2.513326729</v>
      </c>
      <c r="AN481" s="54">
        <f t="shared" si="31"/>
        <v>-5.026653458</v>
      </c>
      <c r="AO481" s="55">
        <f t="shared" si="32"/>
        <v>3.022912957</v>
      </c>
      <c r="AP481" s="55">
        <f t="shared" si="33"/>
        <v>0.0005983800391</v>
      </c>
      <c r="AQ481" s="55">
        <f t="shared" si="34"/>
        <v>1.985330635</v>
      </c>
      <c r="AR481" s="55">
        <f t="shared" si="35"/>
        <v>0</v>
      </c>
      <c r="AS481" s="55">
        <f t="shared" si="36"/>
        <v>0</v>
      </c>
      <c r="AT481" s="55">
        <f t="shared" si="37"/>
        <v>2.091494485</v>
      </c>
      <c r="AU481" s="55">
        <f t="shared" si="38"/>
        <v>0.1010958544</v>
      </c>
      <c r="AV481" s="55">
        <f t="shared" si="39"/>
        <v>0.5385434486</v>
      </c>
      <c r="AW481" s="55">
        <f t="shared" si="40"/>
        <v>0.2600242398</v>
      </c>
      <c r="AX481" s="55">
        <f t="shared" si="41"/>
        <v>8</v>
      </c>
      <c r="AY481" s="55">
        <f t="shared" si="42"/>
        <v>24.03235331</v>
      </c>
      <c r="AZ481" s="54">
        <f t="shared" ref="AZ481:BA481" si="3409">AO481*2</f>
        <v>6.045825915</v>
      </c>
      <c r="BA481" s="54">
        <f t="shared" si="3409"/>
        <v>0.001196760078</v>
      </c>
      <c r="BB481" s="54">
        <f t="shared" ref="BB481:BD481" si="3410">AQ481*(3/2)</f>
        <v>2.977995953</v>
      </c>
      <c r="BC481" s="54">
        <f t="shared" si="3410"/>
        <v>0</v>
      </c>
      <c r="BD481" s="54">
        <f t="shared" si="3410"/>
        <v>0</v>
      </c>
      <c r="BE481" s="54">
        <f t="shared" ref="BE481:BH481" si="3411">AT481</f>
        <v>2.091494485</v>
      </c>
      <c r="BF481" s="54">
        <f t="shared" si="3411"/>
        <v>0.1010958544</v>
      </c>
      <c r="BG481" s="54">
        <f t="shared" si="3411"/>
        <v>0.5385434486</v>
      </c>
      <c r="BH481" s="54">
        <f t="shared" si="3411"/>
        <v>0.2600242398</v>
      </c>
      <c r="BI481" s="54">
        <f t="shared" si="46"/>
        <v>12.01617666</v>
      </c>
      <c r="BJ481" s="54">
        <f t="shared" si="47"/>
        <v>-24.03235331</v>
      </c>
      <c r="BK481" s="56">
        <f t="shared" ref="BK481:BN481" si="3412">AO481</f>
        <v>3.022912957</v>
      </c>
      <c r="BL481" s="56">
        <f t="shared" si="3412"/>
        <v>0.0005983800391</v>
      </c>
      <c r="BM481" s="56">
        <f t="shared" si="3412"/>
        <v>1.985330635</v>
      </c>
      <c r="BN481" s="56">
        <f t="shared" si="3412"/>
        <v>0</v>
      </c>
      <c r="BO481" s="56">
        <f t="shared" si="49"/>
        <v>0</v>
      </c>
      <c r="BP481" s="56">
        <f t="shared" si="50"/>
        <v>2.091494485</v>
      </c>
      <c r="BQ481" s="56">
        <f t="shared" ref="BQ481:BS481" si="3413">AU481</f>
        <v>0.1010958544</v>
      </c>
      <c r="BR481" s="56">
        <f t="shared" si="3413"/>
        <v>0.5385434486</v>
      </c>
      <c r="BS481" s="56">
        <f t="shared" si="3413"/>
        <v>0.2600242398</v>
      </c>
      <c r="BT481" s="56">
        <f t="shared" si="52"/>
        <v>8</v>
      </c>
      <c r="BU481" s="50">
        <f t="shared" ref="BU481:BX481" si="3414">AZ481</f>
        <v>6.045825915</v>
      </c>
      <c r="BV481" s="50">
        <f t="shared" si="3414"/>
        <v>0.001196760078</v>
      </c>
      <c r="BW481" s="50">
        <f t="shared" si="3414"/>
        <v>2.977995953</v>
      </c>
      <c r="BX481" s="50">
        <f t="shared" si="3414"/>
        <v>0</v>
      </c>
      <c r="BY481" s="50">
        <f t="shared" si="54"/>
        <v>0</v>
      </c>
      <c r="BZ481" s="50">
        <f t="shared" si="55"/>
        <v>2.091494485</v>
      </c>
      <c r="CA481" s="50">
        <f t="shared" ref="CA481:CC481" si="3415">BF481</f>
        <v>0.1010958544</v>
      </c>
      <c r="CB481" s="50">
        <f t="shared" si="3415"/>
        <v>0.5385434486</v>
      </c>
      <c r="CC481" s="50">
        <f t="shared" si="3415"/>
        <v>0.2600242398</v>
      </c>
      <c r="CD481" s="50">
        <f t="shared" si="57"/>
        <v>12.01617666</v>
      </c>
      <c r="CE481" s="57">
        <f t="shared" si="58"/>
        <v>37.99</v>
      </c>
      <c r="CF481" s="57">
        <f t="shared" si="59"/>
        <v>0.01</v>
      </c>
      <c r="CG481" s="57">
        <f t="shared" si="60"/>
        <v>21.17</v>
      </c>
      <c r="CH481" s="57">
        <f t="shared" si="61"/>
        <v>0</v>
      </c>
      <c r="CI481" s="58">
        <f t="shared" si="62"/>
        <v>0</v>
      </c>
      <c r="CJ481" s="58">
        <f t="shared" si="63"/>
        <v>31.43</v>
      </c>
      <c r="CK481" s="57">
        <f t="shared" si="64"/>
        <v>1.5</v>
      </c>
      <c r="CL481" s="57">
        <f t="shared" si="65"/>
        <v>4.54</v>
      </c>
      <c r="CM481" s="57">
        <f t="shared" si="66"/>
        <v>3.05</v>
      </c>
      <c r="CN481" s="57">
        <f t="shared" si="67"/>
        <v>99.69</v>
      </c>
      <c r="CO481" s="59">
        <f t="shared" si="68"/>
        <v>0.1800451342</v>
      </c>
      <c r="CP481" s="59">
        <f t="shared" si="69"/>
        <v>0.6992256729</v>
      </c>
      <c r="CQ481" s="59">
        <f t="shared" si="70"/>
        <v>0.03379823247</v>
      </c>
      <c r="CR481" s="59">
        <f t="shared" si="71"/>
        <v>0.08693096034</v>
      </c>
      <c r="CS481" s="60">
        <f t="shared" si="72"/>
        <v>18.00451342</v>
      </c>
      <c r="CT481" s="60">
        <f t="shared" si="73"/>
        <v>8.693096034</v>
      </c>
      <c r="CU481" s="60">
        <f t="shared" si="74"/>
        <v>73.30239054</v>
      </c>
      <c r="CV481" s="61">
        <f t="shared" si="75"/>
        <v>0.1769535275</v>
      </c>
      <c r="CW481" s="61">
        <f t="shared" si="76"/>
        <v>0.1559190863</v>
      </c>
      <c r="CX481" s="62"/>
    </row>
    <row r="482" ht="15.75" customHeight="1">
      <c r="A482" s="17" t="s">
        <v>53</v>
      </c>
      <c r="B482" s="17" t="s">
        <v>396</v>
      </c>
      <c r="C482" s="84" t="s">
        <v>509</v>
      </c>
      <c r="D482" s="83"/>
      <c r="E482" s="83" t="s">
        <v>510</v>
      </c>
      <c r="F482" s="2">
        <v>39.0</v>
      </c>
      <c r="G482" s="3" t="s">
        <v>549</v>
      </c>
      <c r="H482" s="48">
        <v>37.79</v>
      </c>
      <c r="I482" s="49">
        <v>4.46</v>
      </c>
      <c r="J482" s="49">
        <v>21.43</v>
      </c>
      <c r="K482" s="49">
        <v>1.35</v>
      </c>
      <c r="L482" s="49">
        <v>0.01</v>
      </c>
      <c r="M482" s="49">
        <v>0.01</v>
      </c>
      <c r="N482" s="49">
        <v>0.6</v>
      </c>
      <c r="O482" s="49">
        <v>34.25</v>
      </c>
      <c r="P482" s="49"/>
      <c r="Q482" s="50">
        <f t="shared" si="8"/>
        <v>99.9</v>
      </c>
      <c r="R482" s="51">
        <f t="shared" si="9"/>
        <v>12</v>
      </c>
      <c r="S482" s="52">
        <f t="shared" si="10"/>
        <v>0.6289496591</v>
      </c>
      <c r="T482" s="52">
        <f t="shared" si="11"/>
        <v>0.0001251583253</v>
      </c>
      <c r="U482" s="52">
        <f t="shared" si="12"/>
        <v>0.4203555663</v>
      </c>
      <c r="V482" s="52">
        <f t="shared" si="13"/>
        <v>0.0001315874313</v>
      </c>
      <c r="W482" s="52">
        <f t="shared" si="14"/>
        <v>0</v>
      </c>
      <c r="X482" s="52">
        <f t="shared" si="15"/>
        <v>0.4767114288</v>
      </c>
      <c r="Y482" s="52">
        <f t="shared" si="16"/>
        <v>0.008458161703</v>
      </c>
      <c r="Z482" s="52">
        <f t="shared" si="17"/>
        <v>0.1106578934</v>
      </c>
      <c r="AA482" s="52">
        <f t="shared" si="18"/>
        <v>0.02407301077</v>
      </c>
      <c r="AB482" s="52">
        <f t="shared" si="19"/>
        <v>1.669462466</v>
      </c>
      <c r="AC482" s="53">
        <f t="shared" si="20"/>
        <v>5.01756172</v>
      </c>
      <c r="AD482" s="54">
        <f t="shared" si="21"/>
        <v>1.257899318</v>
      </c>
      <c r="AE482" s="54">
        <f t="shared" si="22"/>
        <v>0.0002503166506</v>
      </c>
      <c r="AF482" s="54">
        <f t="shared" si="23"/>
        <v>0.6305333494</v>
      </c>
      <c r="AG482" s="54">
        <f t="shared" si="24"/>
        <v>0.0001973811469</v>
      </c>
      <c r="AH482" s="54">
        <f t="shared" si="25"/>
        <v>0</v>
      </c>
      <c r="AI482" s="54">
        <f t="shared" si="26"/>
        <v>0.4767114288</v>
      </c>
      <c r="AJ482" s="54">
        <f t="shared" si="27"/>
        <v>0.008458161703</v>
      </c>
      <c r="AK482" s="54">
        <f t="shared" si="28"/>
        <v>0.1106578934</v>
      </c>
      <c r="AL482" s="54">
        <f t="shared" si="29"/>
        <v>0.02407301077</v>
      </c>
      <c r="AM482" s="54">
        <f t="shared" si="30"/>
        <v>2.50878086</v>
      </c>
      <c r="AN482" s="54">
        <f t="shared" si="31"/>
        <v>-5.01756172</v>
      </c>
      <c r="AO482" s="55">
        <f t="shared" si="32"/>
        <v>3.013902604</v>
      </c>
      <c r="AP482" s="55">
        <f t="shared" si="33"/>
        <v>0.0005997538865</v>
      </c>
      <c r="AQ482" s="55">
        <f t="shared" si="34"/>
        <v>2.014327725</v>
      </c>
      <c r="AR482" s="55">
        <f t="shared" si="35"/>
        <v>0.0006305619155</v>
      </c>
      <c r="AS482" s="55">
        <f t="shared" si="36"/>
        <v>0</v>
      </c>
      <c r="AT482" s="55">
        <f t="shared" si="37"/>
        <v>2.284382853</v>
      </c>
      <c r="AU482" s="55">
        <f t="shared" si="38"/>
        <v>0.04053118594</v>
      </c>
      <c r="AV482" s="55">
        <f t="shared" si="39"/>
        <v>0.5302683741</v>
      </c>
      <c r="AW482" s="55">
        <f t="shared" si="40"/>
        <v>0.1153569428</v>
      </c>
      <c r="AX482" s="55">
        <f t="shared" si="41"/>
        <v>8</v>
      </c>
      <c r="AY482" s="55">
        <f t="shared" si="42"/>
        <v>24.043963</v>
      </c>
      <c r="AZ482" s="54">
        <f t="shared" ref="AZ482:BA482" si="3416">AO482*2</f>
        <v>6.027805207</v>
      </c>
      <c r="BA482" s="54">
        <f t="shared" si="3416"/>
        <v>0.001199507773</v>
      </c>
      <c r="BB482" s="54">
        <f t="shared" ref="BB482:BD482" si="3417">AQ482*(3/2)</f>
        <v>3.021491587</v>
      </c>
      <c r="BC482" s="54">
        <f t="shared" si="3417"/>
        <v>0.0009458428733</v>
      </c>
      <c r="BD482" s="54">
        <f t="shared" si="3417"/>
        <v>0</v>
      </c>
      <c r="BE482" s="54">
        <f t="shared" ref="BE482:BH482" si="3418">AT482</f>
        <v>2.284382853</v>
      </c>
      <c r="BF482" s="54">
        <f t="shared" si="3418"/>
        <v>0.04053118594</v>
      </c>
      <c r="BG482" s="54">
        <f t="shared" si="3418"/>
        <v>0.5302683741</v>
      </c>
      <c r="BH482" s="54">
        <f t="shared" si="3418"/>
        <v>0.1153569428</v>
      </c>
      <c r="BI482" s="54">
        <f t="shared" si="46"/>
        <v>12.0219815</v>
      </c>
      <c r="BJ482" s="54">
        <f t="shared" si="47"/>
        <v>-24.043963</v>
      </c>
      <c r="BK482" s="56">
        <f t="shared" ref="BK482:BN482" si="3419">AO482</f>
        <v>3.013902604</v>
      </c>
      <c r="BL482" s="56">
        <f t="shared" si="3419"/>
        <v>0.0005997538865</v>
      </c>
      <c r="BM482" s="56">
        <f t="shared" si="3419"/>
        <v>2.014327725</v>
      </c>
      <c r="BN482" s="56">
        <f t="shared" si="3419"/>
        <v>0.0006305619155</v>
      </c>
      <c r="BO482" s="56">
        <f t="shared" si="49"/>
        <v>0</v>
      </c>
      <c r="BP482" s="56">
        <f t="shared" si="50"/>
        <v>2.284382853</v>
      </c>
      <c r="BQ482" s="56">
        <f t="shared" ref="BQ482:BS482" si="3420">AU482</f>
        <v>0.04053118594</v>
      </c>
      <c r="BR482" s="56">
        <f t="shared" si="3420"/>
        <v>0.5302683741</v>
      </c>
      <c r="BS482" s="56">
        <f t="shared" si="3420"/>
        <v>0.1153569428</v>
      </c>
      <c r="BT482" s="56">
        <f t="shared" si="52"/>
        <v>8</v>
      </c>
      <c r="BU482" s="50">
        <f t="shared" ref="BU482:BX482" si="3421">AZ482</f>
        <v>6.027805207</v>
      </c>
      <c r="BV482" s="50">
        <f t="shared" si="3421"/>
        <v>0.001199507773</v>
      </c>
      <c r="BW482" s="50">
        <f t="shared" si="3421"/>
        <v>3.021491587</v>
      </c>
      <c r="BX482" s="50">
        <f t="shared" si="3421"/>
        <v>0.0009458428733</v>
      </c>
      <c r="BY482" s="50">
        <f t="shared" si="54"/>
        <v>0</v>
      </c>
      <c r="BZ482" s="50">
        <f t="shared" si="55"/>
        <v>2.284382853</v>
      </c>
      <c r="CA482" s="50">
        <f t="shared" ref="CA482:CC482" si="3422">BF482</f>
        <v>0.04053118594</v>
      </c>
      <c r="CB482" s="50">
        <f t="shared" si="3422"/>
        <v>0.5302683741</v>
      </c>
      <c r="CC482" s="50">
        <f t="shared" si="3422"/>
        <v>0.1153569428</v>
      </c>
      <c r="CD482" s="50">
        <f t="shared" si="57"/>
        <v>12.0219815</v>
      </c>
      <c r="CE482" s="57">
        <f t="shared" si="58"/>
        <v>37.79</v>
      </c>
      <c r="CF482" s="57">
        <f t="shared" si="59"/>
        <v>0.01</v>
      </c>
      <c r="CG482" s="57">
        <f t="shared" si="60"/>
        <v>21.43</v>
      </c>
      <c r="CH482" s="57">
        <f t="shared" si="61"/>
        <v>0.01</v>
      </c>
      <c r="CI482" s="58">
        <f t="shared" si="62"/>
        <v>0</v>
      </c>
      <c r="CJ482" s="58">
        <f t="shared" si="63"/>
        <v>34.25</v>
      </c>
      <c r="CK482" s="57">
        <f t="shared" si="64"/>
        <v>0.6</v>
      </c>
      <c r="CL482" s="57">
        <f t="shared" si="65"/>
        <v>4.46</v>
      </c>
      <c r="CM482" s="57">
        <f t="shared" si="66"/>
        <v>1.35</v>
      </c>
      <c r="CN482" s="57">
        <f t="shared" si="67"/>
        <v>99.9</v>
      </c>
      <c r="CO482" s="59">
        <f t="shared" si="68"/>
        <v>0.1785091226</v>
      </c>
      <c r="CP482" s="59">
        <f t="shared" si="69"/>
        <v>0.769012822</v>
      </c>
      <c r="CQ482" s="59">
        <f t="shared" si="70"/>
        <v>0.01364438612</v>
      </c>
      <c r="CR482" s="59">
        <f t="shared" si="71"/>
        <v>0.03883366923</v>
      </c>
      <c r="CS482" s="60">
        <f t="shared" si="72"/>
        <v>17.85091226</v>
      </c>
      <c r="CT482" s="60">
        <f t="shared" si="73"/>
        <v>3.883366923</v>
      </c>
      <c r="CU482" s="60">
        <f t="shared" si="74"/>
        <v>78.26572081</v>
      </c>
      <c r="CV482" s="61">
        <f t="shared" si="75"/>
        <v>0.1280882305</v>
      </c>
      <c r="CW482" s="61">
        <f t="shared" si="76"/>
        <v>0.1545889002</v>
      </c>
      <c r="CX482" s="62"/>
    </row>
    <row r="483" ht="15.75" customHeight="1">
      <c r="A483" s="17" t="s">
        <v>53</v>
      </c>
      <c r="B483" s="17" t="s">
        <v>396</v>
      </c>
      <c r="C483" s="84" t="s">
        <v>509</v>
      </c>
      <c r="D483" s="83"/>
      <c r="E483" s="83" t="s">
        <v>510</v>
      </c>
      <c r="F483" s="2">
        <v>40.0</v>
      </c>
      <c r="G483" s="3" t="s">
        <v>550</v>
      </c>
      <c r="H483" s="48">
        <v>37.63</v>
      </c>
      <c r="I483" s="49">
        <v>3.3</v>
      </c>
      <c r="J483" s="49">
        <v>21.06</v>
      </c>
      <c r="K483" s="49">
        <v>3.2</v>
      </c>
      <c r="L483" s="49">
        <v>0.08</v>
      </c>
      <c r="M483" s="49">
        <v>0.03</v>
      </c>
      <c r="N483" s="49">
        <v>6.22</v>
      </c>
      <c r="O483" s="49">
        <v>27.98</v>
      </c>
      <c r="P483" s="49"/>
      <c r="Q483" s="50">
        <f t="shared" si="8"/>
        <v>99.5</v>
      </c>
      <c r="R483" s="51">
        <f t="shared" si="9"/>
        <v>12</v>
      </c>
      <c r="S483" s="52">
        <f t="shared" si="10"/>
        <v>0.6262867338</v>
      </c>
      <c r="T483" s="52">
        <f t="shared" si="11"/>
        <v>0.001001266602</v>
      </c>
      <c r="U483" s="52">
        <f t="shared" si="12"/>
        <v>0.4130979107</v>
      </c>
      <c r="V483" s="52">
        <f t="shared" si="13"/>
        <v>0.0003947622939</v>
      </c>
      <c r="W483" s="52">
        <f t="shared" si="14"/>
        <v>0</v>
      </c>
      <c r="X483" s="52">
        <f t="shared" si="15"/>
        <v>0.3894419205</v>
      </c>
      <c r="Y483" s="52">
        <f t="shared" si="16"/>
        <v>0.08768294299</v>
      </c>
      <c r="Z483" s="52">
        <f t="shared" si="17"/>
        <v>0.08187691666</v>
      </c>
      <c r="AA483" s="52">
        <f t="shared" si="18"/>
        <v>0.05706195145</v>
      </c>
      <c r="AB483" s="52">
        <f t="shared" si="19"/>
        <v>1.656844405</v>
      </c>
      <c r="AC483" s="53">
        <f t="shared" si="20"/>
        <v>4.981757484</v>
      </c>
      <c r="AD483" s="54">
        <f t="shared" si="21"/>
        <v>1.252573468</v>
      </c>
      <c r="AE483" s="54">
        <f t="shared" si="22"/>
        <v>0.002002533205</v>
      </c>
      <c r="AF483" s="54">
        <f t="shared" si="23"/>
        <v>0.619646866</v>
      </c>
      <c r="AG483" s="54">
        <f t="shared" si="24"/>
        <v>0.0005921434408</v>
      </c>
      <c r="AH483" s="54">
        <f t="shared" si="25"/>
        <v>0</v>
      </c>
      <c r="AI483" s="54">
        <f t="shared" si="26"/>
        <v>0.3894419205</v>
      </c>
      <c r="AJ483" s="54">
        <f t="shared" si="27"/>
        <v>0.08768294299</v>
      </c>
      <c r="AK483" s="54">
        <f t="shared" si="28"/>
        <v>0.08187691666</v>
      </c>
      <c r="AL483" s="54">
        <f t="shared" si="29"/>
        <v>0.05706195145</v>
      </c>
      <c r="AM483" s="54">
        <f t="shared" si="30"/>
        <v>2.490878742</v>
      </c>
      <c r="AN483" s="54">
        <f t="shared" si="31"/>
        <v>-4.981757484</v>
      </c>
      <c r="AO483" s="55">
        <f t="shared" si="32"/>
        <v>3.023997821</v>
      </c>
      <c r="AP483" s="55">
        <f t="shared" si="33"/>
        <v>0.004834571547</v>
      </c>
      <c r="AQ483" s="55">
        <f t="shared" si="34"/>
        <v>1.994625008</v>
      </c>
      <c r="AR483" s="55">
        <f t="shared" si="35"/>
        <v>0.001906092293</v>
      </c>
      <c r="AS483" s="55">
        <f t="shared" si="36"/>
        <v>0</v>
      </c>
      <c r="AT483" s="55">
        <f t="shared" si="37"/>
        <v>1.880403105</v>
      </c>
      <c r="AU483" s="55">
        <f t="shared" si="38"/>
        <v>0.4233732158</v>
      </c>
      <c r="AV483" s="55">
        <f t="shared" si="39"/>
        <v>0.3953390743</v>
      </c>
      <c r="AW483" s="55">
        <f t="shared" si="40"/>
        <v>0.2755211112</v>
      </c>
      <c r="AX483" s="55">
        <f t="shared" si="41"/>
        <v>8</v>
      </c>
      <c r="AY483" s="55">
        <f t="shared" si="42"/>
        <v>24.05419589</v>
      </c>
      <c r="AZ483" s="54">
        <f t="shared" ref="AZ483:BA483" si="3423">AO483*2</f>
        <v>6.047995642</v>
      </c>
      <c r="BA483" s="54">
        <f t="shared" si="3423"/>
        <v>0.009669143094</v>
      </c>
      <c r="BB483" s="54">
        <f t="shared" ref="BB483:BD483" si="3424">AQ483*(3/2)</f>
        <v>2.991937513</v>
      </c>
      <c r="BC483" s="54">
        <f t="shared" si="3424"/>
        <v>0.002859138439</v>
      </c>
      <c r="BD483" s="54">
        <f t="shared" si="3424"/>
        <v>0</v>
      </c>
      <c r="BE483" s="54">
        <f t="shared" ref="BE483:BH483" si="3425">AT483</f>
        <v>1.880403105</v>
      </c>
      <c r="BF483" s="54">
        <f t="shared" si="3425"/>
        <v>0.4233732158</v>
      </c>
      <c r="BG483" s="54">
        <f t="shared" si="3425"/>
        <v>0.3953390743</v>
      </c>
      <c r="BH483" s="54">
        <f t="shared" si="3425"/>
        <v>0.2755211112</v>
      </c>
      <c r="BI483" s="54">
        <f t="shared" si="46"/>
        <v>12.02709794</v>
      </c>
      <c r="BJ483" s="54">
        <f t="shared" si="47"/>
        <v>-24.05419589</v>
      </c>
      <c r="BK483" s="56">
        <f t="shared" ref="BK483:BN483" si="3426">AO483</f>
        <v>3.023997821</v>
      </c>
      <c r="BL483" s="56">
        <f t="shared" si="3426"/>
        <v>0.004834571547</v>
      </c>
      <c r="BM483" s="56">
        <f t="shared" si="3426"/>
        <v>1.994625008</v>
      </c>
      <c r="BN483" s="56">
        <f t="shared" si="3426"/>
        <v>0.001906092293</v>
      </c>
      <c r="BO483" s="56">
        <f t="shared" si="49"/>
        <v>0</v>
      </c>
      <c r="BP483" s="56">
        <f t="shared" si="50"/>
        <v>1.880403105</v>
      </c>
      <c r="BQ483" s="56">
        <f t="shared" ref="BQ483:BS483" si="3427">AU483</f>
        <v>0.4233732158</v>
      </c>
      <c r="BR483" s="56">
        <f t="shared" si="3427"/>
        <v>0.3953390743</v>
      </c>
      <c r="BS483" s="56">
        <f t="shared" si="3427"/>
        <v>0.2755211112</v>
      </c>
      <c r="BT483" s="56">
        <f t="shared" si="52"/>
        <v>8</v>
      </c>
      <c r="BU483" s="50">
        <f t="shared" ref="BU483:BX483" si="3428">AZ483</f>
        <v>6.047995642</v>
      </c>
      <c r="BV483" s="50">
        <f t="shared" si="3428"/>
        <v>0.009669143094</v>
      </c>
      <c r="BW483" s="50">
        <f t="shared" si="3428"/>
        <v>2.991937513</v>
      </c>
      <c r="BX483" s="50">
        <f t="shared" si="3428"/>
        <v>0.002859138439</v>
      </c>
      <c r="BY483" s="50">
        <f t="shared" si="54"/>
        <v>0</v>
      </c>
      <c r="BZ483" s="50">
        <f t="shared" si="55"/>
        <v>1.880403105</v>
      </c>
      <c r="CA483" s="50">
        <f t="shared" ref="CA483:CC483" si="3429">BF483</f>
        <v>0.4233732158</v>
      </c>
      <c r="CB483" s="50">
        <f t="shared" si="3429"/>
        <v>0.3953390743</v>
      </c>
      <c r="CC483" s="50">
        <f t="shared" si="3429"/>
        <v>0.2755211112</v>
      </c>
      <c r="CD483" s="50">
        <f t="shared" si="57"/>
        <v>12.02709794</v>
      </c>
      <c r="CE483" s="57">
        <f t="shared" si="58"/>
        <v>37.63</v>
      </c>
      <c r="CF483" s="57">
        <f t="shared" si="59"/>
        <v>0.08</v>
      </c>
      <c r="CG483" s="57">
        <f t="shared" si="60"/>
        <v>21.06</v>
      </c>
      <c r="CH483" s="57">
        <f t="shared" si="61"/>
        <v>0.03</v>
      </c>
      <c r="CI483" s="58">
        <f t="shared" si="62"/>
        <v>0</v>
      </c>
      <c r="CJ483" s="58">
        <f t="shared" si="63"/>
        <v>27.98</v>
      </c>
      <c r="CK483" s="57">
        <f t="shared" si="64"/>
        <v>6.22</v>
      </c>
      <c r="CL483" s="57">
        <f t="shared" si="65"/>
        <v>3.3</v>
      </c>
      <c r="CM483" s="57">
        <f t="shared" si="66"/>
        <v>3.2</v>
      </c>
      <c r="CN483" s="57">
        <f t="shared" si="67"/>
        <v>99.5</v>
      </c>
      <c r="CO483" s="59">
        <f t="shared" si="68"/>
        <v>0.1329033223</v>
      </c>
      <c r="CP483" s="59">
        <f t="shared" si="69"/>
        <v>0.6321455079</v>
      </c>
      <c r="CQ483" s="59">
        <f t="shared" si="70"/>
        <v>0.1423277146</v>
      </c>
      <c r="CR483" s="59">
        <f t="shared" si="71"/>
        <v>0.0926234552</v>
      </c>
      <c r="CS483" s="60">
        <f t="shared" si="72"/>
        <v>13.29033223</v>
      </c>
      <c r="CT483" s="60">
        <f t="shared" si="73"/>
        <v>9.26234552</v>
      </c>
      <c r="CU483" s="60">
        <f t="shared" si="74"/>
        <v>77.44732225</v>
      </c>
      <c r="CV483" s="61">
        <f t="shared" si="75"/>
        <v>0.1590751163</v>
      </c>
      <c r="CW483" s="61">
        <f t="shared" si="76"/>
        <v>0.1150942771</v>
      </c>
      <c r="CX483" s="62"/>
    </row>
    <row r="484" ht="15.75" customHeight="1">
      <c r="A484" s="17" t="s">
        <v>53</v>
      </c>
      <c r="B484" s="17" t="s">
        <v>396</v>
      </c>
      <c r="C484" s="84" t="s">
        <v>509</v>
      </c>
      <c r="D484" s="83"/>
      <c r="E484" s="83" t="s">
        <v>510</v>
      </c>
      <c r="F484" s="2">
        <v>41.0</v>
      </c>
      <c r="G484" s="3" t="s">
        <v>551</v>
      </c>
      <c r="H484" s="48">
        <v>36.91</v>
      </c>
      <c r="I484" s="49">
        <v>2.15</v>
      </c>
      <c r="J484" s="49">
        <v>20.68</v>
      </c>
      <c r="K484" s="49">
        <v>3.98</v>
      </c>
      <c r="L484" s="49">
        <v>0.08</v>
      </c>
      <c r="M484" s="49">
        <v>0.04</v>
      </c>
      <c r="N484" s="49">
        <v>8.62</v>
      </c>
      <c r="O484" s="49">
        <v>26.17</v>
      </c>
      <c r="P484" s="49"/>
      <c r="Q484" s="50">
        <f t="shared" si="8"/>
        <v>98.63</v>
      </c>
      <c r="R484" s="51">
        <f t="shared" si="9"/>
        <v>12</v>
      </c>
      <c r="S484" s="52">
        <f t="shared" si="10"/>
        <v>0.6143035702</v>
      </c>
      <c r="T484" s="52">
        <f t="shared" si="11"/>
        <v>0.001001266602</v>
      </c>
      <c r="U484" s="52">
        <f t="shared" si="12"/>
        <v>0.4056441022</v>
      </c>
      <c r="V484" s="52">
        <f t="shared" si="13"/>
        <v>0.0005263497252</v>
      </c>
      <c r="W484" s="52">
        <f t="shared" si="14"/>
        <v>0</v>
      </c>
      <c r="X484" s="52">
        <f t="shared" si="15"/>
        <v>0.3642492874</v>
      </c>
      <c r="Y484" s="52">
        <f t="shared" si="16"/>
        <v>0.1215155898</v>
      </c>
      <c r="Z484" s="52">
        <f t="shared" si="17"/>
        <v>0.05334405177</v>
      </c>
      <c r="AA484" s="52">
        <f t="shared" si="18"/>
        <v>0.07097080211</v>
      </c>
      <c r="AB484" s="52">
        <f t="shared" si="19"/>
        <v>1.63155502</v>
      </c>
      <c r="AC484" s="53">
        <f t="shared" si="20"/>
        <v>4.899890165</v>
      </c>
      <c r="AD484" s="54">
        <f t="shared" si="21"/>
        <v>1.22860714</v>
      </c>
      <c r="AE484" s="54">
        <f t="shared" si="22"/>
        <v>0.002002533205</v>
      </c>
      <c r="AF484" s="54">
        <f t="shared" si="23"/>
        <v>0.6084661533</v>
      </c>
      <c r="AG484" s="54">
        <f t="shared" si="24"/>
        <v>0.0007895245878</v>
      </c>
      <c r="AH484" s="54">
        <f t="shared" si="25"/>
        <v>0</v>
      </c>
      <c r="AI484" s="54">
        <f t="shared" si="26"/>
        <v>0.3642492874</v>
      </c>
      <c r="AJ484" s="54">
        <f t="shared" si="27"/>
        <v>0.1215155898</v>
      </c>
      <c r="AK484" s="54">
        <f t="shared" si="28"/>
        <v>0.05334405177</v>
      </c>
      <c r="AL484" s="54">
        <f t="shared" si="29"/>
        <v>0.07097080211</v>
      </c>
      <c r="AM484" s="54">
        <f t="shared" si="30"/>
        <v>2.449945082</v>
      </c>
      <c r="AN484" s="54">
        <f t="shared" si="31"/>
        <v>-4.899890165</v>
      </c>
      <c r="AO484" s="55">
        <f t="shared" si="32"/>
        <v>3.012113292</v>
      </c>
      <c r="AP484" s="55">
        <f t="shared" si="33"/>
        <v>0.004909508243</v>
      </c>
      <c r="AQ484" s="55">
        <f t="shared" si="34"/>
        <v>1.988993799</v>
      </c>
      <c r="AR484" s="55">
        <f t="shared" si="35"/>
        <v>0.002580849405</v>
      </c>
      <c r="AS484" s="55">
        <f t="shared" si="36"/>
        <v>0</v>
      </c>
      <c r="AT484" s="55">
        <f t="shared" si="37"/>
        <v>1.786022698</v>
      </c>
      <c r="AU484" s="55">
        <f t="shared" si="38"/>
        <v>0.5958271138</v>
      </c>
      <c r="AV484" s="55">
        <f t="shared" si="39"/>
        <v>0.2615617671</v>
      </c>
      <c r="AW484" s="55">
        <f t="shared" si="40"/>
        <v>0.3479909718</v>
      </c>
      <c r="AX484" s="55">
        <f t="shared" si="41"/>
        <v>8</v>
      </c>
      <c r="AY484" s="55">
        <f t="shared" si="42"/>
        <v>24.02562025</v>
      </c>
      <c r="AZ484" s="54">
        <f t="shared" ref="AZ484:BA484" si="3430">AO484*2</f>
        <v>6.024226583</v>
      </c>
      <c r="BA484" s="54">
        <f t="shared" si="3430"/>
        <v>0.009819016486</v>
      </c>
      <c r="BB484" s="54">
        <f t="shared" ref="BB484:BD484" si="3431">AQ484*(3/2)</f>
        <v>2.983490699</v>
      </c>
      <c r="BC484" s="54">
        <f t="shared" si="3431"/>
        <v>0.003871274107</v>
      </c>
      <c r="BD484" s="54">
        <f t="shared" si="3431"/>
        <v>0</v>
      </c>
      <c r="BE484" s="54">
        <f t="shared" ref="BE484:BH484" si="3432">AT484</f>
        <v>1.786022698</v>
      </c>
      <c r="BF484" s="54">
        <f t="shared" si="3432"/>
        <v>0.5958271138</v>
      </c>
      <c r="BG484" s="54">
        <f t="shared" si="3432"/>
        <v>0.2615617671</v>
      </c>
      <c r="BH484" s="54">
        <f t="shared" si="3432"/>
        <v>0.3479909718</v>
      </c>
      <c r="BI484" s="54">
        <f t="shared" si="46"/>
        <v>12.01281012</v>
      </c>
      <c r="BJ484" s="54">
        <f t="shared" si="47"/>
        <v>-24.02562025</v>
      </c>
      <c r="BK484" s="56">
        <f t="shared" ref="BK484:BN484" si="3433">AO484</f>
        <v>3.012113292</v>
      </c>
      <c r="BL484" s="56">
        <f t="shared" si="3433"/>
        <v>0.004909508243</v>
      </c>
      <c r="BM484" s="56">
        <f t="shared" si="3433"/>
        <v>1.988993799</v>
      </c>
      <c r="BN484" s="56">
        <f t="shared" si="3433"/>
        <v>0.002580849405</v>
      </c>
      <c r="BO484" s="56">
        <f t="shared" si="49"/>
        <v>0</v>
      </c>
      <c r="BP484" s="56">
        <f t="shared" si="50"/>
        <v>1.786022698</v>
      </c>
      <c r="BQ484" s="56">
        <f t="shared" ref="BQ484:BS484" si="3434">AU484</f>
        <v>0.5958271138</v>
      </c>
      <c r="BR484" s="56">
        <f t="shared" si="3434"/>
        <v>0.2615617671</v>
      </c>
      <c r="BS484" s="56">
        <f t="shared" si="3434"/>
        <v>0.3479909718</v>
      </c>
      <c r="BT484" s="56">
        <f t="shared" si="52"/>
        <v>8</v>
      </c>
      <c r="BU484" s="50">
        <f t="shared" ref="BU484:BX484" si="3435">AZ484</f>
        <v>6.024226583</v>
      </c>
      <c r="BV484" s="50">
        <f t="shared" si="3435"/>
        <v>0.009819016486</v>
      </c>
      <c r="BW484" s="50">
        <f t="shared" si="3435"/>
        <v>2.983490699</v>
      </c>
      <c r="BX484" s="50">
        <f t="shared" si="3435"/>
        <v>0.003871274107</v>
      </c>
      <c r="BY484" s="50">
        <f t="shared" si="54"/>
        <v>0</v>
      </c>
      <c r="BZ484" s="50">
        <f t="shared" si="55"/>
        <v>1.786022698</v>
      </c>
      <c r="CA484" s="50">
        <f t="shared" ref="CA484:CC484" si="3436">BF484</f>
        <v>0.5958271138</v>
      </c>
      <c r="CB484" s="50">
        <f t="shared" si="3436"/>
        <v>0.2615617671</v>
      </c>
      <c r="CC484" s="50">
        <f t="shared" si="3436"/>
        <v>0.3479909718</v>
      </c>
      <c r="CD484" s="50">
        <f t="shared" si="57"/>
        <v>12.01281012</v>
      </c>
      <c r="CE484" s="57">
        <f t="shared" si="58"/>
        <v>36.91</v>
      </c>
      <c r="CF484" s="57">
        <f t="shared" si="59"/>
        <v>0.08</v>
      </c>
      <c r="CG484" s="57">
        <f t="shared" si="60"/>
        <v>20.68</v>
      </c>
      <c r="CH484" s="57">
        <f t="shared" si="61"/>
        <v>0.04</v>
      </c>
      <c r="CI484" s="58">
        <f t="shared" si="62"/>
        <v>0</v>
      </c>
      <c r="CJ484" s="58">
        <f t="shared" si="63"/>
        <v>26.17</v>
      </c>
      <c r="CK484" s="57">
        <f t="shared" si="64"/>
        <v>8.62</v>
      </c>
      <c r="CL484" s="57">
        <f t="shared" si="65"/>
        <v>2.15</v>
      </c>
      <c r="CM484" s="57">
        <f t="shared" si="66"/>
        <v>3.98</v>
      </c>
      <c r="CN484" s="57">
        <f t="shared" si="67"/>
        <v>98.63</v>
      </c>
      <c r="CO484" s="59">
        <f t="shared" si="68"/>
        <v>0.08743783648</v>
      </c>
      <c r="CP484" s="59">
        <f t="shared" si="69"/>
        <v>0.5970519406</v>
      </c>
      <c r="CQ484" s="59">
        <f t="shared" si="70"/>
        <v>0.1991798508</v>
      </c>
      <c r="CR484" s="59">
        <f t="shared" si="71"/>
        <v>0.1163303721</v>
      </c>
      <c r="CS484" s="60">
        <f t="shared" si="72"/>
        <v>8.743783648</v>
      </c>
      <c r="CT484" s="60">
        <f t="shared" si="73"/>
        <v>11.63303721</v>
      </c>
      <c r="CU484" s="60">
        <f t="shared" si="74"/>
        <v>79.62317914</v>
      </c>
      <c r="CV484" s="61">
        <f t="shared" si="75"/>
        <v>0.1600492903</v>
      </c>
      <c r="CW484" s="61">
        <f t="shared" si="76"/>
        <v>0.0757211664</v>
      </c>
      <c r="CX484" s="62"/>
    </row>
    <row r="485" ht="15.75" customHeight="1">
      <c r="A485" s="17" t="s">
        <v>53</v>
      </c>
      <c r="B485" s="17" t="s">
        <v>396</v>
      </c>
      <c r="C485" s="84" t="s">
        <v>509</v>
      </c>
      <c r="D485" s="83"/>
      <c r="E485" s="83" t="s">
        <v>510</v>
      </c>
      <c r="F485" s="2">
        <v>42.0</v>
      </c>
      <c r="G485" s="3" t="s">
        <v>552</v>
      </c>
      <c r="H485" s="48">
        <v>36.81</v>
      </c>
      <c r="I485" s="49">
        <v>2.04</v>
      </c>
      <c r="J485" s="49">
        <v>21.08</v>
      </c>
      <c r="K485" s="49">
        <v>1.08</v>
      </c>
      <c r="L485" s="49">
        <v>0.0</v>
      </c>
      <c r="M485" s="49">
        <v>0.0</v>
      </c>
      <c r="N485" s="49">
        <v>9.08</v>
      </c>
      <c r="O485" s="49">
        <v>29.27</v>
      </c>
      <c r="P485" s="49"/>
      <c r="Q485" s="50">
        <f t="shared" si="8"/>
        <v>99.36</v>
      </c>
      <c r="R485" s="51">
        <f t="shared" si="9"/>
        <v>12</v>
      </c>
      <c r="S485" s="52">
        <f t="shared" si="10"/>
        <v>0.6126392419</v>
      </c>
      <c r="T485" s="52">
        <f t="shared" si="11"/>
        <v>0</v>
      </c>
      <c r="U485" s="52">
        <f t="shared" si="12"/>
        <v>0.4134902164</v>
      </c>
      <c r="V485" s="52">
        <f t="shared" si="13"/>
        <v>0</v>
      </c>
      <c r="W485" s="52">
        <f t="shared" si="14"/>
        <v>0</v>
      </c>
      <c r="X485" s="52">
        <f t="shared" si="15"/>
        <v>0.4073968911</v>
      </c>
      <c r="Y485" s="52">
        <f t="shared" si="16"/>
        <v>0.1280001804</v>
      </c>
      <c r="Z485" s="52">
        <f t="shared" si="17"/>
        <v>0.05061482121</v>
      </c>
      <c r="AA485" s="52">
        <f t="shared" si="18"/>
        <v>0.01925840861</v>
      </c>
      <c r="AB485" s="52">
        <f t="shared" si="19"/>
        <v>1.63139976</v>
      </c>
      <c r="AC485" s="53">
        <f t="shared" si="20"/>
        <v>4.901568219</v>
      </c>
      <c r="AD485" s="54">
        <f t="shared" si="21"/>
        <v>1.225278484</v>
      </c>
      <c r="AE485" s="54">
        <f t="shared" si="22"/>
        <v>0</v>
      </c>
      <c r="AF485" s="54">
        <f t="shared" si="23"/>
        <v>0.6202353246</v>
      </c>
      <c r="AG485" s="54">
        <f t="shared" si="24"/>
        <v>0</v>
      </c>
      <c r="AH485" s="54">
        <f t="shared" si="25"/>
        <v>0</v>
      </c>
      <c r="AI485" s="54">
        <f t="shared" si="26"/>
        <v>0.4073968911</v>
      </c>
      <c r="AJ485" s="54">
        <f t="shared" si="27"/>
        <v>0.1280001804</v>
      </c>
      <c r="AK485" s="54">
        <f t="shared" si="28"/>
        <v>0.05061482121</v>
      </c>
      <c r="AL485" s="54">
        <f t="shared" si="29"/>
        <v>0.01925840861</v>
      </c>
      <c r="AM485" s="54">
        <f t="shared" si="30"/>
        <v>2.45078411</v>
      </c>
      <c r="AN485" s="54">
        <f t="shared" si="31"/>
        <v>-4.901568219</v>
      </c>
      <c r="AO485" s="55">
        <f t="shared" si="32"/>
        <v>3.00423848</v>
      </c>
      <c r="AP485" s="55">
        <f t="shared" si="33"/>
        <v>0</v>
      </c>
      <c r="AQ485" s="55">
        <f t="shared" si="34"/>
        <v>2.027658587</v>
      </c>
      <c r="AR485" s="55">
        <f t="shared" si="35"/>
        <v>0</v>
      </c>
      <c r="AS485" s="55">
        <f t="shared" si="36"/>
        <v>0</v>
      </c>
      <c r="AT485" s="55">
        <f t="shared" si="37"/>
        <v>1.997778356</v>
      </c>
      <c r="AU485" s="55">
        <f t="shared" si="38"/>
        <v>0.627682723</v>
      </c>
      <c r="AV485" s="55">
        <f t="shared" si="39"/>
        <v>0.2482031564</v>
      </c>
      <c r="AW485" s="55">
        <f t="shared" si="40"/>
        <v>0.09443869781</v>
      </c>
      <c r="AX485" s="55">
        <f t="shared" si="41"/>
        <v>8</v>
      </c>
      <c r="AY485" s="55">
        <f t="shared" si="42"/>
        <v>24.03613555</v>
      </c>
      <c r="AZ485" s="54">
        <f t="shared" ref="AZ485:BA485" si="3437">AO485*2</f>
        <v>6.008476961</v>
      </c>
      <c r="BA485" s="54">
        <f t="shared" si="3437"/>
        <v>0</v>
      </c>
      <c r="BB485" s="54">
        <f t="shared" ref="BB485:BD485" si="3438">AQ485*(3/2)</f>
        <v>3.04148788</v>
      </c>
      <c r="BC485" s="54">
        <f t="shared" si="3438"/>
        <v>0</v>
      </c>
      <c r="BD485" s="54">
        <f t="shared" si="3438"/>
        <v>0</v>
      </c>
      <c r="BE485" s="54">
        <f t="shared" ref="BE485:BH485" si="3439">AT485</f>
        <v>1.997778356</v>
      </c>
      <c r="BF485" s="54">
        <f t="shared" si="3439"/>
        <v>0.627682723</v>
      </c>
      <c r="BG485" s="54">
        <f t="shared" si="3439"/>
        <v>0.2482031564</v>
      </c>
      <c r="BH485" s="54">
        <f t="shared" si="3439"/>
        <v>0.09443869781</v>
      </c>
      <c r="BI485" s="54">
        <f t="shared" si="46"/>
        <v>12.01806777</v>
      </c>
      <c r="BJ485" s="54">
        <f t="shared" si="47"/>
        <v>-24.03613555</v>
      </c>
      <c r="BK485" s="56">
        <f t="shared" ref="BK485:BN485" si="3440">AO485</f>
        <v>3.00423848</v>
      </c>
      <c r="BL485" s="56">
        <f t="shared" si="3440"/>
        <v>0</v>
      </c>
      <c r="BM485" s="56">
        <f t="shared" si="3440"/>
        <v>2.027658587</v>
      </c>
      <c r="BN485" s="56">
        <f t="shared" si="3440"/>
        <v>0</v>
      </c>
      <c r="BO485" s="56">
        <f t="shared" si="49"/>
        <v>0</v>
      </c>
      <c r="BP485" s="56">
        <f t="shared" si="50"/>
        <v>1.997778356</v>
      </c>
      <c r="BQ485" s="56">
        <f t="shared" ref="BQ485:BS485" si="3441">AU485</f>
        <v>0.627682723</v>
      </c>
      <c r="BR485" s="56">
        <f t="shared" si="3441"/>
        <v>0.2482031564</v>
      </c>
      <c r="BS485" s="56">
        <f t="shared" si="3441"/>
        <v>0.09443869781</v>
      </c>
      <c r="BT485" s="56">
        <f t="shared" si="52"/>
        <v>8</v>
      </c>
      <c r="BU485" s="50">
        <f t="shared" ref="BU485:BX485" si="3442">AZ485</f>
        <v>6.008476961</v>
      </c>
      <c r="BV485" s="50">
        <f t="shared" si="3442"/>
        <v>0</v>
      </c>
      <c r="BW485" s="50">
        <f t="shared" si="3442"/>
        <v>3.04148788</v>
      </c>
      <c r="BX485" s="50">
        <f t="shared" si="3442"/>
        <v>0</v>
      </c>
      <c r="BY485" s="50">
        <f t="shared" si="54"/>
        <v>0</v>
      </c>
      <c r="BZ485" s="50">
        <f t="shared" si="55"/>
        <v>1.997778356</v>
      </c>
      <c r="CA485" s="50">
        <f t="shared" ref="CA485:CC485" si="3443">BF485</f>
        <v>0.627682723</v>
      </c>
      <c r="CB485" s="50">
        <f t="shared" si="3443"/>
        <v>0.2482031564</v>
      </c>
      <c r="CC485" s="50">
        <f t="shared" si="3443"/>
        <v>0.09443869781</v>
      </c>
      <c r="CD485" s="50">
        <f t="shared" si="57"/>
        <v>12.01806777</v>
      </c>
      <c r="CE485" s="57">
        <f t="shared" si="58"/>
        <v>36.81</v>
      </c>
      <c r="CF485" s="57">
        <f t="shared" si="59"/>
        <v>0</v>
      </c>
      <c r="CG485" s="57">
        <f t="shared" si="60"/>
        <v>21.08</v>
      </c>
      <c r="CH485" s="57">
        <f t="shared" si="61"/>
        <v>0</v>
      </c>
      <c r="CI485" s="58">
        <f t="shared" si="62"/>
        <v>0</v>
      </c>
      <c r="CJ485" s="58">
        <f t="shared" si="63"/>
        <v>29.27</v>
      </c>
      <c r="CK485" s="57">
        <f t="shared" si="64"/>
        <v>9.08</v>
      </c>
      <c r="CL485" s="57">
        <f t="shared" si="65"/>
        <v>2.04</v>
      </c>
      <c r="CM485" s="57">
        <f t="shared" si="66"/>
        <v>1.08</v>
      </c>
      <c r="CN485" s="57">
        <f t="shared" si="67"/>
        <v>99.36</v>
      </c>
      <c r="CO485" s="59">
        <f t="shared" si="68"/>
        <v>0.08362350027</v>
      </c>
      <c r="CP485" s="59">
        <f t="shared" si="69"/>
        <v>0.6730825719</v>
      </c>
      <c r="CQ485" s="59">
        <f t="shared" si="70"/>
        <v>0.2114760631</v>
      </c>
      <c r="CR485" s="59">
        <f t="shared" si="71"/>
        <v>0.03181786479</v>
      </c>
      <c r="CS485" s="60">
        <f t="shared" si="72"/>
        <v>8.362350027</v>
      </c>
      <c r="CT485" s="60">
        <f t="shared" si="73"/>
        <v>3.181786479</v>
      </c>
      <c r="CU485" s="60">
        <f t="shared" si="74"/>
        <v>88.45586349</v>
      </c>
      <c r="CV485" s="61">
        <f t="shared" si="75"/>
        <v>0.07362961493</v>
      </c>
      <c r="CW485" s="61">
        <f t="shared" si="76"/>
        <v>0.07241795123</v>
      </c>
      <c r="CX485" s="62"/>
    </row>
    <row r="486" ht="15.75" customHeight="1">
      <c r="A486" s="17" t="s">
        <v>53</v>
      </c>
      <c r="B486" s="17" t="s">
        <v>396</v>
      </c>
      <c r="C486" s="84" t="s">
        <v>509</v>
      </c>
      <c r="D486" s="83"/>
      <c r="E486" s="83" t="s">
        <v>510</v>
      </c>
      <c r="F486" s="2">
        <v>43.0</v>
      </c>
      <c r="G486" s="3" t="s">
        <v>553</v>
      </c>
      <c r="H486" s="48">
        <v>36.49</v>
      </c>
      <c r="I486" s="49">
        <v>0.9</v>
      </c>
      <c r="J486" s="49">
        <v>20.7</v>
      </c>
      <c r="K486" s="49">
        <v>0.7</v>
      </c>
      <c r="L486" s="49">
        <v>0.02</v>
      </c>
      <c r="M486" s="49">
        <v>0.02</v>
      </c>
      <c r="N486" s="49">
        <v>11.37</v>
      </c>
      <c r="O486" s="49">
        <v>29.54</v>
      </c>
      <c r="P486" s="49"/>
      <c r="Q486" s="50">
        <f t="shared" si="8"/>
        <v>99.74</v>
      </c>
      <c r="R486" s="51">
        <f t="shared" si="9"/>
        <v>12</v>
      </c>
      <c r="S486" s="52">
        <f t="shared" si="10"/>
        <v>0.6073133914</v>
      </c>
      <c r="T486" s="52">
        <f t="shared" si="11"/>
        <v>0.0002503166506</v>
      </c>
      <c r="U486" s="52">
        <f t="shared" si="12"/>
        <v>0.4060364079</v>
      </c>
      <c r="V486" s="52">
        <f t="shared" si="13"/>
        <v>0.0002631748626</v>
      </c>
      <c r="W486" s="52">
        <f t="shared" si="14"/>
        <v>0</v>
      </c>
      <c r="X486" s="52">
        <f t="shared" si="15"/>
        <v>0.4111549082</v>
      </c>
      <c r="Y486" s="52">
        <f t="shared" si="16"/>
        <v>0.1602821643</v>
      </c>
      <c r="Z486" s="52">
        <f t="shared" si="17"/>
        <v>0.02233006818</v>
      </c>
      <c r="AA486" s="52">
        <f t="shared" si="18"/>
        <v>0.01248230188</v>
      </c>
      <c r="AB486" s="52">
        <f t="shared" si="19"/>
        <v>1.620112733</v>
      </c>
      <c r="AC486" s="53">
        <f t="shared" si="20"/>
        <v>4.861652466</v>
      </c>
      <c r="AD486" s="54">
        <f t="shared" si="21"/>
        <v>1.214626783</v>
      </c>
      <c r="AE486" s="54">
        <f t="shared" si="22"/>
        <v>0.0005006333011</v>
      </c>
      <c r="AF486" s="54">
        <f t="shared" si="23"/>
        <v>0.6090546119</v>
      </c>
      <c r="AG486" s="54">
        <f t="shared" si="24"/>
        <v>0.0003947622939</v>
      </c>
      <c r="AH486" s="54">
        <f t="shared" si="25"/>
        <v>0</v>
      </c>
      <c r="AI486" s="54">
        <f t="shared" si="26"/>
        <v>0.4111549082</v>
      </c>
      <c r="AJ486" s="54">
        <f t="shared" si="27"/>
        <v>0.1602821643</v>
      </c>
      <c r="AK486" s="54">
        <f t="shared" si="28"/>
        <v>0.02233006818</v>
      </c>
      <c r="AL486" s="54">
        <f t="shared" si="29"/>
        <v>0.01248230188</v>
      </c>
      <c r="AM486" s="54">
        <f t="shared" si="30"/>
        <v>2.430826233</v>
      </c>
      <c r="AN486" s="54">
        <f t="shared" si="31"/>
        <v>-4.861652466</v>
      </c>
      <c r="AO486" s="55">
        <f t="shared" si="32"/>
        <v>2.998869789</v>
      </c>
      <c r="AP486" s="55">
        <f t="shared" si="33"/>
        <v>0.001236045593</v>
      </c>
      <c r="AQ486" s="55">
        <f t="shared" si="34"/>
        <v>2.00497854</v>
      </c>
      <c r="AR486" s="55">
        <f t="shared" si="35"/>
        <v>0.001299538518</v>
      </c>
      <c r="AS486" s="55">
        <f t="shared" si="36"/>
        <v>0</v>
      </c>
      <c r="AT486" s="55">
        <f t="shared" si="37"/>
        <v>2.030253326</v>
      </c>
      <c r="AU486" s="55">
        <f t="shared" si="38"/>
        <v>0.791461784</v>
      </c>
      <c r="AV486" s="55">
        <f t="shared" si="39"/>
        <v>0.1102642685</v>
      </c>
      <c r="AW486" s="55">
        <f t="shared" si="40"/>
        <v>0.06163670773</v>
      </c>
      <c r="AX486" s="55">
        <f t="shared" si="41"/>
        <v>8</v>
      </c>
      <c r="AY486" s="55">
        <f t="shared" si="42"/>
        <v>24.00648975</v>
      </c>
      <c r="AZ486" s="54">
        <f t="shared" ref="AZ486:BA486" si="3444">AO486*2</f>
        <v>5.997739578</v>
      </c>
      <c r="BA486" s="54">
        <f t="shared" si="3444"/>
        <v>0.002472091186</v>
      </c>
      <c r="BB486" s="54">
        <f t="shared" ref="BB486:BD486" si="3445">AQ486*(3/2)</f>
        <v>3.007467811</v>
      </c>
      <c r="BC486" s="54">
        <f t="shared" si="3445"/>
        <v>0.001949307777</v>
      </c>
      <c r="BD486" s="54">
        <f t="shared" si="3445"/>
        <v>0</v>
      </c>
      <c r="BE486" s="54">
        <f t="shared" ref="BE486:BH486" si="3446">AT486</f>
        <v>2.030253326</v>
      </c>
      <c r="BF486" s="54">
        <f t="shared" si="3446"/>
        <v>0.791461784</v>
      </c>
      <c r="BG486" s="54">
        <f t="shared" si="3446"/>
        <v>0.1102642685</v>
      </c>
      <c r="BH486" s="54">
        <f t="shared" si="3446"/>
        <v>0.06163670773</v>
      </c>
      <c r="BI486" s="54">
        <f t="shared" si="46"/>
        <v>12.00324487</v>
      </c>
      <c r="BJ486" s="54">
        <f t="shared" si="47"/>
        <v>-24.00648975</v>
      </c>
      <c r="BK486" s="56">
        <f t="shared" ref="BK486:BN486" si="3447">AO486</f>
        <v>2.998869789</v>
      </c>
      <c r="BL486" s="56">
        <f t="shared" si="3447"/>
        <v>0.001236045593</v>
      </c>
      <c r="BM486" s="56">
        <f t="shared" si="3447"/>
        <v>2.00497854</v>
      </c>
      <c r="BN486" s="56">
        <f t="shared" si="3447"/>
        <v>0.001299538518</v>
      </c>
      <c r="BO486" s="56">
        <f t="shared" si="49"/>
        <v>0</v>
      </c>
      <c r="BP486" s="56">
        <f t="shared" si="50"/>
        <v>2.030253326</v>
      </c>
      <c r="BQ486" s="56">
        <f t="shared" ref="BQ486:BS486" si="3448">AU486</f>
        <v>0.791461784</v>
      </c>
      <c r="BR486" s="56">
        <f t="shared" si="3448"/>
        <v>0.1102642685</v>
      </c>
      <c r="BS486" s="56">
        <f t="shared" si="3448"/>
        <v>0.06163670773</v>
      </c>
      <c r="BT486" s="56">
        <f t="shared" si="52"/>
        <v>8</v>
      </c>
      <c r="BU486" s="50">
        <f t="shared" ref="BU486:BX486" si="3449">AZ486</f>
        <v>5.997739578</v>
      </c>
      <c r="BV486" s="50">
        <f t="shared" si="3449"/>
        <v>0.002472091186</v>
      </c>
      <c r="BW486" s="50">
        <f t="shared" si="3449"/>
        <v>3.007467811</v>
      </c>
      <c r="BX486" s="50">
        <f t="shared" si="3449"/>
        <v>0.001949307777</v>
      </c>
      <c r="BY486" s="50">
        <f t="shared" si="54"/>
        <v>0</v>
      </c>
      <c r="BZ486" s="50">
        <f t="shared" si="55"/>
        <v>2.030253326</v>
      </c>
      <c r="CA486" s="50">
        <f t="shared" ref="CA486:CC486" si="3450">BF486</f>
        <v>0.791461784</v>
      </c>
      <c r="CB486" s="50">
        <f t="shared" si="3450"/>
        <v>0.1102642685</v>
      </c>
      <c r="CC486" s="50">
        <f t="shared" si="3450"/>
        <v>0.06163670773</v>
      </c>
      <c r="CD486" s="50">
        <f t="shared" si="57"/>
        <v>12.00324487</v>
      </c>
      <c r="CE486" s="57">
        <f t="shared" si="58"/>
        <v>36.49</v>
      </c>
      <c r="CF486" s="57">
        <f t="shared" si="59"/>
        <v>0.02</v>
      </c>
      <c r="CG486" s="57">
        <f t="shared" si="60"/>
        <v>20.7</v>
      </c>
      <c r="CH486" s="57">
        <f t="shared" si="61"/>
        <v>0.02</v>
      </c>
      <c r="CI486" s="58">
        <f t="shared" si="62"/>
        <v>0</v>
      </c>
      <c r="CJ486" s="58">
        <f t="shared" si="63"/>
        <v>29.54</v>
      </c>
      <c r="CK486" s="57">
        <f t="shared" si="64"/>
        <v>11.37</v>
      </c>
      <c r="CL486" s="57">
        <f t="shared" si="65"/>
        <v>0.9</v>
      </c>
      <c r="CM486" s="57">
        <f t="shared" si="66"/>
        <v>0.7</v>
      </c>
      <c r="CN486" s="57">
        <f t="shared" si="67"/>
        <v>99.74</v>
      </c>
      <c r="CO486" s="59">
        <f t="shared" si="68"/>
        <v>0.03683313602</v>
      </c>
      <c r="CP486" s="59">
        <f t="shared" si="69"/>
        <v>0.6781942867</v>
      </c>
      <c r="CQ486" s="59">
        <f t="shared" si="70"/>
        <v>0.2643831945</v>
      </c>
      <c r="CR486" s="59">
        <f t="shared" si="71"/>
        <v>0.02058938286</v>
      </c>
      <c r="CS486" s="60">
        <f t="shared" si="72"/>
        <v>3.683313602</v>
      </c>
      <c r="CT486" s="60">
        <f t="shared" si="73"/>
        <v>2.058938286</v>
      </c>
      <c r="CU486" s="60">
        <f t="shared" si="74"/>
        <v>94.25774811</v>
      </c>
      <c r="CV486" s="61">
        <f t="shared" si="75"/>
        <v>0.03900595087</v>
      </c>
      <c r="CW486" s="61">
        <f t="shared" si="76"/>
        <v>0.03189749579</v>
      </c>
      <c r="CX486" s="62"/>
    </row>
    <row r="487" ht="15.75" customHeight="1">
      <c r="A487" s="17" t="s">
        <v>53</v>
      </c>
      <c r="B487" s="17" t="s">
        <v>396</v>
      </c>
      <c r="C487" s="84" t="s">
        <v>509</v>
      </c>
      <c r="D487" s="83"/>
      <c r="E487" s="83" t="s">
        <v>510</v>
      </c>
      <c r="F487" s="2">
        <v>44.0</v>
      </c>
      <c r="G487" s="3" t="s">
        <v>554</v>
      </c>
      <c r="H487" s="48">
        <v>37.86</v>
      </c>
      <c r="I487" s="49">
        <v>4.29</v>
      </c>
      <c r="J487" s="49">
        <v>21.34</v>
      </c>
      <c r="K487" s="49">
        <v>2.46</v>
      </c>
      <c r="L487" s="49">
        <v>0.0</v>
      </c>
      <c r="M487" s="49">
        <v>0.08</v>
      </c>
      <c r="N487" s="49">
        <v>2.64</v>
      </c>
      <c r="O487" s="49">
        <v>30.84</v>
      </c>
      <c r="P487" s="49"/>
      <c r="Q487" s="50">
        <f t="shared" si="8"/>
        <v>99.51</v>
      </c>
      <c r="R487" s="51">
        <f t="shared" si="9"/>
        <v>12</v>
      </c>
      <c r="S487" s="52">
        <f t="shared" si="10"/>
        <v>0.6301146889</v>
      </c>
      <c r="T487" s="52">
        <f t="shared" si="11"/>
        <v>0</v>
      </c>
      <c r="U487" s="52">
        <f t="shared" si="12"/>
        <v>0.4185901906</v>
      </c>
      <c r="V487" s="52">
        <f t="shared" si="13"/>
        <v>0.00105269945</v>
      </c>
      <c r="W487" s="52">
        <f t="shared" si="14"/>
        <v>0</v>
      </c>
      <c r="X487" s="52">
        <f t="shared" si="15"/>
        <v>0.4292490647</v>
      </c>
      <c r="Y487" s="52">
        <f t="shared" si="16"/>
        <v>0.03721591149</v>
      </c>
      <c r="Z487" s="52">
        <f t="shared" si="17"/>
        <v>0.1064399917</v>
      </c>
      <c r="AA487" s="52">
        <f t="shared" si="18"/>
        <v>0.04386637518</v>
      </c>
      <c r="AB487" s="52">
        <f t="shared" si="19"/>
        <v>1.666528922</v>
      </c>
      <c r="AC487" s="53">
        <f t="shared" si="20"/>
        <v>5.012930112</v>
      </c>
      <c r="AD487" s="54">
        <f t="shared" si="21"/>
        <v>1.260229378</v>
      </c>
      <c r="AE487" s="54">
        <f t="shared" si="22"/>
        <v>0</v>
      </c>
      <c r="AF487" s="54">
        <f t="shared" si="23"/>
        <v>0.6278852859</v>
      </c>
      <c r="AG487" s="54">
        <f t="shared" si="24"/>
        <v>0.001579049176</v>
      </c>
      <c r="AH487" s="54">
        <f t="shared" si="25"/>
        <v>0</v>
      </c>
      <c r="AI487" s="54">
        <f t="shared" si="26"/>
        <v>0.4292490647</v>
      </c>
      <c r="AJ487" s="54">
        <f t="shared" si="27"/>
        <v>0.03721591149</v>
      </c>
      <c r="AK487" s="54">
        <f t="shared" si="28"/>
        <v>0.1064399917</v>
      </c>
      <c r="AL487" s="54">
        <f t="shared" si="29"/>
        <v>0.04386637518</v>
      </c>
      <c r="AM487" s="54">
        <f t="shared" si="30"/>
        <v>2.506465056</v>
      </c>
      <c r="AN487" s="54">
        <f t="shared" si="31"/>
        <v>-5.012930112</v>
      </c>
      <c r="AO487" s="55">
        <f t="shared" si="32"/>
        <v>3.024800497</v>
      </c>
      <c r="AP487" s="55">
        <f t="shared" si="33"/>
        <v>0</v>
      </c>
      <c r="AQ487" s="55">
        <f t="shared" si="34"/>
        <v>2.009398985</v>
      </c>
      <c r="AR487" s="55">
        <f t="shared" si="35"/>
        <v>0.005053375007</v>
      </c>
      <c r="AS487" s="55">
        <f t="shared" si="36"/>
        <v>0</v>
      </c>
      <c r="AT487" s="55">
        <f t="shared" si="37"/>
        <v>2.06056581</v>
      </c>
      <c r="AU487" s="55">
        <f t="shared" si="38"/>
        <v>0.1786511401</v>
      </c>
      <c r="AV487" s="55">
        <f t="shared" si="39"/>
        <v>0.5109541887</v>
      </c>
      <c r="AW487" s="55">
        <f t="shared" si="40"/>
        <v>0.2105760043</v>
      </c>
      <c r="AX487" s="55">
        <f t="shared" si="41"/>
        <v>8</v>
      </c>
      <c r="AY487" s="55">
        <f t="shared" si="42"/>
        <v>24.06405335</v>
      </c>
      <c r="AZ487" s="54">
        <f t="shared" ref="AZ487:BA487" si="3451">AO487*2</f>
        <v>6.049600994</v>
      </c>
      <c r="BA487" s="54">
        <f t="shared" si="3451"/>
        <v>0</v>
      </c>
      <c r="BB487" s="54">
        <f t="shared" ref="BB487:BD487" si="3452">AQ487*(3/2)</f>
        <v>3.014098478</v>
      </c>
      <c r="BC487" s="54">
        <f t="shared" si="3452"/>
        <v>0.007580062511</v>
      </c>
      <c r="BD487" s="54">
        <f t="shared" si="3452"/>
        <v>0</v>
      </c>
      <c r="BE487" s="54">
        <f t="shared" ref="BE487:BH487" si="3453">AT487</f>
        <v>2.06056581</v>
      </c>
      <c r="BF487" s="54">
        <f t="shared" si="3453"/>
        <v>0.1786511401</v>
      </c>
      <c r="BG487" s="54">
        <f t="shared" si="3453"/>
        <v>0.5109541887</v>
      </c>
      <c r="BH487" s="54">
        <f t="shared" si="3453"/>
        <v>0.2105760043</v>
      </c>
      <c r="BI487" s="54">
        <f t="shared" si="46"/>
        <v>12.03202668</v>
      </c>
      <c r="BJ487" s="54">
        <f t="shared" si="47"/>
        <v>-24.06405335</v>
      </c>
      <c r="BK487" s="56">
        <f t="shared" ref="BK487:BN487" si="3454">AO487</f>
        <v>3.024800497</v>
      </c>
      <c r="BL487" s="56">
        <f t="shared" si="3454"/>
        <v>0</v>
      </c>
      <c r="BM487" s="56">
        <f t="shared" si="3454"/>
        <v>2.009398985</v>
      </c>
      <c r="BN487" s="56">
        <f t="shared" si="3454"/>
        <v>0.005053375007</v>
      </c>
      <c r="BO487" s="56">
        <f t="shared" si="49"/>
        <v>0</v>
      </c>
      <c r="BP487" s="56">
        <f t="shared" si="50"/>
        <v>2.06056581</v>
      </c>
      <c r="BQ487" s="56">
        <f t="shared" ref="BQ487:BS487" si="3455">AU487</f>
        <v>0.1786511401</v>
      </c>
      <c r="BR487" s="56">
        <f t="shared" si="3455"/>
        <v>0.5109541887</v>
      </c>
      <c r="BS487" s="56">
        <f t="shared" si="3455"/>
        <v>0.2105760043</v>
      </c>
      <c r="BT487" s="56">
        <f t="shared" si="52"/>
        <v>8</v>
      </c>
      <c r="BU487" s="50">
        <f t="shared" ref="BU487:BX487" si="3456">AZ487</f>
        <v>6.049600994</v>
      </c>
      <c r="BV487" s="50">
        <f t="shared" si="3456"/>
        <v>0</v>
      </c>
      <c r="BW487" s="50">
        <f t="shared" si="3456"/>
        <v>3.014098478</v>
      </c>
      <c r="BX487" s="50">
        <f t="shared" si="3456"/>
        <v>0.007580062511</v>
      </c>
      <c r="BY487" s="50">
        <f t="shared" si="54"/>
        <v>0</v>
      </c>
      <c r="BZ487" s="50">
        <f t="shared" si="55"/>
        <v>2.06056581</v>
      </c>
      <c r="CA487" s="50">
        <f t="shared" ref="CA487:CC487" si="3457">BF487</f>
        <v>0.1786511401</v>
      </c>
      <c r="CB487" s="50">
        <f t="shared" si="3457"/>
        <v>0.5109541887</v>
      </c>
      <c r="CC487" s="50">
        <f t="shared" si="3457"/>
        <v>0.2105760043</v>
      </c>
      <c r="CD487" s="50">
        <f t="shared" si="57"/>
        <v>12.03202668</v>
      </c>
      <c r="CE487" s="57">
        <f t="shared" si="58"/>
        <v>37.86</v>
      </c>
      <c r="CF487" s="57">
        <f t="shared" si="59"/>
        <v>0</v>
      </c>
      <c r="CG487" s="57">
        <f t="shared" si="60"/>
        <v>21.34</v>
      </c>
      <c r="CH487" s="57">
        <f t="shared" si="61"/>
        <v>0.08</v>
      </c>
      <c r="CI487" s="58">
        <f t="shared" si="62"/>
        <v>0</v>
      </c>
      <c r="CJ487" s="58">
        <f t="shared" si="63"/>
        <v>30.84</v>
      </c>
      <c r="CK487" s="57">
        <f t="shared" si="64"/>
        <v>2.64</v>
      </c>
      <c r="CL487" s="57">
        <f t="shared" si="65"/>
        <v>4.29</v>
      </c>
      <c r="CM487" s="57">
        <f t="shared" si="66"/>
        <v>2.46</v>
      </c>
      <c r="CN487" s="57">
        <f t="shared" si="67"/>
        <v>99.51</v>
      </c>
      <c r="CO487" s="59">
        <f t="shared" si="68"/>
        <v>0.1725760979</v>
      </c>
      <c r="CP487" s="59">
        <f t="shared" si="69"/>
        <v>0.6959614281</v>
      </c>
      <c r="CQ487" s="59">
        <f t="shared" si="70"/>
        <v>0.06033988433</v>
      </c>
      <c r="CR487" s="59">
        <f t="shared" si="71"/>
        <v>0.07112258971</v>
      </c>
      <c r="CS487" s="60">
        <f t="shared" si="72"/>
        <v>17.25760979</v>
      </c>
      <c r="CT487" s="60">
        <f t="shared" si="73"/>
        <v>7.112258971</v>
      </c>
      <c r="CU487" s="60">
        <f t="shared" si="74"/>
        <v>75.63013124</v>
      </c>
      <c r="CV487" s="61">
        <f t="shared" si="75"/>
        <v>0.1574106387</v>
      </c>
      <c r="CW487" s="61">
        <f t="shared" si="76"/>
        <v>0.1494509008</v>
      </c>
      <c r="CX487" s="62"/>
    </row>
    <row r="488" ht="15.75" customHeight="1">
      <c r="A488" s="17" t="s">
        <v>53</v>
      </c>
      <c r="B488" s="17" t="s">
        <v>396</v>
      </c>
      <c r="C488" s="84" t="s">
        <v>509</v>
      </c>
      <c r="D488" s="83"/>
      <c r="E488" s="83" t="s">
        <v>510</v>
      </c>
      <c r="F488" s="2">
        <v>45.0</v>
      </c>
      <c r="G488" s="3" t="s">
        <v>555</v>
      </c>
      <c r="H488" s="48">
        <v>36.91</v>
      </c>
      <c r="I488" s="49">
        <v>2.7</v>
      </c>
      <c r="J488" s="49">
        <v>20.95</v>
      </c>
      <c r="K488" s="49">
        <v>1.3</v>
      </c>
      <c r="L488" s="49">
        <v>0.0</v>
      </c>
      <c r="M488" s="49">
        <v>0.07</v>
      </c>
      <c r="N488" s="49">
        <v>1.5</v>
      </c>
      <c r="O488" s="49">
        <v>35.46</v>
      </c>
      <c r="P488" s="49"/>
      <c r="Q488" s="50">
        <f t="shared" si="8"/>
        <v>98.89</v>
      </c>
      <c r="R488" s="51">
        <f t="shared" si="9"/>
        <v>12</v>
      </c>
      <c r="S488" s="52">
        <f t="shared" si="10"/>
        <v>0.6143035702</v>
      </c>
      <c r="T488" s="52">
        <f t="shared" si="11"/>
        <v>0</v>
      </c>
      <c r="U488" s="52">
        <f t="shared" si="12"/>
        <v>0.4109402293</v>
      </c>
      <c r="V488" s="52">
        <f t="shared" si="13"/>
        <v>0.0009211120191</v>
      </c>
      <c r="W488" s="52">
        <f t="shared" si="14"/>
        <v>0</v>
      </c>
      <c r="X488" s="52">
        <f t="shared" si="15"/>
        <v>0.4935529129</v>
      </c>
      <c r="Y488" s="52">
        <f t="shared" si="16"/>
        <v>0.02114540426</v>
      </c>
      <c r="Z488" s="52">
        <f t="shared" si="17"/>
        <v>0.06699020454</v>
      </c>
      <c r="AA488" s="52">
        <f t="shared" si="18"/>
        <v>0.02318141778</v>
      </c>
      <c r="AB488" s="52">
        <f t="shared" si="19"/>
        <v>1.631034851</v>
      </c>
      <c r="AC488" s="53">
        <f t="shared" si="20"/>
        <v>4.902538183</v>
      </c>
      <c r="AD488" s="54">
        <f t="shared" si="21"/>
        <v>1.22860714</v>
      </c>
      <c r="AE488" s="54">
        <f t="shared" si="22"/>
        <v>0</v>
      </c>
      <c r="AF488" s="54">
        <f t="shared" si="23"/>
        <v>0.6164103439</v>
      </c>
      <c r="AG488" s="54">
        <f t="shared" si="24"/>
        <v>0.001381668029</v>
      </c>
      <c r="AH488" s="54">
        <f t="shared" si="25"/>
        <v>0</v>
      </c>
      <c r="AI488" s="54">
        <f t="shared" si="26"/>
        <v>0.4935529129</v>
      </c>
      <c r="AJ488" s="54">
        <f t="shared" si="27"/>
        <v>0.02114540426</v>
      </c>
      <c r="AK488" s="54">
        <f t="shared" si="28"/>
        <v>0.06699020454</v>
      </c>
      <c r="AL488" s="54">
        <f t="shared" si="29"/>
        <v>0.02318141778</v>
      </c>
      <c r="AM488" s="54">
        <f t="shared" si="30"/>
        <v>2.451269092</v>
      </c>
      <c r="AN488" s="54">
        <f t="shared" si="31"/>
        <v>-4.902538183</v>
      </c>
      <c r="AO488" s="55">
        <f t="shared" si="32"/>
        <v>3.013073913</v>
      </c>
      <c r="AP488" s="55">
        <f t="shared" si="33"/>
        <v>0</v>
      </c>
      <c r="AQ488" s="55">
        <f t="shared" si="34"/>
        <v>2.015604898</v>
      </c>
      <c r="AR488" s="55">
        <f t="shared" si="35"/>
        <v>0.004517926854</v>
      </c>
      <c r="AS488" s="55">
        <f t="shared" si="36"/>
        <v>0</v>
      </c>
      <c r="AT488" s="55">
        <f t="shared" si="37"/>
        <v>2.420808667</v>
      </c>
      <c r="AU488" s="55">
        <f t="shared" si="38"/>
        <v>0.1037152787</v>
      </c>
      <c r="AV488" s="55">
        <f t="shared" si="39"/>
        <v>0.3285776733</v>
      </c>
      <c r="AW488" s="55">
        <f t="shared" si="40"/>
        <v>0.1137016429</v>
      </c>
      <c r="AX488" s="55">
        <f t="shared" si="41"/>
        <v>8</v>
      </c>
      <c r="AY488" s="55">
        <f t="shared" si="42"/>
        <v>24.04627065</v>
      </c>
      <c r="AZ488" s="54">
        <f t="shared" ref="AZ488:BA488" si="3458">AO488*2</f>
        <v>6.026147827</v>
      </c>
      <c r="BA488" s="54">
        <f t="shared" si="3458"/>
        <v>0</v>
      </c>
      <c r="BB488" s="54">
        <f t="shared" ref="BB488:BD488" si="3459">AQ488*(3/2)</f>
        <v>3.023407347</v>
      </c>
      <c r="BC488" s="54">
        <f t="shared" si="3459"/>
        <v>0.006776890281</v>
      </c>
      <c r="BD488" s="54">
        <f t="shared" si="3459"/>
        <v>0</v>
      </c>
      <c r="BE488" s="54">
        <f t="shared" ref="BE488:BH488" si="3460">AT488</f>
        <v>2.420808667</v>
      </c>
      <c r="BF488" s="54">
        <f t="shared" si="3460"/>
        <v>0.1037152787</v>
      </c>
      <c r="BG488" s="54">
        <f t="shared" si="3460"/>
        <v>0.3285776733</v>
      </c>
      <c r="BH488" s="54">
        <f t="shared" si="3460"/>
        <v>0.1137016429</v>
      </c>
      <c r="BI488" s="54">
        <f t="shared" si="46"/>
        <v>12.02313533</v>
      </c>
      <c r="BJ488" s="54">
        <f t="shared" si="47"/>
        <v>-24.04627065</v>
      </c>
      <c r="BK488" s="56">
        <f t="shared" ref="BK488:BN488" si="3461">AO488</f>
        <v>3.013073913</v>
      </c>
      <c r="BL488" s="56">
        <f t="shared" si="3461"/>
        <v>0</v>
      </c>
      <c r="BM488" s="56">
        <f t="shared" si="3461"/>
        <v>2.015604898</v>
      </c>
      <c r="BN488" s="56">
        <f t="shared" si="3461"/>
        <v>0.004517926854</v>
      </c>
      <c r="BO488" s="56">
        <f t="shared" si="49"/>
        <v>0</v>
      </c>
      <c r="BP488" s="56">
        <f t="shared" si="50"/>
        <v>2.420808667</v>
      </c>
      <c r="BQ488" s="56">
        <f t="shared" ref="BQ488:BS488" si="3462">AU488</f>
        <v>0.1037152787</v>
      </c>
      <c r="BR488" s="56">
        <f t="shared" si="3462"/>
        <v>0.3285776733</v>
      </c>
      <c r="BS488" s="56">
        <f t="shared" si="3462"/>
        <v>0.1137016429</v>
      </c>
      <c r="BT488" s="56">
        <f t="shared" si="52"/>
        <v>8</v>
      </c>
      <c r="BU488" s="50">
        <f t="shared" ref="BU488:BX488" si="3463">AZ488</f>
        <v>6.026147827</v>
      </c>
      <c r="BV488" s="50">
        <f t="shared" si="3463"/>
        <v>0</v>
      </c>
      <c r="BW488" s="50">
        <f t="shared" si="3463"/>
        <v>3.023407347</v>
      </c>
      <c r="BX488" s="50">
        <f t="shared" si="3463"/>
        <v>0.006776890281</v>
      </c>
      <c r="BY488" s="50">
        <f t="shared" si="54"/>
        <v>0</v>
      </c>
      <c r="BZ488" s="50">
        <f t="shared" si="55"/>
        <v>2.420808667</v>
      </c>
      <c r="CA488" s="50">
        <f t="shared" ref="CA488:CC488" si="3464">BF488</f>
        <v>0.1037152787</v>
      </c>
      <c r="CB488" s="50">
        <f t="shared" si="3464"/>
        <v>0.3285776733</v>
      </c>
      <c r="CC488" s="50">
        <f t="shared" si="3464"/>
        <v>0.1137016429</v>
      </c>
      <c r="CD488" s="50">
        <f t="shared" si="57"/>
        <v>12.02313533</v>
      </c>
      <c r="CE488" s="57">
        <f t="shared" si="58"/>
        <v>36.91</v>
      </c>
      <c r="CF488" s="57">
        <f t="shared" si="59"/>
        <v>0</v>
      </c>
      <c r="CG488" s="57">
        <f t="shared" si="60"/>
        <v>20.95</v>
      </c>
      <c r="CH488" s="57">
        <f t="shared" si="61"/>
        <v>0.07</v>
      </c>
      <c r="CI488" s="58">
        <f t="shared" si="62"/>
        <v>0</v>
      </c>
      <c r="CJ488" s="58">
        <f t="shared" si="63"/>
        <v>35.46</v>
      </c>
      <c r="CK488" s="57">
        <f t="shared" si="64"/>
        <v>1.5</v>
      </c>
      <c r="CL488" s="57">
        <f t="shared" si="65"/>
        <v>2.7</v>
      </c>
      <c r="CM488" s="57">
        <f t="shared" si="66"/>
        <v>1.3</v>
      </c>
      <c r="CN488" s="57">
        <f t="shared" si="67"/>
        <v>98.89</v>
      </c>
      <c r="CO488" s="59">
        <f t="shared" si="68"/>
        <v>0.1107514197</v>
      </c>
      <c r="CP488" s="59">
        <f t="shared" si="69"/>
        <v>0.8159653517</v>
      </c>
      <c r="CQ488" s="59">
        <f t="shared" si="70"/>
        <v>0.03495859668</v>
      </c>
      <c r="CR488" s="59">
        <f t="shared" si="71"/>
        <v>0.0383246319</v>
      </c>
      <c r="CS488" s="60">
        <f t="shared" si="72"/>
        <v>11.07514197</v>
      </c>
      <c r="CT488" s="60">
        <f t="shared" si="73"/>
        <v>3.83246319</v>
      </c>
      <c r="CU488" s="60">
        <f t="shared" si="74"/>
        <v>85.09239484</v>
      </c>
      <c r="CV488" s="61">
        <f t="shared" si="75"/>
        <v>0.09370034176</v>
      </c>
      <c r="CW488" s="61">
        <f t="shared" si="76"/>
        <v>0.09591072948</v>
      </c>
      <c r="CX488" s="62"/>
    </row>
    <row r="489" ht="15.75" customHeight="1">
      <c r="A489" s="17" t="s">
        <v>53</v>
      </c>
      <c r="B489" s="17" t="s">
        <v>396</v>
      </c>
      <c r="C489" s="84" t="s">
        <v>509</v>
      </c>
      <c r="D489" s="83"/>
      <c r="E489" s="83" t="s">
        <v>510</v>
      </c>
      <c r="F489" s="2">
        <v>46.0</v>
      </c>
      <c r="G489" s="3" t="s">
        <v>556</v>
      </c>
      <c r="H489" s="48">
        <v>37.2</v>
      </c>
      <c r="I489" s="49">
        <v>1.3</v>
      </c>
      <c r="J489" s="49">
        <v>20.59</v>
      </c>
      <c r="K489" s="49">
        <v>4.05</v>
      </c>
      <c r="L489" s="49">
        <v>0.04</v>
      </c>
      <c r="M489" s="49">
        <v>0.25</v>
      </c>
      <c r="N489" s="49">
        <v>0.98</v>
      </c>
      <c r="O489" s="49">
        <v>35.06</v>
      </c>
      <c r="P489" s="49"/>
      <c r="Q489" s="50">
        <f t="shared" si="8"/>
        <v>99.47</v>
      </c>
      <c r="R489" s="51">
        <f t="shared" si="9"/>
        <v>12</v>
      </c>
      <c r="S489" s="52">
        <f t="shared" si="10"/>
        <v>0.6191301222</v>
      </c>
      <c r="T489" s="52">
        <f t="shared" si="11"/>
        <v>0.0005006333011</v>
      </c>
      <c r="U489" s="52">
        <f t="shared" si="12"/>
        <v>0.4038787265</v>
      </c>
      <c r="V489" s="52">
        <f t="shared" si="13"/>
        <v>0.003289685782</v>
      </c>
      <c r="W489" s="52">
        <f t="shared" si="14"/>
        <v>0</v>
      </c>
      <c r="X489" s="52">
        <f t="shared" si="15"/>
        <v>0.4879854801</v>
      </c>
      <c r="Y489" s="52">
        <f t="shared" si="16"/>
        <v>0.01381499745</v>
      </c>
      <c r="Z489" s="52">
        <f t="shared" si="17"/>
        <v>0.03225454293</v>
      </c>
      <c r="AA489" s="52">
        <f t="shared" si="18"/>
        <v>0.0722190323</v>
      </c>
      <c r="AB489" s="52">
        <f t="shared" si="19"/>
        <v>1.633073221</v>
      </c>
      <c r="AC489" s="53">
        <f t="shared" si="20"/>
        <v>4.912576364</v>
      </c>
      <c r="AD489" s="54">
        <f t="shared" si="21"/>
        <v>1.238260244</v>
      </c>
      <c r="AE489" s="54">
        <f t="shared" si="22"/>
        <v>0.001001266602</v>
      </c>
      <c r="AF489" s="54">
        <f t="shared" si="23"/>
        <v>0.6058180898</v>
      </c>
      <c r="AG489" s="54">
        <f t="shared" si="24"/>
        <v>0.004934528674</v>
      </c>
      <c r="AH489" s="54">
        <f t="shared" si="25"/>
        <v>0</v>
      </c>
      <c r="AI489" s="54">
        <f t="shared" si="26"/>
        <v>0.4879854801</v>
      </c>
      <c r="AJ489" s="54">
        <f t="shared" si="27"/>
        <v>0.01381499745</v>
      </c>
      <c r="AK489" s="54">
        <f t="shared" si="28"/>
        <v>0.03225454293</v>
      </c>
      <c r="AL489" s="54">
        <f t="shared" si="29"/>
        <v>0.0722190323</v>
      </c>
      <c r="AM489" s="54">
        <f t="shared" si="30"/>
        <v>2.456288182</v>
      </c>
      <c r="AN489" s="54">
        <f t="shared" si="31"/>
        <v>-4.912576364</v>
      </c>
      <c r="AO489" s="55">
        <f t="shared" si="32"/>
        <v>3.032957074</v>
      </c>
      <c r="AP489" s="55">
        <f t="shared" si="33"/>
        <v>0.002452472038</v>
      </c>
      <c r="AQ489" s="55">
        <f t="shared" si="34"/>
        <v>1.978496599</v>
      </c>
      <c r="AR489" s="55">
        <f t="shared" si="35"/>
        <v>0.0161153131</v>
      </c>
      <c r="AS489" s="55">
        <f t="shared" si="36"/>
        <v>0</v>
      </c>
      <c r="AT489" s="55">
        <f t="shared" si="37"/>
        <v>2.39051366</v>
      </c>
      <c r="AU489" s="55">
        <f t="shared" si="38"/>
        <v>0.06767607122</v>
      </c>
      <c r="AV489" s="55">
        <f t="shared" si="39"/>
        <v>0.1580065977</v>
      </c>
      <c r="AW489" s="55">
        <f t="shared" si="40"/>
        <v>0.3537822133</v>
      </c>
      <c r="AX489" s="55">
        <f t="shared" si="41"/>
        <v>8</v>
      </c>
      <c r="AY489" s="55">
        <f t="shared" si="42"/>
        <v>24.065431</v>
      </c>
      <c r="AZ489" s="54">
        <f t="shared" ref="AZ489:BA489" si="3465">AO489*2</f>
        <v>6.065914149</v>
      </c>
      <c r="BA489" s="54">
        <f t="shared" si="3465"/>
        <v>0.004904944075</v>
      </c>
      <c r="BB489" s="54">
        <f t="shared" ref="BB489:BD489" si="3466">AQ489*(3/2)</f>
        <v>2.967744898</v>
      </c>
      <c r="BC489" s="54">
        <f t="shared" si="3466"/>
        <v>0.02417296964</v>
      </c>
      <c r="BD489" s="54">
        <f t="shared" si="3466"/>
        <v>0</v>
      </c>
      <c r="BE489" s="54">
        <f t="shared" ref="BE489:BH489" si="3467">AT489</f>
        <v>2.39051366</v>
      </c>
      <c r="BF489" s="54">
        <f t="shared" si="3467"/>
        <v>0.06767607122</v>
      </c>
      <c r="BG489" s="54">
        <f t="shared" si="3467"/>
        <v>0.1580065977</v>
      </c>
      <c r="BH489" s="54">
        <f t="shared" si="3467"/>
        <v>0.3537822133</v>
      </c>
      <c r="BI489" s="54">
        <f t="shared" si="46"/>
        <v>12.0327155</v>
      </c>
      <c r="BJ489" s="54">
        <f t="shared" si="47"/>
        <v>-24.065431</v>
      </c>
      <c r="BK489" s="56">
        <f t="shared" ref="BK489:BN489" si="3468">AO489</f>
        <v>3.032957074</v>
      </c>
      <c r="BL489" s="56">
        <f t="shared" si="3468"/>
        <v>0.002452472038</v>
      </c>
      <c r="BM489" s="56">
        <f t="shared" si="3468"/>
        <v>1.978496599</v>
      </c>
      <c r="BN489" s="56">
        <f t="shared" si="3468"/>
        <v>0.0161153131</v>
      </c>
      <c r="BO489" s="56">
        <f t="shared" si="49"/>
        <v>0</v>
      </c>
      <c r="BP489" s="56">
        <f t="shared" si="50"/>
        <v>2.39051366</v>
      </c>
      <c r="BQ489" s="56">
        <f t="shared" ref="BQ489:BS489" si="3469">AU489</f>
        <v>0.06767607122</v>
      </c>
      <c r="BR489" s="56">
        <f t="shared" si="3469"/>
        <v>0.1580065977</v>
      </c>
      <c r="BS489" s="56">
        <f t="shared" si="3469"/>
        <v>0.3537822133</v>
      </c>
      <c r="BT489" s="56">
        <f t="shared" si="52"/>
        <v>8</v>
      </c>
      <c r="BU489" s="50">
        <f t="shared" ref="BU489:BX489" si="3470">AZ489</f>
        <v>6.065914149</v>
      </c>
      <c r="BV489" s="50">
        <f t="shared" si="3470"/>
        <v>0.004904944075</v>
      </c>
      <c r="BW489" s="50">
        <f t="shared" si="3470"/>
        <v>2.967744898</v>
      </c>
      <c r="BX489" s="50">
        <f t="shared" si="3470"/>
        <v>0.02417296964</v>
      </c>
      <c r="BY489" s="50">
        <f t="shared" si="54"/>
        <v>0</v>
      </c>
      <c r="BZ489" s="50">
        <f t="shared" si="55"/>
        <v>2.39051366</v>
      </c>
      <c r="CA489" s="50">
        <f t="shared" ref="CA489:CC489" si="3471">BF489</f>
        <v>0.06767607122</v>
      </c>
      <c r="CB489" s="50">
        <f t="shared" si="3471"/>
        <v>0.1580065977</v>
      </c>
      <c r="CC489" s="50">
        <f t="shared" si="3471"/>
        <v>0.3537822133</v>
      </c>
      <c r="CD489" s="50">
        <f t="shared" si="57"/>
        <v>12.0327155</v>
      </c>
      <c r="CE489" s="57">
        <f t="shared" si="58"/>
        <v>37.2</v>
      </c>
      <c r="CF489" s="57">
        <f t="shared" si="59"/>
        <v>0.04</v>
      </c>
      <c r="CG489" s="57">
        <f t="shared" si="60"/>
        <v>20.59</v>
      </c>
      <c r="CH489" s="57">
        <f t="shared" si="61"/>
        <v>0.25</v>
      </c>
      <c r="CI489" s="58">
        <f t="shared" si="62"/>
        <v>0</v>
      </c>
      <c r="CJ489" s="58">
        <f t="shared" si="63"/>
        <v>35.06</v>
      </c>
      <c r="CK489" s="57">
        <f t="shared" si="64"/>
        <v>0.98</v>
      </c>
      <c r="CL489" s="57">
        <f t="shared" si="65"/>
        <v>1.3</v>
      </c>
      <c r="CM489" s="57">
        <f t="shared" si="66"/>
        <v>4.05</v>
      </c>
      <c r="CN489" s="57">
        <f t="shared" si="67"/>
        <v>99.47</v>
      </c>
      <c r="CO489" s="59">
        <f t="shared" si="68"/>
        <v>0.05320125903</v>
      </c>
      <c r="CP489" s="59">
        <f t="shared" si="69"/>
        <v>0.8048925694</v>
      </c>
      <c r="CQ489" s="59">
        <f t="shared" si="70"/>
        <v>0.0227867206</v>
      </c>
      <c r="CR489" s="59">
        <f t="shared" si="71"/>
        <v>0.119119451</v>
      </c>
      <c r="CS489" s="60">
        <f t="shared" si="72"/>
        <v>5.320125903</v>
      </c>
      <c r="CT489" s="60">
        <f t="shared" si="73"/>
        <v>11.9119451</v>
      </c>
      <c r="CU489" s="60">
        <f t="shared" si="74"/>
        <v>82.767929</v>
      </c>
      <c r="CV489" s="61">
        <f t="shared" si="75"/>
        <v>0.1457200805</v>
      </c>
      <c r="CW489" s="61">
        <f t="shared" si="76"/>
        <v>0.04607229032</v>
      </c>
      <c r="CX489" s="62"/>
    </row>
    <row r="490" ht="15.75" customHeight="1">
      <c r="A490" s="17" t="s">
        <v>53</v>
      </c>
      <c r="B490" s="17" t="s">
        <v>396</v>
      </c>
      <c r="C490" s="84" t="s">
        <v>509</v>
      </c>
      <c r="D490" s="83"/>
      <c r="E490" s="83" t="s">
        <v>510</v>
      </c>
      <c r="F490" s="2">
        <v>47.0</v>
      </c>
      <c r="G490" s="3" t="s">
        <v>557</v>
      </c>
      <c r="H490" s="48">
        <v>37.2</v>
      </c>
      <c r="I490" s="49">
        <v>1.56</v>
      </c>
      <c r="J490" s="49">
        <v>20.4</v>
      </c>
      <c r="K490" s="49">
        <v>5.92</v>
      </c>
      <c r="L490" s="49">
        <v>0.0</v>
      </c>
      <c r="M490" s="49">
        <v>0.0</v>
      </c>
      <c r="N490" s="49">
        <v>7.54</v>
      </c>
      <c r="O490" s="49">
        <v>26.62</v>
      </c>
      <c r="P490" s="49"/>
      <c r="Q490" s="50">
        <f t="shared" si="8"/>
        <v>99.24</v>
      </c>
      <c r="R490" s="51">
        <f t="shared" si="9"/>
        <v>12</v>
      </c>
      <c r="S490" s="52">
        <f t="shared" si="10"/>
        <v>0.6191301222</v>
      </c>
      <c r="T490" s="52">
        <f t="shared" si="11"/>
        <v>0</v>
      </c>
      <c r="U490" s="52">
        <f t="shared" si="12"/>
        <v>0.4001518223</v>
      </c>
      <c r="V490" s="52">
        <f t="shared" si="13"/>
        <v>0</v>
      </c>
      <c r="W490" s="52">
        <f t="shared" si="14"/>
        <v>0</v>
      </c>
      <c r="X490" s="52">
        <f t="shared" si="15"/>
        <v>0.3705126492</v>
      </c>
      <c r="Y490" s="52">
        <f t="shared" si="16"/>
        <v>0.1062908987</v>
      </c>
      <c r="Z490" s="52">
        <f t="shared" si="17"/>
        <v>0.03870545151</v>
      </c>
      <c r="AA490" s="52">
        <f t="shared" si="18"/>
        <v>0.1055646102</v>
      </c>
      <c r="AB490" s="52">
        <f t="shared" si="19"/>
        <v>1.640355554</v>
      </c>
      <c r="AC490" s="53">
        <f t="shared" si="20"/>
        <v>4.919123175</v>
      </c>
      <c r="AD490" s="54">
        <f t="shared" si="21"/>
        <v>1.238260244</v>
      </c>
      <c r="AE490" s="54">
        <f t="shared" si="22"/>
        <v>0</v>
      </c>
      <c r="AF490" s="54">
        <f t="shared" si="23"/>
        <v>0.6002277335</v>
      </c>
      <c r="AG490" s="54">
        <f t="shared" si="24"/>
        <v>0</v>
      </c>
      <c r="AH490" s="54">
        <f t="shared" si="25"/>
        <v>0</v>
      </c>
      <c r="AI490" s="54">
        <f t="shared" si="26"/>
        <v>0.3705126492</v>
      </c>
      <c r="AJ490" s="54">
        <f t="shared" si="27"/>
        <v>0.1062908987</v>
      </c>
      <c r="AK490" s="54">
        <f t="shared" si="28"/>
        <v>0.03870545151</v>
      </c>
      <c r="AL490" s="54">
        <f t="shared" si="29"/>
        <v>0.1055646102</v>
      </c>
      <c r="AM490" s="54">
        <f t="shared" si="30"/>
        <v>2.459561587</v>
      </c>
      <c r="AN490" s="54">
        <f t="shared" si="31"/>
        <v>-4.919123175</v>
      </c>
      <c r="AO490" s="55">
        <f t="shared" si="32"/>
        <v>3.019492308</v>
      </c>
      <c r="AP490" s="55">
        <f t="shared" si="33"/>
        <v>0</v>
      </c>
      <c r="AQ490" s="55">
        <f t="shared" si="34"/>
        <v>1.951537013</v>
      </c>
      <c r="AR490" s="55">
        <f t="shared" si="35"/>
        <v>0</v>
      </c>
      <c r="AS490" s="55">
        <f t="shared" si="36"/>
        <v>0</v>
      </c>
      <c r="AT490" s="55">
        <f t="shared" si="37"/>
        <v>1.806987019</v>
      </c>
      <c r="AU490" s="55">
        <f t="shared" si="38"/>
        <v>0.5183798035</v>
      </c>
      <c r="AV490" s="55">
        <f t="shared" si="39"/>
        <v>0.1887661558</v>
      </c>
      <c r="AW490" s="55">
        <f t="shared" si="40"/>
        <v>0.5148377005</v>
      </c>
      <c r="AX490" s="55">
        <f t="shared" si="41"/>
        <v>8</v>
      </c>
      <c r="AY490" s="55">
        <f t="shared" si="42"/>
        <v>23.99052163</v>
      </c>
      <c r="AZ490" s="54">
        <f t="shared" ref="AZ490:BA490" si="3472">AO490*2</f>
        <v>6.038984615</v>
      </c>
      <c r="BA490" s="54">
        <f t="shared" si="3472"/>
        <v>0</v>
      </c>
      <c r="BB490" s="54">
        <f t="shared" ref="BB490:BD490" si="3473">AQ490*(3/2)</f>
        <v>2.92730552</v>
      </c>
      <c r="BC490" s="54">
        <f t="shared" si="3473"/>
        <v>0</v>
      </c>
      <c r="BD490" s="54">
        <f t="shared" si="3473"/>
        <v>0</v>
      </c>
      <c r="BE490" s="54">
        <f t="shared" ref="BE490:BH490" si="3474">AT490</f>
        <v>1.806987019</v>
      </c>
      <c r="BF490" s="54">
        <f t="shared" si="3474"/>
        <v>0.5183798035</v>
      </c>
      <c r="BG490" s="54">
        <f t="shared" si="3474"/>
        <v>0.1887661558</v>
      </c>
      <c r="BH490" s="54">
        <f t="shared" si="3474"/>
        <v>0.5148377005</v>
      </c>
      <c r="BI490" s="54">
        <f t="shared" si="46"/>
        <v>11.99526081</v>
      </c>
      <c r="BJ490" s="54">
        <f t="shared" si="47"/>
        <v>-23.99052163</v>
      </c>
      <c r="BK490" s="56">
        <f t="shared" ref="BK490:BN490" si="3475">AO490</f>
        <v>3.019492308</v>
      </c>
      <c r="BL490" s="56">
        <f t="shared" si="3475"/>
        <v>0</v>
      </c>
      <c r="BM490" s="56">
        <f t="shared" si="3475"/>
        <v>1.951537013</v>
      </c>
      <c r="BN490" s="56">
        <f t="shared" si="3475"/>
        <v>0</v>
      </c>
      <c r="BO490" s="56">
        <f t="shared" si="49"/>
        <v>0.009478371694</v>
      </c>
      <c r="BP490" s="56">
        <f t="shared" si="50"/>
        <v>1.797508648</v>
      </c>
      <c r="BQ490" s="56">
        <f t="shared" ref="BQ490:BS490" si="3476">AU490</f>
        <v>0.5183798035</v>
      </c>
      <c r="BR490" s="56">
        <f t="shared" si="3476"/>
        <v>0.1887661558</v>
      </c>
      <c r="BS490" s="56">
        <f t="shared" si="3476"/>
        <v>0.5148377005</v>
      </c>
      <c r="BT490" s="56">
        <f t="shared" si="52"/>
        <v>8</v>
      </c>
      <c r="BU490" s="50">
        <f t="shared" ref="BU490:BX490" si="3477">AZ490</f>
        <v>6.038984615</v>
      </c>
      <c r="BV490" s="50">
        <f t="shared" si="3477"/>
        <v>0</v>
      </c>
      <c r="BW490" s="50">
        <f t="shared" si="3477"/>
        <v>2.92730552</v>
      </c>
      <c r="BX490" s="50">
        <f t="shared" si="3477"/>
        <v>0</v>
      </c>
      <c r="BY490" s="50">
        <f t="shared" si="54"/>
        <v>0.01421755754</v>
      </c>
      <c r="BZ490" s="50">
        <f t="shared" si="55"/>
        <v>1.797508648</v>
      </c>
      <c r="CA490" s="50">
        <f t="shared" ref="CA490:CC490" si="3478">BF490</f>
        <v>0.5183798035</v>
      </c>
      <c r="CB490" s="50">
        <f t="shared" si="3478"/>
        <v>0.1887661558</v>
      </c>
      <c r="CC490" s="50">
        <f t="shared" si="3478"/>
        <v>0.5148377005</v>
      </c>
      <c r="CD490" s="50">
        <f t="shared" si="57"/>
        <v>12</v>
      </c>
      <c r="CE490" s="57">
        <f t="shared" si="58"/>
        <v>37.2</v>
      </c>
      <c r="CF490" s="57">
        <f t="shared" si="59"/>
        <v>0</v>
      </c>
      <c r="CG490" s="57">
        <f t="shared" si="60"/>
        <v>20.4</v>
      </c>
      <c r="CH490" s="57">
        <f t="shared" si="61"/>
        <v>0</v>
      </c>
      <c r="CI490" s="58">
        <f t="shared" si="62"/>
        <v>0.1551798938</v>
      </c>
      <c r="CJ490" s="58">
        <f t="shared" si="63"/>
        <v>26.48036742</v>
      </c>
      <c r="CK490" s="57">
        <f t="shared" si="64"/>
        <v>7.54</v>
      </c>
      <c r="CL490" s="57">
        <f t="shared" si="65"/>
        <v>1.56</v>
      </c>
      <c r="CM490" s="57">
        <f t="shared" si="66"/>
        <v>5.92</v>
      </c>
      <c r="CN490" s="57">
        <f t="shared" si="67"/>
        <v>99.25554732</v>
      </c>
      <c r="CO490" s="59">
        <f t="shared" si="68"/>
        <v>0.06251585915</v>
      </c>
      <c r="CP490" s="59">
        <f t="shared" si="69"/>
        <v>0.5953016152</v>
      </c>
      <c r="CQ490" s="59">
        <f t="shared" si="70"/>
        <v>0.1716778023</v>
      </c>
      <c r="CR490" s="59">
        <f t="shared" si="71"/>
        <v>0.1705047233</v>
      </c>
      <c r="CS490" s="60">
        <f t="shared" si="72"/>
        <v>6.251585915</v>
      </c>
      <c r="CT490" s="60">
        <f t="shared" si="73"/>
        <v>17.05047233</v>
      </c>
      <c r="CU490" s="60">
        <f t="shared" si="74"/>
        <v>76.69794175</v>
      </c>
      <c r="CV490" s="61">
        <f t="shared" si="75"/>
        <v>0.2017626529</v>
      </c>
      <c r="CW490" s="61">
        <f t="shared" si="76"/>
        <v>0.05413873402</v>
      </c>
      <c r="CX490" s="62"/>
    </row>
    <row r="491" ht="15.75" customHeight="1">
      <c r="A491" s="17" t="s">
        <v>53</v>
      </c>
      <c r="B491" s="17" t="s">
        <v>396</v>
      </c>
      <c r="C491" s="84" t="s">
        <v>509</v>
      </c>
      <c r="D491" s="83"/>
      <c r="E491" s="83" t="s">
        <v>510</v>
      </c>
      <c r="F491" s="2">
        <v>48.0</v>
      </c>
      <c r="G491" s="3" t="s">
        <v>558</v>
      </c>
      <c r="H491" s="48">
        <v>36.95</v>
      </c>
      <c r="I491" s="49">
        <v>1.67</v>
      </c>
      <c r="J491" s="49">
        <v>20.6</v>
      </c>
      <c r="K491" s="49">
        <v>1.41</v>
      </c>
      <c r="L491" s="49">
        <v>0.01</v>
      </c>
      <c r="M491" s="49">
        <v>0.01</v>
      </c>
      <c r="N491" s="49">
        <v>7.52</v>
      </c>
      <c r="O491" s="49">
        <v>31.08</v>
      </c>
      <c r="P491" s="49"/>
      <c r="Q491" s="50">
        <f t="shared" si="8"/>
        <v>99.25</v>
      </c>
      <c r="R491" s="51">
        <f t="shared" si="9"/>
        <v>12</v>
      </c>
      <c r="S491" s="52">
        <f t="shared" si="10"/>
        <v>0.6149693015</v>
      </c>
      <c r="T491" s="52">
        <f t="shared" si="11"/>
        <v>0.0001251583253</v>
      </c>
      <c r="U491" s="52">
        <f t="shared" si="12"/>
        <v>0.4040748794</v>
      </c>
      <c r="V491" s="52">
        <f t="shared" si="13"/>
        <v>0.0001315874313</v>
      </c>
      <c r="W491" s="52">
        <f t="shared" si="14"/>
        <v>0</v>
      </c>
      <c r="X491" s="52">
        <f t="shared" si="15"/>
        <v>0.4325895243</v>
      </c>
      <c r="Y491" s="52">
        <f t="shared" si="16"/>
        <v>0.10600896</v>
      </c>
      <c r="Z491" s="52">
        <f t="shared" si="17"/>
        <v>0.04143468207</v>
      </c>
      <c r="AA491" s="52">
        <f t="shared" si="18"/>
        <v>0.02514292236</v>
      </c>
      <c r="AB491" s="52">
        <f t="shared" si="19"/>
        <v>1.624477015</v>
      </c>
      <c r="AC491" s="53">
        <f t="shared" si="20"/>
        <v>4.883349417</v>
      </c>
      <c r="AD491" s="54">
        <f t="shared" si="21"/>
        <v>1.229938603</v>
      </c>
      <c r="AE491" s="54">
        <f t="shared" si="22"/>
        <v>0.0002503166506</v>
      </c>
      <c r="AF491" s="54">
        <f t="shared" si="23"/>
        <v>0.6061123191</v>
      </c>
      <c r="AG491" s="54">
        <f t="shared" si="24"/>
        <v>0.0001973811469</v>
      </c>
      <c r="AH491" s="54">
        <f t="shared" si="25"/>
        <v>0</v>
      </c>
      <c r="AI491" s="54">
        <f t="shared" si="26"/>
        <v>0.4325895243</v>
      </c>
      <c r="AJ491" s="54">
        <f t="shared" si="27"/>
        <v>0.10600896</v>
      </c>
      <c r="AK491" s="54">
        <f t="shared" si="28"/>
        <v>0.04143468207</v>
      </c>
      <c r="AL491" s="54">
        <f t="shared" si="29"/>
        <v>0.02514292236</v>
      </c>
      <c r="AM491" s="54">
        <f t="shared" si="30"/>
        <v>2.441674709</v>
      </c>
      <c r="AN491" s="54">
        <f t="shared" si="31"/>
        <v>-4.883349417</v>
      </c>
      <c r="AO491" s="55">
        <f t="shared" si="32"/>
        <v>3.028515864</v>
      </c>
      <c r="AP491" s="55">
        <f t="shared" si="33"/>
        <v>0.000616362431</v>
      </c>
      <c r="AQ491" s="55">
        <f t="shared" si="34"/>
        <v>1.989932147</v>
      </c>
      <c r="AR491" s="55">
        <f t="shared" si="35"/>
        <v>0.0006480236042</v>
      </c>
      <c r="AS491" s="55">
        <f t="shared" si="36"/>
        <v>0</v>
      </c>
      <c r="AT491" s="55">
        <f t="shared" si="37"/>
        <v>2.130357131</v>
      </c>
      <c r="AU491" s="55">
        <f t="shared" si="38"/>
        <v>0.5220582822</v>
      </c>
      <c r="AV491" s="55">
        <f t="shared" si="39"/>
        <v>0.2040517985</v>
      </c>
      <c r="AW491" s="55">
        <f t="shared" si="40"/>
        <v>0.1238203908</v>
      </c>
      <c r="AX491" s="55">
        <f t="shared" si="41"/>
        <v>8</v>
      </c>
      <c r="AY491" s="55">
        <f t="shared" si="42"/>
        <v>24.04884462</v>
      </c>
      <c r="AZ491" s="54">
        <f t="shared" ref="AZ491:BA491" si="3479">AO491*2</f>
        <v>6.057031728</v>
      </c>
      <c r="BA491" s="54">
        <f t="shared" si="3479"/>
        <v>0.001232724862</v>
      </c>
      <c r="BB491" s="54">
        <f t="shared" ref="BB491:BD491" si="3480">AQ491*(3/2)</f>
        <v>2.984898221</v>
      </c>
      <c r="BC491" s="54">
        <f t="shared" si="3480"/>
        <v>0.0009720354062</v>
      </c>
      <c r="BD491" s="54">
        <f t="shared" si="3480"/>
        <v>0</v>
      </c>
      <c r="BE491" s="54">
        <f t="shared" ref="BE491:BH491" si="3481">AT491</f>
        <v>2.130357131</v>
      </c>
      <c r="BF491" s="54">
        <f t="shared" si="3481"/>
        <v>0.5220582822</v>
      </c>
      <c r="BG491" s="54">
        <f t="shared" si="3481"/>
        <v>0.2040517985</v>
      </c>
      <c r="BH491" s="54">
        <f t="shared" si="3481"/>
        <v>0.1238203908</v>
      </c>
      <c r="BI491" s="54">
        <f t="shared" si="46"/>
        <v>12.02442231</v>
      </c>
      <c r="BJ491" s="54">
        <f t="shared" si="47"/>
        <v>-24.04884462</v>
      </c>
      <c r="BK491" s="56">
        <f t="shared" ref="BK491:BN491" si="3482">AO491</f>
        <v>3.028515864</v>
      </c>
      <c r="BL491" s="56">
        <f t="shared" si="3482"/>
        <v>0.000616362431</v>
      </c>
      <c r="BM491" s="56">
        <f t="shared" si="3482"/>
        <v>1.989932147</v>
      </c>
      <c r="BN491" s="56">
        <f t="shared" si="3482"/>
        <v>0.0006480236042</v>
      </c>
      <c r="BO491" s="56">
        <f t="shared" si="49"/>
        <v>0</v>
      </c>
      <c r="BP491" s="56">
        <f t="shared" si="50"/>
        <v>2.130357131</v>
      </c>
      <c r="BQ491" s="56">
        <f t="shared" ref="BQ491:BS491" si="3483">AU491</f>
        <v>0.5220582822</v>
      </c>
      <c r="BR491" s="56">
        <f t="shared" si="3483"/>
        <v>0.2040517985</v>
      </c>
      <c r="BS491" s="56">
        <f t="shared" si="3483"/>
        <v>0.1238203908</v>
      </c>
      <c r="BT491" s="56">
        <f t="shared" si="52"/>
        <v>8</v>
      </c>
      <c r="BU491" s="50">
        <f t="shared" ref="BU491:BX491" si="3484">AZ491</f>
        <v>6.057031728</v>
      </c>
      <c r="BV491" s="50">
        <f t="shared" si="3484"/>
        <v>0.001232724862</v>
      </c>
      <c r="BW491" s="50">
        <f t="shared" si="3484"/>
        <v>2.984898221</v>
      </c>
      <c r="BX491" s="50">
        <f t="shared" si="3484"/>
        <v>0.0009720354062</v>
      </c>
      <c r="BY491" s="50">
        <f t="shared" si="54"/>
        <v>0</v>
      </c>
      <c r="BZ491" s="50">
        <f t="shared" si="55"/>
        <v>2.130357131</v>
      </c>
      <c r="CA491" s="50">
        <f t="shared" ref="CA491:CC491" si="3485">BF491</f>
        <v>0.5220582822</v>
      </c>
      <c r="CB491" s="50">
        <f t="shared" si="3485"/>
        <v>0.2040517985</v>
      </c>
      <c r="CC491" s="50">
        <f t="shared" si="3485"/>
        <v>0.1238203908</v>
      </c>
      <c r="CD491" s="50">
        <f t="shared" si="57"/>
        <v>12.02442231</v>
      </c>
      <c r="CE491" s="57">
        <f t="shared" si="58"/>
        <v>36.95</v>
      </c>
      <c r="CF491" s="57">
        <f t="shared" si="59"/>
        <v>0.01</v>
      </c>
      <c r="CG491" s="57">
        <f t="shared" si="60"/>
        <v>20.6</v>
      </c>
      <c r="CH491" s="57">
        <f t="shared" si="61"/>
        <v>0.01</v>
      </c>
      <c r="CI491" s="58">
        <f t="shared" si="62"/>
        <v>0</v>
      </c>
      <c r="CJ491" s="58">
        <f t="shared" si="63"/>
        <v>31.08</v>
      </c>
      <c r="CK491" s="57">
        <f t="shared" si="64"/>
        <v>7.52</v>
      </c>
      <c r="CL491" s="57">
        <f t="shared" si="65"/>
        <v>1.67</v>
      </c>
      <c r="CM491" s="57">
        <f t="shared" si="66"/>
        <v>1.41</v>
      </c>
      <c r="CN491" s="57">
        <f t="shared" si="67"/>
        <v>99.25</v>
      </c>
      <c r="CO491" s="59">
        <f t="shared" si="68"/>
        <v>0.06846715004</v>
      </c>
      <c r="CP491" s="59">
        <f t="shared" si="69"/>
        <v>0.7148159558</v>
      </c>
      <c r="CQ491" s="59">
        <f t="shared" si="70"/>
        <v>0.1751704371</v>
      </c>
      <c r="CR491" s="59">
        <f t="shared" si="71"/>
        <v>0.04154645701</v>
      </c>
      <c r="CS491" s="60">
        <f t="shared" si="72"/>
        <v>6.846715004</v>
      </c>
      <c r="CT491" s="60">
        <f t="shared" si="73"/>
        <v>4.154645701</v>
      </c>
      <c r="CU491" s="60">
        <f t="shared" si="74"/>
        <v>88.99863929</v>
      </c>
      <c r="CV491" s="61">
        <f t="shared" si="75"/>
        <v>0.07578003203</v>
      </c>
      <c r="CW491" s="61">
        <f t="shared" si="76"/>
        <v>0.05929255193</v>
      </c>
      <c r="CX491" s="62"/>
    </row>
    <row r="492" ht="15.75" customHeight="1">
      <c r="A492" s="17" t="s">
        <v>53</v>
      </c>
      <c r="B492" s="17" t="s">
        <v>396</v>
      </c>
      <c r="C492" s="84" t="s">
        <v>509</v>
      </c>
      <c r="D492" s="83"/>
      <c r="E492" s="83" t="s">
        <v>510</v>
      </c>
      <c r="F492" s="2">
        <v>49.0</v>
      </c>
      <c r="G492" s="3" t="s">
        <v>559</v>
      </c>
      <c r="H492" s="48">
        <v>37.79</v>
      </c>
      <c r="I492" s="49">
        <v>4.25</v>
      </c>
      <c r="J492" s="49">
        <v>21.2</v>
      </c>
      <c r="K492" s="49">
        <v>3.22</v>
      </c>
      <c r="L492" s="49">
        <v>0.01</v>
      </c>
      <c r="M492" s="49">
        <v>0.14</v>
      </c>
      <c r="N492" s="49">
        <v>0.37</v>
      </c>
      <c r="O492" s="49">
        <v>32.16</v>
      </c>
      <c r="P492" s="49"/>
      <c r="Q492" s="50">
        <f t="shared" si="8"/>
        <v>99.14</v>
      </c>
      <c r="R492" s="51">
        <f t="shared" si="9"/>
        <v>12</v>
      </c>
      <c r="S492" s="52">
        <f t="shared" si="10"/>
        <v>0.6289496591</v>
      </c>
      <c r="T492" s="52">
        <f t="shared" si="11"/>
        <v>0.0001251583253</v>
      </c>
      <c r="U492" s="52">
        <f t="shared" si="12"/>
        <v>0.4158440506</v>
      </c>
      <c r="V492" s="52">
        <f t="shared" si="13"/>
        <v>0.001842224038</v>
      </c>
      <c r="W492" s="52">
        <f t="shared" si="14"/>
        <v>0</v>
      </c>
      <c r="X492" s="52">
        <f t="shared" si="15"/>
        <v>0.4476215927</v>
      </c>
      <c r="Y492" s="52">
        <f t="shared" si="16"/>
        <v>0.005215866384</v>
      </c>
      <c r="Z492" s="52">
        <f t="shared" si="17"/>
        <v>0.1054475442</v>
      </c>
      <c r="AA492" s="52">
        <f t="shared" si="18"/>
        <v>0.05741858864</v>
      </c>
      <c r="AB492" s="52">
        <f t="shared" si="19"/>
        <v>1.662464684</v>
      </c>
      <c r="AC492" s="53">
        <f t="shared" si="20"/>
        <v>5.000765277</v>
      </c>
      <c r="AD492" s="54">
        <f t="shared" si="21"/>
        <v>1.257899318</v>
      </c>
      <c r="AE492" s="54">
        <f t="shared" si="22"/>
        <v>0.0002503166506</v>
      </c>
      <c r="AF492" s="54">
        <f t="shared" si="23"/>
        <v>0.623766076</v>
      </c>
      <c r="AG492" s="54">
        <f t="shared" si="24"/>
        <v>0.002763336057</v>
      </c>
      <c r="AH492" s="54">
        <f t="shared" si="25"/>
        <v>0</v>
      </c>
      <c r="AI492" s="54">
        <f t="shared" si="26"/>
        <v>0.4476215927</v>
      </c>
      <c r="AJ492" s="54">
        <f t="shared" si="27"/>
        <v>0.005215866384</v>
      </c>
      <c r="AK492" s="54">
        <f t="shared" si="28"/>
        <v>0.1054475442</v>
      </c>
      <c r="AL492" s="54">
        <f t="shared" si="29"/>
        <v>0.05741858864</v>
      </c>
      <c r="AM492" s="54">
        <f t="shared" si="30"/>
        <v>2.500382639</v>
      </c>
      <c r="AN492" s="54">
        <f t="shared" si="31"/>
        <v>-5.000765277</v>
      </c>
      <c r="AO492" s="55">
        <f t="shared" si="32"/>
        <v>3.026588968</v>
      </c>
      <c r="AP492" s="55">
        <f t="shared" si="33"/>
        <v>0.0006022784194</v>
      </c>
      <c r="AQ492" s="55">
        <f t="shared" si="34"/>
        <v>2.001096587</v>
      </c>
      <c r="AR492" s="55">
        <f t="shared" si="35"/>
        <v>0.008865025794</v>
      </c>
      <c r="AS492" s="55">
        <f t="shared" si="36"/>
        <v>0</v>
      </c>
      <c r="AT492" s="55">
        <f t="shared" si="37"/>
        <v>2.154014324</v>
      </c>
      <c r="AU492" s="55">
        <f t="shared" si="38"/>
        <v>0.02509943909</v>
      </c>
      <c r="AV492" s="55">
        <f t="shared" si="39"/>
        <v>0.5074275331</v>
      </c>
      <c r="AW492" s="55">
        <f t="shared" si="40"/>
        <v>0.2763058449</v>
      </c>
      <c r="AX492" s="55">
        <f t="shared" si="41"/>
        <v>8</v>
      </c>
      <c r="AY492" s="55">
        <f t="shared" si="42"/>
        <v>24.06434411</v>
      </c>
      <c r="AZ492" s="54">
        <f t="shared" ref="AZ492:BA492" si="3486">AO492*2</f>
        <v>6.053177936</v>
      </c>
      <c r="BA492" s="54">
        <f t="shared" si="3486"/>
        <v>0.001204556839</v>
      </c>
      <c r="BB492" s="54">
        <f t="shared" ref="BB492:BD492" si="3487">AQ492*(3/2)</f>
        <v>3.00164488</v>
      </c>
      <c r="BC492" s="54">
        <f t="shared" si="3487"/>
        <v>0.01329753869</v>
      </c>
      <c r="BD492" s="54">
        <f t="shared" si="3487"/>
        <v>0</v>
      </c>
      <c r="BE492" s="54">
        <f t="shared" ref="BE492:BH492" si="3488">AT492</f>
        <v>2.154014324</v>
      </c>
      <c r="BF492" s="54">
        <f t="shared" si="3488"/>
        <v>0.02509943909</v>
      </c>
      <c r="BG492" s="54">
        <f t="shared" si="3488"/>
        <v>0.5074275331</v>
      </c>
      <c r="BH492" s="54">
        <f t="shared" si="3488"/>
        <v>0.2763058449</v>
      </c>
      <c r="BI492" s="54">
        <f t="shared" si="46"/>
        <v>12.03217205</v>
      </c>
      <c r="BJ492" s="54">
        <f t="shared" si="47"/>
        <v>-24.06434411</v>
      </c>
      <c r="BK492" s="56">
        <f t="shared" ref="BK492:BN492" si="3489">AO492</f>
        <v>3.026588968</v>
      </c>
      <c r="BL492" s="56">
        <f t="shared" si="3489"/>
        <v>0.0006022784194</v>
      </c>
      <c r="BM492" s="56">
        <f t="shared" si="3489"/>
        <v>2.001096587</v>
      </c>
      <c r="BN492" s="56">
        <f t="shared" si="3489"/>
        <v>0.008865025794</v>
      </c>
      <c r="BO492" s="56">
        <f t="shared" si="49"/>
        <v>0</v>
      </c>
      <c r="BP492" s="56">
        <f t="shared" si="50"/>
        <v>2.154014324</v>
      </c>
      <c r="BQ492" s="56">
        <f t="shared" ref="BQ492:BS492" si="3490">AU492</f>
        <v>0.02509943909</v>
      </c>
      <c r="BR492" s="56">
        <f t="shared" si="3490"/>
        <v>0.5074275331</v>
      </c>
      <c r="BS492" s="56">
        <f t="shared" si="3490"/>
        <v>0.2763058449</v>
      </c>
      <c r="BT492" s="56">
        <f t="shared" si="52"/>
        <v>8</v>
      </c>
      <c r="BU492" s="50">
        <f t="shared" ref="BU492:BX492" si="3491">AZ492</f>
        <v>6.053177936</v>
      </c>
      <c r="BV492" s="50">
        <f t="shared" si="3491"/>
        <v>0.001204556839</v>
      </c>
      <c r="BW492" s="50">
        <f t="shared" si="3491"/>
        <v>3.00164488</v>
      </c>
      <c r="BX492" s="50">
        <f t="shared" si="3491"/>
        <v>0.01329753869</v>
      </c>
      <c r="BY492" s="50">
        <f t="shared" si="54"/>
        <v>0</v>
      </c>
      <c r="BZ492" s="50">
        <f t="shared" si="55"/>
        <v>2.154014324</v>
      </c>
      <c r="CA492" s="50">
        <f t="shared" ref="CA492:CC492" si="3492">BF492</f>
        <v>0.02509943909</v>
      </c>
      <c r="CB492" s="50">
        <f t="shared" si="3492"/>
        <v>0.5074275331</v>
      </c>
      <c r="CC492" s="50">
        <f t="shared" si="3492"/>
        <v>0.2763058449</v>
      </c>
      <c r="CD492" s="50">
        <f t="shared" si="57"/>
        <v>12.03217205</v>
      </c>
      <c r="CE492" s="57">
        <f t="shared" si="58"/>
        <v>37.79</v>
      </c>
      <c r="CF492" s="57">
        <f t="shared" si="59"/>
        <v>0.01</v>
      </c>
      <c r="CG492" s="57">
        <f t="shared" si="60"/>
        <v>21.2</v>
      </c>
      <c r="CH492" s="57">
        <f t="shared" si="61"/>
        <v>0.14</v>
      </c>
      <c r="CI492" s="58">
        <f t="shared" si="62"/>
        <v>0</v>
      </c>
      <c r="CJ492" s="58">
        <f t="shared" si="63"/>
        <v>32.16</v>
      </c>
      <c r="CK492" s="57">
        <f t="shared" si="64"/>
        <v>0.37</v>
      </c>
      <c r="CL492" s="57">
        <f t="shared" si="65"/>
        <v>4.25</v>
      </c>
      <c r="CM492" s="57">
        <f t="shared" si="66"/>
        <v>3.22</v>
      </c>
      <c r="CN492" s="57">
        <f t="shared" si="67"/>
        <v>99.14</v>
      </c>
      <c r="CO492" s="59">
        <f t="shared" si="68"/>
        <v>0.1712634871</v>
      </c>
      <c r="CP492" s="59">
        <f t="shared" si="69"/>
        <v>0.727008253</v>
      </c>
      <c r="CQ492" s="59">
        <f t="shared" si="70"/>
        <v>0.008471391838</v>
      </c>
      <c r="CR492" s="59">
        <f t="shared" si="71"/>
        <v>0.09325686807</v>
      </c>
      <c r="CS492" s="60">
        <f t="shared" si="72"/>
        <v>17.12634871</v>
      </c>
      <c r="CT492" s="60">
        <f t="shared" si="73"/>
        <v>9.325686807</v>
      </c>
      <c r="CU492" s="60">
        <f t="shared" si="74"/>
        <v>73.54796448</v>
      </c>
      <c r="CV492" s="61">
        <f t="shared" si="75"/>
        <v>0.1788886116</v>
      </c>
      <c r="CW492" s="61">
        <f t="shared" si="76"/>
        <v>0.1483141798</v>
      </c>
      <c r="CX492" s="62"/>
    </row>
    <row r="493" ht="15.75" customHeight="1">
      <c r="A493" s="17" t="s">
        <v>53</v>
      </c>
      <c r="B493" s="17" t="s">
        <v>396</v>
      </c>
      <c r="C493" s="84" t="s">
        <v>509</v>
      </c>
      <c r="D493" s="83"/>
      <c r="E493" s="83" t="s">
        <v>510</v>
      </c>
      <c r="F493" s="2">
        <v>50.0</v>
      </c>
      <c r="G493" s="3" t="s">
        <v>560</v>
      </c>
      <c r="H493" s="48">
        <v>37.48</v>
      </c>
      <c r="I493" s="49">
        <v>4.12</v>
      </c>
      <c r="J493" s="49">
        <v>21.49</v>
      </c>
      <c r="K493" s="49">
        <v>4.43</v>
      </c>
      <c r="L493" s="49">
        <v>0.01</v>
      </c>
      <c r="M493" s="49">
        <v>0.08</v>
      </c>
      <c r="N493" s="49">
        <v>1.64</v>
      </c>
      <c r="O493" s="49">
        <v>29.88</v>
      </c>
      <c r="P493" s="49"/>
      <c r="Q493" s="50">
        <f t="shared" si="8"/>
        <v>99.13</v>
      </c>
      <c r="R493" s="51">
        <f t="shared" si="9"/>
        <v>12</v>
      </c>
      <c r="S493" s="52">
        <f t="shared" si="10"/>
        <v>0.6237902414</v>
      </c>
      <c r="T493" s="52">
        <f t="shared" si="11"/>
        <v>0.0001251583253</v>
      </c>
      <c r="U493" s="52">
        <f t="shared" si="12"/>
        <v>0.4215324834</v>
      </c>
      <c r="V493" s="52">
        <f t="shared" si="13"/>
        <v>0.00105269945</v>
      </c>
      <c r="W493" s="52">
        <f t="shared" si="14"/>
        <v>0</v>
      </c>
      <c r="X493" s="52">
        <f t="shared" si="15"/>
        <v>0.4158872261</v>
      </c>
      <c r="Y493" s="52">
        <f t="shared" si="16"/>
        <v>0.02311897532</v>
      </c>
      <c r="Z493" s="52">
        <f t="shared" si="17"/>
        <v>0.1022220899</v>
      </c>
      <c r="AA493" s="52">
        <f t="shared" si="18"/>
        <v>0.07899513904</v>
      </c>
      <c r="AB493" s="52">
        <f t="shared" si="19"/>
        <v>1.666724013</v>
      </c>
      <c r="AC493" s="53">
        <f t="shared" si="20"/>
        <v>5.003864008</v>
      </c>
      <c r="AD493" s="54">
        <f t="shared" si="21"/>
        <v>1.247580483</v>
      </c>
      <c r="AE493" s="54">
        <f t="shared" si="22"/>
        <v>0.0002503166506</v>
      </c>
      <c r="AF493" s="54">
        <f t="shared" si="23"/>
        <v>0.6322987251</v>
      </c>
      <c r="AG493" s="54">
        <f t="shared" si="24"/>
        <v>0.001579049176</v>
      </c>
      <c r="AH493" s="54">
        <f t="shared" si="25"/>
        <v>0</v>
      </c>
      <c r="AI493" s="54">
        <f t="shared" si="26"/>
        <v>0.4158872261</v>
      </c>
      <c r="AJ493" s="54">
        <f t="shared" si="27"/>
        <v>0.02311897532</v>
      </c>
      <c r="AK493" s="54">
        <f t="shared" si="28"/>
        <v>0.1022220899</v>
      </c>
      <c r="AL493" s="54">
        <f t="shared" si="29"/>
        <v>0.07899513904</v>
      </c>
      <c r="AM493" s="54">
        <f t="shared" si="30"/>
        <v>2.501932004</v>
      </c>
      <c r="AN493" s="54">
        <f t="shared" si="31"/>
        <v>-5.003864008</v>
      </c>
      <c r="AO493" s="55">
        <f t="shared" si="32"/>
        <v>2.994090139</v>
      </c>
      <c r="AP493" s="55">
        <f t="shared" si="33"/>
        <v>0.0006007392913</v>
      </c>
      <c r="AQ493" s="55">
        <f t="shared" si="34"/>
        <v>2.023286304</v>
      </c>
      <c r="AR493" s="55">
        <f t="shared" si="35"/>
        <v>0.005052783507</v>
      </c>
      <c r="AS493" s="55">
        <f t="shared" si="36"/>
        <v>0</v>
      </c>
      <c r="AT493" s="55">
        <f t="shared" si="37"/>
        <v>1.996190001</v>
      </c>
      <c r="AU493" s="55">
        <f t="shared" si="38"/>
        <v>0.1109672634</v>
      </c>
      <c r="AV493" s="55">
        <f t="shared" si="39"/>
        <v>0.4906491494</v>
      </c>
      <c r="AW493" s="55">
        <f t="shared" si="40"/>
        <v>0.3791636212</v>
      </c>
      <c r="AX493" s="55">
        <f t="shared" si="41"/>
        <v>8</v>
      </c>
      <c r="AY493" s="55">
        <f t="shared" si="42"/>
        <v>24.01772084</v>
      </c>
      <c r="AZ493" s="54">
        <f t="shared" ref="AZ493:BA493" si="3493">AO493*2</f>
        <v>5.988180278</v>
      </c>
      <c r="BA493" s="54">
        <f t="shared" si="3493"/>
        <v>0.001201478583</v>
      </c>
      <c r="BB493" s="54">
        <f t="shared" ref="BB493:BD493" si="3494">AQ493*(3/2)</f>
        <v>3.034929455</v>
      </c>
      <c r="BC493" s="54">
        <f t="shared" si="3494"/>
        <v>0.00757917526</v>
      </c>
      <c r="BD493" s="54">
        <f t="shared" si="3494"/>
        <v>0</v>
      </c>
      <c r="BE493" s="54">
        <f t="shared" ref="BE493:BH493" si="3495">AT493</f>
        <v>1.996190001</v>
      </c>
      <c r="BF493" s="54">
        <f t="shared" si="3495"/>
        <v>0.1109672634</v>
      </c>
      <c r="BG493" s="54">
        <f t="shared" si="3495"/>
        <v>0.4906491494</v>
      </c>
      <c r="BH493" s="54">
        <f t="shared" si="3495"/>
        <v>0.3791636212</v>
      </c>
      <c r="BI493" s="54">
        <f t="shared" si="46"/>
        <v>12.00886042</v>
      </c>
      <c r="BJ493" s="54">
        <f t="shared" si="47"/>
        <v>-24.01772084</v>
      </c>
      <c r="BK493" s="56">
        <f t="shared" ref="BK493:BN493" si="3496">AO493</f>
        <v>2.994090139</v>
      </c>
      <c r="BL493" s="56">
        <f t="shared" si="3496"/>
        <v>0.0006007392913</v>
      </c>
      <c r="BM493" s="56">
        <f t="shared" si="3496"/>
        <v>2.023286304</v>
      </c>
      <c r="BN493" s="56">
        <f t="shared" si="3496"/>
        <v>0.005052783507</v>
      </c>
      <c r="BO493" s="56">
        <f t="shared" si="49"/>
        <v>0</v>
      </c>
      <c r="BP493" s="56">
        <f t="shared" si="50"/>
        <v>1.996190001</v>
      </c>
      <c r="BQ493" s="56">
        <f t="shared" ref="BQ493:BS493" si="3497">AU493</f>
        <v>0.1109672634</v>
      </c>
      <c r="BR493" s="56">
        <f t="shared" si="3497"/>
        <v>0.4906491494</v>
      </c>
      <c r="BS493" s="56">
        <f t="shared" si="3497"/>
        <v>0.3791636212</v>
      </c>
      <c r="BT493" s="56">
        <f t="shared" si="52"/>
        <v>8</v>
      </c>
      <c r="BU493" s="50">
        <f t="shared" ref="BU493:BX493" si="3498">AZ493</f>
        <v>5.988180278</v>
      </c>
      <c r="BV493" s="50">
        <f t="shared" si="3498"/>
        <v>0.001201478583</v>
      </c>
      <c r="BW493" s="50">
        <f t="shared" si="3498"/>
        <v>3.034929455</v>
      </c>
      <c r="BX493" s="50">
        <f t="shared" si="3498"/>
        <v>0.00757917526</v>
      </c>
      <c r="BY493" s="50">
        <f t="shared" si="54"/>
        <v>0</v>
      </c>
      <c r="BZ493" s="50">
        <f t="shared" si="55"/>
        <v>1.996190001</v>
      </c>
      <c r="CA493" s="50">
        <f t="shared" ref="CA493:CC493" si="3499">BF493</f>
        <v>0.1109672634</v>
      </c>
      <c r="CB493" s="50">
        <f t="shared" si="3499"/>
        <v>0.4906491494</v>
      </c>
      <c r="CC493" s="50">
        <f t="shared" si="3499"/>
        <v>0.3791636212</v>
      </c>
      <c r="CD493" s="50">
        <f t="shared" si="57"/>
        <v>12.00886042</v>
      </c>
      <c r="CE493" s="57">
        <f t="shared" si="58"/>
        <v>37.48</v>
      </c>
      <c r="CF493" s="57">
        <f t="shared" si="59"/>
        <v>0.01</v>
      </c>
      <c r="CG493" s="57">
        <f t="shared" si="60"/>
        <v>21.49</v>
      </c>
      <c r="CH493" s="57">
        <f t="shared" si="61"/>
        <v>0.08</v>
      </c>
      <c r="CI493" s="58">
        <f t="shared" si="62"/>
        <v>0</v>
      </c>
      <c r="CJ493" s="58">
        <f t="shared" si="63"/>
        <v>29.88</v>
      </c>
      <c r="CK493" s="57">
        <f t="shared" si="64"/>
        <v>1.64</v>
      </c>
      <c r="CL493" s="57">
        <f t="shared" si="65"/>
        <v>4.12</v>
      </c>
      <c r="CM493" s="57">
        <f t="shared" si="66"/>
        <v>4.43</v>
      </c>
      <c r="CN493" s="57">
        <f t="shared" si="67"/>
        <v>99.13</v>
      </c>
      <c r="CO493" s="59">
        <f t="shared" si="68"/>
        <v>0.1648149439</v>
      </c>
      <c r="CP493" s="59">
        <f t="shared" si="69"/>
        <v>0.6705442035</v>
      </c>
      <c r="CQ493" s="59">
        <f t="shared" si="70"/>
        <v>0.03727523694</v>
      </c>
      <c r="CR493" s="59">
        <f t="shared" si="71"/>
        <v>0.1273656156</v>
      </c>
      <c r="CS493" s="60">
        <f t="shared" si="72"/>
        <v>16.48149439</v>
      </c>
      <c r="CT493" s="60">
        <f t="shared" si="73"/>
        <v>12.73656156</v>
      </c>
      <c r="CU493" s="60">
        <f t="shared" si="74"/>
        <v>70.78194404</v>
      </c>
      <c r="CV493" s="61">
        <f t="shared" si="75"/>
        <v>0.2097730876</v>
      </c>
      <c r="CW493" s="61">
        <f t="shared" si="76"/>
        <v>0.1427297414</v>
      </c>
      <c r="CX493" s="62"/>
    </row>
    <row r="494" ht="15.75" customHeight="1">
      <c r="A494" s="17" t="s">
        <v>53</v>
      </c>
      <c r="B494" s="17" t="s">
        <v>396</v>
      </c>
      <c r="C494" s="84" t="s">
        <v>509</v>
      </c>
      <c r="D494" s="83"/>
      <c r="E494" s="83" t="s">
        <v>510</v>
      </c>
      <c r="F494" s="2">
        <v>51.0</v>
      </c>
      <c r="G494" s="3" t="s">
        <v>561</v>
      </c>
      <c r="H494" s="48">
        <v>37.39</v>
      </c>
      <c r="I494" s="49">
        <v>2.7</v>
      </c>
      <c r="J494" s="49">
        <v>21.39</v>
      </c>
      <c r="K494" s="49">
        <v>1.4</v>
      </c>
      <c r="L494" s="49">
        <v>0.0</v>
      </c>
      <c r="M494" s="49">
        <v>0.02</v>
      </c>
      <c r="N494" s="49">
        <v>8.1</v>
      </c>
      <c r="O494" s="49">
        <v>29.04</v>
      </c>
      <c r="P494" s="49"/>
      <c r="Q494" s="50">
        <f t="shared" si="8"/>
        <v>100.04</v>
      </c>
      <c r="R494" s="51">
        <f t="shared" si="9"/>
        <v>12</v>
      </c>
      <c r="S494" s="52">
        <f t="shared" si="10"/>
        <v>0.6222923459</v>
      </c>
      <c r="T494" s="52">
        <f t="shared" si="11"/>
        <v>0</v>
      </c>
      <c r="U494" s="52">
        <f t="shared" si="12"/>
        <v>0.4195709549</v>
      </c>
      <c r="V494" s="52">
        <f t="shared" si="13"/>
        <v>0.0002631748626</v>
      </c>
      <c r="W494" s="52">
        <f t="shared" si="14"/>
        <v>0</v>
      </c>
      <c r="X494" s="52">
        <f t="shared" si="15"/>
        <v>0.4041956173</v>
      </c>
      <c r="Y494" s="52">
        <f t="shared" si="16"/>
        <v>0.114185183</v>
      </c>
      <c r="Z494" s="52">
        <f t="shared" si="17"/>
        <v>0.06699020454</v>
      </c>
      <c r="AA494" s="52">
        <f t="shared" si="18"/>
        <v>0.02496460376</v>
      </c>
      <c r="AB494" s="52">
        <f t="shared" si="19"/>
        <v>1.652462084</v>
      </c>
      <c r="AC494" s="53">
        <f t="shared" si="20"/>
        <v>4.96934299</v>
      </c>
      <c r="AD494" s="54">
        <f t="shared" si="21"/>
        <v>1.244584692</v>
      </c>
      <c r="AE494" s="54">
        <f t="shared" si="22"/>
        <v>0</v>
      </c>
      <c r="AF494" s="54">
        <f t="shared" si="23"/>
        <v>0.6293564323</v>
      </c>
      <c r="AG494" s="54">
        <f t="shared" si="24"/>
        <v>0.0003947622939</v>
      </c>
      <c r="AH494" s="54">
        <f t="shared" si="25"/>
        <v>0</v>
      </c>
      <c r="AI494" s="54">
        <f t="shared" si="26"/>
        <v>0.4041956173</v>
      </c>
      <c r="AJ494" s="54">
        <f t="shared" si="27"/>
        <v>0.114185183</v>
      </c>
      <c r="AK494" s="54">
        <f t="shared" si="28"/>
        <v>0.06699020454</v>
      </c>
      <c r="AL494" s="54">
        <f t="shared" si="29"/>
        <v>0.02496460376</v>
      </c>
      <c r="AM494" s="54">
        <f t="shared" si="30"/>
        <v>2.484671495</v>
      </c>
      <c r="AN494" s="54">
        <f t="shared" si="31"/>
        <v>-4.96934299</v>
      </c>
      <c r="AO494" s="55">
        <f t="shared" si="32"/>
        <v>3.012679574</v>
      </c>
      <c r="AP494" s="55">
        <f t="shared" si="33"/>
        <v>0</v>
      </c>
      <c r="AQ494" s="55">
        <f t="shared" si="34"/>
        <v>2.031252439</v>
      </c>
      <c r="AR494" s="55">
        <f t="shared" si="35"/>
        <v>0.00127409816</v>
      </c>
      <c r="AS494" s="55">
        <f t="shared" si="36"/>
        <v>0</v>
      </c>
      <c r="AT494" s="55">
        <f t="shared" si="37"/>
        <v>1.956816419</v>
      </c>
      <c r="AU494" s="55">
        <f t="shared" si="38"/>
        <v>0.5528002564</v>
      </c>
      <c r="AV494" s="55">
        <f t="shared" si="39"/>
        <v>0.3243170548</v>
      </c>
      <c r="AW494" s="55">
        <f t="shared" si="40"/>
        <v>0.1208601589</v>
      </c>
      <c r="AX494" s="55">
        <f t="shared" si="41"/>
        <v>8</v>
      </c>
      <c r="AY494" s="55">
        <f t="shared" si="42"/>
        <v>24.05788568</v>
      </c>
      <c r="AZ494" s="54">
        <f t="shared" ref="AZ494:BA494" si="3500">AO494*2</f>
        <v>6.025359147</v>
      </c>
      <c r="BA494" s="54">
        <f t="shared" si="3500"/>
        <v>0</v>
      </c>
      <c r="BB494" s="54">
        <f t="shared" ref="BB494:BD494" si="3501">AQ494*(3/2)</f>
        <v>3.046878658</v>
      </c>
      <c r="BC494" s="54">
        <f t="shared" si="3501"/>
        <v>0.00191114724</v>
      </c>
      <c r="BD494" s="54">
        <f t="shared" si="3501"/>
        <v>0</v>
      </c>
      <c r="BE494" s="54">
        <f t="shared" ref="BE494:BH494" si="3502">AT494</f>
        <v>1.956816419</v>
      </c>
      <c r="BF494" s="54">
        <f t="shared" si="3502"/>
        <v>0.5528002564</v>
      </c>
      <c r="BG494" s="54">
        <f t="shared" si="3502"/>
        <v>0.3243170548</v>
      </c>
      <c r="BH494" s="54">
        <f t="shared" si="3502"/>
        <v>0.1208601589</v>
      </c>
      <c r="BI494" s="54">
        <f t="shared" si="46"/>
        <v>12.02894284</v>
      </c>
      <c r="BJ494" s="54">
        <f t="shared" si="47"/>
        <v>-24.05788568</v>
      </c>
      <c r="BK494" s="56">
        <f t="shared" ref="BK494:BN494" si="3503">AO494</f>
        <v>3.012679574</v>
      </c>
      <c r="BL494" s="56">
        <f t="shared" si="3503"/>
        <v>0</v>
      </c>
      <c r="BM494" s="56">
        <f t="shared" si="3503"/>
        <v>2.031252439</v>
      </c>
      <c r="BN494" s="56">
        <f t="shared" si="3503"/>
        <v>0.00127409816</v>
      </c>
      <c r="BO494" s="56">
        <f t="shared" si="49"/>
        <v>0</v>
      </c>
      <c r="BP494" s="56">
        <f t="shared" si="50"/>
        <v>1.956816419</v>
      </c>
      <c r="BQ494" s="56">
        <f t="shared" ref="BQ494:BS494" si="3504">AU494</f>
        <v>0.5528002564</v>
      </c>
      <c r="BR494" s="56">
        <f t="shared" si="3504"/>
        <v>0.3243170548</v>
      </c>
      <c r="BS494" s="56">
        <f t="shared" si="3504"/>
        <v>0.1208601589</v>
      </c>
      <c r="BT494" s="56">
        <f t="shared" si="52"/>
        <v>8</v>
      </c>
      <c r="BU494" s="50">
        <f t="shared" ref="BU494:BX494" si="3505">AZ494</f>
        <v>6.025359147</v>
      </c>
      <c r="BV494" s="50">
        <f t="shared" si="3505"/>
        <v>0</v>
      </c>
      <c r="BW494" s="50">
        <f t="shared" si="3505"/>
        <v>3.046878658</v>
      </c>
      <c r="BX494" s="50">
        <f t="shared" si="3505"/>
        <v>0.00191114724</v>
      </c>
      <c r="BY494" s="50">
        <f t="shared" si="54"/>
        <v>0</v>
      </c>
      <c r="BZ494" s="50">
        <f t="shared" si="55"/>
        <v>1.956816419</v>
      </c>
      <c r="CA494" s="50">
        <f t="shared" ref="CA494:CC494" si="3506">BF494</f>
        <v>0.5528002564</v>
      </c>
      <c r="CB494" s="50">
        <f t="shared" si="3506"/>
        <v>0.3243170548</v>
      </c>
      <c r="CC494" s="50">
        <f t="shared" si="3506"/>
        <v>0.1208601589</v>
      </c>
      <c r="CD494" s="50">
        <f t="shared" si="57"/>
        <v>12.02894284</v>
      </c>
      <c r="CE494" s="57">
        <f t="shared" si="58"/>
        <v>37.39</v>
      </c>
      <c r="CF494" s="57">
        <f t="shared" si="59"/>
        <v>0</v>
      </c>
      <c r="CG494" s="57">
        <f t="shared" si="60"/>
        <v>21.39</v>
      </c>
      <c r="CH494" s="57">
        <f t="shared" si="61"/>
        <v>0.02</v>
      </c>
      <c r="CI494" s="58">
        <f t="shared" si="62"/>
        <v>0</v>
      </c>
      <c r="CJ494" s="58">
        <f t="shared" si="63"/>
        <v>29.04</v>
      </c>
      <c r="CK494" s="57">
        <f t="shared" si="64"/>
        <v>8.1</v>
      </c>
      <c r="CL494" s="57">
        <f t="shared" si="65"/>
        <v>2.7</v>
      </c>
      <c r="CM494" s="57">
        <f t="shared" si="66"/>
        <v>1.4</v>
      </c>
      <c r="CN494" s="57">
        <f t="shared" si="67"/>
        <v>100.04</v>
      </c>
      <c r="CO494" s="59">
        <f t="shared" si="68"/>
        <v>0.1097596201</v>
      </c>
      <c r="CP494" s="59">
        <f t="shared" si="69"/>
        <v>0.6622514099</v>
      </c>
      <c r="CQ494" s="59">
        <f t="shared" si="70"/>
        <v>0.187085894</v>
      </c>
      <c r="CR494" s="59">
        <f t="shared" si="71"/>
        <v>0.04090307596</v>
      </c>
      <c r="CS494" s="60">
        <f t="shared" si="72"/>
        <v>10.97596201</v>
      </c>
      <c r="CT494" s="60">
        <f t="shared" si="73"/>
        <v>4.090307596</v>
      </c>
      <c r="CU494" s="60">
        <f t="shared" si="74"/>
        <v>84.93373039</v>
      </c>
      <c r="CV494" s="61">
        <f t="shared" si="75"/>
        <v>0.09578288601</v>
      </c>
      <c r="CW494" s="61">
        <f t="shared" si="76"/>
        <v>0.09505183102</v>
      </c>
      <c r="CX494" s="62"/>
    </row>
    <row r="495" ht="15.75" customHeight="1">
      <c r="A495" s="17" t="s">
        <v>53</v>
      </c>
      <c r="B495" s="17" t="s">
        <v>396</v>
      </c>
      <c r="C495" s="84" t="s">
        <v>509</v>
      </c>
      <c r="D495" s="83"/>
      <c r="E495" s="83" t="s">
        <v>510</v>
      </c>
      <c r="F495" s="2">
        <v>52.0</v>
      </c>
      <c r="G495" s="3" t="s">
        <v>562</v>
      </c>
      <c r="H495" s="48">
        <v>37.82</v>
      </c>
      <c r="I495" s="49">
        <v>5.02</v>
      </c>
      <c r="J495" s="49">
        <v>21.53</v>
      </c>
      <c r="K495" s="49">
        <v>2.95</v>
      </c>
      <c r="L495" s="49">
        <v>0.02</v>
      </c>
      <c r="M495" s="49">
        <v>0.08</v>
      </c>
      <c r="N495" s="49">
        <v>2.28</v>
      </c>
      <c r="O495" s="49">
        <v>30.4</v>
      </c>
      <c r="P495" s="49"/>
      <c r="Q495" s="50">
        <f t="shared" si="8"/>
        <v>100.1</v>
      </c>
      <c r="R495" s="51">
        <f t="shared" si="9"/>
        <v>12</v>
      </c>
      <c r="S495" s="52">
        <f t="shared" si="10"/>
        <v>0.6294489575</v>
      </c>
      <c r="T495" s="52">
        <f t="shared" si="11"/>
        <v>0.0002503166506</v>
      </c>
      <c r="U495" s="52">
        <f t="shared" si="12"/>
        <v>0.4223170948</v>
      </c>
      <c r="V495" s="52">
        <f t="shared" si="13"/>
        <v>0.00105269945</v>
      </c>
      <c r="W495" s="52">
        <f t="shared" si="14"/>
        <v>0</v>
      </c>
      <c r="X495" s="52">
        <f t="shared" si="15"/>
        <v>0.4231248887</v>
      </c>
      <c r="Y495" s="52">
        <f t="shared" si="16"/>
        <v>0.03214101447</v>
      </c>
      <c r="Z495" s="52">
        <f t="shared" si="17"/>
        <v>0.1245521581</v>
      </c>
      <c r="AA495" s="52">
        <f t="shared" si="18"/>
        <v>0.05260398649</v>
      </c>
      <c r="AB495" s="52">
        <f t="shared" si="19"/>
        <v>1.685491116</v>
      </c>
      <c r="AC495" s="53">
        <f t="shared" si="20"/>
        <v>5.053750575</v>
      </c>
      <c r="AD495" s="54">
        <f t="shared" si="21"/>
        <v>1.258897915</v>
      </c>
      <c r="AE495" s="54">
        <f t="shared" si="22"/>
        <v>0.0005006333011</v>
      </c>
      <c r="AF495" s="54">
        <f t="shared" si="23"/>
        <v>0.6334756422</v>
      </c>
      <c r="AG495" s="54">
        <f t="shared" si="24"/>
        <v>0.001579049176</v>
      </c>
      <c r="AH495" s="54">
        <f t="shared" si="25"/>
        <v>0</v>
      </c>
      <c r="AI495" s="54">
        <f t="shared" si="26"/>
        <v>0.4231248887</v>
      </c>
      <c r="AJ495" s="54">
        <f t="shared" si="27"/>
        <v>0.03214101447</v>
      </c>
      <c r="AK495" s="54">
        <f t="shared" si="28"/>
        <v>0.1245521581</v>
      </c>
      <c r="AL495" s="54">
        <f t="shared" si="29"/>
        <v>0.05260398649</v>
      </c>
      <c r="AM495" s="54">
        <f t="shared" si="30"/>
        <v>2.526875287</v>
      </c>
      <c r="AN495" s="54">
        <f t="shared" si="31"/>
        <v>-5.053750575</v>
      </c>
      <c r="AO495" s="55">
        <f t="shared" si="32"/>
        <v>2.987610918</v>
      </c>
      <c r="AP495" s="55">
        <f t="shared" si="33"/>
        <v>0.001188100718</v>
      </c>
      <c r="AQ495" s="55">
        <f t="shared" si="34"/>
        <v>2.004482092</v>
      </c>
      <c r="AR495" s="55">
        <f t="shared" si="35"/>
        <v>0.004996523282</v>
      </c>
      <c r="AS495" s="55">
        <f t="shared" si="36"/>
        <v>0</v>
      </c>
      <c r="AT495" s="55">
        <f t="shared" si="37"/>
        <v>2.008316197</v>
      </c>
      <c r="AU495" s="55">
        <f t="shared" si="38"/>
        <v>0.1525538244</v>
      </c>
      <c r="AV495" s="55">
        <f t="shared" si="39"/>
        <v>0.5911732522</v>
      </c>
      <c r="AW495" s="55">
        <f t="shared" si="40"/>
        <v>0.2496790923</v>
      </c>
      <c r="AX495" s="55">
        <f t="shared" si="41"/>
        <v>8</v>
      </c>
      <c r="AY495" s="55">
        <f t="shared" si="42"/>
        <v>23.98707665</v>
      </c>
      <c r="AZ495" s="54">
        <f t="shared" ref="AZ495:BA495" si="3507">AO495*2</f>
        <v>5.975221835</v>
      </c>
      <c r="BA495" s="54">
        <f t="shared" si="3507"/>
        <v>0.002376201435</v>
      </c>
      <c r="BB495" s="54">
        <f t="shared" ref="BB495:BD495" si="3508">AQ495*(3/2)</f>
        <v>3.006723138</v>
      </c>
      <c r="BC495" s="54">
        <f t="shared" si="3508"/>
        <v>0.007494784922</v>
      </c>
      <c r="BD495" s="54">
        <f t="shared" si="3508"/>
        <v>0</v>
      </c>
      <c r="BE495" s="54">
        <f t="shared" ref="BE495:BH495" si="3509">AT495</f>
        <v>2.008316197</v>
      </c>
      <c r="BF495" s="54">
        <f t="shared" si="3509"/>
        <v>0.1525538244</v>
      </c>
      <c r="BG495" s="54">
        <f t="shared" si="3509"/>
        <v>0.5911732522</v>
      </c>
      <c r="BH495" s="54">
        <f t="shared" si="3509"/>
        <v>0.2496790923</v>
      </c>
      <c r="BI495" s="54">
        <f t="shared" si="46"/>
        <v>11.99353833</v>
      </c>
      <c r="BJ495" s="54">
        <f t="shared" si="47"/>
        <v>-23.98707665</v>
      </c>
      <c r="BK495" s="56">
        <f t="shared" ref="BK495:BN495" si="3510">AO495</f>
        <v>2.987610918</v>
      </c>
      <c r="BL495" s="56">
        <f t="shared" si="3510"/>
        <v>0.001188100718</v>
      </c>
      <c r="BM495" s="56">
        <f t="shared" si="3510"/>
        <v>2.004482092</v>
      </c>
      <c r="BN495" s="56">
        <f t="shared" si="3510"/>
        <v>0.004996523282</v>
      </c>
      <c r="BO495" s="56">
        <f t="shared" si="49"/>
        <v>0.01292334782</v>
      </c>
      <c r="BP495" s="56">
        <f t="shared" si="50"/>
        <v>1.99539285</v>
      </c>
      <c r="BQ495" s="56">
        <f t="shared" ref="BQ495:BS495" si="3511">AU495</f>
        <v>0.1525538244</v>
      </c>
      <c r="BR495" s="56">
        <f t="shared" si="3511"/>
        <v>0.5911732522</v>
      </c>
      <c r="BS495" s="56">
        <f t="shared" si="3511"/>
        <v>0.2496790923</v>
      </c>
      <c r="BT495" s="56">
        <f t="shared" si="52"/>
        <v>8</v>
      </c>
      <c r="BU495" s="50">
        <f t="shared" ref="BU495:BX495" si="3512">AZ495</f>
        <v>5.975221835</v>
      </c>
      <c r="BV495" s="50">
        <f t="shared" si="3512"/>
        <v>0.002376201435</v>
      </c>
      <c r="BW495" s="50">
        <f t="shared" si="3512"/>
        <v>3.006723138</v>
      </c>
      <c r="BX495" s="50">
        <f t="shared" si="3512"/>
        <v>0.007494784922</v>
      </c>
      <c r="BY495" s="50">
        <f t="shared" si="54"/>
        <v>0.01938502173</v>
      </c>
      <c r="BZ495" s="50">
        <f t="shared" si="55"/>
        <v>1.99539285</v>
      </c>
      <c r="CA495" s="50">
        <f t="shared" ref="CA495:CC495" si="3513">BF495</f>
        <v>0.1525538244</v>
      </c>
      <c r="CB495" s="50">
        <f t="shared" si="3513"/>
        <v>0.5911732522</v>
      </c>
      <c r="CC495" s="50">
        <f t="shared" si="3513"/>
        <v>0.2496790923</v>
      </c>
      <c r="CD495" s="50">
        <f t="shared" si="57"/>
        <v>12</v>
      </c>
      <c r="CE495" s="57">
        <f t="shared" si="58"/>
        <v>37.82</v>
      </c>
      <c r="CF495" s="57">
        <f t="shared" si="59"/>
        <v>0.02</v>
      </c>
      <c r="CG495" s="57">
        <f t="shared" si="60"/>
        <v>21.53</v>
      </c>
      <c r="CH495" s="57">
        <f t="shared" si="61"/>
        <v>0.08</v>
      </c>
      <c r="CI495" s="58">
        <f t="shared" si="62"/>
        <v>0.2174028445</v>
      </c>
      <c r="CJ495" s="58">
        <f t="shared" si="63"/>
        <v>30.20437853</v>
      </c>
      <c r="CK495" s="57">
        <f t="shared" si="64"/>
        <v>2.28</v>
      </c>
      <c r="CL495" s="57">
        <f t="shared" si="65"/>
        <v>5.02</v>
      </c>
      <c r="CM495" s="57">
        <f t="shared" si="66"/>
        <v>2.95</v>
      </c>
      <c r="CN495" s="57">
        <f t="shared" si="67"/>
        <v>100.1217814</v>
      </c>
      <c r="CO495" s="59">
        <f t="shared" si="68"/>
        <v>0.1977962548</v>
      </c>
      <c r="CP495" s="59">
        <f t="shared" si="69"/>
        <v>0.6676236299</v>
      </c>
      <c r="CQ495" s="59">
        <f t="shared" si="70"/>
        <v>0.05104184773</v>
      </c>
      <c r="CR495" s="59">
        <f t="shared" si="71"/>
        <v>0.08353826762</v>
      </c>
      <c r="CS495" s="60">
        <f t="shared" si="72"/>
        <v>19.77962548</v>
      </c>
      <c r="CT495" s="60">
        <f t="shared" si="73"/>
        <v>8.353826762</v>
      </c>
      <c r="CU495" s="60">
        <f t="shared" si="74"/>
        <v>71.86654776</v>
      </c>
      <c r="CV495" s="61">
        <f t="shared" si="75"/>
        <v>0.182436395</v>
      </c>
      <c r="CW495" s="61">
        <f t="shared" si="76"/>
        <v>0.1712915566</v>
      </c>
      <c r="CX495" s="62"/>
    </row>
    <row r="496" ht="15.75" customHeight="1">
      <c r="A496" s="17" t="s">
        <v>53</v>
      </c>
      <c r="B496" s="17" t="s">
        <v>396</v>
      </c>
      <c r="C496" s="84" t="s">
        <v>509</v>
      </c>
      <c r="D496" s="83"/>
      <c r="E496" s="83" t="s">
        <v>510</v>
      </c>
      <c r="F496" s="2">
        <v>53.0</v>
      </c>
      <c r="G496" s="3" t="s">
        <v>563</v>
      </c>
      <c r="H496" s="48">
        <v>38.09</v>
      </c>
      <c r="I496" s="49">
        <v>2.4</v>
      </c>
      <c r="J496" s="49">
        <v>21.29</v>
      </c>
      <c r="K496" s="49">
        <v>10.26</v>
      </c>
      <c r="L496" s="49">
        <v>0.07</v>
      </c>
      <c r="M496" s="49">
        <v>0.01</v>
      </c>
      <c r="N496" s="49">
        <v>2.52</v>
      </c>
      <c r="O496" s="49">
        <v>25.57</v>
      </c>
      <c r="P496" s="49"/>
      <c r="Q496" s="50">
        <f t="shared" si="8"/>
        <v>100.21</v>
      </c>
      <c r="R496" s="51">
        <f t="shared" si="9"/>
        <v>12</v>
      </c>
      <c r="S496" s="52">
        <f t="shared" si="10"/>
        <v>0.6339426439</v>
      </c>
      <c r="T496" s="52">
        <f t="shared" si="11"/>
        <v>0.000876108277</v>
      </c>
      <c r="U496" s="52">
        <f t="shared" si="12"/>
        <v>0.4176094263</v>
      </c>
      <c r="V496" s="52">
        <f t="shared" si="13"/>
        <v>0.0001315874313</v>
      </c>
      <c r="W496" s="52">
        <f t="shared" si="14"/>
        <v>0</v>
      </c>
      <c r="X496" s="52">
        <f t="shared" si="15"/>
        <v>0.3558981383</v>
      </c>
      <c r="Y496" s="52">
        <f t="shared" si="16"/>
        <v>0.03552427915</v>
      </c>
      <c r="Z496" s="52">
        <f t="shared" si="17"/>
        <v>0.05954684848</v>
      </c>
      <c r="AA496" s="52">
        <f t="shared" si="18"/>
        <v>0.1829548818</v>
      </c>
      <c r="AB496" s="52">
        <f t="shared" si="19"/>
        <v>1.686483914</v>
      </c>
      <c r="AC496" s="53">
        <f t="shared" si="20"/>
        <v>5.060346345</v>
      </c>
      <c r="AD496" s="54">
        <f t="shared" si="21"/>
        <v>1.267885288</v>
      </c>
      <c r="AE496" s="54">
        <f t="shared" si="22"/>
        <v>0.001752216554</v>
      </c>
      <c r="AF496" s="54">
        <f t="shared" si="23"/>
        <v>0.6264141395</v>
      </c>
      <c r="AG496" s="54">
        <f t="shared" si="24"/>
        <v>0.0001973811469</v>
      </c>
      <c r="AH496" s="54">
        <f t="shared" si="25"/>
        <v>0</v>
      </c>
      <c r="AI496" s="54">
        <f t="shared" si="26"/>
        <v>0.3558981383</v>
      </c>
      <c r="AJ496" s="54">
        <f t="shared" si="27"/>
        <v>0.03552427915</v>
      </c>
      <c r="AK496" s="54">
        <f t="shared" si="28"/>
        <v>0.05954684848</v>
      </c>
      <c r="AL496" s="54">
        <f t="shared" si="29"/>
        <v>0.1829548818</v>
      </c>
      <c r="AM496" s="54">
        <f t="shared" si="30"/>
        <v>2.530173173</v>
      </c>
      <c r="AN496" s="54">
        <f t="shared" si="31"/>
        <v>-5.060346345</v>
      </c>
      <c r="AO496" s="55">
        <f t="shared" si="32"/>
        <v>3.007168411</v>
      </c>
      <c r="AP496" s="55">
        <f t="shared" si="33"/>
        <v>0.004155904577</v>
      </c>
      <c r="AQ496" s="55">
        <f t="shared" si="34"/>
        <v>1.980970814</v>
      </c>
      <c r="AR496" s="55">
        <f t="shared" si="35"/>
        <v>0.0006241977417</v>
      </c>
      <c r="AS496" s="55">
        <f t="shared" si="36"/>
        <v>0</v>
      </c>
      <c r="AT496" s="55">
        <f t="shared" si="37"/>
        <v>1.688237334</v>
      </c>
      <c r="AU496" s="55">
        <f t="shared" si="38"/>
        <v>0.1685128633</v>
      </c>
      <c r="AV496" s="55">
        <f t="shared" si="39"/>
        <v>0.2824662506</v>
      </c>
      <c r="AW496" s="55">
        <f t="shared" si="40"/>
        <v>0.867864225</v>
      </c>
      <c r="AX496" s="55">
        <f t="shared" si="41"/>
        <v>8</v>
      </c>
      <c r="AY496" s="55">
        <f t="shared" si="42"/>
        <v>24.00424364</v>
      </c>
      <c r="AZ496" s="54">
        <f t="shared" ref="AZ496:BA496" si="3514">AO496*2</f>
        <v>6.014336823</v>
      </c>
      <c r="BA496" s="54">
        <f t="shared" si="3514"/>
        <v>0.008311809154</v>
      </c>
      <c r="BB496" s="54">
        <f t="shared" ref="BB496:BD496" si="3515">AQ496*(3/2)</f>
        <v>2.97145622</v>
      </c>
      <c r="BC496" s="54">
        <f t="shared" si="3515"/>
        <v>0.0009362966126</v>
      </c>
      <c r="BD496" s="54">
        <f t="shared" si="3515"/>
        <v>0</v>
      </c>
      <c r="BE496" s="54">
        <f t="shared" ref="BE496:BH496" si="3516">AT496</f>
        <v>1.688237334</v>
      </c>
      <c r="BF496" s="54">
        <f t="shared" si="3516"/>
        <v>0.1685128633</v>
      </c>
      <c r="BG496" s="54">
        <f t="shared" si="3516"/>
        <v>0.2824662506</v>
      </c>
      <c r="BH496" s="54">
        <f t="shared" si="3516"/>
        <v>0.867864225</v>
      </c>
      <c r="BI496" s="54">
        <f t="shared" si="46"/>
        <v>12.00212182</v>
      </c>
      <c r="BJ496" s="54">
        <f t="shared" si="47"/>
        <v>-24.00424364</v>
      </c>
      <c r="BK496" s="56">
        <f t="shared" ref="BK496:BN496" si="3517">AO496</f>
        <v>3.007168411</v>
      </c>
      <c r="BL496" s="56">
        <f t="shared" si="3517"/>
        <v>0.004155904577</v>
      </c>
      <c r="BM496" s="56">
        <f t="shared" si="3517"/>
        <v>1.980970814</v>
      </c>
      <c r="BN496" s="56">
        <f t="shared" si="3517"/>
        <v>0.0006241977417</v>
      </c>
      <c r="BO496" s="56">
        <f t="shared" si="49"/>
        <v>0</v>
      </c>
      <c r="BP496" s="56">
        <f t="shared" si="50"/>
        <v>1.688237334</v>
      </c>
      <c r="BQ496" s="56">
        <f t="shared" ref="BQ496:BS496" si="3518">AU496</f>
        <v>0.1685128633</v>
      </c>
      <c r="BR496" s="56">
        <f t="shared" si="3518"/>
        <v>0.2824662506</v>
      </c>
      <c r="BS496" s="56">
        <f t="shared" si="3518"/>
        <v>0.867864225</v>
      </c>
      <c r="BT496" s="56">
        <f t="shared" si="52"/>
        <v>8</v>
      </c>
      <c r="BU496" s="50">
        <f t="shared" ref="BU496:BX496" si="3519">AZ496</f>
        <v>6.014336823</v>
      </c>
      <c r="BV496" s="50">
        <f t="shared" si="3519"/>
        <v>0.008311809154</v>
      </c>
      <c r="BW496" s="50">
        <f t="shared" si="3519"/>
        <v>2.97145622</v>
      </c>
      <c r="BX496" s="50">
        <f t="shared" si="3519"/>
        <v>0.0009362966126</v>
      </c>
      <c r="BY496" s="50">
        <f t="shared" si="54"/>
        <v>0</v>
      </c>
      <c r="BZ496" s="50">
        <f t="shared" si="55"/>
        <v>1.688237334</v>
      </c>
      <c r="CA496" s="50">
        <f t="shared" ref="CA496:CC496" si="3520">BF496</f>
        <v>0.1685128633</v>
      </c>
      <c r="CB496" s="50">
        <f t="shared" si="3520"/>
        <v>0.2824662506</v>
      </c>
      <c r="CC496" s="50">
        <f t="shared" si="3520"/>
        <v>0.867864225</v>
      </c>
      <c r="CD496" s="50">
        <f t="shared" si="57"/>
        <v>12.00212182</v>
      </c>
      <c r="CE496" s="57">
        <f t="shared" si="58"/>
        <v>38.09</v>
      </c>
      <c r="CF496" s="57">
        <f t="shared" si="59"/>
        <v>0.07</v>
      </c>
      <c r="CG496" s="57">
        <f t="shared" si="60"/>
        <v>21.29</v>
      </c>
      <c r="CH496" s="57">
        <f t="shared" si="61"/>
        <v>0.01</v>
      </c>
      <c r="CI496" s="58">
        <f t="shared" si="62"/>
        <v>0</v>
      </c>
      <c r="CJ496" s="58">
        <f t="shared" si="63"/>
        <v>25.57</v>
      </c>
      <c r="CK496" s="57">
        <f t="shared" si="64"/>
        <v>2.52</v>
      </c>
      <c r="CL496" s="57">
        <f t="shared" si="65"/>
        <v>2.4</v>
      </c>
      <c r="CM496" s="57">
        <f t="shared" si="66"/>
        <v>10.26</v>
      </c>
      <c r="CN496" s="57">
        <f t="shared" si="67"/>
        <v>100.21</v>
      </c>
      <c r="CO496" s="59">
        <f t="shared" si="68"/>
        <v>0.09393371226</v>
      </c>
      <c r="CP496" s="59">
        <f t="shared" si="69"/>
        <v>0.5614206992</v>
      </c>
      <c r="CQ496" s="59">
        <f t="shared" si="70"/>
        <v>0.05603869056</v>
      </c>
      <c r="CR496" s="59">
        <f t="shared" si="71"/>
        <v>0.288606898</v>
      </c>
      <c r="CS496" s="60">
        <f t="shared" si="72"/>
        <v>9.393371226</v>
      </c>
      <c r="CT496" s="60">
        <f t="shared" si="73"/>
        <v>28.8606898</v>
      </c>
      <c r="CU496" s="60">
        <f t="shared" si="74"/>
        <v>61.74593898</v>
      </c>
      <c r="CV496" s="61">
        <f t="shared" si="75"/>
        <v>0.3355737541</v>
      </c>
      <c r="CW496" s="61">
        <f t="shared" si="76"/>
        <v>0.08134659481</v>
      </c>
      <c r="CX496" s="62"/>
    </row>
    <row r="497" ht="15.75" customHeight="1">
      <c r="A497" s="17" t="s">
        <v>53</v>
      </c>
      <c r="B497" s="17" t="s">
        <v>396</v>
      </c>
      <c r="C497" s="84" t="s">
        <v>509</v>
      </c>
      <c r="D497" s="83"/>
      <c r="E497" s="83" t="s">
        <v>510</v>
      </c>
      <c r="F497" s="2">
        <v>54.0</v>
      </c>
      <c r="G497" s="3" t="s">
        <v>564</v>
      </c>
      <c r="H497" s="48">
        <v>37.0</v>
      </c>
      <c r="I497" s="49">
        <v>4.54</v>
      </c>
      <c r="J497" s="49">
        <v>21.79</v>
      </c>
      <c r="K497" s="49">
        <v>1.37</v>
      </c>
      <c r="L497" s="49">
        <v>0.03</v>
      </c>
      <c r="M497" s="49">
        <v>0.02</v>
      </c>
      <c r="N497" s="49">
        <v>3.19</v>
      </c>
      <c r="O497" s="49">
        <v>31.57</v>
      </c>
      <c r="P497" s="49"/>
      <c r="Q497" s="50">
        <f t="shared" si="8"/>
        <v>99.51</v>
      </c>
      <c r="R497" s="51">
        <f t="shared" si="9"/>
        <v>12</v>
      </c>
      <c r="S497" s="52">
        <f t="shared" si="10"/>
        <v>0.6158014656</v>
      </c>
      <c r="T497" s="52">
        <f t="shared" si="11"/>
        <v>0.0003754749758</v>
      </c>
      <c r="U497" s="52">
        <f t="shared" si="12"/>
        <v>0.427417069</v>
      </c>
      <c r="V497" s="52">
        <f t="shared" si="13"/>
        <v>0.0002631748626</v>
      </c>
      <c r="W497" s="52">
        <f t="shared" si="14"/>
        <v>0</v>
      </c>
      <c r="X497" s="52">
        <f t="shared" si="15"/>
        <v>0.4394096294</v>
      </c>
      <c r="Y497" s="52">
        <f t="shared" si="16"/>
        <v>0.04496922639</v>
      </c>
      <c r="Z497" s="52">
        <f t="shared" si="17"/>
        <v>0.1126427884</v>
      </c>
      <c r="AA497" s="52">
        <f t="shared" si="18"/>
        <v>0.02442964796</v>
      </c>
      <c r="AB497" s="52">
        <f t="shared" si="19"/>
        <v>1.665308477</v>
      </c>
      <c r="AC497" s="53">
        <f t="shared" si="20"/>
        <v>4.990651078</v>
      </c>
      <c r="AD497" s="54">
        <f t="shared" si="21"/>
        <v>1.231602931</v>
      </c>
      <c r="AE497" s="54">
        <f t="shared" si="22"/>
        <v>0.0007509499517</v>
      </c>
      <c r="AF497" s="54">
        <f t="shared" si="23"/>
        <v>0.6411256035</v>
      </c>
      <c r="AG497" s="54">
        <f t="shared" si="24"/>
        <v>0.0003947622939</v>
      </c>
      <c r="AH497" s="54">
        <f t="shared" si="25"/>
        <v>0</v>
      </c>
      <c r="AI497" s="54">
        <f t="shared" si="26"/>
        <v>0.4394096294</v>
      </c>
      <c r="AJ497" s="54">
        <f t="shared" si="27"/>
        <v>0.04496922639</v>
      </c>
      <c r="AK497" s="54">
        <f t="shared" si="28"/>
        <v>0.1126427884</v>
      </c>
      <c r="AL497" s="54">
        <f t="shared" si="29"/>
        <v>0.02442964796</v>
      </c>
      <c r="AM497" s="54">
        <f t="shared" si="30"/>
        <v>2.495325539</v>
      </c>
      <c r="AN497" s="54">
        <f t="shared" si="31"/>
        <v>-4.990651078</v>
      </c>
      <c r="AO497" s="55">
        <f t="shared" si="32"/>
        <v>2.958257761</v>
      </c>
      <c r="AP497" s="55">
        <f t="shared" si="33"/>
        <v>0.001803749785</v>
      </c>
      <c r="AQ497" s="55">
        <f t="shared" si="34"/>
        <v>2.053275174</v>
      </c>
      <c r="AR497" s="55">
        <f t="shared" si="35"/>
        <v>0.001264269611</v>
      </c>
      <c r="AS497" s="55">
        <f t="shared" si="36"/>
        <v>0</v>
      </c>
      <c r="AT497" s="55">
        <f t="shared" si="37"/>
        <v>2.110886412</v>
      </c>
      <c r="AU497" s="55">
        <f t="shared" si="38"/>
        <v>0.2160283312</v>
      </c>
      <c r="AV497" s="55">
        <f t="shared" si="39"/>
        <v>0.5411263557</v>
      </c>
      <c r="AW497" s="55">
        <f t="shared" si="40"/>
        <v>0.1173579469</v>
      </c>
      <c r="AX497" s="55">
        <f t="shared" si="41"/>
        <v>8</v>
      </c>
      <c r="AY497" s="55">
        <f t="shared" si="42"/>
        <v>23.97466246</v>
      </c>
      <c r="AZ497" s="54">
        <f t="shared" ref="AZ497:BA497" si="3521">AO497*2</f>
        <v>5.916515521</v>
      </c>
      <c r="BA497" s="54">
        <f t="shared" si="3521"/>
        <v>0.00360749957</v>
      </c>
      <c r="BB497" s="54">
        <f t="shared" ref="BB497:BD497" si="3522">AQ497*(3/2)</f>
        <v>3.079912761</v>
      </c>
      <c r="BC497" s="54">
        <f t="shared" si="3522"/>
        <v>0.001896404417</v>
      </c>
      <c r="BD497" s="54">
        <f t="shared" si="3522"/>
        <v>0</v>
      </c>
      <c r="BE497" s="54">
        <f t="shared" ref="BE497:BH497" si="3523">AT497</f>
        <v>2.110886412</v>
      </c>
      <c r="BF497" s="54">
        <f t="shared" si="3523"/>
        <v>0.2160283312</v>
      </c>
      <c r="BG497" s="54">
        <f t="shared" si="3523"/>
        <v>0.5411263557</v>
      </c>
      <c r="BH497" s="54">
        <f t="shared" si="3523"/>
        <v>0.1173579469</v>
      </c>
      <c r="BI497" s="54">
        <f t="shared" si="46"/>
        <v>11.98733123</v>
      </c>
      <c r="BJ497" s="54">
        <f t="shared" si="47"/>
        <v>-23.97466246</v>
      </c>
      <c r="BK497" s="56">
        <f t="shared" ref="BK497:BN497" si="3524">AO497</f>
        <v>2.958257761</v>
      </c>
      <c r="BL497" s="56">
        <f t="shared" si="3524"/>
        <v>0.001803749785</v>
      </c>
      <c r="BM497" s="56">
        <f t="shared" si="3524"/>
        <v>2.053275174</v>
      </c>
      <c r="BN497" s="56">
        <f t="shared" si="3524"/>
        <v>0.001264269611</v>
      </c>
      <c r="BO497" s="56">
        <f t="shared" si="49"/>
        <v>0.0253375355</v>
      </c>
      <c r="BP497" s="56">
        <f t="shared" si="50"/>
        <v>2.085548877</v>
      </c>
      <c r="BQ497" s="56">
        <f t="shared" ref="BQ497:BS497" si="3525">AU497</f>
        <v>0.2160283312</v>
      </c>
      <c r="BR497" s="56">
        <f t="shared" si="3525"/>
        <v>0.5411263557</v>
      </c>
      <c r="BS497" s="56">
        <f t="shared" si="3525"/>
        <v>0.1173579469</v>
      </c>
      <c r="BT497" s="56">
        <f t="shared" si="52"/>
        <v>8</v>
      </c>
      <c r="BU497" s="50">
        <f t="shared" ref="BU497:BX497" si="3526">AZ497</f>
        <v>5.916515521</v>
      </c>
      <c r="BV497" s="50">
        <f t="shared" si="3526"/>
        <v>0.00360749957</v>
      </c>
      <c r="BW497" s="50">
        <f t="shared" si="3526"/>
        <v>3.079912761</v>
      </c>
      <c r="BX497" s="50">
        <f t="shared" si="3526"/>
        <v>0.001896404417</v>
      </c>
      <c r="BY497" s="50">
        <f t="shared" si="54"/>
        <v>0.03800630325</v>
      </c>
      <c r="BZ497" s="50">
        <f t="shared" si="55"/>
        <v>2.085548877</v>
      </c>
      <c r="CA497" s="50">
        <f t="shared" ref="CA497:CC497" si="3527">BF497</f>
        <v>0.2160283312</v>
      </c>
      <c r="CB497" s="50">
        <f t="shared" si="3527"/>
        <v>0.5411263557</v>
      </c>
      <c r="CC497" s="50">
        <f t="shared" si="3527"/>
        <v>0.1173579469</v>
      </c>
      <c r="CD497" s="50">
        <f t="shared" si="57"/>
        <v>12</v>
      </c>
      <c r="CE497" s="57">
        <f t="shared" si="58"/>
        <v>37</v>
      </c>
      <c r="CF497" s="57">
        <f t="shared" si="59"/>
        <v>0.03</v>
      </c>
      <c r="CG497" s="57">
        <f t="shared" si="60"/>
        <v>21.79</v>
      </c>
      <c r="CH497" s="57">
        <f t="shared" si="61"/>
        <v>0.02</v>
      </c>
      <c r="CI497" s="58">
        <f t="shared" si="62"/>
        <v>0.4211364037</v>
      </c>
      <c r="CJ497" s="58">
        <f t="shared" si="63"/>
        <v>31.19105683</v>
      </c>
      <c r="CK497" s="57">
        <f t="shared" si="64"/>
        <v>3.19</v>
      </c>
      <c r="CL497" s="57">
        <f t="shared" si="65"/>
        <v>4.54</v>
      </c>
      <c r="CM497" s="57">
        <f t="shared" si="66"/>
        <v>1.37</v>
      </c>
      <c r="CN497" s="57">
        <f t="shared" si="67"/>
        <v>99.55219323</v>
      </c>
      <c r="CO497" s="59">
        <f t="shared" si="68"/>
        <v>0.1828091591</v>
      </c>
      <c r="CP497" s="59">
        <f t="shared" si="69"/>
        <v>0.704562682</v>
      </c>
      <c r="CQ497" s="59">
        <f t="shared" si="70"/>
        <v>0.07298102773</v>
      </c>
      <c r="CR497" s="59">
        <f t="shared" si="71"/>
        <v>0.03964713113</v>
      </c>
      <c r="CS497" s="60">
        <f t="shared" si="72"/>
        <v>18.28091591</v>
      </c>
      <c r="CT497" s="60">
        <f t="shared" si="73"/>
        <v>3.964713113</v>
      </c>
      <c r="CU497" s="60">
        <f t="shared" si="74"/>
        <v>77.75437097</v>
      </c>
      <c r="CV497" s="61">
        <f t="shared" si="75"/>
        <v>0.1310517107</v>
      </c>
      <c r="CW497" s="61">
        <f t="shared" si="76"/>
        <v>0.1583127318</v>
      </c>
      <c r="CX497" s="62"/>
    </row>
    <row r="498" ht="15.75" customHeight="1">
      <c r="A498" s="17" t="s">
        <v>53</v>
      </c>
      <c r="B498" s="17" t="s">
        <v>396</v>
      </c>
      <c r="C498" s="84" t="s">
        <v>509</v>
      </c>
      <c r="D498" s="83"/>
      <c r="E498" s="83" t="s">
        <v>510</v>
      </c>
      <c r="F498" s="2">
        <v>55.0</v>
      </c>
      <c r="G498" s="3" t="s">
        <v>565</v>
      </c>
      <c r="H498" s="48">
        <v>37.59</v>
      </c>
      <c r="I498" s="49">
        <v>5.01</v>
      </c>
      <c r="J498" s="49">
        <v>21.59</v>
      </c>
      <c r="K498" s="49">
        <v>1.39</v>
      </c>
      <c r="L498" s="49">
        <v>0.01</v>
      </c>
      <c r="M498" s="49">
        <v>0.0</v>
      </c>
      <c r="N498" s="49">
        <v>2.16</v>
      </c>
      <c r="O498" s="49">
        <v>31.62</v>
      </c>
      <c r="P498" s="49"/>
      <c r="Q498" s="50">
        <f t="shared" si="8"/>
        <v>99.37</v>
      </c>
      <c r="R498" s="51">
        <f t="shared" si="9"/>
        <v>12</v>
      </c>
      <c r="S498" s="52">
        <f t="shared" si="10"/>
        <v>0.6256210025</v>
      </c>
      <c r="T498" s="52">
        <f t="shared" si="11"/>
        <v>0.0001251583253</v>
      </c>
      <c r="U498" s="52">
        <f t="shared" si="12"/>
        <v>0.4234940119</v>
      </c>
      <c r="V498" s="52">
        <f t="shared" si="13"/>
        <v>0</v>
      </c>
      <c r="W498" s="52">
        <f t="shared" si="14"/>
        <v>0</v>
      </c>
      <c r="X498" s="52">
        <f t="shared" si="15"/>
        <v>0.4401055585</v>
      </c>
      <c r="Y498" s="52">
        <f t="shared" si="16"/>
        <v>0.03044938213</v>
      </c>
      <c r="Z498" s="52">
        <f t="shared" si="17"/>
        <v>0.1243040462</v>
      </c>
      <c r="AA498" s="52">
        <f t="shared" si="18"/>
        <v>0.02478628516</v>
      </c>
      <c r="AB498" s="52">
        <f t="shared" si="19"/>
        <v>1.668885445</v>
      </c>
      <c r="AC498" s="53">
        <f t="shared" si="20"/>
        <v>5.012757223</v>
      </c>
      <c r="AD498" s="54">
        <f t="shared" si="21"/>
        <v>1.251242005</v>
      </c>
      <c r="AE498" s="54">
        <f t="shared" si="22"/>
        <v>0.0002503166506</v>
      </c>
      <c r="AF498" s="54">
        <f t="shared" si="23"/>
        <v>0.6352410179</v>
      </c>
      <c r="AG498" s="54">
        <f t="shared" si="24"/>
        <v>0</v>
      </c>
      <c r="AH498" s="54">
        <f t="shared" si="25"/>
        <v>0</v>
      </c>
      <c r="AI498" s="54">
        <f t="shared" si="26"/>
        <v>0.4401055585</v>
      </c>
      <c r="AJ498" s="54">
        <f t="shared" si="27"/>
        <v>0.03044938213</v>
      </c>
      <c r="AK498" s="54">
        <f t="shared" si="28"/>
        <v>0.1243040462</v>
      </c>
      <c r="AL498" s="54">
        <f t="shared" si="29"/>
        <v>0.02478628516</v>
      </c>
      <c r="AM498" s="54">
        <f t="shared" si="30"/>
        <v>2.506378612</v>
      </c>
      <c r="AN498" s="54">
        <f t="shared" si="31"/>
        <v>-5.012757223</v>
      </c>
      <c r="AO498" s="55">
        <f t="shared" si="32"/>
        <v>2.998988358</v>
      </c>
      <c r="AP498" s="55">
        <f t="shared" si="33"/>
        <v>0.0005999612528</v>
      </c>
      <c r="AQ498" s="55">
        <f t="shared" si="34"/>
        <v>2.030068694</v>
      </c>
      <c r="AR498" s="55">
        <f t="shared" si="35"/>
        <v>0</v>
      </c>
      <c r="AS498" s="55">
        <f t="shared" si="36"/>
        <v>0</v>
      </c>
      <c r="AT498" s="55">
        <f t="shared" si="37"/>
        <v>2.10969811</v>
      </c>
      <c r="AU498" s="55">
        <f t="shared" si="38"/>
        <v>0.1459627189</v>
      </c>
      <c r="AV498" s="55">
        <f t="shared" si="39"/>
        <v>0.5958661649</v>
      </c>
      <c r="AW498" s="55">
        <f t="shared" si="40"/>
        <v>0.118815993</v>
      </c>
      <c r="AX498" s="55">
        <f t="shared" si="41"/>
        <v>8</v>
      </c>
      <c r="AY498" s="55">
        <f t="shared" si="42"/>
        <v>24.02924533</v>
      </c>
      <c r="AZ498" s="54">
        <f t="shared" ref="AZ498:BA498" si="3528">AO498*2</f>
        <v>5.997976716</v>
      </c>
      <c r="BA498" s="54">
        <f t="shared" si="3528"/>
        <v>0.001199922506</v>
      </c>
      <c r="BB498" s="54">
        <f t="shared" ref="BB498:BD498" si="3529">AQ498*(3/2)</f>
        <v>3.045103041</v>
      </c>
      <c r="BC498" s="54">
        <f t="shared" si="3529"/>
        <v>0</v>
      </c>
      <c r="BD498" s="54">
        <f t="shared" si="3529"/>
        <v>0</v>
      </c>
      <c r="BE498" s="54">
        <f t="shared" ref="BE498:BH498" si="3530">AT498</f>
        <v>2.10969811</v>
      </c>
      <c r="BF498" s="54">
        <f t="shared" si="3530"/>
        <v>0.1459627189</v>
      </c>
      <c r="BG498" s="54">
        <f t="shared" si="3530"/>
        <v>0.5958661649</v>
      </c>
      <c r="BH498" s="54">
        <f t="shared" si="3530"/>
        <v>0.118815993</v>
      </c>
      <c r="BI498" s="54">
        <f t="shared" si="46"/>
        <v>12.01462267</v>
      </c>
      <c r="BJ498" s="54">
        <f t="shared" si="47"/>
        <v>-24.02924533</v>
      </c>
      <c r="BK498" s="56">
        <f t="shared" ref="BK498:BN498" si="3531">AO498</f>
        <v>2.998988358</v>
      </c>
      <c r="BL498" s="56">
        <f t="shared" si="3531"/>
        <v>0.0005999612528</v>
      </c>
      <c r="BM498" s="56">
        <f t="shared" si="3531"/>
        <v>2.030068694</v>
      </c>
      <c r="BN498" s="56">
        <f t="shared" si="3531"/>
        <v>0</v>
      </c>
      <c r="BO498" s="56">
        <f t="shared" si="49"/>
        <v>0</v>
      </c>
      <c r="BP498" s="56">
        <f t="shared" si="50"/>
        <v>2.10969811</v>
      </c>
      <c r="BQ498" s="56">
        <f t="shared" ref="BQ498:BS498" si="3532">AU498</f>
        <v>0.1459627189</v>
      </c>
      <c r="BR498" s="56">
        <f t="shared" si="3532"/>
        <v>0.5958661649</v>
      </c>
      <c r="BS498" s="56">
        <f t="shared" si="3532"/>
        <v>0.118815993</v>
      </c>
      <c r="BT498" s="56">
        <f t="shared" si="52"/>
        <v>8</v>
      </c>
      <c r="BU498" s="50">
        <f t="shared" ref="BU498:BX498" si="3533">AZ498</f>
        <v>5.997976716</v>
      </c>
      <c r="BV498" s="50">
        <f t="shared" si="3533"/>
        <v>0.001199922506</v>
      </c>
      <c r="BW498" s="50">
        <f t="shared" si="3533"/>
        <v>3.045103041</v>
      </c>
      <c r="BX498" s="50">
        <f t="shared" si="3533"/>
        <v>0</v>
      </c>
      <c r="BY498" s="50">
        <f t="shared" si="54"/>
        <v>0</v>
      </c>
      <c r="BZ498" s="50">
        <f t="shared" si="55"/>
        <v>2.10969811</v>
      </c>
      <c r="CA498" s="50">
        <f t="shared" ref="CA498:CC498" si="3534">BF498</f>
        <v>0.1459627189</v>
      </c>
      <c r="CB498" s="50">
        <f t="shared" si="3534"/>
        <v>0.5958661649</v>
      </c>
      <c r="CC498" s="50">
        <f t="shared" si="3534"/>
        <v>0.118815993</v>
      </c>
      <c r="CD498" s="50">
        <f t="shared" si="57"/>
        <v>12.01462267</v>
      </c>
      <c r="CE498" s="57">
        <f t="shared" si="58"/>
        <v>37.59</v>
      </c>
      <c r="CF498" s="57">
        <f t="shared" si="59"/>
        <v>0.01</v>
      </c>
      <c r="CG498" s="57">
        <f t="shared" si="60"/>
        <v>21.59</v>
      </c>
      <c r="CH498" s="57">
        <f t="shared" si="61"/>
        <v>0</v>
      </c>
      <c r="CI498" s="58">
        <f t="shared" si="62"/>
        <v>0</v>
      </c>
      <c r="CJ498" s="58">
        <f t="shared" si="63"/>
        <v>31.62</v>
      </c>
      <c r="CK498" s="57">
        <f t="shared" si="64"/>
        <v>2.16</v>
      </c>
      <c r="CL498" s="57">
        <f t="shared" si="65"/>
        <v>5.01</v>
      </c>
      <c r="CM498" s="57">
        <f t="shared" si="66"/>
        <v>1.39</v>
      </c>
      <c r="CN498" s="57">
        <f t="shared" si="67"/>
        <v>99.37</v>
      </c>
      <c r="CO498" s="59">
        <f t="shared" si="68"/>
        <v>0.2006051717</v>
      </c>
      <c r="CP498" s="59">
        <f t="shared" si="69"/>
        <v>0.7102540411</v>
      </c>
      <c r="CQ498" s="59">
        <f t="shared" si="70"/>
        <v>0.04914002173</v>
      </c>
      <c r="CR498" s="59">
        <f t="shared" si="71"/>
        <v>0.0400007654</v>
      </c>
      <c r="CS498" s="60">
        <f t="shared" si="72"/>
        <v>20.06051717</v>
      </c>
      <c r="CT498" s="60">
        <f t="shared" si="73"/>
        <v>4.00007654</v>
      </c>
      <c r="CU498" s="60">
        <f t="shared" si="74"/>
        <v>75.93940629</v>
      </c>
      <c r="CV498" s="61">
        <f t="shared" si="75"/>
        <v>0.1403033513</v>
      </c>
      <c r="CW498" s="61">
        <f t="shared" si="76"/>
        <v>0.1737240787</v>
      </c>
      <c r="CX498" s="62"/>
    </row>
    <row r="499" ht="15.75" customHeight="1">
      <c r="A499" s="17" t="s">
        <v>53</v>
      </c>
      <c r="B499" s="17" t="s">
        <v>396</v>
      </c>
      <c r="C499" s="84" t="s">
        <v>509</v>
      </c>
      <c r="D499" s="83"/>
      <c r="E499" s="83" t="s">
        <v>510</v>
      </c>
      <c r="F499" s="2">
        <v>56.0</v>
      </c>
      <c r="G499" s="3" t="s">
        <v>566</v>
      </c>
      <c r="H499" s="48">
        <v>36.26</v>
      </c>
      <c r="I499" s="49">
        <v>0.2</v>
      </c>
      <c r="J499" s="49">
        <v>20.29</v>
      </c>
      <c r="K499" s="49">
        <v>0.31</v>
      </c>
      <c r="L499" s="49">
        <v>0.02</v>
      </c>
      <c r="M499" s="49">
        <v>0.0</v>
      </c>
      <c r="N499" s="49">
        <v>11.65</v>
      </c>
      <c r="O499" s="49">
        <v>30.09</v>
      </c>
      <c r="P499" s="49"/>
      <c r="Q499" s="50">
        <f t="shared" si="8"/>
        <v>98.82</v>
      </c>
      <c r="R499" s="51">
        <f t="shared" si="9"/>
        <v>12</v>
      </c>
      <c r="S499" s="52">
        <f t="shared" si="10"/>
        <v>0.6034854363</v>
      </c>
      <c r="T499" s="52">
        <f t="shared" si="11"/>
        <v>0.0002503166506</v>
      </c>
      <c r="U499" s="52">
        <f t="shared" si="12"/>
        <v>0.3979941409</v>
      </c>
      <c r="V499" s="52">
        <f t="shared" si="13"/>
        <v>0</v>
      </c>
      <c r="W499" s="52">
        <f t="shared" si="14"/>
        <v>0</v>
      </c>
      <c r="X499" s="52">
        <f t="shared" si="15"/>
        <v>0.4188101283</v>
      </c>
      <c r="Y499" s="52">
        <f t="shared" si="16"/>
        <v>0.1642293064</v>
      </c>
      <c r="Z499" s="52">
        <f t="shared" si="17"/>
        <v>0.004962237374</v>
      </c>
      <c r="AA499" s="52">
        <f t="shared" si="18"/>
        <v>0.005527876546</v>
      </c>
      <c r="AB499" s="52">
        <f t="shared" si="19"/>
        <v>1.595259442</v>
      </c>
      <c r="AC499" s="53">
        <f t="shared" si="20"/>
        <v>4.795984532</v>
      </c>
      <c r="AD499" s="54">
        <f t="shared" si="21"/>
        <v>1.206970873</v>
      </c>
      <c r="AE499" s="54">
        <f t="shared" si="22"/>
        <v>0.0005006333011</v>
      </c>
      <c r="AF499" s="54">
        <f t="shared" si="23"/>
        <v>0.5969912114</v>
      </c>
      <c r="AG499" s="54">
        <f t="shared" si="24"/>
        <v>0</v>
      </c>
      <c r="AH499" s="54">
        <f t="shared" si="25"/>
        <v>0</v>
      </c>
      <c r="AI499" s="54">
        <f t="shared" si="26"/>
        <v>0.4188101283</v>
      </c>
      <c r="AJ499" s="54">
        <f t="shared" si="27"/>
        <v>0.1642293064</v>
      </c>
      <c r="AK499" s="54">
        <f t="shared" si="28"/>
        <v>0.004962237374</v>
      </c>
      <c r="AL499" s="54">
        <f t="shared" si="29"/>
        <v>0.005527876546</v>
      </c>
      <c r="AM499" s="54">
        <f t="shared" si="30"/>
        <v>2.397992266</v>
      </c>
      <c r="AN499" s="54">
        <f t="shared" si="31"/>
        <v>-4.795984532</v>
      </c>
      <c r="AO499" s="55">
        <f t="shared" si="32"/>
        <v>3.026393928</v>
      </c>
      <c r="AP499" s="55">
        <f t="shared" si="33"/>
        <v>0.001255302524</v>
      </c>
      <c r="AQ499" s="55">
        <f t="shared" si="34"/>
        <v>1.995884207</v>
      </c>
      <c r="AR499" s="55">
        <f t="shared" si="35"/>
        <v>0</v>
      </c>
      <c r="AS499" s="55">
        <f t="shared" si="36"/>
        <v>0</v>
      </c>
      <c r="AT499" s="55">
        <f t="shared" si="37"/>
        <v>2.100273433</v>
      </c>
      <c r="AU499" s="55">
        <f t="shared" si="38"/>
        <v>0.8235866946</v>
      </c>
      <c r="AV499" s="55">
        <f t="shared" si="39"/>
        <v>0.02488491711</v>
      </c>
      <c r="AW499" s="55">
        <f t="shared" si="40"/>
        <v>0.02772151739</v>
      </c>
      <c r="AX499" s="55">
        <f t="shared" si="41"/>
        <v>8</v>
      </c>
      <c r="AY499" s="55">
        <f t="shared" si="42"/>
        <v>24.05118267</v>
      </c>
      <c r="AZ499" s="54">
        <f t="shared" ref="AZ499:BA499" si="3535">AO499*2</f>
        <v>6.052787856</v>
      </c>
      <c r="BA499" s="54">
        <f t="shared" si="3535"/>
        <v>0.002510605048</v>
      </c>
      <c r="BB499" s="54">
        <f t="shared" ref="BB499:BD499" si="3536">AQ499*(3/2)</f>
        <v>2.993826311</v>
      </c>
      <c r="BC499" s="54">
        <f t="shared" si="3536"/>
        <v>0</v>
      </c>
      <c r="BD499" s="54">
        <f t="shared" si="3536"/>
        <v>0</v>
      </c>
      <c r="BE499" s="54">
        <f t="shared" ref="BE499:BH499" si="3537">AT499</f>
        <v>2.100273433</v>
      </c>
      <c r="BF499" s="54">
        <f t="shared" si="3537"/>
        <v>0.8235866946</v>
      </c>
      <c r="BG499" s="54">
        <f t="shared" si="3537"/>
        <v>0.02488491711</v>
      </c>
      <c r="BH499" s="54">
        <f t="shared" si="3537"/>
        <v>0.02772151739</v>
      </c>
      <c r="BI499" s="54">
        <f t="shared" si="46"/>
        <v>12.02559133</v>
      </c>
      <c r="BJ499" s="54">
        <f t="shared" si="47"/>
        <v>-24.05118267</v>
      </c>
      <c r="BK499" s="56">
        <f t="shared" ref="BK499:BN499" si="3538">AO499</f>
        <v>3.026393928</v>
      </c>
      <c r="BL499" s="56">
        <f t="shared" si="3538"/>
        <v>0.001255302524</v>
      </c>
      <c r="BM499" s="56">
        <f t="shared" si="3538"/>
        <v>1.995884207</v>
      </c>
      <c r="BN499" s="56">
        <f t="shared" si="3538"/>
        <v>0</v>
      </c>
      <c r="BO499" s="56">
        <f t="shared" si="49"/>
        <v>0</v>
      </c>
      <c r="BP499" s="56">
        <f t="shared" si="50"/>
        <v>2.100273433</v>
      </c>
      <c r="BQ499" s="56">
        <f t="shared" ref="BQ499:BS499" si="3539">AU499</f>
        <v>0.8235866946</v>
      </c>
      <c r="BR499" s="56">
        <f t="shared" si="3539"/>
        <v>0.02488491711</v>
      </c>
      <c r="BS499" s="56">
        <f t="shared" si="3539"/>
        <v>0.02772151739</v>
      </c>
      <c r="BT499" s="56">
        <f t="shared" si="52"/>
        <v>8</v>
      </c>
      <c r="BU499" s="50">
        <f t="shared" ref="BU499:BX499" si="3540">AZ499</f>
        <v>6.052787856</v>
      </c>
      <c r="BV499" s="50">
        <f t="shared" si="3540"/>
        <v>0.002510605048</v>
      </c>
      <c r="BW499" s="50">
        <f t="shared" si="3540"/>
        <v>2.993826311</v>
      </c>
      <c r="BX499" s="50">
        <f t="shared" si="3540"/>
        <v>0</v>
      </c>
      <c r="BY499" s="50">
        <f t="shared" si="54"/>
        <v>0</v>
      </c>
      <c r="BZ499" s="50">
        <f t="shared" si="55"/>
        <v>2.100273433</v>
      </c>
      <c r="CA499" s="50">
        <f t="shared" ref="CA499:CC499" si="3541">BF499</f>
        <v>0.8235866946</v>
      </c>
      <c r="CB499" s="50">
        <f t="shared" si="3541"/>
        <v>0.02488491711</v>
      </c>
      <c r="CC499" s="50">
        <f t="shared" si="3541"/>
        <v>0.02772151739</v>
      </c>
      <c r="CD499" s="50">
        <f t="shared" si="57"/>
        <v>12.02559133</v>
      </c>
      <c r="CE499" s="57">
        <f t="shared" si="58"/>
        <v>36.26</v>
      </c>
      <c r="CF499" s="57">
        <f t="shared" si="59"/>
        <v>0.02</v>
      </c>
      <c r="CG499" s="57">
        <f t="shared" si="60"/>
        <v>20.29</v>
      </c>
      <c r="CH499" s="57">
        <f t="shared" si="61"/>
        <v>0</v>
      </c>
      <c r="CI499" s="58">
        <f t="shared" si="62"/>
        <v>0</v>
      </c>
      <c r="CJ499" s="58">
        <f t="shared" si="63"/>
        <v>30.09</v>
      </c>
      <c r="CK499" s="57">
        <f t="shared" si="64"/>
        <v>11.65</v>
      </c>
      <c r="CL499" s="57">
        <f t="shared" si="65"/>
        <v>0.2</v>
      </c>
      <c r="CM499" s="57">
        <f t="shared" si="66"/>
        <v>0.31</v>
      </c>
      <c r="CN499" s="57">
        <f t="shared" si="67"/>
        <v>98.82</v>
      </c>
      <c r="CO499" s="59">
        <f t="shared" si="68"/>
        <v>0.008360556581</v>
      </c>
      <c r="CP499" s="59">
        <f t="shared" si="69"/>
        <v>0.7056264162</v>
      </c>
      <c r="CQ499" s="59">
        <f t="shared" si="70"/>
        <v>0.2766994614</v>
      </c>
      <c r="CR499" s="59">
        <f t="shared" si="71"/>
        <v>0.00931356587</v>
      </c>
      <c r="CS499" s="60">
        <f t="shared" si="72"/>
        <v>0.8360556581</v>
      </c>
      <c r="CT499" s="60">
        <f t="shared" si="73"/>
        <v>0.931356587</v>
      </c>
      <c r="CU499" s="60">
        <f t="shared" si="74"/>
        <v>98.23258775</v>
      </c>
      <c r="CV499" s="61">
        <f t="shared" si="75"/>
        <v>0.01349384416</v>
      </c>
      <c r="CW499" s="61">
        <f t="shared" si="76"/>
        <v>0.007240241999</v>
      </c>
      <c r="CX499" s="62"/>
    </row>
    <row r="500" ht="15.75" customHeight="1">
      <c r="A500" s="17" t="s">
        <v>53</v>
      </c>
      <c r="B500" s="17" t="s">
        <v>396</v>
      </c>
      <c r="C500" s="84" t="s">
        <v>509</v>
      </c>
      <c r="D500" s="83"/>
      <c r="E500" s="83" t="s">
        <v>510</v>
      </c>
      <c r="F500" s="2">
        <v>57.0</v>
      </c>
      <c r="G500" s="3" t="s">
        <v>567</v>
      </c>
      <c r="H500" s="48">
        <v>36.8</v>
      </c>
      <c r="I500" s="49">
        <v>1.89</v>
      </c>
      <c r="J500" s="49">
        <v>21.0</v>
      </c>
      <c r="K500" s="49">
        <v>1.22</v>
      </c>
      <c r="L500" s="49">
        <v>0.04</v>
      </c>
      <c r="M500" s="49">
        <v>0.0</v>
      </c>
      <c r="N500" s="49">
        <v>10.33</v>
      </c>
      <c r="O500" s="49">
        <v>28.58</v>
      </c>
      <c r="P500" s="49"/>
      <c r="Q500" s="50">
        <f t="shared" si="8"/>
        <v>99.86</v>
      </c>
      <c r="R500" s="51">
        <f t="shared" si="9"/>
        <v>12</v>
      </c>
      <c r="S500" s="52">
        <f t="shared" si="10"/>
        <v>0.612472809</v>
      </c>
      <c r="T500" s="52">
        <f t="shared" si="11"/>
        <v>0.0005006333011</v>
      </c>
      <c r="U500" s="52">
        <f t="shared" si="12"/>
        <v>0.4119209936</v>
      </c>
      <c r="V500" s="52">
        <f t="shared" si="13"/>
        <v>0</v>
      </c>
      <c r="W500" s="52">
        <f t="shared" si="14"/>
        <v>0</v>
      </c>
      <c r="X500" s="52">
        <f t="shared" si="15"/>
        <v>0.3977930697</v>
      </c>
      <c r="Y500" s="52">
        <f t="shared" si="16"/>
        <v>0.1456213507</v>
      </c>
      <c r="Z500" s="52">
        <f t="shared" si="17"/>
        <v>0.04689314318</v>
      </c>
      <c r="AA500" s="52">
        <f t="shared" si="18"/>
        <v>0.02175486899</v>
      </c>
      <c r="AB500" s="52">
        <f t="shared" si="19"/>
        <v>1.636956868</v>
      </c>
      <c r="AC500" s="53">
        <f t="shared" si="20"/>
        <v>4.911781615</v>
      </c>
      <c r="AD500" s="54">
        <f t="shared" si="21"/>
        <v>1.224945618</v>
      </c>
      <c r="AE500" s="54">
        <f t="shared" si="22"/>
        <v>0.001001266602</v>
      </c>
      <c r="AF500" s="54">
        <f t="shared" si="23"/>
        <v>0.6178814903</v>
      </c>
      <c r="AG500" s="54">
        <f t="shared" si="24"/>
        <v>0</v>
      </c>
      <c r="AH500" s="54">
        <f t="shared" si="25"/>
        <v>0</v>
      </c>
      <c r="AI500" s="54">
        <f t="shared" si="26"/>
        <v>0.3977930697</v>
      </c>
      <c r="AJ500" s="54">
        <f t="shared" si="27"/>
        <v>0.1456213507</v>
      </c>
      <c r="AK500" s="54">
        <f t="shared" si="28"/>
        <v>0.04689314318</v>
      </c>
      <c r="AL500" s="54">
        <f t="shared" si="29"/>
        <v>0.02175486899</v>
      </c>
      <c r="AM500" s="54">
        <f t="shared" si="30"/>
        <v>2.455890807</v>
      </c>
      <c r="AN500" s="54">
        <f t="shared" si="31"/>
        <v>-4.911781615</v>
      </c>
      <c r="AO500" s="55">
        <f t="shared" si="32"/>
        <v>2.993226374</v>
      </c>
      <c r="AP500" s="55">
        <f t="shared" si="33"/>
        <v>0.002446653596</v>
      </c>
      <c r="AQ500" s="55">
        <f t="shared" si="34"/>
        <v>2.013106156</v>
      </c>
      <c r="AR500" s="55">
        <f t="shared" si="35"/>
        <v>0</v>
      </c>
      <c r="AS500" s="55">
        <f t="shared" si="36"/>
        <v>0</v>
      </c>
      <c r="AT500" s="55">
        <f t="shared" si="37"/>
        <v>1.944061336</v>
      </c>
      <c r="AU500" s="55">
        <f t="shared" si="38"/>
        <v>0.7116686015</v>
      </c>
      <c r="AV500" s="55">
        <f t="shared" si="39"/>
        <v>0.2291722847</v>
      </c>
      <c r="AW500" s="55">
        <f t="shared" si="40"/>
        <v>0.1063185935</v>
      </c>
      <c r="AX500" s="55">
        <f t="shared" si="41"/>
        <v>8</v>
      </c>
      <c r="AY500" s="55">
        <f t="shared" si="42"/>
        <v>24.00445221</v>
      </c>
      <c r="AZ500" s="54">
        <f t="shared" ref="AZ500:BA500" si="3542">AO500*2</f>
        <v>5.986452749</v>
      </c>
      <c r="BA500" s="54">
        <f t="shared" si="3542"/>
        <v>0.004893307193</v>
      </c>
      <c r="BB500" s="54">
        <f t="shared" ref="BB500:BD500" si="3543">AQ500*(3/2)</f>
        <v>3.019659234</v>
      </c>
      <c r="BC500" s="54">
        <f t="shared" si="3543"/>
        <v>0</v>
      </c>
      <c r="BD500" s="54">
        <f t="shared" si="3543"/>
        <v>0</v>
      </c>
      <c r="BE500" s="54">
        <f t="shared" ref="BE500:BH500" si="3544">AT500</f>
        <v>1.944061336</v>
      </c>
      <c r="BF500" s="54">
        <f t="shared" si="3544"/>
        <v>0.7116686015</v>
      </c>
      <c r="BG500" s="54">
        <f t="shared" si="3544"/>
        <v>0.2291722847</v>
      </c>
      <c r="BH500" s="54">
        <f t="shared" si="3544"/>
        <v>0.1063185935</v>
      </c>
      <c r="BI500" s="54">
        <f t="shared" si="46"/>
        <v>12.00222611</v>
      </c>
      <c r="BJ500" s="54">
        <f t="shared" si="47"/>
        <v>-24.00445221</v>
      </c>
      <c r="BK500" s="56">
        <f t="shared" ref="BK500:BN500" si="3545">AO500</f>
        <v>2.993226374</v>
      </c>
      <c r="BL500" s="56">
        <f t="shared" si="3545"/>
        <v>0.002446653596</v>
      </c>
      <c r="BM500" s="56">
        <f t="shared" si="3545"/>
        <v>2.013106156</v>
      </c>
      <c r="BN500" s="56">
        <f t="shared" si="3545"/>
        <v>0</v>
      </c>
      <c r="BO500" s="56">
        <f t="shared" si="49"/>
        <v>0</v>
      </c>
      <c r="BP500" s="56">
        <f t="shared" si="50"/>
        <v>1.944061336</v>
      </c>
      <c r="BQ500" s="56">
        <f t="shared" ref="BQ500:BS500" si="3546">AU500</f>
        <v>0.7116686015</v>
      </c>
      <c r="BR500" s="56">
        <f t="shared" si="3546"/>
        <v>0.2291722847</v>
      </c>
      <c r="BS500" s="56">
        <f t="shared" si="3546"/>
        <v>0.1063185935</v>
      </c>
      <c r="BT500" s="56">
        <f t="shared" si="52"/>
        <v>8</v>
      </c>
      <c r="BU500" s="50">
        <f t="shared" ref="BU500:BX500" si="3547">AZ500</f>
        <v>5.986452749</v>
      </c>
      <c r="BV500" s="50">
        <f t="shared" si="3547"/>
        <v>0.004893307193</v>
      </c>
      <c r="BW500" s="50">
        <f t="shared" si="3547"/>
        <v>3.019659234</v>
      </c>
      <c r="BX500" s="50">
        <f t="shared" si="3547"/>
        <v>0</v>
      </c>
      <c r="BY500" s="50">
        <f t="shared" si="54"/>
        <v>0</v>
      </c>
      <c r="BZ500" s="50">
        <f t="shared" si="55"/>
        <v>1.944061336</v>
      </c>
      <c r="CA500" s="50">
        <f t="shared" ref="CA500:CC500" si="3548">BF500</f>
        <v>0.7116686015</v>
      </c>
      <c r="CB500" s="50">
        <f t="shared" si="3548"/>
        <v>0.2291722847</v>
      </c>
      <c r="CC500" s="50">
        <f t="shared" si="3548"/>
        <v>0.1063185935</v>
      </c>
      <c r="CD500" s="50">
        <f t="shared" si="57"/>
        <v>12.00222611</v>
      </c>
      <c r="CE500" s="57">
        <f t="shared" si="58"/>
        <v>36.8</v>
      </c>
      <c r="CF500" s="57">
        <f t="shared" si="59"/>
        <v>0.04</v>
      </c>
      <c r="CG500" s="57">
        <f t="shared" si="60"/>
        <v>21</v>
      </c>
      <c r="CH500" s="57">
        <f t="shared" si="61"/>
        <v>0</v>
      </c>
      <c r="CI500" s="58">
        <f t="shared" si="62"/>
        <v>0</v>
      </c>
      <c r="CJ500" s="58">
        <f t="shared" si="63"/>
        <v>28.58</v>
      </c>
      <c r="CK500" s="57">
        <f t="shared" si="64"/>
        <v>10.33</v>
      </c>
      <c r="CL500" s="57">
        <f t="shared" si="65"/>
        <v>1.89</v>
      </c>
      <c r="CM500" s="57">
        <f t="shared" si="66"/>
        <v>1.22</v>
      </c>
      <c r="CN500" s="57">
        <f t="shared" si="67"/>
        <v>99.86</v>
      </c>
      <c r="CO500" s="59">
        <f t="shared" si="68"/>
        <v>0.07661496719</v>
      </c>
      <c r="CP500" s="59">
        <f t="shared" si="69"/>
        <v>0.6499223748</v>
      </c>
      <c r="CQ500" s="59">
        <f t="shared" si="70"/>
        <v>0.2379191124</v>
      </c>
      <c r="CR500" s="59">
        <f t="shared" si="71"/>
        <v>0.03554354562</v>
      </c>
      <c r="CS500" s="60">
        <f t="shared" si="72"/>
        <v>7.661496719</v>
      </c>
      <c r="CT500" s="60">
        <f t="shared" si="73"/>
        <v>3.554354562</v>
      </c>
      <c r="CU500" s="60">
        <f t="shared" si="74"/>
        <v>88.78414872</v>
      </c>
      <c r="CV500" s="61">
        <f t="shared" si="75"/>
        <v>0.07385102921</v>
      </c>
      <c r="CW500" s="61">
        <f t="shared" si="76"/>
        <v>0.06634856158</v>
      </c>
      <c r="CX500" s="62"/>
    </row>
    <row r="501" ht="15.75" customHeight="1">
      <c r="A501" s="17" t="s">
        <v>53</v>
      </c>
      <c r="B501" s="17" t="s">
        <v>396</v>
      </c>
      <c r="C501" s="84" t="s">
        <v>509</v>
      </c>
      <c r="D501" s="83"/>
      <c r="E501" s="83" t="s">
        <v>510</v>
      </c>
      <c r="F501" s="2">
        <v>58.0</v>
      </c>
      <c r="G501" s="3" t="s">
        <v>568</v>
      </c>
      <c r="H501" s="48">
        <v>38.01</v>
      </c>
      <c r="I501" s="49">
        <v>4.29</v>
      </c>
      <c r="J501" s="49">
        <v>21.35</v>
      </c>
      <c r="K501" s="49">
        <v>2.6</v>
      </c>
      <c r="L501" s="49">
        <v>0.01</v>
      </c>
      <c r="M501" s="49">
        <v>0.09</v>
      </c>
      <c r="N501" s="49">
        <v>3.26</v>
      </c>
      <c r="O501" s="49">
        <v>30.11</v>
      </c>
      <c r="P501" s="49"/>
      <c r="Q501" s="50">
        <f t="shared" si="8"/>
        <v>99.72</v>
      </c>
      <c r="R501" s="51">
        <f t="shared" si="9"/>
        <v>12</v>
      </c>
      <c r="S501" s="52">
        <f t="shared" si="10"/>
        <v>0.6326111813</v>
      </c>
      <c r="T501" s="52">
        <f t="shared" si="11"/>
        <v>0.0001251583253</v>
      </c>
      <c r="U501" s="52">
        <f t="shared" si="12"/>
        <v>0.4187863434</v>
      </c>
      <c r="V501" s="52">
        <f t="shared" si="13"/>
        <v>0.001184286882</v>
      </c>
      <c r="W501" s="52">
        <f t="shared" si="14"/>
        <v>0</v>
      </c>
      <c r="X501" s="52">
        <f t="shared" si="15"/>
        <v>0.4190884999</v>
      </c>
      <c r="Y501" s="52">
        <f t="shared" si="16"/>
        <v>0.04595601192</v>
      </c>
      <c r="Z501" s="52">
        <f t="shared" si="17"/>
        <v>0.1064399917</v>
      </c>
      <c r="AA501" s="52">
        <f t="shared" si="18"/>
        <v>0.04636283555</v>
      </c>
      <c r="AB501" s="52">
        <f t="shared" si="19"/>
        <v>1.670554309</v>
      </c>
      <c r="AC501" s="53">
        <f t="shared" si="20"/>
        <v>5.026551928</v>
      </c>
      <c r="AD501" s="54">
        <f t="shared" si="21"/>
        <v>1.265222363</v>
      </c>
      <c r="AE501" s="54">
        <f t="shared" si="22"/>
        <v>0.0002503166506</v>
      </c>
      <c r="AF501" s="54">
        <f t="shared" si="23"/>
        <v>0.6281795152</v>
      </c>
      <c r="AG501" s="54">
        <f t="shared" si="24"/>
        <v>0.001776430322</v>
      </c>
      <c r="AH501" s="54">
        <f t="shared" si="25"/>
        <v>0</v>
      </c>
      <c r="AI501" s="54">
        <f t="shared" si="26"/>
        <v>0.4190884999</v>
      </c>
      <c r="AJ501" s="54">
        <f t="shared" si="27"/>
        <v>0.04595601192</v>
      </c>
      <c r="AK501" s="54">
        <f t="shared" si="28"/>
        <v>0.1064399917</v>
      </c>
      <c r="AL501" s="54">
        <f t="shared" si="29"/>
        <v>0.04636283555</v>
      </c>
      <c r="AM501" s="54">
        <f t="shared" si="30"/>
        <v>2.513275964</v>
      </c>
      <c r="AN501" s="54">
        <f t="shared" si="31"/>
        <v>-5.026551928</v>
      </c>
      <c r="AO501" s="55">
        <f t="shared" si="32"/>
        <v>3.029467179</v>
      </c>
      <c r="AP501" s="55">
        <f t="shared" si="33"/>
        <v>0.0005993618985</v>
      </c>
      <c r="AQ501" s="55">
        <f t="shared" si="34"/>
        <v>2.005496457</v>
      </c>
      <c r="AR501" s="55">
        <f t="shared" si="35"/>
        <v>0.005671348128</v>
      </c>
      <c r="AS501" s="55">
        <f t="shared" si="36"/>
        <v>0</v>
      </c>
      <c r="AT501" s="55">
        <f t="shared" si="37"/>
        <v>2.006943433</v>
      </c>
      <c r="AU501" s="55">
        <f t="shared" si="38"/>
        <v>0.2200755123</v>
      </c>
      <c r="AV501" s="55">
        <f t="shared" si="39"/>
        <v>0.5097229876</v>
      </c>
      <c r="AW501" s="55">
        <f t="shared" si="40"/>
        <v>0.2220237214</v>
      </c>
      <c r="AX501" s="55">
        <f t="shared" si="41"/>
        <v>8</v>
      </c>
      <c r="AY501" s="55">
        <f t="shared" si="42"/>
        <v>24.07130089</v>
      </c>
      <c r="AZ501" s="54">
        <f t="shared" ref="AZ501:BA501" si="3549">AO501*2</f>
        <v>6.058934359</v>
      </c>
      <c r="BA501" s="54">
        <f t="shared" si="3549"/>
        <v>0.001198723797</v>
      </c>
      <c r="BB501" s="54">
        <f t="shared" ref="BB501:BD501" si="3550">AQ501*(3/2)</f>
        <v>3.008244685</v>
      </c>
      <c r="BC501" s="54">
        <f t="shared" si="3550"/>
        <v>0.008507022192</v>
      </c>
      <c r="BD501" s="54">
        <f t="shared" si="3550"/>
        <v>0</v>
      </c>
      <c r="BE501" s="54">
        <f t="shared" ref="BE501:BH501" si="3551">AT501</f>
        <v>2.006943433</v>
      </c>
      <c r="BF501" s="54">
        <f t="shared" si="3551"/>
        <v>0.2200755123</v>
      </c>
      <c r="BG501" s="54">
        <f t="shared" si="3551"/>
        <v>0.5097229876</v>
      </c>
      <c r="BH501" s="54">
        <f t="shared" si="3551"/>
        <v>0.2220237214</v>
      </c>
      <c r="BI501" s="54">
        <f t="shared" si="46"/>
        <v>12.03565044</v>
      </c>
      <c r="BJ501" s="54">
        <f t="shared" si="47"/>
        <v>-24.07130089</v>
      </c>
      <c r="BK501" s="56">
        <f t="shared" ref="BK501:BN501" si="3552">AO501</f>
        <v>3.029467179</v>
      </c>
      <c r="BL501" s="56">
        <f t="shared" si="3552"/>
        <v>0.0005993618985</v>
      </c>
      <c r="BM501" s="56">
        <f t="shared" si="3552"/>
        <v>2.005496457</v>
      </c>
      <c r="BN501" s="56">
        <f t="shared" si="3552"/>
        <v>0.005671348128</v>
      </c>
      <c r="BO501" s="56">
        <f t="shared" si="49"/>
        <v>0</v>
      </c>
      <c r="BP501" s="56">
        <f t="shared" si="50"/>
        <v>2.006943433</v>
      </c>
      <c r="BQ501" s="56">
        <f t="shared" ref="BQ501:BS501" si="3553">AU501</f>
        <v>0.2200755123</v>
      </c>
      <c r="BR501" s="56">
        <f t="shared" si="3553"/>
        <v>0.5097229876</v>
      </c>
      <c r="BS501" s="56">
        <f t="shared" si="3553"/>
        <v>0.2220237214</v>
      </c>
      <c r="BT501" s="56">
        <f t="shared" si="52"/>
        <v>8</v>
      </c>
      <c r="BU501" s="50">
        <f t="shared" ref="BU501:BX501" si="3554">AZ501</f>
        <v>6.058934359</v>
      </c>
      <c r="BV501" s="50">
        <f t="shared" si="3554"/>
        <v>0.001198723797</v>
      </c>
      <c r="BW501" s="50">
        <f t="shared" si="3554"/>
        <v>3.008244685</v>
      </c>
      <c r="BX501" s="50">
        <f t="shared" si="3554"/>
        <v>0.008507022192</v>
      </c>
      <c r="BY501" s="50">
        <f t="shared" si="54"/>
        <v>0</v>
      </c>
      <c r="BZ501" s="50">
        <f t="shared" si="55"/>
        <v>2.006943433</v>
      </c>
      <c r="CA501" s="50">
        <f t="shared" ref="CA501:CC501" si="3555">BF501</f>
        <v>0.2200755123</v>
      </c>
      <c r="CB501" s="50">
        <f t="shared" si="3555"/>
        <v>0.5097229876</v>
      </c>
      <c r="CC501" s="50">
        <f t="shared" si="3555"/>
        <v>0.2220237214</v>
      </c>
      <c r="CD501" s="50">
        <f t="shared" si="57"/>
        <v>12.03565044</v>
      </c>
      <c r="CE501" s="57">
        <f t="shared" si="58"/>
        <v>38.01</v>
      </c>
      <c r="CF501" s="57">
        <f t="shared" si="59"/>
        <v>0.01</v>
      </c>
      <c r="CG501" s="57">
        <f t="shared" si="60"/>
        <v>21.35</v>
      </c>
      <c r="CH501" s="57">
        <f t="shared" si="61"/>
        <v>0.09</v>
      </c>
      <c r="CI501" s="58">
        <f t="shared" si="62"/>
        <v>0</v>
      </c>
      <c r="CJ501" s="58">
        <f t="shared" si="63"/>
        <v>30.11</v>
      </c>
      <c r="CK501" s="57">
        <f t="shared" si="64"/>
        <v>3.26</v>
      </c>
      <c r="CL501" s="57">
        <f t="shared" si="65"/>
        <v>4.29</v>
      </c>
      <c r="CM501" s="57">
        <f t="shared" si="66"/>
        <v>2.6</v>
      </c>
      <c r="CN501" s="57">
        <f t="shared" si="67"/>
        <v>99.72</v>
      </c>
      <c r="CO501" s="59">
        <f t="shared" si="68"/>
        <v>0.1722755524</v>
      </c>
      <c r="CP501" s="59">
        <f t="shared" si="69"/>
        <v>0.6783042888</v>
      </c>
      <c r="CQ501" s="59">
        <f t="shared" si="70"/>
        <v>0.07438085271</v>
      </c>
      <c r="CR501" s="59">
        <f t="shared" si="71"/>
        <v>0.07503930602</v>
      </c>
      <c r="CS501" s="60">
        <f t="shared" si="72"/>
        <v>17.22755524</v>
      </c>
      <c r="CT501" s="60">
        <f t="shared" si="73"/>
        <v>7.503930602</v>
      </c>
      <c r="CU501" s="60">
        <f t="shared" si="74"/>
        <v>75.26851415</v>
      </c>
      <c r="CV501" s="61">
        <f t="shared" si="75"/>
        <v>0.1611770822</v>
      </c>
      <c r="CW501" s="61">
        <f t="shared" si="76"/>
        <v>0.1491906284</v>
      </c>
      <c r="CX501" s="62"/>
    </row>
    <row r="502" ht="15.75" customHeight="1">
      <c r="A502" s="17" t="s">
        <v>53</v>
      </c>
      <c r="B502" s="17" t="s">
        <v>396</v>
      </c>
      <c r="C502" s="84" t="s">
        <v>509</v>
      </c>
      <c r="D502" s="83"/>
      <c r="E502" s="83" t="s">
        <v>510</v>
      </c>
      <c r="F502" s="2">
        <v>59.0</v>
      </c>
      <c r="G502" s="3" t="s">
        <v>569</v>
      </c>
      <c r="H502" s="48">
        <v>37.58</v>
      </c>
      <c r="I502" s="49">
        <v>3.51</v>
      </c>
      <c r="J502" s="49">
        <v>21.31</v>
      </c>
      <c r="K502" s="49">
        <v>4.89</v>
      </c>
      <c r="L502" s="49">
        <v>0.02</v>
      </c>
      <c r="M502" s="49">
        <v>0.12</v>
      </c>
      <c r="N502" s="49">
        <v>3.93</v>
      </c>
      <c r="O502" s="49">
        <v>28.27</v>
      </c>
      <c r="P502" s="49"/>
      <c r="Q502" s="50">
        <f t="shared" si="8"/>
        <v>99.63</v>
      </c>
      <c r="R502" s="51">
        <f t="shared" si="9"/>
        <v>12</v>
      </c>
      <c r="S502" s="52">
        <f t="shared" si="10"/>
        <v>0.6254545697</v>
      </c>
      <c r="T502" s="52">
        <f t="shared" si="11"/>
        <v>0.0002503166506</v>
      </c>
      <c r="U502" s="52">
        <f t="shared" si="12"/>
        <v>0.418001732</v>
      </c>
      <c r="V502" s="52">
        <f t="shared" si="13"/>
        <v>0.001579049176</v>
      </c>
      <c r="W502" s="52">
        <f t="shared" si="14"/>
        <v>0</v>
      </c>
      <c r="X502" s="52">
        <f t="shared" si="15"/>
        <v>0.3934783093</v>
      </c>
      <c r="Y502" s="52">
        <f t="shared" si="16"/>
        <v>0.05540095916</v>
      </c>
      <c r="Z502" s="52">
        <f t="shared" si="17"/>
        <v>0.08708726591</v>
      </c>
      <c r="AA502" s="52">
        <f t="shared" si="18"/>
        <v>0.08719779456</v>
      </c>
      <c r="AB502" s="52">
        <f t="shared" si="19"/>
        <v>1.668449996</v>
      </c>
      <c r="AC502" s="53">
        <f t="shared" si="20"/>
        <v>5.007890547</v>
      </c>
      <c r="AD502" s="54">
        <f t="shared" si="21"/>
        <v>1.250909139</v>
      </c>
      <c r="AE502" s="54">
        <f t="shared" si="22"/>
        <v>0.0005006333011</v>
      </c>
      <c r="AF502" s="54">
        <f t="shared" si="23"/>
        <v>0.627002598</v>
      </c>
      <c r="AG502" s="54">
        <f t="shared" si="24"/>
        <v>0.002368573763</v>
      </c>
      <c r="AH502" s="54">
        <f t="shared" si="25"/>
        <v>0</v>
      </c>
      <c r="AI502" s="54">
        <f t="shared" si="26"/>
        <v>0.3934783093</v>
      </c>
      <c r="AJ502" s="54">
        <f t="shared" si="27"/>
        <v>0.05540095916</v>
      </c>
      <c r="AK502" s="54">
        <f t="shared" si="28"/>
        <v>0.08708726591</v>
      </c>
      <c r="AL502" s="54">
        <f t="shared" si="29"/>
        <v>0.08719779456</v>
      </c>
      <c r="AM502" s="54">
        <f t="shared" si="30"/>
        <v>2.503945273</v>
      </c>
      <c r="AN502" s="54">
        <f t="shared" si="31"/>
        <v>-5.007890547</v>
      </c>
      <c r="AO502" s="55">
        <f t="shared" si="32"/>
        <v>2.99897304</v>
      </c>
      <c r="AP502" s="55">
        <f t="shared" si="33"/>
        <v>0.001200235673</v>
      </c>
      <c r="AQ502" s="55">
        <f t="shared" si="34"/>
        <v>2.004263756</v>
      </c>
      <c r="AR502" s="55">
        <f t="shared" si="35"/>
        <v>0.007571334731</v>
      </c>
      <c r="AS502" s="55">
        <f t="shared" si="36"/>
        <v>0</v>
      </c>
      <c r="AT502" s="55">
        <f t="shared" si="37"/>
        <v>1.886677144</v>
      </c>
      <c r="AU502" s="55">
        <f t="shared" si="38"/>
        <v>0.2656403693</v>
      </c>
      <c r="AV502" s="55">
        <f t="shared" si="39"/>
        <v>0.4175720751</v>
      </c>
      <c r="AW502" s="55">
        <f t="shared" si="40"/>
        <v>0.4181020456</v>
      </c>
      <c r="AX502" s="55">
        <f t="shared" si="41"/>
        <v>8</v>
      </c>
      <c r="AY502" s="55">
        <f t="shared" si="42"/>
        <v>24.01218164</v>
      </c>
      <c r="AZ502" s="54">
        <f t="shared" ref="AZ502:BA502" si="3556">AO502*2</f>
        <v>5.997946079</v>
      </c>
      <c r="BA502" s="54">
        <f t="shared" si="3556"/>
        <v>0.002400471346</v>
      </c>
      <c r="BB502" s="54">
        <f t="shared" ref="BB502:BD502" si="3557">AQ502*(3/2)</f>
        <v>3.006395634</v>
      </c>
      <c r="BC502" s="54">
        <f t="shared" si="3557"/>
        <v>0.0113570021</v>
      </c>
      <c r="BD502" s="54">
        <f t="shared" si="3557"/>
        <v>0</v>
      </c>
      <c r="BE502" s="54">
        <f t="shared" ref="BE502:BH502" si="3558">AT502</f>
        <v>1.886677144</v>
      </c>
      <c r="BF502" s="54">
        <f t="shared" si="3558"/>
        <v>0.2656403693</v>
      </c>
      <c r="BG502" s="54">
        <f t="shared" si="3558"/>
        <v>0.4175720751</v>
      </c>
      <c r="BH502" s="54">
        <f t="shared" si="3558"/>
        <v>0.4181020456</v>
      </c>
      <c r="BI502" s="54">
        <f t="shared" si="46"/>
        <v>12.00609082</v>
      </c>
      <c r="BJ502" s="54">
        <f t="shared" si="47"/>
        <v>-24.01218164</v>
      </c>
      <c r="BK502" s="56">
        <f t="shared" ref="BK502:BN502" si="3559">AO502</f>
        <v>2.99897304</v>
      </c>
      <c r="BL502" s="56">
        <f t="shared" si="3559"/>
        <v>0.001200235673</v>
      </c>
      <c r="BM502" s="56">
        <f t="shared" si="3559"/>
        <v>2.004263756</v>
      </c>
      <c r="BN502" s="56">
        <f t="shared" si="3559"/>
        <v>0.007571334731</v>
      </c>
      <c r="BO502" s="56">
        <f t="shared" si="49"/>
        <v>0</v>
      </c>
      <c r="BP502" s="56">
        <f t="shared" si="50"/>
        <v>1.886677144</v>
      </c>
      <c r="BQ502" s="56">
        <f t="shared" ref="BQ502:BS502" si="3560">AU502</f>
        <v>0.2656403693</v>
      </c>
      <c r="BR502" s="56">
        <f t="shared" si="3560"/>
        <v>0.4175720751</v>
      </c>
      <c r="BS502" s="56">
        <f t="shared" si="3560"/>
        <v>0.4181020456</v>
      </c>
      <c r="BT502" s="56">
        <f t="shared" si="52"/>
        <v>8</v>
      </c>
      <c r="BU502" s="50">
        <f t="shared" ref="BU502:BX502" si="3561">AZ502</f>
        <v>5.997946079</v>
      </c>
      <c r="BV502" s="50">
        <f t="shared" si="3561"/>
        <v>0.002400471346</v>
      </c>
      <c r="BW502" s="50">
        <f t="shared" si="3561"/>
        <v>3.006395634</v>
      </c>
      <c r="BX502" s="50">
        <f t="shared" si="3561"/>
        <v>0.0113570021</v>
      </c>
      <c r="BY502" s="50">
        <f t="shared" si="54"/>
        <v>0</v>
      </c>
      <c r="BZ502" s="50">
        <f t="shared" si="55"/>
        <v>1.886677144</v>
      </c>
      <c r="CA502" s="50">
        <f t="shared" ref="CA502:CC502" si="3562">BF502</f>
        <v>0.2656403693</v>
      </c>
      <c r="CB502" s="50">
        <f t="shared" si="3562"/>
        <v>0.4175720751</v>
      </c>
      <c r="CC502" s="50">
        <f t="shared" si="3562"/>
        <v>0.4181020456</v>
      </c>
      <c r="CD502" s="50">
        <f t="shared" si="57"/>
        <v>12.00609082</v>
      </c>
      <c r="CE502" s="57">
        <f t="shared" si="58"/>
        <v>37.58</v>
      </c>
      <c r="CF502" s="57">
        <f t="shared" si="59"/>
        <v>0.02</v>
      </c>
      <c r="CG502" s="57">
        <f t="shared" si="60"/>
        <v>21.31</v>
      </c>
      <c r="CH502" s="57">
        <f t="shared" si="61"/>
        <v>0.12</v>
      </c>
      <c r="CI502" s="58">
        <f t="shared" si="62"/>
        <v>0</v>
      </c>
      <c r="CJ502" s="58">
        <f t="shared" si="63"/>
        <v>28.27</v>
      </c>
      <c r="CK502" s="57">
        <f t="shared" si="64"/>
        <v>3.93</v>
      </c>
      <c r="CL502" s="57">
        <f t="shared" si="65"/>
        <v>3.51</v>
      </c>
      <c r="CM502" s="57">
        <f t="shared" si="66"/>
        <v>4.89</v>
      </c>
      <c r="CN502" s="57">
        <f t="shared" si="67"/>
        <v>99.63</v>
      </c>
      <c r="CO502" s="59">
        <f t="shared" si="68"/>
        <v>0.1397500817</v>
      </c>
      <c r="CP502" s="59">
        <f t="shared" si="69"/>
        <v>0.6314198214</v>
      </c>
      <c r="CQ502" s="59">
        <f t="shared" si="70"/>
        <v>0.08890264828</v>
      </c>
      <c r="CR502" s="59">
        <f t="shared" si="71"/>
        <v>0.1399274485</v>
      </c>
      <c r="CS502" s="60">
        <f t="shared" si="72"/>
        <v>13.97500817</v>
      </c>
      <c r="CT502" s="60">
        <f t="shared" si="73"/>
        <v>13.99274485</v>
      </c>
      <c r="CU502" s="60">
        <f t="shared" si="74"/>
        <v>72.03224697</v>
      </c>
      <c r="CV502" s="61">
        <f t="shared" si="75"/>
        <v>0.2098024894</v>
      </c>
      <c r="CW502" s="61">
        <f t="shared" si="76"/>
        <v>0.1210235708</v>
      </c>
      <c r="CX502" s="62"/>
    </row>
    <row r="503" ht="15.75" customHeight="1">
      <c r="A503" s="17" t="s">
        <v>53</v>
      </c>
      <c r="B503" s="17" t="s">
        <v>396</v>
      </c>
      <c r="C503" s="84" t="s">
        <v>509</v>
      </c>
      <c r="D503" s="83"/>
      <c r="E503" s="83" t="s">
        <v>510</v>
      </c>
      <c r="F503" s="2">
        <v>60.0</v>
      </c>
      <c r="G503" s="3" t="s">
        <v>570</v>
      </c>
      <c r="H503" s="48">
        <v>37.23</v>
      </c>
      <c r="I503" s="49">
        <v>3.46</v>
      </c>
      <c r="J503" s="49">
        <v>21.36</v>
      </c>
      <c r="K503" s="49">
        <v>1.82</v>
      </c>
      <c r="L503" s="49">
        <v>0.01</v>
      </c>
      <c r="M503" s="49">
        <v>0.0</v>
      </c>
      <c r="N503" s="49">
        <v>2.07</v>
      </c>
      <c r="O503" s="49">
        <v>33.74</v>
      </c>
      <c r="P503" s="49"/>
      <c r="Q503" s="50">
        <f t="shared" si="8"/>
        <v>99.69</v>
      </c>
      <c r="R503" s="51">
        <f t="shared" si="9"/>
        <v>12</v>
      </c>
      <c r="S503" s="52">
        <f t="shared" si="10"/>
        <v>0.6196294207</v>
      </c>
      <c r="T503" s="52">
        <f t="shared" si="11"/>
        <v>0.0001251583253</v>
      </c>
      <c r="U503" s="52">
        <f t="shared" si="12"/>
        <v>0.4189824963</v>
      </c>
      <c r="V503" s="52">
        <f t="shared" si="13"/>
        <v>0</v>
      </c>
      <c r="W503" s="52">
        <f t="shared" si="14"/>
        <v>0</v>
      </c>
      <c r="X503" s="52">
        <f t="shared" si="15"/>
        <v>0.4696129521</v>
      </c>
      <c r="Y503" s="52">
        <f t="shared" si="16"/>
        <v>0.02918065788</v>
      </c>
      <c r="Z503" s="52">
        <f t="shared" si="17"/>
        <v>0.08584670656</v>
      </c>
      <c r="AA503" s="52">
        <f t="shared" si="18"/>
        <v>0.03245398489</v>
      </c>
      <c r="AB503" s="52">
        <f t="shared" si="19"/>
        <v>1.655831377</v>
      </c>
      <c r="AC503" s="53">
        <f t="shared" si="20"/>
        <v>4.970154408</v>
      </c>
      <c r="AD503" s="54">
        <f t="shared" si="21"/>
        <v>1.239258841</v>
      </c>
      <c r="AE503" s="54">
        <f t="shared" si="22"/>
        <v>0.0002503166506</v>
      </c>
      <c r="AF503" s="54">
        <f t="shared" si="23"/>
        <v>0.6284737445</v>
      </c>
      <c r="AG503" s="54">
        <f t="shared" si="24"/>
        <v>0</v>
      </c>
      <c r="AH503" s="54">
        <f t="shared" si="25"/>
        <v>0</v>
      </c>
      <c r="AI503" s="54">
        <f t="shared" si="26"/>
        <v>0.4696129521</v>
      </c>
      <c r="AJ503" s="54">
        <f t="shared" si="27"/>
        <v>0.02918065788</v>
      </c>
      <c r="AK503" s="54">
        <f t="shared" si="28"/>
        <v>0.08584670656</v>
      </c>
      <c r="AL503" s="54">
        <f t="shared" si="29"/>
        <v>0.03245398489</v>
      </c>
      <c r="AM503" s="54">
        <f t="shared" si="30"/>
        <v>2.485077204</v>
      </c>
      <c r="AN503" s="54">
        <f t="shared" si="31"/>
        <v>-4.970154408</v>
      </c>
      <c r="AO503" s="55">
        <f t="shared" si="32"/>
        <v>2.993683678</v>
      </c>
      <c r="AP503" s="55">
        <f t="shared" si="33"/>
        <v>0.0006046911638</v>
      </c>
      <c r="AQ503" s="55">
        <f t="shared" si="34"/>
        <v>2.024276154</v>
      </c>
      <c r="AR503" s="55">
        <f t="shared" si="35"/>
        <v>0</v>
      </c>
      <c r="AS503" s="55">
        <f t="shared" si="36"/>
        <v>0</v>
      </c>
      <c r="AT503" s="55">
        <f t="shared" si="37"/>
        <v>2.268892636</v>
      </c>
      <c r="AU503" s="55">
        <f t="shared" si="38"/>
        <v>0.1409837175</v>
      </c>
      <c r="AV503" s="55">
        <f t="shared" si="39"/>
        <v>0.4147606225</v>
      </c>
      <c r="AW503" s="55">
        <f t="shared" si="40"/>
        <v>0.1567985018</v>
      </c>
      <c r="AX503" s="55">
        <f t="shared" si="41"/>
        <v>8</v>
      </c>
      <c r="AY503" s="55">
        <f t="shared" si="42"/>
        <v>24.01285289</v>
      </c>
      <c r="AZ503" s="54">
        <f t="shared" ref="AZ503:BA503" si="3563">AO503*2</f>
        <v>5.987367355</v>
      </c>
      <c r="BA503" s="54">
        <f t="shared" si="3563"/>
        <v>0.001209382328</v>
      </c>
      <c r="BB503" s="54">
        <f t="shared" ref="BB503:BD503" si="3564">AQ503*(3/2)</f>
        <v>3.036414231</v>
      </c>
      <c r="BC503" s="54">
        <f t="shared" si="3564"/>
        <v>0</v>
      </c>
      <c r="BD503" s="54">
        <f t="shared" si="3564"/>
        <v>0</v>
      </c>
      <c r="BE503" s="54">
        <f t="shared" ref="BE503:BH503" si="3565">AT503</f>
        <v>2.268892636</v>
      </c>
      <c r="BF503" s="54">
        <f t="shared" si="3565"/>
        <v>0.1409837175</v>
      </c>
      <c r="BG503" s="54">
        <f t="shared" si="3565"/>
        <v>0.4147606225</v>
      </c>
      <c r="BH503" s="54">
        <f t="shared" si="3565"/>
        <v>0.1567985018</v>
      </c>
      <c r="BI503" s="54">
        <f t="shared" si="46"/>
        <v>12.00642645</v>
      </c>
      <c r="BJ503" s="54">
        <f t="shared" si="47"/>
        <v>-24.01285289</v>
      </c>
      <c r="BK503" s="56">
        <f t="shared" ref="BK503:BN503" si="3566">AO503</f>
        <v>2.993683678</v>
      </c>
      <c r="BL503" s="56">
        <f t="shared" si="3566"/>
        <v>0.0006046911638</v>
      </c>
      <c r="BM503" s="56">
        <f t="shared" si="3566"/>
        <v>2.024276154</v>
      </c>
      <c r="BN503" s="56">
        <f t="shared" si="3566"/>
        <v>0</v>
      </c>
      <c r="BO503" s="56">
        <f t="shared" si="49"/>
        <v>0</v>
      </c>
      <c r="BP503" s="56">
        <f t="shared" si="50"/>
        <v>2.268892636</v>
      </c>
      <c r="BQ503" s="56">
        <f t="shared" ref="BQ503:BS503" si="3567">AU503</f>
        <v>0.1409837175</v>
      </c>
      <c r="BR503" s="56">
        <f t="shared" si="3567"/>
        <v>0.4147606225</v>
      </c>
      <c r="BS503" s="56">
        <f t="shared" si="3567"/>
        <v>0.1567985018</v>
      </c>
      <c r="BT503" s="56">
        <f t="shared" si="52"/>
        <v>8</v>
      </c>
      <c r="BU503" s="50">
        <f t="shared" ref="BU503:BX503" si="3568">AZ503</f>
        <v>5.987367355</v>
      </c>
      <c r="BV503" s="50">
        <f t="shared" si="3568"/>
        <v>0.001209382328</v>
      </c>
      <c r="BW503" s="50">
        <f t="shared" si="3568"/>
        <v>3.036414231</v>
      </c>
      <c r="BX503" s="50">
        <f t="shared" si="3568"/>
        <v>0</v>
      </c>
      <c r="BY503" s="50">
        <f t="shared" si="54"/>
        <v>0</v>
      </c>
      <c r="BZ503" s="50">
        <f t="shared" si="55"/>
        <v>2.268892636</v>
      </c>
      <c r="CA503" s="50">
        <f t="shared" ref="CA503:CC503" si="3569">BF503</f>
        <v>0.1409837175</v>
      </c>
      <c r="CB503" s="50">
        <f t="shared" si="3569"/>
        <v>0.4147606225</v>
      </c>
      <c r="CC503" s="50">
        <f t="shared" si="3569"/>
        <v>0.1567985018</v>
      </c>
      <c r="CD503" s="50">
        <f t="shared" si="57"/>
        <v>12.00642645</v>
      </c>
      <c r="CE503" s="57">
        <f t="shared" si="58"/>
        <v>37.23</v>
      </c>
      <c r="CF503" s="57">
        <f t="shared" si="59"/>
        <v>0.01</v>
      </c>
      <c r="CG503" s="57">
        <f t="shared" si="60"/>
        <v>21.36</v>
      </c>
      <c r="CH503" s="57">
        <f t="shared" si="61"/>
        <v>0</v>
      </c>
      <c r="CI503" s="58">
        <f t="shared" si="62"/>
        <v>0</v>
      </c>
      <c r="CJ503" s="58">
        <f t="shared" si="63"/>
        <v>33.74</v>
      </c>
      <c r="CK503" s="57">
        <f t="shared" si="64"/>
        <v>2.07</v>
      </c>
      <c r="CL503" s="57">
        <f t="shared" si="65"/>
        <v>3.46</v>
      </c>
      <c r="CM503" s="57">
        <f t="shared" si="66"/>
        <v>1.82</v>
      </c>
      <c r="CN503" s="57">
        <f t="shared" si="67"/>
        <v>99.69</v>
      </c>
      <c r="CO503" s="59">
        <f t="shared" si="68"/>
        <v>0.139114405</v>
      </c>
      <c r="CP503" s="59">
        <f t="shared" si="69"/>
        <v>0.7610067878</v>
      </c>
      <c r="CQ503" s="59">
        <f t="shared" si="70"/>
        <v>0.04728719389</v>
      </c>
      <c r="CR503" s="59">
        <f t="shared" si="71"/>
        <v>0.05259161333</v>
      </c>
      <c r="CS503" s="60">
        <f t="shared" si="72"/>
        <v>13.9114405</v>
      </c>
      <c r="CT503" s="60">
        <f t="shared" si="73"/>
        <v>5.259161333</v>
      </c>
      <c r="CU503" s="60">
        <f t="shared" si="74"/>
        <v>80.82939817</v>
      </c>
      <c r="CV503" s="61">
        <f t="shared" si="75"/>
        <v>0.1221488158</v>
      </c>
      <c r="CW503" s="61">
        <f t="shared" si="76"/>
        <v>0.1204730747</v>
      </c>
      <c r="CX503" s="62"/>
    </row>
    <row r="504" ht="15.75" customHeight="1">
      <c r="A504" s="17" t="s">
        <v>53</v>
      </c>
      <c r="B504" s="17" t="s">
        <v>396</v>
      </c>
      <c r="C504" s="84" t="s">
        <v>509</v>
      </c>
      <c r="D504" s="83"/>
      <c r="E504" s="83" t="s">
        <v>510</v>
      </c>
      <c r="F504" s="2">
        <v>61.0</v>
      </c>
      <c r="G504" s="3" t="s">
        <v>571</v>
      </c>
      <c r="H504" s="48">
        <v>38.75</v>
      </c>
      <c r="I504" s="49">
        <v>7.95</v>
      </c>
      <c r="J504" s="49">
        <v>21.85</v>
      </c>
      <c r="K504" s="49">
        <v>0.71</v>
      </c>
      <c r="L504" s="49">
        <v>0.0</v>
      </c>
      <c r="M504" s="49">
        <v>0.0</v>
      </c>
      <c r="N504" s="49">
        <v>1.6</v>
      </c>
      <c r="O504" s="49">
        <v>29.26</v>
      </c>
      <c r="P504" s="49"/>
      <c r="Q504" s="50">
        <f t="shared" si="8"/>
        <v>100.12</v>
      </c>
      <c r="R504" s="51">
        <f t="shared" si="9"/>
        <v>12</v>
      </c>
      <c r="S504" s="52">
        <f t="shared" si="10"/>
        <v>0.6449272106</v>
      </c>
      <c r="T504" s="52">
        <f t="shared" si="11"/>
        <v>0</v>
      </c>
      <c r="U504" s="52">
        <f t="shared" si="12"/>
        <v>0.4285939861</v>
      </c>
      <c r="V504" s="52">
        <f t="shared" si="13"/>
        <v>0</v>
      </c>
      <c r="W504" s="52">
        <f t="shared" si="14"/>
        <v>0</v>
      </c>
      <c r="X504" s="52">
        <f t="shared" si="15"/>
        <v>0.4072577053</v>
      </c>
      <c r="Y504" s="52">
        <f t="shared" si="16"/>
        <v>0.02255509788</v>
      </c>
      <c r="Z504" s="52">
        <f t="shared" si="17"/>
        <v>0.1972489356</v>
      </c>
      <c r="AA504" s="52">
        <f t="shared" si="18"/>
        <v>0.01266062048</v>
      </c>
      <c r="AB504" s="52">
        <f t="shared" si="19"/>
        <v>1.713243556</v>
      </c>
      <c r="AC504" s="53">
        <f t="shared" si="20"/>
        <v>5.144935519</v>
      </c>
      <c r="AD504" s="54">
        <f t="shared" si="21"/>
        <v>1.289854421</v>
      </c>
      <c r="AE504" s="54">
        <f t="shared" si="22"/>
        <v>0</v>
      </c>
      <c r="AF504" s="54">
        <f t="shared" si="23"/>
        <v>0.6428909792</v>
      </c>
      <c r="AG504" s="54">
        <f t="shared" si="24"/>
        <v>0</v>
      </c>
      <c r="AH504" s="54">
        <f t="shared" si="25"/>
        <v>0</v>
      </c>
      <c r="AI504" s="54">
        <f t="shared" si="26"/>
        <v>0.4072577053</v>
      </c>
      <c r="AJ504" s="54">
        <f t="shared" si="27"/>
        <v>0.02255509788</v>
      </c>
      <c r="AK504" s="54">
        <f t="shared" si="28"/>
        <v>0.1972489356</v>
      </c>
      <c r="AL504" s="54">
        <f t="shared" si="29"/>
        <v>0.01266062048</v>
      </c>
      <c r="AM504" s="54">
        <f t="shared" si="30"/>
        <v>2.57246776</v>
      </c>
      <c r="AN504" s="54">
        <f t="shared" si="31"/>
        <v>-5.144935519</v>
      </c>
      <c r="AO504" s="55">
        <f t="shared" si="32"/>
        <v>3.011491079</v>
      </c>
      <c r="AP504" s="55">
        <f t="shared" si="33"/>
        <v>0</v>
      </c>
      <c r="AQ504" s="55">
        <f t="shared" si="34"/>
        <v>2.001321924</v>
      </c>
      <c r="AR504" s="55">
        <f t="shared" si="35"/>
        <v>0</v>
      </c>
      <c r="AS504" s="55">
        <f t="shared" si="36"/>
        <v>0</v>
      </c>
      <c r="AT504" s="55">
        <f t="shared" si="37"/>
        <v>1.901692046</v>
      </c>
      <c r="AU504" s="55">
        <f t="shared" si="38"/>
        <v>0.1053211508</v>
      </c>
      <c r="AV504" s="55">
        <f t="shared" si="39"/>
        <v>0.9210549657</v>
      </c>
      <c r="AW504" s="55">
        <f t="shared" si="40"/>
        <v>0.05911883542</v>
      </c>
      <c r="AX504" s="55">
        <f t="shared" si="41"/>
        <v>8</v>
      </c>
      <c r="AY504" s="55">
        <f t="shared" si="42"/>
        <v>24.02430408</v>
      </c>
      <c r="AZ504" s="54">
        <f t="shared" ref="AZ504:BA504" si="3570">AO504*2</f>
        <v>6.022982158</v>
      </c>
      <c r="BA504" s="54">
        <f t="shared" si="3570"/>
        <v>0</v>
      </c>
      <c r="BB504" s="54">
        <f t="shared" ref="BB504:BD504" si="3571">AQ504*(3/2)</f>
        <v>3.001982885</v>
      </c>
      <c r="BC504" s="54">
        <f t="shared" si="3571"/>
        <v>0</v>
      </c>
      <c r="BD504" s="54">
        <f t="shared" si="3571"/>
        <v>0</v>
      </c>
      <c r="BE504" s="54">
        <f t="shared" ref="BE504:BH504" si="3572">AT504</f>
        <v>1.901692046</v>
      </c>
      <c r="BF504" s="54">
        <f t="shared" si="3572"/>
        <v>0.1053211508</v>
      </c>
      <c r="BG504" s="54">
        <f t="shared" si="3572"/>
        <v>0.9210549657</v>
      </c>
      <c r="BH504" s="54">
        <f t="shared" si="3572"/>
        <v>0.05911883542</v>
      </c>
      <c r="BI504" s="54">
        <f t="shared" si="46"/>
        <v>12.01215204</v>
      </c>
      <c r="BJ504" s="54">
        <f t="shared" si="47"/>
        <v>-24.02430408</v>
      </c>
      <c r="BK504" s="56">
        <f t="shared" ref="BK504:BN504" si="3573">AO504</f>
        <v>3.011491079</v>
      </c>
      <c r="BL504" s="56">
        <f t="shared" si="3573"/>
        <v>0</v>
      </c>
      <c r="BM504" s="56">
        <f t="shared" si="3573"/>
        <v>2.001321924</v>
      </c>
      <c r="BN504" s="56">
        <f t="shared" si="3573"/>
        <v>0</v>
      </c>
      <c r="BO504" s="56">
        <f t="shared" si="49"/>
        <v>0</v>
      </c>
      <c r="BP504" s="56">
        <f t="shared" si="50"/>
        <v>1.901692046</v>
      </c>
      <c r="BQ504" s="56">
        <f t="shared" ref="BQ504:BS504" si="3574">AU504</f>
        <v>0.1053211508</v>
      </c>
      <c r="BR504" s="56">
        <f t="shared" si="3574"/>
        <v>0.9210549657</v>
      </c>
      <c r="BS504" s="56">
        <f t="shared" si="3574"/>
        <v>0.05911883542</v>
      </c>
      <c r="BT504" s="56">
        <f t="shared" si="52"/>
        <v>8</v>
      </c>
      <c r="BU504" s="50">
        <f t="shared" ref="BU504:BX504" si="3575">AZ504</f>
        <v>6.022982158</v>
      </c>
      <c r="BV504" s="50">
        <f t="shared" si="3575"/>
        <v>0</v>
      </c>
      <c r="BW504" s="50">
        <f t="shared" si="3575"/>
        <v>3.001982885</v>
      </c>
      <c r="BX504" s="50">
        <f t="shared" si="3575"/>
        <v>0</v>
      </c>
      <c r="BY504" s="50">
        <f t="shared" si="54"/>
        <v>0</v>
      </c>
      <c r="BZ504" s="50">
        <f t="shared" si="55"/>
        <v>1.901692046</v>
      </c>
      <c r="CA504" s="50">
        <f t="shared" ref="CA504:CC504" si="3576">BF504</f>
        <v>0.1053211508</v>
      </c>
      <c r="CB504" s="50">
        <f t="shared" si="3576"/>
        <v>0.9210549657</v>
      </c>
      <c r="CC504" s="50">
        <f t="shared" si="3576"/>
        <v>0.05911883542</v>
      </c>
      <c r="CD504" s="50">
        <f t="shared" si="57"/>
        <v>12.01215204</v>
      </c>
      <c r="CE504" s="57">
        <f t="shared" si="58"/>
        <v>38.75</v>
      </c>
      <c r="CF504" s="57">
        <f t="shared" si="59"/>
        <v>0</v>
      </c>
      <c r="CG504" s="57">
        <f t="shared" si="60"/>
        <v>21.85</v>
      </c>
      <c r="CH504" s="57">
        <f t="shared" si="61"/>
        <v>0</v>
      </c>
      <c r="CI504" s="58">
        <f t="shared" si="62"/>
        <v>0</v>
      </c>
      <c r="CJ504" s="58">
        <f t="shared" si="63"/>
        <v>29.26</v>
      </c>
      <c r="CK504" s="57">
        <f t="shared" si="64"/>
        <v>1.6</v>
      </c>
      <c r="CL504" s="57">
        <f t="shared" si="65"/>
        <v>7.95</v>
      </c>
      <c r="CM504" s="57">
        <f t="shared" si="66"/>
        <v>0.71</v>
      </c>
      <c r="CN504" s="57">
        <f t="shared" si="67"/>
        <v>100.12</v>
      </c>
      <c r="CO504" s="59">
        <f t="shared" si="68"/>
        <v>0.3083352219</v>
      </c>
      <c r="CP504" s="59">
        <f t="shared" si="69"/>
        <v>0.6366163374</v>
      </c>
      <c r="CQ504" s="59">
        <f t="shared" si="70"/>
        <v>0.03525763567</v>
      </c>
      <c r="CR504" s="59">
        <f t="shared" si="71"/>
        <v>0.01979080502</v>
      </c>
      <c r="CS504" s="60">
        <f t="shared" si="72"/>
        <v>30.83352219</v>
      </c>
      <c r="CT504" s="60">
        <f t="shared" si="73"/>
        <v>1.979080502</v>
      </c>
      <c r="CU504" s="60">
        <f t="shared" si="74"/>
        <v>67.18739731</v>
      </c>
      <c r="CV504" s="61">
        <f t="shared" si="75"/>
        <v>0.173958416</v>
      </c>
      <c r="CW504" s="61">
        <f t="shared" si="76"/>
        <v>0.2670183022</v>
      </c>
      <c r="CX504" s="62"/>
    </row>
    <row r="505" ht="15.75" customHeight="1">
      <c r="A505" s="17" t="s">
        <v>53</v>
      </c>
      <c r="B505" s="17" t="s">
        <v>396</v>
      </c>
      <c r="C505" s="84" t="s">
        <v>509</v>
      </c>
      <c r="D505" s="83"/>
      <c r="E505" s="83" t="s">
        <v>510</v>
      </c>
      <c r="F505" s="2">
        <v>62.0</v>
      </c>
      <c r="G505" s="3" t="s">
        <v>572</v>
      </c>
      <c r="H505" s="48">
        <v>37.38</v>
      </c>
      <c r="I505" s="49">
        <v>2.19</v>
      </c>
      <c r="J505" s="49">
        <v>21.04</v>
      </c>
      <c r="K505" s="49">
        <v>4.02</v>
      </c>
      <c r="L505" s="49">
        <v>0.02</v>
      </c>
      <c r="M505" s="49">
        <v>0.04</v>
      </c>
      <c r="N505" s="49">
        <v>3.69</v>
      </c>
      <c r="O505" s="49">
        <v>31.4</v>
      </c>
      <c r="P505" s="49"/>
      <c r="Q505" s="50">
        <f t="shared" si="8"/>
        <v>99.78</v>
      </c>
      <c r="R505" s="51">
        <f t="shared" si="9"/>
        <v>12</v>
      </c>
      <c r="S505" s="52">
        <f t="shared" si="10"/>
        <v>0.6221259131</v>
      </c>
      <c r="T505" s="52">
        <f t="shared" si="11"/>
        <v>0.0002503166506</v>
      </c>
      <c r="U505" s="52">
        <f t="shared" si="12"/>
        <v>0.412705605</v>
      </c>
      <c r="V505" s="52">
        <f t="shared" si="13"/>
        <v>0.0005263497252</v>
      </c>
      <c r="W505" s="52">
        <f t="shared" si="14"/>
        <v>0</v>
      </c>
      <c r="X505" s="52">
        <f t="shared" si="15"/>
        <v>0.4370434705</v>
      </c>
      <c r="Y505" s="52">
        <f t="shared" si="16"/>
        <v>0.05201769447</v>
      </c>
      <c r="Z505" s="52">
        <f t="shared" si="17"/>
        <v>0.05433649924</v>
      </c>
      <c r="AA505" s="52">
        <f t="shared" si="18"/>
        <v>0.07168407651</v>
      </c>
      <c r="AB505" s="52">
        <f t="shared" si="19"/>
        <v>1.650689925</v>
      </c>
      <c r="AC505" s="53">
        <f t="shared" si="20"/>
        <v>4.959364265</v>
      </c>
      <c r="AD505" s="54">
        <f t="shared" si="21"/>
        <v>1.244251826</v>
      </c>
      <c r="AE505" s="54">
        <f t="shared" si="22"/>
        <v>0.0005006333011</v>
      </c>
      <c r="AF505" s="54">
        <f t="shared" si="23"/>
        <v>0.6190584075</v>
      </c>
      <c r="AG505" s="54">
        <f t="shared" si="24"/>
        <v>0.0007895245878</v>
      </c>
      <c r="AH505" s="54">
        <f t="shared" si="25"/>
        <v>0</v>
      </c>
      <c r="AI505" s="54">
        <f t="shared" si="26"/>
        <v>0.4370434705</v>
      </c>
      <c r="AJ505" s="54">
        <f t="shared" si="27"/>
        <v>0.05201769447</v>
      </c>
      <c r="AK505" s="54">
        <f t="shared" si="28"/>
        <v>0.05433649924</v>
      </c>
      <c r="AL505" s="54">
        <f t="shared" si="29"/>
        <v>0.07168407651</v>
      </c>
      <c r="AM505" s="54">
        <f t="shared" si="30"/>
        <v>2.479682132</v>
      </c>
      <c r="AN505" s="54">
        <f t="shared" si="31"/>
        <v>-4.959364265</v>
      </c>
      <c r="AO505" s="55">
        <f t="shared" si="32"/>
        <v>3.015107337</v>
      </c>
      <c r="AP505" s="55">
        <f t="shared" si="33"/>
        <v>0.001213149226</v>
      </c>
      <c r="AQ505" s="55">
        <f t="shared" si="34"/>
        <v>2.000160533</v>
      </c>
      <c r="AR505" s="55">
        <f t="shared" si="35"/>
        <v>0.00255093203</v>
      </c>
      <c r="AS505" s="55">
        <f t="shared" si="36"/>
        <v>0</v>
      </c>
      <c r="AT505" s="55">
        <f t="shared" si="37"/>
        <v>2.118112985</v>
      </c>
      <c r="AU505" s="55">
        <f t="shared" si="38"/>
        <v>0.2521015906</v>
      </c>
      <c r="AV505" s="55">
        <f t="shared" si="39"/>
        <v>0.2633395814</v>
      </c>
      <c r="AW505" s="55">
        <f t="shared" si="40"/>
        <v>0.3474138924</v>
      </c>
      <c r="AX505" s="55">
        <f t="shared" si="41"/>
        <v>8</v>
      </c>
      <c r="AY505" s="55">
        <f t="shared" si="42"/>
        <v>24.03535244</v>
      </c>
      <c r="AZ505" s="54">
        <f t="shared" ref="AZ505:BA505" si="3577">AO505*2</f>
        <v>6.030214674</v>
      </c>
      <c r="BA505" s="54">
        <f t="shared" si="3577"/>
        <v>0.002426298451</v>
      </c>
      <c r="BB505" s="54">
        <f t="shared" ref="BB505:BD505" si="3578">AQ505*(3/2)</f>
        <v>3.000240799</v>
      </c>
      <c r="BC505" s="54">
        <f t="shared" si="3578"/>
        <v>0.003826398045</v>
      </c>
      <c r="BD505" s="54">
        <f t="shared" si="3578"/>
        <v>0</v>
      </c>
      <c r="BE505" s="54">
        <f t="shared" ref="BE505:BH505" si="3579">AT505</f>
        <v>2.118112985</v>
      </c>
      <c r="BF505" s="54">
        <f t="shared" si="3579"/>
        <v>0.2521015906</v>
      </c>
      <c r="BG505" s="54">
        <f t="shared" si="3579"/>
        <v>0.2633395814</v>
      </c>
      <c r="BH505" s="54">
        <f t="shared" si="3579"/>
        <v>0.3474138924</v>
      </c>
      <c r="BI505" s="54">
        <f t="shared" si="46"/>
        <v>12.01767622</v>
      </c>
      <c r="BJ505" s="54">
        <f t="shared" si="47"/>
        <v>-24.03535244</v>
      </c>
      <c r="BK505" s="56">
        <f t="shared" ref="BK505:BN505" si="3580">AO505</f>
        <v>3.015107337</v>
      </c>
      <c r="BL505" s="56">
        <f t="shared" si="3580"/>
        <v>0.001213149226</v>
      </c>
      <c r="BM505" s="56">
        <f t="shared" si="3580"/>
        <v>2.000160533</v>
      </c>
      <c r="BN505" s="56">
        <f t="shared" si="3580"/>
        <v>0.00255093203</v>
      </c>
      <c r="BO505" s="56">
        <f t="shared" si="49"/>
        <v>0</v>
      </c>
      <c r="BP505" s="56">
        <f t="shared" si="50"/>
        <v>2.118112985</v>
      </c>
      <c r="BQ505" s="56">
        <f t="shared" ref="BQ505:BS505" si="3581">AU505</f>
        <v>0.2521015906</v>
      </c>
      <c r="BR505" s="56">
        <f t="shared" si="3581"/>
        <v>0.2633395814</v>
      </c>
      <c r="BS505" s="56">
        <f t="shared" si="3581"/>
        <v>0.3474138924</v>
      </c>
      <c r="BT505" s="56">
        <f t="shared" si="52"/>
        <v>8</v>
      </c>
      <c r="BU505" s="50">
        <f t="shared" ref="BU505:BX505" si="3582">AZ505</f>
        <v>6.030214674</v>
      </c>
      <c r="BV505" s="50">
        <f t="shared" si="3582"/>
        <v>0.002426298451</v>
      </c>
      <c r="BW505" s="50">
        <f t="shared" si="3582"/>
        <v>3.000240799</v>
      </c>
      <c r="BX505" s="50">
        <f t="shared" si="3582"/>
        <v>0.003826398045</v>
      </c>
      <c r="BY505" s="50">
        <f t="shared" si="54"/>
        <v>0</v>
      </c>
      <c r="BZ505" s="50">
        <f t="shared" si="55"/>
        <v>2.118112985</v>
      </c>
      <c r="CA505" s="50">
        <f t="shared" ref="CA505:CC505" si="3583">BF505</f>
        <v>0.2521015906</v>
      </c>
      <c r="CB505" s="50">
        <f t="shared" si="3583"/>
        <v>0.2633395814</v>
      </c>
      <c r="CC505" s="50">
        <f t="shared" si="3583"/>
        <v>0.3474138924</v>
      </c>
      <c r="CD505" s="50">
        <f t="shared" si="57"/>
        <v>12.01767622</v>
      </c>
      <c r="CE505" s="57">
        <f t="shared" si="58"/>
        <v>37.38</v>
      </c>
      <c r="CF505" s="57">
        <f t="shared" si="59"/>
        <v>0.02</v>
      </c>
      <c r="CG505" s="57">
        <f t="shared" si="60"/>
        <v>21.04</v>
      </c>
      <c r="CH505" s="57">
        <f t="shared" si="61"/>
        <v>0.04</v>
      </c>
      <c r="CI505" s="58">
        <f t="shared" si="62"/>
        <v>0</v>
      </c>
      <c r="CJ505" s="58">
        <f t="shared" si="63"/>
        <v>31.4</v>
      </c>
      <c r="CK505" s="57">
        <f t="shared" si="64"/>
        <v>3.69</v>
      </c>
      <c r="CL505" s="57">
        <f t="shared" si="65"/>
        <v>2.19</v>
      </c>
      <c r="CM505" s="57">
        <f t="shared" si="66"/>
        <v>4.02</v>
      </c>
      <c r="CN505" s="57">
        <f t="shared" si="67"/>
        <v>99.78</v>
      </c>
      <c r="CO505" s="59">
        <f t="shared" si="68"/>
        <v>0.08834028982</v>
      </c>
      <c r="CP505" s="59">
        <f t="shared" si="69"/>
        <v>0.7105453496</v>
      </c>
      <c r="CQ505" s="59">
        <f t="shared" si="70"/>
        <v>0.08457037663</v>
      </c>
      <c r="CR505" s="59">
        <f t="shared" si="71"/>
        <v>0.1165439839</v>
      </c>
      <c r="CS505" s="60">
        <f t="shared" si="72"/>
        <v>8.834028982</v>
      </c>
      <c r="CT505" s="60">
        <f t="shared" si="73"/>
        <v>11.65439839</v>
      </c>
      <c r="CU505" s="60">
        <f t="shared" si="74"/>
        <v>79.51157263</v>
      </c>
      <c r="CV505" s="61">
        <f t="shared" si="75"/>
        <v>0.1607141288</v>
      </c>
      <c r="CW505" s="61">
        <f t="shared" si="76"/>
        <v>0.07650269099</v>
      </c>
      <c r="CX505" s="62"/>
    </row>
    <row r="506" ht="15.75" customHeight="1">
      <c r="A506" s="17" t="s">
        <v>53</v>
      </c>
      <c r="B506" s="17" t="s">
        <v>396</v>
      </c>
      <c r="C506" s="84" t="s">
        <v>509</v>
      </c>
      <c r="D506" s="83"/>
      <c r="E506" s="83" t="s">
        <v>510</v>
      </c>
      <c r="F506" s="2">
        <v>63.0</v>
      </c>
      <c r="G506" s="3" t="s">
        <v>573</v>
      </c>
      <c r="H506" s="48">
        <v>37.95</v>
      </c>
      <c r="I506" s="49">
        <v>3.65</v>
      </c>
      <c r="J506" s="49">
        <v>21.33</v>
      </c>
      <c r="K506" s="49">
        <v>3.69</v>
      </c>
      <c r="L506" s="49">
        <v>0.01</v>
      </c>
      <c r="M506" s="49">
        <v>0.01</v>
      </c>
      <c r="N506" s="49">
        <v>3.64</v>
      </c>
      <c r="O506" s="49">
        <v>29.95</v>
      </c>
      <c r="P506" s="49"/>
      <c r="Q506" s="50">
        <f t="shared" si="8"/>
        <v>100.23</v>
      </c>
      <c r="R506" s="51">
        <f t="shared" si="9"/>
        <v>12</v>
      </c>
      <c r="S506" s="52">
        <f t="shared" si="10"/>
        <v>0.6316125843</v>
      </c>
      <c r="T506" s="52">
        <f t="shared" si="11"/>
        <v>0.0001251583253</v>
      </c>
      <c r="U506" s="52">
        <f t="shared" si="12"/>
        <v>0.4183940377</v>
      </c>
      <c r="V506" s="52">
        <f t="shared" si="13"/>
        <v>0.0001315874313</v>
      </c>
      <c r="W506" s="52">
        <f t="shared" si="14"/>
        <v>0</v>
      </c>
      <c r="X506" s="52">
        <f t="shared" si="15"/>
        <v>0.4168615268</v>
      </c>
      <c r="Y506" s="52">
        <f t="shared" si="16"/>
        <v>0.05131284767</v>
      </c>
      <c r="Z506" s="52">
        <f t="shared" si="17"/>
        <v>0.09056083207</v>
      </c>
      <c r="AA506" s="52">
        <f t="shared" si="18"/>
        <v>0.06579956276</v>
      </c>
      <c r="AB506" s="52">
        <f t="shared" si="19"/>
        <v>1.674798137</v>
      </c>
      <c r="AC506" s="53">
        <f t="shared" si="20"/>
        <v>5.031597385</v>
      </c>
      <c r="AD506" s="54">
        <f t="shared" si="21"/>
        <v>1.263225169</v>
      </c>
      <c r="AE506" s="54">
        <f t="shared" si="22"/>
        <v>0.0002503166506</v>
      </c>
      <c r="AF506" s="54">
        <f t="shared" si="23"/>
        <v>0.6275910566</v>
      </c>
      <c r="AG506" s="54">
        <f t="shared" si="24"/>
        <v>0.0001973811469</v>
      </c>
      <c r="AH506" s="54">
        <f t="shared" si="25"/>
        <v>0</v>
      </c>
      <c r="AI506" s="54">
        <f t="shared" si="26"/>
        <v>0.4168615268</v>
      </c>
      <c r="AJ506" s="54">
        <f t="shared" si="27"/>
        <v>0.05131284767</v>
      </c>
      <c r="AK506" s="54">
        <f t="shared" si="28"/>
        <v>0.09056083207</v>
      </c>
      <c r="AL506" s="54">
        <f t="shared" si="29"/>
        <v>0.06579956276</v>
      </c>
      <c r="AM506" s="54">
        <f t="shared" si="30"/>
        <v>2.515798692</v>
      </c>
      <c r="AN506" s="54">
        <f t="shared" si="31"/>
        <v>-5.031597385</v>
      </c>
      <c r="AO506" s="55">
        <f t="shared" si="32"/>
        <v>3.017020716</v>
      </c>
      <c r="AP506" s="55">
        <f t="shared" si="33"/>
        <v>0.000597843155</v>
      </c>
      <c r="AQ506" s="55">
        <f t="shared" si="34"/>
        <v>1.998540736</v>
      </c>
      <c r="AR506" s="55">
        <f t="shared" si="35"/>
        <v>0.000628553034</v>
      </c>
      <c r="AS506" s="55">
        <f t="shared" si="36"/>
        <v>0</v>
      </c>
      <c r="AT506" s="55">
        <f t="shared" si="37"/>
        <v>1.991220399</v>
      </c>
      <c r="AU506" s="55">
        <f t="shared" si="38"/>
        <v>0.2451058263</v>
      </c>
      <c r="AV506" s="55">
        <f t="shared" si="39"/>
        <v>0.4325814798</v>
      </c>
      <c r="AW506" s="55">
        <f t="shared" si="40"/>
        <v>0.3143044469</v>
      </c>
      <c r="AX506" s="55">
        <f t="shared" si="41"/>
        <v>8</v>
      </c>
      <c r="AY506" s="55">
        <f t="shared" si="42"/>
        <v>24.03440641</v>
      </c>
      <c r="AZ506" s="54">
        <f t="shared" ref="AZ506:BA506" si="3584">AO506*2</f>
        <v>6.034041432</v>
      </c>
      <c r="BA506" s="54">
        <f t="shared" si="3584"/>
        <v>0.00119568631</v>
      </c>
      <c r="BB506" s="54">
        <f t="shared" ref="BB506:BD506" si="3585">AQ506*(3/2)</f>
        <v>2.997811104</v>
      </c>
      <c r="BC506" s="54">
        <f t="shared" si="3585"/>
        <v>0.0009428295509</v>
      </c>
      <c r="BD506" s="54">
        <f t="shared" si="3585"/>
        <v>0</v>
      </c>
      <c r="BE506" s="54">
        <f t="shared" ref="BE506:BH506" si="3586">AT506</f>
        <v>1.991220399</v>
      </c>
      <c r="BF506" s="54">
        <f t="shared" si="3586"/>
        <v>0.2451058263</v>
      </c>
      <c r="BG506" s="54">
        <f t="shared" si="3586"/>
        <v>0.4325814798</v>
      </c>
      <c r="BH506" s="54">
        <f t="shared" si="3586"/>
        <v>0.3143044469</v>
      </c>
      <c r="BI506" s="54">
        <f t="shared" si="46"/>
        <v>12.0172032</v>
      </c>
      <c r="BJ506" s="54">
        <f t="shared" si="47"/>
        <v>-24.03440641</v>
      </c>
      <c r="BK506" s="56">
        <f t="shared" ref="BK506:BN506" si="3587">AO506</f>
        <v>3.017020716</v>
      </c>
      <c r="BL506" s="56">
        <f t="shared" si="3587"/>
        <v>0.000597843155</v>
      </c>
      <c r="BM506" s="56">
        <f t="shared" si="3587"/>
        <v>1.998540736</v>
      </c>
      <c r="BN506" s="56">
        <f t="shared" si="3587"/>
        <v>0.000628553034</v>
      </c>
      <c r="BO506" s="56">
        <f t="shared" si="49"/>
        <v>0</v>
      </c>
      <c r="BP506" s="56">
        <f t="shared" si="50"/>
        <v>1.991220399</v>
      </c>
      <c r="BQ506" s="56">
        <f t="shared" ref="BQ506:BS506" si="3588">AU506</f>
        <v>0.2451058263</v>
      </c>
      <c r="BR506" s="56">
        <f t="shared" si="3588"/>
        <v>0.4325814798</v>
      </c>
      <c r="BS506" s="56">
        <f t="shared" si="3588"/>
        <v>0.3143044469</v>
      </c>
      <c r="BT506" s="56">
        <f t="shared" si="52"/>
        <v>8</v>
      </c>
      <c r="BU506" s="50">
        <f t="shared" ref="BU506:BX506" si="3589">AZ506</f>
        <v>6.034041432</v>
      </c>
      <c r="BV506" s="50">
        <f t="shared" si="3589"/>
        <v>0.00119568631</v>
      </c>
      <c r="BW506" s="50">
        <f t="shared" si="3589"/>
        <v>2.997811104</v>
      </c>
      <c r="BX506" s="50">
        <f t="shared" si="3589"/>
        <v>0.0009428295509</v>
      </c>
      <c r="BY506" s="50">
        <f t="shared" si="54"/>
        <v>0</v>
      </c>
      <c r="BZ506" s="50">
        <f t="shared" si="55"/>
        <v>1.991220399</v>
      </c>
      <c r="CA506" s="50">
        <f t="shared" ref="CA506:CC506" si="3590">BF506</f>
        <v>0.2451058263</v>
      </c>
      <c r="CB506" s="50">
        <f t="shared" si="3590"/>
        <v>0.4325814798</v>
      </c>
      <c r="CC506" s="50">
        <f t="shared" si="3590"/>
        <v>0.3143044469</v>
      </c>
      <c r="CD506" s="50">
        <f t="shared" si="57"/>
        <v>12.0172032</v>
      </c>
      <c r="CE506" s="57">
        <f t="shared" si="58"/>
        <v>37.95</v>
      </c>
      <c r="CF506" s="57">
        <f t="shared" si="59"/>
        <v>0.01</v>
      </c>
      <c r="CG506" s="57">
        <f t="shared" si="60"/>
        <v>21.33</v>
      </c>
      <c r="CH506" s="57">
        <f t="shared" si="61"/>
        <v>0.01</v>
      </c>
      <c r="CI506" s="58">
        <f t="shared" si="62"/>
        <v>0</v>
      </c>
      <c r="CJ506" s="58">
        <f t="shared" si="63"/>
        <v>29.95</v>
      </c>
      <c r="CK506" s="57">
        <f t="shared" si="64"/>
        <v>3.64</v>
      </c>
      <c r="CL506" s="57">
        <f t="shared" si="65"/>
        <v>3.65</v>
      </c>
      <c r="CM506" s="57">
        <f t="shared" si="66"/>
        <v>3.69</v>
      </c>
      <c r="CN506" s="57">
        <f t="shared" si="67"/>
        <v>100.23</v>
      </c>
      <c r="CO506" s="59">
        <f t="shared" si="68"/>
        <v>0.1450052688</v>
      </c>
      <c r="CP506" s="59">
        <f t="shared" si="69"/>
        <v>0.6674752909</v>
      </c>
      <c r="CQ506" s="59">
        <f t="shared" si="70"/>
        <v>0.08216171491</v>
      </c>
      <c r="CR506" s="59">
        <f t="shared" si="71"/>
        <v>0.1053577255</v>
      </c>
      <c r="CS506" s="60">
        <f t="shared" si="72"/>
        <v>14.50052688</v>
      </c>
      <c r="CT506" s="60">
        <f t="shared" si="73"/>
        <v>10.53577255</v>
      </c>
      <c r="CU506" s="60">
        <f t="shared" si="74"/>
        <v>74.96370058</v>
      </c>
      <c r="CV506" s="61">
        <f t="shared" si="75"/>
        <v>0.1778603598</v>
      </c>
      <c r="CW506" s="61">
        <f t="shared" si="76"/>
        <v>0.1255745627</v>
      </c>
      <c r="CX506" s="62"/>
    </row>
    <row r="507" ht="15.75" customHeight="1">
      <c r="A507" s="17" t="s">
        <v>53</v>
      </c>
      <c r="B507" s="17" t="s">
        <v>396</v>
      </c>
      <c r="C507" s="84" t="s">
        <v>509</v>
      </c>
      <c r="D507" s="83"/>
      <c r="E507" s="83" t="s">
        <v>510</v>
      </c>
      <c r="F507" s="2">
        <v>64.0</v>
      </c>
      <c r="G507" s="3" t="s">
        <v>574</v>
      </c>
      <c r="H507" s="48">
        <v>38.39</v>
      </c>
      <c r="I507" s="49">
        <v>8.03</v>
      </c>
      <c r="J507" s="49">
        <v>22.1</v>
      </c>
      <c r="K507" s="49">
        <v>0.27</v>
      </c>
      <c r="L507" s="49">
        <v>0.03</v>
      </c>
      <c r="M507" s="49">
        <v>0.0</v>
      </c>
      <c r="N507" s="49">
        <v>0.33</v>
      </c>
      <c r="O507" s="49">
        <v>30.71</v>
      </c>
      <c r="P507" s="49"/>
      <c r="Q507" s="50">
        <f t="shared" si="8"/>
        <v>99.86</v>
      </c>
      <c r="R507" s="51">
        <f t="shared" si="9"/>
        <v>12</v>
      </c>
      <c r="S507" s="52">
        <f t="shared" si="10"/>
        <v>0.6389356288</v>
      </c>
      <c r="T507" s="52">
        <f t="shared" si="11"/>
        <v>0.0003754749758</v>
      </c>
      <c r="U507" s="52">
        <f t="shared" si="12"/>
        <v>0.4334978075</v>
      </c>
      <c r="V507" s="52">
        <f t="shared" si="13"/>
        <v>0</v>
      </c>
      <c r="W507" s="52">
        <f t="shared" si="14"/>
        <v>0</v>
      </c>
      <c r="X507" s="52">
        <f t="shared" si="15"/>
        <v>0.427439649</v>
      </c>
      <c r="Y507" s="52">
        <f t="shared" si="16"/>
        <v>0.004651988937</v>
      </c>
      <c r="Z507" s="52">
        <f t="shared" si="17"/>
        <v>0.1992338305</v>
      </c>
      <c r="AA507" s="52">
        <f t="shared" si="18"/>
        <v>0.004814602153</v>
      </c>
      <c r="AB507" s="52">
        <f t="shared" si="19"/>
        <v>1.708948982</v>
      </c>
      <c r="AC507" s="53">
        <f t="shared" si="20"/>
        <v>5.130017979</v>
      </c>
      <c r="AD507" s="54">
        <f t="shared" si="21"/>
        <v>1.277871258</v>
      </c>
      <c r="AE507" s="54">
        <f t="shared" si="22"/>
        <v>0.0007509499517</v>
      </c>
      <c r="AF507" s="54">
        <f t="shared" si="23"/>
        <v>0.6502467113</v>
      </c>
      <c r="AG507" s="54">
        <f t="shared" si="24"/>
        <v>0</v>
      </c>
      <c r="AH507" s="54">
        <f t="shared" si="25"/>
        <v>0</v>
      </c>
      <c r="AI507" s="54">
        <f t="shared" si="26"/>
        <v>0.427439649</v>
      </c>
      <c r="AJ507" s="54">
        <f t="shared" si="27"/>
        <v>0.004651988937</v>
      </c>
      <c r="AK507" s="54">
        <f t="shared" si="28"/>
        <v>0.1992338305</v>
      </c>
      <c r="AL507" s="54">
        <f t="shared" si="29"/>
        <v>0.004814602153</v>
      </c>
      <c r="AM507" s="54">
        <f t="shared" si="30"/>
        <v>2.565008989</v>
      </c>
      <c r="AN507" s="54">
        <f t="shared" si="31"/>
        <v>-5.130017979</v>
      </c>
      <c r="AO507" s="55">
        <f t="shared" si="32"/>
        <v>2.991010899</v>
      </c>
      <c r="AP507" s="55">
        <f t="shared" si="33"/>
        <v>0.001757688403</v>
      </c>
      <c r="AQ507" s="55">
        <f t="shared" si="34"/>
        <v>2.029307192</v>
      </c>
      <c r="AR507" s="55">
        <f t="shared" si="35"/>
        <v>0</v>
      </c>
      <c r="AS507" s="55">
        <f t="shared" si="36"/>
        <v>0</v>
      </c>
      <c r="AT507" s="55">
        <f t="shared" si="37"/>
        <v>2.0009475</v>
      </c>
      <c r="AU507" s="55">
        <f t="shared" si="38"/>
        <v>0.02177707579</v>
      </c>
      <c r="AV507" s="55">
        <f t="shared" si="39"/>
        <v>0.9326613382</v>
      </c>
      <c r="AW507" s="55">
        <f t="shared" si="40"/>
        <v>0.02253830725</v>
      </c>
      <c r="AX507" s="55">
        <f t="shared" si="41"/>
        <v>8</v>
      </c>
      <c r="AY507" s="55">
        <f t="shared" si="42"/>
        <v>24.01484437</v>
      </c>
      <c r="AZ507" s="54">
        <f t="shared" ref="AZ507:BA507" si="3591">AO507*2</f>
        <v>5.982021797</v>
      </c>
      <c r="BA507" s="54">
        <f t="shared" si="3591"/>
        <v>0.003515376806</v>
      </c>
      <c r="BB507" s="54">
        <f t="shared" ref="BB507:BD507" si="3592">AQ507*(3/2)</f>
        <v>3.043960788</v>
      </c>
      <c r="BC507" s="54">
        <f t="shared" si="3592"/>
        <v>0</v>
      </c>
      <c r="BD507" s="54">
        <f t="shared" si="3592"/>
        <v>0</v>
      </c>
      <c r="BE507" s="54">
        <f t="shared" ref="BE507:BH507" si="3593">AT507</f>
        <v>2.0009475</v>
      </c>
      <c r="BF507" s="54">
        <f t="shared" si="3593"/>
        <v>0.02177707579</v>
      </c>
      <c r="BG507" s="54">
        <f t="shared" si="3593"/>
        <v>0.9326613382</v>
      </c>
      <c r="BH507" s="54">
        <f t="shared" si="3593"/>
        <v>0.02253830725</v>
      </c>
      <c r="BI507" s="54">
        <f t="shared" si="46"/>
        <v>12.00742218</v>
      </c>
      <c r="BJ507" s="54">
        <f t="shared" si="47"/>
        <v>-24.01484437</v>
      </c>
      <c r="BK507" s="56">
        <f t="shared" ref="BK507:BN507" si="3594">AO507</f>
        <v>2.991010899</v>
      </c>
      <c r="BL507" s="56">
        <f t="shared" si="3594"/>
        <v>0.001757688403</v>
      </c>
      <c r="BM507" s="56">
        <f t="shared" si="3594"/>
        <v>2.029307192</v>
      </c>
      <c r="BN507" s="56">
        <f t="shared" si="3594"/>
        <v>0</v>
      </c>
      <c r="BO507" s="56">
        <f t="shared" si="49"/>
        <v>0</v>
      </c>
      <c r="BP507" s="56">
        <f t="shared" si="50"/>
        <v>2.0009475</v>
      </c>
      <c r="BQ507" s="56">
        <f t="shared" ref="BQ507:BS507" si="3595">AU507</f>
        <v>0.02177707579</v>
      </c>
      <c r="BR507" s="56">
        <f t="shared" si="3595"/>
        <v>0.9326613382</v>
      </c>
      <c r="BS507" s="56">
        <f t="shared" si="3595"/>
        <v>0.02253830725</v>
      </c>
      <c r="BT507" s="56">
        <f t="shared" si="52"/>
        <v>8</v>
      </c>
      <c r="BU507" s="50">
        <f t="shared" ref="BU507:BX507" si="3596">AZ507</f>
        <v>5.982021797</v>
      </c>
      <c r="BV507" s="50">
        <f t="shared" si="3596"/>
        <v>0.003515376806</v>
      </c>
      <c r="BW507" s="50">
        <f t="shared" si="3596"/>
        <v>3.043960788</v>
      </c>
      <c r="BX507" s="50">
        <f t="shared" si="3596"/>
        <v>0</v>
      </c>
      <c r="BY507" s="50">
        <f t="shared" si="54"/>
        <v>0</v>
      </c>
      <c r="BZ507" s="50">
        <f t="shared" si="55"/>
        <v>2.0009475</v>
      </c>
      <c r="CA507" s="50">
        <f t="shared" ref="CA507:CC507" si="3597">BF507</f>
        <v>0.02177707579</v>
      </c>
      <c r="CB507" s="50">
        <f t="shared" si="3597"/>
        <v>0.9326613382</v>
      </c>
      <c r="CC507" s="50">
        <f t="shared" si="3597"/>
        <v>0.02253830725</v>
      </c>
      <c r="CD507" s="50">
        <f t="shared" si="57"/>
        <v>12.00742218</v>
      </c>
      <c r="CE507" s="57">
        <f t="shared" si="58"/>
        <v>38.39</v>
      </c>
      <c r="CF507" s="57">
        <f t="shared" si="59"/>
        <v>0.03</v>
      </c>
      <c r="CG507" s="57">
        <f t="shared" si="60"/>
        <v>22.1</v>
      </c>
      <c r="CH507" s="57">
        <f t="shared" si="61"/>
        <v>0</v>
      </c>
      <c r="CI507" s="58">
        <f t="shared" si="62"/>
        <v>0</v>
      </c>
      <c r="CJ507" s="58">
        <f t="shared" si="63"/>
        <v>30.71</v>
      </c>
      <c r="CK507" s="57">
        <f t="shared" si="64"/>
        <v>0.33</v>
      </c>
      <c r="CL507" s="57">
        <f t="shared" si="65"/>
        <v>8.03</v>
      </c>
      <c r="CM507" s="57">
        <f t="shared" si="66"/>
        <v>0.27</v>
      </c>
      <c r="CN507" s="57">
        <f t="shared" si="67"/>
        <v>99.86</v>
      </c>
      <c r="CO507" s="59">
        <f t="shared" si="68"/>
        <v>0.3131917635</v>
      </c>
      <c r="CP507" s="59">
        <f t="shared" si="69"/>
        <v>0.6719269368</v>
      </c>
      <c r="CQ507" s="59">
        <f t="shared" si="70"/>
        <v>0.007312837457</v>
      </c>
      <c r="CR507" s="59">
        <f t="shared" si="71"/>
        <v>0.007568462317</v>
      </c>
      <c r="CS507" s="60">
        <f t="shared" si="72"/>
        <v>31.31917635</v>
      </c>
      <c r="CT507" s="60">
        <f t="shared" si="73"/>
        <v>0.7568462317</v>
      </c>
      <c r="CU507" s="60">
        <f t="shared" si="74"/>
        <v>67.92397742</v>
      </c>
      <c r="CV507" s="61">
        <f t="shared" si="75"/>
        <v>0.1641643441</v>
      </c>
      <c r="CW507" s="61">
        <f t="shared" si="76"/>
        <v>0.2712240672</v>
      </c>
      <c r="CX507" s="62"/>
    </row>
    <row r="508" ht="15.75" customHeight="1">
      <c r="A508" s="17" t="s">
        <v>53</v>
      </c>
      <c r="B508" s="17" t="s">
        <v>396</v>
      </c>
      <c r="C508" s="84" t="s">
        <v>509</v>
      </c>
      <c r="D508" s="83"/>
      <c r="E508" s="83" t="s">
        <v>510</v>
      </c>
      <c r="F508" s="2">
        <v>65.0</v>
      </c>
      <c r="G508" s="3" t="s">
        <v>575</v>
      </c>
      <c r="H508" s="48">
        <v>38.31</v>
      </c>
      <c r="I508" s="49">
        <v>6.25</v>
      </c>
      <c r="J508" s="49">
        <v>21.61</v>
      </c>
      <c r="K508" s="49">
        <v>0.34</v>
      </c>
      <c r="L508" s="49">
        <v>0.02</v>
      </c>
      <c r="M508" s="49">
        <v>0.0</v>
      </c>
      <c r="N508" s="49">
        <v>1.14</v>
      </c>
      <c r="O508" s="49">
        <v>32.4</v>
      </c>
      <c r="P508" s="49"/>
      <c r="Q508" s="50">
        <f t="shared" si="8"/>
        <v>100.07</v>
      </c>
      <c r="R508" s="51">
        <f t="shared" si="9"/>
        <v>12</v>
      </c>
      <c r="S508" s="52">
        <f t="shared" si="10"/>
        <v>0.6376041661</v>
      </c>
      <c r="T508" s="52">
        <f t="shared" si="11"/>
        <v>0.0002503166506</v>
      </c>
      <c r="U508" s="52">
        <f t="shared" si="12"/>
        <v>0.4238863177</v>
      </c>
      <c r="V508" s="52">
        <f t="shared" si="13"/>
        <v>0</v>
      </c>
      <c r="W508" s="52">
        <f t="shared" si="14"/>
        <v>0</v>
      </c>
      <c r="X508" s="52">
        <f t="shared" si="15"/>
        <v>0.4509620524</v>
      </c>
      <c r="Y508" s="52">
        <f t="shared" si="16"/>
        <v>0.01607050724</v>
      </c>
      <c r="Z508" s="52">
        <f t="shared" si="17"/>
        <v>0.1550699179</v>
      </c>
      <c r="AA508" s="52">
        <f t="shared" si="18"/>
        <v>0.006062832341</v>
      </c>
      <c r="AB508" s="52">
        <f t="shared" si="19"/>
        <v>1.68990611</v>
      </c>
      <c r="AC508" s="53">
        <f t="shared" si="20"/>
        <v>5.079407504</v>
      </c>
      <c r="AD508" s="54">
        <f t="shared" si="21"/>
        <v>1.275208332</v>
      </c>
      <c r="AE508" s="54">
        <f t="shared" si="22"/>
        <v>0.0005006333011</v>
      </c>
      <c r="AF508" s="54">
        <f t="shared" si="23"/>
        <v>0.6358294765</v>
      </c>
      <c r="AG508" s="54">
        <f t="shared" si="24"/>
        <v>0</v>
      </c>
      <c r="AH508" s="54">
        <f t="shared" si="25"/>
        <v>0</v>
      </c>
      <c r="AI508" s="54">
        <f t="shared" si="26"/>
        <v>0.4509620524</v>
      </c>
      <c r="AJ508" s="54">
        <f t="shared" si="27"/>
        <v>0.01607050724</v>
      </c>
      <c r="AK508" s="54">
        <f t="shared" si="28"/>
        <v>0.1550699179</v>
      </c>
      <c r="AL508" s="54">
        <f t="shared" si="29"/>
        <v>0.006062832341</v>
      </c>
      <c r="AM508" s="54">
        <f t="shared" si="30"/>
        <v>2.539703752</v>
      </c>
      <c r="AN508" s="54">
        <f t="shared" si="31"/>
        <v>-5.079407504</v>
      </c>
      <c r="AO508" s="55">
        <f t="shared" si="32"/>
        <v>3.018412264</v>
      </c>
      <c r="AP508" s="55">
        <f t="shared" si="33"/>
        <v>0.001184996724</v>
      </c>
      <c r="AQ508" s="55">
        <f t="shared" si="34"/>
        <v>2.006673933</v>
      </c>
      <c r="AR508" s="55">
        <f t="shared" si="35"/>
        <v>0</v>
      </c>
      <c r="AS508" s="55">
        <f t="shared" si="36"/>
        <v>0</v>
      </c>
      <c r="AT508" s="55">
        <f t="shared" si="37"/>
        <v>2.134850213</v>
      </c>
      <c r="AU508" s="55">
        <f t="shared" si="38"/>
        <v>0.0760776336</v>
      </c>
      <c r="AV508" s="55">
        <f t="shared" si="39"/>
        <v>0.7340995667</v>
      </c>
      <c r="AW508" s="55">
        <f t="shared" si="40"/>
        <v>0.0287013926</v>
      </c>
      <c r="AX508" s="55">
        <f t="shared" si="41"/>
        <v>8</v>
      </c>
      <c r="AY508" s="55">
        <f t="shared" si="42"/>
        <v>24.04586846</v>
      </c>
      <c r="AZ508" s="54">
        <f t="shared" ref="AZ508:BA508" si="3598">AO508*2</f>
        <v>6.036824529</v>
      </c>
      <c r="BA508" s="54">
        <f t="shared" si="3598"/>
        <v>0.002369993448</v>
      </c>
      <c r="BB508" s="54">
        <f t="shared" ref="BB508:BD508" si="3599">AQ508*(3/2)</f>
        <v>3.0100109</v>
      </c>
      <c r="BC508" s="54">
        <f t="shared" si="3599"/>
        <v>0</v>
      </c>
      <c r="BD508" s="54">
        <f t="shared" si="3599"/>
        <v>0</v>
      </c>
      <c r="BE508" s="54">
        <f t="shared" ref="BE508:BH508" si="3600">AT508</f>
        <v>2.134850213</v>
      </c>
      <c r="BF508" s="54">
        <f t="shared" si="3600"/>
        <v>0.0760776336</v>
      </c>
      <c r="BG508" s="54">
        <f t="shared" si="3600"/>
        <v>0.7340995667</v>
      </c>
      <c r="BH508" s="54">
        <f t="shared" si="3600"/>
        <v>0.0287013926</v>
      </c>
      <c r="BI508" s="54">
        <f t="shared" si="46"/>
        <v>12.02293423</v>
      </c>
      <c r="BJ508" s="54">
        <f t="shared" si="47"/>
        <v>-24.04586846</v>
      </c>
      <c r="BK508" s="56">
        <f t="shared" ref="BK508:BN508" si="3601">AO508</f>
        <v>3.018412264</v>
      </c>
      <c r="BL508" s="56">
        <f t="shared" si="3601"/>
        <v>0.001184996724</v>
      </c>
      <c r="BM508" s="56">
        <f t="shared" si="3601"/>
        <v>2.006673933</v>
      </c>
      <c r="BN508" s="56">
        <f t="shared" si="3601"/>
        <v>0</v>
      </c>
      <c r="BO508" s="56">
        <f t="shared" si="49"/>
        <v>0</v>
      </c>
      <c r="BP508" s="56">
        <f t="shared" si="50"/>
        <v>2.134850213</v>
      </c>
      <c r="BQ508" s="56">
        <f t="shared" ref="BQ508:BS508" si="3602">AU508</f>
        <v>0.0760776336</v>
      </c>
      <c r="BR508" s="56">
        <f t="shared" si="3602"/>
        <v>0.7340995667</v>
      </c>
      <c r="BS508" s="56">
        <f t="shared" si="3602"/>
        <v>0.0287013926</v>
      </c>
      <c r="BT508" s="56">
        <f t="shared" si="52"/>
        <v>8</v>
      </c>
      <c r="BU508" s="50">
        <f t="shared" ref="BU508:BX508" si="3603">AZ508</f>
        <v>6.036824529</v>
      </c>
      <c r="BV508" s="50">
        <f t="shared" si="3603"/>
        <v>0.002369993448</v>
      </c>
      <c r="BW508" s="50">
        <f t="shared" si="3603"/>
        <v>3.0100109</v>
      </c>
      <c r="BX508" s="50">
        <f t="shared" si="3603"/>
        <v>0</v>
      </c>
      <c r="BY508" s="50">
        <f t="shared" si="54"/>
        <v>0</v>
      </c>
      <c r="BZ508" s="50">
        <f t="shared" si="55"/>
        <v>2.134850213</v>
      </c>
      <c r="CA508" s="50">
        <f t="shared" ref="CA508:CC508" si="3604">BF508</f>
        <v>0.0760776336</v>
      </c>
      <c r="CB508" s="50">
        <f t="shared" si="3604"/>
        <v>0.7340995667</v>
      </c>
      <c r="CC508" s="50">
        <f t="shared" si="3604"/>
        <v>0.0287013926</v>
      </c>
      <c r="CD508" s="50">
        <f t="shared" si="57"/>
        <v>12.02293423</v>
      </c>
      <c r="CE508" s="57">
        <f t="shared" si="58"/>
        <v>38.31</v>
      </c>
      <c r="CF508" s="57">
        <f t="shared" si="59"/>
        <v>0.02</v>
      </c>
      <c r="CG508" s="57">
        <f t="shared" si="60"/>
        <v>21.61</v>
      </c>
      <c r="CH508" s="57">
        <f t="shared" si="61"/>
        <v>0</v>
      </c>
      <c r="CI508" s="58">
        <f t="shared" si="62"/>
        <v>0</v>
      </c>
      <c r="CJ508" s="58">
        <f t="shared" si="63"/>
        <v>32.4</v>
      </c>
      <c r="CK508" s="57">
        <f t="shared" si="64"/>
        <v>1.14</v>
      </c>
      <c r="CL508" s="57">
        <f t="shared" si="65"/>
        <v>6.25</v>
      </c>
      <c r="CM508" s="57">
        <f t="shared" si="66"/>
        <v>0.34</v>
      </c>
      <c r="CN508" s="57">
        <f t="shared" si="67"/>
        <v>100.07</v>
      </c>
      <c r="CO508" s="59">
        <f t="shared" si="68"/>
        <v>0.2468616389</v>
      </c>
      <c r="CP508" s="59">
        <f t="shared" si="69"/>
        <v>0.7179034647</v>
      </c>
      <c r="CQ508" s="59">
        <f t="shared" si="70"/>
        <v>0.02558324534</v>
      </c>
      <c r="CR508" s="59">
        <f t="shared" si="71"/>
        <v>0.009651651</v>
      </c>
      <c r="CS508" s="60">
        <f t="shared" si="72"/>
        <v>24.68616389</v>
      </c>
      <c r="CT508" s="60">
        <f t="shared" si="73"/>
        <v>0.9651651</v>
      </c>
      <c r="CU508" s="60">
        <f t="shared" si="74"/>
        <v>74.34867101</v>
      </c>
      <c r="CV508" s="61">
        <f t="shared" si="75"/>
        <v>0.1330824705</v>
      </c>
      <c r="CW508" s="61">
        <f t="shared" si="76"/>
        <v>0.2137821793</v>
      </c>
      <c r="CX508" s="62"/>
    </row>
    <row r="509" ht="15.75" customHeight="1">
      <c r="A509" s="17" t="s">
        <v>53</v>
      </c>
      <c r="B509" s="17" t="s">
        <v>396</v>
      </c>
      <c r="C509" s="84" t="s">
        <v>509</v>
      </c>
      <c r="D509" s="83"/>
      <c r="E509" s="83" t="s">
        <v>510</v>
      </c>
      <c r="F509" s="2">
        <v>66.0</v>
      </c>
      <c r="G509" s="3" t="s">
        <v>576</v>
      </c>
      <c r="H509" s="48">
        <v>37.51</v>
      </c>
      <c r="I509" s="49">
        <v>3.33</v>
      </c>
      <c r="J509" s="49">
        <v>21.35</v>
      </c>
      <c r="K509" s="49">
        <v>2.34</v>
      </c>
      <c r="L509" s="49">
        <v>0.02</v>
      </c>
      <c r="M509" s="49">
        <v>0.15</v>
      </c>
      <c r="N509" s="49">
        <v>3.88</v>
      </c>
      <c r="O509" s="49">
        <v>31.07</v>
      </c>
      <c r="P509" s="49"/>
      <c r="Q509" s="50">
        <f t="shared" si="8"/>
        <v>99.65</v>
      </c>
      <c r="R509" s="51">
        <f t="shared" si="9"/>
        <v>12</v>
      </c>
      <c r="S509" s="52">
        <f t="shared" si="10"/>
        <v>0.6242895399</v>
      </c>
      <c r="T509" s="52">
        <f t="shared" si="11"/>
        <v>0.0002503166506</v>
      </c>
      <c r="U509" s="52">
        <f t="shared" si="12"/>
        <v>0.4187863434</v>
      </c>
      <c r="V509" s="52">
        <f t="shared" si="13"/>
        <v>0.001973811469</v>
      </c>
      <c r="W509" s="52">
        <f t="shared" si="14"/>
        <v>0</v>
      </c>
      <c r="X509" s="52">
        <f t="shared" si="15"/>
        <v>0.4324503385</v>
      </c>
      <c r="Y509" s="52">
        <f t="shared" si="16"/>
        <v>0.05469611235</v>
      </c>
      <c r="Z509" s="52">
        <f t="shared" si="17"/>
        <v>0.08262125227</v>
      </c>
      <c r="AA509" s="52">
        <f t="shared" si="18"/>
        <v>0.041726552</v>
      </c>
      <c r="AB509" s="52">
        <f t="shared" si="19"/>
        <v>1.656794267</v>
      </c>
      <c r="AC509" s="53">
        <f t="shared" si="20"/>
        <v>4.983428401</v>
      </c>
      <c r="AD509" s="54">
        <f t="shared" si="21"/>
        <v>1.24857908</v>
      </c>
      <c r="AE509" s="54">
        <f t="shared" si="22"/>
        <v>0.0005006333011</v>
      </c>
      <c r="AF509" s="54">
        <f t="shared" si="23"/>
        <v>0.6281795152</v>
      </c>
      <c r="AG509" s="54">
        <f t="shared" si="24"/>
        <v>0.002960717204</v>
      </c>
      <c r="AH509" s="54">
        <f t="shared" si="25"/>
        <v>0</v>
      </c>
      <c r="AI509" s="54">
        <f t="shared" si="26"/>
        <v>0.4324503385</v>
      </c>
      <c r="AJ509" s="54">
        <f t="shared" si="27"/>
        <v>0.05469611235</v>
      </c>
      <c r="AK509" s="54">
        <f t="shared" si="28"/>
        <v>0.08262125227</v>
      </c>
      <c r="AL509" s="54">
        <f t="shared" si="29"/>
        <v>0.041726552</v>
      </c>
      <c r="AM509" s="54">
        <f t="shared" si="30"/>
        <v>2.491714201</v>
      </c>
      <c r="AN509" s="54">
        <f t="shared" si="31"/>
        <v>-4.983428401</v>
      </c>
      <c r="AO509" s="55">
        <f t="shared" si="32"/>
        <v>3.01444568</v>
      </c>
      <c r="AP509" s="55">
        <f t="shared" si="33"/>
        <v>0.001208679463</v>
      </c>
      <c r="AQ509" s="55">
        <f t="shared" si="34"/>
        <v>2.022152548</v>
      </c>
      <c r="AR509" s="55">
        <f t="shared" si="35"/>
        <v>0.009530749879</v>
      </c>
      <c r="AS509" s="55">
        <f t="shared" si="36"/>
        <v>0</v>
      </c>
      <c r="AT509" s="55">
        <f t="shared" si="37"/>
        <v>2.088130541</v>
      </c>
      <c r="AU509" s="55">
        <f t="shared" si="38"/>
        <v>0.2641057539</v>
      </c>
      <c r="AV509" s="55">
        <f t="shared" si="39"/>
        <v>0.3989451385</v>
      </c>
      <c r="AW509" s="55">
        <f t="shared" si="40"/>
        <v>0.2014809097</v>
      </c>
      <c r="AX509" s="55">
        <f t="shared" si="41"/>
        <v>8</v>
      </c>
      <c r="AY509" s="55">
        <f t="shared" si="42"/>
        <v>24.06299202</v>
      </c>
      <c r="AZ509" s="54">
        <f t="shared" ref="AZ509:BA509" si="3605">AO509*2</f>
        <v>6.028891359</v>
      </c>
      <c r="BA509" s="54">
        <f t="shared" si="3605"/>
        <v>0.002417358926</v>
      </c>
      <c r="BB509" s="54">
        <f t="shared" ref="BB509:BD509" si="3606">AQ509*(3/2)</f>
        <v>3.033228822</v>
      </c>
      <c r="BC509" s="54">
        <f t="shared" si="3606"/>
        <v>0.01429612482</v>
      </c>
      <c r="BD509" s="54">
        <f t="shared" si="3606"/>
        <v>0</v>
      </c>
      <c r="BE509" s="54">
        <f t="shared" ref="BE509:BH509" si="3607">AT509</f>
        <v>2.088130541</v>
      </c>
      <c r="BF509" s="54">
        <f t="shared" si="3607"/>
        <v>0.2641057539</v>
      </c>
      <c r="BG509" s="54">
        <f t="shared" si="3607"/>
        <v>0.3989451385</v>
      </c>
      <c r="BH509" s="54">
        <f t="shared" si="3607"/>
        <v>0.2014809097</v>
      </c>
      <c r="BI509" s="54">
        <f t="shared" si="46"/>
        <v>12.03149601</v>
      </c>
      <c r="BJ509" s="54">
        <f t="shared" si="47"/>
        <v>-24.06299202</v>
      </c>
      <c r="BK509" s="56">
        <f t="shared" ref="BK509:BN509" si="3608">AO509</f>
        <v>3.01444568</v>
      </c>
      <c r="BL509" s="56">
        <f t="shared" si="3608"/>
        <v>0.001208679463</v>
      </c>
      <c r="BM509" s="56">
        <f t="shared" si="3608"/>
        <v>2.022152548</v>
      </c>
      <c r="BN509" s="56">
        <f t="shared" si="3608"/>
        <v>0.009530749879</v>
      </c>
      <c r="BO509" s="56">
        <f t="shared" si="49"/>
        <v>0</v>
      </c>
      <c r="BP509" s="56">
        <f t="shared" si="50"/>
        <v>2.088130541</v>
      </c>
      <c r="BQ509" s="56">
        <f t="shared" ref="BQ509:BS509" si="3609">AU509</f>
        <v>0.2641057539</v>
      </c>
      <c r="BR509" s="56">
        <f t="shared" si="3609"/>
        <v>0.3989451385</v>
      </c>
      <c r="BS509" s="56">
        <f t="shared" si="3609"/>
        <v>0.2014809097</v>
      </c>
      <c r="BT509" s="56">
        <f t="shared" si="52"/>
        <v>8</v>
      </c>
      <c r="BU509" s="50">
        <f t="shared" ref="BU509:BX509" si="3610">AZ509</f>
        <v>6.028891359</v>
      </c>
      <c r="BV509" s="50">
        <f t="shared" si="3610"/>
        <v>0.002417358926</v>
      </c>
      <c r="BW509" s="50">
        <f t="shared" si="3610"/>
        <v>3.033228822</v>
      </c>
      <c r="BX509" s="50">
        <f t="shared" si="3610"/>
        <v>0.01429612482</v>
      </c>
      <c r="BY509" s="50">
        <f t="shared" si="54"/>
        <v>0</v>
      </c>
      <c r="BZ509" s="50">
        <f t="shared" si="55"/>
        <v>2.088130541</v>
      </c>
      <c r="CA509" s="50">
        <f t="shared" ref="CA509:CC509" si="3611">BF509</f>
        <v>0.2641057539</v>
      </c>
      <c r="CB509" s="50">
        <f t="shared" si="3611"/>
        <v>0.3989451385</v>
      </c>
      <c r="CC509" s="50">
        <f t="shared" si="3611"/>
        <v>0.2014809097</v>
      </c>
      <c r="CD509" s="50">
        <f t="shared" si="57"/>
        <v>12.03149601</v>
      </c>
      <c r="CE509" s="57">
        <f t="shared" si="58"/>
        <v>37.51</v>
      </c>
      <c r="CF509" s="57">
        <f t="shared" si="59"/>
        <v>0.02</v>
      </c>
      <c r="CG509" s="57">
        <f t="shared" si="60"/>
        <v>21.35</v>
      </c>
      <c r="CH509" s="57">
        <f t="shared" si="61"/>
        <v>0.15</v>
      </c>
      <c r="CI509" s="58">
        <f t="shared" si="62"/>
        <v>0</v>
      </c>
      <c r="CJ509" s="58">
        <f t="shared" si="63"/>
        <v>31.07</v>
      </c>
      <c r="CK509" s="57">
        <f t="shared" si="64"/>
        <v>3.88</v>
      </c>
      <c r="CL509" s="57">
        <f t="shared" si="65"/>
        <v>3.33</v>
      </c>
      <c r="CM509" s="57">
        <f t="shared" si="66"/>
        <v>2.34</v>
      </c>
      <c r="CN509" s="57">
        <f t="shared" si="67"/>
        <v>99.65</v>
      </c>
      <c r="CO509" s="59">
        <f t="shared" si="68"/>
        <v>0.1351137015</v>
      </c>
      <c r="CP509" s="59">
        <f t="shared" si="69"/>
        <v>0.7072026186</v>
      </c>
      <c r="CQ509" s="59">
        <f t="shared" si="70"/>
        <v>0.08944664956</v>
      </c>
      <c r="CR509" s="59">
        <f t="shared" si="71"/>
        <v>0.06823703027</v>
      </c>
      <c r="CS509" s="60">
        <f t="shared" si="72"/>
        <v>13.51137015</v>
      </c>
      <c r="CT509" s="60">
        <f t="shared" si="73"/>
        <v>6.823703027</v>
      </c>
      <c r="CU509" s="60">
        <f t="shared" si="74"/>
        <v>79.66492682</v>
      </c>
      <c r="CV509" s="61">
        <f t="shared" si="75"/>
        <v>0.135793881</v>
      </c>
      <c r="CW509" s="61">
        <f t="shared" si="76"/>
        <v>0.1170084655</v>
      </c>
      <c r="CX509" s="62"/>
    </row>
    <row r="510" ht="15.75" customHeight="1">
      <c r="A510" s="17" t="s">
        <v>53</v>
      </c>
      <c r="B510" s="17" t="s">
        <v>396</v>
      </c>
      <c r="C510" s="84" t="s">
        <v>509</v>
      </c>
      <c r="D510" s="83"/>
      <c r="E510" s="83" t="s">
        <v>510</v>
      </c>
      <c r="F510" s="2">
        <v>67.0</v>
      </c>
      <c r="G510" s="3" t="s">
        <v>577</v>
      </c>
      <c r="H510" s="48">
        <v>37.57</v>
      </c>
      <c r="I510" s="49">
        <v>3.77</v>
      </c>
      <c r="J510" s="49">
        <v>21.73</v>
      </c>
      <c r="K510" s="49">
        <v>4.06</v>
      </c>
      <c r="L510" s="49">
        <v>0.04</v>
      </c>
      <c r="M510" s="49">
        <v>0.05</v>
      </c>
      <c r="N510" s="49">
        <v>3.34</v>
      </c>
      <c r="O510" s="49">
        <v>29.79</v>
      </c>
      <c r="P510" s="49"/>
      <c r="Q510" s="50">
        <f t="shared" si="8"/>
        <v>100.35</v>
      </c>
      <c r="R510" s="51">
        <f t="shared" si="9"/>
        <v>12</v>
      </c>
      <c r="S510" s="52">
        <f t="shared" si="10"/>
        <v>0.6252881368</v>
      </c>
      <c r="T510" s="52">
        <f t="shared" si="11"/>
        <v>0.0005006333011</v>
      </c>
      <c r="U510" s="52">
        <f t="shared" si="12"/>
        <v>0.4262401519</v>
      </c>
      <c r="V510" s="52">
        <f t="shared" si="13"/>
        <v>0.0006579371565</v>
      </c>
      <c r="W510" s="52">
        <f t="shared" si="14"/>
        <v>0</v>
      </c>
      <c r="X510" s="52">
        <f t="shared" si="15"/>
        <v>0.4146345537</v>
      </c>
      <c r="Y510" s="52">
        <f t="shared" si="16"/>
        <v>0.04708376681</v>
      </c>
      <c r="Z510" s="52">
        <f t="shared" si="17"/>
        <v>0.09353817449</v>
      </c>
      <c r="AA510" s="52">
        <f t="shared" si="18"/>
        <v>0.0723973509</v>
      </c>
      <c r="AB510" s="52">
        <f t="shared" si="19"/>
        <v>1.680340705</v>
      </c>
      <c r="AC510" s="53">
        <f t="shared" si="20"/>
        <v>5.03915704</v>
      </c>
      <c r="AD510" s="54">
        <f t="shared" si="21"/>
        <v>1.250576274</v>
      </c>
      <c r="AE510" s="54">
        <f t="shared" si="22"/>
        <v>0.001001266602</v>
      </c>
      <c r="AF510" s="54">
        <f t="shared" si="23"/>
        <v>0.6393602279</v>
      </c>
      <c r="AG510" s="54">
        <f t="shared" si="24"/>
        <v>0.0009869057347</v>
      </c>
      <c r="AH510" s="54">
        <f t="shared" si="25"/>
        <v>0</v>
      </c>
      <c r="AI510" s="54">
        <f t="shared" si="26"/>
        <v>0.4146345537</v>
      </c>
      <c r="AJ510" s="54">
        <f t="shared" si="27"/>
        <v>0.04708376681</v>
      </c>
      <c r="AK510" s="54">
        <f t="shared" si="28"/>
        <v>0.09353817449</v>
      </c>
      <c r="AL510" s="54">
        <f t="shared" si="29"/>
        <v>0.0723973509</v>
      </c>
      <c r="AM510" s="54">
        <f t="shared" si="30"/>
        <v>2.51957852</v>
      </c>
      <c r="AN510" s="54">
        <f t="shared" si="31"/>
        <v>-5.03915704</v>
      </c>
      <c r="AO510" s="55">
        <f t="shared" si="32"/>
        <v>2.976958827</v>
      </c>
      <c r="AP510" s="55">
        <f t="shared" si="33"/>
        <v>0.002383484728</v>
      </c>
      <c r="AQ510" s="55">
        <f t="shared" si="34"/>
        <v>2.029303465</v>
      </c>
      <c r="AR510" s="55">
        <f t="shared" si="35"/>
        <v>0.003132398826</v>
      </c>
      <c r="AS510" s="55">
        <f t="shared" si="36"/>
        <v>0</v>
      </c>
      <c r="AT510" s="55">
        <f t="shared" si="37"/>
        <v>1.974049917</v>
      </c>
      <c r="AU510" s="55">
        <f t="shared" si="38"/>
        <v>0.224162953</v>
      </c>
      <c r="AV510" s="55">
        <f t="shared" si="39"/>
        <v>0.4453295654</v>
      </c>
      <c r="AW510" s="55">
        <f t="shared" si="40"/>
        <v>0.3446793888</v>
      </c>
      <c r="AX510" s="55">
        <f t="shared" si="41"/>
        <v>8</v>
      </c>
      <c r="AY510" s="55">
        <f t="shared" si="42"/>
        <v>23.99112049</v>
      </c>
      <c r="AZ510" s="54">
        <f t="shared" ref="AZ510:BA510" si="3612">AO510*2</f>
        <v>5.953917654</v>
      </c>
      <c r="BA510" s="54">
        <f t="shared" si="3612"/>
        <v>0.004766969457</v>
      </c>
      <c r="BB510" s="54">
        <f t="shared" ref="BB510:BD510" si="3613">AQ510*(3/2)</f>
        <v>3.043955197</v>
      </c>
      <c r="BC510" s="54">
        <f t="shared" si="3613"/>
        <v>0.004698598239</v>
      </c>
      <c r="BD510" s="54">
        <f t="shared" si="3613"/>
        <v>0</v>
      </c>
      <c r="BE510" s="54">
        <f t="shared" ref="BE510:BH510" si="3614">AT510</f>
        <v>1.974049917</v>
      </c>
      <c r="BF510" s="54">
        <f t="shared" si="3614"/>
        <v>0.224162953</v>
      </c>
      <c r="BG510" s="54">
        <f t="shared" si="3614"/>
        <v>0.4453295654</v>
      </c>
      <c r="BH510" s="54">
        <f t="shared" si="3614"/>
        <v>0.3446793888</v>
      </c>
      <c r="BI510" s="54">
        <f t="shared" si="46"/>
        <v>11.99556024</v>
      </c>
      <c r="BJ510" s="54">
        <f t="shared" si="47"/>
        <v>-23.99112049</v>
      </c>
      <c r="BK510" s="56">
        <f t="shared" ref="BK510:BN510" si="3615">AO510</f>
        <v>2.976958827</v>
      </c>
      <c r="BL510" s="56">
        <f t="shared" si="3615"/>
        <v>0.002383484728</v>
      </c>
      <c r="BM510" s="56">
        <f t="shared" si="3615"/>
        <v>2.029303465</v>
      </c>
      <c r="BN510" s="56">
        <f t="shared" si="3615"/>
        <v>0.003132398826</v>
      </c>
      <c r="BO510" s="56">
        <f t="shared" si="49"/>
        <v>0.008879512487</v>
      </c>
      <c r="BP510" s="56">
        <f t="shared" si="50"/>
        <v>1.965170405</v>
      </c>
      <c r="BQ510" s="56">
        <f t="shared" ref="BQ510:BS510" si="3616">AU510</f>
        <v>0.224162953</v>
      </c>
      <c r="BR510" s="56">
        <f t="shared" si="3616"/>
        <v>0.4453295654</v>
      </c>
      <c r="BS510" s="56">
        <f t="shared" si="3616"/>
        <v>0.3446793888</v>
      </c>
      <c r="BT510" s="56">
        <f t="shared" si="52"/>
        <v>8</v>
      </c>
      <c r="BU510" s="50">
        <f t="shared" ref="BU510:BX510" si="3617">AZ510</f>
        <v>5.953917654</v>
      </c>
      <c r="BV510" s="50">
        <f t="shared" si="3617"/>
        <v>0.004766969457</v>
      </c>
      <c r="BW510" s="50">
        <f t="shared" si="3617"/>
        <v>3.043955197</v>
      </c>
      <c r="BX510" s="50">
        <f t="shared" si="3617"/>
        <v>0.004698598239</v>
      </c>
      <c r="BY510" s="50">
        <f t="shared" si="54"/>
        <v>0.01331926873</v>
      </c>
      <c r="BZ510" s="50">
        <f t="shared" si="55"/>
        <v>1.965170405</v>
      </c>
      <c r="CA510" s="50">
        <f t="shared" ref="CA510:CC510" si="3618">BF510</f>
        <v>0.224162953</v>
      </c>
      <c r="CB510" s="50">
        <f t="shared" si="3618"/>
        <v>0.4453295654</v>
      </c>
      <c r="CC510" s="50">
        <f t="shared" si="3618"/>
        <v>0.3446793888</v>
      </c>
      <c r="CD510" s="50">
        <f t="shared" si="57"/>
        <v>12</v>
      </c>
      <c r="CE510" s="57">
        <f t="shared" si="58"/>
        <v>37.57</v>
      </c>
      <c r="CF510" s="57">
        <f t="shared" si="59"/>
        <v>0.04</v>
      </c>
      <c r="CG510" s="57">
        <f t="shared" si="60"/>
        <v>21.73</v>
      </c>
      <c r="CH510" s="57">
        <f t="shared" si="61"/>
        <v>0.05</v>
      </c>
      <c r="CI510" s="58">
        <f t="shared" si="62"/>
        <v>0.1489190276</v>
      </c>
      <c r="CJ510" s="58">
        <f t="shared" si="63"/>
        <v>29.65600102</v>
      </c>
      <c r="CK510" s="57">
        <f t="shared" si="64"/>
        <v>3.34</v>
      </c>
      <c r="CL510" s="57">
        <f t="shared" si="65"/>
        <v>3.77</v>
      </c>
      <c r="CM510" s="57">
        <f t="shared" si="66"/>
        <v>4.06</v>
      </c>
      <c r="CN510" s="57">
        <f t="shared" si="67"/>
        <v>100.36492</v>
      </c>
      <c r="CO510" s="59">
        <f t="shared" si="68"/>
        <v>0.1494724402</v>
      </c>
      <c r="CP510" s="59">
        <f t="shared" si="69"/>
        <v>0.6595987298</v>
      </c>
      <c r="CQ510" s="59">
        <f t="shared" si="70"/>
        <v>0.07523907277</v>
      </c>
      <c r="CR510" s="59">
        <f t="shared" si="71"/>
        <v>0.1156897572</v>
      </c>
      <c r="CS510" s="60">
        <f t="shared" si="72"/>
        <v>14.94724402</v>
      </c>
      <c r="CT510" s="60">
        <f t="shared" si="73"/>
        <v>11.56897572</v>
      </c>
      <c r="CU510" s="60">
        <f t="shared" si="74"/>
        <v>73.48378026</v>
      </c>
      <c r="CV510" s="61">
        <f t="shared" si="75"/>
        <v>0.1904259773</v>
      </c>
      <c r="CW510" s="61">
        <f t="shared" si="76"/>
        <v>0.1294431332</v>
      </c>
      <c r="CX510" s="62"/>
    </row>
    <row r="511" ht="15.75" customHeight="1">
      <c r="A511" s="17" t="s">
        <v>53</v>
      </c>
      <c r="B511" s="17" t="s">
        <v>396</v>
      </c>
      <c r="C511" s="84" t="s">
        <v>509</v>
      </c>
      <c r="D511" s="83"/>
      <c r="E511" s="83" t="s">
        <v>510</v>
      </c>
      <c r="F511" s="2">
        <v>68.0</v>
      </c>
      <c r="G511" s="3" t="s">
        <v>578</v>
      </c>
      <c r="H511" s="48">
        <v>37.79</v>
      </c>
      <c r="I511" s="49">
        <v>2.55</v>
      </c>
      <c r="J511" s="49">
        <v>21.28</v>
      </c>
      <c r="K511" s="49">
        <v>5.22</v>
      </c>
      <c r="L511" s="49">
        <v>0.05</v>
      </c>
      <c r="M511" s="49">
        <v>0.0</v>
      </c>
      <c r="N511" s="49">
        <v>7.23</v>
      </c>
      <c r="O511" s="49">
        <v>26.35</v>
      </c>
      <c r="P511" s="49"/>
      <c r="Q511" s="50">
        <f t="shared" si="8"/>
        <v>100.47</v>
      </c>
      <c r="R511" s="51">
        <f t="shared" si="9"/>
        <v>12</v>
      </c>
      <c r="S511" s="52">
        <f t="shared" si="10"/>
        <v>0.6289496591</v>
      </c>
      <c r="T511" s="52">
        <f t="shared" si="11"/>
        <v>0.0006257916264</v>
      </c>
      <c r="U511" s="52">
        <f t="shared" si="12"/>
        <v>0.4174132735</v>
      </c>
      <c r="V511" s="52">
        <f t="shared" si="13"/>
        <v>0</v>
      </c>
      <c r="W511" s="52">
        <f t="shared" si="14"/>
        <v>0</v>
      </c>
      <c r="X511" s="52">
        <f t="shared" si="15"/>
        <v>0.3667546321</v>
      </c>
      <c r="Y511" s="52">
        <f t="shared" si="16"/>
        <v>0.1019208485</v>
      </c>
      <c r="Z511" s="52">
        <f t="shared" si="17"/>
        <v>0.06326852651</v>
      </c>
      <c r="AA511" s="52">
        <f t="shared" si="18"/>
        <v>0.0930823083</v>
      </c>
      <c r="AB511" s="52">
        <f t="shared" si="19"/>
        <v>1.67201504</v>
      </c>
      <c r="AC511" s="53">
        <f t="shared" si="20"/>
        <v>5.020594254</v>
      </c>
      <c r="AD511" s="54">
        <f t="shared" si="21"/>
        <v>1.257899318</v>
      </c>
      <c r="AE511" s="54">
        <f t="shared" si="22"/>
        <v>0.001251583253</v>
      </c>
      <c r="AF511" s="54">
        <f t="shared" si="23"/>
        <v>0.6261199102</v>
      </c>
      <c r="AG511" s="54">
        <f t="shared" si="24"/>
        <v>0</v>
      </c>
      <c r="AH511" s="54">
        <f t="shared" si="25"/>
        <v>0</v>
      </c>
      <c r="AI511" s="54">
        <f t="shared" si="26"/>
        <v>0.3667546321</v>
      </c>
      <c r="AJ511" s="54">
        <f t="shared" si="27"/>
        <v>0.1019208485</v>
      </c>
      <c r="AK511" s="54">
        <f t="shared" si="28"/>
        <v>0.06326852651</v>
      </c>
      <c r="AL511" s="54">
        <f t="shared" si="29"/>
        <v>0.0930823083</v>
      </c>
      <c r="AM511" s="54">
        <f t="shared" si="30"/>
        <v>2.510297127</v>
      </c>
      <c r="AN511" s="54">
        <f t="shared" si="31"/>
        <v>-5.020594254</v>
      </c>
      <c r="AO511" s="55">
        <f t="shared" si="32"/>
        <v>3.009301444</v>
      </c>
      <c r="AP511" s="55">
        <f t="shared" si="33"/>
        <v>0.002994191375</v>
      </c>
      <c r="AQ511" s="55">
        <f t="shared" si="34"/>
        <v>1.997174731</v>
      </c>
      <c r="AR511" s="55">
        <f t="shared" si="35"/>
        <v>0</v>
      </c>
      <c r="AS511" s="55">
        <f t="shared" si="36"/>
        <v>0</v>
      </c>
      <c r="AT511" s="55">
        <f t="shared" si="37"/>
        <v>1.754791068</v>
      </c>
      <c r="AU511" s="55">
        <f t="shared" si="38"/>
        <v>0.4876551759</v>
      </c>
      <c r="AV511" s="55">
        <f t="shared" si="39"/>
        <v>0.3027174996</v>
      </c>
      <c r="AW511" s="55">
        <f t="shared" si="40"/>
        <v>0.4453658901</v>
      </c>
      <c r="AX511" s="55">
        <f t="shared" si="41"/>
        <v>8</v>
      </c>
      <c r="AY511" s="55">
        <f t="shared" si="42"/>
        <v>24.021766</v>
      </c>
      <c r="AZ511" s="54">
        <f t="shared" ref="AZ511:BA511" si="3619">AO511*2</f>
        <v>6.018602887</v>
      </c>
      <c r="BA511" s="54">
        <f t="shared" si="3619"/>
        <v>0.005988382751</v>
      </c>
      <c r="BB511" s="54">
        <f t="shared" ref="BB511:BD511" si="3620">AQ511*(3/2)</f>
        <v>2.995762097</v>
      </c>
      <c r="BC511" s="54">
        <f t="shared" si="3620"/>
        <v>0</v>
      </c>
      <c r="BD511" s="54">
        <f t="shared" si="3620"/>
        <v>0</v>
      </c>
      <c r="BE511" s="54">
        <f t="shared" ref="BE511:BH511" si="3621">AT511</f>
        <v>1.754791068</v>
      </c>
      <c r="BF511" s="54">
        <f t="shared" si="3621"/>
        <v>0.4876551759</v>
      </c>
      <c r="BG511" s="54">
        <f t="shared" si="3621"/>
        <v>0.3027174996</v>
      </c>
      <c r="BH511" s="54">
        <f t="shared" si="3621"/>
        <v>0.4453658901</v>
      </c>
      <c r="BI511" s="54">
        <f t="shared" si="46"/>
        <v>12.010883</v>
      </c>
      <c r="BJ511" s="54">
        <f t="shared" si="47"/>
        <v>-24.021766</v>
      </c>
      <c r="BK511" s="56">
        <f t="shared" ref="BK511:BN511" si="3622">AO511</f>
        <v>3.009301444</v>
      </c>
      <c r="BL511" s="56">
        <f t="shared" si="3622"/>
        <v>0.002994191375</v>
      </c>
      <c r="BM511" s="56">
        <f t="shared" si="3622"/>
        <v>1.997174731</v>
      </c>
      <c r="BN511" s="56">
        <f t="shared" si="3622"/>
        <v>0</v>
      </c>
      <c r="BO511" s="56">
        <f t="shared" si="49"/>
        <v>0</v>
      </c>
      <c r="BP511" s="56">
        <f t="shared" si="50"/>
        <v>1.754791068</v>
      </c>
      <c r="BQ511" s="56">
        <f t="shared" ref="BQ511:BS511" si="3623">AU511</f>
        <v>0.4876551759</v>
      </c>
      <c r="BR511" s="56">
        <f t="shared" si="3623"/>
        <v>0.3027174996</v>
      </c>
      <c r="BS511" s="56">
        <f t="shared" si="3623"/>
        <v>0.4453658901</v>
      </c>
      <c r="BT511" s="56">
        <f t="shared" si="52"/>
        <v>8</v>
      </c>
      <c r="BU511" s="50">
        <f t="shared" ref="BU511:BX511" si="3624">AZ511</f>
        <v>6.018602887</v>
      </c>
      <c r="BV511" s="50">
        <f t="shared" si="3624"/>
        <v>0.005988382751</v>
      </c>
      <c r="BW511" s="50">
        <f t="shared" si="3624"/>
        <v>2.995762097</v>
      </c>
      <c r="BX511" s="50">
        <f t="shared" si="3624"/>
        <v>0</v>
      </c>
      <c r="BY511" s="50">
        <f t="shared" si="54"/>
        <v>0</v>
      </c>
      <c r="BZ511" s="50">
        <f t="shared" si="55"/>
        <v>1.754791068</v>
      </c>
      <c r="CA511" s="50">
        <f t="shared" ref="CA511:CC511" si="3625">BF511</f>
        <v>0.4876551759</v>
      </c>
      <c r="CB511" s="50">
        <f t="shared" si="3625"/>
        <v>0.3027174996</v>
      </c>
      <c r="CC511" s="50">
        <f t="shared" si="3625"/>
        <v>0.4453658901</v>
      </c>
      <c r="CD511" s="50">
        <f t="shared" si="57"/>
        <v>12.010883</v>
      </c>
      <c r="CE511" s="57">
        <f t="shared" si="58"/>
        <v>37.79</v>
      </c>
      <c r="CF511" s="57">
        <f t="shared" si="59"/>
        <v>0.05</v>
      </c>
      <c r="CG511" s="57">
        <f t="shared" si="60"/>
        <v>21.28</v>
      </c>
      <c r="CH511" s="57">
        <f t="shared" si="61"/>
        <v>0</v>
      </c>
      <c r="CI511" s="58">
        <f t="shared" si="62"/>
        <v>0</v>
      </c>
      <c r="CJ511" s="58">
        <f t="shared" si="63"/>
        <v>26.35</v>
      </c>
      <c r="CK511" s="57">
        <f t="shared" si="64"/>
        <v>7.23</v>
      </c>
      <c r="CL511" s="57">
        <f t="shared" si="65"/>
        <v>2.55</v>
      </c>
      <c r="CM511" s="57">
        <f t="shared" si="66"/>
        <v>5.22</v>
      </c>
      <c r="CN511" s="57">
        <f t="shared" si="67"/>
        <v>100.47</v>
      </c>
      <c r="CO511" s="59">
        <f t="shared" si="68"/>
        <v>0.1012253804</v>
      </c>
      <c r="CP511" s="59">
        <f t="shared" si="69"/>
        <v>0.5867827051</v>
      </c>
      <c r="CQ511" s="59">
        <f t="shared" si="70"/>
        <v>0.1630664918</v>
      </c>
      <c r="CR511" s="59">
        <f t="shared" si="71"/>
        <v>0.1489254228</v>
      </c>
      <c r="CS511" s="60">
        <f t="shared" si="72"/>
        <v>10.12253804</v>
      </c>
      <c r="CT511" s="60">
        <f t="shared" si="73"/>
        <v>14.89254228</v>
      </c>
      <c r="CU511" s="60">
        <f t="shared" si="74"/>
        <v>74.98491968</v>
      </c>
      <c r="CV511" s="61">
        <f t="shared" si="75"/>
        <v>0.199538113</v>
      </c>
      <c r="CW511" s="61">
        <f t="shared" si="76"/>
        <v>0.08766117939</v>
      </c>
      <c r="CX511" s="62"/>
    </row>
    <row r="512" ht="15.75" customHeight="1">
      <c r="A512" s="17" t="s">
        <v>53</v>
      </c>
      <c r="B512" s="17" t="s">
        <v>396</v>
      </c>
      <c r="C512" s="84" t="s">
        <v>509</v>
      </c>
      <c r="D512" s="83"/>
      <c r="E512" s="83" t="s">
        <v>510</v>
      </c>
      <c r="F512" s="2">
        <v>69.0</v>
      </c>
      <c r="G512" s="3" t="s">
        <v>579</v>
      </c>
      <c r="H512" s="48">
        <v>37.45</v>
      </c>
      <c r="I512" s="49">
        <v>1.69</v>
      </c>
      <c r="J512" s="49">
        <v>20.27</v>
      </c>
      <c r="K512" s="49">
        <v>7.73</v>
      </c>
      <c r="L512" s="49">
        <v>0.04</v>
      </c>
      <c r="M512" s="49">
        <v>0.08</v>
      </c>
      <c r="N512" s="49">
        <v>0.78</v>
      </c>
      <c r="O512" s="49">
        <v>31.33</v>
      </c>
      <c r="P512" s="49"/>
      <c r="Q512" s="50">
        <f t="shared" si="8"/>
        <v>99.37</v>
      </c>
      <c r="R512" s="51">
        <f t="shared" si="9"/>
        <v>12</v>
      </c>
      <c r="S512" s="52">
        <f t="shared" si="10"/>
        <v>0.6232909429</v>
      </c>
      <c r="T512" s="52">
        <f t="shared" si="11"/>
        <v>0.0005006333011</v>
      </c>
      <c r="U512" s="52">
        <f t="shared" si="12"/>
        <v>0.3976018352</v>
      </c>
      <c r="V512" s="52">
        <f t="shared" si="13"/>
        <v>0.00105269945</v>
      </c>
      <c r="W512" s="52">
        <f t="shared" si="14"/>
        <v>0</v>
      </c>
      <c r="X512" s="52">
        <f t="shared" si="15"/>
        <v>0.4360691698</v>
      </c>
      <c r="Y512" s="52">
        <f t="shared" si="16"/>
        <v>0.01099561021</v>
      </c>
      <c r="Z512" s="52">
        <f t="shared" si="17"/>
        <v>0.04193090581</v>
      </c>
      <c r="AA512" s="52">
        <f t="shared" si="18"/>
        <v>0.1378402765</v>
      </c>
      <c r="AB512" s="52">
        <f t="shared" si="19"/>
        <v>1.649282073</v>
      </c>
      <c r="AC512" s="53">
        <f t="shared" si="20"/>
        <v>4.944801833</v>
      </c>
      <c r="AD512" s="54">
        <f t="shared" si="21"/>
        <v>1.246581886</v>
      </c>
      <c r="AE512" s="54">
        <f t="shared" si="22"/>
        <v>0.001001266602</v>
      </c>
      <c r="AF512" s="54">
        <f t="shared" si="23"/>
        <v>0.5964027528</v>
      </c>
      <c r="AG512" s="54">
        <f t="shared" si="24"/>
        <v>0.001579049176</v>
      </c>
      <c r="AH512" s="54">
        <f t="shared" si="25"/>
        <v>0</v>
      </c>
      <c r="AI512" s="54">
        <f t="shared" si="26"/>
        <v>0.4360691698</v>
      </c>
      <c r="AJ512" s="54">
        <f t="shared" si="27"/>
        <v>0.01099561021</v>
      </c>
      <c r="AK512" s="54">
        <f t="shared" si="28"/>
        <v>0.04193090581</v>
      </c>
      <c r="AL512" s="54">
        <f t="shared" si="29"/>
        <v>0.1378402765</v>
      </c>
      <c r="AM512" s="54">
        <f t="shared" si="30"/>
        <v>2.472400917</v>
      </c>
      <c r="AN512" s="54">
        <f t="shared" si="31"/>
        <v>-4.944801833</v>
      </c>
      <c r="AO512" s="55">
        <f t="shared" si="32"/>
        <v>3.023332166</v>
      </c>
      <c r="AP512" s="55">
        <f t="shared" si="33"/>
        <v>0.002428369576</v>
      </c>
      <c r="AQ512" s="55">
        <f t="shared" si="34"/>
        <v>1.928605624</v>
      </c>
      <c r="AR512" s="55">
        <f t="shared" si="35"/>
        <v>0.005106219088</v>
      </c>
      <c r="AS512" s="55">
        <f t="shared" si="36"/>
        <v>0</v>
      </c>
      <c r="AT512" s="55">
        <f t="shared" si="37"/>
        <v>2.115195099</v>
      </c>
      <c r="AU512" s="55">
        <f t="shared" si="38"/>
        <v>0.05333525608</v>
      </c>
      <c r="AV512" s="55">
        <f t="shared" si="39"/>
        <v>0.2033898579</v>
      </c>
      <c r="AW512" s="55">
        <f t="shared" si="40"/>
        <v>0.6686074078</v>
      </c>
      <c r="AX512" s="55">
        <f t="shared" si="41"/>
        <v>8</v>
      </c>
      <c r="AY512" s="55">
        <f t="shared" si="42"/>
        <v>23.98523291</v>
      </c>
      <c r="AZ512" s="54">
        <f t="shared" ref="AZ512:BA512" si="3626">AO512*2</f>
        <v>6.046664333</v>
      </c>
      <c r="BA512" s="54">
        <f t="shared" si="3626"/>
        <v>0.004856739152</v>
      </c>
      <c r="BB512" s="54">
        <f t="shared" ref="BB512:BD512" si="3627">AQ512*(3/2)</f>
        <v>2.892908436</v>
      </c>
      <c r="BC512" s="54">
        <f t="shared" si="3627"/>
        <v>0.007659328632</v>
      </c>
      <c r="BD512" s="54">
        <f t="shared" si="3627"/>
        <v>0</v>
      </c>
      <c r="BE512" s="54">
        <f t="shared" ref="BE512:BH512" si="3628">AT512</f>
        <v>2.115195099</v>
      </c>
      <c r="BF512" s="54">
        <f t="shared" si="3628"/>
        <v>0.05333525608</v>
      </c>
      <c r="BG512" s="54">
        <f t="shared" si="3628"/>
        <v>0.2033898579</v>
      </c>
      <c r="BH512" s="54">
        <f t="shared" si="3628"/>
        <v>0.6686074078</v>
      </c>
      <c r="BI512" s="54">
        <f t="shared" si="46"/>
        <v>11.99261646</v>
      </c>
      <c r="BJ512" s="54">
        <f t="shared" si="47"/>
        <v>-23.98523291</v>
      </c>
      <c r="BK512" s="56">
        <f t="shared" ref="BK512:BN512" si="3629">AO512</f>
        <v>3.023332166</v>
      </c>
      <c r="BL512" s="56">
        <f t="shared" si="3629"/>
        <v>0.002428369576</v>
      </c>
      <c r="BM512" s="56">
        <f t="shared" si="3629"/>
        <v>1.928605624</v>
      </c>
      <c r="BN512" s="56">
        <f t="shared" si="3629"/>
        <v>0.005106219088</v>
      </c>
      <c r="BO512" s="56">
        <f t="shared" si="49"/>
        <v>0.01476708503</v>
      </c>
      <c r="BP512" s="56">
        <f t="shared" si="50"/>
        <v>2.100428014</v>
      </c>
      <c r="BQ512" s="56">
        <f t="shared" ref="BQ512:BS512" si="3630">AU512</f>
        <v>0.05333525608</v>
      </c>
      <c r="BR512" s="56">
        <f t="shared" si="3630"/>
        <v>0.2033898579</v>
      </c>
      <c r="BS512" s="56">
        <f t="shared" si="3630"/>
        <v>0.6686074078</v>
      </c>
      <c r="BT512" s="56">
        <f t="shared" si="52"/>
        <v>8</v>
      </c>
      <c r="BU512" s="50">
        <f t="shared" ref="BU512:BX512" si="3631">AZ512</f>
        <v>6.046664333</v>
      </c>
      <c r="BV512" s="50">
        <f t="shared" si="3631"/>
        <v>0.004856739152</v>
      </c>
      <c r="BW512" s="50">
        <f t="shared" si="3631"/>
        <v>2.892908436</v>
      </c>
      <c r="BX512" s="50">
        <f t="shared" si="3631"/>
        <v>0.007659328632</v>
      </c>
      <c r="BY512" s="50">
        <f t="shared" si="54"/>
        <v>0.02215062755</v>
      </c>
      <c r="BZ512" s="50">
        <f t="shared" si="55"/>
        <v>2.100428014</v>
      </c>
      <c r="CA512" s="50">
        <f t="shared" ref="CA512:CC512" si="3632">BF512</f>
        <v>0.05333525608</v>
      </c>
      <c r="CB512" s="50">
        <f t="shared" si="3632"/>
        <v>0.2033898579</v>
      </c>
      <c r="CC512" s="50">
        <f t="shared" si="3632"/>
        <v>0.6686074078</v>
      </c>
      <c r="CD512" s="50">
        <f t="shared" si="57"/>
        <v>12</v>
      </c>
      <c r="CE512" s="57">
        <f t="shared" si="58"/>
        <v>37.45</v>
      </c>
      <c r="CF512" s="57">
        <f t="shared" si="59"/>
        <v>0.04</v>
      </c>
      <c r="CG512" s="57">
        <f t="shared" si="60"/>
        <v>20.27</v>
      </c>
      <c r="CH512" s="57">
        <f t="shared" si="61"/>
        <v>0.08</v>
      </c>
      <c r="CI512" s="58">
        <f t="shared" si="62"/>
        <v>0.2430823552</v>
      </c>
      <c r="CJ512" s="58">
        <f t="shared" si="63"/>
        <v>31.11127182</v>
      </c>
      <c r="CK512" s="57">
        <f t="shared" si="64"/>
        <v>0.78</v>
      </c>
      <c r="CL512" s="57">
        <f t="shared" si="65"/>
        <v>1.69</v>
      </c>
      <c r="CM512" s="57">
        <f t="shared" si="66"/>
        <v>7.73</v>
      </c>
      <c r="CN512" s="57">
        <f t="shared" si="67"/>
        <v>99.39435418</v>
      </c>
      <c r="CO512" s="59">
        <f t="shared" si="68"/>
        <v>0.06721941656</v>
      </c>
      <c r="CP512" s="59">
        <f t="shared" si="69"/>
        <v>0.6941818393</v>
      </c>
      <c r="CQ512" s="59">
        <f t="shared" si="70"/>
        <v>0.01762705787</v>
      </c>
      <c r="CR512" s="59">
        <f t="shared" si="71"/>
        <v>0.2209716863</v>
      </c>
      <c r="CS512" s="60">
        <f t="shared" si="72"/>
        <v>6.721941656</v>
      </c>
      <c r="CT512" s="60">
        <f t="shared" si="73"/>
        <v>22.09716863</v>
      </c>
      <c r="CU512" s="60">
        <f t="shared" si="74"/>
        <v>71.18088972</v>
      </c>
      <c r="CV512" s="61">
        <f t="shared" si="75"/>
        <v>0.2545813945</v>
      </c>
      <c r="CW512" s="61">
        <f t="shared" si="76"/>
        <v>0.05821201474</v>
      </c>
      <c r="CX512" s="62"/>
    </row>
    <row r="513" ht="15.75" customHeight="1">
      <c r="A513" s="17" t="s">
        <v>53</v>
      </c>
      <c r="B513" s="17" t="s">
        <v>396</v>
      </c>
      <c r="C513" s="84" t="s">
        <v>509</v>
      </c>
      <c r="D513" s="83"/>
      <c r="E513" s="83" t="s">
        <v>510</v>
      </c>
      <c r="F513" s="2">
        <v>70.0</v>
      </c>
      <c r="G513" s="3" t="s">
        <v>580</v>
      </c>
      <c r="H513" s="48">
        <v>37.57</v>
      </c>
      <c r="I513" s="49">
        <v>2.63</v>
      </c>
      <c r="J513" s="49">
        <v>21.12</v>
      </c>
      <c r="K513" s="49">
        <v>3.54</v>
      </c>
      <c r="L513" s="49">
        <v>0.05</v>
      </c>
      <c r="M513" s="49">
        <v>0.03</v>
      </c>
      <c r="N513" s="49">
        <v>5.48</v>
      </c>
      <c r="O513" s="49">
        <v>29.47</v>
      </c>
      <c r="P513" s="49"/>
      <c r="Q513" s="50">
        <f t="shared" si="8"/>
        <v>99.89</v>
      </c>
      <c r="R513" s="51">
        <f t="shared" si="9"/>
        <v>12</v>
      </c>
      <c r="S513" s="52">
        <f t="shared" si="10"/>
        <v>0.6252881368</v>
      </c>
      <c r="T513" s="52">
        <f t="shared" si="11"/>
        <v>0.0006257916264</v>
      </c>
      <c r="U513" s="52">
        <f t="shared" si="12"/>
        <v>0.4142748278</v>
      </c>
      <c r="V513" s="52">
        <f t="shared" si="13"/>
        <v>0.0003947622939</v>
      </c>
      <c r="W513" s="52">
        <f t="shared" si="14"/>
        <v>0</v>
      </c>
      <c r="X513" s="52">
        <f t="shared" si="15"/>
        <v>0.4101806075</v>
      </c>
      <c r="Y513" s="52">
        <f t="shared" si="16"/>
        <v>0.07725121022</v>
      </c>
      <c r="Z513" s="52">
        <f t="shared" si="17"/>
        <v>0.06525342146</v>
      </c>
      <c r="AA513" s="52">
        <f t="shared" si="18"/>
        <v>0.06312478379</v>
      </c>
      <c r="AB513" s="52">
        <f t="shared" si="19"/>
        <v>1.656393542</v>
      </c>
      <c r="AC513" s="53">
        <f t="shared" si="20"/>
        <v>4.97928453</v>
      </c>
      <c r="AD513" s="54">
        <f t="shared" si="21"/>
        <v>1.250576274</v>
      </c>
      <c r="AE513" s="54">
        <f t="shared" si="22"/>
        <v>0.001251583253</v>
      </c>
      <c r="AF513" s="54">
        <f t="shared" si="23"/>
        <v>0.6214122417</v>
      </c>
      <c r="AG513" s="54">
        <f t="shared" si="24"/>
        <v>0.0005921434408</v>
      </c>
      <c r="AH513" s="54">
        <f t="shared" si="25"/>
        <v>0</v>
      </c>
      <c r="AI513" s="54">
        <f t="shared" si="26"/>
        <v>0.4101806075</v>
      </c>
      <c r="AJ513" s="54">
        <f t="shared" si="27"/>
        <v>0.07725121022</v>
      </c>
      <c r="AK513" s="54">
        <f t="shared" si="28"/>
        <v>0.06525342146</v>
      </c>
      <c r="AL513" s="54">
        <f t="shared" si="29"/>
        <v>0.06312478379</v>
      </c>
      <c r="AM513" s="54">
        <f t="shared" si="30"/>
        <v>2.489642265</v>
      </c>
      <c r="AN513" s="54">
        <f t="shared" si="31"/>
        <v>-4.97928453</v>
      </c>
      <c r="AO513" s="55">
        <f t="shared" si="32"/>
        <v>3.019997947</v>
      </c>
      <c r="AP513" s="55">
        <f t="shared" si="33"/>
        <v>0.003022429686</v>
      </c>
      <c r="AQ513" s="55">
        <f t="shared" si="34"/>
        <v>2.000852176</v>
      </c>
      <c r="AR513" s="55">
        <f t="shared" si="35"/>
        <v>0.001906611123</v>
      </c>
      <c r="AS513" s="55">
        <f t="shared" si="36"/>
        <v>0</v>
      </c>
      <c r="AT513" s="55">
        <f t="shared" si="37"/>
        <v>1.981078034</v>
      </c>
      <c r="AU513" s="55">
        <f t="shared" si="38"/>
        <v>0.3731055853</v>
      </c>
      <c r="AV513" s="55">
        <f t="shared" si="39"/>
        <v>0.3151590239</v>
      </c>
      <c r="AW513" s="55">
        <f t="shared" si="40"/>
        <v>0.3048781933</v>
      </c>
      <c r="AX513" s="55">
        <f t="shared" si="41"/>
        <v>8</v>
      </c>
      <c r="AY513" s="55">
        <f t="shared" si="42"/>
        <v>24.04879954</v>
      </c>
      <c r="AZ513" s="54">
        <f t="shared" ref="AZ513:BA513" si="3633">AO513*2</f>
        <v>6.039995894</v>
      </c>
      <c r="BA513" s="54">
        <f t="shared" si="3633"/>
        <v>0.006044859371</v>
      </c>
      <c r="BB513" s="54">
        <f t="shared" ref="BB513:BD513" si="3634">AQ513*(3/2)</f>
        <v>3.001278264</v>
      </c>
      <c r="BC513" s="54">
        <f t="shared" si="3634"/>
        <v>0.002859916685</v>
      </c>
      <c r="BD513" s="54">
        <f t="shared" si="3634"/>
        <v>0</v>
      </c>
      <c r="BE513" s="54">
        <f t="shared" ref="BE513:BH513" si="3635">AT513</f>
        <v>1.981078034</v>
      </c>
      <c r="BF513" s="54">
        <f t="shared" si="3635"/>
        <v>0.3731055853</v>
      </c>
      <c r="BG513" s="54">
        <f t="shared" si="3635"/>
        <v>0.3151590239</v>
      </c>
      <c r="BH513" s="54">
        <f t="shared" si="3635"/>
        <v>0.3048781933</v>
      </c>
      <c r="BI513" s="54">
        <f t="shared" si="46"/>
        <v>12.02439977</v>
      </c>
      <c r="BJ513" s="54">
        <f t="shared" si="47"/>
        <v>-24.04879954</v>
      </c>
      <c r="BK513" s="56">
        <f t="shared" ref="BK513:BN513" si="3636">AO513</f>
        <v>3.019997947</v>
      </c>
      <c r="BL513" s="56">
        <f t="shared" si="3636"/>
        <v>0.003022429686</v>
      </c>
      <c r="BM513" s="56">
        <f t="shared" si="3636"/>
        <v>2.000852176</v>
      </c>
      <c r="BN513" s="56">
        <f t="shared" si="3636"/>
        <v>0.001906611123</v>
      </c>
      <c r="BO513" s="56">
        <f t="shared" si="49"/>
        <v>0</v>
      </c>
      <c r="BP513" s="56">
        <f t="shared" si="50"/>
        <v>1.981078034</v>
      </c>
      <c r="BQ513" s="56">
        <f t="shared" ref="BQ513:BS513" si="3637">AU513</f>
        <v>0.3731055853</v>
      </c>
      <c r="BR513" s="56">
        <f t="shared" si="3637"/>
        <v>0.3151590239</v>
      </c>
      <c r="BS513" s="56">
        <f t="shared" si="3637"/>
        <v>0.3048781933</v>
      </c>
      <c r="BT513" s="56">
        <f t="shared" si="52"/>
        <v>8</v>
      </c>
      <c r="BU513" s="50">
        <f t="shared" ref="BU513:BX513" si="3638">AZ513</f>
        <v>6.039995894</v>
      </c>
      <c r="BV513" s="50">
        <f t="shared" si="3638"/>
        <v>0.006044859371</v>
      </c>
      <c r="BW513" s="50">
        <f t="shared" si="3638"/>
        <v>3.001278264</v>
      </c>
      <c r="BX513" s="50">
        <f t="shared" si="3638"/>
        <v>0.002859916685</v>
      </c>
      <c r="BY513" s="50">
        <f t="shared" si="54"/>
        <v>0</v>
      </c>
      <c r="BZ513" s="50">
        <f t="shared" si="55"/>
        <v>1.981078034</v>
      </c>
      <c r="CA513" s="50">
        <f t="shared" ref="CA513:CC513" si="3639">BF513</f>
        <v>0.3731055853</v>
      </c>
      <c r="CB513" s="50">
        <f t="shared" si="3639"/>
        <v>0.3151590239</v>
      </c>
      <c r="CC513" s="50">
        <f t="shared" si="3639"/>
        <v>0.3048781933</v>
      </c>
      <c r="CD513" s="50">
        <f t="shared" si="57"/>
        <v>12.02439977</v>
      </c>
      <c r="CE513" s="57">
        <f t="shared" si="58"/>
        <v>37.57</v>
      </c>
      <c r="CF513" s="57">
        <f t="shared" si="59"/>
        <v>0.05</v>
      </c>
      <c r="CG513" s="57">
        <f t="shared" si="60"/>
        <v>21.12</v>
      </c>
      <c r="CH513" s="57">
        <f t="shared" si="61"/>
        <v>0.03</v>
      </c>
      <c r="CI513" s="58">
        <f t="shared" si="62"/>
        <v>0</v>
      </c>
      <c r="CJ513" s="58">
        <f t="shared" si="63"/>
        <v>29.47</v>
      </c>
      <c r="CK513" s="57">
        <f t="shared" si="64"/>
        <v>5.48</v>
      </c>
      <c r="CL513" s="57">
        <f t="shared" si="65"/>
        <v>2.63</v>
      </c>
      <c r="CM513" s="57">
        <f t="shared" si="66"/>
        <v>3.54</v>
      </c>
      <c r="CN513" s="57">
        <f t="shared" si="67"/>
        <v>99.89</v>
      </c>
      <c r="CO513" s="59">
        <f t="shared" si="68"/>
        <v>0.1059635586</v>
      </c>
      <c r="CP513" s="59">
        <f t="shared" si="69"/>
        <v>0.6660830324</v>
      </c>
      <c r="CQ513" s="59">
        <f t="shared" si="70"/>
        <v>0.125446497</v>
      </c>
      <c r="CR513" s="59">
        <f t="shared" si="71"/>
        <v>0.1025069119</v>
      </c>
      <c r="CS513" s="60">
        <f t="shared" si="72"/>
        <v>10.59635586</v>
      </c>
      <c r="CT513" s="60">
        <f t="shared" si="73"/>
        <v>10.25069119</v>
      </c>
      <c r="CU513" s="60">
        <f t="shared" si="74"/>
        <v>79.15295295</v>
      </c>
      <c r="CV513" s="61">
        <f t="shared" si="75"/>
        <v>0.1554886912</v>
      </c>
      <c r="CW513" s="61">
        <f t="shared" si="76"/>
        <v>0.09176444175</v>
      </c>
      <c r="CX513" s="62"/>
    </row>
    <row r="514" ht="15.75" customHeight="1">
      <c r="A514" s="17" t="s">
        <v>53</v>
      </c>
      <c r="B514" s="17" t="s">
        <v>396</v>
      </c>
      <c r="C514" s="84" t="s">
        <v>509</v>
      </c>
      <c r="D514" s="83"/>
      <c r="E514" s="83" t="s">
        <v>510</v>
      </c>
      <c r="F514" s="2">
        <v>71.0</v>
      </c>
      <c r="G514" s="3" t="s">
        <v>581</v>
      </c>
      <c r="H514" s="48">
        <v>37.14</v>
      </c>
      <c r="I514" s="49">
        <v>1.54</v>
      </c>
      <c r="J514" s="49">
        <v>20.6</v>
      </c>
      <c r="K514" s="49">
        <v>4.22</v>
      </c>
      <c r="L514" s="49">
        <v>0.01</v>
      </c>
      <c r="M514" s="49">
        <v>0.01</v>
      </c>
      <c r="N514" s="49">
        <v>4.35</v>
      </c>
      <c r="O514" s="49">
        <v>31.53</v>
      </c>
      <c r="P514" s="49"/>
      <c r="Q514" s="50">
        <f t="shared" si="8"/>
        <v>99.4</v>
      </c>
      <c r="R514" s="51">
        <f t="shared" si="9"/>
        <v>12</v>
      </c>
      <c r="S514" s="52">
        <f t="shared" si="10"/>
        <v>0.6181315252</v>
      </c>
      <c r="T514" s="52">
        <f t="shared" si="11"/>
        <v>0.0001251583253</v>
      </c>
      <c r="U514" s="52">
        <f t="shared" si="12"/>
        <v>0.4040748794</v>
      </c>
      <c r="V514" s="52">
        <f t="shared" si="13"/>
        <v>0.0001315874313</v>
      </c>
      <c r="W514" s="52">
        <f t="shared" si="14"/>
        <v>0</v>
      </c>
      <c r="X514" s="52">
        <f t="shared" si="15"/>
        <v>0.4388528862</v>
      </c>
      <c r="Y514" s="52">
        <f t="shared" si="16"/>
        <v>0.06132167235</v>
      </c>
      <c r="Z514" s="52">
        <f t="shared" si="17"/>
        <v>0.03820922778</v>
      </c>
      <c r="AA514" s="52">
        <f t="shared" si="18"/>
        <v>0.07525044847</v>
      </c>
      <c r="AB514" s="52">
        <f t="shared" si="19"/>
        <v>1.636097385</v>
      </c>
      <c r="AC514" s="53">
        <f t="shared" si="20"/>
        <v>4.912914604</v>
      </c>
      <c r="AD514" s="54">
        <f t="shared" si="21"/>
        <v>1.23626305</v>
      </c>
      <c r="AE514" s="54">
        <f t="shared" si="22"/>
        <v>0.0002503166506</v>
      </c>
      <c r="AF514" s="54">
        <f t="shared" si="23"/>
        <v>0.6061123191</v>
      </c>
      <c r="AG514" s="54">
        <f t="shared" si="24"/>
        <v>0.0001973811469</v>
      </c>
      <c r="AH514" s="54">
        <f t="shared" si="25"/>
        <v>0</v>
      </c>
      <c r="AI514" s="54">
        <f t="shared" si="26"/>
        <v>0.4388528862</v>
      </c>
      <c r="AJ514" s="54">
        <f t="shared" si="27"/>
        <v>0.06132167235</v>
      </c>
      <c r="AK514" s="54">
        <f t="shared" si="28"/>
        <v>0.03820922778</v>
      </c>
      <c r="AL514" s="54">
        <f t="shared" si="29"/>
        <v>0.07525044847</v>
      </c>
      <c r="AM514" s="54">
        <f t="shared" si="30"/>
        <v>2.456457302</v>
      </c>
      <c r="AN514" s="54">
        <f t="shared" si="31"/>
        <v>-4.912914604</v>
      </c>
      <c r="AO514" s="55">
        <f t="shared" si="32"/>
        <v>3.022468129</v>
      </c>
      <c r="AP514" s="55">
        <f t="shared" si="33"/>
        <v>0.0006119847213</v>
      </c>
      <c r="AQ514" s="55">
        <f t="shared" si="34"/>
        <v>1.975798669</v>
      </c>
      <c r="AR514" s="55">
        <f t="shared" si="35"/>
        <v>0.0006434210212</v>
      </c>
      <c r="AS514" s="55">
        <f t="shared" si="36"/>
        <v>0</v>
      </c>
      <c r="AT514" s="55">
        <f t="shared" si="37"/>
        <v>2.145852149</v>
      </c>
      <c r="AU514" s="55">
        <f t="shared" si="38"/>
        <v>0.2998436299</v>
      </c>
      <c r="AV514" s="55">
        <f t="shared" si="39"/>
        <v>0.1868310682</v>
      </c>
      <c r="AW514" s="55">
        <f t="shared" si="40"/>
        <v>0.3679509504</v>
      </c>
      <c r="AX514" s="55">
        <f t="shared" si="41"/>
        <v>8</v>
      </c>
      <c r="AY514" s="55">
        <f t="shared" si="42"/>
        <v>24.02260232</v>
      </c>
      <c r="AZ514" s="54">
        <f t="shared" ref="AZ514:BA514" si="3640">AO514*2</f>
        <v>6.044936257</v>
      </c>
      <c r="BA514" s="54">
        <f t="shared" si="3640"/>
        <v>0.001223969443</v>
      </c>
      <c r="BB514" s="54">
        <f t="shared" ref="BB514:BD514" si="3641">AQ514*(3/2)</f>
        <v>2.963698003</v>
      </c>
      <c r="BC514" s="54">
        <f t="shared" si="3641"/>
        <v>0.0009651315318</v>
      </c>
      <c r="BD514" s="54">
        <f t="shared" si="3641"/>
        <v>0</v>
      </c>
      <c r="BE514" s="54">
        <f t="shared" ref="BE514:BH514" si="3642">AT514</f>
        <v>2.145852149</v>
      </c>
      <c r="BF514" s="54">
        <f t="shared" si="3642"/>
        <v>0.2998436299</v>
      </c>
      <c r="BG514" s="54">
        <f t="shared" si="3642"/>
        <v>0.1868310682</v>
      </c>
      <c r="BH514" s="54">
        <f t="shared" si="3642"/>
        <v>0.3679509504</v>
      </c>
      <c r="BI514" s="54">
        <f t="shared" si="46"/>
        <v>12.01130116</v>
      </c>
      <c r="BJ514" s="54">
        <f t="shared" si="47"/>
        <v>-24.02260232</v>
      </c>
      <c r="BK514" s="56">
        <f t="shared" ref="BK514:BN514" si="3643">AO514</f>
        <v>3.022468129</v>
      </c>
      <c r="BL514" s="56">
        <f t="shared" si="3643"/>
        <v>0.0006119847213</v>
      </c>
      <c r="BM514" s="56">
        <f t="shared" si="3643"/>
        <v>1.975798669</v>
      </c>
      <c r="BN514" s="56">
        <f t="shared" si="3643"/>
        <v>0.0006434210212</v>
      </c>
      <c r="BO514" s="56">
        <f t="shared" si="49"/>
        <v>0</v>
      </c>
      <c r="BP514" s="56">
        <f t="shared" si="50"/>
        <v>2.145852149</v>
      </c>
      <c r="BQ514" s="56">
        <f t="shared" ref="BQ514:BS514" si="3644">AU514</f>
        <v>0.2998436299</v>
      </c>
      <c r="BR514" s="56">
        <f t="shared" si="3644"/>
        <v>0.1868310682</v>
      </c>
      <c r="BS514" s="56">
        <f t="shared" si="3644"/>
        <v>0.3679509504</v>
      </c>
      <c r="BT514" s="56">
        <f t="shared" si="52"/>
        <v>8</v>
      </c>
      <c r="BU514" s="50">
        <f t="shared" ref="BU514:BX514" si="3645">AZ514</f>
        <v>6.044936257</v>
      </c>
      <c r="BV514" s="50">
        <f t="shared" si="3645"/>
        <v>0.001223969443</v>
      </c>
      <c r="BW514" s="50">
        <f t="shared" si="3645"/>
        <v>2.963698003</v>
      </c>
      <c r="BX514" s="50">
        <f t="shared" si="3645"/>
        <v>0.0009651315318</v>
      </c>
      <c r="BY514" s="50">
        <f t="shared" si="54"/>
        <v>0</v>
      </c>
      <c r="BZ514" s="50">
        <f t="shared" si="55"/>
        <v>2.145852149</v>
      </c>
      <c r="CA514" s="50">
        <f t="shared" ref="CA514:CC514" si="3646">BF514</f>
        <v>0.2998436299</v>
      </c>
      <c r="CB514" s="50">
        <f t="shared" si="3646"/>
        <v>0.1868310682</v>
      </c>
      <c r="CC514" s="50">
        <f t="shared" si="3646"/>
        <v>0.3679509504</v>
      </c>
      <c r="CD514" s="50">
        <f t="shared" si="57"/>
        <v>12.01130116</v>
      </c>
      <c r="CE514" s="57">
        <f t="shared" si="58"/>
        <v>37.14</v>
      </c>
      <c r="CF514" s="57">
        <f t="shared" si="59"/>
        <v>0.01</v>
      </c>
      <c r="CG514" s="57">
        <f t="shared" si="60"/>
        <v>20.6</v>
      </c>
      <c r="CH514" s="57">
        <f t="shared" si="61"/>
        <v>0.01</v>
      </c>
      <c r="CI514" s="58">
        <f t="shared" si="62"/>
        <v>0</v>
      </c>
      <c r="CJ514" s="58">
        <f t="shared" si="63"/>
        <v>31.53</v>
      </c>
      <c r="CK514" s="57">
        <f t="shared" si="64"/>
        <v>4.35</v>
      </c>
      <c r="CL514" s="57">
        <f t="shared" si="65"/>
        <v>1.54</v>
      </c>
      <c r="CM514" s="57">
        <f t="shared" si="66"/>
        <v>4.22</v>
      </c>
      <c r="CN514" s="57">
        <f t="shared" si="67"/>
        <v>99.4</v>
      </c>
      <c r="CO514" s="59">
        <f t="shared" si="68"/>
        <v>0.06226710573</v>
      </c>
      <c r="CP514" s="59">
        <f t="shared" si="69"/>
        <v>0.7151701475</v>
      </c>
      <c r="CQ514" s="59">
        <f t="shared" si="70"/>
        <v>0.09993196089</v>
      </c>
      <c r="CR514" s="59">
        <f t="shared" si="71"/>
        <v>0.1226307859</v>
      </c>
      <c r="CS514" s="60">
        <f t="shared" si="72"/>
        <v>6.226710573</v>
      </c>
      <c r="CT514" s="60">
        <f t="shared" si="73"/>
        <v>12.26307859</v>
      </c>
      <c r="CU514" s="60">
        <f t="shared" si="74"/>
        <v>81.51021084</v>
      </c>
      <c r="CV514" s="61">
        <f t="shared" si="75"/>
        <v>0.1537643388</v>
      </c>
      <c r="CW514" s="61">
        <f t="shared" si="76"/>
        <v>0.05392331356</v>
      </c>
      <c r="CX514" s="62"/>
    </row>
    <row r="515" ht="15.75" customHeight="1">
      <c r="A515" s="17" t="s">
        <v>53</v>
      </c>
      <c r="B515" s="17" t="s">
        <v>396</v>
      </c>
      <c r="C515" s="84" t="s">
        <v>509</v>
      </c>
      <c r="D515" s="83"/>
      <c r="E515" s="83" t="s">
        <v>510</v>
      </c>
      <c r="F515" s="2">
        <v>72.0</v>
      </c>
      <c r="G515" s="3" t="s">
        <v>582</v>
      </c>
      <c r="H515" s="48">
        <v>37.55</v>
      </c>
      <c r="I515" s="49">
        <v>3.76</v>
      </c>
      <c r="J515" s="49">
        <v>21.32</v>
      </c>
      <c r="K515" s="49">
        <v>2.38</v>
      </c>
      <c r="L515" s="49">
        <v>0.05</v>
      </c>
      <c r="M515" s="49">
        <v>0.01</v>
      </c>
      <c r="N515" s="49">
        <v>4.95</v>
      </c>
      <c r="O515" s="49">
        <v>29.95</v>
      </c>
      <c r="P515" s="49"/>
      <c r="Q515" s="50">
        <f t="shared" si="8"/>
        <v>99.97</v>
      </c>
      <c r="R515" s="51">
        <f t="shared" si="9"/>
        <v>12</v>
      </c>
      <c r="S515" s="52">
        <f t="shared" si="10"/>
        <v>0.6249552712</v>
      </c>
      <c r="T515" s="52">
        <f t="shared" si="11"/>
        <v>0.0006257916264</v>
      </c>
      <c r="U515" s="52">
        <f t="shared" si="12"/>
        <v>0.4181978849</v>
      </c>
      <c r="V515" s="52">
        <f t="shared" si="13"/>
        <v>0.0001315874313</v>
      </c>
      <c r="W515" s="52">
        <f t="shared" si="14"/>
        <v>0</v>
      </c>
      <c r="X515" s="52">
        <f t="shared" si="15"/>
        <v>0.4168615268</v>
      </c>
      <c r="Y515" s="52">
        <f t="shared" si="16"/>
        <v>0.06977983405</v>
      </c>
      <c r="Z515" s="52">
        <f t="shared" si="17"/>
        <v>0.09329006262</v>
      </c>
      <c r="AA515" s="52">
        <f t="shared" si="18"/>
        <v>0.04243982639</v>
      </c>
      <c r="AB515" s="52">
        <f t="shared" si="19"/>
        <v>1.666281785</v>
      </c>
      <c r="AC515" s="53">
        <f t="shared" si="20"/>
        <v>5.002055168</v>
      </c>
      <c r="AD515" s="54">
        <f t="shared" si="21"/>
        <v>1.249910542</v>
      </c>
      <c r="AE515" s="54">
        <f t="shared" si="22"/>
        <v>0.001251583253</v>
      </c>
      <c r="AF515" s="54">
        <f t="shared" si="23"/>
        <v>0.6272968273</v>
      </c>
      <c r="AG515" s="54">
        <f t="shared" si="24"/>
        <v>0.0001973811469</v>
      </c>
      <c r="AH515" s="54">
        <f t="shared" si="25"/>
        <v>0</v>
      </c>
      <c r="AI515" s="54">
        <f t="shared" si="26"/>
        <v>0.4168615268</v>
      </c>
      <c r="AJ515" s="54">
        <f t="shared" si="27"/>
        <v>0.06977983405</v>
      </c>
      <c r="AK515" s="54">
        <f t="shared" si="28"/>
        <v>0.09329006262</v>
      </c>
      <c r="AL515" s="54">
        <f t="shared" si="29"/>
        <v>0.04243982639</v>
      </c>
      <c r="AM515" s="54">
        <f t="shared" si="30"/>
        <v>2.501027584</v>
      </c>
      <c r="AN515" s="54">
        <f t="shared" si="31"/>
        <v>-5.002055168</v>
      </c>
      <c r="AO515" s="55">
        <f t="shared" si="32"/>
        <v>3.000478199</v>
      </c>
      <c r="AP515" s="55">
        <f t="shared" si="33"/>
        <v>0.003004493631</v>
      </c>
      <c r="AQ515" s="55">
        <f t="shared" si="34"/>
        <v>2.00781351</v>
      </c>
      <c r="AR515" s="55">
        <f t="shared" si="35"/>
        <v>0.0006317655632</v>
      </c>
      <c r="AS515" s="55">
        <f t="shared" si="36"/>
        <v>0</v>
      </c>
      <c r="AT515" s="55">
        <f t="shared" si="37"/>
        <v>2.001397509</v>
      </c>
      <c r="AU515" s="55">
        <f t="shared" si="38"/>
        <v>0.3350205694</v>
      </c>
      <c r="AV515" s="55">
        <f t="shared" si="39"/>
        <v>0.4478957327</v>
      </c>
      <c r="AW515" s="55">
        <f t="shared" si="40"/>
        <v>0.2037582203</v>
      </c>
      <c r="AX515" s="55">
        <f t="shared" si="41"/>
        <v>8</v>
      </c>
      <c r="AY515" s="55">
        <f t="shared" si="42"/>
        <v>24.01541066</v>
      </c>
      <c r="AZ515" s="54">
        <f t="shared" ref="AZ515:BA515" si="3647">AO515*2</f>
        <v>6.000956398</v>
      </c>
      <c r="BA515" s="54">
        <f t="shared" si="3647"/>
        <v>0.006008987263</v>
      </c>
      <c r="BB515" s="54">
        <f t="shared" ref="BB515:BD515" si="3648">AQ515*(3/2)</f>
        <v>3.011720265</v>
      </c>
      <c r="BC515" s="54">
        <f t="shared" si="3648"/>
        <v>0.0009476483448</v>
      </c>
      <c r="BD515" s="54">
        <f t="shared" si="3648"/>
        <v>0</v>
      </c>
      <c r="BE515" s="54">
        <f t="shared" ref="BE515:BH515" si="3649">AT515</f>
        <v>2.001397509</v>
      </c>
      <c r="BF515" s="54">
        <f t="shared" si="3649"/>
        <v>0.3350205694</v>
      </c>
      <c r="BG515" s="54">
        <f t="shared" si="3649"/>
        <v>0.4478957327</v>
      </c>
      <c r="BH515" s="54">
        <f t="shared" si="3649"/>
        <v>0.2037582203</v>
      </c>
      <c r="BI515" s="54">
        <f t="shared" si="46"/>
        <v>12.00770533</v>
      </c>
      <c r="BJ515" s="54">
        <f t="shared" si="47"/>
        <v>-24.01541066</v>
      </c>
      <c r="BK515" s="56">
        <f t="shared" ref="BK515:BN515" si="3650">AO515</f>
        <v>3.000478199</v>
      </c>
      <c r="BL515" s="56">
        <f t="shared" si="3650"/>
        <v>0.003004493631</v>
      </c>
      <c r="BM515" s="56">
        <f t="shared" si="3650"/>
        <v>2.00781351</v>
      </c>
      <c r="BN515" s="56">
        <f t="shared" si="3650"/>
        <v>0.0006317655632</v>
      </c>
      <c r="BO515" s="56">
        <f t="shared" si="49"/>
        <v>0</v>
      </c>
      <c r="BP515" s="56">
        <f t="shared" si="50"/>
        <v>2.001397509</v>
      </c>
      <c r="BQ515" s="56">
        <f t="shared" ref="BQ515:BS515" si="3651">AU515</f>
        <v>0.3350205694</v>
      </c>
      <c r="BR515" s="56">
        <f t="shared" si="3651"/>
        <v>0.4478957327</v>
      </c>
      <c r="BS515" s="56">
        <f t="shared" si="3651"/>
        <v>0.2037582203</v>
      </c>
      <c r="BT515" s="56">
        <f t="shared" si="52"/>
        <v>8</v>
      </c>
      <c r="BU515" s="50">
        <f t="shared" ref="BU515:BX515" si="3652">AZ515</f>
        <v>6.000956398</v>
      </c>
      <c r="BV515" s="50">
        <f t="shared" si="3652"/>
        <v>0.006008987263</v>
      </c>
      <c r="BW515" s="50">
        <f t="shared" si="3652"/>
        <v>3.011720265</v>
      </c>
      <c r="BX515" s="50">
        <f t="shared" si="3652"/>
        <v>0.0009476483448</v>
      </c>
      <c r="BY515" s="50">
        <f t="shared" si="54"/>
        <v>0</v>
      </c>
      <c r="BZ515" s="50">
        <f t="shared" si="55"/>
        <v>2.001397509</v>
      </c>
      <c r="CA515" s="50">
        <f t="shared" ref="CA515:CC515" si="3653">BF515</f>
        <v>0.3350205694</v>
      </c>
      <c r="CB515" s="50">
        <f t="shared" si="3653"/>
        <v>0.4478957327</v>
      </c>
      <c r="CC515" s="50">
        <f t="shared" si="3653"/>
        <v>0.2037582203</v>
      </c>
      <c r="CD515" s="50">
        <f t="shared" si="57"/>
        <v>12.00770533</v>
      </c>
      <c r="CE515" s="57">
        <f t="shared" si="58"/>
        <v>37.55</v>
      </c>
      <c r="CF515" s="57">
        <f t="shared" si="59"/>
        <v>0.05</v>
      </c>
      <c r="CG515" s="57">
        <f t="shared" si="60"/>
        <v>21.32</v>
      </c>
      <c r="CH515" s="57">
        <f t="shared" si="61"/>
        <v>0.01</v>
      </c>
      <c r="CI515" s="58">
        <f t="shared" si="62"/>
        <v>0</v>
      </c>
      <c r="CJ515" s="58">
        <f t="shared" si="63"/>
        <v>29.95</v>
      </c>
      <c r="CK515" s="57">
        <f t="shared" si="64"/>
        <v>4.95</v>
      </c>
      <c r="CL515" s="57">
        <f t="shared" si="65"/>
        <v>3.76</v>
      </c>
      <c r="CM515" s="57">
        <f t="shared" si="66"/>
        <v>2.38</v>
      </c>
      <c r="CN515" s="57">
        <f t="shared" si="67"/>
        <v>99.97</v>
      </c>
      <c r="CO515" s="59">
        <f t="shared" si="68"/>
        <v>0.1498945567</v>
      </c>
      <c r="CP515" s="59">
        <f t="shared" si="69"/>
        <v>0.6697956033</v>
      </c>
      <c r="CQ515" s="59">
        <f t="shared" si="70"/>
        <v>0.1121193083</v>
      </c>
      <c r="CR515" s="59">
        <f t="shared" si="71"/>
        <v>0.06819053161</v>
      </c>
      <c r="CS515" s="60">
        <f t="shared" si="72"/>
        <v>14.98945567</v>
      </c>
      <c r="CT515" s="60">
        <f t="shared" si="73"/>
        <v>6.819053161</v>
      </c>
      <c r="CU515" s="60">
        <f t="shared" si="74"/>
        <v>78.19149117</v>
      </c>
      <c r="CV515" s="61">
        <f t="shared" si="75"/>
        <v>0.14313781</v>
      </c>
      <c r="CW515" s="61">
        <f t="shared" si="76"/>
        <v>0.1298086861</v>
      </c>
      <c r="CX515" s="62"/>
    </row>
    <row r="516" ht="15.75" customHeight="1">
      <c r="A516" s="17" t="s">
        <v>53</v>
      </c>
      <c r="B516" s="17" t="s">
        <v>396</v>
      </c>
      <c r="C516" s="84" t="s">
        <v>509</v>
      </c>
      <c r="D516" s="83"/>
      <c r="E516" s="83" t="s">
        <v>510</v>
      </c>
      <c r="F516" s="2">
        <v>73.0</v>
      </c>
      <c r="G516" s="3" t="s">
        <v>583</v>
      </c>
      <c r="H516" s="48">
        <v>37.1</v>
      </c>
      <c r="I516" s="49">
        <v>2.95</v>
      </c>
      <c r="J516" s="49">
        <v>21.45</v>
      </c>
      <c r="K516" s="49">
        <v>2.24</v>
      </c>
      <c r="L516" s="49">
        <v>0.01</v>
      </c>
      <c r="M516" s="49">
        <v>0.02</v>
      </c>
      <c r="N516" s="49">
        <v>5.02</v>
      </c>
      <c r="O516" s="49">
        <v>30.74</v>
      </c>
      <c r="P516" s="49"/>
      <c r="Q516" s="50">
        <f t="shared" si="8"/>
        <v>99.53</v>
      </c>
      <c r="R516" s="51">
        <f t="shared" si="9"/>
        <v>12</v>
      </c>
      <c r="S516" s="52">
        <f t="shared" si="10"/>
        <v>0.6174657939</v>
      </c>
      <c r="T516" s="52">
        <f t="shared" si="11"/>
        <v>0.0001251583253</v>
      </c>
      <c r="U516" s="52">
        <f t="shared" si="12"/>
        <v>0.420747872</v>
      </c>
      <c r="V516" s="52">
        <f t="shared" si="13"/>
        <v>0.0002631748626</v>
      </c>
      <c r="W516" s="52">
        <f t="shared" si="14"/>
        <v>0</v>
      </c>
      <c r="X516" s="52">
        <f t="shared" si="15"/>
        <v>0.4278572065</v>
      </c>
      <c r="Y516" s="52">
        <f t="shared" si="16"/>
        <v>0.07076661958</v>
      </c>
      <c r="Z516" s="52">
        <f t="shared" si="17"/>
        <v>0.07319300126</v>
      </c>
      <c r="AA516" s="52">
        <f t="shared" si="18"/>
        <v>0.03994336601</v>
      </c>
      <c r="AB516" s="52">
        <f t="shared" si="19"/>
        <v>1.650362192</v>
      </c>
      <c r="AC516" s="53">
        <f t="shared" si="20"/>
        <v>4.956917336</v>
      </c>
      <c r="AD516" s="54">
        <f t="shared" si="21"/>
        <v>1.234931588</v>
      </c>
      <c r="AE516" s="54">
        <f t="shared" si="22"/>
        <v>0.0002503166506</v>
      </c>
      <c r="AF516" s="54">
        <f t="shared" si="23"/>
        <v>0.631121808</v>
      </c>
      <c r="AG516" s="54">
        <f t="shared" si="24"/>
        <v>0.0003947622939</v>
      </c>
      <c r="AH516" s="54">
        <f t="shared" si="25"/>
        <v>0</v>
      </c>
      <c r="AI516" s="54">
        <f t="shared" si="26"/>
        <v>0.4278572065</v>
      </c>
      <c r="AJ516" s="54">
        <f t="shared" si="27"/>
        <v>0.07076661958</v>
      </c>
      <c r="AK516" s="54">
        <f t="shared" si="28"/>
        <v>0.07319300126</v>
      </c>
      <c r="AL516" s="54">
        <f t="shared" si="29"/>
        <v>0.03994336601</v>
      </c>
      <c r="AM516" s="54">
        <f t="shared" si="30"/>
        <v>2.478458668</v>
      </c>
      <c r="AN516" s="54">
        <f t="shared" si="31"/>
        <v>-4.956917336</v>
      </c>
      <c r="AO516" s="55">
        <f t="shared" si="32"/>
        <v>2.993116525</v>
      </c>
      <c r="AP516" s="55">
        <f t="shared" si="33"/>
        <v>0.0006066950678</v>
      </c>
      <c r="AQ516" s="55">
        <f t="shared" si="34"/>
        <v>2.039541981</v>
      </c>
      <c r="AR516" s="55">
        <f t="shared" si="35"/>
        <v>0.0012757193</v>
      </c>
      <c r="AS516" s="55">
        <f t="shared" si="36"/>
        <v>0</v>
      </c>
      <c r="AT516" s="55">
        <f t="shared" si="37"/>
        <v>2.074003917</v>
      </c>
      <c r="AU516" s="55">
        <f t="shared" si="38"/>
        <v>0.3430355829</v>
      </c>
      <c r="AV516" s="55">
        <f t="shared" si="39"/>
        <v>0.3547972759</v>
      </c>
      <c r="AW516" s="55">
        <f t="shared" si="40"/>
        <v>0.1936223028</v>
      </c>
      <c r="AX516" s="55">
        <f t="shared" si="41"/>
        <v>8</v>
      </c>
      <c r="AY516" s="55">
        <f t="shared" si="42"/>
        <v>24.02826414</v>
      </c>
      <c r="AZ516" s="54">
        <f t="shared" ref="AZ516:BA516" si="3654">AO516*2</f>
        <v>5.986233051</v>
      </c>
      <c r="BA516" s="54">
        <f t="shared" si="3654"/>
        <v>0.001213390136</v>
      </c>
      <c r="BB516" s="54">
        <f t="shared" ref="BB516:BD516" si="3655">AQ516*(3/2)</f>
        <v>3.059312972</v>
      </c>
      <c r="BC516" s="54">
        <f t="shared" si="3655"/>
        <v>0.00191357895</v>
      </c>
      <c r="BD516" s="54">
        <f t="shared" si="3655"/>
        <v>0</v>
      </c>
      <c r="BE516" s="54">
        <f t="shared" ref="BE516:BH516" si="3656">AT516</f>
        <v>2.074003917</v>
      </c>
      <c r="BF516" s="54">
        <f t="shared" si="3656"/>
        <v>0.3430355829</v>
      </c>
      <c r="BG516" s="54">
        <f t="shared" si="3656"/>
        <v>0.3547972759</v>
      </c>
      <c r="BH516" s="54">
        <f t="shared" si="3656"/>
        <v>0.1936223028</v>
      </c>
      <c r="BI516" s="54">
        <f t="shared" si="46"/>
        <v>12.01413207</v>
      </c>
      <c r="BJ516" s="54">
        <f t="shared" si="47"/>
        <v>-24.02826414</v>
      </c>
      <c r="BK516" s="56">
        <f t="shared" ref="BK516:BN516" si="3657">AO516</f>
        <v>2.993116525</v>
      </c>
      <c r="BL516" s="56">
        <f t="shared" si="3657"/>
        <v>0.0006066950678</v>
      </c>
      <c r="BM516" s="56">
        <f t="shared" si="3657"/>
        <v>2.039541981</v>
      </c>
      <c r="BN516" s="56">
        <f t="shared" si="3657"/>
        <v>0.0012757193</v>
      </c>
      <c r="BO516" s="56">
        <f t="shared" si="49"/>
        <v>0</v>
      </c>
      <c r="BP516" s="56">
        <f t="shared" si="50"/>
        <v>2.074003917</v>
      </c>
      <c r="BQ516" s="56">
        <f t="shared" ref="BQ516:BS516" si="3658">AU516</f>
        <v>0.3430355829</v>
      </c>
      <c r="BR516" s="56">
        <f t="shared" si="3658"/>
        <v>0.3547972759</v>
      </c>
      <c r="BS516" s="56">
        <f t="shared" si="3658"/>
        <v>0.1936223028</v>
      </c>
      <c r="BT516" s="56">
        <f t="shared" si="52"/>
        <v>8</v>
      </c>
      <c r="BU516" s="50">
        <f t="shared" ref="BU516:BX516" si="3659">AZ516</f>
        <v>5.986233051</v>
      </c>
      <c r="BV516" s="50">
        <f t="shared" si="3659"/>
        <v>0.001213390136</v>
      </c>
      <c r="BW516" s="50">
        <f t="shared" si="3659"/>
        <v>3.059312972</v>
      </c>
      <c r="BX516" s="50">
        <f t="shared" si="3659"/>
        <v>0.00191357895</v>
      </c>
      <c r="BY516" s="50">
        <f t="shared" si="54"/>
        <v>0</v>
      </c>
      <c r="BZ516" s="50">
        <f t="shared" si="55"/>
        <v>2.074003917</v>
      </c>
      <c r="CA516" s="50">
        <f t="shared" ref="CA516:CC516" si="3660">BF516</f>
        <v>0.3430355829</v>
      </c>
      <c r="CB516" s="50">
        <f t="shared" si="3660"/>
        <v>0.3547972759</v>
      </c>
      <c r="CC516" s="50">
        <f t="shared" si="3660"/>
        <v>0.1936223028</v>
      </c>
      <c r="CD516" s="50">
        <f t="shared" si="57"/>
        <v>12.01413207</v>
      </c>
      <c r="CE516" s="57">
        <f t="shared" si="58"/>
        <v>37.1</v>
      </c>
      <c r="CF516" s="57">
        <f t="shared" si="59"/>
        <v>0.01</v>
      </c>
      <c r="CG516" s="57">
        <f t="shared" si="60"/>
        <v>21.45</v>
      </c>
      <c r="CH516" s="57">
        <f t="shared" si="61"/>
        <v>0.02</v>
      </c>
      <c r="CI516" s="58">
        <f t="shared" si="62"/>
        <v>0</v>
      </c>
      <c r="CJ516" s="58">
        <f t="shared" si="63"/>
        <v>30.74</v>
      </c>
      <c r="CK516" s="57">
        <f t="shared" si="64"/>
        <v>5.02</v>
      </c>
      <c r="CL516" s="57">
        <f t="shared" si="65"/>
        <v>2.95</v>
      </c>
      <c r="CM516" s="57">
        <f t="shared" si="66"/>
        <v>2.24</v>
      </c>
      <c r="CN516" s="57">
        <f t="shared" si="67"/>
        <v>99.53</v>
      </c>
      <c r="CO516" s="59">
        <f t="shared" si="68"/>
        <v>0.1196432884</v>
      </c>
      <c r="CP516" s="59">
        <f t="shared" si="69"/>
        <v>0.699387131</v>
      </c>
      <c r="CQ516" s="59">
        <f t="shared" si="70"/>
        <v>0.1156770584</v>
      </c>
      <c r="CR516" s="59">
        <f t="shared" si="71"/>
        <v>0.06529252221</v>
      </c>
      <c r="CS516" s="60">
        <f t="shared" si="72"/>
        <v>11.96432884</v>
      </c>
      <c r="CT516" s="60">
        <f t="shared" si="73"/>
        <v>6.529252221</v>
      </c>
      <c r="CU516" s="60">
        <f t="shared" si="74"/>
        <v>81.50641894</v>
      </c>
      <c r="CV516" s="61">
        <f t="shared" si="75"/>
        <v>0.1251141664</v>
      </c>
      <c r="CW516" s="61">
        <f t="shared" si="76"/>
        <v>0.1036110878</v>
      </c>
      <c r="CX516" s="62"/>
    </row>
    <row r="517" ht="15.75" customHeight="1">
      <c r="A517" s="17" t="s">
        <v>53</v>
      </c>
      <c r="B517" s="17" t="s">
        <v>396</v>
      </c>
      <c r="C517" s="84" t="s">
        <v>509</v>
      </c>
      <c r="D517" s="83"/>
      <c r="E517" s="83" t="s">
        <v>510</v>
      </c>
      <c r="F517" s="2">
        <v>74.0</v>
      </c>
      <c r="G517" s="3" t="s">
        <v>584</v>
      </c>
      <c r="H517" s="48">
        <v>37.85</v>
      </c>
      <c r="I517" s="49">
        <v>5.63</v>
      </c>
      <c r="J517" s="49">
        <v>21.48</v>
      </c>
      <c r="K517" s="49">
        <v>2.35</v>
      </c>
      <c r="L517" s="49">
        <v>0.01</v>
      </c>
      <c r="M517" s="49">
        <v>0.05</v>
      </c>
      <c r="N517" s="49">
        <v>1.1</v>
      </c>
      <c r="O517" s="49">
        <v>31.05</v>
      </c>
      <c r="P517" s="49"/>
      <c r="Q517" s="50">
        <f t="shared" si="8"/>
        <v>99.52</v>
      </c>
      <c r="R517" s="51">
        <f t="shared" si="9"/>
        <v>12</v>
      </c>
      <c r="S517" s="52">
        <f t="shared" si="10"/>
        <v>0.629948256</v>
      </c>
      <c r="T517" s="52">
        <f t="shared" si="11"/>
        <v>0.0001251583253</v>
      </c>
      <c r="U517" s="52">
        <f t="shared" si="12"/>
        <v>0.4213363305</v>
      </c>
      <c r="V517" s="52">
        <f t="shared" si="13"/>
        <v>0.0006579371565</v>
      </c>
      <c r="W517" s="52">
        <f t="shared" si="14"/>
        <v>0</v>
      </c>
      <c r="X517" s="52">
        <f t="shared" si="15"/>
        <v>0.4321719669</v>
      </c>
      <c r="Y517" s="52">
        <f t="shared" si="16"/>
        <v>0.01550662979</v>
      </c>
      <c r="Z517" s="52">
        <f t="shared" si="17"/>
        <v>0.1396869821</v>
      </c>
      <c r="AA517" s="52">
        <f t="shared" si="18"/>
        <v>0.04190487059</v>
      </c>
      <c r="AB517" s="52">
        <f t="shared" si="19"/>
        <v>1.681338131</v>
      </c>
      <c r="AC517" s="53">
        <f t="shared" si="20"/>
        <v>5.044817359</v>
      </c>
      <c r="AD517" s="54">
        <f t="shared" si="21"/>
        <v>1.259896512</v>
      </c>
      <c r="AE517" s="54">
        <f t="shared" si="22"/>
        <v>0.0002503166506</v>
      </c>
      <c r="AF517" s="54">
        <f t="shared" si="23"/>
        <v>0.6320044958</v>
      </c>
      <c r="AG517" s="54">
        <f t="shared" si="24"/>
        <v>0.0009869057347</v>
      </c>
      <c r="AH517" s="54">
        <f t="shared" si="25"/>
        <v>0</v>
      </c>
      <c r="AI517" s="54">
        <f t="shared" si="26"/>
        <v>0.4321719669</v>
      </c>
      <c r="AJ517" s="54">
        <f t="shared" si="27"/>
        <v>0.01550662979</v>
      </c>
      <c r="AK517" s="54">
        <f t="shared" si="28"/>
        <v>0.1396869821</v>
      </c>
      <c r="AL517" s="54">
        <f t="shared" si="29"/>
        <v>0.04190487059</v>
      </c>
      <c r="AM517" s="54">
        <f t="shared" si="30"/>
        <v>2.52240868</v>
      </c>
      <c r="AN517" s="54">
        <f t="shared" si="31"/>
        <v>-5.044817359</v>
      </c>
      <c r="AO517" s="55">
        <f t="shared" si="32"/>
        <v>2.997366178</v>
      </c>
      <c r="AP517" s="55">
        <f t="shared" si="33"/>
        <v>0.0005955176913</v>
      </c>
      <c r="AQ517" s="55">
        <f t="shared" si="34"/>
        <v>2.004766669</v>
      </c>
      <c r="AR517" s="55">
        <f t="shared" si="35"/>
        <v>0.003130540582</v>
      </c>
      <c r="AS517" s="55">
        <f t="shared" si="36"/>
        <v>0</v>
      </c>
      <c r="AT517" s="55">
        <f t="shared" si="37"/>
        <v>2.056323871</v>
      </c>
      <c r="AU517" s="55">
        <f t="shared" si="38"/>
        <v>0.07378232611</v>
      </c>
      <c r="AV517" s="55">
        <f t="shared" si="39"/>
        <v>0.6646467095</v>
      </c>
      <c r="AW517" s="55">
        <f t="shared" si="40"/>
        <v>0.1993881888</v>
      </c>
      <c r="AX517" s="55">
        <f t="shared" si="41"/>
        <v>8</v>
      </c>
      <c r="AY517" s="55">
        <f t="shared" si="42"/>
        <v>24.0038206</v>
      </c>
      <c r="AZ517" s="54">
        <f t="shared" ref="AZ517:BA517" si="3661">AO517*2</f>
        <v>5.994732355</v>
      </c>
      <c r="BA517" s="54">
        <f t="shared" si="3661"/>
        <v>0.001191035383</v>
      </c>
      <c r="BB517" s="54">
        <f t="shared" ref="BB517:BD517" si="3662">AQ517*(3/2)</f>
        <v>3.007150003</v>
      </c>
      <c r="BC517" s="54">
        <f t="shared" si="3662"/>
        <v>0.004695810873</v>
      </c>
      <c r="BD517" s="54">
        <f t="shared" si="3662"/>
        <v>0</v>
      </c>
      <c r="BE517" s="54">
        <f t="shared" ref="BE517:BH517" si="3663">AT517</f>
        <v>2.056323871</v>
      </c>
      <c r="BF517" s="54">
        <f t="shared" si="3663"/>
        <v>0.07378232611</v>
      </c>
      <c r="BG517" s="54">
        <f t="shared" si="3663"/>
        <v>0.6646467095</v>
      </c>
      <c r="BH517" s="54">
        <f t="shared" si="3663"/>
        <v>0.1993881888</v>
      </c>
      <c r="BI517" s="54">
        <f t="shared" si="46"/>
        <v>12.0019103</v>
      </c>
      <c r="BJ517" s="54">
        <f t="shared" si="47"/>
        <v>-24.0038206</v>
      </c>
      <c r="BK517" s="56">
        <f t="shared" ref="BK517:BN517" si="3664">AO517</f>
        <v>2.997366178</v>
      </c>
      <c r="BL517" s="56">
        <f t="shared" si="3664"/>
        <v>0.0005955176913</v>
      </c>
      <c r="BM517" s="56">
        <f t="shared" si="3664"/>
        <v>2.004766669</v>
      </c>
      <c r="BN517" s="56">
        <f t="shared" si="3664"/>
        <v>0.003130540582</v>
      </c>
      <c r="BO517" s="56">
        <f t="shared" si="49"/>
        <v>0</v>
      </c>
      <c r="BP517" s="56">
        <f t="shared" si="50"/>
        <v>2.056323871</v>
      </c>
      <c r="BQ517" s="56">
        <f t="shared" ref="BQ517:BS517" si="3665">AU517</f>
        <v>0.07378232611</v>
      </c>
      <c r="BR517" s="56">
        <f t="shared" si="3665"/>
        <v>0.6646467095</v>
      </c>
      <c r="BS517" s="56">
        <f t="shared" si="3665"/>
        <v>0.1993881888</v>
      </c>
      <c r="BT517" s="56">
        <f t="shared" si="52"/>
        <v>8</v>
      </c>
      <c r="BU517" s="50">
        <f t="shared" ref="BU517:BX517" si="3666">AZ517</f>
        <v>5.994732355</v>
      </c>
      <c r="BV517" s="50">
        <f t="shared" si="3666"/>
        <v>0.001191035383</v>
      </c>
      <c r="BW517" s="50">
        <f t="shared" si="3666"/>
        <v>3.007150003</v>
      </c>
      <c r="BX517" s="50">
        <f t="shared" si="3666"/>
        <v>0.004695810873</v>
      </c>
      <c r="BY517" s="50">
        <f t="shared" si="54"/>
        <v>0</v>
      </c>
      <c r="BZ517" s="50">
        <f t="shared" si="55"/>
        <v>2.056323871</v>
      </c>
      <c r="CA517" s="50">
        <f t="shared" ref="CA517:CC517" si="3667">BF517</f>
        <v>0.07378232611</v>
      </c>
      <c r="CB517" s="50">
        <f t="shared" si="3667"/>
        <v>0.6646467095</v>
      </c>
      <c r="CC517" s="50">
        <f t="shared" si="3667"/>
        <v>0.1993881888</v>
      </c>
      <c r="CD517" s="50">
        <f t="shared" si="57"/>
        <v>12.0019103</v>
      </c>
      <c r="CE517" s="57">
        <f t="shared" si="58"/>
        <v>37.85</v>
      </c>
      <c r="CF517" s="57">
        <f t="shared" si="59"/>
        <v>0.01</v>
      </c>
      <c r="CG517" s="57">
        <f t="shared" si="60"/>
        <v>21.48</v>
      </c>
      <c r="CH517" s="57">
        <f t="shared" si="61"/>
        <v>0.05</v>
      </c>
      <c r="CI517" s="58">
        <f t="shared" si="62"/>
        <v>0</v>
      </c>
      <c r="CJ517" s="58">
        <f t="shared" si="63"/>
        <v>31.05</v>
      </c>
      <c r="CK517" s="57">
        <f t="shared" si="64"/>
        <v>1.1</v>
      </c>
      <c r="CL517" s="57">
        <f t="shared" si="65"/>
        <v>5.63</v>
      </c>
      <c r="CM517" s="57">
        <f t="shared" si="66"/>
        <v>2.35</v>
      </c>
      <c r="CN517" s="57">
        <f t="shared" si="67"/>
        <v>99.52</v>
      </c>
      <c r="CO517" s="59">
        <f t="shared" si="68"/>
        <v>0.2219824278</v>
      </c>
      <c r="CP517" s="59">
        <f t="shared" si="69"/>
        <v>0.6867825548</v>
      </c>
      <c r="CQ517" s="59">
        <f t="shared" si="70"/>
        <v>0.0246422342</v>
      </c>
      <c r="CR517" s="59">
        <f t="shared" si="71"/>
        <v>0.06659278318</v>
      </c>
      <c r="CS517" s="60">
        <f t="shared" si="72"/>
        <v>22.19824278</v>
      </c>
      <c r="CT517" s="60">
        <f t="shared" si="73"/>
        <v>6.659278318</v>
      </c>
      <c r="CU517" s="60">
        <f t="shared" si="74"/>
        <v>71.1424789</v>
      </c>
      <c r="CV517" s="61">
        <f t="shared" si="75"/>
        <v>0.1775839971</v>
      </c>
      <c r="CW517" s="61">
        <f t="shared" si="76"/>
        <v>0.1922367825</v>
      </c>
      <c r="CX517" s="62"/>
    </row>
    <row r="518" ht="15.75" customHeight="1">
      <c r="A518" s="17" t="s">
        <v>53</v>
      </c>
      <c r="B518" s="17" t="s">
        <v>396</v>
      </c>
      <c r="C518" s="84" t="s">
        <v>509</v>
      </c>
      <c r="D518" s="83"/>
      <c r="E518" s="83" t="s">
        <v>510</v>
      </c>
      <c r="F518" s="2">
        <v>75.0</v>
      </c>
      <c r="G518" s="3" t="s">
        <v>585</v>
      </c>
      <c r="H518" s="48">
        <v>37.73</v>
      </c>
      <c r="I518" s="49">
        <v>3.76</v>
      </c>
      <c r="J518" s="49">
        <v>21.16</v>
      </c>
      <c r="K518" s="49">
        <v>2.99</v>
      </c>
      <c r="L518" s="49">
        <v>0.05</v>
      </c>
      <c r="M518" s="49">
        <v>0.03</v>
      </c>
      <c r="N518" s="49">
        <v>4.42</v>
      </c>
      <c r="O518" s="49">
        <v>29.72</v>
      </c>
      <c r="P518" s="49"/>
      <c r="Q518" s="50">
        <f t="shared" si="8"/>
        <v>99.86</v>
      </c>
      <c r="R518" s="51">
        <f t="shared" si="9"/>
        <v>12</v>
      </c>
      <c r="S518" s="52">
        <f t="shared" si="10"/>
        <v>0.6279510621</v>
      </c>
      <c r="T518" s="52">
        <f t="shared" si="11"/>
        <v>0.0006257916264</v>
      </c>
      <c r="U518" s="52">
        <f t="shared" si="12"/>
        <v>0.4150594392</v>
      </c>
      <c r="V518" s="52">
        <f t="shared" si="13"/>
        <v>0.0003947622939</v>
      </c>
      <c r="W518" s="52">
        <f t="shared" si="14"/>
        <v>0</v>
      </c>
      <c r="X518" s="52">
        <f t="shared" si="15"/>
        <v>0.413660253</v>
      </c>
      <c r="Y518" s="52">
        <f t="shared" si="16"/>
        <v>0.06230845788</v>
      </c>
      <c r="Z518" s="52">
        <f t="shared" si="17"/>
        <v>0.09329006262</v>
      </c>
      <c r="AA518" s="52">
        <f t="shared" si="18"/>
        <v>0.05331726088</v>
      </c>
      <c r="AB518" s="52">
        <f t="shared" si="19"/>
        <v>1.66660709</v>
      </c>
      <c r="AC518" s="53">
        <f t="shared" si="20"/>
        <v>5.005822088</v>
      </c>
      <c r="AD518" s="54">
        <f t="shared" si="21"/>
        <v>1.255902124</v>
      </c>
      <c r="AE518" s="54">
        <f t="shared" si="22"/>
        <v>0.001251583253</v>
      </c>
      <c r="AF518" s="54">
        <f t="shared" si="23"/>
        <v>0.6225891588</v>
      </c>
      <c r="AG518" s="54">
        <f t="shared" si="24"/>
        <v>0.0005921434408</v>
      </c>
      <c r="AH518" s="54">
        <f t="shared" si="25"/>
        <v>0</v>
      </c>
      <c r="AI518" s="54">
        <f t="shared" si="26"/>
        <v>0.413660253</v>
      </c>
      <c r="AJ518" s="54">
        <f t="shared" si="27"/>
        <v>0.06230845788</v>
      </c>
      <c r="AK518" s="54">
        <f t="shared" si="28"/>
        <v>0.09329006262</v>
      </c>
      <c r="AL518" s="54">
        <f t="shared" si="29"/>
        <v>0.05331726088</v>
      </c>
      <c r="AM518" s="54">
        <f t="shared" si="30"/>
        <v>2.502911044</v>
      </c>
      <c r="AN518" s="54">
        <f t="shared" si="31"/>
        <v>-5.005822088</v>
      </c>
      <c r="AO518" s="55">
        <f t="shared" si="32"/>
        <v>3.014272847</v>
      </c>
      <c r="AP518" s="55">
        <f t="shared" si="33"/>
        <v>0.003003907185</v>
      </c>
      <c r="AQ518" s="55">
        <f t="shared" si="34"/>
        <v>1.992356528</v>
      </c>
      <c r="AR518" s="55">
        <f t="shared" si="35"/>
        <v>0.001894926747</v>
      </c>
      <c r="AS518" s="55">
        <f t="shared" si="36"/>
        <v>0</v>
      </c>
      <c r="AT518" s="55">
        <f t="shared" si="37"/>
        <v>1.985640193</v>
      </c>
      <c r="AU518" s="55">
        <f t="shared" si="38"/>
        <v>0.2990912892</v>
      </c>
      <c r="AV518" s="55">
        <f t="shared" si="39"/>
        <v>0.4478083081</v>
      </c>
      <c r="AW518" s="55">
        <f t="shared" si="40"/>
        <v>0.2559320008</v>
      </c>
      <c r="AX518" s="55">
        <f t="shared" si="41"/>
        <v>8</v>
      </c>
      <c r="AY518" s="55">
        <f t="shared" si="42"/>
        <v>24.02880496</v>
      </c>
      <c r="AZ518" s="54">
        <f t="shared" ref="AZ518:BA518" si="3668">AO518*2</f>
        <v>6.028545694</v>
      </c>
      <c r="BA518" s="54">
        <f t="shared" si="3668"/>
        <v>0.00600781437</v>
      </c>
      <c r="BB518" s="54">
        <f t="shared" ref="BB518:BD518" si="3669">AQ518*(3/2)</f>
        <v>2.988534791</v>
      </c>
      <c r="BC518" s="54">
        <f t="shared" si="3669"/>
        <v>0.002842390121</v>
      </c>
      <c r="BD518" s="54">
        <f t="shared" si="3669"/>
        <v>0</v>
      </c>
      <c r="BE518" s="54">
        <f t="shared" ref="BE518:BH518" si="3670">AT518</f>
        <v>1.985640193</v>
      </c>
      <c r="BF518" s="54">
        <f t="shared" si="3670"/>
        <v>0.2990912892</v>
      </c>
      <c r="BG518" s="54">
        <f t="shared" si="3670"/>
        <v>0.4478083081</v>
      </c>
      <c r="BH518" s="54">
        <f t="shared" si="3670"/>
        <v>0.2559320008</v>
      </c>
      <c r="BI518" s="54">
        <f t="shared" si="46"/>
        <v>12.01440248</v>
      </c>
      <c r="BJ518" s="54">
        <f t="shared" si="47"/>
        <v>-24.02880496</v>
      </c>
      <c r="BK518" s="56">
        <f t="shared" ref="BK518:BN518" si="3671">AO518</f>
        <v>3.014272847</v>
      </c>
      <c r="BL518" s="56">
        <f t="shared" si="3671"/>
        <v>0.003003907185</v>
      </c>
      <c r="BM518" s="56">
        <f t="shared" si="3671"/>
        <v>1.992356528</v>
      </c>
      <c r="BN518" s="56">
        <f t="shared" si="3671"/>
        <v>0.001894926747</v>
      </c>
      <c r="BO518" s="56">
        <f t="shared" si="49"/>
        <v>0</v>
      </c>
      <c r="BP518" s="56">
        <f t="shared" si="50"/>
        <v>1.985640193</v>
      </c>
      <c r="BQ518" s="56">
        <f t="shared" ref="BQ518:BS518" si="3672">AU518</f>
        <v>0.2990912892</v>
      </c>
      <c r="BR518" s="56">
        <f t="shared" si="3672"/>
        <v>0.4478083081</v>
      </c>
      <c r="BS518" s="56">
        <f t="shared" si="3672"/>
        <v>0.2559320008</v>
      </c>
      <c r="BT518" s="56">
        <f t="shared" si="52"/>
        <v>8</v>
      </c>
      <c r="BU518" s="50">
        <f t="shared" ref="BU518:BX518" si="3673">AZ518</f>
        <v>6.028545694</v>
      </c>
      <c r="BV518" s="50">
        <f t="shared" si="3673"/>
        <v>0.00600781437</v>
      </c>
      <c r="BW518" s="50">
        <f t="shared" si="3673"/>
        <v>2.988534791</v>
      </c>
      <c r="BX518" s="50">
        <f t="shared" si="3673"/>
        <v>0.002842390121</v>
      </c>
      <c r="BY518" s="50">
        <f t="shared" si="54"/>
        <v>0</v>
      </c>
      <c r="BZ518" s="50">
        <f t="shared" si="55"/>
        <v>1.985640193</v>
      </c>
      <c r="CA518" s="50">
        <f t="shared" ref="CA518:CC518" si="3674">BF518</f>
        <v>0.2990912892</v>
      </c>
      <c r="CB518" s="50">
        <f t="shared" si="3674"/>
        <v>0.4478083081</v>
      </c>
      <c r="CC518" s="50">
        <f t="shared" si="3674"/>
        <v>0.2559320008</v>
      </c>
      <c r="CD518" s="50">
        <f t="shared" si="57"/>
        <v>12.01440248</v>
      </c>
      <c r="CE518" s="57">
        <f t="shared" si="58"/>
        <v>37.73</v>
      </c>
      <c r="CF518" s="57">
        <f t="shared" si="59"/>
        <v>0.05</v>
      </c>
      <c r="CG518" s="57">
        <f t="shared" si="60"/>
        <v>21.16</v>
      </c>
      <c r="CH518" s="57">
        <f t="shared" si="61"/>
        <v>0.03</v>
      </c>
      <c r="CI518" s="58">
        <f t="shared" si="62"/>
        <v>0</v>
      </c>
      <c r="CJ518" s="58">
        <f t="shared" si="63"/>
        <v>29.72</v>
      </c>
      <c r="CK518" s="57">
        <f t="shared" si="64"/>
        <v>4.42</v>
      </c>
      <c r="CL518" s="57">
        <f t="shared" si="65"/>
        <v>3.76</v>
      </c>
      <c r="CM518" s="57">
        <f t="shared" si="66"/>
        <v>2.99</v>
      </c>
      <c r="CN518" s="57">
        <f t="shared" si="67"/>
        <v>99.86</v>
      </c>
      <c r="CO518" s="59">
        <f t="shared" si="68"/>
        <v>0.1498452518</v>
      </c>
      <c r="CP518" s="59">
        <f t="shared" si="69"/>
        <v>0.6644333064</v>
      </c>
      <c r="CQ518" s="59">
        <f t="shared" si="70"/>
        <v>0.1000816839</v>
      </c>
      <c r="CR518" s="59">
        <f t="shared" si="71"/>
        <v>0.08563975794</v>
      </c>
      <c r="CS518" s="60">
        <f t="shared" si="72"/>
        <v>14.98452518</v>
      </c>
      <c r="CT518" s="60">
        <f t="shared" si="73"/>
        <v>8.563975794</v>
      </c>
      <c r="CU518" s="60">
        <f t="shared" si="74"/>
        <v>76.45149903</v>
      </c>
      <c r="CV518" s="61">
        <f t="shared" si="75"/>
        <v>0.1605623838</v>
      </c>
      <c r="CW518" s="61">
        <f t="shared" si="76"/>
        <v>0.129765988</v>
      </c>
      <c r="CX518" s="62"/>
    </row>
    <row r="519" ht="15.75" customHeight="1">
      <c r="A519" s="17" t="s">
        <v>53</v>
      </c>
      <c r="B519" s="17" t="s">
        <v>396</v>
      </c>
      <c r="C519" s="84" t="s">
        <v>509</v>
      </c>
      <c r="D519" s="83"/>
      <c r="E519" s="83" t="s">
        <v>510</v>
      </c>
      <c r="F519" s="2">
        <v>76.0</v>
      </c>
      <c r="G519" s="3" t="s">
        <v>586</v>
      </c>
      <c r="H519" s="48">
        <v>38.09</v>
      </c>
      <c r="I519" s="49">
        <v>4.38</v>
      </c>
      <c r="J519" s="49">
        <v>21.37</v>
      </c>
      <c r="K519" s="49">
        <v>3.28</v>
      </c>
      <c r="L519" s="49">
        <v>0.01</v>
      </c>
      <c r="M519" s="49">
        <v>0.08</v>
      </c>
      <c r="N519" s="49">
        <v>0.68</v>
      </c>
      <c r="O519" s="49">
        <v>32.22</v>
      </c>
      <c r="P519" s="49"/>
      <c r="Q519" s="50">
        <f t="shared" si="8"/>
        <v>100.11</v>
      </c>
      <c r="R519" s="51">
        <f t="shared" si="9"/>
        <v>12</v>
      </c>
      <c r="S519" s="52">
        <f t="shared" si="10"/>
        <v>0.6339426439</v>
      </c>
      <c r="T519" s="52">
        <f t="shared" si="11"/>
        <v>0.0001251583253</v>
      </c>
      <c r="U519" s="52">
        <f t="shared" si="12"/>
        <v>0.4191786492</v>
      </c>
      <c r="V519" s="52">
        <f t="shared" si="13"/>
        <v>0.00105269945</v>
      </c>
      <c r="W519" s="52">
        <f t="shared" si="14"/>
        <v>0</v>
      </c>
      <c r="X519" s="52">
        <f t="shared" si="15"/>
        <v>0.4484567076</v>
      </c>
      <c r="Y519" s="52">
        <f t="shared" si="16"/>
        <v>0.009585916597</v>
      </c>
      <c r="Z519" s="52">
        <f t="shared" si="17"/>
        <v>0.1086729985</v>
      </c>
      <c r="AA519" s="52">
        <f t="shared" si="18"/>
        <v>0.05848850023</v>
      </c>
      <c r="AB519" s="52">
        <f t="shared" si="19"/>
        <v>1.679503274</v>
      </c>
      <c r="AC519" s="53">
        <f t="shared" si="20"/>
        <v>5.047373501</v>
      </c>
      <c r="AD519" s="54">
        <f t="shared" si="21"/>
        <v>1.267885288</v>
      </c>
      <c r="AE519" s="54">
        <f t="shared" si="22"/>
        <v>0.0002503166506</v>
      </c>
      <c r="AF519" s="54">
        <f t="shared" si="23"/>
        <v>0.6287679737</v>
      </c>
      <c r="AG519" s="54">
        <f t="shared" si="24"/>
        <v>0.001579049176</v>
      </c>
      <c r="AH519" s="54">
        <f t="shared" si="25"/>
        <v>0</v>
      </c>
      <c r="AI519" s="54">
        <f t="shared" si="26"/>
        <v>0.4484567076</v>
      </c>
      <c r="AJ519" s="54">
        <f t="shared" si="27"/>
        <v>0.009585916597</v>
      </c>
      <c r="AK519" s="54">
        <f t="shared" si="28"/>
        <v>0.1086729985</v>
      </c>
      <c r="AL519" s="54">
        <f t="shared" si="29"/>
        <v>0.05848850023</v>
      </c>
      <c r="AM519" s="54">
        <f t="shared" si="30"/>
        <v>2.52368675</v>
      </c>
      <c r="AN519" s="54">
        <f t="shared" si="31"/>
        <v>-5.047373501</v>
      </c>
      <c r="AO519" s="55">
        <f t="shared" si="32"/>
        <v>3.019667321</v>
      </c>
      <c r="AP519" s="55">
        <f t="shared" si="33"/>
        <v>0.0005961682944</v>
      </c>
      <c r="AQ519" s="55">
        <f t="shared" si="34"/>
        <v>1.996679164</v>
      </c>
      <c r="AR519" s="55">
        <f t="shared" si="35"/>
        <v>0.005014337116</v>
      </c>
      <c r="AS519" s="55">
        <f t="shared" si="36"/>
        <v>0</v>
      </c>
      <c r="AT519" s="55">
        <f t="shared" si="37"/>
        <v>2.136139725</v>
      </c>
      <c r="AU519" s="55">
        <f t="shared" si="38"/>
        <v>0.04566072241</v>
      </c>
      <c r="AV519" s="55">
        <f t="shared" si="39"/>
        <v>0.5176435208</v>
      </c>
      <c r="AW519" s="55">
        <f t="shared" si="40"/>
        <v>0.2785990413</v>
      </c>
      <c r="AX519" s="55">
        <f t="shared" si="41"/>
        <v>8</v>
      </c>
      <c r="AY519" s="55">
        <f t="shared" si="42"/>
        <v>24.04222048</v>
      </c>
      <c r="AZ519" s="54">
        <f t="shared" ref="AZ519:BA519" si="3675">AO519*2</f>
        <v>6.039334642</v>
      </c>
      <c r="BA519" s="54">
        <f t="shared" si="3675"/>
        <v>0.001192336589</v>
      </c>
      <c r="BB519" s="54">
        <f t="shared" ref="BB519:BD519" si="3676">AQ519*(3/2)</f>
        <v>2.995018747</v>
      </c>
      <c r="BC519" s="54">
        <f t="shared" si="3676"/>
        <v>0.007521505675</v>
      </c>
      <c r="BD519" s="54">
        <f t="shared" si="3676"/>
        <v>0</v>
      </c>
      <c r="BE519" s="54">
        <f t="shared" ref="BE519:BH519" si="3677">AT519</f>
        <v>2.136139725</v>
      </c>
      <c r="BF519" s="54">
        <f t="shared" si="3677"/>
        <v>0.04566072241</v>
      </c>
      <c r="BG519" s="54">
        <f t="shared" si="3677"/>
        <v>0.5176435208</v>
      </c>
      <c r="BH519" s="54">
        <f t="shared" si="3677"/>
        <v>0.2785990413</v>
      </c>
      <c r="BI519" s="54">
        <f t="shared" si="46"/>
        <v>12.02111024</v>
      </c>
      <c r="BJ519" s="54">
        <f t="shared" si="47"/>
        <v>-24.04222048</v>
      </c>
      <c r="BK519" s="56">
        <f t="shared" ref="BK519:BN519" si="3678">AO519</f>
        <v>3.019667321</v>
      </c>
      <c r="BL519" s="56">
        <f t="shared" si="3678"/>
        <v>0.0005961682944</v>
      </c>
      <c r="BM519" s="56">
        <f t="shared" si="3678"/>
        <v>1.996679164</v>
      </c>
      <c r="BN519" s="56">
        <f t="shared" si="3678"/>
        <v>0.005014337116</v>
      </c>
      <c r="BO519" s="56">
        <f t="shared" si="49"/>
        <v>0</v>
      </c>
      <c r="BP519" s="56">
        <f t="shared" si="50"/>
        <v>2.136139725</v>
      </c>
      <c r="BQ519" s="56">
        <f t="shared" ref="BQ519:BS519" si="3679">AU519</f>
        <v>0.04566072241</v>
      </c>
      <c r="BR519" s="56">
        <f t="shared" si="3679"/>
        <v>0.5176435208</v>
      </c>
      <c r="BS519" s="56">
        <f t="shared" si="3679"/>
        <v>0.2785990413</v>
      </c>
      <c r="BT519" s="56">
        <f t="shared" si="52"/>
        <v>8</v>
      </c>
      <c r="BU519" s="50">
        <f t="shared" ref="BU519:BX519" si="3680">AZ519</f>
        <v>6.039334642</v>
      </c>
      <c r="BV519" s="50">
        <f t="shared" si="3680"/>
        <v>0.001192336589</v>
      </c>
      <c r="BW519" s="50">
        <f t="shared" si="3680"/>
        <v>2.995018747</v>
      </c>
      <c r="BX519" s="50">
        <f t="shared" si="3680"/>
        <v>0.007521505675</v>
      </c>
      <c r="BY519" s="50">
        <f t="shared" si="54"/>
        <v>0</v>
      </c>
      <c r="BZ519" s="50">
        <f t="shared" si="55"/>
        <v>2.136139725</v>
      </c>
      <c r="CA519" s="50">
        <f t="shared" ref="CA519:CC519" si="3681">BF519</f>
        <v>0.04566072241</v>
      </c>
      <c r="CB519" s="50">
        <f t="shared" si="3681"/>
        <v>0.5176435208</v>
      </c>
      <c r="CC519" s="50">
        <f t="shared" si="3681"/>
        <v>0.2785990413</v>
      </c>
      <c r="CD519" s="50">
        <f t="shared" si="57"/>
        <v>12.02111024</v>
      </c>
      <c r="CE519" s="57">
        <f t="shared" si="58"/>
        <v>38.09</v>
      </c>
      <c r="CF519" s="57">
        <f t="shared" si="59"/>
        <v>0.01</v>
      </c>
      <c r="CG519" s="57">
        <f t="shared" si="60"/>
        <v>21.37</v>
      </c>
      <c r="CH519" s="57">
        <f t="shared" si="61"/>
        <v>0.08</v>
      </c>
      <c r="CI519" s="58">
        <f t="shared" si="62"/>
        <v>0</v>
      </c>
      <c r="CJ519" s="58">
        <f t="shared" si="63"/>
        <v>32.22</v>
      </c>
      <c r="CK519" s="57">
        <f t="shared" si="64"/>
        <v>0.68</v>
      </c>
      <c r="CL519" s="57">
        <f t="shared" si="65"/>
        <v>4.38</v>
      </c>
      <c r="CM519" s="57">
        <f t="shared" si="66"/>
        <v>3.28</v>
      </c>
      <c r="CN519" s="57">
        <f t="shared" si="67"/>
        <v>100.11</v>
      </c>
      <c r="CO519" s="59">
        <f t="shared" si="68"/>
        <v>0.1738200285</v>
      </c>
      <c r="CP519" s="59">
        <f t="shared" si="69"/>
        <v>0.7172964656</v>
      </c>
      <c r="CQ519" s="59">
        <f t="shared" si="70"/>
        <v>0.01533245902</v>
      </c>
      <c r="CR519" s="59">
        <f t="shared" si="71"/>
        <v>0.09355104691</v>
      </c>
      <c r="CS519" s="60">
        <f t="shared" si="72"/>
        <v>17.38200285</v>
      </c>
      <c r="CT519" s="60">
        <f t="shared" si="73"/>
        <v>9.355104691</v>
      </c>
      <c r="CU519" s="60">
        <f t="shared" si="74"/>
        <v>73.26289246</v>
      </c>
      <c r="CV519" s="61">
        <f t="shared" si="75"/>
        <v>0.1804610612</v>
      </c>
      <c r="CW519" s="61">
        <f t="shared" si="76"/>
        <v>0.1505281447</v>
      </c>
      <c r="CX519" s="62"/>
    </row>
    <row r="520" ht="15.75" customHeight="1">
      <c r="A520" s="17" t="s">
        <v>53</v>
      </c>
      <c r="B520" s="17" t="s">
        <v>396</v>
      </c>
      <c r="C520" s="84" t="s">
        <v>509</v>
      </c>
      <c r="D520" s="83"/>
      <c r="E520" s="83" t="s">
        <v>510</v>
      </c>
      <c r="F520" s="2">
        <v>77.0</v>
      </c>
      <c r="G520" s="3" t="s">
        <v>587</v>
      </c>
      <c r="H520" s="48">
        <v>37.1</v>
      </c>
      <c r="I520" s="49">
        <v>2.44</v>
      </c>
      <c r="J520" s="49">
        <v>21.01</v>
      </c>
      <c r="K520" s="49">
        <v>1.71</v>
      </c>
      <c r="L520" s="49">
        <v>0.01</v>
      </c>
      <c r="M520" s="49">
        <v>0.0</v>
      </c>
      <c r="N520" s="49">
        <v>2.13</v>
      </c>
      <c r="O520" s="49">
        <v>34.76</v>
      </c>
      <c r="P520" s="49"/>
      <c r="Q520" s="50">
        <f t="shared" si="8"/>
        <v>99.16</v>
      </c>
      <c r="R520" s="51">
        <f t="shared" si="9"/>
        <v>12</v>
      </c>
      <c r="S520" s="52">
        <f t="shared" si="10"/>
        <v>0.6174657939</v>
      </c>
      <c r="T520" s="52">
        <f t="shared" si="11"/>
        <v>0.0001251583253</v>
      </c>
      <c r="U520" s="52">
        <f t="shared" si="12"/>
        <v>0.4121171464</v>
      </c>
      <c r="V520" s="52">
        <f t="shared" si="13"/>
        <v>0</v>
      </c>
      <c r="W520" s="52">
        <f t="shared" si="14"/>
        <v>0</v>
      </c>
      <c r="X520" s="52">
        <f t="shared" si="15"/>
        <v>0.4838099056</v>
      </c>
      <c r="Y520" s="52">
        <f t="shared" si="16"/>
        <v>0.03002647405</v>
      </c>
      <c r="Z520" s="52">
        <f t="shared" si="17"/>
        <v>0.06053929596</v>
      </c>
      <c r="AA520" s="52">
        <f t="shared" si="18"/>
        <v>0.0304924803</v>
      </c>
      <c r="AB520" s="52">
        <f t="shared" si="19"/>
        <v>1.634576255</v>
      </c>
      <c r="AC520" s="53">
        <f t="shared" si="20"/>
        <v>4.91645156</v>
      </c>
      <c r="AD520" s="54">
        <f t="shared" si="21"/>
        <v>1.234931588</v>
      </c>
      <c r="AE520" s="54">
        <f t="shared" si="22"/>
        <v>0.0002503166506</v>
      </c>
      <c r="AF520" s="54">
        <f t="shared" si="23"/>
        <v>0.6181757196</v>
      </c>
      <c r="AG520" s="54">
        <f t="shared" si="24"/>
        <v>0</v>
      </c>
      <c r="AH520" s="54">
        <f t="shared" si="25"/>
        <v>0</v>
      </c>
      <c r="AI520" s="54">
        <f t="shared" si="26"/>
        <v>0.4838099056</v>
      </c>
      <c r="AJ520" s="54">
        <f t="shared" si="27"/>
        <v>0.03002647405</v>
      </c>
      <c r="AK520" s="54">
        <f t="shared" si="28"/>
        <v>0.06053929596</v>
      </c>
      <c r="AL520" s="54">
        <f t="shared" si="29"/>
        <v>0.0304924803</v>
      </c>
      <c r="AM520" s="54">
        <f t="shared" si="30"/>
        <v>2.45822578</v>
      </c>
      <c r="AN520" s="54">
        <f t="shared" si="31"/>
        <v>-4.91645156</v>
      </c>
      <c r="AO520" s="55">
        <f t="shared" si="32"/>
        <v>3.022022581</v>
      </c>
      <c r="AP520" s="55">
        <f t="shared" si="33"/>
        <v>0.000612554232</v>
      </c>
      <c r="AQ520" s="55">
        <f t="shared" si="34"/>
        <v>2.016998083</v>
      </c>
      <c r="AR520" s="55">
        <f t="shared" si="35"/>
        <v>0</v>
      </c>
      <c r="AS520" s="55">
        <f t="shared" si="36"/>
        <v>0</v>
      </c>
      <c r="AT520" s="55">
        <f t="shared" si="37"/>
        <v>2.36787928</v>
      </c>
      <c r="AU520" s="55">
        <f t="shared" si="38"/>
        <v>0.1469566144</v>
      </c>
      <c r="AV520" s="55">
        <f t="shared" si="39"/>
        <v>0.2962935295</v>
      </c>
      <c r="AW520" s="55">
        <f t="shared" si="40"/>
        <v>0.1492373585</v>
      </c>
      <c r="AX520" s="55">
        <f t="shared" si="41"/>
        <v>8</v>
      </c>
      <c r="AY520" s="55">
        <f t="shared" si="42"/>
        <v>24.06226835</v>
      </c>
      <c r="AZ520" s="54">
        <f t="shared" ref="AZ520:BA520" si="3682">AO520*2</f>
        <v>6.044045162</v>
      </c>
      <c r="BA520" s="54">
        <f t="shared" si="3682"/>
        <v>0.001225108464</v>
      </c>
      <c r="BB520" s="54">
        <f t="shared" ref="BB520:BD520" si="3683">AQ520*(3/2)</f>
        <v>3.025497124</v>
      </c>
      <c r="BC520" s="54">
        <f t="shared" si="3683"/>
        <v>0</v>
      </c>
      <c r="BD520" s="54">
        <f t="shared" si="3683"/>
        <v>0</v>
      </c>
      <c r="BE520" s="54">
        <f t="shared" ref="BE520:BH520" si="3684">AT520</f>
        <v>2.36787928</v>
      </c>
      <c r="BF520" s="54">
        <f t="shared" si="3684"/>
        <v>0.1469566144</v>
      </c>
      <c r="BG520" s="54">
        <f t="shared" si="3684"/>
        <v>0.2962935295</v>
      </c>
      <c r="BH520" s="54">
        <f t="shared" si="3684"/>
        <v>0.1492373585</v>
      </c>
      <c r="BI520" s="54">
        <f t="shared" si="46"/>
        <v>12.03113418</v>
      </c>
      <c r="BJ520" s="54">
        <f t="shared" si="47"/>
        <v>-24.06226835</v>
      </c>
      <c r="BK520" s="56">
        <f t="shared" ref="BK520:BN520" si="3685">AO520</f>
        <v>3.022022581</v>
      </c>
      <c r="BL520" s="56">
        <f t="shared" si="3685"/>
        <v>0.000612554232</v>
      </c>
      <c r="BM520" s="56">
        <f t="shared" si="3685"/>
        <v>2.016998083</v>
      </c>
      <c r="BN520" s="56">
        <f t="shared" si="3685"/>
        <v>0</v>
      </c>
      <c r="BO520" s="56">
        <f t="shared" si="49"/>
        <v>0</v>
      </c>
      <c r="BP520" s="56">
        <f t="shared" si="50"/>
        <v>2.36787928</v>
      </c>
      <c r="BQ520" s="56">
        <f t="shared" ref="BQ520:BS520" si="3686">AU520</f>
        <v>0.1469566144</v>
      </c>
      <c r="BR520" s="56">
        <f t="shared" si="3686"/>
        <v>0.2962935295</v>
      </c>
      <c r="BS520" s="56">
        <f t="shared" si="3686"/>
        <v>0.1492373585</v>
      </c>
      <c r="BT520" s="56">
        <f t="shared" si="52"/>
        <v>8</v>
      </c>
      <c r="BU520" s="50">
        <f t="shared" ref="BU520:BX520" si="3687">AZ520</f>
        <v>6.044045162</v>
      </c>
      <c r="BV520" s="50">
        <f t="shared" si="3687"/>
        <v>0.001225108464</v>
      </c>
      <c r="BW520" s="50">
        <f t="shared" si="3687"/>
        <v>3.025497124</v>
      </c>
      <c r="BX520" s="50">
        <f t="shared" si="3687"/>
        <v>0</v>
      </c>
      <c r="BY520" s="50">
        <f t="shared" si="54"/>
        <v>0</v>
      </c>
      <c r="BZ520" s="50">
        <f t="shared" si="55"/>
        <v>2.36787928</v>
      </c>
      <c r="CA520" s="50">
        <f t="shared" ref="CA520:CC520" si="3688">BF520</f>
        <v>0.1469566144</v>
      </c>
      <c r="CB520" s="50">
        <f t="shared" si="3688"/>
        <v>0.2962935295</v>
      </c>
      <c r="CC520" s="50">
        <f t="shared" si="3688"/>
        <v>0.1492373585</v>
      </c>
      <c r="CD520" s="50">
        <f t="shared" si="57"/>
        <v>12.03113418</v>
      </c>
      <c r="CE520" s="57">
        <f t="shared" si="58"/>
        <v>37.1</v>
      </c>
      <c r="CF520" s="57">
        <f t="shared" si="59"/>
        <v>0.01</v>
      </c>
      <c r="CG520" s="57">
        <f t="shared" si="60"/>
        <v>21.01</v>
      </c>
      <c r="CH520" s="57">
        <f t="shared" si="61"/>
        <v>0</v>
      </c>
      <c r="CI520" s="58">
        <f t="shared" si="62"/>
        <v>0</v>
      </c>
      <c r="CJ520" s="58">
        <f t="shared" si="63"/>
        <v>34.76</v>
      </c>
      <c r="CK520" s="57">
        <f t="shared" si="64"/>
        <v>2.13</v>
      </c>
      <c r="CL520" s="57">
        <f t="shared" si="65"/>
        <v>2.44</v>
      </c>
      <c r="CM520" s="57">
        <f t="shared" si="66"/>
        <v>1.71</v>
      </c>
      <c r="CN520" s="57">
        <f t="shared" si="67"/>
        <v>99.16</v>
      </c>
      <c r="CO520" s="59">
        <f t="shared" si="68"/>
        <v>0.1000867633</v>
      </c>
      <c r="CP520" s="59">
        <f t="shared" si="69"/>
        <v>0.7998601032</v>
      </c>
      <c r="CQ520" s="59">
        <f t="shared" si="70"/>
        <v>0.04964135366</v>
      </c>
      <c r="CR520" s="59">
        <f t="shared" si="71"/>
        <v>0.05041177984</v>
      </c>
      <c r="CS520" s="60">
        <f t="shared" si="72"/>
        <v>10.00867633</v>
      </c>
      <c r="CT520" s="60">
        <f t="shared" si="73"/>
        <v>5.041177984</v>
      </c>
      <c r="CU520" s="60">
        <f t="shared" si="74"/>
        <v>84.95014568</v>
      </c>
      <c r="CV520" s="61">
        <f t="shared" si="75"/>
        <v>0.1004551615</v>
      </c>
      <c r="CW520" s="61">
        <f t="shared" si="76"/>
        <v>0.08667513703</v>
      </c>
      <c r="CX520" s="62"/>
    </row>
    <row r="521" ht="15.75" customHeight="1">
      <c r="A521" s="17" t="s">
        <v>53</v>
      </c>
      <c r="B521" s="17" t="s">
        <v>396</v>
      </c>
      <c r="C521" s="84" t="s">
        <v>509</v>
      </c>
      <c r="D521" s="83"/>
      <c r="E521" s="83" t="s">
        <v>510</v>
      </c>
      <c r="F521" s="2">
        <v>78.0</v>
      </c>
      <c r="G521" s="3" t="s">
        <v>588</v>
      </c>
      <c r="H521" s="48">
        <v>36.96</v>
      </c>
      <c r="I521" s="49">
        <v>3.31</v>
      </c>
      <c r="J521" s="49">
        <v>21.37</v>
      </c>
      <c r="K521" s="49">
        <v>0.89</v>
      </c>
      <c r="L521" s="49">
        <v>0.01</v>
      </c>
      <c r="M521" s="49">
        <v>0.0</v>
      </c>
      <c r="N521" s="49">
        <v>2.63</v>
      </c>
      <c r="O521" s="49">
        <v>34.42</v>
      </c>
      <c r="P521" s="49"/>
      <c r="Q521" s="50">
        <f t="shared" si="8"/>
        <v>99.59</v>
      </c>
      <c r="R521" s="51">
        <f t="shared" si="9"/>
        <v>12</v>
      </c>
      <c r="S521" s="52">
        <f t="shared" si="10"/>
        <v>0.6151357343</v>
      </c>
      <c r="T521" s="52">
        <f t="shared" si="11"/>
        <v>0.0001251583253</v>
      </c>
      <c r="U521" s="52">
        <f t="shared" si="12"/>
        <v>0.4191786492</v>
      </c>
      <c r="V521" s="52">
        <f t="shared" si="13"/>
        <v>0</v>
      </c>
      <c r="W521" s="52">
        <f t="shared" si="14"/>
        <v>0</v>
      </c>
      <c r="X521" s="52">
        <f t="shared" si="15"/>
        <v>0.4790775877</v>
      </c>
      <c r="Y521" s="52">
        <f t="shared" si="16"/>
        <v>0.03707494213</v>
      </c>
      <c r="Z521" s="52">
        <f t="shared" si="17"/>
        <v>0.08212502853</v>
      </c>
      <c r="AA521" s="52">
        <f t="shared" si="18"/>
        <v>0.01587035525</v>
      </c>
      <c r="AB521" s="52">
        <f t="shared" si="19"/>
        <v>1.648587455</v>
      </c>
      <c r="AC521" s="53">
        <f t="shared" si="20"/>
        <v>4.946875345</v>
      </c>
      <c r="AD521" s="54">
        <f t="shared" si="21"/>
        <v>1.230271469</v>
      </c>
      <c r="AE521" s="54">
        <f t="shared" si="22"/>
        <v>0.0002503166506</v>
      </c>
      <c r="AF521" s="54">
        <f t="shared" si="23"/>
        <v>0.6287679737</v>
      </c>
      <c r="AG521" s="54">
        <f t="shared" si="24"/>
        <v>0</v>
      </c>
      <c r="AH521" s="54">
        <f t="shared" si="25"/>
        <v>0</v>
      </c>
      <c r="AI521" s="54">
        <f t="shared" si="26"/>
        <v>0.4790775877</v>
      </c>
      <c r="AJ521" s="54">
        <f t="shared" si="27"/>
        <v>0.03707494213</v>
      </c>
      <c r="AK521" s="54">
        <f t="shared" si="28"/>
        <v>0.08212502853</v>
      </c>
      <c r="AL521" s="54">
        <f t="shared" si="29"/>
        <v>0.01587035525</v>
      </c>
      <c r="AM521" s="54">
        <f t="shared" si="30"/>
        <v>2.473437673</v>
      </c>
      <c r="AN521" s="54">
        <f t="shared" si="31"/>
        <v>-4.946875345</v>
      </c>
      <c r="AO521" s="55">
        <f t="shared" si="32"/>
        <v>2.985031736</v>
      </c>
      <c r="AP521" s="55">
        <f t="shared" si="33"/>
        <v>0.0006073481871</v>
      </c>
      <c r="AQ521" s="55">
        <f t="shared" si="34"/>
        <v>2.034122717</v>
      </c>
      <c r="AR521" s="55">
        <f t="shared" si="35"/>
        <v>0</v>
      </c>
      <c r="AS521" s="55">
        <f t="shared" si="36"/>
        <v>0</v>
      </c>
      <c r="AT521" s="55">
        <f t="shared" si="37"/>
        <v>2.32479065</v>
      </c>
      <c r="AU521" s="55">
        <f t="shared" si="38"/>
        <v>0.179911315</v>
      </c>
      <c r="AV521" s="55">
        <f t="shared" si="39"/>
        <v>0.3985231272</v>
      </c>
      <c r="AW521" s="55">
        <f t="shared" si="40"/>
        <v>0.07701310692</v>
      </c>
      <c r="AX521" s="55">
        <f t="shared" si="41"/>
        <v>8</v>
      </c>
      <c r="AY521" s="55">
        <f t="shared" si="42"/>
        <v>24.00540089</v>
      </c>
      <c r="AZ521" s="54">
        <f t="shared" ref="AZ521:BA521" si="3689">AO521*2</f>
        <v>5.970063472</v>
      </c>
      <c r="BA521" s="54">
        <f t="shared" si="3689"/>
        <v>0.001214696374</v>
      </c>
      <c r="BB521" s="54">
        <f t="shared" ref="BB521:BD521" si="3690">AQ521*(3/2)</f>
        <v>3.051184075</v>
      </c>
      <c r="BC521" s="54">
        <f t="shared" si="3690"/>
        <v>0</v>
      </c>
      <c r="BD521" s="54">
        <f t="shared" si="3690"/>
        <v>0</v>
      </c>
      <c r="BE521" s="54">
        <f t="shared" ref="BE521:BH521" si="3691">AT521</f>
        <v>2.32479065</v>
      </c>
      <c r="BF521" s="54">
        <f t="shared" si="3691"/>
        <v>0.179911315</v>
      </c>
      <c r="BG521" s="54">
        <f t="shared" si="3691"/>
        <v>0.3985231272</v>
      </c>
      <c r="BH521" s="54">
        <f t="shared" si="3691"/>
        <v>0.07701310692</v>
      </c>
      <c r="BI521" s="54">
        <f t="shared" si="46"/>
        <v>12.00270044</v>
      </c>
      <c r="BJ521" s="54">
        <f t="shared" si="47"/>
        <v>-24.00540089</v>
      </c>
      <c r="BK521" s="56">
        <f t="shared" ref="BK521:BN521" si="3692">AO521</f>
        <v>2.985031736</v>
      </c>
      <c r="BL521" s="56">
        <f t="shared" si="3692"/>
        <v>0.0006073481871</v>
      </c>
      <c r="BM521" s="56">
        <f t="shared" si="3692"/>
        <v>2.034122717</v>
      </c>
      <c r="BN521" s="56">
        <f t="shared" si="3692"/>
        <v>0</v>
      </c>
      <c r="BO521" s="56">
        <f t="shared" si="49"/>
        <v>0</v>
      </c>
      <c r="BP521" s="56">
        <f t="shared" si="50"/>
        <v>2.32479065</v>
      </c>
      <c r="BQ521" s="56">
        <f t="shared" ref="BQ521:BS521" si="3693">AU521</f>
        <v>0.179911315</v>
      </c>
      <c r="BR521" s="56">
        <f t="shared" si="3693"/>
        <v>0.3985231272</v>
      </c>
      <c r="BS521" s="56">
        <f t="shared" si="3693"/>
        <v>0.07701310692</v>
      </c>
      <c r="BT521" s="56">
        <f t="shared" si="52"/>
        <v>8</v>
      </c>
      <c r="BU521" s="50">
        <f t="shared" ref="BU521:BX521" si="3694">AZ521</f>
        <v>5.970063472</v>
      </c>
      <c r="BV521" s="50">
        <f t="shared" si="3694"/>
        <v>0.001214696374</v>
      </c>
      <c r="BW521" s="50">
        <f t="shared" si="3694"/>
        <v>3.051184075</v>
      </c>
      <c r="BX521" s="50">
        <f t="shared" si="3694"/>
        <v>0</v>
      </c>
      <c r="BY521" s="50">
        <f t="shared" si="54"/>
        <v>0</v>
      </c>
      <c r="BZ521" s="50">
        <f t="shared" si="55"/>
        <v>2.32479065</v>
      </c>
      <c r="CA521" s="50">
        <f t="shared" ref="CA521:CC521" si="3695">BF521</f>
        <v>0.179911315</v>
      </c>
      <c r="CB521" s="50">
        <f t="shared" si="3695"/>
        <v>0.3985231272</v>
      </c>
      <c r="CC521" s="50">
        <f t="shared" si="3695"/>
        <v>0.07701310692</v>
      </c>
      <c r="CD521" s="50">
        <f t="shared" si="57"/>
        <v>12.00270044</v>
      </c>
      <c r="CE521" s="57">
        <f t="shared" si="58"/>
        <v>36.96</v>
      </c>
      <c r="CF521" s="57">
        <f t="shared" si="59"/>
        <v>0.01</v>
      </c>
      <c r="CG521" s="57">
        <f t="shared" si="60"/>
        <v>21.37</v>
      </c>
      <c r="CH521" s="57">
        <f t="shared" si="61"/>
        <v>0</v>
      </c>
      <c r="CI521" s="58">
        <f t="shared" si="62"/>
        <v>0</v>
      </c>
      <c r="CJ521" s="58">
        <f t="shared" si="63"/>
        <v>34.42</v>
      </c>
      <c r="CK521" s="57">
        <f t="shared" si="64"/>
        <v>2.63</v>
      </c>
      <c r="CL521" s="57">
        <f t="shared" si="65"/>
        <v>3.31</v>
      </c>
      <c r="CM521" s="57">
        <f t="shared" si="66"/>
        <v>0.89</v>
      </c>
      <c r="CN521" s="57">
        <f t="shared" si="67"/>
        <v>99.59</v>
      </c>
      <c r="CO521" s="59">
        <f t="shared" si="68"/>
        <v>0.1337219043</v>
      </c>
      <c r="CP521" s="59">
        <f t="shared" si="69"/>
        <v>0.7800687377</v>
      </c>
      <c r="CQ521" s="59">
        <f t="shared" si="70"/>
        <v>0.06036809913</v>
      </c>
      <c r="CR521" s="59">
        <f t="shared" si="71"/>
        <v>0.02584125891</v>
      </c>
      <c r="CS521" s="60">
        <f t="shared" si="72"/>
        <v>13.37219043</v>
      </c>
      <c r="CT521" s="60">
        <f t="shared" si="73"/>
        <v>2.584125891</v>
      </c>
      <c r="CU521" s="60">
        <f t="shared" si="74"/>
        <v>84.04368368</v>
      </c>
      <c r="CV521" s="61">
        <f t="shared" si="75"/>
        <v>0.09270221106</v>
      </c>
      <c r="CW521" s="61">
        <f t="shared" si="76"/>
        <v>0.1158031691</v>
      </c>
      <c r="CX521" s="62"/>
    </row>
    <row r="522" ht="15.75" customHeight="1">
      <c r="A522" s="17" t="s">
        <v>53</v>
      </c>
      <c r="B522" s="17" t="s">
        <v>396</v>
      </c>
      <c r="C522" s="84" t="s">
        <v>509</v>
      </c>
      <c r="D522" s="83"/>
      <c r="E522" s="83" t="s">
        <v>510</v>
      </c>
      <c r="F522" s="2">
        <v>79.0</v>
      </c>
      <c r="G522" s="3" t="s">
        <v>589</v>
      </c>
      <c r="H522" s="48">
        <v>37.42</v>
      </c>
      <c r="I522" s="49">
        <v>3.4</v>
      </c>
      <c r="J522" s="49">
        <v>21.0</v>
      </c>
      <c r="K522" s="49">
        <v>2.68</v>
      </c>
      <c r="L522" s="49">
        <v>0.03</v>
      </c>
      <c r="M522" s="49">
        <v>0.0</v>
      </c>
      <c r="N522" s="49">
        <v>7.04</v>
      </c>
      <c r="O522" s="49">
        <v>27.64</v>
      </c>
      <c r="P522" s="49"/>
      <c r="Q522" s="50">
        <f t="shared" si="8"/>
        <v>99.21</v>
      </c>
      <c r="R522" s="51">
        <f t="shared" si="9"/>
        <v>12</v>
      </c>
      <c r="S522" s="52">
        <f t="shared" si="10"/>
        <v>0.6227916444</v>
      </c>
      <c r="T522" s="52">
        <f t="shared" si="11"/>
        <v>0.0003754749758</v>
      </c>
      <c r="U522" s="52">
        <f t="shared" si="12"/>
        <v>0.4119209936</v>
      </c>
      <c r="V522" s="52">
        <f t="shared" si="13"/>
        <v>0</v>
      </c>
      <c r="W522" s="52">
        <f t="shared" si="14"/>
        <v>0</v>
      </c>
      <c r="X522" s="52">
        <f t="shared" si="15"/>
        <v>0.3847096027</v>
      </c>
      <c r="Y522" s="52">
        <f t="shared" si="16"/>
        <v>0.09924243065</v>
      </c>
      <c r="Z522" s="52">
        <f t="shared" si="17"/>
        <v>0.08435803535</v>
      </c>
      <c r="AA522" s="52">
        <f t="shared" si="18"/>
        <v>0.04778938434</v>
      </c>
      <c r="AB522" s="52">
        <f t="shared" si="19"/>
        <v>1.651187566</v>
      </c>
      <c r="AC522" s="53">
        <f t="shared" si="20"/>
        <v>4.960630364</v>
      </c>
      <c r="AD522" s="54">
        <f t="shared" si="21"/>
        <v>1.245583289</v>
      </c>
      <c r="AE522" s="54">
        <f t="shared" si="22"/>
        <v>0.0007509499517</v>
      </c>
      <c r="AF522" s="54">
        <f t="shared" si="23"/>
        <v>0.6178814903</v>
      </c>
      <c r="AG522" s="54">
        <f t="shared" si="24"/>
        <v>0</v>
      </c>
      <c r="AH522" s="54">
        <f t="shared" si="25"/>
        <v>0</v>
      </c>
      <c r="AI522" s="54">
        <f t="shared" si="26"/>
        <v>0.3847096027</v>
      </c>
      <c r="AJ522" s="54">
        <f t="shared" si="27"/>
        <v>0.09924243065</v>
      </c>
      <c r="AK522" s="54">
        <f t="shared" si="28"/>
        <v>0.08435803535</v>
      </c>
      <c r="AL522" s="54">
        <f t="shared" si="29"/>
        <v>0.04778938434</v>
      </c>
      <c r="AM522" s="54">
        <f t="shared" si="30"/>
        <v>2.480315182</v>
      </c>
      <c r="AN522" s="54">
        <f t="shared" si="31"/>
        <v>-4.960630364</v>
      </c>
      <c r="AO522" s="55">
        <f t="shared" si="32"/>
        <v>3.0174241</v>
      </c>
      <c r="AP522" s="55">
        <f t="shared" si="33"/>
        <v>0.001819175404</v>
      </c>
      <c r="AQ522" s="55">
        <f t="shared" si="34"/>
        <v>1.995756276</v>
      </c>
      <c r="AR522" s="55">
        <f t="shared" si="35"/>
        <v>0</v>
      </c>
      <c r="AS522" s="55">
        <f t="shared" si="36"/>
        <v>0</v>
      </c>
      <c r="AT522" s="55">
        <f t="shared" si="37"/>
        <v>1.86391715</v>
      </c>
      <c r="AU522" s="55">
        <f t="shared" si="38"/>
        <v>0.4808293507</v>
      </c>
      <c r="AV522" s="55">
        <f t="shared" si="39"/>
        <v>0.4087144893</v>
      </c>
      <c r="AW522" s="55">
        <f t="shared" si="40"/>
        <v>0.2315394584</v>
      </c>
      <c r="AX522" s="55">
        <f t="shared" si="41"/>
        <v>8</v>
      </c>
      <c r="AY522" s="55">
        <f t="shared" si="42"/>
        <v>24.03424283</v>
      </c>
      <c r="AZ522" s="54">
        <f t="shared" ref="AZ522:BA522" si="3696">AO522*2</f>
        <v>6.0348482</v>
      </c>
      <c r="BA522" s="54">
        <f t="shared" si="3696"/>
        <v>0.003638350807</v>
      </c>
      <c r="BB522" s="54">
        <f t="shared" ref="BB522:BD522" si="3697">AQ522*(3/2)</f>
        <v>2.993634415</v>
      </c>
      <c r="BC522" s="54">
        <f t="shared" si="3697"/>
        <v>0</v>
      </c>
      <c r="BD522" s="54">
        <f t="shared" si="3697"/>
        <v>0</v>
      </c>
      <c r="BE522" s="54">
        <f t="shared" ref="BE522:BH522" si="3698">AT522</f>
        <v>1.86391715</v>
      </c>
      <c r="BF522" s="54">
        <f t="shared" si="3698"/>
        <v>0.4808293507</v>
      </c>
      <c r="BG522" s="54">
        <f t="shared" si="3698"/>
        <v>0.4087144893</v>
      </c>
      <c r="BH522" s="54">
        <f t="shared" si="3698"/>
        <v>0.2315394584</v>
      </c>
      <c r="BI522" s="54">
        <f t="shared" si="46"/>
        <v>12.01712141</v>
      </c>
      <c r="BJ522" s="54">
        <f t="shared" si="47"/>
        <v>-24.03424283</v>
      </c>
      <c r="BK522" s="56">
        <f t="shared" ref="BK522:BN522" si="3699">AO522</f>
        <v>3.0174241</v>
      </c>
      <c r="BL522" s="56">
        <f t="shared" si="3699"/>
        <v>0.001819175404</v>
      </c>
      <c r="BM522" s="56">
        <f t="shared" si="3699"/>
        <v>1.995756276</v>
      </c>
      <c r="BN522" s="56">
        <f t="shared" si="3699"/>
        <v>0</v>
      </c>
      <c r="BO522" s="56">
        <f t="shared" si="49"/>
        <v>0</v>
      </c>
      <c r="BP522" s="56">
        <f t="shared" si="50"/>
        <v>1.86391715</v>
      </c>
      <c r="BQ522" s="56">
        <f t="shared" ref="BQ522:BS522" si="3700">AU522</f>
        <v>0.4808293507</v>
      </c>
      <c r="BR522" s="56">
        <f t="shared" si="3700"/>
        <v>0.4087144893</v>
      </c>
      <c r="BS522" s="56">
        <f t="shared" si="3700"/>
        <v>0.2315394584</v>
      </c>
      <c r="BT522" s="56">
        <f t="shared" si="52"/>
        <v>8</v>
      </c>
      <c r="BU522" s="50">
        <f t="shared" ref="BU522:BX522" si="3701">AZ522</f>
        <v>6.0348482</v>
      </c>
      <c r="BV522" s="50">
        <f t="shared" si="3701"/>
        <v>0.003638350807</v>
      </c>
      <c r="BW522" s="50">
        <f t="shared" si="3701"/>
        <v>2.993634415</v>
      </c>
      <c r="BX522" s="50">
        <f t="shared" si="3701"/>
        <v>0</v>
      </c>
      <c r="BY522" s="50">
        <f t="shared" si="54"/>
        <v>0</v>
      </c>
      <c r="BZ522" s="50">
        <f t="shared" si="55"/>
        <v>1.86391715</v>
      </c>
      <c r="CA522" s="50">
        <f t="shared" ref="CA522:CC522" si="3702">BF522</f>
        <v>0.4808293507</v>
      </c>
      <c r="CB522" s="50">
        <f t="shared" si="3702"/>
        <v>0.4087144893</v>
      </c>
      <c r="CC522" s="50">
        <f t="shared" si="3702"/>
        <v>0.2315394584</v>
      </c>
      <c r="CD522" s="50">
        <f t="shared" si="57"/>
        <v>12.01712141</v>
      </c>
      <c r="CE522" s="57">
        <f t="shared" si="58"/>
        <v>37.42</v>
      </c>
      <c r="CF522" s="57">
        <f t="shared" si="59"/>
        <v>0.03</v>
      </c>
      <c r="CG522" s="57">
        <f t="shared" si="60"/>
        <v>21</v>
      </c>
      <c r="CH522" s="57">
        <f t="shared" si="61"/>
        <v>0</v>
      </c>
      <c r="CI522" s="58">
        <f t="shared" si="62"/>
        <v>0</v>
      </c>
      <c r="CJ522" s="58">
        <f t="shared" si="63"/>
        <v>27.64</v>
      </c>
      <c r="CK522" s="57">
        <f t="shared" si="64"/>
        <v>7.04</v>
      </c>
      <c r="CL522" s="57">
        <f t="shared" si="65"/>
        <v>3.4</v>
      </c>
      <c r="CM522" s="57">
        <f t="shared" si="66"/>
        <v>2.68</v>
      </c>
      <c r="CN522" s="57">
        <f t="shared" si="67"/>
        <v>99.21</v>
      </c>
      <c r="CO522" s="59">
        <f t="shared" si="68"/>
        <v>0.1369227564</v>
      </c>
      <c r="CP522" s="59">
        <f t="shared" si="69"/>
        <v>0.6244277621</v>
      </c>
      <c r="CQ522" s="59">
        <f t="shared" si="70"/>
        <v>0.1610818353</v>
      </c>
      <c r="CR522" s="59">
        <f t="shared" si="71"/>
        <v>0.0775676461</v>
      </c>
      <c r="CS522" s="60">
        <f t="shared" si="72"/>
        <v>13.69227564</v>
      </c>
      <c r="CT522" s="60">
        <f t="shared" si="73"/>
        <v>7.75676461</v>
      </c>
      <c r="CU522" s="60">
        <f t="shared" si="74"/>
        <v>78.55095975</v>
      </c>
      <c r="CV522" s="61">
        <f t="shared" si="75"/>
        <v>0.1460290243</v>
      </c>
      <c r="CW522" s="61">
        <f t="shared" si="76"/>
        <v>0.1185751071</v>
      </c>
      <c r="CX522" s="62"/>
    </row>
    <row r="523" ht="15.75" customHeight="1">
      <c r="A523" s="17" t="s">
        <v>53</v>
      </c>
      <c r="B523" s="17" t="s">
        <v>396</v>
      </c>
      <c r="C523" s="84" t="s">
        <v>509</v>
      </c>
      <c r="D523" s="83"/>
      <c r="E523" s="83" t="s">
        <v>510</v>
      </c>
      <c r="F523" s="2">
        <v>80.0</v>
      </c>
      <c r="G523" s="3" t="s">
        <v>590</v>
      </c>
      <c r="H523" s="48">
        <v>37.84</v>
      </c>
      <c r="I523" s="49">
        <v>5.43</v>
      </c>
      <c r="J523" s="49">
        <v>21.6</v>
      </c>
      <c r="K523" s="49">
        <v>0.67</v>
      </c>
      <c r="L523" s="49">
        <v>0.02</v>
      </c>
      <c r="M523" s="49">
        <v>0.01</v>
      </c>
      <c r="N523" s="49">
        <v>0.66</v>
      </c>
      <c r="O523" s="49">
        <v>33.16</v>
      </c>
      <c r="P523" s="49"/>
      <c r="Q523" s="50">
        <f t="shared" si="8"/>
        <v>99.39</v>
      </c>
      <c r="R523" s="51">
        <f t="shared" si="9"/>
        <v>12</v>
      </c>
      <c r="S523" s="52">
        <f t="shared" si="10"/>
        <v>0.6297818232</v>
      </c>
      <c r="T523" s="52">
        <f t="shared" si="11"/>
        <v>0.0002503166506</v>
      </c>
      <c r="U523" s="52">
        <f t="shared" si="12"/>
        <v>0.4236901648</v>
      </c>
      <c r="V523" s="52">
        <f t="shared" si="13"/>
        <v>0.0001315874313</v>
      </c>
      <c r="W523" s="52">
        <f t="shared" si="14"/>
        <v>0</v>
      </c>
      <c r="X523" s="52">
        <f t="shared" si="15"/>
        <v>0.4615401746</v>
      </c>
      <c r="Y523" s="52">
        <f t="shared" si="16"/>
        <v>0.009303977873</v>
      </c>
      <c r="Z523" s="52">
        <f t="shared" si="17"/>
        <v>0.1347247447</v>
      </c>
      <c r="AA523" s="52">
        <f t="shared" si="18"/>
        <v>0.01194734608</v>
      </c>
      <c r="AB523" s="52">
        <f t="shared" si="19"/>
        <v>1.671370135</v>
      </c>
      <c r="AC523" s="53">
        <f t="shared" si="20"/>
        <v>5.026626303</v>
      </c>
      <c r="AD523" s="54">
        <f t="shared" si="21"/>
        <v>1.259563646</v>
      </c>
      <c r="AE523" s="54">
        <f t="shared" si="22"/>
        <v>0.0005006333011</v>
      </c>
      <c r="AF523" s="54">
        <f t="shared" si="23"/>
        <v>0.6355352472</v>
      </c>
      <c r="AG523" s="54">
        <f t="shared" si="24"/>
        <v>0.0001973811469</v>
      </c>
      <c r="AH523" s="54">
        <f t="shared" si="25"/>
        <v>0</v>
      </c>
      <c r="AI523" s="54">
        <f t="shared" si="26"/>
        <v>0.4615401746</v>
      </c>
      <c r="AJ523" s="54">
        <f t="shared" si="27"/>
        <v>0.009303977873</v>
      </c>
      <c r="AK523" s="54">
        <f t="shared" si="28"/>
        <v>0.1347247447</v>
      </c>
      <c r="AL523" s="54">
        <f t="shared" si="29"/>
        <v>0.01194734608</v>
      </c>
      <c r="AM523" s="54">
        <f t="shared" si="30"/>
        <v>2.513313151</v>
      </c>
      <c r="AN523" s="54">
        <f t="shared" si="31"/>
        <v>-5.026626303</v>
      </c>
      <c r="AO523" s="55">
        <f t="shared" si="32"/>
        <v>3.014445741</v>
      </c>
      <c r="AP523" s="55">
        <f t="shared" si="33"/>
        <v>0.001198138678</v>
      </c>
      <c r="AQ523" s="55">
        <f t="shared" si="34"/>
        <v>2.02798964</v>
      </c>
      <c r="AR523" s="55">
        <f t="shared" si="35"/>
        <v>0.0006298422044</v>
      </c>
      <c r="AS523" s="55">
        <f t="shared" si="36"/>
        <v>0</v>
      </c>
      <c r="AT523" s="55">
        <f t="shared" si="37"/>
        <v>2.209158414</v>
      </c>
      <c r="AU523" s="55">
        <f t="shared" si="38"/>
        <v>0.04453341687</v>
      </c>
      <c r="AV523" s="55">
        <f t="shared" si="39"/>
        <v>0.6448589303</v>
      </c>
      <c r="AW523" s="55">
        <f t="shared" si="40"/>
        <v>0.05718587801</v>
      </c>
      <c r="AX523" s="55">
        <f t="shared" si="41"/>
        <v>8</v>
      </c>
      <c r="AY523" s="55">
        <f t="shared" si="42"/>
        <v>24.05990724</v>
      </c>
      <c r="AZ523" s="54">
        <f t="shared" ref="AZ523:BA523" si="3703">AO523*2</f>
        <v>6.028891481</v>
      </c>
      <c r="BA523" s="54">
        <f t="shared" si="3703"/>
        <v>0.002396277356</v>
      </c>
      <c r="BB523" s="54">
        <f t="shared" ref="BB523:BD523" si="3704">AQ523*(3/2)</f>
        <v>3.041984459</v>
      </c>
      <c r="BC523" s="54">
        <f t="shared" si="3704"/>
        <v>0.0009447633066</v>
      </c>
      <c r="BD523" s="54">
        <f t="shared" si="3704"/>
        <v>0</v>
      </c>
      <c r="BE523" s="54">
        <f t="shared" ref="BE523:BH523" si="3705">AT523</f>
        <v>2.209158414</v>
      </c>
      <c r="BF523" s="54">
        <f t="shared" si="3705"/>
        <v>0.04453341687</v>
      </c>
      <c r="BG523" s="54">
        <f t="shared" si="3705"/>
        <v>0.6448589303</v>
      </c>
      <c r="BH523" s="54">
        <f t="shared" si="3705"/>
        <v>0.05718587801</v>
      </c>
      <c r="BI523" s="54">
        <f t="shared" si="46"/>
        <v>12.02995362</v>
      </c>
      <c r="BJ523" s="54">
        <f t="shared" si="47"/>
        <v>-24.05990724</v>
      </c>
      <c r="BK523" s="56">
        <f t="shared" ref="BK523:BN523" si="3706">AO523</f>
        <v>3.014445741</v>
      </c>
      <c r="BL523" s="56">
        <f t="shared" si="3706"/>
        <v>0.001198138678</v>
      </c>
      <c r="BM523" s="56">
        <f t="shared" si="3706"/>
        <v>2.02798964</v>
      </c>
      <c r="BN523" s="56">
        <f t="shared" si="3706"/>
        <v>0.0006298422044</v>
      </c>
      <c r="BO523" s="56">
        <f t="shared" si="49"/>
        <v>0</v>
      </c>
      <c r="BP523" s="56">
        <f t="shared" si="50"/>
        <v>2.209158414</v>
      </c>
      <c r="BQ523" s="56">
        <f t="shared" ref="BQ523:BS523" si="3707">AU523</f>
        <v>0.04453341687</v>
      </c>
      <c r="BR523" s="56">
        <f t="shared" si="3707"/>
        <v>0.6448589303</v>
      </c>
      <c r="BS523" s="56">
        <f t="shared" si="3707"/>
        <v>0.05718587801</v>
      </c>
      <c r="BT523" s="56">
        <f t="shared" si="52"/>
        <v>8</v>
      </c>
      <c r="BU523" s="50">
        <f t="shared" ref="BU523:BX523" si="3708">AZ523</f>
        <v>6.028891481</v>
      </c>
      <c r="BV523" s="50">
        <f t="shared" si="3708"/>
        <v>0.002396277356</v>
      </c>
      <c r="BW523" s="50">
        <f t="shared" si="3708"/>
        <v>3.041984459</v>
      </c>
      <c r="BX523" s="50">
        <f t="shared" si="3708"/>
        <v>0.0009447633066</v>
      </c>
      <c r="BY523" s="50">
        <f t="shared" si="54"/>
        <v>0</v>
      </c>
      <c r="BZ523" s="50">
        <f t="shared" si="55"/>
        <v>2.209158414</v>
      </c>
      <c r="CA523" s="50">
        <f t="shared" ref="CA523:CC523" si="3709">BF523</f>
        <v>0.04453341687</v>
      </c>
      <c r="CB523" s="50">
        <f t="shared" si="3709"/>
        <v>0.6448589303</v>
      </c>
      <c r="CC523" s="50">
        <f t="shared" si="3709"/>
        <v>0.05718587801</v>
      </c>
      <c r="CD523" s="50">
        <f t="shared" si="57"/>
        <v>12.02995362</v>
      </c>
      <c r="CE523" s="57">
        <f t="shared" si="58"/>
        <v>37.84</v>
      </c>
      <c r="CF523" s="57">
        <f t="shared" si="59"/>
        <v>0.02</v>
      </c>
      <c r="CG523" s="57">
        <f t="shared" si="60"/>
        <v>21.6</v>
      </c>
      <c r="CH523" s="57">
        <f t="shared" si="61"/>
        <v>0.01</v>
      </c>
      <c r="CI523" s="58">
        <f t="shared" si="62"/>
        <v>0</v>
      </c>
      <c r="CJ523" s="58">
        <f t="shared" si="63"/>
        <v>33.16</v>
      </c>
      <c r="CK523" s="57">
        <f t="shared" si="64"/>
        <v>0.66</v>
      </c>
      <c r="CL523" s="57">
        <f t="shared" si="65"/>
        <v>5.43</v>
      </c>
      <c r="CM523" s="57">
        <f t="shared" si="66"/>
        <v>0.67</v>
      </c>
      <c r="CN523" s="57">
        <f t="shared" si="67"/>
        <v>99.39</v>
      </c>
      <c r="CO523" s="59">
        <f t="shared" si="68"/>
        <v>0.2181719852</v>
      </c>
      <c r="CP523" s="59">
        <f t="shared" si="69"/>
        <v>0.7474138205</v>
      </c>
      <c r="CQ523" s="59">
        <f t="shared" si="70"/>
        <v>0.01506677432</v>
      </c>
      <c r="CR523" s="59">
        <f t="shared" si="71"/>
        <v>0.01934741995</v>
      </c>
      <c r="CS523" s="60">
        <f t="shared" si="72"/>
        <v>21.81719852</v>
      </c>
      <c r="CT523" s="60">
        <f t="shared" si="73"/>
        <v>1.934741995</v>
      </c>
      <c r="CU523" s="60">
        <f t="shared" si="74"/>
        <v>76.24805948</v>
      </c>
      <c r="CV523" s="61">
        <f t="shared" si="75"/>
        <v>0.1284334126</v>
      </c>
      <c r="CW523" s="61">
        <f t="shared" si="76"/>
        <v>0.1889369392</v>
      </c>
      <c r="CX523" s="62"/>
    </row>
    <row r="524" ht="15.75" customHeight="1">
      <c r="A524" s="17" t="s">
        <v>53</v>
      </c>
      <c r="B524" s="17" t="s">
        <v>396</v>
      </c>
      <c r="C524" s="84" t="s">
        <v>509</v>
      </c>
      <c r="D524" s="83"/>
      <c r="E524" s="83" t="s">
        <v>510</v>
      </c>
      <c r="F524" s="2">
        <v>81.0</v>
      </c>
      <c r="G524" s="3" t="s">
        <v>591</v>
      </c>
      <c r="H524" s="48">
        <v>37.22</v>
      </c>
      <c r="I524" s="49">
        <v>3.17</v>
      </c>
      <c r="J524" s="49">
        <v>21.08</v>
      </c>
      <c r="K524" s="49">
        <v>3.44</v>
      </c>
      <c r="L524" s="49">
        <v>0.07</v>
      </c>
      <c r="M524" s="49">
        <v>0.01</v>
      </c>
      <c r="N524" s="49">
        <v>5.4</v>
      </c>
      <c r="O524" s="49">
        <v>28.87</v>
      </c>
      <c r="P524" s="49"/>
      <c r="Q524" s="50">
        <f t="shared" si="8"/>
        <v>99.26</v>
      </c>
      <c r="R524" s="51">
        <f t="shared" si="9"/>
        <v>12</v>
      </c>
      <c r="S524" s="52">
        <f t="shared" si="10"/>
        <v>0.6194629878</v>
      </c>
      <c r="T524" s="52">
        <f t="shared" si="11"/>
        <v>0.000876108277</v>
      </c>
      <c r="U524" s="52">
        <f t="shared" si="12"/>
        <v>0.4134902164</v>
      </c>
      <c r="V524" s="52">
        <f t="shared" si="13"/>
        <v>0.0001315874313</v>
      </c>
      <c r="W524" s="52">
        <f t="shared" si="14"/>
        <v>0</v>
      </c>
      <c r="X524" s="52">
        <f t="shared" si="15"/>
        <v>0.4018294584</v>
      </c>
      <c r="Y524" s="52">
        <f t="shared" si="16"/>
        <v>0.07612345533</v>
      </c>
      <c r="Z524" s="52">
        <f t="shared" si="17"/>
        <v>0.07865146237</v>
      </c>
      <c r="AA524" s="52">
        <f t="shared" si="18"/>
        <v>0.06134159781</v>
      </c>
      <c r="AB524" s="52">
        <f t="shared" si="19"/>
        <v>1.651906874</v>
      </c>
      <c r="AC524" s="53">
        <f t="shared" si="20"/>
        <v>4.958113744</v>
      </c>
      <c r="AD524" s="54">
        <f t="shared" si="21"/>
        <v>1.238925976</v>
      </c>
      <c r="AE524" s="54">
        <f t="shared" si="22"/>
        <v>0.001752216554</v>
      </c>
      <c r="AF524" s="54">
        <f t="shared" si="23"/>
        <v>0.6202353246</v>
      </c>
      <c r="AG524" s="54">
        <f t="shared" si="24"/>
        <v>0.0001973811469</v>
      </c>
      <c r="AH524" s="54">
        <f t="shared" si="25"/>
        <v>0</v>
      </c>
      <c r="AI524" s="54">
        <f t="shared" si="26"/>
        <v>0.4018294584</v>
      </c>
      <c r="AJ524" s="54">
        <f t="shared" si="27"/>
        <v>0.07612345533</v>
      </c>
      <c r="AK524" s="54">
        <f t="shared" si="28"/>
        <v>0.07865146237</v>
      </c>
      <c r="AL524" s="54">
        <f t="shared" si="29"/>
        <v>0.06134159781</v>
      </c>
      <c r="AM524" s="54">
        <f t="shared" si="30"/>
        <v>2.479056872</v>
      </c>
      <c r="AN524" s="54">
        <f t="shared" si="31"/>
        <v>-4.958113744</v>
      </c>
      <c r="AO524" s="55">
        <f t="shared" si="32"/>
        <v>2.999989879</v>
      </c>
      <c r="AP524" s="55">
        <f t="shared" si="33"/>
        <v>0.004242894274</v>
      </c>
      <c r="AQ524" s="55">
        <f t="shared" si="34"/>
        <v>2.002486813</v>
      </c>
      <c r="AR524" s="55">
        <f t="shared" si="35"/>
        <v>0.0006372631938</v>
      </c>
      <c r="AS524" s="55">
        <f t="shared" si="36"/>
        <v>0</v>
      </c>
      <c r="AT524" s="55">
        <f t="shared" si="37"/>
        <v>1.946015068</v>
      </c>
      <c r="AU524" s="55">
        <f t="shared" si="38"/>
        <v>0.3686573694</v>
      </c>
      <c r="AV524" s="55">
        <f t="shared" si="39"/>
        <v>0.3809002244</v>
      </c>
      <c r="AW524" s="55">
        <f t="shared" si="40"/>
        <v>0.2970704888</v>
      </c>
      <c r="AX524" s="55">
        <f t="shared" si="41"/>
        <v>8</v>
      </c>
      <c r="AY524" s="55">
        <f t="shared" si="42"/>
        <v>24.01158962</v>
      </c>
      <c r="AZ524" s="54">
        <f t="shared" ref="AZ524:BA524" si="3710">AO524*2</f>
        <v>5.999979758</v>
      </c>
      <c r="BA524" s="54">
        <f t="shared" si="3710"/>
        <v>0.008485788547</v>
      </c>
      <c r="BB524" s="54">
        <f t="shared" ref="BB524:BD524" si="3711">AQ524*(3/2)</f>
        <v>3.003730219</v>
      </c>
      <c r="BC524" s="54">
        <f t="shared" si="3711"/>
        <v>0.0009558947908</v>
      </c>
      <c r="BD524" s="54">
        <f t="shared" si="3711"/>
        <v>0</v>
      </c>
      <c r="BE524" s="54">
        <f t="shared" ref="BE524:BH524" si="3712">AT524</f>
        <v>1.946015068</v>
      </c>
      <c r="BF524" s="54">
        <f t="shared" si="3712"/>
        <v>0.3686573694</v>
      </c>
      <c r="BG524" s="54">
        <f t="shared" si="3712"/>
        <v>0.3809002244</v>
      </c>
      <c r="BH524" s="54">
        <f t="shared" si="3712"/>
        <v>0.2970704888</v>
      </c>
      <c r="BI524" s="54">
        <f t="shared" si="46"/>
        <v>12.00579481</v>
      </c>
      <c r="BJ524" s="54">
        <f t="shared" si="47"/>
        <v>-24.01158962</v>
      </c>
      <c r="BK524" s="56">
        <f t="shared" ref="BK524:BN524" si="3713">AO524</f>
        <v>2.999989879</v>
      </c>
      <c r="BL524" s="56">
        <f t="shared" si="3713"/>
        <v>0.004242894274</v>
      </c>
      <c r="BM524" s="56">
        <f t="shared" si="3713"/>
        <v>2.002486813</v>
      </c>
      <c r="BN524" s="56">
        <f t="shared" si="3713"/>
        <v>0.0006372631938</v>
      </c>
      <c r="BO524" s="56">
        <f t="shared" si="49"/>
        <v>0</v>
      </c>
      <c r="BP524" s="56">
        <f t="shared" si="50"/>
        <v>1.946015068</v>
      </c>
      <c r="BQ524" s="56">
        <f t="shared" ref="BQ524:BS524" si="3714">AU524</f>
        <v>0.3686573694</v>
      </c>
      <c r="BR524" s="56">
        <f t="shared" si="3714"/>
        <v>0.3809002244</v>
      </c>
      <c r="BS524" s="56">
        <f t="shared" si="3714"/>
        <v>0.2970704888</v>
      </c>
      <c r="BT524" s="56">
        <f t="shared" si="52"/>
        <v>8</v>
      </c>
      <c r="BU524" s="50">
        <f t="shared" ref="BU524:BX524" si="3715">AZ524</f>
        <v>5.999979758</v>
      </c>
      <c r="BV524" s="50">
        <f t="shared" si="3715"/>
        <v>0.008485788547</v>
      </c>
      <c r="BW524" s="50">
        <f t="shared" si="3715"/>
        <v>3.003730219</v>
      </c>
      <c r="BX524" s="50">
        <f t="shared" si="3715"/>
        <v>0.0009558947908</v>
      </c>
      <c r="BY524" s="50">
        <f t="shared" si="54"/>
        <v>0</v>
      </c>
      <c r="BZ524" s="50">
        <f t="shared" si="55"/>
        <v>1.946015068</v>
      </c>
      <c r="CA524" s="50">
        <f t="shared" ref="CA524:CC524" si="3716">BF524</f>
        <v>0.3686573694</v>
      </c>
      <c r="CB524" s="50">
        <f t="shared" si="3716"/>
        <v>0.3809002244</v>
      </c>
      <c r="CC524" s="50">
        <f t="shared" si="3716"/>
        <v>0.2970704888</v>
      </c>
      <c r="CD524" s="50">
        <f t="shared" si="57"/>
        <v>12.00579481</v>
      </c>
      <c r="CE524" s="57">
        <f t="shared" si="58"/>
        <v>37.22</v>
      </c>
      <c r="CF524" s="57">
        <f t="shared" si="59"/>
        <v>0.07</v>
      </c>
      <c r="CG524" s="57">
        <f t="shared" si="60"/>
        <v>21.08</v>
      </c>
      <c r="CH524" s="57">
        <f t="shared" si="61"/>
        <v>0.01</v>
      </c>
      <c r="CI524" s="58">
        <f t="shared" si="62"/>
        <v>0</v>
      </c>
      <c r="CJ524" s="58">
        <f t="shared" si="63"/>
        <v>28.87</v>
      </c>
      <c r="CK524" s="57">
        <f t="shared" si="64"/>
        <v>5.4</v>
      </c>
      <c r="CL524" s="57">
        <f t="shared" si="65"/>
        <v>3.17</v>
      </c>
      <c r="CM524" s="57">
        <f t="shared" si="66"/>
        <v>3.44</v>
      </c>
      <c r="CN524" s="57">
        <f t="shared" si="67"/>
        <v>99.26</v>
      </c>
      <c r="CO524" s="59">
        <f t="shared" si="68"/>
        <v>0.1272788653</v>
      </c>
      <c r="CP524" s="59">
        <f t="shared" si="69"/>
        <v>0.6502663265</v>
      </c>
      <c r="CQ524" s="59">
        <f t="shared" si="70"/>
        <v>0.1231878814</v>
      </c>
      <c r="CR524" s="59">
        <f t="shared" si="71"/>
        <v>0.09926692688</v>
      </c>
      <c r="CS524" s="60">
        <f t="shared" si="72"/>
        <v>12.72788653</v>
      </c>
      <c r="CT524" s="60">
        <f t="shared" si="73"/>
        <v>9.926692688</v>
      </c>
      <c r="CU524" s="60">
        <f t="shared" si="74"/>
        <v>77.34542078</v>
      </c>
      <c r="CV524" s="61">
        <f t="shared" si="75"/>
        <v>0.1629063595</v>
      </c>
      <c r="CW524" s="61">
        <f t="shared" si="76"/>
        <v>0.1102234973</v>
      </c>
      <c r="CX524" s="62"/>
    </row>
    <row r="525" ht="15.75" customHeight="1">
      <c r="A525" s="17" t="s">
        <v>53</v>
      </c>
      <c r="B525" s="17" t="s">
        <v>396</v>
      </c>
      <c r="C525" s="84" t="s">
        <v>509</v>
      </c>
      <c r="D525" s="83"/>
      <c r="E525" s="83" t="s">
        <v>510</v>
      </c>
      <c r="F525" s="2">
        <v>82.0</v>
      </c>
      <c r="G525" s="3" t="s">
        <v>592</v>
      </c>
      <c r="H525" s="48">
        <v>36.98</v>
      </c>
      <c r="I525" s="49">
        <v>2.36</v>
      </c>
      <c r="J525" s="49">
        <v>21.09</v>
      </c>
      <c r="K525" s="49">
        <v>4.36</v>
      </c>
      <c r="L525" s="49">
        <v>0.06</v>
      </c>
      <c r="M525" s="49">
        <v>0.12</v>
      </c>
      <c r="N525" s="49">
        <v>1.46</v>
      </c>
      <c r="O525" s="49">
        <v>33.22</v>
      </c>
      <c r="P525" s="49"/>
      <c r="Q525" s="50">
        <f t="shared" si="8"/>
        <v>99.65</v>
      </c>
      <c r="R525" s="51">
        <f t="shared" si="9"/>
        <v>12</v>
      </c>
      <c r="S525" s="52">
        <f t="shared" si="10"/>
        <v>0.6154686</v>
      </c>
      <c r="T525" s="52">
        <f t="shared" si="11"/>
        <v>0.0007509499517</v>
      </c>
      <c r="U525" s="52">
        <f t="shared" si="12"/>
        <v>0.4136863692</v>
      </c>
      <c r="V525" s="52">
        <f t="shared" si="13"/>
        <v>0.001579049176</v>
      </c>
      <c r="W525" s="52">
        <f t="shared" si="14"/>
        <v>0</v>
      </c>
      <c r="X525" s="52">
        <f t="shared" si="15"/>
        <v>0.4623752895</v>
      </c>
      <c r="Y525" s="52">
        <f t="shared" si="16"/>
        <v>0.02058152681</v>
      </c>
      <c r="Z525" s="52">
        <f t="shared" si="17"/>
        <v>0.05855440101</v>
      </c>
      <c r="AA525" s="52">
        <f t="shared" si="18"/>
        <v>0.07774690885</v>
      </c>
      <c r="AB525" s="52">
        <f t="shared" si="19"/>
        <v>1.650743094</v>
      </c>
      <c r="AC525" s="53">
        <f t="shared" si="20"/>
        <v>4.949190707</v>
      </c>
      <c r="AD525" s="54">
        <f t="shared" si="21"/>
        <v>1.2309372</v>
      </c>
      <c r="AE525" s="54">
        <f t="shared" si="22"/>
        <v>0.001501899903</v>
      </c>
      <c r="AF525" s="54">
        <f t="shared" si="23"/>
        <v>0.6205295539</v>
      </c>
      <c r="AG525" s="54">
        <f t="shared" si="24"/>
        <v>0.002368573763</v>
      </c>
      <c r="AH525" s="54">
        <f t="shared" si="25"/>
        <v>0</v>
      </c>
      <c r="AI525" s="54">
        <f t="shared" si="26"/>
        <v>0.4623752895</v>
      </c>
      <c r="AJ525" s="54">
        <f t="shared" si="27"/>
        <v>0.02058152681</v>
      </c>
      <c r="AK525" s="54">
        <f t="shared" si="28"/>
        <v>0.05855440101</v>
      </c>
      <c r="AL525" s="54">
        <f t="shared" si="29"/>
        <v>0.07774690885</v>
      </c>
      <c r="AM525" s="54">
        <f t="shared" si="30"/>
        <v>2.474595354</v>
      </c>
      <c r="AN525" s="54">
        <f t="shared" si="31"/>
        <v>-4.949190707</v>
      </c>
      <c r="AO525" s="55">
        <f t="shared" si="32"/>
        <v>2.982746871</v>
      </c>
      <c r="AP525" s="55">
        <f t="shared" si="33"/>
        <v>0.003639330453</v>
      </c>
      <c r="AQ525" s="55">
        <f t="shared" si="34"/>
        <v>2.004849189</v>
      </c>
      <c r="AR525" s="55">
        <f t="shared" si="35"/>
        <v>0.007652549598</v>
      </c>
      <c r="AS525" s="55">
        <f t="shared" si="36"/>
        <v>0</v>
      </c>
      <c r="AT525" s="55">
        <f t="shared" si="37"/>
        <v>2.240810413</v>
      </c>
      <c r="AU525" s="55">
        <f t="shared" si="38"/>
        <v>0.09974430003</v>
      </c>
      <c r="AV525" s="55">
        <f t="shared" si="39"/>
        <v>0.2837723263</v>
      </c>
      <c r="AW525" s="55">
        <f t="shared" si="40"/>
        <v>0.3767850205</v>
      </c>
      <c r="AX525" s="55">
        <f t="shared" si="41"/>
        <v>8</v>
      </c>
      <c r="AY525" s="55">
        <f t="shared" si="42"/>
        <v>23.98527414</v>
      </c>
      <c r="AZ525" s="54">
        <f t="shared" ref="AZ525:BA525" si="3717">AO525*2</f>
        <v>5.965493742</v>
      </c>
      <c r="BA525" s="54">
        <f t="shared" si="3717"/>
        <v>0.007278660906</v>
      </c>
      <c r="BB525" s="54">
        <f t="shared" ref="BB525:BD525" si="3718">AQ525*(3/2)</f>
        <v>3.007273783</v>
      </c>
      <c r="BC525" s="54">
        <f t="shared" si="3718"/>
        <v>0.0114788244</v>
      </c>
      <c r="BD525" s="54">
        <f t="shared" si="3718"/>
        <v>0</v>
      </c>
      <c r="BE525" s="54">
        <f t="shared" ref="BE525:BH525" si="3719">AT525</f>
        <v>2.240810413</v>
      </c>
      <c r="BF525" s="54">
        <f t="shared" si="3719"/>
        <v>0.09974430003</v>
      </c>
      <c r="BG525" s="54">
        <f t="shared" si="3719"/>
        <v>0.2837723263</v>
      </c>
      <c r="BH525" s="54">
        <f t="shared" si="3719"/>
        <v>0.3767850205</v>
      </c>
      <c r="BI525" s="54">
        <f t="shared" si="46"/>
        <v>11.99263707</v>
      </c>
      <c r="BJ525" s="54">
        <f t="shared" si="47"/>
        <v>-23.98527414</v>
      </c>
      <c r="BK525" s="56">
        <f t="shared" ref="BK525:BN525" si="3720">AO525</f>
        <v>2.982746871</v>
      </c>
      <c r="BL525" s="56">
        <f t="shared" si="3720"/>
        <v>0.003639330453</v>
      </c>
      <c r="BM525" s="56">
        <f t="shared" si="3720"/>
        <v>2.004849189</v>
      </c>
      <c r="BN525" s="56">
        <f t="shared" si="3720"/>
        <v>0.007652549598</v>
      </c>
      <c r="BO525" s="56">
        <f t="shared" si="49"/>
        <v>0.01472585907</v>
      </c>
      <c r="BP525" s="56">
        <f t="shared" si="50"/>
        <v>2.226084554</v>
      </c>
      <c r="BQ525" s="56">
        <f t="shared" ref="BQ525:BS525" si="3721">AU525</f>
        <v>0.09974430003</v>
      </c>
      <c r="BR525" s="56">
        <f t="shared" si="3721"/>
        <v>0.2837723263</v>
      </c>
      <c r="BS525" s="56">
        <f t="shared" si="3721"/>
        <v>0.3767850205</v>
      </c>
      <c r="BT525" s="56">
        <f t="shared" si="52"/>
        <v>8</v>
      </c>
      <c r="BU525" s="50">
        <f t="shared" ref="BU525:BX525" si="3722">AZ525</f>
        <v>5.965493742</v>
      </c>
      <c r="BV525" s="50">
        <f t="shared" si="3722"/>
        <v>0.007278660906</v>
      </c>
      <c r="BW525" s="50">
        <f t="shared" si="3722"/>
        <v>3.007273783</v>
      </c>
      <c r="BX525" s="50">
        <f t="shared" si="3722"/>
        <v>0.0114788244</v>
      </c>
      <c r="BY525" s="50">
        <f t="shared" si="54"/>
        <v>0.0220887886</v>
      </c>
      <c r="BZ525" s="50">
        <f t="shared" si="55"/>
        <v>2.226084554</v>
      </c>
      <c r="CA525" s="50">
        <f t="shared" ref="CA525:CC525" si="3723">BF525</f>
        <v>0.09974430003</v>
      </c>
      <c r="CB525" s="50">
        <f t="shared" si="3723"/>
        <v>0.2837723263</v>
      </c>
      <c r="CC525" s="50">
        <f t="shared" si="3723"/>
        <v>0.3767850205</v>
      </c>
      <c r="CD525" s="50">
        <f t="shared" si="57"/>
        <v>12</v>
      </c>
      <c r="CE525" s="57">
        <f t="shared" si="58"/>
        <v>36.98</v>
      </c>
      <c r="CF525" s="57">
        <f t="shared" si="59"/>
        <v>0.06</v>
      </c>
      <c r="CG525" s="57">
        <f t="shared" si="60"/>
        <v>21.09</v>
      </c>
      <c r="CH525" s="57">
        <f t="shared" si="61"/>
        <v>0.12</v>
      </c>
      <c r="CI525" s="58">
        <f t="shared" si="62"/>
        <v>0.2426184648</v>
      </c>
      <c r="CJ525" s="58">
        <f t="shared" si="63"/>
        <v>33.00168923</v>
      </c>
      <c r="CK525" s="57">
        <f t="shared" si="64"/>
        <v>1.46</v>
      </c>
      <c r="CL525" s="57">
        <f t="shared" si="65"/>
        <v>2.36</v>
      </c>
      <c r="CM525" s="57">
        <f t="shared" si="66"/>
        <v>4.36</v>
      </c>
      <c r="CN525" s="57">
        <f t="shared" si="67"/>
        <v>99.6743077</v>
      </c>
      <c r="CO525" s="59">
        <f t="shared" si="68"/>
        <v>0.0950219788</v>
      </c>
      <c r="CP525" s="59">
        <f t="shared" si="69"/>
        <v>0.745410809</v>
      </c>
      <c r="CQ525" s="59">
        <f t="shared" si="70"/>
        <v>0.03339966545</v>
      </c>
      <c r="CR525" s="59">
        <f t="shared" si="71"/>
        <v>0.1261675467</v>
      </c>
      <c r="CS525" s="60">
        <f t="shared" si="72"/>
        <v>9.50219788</v>
      </c>
      <c r="CT525" s="60">
        <f t="shared" si="73"/>
        <v>12.61675467</v>
      </c>
      <c r="CU525" s="60">
        <f t="shared" si="74"/>
        <v>77.88104745</v>
      </c>
      <c r="CV525" s="61">
        <f t="shared" si="75"/>
        <v>0.1736785361</v>
      </c>
      <c r="CW525" s="61">
        <f t="shared" si="76"/>
        <v>0.08228903364</v>
      </c>
      <c r="CX525" s="62"/>
    </row>
    <row r="526" ht="15.75" customHeight="1">
      <c r="A526" s="17" t="s">
        <v>53</v>
      </c>
      <c r="B526" s="17" t="s">
        <v>396</v>
      </c>
      <c r="C526" s="84" t="s">
        <v>509</v>
      </c>
      <c r="D526" s="83"/>
      <c r="E526" s="83" t="s">
        <v>510</v>
      </c>
      <c r="F526" s="2">
        <v>83.0</v>
      </c>
      <c r="G526" s="3" t="s">
        <v>593</v>
      </c>
      <c r="H526" s="48">
        <v>37.03</v>
      </c>
      <c r="I526" s="49">
        <v>2.71</v>
      </c>
      <c r="J526" s="49">
        <v>21.31</v>
      </c>
      <c r="K526" s="49">
        <v>2.24</v>
      </c>
      <c r="L526" s="49">
        <v>0.04</v>
      </c>
      <c r="M526" s="49">
        <v>0.0</v>
      </c>
      <c r="N526" s="49">
        <v>3.06</v>
      </c>
      <c r="O526" s="49">
        <v>33.25</v>
      </c>
      <c r="P526" s="49"/>
      <c r="Q526" s="50">
        <f t="shared" si="8"/>
        <v>99.64</v>
      </c>
      <c r="R526" s="51">
        <f t="shared" si="9"/>
        <v>12</v>
      </c>
      <c r="S526" s="52">
        <f t="shared" si="10"/>
        <v>0.6163007641</v>
      </c>
      <c r="T526" s="52">
        <f t="shared" si="11"/>
        <v>0.0005006333011</v>
      </c>
      <c r="U526" s="52">
        <f t="shared" si="12"/>
        <v>0.418001732</v>
      </c>
      <c r="V526" s="52">
        <f t="shared" si="13"/>
        <v>0</v>
      </c>
      <c r="W526" s="52">
        <f t="shared" si="14"/>
        <v>0</v>
      </c>
      <c r="X526" s="52">
        <f t="shared" si="15"/>
        <v>0.462792847</v>
      </c>
      <c r="Y526" s="52">
        <f t="shared" si="16"/>
        <v>0.04313662469</v>
      </c>
      <c r="Z526" s="52">
        <f t="shared" si="17"/>
        <v>0.06723831641</v>
      </c>
      <c r="AA526" s="52">
        <f t="shared" si="18"/>
        <v>0.03994336601</v>
      </c>
      <c r="AB526" s="52">
        <f t="shared" si="19"/>
        <v>1.647914283</v>
      </c>
      <c r="AC526" s="53">
        <f t="shared" si="20"/>
        <v>4.947433094</v>
      </c>
      <c r="AD526" s="54">
        <f t="shared" si="21"/>
        <v>1.232601528</v>
      </c>
      <c r="AE526" s="54">
        <f t="shared" si="22"/>
        <v>0.001001266602</v>
      </c>
      <c r="AF526" s="54">
        <f t="shared" si="23"/>
        <v>0.627002598</v>
      </c>
      <c r="AG526" s="54">
        <f t="shared" si="24"/>
        <v>0</v>
      </c>
      <c r="AH526" s="54">
        <f t="shared" si="25"/>
        <v>0</v>
      </c>
      <c r="AI526" s="54">
        <f t="shared" si="26"/>
        <v>0.462792847</v>
      </c>
      <c r="AJ526" s="54">
        <f t="shared" si="27"/>
        <v>0.04313662469</v>
      </c>
      <c r="AK526" s="54">
        <f t="shared" si="28"/>
        <v>0.06723831641</v>
      </c>
      <c r="AL526" s="54">
        <f t="shared" si="29"/>
        <v>0.03994336601</v>
      </c>
      <c r="AM526" s="54">
        <f t="shared" si="30"/>
        <v>2.473716547</v>
      </c>
      <c r="AN526" s="54">
        <f t="shared" si="31"/>
        <v>-4.947433094</v>
      </c>
      <c r="AO526" s="55">
        <f t="shared" si="32"/>
        <v>2.991906898</v>
      </c>
      <c r="AP526" s="55">
        <f t="shared" si="33"/>
        <v>0.002430385154</v>
      </c>
      <c r="AQ526" s="55">
        <f t="shared" si="34"/>
        <v>2.029240167</v>
      </c>
      <c r="AR526" s="55">
        <f t="shared" si="35"/>
        <v>0</v>
      </c>
      <c r="AS526" s="55">
        <f t="shared" si="36"/>
        <v>0</v>
      </c>
      <c r="AT526" s="55">
        <f t="shared" si="37"/>
        <v>2.246684074</v>
      </c>
      <c r="AU526" s="55">
        <f t="shared" si="38"/>
        <v>0.2094119827</v>
      </c>
      <c r="AV526" s="55">
        <f t="shared" si="39"/>
        <v>0.326416572</v>
      </c>
      <c r="AW526" s="55">
        <f t="shared" si="40"/>
        <v>0.1939099207</v>
      </c>
      <c r="AX526" s="55">
        <f t="shared" si="41"/>
        <v>8</v>
      </c>
      <c r="AY526" s="55">
        <f t="shared" si="42"/>
        <v>24.01791473</v>
      </c>
      <c r="AZ526" s="54">
        <f t="shared" ref="AZ526:BA526" si="3724">AO526*2</f>
        <v>5.983813797</v>
      </c>
      <c r="BA526" s="54">
        <f t="shared" si="3724"/>
        <v>0.004860770307</v>
      </c>
      <c r="BB526" s="54">
        <f t="shared" ref="BB526:BD526" si="3725">AQ526*(3/2)</f>
        <v>3.043860251</v>
      </c>
      <c r="BC526" s="54">
        <f t="shared" si="3725"/>
        <v>0</v>
      </c>
      <c r="BD526" s="54">
        <f t="shared" si="3725"/>
        <v>0</v>
      </c>
      <c r="BE526" s="54">
        <f t="shared" ref="BE526:BH526" si="3726">AT526</f>
        <v>2.246684074</v>
      </c>
      <c r="BF526" s="54">
        <f t="shared" si="3726"/>
        <v>0.2094119827</v>
      </c>
      <c r="BG526" s="54">
        <f t="shared" si="3726"/>
        <v>0.326416572</v>
      </c>
      <c r="BH526" s="54">
        <f t="shared" si="3726"/>
        <v>0.1939099207</v>
      </c>
      <c r="BI526" s="54">
        <f t="shared" si="46"/>
        <v>12.00895737</v>
      </c>
      <c r="BJ526" s="54">
        <f t="shared" si="47"/>
        <v>-24.01791473</v>
      </c>
      <c r="BK526" s="56">
        <f t="shared" ref="BK526:BN526" si="3727">AO526</f>
        <v>2.991906898</v>
      </c>
      <c r="BL526" s="56">
        <f t="shared" si="3727"/>
        <v>0.002430385154</v>
      </c>
      <c r="BM526" s="56">
        <f t="shared" si="3727"/>
        <v>2.029240167</v>
      </c>
      <c r="BN526" s="56">
        <f t="shared" si="3727"/>
        <v>0</v>
      </c>
      <c r="BO526" s="56">
        <f t="shared" si="49"/>
        <v>0</v>
      </c>
      <c r="BP526" s="56">
        <f t="shared" si="50"/>
        <v>2.246684074</v>
      </c>
      <c r="BQ526" s="56">
        <f t="shared" ref="BQ526:BS526" si="3728">AU526</f>
        <v>0.2094119827</v>
      </c>
      <c r="BR526" s="56">
        <f t="shared" si="3728"/>
        <v>0.326416572</v>
      </c>
      <c r="BS526" s="56">
        <f t="shared" si="3728"/>
        <v>0.1939099207</v>
      </c>
      <c r="BT526" s="56">
        <f t="shared" si="52"/>
        <v>8</v>
      </c>
      <c r="BU526" s="50">
        <f t="shared" ref="BU526:BX526" si="3729">AZ526</f>
        <v>5.983813797</v>
      </c>
      <c r="BV526" s="50">
        <f t="shared" si="3729"/>
        <v>0.004860770307</v>
      </c>
      <c r="BW526" s="50">
        <f t="shared" si="3729"/>
        <v>3.043860251</v>
      </c>
      <c r="BX526" s="50">
        <f t="shared" si="3729"/>
        <v>0</v>
      </c>
      <c r="BY526" s="50">
        <f t="shared" si="54"/>
        <v>0</v>
      </c>
      <c r="BZ526" s="50">
        <f t="shared" si="55"/>
        <v>2.246684074</v>
      </c>
      <c r="CA526" s="50">
        <f t="shared" ref="CA526:CC526" si="3730">BF526</f>
        <v>0.2094119827</v>
      </c>
      <c r="CB526" s="50">
        <f t="shared" si="3730"/>
        <v>0.326416572</v>
      </c>
      <c r="CC526" s="50">
        <f t="shared" si="3730"/>
        <v>0.1939099207</v>
      </c>
      <c r="CD526" s="50">
        <f t="shared" si="57"/>
        <v>12.00895737</v>
      </c>
      <c r="CE526" s="57">
        <f t="shared" si="58"/>
        <v>37.03</v>
      </c>
      <c r="CF526" s="57">
        <f t="shared" si="59"/>
        <v>0.04</v>
      </c>
      <c r="CG526" s="57">
        <f t="shared" si="60"/>
        <v>21.31</v>
      </c>
      <c r="CH526" s="57">
        <f t="shared" si="61"/>
        <v>0</v>
      </c>
      <c r="CI526" s="58">
        <f t="shared" si="62"/>
        <v>0</v>
      </c>
      <c r="CJ526" s="58">
        <f t="shared" si="63"/>
        <v>33.25</v>
      </c>
      <c r="CK526" s="57">
        <f t="shared" si="64"/>
        <v>3.06</v>
      </c>
      <c r="CL526" s="57">
        <f t="shared" si="65"/>
        <v>2.71</v>
      </c>
      <c r="CM526" s="57">
        <f t="shared" si="66"/>
        <v>2.24</v>
      </c>
      <c r="CN526" s="57">
        <f t="shared" si="67"/>
        <v>99.64</v>
      </c>
      <c r="CO526" s="59">
        <f t="shared" si="68"/>
        <v>0.1096674167</v>
      </c>
      <c r="CP526" s="59">
        <f t="shared" si="69"/>
        <v>0.75482699</v>
      </c>
      <c r="CQ526" s="59">
        <f t="shared" si="70"/>
        <v>0.07035694001</v>
      </c>
      <c r="CR526" s="59">
        <f t="shared" si="71"/>
        <v>0.0651486533</v>
      </c>
      <c r="CS526" s="60">
        <f t="shared" si="72"/>
        <v>10.96674167</v>
      </c>
      <c r="CT526" s="60">
        <f t="shared" si="73"/>
        <v>6.51486533</v>
      </c>
      <c r="CU526" s="60">
        <f t="shared" si="74"/>
        <v>82.518393</v>
      </c>
      <c r="CV526" s="61">
        <f t="shared" si="75"/>
        <v>0.1199823616</v>
      </c>
      <c r="CW526" s="61">
        <f t="shared" si="76"/>
        <v>0.09497198285</v>
      </c>
      <c r="CX526" s="62"/>
    </row>
    <row r="527" ht="15.75" customHeight="1">
      <c r="A527" s="17" t="s">
        <v>53</v>
      </c>
      <c r="B527" s="17" t="s">
        <v>396</v>
      </c>
      <c r="C527" s="84" t="s">
        <v>509</v>
      </c>
      <c r="D527" s="83"/>
      <c r="E527" s="83" t="s">
        <v>510</v>
      </c>
      <c r="F527" s="2">
        <v>84.0</v>
      </c>
      <c r="G527" s="3" t="s">
        <v>594</v>
      </c>
      <c r="H527" s="48">
        <v>37.44</v>
      </c>
      <c r="I527" s="49">
        <v>3.71</v>
      </c>
      <c r="J527" s="49">
        <v>21.26</v>
      </c>
      <c r="K527" s="49">
        <v>3.19</v>
      </c>
      <c r="L527" s="49">
        <v>0.04</v>
      </c>
      <c r="M527" s="49">
        <v>0.04</v>
      </c>
      <c r="N527" s="49">
        <v>4.41</v>
      </c>
      <c r="O527" s="49">
        <v>29.49</v>
      </c>
      <c r="P527" s="49"/>
      <c r="Q527" s="50">
        <f t="shared" si="8"/>
        <v>99.58</v>
      </c>
      <c r="R527" s="51">
        <f t="shared" si="9"/>
        <v>12</v>
      </c>
      <c r="S527" s="52">
        <f t="shared" si="10"/>
        <v>0.6231245101</v>
      </c>
      <c r="T527" s="52">
        <f t="shared" si="11"/>
        <v>0.0005006333011</v>
      </c>
      <c r="U527" s="52">
        <f t="shared" si="12"/>
        <v>0.4170209678</v>
      </c>
      <c r="V527" s="52">
        <f t="shared" si="13"/>
        <v>0.0005263497252</v>
      </c>
      <c r="W527" s="52">
        <f t="shared" si="14"/>
        <v>0</v>
      </c>
      <c r="X527" s="52">
        <f t="shared" si="15"/>
        <v>0.4104589792</v>
      </c>
      <c r="Y527" s="52">
        <f t="shared" si="16"/>
        <v>0.06216748852</v>
      </c>
      <c r="Z527" s="52">
        <f t="shared" si="17"/>
        <v>0.09204950328</v>
      </c>
      <c r="AA527" s="52">
        <f t="shared" si="18"/>
        <v>0.05688363285</v>
      </c>
      <c r="AB527" s="52">
        <f t="shared" si="19"/>
        <v>1.662732065</v>
      </c>
      <c r="AC527" s="53">
        <f t="shared" si="20"/>
        <v>4.990261734</v>
      </c>
      <c r="AD527" s="54">
        <f t="shared" si="21"/>
        <v>1.24624902</v>
      </c>
      <c r="AE527" s="54">
        <f t="shared" si="22"/>
        <v>0.001001266602</v>
      </c>
      <c r="AF527" s="54">
        <f t="shared" si="23"/>
        <v>0.6255314516</v>
      </c>
      <c r="AG527" s="54">
        <f t="shared" si="24"/>
        <v>0.0007895245878</v>
      </c>
      <c r="AH527" s="54">
        <f t="shared" si="25"/>
        <v>0</v>
      </c>
      <c r="AI527" s="54">
        <f t="shared" si="26"/>
        <v>0.4104589792</v>
      </c>
      <c r="AJ527" s="54">
        <f t="shared" si="27"/>
        <v>0.06216748852</v>
      </c>
      <c r="AK527" s="54">
        <f t="shared" si="28"/>
        <v>0.09204950328</v>
      </c>
      <c r="AL527" s="54">
        <f t="shared" si="29"/>
        <v>0.05688363285</v>
      </c>
      <c r="AM527" s="54">
        <f t="shared" si="30"/>
        <v>2.495130867</v>
      </c>
      <c r="AN527" s="54">
        <f t="shared" si="31"/>
        <v>-4.990261734</v>
      </c>
      <c r="AO527" s="55">
        <f t="shared" si="32"/>
        <v>2.998075388</v>
      </c>
      <c r="AP527" s="55">
        <f t="shared" si="33"/>
        <v>0.002408726273</v>
      </c>
      <c r="AQ527" s="55">
        <f t="shared" si="34"/>
        <v>2.006437365</v>
      </c>
      <c r="AR527" s="55">
        <f t="shared" si="35"/>
        <v>0.002532457208</v>
      </c>
      <c r="AS527" s="55">
        <f t="shared" si="36"/>
        <v>0</v>
      </c>
      <c r="AT527" s="55">
        <f t="shared" si="37"/>
        <v>1.974865285</v>
      </c>
      <c r="AU527" s="55">
        <f t="shared" si="38"/>
        <v>0.2991100723</v>
      </c>
      <c r="AV527" s="55">
        <f t="shared" si="39"/>
        <v>0.4428831571</v>
      </c>
      <c r="AW527" s="55">
        <f t="shared" si="40"/>
        <v>0.2736875486</v>
      </c>
      <c r="AX527" s="55">
        <f t="shared" si="41"/>
        <v>8</v>
      </c>
      <c r="AY527" s="55">
        <f t="shared" si="42"/>
        <v>24.00993805</v>
      </c>
      <c r="AZ527" s="54">
        <f t="shared" ref="AZ527:BA527" si="3731">AO527*2</f>
        <v>5.996150777</v>
      </c>
      <c r="BA527" s="54">
        <f t="shared" si="3731"/>
        <v>0.004817452546</v>
      </c>
      <c r="BB527" s="54">
        <f t="shared" ref="BB527:BD527" si="3732">AQ527*(3/2)</f>
        <v>3.009656047</v>
      </c>
      <c r="BC527" s="54">
        <f t="shared" si="3732"/>
        <v>0.003798685811</v>
      </c>
      <c r="BD527" s="54">
        <f t="shared" si="3732"/>
        <v>0</v>
      </c>
      <c r="BE527" s="54">
        <f t="shared" ref="BE527:BH527" si="3733">AT527</f>
        <v>1.974865285</v>
      </c>
      <c r="BF527" s="54">
        <f t="shared" si="3733"/>
        <v>0.2991100723</v>
      </c>
      <c r="BG527" s="54">
        <f t="shared" si="3733"/>
        <v>0.4428831571</v>
      </c>
      <c r="BH527" s="54">
        <f t="shared" si="3733"/>
        <v>0.2736875486</v>
      </c>
      <c r="BI527" s="54">
        <f t="shared" si="46"/>
        <v>12.00496903</v>
      </c>
      <c r="BJ527" s="54">
        <f t="shared" si="47"/>
        <v>-24.00993805</v>
      </c>
      <c r="BK527" s="56">
        <f t="shared" ref="BK527:BN527" si="3734">AO527</f>
        <v>2.998075388</v>
      </c>
      <c r="BL527" s="56">
        <f t="shared" si="3734"/>
        <v>0.002408726273</v>
      </c>
      <c r="BM527" s="56">
        <f t="shared" si="3734"/>
        <v>2.006437365</v>
      </c>
      <c r="BN527" s="56">
        <f t="shared" si="3734"/>
        <v>0.002532457208</v>
      </c>
      <c r="BO527" s="56">
        <f t="shared" si="49"/>
        <v>0</v>
      </c>
      <c r="BP527" s="56">
        <f t="shared" si="50"/>
        <v>1.974865285</v>
      </c>
      <c r="BQ527" s="56">
        <f t="shared" ref="BQ527:BS527" si="3735">AU527</f>
        <v>0.2991100723</v>
      </c>
      <c r="BR527" s="56">
        <f t="shared" si="3735"/>
        <v>0.4428831571</v>
      </c>
      <c r="BS527" s="56">
        <f t="shared" si="3735"/>
        <v>0.2736875486</v>
      </c>
      <c r="BT527" s="56">
        <f t="shared" si="52"/>
        <v>8</v>
      </c>
      <c r="BU527" s="50">
        <f t="shared" ref="BU527:BX527" si="3736">AZ527</f>
        <v>5.996150777</v>
      </c>
      <c r="BV527" s="50">
        <f t="shared" si="3736"/>
        <v>0.004817452546</v>
      </c>
      <c r="BW527" s="50">
        <f t="shared" si="3736"/>
        <v>3.009656047</v>
      </c>
      <c r="BX527" s="50">
        <f t="shared" si="3736"/>
        <v>0.003798685811</v>
      </c>
      <c r="BY527" s="50">
        <f t="shared" si="54"/>
        <v>0</v>
      </c>
      <c r="BZ527" s="50">
        <f t="shared" si="55"/>
        <v>1.974865285</v>
      </c>
      <c r="CA527" s="50">
        <f t="shared" ref="CA527:CC527" si="3737">BF527</f>
        <v>0.2991100723</v>
      </c>
      <c r="CB527" s="50">
        <f t="shared" si="3737"/>
        <v>0.4428831571</v>
      </c>
      <c r="CC527" s="50">
        <f t="shared" si="3737"/>
        <v>0.2736875486</v>
      </c>
      <c r="CD527" s="50">
        <f t="shared" si="57"/>
        <v>12.00496903</v>
      </c>
      <c r="CE527" s="57">
        <f t="shared" si="58"/>
        <v>37.44</v>
      </c>
      <c r="CF527" s="57">
        <f t="shared" si="59"/>
        <v>0.04</v>
      </c>
      <c r="CG527" s="57">
        <f t="shared" si="60"/>
        <v>21.26</v>
      </c>
      <c r="CH527" s="57">
        <f t="shared" si="61"/>
        <v>0.04</v>
      </c>
      <c r="CI527" s="58">
        <f t="shared" si="62"/>
        <v>0</v>
      </c>
      <c r="CJ527" s="58">
        <f t="shared" si="63"/>
        <v>29.49</v>
      </c>
      <c r="CK527" s="57">
        <f t="shared" si="64"/>
        <v>4.41</v>
      </c>
      <c r="CL527" s="57">
        <f t="shared" si="65"/>
        <v>3.71</v>
      </c>
      <c r="CM527" s="57">
        <f t="shared" si="66"/>
        <v>3.19</v>
      </c>
      <c r="CN527" s="57">
        <f t="shared" si="67"/>
        <v>99.58</v>
      </c>
      <c r="CO527" s="59">
        <f t="shared" si="68"/>
        <v>0.1480944108</v>
      </c>
      <c r="CP527" s="59">
        <f t="shared" si="69"/>
        <v>0.6603694588</v>
      </c>
      <c r="CQ527" s="59">
        <f t="shared" si="70"/>
        <v>0.1000185471</v>
      </c>
      <c r="CR527" s="59">
        <f t="shared" si="71"/>
        <v>0.09151758335</v>
      </c>
      <c r="CS527" s="60">
        <f t="shared" si="72"/>
        <v>14.80944108</v>
      </c>
      <c r="CT527" s="60">
        <f t="shared" si="73"/>
        <v>9.151758335</v>
      </c>
      <c r="CU527" s="60">
        <f t="shared" si="74"/>
        <v>76.03880059</v>
      </c>
      <c r="CV527" s="61">
        <f t="shared" si="75"/>
        <v>0.1655647887</v>
      </c>
      <c r="CW527" s="61">
        <f t="shared" si="76"/>
        <v>0.1282497597</v>
      </c>
      <c r="CX527" s="62"/>
    </row>
    <row r="528" ht="15.75" customHeight="1">
      <c r="A528" s="17" t="s">
        <v>53</v>
      </c>
      <c r="B528" s="17" t="s">
        <v>396</v>
      </c>
      <c r="C528" s="84" t="s">
        <v>509</v>
      </c>
      <c r="D528" s="83"/>
      <c r="E528" s="83" t="s">
        <v>510</v>
      </c>
      <c r="F528" s="2">
        <v>85.0</v>
      </c>
      <c r="G528" s="3" t="s">
        <v>595</v>
      </c>
      <c r="H528" s="48">
        <v>37.01</v>
      </c>
      <c r="I528" s="49">
        <v>2.87</v>
      </c>
      <c r="J528" s="49">
        <v>21.41</v>
      </c>
      <c r="K528" s="49">
        <v>1.23</v>
      </c>
      <c r="L528" s="49">
        <v>0.01</v>
      </c>
      <c r="M528" s="49">
        <v>0.02</v>
      </c>
      <c r="N528" s="49">
        <v>10.29</v>
      </c>
      <c r="O528" s="49">
        <v>27.16</v>
      </c>
      <c r="P528" s="49"/>
      <c r="Q528" s="50">
        <f t="shared" si="8"/>
        <v>100</v>
      </c>
      <c r="R528" s="51">
        <f t="shared" si="9"/>
        <v>12</v>
      </c>
      <c r="S528" s="52">
        <f t="shared" si="10"/>
        <v>0.6159678984</v>
      </c>
      <c r="T528" s="52">
        <f t="shared" si="11"/>
        <v>0.0001251583253</v>
      </c>
      <c r="U528" s="52">
        <f t="shared" si="12"/>
        <v>0.4199632606</v>
      </c>
      <c r="V528" s="52">
        <f t="shared" si="13"/>
        <v>0.0002631748626</v>
      </c>
      <c r="W528" s="52">
        <f t="shared" si="14"/>
        <v>0</v>
      </c>
      <c r="X528" s="52">
        <f t="shared" si="15"/>
        <v>0.3780286834</v>
      </c>
      <c r="Y528" s="52">
        <f t="shared" si="16"/>
        <v>0.1450574732</v>
      </c>
      <c r="Z528" s="52">
        <f t="shared" si="17"/>
        <v>0.07120810631</v>
      </c>
      <c r="AA528" s="52">
        <f t="shared" si="18"/>
        <v>0.02193318759</v>
      </c>
      <c r="AB528" s="52">
        <f t="shared" si="19"/>
        <v>1.652546943</v>
      </c>
      <c r="AC528" s="53">
        <f t="shared" si="20"/>
        <v>4.957506434</v>
      </c>
      <c r="AD528" s="54">
        <f t="shared" si="21"/>
        <v>1.231935797</v>
      </c>
      <c r="AE528" s="54">
        <f t="shared" si="22"/>
        <v>0.0002503166506</v>
      </c>
      <c r="AF528" s="54">
        <f t="shared" si="23"/>
        <v>0.6299448909</v>
      </c>
      <c r="AG528" s="54">
        <f t="shared" si="24"/>
        <v>0.0003947622939</v>
      </c>
      <c r="AH528" s="54">
        <f t="shared" si="25"/>
        <v>0</v>
      </c>
      <c r="AI528" s="54">
        <f t="shared" si="26"/>
        <v>0.3780286834</v>
      </c>
      <c r="AJ528" s="54">
        <f t="shared" si="27"/>
        <v>0.1450574732</v>
      </c>
      <c r="AK528" s="54">
        <f t="shared" si="28"/>
        <v>0.07120810631</v>
      </c>
      <c r="AL528" s="54">
        <f t="shared" si="29"/>
        <v>0.02193318759</v>
      </c>
      <c r="AM528" s="54">
        <f t="shared" si="30"/>
        <v>2.478753217</v>
      </c>
      <c r="AN528" s="54">
        <f t="shared" si="31"/>
        <v>-4.957506434</v>
      </c>
      <c r="AO528" s="55">
        <f t="shared" si="32"/>
        <v>2.981908144</v>
      </c>
      <c r="AP528" s="55">
        <f t="shared" si="33"/>
        <v>0.0006058929864</v>
      </c>
      <c r="AQ528" s="55">
        <f t="shared" si="34"/>
        <v>2.033047291</v>
      </c>
      <c r="AR528" s="55">
        <f t="shared" si="35"/>
        <v>0.001274032735</v>
      </c>
      <c r="AS528" s="55">
        <f t="shared" si="36"/>
        <v>0</v>
      </c>
      <c r="AT528" s="55">
        <f t="shared" si="37"/>
        <v>1.830041489</v>
      </c>
      <c r="AU528" s="55">
        <f t="shared" si="38"/>
        <v>0.7022250053</v>
      </c>
      <c r="AV528" s="55">
        <f t="shared" si="39"/>
        <v>0.3447193152</v>
      </c>
      <c r="AW528" s="55">
        <f t="shared" si="40"/>
        <v>0.1061788299</v>
      </c>
      <c r="AX528" s="55">
        <f t="shared" si="41"/>
        <v>8</v>
      </c>
      <c r="AY528" s="55">
        <f t="shared" si="42"/>
        <v>23.9993494</v>
      </c>
      <c r="AZ528" s="54">
        <f t="shared" ref="AZ528:BA528" si="3738">AO528*2</f>
        <v>5.963816289</v>
      </c>
      <c r="BA528" s="54">
        <f t="shared" si="3738"/>
        <v>0.001211785973</v>
      </c>
      <c r="BB528" s="54">
        <f t="shared" ref="BB528:BD528" si="3739">AQ528*(3/2)</f>
        <v>3.049570936</v>
      </c>
      <c r="BC528" s="54">
        <f t="shared" si="3739"/>
        <v>0.001911049102</v>
      </c>
      <c r="BD528" s="54">
        <f t="shared" si="3739"/>
        <v>0</v>
      </c>
      <c r="BE528" s="54">
        <f t="shared" ref="BE528:BH528" si="3740">AT528</f>
        <v>1.830041489</v>
      </c>
      <c r="BF528" s="54">
        <f t="shared" si="3740"/>
        <v>0.7022250053</v>
      </c>
      <c r="BG528" s="54">
        <f t="shared" si="3740"/>
        <v>0.3447193152</v>
      </c>
      <c r="BH528" s="54">
        <f t="shared" si="3740"/>
        <v>0.1061788299</v>
      </c>
      <c r="BI528" s="54">
        <f t="shared" si="46"/>
        <v>11.9996747</v>
      </c>
      <c r="BJ528" s="54">
        <f t="shared" si="47"/>
        <v>-23.9993494</v>
      </c>
      <c r="BK528" s="56">
        <f t="shared" ref="BK528:BN528" si="3741">AO528</f>
        <v>2.981908144</v>
      </c>
      <c r="BL528" s="56">
        <f t="shared" si="3741"/>
        <v>0.0006058929864</v>
      </c>
      <c r="BM528" s="56">
        <f t="shared" si="3741"/>
        <v>2.033047291</v>
      </c>
      <c r="BN528" s="56">
        <f t="shared" si="3741"/>
        <v>0.001274032735</v>
      </c>
      <c r="BO528" s="56">
        <f t="shared" si="49"/>
        <v>0.0006506018368</v>
      </c>
      <c r="BP528" s="56">
        <f t="shared" si="50"/>
        <v>1.829390887</v>
      </c>
      <c r="BQ528" s="56">
        <f t="shared" ref="BQ528:BS528" si="3742">AU528</f>
        <v>0.7022250053</v>
      </c>
      <c r="BR528" s="56">
        <f t="shared" si="3742"/>
        <v>0.3447193152</v>
      </c>
      <c r="BS528" s="56">
        <f t="shared" si="3742"/>
        <v>0.1061788299</v>
      </c>
      <c r="BT528" s="56">
        <f t="shared" si="52"/>
        <v>8</v>
      </c>
      <c r="BU528" s="50">
        <f t="shared" ref="BU528:BX528" si="3743">AZ528</f>
        <v>5.963816289</v>
      </c>
      <c r="BV528" s="50">
        <f t="shared" si="3743"/>
        <v>0.001211785973</v>
      </c>
      <c r="BW528" s="50">
        <f t="shared" si="3743"/>
        <v>3.049570936</v>
      </c>
      <c r="BX528" s="50">
        <f t="shared" si="3743"/>
        <v>0.001911049102</v>
      </c>
      <c r="BY528" s="50">
        <f t="shared" si="54"/>
        <v>0.0009759027552</v>
      </c>
      <c r="BZ528" s="50">
        <f t="shared" si="55"/>
        <v>1.829390887</v>
      </c>
      <c r="CA528" s="50">
        <f t="shared" ref="CA528:CC528" si="3744">BF528</f>
        <v>0.7022250053</v>
      </c>
      <c r="CB528" s="50">
        <f t="shared" si="3744"/>
        <v>0.3447193152</v>
      </c>
      <c r="CC528" s="50">
        <f t="shared" si="3744"/>
        <v>0.1061788299</v>
      </c>
      <c r="CD528" s="50">
        <f t="shared" si="57"/>
        <v>12</v>
      </c>
      <c r="CE528" s="57">
        <f t="shared" si="58"/>
        <v>37.01</v>
      </c>
      <c r="CF528" s="57">
        <f t="shared" si="59"/>
        <v>0.01</v>
      </c>
      <c r="CG528" s="57">
        <f t="shared" si="60"/>
        <v>21.41</v>
      </c>
      <c r="CH528" s="57">
        <f t="shared" si="61"/>
        <v>0.02</v>
      </c>
      <c r="CI528" s="58">
        <f t="shared" si="62"/>
        <v>0.01073081756</v>
      </c>
      <c r="CJ528" s="58">
        <f t="shared" si="63"/>
        <v>27.15034429</v>
      </c>
      <c r="CK528" s="57">
        <f t="shared" si="64"/>
        <v>10.29</v>
      </c>
      <c r="CL528" s="57">
        <f t="shared" si="65"/>
        <v>2.87</v>
      </c>
      <c r="CM528" s="57">
        <f t="shared" si="66"/>
        <v>1.23</v>
      </c>
      <c r="CN528" s="57">
        <f t="shared" si="67"/>
        <v>100.0010751</v>
      </c>
      <c r="CO528" s="59">
        <f t="shared" si="68"/>
        <v>0.1155801149</v>
      </c>
      <c r="CP528" s="59">
        <f t="shared" si="69"/>
        <v>0.6133720962</v>
      </c>
      <c r="CQ528" s="59">
        <f t="shared" si="70"/>
        <v>0.2354473429</v>
      </c>
      <c r="CR528" s="59">
        <f t="shared" si="71"/>
        <v>0.03560044598</v>
      </c>
      <c r="CS528" s="60">
        <f t="shared" si="72"/>
        <v>11.55801149</v>
      </c>
      <c r="CT528" s="60">
        <f t="shared" si="73"/>
        <v>3.560044598</v>
      </c>
      <c r="CU528" s="60">
        <f t="shared" si="74"/>
        <v>84.88194391</v>
      </c>
      <c r="CV528" s="61">
        <f t="shared" si="75"/>
        <v>0.09339050345</v>
      </c>
      <c r="CW528" s="61">
        <f t="shared" si="76"/>
        <v>0.1000923795</v>
      </c>
      <c r="CX528" s="62"/>
    </row>
    <row r="529" ht="15.75" customHeight="1">
      <c r="A529" s="17" t="s">
        <v>53</v>
      </c>
      <c r="B529" s="17" t="s">
        <v>396</v>
      </c>
      <c r="C529" s="84" t="s">
        <v>509</v>
      </c>
      <c r="D529" s="83"/>
      <c r="E529" s="83" t="s">
        <v>510</v>
      </c>
      <c r="F529" s="2">
        <v>86.0</v>
      </c>
      <c r="G529" s="3" t="s">
        <v>596</v>
      </c>
      <c r="H529" s="48">
        <v>37.18</v>
      </c>
      <c r="I529" s="49">
        <v>3.15</v>
      </c>
      <c r="J529" s="49">
        <v>21.47</v>
      </c>
      <c r="K529" s="49">
        <v>1.24</v>
      </c>
      <c r="L529" s="49">
        <v>0.0</v>
      </c>
      <c r="M529" s="49">
        <v>0.0</v>
      </c>
      <c r="N529" s="49">
        <v>4.35</v>
      </c>
      <c r="O529" s="49">
        <v>32.28</v>
      </c>
      <c r="P529" s="49"/>
      <c r="Q529" s="50">
        <f t="shared" si="8"/>
        <v>99.67</v>
      </c>
      <c r="R529" s="51">
        <f t="shared" si="9"/>
        <v>12</v>
      </c>
      <c r="S529" s="52">
        <f t="shared" si="10"/>
        <v>0.6187972565</v>
      </c>
      <c r="T529" s="52">
        <f t="shared" si="11"/>
        <v>0</v>
      </c>
      <c r="U529" s="52">
        <f t="shared" si="12"/>
        <v>0.4211401777</v>
      </c>
      <c r="V529" s="52">
        <f t="shared" si="13"/>
        <v>0</v>
      </c>
      <c r="W529" s="52">
        <f t="shared" si="14"/>
        <v>0</v>
      </c>
      <c r="X529" s="52">
        <f t="shared" si="15"/>
        <v>0.4492918226</v>
      </c>
      <c r="Y529" s="52">
        <f t="shared" si="16"/>
        <v>0.06132167235</v>
      </c>
      <c r="Z529" s="52">
        <f t="shared" si="17"/>
        <v>0.07815523863</v>
      </c>
      <c r="AA529" s="52">
        <f t="shared" si="18"/>
        <v>0.02211150619</v>
      </c>
      <c r="AB529" s="52">
        <f t="shared" si="19"/>
        <v>1.650817674</v>
      </c>
      <c r="AC529" s="53">
        <f t="shared" si="20"/>
        <v>4.960370039</v>
      </c>
      <c r="AD529" s="54">
        <f t="shared" si="21"/>
        <v>1.237594513</v>
      </c>
      <c r="AE529" s="54">
        <f t="shared" si="22"/>
        <v>0</v>
      </c>
      <c r="AF529" s="54">
        <f t="shared" si="23"/>
        <v>0.6317102665</v>
      </c>
      <c r="AG529" s="54">
        <f t="shared" si="24"/>
        <v>0</v>
      </c>
      <c r="AH529" s="54">
        <f t="shared" si="25"/>
        <v>0</v>
      </c>
      <c r="AI529" s="54">
        <f t="shared" si="26"/>
        <v>0.4492918226</v>
      </c>
      <c r="AJ529" s="54">
        <f t="shared" si="27"/>
        <v>0.06132167235</v>
      </c>
      <c r="AK529" s="54">
        <f t="shared" si="28"/>
        <v>0.07815523863</v>
      </c>
      <c r="AL529" s="54">
        <f t="shared" si="29"/>
        <v>0.02211150619</v>
      </c>
      <c r="AM529" s="54">
        <f t="shared" si="30"/>
        <v>2.480185019</v>
      </c>
      <c r="AN529" s="54">
        <f t="shared" si="31"/>
        <v>-4.960370039</v>
      </c>
      <c r="AO529" s="55">
        <f t="shared" si="32"/>
        <v>2.998743066</v>
      </c>
      <c r="AP529" s="55">
        <f t="shared" si="33"/>
        <v>0</v>
      </c>
      <c r="AQ529" s="55">
        <f t="shared" si="34"/>
        <v>2.040880392</v>
      </c>
      <c r="AR529" s="55">
        <f t="shared" si="35"/>
        <v>0</v>
      </c>
      <c r="AS529" s="55">
        <f t="shared" si="36"/>
        <v>0</v>
      </c>
      <c r="AT529" s="55">
        <f t="shared" si="37"/>
        <v>2.177305609</v>
      </c>
      <c r="AU529" s="55">
        <f t="shared" si="38"/>
        <v>0.2971699337</v>
      </c>
      <c r="AV529" s="55">
        <f t="shared" si="39"/>
        <v>0.3787467986</v>
      </c>
      <c r="AW529" s="55">
        <f t="shared" si="40"/>
        <v>0.1071542014</v>
      </c>
      <c r="AX529" s="55">
        <f t="shared" si="41"/>
        <v>8</v>
      </c>
      <c r="AY529" s="55">
        <f t="shared" si="42"/>
        <v>24.03836652</v>
      </c>
      <c r="AZ529" s="54">
        <f t="shared" ref="AZ529:BA529" si="3745">AO529*2</f>
        <v>5.997486131</v>
      </c>
      <c r="BA529" s="54">
        <f t="shared" si="3745"/>
        <v>0</v>
      </c>
      <c r="BB529" s="54">
        <f t="shared" ref="BB529:BD529" si="3746">AQ529*(3/2)</f>
        <v>3.061320588</v>
      </c>
      <c r="BC529" s="54">
        <f t="shared" si="3746"/>
        <v>0</v>
      </c>
      <c r="BD529" s="54">
        <f t="shared" si="3746"/>
        <v>0</v>
      </c>
      <c r="BE529" s="54">
        <f t="shared" ref="BE529:BH529" si="3747">AT529</f>
        <v>2.177305609</v>
      </c>
      <c r="BF529" s="54">
        <f t="shared" si="3747"/>
        <v>0.2971699337</v>
      </c>
      <c r="BG529" s="54">
        <f t="shared" si="3747"/>
        <v>0.3787467986</v>
      </c>
      <c r="BH529" s="54">
        <f t="shared" si="3747"/>
        <v>0.1071542014</v>
      </c>
      <c r="BI529" s="54">
        <f t="shared" si="46"/>
        <v>12.01918326</v>
      </c>
      <c r="BJ529" s="54">
        <f t="shared" si="47"/>
        <v>-24.03836652</v>
      </c>
      <c r="BK529" s="56">
        <f t="shared" ref="BK529:BN529" si="3748">AO529</f>
        <v>2.998743066</v>
      </c>
      <c r="BL529" s="56">
        <f t="shared" si="3748"/>
        <v>0</v>
      </c>
      <c r="BM529" s="56">
        <f t="shared" si="3748"/>
        <v>2.040880392</v>
      </c>
      <c r="BN529" s="56">
        <f t="shared" si="3748"/>
        <v>0</v>
      </c>
      <c r="BO529" s="56">
        <f t="shared" si="49"/>
        <v>0</v>
      </c>
      <c r="BP529" s="56">
        <f t="shared" si="50"/>
        <v>2.177305609</v>
      </c>
      <c r="BQ529" s="56">
        <f t="shared" ref="BQ529:BS529" si="3749">AU529</f>
        <v>0.2971699337</v>
      </c>
      <c r="BR529" s="56">
        <f t="shared" si="3749"/>
        <v>0.3787467986</v>
      </c>
      <c r="BS529" s="56">
        <f t="shared" si="3749"/>
        <v>0.1071542014</v>
      </c>
      <c r="BT529" s="56">
        <f t="shared" si="52"/>
        <v>8</v>
      </c>
      <c r="BU529" s="50">
        <f t="shared" ref="BU529:BX529" si="3750">AZ529</f>
        <v>5.997486131</v>
      </c>
      <c r="BV529" s="50">
        <f t="shared" si="3750"/>
        <v>0</v>
      </c>
      <c r="BW529" s="50">
        <f t="shared" si="3750"/>
        <v>3.061320588</v>
      </c>
      <c r="BX529" s="50">
        <f t="shared" si="3750"/>
        <v>0</v>
      </c>
      <c r="BY529" s="50">
        <f t="shared" si="54"/>
        <v>0</v>
      </c>
      <c r="BZ529" s="50">
        <f t="shared" si="55"/>
        <v>2.177305609</v>
      </c>
      <c r="CA529" s="50">
        <f t="shared" ref="CA529:CC529" si="3751">BF529</f>
        <v>0.2971699337</v>
      </c>
      <c r="CB529" s="50">
        <f t="shared" si="3751"/>
        <v>0.3787467986</v>
      </c>
      <c r="CC529" s="50">
        <f t="shared" si="3751"/>
        <v>0.1071542014</v>
      </c>
      <c r="CD529" s="50">
        <f t="shared" si="57"/>
        <v>12.01918326</v>
      </c>
      <c r="CE529" s="57">
        <f t="shared" si="58"/>
        <v>37.18</v>
      </c>
      <c r="CF529" s="57">
        <f t="shared" si="59"/>
        <v>0</v>
      </c>
      <c r="CG529" s="57">
        <f t="shared" si="60"/>
        <v>21.47</v>
      </c>
      <c r="CH529" s="57">
        <f t="shared" si="61"/>
        <v>0</v>
      </c>
      <c r="CI529" s="58">
        <f t="shared" si="62"/>
        <v>0</v>
      </c>
      <c r="CJ529" s="58">
        <f t="shared" si="63"/>
        <v>32.28</v>
      </c>
      <c r="CK529" s="57">
        <f t="shared" si="64"/>
        <v>4.35</v>
      </c>
      <c r="CL529" s="57">
        <f t="shared" si="65"/>
        <v>3.15</v>
      </c>
      <c r="CM529" s="57">
        <f t="shared" si="66"/>
        <v>1.24</v>
      </c>
      <c r="CN529" s="57">
        <f t="shared" si="67"/>
        <v>99.67</v>
      </c>
      <c r="CO529" s="59">
        <f t="shared" si="68"/>
        <v>0.1279387244</v>
      </c>
      <c r="CP529" s="59">
        <f t="shared" si="69"/>
        <v>0.7354826582</v>
      </c>
      <c r="CQ529" s="59">
        <f t="shared" si="70"/>
        <v>0.1003824782</v>
      </c>
      <c r="CR529" s="59">
        <f t="shared" si="71"/>
        <v>0.03619613919</v>
      </c>
      <c r="CS529" s="60">
        <f t="shared" si="72"/>
        <v>12.79387244</v>
      </c>
      <c r="CT529" s="60">
        <f t="shared" si="73"/>
        <v>3.619613919</v>
      </c>
      <c r="CU529" s="60">
        <f t="shared" si="74"/>
        <v>83.58651364</v>
      </c>
      <c r="CV529" s="61">
        <f t="shared" si="75"/>
        <v>0.1001655014</v>
      </c>
      <c r="CW529" s="61">
        <f t="shared" si="76"/>
        <v>0.1107949353</v>
      </c>
      <c r="CX529" s="62"/>
    </row>
    <row r="530" ht="15.75" customHeight="1">
      <c r="A530" s="17" t="s">
        <v>53</v>
      </c>
      <c r="B530" s="17" t="s">
        <v>396</v>
      </c>
      <c r="C530" s="84" t="s">
        <v>509</v>
      </c>
      <c r="D530" s="83"/>
      <c r="E530" s="83" t="s">
        <v>510</v>
      </c>
      <c r="F530" s="2">
        <v>87.0</v>
      </c>
      <c r="G530" s="3" t="s">
        <v>597</v>
      </c>
      <c r="H530" s="48">
        <v>37.74</v>
      </c>
      <c r="I530" s="49">
        <v>2.57</v>
      </c>
      <c r="J530" s="49">
        <v>20.96</v>
      </c>
      <c r="K530" s="49">
        <v>5.44</v>
      </c>
      <c r="L530" s="49">
        <v>0.03</v>
      </c>
      <c r="M530" s="49">
        <v>0.06</v>
      </c>
      <c r="N530" s="49">
        <v>3.5</v>
      </c>
      <c r="O530" s="49">
        <v>29.65</v>
      </c>
      <c r="P530" s="49"/>
      <c r="Q530" s="50">
        <f t="shared" si="8"/>
        <v>99.95</v>
      </c>
      <c r="R530" s="51">
        <f t="shared" si="9"/>
        <v>12</v>
      </c>
      <c r="S530" s="52">
        <f t="shared" si="10"/>
        <v>0.6281174949</v>
      </c>
      <c r="T530" s="52">
        <f t="shared" si="11"/>
        <v>0.0003754749758</v>
      </c>
      <c r="U530" s="52">
        <f t="shared" si="12"/>
        <v>0.4111363821</v>
      </c>
      <c r="V530" s="52">
        <f t="shared" si="13"/>
        <v>0.0007895245878</v>
      </c>
      <c r="W530" s="52">
        <f t="shared" si="14"/>
        <v>0</v>
      </c>
      <c r="X530" s="52">
        <f t="shared" si="15"/>
        <v>0.4126859523</v>
      </c>
      <c r="Y530" s="52">
        <f t="shared" si="16"/>
        <v>0.0493392766</v>
      </c>
      <c r="Z530" s="52">
        <f t="shared" si="17"/>
        <v>0.06376475025</v>
      </c>
      <c r="AA530" s="52">
        <f t="shared" si="18"/>
        <v>0.09700531746</v>
      </c>
      <c r="AB530" s="52">
        <f t="shared" si="19"/>
        <v>1.663214173</v>
      </c>
      <c r="AC530" s="53">
        <f t="shared" si="20"/>
        <v>4.995340193</v>
      </c>
      <c r="AD530" s="54">
        <f t="shared" si="21"/>
        <v>1.25623499</v>
      </c>
      <c r="AE530" s="54">
        <f t="shared" si="22"/>
        <v>0.0007509499517</v>
      </c>
      <c r="AF530" s="54">
        <f t="shared" si="23"/>
        <v>0.6167045732</v>
      </c>
      <c r="AG530" s="54">
        <f t="shared" si="24"/>
        <v>0.001184286882</v>
      </c>
      <c r="AH530" s="54">
        <f t="shared" si="25"/>
        <v>0</v>
      </c>
      <c r="AI530" s="54">
        <f t="shared" si="26"/>
        <v>0.4126859523</v>
      </c>
      <c r="AJ530" s="54">
        <f t="shared" si="27"/>
        <v>0.0493392766</v>
      </c>
      <c r="AK530" s="54">
        <f t="shared" si="28"/>
        <v>0.06376475025</v>
      </c>
      <c r="AL530" s="54">
        <f t="shared" si="29"/>
        <v>0.09700531746</v>
      </c>
      <c r="AM530" s="54">
        <f t="shared" si="30"/>
        <v>2.497670096</v>
      </c>
      <c r="AN530" s="54">
        <f t="shared" si="31"/>
        <v>-4.995340193</v>
      </c>
      <c r="AO530" s="55">
        <f t="shared" si="32"/>
        <v>3.021222426</v>
      </c>
      <c r="AP530" s="55">
        <f t="shared" si="33"/>
        <v>0.00180602105</v>
      </c>
      <c r="AQ530" s="55">
        <f t="shared" si="34"/>
        <v>1.977551124</v>
      </c>
      <c r="AR530" s="55">
        <f t="shared" si="35"/>
        <v>0.003797584703</v>
      </c>
      <c r="AS530" s="55">
        <f t="shared" si="36"/>
        <v>0</v>
      </c>
      <c r="AT530" s="55">
        <f t="shared" si="37"/>
        <v>1.9850045</v>
      </c>
      <c r="AU530" s="55">
        <f t="shared" si="38"/>
        <v>0.2373201354</v>
      </c>
      <c r="AV530" s="55">
        <f t="shared" si="39"/>
        <v>0.3067061418</v>
      </c>
      <c r="AW530" s="55">
        <f t="shared" si="40"/>
        <v>0.4665920675</v>
      </c>
      <c r="AX530" s="55">
        <f t="shared" si="41"/>
        <v>8</v>
      </c>
      <c r="AY530" s="55">
        <f t="shared" si="42"/>
        <v>24.0274056</v>
      </c>
      <c r="AZ530" s="54">
        <f t="shared" ref="AZ530:BA530" si="3752">AO530*2</f>
        <v>6.042444852</v>
      </c>
      <c r="BA530" s="54">
        <f t="shared" si="3752"/>
        <v>0.003612042099</v>
      </c>
      <c r="BB530" s="54">
        <f t="shared" ref="BB530:BD530" si="3753">AQ530*(3/2)</f>
        <v>2.966326686</v>
      </c>
      <c r="BC530" s="54">
        <f t="shared" si="3753"/>
        <v>0.005696377055</v>
      </c>
      <c r="BD530" s="54">
        <f t="shared" si="3753"/>
        <v>0</v>
      </c>
      <c r="BE530" s="54">
        <f t="shared" ref="BE530:BH530" si="3754">AT530</f>
        <v>1.9850045</v>
      </c>
      <c r="BF530" s="54">
        <f t="shared" si="3754"/>
        <v>0.2373201354</v>
      </c>
      <c r="BG530" s="54">
        <f t="shared" si="3754"/>
        <v>0.3067061418</v>
      </c>
      <c r="BH530" s="54">
        <f t="shared" si="3754"/>
        <v>0.4665920675</v>
      </c>
      <c r="BI530" s="54">
        <f t="shared" si="46"/>
        <v>12.0137028</v>
      </c>
      <c r="BJ530" s="54">
        <f t="shared" si="47"/>
        <v>-24.0274056</v>
      </c>
      <c r="BK530" s="56">
        <f t="shared" ref="BK530:BN530" si="3755">AO530</f>
        <v>3.021222426</v>
      </c>
      <c r="BL530" s="56">
        <f t="shared" si="3755"/>
        <v>0.00180602105</v>
      </c>
      <c r="BM530" s="56">
        <f t="shared" si="3755"/>
        <v>1.977551124</v>
      </c>
      <c r="BN530" s="56">
        <f t="shared" si="3755"/>
        <v>0.003797584703</v>
      </c>
      <c r="BO530" s="56">
        <f t="shared" si="49"/>
        <v>0</v>
      </c>
      <c r="BP530" s="56">
        <f t="shared" si="50"/>
        <v>1.9850045</v>
      </c>
      <c r="BQ530" s="56">
        <f t="shared" ref="BQ530:BS530" si="3756">AU530</f>
        <v>0.2373201354</v>
      </c>
      <c r="BR530" s="56">
        <f t="shared" si="3756"/>
        <v>0.3067061418</v>
      </c>
      <c r="BS530" s="56">
        <f t="shared" si="3756"/>
        <v>0.4665920675</v>
      </c>
      <c r="BT530" s="56">
        <f t="shared" si="52"/>
        <v>8</v>
      </c>
      <c r="BU530" s="50">
        <f t="shared" ref="BU530:BX530" si="3757">AZ530</f>
        <v>6.042444852</v>
      </c>
      <c r="BV530" s="50">
        <f t="shared" si="3757"/>
        <v>0.003612042099</v>
      </c>
      <c r="BW530" s="50">
        <f t="shared" si="3757"/>
        <v>2.966326686</v>
      </c>
      <c r="BX530" s="50">
        <f t="shared" si="3757"/>
        <v>0.005696377055</v>
      </c>
      <c r="BY530" s="50">
        <f t="shared" si="54"/>
        <v>0</v>
      </c>
      <c r="BZ530" s="50">
        <f t="shared" si="55"/>
        <v>1.9850045</v>
      </c>
      <c r="CA530" s="50">
        <f t="shared" ref="CA530:CC530" si="3758">BF530</f>
        <v>0.2373201354</v>
      </c>
      <c r="CB530" s="50">
        <f t="shared" si="3758"/>
        <v>0.3067061418</v>
      </c>
      <c r="CC530" s="50">
        <f t="shared" si="3758"/>
        <v>0.4665920675</v>
      </c>
      <c r="CD530" s="50">
        <f t="shared" si="57"/>
        <v>12.0137028</v>
      </c>
      <c r="CE530" s="57">
        <f t="shared" si="58"/>
        <v>37.74</v>
      </c>
      <c r="CF530" s="57">
        <f t="shared" si="59"/>
        <v>0.03</v>
      </c>
      <c r="CG530" s="57">
        <f t="shared" si="60"/>
        <v>20.96</v>
      </c>
      <c r="CH530" s="57">
        <f t="shared" si="61"/>
        <v>0.06</v>
      </c>
      <c r="CI530" s="58">
        <f t="shared" si="62"/>
        <v>0</v>
      </c>
      <c r="CJ530" s="58">
        <f t="shared" si="63"/>
        <v>29.65</v>
      </c>
      <c r="CK530" s="57">
        <f t="shared" si="64"/>
        <v>3.5</v>
      </c>
      <c r="CL530" s="57">
        <f t="shared" si="65"/>
        <v>2.57</v>
      </c>
      <c r="CM530" s="57">
        <f t="shared" si="66"/>
        <v>5.44</v>
      </c>
      <c r="CN530" s="57">
        <f t="shared" si="67"/>
        <v>99.95</v>
      </c>
      <c r="CO530" s="59">
        <f t="shared" si="68"/>
        <v>0.1023847653</v>
      </c>
      <c r="CP530" s="59">
        <f t="shared" si="69"/>
        <v>0.6626349854</v>
      </c>
      <c r="CQ530" s="59">
        <f t="shared" si="70"/>
        <v>0.07922230125</v>
      </c>
      <c r="CR530" s="59">
        <f t="shared" si="71"/>
        <v>0.1557579481</v>
      </c>
      <c r="CS530" s="60">
        <f t="shared" si="72"/>
        <v>10.23847653</v>
      </c>
      <c r="CT530" s="60">
        <f t="shared" si="73"/>
        <v>15.57579481</v>
      </c>
      <c r="CU530" s="60">
        <f t="shared" si="74"/>
        <v>74.18572867</v>
      </c>
      <c r="CV530" s="61">
        <f t="shared" si="75"/>
        <v>0.2069503307</v>
      </c>
      <c r="CW530" s="61">
        <f t="shared" si="76"/>
        <v>0.08866520672</v>
      </c>
      <c r="CX530" s="62"/>
    </row>
    <row r="531" ht="15.75" customHeight="1">
      <c r="A531" s="17" t="s">
        <v>53</v>
      </c>
      <c r="B531" s="17" t="s">
        <v>396</v>
      </c>
      <c r="C531" s="84" t="s">
        <v>509</v>
      </c>
      <c r="D531" s="83"/>
      <c r="E531" s="83" t="s">
        <v>510</v>
      </c>
      <c r="F531" s="2">
        <v>88.0</v>
      </c>
      <c r="G531" s="3" t="s">
        <v>598</v>
      </c>
      <c r="H531" s="48">
        <v>37.58</v>
      </c>
      <c r="I531" s="49">
        <v>2.68</v>
      </c>
      <c r="J531" s="49">
        <v>21.16</v>
      </c>
      <c r="K531" s="49">
        <v>5.08</v>
      </c>
      <c r="L531" s="49">
        <v>0.03</v>
      </c>
      <c r="M531" s="49">
        <v>0.0</v>
      </c>
      <c r="N531" s="49">
        <v>1.57</v>
      </c>
      <c r="O531" s="49">
        <v>31.68</v>
      </c>
      <c r="P531" s="49"/>
      <c r="Q531" s="50">
        <f t="shared" si="8"/>
        <v>99.78</v>
      </c>
      <c r="R531" s="51">
        <f t="shared" si="9"/>
        <v>12</v>
      </c>
      <c r="S531" s="52">
        <f t="shared" si="10"/>
        <v>0.6254545697</v>
      </c>
      <c r="T531" s="52">
        <f t="shared" si="11"/>
        <v>0.0003754749758</v>
      </c>
      <c r="U531" s="52">
        <f t="shared" si="12"/>
        <v>0.4150594392</v>
      </c>
      <c r="V531" s="52">
        <f t="shared" si="13"/>
        <v>0</v>
      </c>
      <c r="W531" s="52">
        <f t="shared" si="14"/>
        <v>0</v>
      </c>
      <c r="X531" s="52">
        <f t="shared" si="15"/>
        <v>0.4409406734</v>
      </c>
      <c r="Y531" s="52">
        <f t="shared" si="16"/>
        <v>0.02213218979</v>
      </c>
      <c r="Z531" s="52">
        <f t="shared" si="17"/>
        <v>0.06649398081</v>
      </c>
      <c r="AA531" s="52">
        <f t="shared" si="18"/>
        <v>0.09058584792</v>
      </c>
      <c r="AB531" s="52">
        <f t="shared" si="19"/>
        <v>1.661042176</v>
      </c>
      <c r="AC531" s="53">
        <f t="shared" si="20"/>
        <v>4.98880388</v>
      </c>
      <c r="AD531" s="54">
        <f t="shared" si="21"/>
        <v>1.250909139</v>
      </c>
      <c r="AE531" s="54">
        <f t="shared" si="22"/>
        <v>0.0007509499517</v>
      </c>
      <c r="AF531" s="54">
        <f t="shared" si="23"/>
        <v>0.6225891588</v>
      </c>
      <c r="AG531" s="54">
        <f t="shared" si="24"/>
        <v>0</v>
      </c>
      <c r="AH531" s="54">
        <f t="shared" si="25"/>
        <v>0</v>
      </c>
      <c r="AI531" s="54">
        <f t="shared" si="26"/>
        <v>0.4409406734</v>
      </c>
      <c r="AJ531" s="54">
        <f t="shared" si="27"/>
        <v>0.02213218979</v>
      </c>
      <c r="AK531" s="54">
        <f t="shared" si="28"/>
        <v>0.06649398081</v>
      </c>
      <c r="AL531" s="54">
        <f t="shared" si="29"/>
        <v>0.09058584792</v>
      </c>
      <c r="AM531" s="54">
        <f t="shared" si="30"/>
        <v>2.49440194</v>
      </c>
      <c r="AN531" s="54">
        <f t="shared" si="31"/>
        <v>-4.98880388</v>
      </c>
      <c r="AO531" s="55">
        <f t="shared" si="32"/>
        <v>3.012347688</v>
      </c>
      <c r="AP531" s="55">
        <f t="shared" si="33"/>
        <v>0.001808382623</v>
      </c>
      <c r="AQ531" s="55">
        <f t="shared" si="34"/>
        <v>1.999031429</v>
      </c>
      <c r="AR531" s="55">
        <f t="shared" si="35"/>
        <v>0</v>
      </c>
      <c r="AS531" s="55">
        <f t="shared" si="36"/>
        <v>0</v>
      </c>
      <c r="AT531" s="55">
        <f t="shared" si="37"/>
        <v>2.123682011</v>
      </c>
      <c r="AU531" s="55">
        <f t="shared" si="38"/>
        <v>0.106594234</v>
      </c>
      <c r="AV531" s="55">
        <f t="shared" si="39"/>
        <v>0.3202518601</v>
      </c>
      <c r="AW531" s="55">
        <f t="shared" si="40"/>
        <v>0.4362843966</v>
      </c>
      <c r="AX531" s="55">
        <f t="shared" si="41"/>
        <v>8</v>
      </c>
      <c r="AY531" s="55">
        <f t="shared" si="42"/>
        <v>24.02734357</v>
      </c>
      <c r="AZ531" s="54">
        <f t="shared" ref="AZ531:BA531" si="3759">AO531*2</f>
        <v>6.024695375</v>
      </c>
      <c r="BA531" s="54">
        <f t="shared" si="3759"/>
        <v>0.003616765246</v>
      </c>
      <c r="BB531" s="54">
        <f t="shared" ref="BB531:BD531" si="3760">AQ531*(3/2)</f>
        <v>2.998547143</v>
      </c>
      <c r="BC531" s="54">
        <f t="shared" si="3760"/>
        <v>0</v>
      </c>
      <c r="BD531" s="54">
        <f t="shared" si="3760"/>
        <v>0</v>
      </c>
      <c r="BE531" s="54">
        <f t="shared" ref="BE531:BH531" si="3761">AT531</f>
        <v>2.123682011</v>
      </c>
      <c r="BF531" s="54">
        <f t="shared" si="3761"/>
        <v>0.106594234</v>
      </c>
      <c r="BG531" s="54">
        <f t="shared" si="3761"/>
        <v>0.3202518601</v>
      </c>
      <c r="BH531" s="54">
        <f t="shared" si="3761"/>
        <v>0.4362843966</v>
      </c>
      <c r="BI531" s="54">
        <f t="shared" si="46"/>
        <v>12.01367178</v>
      </c>
      <c r="BJ531" s="54">
        <f t="shared" si="47"/>
        <v>-24.02734357</v>
      </c>
      <c r="BK531" s="56">
        <f t="shared" ref="BK531:BN531" si="3762">AO531</f>
        <v>3.012347688</v>
      </c>
      <c r="BL531" s="56">
        <f t="shared" si="3762"/>
        <v>0.001808382623</v>
      </c>
      <c r="BM531" s="56">
        <f t="shared" si="3762"/>
        <v>1.999031429</v>
      </c>
      <c r="BN531" s="56">
        <f t="shared" si="3762"/>
        <v>0</v>
      </c>
      <c r="BO531" s="56">
        <f t="shared" si="49"/>
        <v>0</v>
      </c>
      <c r="BP531" s="56">
        <f t="shared" si="50"/>
        <v>2.123682011</v>
      </c>
      <c r="BQ531" s="56">
        <f t="shared" ref="BQ531:BS531" si="3763">AU531</f>
        <v>0.106594234</v>
      </c>
      <c r="BR531" s="56">
        <f t="shared" si="3763"/>
        <v>0.3202518601</v>
      </c>
      <c r="BS531" s="56">
        <f t="shared" si="3763"/>
        <v>0.4362843966</v>
      </c>
      <c r="BT531" s="56">
        <f t="shared" si="52"/>
        <v>8</v>
      </c>
      <c r="BU531" s="50">
        <f t="shared" ref="BU531:BX531" si="3764">AZ531</f>
        <v>6.024695375</v>
      </c>
      <c r="BV531" s="50">
        <f t="shared" si="3764"/>
        <v>0.003616765246</v>
      </c>
      <c r="BW531" s="50">
        <f t="shared" si="3764"/>
        <v>2.998547143</v>
      </c>
      <c r="BX531" s="50">
        <f t="shared" si="3764"/>
        <v>0</v>
      </c>
      <c r="BY531" s="50">
        <f t="shared" si="54"/>
        <v>0</v>
      </c>
      <c r="BZ531" s="50">
        <f t="shared" si="55"/>
        <v>2.123682011</v>
      </c>
      <c r="CA531" s="50">
        <f t="shared" ref="CA531:CC531" si="3765">BF531</f>
        <v>0.106594234</v>
      </c>
      <c r="CB531" s="50">
        <f t="shared" si="3765"/>
        <v>0.3202518601</v>
      </c>
      <c r="CC531" s="50">
        <f t="shared" si="3765"/>
        <v>0.4362843966</v>
      </c>
      <c r="CD531" s="50">
        <f t="shared" si="57"/>
        <v>12.01367178</v>
      </c>
      <c r="CE531" s="57">
        <f t="shared" si="58"/>
        <v>37.58</v>
      </c>
      <c r="CF531" s="57">
        <f t="shared" si="59"/>
        <v>0.03</v>
      </c>
      <c r="CG531" s="57">
        <f t="shared" si="60"/>
        <v>21.16</v>
      </c>
      <c r="CH531" s="57">
        <f t="shared" si="61"/>
        <v>0</v>
      </c>
      <c r="CI531" s="58">
        <f t="shared" si="62"/>
        <v>0</v>
      </c>
      <c r="CJ531" s="58">
        <f t="shared" si="63"/>
        <v>31.68</v>
      </c>
      <c r="CK531" s="57">
        <f t="shared" si="64"/>
        <v>1.57</v>
      </c>
      <c r="CL531" s="57">
        <f t="shared" si="65"/>
        <v>2.68</v>
      </c>
      <c r="CM531" s="57">
        <f t="shared" si="66"/>
        <v>5.08</v>
      </c>
      <c r="CN531" s="57">
        <f t="shared" si="67"/>
        <v>99.78</v>
      </c>
      <c r="CO531" s="59">
        <f t="shared" si="68"/>
        <v>0.1072219498</v>
      </c>
      <c r="CP531" s="59">
        <f t="shared" si="69"/>
        <v>0.7110195266</v>
      </c>
      <c r="CQ531" s="59">
        <f t="shared" si="70"/>
        <v>0.03568829109</v>
      </c>
      <c r="CR531" s="59">
        <f t="shared" si="71"/>
        <v>0.1460702325</v>
      </c>
      <c r="CS531" s="60">
        <f t="shared" si="72"/>
        <v>10.72219498</v>
      </c>
      <c r="CT531" s="60">
        <f t="shared" si="73"/>
        <v>14.60702325</v>
      </c>
      <c r="CU531" s="60">
        <f t="shared" si="74"/>
        <v>74.67078177</v>
      </c>
      <c r="CV531" s="61">
        <f t="shared" si="75"/>
        <v>0.1996812074</v>
      </c>
      <c r="CW531" s="61">
        <f t="shared" si="76"/>
        <v>0.09285420853</v>
      </c>
      <c r="CX531" s="62"/>
    </row>
    <row r="532" ht="15.75" customHeight="1">
      <c r="A532" s="17" t="s">
        <v>53</v>
      </c>
      <c r="B532" s="17" t="s">
        <v>396</v>
      </c>
      <c r="C532" s="84" t="s">
        <v>509</v>
      </c>
      <c r="D532" s="83"/>
      <c r="E532" s="83" t="s">
        <v>510</v>
      </c>
      <c r="F532" s="2">
        <v>89.0</v>
      </c>
      <c r="G532" s="3" t="s">
        <v>599</v>
      </c>
      <c r="H532" s="48">
        <v>37.57</v>
      </c>
      <c r="I532" s="49">
        <v>3.31</v>
      </c>
      <c r="J532" s="49">
        <v>21.4</v>
      </c>
      <c r="K532" s="49">
        <v>4.0</v>
      </c>
      <c r="L532" s="49">
        <v>0.03</v>
      </c>
      <c r="M532" s="49">
        <v>0.05</v>
      </c>
      <c r="N532" s="49">
        <v>4.77</v>
      </c>
      <c r="O532" s="49">
        <v>28.33</v>
      </c>
      <c r="P532" s="49"/>
      <c r="Q532" s="50">
        <f t="shared" si="8"/>
        <v>99.46</v>
      </c>
      <c r="R532" s="51">
        <f t="shared" si="9"/>
        <v>12</v>
      </c>
      <c r="S532" s="52">
        <f t="shared" si="10"/>
        <v>0.6252881368</v>
      </c>
      <c r="T532" s="52">
        <f t="shared" si="11"/>
        <v>0.0003754749758</v>
      </c>
      <c r="U532" s="52">
        <f t="shared" si="12"/>
        <v>0.4197671077</v>
      </c>
      <c r="V532" s="52">
        <f t="shared" si="13"/>
        <v>0.0006579371565</v>
      </c>
      <c r="W532" s="52">
        <f t="shared" si="14"/>
        <v>0</v>
      </c>
      <c r="X532" s="52">
        <f t="shared" si="15"/>
        <v>0.3943134242</v>
      </c>
      <c r="Y532" s="52">
        <f t="shared" si="16"/>
        <v>0.06724238554</v>
      </c>
      <c r="Z532" s="52">
        <f t="shared" si="17"/>
        <v>0.08212502853</v>
      </c>
      <c r="AA532" s="52">
        <f t="shared" si="18"/>
        <v>0.07132743931</v>
      </c>
      <c r="AB532" s="52">
        <f t="shared" si="19"/>
        <v>1.661096934</v>
      </c>
      <c r="AC532" s="53">
        <f t="shared" si="20"/>
        <v>4.993946137</v>
      </c>
      <c r="AD532" s="54">
        <f t="shared" si="21"/>
        <v>1.250576274</v>
      </c>
      <c r="AE532" s="54">
        <f t="shared" si="22"/>
        <v>0.0007509499517</v>
      </c>
      <c r="AF532" s="54">
        <f t="shared" si="23"/>
        <v>0.6296506616</v>
      </c>
      <c r="AG532" s="54">
        <f t="shared" si="24"/>
        <v>0.0009869057347</v>
      </c>
      <c r="AH532" s="54">
        <f t="shared" si="25"/>
        <v>0</v>
      </c>
      <c r="AI532" s="54">
        <f t="shared" si="26"/>
        <v>0.3943134242</v>
      </c>
      <c r="AJ532" s="54">
        <f t="shared" si="27"/>
        <v>0.06724238554</v>
      </c>
      <c r="AK532" s="54">
        <f t="shared" si="28"/>
        <v>0.08212502853</v>
      </c>
      <c r="AL532" s="54">
        <f t="shared" si="29"/>
        <v>0.07132743931</v>
      </c>
      <c r="AM532" s="54">
        <f t="shared" si="30"/>
        <v>2.496973069</v>
      </c>
      <c r="AN532" s="54">
        <f t="shared" si="31"/>
        <v>-4.993946137</v>
      </c>
      <c r="AO532" s="55">
        <f t="shared" si="32"/>
        <v>3.011446829</v>
      </c>
      <c r="AP532" s="55">
        <f t="shared" si="33"/>
        <v>0.001808323009</v>
      </c>
      <c r="AQ532" s="55">
        <f t="shared" si="34"/>
        <v>2.021638107</v>
      </c>
      <c r="AR532" s="55">
        <f t="shared" si="35"/>
        <v>0.003168687596</v>
      </c>
      <c r="AS532" s="55">
        <f t="shared" si="36"/>
        <v>0</v>
      </c>
      <c r="AT532" s="55">
        <f t="shared" si="37"/>
        <v>1.899050759</v>
      </c>
      <c r="AU532" s="55">
        <f t="shared" si="38"/>
        <v>0.3238456909</v>
      </c>
      <c r="AV532" s="55">
        <f t="shared" si="39"/>
        <v>0.3955219077</v>
      </c>
      <c r="AW532" s="55">
        <f t="shared" si="40"/>
        <v>0.3435196964</v>
      </c>
      <c r="AX532" s="55">
        <f t="shared" si="41"/>
        <v>8</v>
      </c>
      <c r="AY532" s="55">
        <f t="shared" si="42"/>
        <v>24.0513171</v>
      </c>
      <c r="AZ532" s="54">
        <f t="shared" ref="AZ532:BA532" si="3766">AO532*2</f>
        <v>6.022893657</v>
      </c>
      <c r="BA532" s="54">
        <f t="shared" si="3766"/>
        <v>0.003616646018</v>
      </c>
      <c r="BB532" s="54">
        <f t="shared" ref="BB532:BD532" si="3767">AQ532*(3/2)</f>
        <v>3.032457161</v>
      </c>
      <c r="BC532" s="54">
        <f t="shared" si="3767"/>
        <v>0.004753031394</v>
      </c>
      <c r="BD532" s="54">
        <f t="shared" si="3767"/>
        <v>0</v>
      </c>
      <c r="BE532" s="54">
        <f t="shared" ref="BE532:BH532" si="3768">AT532</f>
        <v>1.899050759</v>
      </c>
      <c r="BF532" s="54">
        <f t="shared" si="3768"/>
        <v>0.3238456909</v>
      </c>
      <c r="BG532" s="54">
        <f t="shared" si="3768"/>
        <v>0.3955219077</v>
      </c>
      <c r="BH532" s="54">
        <f t="shared" si="3768"/>
        <v>0.3435196964</v>
      </c>
      <c r="BI532" s="54">
        <f t="shared" si="46"/>
        <v>12.02565855</v>
      </c>
      <c r="BJ532" s="54">
        <f t="shared" si="47"/>
        <v>-24.0513171</v>
      </c>
      <c r="BK532" s="56">
        <f t="shared" ref="BK532:BN532" si="3769">AO532</f>
        <v>3.011446829</v>
      </c>
      <c r="BL532" s="56">
        <f t="shared" si="3769"/>
        <v>0.001808323009</v>
      </c>
      <c r="BM532" s="56">
        <f t="shared" si="3769"/>
        <v>2.021638107</v>
      </c>
      <c r="BN532" s="56">
        <f t="shared" si="3769"/>
        <v>0.003168687596</v>
      </c>
      <c r="BO532" s="56">
        <f t="shared" si="49"/>
        <v>0</v>
      </c>
      <c r="BP532" s="56">
        <f t="shared" si="50"/>
        <v>1.899050759</v>
      </c>
      <c r="BQ532" s="56">
        <f t="shared" ref="BQ532:BS532" si="3770">AU532</f>
        <v>0.3238456909</v>
      </c>
      <c r="BR532" s="56">
        <f t="shared" si="3770"/>
        <v>0.3955219077</v>
      </c>
      <c r="BS532" s="56">
        <f t="shared" si="3770"/>
        <v>0.3435196964</v>
      </c>
      <c r="BT532" s="56">
        <f t="shared" si="52"/>
        <v>8</v>
      </c>
      <c r="BU532" s="50">
        <f t="shared" ref="BU532:BX532" si="3771">AZ532</f>
        <v>6.022893657</v>
      </c>
      <c r="BV532" s="50">
        <f t="shared" si="3771"/>
        <v>0.003616646018</v>
      </c>
      <c r="BW532" s="50">
        <f t="shared" si="3771"/>
        <v>3.032457161</v>
      </c>
      <c r="BX532" s="50">
        <f t="shared" si="3771"/>
        <v>0.004753031394</v>
      </c>
      <c r="BY532" s="50">
        <f t="shared" si="54"/>
        <v>0</v>
      </c>
      <c r="BZ532" s="50">
        <f t="shared" si="55"/>
        <v>1.899050759</v>
      </c>
      <c r="CA532" s="50">
        <f t="shared" ref="CA532:CC532" si="3772">BF532</f>
        <v>0.3238456909</v>
      </c>
      <c r="CB532" s="50">
        <f t="shared" si="3772"/>
        <v>0.3955219077</v>
      </c>
      <c r="CC532" s="50">
        <f t="shared" si="3772"/>
        <v>0.3435196964</v>
      </c>
      <c r="CD532" s="50">
        <f t="shared" si="57"/>
        <v>12.02565855</v>
      </c>
      <c r="CE532" s="57">
        <f t="shared" si="58"/>
        <v>37.57</v>
      </c>
      <c r="CF532" s="57">
        <f t="shared" si="59"/>
        <v>0.03</v>
      </c>
      <c r="CG532" s="57">
        <f t="shared" si="60"/>
        <v>21.4</v>
      </c>
      <c r="CH532" s="57">
        <f t="shared" si="61"/>
        <v>0.05</v>
      </c>
      <c r="CI532" s="58">
        <f t="shared" si="62"/>
        <v>0</v>
      </c>
      <c r="CJ532" s="58">
        <f t="shared" si="63"/>
        <v>28.33</v>
      </c>
      <c r="CK532" s="57">
        <f t="shared" si="64"/>
        <v>4.77</v>
      </c>
      <c r="CL532" s="57">
        <f t="shared" si="65"/>
        <v>3.31</v>
      </c>
      <c r="CM532" s="57">
        <f t="shared" si="66"/>
        <v>4</v>
      </c>
      <c r="CN532" s="57">
        <f t="shared" si="67"/>
        <v>99.46</v>
      </c>
      <c r="CO532" s="59">
        <f t="shared" si="68"/>
        <v>0.1335348345</v>
      </c>
      <c r="CP532" s="59">
        <f t="shared" si="69"/>
        <v>0.6411514098</v>
      </c>
      <c r="CQ532" s="59">
        <f t="shared" si="70"/>
        <v>0.1093357407</v>
      </c>
      <c r="CR532" s="59">
        <f t="shared" si="71"/>
        <v>0.1159780151</v>
      </c>
      <c r="CS532" s="60">
        <f t="shared" si="72"/>
        <v>13.35348345</v>
      </c>
      <c r="CT532" s="60">
        <f t="shared" si="73"/>
        <v>11.59780151</v>
      </c>
      <c r="CU532" s="60">
        <f t="shared" si="74"/>
        <v>75.04871504</v>
      </c>
      <c r="CV532" s="61">
        <f t="shared" si="75"/>
        <v>0.1827454323</v>
      </c>
      <c r="CW532" s="61">
        <f t="shared" si="76"/>
        <v>0.1156411666</v>
      </c>
      <c r="CX532" s="62"/>
    </row>
    <row r="533" ht="15.75" customHeight="1">
      <c r="A533" s="17" t="s">
        <v>53</v>
      </c>
      <c r="B533" s="17" t="s">
        <v>396</v>
      </c>
      <c r="C533" s="84" t="s">
        <v>509</v>
      </c>
      <c r="D533" s="83"/>
      <c r="E533" s="83" t="s">
        <v>510</v>
      </c>
      <c r="F533" s="2">
        <v>90.0</v>
      </c>
      <c r="G533" s="3" t="s">
        <v>600</v>
      </c>
      <c r="H533" s="48">
        <v>37.19</v>
      </c>
      <c r="I533" s="49">
        <v>3.64</v>
      </c>
      <c r="J533" s="49">
        <v>21.36</v>
      </c>
      <c r="K533" s="49">
        <v>0.87</v>
      </c>
      <c r="L533" s="49">
        <v>0.01</v>
      </c>
      <c r="M533" s="49">
        <v>0.02</v>
      </c>
      <c r="N533" s="49">
        <v>7.92</v>
      </c>
      <c r="O533" s="49">
        <v>28.6</v>
      </c>
      <c r="P533" s="49"/>
      <c r="Q533" s="50">
        <f t="shared" si="8"/>
        <v>99.61</v>
      </c>
      <c r="R533" s="51">
        <f t="shared" si="9"/>
        <v>12</v>
      </c>
      <c r="S533" s="52">
        <f t="shared" si="10"/>
        <v>0.6189636893</v>
      </c>
      <c r="T533" s="52">
        <f t="shared" si="11"/>
        <v>0.0001251583253</v>
      </c>
      <c r="U533" s="52">
        <f t="shared" si="12"/>
        <v>0.4189824963</v>
      </c>
      <c r="V533" s="52">
        <f t="shared" si="13"/>
        <v>0.0002631748626</v>
      </c>
      <c r="W533" s="52">
        <f t="shared" si="14"/>
        <v>0</v>
      </c>
      <c r="X533" s="52">
        <f t="shared" si="15"/>
        <v>0.3980714413</v>
      </c>
      <c r="Y533" s="52">
        <f t="shared" si="16"/>
        <v>0.1116477345</v>
      </c>
      <c r="Z533" s="52">
        <f t="shared" si="17"/>
        <v>0.0903127202</v>
      </c>
      <c r="AA533" s="52">
        <f t="shared" si="18"/>
        <v>0.01551371805</v>
      </c>
      <c r="AB533" s="52">
        <f t="shared" si="19"/>
        <v>1.653880133</v>
      </c>
      <c r="AC533" s="53">
        <f t="shared" si="20"/>
        <v>4.965183632</v>
      </c>
      <c r="AD533" s="54">
        <f t="shared" si="21"/>
        <v>1.237927379</v>
      </c>
      <c r="AE533" s="54">
        <f t="shared" si="22"/>
        <v>0.0002503166506</v>
      </c>
      <c r="AF533" s="54">
        <f t="shared" si="23"/>
        <v>0.6284737445</v>
      </c>
      <c r="AG533" s="54">
        <f t="shared" si="24"/>
        <v>0.0003947622939</v>
      </c>
      <c r="AH533" s="54">
        <f t="shared" si="25"/>
        <v>0</v>
      </c>
      <c r="AI533" s="54">
        <f t="shared" si="26"/>
        <v>0.3980714413</v>
      </c>
      <c r="AJ533" s="54">
        <f t="shared" si="27"/>
        <v>0.1116477345</v>
      </c>
      <c r="AK533" s="54">
        <f t="shared" si="28"/>
        <v>0.0903127202</v>
      </c>
      <c r="AL533" s="54">
        <f t="shared" si="29"/>
        <v>0.01551371805</v>
      </c>
      <c r="AM533" s="54">
        <f t="shared" si="30"/>
        <v>2.482591816</v>
      </c>
      <c r="AN533" s="54">
        <f t="shared" si="31"/>
        <v>-4.965183632</v>
      </c>
      <c r="AO533" s="55">
        <f t="shared" si="32"/>
        <v>2.993995403</v>
      </c>
      <c r="AP533" s="55">
        <f t="shared" si="33"/>
        <v>0.000605404577</v>
      </c>
      <c r="AQ533" s="55">
        <f t="shared" si="34"/>
        <v>2.02666439</v>
      </c>
      <c r="AR533" s="55">
        <f t="shared" si="35"/>
        <v>0.001273005739</v>
      </c>
      <c r="AS533" s="55">
        <f t="shared" si="36"/>
        <v>0</v>
      </c>
      <c r="AT533" s="55">
        <f t="shared" si="37"/>
        <v>1.925515318</v>
      </c>
      <c r="AU533" s="55">
        <f t="shared" si="38"/>
        <v>0.5400523642</v>
      </c>
      <c r="AV533" s="55">
        <f t="shared" si="39"/>
        <v>0.4368525549</v>
      </c>
      <c r="AW533" s="55">
        <f t="shared" si="40"/>
        <v>0.0750415595</v>
      </c>
      <c r="AX533" s="55">
        <f t="shared" si="41"/>
        <v>8</v>
      </c>
      <c r="AY533" s="55">
        <f t="shared" si="42"/>
        <v>24.01713901</v>
      </c>
      <c r="AZ533" s="54">
        <f t="shared" ref="AZ533:BA533" si="3773">AO533*2</f>
        <v>5.987990806</v>
      </c>
      <c r="BA533" s="54">
        <f t="shared" si="3773"/>
        <v>0.001210809154</v>
      </c>
      <c r="BB533" s="54">
        <f t="shared" ref="BB533:BD533" si="3774">AQ533*(3/2)</f>
        <v>3.039996585</v>
      </c>
      <c r="BC533" s="54">
        <f t="shared" si="3774"/>
        <v>0.001909508608</v>
      </c>
      <c r="BD533" s="54">
        <f t="shared" si="3774"/>
        <v>0</v>
      </c>
      <c r="BE533" s="54">
        <f t="shared" ref="BE533:BH533" si="3775">AT533</f>
        <v>1.925515318</v>
      </c>
      <c r="BF533" s="54">
        <f t="shared" si="3775"/>
        <v>0.5400523642</v>
      </c>
      <c r="BG533" s="54">
        <f t="shared" si="3775"/>
        <v>0.4368525549</v>
      </c>
      <c r="BH533" s="54">
        <f t="shared" si="3775"/>
        <v>0.0750415595</v>
      </c>
      <c r="BI533" s="54">
        <f t="shared" si="46"/>
        <v>12.00856951</v>
      </c>
      <c r="BJ533" s="54">
        <f t="shared" si="47"/>
        <v>-24.01713901</v>
      </c>
      <c r="BK533" s="56">
        <f t="shared" ref="BK533:BN533" si="3776">AO533</f>
        <v>2.993995403</v>
      </c>
      <c r="BL533" s="56">
        <f t="shared" si="3776"/>
        <v>0.000605404577</v>
      </c>
      <c r="BM533" s="56">
        <f t="shared" si="3776"/>
        <v>2.02666439</v>
      </c>
      <c r="BN533" s="56">
        <f t="shared" si="3776"/>
        <v>0.001273005739</v>
      </c>
      <c r="BO533" s="56">
        <f t="shared" si="49"/>
        <v>0</v>
      </c>
      <c r="BP533" s="56">
        <f t="shared" si="50"/>
        <v>1.925515318</v>
      </c>
      <c r="BQ533" s="56">
        <f t="shared" ref="BQ533:BS533" si="3777">AU533</f>
        <v>0.5400523642</v>
      </c>
      <c r="BR533" s="56">
        <f t="shared" si="3777"/>
        <v>0.4368525549</v>
      </c>
      <c r="BS533" s="56">
        <f t="shared" si="3777"/>
        <v>0.0750415595</v>
      </c>
      <c r="BT533" s="56">
        <f t="shared" si="52"/>
        <v>8</v>
      </c>
      <c r="BU533" s="50">
        <f t="shared" ref="BU533:BX533" si="3778">AZ533</f>
        <v>5.987990806</v>
      </c>
      <c r="BV533" s="50">
        <f t="shared" si="3778"/>
        <v>0.001210809154</v>
      </c>
      <c r="BW533" s="50">
        <f t="shared" si="3778"/>
        <v>3.039996585</v>
      </c>
      <c r="BX533" s="50">
        <f t="shared" si="3778"/>
        <v>0.001909508608</v>
      </c>
      <c r="BY533" s="50">
        <f t="shared" si="54"/>
        <v>0</v>
      </c>
      <c r="BZ533" s="50">
        <f t="shared" si="55"/>
        <v>1.925515318</v>
      </c>
      <c r="CA533" s="50">
        <f t="shared" ref="CA533:CC533" si="3779">BF533</f>
        <v>0.5400523642</v>
      </c>
      <c r="CB533" s="50">
        <f t="shared" si="3779"/>
        <v>0.4368525549</v>
      </c>
      <c r="CC533" s="50">
        <f t="shared" si="3779"/>
        <v>0.0750415595</v>
      </c>
      <c r="CD533" s="50">
        <f t="shared" si="57"/>
        <v>12.00856951</v>
      </c>
      <c r="CE533" s="57">
        <f t="shared" si="58"/>
        <v>37.19</v>
      </c>
      <c r="CF533" s="57">
        <f t="shared" si="59"/>
        <v>0.01</v>
      </c>
      <c r="CG533" s="57">
        <f t="shared" si="60"/>
        <v>21.36</v>
      </c>
      <c r="CH533" s="57">
        <f t="shared" si="61"/>
        <v>0.02</v>
      </c>
      <c r="CI533" s="58">
        <f t="shared" si="62"/>
        <v>0</v>
      </c>
      <c r="CJ533" s="58">
        <f t="shared" si="63"/>
        <v>28.6</v>
      </c>
      <c r="CK533" s="57">
        <f t="shared" si="64"/>
        <v>7.92</v>
      </c>
      <c r="CL533" s="57">
        <f t="shared" si="65"/>
        <v>3.64</v>
      </c>
      <c r="CM533" s="57">
        <f t="shared" si="66"/>
        <v>0.87</v>
      </c>
      <c r="CN533" s="57">
        <f t="shared" si="67"/>
        <v>99.61</v>
      </c>
      <c r="CO533" s="59">
        <f t="shared" si="68"/>
        <v>0.1467197851</v>
      </c>
      <c r="CP533" s="59">
        <f t="shared" si="69"/>
        <v>0.6466969015</v>
      </c>
      <c r="CQ533" s="59">
        <f t="shared" si="70"/>
        <v>0.1813801154</v>
      </c>
      <c r="CR533" s="59">
        <f t="shared" si="71"/>
        <v>0.0252031981</v>
      </c>
      <c r="CS533" s="60">
        <f t="shared" si="72"/>
        <v>14.67197851</v>
      </c>
      <c r="CT533" s="60">
        <f t="shared" si="73"/>
        <v>2.52031981</v>
      </c>
      <c r="CU533" s="60">
        <f t="shared" si="74"/>
        <v>82.80770168</v>
      </c>
      <c r="CV533" s="61">
        <f t="shared" si="75"/>
        <v>0.09856309064</v>
      </c>
      <c r="CW533" s="61">
        <f t="shared" si="76"/>
        <v>0.1270593339</v>
      </c>
      <c r="CX533" s="62"/>
    </row>
    <row r="534" ht="15.75" customHeight="1">
      <c r="A534" s="17" t="s">
        <v>53</v>
      </c>
      <c r="B534" s="17" t="s">
        <v>396</v>
      </c>
      <c r="C534" s="84" t="s">
        <v>509</v>
      </c>
      <c r="D534" s="83"/>
      <c r="E534" s="83" t="s">
        <v>510</v>
      </c>
      <c r="F534" s="2">
        <v>91.0</v>
      </c>
      <c r="G534" s="3" t="s">
        <v>601</v>
      </c>
      <c r="H534" s="48">
        <v>37.68</v>
      </c>
      <c r="I534" s="49">
        <v>4.54</v>
      </c>
      <c r="J534" s="49">
        <v>21.52</v>
      </c>
      <c r="K534" s="49">
        <v>3.19</v>
      </c>
      <c r="L534" s="49">
        <v>0.01</v>
      </c>
      <c r="M534" s="49">
        <v>0.08</v>
      </c>
      <c r="N534" s="49">
        <v>2.86</v>
      </c>
      <c r="O534" s="49">
        <v>29.61</v>
      </c>
      <c r="P534" s="49"/>
      <c r="Q534" s="50">
        <f t="shared" si="8"/>
        <v>99.49</v>
      </c>
      <c r="R534" s="51">
        <f t="shared" si="9"/>
        <v>12</v>
      </c>
      <c r="S534" s="52">
        <f t="shared" si="10"/>
        <v>0.6271188979</v>
      </c>
      <c r="T534" s="52">
        <f t="shared" si="11"/>
        <v>0.0001251583253</v>
      </c>
      <c r="U534" s="52">
        <f t="shared" si="12"/>
        <v>0.422120942</v>
      </c>
      <c r="V534" s="52">
        <f t="shared" si="13"/>
        <v>0.00105269945</v>
      </c>
      <c r="W534" s="52">
        <f t="shared" si="14"/>
        <v>0</v>
      </c>
      <c r="X534" s="52">
        <f t="shared" si="15"/>
        <v>0.412129209</v>
      </c>
      <c r="Y534" s="52">
        <f t="shared" si="16"/>
        <v>0.04031723745</v>
      </c>
      <c r="Z534" s="52">
        <f t="shared" si="17"/>
        <v>0.1126427884</v>
      </c>
      <c r="AA534" s="52">
        <f t="shared" si="18"/>
        <v>0.05688363285</v>
      </c>
      <c r="AB534" s="52">
        <f t="shared" si="19"/>
        <v>1.672390565</v>
      </c>
      <c r="AC534" s="53">
        <f t="shared" si="20"/>
        <v>5.022442885</v>
      </c>
      <c r="AD534" s="54">
        <f t="shared" si="21"/>
        <v>1.254237796</v>
      </c>
      <c r="AE534" s="54">
        <f t="shared" si="22"/>
        <v>0.0002503166506</v>
      </c>
      <c r="AF534" s="54">
        <f t="shared" si="23"/>
        <v>0.6331814129</v>
      </c>
      <c r="AG534" s="54">
        <f t="shared" si="24"/>
        <v>0.001579049176</v>
      </c>
      <c r="AH534" s="54">
        <f t="shared" si="25"/>
        <v>0</v>
      </c>
      <c r="AI534" s="54">
        <f t="shared" si="26"/>
        <v>0.412129209</v>
      </c>
      <c r="AJ534" s="54">
        <f t="shared" si="27"/>
        <v>0.04031723745</v>
      </c>
      <c r="AK534" s="54">
        <f t="shared" si="28"/>
        <v>0.1126427884</v>
      </c>
      <c r="AL534" s="54">
        <f t="shared" si="29"/>
        <v>0.05688363285</v>
      </c>
      <c r="AM534" s="54">
        <f t="shared" si="30"/>
        <v>2.511221442</v>
      </c>
      <c r="AN534" s="54">
        <f t="shared" si="31"/>
        <v>-5.022442885</v>
      </c>
      <c r="AO534" s="55">
        <f t="shared" si="32"/>
        <v>2.999868145</v>
      </c>
      <c r="AP534" s="55">
        <f t="shared" si="33"/>
        <v>0.0005987038094</v>
      </c>
      <c r="AQ534" s="55">
        <f t="shared" si="34"/>
        <v>2.019245747</v>
      </c>
      <c r="AR534" s="55">
        <f t="shared" si="35"/>
        <v>0.005035663186</v>
      </c>
      <c r="AS534" s="55">
        <f t="shared" si="36"/>
        <v>0</v>
      </c>
      <c r="AT534" s="55">
        <f t="shared" si="37"/>
        <v>1.971449577</v>
      </c>
      <c r="AU534" s="55">
        <f t="shared" si="38"/>
        <v>0.1928603918</v>
      </c>
      <c r="AV534" s="55">
        <f t="shared" si="39"/>
        <v>0.5388348426</v>
      </c>
      <c r="AW534" s="55">
        <f t="shared" si="40"/>
        <v>0.2721069302</v>
      </c>
      <c r="AX534" s="55">
        <f t="shared" si="41"/>
        <v>8</v>
      </c>
      <c r="AY534" s="55">
        <f t="shared" si="42"/>
        <v>24.02521511</v>
      </c>
      <c r="AZ534" s="54">
        <f t="shared" ref="AZ534:BA534" si="3780">AO534*2</f>
        <v>5.999736291</v>
      </c>
      <c r="BA534" s="54">
        <f t="shared" si="3780"/>
        <v>0.001197407619</v>
      </c>
      <c r="BB534" s="54">
        <f t="shared" ref="BB534:BD534" si="3781">AQ534*(3/2)</f>
        <v>3.02886862</v>
      </c>
      <c r="BC534" s="54">
        <f t="shared" si="3781"/>
        <v>0.007553494779</v>
      </c>
      <c r="BD534" s="54">
        <f t="shared" si="3781"/>
        <v>0</v>
      </c>
      <c r="BE534" s="54">
        <f t="shared" ref="BE534:BH534" si="3782">AT534</f>
        <v>1.971449577</v>
      </c>
      <c r="BF534" s="54">
        <f t="shared" si="3782"/>
        <v>0.1928603918</v>
      </c>
      <c r="BG534" s="54">
        <f t="shared" si="3782"/>
        <v>0.5388348426</v>
      </c>
      <c r="BH534" s="54">
        <f t="shared" si="3782"/>
        <v>0.2721069302</v>
      </c>
      <c r="BI534" s="54">
        <f t="shared" si="46"/>
        <v>12.01260755</v>
      </c>
      <c r="BJ534" s="54">
        <f t="shared" si="47"/>
        <v>-24.02521511</v>
      </c>
      <c r="BK534" s="56">
        <f t="shared" ref="BK534:BN534" si="3783">AO534</f>
        <v>2.999868145</v>
      </c>
      <c r="BL534" s="56">
        <f t="shared" si="3783"/>
        <v>0.0005987038094</v>
      </c>
      <c r="BM534" s="56">
        <f t="shared" si="3783"/>
        <v>2.019245747</v>
      </c>
      <c r="BN534" s="56">
        <f t="shared" si="3783"/>
        <v>0.005035663186</v>
      </c>
      <c r="BO534" s="56">
        <f t="shared" si="49"/>
        <v>0</v>
      </c>
      <c r="BP534" s="56">
        <f t="shared" si="50"/>
        <v>1.971449577</v>
      </c>
      <c r="BQ534" s="56">
        <f t="shared" ref="BQ534:BS534" si="3784">AU534</f>
        <v>0.1928603918</v>
      </c>
      <c r="BR534" s="56">
        <f t="shared" si="3784"/>
        <v>0.5388348426</v>
      </c>
      <c r="BS534" s="56">
        <f t="shared" si="3784"/>
        <v>0.2721069302</v>
      </c>
      <c r="BT534" s="56">
        <f t="shared" si="52"/>
        <v>8</v>
      </c>
      <c r="BU534" s="50">
        <f t="shared" ref="BU534:BX534" si="3785">AZ534</f>
        <v>5.999736291</v>
      </c>
      <c r="BV534" s="50">
        <f t="shared" si="3785"/>
        <v>0.001197407619</v>
      </c>
      <c r="BW534" s="50">
        <f t="shared" si="3785"/>
        <v>3.02886862</v>
      </c>
      <c r="BX534" s="50">
        <f t="shared" si="3785"/>
        <v>0.007553494779</v>
      </c>
      <c r="BY534" s="50">
        <f t="shared" si="54"/>
        <v>0</v>
      </c>
      <c r="BZ534" s="50">
        <f t="shared" si="55"/>
        <v>1.971449577</v>
      </c>
      <c r="CA534" s="50">
        <f t="shared" ref="CA534:CC534" si="3786">BF534</f>
        <v>0.1928603918</v>
      </c>
      <c r="CB534" s="50">
        <f t="shared" si="3786"/>
        <v>0.5388348426</v>
      </c>
      <c r="CC534" s="50">
        <f t="shared" si="3786"/>
        <v>0.2721069302</v>
      </c>
      <c r="CD534" s="50">
        <f t="shared" si="57"/>
        <v>12.01260755</v>
      </c>
      <c r="CE534" s="57">
        <f t="shared" si="58"/>
        <v>37.68</v>
      </c>
      <c r="CF534" s="57">
        <f t="shared" si="59"/>
        <v>0.01</v>
      </c>
      <c r="CG534" s="57">
        <f t="shared" si="60"/>
        <v>21.52</v>
      </c>
      <c r="CH534" s="57">
        <f t="shared" si="61"/>
        <v>0.08</v>
      </c>
      <c r="CI534" s="58">
        <f t="shared" si="62"/>
        <v>0</v>
      </c>
      <c r="CJ534" s="58">
        <f t="shared" si="63"/>
        <v>29.61</v>
      </c>
      <c r="CK534" s="57">
        <f t="shared" si="64"/>
        <v>2.86</v>
      </c>
      <c r="CL534" s="57">
        <f t="shared" si="65"/>
        <v>4.54</v>
      </c>
      <c r="CM534" s="57">
        <f t="shared" si="66"/>
        <v>3.19</v>
      </c>
      <c r="CN534" s="57">
        <f t="shared" si="67"/>
        <v>99.49</v>
      </c>
      <c r="CO534" s="59">
        <f t="shared" si="68"/>
        <v>0.1811056305</v>
      </c>
      <c r="CP534" s="59">
        <f t="shared" si="69"/>
        <v>0.6626160568</v>
      </c>
      <c r="CQ534" s="59">
        <f t="shared" si="70"/>
        <v>0.06482153732</v>
      </c>
      <c r="CR534" s="59">
        <f t="shared" si="71"/>
        <v>0.09145677538</v>
      </c>
      <c r="CS534" s="60">
        <f t="shared" si="72"/>
        <v>18.11056305</v>
      </c>
      <c r="CT534" s="60">
        <f t="shared" si="73"/>
        <v>9.145677538</v>
      </c>
      <c r="CU534" s="60">
        <f t="shared" si="74"/>
        <v>72.74375941</v>
      </c>
      <c r="CV534" s="61">
        <f t="shared" si="75"/>
        <v>0.1820095907</v>
      </c>
      <c r="CW534" s="61">
        <f t="shared" si="76"/>
        <v>0.1568374761</v>
      </c>
      <c r="CX534" s="62"/>
    </row>
    <row r="535" ht="15.75" customHeight="1">
      <c r="A535" s="17" t="s">
        <v>53</v>
      </c>
      <c r="B535" s="17" t="s">
        <v>396</v>
      </c>
      <c r="C535" s="84" t="s">
        <v>509</v>
      </c>
      <c r="D535" s="83"/>
      <c r="E535" s="83" t="s">
        <v>510</v>
      </c>
      <c r="F535" s="2">
        <v>92.0</v>
      </c>
      <c r="G535" s="3" t="s">
        <v>602</v>
      </c>
      <c r="H535" s="48">
        <v>37.27</v>
      </c>
      <c r="I535" s="49">
        <v>3.19</v>
      </c>
      <c r="J535" s="49">
        <v>20.97</v>
      </c>
      <c r="K535" s="49">
        <v>1.83</v>
      </c>
      <c r="L535" s="49">
        <v>0.04</v>
      </c>
      <c r="M535" s="49">
        <v>0.01</v>
      </c>
      <c r="N535" s="49">
        <v>8.16</v>
      </c>
      <c r="O535" s="49">
        <v>27.94</v>
      </c>
      <c r="P535" s="49"/>
      <c r="Q535" s="50">
        <f t="shared" si="8"/>
        <v>99.41</v>
      </c>
      <c r="R535" s="51">
        <f t="shared" si="9"/>
        <v>12</v>
      </c>
      <c r="S535" s="52">
        <f t="shared" si="10"/>
        <v>0.620295152</v>
      </c>
      <c r="T535" s="52">
        <f t="shared" si="11"/>
        <v>0.0005006333011</v>
      </c>
      <c r="U535" s="52">
        <f t="shared" si="12"/>
        <v>0.411332535</v>
      </c>
      <c r="V535" s="52">
        <f t="shared" si="13"/>
        <v>0.0001315874313</v>
      </c>
      <c r="W535" s="52">
        <f t="shared" si="14"/>
        <v>0</v>
      </c>
      <c r="X535" s="52">
        <f t="shared" si="15"/>
        <v>0.3888851773</v>
      </c>
      <c r="Y535" s="52">
        <f t="shared" si="16"/>
        <v>0.1150309992</v>
      </c>
      <c r="Z535" s="52">
        <f t="shared" si="17"/>
        <v>0.07914768611</v>
      </c>
      <c r="AA535" s="52">
        <f t="shared" si="18"/>
        <v>0.03263230348</v>
      </c>
      <c r="AB535" s="52">
        <f t="shared" si="19"/>
        <v>1.647956074</v>
      </c>
      <c r="AC535" s="53">
        <f t="shared" si="20"/>
        <v>4.94896784</v>
      </c>
      <c r="AD535" s="54">
        <f t="shared" si="21"/>
        <v>1.240590304</v>
      </c>
      <c r="AE535" s="54">
        <f t="shared" si="22"/>
        <v>0.001001266602</v>
      </c>
      <c r="AF535" s="54">
        <f t="shared" si="23"/>
        <v>0.6169988025</v>
      </c>
      <c r="AG535" s="54">
        <f t="shared" si="24"/>
        <v>0.0001973811469</v>
      </c>
      <c r="AH535" s="54">
        <f t="shared" si="25"/>
        <v>0</v>
      </c>
      <c r="AI535" s="54">
        <f t="shared" si="26"/>
        <v>0.3888851773</v>
      </c>
      <c r="AJ535" s="54">
        <f t="shared" si="27"/>
        <v>0.1150309992</v>
      </c>
      <c r="AK535" s="54">
        <f t="shared" si="28"/>
        <v>0.07914768611</v>
      </c>
      <c r="AL535" s="54">
        <f t="shared" si="29"/>
        <v>0.03263230348</v>
      </c>
      <c r="AM535" s="54">
        <f t="shared" si="30"/>
        <v>2.47448392</v>
      </c>
      <c r="AN535" s="54">
        <f t="shared" si="31"/>
        <v>-4.94896784</v>
      </c>
      <c r="AO535" s="55">
        <f t="shared" si="32"/>
        <v>3.011221776</v>
      </c>
      <c r="AP535" s="55">
        <f t="shared" si="33"/>
        <v>0.002430323522</v>
      </c>
      <c r="AQ535" s="55">
        <f t="shared" si="34"/>
        <v>1.996813102</v>
      </c>
      <c r="AR535" s="55">
        <f t="shared" si="35"/>
        <v>0.0006387909648</v>
      </c>
      <c r="AS535" s="55">
        <f t="shared" si="36"/>
        <v>0</v>
      </c>
      <c r="AT535" s="55">
        <f t="shared" si="37"/>
        <v>1.887842442</v>
      </c>
      <c r="AU535" s="55">
        <f t="shared" si="38"/>
        <v>0.5584177928</v>
      </c>
      <c r="AV535" s="55">
        <f t="shared" si="39"/>
        <v>0.3842223097</v>
      </c>
      <c r="AW535" s="55">
        <f t="shared" si="40"/>
        <v>0.1584134626</v>
      </c>
      <c r="AX535" s="55">
        <f t="shared" si="41"/>
        <v>8</v>
      </c>
      <c r="AY535" s="55">
        <f t="shared" si="42"/>
        <v>24.02475609</v>
      </c>
      <c r="AZ535" s="54">
        <f t="shared" ref="AZ535:BA535" si="3787">AO535*2</f>
        <v>6.022443553</v>
      </c>
      <c r="BA535" s="54">
        <f t="shared" si="3787"/>
        <v>0.004860647044</v>
      </c>
      <c r="BB535" s="54">
        <f t="shared" ref="BB535:BD535" si="3788">AQ535*(3/2)</f>
        <v>2.995219653</v>
      </c>
      <c r="BC535" s="54">
        <f t="shared" si="3788"/>
        <v>0.0009581864473</v>
      </c>
      <c r="BD535" s="54">
        <f t="shared" si="3788"/>
        <v>0</v>
      </c>
      <c r="BE535" s="54">
        <f t="shared" ref="BE535:BH535" si="3789">AT535</f>
        <v>1.887842442</v>
      </c>
      <c r="BF535" s="54">
        <f t="shared" si="3789"/>
        <v>0.5584177928</v>
      </c>
      <c r="BG535" s="54">
        <f t="shared" si="3789"/>
        <v>0.3842223097</v>
      </c>
      <c r="BH535" s="54">
        <f t="shared" si="3789"/>
        <v>0.1584134626</v>
      </c>
      <c r="BI535" s="54">
        <f t="shared" si="46"/>
        <v>12.01237805</v>
      </c>
      <c r="BJ535" s="54">
        <f t="shared" si="47"/>
        <v>-24.02475609</v>
      </c>
      <c r="BK535" s="56">
        <f t="shared" ref="BK535:BN535" si="3790">AO535</f>
        <v>3.011221776</v>
      </c>
      <c r="BL535" s="56">
        <f t="shared" si="3790"/>
        <v>0.002430323522</v>
      </c>
      <c r="BM535" s="56">
        <f t="shared" si="3790"/>
        <v>1.996813102</v>
      </c>
      <c r="BN535" s="56">
        <f t="shared" si="3790"/>
        <v>0.0006387909648</v>
      </c>
      <c r="BO535" s="56">
        <f t="shared" si="49"/>
        <v>0</v>
      </c>
      <c r="BP535" s="56">
        <f t="shared" si="50"/>
        <v>1.887842442</v>
      </c>
      <c r="BQ535" s="56">
        <f t="shared" ref="BQ535:BS535" si="3791">AU535</f>
        <v>0.5584177928</v>
      </c>
      <c r="BR535" s="56">
        <f t="shared" si="3791"/>
        <v>0.3842223097</v>
      </c>
      <c r="BS535" s="56">
        <f t="shared" si="3791"/>
        <v>0.1584134626</v>
      </c>
      <c r="BT535" s="56">
        <f t="shared" si="52"/>
        <v>8</v>
      </c>
      <c r="BU535" s="50">
        <f t="shared" ref="BU535:BX535" si="3792">AZ535</f>
        <v>6.022443553</v>
      </c>
      <c r="BV535" s="50">
        <f t="shared" si="3792"/>
        <v>0.004860647044</v>
      </c>
      <c r="BW535" s="50">
        <f t="shared" si="3792"/>
        <v>2.995219653</v>
      </c>
      <c r="BX535" s="50">
        <f t="shared" si="3792"/>
        <v>0.0009581864473</v>
      </c>
      <c r="BY535" s="50">
        <f t="shared" si="54"/>
        <v>0</v>
      </c>
      <c r="BZ535" s="50">
        <f t="shared" si="55"/>
        <v>1.887842442</v>
      </c>
      <c r="CA535" s="50">
        <f t="shared" ref="CA535:CC535" si="3793">BF535</f>
        <v>0.5584177928</v>
      </c>
      <c r="CB535" s="50">
        <f t="shared" si="3793"/>
        <v>0.3842223097</v>
      </c>
      <c r="CC535" s="50">
        <f t="shared" si="3793"/>
        <v>0.1584134626</v>
      </c>
      <c r="CD535" s="50">
        <f t="shared" si="57"/>
        <v>12.01237805</v>
      </c>
      <c r="CE535" s="57">
        <f t="shared" si="58"/>
        <v>37.27</v>
      </c>
      <c r="CF535" s="57">
        <f t="shared" si="59"/>
        <v>0.04</v>
      </c>
      <c r="CG535" s="57">
        <f t="shared" si="60"/>
        <v>20.97</v>
      </c>
      <c r="CH535" s="57">
        <f t="shared" si="61"/>
        <v>0.01</v>
      </c>
      <c r="CI535" s="58">
        <f t="shared" si="62"/>
        <v>0</v>
      </c>
      <c r="CJ535" s="58">
        <f t="shared" si="63"/>
        <v>27.94</v>
      </c>
      <c r="CK535" s="57">
        <f t="shared" si="64"/>
        <v>8.16</v>
      </c>
      <c r="CL535" s="57">
        <f t="shared" si="65"/>
        <v>3.19</v>
      </c>
      <c r="CM535" s="57">
        <f t="shared" si="66"/>
        <v>1.83</v>
      </c>
      <c r="CN535" s="57">
        <f t="shared" si="67"/>
        <v>99.41</v>
      </c>
      <c r="CO535" s="59">
        <f t="shared" si="68"/>
        <v>0.128549909</v>
      </c>
      <c r="CP535" s="59">
        <f t="shared" si="69"/>
        <v>0.6316186436</v>
      </c>
      <c r="CQ535" s="59">
        <f t="shared" si="70"/>
        <v>0.1868307869</v>
      </c>
      <c r="CR535" s="59">
        <f t="shared" si="71"/>
        <v>0.05300066053</v>
      </c>
      <c r="CS535" s="60">
        <f t="shared" si="72"/>
        <v>12.8549909</v>
      </c>
      <c r="CT535" s="60">
        <f t="shared" si="73"/>
        <v>5.300066053</v>
      </c>
      <c r="CU535" s="60">
        <f t="shared" si="74"/>
        <v>81.84494305</v>
      </c>
      <c r="CV535" s="61">
        <f t="shared" si="75"/>
        <v>0.117275615</v>
      </c>
      <c r="CW535" s="61">
        <f t="shared" si="76"/>
        <v>0.1113242212</v>
      </c>
      <c r="CX535" s="62"/>
    </row>
    <row r="536" ht="15.75" customHeight="1">
      <c r="A536" s="17" t="s">
        <v>53</v>
      </c>
      <c r="B536" s="17" t="s">
        <v>396</v>
      </c>
      <c r="C536" s="84" t="s">
        <v>509</v>
      </c>
      <c r="D536" s="83"/>
      <c r="E536" s="83" t="s">
        <v>510</v>
      </c>
      <c r="F536" s="2">
        <v>93.0</v>
      </c>
      <c r="G536" s="3" t="s">
        <v>603</v>
      </c>
      <c r="H536" s="48">
        <v>37.47</v>
      </c>
      <c r="I536" s="49">
        <v>4.29</v>
      </c>
      <c r="J536" s="49">
        <v>21.49</v>
      </c>
      <c r="K536" s="49">
        <v>0.8</v>
      </c>
      <c r="L536" s="49">
        <v>0.03</v>
      </c>
      <c r="M536" s="49">
        <v>0.0</v>
      </c>
      <c r="N536" s="49">
        <v>8.96</v>
      </c>
      <c r="O536" s="49">
        <v>27.15</v>
      </c>
      <c r="P536" s="49"/>
      <c r="Q536" s="50">
        <f t="shared" si="8"/>
        <v>100.19</v>
      </c>
      <c r="R536" s="51">
        <f t="shared" si="9"/>
        <v>12</v>
      </c>
      <c r="S536" s="52">
        <f t="shared" si="10"/>
        <v>0.6236238085</v>
      </c>
      <c r="T536" s="52">
        <f t="shared" si="11"/>
        <v>0.0003754749758</v>
      </c>
      <c r="U536" s="52">
        <f t="shared" si="12"/>
        <v>0.4215324834</v>
      </c>
      <c r="V536" s="52">
        <f t="shared" si="13"/>
        <v>0</v>
      </c>
      <c r="W536" s="52">
        <f t="shared" si="14"/>
        <v>0</v>
      </c>
      <c r="X536" s="52">
        <f t="shared" si="15"/>
        <v>0.3778894976</v>
      </c>
      <c r="Y536" s="52">
        <f t="shared" si="16"/>
        <v>0.1263085481</v>
      </c>
      <c r="Z536" s="52">
        <f t="shared" si="17"/>
        <v>0.1064399917</v>
      </c>
      <c r="AA536" s="52">
        <f t="shared" si="18"/>
        <v>0.01426548786</v>
      </c>
      <c r="AB536" s="52">
        <f t="shared" si="19"/>
        <v>1.670435292</v>
      </c>
      <c r="AC536" s="53">
        <f t="shared" si="20"/>
        <v>5.010401635</v>
      </c>
      <c r="AD536" s="54">
        <f t="shared" si="21"/>
        <v>1.247247617</v>
      </c>
      <c r="AE536" s="54">
        <f t="shared" si="22"/>
        <v>0.0007509499517</v>
      </c>
      <c r="AF536" s="54">
        <f t="shared" si="23"/>
        <v>0.6322987251</v>
      </c>
      <c r="AG536" s="54">
        <f t="shared" si="24"/>
        <v>0</v>
      </c>
      <c r="AH536" s="54">
        <f t="shared" si="25"/>
        <v>0</v>
      </c>
      <c r="AI536" s="54">
        <f t="shared" si="26"/>
        <v>0.3778894976</v>
      </c>
      <c r="AJ536" s="54">
        <f t="shared" si="27"/>
        <v>0.1263085481</v>
      </c>
      <c r="AK536" s="54">
        <f t="shared" si="28"/>
        <v>0.1064399917</v>
      </c>
      <c r="AL536" s="54">
        <f t="shared" si="29"/>
        <v>0.01426548786</v>
      </c>
      <c r="AM536" s="54">
        <f t="shared" si="30"/>
        <v>2.505200817</v>
      </c>
      <c r="AN536" s="54">
        <f t="shared" si="31"/>
        <v>-5.010401635</v>
      </c>
      <c r="AO536" s="55">
        <f t="shared" si="32"/>
        <v>2.986640962</v>
      </c>
      <c r="AP536" s="55">
        <f t="shared" si="33"/>
        <v>0.001798213807</v>
      </c>
      <c r="AQ536" s="55">
        <f t="shared" si="34"/>
        <v>2.01879108</v>
      </c>
      <c r="AR536" s="55">
        <f t="shared" si="35"/>
        <v>0</v>
      </c>
      <c r="AS536" s="55">
        <f t="shared" si="36"/>
        <v>0</v>
      </c>
      <c r="AT536" s="55">
        <f t="shared" si="37"/>
        <v>1.809777365</v>
      </c>
      <c r="AU536" s="55">
        <f t="shared" si="38"/>
        <v>0.6049132161</v>
      </c>
      <c r="AV536" s="55">
        <f t="shared" si="39"/>
        <v>0.5097593048</v>
      </c>
      <c r="AW536" s="55">
        <f t="shared" si="40"/>
        <v>0.06831985856</v>
      </c>
      <c r="AX536" s="55">
        <f t="shared" si="41"/>
        <v>8</v>
      </c>
      <c r="AY536" s="55">
        <f t="shared" si="42"/>
        <v>23.99566943</v>
      </c>
      <c r="AZ536" s="54">
        <f t="shared" ref="AZ536:BA536" si="3794">AO536*2</f>
        <v>5.973281925</v>
      </c>
      <c r="BA536" s="54">
        <f t="shared" si="3794"/>
        <v>0.003596427615</v>
      </c>
      <c r="BB536" s="54">
        <f t="shared" ref="BB536:BD536" si="3795">AQ536*(3/2)</f>
        <v>3.02818662</v>
      </c>
      <c r="BC536" s="54">
        <f t="shared" si="3795"/>
        <v>0</v>
      </c>
      <c r="BD536" s="54">
        <f t="shared" si="3795"/>
        <v>0</v>
      </c>
      <c r="BE536" s="54">
        <f t="shared" ref="BE536:BH536" si="3796">AT536</f>
        <v>1.809777365</v>
      </c>
      <c r="BF536" s="54">
        <f t="shared" si="3796"/>
        <v>0.6049132161</v>
      </c>
      <c r="BG536" s="54">
        <f t="shared" si="3796"/>
        <v>0.5097593048</v>
      </c>
      <c r="BH536" s="54">
        <f t="shared" si="3796"/>
        <v>0.06831985856</v>
      </c>
      <c r="BI536" s="54">
        <f t="shared" si="46"/>
        <v>11.99783472</v>
      </c>
      <c r="BJ536" s="54">
        <f t="shared" si="47"/>
        <v>-23.99566943</v>
      </c>
      <c r="BK536" s="56">
        <f t="shared" ref="BK536:BN536" si="3797">AO536</f>
        <v>2.986640962</v>
      </c>
      <c r="BL536" s="56">
        <f t="shared" si="3797"/>
        <v>0.001798213807</v>
      </c>
      <c r="BM536" s="56">
        <f t="shared" si="3797"/>
        <v>2.01879108</v>
      </c>
      <c r="BN536" s="56">
        <f t="shared" si="3797"/>
        <v>0</v>
      </c>
      <c r="BO536" s="56">
        <f t="shared" si="49"/>
        <v>0.004330567965</v>
      </c>
      <c r="BP536" s="56">
        <f t="shared" si="50"/>
        <v>1.805446797</v>
      </c>
      <c r="BQ536" s="56">
        <f t="shared" ref="BQ536:BS536" si="3798">AU536</f>
        <v>0.6049132161</v>
      </c>
      <c r="BR536" s="56">
        <f t="shared" si="3798"/>
        <v>0.5097593048</v>
      </c>
      <c r="BS536" s="56">
        <f t="shared" si="3798"/>
        <v>0.06831985856</v>
      </c>
      <c r="BT536" s="56">
        <f t="shared" si="52"/>
        <v>8</v>
      </c>
      <c r="BU536" s="50">
        <f t="shared" ref="BU536:BX536" si="3799">AZ536</f>
        <v>5.973281925</v>
      </c>
      <c r="BV536" s="50">
        <f t="shared" si="3799"/>
        <v>0.003596427615</v>
      </c>
      <c r="BW536" s="50">
        <f t="shared" si="3799"/>
        <v>3.02818662</v>
      </c>
      <c r="BX536" s="50">
        <f t="shared" si="3799"/>
        <v>0</v>
      </c>
      <c r="BY536" s="50">
        <f t="shared" si="54"/>
        <v>0.006495851948</v>
      </c>
      <c r="BZ536" s="50">
        <f t="shared" si="55"/>
        <v>1.805446797</v>
      </c>
      <c r="CA536" s="50">
        <f t="shared" ref="CA536:CC536" si="3800">BF536</f>
        <v>0.6049132161</v>
      </c>
      <c r="CB536" s="50">
        <f t="shared" si="3800"/>
        <v>0.5097593048</v>
      </c>
      <c r="CC536" s="50">
        <f t="shared" si="3800"/>
        <v>0.06831985856</v>
      </c>
      <c r="CD536" s="50">
        <f t="shared" si="57"/>
        <v>12</v>
      </c>
      <c r="CE536" s="57">
        <f t="shared" si="58"/>
        <v>37.47</v>
      </c>
      <c r="CF536" s="57">
        <f t="shared" si="59"/>
        <v>0.03</v>
      </c>
      <c r="CG536" s="57">
        <f t="shared" si="60"/>
        <v>21.49</v>
      </c>
      <c r="CH536" s="57">
        <f t="shared" si="61"/>
        <v>0</v>
      </c>
      <c r="CI536" s="58">
        <f t="shared" si="62"/>
        <v>0.07220017284</v>
      </c>
      <c r="CJ536" s="58">
        <f t="shared" si="63"/>
        <v>27.08503349</v>
      </c>
      <c r="CK536" s="57">
        <f t="shared" si="64"/>
        <v>8.96</v>
      </c>
      <c r="CL536" s="57">
        <f t="shared" si="65"/>
        <v>4.29</v>
      </c>
      <c r="CM536" s="57">
        <f t="shared" si="66"/>
        <v>0.8</v>
      </c>
      <c r="CN536" s="57">
        <f t="shared" si="67"/>
        <v>100.1972337</v>
      </c>
      <c r="CO536" s="59">
        <f t="shared" si="68"/>
        <v>0.1705771056</v>
      </c>
      <c r="CP536" s="59">
        <f t="shared" si="69"/>
        <v>0.604143732</v>
      </c>
      <c r="CQ536" s="59">
        <f t="shared" si="70"/>
        <v>0.2024177774</v>
      </c>
      <c r="CR536" s="59">
        <f t="shared" si="71"/>
        <v>0.022861385</v>
      </c>
      <c r="CS536" s="60">
        <f t="shared" si="72"/>
        <v>17.05771056</v>
      </c>
      <c r="CT536" s="60">
        <f t="shared" si="73"/>
        <v>2.2861385</v>
      </c>
      <c r="CU536" s="60">
        <f t="shared" si="74"/>
        <v>80.65615094</v>
      </c>
      <c r="CV536" s="61">
        <f t="shared" si="75"/>
        <v>0.1081499378</v>
      </c>
      <c r="CW536" s="61">
        <f t="shared" si="76"/>
        <v>0.1477197734</v>
      </c>
      <c r="CX536" s="62"/>
    </row>
    <row r="537" ht="15.75" customHeight="1">
      <c r="A537" s="17" t="s">
        <v>53</v>
      </c>
      <c r="B537" s="17" t="s">
        <v>396</v>
      </c>
      <c r="C537" s="84" t="s">
        <v>509</v>
      </c>
      <c r="D537" s="83"/>
      <c r="E537" s="83" t="s">
        <v>510</v>
      </c>
      <c r="F537" s="2">
        <v>94.0</v>
      </c>
      <c r="G537" s="3" t="s">
        <v>604</v>
      </c>
      <c r="H537" s="48">
        <v>38.14</v>
      </c>
      <c r="I537" s="49">
        <v>4.89</v>
      </c>
      <c r="J537" s="49">
        <v>21.25</v>
      </c>
      <c r="K537" s="49">
        <v>2.37</v>
      </c>
      <c r="L537" s="49">
        <v>0.01</v>
      </c>
      <c r="M537" s="49">
        <v>0.06</v>
      </c>
      <c r="N537" s="49">
        <v>1.42</v>
      </c>
      <c r="O537" s="49">
        <v>31.71</v>
      </c>
      <c r="P537" s="49"/>
      <c r="Q537" s="50">
        <f t="shared" si="8"/>
        <v>99.85</v>
      </c>
      <c r="R537" s="51">
        <f t="shared" si="9"/>
        <v>12</v>
      </c>
      <c r="S537" s="52">
        <f t="shared" si="10"/>
        <v>0.6347748081</v>
      </c>
      <c r="T537" s="52">
        <f t="shared" si="11"/>
        <v>0.0001251583253</v>
      </c>
      <c r="U537" s="52">
        <f t="shared" si="12"/>
        <v>0.4168248149</v>
      </c>
      <c r="V537" s="52">
        <f t="shared" si="13"/>
        <v>0.0007895245878</v>
      </c>
      <c r="W537" s="52">
        <f t="shared" si="14"/>
        <v>0</v>
      </c>
      <c r="X537" s="52">
        <f t="shared" si="15"/>
        <v>0.4413582309</v>
      </c>
      <c r="Y537" s="52">
        <f t="shared" si="16"/>
        <v>0.02001764936</v>
      </c>
      <c r="Z537" s="52">
        <f t="shared" si="17"/>
        <v>0.1213267038</v>
      </c>
      <c r="AA537" s="52">
        <f t="shared" si="18"/>
        <v>0.04226150779</v>
      </c>
      <c r="AB537" s="52">
        <f t="shared" si="19"/>
        <v>1.677478398</v>
      </c>
      <c r="AC537" s="53">
        <f t="shared" si="20"/>
        <v>5.042371068</v>
      </c>
      <c r="AD537" s="54">
        <f t="shared" si="21"/>
        <v>1.269549616</v>
      </c>
      <c r="AE537" s="54">
        <f t="shared" si="22"/>
        <v>0.0002503166506</v>
      </c>
      <c r="AF537" s="54">
        <f t="shared" si="23"/>
        <v>0.6252372224</v>
      </c>
      <c r="AG537" s="54">
        <f t="shared" si="24"/>
        <v>0.001184286882</v>
      </c>
      <c r="AH537" s="54">
        <f t="shared" si="25"/>
        <v>0</v>
      </c>
      <c r="AI537" s="54">
        <f t="shared" si="26"/>
        <v>0.4413582309</v>
      </c>
      <c r="AJ537" s="54">
        <f t="shared" si="27"/>
        <v>0.02001764936</v>
      </c>
      <c r="AK537" s="54">
        <f t="shared" si="28"/>
        <v>0.1213267038</v>
      </c>
      <c r="AL537" s="54">
        <f t="shared" si="29"/>
        <v>0.04226150779</v>
      </c>
      <c r="AM537" s="54">
        <f t="shared" si="30"/>
        <v>2.521185534</v>
      </c>
      <c r="AN537" s="54">
        <f t="shared" si="31"/>
        <v>-5.042371068</v>
      </c>
      <c r="AO537" s="55">
        <f t="shared" si="32"/>
        <v>3.02728099</v>
      </c>
      <c r="AP537" s="55">
        <f t="shared" si="33"/>
        <v>0.0005968879263</v>
      </c>
      <c r="AQ537" s="55">
        <f t="shared" si="34"/>
        <v>1.987863763</v>
      </c>
      <c r="AR537" s="55">
        <f t="shared" si="35"/>
        <v>0.003765292424</v>
      </c>
      <c r="AS537" s="55">
        <f t="shared" si="36"/>
        <v>0</v>
      </c>
      <c r="AT537" s="55">
        <f t="shared" si="37"/>
        <v>2.104865167</v>
      </c>
      <c r="AU537" s="55">
        <f t="shared" si="38"/>
        <v>0.09546542902</v>
      </c>
      <c r="AV537" s="55">
        <f t="shared" si="39"/>
        <v>0.5786146824</v>
      </c>
      <c r="AW537" s="55">
        <f t="shared" si="40"/>
        <v>0.2015477891</v>
      </c>
      <c r="AX537" s="55">
        <f t="shared" si="41"/>
        <v>8</v>
      </c>
      <c r="AY537" s="55">
        <f t="shared" si="42"/>
        <v>24.04738481</v>
      </c>
      <c r="AZ537" s="54">
        <f t="shared" ref="AZ537:BA537" si="3801">AO537*2</f>
        <v>6.05456198</v>
      </c>
      <c r="BA537" s="54">
        <f t="shared" si="3801"/>
        <v>0.001193775853</v>
      </c>
      <c r="BB537" s="54">
        <f t="shared" ref="BB537:BD537" si="3802">AQ537*(3/2)</f>
        <v>2.981795644</v>
      </c>
      <c r="BC537" s="54">
        <f t="shared" si="3802"/>
        <v>0.005647938636</v>
      </c>
      <c r="BD537" s="54">
        <f t="shared" si="3802"/>
        <v>0</v>
      </c>
      <c r="BE537" s="54">
        <f t="shared" ref="BE537:BH537" si="3803">AT537</f>
        <v>2.104865167</v>
      </c>
      <c r="BF537" s="54">
        <f t="shared" si="3803"/>
        <v>0.09546542902</v>
      </c>
      <c r="BG537" s="54">
        <f t="shared" si="3803"/>
        <v>0.5786146824</v>
      </c>
      <c r="BH537" s="54">
        <f t="shared" si="3803"/>
        <v>0.2015477891</v>
      </c>
      <c r="BI537" s="54">
        <f t="shared" si="46"/>
        <v>12.02369241</v>
      </c>
      <c r="BJ537" s="54">
        <f t="shared" si="47"/>
        <v>-24.04738481</v>
      </c>
      <c r="BK537" s="56">
        <f t="shared" ref="BK537:BN537" si="3804">AO537</f>
        <v>3.02728099</v>
      </c>
      <c r="BL537" s="56">
        <f t="shared" si="3804"/>
        <v>0.0005968879263</v>
      </c>
      <c r="BM537" s="56">
        <f t="shared" si="3804"/>
        <v>1.987863763</v>
      </c>
      <c r="BN537" s="56">
        <f t="shared" si="3804"/>
        <v>0.003765292424</v>
      </c>
      <c r="BO537" s="56">
        <f t="shared" si="49"/>
        <v>0</v>
      </c>
      <c r="BP537" s="56">
        <f t="shared" si="50"/>
        <v>2.104865167</v>
      </c>
      <c r="BQ537" s="56">
        <f t="shared" ref="BQ537:BS537" si="3805">AU537</f>
        <v>0.09546542902</v>
      </c>
      <c r="BR537" s="56">
        <f t="shared" si="3805"/>
        <v>0.5786146824</v>
      </c>
      <c r="BS537" s="56">
        <f t="shared" si="3805"/>
        <v>0.2015477891</v>
      </c>
      <c r="BT537" s="56">
        <f t="shared" si="52"/>
        <v>8</v>
      </c>
      <c r="BU537" s="50">
        <f t="shared" ref="BU537:BX537" si="3806">AZ537</f>
        <v>6.05456198</v>
      </c>
      <c r="BV537" s="50">
        <f t="shared" si="3806"/>
        <v>0.001193775853</v>
      </c>
      <c r="BW537" s="50">
        <f t="shared" si="3806"/>
        <v>2.981795644</v>
      </c>
      <c r="BX537" s="50">
        <f t="shared" si="3806"/>
        <v>0.005647938636</v>
      </c>
      <c r="BY537" s="50">
        <f t="shared" si="54"/>
        <v>0</v>
      </c>
      <c r="BZ537" s="50">
        <f t="shared" si="55"/>
        <v>2.104865167</v>
      </c>
      <c r="CA537" s="50">
        <f t="shared" ref="CA537:CC537" si="3807">BF537</f>
        <v>0.09546542902</v>
      </c>
      <c r="CB537" s="50">
        <f t="shared" si="3807"/>
        <v>0.5786146824</v>
      </c>
      <c r="CC537" s="50">
        <f t="shared" si="3807"/>
        <v>0.2015477891</v>
      </c>
      <c r="CD537" s="50">
        <f t="shared" si="57"/>
        <v>12.02369241</v>
      </c>
      <c r="CE537" s="57">
        <f t="shared" si="58"/>
        <v>38.14</v>
      </c>
      <c r="CF537" s="57">
        <f t="shared" si="59"/>
        <v>0.01</v>
      </c>
      <c r="CG537" s="57">
        <f t="shared" si="60"/>
        <v>21.25</v>
      </c>
      <c r="CH537" s="57">
        <f t="shared" si="61"/>
        <v>0.06</v>
      </c>
      <c r="CI537" s="58">
        <f t="shared" si="62"/>
        <v>0</v>
      </c>
      <c r="CJ537" s="58">
        <f t="shared" si="63"/>
        <v>31.71</v>
      </c>
      <c r="CK537" s="57">
        <f t="shared" si="64"/>
        <v>1.42</v>
      </c>
      <c r="CL537" s="57">
        <f t="shared" si="65"/>
        <v>4.89</v>
      </c>
      <c r="CM537" s="57">
        <f t="shared" si="66"/>
        <v>2.37</v>
      </c>
      <c r="CN537" s="57">
        <f t="shared" si="67"/>
        <v>99.85</v>
      </c>
      <c r="CO537" s="59">
        <f t="shared" si="68"/>
        <v>0.1941338796</v>
      </c>
      <c r="CP537" s="59">
        <f t="shared" si="69"/>
        <v>0.7062137436</v>
      </c>
      <c r="CQ537" s="59">
        <f t="shared" si="70"/>
        <v>0.03203007921</v>
      </c>
      <c r="CR537" s="59">
        <f t="shared" si="71"/>
        <v>0.06762229757</v>
      </c>
      <c r="CS537" s="60">
        <f t="shared" si="72"/>
        <v>19.41338796</v>
      </c>
      <c r="CT537" s="60">
        <f t="shared" si="73"/>
        <v>6.762229757</v>
      </c>
      <c r="CU537" s="60">
        <f t="shared" si="74"/>
        <v>73.82438228</v>
      </c>
      <c r="CV537" s="61">
        <f t="shared" si="75"/>
        <v>0.1646892374</v>
      </c>
      <c r="CW537" s="61">
        <f t="shared" si="76"/>
        <v>0.1681199398</v>
      </c>
      <c r="CX537" s="62"/>
    </row>
    <row r="538" ht="15.75" customHeight="1">
      <c r="A538" s="17" t="s">
        <v>53</v>
      </c>
      <c r="B538" s="17" t="s">
        <v>396</v>
      </c>
      <c r="C538" s="84" t="s">
        <v>509</v>
      </c>
      <c r="D538" s="83"/>
      <c r="E538" s="83" t="s">
        <v>510</v>
      </c>
      <c r="F538" s="2">
        <v>95.0</v>
      </c>
      <c r="G538" s="3" t="s">
        <v>605</v>
      </c>
      <c r="H538" s="48">
        <v>37.74</v>
      </c>
      <c r="I538" s="49">
        <v>1.99</v>
      </c>
      <c r="J538" s="49">
        <v>21.16</v>
      </c>
      <c r="K538" s="49">
        <v>9.04</v>
      </c>
      <c r="L538" s="49">
        <v>0.04</v>
      </c>
      <c r="M538" s="49">
        <v>0.01</v>
      </c>
      <c r="N538" s="49">
        <v>3.69</v>
      </c>
      <c r="O538" s="49">
        <v>25.98</v>
      </c>
      <c r="P538" s="49"/>
      <c r="Q538" s="50">
        <f t="shared" si="8"/>
        <v>99.65</v>
      </c>
      <c r="R538" s="51">
        <f t="shared" si="9"/>
        <v>12</v>
      </c>
      <c r="S538" s="52">
        <f t="shared" si="10"/>
        <v>0.6281174949</v>
      </c>
      <c r="T538" s="52">
        <f t="shared" si="11"/>
        <v>0.0005006333011</v>
      </c>
      <c r="U538" s="52">
        <f t="shared" si="12"/>
        <v>0.4150594392</v>
      </c>
      <c r="V538" s="52">
        <f t="shared" si="13"/>
        <v>0.0001315874313</v>
      </c>
      <c r="W538" s="52">
        <f t="shared" si="14"/>
        <v>0</v>
      </c>
      <c r="X538" s="52">
        <f t="shared" si="15"/>
        <v>0.3616047568</v>
      </c>
      <c r="Y538" s="52">
        <f t="shared" si="16"/>
        <v>0.05201769447</v>
      </c>
      <c r="Z538" s="52">
        <f t="shared" si="17"/>
        <v>0.04937426187</v>
      </c>
      <c r="AA538" s="52">
        <f t="shared" si="18"/>
        <v>0.1612000128</v>
      </c>
      <c r="AB538" s="52">
        <f t="shared" si="19"/>
        <v>1.668005881</v>
      </c>
      <c r="AC538" s="53">
        <f t="shared" si="20"/>
        <v>5.008439045</v>
      </c>
      <c r="AD538" s="54">
        <f t="shared" si="21"/>
        <v>1.25623499</v>
      </c>
      <c r="AE538" s="54">
        <f t="shared" si="22"/>
        <v>0.001001266602</v>
      </c>
      <c r="AF538" s="54">
        <f t="shared" si="23"/>
        <v>0.6225891588</v>
      </c>
      <c r="AG538" s="54">
        <f t="shared" si="24"/>
        <v>0.0001973811469</v>
      </c>
      <c r="AH538" s="54">
        <f t="shared" si="25"/>
        <v>0</v>
      </c>
      <c r="AI538" s="54">
        <f t="shared" si="26"/>
        <v>0.3616047568</v>
      </c>
      <c r="AJ538" s="54">
        <f t="shared" si="27"/>
        <v>0.05201769447</v>
      </c>
      <c r="AK538" s="54">
        <f t="shared" si="28"/>
        <v>0.04937426187</v>
      </c>
      <c r="AL538" s="54">
        <f t="shared" si="29"/>
        <v>0.1612000128</v>
      </c>
      <c r="AM538" s="54">
        <f t="shared" si="30"/>
        <v>2.504219522</v>
      </c>
      <c r="AN538" s="54">
        <f t="shared" si="31"/>
        <v>-5.008439045</v>
      </c>
      <c r="AO538" s="55">
        <f t="shared" si="32"/>
        <v>3.012543311</v>
      </c>
      <c r="AP538" s="55">
        <f t="shared" si="33"/>
        <v>0.002401110485</v>
      </c>
      <c r="AQ538" s="55">
        <f t="shared" si="34"/>
        <v>1.990685735</v>
      </c>
      <c r="AR538" s="55">
        <f t="shared" si="35"/>
        <v>0.0006311125533</v>
      </c>
      <c r="AS538" s="55">
        <f t="shared" si="36"/>
        <v>0</v>
      </c>
      <c r="AT538" s="55">
        <f t="shared" si="37"/>
        <v>1.734309266</v>
      </c>
      <c r="AU538" s="55">
        <f t="shared" si="38"/>
        <v>0.2494844656</v>
      </c>
      <c r="AV538" s="55">
        <f t="shared" si="39"/>
        <v>0.2368061764</v>
      </c>
      <c r="AW538" s="55">
        <f t="shared" si="40"/>
        <v>0.7731388225</v>
      </c>
      <c r="AX538" s="55">
        <f t="shared" si="41"/>
        <v>8</v>
      </c>
      <c r="AY538" s="55">
        <f t="shared" si="42"/>
        <v>24.02120569</v>
      </c>
      <c r="AZ538" s="54">
        <f t="shared" ref="AZ538:BA538" si="3808">AO538*2</f>
        <v>6.025086622</v>
      </c>
      <c r="BA538" s="54">
        <f t="shared" si="3808"/>
        <v>0.004802220969</v>
      </c>
      <c r="BB538" s="54">
        <f t="shared" ref="BB538:BD538" si="3809">AQ538*(3/2)</f>
        <v>2.986028603</v>
      </c>
      <c r="BC538" s="54">
        <f t="shared" si="3809"/>
        <v>0.0009466688299</v>
      </c>
      <c r="BD538" s="54">
        <f t="shared" si="3809"/>
        <v>0</v>
      </c>
      <c r="BE538" s="54">
        <f t="shared" ref="BE538:BH538" si="3810">AT538</f>
        <v>1.734309266</v>
      </c>
      <c r="BF538" s="54">
        <f t="shared" si="3810"/>
        <v>0.2494844656</v>
      </c>
      <c r="BG538" s="54">
        <f t="shared" si="3810"/>
        <v>0.2368061764</v>
      </c>
      <c r="BH538" s="54">
        <f t="shared" si="3810"/>
        <v>0.7731388225</v>
      </c>
      <c r="BI538" s="54">
        <f t="shared" si="46"/>
        <v>12.01060285</v>
      </c>
      <c r="BJ538" s="54">
        <f t="shared" si="47"/>
        <v>-24.02120569</v>
      </c>
      <c r="BK538" s="56">
        <f t="shared" ref="BK538:BN538" si="3811">AO538</f>
        <v>3.012543311</v>
      </c>
      <c r="BL538" s="56">
        <f t="shared" si="3811"/>
        <v>0.002401110485</v>
      </c>
      <c r="BM538" s="56">
        <f t="shared" si="3811"/>
        <v>1.990685735</v>
      </c>
      <c r="BN538" s="56">
        <f t="shared" si="3811"/>
        <v>0.0006311125533</v>
      </c>
      <c r="BO538" s="56">
        <f t="shared" si="49"/>
        <v>0</v>
      </c>
      <c r="BP538" s="56">
        <f t="shared" si="50"/>
        <v>1.734309266</v>
      </c>
      <c r="BQ538" s="56">
        <f t="shared" ref="BQ538:BS538" si="3812">AU538</f>
        <v>0.2494844656</v>
      </c>
      <c r="BR538" s="56">
        <f t="shared" si="3812"/>
        <v>0.2368061764</v>
      </c>
      <c r="BS538" s="56">
        <f t="shared" si="3812"/>
        <v>0.7731388225</v>
      </c>
      <c r="BT538" s="56">
        <f t="shared" si="52"/>
        <v>8</v>
      </c>
      <c r="BU538" s="50">
        <f t="shared" ref="BU538:BX538" si="3813">AZ538</f>
        <v>6.025086622</v>
      </c>
      <c r="BV538" s="50">
        <f t="shared" si="3813"/>
        <v>0.004802220969</v>
      </c>
      <c r="BW538" s="50">
        <f t="shared" si="3813"/>
        <v>2.986028603</v>
      </c>
      <c r="BX538" s="50">
        <f t="shared" si="3813"/>
        <v>0.0009466688299</v>
      </c>
      <c r="BY538" s="50">
        <f t="shared" si="54"/>
        <v>0</v>
      </c>
      <c r="BZ538" s="50">
        <f t="shared" si="55"/>
        <v>1.734309266</v>
      </c>
      <c r="CA538" s="50">
        <f t="shared" ref="CA538:CC538" si="3814">BF538</f>
        <v>0.2494844656</v>
      </c>
      <c r="CB538" s="50">
        <f t="shared" si="3814"/>
        <v>0.2368061764</v>
      </c>
      <c r="CC538" s="50">
        <f t="shared" si="3814"/>
        <v>0.7731388225</v>
      </c>
      <c r="CD538" s="50">
        <f t="shared" si="57"/>
        <v>12.01060285</v>
      </c>
      <c r="CE538" s="57">
        <f t="shared" si="58"/>
        <v>37.74</v>
      </c>
      <c r="CF538" s="57">
        <f t="shared" si="59"/>
        <v>0.04</v>
      </c>
      <c r="CG538" s="57">
        <f t="shared" si="60"/>
        <v>21.16</v>
      </c>
      <c r="CH538" s="57">
        <f t="shared" si="61"/>
        <v>0.01</v>
      </c>
      <c r="CI538" s="58">
        <f t="shared" si="62"/>
        <v>0</v>
      </c>
      <c r="CJ538" s="58">
        <f t="shared" si="63"/>
        <v>25.98</v>
      </c>
      <c r="CK538" s="57">
        <f t="shared" si="64"/>
        <v>3.69</v>
      </c>
      <c r="CL538" s="57">
        <f t="shared" si="65"/>
        <v>1.99</v>
      </c>
      <c r="CM538" s="57">
        <f t="shared" si="66"/>
        <v>9.04</v>
      </c>
      <c r="CN538" s="57">
        <f t="shared" si="67"/>
        <v>99.65</v>
      </c>
      <c r="CO538" s="59">
        <f t="shared" si="68"/>
        <v>0.07910048197</v>
      </c>
      <c r="CP538" s="59">
        <f t="shared" si="69"/>
        <v>0.5793121651</v>
      </c>
      <c r="CQ538" s="59">
        <f t="shared" si="70"/>
        <v>0.08333541704</v>
      </c>
      <c r="CR538" s="59">
        <f t="shared" si="71"/>
        <v>0.2582519358</v>
      </c>
      <c r="CS538" s="60">
        <f t="shared" si="72"/>
        <v>7.910048197</v>
      </c>
      <c r="CT538" s="60">
        <f t="shared" si="73"/>
        <v>25.82519358</v>
      </c>
      <c r="CU538" s="60">
        <f t="shared" si="74"/>
        <v>66.26475822</v>
      </c>
      <c r="CV538" s="61">
        <f t="shared" si="75"/>
        <v>0.2978021768</v>
      </c>
      <c r="CW538" s="61">
        <f t="shared" si="76"/>
        <v>0.06850101738</v>
      </c>
      <c r="CX538" s="62"/>
    </row>
    <row r="539" ht="15.75" customHeight="1">
      <c r="A539" s="17" t="s">
        <v>53</v>
      </c>
      <c r="B539" s="17" t="s">
        <v>396</v>
      </c>
      <c r="C539" s="84" t="s">
        <v>509</v>
      </c>
      <c r="D539" s="83"/>
      <c r="E539" s="83" t="s">
        <v>510</v>
      </c>
      <c r="F539" s="2">
        <v>96.0</v>
      </c>
      <c r="G539" s="3" t="s">
        <v>606</v>
      </c>
      <c r="H539" s="48">
        <v>37.06</v>
      </c>
      <c r="I539" s="49">
        <v>2.88</v>
      </c>
      <c r="J539" s="49">
        <v>21.27</v>
      </c>
      <c r="K539" s="49">
        <v>4.39</v>
      </c>
      <c r="L539" s="49">
        <v>0.05</v>
      </c>
      <c r="M539" s="49">
        <v>0.06</v>
      </c>
      <c r="N539" s="49">
        <v>6.51</v>
      </c>
      <c r="O539" s="49">
        <v>27.39</v>
      </c>
      <c r="P539" s="49"/>
      <c r="Q539" s="50">
        <f t="shared" si="8"/>
        <v>99.61</v>
      </c>
      <c r="R539" s="51">
        <f t="shared" si="9"/>
        <v>12</v>
      </c>
      <c r="S539" s="52">
        <f t="shared" si="10"/>
        <v>0.6168000626</v>
      </c>
      <c r="T539" s="52">
        <f t="shared" si="11"/>
        <v>0.0006257916264</v>
      </c>
      <c r="U539" s="52">
        <f t="shared" si="12"/>
        <v>0.4172171206</v>
      </c>
      <c r="V539" s="52">
        <f t="shared" si="13"/>
        <v>0.0007895245878</v>
      </c>
      <c r="W539" s="52">
        <f t="shared" si="14"/>
        <v>0</v>
      </c>
      <c r="X539" s="52">
        <f t="shared" si="15"/>
        <v>0.3812299572</v>
      </c>
      <c r="Y539" s="52">
        <f t="shared" si="16"/>
        <v>0.09177105448</v>
      </c>
      <c r="Z539" s="52">
        <f t="shared" si="17"/>
        <v>0.07145621818</v>
      </c>
      <c r="AA539" s="52">
        <f t="shared" si="18"/>
        <v>0.07828186464</v>
      </c>
      <c r="AB539" s="52">
        <f t="shared" si="19"/>
        <v>1.658171594</v>
      </c>
      <c r="AC539" s="53">
        <f t="shared" si="20"/>
        <v>4.969201542</v>
      </c>
      <c r="AD539" s="54">
        <f t="shared" si="21"/>
        <v>1.233600125</v>
      </c>
      <c r="AE539" s="54">
        <f t="shared" si="22"/>
        <v>0.001251583253</v>
      </c>
      <c r="AF539" s="54">
        <f t="shared" si="23"/>
        <v>0.6258256809</v>
      </c>
      <c r="AG539" s="54">
        <f t="shared" si="24"/>
        <v>0.001184286882</v>
      </c>
      <c r="AH539" s="54">
        <f t="shared" si="25"/>
        <v>0</v>
      </c>
      <c r="AI539" s="54">
        <f t="shared" si="26"/>
        <v>0.3812299572</v>
      </c>
      <c r="AJ539" s="54">
        <f t="shared" si="27"/>
        <v>0.09177105448</v>
      </c>
      <c r="AK539" s="54">
        <f t="shared" si="28"/>
        <v>0.07145621818</v>
      </c>
      <c r="AL539" s="54">
        <f t="shared" si="29"/>
        <v>0.07828186464</v>
      </c>
      <c r="AM539" s="54">
        <f t="shared" si="30"/>
        <v>2.484600771</v>
      </c>
      <c r="AN539" s="54">
        <f t="shared" si="31"/>
        <v>-4.969201542</v>
      </c>
      <c r="AO539" s="55">
        <f t="shared" si="32"/>
        <v>2.975808124</v>
      </c>
      <c r="AP539" s="55">
        <f t="shared" si="33"/>
        <v>0.003019188744</v>
      </c>
      <c r="AQ539" s="55">
        <f t="shared" si="34"/>
        <v>2.012902028</v>
      </c>
      <c r="AR539" s="55">
        <f t="shared" si="35"/>
        <v>0.00380913334</v>
      </c>
      <c r="AS539" s="55">
        <f t="shared" si="36"/>
        <v>0</v>
      </c>
      <c r="AT539" s="55">
        <f t="shared" si="37"/>
        <v>1.839278678</v>
      </c>
      <c r="AU539" s="55">
        <f t="shared" si="38"/>
        <v>0.4427578174</v>
      </c>
      <c r="AV539" s="55">
        <f t="shared" si="39"/>
        <v>0.344747038</v>
      </c>
      <c r="AW539" s="55">
        <f t="shared" si="40"/>
        <v>0.3776779915</v>
      </c>
      <c r="AX539" s="55">
        <f t="shared" si="41"/>
        <v>8</v>
      </c>
      <c r="AY539" s="55">
        <f t="shared" si="42"/>
        <v>23.97436579</v>
      </c>
      <c r="AZ539" s="54">
        <f t="shared" ref="AZ539:BA539" si="3815">AO539*2</f>
        <v>5.951616248</v>
      </c>
      <c r="BA539" s="54">
        <f t="shared" si="3815"/>
        <v>0.006038377487</v>
      </c>
      <c r="BB539" s="54">
        <f t="shared" ref="BB539:BD539" si="3816">AQ539*(3/2)</f>
        <v>3.019353043</v>
      </c>
      <c r="BC539" s="54">
        <f t="shared" si="3816"/>
        <v>0.00571370001</v>
      </c>
      <c r="BD539" s="54">
        <f t="shared" si="3816"/>
        <v>0</v>
      </c>
      <c r="BE539" s="54">
        <f t="shared" ref="BE539:BH539" si="3817">AT539</f>
        <v>1.839278678</v>
      </c>
      <c r="BF539" s="54">
        <f t="shared" si="3817"/>
        <v>0.4427578174</v>
      </c>
      <c r="BG539" s="54">
        <f t="shared" si="3817"/>
        <v>0.344747038</v>
      </c>
      <c r="BH539" s="54">
        <f t="shared" si="3817"/>
        <v>0.3776779915</v>
      </c>
      <c r="BI539" s="54">
        <f t="shared" si="46"/>
        <v>11.98718289</v>
      </c>
      <c r="BJ539" s="54">
        <f t="shared" si="47"/>
        <v>-23.97436579</v>
      </c>
      <c r="BK539" s="56">
        <f t="shared" ref="BK539:BN539" si="3818">AO539</f>
        <v>2.975808124</v>
      </c>
      <c r="BL539" s="56">
        <f t="shared" si="3818"/>
        <v>0.003019188744</v>
      </c>
      <c r="BM539" s="56">
        <f t="shared" si="3818"/>
        <v>2.012902028</v>
      </c>
      <c r="BN539" s="56">
        <f t="shared" si="3818"/>
        <v>0.00380913334</v>
      </c>
      <c r="BO539" s="56">
        <f t="shared" si="49"/>
        <v>0.02563421232</v>
      </c>
      <c r="BP539" s="56">
        <f t="shared" si="50"/>
        <v>1.813644466</v>
      </c>
      <c r="BQ539" s="56">
        <f t="shared" ref="BQ539:BS539" si="3819">AU539</f>
        <v>0.4427578174</v>
      </c>
      <c r="BR539" s="56">
        <f t="shared" si="3819"/>
        <v>0.344747038</v>
      </c>
      <c r="BS539" s="56">
        <f t="shared" si="3819"/>
        <v>0.3776779915</v>
      </c>
      <c r="BT539" s="56">
        <f t="shared" si="52"/>
        <v>8</v>
      </c>
      <c r="BU539" s="50">
        <f t="shared" ref="BU539:BX539" si="3820">AZ539</f>
        <v>5.951616248</v>
      </c>
      <c r="BV539" s="50">
        <f t="shared" si="3820"/>
        <v>0.006038377487</v>
      </c>
      <c r="BW539" s="50">
        <f t="shared" si="3820"/>
        <v>3.019353043</v>
      </c>
      <c r="BX539" s="50">
        <f t="shared" si="3820"/>
        <v>0.00571370001</v>
      </c>
      <c r="BY539" s="50">
        <f t="shared" si="54"/>
        <v>0.03845131848</v>
      </c>
      <c r="BZ539" s="50">
        <f t="shared" si="55"/>
        <v>1.813644466</v>
      </c>
      <c r="CA539" s="50">
        <f t="shared" ref="CA539:CC539" si="3821">BF539</f>
        <v>0.4427578174</v>
      </c>
      <c r="CB539" s="50">
        <f t="shared" si="3821"/>
        <v>0.344747038</v>
      </c>
      <c r="CC539" s="50">
        <f t="shared" si="3821"/>
        <v>0.3776779915</v>
      </c>
      <c r="CD539" s="50">
        <f t="shared" si="57"/>
        <v>12</v>
      </c>
      <c r="CE539" s="57">
        <f t="shared" si="58"/>
        <v>37.06</v>
      </c>
      <c r="CF539" s="57">
        <f t="shared" si="59"/>
        <v>0.05</v>
      </c>
      <c r="CG539" s="57">
        <f t="shared" si="60"/>
        <v>21.27</v>
      </c>
      <c r="CH539" s="57">
        <f t="shared" si="61"/>
        <v>0.06</v>
      </c>
      <c r="CI539" s="58">
        <f t="shared" si="62"/>
        <v>0.4242415193</v>
      </c>
      <c r="CJ539" s="58">
        <f t="shared" si="63"/>
        <v>27.00826281</v>
      </c>
      <c r="CK539" s="57">
        <f t="shared" si="64"/>
        <v>6.51</v>
      </c>
      <c r="CL539" s="57">
        <f t="shared" si="65"/>
        <v>2.88</v>
      </c>
      <c r="CM539" s="57">
        <f t="shared" si="66"/>
        <v>4.39</v>
      </c>
      <c r="CN539" s="57">
        <f t="shared" si="67"/>
        <v>99.65250433</v>
      </c>
      <c r="CO539" s="59">
        <f t="shared" si="68"/>
        <v>0.1157324684</v>
      </c>
      <c r="CP539" s="59">
        <f t="shared" si="69"/>
        <v>0.6088451177</v>
      </c>
      <c r="CQ539" s="59">
        <f t="shared" si="70"/>
        <v>0.1486349395</v>
      </c>
      <c r="CR539" s="59">
        <f t="shared" si="71"/>
        <v>0.1267874743</v>
      </c>
      <c r="CS539" s="60">
        <f t="shared" si="72"/>
        <v>11.57324684</v>
      </c>
      <c r="CT539" s="60">
        <f t="shared" si="73"/>
        <v>12.67874743</v>
      </c>
      <c r="CU539" s="60">
        <f t="shared" si="74"/>
        <v>75.74800572</v>
      </c>
      <c r="CV539" s="61">
        <f t="shared" si="75"/>
        <v>0.1846537085</v>
      </c>
      <c r="CW539" s="61">
        <f t="shared" si="76"/>
        <v>0.1002243177</v>
      </c>
      <c r="CX539" s="62"/>
    </row>
    <row r="540" ht="15.75" customHeight="1">
      <c r="A540" s="17" t="s">
        <v>53</v>
      </c>
      <c r="B540" s="17" t="s">
        <v>396</v>
      </c>
      <c r="C540" s="84" t="s">
        <v>509</v>
      </c>
      <c r="D540" s="83"/>
      <c r="E540" s="83" t="s">
        <v>510</v>
      </c>
      <c r="F540" s="2">
        <v>97.0</v>
      </c>
      <c r="G540" s="3" t="s">
        <v>607</v>
      </c>
      <c r="H540" s="48">
        <v>37.16</v>
      </c>
      <c r="I540" s="49">
        <v>3.52</v>
      </c>
      <c r="J540" s="49">
        <v>21.32</v>
      </c>
      <c r="K540" s="49">
        <v>1.96</v>
      </c>
      <c r="L540" s="49">
        <v>0.02</v>
      </c>
      <c r="M540" s="49">
        <v>0.02</v>
      </c>
      <c r="N540" s="49">
        <v>2.89</v>
      </c>
      <c r="O540" s="49">
        <v>32.29</v>
      </c>
      <c r="P540" s="49"/>
      <c r="Q540" s="50">
        <f t="shared" si="8"/>
        <v>99.18</v>
      </c>
      <c r="R540" s="51">
        <f t="shared" si="9"/>
        <v>12</v>
      </c>
      <c r="S540" s="52">
        <f t="shared" si="10"/>
        <v>0.6184643909</v>
      </c>
      <c r="T540" s="52">
        <f t="shared" si="11"/>
        <v>0.0002503166506</v>
      </c>
      <c r="U540" s="52">
        <f t="shared" si="12"/>
        <v>0.4181978849</v>
      </c>
      <c r="V540" s="52">
        <f t="shared" si="13"/>
        <v>0.0002631748626</v>
      </c>
      <c r="W540" s="52">
        <f t="shared" si="14"/>
        <v>0</v>
      </c>
      <c r="X540" s="52">
        <f t="shared" si="15"/>
        <v>0.4494310084</v>
      </c>
      <c r="Y540" s="52">
        <f t="shared" si="16"/>
        <v>0.04074014554</v>
      </c>
      <c r="Z540" s="52">
        <f t="shared" si="17"/>
        <v>0.08733537778</v>
      </c>
      <c r="AA540" s="52">
        <f t="shared" si="18"/>
        <v>0.03495044526</v>
      </c>
      <c r="AB540" s="52">
        <f t="shared" si="19"/>
        <v>1.649632744</v>
      </c>
      <c r="AC540" s="53">
        <f t="shared" si="20"/>
        <v>4.955155963</v>
      </c>
      <c r="AD540" s="54">
        <f t="shared" si="21"/>
        <v>1.236928782</v>
      </c>
      <c r="AE540" s="54">
        <f t="shared" si="22"/>
        <v>0.0005006333011</v>
      </c>
      <c r="AF540" s="54">
        <f t="shared" si="23"/>
        <v>0.6272968273</v>
      </c>
      <c r="AG540" s="54">
        <f t="shared" si="24"/>
        <v>0.0003947622939</v>
      </c>
      <c r="AH540" s="54">
        <f t="shared" si="25"/>
        <v>0</v>
      </c>
      <c r="AI540" s="54">
        <f t="shared" si="26"/>
        <v>0.4494310084</v>
      </c>
      <c r="AJ540" s="54">
        <f t="shared" si="27"/>
        <v>0.04074014554</v>
      </c>
      <c r="AK540" s="54">
        <f t="shared" si="28"/>
        <v>0.08733537778</v>
      </c>
      <c r="AL540" s="54">
        <f t="shared" si="29"/>
        <v>0.03495044526</v>
      </c>
      <c r="AM540" s="54">
        <f t="shared" si="30"/>
        <v>2.477577982</v>
      </c>
      <c r="AN540" s="54">
        <f t="shared" si="31"/>
        <v>-4.955155963</v>
      </c>
      <c r="AO540" s="55">
        <f t="shared" si="32"/>
        <v>2.999282807</v>
      </c>
      <c r="AP540" s="55">
        <f t="shared" si="33"/>
        <v>0.001213926682</v>
      </c>
      <c r="AQ540" s="55">
        <f t="shared" si="34"/>
        <v>2.028077517</v>
      </c>
      <c r="AR540" s="55">
        <f t="shared" si="35"/>
        <v>0.001276283408</v>
      </c>
      <c r="AS540" s="55">
        <f t="shared" si="36"/>
        <v>0</v>
      </c>
      <c r="AT540" s="55">
        <f t="shared" si="37"/>
        <v>2.179544556</v>
      </c>
      <c r="AU540" s="55">
        <f t="shared" si="38"/>
        <v>0.1975719538</v>
      </c>
      <c r="AV540" s="55">
        <f t="shared" si="39"/>
        <v>0.4235385268</v>
      </c>
      <c r="AW540" s="55">
        <f t="shared" si="40"/>
        <v>0.1694944302</v>
      </c>
      <c r="AX540" s="55">
        <f t="shared" si="41"/>
        <v>8</v>
      </c>
      <c r="AY540" s="55">
        <f t="shared" si="42"/>
        <v>24.03034727</v>
      </c>
      <c r="AZ540" s="54">
        <f t="shared" ref="AZ540:BA540" si="3822">AO540*2</f>
        <v>5.998565613</v>
      </c>
      <c r="BA540" s="54">
        <f t="shared" si="3822"/>
        <v>0.002427853365</v>
      </c>
      <c r="BB540" s="54">
        <f t="shared" ref="BB540:BD540" si="3823">AQ540*(3/2)</f>
        <v>3.042116275</v>
      </c>
      <c r="BC540" s="54">
        <f t="shared" si="3823"/>
        <v>0.001914425112</v>
      </c>
      <c r="BD540" s="54">
        <f t="shared" si="3823"/>
        <v>0</v>
      </c>
      <c r="BE540" s="54">
        <f t="shared" ref="BE540:BH540" si="3824">AT540</f>
        <v>2.179544556</v>
      </c>
      <c r="BF540" s="54">
        <f t="shared" si="3824"/>
        <v>0.1975719538</v>
      </c>
      <c r="BG540" s="54">
        <f t="shared" si="3824"/>
        <v>0.4235385268</v>
      </c>
      <c r="BH540" s="54">
        <f t="shared" si="3824"/>
        <v>0.1694944302</v>
      </c>
      <c r="BI540" s="54">
        <f t="shared" si="46"/>
        <v>12.01517363</v>
      </c>
      <c r="BJ540" s="54">
        <f t="shared" si="47"/>
        <v>-24.03034727</v>
      </c>
      <c r="BK540" s="56">
        <f t="shared" ref="BK540:BN540" si="3825">AO540</f>
        <v>2.999282807</v>
      </c>
      <c r="BL540" s="56">
        <f t="shared" si="3825"/>
        <v>0.001213926682</v>
      </c>
      <c r="BM540" s="56">
        <f t="shared" si="3825"/>
        <v>2.028077517</v>
      </c>
      <c r="BN540" s="56">
        <f t="shared" si="3825"/>
        <v>0.001276283408</v>
      </c>
      <c r="BO540" s="56">
        <f t="shared" si="49"/>
        <v>0</v>
      </c>
      <c r="BP540" s="56">
        <f t="shared" si="50"/>
        <v>2.179544556</v>
      </c>
      <c r="BQ540" s="56">
        <f t="shared" ref="BQ540:BS540" si="3826">AU540</f>
        <v>0.1975719538</v>
      </c>
      <c r="BR540" s="56">
        <f t="shared" si="3826"/>
        <v>0.4235385268</v>
      </c>
      <c r="BS540" s="56">
        <f t="shared" si="3826"/>
        <v>0.1694944302</v>
      </c>
      <c r="BT540" s="56">
        <f t="shared" si="52"/>
        <v>8</v>
      </c>
      <c r="BU540" s="50">
        <f t="shared" ref="BU540:BX540" si="3827">AZ540</f>
        <v>5.998565613</v>
      </c>
      <c r="BV540" s="50">
        <f t="shared" si="3827"/>
        <v>0.002427853365</v>
      </c>
      <c r="BW540" s="50">
        <f t="shared" si="3827"/>
        <v>3.042116275</v>
      </c>
      <c r="BX540" s="50">
        <f t="shared" si="3827"/>
        <v>0.001914425112</v>
      </c>
      <c r="BY540" s="50">
        <f t="shared" si="54"/>
        <v>0</v>
      </c>
      <c r="BZ540" s="50">
        <f t="shared" si="55"/>
        <v>2.179544556</v>
      </c>
      <c r="CA540" s="50">
        <f t="shared" ref="CA540:CC540" si="3828">BF540</f>
        <v>0.1975719538</v>
      </c>
      <c r="CB540" s="50">
        <f t="shared" si="3828"/>
        <v>0.4235385268</v>
      </c>
      <c r="CC540" s="50">
        <f t="shared" si="3828"/>
        <v>0.1694944302</v>
      </c>
      <c r="CD540" s="50">
        <f t="shared" si="57"/>
        <v>12.01517363</v>
      </c>
      <c r="CE540" s="57">
        <f t="shared" si="58"/>
        <v>37.16</v>
      </c>
      <c r="CF540" s="57">
        <f t="shared" si="59"/>
        <v>0.02</v>
      </c>
      <c r="CG540" s="57">
        <f t="shared" si="60"/>
        <v>21.32</v>
      </c>
      <c r="CH540" s="57">
        <f t="shared" si="61"/>
        <v>0.02</v>
      </c>
      <c r="CI540" s="58">
        <f t="shared" si="62"/>
        <v>0</v>
      </c>
      <c r="CJ540" s="58">
        <f t="shared" si="63"/>
        <v>32.29</v>
      </c>
      <c r="CK540" s="57">
        <f t="shared" si="64"/>
        <v>2.89</v>
      </c>
      <c r="CL540" s="57">
        <f t="shared" si="65"/>
        <v>3.52</v>
      </c>
      <c r="CM540" s="57">
        <f t="shared" si="66"/>
        <v>1.96</v>
      </c>
      <c r="CN540" s="57">
        <f t="shared" si="67"/>
        <v>99.18</v>
      </c>
      <c r="CO540" s="59">
        <f t="shared" si="68"/>
        <v>0.1425983882</v>
      </c>
      <c r="CP540" s="59">
        <f t="shared" si="69"/>
        <v>0.7338164562</v>
      </c>
      <c r="CQ540" s="59">
        <f t="shared" si="70"/>
        <v>0.06651919575</v>
      </c>
      <c r="CR540" s="59">
        <f t="shared" si="71"/>
        <v>0.05706595986</v>
      </c>
      <c r="CS540" s="60">
        <f t="shared" si="72"/>
        <v>14.25983882</v>
      </c>
      <c r="CT540" s="60">
        <f t="shared" si="73"/>
        <v>5.706595986</v>
      </c>
      <c r="CU540" s="60">
        <f t="shared" si="74"/>
        <v>80.03356519</v>
      </c>
      <c r="CV540" s="61">
        <f t="shared" si="75"/>
        <v>0.128365154</v>
      </c>
      <c r="CW540" s="61">
        <f t="shared" si="76"/>
        <v>0.1234902042</v>
      </c>
      <c r="CX540" s="62"/>
    </row>
    <row r="541" ht="15.75" customHeight="1">
      <c r="A541" s="17" t="s">
        <v>53</v>
      </c>
      <c r="B541" s="17" t="s">
        <v>396</v>
      </c>
      <c r="C541" s="84" t="s">
        <v>509</v>
      </c>
      <c r="D541" s="83"/>
      <c r="E541" s="83" t="s">
        <v>510</v>
      </c>
      <c r="F541" s="2">
        <v>98.0</v>
      </c>
      <c r="G541" s="3" t="s">
        <v>608</v>
      </c>
      <c r="H541" s="48">
        <v>36.6</v>
      </c>
      <c r="I541" s="49">
        <v>2.42</v>
      </c>
      <c r="J541" s="49">
        <v>20.79</v>
      </c>
      <c r="K541" s="49">
        <v>0.56</v>
      </c>
      <c r="L541" s="49">
        <v>0.0</v>
      </c>
      <c r="M541" s="49">
        <v>0.02</v>
      </c>
      <c r="N541" s="49">
        <v>8.47</v>
      </c>
      <c r="O541" s="49">
        <v>29.86</v>
      </c>
      <c r="P541" s="49"/>
      <c r="Q541" s="50">
        <f t="shared" si="8"/>
        <v>98.72</v>
      </c>
      <c r="R541" s="51">
        <f t="shared" si="9"/>
        <v>12</v>
      </c>
      <c r="S541" s="52">
        <f t="shared" si="10"/>
        <v>0.6091441525</v>
      </c>
      <c r="T541" s="52">
        <f t="shared" si="11"/>
        <v>0</v>
      </c>
      <c r="U541" s="52">
        <f t="shared" si="12"/>
        <v>0.4078017836</v>
      </c>
      <c r="V541" s="52">
        <f t="shared" si="13"/>
        <v>0.0002631748626</v>
      </c>
      <c r="W541" s="52">
        <f t="shared" si="14"/>
        <v>0</v>
      </c>
      <c r="X541" s="52">
        <f t="shared" si="15"/>
        <v>0.4156088544</v>
      </c>
      <c r="Y541" s="52">
        <f t="shared" si="16"/>
        <v>0.1194010494</v>
      </c>
      <c r="Z541" s="52">
        <f t="shared" si="17"/>
        <v>0.06004307222</v>
      </c>
      <c r="AA541" s="52">
        <f t="shared" si="18"/>
        <v>0.009985841503</v>
      </c>
      <c r="AB541" s="52">
        <f t="shared" si="19"/>
        <v>1.622247928</v>
      </c>
      <c r="AC541" s="53">
        <f t="shared" si="20"/>
        <v>4.87084912</v>
      </c>
      <c r="AD541" s="54">
        <f t="shared" si="21"/>
        <v>1.218288305</v>
      </c>
      <c r="AE541" s="54">
        <f t="shared" si="22"/>
        <v>0</v>
      </c>
      <c r="AF541" s="54">
        <f t="shared" si="23"/>
        <v>0.6117026754</v>
      </c>
      <c r="AG541" s="54">
        <f t="shared" si="24"/>
        <v>0.0003947622939</v>
      </c>
      <c r="AH541" s="54">
        <f t="shared" si="25"/>
        <v>0</v>
      </c>
      <c r="AI541" s="54">
        <f t="shared" si="26"/>
        <v>0.4156088544</v>
      </c>
      <c r="AJ541" s="54">
        <f t="shared" si="27"/>
        <v>0.1194010494</v>
      </c>
      <c r="AK541" s="54">
        <f t="shared" si="28"/>
        <v>0.06004307222</v>
      </c>
      <c r="AL541" s="54">
        <f t="shared" si="29"/>
        <v>0.009985841503</v>
      </c>
      <c r="AM541" s="54">
        <f t="shared" si="30"/>
        <v>2.43542456</v>
      </c>
      <c r="AN541" s="54">
        <f t="shared" si="31"/>
        <v>-4.87084912</v>
      </c>
      <c r="AO541" s="55">
        <f t="shared" si="32"/>
        <v>3.003950959</v>
      </c>
      <c r="AP541" s="55">
        <f t="shared" si="33"/>
        <v>0</v>
      </c>
      <c r="AQ541" s="55">
        <f t="shared" si="34"/>
        <v>2.011045421</v>
      </c>
      <c r="AR541" s="55">
        <f t="shared" si="35"/>
        <v>0.001297828072</v>
      </c>
      <c r="AS541" s="55">
        <f t="shared" si="36"/>
        <v>0</v>
      </c>
      <c r="AT541" s="55">
        <f t="shared" si="37"/>
        <v>2.049545435</v>
      </c>
      <c r="AU541" s="55">
        <f t="shared" si="38"/>
        <v>0.5888177622</v>
      </c>
      <c r="AV541" s="55">
        <f t="shared" si="39"/>
        <v>0.2960981298</v>
      </c>
      <c r="AW541" s="55">
        <f t="shared" si="40"/>
        <v>0.04924446543</v>
      </c>
      <c r="AX541" s="55">
        <f t="shared" si="41"/>
        <v>8</v>
      </c>
      <c r="AY541" s="55">
        <f t="shared" si="42"/>
        <v>24.02024517</v>
      </c>
      <c r="AZ541" s="54">
        <f t="shared" ref="AZ541:BA541" si="3829">AO541*2</f>
        <v>6.007901917</v>
      </c>
      <c r="BA541" s="54">
        <f t="shared" si="3829"/>
        <v>0</v>
      </c>
      <c r="BB541" s="54">
        <f t="shared" ref="BB541:BD541" si="3830">AQ541*(3/2)</f>
        <v>3.016568132</v>
      </c>
      <c r="BC541" s="54">
        <f t="shared" si="3830"/>
        <v>0.001946742107</v>
      </c>
      <c r="BD541" s="54">
        <f t="shared" si="3830"/>
        <v>0</v>
      </c>
      <c r="BE541" s="54">
        <f t="shared" ref="BE541:BH541" si="3831">AT541</f>
        <v>2.049545435</v>
      </c>
      <c r="BF541" s="54">
        <f t="shared" si="3831"/>
        <v>0.5888177622</v>
      </c>
      <c r="BG541" s="54">
        <f t="shared" si="3831"/>
        <v>0.2960981298</v>
      </c>
      <c r="BH541" s="54">
        <f t="shared" si="3831"/>
        <v>0.04924446543</v>
      </c>
      <c r="BI541" s="54">
        <f t="shared" si="46"/>
        <v>12.01012258</v>
      </c>
      <c r="BJ541" s="54">
        <f t="shared" si="47"/>
        <v>-24.02024517</v>
      </c>
      <c r="BK541" s="56">
        <f t="shared" ref="BK541:BN541" si="3832">AO541</f>
        <v>3.003950959</v>
      </c>
      <c r="BL541" s="56">
        <f t="shared" si="3832"/>
        <v>0</v>
      </c>
      <c r="BM541" s="56">
        <f t="shared" si="3832"/>
        <v>2.011045421</v>
      </c>
      <c r="BN541" s="56">
        <f t="shared" si="3832"/>
        <v>0.001297828072</v>
      </c>
      <c r="BO541" s="56">
        <f t="shared" si="49"/>
        <v>0</v>
      </c>
      <c r="BP541" s="56">
        <f t="shared" si="50"/>
        <v>2.049545435</v>
      </c>
      <c r="BQ541" s="56">
        <f t="shared" ref="BQ541:BS541" si="3833">AU541</f>
        <v>0.5888177622</v>
      </c>
      <c r="BR541" s="56">
        <f t="shared" si="3833"/>
        <v>0.2960981298</v>
      </c>
      <c r="BS541" s="56">
        <f t="shared" si="3833"/>
        <v>0.04924446543</v>
      </c>
      <c r="BT541" s="56">
        <f t="shared" si="52"/>
        <v>8</v>
      </c>
      <c r="BU541" s="50">
        <f t="shared" ref="BU541:BX541" si="3834">AZ541</f>
        <v>6.007901917</v>
      </c>
      <c r="BV541" s="50">
        <f t="shared" si="3834"/>
        <v>0</v>
      </c>
      <c r="BW541" s="50">
        <f t="shared" si="3834"/>
        <v>3.016568132</v>
      </c>
      <c r="BX541" s="50">
        <f t="shared" si="3834"/>
        <v>0.001946742107</v>
      </c>
      <c r="BY541" s="50">
        <f t="shared" si="54"/>
        <v>0</v>
      </c>
      <c r="BZ541" s="50">
        <f t="shared" si="55"/>
        <v>2.049545435</v>
      </c>
      <c r="CA541" s="50">
        <f t="shared" ref="CA541:CC541" si="3835">BF541</f>
        <v>0.5888177622</v>
      </c>
      <c r="CB541" s="50">
        <f t="shared" si="3835"/>
        <v>0.2960981298</v>
      </c>
      <c r="CC541" s="50">
        <f t="shared" si="3835"/>
        <v>0.04924446543</v>
      </c>
      <c r="CD541" s="50">
        <f t="shared" si="57"/>
        <v>12.01012258</v>
      </c>
      <c r="CE541" s="57">
        <f t="shared" si="58"/>
        <v>36.6</v>
      </c>
      <c r="CF541" s="57">
        <f t="shared" si="59"/>
        <v>0</v>
      </c>
      <c r="CG541" s="57">
        <f t="shared" si="60"/>
        <v>20.79</v>
      </c>
      <c r="CH541" s="57">
        <f t="shared" si="61"/>
        <v>0.02</v>
      </c>
      <c r="CI541" s="58">
        <f t="shared" si="62"/>
        <v>0</v>
      </c>
      <c r="CJ541" s="58">
        <f t="shared" si="63"/>
        <v>29.86</v>
      </c>
      <c r="CK541" s="57">
        <f t="shared" si="64"/>
        <v>8.47</v>
      </c>
      <c r="CL541" s="57">
        <f t="shared" si="65"/>
        <v>2.42</v>
      </c>
      <c r="CM541" s="57">
        <f t="shared" si="66"/>
        <v>0.56</v>
      </c>
      <c r="CN541" s="57">
        <f t="shared" si="67"/>
        <v>98.72</v>
      </c>
      <c r="CO541" s="59">
        <f t="shared" si="68"/>
        <v>0.09923838022</v>
      </c>
      <c r="CP541" s="59">
        <f t="shared" si="69"/>
        <v>0.686912711</v>
      </c>
      <c r="CQ541" s="59">
        <f t="shared" si="70"/>
        <v>0.1973444445</v>
      </c>
      <c r="CR541" s="59">
        <f t="shared" si="71"/>
        <v>0.0165044642</v>
      </c>
      <c r="CS541" s="60">
        <f t="shared" si="72"/>
        <v>9.923838022</v>
      </c>
      <c r="CT541" s="60">
        <f t="shared" si="73"/>
        <v>1.65044642</v>
      </c>
      <c r="CU541" s="60">
        <f t="shared" si="74"/>
        <v>88.42571556</v>
      </c>
      <c r="CV541" s="61">
        <f t="shared" si="75"/>
        <v>0.06612365431</v>
      </c>
      <c r="CW541" s="61">
        <f t="shared" si="76"/>
        <v>0.08594043727</v>
      </c>
      <c r="CX541" s="62"/>
    </row>
    <row r="542" ht="15.75" customHeight="1">
      <c r="A542" s="17" t="s">
        <v>53</v>
      </c>
      <c r="B542" s="17" t="s">
        <v>396</v>
      </c>
      <c r="C542" s="84" t="s">
        <v>509</v>
      </c>
      <c r="D542" s="83"/>
      <c r="E542" s="83" t="s">
        <v>510</v>
      </c>
      <c r="F542" s="2">
        <v>99.0</v>
      </c>
      <c r="G542" s="3" t="s">
        <v>609</v>
      </c>
      <c r="H542" s="48">
        <v>37.56</v>
      </c>
      <c r="I542" s="49">
        <v>3.94</v>
      </c>
      <c r="J542" s="49">
        <v>20.96</v>
      </c>
      <c r="K542" s="49">
        <v>2.0</v>
      </c>
      <c r="L542" s="49">
        <v>0.02</v>
      </c>
      <c r="M542" s="49">
        <v>0.12</v>
      </c>
      <c r="N542" s="49">
        <v>2.05</v>
      </c>
      <c r="O542" s="49">
        <v>32.32</v>
      </c>
      <c r="P542" s="49"/>
      <c r="Q542" s="50">
        <f t="shared" si="8"/>
        <v>98.97</v>
      </c>
      <c r="R542" s="51">
        <f t="shared" si="9"/>
        <v>12</v>
      </c>
      <c r="S542" s="52">
        <f t="shared" si="10"/>
        <v>0.625121704</v>
      </c>
      <c r="T542" s="52">
        <f t="shared" si="11"/>
        <v>0.0002503166506</v>
      </c>
      <c r="U542" s="52">
        <f t="shared" si="12"/>
        <v>0.4111363821</v>
      </c>
      <c r="V542" s="52">
        <f t="shared" si="13"/>
        <v>0.001579049176</v>
      </c>
      <c r="W542" s="52">
        <f t="shared" si="14"/>
        <v>0</v>
      </c>
      <c r="X542" s="52">
        <f t="shared" si="15"/>
        <v>0.4498485658</v>
      </c>
      <c r="Y542" s="52">
        <f t="shared" si="16"/>
        <v>0.02889871915</v>
      </c>
      <c r="Z542" s="52">
        <f t="shared" si="17"/>
        <v>0.09775607626</v>
      </c>
      <c r="AA542" s="52">
        <f t="shared" si="18"/>
        <v>0.03566371965</v>
      </c>
      <c r="AB542" s="52">
        <f t="shared" si="19"/>
        <v>1.650254533</v>
      </c>
      <c r="AC542" s="53">
        <f t="shared" si="20"/>
        <v>4.963968538</v>
      </c>
      <c r="AD542" s="54">
        <f t="shared" si="21"/>
        <v>1.250243408</v>
      </c>
      <c r="AE542" s="54">
        <f t="shared" si="22"/>
        <v>0.0005006333011</v>
      </c>
      <c r="AF542" s="54">
        <f t="shared" si="23"/>
        <v>0.6167045732</v>
      </c>
      <c r="AG542" s="54">
        <f t="shared" si="24"/>
        <v>0.002368573763</v>
      </c>
      <c r="AH542" s="54">
        <f t="shared" si="25"/>
        <v>0</v>
      </c>
      <c r="AI542" s="54">
        <f t="shared" si="26"/>
        <v>0.4498485658</v>
      </c>
      <c r="AJ542" s="54">
        <f t="shared" si="27"/>
        <v>0.02889871915</v>
      </c>
      <c r="AK542" s="54">
        <f t="shared" si="28"/>
        <v>0.09775607626</v>
      </c>
      <c r="AL542" s="54">
        <f t="shared" si="29"/>
        <v>0.03566371965</v>
      </c>
      <c r="AM542" s="54">
        <f t="shared" si="30"/>
        <v>2.481984269</v>
      </c>
      <c r="AN542" s="54">
        <f t="shared" si="31"/>
        <v>-4.963968538</v>
      </c>
      <c r="AO542" s="55">
        <f t="shared" si="32"/>
        <v>3.03042563</v>
      </c>
      <c r="AP542" s="55">
        <f t="shared" si="33"/>
        <v>0.001213469295</v>
      </c>
      <c r="AQ542" s="55">
        <f t="shared" si="34"/>
        <v>1.993081062</v>
      </c>
      <c r="AR542" s="55">
        <f t="shared" si="35"/>
        <v>0.007654815153</v>
      </c>
      <c r="AS542" s="55">
        <f t="shared" si="36"/>
        <v>0</v>
      </c>
      <c r="AT542" s="55">
        <f t="shared" si="37"/>
        <v>2.180747548</v>
      </c>
      <c r="AU542" s="55">
        <f t="shared" si="38"/>
        <v>0.1400933908</v>
      </c>
      <c r="AV542" s="55">
        <f t="shared" si="39"/>
        <v>0.4738957503</v>
      </c>
      <c r="AW542" s="55">
        <f t="shared" si="40"/>
        <v>0.1728883342</v>
      </c>
      <c r="AX542" s="55">
        <f t="shared" si="41"/>
        <v>8</v>
      </c>
      <c r="AY542" s="55">
        <f t="shared" si="42"/>
        <v>24.06401408</v>
      </c>
      <c r="AZ542" s="54">
        <f t="shared" ref="AZ542:BA542" si="3836">AO542*2</f>
        <v>6.06085126</v>
      </c>
      <c r="BA542" s="54">
        <f t="shared" si="3836"/>
        <v>0.00242693859</v>
      </c>
      <c r="BB542" s="54">
        <f t="shared" ref="BB542:BD542" si="3837">AQ542*(3/2)</f>
        <v>2.989621593</v>
      </c>
      <c r="BC542" s="54">
        <f t="shared" si="3837"/>
        <v>0.01148222273</v>
      </c>
      <c r="BD542" s="54">
        <f t="shared" si="3837"/>
        <v>0</v>
      </c>
      <c r="BE542" s="54">
        <f t="shared" ref="BE542:BH542" si="3838">AT542</f>
        <v>2.180747548</v>
      </c>
      <c r="BF542" s="54">
        <f t="shared" si="3838"/>
        <v>0.1400933908</v>
      </c>
      <c r="BG542" s="54">
        <f t="shared" si="3838"/>
        <v>0.4738957503</v>
      </c>
      <c r="BH542" s="54">
        <f t="shared" si="3838"/>
        <v>0.1728883342</v>
      </c>
      <c r="BI542" s="54">
        <f t="shared" si="46"/>
        <v>12.03200704</v>
      </c>
      <c r="BJ542" s="54">
        <f t="shared" si="47"/>
        <v>-24.06401408</v>
      </c>
      <c r="BK542" s="56">
        <f t="shared" ref="BK542:BN542" si="3839">AO542</f>
        <v>3.03042563</v>
      </c>
      <c r="BL542" s="56">
        <f t="shared" si="3839"/>
        <v>0.001213469295</v>
      </c>
      <c r="BM542" s="56">
        <f t="shared" si="3839"/>
        <v>1.993081062</v>
      </c>
      <c r="BN542" s="56">
        <f t="shared" si="3839"/>
        <v>0.007654815153</v>
      </c>
      <c r="BO542" s="56">
        <f t="shared" si="49"/>
        <v>0</v>
      </c>
      <c r="BP542" s="56">
        <f t="shared" si="50"/>
        <v>2.180747548</v>
      </c>
      <c r="BQ542" s="56">
        <f t="shared" ref="BQ542:BS542" si="3840">AU542</f>
        <v>0.1400933908</v>
      </c>
      <c r="BR542" s="56">
        <f t="shared" si="3840"/>
        <v>0.4738957503</v>
      </c>
      <c r="BS542" s="56">
        <f t="shared" si="3840"/>
        <v>0.1728883342</v>
      </c>
      <c r="BT542" s="56">
        <f t="shared" si="52"/>
        <v>8</v>
      </c>
      <c r="BU542" s="50">
        <f t="shared" ref="BU542:BX542" si="3841">AZ542</f>
        <v>6.06085126</v>
      </c>
      <c r="BV542" s="50">
        <f t="shared" si="3841"/>
        <v>0.00242693859</v>
      </c>
      <c r="BW542" s="50">
        <f t="shared" si="3841"/>
        <v>2.989621593</v>
      </c>
      <c r="BX542" s="50">
        <f t="shared" si="3841"/>
        <v>0.01148222273</v>
      </c>
      <c r="BY542" s="50">
        <f t="shared" si="54"/>
        <v>0</v>
      </c>
      <c r="BZ542" s="50">
        <f t="shared" si="55"/>
        <v>2.180747548</v>
      </c>
      <c r="CA542" s="50">
        <f t="shared" ref="CA542:CC542" si="3842">BF542</f>
        <v>0.1400933908</v>
      </c>
      <c r="CB542" s="50">
        <f t="shared" si="3842"/>
        <v>0.4738957503</v>
      </c>
      <c r="CC542" s="50">
        <f t="shared" si="3842"/>
        <v>0.1728883342</v>
      </c>
      <c r="CD542" s="50">
        <f t="shared" si="57"/>
        <v>12.03200704</v>
      </c>
      <c r="CE542" s="57">
        <f t="shared" si="58"/>
        <v>37.56</v>
      </c>
      <c r="CF542" s="57">
        <f t="shared" si="59"/>
        <v>0.02</v>
      </c>
      <c r="CG542" s="57">
        <f t="shared" si="60"/>
        <v>20.96</v>
      </c>
      <c r="CH542" s="57">
        <f t="shared" si="61"/>
        <v>0.12</v>
      </c>
      <c r="CI542" s="58">
        <f t="shared" si="62"/>
        <v>0</v>
      </c>
      <c r="CJ542" s="58">
        <f t="shared" si="63"/>
        <v>32.32</v>
      </c>
      <c r="CK542" s="57">
        <f t="shared" si="64"/>
        <v>2.05</v>
      </c>
      <c r="CL542" s="57">
        <f t="shared" si="65"/>
        <v>3.94</v>
      </c>
      <c r="CM542" s="57">
        <f t="shared" si="66"/>
        <v>2</v>
      </c>
      <c r="CN542" s="57">
        <f t="shared" si="67"/>
        <v>98.97</v>
      </c>
      <c r="CO542" s="59">
        <f t="shared" si="68"/>
        <v>0.1596885545</v>
      </c>
      <c r="CP542" s="59">
        <f t="shared" si="69"/>
        <v>0.7348460573</v>
      </c>
      <c r="CQ542" s="59">
        <f t="shared" si="70"/>
        <v>0.04720724138</v>
      </c>
      <c r="CR542" s="59">
        <f t="shared" si="71"/>
        <v>0.05825814678</v>
      </c>
      <c r="CS542" s="60">
        <f t="shared" si="72"/>
        <v>15.96885545</v>
      </c>
      <c r="CT542" s="60">
        <f t="shared" si="73"/>
        <v>5.825814678</v>
      </c>
      <c r="CU542" s="60">
        <f t="shared" si="74"/>
        <v>78.20532987</v>
      </c>
      <c r="CV542" s="61">
        <f t="shared" si="75"/>
        <v>0.138102424</v>
      </c>
      <c r="CW542" s="61">
        <f t="shared" si="76"/>
        <v>0.1382902882</v>
      </c>
      <c r="CX542" s="62"/>
    </row>
    <row r="543" ht="15.75" customHeight="1">
      <c r="A543" s="17" t="s">
        <v>53</v>
      </c>
      <c r="B543" s="17" t="s">
        <v>396</v>
      </c>
      <c r="C543" s="84" t="s">
        <v>509</v>
      </c>
      <c r="D543" s="83"/>
      <c r="E543" s="83" t="s">
        <v>510</v>
      </c>
      <c r="F543" s="2">
        <v>100.0</v>
      </c>
      <c r="G543" s="3" t="s">
        <v>610</v>
      </c>
      <c r="H543" s="48">
        <v>37.29</v>
      </c>
      <c r="I543" s="49">
        <v>1.65</v>
      </c>
      <c r="J543" s="49">
        <v>21.29</v>
      </c>
      <c r="K543" s="49">
        <v>8.06</v>
      </c>
      <c r="L543" s="49">
        <v>0.03</v>
      </c>
      <c r="M543" s="49">
        <v>0.0</v>
      </c>
      <c r="N543" s="49">
        <v>1.1</v>
      </c>
      <c r="O543" s="49">
        <v>30.06</v>
      </c>
      <c r="P543" s="49"/>
      <c r="Q543" s="50">
        <f t="shared" si="8"/>
        <v>99.48</v>
      </c>
      <c r="R543" s="51">
        <f t="shared" si="9"/>
        <v>12</v>
      </c>
      <c r="S543" s="52">
        <f t="shared" si="10"/>
        <v>0.6206280176</v>
      </c>
      <c r="T543" s="52">
        <f t="shared" si="11"/>
        <v>0.0003754749758</v>
      </c>
      <c r="U543" s="52">
        <f t="shared" si="12"/>
        <v>0.4176094263</v>
      </c>
      <c r="V543" s="52">
        <f t="shared" si="13"/>
        <v>0</v>
      </c>
      <c r="W543" s="52">
        <f t="shared" si="14"/>
        <v>0</v>
      </c>
      <c r="X543" s="52">
        <f t="shared" si="15"/>
        <v>0.4183925708</v>
      </c>
      <c r="Y543" s="52">
        <f t="shared" si="16"/>
        <v>0.01550662979</v>
      </c>
      <c r="Z543" s="52">
        <f t="shared" si="17"/>
        <v>0.04093845833</v>
      </c>
      <c r="AA543" s="52">
        <f t="shared" si="18"/>
        <v>0.1437247902</v>
      </c>
      <c r="AB543" s="52">
        <f t="shared" si="19"/>
        <v>1.657175368</v>
      </c>
      <c r="AC543" s="53">
        <f t="shared" si="20"/>
        <v>4.973967148</v>
      </c>
      <c r="AD543" s="54">
        <f t="shared" si="21"/>
        <v>1.241256035</v>
      </c>
      <c r="AE543" s="54">
        <f t="shared" si="22"/>
        <v>0.0007509499517</v>
      </c>
      <c r="AF543" s="54">
        <f t="shared" si="23"/>
        <v>0.6264141395</v>
      </c>
      <c r="AG543" s="54">
        <f t="shared" si="24"/>
        <v>0</v>
      </c>
      <c r="AH543" s="54">
        <f t="shared" si="25"/>
        <v>0</v>
      </c>
      <c r="AI543" s="54">
        <f t="shared" si="26"/>
        <v>0.4183925708</v>
      </c>
      <c r="AJ543" s="54">
        <f t="shared" si="27"/>
        <v>0.01550662979</v>
      </c>
      <c r="AK543" s="54">
        <f t="shared" si="28"/>
        <v>0.04093845833</v>
      </c>
      <c r="AL543" s="54">
        <f t="shared" si="29"/>
        <v>0.1437247902</v>
      </c>
      <c r="AM543" s="54">
        <f t="shared" si="30"/>
        <v>2.486983574</v>
      </c>
      <c r="AN543" s="54">
        <f t="shared" si="31"/>
        <v>-4.973967148</v>
      </c>
      <c r="AO543" s="55">
        <f t="shared" si="32"/>
        <v>2.996076479</v>
      </c>
      <c r="AP543" s="55">
        <f t="shared" si="33"/>
        <v>0.001812602254</v>
      </c>
      <c r="AQ543" s="55">
        <f t="shared" si="34"/>
        <v>2.016005955</v>
      </c>
      <c r="AR543" s="55">
        <f t="shared" si="35"/>
        <v>0</v>
      </c>
      <c r="AS543" s="55">
        <f t="shared" si="36"/>
        <v>0</v>
      </c>
      <c r="AT543" s="55">
        <f t="shared" si="37"/>
        <v>2.019786578</v>
      </c>
      <c r="AU543" s="55">
        <f t="shared" si="38"/>
        <v>0.07485812347</v>
      </c>
      <c r="AV543" s="55">
        <f t="shared" si="39"/>
        <v>0.1976300595</v>
      </c>
      <c r="AW543" s="55">
        <f t="shared" si="40"/>
        <v>0.6938302028</v>
      </c>
      <c r="AX543" s="55">
        <f t="shared" si="41"/>
        <v>8</v>
      </c>
      <c r="AY543" s="55">
        <f t="shared" si="42"/>
        <v>24.01178412</v>
      </c>
      <c r="AZ543" s="54">
        <f t="shared" ref="AZ543:BA543" si="3843">AO543*2</f>
        <v>5.992152957</v>
      </c>
      <c r="BA543" s="54">
        <f t="shared" si="3843"/>
        <v>0.003625204507</v>
      </c>
      <c r="BB543" s="54">
        <f t="shared" ref="BB543:BD543" si="3844">AQ543*(3/2)</f>
        <v>3.024008933</v>
      </c>
      <c r="BC543" s="54">
        <f t="shared" si="3844"/>
        <v>0</v>
      </c>
      <c r="BD543" s="54">
        <f t="shared" si="3844"/>
        <v>0</v>
      </c>
      <c r="BE543" s="54">
        <f t="shared" ref="BE543:BH543" si="3845">AT543</f>
        <v>2.019786578</v>
      </c>
      <c r="BF543" s="54">
        <f t="shared" si="3845"/>
        <v>0.07485812347</v>
      </c>
      <c r="BG543" s="54">
        <f t="shared" si="3845"/>
        <v>0.1976300595</v>
      </c>
      <c r="BH543" s="54">
        <f t="shared" si="3845"/>
        <v>0.6938302028</v>
      </c>
      <c r="BI543" s="54">
        <f t="shared" si="46"/>
        <v>12.00589206</v>
      </c>
      <c r="BJ543" s="54">
        <f t="shared" si="47"/>
        <v>-24.01178412</v>
      </c>
      <c r="BK543" s="56">
        <f t="shared" ref="BK543:BN543" si="3846">AO543</f>
        <v>2.996076479</v>
      </c>
      <c r="BL543" s="56">
        <f t="shared" si="3846"/>
        <v>0.001812602254</v>
      </c>
      <c r="BM543" s="56">
        <f t="shared" si="3846"/>
        <v>2.016005955</v>
      </c>
      <c r="BN543" s="56">
        <f t="shared" si="3846"/>
        <v>0</v>
      </c>
      <c r="BO543" s="56">
        <f t="shared" si="49"/>
        <v>0</v>
      </c>
      <c r="BP543" s="56">
        <f t="shared" si="50"/>
        <v>2.019786578</v>
      </c>
      <c r="BQ543" s="56">
        <f t="shared" ref="BQ543:BS543" si="3847">AU543</f>
        <v>0.07485812347</v>
      </c>
      <c r="BR543" s="56">
        <f t="shared" si="3847"/>
        <v>0.1976300595</v>
      </c>
      <c r="BS543" s="56">
        <f t="shared" si="3847"/>
        <v>0.6938302028</v>
      </c>
      <c r="BT543" s="56">
        <f t="shared" si="52"/>
        <v>8</v>
      </c>
      <c r="BU543" s="50">
        <f t="shared" ref="BU543:BX543" si="3848">AZ543</f>
        <v>5.992152957</v>
      </c>
      <c r="BV543" s="50">
        <f t="shared" si="3848"/>
        <v>0.003625204507</v>
      </c>
      <c r="BW543" s="50">
        <f t="shared" si="3848"/>
        <v>3.024008933</v>
      </c>
      <c r="BX543" s="50">
        <f t="shared" si="3848"/>
        <v>0</v>
      </c>
      <c r="BY543" s="50">
        <f t="shared" si="54"/>
        <v>0</v>
      </c>
      <c r="BZ543" s="50">
        <f t="shared" si="55"/>
        <v>2.019786578</v>
      </c>
      <c r="CA543" s="50">
        <f t="shared" ref="CA543:CC543" si="3849">BF543</f>
        <v>0.07485812347</v>
      </c>
      <c r="CB543" s="50">
        <f t="shared" si="3849"/>
        <v>0.1976300595</v>
      </c>
      <c r="CC543" s="50">
        <f t="shared" si="3849"/>
        <v>0.6938302028</v>
      </c>
      <c r="CD543" s="50">
        <f t="shared" si="57"/>
        <v>12.00589206</v>
      </c>
      <c r="CE543" s="57">
        <f t="shared" si="58"/>
        <v>37.29</v>
      </c>
      <c r="CF543" s="57">
        <f t="shared" si="59"/>
        <v>0.03</v>
      </c>
      <c r="CG543" s="57">
        <f t="shared" si="60"/>
        <v>21.29</v>
      </c>
      <c r="CH543" s="57">
        <f t="shared" si="61"/>
        <v>0</v>
      </c>
      <c r="CI543" s="58">
        <f t="shared" si="62"/>
        <v>0</v>
      </c>
      <c r="CJ543" s="58">
        <f t="shared" si="63"/>
        <v>30.06</v>
      </c>
      <c r="CK543" s="57">
        <f t="shared" si="64"/>
        <v>1.1</v>
      </c>
      <c r="CL543" s="57">
        <f t="shared" si="65"/>
        <v>1.65</v>
      </c>
      <c r="CM543" s="57">
        <f t="shared" si="66"/>
        <v>8.06</v>
      </c>
      <c r="CN543" s="57">
        <f t="shared" si="67"/>
        <v>99.48</v>
      </c>
      <c r="CO543" s="59">
        <f t="shared" si="68"/>
        <v>0.06618322594</v>
      </c>
      <c r="CP543" s="59">
        <f t="shared" si="69"/>
        <v>0.6763950372</v>
      </c>
      <c r="CQ543" s="59">
        <f t="shared" si="70"/>
        <v>0.02506881853</v>
      </c>
      <c r="CR543" s="59">
        <f t="shared" si="71"/>
        <v>0.2323529183</v>
      </c>
      <c r="CS543" s="60">
        <f t="shared" si="72"/>
        <v>6.618322594</v>
      </c>
      <c r="CT543" s="60">
        <f t="shared" si="73"/>
        <v>23.23529183</v>
      </c>
      <c r="CU543" s="60">
        <f t="shared" si="74"/>
        <v>70.14638558</v>
      </c>
      <c r="CV543" s="61">
        <f t="shared" si="75"/>
        <v>0.2654445313</v>
      </c>
      <c r="CW543" s="61">
        <f t="shared" si="76"/>
        <v>0.05731467367</v>
      </c>
      <c r="CX543" s="62"/>
    </row>
    <row r="544" ht="15.75" customHeight="1">
      <c r="A544" s="17" t="s">
        <v>53</v>
      </c>
      <c r="B544" s="17" t="s">
        <v>396</v>
      </c>
      <c r="C544" s="84" t="s">
        <v>509</v>
      </c>
      <c r="D544" s="83"/>
      <c r="E544" s="83" t="s">
        <v>510</v>
      </c>
      <c r="F544" s="2">
        <v>101.0</v>
      </c>
      <c r="G544" s="3" t="s">
        <v>611</v>
      </c>
      <c r="H544" s="48">
        <v>36.93</v>
      </c>
      <c r="I544" s="49">
        <v>2.47</v>
      </c>
      <c r="J544" s="49">
        <v>21.25</v>
      </c>
      <c r="K544" s="49">
        <v>2.29</v>
      </c>
      <c r="L544" s="49">
        <v>0.03</v>
      </c>
      <c r="M544" s="49">
        <v>0.0</v>
      </c>
      <c r="N544" s="49">
        <v>8.02</v>
      </c>
      <c r="O544" s="49">
        <v>28.6</v>
      </c>
      <c r="P544" s="49"/>
      <c r="Q544" s="50">
        <f t="shared" si="8"/>
        <v>99.59</v>
      </c>
      <c r="R544" s="51">
        <f t="shared" si="9"/>
        <v>12</v>
      </c>
      <c r="S544" s="52">
        <f t="shared" si="10"/>
        <v>0.6146364358</v>
      </c>
      <c r="T544" s="52">
        <f t="shared" si="11"/>
        <v>0.0003754749758</v>
      </c>
      <c r="U544" s="52">
        <f t="shared" si="12"/>
        <v>0.4168248149</v>
      </c>
      <c r="V544" s="52">
        <f t="shared" si="13"/>
        <v>0</v>
      </c>
      <c r="W544" s="52">
        <f t="shared" si="14"/>
        <v>0</v>
      </c>
      <c r="X544" s="52">
        <f t="shared" si="15"/>
        <v>0.3980714413</v>
      </c>
      <c r="Y544" s="52">
        <f t="shared" si="16"/>
        <v>0.1130574281</v>
      </c>
      <c r="Z544" s="52">
        <f t="shared" si="17"/>
        <v>0.06128363156</v>
      </c>
      <c r="AA544" s="52">
        <f t="shared" si="18"/>
        <v>0.040834959</v>
      </c>
      <c r="AB544" s="52">
        <f t="shared" si="19"/>
        <v>1.645084186</v>
      </c>
      <c r="AC544" s="53">
        <f t="shared" si="20"/>
        <v>4.937017008</v>
      </c>
      <c r="AD544" s="54">
        <f t="shared" si="21"/>
        <v>1.229272872</v>
      </c>
      <c r="AE544" s="54">
        <f t="shared" si="22"/>
        <v>0.0007509499517</v>
      </c>
      <c r="AF544" s="54">
        <f t="shared" si="23"/>
        <v>0.6252372224</v>
      </c>
      <c r="AG544" s="54">
        <f t="shared" si="24"/>
        <v>0</v>
      </c>
      <c r="AH544" s="54">
        <f t="shared" si="25"/>
        <v>0</v>
      </c>
      <c r="AI544" s="54">
        <f t="shared" si="26"/>
        <v>0.3980714413</v>
      </c>
      <c r="AJ544" s="54">
        <f t="shared" si="27"/>
        <v>0.1130574281</v>
      </c>
      <c r="AK544" s="54">
        <f t="shared" si="28"/>
        <v>0.06128363156</v>
      </c>
      <c r="AL544" s="54">
        <f t="shared" si="29"/>
        <v>0.040834959</v>
      </c>
      <c r="AM544" s="54">
        <f t="shared" si="30"/>
        <v>2.468508504</v>
      </c>
      <c r="AN544" s="54">
        <f t="shared" si="31"/>
        <v>-4.937017008</v>
      </c>
      <c r="AO544" s="55">
        <f t="shared" si="32"/>
        <v>2.988960401</v>
      </c>
      <c r="AP544" s="55">
        <f t="shared" si="33"/>
        <v>0.001825924675</v>
      </c>
      <c r="AQ544" s="55">
        <f t="shared" si="34"/>
        <v>2.027007826</v>
      </c>
      <c r="AR544" s="55">
        <f t="shared" si="35"/>
        <v>0</v>
      </c>
      <c r="AS544" s="55">
        <f t="shared" si="36"/>
        <v>0</v>
      </c>
      <c r="AT544" s="55">
        <f t="shared" si="37"/>
        <v>1.935810677</v>
      </c>
      <c r="AU544" s="55">
        <f t="shared" si="38"/>
        <v>0.5497952218</v>
      </c>
      <c r="AV544" s="55">
        <f t="shared" si="39"/>
        <v>0.2980206465</v>
      </c>
      <c r="AW544" s="55">
        <f t="shared" si="40"/>
        <v>0.1985793037</v>
      </c>
      <c r="AX544" s="55">
        <f t="shared" si="41"/>
        <v>8</v>
      </c>
      <c r="AY544" s="55">
        <f t="shared" si="42"/>
        <v>24.00858048</v>
      </c>
      <c r="AZ544" s="54">
        <f t="shared" ref="AZ544:BA544" si="3850">AO544*2</f>
        <v>5.977920801</v>
      </c>
      <c r="BA544" s="54">
        <f t="shared" si="3850"/>
        <v>0.00365184935</v>
      </c>
      <c r="BB544" s="54">
        <f t="shared" ref="BB544:BD544" si="3851">AQ544*(3/2)</f>
        <v>3.040511739</v>
      </c>
      <c r="BC544" s="54">
        <f t="shared" si="3851"/>
        <v>0</v>
      </c>
      <c r="BD544" s="54">
        <f t="shared" si="3851"/>
        <v>0</v>
      </c>
      <c r="BE544" s="54">
        <f t="shared" ref="BE544:BH544" si="3852">AT544</f>
        <v>1.935810677</v>
      </c>
      <c r="BF544" s="54">
        <f t="shared" si="3852"/>
        <v>0.5497952218</v>
      </c>
      <c r="BG544" s="54">
        <f t="shared" si="3852"/>
        <v>0.2980206465</v>
      </c>
      <c r="BH544" s="54">
        <f t="shared" si="3852"/>
        <v>0.1985793037</v>
      </c>
      <c r="BI544" s="54">
        <f t="shared" si="46"/>
        <v>12.00429024</v>
      </c>
      <c r="BJ544" s="54">
        <f t="shared" si="47"/>
        <v>-24.00858048</v>
      </c>
      <c r="BK544" s="56">
        <f t="shared" ref="BK544:BN544" si="3853">AO544</f>
        <v>2.988960401</v>
      </c>
      <c r="BL544" s="56">
        <f t="shared" si="3853"/>
        <v>0.001825924675</v>
      </c>
      <c r="BM544" s="56">
        <f t="shared" si="3853"/>
        <v>2.027007826</v>
      </c>
      <c r="BN544" s="56">
        <f t="shared" si="3853"/>
        <v>0</v>
      </c>
      <c r="BO544" s="56">
        <f t="shared" si="49"/>
        <v>0</v>
      </c>
      <c r="BP544" s="56">
        <f t="shared" si="50"/>
        <v>1.935810677</v>
      </c>
      <c r="BQ544" s="56">
        <f t="shared" ref="BQ544:BS544" si="3854">AU544</f>
        <v>0.5497952218</v>
      </c>
      <c r="BR544" s="56">
        <f t="shared" si="3854"/>
        <v>0.2980206465</v>
      </c>
      <c r="BS544" s="56">
        <f t="shared" si="3854"/>
        <v>0.1985793037</v>
      </c>
      <c r="BT544" s="56">
        <f t="shared" si="52"/>
        <v>8</v>
      </c>
      <c r="BU544" s="50">
        <f t="shared" ref="BU544:BX544" si="3855">AZ544</f>
        <v>5.977920801</v>
      </c>
      <c r="BV544" s="50">
        <f t="shared" si="3855"/>
        <v>0.00365184935</v>
      </c>
      <c r="BW544" s="50">
        <f t="shared" si="3855"/>
        <v>3.040511739</v>
      </c>
      <c r="BX544" s="50">
        <f t="shared" si="3855"/>
        <v>0</v>
      </c>
      <c r="BY544" s="50">
        <f t="shared" si="54"/>
        <v>0</v>
      </c>
      <c r="BZ544" s="50">
        <f t="shared" si="55"/>
        <v>1.935810677</v>
      </c>
      <c r="CA544" s="50">
        <f t="shared" ref="CA544:CC544" si="3856">BF544</f>
        <v>0.5497952218</v>
      </c>
      <c r="CB544" s="50">
        <f t="shared" si="3856"/>
        <v>0.2980206465</v>
      </c>
      <c r="CC544" s="50">
        <f t="shared" si="3856"/>
        <v>0.1985793037</v>
      </c>
      <c r="CD544" s="50">
        <f t="shared" si="57"/>
        <v>12.00429024</v>
      </c>
      <c r="CE544" s="57">
        <f t="shared" si="58"/>
        <v>36.93</v>
      </c>
      <c r="CF544" s="57">
        <f t="shared" si="59"/>
        <v>0.03</v>
      </c>
      <c r="CG544" s="57">
        <f t="shared" si="60"/>
        <v>21.25</v>
      </c>
      <c r="CH544" s="57">
        <f t="shared" si="61"/>
        <v>0</v>
      </c>
      <c r="CI544" s="58">
        <f t="shared" si="62"/>
        <v>0</v>
      </c>
      <c r="CJ544" s="58">
        <f t="shared" si="63"/>
        <v>28.6</v>
      </c>
      <c r="CK544" s="57">
        <f t="shared" si="64"/>
        <v>8.02</v>
      </c>
      <c r="CL544" s="57">
        <f t="shared" si="65"/>
        <v>2.47</v>
      </c>
      <c r="CM544" s="57">
        <f t="shared" si="66"/>
        <v>2.29</v>
      </c>
      <c r="CN544" s="57">
        <f t="shared" si="67"/>
        <v>99.59</v>
      </c>
      <c r="CO544" s="59">
        <f t="shared" si="68"/>
        <v>0.09993295621</v>
      </c>
      <c r="CP544" s="59">
        <f t="shared" si="69"/>
        <v>0.6491204078</v>
      </c>
      <c r="CQ544" s="59">
        <f t="shared" si="70"/>
        <v>0.1843585754</v>
      </c>
      <c r="CR544" s="59">
        <f t="shared" si="71"/>
        <v>0.06658806056</v>
      </c>
      <c r="CS544" s="60">
        <f t="shared" si="72"/>
        <v>9.993295621</v>
      </c>
      <c r="CT544" s="60">
        <f t="shared" si="73"/>
        <v>6.658806056</v>
      </c>
      <c r="CU544" s="60">
        <f t="shared" si="74"/>
        <v>83.34789832</v>
      </c>
      <c r="CV544" s="61">
        <f t="shared" si="75"/>
        <v>0.1165545387</v>
      </c>
      <c r="CW544" s="61">
        <f t="shared" si="76"/>
        <v>0.08654194008</v>
      </c>
      <c r="CX544" s="62"/>
    </row>
    <row r="545" ht="15.75" customHeight="1">
      <c r="A545" s="17" t="s">
        <v>53</v>
      </c>
      <c r="B545" s="17" t="s">
        <v>396</v>
      </c>
      <c r="C545" s="84" t="s">
        <v>509</v>
      </c>
      <c r="D545" s="83"/>
      <c r="E545" s="83" t="s">
        <v>510</v>
      </c>
      <c r="F545" s="2">
        <v>102.0</v>
      </c>
      <c r="G545" s="3" t="s">
        <v>612</v>
      </c>
      <c r="H545" s="48">
        <v>37.94</v>
      </c>
      <c r="I545" s="49">
        <v>6.95</v>
      </c>
      <c r="J545" s="49">
        <v>21.89</v>
      </c>
      <c r="K545" s="49">
        <v>0.65</v>
      </c>
      <c r="L545" s="49">
        <v>0.03</v>
      </c>
      <c r="M545" s="49">
        <v>0.0</v>
      </c>
      <c r="N545" s="49">
        <v>1.08</v>
      </c>
      <c r="O545" s="49">
        <v>30.71</v>
      </c>
      <c r="P545" s="49"/>
      <c r="Q545" s="50">
        <f t="shared" si="8"/>
        <v>99.25</v>
      </c>
      <c r="R545" s="51">
        <f t="shared" si="9"/>
        <v>12</v>
      </c>
      <c r="S545" s="52">
        <f t="shared" si="10"/>
        <v>0.6314461515</v>
      </c>
      <c r="T545" s="52">
        <f t="shared" si="11"/>
        <v>0.0003754749758</v>
      </c>
      <c r="U545" s="52">
        <f t="shared" si="12"/>
        <v>0.4293785976</v>
      </c>
      <c r="V545" s="52">
        <f t="shared" si="13"/>
        <v>0</v>
      </c>
      <c r="W545" s="52">
        <f t="shared" si="14"/>
        <v>0</v>
      </c>
      <c r="X545" s="52">
        <f t="shared" si="15"/>
        <v>0.427439649</v>
      </c>
      <c r="Y545" s="52">
        <f t="shared" si="16"/>
        <v>0.01522469107</v>
      </c>
      <c r="Z545" s="52">
        <f t="shared" si="17"/>
        <v>0.1724377487</v>
      </c>
      <c r="AA545" s="52">
        <f t="shared" si="18"/>
        <v>0.01159070889</v>
      </c>
      <c r="AB545" s="52">
        <f t="shared" si="19"/>
        <v>1.687893022</v>
      </c>
      <c r="AC545" s="53">
        <f t="shared" si="20"/>
        <v>5.068807894</v>
      </c>
      <c r="AD545" s="54">
        <f t="shared" si="21"/>
        <v>1.262892303</v>
      </c>
      <c r="AE545" s="54">
        <f t="shared" si="22"/>
        <v>0.0007509499517</v>
      </c>
      <c r="AF545" s="54">
        <f t="shared" si="23"/>
        <v>0.6440678963</v>
      </c>
      <c r="AG545" s="54">
        <f t="shared" si="24"/>
        <v>0</v>
      </c>
      <c r="AH545" s="54">
        <f t="shared" si="25"/>
        <v>0</v>
      </c>
      <c r="AI545" s="54">
        <f t="shared" si="26"/>
        <v>0.427439649</v>
      </c>
      <c r="AJ545" s="54">
        <f t="shared" si="27"/>
        <v>0.01522469107</v>
      </c>
      <c r="AK545" s="54">
        <f t="shared" si="28"/>
        <v>0.1724377487</v>
      </c>
      <c r="AL545" s="54">
        <f t="shared" si="29"/>
        <v>0.01159070889</v>
      </c>
      <c r="AM545" s="54">
        <f t="shared" si="30"/>
        <v>2.534403947</v>
      </c>
      <c r="AN545" s="54">
        <f t="shared" si="31"/>
        <v>-5.068807894</v>
      </c>
      <c r="AO545" s="55">
        <f t="shared" si="32"/>
        <v>2.992825462</v>
      </c>
      <c r="AP545" s="55">
        <f t="shared" si="33"/>
        <v>0.00177961504</v>
      </c>
      <c r="AQ545" s="55">
        <f t="shared" si="34"/>
        <v>2.035098633</v>
      </c>
      <c r="AR545" s="55">
        <f t="shared" si="35"/>
        <v>0</v>
      </c>
      <c r="AS545" s="55">
        <f t="shared" si="36"/>
        <v>0</v>
      </c>
      <c r="AT545" s="55">
        <f t="shared" si="37"/>
        <v>2.025908721</v>
      </c>
      <c r="AU545" s="55">
        <f t="shared" si="38"/>
        <v>0.07215950712</v>
      </c>
      <c r="AV545" s="55">
        <f t="shared" si="39"/>
        <v>0.8172923118</v>
      </c>
      <c r="AW545" s="55">
        <f t="shared" si="40"/>
        <v>0.0549357512</v>
      </c>
      <c r="AX545" s="55">
        <f t="shared" si="41"/>
        <v>8</v>
      </c>
      <c r="AY545" s="55">
        <f t="shared" si="42"/>
        <v>24.02430879</v>
      </c>
      <c r="AZ545" s="54">
        <f t="shared" ref="AZ545:BA545" si="3857">AO545*2</f>
        <v>5.985650923</v>
      </c>
      <c r="BA545" s="54">
        <f t="shared" si="3857"/>
        <v>0.003559230079</v>
      </c>
      <c r="BB545" s="54">
        <f t="shared" ref="BB545:BD545" si="3858">AQ545*(3/2)</f>
        <v>3.052647949</v>
      </c>
      <c r="BC545" s="54">
        <f t="shared" si="3858"/>
        <v>0</v>
      </c>
      <c r="BD545" s="54">
        <f t="shared" si="3858"/>
        <v>0</v>
      </c>
      <c r="BE545" s="54">
        <f t="shared" ref="BE545:BH545" si="3859">AT545</f>
        <v>2.025908721</v>
      </c>
      <c r="BF545" s="54">
        <f t="shared" si="3859"/>
        <v>0.07215950712</v>
      </c>
      <c r="BG545" s="54">
        <f t="shared" si="3859"/>
        <v>0.8172923118</v>
      </c>
      <c r="BH545" s="54">
        <f t="shared" si="3859"/>
        <v>0.0549357512</v>
      </c>
      <c r="BI545" s="54">
        <f t="shared" si="46"/>
        <v>12.01215439</v>
      </c>
      <c r="BJ545" s="54">
        <f t="shared" si="47"/>
        <v>-24.02430879</v>
      </c>
      <c r="BK545" s="56">
        <f t="shared" ref="BK545:BN545" si="3860">AO545</f>
        <v>2.992825462</v>
      </c>
      <c r="BL545" s="56">
        <f t="shared" si="3860"/>
        <v>0.00177961504</v>
      </c>
      <c r="BM545" s="56">
        <f t="shared" si="3860"/>
        <v>2.035098633</v>
      </c>
      <c r="BN545" s="56">
        <f t="shared" si="3860"/>
        <v>0</v>
      </c>
      <c r="BO545" s="56">
        <f t="shared" si="49"/>
        <v>0</v>
      </c>
      <c r="BP545" s="56">
        <f t="shared" si="50"/>
        <v>2.025908721</v>
      </c>
      <c r="BQ545" s="56">
        <f t="shared" ref="BQ545:BS545" si="3861">AU545</f>
        <v>0.07215950712</v>
      </c>
      <c r="BR545" s="56">
        <f t="shared" si="3861"/>
        <v>0.8172923118</v>
      </c>
      <c r="BS545" s="56">
        <f t="shared" si="3861"/>
        <v>0.0549357512</v>
      </c>
      <c r="BT545" s="56">
        <f t="shared" si="52"/>
        <v>8</v>
      </c>
      <c r="BU545" s="50">
        <f t="shared" ref="BU545:BX545" si="3862">AZ545</f>
        <v>5.985650923</v>
      </c>
      <c r="BV545" s="50">
        <f t="shared" si="3862"/>
        <v>0.003559230079</v>
      </c>
      <c r="BW545" s="50">
        <f t="shared" si="3862"/>
        <v>3.052647949</v>
      </c>
      <c r="BX545" s="50">
        <f t="shared" si="3862"/>
        <v>0</v>
      </c>
      <c r="BY545" s="50">
        <f t="shared" si="54"/>
        <v>0</v>
      </c>
      <c r="BZ545" s="50">
        <f t="shared" si="55"/>
        <v>2.025908721</v>
      </c>
      <c r="CA545" s="50">
        <f t="shared" ref="CA545:CC545" si="3863">BF545</f>
        <v>0.07215950712</v>
      </c>
      <c r="CB545" s="50">
        <f t="shared" si="3863"/>
        <v>0.8172923118</v>
      </c>
      <c r="CC545" s="50">
        <f t="shared" si="3863"/>
        <v>0.0549357512</v>
      </c>
      <c r="CD545" s="50">
        <f t="shared" si="57"/>
        <v>12.01215439</v>
      </c>
      <c r="CE545" s="57">
        <f t="shared" si="58"/>
        <v>37.94</v>
      </c>
      <c r="CF545" s="57">
        <f t="shared" si="59"/>
        <v>0.03</v>
      </c>
      <c r="CG545" s="57">
        <f t="shared" si="60"/>
        <v>21.89</v>
      </c>
      <c r="CH545" s="57">
        <f t="shared" si="61"/>
        <v>0</v>
      </c>
      <c r="CI545" s="58">
        <f t="shared" si="62"/>
        <v>0</v>
      </c>
      <c r="CJ545" s="58">
        <f t="shared" si="63"/>
        <v>30.71</v>
      </c>
      <c r="CK545" s="57">
        <f t="shared" si="64"/>
        <v>1.08</v>
      </c>
      <c r="CL545" s="57">
        <f t="shared" si="65"/>
        <v>6.95</v>
      </c>
      <c r="CM545" s="57">
        <f t="shared" si="66"/>
        <v>0.65</v>
      </c>
      <c r="CN545" s="57">
        <f t="shared" si="67"/>
        <v>99.25</v>
      </c>
      <c r="CO545" s="59">
        <f t="shared" si="68"/>
        <v>0.2751551468</v>
      </c>
      <c r="CP545" s="59">
        <f t="shared" si="69"/>
        <v>0.6820561056</v>
      </c>
      <c r="CQ545" s="59">
        <f t="shared" si="70"/>
        <v>0.02429370677</v>
      </c>
      <c r="CR545" s="59">
        <f t="shared" si="71"/>
        <v>0.01849504084</v>
      </c>
      <c r="CS545" s="60">
        <f t="shared" si="72"/>
        <v>27.51551468</v>
      </c>
      <c r="CT545" s="60">
        <f t="shared" si="73"/>
        <v>1.849504084</v>
      </c>
      <c r="CU545" s="60">
        <f t="shared" si="74"/>
        <v>70.63498124</v>
      </c>
      <c r="CV545" s="61">
        <f t="shared" si="75"/>
        <v>0.1560726142</v>
      </c>
      <c r="CW545" s="61">
        <f t="shared" si="76"/>
        <v>0.2382843571</v>
      </c>
      <c r="CX545" s="62"/>
    </row>
    <row r="546" ht="15.75" customHeight="1">
      <c r="A546" s="17" t="s">
        <v>53</v>
      </c>
      <c r="B546" s="17" t="s">
        <v>396</v>
      </c>
      <c r="C546" s="84" t="s">
        <v>509</v>
      </c>
      <c r="D546" s="83"/>
      <c r="E546" s="83" t="s">
        <v>510</v>
      </c>
      <c r="F546" s="2">
        <v>103.0</v>
      </c>
      <c r="G546" s="3" t="s">
        <v>613</v>
      </c>
      <c r="H546" s="48">
        <v>37.72</v>
      </c>
      <c r="I546" s="49">
        <v>5.72</v>
      </c>
      <c r="J546" s="49">
        <v>21.54</v>
      </c>
      <c r="K546" s="49">
        <v>2.21</v>
      </c>
      <c r="L546" s="49">
        <v>0.0</v>
      </c>
      <c r="M546" s="49">
        <v>0.06</v>
      </c>
      <c r="N546" s="49">
        <v>2.13</v>
      </c>
      <c r="O546" s="49">
        <v>30.04</v>
      </c>
      <c r="P546" s="49"/>
      <c r="Q546" s="50">
        <f t="shared" si="8"/>
        <v>99.42</v>
      </c>
      <c r="R546" s="51">
        <f t="shared" si="9"/>
        <v>12</v>
      </c>
      <c r="S546" s="52">
        <f t="shared" si="10"/>
        <v>0.6277846293</v>
      </c>
      <c r="T546" s="52">
        <f t="shared" si="11"/>
        <v>0</v>
      </c>
      <c r="U546" s="52">
        <f t="shared" si="12"/>
        <v>0.4225132477</v>
      </c>
      <c r="V546" s="52">
        <f t="shared" si="13"/>
        <v>0.0007895245878</v>
      </c>
      <c r="W546" s="52">
        <f t="shared" si="14"/>
        <v>0</v>
      </c>
      <c r="X546" s="52">
        <f t="shared" si="15"/>
        <v>0.4181141992</v>
      </c>
      <c r="Y546" s="52">
        <f t="shared" si="16"/>
        <v>0.03002647405</v>
      </c>
      <c r="Z546" s="52">
        <f t="shared" si="17"/>
        <v>0.1419199889</v>
      </c>
      <c r="AA546" s="52">
        <f t="shared" si="18"/>
        <v>0.03940841022</v>
      </c>
      <c r="AB546" s="52">
        <f t="shared" si="19"/>
        <v>1.680556474</v>
      </c>
      <c r="AC546" s="53">
        <f t="shared" si="20"/>
        <v>5.039984978</v>
      </c>
      <c r="AD546" s="54">
        <f t="shared" si="21"/>
        <v>1.255569259</v>
      </c>
      <c r="AE546" s="54">
        <f t="shared" si="22"/>
        <v>0</v>
      </c>
      <c r="AF546" s="54">
        <f t="shared" si="23"/>
        <v>0.6337698715</v>
      </c>
      <c r="AG546" s="54">
        <f t="shared" si="24"/>
        <v>0.001184286882</v>
      </c>
      <c r="AH546" s="54">
        <f t="shared" si="25"/>
        <v>0</v>
      </c>
      <c r="AI546" s="54">
        <f t="shared" si="26"/>
        <v>0.4181141992</v>
      </c>
      <c r="AJ546" s="54">
        <f t="shared" si="27"/>
        <v>0.03002647405</v>
      </c>
      <c r="AK546" s="54">
        <f t="shared" si="28"/>
        <v>0.1419199889</v>
      </c>
      <c r="AL546" s="54">
        <f t="shared" si="29"/>
        <v>0.03940841022</v>
      </c>
      <c r="AM546" s="54">
        <f t="shared" si="30"/>
        <v>2.519992489</v>
      </c>
      <c r="AN546" s="54">
        <f t="shared" si="31"/>
        <v>-5.039984978</v>
      </c>
      <c r="AO546" s="55">
        <f t="shared" si="32"/>
        <v>2.988460734</v>
      </c>
      <c r="AP546" s="55">
        <f t="shared" si="33"/>
        <v>0</v>
      </c>
      <c r="AQ546" s="55">
        <f t="shared" si="34"/>
        <v>2.011301634</v>
      </c>
      <c r="AR546" s="55">
        <f t="shared" si="35"/>
        <v>0.003758395984</v>
      </c>
      <c r="AS546" s="55">
        <f t="shared" si="36"/>
        <v>0</v>
      </c>
      <c r="AT546" s="55">
        <f t="shared" si="37"/>
        <v>1.99036072</v>
      </c>
      <c r="AU546" s="55">
        <f t="shared" si="38"/>
        <v>0.1429358645</v>
      </c>
      <c r="AV546" s="55">
        <f t="shared" si="39"/>
        <v>0.6755856936</v>
      </c>
      <c r="AW546" s="55">
        <f t="shared" si="40"/>
        <v>0.1875969577</v>
      </c>
      <c r="AX546" s="55">
        <f t="shared" si="41"/>
        <v>8</v>
      </c>
      <c r="AY546" s="55">
        <f t="shared" si="42"/>
        <v>23.9919815</v>
      </c>
      <c r="AZ546" s="54">
        <f t="shared" ref="AZ546:BA546" si="3864">AO546*2</f>
        <v>5.976921469</v>
      </c>
      <c r="BA546" s="54">
        <f t="shared" si="3864"/>
        <v>0</v>
      </c>
      <c r="BB546" s="54">
        <f t="shared" ref="BB546:BD546" si="3865">AQ546*(3/2)</f>
        <v>3.016952451</v>
      </c>
      <c r="BC546" s="54">
        <f t="shared" si="3865"/>
        <v>0.005637593976</v>
      </c>
      <c r="BD546" s="54">
        <f t="shared" si="3865"/>
        <v>0</v>
      </c>
      <c r="BE546" s="54">
        <f t="shared" ref="BE546:BH546" si="3866">AT546</f>
        <v>1.99036072</v>
      </c>
      <c r="BF546" s="54">
        <f t="shared" si="3866"/>
        <v>0.1429358645</v>
      </c>
      <c r="BG546" s="54">
        <f t="shared" si="3866"/>
        <v>0.6755856936</v>
      </c>
      <c r="BH546" s="54">
        <f t="shared" si="3866"/>
        <v>0.1875969577</v>
      </c>
      <c r="BI546" s="54">
        <f t="shared" si="46"/>
        <v>11.99599075</v>
      </c>
      <c r="BJ546" s="54">
        <f t="shared" si="47"/>
        <v>-23.9919815</v>
      </c>
      <c r="BK546" s="56">
        <f t="shared" ref="BK546:BN546" si="3867">AO546</f>
        <v>2.988460734</v>
      </c>
      <c r="BL546" s="56">
        <f t="shared" si="3867"/>
        <v>0</v>
      </c>
      <c r="BM546" s="56">
        <f t="shared" si="3867"/>
        <v>2.011301634</v>
      </c>
      <c r="BN546" s="56">
        <f t="shared" si="3867"/>
        <v>0.003758395984</v>
      </c>
      <c r="BO546" s="56">
        <f t="shared" si="49"/>
        <v>0.008018501458</v>
      </c>
      <c r="BP546" s="56">
        <f t="shared" si="50"/>
        <v>1.982342219</v>
      </c>
      <c r="BQ546" s="56">
        <f t="shared" ref="BQ546:BS546" si="3868">AU546</f>
        <v>0.1429358645</v>
      </c>
      <c r="BR546" s="56">
        <f t="shared" si="3868"/>
        <v>0.6755856936</v>
      </c>
      <c r="BS546" s="56">
        <f t="shared" si="3868"/>
        <v>0.1875969577</v>
      </c>
      <c r="BT546" s="56">
        <f t="shared" si="52"/>
        <v>8</v>
      </c>
      <c r="BU546" s="50">
        <f t="shared" ref="BU546:BX546" si="3869">AZ546</f>
        <v>5.976921469</v>
      </c>
      <c r="BV546" s="50">
        <f t="shared" si="3869"/>
        <v>0</v>
      </c>
      <c r="BW546" s="50">
        <f t="shared" si="3869"/>
        <v>3.016952451</v>
      </c>
      <c r="BX546" s="50">
        <f t="shared" si="3869"/>
        <v>0.005637593976</v>
      </c>
      <c r="BY546" s="50">
        <f t="shared" si="54"/>
        <v>0.01202775219</v>
      </c>
      <c r="BZ546" s="50">
        <f t="shared" si="55"/>
        <v>1.982342219</v>
      </c>
      <c r="CA546" s="50">
        <f t="shared" ref="CA546:CC546" si="3870">BF546</f>
        <v>0.1429358645</v>
      </c>
      <c r="CB546" s="50">
        <f t="shared" si="3870"/>
        <v>0.6755856936</v>
      </c>
      <c r="CC546" s="50">
        <f t="shared" si="3870"/>
        <v>0.1875969577</v>
      </c>
      <c r="CD546" s="50">
        <f t="shared" si="57"/>
        <v>12</v>
      </c>
      <c r="CE546" s="57">
        <f t="shared" si="58"/>
        <v>37.72</v>
      </c>
      <c r="CF546" s="57">
        <f t="shared" si="59"/>
        <v>0</v>
      </c>
      <c r="CG546" s="57">
        <f t="shared" si="60"/>
        <v>21.54</v>
      </c>
      <c r="CH546" s="57">
        <f t="shared" si="61"/>
        <v>0.06</v>
      </c>
      <c r="CI546" s="58">
        <f t="shared" si="62"/>
        <v>0.1344962096</v>
      </c>
      <c r="CJ546" s="58">
        <f t="shared" si="63"/>
        <v>29.91897883</v>
      </c>
      <c r="CK546" s="57">
        <f t="shared" si="64"/>
        <v>2.13</v>
      </c>
      <c r="CL546" s="57">
        <f t="shared" si="65"/>
        <v>5.72</v>
      </c>
      <c r="CM546" s="57">
        <f t="shared" si="66"/>
        <v>2.21</v>
      </c>
      <c r="CN546" s="57">
        <f t="shared" si="67"/>
        <v>99.43347504</v>
      </c>
      <c r="CO546" s="59">
        <f t="shared" si="68"/>
        <v>0.2260647717</v>
      </c>
      <c r="CP546" s="59">
        <f t="shared" si="69"/>
        <v>0.663332195</v>
      </c>
      <c r="CQ546" s="59">
        <f t="shared" si="70"/>
        <v>0.04782925966</v>
      </c>
      <c r="CR546" s="59">
        <f t="shared" si="71"/>
        <v>0.06277377365</v>
      </c>
      <c r="CS546" s="60">
        <f t="shared" si="72"/>
        <v>22.60647717</v>
      </c>
      <c r="CT546" s="60">
        <f t="shared" si="73"/>
        <v>6.277377365</v>
      </c>
      <c r="CU546" s="60">
        <f t="shared" si="74"/>
        <v>71.11614547</v>
      </c>
      <c r="CV546" s="61">
        <f t="shared" si="75"/>
        <v>0.1758061595</v>
      </c>
      <c r="CW546" s="61">
        <f t="shared" si="76"/>
        <v>0.1957720923</v>
      </c>
      <c r="CX546" s="62"/>
    </row>
    <row r="547" ht="15.75" customHeight="1">
      <c r="A547" s="17" t="s">
        <v>53</v>
      </c>
      <c r="B547" s="17" t="s">
        <v>396</v>
      </c>
      <c r="C547" s="84" t="s">
        <v>509</v>
      </c>
      <c r="D547" s="83"/>
      <c r="E547" s="83" t="s">
        <v>510</v>
      </c>
      <c r="F547" s="2">
        <v>104.0</v>
      </c>
      <c r="G547" s="3" t="s">
        <v>614</v>
      </c>
      <c r="H547" s="48">
        <v>37.39</v>
      </c>
      <c r="I547" s="49">
        <v>2.74</v>
      </c>
      <c r="J547" s="49">
        <v>20.95</v>
      </c>
      <c r="K547" s="49">
        <v>1.14</v>
      </c>
      <c r="L547" s="49">
        <v>0.05</v>
      </c>
      <c r="M547" s="49">
        <v>0.08</v>
      </c>
      <c r="N547" s="49">
        <v>7.77</v>
      </c>
      <c r="O547" s="49">
        <v>29.81</v>
      </c>
      <c r="P547" s="49"/>
      <c r="Q547" s="50">
        <f t="shared" si="8"/>
        <v>99.93</v>
      </c>
      <c r="R547" s="51">
        <f t="shared" si="9"/>
        <v>12</v>
      </c>
      <c r="S547" s="52">
        <f t="shared" si="10"/>
        <v>0.6222923459</v>
      </c>
      <c r="T547" s="52">
        <f t="shared" si="11"/>
        <v>0.0006257916264</v>
      </c>
      <c r="U547" s="52">
        <f t="shared" si="12"/>
        <v>0.4109402293</v>
      </c>
      <c r="V547" s="52">
        <f t="shared" si="13"/>
        <v>0.00105269945</v>
      </c>
      <c r="W547" s="52">
        <f t="shared" si="14"/>
        <v>0</v>
      </c>
      <c r="X547" s="52">
        <f t="shared" si="15"/>
        <v>0.4149129254</v>
      </c>
      <c r="Y547" s="52">
        <f t="shared" si="16"/>
        <v>0.1095331941</v>
      </c>
      <c r="Z547" s="52">
        <f t="shared" si="17"/>
        <v>0.06798265202</v>
      </c>
      <c r="AA547" s="52">
        <f t="shared" si="18"/>
        <v>0.0203283202</v>
      </c>
      <c r="AB547" s="52">
        <f t="shared" si="19"/>
        <v>1.647668158</v>
      </c>
      <c r="AC547" s="53">
        <f t="shared" si="20"/>
        <v>4.95316552</v>
      </c>
      <c r="AD547" s="54">
        <f t="shared" si="21"/>
        <v>1.244584692</v>
      </c>
      <c r="AE547" s="54">
        <f t="shared" si="22"/>
        <v>0.001251583253</v>
      </c>
      <c r="AF547" s="54">
        <f t="shared" si="23"/>
        <v>0.6164103439</v>
      </c>
      <c r="AG547" s="54">
        <f t="shared" si="24"/>
        <v>0.001579049176</v>
      </c>
      <c r="AH547" s="54">
        <f t="shared" si="25"/>
        <v>0</v>
      </c>
      <c r="AI547" s="54">
        <f t="shared" si="26"/>
        <v>0.4149129254</v>
      </c>
      <c r="AJ547" s="54">
        <f t="shared" si="27"/>
        <v>0.1095331941</v>
      </c>
      <c r="AK547" s="54">
        <f t="shared" si="28"/>
        <v>0.06798265202</v>
      </c>
      <c r="AL547" s="54">
        <f t="shared" si="29"/>
        <v>0.0203283202</v>
      </c>
      <c r="AM547" s="54">
        <f t="shared" si="30"/>
        <v>2.47658276</v>
      </c>
      <c r="AN547" s="54">
        <f t="shared" si="31"/>
        <v>-4.95316552</v>
      </c>
      <c r="AO547" s="55">
        <f t="shared" si="32"/>
        <v>3.02144503</v>
      </c>
      <c r="AP547" s="55">
        <f t="shared" si="33"/>
        <v>0.00303843525</v>
      </c>
      <c r="AQ547" s="55">
        <f t="shared" si="34"/>
        <v>1.995257248</v>
      </c>
      <c r="AR547" s="55">
        <f t="shared" si="35"/>
        <v>0.005111220705</v>
      </c>
      <c r="AS547" s="55">
        <f t="shared" si="36"/>
        <v>0</v>
      </c>
      <c r="AT547" s="55">
        <f t="shared" si="37"/>
        <v>2.014546064</v>
      </c>
      <c r="AU547" s="55">
        <f t="shared" si="38"/>
        <v>0.5318216221</v>
      </c>
      <c r="AV547" s="55">
        <f t="shared" si="39"/>
        <v>0.3300793388</v>
      </c>
      <c r="AW547" s="55">
        <f t="shared" si="40"/>
        <v>0.09870104052</v>
      </c>
      <c r="AX547" s="55">
        <f t="shared" si="41"/>
        <v>8</v>
      </c>
      <c r="AY547" s="55">
        <f t="shared" si="42"/>
        <v>24.0493354</v>
      </c>
      <c r="AZ547" s="54">
        <f t="shared" ref="AZ547:BA547" si="3871">AO547*2</f>
        <v>6.042890061</v>
      </c>
      <c r="BA547" s="54">
        <f t="shared" si="3871"/>
        <v>0.0060768705</v>
      </c>
      <c r="BB547" s="54">
        <f t="shared" ref="BB547:BD547" si="3872">AQ547*(3/2)</f>
        <v>2.992885872</v>
      </c>
      <c r="BC547" s="54">
        <f t="shared" si="3872"/>
        <v>0.007666831057</v>
      </c>
      <c r="BD547" s="54">
        <f t="shared" si="3872"/>
        <v>0</v>
      </c>
      <c r="BE547" s="54">
        <f t="shared" ref="BE547:BH547" si="3873">AT547</f>
        <v>2.014546064</v>
      </c>
      <c r="BF547" s="54">
        <f t="shared" si="3873"/>
        <v>0.5318216221</v>
      </c>
      <c r="BG547" s="54">
        <f t="shared" si="3873"/>
        <v>0.3300793388</v>
      </c>
      <c r="BH547" s="54">
        <f t="shared" si="3873"/>
        <v>0.09870104052</v>
      </c>
      <c r="BI547" s="54">
        <f t="shared" si="46"/>
        <v>12.0246677</v>
      </c>
      <c r="BJ547" s="54">
        <f t="shared" si="47"/>
        <v>-24.0493354</v>
      </c>
      <c r="BK547" s="56">
        <f t="shared" ref="BK547:BN547" si="3874">AO547</f>
        <v>3.02144503</v>
      </c>
      <c r="BL547" s="56">
        <f t="shared" si="3874"/>
        <v>0.00303843525</v>
      </c>
      <c r="BM547" s="56">
        <f t="shared" si="3874"/>
        <v>1.995257248</v>
      </c>
      <c r="BN547" s="56">
        <f t="shared" si="3874"/>
        <v>0.005111220705</v>
      </c>
      <c r="BO547" s="56">
        <f t="shared" si="49"/>
        <v>0</v>
      </c>
      <c r="BP547" s="56">
        <f t="shared" si="50"/>
        <v>2.014546064</v>
      </c>
      <c r="BQ547" s="56">
        <f t="shared" ref="BQ547:BS547" si="3875">AU547</f>
        <v>0.5318216221</v>
      </c>
      <c r="BR547" s="56">
        <f t="shared" si="3875"/>
        <v>0.3300793388</v>
      </c>
      <c r="BS547" s="56">
        <f t="shared" si="3875"/>
        <v>0.09870104052</v>
      </c>
      <c r="BT547" s="56">
        <f t="shared" si="52"/>
        <v>8</v>
      </c>
      <c r="BU547" s="50">
        <f t="shared" ref="BU547:BX547" si="3876">AZ547</f>
        <v>6.042890061</v>
      </c>
      <c r="BV547" s="50">
        <f t="shared" si="3876"/>
        <v>0.0060768705</v>
      </c>
      <c r="BW547" s="50">
        <f t="shared" si="3876"/>
        <v>2.992885872</v>
      </c>
      <c r="BX547" s="50">
        <f t="shared" si="3876"/>
        <v>0.007666831057</v>
      </c>
      <c r="BY547" s="50">
        <f t="shared" si="54"/>
        <v>0</v>
      </c>
      <c r="BZ547" s="50">
        <f t="shared" si="55"/>
        <v>2.014546064</v>
      </c>
      <c r="CA547" s="50">
        <f t="shared" ref="CA547:CC547" si="3877">BF547</f>
        <v>0.5318216221</v>
      </c>
      <c r="CB547" s="50">
        <f t="shared" si="3877"/>
        <v>0.3300793388</v>
      </c>
      <c r="CC547" s="50">
        <f t="shared" si="3877"/>
        <v>0.09870104052</v>
      </c>
      <c r="CD547" s="50">
        <f t="shared" si="57"/>
        <v>12.0246677</v>
      </c>
      <c r="CE547" s="57">
        <f t="shared" si="58"/>
        <v>37.39</v>
      </c>
      <c r="CF547" s="57">
        <f t="shared" si="59"/>
        <v>0.05</v>
      </c>
      <c r="CG547" s="57">
        <f t="shared" si="60"/>
        <v>20.95</v>
      </c>
      <c r="CH547" s="57">
        <f t="shared" si="61"/>
        <v>0.08</v>
      </c>
      <c r="CI547" s="58">
        <f t="shared" si="62"/>
        <v>0</v>
      </c>
      <c r="CJ547" s="58">
        <f t="shared" si="63"/>
        <v>29.81</v>
      </c>
      <c r="CK547" s="57">
        <f t="shared" si="64"/>
        <v>7.77</v>
      </c>
      <c r="CL547" s="57">
        <f t="shared" si="65"/>
        <v>2.74</v>
      </c>
      <c r="CM547" s="57">
        <f t="shared" si="66"/>
        <v>1.14</v>
      </c>
      <c r="CN547" s="57">
        <f t="shared" si="67"/>
        <v>99.93</v>
      </c>
      <c r="CO547" s="59">
        <f t="shared" si="68"/>
        <v>0.1109455165</v>
      </c>
      <c r="CP547" s="59">
        <f t="shared" si="69"/>
        <v>0.6771246404</v>
      </c>
      <c r="CQ547" s="59">
        <f t="shared" si="70"/>
        <v>0.1787546738</v>
      </c>
      <c r="CR547" s="59">
        <f t="shared" si="71"/>
        <v>0.03317516922</v>
      </c>
      <c r="CS547" s="60">
        <f t="shared" si="72"/>
        <v>11.09455165</v>
      </c>
      <c r="CT547" s="60">
        <f t="shared" si="73"/>
        <v>3.317516922</v>
      </c>
      <c r="CU547" s="60">
        <f t="shared" si="74"/>
        <v>85.58793143</v>
      </c>
      <c r="CV547" s="61">
        <f t="shared" si="75"/>
        <v>0.08864792746</v>
      </c>
      <c r="CW547" s="61">
        <f t="shared" si="76"/>
        <v>0.09607881729</v>
      </c>
      <c r="CX547" s="62"/>
    </row>
    <row r="548" ht="15.75" customHeight="1">
      <c r="A548" s="17" t="s">
        <v>53</v>
      </c>
      <c r="B548" s="17" t="s">
        <v>396</v>
      </c>
      <c r="C548" s="84" t="s">
        <v>509</v>
      </c>
      <c r="D548" s="83"/>
      <c r="E548" s="83" t="s">
        <v>510</v>
      </c>
      <c r="F548" s="2">
        <v>105.0</v>
      </c>
      <c r="G548" s="3" t="s">
        <v>615</v>
      </c>
      <c r="H548" s="48">
        <v>37.82</v>
      </c>
      <c r="I548" s="49">
        <v>2.78</v>
      </c>
      <c r="J548" s="49">
        <v>21.48</v>
      </c>
      <c r="K548" s="49">
        <v>6.18</v>
      </c>
      <c r="L548" s="49">
        <v>0.07</v>
      </c>
      <c r="M548" s="49">
        <v>0.0</v>
      </c>
      <c r="N548" s="49">
        <v>5.18</v>
      </c>
      <c r="O548" s="49">
        <v>26.82</v>
      </c>
      <c r="P548" s="49"/>
      <c r="Q548" s="50">
        <f t="shared" si="8"/>
        <v>100.33</v>
      </c>
      <c r="R548" s="51">
        <f t="shared" si="9"/>
        <v>12</v>
      </c>
      <c r="S548" s="52">
        <f t="shared" si="10"/>
        <v>0.6294489575</v>
      </c>
      <c r="T548" s="52">
        <f t="shared" si="11"/>
        <v>0.000876108277</v>
      </c>
      <c r="U548" s="52">
        <f t="shared" si="12"/>
        <v>0.4213363305</v>
      </c>
      <c r="V548" s="52">
        <f t="shared" si="13"/>
        <v>0</v>
      </c>
      <c r="W548" s="52">
        <f t="shared" si="14"/>
        <v>0</v>
      </c>
      <c r="X548" s="52">
        <f t="shared" si="15"/>
        <v>0.3732963656</v>
      </c>
      <c r="Y548" s="52">
        <f t="shared" si="16"/>
        <v>0.07302212937</v>
      </c>
      <c r="Z548" s="52">
        <f t="shared" si="17"/>
        <v>0.06897509949</v>
      </c>
      <c r="AA548" s="52">
        <f t="shared" si="18"/>
        <v>0.1102008937</v>
      </c>
      <c r="AB548" s="52">
        <f t="shared" si="19"/>
        <v>1.677155885</v>
      </c>
      <c r="AC548" s="53">
        <f t="shared" si="20"/>
        <v>5.036298231</v>
      </c>
      <c r="AD548" s="54">
        <f t="shared" si="21"/>
        <v>1.258897915</v>
      </c>
      <c r="AE548" s="54">
        <f t="shared" si="22"/>
        <v>0.001752216554</v>
      </c>
      <c r="AF548" s="54">
        <f t="shared" si="23"/>
        <v>0.6320044958</v>
      </c>
      <c r="AG548" s="54">
        <f t="shared" si="24"/>
        <v>0</v>
      </c>
      <c r="AH548" s="54">
        <f t="shared" si="25"/>
        <v>0</v>
      </c>
      <c r="AI548" s="54">
        <f t="shared" si="26"/>
        <v>0.3732963656</v>
      </c>
      <c r="AJ548" s="54">
        <f t="shared" si="27"/>
        <v>0.07302212937</v>
      </c>
      <c r="AK548" s="54">
        <f t="shared" si="28"/>
        <v>0.06897509949</v>
      </c>
      <c r="AL548" s="54">
        <f t="shared" si="29"/>
        <v>0.1102008937</v>
      </c>
      <c r="AM548" s="54">
        <f t="shared" si="30"/>
        <v>2.518149116</v>
      </c>
      <c r="AN548" s="54">
        <f t="shared" si="31"/>
        <v>-5.036298231</v>
      </c>
      <c r="AO548" s="55">
        <f t="shared" si="32"/>
        <v>3.002458929</v>
      </c>
      <c r="AP548" s="55">
        <f t="shared" si="33"/>
        <v>0.004179018945</v>
      </c>
      <c r="AQ548" s="55">
        <f t="shared" si="34"/>
        <v>2.009765863</v>
      </c>
      <c r="AR548" s="55">
        <f t="shared" si="35"/>
        <v>0</v>
      </c>
      <c r="AS548" s="55">
        <f t="shared" si="36"/>
        <v>0</v>
      </c>
      <c r="AT548" s="55">
        <f t="shared" si="37"/>
        <v>1.780616192</v>
      </c>
      <c r="AU548" s="55">
        <f t="shared" si="38"/>
        <v>0.3483140955</v>
      </c>
      <c r="AV548" s="55">
        <f t="shared" si="39"/>
        <v>0.329009844</v>
      </c>
      <c r="AW548" s="55">
        <f t="shared" si="40"/>
        <v>0.5256560574</v>
      </c>
      <c r="AX548" s="55">
        <f t="shared" si="41"/>
        <v>8</v>
      </c>
      <c r="AY548" s="55">
        <f t="shared" si="42"/>
        <v>24.02304176</v>
      </c>
      <c r="AZ548" s="54">
        <f t="shared" ref="AZ548:BA548" si="3878">AO548*2</f>
        <v>6.004917857</v>
      </c>
      <c r="BA548" s="54">
        <f t="shared" si="3878"/>
        <v>0.008358037891</v>
      </c>
      <c r="BB548" s="54">
        <f t="shared" ref="BB548:BD548" si="3879">AQ548*(3/2)</f>
        <v>3.014648795</v>
      </c>
      <c r="BC548" s="54">
        <f t="shared" si="3879"/>
        <v>0</v>
      </c>
      <c r="BD548" s="54">
        <f t="shared" si="3879"/>
        <v>0</v>
      </c>
      <c r="BE548" s="54">
        <f t="shared" ref="BE548:BH548" si="3880">AT548</f>
        <v>1.780616192</v>
      </c>
      <c r="BF548" s="54">
        <f t="shared" si="3880"/>
        <v>0.3483140955</v>
      </c>
      <c r="BG548" s="54">
        <f t="shared" si="3880"/>
        <v>0.329009844</v>
      </c>
      <c r="BH548" s="54">
        <f t="shared" si="3880"/>
        <v>0.5256560574</v>
      </c>
      <c r="BI548" s="54">
        <f t="shared" si="46"/>
        <v>12.01152088</v>
      </c>
      <c r="BJ548" s="54">
        <f t="shared" si="47"/>
        <v>-24.02304176</v>
      </c>
      <c r="BK548" s="56">
        <f t="shared" ref="BK548:BN548" si="3881">AO548</f>
        <v>3.002458929</v>
      </c>
      <c r="BL548" s="56">
        <f t="shared" si="3881"/>
        <v>0.004179018945</v>
      </c>
      <c r="BM548" s="56">
        <f t="shared" si="3881"/>
        <v>2.009765863</v>
      </c>
      <c r="BN548" s="56">
        <f t="shared" si="3881"/>
        <v>0</v>
      </c>
      <c r="BO548" s="56">
        <f t="shared" si="49"/>
        <v>0</v>
      </c>
      <c r="BP548" s="56">
        <f t="shared" si="50"/>
        <v>1.780616192</v>
      </c>
      <c r="BQ548" s="56">
        <f t="shared" ref="BQ548:BS548" si="3882">AU548</f>
        <v>0.3483140955</v>
      </c>
      <c r="BR548" s="56">
        <f t="shared" si="3882"/>
        <v>0.329009844</v>
      </c>
      <c r="BS548" s="56">
        <f t="shared" si="3882"/>
        <v>0.5256560574</v>
      </c>
      <c r="BT548" s="56">
        <f t="shared" si="52"/>
        <v>8</v>
      </c>
      <c r="BU548" s="50">
        <f t="shared" ref="BU548:BX548" si="3883">AZ548</f>
        <v>6.004917857</v>
      </c>
      <c r="BV548" s="50">
        <f t="shared" si="3883"/>
        <v>0.008358037891</v>
      </c>
      <c r="BW548" s="50">
        <f t="shared" si="3883"/>
        <v>3.014648795</v>
      </c>
      <c r="BX548" s="50">
        <f t="shared" si="3883"/>
        <v>0</v>
      </c>
      <c r="BY548" s="50">
        <f t="shared" si="54"/>
        <v>0</v>
      </c>
      <c r="BZ548" s="50">
        <f t="shared" si="55"/>
        <v>1.780616192</v>
      </c>
      <c r="CA548" s="50">
        <f t="shared" ref="CA548:CC548" si="3884">BF548</f>
        <v>0.3483140955</v>
      </c>
      <c r="CB548" s="50">
        <f t="shared" si="3884"/>
        <v>0.329009844</v>
      </c>
      <c r="CC548" s="50">
        <f t="shared" si="3884"/>
        <v>0.5256560574</v>
      </c>
      <c r="CD548" s="50">
        <f t="shared" si="57"/>
        <v>12.01152088</v>
      </c>
      <c r="CE548" s="57">
        <f t="shared" si="58"/>
        <v>37.82</v>
      </c>
      <c r="CF548" s="57">
        <f t="shared" si="59"/>
        <v>0.07</v>
      </c>
      <c r="CG548" s="57">
        <f t="shared" si="60"/>
        <v>21.48</v>
      </c>
      <c r="CH548" s="57">
        <f t="shared" si="61"/>
        <v>0</v>
      </c>
      <c r="CI548" s="58">
        <f t="shared" si="62"/>
        <v>0</v>
      </c>
      <c r="CJ548" s="58">
        <f t="shared" si="63"/>
        <v>26.82</v>
      </c>
      <c r="CK548" s="57">
        <f t="shared" si="64"/>
        <v>5.18</v>
      </c>
      <c r="CL548" s="57">
        <f t="shared" si="65"/>
        <v>2.78</v>
      </c>
      <c r="CM548" s="57">
        <f t="shared" si="66"/>
        <v>6.18</v>
      </c>
      <c r="CN548" s="57">
        <f t="shared" si="67"/>
        <v>100.33</v>
      </c>
      <c r="CO548" s="59">
        <f t="shared" si="68"/>
        <v>0.1102729133</v>
      </c>
      <c r="CP548" s="59">
        <f t="shared" si="69"/>
        <v>0.5968020065</v>
      </c>
      <c r="CQ548" s="59">
        <f t="shared" si="70"/>
        <v>0.1167430421</v>
      </c>
      <c r="CR548" s="59">
        <f t="shared" si="71"/>
        <v>0.1761820381</v>
      </c>
      <c r="CS548" s="60">
        <f t="shared" si="72"/>
        <v>11.02729133</v>
      </c>
      <c r="CT548" s="60">
        <f t="shared" si="73"/>
        <v>17.61820381</v>
      </c>
      <c r="CU548" s="60">
        <f t="shared" si="74"/>
        <v>71.35450486</v>
      </c>
      <c r="CV548" s="61">
        <f t="shared" si="75"/>
        <v>0.2313184947</v>
      </c>
      <c r="CW548" s="61">
        <f t="shared" si="76"/>
        <v>0.09549634296</v>
      </c>
      <c r="CX548" s="62"/>
    </row>
    <row r="549" ht="15.75" customHeight="1">
      <c r="A549" s="17" t="s">
        <v>53</v>
      </c>
      <c r="B549" s="17" t="s">
        <v>396</v>
      </c>
      <c r="C549" s="84" t="s">
        <v>509</v>
      </c>
      <c r="D549" s="83"/>
      <c r="E549" s="83" t="s">
        <v>510</v>
      </c>
      <c r="F549" s="2">
        <v>106.0</v>
      </c>
      <c r="G549" s="3" t="s">
        <v>616</v>
      </c>
      <c r="H549" s="48">
        <v>37.23</v>
      </c>
      <c r="I549" s="49">
        <v>2.93</v>
      </c>
      <c r="J549" s="49">
        <v>21.02</v>
      </c>
      <c r="K549" s="49">
        <v>2.61</v>
      </c>
      <c r="L549" s="49">
        <v>0.03</v>
      </c>
      <c r="M549" s="49">
        <v>0.0</v>
      </c>
      <c r="N549" s="49">
        <v>5.54</v>
      </c>
      <c r="O549" s="49">
        <v>29.72</v>
      </c>
      <c r="P549" s="49"/>
      <c r="Q549" s="50">
        <f t="shared" si="8"/>
        <v>99.08</v>
      </c>
      <c r="R549" s="51">
        <f t="shared" si="9"/>
        <v>12</v>
      </c>
      <c r="S549" s="52">
        <f t="shared" si="10"/>
        <v>0.6196294207</v>
      </c>
      <c r="T549" s="52">
        <f t="shared" si="11"/>
        <v>0.0003754749758</v>
      </c>
      <c r="U549" s="52">
        <f t="shared" si="12"/>
        <v>0.4123132993</v>
      </c>
      <c r="V549" s="52">
        <f t="shared" si="13"/>
        <v>0</v>
      </c>
      <c r="W549" s="52">
        <f t="shared" si="14"/>
        <v>0</v>
      </c>
      <c r="X549" s="52">
        <f t="shared" si="15"/>
        <v>0.413660253</v>
      </c>
      <c r="Y549" s="52">
        <f t="shared" si="16"/>
        <v>0.07809702639</v>
      </c>
      <c r="Z549" s="52">
        <f t="shared" si="17"/>
        <v>0.07269677752</v>
      </c>
      <c r="AA549" s="52">
        <f t="shared" si="18"/>
        <v>0.04654115415</v>
      </c>
      <c r="AB549" s="52">
        <f t="shared" si="19"/>
        <v>1.643313406</v>
      </c>
      <c r="AC549" s="53">
        <f t="shared" si="20"/>
        <v>4.938949902</v>
      </c>
      <c r="AD549" s="54">
        <f t="shared" si="21"/>
        <v>1.239258841</v>
      </c>
      <c r="AE549" s="54">
        <f t="shared" si="22"/>
        <v>0.0007509499517</v>
      </c>
      <c r="AF549" s="54">
        <f t="shared" si="23"/>
        <v>0.6184699489</v>
      </c>
      <c r="AG549" s="54">
        <f t="shared" si="24"/>
        <v>0</v>
      </c>
      <c r="AH549" s="54">
        <f t="shared" si="25"/>
        <v>0</v>
      </c>
      <c r="AI549" s="54">
        <f t="shared" si="26"/>
        <v>0.413660253</v>
      </c>
      <c r="AJ549" s="54">
        <f t="shared" si="27"/>
        <v>0.07809702639</v>
      </c>
      <c r="AK549" s="54">
        <f t="shared" si="28"/>
        <v>0.07269677752</v>
      </c>
      <c r="AL549" s="54">
        <f t="shared" si="29"/>
        <v>0.04654115415</v>
      </c>
      <c r="AM549" s="54">
        <f t="shared" si="30"/>
        <v>2.469474951</v>
      </c>
      <c r="AN549" s="54">
        <f t="shared" si="31"/>
        <v>-4.938949902</v>
      </c>
      <c r="AO549" s="55">
        <f t="shared" si="32"/>
        <v>3.016488119</v>
      </c>
      <c r="AP549" s="55">
        <f t="shared" si="33"/>
        <v>0.00182789223</v>
      </c>
      <c r="AQ549" s="55">
        <f t="shared" si="34"/>
        <v>2.007229042</v>
      </c>
      <c r="AR549" s="55">
        <f t="shared" si="35"/>
        <v>0</v>
      </c>
      <c r="AS549" s="55">
        <f t="shared" si="36"/>
        <v>0</v>
      </c>
      <c r="AT549" s="55">
        <f t="shared" si="37"/>
        <v>2.0137863</v>
      </c>
      <c r="AU549" s="55">
        <f t="shared" si="38"/>
        <v>0.3801929741</v>
      </c>
      <c r="AV549" s="55">
        <f t="shared" si="39"/>
        <v>0.3539034113</v>
      </c>
      <c r="AW549" s="55">
        <f t="shared" si="40"/>
        <v>0.2265722606</v>
      </c>
      <c r="AX549" s="55">
        <f t="shared" si="41"/>
        <v>8</v>
      </c>
      <c r="AY549" s="55">
        <f t="shared" si="42"/>
        <v>24.04386107</v>
      </c>
      <c r="AZ549" s="54">
        <f t="shared" ref="AZ549:BA549" si="3885">AO549*2</f>
        <v>6.032976239</v>
      </c>
      <c r="BA549" s="54">
        <f t="shared" si="3885"/>
        <v>0.003655784461</v>
      </c>
      <c r="BB549" s="54">
        <f t="shared" ref="BB549:BD549" si="3886">AQ549*(3/2)</f>
        <v>3.010843564</v>
      </c>
      <c r="BC549" s="54">
        <f t="shared" si="3886"/>
        <v>0</v>
      </c>
      <c r="BD549" s="54">
        <f t="shared" si="3886"/>
        <v>0</v>
      </c>
      <c r="BE549" s="54">
        <f t="shared" ref="BE549:BH549" si="3887">AT549</f>
        <v>2.0137863</v>
      </c>
      <c r="BF549" s="54">
        <f t="shared" si="3887"/>
        <v>0.3801929741</v>
      </c>
      <c r="BG549" s="54">
        <f t="shared" si="3887"/>
        <v>0.3539034113</v>
      </c>
      <c r="BH549" s="54">
        <f t="shared" si="3887"/>
        <v>0.2265722606</v>
      </c>
      <c r="BI549" s="54">
        <f t="shared" si="46"/>
        <v>12.02193053</v>
      </c>
      <c r="BJ549" s="54">
        <f t="shared" si="47"/>
        <v>-24.04386107</v>
      </c>
      <c r="BK549" s="56">
        <f t="shared" ref="BK549:BN549" si="3888">AO549</f>
        <v>3.016488119</v>
      </c>
      <c r="BL549" s="56">
        <f t="shared" si="3888"/>
        <v>0.00182789223</v>
      </c>
      <c r="BM549" s="56">
        <f t="shared" si="3888"/>
        <v>2.007229042</v>
      </c>
      <c r="BN549" s="56">
        <f t="shared" si="3888"/>
        <v>0</v>
      </c>
      <c r="BO549" s="56">
        <f t="shared" si="49"/>
        <v>0</v>
      </c>
      <c r="BP549" s="56">
        <f t="shared" si="50"/>
        <v>2.0137863</v>
      </c>
      <c r="BQ549" s="56">
        <f t="shared" ref="BQ549:BS549" si="3889">AU549</f>
        <v>0.3801929741</v>
      </c>
      <c r="BR549" s="56">
        <f t="shared" si="3889"/>
        <v>0.3539034113</v>
      </c>
      <c r="BS549" s="56">
        <f t="shared" si="3889"/>
        <v>0.2265722606</v>
      </c>
      <c r="BT549" s="56">
        <f t="shared" si="52"/>
        <v>8</v>
      </c>
      <c r="BU549" s="50">
        <f t="shared" ref="BU549:BX549" si="3890">AZ549</f>
        <v>6.032976239</v>
      </c>
      <c r="BV549" s="50">
        <f t="shared" si="3890"/>
        <v>0.003655784461</v>
      </c>
      <c r="BW549" s="50">
        <f t="shared" si="3890"/>
        <v>3.010843564</v>
      </c>
      <c r="BX549" s="50">
        <f t="shared" si="3890"/>
        <v>0</v>
      </c>
      <c r="BY549" s="50">
        <f t="shared" si="54"/>
        <v>0</v>
      </c>
      <c r="BZ549" s="50">
        <f t="shared" si="55"/>
        <v>2.0137863</v>
      </c>
      <c r="CA549" s="50">
        <f t="shared" ref="CA549:CC549" si="3891">BF549</f>
        <v>0.3801929741</v>
      </c>
      <c r="CB549" s="50">
        <f t="shared" si="3891"/>
        <v>0.3539034113</v>
      </c>
      <c r="CC549" s="50">
        <f t="shared" si="3891"/>
        <v>0.2265722606</v>
      </c>
      <c r="CD549" s="50">
        <f t="shared" si="57"/>
        <v>12.02193053</v>
      </c>
      <c r="CE549" s="57">
        <f t="shared" si="58"/>
        <v>37.23</v>
      </c>
      <c r="CF549" s="57">
        <f t="shared" si="59"/>
        <v>0.03</v>
      </c>
      <c r="CG549" s="57">
        <f t="shared" si="60"/>
        <v>21.02</v>
      </c>
      <c r="CH549" s="57">
        <f t="shared" si="61"/>
        <v>0</v>
      </c>
      <c r="CI549" s="58">
        <f t="shared" si="62"/>
        <v>0</v>
      </c>
      <c r="CJ549" s="58">
        <f t="shared" si="63"/>
        <v>29.72</v>
      </c>
      <c r="CK549" s="57">
        <f t="shared" si="64"/>
        <v>5.54</v>
      </c>
      <c r="CL549" s="57">
        <f t="shared" si="65"/>
        <v>2.93</v>
      </c>
      <c r="CM549" s="57">
        <f t="shared" si="66"/>
        <v>2.61</v>
      </c>
      <c r="CN549" s="57">
        <f t="shared" si="67"/>
        <v>99.08</v>
      </c>
      <c r="CO549" s="59">
        <f t="shared" si="68"/>
        <v>0.1189809285</v>
      </c>
      <c r="CP549" s="59">
        <f t="shared" si="69"/>
        <v>0.6770269971</v>
      </c>
      <c r="CQ549" s="59">
        <f t="shared" si="70"/>
        <v>0.1278193756</v>
      </c>
      <c r="CR549" s="59">
        <f t="shared" si="71"/>
        <v>0.07617269875</v>
      </c>
      <c r="CS549" s="60">
        <f t="shared" si="72"/>
        <v>11.89809285</v>
      </c>
      <c r="CT549" s="60">
        <f t="shared" si="73"/>
        <v>7.617269875</v>
      </c>
      <c r="CU549" s="60">
        <f t="shared" si="74"/>
        <v>80.48463727</v>
      </c>
      <c r="CV549" s="61">
        <f t="shared" si="75"/>
        <v>0.135663163</v>
      </c>
      <c r="CW549" s="61">
        <f t="shared" si="76"/>
        <v>0.1030374841</v>
      </c>
      <c r="CX549" s="62"/>
    </row>
    <row r="550" ht="15.75" customHeight="1">
      <c r="A550" s="17" t="s">
        <v>53</v>
      </c>
      <c r="B550" s="17" t="s">
        <v>396</v>
      </c>
      <c r="C550" s="84" t="s">
        <v>509</v>
      </c>
      <c r="D550" s="83"/>
      <c r="E550" s="83" t="s">
        <v>510</v>
      </c>
      <c r="F550" s="2">
        <v>107.0</v>
      </c>
      <c r="G550" s="3" t="s">
        <v>617</v>
      </c>
      <c r="H550" s="48">
        <v>37.91</v>
      </c>
      <c r="I550" s="49">
        <v>3.98</v>
      </c>
      <c r="J550" s="49">
        <v>21.21</v>
      </c>
      <c r="K550" s="49">
        <v>1.4</v>
      </c>
      <c r="L550" s="49">
        <v>0.01</v>
      </c>
      <c r="M550" s="49">
        <v>0.03</v>
      </c>
      <c r="N550" s="49">
        <v>3.93</v>
      </c>
      <c r="O550" s="49">
        <v>31.59</v>
      </c>
      <c r="P550" s="49"/>
      <c r="Q550" s="50">
        <f t="shared" si="8"/>
        <v>100.06</v>
      </c>
      <c r="R550" s="51">
        <f t="shared" si="9"/>
        <v>12</v>
      </c>
      <c r="S550" s="52">
        <f t="shared" si="10"/>
        <v>0.630946853</v>
      </c>
      <c r="T550" s="52">
        <f t="shared" si="11"/>
        <v>0.0001251583253</v>
      </c>
      <c r="U550" s="52">
        <f t="shared" si="12"/>
        <v>0.4160402035</v>
      </c>
      <c r="V550" s="52">
        <f t="shared" si="13"/>
        <v>0.0003947622939</v>
      </c>
      <c r="W550" s="52">
        <f t="shared" si="14"/>
        <v>0</v>
      </c>
      <c r="X550" s="52">
        <f t="shared" si="15"/>
        <v>0.4396880011</v>
      </c>
      <c r="Y550" s="52">
        <f t="shared" si="16"/>
        <v>0.05540095916</v>
      </c>
      <c r="Z550" s="52">
        <f t="shared" si="17"/>
        <v>0.09874852373</v>
      </c>
      <c r="AA550" s="52">
        <f t="shared" si="18"/>
        <v>0.02496460376</v>
      </c>
      <c r="AB550" s="52">
        <f t="shared" si="19"/>
        <v>1.666309065</v>
      </c>
      <c r="AC550" s="53">
        <f t="shared" si="20"/>
        <v>5.011197118</v>
      </c>
      <c r="AD550" s="54">
        <f t="shared" si="21"/>
        <v>1.261893706</v>
      </c>
      <c r="AE550" s="54">
        <f t="shared" si="22"/>
        <v>0.0002503166506</v>
      </c>
      <c r="AF550" s="54">
        <f t="shared" si="23"/>
        <v>0.6240603052</v>
      </c>
      <c r="AG550" s="54">
        <f t="shared" si="24"/>
        <v>0.0005921434408</v>
      </c>
      <c r="AH550" s="54">
        <f t="shared" si="25"/>
        <v>0</v>
      </c>
      <c r="AI550" s="54">
        <f t="shared" si="26"/>
        <v>0.4396880011</v>
      </c>
      <c r="AJ550" s="54">
        <f t="shared" si="27"/>
        <v>0.05540095916</v>
      </c>
      <c r="AK550" s="54">
        <f t="shared" si="28"/>
        <v>0.09874852373</v>
      </c>
      <c r="AL550" s="54">
        <f t="shared" si="29"/>
        <v>0.02496460376</v>
      </c>
      <c r="AM550" s="54">
        <f t="shared" si="30"/>
        <v>2.505598559</v>
      </c>
      <c r="AN550" s="54">
        <f t="shared" si="31"/>
        <v>-5.011197118</v>
      </c>
      <c r="AO550" s="55">
        <f t="shared" si="32"/>
        <v>3.029194842</v>
      </c>
      <c r="AP550" s="55">
        <f t="shared" si="33"/>
        <v>0.0006008888887</v>
      </c>
      <c r="AQ550" s="55">
        <f t="shared" si="34"/>
        <v>1.997421546</v>
      </c>
      <c r="AR550" s="55">
        <f t="shared" si="35"/>
        <v>0.001895265661</v>
      </c>
      <c r="AS550" s="55">
        <f t="shared" si="36"/>
        <v>0</v>
      </c>
      <c r="AT550" s="55">
        <f t="shared" si="37"/>
        <v>2.110955334</v>
      </c>
      <c r="AU550" s="55">
        <f t="shared" si="38"/>
        <v>0.2659816733</v>
      </c>
      <c r="AV550" s="55">
        <f t="shared" si="39"/>
        <v>0.4740946362</v>
      </c>
      <c r="AW550" s="55">
        <f t="shared" si="40"/>
        <v>0.1198558144</v>
      </c>
      <c r="AX550" s="55">
        <f t="shared" si="41"/>
        <v>8</v>
      </c>
      <c r="AY550" s="55">
        <f t="shared" si="42"/>
        <v>24.05890827</v>
      </c>
      <c r="AZ550" s="54">
        <f t="shared" ref="AZ550:BA550" si="3892">AO550*2</f>
        <v>6.058389684</v>
      </c>
      <c r="BA550" s="54">
        <f t="shared" si="3892"/>
        <v>0.001201777777</v>
      </c>
      <c r="BB550" s="54">
        <f t="shared" ref="BB550:BD550" si="3893">AQ550*(3/2)</f>
        <v>2.996132319</v>
      </c>
      <c r="BC550" s="54">
        <f t="shared" si="3893"/>
        <v>0.002842898491</v>
      </c>
      <c r="BD550" s="54">
        <f t="shared" si="3893"/>
        <v>0</v>
      </c>
      <c r="BE550" s="54">
        <f t="shared" ref="BE550:BH550" si="3894">AT550</f>
        <v>2.110955334</v>
      </c>
      <c r="BF550" s="54">
        <f t="shared" si="3894"/>
        <v>0.2659816733</v>
      </c>
      <c r="BG550" s="54">
        <f t="shared" si="3894"/>
        <v>0.4740946362</v>
      </c>
      <c r="BH550" s="54">
        <f t="shared" si="3894"/>
        <v>0.1198558144</v>
      </c>
      <c r="BI550" s="54">
        <f t="shared" si="46"/>
        <v>12.02945414</v>
      </c>
      <c r="BJ550" s="54">
        <f t="shared" si="47"/>
        <v>-24.05890827</v>
      </c>
      <c r="BK550" s="56">
        <f t="shared" ref="BK550:BN550" si="3895">AO550</f>
        <v>3.029194842</v>
      </c>
      <c r="BL550" s="56">
        <f t="shared" si="3895"/>
        <v>0.0006008888887</v>
      </c>
      <c r="BM550" s="56">
        <f t="shared" si="3895"/>
        <v>1.997421546</v>
      </c>
      <c r="BN550" s="56">
        <f t="shared" si="3895"/>
        <v>0.001895265661</v>
      </c>
      <c r="BO550" s="56">
        <f t="shared" si="49"/>
        <v>0</v>
      </c>
      <c r="BP550" s="56">
        <f t="shared" si="50"/>
        <v>2.110955334</v>
      </c>
      <c r="BQ550" s="56">
        <f t="shared" ref="BQ550:BS550" si="3896">AU550</f>
        <v>0.2659816733</v>
      </c>
      <c r="BR550" s="56">
        <f t="shared" si="3896"/>
        <v>0.4740946362</v>
      </c>
      <c r="BS550" s="56">
        <f t="shared" si="3896"/>
        <v>0.1198558144</v>
      </c>
      <c r="BT550" s="56">
        <f t="shared" si="52"/>
        <v>8</v>
      </c>
      <c r="BU550" s="50">
        <f t="shared" ref="BU550:BX550" si="3897">AZ550</f>
        <v>6.058389684</v>
      </c>
      <c r="BV550" s="50">
        <f t="shared" si="3897"/>
        <v>0.001201777777</v>
      </c>
      <c r="BW550" s="50">
        <f t="shared" si="3897"/>
        <v>2.996132319</v>
      </c>
      <c r="BX550" s="50">
        <f t="shared" si="3897"/>
        <v>0.002842898491</v>
      </c>
      <c r="BY550" s="50">
        <f t="shared" si="54"/>
        <v>0</v>
      </c>
      <c r="BZ550" s="50">
        <f t="shared" si="55"/>
        <v>2.110955334</v>
      </c>
      <c r="CA550" s="50">
        <f t="shared" ref="CA550:CC550" si="3898">BF550</f>
        <v>0.2659816733</v>
      </c>
      <c r="CB550" s="50">
        <f t="shared" si="3898"/>
        <v>0.4740946362</v>
      </c>
      <c r="CC550" s="50">
        <f t="shared" si="3898"/>
        <v>0.1198558144</v>
      </c>
      <c r="CD550" s="50">
        <f t="shared" si="57"/>
        <v>12.02945414</v>
      </c>
      <c r="CE550" s="57">
        <f t="shared" si="58"/>
        <v>37.91</v>
      </c>
      <c r="CF550" s="57">
        <f t="shared" si="59"/>
        <v>0.01</v>
      </c>
      <c r="CG550" s="57">
        <f t="shared" si="60"/>
        <v>21.21</v>
      </c>
      <c r="CH550" s="57">
        <f t="shared" si="61"/>
        <v>0.03</v>
      </c>
      <c r="CI550" s="58">
        <f t="shared" si="62"/>
        <v>0</v>
      </c>
      <c r="CJ550" s="58">
        <f t="shared" si="63"/>
        <v>31.59</v>
      </c>
      <c r="CK550" s="57">
        <f t="shared" si="64"/>
        <v>3.93</v>
      </c>
      <c r="CL550" s="57">
        <f t="shared" si="65"/>
        <v>3.98</v>
      </c>
      <c r="CM550" s="57">
        <f t="shared" si="66"/>
        <v>1.4</v>
      </c>
      <c r="CN550" s="57">
        <f t="shared" si="67"/>
        <v>100.06</v>
      </c>
      <c r="CO550" s="59">
        <f t="shared" si="68"/>
        <v>0.1595801399</v>
      </c>
      <c r="CP550" s="59">
        <f t="shared" si="69"/>
        <v>0.710547055</v>
      </c>
      <c r="CQ550" s="59">
        <f t="shared" si="70"/>
        <v>0.08952936691</v>
      </c>
      <c r="CR550" s="59">
        <f t="shared" si="71"/>
        <v>0.04034343816</v>
      </c>
      <c r="CS550" s="60">
        <f t="shared" si="72"/>
        <v>15.95801399</v>
      </c>
      <c r="CT550" s="60">
        <f t="shared" si="73"/>
        <v>4.034343816</v>
      </c>
      <c r="CU550" s="60">
        <f t="shared" si="74"/>
        <v>80.00764219</v>
      </c>
      <c r="CV550" s="61">
        <f t="shared" si="75"/>
        <v>0.1201335081</v>
      </c>
      <c r="CW550" s="61">
        <f t="shared" si="76"/>
        <v>0.1381964012</v>
      </c>
      <c r="CX550" s="62"/>
    </row>
    <row r="551" ht="15.75" customHeight="1">
      <c r="A551" s="17" t="s">
        <v>53</v>
      </c>
      <c r="B551" s="17" t="s">
        <v>396</v>
      </c>
      <c r="C551" s="84" t="s">
        <v>509</v>
      </c>
      <c r="D551" s="83"/>
      <c r="E551" s="83" t="s">
        <v>510</v>
      </c>
      <c r="F551" s="2">
        <v>108.0</v>
      </c>
      <c r="G551" s="3" t="s">
        <v>618</v>
      </c>
      <c r="H551" s="48">
        <v>38.13</v>
      </c>
      <c r="I551" s="49">
        <v>4.08</v>
      </c>
      <c r="J551" s="49">
        <v>20.99</v>
      </c>
      <c r="K551" s="49">
        <v>3.01</v>
      </c>
      <c r="L551" s="49">
        <v>0.05</v>
      </c>
      <c r="M551" s="49">
        <v>0.0</v>
      </c>
      <c r="N551" s="49">
        <v>4.11</v>
      </c>
      <c r="O551" s="49">
        <v>29.44</v>
      </c>
      <c r="P551" s="49"/>
      <c r="Q551" s="50">
        <f t="shared" si="8"/>
        <v>99.81</v>
      </c>
      <c r="R551" s="51">
        <f t="shared" si="9"/>
        <v>12</v>
      </c>
      <c r="S551" s="52">
        <f t="shared" si="10"/>
        <v>0.6346083752</v>
      </c>
      <c r="T551" s="52">
        <f t="shared" si="11"/>
        <v>0.0006257916264</v>
      </c>
      <c r="U551" s="52">
        <f t="shared" si="12"/>
        <v>0.4117248407</v>
      </c>
      <c r="V551" s="52">
        <f t="shared" si="13"/>
        <v>0</v>
      </c>
      <c r="W551" s="52">
        <f t="shared" si="14"/>
        <v>0</v>
      </c>
      <c r="X551" s="52">
        <f t="shared" si="15"/>
        <v>0.4097630501</v>
      </c>
      <c r="Y551" s="52">
        <f t="shared" si="16"/>
        <v>0.05793840767</v>
      </c>
      <c r="Z551" s="52">
        <f t="shared" si="17"/>
        <v>0.1012296424</v>
      </c>
      <c r="AA551" s="52">
        <f t="shared" si="18"/>
        <v>0.05367389808</v>
      </c>
      <c r="AB551" s="52">
        <f t="shared" si="19"/>
        <v>1.669564006</v>
      </c>
      <c r="AC551" s="53">
        <f t="shared" si="20"/>
        <v>5.021321186</v>
      </c>
      <c r="AD551" s="54">
        <f t="shared" si="21"/>
        <v>1.26921675</v>
      </c>
      <c r="AE551" s="54">
        <f t="shared" si="22"/>
        <v>0.001251583253</v>
      </c>
      <c r="AF551" s="54">
        <f t="shared" si="23"/>
        <v>0.617587261</v>
      </c>
      <c r="AG551" s="54">
        <f t="shared" si="24"/>
        <v>0</v>
      </c>
      <c r="AH551" s="54">
        <f t="shared" si="25"/>
        <v>0</v>
      </c>
      <c r="AI551" s="54">
        <f t="shared" si="26"/>
        <v>0.4097630501</v>
      </c>
      <c r="AJ551" s="54">
        <f t="shared" si="27"/>
        <v>0.05793840767</v>
      </c>
      <c r="AK551" s="54">
        <f t="shared" si="28"/>
        <v>0.1012296424</v>
      </c>
      <c r="AL551" s="54">
        <f t="shared" si="29"/>
        <v>0.05367389808</v>
      </c>
      <c r="AM551" s="54">
        <f t="shared" si="30"/>
        <v>2.510660593</v>
      </c>
      <c r="AN551" s="54">
        <f t="shared" si="31"/>
        <v>-5.021321186</v>
      </c>
      <c r="AO551" s="55">
        <f t="shared" si="32"/>
        <v>3.040834005</v>
      </c>
      <c r="AP551" s="55">
        <f t="shared" si="33"/>
        <v>0.002998587053</v>
      </c>
      <c r="AQ551" s="55">
        <f t="shared" si="34"/>
        <v>1.972849627</v>
      </c>
      <c r="AR551" s="55">
        <f t="shared" si="35"/>
        <v>0</v>
      </c>
      <c r="AS551" s="55">
        <f t="shared" si="36"/>
        <v>0</v>
      </c>
      <c r="AT551" s="55">
        <f t="shared" si="37"/>
        <v>1.963449373</v>
      </c>
      <c r="AU551" s="55">
        <f t="shared" si="38"/>
        <v>0.2776217382</v>
      </c>
      <c r="AV551" s="55">
        <f t="shared" si="39"/>
        <v>0.4850590553</v>
      </c>
      <c r="AW551" s="55">
        <f t="shared" si="40"/>
        <v>0.2571876149</v>
      </c>
      <c r="AX551" s="55">
        <f t="shared" si="41"/>
        <v>8</v>
      </c>
      <c r="AY551" s="55">
        <f t="shared" si="42"/>
        <v>24.06051481</v>
      </c>
      <c r="AZ551" s="54">
        <f t="shared" ref="AZ551:BA551" si="3899">AO551*2</f>
        <v>6.081668009</v>
      </c>
      <c r="BA551" s="54">
        <f t="shared" si="3899"/>
        <v>0.005997174105</v>
      </c>
      <c r="BB551" s="54">
        <f t="shared" ref="BB551:BD551" si="3900">AQ551*(3/2)</f>
        <v>2.95927444</v>
      </c>
      <c r="BC551" s="54">
        <f t="shared" si="3900"/>
        <v>0</v>
      </c>
      <c r="BD551" s="54">
        <f t="shared" si="3900"/>
        <v>0</v>
      </c>
      <c r="BE551" s="54">
        <f t="shared" ref="BE551:BH551" si="3901">AT551</f>
        <v>1.963449373</v>
      </c>
      <c r="BF551" s="54">
        <f t="shared" si="3901"/>
        <v>0.2776217382</v>
      </c>
      <c r="BG551" s="54">
        <f t="shared" si="3901"/>
        <v>0.4850590553</v>
      </c>
      <c r="BH551" s="54">
        <f t="shared" si="3901"/>
        <v>0.2571876149</v>
      </c>
      <c r="BI551" s="54">
        <f t="shared" si="46"/>
        <v>12.03025741</v>
      </c>
      <c r="BJ551" s="54">
        <f t="shared" si="47"/>
        <v>-24.06051481</v>
      </c>
      <c r="BK551" s="56">
        <f t="shared" ref="BK551:BN551" si="3902">AO551</f>
        <v>3.040834005</v>
      </c>
      <c r="BL551" s="56">
        <f t="shared" si="3902"/>
        <v>0.002998587053</v>
      </c>
      <c r="BM551" s="56">
        <f t="shared" si="3902"/>
        <v>1.972849627</v>
      </c>
      <c r="BN551" s="56">
        <f t="shared" si="3902"/>
        <v>0</v>
      </c>
      <c r="BO551" s="56">
        <f t="shared" si="49"/>
        <v>0</v>
      </c>
      <c r="BP551" s="56">
        <f t="shared" si="50"/>
        <v>1.963449373</v>
      </c>
      <c r="BQ551" s="56">
        <f t="shared" ref="BQ551:BS551" si="3903">AU551</f>
        <v>0.2776217382</v>
      </c>
      <c r="BR551" s="56">
        <f t="shared" si="3903"/>
        <v>0.4850590553</v>
      </c>
      <c r="BS551" s="56">
        <f t="shared" si="3903"/>
        <v>0.2571876149</v>
      </c>
      <c r="BT551" s="56">
        <f t="shared" si="52"/>
        <v>8</v>
      </c>
      <c r="BU551" s="50">
        <f t="shared" ref="BU551:BX551" si="3904">AZ551</f>
        <v>6.081668009</v>
      </c>
      <c r="BV551" s="50">
        <f t="shared" si="3904"/>
        <v>0.005997174105</v>
      </c>
      <c r="BW551" s="50">
        <f t="shared" si="3904"/>
        <v>2.95927444</v>
      </c>
      <c r="BX551" s="50">
        <f t="shared" si="3904"/>
        <v>0</v>
      </c>
      <c r="BY551" s="50">
        <f t="shared" si="54"/>
        <v>0</v>
      </c>
      <c r="BZ551" s="50">
        <f t="shared" si="55"/>
        <v>1.963449373</v>
      </c>
      <c r="CA551" s="50">
        <f t="shared" ref="CA551:CC551" si="3905">BF551</f>
        <v>0.2776217382</v>
      </c>
      <c r="CB551" s="50">
        <f t="shared" si="3905"/>
        <v>0.4850590553</v>
      </c>
      <c r="CC551" s="50">
        <f t="shared" si="3905"/>
        <v>0.2571876149</v>
      </c>
      <c r="CD551" s="50">
        <f t="shared" si="57"/>
        <v>12.03025741</v>
      </c>
      <c r="CE551" s="57">
        <f t="shared" si="58"/>
        <v>38.13</v>
      </c>
      <c r="CF551" s="57">
        <f t="shared" si="59"/>
        <v>0.05</v>
      </c>
      <c r="CG551" s="57">
        <f t="shared" si="60"/>
        <v>20.99</v>
      </c>
      <c r="CH551" s="57">
        <f t="shared" si="61"/>
        <v>0</v>
      </c>
      <c r="CI551" s="58">
        <f t="shared" si="62"/>
        <v>0</v>
      </c>
      <c r="CJ551" s="58">
        <f t="shared" si="63"/>
        <v>29.44</v>
      </c>
      <c r="CK551" s="57">
        <f t="shared" si="64"/>
        <v>4.11</v>
      </c>
      <c r="CL551" s="57">
        <f t="shared" si="65"/>
        <v>4.08</v>
      </c>
      <c r="CM551" s="57">
        <f t="shared" si="66"/>
        <v>3.01</v>
      </c>
      <c r="CN551" s="57">
        <f t="shared" si="67"/>
        <v>99.81</v>
      </c>
      <c r="CO551" s="59">
        <f t="shared" si="68"/>
        <v>0.162590475</v>
      </c>
      <c r="CP551" s="59">
        <f t="shared" si="69"/>
        <v>0.6581428855</v>
      </c>
      <c r="CQ551" s="59">
        <f t="shared" si="70"/>
        <v>0.09305805098</v>
      </c>
      <c r="CR551" s="59">
        <f t="shared" si="71"/>
        <v>0.08620858848</v>
      </c>
      <c r="CS551" s="60">
        <f t="shared" si="72"/>
        <v>16.2590475</v>
      </c>
      <c r="CT551" s="60">
        <f t="shared" si="73"/>
        <v>8.620858848</v>
      </c>
      <c r="CU551" s="60">
        <f t="shared" si="74"/>
        <v>75.12009365</v>
      </c>
      <c r="CV551" s="61">
        <f t="shared" si="75"/>
        <v>0.167503826</v>
      </c>
      <c r="CW551" s="61">
        <f t="shared" si="76"/>
        <v>0.1408033514</v>
      </c>
      <c r="CX551" s="62"/>
    </row>
    <row r="552" ht="15.75" customHeight="1">
      <c r="A552" s="17" t="s">
        <v>53</v>
      </c>
      <c r="B552" s="17" t="s">
        <v>396</v>
      </c>
      <c r="C552" s="84" t="s">
        <v>509</v>
      </c>
      <c r="D552" s="83"/>
      <c r="E552" s="83" t="s">
        <v>510</v>
      </c>
      <c r="F552" s="2">
        <v>109.0</v>
      </c>
      <c r="G552" s="3" t="s">
        <v>619</v>
      </c>
      <c r="H552" s="48">
        <v>37.89</v>
      </c>
      <c r="I552" s="49">
        <v>3.64</v>
      </c>
      <c r="J552" s="49">
        <v>21.18</v>
      </c>
      <c r="K552" s="49">
        <v>3.38</v>
      </c>
      <c r="L552" s="49">
        <v>0.04</v>
      </c>
      <c r="M552" s="49">
        <v>0.04</v>
      </c>
      <c r="N552" s="49">
        <v>2.36</v>
      </c>
      <c r="O552" s="49">
        <v>31.05</v>
      </c>
      <c r="P552" s="49"/>
      <c r="Q552" s="50">
        <f t="shared" si="8"/>
        <v>99.58</v>
      </c>
      <c r="R552" s="51">
        <f t="shared" si="9"/>
        <v>12</v>
      </c>
      <c r="S552" s="52">
        <f t="shared" si="10"/>
        <v>0.6306139873</v>
      </c>
      <c r="T552" s="52">
        <f t="shared" si="11"/>
        <v>0.0005006333011</v>
      </c>
      <c r="U552" s="52">
        <f t="shared" si="12"/>
        <v>0.4154517449</v>
      </c>
      <c r="V552" s="52">
        <f t="shared" si="13"/>
        <v>0.0005263497252</v>
      </c>
      <c r="W552" s="52">
        <f t="shared" si="14"/>
        <v>0</v>
      </c>
      <c r="X552" s="52">
        <f t="shared" si="15"/>
        <v>0.4321719669</v>
      </c>
      <c r="Y552" s="52">
        <f t="shared" si="16"/>
        <v>0.03326876937</v>
      </c>
      <c r="Z552" s="52">
        <f t="shared" si="17"/>
        <v>0.0903127202</v>
      </c>
      <c r="AA552" s="52">
        <f t="shared" si="18"/>
        <v>0.06027168622</v>
      </c>
      <c r="AB552" s="52">
        <f t="shared" si="19"/>
        <v>1.663117858</v>
      </c>
      <c r="AC552" s="53">
        <f t="shared" si="20"/>
        <v>5.004443052</v>
      </c>
      <c r="AD552" s="54">
        <f t="shared" si="21"/>
        <v>1.261227975</v>
      </c>
      <c r="AE552" s="54">
        <f t="shared" si="22"/>
        <v>0.001001266602</v>
      </c>
      <c r="AF552" s="54">
        <f t="shared" si="23"/>
        <v>0.6231776174</v>
      </c>
      <c r="AG552" s="54">
        <f t="shared" si="24"/>
        <v>0.0007895245878</v>
      </c>
      <c r="AH552" s="54">
        <f t="shared" si="25"/>
        <v>0</v>
      </c>
      <c r="AI552" s="54">
        <f t="shared" si="26"/>
        <v>0.4321719669</v>
      </c>
      <c r="AJ552" s="54">
        <f t="shared" si="27"/>
        <v>0.03326876937</v>
      </c>
      <c r="AK552" s="54">
        <f t="shared" si="28"/>
        <v>0.0903127202</v>
      </c>
      <c r="AL552" s="54">
        <f t="shared" si="29"/>
        <v>0.06027168622</v>
      </c>
      <c r="AM552" s="54">
        <f t="shared" si="30"/>
        <v>2.502221526</v>
      </c>
      <c r="AN552" s="54">
        <f t="shared" si="31"/>
        <v>-5.004443052</v>
      </c>
      <c r="AO552" s="55">
        <f t="shared" si="32"/>
        <v>3.033406126</v>
      </c>
      <c r="AP552" s="55">
        <f t="shared" si="33"/>
        <v>0.002408167521</v>
      </c>
      <c r="AQ552" s="55">
        <f t="shared" si="34"/>
        <v>1.998423589</v>
      </c>
      <c r="AR552" s="55">
        <f t="shared" si="35"/>
        <v>0.002531869754</v>
      </c>
      <c r="AS552" s="55">
        <f t="shared" si="36"/>
        <v>0</v>
      </c>
      <c r="AT552" s="55">
        <f t="shared" si="37"/>
        <v>2.07885191</v>
      </c>
      <c r="AU552" s="55">
        <f t="shared" si="38"/>
        <v>0.1600308443</v>
      </c>
      <c r="AV552" s="55">
        <f t="shared" si="39"/>
        <v>0.434426074</v>
      </c>
      <c r="AW552" s="55">
        <f t="shared" si="40"/>
        <v>0.2899214192</v>
      </c>
      <c r="AX552" s="55">
        <f t="shared" si="41"/>
        <v>8</v>
      </c>
      <c r="AY552" s="55">
        <f t="shared" si="42"/>
        <v>24.07258405</v>
      </c>
      <c r="AZ552" s="54">
        <f t="shared" ref="AZ552:BA552" si="3906">AO552*2</f>
        <v>6.066812252</v>
      </c>
      <c r="BA552" s="54">
        <f t="shared" si="3906"/>
        <v>0.004816335042</v>
      </c>
      <c r="BB552" s="54">
        <f t="shared" ref="BB552:BD552" si="3907">AQ552*(3/2)</f>
        <v>2.997635384</v>
      </c>
      <c r="BC552" s="54">
        <f t="shared" si="3907"/>
        <v>0.003797804631</v>
      </c>
      <c r="BD552" s="54">
        <f t="shared" si="3907"/>
        <v>0</v>
      </c>
      <c r="BE552" s="54">
        <f t="shared" ref="BE552:BH552" si="3908">AT552</f>
        <v>2.07885191</v>
      </c>
      <c r="BF552" s="54">
        <f t="shared" si="3908"/>
        <v>0.1600308443</v>
      </c>
      <c r="BG552" s="54">
        <f t="shared" si="3908"/>
        <v>0.434426074</v>
      </c>
      <c r="BH552" s="54">
        <f t="shared" si="3908"/>
        <v>0.2899214192</v>
      </c>
      <c r="BI552" s="54">
        <f t="shared" si="46"/>
        <v>12.03629202</v>
      </c>
      <c r="BJ552" s="54">
        <f t="shared" si="47"/>
        <v>-24.07258405</v>
      </c>
      <c r="BK552" s="56">
        <f t="shared" ref="BK552:BN552" si="3909">AO552</f>
        <v>3.033406126</v>
      </c>
      <c r="BL552" s="56">
        <f t="shared" si="3909"/>
        <v>0.002408167521</v>
      </c>
      <c r="BM552" s="56">
        <f t="shared" si="3909"/>
        <v>1.998423589</v>
      </c>
      <c r="BN552" s="56">
        <f t="shared" si="3909"/>
        <v>0.002531869754</v>
      </c>
      <c r="BO552" s="56">
        <f t="shared" si="49"/>
        <v>0</v>
      </c>
      <c r="BP552" s="56">
        <f t="shared" si="50"/>
        <v>2.07885191</v>
      </c>
      <c r="BQ552" s="56">
        <f t="shared" ref="BQ552:BS552" si="3910">AU552</f>
        <v>0.1600308443</v>
      </c>
      <c r="BR552" s="56">
        <f t="shared" si="3910"/>
        <v>0.434426074</v>
      </c>
      <c r="BS552" s="56">
        <f t="shared" si="3910"/>
        <v>0.2899214192</v>
      </c>
      <c r="BT552" s="56">
        <f t="shared" si="52"/>
        <v>8</v>
      </c>
      <c r="BU552" s="50">
        <f t="shared" ref="BU552:BX552" si="3911">AZ552</f>
        <v>6.066812252</v>
      </c>
      <c r="BV552" s="50">
        <f t="shared" si="3911"/>
        <v>0.004816335042</v>
      </c>
      <c r="BW552" s="50">
        <f t="shared" si="3911"/>
        <v>2.997635384</v>
      </c>
      <c r="BX552" s="50">
        <f t="shared" si="3911"/>
        <v>0.003797804631</v>
      </c>
      <c r="BY552" s="50">
        <f t="shared" si="54"/>
        <v>0</v>
      </c>
      <c r="BZ552" s="50">
        <f t="shared" si="55"/>
        <v>2.07885191</v>
      </c>
      <c r="CA552" s="50">
        <f t="shared" ref="CA552:CC552" si="3912">BF552</f>
        <v>0.1600308443</v>
      </c>
      <c r="CB552" s="50">
        <f t="shared" si="3912"/>
        <v>0.434426074</v>
      </c>
      <c r="CC552" s="50">
        <f t="shared" si="3912"/>
        <v>0.2899214192</v>
      </c>
      <c r="CD552" s="50">
        <f t="shared" si="57"/>
        <v>12.03629202</v>
      </c>
      <c r="CE552" s="57">
        <f t="shared" si="58"/>
        <v>37.89</v>
      </c>
      <c r="CF552" s="57">
        <f t="shared" si="59"/>
        <v>0.04</v>
      </c>
      <c r="CG552" s="57">
        <f t="shared" si="60"/>
        <v>21.18</v>
      </c>
      <c r="CH552" s="57">
        <f t="shared" si="61"/>
        <v>0.04</v>
      </c>
      <c r="CI552" s="58">
        <f t="shared" si="62"/>
        <v>0</v>
      </c>
      <c r="CJ552" s="58">
        <f t="shared" si="63"/>
        <v>31.05</v>
      </c>
      <c r="CK552" s="57">
        <f t="shared" si="64"/>
        <v>2.36</v>
      </c>
      <c r="CL552" s="57">
        <f t="shared" si="65"/>
        <v>3.64</v>
      </c>
      <c r="CM552" s="57">
        <f t="shared" si="66"/>
        <v>3.38</v>
      </c>
      <c r="CN552" s="57">
        <f t="shared" si="67"/>
        <v>99.58</v>
      </c>
      <c r="CO552" s="59">
        <f t="shared" si="68"/>
        <v>0.1466055749</v>
      </c>
      <c r="CP552" s="59">
        <f t="shared" si="69"/>
        <v>0.7015492339</v>
      </c>
      <c r="CQ552" s="59">
        <f t="shared" si="70"/>
        <v>0.05400553819</v>
      </c>
      <c r="CR552" s="59">
        <f t="shared" si="71"/>
        <v>0.09783965303</v>
      </c>
      <c r="CS552" s="60">
        <f t="shared" si="72"/>
        <v>14.66055749</v>
      </c>
      <c r="CT552" s="60">
        <f t="shared" si="73"/>
        <v>9.783965303</v>
      </c>
      <c r="CU552" s="60">
        <f t="shared" si="74"/>
        <v>75.55547721</v>
      </c>
      <c r="CV552" s="61">
        <f t="shared" si="75"/>
        <v>0.1711424405</v>
      </c>
      <c r="CW552" s="61">
        <f t="shared" si="76"/>
        <v>0.1269604279</v>
      </c>
      <c r="CX552" s="62"/>
    </row>
    <row r="553" ht="15.75" customHeight="1">
      <c r="A553" s="17" t="s">
        <v>53</v>
      </c>
      <c r="B553" s="17" t="s">
        <v>396</v>
      </c>
      <c r="C553" s="84" t="s">
        <v>509</v>
      </c>
      <c r="D553" s="83"/>
      <c r="E553" s="83" t="s">
        <v>510</v>
      </c>
      <c r="F553" s="2">
        <v>110.0</v>
      </c>
      <c r="G553" s="3" t="s">
        <v>620</v>
      </c>
      <c r="H553" s="48">
        <v>37.26</v>
      </c>
      <c r="I553" s="49">
        <v>2.5</v>
      </c>
      <c r="J553" s="49">
        <v>21.05</v>
      </c>
      <c r="K553" s="49">
        <v>2.63</v>
      </c>
      <c r="L553" s="49">
        <v>0.08</v>
      </c>
      <c r="M553" s="49">
        <v>0.03</v>
      </c>
      <c r="N553" s="49">
        <v>6.25</v>
      </c>
      <c r="O553" s="49">
        <v>29.88</v>
      </c>
      <c r="P553" s="49"/>
      <c r="Q553" s="50">
        <f t="shared" si="8"/>
        <v>99.68</v>
      </c>
      <c r="R553" s="51">
        <f t="shared" si="9"/>
        <v>12</v>
      </c>
      <c r="S553" s="52">
        <f t="shared" si="10"/>
        <v>0.6201287191</v>
      </c>
      <c r="T553" s="52">
        <f t="shared" si="11"/>
        <v>0.001001266602</v>
      </c>
      <c r="U553" s="52">
        <f t="shared" si="12"/>
        <v>0.4129017578</v>
      </c>
      <c r="V553" s="52">
        <f t="shared" si="13"/>
        <v>0.0003947622939</v>
      </c>
      <c r="W553" s="52">
        <f t="shared" si="14"/>
        <v>0</v>
      </c>
      <c r="X553" s="52">
        <f t="shared" si="15"/>
        <v>0.4158872261</v>
      </c>
      <c r="Y553" s="52">
        <f t="shared" si="16"/>
        <v>0.08810585107</v>
      </c>
      <c r="Z553" s="52">
        <f t="shared" si="17"/>
        <v>0.06202796717</v>
      </c>
      <c r="AA553" s="52">
        <f t="shared" si="18"/>
        <v>0.04689779135</v>
      </c>
      <c r="AB553" s="52">
        <f t="shared" si="19"/>
        <v>1.647345342</v>
      </c>
      <c r="AC553" s="53">
        <f t="shared" si="20"/>
        <v>4.950247175</v>
      </c>
      <c r="AD553" s="54">
        <f t="shared" si="21"/>
        <v>1.240257438</v>
      </c>
      <c r="AE553" s="54">
        <f t="shared" si="22"/>
        <v>0.002002533205</v>
      </c>
      <c r="AF553" s="54">
        <f t="shared" si="23"/>
        <v>0.6193526367</v>
      </c>
      <c r="AG553" s="54">
        <f t="shared" si="24"/>
        <v>0.0005921434408</v>
      </c>
      <c r="AH553" s="54">
        <f t="shared" si="25"/>
        <v>0</v>
      </c>
      <c r="AI553" s="54">
        <f t="shared" si="26"/>
        <v>0.4158872261</v>
      </c>
      <c r="AJ553" s="54">
        <f t="shared" si="27"/>
        <v>0.08810585107</v>
      </c>
      <c r="AK553" s="54">
        <f t="shared" si="28"/>
        <v>0.06202796717</v>
      </c>
      <c r="AL553" s="54">
        <f t="shared" si="29"/>
        <v>0.04689779135</v>
      </c>
      <c r="AM553" s="54">
        <f t="shared" si="30"/>
        <v>2.475123587</v>
      </c>
      <c r="AN553" s="54">
        <f t="shared" si="31"/>
        <v>-4.950247175</v>
      </c>
      <c r="AO553" s="55">
        <f t="shared" si="32"/>
        <v>3.011529901</v>
      </c>
      <c r="AP553" s="55">
        <f t="shared" si="33"/>
        <v>0.004862449066</v>
      </c>
      <c r="AQ553" s="55">
        <f t="shared" si="34"/>
        <v>2.005174009</v>
      </c>
      <c r="AR553" s="55">
        <f t="shared" si="35"/>
        <v>0.001917083365</v>
      </c>
      <c r="AS553" s="55">
        <f t="shared" si="36"/>
        <v>0</v>
      </c>
      <c r="AT553" s="55">
        <f t="shared" si="37"/>
        <v>2.019672333</v>
      </c>
      <c r="AU553" s="55">
        <f t="shared" si="38"/>
        <v>0.4278682744</v>
      </c>
      <c r="AV553" s="55">
        <f t="shared" si="39"/>
        <v>0.3012262971</v>
      </c>
      <c r="AW553" s="55">
        <f t="shared" si="40"/>
        <v>0.2277496535</v>
      </c>
      <c r="AX553" s="55">
        <f t="shared" si="41"/>
        <v>8</v>
      </c>
      <c r="AY553" s="55">
        <f t="shared" si="42"/>
        <v>24.03987579</v>
      </c>
      <c r="AZ553" s="54">
        <f t="shared" ref="AZ553:BA553" si="3913">AO553*2</f>
        <v>6.023059802</v>
      </c>
      <c r="BA553" s="54">
        <f t="shared" si="3913"/>
        <v>0.009724898133</v>
      </c>
      <c r="BB553" s="54">
        <f t="shared" ref="BB553:BD553" si="3914">AQ553*(3/2)</f>
        <v>3.007761013</v>
      </c>
      <c r="BC553" s="54">
        <f t="shared" si="3914"/>
        <v>0.002875625048</v>
      </c>
      <c r="BD553" s="54">
        <f t="shared" si="3914"/>
        <v>0</v>
      </c>
      <c r="BE553" s="54">
        <f t="shared" ref="BE553:BH553" si="3915">AT553</f>
        <v>2.019672333</v>
      </c>
      <c r="BF553" s="54">
        <f t="shared" si="3915"/>
        <v>0.4278682744</v>
      </c>
      <c r="BG553" s="54">
        <f t="shared" si="3915"/>
        <v>0.3012262971</v>
      </c>
      <c r="BH553" s="54">
        <f t="shared" si="3915"/>
        <v>0.2277496535</v>
      </c>
      <c r="BI553" s="54">
        <f t="shared" si="46"/>
        <v>12.0199379</v>
      </c>
      <c r="BJ553" s="54">
        <f t="shared" si="47"/>
        <v>-24.03987579</v>
      </c>
      <c r="BK553" s="56">
        <f t="shared" ref="BK553:BN553" si="3916">AO553</f>
        <v>3.011529901</v>
      </c>
      <c r="BL553" s="56">
        <f t="shared" si="3916"/>
        <v>0.004862449066</v>
      </c>
      <c r="BM553" s="56">
        <f t="shared" si="3916"/>
        <v>2.005174009</v>
      </c>
      <c r="BN553" s="56">
        <f t="shared" si="3916"/>
        <v>0.001917083365</v>
      </c>
      <c r="BO553" s="56">
        <f t="shared" si="49"/>
        <v>0</v>
      </c>
      <c r="BP553" s="56">
        <f t="shared" si="50"/>
        <v>2.019672333</v>
      </c>
      <c r="BQ553" s="56">
        <f t="shared" ref="BQ553:BS553" si="3917">AU553</f>
        <v>0.4278682744</v>
      </c>
      <c r="BR553" s="56">
        <f t="shared" si="3917"/>
        <v>0.3012262971</v>
      </c>
      <c r="BS553" s="56">
        <f t="shared" si="3917"/>
        <v>0.2277496535</v>
      </c>
      <c r="BT553" s="56">
        <f t="shared" si="52"/>
        <v>8</v>
      </c>
      <c r="BU553" s="50">
        <f t="shared" ref="BU553:BX553" si="3918">AZ553</f>
        <v>6.023059802</v>
      </c>
      <c r="BV553" s="50">
        <f t="shared" si="3918"/>
        <v>0.009724898133</v>
      </c>
      <c r="BW553" s="50">
        <f t="shared" si="3918"/>
        <v>3.007761013</v>
      </c>
      <c r="BX553" s="50">
        <f t="shared" si="3918"/>
        <v>0.002875625048</v>
      </c>
      <c r="BY553" s="50">
        <f t="shared" si="54"/>
        <v>0</v>
      </c>
      <c r="BZ553" s="50">
        <f t="shared" si="55"/>
        <v>2.019672333</v>
      </c>
      <c r="CA553" s="50">
        <f t="shared" ref="CA553:CC553" si="3919">BF553</f>
        <v>0.4278682744</v>
      </c>
      <c r="CB553" s="50">
        <f t="shared" si="3919"/>
        <v>0.3012262971</v>
      </c>
      <c r="CC553" s="50">
        <f t="shared" si="3919"/>
        <v>0.2277496535</v>
      </c>
      <c r="CD553" s="50">
        <f t="shared" si="57"/>
        <v>12.0199379</v>
      </c>
      <c r="CE553" s="57">
        <f t="shared" si="58"/>
        <v>37.26</v>
      </c>
      <c r="CF553" s="57">
        <f t="shared" si="59"/>
        <v>0.08</v>
      </c>
      <c r="CG553" s="57">
        <f t="shared" si="60"/>
        <v>21.05</v>
      </c>
      <c r="CH553" s="57">
        <f t="shared" si="61"/>
        <v>0.03</v>
      </c>
      <c r="CI553" s="58">
        <f t="shared" si="62"/>
        <v>0</v>
      </c>
      <c r="CJ553" s="58">
        <f t="shared" si="63"/>
        <v>29.88</v>
      </c>
      <c r="CK553" s="57">
        <f t="shared" si="64"/>
        <v>6.25</v>
      </c>
      <c r="CL553" s="57">
        <f t="shared" si="65"/>
        <v>2.5</v>
      </c>
      <c r="CM553" s="57">
        <f t="shared" si="66"/>
        <v>2.63</v>
      </c>
      <c r="CN553" s="57">
        <f t="shared" si="67"/>
        <v>99.68</v>
      </c>
      <c r="CO553" s="59">
        <f t="shared" si="68"/>
        <v>0.1012009479</v>
      </c>
      <c r="CP553" s="59">
        <f t="shared" si="69"/>
        <v>0.6785355611</v>
      </c>
      <c r="CQ553" s="59">
        <f t="shared" si="70"/>
        <v>0.1437479907</v>
      </c>
      <c r="CR553" s="59">
        <f t="shared" si="71"/>
        <v>0.07651550029</v>
      </c>
      <c r="CS553" s="60">
        <f t="shared" si="72"/>
        <v>10.12009479</v>
      </c>
      <c r="CT553" s="60">
        <f t="shared" si="73"/>
        <v>7.651550029</v>
      </c>
      <c r="CU553" s="60">
        <f t="shared" si="74"/>
        <v>82.22835518</v>
      </c>
      <c r="CV553" s="61">
        <f t="shared" si="75"/>
        <v>0.1271159742</v>
      </c>
      <c r="CW553" s="61">
        <f t="shared" si="76"/>
        <v>0.0876400209</v>
      </c>
      <c r="CX553" s="62"/>
    </row>
    <row r="554" ht="15.75" customHeight="1">
      <c r="A554" s="17" t="s">
        <v>53</v>
      </c>
      <c r="B554" s="17" t="s">
        <v>396</v>
      </c>
      <c r="C554" s="84" t="s">
        <v>621</v>
      </c>
      <c r="D554" s="83"/>
      <c r="E554" s="83" t="s">
        <v>622</v>
      </c>
      <c r="F554" s="2">
        <v>1.0</v>
      </c>
      <c r="G554" s="3" t="s">
        <v>623</v>
      </c>
      <c r="H554" s="48">
        <v>37.87</v>
      </c>
      <c r="I554" s="49">
        <v>4.02</v>
      </c>
      <c r="J554" s="49">
        <v>21.26</v>
      </c>
      <c r="K554" s="49">
        <v>1.94</v>
      </c>
      <c r="L554" s="49">
        <v>0.03</v>
      </c>
      <c r="M554" s="49">
        <v>0.19</v>
      </c>
      <c r="N554" s="49">
        <v>4.71</v>
      </c>
      <c r="O554" s="49">
        <v>30.18</v>
      </c>
      <c r="P554" s="49"/>
      <c r="Q554" s="50">
        <f t="shared" si="8"/>
        <v>100.2</v>
      </c>
      <c r="R554" s="51">
        <f t="shared" si="9"/>
        <v>12</v>
      </c>
      <c r="S554" s="52">
        <f t="shared" si="10"/>
        <v>0.6302811217</v>
      </c>
      <c r="T554" s="52">
        <f t="shared" si="11"/>
        <v>0.0003754749758</v>
      </c>
      <c r="U554" s="52">
        <f t="shared" si="12"/>
        <v>0.4170209678</v>
      </c>
      <c r="V554" s="52">
        <f t="shared" si="13"/>
        <v>0.002500161195</v>
      </c>
      <c r="W554" s="52">
        <f t="shared" si="14"/>
        <v>0</v>
      </c>
      <c r="X554" s="52">
        <f t="shared" si="15"/>
        <v>0.4200628006</v>
      </c>
      <c r="Y554" s="52">
        <f t="shared" si="16"/>
        <v>0.06639656937</v>
      </c>
      <c r="Z554" s="52">
        <f t="shared" si="17"/>
        <v>0.09974097121</v>
      </c>
      <c r="AA554" s="52">
        <f t="shared" si="18"/>
        <v>0.03459380806</v>
      </c>
      <c r="AB554" s="52">
        <f t="shared" si="19"/>
        <v>1.670971875</v>
      </c>
      <c r="AC554" s="53">
        <f t="shared" si="20"/>
        <v>5.022778072</v>
      </c>
      <c r="AD554" s="54">
        <f t="shared" si="21"/>
        <v>1.260562243</v>
      </c>
      <c r="AE554" s="54">
        <f t="shared" si="22"/>
        <v>0.0007509499517</v>
      </c>
      <c r="AF554" s="54">
        <f t="shared" si="23"/>
        <v>0.6255314516</v>
      </c>
      <c r="AG554" s="54">
        <f t="shared" si="24"/>
        <v>0.003750241792</v>
      </c>
      <c r="AH554" s="54">
        <f t="shared" si="25"/>
        <v>0</v>
      </c>
      <c r="AI554" s="54">
        <f t="shared" si="26"/>
        <v>0.4200628006</v>
      </c>
      <c r="AJ554" s="54">
        <f t="shared" si="27"/>
        <v>0.06639656937</v>
      </c>
      <c r="AK554" s="54">
        <f t="shared" si="28"/>
        <v>0.09974097121</v>
      </c>
      <c r="AL554" s="54">
        <f t="shared" si="29"/>
        <v>0.03459380806</v>
      </c>
      <c r="AM554" s="54">
        <f t="shared" si="30"/>
        <v>2.511389036</v>
      </c>
      <c r="AN554" s="54">
        <f t="shared" si="31"/>
        <v>-5.022778072</v>
      </c>
      <c r="AO554" s="55">
        <f t="shared" si="32"/>
        <v>3.017554663</v>
      </c>
      <c r="AP554" s="55">
        <f t="shared" si="33"/>
        <v>0.001797636365</v>
      </c>
      <c r="AQ554" s="55">
        <f t="shared" si="34"/>
        <v>1.996543324</v>
      </c>
      <c r="AR554" s="55">
        <f t="shared" si="35"/>
        <v>0.01196985411</v>
      </c>
      <c r="AS554" s="55">
        <f t="shared" si="36"/>
        <v>0</v>
      </c>
      <c r="AT554" s="55">
        <f t="shared" si="37"/>
        <v>2.011106504</v>
      </c>
      <c r="AU554" s="55">
        <f t="shared" si="38"/>
        <v>0.317882403</v>
      </c>
      <c r="AV554" s="55">
        <f t="shared" si="39"/>
        <v>0.4775231598</v>
      </c>
      <c r="AW554" s="55">
        <f t="shared" si="40"/>
        <v>0.1656224552</v>
      </c>
      <c r="AX554" s="55">
        <f t="shared" si="41"/>
        <v>8</v>
      </c>
      <c r="AY554" s="55">
        <f t="shared" si="42"/>
        <v>24.04721778</v>
      </c>
      <c r="AZ554" s="54">
        <f t="shared" ref="AZ554:BA554" si="3920">AO554*2</f>
        <v>6.035109327</v>
      </c>
      <c r="BA554" s="54">
        <f t="shared" si="3920"/>
        <v>0.003595272729</v>
      </c>
      <c r="BB554" s="54">
        <f t="shared" ref="BB554:BD554" si="3921">AQ554*(3/2)</f>
        <v>2.994814987</v>
      </c>
      <c r="BC554" s="54">
        <f t="shared" si="3921"/>
        <v>0.01795478116</v>
      </c>
      <c r="BD554" s="54">
        <f t="shared" si="3921"/>
        <v>0</v>
      </c>
      <c r="BE554" s="54">
        <f t="shared" ref="BE554:BH554" si="3922">AT554</f>
        <v>2.011106504</v>
      </c>
      <c r="BF554" s="54">
        <f t="shared" si="3922"/>
        <v>0.317882403</v>
      </c>
      <c r="BG554" s="54">
        <f t="shared" si="3922"/>
        <v>0.4775231598</v>
      </c>
      <c r="BH554" s="54">
        <f t="shared" si="3922"/>
        <v>0.1656224552</v>
      </c>
      <c r="BI554" s="54">
        <f t="shared" si="46"/>
        <v>12.02360889</v>
      </c>
      <c r="BJ554" s="54">
        <f t="shared" si="47"/>
        <v>-24.04721778</v>
      </c>
      <c r="BK554" s="56">
        <f t="shared" ref="BK554:BN554" si="3923">AO554</f>
        <v>3.017554663</v>
      </c>
      <c r="BL554" s="56">
        <f t="shared" si="3923"/>
        <v>0.001797636365</v>
      </c>
      <c r="BM554" s="56">
        <f t="shared" si="3923"/>
        <v>1.996543324</v>
      </c>
      <c r="BN554" s="56">
        <f t="shared" si="3923"/>
        <v>0.01196985411</v>
      </c>
      <c r="BO554" s="56">
        <f t="shared" si="49"/>
        <v>0</v>
      </c>
      <c r="BP554" s="56">
        <f t="shared" si="50"/>
        <v>2.011106504</v>
      </c>
      <c r="BQ554" s="56">
        <f t="shared" ref="BQ554:BS554" si="3924">AU554</f>
        <v>0.317882403</v>
      </c>
      <c r="BR554" s="56">
        <f t="shared" si="3924"/>
        <v>0.4775231598</v>
      </c>
      <c r="BS554" s="56">
        <f t="shared" si="3924"/>
        <v>0.1656224552</v>
      </c>
      <c r="BT554" s="56">
        <f t="shared" si="52"/>
        <v>8</v>
      </c>
      <c r="BU554" s="50">
        <f t="shared" ref="BU554:BX554" si="3925">AZ554</f>
        <v>6.035109327</v>
      </c>
      <c r="BV554" s="50">
        <f t="shared" si="3925"/>
        <v>0.003595272729</v>
      </c>
      <c r="BW554" s="50">
        <f t="shared" si="3925"/>
        <v>2.994814987</v>
      </c>
      <c r="BX554" s="50">
        <f t="shared" si="3925"/>
        <v>0.01795478116</v>
      </c>
      <c r="BY554" s="50">
        <f t="shared" si="54"/>
        <v>0</v>
      </c>
      <c r="BZ554" s="50">
        <f t="shared" si="55"/>
        <v>2.011106504</v>
      </c>
      <c r="CA554" s="50">
        <f t="shared" ref="CA554:CC554" si="3926">BF554</f>
        <v>0.317882403</v>
      </c>
      <c r="CB554" s="50">
        <f t="shared" si="3926"/>
        <v>0.4775231598</v>
      </c>
      <c r="CC554" s="50">
        <f t="shared" si="3926"/>
        <v>0.1656224552</v>
      </c>
      <c r="CD554" s="50">
        <f t="shared" si="57"/>
        <v>12.02360889</v>
      </c>
      <c r="CE554" s="57">
        <f t="shared" si="58"/>
        <v>37.87</v>
      </c>
      <c r="CF554" s="57">
        <f t="shared" si="59"/>
        <v>0.03</v>
      </c>
      <c r="CG554" s="57">
        <f t="shared" si="60"/>
        <v>21.26</v>
      </c>
      <c r="CH554" s="57">
        <f t="shared" si="61"/>
        <v>0.19</v>
      </c>
      <c r="CI554" s="58">
        <f t="shared" si="62"/>
        <v>0</v>
      </c>
      <c r="CJ554" s="58">
        <f t="shared" si="63"/>
        <v>30.18</v>
      </c>
      <c r="CK554" s="57">
        <f t="shared" si="64"/>
        <v>4.71</v>
      </c>
      <c r="CL554" s="57">
        <f t="shared" si="65"/>
        <v>4.02</v>
      </c>
      <c r="CM554" s="57">
        <f t="shared" si="66"/>
        <v>1.94</v>
      </c>
      <c r="CN554" s="57">
        <f t="shared" si="67"/>
        <v>100.2</v>
      </c>
      <c r="CO554" s="59">
        <f t="shared" si="68"/>
        <v>0.1606667384</v>
      </c>
      <c r="CP554" s="59">
        <f t="shared" si="69"/>
        <v>0.6766539297</v>
      </c>
      <c r="CQ554" s="59">
        <f t="shared" si="70"/>
        <v>0.1069542447</v>
      </c>
      <c r="CR554" s="59">
        <f t="shared" si="71"/>
        <v>0.05572508714</v>
      </c>
      <c r="CS554" s="60">
        <f t="shared" si="72"/>
        <v>16.06667384</v>
      </c>
      <c r="CT554" s="60">
        <f t="shared" si="73"/>
        <v>5.572508714</v>
      </c>
      <c r="CU554" s="60">
        <f t="shared" si="74"/>
        <v>78.36081744</v>
      </c>
      <c r="CV554" s="61">
        <f t="shared" si="75"/>
        <v>0.1360584564</v>
      </c>
      <c r="CW554" s="61">
        <f t="shared" si="76"/>
        <v>0.1391373955</v>
      </c>
      <c r="CX554" s="62"/>
    </row>
    <row r="555" ht="15.75" customHeight="1">
      <c r="A555" s="17" t="s">
        <v>53</v>
      </c>
      <c r="B555" s="17" t="s">
        <v>396</v>
      </c>
      <c r="C555" s="84" t="s">
        <v>621</v>
      </c>
      <c r="D555" s="83"/>
      <c r="E555" s="83" t="s">
        <v>622</v>
      </c>
      <c r="F555" s="2">
        <v>2.0</v>
      </c>
      <c r="G555" s="3" t="s">
        <v>624</v>
      </c>
      <c r="H555" s="48">
        <v>37.35</v>
      </c>
      <c r="I555" s="49">
        <v>2.9</v>
      </c>
      <c r="J555" s="49">
        <v>21.01</v>
      </c>
      <c r="K555" s="49">
        <v>2.19</v>
      </c>
      <c r="L555" s="49">
        <v>0.02</v>
      </c>
      <c r="M555" s="49">
        <v>0.02</v>
      </c>
      <c r="N555" s="49">
        <v>6.95</v>
      </c>
      <c r="O555" s="49">
        <v>29.38</v>
      </c>
      <c r="P555" s="49"/>
      <c r="Q555" s="50">
        <f t="shared" si="8"/>
        <v>99.82</v>
      </c>
      <c r="R555" s="51">
        <f t="shared" si="9"/>
        <v>12</v>
      </c>
      <c r="S555" s="52">
        <f t="shared" si="10"/>
        <v>0.6216266146</v>
      </c>
      <c r="T555" s="52">
        <f t="shared" si="11"/>
        <v>0.0002503166506</v>
      </c>
      <c r="U555" s="52">
        <f t="shared" si="12"/>
        <v>0.4121171464</v>
      </c>
      <c r="V555" s="52">
        <f t="shared" si="13"/>
        <v>0.0002631748626</v>
      </c>
      <c r="W555" s="52">
        <f t="shared" si="14"/>
        <v>0</v>
      </c>
      <c r="X555" s="52">
        <f t="shared" si="15"/>
        <v>0.4089279352</v>
      </c>
      <c r="Y555" s="52">
        <f t="shared" si="16"/>
        <v>0.09797370639</v>
      </c>
      <c r="Z555" s="52">
        <f t="shared" si="17"/>
        <v>0.07195244192</v>
      </c>
      <c r="AA555" s="52">
        <f t="shared" si="18"/>
        <v>0.03905177302</v>
      </c>
      <c r="AB555" s="52">
        <f t="shared" si="19"/>
        <v>1.652163109</v>
      </c>
      <c r="AC555" s="53">
        <f t="shared" si="20"/>
        <v>4.960460402</v>
      </c>
      <c r="AD555" s="54">
        <f t="shared" si="21"/>
        <v>1.243253229</v>
      </c>
      <c r="AE555" s="54">
        <f t="shared" si="22"/>
        <v>0.0005006333011</v>
      </c>
      <c r="AF555" s="54">
        <f t="shared" si="23"/>
        <v>0.6181757196</v>
      </c>
      <c r="AG555" s="54">
        <f t="shared" si="24"/>
        <v>0.0003947622939</v>
      </c>
      <c r="AH555" s="54">
        <f t="shared" si="25"/>
        <v>0</v>
      </c>
      <c r="AI555" s="54">
        <f t="shared" si="26"/>
        <v>0.4089279352</v>
      </c>
      <c r="AJ555" s="54">
        <f t="shared" si="27"/>
        <v>0.09797370639</v>
      </c>
      <c r="AK555" s="54">
        <f t="shared" si="28"/>
        <v>0.07195244192</v>
      </c>
      <c r="AL555" s="54">
        <f t="shared" si="29"/>
        <v>0.03905177302</v>
      </c>
      <c r="AM555" s="54">
        <f t="shared" si="30"/>
        <v>2.480230201</v>
      </c>
      <c r="AN555" s="54">
        <f t="shared" si="31"/>
        <v>-4.960460402</v>
      </c>
      <c r="AO555" s="55">
        <f t="shared" si="32"/>
        <v>3.010001186</v>
      </c>
      <c r="AP555" s="55">
        <f t="shared" si="33"/>
        <v>0.001212067497</v>
      </c>
      <c r="AQ555" s="55">
        <f t="shared" si="34"/>
        <v>1.995527653</v>
      </c>
      <c r="AR555" s="55">
        <f t="shared" si="35"/>
        <v>0.00127432872</v>
      </c>
      <c r="AS555" s="55">
        <f t="shared" si="36"/>
        <v>0</v>
      </c>
      <c r="AT555" s="55">
        <f t="shared" si="37"/>
        <v>1.980085055</v>
      </c>
      <c r="AU555" s="55">
        <f t="shared" si="38"/>
        <v>0.4744021016</v>
      </c>
      <c r="AV555" s="55">
        <f t="shared" si="39"/>
        <v>0.348403576</v>
      </c>
      <c r="AW555" s="55">
        <f t="shared" si="40"/>
        <v>0.1890940322</v>
      </c>
      <c r="AX555" s="55">
        <f t="shared" si="41"/>
        <v>8</v>
      </c>
      <c r="AY555" s="55">
        <f t="shared" si="42"/>
        <v>24.01922849</v>
      </c>
      <c r="AZ555" s="54">
        <f t="shared" ref="AZ555:BA555" si="3927">AO555*2</f>
        <v>6.020002371</v>
      </c>
      <c r="BA555" s="54">
        <f t="shared" si="3927"/>
        <v>0.002424134994</v>
      </c>
      <c r="BB555" s="54">
        <f t="shared" ref="BB555:BD555" si="3928">AQ555*(3/2)</f>
        <v>2.993291479</v>
      </c>
      <c r="BC555" s="54">
        <f t="shared" si="3928"/>
        <v>0.001911493081</v>
      </c>
      <c r="BD555" s="54">
        <f t="shared" si="3928"/>
        <v>0</v>
      </c>
      <c r="BE555" s="54">
        <f t="shared" ref="BE555:BH555" si="3929">AT555</f>
        <v>1.980085055</v>
      </c>
      <c r="BF555" s="54">
        <f t="shared" si="3929"/>
        <v>0.4744021016</v>
      </c>
      <c r="BG555" s="54">
        <f t="shared" si="3929"/>
        <v>0.348403576</v>
      </c>
      <c r="BH555" s="54">
        <f t="shared" si="3929"/>
        <v>0.1890940322</v>
      </c>
      <c r="BI555" s="54">
        <f t="shared" si="46"/>
        <v>12.00961424</v>
      </c>
      <c r="BJ555" s="54">
        <f t="shared" si="47"/>
        <v>-24.01922849</v>
      </c>
      <c r="BK555" s="56">
        <f t="shared" ref="BK555:BN555" si="3930">AO555</f>
        <v>3.010001186</v>
      </c>
      <c r="BL555" s="56">
        <f t="shared" si="3930"/>
        <v>0.001212067497</v>
      </c>
      <c r="BM555" s="56">
        <f t="shared" si="3930"/>
        <v>1.995527653</v>
      </c>
      <c r="BN555" s="56">
        <f t="shared" si="3930"/>
        <v>0.00127432872</v>
      </c>
      <c r="BO555" s="56">
        <f t="shared" si="49"/>
        <v>0</v>
      </c>
      <c r="BP555" s="56">
        <f t="shared" si="50"/>
        <v>1.980085055</v>
      </c>
      <c r="BQ555" s="56">
        <f t="shared" ref="BQ555:BS555" si="3931">AU555</f>
        <v>0.4744021016</v>
      </c>
      <c r="BR555" s="56">
        <f t="shared" si="3931"/>
        <v>0.348403576</v>
      </c>
      <c r="BS555" s="56">
        <f t="shared" si="3931"/>
        <v>0.1890940322</v>
      </c>
      <c r="BT555" s="56">
        <f t="shared" si="52"/>
        <v>8</v>
      </c>
      <c r="BU555" s="50">
        <f t="shared" ref="BU555:BX555" si="3932">AZ555</f>
        <v>6.020002371</v>
      </c>
      <c r="BV555" s="50">
        <f t="shared" si="3932"/>
        <v>0.002424134994</v>
      </c>
      <c r="BW555" s="50">
        <f t="shared" si="3932"/>
        <v>2.993291479</v>
      </c>
      <c r="BX555" s="50">
        <f t="shared" si="3932"/>
        <v>0.001911493081</v>
      </c>
      <c r="BY555" s="50">
        <f t="shared" si="54"/>
        <v>0</v>
      </c>
      <c r="BZ555" s="50">
        <f t="shared" si="55"/>
        <v>1.980085055</v>
      </c>
      <c r="CA555" s="50">
        <f t="shared" ref="CA555:CC555" si="3933">BF555</f>
        <v>0.4744021016</v>
      </c>
      <c r="CB555" s="50">
        <f t="shared" si="3933"/>
        <v>0.348403576</v>
      </c>
      <c r="CC555" s="50">
        <f t="shared" si="3933"/>
        <v>0.1890940322</v>
      </c>
      <c r="CD555" s="50">
        <f t="shared" si="57"/>
        <v>12.00961424</v>
      </c>
      <c r="CE555" s="57">
        <f t="shared" si="58"/>
        <v>37.35</v>
      </c>
      <c r="CF555" s="57">
        <f t="shared" si="59"/>
        <v>0.02</v>
      </c>
      <c r="CG555" s="57">
        <f t="shared" si="60"/>
        <v>21.01</v>
      </c>
      <c r="CH555" s="57">
        <f t="shared" si="61"/>
        <v>0.02</v>
      </c>
      <c r="CI555" s="58">
        <f t="shared" si="62"/>
        <v>0</v>
      </c>
      <c r="CJ555" s="58">
        <f t="shared" si="63"/>
        <v>29.38</v>
      </c>
      <c r="CK555" s="57">
        <f t="shared" si="64"/>
        <v>6.95</v>
      </c>
      <c r="CL555" s="57">
        <f t="shared" si="65"/>
        <v>2.9</v>
      </c>
      <c r="CM555" s="57">
        <f t="shared" si="66"/>
        <v>2.19</v>
      </c>
      <c r="CN555" s="57">
        <f t="shared" si="67"/>
        <v>99.82</v>
      </c>
      <c r="CO555" s="59">
        <f t="shared" si="68"/>
        <v>0.1164456384</v>
      </c>
      <c r="CP555" s="59">
        <f t="shared" si="69"/>
        <v>0.6617965032</v>
      </c>
      <c r="CQ555" s="59">
        <f t="shared" si="70"/>
        <v>0.1585576595</v>
      </c>
      <c r="CR555" s="59">
        <f t="shared" si="71"/>
        <v>0.06320019888</v>
      </c>
      <c r="CS555" s="60">
        <f t="shared" si="72"/>
        <v>11.64456384</v>
      </c>
      <c r="CT555" s="60">
        <f t="shared" si="73"/>
        <v>6.320019888</v>
      </c>
      <c r="CU555" s="60">
        <f t="shared" si="74"/>
        <v>82.03541627</v>
      </c>
      <c r="CV555" s="61">
        <f t="shared" si="75"/>
        <v>0.1214230181</v>
      </c>
      <c r="CW555" s="61">
        <f t="shared" si="76"/>
        <v>0.1008419228</v>
      </c>
      <c r="CX555" s="62"/>
    </row>
    <row r="556" ht="15.75" customHeight="1">
      <c r="A556" s="17" t="s">
        <v>53</v>
      </c>
      <c r="B556" s="17" t="s">
        <v>396</v>
      </c>
      <c r="C556" s="84" t="s">
        <v>621</v>
      </c>
      <c r="D556" s="83"/>
      <c r="E556" s="83" t="s">
        <v>622</v>
      </c>
      <c r="F556" s="2">
        <v>3.0</v>
      </c>
      <c r="G556" s="3" t="s">
        <v>625</v>
      </c>
      <c r="H556" s="48">
        <v>38.08</v>
      </c>
      <c r="I556" s="49">
        <v>4.31</v>
      </c>
      <c r="J556" s="49">
        <v>21.46</v>
      </c>
      <c r="K556" s="49">
        <v>5.45</v>
      </c>
      <c r="L556" s="49">
        <v>0.03</v>
      </c>
      <c r="M556" s="49">
        <v>0.11</v>
      </c>
      <c r="N556" s="49">
        <v>7.29</v>
      </c>
      <c r="O556" s="49">
        <v>23.15</v>
      </c>
      <c r="P556" s="49"/>
      <c r="Q556" s="50">
        <f t="shared" si="8"/>
        <v>99.88</v>
      </c>
      <c r="R556" s="51">
        <f t="shared" si="9"/>
        <v>12</v>
      </c>
      <c r="S556" s="52">
        <f t="shared" si="10"/>
        <v>0.6337762111</v>
      </c>
      <c r="T556" s="52">
        <f t="shared" si="11"/>
        <v>0.0003754749758</v>
      </c>
      <c r="U556" s="52">
        <f t="shared" si="12"/>
        <v>0.4209440248</v>
      </c>
      <c r="V556" s="52">
        <f t="shared" si="13"/>
        <v>0.001447461744</v>
      </c>
      <c r="W556" s="52">
        <f t="shared" si="14"/>
        <v>0</v>
      </c>
      <c r="X556" s="52">
        <f t="shared" si="15"/>
        <v>0.3222151701</v>
      </c>
      <c r="Y556" s="52">
        <f t="shared" si="16"/>
        <v>0.1027666647</v>
      </c>
      <c r="Z556" s="52">
        <f t="shared" si="17"/>
        <v>0.1069362154</v>
      </c>
      <c r="AA556" s="52">
        <f t="shared" si="18"/>
        <v>0.09718363606</v>
      </c>
      <c r="AB556" s="52">
        <f t="shared" si="19"/>
        <v>1.685644859</v>
      </c>
      <c r="AC556" s="53">
        <f t="shared" si="20"/>
        <v>5.061984577</v>
      </c>
      <c r="AD556" s="54">
        <f t="shared" si="21"/>
        <v>1.267552422</v>
      </c>
      <c r="AE556" s="54">
        <f t="shared" si="22"/>
        <v>0.0007509499517</v>
      </c>
      <c r="AF556" s="54">
        <f t="shared" si="23"/>
        <v>0.6314160373</v>
      </c>
      <c r="AG556" s="54">
        <f t="shared" si="24"/>
        <v>0.002171192616</v>
      </c>
      <c r="AH556" s="54">
        <f t="shared" si="25"/>
        <v>0</v>
      </c>
      <c r="AI556" s="54">
        <f t="shared" si="26"/>
        <v>0.3222151701</v>
      </c>
      <c r="AJ556" s="54">
        <f t="shared" si="27"/>
        <v>0.1027666647</v>
      </c>
      <c r="AK556" s="54">
        <f t="shared" si="28"/>
        <v>0.1069362154</v>
      </c>
      <c r="AL556" s="54">
        <f t="shared" si="29"/>
        <v>0.09718363606</v>
      </c>
      <c r="AM556" s="54">
        <f t="shared" si="30"/>
        <v>2.530992288</v>
      </c>
      <c r="AN556" s="54">
        <f t="shared" si="31"/>
        <v>-5.061984577</v>
      </c>
      <c r="AO556" s="55">
        <f t="shared" si="32"/>
        <v>3.007875391</v>
      </c>
      <c r="AP556" s="55">
        <f t="shared" si="33"/>
        <v>0.001781988531</v>
      </c>
      <c r="AQ556" s="55">
        <f t="shared" si="34"/>
        <v>1.997782736</v>
      </c>
      <c r="AR556" s="55">
        <f t="shared" si="35"/>
        <v>0.006869592899</v>
      </c>
      <c r="AS556" s="55">
        <f t="shared" si="36"/>
        <v>0</v>
      </c>
      <c r="AT556" s="55">
        <f t="shared" si="37"/>
        <v>1.529219721</v>
      </c>
      <c r="AU556" s="55">
        <f t="shared" si="38"/>
        <v>0.4877262925</v>
      </c>
      <c r="AV556" s="55">
        <f t="shared" si="39"/>
        <v>0.5075148058</v>
      </c>
      <c r="AW556" s="55">
        <f t="shared" si="40"/>
        <v>0.4612294721</v>
      </c>
      <c r="AX556" s="55">
        <f t="shared" si="41"/>
        <v>8</v>
      </c>
      <c r="AY556" s="55">
        <f t="shared" si="42"/>
        <v>24.02396709</v>
      </c>
      <c r="AZ556" s="54">
        <f t="shared" ref="AZ556:BA556" si="3934">AO556*2</f>
        <v>6.015750781</v>
      </c>
      <c r="BA556" s="54">
        <f t="shared" si="3934"/>
        <v>0.003563977063</v>
      </c>
      <c r="BB556" s="54">
        <f t="shared" ref="BB556:BD556" si="3935">AQ556*(3/2)</f>
        <v>2.996674104</v>
      </c>
      <c r="BC556" s="54">
        <f t="shared" si="3935"/>
        <v>0.01030438935</v>
      </c>
      <c r="BD556" s="54">
        <f t="shared" si="3935"/>
        <v>0</v>
      </c>
      <c r="BE556" s="54">
        <f t="shared" ref="BE556:BH556" si="3936">AT556</f>
        <v>1.529219721</v>
      </c>
      <c r="BF556" s="54">
        <f t="shared" si="3936"/>
        <v>0.4877262925</v>
      </c>
      <c r="BG556" s="54">
        <f t="shared" si="3936"/>
        <v>0.5075148058</v>
      </c>
      <c r="BH556" s="54">
        <f t="shared" si="3936"/>
        <v>0.4612294721</v>
      </c>
      <c r="BI556" s="54">
        <f t="shared" si="46"/>
        <v>12.01198354</v>
      </c>
      <c r="BJ556" s="54">
        <f t="shared" si="47"/>
        <v>-24.02396709</v>
      </c>
      <c r="BK556" s="56">
        <f t="shared" ref="BK556:BN556" si="3937">AO556</f>
        <v>3.007875391</v>
      </c>
      <c r="BL556" s="56">
        <f t="shared" si="3937"/>
        <v>0.001781988531</v>
      </c>
      <c r="BM556" s="56">
        <f t="shared" si="3937"/>
        <v>1.997782736</v>
      </c>
      <c r="BN556" s="56">
        <f t="shared" si="3937"/>
        <v>0.006869592899</v>
      </c>
      <c r="BO556" s="56">
        <f t="shared" si="49"/>
        <v>0</v>
      </c>
      <c r="BP556" s="56">
        <f t="shared" si="50"/>
        <v>1.529219721</v>
      </c>
      <c r="BQ556" s="56">
        <f t="shared" ref="BQ556:BS556" si="3938">AU556</f>
        <v>0.4877262925</v>
      </c>
      <c r="BR556" s="56">
        <f t="shared" si="3938"/>
        <v>0.5075148058</v>
      </c>
      <c r="BS556" s="56">
        <f t="shared" si="3938"/>
        <v>0.4612294721</v>
      </c>
      <c r="BT556" s="56">
        <f t="shared" si="52"/>
        <v>8</v>
      </c>
      <c r="BU556" s="50">
        <f t="shared" ref="BU556:BX556" si="3939">AZ556</f>
        <v>6.015750781</v>
      </c>
      <c r="BV556" s="50">
        <f t="shared" si="3939"/>
        <v>0.003563977063</v>
      </c>
      <c r="BW556" s="50">
        <f t="shared" si="3939"/>
        <v>2.996674104</v>
      </c>
      <c r="BX556" s="50">
        <f t="shared" si="3939"/>
        <v>0.01030438935</v>
      </c>
      <c r="BY556" s="50">
        <f t="shared" si="54"/>
        <v>0</v>
      </c>
      <c r="BZ556" s="50">
        <f t="shared" si="55"/>
        <v>1.529219721</v>
      </c>
      <c r="CA556" s="50">
        <f t="shared" ref="CA556:CC556" si="3940">BF556</f>
        <v>0.4877262925</v>
      </c>
      <c r="CB556" s="50">
        <f t="shared" si="3940"/>
        <v>0.5075148058</v>
      </c>
      <c r="CC556" s="50">
        <f t="shared" si="3940"/>
        <v>0.4612294721</v>
      </c>
      <c r="CD556" s="50">
        <f t="shared" si="57"/>
        <v>12.01198354</v>
      </c>
      <c r="CE556" s="57">
        <f t="shared" si="58"/>
        <v>38.08</v>
      </c>
      <c r="CF556" s="57">
        <f t="shared" si="59"/>
        <v>0.03</v>
      </c>
      <c r="CG556" s="57">
        <f t="shared" si="60"/>
        <v>21.46</v>
      </c>
      <c r="CH556" s="57">
        <f t="shared" si="61"/>
        <v>0.11</v>
      </c>
      <c r="CI556" s="58">
        <f t="shared" si="62"/>
        <v>0</v>
      </c>
      <c r="CJ556" s="58">
        <f t="shared" si="63"/>
        <v>23.15</v>
      </c>
      <c r="CK556" s="57">
        <f t="shared" si="64"/>
        <v>7.29</v>
      </c>
      <c r="CL556" s="57">
        <f t="shared" si="65"/>
        <v>4.31</v>
      </c>
      <c r="CM556" s="57">
        <f t="shared" si="66"/>
        <v>5.45</v>
      </c>
      <c r="CN556" s="57">
        <f t="shared" si="67"/>
        <v>99.88</v>
      </c>
      <c r="CO556" s="59">
        <f t="shared" si="68"/>
        <v>0.1699824015</v>
      </c>
      <c r="CP556" s="59">
        <f t="shared" si="69"/>
        <v>0.51218297</v>
      </c>
      <c r="CQ556" s="59">
        <f t="shared" si="70"/>
        <v>0.1633546165</v>
      </c>
      <c r="CR556" s="59">
        <f t="shared" si="71"/>
        <v>0.154480012</v>
      </c>
      <c r="CS556" s="60">
        <f t="shared" si="72"/>
        <v>16.99824015</v>
      </c>
      <c r="CT556" s="60">
        <f t="shared" si="73"/>
        <v>15.4480012</v>
      </c>
      <c r="CU556" s="60">
        <f t="shared" si="74"/>
        <v>67.55375865</v>
      </c>
      <c r="CV556" s="61">
        <f t="shared" si="75"/>
        <v>0.2394712127</v>
      </c>
      <c r="CW556" s="61">
        <f t="shared" si="76"/>
        <v>0.1472047597</v>
      </c>
      <c r="CX556" s="62"/>
    </row>
    <row r="557" ht="15.75" customHeight="1">
      <c r="A557" s="17" t="s">
        <v>53</v>
      </c>
      <c r="B557" s="17" t="s">
        <v>396</v>
      </c>
      <c r="C557" s="84" t="s">
        <v>621</v>
      </c>
      <c r="D557" s="83"/>
      <c r="E557" s="83" t="s">
        <v>622</v>
      </c>
      <c r="F557" s="2">
        <v>4.0</v>
      </c>
      <c r="G557" s="3" t="s">
        <v>626</v>
      </c>
      <c r="H557" s="48">
        <v>37.85</v>
      </c>
      <c r="I557" s="49">
        <v>5.71</v>
      </c>
      <c r="J557" s="49">
        <v>21.39</v>
      </c>
      <c r="K557" s="49">
        <v>0.64</v>
      </c>
      <c r="L557" s="49">
        <v>0.03</v>
      </c>
      <c r="M557" s="49">
        <v>0.01</v>
      </c>
      <c r="N557" s="49">
        <v>1.91</v>
      </c>
      <c r="O557" s="49">
        <v>31.77</v>
      </c>
      <c r="P557" s="49"/>
      <c r="Q557" s="50">
        <f t="shared" si="8"/>
        <v>99.31</v>
      </c>
      <c r="R557" s="51">
        <f t="shared" si="9"/>
        <v>12</v>
      </c>
      <c r="S557" s="52">
        <f t="shared" si="10"/>
        <v>0.629948256</v>
      </c>
      <c r="T557" s="52">
        <f t="shared" si="11"/>
        <v>0.0003754749758</v>
      </c>
      <c r="U557" s="52">
        <f t="shared" si="12"/>
        <v>0.4195709549</v>
      </c>
      <c r="V557" s="52">
        <f t="shared" si="13"/>
        <v>0.0001315874313</v>
      </c>
      <c r="W557" s="52">
        <f t="shared" si="14"/>
        <v>0</v>
      </c>
      <c r="X557" s="52">
        <f t="shared" si="15"/>
        <v>0.4421933458</v>
      </c>
      <c r="Y557" s="52">
        <f t="shared" si="16"/>
        <v>0.02692514809</v>
      </c>
      <c r="Z557" s="52">
        <f t="shared" si="17"/>
        <v>0.141671877</v>
      </c>
      <c r="AA557" s="52">
        <f t="shared" si="18"/>
        <v>0.01141239029</v>
      </c>
      <c r="AB557" s="52">
        <f t="shared" si="19"/>
        <v>1.672229035</v>
      </c>
      <c r="AC557" s="53">
        <f t="shared" si="20"/>
        <v>5.024808073</v>
      </c>
      <c r="AD557" s="54">
        <f t="shared" si="21"/>
        <v>1.259896512</v>
      </c>
      <c r="AE557" s="54">
        <f t="shared" si="22"/>
        <v>0.0007509499517</v>
      </c>
      <c r="AF557" s="54">
        <f t="shared" si="23"/>
        <v>0.6293564323</v>
      </c>
      <c r="AG557" s="54">
        <f t="shared" si="24"/>
        <v>0.0001973811469</v>
      </c>
      <c r="AH557" s="54">
        <f t="shared" si="25"/>
        <v>0</v>
      </c>
      <c r="AI557" s="54">
        <f t="shared" si="26"/>
        <v>0.4421933458</v>
      </c>
      <c r="AJ557" s="54">
        <f t="shared" si="27"/>
        <v>0.02692514809</v>
      </c>
      <c r="AK557" s="54">
        <f t="shared" si="28"/>
        <v>0.141671877</v>
      </c>
      <c r="AL557" s="54">
        <f t="shared" si="29"/>
        <v>0.01141239029</v>
      </c>
      <c r="AM557" s="54">
        <f t="shared" si="30"/>
        <v>2.512404037</v>
      </c>
      <c r="AN557" s="54">
        <f t="shared" si="31"/>
        <v>-5.024808073</v>
      </c>
      <c r="AO557" s="55">
        <f t="shared" si="32"/>
        <v>3.013693665</v>
      </c>
      <c r="AP557" s="55">
        <f t="shared" si="33"/>
        <v>0.001796284926</v>
      </c>
      <c r="AQ557" s="55">
        <f t="shared" si="34"/>
        <v>2.007241574</v>
      </c>
      <c r="AR557" s="55">
        <f t="shared" si="35"/>
        <v>0.0006295187015</v>
      </c>
      <c r="AS557" s="55">
        <f t="shared" si="36"/>
        <v>0</v>
      </c>
      <c r="AT557" s="55">
        <f t="shared" si="37"/>
        <v>2.115467854</v>
      </c>
      <c r="AU557" s="55">
        <f t="shared" si="38"/>
        <v>0.1288108149</v>
      </c>
      <c r="AV557" s="55">
        <f t="shared" si="39"/>
        <v>0.6777630293</v>
      </c>
      <c r="AW557" s="55">
        <f t="shared" si="40"/>
        <v>0.05459725937</v>
      </c>
      <c r="AX557" s="55">
        <f t="shared" si="41"/>
        <v>8</v>
      </c>
      <c r="AY557" s="55">
        <f t="shared" si="42"/>
        <v>24.03885099</v>
      </c>
      <c r="AZ557" s="54">
        <f t="shared" ref="AZ557:BA557" si="3941">AO557*2</f>
        <v>6.027387331</v>
      </c>
      <c r="BA557" s="54">
        <f t="shared" si="3941"/>
        <v>0.003592569851</v>
      </c>
      <c r="BB557" s="54">
        <f t="shared" ref="BB557:BD557" si="3942">AQ557*(3/2)</f>
        <v>3.010862361</v>
      </c>
      <c r="BC557" s="54">
        <f t="shared" si="3942"/>
        <v>0.0009442780522</v>
      </c>
      <c r="BD557" s="54">
        <f t="shared" si="3942"/>
        <v>0</v>
      </c>
      <c r="BE557" s="54">
        <f t="shared" ref="BE557:BH557" si="3943">AT557</f>
        <v>2.115467854</v>
      </c>
      <c r="BF557" s="54">
        <f t="shared" si="3943"/>
        <v>0.1288108149</v>
      </c>
      <c r="BG557" s="54">
        <f t="shared" si="3943"/>
        <v>0.6777630293</v>
      </c>
      <c r="BH557" s="54">
        <f t="shared" si="3943"/>
        <v>0.05459725937</v>
      </c>
      <c r="BI557" s="54">
        <f t="shared" si="46"/>
        <v>12.0194255</v>
      </c>
      <c r="BJ557" s="54">
        <f t="shared" si="47"/>
        <v>-24.03885099</v>
      </c>
      <c r="BK557" s="56">
        <f t="shared" ref="BK557:BN557" si="3944">AO557</f>
        <v>3.013693665</v>
      </c>
      <c r="BL557" s="56">
        <f t="shared" si="3944"/>
        <v>0.001796284926</v>
      </c>
      <c r="BM557" s="56">
        <f t="shared" si="3944"/>
        <v>2.007241574</v>
      </c>
      <c r="BN557" s="56">
        <f t="shared" si="3944"/>
        <v>0.0006295187015</v>
      </c>
      <c r="BO557" s="56">
        <f t="shared" si="49"/>
        <v>0</v>
      </c>
      <c r="BP557" s="56">
        <f t="shared" si="50"/>
        <v>2.115467854</v>
      </c>
      <c r="BQ557" s="56">
        <f t="shared" ref="BQ557:BS557" si="3945">AU557</f>
        <v>0.1288108149</v>
      </c>
      <c r="BR557" s="56">
        <f t="shared" si="3945"/>
        <v>0.6777630293</v>
      </c>
      <c r="BS557" s="56">
        <f t="shared" si="3945"/>
        <v>0.05459725937</v>
      </c>
      <c r="BT557" s="56">
        <f t="shared" si="52"/>
        <v>8</v>
      </c>
      <c r="BU557" s="50">
        <f t="shared" ref="BU557:BX557" si="3946">AZ557</f>
        <v>6.027387331</v>
      </c>
      <c r="BV557" s="50">
        <f t="shared" si="3946"/>
        <v>0.003592569851</v>
      </c>
      <c r="BW557" s="50">
        <f t="shared" si="3946"/>
        <v>3.010862361</v>
      </c>
      <c r="BX557" s="50">
        <f t="shared" si="3946"/>
        <v>0.0009442780522</v>
      </c>
      <c r="BY557" s="50">
        <f t="shared" si="54"/>
        <v>0</v>
      </c>
      <c r="BZ557" s="50">
        <f t="shared" si="55"/>
        <v>2.115467854</v>
      </c>
      <c r="CA557" s="50">
        <f t="shared" ref="CA557:CC557" si="3947">BF557</f>
        <v>0.1288108149</v>
      </c>
      <c r="CB557" s="50">
        <f t="shared" si="3947"/>
        <v>0.6777630293</v>
      </c>
      <c r="CC557" s="50">
        <f t="shared" si="3947"/>
        <v>0.05459725937</v>
      </c>
      <c r="CD557" s="50">
        <f t="shared" si="57"/>
        <v>12.0194255</v>
      </c>
      <c r="CE557" s="57">
        <f t="shared" si="58"/>
        <v>37.85</v>
      </c>
      <c r="CF557" s="57">
        <f t="shared" si="59"/>
        <v>0.03</v>
      </c>
      <c r="CG557" s="57">
        <f t="shared" si="60"/>
        <v>21.39</v>
      </c>
      <c r="CH557" s="57">
        <f t="shared" si="61"/>
        <v>0.01</v>
      </c>
      <c r="CI557" s="58">
        <f t="shared" si="62"/>
        <v>0</v>
      </c>
      <c r="CJ557" s="58">
        <f t="shared" si="63"/>
        <v>31.77</v>
      </c>
      <c r="CK557" s="57">
        <f t="shared" si="64"/>
        <v>1.91</v>
      </c>
      <c r="CL557" s="57">
        <f t="shared" si="65"/>
        <v>5.71</v>
      </c>
      <c r="CM557" s="57">
        <f t="shared" si="66"/>
        <v>0.64</v>
      </c>
      <c r="CN557" s="57">
        <f t="shared" si="67"/>
        <v>99.31</v>
      </c>
      <c r="CO557" s="59">
        <f t="shared" si="68"/>
        <v>0.2276940667</v>
      </c>
      <c r="CP557" s="59">
        <f t="shared" si="69"/>
        <v>0.7106901052</v>
      </c>
      <c r="CQ557" s="59">
        <f t="shared" si="70"/>
        <v>0.04327391289</v>
      </c>
      <c r="CR557" s="59">
        <f t="shared" si="71"/>
        <v>0.01834191521</v>
      </c>
      <c r="CS557" s="60">
        <f t="shared" si="72"/>
        <v>22.76940667</v>
      </c>
      <c r="CT557" s="60">
        <f t="shared" si="73"/>
        <v>1.834191521</v>
      </c>
      <c r="CU557" s="60">
        <f t="shared" si="74"/>
        <v>75.39640181</v>
      </c>
      <c r="CV557" s="61">
        <f t="shared" si="75"/>
        <v>0.1321889486</v>
      </c>
      <c r="CW557" s="61">
        <f t="shared" si="76"/>
        <v>0.1971830618</v>
      </c>
      <c r="CX557" s="62"/>
    </row>
    <row r="558" ht="15.75" customHeight="1">
      <c r="A558" s="17" t="s">
        <v>53</v>
      </c>
      <c r="B558" s="17" t="s">
        <v>396</v>
      </c>
      <c r="C558" s="84" t="s">
        <v>621</v>
      </c>
      <c r="D558" s="83"/>
      <c r="E558" s="83" t="s">
        <v>622</v>
      </c>
      <c r="F558" s="2">
        <v>5.0</v>
      </c>
      <c r="G558" s="3" t="s">
        <v>627</v>
      </c>
      <c r="H558" s="48">
        <v>37.18</v>
      </c>
      <c r="I558" s="49">
        <v>1.23</v>
      </c>
      <c r="J558" s="49">
        <v>20.24</v>
      </c>
      <c r="K558" s="49">
        <v>6.87</v>
      </c>
      <c r="L558" s="49">
        <v>0.04</v>
      </c>
      <c r="M558" s="49">
        <v>0.13</v>
      </c>
      <c r="N558" s="49">
        <v>2.16</v>
      </c>
      <c r="O558" s="49">
        <v>31.61</v>
      </c>
      <c r="P558" s="49"/>
      <c r="Q558" s="50">
        <f t="shared" si="8"/>
        <v>99.46</v>
      </c>
      <c r="R558" s="51">
        <f t="shared" si="9"/>
        <v>12</v>
      </c>
      <c r="S558" s="52">
        <f t="shared" si="10"/>
        <v>0.6187972565</v>
      </c>
      <c r="T558" s="52">
        <f t="shared" si="11"/>
        <v>0.0005006333011</v>
      </c>
      <c r="U558" s="52">
        <f t="shared" si="12"/>
        <v>0.3970133766</v>
      </c>
      <c r="V558" s="52">
        <f t="shared" si="13"/>
        <v>0.001710636607</v>
      </c>
      <c r="W558" s="52">
        <f t="shared" si="14"/>
        <v>0</v>
      </c>
      <c r="X558" s="52">
        <f t="shared" si="15"/>
        <v>0.4399663727</v>
      </c>
      <c r="Y558" s="52">
        <f t="shared" si="16"/>
        <v>0.03044938213</v>
      </c>
      <c r="Z558" s="52">
        <f t="shared" si="17"/>
        <v>0.03051775985</v>
      </c>
      <c r="AA558" s="52">
        <f t="shared" si="18"/>
        <v>0.122504877</v>
      </c>
      <c r="AB558" s="52">
        <f t="shared" si="19"/>
        <v>1.641460295</v>
      </c>
      <c r="AC558" s="53">
        <f t="shared" si="20"/>
        <v>4.920240382</v>
      </c>
      <c r="AD558" s="54">
        <f t="shared" si="21"/>
        <v>1.237594513</v>
      </c>
      <c r="AE558" s="54">
        <f t="shared" si="22"/>
        <v>0.001001266602</v>
      </c>
      <c r="AF558" s="54">
        <f t="shared" si="23"/>
        <v>0.595520065</v>
      </c>
      <c r="AG558" s="54">
        <f t="shared" si="24"/>
        <v>0.00256595491</v>
      </c>
      <c r="AH558" s="54">
        <f t="shared" si="25"/>
        <v>0</v>
      </c>
      <c r="AI558" s="54">
        <f t="shared" si="26"/>
        <v>0.4399663727</v>
      </c>
      <c r="AJ558" s="54">
        <f t="shared" si="27"/>
        <v>0.03044938213</v>
      </c>
      <c r="AK558" s="54">
        <f t="shared" si="28"/>
        <v>0.03051775985</v>
      </c>
      <c r="AL558" s="54">
        <f t="shared" si="29"/>
        <v>0.122504877</v>
      </c>
      <c r="AM558" s="54">
        <f t="shared" si="30"/>
        <v>2.460120191</v>
      </c>
      <c r="AN558" s="54">
        <f t="shared" si="31"/>
        <v>-4.920240382</v>
      </c>
      <c r="AO558" s="55">
        <f t="shared" si="32"/>
        <v>3.015837829</v>
      </c>
      <c r="AP558" s="55">
        <f t="shared" si="33"/>
        <v>0.002439941083</v>
      </c>
      <c r="AQ558" s="55">
        <f t="shared" si="34"/>
        <v>1.934927712</v>
      </c>
      <c r="AR558" s="55">
        <f t="shared" si="35"/>
        <v>0.008337145223</v>
      </c>
      <c r="AS558" s="55">
        <f t="shared" si="36"/>
        <v>0</v>
      </c>
      <c r="AT558" s="55">
        <f t="shared" si="37"/>
        <v>2.144268121</v>
      </c>
      <c r="AU558" s="55">
        <f t="shared" si="38"/>
        <v>0.1484014312</v>
      </c>
      <c r="AV558" s="55">
        <f t="shared" si="39"/>
        <v>0.1487346843</v>
      </c>
      <c r="AW558" s="55">
        <f t="shared" si="40"/>
        <v>0.5970531357</v>
      </c>
      <c r="AX558" s="55">
        <f t="shared" si="41"/>
        <v>8</v>
      </c>
      <c r="AY558" s="55">
        <f t="shared" si="42"/>
        <v>23.9798204</v>
      </c>
      <c r="AZ558" s="54">
        <f t="shared" ref="AZ558:BA558" si="3948">AO558*2</f>
        <v>6.031675658</v>
      </c>
      <c r="BA558" s="54">
        <f t="shared" si="3948"/>
        <v>0.004879882166</v>
      </c>
      <c r="BB558" s="54">
        <f t="shared" ref="BB558:BD558" si="3949">AQ558*(3/2)</f>
        <v>2.902391569</v>
      </c>
      <c r="BC558" s="54">
        <f t="shared" si="3949"/>
        <v>0.01250571783</v>
      </c>
      <c r="BD558" s="54">
        <f t="shared" si="3949"/>
        <v>0</v>
      </c>
      <c r="BE558" s="54">
        <f t="shared" ref="BE558:BH558" si="3950">AT558</f>
        <v>2.144268121</v>
      </c>
      <c r="BF558" s="54">
        <f t="shared" si="3950"/>
        <v>0.1484014312</v>
      </c>
      <c r="BG558" s="54">
        <f t="shared" si="3950"/>
        <v>0.1487346843</v>
      </c>
      <c r="BH558" s="54">
        <f t="shared" si="3950"/>
        <v>0.5970531357</v>
      </c>
      <c r="BI558" s="54">
        <f t="shared" si="46"/>
        <v>11.9899102</v>
      </c>
      <c r="BJ558" s="54">
        <f t="shared" si="47"/>
        <v>-23.9798204</v>
      </c>
      <c r="BK558" s="56">
        <f t="shared" ref="BK558:BN558" si="3951">AO558</f>
        <v>3.015837829</v>
      </c>
      <c r="BL558" s="56">
        <f t="shared" si="3951"/>
        <v>0.002439941083</v>
      </c>
      <c r="BM558" s="56">
        <f t="shared" si="3951"/>
        <v>1.934927712</v>
      </c>
      <c r="BN558" s="56">
        <f t="shared" si="3951"/>
        <v>0.008337145223</v>
      </c>
      <c r="BO558" s="56">
        <f t="shared" si="49"/>
        <v>0.02017960173</v>
      </c>
      <c r="BP558" s="56">
        <f t="shared" si="50"/>
        <v>2.124088519</v>
      </c>
      <c r="BQ558" s="56">
        <f t="shared" ref="BQ558:BS558" si="3952">AU558</f>
        <v>0.1484014312</v>
      </c>
      <c r="BR558" s="56">
        <f t="shared" si="3952"/>
        <v>0.1487346843</v>
      </c>
      <c r="BS558" s="56">
        <f t="shared" si="3952"/>
        <v>0.5970531357</v>
      </c>
      <c r="BT558" s="56">
        <f t="shared" si="52"/>
        <v>8</v>
      </c>
      <c r="BU558" s="50">
        <f t="shared" ref="BU558:BX558" si="3953">AZ558</f>
        <v>6.031675658</v>
      </c>
      <c r="BV558" s="50">
        <f t="shared" si="3953"/>
        <v>0.004879882166</v>
      </c>
      <c r="BW558" s="50">
        <f t="shared" si="3953"/>
        <v>2.902391569</v>
      </c>
      <c r="BX558" s="50">
        <f t="shared" si="3953"/>
        <v>0.01250571783</v>
      </c>
      <c r="BY558" s="50">
        <f t="shared" si="54"/>
        <v>0.0302694026</v>
      </c>
      <c r="BZ558" s="50">
        <f t="shared" si="55"/>
        <v>2.124088519</v>
      </c>
      <c r="CA558" s="50">
        <f t="shared" ref="CA558:CC558" si="3954">BF558</f>
        <v>0.1484014312</v>
      </c>
      <c r="CB558" s="50">
        <f t="shared" si="3954"/>
        <v>0.1487346843</v>
      </c>
      <c r="CC558" s="50">
        <f t="shared" si="3954"/>
        <v>0.5970531357</v>
      </c>
      <c r="CD558" s="50">
        <f t="shared" si="57"/>
        <v>12</v>
      </c>
      <c r="CE558" s="57">
        <f t="shared" si="58"/>
        <v>37.18</v>
      </c>
      <c r="CF558" s="57">
        <f t="shared" si="59"/>
        <v>0.04</v>
      </c>
      <c r="CG558" s="57">
        <f t="shared" si="60"/>
        <v>20.24</v>
      </c>
      <c r="CH558" s="57">
        <f t="shared" si="61"/>
        <v>0.13</v>
      </c>
      <c r="CI558" s="58">
        <f t="shared" si="62"/>
        <v>0.3306029269</v>
      </c>
      <c r="CJ558" s="58">
        <f t="shared" si="63"/>
        <v>31.31251985</v>
      </c>
      <c r="CK558" s="57">
        <f t="shared" si="64"/>
        <v>2.16</v>
      </c>
      <c r="CL558" s="57">
        <f t="shared" si="65"/>
        <v>1.23</v>
      </c>
      <c r="CM558" s="57">
        <f t="shared" si="66"/>
        <v>6.87</v>
      </c>
      <c r="CN558" s="57">
        <f t="shared" si="67"/>
        <v>99.49312277</v>
      </c>
      <c r="CO558" s="59">
        <f t="shared" si="68"/>
        <v>0.04927799747</v>
      </c>
      <c r="CP558" s="59">
        <f t="shared" si="69"/>
        <v>0.7037418954</v>
      </c>
      <c r="CQ558" s="59">
        <f t="shared" si="70"/>
        <v>0.0491675858</v>
      </c>
      <c r="CR558" s="59">
        <f t="shared" si="71"/>
        <v>0.1978125213</v>
      </c>
      <c r="CS558" s="60">
        <f t="shared" si="72"/>
        <v>4.927799747</v>
      </c>
      <c r="CT558" s="60">
        <f t="shared" si="73"/>
        <v>19.78125213</v>
      </c>
      <c r="CU558" s="60">
        <f t="shared" si="74"/>
        <v>75.29094812</v>
      </c>
      <c r="CV558" s="61">
        <f t="shared" si="75"/>
        <v>0.22245152</v>
      </c>
      <c r="CW558" s="61">
        <f t="shared" si="76"/>
        <v>0.04267474581</v>
      </c>
      <c r="CX558" s="62"/>
    </row>
    <row r="559" ht="15.75" customHeight="1">
      <c r="A559" s="17" t="s">
        <v>53</v>
      </c>
      <c r="B559" s="17" t="s">
        <v>396</v>
      </c>
      <c r="C559" s="84" t="s">
        <v>621</v>
      </c>
      <c r="D559" s="83"/>
      <c r="E559" s="83" t="s">
        <v>622</v>
      </c>
      <c r="F559" s="2">
        <v>6.0</v>
      </c>
      <c r="G559" s="3" t="s">
        <v>628</v>
      </c>
      <c r="H559" s="48">
        <v>37.14</v>
      </c>
      <c r="I559" s="49">
        <v>3.78</v>
      </c>
      <c r="J559" s="49">
        <v>21.29</v>
      </c>
      <c r="K559" s="49">
        <v>0.85</v>
      </c>
      <c r="L559" s="49">
        <v>0.02</v>
      </c>
      <c r="M559" s="49">
        <v>0.0</v>
      </c>
      <c r="N559" s="49">
        <v>0.95</v>
      </c>
      <c r="O559" s="49">
        <v>34.3</v>
      </c>
      <c r="P559" s="49"/>
      <c r="Q559" s="50">
        <f t="shared" si="8"/>
        <v>98.33</v>
      </c>
      <c r="R559" s="51">
        <f t="shared" si="9"/>
        <v>12</v>
      </c>
      <c r="S559" s="52">
        <f t="shared" si="10"/>
        <v>0.6181315252</v>
      </c>
      <c r="T559" s="52">
        <f t="shared" si="11"/>
        <v>0.0002503166506</v>
      </c>
      <c r="U559" s="52">
        <f t="shared" si="12"/>
        <v>0.4176094263</v>
      </c>
      <c r="V559" s="52">
        <f t="shared" si="13"/>
        <v>0</v>
      </c>
      <c r="W559" s="52">
        <f t="shared" si="14"/>
        <v>0</v>
      </c>
      <c r="X559" s="52">
        <f t="shared" si="15"/>
        <v>0.4774073579</v>
      </c>
      <c r="Y559" s="52">
        <f t="shared" si="16"/>
        <v>0.01339208936</v>
      </c>
      <c r="Z559" s="52">
        <f t="shared" si="17"/>
        <v>0.09378628636</v>
      </c>
      <c r="AA559" s="52">
        <f t="shared" si="18"/>
        <v>0.01515708085</v>
      </c>
      <c r="AB559" s="52">
        <f t="shared" si="19"/>
        <v>1.635734083</v>
      </c>
      <c r="AC559" s="53">
        <f t="shared" si="20"/>
        <v>4.925841275</v>
      </c>
      <c r="AD559" s="54">
        <f t="shared" si="21"/>
        <v>1.23626305</v>
      </c>
      <c r="AE559" s="54">
        <f t="shared" si="22"/>
        <v>0.0005006333011</v>
      </c>
      <c r="AF559" s="54">
        <f t="shared" si="23"/>
        <v>0.6264141395</v>
      </c>
      <c r="AG559" s="54">
        <f t="shared" si="24"/>
        <v>0</v>
      </c>
      <c r="AH559" s="54">
        <f t="shared" si="25"/>
        <v>0</v>
      </c>
      <c r="AI559" s="54">
        <f t="shared" si="26"/>
        <v>0.4774073579</v>
      </c>
      <c r="AJ559" s="54">
        <f t="shared" si="27"/>
        <v>0.01339208936</v>
      </c>
      <c r="AK559" s="54">
        <f t="shared" si="28"/>
        <v>0.09378628636</v>
      </c>
      <c r="AL559" s="54">
        <f t="shared" si="29"/>
        <v>0.01515708085</v>
      </c>
      <c r="AM559" s="54">
        <f t="shared" si="30"/>
        <v>2.462920638</v>
      </c>
      <c r="AN559" s="54">
        <f t="shared" si="31"/>
        <v>-4.925841275</v>
      </c>
      <c r="AO559" s="55">
        <f t="shared" si="32"/>
        <v>3.02313943</v>
      </c>
      <c r="AP559" s="55">
        <f t="shared" si="33"/>
        <v>0.001224241291</v>
      </c>
      <c r="AQ559" s="55">
        <f t="shared" si="34"/>
        <v>2.042431863</v>
      </c>
      <c r="AR559" s="55">
        <f t="shared" si="35"/>
        <v>0</v>
      </c>
      <c r="AS559" s="55">
        <f t="shared" si="36"/>
        <v>0</v>
      </c>
      <c r="AT559" s="55">
        <f t="shared" si="37"/>
        <v>2.334889823</v>
      </c>
      <c r="AU559" s="55">
        <f t="shared" si="38"/>
        <v>0.06549763561</v>
      </c>
      <c r="AV559" s="55">
        <f t="shared" si="39"/>
        <v>0.4586872028</v>
      </c>
      <c r="AW559" s="55">
        <f t="shared" si="40"/>
        <v>0.07412980393</v>
      </c>
      <c r="AX559" s="55">
        <f t="shared" si="41"/>
        <v>8</v>
      </c>
      <c r="AY559" s="55">
        <f t="shared" si="42"/>
        <v>24.09115921</v>
      </c>
      <c r="AZ559" s="54">
        <f t="shared" ref="AZ559:BA559" si="3955">AO559*2</f>
        <v>6.046278859</v>
      </c>
      <c r="BA559" s="54">
        <f t="shared" si="3955"/>
        <v>0.002448482581</v>
      </c>
      <c r="BB559" s="54">
        <f t="shared" ref="BB559:BD559" si="3956">AQ559*(3/2)</f>
        <v>3.063647795</v>
      </c>
      <c r="BC559" s="54">
        <f t="shared" si="3956"/>
        <v>0</v>
      </c>
      <c r="BD559" s="54">
        <f t="shared" si="3956"/>
        <v>0</v>
      </c>
      <c r="BE559" s="54">
        <f t="shared" ref="BE559:BH559" si="3957">AT559</f>
        <v>2.334889823</v>
      </c>
      <c r="BF559" s="54">
        <f t="shared" si="3957"/>
        <v>0.06549763561</v>
      </c>
      <c r="BG559" s="54">
        <f t="shared" si="3957"/>
        <v>0.4586872028</v>
      </c>
      <c r="BH559" s="54">
        <f t="shared" si="3957"/>
        <v>0.07412980393</v>
      </c>
      <c r="BI559" s="54">
        <f t="shared" si="46"/>
        <v>12.0455796</v>
      </c>
      <c r="BJ559" s="54">
        <f t="shared" si="47"/>
        <v>-24.09115921</v>
      </c>
      <c r="BK559" s="56">
        <f t="shared" ref="BK559:BN559" si="3958">AO559</f>
        <v>3.02313943</v>
      </c>
      <c r="BL559" s="56">
        <f t="shared" si="3958"/>
        <v>0.001224241291</v>
      </c>
      <c r="BM559" s="56">
        <f t="shared" si="3958"/>
        <v>2.042431863</v>
      </c>
      <c r="BN559" s="56">
        <f t="shared" si="3958"/>
        <v>0</v>
      </c>
      <c r="BO559" s="56">
        <f t="shared" si="49"/>
        <v>0</v>
      </c>
      <c r="BP559" s="56">
        <f t="shared" si="50"/>
        <v>2.334889823</v>
      </c>
      <c r="BQ559" s="56">
        <f t="shared" ref="BQ559:BS559" si="3959">AU559</f>
        <v>0.06549763561</v>
      </c>
      <c r="BR559" s="56">
        <f t="shared" si="3959"/>
        <v>0.4586872028</v>
      </c>
      <c r="BS559" s="56">
        <f t="shared" si="3959"/>
        <v>0.07412980393</v>
      </c>
      <c r="BT559" s="56">
        <f t="shared" si="52"/>
        <v>8</v>
      </c>
      <c r="BU559" s="50">
        <f t="shared" ref="BU559:BX559" si="3960">AZ559</f>
        <v>6.046278859</v>
      </c>
      <c r="BV559" s="50">
        <f t="shared" si="3960"/>
        <v>0.002448482581</v>
      </c>
      <c r="BW559" s="50">
        <f t="shared" si="3960"/>
        <v>3.063647795</v>
      </c>
      <c r="BX559" s="50">
        <f t="shared" si="3960"/>
        <v>0</v>
      </c>
      <c r="BY559" s="50">
        <f t="shared" si="54"/>
        <v>0</v>
      </c>
      <c r="BZ559" s="50">
        <f t="shared" si="55"/>
        <v>2.334889823</v>
      </c>
      <c r="CA559" s="50">
        <f t="shared" ref="CA559:CC559" si="3961">BF559</f>
        <v>0.06549763561</v>
      </c>
      <c r="CB559" s="50">
        <f t="shared" si="3961"/>
        <v>0.4586872028</v>
      </c>
      <c r="CC559" s="50">
        <f t="shared" si="3961"/>
        <v>0.07412980393</v>
      </c>
      <c r="CD559" s="50">
        <f t="shared" si="57"/>
        <v>12.0455796</v>
      </c>
      <c r="CE559" s="57">
        <f t="shared" si="58"/>
        <v>37.14</v>
      </c>
      <c r="CF559" s="57">
        <f t="shared" si="59"/>
        <v>0.02</v>
      </c>
      <c r="CG559" s="57">
        <f t="shared" si="60"/>
        <v>21.29</v>
      </c>
      <c r="CH559" s="57">
        <f t="shared" si="61"/>
        <v>0</v>
      </c>
      <c r="CI559" s="58">
        <f t="shared" si="62"/>
        <v>0</v>
      </c>
      <c r="CJ559" s="58">
        <f t="shared" si="63"/>
        <v>34.3</v>
      </c>
      <c r="CK559" s="57">
        <f t="shared" si="64"/>
        <v>0.95</v>
      </c>
      <c r="CL559" s="57">
        <f t="shared" si="65"/>
        <v>3.78</v>
      </c>
      <c r="CM559" s="57">
        <f t="shared" si="66"/>
        <v>0.85</v>
      </c>
      <c r="CN559" s="57">
        <f t="shared" si="67"/>
        <v>98.33</v>
      </c>
      <c r="CO559" s="59">
        <f t="shared" si="68"/>
        <v>0.1563775073</v>
      </c>
      <c r="CP559" s="59">
        <f t="shared" si="69"/>
        <v>0.7960201379</v>
      </c>
      <c r="CQ559" s="59">
        <f t="shared" si="70"/>
        <v>0.02232972041</v>
      </c>
      <c r="CR559" s="59">
        <f t="shared" si="71"/>
        <v>0.02527263435</v>
      </c>
      <c r="CS559" s="60">
        <f t="shared" si="72"/>
        <v>15.63775073</v>
      </c>
      <c r="CT559" s="60">
        <f t="shared" si="73"/>
        <v>2.527263435</v>
      </c>
      <c r="CU559" s="60">
        <f t="shared" si="74"/>
        <v>81.83498583</v>
      </c>
      <c r="CV559" s="61">
        <f t="shared" si="75"/>
        <v>0.103461388</v>
      </c>
      <c r="CW559" s="61">
        <f t="shared" si="76"/>
        <v>0.1354229213</v>
      </c>
      <c r="CX559" s="62"/>
    </row>
    <row r="560" ht="15.75" customHeight="1">
      <c r="A560" s="17" t="s">
        <v>53</v>
      </c>
      <c r="B560" s="17" t="s">
        <v>396</v>
      </c>
      <c r="C560" s="84" t="s">
        <v>621</v>
      </c>
      <c r="D560" s="83"/>
      <c r="E560" s="83" t="s">
        <v>622</v>
      </c>
      <c r="F560" s="2">
        <v>7.0</v>
      </c>
      <c r="G560" s="3" t="s">
        <v>629</v>
      </c>
      <c r="H560" s="48">
        <v>37.15</v>
      </c>
      <c r="I560" s="49">
        <v>3.2</v>
      </c>
      <c r="J560" s="49">
        <v>20.82</v>
      </c>
      <c r="K560" s="49">
        <v>1.04</v>
      </c>
      <c r="L560" s="49">
        <v>0.01</v>
      </c>
      <c r="M560" s="49">
        <v>0.01</v>
      </c>
      <c r="N560" s="49">
        <v>10.8</v>
      </c>
      <c r="O560" s="49">
        <v>26.24</v>
      </c>
      <c r="P560" s="49"/>
      <c r="Q560" s="50">
        <f t="shared" si="8"/>
        <v>99.27</v>
      </c>
      <c r="R560" s="51">
        <f t="shared" si="9"/>
        <v>12</v>
      </c>
      <c r="S560" s="52">
        <f t="shared" si="10"/>
        <v>0.618297958</v>
      </c>
      <c r="T560" s="52">
        <f t="shared" si="11"/>
        <v>0.0001251583253</v>
      </c>
      <c r="U560" s="52">
        <f t="shared" si="12"/>
        <v>0.4083902422</v>
      </c>
      <c r="V560" s="52">
        <f t="shared" si="13"/>
        <v>0.0001315874313</v>
      </c>
      <c r="W560" s="52">
        <f t="shared" si="14"/>
        <v>0</v>
      </c>
      <c r="X560" s="52">
        <f t="shared" si="15"/>
        <v>0.3652235881</v>
      </c>
      <c r="Y560" s="52">
        <f t="shared" si="16"/>
        <v>0.1522469107</v>
      </c>
      <c r="Z560" s="52">
        <f t="shared" si="17"/>
        <v>0.07939579798</v>
      </c>
      <c r="AA560" s="52">
        <f t="shared" si="18"/>
        <v>0.01854513422</v>
      </c>
      <c r="AB560" s="52">
        <f t="shared" si="19"/>
        <v>1.642356377</v>
      </c>
      <c r="AC560" s="53">
        <f t="shared" si="20"/>
        <v>4.930080816</v>
      </c>
      <c r="AD560" s="54">
        <f t="shared" si="21"/>
        <v>1.236595916</v>
      </c>
      <c r="AE560" s="54">
        <f t="shared" si="22"/>
        <v>0.0002503166506</v>
      </c>
      <c r="AF560" s="54">
        <f t="shared" si="23"/>
        <v>0.6125853633</v>
      </c>
      <c r="AG560" s="54">
        <f t="shared" si="24"/>
        <v>0.0001973811469</v>
      </c>
      <c r="AH560" s="54">
        <f t="shared" si="25"/>
        <v>0</v>
      </c>
      <c r="AI560" s="54">
        <f t="shared" si="26"/>
        <v>0.3652235881</v>
      </c>
      <c r="AJ560" s="54">
        <f t="shared" si="27"/>
        <v>0.1522469107</v>
      </c>
      <c r="AK560" s="54">
        <f t="shared" si="28"/>
        <v>0.07939579798</v>
      </c>
      <c r="AL560" s="54">
        <f t="shared" si="29"/>
        <v>0.01854513422</v>
      </c>
      <c r="AM560" s="54">
        <f t="shared" si="30"/>
        <v>2.465040408</v>
      </c>
      <c r="AN560" s="54">
        <f t="shared" si="31"/>
        <v>-4.930080816</v>
      </c>
      <c r="AO560" s="55">
        <f t="shared" si="32"/>
        <v>3.011760257</v>
      </c>
      <c r="AP560" s="55">
        <f t="shared" si="33"/>
        <v>0.0006096524581</v>
      </c>
      <c r="AQ560" s="55">
        <f t="shared" si="34"/>
        <v>1.989289282</v>
      </c>
      <c r="AR560" s="55">
        <f t="shared" si="35"/>
        <v>0.0006409689548</v>
      </c>
      <c r="AS560" s="55">
        <f t="shared" si="36"/>
        <v>0</v>
      </c>
      <c r="AT560" s="55">
        <f t="shared" si="37"/>
        <v>1.779022352</v>
      </c>
      <c r="AU560" s="55">
        <f t="shared" si="38"/>
        <v>0.7416023114</v>
      </c>
      <c r="AV560" s="55">
        <f t="shared" si="39"/>
        <v>0.3867409003</v>
      </c>
      <c r="AW560" s="55">
        <f t="shared" si="40"/>
        <v>0.09033427571</v>
      </c>
      <c r="AX560" s="55">
        <f t="shared" si="41"/>
        <v>8</v>
      </c>
      <c r="AY560" s="55">
        <f t="shared" si="42"/>
        <v>24.01467007</v>
      </c>
      <c r="AZ560" s="54">
        <f t="shared" ref="AZ560:BA560" si="3962">AO560*2</f>
        <v>6.023520515</v>
      </c>
      <c r="BA560" s="54">
        <f t="shared" si="3962"/>
        <v>0.001219304916</v>
      </c>
      <c r="BB560" s="54">
        <f t="shared" ref="BB560:BD560" si="3963">AQ560*(3/2)</f>
        <v>2.983933923</v>
      </c>
      <c r="BC560" s="54">
        <f t="shared" si="3963"/>
        <v>0.0009614534322</v>
      </c>
      <c r="BD560" s="54">
        <f t="shared" si="3963"/>
        <v>0</v>
      </c>
      <c r="BE560" s="54">
        <f t="shared" ref="BE560:BH560" si="3964">AT560</f>
        <v>1.779022352</v>
      </c>
      <c r="BF560" s="54">
        <f t="shared" si="3964"/>
        <v>0.7416023114</v>
      </c>
      <c r="BG560" s="54">
        <f t="shared" si="3964"/>
        <v>0.3867409003</v>
      </c>
      <c r="BH560" s="54">
        <f t="shared" si="3964"/>
        <v>0.09033427571</v>
      </c>
      <c r="BI560" s="54">
        <f t="shared" si="46"/>
        <v>12.00733504</v>
      </c>
      <c r="BJ560" s="54">
        <f t="shared" si="47"/>
        <v>-24.01467007</v>
      </c>
      <c r="BK560" s="56">
        <f t="shared" ref="BK560:BN560" si="3965">AO560</f>
        <v>3.011760257</v>
      </c>
      <c r="BL560" s="56">
        <f t="shared" si="3965"/>
        <v>0.0006096524581</v>
      </c>
      <c r="BM560" s="56">
        <f t="shared" si="3965"/>
        <v>1.989289282</v>
      </c>
      <c r="BN560" s="56">
        <f t="shared" si="3965"/>
        <v>0.0006409689548</v>
      </c>
      <c r="BO560" s="56">
        <f t="shared" si="49"/>
        <v>0</v>
      </c>
      <c r="BP560" s="56">
        <f t="shared" si="50"/>
        <v>1.779022352</v>
      </c>
      <c r="BQ560" s="56">
        <f t="shared" ref="BQ560:BS560" si="3966">AU560</f>
        <v>0.7416023114</v>
      </c>
      <c r="BR560" s="56">
        <f t="shared" si="3966"/>
        <v>0.3867409003</v>
      </c>
      <c r="BS560" s="56">
        <f t="shared" si="3966"/>
        <v>0.09033427571</v>
      </c>
      <c r="BT560" s="56">
        <f t="shared" si="52"/>
        <v>8</v>
      </c>
      <c r="BU560" s="50">
        <f t="shared" ref="BU560:BX560" si="3967">AZ560</f>
        <v>6.023520515</v>
      </c>
      <c r="BV560" s="50">
        <f t="shared" si="3967"/>
        <v>0.001219304916</v>
      </c>
      <c r="BW560" s="50">
        <f t="shared" si="3967"/>
        <v>2.983933923</v>
      </c>
      <c r="BX560" s="50">
        <f t="shared" si="3967"/>
        <v>0.0009614534322</v>
      </c>
      <c r="BY560" s="50">
        <f t="shared" si="54"/>
        <v>0</v>
      </c>
      <c r="BZ560" s="50">
        <f t="shared" si="55"/>
        <v>1.779022352</v>
      </c>
      <c r="CA560" s="50">
        <f t="shared" ref="CA560:CC560" si="3968">BF560</f>
        <v>0.7416023114</v>
      </c>
      <c r="CB560" s="50">
        <f t="shared" si="3968"/>
        <v>0.3867409003</v>
      </c>
      <c r="CC560" s="50">
        <f t="shared" si="3968"/>
        <v>0.09033427571</v>
      </c>
      <c r="CD560" s="50">
        <f t="shared" si="57"/>
        <v>12.00733504</v>
      </c>
      <c r="CE560" s="57">
        <f t="shared" si="58"/>
        <v>37.15</v>
      </c>
      <c r="CF560" s="57">
        <f t="shared" si="59"/>
        <v>0.01</v>
      </c>
      <c r="CG560" s="57">
        <f t="shared" si="60"/>
        <v>20.82</v>
      </c>
      <c r="CH560" s="57">
        <f t="shared" si="61"/>
        <v>0.01</v>
      </c>
      <c r="CI560" s="58">
        <f t="shared" si="62"/>
        <v>0</v>
      </c>
      <c r="CJ560" s="58">
        <f t="shared" si="63"/>
        <v>26.24</v>
      </c>
      <c r="CK560" s="57">
        <f t="shared" si="64"/>
        <v>10.8</v>
      </c>
      <c r="CL560" s="57">
        <f t="shared" si="65"/>
        <v>3.2</v>
      </c>
      <c r="CM560" s="57">
        <f t="shared" si="66"/>
        <v>1.04</v>
      </c>
      <c r="CN560" s="57">
        <f t="shared" si="67"/>
        <v>99.27</v>
      </c>
      <c r="CO560" s="59">
        <f t="shared" si="68"/>
        <v>0.12901255</v>
      </c>
      <c r="CP560" s="59">
        <f t="shared" si="69"/>
        <v>0.5934624704</v>
      </c>
      <c r="CQ560" s="59">
        <f t="shared" si="70"/>
        <v>0.2473904497</v>
      </c>
      <c r="CR560" s="59">
        <f t="shared" si="71"/>
        <v>0.03013452999</v>
      </c>
      <c r="CS560" s="60">
        <f t="shared" si="72"/>
        <v>12.901255</v>
      </c>
      <c r="CT560" s="60">
        <f t="shared" si="73"/>
        <v>3.013452999</v>
      </c>
      <c r="CU560" s="60">
        <f t="shared" si="74"/>
        <v>84.08529201</v>
      </c>
      <c r="CV560" s="61">
        <f t="shared" si="75"/>
        <v>0.09464080496</v>
      </c>
      <c r="CW560" s="61">
        <f t="shared" si="76"/>
        <v>0.1117248683</v>
      </c>
      <c r="CX560" s="62"/>
    </row>
    <row r="561" ht="15.75" customHeight="1">
      <c r="A561" s="17" t="s">
        <v>53</v>
      </c>
      <c r="B561" s="17" t="s">
        <v>396</v>
      </c>
      <c r="C561" s="84" t="s">
        <v>621</v>
      </c>
      <c r="D561" s="83"/>
      <c r="E561" s="83" t="s">
        <v>622</v>
      </c>
      <c r="F561" s="2">
        <v>8.0</v>
      </c>
      <c r="G561" s="3" t="s">
        <v>630</v>
      </c>
      <c r="H561" s="48">
        <v>37.07</v>
      </c>
      <c r="I561" s="49">
        <v>2.89</v>
      </c>
      <c r="J561" s="49">
        <v>20.88</v>
      </c>
      <c r="K561" s="49">
        <v>2.19</v>
      </c>
      <c r="L561" s="49">
        <v>0.01</v>
      </c>
      <c r="M561" s="49">
        <v>0.01</v>
      </c>
      <c r="N561" s="49">
        <v>5.1</v>
      </c>
      <c r="O561" s="49">
        <v>30.86</v>
      </c>
      <c r="P561" s="49"/>
      <c r="Q561" s="50">
        <f t="shared" si="8"/>
        <v>99.01</v>
      </c>
      <c r="R561" s="51">
        <f t="shared" si="9"/>
        <v>12</v>
      </c>
      <c r="S561" s="52">
        <f t="shared" si="10"/>
        <v>0.6169664954</v>
      </c>
      <c r="T561" s="52">
        <f t="shared" si="11"/>
        <v>0.0001251583253</v>
      </c>
      <c r="U561" s="52">
        <f t="shared" si="12"/>
        <v>0.4095671593</v>
      </c>
      <c r="V561" s="52">
        <f t="shared" si="13"/>
        <v>0.0001315874313</v>
      </c>
      <c r="W561" s="52">
        <f t="shared" si="14"/>
        <v>0</v>
      </c>
      <c r="X561" s="52">
        <f t="shared" si="15"/>
        <v>0.4295274363</v>
      </c>
      <c r="Y561" s="52">
        <f t="shared" si="16"/>
        <v>0.07189437448</v>
      </c>
      <c r="Z561" s="52">
        <f t="shared" si="17"/>
        <v>0.07170433005</v>
      </c>
      <c r="AA561" s="52">
        <f t="shared" si="18"/>
        <v>0.03905177302</v>
      </c>
      <c r="AB561" s="52">
        <f t="shared" si="19"/>
        <v>1.638968314</v>
      </c>
      <c r="AC561" s="53">
        <f t="shared" si="20"/>
        <v>4.921818683</v>
      </c>
      <c r="AD561" s="54">
        <f t="shared" si="21"/>
        <v>1.233932991</v>
      </c>
      <c r="AE561" s="54">
        <f t="shared" si="22"/>
        <v>0.0002503166506</v>
      </c>
      <c r="AF561" s="54">
        <f t="shared" si="23"/>
        <v>0.614350739</v>
      </c>
      <c r="AG561" s="54">
        <f t="shared" si="24"/>
        <v>0.0001973811469</v>
      </c>
      <c r="AH561" s="54">
        <f t="shared" si="25"/>
        <v>0</v>
      </c>
      <c r="AI561" s="54">
        <f t="shared" si="26"/>
        <v>0.4295274363</v>
      </c>
      <c r="AJ561" s="54">
        <f t="shared" si="27"/>
        <v>0.07189437448</v>
      </c>
      <c r="AK561" s="54">
        <f t="shared" si="28"/>
        <v>0.07170433005</v>
      </c>
      <c r="AL561" s="54">
        <f t="shared" si="29"/>
        <v>0.03905177302</v>
      </c>
      <c r="AM561" s="54">
        <f t="shared" si="30"/>
        <v>2.460909341</v>
      </c>
      <c r="AN561" s="54">
        <f t="shared" si="31"/>
        <v>-4.921818683</v>
      </c>
      <c r="AO561" s="55">
        <f t="shared" si="32"/>
        <v>3.011487117</v>
      </c>
      <c r="AP561" s="55">
        <f t="shared" si="33"/>
        <v>0.0006109127269</v>
      </c>
      <c r="AQ561" s="55">
        <f t="shared" si="34"/>
        <v>1.999146198</v>
      </c>
      <c r="AR561" s="55">
        <f t="shared" si="35"/>
        <v>0.0006422939609</v>
      </c>
      <c r="AS561" s="55">
        <f t="shared" si="36"/>
        <v>0</v>
      </c>
      <c r="AT561" s="55">
        <f t="shared" si="37"/>
        <v>2.096574693</v>
      </c>
      <c r="AU561" s="55">
        <f t="shared" si="38"/>
        <v>0.3509250245</v>
      </c>
      <c r="AV561" s="55">
        <f t="shared" si="39"/>
        <v>0.3499973949</v>
      </c>
      <c r="AW561" s="55">
        <f t="shared" si="40"/>
        <v>0.1906163661</v>
      </c>
      <c r="AX561" s="55">
        <f t="shared" si="41"/>
        <v>8</v>
      </c>
      <c r="AY561" s="55">
        <f t="shared" si="42"/>
        <v>24.02398455</v>
      </c>
      <c r="AZ561" s="54">
        <f t="shared" ref="AZ561:BA561" si="3969">AO561*2</f>
        <v>6.022974233</v>
      </c>
      <c r="BA561" s="54">
        <f t="shared" si="3969"/>
        <v>0.001221825454</v>
      </c>
      <c r="BB561" s="54">
        <f t="shared" ref="BB561:BD561" si="3970">AQ561*(3/2)</f>
        <v>2.998719297</v>
      </c>
      <c r="BC561" s="54">
        <f t="shared" si="3970"/>
        <v>0.0009634409413</v>
      </c>
      <c r="BD561" s="54">
        <f t="shared" si="3970"/>
        <v>0</v>
      </c>
      <c r="BE561" s="54">
        <f t="shared" ref="BE561:BH561" si="3971">AT561</f>
        <v>2.096574693</v>
      </c>
      <c r="BF561" s="54">
        <f t="shared" si="3971"/>
        <v>0.3509250245</v>
      </c>
      <c r="BG561" s="54">
        <f t="shared" si="3971"/>
        <v>0.3499973949</v>
      </c>
      <c r="BH561" s="54">
        <f t="shared" si="3971"/>
        <v>0.1906163661</v>
      </c>
      <c r="BI561" s="54">
        <f t="shared" si="46"/>
        <v>12.01199228</v>
      </c>
      <c r="BJ561" s="54">
        <f t="shared" si="47"/>
        <v>-24.02398455</v>
      </c>
      <c r="BK561" s="56">
        <f t="shared" ref="BK561:BN561" si="3972">AO561</f>
        <v>3.011487117</v>
      </c>
      <c r="BL561" s="56">
        <f t="shared" si="3972"/>
        <v>0.0006109127269</v>
      </c>
      <c r="BM561" s="56">
        <f t="shared" si="3972"/>
        <v>1.999146198</v>
      </c>
      <c r="BN561" s="56">
        <f t="shared" si="3972"/>
        <v>0.0006422939609</v>
      </c>
      <c r="BO561" s="56">
        <f t="shared" si="49"/>
        <v>0</v>
      </c>
      <c r="BP561" s="56">
        <f t="shared" si="50"/>
        <v>2.096574693</v>
      </c>
      <c r="BQ561" s="56">
        <f t="shared" ref="BQ561:BS561" si="3973">AU561</f>
        <v>0.3509250245</v>
      </c>
      <c r="BR561" s="56">
        <f t="shared" si="3973"/>
        <v>0.3499973949</v>
      </c>
      <c r="BS561" s="56">
        <f t="shared" si="3973"/>
        <v>0.1906163661</v>
      </c>
      <c r="BT561" s="56">
        <f t="shared" si="52"/>
        <v>8</v>
      </c>
      <c r="BU561" s="50">
        <f t="shared" ref="BU561:BX561" si="3974">AZ561</f>
        <v>6.022974233</v>
      </c>
      <c r="BV561" s="50">
        <f t="shared" si="3974"/>
        <v>0.001221825454</v>
      </c>
      <c r="BW561" s="50">
        <f t="shared" si="3974"/>
        <v>2.998719297</v>
      </c>
      <c r="BX561" s="50">
        <f t="shared" si="3974"/>
        <v>0.0009634409413</v>
      </c>
      <c r="BY561" s="50">
        <f t="shared" si="54"/>
        <v>0</v>
      </c>
      <c r="BZ561" s="50">
        <f t="shared" si="55"/>
        <v>2.096574693</v>
      </c>
      <c r="CA561" s="50">
        <f t="shared" ref="CA561:CC561" si="3975">BF561</f>
        <v>0.3509250245</v>
      </c>
      <c r="CB561" s="50">
        <f t="shared" si="3975"/>
        <v>0.3499973949</v>
      </c>
      <c r="CC561" s="50">
        <f t="shared" si="3975"/>
        <v>0.1906163661</v>
      </c>
      <c r="CD561" s="50">
        <f t="shared" si="57"/>
        <v>12.01199228</v>
      </c>
      <c r="CE561" s="57">
        <f t="shared" si="58"/>
        <v>37.07</v>
      </c>
      <c r="CF561" s="57">
        <f t="shared" si="59"/>
        <v>0.01</v>
      </c>
      <c r="CG561" s="57">
        <f t="shared" si="60"/>
        <v>20.88</v>
      </c>
      <c r="CH561" s="57">
        <f t="shared" si="61"/>
        <v>0.01</v>
      </c>
      <c r="CI561" s="58">
        <f t="shared" si="62"/>
        <v>0</v>
      </c>
      <c r="CJ561" s="58">
        <f t="shared" si="63"/>
        <v>30.86</v>
      </c>
      <c r="CK561" s="57">
        <f t="shared" si="64"/>
        <v>5.1</v>
      </c>
      <c r="CL561" s="57">
        <f t="shared" si="65"/>
        <v>2.89</v>
      </c>
      <c r="CM561" s="57">
        <f t="shared" si="66"/>
        <v>2.19</v>
      </c>
      <c r="CN561" s="57">
        <f t="shared" si="67"/>
        <v>99.01</v>
      </c>
      <c r="CO561" s="59">
        <f t="shared" si="68"/>
        <v>0.1171298873</v>
      </c>
      <c r="CP561" s="59">
        <f t="shared" si="69"/>
        <v>0.7016382437</v>
      </c>
      <c r="CQ561" s="59">
        <f t="shared" si="70"/>
        <v>0.1174403271</v>
      </c>
      <c r="CR561" s="59">
        <f t="shared" si="71"/>
        <v>0.06379154187</v>
      </c>
      <c r="CS561" s="60">
        <f t="shared" si="72"/>
        <v>11.71298873</v>
      </c>
      <c r="CT561" s="60">
        <f t="shared" si="73"/>
        <v>6.379154187</v>
      </c>
      <c r="CU561" s="60">
        <f t="shared" si="74"/>
        <v>81.90785708</v>
      </c>
      <c r="CV561" s="61">
        <f t="shared" si="75"/>
        <v>0.1223564855</v>
      </c>
      <c r="CW561" s="61">
        <f t="shared" si="76"/>
        <v>0.1014344824</v>
      </c>
      <c r="CX561" s="62"/>
    </row>
    <row r="562" ht="15.75" customHeight="1">
      <c r="A562" s="17" t="s">
        <v>53</v>
      </c>
      <c r="B562" s="17" t="s">
        <v>396</v>
      </c>
      <c r="C562" s="84" t="s">
        <v>621</v>
      </c>
      <c r="D562" s="83"/>
      <c r="E562" s="83" t="s">
        <v>622</v>
      </c>
      <c r="F562" s="2">
        <v>9.0</v>
      </c>
      <c r="G562" s="3" t="s">
        <v>631</v>
      </c>
      <c r="H562" s="48">
        <v>38.4</v>
      </c>
      <c r="I562" s="49">
        <v>7.28</v>
      </c>
      <c r="J562" s="49">
        <v>21.51</v>
      </c>
      <c r="K562" s="49">
        <v>2.95</v>
      </c>
      <c r="L562" s="49">
        <v>0.02</v>
      </c>
      <c r="M562" s="49">
        <v>0.07</v>
      </c>
      <c r="N562" s="49">
        <v>0.57</v>
      </c>
      <c r="O562" s="49">
        <v>28.42</v>
      </c>
      <c r="P562" s="49"/>
      <c r="Q562" s="50">
        <f t="shared" si="8"/>
        <v>99.22</v>
      </c>
      <c r="R562" s="51">
        <f t="shared" si="9"/>
        <v>12</v>
      </c>
      <c r="S562" s="52">
        <f t="shared" si="10"/>
        <v>0.6391020616</v>
      </c>
      <c r="T562" s="52">
        <f t="shared" si="11"/>
        <v>0.0002503166506</v>
      </c>
      <c r="U562" s="52">
        <f t="shared" si="12"/>
        <v>0.4219247891</v>
      </c>
      <c r="V562" s="52">
        <f t="shared" si="13"/>
        <v>0.0009211120191</v>
      </c>
      <c r="W562" s="52">
        <f t="shared" si="14"/>
        <v>0</v>
      </c>
      <c r="X562" s="52">
        <f t="shared" si="15"/>
        <v>0.3955660966</v>
      </c>
      <c r="Y562" s="52">
        <f t="shared" si="16"/>
        <v>0.008035253618</v>
      </c>
      <c r="Z562" s="52">
        <f t="shared" si="17"/>
        <v>0.1806254404</v>
      </c>
      <c r="AA562" s="52">
        <f t="shared" si="18"/>
        <v>0.05260398649</v>
      </c>
      <c r="AB562" s="52">
        <f t="shared" si="19"/>
        <v>1.699029056</v>
      </c>
      <c r="AC562" s="53">
        <f t="shared" si="20"/>
        <v>5.099608771</v>
      </c>
      <c r="AD562" s="54">
        <f t="shared" si="21"/>
        <v>1.278204123</v>
      </c>
      <c r="AE562" s="54">
        <f t="shared" si="22"/>
        <v>0.0005006333011</v>
      </c>
      <c r="AF562" s="54">
        <f t="shared" si="23"/>
        <v>0.6328871837</v>
      </c>
      <c r="AG562" s="54">
        <f t="shared" si="24"/>
        <v>0.001381668029</v>
      </c>
      <c r="AH562" s="54">
        <f t="shared" si="25"/>
        <v>0</v>
      </c>
      <c r="AI562" s="54">
        <f t="shared" si="26"/>
        <v>0.3955660966</v>
      </c>
      <c r="AJ562" s="54">
        <f t="shared" si="27"/>
        <v>0.008035253618</v>
      </c>
      <c r="AK562" s="54">
        <f t="shared" si="28"/>
        <v>0.1806254404</v>
      </c>
      <c r="AL562" s="54">
        <f t="shared" si="29"/>
        <v>0.05260398649</v>
      </c>
      <c r="AM562" s="54">
        <f t="shared" si="30"/>
        <v>2.549804385</v>
      </c>
      <c r="AN562" s="54">
        <f t="shared" si="31"/>
        <v>-5.099608771</v>
      </c>
      <c r="AO562" s="55">
        <f t="shared" si="32"/>
        <v>3.009257831</v>
      </c>
      <c r="AP562" s="55">
        <f t="shared" si="33"/>
        <v>0.001178633877</v>
      </c>
      <c r="AQ562" s="55">
        <f t="shared" si="34"/>
        <v>1.986663089</v>
      </c>
      <c r="AR562" s="55">
        <f t="shared" si="35"/>
        <v>0.004337121914</v>
      </c>
      <c r="AS562" s="55">
        <f t="shared" si="36"/>
        <v>0</v>
      </c>
      <c r="AT562" s="55">
        <f t="shared" si="37"/>
        <v>1.862551297</v>
      </c>
      <c r="AU562" s="55">
        <f t="shared" si="38"/>
        <v>0.03783456716</v>
      </c>
      <c r="AV562" s="55">
        <f t="shared" si="39"/>
        <v>0.8504878229</v>
      </c>
      <c r="AW562" s="55">
        <f t="shared" si="40"/>
        <v>0.247689638</v>
      </c>
      <c r="AX562" s="55">
        <f t="shared" si="41"/>
        <v>8</v>
      </c>
      <c r="AY562" s="55">
        <f t="shared" si="42"/>
        <v>24.01187314</v>
      </c>
      <c r="AZ562" s="54">
        <f t="shared" ref="AZ562:BA562" si="3976">AO562*2</f>
        <v>6.018515662</v>
      </c>
      <c r="BA562" s="54">
        <f t="shared" si="3976"/>
        <v>0.002357267755</v>
      </c>
      <c r="BB562" s="54">
        <f t="shared" ref="BB562:BD562" si="3977">AQ562*(3/2)</f>
        <v>2.979994633</v>
      </c>
      <c r="BC562" s="54">
        <f t="shared" si="3977"/>
        <v>0.00650568287</v>
      </c>
      <c r="BD562" s="54">
        <f t="shared" si="3977"/>
        <v>0</v>
      </c>
      <c r="BE562" s="54">
        <f t="shared" ref="BE562:BH562" si="3978">AT562</f>
        <v>1.862551297</v>
      </c>
      <c r="BF562" s="54">
        <f t="shared" si="3978"/>
        <v>0.03783456716</v>
      </c>
      <c r="BG562" s="54">
        <f t="shared" si="3978"/>
        <v>0.8504878229</v>
      </c>
      <c r="BH562" s="54">
        <f t="shared" si="3978"/>
        <v>0.247689638</v>
      </c>
      <c r="BI562" s="54">
        <f t="shared" si="46"/>
        <v>12.00593657</v>
      </c>
      <c r="BJ562" s="54">
        <f t="shared" si="47"/>
        <v>-24.01187314</v>
      </c>
      <c r="BK562" s="56">
        <f t="shared" ref="BK562:BN562" si="3979">AO562</f>
        <v>3.009257831</v>
      </c>
      <c r="BL562" s="56">
        <f t="shared" si="3979"/>
        <v>0.001178633877</v>
      </c>
      <c r="BM562" s="56">
        <f t="shared" si="3979"/>
        <v>1.986663089</v>
      </c>
      <c r="BN562" s="56">
        <f t="shared" si="3979"/>
        <v>0.004337121914</v>
      </c>
      <c r="BO562" s="56">
        <f t="shared" si="49"/>
        <v>0</v>
      </c>
      <c r="BP562" s="56">
        <f t="shared" si="50"/>
        <v>1.862551297</v>
      </c>
      <c r="BQ562" s="56">
        <f t="shared" ref="BQ562:BS562" si="3980">AU562</f>
        <v>0.03783456716</v>
      </c>
      <c r="BR562" s="56">
        <f t="shared" si="3980"/>
        <v>0.8504878229</v>
      </c>
      <c r="BS562" s="56">
        <f t="shared" si="3980"/>
        <v>0.247689638</v>
      </c>
      <c r="BT562" s="56">
        <f t="shared" si="52"/>
        <v>8</v>
      </c>
      <c r="BU562" s="50">
        <f t="shared" ref="BU562:BX562" si="3981">AZ562</f>
        <v>6.018515662</v>
      </c>
      <c r="BV562" s="50">
        <f t="shared" si="3981"/>
        <v>0.002357267755</v>
      </c>
      <c r="BW562" s="50">
        <f t="shared" si="3981"/>
        <v>2.979994633</v>
      </c>
      <c r="BX562" s="50">
        <f t="shared" si="3981"/>
        <v>0.00650568287</v>
      </c>
      <c r="BY562" s="50">
        <f t="shared" si="54"/>
        <v>0</v>
      </c>
      <c r="BZ562" s="50">
        <f t="shared" si="55"/>
        <v>1.862551297</v>
      </c>
      <c r="CA562" s="50">
        <f t="shared" ref="CA562:CC562" si="3982">BF562</f>
        <v>0.03783456716</v>
      </c>
      <c r="CB562" s="50">
        <f t="shared" si="3982"/>
        <v>0.8504878229</v>
      </c>
      <c r="CC562" s="50">
        <f t="shared" si="3982"/>
        <v>0.247689638</v>
      </c>
      <c r="CD562" s="50">
        <f t="shared" si="57"/>
        <v>12.00593657</v>
      </c>
      <c r="CE562" s="57">
        <f t="shared" si="58"/>
        <v>38.4</v>
      </c>
      <c r="CF562" s="57">
        <f t="shared" si="59"/>
        <v>0.02</v>
      </c>
      <c r="CG562" s="57">
        <f t="shared" si="60"/>
        <v>21.51</v>
      </c>
      <c r="CH562" s="57">
        <f t="shared" si="61"/>
        <v>0.07</v>
      </c>
      <c r="CI562" s="58">
        <f t="shared" si="62"/>
        <v>0</v>
      </c>
      <c r="CJ562" s="58">
        <f t="shared" si="63"/>
        <v>28.42</v>
      </c>
      <c r="CK562" s="57">
        <f t="shared" si="64"/>
        <v>0.57</v>
      </c>
      <c r="CL562" s="57">
        <f t="shared" si="65"/>
        <v>7.28</v>
      </c>
      <c r="CM562" s="57">
        <f t="shared" si="66"/>
        <v>2.95</v>
      </c>
      <c r="CN562" s="57">
        <f t="shared" si="67"/>
        <v>99.22</v>
      </c>
      <c r="CO562" s="59">
        <f t="shared" si="68"/>
        <v>0.2836317699</v>
      </c>
      <c r="CP562" s="59">
        <f t="shared" si="69"/>
        <v>0.6211478949</v>
      </c>
      <c r="CQ562" s="59">
        <f t="shared" si="70"/>
        <v>0.01261756483</v>
      </c>
      <c r="CR562" s="59">
        <f t="shared" si="71"/>
        <v>0.08260277045</v>
      </c>
      <c r="CS562" s="60">
        <f t="shared" si="72"/>
        <v>28.36317699</v>
      </c>
      <c r="CT562" s="60">
        <f t="shared" si="73"/>
        <v>8.260277045</v>
      </c>
      <c r="CU562" s="60">
        <f t="shared" si="74"/>
        <v>63.37654597</v>
      </c>
      <c r="CV562" s="61">
        <f t="shared" si="75"/>
        <v>0.2244186554</v>
      </c>
      <c r="CW562" s="61">
        <f t="shared" si="76"/>
        <v>0.2456251127</v>
      </c>
      <c r="CX562" s="62"/>
    </row>
    <row r="563" ht="15.75" customHeight="1">
      <c r="A563" s="17" t="s">
        <v>53</v>
      </c>
      <c r="B563" s="17" t="s">
        <v>396</v>
      </c>
      <c r="C563" s="84" t="s">
        <v>621</v>
      </c>
      <c r="D563" s="83"/>
      <c r="E563" s="83" t="s">
        <v>622</v>
      </c>
      <c r="F563" s="2">
        <v>10.0</v>
      </c>
      <c r="G563" s="3" t="s">
        <v>632</v>
      </c>
      <c r="H563" s="48">
        <v>37.4</v>
      </c>
      <c r="I563" s="49">
        <v>2.4</v>
      </c>
      <c r="J563" s="49">
        <v>20.83</v>
      </c>
      <c r="K563" s="49">
        <v>1.36</v>
      </c>
      <c r="L563" s="49">
        <v>0.02</v>
      </c>
      <c r="M563" s="49">
        <v>0.0</v>
      </c>
      <c r="N563" s="49">
        <v>11.51</v>
      </c>
      <c r="O563" s="49">
        <v>26.35</v>
      </c>
      <c r="P563" s="49"/>
      <c r="Q563" s="50">
        <f t="shared" si="8"/>
        <v>99.87</v>
      </c>
      <c r="R563" s="51">
        <f t="shared" si="9"/>
        <v>12</v>
      </c>
      <c r="S563" s="52">
        <f t="shared" si="10"/>
        <v>0.6224587787</v>
      </c>
      <c r="T563" s="52">
        <f t="shared" si="11"/>
        <v>0.0002503166506</v>
      </c>
      <c r="U563" s="52">
        <f t="shared" si="12"/>
        <v>0.408586395</v>
      </c>
      <c r="V563" s="52">
        <f t="shared" si="13"/>
        <v>0</v>
      </c>
      <c r="W563" s="52">
        <f t="shared" si="14"/>
        <v>0</v>
      </c>
      <c r="X563" s="52">
        <f t="shared" si="15"/>
        <v>0.3667546321</v>
      </c>
      <c r="Y563" s="52">
        <f t="shared" si="16"/>
        <v>0.1622557353</v>
      </c>
      <c r="Z563" s="52">
        <f t="shared" si="17"/>
        <v>0.05954684848</v>
      </c>
      <c r="AA563" s="52">
        <f t="shared" si="18"/>
        <v>0.02425132937</v>
      </c>
      <c r="AB563" s="52">
        <f t="shared" si="19"/>
        <v>1.644104036</v>
      </c>
      <c r="AC563" s="53">
        <f t="shared" si="20"/>
        <v>4.942212657</v>
      </c>
      <c r="AD563" s="54">
        <f t="shared" si="21"/>
        <v>1.244917557</v>
      </c>
      <c r="AE563" s="54">
        <f t="shared" si="22"/>
        <v>0.0005006333011</v>
      </c>
      <c r="AF563" s="54">
        <f t="shared" si="23"/>
        <v>0.6128795926</v>
      </c>
      <c r="AG563" s="54">
        <f t="shared" si="24"/>
        <v>0</v>
      </c>
      <c r="AH563" s="54">
        <f t="shared" si="25"/>
        <v>0</v>
      </c>
      <c r="AI563" s="54">
        <f t="shared" si="26"/>
        <v>0.3667546321</v>
      </c>
      <c r="AJ563" s="54">
        <f t="shared" si="27"/>
        <v>0.1622557353</v>
      </c>
      <c r="AK563" s="54">
        <f t="shared" si="28"/>
        <v>0.05954684848</v>
      </c>
      <c r="AL563" s="54">
        <f t="shared" si="29"/>
        <v>0.02425132937</v>
      </c>
      <c r="AM563" s="54">
        <f t="shared" si="30"/>
        <v>2.471106329</v>
      </c>
      <c r="AN563" s="54">
        <f t="shared" si="31"/>
        <v>-4.942212657</v>
      </c>
      <c r="AO563" s="55">
        <f t="shared" si="32"/>
        <v>3.028804821</v>
      </c>
      <c r="AP563" s="55">
        <f t="shared" si="33"/>
        <v>0.001218008813</v>
      </c>
      <c r="AQ563" s="55">
        <f t="shared" si="34"/>
        <v>1.988129151</v>
      </c>
      <c r="AR563" s="55">
        <f t="shared" si="35"/>
        <v>0</v>
      </c>
      <c r="AS563" s="55">
        <f t="shared" si="36"/>
        <v>0</v>
      </c>
      <c r="AT563" s="55">
        <f t="shared" si="37"/>
        <v>1.784581142</v>
      </c>
      <c r="AU563" s="55">
        <f t="shared" si="38"/>
        <v>0.7895156599</v>
      </c>
      <c r="AV563" s="55">
        <f t="shared" si="39"/>
        <v>0.2897473502</v>
      </c>
      <c r="AW563" s="55">
        <f t="shared" si="40"/>
        <v>0.1180038676</v>
      </c>
      <c r="AX563" s="55">
        <f t="shared" si="41"/>
        <v>8</v>
      </c>
      <c r="AY563" s="55">
        <f t="shared" si="42"/>
        <v>24.04817481</v>
      </c>
      <c r="AZ563" s="54">
        <f t="shared" ref="AZ563:BA563" si="3983">AO563*2</f>
        <v>6.057609642</v>
      </c>
      <c r="BA563" s="54">
        <f t="shared" si="3983"/>
        <v>0.002436017625</v>
      </c>
      <c r="BB563" s="54">
        <f t="shared" ref="BB563:BD563" si="3984">AQ563*(3/2)</f>
        <v>2.982193726</v>
      </c>
      <c r="BC563" s="54">
        <f t="shared" si="3984"/>
        <v>0</v>
      </c>
      <c r="BD563" s="54">
        <f t="shared" si="3984"/>
        <v>0</v>
      </c>
      <c r="BE563" s="54">
        <f t="shared" ref="BE563:BH563" si="3985">AT563</f>
        <v>1.784581142</v>
      </c>
      <c r="BF563" s="54">
        <f t="shared" si="3985"/>
        <v>0.7895156599</v>
      </c>
      <c r="BG563" s="54">
        <f t="shared" si="3985"/>
        <v>0.2897473502</v>
      </c>
      <c r="BH563" s="54">
        <f t="shared" si="3985"/>
        <v>0.1180038676</v>
      </c>
      <c r="BI563" s="54">
        <f t="shared" si="46"/>
        <v>12.02408741</v>
      </c>
      <c r="BJ563" s="54">
        <f t="shared" si="47"/>
        <v>-24.04817481</v>
      </c>
      <c r="BK563" s="56">
        <f t="shared" ref="BK563:BN563" si="3986">AO563</f>
        <v>3.028804821</v>
      </c>
      <c r="BL563" s="56">
        <f t="shared" si="3986"/>
        <v>0.001218008813</v>
      </c>
      <c r="BM563" s="56">
        <f t="shared" si="3986"/>
        <v>1.988129151</v>
      </c>
      <c r="BN563" s="56">
        <f t="shared" si="3986"/>
        <v>0</v>
      </c>
      <c r="BO563" s="56">
        <f t="shared" si="49"/>
        <v>0</v>
      </c>
      <c r="BP563" s="56">
        <f t="shared" si="50"/>
        <v>1.784581142</v>
      </c>
      <c r="BQ563" s="56">
        <f t="shared" ref="BQ563:BS563" si="3987">AU563</f>
        <v>0.7895156599</v>
      </c>
      <c r="BR563" s="56">
        <f t="shared" si="3987"/>
        <v>0.2897473502</v>
      </c>
      <c r="BS563" s="56">
        <f t="shared" si="3987"/>
        <v>0.1180038676</v>
      </c>
      <c r="BT563" s="56">
        <f t="shared" si="52"/>
        <v>8</v>
      </c>
      <c r="BU563" s="50">
        <f t="shared" ref="BU563:BX563" si="3988">AZ563</f>
        <v>6.057609642</v>
      </c>
      <c r="BV563" s="50">
        <f t="shared" si="3988"/>
        <v>0.002436017625</v>
      </c>
      <c r="BW563" s="50">
        <f t="shared" si="3988"/>
        <v>2.982193726</v>
      </c>
      <c r="BX563" s="50">
        <f t="shared" si="3988"/>
        <v>0</v>
      </c>
      <c r="BY563" s="50">
        <f t="shared" si="54"/>
        <v>0</v>
      </c>
      <c r="BZ563" s="50">
        <f t="shared" si="55"/>
        <v>1.784581142</v>
      </c>
      <c r="CA563" s="50">
        <f t="shared" ref="CA563:CC563" si="3989">BF563</f>
        <v>0.7895156599</v>
      </c>
      <c r="CB563" s="50">
        <f t="shared" si="3989"/>
        <v>0.2897473502</v>
      </c>
      <c r="CC563" s="50">
        <f t="shared" si="3989"/>
        <v>0.1180038676</v>
      </c>
      <c r="CD563" s="50">
        <f t="shared" si="57"/>
        <v>12.02408741</v>
      </c>
      <c r="CE563" s="57">
        <f t="shared" si="58"/>
        <v>37.4</v>
      </c>
      <c r="CF563" s="57">
        <f t="shared" si="59"/>
        <v>0.02</v>
      </c>
      <c r="CG563" s="57">
        <f t="shared" si="60"/>
        <v>20.83</v>
      </c>
      <c r="CH563" s="57">
        <f t="shared" si="61"/>
        <v>0</v>
      </c>
      <c r="CI563" s="58">
        <f t="shared" si="62"/>
        <v>0</v>
      </c>
      <c r="CJ563" s="58">
        <f t="shared" si="63"/>
        <v>26.35</v>
      </c>
      <c r="CK563" s="57">
        <f t="shared" si="64"/>
        <v>11.51</v>
      </c>
      <c r="CL563" s="57">
        <f t="shared" si="65"/>
        <v>2.4</v>
      </c>
      <c r="CM563" s="57">
        <f t="shared" si="66"/>
        <v>1.36</v>
      </c>
      <c r="CN563" s="57">
        <f t="shared" si="67"/>
        <v>99.87</v>
      </c>
      <c r="CO563" s="59">
        <f t="shared" si="68"/>
        <v>0.09717039513</v>
      </c>
      <c r="CP563" s="59">
        <f t="shared" si="69"/>
        <v>0.5984815893</v>
      </c>
      <c r="CQ563" s="59">
        <f t="shared" si="70"/>
        <v>0.2647739438</v>
      </c>
      <c r="CR563" s="59">
        <f t="shared" si="71"/>
        <v>0.03957407179</v>
      </c>
      <c r="CS563" s="60">
        <f t="shared" si="72"/>
        <v>9.717039513</v>
      </c>
      <c r="CT563" s="60">
        <f t="shared" si="73"/>
        <v>3.957407179</v>
      </c>
      <c r="CU563" s="60">
        <f t="shared" si="74"/>
        <v>86.32555331</v>
      </c>
      <c r="CV563" s="61">
        <f t="shared" si="75"/>
        <v>0.08815926935</v>
      </c>
      <c r="CW563" s="61">
        <f t="shared" si="76"/>
        <v>0.08414956218</v>
      </c>
      <c r="CX563" s="62"/>
    </row>
    <row r="564" ht="15.75" customHeight="1">
      <c r="A564" s="17" t="s">
        <v>53</v>
      </c>
      <c r="B564" s="17" t="s">
        <v>396</v>
      </c>
      <c r="C564" s="84" t="s">
        <v>621</v>
      </c>
      <c r="D564" s="83"/>
      <c r="E564" s="83" t="s">
        <v>622</v>
      </c>
      <c r="F564" s="2">
        <v>11.0</v>
      </c>
      <c r="G564" s="3" t="s">
        <v>633</v>
      </c>
      <c r="H564" s="48">
        <v>38.01</v>
      </c>
      <c r="I564" s="49">
        <v>5.9</v>
      </c>
      <c r="J564" s="49">
        <v>21.52</v>
      </c>
      <c r="K564" s="49">
        <v>2.39</v>
      </c>
      <c r="L564" s="49">
        <v>0.01</v>
      </c>
      <c r="M564" s="49">
        <v>0.04</v>
      </c>
      <c r="N564" s="49">
        <v>1.28</v>
      </c>
      <c r="O564" s="49">
        <v>30.48</v>
      </c>
      <c r="P564" s="49"/>
      <c r="Q564" s="50">
        <f t="shared" si="8"/>
        <v>99.63</v>
      </c>
      <c r="R564" s="51">
        <f t="shared" si="9"/>
        <v>12</v>
      </c>
      <c r="S564" s="52">
        <f t="shared" si="10"/>
        <v>0.6326111813</v>
      </c>
      <c r="T564" s="52">
        <f t="shared" si="11"/>
        <v>0.0001251583253</v>
      </c>
      <c r="U564" s="52">
        <f t="shared" si="12"/>
        <v>0.422120942</v>
      </c>
      <c r="V564" s="52">
        <f t="shared" si="13"/>
        <v>0.0005263497252</v>
      </c>
      <c r="W564" s="52">
        <f t="shared" si="14"/>
        <v>0</v>
      </c>
      <c r="X564" s="52">
        <f t="shared" si="15"/>
        <v>0.4242383752</v>
      </c>
      <c r="Y564" s="52">
        <f t="shared" si="16"/>
        <v>0.0180440783</v>
      </c>
      <c r="Z564" s="52">
        <f t="shared" si="17"/>
        <v>0.1463860025</v>
      </c>
      <c r="AA564" s="52">
        <f t="shared" si="18"/>
        <v>0.04261814499</v>
      </c>
      <c r="AB564" s="52">
        <f t="shared" si="19"/>
        <v>1.686670232</v>
      </c>
      <c r="AC564" s="53">
        <f t="shared" si="20"/>
        <v>5.061460436</v>
      </c>
      <c r="AD564" s="54">
        <f t="shared" si="21"/>
        <v>1.265222363</v>
      </c>
      <c r="AE564" s="54">
        <f t="shared" si="22"/>
        <v>0.0002503166506</v>
      </c>
      <c r="AF564" s="54">
        <f t="shared" si="23"/>
        <v>0.6331814129</v>
      </c>
      <c r="AG564" s="54">
        <f t="shared" si="24"/>
        <v>0.0007895245878</v>
      </c>
      <c r="AH564" s="54">
        <f t="shared" si="25"/>
        <v>0</v>
      </c>
      <c r="AI564" s="54">
        <f t="shared" si="26"/>
        <v>0.4242383752</v>
      </c>
      <c r="AJ564" s="54">
        <f t="shared" si="27"/>
        <v>0.0180440783</v>
      </c>
      <c r="AK564" s="54">
        <f t="shared" si="28"/>
        <v>0.1463860025</v>
      </c>
      <c r="AL564" s="54">
        <f t="shared" si="29"/>
        <v>0.04261814499</v>
      </c>
      <c r="AM564" s="54">
        <f t="shared" si="30"/>
        <v>2.530730218</v>
      </c>
      <c r="AN564" s="54">
        <f t="shared" si="31"/>
        <v>-5.061460436</v>
      </c>
      <c r="AO564" s="55">
        <f t="shared" si="32"/>
        <v>3.000520999</v>
      </c>
      <c r="AP564" s="55">
        <f t="shared" si="33"/>
        <v>0.0005936350705</v>
      </c>
      <c r="AQ564" s="55">
        <f t="shared" si="34"/>
        <v>2.002150433</v>
      </c>
      <c r="AR564" s="55">
        <f t="shared" si="35"/>
        <v>0.002496515158</v>
      </c>
      <c r="AS564" s="55">
        <f t="shared" si="36"/>
        <v>0</v>
      </c>
      <c r="AT564" s="55">
        <f t="shared" si="37"/>
        <v>2.012193573</v>
      </c>
      <c r="AU564" s="55">
        <f t="shared" si="38"/>
        <v>0.08558438018</v>
      </c>
      <c r="AV564" s="55">
        <f t="shared" si="39"/>
        <v>0.6943194928</v>
      </c>
      <c r="AW564" s="55">
        <f t="shared" si="40"/>
        <v>0.2021409718</v>
      </c>
      <c r="AX564" s="55">
        <f t="shared" si="41"/>
        <v>8</v>
      </c>
      <c r="AY564" s="55">
        <f t="shared" si="42"/>
        <v>24.00687622</v>
      </c>
      <c r="AZ564" s="54">
        <f t="shared" ref="AZ564:BA564" si="3990">AO564*2</f>
        <v>6.001041998</v>
      </c>
      <c r="BA564" s="54">
        <f t="shared" si="3990"/>
        <v>0.001187270141</v>
      </c>
      <c r="BB564" s="54">
        <f t="shared" ref="BB564:BD564" si="3991">AQ564*(3/2)</f>
        <v>3.003225649</v>
      </c>
      <c r="BC564" s="54">
        <f t="shared" si="3991"/>
        <v>0.003744772737</v>
      </c>
      <c r="BD564" s="54">
        <f t="shared" si="3991"/>
        <v>0</v>
      </c>
      <c r="BE564" s="54">
        <f t="shared" ref="BE564:BH564" si="3992">AT564</f>
        <v>2.012193573</v>
      </c>
      <c r="BF564" s="54">
        <f t="shared" si="3992"/>
        <v>0.08558438018</v>
      </c>
      <c r="BG564" s="54">
        <f t="shared" si="3992"/>
        <v>0.6943194928</v>
      </c>
      <c r="BH564" s="54">
        <f t="shared" si="3992"/>
        <v>0.2021409718</v>
      </c>
      <c r="BI564" s="54">
        <f t="shared" si="46"/>
        <v>12.00343811</v>
      </c>
      <c r="BJ564" s="54">
        <f t="shared" si="47"/>
        <v>-24.00687622</v>
      </c>
      <c r="BK564" s="56">
        <f t="shared" ref="BK564:BN564" si="3993">AO564</f>
        <v>3.000520999</v>
      </c>
      <c r="BL564" s="56">
        <f t="shared" si="3993"/>
        <v>0.0005936350705</v>
      </c>
      <c r="BM564" s="56">
        <f t="shared" si="3993"/>
        <v>2.002150433</v>
      </c>
      <c r="BN564" s="56">
        <f t="shared" si="3993"/>
        <v>0.002496515158</v>
      </c>
      <c r="BO564" s="56">
        <f t="shared" si="49"/>
        <v>0</v>
      </c>
      <c r="BP564" s="56">
        <f t="shared" si="50"/>
        <v>2.012193573</v>
      </c>
      <c r="BQ564" s="56">
        <f t="shared" ref="BQ564:BS564" si="3994">AU564</f>
        <v>0.08558438018</v>
      </c>
      <c r="BR564" s="56">
        <f t="shared" si="3994"/>
        <v>0.6943194928</v>
      </c>
      <c r="BS564" s="56">
        <f t="shared" si="3994"/>
        <v>0.2021409718</v>
      </c>
      <c r="BT564" s="56">
        <f t="shared" si="52"/>
        <v>8</v>
      </c>
      <c r="BU564" s="50">
        <f t="shared" ref="BU564:BX564" si="3995">AZ564</f>
        <v>6.001041998</v>
      </c>
      <c r="BV564" s="50">
        <f t="shared" si="3995"/>
        <v>0.001187270141</v>
      </c>
      <c r="BW564" s="50">
        <f t="shared" si="3995"/>
        <v>3.003225649</v>
      </c>
      <c r="BX564" s="50">
        <f t="shared" si="3995"/>
        <v>0.003744772737</v>
      </c>
      <c r="BY564" s="50">
        <f t="shared" si="54"/>
        <v>0</v>
      </c>
      <c r="BZ564" s="50">
        <f t="shared" si="55"/>
        <v>2.012193573</v>
      </c>
      <c r="CA564" s="50">
        <f t="shared" ref="CA564:CC564" si="3996">BF564</f>
        <v>0.08558438018</v>
      </c>
      <c r="CB564" s="50">
        <f t="shared" si="3996"/>
        <v>0.6943194928</v>
      </c>
      <c r="CC564" s="50">
        <f t="shared" si="3996"/>
        <v>0.2021409718</v>
      </c>
      <c r="CD564" s="50">
        <f t="shared" si="57"/>
        <v>12.00343811</v>
      </c>
      <c r="CE564" s="57">
        <f t="shared" si="58"/>
        <v>38.01</v>
      </c>
      <c r="CF564" s="57">
        <f t="shared" si="59"/>
        <v>0.01</v>
      </c>
      <c r="CG564" s="57">
        <f t="shared" si="60"/>
        <v>21.52</v>
      </c>
      <c r="CH564" s="57">
        <f t="shared" si="61"/>
        <v>0.04</v>
      </c>
      <c r="CI564" s="58">
        <f t="shared" si="62"/>
        <v>0</v>
      </c>
      <c r="CJ564" s="58">
        <f t="shared" si="63"/>
        <v>30.48</v>
      </c>
      <c r="CK564" s="57">
        <f t="shared" si="64"/>
        <v>1.28</v>
      </c>
      <c r="CL564" s="57">
        <f t="shared" si="65"/>
        <v>5.9</v>
      </c>
      <c r="CM564" s="57">
        <f t="shared" si="66"/>
        <v>2.39</v>
      </c>
      <c r="CN564" s="57">
        <f t="shared" si="67"/>
        <v>99.63</v>
      </c>
      <c r="CO564" s="59">
        <f t="shared" si="68"/>
        <v>0.2318851727</v>
      </c>
      <c r="CP564" s="59">
        <f t="shared" si="69"/>
        <v>0.6720218274</v>
      </c>
      <c r="CQ564" s="59">
        <f t="shared" si="70"/>
        <v>0.0285830212</v>
      </c>
      <c r="CR564" s="59">
        <f t="shared" si="71"/>
        <v>0.0675099787</v>
      </c>
      <c r="CS564" s="60">
        <f t="shared" si="72"/>
        <v>23.18851727</v>
      </c>
      <c r="CT564" s="60">
        <f t="shared" si="73"/>
        <v>6.75099787</v>
      </c>
      <c r="CU564" s="60">
        <f t="shared" si="74"/>
        <v>70.06048486</v>
      </c>
      <c r="CV564" s="61">
        <f t="shared" si="75"/>
        <v>0.1834525651</v>
      </c>
      <c r="CW564" s="61">
        <f t="shared" si="76"/>
        <v>0.2008125596</v>
      </c>
      <c r="CX564" s="62"/>
    </row>
    <row r="565" ht="15.75" customHeight="1">
      <c r="A565" s="17" t="s">
        <v>53</v>
      </c>
      <c r="B565" s="17" t="s">
        <v>396</v>
      </c>
      <c r="C565" s="84" t="s">
        <v>621</v>
      </c>
      <c r="D565" s="83"/>
      <c r="E565" s="83" t="s">
        <v>622</v>
      </c>
      <c r="F565" s="2">
        <v>12.0</v>
      </c>
      <c r="G565" s="3" t="s">
        <v>634</v>
      </c>
      <c r="H565" s="48">
        <v>38.41</v>
      </c>
      <c r="I565" s="49">
        <v>6.58</v>
      </c>
      <c r="J565" s="49">
        <v>21.3</v>
      </c>
      <c r="K565" s="49">
        <v>0.96</v>
      </c>
      <c r="L565" s="49">
        <v>0.01</v>
      </c>
      <c r="M565" s="49">
        <v>0.11</v>
      </c>
      <c r="N565" s="49">
        <v>1.69</v>
      </c>
      <c r="O565" s="49">
        <v>30.42</v>
      </c>
      <c r="P565" s="49"/>
      <c r="Q565" s="50">
        <f t="shared" si="8"/>
        <v>99.48</v>
      </c>
      <c r="R565" s="51">
        <f t="shared" si="9"/>
        <v>12</v>
      </c>
      <c r="S565" s="52">
        <f t="shared" si="10"/>
        <v>0.6392684944</v>
      </c>
      <c r="T565" s="52">
        <f t="shared" si="11"/>
        <v>0.0001251583253</v>
      </c>
      <c r="U565" s="52">
        <f t="shared" si="12"/>
        <v>0.4178055792</v>
      </c>
      <c r="V565" s="52">
        <f t="shared" si="13"/>
        <v>0.001447461744</v>
      </c>
      <c r="W565" s="52">
        <f t="shared" si="14"/>
        <v>0</v>
      </c>
      <c r="X565" s="52">
        <f t="shared" si="15"/>
        <v>0.4234032603</v>
      </c>
      <c r="Y565" s="52">
        <f t="shared" si="16"/>
        <v>0.02382382213</v>
      </c>
      <c r="Z565" s="52">
        <f t="shared" si="17"/>
        <v>0.1632576096</v>
      </c>
      <c r="AA565" s="52">
        <f t="shared" si="18"/>
        <v>0.01711858543</v>
      </c>
      <c r="AB565" s="52">
        <f t="shared" si="19"/>
        <v>1.686249971</v>
      </c>
      <c r="AC565" s="53">
        <f t="shared" si="20"/>
        <v>5.070540289</v>
      </c>
      <c r="AD565" s="54">
        <f t="shared" si="21"/>
        <v>1.278536989</v>
      </c>
      <c r="AE565" s="54">
        <f t="shared" si="22"/>
        <v>0.0002503166506</v>
      </c>
      <c r="AF565" s="54">
        <f t="shared" si="23"/>
        <v>0.6267083688</v>
      </c>
      <c r="AG565" s="54">
        <f t="shared" si="24"/>
        <v>0.002171192616</v>
      </c>
      <c r="AH565" s="54">
        <f t="shared" si="25"/>
        <v>0</v>
      </c>
      <c r="AI565" s="54">
        <f t="shared" si="26"/>
        <v>0.4234032603</v>
      </c>
      <c r="AJ565" s="54">
        <f t="shared" si="27"/>
        <v>0.02382382213</v>
      </c>
      <c r="AK565" s="54">
        <f t="shared" si="28"/>
        <v>0.1632576096</v>
      </c>
      <c r="AL565" s="54">
        <f t="shared" si="29"/>
        <v>0.01711858543</v>
      </c>
      <c r="AM565" s="54">
        <f t="shared" si="30"/>
        <v>2.535270144</v>
      </c>
      <c r="AN565" s="54">
        <f t="shared" si="31"/>
        <v>-5.070540289</v>
      </c>
      <c r="AO565" s="55">
        <f t="shared" si="32"/>
        <v>3.032852805</v>
      </c>
      <c r="AP565" s="55">
        <f t="shared" si="33"/>
        <v>0.0005937830211</v>
      </c>
      <c r="AQ565" s="55">
        <f t="shared" si="34"/>
        <v>1.982176244</v>
      </c>
      <c r="AR565" s="55">
        <f t="shared" si="35"/>
        <v>0.00686712774</v>
      </c>
      <c r="AS565" s="55">
        <f t="shared" si="36"/>
        <v>0</v>
      </c>
      <c r="AT565" s="55">
        <f t="shared" si="37"/>
        <v>2.008733071</v>
      </c>
      <c r="AU565" s="55">
        <f t="shared" si="38"/>
        <v>0.1130262893</v>
      </c>
      <c r="AV565" s="55">
        <f t="shared" si="39"/>
        <v>0.7745357445</v>
      </c>
      <c r="AW565" s="55">
        <f t="shared" si="40"/>
        <v>0.08121493599</v>
      </c>
      <c r="AX565" s="55">
        <f t="shared" si="41"/>
        <v>8</v>
      </c>
      <c r="AY565" s="55">
        <f t="shared" si="42"/>
        <v>24.05593655</v>
      </c>
      <c r="AZ565" s="54">
        <f t="shared" ref="AZ565:BA565" si="3997">AO565*2</f>
        <v>6.065705611</v>
      </c>
      <c r="BA565" s="54">
        <f t="shared" si="3997"/>
        <v>0.001187566042</v>
      </c>
      <c r="BB565" s="54">
        <f t="shared" ref="BB565:BD565" si="3998">AQ565*(3/2)</f>
        <v>2.973264365</v>
      </c>
      <c r="BC565" s="54">
        <f t="shared" si="3998"/>
        <v>0.01030069161</v>
      </c>
      <c r="BD565" s="54">
        <f t="shared" si="3998"/>
        <v>0</v>
      </c>
      <c r="BE565" s="54">
        <f t="shared" ref="BE565:BH565" si="3999">AT565</f>
        <v>2.008733071</v>
      </c>
      <c r="BF565" s="54">
        <f t="shared" si="3999"/>
        <v>0.1130262893</v>
      </c>
      <c r="BG565" s="54">
        <f t="shared" si="3999"/>
        <v>0.7745357445</v>
      </c>
      <c r="BH565" s="54">
        <f t="shared" si="3999"/>
        <v>0.08121493599</v>
      </c>
      <c r="BI565" s="54">
        <f t="shared" si="46"/>
        <v>12.02796827</v>
      </c>
      <c r="BJ565" s="54">
        <f t="shared" si="47"/>
        <v>-24.05593655</v>
      </c>
      <c r="BK565" s="56">
        <f t="shared" ref="BK565:BN565" si="4000">AO565</f>
        <v>3.032852805</v>
      </c>
      <c r="BL565" s="56">
        <f t="shared" si="4000"/>
        <v>0.0005937830211</v>
      </c>
      <c r="BM565" s="56">
        <f t="shared" si="4000"/>
        <v>1.982176244</v>
      </c>
      <c r="BN565" s="56">
        <f t="shared" si="4000"/>
        <v>0.00686712774</v>
      </c>
      <c r="BO565" s="56">
        <f t="shared" si="49"/>
        <v>0</v>
      </c>
      <c r="BP565" s="56">
        <f t="shared" si="50"/>
        <v>2.008733071</v>
      </c>
      <c r="BQ565" s="56">
        <f t="shared" ref="BQ565:BS565" si="4001">AU565</f>
        <v>0.1130262893</v>
      </c>
      <c r="BR565" s="56">
        <f t="shared" si="4001"/>
        <v>0.7745357445</v>
      </c>
      <c r="BS565" s="56">
        <f t="shared" si="4001"/>
        <v>0.08121493599</v>
      </c>
      <c r="BT565" s="56">
        <f t="shared" si="52"/>
        <v>8</v>
      </c>
      <c r="BU565" s="50">
        <f t="shared" ref="BU565:BX565" si="4002">AZ565</f>
        <v>6.065705611</v>
      </c>
      <c r="BV565" s="50">
        <f t="shared" si="4002"/>
        <v>0.001187566042</v>
      </c>
      <c r="BW565" s="50">
        <f t="shared" si="4002"/>
        <v>2.973264365</v>
      </c>
      <c r="BX565" s="50">
        <f t="shared" si="4002"/>
        <v>0.01030069161</v>
      </c>
      <c r="BY565" s="50">
        <f t="shared" si="54"/>
        <v>0</v>
      </c>
      <c r="BZ565" s="50">
        <f t="shared" si="55"/>
        <v>2.008733071</v>
      </c>
      <c r="CA565" s="50">
        <f t="shared" ref="CA565:CC565" si="4003">BF565</f>
        <v>0.1130262893</v>
      </c>
      <c r="CB565" s="50">
        <f t="shared" si="4003"/>
        <v>0.7745357445</v>
      </c>
      <c r="CC565" s="50">
        <f t="shared" si="4003"/>
        <v>0.08121493599</v>
      </c>
      <c r="CD565" s="50">
        <f t="shared" si="57"/>
        <v>12.02796827</v>
      </c>
      <c r="CE565" s="57">
        <f t="shared" si="58"/>
        <v>38.41</v>
      </c>
      <c r="CF565" s="57">
        <f t="shared" si="59"/>
        <v>0.01</v>
      </c>
      <c r="CG565" s="57">
        <f t="shared" si="60"/>
        <v>21.3</v>
      </c>
      <c r="CH565" s="57">
        <f t="shared" si="61"/>
        <v>0.11</v>
      </c>
      <c r="CI565" s="58">
        <f t="shared" si="62"/>
        <v>0</v>
      </c>
      <c r="CJ565" s="58">
        <f t="shared" si="63"/>
        <v>30.42</v>
      </c>
      <c r="CK565" s="57">
        <f t="shared" si="64"/>
        <v>1.69</v>
      </c>
      <c r="CL565" s="57">
        <f t="shared" si="65"/>
        <v>6.58</v>
      </c>
      <c r="CM565" s="57">
        <f t="shared" si="66"/>
        <v>0.96</v>
      </c>
      <c r="CN565" s="57">
        <f t="shared" si="67"/>
        <v>99.48</v>
      </c>
      <c r="CO565" s="59">
        <f t="shared" si="68"/>
        <v>0.260128676</v>
      </c>
      <c r="CP565" s="59">
        <f t="shared" si="69"/>
        <v>0.6746351963</v>
      </c>
      <c r="CQ565" s="59">
        <f t="shared" si="70"/>
        <v>0.03796000274</v>
      </c>
      <c r="CR565" s="59">
        <f t="shared" si="71"/>
        <v>0.02727612498</v>
      </c>
      <c r="CS565" s="60">
        <f t="shared" si="72"/>
        <v>26.0128676</v>
      </c>
      <c r="CT565" s="60">
        <f t="shared" si="73"/>
        <v>2.727612498</v>
      </c>
      <c r="CU565" s="60">
        <f t="shared" si="74"/>
        <v>71.25951991</v>
      </c>
      <c r="CV565" s="61">
        <f t="shared" si="75"/>
        <v>0.157340463</v>
      </c>
      <c r="CW565" s="61">
        <f t="shared" si="76"/>
        <v>0.2252714334</v>
      </c>
      <c r="CX565" s="62"/>
    </row>
    <row r="566" ht="15.75" customHeight="1">
      <c r="A566" s="17" t="s">
        <v>53</v>
      </c>
      <c r="B566" s="17" t="s">
        <v>396</v>
      </c>
      <c r="C566" s="84" t="s">
        <v>621</v>
      </c>
      <c r="D566" s="83"/>
      <c r="E566" s="83" t="s">
        <v>622</v>
      </c>
      <c r="F566" s="2">
        <v>13.0</v>
      </c>
      <c r="G566" s="3" t="s">
        <v>635</v>
      </c>
      <c r="H566" s="48">
        <v>37.73</v>
      </c>
      <c r="I566" s="49">
        <v>4.16</v>
      </c>
      <c r="J566" s="49">
        <v>21.25</v>
      </c>
      <c r="K566" s="49">
        <v>1.76</v>
      </c>
      <c r="L566" s="49">
        <v>0.04</v>
      </c>
      <c r="M566" s="49">
        <v>0.03</v>
      </c>
      <c r="N566" s="49">
        <v>1.98</v>
      </c>
      <c r="O566" s="49">
        <v>32.43</v>
      </c>
      <c r="P566" s="49"/>
      <c r="Q566" s="50">
        <f t="shared" si="8"/>
        <v>99.38</v>
      </c>
      <c r="R566" s="51">
        <f t="shared" si="9"/>
        <v>12</v>
      </c>
      <c r="S566" s="52">
        <f t="shared" si="10"/>
        <v>0.6279510621</v>
      </c>
      <c r="T566" s="52">
        <f t="shared" si="11"/>
        <v>0.0005006333011</v>
      </c>
      <c r="U566" s="52">
        <f t="shared" si="12"/>
        <v>0.4168248149</v>
      </c>
      <c r="V566" s="52">
        <f t="shared" si="13"/>
        <v>0.0003947622939</v>
      </c>
      <c r="W566" s="52">
        <f t="shared" si="14"/>
        <v>0</v>
      </c>
      <c r="X566" s="52">
        <f t="shared" si="15"/>
        <v>0.4513796098</v>
      </c>
      <c r="Y566" s="52">
        <f t="shared" si="16"/>
        <v>0.02791193362</v>
      </c>
      <c r="Z566" s="52">
        <f t="shared" si="17"/>
        <v>0.1032145374</v>
      </c>
      <c r="AA566" s="52">
        <f t="shared" si="18"/>
        <v>0.0313840733</v>
      </c>
      <c r="AB566" s="52">
        <f t="shared" si="19"/>
        <v>1.659561427</v>
      </c>
      <c r="AC566" s="53">
        <f t="shared" si="20"/>
        <v>4.993245821</v>
      </c>
      <c r="AD566" s="54">
        <f t="shared" si="21"/>
        <v>1.255902124</v>
      </c>
      <c r="AE566" s="54">
        <f t="shared" si="22"/>
        <v>0.001001266602</v>
      </c>
      <c r="AF566" s="54">
        <f t="shared" si="23"/>
        <v>0.6252372224</v>
      </c>
      <c r="AG566" s="54">
        <f t="shared" si="24"/>
        <v>0.0005921434408</v>
      </c>
      <c r="AH566" s="54">
        <f t="shared" si="25"/>
        <v>0</v>
      </c>
      <c r="AI566" s="54">
        <f t="shared" si="26"/>
        <v>0.4513796098</v>
      </c>
      <c r="AJ566" s="54">
        <f t="shared" si="27"/>
        <v>0.02791193362</v>
      </c>
      <c r="AK566" s="54">
        <f t="shared" si="28"/>
        <v>0.1032145374</v>
      </c>
      <c r="AL566" s="54">
        <f t="shared" si="29"/>
        <v>0.0313840733</v>
      </c>
      <c r="AM566" s="54">
        <f t="shared" si="30"/>
        <v>2.496622911</v>
      </c>
      <c r="AN566" s="54">
        <f t="shared" si="31"/>
        <v>-4.993245821</v>
      </c>
      <c r="AO566" s="55">
        <f t="shared" si="32"/>
        <v>3.027069933</v>
      </c>
      <c r="AP566" s="55">
        <f t="shared" si="33"/>
        <v>0.002413328211</v>
      </c>
      <c r="AQ566" s="55">
        <f t="shared" si="34"/>
        <v>2.009325154</v>
      </c>
      <c r="AR566" s="55">
        <f t="shared" si="35"/>
        <v>0.001902971653</v>
      </c>
      <c r="AS566" s="55">
        <f t="shared" si="36"/>
        <v>0</v>
      </c>
      <c r="AT566" s="55">
        <f t="shared" si="37"/>
        <v>2.175898295</v>
      </c>
      <c r="AU566" s="55">
        <f t="shared" si="38"/>
        <v>0.1345508912</v>
      </c>
      <c r="AV566" s="55">
        <f t="shared" si="39"/>
        <v>0.4975509105</v>
      </c>
      <c r="AW566" s="55">
        <f t="shared" si="40"/>
        <v>0.1512885165</v>
      </c>
      <c r="AX566" s="55">
        <f t="shared" si="41"/>
        <v>8</v>
      </c>
      <c r="AY566" s="55">
        <f t="shared" si="42"/>
        <v>24.07019465</v>
      </c>
      <c r="AZ566" s="54">
        <f t="shared" ref="AZ566:BA566" si="4004">AO566*2</f>
        <v>6.054139866</v>
      </c>
      <c r="BA566" s="54">
        <f t="shared" si="4004"/>
        <v>0.004826656422</v>
      </c>
      <c r="BB566" s="54">
        <f t="shared" ref="BB566:BD566" si="4005">AQ566*(3/2)</f>
        <v>3.013987731</v>
      </c>
      <c r="BC566" s="54">
        <f t="shared" si="4005"/>
        <v>0.002854457479</v>
      </c>
      <c r="BD566" s="54">
        <f t="shared" si="4005"/>
        <v>0</v>
      </c>
      <c r="BE566" s="54">
        <f t="shared" ref="BE566:BH566" si="4006">AT566</f>
        <v>2.175898295</v>
      </c>
      <c r="BF566" s="54">
        <f t="shared" si="4006"/>
        <v>0.1345508912</v>
      </c>
      <c r="BG566" s="54">
        <f t="shared" si="4006"/>
        <v>0.4975509105</v>
      </c>
      <c r="BH566" s="54">
        <f t="shared" si="4006"/>
        <v>0.1512885165</v>
      </c>
      <c r="BI566" s="54">
        <f t="shared" si="46"/>
        <v>12.03509732</v>
      </c>
      <c r="BJ566" s="54">
        <f t="shared" si="47"/>
        <v>-24.07019465</v>
      </c>
      <c r="BK566" s="56">
        <f t="shared" ref="BK566:BN566" si="4007">AO566</f>
        <v>3.027069933</v>
      </c>
      <c r="BL566" s="56">
        <f t="shared" si="4007"/>
        <v>0.002413328211</v>
      </c>
      <c r="BM566" s="56">
        <f t="shared" si="4007"/>
        <v>2.009325154</v>
      </c>
      <c r="BN566" s="56">
        <f t="shared" si="4007"/>
        <v>0.001902971653</v>
      </c>
      <c r="BO566" s="56">
        <f t="shared" si="49"/>
        <v>0</v>
      </c>
      <c r="BP566" s="56">
        <f t="shared" si="50"/>
        <v>2.175898295</v>
      </c>
      <c r="BQ566" s="56">
        <f t="shared" ref="BQ566:BS566" si="4008">AU566</f>
        <v>0.1345508912</v>
      </c>
      <c r="BR566" s="56">
        <f t="shared" si="4008"/>
        <v>0.4975509105</v>
      </c>
      <c r="BS566" s="56">
        <f t="shared" si="4008"/>
        <v>0.1512885165</v>
      </c>
      <c r="BT566" s="56">
        <f t="shared" si="52"/>
        <v>8</v>
      </c>
      <c r="BU566" s="50">
        <f t="shared" ref="BU566:BX566" si="4009">AZ566</f>
        <v>6.054139866</v>
      </c>
      <c r="BV566" s="50">
        <f t="shared" si="4009"/>
        <v>0.004826656422</v>
      </c>
      <c r="BW566" s="50">
        <f t="shared" si="4009"/>
        <v>3.013987731</v>
      </c>
      <c r="BX566" s="50">
        <f t="shared" si="4009"/>
        <v>0.002854457479</v>
      </c>
      <c r="BY566" s="50">
        <f t="shared" si="54"/>
        <v>0</v>
      </c>
      <c r="BZ566" s="50">
        <f t="shared" si="55"/>
        <v>2.175898295</v>
      </c>
      <c r="CA566" s="50">
        <f t="shared" ref="CA566:CC566" si="4010">BF566</f>
        <v>0.1345508912</v>
      </c>
      <c r="CB566" s="50">
        <f t="shared" si="4010"/>
        <v>0.4975509105</v>
      </c>
      <c r="CC566" s="50">
        <f t="shared" si="4010"/>
        <v>0.1512885165</v>
      </c>
      <c r="CD566" s="50">
        <f t="shared" si="57"/>
        <v>12.03509732</v>
      </c>
      <c r="CE566" s="57">
        <f t="shared" si="58"/>
        <v>37.73</v>
      </c>
      <c r="CF566" s="57">
        <f t="shared" si="59"/>
        <v>0.04</v>
      </c>
      <c r="CG566" s="57">
        <f t="shared" si="60"/>
        <v>21.25</v>
      </c>
      <c r="CH566" s="57">
        <f t="shared" si="61"/>
        <v>0.03</v>
      </c>
      <c r="CI566" s="58">
        <f t="shared" si="62"/>
        <v>0</v>
      </c>
      <c r="CJ566" s="58">
        <f t="shared" si="63"/>
        <v>32.43</v>
      </c>
      <c r="CK566" s="57">
        <f t="shared" si="64"/>
        <v>1.98</v>
      </c>
      <c r="CL566" s="57">
        <f t="shared" si="65"/>
        <v>4.16</v>
      </c>
      <c r="CM566" s="57">
        <f t="shared" si="66"/>
        <v>1.76</v>
      </c>
      <c r="CN566" s="57">
        <f t="shared" si="67"/>
        <v>99.38</v>
      </c>
      <c r="CO566" s="59">
        <f t="shared" si="68"/>
        <v>0.1681319315</v>
      </c>
      <c r="CP566" s="59">
        <f t="shared" si="69"/>
        <v>0.735277487</v>
      </c>
      <c r="CQ566" s="59">
        <f t="shared" si="70"/>
        <v>0.04546730947</v>
      </c>
      <c r="CR566" s="59">
        <f t="shared" si="71"/>
        <v>0.05112327195</v>
      </c>
      <c r="CS566" s="60">
        <f t="shared" si="72"/>
        <v>16.81319315</v>
      </c>
      <c r="CT566" s="60">
        <f t="shared" si="73"/>
        <v>5.112327195</v>
      </c>
      <c r="CU566" s="60">
        <f t="shared" si="74"/>
        <v>78.07447965</v>
      </c>
      <c r="CV566" s="61">
        <f t="shared" si="75"/>
        <v>0.1351892377</v>
      </c>
      <c r="CW566" s="61">
        <f t="shared" si="76"/>
        <v>0.1456022527</v>
      </c>
      <c r="CX566" s="62"/>
    </row>
    <row r="567" ht="15.75" customHeight="1">
      <c r="A567" s="17" t="s">
        <v>53</v>
      </c>
      <c r="B567" s="17" t="s">
        <v>396</v>
      </c>
      <c r="C567" s="84" t="s">
        <v>621</v>
      </c>
      <c r="D567" s="83"/>
      <c r="E567" s="83" t="s">
        <v>622</v>
      </c>
      <c r="F567" s="2">
        <v>14.0</v>
      </c>
      <c r="G567" s="3" t="s">
        <v>636</v>
      </c>
      <c r="H567" s="48">
        <v>38.06</v>
      </c>
      <c r="I567" s="49">
        <v>5.69</v>
      </c>
      <c r="J567" s="49">
        <v>21.66</v>
      </c>
      <c r="K567" s="49">
        <v>1.1</v>
      </c>
      <c r="L567" s="49">
        <v>0.02</v>
      </c>
      <c r="M567" s="49">
        <v>0.0</v>
      </c>
      <c r="N567" s="49">
        <v>2.2</v>
      </c>
      <c r="O567" s="49">
        <v>31.3</v>
      </c>
      <c r="P567" s="49"/>
      <c r="Q567" s="50">
        <f t="shared" si="8"/>
        <v>100.03</v>
      </c>
      <c r="R567" s="51">
        <f t="shared" si="9"/>
        <v>12</v>
      </c>
      <c r="S567" s="52">
        <f t="shared" si="10"/>
        <v>0.6334433454</v>
      </c>
      <c r="T567" s="52">
        <f t="shared" si="11"/>
        <v>0.0002503166506</v>
      </c>
      <c r="U567" s="52">
        <f t="shared" si="12"/>
        <v>0.4248670819</v>
      </c>
      <c r="V567" s="52">
        <f t="shared" si="13"/>
        <v>0</v>
      </c>
      <c r="W567" s="52">
        <f t="shared" si="14"/>
        <v>0</v>
      </c>
      <c r="X567" s="52">
        <f t="shared" si="15"/>
        <v>0.4356516123</v>
      </c>
      <c r="Y567" s="52">
        <f t="shared" si="16"/>
        <v>0.03101325958</v>
      </c>
      <c r="Z567" s="52">
        <f t="shared" si="17"/>
        <v>0.1411756533</v>
      </c>
      <c r="AA567" s="52">
        <f t="shared" si="18"/>
        <v>0.01961504581</v>
      </c>
      <c r="AB567" s="52">
        <f t="shared" si="19"/>
        <v>1.686016315</v>
      </c>
      <c r="AC567" s="53">
        <f t="shared" si="20"/>
        <v>5.064287036</v>
      </c>
      <c r="AD567" s="54">
        <f t="shared" si="21"/>
        <v>1.266886691</v>
      </c>
      <c r="AE567" s="54">
        <f t="shared" si="22"/>
        <v>0.0005006333011</v>
      </c>
      <c r="AF567" s="54">
        <f t="shared" si="23"/>
        <v>0.6373006229</v>
      </c>
      <c r="AG567" s="54">
        <f t="shared" si="24"/>
        <v>0</v>
      </c>
      <c r="AH567" s="54">
        <f t="shared" si="25"/>
        <v>0</v>
      </c>
      <c r="AI567" s="54">
        <f t="shared" si="26"/>
        <v>0.4356516123</v>
      </c>
      <c r="AJ567" s="54">
        <f t="shared" si="27"/>
        <v>0.03101325958</v>
      </c>
      <c r="AK567" s="54">
        <f t="shared" si="28"/>
        <v>0.1411756533</v>
      </c>
      <c r="AL567" s="54">
        <f t="shared" si="29"/>
        <v>0.01961504581</v>
      </c>
      <c r="AM567" s="54">
        <f t="shared" si="30"/>
        <v>2.532143518</v>
      </c>
      <c r="AN567" s="54">
        <f t="shared" si="31"/>
        <v>-5.064287036</v>
      </c>
      <c r="AO567" s="55">
        <f t="shared" si="32"/>
        <v>3.00563329</v>
      </c>
      <c r="AP567" s="55">
        <f t="shared" si="33"/>
        <v>0.001187730621</v>
      </c>
      <c r="AQ567" s="55">
        <f t="shared" si="34"/>
        <v>2.015957156</v>
      </c>
      <c r="AR567" s="55">
        <f t="shared" si="35"/>
        <v>0</v>
      </c>
      <c r="AS567" s="55">
        <f t="shared" si="36"/>
        <v>0</v>
      </c>
      <c r="AT567" s="55">
        <f t="shared" si="37"/>
        <v>2.06712881</v>
      </c>
      <c r="AU567" s="55">
        <f t="shared" si="38"/>
        <v>0.1471552051</v>
      </c>
      <c r="AV567" s="55">
        <f t="shared" si="39"/>
        <v>0.6698661313</v>
      </c>
      <c r="AW567" s="55">
        <f t="shared" si="40"/>
        <v>0.09307167735</v>
      </c>
      <c r="AX567" s="55">
        <f t="shared" si="41"/>
        <v>8</v>
      </c>
      <c r="AY567" s="55">
        <f t="shared" si="42"/>
        <v>24.0295992</v>
      </c>
      <c r="AZ567" s="54">
        <f t="shared" ref="AZ567:BA567" si="4011">AO567*2</f>
        <v>6.01126658</v>
      </c>
      <c r="BA567" s="54">
        <f t="shared" si="4011"/>
        <v>0.002375461242</v>
      </c>
      <c r="BB567" s="54">
        <f t="shared" ref="BB567:BD567" si="4012">AQ567*(3/2)</f>
        <v>3.023935734</v>
      </c>
      <c r="BC567" s="54">
        <f t="shared" si="4012"/>
        <v>0</v>
      </c>
      <c r="BD567" s="54">
        <f t="shared" si="4012"/>
        <v>0</v>
      </c>
      <c r="BE567" s="54">
        <f t="shared" ref="BE567:BH567" si="4013">AT567</f>
        <v>2.06712881</v>
      </c>
      <c r="BF567" s="54">
        <f t="shared" si="4013"/>
        <v>0.1471552051</v>
      </c>
      <c r="BG567" s="54">
        <f t="shared" si="4013"/>
        <v>0.6698661313</v>
      </c>
      <c r="BH567" s="54">
        <f t="shared" si="4013"/>
        <v>0.09307167735</v>
      </c>
      <c r="BI567" s="54">
        <f t="shared" si="46"/>
        <v>12.0147996</v>
      </c>
      <c r="BJ567" s="54">
        <f t="shared" si="47"/>
        <v>-24.0295992</v>
      </c>
      <c r="BK567" s="56">
        <f t="shared" ref="BK567:BN567" si="4014">AO567</f>
        <v>3.00563329</v>
      </c>
      <c r="BL567" s="56">
        <f t="shared" si="4014"/>
        <v>0.001187730621</v>
      </c>
      <c r="BM567" s="56">
        <f t="shared" si="4014"/>
        <v>2.015957156</v>
      </c>
      <c r="BN567" s="56">
        <f t="shared" si="4014"/>
        <v>0</v>
      </c>
      <c r="BO567" s="56">
        <f t="shared" si="49"/>
        <v>0</v>
      </c>
      <c r="BP567" s="56">
        <f t="shared" si="50"/>
        <v>2.06712881</v>
      </c>
      <c r="BQ567" s="56">
        <f t="shared" ref="BQ567:BS567" si="4015">AU567</f>
        <v>0.1471552051</v>
      </c>
      <c r="BR567" s="56">
        <f t="shared" si="4015"/>
        <v>0.6698661313</v>
      </c>
      <c r="BS567" s="56">
        <f t="shared" si="4015"/>
        <v>0.09307167735</v>
      </c>
      <c r="BT567" s="56">
        <f t="shared" si="52"/>
        <v>8</v>
      </c>
      <c r="BU567" s="50">
        <f t="shared" ref="BU567:BX567" si="4016">AZ567</f>
        <v>6.01126658</v>
      </c>
      <c r="BV567" s="50">
        <f t="shared" si="4016"/>
        <v>0.002375461242</v>
      </c>
      <c r="BW567" s="50">
        <f t="shared" si="4016"/>
        <v>3.023935734</v>
      </c>
      <c r="BX567" s="50">
        <f t="shared" si="4016"/>
        <v>0</v>
      </c>
      <c r="BY567" s="50">
        <f t="shared" si="54"/>
        <v>0</v>
      </c>
      <c r="BZ567" s="50">
        <f t="shared" si="55"/>
        <v>2.06712881</v>
      </c>
      <c r="CA567" s="50">
        <f t="shared" ref="CA567:CC567" si="4017">BF567</f>
        <v>0.1471552051</v>
      </c>
      <c r="CB567" s="50">
        <f t="shared" si="4017"/>
        <v>0.6698661313</v>
      </c>
      <c r="CC567" s="50">
        <f t="shared" si="4017"/>
        <v>0.09307167735</v>
      </c>
      <c r="CD567" s="50">
        <f t="shared" si="57"/>
        <v>12.0147996</v>
      </c>
      <c r="CE567" s="57">
        <f t="shared" si="58"/>
        <v>38.06</v>
      </c>
      <c r="CF567" s="57">
        <f t="shared" si="59"/>
        <v>0.02</v>
      </c>
      <c r="CG567" s="57">
        <f t="shared" si="60"/>
        <v>21.66</v>
      </c>
      <c r="CH567" s="57">
        <f t="shared" si="61"/>
        <v>0</v>
      </c>
      <c r="CI567" s="58">
        <f t="shared" si="62"/>
        <v>0</v>
      </c>
      <c r="CJ567" s="58">
        <f t="shared" si="63"/>
        <v>31.3</v>
      </c>
      <c r="CK567" s="57">
        <f t="shared" si="64"/>
        <v>2.2</v>
      </c>
      <c r="CL567" s="57">
        <f t="shared" si="65"/>
        <v>5.69</v>
      </c>
      <c r="CM567" s="57">
        <f t="shared" si="66"/>
        <v>1.1</v>
      </c>
      <c r="CN567" s="57">
        <f t="shared" si="67"/>
        <v>100.03</v>
      </c>
      <c r="CO567" s="59">
        <f t="shared" si="68"/>
        <v>0.2249970513</v>
      </c>
      <c r="CP567" s="59">
        <f t="shared" si="69"/>
        <v>0.6943146774</v>
      </c>
      <c r="CQ567" s="59">
        <f t="shared" si="70"/>
        <v>0.04942702083</v>
      </c>
      <c r="CR567" s="59">
        <f t="shared" si="71"/>
        <v>0.03126125054</v>
      </c>
      <c r="CS567" s="60">
        <f t="shared" si="72"/>
        <v>22.49970513</v>
      </c>
      <c r="CT567" s="60">
        <f t="shared" si="73"/>
        <v>3.126125054</v>
      </c>
      <c r="CU567" s="60">
        <f t="shared" si="74"/>
        <v>74.37416982</v>
      </c>
      <c r="CV567" s="61">
        <f t="shared" si="75"/>
        <v>0.1437597762</v>
      </c>
      <c r="CW567" s="61">
        <f t="shared" si="76"/>
        <v>0.1948474464</v>
      </c>
      <c r="CX567" s="62"/>
    </row>
    <row r="568" ht="15.75" customHeight="1">
      <c r="A568" s="17" t="s">
        <v>53</v>
      </c>
      <c r="B568" s="17" t="s">
        <v>396</v>
      </c>
      <c r="C568" s="84" t="s">
        <v>621</v>
      </c>
      <c r="D568" s="83"/>
      <c r="E568" s="83" t="s">
        <v>622</v>
      </c>
      <c r="F568" s="2">
        <v>15.0</v>
      </c>
      <c r="G568" s="3" t="s">
        <v>637</v>
      </c>
      <c r="H568" s="48">
        <v>37.46</v>
      </c>
      <c r="I568" s="49">
        <v>3.46</v>
      </c>
      <c r="J568" s="49">
        <v>20.94</v>
      </c>
      <c r="K568" s="49">
        <v>1.05</v>
      </c>
      <c r="L568" s="49">
        <v>0.01</v>
      </c>
      <c r="M568" s="49">
        <v>0.03</v>
      </c>
      <c r="N568" s="49">
        <v>4.02</v>
      </c>
      <c r="O568" s="49">
        <v>32.82</v>
      </c>
      <c r="P568" s="49"/>
      <c r="Q568" s="50">
        <f t="shared" si="8"/>
        <v>99.79</v>
      </c>
      <c r="R568" s="51">
        <f t="shared" si="9"/>
        <v>12</v>
      </c>
      <c r="S568" s="52">
        <f t="shared" si="10"/>
        <v>0.6234573757</v>
      </c>
      <c r="T568" s="52">
        <f t="shared" si="11"/>
        <v>0.0001251583253</v>
      </c>
      <c r="U568" s="52">
        <f t="shared" si="12"/>
        <v>0.4107440764</v>
      </c>
      <c r="V568" s="52">
        <f t="shared" si="13"/>
        <v>0.0003947622939</v>
      </c>
      <c r="W568" s="52">
        <f t="shared" si="14"/>
        <v>0</v>
      </c>
      <c r="X568" s="52">
        <f t="shared" si="15"/>
        <v>0.4568078568</v>
      </c>
      <c r="Y568" s="52">
        <f t="shared" si="16"/>
        <v>0.05666968341</v>
      </c>
      <c r="Z568" s="52">
        <f t="shared" si="17"/>
        <v>0.08584670656</v>
      </c>
      <c r="AA568" s="52">
        <f t="shared" si="18"/>
        <v>0.01872345282</v>
      </c>
      <c r="AB568" s="52">
        <f t="shared" si="19"/>
        <v>1.652769072</v>
      </c>
      <c r="AC568" s="53">
        <f t="shared" si="20"/>
        <v>4.963842051</v>
      </c>
      <c r="AD568" s="54">
        <f t="shared" si="21"/>
        <v>1.246914751</v>
      </c>
      <c r="AE568" s="54">
        <f t="shared" si="22"/>
        <v>0.0002503166506</v>
      </c>
      <c r="AF568" s="54">
        <f t="shared" si="23"/>
        <v>0.6161161146</v>
      </c>
      <c r="AG568" s="54">
        <f t="shared" si="24"/>
        <v>0.0005921434408</v>
      </c>
      <c r="AH568" s="54">
        <f t="shared" si="25"/>
        <v>0</v>
      </c>
      <c r="AI568" s="54">
        <f t="shared" si="26"/>
        <v>0.4568078568</v>
      </c>
      <c r="AJ568" s="54">
        <f t="shared" si="27"/>
        <v>0.05666968341</v>
      </c>
      <c r="AK568" s="54">
        <f t="shared" si="28"/>
        <v>0.08584670656</v>
      </c>
      <c r="AL568" s="54">
        <f t="shared" si="29"/>
        <v>0.01872345282</v>
      </c>
      <c r="AM568" s="54">
        <f t="shared" si="30"/>
        <v>2.481921026</v>
      </c>
      <c r="AN568" s="54">
        <f t="shared" si="31"/>
        <v>-4.963842051</v>
      </c>
      <c r="AO568" s="55">
        <f t="shared" si="32"/>
        <v>3.017759159</v>
      </c>
      <c r="AP568" s="55">
        <f t="shared" si="33"/>
        <v>0.0006058115553</v>
      </c>
      <c r="AQ568" s="55">
        <f t="shared" si="34"/>
        <v>1.988149867</v>
      </c>
      <c r="AR568" s="55">
        <f t="shared" si="35"/>
        <v>0.00191079226</v>
      </c>
      <c r="AS568" s="55">
        <f t="shared" si="36"/>
        <v>0</v>
      </c>
      <c r="AT568" s="55">
        <f t="shared" si="37"/>
        <v>2.211115222</v>
      </c>
      <c r="AU568" s="55">
        <f t="shared" si="38"/>
        <v>0.2743017611</v>
      </c>
      <c r="AV568" s="55">
        <f t="shared" si="39"/>
        <v>0.4155291045</v>
      </c>
      <c r="AW568" s="55">
        <f t="shared" si="40"/>
        <v>0.09062828259</v>
      </c>
      <c r="AX568" s="55">
        <f t="shared" si="41"/>
        <v>8</v>
      </c>
      <c r="AY568" s="55">
        <f t="shared" si="42"/>
        <v>24.0267906</v>
      </c>
      <c r="AZ568" s="54">
        <f t="shared" ref="AZ568:BA568" si="4018">AO568*2</f>
        <v>6.035518318</v>
      </c>
      <c r="BA568" s="54">
        <f t="shared" si="4018"/>
        <v>0.001211623111</v>
      </c>
      <c r="BB568" s="54">
        <f t="shared" ref="BB568:BD568" si="4019">AQ568*(3/2)</f>
        <v>2.982224801</v>
      </c>
      <c r="BC568" s="54">
        <f t="shared" si="4019"/>
        <v>0.00286618839</v>
      </c>
      <c r="BD568" s="54">
        <f t="shared" si="4019"/>
        <v>0</v>
      </c>
      <c r="BE568" s="54">
        <f t="shared" ref="BE568:BH568" si="4020">AT568</f>
        <v>2.211115222</v>
      </c>
      <c r="BF568" s="54">
        <f t="shared" si="4020"/>
        <v>0.2743017611</v>
      </c>
      <c r="BG568" s="54">
        <f t="shared" si="4020"/>
        <v>0.4155291045</v>
      </c>
      <c r="BH568" s="54">
        <f t="shared" si="4020"/>
        <v>0.09062828259</v>
      </c>
      <c r="BI568" s="54">
        <f t="shared" si="46"/>
        <v>12.0133953</v>
      </c>
      <c r="BJ568" s="54">
        <f t="shared" si="47"/>
        <v>-24.0267906</v>
      </c>
      <c r="BK568" s="56">
        <f t="shared" ref="BK568:BN568" si="4021">AO568</f>
        <v>3.017759159</v>
      </c>
      <c r="BL568" s="56">
        <f t="shared" si="4021"/>
        <v>0.0006058115553</v>
      </c>
      <c r="BM568" s="56">
        <f t="shared" si="4021"/>
        <v>1.988149867</v>
      </c>
      <c r="BN568" s="56">
        <f t="shared" si="4021"/>
        <v>0.00191079226</v>
      </c>
      <c r="BO568" s="56">
        <f t="shared" si="49"/>
        <v>0</v>
      </c>
      <c r="BP568" s="56">
        <f t="shared" si="50"/>
        <v>2.211115222</v>
      </c>
      <c r="BQ568" s="56">
        <f t="shared" ref="BQ568:BS568" si="4022">AU568</f>
        <v>0.2743017611</v>
      </c>
      <c r="BR568" s="56">
        <f t="shared" si="4022"/>
        <v>0.4155291045</v>
      </c>
      <c r="BS568" s="56">
        <f t="shared" si="4022"/>
        <v>0.09062828259</v>
      </c>
      <c r="BT568" s="56">
        <f t="shared" si="52"/>
        <v>8</v>
      </c>
      <c r="BU568" s="50">
        <f t="shared" ref="BU568:BX568" si="4023">AZ568</f>
        <v>6.035518318</v>
      </c>
      <c r="BV568" s="50">
        <f t="shared" si="4023"/>
        <v>0.001211623111</v>
      </c>
      <c r="BW568" s="50">
        <f t="shared" si="4023"/>
        <v>2.982224801</v>
      </c>
      <c r="BX568" s="50">
        <f t="shared" si="4023"/>
        <v>0.00286618839</v>
      </c>
      <c r="BY568" s="50">
        <f t="shared" si="54"/>
        <v>0</v>
      </c>
      <c r="BZ568" s="50">
        <f t="shared" si="55"/>
        <v>2.211115222</v>
      </c>
      <c r="CA568" s="50">
        <f t="shared" ref="CA568:CC568" si="4024">BF568</f>
        <v>0.2743017611</v>
      </c>
      <c r="CB568" s="50">
        <f t="shared" si="4024"/>
        <v>0.4155291045</v>
      </c>
      <c r="CC568" s="50">
        <f t="shared" si="4024"/>
        <v>0.09062828259</v>
      </c>
      <c r="CD568" s="50">
        <f t="shared" si="57"/>
        <v>12.0133953</v>
      </c>
      <c r="CE568" s="57">
        <f t="shared" si="58"/>
        <v>37.46</v>
      </c>
      <c r="CF568" s="57">
        <f t="shared" si="59"/>
        <v>0.01</v>
      </c>
      <c r="CG568" s="57">
        <f t="shared" si="60"/>
        <v>20.94</v>
      </c>
      <c r="CH568" s="57">
        <f t="shared" si="61"/>
        <v>0.03</v>
      </c>
      <c r="CI568" s="58">
        <f t="shared" si="62"/>
        <v>0</v>
      </c>
      <c r="CJ568" s="58">
        <f t="shared" si="63"/>
        <v>32.82</v>
      </c>
      <c r="CK568" s="57">
        <f t="shared" si="64"/>
        <v>4.02</v>
      </c>
      <c r="CL568" s="57">
        <f t="shared" si="65"/>
        <v>3.46</v>
      </c>
      <c r="CM568" s="57">
        <f t="shared" si="66"/>
        <v>1.05</v>
      </c>
      <c r="CN568" s="57">
        <f t="shared" si="67"/>
        <v>99.79</v>
      </c>
      <c r="CO568" s="59">
        <f t="shared" si="68"/>
        <v>0.1388998076</v>
      </c>
      <c r="CP568" s="59">
        <f t="shared" si="69"/>
        <v>0.7391142417</v>
      </c>
      <c r="CQ568" s="59">
        <f t="shared" si="70"/>
        <v>0.09169143976</v>
      </c>
      <c r="CR568" s="59">
        <f t="shared" si="71"/>
        <v>0.03029451098</v>
      </c>
      <c r="CS568" s="60">
        <f t="shared" si="72"/>
        <v>13.88998076</v>
      </c>
      <c r="CT568" s="60">
        <f t="shared" si="73"/>
        <v>3.029451098</v>
      </c>
      <c r="CU568" s="60">
        <f t="shared" si="74"/>
        <v>83.08056814</v>
      </c>
      <c r="CV568" s="61">
        <f t="shared" si="75"/>
        <v>0.09974441478</v>
      </c>
      <c r="CW568" s="61">
        <f t="shared" si="76"/>
        <v>0.1202872334</v>
      </c>
      <c r="CX568" s="62"/>
    </row>
    <row r="569" ht="15.75" customHeight="1">
      <c r="A569" s="17" t="s">
        <v>53</v>
      </c>
      <c r="B569" s="17" t="s">
        <v>396</v>
      </c>
      <c r="C569" s="84" t="s">
        <v>621</v>
      </c>
      <c r="D569" s="83"/>
      <c r="E569" s="83" t="s">
        <v>622</v>
      </c>
      <c r="F569" s="2">
        <v>16.0</v>
      </c>
      <c r="G569" s="3" t="s">
        <v>638</v>
      </c>
      <c r="H569" s="48">
        <v>37.73</v>
      </c>
      <c r="I569" s="49">
        <v>3.7</v>
      </c>
      <c r="J569" s="49">
        <v>21.04</v>
      </c>
      <c r="K569" s="49">
        <v>1.78</v>
      </c>
      <c r="L569" s="49">
        <v>0.05</v>
      </c>
      <c r="M569" s="49">
        <v>0.0</v>
      </c>
      <c r="N569" s="49">
        <v>7.86</v>
      </c>
      <c r="O569" s="49">
        <v>27.71</v>
      </c>
      <c r="P569" s="49"/>
      <c r="Q569" s="50">
        <f t="shared" si="8"/>
        <v>99.87</v>
      </c>
      <c r="R569" s="51">
        <f t="shared" si="9"/>
        <v>12</v>
      </c>
      <c r="S569" s="52">
        <f t="shared" si="10"/>
        <v>0.6279510621</v>
      </c>
      <c r="T569" s="52">
        <f t="shared" si="11"/>
        <v>0.0006257916264</v>
      </c>
      <c r="U569" s="52">
        <f t="shared" si="12"/>
        <v>0.412705605</v>
      </c>
      <c r="V569" s="52">
        <f t="shared" si="13"/>
        <v>0</v>
      </c>
      <c r="W569" s="52">
        <f t="shared" si="14"/>
        <v>0</v>
      </c>
      <c r="X569" s="52">
        <f t="shared" si="15"/>
        <v>0.3856839034</v>
      </c>
      <c r="Y569" s="52">
        <f t="shared" si="16"/>
        <v>0.1108019183</v>
      </c>
      <c r="Z569" s="52">
        <f t="shared" si="17"/>
        <v>0.09180139141</v>
      </c>
      <c r="AA569" s="52">
        <f t="shared" si="18"/>
        <v>0.03174071049</v>
      </c>
      <c r="AB569" s="52">
        <f t="shared" si="19"/>
        <v>1.661310382</v>
      </c>
      <c r="AC569" s="53">
        <f t="shared" si="20"/>
        <v>4.992480077</v>
      </c>
      <c r="AD569" s="54">
        <f t="shared" si="21"/>
        <v>1.255902124</v>
      </c>
      <c r="AE569" s="54">
        <f t="shared" si="22"/>
        <v>0.001251583253</v>
      </c>
      <c r="AF569" s="54">
        <f t="shared" si="23"/>
        <v>0.6190584075</v>
      </c>
      <c r="AG569" s="54">
        <f t="shared" si="24"/>
        <v>0</v>
      </c>
      <c r="AH569" s="54">
        <f t="shared" si="25"/>
        <v>0</v>
      </c>
      <c r="AI569" s="54">
        <f t="shared" si="26"/>
        <v>0.3856839034</v>
      </c>
      <c r="AJ569" s="54">
        <f t="shared" si="27"/>
        <v>0.1108019183</v>
      </c>
      <c r="AK569" s="54">
        <f t="shared" si="28"/>
        <v>0.09180139141</v>
      </c>
      <c r="AL569" s="54">
        <f t="shared" si="29"/>
        <v>0.03174071049</v>
      </c>
      <c r="AM569" s="54">
        <f t="shared" si="30"/>
        <v>2.496240039</v>
      </c>
      <c r="AN569" s="54">
        <f t="shared" si="31"/>
        <v>-4.992480077</v>
      </c>
      <c r="AO569" s="55">
        <f t="shared" si="32"/>
        <v>3.023883165</v>
      </c>
      <c r="AP569" s="55">
        <f t="shared" si="33"/>
        <v>0.003013484454</v>
      </c>
      <c r="AQ569" s="55">
        <f t="shared" si="34"/>
        <v>1.987373868</v>
      </c>
      <c r="AR569" s="55">
        <f t="shared" si="35"/>
        <v>0</v>
      </c>
      <c r="AS569" s="55">
        <f t="shared" si="36"/>
        <v>0</v>
      </c>
      <c r="AT569" s="55">
        <f t="shared" si="37"/>
        <v>1.857251517</v>
      </c>
      <c r="AU569" s="55">
        <f t="shared" si="38"/>
        <v>0.5335639601</v>
      </c>
      <c r="AV569" s="55">
        <f t="shared" si="39"/>
        <v>0.4420673819</v>
      </c>
      <c r="AW569" s="55">
        <f t="shared" si="40"/>
        <v>0.1528466244</v>
      </c>
      <c r="AX569" s="55">
        <f t="shared" si="41"/>
        <v>8</v>
      </c>
      <c r="AY569" s="55">
        <f t="shared" si="42"/>
        <v>24.04116717</v>
      </c>
      <c r="AZ569" s="54">
        <f t="shared" ref="AZ569:BA569" si="4025">AO569*2</f>
        <v>6.04776633</v>
      </c>
      <c r="BA569" s="54">
        <f t="shared" si="4025"/>
        <v>0.006026968909</v>
      </c>
      <c r="BB569" s="54">
        <f t="shared" ref="BB569:BD569" si="4026">AQ569*(3/2)</f>
        <v>2.981060801</v>
      </c>
      <c r="BC569" s="54">
        <f t="shared" si="4026"/>
        <v>0</v>
      </c>
      <c r="BD569" s="54">
        <f t="shared" si="4026"/>
        <v>0</v>
      </c>
      <c r="BE569" s="54">
        <f t="shared" ref="BE569:BH569" si="4027">AT569</f>
        <v>1.857251517</v>
      </c>
      <c r="BF569" s="54">
        <f t="shared" si="4027"/>
        <v>0.5335639601</v>
      </c>
      <c r="BG569" s="54">
        <f t="shared" si="4027"/>
        <v>0.4420673819</v>
      </c>
      <c r="BH569" s="54">
        <f t="shared" si="4027"/>
        <v>0.1528466244</v>
      </c>
      <c r="BI569" s="54">
        <f t="shared" si="46"/>
        <v>12.02058358</v>
      </c>
      <c r="BJ569" s="54">
        <f t="shared" si="47"/>
        <v>-24.04116717</v>
      </c>
      <c r="BK569" s="56">
        <f t="shared" ref="BK569:BN569" si="4028">AO569</f>
        <v>3.023883165</v>
      </c>
      <c r="BL569" s="56">
        <f t="shared" si="4028"/>
        <v>0.003013484454</v>
      </c>
      <c r="BM569" s="56">
        <f t="shared" si="4028"/>
        <v>1.987373868</v>
      </c>
      <c r="BN569" s="56">
        <f t="shared" si="4028"/>
        <v>0</v>
      </c>
      <c r="BO569" s="56">
        <f t="shared" si="49"/>
        <v>0</v>
      </c>
      <c r="BP569" s="56">
        <f t="shared" si="50"/>
        <v>1.857251517</v>
      </c>
      <c r="BQ569" s="56">
        <f t="shared" ref="BQ569:BS569" si="4029">AU569</f>
        <v>0.5335639601</v>
      </c>
      <c r="BR569" s="56">
        <f t="shared" si="4029"/>
        <v>0.4420673819</v>
      </c>
      <c r="BS569" s="56">
        <f t="shared" si="4029"/>
        <v>0.1528466244</v>
      </c>
      <c r="BT569" s="56">
        <f t="shared" si="52"/>
        <v>8</v>
      </c>
      <c r="BU569" s="50">
        <f t="shared" ref="BU569:BX569" si="4030">AZ569</f>
        <v>6.04776633</v>
      </c>
      <c r="BV569" s="50">
        <f t="shared" si="4030"/>
        <v>0.006026968909</v>
      </c>
      <c r="BW569" s="50">
        <f t="shared" si="4030"/>
        <v>2.981060801</v>
      </c>
      <c r="BX569" s="50">
        <f t="shared" si="4030"/>
        <v>0</v>
      </c>
      <c r="BY569" s="50">
        <f t="shared" si="54"/>
        <v>0</v>
      </c>
      <c r="BZ569" s="50">
        <f t="shared" si="55"/>
        <v>1.857251517</v>
      </c>
      <c r="CA569" s="50">
        <f t="shared" ref="CA569:CC569" si="4031">BF569</f>
        <v>0.5335639601</v>
      </c>
      <c r="CB569" s="50">
        <f t="shared" si="4031"/>
        <v>0.4420673819</v>
      </c>
      <c r="CC569" s="50">
        <f t="shared" si="4031"/>
        <v>0.1528466244</v>
      </c>
      <c r="CD569" s="50">
        <f t="shared" si="57"/>
        <v>12.02058358</v>
      </c>
      <c r="CE569" s="57">
        <f t="shared" si="58"/>
        <v>37.73</v>
      </c>
      <c r="CF569" s="57">
        <f t="shared" si="59"/>
        <v>0.05</v>
      </c>
      <c r="CG569" s="57">
        <f t="shared" si="60"/>
        <v>21.04</v>
      </c>
      <c r="CH569" s="57">
        <f t="shared" si="61"/>
        <v>0</v>
      </c>
      <c r="CI569" s="58">
        <f t="shared" si="62"/>
        <v>0</v>
      </c>
      <c r="CJ569" s="58">
        <f t="shared" si="63"/>
        <v>27.71</v>
      </c>
      <c r="CK569" s="57">
        <f t="shared" si="64"/>
        <v>7.86</v>
      </c>
      <c r="CL569" s="57">
        <f t="shared" si="65"/>
        <v>3.7</v>
      </c>
      <c r="CM569" s="57">
        <f t="shared" si="66"/>
        <v>1.78</v>
      </c>
      <c r="CN569" s="57">
        <f t="shared" si="67"/>
        <v>99.87</v>
      </c>
      <c r="CO569" s="59">
        <f t="shared" si="68"/>
        <v>0.148060092</v>
      </c>
      <c r="CP569" s="59">
        <f t="shared" si="69"/>
        <v>0.6220427963</v>
      </c>
      <c r="CQ569" s="59">
        <f t="shared" si="70"/>
        <v>0.1787047229</v>
      </c>
      <c r="CR569" s="59">
        <f t="shared" si="71"/>
        <v>0.05119238873</v>
      </c>
      <c r="CS569" s="60">
        <f t="shared" si="72"/>
        <v>14.8060092</v>
      </c>
      <c r="CT569" s="60">
        <f t="shared" si="73"/>
        <v>5.119238873</v>
      </c>
      <c r="CU569" s="60">
        <f t="shared" si="74"/>
        <v>80.07475193</v>
      </c>
      <c r="CV569" s="61">
        <f t="shared" si="75"/>
        <v>0.1252224347</v>
      </c>
      <c r="CW569" s="61">
        <f t="shared" si="76"/>
        <v>0.1282200397</v>
      </c>
      <c r="CX569" s="62"/>
    </row>
    <row r="570" ht="15.75" customHeight="1">
      <c r="A570" s="17" t="s">
        <v>53</v>
      </c>
      <c r="B570" s="17" t="s">
        <v>396</v>
      </c>
      <c r="C570" s="84" t="s">
        <v>621</v>
      </c>
      <c r="D570" s="83"/>
      <c r="E570" s="83" t="s">
        <v>622</v>
      </c>
      <c r="F570" s="2">
        <v>17.0</v>
      </c>
      <c r="G570" s="3" t="s">
        <v>639</v>
      </c>
      <c r="H570" s="48">
        <v>38.78</v>
      </c>
      <c r="I570" s="49">
        <v>6.64</v>
      </c>
      <c r="J570" s="49">
        <v>21.58</v>
      </c>
      <c r="K570" s="49">
        <v>2.13</v>
      </c>
      <c r="L570" s="49">
        <v>0.03</v>
      </c>
      <c r="M570" s="49">
        <v>0.07</v>
      </c>
      <c r="N570" s="49">
        <v>1.01</v>
      </c>
      <c r="O570" s="49">
        <v>29.6</v>
      </c>
      <c r="P570" s="49"/>
      <c r="Q570" s="50">
        <f t="shared" si="8"/>
        <v>99.84</v>
      </c>
      <c r="R570" s="51">
        <f t="shared" si="9"/>
        <v>12</v>
      </c>
      <c r="S570" s="52">
        <f t="shared" si="10"/>
        <v>0.6454265091</v>
      </c>
      <c r="T570" s="52">
        <f t="shared" si="11"/>
        <v>0.0003754749758</v>
      </c>
      <c r="U570" s="52">
        <f t="shared" si="12"/>
        <v>0.4232978591</v>
      </c>
      <c r="V570" s="52">
        <f t="shared" si="13"/>
        <v>0.0009211120191</v>
      </c>
      <c r="W570" s="52">
        <f t="shared" si="14"/>
        <v>0</v>
      </c>
      <c r="X570" s="52">
        <f t="shared" si="15"/>
        <v>0.4119900232</v>
      </c>
      <c r="Y570" s="52">
        <f t="shared" si="16"/>
        <v>0.01423790553</v>
      </c>
      <c r="Z570" s="52">
        <f t="shared" si="17"/>
        <v>0.1647462808</v>
      </c>
      <c r="AA570" s="52">
        <f t="shared" si="18"/>
        <v>0.03798186143</v>
      </c>
      <c r="AB570" s="52">
        <f t="shared" si="19"/>
        <v>1.698977026</v>
      </c>
      <c r="AC570" s="53">
        <f t="shared" si="20"/>
        <v>5.113776991</v>
      </c>
      <c r="AD570" s="54">
        <f t="shared" si="21"/>
        <v>1.290853018</v>
      </c>
      <c r="AE570" s="54">
        <f t="shared" si="22"/>
        <v>0.0007509499517</v>
      </c>
      <c r="AF570" s="54">
        <f t="shared" si="23"/>
        <v>0.6349467886</v>
      </c>
      <c r="AG570" s="54">
        <f t="shared" si="24"/>
        <v>0.001381668029</v>
      </c>
      <c r="AH570" s="54">
        <f t="shared" si="25"/>
        <v>0</v>
      </c>
      <c r="AI570" s="54">
        <f t="shared" si="26"/>
        <v>0.4119900232</v>
      </c>
      <c r="AJ570" s="54">
        <f t="shared" si="27"/>
        <v>0.01423790553</v>
      </c>
      <c r="AK570" s="54">
        <f t="shared" si="28"/>
        <v>0.1647462808</v>
      </c>
      <c r="AL570" s="54">
        <f t="shared" si="29"/>
        <v>0.03798186143</v>
      </c>
      <c r="AM570" s="54">
        <f t="shared" si="30"/>
        <v>2.556888496</v>
      </c>
      <c r="AN570" s="54">
        <f t="shared" si="31"/>
        <v>-5.113776991</v>
      </c>
      <c r="AO570" s="55">
        <f t="shared" si="32"/>
        <v>3.039130014</v>
      </c>
      <c r="AP570" s="55">
        <f t="shared" si="33"/>
        <v>0.001768004959</v>
      </c>
      <c r="AQ570" s="55">
        <f t="shared" si="34"/>
        <v>1.993189326</v>
      </c>
      <c r="AR570" s="55">
        <f t="shared" si="35"/>
        <v>0.004337254736</v>
      </c>
      <c r="AS570" s="55">
        <f t="shared" si="36"/>
        <v>0</v>
      </c>
      <c r="AT570" s="55">
        <f t="shared" si="37"/>
        <v>1.93994394</v>
      </c>
      <c r="AU570" s="55">
        <f t="shared" si="38"/>
        <v>0.06704225102</v>
      </c>
      <c r="AV570" s="55">
        <f t="shared" si="39"/>
        <v>0.7757434186</v>
      </c>
      <c r="AW570" s="55">
        <f t="shared" si="40"/>
        <v>0.1788457918</v>
      </c>
      <c r="AX570" s="55">
        <f t="shared" si="41"/>
        <v>8</v>
      </c>
      <c r="AY570" s="55">
        <f t="shared" si="42"/>
        <v>24.07932262</v>
      </c>
      <c r="AZ570" s="54">
        <f t="shared" ref="AZ570:BA570" si="4032">AO570*2</f>
        <v>6.078260028</v>
      </c>
      <c r="BA570" s="54">
        <f t="shared" si="4032"/>
        <v>0.003536009917</v>
      </c>
      <c r="BB570" s="54">
        <f t="shared" ref="BB570:BD570" si="4033">AQ570*(3/2)</f>
        <v>2.989783988</v>
      </c>
      <c r="BC570" s="54">
        <f t="shared" si="4033"/>
        <v>0.006505882104</v>
      </c>
      <c r="BD570" s="54">
        <f t="shared" si="4033"/>
        <v>0</v>
      </c>
      <c r="BE570" s="54">
        <f t="shared" ref="BE570:BH570" si="4034">AT570</f>
        <v>1.93994394</v>
      </c>
      <c r="BF570" s="54">
        <f t="shared" si="4034"/>
        <v>0.06704225102</v>
      </c>
      <c r="BG570" s="54">
        <f t="shared" si="4034"/>
        <v>0.7757434186</v>
      </c>
      <c r="BH570" s="54">
        <f t="shared" si="4034"/>
        <v>0.1788457918</v>
      </c>
      <c r="BI570" s="54">
        <f t="shared" si="46"/>
        <v>12.03966131</v>
      </c>
      <c r="BJ570" s="54">
        <f t="shared" si="47"/>
        <v>-24.07932262</v>
      </c>
      <c r="BK570" s="56">
        <f t="shared" ref="BK570:BN570" si="4035">AO570</f>
        <v>3.039130014</v>
      </c>
      <c r="BL570" s="56">
        <f t="shared" si="4035"/>
        <v>0.001768004959</v>
      </c>
      <c r="BM570" s="56">
        <f t="shared" si="4035"/>
        <v>1.993189326</v>
      </c>
      <c r="BN570" s="56">
        <f t="shared" si="4035"/>
        <v>0.004337254736</v>
      </c>
      <c r="BO570" s="56">
        <f t="shared" si="49"/>
        <v>0</v>
      </c>
      <c r="BP570" s="56">
        <f t="shared" si="50"/>
        <v>1.93994394</v>
      </c>
      <c r="BQ570" s="56">
        <f t="shared" ref="BQ570:BS570" si="4036">AU570</f>
        <v>0.06704225102</v>
      </c>
      <c r="BR570" s="56">
        <f t="shared" si="4036"/>
        <v>0.7757434186</v>
      </c>
      <c r="BS570" s="56">
        <f t="shared" si="4036"/>
        <v>0.1788457918</v>
      </c>
      <c r="BT570" s="56">
        <f t="shared" si="52"/>
        <v>8</v>
      </c>
      <c r="BU570" s="50">
        <f t="shared" ref="BU570:BX570" si="4037">AZ570</f>
        <v>6.078260028</v>
      </c>
      <c r="BV570" s="50">
        <f t="shared" si="4037"/>
        <v>0.003536009917</v>
      </c>
      <c r="BW570" s="50">
        <f t="shared" si="4037"/>
        <v>2.989783988</v>
      </c>
      <c r="BX570" s="50">
        <f t="shared" si="4037"/>
        <v>0.006505882104</v>
      </c>
      <c r="BY570" s="50">
        <f t="shared" si="54"/>
        <v>0</v>
      </c>
      <c r="BZ570" s="50">
        <f t="shared" si="55"/>
        <v>1.93994394</v>
      </c>
      <c r="CA570" s="50">
        <f t="shared" ref="CA570:CC570" si="4038">BF570</f>
        <v>0.06704225102</v>
      </c>
      <c r="CB570" s="50">
        <f t="shared" si="4038"/>
        <v>0.7757434186</v>
      </c>
      <c r="CC570" s="50">
        <f t="shared" si="4038"/>
        <v>0.1788457918</v>
      </c>
      <c r="CD570" s="50">
        <f t="shared" si="57"/>
        <v>12.03966131</v>
      </c>
      <c r="CE570" s="57">
        <f t="shared" si="58"/>
        <v>38.78</v>
      </c>
      <c r="CF570" s="57">
        <f t="shared" si="59"/>
        <v>0.03</v>
      </c>
      <c r="CG570" s="57">
        <f t="shared" si="60"/>
        <v>21.58</v>
      </c>
      <c r="CH570" s="57">
        <f t="shared" si="61"/>
        <v>0.07</v>
      </c>
      <c r="CI570" s="58">
        <f t="shared" si="62"/>
        <v>0</v>
      </c>
      <c r="CJ570" s="58">
        <f t="shared" si="63"/>
        <v>29.6</v>
      </c>
      <c r="CK570" s="57">
        <f t="shared" si="64"/>
        <v>1.01</v>
      </c>
      <c r="CL570" s="57">
        <f t="shared" si="65"/>
        <v>6.64</v>
      </c>
      <c r="CM570" s="57">
        <f t="shared" si="66"/>
        <v>2.13</v>
      </c>
      <c r="CN570" s="57">
        <f t="shared" si="67"/>
        <v>99.84</v>
      </c>
      <c r="CO570" s="59">
        <f t="shared" si="68"/>
        <v>0.261936069</v>
      </c>
      <c r="CP570" s="59">
        <f t="shared" si="69"/>
        <v>0.6550378352</v>
      </c>
      <c r="CQ570" s="59">
        <f t="shared" si="70"/>
        <v>0.02263736085</v>
      </c>
      <c r="CR570" s="59">
        <f t="shared" si="71"/>
        <v>0.0603887349</v>
      </c>
      <c r="CS570" s="60">
        <f t="shared" si="72"/>
        <v>26.1936069</v>
      </c>
      <c r="CT570" s="60">
        <f t="shared" si="73"/>
        <v>6.03887349</v>
      </c>
      <c r="CU570" s="60">
        <f t="shared" si="74"/>
        <v>67.76751961</v>
      </c>
      <c r="CV570" s="61">
        <f t="shared" si="75"/>
        <v>0.1913567694</v>
      </c>
      <c r="CW570" s="61">
        <f t="shared" si="76"/>
        <v>0.2268366358</v>
      </c>
      <c r="CX570" s="62"/>
    </row>
    <row r="571" ht="15.75" customHeight="1">
      <c r="A571" s="17" t="s">
        <v>53</v>
      </c>
      <c r="B571" s="17" t="s">
        <v>396</v>
      </c>
      <c r="C571" s="84" t="s">
        <v>621</v>
      </c>
      <c r="D571" s="83"/>
      <c r="E571" s="83" t="s">
        <v>622</v>
      </c>
      <c r="F571" s="2">
        <v>18.0</v>
      </c>
      <c r="G571" s="3" t="s">
        <v>640</v>
      </c>
      <c r="H571" s="48">
        <v>38.15</v>
      </c>
      <c r="I571" s="49">
        <v>5.69</v>
      </c>
      <c r="J571" s="49">
        <v>21.66</v>
      </c>
      <c r="K571" s="49">
        <v>2.74</v>
      </c>
      <c r="L571" s="49">
        <v>0.0</v>
      </c>
      <c r="M571" s="49">
        <v>0.11</v>
      </c>
      <c r="N571" s="49">
        <v>1.02</v>
      </c>
      <c r="O571" s="49">
        <v>30.34</v>
      </c>
      <c r="P571" s="49"/>
      <c r="Q571" s="50">
        <f t="shared" si="8"/>
        <v>99.71</v>
      </c>
      <c r="R571" s="51">
        <f t="shared" si="9"/>
        <v>12</v>
      </c>
      <c r="S571" s="52">
        <f t="shared" si="10"/>
        <v>0.6349412409</v>
      </c>
      <c r="T571" s="52">
        <f t="shared" si="11"/>
        <v>0</v>
      </c>
      <c r="U571" s="52">
        <f t="shared" si="12"/>
        <v>0.4248670819</v>
      </c>
      <c r="V571" s="52">
        <f t="shared" si="13"/>
        <v>0.001447461744</v>
      </c>
      <c r="W571" s="52">
        <f t="shared" si="14"/>
        <v>0</v>
      </c>
      <c r="X571" s="52">
        <f t="shared" si="15"/>
        <v>0.4222897737</v>
      </c>
      <c r="Y571" s="52">
        <f t="shared" si="16"/>
        <v>0.0143788749</v>
      </c>
      <c r="Z571" s="52">
        <f t="shared" si="17"/>
        <v>0.1411756533</v>
      </c>
      <c r="AA571" s="52">
        <f t="shared" si="18"/>
        <v>0.04885929593</v>
      </c>
      <c r="AB571" s="52">
        <f t="shared" si="19"/>
        <v>1.687959382</v>
      </c>
      <c r="AC571" s="53">
        <f t="shared" si="20"/>
        <v>5.07211579</v>
      </c>
      <c r="AD571" s="54">
        <f t="shared" si="21"/>
        <v>1.269882482</v>
      </c>
      <c r="AE571" s="54">
        <f t="shared" si="22"/>
        <v>0</v>
      </c>
      <c r="AF571" s="54">
        <f t="shared" si="23"/>
        <v>0.6373006229</v>
      </c>
      <c r="AG571" s="54">
        <f t="shared" si="24"/>
        <v>0.002171192616</v>
      </c>
      <c r="AH571" s="54">
        <f t="shared" si="25"/>
        <v>0</v>
      </c>
      <c r="AI571" s="54">
        <f t="shared" si="26"/>
        <v>0.4222897737</v>
      </c>
      <c r="AJ571" s="54">
        <f t="shared" si="27"/>
        <v>0.0143788749</v>
      </c>
      <c r="AK571" s="54">
        <f t="shared" si="28"/>
        <v>0.1411756533</v>
      </c>
      <c r="AL571" s="54">
        <f t="shared" si="29"/>
        <v>0.04885929593</v>
      </c>
      <c r="AM571" s="54">
        <f t="shared" si="30"/>
        <v>2.536057895</v>
      </c>
      <c r="AN571" s="54">
        <f t="shared" si="31"/>
        <v>-5.07211579</v>
      </c>
      <c r="AO571" s="55">
        <f t="shared" si="32"/>
        <v>3.009272605</v>
      </c>
      <c r="AP571" s="55">
        <f t="shared" si="33"/>
        <v>0</v>
      </c>
      <c r="AQ571" s="55">
        <f t="shared" si="34"/>
        <v>2.013636519</v>
      </c>
      <c r="AR571" s="55">
        <f t="shared" si="35"/>
        <v>0.00686017334</v>
      </c>
      <c r="AS571" s="55">
        <f t="shared" si="36"/>
        <v>0</v>
      </c>
      <c r="AT571" s="55">
        <f t="shared" si="37"/>
        <v>2.001421495</v>
      </c>
      <c r="AU571" s="55">
        <f t="shared" si="38"/>
        <v>0.06814796633</v>
      </c>
      <c r="AV571" s="55">
        <f t="shared" si="39"/>
        <v>0.6690950256</v>
      </c>
      <c r="AW571" s="55">
        <f t="shared" si="40"/>
        <v>0.2315662163</v>
      </c>
      <c r="AX571" s="55">
        <f t="shared" si="41"/>
        <v>8</v>
      </c>
      <c r="AY571" s="55">
        <f t="shared" si="42"/>
        <v>24.0390419</v>
      </c>
      <c r="AZ571" s="54">
        <f t="shared" ref="AZ571:BA571" si="4039">AO571*2</f>
        <v>6.018545209</v>
      </c>
      <c r="BA571" s="54">
        <f t="shared" si="4039"/>
        <v>0</v>
      </c>
      <c r="BB571" s="54">
        <f t="shared" ref="BB571:BD571" si="4040">AQ571*(3/2)</f>
        <v>3.020454779</v>
      </c>
      <c r="BC571" s="54">
        <f t="shared" si="4040"/>
        <v>0.01029026001</v>
      </c>
      <c r="BD571" s="54">
        <f t="shared" si="4040"/>
        <v>0</v>
      </c>
      <c r="BE571" s="54">
        <f t="shared" ref="BE571:BH571" si="4041">AT571</f>
        <v>2.001421495</v>
      </c>
      <c r="BF571" s="54">
        <f t="shared" si="4041"/>
        <v>0.06814796633</v>
      </c>
      <c r="BG571" s="54">
        <f t="shared" si="4041"/>
        <v>0.6690950256</v>
      </c>
      <c r="BH571" s="54">
        <f t="shared" si="4041"/>
        <v>0.2315662163</v>
      </c>
      <c r="BI571" s="54">
        <f t="shared" si="46"/>
        <v>12.01952095</v>
      </c>
      <c r="BJ571" s="54">
        <f t="shared" si="47"/>
        <v>-24.0390419</v>
      </c>
      <c r="BK571" s="56">
        <f t="shared" ref="BK571:BN571" si="4042">AO571</f>
        <v>3.009272605</v>
      </c>
      <c r="BL571" s="56">
        <f t="shared" si="4042"/>
        <v>0</v>
      </c>
      <c r="BM571" s="56">
        <f t="shared" si="4042"/>
        <v>2.013636519</v>
      </c>
      <c r="BN571" s="56">
        <f t="shared" si="4042"/>
        <v>0.00686017334</v>
      </c>
      <c r="BO571" s="56">
        <f t="shared" si="49"/>
        <v>0</v>
      </c>
      <c r="BP571" s="56">
        <f t="shared" si="50"/>
        <v>2.001421495</v>
      </c>
      <c r="BQ571" s="56">
        <f t="shared" ref="BQ571:BS571" si="4043">AU571</f>
        <v>0.06814796633</v>
      </c>
      <c r="BR571" s="56">
        <f t="shared" si="4043"/>
        <v>0.6690950256</v>
      </c>
      <c r="BS571" s="56">
        <f t="shared" si="4043"/>
        <v>0.2315662163</v>
      </c>
      <c r="BT571" s="56">
        <f t="shared" si="52"/>
        <v>8</v>
      </c>
      <c r="BU571" s="50">
        <f t="shared" ref="BU571:BX571" si="4044">AZ571</f>
        <v>6.018545209</v>
      </c>
      <c r="BV571" s="50">
        <f t="shared" si="4044"/>
        <v>0</v>
      </c>
      <c r="BW571" s="50">
        <f t="shared" si="4044"/>
        <v>3.020454779</v>
      </c>
      <c r="BX571" s="50">
        <f t="shared" si="4044"/>
        <v>0.01029026001</v>
      </c>
      <c r="BY571" s="50">
        <f t="shared" si="54"/>
        <v>0</v>
      </c>
      <c r="BZ571" s="50">
        <f t="shared" si="55"/>
        <v>2.001421495</v>
      </c>
      <c r="CA571" s="50">
        <f t="shared" ref="CA571:CC571" si="4045">BF571</f>
        <v>0.06814796633</v>
      </c>
      <c r="CB571" s="50">
        <f t="shared" si="4045"/>
        <v>0.6690950256</v>
      </c>
      <c r="CC571" s="50">
        <f t="shared" si="4045"/>
        <v>0.2315662163</v>
      </c>
      <c r="CD571" s="50">
        <f t="shared" si="57"/>
        <v>12.01952095</v>
      </c>
      <c r="CE571" s="57">
        <f t="shared" si="58"/>
        <v>38.15</v>
      </c>
      <c r="CF571" s="57">
        <f t="shared" si="59"/>
        <v>0</v>
      </c>
      <c r="CG571" s="57">
        <f t="shared" si="60"/>
        <v>21.66</v>
      </c>
      <c r="CH571" s="57">
        <f t="shared" si="61"/>
        <v>0.11</v>
      </c>
      <c r="CI571" s="58">
        <f t="shared" si="62"/>
        <v>0</v>
      </c>
      <c r="CJ571" s="58">
        <f t="shared" si="63"/>
        <v>30.34</v>
      </c>
      <c r="CK571" s="57">
        <f t="shared" si="64"/>
        <v>1.02</v>
      </c>
      <c r="CL571" s="57">
        <f t="shared" si="65"/>
        <v>5.69</v>
      </c>
      <c r="CM571" s="57">
        <f t="shared" si="66"/>
        <v>2.74</v>
      </c>
      <c r="CN571" s="57">
        <f t="shared" si="67"/>
        <v>99.71</v>
      </c>
      <c r="CO571" s="59">
        <f t="shared" si="68"/>
        <v>0.2252670222</v>
      </c>
      <c r="CP571" s="59">
        <f t="shared" si="69"/>
        <v>0.6738269498</v>
      </c>
      <c r="CQ571" s="59">
        <f t="shared" si="70"/>
        <v>0.022943661</v>
      </c>
      <c r="CR571" s="59">
        <f t="shared" si="71"/>
        <v>0.07796236705</v>
      </c>
      <c r="CS571" s="60">
        <f t="shared" si="72"/>
        <v>22.52670222</v>
      </c>
      <c r="CT571" s="60">
        <f t="shared" si="73"/>
        <v>7.796236705</v>
      </c>
      <c r="CU571" s="60">
        <f t="shared" si="74"/>
        <v>69.67706108</v>
      </c>
      <c r="CV571" s="61">
        <f t="shared" si="75"/>
        <v>0.1905958781</v>
      </c>
      <c r="CW571" s="61">
        <f t="shared" si="76"/>
        <v>0.1950812412</v>
      </c>
      <c r="CX571" s="62"/>
    </row>
    <row r="572" ht="15.75" customHeight="1">
      <c r="A572" s="17" t="s">
        <v>53</v>
      </c>
      <c r="B572" s="17" t="s">
        <v>396</v>
      </c>
      <c r="C572" s="84" t="s">
        <v>621</v>
      </c>
      <c r="D572" s="83"/>
      <c r="E572" s="83" t="s">
        <v>622</v>
      </c>
      <c r="F572" s="2">
        <v>19.0</v>
      </c>
      <c r="G572" s="3" t="s">
        <v>641</v>
      </c>
      <c r="H572" s="48">
        <v>37.51</v>
      </c>
      <c r="I572" s="49">
        <v>3.3</v>
      </c>
      <c r="J572" s="49">
        <v>21.38</v>
      </c>
      <c r="K572" s="49">
        <v>0.76</v>
      </c>
      <c r="L572" s="49">
        <v>0.02</v>
      </c>
      <c r="M572" s="49">
        <v>0.0</v>
      </c>
      <c r="N572" s="49">
        <v>4.4</v>
      </c>
      <c r="O572" s="49">
        <v>32.35</v>
      </c>
      <c r="P572" s="49"/>
      <c r="Q572" s="50">
        <f t="shared" si="8"/>
        <v>99.72</v>
      </c>
      <c r="R572" s="51">
        <f t="shared" si="9"/>
        <v>12</v>
      </c>
      <c r="S572" s="52">
        <f t="shared" si="10"/>
        <v>0.6242895399</v>
      </c>
      <c r="T572" s="52">
        <f t="shared" si="11"/>
        <v>0.0002503166506</v>
      </c>
      <c r="U572" s="52">
        <f t="shared" si="12"/>
        <v>0.419374802</v>
      </c>
      <c r="V572" s="52">
        <f t="shared" si="13"/>
        <v>0</v>
      </c>
      <c r="W572" s="52">
        <f t="shared" si="14"/>
        <v>0</v>
      </c>
      <c r="X572" s="52">
        <f t="shared" si="15"/>
        <v>0.4502661233</v>
      </c>
      <c r="Y572" s="52">
        <f t="shared" si="16"/>
        <v>0.06202651916</v>
      </c>
      <c r="Z572" s="52">
        <f t="shared" si="17"/>
        <v>0.08187691666</v>
      </c>
      <c r="AA572" s="52">
        <f t="shared" si="18"/>
        <v>0.01355221347</v>
      </c>
      <c r="AB572" s="52">
        <f t="shared" si="19"/>
        <v>1.651636431</v>
      </c>
      <c r="AC572" s="53">
        <f t="shared" si="20"/>
        <v>4.971727377</v>
      </c>
      <c r="AD572" s="54">
        <f t="shared" si="21"/>
        <v>1.24857908</v>
      </c>
      <c r="AE572" s="54">
        <f t="shared" si="22"/>
        <v>0.0005006333011</v>
      </c>
      <c r="AF572" s="54">
        <f t="shared" si="23"/>
        <v>0.629062203</v>
      </c>
      <c r="AG572" s="54">
        <f t="shared" si="24"/>
        <v>0</v>
      </c>
      <c r="AH572" s="54">
        <f t="shared" si="25"/>
        <v>0</v>
      </c>
      <c r="AI572" s="54">
        <f t="shared" si="26"/>
        <v>0.4502661233</v>
      </c>
      <c r="AJ572" s="54">
        <f t="shared" si="27"/>
        <v>0.06202651916</v>
      </c>
      <c r="AK572" s="54">
        <f t="shared" si="28"/>
        <v>0.08187691666</v>
      </c>
      <c r="AL572" s="54">
        <f t="shared" si="29"/>
        <v>0.01355221347</v>
      </c>
      <c r="AM572" s="54">
        <f t="shared" si="30"/>
        <v>2.485863689</v>
      </c>
      <c r="AN572" s="54">
        <f t="shared" si="31"/>
        <v>-4.971727377</v>
      </c>
      <c r="AO572" s="55">
        <f t="shared" si="32"/>
        <v>3.023859383</v>
      </c>
      <c r="AP572" s="55">
        <f t="shared" si="33"/>
        <v>0.001212454004</v>
      </c>
      <c r="AQ572" s="55">
        <f t="shared" si="34"/>
        <v>2.03131776</v>
      </c>
      <c r="AR572" s="55">
        <f t="shared" si="35"/>
        <v>0</v>
      </c>
      <c r="AS572" s="55">
        <f t="shared" si="36"/>
        <v>0</v>
      </c>
      <c r="AT572" s="55">
        <f t="shared" si="37"/>
        <v>2.180945466</v>
      </c>
      <c r="AU572" s="55">
        <f t="shared" si="38"/>
        <v>0.3004366723</v>
      </c>
      <c r="AV572" s="55">
        <f t="shared" si="39"/>
        <v>0.3965856656</v>
      </c>
      <c r="AW572" s="55">
        <f t="shared" si="40"/>
        <v>0.06564259888</v>
      </c>
      <c r="AX572" s="55">
        <f t="shared" si="41"/>
        <v>8</v>
      </c>
      <c r="AY572" s="55">
        <f t="shared" si="42"/>
        <v>24.08146143</v>
      </c>
      <c r="AZ572" s="54">
        <f t="shared" ref="AZ572:BA572" si="4046">AO572*2</f>
        <v>6.047718765</v>
      </c>
      <c r="BA572" s="54">
        <f t="shared" si="4046"/>
        <v>0.002424908009</v>
      </c>
      <c r="BB572" s="54">
        <f t="shared" ref="BB572:BD572" si="4047">AQ572*(3/2)</f>
        <v>3.04697664</v>
      </c>
      <c r="BC572" s="54">
        <f t="shared" si="4047"/>
        <v>0</v>
      </c>
      <c r="BD572" s="54">
        <f t="shared" si="4047"/>
        <v>0</v>
      </c>
      <c r="BE572" s="54">
        <f t="shared" ref="BE572:BH572" si="4048">AT572</f>
        <v>2.180945466</v>
      </c>
      <c r="BF572" s="54">
        <f t="shared" si="4048"/>
        <v>0.3004366723</v>
      </c>
      <c r="BG572" s="54">
        <f t="shared" si="4048"/>
        <v>0.3965856656</v>
      </c>
      <c r="BH572" s="54">
        <f t="shared" si="4048"/>
        <v>0.06564259888</v>
      </c>
      <c r="BI572" s="54">
        <f t="shared" si="46"/>
        <v>12.04073072</v>
      </c>
      <c r="BJ572" s="54">
        <f t="shared" si="47"/>
        <v>-24.08146143</v>
      </c>
      <c r="BK572" s="56">
        <f t="shared" ref="BK572:BN572" si="4049">AO572</f>
        <v>3.023859383</v>
      </c>
      <c r="BL572" s="56">
        <f t="shared" si="4049"/>
        <v>0.001212454004</v>
      </c>
      <c r="BM572" s="56">
        <f t="shared" si="4049"/>
        <v>2.03131776</v>
      </c>
      <c r="BN572" s="56">
        <f t="shared" si="4049"/>
        <v>0</v>
      </c>
      <c r="BO572" s="56">
        <f t="shared" si="49"/>
        <v>0</v>
      </c>
      <c r="BP572" s="56">
        <f t="shared" si="50"/>
        <v>2.180945466</v>
      </c>
      <c r="BQ572" s="56">
        <f t="shared" ref="BQ572:BS572" si="4050">AU572</f>
        <v>0.3004366723</v>
      </c>
      <c r="BR572" s="56">
        <f t="shared" si="4050"/>
        <v>0.3965856656</v>
      </c>
      <c r="BS572" s="56">
        <f t="shared" si="4050"/>
        <v>0.06564259888</v>
      </c>
      <c r="BT572" s="56">
        <f t="shared" si="52"/>
        <v>8</v>
      </c>
      <c r="BU572" s="50">
        <f t="shared" ref="BU572:BX572" si="4051">AZ572</f>
        <v>6.047718765</v>
      </c>
      <c r="BV572" s="50">
        <f t="shared" si="4051"/>
        <v>0.002424908009</v>
      </c>
      <c r="BW572" s="50">
        <f t="shared" si="4051"/>
        <v>3.04697664</v>
      </c>
      <c r="BX572" s="50">
        <f t="shared" si="4051"/>
        <v>0</v>
      </c>
      <c r="BY572" s="50">
        <f t="shared" si="54"/>
        <v>0</v>
      </c>
      <c r="BZ572" s="50">
        <f t="shared" si="55"/>
        <v>2.180945466</v>
      </c>
      <c r="CA572" s="50">
        <f t="shared" ref="CA572:CC572" si="4052">BF572</f>
        <v>0.3004366723</v>
      </c>
      <c r="CB572" s="50">
        <f t="shared" si="4052"/>
        <v>0.3965856656</v>
      </c>
      <c r="CC572" s="50">
        <f t="shared" si="4052"/>
        <v>0.06564259888</v>
      </c>
      <c r="CD572" s="50">
        <f t="shared" si="57"/>
        <v>12.04073072</v>
      </c>
      <c r="CE572" s="57">
        <f t="shared" si="58"/>
        <v>37.51</v>
      </c>
      <c r="CF572" s="57">
        <f t="shared" si="59"/>
        <v>0.02</v>
      </c>
      <c r="CG572" s="57">
        <f t="shared" si="60"/>
        <v>21.38</v>
      </c>
      <c r="CH572" s="57">
        <f t="shared" si="61"/>
        <v>0</v>
      </c>
      <c r="CI572" s="58">
        <f t="shared" si="62"/>
        <v>0</v>
      </c>
      <c r="CJ572" s="58">
        <f t="shared" si="63"/>
        <v>32.35</v>
      </c>
      <c r="CK572" s="57">
        <f t="shared" si="64"/>
        <v>4.4</v>
      </c>
      <c r="CL572" s="57">
        <f t="shared" si="65"/>
        <v>3.3</v>
      </c>
      <c r="CM572" s="57">
        <f t="shared" si="66"/>
        <v>0.76</v>
      </c>
      <c r="CN572" s="57">
        <f t="shared" si="67"/>
        <v>99.72</v>
      </c>
      <c r="CO572" s="59">
        <f t="shared" si="68"/>
        <v>0.1347276342</v>
      </c>
      <c r="CP572" s="59">
        <f t="shared" si="69"/>
        <v>0.7409083294</v>
      </c>
      <c r="CQ572" s="59">
        <f t="shared" si="70"/>
        <v>0.1020640068</v>
      </c>
      <c r="CR572" s="59">
        <f t="shared" si="71"/>
        <v>0.02230002952</v>
      </c>
      <c r="CS572" s="60">
        <f t="shared" si="72"/>
        <v>13.47276342</v>
      </c>
      <c r="CT572" s="60">
        <f t="shared" si="73"/>
        <v>2.230002952</v>
      </c>
      <c r="CU572" s="60">
        <f t="shared" si="74"/>
        <v>84.29723363</v>
      </c>
      <c r="CV572" s="61">
        <f t="shared" si="75"/>
        <v>0.08966384662</v>
      </c>
      <c r="CW572" s="61">
        <f t="shared" si="76"/>
        <v>0.1166741312</v>
      </c>
      <c r="CX572" s="62"/>
    </row>
    <row r="573" ht="15.75" customHeight="1">
      <c r="A573" s="17" t="s">
        <v>53</v>
      </c>
      <c r="B573" s="17" t="s">
        <v>396</v>
      </c>
      <c r="C573" s="84" t="s">
        <v>621</v>
      </c>
      <c r="D573" s="83"/>
      <c r="E573" s="83" t="s">
        <v>622</v>
      </c>
      <c r="F573" s="2">
        <v>20.0</v>
      </c>
      <c r="G573" s="3" t="s">
        <v>642</v>
      </c>
      <c r="H573" s="48">
        <v>37.56</v>
      </c>
      <c r="I573" s="49">
        <v>3.35</v>
      </c>
      <c r="J573" s="49">
        <v>21.3</v>
      </c>
      <c r="K573" s="49">
        <v>4.08</v>
      </c>
      <c r="L573" s="49">
        <v>0.06</v>
      </c>
      <c r="M573" s="49">
        <v>0.06</v>
      </c>
      <c r="N573" s="49">
        <v>3.29</v>
      </c>
      <c r="O573" s="49">
        <v>30.25</v>
      </c>
      <c r="P573" s="49"/>
      <c r="Q573" s="50">
        <f t="shared" si="8"/>
        <v>99.95</v>
      </c>
      <c r="R573" s="51">
        <f t="shared" si="9"/>
        <v>12</v>
      </c>
      <c r="S573" s="52">
        <f t="shared" si="10"/>
        <v>0.625121704</v>
      </c>
      <c r="T573" s="52">
        <f t="shared" si="11"/>
        <v>0.0007509499517</v>
      </c>
      <c r="U573" s="52">
        <f t="shared" si="12"/>
        <v>0.4178055792</v>
      </c>
      <c r="V573" s="52">
        <f t="shared" si="13"/>
        <v>0.0007895245878</v>
      </c>
      <c r="W573" s="52">
        <f t="shared" si="14"/>
        <v>0</v>
      </c>
      <c r="X573" s="52">
        <f t="shared" si="15"/>
        <v>0.4210371014</v>
      </c>
      <c r="Y573" s="52">
        <f t="shared" si="16"/>
        <v>0.04637892001</v>
      </c>
      <c r="Z573" s="52">
        <f t="shared" si="17"/>
        <v>0.08311747601</v>
      </c>
      <c r="AA573" s="52">
        <f t="shared" si="18"/>
        <v>0.0727539881</v>
      </c>
      <c r="AB573" s="52">
        <f t="shared" si="19"/>
        <v>1.667755243</v>
      </c>
      <c r="AC573" s="53">
        <f t="shared" si="20"/>
        <v>5.005850898</v>
      </c>
      <c r="AD573" s="54">
        <f t="shared" si="21"/>
        <v>1.250243408</v>
      </c>
      <c r="AE573" s="54">
        <f t="shared" si="22"/>
        <v>0.001501899903</v>
      </c>
      <c r="AF573" s="54">
        <f t="shared" si="23"/>
        <v>0.6267083688</v>
      </c>
      <c r="AG573" s="54">
        <f t="shared" si="24"/>
        <v>0.001184286882</v>
      </c>
      <c r="AH573" s="54">
        <f t="shared" si="25"/>
        <v>0</v>
      </c>
      <c r="AI573" s="54">
        <f t="shared" si="26"/>
        <v>0.4210371014</v>
      </c>
      <c r="AJ573" s="54">
        <f t="shared" si="27"/>
        <v>0.04637892001</v>
      </c>
      <c r="AK573" s="54">
        <f t="shared" si="28"/>
        <v>0.08311747601</v>
      </c>
      <c r="AL573" s="54">
        <f t="shared" si="29"/>
        <v>0.0727539881</v>
      </c>
      <c r="AM573" s="54">
        <f t="shared" si="30"/>
        <v>2.502925449</v>
      </c>
      <c r="AN573" s="54">
        <f t="shared" si="31"/>
        <v>-5.005850898</v>
      </c>
      <c r="AO573" s="55">
        <f t="shared" si="32"/>
        <v>2.998625639</v>
      </c>
      <c r="AP573" s="55">
        <f t="shared" si="33"/>
        <v>0.003602207001</v>
      </c>
      <c r="AQ573" s="55">
        <f t="shared" si="34"/>
        <v>2.004157773</v>
      </c>
      <c r="AR573" s="55">
        <f t="shared" si="35"/>
        <v>0.003787244398</v>
      </c>
      <c r="AS573" s="55">
        <f t="shared" si="36"/>
        <v>0</v>
      </c>
      <c r="AT573" s="55">
        <f t="shared" si="37"/>
        <v>2.019658955</v>
      </c>
      <c r="AU573" s="55">
        <f t="shared" si="38"/>
        <v>0.2224735084</v>
      </c>
      <c r="AV573" s="55">
        <f t="shared" si="39"/>
        <v>0.3987034733</v>
      </c>
      <c r="AW573" s="55">
        <f t="shared" si="40"/>
        <v>0.3489912007</v>
      </c>
      <c r="AX573" s="55">
        <f t="shared" si="41"/>
        <v>8</v>
      </c>
      <c r="AY573" s="55">
        <f t="shared" si="42"/>
        <v>24.01240071</v>
      </c>
      <c r="AZ573" s="54">
        <f t="shared" ref="AZ573:BA573" si="4053">AO573*2</f>
        <v>5.997251278</v>
      </c>
      <c r="BA573" s="54">
        <f t="shared" si="4053"/>
        <v>0.007204414003</v>
      </c>
      <c r="BB573" s="54">
        <f t="shared" ref="BB573:BD573" si="4054">AQ573*(3/2)</f>
        <v>3.006236659</v>
      </c>
      <c r="BC573" s="54">
        <f t="shared" si="4054"/>
        <v>0.005680866597</v>
      </c>
      <c r="BD573" s="54">
        <f t="shared" si="4054"/>
        <v>0</v>
      </c>
      <c r="BE573" s="54">
        <f t="shared" ref="BE573:BH573" si="4055">AT573</f>
        <v>2.019658955</v>
      </c>
      <c r="BF573" s="54">
        <f t="shared" si="4055"/>
        <v>0.2224735084</v>
      </c>
      <c r="BG573" s="54">
        <f t="shared" si="4055"/>
        <v>0.3987034733</v>
      </c>
      <c r="BH573" s="54">
        <f t="shared" si="4055"/>
        <v>0.3489912007</v>
      </c>
      <c r="BI573" s="54">
        <f t="shared" si="46"/>
        <v>12.00620035</v>
      </c>
      <c r="BJ573" s="54">
        <f t="shared" si="47"/>
        <v>-24.01240071</v>
      </c>
      <c r="BK573" s="56">
        <f t="shared" ref="BK573:BN573" si="4056">AO573</f>
        <v>2.998625639</v>
      </c>
      <c r="BL573" s="56">
        <f t="shared" si="4056"/>
        <v>0.003602207001</v>
      </c>
      <c r="BM573" s="56">
        <f t="shared" si="4056"/>
        <v>2.004157773</v>
      </c>
      <c r="BN573" s="56">
        <f t="shared" si="4056"/>
        <v>0.003787244398</v>
      </c>
      <c r="BO573" s="56">
        <f t="shared" si="49"/>
        <v>0</v>
      </c>
      <c r="BP573" s="56">
        <f t="shared" si="50"/>
        <v>2.019658955</v>
      </c>
      <c r="BQ573" s="56">
        <f t="shared" ref="BQ573:BS573" si="4057">AU573</f>
        <v>0.2224735084</v>
      </c>
      <c r="BR573" s="56">
        <f t="shared" si="4057"/>
        <v>0.3987034733</v>
      </c>
      <c r="BS573" s="56">
        <f t="shared" si="4057"/>
        <v>0.3489912007</v>
      </c>
      <c r="BT573" s="56">
        <f t="shared" si="52"/>
        <v>8</v>
      </c>
      <c r="BU573" s="50">
        <f t="shared" ref="BU573:BX573" si="4058">AZ573</f>
        <v>5.997251278</v>
      </c>
      <c r="BV573" s="50">
        <f t="shared" si="4058"/>
        <v>0.007204414003</v>
      </c>
      <c r="BW573" s="50">
        <f t="shared" si="4058"/>
        <v>3.006236659</v>
      </c>
      <c r="BX573" s="50">
        <f t="shared" si="4058"/>
        <v>0.005680866597</v>
      </c>
      <c r="BY573" s="50">
        <f t="shared" si="54"/>
        <v>0</v>
      </c>
      <c r="BZ573" s="50">
        <f t="shared" si="55"/>
        <v>2.019658955</v>
      </c>
      <c r="CA573" s="50">
        <f t="shared" ref="CA573:CC573" si="4059">BF573</f>
        <v>0.2224735084</v>
      </c>
      <c r="CB573" s="50">
        <f t="shared" si="4059"/>
        <v>0.3987034733</v>
      </c>
      <c r="CC573" s="50">
        <f t="shared" si="4059"/>
        <v>0.3489912007</v>
      </c>
      <c r="CD573" s="50">
        <f t="shared" si="57"/>
        <v>12.00620035</v>
      </c>
      <c r="CE573" s="57">
        <f t="shared" si="58"/>
        <v>37.56</v>
      </c>
      <c r="CF573" s="57">
        <f t="shared" si="59"/>
        <v>0.06</v>
      </c>
      <c r="CG573" s="57">
        <f t="shared" si="60"/>
        <v>21.3</v>
      </c>
      <c r="CH573" s="57">
        <f t="shared" si="61"/>
        <v>0.06</v>
      </c>
      <c r="CI573" s="58">
        <f t="shared" si="62"/>
        <v>0</v>
      </c>
      <c r="CJ573" s="58">
        <f t="shared" si="63"/>
        <v>30.25</v>
      </c>
      <c r="CK573" s="57">
        <f t="shared" si="64"/>
        <v>3.29</v>
      </c>
      <c r="CL573" s="57">
        <f t="shared" si="65"/>
        <v>3.35</v>
      </c>
      <c r="CM573" s="57">
        <f t="shared" si="66"/>
        <v>4.08</v>
      </c>
      <c r="CN573" s="57">
        <f t="shared" si="67"/>
        <v>99.95</v>
      </c>
      <c r="CO573" s="59">
        <f t="shared" si="68"/>
        <v>0.1333533529</v>
      </c>
      <c r="CP573" s="59">
        <f t="shared" si="69"/>
        <v>0.675510276</v>
      </c>
      <c r="CQ573" s="59">
        <f t="shared" si="70"/>
        <v>0.07441015757</v>
      </c>
      <c r="CR573" s="59">
        <f t="shared" si="71"/>
        <v>0.1167262135</v>
      </c>
      <c r="CS573" s="60">
        <f t="shared" si="72"/>
        <v>13.33533529</v>
      </c>
      <c r="CT573" s="60">
        <f t="shared" si="73"/>
        <v>11.67262135</v>
      </c>
      <c r="CU573" s="60">
        <f t="shared" si="74"/>
        <v>74.99204336</v>
      </c>
      <c r="CV573" s="61">
        <f t="shared" si="75"/>
        <v>0.1834028899</v>
      </c>
      <c r="CW573" s="61">
        <f t="shared" si="76"/>
        <v>0.1154840036</v>
      </c>
      <c r="CX573" s="62"/>
    </row>
    <row r="574" ht="15.75" customHeight="1">
      <c r="A574" s="17" t="s">
        <v>53</v>
      </c>
      <c r="B574" s="17" t="s">
        <v>396</v>
      </c>
      <c r="C574" s="84" t="s">
        <v>621</v>
      </c>
      <c r="D574" s="83"/>
      <c r="E574" s="83" t="s">
        <v>622</v>
      </c>
      <c r="F574" s="2">
        <v>21.0</v>
      </c>
      <c r="G574" s="3" t="s">
        <v>643</v>
      </c>
      <c r="H574" s="48">
        <v>37.66</v>
      </c>
      <c r="I574" s="49">
        <v>4.08</v>
      </c>
      <c r="J574" s="49">
        <v>21.1</v>
      </c>
      <c r="K574" s="49">
        <v>3.4</v>
      </c>
      <c r="L574" s="49">
        <v>0.03</v>
      </c>
      <c r="M574" s="49">
        <v>0.19</v>
      </c>
      <c r="N574" s="49">
        <v>0.62</v>
      </c>
      <c r="O574" s="49">
        <v>32.41</v>
      </c>
      <c r="P574" s="49"/>
      <c r="Q574" s="50">
        <f t="shared" si="8"/>
        <v>99.49</v>
      </c>
      <c r="R574" s="51">
        <f t="shared" si="9"/>
        <v>12</v>
      </c>
      <c r="S574" s="52">
        <f t="shared" si="10"/>
        <v>0.6267860323</v>
      </c>
      <c r="T574" s="52">
        <f t="shared" si="11"/>
        <v>0.0003754749758</v>
      </c>
      <c r="U574" s="52">
        <f t="shared" si="12"/>
        <v>0.4138825221</v>
      </c>
      <c r="V574" s="52">
        <f t="shared" si="13"/>
        <v>0.002500161195</v>
      </c>
      <c r="W574" s="52">
        <f t="shared" si="14"/>
        <v>0</v>
      </c>
      <c r="X574" s="52">
        <f t="shared" si="15"/>
        <v>0.4511012382</v>
      </c>
      <c r="Y574" s="52">
        <f t="shared" si="16"/>
        <v>0.008740100427</v>
      </c>
      <c r="Z574" s="52">
        <f t="shared" si="17"/>
        <v>0.1012296424</v>
      </c>
      <c r="AA574" s="52">
        <f t="shared" si="18"/>
        <v>0.06062832341</v>
      </c>
      <c r="AB574" s="52">
        <f t="shared" si="19"/>
        <v>1.665243495</v>
      </c>
      <c r="AC574" s="53">
        <f t="shared" si="20"/>
        <v>5.001192688</v>
      </c>
      <c r="AD574" s="54">
        <f t="shared" si="21"/>
        <v>1.253572065</v>
      </c>
      <c r="AE574" s="54">
        <f t="shared" si="22"/>
        <v>0.0007509499517</v>
      </c>
      <c r="AF574" s="54">
        <f t="shared" si="23"/>
        <v>0.6208237831</v>
      </c>
      <c r="AG574" s="54">
        <f t="shared" si="24"/>
        <v>0.003750241792</v>
      </c>
      <c r="AH574" s="54">
        <f t="shared" si="25"/>
        <v>0</v>
      </c>
      <c r="AI574" s="54">
        <f t="shared" si="26"/>
        <v>0.4511012382</v>
      </c>
      <c r="AJ574" s="54">
        <f t="shared" si="27"/>
        <v>0.008740100427</v>
      </c>
      <c r="AK574" s="54">
        <f t="shared" si="28"/>
        <v>0.1012296424</v>
      </c>
      <c r="AL574" s="54">
        <f t="shared" si="29"/>
        <v>0.06062832341</v>
      </c>
      <c r="AM574" s="54">
        <f t="shared" si="30"/>
        <v>2.500596344</v>
      </c>
      <c r="AN574" s="54">
        <f t="shared" si="31"/>
        <v>-5.001192688</v>
      </c>
      <c r="AO574" s="55">
        <f t="shared" si="32"/>
        <v>3.01114418</v>
      </c>
      <c r="AP574" s="55">
        <f t="shared" si="33"/>
        <v>0.001803820171</v>
      </c>
      <c r="AQ574" s="55">
        <f t="shared" si="34"/>
        <v>1.98833395</v>
      </c>
      <c r="AR574" s="55">
        <f t="shared" si="35"/>
        <v>0.01201102999</v>
      </c>
      <c r="AS574" s="55">
        <f t="shared" si="36"/>
        <v>0</v>
      </c>
      <c r="AT574" s="55">
        <f t="shared" si="37"/>
        <v>2.167136468</v>
      </c>
      <c r="AU574" s="55">
        <f t="shared" si="38"/>
        <v>0.04198833601</v>
      </c>
      <c r="AV574" s="55">
        <f t="shared" si="39"/>
        <v>0.4863175516</v>
      </c>
      <c r="AW574" s="55">
        <f t="shared" si="40"/>
        <v>0.2912646641</v>
      </c>
      <c r="AX574" s="55">
        <f t="shared" si="41"/>
        <v>8</v>
      </c>
      <c r="AY574" s="55">
        <f t="shared" si="42"/>
        <v>24.02624098</v>
      </c>
      <c r="AZ574" s="54">
        <f t="shared" ref="AZ574:BA574" si="4060">AO574*2</f>
        <v>6.02228836</v>
      </c>
      <c r="BA574" s="54">
        <f t="shared" si="4060"/>
        <v>0.003607640343</v>
      </c>
      <c r="BB574" s="54">
        <f t="shared" ref="BB574:BD574" si="4061">AQ574*(3/2)</f>
        <v>2.982500926</v>
      </c>
      <c r="BC574" s="54">
        <f t="shared" si="4061"/>
        <v>0.01801654498</v>
      </c>
      <c r="BD574" s="54">
        <f t="shared" si="4061"/>
        <v>0</v>
      </c>
      <c r="BE574" s="54">
        <f t="shared" ref="BE574:BH574" si="4062">AT574</f>
        <v>2.167136468</v>
      </c>
      <c r="BF574" s="54">
        <f t="shared" si="4062"/>
        <v>0.04198833601</v>
      </c>
      <c r="BG574" s="54">
        <f t="shared" si="4062"/>
        <v>0.4863175516</v>
      </c>
      <c r="BH574" s="54">
        <f t="shared" si="4062"/>
        <v>0.2912646641</v>
      </c>
      <c r="BI574" s="54">
        <f t="shared" si="46"/>
        <v>12.01312049</v>
      </c>
      <c r="BJ574" s="54">
        <f t="shared" si="47"/>
        <v>-24.02624098</v>
      </c>
      <c r="BK574" s="56">
        <f t="shared" ref="BK574:BN574" si="4063">AO574</f>
        <v>3.01114418</v>
      </c>
      <c r="BL574" s="56">
        <f t="shared" si="4063"/>
        <v>0.001803820171</v>
      </c>
      <c r="BM574" s="56">
        <f t="shared" si="4063"/>
        <v>1.98833395</v>
      </c>
      <c r="BN574" s="56">
        <f t="shared" si="4063"/>
        <v>0.01201102999</v>
      </c>
      <c r="BO574" s="56">
        <f t="shared" si="49"/>
        <v>0</v>
      </c>
      <c r="BP574" s="56">
        <f t="shared" si="50"/>
        <v>2.167136468</v>
      </c>
      <c r="BQ574" s="56">
        <f t="shared" ref="BQ574:BS574" si="4064">AU574</f>
        <v>0.04198833601</v>
      </c>
      <c r="BR574" s="56">
        <f t="shared" si="4064"/>
        <v>0.4863175516</v>
      </c>
      <c r="BS574" s="56">
        <f t="shared" si="4064"/>
        <v>0.2912646641</v>
      </c>
      <c r="BT574" s="56">
        <f t="shared" si="52"/>
        <v>8</v>
      </c>
      <c r="BU574" s="50">
        <f t="shared" ref="BU574:BX574" si="4065">AZ574</f>
        <v>6.02228836</v>
      </c>
      <c r="BV574" s="50">
        <f t="shared" si="4065"/>
        <v>0.003607640343</v>
      </c>
      <c r="BW574" s="50">
        <f t="shared" si="4065"/>
        <v>2.982500926</v>
      </c>
      <c r="BX574" s="50">
        <f t="shared" si="4065"/>
        <v>0.01801654498</v>
      </c>
      <c r="BY574" s="50">
        <f t="shared" si="54"/>
        <v>0</v>
      </c>
      <c r="BZ574" s="50">
        <f t="shared" si="55"/>
        <v>2.167136468</v>
      </c>
      <c r="CA574" s="50">
        <f t="shared" ref="CA574:CC574" si="4066">BF574</f>
        <v>0.04198833601</v>
      </c>
      <c r="CB574" s="50">
        <f t="shared" si="4066"/>
        <v>0.4863175516</v>
      </c>
      <c r="CC574" s="50">
        <f t="shared" si="4066"/>
        <v>0.2912646641</v>
      </c>
      <c r="CD574" s="50">
        <f t="shared" si="57"/>
        <v>12.01312049</v>
      </c>
      <c r="CE574" s="57">
        <f t="shared" si="58"/>
        <v>37.66</v>
      </c>
      <c r="CF574" s="57">
        <f t="shared" si="59"/>
        <v>0.03</v>
      </c>
      <c r="CG574" s="57">
        <f t="shared" si="60"/>
        <v>21.1</v>
      </c>
      <c r="CH574" s="57">
        <f t="shared" si="61"/>
        <v>0.19</v>
      </c>
      <c r="CI574" s="58">
        <f t="shared" si="62"/>
        <v>0</v>
      </c>
      <c r="CJ574" s="58">
        <f t="shared" si="63"/>
        <v>32.41</v>
      </c>
      <c r="CK574" s="57">
        <f t="shared" si="64"/>
        <v>0.62</v>
      </c>
      <c r="CL574" s="57">
        <f t="shared" si="65"/>
        <v>4.08</v>
      </c>
      <c r="CM574" s="57">
        <f t="shared" si="66"/>
        <v>3.4</v>
      </c>
      <c r="CN574" s="57">
        <f t="shared" si="67"/>
        <v>99.49</v>
      </c>
      <c r="CO574" s="59">
        <f t="shared" si="68"/>
        <v>0.1628273374</v>
      </c>
      <c r="CP574" s="59">
        <f t="shared" si="69"/>
        <v>0.7255939245</v>
      </c>
      <c r="CQ574" s="59">
        <f t="shared" si="70"/>
        <v>0.0140584047</v>
      </c>
      <c r="CR574" s="59">
        <f t="shared" si="71"/>
        <v>0.09752033335</v>
      </c>
      <c r="CS574" s="60">
        <f t="shared" si="72"/>
        <v>16.28273374</v>
      </c>
      <c r="CT574" s="60">
        <f t="shared" si="73"/>
        <v>9.752033335</v>
      </c>
      <c r="CU574" s="60">
        <f t="shared" si="74"/>
        <v>73.96523292</v>
      </c>
      <c r="CV574" s="61">
        <f t="shared" si="75"/>
        <v>0.1789340021</v>
      </c>
      <c r="CW574" s="61">
        <f t="shared" si="76"/>
        <v>0.1410084742</v>
      </c>
      <c r="CX574" s="62"/>
    </row>
    <row r="575" ht="15.75" customHeight="1">
      <c r="A575" s="17" t="s">
        <v>53</v>
      </c>
      <c r="B575" s="17" t="s">
        <v>396</v>
      </c>
      <c r="C575" s="84" t="s">
        <v>621</v>
      </c>
      <c r="D575" s="83"/>
      <c r="E575" s="83" t="s">
        <v>622</v>
      </c>
      <c r="F575" s="2">
        <v>22.0</v>
      </c>
      <c r="G575" s="3" t="s">
        <v>644</v>
      </c>
      <c r="H575" s="48">
        <v>37.46</v>
      </c>
      <c r="I575" s="49">
        <v>2.51</v>
      </c>
      <c r="J575" s="49">
        <v>21.05</v>
      </c>
      <c r="K575" s="49">
        <v>3.97</v>
      </c>
      <c r="L575" s="49">
        <v>0.15</v>
      </c>
      <c r="M575" s="49">
        <v>0.03</v>
      </c>
      <c r="N575" s="49">
        <v>6.68</v>
      </c>
      <c r="O575" s="49">
        <v>27.88</v>
      </c>
      <c r="P575" s="49"/>
      <c r="Q575" s="50">
        <f t="shared" si="8"/>
        <v>99.73</v>
      </c>
      <c r="R575" s="51">
        <f t="shared" si="9"/>
        <v>12</v>
      </c>
      <c r="S575" s="52">
        <f t="shared" si="10"/>
        <v>0.6234573757</v>
      </c>
      <c r="T575" s="52">
        <f t="shared" si="11"/>
        <v>0.001877374879</v>
      </c>
      <c r="U575" s="52">
        <f t="shared" si="12"/>
        <v>0.4129017578</v>
      </c>
      <c r="V575" s="52">
        <f t="shared" si="13"/>
        <v>0.0003947622939</v>
      </c>
      <c r="W575" s="52">
        <f t="shared" si="14"/>
        <v>0</v>
      </c>
      <c r="X575" s="52">
        <f t="shared" si="15"/>
        <v>0.3880500624</v>
      </c>
      <c r="Y575" s="52">
        <f t="shared" si="16"/>
        <v>0.09416753363</v>
      </c>
      <c r="Z575" s="52">
        <f t="shared" si="17"/>
        <v>0.06227607904</v>
      </c>
      <c r="AA575" s="52">
        <f t="shared" si="18"/>
        <v>0.07079248351</v>
      </c>
      <c r="AB575" s="52">
        <f t="shared" si="19"/>
        <v>1.653917429</v>
      </c>
      <c r="AC575" s="53">
        <f t="shared" si="20"/>
        <v>4.97180088</v>
      </c>
      <c r="AD575" s="54">
        <f t="shared" si="21"/>
        <v>1.246914751</v>
      </c>
      <c r="AE575" s="54">
        <f t="shared" si="22"/>
        <v>0.003754749758</v>
      </c>
      <c r="AF575" s="54">
        <f t="shared" si="23"/>
        <v>0.6193526367</v>
      </c>
      <c r="AG575" s="54">
        <f t="shared" si="24"/>
        <v>0.0005921434408</v>
      </c>
      <c r="AH575" s="54">
        <f t="shared" si="25"/>
        <v>0</v>
      </c>
      <c r="AI575" s="54">
        <f t="shared" si="26"/>
        <v>0.3880500624</v>
      </c>
      <c r="AJ575" s="54">
        <f t="shared" si="27"/>
        <v>0.09416753363</v>
      </c>
      <c r="AK575" s="54">
        <f t="shared" si="28"/>
        <v>0.06227607904</v>
      </c>
      <c r="AL575" s="54">
        <f t="shared" si="29"/>
        <v>0.07079248351</v>
      </c>
      <c r="AM575" s="54">
        <f t="shared" si="30"/>
        <v>2.48590044</v>
      </c>
      <c r="AN575" s="54">
        <f t="shared" si="31"/>
        <v>-4.97180088</v>
      </c>
      <c r="AO575" s="55">
        <f t="shared" si="32"/>
        <v>3.015663852</v>
      </c>
      <c r="AP575" s="55">
        <f t="shared" si="33"/>
        <v>0.009080863874</v>
      </c>
      <c r="AQ575" s="55">
        <f t="shared" si="34"/>
        <v>1.997206151</v>
      </c>
      <c r="AR575" s="55">
        <f t="shared" si="35"/>
        <v>0.001909465548</v>
      </c>
      <c r="AS575" s="55">
        <f t="shared" si="36"/>
        <v>0</v>
      </c>
      <c r="AT575" s="55">
        <f t="shared" si="37"/>
        <v>1.876998479</v>
      </c>
      <c r="AU575" s="55">
        <f t="shared" si="38"/>
        <v>0.4554884396</v>
      </c>
      <c r="AV575" s="55">
        <f t="shared" si="39"/>
        <v>0.3012294468</v>
      </c>
      <c r="AW575" s="55">
        <f t="shared" si="40"/>
        <v>0.3424233025</v>
      </c>
      <c r="AX575" s="55">
        <f t="shared" si="41"/>
        <v>8</v>
      </c>
      <c r="AY575" s="55">
        <f t="shared" si="42"/>
        <v>24.04860505</v>
      </c>
      <c r="AZ575" s="54">
        <f t="shared" ref="AZ575:BA575" si="4067">AO575*2</f>
        <v>6.031327704</v>
      </c>
      <c r="BA575" s="54">
        <f t="shared" si="4067"/>
        <v>0.01816172775</v>
      </c>
      <c r="BB575" s="54">
        <f t="shared" ref="BB575:BD575" si="4068">AQ575*(3/2)</f>
        <v>2.995809226</v>
      </c>
      <c r="BC575" s="54">
        <f t="shared" si="4068"/>
        <v>0.002864198323</v>
      </c>
      <c r="BD575" s="54">
        <f t="shared" si="4068"/>
        <v>0</v>
      </c>
      <c r="BE575" s="54">
        <f t="shared" ref="BE575:BH575" si="4069">AT575</f>
        <v>1.876998479</v>
      </c>
      <c r="BF575" s="54">
        <f t="shared" si="4069"/>
        <v>0.4554884396</v>
      </c>
      <c r="BG575" s="54">
        <f t="shared" si="4069"/>
        <v>0.3012294468</v>
      </c>
      <c r="BH575" s="54">
        <f t="shared" si="4069"/>
        <v>0.3424233025</v>
      </c>
      <c r="BI575" s="54">
        <f t="shared" si="46"/>
        <v>12.02430252</v>
      </c>
      <c r="BJ575" s="54">
        <f t="shared" si="47"/>
        <v>-24.04860505</v>
      </c>
      <c r="BK575" s="56">
        <f t="shared" ref="BK575:BN575" si="4070">AO575</f>
        <v>3.015663852</v>
      </c>
      <c r="BL575" s="56">
        <f t="shared" si="4070"/>
        <v>0.009080863874</v>
      </c>
      <c r="BM575" s="56">
        <f t="shared" si="4070"/>
        <v>1.997206151</v>
      </c>
      <c r="BN575" s="56">
        <f t="shared" si="4070"/>
        <v>0.001909465548</v>
      </c>
      <c r="BO575" s="56">
        <f t="shared" si="49"/>
        <v>0</v>
      </c>
      <c r="BP575" s="56">
        <f t="shared" si="50"/>
        <v>1.876998479</v>
      </c>
      <c r="BQ575" s="56">
        <f t="shared" ref="BQ575:BS575" si="4071">AU575</f>
        <v>0.4554884396</v>
      </c>
      <c r="BR575" s="56">
        <f t="shared" si="4071"/>
        <v>0.3012294468</v>
      </c>
      <c r="BS575" s="56">
        <f t="shared" si="4071"/>
        <v>0.3424233025</v>
      </c>
      <c r="BT575" s="56">
        <f t="shared" si="52"/>
        <v>8</v>
      </c>
      <c r="BU575" s="50">
        <f t="shared" ref="BU575:BX575" si="4072">AZ575</f>
        <v>6.031327704</v>
      </c>
      <c r="BV575" s="50">
        <f t="shared" si="4072"/>
        <v>0.01816172775</v>
      </c>
      <c r="BW575" s="50">
        <f t="shared" si="4072"/>
        <v>2.995809226</v>
      </c>
      <c r="BX575" s="50">
        <f t="shared" si="4072"/>
        <v>0.002864198323</v>
      </c>
      <c r="BY575" s="50">
        <f t="shared" si="54"/>
        <v>0</v>
      </c>
      <c r="BZ575" s="50">
        <f t="shared" si="55"/>
        <v>1.876998479</v>
      </c>
      <c r="CA575" s="50">
        <f t="shared" ref="CA575:CC575" si="4073">BF575</f>
        <v>0.4554884396</v>
      </c>
      <c r="CB575" s="50">
        <f t="shared" si="4073"/>
        <v>0.3012294468</v>
      </c>
      <c r="CC575" s="50">
        <f t="shared" si="4073"/>
        <v>0.3424233025</v>
      </c>
      <c r="CD575" s="50">
        <f t="shared" si="57"/>
        <v>12.02430252</v>
      </c>
      <c r="CE575" s="57">
        <f t="shared" si="58"/>
        <v>37.46</v>
      </c>
      <c r="CF575" s="57">
        <f t="shared" si="59"/>
        <v>0.15</v>
      </c>
      <c r="CG575" s="57">
        <f t="shared" si="60"/>
        <v>21.05</v>
      </c>
      <c r="CH575" s="57">
        <f t="shared" si="61"/>
        <v>0.03</v>
      </c>
      <c r="CI575" s="58">
        <f t="shared" si="62"/>
        <v>0</v>
      </c>
      <c r="CJ575" s="58">
        <f t="shared" si="63"/>
        <v>27.88</v>
      </c>
      <c r="CK575" s="57">
        <f t="shared" si="64"/>
        <v>6.68</v>
      </c>
      <c r="CL575" s="57">
        <f t="shared" si="65"/>
        <v>2.51</v>
      </c>
      <c r="CM575" s="57">
        <f t="shared" si="66"/>
        <v>3.97</v>
      </c>
      <c r="CN575" s="57">
        <f t="shared" si="67"/>
        <v>99.73</v>
      </c>
      <c r="CO575" s="59">
        <f t="shared" si="68"/>
        <v>0.101214822</v>
      </c>
      <c r="CP575" s="59">
        <f t="shared" si="69"/>
        <v>0.6306822557</v>
      </c>
      <c r="CQ575" s="59">
        <f t="shared" si="70"/>
        <v>0.1530467285</v>
      </c>
      <c r="CR575" s="59">
        <f t="shared" si="71"/>
        <v>0.1150561938</v>
      </c>
      <c r="CS575" s="60">
        <f t="shared" si="72"/>
        <v>10.1214822</v>
      </c>
      <c r="CT575" s="60">
        <f t="shared" si="73"/>
        <v>11.50561938</v>
      </c>
      <c r="CU575" s="60">
        <f t="shared" si="74"/>
        <v>78.37289841</v>
      </c>
      <c r="CV575" s="61">
        <f t="shared" si="75"/>
        <v>0.1656636048</v>
      </c>
      <c r="CW575" s="61">
        <f t="shared" si="76"/>
        <v>0.08765203588</v>
      </c>
      <c r="CX575" s="62"/>
    </row>
    <row r="576" ht="15.75" customHeight="1">
      <c r="A576" s="17" t="s">
        <v>53</v>
      </c>
      <c r="B576" s="17" t="s">
        <v>396</v>
      </c>
      <c r="C576" s="84" t="s">
        <v>621</v>
      </c>
      <c r="D576" s="83"/>
      <c r="E576" s="83" t="s">
        <v>622</v>
      </c>
      <c r="F576" s="2">
        <v>23.0</v>
      </c>
      <c r="G576" s="3" t="s">
        <v>645</v>
      </c>
      <c r="H576" s="48">
        <v>37.62</v>
      </c>
      <c r="I576" s="49">
        <v>4.02</v>
      </c>
      <c r="J576" s="49">
        <v>21.39</v>
      </c>
      <c r="K576" s="49">
        <v>0.93</v>
      </c>
      <c r="L576" s="49">
        <v>0.01</v>
      </c>
      <c r="M576" s="49">
        <v>0.01</v>
      </c>
      <c r="N576" s="49">
        <v>1.22</v>
      </c>
      <c r="O576" s="49">
        <v>34.76</v>
      </c>
      <c r="P576" s="49"/>
      <c r="Q576" s="50">
        <f t="shared" si="8"/>
        <v>99.96</v>
      </c>
      <c r="R576" s="51">
        <f t="shared" si="9"/>
        <v>12</v>
      </c>
      <c r="S576" s="52">
        <f t="shared" si="10"/>
        <v>0.626120301</v>
      </c>
      <c r="T576" s="52">
        <f t="shared" si="11"/>
        <v>0.0001251583253</v>
      </c>
      <c r="U576" s="52">
        <f t="shared" si="12"/>
        <v>0.4195709549</v>
      </c>
      <c r="V576" s="52">
        <f t="shared" si="13"/>
        <v>0.0001315874313</v>
      </c>
      <c r="W576" s="52">
        <f t="shared" si="14"/>
        <v>0</v>
      </c>
      <c r="X576" s="52">
        <f t="shared" si="15"/>
        <v>0.4838099056</v>
      </c>
      <c r="Y576" s="52">
        <f t="shared" si="16"/>
        <v>0.01719826213</v>
      </c>
      <c r="Z576" s="52">
        <f t="shared" si="17"/>
        <v>0.09974097121</v>
      </c>
      <c r="AA576" s="52">
        <f t="shared" si="18"/>
        <v>0.01658362964</v>
      </c>
      <c r="AB576" s="52">
        <f t="shared" si="19"/>
        <v>1.66328077</v>
      </c>
      <c r="AC576" s="53">
        <f t="shared" si="20"/>
        <v>4.998755001</v>
      </c>
      <c r="AD576" s="54">
        <f t="shared" si="21"/>
        <v>1.252240602</v>
      </c>
      <c r="AE576" s="54">
        <f t="shared" si="22"/>
        <v>0.0002503166506</v>
      </c>
      <c r="AF576" s="54">
        <f t="shared" si="23"/>
        <v>0.6293564323</v>
      </c>
      <c r="AG576" s="54">
        <f t="shared" si="24"/>
        <v>0.0001973811469</v>
      </c>
      <c r="AH576" s="54">
        <f t="shared" si="25"/>
        <v>0</v>
      </c>
      <c r="AI576" s="54">
        <f t="shared" si="26"/>
        <v>0.4838099056</v>
      </c>
      <c r="AJ576" s="54">
        <f t="shared" si="27"/>
        <v>0.01719826213</v>
      </c>
      <c r="AK576" s="54">
        <f t="shared" si="28"/>
        <v>0.09974097121</v>
      </c>
      <c r="AL576" s="54">
        <f t="shared" si="29"/>
        <v>0.01658362964</v>
      </c>
      <c r="AM576" s="54">
        <f t="shared" si="30"/>
        <v>2.499377501</v>
      </c>
      <c r="AN576" s="54">
        <f t="shared" si="31"/>
        <v>-4.998755001</v>
      </c>
      <c r="AO576" s="55">
        <f t="shared" si="32"/>
        <v>3.011495412</v>
      </c>
      <c r="AP576" s="55">
        <f t="shared" si="33"/>
        <v>0.0006019829125</v>
      </c>
      <c r="AQ576" s="55">
        <f t="shared" si="34"/>
        <v>2.018040309</v>
      </c>
      <c r="AR576" s="55">
        <f t="shared" si="35"/>
        <v>0.0006329054416</v>
      </c>
      <c r="AS576" s="55">
        <f t="shared" si="36"/>
        <v>0</v>
      </c>
      <c r="AT576" s="55">
        <f t="shared" si="37"/>
        <v>2.327014966</v>
      </c>
      <c r="AU576" s="55">
        <f t="shared" si="38"/>
        <v>0.08271970644</v>
      </c>
      <c r="AV576" s="55">
        <f t="shared" si="39"/>
        <v>0.479731254</v>
      </c>
      <c r="AW576" s="55">
        <f t="shared" si="40"/>
        <v>0.07976346477</v>
      </c>
      <c r="AX576" s="55">
        <f t="shared" si="41"/>
        <v>8</v>
      </c>
      <c r="AY576" s="55">
        <f t="shared" si="42"/>
        <v>24.042868</v>
      </c>
      <c r="AZ576" s="54">
        <f t="shared" ref="AZ576:BA576" si="4074">AO576*2</f>
        <v>6.022990824</v>
      </c>
      <c r="BA576" s="54">
        <f t="shared" si="4074"/>
        <v>0.001203965825</v>
      </c>
      <c r="BB576" s="54">
        <f t="shared" ref="BB576:BD576" si="4075">AQ576*(3/2)</f>
        <v>3.027060463</v>
      </c>
      <c r="BC576" s="54">
        <f t="shared" si="4075"/>
        <v>0.0009493581624</v>
      </c>
      <c r="BD576" s="54">
        <f t="shared" si="4075"/>
        <v>0</v>
      </c>
      <c r="BE576" s="54">
        <f t="shared" ref="BE576:BH576" si="4076">AT576</f>
        <v>2.327014966</v>
      </c>
      <c r="BF576" s="54">
        <f t="shared" si="4076"/>
        <v>0.08271970644</v>
      </c>
      <c r="BG576" s="54">
        <f t="shared" si="4076"/>
        <v>0.479731254</v>
      </c>
      <c r="BH576" s="54">
        <f t="shared" si="4076"/>
        <v>0.07976346477</v>
      </c>
      <c r="BI576" s="54">
        <f t="shared" si="46"/>
        <v>12.021434</v>
      </c>
      <c r="BJ576" s="54">
        <f t="shared" si="47"/>
        <v>-24.042868</v>
      </c>
      <c r="BK576" s="56">
        <f t="shared" ref="BK576:BN576" si="4077">AO576</f>
        <v>3.011495412</v>
      </c>
      <c r="BL576" s="56">
        <f t="shared" si="4077"/>
        <v>0.0006019829125</v>
      </c>
      <c r="BM576" s="56">
        <f t="shared" si="4077"/>
        <v>2.018040309</v>
      </c>
      <c r="BN576" s="56">
        <f t="shared" si="4077"/>
        <v>0.0006329054416</v>
      </c>
      <c r="BO576" s="56">
        <f t="shared" si="49"/>
        <v>0</v>
      </c>
      <c r="BP576" s="56">
        <f t="shared" si="50"/>
        <v>2.327014966</v>
      </c>
      <c r="BQ576" s="56">
        <f t="shared" ref="BQ576:BS576" si="4078">AU576</f>
        <v>0.08271970644</v>
      </c>
      <c r="BR576" s="56">
        <f t="shared" si="4078"/>
        <v>0.479731254</v>
      </c>
      <c r="BS576" s="56">
        <f t="shared" si="4078"/>
        <v>0.07976346477</v>
      </c>
      <c r="BT576" s="56">
        <f t="shared" si="52"/>
        <v>8</v>
      </c>
      <c r="BU576" s="50">
        <f t="shared" ref="BU576:BX576" si="4079">AZ576</f>
        <v>6.022990824</v>
      </c>
      <c r="BV576" s="50">
        <f t="shared" si="4079"/>
        <v>0.001203965825</v>
      </c>
      <c r="BW576" s="50">
        <f t="shared" si="4079"/>
        <v>3.027060463</v>
      </c>
      <c r="BX576" s="50">
        <f t="shared" si="4079"/>
        <v>0.0009493581624</v>
      </c>
      <c r="BY576" s="50">
        <f t="shared" si="54"/>
        <v>0</v>
      </c>
      <c r="BZ576" s="50">
        <f t="shared" si="55"/>
        <v>2.327014966</v>
      </c>
      <c r="CA576" s="50">
        <f t="shared" ref="CA576:CC576" si="4080">BF576</f>
        <v>0.08271970644</v>
      </c>
      <c r="CB576" s="50">
        <f t="shared" si="4080"/>
        <v>0.479731254</v>
      </c>
      <c r="CC576" s="50">
        <f t="shared" si="4080"/>
        <v>0.07976346477</v>
      </c>
      <c r="CD576" s="50">
        <f t="shared" si="57"/>
        <v>12.021434</v>
      </c>
      <c r="CE576" s="57">
        <f t="shared" si="58"/>
        <v>37.62</v>
      </c>
      <c r="CF576" s="57">
        <f t="shared" si="59"/>
        <v>0.01</v>
      </c>
      <c r="CG576" s="57">
        <f t="shared" si="60"/>
        <v>21.39</v>
      </c>
      <c r="CH576" s="57">
        <f t="shared" si="61"/>
        <v>0.01</v>
      </c>
      <c r="CI576" s="58">
        <f t="shared" si="62"/>
        <v>0</v>
      </c>
      <c r="CJ576" s="58">
        <f t="shared" si="63"/>
        <v>34.76</v>
      </c>
      <c r="CK576" s="57">
        <f t="shared" si="64"/>
        <v>1.22</v>
      </c>
      <c r="CL576" s="57">
        <f t="shared" si="65"/>
        <v>4.02</v>
      </c>
      <c r="CM576" s="57">
        <f t="shared" si="66"/>
        <v>0.93</v>
      </c>
      <c r="CN576" s="57">
        <f t="shared" si="67"/>
        <v>99.96</v>
      </c>
      <c r="CO576" s="59">
        <f t="shared" si="68"/>
        <v>0.1615675958</v>
      </c>
      <c r="CP576" s="59">
        <f t="shared" si="69"/>
        <v>0.7837100673</v>
      </c>
      <c r="CQ576" s="59">
        <f t="shared" si="70"/>
        <v>0.02785898142</v>
      </c>
      <c r="CR576" s="59">
        <f t="shared" si="71"/>
        <v>0.02686335553</v>
      </c>
      <c r="CS576" s="60">
        <f t="shared" si="72"/>
        <v>16.15675958</v>
      </c>
      <c r="CT576" s="60">
        <f t="shared" si="73"/>
        <v>2.686335553</v>
      </c>
      <c r="CU576" s="60">
        <f t="shared" si="74"/>
        <v>81.15690487</v>
      </c>
      <c r="CV576" s="61">
        <f t="shared" si="75"/>
        <v>0.1076471534</v>
      </c>
      <c r="CW576" s="61">
        <f t="shared" si="76"/>
        <v>0.1399175379</v>
      </c>
      <c r="CX576" s="62"/>
    </row>
    <row r="577" ht="15.75" customHeight="1">
      <c r="A577" s="17" t="s">
        <v>53</v>
      </c>
      <c r="B577" s="17" t="s">
        <v>396</v>
      </c>
      <c r="C577" s="84" t="s">
        <v>621</v>
      </c>
      <c r="D577" s="83"/>
      <c r="E577" s="83" t="s">
        <v>622</v>
      </c>
      <c r="F577" s="2">
        <v>24.0</v>
      </c>
      <c r="G577" s="3" t="s">
        <v>646</v>
      </c>
      <c r="H577" s="48">
        <v>38.66</v>
      </c>
      <c r="I577" s="49">
        <v>8.03</v>
      </c>
      <c r="J577" s="49">
        <v>21.76</v>
      </c>
      <c r="K577" s="49">
        <v>2.03</v>
      </c>
      <c r="L577" s="49">
        <v>0.02</v>
      </c>
      <c r="M577" s="49">
        <v>0.0</v>
      </c>
      <c r="N577" s="49">
        <v>3.82</v>
      </c>
      <c r="O577" s="49">
        <v>25.63</v>
      </c>
      <c r="P577" s="49"/>
      <c r="Q577" s="50">
        <f t="shared" si="8"/>
        <v>99.95</v>
      </c>
      <c r="R577" s="51">
        <f t="shared" si="9"/>
        <v>12</v>
      </c>
      <c r="S577" s="52">
        <f t="shared" si="10"/>
        <v>0.6434293151</v>
      </c>
      <c r="T577" s="52">
        <f t="shared" si="11"/>
        <v>0.0002503166506</v>
      </c>
      <c r="U577" s="52">
        <f t="shared" si="12"/>
        <v>0.4268286105</v>
      </c>
      <c r="V577" s="52">
        <f t="shared" si="13"/>
        <v>0</v>
      </c>
      <c r="W577" s="52">
        <f t="shared" si="14"/>
        <v>0</v>
      </c>
      <c r="X577" s="52">
        <f t="shared" si="15"/>
        <v>0.3567332532</v>
      </c>
      <c r="Y577" s="52">
        <f t="shared" si="16"/>
        <v>0.05385029618</v>
      </c>
      <c r="Z577" s="52">
        <f t="shared" si="17"/>
        <v>0.1992338305</v>
      </c>
      <c r="AA577" s="52">
        <f t="shared" si="18"/>
        <v>0.03619867545</v>
      </c>
      <c r="AB577" s="52">
        <f t="shared" si="19"/>
        <v>1.716524298</v>
      </c>
      <c r="AC577" s="53">
        <f t="shared" si="20"/>
        <v>5.147236469</v>
      </c>
      <c r="AD577" s="54">
        <f t="shared" si="21"/>
        <v>1.28685863</v>
      </c>
      <c r="AE577" s="54">
        <f t="shared" si="22"/>
        <v>0.0005006333011</v>
      </c>
      <c r="AF577" s="54">
        <f t="shared" si="23"/>
        <v>0.6402429157</v>
      </c>
      <c r="AG577" s="54">
        <f t="shared" si="24"/>
        <v>0</v>
      </c>
      <c r="AH577" s="54">
        <f t="shared" si="25"/>
        <v>0</v>
      </c>
      <c r="AI577" s="54">
        <f t="shared" si="26"/>
        <v>0.3567332532</v>
      </c>
      <c r="AJ577" s="54">
        <f t="shared" si="27"/>
        <v>0.05385029618</v>
      </c>
      <c r="AK577" s="54">
        <f t="shared" si="28"/>
        <v>0.1992338305</v>
      </c>
      <c r="AL577" s="54">
        <f t="shared" si="29"/>
        <v>0.03619867545</v>
      </c>
      <c r="AM577" s="54">
        <f t="shared" si="30"/>
        <v>2.573618235</v>
      </c>
      <c r="AN577" s="54">
        <f t="shared" si="31"/>
        <v>-5.147236469</v>
      </c>
      <c r="AO577" s="55">
        <f t="shared" si="32"/>
        <v>2.998754243</v>
      </c>
      <c r="AP577" s="55">
        <f t="shared" si="33"/>
        <v>0.001166620949</v>
      </c>
      <c r="AQ577" s="55">
        <f t="shared" si="34"/>
        <v>1.989269181</v>
      </c>
      <c r="AR577" s="55">
        <f t="shared" si="35"/>
        <v>0</v>
      </c>
      <c r="AS577" s="55">
        <f t="shared" si="36"/>
        <v>0</v>
      </c>
      <c r="AT577" s="55">
        <f t="shared" si="37"/>
        <v>1.662584112</v>
      </c>
      <c r="AU577" s="55">
        <f t="shared" si="38"/>
        <v>0.2509736507</v>
      </c>
      <c r="AV577" s="55">
        <f t="shared" si="39"/>
        <v>0.928545344</v>
      </c>
      <c r="AW577" s="55">
        <f t="shared" si="40"/>
        <v>0.1687068479</v>
      </c>
      <c r="AX577" s="55">
        <f t="shared" si="41"/>
        <v>8</v>
      </c>
      <c r="AY577" s="55">
        <f t="shared" si="42"/>
        <v>23.98911091</v>
      </c>
      <c r="AZ577" s="54">
        <f t="shared" ref="AZ577:BA577" si="4081">AO577*2</f>
        <v>5.997508487</v>
      </c>
      <c r="BA577" s="54">
        <f t="shared" si="4081"/>
        <v>0.002333241897</v>
      </c>
      <c r="BB577" s="54">
        <f t="shared" ref="BB577:BD577" si="4082">AQ577*(3/2)</f>
        <v>2.983903772</v>
      </c>
      <c r="BC577" s="54">
        <f t="shared" si="4082"/>
        <v>0</v>
      </c>
      <c r="BD577" s="54">
        <f t="shared" si="4082"/>
        <v>0</v>
      </c>
      <c r="BE577" s="54">
        <f t="shared" ref="BE577:BH577" si="4083">AT577</f>
        <v>1.662584112</v>
      </c>
      <c r="BF577" s="54">
        <f t="shared" si="4083"/>
        <v>0.2509736507</v>
      </c>
      <c r="BG577" s="54">
        <f t="shared" si="4083"/>
        <v>0.928545344</v>
      </c>
      <c r="BH577" s="54">
        <f t="shared" si="4083"/>
        <v>0.1687068479</v>
      </c>
      <c r="BI577" s="54">
        <f t="shared" si="46"/>
        <v>11.99455545</v>
      </c>
      <c r="BJ577" s="54">
        <f t="shared" si="47"/>
        <v>-23.98911091</v>
      </c>
      <c r="BK577" s="56">
        <f t="shared" ref="BK577:BN577" si="4084">AO577</f>
        <v>2.998754243</v>
      </c>
      <c r="BL577" s="56">
        <f t="shared" si="4084"/>
        <v>0.001166620949</v>
      </c>
      <c r="BM577" s="56">
        <f t="shared" si="4084"/>
        <v>1.989269181</v>
      </c>
      <c r="BN577" s="56">
        <f t="shared" si="4084"/>
        <v>0</v>
      </c>
      <c r="BO577" s="56">
        <f t="shared" si="49"/>
        <v>0.01088909045</v>
      </c>
      <c r="BP577" s="56">
        <f t="shared" si="50"/>
        <v>1.651695022</v>
      </c>
      <c r="BQ577" s="56">
        <f t="shared" ref="BQ577:BS577" si="4085">AU577</f>
        <v>0.2509736507</v>
      </c>
      <c r="BR577" s="56">
        <f t="shared" si="4085"/>
        <v>0.928545344</v>
      </c>
      <c r="BS577" s="56">
        <f t="shared" si="4085"/>
        <v>0.1687068479</v>
      </c>
      <c r="BT577" s="56">
        <f t="shared" si="52"/>
        <v>8</v>
      </c>
      <c r="BU577" s="50">
        <f t="shared" ref="BU577:BX577" si="4086">AZ577</f>
        <v>5.997508487</v>
      </c>
      <c r="BV577" s="50">
        <f t="shared" si="4086"/>
        <v>0.002333241897</v>
      </c>
      <c r="BW577" s="50">
        <f t="shared" si="4086"/>
        <v>2.983903772</v>
      </c>
      <c r="BX577" s="50">
        <f t="shared" si="4086"/>
        <v>0</v>
      </c>
      <c r="BY577" s="50">
        <f t="shared" si="54"/>
        <v>0.01633363567</v>
      </c>
      <c r="BZ577" s="50">
        <f t="shared" si="55"/>
        <v>1.651695022</v>
      </c>
      <c r="CA577" s="50">
        <f t="shared" ref="CA577:CC577" si="4087">BF577</f>
        <v>0.2509736507</v>
      </c>
      <c r="CB577" s="50">
        <f t="shared" si="4087"/>
        <v>0.928545344</v>
      </c>
      <c r="CC577" s="50">
        <f t="shared" si="4087"/>
        <v>0.1687068479</v>
      </c>
      <c r="CD577" s="50">
        <f t="shared" si="57"/>
        <v>12</v>
      </c>
      <c r="CE577" s="57">
        <f t="shared" si="58"/>
        <v>38.66</v>
      </c>
      <c r="CF577" s="57">
        <f t="shared" si="59"/>
        <v>0.02</v>
      </c>
      <c r="CG577" s="57">
        <f t="shared" si="60"/>
        <v>21.76</v>
      </c>
      <c r="CH577" s="57">
        <f t="shared" si="61"/>
        <v>0</v>
      </c>
      <c r="CI577" s="58">
        <f t="shared" si="62"/>
        <v>0.1865543078</v>
      </c>
      <c r="CJ577" s="58">
        <f t="shared" si="63"/>
        <v>25.46213638</v>
      </c>
      <c r="CK577" s="57">
        <f t="shared" si="64"/>
        <v>3.82</v>
      </c>
      <c r="CL577" s="57">
        <f t="shared" si="65"/>
        <v>8.03</v>
      </c>
      <c r="CM577" s="57">
        <f t="shared" si="66"/>
        <v>2.03</v>
      </c>
      <c r="CN577" s="57">
        <f t="shared" si="67"/>
        <v>99.96869069</v>
      </c>
      <c r="CO577" s="59">
        <f t="shared" si="68"/>
        <v>0.3095232795</v>
      </c>
      <c r="CP577" s="59">
        <f t="shared" si="69"/>
        <v>0.5505795307</v>
      </c>
      <c r="CQ577" s="59">
        <f t="shared" si="70"/>
        <v>0.08366009039</v>
      </c>
      <c r="CR577" s="59">
        <f t="shared" si="71"/>
        <v>0.05623709942</v>
      </c>
      <c r="CS577" s="60">
        <f t="shared" si="72"/>
        <v>30.95232795</v>
      </c>
      <c r="CT577" s="60">
        <f t="shared" si="73"/>
        <v>5.623709942</v>
      </c>
      <c r="CU577" s="60">
        <f t="shared" si="74"/>
        <v>63.42396211</v>
      </c>
      <c r="CV577" s="61">
        <f t="shared" si="75"/>
        <v>0.2109987391</v>
      </c>
      <c r="CW577" s="61">
        <f t="shared" si="76"/>
        <v>0.26804716</v>
      </c>
      <c r="CX577" s="62"/>
    </row>
    <row r="578" ht="15.75" customHeight="1">
      <c r="A578" s="17" t="s">
        <v>53</v>
      </c>
      <c r="B578" s="17" t="s">
        <v>396</v>
      </c>
      <c r="C578" s="84" t="s">
        <v>621</v>
      </c>
      <c r="D578" s="83"/>
      <c r="E578" s="83" t="s">
        <v>622</v>
      </c>
      <c r="F578" s="2">
        <v>25.0</v>
      </c>
      <c r="G578" s="3" t="s">
        <v>647</v>
      </c>
      <c r="H578" s="48">
        <v>38.2</v>
      </c>
      <c r="I578" s="49">
        <v>5.4</v>
      </c>
      <c r="J578" s="49">
        <v>21.4</v>
      </c>
      <c r="K578" s="49">
        <v>1.71</v>
      </c>
      <c r="L578" s="49">
        <v>0.01</v>
      </c>
      <c r="M578" s="49">
        <v>0.0</v>
      </c>
      <c r="N578" s="49">
        <v>2.24</v>
      </c>
      <c r="O578" s="49">
        <v>30.48</v>
      </c>
      <c r="P578" s="49"/>
      <c r="Q578" s="50">
        <f t="shared" si="8"/>
        <v>99.44</v>
      </c>
      <c r="R578" s="51">
        <f t="shared" si="9"/>
        <v>12</v>
      </c>
      <c r="S578" s="52">
        <f t="shared" si="10"/>
        <v>0.635773405</v>
      </c>
      <c r="T578" s="52">
        <f t="shared" si="11"/>
        <v>0.0001251583253</v>
      </c>
      <c r="U578" s="52">
        <f t="shared" si="12"/>
        <v>0.4197671077</v>
      </c>
      <c r="V578" s="52">
        <f t="shared" si="13"/>
        <v>0</v>
      </c>
      <c r="W578" s="52">
        <f t="shared" si="14"/>
        <v>0</v>
      </c>
      <c r="X578" s="52">
        <f t="shared" si="15"/>
        <v>0.4242383752</v>
      </c>
      <c r="Y578" s="52">
        <f t="shared" si="16"/>
        <v>0.03157713703</v>
      </c>
      <c r="Z578" s="52">
        <f t="shared" si="17"/>
        <v>0.1339804091</v>
      </c>
      <c r="AA578" s="52">
        <f t="shared" si="18"/>
        <v>0.0304924803</v>
      </c>
      <c r="AB578" s="52">
        <f t="shared" si="19"/>
        <v>1.675954073</v>
      </c>
      <c r="AC578" s="53">
        <f t="shared" si="20"/>
        <v>5.04347238</v>
      </c>
      <c r="AD578" s="54">
        <f t="shared" si="21"/>
        <v>1.27154681</v>
      </c>
      <c r="AE578" s="54">
        <f t="shared" si="22"/>
        <v>0.0002503166506</v>
      </c>
      <c r="AF578" s="54">
        <f t="shared" si="23"/>
        <v>0.6296506616</v>
      </c>
      <c r="AG578" s="54">
        <f t="shared" si="24"/>
        <v>0</v>
      </c>
      <c r="AH578" s="54">
        <f t="shared" si="25"/>
        <v>0</v>
      </c>
      <c r="AI578" s="54">
        <f t="shared" si="26"/>
        <v>0.4242383752</v>
      </c>
      <c r="AJ578" s="54">
        <f t="shared" si="27"/>
        <v>0.03157713703</v>
      </c>
      <c r="AK578" s="54">
        <f t="shared" si="28"/>
        <v>0.1339804091</v>
      </c>
      <c r="AL578" s="54">
        <f t="shared" si="29"/>
        <v>0.0304924803</v>
      </c>
      <c r="AM578" s="54">
        <f t="shared" si="30"/>
        <v>2.52173619</v>
      </c>
      <c r="AN578" s="54">
        <f t="shared" si="31"/>
        <v>-5.04347238</v>
      </c>
      <c r="AO578" s="55">
        <f t="shared" si="32"/>
        <v>3.034801086</v>
      </c>
      <c r="AP578" s="55">
        <f t="shared" si="33"/>
        <v>0.0005974308118</v>
      </c>
      <c r="AQ578" s="55">
        <f t="shared" si="34"/>
        <v>2.00371652</v>
      </c>
      <c r="AR578" s="55">
        <f t="shared" si="35"/>
        <v>0</v>
      </c>
      <c r="AS578" s="55">
        <f t="shared" si="36"/>
        <v>0</v>
      </c>
      <c r="AT578" s="55">
        <f t="shared" si="37"/>
        <v>2.02505967</v>
      </c>
      <c r="AU578" s="55">
        <f t="shared" si="38"/>
        <v>0.1507303215</v>
      </c>
      <c r="AV578" s="55">
        <f t="shared" si="39"/>
        <v>0.639542151</v>
      </c>
      <c r="AW578" s="55">
        <f t="shared" si="40"/>
        <v>0.1455528206</v>
      </c>
      <c r="AX578" s="55">
        <f t="shared" si="41"/>
        <v>8</v>
      </c>
      <c r="AY578" s="55">
        <f t="shared" si="42"/>
        <v>24.07451355</v>
      </c>
      <c r="AZ578" s="54">
        <f t="shared" ref="AZ578:BA578" si="4088">AO578*2</f>
        <v>6.069602172</v>
      </c>
      <c r="BA578" s="54">
        <f t="shared" si="4088"/>
        <v>0.001194861624</v>
      </c>
      <c r="BB578" s="54">
        <f t="shared" ref="BB578:BD578" si="4089">AQ578*(3/2)</f>
        <v>3.00557478</v>
      </c>
      <c r="BC578" s="54">
        <f t="shared" si="4089"/>
        <v>0</v>
      </c>
      <c r="BD578" s="54">
        <f t="shared" si="4089"/>
        <v>0</v>
      </c>
      <c r="BE578" s="54">
        <f t="shared" ref="BE578:BH578" si="4090">AT578</f>
        <v>2.02505967</v>
      </c>
      <c r="BF578" s="54">
        <f t="shared" si="4090"/>
        <v>0.1507303215</v>
      </c>
      <c r="BG578" s="54">
        <f t="shared" si="4090"/>
        <v>0.639542151</v>
      </c>
      <c r="BH578" s="54">
        <f t="shared" si="4090"/>
        <v>0.1455528206</v>
      </c>
      <c r="BI578" s="54">
        <f t="shared" si="46"/>
        <v>12.03725678</v>
      </c>
      <c r="BJ578" s="54">
        <f t="shared" si="47"/>
        <v>-24.07451355</v>
      </c>
      <c r="BK578" s="56">
        <f t="shared" ref="BK578:BN578" si="4091">AO578</f>
        <v>3.034801086</v>
      </c>
      <c r="BL578" s="56">
        <f t="shared" si="4091"/>
        <v>0.0005974308118</v>
      </c>
      <c r="BM578" s="56">
        <f t="shared" si="4091"/>
        <v>2.00371652</v>
      </c>
      <c r="BN578" s="56">
        <f t="shared" si="4091"/>
        <v>0</v>
      </c>
      <c r="BO578" s="56">
        <f t="shared" si="49"/>
        <v>0</v>
      </c>
      <c r="BP578" s="56">
        <f t="shared" si="50"/>
        <v>2.02505967</v>
      </c>
      <c r="BQ578" s="56">
        <f t="shared" ref="BQ578:BS578" si="4092">AU578</f>
        <v>0.1507303215</v>
      </c>
      <c r="BR578" s="56">
        <f t="shared" si="4092"/>
        <v>0.639542151</v>
      </c>
      <c r="BS578" s="56">
        <f t="shared" si="4092"/>
        <v>0.1455528206</v>
      </c>
      <c r="BT578" s="56">
        <f t="shared" si="52"/>
        <v>8</v>
      </c>
      <c r="BU578" s="50">
        <f t="shared" ref="BU578:BX578" si="4093">AZ578</f>
        <v>6.069602172</v>
      </c>
      <c r="BV578" s="50">
        <f t="shared" si="4093"/>
        <v>0.001194861624</v>
      </c>
      <c r="BW578" s="50">
        <f t="shared" si="4093"/>
        <v>3.00557478</v>
      </c>
      <c r="BX578" s="50">
        <f t="shared" si="4093"/>
        <v>0</v>
      </c>
      <c r="BY578" s="50">
        <f t="shared" si="54"/>
        <v>0</v>
      </c>
      <c r="BZ578" s="50">
        <f t="shared" si="55"/>
        <v>2.02505967</v>
      </c>
      <c r="CA578" s="50">
        <f t="shared" ref="CA578:CC578" si="4094">BF578</f>
        <v>0.1507303215</v>
      </c>
      <c r="CB578" s="50">
        <f t="shared" si="4094"/>
        <v>0.639542151</v>
      </c>
      <c r="CC578" s="50">
        <f t="shared" si="4094"/>
        <v>0.1455528206</v>
      </c>
      <c r="CD578" s="50">
        <f t="shared" si="57"/>
        <v>12.03725678</v>
      </c>
      <c r="CE578" s="57">
        <f t="shared" si="58"/>
        <v>38.2</v>
      </c>
      <c r="CF578" s="57">
        <f t="shared" si="59"/>
        <v>0.01</v>
      </c>
      <c r="CG578" s="57">
        <f t="shared" si="60"/>
        <v>21.4</v>
      </c>
      <c r="CH578" s="57">
        <f t="shared" si="61"/>
        <v>0</v>
      </c>
      <c r="CI578" s="58">
        <f t="shared" si="62"/>
        <v>0</v>
      </c>
      <c r="CJ578" s="58">
        <f t="shared" si="63"/>
        <v>30.48</v>
      </c>
      <c r="CK578" s="57">
        <f t="shared" si="64"/>
        <v>2.24</v>
      </c>
      <c r="CL578" s="57">
        <f t="shared" si="65"/>
        <v>5.4</v>
      </c>
      <c r="CM578" s="57">
        <f t="shared" si="66"/>
        <v>1.71</v>
      </c>
      <c r="CN578" s="57">
        <f t="shared" si="67"/>
        <v>99.44</v>
      </c>
      <c r="CO578" s="59">
        <f t="shared" si="68"/>
        <v>0.21599696</v>
      </c>
      <c r="CP578" s="59">
        <f t="shared" si="69"/>
        <v>0.6839373009</v>
      </c>
      <c r="CQ578" s="59">
        <f t="shared" si="70"/>
        <v>0.05090718598</v>
      </c>
      <c r="CR578" s="59">
        <f t="shared" si="71"/>
        <v>0.04915855306</v>
      </c>
      <c r="CS578" s="60">
        <f t="shared" si="72"/>
        <v>21.599696</v>
      </c>
      <c r="CT578" s="60">
        <f t="shared" si="73"/>
        <v>4.915855306</v>
      </c>
      <c r="CU578" s="60">
        <f t="shared" si="74"/>
        <v>73.48444869</v>
      </c>
      <c r="CV578" s="61">
        <f t="shared" si="75"/>
        <v>0.1571570331</v>
      </c>
      <c r="CW578" s="61">
        <f t="shared" si="76"/>
        <v>0.1870533674</v>
      </c>
      <c r="CX578" s="62"/>
    </row>
    <row r="579" ht="15.75" customHeight="1">
      <c r="A579" s="17" t="s">
        <v>53</v>
      </c>
      <c r="B579" s="17" t="s">
        <v>396</v>
      </c>
      <c r="C579" s="84" t="s">
        <v>621</v>
      </c>
      <c r="D579" s="83"/>
      <c r="E579" s="83" t="s">
        <v>622</v>
      </c>
      <c r="F579" s="2">
        <v>26.0</v>
      </c>
      <c r="G579" s="3" t="s">
        <v>648</v>
      </c>
      <c r="H579" s="48">
        <v>37.49</v>
      </c>
      <c r="I579" s="49">
        <v>2.32</v>
      </c>
      <c r="J579" s="49">
        <v>20.98</v>
      </c>
      <c r="K579" s="49">
        <v>1.52</v>
      </c>
      <c r="L579" s="49">
        <v>0.12</v>
      </c>
      <c r="M579" s="49">
        <v>0.01</v>
      </c>
      <c r="N579" s="49">
        <v>8.19</v>
      </c>
      <c r="O579" s="49">
        <v>29.59</v>
      </c>
      <c r="P579" s="49"/>
      <c r="Q579" s="50">
        <f t="shared" si="8"/>
        <v>100.22</v>
      </c>
      <c r="R579" s="51">
        <f t="shared" si="9"/>
        <v>12</v>
      </c>
      <c r="S579" s="52">
        <f t="shared" si="10"/>
        <v>0.6239566742</v>
      </c>
      <c r="T579" s="52">
        <f t="shared" si="11"/>
        <v>0.001501899903</v>
      </c>
      <c r="U579" s="52">
        <f t="shared" si="12"/>
        <v>0.4115286878</v>
      </c>
      <c r="V579" s="52">
        <f t="shared" si="13"/>
        <v>0.0001315874313</v>
      </c>
      <c r="W579" s="52">
        <f t="shared" si="14"/>
        <v>0</v>
      </c>
      <c r="X579" s="52">
        <f t="shared" si="15"/>
        <v>0.4118508373</v>
      </c>
      <c r="Y579" s="52">
        <f t="shared" si="16"/>
        <v>0.1154539072</v>
      </c>
      <c r="Z579" s="52">
        <f t="shared" si="17"/>
        <v>0.05756195353</v>
      </c>
      <c r="AA579" s="52">
        <f t="shared" si="18"/>
        <v>0.02710442694</v>
      </c>
      <c r="AB579" s="52">
        <f t="shared" si="19"/>
        <v>1.649089974</v>
      </c>
      <c r="AC579" s="53">
        <f t="shared" si="20"/>
        <v>4.960757372</v>
      </c>
      <c r="AD579" s="54">
        <f t="shared" si="21"/>
        <v>1.247913348</v>
      </c>
      <c r="AE579" s="54">
        <f t="shared" si="22"/>
        <v>0.003003799807</v>
      </c>
      <c r="AF579" s="54">
        <f t="shared" si="23"/>
        <v>0.6172930318</v>
      </c>
      <c r="AG579" s="54">
        <f t="shared" si="24"/>
        <v>0.0001973811469</v>
      </c>
      <c r="AH579" s="54">
        <f t="shared" si="25"/>
        <v>0</v>
      </c>
      <c r="AI579" s="54">
        <f t="shared" si="26"/>
        <v>0.4118508373</v>
      </c>
      <c r="AJ579" s="54">
        <f t="shared" si="27"/>
        <v>0.1154539072</v>
      </c>
      <c r="AK579" s="54">
        <f t="shared" si="28"/>
        <v>0.05756195353</v>
      </c>
      <c r="AL579" s="54">
        <f t="shared" si="29"/>
        <v>0.02710442694</v>
      </c>
      <c r="AM579" s="54">
        <f t="shared" si="30"/>
        <v>2.480378686</v>
      </c>
      <c r="AN579" s="54">
        <f t="shared" si="31"/>
        <v>-4.960757372</v>
      </c>
      <c r="AO579" s="55">
        <f t="shared" si="32"/>
        <v>3.026913917</v>
      </c>
      <c r="AP579" s="55">
        <f t="shared" si="33"/>
        <v>0.007285957354</v>
      </c>
      <c r="AQ579" s="55">
        <f t="shared" si="34"/>
        <v>1.996391679</v>
      </c>
      <c r="AR579" s="55">
        <f t="shared" si="35"/>
        <v>0.0006383517374</v>
      </c>
      <c r="AS579" s="55">
        <f t="shared" si="36"/>
        <v>0</v>
      </c>
      <c r="AT579" s="55">
        <f t="shared" si="37"/>
        <v>1.997954478</v>
      </c>
      <c r="AU579" s="55">
        <f t="shared" si="38"/>
        <v>0.5600854243</v>
      </c>
      <c r="AV579" s="55">
        <f t="shared" si="39"/>
        <v>0.2792422702</v>
      </c>
      <c r="AW579" s="55">
        <f t="shared" si="40"/>
        <v>0.131487923</v>
      </c>
      <c r="AX579" s="55">
        <f t="shared" si="41"/>
        <v>8</v>
      </c>
      <c r="AY579" s="55">
        <f t="shared" si="42"/>
        <v>24.06542978</v>
      </c>
      <c r="AZ579" s="54">
        <f t="shared" ref="AZ579:BA579" si="4095">AO579*2</f>
        <v>6.053827834</v>
      </c>
      <c r="BA579" s="54">
        <f t="shared" si="4095"/>
        <v>0.01457191471</v>
      </c>
      <c r="BB579" s="54">
        <f t="shared" ref="BB579:BD579" si="4096">AQ579*(3/2)</f>
        <v>2.994587518</v>
      </c>
      <c r="BC579" s="54">
        <f t="shared" si="4096"/>
        <v>0.0009575276061</v>
      </c>
      <c r="BD579" s="54">
        <f t="shared" si="4096"/>
        <v>0</v>
      </c>
      <c r="BE579" s="54">
        <f t="shared" ref="BE579:BH579" si="4097">AT579</f>
        <v>1.997954478</v>
      </c>
      <c r="BF579" s="54">
        <f t="shared" si="4097"/>
        <v>0.5600854243</v>
      </c>
      <c r="BG579" s="54">
        <f t="shared" si="4097"/>
        <v>0.2792422702</v>
      </c>
      <c r="BH579" s="54">
        <f t="shared" si="4097"/>
        <v>0.131487923</v>
      </c>
      <c r="BI579" s="54">
        <f t="shared" si="46"/>
        <v>12.03271489</v>
      </c>
      <c r="BJ579" s="54">
        <f t="shared" si="47"/>
        <v>-24.06542978</v>
      </c>
      <c r="BK579" s="56">
        <f t="shared" ref="BK579:BN579" si="4098">AO579</f>
        <v>3.026913917</v>
      </c>
      <c r="BL579" s="56">
        <f t="shared" si="4098"/>
        <v>0.007285957354</v>
      </c>
      <c r="BM579" s="56">
        <f t="shared" si="4098"/>
        <v>1.996391679</v>
      </c>
      <c r="BN579" s="56">
        <f t="shared" si="4098"/>
        <v>0.0006383517374</v>
      </c>
      <c r="BO579" s="56">
        <f t="shared" si="49"/>
        <v>0</v>
      </c>
      <c r="BP579" s="56">
        <f t="shared" si="50"/>
        <v>1.997954478</v>
      </c>
      <c r="BQ579" s="56">
        <f t="shared" ref="BQ579:BS579" si="4099">AU579</f>
        <v>0.5600854243</v>
      </c>
      <c r="BR579" s="56">
        <f t="shared" si="4099"/>
        <v>0.2792422702</v>
      </c>
      <c r="BS579" s="56">
        <f t="shared" si="4099"/>
        <v>0.131487923</v>
      </c>
      <c r="BT579" s="56">
        <f t="shared" si="52"/>
        <v>8</v>
      </c>
      <c r="BU579" s="50">
        <f t="shared" ref="BU579:BX579" si="4100">AZ579</f>
        <v>6.053827834</v>
      </c>
      <c r="BV579" s="50">
        <f t="shared" si="4100"/>
        <v>0.01457191471</v>
      </c>
      <c r="BW579" s="50">
        <f t="shared" si="4100"/>
        <v>2.994587518</v>
      </c>
      <c r="BX579" s="50">
        <f t="shared" si="4100"/>
        <v>0.0009575276061</v>
      </c>
      <c r="BY579" s="50">
        <f t="shared" si="54"/>
        <v>0</v>
      </c>
      <c r="BZ579" s="50">
        <f t="shared" si="55"/>
        <v>1.997954478</v>
      </c>
      <c r="CA579" s="50">
        <f t="shared" ref="CA579:CC579" si="4101">BF579</f>
        <v>0.5600854243</v>
      </c>
      <c r="CB579" s="50">
        <f t="shared" si="4101"/>
        <v>0.2792422702</v>
      </c>
      <c r="CC579" s="50">
        <f t="shared" si="4101"/>
        <v>0.131487923</v>
      </c>
      <c r="CD579" s="50">
        <f t="shared" si="57"/>
        <v>12.03271489</v>
      </c>
      <c r="CE579" s="57">
        <f t="shared" si="58"/>
        <v>37.49</v>
      </c>
      <c r="CF579" s="57">
        <f t="shared" si="59"/>
        <v>0.12</v>
      </c>
      <c r="CG579" s="57">
        <f t="shared" si="60"/>
        <v>20.98</v>
      </c>
      <c r="CH579" s="57">
        <f t="shared" si="61"/>
        <v>0.01</v>
      </c>
      <c r="CI579" s="58">
        <f t="shared" si="62"/>
        <v>0</v>
      </c>
      <c r="CJ579" s="58">
        <f t="shared" si="63"/>
        <v>29.59</v>
      </c>
      <c r="CK579" s="57">
        <f t="shared" si="64"/>
        <v>8.19</v>
      </c>
      <c r="CL579" s="57">
        <f t="shared" si="65"/>
        <v>2.32</v>
      </c>
      <c r="CM579" s="57">
        <f t="shared" si="66"/>
        <v>1.52</v>
      </c>
      <c r="CN579" s="57">
        <f t="shared" si="67"/>
        <v>100.22</v>
      </c>
      <c r="CO579" s="59">
        <f t="shared" si="68"/>
        <v>0.0940599175</v>
      </c>
      <c r="CP579" s="59">
        <f t="shared" si="69"/>
        <v>0.6729906371</v>
      </c>
      <c r="CQ579" s="59">
        <f t="shared" si="70"/>
        <v>0.1886590764</v>
      </c>
      <c r="CR579" s="59">
        <f t="shared" si="71"/>
        <v>0.04429036899</v>
      </c>
      <c r="CS579" s="60">
        <f t="shared" si="72"/>
        <v>9.40599175</v>
      </c>
      <c r="CT579" s="60">
        <f t="shared" si="73"/>
        <v>4.429036899</v>
      </c>
      <c r="CU579" s="60">
        <f t="shared" si="74"/>
        <v>86.16497135</v>
      </c>
      <c r="CV579" s="61">
        <f t="shared" si="75"/>
        <v>0.09132032773</v>
      </c>
      <c r="CW579" s="61">
        <f t="shared" si="76"/>
        <v>0.08145588855</v>
      </c>
      <c r="CX579" s="62"/>
    </row>
    <row r="580" ht="15.75" customHeight="1">
      <c r="A580" s="17" t="s">
        <v>53</v>
      </c>
      <c r="B580" s="17" t="s">
        <v>396</v>
      </c>
      <c r="C580" s="84" t="s">
        <v>621</v>
      </c>
      <c r="D580" s="83"/>
      <c r="E580" s="83" t="s">
        <v>622</v>
      </c>
      <c r="F580" s="2">
        <v>27.0</v>
      </c>
      <c r="G580" s="3" t="s">
        <v>649</v>
      </c>
      <c r="H580" s="48">
        <v>37.6</v>
      </c>
      <c r="I580" s="49">
        <v>3.68</v>
      </c>
      <c r="J580" s="49">
        <v>21.04</v>
      </c>
      <c r="K580" s="49">
        <v>1.7</v>
      </c>
      <c r="L580" s="49">
        <v>0.03</v>
      </c>
      <c r="M580" s="49">
        <v>0.04</v>
      </c>
      <c r="N580" s="49">
        <v>11.4</v>
      </c>
      <c r="O580" s="49">
        <v>24.37</v>
      </c>
      <c r="P580" s="49"/>
      <c r="Q580" s="50">
        <f t="shared" si="8"/>
        <v>99.86</v>
      </c>
      <c r="R580" s="51">
        <f t="shared" si="9"/>
        <v>12</v>
      </c>
      <c r="S580" s="52">
        <f t="shared" si="10"/>
        <v>0.6257874353</v>
      </c>
      <c r="T580" s="52">
        <f t="shared" si="11"/>
        <v>0.0003754749758</v>
      </c>
      <c r="U580" s="52">
        <f t="shared" si="12"/>
        <v>0.412705605</v>
      </c>
      <c r="V580" s="52">
        <f t="shared" si="13"/>
        <v>0.0005263497252</v>
      </c>
      <c r="W580" s="52">
        <f t="shared" si="14"/>
        <v>0</v>
      </c>
      <c r="X580" s="52">
        <f t="shared" si="15"/>
        <v>0.33919584</v>
      </c>
      <c r="Y580" s="52">
        <f t="shared" si="16"/>
        <v>0.1607050724</v>
      </c>
      <c r="Z580" s="52">
        <f t="shared" si="17"/>
        <v>0.09130516767</v>
      </c>
      <c r="AA580" s="52">
        <f t="shared" si="18"/>
        <v>0.03031416171</v>
      </c>
      <c r="AB580" s="52">
        <f t="shared" si="19"/>
        <v>1.660915107</v>
      </c>
      <c r="AC580" s="53">
        <f t="shared" si="20"/>
        <v>4.987387989</v>
      </c>
      <c r="AD580" s="54">
        <f t="shared" si="21"/>
        <v>1.251574871</v>
      </c>
      <c r="AE580" s="54">
        <f t="shared" si="22"/>
        <v>0.0007509499517</v>
      </c>
      <c r="AF580" s="54">
        <f t="shared" si="23"/>
        <v>0.6190584075</v>
      </c>
      <c r="AG580" s="54">
        <f t="shared" si="24"/>
        <v>0.0007895245878</v>
      </c>
      <c r="AH580" s="54">
        <f t="shared" si="25"/>
        <v>0</v>
      </c>
      <c r="AI580" s="54">
        <f t="shared" si="26"/>
        <v>0.33919584</v>
      </c>
      <c r="AJ580" s="54">
        <f t="shared" si="27"/>
        <v>0.1607050724</v>
      </c>
      <c r="AK580" s="54">
        <f t="shared" si="28"/>
        <v>0.09130516767</v>
      </c>
      <c r="AL580" s="54">
        <f t="shared" si="29"/>
        <v>0.03031416171</v>
      </c>
      <c r="AM580" s="54">
        <f t="shared" si="30"/>
        <v>2.493693994</v>
      </c>
      <c r="AN580" s="54">
        <f t="shared" si="31"/>
        <v>-4.987387989</v>
      </c>
      <c r="AO580" s="55">
        <f t="shared" si="32"/>
        <v>3.014181437</v>
      </c>
      <c r="AP580" s="55">
        <f t="shared" si="33"/>
        <v>0.001808520974</v>
      </c>
      <c r="AQ580" s="55">
        <f t="shared" si="34"/>
        <v>1.987846836</v>
      </c>
      <c r="AR580" s="55">
        <f t="shared" si="35"/>
        <v>0.002535227589</v>
      </c>
      <c r="AS580" s="55">
        <f t="shared" si="36"/>
        <v>0</v>
      </c>
      <c r="AT580" s="55">
        <f t="shared" si="37"/>
        <v>1.633778096</v>
      </c>
      <c r="AU580" s="55">
        <f t="shared" si="38"/>
        <v>0.7740555635</v>
      </c>
      <c r="AV580" s="55">
        <f t="shared" si="39"/>
        <v>0.439782466</v>
      </c>
      <c r="AW580" s="55">
        <f t="shared" si="40"/>
        <v>0.1460118537</v>
      </c>
      <c r="AX580" s="55">
        <f t="shared" si="41"/>
        <v>8</v>
      </c>
      <c r="AY580" s="55">
        <f t="shared" si="42"/>
        <v>24.02236198</v>
      </c>
      <c r="AZ580" s="54">
        <f t="shared" ref="AZ580:BA580" si="4102">AO580*2</f>
        <v>6.028362873</v>
      </c>
      <c r="BA580" s="54">
        <f t="shared" si="4102"/>
        <v>0.003617041948</v>
      </c>
      <c r="BB580" s="54">
        <f t="shared" ref="BB580:BD580" si="4103">AQ580*(3/2)</f>
        <v>2.981770254</v>
      </c>
      <c r="BC580" s="54">
        <f t="shared" si="4103"/>
        <v>0.003802841383</v>
      </c>
      <c r="BD580" s="54">
        <f t="shared" si="4103"/>
        <v>0</v>
      </c>
      <c r="BE580" s="54">
        <f t="shared" ref="BE580:BH580" si="4104">AT580</f>
        <v>1.633778096</v>
      </c>
      <c r="BF580" s="54">
        <f t="shared" si="4104"/>
        <v>0.7740555635</v>
      </c>
      <c r="BG580" s="54">
        <f t="shared" si="4104"/>
        <v>0.439782466</v>
      </c>
      <c r="BH580" s="54">
        <f t="shared" si="4104"/>
        <v>0.1460118537</v>
      </c>
      <c r="BI580" s="54">
        <f t="shared" si="46"/>
        <v>12.01118099</v>
      </c>
      <c r="BJ580" s="54">
        <f t="shared" si="47"/>
        <v>-24.02236198</v>
      </c>
      <c r="BK580" s="56">
        <f t="shared" ref="BK580:BN580" si="4105">AO580</f>
        <v>3.014181437</v>
      </c>
      <c r="BL580" s="56">
        <f t="shared" si="4105"/>
        <v>0.001808520974</v>
      </c>
      <c r="BM580" s="56">
        <f t="shared" si="4105"/>
        <v>1.987846836</v>
      </c>
      <c r="BN580" s="56">
        <f t="shared" si="4105"/>
        <v>0.002535227589</v>
      </c>
      <c r="BO580" s="56">
        <f t="shared" si="49"/>
        <v>0</v>
      </c>
      <c r="BP580" s="56">
        <f t="shared" si="50"/>
        <v>1.633778096</v>
      </c>
      <c r="BQ580" s="56">
        <f t="shared" ref="BQ580:BS580" si="4106">AU580</f>
        <v>0.7740555635</v>
      </c>
      <c r="BR580" s="56">
        <f t="shared" si="4106"/>
        <v>0.439782466</v>
      </c>
      <c r="BS580" s="56">
        <f t="shared" si="4106"/>
        <v>0.1460118537</v>
      </c>
      <c r="BT580" s="56">
        <f t="shared" si="52"/>
        <v>8</v>
      </c>
      <c r="BU580" s="50">
        <f t="shared" ref="BU580:BX580" si="4107">AZ580</f>
        <v>6.028362873</v>
      </c>
      <c r="BV580" s="50">
        <f t="shared" si="4107"/>
        <v>0.003617041948</v>
      </c>
      <c r="BW580" s="50">
        <f t="shared" si="4107"/>
        <v>2.981770254</v>
      </c>
      <c r="BX580" s="50">
        <f t="shared" si="4107"/>
        <v>0.003802841383</v>
      </c>
      <c r="BY580" s="50">
        <f t="shared" si="54"/>
        <v>0</v>
      </c>
      <c r="BZ580" s="50">
        <f t="shared" si="55"/>
        <v>1.633778096</v>
      </c>
      <c r="CA580" s="50">
        <f t="shared" ref="CA580:CC580" si="4108">BF580</f>
        <v>0.7740555635</v>
      </c>
      <c r="CB580" s="50">
        <f t="shared" si="4108"/>
        <v>0.439782466</v>
      </c>
      <c r="CC580" s="50">
        <f t="shared" si="4108"/>
        <v>0.1460118537</v>
      </c>
      <c r="CD580" s="50">
        <f t="shared" si="57"/>
        <v>12.01118099</v>
      </c>
      <c r="CE580" s="57">
        <f t="shared" si="58"/>
        <v>37.6</v>
      </c>
      <c r="CF580" s="57">
        <f t="shared" si="59"/>
        <v>0.03</v>
      </c>
      <c r="CG580" s="57">
        <f t="shared" si="60"/>
        <v>21.04</v>
      </c>
      <c r="CH580" s="57">
        <f t="shared" si="61"/>
        <v>0.04</v>
      </c>
      <c r="CI580" s="58">
        <f t="shared" si="62"/>
        <v>0</v>
      </c>
      <c r="CJ580" s="58">
        <f t="shared" si="63"/>
        <v>24.37</v>
      </c>
      <c r="CK580" s="57">
        <f t="shared" si="64"/>
        <v>11.4</v>
      </c>
      <c r="CL580" s="57">
        <f t="shared" si="65"/>
        <v>3.68</v>
      </c>
      <c r="CM580" s="57">
        <f t="shared" si="66"/>
        <v>1.7</v>
      </c>
      <c r="CN580" s="57">
        <f t="shared" si="67"/>
        <v>99.86</v>
      </c>
      <c r="CO580" s="59">
        <f t="shared" si="68"/>
        <v>0.1469061851</v>
      </c>
      <c r="CP580" s="59">
        <f t="shared" si="69"/>
        <v>0.5457518794</v>
      </c>
      <c r="CQ580" s="59">
        <f t="shared" si="70"/>
        <v>0.2585677208</v>
      </c>
      <c r="CR580" s="59">
        <f t="shared" si="71"/>
        <v>0.04877421469</v>
      </c>
      <c r="CS580" s="60">
        <f t="shared" si="72"/>
        <v>14.69061851</v>
      </c>
      <c r="CT580" s="60">
        <f t="shared" si="73"/>
        <v>4.877421469</v>
      </c>
      <c r="CU580" s="60">
        <f t="shared" si="74"/>
        <v>80.43196002</v>
      </c>
      <c r="CV580" s="61">
        <f t="shared" si="75"/>
        <v>0.1222273072</v>
      </c>
      <c r="CW580" s="61">
        <f t="shared" si="76"/>
        <v>0.1272207563</v>
      </c>
      <c r="CX580" s="62"/>
    </row>
    <row r="581" ht="15.75" customHeight="1">
      <c r="A581" s="17" t="s">
        <v>53</v>
      </c>
      <c r="B581" s="17" t="s">
        <v>396</v>
      </c>
      <c r="C581" s="84" t="s">
        <v>621</v>
      </c>
      <c r="D581" s="83"/>
      <c r="E581" s="83" t="s">
        <v>622</v>
      </c>
      <c r="F581" s="2">
        <v>28.0</v>
      </c>
      <c r="G581" s="3" t="s">
        <v>650</v>
      </c>
      <c r="H581" s="48">
        <v>38.48</v>
      </c>
      <c r="I581" s="49">
        <v>7.19</v>
      </c>
      <c r="J581" s="49">
        <v>21.64</v>
      </c>
      <c r="K581" s="49">
        <v>0.36</v>
      </c>
      <c r="L581" s="49">
        <v>0.02</v>
      </c>
      <c r="M581" s="49">
        <v>0.0</v>
      </c>
      <c r="N581" s="49">
        <v>1.0</v>
      </c>
      <c r="O581" s="49">
        <v>31.12</v>
      </c>
      <c r="P581" s="49"/>
      <c r="Q581" s="50">
        <f t="shared" si="8"/>
        <v>99.81</v>
      </c>
      <c r="R581" s="51">
        <f t="shared" si="9"/>
        <v>12</v>
      </c>
      <c r="S581" s="52">
        <f t="shared" si="10"/>
        <v>0.6404335242</v>
      </c>
      <c r="T581" s="52">
        <f t="shared" si="11"/>
        <v>0.0002503166506</v>
      </c>
      <c r="U581" s="52">
        <f t="shared" si="12"/>
        <v>0.4244747762</v>
      </c>
      <c r="V581" s="52">
        <f t="shared" si="13"/>
        <v>0</v>
      </c>
      <c r="W581" s="52">
        <f t="shared" si="14"/>
        <v>0</v>
      </c>
      <c r="X581" s="52">
        <f t="shared" si="15"/>
        <v>0.4331462676</v>
      </c>
      <c r="Y581" s="52">
        <f t="shared" si="16"/>
        <v>0.01409693617</v>
      </c>
      <c r="Z581" s="52">
        <f t="shared" si="17"/>
        <v>0.1783924336</v>
      </c>
      <c r="AA581" s="52">
        <f t="shared" si="18"/>
        <v>0.006419469538</v>
      </c>
      <c r="AB581" s="52">
        <f t="shared" si="19"/>
        <v>1.697213724</v>
      </c>
      <c r="AC581" s="53">
        <f t="shared" si="20"/>
        <v>5.100269906</v>
      </c>
      <c r="AD581" s="54">
        <f t="shared" si="21"/>
        <v>1.280867048</v>
      </c>
      <c r="AE581" s="54">
        <f t="shared" si="22"/>
        <v>0.0005006333011</v>
      </c>
      <c r="AF581" s="54">
        <f t="shared" si="23"/>
        <v>0.6367121643</v>
      </c>
      <c r="AG581" s="54">
        <f t="shared" si="24"/>
        <v>0</v>
      </c>
      <c r="AH581" s="54">
        <f t="shared" si="25"/>
        <v>0</v>
      </c>
      <c r="AI581" s="54">
        <f t="shared" si="26"/>
        <v>0.4331462676</v>
      </c>
      <c r="AJ581" s="54">
        <f t="shared" si="27"/>
        <v>0.01409693617</v>
      </c>
      <c r="AK581" s="54">
        <f t="shared" si="28"/>
        <v>0.1783924336</v>
      </c>
      <c r="AL581" s="54">
        <f t="shared" si="29"/>
        <v>0.006419469538</v>
      </c>
      <c r="AM581" s="54">
        <f t="shared" si="30"/>
        <v>2.550134953</v>
      </c>
      <c r="AN581" s="54">
        <f t="shared" si="31"/>
        <v>-5.100269906</v>
      </c>
      <c r="AO581" s="55">
        <f t="shared" si="32"/>
        <v>3.018752513</v>
      </c>
      <c r="AP581" s="55">
        <f t="shared" si="33"/>
        <v>0.001179894539</v>
      </c>
      <c r="AQ581" s="55">
        <f t="shared" si="34"/>
        <v>2.000807654</v>
      </c>
      <c r="AR581" s="55">
        <f t="shared" si="35"/>
        <v>0</v>
      </c>
      <c r="AS581" s="55">
        <f t="shared" si="36"/>
        <v>0</v>
      </c>
      <c r="AT581" s="55">
        <f t="shared" si="37"/>
        <v>2.041681664</v>
      </c>
      <c r="AU581" s="55">
        <f t="shared" si="38"/>
        <v>0.06644742956</v>
      </c>
      <c r="AV581" s="55">
        <f t="shared" si="39"/>
        <v>0.8408719824</v>
      </c>
      <c r="AW581" s="55">
        <f t="shared" si="40"/>
        <v>0.03025886226</v>
      </c>
      <c r="AX581" s="55">
        <f t="shared" si="41"/>
        <v>8</v>
      </c>
      <c r="AY581" s="55">
        <f t="shared" si="42"/>
        <v>24.04067247</v>
      </c>
      <c r="AZ581" s="54">
        <f t="shared" ref="AZ581:BA581" si="4109">AO581*2</f>
        <v>6.037505025</v>
      </c>
      <c r="BA581" s="54">
        <f t="shared" si="4109"/>
        <v>0.002359789078</v>
      </c>
      <c r="BB581" s="54">
        <f t="shared" ref="BB581:BD581" si="4110">AQ581*(3/2)</f>
        <v>3.001211481</v>
      </c>
      <c r="BC581" s="54">
        <f t="shared" si="4110"/>
        <v>0</v>
      </c>
      <c r="BD581" s="54">
        <f t="shared" si="4110"/>
        <v>0</v>
      </c>
      <c r="BE581" s="54">
        <f t="shared" ref="BE581:BH581" si="4111">AT581</f>
        <v>2.041681664</v>
      </c>
      <c r="BF581" s="54">
        <f t="shared" si="4111"/>
        <v>0.06644742956</v>
      </c>
      <c r="BG581" s="54">
        <f t="shared" si="4111"/>
        <v>0.8408719824</v>
      </c>
      <c r="BH581" s="54">
        <f t="shared" si="4111"/>
        <v>0.03025886226</v>
      </c>
      <c r="BI581" s="54">
        <f t="shared" si="46"/>
        <v>12.02033623</v>
      </c>
      <c r="BJ581" s="54">
        <f t="shared" si="47"/>
        <v>-24.04067247</v>
      </c>
      <c r="BK581" s="56">
        <f t="shared" ref="BK581:BN581" si="4112">AO581</f>
        <v>3.018752513</v>
      </c>
      <c r="BL581" s="56">
        <f t="shared" si="4112"/>
        <v>0.001179894539</v>
      </c>
      <c r="BM581" s="56">
        <f t="shared" si="4112"/>
        <v>2.000807654</v>
      </c>
      <c r="BN581" s="56">
        <f t="shared" si="4112"/>
        <v>0</v>
      </c>
      <c r="BO581" s="56">
        <f t="shared" si="49"/>
        <v>0</v>
      </c>
      <c r="BP581" s="56">
        <f t="shared" si="50"/>
        <v>2.041681664</v>
      </c>
      <c r="BQ581" s="56">
        <f t="shared" ref="BQ581:BS581" si="4113">AU581</f>
        <v>0.06644742956</v>
      </c>
      <c r="BR581" s="56">
        <f t="shared" si="4113"/>
        <v>0.8408719824</v>
      </c>
      <c r="BS581" s="56">
        <f t="shared" si="4113"/>
        <v>0.03025886226</v>
      </c>
      <c r="BT581" s="56">
        <f t="shared" si="52"/>
        <v>8</v>
      </c>
      <c r="BU581" s="50">
        <f t="shared" ref="BU581:BX581" si="4114">AZ581</f>
        <v>6.037505025</v>
      </c>
      <c r="BV581" s="50">
        <f t="shared" si="4114"/>
        <v>0.002359789078</v>
      </c>
      <c r="BW581" s="50">
        <f t="shared" si="4114"/>
        <v>3.001211481</v>
      </c>
      <c r="BX581" s="50">
        <f t="shared" si="4114"/>
        <v>0</v>
      </c>
      <c r="BY581" s="50">
        <f t="shared" si="54"/>
        <v>0</v>
      </c>
      <c r="BZ581" s="50">
        <f t="shared" si="55"/>
        <v>2.041681664</v>
      </c>
      <c r="CA581" s="50">
        <f t="shared" ref="CA581:CC581" si="4115">BF581</f>
        <v>0.06644742956</v>
      </c>
      <c r="CB581" s="50">
        <f t="shared" si="4115"/>
        <v>0.8408719824</v>
      </c>
      <c r="CC581" s="50">
        <f t="shared" si="4115"/>
        <v>0.03025886226</v>
      </c>
      <c r="CD581" s="50">
        <f t="shared" si="57"/>
        <v>12.02033623</v>
      </c>
      <c r="CE581" s="57">
        <f t="shared" si="58"/>
        <v>38.48</v>
      </c>
      <c r="CF581" s="57">
        <f t="shared" si="59"/>
        <v>0.02</v>
      </c>
      <c r="CG581" s="57">
        <f t="shared" si="60"/>
        <v>21.64</v>
      </c>
      <c r="CH581" s="57">
        <f t="shared" si="61"/>
        <v>0</v>
      </c>
      <c r="CI581" s="58">
        <f t="shared" si="62"/>
        <v>0</v>
      </c>
      <c r="CJ581" s="58">
        <f t="shared" si="63"/>
        <v>31.12</v>
      </c>
      <c r="CK581" s="57">
        <f t="shared" si="64"/>
        <v>1</v>
      </c>
      <c r="CL581" s="57">
        <f t="shared" si="65"/>
        <v>7.19</v>
      </c>
      <c r="CM581" s="57">
        <f t="shared" si="66"/>
        <v>0.36</v>
      </c>
      <c r="CN581" s="57">
        <f t="shared" si="67"/>
        <v>99.81</v>
      </c>
      <c r="CO581" s="59">
        <f t="shared" si="68"/>
        <v>0.2822418989</v>
      </c>
      <c r="CP581" s="59">
        <f t="shared" si="69"/>
        <v>0.6852982641</v>
      </c>
      <c r="CQ581" s="59">
        <f t="shared" si="70"/>
        <v>0.02230333403</v>
      </c>
      <c r="CR581" s="59">
        <f t="shared" si="71"/>
        <v>0.01015650292</v>
      </c>
      <c r="CS581" s="60">
        <f t="shared" si="72"/>
        <v>28.22418989</v>
      </c>
      <c r="CT581" s="60">
        <f t="shared" si="73"/>
        <v>1.015650292</v>
      </c>
      <c r="CU581" s="60">
        <f t="shared" si="74"/>
        <v>70.76015982</v>
      </c>
      <c r="CV581" s="61">
        <f t="shared" si="75"/>
        <v>0.1512774524</v>
      </c>
      <c r="CW581" s="61">
        <f t="shared" si="76"/>
        <v>0.2444214845</v>
      </c>
      <c r="CX581" s="62"/>
    </row>
    <row r="582" ht="15.75" customHeight="1">
      <c r="A582" s="17" t="s">
        <v>53</v>
      </c>
      <c r="B582" s="17" t="s">
        <v>396</v>
      </c>
      <c r="C582" s="84" t="s">
        <v>621</v>
      </c>
      <c r="D582" s="83"/>
      <c r="E582" s="83" t="s">
        <v>622</v>
      </c>
      <c r="F582" s="2">
        <v>29.0</v>
      </c>
      <c r="G582" s="3" t="s">
        <v>651</v>
      </c>
      <c r="H582" s="48">
        <v>38.48</v>
      </c>
      <c r="I582" s="49">
        <v>7.27</v>
      </c>
      <c r="J582" s="49">
        <v>21.75</v>
      </c>
      <c r="K582" s="49">
        <v>0.53</v>
      </c>
      <c r="L582" s="49">
        <v>0.04</v>
      </c>
      <c r="M582" s="49">
        <v>0.0</v>
      </c>
      <c r="N582" s="49">
        <v>0.35</v>
      </c>
      <c r="O582" s="49">
        <v>31.65</v>
      </c>
      <c r="P582" s="49"/>
      <c r="Q582" s="50">
        <f t="shared" si="8"/>
        <v>100.07</v>
      </c>
      <c r="R582" s="51">
        <f t="shared" si="9"/>
        <v>12</v>
      </c>
      <c r="S582" s="52">
        <f t="shared" si="10"/>
        <v>0.6404335242</v>
      </c>
      <c r="T582" s="52">
        <f t="shared" si="11"/>
        <v>0.0005006333011</v>
      </c>
      <c r="U582" s="52">
        <f t="shared" si="12"/>
        <v>0.4266324576</v>
      </c>
      <c r="V582" s="52">
        <f t="shared" si="13"/>
        <v>0</v>
      </c>
      <c r="W582" s="52">
        <f t="shared" si="14"/>
        <v>0</v>
      </c>
      <c r="X582" s="52">
        <f t="shared" si="15"/>
        <v>0.440523116</v>
      </c>
      <c r="Y582" s="52">
        <f t="shared" si="16"/>
        <v>0.00493392766</v>
      </c>
      <c r="Z582" s="52">
        <f t="shared" si="17"/>
        <v>0.1803773285</v>
      </c>
      <c r="AA582" s="52">
        <f t="shared" si="18"/>
        <v>0.009450885708</v>
      </c>
      <c r="AB582" s="52">
        <f t="shared" si="19"/>
        <v>1.702851873</v>
      </c>
      <c r="AC582" s="53">
        <f t="shared" si="20"/>
        <v>5.114204519</v>
      </c>
      <c r="AD582" s="54">
        <f t="shared" si="21"/>
        <v>1.280867048</v>
      </c>
      <c r="AE582" s="54">
        <f t="shared" si="22"/>
        <v>0.001001266602</v>
      </c>
      <c r="AF582" s="54">
        <f t="shared" si="23"/>
        <v>0.6399486864</v>
      </c>
      <c r="AG582" s="54">
        <f t="shared" si="24"/>
        <v>0</v>
      </c>
      <c r="AH582" s="54">
        <f t="shared" si="25"/>
        <v>0</v>
      </c>
      <c r="AI582" s="54">
        <f t="shared" si="26"/>
        <v>0.440523116</v>
      </c>
      <c r="AJ582" s="54">
        <f t="shared" si="27"/>
        <v>0.00493392766</v>
      </c>
      <c r="AK582" s="54">
        <f t="shared" si="28"/>
        <v>0.1803773285</v>
      </c>
      <c r="AL582" s="54">
        <f t="shared" si="29"/>
        <v>0.009450885708</v>
      </c>
      <c r="AM582" s="54">
        <f t="shared" si="30"/>
        <v>2.557102259</v>
      </c>
      <c r="AN582" s="54">
        <f t="shared" si="31"/>
        <v>-5.114204519</v>
      </c>
      <c r="AO582" s="55">
        <f t="shared" si="32"/>
        <v>3.008757412</v>
      </c>
      <c r="AP582" s="55">
        <f t="shared" si="33"/>
        <v>0.002351975807</v>
      </c>
      <c r="AQ582" s="55">
        <f t="shared" si="34"/>
        <v>2.004319762</v>
      </c>
      <c r="AR582" s="55">
        <f t="shared" si="35"/>
        <v>0</v>
      </c>
      <c r="AS582" s="55">
        <f t="shared" si="36"/>
        <v>0</v>
      </c>
      <c r="AT582" s="55">
        <f t="shared" si="37"/>
        <v>2.069578091</v>
      </c>
      <c r="AU582" s="55">
        <f t="shared" si="38"/>
        <v>0.02317959765</v>
      </c>
      <c r="AV582" s="55">
        <f t="shared" si="39"/>
        <v>0.8474128908</v>
      </c>
      <c r="AW582" s="55">
        <f t="shared" si="40"/>
        <v>0.04440027161</v>
      </c>
      <c r="AX582" s="55">
        <f t="shared" si="41"/>
        <v>8</v>
      </c>
      <c r="AY582" s="55">
        <f t="shared" si="42"/>
        <v>24.02653854</v>
      </c>
      <c r="AZ582" s="54">
        <f t="shared" ref="AZ582:BA582" si="4116">AO582*2</f>
        <v>6.017514823</v>
      </c>
      <c r="BA582" s="54">
        <f t="shared" si="4116"/>
        <v>0.004703951615</v>
      </c>
      <c r="BB582" s="54">
        <f t="shared" ref="BB582:BD582" si="4117">AQ582*(3/2)</f>
        <v>3.006479643</v>
      </c>
      <c r="BC582" s="54">
        <f t="shared" si="4117"/>
        <v>0</v>
      </c>
      <c r="BD582" s="54">
        <f t="shared" si="4117"/>
        <v>0</v>
      </c>
      <c r="BE582" s="54">
        <f t="shared" ref="BE582:BH582" si="4118">AT582</f>
        <v>2.069578091</v>
      </c>
      <c r="BF582" s="54">
        <f t="shared" si="4118"/>
        <v>0.02317959765</v>
      </c>
      <c r="BG582" s="54">
        <f t="shared" si="4118"/>
        <v>0.8474128908</v>
      </c>
      <c r="BH582" s="54">
        <f t="shared" si="4118"/>
        <v>0.04440027161</v>
      </c>
      <c r="BI582" s="54">
        <f t="shared" si="46"/>
        <v>12.01326927</v>
      </c>
      <c r="BJ582" s="54">
        <f t="shared" si="47"/>
        <v>-24.02653854</v>
      </c>
      <c r="BK582" s="56">
        <f t="shared" ref="BK582:BN582" si="4119">AO582</f>
        <v>3.008757412</v>
      </c>
      <c r="BL582" s="56">
        <f t="shared" si="4119"/>
        <v>0.002351975807</v>
      </c>
      <c r="BM582" s="56">
        <f t="shared" si="4119"/>
        <v>2.004319762</v>
      </c>
      <c r="BN582" s="56">
        <f t="shared" si="4119"/>
        <v>0</v>
      </c>
      <c r="BO582" s="56">
        <f t="shared" si="49"/>
        <v>0</v>
      </c>
      <c r="BP582" s="56">
        <f t="shared" si="50"/>
        <v>2.069578091</v>
      </c>
      <c r="BQ582" s="56">
        <f t="shared" ref="BQ582:BS582" si="4120">AU582</f>
        <v>0.02317959765</v>
      </c>
      <c r="BR582" s="56">
        <f t="shared" si="4120"/>
        <v>0.8474128908</v>
      </c>
      <c r="BS582" s="56">
        <f t="shared" si="4120"/>
        <v>0.04440027161</v>
      </c>
      <c r="BT582" s="56">
        <f t="shared" si="52"/>
        <v>8</v>
      </c>
      <c r="BU582" s="50">
        <f t="shared" ref="BU582:BX582" si="4121">AZ582</f>
        <v>6.017514823</v>
      </c>
      <c r="BV582" s="50">
        <f t="shared" si="4121"/>
        <v>0.004703951615</v>
      </c>
      <c r="BW582" s="50">
        <f t="shared" si="4121"/>
        <v>3.006479643</v>
      </c>
      <c r="BX582" s="50">
        <f t="shared" si="4121"/>
        <v>0</v>
      </c>
      <c r="BY582" s="50">
        <f t="shared" si="54"/>
        <v>0</v>
      </c>
      <c r="BZ582" s="50">
        <f t="shared" si="55"/>
        <v>2.069578091</v>
      </c>
      <c r="CA582" s="50">
        <f t="shared" ref="CA582:CC582" si="4122">BF582</f>
        <v>0.02317959765</v>
      </c>
      <c r="CB582" s="50">
        <f t="shared" si="4122"/>
        <v>0.8474128908</v>
      </c>
      <c r="CC582" s="50">
        <f t="shared" si="4122"/>
        <v>0.04440027161</v>
      </c>
      <c r="CD582" s="50">
        <f t="shared" si="57"/>
        <v>12.01326927</v>
      </c>
      <c r="CE582" s="57">
        <f t="shared" si="58"/>
        <v>38.48</v>
      </c>
      <c r="CF582" s="57">
        <f t="shared" si="59"/>
        <v>0.04</v>
      </c>
      <c r="CG582" s="57">
        <f t="shared" si="60"/>
        <v>21.75</v>
      </c>
      <c r="CH582" s="57">
        <f t="shared" si="61"/>
        <v>0</v>
      </c>
      <c r="CI582" s="58">
        <f t="shared" si="62"/>
        <v>0</v>
      </c>
      <c r="CJ582" s="58">
        <f t="shared" si="63"/>
        <v>31.65</v>
      </c>
      <c r="CK582" s="57">
        <f t="shared" si="64"/>
        <v>0.35</v>
      </c>
      <c r="CL582" s="57">
        <f t="shared" si="65"/>
        <v>7.27</v>
      </c>
      <c r="CM582" s="57">
        <f t="shared" si="66"/>
        <v>0.53</v>
      </c>
      <c r="CN582" s="57">
        <f t="shared" si="67"/>
        <v>100.07</v>
      </c>
      <c r="CO582" s="59">
        <f t="shared" si="68"/>
        <v>0.2839312361</v>
      </c>
      <c r="CP582" s="59">
        <f t="shared" si="69"/>
        <v>0.6934256864</v>
      </c>
      <c r="CQ582" s="59">
        <f t="shared" si="70"/>
        <v>0.007766475924</v>
      </c>
      <c r="CR582" s="59">
        <f t="shared" si="71"/>
        <v>0.01487660164</v>
      </c>
      <c r="CS582" s="60">
        <f t="shared" si="72"/>
        <v>28.39312361</v>
      </c>
      <c r="CT582" s="60">
        <f t="shared" si="73"/>
        <v>1.487660164</v>
      </c>
      <c r="CU582" s="60">
        <f t="shared" si="74"/>
        <v>70.11921623</v>
      </c>
      <c r="CV582" s="61">
        <f t="shared" si="75"/>
        <v>0.1568422197</v>
      </c>
      <c r="CW582" s="61">
        <f t="shared" si="76"/>
        <v>0.2458844504</v>
      </c>
      <c r="CX582" s="62"/>
    </row>
    <row r="583" ht="15.75" customHeight="1">
      <c r="A583" s="17" t="s">
        <v>53</v>
      </c>
      <c r="B583" s="17" t="s">
        <v>396</v>
      </c>
      <c r="C583" s="84" t="s">
        <v>621</v>
      </c>
      <c r="D583" s="83"/>
      <c r="E583" s="83" t="s">
        <v>622</v>
      </c>
      <c r="F583" s="2">
        <v>30.0</v>
      </c>
      <c r="G583" s="3" t="s">
        <v>652</v>
      </c>
      <c r="H583" s="48">
        <v>37.61</v>
      </c>
      <c r="I583" s="49">
        <v>3.84</v>
      </c>
      <c r="J583" s="49">
        <v>21.3</v>
      </c>
      <c r="K583" s="49">
        <v>0.96</v>
      </c>
      <c r="L583" s="49">
        <v>0.02</v>
      </c>
      <c r="M583" s="49">
        <v>0.0</v>
      </c>
      <c r="N583" s="49">
        <v>0.56</v>
      </c>
      <c r="O583" s="49">
        <v>35.71</v>
      </c>
      <c r="P583" s="49"/>
      <c r="Q583" s="50">
        <f t="shared" si="8"/>
        <v>100</v>
      </c>
      <c r="R583" s="51">
        <f t="shared" si="9"/>
        <v>12</v>
      </c>
      <c r="S583" s="52">
        <f t="shared" si="10"/>
        <v>0.6259538681</v>
      </c>
      <c r="T583" s="52">
        <f t="shared" si="11"/>
        <v>0.0002503166506</v>
      </c>
      <c r="U583" s="52">
        <f t="shared" si="12"/>
        <v>0.4178055792</v>
      </c>
      <c r="V583" s="52">
        <f t="shared" si="13"/>
        <v>0</v>
      </c>
      <c r="W583" s="52">
        <f t="shared" si="14"/>
        <v>0</v>
      </c>
      <c r="X583" s="52">
        <f t="shared" si="15"/>
        <v>0.4970325583</v>
      </c>
      <c r="Y583" s="52">
        <f t="shared" si="16"/>
        <v>0.007894284256</v>
      </c>
      <c r="Z583" s="52">
        <f t="shared" si="17"/>
        <v>0.09527495757</v>
      </c>
      <c r="AA583" s="52">
        <f t="shared" si="18"/>
        <v>0.01711858543</v>
      </c>
      <c r="AB583" s="52">
        <f t="shared" si="19"/>
        <v>1.66133015</v>
      </c>
      <c r="AC583" s="53">
        <f t="shared" si="20"/>
        <v>4.992874248</v>
      </c>
      <c r="AD583" s="54">
        <f t="shared" si="21"/>
        <v>1.251907736</v>
      </c>
      <c r="AE583" s="54">
        <f t="shared" si="22"/>
        <v>0.0005006333011</v>
      </c>
      <c r="AF583" s="54">
        <f t="shared" si="23"/>
        <v>0.6267083688</v>
      </c>
      <c r="AG583" s="54">
        <f t="shared" si="24"/>
        <v>0</v>
      </c>
      <c r="AH583" s="54">
        <f t="shared" si="25"/>
        <v>0</v>
      </c>
      <c r="AI583" s="54">
        <f t="shared" si="26"/>
        <v>0.4970325583</v>
      </c>
      <c r="AJ583" s="54">
        <f t="shared" si="27"/>
        <v>0.007894284256</v>
      </c>
      <c r="AK583" s="54">
        <f t="shared" si="28"/>
        <v>0.09527495757</v>
      </c>
      <c r="AL583" s="54">
        <f t="shared" si="29"/>
        <v>0.01711858543</v>
      </c>
      <c r="AM583" s="54">
        <f t="shared" si="30"/>
        <v>2.496437124</v>
      </c>
      <c r="AN583" s="54">
        <f t="shared" si="31"/>
        <v>-4.992874248</v>
      </c>
      <c r="AO583" s="55">
        <f t="shared" si="32"/>
        <v>3.014229861</v>
      </c>
      <c r="AP583" s="55">
        <f t="shared" si="33"/>
        <v>0.001205379439</v>
      </c>
      <c r="AQ583" s="55">
        <f t="shared" si="34"/>
        <v>2.011908731</v>
      </c>
      <c r="AR583" s="55">
        <f t="shared" si="35"/>
        <v>0</v>
      </c>
      <c r="AS583" s="55">
        <f t="shared" si="36"/>
        <v>0</v>
      </c>
      <c r="AT583" s="55">
        <f t="shared" si="37"/>
        <v>2.393419795</v>
      </c>
      <c r="AU583" s="55">
        <f t="shared" si="38"/>
        <v>0.03801428275</v>
      </c>
      <c r="AV583" s="55">
        <f t="shared" si="39"/>
        <v>0.4587887969</v>
      </c>
      <c r="AW583" s="55">
        <f t="shared" si="40"/>
        <v>0.08243315364</v>
      </c>
      <c r="AX583" s="55">
        <f t="shared" si="41"/>
        <v>8</v>
      </c>
      <c r="AY583" s="55">
        <f t="shared" si="42"/>
        <v>24.04277921</v>
      </c>
      <c r="AZ583" s="54">
        <f t="shared" ref="AZ583:BA583" si="4123">AO583*2</f>
        <v>6.028459721</v>
      </c>
      <c r="BA583" s="54">
        <f t="shared" si="4123"/>
        <v>0.002410758879</v>
      </c>
      <c r="BB583" s="54">
        <f t="shared" ref="BB583:BD583" si="4124">AQ583*(3/2)</f>
        <v>3.017863097</v>
      </c>
      <c r="BC583" s="54">
        <f t="shared" si="4124"/>
        <v>0</v>
      </c>
      <c r="BD583" s="54">
        <f t="shared" si="4124"/>
        <v>0</v>
      </c>
      <c r="BE583" s="54">
        <f t="shared" ref="BE583:BH583" si="4125">AT583</f>
        <v>2.393419795</v>
      </c>
      <c r="BF583" s="54">
        <f t="shared" si="4125"/>
        <v>0.03801428275</v>
      </c>
      <c r="BG583" s="54">
        <f t="shared" si="4125"/>
        <v>0.4587887969</v>
      </c>
      <c r="BH583" s="54">
        <f t="shared" si="4125"/>
        <v>0.08243315364</v>
      </c>
      <c r="BI583" s="54">
        <f t="shared" si="46"/>
        <v>12.02138961</v>
      </c>
      <c r="BJ583" s="54">
        <f t="shared" si="47"/>
        <v>-24.04277921</v>
      </c>
      <c r="BK583" s="56">
        <f t="shared" ref="BK583:BN583" si="4126">AO583</f>
        <v>3.014229861</v>
      </c>
      <c r="BL583" s="56">
        <f t="shared" si="4126"/>
        <v>0.001205379439</v>
      </c>
      <c r="BM583" s="56">
        <f t="shared" si="4126"/>
        <v>2.011908731</v>
      </c>
      <c r="BN583" s="56">
        <f t="shared" si="4126"/>
        <v>0</v>
      </c>
      <c r="BO583" s="56">
        <f t="shared" si="49"/>
        <v>0</v>
      </c>
      <c r="BP583" s="56">
        <f t="shared" si="50"/>
        <v>2.393419795</v>
      </c>
      <c r="BQ583" s="56">
        <f t="shared" ref="BQ583:BS583" si="4127">AU583</f>
        <v>0.03801428275</v>
      </c>
      <c r="BR583" s="56">
        <f t="shared" si="4127"/>
        <v>0.4587887969</v>
      </c>
      <c r="BS583" s="56">
        <f t="shared" si="4127"/>
        <v>0.08243315364</v>
      </c>
      <c r="BT583" s="56">
        <f t="shared" si="52"/>
        <v>8</v>
      </c>
      <c r="BU583" s="50">
        <f t="shared" ref="BU583:BX583" si="4128">AZ583</f>
        <v>6.028459721</v>
      </c>
      <c r="BV583" s="50">
        <f t="shared" si="4128"/>
        <v>0.002410758879</v>
      </c>
      <c r="BW583" s="50">
        <f t="shared" si="4128"/>
        <v>3.017863097</v>
      </c>
      <c r="BX583" s="50">
        <f t="shared" si="4128"/>
        <v>0</v>
      </c>
      <c r="BY583" s="50">
        <f t="shared" si="54"/>
        <v>0</v>
      </c>
      <c r="BZ583" s="50">
        <f t="shared" si="55"/>
        <v>2.393419795</v>
      </c>
      <c r="CA583" s="50">
        <f t="shared" ref="CA583:CC583" si="4129">BF583</f>
        <v>0.03801428275</v>
      </c>
      <c r="CB583" s="50">
        <f t="shared" si="4129"/>
        <v>0.4587887969</v>
      </c>
      <c r="CC583" s="50">
        <f t="shared" si="4129"/>
        <v>0.08243315364</v>
      </c>
      <c r="CD583" s="50">
        <f t="shared" si="57"/>
        <v>12.02138961</v>
      </c>
      <c r="CE583" s="57">
        <f t="shared" si="58"/>
        <v>37.61</v>
      </c>
      <c r="CF583" s="57">
        <f t="shared" si="59"/>
        <v>0.02</v>
      </c>
      <c r="CG583" s="57">
        <f t="shared" si="60"/>
        <v>21.3</v>
      </c>
      <c r="CH583" s="57">
        <f t="shared" si="61"/>
        <v>0</v>
      </c>
      <c r="CI583" s="58">
        <f t="shared" si="62"/>
        <v>0</v>
      </c>
      <c r="CJ583" s="58">
        <f t="shared" si="63"/>
        <v>35.71</v>
      </c>
      <c r="CK583" s="57">
        <f t="shared" si="64"/>
        <v>0.56</v>
      </c>
      <c r="CL583" s="57">
        <f t="shared" si="65"/>
        <v>3.84</v>
      </c>
      <c r="CM583" s="57">
        <f t="shared" si="66"/>
        <v>0.96</v>
      </c>
      <c r="CN583" s="57">
        <f t="shared" si="67"/>
        <v>100</v>
      </c>
      <c r="CO583" s="59">
        <f t="shared" si="68"/>
        <v>0.1543363216</v>
      </c>
      <c r="CP583" s="59">
        <f t="shared" si="69"/>
        <v>0.8051452211</v>
      </c>
      <c r="CQ583" s="59">
        <f t="shared" si="70"/>
        <v>0.01278798569</v>
      </c>
      <c r="CR583" s="59">
        <f t="shared" si="71"/>
        <v>0.02773047162</v>
      </c>
      <c r="CS583" s="60">
        <f t="shared" si="72"/>
        <v>15.43363216</v>
      </c>
      <c r="CT583" s="60">
        <f t="shared" si="73"/>
        <v>2.773047162</v>
      </c>
      <c r="CU583" s="60">
        <f t="shared" si="74"/>
        <v>81.79332068</v>
      </c>
      <c r="CV583" s="61">
        <f t="shared" si="75"/>
        <v>0.1048986324</v>
      </c>
      <c r="CW583" s="61">
        <f t="shared" si="76"/>
        <v>0.1336552545</v>
      </c>
      <c r="CX583" s="62"/>
    </row>
    <row r="584" ht="15.75" customHeight="1">
      <c r="A584" s="17" t="s">
        <v>53</v>
      </c>
      <c r="B584" s="17" t="s">
        <v>396</v>
      </c>
      <c r="C584" s="84" t="s">
        <v>621</v>
      </c>
      <c r="D584" s="83"/>
      <c r="E584" s="83" t="s">
        <v>622</v>
      </c>
      <c r="F584" s="2">
        <v>31.0</v>
      </c>
      <c r="G584" s="3" t="s">
        <v>653</v>
      </c>
      <c r="H584" s="48">
        <v>38.03</v>
      </c>
      <c r="I584" s="49">
        <v>4.9</v>
      </c>
      <c r="J584" s="49">
        <v>21.25</v>
      </c>
      <c r="K584" s="49">
        <v>1.64</v>
      </c>
      <c r="L584" s="49">
        <v>0.04</v>
      </c>
      <c r="M584" s="49">
        <v>0.05</v>
      </c>
      <c r="N584" s="49">
        <v>4.04</v>
      </c>
      <c r="O584" s="49">
        <v>30.09</v>
      </c>
      <c r="P584" s="49"/>
      <c r="Q584" s="50">
        <f t="shared" si="8"/>
        <v>100.04</v>
      </c>
      <c r="R584" s="51">
        <f t="shared" si="9"/>
        <v>12</v>
      </c>
      <c r="S584" s="52">
        <f t="shared" si="10"/>
        <v>0.6329440469</v>
      </c>
      <c r="T584" s="52">
        <f t="shared" si="11"/>
        <v>0.0005006333011</v>
      </c>
      <c r="U584" s="52">
        <f t="shared" si="12"/>
        <v>0.4168248149</v>
      </c>
      <c r="V584" s="52">
        <f t="shared" si="13"/>
        <v>0.0006579371565</v>
      </c>
      <c r="W584" s="52">
        <f t="shared" si="14"/>
        <v>0</v>
      </c>
      <c r="X584" s="52">
        <f t="shared" si="15"/>
        <v>0.4188101283</v>
      </c>
      <c r="Y584" s="52">
        <f t="shared" si="16"/>
        <v>0.05695162213</v>
      </c>
      <c r="Z584" s="52">
        <f t="shared" si="17"/>
        <v>0.1215748157</v>
      </c>
      <c r="AA584" s="52">
        <f t="shared" si="18"/>
        <v>0.02924425012</v>
      </c>
      <c r="AB584" s="52">
        <f t="shared" si="19"/>
        <v>1.677508248</v>
      </c>
      <c r="AC584" s="53">
        <f t="shared" si="20"/>
        <v>5.03938861</v>
      </c>
      <c r="AD584" s="54">
        <f t="shared" si="21"/>
        <v>1.265888094</v>
      </c>
      <c r="AE584" s="54">
        <f t="shared" si="22"/>
        <v>0.001001266602</v>
      </c>
      <c r="AF584" s="54">
        <f t="shared" si="23"/>
        <v>0.6252372224</v>
      </c>
      <c r="AG584" s="54">
        <f t="shared" si="24"/>
        <v>0.0009869057347</v>
      </c>
      <c r="AH584" s="54">
        <f t="shared" si="25"/>
        <v>0</v>
      </c>
      <c r="AI584" s="54">
        <f t="shared" si="26"/>
        <v>0.4188101283</v>
      </c>
      <c r="AJ584" s="54">
        <f t="shared" si="27"/>
        <v>0.05695162213</v>
      </c>
      <c r="AK584" s="54">
        <f t="shared" si="28"/>
        <v>0.1215748157</v>
      </c>
      <c r="AL584" s="54">
        <f t="shared" si="29"/>
        <v>0.02924425012</v>
      </c>
      <c r="AM584" s="54">
        <f t="shared" si="30"/>
        <v>2.519694305</v>
      </c>
      <c r="AN584" s="54">
        <f t="shared" si="31"/>
        <v>-5.03938861</v>
      </c>
      <c r="AO584" s="55">
        <f t="shared" si="32"/>
        <v>3.018496261</v>
      </c>
      <c r="AP584" s="55">
        <f t="shared" si="33"/>
        <v>0.002387509219</v>
      </c>
      <c r="AQ584" s="55">
        <f t="shared" si="34"/>
        <v>1.987828389</v>
      </c>
      <c r="AR584" s="55">
        <f t="shared" si="35"/>
        <v>0.003137687851</v>
      </c>
      <c r="AS584" s="55">
        <f t="shared" si="36"/>
        <v>0</v>
      </c>
      <c r="AT584" s="55">
        <f t="shared" si="37"/>
        <v>1.997296305</v>
      </c>
      <c r="AU584" s="55">
        <f t="shared" si="38"/>
        <v>0.2716010353</v>
      </c>
      <c r="AV584" s="55">
        <f t="shared" si="39"/>
        <v>0.5797876261</v>
      </c>
      <c r="AW584" s="55">
        <f t="shared" si="40"/>
        <v>0.1394651866</v>
      </c>
      <c r="AX584" s="55">
        <f t="shared" si="41"/>
        <v>8</v>
      </c>
      <c r="AY584" s="55">
        <f t="shared" si="42"/>
        <v>24.03273362</v>
      </c>
      <c r="AZ584" s="54">
        <f t="shared" ref="AZ584:BA584" si="4130">AO584*2</f>
        <v>6.036992522</v>
      </c>
      <c r="BA584" s="54">
        <f t="shared" si="4130"/>
        <v>0.004775018439</v>
      </c>
      <c r="BB584" s="54">
        <f t="shared" ref="BB584:BD584" si="4131">AQ584*(3/2)</f>
        <v>2.981742584</v>
      </c>
      <c r="BC584" s="54">
        <f t="shared" si="4131"/>
        <v>0.004706531777</v>
      </c>
      <c r="BD584" s="54">
        <f t="shared" si="4131"/>
        <v>0</v>
      </c>
      <c r="BE584" s="54">
        <f t="shared" ref="BE584:BH584" si="4132">AT584</f>
        <v>1.997296305</v>
      </c>
      <c r="BF584" s="54">
        <f t="shared" si="4132"/>
        <v>0.2716010353</v>
      </c>
      <c r="BG584" s="54">
        <f t="shared" si="4132"/>
        <v>0.5797876261</v>
      </c>
      <c r="BH584" s="54">
        <f t="shared" si="4132"/>
        <v>0.1394651866</v>
      </c>
      <c r="BI584" s="54">
        <f t="shared" si="46"/>
        <v>12.01636681</v>
      </c>
      <c r="BJ584" s="54">
        <f t="shared" si="47"/>
        <v>-24.03273362</v>
      </c>
      <c r="BK584" s="56">
        <f t="shared" ref="BK584:BN584" si="4133">AO584</f>
        <v>3.018496261</v>
      </c>
      <c r="BL584" s="56">
        <f t="shared" si="4133"/>
        <v>0.002387509219</v>
      </c>
      <c r="BM584" s="56">
        <f t="shared" si="4133"/>
        <v>1.987828389</v>
      </c>
      <c r="BN584" s="56">
        <f t="shared" si="4133"/>
        <v>0.003137687851</v>
      </c>
      <c r="BO584" s="56">
        <f t="shared" si="49"/>
        <v>0</v>
      </c>
      <c r="BP584" s="56">
        <f t="shared" si="50"/>
        <v>1.997296305</v>
      </c>
      <c r="BQ584" s="56">
        <f t="shared" ref="BQ584:BS584" si="4134">AU584</f>
        <v>0.2716010353</v>
      </c>
      <c r="BR584" s="56">
        <f t="shared" si="4134"/>
        <v>0.5797876261</v>
      </c>
      <c r="BS584" s="56">
        <f t="shared" si="4134"/>
        <v>0.1394651866</v>
      </c>
      <c r="BT584" s="56">
        <f t="shared" si="52"/>
        <v>8</v>
      </c>
      <c r="BU584" s="50">
        <f t="shared" ref="BU584:BX584" si="4135">AZ584</f>
        <v>6.036992522</v>
      </c>
      <c r="BV584" s="50">
        <f t="shared" si="4135"/>
        <v>0.004775018439</v>
      </c>
      <c r="BW584" s="50">
        <f t="shared" si="4135"/>
        <v>2.981742584</v>
      </c>
      <c r="BX584" s="50">
        <f t="shared" si="4135"/>
        <v>0.004706531777</v>
      </c>
      <c r="BY584" s="50">
        <f t="shared" si="54"/>
        <v>0</v>
      </c>
      <c r="BZ584" s="50">
        <f t="shared" si="55"/>
        <v>1.997296305</v>
      </c>
      <c r="CA584" s="50">
        <f t="shared" ref="CA584:CC584" si="4136">BF584</f>
        <v>0.2716010353</v>
      </c>
      <c r="CB584" s="50">
        <f t="shared" si="4136"/>
        <v>0.5797876261</v>
      </c>
      <c r="CC584" s="50">
        <f t="shared" si="4136"/>
        <v>0.1394651866</v>
      </c>
      <c r="CD584" s="50">
        <f t="shared" si="57"/>
        <v>12.01636681</v>
      </c>
      <c r="CE584" s="57">
        <f t="shared" si="58"/>
        <v>38.03</v>
      </c>
      <c r="CF584" s="57">
        <f t="shared" si="59"/>
        <v>0.04</v>
      </c>
      <c r="CG584" s="57">
        <f t="shared" si="60"/>
        <v>21.25</v>
      </c>
      <c r="CH584" s="57">
        <f t="shared" si="61"/>
        <v>0.05</v>
      </c>
      <c r="CI584" s="58">
        <f t="shared" si="62"/>
        <v>0</v>
      </c>
      <c r="CJ584" s="58">
        <f t="shared" si="63"/>
        <v>30.09</v>
      </c>
      <c r="CK584" s="57">
        <f t="shared" si="64"/>
        <v>4.04</v>
      </c>
      <c r="CL584" s="57">
        <f t="shared" si="65"/>
        <v>4.9</v>
      </c>
      <c r="CM584" s="57">
        <f t="shared" si="66"/>
        <v>1.64</v>
      </c>
      <c r="CN584" s="57">
        <f t="shared" si="67"/>
        <v>100.04</v>
      </c>
      <c r="CO584" s="59">
        <f t="shared" si="68"/>
        <v>0.1940289465</v>
      </c>
      <c r="CP584" s="59">
        <f t="shared" si="69"/>
        <v>0.668405603</v>
      </c>
      <c r="CQ584" s="59">
        <f t="shared" si="70"/>
        <v>0.09089269997</v>
      </c>
      <c r="CR584" s="59">
        <f t="shared" si="71"/>
        <v>0.04667275052</v>
      </c>
      <c r="CS584" s="60">
        <f t="shared" si="72"/>
        <v>19.40289465</v>
      </c>
      <c r="CT584" s="60">
        <f t="shared" si="73"/>
        <v>4.667275052</v>
      </c>
      <c r="CU584" s="60">
        <f t="shared" si="74"/>
        <v>75.9298303</v>
      </c>
      <c r="CV584" s="61">
        <f t="shared" si="75"/>
        <v>0.1436872238</v>
      </c>
      <c r="CW584" s="61">
        <f t="shared" si="76"/>
        <v>0.1680290677</v>
      </c>
      <c r="CX584" s="62"/>
    </row>
    <row r="585" ht="15.75" customHeight="1">
      <c r="A585" s="17" t="s">
        <v>53</v>
      </c>
      <c r="B585" s="17" t="s">
        <v>396</v>
      </c>
      <c r="C585" s="84" t="s">
        <v>621</v>
      </c>
      <c r="D585" s="83"/>
      <c r="E585" s="83" t="s">
        <v>622</v>
      </c>
      <c r="F585" s="2">
        <v>32.0</v>
      </c>
      <c r="G585" s="3" t="s">
        <v>654</v>
      </c>
      <c r="H585" s="48">
        <v>38.1</v>
      </c>
      <c r="I585" s="49">
        <v>4.58</v>
      </c>
      <c r="J585" s="49">
        <v>21.44</v>
      </c>
      <c r="K585" s="49">
        <v>2.54</v>
      </c>
      <c r="L585" s="49">
        <v>0.03</v>
      </c>
      <c r="M585" s="49">
        <v>0.1</v>
      </c>
      <c r="N585" s="49">
        <v>1.31</v>
      </c>
      <c r="O585" s="49">
        <v>32.19</v>
      </c>
      <c r="P585" s="49"/>
      <c r="Q585" s="50">
        <f t="shared" si="8"/>
        <v>100.29</v>
      </c>
      <c r="R585" s="51">
        <f t="shared" si="9"/>
        <v>12</v>
      </c>
      <c r="S585" s="52">
        <f t="shared" si="10"/>
        <v>0.6341090767</v>
      </c>
      <c r="T585" s="52">
        <f t="shared" si="11"/>
        <v>0.0003754749758</v>
      </c>
      <c r="U585" s="52">
        <f t="shared" si="12"/>
        <v>0.4205517191</v>
      </c>
      <c r="V585" s="52">
        <f t="shared" si="13"/>
        <v>0.001315874313</v>
      </c>
      <c r="W585" s="52">
        <f t="shared" si="14"/>
        <v>0</v>
      </c>
      <c r="X585" s="52">
        <f t="shared" si="15"/>
        <v>0.4480391502</v>
      </c>
      <c r="Y585" s="52">
        <f t="shared" si="16"/>
        <v>0.01846698639</v>
      </c>
      <c r="Z585" s="52">
        <f t="shared" si="17"/>
        <v>0.1136352359</v>
      </c>
      <c r="AA585" s="52">
        <f t="shared" si="18"/>
        <v>0.04529292396</v>
      </c>
      <c r="AB585" s="52">
        <f t="shared" si="19"/>
        <v>1.681786442</v>
      </c>
      <c r="AC585" s="53">
        <f t="shared" si="20"/>
        <v>5.05440958</v>
      </c>
      <c r="AD585" s="54">
        <f t="shared" si="21"/>
        <v>1.268218153</v>
      </c>
      <c r="AE585" s="54">
        <f t="shared" si="22"/>
        <v>0.0007509499517</v>
      </c>
      <c r="AF585" s="54">
        <f t="shared" si="23"/>
        <v>0.6308275787</v>
      </c>
      <c r="AG585" s="54">
        <f t="shared" si="24"/>
        <v>0.001973811469</v>
      </c>
      <c r="AH585" s="54">
        <f t="shared" si="25"/>
        <v>0</v>
      </c>
      <c r="AI585" s="54">
        <f t="shared" si="26"/>
        <v>0.4480391502</v>
      </c>
      <c r="AJ585" s="54">
        <f t="shared" si="27"/>
        <v>0.01846698639</v>
      </c>
      <c r="AK585" s="54">
        <f t="shared" si="28"/>
        <v>0.1136352359</v>
      </c>
      <c r="AL585" s="54">
        <f t="shared" si="29"/>
        <v>0.04529292396</v>
      </c>
      <c r="AM585" s="54">
        <f t="shared" si="30"/>
        <v>2.52720479</v>
      </c>
      <c r="AN585" s="54">
        <f t="shared" si="31"/>
        <v>-5.05440958</v>
      </c>
      <c r="AO585" s="55">
        <f t="shared" si="32"/>
        <v>3.016359562</v>
      </c>
      <c r="AP585" s="55">
        <f t="shared" si="33"/>
        <v>0.001786076836</v>
      </c>
      <c r="AQ585" s="55">
        <f t="shared" si="34"/>
        <v>2.000499986</v>
      </c>
      <c r="AR585" s="55">
        <f t="shared" si="35"/>
        <v>0.00625941216</v>
      </c>
      <c r="AS585" s="55">
        <f t="shared" si="36"/>
        <v>0</v>
      </c>
      <c r="AT585" s="55">
        <f t="shared" si="37"/>
        <v>2.131253477</v>
      </c>
      <c r="AU585" s="55">
        <f t="shared" si="38"/>
        <v>0.08784462012</v>
      </c>
      <c r="AV585" s="55">
        <f t="shared" si="39"/>
        <v>0.5405453774</v>
      </c>
      <c r="AW585" s="55">
        <f t="shared" si="40"/>
        <v>0.2154514882</v>
      </c>
      <c r="AX585" s="55">
        <f t="shared" si="41"/>
        <v>8</v>
      </c>
      <c r="AY585" s="55">
        <f t="shared" si="42"/>
        <v>24.04305068</v>
      </c>
      <c r="AZ585" s="54">
        <f t="shared" ref="AZ585:BA585" si="4137">AO585*2</f>
        <v>6.032719124</v>
      </c>
      <c r="BA585" s="54">
        <f t="shared" si="4137"/>
        <v>0.003572153672</v>
      </c>
      <c r="BB585" s="54">
        <f t="shared" ref="BB585:BD585" si="4138">AQ585*(3/2)</f>
        <v>3.000749979</v>
      </c>
      <c r="BC585" s="54">
        <f t="shared" si="4138"/>
        <v>0.009389118241</v>
      </c>
      <c r="BD585" s="54">
        <f t="shared" si="4138"/>
        <v>0</v>
      </c>
      <c r="BE585" s="54">
        <f t="shared" ref="BE585:BH585" si="4139">AT585</f>
        <v>2.131253477</v>
      </c>
      <c r="BF585" s="54">
        <f t="shared" si="4139"/>
        <v>0.08784462012</v>
      </c>
      <c r="BG585" s="54">
        <f t="shared" si="4139"/>
        <v>0.5405453774</v>
      </c>
      <c r="BH585" s="54">
        <f t="shared" si="4139"/>
        <v>0.2154514882</v>
      </c>
      <c r="BI585" s="54">
        <f t="shared" si="46"/>
        <v>12.02152534</v>
      </c>
      <c r="BJ585" s="54">
        <f t="shared" si="47"/>
        <v>-24.04305068</v>
      </c>
      <c r="BK585" s="56">
        <f t="shared" ref="BK585:BN585" si="4140">AO585</f>
        <v>3.016359562</v>
      </c>
      <c r="BL585" s="56">
        <f t="shared" si="4140"/>
        <v>0.001786076836</v>
      </c>
      <c r="BM585" s="56">
        <f t="shared" si="4140"/>
        <v>2.000499986</v>
      </c>
      <c r="BN585" s="56">
        <f t="shared" si="4140"/>
        <v>0.00625941216</v>
      </c>
      <c r="BO585" s="56">
        <f t="shared" si="49"/>
        <v>0</v>
      </c>
      <c r="BP585" s="56">
        <f t="shared" si="50"/>
        <v>2.131253477</v>
      </c>
      <c r="BQ585" s="56">
        <f t="shared" ref="BQ585:BS585" si="4141">AU585</f>
        <v>0.08784462012</v>
      </c>
      <c r="BR585" s="56">
        <f t="shared" si="4141"/>
        <v>0.5405453774</v>
      </c>
      <c r="BS585" s="56">
        <f t="shared" si="4141"/>
        <v>0.2154514882</v>
      </c>
      <c r="BT585" s="56">
        <f t="shared" si="52"/>
        <v>8</v>
      </c>
      <c r="BU585" s="50">
        <f t="shared" ref="BU585:BX585" si="4142">AZ585</f>
        <v>6.032719124</v>
      </c>
      <c r="BV585" s="50">
        <f t="shared" si="4142"/>
        <v>0.003572153672</v>
      </c>
      <c r="BW585" s="50">
        <f t="shared" si="4142"/>
        <v>3.000749979</v>
      </c>
      <c r="BX585" s="50">
        <f t="shared" si="4142"/>
        <v>0.009389118241</v>
      </c>
      <c r="BY585" s="50">
        <f t="shared" si="54"/>
        <v>0</v>
      </c>
      <c r="BZ585" s="50">
        <f t="shared" si="55"/>
        <v>2.131253477</v>
      </c>
      <c r="CA585" s="50">
        <f t="shared" ref="CA585:CC585" si="4143">BF585</f>
        <v>0.08784462012</v>
      </c>
      <c r="CB585" s="50">
        <f t="shared" si="4143"/>
        <v>0.5405453774</v>
      </c>
      <c r="CC585" s="50">
        <f t="shared" si="4143"/>
        <v>0.2154514882</v>
      </c>
      <c r="CD585" s="50">
        <f t="shared" si="57"/>
        <v>12.02152534</v>
      </c>
      <c r="CE585" s="57">
        <f t="shared" si="58"/>
        <v>38.1</v>
      </c>
      <c r="CF585" s="57">
        <f t="shared" si="59"/>
        <v>0.03</v>
      </c>
      <c r="CG585" s="57">
        <f t="shared" si="60"/>
        <v>21.44</v>
      </c>
      <c r="CH585" s="57">
        <f t="shared" si="61"/>
        <v>0.1</v>
      </c>
      <c r="CI585" s="58">
        <f t="shared" si="62"/>
        <v>0</v>
      </c>
      <c r="CJ585" s="58">
        <f t="shared" si="63"/>
        <v>32.19</v>
      </c>
      <c r="CK585" s="57">
        <f t="shared" si="64"/>
        <v>1.31</v>
      </c>
      <c r="CL585" s="57">
        <f t="shared" si="65"/>
        <v>4.58</v>
      </c>
      <c r="CM585" s="57">
        <f t="shared" si="66"/>
        <v>2.54</v>
      </c>
      <c r="CN585" s="57">
        <f t="shared" si="67"/>
        <v>100.29</v>
      </c>
      <c r="CO585" s="59">
        <f t="shared" si="68"/>
        <v>0.1816901256</v>
      </c>
      <c r="CP585" s="59">
        <f t="shared" si="69"/>
        <v>0.7163648568</v>
      </c>
      <c r="CQ585" s="59">
        <f t="shared" si="70"/>
        <v>0.0295266609</v>
      </c>
      <c r="CR585" s="59">
        <f t="shared" si="71"/>
        <v>0.07241835669</v>
      </c>
      <c r="CS585" s="60">
        <f t="shared" si="72"/>
        <v>18.16901256</v>
      </c>
      <c r="CT585" s="60">
        <f t="shared" si="73"/>
        <v>7.241835669</v>
      </c>
      <c r="CU585" s="60">
        <f t="shared" si="74"/>
        <v>74.58915177</v>
      </c>
      <c r="CV585" s="61">
        <f t="shared" si="75"/>
        <v>0.1632634195</v>
      </c>
      <c r="CW585" s="61">
        <f t="shared" si="76"/>
        <v>0.1573436488</v>
      </c>
      <c r="CX585" s="62"/>
    </row>
    <row r="586" ht="15.75" customHeight="1">
      <c r="A586" s="17" t="s">
        <v>53</v>
      </c>
      <c r="B586" s="17" t="s">
        <v>396</v>
      </c>
      <c r="C586" s="84" t="s">
        <v>621</v>
      </c>
      <c r="D586" s="83"/>
      <c r="E586" s="83" t="s">
        <v>622</v>
      </c>
      <c r="F586" s="2">
        <v>33.0</v>
      </c>
      <c r="G586" s="3" t="s">
        <v>655</v>
      </c>
      <c r="H586" s="48">
        <v>38.2</v>
      </c>
      <c r="I586" s="49">
        <v>4.77</v>
      </c>
      <c r="J586" s="49">
        <v>21.22</v>
      </c>
      <c r="K586" s="49">
        <v>5.08</v>
      </c>
      <c r="L586" s="49">
        <v>0.03</v>
      </c>
      <c r="M586" s="49">
        <v>0.01</v>
      </c>
      <c r="N586" s="49">
        <v>3.57</v>
      </c>
      <c r="O586" s="49">
        <v>27.12</v>
      </c>
      <c r="P586" s="49"/>
      <c r="Q586" s="50">
        <f t="shared" si="8"/>
        <v>100</v>
      </c>
      <c r="R586" s="51">
        <f t="shared" si="9"/>
        <v>12</v>
      </c>
      <c r="S586" s="52">
        <f t="shared" si="10"/>
        <v>0.635773405</v>
      </c>
      <c r="T586" s="52">
        <f t="shared" si="11"/>
        <v>0.0003754749758</v>
      </c>
      <c r="U586" s="52">
        <f t="shared" si="12"/>
        <v>0.4162363563</v>
      </c>
      <c r="V586" s="52">
        <f t="shared" si="13"/>
        <v>0.0001315874313</v>
      </c>
      <c r="W586" s="52">
        <f t="shared" si="14"/>
        <v>0</v>
      </c>
      <c r="X586" s="52">
        <f t="shared" si="15"/>
        <v>0.3774719401</v>
      </c>
      <c r="Y586" s="52">
        <f t="shared" si="16"/>
        <v>0.05032606213</v>
      </c>
      <c r="Z586" s="52">
        <f t="shared" si="17"/>
        <v>0.1183493614</v>
      </c>
      <c r="AA586" s="52">
        <f t="shared" si="18"/>
        <v>0.09058584792</v>
      </c>
      <c r="AB586" s="52">
        <f t="shared" si="19"/>
        <v>1.689250035</v>
      </c>
      <c r="AC586" s="53">
        <f t="shared" si="20"/>
        <v>5.067165774</v>
      </c>
      <c r="AD586" s="54">
        <f t="shared" si="21"/>
        <v>1.27154681</v>
      </c>
      <c r="AE586" s="54">
        <f t="shared" si="22"/>
        <v>0.0007509499517</v>
      </c>
      <c r="AF586" s="54">
        <f t="shared" si="23"/>
        <v>0.6243545345</v>
      </c>
      <c r="AG586" s="54">
        <f t="shared" si="24"/>
        <v>0.0001973811469</v>
      </c>
      <c r="AH586" s="54">
        <f t="shared" si="25"/>
        <v>0</v>
      </c>
      <c r="AI586" s="54">
        <f t="shared" si="26"/>
        <v>0.3774719401</v>
      </c>
      <c r="AJ586" s="54">
        <f t="shared" si="27"/>
        <v>0.05032606213</v>
      </c>
      <c r="AK586" s="54">
        <f t="shared" si="28"/>
        <v>0.1183493614</v>
      </c>
      <c r="AL586" s="54">
        <f t="shared" si="29"/>
        <v>0.09058584792</v>
      </c>
      <c r="AM586" s="54">
        <f t="shared" si="30"/>
        <v>2.533582887</v>
      </c>
      <c r="AN586" s="54">
        <f t="shared" si="31"/>
        <v>-5.067165774</v>
      </c>
      <c r="AO586" s="55">
        <f t="shared" si="32"/>
        <v>3.01091439</v>
      </c>
      <c r="AP586" s="55">
        <f t="shared" si="33"/>
        <v>0.001778185434</v>
      </c>
      <c r="AQ586" s="55">
        <f t="shared" si="34"/>
        <v>1.971224378</v>
      </c>
      <c r="AR586" s="55">
        <f t="shared" si="35"/>
        <v>0.0006231756273</v>
      </c>
      <c r="AS586" s="55">
        <f t="shared" si="36"/>
        <v>0</v>
      </c>
      <c r="AT586" s="55">
        <f t="shared" si="37"/>
        <v>1.787642716</v>
      </c>
      <c r="AU586" s="55">
        <f t="shared" si="38"/>
        <v>0.2383356452</v>
      </c>
      <c r="AV586" s="55">
        <f t="shared" si="39"/>
        <v>0.5604823863</v>
      </c>
      <c r="AW586" s="55">
        <f t="shared" si="40"/>
        <v>0.4289991228</v>
      </c>
      <c r="AX586" s="55">
        <f t="shared" si="41"/>
        <v>8</v>
      </c>
      <c r="AY586" s="55">
        <f t="shared" si="42"/>
        <v>23.99723271</v>
      </c>
      <c r="AZ586" s="54">
        <f t="shared" ref="AZ586:BA586" si="4144">AO586*2</f>
        <v>6.021828781</v>
      </c>
      <c r="BA586" s="54">
        <f t="shared" si="4144"/>
        <v>0.003556370867</v>
      </c>
      <c r="BB586" s="54">
        <f t="shared" ref="BB586:BD586" si="4145">AQ586*(3/2)</f>
        <v>2.956836567</v>
      </c>
      <c r="BC586" s="54">
        <f t="shared" si="4145"/>
        <v>0.0009347634409</v>
      </c>
      <c r="BD586" s="54">
        <f t="shared" si="4145"/>
        <v>0</v>
      </c>
      <c r="BE586" s="54">
        <f t="shared" ref="BE586:BH586" si="4146">AT586</f>
        <v>1.787642716</v>
      </c>
      <c r="BF586" s="54">
        <f t="shared" si="4146"/>
        <v>0.2383356452</v>
      </c>
      <c r="BG586" s="54">
        <f t="shared" si="4146"/>
        <v>0.5604823863</v>
      </c>
      <c r="BH586" s="54">
        <f t="shared" si="4146"/>
        <v>0.4289991228</v>
      </c>
      <c r="BI586" s="54">
        <f t="shared" si="46"/>
        <v>11.99861635</v>
      </c>
      <c r="BJ586" s="54">
        <f t="shared" si="47"/>
        <v>-23.99723271</v>
      </c>
      <c r="BK586" s="56">
        <f t="shared" ref="BK586:BN586" si="4147">AO586</f>
        <v>3.01091439</v>
      </c>
      <c r="BL586" s="56">
        <f t="shared" si="4147"/>
        <v>0.001778185434</v>
      </c>
      <c r="BM586" s="56">
        <f t="shared" si="4147"/>
        <v>1.971224378</v>
      </c>
      <c r="BN586" s="56">
        <f t="shared" si="4147"/>
        <v>0.0006231756273</v>
      </c>
      <c r="BO586" s="56">
        <f t="shared" si="49"/>
        <v>0.002767294526</v>
      </c>
      <c r="BP586" s="56">
        <f t="shared" si="50"/>
        <v>1.784875421</v>
      </c>
      <c r="BQ586" s="56">
        <f t="shared" ref="BQ586:BS586" si="4148">AU586</f>
        <v>0.2383356452</v>
      </c>
      <c r="BR586" s="56">
        <f t="shared" si="4148"/>
        <v>0.5604823863</v>
      </c>
      <c r="BS586" s="56">
        <f t="shared" si="4148"/>
        <v>0.4289991228</v>
      </c>
      <c r="BT586" s="56">
        <f t="shared" si="52"/>
        <v>8</v>
      </c>
      <c r="BU586" s="50">
        <f t="shared" ref="BU586:BX586" si="4149">AZ586</f>
        <v>6.021828781</v>
      </c>
      <c r="BV586" s="50">
        <f t="shared" si="4149"/>
        <v>0.003556370867</v>
      </c>
      <c r="BW586" s="50">
        <f t="shared" si="4149"/>
        <v>2.956836567</v>
      </c>
      <c r="BX586" s="50">
        <f t="shared" si="4149"/>
        <v>0.0009347634409</v>
      </c>
      <c r="BY586" s="50">
        <f t="shared" si="54"/>
        <v>0.004150941789</v>
      </c>
      <c r="BZ586" s="50">
        <f t="shared" si="55"/>
        <v>1.784875421</v>
      </c>
      <c r="CA586" s="50">
        <f t="shared" ref="CA586:CC586" si="4150">BF586</f>
        <v>0.2383356452</v>
      </c>
      <c r="CB586" s="50">
        <f t="shared" si="4150"/>
        <v>0.5604823863</v>
      </c>
      <c r="CC586" s="50">
        <f t="shared" si="4150"/>
        <v>0.4289991228</v>
      </c>
      <c r="CD586" s="50">
        <f t="shared" si="57"/>
        <v>12</v>
      </c>
      <c r="CE586" s="57">
        <f t="shared" si="58"/>
        <v>38.2</v>
      </c>
      <c r="CF586" s="57">
        <f t="shared" si="59"/>
        <v>0.03</v>
      </c>
      <c r="CG586" s="57">
        <f t="shared" si="60"/>
        <v>21.22</v>
      </c>
      <c r="CH586" s="57">
        <f t="shared" si="61"/>
        <v>0.01</v>
      </c>
      <c r="CI586" s="58">
        <f t="shared" si="62"/>
        <v>0.04665659513</v>
      </c>
      <c r="CJ586" s="58">
        <f t="shared" si="63"/>
        <v>27.07801788</v>
      </c>
      <c r="CK586" s="57">
        <f t="shared" si="64"/>
        <v>3.57</v>
      </c>
      <c r="CL586" s="57">
        <f t="shared" si="65"/>
        <v>4.77</v>
      </c>
      <c r="CM586" s="57">
        <f t="shared" si="66"/>
        <v>5.08</v>
      </c>
      <c r="CN586" s="57">
        <f t="shared" si="67"/>
        <v>100.0046745</v>
      </c>
      <c r="CO586" s="59">
        <f t="shared" si="68"/>
        <v>0.1860403517</v>
      </c>
      <c r="CP586" s="59">
        <f t="shared" si="69"/>
        <v>0.5924518936</v>
      </c>
      <c r="CQ586" s="59">
        <f t="shared" si="70"/>
        <v>0.07911050969</v>
      </c>
      <c r="CR586" s="59">
        <f t="shared" si="71"/>
        <v>0.142397245</v>
      </c>
      <c r="CS586" s="60">
        <f t="shared" si="72"/>
        <v>18.60403517</v>
      </c>
      <c r="CT586" s="60">
        <f t="shared" si="73"/>
        <v>14.2397245</v>
      </c>
      <c r="CU586" s="60">
        <f t="shared" si="74"/>
        <v>67.15624033</v>
      </c>
      <c r="CV586" s="61">
        <f t="shared" si="75"/>
        <v>0.2354174208</v>
      </c>
      <c r="CW586" s="61">
        <f t="shared" si="76"/>
        <v>0.1611109446</v>
      </c>
      <c r="CX586" s="62"/>
    </row>
    <row r="587" ht="15.75" customHeight="1">
      <c r="A587" s="17" t="s">
        <v>53</v>
      </c>
      <c r="B587" s="17" t="s">
        <v>396</v>
      </c>
      <c r="C587" s="84" t="s">
        <v>621</v>
      </c>
      <c r="D587" s="83"/>
      <c r="E587" s="83" t="s">
        <v>622</v>
      </c>
      <c r="F587" s="2">
        <v>34.0</v>
      </c>
      <c r="G587" s="3" t="s">
        <v>656</v>
      </c>
      <c r="H587" s="48">
        <v>37.11</v>
      </c>
      <c r="I587" s="49">
        <v>2.91</v>
      </c>
      <c r="J587" s="49">
        <v>21.02</v>
      </c>
      <c r="K587" s="49">
        <v>4.61</v>
      </c>
      <c r="L587" s="49">
        <v>0.03</v>
      </c>
      <c r="M587" s="49">
        <v>0.0</v>
      </c>
      <c r="N587" s="49">
        <v>9.45</v>
      </c>
      <c r="O587" s="49">
        <v>24.2</v>
      </c>
      <c r="P587" s="49"/>
      <c r="Q587" s="50">
        <f t="shared" si="8"/>
        <v>99.33</v>
      </c>
      <c r="R587" s="51">
        <f t="shared" si="9"/>
        <v>12</v>
      </c>
      <c r="S587" s="52">
        <f t="shared" si="10"/>
        <v>0.6176322267</v>
      </c>
      <c r="T587" s="52">
        <f t="shared" si="11"/>
        <v>0.0003754749758</v>
      </c>
      <c r="U587" s="52">
        <f t="shared" si="12"/>
        <v>0.4123132993</v>
      </c>
      <c r="V587" s="52">
        <f t="shared" si="13"/>
        <v>0</v>
      </c>
      <c r="W587" s="52">
        <f t="shared" si="14"/>
        <v>0</v>
      </c>
      <c r="X587" s="52">
        <f t="shared" si="15"/>
        <v>0.3368296811</v>
      </c>
      <c r="Y587" s="52">
        <f t="shared" si="16"/>
        <v>0.1332160468</v>
      </c>
      <c r="Z587" s="52">
        <f t="shared" si="17"/>
        <v>0.07220055379</v>
      </c>
      <c r="AA587" s="52">
        <f t="shared" si="18"/>
        <v>0.0822048738</v>
      </c>
      <c r="AB587" s="52">
        <f t="shared" si="19"/>
        <v>1.654772156</v>
      </c>
      <c r="AC587" s="53">
        <f t="shared" si="20"/>
        <v>4.957873016</v>
      </c>
      <c r="AD587" s="54">
        <f t="shared" si="21"/>
        <v>1.235264453</v>
      </c>
      <c r="AE587" s="54">
        <f t="shared" si="22"/>
        <v>0.0007509499517</v>
      </c>
      <c r="AF587" s="54">
        <f t="shared" si="23"/>
        <v>0.6184699489</v>
      </c>
      <c r="AG587" s="54">
        <f t="shared" si="24"/>
        <v>0</v>
      </c>
      <c r="AH587" s="54">
        <f t="shared" si="25"/>
        <v>0</v>
      </c>
      <c r="AI587" s="54">
        <f t="shared" si="26"/>
        <v>0.3368296811</v>
      </c>
      <c r="AJ587" s="54">
        <f t="shared" si="27"/>
        <v>0.1332160468</v>
      </c>
      <c r="AK587" s="54">
        <f t="shared" si="28"/>
        <v>0.07220055379</v>
      </c>
      <c r="AL587" s="54">
        <f t="shared" si="29"/>
        <v>0.0822048738</v>
      </c>
      <c r="AM587" s="54">
        <f t="shared" si="30"/>
        <v>2.478936508</v>
      </c>
      <c r="AN587" s="54">
        <f t="shared" si="31"/>
        <v>-4.957873016</v>
      </c>
      <c r="AO587" s="55">
        <f t="shared" si="32"/>
        <v>2.985944497</v>
      </c>
      <c r="AP587" s="55">
        <f t="shared" si="33"/>
        <v>0.001815234681</v>
      </c>
      <c r="AQ587" s="55">
        <f t="shared" si="34"/>
        <v>1.993329644</v>
      </c>
      <c r="AR587" s="55">
        <f t="shared" si="35"/>
        <v>0</v>
      </c>
      <c r="AS587" s="55">
        <f t="shared" si="36"/>
        <v>0</v>
      </c>
      <c r="AT587" s="55">
        <f t="shared" si="37"/>
        <v>1.628403909</v>
      </c>
      <c r="AU587" s="55">
        <f t="shared" si="38"/>
        <v>0.6440333012</v>
      </c>
      <c r="AV587" s="55">
        <f t="shared" si="39"/>
        <v>0.3490537522</v>
      </c>
      <c r="AW587" s="55">
        <f t="shared" si="40"/>
        <v>0.3974196616</v>
      </c>
      <c r="AX587" s="55">
        <f t="shared" si="41"/>
        <v>8</v>
      </c>
      <c r="AY587" s="55">
        <f t="shared" si="42"/>
        <v>23.96884911</v>
      </c>
      <c r="AZ587" s="54">
        <f t="shared" ref="AZ587:BA587" si="4151">AO587*2</f>
        <v>5.971888993</v>
      </c>
      <c r="BA587" s="54">
        <f t="shared" si="4151"/>
        <v>0.003630469361</v>
      </c>
      <c r="BB587" s="54">
        <f t="shared" ref="BB587:BD587" si="4152">AQ587*(3/2)</f>
        <v>2.989994466</v>
      </c>
      <c r="BC587" s="54">
        <f t="shared" si="4152"/>
        <v>0</v>
      </c>
      <c r="BD587" s="54">
        <f t="shared" si="4152"/>
        <v>0</v>
      </c>
      <c r="BE587" s="54">
        <f t="shared" ref="BE587:BH587" si="4153">AT587</f>
        <v>1.628403909</v>
      </c>
      <c r="BF587" s="54">
        <f t="shared" si="4153"/>
        <v>0.6440333012</v>
      </c>
      <c r="BG587" s="54">
        <f t="shared" si="4153"/>
        <v>0.3490537522</v>
      </c>
      <c r="BH587" s="54">
        <f t="shared" si="4153"/>
        <v>0.3974196616</v>
      </c>
      <c r="BI587" s="54">
        <f t="shared" si="46"/>
        <v>11.98442455</v>
      </c>
      <c r="BJ587" s="54">
        <f t="shared" si="47"/>
        <v>-23.96884911</v>
      </c>
      <c r="BK587" s="56">
        <f t="shared" ref="BK587:BN587" si="4154">AO587</f>
        <v>2.985944497</v>
      </c>
      <c r="BL587" s="56">
        <f t="shared" si="4154"/>
        <v>0.001815234681</v>
      </c>
      <c r="BM587" s="56">
        <f t="shared" si="4154"/>
        <v>1.993329644</v>
      </c>
      <c r="BN587" s="56">
        <f t="shared" si="4154"/>
        <v>0</v>
      </c>
      <c r="BO587" s="56">
        <f t="shared" si="49"/>
        <v>0.03115089308</v>
      </c>
      <c r="BP587" s="56">
        <f t="shared" si="50"/>
        <v>1.597253016</v>
      </c>
      <c r="BQ587" s="56">
        <f t="shared" ref="BQ587:BS587" si="4155">AU587</f>
        <v>0.6440333012</v>
      </c>
      <c r="BR587" s="56">
        <f t="shared" si="4155"/>
        <v>0.3490537522</v>
      </c>
      <c r="BS587" s="56">
        <f t="shared" si="4155"/>
        <v>0.3974196616</v>
      </c>
      <c r="BT587" s="56">
        <f t="shared" si="52"/>
        <v>8</v>
      </c>
      <c r="BU587" s="50">
        <f t="shared" ref="BU587:BX587" si="4156">AZ587</f>
        <v>5.971888993</v>
      </c>
      <c r="BV587" s="50">
        <f t="shared" si="4156"/>
        <v>0.003630469361</v>
      </c>
      <c r="BW587" s="50">
        <f t="shared" si="4156"/>
        <v>2.989994466</v>
      </c>
      <c r="BX587" s="50">
        <f t="shared" si="4156"/>
        <v>0</v>
      </c>
      <c r="BY587" s="50">
        <f t="shared" si="54"/>
        <v>0.04672633962</v>
      </c>
      <c r="BZ587" s="50">
        <f t="shared" si="55"/>
        <v>1.597253016</v>
      </c>
      <c r="CA587" s="50">
        <f t="shared" ref="CA587:CC587" si="4157">BF587</f>
        <v>0.6440333012</v>
      </c>
      <c r="CB587" s="50">
        <f t="shared" si="4157"/>
        <v>0.3490537522</v>
      </c>
      <c r="CC587" s="50">
        <f t="shared" si="4157"/>
        <v>0.3974196616</v>
      </c>
      <c r="CD587" s="50">
        <f t="shared" si="57"/>
        <v>12</v>
      </c>
      <c r="CE587" s="57">
        <f t="shared" si="58"/>
        <v>37.11</v>
      </c>
      <c r="CF587" s="57">
        <f t="shared" si="59"/>
        <v>0.03</v>
      </c>
      <c r="CG587" s="57">
        <f t="shared" si="60"/>
        <v>21.02</v>
      </c>
      <c r="CH587" s="57">
        <f t="shared" si="61"/>
        <v>0</v>
      </c>
      <c r="CI587" s="58">
        <f t="shared" si="62"/>
        <v>0.5144846576</v>
      </c>
      <c r="CJ587" s="58">
        <f t="shared" si="63"/>
        <v>23.73706104</v>
      </c>
      <c r="CK587" s="57">
        <f t="shared" si="64"/>
        <v>9.45</v>
      </c>
      <c r="CL587" s="57">
        <f t="shared" si="65"/>
        <v>2.91</v>
      </c>
      <c r="CM587" s="57">
        <f t="shared" si="66"/>
        <v>4.61</v>
      </c>
      <c r="CN587" s="57">
        <f t="shared" si="67"/>
        <v>99.3815457</v>
      </c>
      <c r="CO587" s="59">
        <f t="shared" si="68"/>
        <v>0.1168279191</v>
      </c>
      <c r="CP587" s="59">
        <f t="shared" si="69"/>
        <v>0.5345988834</v>
      </c>
      <c r="CQ587" s="59">
        <f t="shared" si="70"/>
        <v>0.21555726</v>
      </c>
      <c r="CR587" s="59">
        <f t="shared" si="71"/>
        <v>0.1330159375</v>
      </c>
      <c r="CS587" s="60">
        <f t="shared" si="72"/>
        <v>11.68279191</v>
      </c>
      <c r="CT587" s="60">
        <f t="shared" si="73"/>
        <v>13.30159375</v>
      </c>
      <c r="CU587" s="60">
        <f t="shared" si="74"/>
        <v>75.01561434</v>
      </c>
      <c r="CV587" s="61">
        <f t="shared" si="75"/>
        <v>0.191429897</v>
      </c>
      <c r="CW587" s="61">
        <f t="shared" si="76"/>
        <v>0.101172978</v>
      </c>
      <c r="CX587" s="62"/>
    </row>
    <row r="588" ht="15.75" customHeight="1">
      <c r="A588" s="17" t="s">
        <v>53</v>
      </c>
      <c r="B588" s="17" t="s">
        <v>396</v>
      </c>
      <c r="C588" s="84" t="s">
        <v>621</v>
      </c>
      <c r="D588" s="83"/>
      <c r="E588" s="83" t="s">
        <v>622</v>
      </c>
      <c r="F588" s="2">
        <v>35.0</v>
      </c>
      <c r="G588" s="3" t="s">
        <v>657</v>
      </c>
      <c r="H588" s="48">
        <v>38.49</v>
      </c>
      <c r="I588" s="49">
        <v>7.75</v>
      </c>
      <c r="J588" s="49">
        <v>21.83</v>
      </c>
      <c r="K588" s="49">
        <v>1.01</v>
      </c>
      <c r="L588" s="49">
        <v>0.0</v>
      </c>
      <c r="M588" s="49">
        <v>0.0</v>
      </c>
      <c r="N588" s="49">
        <v>0.85</v>
      </c>
      <c r="O588" s="49">
        <v>29.87</v>
      </c>
      <c r="P588" s="49"/>
      <c r="Q588" s="50">
        <f t="shared" si="8"/>
        <v>99.8</v>
      </c>
      <c r="R588" s="51">
        <f t="shared" si="9"/>
        <v>12</v>
      </c>
      <c r="S588" s="52">
        <f t="shared" si="10"/>
        <v>0.6405999571</v>
      </c>
      <c r="T588" s="52">
        <f t="shared" si="11"/>
        <v>0</v>
      </c>
      <c r="U588" s="52">
        <f t="shared" si="12"/>
        <v>0.4282016804</v>
      </c>
      <c r="V588" s="52">
        <f t="shared" si="13"/>
        <v>0</v>
      </c>
      <c r="W588" s="52">
        <f t="shared" si="14"/>
        <v>0</v>
      </c>
      <c r="X588" s="52">
        <f t="shared" si="15"/>
        <v>0.4157480403</v>
      </c>
      <c r="Y588" s="52">
        <f t="shared" si="16"/>
        <v>0.01198239575</v>
      </c>
      <c r="Z588" s="52">
        <f t="shared" si="17"/>
        <v>0.1922866982</v>
      </c>
      <c r="AA588" s="52">
        <f t="shared" si="18"/>
        <v>0.01801017843</v>
      </c>
      <c r="AB588" s="52">
        <f t="shared" si="19"/>
        <v>1.70682895</v>
      </c>
      <c r="AC588" s="53">
        <f t="shared" si="20"/>
        <v>5.123059495</v>
      </c>
      <c r="AD588" s="54">
        <f t="shared" si="21"/>
        <v>1.281199914</v>
      </c>
      <c r="AE588" s="54">
        <f t="shared" si="22"/>
        <v>0</v>
      </c>
      <c r="AF588" s="54">
        <f t="shared" si="23"/>
        <v>0.6423025207</v>
      </c>
      <c r="AG588" s="54">
        <f t="shared" si="24"/>
        <v>0</v>
      </c>
      <c r="AH588" s="54">
        <f t="shared" si="25"/>
        <v>0</v>
      </c>
      <c r="AI588" s="54">
        <f t="shared" si="26"/>
        <v>0.4157480403</v>
      </c>
      <c r="AJ588" s="54">
        <f t="shared" si="27"/>
        <v>0.01198239575</v>
      </c>
      <c r="AK588" s="54">
        <f t="shared" si="28"/>
        <v>0.1922866982</v>
      </c>
      <c r="AL588" s="54">
        <f t="shared" si="29"/>
        <v>0.01801017843</v>
      </c>
      <c r="AM588" s="54">
        <f t="shared" si="30"/>
        <v>2.561529747</v>
      </c>
      <c r="AN588" s="54">
        <f t="shared" si="31"/>
        <v>-5.123059495</v>
      </c>
      <c r="AO588" s="55">
        <f t="shared" si="32"/>
        <v>3.002526794</v>
      </c>
      <c r="AP588" s="55">
        <f t="shared" si="33"/>
        <v>0</v>
      </c>
      <c r="AQ588" s="55">
        <f t="shared" si="34"/>
        <v>2.007004535</v>
      </c>
      <c r="AR588" s="55">
        <f t="shared" si="35"/>
        <v>0</v>
      </c>
      <c r="AS588" s="55">
        <f t="shared" si="36"/>
        <v>0</v>
      </c>
      <c r="AT588" s="55">
        <f t="shared" si="37"/>
        <v>1.948633647</v>
      </c>
      <c r="AU588" s="55">
        <f t="shared" si="38"/>
        <v>0.05616213972</v>
      </c>
      <c r="AV588" s="55">
        <f t="shared" si="39"/>
        <v>0.9012581991</v>
      </c>
      <c r="AW588" s="55">
        <f t="shared" si="40"/>
        <v>0.08441468455</v>
      </c>
      <c r="AX588" s="55">
        <f t="shared" si="41"/>
        <v>8</v>
      </c>
      <c r="AY588" s="55">
        <f t="shared" si="42"/>
        <v>24.01205812</v>
      </c>
      <c r="AZ588" s="54">
        <f t="shared" ref="AZ588:BA588" si="4158">AO588*2</f>
        <v>6.005053589</v>
      </c>
      <c r="BA588" s="54">
        <f t="shared" si="4158"/>
        <v>0</v>
      </c>
      <c r="BB588" s="54">
        <f t="shared" ref="BB588:BD588" si="4159">AQ588*(3/2)</f>
        <v>3.010506803</v>
      </c>
      <c r="BC588" s="54">
        <f t="shared" si="4159"/>
        <v>0</v>
      </c>
      <c r="BD588" s="54">
        <f t="shared" si="4159"/>
        <v>0</v>
      </c>
      <c r="BE588" s="54">
        <f t="shared" ref="BE588:BH588" si="4160">AT588</f>
        <v>1.948633647</v>
      </c>
      <c r="BF588" s="54">
        <f t="shared" si="4160"/>
        <v>0.05616213972</v>
      </c>
      <c r="BG588" s="54">
        <f t="shared" si="4160"/>
        <v>0.9012581991</v>
      </c>
      <c r="BH588" s="54">
        <f t="shared" si="4160"/>
        <v>0.08441468455</v>
      </c>
      <c r="BI588" s="54">
        <f t="shared" si="46"/>
        <v>12.00602906</v>
      </c>
      <c r="BJ588" s="54">
        <f t="shared" si="47"/>
        <v>-24.01205812</v>
      </c>
      <c r="BK588" s="56">
        <f t="shared" ref="BK588:BN588" si="4161">AO588</f>
        <v>3.002526794</v>
      </c>
      <c r="BL588" s="56">
        <f t="shared" si="4161"/>
        <v>0</v>
      </c>
      <c r="BM588" s="56">
        <f t="shared" si="4161"/>
        <v>2.007004535</v>
      </c>
      <c r="BN588" s="56">
        <f t="shared" si="4161"/>
        <v>0</v>
      </c>
      <c r="BO588" s="56">
        <f t="shared" si="49"/>
        <v>0</v>
      </c>
      <c r="BP588" s="56">
        <f t="shared" si="50"/>
        <v>1.948633647</v>
      </c>
      <c r="BQ588" s="56">
        <f t="shared" ref="BQ588:BS588" si="4162">AU588</f>
        <v>0.05616213972</v>
      </c>
      <c r="BR588" s="56">
        <f t="shared" si="4162"/>
        <v>0.9012581991</v>
      </c>
      <c r="BS588" s="56">
        <f t="shared" si="4162"/>
        <v>0.08441468455</v>
      </c>
      <c r="BT588" s="56">
        <f t="shared" si="52"/>
        <v>8</v>
      </c>
      <c r="BU588" s="50">
        <f t="shared" ref="BU588:BX588" si="4163">AZ588</f>
        <v>6.005053589</v>
      </c>
      <c r="BV588" s="50">
        <f t="shared" si="4163"/>
        <v>0</v>
      </c>
      <c r="BW588" s="50">
        <f t="shared" si="4163"/>
        <v>3.010506803</v>
      </c>
      <c r="BX588" s="50">
        <f t="shared" si="4163"/>
        <v>0</v>
      </c>
      <c r="BY588" s="50">
        <f t="shared" si="54"/>
        <v>0</v>
      </c>
      <c r="BZ588" s="50">
        <f t="shared" si="55"/>
        <v>1.948633647</v>
      </c>
      <c r="CA588" s="50">
        <f t="shared" ref="CA588:CC588" si="4164">BF588</f>
        <v>0.05616213972</v>
      </c>
      <c r="CB588" s="50">
        <f t="shared" si="4164"/>
        <v>0.9012581991</v>
      </c>
      <c r="CC588" s="50">
        <f t="shared" si="4164"/>
        <v>0.08441468455</v>
      </c>
      <c r="CD588" s="50">
        <f t="shared" si="57"/>
        <v>12.00602906</v>
      </c>
      <c r="CE588" s="57">
        <f t="shared" si="58"/>
        <v>38.49</v>
      </c>
      <c r="CF588" s="57">
        <f t="shared" si="59"/>
        <v>0</v>
      </c>
      <c r="CG588" s="57">
        <f t="shared" si="60"/>
        <v>21.83</v>
      </c>
      <c r="CH588" s="57">
        <f t="shared" si="61"/>
        <v>0</v>
      </c>
      <c r="CI588" s="58">
        <f t="shared" si="62"/>
        <v>0</v>
      </c>
      <c r="CJ588" s="58">
        <f t="shared" si="63"/>
        <v>29.87</v>
      </c>
      <c r="CK588" s="57">
        <f t="shared" si="64"/>
        <v>0.85</v>
      </c>
      <c r="CL588" s="57">
        <f t="shared" si="65"/>
        <v>7.75</v>
      </c>
      <c r="CM588" s="57">
        <f t="shared" si="66"/>
        <v>1.01</v>
      </c>
      <c r="CN588" s="57">
        <f t="shared" si="67"/>
        <v>99.8</v>
      </c>
      <c r="CO588" s="59">
        <f t="shared" si="68"/>
        <v>0.3013769072</v>
      </c>
      <c r="CP588" s="59">
        <f t="shared" si="69"/>
        <v>0.6516148008</v>
      </c>
      <c r="CQ588" s="59">
        <f t="shared" si="70"/>
        <v>0.01878038057</v>
      </c>
      <c r="CR588" s="59">
        <f t="shared" si="71"/>
        <v>0.02822791136</v>
      </c>
      <c r="CS588" s="60">
        <f t="shared" si="72"/>
        <v>30.13769072</v>
      </c>
      <c r="CT588" s="60">
        <f t="shared" si="73"/>
        <v>2.822791136</v>
      </c>
      <c r="CU588" s="60">
        <f t="shared" si="74"/>
        <v>67.03951814</v>
      </c>
      <c r="CV588" s="61">
        <f t="shared" si="75"/>
        <v>0.178916365</v>
      </c>
      <c r="CW588" s="61">
        <f t="shared" si="76"/>
        <v>0.2609924017</v>
      </c>
      <c r="CX588" s="62"/>
    </row>
    <row r="589" ht="15.75" customHeight="1">
      <c r="A589" s="17" t="s">
        <v>53</v>
      </c>
      <c r="B589" s="17" t="s">
        <v>396</v>
      </c>
      <c r="C589" s="84" t="s">
        <v>621</v>
      </c>
      <c r="D589" s="83"/>
      <c r="E589" s="83" t="s">
        <v>622</v>
      </c>
      <c r="F589" s="2">
        <v>36.0</v>
      </c>
      <c r="G589" s="3" t="s">
        <v>658</v>
      </c>
      <c r="H589" s="48">
        <v>37.53</v>
      </c>
      <c r="I589" s="49">
        <v>3.66</v>
      </c>
      <c r="J589" s="49">
        <v>20.98</v>
      </c>
      <c r="K589" s="49">
        <v>1.34</v>
      </c>
      <c r="L589" s="49">
        <v>0.02</v>
      </c>
      <c r="M589" s="49">
        <v>0.0</v>
      </c>
      <c r="N589" s="49">
        <v>3.87</v>
      </c>
      <c r="O589" s="49">
        <v>32.49</v>
      </c>
      <c r="P589" s="49"/>
      <c r="Q589" s="50">
        <f t="shared" si="8"/>
        <v>99.89</v>
      </c>
      <c r="R589" s="51">
        <f t="shared" si="9"/>
        <v>12</v>
      </c>
      <c r="S589" s="52">
        <f t="shared" si="10"/>
        <v>0.6246224055</v>
      </c>
      <c r="T589" s="52">
        <f t="shared" si="11"/>
        <v>0.0002503166506</v>
      </c>
      <c r="U589" s="52">
        <f t="shared" si="12"/>
        <v>0.4115286878</v>
      </c>
      <c r="V589" s="52">
        <f t="shared" si="13"/>
        <v>0</v>
      </c>
      <c r="W589" s="52">
        <f t="shared" si="14"/>
        <v>0</v>
      </c>
      <c r="X589" s="52">
        <f t="shared" si="15"/>
        <v>0.4522147247</v>
      </c>
      <c r="Y589" s="52">
        <f t="shared" si="16"/>
        <v>0.05455514299</v>
      </c>
      <c r="Z589" s="52">
        <f t="shared" si="17"/>
        <v>0.09080894394</v>
      </c>
      <c r="AA589" s="52">
        <f t="shared" si="18"/>
        <v>0.02389469217</v>
      </c>
      <c r="AB589" s="52">
        <f t="shared" si="19"/>
        <v>1.657874914</v>
      </c>
      <c r="AC589" s="53">
        <f t="shared" si="20"/>
        <v>4.97702396</v>
      </c>
      <c r="AD589" s="54">
        <f t="shared" si="21"/>
        <v>1.249244811</v>
      </c>
      <c r="AE589" s="54">
        <f t="shared" si="22"/>
        <v>0.0005006333011</v>
      </c>
      <c r="AF589" s="54">
        <f t="shared" si="23"/>
        <v>0.6172930318</v>
      </c>
      <c r="AG589" s="54">
        <f t="shared" si="24"/>
        <v>0</v>
      </c>
      <c r="AH589" s="54">
        <f t="shared" si="25"/>
        <v>0</v>
      </c>
      <c r="AI589" s="54">
        <f t="shared" si="26"/>
        <v>0.4522147247</v>
      </c>
      <c r="AJ589" s="54">
        <f t="shared" si="27"/>
        <v>0.05455514299</v>
      </c>
      <c r="AK589" s="54">
        <f t="shared" si="28"/>
        <v>0.09080894394</v>
      </c>
      <c r="AL589" s="54">
        <f t="shared" si="29"/>
        <v>0.02389469217</v>
      </c>
      <c r="AM589" s="54">
        <f t="shared" si="30"/>
        <v>2.48851198</v>
      </c>
      <c r="AN589" s="54">
        <f t="shared" si="31"/>
        <v>-4.97702396</v>
      </c>
      <c r="AO589" s="55">
        <f t="shared" si="32"/>
        <v>3.014087011</v>
      </c>
      <c r="AP589" s="55">
        <f t="shared" si="33"/>
        <v>0.001207891613</v>
      </c>
      <c r="AQ589" s="55">
        <f t="shared" si="34"/>
        <v>1.985812968</v>
      </c>
      <c r="AR589" s="55">
        <f t="shared" si="35"/>
        <v>0</v>
      </c>
      <c r="AS589" s="55">
        <f t="shared" si="36"/>
        <v>0</v>
      </c>
      <c r="AT589" s="55">
        <f t="shared" si="37"/>
        <v>2.182141588</v>
      </c>
      <c r="AU589" s="55">
        <f t="shared" si="38"/>
        <v>0.2632533614</v>
      </c>
      <c r="AV589" s="55">
        <f t="shared" si="39"/>
        <v>0.4381944292</v>
      </c>
      <c r="AW589" s="55">
        <f t="shared" si="40"/>
        <v>0.1153027504</v>
      </c>
      <c r="AX589" s="55">
        <f t="shared" si="41"/>
        <v>8</v>
      </c>
      <c r="AY589" s="55">
        <f t="shared" si="42"/>
        <v>24.01640277</v>
      </c>
      <c r="AZ589" s="54">
        <f t="shared" ref="AZ589:BA589" si="4165">AO589*2</f>
        <v>6.028174023</v>
      </c>
      <c r="BA589" s="54">
        <f t="shared" si="4165"/>
        <v>0.002415783227</v>
      </c>
      <c r="BB589" s="54">
        <f t="shared" ref="BB589:BD589" si="4166">AQ589*(3/2)</f>
        <v>2.978719452</v>
      </c>
      <c r="BC589" s="54">
        <f t="shared" si="4166"/>
        <v>0</v>
      </c>
      <c r="BD589" s="54">
        <f t="shared" si="4166"/>
        <v>0</v>
      </c>
      <c r="BE589" s="54">
        <f t="shared" ref="BE589:BH589" si="4167">AT589</f>
        <v>2.182141588</v>
      </c>
      <c r="BF589" s="54">
        <f t="shared" si="4167"/>
        <v>0.2632533614</v>
      </c>
      <c r="BG589" s="54">
        <f t="shared" si="4167"/>
        <v>0.4381944292</v>
      </c>
      <c r="BH589" s="54">
        <f t="shared" si="4167"/>
        <v>0.1153027504</v>
      </c>
      <c r="BI589" s="54">
        <f t="shared" si="46"/>
        <v>12.00820139</v>
      </c>
      <c r="BJ589" s="54">
        <f t="shared" si="47"/>
        <v>-24.01640277</v>
      </c>
      <c r="BK589" s="56">
        <f t="shared" ref="BK589:BN589" si="4168">AO589</f>
        <v>3.014087011</v>
      </c>
      <c r="BL589" s="56">
        <f t="shared" si="4168"/>
        <v>0.001207891613</v>
      </c>
      <c r="BM589" s="56">
        <f t="shared" si="4168"/>
        <v>1.985812968</v>
      </c>
      <c r="BN589" s="56">
        <f t="shared" si="4168"/>
        <v>0</v>
      </c>
      <c r="BO589" s="56">
        <f t="shared" si="49"/>
        <v>0</v>
      </c>
      <c r="BP589" s="56">
        <f t="shared" si="50"/>
        <v>2.182141588</v>
      </c>
      <c r="BQ589" s="56">
        <f t="shared" ref="BQ589:BS589" si="4169">AU589</f>
        <v>0.2632533614</v>
      </c>
      <c r="BR589" s="56">
        <f t="shared" si="4169"/>
        <v>0.4381944292</v>
      </c>
      <c r="BS589" s="56">
        <f t="shared" si="4169"/>
        <v>0.1153027504</v>
      </c>
      <c r="BT589" s="56">
        <f t="shared" si="52"/>
        <v>8</v>
      </c>
      <c r="BU589" s="50">
        <f t="shared" ref="BU589:BX589" si="4170">AZ589</f>
        <v>6.028174023</v>
      </c>
      <c r="BV589" s="50">
        <f t="shared" si="4170"/>
        <v>0.002415783227</v>
      </c>
      <c r="BW589" s="50">
        <f t="shared" si="4170"/>
        <v>2.978719452</v>
      </c>
      <c r="BX589" s="50">
        <f t="shared" si="4170"/>
        <v>0</v>
      </c>
      <c r="BY589" s="50">
        <f t="shared" si="54"/>
        <v>0</v>
      </c>
      <c r="BZ589" s="50">
        <f t="shared" si="55"/>
        <v>2.182141588</v>
      </c>
      <c r="CA589" s="50">
        <f t="shared" ref="CA589:CC589" si="4171">BF589</f>
        <v>0.2632533614</v>
      </c>
      <c r="CB589" s="50">
        <f t="shared" si="4171"/>
        <v>0.4381944292</v>
      </c>
      <c r="CC589" s="50">
        <f t="shared" si="4171"/>
        <v>0.1153027504</v>
      </c>
      <c r="CD589" s="50">
        <f t="shared" si="57"/>
        <v>12.00820139</v>
      </c>
      <c r="CE589" s="57">
        <f t="shared" si="58"/>
        <v>37.53</v>
      </c>
      <c r="CF589" s="57">
        <f t="shared" si="59"/>
        <v>0.02</v>
      </c>
      <c r="CG589" s="57">
        <f t="shared" si="60"/>
        <v>20.98</v>
      </c>
      <c r="CH589" s="57">
        <f t="shared" si="61"/>
        <v>0</v>
      </c>
      <c r="CI589" s="58">
        <f t="shared" si="62"/>
        <v>0</v>
      </c>
      <c r="CJ589" s="58">
        <f t="shared" si="63"/>
        <v>32.49</v>
      </c>
      <c r="CK589" s="57">
        <f t="shared" si="64"/>
        <v>3.87</v>
      </c>
      <c r="CL589" s="57">
        <f t="shared" si="65"/>
        <v>3.66</v>
      </c>
      <c r="CM589" s="57">
        <f t="shared" si="66"/>
        <v>1.34</v>
      </c>
      <c r="CN589" s="57">
        <f t="shared" si="67"/>
        <v>99.89</v>
      </c>
      <c r="CO589" s="59">
        <f t="shared" si="68"/>
        <v>0.1461187699</v>
      </c>
      <c r="CP589" s="59">
        <f t="shared" si="69"/>
        <v>0.7276492432</v>
      </c>
      <c r="CQ589" s="59">
        <f t="shared" si="70"/>
        <v>0.08778353807</v>
      </c>
      <c r="CR589" s="59">
        <f t="shared" si="71"/>
        <v>0.03844844876</v>
      </c>
      <c r="CS589" s="60">
        <f t="shared" si="72"/>
        <v>14.61187699</v>
      </c>
      <c r="CT589" s="60">
        <f t="shared" si="73"/>
        <v>3.844844876</v>
      </c>
      <c r="CU589" s="60">
        <f t="shared" si="74"/>
        <v>81.54327813</v>
      </c>
      <c r="CV589" s="61">
        <f t="shared" si="75"/>
        <v>0.1115078337</v>
      </c>
      <c r="CW589" s="61">
        <f t="shared" si="76"/>
        <v>0.1265388548</v>
      </c>
      <c r="CX589" s="62"/>
    </row>
    <row r="590" ht="15.75" customHeight="1">
      <c r="A590" s="17" t="s">
        <v>53</v>
      </c>
      <c r="B590" s="17" t="s">
        <v>396</v>
      </c>
      <c r="C590" s="84" t="s">
        <v>621</v>
      </c>
      <c r="D590" s="83"/>
      <c r="E590" s="83" t="s">
        <v>622</v>
      </c>
      <c r="F590" s="2">
        <v>37.0</v>
      </c>
      <c r="G590" s="3" t="s">
        <v>659</v>
      </c>
      <c r="H590" s="48">
        <v>37.34</v>
      </c>
      <c r="I590" s="49">
        <v>2.44</v>
      </c>
      <c r="J590" s="49">
        <v>20.74</v>
      </c>
      <c r="K590" s="49">
        <v>3.15</v>
      </c>
      <c r="L590" s="49">
        <v>0.01</v>
      </c>
      <c r="M590" s="49">
        <v>0.01</v>
      </c>
      <c r="N590" s="49">
        <v>1.18</v>
      </c>
      <c r="O590" s="49">
        <v>34.64</v>
      </c>
      <c r="P590" s="49"/>
      <c r="Q590" s="50">
        <f t="shared" si="8"/>
        <v>99.51</v>
      </c>
      <c r="R590" s="51">
        <f t="shared" si="9"/>
        <v>12</v>
      </c>
      <c r="S590" s="52">
        <f t="shared" si="10"/>
        <v>0.6214601818</v>
      </c>
      <c r="T590" s="52">
        <f t="shared" si="11"/>
        <v>0.0001251583253</v>
      </c>
      <c r="U590" s="52">
        <f t="shared" si="12"/>
        <v>0.4068210193</v>
      </c>
      <c r="V590" s="52">
        <f t="shared" si="13"/>
        <v>0.0001315874313</v>
      </c>
      <c r="W590" s="52">
        <f t="shared" si="14"/>
        <v>0</v>
      </c>
      <c r="X590" s="52">
        <f t="shared" si="15"/>
        <v>0.4821396758</v>
      </c>
      <c r="Y590" s="52">
        <f t="shared" si="16"/>
        <v>0.01663438468</v>
      </c>
      <c r="Z590" s="52">
        <f t="shared" si="17"/>
        <v>0.06053929596</v>
      </c>
      <c r="AA590" s="52">
        <f t="shared" si="18"/>
        <v>0.05617035846</v>
      </c>
      <c r="AB590" s="52">
        <f t="shared" si="19"/>
        <v>1.644021662</v>
      </c>
      <c r="AC590" s="53">
        <f t="shared" si="20"/>
        <v>4.93816661</v>
      </c>
      <c r="AD590" s="54">
        <f t="shared" si="21"/>
        <v>1.242920364</v>
      </c>
      <c r="AE590" s="54">
        <f t="shared" si="22"/>
        <v>0.0002503166506</v>
      </c>
      <c r="AF590" s="54">
        <f t="shared" si="23"/>
        <v>0.610231529</v>
      </c>
      <c r="AG590" s="54">
        <f t="shared" si="24"/>
        <v>0.0001973811469</v>
      </c>
      <c r="AH590" s="54">
        <f t="shared" si="25"/>
        <v>0</v>
      </c>
      <c r="AI590" s="54">
        <f t="shared" si="26"/>
        <v>0.4821396758</v>
      </c>
      <c r="AJ590" s="54">
        <f t="shared" si="27"/>
        <v>0.01663438468</v>
      </c>
      <c r="AK590" s="54">
        <f t="shared" si="28"/>
        <v>0.06053929596</v>
      </c>
      <c r="AL590" s="54">
        <f t="shared" si="29"/>
        <v>0.05617035846</v>
      </c>
      <c r="AM590" s="54">
        <f t="shared" si="30"/>
        <v>2.469083305</v>
      </c>
      <c r="AN590" s="54">
        <f t="shared" si="31"/>
        <v>-4.93816661</v>
      </c>
      <c r="AO590" s="55">
        <f t="shared" si="32"/>
        <v>3.024097291</v>
      </c>
      <c r="AP590" s="55">
        <f t="shared" si="33"/>
        <v>0.0006090349206</v>
      </c>
      <c r="AQ590" s="55">
        <f t="shared" si="34"/>
        <v>1.979638244</v>
      </c>
      <c r="AR590" s="55">
        <f t="shared" si="35"/>
        <v>0.0006403196958</v>
      </c>
      <c r="AS590" s="55">
        <f t="shared" si="36"/>
        <v>0</v>
      </c>
      <c r="AT590" s="55">
        <f t="shared" si="37"/>
        <v>2.346147557</v>
      </c>
      <c r="AU590" s="55">
        <f t="shared" si="38"/>
        <v>0.08094484432</v>
      </c>
      <c r="AV590" s="55">
        <f t="shared" si="39"/>
        <v>0.2945912325</v>
      </c>
      <c r="AW590" s="55">
        <f t="shared" si="40"/>
        <v>0.2733314762</v>
      </c>
      <c r="AX590" s="55">
        <f t="shared" si="41"/>
        <v>8</v>
      </c>
      <c r="AY590" s="55">
        <f t="shared" si="42"/>
        <v>24.02969122</v>
      </c>
      <c r="AZ590" s="54">
        <f t="shared" ref="AZ590:BA590" si="4172">AO590*2</f>
        <v>6.048194583</v>
      </c>
      <c r="BA590" s="54">
        <f t="shared" si="4172"/>
        <v>0.001218069841</v>
      </c>
      <c r="BB590" s="54">
        <f t="shared" ref="BB590:BD590" si="4173">AQ590*(3/2)</f>
        <v>2.969457365</v>
      </c>
      <c r="BC590" s="54">
        <f t="shared" si="4173"/>
        <v>0.0009604795437</v>
      </c>
      <c r="BD590" s="54">
        <f t="shared" si="4173"/>
        <v>0</v>
      </c>
      <c r="BE590" s="54">
        <f t="shared" ref="BE590:BH590" si="4174">AT590</f>
        <v>2.346147557</v>
      </c>
      <c r="BF590" s="54">
        <f t="shared" si="4174"/>
        <v>0.08094484432</v>
      </c>
      <c r="BG590" s="54">
        <f t="shared" si="4174"/>
        <v>0.2945912325</v>
      </c>
      <c r="BH590" s="54">
        <f t="shared" si="4174"/>
        <v>0.2733314762</v>
      </c>
      <c r="BI590" s="54">
        <f t="shared" si="46"/>
        <v>12.01484561</v>
      </c>
      <c r="BJ590" s="54">
        <f t="shared" si="47"/>
        <v>-24.02969122</v>
      </c>
      <c r="BK590" s="56">
        <f t="shared" ref="BK590:BN590" si="4175">AO590</f>
        <v>3.024097291</v>
      </c>
      <c r="BL590" s="56">
        <f t="shared" si="4175"/>
        <v>0.0006090349206</v>
      </c>
      <c r="BM590" s="56">
        <f t="shared" si="4175"/>
        <v>1.979638244</v>
      </c>
      <c r="BN590" s="56">
        <f t="shared" si="4175"/>
        <v>0.0006403196958</v>
      </c>
      <c r="BO590" s="56">
        <f t="shared" si="49"/>
        <v>0</v>
      </c>
      <c r="BP590" s="56">
        <f t="shared" si="50"/>
        <v>2.346147557</v>
      </c>
      <c r="BQ590" s="56">
        <f t="shared" ref="BQ590:BS590" si="4176">AU590</f>
        <v>0.08094484432</v>
      </c>
      <c r="BR590" s="56">
        <f t="shared" si="4176"/>
        <v>0.2945912325</v>
      </c>
      <c r="BS590" s="56">
        <f t="shared" si="4176"/>
        <v>0.2733314762</v>
      </c>
      <c r="BT590" s="56">
        <f t="shared" si="52"/>
        <v>8</v>
      </c>
      <c r="BU590" s="50">
        <f t="shared" ref="BU590:BX590" si="4177">AZ590</f>
        <v>6.048194583</v>
      </c>
      <c r="BV590" s="50">
        <f t="shared" si="4177"/>
        <v>0.001218069841</v>
      </c>
      <c r="BW590" s="50">
        <f t="shared" si="4177"/>
        <v>2.969457365</v>
      </c>
      <c r="BX590" s="50">
        <f t="shared" si="4177"/>
        <v>0.0009604795437</v>
      </c>
      <c r="BY590" s="50">
        <f t="shared" si="54"/>
        <v>0</v>
      </c>
      <c r="BZ590" s="50">
        <f t="shared" si="55"/>
        <v>2.346147557</v>
      </c>
      <c r="CA590" s="50">
        <f t="shared" ref="CA590:CC590" si="4178">BF590</f>
        <v>0.08094484432</v>
      </c>
      <c r="CB590" s="50">
        <f t="shared" si="4178"/>
        <v>0.2945912325</v>
      </c>
      <c r="CC590" s="50">
        <f t="shared" si="4178"/>
        <v>0.2733314762</v>
      </c>
      <c r="CD590" s="50">
        <f t="shared" si="57"/>
        <v>12.01484561</v>
      </c>
      <c r="CE590" s="57">
        <f t="shared" si="58"/>
        <v>37.34</v>
      </c>
      <c r="CF590" s="57">
        <f t="shared" si="59"/>
        <v>0.01</v>
      </c>
      <c r="CG590" s="57">
        <f t="shared" si="60"/>
        <v>20.74</v>
      </c>
      <c r="CH590" s="57">
        <f t="shared" si="61"/>
        <v>0.01</v>
      </c>
      <c r="CI590" s="58">
        <f t="shared" si="62"/>
        <v>0</v>
      </c>
      <c r="CJ590" s="58">
        <f t="shared" si="63"/>
        <v>34.64</v>
      </c>
      <c r="CK590" s="57">
        <f t="shared" si="64"/>
        <v>1.18</v>
      </c>
      <c r="CL590" s="57">
        <f t="shared" si="65"/>
        <v>2.44</v>
      </c>
      <c r="CM590" s="57">
        <f t="shared" si="66"/>
        <v>3.15</v>
      </c>
      <c r="CN590" s="57">
        <f t="shared" si="67"/>
        <v>99.51</v>
      </c>
      <c r="CO590" s="59">
        <f t="shared" si="68"/>
        <v>0.09836051629</v>
      </c>
      <c r="CP590" s="59">
        <f t="shared" si="69"/>
        <v>0.7833508249</v>
      </c>
      <c r="CQ590" s="59">
        <f t="shared" si="70"/>
        <v>0.02702652285</v>
      </c>
      <c r="CR590" s="59">
        <f t="shared" si="71"/>
        <v>0.09126213594</v>
      </c>
      <c r="CS590" s="60">
        <f t="shared" si="72"/>
        <v>9.836051629</v>
      </c>
      <c r="CT590" s="60">
        <f t="shared" si="73"/>
        <v>9.126213594</v>
      </c>
      <c r="CU590" s="60">
        <f t="shared" si="74"/>
        <v>81.03773478</v>
      </c>
      <c r="CV590" s="61">
        <f t="shared" si="75"/>
        <v>0.1404423941</v>
      </c>
      <c r="CW590" s="61">
        <f t="shared" si="76"/>
        <v>0.0851802071</v>
      </c>
      <c r="CX590" s="62"/>
    </row>
    <row r="591" ht="15.75" customHeight="1">
      <c r="A591" s="17" t="s">
        <v>53</v>
      </c>
      <c r="B591" s="17" t="s">
        <v>396</v>
      </c>
      <c r="C591" s="84" t="s">
        <v>621</v>
      </c>
      <c r="D591" s="83"/>
      <c r="E591" s="83" t="s">
        <v>622</v>
      </c>
      <c r="F591" s="2">
        <v>38.0</v>
      </c>
      <c r="G591" s="3" t="s">
        <v>660</v>
      </c>
      <c r="H591" s="48">
        <v>37.77</v>
      </c>
      <c r="I591" s="49">
        <v>4.85</v>
      </c>
      <c r="J591" s="49">
        <v>21.12</v>
      </c>
      <c r="K591" s="49">
        <v>0.71</v>
      </c>
      <c r="L591" s="49">
        <v>0.03</v>
      </c>
      <c r="M591" s="49">
        <v>0.05</v>
      </c>
      <c r="N591" s="49">
        <v>0.49</v>
      </c>
      <c r="O591" s="49">
        <v>34.23</v>
      </c>
      <c r="P591" s="49"/>
      <c r="Q591" s="50">
        <f t="shared" si="8"/>
        <v>99.25</v>
      </c>
      <c r="R591" s="51">
        <f t="shared" si="9"/>
        <v>12</v>
      </c>
      <c r="S591" s="52">
        <f t="shared" si="10"/>
        <v>0.6286167934</v>
      </c>
      <c r="T591" s="52">
        <f t="shared" si="11"/>
        <v>0.0003754749758</v>
      </c>
      <c r="U591" s="52">
        <f t="shared" si="12"/>
        <v>0.4142748278</v>
      </c>
      <c r="V591" s="52">
        <f t="shared" si="13"/>
        <v>0.0006579371565</v>
      </c>
      <c r="W591" s="52">
        <f t="shared" si="14"/>
        <v>0</v>
      </c>
      <c r="X591" s="52">
        <f t="shared" si="15"/>
        <v>0.4764330572</v>
      </c>
      <c r="Y591" s="52">
        <f t="shared" si="16"/>
        <v>0.006907498724</v>
      </c>
      <c r="Z591" s="52">
        <f t="shared" si="17"/>
        <v>0.1203342563</v>
      </c>
      <c r="AA591" s="52">
        <f t="shared" si="18"/>
        <v>0.01266062048</v>
      </c>
      <c r="AB591" s="52">
        <f t="shared" si="19"/>
        <v>1.660260466</v>
      </c>
      <c r="AC591" s="53">
        <f t="shared" si="20"/>
        <v>4.993438234</v>
      </c>
      <c r="AD591" s="54">
        <f t="shared" si="21"/>
        <v>1.257233587</v>
      </c>
      <c r="AE591" s="54">
        <f t="shared" si="22"/>
        <v>0.0007509499517</v>
      </c>
      <c r="AF591" s="54">
        <f t="shared" si="23"/>
        <v>0.6214122417</v>
      </c>
      <c r="AG591" s="54">
        <f t="shared" si="24"/>
        <v>0.0009869057347</v>
      </c>
      <c r="AH591" s="54">
        <f t="shared" si="25"/>
        <v>0</v>
      </c>
      <c r="AI591" s="54">
        <f t="shared" si="26"/>
        <v>0.4764330572</v>
      </c>
      <c r="AJ591" s="54">
        <f t="shared" si="27"/>
        <v>0.006907498724</v>
      </c>
      <c r="AK591" s="54">
        <f t="shared" si="28"/>
        <v>0.1203342563</v>
      </c>
      <c r="AL591" s="54">
        <f t="shared" si="29"/>
        <v>0.01266062048</v>
      </c>
      <c r="AM591" s="54">
        <f t="shared" si="30"/>
        <v>2.496719117</v>
      </c>
      <c r="AN591" s="54">
        <f t="shared" si="31"/>
        <v>-4.993438234</v>
      </c>
      <c r="AO591" s="55">
        <f t="shared" si="32"/>
        <v>3.02900325</v>
      </c>
      <c r="AP591" s="55">
        <f t="shared" si="33"/>
        <v>0.001809234074</v>
      </c>
      <c r="AQ591" s="55">
        <f t="shared" si="34"/>
        <v>1.996191977</v>
      </c>
      <c r="AR591" s="55">
        <f t="shared" si="35"/>
        <v>0.003170284036</v>
      </c>
      <c r="AS591" s="55">
        <f t="shared" si="36"/>
        <v>0</v>
      </c>
      <c r="AT591" s="55">
        <f t="shared" si="37"/>
        <v>2.295702714</v>
      </c>
      <c r="AU591" s="55">
        <f t="shared" si="38"/>
        <v>0.03328392799</v>
      </c>
      <c r="AV591" s="55">
        <f t="shared" si="39"/>
        <v>0.5798331468</v>
      </c>
      <c r="AW591" s="55">
        <f t="shared" si="40"/>
        <v>0.06100546625</v>
      </c>
      <c r="AX591" s="55">
        <f t="shared" si="41"/>
        <v>8</v>
      </c>
      <c r="AY591" s="55">
        <f t="shared" si="42"/>
        <v>24.06098723</v>
      </c>
      <c r="AZ591" s="54">
        <f t="shared" ref="AZ591:BA591" si="4179">AO591*2</f>
        <v>6.0580065</v>
      </c>
      <c r="BA591" s="54">
        <f t="shared" si="4179"/>
        <v>0.003618468148</v>
      </c>
      <c r="BB591" s="54">
        <f t="shared" ref="BB591:BD591" si="4180">AQ591*(3/2)</f>
        <v>2.994287966</v>
      </c>
      <c r="BC591" s="54">
        <f t="shared" si="4180"/>
        <v>0.004755426055</v>
      </c>
      <c r="BD591" s="54">
        <f t="shared" si="4180"/>
        <v>0</v>
      </c>
      <c r="BE591" s="54">
        <f t="shared" ref="BE591:BH591" si="4181">AT591</f>
        <v>2.295702714</v>
      </c>
      <c r="BF591" s="54">
        <f t="shared" si="4181"/>
        <v>0.03328392799</v>
      </c>
      <c r="BG591" s="54">
        <f t="shared" si="4181"/>
        <v>0.5798331468</v>
      </c>
      <c r="BH591" s="54">
        <f t="shared" si="4181"/>
        <v>0.06100546625</v>
      </c>
      <c r="BI591" s="54">
        <f t="shared" si="46"/>
        <v>12.03049361</v>
      </c>
      <c r="BJ591" s="54">
        <f t="shared" si="47"/>
        <v>-24.06098723</v>
      </c>
      <c r="BK591" s="56">
        <f t="shared" ref="BK591:BN591" si="4182">AO591</f>
        <v>3.02900325</v>
      </c>
      <c r="BL591" s="56">
        <f t="shared" si="4182"/>
        <v>0.001809234074</v>
      </c>
      <c r="BM591" s="56">
        <f t="shared" si="4182"/>
        <v>1.996191977</v>
      </c>
      <c r="BN591" s="56">
        <f t="shared" si="4182"/>
        <v>0.003170284036</v>
      </c>
      <c r="BO591" s="56">
        <f t="shared" si="49"/>
        <v>0</v>
      </c>
      <c r="BP591" s="56">
        <f t="shared" si="50"/>
        <v>2.295702714</v>
      </c>
      <c r="BQ591" s="56">
        <f t="shared" ref="BQ591:BS591" si="4183">AU591</f>
        <v>0.03328392799</v>
      </c>
      <c r="BR591" s="56">
        <f t="shared" si="4183"/>
        <v>0.5798331468</v>
      </c>
      <c r="BS591" s="56">
        <f t="shared" si="4183"/>
        <v>0.06100546625</v>
      </c>
      <c r="BT591" s="56">
        <f t="shared" si="52"/>
        <v>8</v>
      </c>
      <c r="BU591" s="50">
        <f t="shared" ref="BU591:BX591" si="4184">AZ591</f>
        <v>6.0580065</v>
      </c>
      <c r="BV591" s="50">
        <f t="shared" si="4184"/>
        <v>0.003618468148</v>
      </c>
      <c r="BW591" s="50">
        <f t="shared" si="4184"/>
        <v>2.994287966</v>
      </c>
      <c r="BX591" s="50">
        <f t="shared" si="4184"/>
        <v>0.004755426055</v>
      </c>
      <c r="BY591" s="50">
        <f t="shared" si="54"/>
        <v>0</v>
      </c>
      <c r="BZ591" s="50">
        <f t="shared" si="55"/>
        <v>2.295702714</v>
      </c>
      <c r="CA591" s="50">
        <f t="shared" ref="CA591:CC591" si="4185">BF591</f>
        <v>0.03328392799</v>
      </c>
      <c r="CB591" s="50">
        <f t="shared" si="4185"/>
        <v>0.5798331468</v>
      </c>
      <c r="CC591" s="50">
        <f t="shared" si="4185"/>
        <v>0.06100546625</v>
      </c>
      <c r="CD591" s="50">
        <f t="shared" si="57"/>
        <v>12.03049361</v>
      </c>
      <c r="CE591" s="57">
        <f t="shared" si="58"/>
        <v>37.77</v>
      </c>
      <c r="CF591" s="57">
        <f t="shared" si="59"/>
        <v>0.03</v>
      </c>
      <c r="CG591" s="57">
        <f t="shared" si="60"/>
        <v>21.12</v>
      </c>
      <c r="CH591" s="57">
        <f t="shared" si="61"/>
        <v>0.05</v>
      </c>
      <c r="CI591" s="58">
        <f t="shared" si="62"/>
        <v>0</v>
      </c>
      <c r="CJ591" s="58">
        <f t="shared" si="63"/>
        <v>34.23</v>
      </c>
      <c r="CK591" s="57">
        <f t="shared" si="64"/>
        <v>0.49</v>
      </c>
      <c r="CL591" s="57">
        <f t="shared" si="65"/>
        <v>4.85</v>
      </c>
      <c r="CM591" s="57">
        <f t="shared" si="66"/>
        <v>0.71</v>
      </c>
      <c r="CN591" s="57">
        <f t="shared" si="67"/>
        <v>99.25</v>
      </c>
      <c r="CO591" s="59">
        <f t="shared" si="68"/>
        <v>0.1952415031</v>
      </c>
      <c r="CP591" s="59">
        <f t="shared" si="69"/>
        <v>0.7730093581</v>
      </c>
      <c r="CQ591" s="59">
        <f t="shared" si="70"/>
        <v>0.01120736917</v>
      </c>
      <c r="CR591" s="59">
        <f t="shared" si="71"/>
        <v>0.02054176964</v>
      </c>
      <c r="CS591" s="60">
        <f t="shared" si="72"/>
        <v>19.52415031</v>
      </c>
      <c r="CT591" s="60">
        <f t="shared" si="73"/>
        <v>2.054176964</v>
      </c>
      <c r="CU591" s="60">
        <f t="shared" si="74"/>
        <v>78.42167272</v>
      </c>
      <c r="CV591" s="61">
        <f t="shared" si="75"/>
        <v>0.1181625212</v>
      </c>
      <c r="CW591" s="61">
        <f t="shared" si="76"/>
        <v>0.1690791417</v>
      </c>
      <c r="CX591" s="62"/>
    </row>
    <row r="592" ht="15.75" customHeight="1">
      <c r="A592" s="17" t="s">
        <v>53</v>
      </c>
      <c r="B592" s="17" t="s">
        <v>396</v>
      </c>
      <c r="C592" s="84" t="s">
        <v>621</v>
      </c>
      <c r="D592" s="83"/>
      <c r="E592" s="83" t="s">
        <v>622</v>
      </c>
      <c r="F592" s="2">
        <v>39.0</v>
      </c>
      <c r="G592" s="3" t="s">
        <v>661</v>
      </c>
      <c r="H592" s="48">
        <v>37.91</v>
      </c>
      <c r="I592" s="49">
        <v>5.36</v>
      </c>
      <c r="J592" s="49">
        <v>21.35</v>
      </c>
      <c r="K592" s="49">
        <v>1.16</v>
      </c>
      <c r="L592" s="49">
        <v>0.03</v>
      </c>
      <c r="M592" s="49">
        <v>0.03</v>
      </c>
      <c r="N592" s="49">
        <v>1.67</v>
      </c>
      <c r="O592" s="49">
        <v>32.0</v>
      </c>
      <c r="P592" s="49"/>
      <c r="Q592" s="50">
        <f t="shared" si="8"/>
        <v>99.51</v>
      </c>
      <c r="R592" s="51">
        <f t="shared" si="9"/>
        <v>12</v>
      </c>
      <c r="S592" s="52">
        <f t="shared" si="10"/>
        <v>0.630946853</v>
      </c>
      <c r="T592" s="52">
        <f t="shared" si="11"/>
        <v>0.0003754749758</v>
      </c>
      <c r="U592" s="52">
        <f t="shared" si="12"/>
        <v>0.4187863434</v>
      </c>
      <c r="V592" s="52">
        <f t="shared" si="13"/>
        <v>0.0003947622939</v>
      </c>
      <c r="W592" s="52">
        <f t="shared" si="14"/>
        <v>0</v>
      </c>
      <c r="X592" s="52">
        <f t="shared" si="15"/>
        <v>0.4453946196</v>
      </c>
      <c r="Y592" s="52">
        <f t="shared" si="16"/>
        <v>0.02354188341</v>
      </c>
      <c r="Z592" s="52">
        <f t="shared" si="17"/>
        <v>0.1329879616</v>
      </c>
      <c r="AA592" s="52">
        <f t="shared" si="18"/>
        <v>0.0206849574</v>
      </c>
      <c r="AB592" s="52">
        <f t="shared" si="19"/>
        <v>1.673112856</v>
      </c>
      <c r="AC592" s="53">
        <f t="shared" si="20"/>
        <v>5.028051473</v>
      </c>
      <c r="AD592" s="54">
        <f t="shared" si="21"/>
        <v>1.261893706</v>
      </c>
      <c r="AE592" s="54">
        <f t="shared" si="22"/>
        <v>0.0007509499517</v>
      </c>
      <c r="AF592" s="54">
        <f t="shared" si="23"/>
        <v>0.6281795152</v>
      </c>
      <c r="AG592" s="54">
        <f t="shared" si="24"/>
        <v>0.0005921434408</v>
      </c>
      <c r="AH592" s="54">
        <f t="shared" si="25"/>
        <v>0</v>
      </c>
      <c r="AI592" s="54">
        <f t="shared" si="26"/>
        <v>0.4453946196</v>
      </c>
      <c r="AJ592" s="54">
        <f t="shared" si="27"/>
        <v>0.02354188341</v>
      </c>
      <c r="AK592" s="54">
        <f t="shared" si="28"/>
        <v>0.1329879616</v>
      </c>
      <c r="AL592" s="54">
        <f t="shared" si="29"/>
        <v>0.0206849574</v>
      </c>
      <c r="AM592" s="54">
        <f t="shared" si="30"/>
        <v>2.514025737</v>
      </c>
      <c r="AN592" s="54">
        <f t="shared" si="31"/>
        <v>-5.028051473</v>
      </c>
      <c r="AO592" s="55">
        <f t="shared" si="32"/>
        <v>3.016876481</v>
      </c>
      <c r="AP592" s="55">
        <f t="shared" si="33"/>
        <v>0.001795336039</v>
      </c>
      <c r="AQ592" s="55">
        <f t="shared" si="34"/>
        <v>2.002429625</v>
      </c>
      <c r="AR592" s="55">
        <f t="shared" si="35"/>
        <v>0.001887558475</v>
      </c>
      <c r="AS592" s="55">
        <f t="shared" si="36"/>
        <v>0</v>
      </c>
      <c r="AT592" s="55">
        <f t="shared" si="37"/>
        <v>2.12965727</v>
      </c>
      <c r="AU592" s="55">
        <f t="shared" si="38"/>
        <v>0.1125656686</v>
      </c>
      <c r="AV592" s="55">
        <f t="shared" si="39"/>
        <v>0.6358828033</v>
      </c>
      <c r="AW592" s="55">
        <f t="shared" si="40"/>
        <v>0.09890525832</v>
      </c>
      <c r="AX592" s="55">
        <f t="shared" si="41"/>
        <v>8</v>
      </c>
      <c r="AY592" s="55">
        <f t="shared" si="42"/>
        <v>24.04166082</v>
      </c>
      <c r="AZ592" s="54">
        <f t="shared" ref="AZ592:BA592" si="4186">AO592*2</f>
        <v>6.033752961</v>
      </c>
      <c r="BA592" s="54">
        <f t="shared" si="4186"/>
        <v>0.003590672077</v>
      </c>
      <c r="BB592" s="54">
        <f t="shared" ref="BB592:BD592" si="4187">AQ592*(3/2)</f>
        <v>3.003644437</v>
      </c>
      <c r="BC592" s="54">
        <f t="shared" si="4187"/>
        <v>0.002831337713</v>
      </c>
      <c r="BD592" s="54">
        <f t="shared" si="4187"/>
        <v>0</v>
      </c>
      <c r="BE592" s="54">
        <f t="shared" ref="BE592:BH592" si="4188">AT592</f>
        <v>2.12965727</v>
      </c>
      <c r="BF592" s="54">
        <f t="shared" si="4188"/>
        <v>0.1125656686</v>
      </c>
      <c r="BG592" s="54">
        <f t="shared" si="4188"/>
        <v>0.6358828033</v>
      </c>
      <c r="BH592" s="54">
        <f t="shared" si="4188"/>
        <v>0.09890525832</v>
      </c>
      <c r="BI592" s="54">
        <f t="shared" si="46"/>
        <v>12.02083041</v>
      </c>
      <c r="BJ592" s="54">
        <f t="shared" si="47"/>
        <v>-24.04166082</v>
      </c>
      <c r="BK592" s="56">
        <f t="shared" ref="BK592:BN592" si="4189">AO592</f>
        <v>3.016876481</v>
      </c>
      <c r="BL592" s="56">
        <f t="shared" si="4189"/>
        <v>0.001795336039</v>
      </c>
      <c r="BM592" s="56">
        <f t="shared" si="4189"/>
        <v>2.002429625</v>
      </c>
      <c r="BN592" s="56">
        <f t="shared" si="4189"/>
        <v>0.001887558475</v>
      </c>
      <c r="BO592" s="56">
        <f t="shared" si="49"/>
        <v>0</v>
      </c>
      <c r="BP592" s="56">
        <f t="shared" si="50"/>
        <v>2.12965727</v>
      </c>
      <c r="BQ592" s="56">
        <f t="shared" ref="BQ592:BS592" si="4190">AU592</f>
        <v>0.1125656686</v>
      </c>
      <c r="BR592" s="56">
        <f t="shared" si="4190"/>
        <v>0.6358828033</v>
      </c>
      <c r="BS592" s="56">
        <f t="shared" si="4190"/>
        <v>0.09890525832</v>
      </c>
      <c r="BT592" s="56">
        <f t="shared" si="52"/>
        <v>8</v>
      </c>
      <c r="BU592" s="50">
        <f t="shared" ref="BU592:BX592" si="4191">AZ592</f>
        <v>6.033752961</v>
      </c>
      <c r="BV592" s="50">
        <f t="shared" si="4191"/>
        <v>0.003590672077</v>
      </c>
      <c r="BW592" s="50">
        <f t="shared" si="4191"/>
        <v>3.003644437</v>
      </c>
      <c r="BX592" s="50">
        <f t="shared" si="4191"/>
        <v>0.002831337713</v>
      </c>
      <c r="BY592" s="50">
        <f t="shared" si="54"/>
        <v>0</v>
      </c>
      <c r="BZ592" s="50">
        <f t="shared" si="55"/>
        <v>2.12965727</v>
      </c>
      <c r="CA592" s="50">
        <f t="shared" ref="CA592:CC592" si="4192">BF592</f>
        <v>0.1125656686</v>
      </c>
      <c r="CB592" s="50">
        <f t="shared" si="4192"/>
        <v>0.6358828033</v>
      </c>
      <c r="CC592" s="50">
        <f t="shared" si="4192"/>
        <v>0.09890525832</v>
      </c>
      <c r="CD592" s="50">
        <f t="shared" si="57"/>
        <v>12.02083041</v>
      </c>
      <c r="CE592" s="57">
        <f t="shared" si="58"/>
        <v>37.91</v>
      </c>
      <c r="CF592" s="57">
        <f t="shared" si="59"/>
        <v>0.03</v>
      </c>
      <c r="CG592" s="57">
        <f t="shared" si="60"/>
        <v>21.35</v>
      </c>
      <c r="CH592" s="57">
        <f t="shared" si="61"/>
        <v>0.03</v>
      </c>
      <c r="CI592" s="58">
        <f t="shared" si="62"/>
        <v>0</v>
      </c>
      <c r="CJ592" s="58">
        <f t="shared" si="63"/>
        <v>32</v>
      </c>
      <c r="CK592" s="57">
        <f t="shared" si="64"/>
        <v>1.67</v>
      </c>
      <c r="CL592" s="57">
        <f t="shared" si="65"/>
        <v>5.36</v>
      </c>
      <c r="CM592" s="57">
        <f t="shared" si="66"/>
        <v>1.16</v>
      </c>
      <c r="CN592" s="57">
        <f t="shared" si="67"/>
        <v>99.51</v>
      </c>
      <c r="CO592" s="59">
        <f t="shared" si="68"/>
        <v>0.2135977338</v>
      </c>
      <c r="CP592" s="59">
        <f t="shared" si="69"/>
        <v>0.7153676187</v>
      </c>
      <c r="CQ592" s="59">
        <f t="shared" si="70"/>
        <v>0.03781164013</v>
      </c>
      <c r="CR592" s="59">
        <f t="shared" si="71"/>
        <v>0.03322300734</v>
      </c>
      <c r="CS592" s="60">
        <f t="shared" si="72"/>
        <v>21.35977338</v>
      </c>
      <c r="CT592" s="60">
        <f t="shared" si="73"/>
        <v>3.322300734</v>
      </c>
      <c r="CU592" s="60">
        <f t="shared" si="74"/>
        <v>75.31792588</v>
      </c>
      <c r="CV592" s="61">
        <f t="shared" si="75"/>
        <v>0.1400218743</v>
      </c>
      <c r="CW592" s="61">
        <f t="shared" si="76"/>
        <v>0.1849756375</v>
      </c>
      <c r="CX592" s="62"/>
    </row>
    <row r="593" ht="15.75" customHeight="1">
      <c r="A593" s="17" t="s">
        <v>53</v>
      </c>
      <c r="B593" s="17" t="s">
        <v>396</v>
      </c>
      <c r="C593" s="84" t="s">
        <v>621</v>
      </c>
      <c r="D593" s="83"/>
      <c r="E593" s="83" t="s">
        <v>622</v>
      </c>
      <c r="F593" s="2">
        <v>40.0</v>
      </c>
      <c r="G593" s="3" t="s">
        <v>662</v>
      </c>
      <c r="H593" s="48">
        <v>38.84</v>
      </c>
      <c r="I593" s="49">
        <v>6.46</v>
      </c>
      <c r="J593" s="49">
        <v>21.44</v>
      </c>
      <c r="K593" s="49">
        <v>2.88</v>
      </c>
      <c r="L593" s="49">
        <v>0.02</v>
      </c>
      <c r="M593" s="49">
        <v>0.11</v>
      </c>
      <c r="N593" s="49">
        <v>1.14</v>
      </c>
      <c r="O593" s="49">
        <v>29.12</v>
      </c>
      <c r="P593" s="49"/>
      <c r="Q593" s="50">
        <f t="shared" si="8"/>
        <v>100.01</v>
      </c>
      <c r="R593" s="51">
        <f t="shared" si="9"/>
        <v>12</v>
      </c>
      <c r="S593" s="52">
        <f t="shared" si="10"/>
        <v>0.6464251061</v>
      </c>
      <c r="T593" s="52">
        <f t="shared" si="11"/>
        <v>0.0002503166506</v>
      </c>
      <c r="U593" s="52">
        <f t="shared" si="12"/>
        <v>0.4205517191</v>
      </c>
      <c r="V593" s="52">
        <f t="shared" si="13"/>
        <v>0.001447461744</v>
      </c>
      <c r="W593" s="52">
        <f t="shared" si="14"/>
        <v>0</v>
      </c>
      <c r="X593" s="52">
        <f t="shared" si="15"/>
        <v>0.4053091039</v>
      </c>
      <c r="Y593" s="52">
        <f t="shared" si="16"/>
        <v>0.01607050724</v>
      </c>
      <c r="Z593" s="52">
        <f t="shared" si="17"/>
        <v>0.1602802672</v>
      </c>
      <c r="AA593" s="52">
        <f t="shared" si="18"/>
        <v>0.0513557563</v>
      </c>
      <c r="AB593" s="52">
        <f t="shared" si="19"/>
        <v>1.701690238</v>
      </c>
      <c r="AC593" s="53">
        <f t="shared" si="20"/>
        <v>5.118730503</v>
      </c>
      <c r="AD593" s="54">
        <f t="shared" si="21"/>
        <v>1.292850212</v>
      </c>
      <c r="AE593" s="54">
        <f t="shared" si="22"/>
        <v>0.0005006333011</v>
      </c>
      <c r="AF593" s="54">
        <f t="shared" si="23"/>
        <v>0.6308275787</v>
      </c>
      <c r="AG593" s="54">
        <f t="shared" si="24"/>
        <v>0.002171192616</v>
      </c>
      <c r="AH593" s="54">
        <f t="shared" si="25"/>
        <v>0</v>
      </c>
      <c r="AI593" s="54">
        <f t="shared" si="26"/>
        <v>0.4053091039</v>
      </c>
      <c r="AJ593" s="54">
        <f t="shared" si="27"/>
        <v>0.01607050724</v>
      </c>
      <c r="AK593" s="54">
        <f t="shared" si="28"/>
        <v>0.1602802672</v>
      </c>
      <c r="AL593" s="54">
        <f t="shared" si="29"/>
        <v>0.0513557563</v>
      </c>
      <c r="AM593" s="54">
        <f t="shared" si="30"/>
        <v>2.559365251</v>
      </c>
      <c r="AN593" s="54">
        <f t="shared" si="31"/>
        <v>-5.118730503</v>
      </c>
      <c r="AO593" s="55">
        <f t="shared" si="32"/>
        <v>3.038978971</v>
      </c>
      <c r="AP593" s="55">
        <f t="shared" si="33"/>
        <v>0.001176790675</v>
      </c>
      <c r="AQ593" s="55">
        <f t="shared" si="34"/>
        <v>1.977101165</v>
      </c>
      <c r="AR593" s="55">
        <f t="shared" si="35"/>
        <v>0.006804818935</v>
      </c>
      <c r="AS593" s="55">
        <f t="shared" si="36"/>
        <v>0</v>
      </c>
      <c r="AT593" s="55">
        <f t="shared" si="37"/>
        <v>1.905442458</v>
      </c>
      <c r="AU593" s="55">
        <f t="shared" si="38"/>
        <v>0.07555079944</v>
      </c>
      <c r="AV593" s="55">
        <f t="shared" si="39"/>
        <v>0.7535108967</v>
      </c>
      <c r="AW593" s="55">
        <f t="shared" si="40"/>
        <v>0.2414340996</v>
      </c>
      <c r="AX593" s="55">
        <f t="shared" si="41"/>
        <v>8</v>
      </c>
      <c r="AY593" s="55">
        <f t="shared" si="42"/>
        <v>24.06421751</v>
      </c>
      <c r="AZ593" s="54">
        <f t="shared" ref="AZ593:BA593" si="4193">AO593*2</f>
        <v>6.077957941</v>
      </c>
      <c r="BA593" s="54">
        <f t="shared" si="4193"/>
        <v>0.002353581351</v>
      </c>
      <c r="BB593" s="54">
        <f t="shared" ref="BB593:BD593" si="4194">AQ593*(3/2)</f>
        <v>2.965651748</v>
      </c>
      <c r="BC593" s="54">
        <f t="shared" si="4194"/>
        <v>0.0102072284</v>
      </c>
      <c r="BD593" s="54">
        <f t="shared" si="4194"/>
        <v>0</v>
      </c>
      <c r="BE593" s="54">
        <f t="shared" ref="BE593:BH593" si="4195">AT593</f>
        <v>1.905442458</v>
      </c>
      <c r="BF593" s="54">
        <f t="shared" si="4195"/>
        <v>0.07555079944</v>
      </c>
      <c r="BG593" s="54">
        <f t="shared" si="4195"/>
        <v>0.7535108967</v>
      </c>
      <c r="BH593" s="54">
        <f t="shared" si="4195"/>
        <v>0.2414340996</v>
      </c>
      <c r="BI593" s="54">
        <f t="shared" si="46"/>
        <v>12.03210875</v>
      </c>
      <c r="BJ593" s="54">
        <f t="shared" si="47"/>
        <v>-24.06421751</v>
      </c>
      <c r="BK593" s="56">
        <f t="shared" ref="BK593:BN593" si="4196">AO593</f>
        <v>3.038978971</v>
      </c>
      <c r="BL593" s="56">
        <f t="shared" si="4196"/>
        <v>0.001176790675</v>
      </c>
      <c r="BM593" s="56">
        <f t="shared" si="4196"/>
        <v>1.977101165</v>
      </c>
      <c r="BN593" s="56">
        <f t="shared" si="4196"/>
        <v>0.006804818935</v>
      </c>
      <c r="BO593" s="56">
        <f t="shared" si="49"/>
        <v>0</v>
      </c>
      <c r="BP593" s="56">
        <f t="shared" si="50"/>
        <v>1.905442458</v>
      </c>
      <c r="BQ593" s="56">
        <f t="shared" ref="BQ593:BS593" si="4197">AU593</f>
        <v>0.07555079944</v>
      </c>
      <c r="BR593" s="56">
        <f t="shared" si="4197"/>
        <v>0.7535108967</v>
      </c>
      <c r="BS593" s="56">
        <f t="shared" si="4197"/>
        <v>0.2414340996</v>
      </c>
      <c r="BT593" s="56">
        <f t="shared" si="52"/>
        <v>8</v>
      </c>
      <c r="BU593" s="50">
        <f t="shared" ref="BU593:BX593" si="4198">AZ593</f>
        <v>6.077957941</v>
      </c>
      <c r="BV593" s="50">
        <f t="shared" si="4198"/>
        <v>0.002353581351</v>
      </c>
      <c r="BW593" s="50">
        <f t="shared" si="4198"/>
        <v>2.965651748</v>
      </c>
      <c r="BX593" s="50">
        <f t="shared" si="4198"/>
        <v>0.0102072284</v>
      </c>
      <c r="BY593" s="50">
        <f t="shared" si="54"/>
        <v>0</v>
      </c>
      <c r="BZ593" s="50">
        <f t="shared" si="55"/>
        <v>1.905442458</v>
      </c>
      <c r="CA593" s="50">
        <f t="shared" ref="CA593:CC593" si="4199">BF593</f>
        <v>0.07555079944</v>
      </c>
      <c r="CB593" s="50">
        <f t="shared" si="4199"/>
        <v>0.7535108967</v>
      </c>
      <c r="CC593" s="50">
        <f t="shared" si="4199"/>
        <v>0.2414340996</v>
      </c>
      <c r="CD593" s="50">
        <f t="shared" si="57"/>
        <v>12.03210875</v>
      </c>
      <c r="CE593" s="57">
        <f t="shared" si="58"/>
        <v>38.84</v>
      </c>
      <c r="CF593" s="57">
        <f t="shared" si="59"/>
        <v>0.02</v>
      </c>
      <c r="CG593" s="57">
        <f t="shared" si="60"/>
        <v>21.44</v>
      </c>
      <c r="CH593" s="57">
        <f t="shared" si="61"/>
        <v>0.11</v>
      </c>
      <c r="CI593" s="58">
        <f t="shared" si="62"/>
        <v>0</v>
      </c>
      <c r="CJ593" s="58">
        <f t="shared" si="63"/>
        <v>29.12</v>
      </c>
      <c r="CK593" s="57">
        <f t="shared" si="64"/>
        <v>1.14</v>
      </c>
      <c r="CL593" s="57">
        <f t="shared" si="65"/>
        <v>6.46</v>
      </c>
      <c r="CM593" s="57">
        <f t="shared" si="66"/>
        <v>2.88</v>
      </c>
      <c r="CN593" s="57">
        <f t="shared" si="67"/>
        <v>100.01</v>
      </c>
      <c r="CO593" s="59">
        <f t="shared" si="68"/>
        <v>0.2532011192</v>
      </c>
      <c r="CP593" s="59">
        <f t="shared" si="69"/>
        <v>0.6402829278</v>
      </c>
      <c r="CQ593" s="59">
        <f t="shared" si="70"/>
        <v>0.02538722009</v>
      </c>
      <c r="CR593" s="59">
        <f t="shared" si="71"/>
        <v>0.08112873284</v>
      </c>
      <c r="CS593" s="60">
        <f t="shared" si="72"/>
        <v>25.32011192</v>
      </c>
      <c r="CT593" s="60">
        <f t="shared" si="73"/>
        <v>8.112873284</v>
      </c>
      <c r="CU593" s="60">
        <f t="shared" si="74"/>
        <v>66.56701479</v>
      </c>
      <c r="CV593" s="61">
        <f t="shared" si="75"/>
        <v>0.2077292925</v>
      </c>
      <c r="CW593" s="61">
        <f t="shared" si="76"/>
        <v>0.2192721693</v>
      </c>
      <c r="CX593" s="62"/>
    </row>
    <row r="594" ht="15.75" customHeight="1">
      <c r="A594" s="17" t="s">
        <v>53</v>
      </c>
      <c r="B594" s="17" t="s">
        <v>396</v>
      </c>
      <c r="C594" s="84" t="s">
        <v>621</v>
      </c>
      <c r="D594" s="83"/>
      <c r="E594" s="83" t="s">
        <v>622</v>
      </c>
      <c r="F594" s="2">
        <v>41.0</v>
      </c>
      <c r="G594" s="3" t="s">
        <v>663</v>
      </c>
      <c r="H594" s="48">
        <v>38.19</v>
      </c>
      <c r="I594" s="49">
        <v>6.59</v>
      </c>
      <c r="J594" s="49">
        <v>21.58</v>
      </c>
      <c r="K594" s="49">
        <v>1.46</v>
      </c>
      <c r="L594" s="49">
        <v>0.04</v>
      </c>
      <c r="M594" s="49">
        <v>0.09</v>
      </c>
      <c r="N594" s="49">
        <v>1.82</v>
      </c>
      <c r="O594" s="49">
        <v>29.72</v>
      </c>
      <c r="P594" s="49"/>
      <c r="Q594" s="50">
        <f t="shared" si="8"/>
        <v>99.49</v>
      </c>
      <c r="R594" s="51">
        <f t="shared" si="9"/>
        <v>12</v>
      </c>
      <c r="S594" s="52">
        <f t="shared" si="10"/>
        <v>0.6356069722</v>
      </c>
      <c r="T594" s="52">
        <f t="shared" si="11"/>
        <v>0.0005006333011</v>
      </c>
      <c r="U594" s="52">
        <f t="shared" si="12"/>
        <v>0.4232978591</v>
      </c>
      <c r="V594" s="52">
        <f t="shared" si="13"/>
        <v>0.001184286882</v>
      </c>
      <c r="W594" s="52">
        <f t="shared" si="14"/>
        <v>0</v>
      </c>
      <c r="X594" s="52">
        <f t="shared" si="15"/>
        <v>0.413660253</v>
      </c>
      <c r="Y594" s="52">
        <f t="shared" si="16"/>
        <v>0.02565642383</v>
      </c>
      <c r="Z594" s="52">
        <f t="shared" si="17"/>
        <v>0.1635057215</v>
      </c>
      <c r="AA594" s="52">
        <f t="shared" si="18"/>
        <v>0.02603451535</v>
      </c>
      <c r="AB594" s="52">
        <f t="shared" si="19"/>
        <v>1.689446665</v>
      </c>
      <c r="AC594" s="53">
        <f t="shared" si="20"/>
        <v>5.075590687</v>
      </c>
      <c r="AD594" s="54">
        <f t="shared" si="21"/>
        <v>1.271213944</v>
      </c>
      <c r="AE594" s="54">
        <f t="shared" si="22"/>
        <v>0.001001266602</v>
      </c>
      <c r="AF594" s="54">
        <f t="shared" si="23"/>
        <v>0.6349467886</v>
      </c>
      <c r="AG594" s="54">
        <f t="shared" si="24"/>
        <v>0.001776430322</v>
      </c>
      <c r="AH594" s="54">
        <f t="shared" si="25"/>
        <v>0</v>
      </c>
      <c r="AI594" s="54">
        <f t="shared" si="26"/>
        <v>0.413660253</v>
      </c>
      <c r="AJ594" s="54">
        <f t="shared" si="27"/>
        <v>0.02565642383</v>
      </c>
      <c r="AK594" s="54">
        <f t="shared" si="28"/>
        <v>0.1635057215</v>
      </c>
      <c r="AL594" s="54">
        <f t="shared" si="29"/>
        <v>0.02603451535</v>
      </c>
      <c r="AM594" s="54">
        <f t="shared" si="30"/>
        <v>2.537795344</v>
      </c>
      <c r="AN594" s="54">
        <f t="shared" si="31"/>
        <v>-5.075590687</v>
      </c>
      <c r="AO594" s="55">
        <f t="shared" si="32"/>
        <v>3.009775853</v>
      </c>
      <c r="AP594" s="55">
        <f t="shared" si="33"/>
        <v>0.002370637968</v>
      </c>
      <c r="AQ594" s="55">
        <f t="shared" si="34"/>
        <v>2.004433133</v>
      </c>
      <c r="AR594" s="55">
        <f t="shared" si="35"/>
        <v>0.005607927879</v>
      </c>
      <c r="AS594" s="55">
        <f t="shared" si="36"/>
        <v>0</v>
      </c>
      <c r="AT594" s="55">
        <f t="shared" si="37"/>
        <v>1.958796387</v>
      </c>
      <c r="AU594" s="55">
        <f t="shared" si="38"/>
        <v>0.121490305</v>
      </c>
      <c r="AV594" s="55">
        <f t="shared" si="39"/>
        <v>0.774245082</v>
      </c>
      <c r="AW594" s="55">
        <f t="shared" si="40"/>
        <v>0.1232806735</v>
      </c>
      <c r="AX594" s="55">
        <f t="shared" si="41"/>
        <v>8</v>
      </c>
      <c r="AY594" s="55">
        <f t="shared" si="42"/>
        <v>24.03433404</v>
      </c>
      <c r="AZ594" s="54">
        <f t="shared" ref="AZ594:BA594" si="4200">AO594*2</f>
        <v>6.019551706</v>
      </c>
      <c r="BA594" s="54">
        <f t="shared" si="4200"/>
        <v>0.004741275936</v>
      </c>
      <c r="BB594" s="54">
        <f t="shared" ref="BB594:BD594" si="4201">AQ594*(3/2)</f>
        <v>3.0066497</v>
      </c>
      <c r="BC594" s="54">
        <f t="shared" si="4201"/>
        <v>0.008411891818</v>
      </c>
      <c r="BD594" s="54">
        <f t="shared" si="4201"/>
        <v>0</v>
      </c>
      <c r="BE594" s="54">
        <f t="shared" ref="BE594:BH594" si="4202">AT594</f>
        <v>1.958796387</v>
      </c>
      <c r="BF594" s="54">
        <f t="shared" si="4202"/>
        <v>0.121490305</v>
      </c>
      <c r="BG594" s="54">
        <f t="shared" si="4202"/>
        <v>0.774245082</v>
      </c>
      <c r="BH594" s="54">
        <f t="shared" si="4202"/>
        <v>0.1232806735</v>
      </c>
      <c r="BI594" s="54">
        <f t="shared" si="46"/>
        <v>12.01716702</v>
      </c>
      <c r="BJ594" s="54">
        <f t="shared" si="47"/>
        <v>-24.03433404</v>
      </c>
      <c r="BK594" s="56">
        <f t="shared" ref="BK594:BN594" si="4203">AO594</f>
        <v>3.009775853</v>
      </c>
      <c r="BL594" s="56">
        <f t="shared" si="4203"/>
        <v>0.002370637968</v>
      </c>
      <c r="BM594" s="56">
        <f t="shared" si="4203"/>
        <v>2.004433133</v>
      </c>
      <c r="BN594" s="56">
        <f t="shared" si="4203"/>
        <v>0.005607927879</v>
      </c>
      <c r="BO594" s="56">
        <f t="shared" si="49"/>
        <v>0</v>
      </c>
      <c r="BP594" s="56">
        <f t="shared" si="50"/>
        <v>1.958796387</v>
      </c>
      <c r="BQ594" s="56">
        <f t="shared" ref="BQ594:BS594" si="4204">AU594</f>
        <v>0.121490305</v>
      </c>
      <c r="BR594" s="56">
        <f t="shared" si="4204"/>
        <v>0.774245082</v>
      </c>
      <c r="BS594" s="56">
        <f t="shared" si="4204"/>
        <v>0.1232806735</v>
      </c>
      <c r="BT594" s="56">
        <f t="shared" si="52"/>
        <v>8</v>
      </c>
      <c r="BU594" s="50">
        <f t="shared" ref="BU594:BX594" si="4205">AZ594</f>
        <v>6.019551706</v>
      </c>
      <c r="BV594" s="50">
        <f t="shared" si="4205"/>
        <v>0.004741275936</v>
      </c>
      <c r="BW594" s="50">
        <f t="shared" si="4205"/>
        <v>3.0066497</v>
      </c>
      <c r="BX594" s="50">
        <f t="shared" si="4205"/>
        <v>0.008411891818</v>
      </c>
      <c r="BY594" s="50">
        <f t="shared" si="54"/>
        <v>0</v>
      </c>
      <c r="BZ594" s="50">
        <f t="shared" si="55"/>
        <v>1.958796387</v>
      </c>
      <c r="CA594" s="50">
        <f t="shared" ref="CA594:CC594" si="4206">BF594</f>
        <v>0.121490305</v>
      </c>
      <c r="CB594" s="50">
        <f t="shared" si="4206"/>
        <v>0.774245082</v>
      </c>
      <c r="CC594" s="50">
        <f t="shared" si="4206"/>
        <v>0.1232806735</v>
      </c>
      <c r="CD594" s="50">
        <f t="shared" si="57"/>
        <v>12.01716702</v>
      </c>
      <c r="CE594" s="57">
        <f t="shared" si="58"/>
        <v>38.19</v>
      </c>
      <c r="CF594" s="57">
        <f t="shared" si="59"/>
        <v>0.04</v>
      </c>
      <c r="CG594" s="57">
        <f t="shared" si="60"/>
        <v>21.58</v>
      </c>
      <c r="CH594" s="57">
        <f t="shared" si="61"/>
        <v>0.09</v>
      </c>
      <c r="CI594" s="58">
        <f t="shared" si="62"/>
        <v>0</v>
      </c>
      <c r="CJ594" s="58">
        <f t="shared" si="63"/>
        <v>29.72</v>
      </c>
      <c r="CK594" s="57">
        <f t="shared" si="64"/>
        <v>1.82</v>
      </c>
      <c r="CL594" s="57">
        <f t="shared" si="65"/>
        <v>6.59</v>
      </c>
      <c r="CM594" s="57">
        <f t="shared" si="66"/>
        <v>1.46</v>
      </c>
      <c r="CN594" s="57">
        <f t="shared" si="67"/>
        <v>99.49</v>
      </c>
      <c r="CO594" s="59">
        <f t="shared" si="68"/>
        <v>0.2600046496</v>
      </c>
      <c r="CP594" s="59">
        <f t="shared" si="69"/>
        <v>0.6577970982</v>
      </c>
      <c r="CQ594" s="59">
        <f t="shared" si="70"/>
        <v>0.04079850802</v>
      </c>
      <c r="CR594" s="59">
        <f t="shared" si="71"/>
        <v>0.04139974418</v>
      </c>
      <c r="CS594" s="60">
        <f t="shared" si="72"/>
        <v>26.00046496</v>
      </c>
      <c r="CT594" s="60">
        <f t="shared" si="73"/>
        <v>4.139974418</v>
      </c>
      <c r="CU594" s="60">
        <f t="shared" si="74"/>
        <v>69.85956062</v>
      </c>
      <c r="CV594" s="61">
        <f t="shared" si="75"/>
        <v>0.171402069</v>
      </c>
      <c r="CW594" s="61">
        <f t="shared" si="76"/>
        <v>0.2251640265</v>
      </c>
      <c r="CX594" s="62"/>
    </row>
    <row r="595" ht="15.75" customHeight="1">
      <c r="A595" s="17" t="s">
        <v>53</v>
      </c>
      <c r="B595" s="17" t="s">
        <v>396</v>
      </c>
      <c r="C595" s="84" t="s">
        <v>621</v>
      </c>
      <c r="D595" s="83"/>
      <c r="E595" s="83" t="s">
        <v>622</v>
      </c>
      <c r="F595" s="2">
        <v>42.0</v>
      </c>
      <c r="G595" s="3" t="s">
        <v>664</v>
      </c>
      <c r="H595" s="48">
        <v>37.84</v>
      </c>
      <c r="I595" s="49">
        <v>4.32</v>
      </c>
      <c r="J595" s="49">
        <v>21.48</v>
      </c>
      <c r="K595" s="49">
        <v>1.88</v>
      </c>
      <c r="L595" s="49">
        <v>0.04</v>
      </c>
      <c r="M595" s="49">
        <v>0.01</v>
      </c>
      <c r="N595" s="49">
        <v>3.0</v>
      </c>
      <c r="O595" s="49">
        <v>31.6</v>
      </c>
      <c r="P595" s="49"/>
      <c r="Q595" s="50">
        <f t="shared" si="8"/>
        <v>100.17</v>
      </c>
      <c r="R595" s="51">
        <f t="shared" si="9"/>
        <v>12</v>
      </c>
      <c r="S595" s="52">
        <f t="shared" si="10"/>
        <v>0.6297818232</v>
      </c>
      <c r="T595" s="52">
        <f t="shared" si="11"/>
        <v>0.0005006333011</v>
      </c>
      <c r="U595" s="52">
        <f t="shared" si="12"/>
        <v>0.4213363305</v>
      </c>
      <c r="V595" s="52">
        <f t="shared" si="13"/>
        <v>0.0001315874313</v>
      </c>
      <c r="W595" s="52">
        <f t="shared" si="14"/>
        <v>0</v>
      </c>
      <c r="X595" s="52">
        <f t="shared" si="15"/>
        <v>0.4398271869</v>
      </c>
      <c r="Y595" s="52">
        <f t="shared" si="16"/>
        <v>0.04229080852</v>
      </c>
      <c r="Z595" s="52">
        <f t="shared" si="17"/>
        <v>0.1071843273</v>
      </c>
      <c r="AA595" s="52">
        <f t="shared" si="18"/>
        <v>0.03352389648</v>
      </c>
      <c r="AB595" s="52">
        <f t="shared" si="19"/>
        <v>1.674576594</v>
      </c>
      <c r="AC595" s="53">
        <f t="shared" si="20"/>
        <v>5.031186018</v>
      </c>
      <c r="AD595" s="54">
        <f t="shared" si="21"/>
        <v>1.259563646</v>
      </c>
      <c r="AE595" s="54">
        <f t="shared" si="22"/>
        <v>0.001001266602</v>
      </c>
      <c r="AF595" s="54">
        <f t="shared" si="23"/>
        <v>0.6320044958</v>
      </c>
      <c r="AG595" s="54">
        <f t="shared" si="24"/>
        <v>0.0001973811469</v>
      </c>
      <c r="AH595" s="54">
        <f t="shared" si="25"/>
        <v>0</v>
      </c>
      <c r="AI595" s="54">
        <f t="shared" si="26"/>
        <v>0.4398271869</v>
      </c>
      <c r="AJ595" s="54">
        <f t="shared" si="27"/>
        <v>0.04229080852</v>
      </c>
      <c r="AK595" s="54">
        <f t="shared" si="28"/>
        <v>0.1071843273</v>
      </c>
      <c r="AL595" s="54">
        <f t="shared" si="29"/>
        <v>0.03352389648</v>
      </c>
      <c r="AM595" s="54">
        <f t="shared" si="30"/>
        <v>2.515593009</v>
      </c>
      <c r="AN595" s="54">
        <f t="shared" si="31"/>
        <v>-5.031186018</v>
      </c>
      <c r="AO595" s="55">
        <f t="shared" si="32"/>
        <v>3.008673718</v>
      </c>
      <c r="AP595" s="55">
        <f t="shared" si="33"/>
        <v>0.002391688994</v>
      </c>
      <c r="AQ595" s="55">
        <f t="shared" si="34"/>
        <v>2.012861434</v>
      </c>
      <c r="AR595" s="55">
        <f t="shared" si="35"/>
        <v>0.0006286361904</v>
      </c>
      <c r="AS595" s="55">
        <f t="shared" si="36"/>
        <v>0</v>
      </c>
      <c r="AT595" s="55">
        <f t="shared" si="37"/>
        <v>2.101198302</v>
      </c>
      <c r="AU595" s="55">
        <f t="shared" si="38"/>
        <v>0.202037022</v>
      </c>
      <c r="AV595" s="55">
        <f t="shared" si="39"/>
        <v>0.5120545823</v>
      </c>
      <c r="AW595" s="55">
        <f t="shared" si="40"/>
        <v>0.1601546163</v>
      </c>
      <c r="AX595" s="55">
        <f t="shared" si="41"/>
        <v>8</v>
      </c>
      <c r="AY595" s="55">
        <f t="shared" si="42"/>
        <v>24.03562088</v>
      </c>
      <c r="AZ595" s="54">
        <f t="shared" ref="AZ595:BA595" si="4207">AO595*2</f>
        <v>6.017347436</v>
      </c>
      <c r="BA595" s="54">
        <f t="shared" si="4207"/>
        <v>0.004783377988</v>
      </c>
      <c r="BB595" s="54">
        <f t="shared" ref="BB595:BD595" si="4208">AQ595*(3/2)</f>
        <v>3.019292152</v>
      </c>
      <c r="BC595" s="54">
        <f t="shared" si="4208"/>
        <v>0.0009429542856</v>
      </c>
      <c r="BD595" s="54">
        <f t="shared" si="4208"/>
        <v>0</v>
      </c>
      <c r="BE595" s="54">
        <f t="shared" ref="BE595:BH595" si="4209">AT595</f>
        <v>2.101198302</v>
      </c>
      <c r="BF595" s="54">
        <f t="shared" si="4209"/>
        <v>0.202037022</v>
      </c>
      <c r="BG595" s="54">
        <f t="shared" si="4209"/>
        <v>0.5120545823</v>
      </c>
      <c r="BH595" s="54">
        <f t="shared" si="4209"/>
        <v>0.1601546163</v>
      </c>
      <c r="BI595" s="54">
        <f t="shared" si="46"/>
        <v>12.01781044</v>
      </c>
      <c r="BJ595" s="54">
        <f t="shared" si="47"/>
        <v>-24.03562088</v>
      </c>
      <c r="BK595" s="56">
        <f t="shared" ref="BK595:BN595" si="4210">AO595</f>
        <v>3.008673718</v>
      </c>
      <c r="BL595" s="56">
        <f t="shared" si="4210"/>
        <v>0.002391688994</v>
      </c>
      <c r="BM595" s="56">
        <f t="shared" si="4210"/>
        <v>2.012861434</v>
      </c>
      <c r="BN595" s="56">
        <f t="shared" si="4210"/>
        <v>0.0006286361904</v>
      </c>
      <c r="BO595" s="56">
        <f t="shared" si="49"/>
        <v>0</v>
      </c>
      <c r="BP595" s="56">
        <f t="shared" si="50"/>
        <v>2.101198302</v>
      </c>
      <c r="BQ595" s="56">
        <f t="shared" ref="BQ595:BS595" si="4211">AU595</f>
        <v>0.202037022</v>
      </c>
      <c r="BR595" s="56">
        <f t="shared" si="4211"/>
        <v>0.5120545823</v>
      </c>
      <c r="BS595" s="56">
        <f t="shared" si="4211"/>
        <v>0.1601546163</v>
      </c>
      <c r="BT595" s="56">
        <f t="shared" si="52"/>
        <v>8</v>
      </c>
      <c r="BU595" s="50">
        <f t="shared" ref="BU595:BX595" si="4212">AZ595</f>
        <v>6.017347436</v>
      </c>
      <c r="BV595" s="50">
        <f t="shared" si="4212"/>
        <v>0.004783377988</v>
      </c>
      <c r="BW595" s="50">
        <f t="shared" si="4212"/>
        <v>3.019292152</v>
      </c>
      <c r="BX595" s="50">
        <f t="shared" si="4212"/>
        <v>0.0009429542856</v>
      </c>
      <c r="BY595" s="50">
        <f t="shared" si="54"/>
        <v>0</v>
      </c>
      <c r="BZ595" s="50">
        <f t="shared" si="55"/>
        <v>2.101198302</v>
      </c>
      <c r="CA595" s="50">
        <f t="shared" ref="CA595:CC595" si="4213">BF595</f>
        <v>0.202037022</v>
      </c>
      <c r="CB595" s="50">
        <f t="shared" si="4213"/>
        <v>0.5120545823</v>
      </c>
      <c r="CC595" s="50">
        <f t="shared" si="4213"/>
        <v>0.1601546163</v>
      </c>
      <c r="CD595" s="50">
        <f t="shared" si="57"/>
        <v>12.01781044</v>
      </c>
      <c r="CE595" s="57">
        <f t="shared" si="58"/>
        <v>37.84</v>
      </c>
      <c r="CF595" s="57">
        <f t="shared" si="59"/>
        <v>0.04</v>
      </c>
      <c r="CG595" s="57">
        <f t="shared" si="60"/>
        <v>21.48</v>
      </c>
      <c r="CH595" s="57">
        <f t="shared" si="61"/>
        <v>0.01</v>
      </c>
      <c r="CI595" s="58">
        <f t="shared" si="62"/>
        <v>0</v>
      </c>
      <c r="CJ595" s="58">
        <f t="shared" si="63"/>
        <v>31.6</v>
      </c>
      <c r="CK595" s="57">
        <f t="shared" si="64"/>
        <v>3</v>
      </c>
      <c r="CL595" s="57">
        <f t="shared" si="65"/>
        <v>4.32</v>
      </c>
      <c r="CM595" s="57">
        <f t="shared" si="66"/>
        <v>1.88</v>
      </c>
      <c r="CN595" s="57">
        <f t="shared" si="67"/>
        <v>100.17</v>
      </c>
      <c r="CO595" s="59">
        <f t="shared" si="68"/>
        <v>0.1720934732</v>
      </c>
      <c r="CP595" s="59">
        <f t="shared" si="69"/>
        <v>0.7061796266</v>
      </c>
      <c r="CQ595" s="59">
        <f t="shared" si="70"/>
        <v>0.06790145825</v>
      </c>
      <c r="CR595" s="59">
        <f t="shared" si="71"/>
        <v>0.0538254419</v>
      </c>
      <c r="CS595" s="60">
        <f t="shared" si="72"/>
        <v>17.20934732</v>
      </c>
      <c r="CT595" s="60">
        <f t="shared" si="73"/>
        <v>5.38254419</v>
      </c>
      <c r="CU595" s="60">
        <f t="shared" si="74"/>
        <v>77.40810849</v>
      </c>
      <c r="CV595" s="61">
        <f t="shared" si="75"/>
        <v>0.1398721785</v>
      </c>
      <c r="CW595" s="61">
        <f t="shared" si="76"/>
        <v>0.1490329478</v>
      </c>
      <c r="CX595" s="62"/>
    </row>
    <row r="596" ht="15.75" customHeight="1">
      <c r="A596" s="17" t="s">
        <v>53</v>
      </c>
      <c r="B596" s="17" t="s">
        <v>396</v>
      </c>
      <c r="C596" s="84" t="s">
        <v>621</v>
      </c>
      <c r="D596" s="83"/>
      <c r="E596" s="83" t="s">
        <v>622</v>
      </c>
      <c r="F596" s="2">
        <v>43.0</v>
      </c>
      <c r="G596" s="3" t="s">
        <v>665</v>
      </c>
      <c r="H596" s="48">
        <v>37.29</v>
      </c>
      <c r="I596" s="49">
        <v>3.36</v>
      </c>
      <c r="J596" s="49">
        <v>21.09</v>
      </c>
      <c r="K596" s="49">
        <v>0.61</v>
      </c>
      <c r="L596" s="49">
        <v>0.02</v>
      </c>
      <c r="M596" s="49">
        <v>0.03</v>
      </c>
      <c r="N596" s="49">
        <v>6.69</v>
      </c>
      <c r="O596" s="49">
        <v>30.41</v>
      </c>
      <c r="P596" s="49"/>
      <c r="Q596" s="50">
        <f t="shared" si="8"/>
        <v>99.5</v>
      </c>
      <c r="R596" s="51">
        <f t="shared" si="9"/>
        <v>12</v>
      </c>
      <c r="S596" s="52">
        <f t="shared" si="10"/>
        <v>0.6206280176</v>
      </c>
      <c r="T596" s="52">
        <f t="shared" si="11"/>
        <v>0.0002503166506</v>
      </c>
      <c r="U596" s="52">
        <f t="shared" si="12"/>
        <v>0.4136863692</v>
      </c>
      <c r="V596" s="52">
        <f t="shared" si="13"/>
        <v>0.0003947622939</v>
      </c>
      <c r="W596" s="52">
        <f t="shared" si="14"/>
        <v>0</v>
      </c>
      <c r="X596" s="52">
        <f t="shared" si="15"/>
        <v>0.4232640745</v>
      </c>
      <c r="Y596" s="52">
        <f t="shared" si="16"/>
        <v>0.09430850299</v>
      </c>
      <c r="Z596" s="52">
        <f t="shared" si="17"/>
        <v>0.08336558788</v>
      </c>
      <c r="AA596" s="52">
        <f t="shared" si="18"/>
        <v>0.01087743449</v>
      </c>
      <c r="AB596" s="52">
        <f t="shared" si="19"/>
        <v>1.646775066</v>
      </c>
      <c r="AC596" s="53">
        <f t="shared" si="20"/>
        <v>4.949387931</v>
      </c>
      <c r="AD596" s="54">
        <f t="shared" si="21"/>
        <v>1.241256035</v>
      </c>
      <c r="AE596" s="54">
        <f t="shared" si="22"/>
        <v>0.0005006333011</v>
      </c>
      <c r="AF596" s="54">
        <f t="shared" si="23"/>
        <v>0.6205295539</v>
      </c>
      <c r="AG596" s="54">
        <f t="shared" si="24"/>
        <v>0.0005921434408</v>
      </c>
      <c r="AH596" s="54">
        <f t="shared" si="25"/>
        <v>0</v>
      </c>
      <c r="AI596" s="54">
        <f t="shared" si="26"/>
        <v>0.4232640745</v>
      </c>
      <c r="AJ596" s="54">
        <f t="shared" si="27"/>
        <v>0.09430850299</v>
      </c>
      <c r="AK596" s="54">
        <f t="shared" si="28"/>
        <v>0.08336558788</v>
      </c>
      <c r="AL596" s="54">
        <f t="shared" si="29"/>
        <v>0.01087743449</v>
      </c>
      <c r="AM596" s="54">
        <f t="shared" si="30"/>
        <v>2.474693966</v>
      </c>
      <c r="AN596" s="54">
        <f t="shared" si="31"/>
        <v>-4.949387931</v>
      </c>
      <c r="AO596" s="55">
        <f t="shared" si="32"/>
        <v>3.014998371</v>
      </c>
      <c r="AP596" s="55">
        <f t="shared" si="33"/>
        <v>0.001216033231</v>
      </c>
      <c r="AQ596" s="55">
        <f t="shared" si="34"/>
        <v>2.009680024</v>
      </c>
      <c r="AR596" s="55">
        <f t="shared" si="35"/>
        <v>0.001917747249</v>
      </c>
      <c r="AS596" s="55">
        <f t="shared" si="36"/>
        <v>0</v>
      </c>
      <c r="AT596" s="55">
        <f t="shared" si="37"/>
        <v>2.056208323</v>
      </c>
      <c r="AU596" s="55">
        <f t="shared" si="38"/>
        <v>0.4581488023</v>
      </c>
      <c r="AV596" s="55">
        <f t="shared" si="39"/>
        <v>0.4049883417</v>
      </c>
      <c r="AW596" s="55">
        <f t="shared" si="40"/>
        <v>0.05284235702</v>
      </c>
      <c r="AX596" s="55">
        <f t="shared" si="41"/>
        <v>8</v>
      </c>
      <c r="AY596" s="55">
        <f t="shared" si="42"/>
        <v>24.04402658</v>
      </c>
      <c r="AZ596" s="54">
        <f t="shared" ref="AZ596:BA596" si="4214">AO596*2</f>
        <v>6.029996743</v>
      </c>
      <c r="BA596" s="54">
        <f t="shared" si="4214"/>
        <v>0.002432066463</v>
      </c>
      <c r="BB596" s="54">
        <f t="shared" ref="BB596:BD596" si="4215">AQ596*(3/2)</f>
        <v>3.014520036</v>
      </c>
      <c r="BC596" s="54">
        <f t="shared" si="4215"/>
        <v>0.002876620873</v>
      </c>
      <c r="BD596" s="54">
        <f t="shared" si="4215"/>
        <v>0</v>
      </c>
      <c r="BE596" s="54">
        <f t="shared" ref="BE596:BH596" si="4216">AT596</f>
        <v>2.056208323</v>
      </c>
      <c r="BF596" s="54">
        <f t="shared" si="4216"/>
        <v>0.4581488023</v>
      </c>
      <c r="BG596" s="54">
        <f t="shared" si="4216"/>
        <v>0.4049883417</v>
      </c>
      <c r="BH596" s="54">
        <f t="shared" si="4216"/>
        <v>0.05284235702</v>
      </c>
      <c r="BI596" s="54">
        <f t="shared" si="46"/>
        <v>12.02201329</v>
      </c>
      <c r="BJ596" s="54">
        <f t="shared" si="47"/>
        <v>-24.04402658</v>
      </c>
      <c r="BK596" s="56">
        <f t="shared" ref="BK596:BN596" si="4217">AO596</f>
        <v>3.014998371</v>
      </c>
      <c r="BL596" s="56">
        <f t="shared" si="4217"/>
        <v>0.001216033231</v>
      </c>
      <c r="BM596" s="56">
        <f t="shared" si="4217"/>
        <v>2.009680024</v>
      </c>
      <c r="BN596" s="56">
        <f t="shared" si="4217"/>
        <v>0.001917747249</v>
      </c>
      <c r="BO596" s="56">
        <f t="shared" si="49"/>
        <v>0</v>
      </c>
      <c r="BP596" s="56">
        <f t="shared" si="50"/>
        <v>2.056208323</v>
      </c>
      <c r="BQ596" s="56">
        <f t="shared" ref="BQ596:BS596" si="4218">AU596</f>
        <v>0.4581488023</v>
      </c>
      <c r="BR596" s="56">
        <f t="shared" si="4218"/>
        <v>0.4049883417</v>
      </c>
      <c r="BS596" s="56">
        <f t="shared" si="4218"/>
        <v>0.05284235702</v>
      </c>
      <c r="BT596" s="56">
        <f t="shared" si="52"/>
        <v>8</v>
      </c>
      <c r="BU596" s="50">
        <f t="shared" ref="BU596:BX596" si="4219">AZ596</f>
        <v>6.029996743</v>
      </c>
      <c r="BV596" s="50">
        <f t="shared" si="4219"/>
        <v>0.002432066463</v>
      </c>
      <c r="BW596" s="50">
        <f t="shared" si="4219"/>
        <v>3.014520036</v>
      </c>
      <c r="BX596" s="50">
        <f t="shared" si="4219"/>
        <v>0.002876620873</v>
      </c>
      <c r="BY596" s="50">
        <f t="shared" si="54"/>
        <v>0</v>
      </c>
      <c r="BZ596" s="50">
        <f t="shared" si="55"/>
        <v>2.056208323</v>
      </c>
      <c r="CA596" s="50">
        <f t="shared" ref="CA596:CC596" si="4220">BF596</f>
        <v>0.4581488023</v>
      </c>
      <c r="CB596" s="50">
        <f t="shared" si="4220"/>
        <v>0.4049883417</v>
      </c>
      <c r="CC596" s="50">
        <f t="shared" si="4220"/>
        <v>0.05284235702</v>
      </c>
      <c r="CD596" s="50">
        <f t="shared" si="57"/>
        <v>12.02201329</v>
      </c>
      <c r="CE596" s="57">
        <f t="shared" si="58"/>
        <v>37.29</v>
      </c>
      <c r="CF596" s="57">
        <f t="shared" si="59"/>
        <v>0.02</v>
      </c>
      <c r="CG596" s="57">
        <f t="shared" si="60"/>
        <v>21.09</v>
      </c>
      <c r="CH596" s="57">
        <f t="shared" si="61"/>
        <v>0.03</v>
      </c>
      <c r="CI596" s="58">
        <f t="shared" si="62"/>
        <v>0</v>
      </c>
      <c r="CJ596" s="58">
        <f t="shared" si="63"/>
        <v>30.41</v>
      </c>
      <c r="CK596" s="57">
        <f t="shared" si="64"/>
        <v>6.69</v>
      </c>
      <c r="CL596" s="57">
        <f t="shared" si="65"/>
        <v>3.36</v>
      </c>
      <c r="CM596" s="57">
        <f t="shared" si="66"/>
        <v>0.61</v>
      </c>
      <c r="CN596" s="57">
        <f t="shared" si="67"/>
        <v>99.5</v>
      </c>
      <c r="CO596" s="59">
        <f t="shared" si="68"/>
        <v>0.1362593368</v>
      </c>
      <c r="CP596" s="59">
        <f t="shared" si="69"/>
        <v>0.6918164143</v>
      </c>
      <c r="CQ596" s="59">
        <f t="shared" si="70"/>
        <v>0.1541453062</v>
      </c>
      <c r="CR596" s="59">
        <f t="shared" si="71"/>
        <v>0.0177789427</v>
      </c>
      <c r="CS596" s="60">
        <f t="shared" si="72"/>
        <v>13.62593368</v>
      </c>
      <c r="CT596" s="60">
        <f t="shared" si="73"/>
        <v>1.77789427</v>
      </c>
      <c r="CU596" s="60">
        <f t="shared" si="74"/>
        <v>84.59617205</v>
      </c>
      <c r="CV596" s="61">
        <f t="shared" si="75"/>
        <v>0.0859086111</v>
      </c>
      <c r="CW596" s="61">
        <f t="shared" si="76"/>
        <v>0.1180005857</v>
      </c>
      <c r="CX596" s="62"/>
    </row>
    <row r="597" ht="15.75" customHeight="1">
      <c r="A597" s="17" t="s">
        <v>53</v>
      </c>
      <c r="B597" s="17" t="s">
        <v>396</v>
      </c>
      <c r="C597" s="84" t="s">
        <v>621</v>
      </c>
      <c r="D597" s="83"/>
      <c r="E597" s="83" t="s">
        <v>622</v>
      </c>
      <c r="F597" s="2">
        <v>44.0</v>
      </c>
      <c r="G597" s="3" t="s">
        <v>666</v>
      </c>
      <c r="H597" s="48">
        <v>37.71</v>
      </c>
      <c r="I597" s="49">
        <v>3.51</v>
      </c>
      <c r="J597" s="49">
        <v>21.07</v>
      </c>
      <c r="K597" s="49">
        <v>1.49</v>
      </c>
      <c r="L597" s="49">
        <v>0.05</v>
      </c>
      <c r="M597" s="49">
        <v>0.02</v>
      </c>
      <c r="N597" s="49">
        <v>5.51</v>
      </c>
      <c r="O597" s="49">
        <v>30.52</v>
      </c>
      <c r="P597" s="49"/>
      <c r="Q597" s="50">
        <f t="shared" si="8"/>
        <v>99.88</v>
      </c>
      <c r="R597" s="51">
        <f t="shared" si="9"/>
        <v>12</v>
      </c>
      <c r="S597" s="52">
        <f t="shared" si="10"/>
        <v>0.6276181964</v>
      </c>
      <c r="T597" s="52">
        <f t="shared" si="11"/>
        <v>0.0006257916264</v>
      </c>
      <c r="U597" s="52">
        <f t="shared" si="12"/>
        <v>0.4132940635</v>
      </c>
      <c r="V597" s="52">
        <f t="shared" si="13"/>
        <v>0.0002631748626</v>
      </c>
      <c r="W597" s="52">
        <f t="shared" si="14"/>
        <v>0</v>
      </c>
      <c r="X597" s="52">
        <f t="shared" si="15"/>
        <v>0.4247951185</v>
      </c>
      <c r="Y597" s="52">
        <f t="shared" si="16"/>
        <v>0.07767411831</v>
      </c>
      <c r="Z597" s="52">
        <f t="shared" si="17"/>
        <v>0.08708726591</v>
      </c>
      <c r="AA597" s="52">
        <f t="shared" si="18"/>
        <v>0.02656947114</v>
      </c>
      <c r="AB597" s="52">
        <f t="shared" si="19"/>
        <v>1.6579272</v>
      </c>
      <c r="AC597" s="53">
        <f t="shared" si="20"/>
        <v>4.985899615</v>
      </c>
      <c r="AD597" s="54">
        <f t="shared" si="21"/>
        <v>1.255236393</v>
      </c>
      <c r="AE597" s="54">
        <f t="shared" si="22"/>
        <v>0.001251583253</v>
      </c>
      <c r="AF597" s="54">
        <f t="shared" si="23"/>
        <v>0.6199410953</v>
      </c>
      <c r="AG597" s="54">
        <f t="shared" si="24"/>
        <v>0.0003947622939</v>
      </c>
      <c r="AH597" s="54">
        <f t="shared" si="25"/>
        <v>0</v>
      </c>
      <c r="AI597" s="54">
        <f t="shared" si="26"/>
        <v>0.4247951185</v>
      </c>
      <c r="AJ597" s="54">
        <f t="shared" si="27"/>
        <v>0.07767411831</v>
      </c>
      <c r="AK597" s="54">
        <f t="shared" si="28"/>
        <v>0.08708726591</v>
      </c>
      <c r="AL597" s="54">
        <f t="shared" si="29"/>
        <v>0.02656947114</v>
      </c>
      <c r="AM597" s="54">
        <f t="shared" si="30"/>
        <v>2.492949808</v>
      </c>
      <c r="AN597" s="54">
        <f t="shared" si="31"/>
        <v>-4.985899615</v>
      </c>
      <c r="AO597" s="55">
        <f t="shared" si="32"/>
        <v>3.028447552</v>
      </c>
      <c r="AP597" s="55">
        <f t="shared" si="33"/>
        <v>0.0030196338</v>
      </c>
      <c r="AQ597" s="55">
        <f t="shared" si="34"/>
        <v>1.994268812</v>
      </c>
      <c r="AR597" s="55">
        <f t="shared" si="35"/>
        <v>0.00126989828</v>
      </c>
      <c r="AS597" s="55">
        <f t="shared" si="36"/>
        <v>0</v>
      </c>
      <c r="AT597" s="55">
        <f t="shared" si="37"/>
        <v>2.049764879</v>
      </c>
      <c r="AU597" s="55">
        <f t="shared" si="38"/>
        <v>0.3748011049</v>
      </c>
      <c r="AV597" s="55">
        <f t="shared" si="39"/>
        <v>0.420222388</v>
      </c>
      <c r="AW597" s="55">
        <f t="shared" si="40"/>
        <v>0.1282057313</v>
      </c>
      <c r="AX597" s="55">
        <f t="shared" si="41"/>
        <v>8</v>
      </c>
      <c r="AY597" s="55">
        <f t="shared" si="42"/>
        <v>24.05847308</v>
      </c>
      <c r="AZ597" s="54">
        <f t="shared" ref="AZ597:BA597" si="4221">AO597*2</f>
        <v>6.056895104</v>
      </c>
      <c r="BA597" s="54">
        <f t="shared" si="4221"/>
        <v>0.006039267599</v>
      </c>
      <c r="BB597" s="54">
        <f t="shared" ref="BB597:BD597" si="4222">AQ597*(3/2)</f>
        <v>2.991403218</v>
      </c>
      <c r="BC597" s="54">
        <f t="shared" si="4222"/>
        <v>0.001904847421</v>
      </c>
      <c r="BD597" s="54">
        <f t="shared" si="4222"/>
        <v>0</v>
      </c>
      <c r="BE597" s="54">
        <f t="shared" ref="BE597:BH597" si="4223">AT597</f>
        <v>2.049764879</v>
      </c>
      <c r="BF597" s="54">
        <f t="shared" si="4223"/>
        <v>0.3748011049</v>
      </c>
      <c r="BG597" s="54">
        <f t="shared" si="4223"/>
        <v>0.420222388</v>
      </c>
      <c r="BH597" s="54">
        <f t="shared" si="4223"/>
        <v>0.1282057313</v>
      </c>
      <c r="BI597" s="54">
        <f t="shared" si="46"/>
        <v>12.02923654</v>
      </c>
      <c r="BJ597" s="54">
        <f t="shared" si="47"/>
        <v>-24.05847308</v>
      </c>
      <c r="BK597" s="56">
        <f t="shared" ref="BK597:BN597" si="4224">AO597</f>
        <v>3.028447552</v>
      </c>
      <c r="BL597" s="56">
        <f t="shared" si="4224"/>
        <v>0.0030196338</v>
      </c>
      <c r="BM597" s="56">
        <f t="shared" si="4224"/>
        <v>1.994268812</v>
      </c>
      <c r="BN597" s="56">
        <f t="shared" si="4224"/>
        <v>0.00126989828</v>
      </c>
      <c r="BO597" s="56">
        <f t="shared" si="49"/>
        <v>0</v>
      </c>
      <c r="BP597" s="56">
        <f t="shared" si="50"/>
        <v>2.049764879</v>
      </c>
      <c r="BQ597" s="56">
        <f t="shared" ref="BQ597:BS597" si="4225">AU597</f>
        <v>0.3748011049</v>
      </c>
      <c r="BR597" s="56">
        <f t="shared" si="4225"/>
        <v>0.420222388</v>
      </c>
      <c r="BS597" s="56">
        <f t="shared" si="4225"/>
        <v>0.1282057313</v>
      </c>
      <c r="BT597" s="56">
        <f t="shared" si="52"/>
        <v>8</v>
      </c>
      <c r="BU597" s="50">
        <f t="shared" ref="BU597:BX597" si="4226">AZ597</f>
        <v>6.056895104</v>
      </c>
      <c r="BV597" s="50">
        <f t="shared" si="4226"/>
        <v>0.006039267599</v>
      </c>
      <c r="BW597" s="50">
        <f t="shared" si="4226"/>
        <v>2.991403218</v>
      </c>
      <c r="BX597" s="50">
        <f t="shared" si="4226"/>
        <v>0.001904847421</v>
      </c>
      <c r="BY597" s="50">
        <f t="shared" si="54"/>
        <v>0</v>
      </c>
      <c r="BZ597" s="50">
        <f t="shared" si="55"/>
        <v>2.049764879</v>
      </c>
      <c r="CA597" s="50">
        <f t="shared" ref="CA597:CC597" si="4227">BF597</f>
        <v>0.3748011049</v>
      </c>
      <c r="CB597" s="50">
        <f t="shared" si="4227"/>
        <v>0.420222388</v>
      </c>
      <c r="CC597" s="50">
        <f t="shared" si="4227"/>
        <v>0.1282057313</v>
      </c>
      <c r="CD597" s="50">
        <f t="shared" si="57"/>
        <v>12.02923654</v>
      </c>
      <c r="CE597" s="57">
        <f t="shared" si="58"/>
        <v>37.71</v>
      </c>
      <c r="CF597" s="57">
        <f t="shared" si="59"/>
        <v>0.05</v>
      </c>
      <c r="CG597" s="57">
        <f t="shared" si="60"/>
        <v>21.07</v>
      </c>
      <c r="CH597" s="57">
        <f t="shared" si="61"/>
        <v>0.02</v>
      </c>
      <c r="CI597" s="58">
        <f t="shared" si="62"/>
        <v>0</v>
      </c>
      <c r="CJ597" s="58">
        <f t="shared" si="63"/>
        <v>30.52</v>
      </c>
      <c r="CK597" s="57">
        <f t="shared" si="64"/>
        <v>5.51</v>
      </c>
      <c r="CL597" s="57">
        <f t="shared" si="65"/>
        <v>3.51</v>
      </c>
      <c r="CM597" s="57">
        <f t="shared" si="66"/>
        <v>1.49</v>
      </c>
      <c r="CN597" s="57">
        <f t="shared" si="67"/>
        <v>99.88</v>
      </c>
      <c r="CO597" s="59">
        <f t="shared" si="68"/>
        <v>0.1413465259</v>
      </c>
      <c r="CP597" s="59">
        <f t="shared" si="69"/>
        <v>0.6894614681</v>
      </c>
      <c r="CQ597" s="59">
        <f t="shared" si="70"/>
        <v>0.1260685665</v>
      </c>
      <c r="CR597" s="59">
        <f t="shared" si="71"/>
        <v>0.04312343948</v>
      </c>
      <c r="CS597" s="60">
        <f t="shared" si="72"/>
        <v>14.13465259</v>
      </c>
      <c r="CT597" s="60">
        <f t="shared" si="73"/>
        <v>4.312343948</v>
      </c>
      <c r="CU597" s="60">
        <f t="shared" si="74"/>
        <v>81.55300346</v>
      </c>
      <c r="CV597" s="61">
        <f t="shared" si="75"/>
        <v>0.1137967024</v>
      </c>
      <c r="CW597" s="61">
        <f t="shared" si="76"/>
        <v>0.1224060914</v>
      </c>
      <c r="CX597" s="62"/>
    </row>
    <row r="598" ht="15.75" customHeight="1">
      <c r="A598" s="17" t="s">
        <v>53</v>
      </c>
      <c r="B598" s="17" t="s">
        <v>396</v>
      </c>
      <c r="C598" s="84" t="s">
        <v>621</v>
      </c>
      <c r="D598" s="83"/>
      <c r="E598" s="83" t="s">
        <v>622</v>
      </c>
      <c r="F598" s="2">
        <v>45.0</v>
      </c>
      <c r="G598" s="3" t="s">
        <v>667</v>
      </c>
      <c r="H598" s="48">
        <v>37.55</v>
      </c>
      <c r="I598" s="49">
        <v>3.04</v>
      </c>
      <c r="J598" s="49">
        <v>20.97</v>
      </c>
      <c r="K598" s="49">
        <v>0.97</v>
      </c>
      <c r="L598" s="49">
        <v>0.0</v>
      </c>
      <c r="M598" s="49">
        <v>0.0</v>
      </c>
      <c r="N598" s="49">
        <v>9.33</v>
      </c>
      <c r="O598" s="49">
        <v>28.34</v>
      </c>
      <c r="P598" s="49"/>
      <c r="Q598" s="50">
        <f t="shared" si="8"/>
        <v>100.2</v>
      </c>
      <c r="R598" s="51">
        <f t="shared" si="9"/>
        <v>12</v>
      </c>
      <c r="S598" s="52">
        <f t="shared" si="10"/>
        <v>0.6249552712</v>
      </c>
      <c r="T598" s="52">
        <f t="shared" si="11"/>
        <v>0</v>
      </c>
      <c r="U598" s="52">
        <f t="shared" si="12"/>
        <v>0.411332535</v>
      </c>
      <c r="V598" s="52">
        <f t="shared" si="13"/>
        <v>0</v>
      </c>
      <c r="W598" s="52">
        <f t="shared" si="14"/>
        <v>0</v>
      </c>
      <c r="X598" s="52">
        <f t="shared" si="15"/>
        <v>0.39445261</v>
      </c>
      <c r="Y598" s="52">
        <f t="shared" si="16"/>
        <v>0.1315244145</v>
      </c>
      <c r="Z598" s="52">
        <f t="shared" si="17"/>
        <v>0.07542600808</v>
      </c>
      <c r="AA598" s="52">
        <f t="shared" si="18"/>
        <v>0.01729690403</v>
      </c>
      <c r="AB598" s="52">
        <f t="shared" si="19"/>
        <v>1.654987743</v>
      </c>
      <c r="AC598" s="53">
        <f t="shared" si="20"/>
        <v>4.971218563</v>
      </c>
      <c r="AD598" s="54">
        <f t="shared" si="21"/>
        <v>1.249910542</v>
      </c>
      <c r="AE598" s="54">
        <f t="shared" si="22"/>
        <v>0</v>
      </c>
      <c r="AF598" s="54">
        <f t="shared" si="23"/>
        <v>0.6169988025</v>
      </c>
      <c r="AG598" s="54">
        <f t="shared" si="24"/>
        <v>0</v>
      </c>
      <c r="AH598" s="54">
        <f t="shared" si="25"/>
        <v>0</v>
      </c>
      <c r="AI598" s="54">
        <f t="shared" si="26"/>
        <v>0.39445261</v>
      </c>
      <c r="AJ598" s="54">
        <f t="shared" si="27"/>
        <v>0.1315244145</v>
      </c>
      <c r="AK598" s="54">
        <f t="shared" si="28"/>
        <v>0.07542600808</v>
      </c>
      <c r="AL598" s="54">
        <f t="shared" si="29"/>
        <v>0.01729690403</v>
      </c>
      <c r="AM598" s="54">
        <f t="shared" si="30"/>
        <v>2.485609281</v>
      </c>
      <c r="AN598" s="54">
        <f t="shared" si="31"/>
        <v>-4.971218563</v>
      </c>
      <c r="AO598" s="55">
        <f t="shared" si="32"/>
        <v>3.020954198</v>
      </c>
      <c r="AP598" s="55">
        <f t="shared" si="33"/>
        <v>0</v>
      </c>
      <c r="AQ598" s="55">
        <f t="shared" si="34"/>
        <v>1.988329094</v>
      </c>
      <c r="AR598" s="55">
        <f t="shared" si="35"/>
        <v>0</v>
      </c>
      <c r="AS598" s="55">
        <f t="shared" si="36"/>
        <v>0</v>
      </c>
      <c r="AT598" s="55">
        <f t="shared" si="37"/>
        <v>1.906733687</v>
      </c>
      <c r="AU598" s="55">
        <f t="shared" si="38"/>
        <v>0.6357722711</v>
      </c>
      <c r="AV598" s="55">
        <f t="shared" si="39"/>
        <v>0.3645997182</v>
      </c>
      <c r="AW598" s="55">
        <f t="shared" si="40"/>
        <v>0.08361103148</v>
      </c>
      <c r="AX598" s="55">
        <f t="shared" si="41"/>
        <v>8</v>
      </c>
      <c r="AY598" s="55">
        <f t="shared" si="42"/>
        <v>24.03023749</v>
      </c>
      <c r="AZ598" s="54">
        <f t="shared" ref="AZ598:BA598" si="4228">AO598*2</f>
        <v>6.041908396</v>
      </c>
      <c r="BA598" s="54">
        <f t="shared" si="4228"/>
        <v>0</v>
      </c>
      <c r="BB598" s="54">
        <f t="shared" ref="BB598:BD598" si="4229">AQ598*(3/2)</f>
        <v>2.982493642</v>
      </c>
      <c r="BC598" s="54">
        <f t="shared" si="4229"/>
        <v>0</v>
      </c>
      <c r="BD598" s="54">
        <f t="shared" si="4229"/>
        <v>0</v>
      </c>
      <c r="BE598" s="54">
        <f t="shared" ref="BE598:BH598" si="4230">AT598</f>
        <v>1.906733687</v>
      </c>
      <c r="BF598" s="54">
        <f t="shared" si="4230"/>
        <v>0.6357722711</v>
      </c>
      <c r="BG598" s="54">
        <f t="shared" si="4230"/>
        <v>0.3645997182</v>
      </c>
      <c r="BH598" s="54">
        <f t="shared" si="4230"/>
        <v>0.08361103148</v>
      </c>
      <c r="BI598" s="54">
        <f t="shared" si="46"/>
        <v>12.01511875</v>
      </c>
      <c r="BJ598" s="54">
        <f t="shared" si="47"/>
        <v>-24.03023749</v>
      </c>
      <c r="BK598" s="56">
        <f t="shared" ref="BK598:BN598" si="4231">AO598</f>
        <v>3.020954198</v>
      </c>
      <c r="BL598" s="56">
        <f t="shared" si="4231"/>
        <v>0</v>
      </c>
      <c r="BM598" s="56">
        <f t="shared" si="4231"/>
        <v>1.988329094</v>
      </c>
      <c r="BN598" s="56">
        <f t="shared" si="4231"/>
        <v>0</v>
      </c>
      <c r="BO598" s="56">
        <f t="shared" si="49"/>
        <v>0</v>
      </c>
      <c r="BP598" s="56">
        <f t="shared" si="50"/>
        <v>1.906733687</v>
      </c>
      <c r="BQ598" s="56">
        <f t="shared" ref="BQ598:BS598" si="4232">AU598</f>
        <v>0.6357722711</v>
      </c>
      <c r="BR598" s="56">
        <f t="shared" si="4232"/>
        <v>0.3645997182</v>
      </c>
      <c r="BS598" s="56">
        <f t="shared" si="4232"/>
        <v>0.08361103148</v>
      </c>
      <c r="BT598" s="56">
        <f t="shared" si="52"/>
        <v>8</v>
      </c>
      <c r="BU598" s="50">
        <f t="shared" ref="BU598:BX598" si="4233">AZ598</f>
        <v>6.041908396</v>
      </c>
      <c r="BV598" s="50">
        <f t="shared" si="4233"/>
        <v>0</v>
      </c>
      <c r="BW598" s="50">
        <f t="shared" si="4233"/>
        <v>2.982493642</v>
      </c>
      <c r="BX598" s="50">
        <f t="shared" si="4233"/>
        <v>0</v>
      </c>
      <c r="BY598" s="50">
        <f t="shared" si="54"/>
        <v>0</v>
      </c>
      <c r="BZ598" s="50">
        <f t="shared" si="55"/>
        <v>1.906733687</v>
      </c>
      <c r="CA598" s="50">
        <f t="shared" ref="CA598:CC598" si="4234">BF598</f>
        <v>0.6357722711</v>
      </c>
      <c r="CB598" s="50">
        <f t="shared" si="4234"/>
        <v>0.3645997182</v>
      </c>
      <c r="CC598" s="50">
        <f t="shared" si="4234"/>
        <v>0.08361103148</v>
      </c>
      <c r="CD598" s="50">
        <f t="shared" si="57"/>
        <v>12.01511875</v>
      </c>
      <c r="CE598" s="57">
        <f t="shared" si="58"/>
        <v>37.55</v>
      </c>
      <c r="CF598" s="57">
        <f t="shared" si="59"/>
        <v>0</v>
      </c>
      <c r="CG598" s="57">
        <f t="shared" si="60"/>
        <v>20.97</v>
      </c>
      <c r="CH598" s="57">
        <f t="shared" si="61"/>
        <v>0</v>
      </c>
      <c r="CI598" s="58">
        <f t="shared" si="62"/>
        <v>0</v>
      </c>
      <c r="CJ598" s="58">
        <f t="shared" si="63"/>
        <v>28.34</v>
      </c>
      <c r="CK598" s="57">
        <f t="shared" si="64"/>
        <v>9.33</v>
      </c>
      <c r="CL598" s="57">
        <f t="shared" si="65"/>
        <v>3.04</v>
      </c>
      <c r="CM598" s="57">
        <f t="shared" si="66"/>
        <v>0.97</v>
      </c>
      <c r="CN598" s="57">
        <f t="shared" si="67"/>
        <v>100.2</v>
      </c>
      <c r="CO598" s="59">
        <f t="shared" si="68"/>
        <v>0.121910483</v>
      </c>
      <c r="CP598" s="59">
        <f t="shared" si="69"/>
        <v>0.6375507523</v>
      </c>
      <c r="CQ598" s="59">
        <f t="shared" si="70"/>
        <v>0.2125819104</v>
      </c>
      <c r="CR598" s="59">
        <f t="shared" si="71"/>
        <v>0.02795685438</v>
      </c>
      <c r="CS598" s="60">
        <f t="shared" si="72"/>
        <v>12.1910483</v>
      </c>
      <c r="CT598" s="60">
        <f t="shared" si="73"/>
        <v>2.795685438</v>
      </c>
      <c r="CU598" s="60">
        <f t="shared" si="74"/>
        <v>85.01326627</v>
      </c>
      <c r="CV598" s="61">
        <f t="shared" si="75"/>
        <v>0.08891209586</v>
      </c>
      <c r="CW598" s="61">
        <f t="shared" si="76"/>
        <v>0.1055744782</v>
      </c>
      <c r="CX598" s="62"/>
    </row>
    <row r="599" ht="15.75" customHeight="1">
      <c r="A599" s="17" t="s">
        <v>53</v>
      </c>
      <c r="B599" s="17" t="s">
        <v>396</v>
      </c>
      <c r="C599" s="84" t="s">
        <v>621</v>
      </c>
      <c r="D599" s="83"/>
      <c r="E599" s="83" t="s">
        <v>622</v>
      </c>
      <c r="F599" s="2">
        <v>46.0</v>
      </c>
      <c r="G599" s="3" t="s">
        <v>668</v>
      </c>
      <c r="H599" s="48">
        <v>37.43</v>
      </c>
      <c r="I599" s="49">
        <v>2.59</v>
      </c>
      <c r="J599" s="49">
        <v>21.0</v>
      </c>
      <c r="K599" s="49">
        <v>0.91</v>
      </c>
      <c r="L599" s="49">
        <v>0.05</v>
      </c>
      <c r="M599" s="49">
        <v>0.04</v>
      </c>
      <c r="N599" s="49">
        <v>10.19</v>
      </c>
      <c r="O599" s="49">
        <v>27.55</v>
      </c>
      <c r="P599" s="49"/>
      <c r="Q599" s="50">
        <f t="shared" si="8"/>
        <v>99.76</v>
      </c>
      <c r="R599" s="51">
        <f t="shared" si="9"/>
        <v>12</v>
      </c>
      <c r="S599" s="52">
        <f t="shared" si="10"/>
        <v>0.6229580772</v>
      </c>
      <c r="T599" s="52">
        <f t="shared" si="11"/>
        <v>0.0006257916264</v>
      </c>
      <c r="U599" s="52">
        <f t="shared" si="12"/>
        <v>0.4119209936</v>
      </c>
      <c r="V599" s="52">
        <f t="shared" si="13"/>
        <v>0.0005263497252</v>
      </c>
      <c r="W599" s="52">
        <f t="shared" si="14"/>
        <v>0</v>
      </c>
      <c r="X599" s="52">
        <f t="shared" si="15"/>
        <v>0.3834569303</v>
      </c>
      <c r="Y599" s="52">
        <f t="shared" si="16"/>
        <v>0.1436477796</v>
      </c>
      <c r="Z599" s="52">
        <f t="shared" si="17"/>
        <v>0.06426097399</v>
      </c>
      <c r="AA599" s="52">
        <f t="shared" si="18"/>
        <v>0.01622699244</v>
      </c>
      <c r="AB599" s="52">
        <f t="shared" si="19"/>
        <v>1.643623889</v>
      </c>
      <c r="AC599" s="53">
        <f t="shared" si="20"/>
        <v>4.946862858</v>
      </c>
      <c r="AD599" s="54">
        <f t="shared" si="21"/>
        <v>1.245916154</v>
      </c>
      <c r="AE599" s="54">
        <f t="shared" si="22"/>
        <v>0.001251583253</v>
      </c>
      <c r="AF599" s="54">
        <f t="shared" si="23"/>
        <v>0.6178814903</v>
      </c>
      <c r="AG599" s="54">
        <f t="shared" si="24"/>
        <v>0.0007895245878</v>
      </c>
      <c r="AH599" s="54">
        <f t="shared" si="25"/>
        <v>0</v>
      </c>
      <c r="AI599" s="54">
        <f t="shared" si="26"/>
        <v>0.3834569303</v>
      </c>
      <c r="AJ599" s="54">
        <f t="shared" si="27"/>
        <v>0.1436477796</v>
      </c>
      <c r="AK599" s="54">
        <f t="shared" si="28"/>
        <v>0.06426097399</v>
      </c>
      <c r="AL599" s="54">
        <f t="shared" si="29"/>
        <v>0.01622699244</v>
      </c>
      <c r="AM599" s="54">
        <f t="shared" si="30"/>
        <v>2.473431429</v>
      </c>
      <c r="AN599" s="54">
        <f t="shared" si="31"/>
        <v>-4.946862858</v>
      </c>
      <c r="AO599" s="55">
        <f t="shared" si="32"/>
        <v>3.03211985</v>
      </c>
      <c r="AP599" s="55">
        <f t="shared" si="33"/>
        <v>0.003045911565</v>
      </c>
      <c r="AQ599" s="55">
        <f t="shared" si="34"/>
        <v>2.004940407</v>
      </c>
      <c r="AR599" s="55">
        <f t="shared" si="35"/>
        <v>0.002561898638</v>
      </c>
      <c r="AS599" s="55">
        <f t="shared" si="36"/>
        <v>0</v>
      </c>
      <c r="AT599" s="55">
        <f t="shared" si="37"/>
        <v>1.866397455</v>
      </c>
      <c r="AU599" s="55">
        <f t="shared" si="38"/>
        <v>0.6991759153</v>
      </c>
      <c r="AV599" s="55">
        <f t="shared" si="39"/>
        <v>0.3127770261</v>
      </c>
      <c r="AW599" s="55">
        <f t="shared" si="40"/>
        <v>0.07898153614</v>
      </c>
      <c r="AX599" s="55">
        <f t="shared" si="41"/>
        <v>8</v>
      </c>
      <c r="AY599" s="55">
        <f t="shared" si="42"/>
        <v>24.07783383</v>
      </c>
      <c r="AZ599" s="54">
        <f t="shared" ref="AZ599:BA599" si="4235">AO599*2</f>
        <v>6.0642397</v>
      </c>
      <c r="BA599" s="54">
        <f t="shared" si="4235"/>
        <v>0.006091823131</v>
      </c>
      <c r="BB599" s="54">
        <f t="shared" ref="BB599:BD599" si="4236">AQ599*(3/2)</f>
        <v>3.007410611</v>
      </c>
      <c r="BC599" s="54">
        <f t="shared" si="4236"/>
        <v>0.003842847957</v>
      </c>
      <c r="BD599" s="54">
        <f t="shared" si="4236"/>
        <v>0</v>
      </c>
      <c r="BE599" s="54">
        <f t="shared" ref="BE599:BH599" si="4237">AT599</f>
        <v>1.866397455</v>
      </c>
      <c r="BF599" s="54">
        <f t="shared" si="4237"/>
        <v>0.6991759153</v>
      </c>
      <c r="BG599" s="54">
        <f t="shared" si="4237"/>
        <v>0.3127770261</v>
      </c>
      <c r="BH599" s="54">
        <f t="shared" si="4237"/>
        <v>0.07898153614</v>
      </c>
      <c r="BI599" s="54">
        <f t="shared" si="46"/>
        <v>12.03891691</v>
      </c>
      <c r="BJ599" s="54">
        <f t="shared" si="47"/>
        <v>-24.07783383</v>
      </c>
      <c r="BK599" s="56">
        <f t="shared" ref="BK599:BN599" si="4238">AO599</f>
        <v>3.03211985</v>
      </c>
      <c r="BL599" s="56">
        <f t="shared" si="4238"/>
        <v>0.003045911565</v>
      </c>
      <c r="BM599" s="56">
        <f t="shared" si="4238"/>
        <v>2.004940407</v>
      </c>
      <c r="BN599" s="56">
        <f t="shared" si="4238"/>
        <v>0.002561898638</v>
      </c>
      <c r="BO599" s="56">
        <f t="shared" si="49"/>
        <v>0</v>
      </c>
      <c r="BP599" s="56">
        <f t="shared" si="50"/>
        <v>1.866397455</v>
      </c>
      <c r="BQ599" s="56">
        <f t="shared" ref="BQ599:BS599" si="4239">AU599</f>
        <v>0.6991759153</v>
      </c>
      <c r="BR599" s="56">
        <f t="shared" si="4239"/>
        <v>0.3127770261</v>
      </c>
      <c r="BS599" s="56">
        <f t="shared" si="4239"/>
        <v>0.07898153614</v>
      </c>
      <c r="BT599" s="56">
        <f t="shared" si="52"/>
        <v>8</v>
      </c>
      <c r="BU599" s="50">
        <f t="shared" ref="BU599:BX599" si="4240">AZ599</f>
        <v>6.0642397</v>
      </c>
      <c r="BV599" s="50">
        <f t="shared" si="4240"/>
        <v>0.006091823131</v>
      </c>
      <c r="BW599" s="50">
        <f t="shared" si="4240"/>
        <v>3.007410611</v>
      </c>
      <c r="BX599" s="50">
        <f t="shared" si="4240"/>
        <v>0.003842847957</v>
      </c>
      <c r="BY599" s="50">
        <f t="shared" si="54"/>
        <v>0</v>
      </c>
      <c r="BZ599" s="50">
        <f t="shared" si="55"/>
        <v>1.866397455</v>
      </c>
      <c r="CA599" s="50">
        <f t="shared" ref="CA599:CC599" si="4241">BF599</f>
        <v>0.6991759153</v>
      </c>
      <c r="CB599" s="50">
        <f t="shared" si="4241"/>
        <v>0.3127770261</v>
      </c>
      <c r="CC599" s="50">
        <f t="shared" si="4241"/>
        <v>0.07898153614</v>
      </c>
      <c r="CD599" s="50">
        <f t="shared" si="57"/>
        <v>12.03891691</v>
      </c>
      <c r="CE599" s="57">
        <f t="shared" si="58"/>
        <v>37.43</v>
      </c>
      <c r="CF599" s="57">
        <f t="shared" si="59"/>
        <v>0.05</v>
      </c>
      <c r="CG599" s="57">
        <f t="shared" si="60"/>
        <v>21</v>
      </c>
      <c r="CH599" s="57">
        <f t="shared" si="61"/>
        <v>0.04</v>
      </c>
      <c r="CI599" s="58">
        <f t="shared" si="62"/>
        <v>0</v>
      </c>
      <c r="CJ599" s="58">
        <f t="shared" si="63"/>
        <v>27.55</v>
      </c>
      <c r="CK599" s="57">
        <f t="shared" si="64"/>
        <v>10.19</v>
      </c>
      <c r="CL599" s="57">
        <f t="shared" si="65"/>
        <v>2.59</v>
      </c>
      <c r="CM599" s="57">
        <f t="shared" si="66"/>
        <v>0.91</v>
      </c>
      <c r="CN599" s="57">
        <f t="shared" si="67"/>
        <v>99.76</v>
      </c>
      <c r="CO599" s="59">
        <f t="shared" si="68"/>
        <v>0.1057632465</v>
      </c>
      <c r="CP599" s="59">
        <f t="shared" si="69"/>
        <v>0.6311085457</v>
      </c>
      <c r="CQ599" s="59">
        <f t="shared" si="70"/>
        <v>0.2364211834</v>
      </c>
      <c r="CR599" s="59">
        <f t="shared" si="71"/>
        <v>0.02670702442</v>
      </c>
      <c r="CS599" s="60">
        <f t="shared" si="72"/>
        <v>10.57632465</v>
      </c>
      <c r="CT599" s="60">
        <f t="shared" si="73"/>
        <v>2.670702442</v>
      </c>
      <c r="CU599" s="60">
        <f t="shared" si="74"/>
        <v>86.75297291</v>
      </c>
      <c r="CV599" s="61">
        <f t="shared" si="75"/>
        <v>0.07958864766</v>
      </c>
      <c r="CW599" s="61">
        <f t="shared" si="76"/>
        <v>0.09159097145</v>
      </c>
      <c r="CX599" s="62"/>
    </row>
    <row r="600" ht="15.75" customHeight="1">
      <c r="A600" s="17" t="s">
        <v>53</v>
      </c>
      <c r="B600" s="17" t="s">
        <v>396</v>
      </c>
      <c r="C600" s="84" t="s">
        <v>621</v>
      </c>
      <c r="D600" s="83"/>
      <c r="E600" s="83" t="s">
        <v>622</v>
      </c>
      <c r="F600" s="2">
        <v>47.0</v>
      </c>
      <c r="G600" s="3" t="s">
        <v>669</v>
      </c>
      <c r="H600" s="48">
        <v>37.66</v>
      </c>
      <c r="I600" s="49">
        <v>5.38</v>
      </c>
      <c r="J600" s="49">
        <v>21.27</v>
      </c>
      <c r="K600" s="49">
        <v>1.45</v>
      </c>
      <c r="L600" s="49">
        <v>0.01</v>
      </c>
      <c r="M600" s="49">
        <v>0.03</v>
      </c>
      <c r="N600" s="49">
        <v>2.67</v>
      </c>
      <c r="O600" s="49">
        <v>30.71</v>
      </c>
      <c r="P600" s="49"/>
      <c r="Q600" s="50">
        <f t="shared" si="8"/>
        <v>99.18</v>
      </c>
      <c r="R600" s="51">
        <f t="shared" si="9"/>
        <v>12</v>
      </c>
      <c r="S600" s="52">
        <f t="shared" si="10"/>
        <v>0.6267860323</v>
      </c>
      <c r="T600" s="52">
        <f t="shared" si="11"/>
        <v>0.0001251583253</v>
      </c>
      <c r="U600" s="52">
        <f t="shared" si="12"/>
        <v>0.4172171206</v>
      </c>
      <c r="V600" s="52">
        <f t="shared" si="13"/>
        <v>0.0003947622939</v>
      </c>
      <c r="W600" s="52">
        <f t="shared" si="14"/>
        <v>0</v>
      </c>
      <c r="X600" s="52">
        <f t="shared" si="15"/>
        <v>0.427439649</v>
      </c>
      <c r="Y600" s="52">
        <f t="shared" si="16"/>
        <v>0.03763881958</v>
      </c>
      <c r="Z600" s="52">
        <f t="shared" si="17"/>
        <v>0.1334841853</v>
      </c>
      <c r="AA600" s="52">
        <f t="shared" si="18"/>
        <v>0.02585619675</v>
      </c>
      <c r="AB600" s="52">
        <f t="shared" si="19"/>
        <v>1.668941924</v>
      </c>
      <c r="AC600" s="53">
        <f t="shared" si="20"/>
        <v>5.009318113</v>
      </c>
      <c r="AD600" s="54">
        <f t="shared" si="21"/>
        <v>1.253572065</v>
      </c>
      <c r="AE600" s="54">
        <f t="shared" si="22"/>
        <v>0.0002503166506</v>
      </c>
      <c r="AF600" s="54">
        <f t="shared" si="23"/>
        <v>0.6258256809</v>
      </c>
      <c r="AG600" s="54">
        <f t="shared" si="24"/>
        <v>0.0005921434408</v>
      </c>
      <c r="AH600" s="54">
        <f t="shared" si="25"/>
        <v>0</v>
      </c>
      <c r="AI600" s="54">
        <f t="shared" si="26"/>
        <v>0.427439649</v>
      </c>
      <c r="AJ600" s="54">
        <f t="shared" si="27"/>
        <v>0.03763881958</v>
      </c>
      <c r="AK600" s="54">
        <f t="shared" si="28"/>
        <v>0.1334841853</v>
      </c>
      <c r="AL600" s="54">
        <f t="shared" si="29"/>
        <v>0.02585619675</v>
      </c>
      <c r="AM600" s="54">
        <f t="shared" si="30"/>
        <v>2.504659056</v>
      </c>
      <c r="AN600" s="54">
        <f t="shared" si="31"/>
        <v>-5.009318113</v>
      </c>
      <c r="AO600" s="55">
        <f t="shared" si="32"/>
        <v>3.004471387</v>
      </c>
      <c r="AP600" s="55">
        <f t="shared" si="33"/>
        <v>0.0005999409492</v>
      </c>
      <c r="AQ600" s="55">
        <f t="shared" si="34"/>
        <v>1.99991199</v>
      </c>
      <c r="AR600" s="55">
        <f t="shared" si="35"/>
        <v>0.001892275762</v>
      </c>
      <c r="AS600" s="55">
        <f t="shared" si="36"/>
        <v>0</v>
      </c>
      <c r="AT600" s="55">
        <f t="shared" si="37"/>
        <v>2.048913232</v>
      </c>
      <c r="AU600" s="55">
        <f t="shared" si="38"/>
        <v>0.1804200328</v>
      </c>
      <c r="AV600" s="55">
        <f t="shared" si="39"/>
        <v>0.6398505947</v>
      </c>
      <c r="AW600" s="55">
        <f t="shared" si="40"/>
        <v>0.1239405464</v>
      </c>
      <c r="AX600" s="55">
        <f t="shared" si="41"/>
        <v>8</v>
      </c>
      <c r="AY600" s="55">
        <f t="shared" si="42"/>
        <v>24.01194692</v>
      </c>
      <c r="AZ600" s="54">
        <f t="shared" ref="AZ600:BA600" si="4242">AO600*2</f>
        <v>6.008942774</v>
      </c>
      <c r="BA600" s="54">
        <f t="shared" si="4242"/>
        <v>0.001199881898</v>
      </c>
      <c r="BB600" s="54">
        <f t="shared" ref="BB600:BD600" si="4243">AQ600*(3/2)</f>
        <v>2.999867985</v>
      </c>
      <c r="BC600" s="54">
        <f t="shared" si="4243"/>
        <v>0.002838413643</v>
      </c>
      <c r="BD600" s="54">
        <f t="shared" si="4243"/>
        <v>0</v>
      </c>
      <c r="BE600" s="54">
        <f t="shared" ref="BE600:BH600" si="4244">AT600</f>
        <v>2.048913232</v>
      </c>
      <c r="BF600" s="54">
        <f t="shared" si="4244"/>
        <v>0.1804200328</v>
      </c>
      <c r="BG600" s="54">
        <f t="shared" si="4244"/>
        <v>0.6398505947</v>
      </c>
      <c r="BH600" s="54">
        <f t="shared" si="4244"/>
        <v>0.1239405464</v>
      </c>
      <c r="BI600" s="54">
        <f t="shared" si="46"/>
        <v>12.00597346</v>
      </c>
      <c r="BJ600" s="54">
        <f t="shared" si="47"/>
        <v>-24.01194692</v>
      </c>
      <c r="BK600" s="56">
        <f t="shared" ref="BK600:BN600" si="4245">AO600</f>
        <v>3.004471387</v>
      </c>
      <c r="BL600" s="56">
        <f t="shared" si="4245"/>
        <v>0.0005999409492</v>
      </c>
      <c r="BM600" s="56">
        <f t="shared" si="4245"/>
        <v>1.99991199</v>
      </c>
      <c r="BN600" s="56">
        <f t="shared" si="4245"/>
        <v>0.001892275762</v>
      </c>
      <c r="BO600" s="56">
        <f t="shared" si="49"/>
        <v>0</v>
      </c>
      <c r="BP600" s="56">
        <f t="shared" si="50"/>
        <v>2.048913232</v>
      </c>
      <c r="BQ600" s="56">
        <f t="shared" ref="BQ600:BS600" si="4246">AU600</f>
        <v>0.1804200328</v>
      </c>
      <c r="BR600" s="56">
        <f t="shared" si="4246"/>
        <v>0.6398505947</v>
      </c>
      <c r="BS600" s="56">
        <f t="shared" si="4246"/>
        <v>0.1239405464</v>
      </c>
      <c r="BT600" s="56">
        <f t="shared" si="52"/>
        <v>8</v>
      </c>
      <c r="BU600" s="50">
        <f t="shared" ref="BU600:BX600" si="4247">AZ600</f>
        <v>6.008942774</v>
      </c>
      <c r="BV600" s="50">
        <f t="shared" si="4247"/>
        <v>0.001199881898</v>
      </c>
      <c r="BW600" s="50">
        <f t="shared" si="4247"/>
        <v>2.999867985</v>
      </c>
      <c r="BX600" s="50">
        <f t="shared" si="4247"/>
        <v>0.002838413643</v>
      </c>
      <c r="BY600" s="50">
        <f t="shared" si="54"/>
        <v>0</v>
      </c>
      <c r="BZ600" s="50">
        <f t="shared" si="55"/>
        <v>2.048913232</v>
      </c>
      <c r="CA600" s="50">
        <f t="shared" ref="CA600:CC600" si="4248">BF600</f>
        <v>0.1804200328</v>
      </c>
      <c r="CB600" s="50">
        <f t="shared" si="4248"/>
        <v>0.6398505947</v>
      </c>
      <c r="CC600" s="50">
        <f t="shared" si="4248"/>
        <v>0.1239405464</v>
      </c>
      <c r="CD600" s="50">
        <f t="shared" si="57"/>
        <v>12.00597346</v>
      </c>
      <c r="CE600" s="57">
        <f t="shared" si="58"/>
        <v>37.66</v>
      </c>
      <c r="CF600" s="57">
        <f t="shared" si="59"/>
        <v>0.01</v>
      </c>
      <c r="CG600" s="57">
        <f t="shared" si="60"/>
        <v>21.27</v>
      </c>
      <c r="CH600" s="57">
        <f t="shared" si="61"/>
        <v>0.03</v>
      </c>
      <c r="CI600" s="58">
        <f t="shared" si="62"/>
        <v>0</v>
      </c>
      <c r="CJ600" s="58">
        <f t="shared" si="63"/>
        <v>30.71</v>
      </c>
      <c r="CK600" s="57">
        <f t="shared" si="64"/>
        <v>2.67</v>
      </c>
      <c r="CL600" s="57">
        <f t="shared" si="65"/>
        <v>5.38</v>
      </c>
      <c r="CM600" s="57">
        <f t="shared" si="66"/>
        <v>1.45</v>
      </c>
      <c r="CN600" s="57">
        <f t="shared" si="67"/>
        <v>99.18</v>
      </c>
      <c r="CO600" s="59">
        <f t="shared" si="68"/>
        <v>0.2137734714</v>
      </c>
      <c r="CP600" s="59">
        <f t="shared" si="69"/>
        <v>0.6845399503</v>
      </c>
      <c r="CQ600" s="59">
        <f t="shared" si="70"/>
        <v>0.0602781603</v>
      </c>
      <c r="CR600" s="59">
        <f t="shared" si="71"/>
        <v>0.04140841796</v>
      </c>
      <c r="CS600" s="60">
        <f t="shared" si="72"/>
        <v>21.37734714</v>
      </c>
      <c r="CT600" s="60">
        <f t="shared" si="73"/>
        <v>4.140841796</v>
      </c>
      <c r="CU600" s="60">
        <f t="shared" si="74"/>
        <v>74.48181106</v>
      </c>
      <c r="CV600" s="61">
        <f t="shared" si="75"/>
        <v>0.1482951537</v>
      </c>
      <c r="CW600" s="61">
        <f t="shared" si="76"/>
        <v>0.1851278263</v>
      </c>
      <c r="CX600" s="62"/>
    </row>
    <row r="601" ht="15.75" customHeight="1">
      <c r="A601" s="17" t="s">
        <v>53</v>
      </c>
      <c r="B601" s="17" t="s">
        <v>396</v>
      </c>
      <c r="C601" s="84" t="s">
        <v>621</v>
      </c>
      <c r="D601" s="83"/>
      <c r="E601" s="83" t="s">
        <v>622</v>
      </c>
      <c r="F601" s="2">
        <v>48.0</v>
      </c>
      <c r="G601" s="3" t="s">
        <v>670</v>
      </c>
      <c r="H601" s="48">
        <v>37.72</v>
      </c>
      <c r="I601" s="49">
        <v>3.71</v>
      </c>
      <c r="J601" s="49">
        <v>21.27</v>
      </c>
      <c r="K601" s="49">
        <v>1.33</v>
      </c>
      <c r="L601" s="49">
        <v>0.04</v>
      </c>
      <c r="M601" s="49">
        <v>0.07</v>
      </c>
      <c r="N601" s="49">
        <v>9.81</v>
      </c>
      <c r="O601" s="49">
        <v>26.4</v>
      </c>
      <c r="P601" s="49"/>
      <c r="Q601" s="50">
        <f t="shared" si="8"/>
        <v>100.35</v>
      </c>
      <c r="R601" s="51">
        <f t="shared" si="9"/>
        <v>12</v>
      </c>
      <c r="S601" s="52">
        <f t="shared" si="10"/>
        <v>0.6277846293</v>
      </c>
      <c r="T601" s="52">
        <f t="shared" si="11"/>
        <v>0.0005006333011</v>
      </c>
      <c r="U601" s="52">
        <f t="shared" si="12"/>
        <v>0.4172171206</v>
      </c>
      <c r="V601" s="52">
        <f t="shared" si="13"/>
        <v>0.0009211120191</v>
      </c>
      <c r="W601" s="52">
        <f t="shared" si="14"/>
        <v>0</v>
      </c>
      <c r="X601" s="52">
        <f t="shared" si="15"/>
        <v>0.3674505612</v>
      </c>
      <c r="Y601" s="52">
        <f t="shared" si="16"/>
        <v>0.1382909438</v>
      </c>
      <c r="Z601" s="52">
        <f t="shared" si="17"/>
        <v>0.09204950328</v>
      </c>
      <c r="AA601" s="52">
        <f t="shared" si="18"/>
        <v>0.02371637357</v>
      </c>
      <c r="AB601" s="52">
        <f t="shared" si="19"/>
        <v>1.667930877</v>
      </c>
      <c r="AC601" s="53">
        <f t="shared" si="20"/>
        <v>5.010570512</v>
      </c>
      <c r="AD601" s="54">
        <f t="shared" si="21"/>
        <v>1.255569259</v>
      </c>
      <c r="AE601" s="54">
        <f t="shared" si="22"/>
        <v>0.001001266602</v>
      </c>
      <c r="AF601" s="54">
        <f t="shared" si="23"/>
        <v>0.6258256809</v>
      </c>
      <c r="AG601" s="54">
        <f t="shared" si="24"/>
        <v>0.001381668029</v>
      </c>
      <c r="AH601" s="54">
        <f t="shared" si="25"/>
        <v>0</v>
      </c>
      <c r="AI601" s="54">
        <f t="shared" si="26"/>
        <v>0.3674505612</v>
      </c>
      <c r="AJ601" s="54">
        <f t="shared" si="27"/>
        <v>0.1382909438</v>
      </c>
      <c r="AK601" s="54">
        <f t="shared" si="28"/>
        <v>0.09204950328</v>
      </c>
      <c r="AL601" s="54">
        <f t="shared" si="29"/>
        <v>0.02371637357</v>
      </c>
      <c r="AM601" s="54">
        <f t="shared" si="30"/>
        <v>2.505285256</v>
      </c>
      <c r="AN601" s="54">
        <f t="shared" si="31"/>
        <v>-5.010570512</v>
      </c>
      <c r="AO601" s="55">
        <f t="shared" si="32"/>
        <v>3.011082236</v>
      </c>
      <c r="AP601" s="55">
        <f t="shared" si="33"/>
        <v>0.002401218458</v>
      </c>
      <c r="AQ601" s="55">
        <f t="shared" si="34"/>
        <v>2.001124274</v>
      </c>
      <c r="AR601" s="55">
        <f t="shared" si="35"/>
        <v>0.004417986533</v>
      </c>
      <c r="AS601" s="55">
        <f t="shared" si="36"/>
        <v>0</v>
      </c>
      <c r="AT601" s="55">
        <f t="shared" si="37"/>
        <v>1.762425847</v>
      </c>
      <c r="AU601" s="55">
        <f t="shared" si="38"/>
        <v>0.663293405</v>
      </c>
      <c r="AV601" s="55">
        <f t="shared" si="39"/>
        <v>0.4415027243</v>
      </c>
      <c r="AW601" s="55">
        <f t="shared" si="40"/>
        <v>0.113752309</v>
      </c>
      <c r="AX601" s="55">
        <f t="shared" si="41"/>
        <v>8</v>
      </c>
      <c r="AY601" s="55">
        <f t="shared" si="42"/>
        <v>24.03250917</v>
      </c>
      <c r="AZ601" s="54">
        <f t="shared" ref="AZ601:BA601" si="4249">AO601*2</f>
        <v>6.022164471</v>
      </c>
      <c r="BA601" s="54">
        <f t="shared" si="4249"/>
        <v>0.004802436916</v>
      </c>
      <c r="BB601" s="54">
        <f t="shared" ref="BB601:BD601" si="4250">AQ601*(3/2)</f>
        <v>3.00168641</v>
      </c>
      <c r="BC601" s="54">
        <f t="shared" si="4250"/>
        <v>0.006626979799</v>
      </c>
      <c r="BD601" s="54">
        <f t="shared" si="4250"/>
        <v>0</v>
      </c>
      <c r="BE601" s="54">
        <f t="shared" ref="BE601:BH601" si="4251">AT601</f>
        <v>1.762425847</v>
      </c>
      <c r="BF601" s="54">
        <f t="shared" si="4251"/>
        <v>0.663293405</v>
      </c>
      <c r="BG601" s="54">
        <f t="shared" si="4251"/>
        <v>0.4415027243</v>
      </c>
      <c r="BH601" s="54">
        <f t="shared" si="4251"/>
        <v>0.113752309</v>
      </c>
      <c r="BI601" s="54">
        <f t="shared" si="46"/>
        <v>12.01625458</v>
      </c>
      <c r="BJ601" s="54">
        <f t="shared" si="47"/>
        <v>-24.03250917</v>
      </c>
      <c r="BK601" s="56">
        <f t="shared" ref="BK601:BN601" si="4252">AO601</f>
        <v>3.011082236</v>
      </c>
      <c r="BL601" s="56">
        <f t="shared" si="4252"/>
        <v>0.002401218458</v>
      </c>
      <c r="BM601" s="56">
        <f t="shared" si="4252"/>
        <v>2.001124274</v>
      </c>
      <c r="BN601" s="56">
        <f t="shared" si="4252"/>
        <v>0.004417986533</v>
      </c>
      <c r="BO601" s="56">
        <f t="shared" si="49"/>
        <v>0</v>
      </c>
      <c r="BP601" s="56">
        <f t="shared" si="50"/>
        <v>1.762425847</v>
      </c>
      <c r="BQ601" s="56">
        <f t="shared" ref="BQ601:BS601" si="4253">AU601</f>
        <v>0.663293405</v>
      </c>
      <c r="BR601" s="56">
        <f t="shared" si="4253"/>
        <v>0.4415027243</v>
      </c>
      <c r="BS601" s="56">
        <f t="shared" si="4253"/>
        <v>0.113752309</v>
      </c>
      <c r="BT601" s="56">
        <f t="shared" si="52"/>
        <v>8</v>
      </c>
      <c r="BU601" s="50">
        <f t="shared" ref="BU601:BX601" si="4254">AZ601</f>
        <v>6.022164471</v>
      </c>
      <c r="BV601" s="50">
        <f t="shared" si="4254"/>
        <v>0.004802436916</v>
      </c>
      <c r="BW601" s="50">
        <f t="shared" si="4254"/>
        <v>3.00168641</v>
      </c>
      <c r="BX601" s="50">
        <f t="shared" si="4254"/>
        <v>0.006626979799</v>
      </c>
      <c r="BY601" s="50">
        <f t="shared" si="54"/>
        <v>0</v>
      </c>
      <c r="BZ601" s="50">
        <f t="shared" si="55"/>
        <v>1.762425847</v>
      </c>
      <c r="CA601" s="50">
        <f t="shared" ref="CA601:CC601" si="4255">BF601</f>
        <v>0.663293405</v>
      </c>
      <c r="CB601" s="50">
        <f t="shared" si="4255"/>
        <v>0.4415027243</v>
      </c>
      <c r="CC601" s="50">
        <f t="shared" si="4255"/>
        <v>0.113752309</v>
      </c>
      <c r="CD601" s="50">
        <f t="shared" si="57"/>
        <v>12.01625458</v>
      </c>
      <c r="CE601" s="57">
        <f t="shared" si="58"/>
        <v>37.72</v>
      </c>
      <c r="CF601" s="57">
        <f t="shared" si="59"/>
        <v>0.04</v>
      </c>
      <c r="CG601" s="57">
        <f t="shared" si="60"/>
        <v>21.27</v>
      </c>
      <c r="CH601" s="57">
        <f t="shared" si="61"/>
        <v>0.07</v>
      </c>
      <c r="CI601" s="58">
        <f t="shared" si="62"/>
        <v>0</v>
      </c>
      <c r="CJ601" s="58">
        <f t="shared" si="63"/>
        <v>26.4</v>
      </c>
      <c r="CK601" s="57">
        <f t="shared" si="64"/>
        <v>9.81</v>
      </c>
      <c r="CL601" s="57">
        <f t="shared" si="65"/>
        <v>3.71</v>
      </c>
      <c r="CM601" s="57">
        <f t="shared" si="66"/>
        <v>1.33</v>
      </c>
      <c r="CN601" s="57">
        <f t="shared" si="67"/>
        <v>100.35</v>
      </c>
      <c r="CO601" s="59">
        <f t="shared" si="68"/>
        <v>0.1481068543</v>
      </c>
      <c r="CP601" s="59">
        <f t="shared" si="69"/>
        <v>0.5912247737</v>
      </c>
      <c r="CQ601" s="59">
        <f t="shared" si="70"/>
        <v>0.2225089321</v>
      </c>
      <c r="CR601" s="59">
        <f t="shared" si="71"/>
        <v>0.03815943987</v>
      </c>
      <c r="CS601" s="60">
        <f t="shared" si="72"/>
        <v>14.81068543</v>
      </c>
      <c r="CT601" s="60">
        <f t="shared" si="73"/>
        <v>3.815943987</v>
      </c>
      <c r="CU601" s="60">
        <f t="shared" si="74"/>
        <v>81.37337058</v>
      </c>
      <c r="CV601" s="61">
        <f t="shared" si="75"/>
        <v>0.112212867</v>
      </c>
      <c r="CW601" s="61">
        <f t="shared" si="76"/>
        <v>0.1282605359</v>
      </c>
      <c r="CX601" s="62"/>
    </row>
    <row r="602" ht="15.75" customHeight="1">
      <c r="A602" s="17" t="s">
        <v>53</v>
      </c>
      <c r="B602" s="17" t="s">
        <v>396</v>
      </c>
      <c r="C602" s="84" t="s">
        <v>621</v>
      </c>
      <c r="D602" s="83"/>
      <c r="E602" s="83" t="s">
        <v>622</v>
      </c>
      <c r="F602" s="2">
        <v>49.0</v>
      </c>
      <c r="G602" s="3" t="s">
        <v>671</v>
      </c>
      <c r="H602" s="48">
        <v>37.51</v>
      </c>
      <c r="I602" s="49">
        <v>2.59</v>
      </c>
      <c r="J602" s="49">
        <v>20.78</v>
      </c>
      <c r="K602" s="49">
        <v>1.36</v>
      </c>
      <c r="L602" s="49">
        <v>0.02</v>
      </c>
      <c r="M602" s="49">
        <v>0.01</v>
      </c>
      <c r="N602" s="49">
        <v>7.73</v>
      </c>
      <c r="O602" s="49">
        <v>29.81</v>
      </c>
      <c r="P602" s="49"/>
      <c r="Q602" s="50">
        <f t="shared" si="8"/>
        <v>99.81</v>
      </c>
      <c r="R602" s="51">
        <f t="shared" si="9"/>
        <v>12</v>
      </c>
      <c r="S602" s="52">
        <f t="shared" si="10"/>
        <v>0.6242895399</v>
      </c>
      <c r="T602" s="52">
        <f t="shared" si="11"/>
        <v>0.0002503166506</v>
      </c>
      <c r="U602" s="52">
        <f t="shared" si="12"/>
        <v>0.4076056308</v>
      </c>
      <c r="V602" s="52">
        <f t="shared" si="13"/>
        <v>0.0001315874313</v>
      </c>
      <c r="W602" s="52">
        <f t="shared" si="14"/>
        <v>0</v>
      </c>
      <c r="X602" s="52">
        <f t="shared" si="15"/>
        <v>0.4149129254</v>
      </c>
      <c r="Y602" s="52">
        <f t="shared" si="16"/>
        <v>0.1089693166</v>
      </c>
      <c r="Z602" s="52">
        <f t="shared" si="17"/>
        <v>0.06426097399</v>
      </c>
      <c r="AA602" s="52">
        <f t="shared" si="18"/>
        <v>0.02425132937</v>
      </c>
      <c r="AB602" s="52">
        <f t="shared" si="19"/>
        <v>1.64467162</v>
      </c>
      <c r="AC602" s="53">
        <f t="shared" si="20"/>
        <v>4.946160171</v>
      </c>
      <c r="AD602" s="54">
        <f t="shared" si="21"/>
        <v>1.24857908</v>
      </c>
      <c r="AE602" s="54">
        <f t="shared" si="22"/>
        <v>0.0005006333011</v>
      </c>
      <c r="AF602" s="54">
        <f t="shared" si="23"/>
        <v>0.6114084461</v>
      </c>
      <c r="AG602" s="54">
        <f t="shared" si="24"/>
        <v>0.0001973811469</v>
      </c>
      <c r="AH602" s="54">
        <f t="shared" si="25"/>
        <v>0</v>
      </c>
      <c r="AI602" s="54">
        <f t="shared" si="26"/>
        <v>0.4149129254</v>
      </c>
      <c r="AJ602" s="54">
        <f t="shared" si="27"/>
        <v>0.1089693166</v>
      </c>
      <c r="AK602" s="54">
        <f t="shared" si="28"/>
        <v>0.06426097399</v>
      </c>
      <c r="AL602" s="54">
        <f t="shared" si="29"/>
        <v>0.02425132937</v>
      </c>
      <c r="AM602" s="54">
        <f t="shared" si="30"/>
        <v>2.473080086</v>
      </c>
      <c r="AN602" s="54">
        <f t="shared" si="31"/>
        <v>-4.946160171</v>
      </c>
      <c r="AO602" s="55">
        <f t="shared" si="32"/>
        <v>3.036664741</v>
      </c>
      <c r="AP602" s="55">
        <f t="shared" si="33"/>
        <v>0.001217588472</v>
      </c>
      <c r="AQ602" s="55">
        <f t="shared" si="34"/>
        <v>1.982672411</v>
      </c>
      <c r="AR602" s="55">
        <f t="shared" si="35"/>
        <v>0.0006400666477</v>
      </c>
      <c r="AS602" s="55">
        <f t="shared" si="36"/>
        <v>0</v>
      </c>
      <c r="AT602" s="55">
        <f t="shared" si="37"/>
        <v>2.018216501</v>
      </c>
      <c r="AU602" s="55">
        <f t="shared" si="38"/>
        <v>0.530047775</v>
      </c>
      <c r="AV602" s="55">
        <f t="shared" si="39"/>
        <v>0.3125777728</v>
      </c>
      <c r="AW602" s="55">
        <f t="shared" si="40"/>
        <v>0.1179631439</v>
      </c>
      <c r="AX602" s="55">
        <f t="shared" si="41"/>
        <v>8</v>
      </c>
      <c r="AY602" s="55">
        <f t="shared" si="42"/>
        <v>24.05907714</v>
      </c>
      <c r="AZ602" s="54">
        <f t="shared" ref="AZ602:BA602" si="4256">AO602*2</f>
        <v>6.073329482</v>
      </c>
      <c r="BA602" s="54">
        <f t="shared" si="4256"/>
        <v>0.002435176944</v>
      </c>
      <c r="BB602" s="54">
        <f t="shared" ref="BB602:BD602" si="4257">AQ602*(3/2)</f>
        <v>2.974008616</v>
      </c>
      <c r="BC602" s="54">
        <f t="shared" si="4257"/>
        <v>0.0009600999715</v>
      </c>
      <c r="BD602" s="54">
        <f t="shared" si="4257"/>
        <v>0</v>
      </c>
      <c r="BE602" s="54">
        <f t="shared" ref="BE602:BH602" si="4258">AT602</f>
        <v>2.018216501</v>
      </c>
      <c r="BF602" s="54">
        <f t="shared" si="4258"/>
        <v>0.530047775</v>
      </c>
      <c r="BG602" s="54">
        <f t="shared" si="4258"/>
        <v>0.3125777728</v>
      </c>
      <c r="BH602" s="54">
        <f t="shared" si="4258"/>
        <v>0.1179631439</v>
      </c>
      <c r="BI602" s="54">
        <f t="shared" si="46"/>
        <v>12.02953857</v>
      </c>
      <c r="BJ602" s="54">
        <f t="shared" si="47"/>
        <v>-24.05907714</v>
      </c>
      <c r="BK602" s="56">
        <f t="shared" ref="BK602:BN602" si="4259">AO602</f>
        <v>3.036664741</v>
      </c>
      <c r="BL602" s="56">
        <f t="shared" si="4259"/>
        <v>0.001217588472</v>
      </c>
      <c r="BM602" s="56">
        <f t="shared" si="4259"/>
        <v>1.982672411</v>
      </c>
      <c r="BN602" s="56">
        <f t="shared" si="4259"/>
        <v>0.0006400666477</v>
      </c>
      <c r="BO602" s="56">
        <f t="shared" si="49"/>
        <v>0</v>
      </c>
      <c r="BP602" s="56">
        <f t="shared" si="50"/>
        <v>2.018216501</v>
      </c>
      <c r="BQ602" s="56">
        <f t="shared" ref="BQ602:BS602" si="4260">AU602</f>
        <v>0.530047775</v>
      </c>
      <c r="BR602" s="56">
        <f t="shared" si="4260"/>
        <v>0.3125777728</v>
      </c>
      <c r="BS602" s="56">
        <f t="shared" si="4260"/>
        <v>0.1179631439</v>
      </c>
      <c r="BT602" s="56">
        <f t="shared" si="52"/>
        <v>8</v>
      </c>
      <c r="BU602" s="50">
        <f t="shared" ref="BU602:BX602" si="4261">AZ602</f>
        <v>6.073329482</v>
      </c>
      <c r="BV602" s="50">
        <f t="shared" si="4261"/>
        <v>0.002435176944</v>
      </c>
      <c r="BW602" s="50">
        <f t="shared" si="4261"/>
        <v>2.974008616</v>
      </c>
      <c r="BX602" s="50">
        <f t="shared" si="4261"/>
        <v>0.0009600999715</v>
      </c>
      <c r="BY602" s="50">
        <f t="shared" si="54"/>
        <v>0</v>
      </c>
      <c r="BZ602" s="50">
        <f t="shared" si="55"/>
        <v>2.018216501</v>
      </c>
      <c r="CA602" s="50">
        <f t="shared" ref="CA602:CC602" si="4262">BF602</f>
        <v>0.530047775</v>
      </c>
      <c r="CB602" s="50">
        <f t="shared" si="4262"/>
        <v>0.3125777728</v>
      </c>
      <c r="CC602" s="50">
        <f t="shared" si="4262"/>
        <v>0.1179631439</v>
      </c>
      <c r="CD602" s="50">
        <f t="shared" si="57"/>
        <v>12.02953857</v>
      </c>
      <c r="CE602" s="57">
        <f t="shared" si="58"/>
        <v>37.51</v>
      </c>
      <c r="CF602" s="57">
        <f t="shared" si="59"/>
        <v>0.02</v>
      </c>
      <c r="CG602" s="57">
        <f t="shared" si="60"/>
        <v>20.78</v>
      </c>
      <c r="CH602" s="57">
        <f t="shared" si="61"/>
        <v>0.01</v>
      </c>
      <c r="CI602" s="58">
        <f t="shared" si="62"/>
        <v>0</v>
      </c>
      <c r="CJ602" s="58">
        <f t="shared" si="63"/>
        <v>29.81</v>
      </c>
      <c r="CK602" s="57">
        <f t="shared" si="64"/>
        <v>7.73</v>
      </c>
      <c r="CL602" s="57">
        <f t="shared" si="65"/>
        <v>2.59</v>
      </c>
      <c r="CM602" s="57">
        <f t="shared" si="66"/>
        <v>1.36</v>
      </c>
      <c r="CN602" s="57">
        <f t="shared" si="67"/>
        <v>99.81</v>
      </c>
      <c r="CO602" s="59">
        <f t="shared" si="68"/>
        <v>0.1049339425</v>
      </c>
      <c r="CP602" s="59">
        <f t="shared" si="69"/>
        <v>0.6775255079</v>
      </c>
      <c r="CQ602" s="59">
        <f t="shared" si="70"/>
        <v>0.1779397244</v>
      </c>
      <c r="CR602" s="59">
        <f t="shared" si="71"/>
        <v>0.03960082524</v>
      </c>
      <c r="CS602" s="60">
        <f t="shared" si="72"/>
        <v>10.49339425</v>
      </c>
      <c r="CT602" s="60">
        <f t="shared" si="73"/>
        <v>3.960082524</v>
      </c>
      <c r="CU602" s="60">
        <f t="shared" si="74"/>
        <v>85.54652323</v>
      </c>
      <c r="CV602" s="61">
        <f t="shared" si="75"/>
        <v>0.09206779647</v>
      </c>
      <c r="CW602" s="61">
        <f t="shared" si="76"/>
        <v>0.09087279418</v>
      </c>
      <c r="CX602" s="62"/>
    </row>
    <row r="603" ht="15.75" customHeight="1">
      <c r="A603" s="17" t="s">
        <v>53</v>
      </c>
      <c r="B603" s="17" t="s">
        <v>396</v>
      </c>
      <c r="C603" s="84" t="s">
        <v>621</v>
      </c>
      <c r="D603" s="83"/>
      <c r="E603" s="83" t="s">
        <v>622</v>
      </c>
      <c r="F603" s="2">
        <v>50.0</v>
      </c>
      <c r="G603" s="3" t="s">
        <v>672</v>
      </c>
      <c r="H603" s="48">
        <v>38.12</v>
      </c>
      <c r="I603" s="49">
        <v>5.68</v>
      </c>
      <c r="J603" s="49">
        <v>21.75</v>
      </c>
      <c r="K603" s="49">
        <v>0.4</v>
      </c>
      <c r="L603" s="49">
        <v>0.01</v>
      </c>
      <c r="M603" s="49">
        <v>0.0</v>
      </c>
      <c r="N603" s="49">
        <v>0.28</v>
      </c>
      <c r="O603" s="49">
        <v>33.57</v>
      </c>
      <c r="P603" s="49"/>
      <c r="Q603" s="50">
        <f t="shared" si="8"/>
        <v>99.81</v>
      </c>
      <c r="R603" s="51">
        <f t="shared" si="9"/>
        <v>12</v>
      </c>
      <c r="S603" s="52">
        <f t="shared" si="10"/>
        <v>0.6344419424</v>
      </c>
      <c r="T603" s="52">
        <f t="shared" si="11"/>
        <v>0.0001251583253</v>
      </c>
      <c r="U603" s="52">
        <f t="shared" si="12"/>
        <v>0.4266324576</v>
      </c>
      <c r="V603" s="52">
        <f t="shared" si="13"/>
        <v>0</v>
      </c>
      <c r="W603" s="52">
        <f t="shared" si="14"/>
        <v>0</v>
      </c>
      <c r="X603" s="52">
        <f t="shared" si="15"/>
        <v>0.4672467932</v>
      </c>
      <c r="Y603" s="52">
        <f t="shared" si="16"/>
        <v>0.003947142128</v>
      </c>
      <c r="Z603" s="52">
        <f t="shared" si="17"/>
        <v>0.1409275414</v>
      </c>
      <c r="AA603" s="52">
        <f t="shared" si="18"/>
        <v>0.007132743931</v>
      </c>
      <c r="AB603" s="52">
        <f t="shared" si="19"/>
        <v>1.680453779</v>
      </c>
      <c r="AC603" s="53">
        <f t="shared" si="20"/>
        <v>5.056674217</v>
      </c>
      <c r="AD603" s="54">
        <f t="shared" si="21"/>
        <v>1.268883885</v>
      </c>
      <c r="AE603" s="54">
        <f t="shared" si="22"/>
        <v>0.0002503166506</v>
      </c>
      <c r="AF603" s="54">
        <f t="shared" si="23"/>
        <v>0.6399486864</v>
      </c>
      <c r="AG603" s="54">
        <f t="shared" si="24"/>
        <v>0</v>
      </c>
      <c r="AH603" s="54">
        <f t="shared" si="25"/>
        <v>0</v>
      </c>
      <c r="AI603" s="54">
        <f t="shared" si="26"/>
        <v>0.4672467932</v>
      </c>
      <c r="AJ603" s="54">
        <f t="shared" si="27"/>
        <v>0.003947142128</v>
      </c>
      <c r="AK603" s="54">
        <f t="shared" si="28"/>
        <v>0.1409275414</v>
      </c>
      <c r="AL603" s="54">
        <f t="shared" si="29"/>
        <v>0.007132743931</v>
      </c>
      <c r="AM603" s="54">
        <f t="shared" si="30"/>
        <v>2.528337109</v>
      </c>
      <c r="AN603" s="54">
        <f t="shared" si="31"/>
        <v>-5.056674217</v>
      </c>
      <c r="AO603" s="55">
        <f t="shared" si="32"/>
        <v>3.020336294</v>
      </c>
      <c r="AP603" s="55">
        <f t="shared" si="33"/>
        <v>0.0005958310873</v>
      </c>
      <c r="AQ603" s="55">
        <f t="shared" si="34"/>
        <v>2.031034536</v>
      </c>
      <c r="AR603" s="55">
        <f t="shared" si="35"/>
        <v>0</v>
      </c>
      <c r="AS603" s="55">
        <f t="shared" si="36"/>
        <v>0</v>
      </c>
      <c r="AT603" s="55">
        <f t="shared" si="37"/>
        <v>2.224383909</v>
      </c>
      <c r="AU603" s="55">
        <f t="shared" si="38"/>
        <v>0.01879083937</v>
      </c>
      <c r="AV603" s="55">
        <f t="shared" si="39"/>
        <v>0.6709023154</v>
      </c>
      <c r="AW603" s="55">
        <f t="shared" si="40"/>
        <v>0.03395627548</v>
      </c>
      <c r="AX603" s="55">
        <f t="shared" si="41"/>
        <v>8</v>
      </c>
      <c r="AY603" s="55">
        <f t="shared" si="42"/>
        <v>24.07289879</v>
      </c>
      <c r="AZ603" s="54">
        <f t="shared" ref="AZ603:BA603" si="4263">AO603*2</f>
        <v>6.040672588</v>
      </c>
      <c r="BA603" s="54">
        <f t="shared" si="4263"/>
        <v>0.001191662175</v>
      </c>
      <c r="BB603" s="54">
        <f t="shared" ref="BB603:BD603" si="4264">AQ603*(3/2)</f>
        <v>3.046551804</v>
      </c>
      <c r="BC603" s="54">
        <f t="shared" si="4264"/>
        <v>0</v>
      </c>
      <c r="BD603" s="54">
        <f t="shared" si="4264"/>
        <v>0</v>
      </c>
      <c r="BE603" s="54">
        <f t="shared" ref="BE603:BH603" si="4265">AT603</f>
        <v>2.224383909</v>
      </c>
      <c r="BF603" s="54">
        <f t="shared" si="4265"/>
        <v>0.01879083937</v>
      </c>
      <c r="BG603" s="54">
        <f t="shared" si="4265"/>
        <v>0.6709023154</v>
      </c>
      <c r="BH603" s="54">
        <f t="shared" si="4265"/>
        <v>0.03395627548</v>
      </c>
      <c r="BI603" s="54">
        <f t="shared" si="46"/>
        <v>12.03644939</v>
      </c>
      <c r="BJ603" s="54">
        <f t="shared" si="47"/>
        <v>-24.07289879</v>
      </c>
      <c r="BK603" s="56">
        <f t="shared" ref="BK603:BN603" si="4266">AO603</f>
        <v>3.020336294</v>
      </c>
      <c r="BL603" s="56">
        <f t="shared" si="4266"/>
        <v>0.0005958310873</v>
      </c>
      <c r="BM603" s="56">
        <f t="shared" si="4266"/>
        <v>2.031034536</v>
      </c>
      <c r="BN603" s="56">
        <f t="shared" si="4266"/>
        <v>0</v>
      </c>
      <c r="BO603" s="56">
        <f t="shared" si="49"/>
        <v>0</v>
      </c>
      <c r="BP603" s="56">
        <f t="shared" si="50"/>
        <v>2.224383909</v>
      </c>
      <c r="BQ603" s="56">
        <f t="shared" ref="BQ603:BS603" si="4267">AU603</f>
        <v>0.01879083937</v>
      </c>
      <c r="BR603" s="56">
        <f t="shared" si="4267"/>
        <v>0.6709023154</v>
      </c>
      <c r="BS603" s="56">
        <f t="shared" si="4267"/>
        <v>0.03395627548</v>
      </c>
      <c r="BT603" s="56">
        <f t="shared" si="52"/>
        <v>8</v>
      </c>
      <c r="BU603" s="50">
        <f t="shared" ref="BU603:BX603" si="4268">AZ603</f>
        <v>6.040672588</v>
      </c>
      <c r="BV603" s="50">
        <f t="shared" si="4268"/>
        <v>0.001191662175</v>
      </c>
      <c r="BW603" s="50">
        <f t="shared" si="4268"/>
        <v>3.046551804</v>
      </c>
      <c r="BX603" s="50">
        <f t="shared" si="4268"/>
        <v>0</v>
      </c>
      <c r="BY603" s="50">
        <f t="shared" si="54"/>
        <v>0</v>
      </c>
      <c r="BZ603" s="50">
        <f t="shared" si="55"/>
        <v>2.224383909</v>
      </c>
      <c r="CA603" s="50">
        <f t="shared" ref="CA603:CC603" si="4269">BF603</f>
        <v>0.01879083937</v>
      </c>
      <c r="CB603" s="50">
        <f t="shared" si="4269"/>
        <v>0.6709023154</v>
      </c>
      <c r="CC603" s="50">
        <f t="shared" si="4269"/>
        <v>0.03395627548</v>
      </c>
      <c r="CD603" s="50">
        <f t="shared" si="57"/>
        <v>12.03644939</v>
      </c>
      <c r="CE603" s="57">
        <f t="shared" si="58"/>
        <v>38.12</v>
      </c>
      <c r="CF603" s="57">
        <f t="shared" si="59"/>
        <v>0.01</v>
      </c>
      <c r="CG603" s="57">
        <f t="shared" si="60"/>
        <v>21.75</v>
      </c>
      <c r="CH603" s="57">
        <f t="shared" si="61"/>
        <v>0</v>
      </c>
      <c r="CI603" s="58">
        <f t="shared" si="62"/>
        <v>0</v>
      </c>
      <c r="CJ603" s="58">
        <f t="shared" si="63"/>
        <v>33.57</v>
      </c>
      <c r="CK603" s="57">
        <f t="shared" si="64"/>
        <v>0.28</v>
      </c>
      <c r="CL603" s="57">
        <f t="shared" si="65"/>
        <v>5.68</v>
      </c>
      <c r="CM603" s="57">
        <f t="shared" si="66"/>
        <v>0.4</v>
      </c>
      <c r="CN603" s="57">
        <f t="shared" si="67"/>
        <v>99.81</v>
      </c>
      <c r="CO603" s="59">
        <f t="shared" si="68"/>
        <v>0.2275762308</v>
      </c>
      <c r="CP603" s="59">
        <f t="shared" si="69"/>
        <v>0.7545314632</v>
      </c>
      <c r="CQ603" s="59">
        <f t="shared" si="70"/>
        <v>0.006374025395</v>
      </c>
      <c r="CR603" s="59">
        <f t="shared" si="71"/>
        <v>0.01151828069</v>
      </c>
      <c r="CS603" s="60">
        <f t="shared" si="72"/>
        <v>22.75762308</v>
      </c>
      <c r="CT603" s="60">
        <f t="shared" si="73"/>
        <v>1.151828069</v>
      </c>
      <c r="CU603" s="60">
        <f t="shared" si="74"/>
        <v>76.09054886</v>
      </c>
      <c r="CV603" s="61">
        <f t="shared" si="75"/>
        <v>0.1253063961</v>
      </c>
      <c r="CW603" s="61">
        <f t="shared" si="76"/>
        <v>0.1970810158</v>
      </c>
      <c r="CX603" s="62"/>
    </row>
    <row r="604" ht="15.75" customHeight="1">
      <c r="A604" s="17" t="s">
        <v>53</v>
      </c>
      <c r="B604" s="17" t="s">
        <v>396</v>
      </c>
      <c r="C604" s="84" t="s">
        <v>621</v>
      </c>
      <c r="D604" s="83"/>
      <c r="E604" s="83" t="s">
        <v>622</v>
      </c>
      <c r="F604" s="2">
        <v>51.0</v>
      </c>
      <c r="G604" s="3" t="s">
        <v>673</v>
      </c>
      <c r="H604" s="48">
        <v>37.83</v>
      </c>
      <c r="I604" s="49">
        <v>3.12</v>
      </c>
      <c r="J604" s="49">
        <v>21.12</v>
      </c>
      <c r="K604" s="49">
        <v>2.76</v>
      </c>
      <c r="L604" s="49">
        <v>0.05</v>
      </c>
      <c r="M604" s="49">
        <v>0.04</v>
      </c>
      <c r="N604" s="49">
        <v>3.26</v>
      </c>
      <c r="O604" s="49">
        <v>32.24</v>
      </c>
      <c r="P604" s="49"/>
      <c r="Q604" s="50">
        <f t="shared" si="8"/>
        <v>100.42</v>
      </c>
      <c r="R604" s="51">
        <f t="shared" si="9"/>
        <v>12</v>
      </c>
      <c r="S604" s="52">
        <f t="shared" si="10"/>
        <v>0.6296153904</v>
      </c>
      <c r="T604" s="52">
        <f t="shared" si="11"/>
        <v>0.0006257916264</v>
      </c>
      <c r="U604" s="52">
        <f t="shared" si="12"/>
        <v>0.4142748278</v>
      </c>
      <c r="V604" s="52">
        <f t="shared" si="13"/>
        <v>0.0005263497252</v>
      </c>
      <c r="W604" s="52">
        <f t="shared" si="14"/>
        <v>0</v>
      </c>
      <c r="X604" s="52">
        <f t="shared" si="15"/>
        <v>0.4487350793</v>
      </c>
      <c r="Y604" s="52">
        <f t="shared" si="16"/>
        <v>0.04595601192</v>
      </c>
      <c r="Z604" s="52">
        <f t="shared" si="17"/>
        <v>0.07741090303</v>
      </c>
      <c r="AA604" s="52">
        <f t="shared" si="18"/>
        <v>0.04921593312</v>
      </c>
      <c r="AB604" s="52">
        <f t="shared" si="19"/>
        <v>1.666360287</v>
      </c>
      <c r="AC604" s="53">
        <f t="shared" si="20"/>
        <v>5.008004115</v>
      </c>
      <c r="AD604" s="54">
        <f t="shared" si="21"/>
        <v>1.259230781</v>
      </c>
      <c r="AE604" s="54">
        <f t="shared" si="22"/>
        <v>0.001251583253</v>
      </c>
      <c r="AF604" s="54">
        <f t="shared" si="23"/>
        <v>0.6214122417</v>
      </c>
      <c r="AG604" s="54">
        <f t="shared" si="24"/>
        <v>0.0007895245878</v>
      </c>
      <c r="AH604" s="54">
        <f t="shared" si="25"/>
        <v>0</v>
      </c>
      <c r="AI604" s="54">
        <f t="shared" si="26"/>
        <v>0.4487350793</v>
      </c>
      <c r="AJ604" s="54">
        <f t="shared" si="27"/>
        <v>0.04595601192</v>
      </c>
      <c r="AK604" s="54">
        <f t="shared" si="28"/>
        <v>0.07741090303</v>
      </c>
      <c r="AL604" s="54">
        <f t="shared" si="29"/>
        <v>0.04921593312</v>
      </c>
      <c r="AM604" s="54">
        <f t="shared" si="30"/>
        <v>2.504002058</v>
      </c>
      <c r="AN604" s="54">
        <f t="shared" si="31"/>
        <v>-5.008004115</v>
      </c>
      <c r="AO604" s="55">
        <f t="shared" si="32"/>
        <v>3.022709532</v>
      </c>
      <c r="AP604" s="55">
        <f t="shared" si="33"/>
        <v>0.00300435209</v>
      </c>
      <c r="AQ604" s="55">
        <f t="shared" si="34"/>
        <v>1.988884786</v>
      </c>
      <c r="AR604" s="55">
        <f t="shared" si="35"/>
        <v>0.002526943203</v>
      </c>
      <c r="AS604" s="55">
        <f t="shared" si="36"/>
        <v>0</v>
      </c>
      <c r="AT604" s="55">
        <f t="shared" si="37"/>
        <v>2.154324405</v>
      </c>
      <c r="AU604" s="55">
        <f t="shared" si="38"/>
        <v>0.2206294151</v>
      </c>
      <c r="AV604" s="55">
        <f t="shared" si="39"/>
        <v>0.3716406524</v>
      </c>
      <c r="AW604" s="55">
        <f t="shared" si="40"/>
        <v>0.2362799138</v>
      </c>
      <c r="AX604" s="55">
        <f t="shared" si="41"/>
        <v>8</v>
      </c>
      <c r="AY604" s="55">
        <f t="shared" si="42"/>
        <v>24.0428395</v>
      </c>
      <c r="AZ604" s="54">
        <f t="shared" ref="AZ604:BA604" si="4270">AO604*2</f>
        <v>6.045419064</v>
      </c>
      <c r="BA604" s="54">
        <f t="shared" si="4270"/>
        <v>0.006008704181</v>
      </c>
      <c r="BB604" s="54">
        <f t="shared" ref="BB604:BD604" si="4271">AQ604*(3/2)</f>
        <v>2.983327179</v>
      </c>
      <c r="BC604" s="54">
        <f t="shared" si="4271"/>
        <v>0.003790414805</v>
      </c>
      <c r="BD604" s="54">
        <f t="shared" si="4271"/>
        <v>0</v>
      </c>
      <c r="BE604" s="54">
        <f t="shared" ref="BE604:BH604" si="4272">AT604</f>
        <v>2.154324405</v>
      </c>
      <c r="BF604" s="54">
        <f t="shared" si="4272"/>
        <v>0.2206294151</v>
      </c>
      <c r="BG604" s="54">
        <f t="shared" si="4272"/>
        <v>0.3716406524</v>
      </c>
      <c r="BH604" s="54">
        <f t="shared" si="4272"/>
        <v>0.2362799138</v>
      </c>
      <c r="BI604" s="54">
        <f t="shared" si="46"/>
        <v>12.02141975</v>
      </c>
      <c r="BJ604" s="54">
        <f t="shared" si="47"/>
        <v>-24.0428395</v>
      </c>
      <c r="BK604" s="56">
        <f t="shared" ref="BK604:BN604" si="4273">AO604</f>
        <v>3.022709532</v>
      </c>
      <c r="BL604" s="56">
        <f t="shared" si="4273"/>
        <v>0.00300435209</v>
      </c>
      <c r="BM604" s="56">
        <f t="shared" si="4273"/>
        <v>1.988884786</v>
      </c>
      <c r="BN604" s="56">
        <f t="shared" si="4273"/>
        <v>0.002526943203</v>
      </c>
      <c r="BO604" s="56">
        <f t="shared" si="49"/>
        <v>0</v>
      </c>
      <c r="BP604" s="56">
        <f t="shared" si="50"/>
        <v>2.154324405</v>
      </c>
      <c r="BQ604" s="56">
        <f t="shared" ref="BQ604:BS604" si="4274">AU604</f>
        <v>0.2206294151</v>
      </c>
      <c r="BR604" s="56">
        <f t="shared" si="4274"/>
        <v>0.3716406524</v>
      </c>
      <c r="BS604" s="56">
        <f t="shared" si="4274"/>
        <v>0.2362799138</v>
      </c>
      <c r="BT604" s="56">
        <f t="shared" si="52"/>
        <v>8</v>
      </c>
      <c r="BU604" s="50">
        <f t="shared" ref="BU604:BX604" si="4275">AZ604</f>
        <v>6.045419064</v>
      </c>
      <c r="BV604" s="50">
        <f t="shared" si="4275"/>
        <v>0.006008704181</v>
      </c>
      <c r="BW604" s="50">
        <f t="shared" si="4275"/>
        <v>2.983327179</v>
      </c>
      <c r="BX604" s="50">
        <f t="shared" si="4275"/>
        <v>0.003790414805</v>
      </c>
      <c r="BY604" s="50">
        <f t="shared" si="54"/>
        <v>0</v>
      </c>
      <c r="BZ604" s="50">
        <f t="shared" si="55"/>
        <v>2.154324405</v>
      </c>
      <c r="CA604" s="50">
        <f t="shared" ref="CA604:CC604" si="4276">BF604</f>
        <v>0.2206294151</v>
      </c>
      <c r="CB604" s="50">
        <f t="shared" si="4276"/>
        <v>0.3716406524</v>
      </c>
      <c r="CC604" s="50">
        <f t="shared" si="4276"/>
        <v>0.2362799138</v>
      </c>
      <c r="CD604" s="50">
        <f t="shared" si="57"/>
        <v>12.02141975</v>
      </c>
      <c r="CE604" s="57">
        <f t="shared" si="58"/>
        <v>37.83</v>
      </c>
      <c r="CF604" s="57">
        <f t="shared" si="59"/>
        <v>0.05</v>
      </c>
      <c r="CG604" s="57">
        <f t="shared" si="60"/>
        <v>21.12</v>
      </c>
      <c r="CH604" s="57">
        <f t="shared" si="61"/>
        <v>0.04</v>
      </c>
      <c r="CI604" s="58">
        <f t="shared" si="62"/>
        <v>0</v>
      </c>
      <c r="CJ604" s="58">
        <f t="shared" si="63"/>
        <v>32.24</v>
      </c>
      <c r="CK604" s="57">
        <f t="shared" si="64"/>
        <v>3.26</v>
      </c>
      <c r="CL604" s="57">
        <f t="shared" si="65"/>
        <v>3.12</v>
      </c>
      <c r="CM604" s="57">
        <f t="shared" si="66"/>
        <v>2.76</v>
      </c>
      <c r="CN604" s="57">
        <f t="shared" si="67"/>
        <v>100.42</v>
      </c>
      <c r="CO604" s="59">
        <f t="shared" si="68"/>
        <v>0.1245914525</v>
      </c>
      <c r="CP604" s="59">
        <f t="shared" si="69"/>
        <v>0.7222310182</v>
      </c>
      <c r="CQ604" s="59">
        <f t="shared" si="70"/>
        <v>0.07396537247</v>
      </c>
      <c r="CR604" s="59">
        <f t="shared" si="71"/>
        <v>0.07921215686</v>
      </c>
      <c r="CS604" s="60">
        <f t="shared" si="72"/>
        <v>12.45914525</v>
      </c>
      <c r="CT604" s="60">
        <f t="shared" si="73"/>
        <v>7.921215686</v>
      </c>
      <c r="CU604" s="60">
        <f t="shared" si="74"/>
        <v>79.61963906</v>
      </c>
      <c r="CV604" s="61">
        <f t="shared" si="75"/>
        <v>0.1415078831</v>
      </c>
      <c r="CW604" s="61">
        <f t="shared" si="76"/>
        <v>0.1078961979</v>
      </c>
      <c r="CX604" s="62"/>
    </row>
    <row r="605" ht="15.75" customHeight="1">
      <c r="A605" s="17" t="s">
        <v>53</v>
      </c>
      <c r="B605" s="17" t="s">
        <v>396</v>
      </c>
      <c r="C605" s="84" t="s">
        <v>621</v>
      </c>
      <c r="D605" s="83"/>
      <c r="E605" s="83" t="s">
        <v>622</v>
      </c>
      <c r="F605" s="2">
        <v>52.0</v>
      </c>
      <c r="G605" s="3" t="s">
        <v>674</v>
      </c>
      <c r="H605" s="48">
        <v>37.64</v>
      </c>
      <c r="I605" s="49">
        <v>2.99</v>
      </c>
      <c r="J605" s="49">
        <v>20.77</v>
      </c>
      <c r="K605" s="49">
        <v>4.99</v>
      </c>
      <c r="L605" s="49">
        <v>0.02</v>
      </c>
      <c r="M605" s="49">
        <v>0.14</v>
      </c>
      <c r="N605" s="49">
        <v>1.82</v>
      </c>
      <c r="O605" s="49">
        <v>31.35</v>
      </c>
      <c r="P605" s="49"/>
      <c r="Q605" s="50">
        <f t="shared" si="8"/>
        <v>99.72</v>
      </c>
      <c r="R605" s="51">
        <f t="shared" si="9"/>
        <v>12</v>
      </c>
      <c r="S605" s="52">
        <f t="shared" si="10"/>
        <v>0.6264531666</v>
      </c>
      <c r="T605" s="52">
        <f t="shared" si="11"/>
        <v>0.0002503166506</v>
      </c>
      <c r="U605" s="52">
        <f t="shared" si="12"/>
        <v>0.4074094779</v>
      </c>
      <c r="V605" s="52">
        <f t="shared" si="13"/>
        <v>0.001842224038</v>
      </c>
      <c r="W605" s="52">
        <f t="shared" si="14"/>
        <v>0</v>
      </c>
      <c r="X605" s="52">
        <f t="shared" si="15"/>
        <v>0.4363475414</v>
      </c>
      <c r="Y605" s="52">
        <f t="shared" si="16"/>
        <v>0.02565642383</v>
      </c>
      <c r="Z605" s="52">
        <f t="shared" si="17"/>
        <v>0.07418544874</v>
      </c>
      <c r="AA605" s="52">
        <f t="shared" si="18"/>
        <v>0.08898098054</v>
      </c>
      <c r="AB605" s="52">
        <f t="shared" si="19"/>
        <v>1.66112558</v>
      </c>
      <c r="AC605" s="53">
        <f t="shared" si="20"/>
        <v>4.984909828</v>
      </c>
      <c r="AD605" s="54">
        <f t="shared" si="21"/>
        <v>1.252906333</v>
      </c>
      <c r="AE605" s="54">
        <f t="shared" si="22"/>
        <v>0.0005006333011</v>
      </c>
      <c r="AF605" s="54">
        <f t="shared" si="23"/>
        <v>0.6111142169</v>
      </c>
      <c r="AG605" s="54">
        <f t="shared" si="24"/>
        <v>0.002763336057</v>
      </c>
      <c r="AH605" s="54">
        <f t="shared" si="25"/>
        <v>0</v>
      </c>
      <c r="AI605" s="54">
        <f t="shared" si="26"/>
        <v>0.4363475414</v>
      </c>
      <c r="AJ605" s="54">
        <f t="shared" si="27"/>
        <v>0.02565642383</v>
      </c>
      <c r="AK605" s="54">
        <f t="shared" si="28"/>
        <v>0.07418544874</v>
      </c>
      <c r="AL605" s="54">
        <f t="shared" si="29"/>
        <v>0.08898098054</v>
      </c>
      <c r="AM605" s="54">
        <f t="shared" si="30"/>
        <v>2.492454914</v>
      </c>
      <c r="AN605" s="54">
        <f t="shared" si="31"/>
        <v>-4.984909828</v>
      </c>
      <c r="AO605" s="55">
        <f t="shared" si="32"/>
        <v>3.017005694</v>
      </c>
      <c r="AP605" s="55">
        <f t="shared" si="33"/>
        <v>0.001205527884</v>
      </c>
      <c r="AQ605" s="55">
        <f t="shared" si="34"/>
        <v>1.962088757</v>
      </c>
      <c r="AR605" s="55">
        <f t="shared" si="35"/>
        <v>0.00887217227</v>
      </c>
      <c r="AS605" s="55">
        <f t="shared" si="36"/>
        <v>0</v>
      </c>
      <c r="AT605" s="55">
        <f t="shared" si="37"/>
        <v>2.101454805</v>
      </c>
      <c r="AU605" s="55">
        <f t="shared" si="38"/>
        <v>0.1235616338</v>
      </c>
      <c r="AV605" s="55">
        <f t="shared" si="39"/>
        <v>0.3572779789</v>
      </c>
      <c r="AW605" s="55">
        <f t="shared" si="40"/>
        <v>0.4285334312</v>
      </c>
      <c r="AX605" s="55">
        <f t="shared" si="41"/>
        <v>8</v>
      </c>
      <c r="AY605" s="55">
        <f t="shared" si="42"/>
        <v>24.00738337</v>
      </c>
      <c r="AZ605" s="54">
        <f t="shared" ref="AZ605:BA605" si="4277">AO605*2</f>
        <v>6.034011389</v>
      </c>
      <c r="BA605" s="54">
        <f t="shared" si="4277"/>
        <v>0.002411055767</v>
      </c>
      <c r="BB605" s="54">
        <f t="shared" ref="BB605:BD605" si="4278">AQ605*(3/2)</f>
        <v>2.943133135</v>
      </c>
      <c r="BC605" s="54">
        <f t="shared" si="4278"/>
        <v>0.0133082584</v>
      </c>
      <c r="BD605" s="54">
        <f t="shared" si="4278"/>
        <v>0</v>
      </c>
      <c r="BE605" s="54">
        <f t="shared" ref="BE605:BH605" si="4279">AT605</f>
        <v>2.101454805</v>
      </c>
      <c r="BF605" s="54">
        <f t="shared" si="4279"/>
        <v>0.1235616338</v>
      </c>
      <c r="BG605" s="54">
        <f t="shared" si="4279"/>
        <v>0.3572779789</v>
      </c>
      <c r="BH605" s="54">
        <f t="shared" si="4279"/>
        <v>0.4285334312</v>
      </c>
      <c r="BI605" s="54">
        <f t="shared" si="46"/>
        <v>12.00369169</v>
      </c>
      <c r="BJ605" s="54">
        <f t="shared" si="47"/>
        <v>-24.00738337</v>
      </c>
      <c r="BK605" s="56">
        <f t="shared" ref="BK605:BN605" si="4280">AO605</f>
        <v>3.017005694</v>
      </c>
      <c r="BL605" s="56">
        <f t="shared" si="4280"/>
        <v>0.001205527884</v>
      </c>
      <c r="BM605" s="56">
        <f t="shared" si="4280"/>
        <v>1.962088757</v>
      </c>
      <c r="BN605" s="56">
        <f t="shared" si="4280"/>
        <v>0.00887217227</v>
      </c>
      <c r="BO605" s="56">
        <f t="shared" si="49"/>
        <v>0</v>
      </c>
      <c r="BP605" s="56">
        <f t="shared" si="50"/>
        <v>2.101454805</v>
      </c>
      <c r="BQ605" s="56">
        <f t="shared" ref="BQ605:BS605" si="4281">AU605</f>
        <v>0.1235616338</v>
      </c>
      <c r="BR605" s="56">
        <f t="shared" si="4281"/>
        <v>0.3572779789</v>
      </c>
      <c r="BS605" s="56">
        <f t="shared" si="4281"/>
        <v>0.4285334312</v>
      </c>
      <c r="BT605" s="56">
        <f t="shared" si="52"/>
        <v>8</v>
      </c>
      <c r="BU605" s="50">
        <f t="shared" ref="BU605:BX605" si="4282">AZ605</f>
        <v>6.034011389</v>
      </c>
      <c r="BV605" s="50">
        <f t="shared" si="4282"/>
        <v>0.002411055767</v>
      </c>
      <c r="BW605" s="50">
        <f t="shared" si="4282"/>
        <v>2.943133135</v>
      </c>
      <c r="BX605" s="50">
        <f t="shared" si="4282"/>
        <v>0.0133082584</v>
      </c>
      <c r="BY605" s="50">
        <f t="shared" si="54"/>
        <v>0</v>
      </c>
      <c r="BZ605" s="50">
        <f t="shared" si="55"/>
        <v>2.101454805</v>
      </c>
      <c r="CA605" s="50">
        <f t="shared" ref="CA605:CC605" si="4283">BF605</f>
        <v>0.1235616338</v>
      </c>
      <c r="CB605" s="50">
        <f t="shared" si="4283"/>
        <v>0.3572779789</v>
      </c>
      <c r="CC605" s="50">
        <f t="shared" si="4283"/>
        <v>0.4285334312</v>
      </c>
      <c r="CD605" s="50">
        <f t="shared" si="57"/>
        <v>12.00369169</v>
      </c>
      <c r="CE605" s="57">
        <f t="shared" si="58"/>
        <v>37.64</v>
      </c>
      <c r="CF605" s="57">
        <f t="shared" si="59"/>
        <v>0.02</v>
      </c>
      <c r="CG605" s="57">
        <f t="shared" si="60"/>
        <v>20.77</v>
      </c>
      <c r="CH605" s="57">
        <f t="shared" si="61"/>
        <v>0.14</v>
      </c>
      <c r="CI605" s="58">
        <f t="shared" si="62"/>
        <v>0</v>
      </c>
      <c r="CJ605" s="58">
        <f t="shared" si="63"/>
        <v>31.35</v>
      </c>
      <c r="CK605" s="57">
        <f t="shared" si="64"/>
        <v>1.82</v>
      </c>
      <c r="CL605" s="57">
        <f t="shared" si="65"/>
        <v>2.99</v>
      </c>
      <c r="CM605" s="57">
        <f t="shared" si="66"/>
        <v>4.99</v>
      </c>
      <c r="CN605" s="57">
        <f t="shared" si="67"/>
        <v>99.72</v>
      </c>
      <c r="CO605" s="59">
        <f t="shared" si="68"/>
        <v>0.1186643664</v>
      </c>
      <c r="CP605" s="59">
        <f t="shared" si="69"/>
        <v>0.697965779</v>
      </c>
      <c r="CQ605" s="59">
        <f t="shared" si="70"/>
        <v>0.04103908959</v>
      </c>
      <c r="CR605" s="59">
        <f t="shared" si="71"/>
        <v>0.142330765</v>
      </c>
      <c r="CS605" s="60">
        <f t="shared" si="72"/>
        <v>11.86643664</v>
      </c>
      <c r="CT605" s="60">
        <f t="shared" si="73"/>
        <v>14.2330765</v>
      </c>
      <c r="CU605" s="60">
        <f t="shared" si="74"/>
        <v>73.90048686</v>
      </c>
      <c r="CV605" s="61">
        <f t="shared" si="75"/>
        <v>0.2016629482</v>
      </c>
      <c r="CW605" s="61">
        <f t="shared" si="76"/>
        <v>0.1027633413</v>
      </c>
      <c r="CX605" s="62"/>
    </row>
    <row r="606" ht="15.75" customHeight="1">
      <c r="A606" s="17" t="s">
        <v>53</v>
      </c>
      <c r="B606" s="17" t="s">
        <v>396</v>
      </c>
      <c r="C606" s="84" t="s">
        <v>621</v>
      </c>
      <c r="D606" s="83"/>
      <c r="E606" s="83" t="s">
        <v>622</v>
      </c>
      <c r="F606" s="2">
        <v>53.0</v>
      </c>
      <c r="G606" s="3" t="s">
        <v>675</v>
      </c>
      <c r="H606" s="48">
        <v>37.89</v>
      </c>
      <c r="I606" s="49">
        <v>4.71</v>
      </c>
      <c r="J606" s="49">
        <v>21.13</v>
      </c>
      <c r="K606" s="49">
        <v>1.12</v>
      </c>
      <c r="L606" s="49">
        <v>0.05</v>
      </c>
      <c r="M606" s="49">
        <v>0.0</v>
      </c>
      <c r="N606" s="49">
        <v>4.47</v>
      </c>
      <c r="O606" s="49">
        <v>30.33</v>
      </c>
      <c r="P606" s="49"/>
      <c r="Q606" s="50">
        <f t="shared" si="8"/>
        <v>99.7</v>
      </c>
      <c r="R606" s="51">
        <f t="shared" si="9"/>
        <v>12</v>
      </c>
      <c r="S606" s="52">
        <f t="shared" si="10"/>
        <v>0.6306139873</v>
      </c>
      <c r="T606" s="52">
        <f t="shared" si="11"/>
        <v>0.0006257916264</v>
      </c>
      <c r="U606" s="52">
        <f t="shared" si="12"/>
        <v>0.4144709807</v>
      </c>
      <c r="V606" s="52">
        <f t="shared" si="13"/>
        <v>0</v>
      </c>
      <c r="W606" s="52">
        <f t="shared" si="14"/>
        <v>0</v>
      </c>
      <c r="X606" s="52">
        <f t="shared" si="15"/>
        <v>0.4221505879</v>
      </c>
      <c r="Y606" s="52">
        <f t="shared" si="16"/>
        <v>0.06301330469</v>
      </c>
      <c r="Z606" s="52">
        <f t="shared" si="17"/>
        <v>0.1168606901</v>
      </c>
      <c r="AA606" s="52">
        <f t="shared" si="18"/>
        <v>0.01997168301</v>
      </c>
      <c r="AB606" s="52">
        <f t="shared" si="19"/>
        <v>1.667707025</v>
      </c>
      <c r="AC606" s="53">
        <f t="shared" si="20"/>
        <v>5.012364589</v>
      </c>
      <c r="AD606" s="54">
        <f t="shared" si="21"/>
        <v>1.261227975</v>
      </c>
      <c r="AE606" s="54">
        <f t="shared" si="22"/>
        <v>0.001251583253</v>
      </c>
      <c r="AF606" s="54">
        <f t="shared" si="23"/>
        <v>0.621706471</v>
      </c>
      <c r="AG606" s="54">
        <f t="shared" si="24"/>
        <v>0</v>
      </c>
      <c r="AH606" s="54">
        <f t="shared" si="25"/>
        <v>0</v>
      </c>
      <c r="AI606" s="54">
        <f t="shared" si="26"/>
        <v>0.4221505879</v>
      </c>
      <c r="AJ606" s="54">
        <f t="shared" si="27"/>
        <v>0.06301330469</v>
      </c>
      <c r="AK606" s="54">
        <f t="shared" si="28"/>
        <v>0.1168606901</v>
      </c>
      <c r="AL606" s="54">
        <f t="shared" si="29"/>
        <v>0.01997168301</v>
      </c>
      <c r="AM606" s="54">
        <f t="shared" si="30"/>
        <v>2.506182295</v>
      </c>
      <c r="AN606" s="54">
        <f t="shared" si="31"/>
        <v>-5.012364589</v>
      </c>
      <c r="AO606" s="55">
        <f t="shared" si="32"/>
        <v>3.025058851</v>
      </c>
      <c r="AP606" s="55">
        <f t="shared" si="33"/>
        <v>0.003001925959</v>
      </c>
      <c r="AQ606" s="55">
        <f t="shared" si="34"/>
        <v>1.98821963</v>
      </c>
      <c r="AR606" s="55">
        <f t="shared" si="35"/>
        <v>0</v>
      </c>
      <c r="AS606" s="55">
        <f t="shared" si="36"/>
        <v>0</v>
      </c>
      <c r="AT606" s="55">
        <f t="shared" si="37"/>
        <v>2.025058749</v>
      </c>
      <c r="AU606" s="55">
        <f t="shared" si="38"/>
        <v>0.3022751777</v>
      </c>
      <c r="AV606" s="55">
        <f t="shared" si="39"/>
        <v>0.5605813893</v>
      </c>
      <c r="AW606" s="55">
        <f t="shared" si="40"/>
        <v>0.09580427594</v>
      </c>
      <c r="AX606" s="55">
        <f t="shared" si="41"/>
        <v>8</v>
      </c>
      <c r="AY606" s="55">
        <f t="shared" si="42"/>
        <v>24.04434118</v>
      </c>
      <c r="AZ606" s="54">
        <f t="shared" ref="AZ606:BA606" si="4284">AO606*2</f>
        <v>6.050117703</v>
      </c>
      <c r="BA606" s="54">
        <f t="shared" si="4284"/>
        <v>0.006003851918</v>
      </c>
      <c r="BB606" s="54">
        <f t="shared" ref="BB606:BD606" si="4285">AQ606*(3/2)</f>
        <v>2.982329445</v>
      </c>
      <c r="BC606" s="54">
        <f t="shared" si="4285"/>
        <v>0</v>
      </c>
      <c r="BD606" s="54">
        <f t="shared" si="4285"/>
        <v>0</v>
      </c>
      <c r="BE606" s="54">
        <f t="shared" ref="BE606:BH606" si="4286">AT606</f>
        <v>2.025058749</v>
      </c>
      <c r="BF606" s="54">
        <f t="shared" si="4286"/>
        <v>0.3022751777</v>
      </c>
      <c r="BG606" s="54">
        <f t="shared" si="4286"/>
        <v>0.5605813893</v>
      </c>
      <c r="BH606" s="54">
        <f t="shared" si="4286"/>
        <v>0.09580427594</v>
      </c>
      <c r="BI606" s="54">
        <f t="shared" si="46"/>
        <v>12.02217059</v>
      </c>
      <c r="BJ606" s="54">
        <f t="shared" si="47"/>
        <v>-24.04434118</v>
      </c>
      <c r="BK606" s="56">
        <f t="shared" ref="BK606:BN606" si="4287">AO606</f>
        <v>3.025058851</v>
      </c>
      <c r="BL606" s="56">
        <f t="shared" si="4287"/>
        <v>0.003001925959</v>
      </c>
      <c r="BM606" s="56">
        <f t="shared" si="4287"/>
        <v>1.98821963</v>
      </c>
      <c r="BN606" s="56">
        <f t="shared" si="4287"/>
        <v>0</v>
      </c>
      <c r="BO606" s="56">
        <f t="shared" si="49"/>
        <v>0</v>
      </c>
      <c r="BP606" s="56">
        <f t="shared" si="50"/>
        <v>2.025058749</v>
      </c>
      <c r="BQ606" s="56">
        <f t="shared" ref="BQ606:BS606" si="4288">AU606</f>
        <v>0.3022751777</v>
      </c>
      <c r="BR606" s="56">
        <f t="shared" si="4288"/>
        <v>0.5605813893</v>
      </c>
      <c r="BS606" s="56">
        <f t="shared" si="4288"/>
        <v>0.09580427594</v>
      </c>
      <c r="BT606" s="56">
        <f t="shared" si="52"/>
        <v>8</v>
      </c>
      <c r="BU606" s="50">
        <f t="shared" ref="BU606:BX606" si="4289">AZ606</f>
        <v>6.050117703</v>
      </c>
      <c r="BV606" s="50">
        <f t="shared" si="4289"/>
        <v>0.006003851918</v>
      </c>
      <c r="BW606" s="50">
        <f t="shared" si="4289"/>
        <v>2.982329445</v>
      </c>
      <c r="BX606" s="50">
        <f t="shared" si="4289"/>
        <v>0</v>
      </c>
      <c r="BY606" s="50">
        <f t="shared" si="54"/>
        <v>0</v>
      </c>
      <c r="BZ606" s="50">
        <f t="shared" si="55"/>
        <v>2.025058749</v>
      </c>
      <c r="CA606" s="50">
        <f t="shared" ref="CA606:CC606" si="4290">BF606</f>
        <v>0.3022751777</v>
      </c>
      <c r="CB606" s="50">
        <f t="shared" si="4290"/>
        <v>0.5605813893</v>
      </c>
      <c r="CC606" s="50">
        <f t="shared" si="4290"/>
        <v>0.09580427594</v>
      </c>
      <c r="CD606" s="50">
        <f t="shared" si="57"/>
        <v>12.02217059</v>
      </c>
      <c r="CE606" s="57">
        <f t="shared" si="58"/>
        <v>37.89</v>
      </c>
      <c r="CF606" s="57">
        <f t="shared" si="59"/>
        <v>0.05</v>
      </c>
      <c r="CG606" s="57">
        <f t="shared" si="60"/>
        <v>21.13</v>
      </c>
      <c r="CH606" s="57">
        <f t="shared" si="61"/>
        <v>0</v>
      </c>
      <c r="CI606" s="58">
        <f t="shared" si="62"/>
        <v>0</v>
      </c>
      <c r="CJ606" s="58">
        <f t="shared" si="63"/>
        <v>30.33</v>
      </c>
      <c r="CK606" s="57">
        <f t="shared" si="64"/>
        <v>4.47</v>
      </c>
      <c r="CL606" s="57">
        <f t="shared" si="65"/>
        <v>4.71</v>
      </c>
      <c r="CM606" s="57">
        <f t="shared" si="66"/>
        <v>1.12</v>
      </c>
      <c r="CN606" s="57">
        <f t="shared" si="67"/>
        <v>99.7</v>
      </c>
      <c r="CO606" s="59">
        <f t="shared" si="68"/>
        <v>0.187880051</v>
      </c>
      <c r="CP606" s="59">
        <f t="shared" si="69"/>
        <v>0.6787027691</v>
      </c>
      <c r="CQ606" s="59">
        <f t="shared" si="70"/>
        <v>0.101308172</v>
      </c>
      <c r="CR606" s="59">
        <f t="shared" si="71"/>
        <v>0.03210900789</v>
      </c>
      <c r="CS606" s="60">
        <f t="shared" si="72"/>
        <v>18.7880051</v>
      </c>
      <c r="CT606" s="60">
        <f t="shared" si="73"/>
        <v>3.210900789</v>
      </c>
      <c r="CU606" s="60">
        <f t="shared" si="74"/>
        <v>78.00109411</v>
      </c>
      <c r="CV606" s="61">
        <f t="shared" si="75"/>
        <v>0.1260490334</v>
      </c>
      <c r="CW606" s="61">
        <f t="shared" si="76"/>
        <v>0.1627041242</v>
      </c>
      <c r="CX606" s="62"/>
    </row>
    <row r="607" ht="15.75" customHeight="1">
      <c r="A607" s="17" t="s">
        <v>53</v>
      </c>
      <c r="B607" s="17" t="s">
        <v>396</v>
      </c>
      <c r="C607" s="84" t="s">
        <v>621</v>
      </c>
      <c r="D607" s="83"/>
      <c r="E607" s="83" t="s">
        <v>622</v>
      </c>
      <c r="F607" s="2">
        <v>54.0</v>
      </c>
      <c r="G607" s="3" t="s">
        <v>676</v>
      </c>
      <c r="H607" s="48">
        <v>38.02</v>
      </c>
      <c r="I607" s="49">
        <v>5.6</v>
      </c>
      <c r="J607" s="49">
        <v>21.54</v>
      </c>
      <c r="K607" s="49">
        <v>0.65</v>
      </c>
      <c r="L607" s="49">
        <v>0.0</v>
      </c>
      <c r="M607" s="49">
        <v>0.0</v>
      </c>
      <c r="N607" s="49">
        <v>1.01</v>
      </c>
      <c r="O607" s="49">
        <v>33.23</v>
      </c>
      <c r="P607" s="49"/>
      <c r="Q607" s="50">
        <f t="shared" si="8"/>
        <v>100.05</v>
      </c>
      <c r="R607" s="51">
        <f t="shared" si="9"/>
        <v>12</v>
      </c>
      <c r="S607" s="52">
        <f t="shared" si="10"/>
        <v>0.6327776141</v>
      </c>
      <c r="T607" s="52">
        <f t="shared" si="11"/>
        <v>0</v>
      </c>
      <c r="U607" s="52">
        <f t="shared" si="12"/>
        <v>0.4225132477</v>
      </c>
      <c r="V607" s="52">
        <f t="shared" si="13"/>
        <v>0</v>
      </c>
      <c r="W607" s="52">
        <f t="shared" si="14"/>
        <v>0</v>
      </c>
      <c r="X607" s="52">
        <f t="shared" si="15"/>
        <v>0.4625144753</v>
      </c>
      <c r="Y607" s="52">
        <f t="shared" si="16"/>
        <v>0.01423790553</v>
      </c>
      <c r="Z607" s="52">
        <f t="shared" si="17"/>
        <v>0.1389426465</v>
      </c>
      <c r="AA607" s="52">
        <f t="shared" si="18"/>
        <v>0.01159070889</v>
      </c>
      <c r="AB607" s="52">
        <f t="shared" si="19"/>
        <v>1.682576598</v>
      </c>
      <c r="AC607" s="53">
        <f t="shared" si="20"/>
        <v>5.053221672</v>
      </c>
      <c r="AD607" s="54">
        <f t="shared" si="21"/>
        <v>1.265555228</v>
      </c>
      <c r="AE607" s="54">
        <f t="shared" si="22"/>
        <v>0</v>
      </c>
      <c r="AF607" s="54">
        <f t="shared" si="23"/>
        <v>0.6337698715</v>
      </c>
      <c r="AG607" s="54">
        <f t="shared" si="24"/>
        <v>0</v>
      </c>
      <c r="AH607" s="54">
        <f t="shared" si="25"/>
        <v>0</v>
      </c>
      <c r="AI607" s="54">
        <f t="shared" si="26"/>
        <v>0.4625144753</v>
      </c>
      <c r="AJ607" s="54">
        <f t="shared" si="27"/>
        <v>0.01423790553</v>
      </c>
      <c r="AK607" s="54">
        <f t="shared" si="28"/>
        <v>0.1389426465</v>
      </c>
      <c r="AL607" s="54">
        <f t="shared" si="29"/>
        <v>0.01159070889</v>
      </c>
      <c r="AM607" s="54">
        <f t="shared" si="30"/>
        <v>2.526610836</v>
      </c>
      <c r="AN607" s="54">
        <f t="shared" si="31"/>
        <v>-5.053221672</v>
      </c>
      <c r="AO607" s="55">
        <f t="shared" si="32"/>
        <v>3.008612457</v>
      </c>
      <c r="AP607" s="55">
        <f t="shared" si="33"/>
        <v>0</v>
      </c>
      <c r="AQ607" s="55">
        <f t="shared" si="34"/>
        <v>2.008886838</v>
      </c>
      <c r="AR607" s="55">
        <f t="shared" si="35"/>
        <v>0</v>
      </c>
      <c r="AS607" s="55">
        <f t="shared" si="36"/>
        <v>0</v>
      </c>
      <c r="AT607" s="55">
        <f t="shared" si="37"/>
        <v>2.199077181</v>
      </c>
      <c r="AU607" s="55">
        <f t="shared" si="38"/>
        <v>0.06769572595</v>
      </c>
      <c r="AV607" s="55">
        <f t="shared" si="39"/>
        <v>0.6606184663</v>
      </c>
      <c r="AW607" s="55">
        <f t="shared" si="40"/>
        <v>0.05510933126</v>
      </c>
      <c r="AX607" s="55">
        <f t="shared" si="41"/>
        <v>8</v>
      </c>
      <c r="AY607" s="55">
        <f t="shared" si="42"/>
        <v>24.02611175</v>
      </c>
      <c r="AZ607" s="54">
        <f t="shared" ref="AZ607:BA607" si="4291">AO607*2</f>
        <v>6.017224914</v>
      </c>
      <c r="BA607" s="54">
        <f t="shared" si="4291"/>
        <v>0</v>
      </c>
      <c r="BB607" s="54">
        <f t="shared" ref="BB607:BD607" si="4292">AQ607*(3/2)</f>
        <v>3.013330257</v>
      </c>
      <c r="BC607" s="54">
        <f t="shared" si="4292"/>
        <v>0</v>
      </c>
      <c r="BD607" s="54">
        <f t="shared" si="4292"/>
        <v>0</v>
      </c>
      <c r="BE607" s="54">
        <f t="shared" ref="BE607:BH607" si="4293">AT607</f>
        <v>2.199077181</v>
      </c>
      <c r="BF607" s="54">
        <f t="shared" si="4293"/>
        <v>0.06769572595</v>
      </c>
      <c r="BG607" s="54">
        <f t="shared" si="4293"/>
        <v>0.6606184663</v>
      </c>
      <c r="BH607" s="54">
        <f t="shared" si="4293"/>
        <v>0.05510933126</v>
      </c>
      <c r="BI607" s="54">
        <f t="shared" si="46"/>
        <v>12.01305588</v>
      </c>
      <c r="BJ607" s="54">
        <f t="shared" si="47"/>
        <v>-24.02611175</v>
      </c>
      <c r="BK607" s="56">
        <f t="shared" ref="BK607:BN607" si="4294">AO607</f>
        <v>3.008612457</v>
      </c>
      <c r="BL607" s="56">
        <f t="shared" si="4294"/>
        <v>0</v>
      </c>
      <c r="BM607" s="56">
        <f t="shared" si="4294"/>
        <v>2.008886838</v>
      </c>
      <c r="BN607" s="56">
        <f t="shared" si="4294"/>
        <v>0</v>
      </c>
      <c r="BO607" s="56">
        <f t="shared" si="49"/>
        <v>0</v>
      </c>
      <c r="BP607" s="56">
        <f t="shared" si="50"/>
        <v>2.199077181</v>
      </c>
      <c r="BQ607" s="56">
        <f t="shared" ref="BQ607:BS607" si="4295">AU607</f>
        <v>0.06769572595</v>
      </c>
      <c r="BR607" s="56">
        <f t="shared" si="4295"/>
        <v>0.6606184663</v>
      </c>
      <c r="BS607" s="56">
        <f t="shared" si="4295"/>
        <v>0.05510933126</v>
      </c>
      <c r="BT607" s="56">
        <f t="shared" si="52"/>
        <v>8</v>
      </c>
      <c r="BU607" s="50">
        <f t="shared" ref="BU607:BX607" si="4296">AZ607</f>
        <v>6.017224914</v>
      </c>
      <c r="BV607" s="50">
        <f t="shared" si="4296"/>
        <v>0</v>
      </c>
      <c r="BW607" s="50">
        <f t="shared" si="4296"/>
        <v>3.013330257</v>
      </c>
      <c r="BX607" s="50">
        <f t="shared" si="4296"/>
        <v>0</v>
      </c>
      <c r="BY607" s="50">
        <f t="shared" si="54"/>
        <v>0</v>
      </c>
      <c r="BZ607" s="50">
        <f t="shared" si="55"/>
        <v>2.199077181</v>
      </c>
      <c r="CA607" s="50">
        <f t="shared" ref="CA607:CC607" si="4297">BF607</f>
        <v>0.06769572595</v>
      </c>
      <c r="CB607" s="50">
        <f t="shared" si="4297"/>
        <v>0.6606184663</v>
      </c>
      <c r="CC607" s="50">
        <f t="shared" si="4297"/>
        <v>0.05510933126</v>
      </c>
      <c r="CD607" s="50">
        <f t="shared" si="57"/>
        <v>12.01305588</v>
      </c>
      <c r="CE607" s="57">
        <f t="shared" si="58"/>
        <v>38.02</v>
      </c>
      <c r="CF607" s="57">
        <f t="shared" si="59"/>
        <v>0</v>
      </c>
      <c r="CG607" s="57">
        <f t="shared" si="60"/>
        <v>21.54</v>
      </c>
      <c r="CH607" s="57">
        <f t="shared" si="61"/>
        <v>0</v>
      </c>
      <c r="CI607" s="58">
        <f t="shared" si="62"/>
        <v>0</v>
      </c>
      <c r="CJ607" s="58">
        <f t="shared" si="63"/>
        <v>33.23</v>
      </c>
      <c r="CK607" s="57">
        <f t="shared" si="64"/>
        <v>1.01</v>
      </c>
      <c r="CL607" s="57">
        <f t="shared" si="65"/>
        <v>5.6</v>
      </c>
      <c r="CM607" s="57">
        <f t="shared" si="66"/>
        <v>0.65</v>
      </c>
      <c r="CN607" s="57">
        <f t="shared" si="67"/>
        <v>100.05</v>
      </c>
      <c r="CO607" s="59">
        <f t="shared" si="68"/>
        <v>0.2214981761</v>
      </c>
      <c r="CP607" s="59">
        <f t="shared" si="69"/>
        <v>0.7373266259</v>
      </c>
      <c r="CQ607" s="59">
        <f t="shared" si="70"/>
        <v>0.02269763955</v>
      </c>
      <c r="CR607" s="59">
        <f t="shared" si="71"/>
        <v>0.0184775585</v>
      </c>
      <c r="CS607" s="60">
        <f t="shared" si="72"/>
        <v>22.14981761</v>
      </c>
      <c r="CT607" s="60">
        <f t="shared" si="73"/>
        <v>1.84775585</v>
      </c>
      <c r="CU607" s="60">
        <f t="shared" si="74"/>
        <v>76.00242654</v>
      </c>
      <c r="CV607" s="61">
        <f t="shared" si="75"/>
        <v>0.1292266465</v>
      </c>
      <c r="CW607" s="61">
        <f t="shared" si="76"/>
        <v>0.1918174205</v>
      </c>
      <c r="CX607" s="62"/>
    </row>
    <row r="608" ht="15.75" customHeight="1">
      <c r="A608" s="17" t="s">
        <v>53</v>
      </c>
      <c r="B608" s="17" t="s">
        <v>396</v>
      </c>
      <c r="C608" s="84" t="s">
        <v>621</v>
      </c>
      <c r="D608" s="83"/>
      <c r="E608" s="83" t="s">
        <v>622</v>
      </c>
      <c r="F608" s="2">
        <v>55.0</v>
      </c>
      <c r="G608" s="3" t="s">
        <v>677</v>
      </c>
      <c r="H608" s="48">
        <v>38.35</v>
      </c>
      <c r="I608" s="49">
        <v>5.2</v>
      </c>
      <c r="J608" s="49">
        <v>21.43</v>
      </c>
      <c r="K608" s="49">
        <v>1.9</v>
      </c>
      <c r="L608" s="49">
        <v>0.02</v>
      </c>
      <c r="M608" s="49">
        <v>0.05</v>
      </c>
      <c r="N608" s="49">
        <v>3.13</v>
      </c>
      <c r="O608" s="49">
        <v>30.24</v>
      </c>
      <c r="P608" s="49"/>
      <c r="Q608" s="50">
        <f t="shared" si="8"/>
        <v>100.32</v>
      </c>
      <c r="R608" s="51">
        <f t="shared" si="9"/>
        <v>12</v>
      </c>
      <c r="S608" s="52">
        <f t="shared" si="10"/>
        <v>0.6382698975</v>
      </c>
      <c r="T608" s="52">
        <f t="shared" si="11"/>
        <v>0.0002503166506</v>
      </c>
      <c r="U608" s="52">
        <f t="shared" si="12"/>
        <v>0.4203555663</v>
      </c>
      <c r="V608" s="52">
        <f t="shared" si="13"/>
        <v>0.0006579371565</v>
      </c>
      <c r="W608" s="52">
        <f t="shared" si="14"/>
        <v>0</v>
      </c>
      <c r="X608" s="52">
        <f t="shared" si="15"/>
        <v>0.4208979156</v>
      </c>
      <c r="Y608" s="52">
        <f t="shared" si="16"/>
        <v>0.04412341022</v>
      </c>
      <c r="Z608" s="52">
        <f t="shared" si="17"/>
        <v>0.1290181717</v>
      </c>
      <c r="AA608" s="52">
        <f t="shared" si="18"/>
        <v>0.03388053367</v>
      </c>
      <c r="AB608" s="52">
        <f t="shared" si="19"/>
        <v>1.687453749</v>
      </c>
      <c r="AC608" s="53">
        <f t="shared" si="20"/>
        <v>5.072961429</v>
      </c>
      <c r="AD608" s="54">
        <f t="shared" si="21"/>
        <v>1.276539795</v>
      </c>
      <c r="AE608" s="54">
        <f t="shared" si="22"/>
        <v>0.0005006333011</v>
      </c>
      <c r="AF608" s="54">
        <f t="shared" si="23"/>
        <v>0.6305333494</v>
      </c>
      <c r="AG608" s="54">
        <f t="shared" si="24"/>
        <v>0.0009869057347</v>
      </c>
      <c r="AH608" s="54">
        <f t="shared" si="25"/>
        <v>0</v>
      </c>
      <c r="AI608" s="54">
        <f t="shared" si="26"/>
        <v>0.4208979156</v>
      </c>
      <c r="AJ608" s="54">
        <f t="shared" si="27"/>
        <v>0.04412341022</v>
      </c>
      <c r="AK608" s="54">
        <f t="shared" si="28"/>
        <v>0.1290181717</v>
      </c>
      <c r="AL608" s="54">
        <f t="shared" si="29"/>
        <v>0.03388053367</v>
      </c>
      <c r="AM608" s="54">
        <f t="shared" si="30"/>
        <v>2.536480715</v>
      </c>
      <c r="AN608" s="54">
        <f t="shared" si="31"/>
        <v>-5.072961429</v>
      </c>
      <c r="AO608" s="55">
        <f t="shared" si="32"/>
        <v>3.025955042</v>
      </c>
      <c r="AP608" s="55">
        <f t="shared" si="33"/>
        <v>0.001186718869</v>
      </c>
      <c r="AQ608" s="55">
        <f t="shared" si="34"/>
        <v>1.992851379</v>
      </c>
      <c r="AR608" s="55">
        <f t="shared" si="35"/>
        <v>0.003119194974</v>
      </c>
      <c r="AS608" s="55">
        <f t="shared" si="36"/>
        <v>0</v>
      </c>
      <c r="AT608" s="55">
        <f t="shared" si="37"/>
        <v>1.995422587</v>
      </c>
      <c r="AU608" s="55">
        <f t="shared" si="38"/>
        <v>0.2091833818</v>
      </c>
      <c r="AV608" s="55">
        <f t="shared" si="39"/>
        <v>0.6116584674</v>
      </c>
      <c r="AW608" s="55">
        <f t="shared" si="40"/>
        <v>0.1606232287</v>
      </c>
      <c r="AX608" s="55">
        <f t="shared" si="41"/>
        <v>8</v>
      </c>
      <c r="AY608" s="55">
        <f t="shared" si="42"/>
        <v>24.0502541</v>
      </c>
      <c r="AZ608" s="54">
        <f t="shared" ref="AZ608:BA608" si="4298">AO608*2</f>
        <v>6.051910085</v>
      </c>
      <c r="BA608" s="54">
        <f t="shared" si="4298"/>
        <v>0.002373437738</v>
      </c>
      <c r="BB608" s="54">
        <f t="shared" ref="BB608:BD608" si="4299">AQ608*(3/2)</f>
        <v>2.989277069</v>
      </c>
      <c r="BC608" s="54">
        <f t="shared" si="4299"/>
        <v>0.004678792461</v>
      </c>
      <c r="BD608" s="54">
        <f t="shared" si="4299"/>
        <v>0</v>
      </c>
      <c r="BE608" s="54">
        <f t="shared" ref="BE608:BH608" si="4300">AT608</f>
        <v>1.995422587</v>
      </c>
      <c r="BF608" s="54">
        <f t="shared" si="4300"/>
        <v>0.2091833818</v>
      </c>
      <c r="BG608" s="54">
        <f t="shared" si="4300"/>
        <v>0.6116584674</v>
      </c>
      <c r="BH608" s="54">
        <f t="shared" si="4300"/>
        <v>0.1606232287</v>
      </c>
      <c r="BI608" s="54">
        <f t="shared" si="46"/>
        <v>12.02512705</v>
      </c>
      <c r="BJ608" s="54">
        <f t="shared" si="47"/>
        <v>-24.0502541</v>
      </c>
      <c r="BK608" s="56">
        <f t="shared" ref="BK608:BN608" si="4301">AO608</f>
        <v>3.025955042</v>
      </c>
      <c r="BL608" s="56">
        <f t="shared" si="4301"/>
        <v>0.001186718869</v>
      </c>
      <c r="BM608" s="56">
        <f t="shared" si="4301"/>
        <v>1.992851379</v>
      </c>
      <c r="BN608" s="56">
        <f t="shared" si="4301"/>
        <v>0.003119194974</v>
      </c>
      <c r="BO608" s="56">
        <f t="shared" si="49"/>
        <v>0</v>
      </c>
      <c r="BP608" s="56">
        <f t="shared" si="50"/>
        <v>1.995422587</v>
      </c>
      <c r="BQ608" s="56">
        <f t="shared" ref="BQ608:BS608" si="4302">AU608</f>
        <v>0.2091833818</v>
      </c>
      <c r="BR608" s="56">
        <f t="shared" si="4302"/>
        <v>0.6116584674</v>
      </c>
      <c r="BS608" s="56">
        <f t="shared" si="4302"/>
        <v>0.1606232287</v>
      </c>
      <c r="BT608" s="56">
        <f t="shared" si="52"/>
        <v>8</v>
      </c>
      <c r="BU608" s="50">
        <f t="shared" ref="BU608:BX608" si="4303">AZ608</f>
        <v>6.051910085</v>
      </c>
      <c r="BV608" s="50">
        <f t="shared" si="4303"/>
        <v>0.002373437738</v>
      </c>
      <c r="BW608" s="50">
        <f t="shared" si="4303"/>
        <v>2.989277069</v>
      </c>
      <c r="BX608" s="50">
        <f t="shared" si="4303"/>
        <v>0.004678792461</v>
      </c>
      <c r="BY608" s="50">
        <f t="shared" si="54"/>
        <v>0</v>
      </c>
      <c r="BZ608" s="50">
        <f t="shared" si="55"/>
        <v>1.995422587</v>
      </c>
      <c r="CA608" s="50">
        <f t="shared" ref="CA608:CC608" si="4304">BF608</f>
        <v>0.2091833818</v>
      </c>
      <c r="CB608" s="50">
        <f t="shared" si="4304"/>
        <v>0.6116584674</v>
      </c>
      <c r="CC608" s="50">
        <f t="shared" si="4304"/>
        <v>0.1606232287</v>
      </c>
      <c r="CD608" s="50">
        <f t="shared" si="57"/>
        <v>12.02512705</v>
      </c>
      <c r="CE608" s="57">
        <f t="shared" si="58"/>
        <v>38.35</v>
      </c>
      <c r="CF608" s="57">
        <f t="shared" si="59"/>
        <v>0.02</v>
      </c>
      <c r="CG608" s="57">
        <f t="shared" si="60"/>
        <v>21.43</v>
      </c>
      <c r="CH608" s="57">
        <f t="shared" si="61"/>
        <v>0.05</v>
      </c>
      <c r="CI608" s="58">
        <f t="shared" si="62"/>
        <v>0</v>
      </c>
      <c r="CJ608" s="58">
        <f t="shared" si="63"/>
        <v>30.24</v>
      </c>
      <c r="CK608" s="57">
        <f t="shared" si="64"/>
        <v>3.13</v>
      </c>
      <c r="CL608" s="57">
        <f t="shared" si="65"/>
        <v>5.2</v>
      </c>
      <c r="CM608" s="57">
        <f t="shared" si="66"/>
        <v>1.9</v>
      </c>
      <c r="CN608" s="57">
        <f t="shared" si="67"/>
        <v>100.32</v>
      </c>
      <c r="CO608" s="59">
        <f t="shared" si="68"/>
        <v>0.2054691128</v>
      </c>
      <c r="CP608" s="59">
        <f t="shared" si="69"/>
        <v>0.6703049667</v>
      </c>
      <c r="CQ608" s="59">
        <f t="shared" si="70"/>
        <v>0.07026915535</v>
      </c>
      <c r="CR608" s="59">
        <f t="shared" si="71"/>
        <v>0.05395676518</v>
      </c>
      <c r="CS608" s="60">
        <f t="shared" si="72"/>
        <v>20.54691128</v>
      </c>
      <c r="CT608" s="60">
        <f t="shared" si="73"/>
        <v>5.395676518</v>
      </c>
      <c r="CU608" s="60">
        <f t="shared" si="74"/>
        <v>74.0574122</v>
      </c>
      <c r="CV608" s="61">
        <f t="shared" si="75"/>
        <v>0.1566913216</v>
      </c>
      <c r="CW608" s="61">
        <f t="shared" si="76"/>
        <v>0.1779362517</v>
      </c>
      <c r="CX608" s="62"/>
    </row>
    <row r="609" ht="15.75" customHeight="1">
      <c r="A609" s="17" t="s">
        <v>53</v>
      </c>
      <c r="B609" s="17" t="s">
        <v>396</v>
      </c>
      <c r="C609" s="84" t="s">
        <v>621</v>
      </c>
      <c r="D609" s="83"/>
      <c r="E609" s="83" t="s">
        <v>622</v>
      </c>
      <c r="F609" s="2">
        <v>56.0</v>
      </c>
      <c r="G609" s="3" t="s">
        <v>678</v>
      </c>
      <c r="H609" s="48">
        <v>38.53</v>
      </c>
      <c r="I609" s="49">
        <v>6.75</v>
      </c>
      <c r="J609" s="49">
        <v>21.67</v>
      </c>
      <c r="K609" s="49">
        <v>1.17</v>
      </c>
      <c r="L609" s="49">
        <v>0.03</v>
      </c>
      <c r="M609" s="49">
        <v>0.04</v>
      </c>
      <c r="N609" s="49">
        <v>1.95</v>
      </c>
      <c r="O609" s="49">
        <v>29.99</v>
      </c>
      <c r="P609" s="49"/>
      <c r="Q609" s="50">
        <f t="shared" si="8"/>
        <v>100.13</v>
      </c>
      <c r="R609" s="51">
        <f t="shared" si="9"/>
        <v>12</v>
      </c>
      <c r="S609" s="52">
        <f t="shared" si="10"/>
        <v>0.6412656884</v>
      </c>
      <c r="T609" s="52">
        <f t="shared" si="11"/>
        <v>0.0003754749758</v>
      </c>
      <c r="U609" s="52">
        <f t="shared" si="12"/>
        <v>0.4250632348</v>
      </c>
      <c r="V609" s="52">
        <f t="shared" si="13"/>
        <v>0.0005263497252</v>
      </c>
      <c r="W609" s="52">
        <f t="shared" si="14"/>
        <v>0</v>
      </c>
      <c r="X609" s="52">
        <f t="shared" si="15"/>
        <v>0.4174182701</v>
      </c>
      <c r="Y609" s="52">
        <f t="shared" si="16"/>
        <v>0.02748902554</v>
      </c>
      <c r="Z609" s="52">
        <f t="shared" si="17"/>
        <v>0.1674755114</v>
      </c>
      <c r="AA609" s="52">
        <f t="shared" si="18"/>
        <v>0.020863276</v>
      </c>
      <c r="AB609" s="52">
        <f t="shared" si="19"/>
        <v>1.700476831</v>
      </c>
      <c r="AC609" s="53">
        <f t="shared" si="20"/>
        <v>5.109825573</v>
      </c>
      <c r="AD609" s="54">
        <f t="shared" si="21"/>
        <v>1.282531377</v>
      </c>
      <c r="AE609" s="54">
        <f t="shared" si="22"/>
        <v>0.0007509499517</v>
      </c>
      <c r="AF609" s="54">
        <f t="shared" si="23"/>
        <v>0.6375948522</v>
      </c>
      <c r="AG609" s="54">
        <f t="shared" si="24"/>
        <v>0.0007895245878</v>
      </c>
      <c r="AH609" s="54">
        <f t="shared" si="25"/>
        <v>0</v>
      </c>
      <c r="AI609" s="54">
        <f t="shared" si="26"/>
        <v>0.4174182701</v>
      </c>
      <c r="AJ609" s="54">
        <f t="shared" si="27"/>
        <v>0.02748902554</v>
      </c>
      <c r="AK609" s="54">
        <f t="shared" si="28"/>
        <v>0.1674755114</v>
      </c>
      <c r="AL609" s="54">
        <f t="shared" si="29"/>
        <v>0.020863276</v>
      </c>
      <c r="AM609" s="54">
        <f t="shared" si="30"/>
        <v>2.554912786</v>
      </c>
      <c r="AN609" s="54">
        <f t="shared" si="31"/>
        <v>-5.109825573</v>
      </c>
      <c r="AO609" s="55">
        <f t="shared" si="32"/>
        <v>3.016874687</v>
      </c>
      <c r="AP609" s="55">
        <f t="shared" si="33"/>
        <v>0.001766445595</v>
      </c>
      <c r="AQ609" s="55">
        <f t="shared" si="34"/>
        <v>1.999736672</v>
      </c>
      <c r="AR609" s="55">
        <f t="shared" si="35"/>
        <v>0.002476245324</v>
      </c>
      <c r="AS609" s="55">
        <f t="shared" si="36"/>
        <v>0</v>
      </c>
      <c r="AT609" s="55">
        <f t="shared" si="37"/>
        <v>1.963770456</v>
      </c>
      <c r="AU609" s="55">
        <f t="shared" si="38"/>
        <v>0.1293238463</v>
      </c>
      <c r="AV609" s="55">
        <f t="shared" si="39"/>
        <v>0.7878990567</v>
      </c>
      <c r="AW609" s="55">
        <f t="shared" si="40"/>
        <v>0.09815259165</v>
      </c>
      <c r="AX609" s="55">
        <f t="shared" si="41"/>
        <v>8</v>
      </c>
      <c r="AY609" s="55">
        <f t="shared" si="42"/>
        <v>24.03949518</v>
      </c>
      <c r="AZ609" s="54">
        <f t="shared" ref="AZ609:BA609" si="4305">AO609*2</f>
        <v>6.033749374</v>
      </c>
      <c r="BA609" s="54">
        <f t="shared" si="4305"/>
        <v>0.003532891189</v>
      </c>
      <c r="BB609" s="54">
        <f t="shared" ref="BB609:BD609" si="4306">AQ609*(3/2)</f>
        <v>2.999605008</v>
      </c>
      <c r="BC609" s="54">
        <f t="shared" si="4306"/>
        <v>0.003714367986</v>
      </c>
      <c r="BD609" s="54">
        <f t="shared" si="4306"/>
        <v>0</v>
      </c>
      <c r="BE609" s="54">
        <f t="shared" ref="BE609:BH609" si="4307">AT609</f>
        <v>1.963770456</v>
      </c>
      <c r="BF609" s="54">
        <f t="shared" si="4307"/>
        <v>0.1293238463</v>
      </c>
      <c r="BG609" s="54">
        <f t="shared" si="4307"/>
        <v>0.7878990567</v>
      </c>
      <c r="BH609" s="54">
        <f t="shared" si="4307"/>
        <v>0.09815259165</v>
      </c>
      <c r="BI609" s="54">
        <f t="shared" si="46"/>
        <v>12.01974759</v>
      </c>
      <c r="BJ609" s="54">
        <f t="shared" si="47"/>
        <v>-24.03949518</v>
      </c>
      <c r="BK609" s="56">
        <f t="shared" ref="BK609:BN609" si="4308">AO609</f>
        <v>3.016874687</v>
      </c>
      <c r="BL609" s="56">
        <f t="shared" si="4308"/>
        <v>0.001766445595</v>
      </c>
      <c r="BM609" s="56">
        <f t="shared" si="4308"/>
        <v>1.999736672</v>
      </c>
      <c r="BN609" s="56">
        <f t="shared" si="4308"/>
        <v>0.002476245324</v>
      </c>
      <c r="BO609" s="56">
        <f t="shared" si="49"/>
        <v>0</v>
      </c>
      <c r="BP609" s="56">
        <f t="shared" si="50"/>
        <v>1.963770456</v>
      </c>
      <c r="BQ609" s="56">
        <f t="shared" ref="BQ609:BS609" si="4309">AU609</f>
        <v>0.1293238463</v>
      </c>
      <c r="BR609" s="56">
        <f t="shared" si="4309"/>
        <v>0.7878990567</v>
      </c>
      <c r="BS609" s="56">
        <f t="shared" si="4309"/>
        <v>0.09815259165</v>
      </c>
      <c r="BT609" s="56">
        <f t="shared" si="52"/>
        <v>8</v>
      </c>
      <c r="BU609" s="50">
        <f t="shared" ref="BU609:BX609" si="4310">AZ609</f>
        <v>6.033749374</v>
      </c>
      <c r="BV609" s="50">
        <f t="shared" si="4310"/>
        <v>0.003532891189</v>
      </c>
      <c r="BW609" s="50">
        <f t="shared" si="4310"/>
        <v>2.999605008</v>
      </c>
      <c r="BX609" s="50">
        <f t="shared" si="4310"/>
        <v>0.003714367986</v>
      </c>
      <c r="BY609" s="50">
        <f t="shared" si="54"/>
        <v>0</v>
      </c>
      <c r="BZ609" s="50">
        <f t="shared" si="55"/>
        <v>1.963770456</v>
      </c>
      <c r="CA609" s="50">
        <f t="shared" ref="CA609:CC609" si="4311">BF609</f>
        <v>0.1293238463</v>
      </c>
      <c r="CB609" s="50">
        <f t="shared" si="4311"/>
        <v>0.7878990567</v>
      </c>
      <c r="CC609" s="50">
        <f t="shared" si="4311"/>
        <v>0.09815259165</v>
      </c>
      <c r="CD609" s="50">
        <f t="shared" si="57"/>
        <v>12.01974759</v>
      </c>
      <c r="CE609" s="57">
        <f t="shared" si="58"/>
        <v>38.53</v>
      </c>
      <c r="CF609" s="57">
        <f t="shared" si="59"/>
        <v>0.03</v>
      </c>
      <c r="CG609" s="57">
        <f t="shared" si="60"/>
        <v>21.67</v>
      </c>
      <c r="CH609" s="57">
        <f t="shared" si="61"/>
        <v>0.04</v>
      </c>
      <c r="CI609" s="58">
        <f t="shared" si="62"/>
        <v>0</v>
      </c>
      <c r="CJ609" s="58">
        <f t="shared" si="63"/>
        <v>29.99</v>
      </c>
      <c r="CK609" s="57">
        <f t="shared" si="64"/>
        <v>1.95</v>
      </c>
      <c r="CL609" s="57">
        <f t="shared" si="65"/>
        <v>6.75</v>
      </c>
      <c r="CM609" s="57">
        <f t="shared" si="66"/>
        <v>1.17</v>
      </c>
      <c r="CN609" s="57">
        <f t="shared" si="67"/>
        <v>100.13</v>
      </c>
      <c r="CO609" s="59">
        <f t="shared" si="68"/>
        <v>0.2644714525</v>
      </c>
      <c r="CP609" s="59">
        <f t="shared" si="69"/>
        <v>0.6591722891</v>
      </c>
      <c r="CQ609" s="59">
        <f t="shared" si="70"/>
        <v>0.04340970481</v>
      </c>
      <c r="CR609" s="59">
        <f t="shared" si="71"/>
        <v>0.03294655357</v>
      </c>
      <c r="CS609" s="60">
        <f t="shared" si="72"/>
        <v>26.44714525</v>
      </c>
      <c r="CT609" s="60">
        <f t="shared" si="73"/>
        <v>3.294655357</v>
      </c>
      <c r="CU609" s="60">
        <f t="shared" si="74"/>
        <v>70.25819939</v>
      </c>
      <c r="CV609" s="61">
        <f t="shared" si="75"/>
        <v>0.1651822798</v>
      </c>
      <c r="CW609" s="61">
        <f t="shared" si="76"/>
        <v>0.2290322779</v>
      </c>
      <c r="CX609" s="62"/>
    </row>
    <row r="610" ht="15.75" customHeight="1">
      <c r="A610" s="17" t="s">
        <v>53</v>
      </c>
      <c r="B610" s="17" t="s">
        <v>396</v>
      </c>
      <c r="C610" s="84" t="s">
        <v>621</v>
      </c>
      <c r="D610" s="83"/>
      <c r="E610" s="83" t="s">
        <v>622</v>
      </c>
      <c r="F610" s="2">
        <v>57.0</v>
      </c>
      <c r="G610" s="3" t="s">
        <v>679</v>
      </c>
      <c r="H610" s="48">
        <v>38.45</v>
      </c>
      <c r="I610" s="49">
        <v>7.25</v>
      </c>
      <c r="J610" s="49">
        <v>21.65</v>
      </c>
      <c r="K610" s="49">
        <v>0.98</v>
      </c>
      <c r="L610" s="49">
        <v>0.04</v>
      </c>
      <c r="M610" s="49">
        <v>0.12</v>
      </c>
      <c r="N610" s="49">
        <v>0.35</v>
      </c>
      <c r="O610" s="49">
        <v>30.63</v>
      </c>
      <c r="P610" s="49"/>
      <c r="Q610" s="50">
        <f t="shared" si="8"/>
        <v>99.47</v>
      </c>
      <c r="R610" s="51">
        <f t="shared" si="9"/>
        <v>12</v>
      </c>
      <c r="S610" s="52">
        <f t="shared" si="10"/>
        <v>0.6399342257</v>
      </c>
      <c r="T610" s="52">
        <f t="shared" si="11"/>
        <v>0.0005006333011</v>
      </c>
      <c r="U610" s="52">
        <f t="shared" si="12"/>
        <v>0.4246709291</v>
      </c>
      <c r="V610" s="52">
        <f t="shared" si="13"/>
        <v>0.001579049176</v>
      </c>
      <c r="W610" s="52">
        <f t="shared" si="14"/>
        <v>0</v>
      </c>
      <c r="X610" s="52">
        <f t="shared" si="15"/>
        <v>0.4263261625</v>
      </c>
      <c r="Y610" s="52">
        <f t="shared" si="16"/>
        <v>0.00493392766</v>
      </c>
      <c r="Z610" s="52">
        <f t="shared" si="17"/>
        <v>0.1798811048</v>
      </c>
      <c r="AA610" s="52">
        <f t="shared" si="18"/>
        <v>0.01747522263</v>
      </c>
      <c r="AB610" s="52">
        <f t="shared" si="19"/>
        <v>1.695301255</v>
      </c>
      <c r="AC610" s="53">
        <f t="shared" si="20"/>
        <v>5.097722206</v>
      </c>
      <c r="AD610" s="54">
        <f t="shared" si="21"/>
        <v>1.279868451</v>
      </c>
      <c r="AE610" s="54">
        <f t="shared" si="22"/>
        <v>0.001001266602</v>
      </c>
      <c r="AF610" s="54">
        <f t="shared" si="23"/>
        <v>0.6370063936</v>
      </c>
      <c r="AG610" s="54">
        <f t="shared" si="24"/>
        <v>0.002368573763</v>
      </c>
      <c r="AH610" s="54">
        <f t="shared" si="25"/>
        <v>0</v>
      </c>
      <c r="AI610" s="54">
        <f t="shared" si="26"/>
        <v>0.4263261625</v>
      </c>
      <c r="AJ610" s="54">
        <f t="shared" si="27"/>
        <v>0.00493392766</v>
      </c>
      <c r="AK610" s="54">
        <f t="shared" si="28"/>
        <v>0.1798811048</v>
      </c>
      <c r="AL610" s="54">
        <f t="shared" si="29"/>
        <v>0.01747522263</v>
      </c>
      <c r="AM610" s="54">
        <f t="shared" si="30"/>
        <v>2.548861103</v>
      </c>
      <c r="AN610" s="54">
        <f t="shared" si="31"/>
        <v>-5.097722206</v>
      </c>
      <c r="AO610" s="55">
        <f t="shared" si="32"/>
        <v>3.019801815</v>
      </c>
      <c r="AP610" s="55">
        <f t="shared" si="33"/>
        <v>0.002362451156</v>
      </c>
      <c r="AQ610" s="55">
        <f t="shared" si="34"/>
        <v>2.003990396</v>
      </c>
      <c r="AR610" s="55">
        <f t="shared" si="35"/>
        <v>0.007451415121</v>
      </c>
      <c r="AS610" s="55">
        <f t="shared" si="36"/>
        <v>0</v>
      </c>
      <c r="AT610" s="55">
        <f t="shared" si="37"/>
        <v>2.011801319</v>
      </c>
      <c r="AU610" s="55">
        <f t="shared" si="38"/>
        <v>0.02328283611</v>
      </c>
      <c r="AV610" s="55">
        <f t="shared" si="39"/>
        <v>0.8488454982</v>
      </c>
      <c r="AW610" s="55">
        <f t="shared" si="40"/>
        <v>0.08246427037</v>
      </c>
      <c r="AX610" s="55">
        <f t="shared" si="41"/>
        <v>8</v>
      </c>
      <c r="AY610" s="55">
        <f t="shared" si="42"/>
        <v>24.05577034</v>
      </c>
      <c r="AZ610" s="54">
        <f t="shared" ref="AZ610:BA610" si="4312">AO610*2</f>
        <v>6.03960363</v>
      </c>
      <c r="BA610" s="54">
        <f t="shared" si="4312"/>
        <v>0.004724902312</v>
      </c>
      <c r="BB610" s="54">
        <f t="shared" ref="BB610:BD610" si="4313">AQ610*(3/2)</f>
        <v>3.005985594</v>
      </c>
      <c r="BC610" s="54">
        <f t="shared" si="4313"/>
        <v>0.01117712268</v>
      </c>
      <c r="BD610" s="54">
        <f t="shared" si="4313"/>
        <v>0</v>
      </c>
      <c r="BE610" s="54">
        <f t="shared" ref="BE610:BH610" si="4314">AT610</f>
        <v>2.011801319</v>
      </c>
      <c r="BF610" s="54">
        <f t="shared" si="4314"/>
        <v>0.02328283611</v>
      </c>
      <c r="BG610" s="54">
        <f t="shared" si="4314"/>
        <v>0.8488454982</v>
      </c>
      <c r="BH610" s="54">
        <f t="shared" si="4314"/>
        <v>0.08246427037</v>
      </c>
      <c r="BI610" s="54">
        <f t="shared" si="46"/>
        <v>12.02788517</v>
      </c>
      <c r="BJ610" s="54">
        <f t="shared" si="47"/>
        <v>-24.05577034</v>
      </c>
      <c r="BK610" s="56">
        <f t="shared" ref="BK610:BN610" si="4315">AO610</f>
        <v>3.019801815</v>
      </c>
      <c r="BL610" s="56">
        <f t="shared" si="4315"/>
        <v>0.002362451156</v>
      </c>
      <c r="BM610" s="56">
        <f t="shared" si="4315"/>
        <v>2.003990396</v>
      </c>
      <c r="BN610" s="56">
        <f t="shared" si="4315"/>
        <v>0.007451415121</v>
      </c>
      <c r="BO610" s="56">
        <f t="shared" si="49"/>
        <v>0</v>
      </c>
      <c r="BP610" s="56">
        <f t="shared" si="50"/>
        <v>2.011801319</v>
      </c>
      <c r="BQ610" s="56">
        <f t="shared" ref="BQ610:BS610" si="4316">AU610</f>
        <v>0.02328283611</v>
      </c>
      <c r="BR610" s="56">
        <f t="shared" si="4316"/>
        <v>0.8488454982</v>
      </c>
      <c r="BS610" s="56">
        <f t="shared" si="4316"/>
        <v>0.08246427037</v>
      </c>
      <c r="BT610" s="56">
        <f t="shared" si="52"/>
        <v>8</v>
      </c>
      <c r="BU610" s="50">
        <f t="shared" ref="BU610:BX610" si="4317">AZ610</f>
        <v>6.03960363</v>
      </c>
      <c r="BV610" s="50">
        <f t="shared" si="4317"/>
        <v>0.004724902312</v>
      </c>
      <c r="BW610" s="50">
        <f t="shared" si="4317"/>
        <v>3.005985594</v>
      </c>
      <c r="BX610" s="50">
        <f t="shared" si="4317"/>
        <v>0.01117712268</v>
      </c>
      <c r="BY610" s="50">
        <f t="shared" si="54"/>
        <v>0</v>
      </c>
      <c r="BZ610" s="50">
        <f t="shared" si="55"/>
        <v>2.011801319</v>
      </c>
      <c r="CA610" s="50">
        <f t="shared" ref="CA610:CC610" si="4318">BF610</f>
        <v>0.02328283611</v>
      </c>
      <c r="CB610" s="50">
        <f t="shared" si="4318"/>
        <v>0.8488454982</v>
      </c>
      <c r="CC610" s="50">
        <f t="shared" si="4318"/>
        <v>0.08246427037</v>
      </c>
      <c r="CD610" s="50">
        <f t="shared" si="57"/>
        <v>12.02788517</v>
      </c>
      <c r="CE610" s="57">
        <f t="shared" si="58"/>
        <v>38.45</v>
      </c>
      <c r="CF610" s="57">
        <f t="shared" si="59"/>
        <v>0.04</v>
      </c>
      <c r="CG610" s="57">
        <f t="shared" si="60"/>
        <v>21.65</v>
      </c>
      <c r="CH610" s="57">
        <f t="shared" si="61"/>
        <v>0.12</v>
      </c>
      <c r="CI610" s="58">
        <f t="shared" si="62"/>
        <v>0</v>
      </c>
      <c r="CJ610" s="58">
        <f t="shared" si="63"/>
        <v>30.63</v>
      </c>
      <c r="CK610" s="57">
        <f t="shared" si="64"/>
        <v>0.35</v>
      </c>
      <c r="CL610" s="57">
        <f t="shared" si="65"/>
        <v>7.25</v>
      </c>
      <c r="CM610" s="57">
        <f t="shared" si="66"/>
        <v>0.98</v>
      </c>
      <c r="CN610" s="57">
        <f t="shared" si="67"/>
        <v>99.47</v>
      </c>
      <c r="CO610" s="59">
        <f t="shared" si="68"/>
        <v>0.2861540039</v>
      </c>
      <c r="CP610" s="59">
        <f t="shared" si="69"/>
        <v>0.6781976267</v>
      </c>
      <c r="CQ610" s="59">
        <f t="shared" si="70"/>
        <v>0.007848868598</v>
      </c>
      <c r="CR610" s="59">
        <f t="shared" si="71"/>
        <v>0.02779950084</v>
      </c>
      <c r="CS610" s="60">
        <f t="shared" si="72"/>
        <v>28.61540039</v>
      </c>
      <c r="CT610" s="60">
        <f t="shared" si="73"/>
        <v>2.779950084</v>
      </c>
      <c r="CU610" s="60">
        <f t="shared" si="74"/>
        <v>68.60464953</v>
      </c>
      <c r="CV610" s="61">
        <f t="shared" si="75"/>
        <v>0.1708765028</v>
      </c>
      <c r="CW610" s="61">
        <f t="shared" si="76"/>
        <v>0.2478093674</v>
      </c>
      <c r="CX610" s="62"/>
    </row>
    <row r="611" ht="15.75" customHeight="1">
      <c r="A611" s="17" t="s">
        <v>53</v>
      </c>
      <c r="B611" s="17" t="s">
        <v>396</v>
      </c>
      <c r="C611" s="84" t="s">
        <v>621</v>
      </c>
      <c r="D611" s="83"/>
      <c r="E611" s="83" t="s">
        <v>622</v>
      </c>
      <c r="F611" s="2">
        <v>58.0</v>
      </c>
      <c r="G611" s="3" t="s">
        <v>680</v>
      </c>
      <c r="H611" s="48">
        <v>37.81</v>
      </c>
      <c r="I611" s="49">
        <v>5.0</v>
      </c>
      <c r="J611" s="49">
        <v>21.43</v>
      </c>
      <c r="K611" s="49">
        <v>0.96</v>
      </c>
      <c r="L611" s="49">
        <v>0.02</v>
      </c>
      <c r="M611" s="49">
        <v>0.06</v>
      </c>
      <c r="N611" s="49">
        <v>2.72</v>
      </c>
      <c r="O611" s="49">
        <v>31.76</v>
      </c>
      <c r="P611" s="49"/>
      <c r="Q611" s="50">
        <f t="shared" si="8"/>
        <v>99.76</v>
      </c>
      <c r="R611" s="51">
        <f t="shared" si="9"/>
        <v>12</v>
      </c>
      <c r="S611" s="52">
        <f t="shared" si="10"/>
        <v>0.6292825247</v>
      </c>
      <c r="T611" s="52">
        <f t="shared" si="11"/>
        <v>0.0002503166506</v>
      </c>
      <c r="U611" s="52">
        <f t="shared" si="12"/>
        <v>0.4203555663</v>
      </c>
      <c r="V611" s="52">
        <f t="shared" si="13"/>
        <v>0.0007895245878</v>
      </c>
      <c r="W611" s="52">
        <f t="shared" si="14"/>
        <v>0</v>
      </c>
      <c r="X611" s="52">
        <f t="shared" si="15"/>
        <v>0.44205416</v>
      </c>
      <c r="Y611" s="52">
        <f t="shared" si="16"/>
        <v>0.03834366639</v>
      </c>
      <c r="Z611" s="52">
        <f t="shared" si="17"/>
        <v>0.1240559343</v>
      </c>
      <c r="AA611" s="52">
        <f t="shared" si="18"/>
        <v>0.01711858543</v>
      </c>
      <c r="AB611" s="52">
        <f t="shared" si="19"/>
        <v>1.672250278</v>
      </c>
      <c r="AC611" s="53">
        <f t="shared" si="20"/>
        <v>5.02471133</v>
      </c>
      <c r="AD611" s="54">
        <f t="shared" si="21"/>
        <v>1.258565049</v>
      </c>
      <c r="AE611" s="54">
        <f t="shared" si="22"/>
        <v>0.0005006333011</v>
      </c>
      <c r="AF611" s="54">
        <f t="shared" si="23"/>
        <v>0.6305333494</v>
      </c>
      <c r="AG611" s="54">
        <f t="shared" si="24"/>
        <v>0.001184286882</v>
      </c>
      <c r="AH611" s="54">
        <f t="shared" si="25"/>
        <v>0</v>
      </c>
      <c r="AI611" s="54">
        <f t="shared" si="26"/>
        <v>0.44205416</v>
      </c>
      <c r="AJ611" s="54">
        <f t="shared" si="27"/>
        <v>0.03834366639</v>
      </c>
      <c r="AK611" s="54">
        <f t="shared" si="28"/>
        <v>0.1240559343</v>
      </c>
      <c r="AL611" s="54">
        <f t="shared" si="29"/>
        <v>0.01711858543</v>
      </c>
      <c r="AM611" s="54">
        <f t="shared" si="30"/>
        <v>2.512355665</v>
      </c>
      <c r="AN611" s="54">
        <f t="shared" si="31"/>
        <v>-5.02471133</v>
      </c>
      <c r="AO611" s="55">
        <f t="shared" si="32"/>
        <v>3.01047054</v>
      </c>
      <c r="AP611" s="55">
        <f t="shared" si="33"/>
        <v>0.001197508071</v>
      </c>
      <c r="AQ611" s="55">
        <f t="shared" si="34"/>
        <v>2.010969634</v>
      </c>
      <c r="AR611" s="55">
        <f t="shared" si="35"/>
        <v>0.003777064225</v>
      </c>
      <c r="AS611" s="55">
        <f t="shared" si="36"/>
        <v>0</v>
      </c>
      <c r="AT611" s="55">
        <f t="shared" si="37"/>
        <v>2.114775118</v>
      </c>
      <c r="AU611" s="55">
        <f t="shared" si="38"/>
        <v>0.1834350606</v>
      </c>
      <c r="AV611" s="55">
        <f t="shared" si="39"/>
        <v>0.5934802269</v>
      </c>
      <c r="AW611" s="55">
        <f t="shared" si="40"/>
        <v>0.08189484866</v>
      </c>
      <c r="AX611" s="55">
        <f t="shared" si="41"/>
        <v>8</v>
      </c>
      <c r="AY611" s="55">
        <f t="shared" si="42"/>
        <v>24.03808279</v>
      </c>
      <c r="AZ611" s="54">
        <f t="shared" ref="AZ611:BA611" si="4319">AO611*2</f>
        <v>6.020941079</v>
      </c>
      <c r="BA611" s="54">
        <f t="shared" si="4319"/>
        <v>0.002395016141</v>
      </c>
      <c r="BB611" s="54">
        <f t="shared" ref="BB611:BD611" si="4320">AQ611*(3/2)</f>
        <v>3.016454451</v>
      </c>
      <c r="BC611" s="54">
        <f t="shared" si="4320"/>
        <v>0.005665596338</v>
      </c>
      <c r="BD611" s="54">
        <f t="shared" si="4320"/>
        <v>0</v>
      </c>
      <c r="BE611" s="54">
        <f t="shared" ref="BE611:BH611" si="4321">AT611</f>
        <v>2.114775118</v>
      </c>
      <c r="BF611" s="54">
        <f t="shared" si="4321"/>
        <v>0.1834350606</v>
      </c>
      <c r="BG611" s="54">
        <f t="shared" si="4321"/>
        <v>0.5934802269</v>
      </c>
      <c r="BH611" s="54">
        <f t="shared" si="4321"/>
        <v>0.08189484866</v>
      </c>
      <c r="BI611" s="54">
        <f t="shared" si="46"/>
        <v>12.0190414</v>
      </c>
      <c r="BJ611" s="54">
        <f t="shared" si="47"/>
        <v>-24.03808279</v>
      </c>
      <c r="BK611" s="56">
        <f t="shared" ref="BK611:BN611" si="4322">AO611</f>
        <v>3.01047054</v>
      </c>
      <c r="BL611" s="56">
        <f t="shared" si="4322"/>
        <v>0.001197508071</v>
      </c>
      <c r="BM611" s="56">
        <f t="shared" si="4322"/>
        <v>2.010969634</v>
      </c>
      <c r="BN611" s="56">
        <f t="shared" si="4322"/>
        <v>0.003777064225</v>
      </c>
      <c r="BO611" s="56">
        <f t="shared" si="49"/>
        <v>0</v>
      </c>
      <c r="BP611" s="56">
        <f t="shared" si="50"/>
        <v>2.114775118</v>
      </c>
      <c r="BQ611" s="56">
        <f t="shared" ref="BQ611:BS611" si="4323">AU611</f>
        <v>0.1834350606</v>
      </c>
      <c r="BR611" s="56">
        <f t="shared" si="4323"/>
        <v>0.5934802269</v>
      </c>
      <c r="BS611" s="56">
        <f t="shared" si="4323"/>
        <v>0.08189484866</v>
      </c>
      <c r="BT611" s="56">
        <f t="shared" si="52"/>
        <v>8</v>
      </c>
      <c r="BU611" s="50">
        <f t="shared" ref="BU611:BX611" si="4324">AZ611</f>
        <v>6.020941079</v>
      </c>
      <c r="BV611" s="50">
        <f t="shared" si="4324"/>
        <v>0.002395016141</v>
      </c>
      <c r="BW611" s="50">
        <f t="shared" si="4324"/>
        <v>3.016454451</v>
      </c>
      <c r="BX611" s="50">
        <f t="shared" si="4324"/>
        <v>0.005665596338</v>
      </c>
      <c r="BY611" s="50">
        <f t="shared" si="54"/>
        <v>0</v>
      </c>
      <c r="BZ611" s="50">
        <f t="shared" si="55"/>
        <v>2.114775118</v>
      </c>
      <c r="CA611" s="50">
        <f t="shared" ref="CA611:CC611" si="4325">BF611</f>
        <v>0.1834350606</v>
      </c>
      <c r="CB611" s="50">
        <f t="shared" si="4325"/>
        <v>0.5934802269</v>
      </c>
      <c r="CC611" s="50">
        <f t="shared" si="4325"/>
        <v>0.08189484866</v>
      </c>
      <c r="CD611" s="50">
        <f t="shared" si="57"/>
        <v>12.0190414</v>
      </c>
      <c r="CE611" s="57">
        <f t="shared" si="58"/>
        <v>37.81</v>
      </c>
      <c r="CF611" s="57">
        <f t="shared" si="59"/>
        <v>0.02</v>
      </c>
      <c r="CG611" s="57">
        <f t="shared" si="60"/>
        <v>21.43</v>
      </c>
      <c r="CH611" s="57">
        <f t="shared" si="61"/>
        <v>0.06</v>
      </c>
      <c r="CI611" s="58">
        <f t="shared" si="62"/>
        <v>0</v>
      </c>
      <c r="CJ611" s="58">
        <f t="shared" si="63"/>
        <v>31.76</v>
      </c>
      <c r="CK611" s="57">
        <f t="shared" si="64"/>
        <v>2.72</v>
      </c>
      <c r="CL611" s="57">
        <f t="shared" si="65"/>
        <v>5</v>
      </c>
      <c r="CM611" s="57">
        <f t="shared" si="66"/>
        <v>0.96</v>
      </c>
      <c r="CN611" s="57">
        <f t="shared" si="67"/>
        <v>99.76</v>
      </c>
      <c r="CO611" s="59">
        <f t="shared" si="68"/>
        <v>0.1995840631</v>
      </c>
      <c r="CP611" s="59">
        <f t="shared" si="69"/>
        <v>0.7111869804</v>
      </c>
      <c r="CQ611" s="59">
        <f t="shared" si="70"/>
        <v>0.06168817938</v>
      </c>
      <c r="CR611" s="59">
        <f t="shared" si="71"/>
        <v>0.0275407771</v>
      </c>
      <c r="CS611" s="60">
        <f t="shared" si="72"/>
        <v>19.95840631</v>
      </c>
      <c r="CT611" s="60">
        <f t="shared" si="73"/>
        <v>2.75407771</v>
      </c>
      <c r="CU611" s="60">
        <f t="shared" si="74"/>
        <v>77.28751598</v>
      </c>
      <c r="CV611" s="61">
        <f t="shared" si="75"/>
        <v>0.1273328086</v>
      </c>
      <c r="CW611" s="61">
        <f t="shared" si="76"/>
        <v>0.1728397986</v>
      </c>
      <c r="CX611" s="62"/>
    </row>
    <row r="612" ht="15.75" customHeight="1">
      <c r="A612" s="17" t="s">
        <v>53</v>
      </c>
      <c r="B612" s="17" t="s">
        <v>396</v>
      </c>
      <c r="C612" s="84" t="s">
        <v>621</v>
      </c>
      <c r="D612" s="83"/>
      <c r="E612" s="83" t="s">
        <v>622</v>
      </c>
      <c r="F612" s="2">
        <v>59.0</v>
      </c>
      <c r="G612" s="3" t="s">
        <v>681</v>
      </c>
      <c r="H612" s="48">
        <v>37.58</v>
      </c>
      <c r="I612" s="49">
        <v>2.78</v>
      </c>
      <c r="J612" s="49">
        <v>20.76</v>
      </c>
      <c r="K612" s="49">
        <v>3.97</v>
      </c>
      <c r="L612" s="49">
        <v>0.05</v>
      </c>
      <c r="M612" s="49">
        <v>0.01</v>
      </c>
      <c r="N612" s="49">
        <v>7.26</v>
      </c>
      <c r="O612" s="49">
        <v>27.12</v>
      </c>
      <c r="P612" s="49"/>
      <c r="Q612" s="50">
        <f t="shared" si="8"/>
        <v>99.53</v>
      </c>
      <c r="R612" s="51">
        <f t="shared" si="9"/>
        <v>12</v>
      </c>
      <c r="S612" s="52">
        <f t="shared" si="10"/>
        <v>0.6254545697</v>
      </c>
      <c r="T612" s="52">
        <f t="shared" si="11"/>
        <v>0.0006257916264</v>
      </c>
      <c r="U612" s="52">
        <f t="shared" si="12"/>
        <v>0.4072133251</v>
      </c>
      <c r="V612" s="52">
        <f t="shared" si="13"/>
        <v>0.0001315874313</v>
      </c>
      <c r="W612" s="52">
        <f t="shared" si="14"/>
        <v>0</v>
      </c>
      <c r="X612" s="52">
        <f t="shared" si="15"/>
        <v>0.3774719401</v>
      </c>
      <c r="Y612" s="52">
        <f t="shared" si="16"/>
        <v>0.1023437566</v>
      </c>
      <c r="Z612" s="52">
        <f t="shared" si="17"/>
        <v>0.06897509949</v>
      </c>
      <c r="AA612" s="52">
        <f t="shared" si="18"/>
        <v>0.07079248351</v>
      </c>
      <c r="AB612" s="52">
        <f t="shared" si="19"/>
        <v>1.653008554</v>
      </c>
      <c r="AC612" s="53">
        <f t="shared" si="20"/>
        <v>4.965522742</v>
      </c>
      <c r="AD612" s="54">
        <f t="shared" si="21"/>
        <v>1.250909139</v>
      </c>
      <c r="AE612" s="54">
        <f t="shared" si="22"/>
        <v>0.001251583253</v>
      </c>
      <c r="AF612" s="54">
        <f t="shared" si="23"/>
        <v>0.6108199876</v>
      </c>
      <c r="AG612" s="54">
        <f t="shared" si="24"/>
        <v>0.0001973811469</v>
      </c>
      <c r="AH612" s="54">
        <f t="shared" si="25"/>
        <v>0</v>
      </c>
      <c r="AI612" s="54">
        <f t="shared" si="26"/>
        <v>0.3774719401</v>
      </c>
      <c r="AJ612" s="54">
        <f t="shared" si="27"/>
        <v>0.1023437566</v>
      </c>
      <c r="AK612" s="54">
        <f t="shared" si="28"/>
        <v>0.06897509949</v>
      </c>
      <c r="AL612" s="54">
        <f t="shared" si="29"/>
        <v>0.07079248351</v>
      </c>
      <c r="AM612" s="54">
        <f t="shared" si="30"/>
        <v>2.482761371</v>
      </c>
      <c r="AN612" s="54">
        <f t="shared" si="31"/>
        <v>-4.965522742</v>
      </c>
      <c r="AO612" s="55">
        <f t="shared" si="32"/>
        <v>3.026987699</v>
      </c>
      <c r="AP612" s="55">
        <f t="shared" si="33"/>
        <v>0.003028618939</v>
      </c>
      <c r="AQ612" s="55">
        <f t="shared" si="34"/>
        <v>1.970774194</v>
      </c>
      <c r="AR612" s="55">
        <f t="shared" si="35"/>
        <v>0.0006368384774</v>
      </c>
      <c r="AS612" s="55">
        <f t="shared" si="36"/>
        <v>0</v>
      </c>
      <c r="AT612" s="55">
        <f t="shared" si="37"/>
        <v>1.826835992</v>
      </c>
      <c r="AU612" s="55">
        <f t="shared" si="38"/>
        <v>0.4953090237</v>
      </c>
      <c r="AV612" s="55">
        <f t="shared" si="39"/>
        <v>0.333816056</v>
      </c>
      <c r="AW612" s="55">
        <f t="shared" si="40"/>
        <v>0.3426115775</v>
      </c>
      <c r="AX612" s="55">
        <f t="shared" si="41"/>
        <v>8</v>
      </c>
      <c r="AY612" s="55">
        <f t="shared" si="42"/>
        <v>24.03144367</v>
      </c>
      <c r="AZ612" s="54">
        <f t="shared" ref="AZ612:BA612" si="4326">AO612*2</f>
        <v>6.053975397</v>
      </c>
      <c r="BA612" s="54">
        <f t="shared" si="4326"/>
        <v>0.006057237878</v>
      </c>
      <c r="BB612" s="54">
        <f t="shared" ref="BB612:BD612" si="4327">AQ612*(3/2)</f>
        <v>2.956161292</v>
      </c>
      <c r="BC612" s="54">
        <f t="shared" si="4327"/>
        <v>0.0009552577161</v>
      </c>
      <c r="BD612" s="54">
        <f t="shared" si="4327"/>
        <v>0</v>
      </c>
      <c r="BE612" s="54">
        <f t="shared" ref="BE612:BH612" si="4328">AT612</f>
        <v>1.826835992</v>
      </c>
      <c r="BF612" s="54">
        <f t="shared" si="4328"/>
        <v>0.4953090237</v>
      </c>
      <c r="BG612" s="54">
        <f t="shared" si="4328"/>
        <v>0.333816056</v>
      </c>
      <c r="BH612" s="54">
        <f t="shared" si="4328"/>
        <v>0.3426115775</v>
      </c>
      <c r="BI612" s="54">
        <f t="shared" si="46"/>
        <v>12.01572183</v>
      </c>
      <c r="BJ612" s="54">
        <f t="shared" si="47"/>
        <v>-24.03144367</v>
      </c>
      <c r="BK612" s="56">
        <f t="shared" ref="BK612:BN612" si="4329">AO612</f>
        <v>3.026987699</v>
      </c>
      <c r="BL612" s="56">
        <f t="shared" si="4329"/>
        <v>0.003028618939</v>
      </c>
      <c r="BM612" s="56">
        <f t="shared" si="4329"/>
        <v>1.970774194</v>
      </c>
      <c r="BN612" s="56">
        <f t="shared" si="4329"/>
        <v>0.0006368384774</v>
      </c>
      <c r="BO612" s="56">
        <f t="shared" si="49"/>
        <v>0</v>
      </c>
      <c r="BP612" s="56">
        <f t="shared" si="50"/>
        <v>1.826835992</v>
      </c>
      <c r="BQ612" s="56">
        <f t="shared" ref="BQ612:BS612" si="4330">AU612</f>
        <v>0.4953090237</v>
      </c>
      <c r="BR612" s="56">
        <f t="shared" si="4330"/>
        <v>0.333816056</v>
      </c>
      <c r="BS612" s="56">
        <f t="shared" si="4330"/>
        <v>0.3426115775</v>
      </c>
      <c r="BT612" s="56">
        <f t="shared" si="52"/>
        <v>8</v>
      </c>
      <c r="BU612" s="50">
        <f t="shared" ref="BU612:BX612" si="4331">AZ612</f>
        <v>6.053975397</v>
      </c>
      <c r="BV612" s="50">
        <f t="shared" si="4331"/>
        <v>0.006057237878</v>
      </c>
      <c r="BW612" s="50">
        <f t="shared" si="4331"/>
        <v>2.956161292</v>
      </c>
      <c r="BX612" s="50">
        <f t="shared" si="4331"/>
        <v>0.0009552577161</v>
      </c>
      <c r="BY612" s="50">
        <f t="shared" si="54"/>
        <v>0</v>
      </c>
      <c r="BZ612" s="50">
        <f t="shared" si="55"/>
        <v>1.826835992</v>
      </c>
      <c r="CA612" s="50">
        <f t="shared" ref="CA612:CC612" si="4332">BF612</f>
        <v>0.4953090237</v>
      </c>
      <c r="CB612" s="50">
        <f t="shared" si="4332"/>
        <v>0.333816056</v>
      </c>
      <c r="CC612" s="50">
        <f t="shared" si="4332"/>
        <v>0.3426115775</v>
      </c>
      <c r="CD612" s="50">
        <f t="shared" si="57"/>
        <v>12.01572183</v>
      </c>
      <c r="CE612" s="57">
        <f t="shared" si="58"/>
        <v>37.58</v>
      </c>
      <c r="CF612" s="57">
        <f t="shared" si="59"/>
        <v>0.05</v>
      </c>
      <c r="CG612" s="57">
        <f t="shared" si="60"/>
        <v>20.76</v>
      </c>
      <c r="CH612" s="57">
        <f t="shared" si="61"/>
        <v>0.01</v>
      </c>
      <c r="CI612" s="58">
        <f t="shared" si="62"/>
        <v>0</v>
      </c>
      <c r="CJ612" s="58">
        <f t="shared" si="63"/>
        <v>27.12</v>
      </c>
      <c r="CK612" s="57">
        <f t="shared" si="64"/>
        <v>7.26</v>
      </c>
      <c r="CL612" s="57">
        <f t="shared" si="65"/>
        <v>2.78</v>
      </c>
      <c r="CM612" s="57">
        <f t="shared" si="66"/>
        <v>3.97</v>
      </c>
      <c r="CN612" s="57">
        <f t="shared" si="67"/>
        <v>99.53</v>
      </c>
      <c r="CO612" s="59">
        <f t="shared" si="68"/>
        <v>0.1113249853</v>
      </c>
      <c r="CP612" s="59">
        <f t="shared" si="69"/>
        <v>0.6092351948</v>
      </c>
      <c r="CQ612" s="59">
        <f t="shared" si="70"/>
        <v>0.1651815986</v>
      </c>
      <c r="CR612" s="59">
        <f t="shared" si="71"/>
        <v>0.1142582213</v>
      </c>
      <c r="CS612" s="60">
        <f t="shared" si="72"/>
        <v>11.13249853</v>
      </c>
      <c r="CT612" s="60">
        <f t="shared" si="73"/>
        <v>11.42582213</v>
      </c>
      <c r="CU612" s="60">
        <f t="shared" si="74"/>
        <v>77.44167934</v>
      </c>
      <c r="CV612" s="61">
        <f t="shared" si="75"/>
        <v>0.169920714</v>
      </c>
      <c r="CW612" s="61">
        <f t="shared" si="76"/>
        <v>0.09640743724</v>
      </c>
      <c r="CX612" s="62"/>
    </row>
    <row r="613" ht="15.75" customHeight="1">
      <c r="A613" s="17" t="s">
        <v>53</v>
      </c>
      <c r="B613" s="17" t="s">
        <v>396</v>
      </c>
      <c r="C613" s="84" t="s">
        <v>621</v>
      </c>
      <c r="D613" s="83"/>
      <c r="E613" s="83" t="s">
        <v>622</v>
      </c>
      <c r="F613" s="2">
        <v>60.0</v>
      </c>
      <c r="G613" s="3" t="s">
        <v>682</v>
      </c>
      <c r="H613" s="48">
        <v>37.64</v>
      </c>
      <c r="I613" s="49">
        <v>3.21</v>
      </c>
      <c r="J613" s="49">
        <v>20.79</v>
      </c>
      <c r="K613" s="49">
        <v>2.24</v>
      </c>
      <c r="L613" s="49">
        <v>0.0</v>
      </c>
      <c r="M613" s="49">
        <v>0.0</v>
      </c>
      <c r="N613" s="49">
        <v>2.56</v>
      </c>
      <c r="O613" s="49">
        <v>32.85</v>
      </c>
      <c r="P613" s="49"/>
      <c r="Q613" s="50">
        <f t="shared" si="8"/>
        <v>99.29</v>
      </c>
      <c r="R613" s="51">
        <f t="shared" si="9"/>
        <v>12</v>
      </c>
      <c r="S613" s="52">
        <f t="shared" si="10"/>
        <v>0.6264531666</v>
      </c>
      <c r="T613" s="52">
        <f t="shared" si="11"/>
        <v>0</v>
      </c>
      <c r="U613" s="52">
        <f t="shared" si="12"/>
        <v>0.4078017836</v>
      </c>
      <c r="V613" s="52">
        <f t="shared" si="13"/>
        <v>0</v>
      </c>
      <c r="W613" s="52">
        <f t="shared" si="14"/>
        <v>0</v>
      </c>
      <c r="X613" s="52">
        <f t="shared" si="15"/>
        <v>0.4572254142</v>
      </c>
      <c r="Y613" s="52">
        <f t="shared" si="16"/>
        <v>0.0360881566</v>
      </c>
      <c r="Z613" s="52">
        <f t="shared" si="17"/>
        <v>0.07964390985</v>
      </c>
      <c r="AA613" s="52">
        <f t="shared" si="18"/>
        <v>0.03994336601</v>
      </c>
      <c r="AB613" s="52">
        <f t="shared" si="19"/>
        <v>1.647155797</v>
      </c>
      <c r="AC613" s="53">
        <f t="shared" si="20"/>
        <v>4.955019711</v>
      </c>
      <c r="AD613" s="54">
        <f t="shared" si="21"/>
        <v>1.252906333</v>
      </c>
      <c r="AE613" s="54">
        <f t="shared" si="22"/>
        <v>0</v>
      </c>
      <c r="AF613" s="54">
        <f t="shared" si="23"/>
        <v>0.6117026754</v>
      </c>
      <c r="AG613" s="54">
        <f t="shared" si="24"/>
        <v>0</v>
      </c>
      <c r="AH613" s="54">
        <f t="shared" si="25"/>
        <v>0</v>
      </c>
      <c r="AI613" s="54">
        <f t="shared" si="26"/>
        <v>0.4572254142</v>
      </c>
      <c r="AJ613" s="54">
        <f t="shared" si="27"/>
        <v>0.0360881566</v>
      </c>
      <c r="AK613" s="54">
        <f t="shared" si="28"/>
        <v>0.07964390985</v>
      </c>
      <c r="AL613" s="54">
        <f t="shared" si="29"/>
        <v>0.03994336601</v>
      </c>
      <c r="AM613" s="54">
        <f t="shared" si="30"/>
        <v>2.477509855</v>
      </c>
      <c r="AN613" s="54">
        <f t="shared" si="31"/>
        <v>-4.955019711</v>
      </c>
      <c r="AO613" s="55">
        <f t="shared" si="32"/>
        <v>3.042593386</v>
      </c>
      <c r="AP613" s="55">
        <f t="shared" si="33"/>
        <v>0</v>
      </c>
      <c r="AQ613" s="55">
        <f t="shared" si="34"/>
        <v>1.980634907</v>
      </c>
      <c r="AR613" s="55">
        <f t="shared" si="35"/>
        <v>0</v>
      </c>
      <c r="AS613" s="55">
        <f t="shared" si="36"/>
        <v>0</v>
      </c>
      <c r="AT613" s="55">
        <f t="shared" si="37"/>
        <v>2.220678409</v>
      </c>
      <c r="AU613" s="55">
        <f t="shared" si="38"/>
        <v>0.1752750124</v>
      </c>
      <c r="AV613" s="55">
        <f t="shared" si="39"/>
        <v>0.3868190732</v>
      </c>
      <c r="AW613" s="55">
        <f t="shared" si="40"/>
        <v>0.1939992129</v>
      </c>
      <c r="AX613" s="55">
        <f t="shared" si="41"/>
        <v>8</v>
      </c>
      <c r="AY613" s="55">
        <f t="shared" si="42"/>
        <v>24.06582168</v>
      </c>
      <c r="AZ613" s="54">
        <f t="shared" ref="AZ613:BA613" si="4333">AO613*2</f>
        <v>6.085186772</v>
      </c>
      <c r="BA613" s="54">
        <f t="shared" si="4333"/>
        <v>0</v>
      </c>
      <c r="BB613" s="54">
        <f t="shared" ref="BB613:BD613" si="4334">AQ613*(3/2)</f>
        <v>2.970952361</v>
      </c>
      <c r="BC613" s="54">
        <f t="shared" si="4334"/>
        <v>0</v>
      </c>
      <c r="BD613" s="54">
        <f t="shared" si="4334"/>
        <v>0</v>
      </c>
      <c r="BE613" s="54">
        <f t="shared" ref="BE613:BH613" si="4335">AT613</f>
        <v>2.220678409</v>
      </c>
      <c r="BF613" s="54">
        <f t="shared" si="4335"/>
        <v>0.1752750124</v>
      </c>
      <c r="BG613" s="54">
        <f t="shared" si="4335"/>
        <v>0.3868190732</v>
      </c>
      <c r="BH613" s="54">
        <f t="shared" si="4335"/>
        <v>0.1939992129</v>
      </c>
      <c r="BI613" s="54">
        <f t="shared" si="46"/>
        <v>12.03291084</v>
      </c>
      <c r="BJ613" s="54">
        <f t="shared" si="47"/>
        <v>-24.06582168</v>
      </c>
      <c r="BK613" s="56">
        <f t="shared" ref="BK613:BN613" si="4336">AO613</f>
        <v>3.042593386</v>
      </c>
      <c r="BL613" s="56">
        <f t="shared" si="4336"/>
        <v>0</v>
      </c>
      <c r="BM613" s="56">
        <f t="shared" si="4336"/>
        <v>1.980634907</v>
      </c>
      <c r="BN613" s="56">
        <f t="shared" si="4336"/>
        <v>0</v>
      </c>
      <c r="BO613" s="56">
        <f t="shared" si="49"/>
        <v>0</v>
      </c>
      <c r="BP613" s="56">
        <f t="shared" si="50"/>
        <v>2.220678409</v>
      </c>
      <c r="BQ613" s="56">
        <f t="shared" ref="BQ613:BS613" si="4337">AU613</f>
        <v>0.1752750124</v>
      </c>
      <c r="BR613" s="56">
        <f t="shared" si="4337"/>
        <v>0.3868190732</v>
      </c>
      <c r="BS613" s="56">
        <f t="shared" si="4337"/>
        <v>0.1939992129</v>
      </c>
      <c r="BT613" s="56">
        <f t="shared" si="52"/>
        <v>8</v>
      </c>
      <c r="BU613" s="50">
        <f t="shared" ref="BU613:BX613" si="4338">AZ613</f>
        <v>6.085186772</v>
      </c>
      <c r="BV613" s="50">
        <f t="shared" si="4338"/>
        <v>0</v>
      </c>
      <c r="BW613" s="50">
        <f t="shared" si="4338"/>
        <v>2.970952361</v>
      </c>
      <c r="BX613" s="50">
        <f t="shared" si="4338"/>
        <v>0</v>
      </c>
      <c r="BY613" s="50">
        <f t="shared" si="54"/>
        <v>0</v>
      </c>
      <c r="BZ613" s="50">
        <f t="shared" si="55"/>
        <v>2.220678409</v>
      </c>
      <c r="CA613" s="50">
        <f t="shared" ref="CA613:CC613" si="4339">BF613</f>
        <v>0.1752750124</v>
      </c>
      <c r="CB613" s="50">
        <f t="shared" si="4339"/>
        <v>0.3868190732</v>
      </c>
      <c r="CC613" s="50">
        <f t="shared" si="4339"/>
        <v>0.1939992129</v>
      </c>
      <c r="CD613" s="50">
        <f t="shared" si="57"/>
        <v>12.03291084</v>
      </c>
      <c r="CE613" s="57">
        <f t="shared" si="58"/>
        <v>37.64</v>
      </c>
      <c r="CF613" s="57">
        <f t="shared" si="59"/>
        <v>0</v>
      </c>
      <c r="CG613" s="57">
        <f t="shared" si="60"/>
        <v>20.79</v>
      </c>
      <c r="CH613" s="57">
        <f t="shared" si="61"/>
        <v>0</v>
      </c>
      <c r="CI613" s="58">
        <f t="shared" si="62"/>
        <v>0</v>
      </c>
      <c r="CJ613" s="58">
        <f t="shared" si="63"/>
        <v>32.85</v>
      </c>
      <c r="CK613" s="57">
        <f t="shared" si="64"/>
        <v>2.56</v>
      </c>
      <c r="CL613" s="57">
        <f t="shared" si="65"/>
        <v>3.21</v>
      </c>
      <c r="CM613" s="57">
        <f t="shared" si="66"/>
        <v>2.24</v>
      </c>
      <c r="CN613" s="57">
        <f t="shared" si="67"/>
        <v>99.29</v>
      </c>
      <c r="CO613" s="59">
        <f t="shared" si="68"/>
        <v>0.129945831</v>
      </c>
      <c r="CP613" s="59">
        <f t="shared" si="69"/>
        <v>0.7460022558</v>
      </c>
      <c r="CQ613" s="59">
        <f t="shared" si="70"/>
        <v>0.05888090512</v>
      </c>
      <c r="CR613" s="59">
        <f t="shared" si="71"/>
        <v>0.06517100805</v>
      </c>
      <c r="CS613" s="60">
        <f t="shared" si="72"/>
        <v>12.9945831</v>
      </c>
      <c r="CT613" s="60">
        <f t="shared" si="73"/>
        <v>6.517100805</v>
      </c>
      <c r="CU613" s="60">
        <f t="shared" si="74"/>
        <v>80.48831609</v>
      </c>
      <c r="CV613" s="61">
        <f t="shared" si="75"/>
        <v>0.1301439236</v>
      </c>
      <c r="CW613" s="61">
        <f t="shared" si="76"/>
        <v>0.1125330897</v>
      </c>
      <c r="CX613" s="62"/>
    </row>
    <row r="614" ht="15.75" customHeight="1">
      <c r="A614" s="17" t="s">
        <v>53</v>
      </c>
      <c r="B614" s="17" t="s">
        <v>396</v>
      </c>
      <c r="C614" s="84" t="s">
        <v>621</v>
      </c>
      <c r="D614" s="83"/>
      <c r="E614" s="83" t="s">
        <v>622</v>
      </c>
      <c r="F614" s="2">
        <v>61.0</v>
      </c>
      <c r="G614" s="3" t="s">
        <v>683</v>
      </c>
      <c r="H614" s="48">
        <v>37.89</v>
      </c>
      <c r="I614" s="49">
        <v>3.91</v>
      </c>
      <c r="J614" s="49">
        <v>21.34</v>
      </c>
      <c r="K614" s="49">
        <v>3.02</v>
      </c>
      <c r="L614" s="49">
        <v>0.02</v>
      </c>
      <c r="M614" s="49">
        <v>0.08</v>
      </c>
      <c r="N614" s="49">
        <v>5.15</v>
      </c>
      <c r="O614" s="49">
        <v>28.26</v>
      </c>
      <c r="P614" s="49"/>
      <c r="Q614" s="50">
        <f t="shared" si="8"/>
        <v>99.67</v>
      </c>
      <c r="R614" s="51">
        <f t="shared" si="9"/>
        <v>12</v>
      </c>
      <c r="S614" s="52">
        <f t="shared" si="10"/>
        <v>0.6306139873</v>
      </c>
      <c r="T614" s="52">
        <f t="shared" si="11"/>
        <v>0.0002503166506</v>
      </c>
      <c r="U614" s="52">
        <f t="shared" si="12"/>
        <v>0.4185901906</v>
      </c>
      <c r="V614" s="52">
        <f t="shared" si="13"/>
        <v>0.00105269945</v>
      </c>
      <c r="W614" s="52">
        <f t="shared" si="14"/>
        <v>0</v>
      </c>
      <c r="X614" s="52">
        <f t="shared" si="15"/>
        <v>0.3933391235</v>
      </c>
      <c r="Y614" s="52">
        <f t="shared" si="16"/>
        <v>0.07259922129</v>
      </c>
      <c r="Z614" s="52">
        <f t="shared" si="17"/>
        <v>0.09701174065</v>
      </c>
      <c r="AA614" s="52">
        <f t="shared" si="18"/>
        <v>0.05385221668</v>
      </c>
      <c r="AB614" s="52">
        <f t="shared" si="19"/>
        <v>1.667309496</v>
      </c>
      <c r="AC614" s="53">
        <f t="shared" si="20"/>
        <v>5.01599049</v>
      </c>
      <c r="AD614" s="54">
        <f t="shared" si="21"/>
        <v>1.261227975</v>
      </c>
      <c r="AE614" s="54">
        <f t="shared" si="22"/>
        <v>0.0005006333011</v>
      </c>
      <c r="AF614" s="54">
        <f t="shared" si="23"/>
        <v>0.6278852859</v>
      </c>
      <c r="AG614" s="54">
        <f t="shared" si="24"/>
        <v>0.001579049176</v>
      </c>
      <c r="AH614" s="54">
        <f t="shared" si="25"/>
        <v>0</v>
      </c>
      <c r="AI614" s="54">
        <f t="shared" si="26"/>
        <v>0.3933391235</v>
      </c>
      <c r="AJ614" s="54">
        <f t="shared" si="27"/>
        <v>0.07259922129</v>
      </c>
      <c r="AK614" s="54">
        <f t="shared" si="28"/>
        <v>0.09701174065</v>
      </c>
      <c r="AL614" s="54">
        <f t="shared" si="29"/>
        <v>0.05385221668</v>
      </c>
      <c r="AM614" s="54">
        <f t="shared" si="30"/>
        <v>2.507995245</v>
      </c>
      <c r="AN614" s="54">
        <f t="shared" si="31"/>
        <v>-5.01599049</v>
      </c>
      <c r="AO614" s="55">
        <f t="shared" si="32"/>
        <v>3.025780103</v>
      </c>
      <c r="AP614" s="55">
        <f t="shared" si="33"/>
        <v>0.001201056678</v>
      </c>
      <c r="AQ614" s="55">
        <f t="shared" si="34"/>
        <v>2.008458257</v>
      </c>
      <c r="AR614" s="55">
        <f t="shared" si="35"/>
        <v>0.005051009199</v>
      </c>
      <c r="AS614" s="55">
        <f t="shared" si="36"/>
        <v>0</v>
      </c>
      <c r="AT614" s="55">
        <f t="shared" si="37"/>
        <v>1.887299865</v>
      </c>
      <c r="AU614" s="55">
        <f t="shared" si="38"/>
        <v>0.3483419075</v>
      </c>
      <c r="AV614" s="55">
        <f t="shared" si="39"/>
        <v>0.4654768218</v>
      </c>
      <c r="AW614" s="55">
        <f t="shared" si="40"/>
        <v>0.2583909793</v>
      </c>
      <c r="AX614" s="55">
        <f t="shared" si="41"/>
        <v>8</v>
      </c>
      <c r="AY614" s="55">
        <f t="shared" si="42"/>
        <v>24.06747159</v>
      </c>
      <c r="AZ614" s="54">
        <f t="shared" ref="AZ614:BA614" si="4340">AO614*2</f>
        <v>6.051560206</v>
      </c>
      <c r="BA614" s="54">
        <f t="shared" si="4340"/>
        <v>0.002402113356</v>
      </c>
      <c r="BB614" s="54">
        <f t="shared" ref="BB614:BD614" si="4341">AQ614*(3/2)</f>
        <v>3.012687386</v>
      </c>
      <c r="BC614" s="54">
        <f t="shared" si="4341"/>
        <v>0.007576513799</v>
      </c>
      <c r="BD614" s="54">
        <f t="shared" si="4341"/>
        <v>0</v>
      </c>
      <c r="BE614" s="54">
        <f t="shared" ref="BE614:BH614" si="4342">AT614</f>
        <v>1.887299865</v>
      </c>
      <c r="BF614" s="54">
        <f t="shared" si="4342"/>
        <v>0.3483419075</v>
      </c>
      <c r="BG614" s="54">
        <f t="shared" si="4342"/>
        <v>0.4654768218</v>
      </c>
      <c r="BH614" s="54">
        <f t="shared" si="4342"/>
        <v>0.2583909793</v>
      </c>
      <c r="BI614" s="54">
        <f t="shared" si="46"/>
        <v>12.03373579</v>
      </c>
      <c r="BJ614" s="54">
        <f t="shared" si="47"/>
        <v>-24.06747159</v>
      </c>
      <c r="BK614" s="56">
        <f t="shared" ref="BK614:BN614" si="4343">AO614</f>
        <v>3.025780103</v>
      </c>
      <c r="BL614" s="56">
        <f t="shared" si="4343"/>
        <v>0.001201056678</v>
      </c>
      <c r="BM614" s="56">
        <f t="shared" si="4343"/>
        <v>2.008458257</v>
      </c>
      <c r="BN614" s="56">
        <f t="shared" si="4343"/>
        <v>0.005051009199</v>
      </c>
      <c r="BO614" s="56">
        <f t="shared" si="49"/>
        <v>0</v>
      </c>
      <c r="BP614" s="56">
        <f t="shared" si="50"/>
        <v>1.887299865</v>
      </c>
      <c r="BQ614" s="56">
        <f t="shared" ref="BQ614:BS614" si="4344">AU614</f>
        <v>0.3483419075</v>
      </c>
      <c r="BR614" s="56">
        <f t="shared" si="4344"/>
        <v>0.4654768218</v>
      </c>
      <c r="BS614" s="56">
        <f t="shared" si="4344"/>
        <v>0.2583909793</v>
      </c>
      <c r="BT614" s="56">
        <f t="shared" si="52"/>
        <v>8</v>
      </c>
      <c r="BU614" s="50">
        <f t="shared" ref="BU614:BX614" si="4345">AZ614</f>
        <v>6.051560206</v>
      </c>
      <c r="BV614" s="50">
        <f t="shared" si="4345"/>
        <v>0.002402113356</v>
      </c>
      <c r="BW614" s="50">
        <f t="shared" si="4345"/>
        <v>3.012687386</v>
      </c>
      <c r="BX614" s="50">
        <f t="shared" si="4345"/>
        <v>0.007576513799</v>
      </c>
      <c r="BY614" s="50">
        <f t="shared" si="54"/>
        <v>0</v>
      </c>
      <c r="BZ614" s="50">
        <f t="shared" si="55"/>
        <v>1.887299865</v>
      </c>
      <c r="CA614" s="50">
        <f t="shared" ref="CA614:CC614" si="4346">BF614</f>
        <v>0.3483419075</v>
      </c>
      <c r="CB614" s="50">
        <f t="shared" si="4346"/>
        <v>0.4654768218</v>
      </c>
      <c r="CC614" s="50">
        <f t="shared" si="4346"/>
        <v>0.2583909793</v>
      </c>
      <c r="CD614" s="50">
        <f t="shared" si="57"/>
        <v>12.03373579</v>
      </c>
      <c r="CE614" s="57">
        <f t="shared" si="58"/>
        <v>37.89</v>
      </c>
      <c r="CF614" s="57">
        <f t="shared" si="59"/>
        <v>0.02</v>
      </c>
      <c r="CG614" s="57">
        <f t="shared" si="60"/>
        <v>21.34</v>
      </c>
      <c r="CH614" s="57">
        <f t="shared" si="61"/>
        <v>0.08</v>
      </c>
      <c r="CI614" s="58">
        <f t="shared" si="62"/>
        <v>0</v>
      </c>
      <c r="CJ614" s="58">
        <f t="shared" si="63"/>
        <v>28.26</v>
      </c>
      <c r="CK614" s="57">
        <f t="shared" si="64"/>
        <v>5.15</v>
      </c>
      <c r="CL614" s="57">
        <f t="shared" si="65"/>
        <v>3.91</v>
      </c>
      <c r="CM614" s="57">
        <f t="shared" si="66"/>
        <v>3.02</v>
      </c>
      <c r="CN614" s="57">
        <f t="shared" si="67"/>
        <v>99.67</v>
      </c>
      <c r="CO614" s="59">
        <f t="shared" si="68"/>
        <v>0.1572817422</v>
      </c>
      <c r="CP614" s="59">
        <f t="shared" si="69"/>
        <v>0.637706964</v>
      </c>
      <c r="CQ614" s="59">
        <f t="shared" si="70"/>
        <v>0.1177025783</v>
      </c>
      <c r="CR614" s="59">
        <f t="shared" si="71"/>
        <v>0.08730871545</v>
      </c>
      <c r="CS614" s="60">
        <f t="shared" si="72"/>
        <v>15.72817422</v>
      </c>
      <c r="CT614" s="60">
        <f t="shared" si="73"/>
        <v>8.730871545</v>
      </c>
      <c r="CU614" s="60">
        <f t="shared" si="74"/>
        <v>75.54095424</v>
      </c>
      <c r="CV614" s="61">
        <f t="shared" si="75"/>
        <v>0.1659495865</v>
      </c>
      <c r="CW614" s="61">
        <f t="shared" si="76"/>
        <v>0.1362059887</v>
      </c>
      <c r="CX614" s="62"/>
    </row>
    <row r="615" ht="15.75" customHeight="1">
      <c r="A615" s="17" t="s">
        <v>53</v>
      </c>
      <c r="B615" s="17" t="s">
        <v>396</v>
      </c>
      <c r="C615" s="84" t="s">
        <v>621</v>
      </c>
      <c r="D615" s="83"/>
      <c r="E615" s="83" t="s">
        <v>622</v>
      </c>
      <c r="F615" s="2">
        <v>62.0</v>
      </c>
      <c r="G615" s="3" t="s">
        <v>684</v>
      </c>
      <c r="H615" s="48">
        <v>38.34</v>
      </c>
      <c r="I615" s="49">
        <v>5.25</v>
      </c>
      <c r="J615" s="49">
        <v>21.45</v>
      </c>
      <c r="K615" s="49">
        <v>1.18</v>
      </c>
      <c r="L615" s="49">
        <v>0.02</v>
      </c>
      <c r="M615" s="49">
        <v>0.02</v>
      </c>
      <c r="N615" s="49">
        <v>1.6</v>
      </c>
      <c r="O615" s="49">
        <v>32.39</v>
      </c>
      <c r="P615" s="49"/>
      <c r="Q615" s="50">
        <f t="shared" si="8"/>
        <v>100.25</v>
      </c>
      <c r="R615" s="51">
        <f t="shared" si="9"/>
        <v>12</v>
      </c>
      <c r="S615" s="52">
        <f t="shared" si="10"/>
        <v>0.6381034646</v>
      </c>
      <c r="T615" s="52">
        <f t="shared" si="11"/>
        <v>0.0002503166506</v>
      </c>
      <c r="U615" s="52">
        <f t="shared" si="12"/>
        <v>0.420747872</v>
      </c>
      <c r="V615" s="52">
        <f t="shared" si="13"/>
        <v>0.0002631748626</v>
      </c>
      <c r="W615" s="52">
        <f t="shared" si="14"/>
        <v>0</v>
      </c>
      <c r="X615" s="52">
        <f t="shared" si="15"/>
        <v>0.4508228666</v>
      </c>
      <c r="Y615" s="52">
        <f t="shared" si="16"/>
        <v>0.02255509788</v>
      </c>
      <c r="Z615" s="52">
        <f t="shared" si="17"/>
        <v>0.1302587311</v>
      </c>
      <c r="AA615" s="52">
        <f t="shared" si="18"/>
        <v>0.0210415946</v>
      </c>
      <c r="AB615" s="52">
        <f t="shared" si="19"/>
        <v>1.684043118</v>
      </c>
      <c r="AC615" s="53">
        <f t="shared" si="20"/>
        <v>5.065804846</v>
      </c>
      <c r="AD615" s="54">
        <f t="shared" si="21"/>
        <v>1.276206929</v>
      </c>
      <c r="AE615" s="54">
        <f t="shared" si="22"/>
        <v>0.0005006333011</v>
      </c>
      <c r="AF615" s="54">
        <f t="shared" si="23"/>
        <v>0.631121808</v>
      </c>
      <c r="AG615" s="54">
        <f t="shared" si="24"/>
        <v>0.0003947622939</v>
      </c>
      <c r="AH615" s="54">
        <f t="shared" si="25"/>
        <v>0</v>
      </c>
      <c r="AI615" s="54">
        <f t="shared" si="26"/>
        <v>0.4508228666</v>
      </c>
      <c r="AJ615" s="54">
        <f t="shared" si="27"/>
        <v>0.02255509788</v>
      </c>
      <c r="AK615" s="54">
        <f t="shared" si="28"/>
        <v>0.1302587311</v>
      </c>
      <c r="AL615" s="54">
        <f t="shared" si="29"/>
        <v>0.0210415946</v>
      </c>
      <c r="AM615" s="54">
        <f t="shared" si="30"/>
        <v>2.532902423</v>
      </c>
      <c r="AN615" s="54">
        <f t="shared" si="31"/>
        <v>-5.065804846</v>
      </c>
      <c r="AO615" s="55">
        <f t="shared" si="32"/>
        <v>3.031292763</v>
      </c>
      <c r="AP615" s="55">
        <f t="shared" si="33"/>
        <v>0.001189122287</v>
      </c>
      <c r="AQ615" s="55">
        <f t="shared" si="34"/>
        <v>1.998751065</v>
      </c>
      <c r="AR615" s="55">
        <f t="shared" si="35"/>
        <v>0.001250204866</v>
      </c>
      <c r="AS615" s="55">
        <f t="shared" si="36"/>
        <v>0</v>
      </c>
      <c r="AT615" s="55">
        <f t="shared" si="37"/>
        <v>2.14162149</v>
      </c>
      <c r="AU615" s="55">
        <f t="shared" si="38"/>
        <v>0.1071473652</v>
      </c>
      <c r="AV615" s="55">
        <f t="shared" si="39"/>
        <v>0.6187904794</v>
      </c>
      <c r="AW615" s="55">
        <f t="shared" si="40"/>
        <v>0.09995750996</v>
      </c>
      <c r="AX615" s="55">
        <f t="shared" si="41"/>
        <v>8</v>
      </c>
      <c r="AY615" s="55">
        <f t="shared" si="42"/>
        <v>24.06496504</v>
      </c>
      <c r="AZ615" s="54">
        <f t="shared" ref="AZ615:BA615" si="4347">AO615*2</f>
        <v>6.062585526</v>
      </c>
      <c r="BA615" s="54">
        <f t="shared" si="4347"/>
        <v>0.002378244574</v>
      </c>
      <c r="BB615" s="54">
        <f t="shared" ref="BB615:BD615" si="4348">AQ615*(3/2)</f>
        <v>2.998126597</v>
      </c>
      <c r="BC615" s="54">
        <f t="shared" si="4348"/>
        <v>0.001875307299</v>
      </c>
      <c r="BD615" s="54">
        <f t="shared" si="4348"/>
        <v>0</v>
      </c>
      <c r="BE615" s="54">
        <f t="shared" ref="BE615:BH615" si="4349">AT615</f>
        <v>2.14162149</v>
      </c>
      <c r="BF615" s="54">
        <f t="shared" si="4349"/>
        <v>0.1071473652</v>
      </c>
      <c r="BG615" s="54">
        <f t="shared" si="4349"/>
        <v>0.6187904794</v>
      </c>
      <c r="BH615" s="54">
        <f t="shared" si="4349"/>
        <v>0.09995750996</v>
      </c>
      <c r="BI615" s="54">
        <f t="shared" si="46"/>
        <v>12.03248252</v>
      </c>
      <c r="BJ615" s="54">
        <f t="shared" si="47"/>
        <v>-24.06496504</v>
      </c>
      <c r="BK615" s="56">
        <f t="shared" ref="BK615:BN615" si="4350">AO615</f>
        <v>3.031292763</v>
      </c>
      <c r="BL615" s="56">
        <f t="shared" si="4350"/>
        <v>0.001189122287</v>
      </c>
      <c r="BM615" s="56">
        <f t="shared" si="4350"/>
        <v>1.998751065</v>
      </c>
      <c r="BN615" s="56">
        <f t="shared" si="4350"/>
        <v>0.001250204866</v>
      </c>
      <c r="BO615" s="56">
        <f t="shared" si="49"/>
        <v>0</v>
      </c>
      <c r="BP615" s="56">
        <f t="shared" si="50"/>
        <v>2.14162149</v>
      </c>
      <c r="BQ615" s="56">
        <f t="shared" ref="BQ615:BS615" si="4351">AU615</f>
        <v>0.1071473652</v>
      </c>
      <c r="BR615" s="56">
        <f t="shared" si="4351"/>
        <v>0.6187904794</v>
      </c>
      <c r="BS615" s="56">
        <f t="shared" si="4351"/>
        <v>0.09995750996</v>
      </c>
      <c r="BT615" s="56">
        <f t="shared" si="52"/>
        <v>8</v>
      </c>
      <c r="BU615" s="50">
        <f t="shared" ref="BU615:BX615" si="4352">AZ615</f>
        <v>6.062585526</v>
      </c>
      <c r="BV615" s="50">
        <f t="shared" si="4352"/>
        <v>0.002378244574</v>
      </c>
      <c r="BW615" s="50">
        <f t="shared" si="4352"/>
        <v>2.998126597</v>
      </c>
      <c r="BX615" s="50">
        <f t="shared" si="4352"/>
        <v>0.001875307299</v>
      </c>
      <c r="BY615" s="50">
        <f t="shared" si="54"/>
        <v>0</v>
      </c>
      <c r="BZ615" s="50">
        <f t="shared" si="55"/>
        <v>2.14162149</v>
      </c>
      <c r="CA615" s="50">
        <f t="shared" ref="CA615:CC615" si="4353">BF615</f>
        <v>0.1071473652</v>
      </c>
      <c r="CB615" s="50">
        <f t="shared" si="4353"/>
        <v>0.6187904794</v>
      </c>
      <c r="CC615" s="50">
        <f t="shared" si="4353"/>
        <v>0.09995750996</v>
      </c>
      <c r="CD615" s="50">
        <f t="shared" si="57"/>
        <v>12.03248252</v>
      </c>
      <c r="CE615" s="57">
        <f t="shared" si="58"/>
        <v>38.34</v>
      </c>
      <c r="CF615" s="57">
        <f t="shared" si="59"/>
        <v>0.02</v>
      </c>
      <c r="CG615" s="57">
        <f t="shared" si="60"/>
        <v>21.45</v>
      </c>
      <c r="CH615" s="57">
        <f t="shared" si="61"/>
        <v>0.02</v>
      </c>
      <c r="CI615" s="58">
        <f t="shared" si="62"/>
        <v>0</v>
      </c>
      <c r="CJ615" s="58">
        <f t="shared" si="63"/>
        <v>32.39</v>
      </c>
      <c r="CK615" s="57">
        <f t="shared" si="64"/>
        <v>1.6</v>
      </c>
      <c r="CL615" s="57">
        <f t="shared" si="65"/>
        <v>5.25</v>
      </c>
      <c r="CM615" s="57">
        <f t="shared" si="66"/>
        <v>1.18</v>
      </c>
      <c r="CN615" s="57">
        <f t="shared" si="67"/>
        <v>100.25</v>
      </c>
      <c r="CO615" s="59">
        <f t="shared" si="68"/>
        <v>0.2085213031</v>
      </c>
      <c r="CP615" s="59">
        <f t="shared" si="69"/>
        <v>0.7216880652</v>
      </c>
      <c r="CQ615" s="59">
        <f t="shared" si="70"/>
        <v>0.03610674203</v>
      </c>
      <c r="CR615" s="59">
        <f t="shared" si="71"/>
        <v>0.03368388966</v>
      </c>
      <c r="CS615" s="60">
        <f t="shared" si="72"/>
        <v>20.85213031</v>
      </c>
      <c r="CT615" s="60">
        <f t="shared" si="73"/>
        <v>3.368388966</v>
      </c>
      <c r="CU615" s="60">
        <f t="shared" si="74"/>
        <v>75.77948073</v>
      </c>
      <c r="CV615" s="61">
        <f t="shared" si="75"/>
        <v>0.1379445412</v>
      </c>
      <c r="CW615" s="61">
        <f t="shared" si="76"/>
        <v>0.1805794485</v>
      </c>
      <c r="CX615" s="62"/>
    </row>
    <row r="616" ht="15.75" customHeight="1">
      <c r="A616" s="17" t="s">
        <v>53</v>
      </c>
      <c r="B616" s="17" t="s">
        <v>396</v>
      </c>
      <c r="C616" s="84" t="s">
        <v>621</v>
      </c>
      <c r="D616" s="83"/>
      <c r="E616" s="83" t="s">
        <v>622</v>
      </c>
      <c r="F616" s="2">
        <v>63.0</v>
      </c>
      <c r="G616" s="3" t="s">
        <v>685</v>
      </c>
      <c r="H616" s="48">
        <v>37.41</v>
      </c>
      <c r="I616" s="49">
        <v>3.58</v>
      </c>
      <c r="J616" s="49">
        <v>21.4</v>
      </c>
      <c r="K616" s="49">
        <v>1.03</v>
      </c>
      <c r="L616" s="49">
        <v>0.05</v>
      </c>
      <c r="M616" s="49">
        <v>0.0</v>
      </c>
      <c r="N616" s="49">
        <v>4.91</v>
      </c>
      <c r="O616" s="49">
        <v>31.72</v>
      </c>
      <c r="P616" s="49"/>
      <c r="Q616" s="50">
        <f t="shared" si="8"/>
        <v>100.1</v>
      </c>
      <c r="R616" s="51">
        <f t="shared" si="9"/>
        <v>12</v>
      </c>
      <c r="S616" s="52">
        <f t="shared" si="10"/>
        <v>0.6226252116</v>
      </c>
      <c r="T616" s="52">
        <f t="shared" si="11"/>
        <v>0.0006257916264</v>
      </c>
      <c r="U616" s="52">
        <f t="shared" si="12"/>
        <v>0.4197671077</v>
      </c>
      <c r="V616" s="52">
        <f t="shared" si="13"/>
        <v>0</v>
      </c>
      <c r="W616" s="52">
        <f t="shared" si="14"/>
        <v>0</v>
      </c>
      <c r="X616" s="52">
        <f t="shared" si="15"/>
        <v>0.4414974167</v>
      </c>
      <c r="Y616" s="52">
        <f t="shared" si="16"/>
        <v>0.0692159566</v>
      </c>
      <c r="Z616" s="52">
        <f t="shared" si="17"/>
        <v>0.08882404899</v>
      </c>
      <c r="AA616" s="52">
        <f t="shared" si="18"/>
        <v>0.01836681562</v>
      </c>
      <c r="AB616" s="52">
        <f t="shared" si="19"/>
        <v>1.660922349</v>
      </c>
      <c r="AC616" s="53">
        <f t="shared" si="20"/>
        <v>4.988113812</v>
      </c>
      <c r="AD616" s="54">
        <f t="shared" si="21"/>
        <v>1.245250423</v>
      </c>
      <c r="AE616" s="54">
        <f t="shared" si="22"/>
        <v>0.001251583253</v>
      </c>
      <c r="AF616" s="54">
        <f t="shared" si="23"/>
        <v>0.6296506616</v>
      </c>
      <c r="AG616" s="54">
        <f t="shared" si="24"/>
        <v>0</v>
      </c>
      <c r="AH616" s="54">
        <f t="shared" si="25"/>
        <v>0</v>
      </c>
      <c r="AI616" s="54">
        <f t="shared" si="26"/>
        <v>0.4414974167</v>
      </c>
      <c r="AJ616" s="54">
        <f t="shared" si="27"/>
        <v>0.0692159566</v>
      </c>
      <c r="AK616" s="54">
        <f t="shared" si="28"/>
        <v>0.08882404899</v>
      </c>
      <c r="AL616" s="54">
        <f t="shared" si="29"/>
        <v>0.01836681562</v>
      </c>
      <c r="AM616" s="54">
        <f t="shared" si="30"/>
        <v>2.494056906</v>
      </c>
      <c r="AN616" s="54">
        <f t="shared" si="31"/>
        <v>-4.988113812</v>
      </c>
      <c r="AO616" s="55">
        <f t="shared" si="32"/>
        <v>2.998937124</v>
      </c>
      <c r="AP616" s="55">
        <f t="shared" si="33"/>
        <v>0.003014188481</v>
      </c>
      <c r="AQ616" s="55">
        <f t="shared" si="34"/>
        <v>2.021850609</v>
      </c>
      <c r="AR616" s="55">
        <f t="shared" si="35"/>
        <v>0</v>
      </c>
      <c r="AS616" s="55">
        <f t="shared" si="36"/>
        <v>0</v>
      </c>
      <c r="AT616" s="55">
        <f t="shared" si="37"/>
        <v>2.126516833</v>
      </c>
      <c r="AU616" s="55">
        <f t="shared" si="38"/>
        <v>0.3333856355</v>
      </c>
      <c r="AV616" s="55">
        <f t="shared" si="39"/>
        <v>0.42782999</v>
      </c>
      <c r="AW616" s="55">
        <f t="shared" si="40"/>
        <v>0.08846561977</v>
      </c>
      <c r="AX616" s="55">
        <f t="shared" si="41"/>
        <v>8</v>
      </c>
      <c r="AY616" s="55">
        <f t="shared" si="42"/>
        <v>24.02575323</v>
      </c>
      <c r="AZ616" s="54">
        <f t="shared" ref="AZ616:BA616" si="4354">AO616*2</f>
        <v>5.997874249</v>
      </c>
      <c r="BA616" s="54">
        <f t="shared" si="4354"/>
        <v>0.006028376961</v>
      </c>
      <c r="BB616" s="54">
        <f t="shared" ref="BB616:BD616" si="4355">AQ616*(3/2)</f>
        <v>3.032775913</v>
      </c>
      <c r="BC616" s="54">
        <f t="shared" si="4355"/>
        <v>0</v>
      </c>
      <c r="BD616" s="54">
        <f t="shared" si="4355"/>
        <v>0</v>
      </c>
      <c r="BE616" s="54">
        <f t="shared" ref="BE616:BH616" si="4356">AT616</f>
        <v>2.126516833</v>
      </c>
      <c r="BF616" s="54">
        <f t="shared" si="4356"/>
        <v>0.3333856355</v>
      </c>
      <c r="BG616" s="54">
        <f t="shared" si="4356"/>
        <v>0.42782999</v>
      </c>
      <c r="BH616" s="54">
        <f t="shared" si="4356"/>
        <v>0.08846561977</v>
      </c>
      <c r="BI616" s="54">
        <f t="shared" si="46"/>
        <v>12.01287662</v>
      </c>
      <c r="BJ616" s="54">
        <f t="shared" si="47"/>
        <v>-24.02575323</v>
      </c>
      <c r="BK616" s="56">
        <f t="shared" ref="BK616:BN616" si="4357">AO616</f>
        <v>2.998937124</v>
      </c>
      <c r="BL616" s="56">
        <f t="shared" si="4357"/>
        <v>0.003014188481</v>
      </c>
      <c r="BM616" s="56">
        <f t="shared" si="4357"/>
        <v>2.021850609</v>
      </c>
      <c r="BN616" s="56">
        <f t="shared" si="4357"/>
        <v>0</v>
      </c>
      <c r="BO616" s="56">
        <f t="shared" si="49"/>
        <v>0</v>
      </c>
      <c r="BP616" s="56">
        <f t="shared" si="50"/>
        <v>2.126516833</v>
      </c>
      <c r="BQ616" s="56">
        <f t="shared" ref="BQ616:BS616" si="4358">AU616</f>
        <v>0.3333856355</v>
      </c>
      <c r="BR616" s="56">
        <f t="shared" si="4358"/>
        <v>0.42782999</v>
      </c>
      <c r="BS616" s="56">
        <f t="shared" si="4358"/>
        <v>0.08846561977</v>
      </c>
      <c r="BT616" s="56">
        <f t="shared" si="52"/>
        <v>8</v>
      </c>
      <c r="BU616" s="50">
        <f t="shared" ref="BU616:BX616" si="4359">AZ616</f>
        <v>5.997874249</v>
      </c>
      <c r="BV616" s="50">
        <f t="shared" si="4359"/>
        <v>0.006028376961</v>
      </c>
      <c r="BW616" s="50">
        <f t="shared" si="4359"/>
        <v>3.032775913</v>
      </c>
      <c r="BX616" s="50">
        <f t="shared" si="4359"/>
        <v>0</v>
      </c>
      <c r="BY616" s="50">
        <f t="shared" si="54"/>
        <v>0</v>
      </c>
      <c r="BZ616" s="50">
        <f t="shared" si="55"/>
        <v>2.126516833</v>
      </c>
      <c r="CA616" s="50">
        <f t="shared" ref="CA616:CC616" si="4360">BF616</f>
        <v>0.3333856355</v>
      </c>
      <c r="CB616" s="50">
        <f t="shared" si="4360"/>
        <v>0.42782999</v>
      </c>
      <c r="CC616" s="50">
        <f t="shared" si="4360"/>
        <v>0.08846561977</v>
      </c>
      <c r="CD616" s="50">
        <f t="shared" si="57"/>
        <v>12.01287662</v>
      </c>
      <c r="CE616" s="57">
        <f t="shared" si="58"/>
        <v>37.41</v>
      </c>
      <c r="CF616" s="57">
        <f t="shared" si="59"/>
        <v>0.05</v>
      </c>
      <c r="CG616" s="57">
        <f t="shared" si="60"/>
        <v>21.4</v>
      </c>
      <c r="CH616" s="57">
        <f t="shared" si="61"/>
        <v>0</v>
      </c>
      <c r="CI616" s="58">
        <f t="shared" si="62"/>
        <v>0</v>
      </c>
      <c r="CJ616" s="58">
        <f t="shared" si="63"/>
        <v>31.72</v>
      </c>
      <c r="CK616" s="57">
        <f t="shared" si="64"/>
        <v>4.91</v>
      </c>
      <c r="CL616" s="57">
        <f t="shared" si="65"/>
        <v>3.58</v>
      </c>
      <c r="CM616" s="57">
        <f t="shared" si="66"/>
        <v>1.03</v>
      </c>
      <c r="CN616" s="57">
        <f t="shared" si="67"/>
        <v>100.1</v>
      </c>
      <c r="CO616" s="59">
        <f t="shared" si="68"/>
        <v>0.1437505094</v>
      </c>
      <c r="CP616" s="59">
        <f t="shared" si="69"/>
        <v>0.7145078308</v>
      </c>
      <c r="CQ616" s="59">
        <f t="shared" si="70"/>
        <v>0.1120172874</v>
      </c>
      <c r="CR616" s="59">
        <f t="shared" si="71"/>
        <v>0.02972437231</v>
      </c>
      <c r="CS616" s="60">
        <f t="shared" si="72"/>
        <v>14.37505094</v>
      </c>
      <c r="CT616" s="60">
        <f t="shared" si="73"/>
        <v>2.972437231</v>
      </c>
      <c r="CU616" s="60">
        <f t="shared" si="74"/>
        <v>82.65251182</v>
      </c>
      <c r="CV616" s="61">
        <f t="shared" si="75"/>
        <v>0.101599627</v>
      </c>
      <c r="CW616" s="61">
        <f t="shared" si="76"/>
        <v>0.1244879412</v>
      </c>
      <c r="CX616" s="62"/>
    </row>
    <row r="617" ht="15.75" customHeight="1">
      <c r="A617" s="17" t="s">
        <v>53</v>
      </c>
      <c r="B617" s="17" t="s">
        <v>396</v>
      </c>
      <c r="C617" s="84" t="s">
        <v>621</v>
      </c>
      <c r="D617" s="83"/>
      <c r="E617" s="83" t="s">
        <v>622</v>
      </c>
      <c r="F617" s="2">
        <v>64.0</v>
      </c>
      <c r="G617" s="3" t="s">
        <v>686</v>
      </c>
      <c r="H617" s="48">
        <v>38.06</v>
      </c>
      <c r="I617" s="49">
        <v>5.24</v>
      </c>
      <c r="J617" s="49">
        <v>21.41</v>
      </c>
      <c r="K617" s="49">
        <v>2.24</v>
      </c>
      <c r="L617" s="49">
        <v>0.02</v>
      </c>
      <c r="M617" s="49">
        <v>0.04</v>
      </c>
      <c r="N617" s="49">
        <v>2.3</v>
      </c>
      <c r="O617" s="49">
        <v>30.53</v>
      </c>
      <c r="P617" s="49"/>
      <c r="Q617" s="50">
        <f t="shared" si="8"/>
        <v>99.84</v>
      </c>
      <c r="R617" s="51">
        <f t="shared" si="9"/>
        <v>12</v>
      </c>
      <c r="S617" s="52">
        <f t="shared" si="10"/>
        <v>0.6334433454</v>
      </c>
      <c r="T617" s="52">
        <f t="shared" si="11"/>
        <v>0.0002503166506</v>
      </c>
      <c r="U617" s="52">
        <f t="shared" si="12"/>
        <v>0.4199632606</v>
      </c>
      <c r="V617" s="52">
        <f t="shared" si="13"/>
        <v>0.0005263497252</v>
      </c>
      <c r="W617" s="52">
        <f t="shared" si="14"/>
        <v>0</v>
      </c>
      <c r="X617" s="52">
        <f t="shared" si="15"/>
        <v>0.4249343043</v>
      </c>
      <c r="Y617" s="52">
        <f t="shared" si="16"/>
        <v>0.0324229532</v>
      </c>
      <c r="Z617" s="52">
        <f t="shared" si="17"/>
        <v>0.1300106192</v>
      </c>
      <c r="AA617" s="52">
        <f t="shared" si="18"/>
        <v>0.03994336601</v>
      </c>
      <c r="AB617" s="52">
        <f t="shared" si="19"/>
        <v>1.681494515</v>
      </c>
      <c r="AC617" s="53">
        <f t="shared" si="20"/>
        <v>5.050865965</v>
      </c>
      <c r="AD617" s="54">
        <f t="shared" si="21"/>
        <v>1.266886691</v>
      </c>
      <c r="AE617" s="54">
        <f t="shared" si="22"/>
        <v>0.0005006333011</v>
      </c>
      <c r="AF617" s="54">
        <f t="shared" si="23"/>
        <v>0.6299448909</v>
      </c>
      <c r="AG617" s="54">
        <f t="shared" si="24"/>
        <v>0.0007895245878</v>
      </c>
      <c r="AH617" s="54">
        <f t="shared" si="25"/>
        <v>0</v>
      </c>
      <c r="AI617" s="54">
        <f t="shared" si="26"/>
        <v>0.4249343043</v>
      </c>
      <c r="AJ617" s="54">
        <f t="shared" si="27"/>
        <v>0.0324229532</v>
      </c>
      <c r="AK617" s="54">
        <f t="shared" si="28"/>
        <v>0.1300106192</v>
      </c>
      <c r="AL617" s="54">
        <f t="shared" si="29"/>
        <v>0.03994336601</v>
      </c>
      <c r="AM617" s="54">
        <f t="shared" si="30"/>
        <v>2.525432982</v>
      </c>
      <c r="AN617" s="54">
        <f t="shared" si="31"/>
        <v>-5.050865965</v>
      </c>
      <c r="AO617" s="55">
        <f t="shared" si="32"/>
        <v>3.013715905</v>
      </c>
      <c r="AP617" s="55">
        <f t="shared" si="33"/>
        <v>0.001190924613</v>
      </c>
      <c r="AQ617" s="55">
        <f t="shared" si="34"/>
        <v>1.998047603</v>
      </c>
      <c r="AR617" s="55">
        <f t="shared" si="35"/>
        <v>0.002504199546</v>
      </c>
      <c r="AS617" s="55">
        <f t="shared" si="36"/>
        <v>0</v>
      </c>
      <c r="AT617" s="55">
        <f t="shared" si="37"/>
        <v>2.0216982</v>
      </c>
      <c r="AU617" s="55">
        <f t="shared" si="38"/>
        <v>0.1542577887</v>
      </c>
      <c r="AV617" s="55">
        <f t="shared" si="39"/>
        <v>0.6185479311</v>
      </c>
      <c r="AW617" s="55">
        <f t="shared" si="40"/>
        <v>0.190037449</v>
      </c>
      <c r="AX617" s="55">
        <f t="shared" si="41"/>
        <v>8</v>
      </c>
      <c r="AY617" s="55">
        <f t="shared" si="42"/>
        <v>24.03036546</v>
      </c>
      <c r="AZ617" s="54">
        <f t="shared" ref="AZ617:BA617" si="4361">AO617*2</f>
        <v>6.027431809</v>
      </c>
      <c r="BA617" s="54">
        <f t="shared" si="4361"/>
        <v>0.002381849226</v>
      </c>
      <c r="BB617" s="54">
        <f t="shared" ref="BB617:BD617" si="4362">AQ617*(3/2)</f>
        <v>2.997071404</v>
      </c>
      <c r="BC617" s="54">
        <f t="shared" si="4362"/>
        <v>0.003756299319</v>
      </c>
      <c r="BD617" s="54">
        <f t="shared" si="4362"/>
        <v>0</v>
      </c>
      <c r="BE617" s="54">
        <f t="shared" ref="BE617:BH617" si="4363">AT617</f>
        <v>2.0216982</v>
      </c>
      <c r="BF617" s="54">
        <f t="shared" si="4363"/>
        <v>0.1542577887</v>
      </c>
      <c r="BG617" s="54">
        <f t="shared" si="4363"/>
        <v>0.6185479311</v>
      </c>
      <c r="BH617" s="54">
        <f t="shared" si="4363"/>
        <v>0.190037449</v>
      </c>
      <c r="BI617" s="54">
        <f t="shared" si="46"/>
        <v>12.01518273</v>
      </c>
      <c r="BJ617" s="54">
        <f t="shared" si="47"/>
        <v>-24.03036546</v>
      </c>
      <c r="BK617" s="56">
        <f t="shared" ref="BK617:BN617" si="4364">AO617</f>
        <v>3.013715905</v>
      </c>
      <c r="BL617" s="56">
        <f t="shared" si="4364"/>
        <v>0.001190924613</v>
      </c>
      <c r="BM617" s="56">
        <f t="shared" si="4364"/>
        <v>1.998047603</v>
      </c>
      <c r="BN617" s="56">
        <f t="shared" si="4364"/>
        <v>0.002504199546</v>
      </c>
      <c r="BO617" s="56">
        <f t="shared" si="49"/>
        <v>0</v>
      </c>
      <c r="BP617" s="56">
        <f t="shared" si="50"/>
        <v>2.0216982</v>
      </c>
      <c r="BQ617" s="56">
        <f t="shared" ref="BQ617:BS617" si="4365">AU617</f>
        <v>0.1542577887</v>
      </c>
      <c r="BR617" s="56">
        <f t="shared" si="4365"/>
        <v>0.6185479311</v>
      </c>
      <c r="BS617" s="56">
        <f t="shared" si="4365"/>
        <v>0.190037449</v>
      </c>
      <c r="BT617" s="56">
        <f t="shared" si="52"/>
        <v>8</v>
      </c>
      <c r="BU617" s="50">
        <f t="shared" ref="BU617:BX617" si="4366">AZ617</f>
        <v>6.027431809</v>
      </c>
      <c r="BV617" s="50">
        <f t="shared" si="4366"/>
        <v>0.002381849226</v>
      </c>
      <c r="BW617" s="50">
        <f t="shared" si="4366"/>
        <v>2.997071404</v>
      </c>
      <c r="BX617" s="50">
        <f t="shared" si="4366"/>
        <v>0.003756299319</v>
      </c>
      <c r="BY617" s="50">
        <f t="shared" si="54"/>
        <v>0</v>
      </c>
      <c r="BZ617" s="50">
        <f t="shared" si="55"/>
        <v>2.0216982</v>
      </c>
      <c r="CA617" s="50">
        <f t="shared" ref="CA617:CC617" si="4367">BF617</f>
        <v>0.1542577887</v>
      </c>
      <c r="CB617" s="50">
        <f t="shared" si="4367"/>
        <v>0.6185479311</v>
      </c>
      <c r="CC617" s="50">
        <f t="shared" si="4367"/>
        <v>0.190037449</v>
      </c>
      <c r="CD617" s="50">
        <f t="shared" si="57"/>
        <v>12.01518273</v>
      </c>
      <c r="CE617" s="57">
        <f t="shared" si="58"/>
        <v>38.06</v>
      </c>
      <c r="CF617" s="57">
        <f t="shared" si="59"/>
        <v>0.02</v>
      </c>
      <c r="CG617" s="57">
        <f t="shared" si="60"/>
        <v>21.41</v>
      </c>
      <c r="CH617" s="57">
        <f t="shared" si="61"/>
        <v>0.04</v>
      </c>
      <c r="CI617" s="58">
        <f t="shared" si="62"/>
        <v>0</v>
      </c>
      <c r="CJ617" s="58">
        <f t="shared" si="63"/>
        <v>30.53</v>
      </c>
      <c r="CK617" s="57">
        <f t="shared" si="64"/>
        <v>2.3</v>
      </c>
      <c r="CL617" s="57">
        <f t="shared" si="65"/>
        <v>5.24</v>
      </c>
      <c r="CM617" s="57">
        <f t="shared" si="66"/>
        <v>2.24</v>
      </c>
      <c r="CN617" s="57">
        <f t="shared" si="67"/>
        <v>99.84</v>
      </c>
      <c r="CO617" s="59">
        <f t="shared" si="68"/>
        <v>0.2072505805</v>
      </c>
      <c r="CP617" s="59">
        <f t="shared" si="69"/>
        <v>0.6773899069</v>
      </c>
      <c r="CQ617" s="59">
        <f t="shared" si="70"/>
        <v>0.0516855924</v>
      </c>
      <c r="CR617" s="59">
        <f t="shared" si="71"/>
        <v>0.06367392021</v>
      </c>
      <c r="CS617" s="60">
        <f t="shared" si="72"/>
        <v>20.72505805</v>
      </c>
      <c r="CT617" s="60">
        <f t="shared" si="73"/>
        <v>6.367392021</v>
      </c>
      <c r="CU617" s="60">
        <f t="shared" si="74"/>
        <v>72.90754993</v>
      </c>
      <c r="CV617" s="61">
        <f t="shared" si="75"/>
        <v>0.1672992104</v>
      </c>
      <c r="CW617" s="61">
        <f t="shared" si="76"/>
        <v>0.1794790027</v>
      </c>
      <c r="CX617" s="62"/>
    </row>
    <row r="618" ht="15.75" customHeight="1">
      <c r="A618" s="17" t="s">
        <v>53</v>
      </c>
      <c r="B618" s="17" t="s">
        <v>396</v>
      </c>
      <c r="C618" s="84" t="s">
        <v>621</v>
      </c>
      <c r="D618" s="83"/>
      <c r="E618" s="83" t="s">
        <v>622</v>
      </c>
      <c r="F618" s="2">
        <v>65.0</v>
      </c>
      <c r="G618" s="3" t="s">
        <v>687</v>
      </c>
      <c r="H618" s="48">
        <v>37.44</v>
      </c>
      <c r="I618" s="49">
        <v>2.5</v>
      </c>
      <c r="J618" s="49">
        <v>21.08</v>
      </c>
      <c r="K618" s="49">
        <v>1.24</v>
      </c>
      <c r="L618" s="49">
        <v>0.04</v>
      </c>
      <c r="M618" s="49">
        <v>0.03</v>
      </c>
      <c r="N618" s="49">
        <v>9.39</v>
      </c>
      <c r="O618" s="49">
        <v>28.48</v>
      </c>
      <c r="P618" s="49"/>
      <c r="Q618" s="50">
        <f t="shared" si="8"/>
        <v>100.2</v>
      </c>
      <c r="R618" s="51">
        <f t="shared" si="9"/>
        <v>12</v>
      </c>
      <c r="S618" s="52">
        <f t="shared" si="10"/>
        <v>0.6231245101</v>
      </c>
      <c r="T618" s="52">
        <f t="shared" si="11"/>
        <v>0.0005006333011</v>
      </c>
      <c r="U618" s="52">
        <f t="shared" si="12"/>
        <v>0.4134902164</v>
      </c>
      <c r="V618" s="52">
        <f t="shared" si="13"/>
        <v>0.0003947622939</v>
      </c>
      <c r="W618" s="52">
        <f t="shared" si="14"/>
        <v>0</v>
      </c>
      <c r="X618" s="52">
        <f t="shared" si="15"/>
        <v>0.3964012115</v>
      </c>
      <c r="Y618" s="52">
        <f t="shared" si="16"/>
        <v>0.1323702307</v>
      </c>
      <c r="Z618" s="52">
        <f t="shared" si="17"/>
        <v>0.06202796717</v>
      </c>
      <c r="AA618" s="52">
        <f t="shared" si="18"/>
        <v>0.02211150619</v>
      </c>
      <c r="AB618" s="52">
        <f t="shared" si="19"/>
        <v>1.650421038</v>
      </c>
      <c r="AC618" s="53">
        <f t="shared" si="20"/>
        <v>4.96197734</v>
      </c>
      <c r="AD618" s="54">
        <f t="shared" si="21"/>
        <v>1.24624902</v>
      </c>
      <c r="AE618" s="54">
        <f t="shared" si="22"/>
        <v>0.001001266602</v>
      </c>
      <c r="AF618" s="54">
        <f t="shared" si="23"/>
        <v>0.6202353246</v>
      </c>
      <c r="AG618" s="54">
        <f t="shared" si="24"/>
        <v>0.0005921434408</v>
      </c>
      <c r="AH618" s="54">
        <f t="shared" si="25"/>
        <v>0</v>
      </c>
      <c r="AI618" s="54">
        <f t="shared" si="26"/>
        <v>0.3964012115</v>
      </c>
      <c r="AJ618" s="54">
        <f t="shared" si="27"/>
        <v>0.1323702307</v>
      </c>
      <c r="AK618" s="54">
        <f t="shared" si="28"/>
        <v>0.06202796717</v>
      </c>
      <c r="AL618" s="54">
        <f t="shared" si="29"/>
        <v>0.02211150619</v>
      </c>
      <c r="AM618" s="54">
        <f t="shared" si="30"/>
        <v>2.48098867</v>
      </c>
      <c r="AN618" s="54">
        <f t="shared" si="31"/>
        <v>-4.96197734</v>
      </c>
      <c r="AO618" s="55">
        <f t="shared" si="32"/>
        <v>3.020439007</v>
      </c>
      <c r="AP618" s="55">
        <f t="shared" si="33"/>
        <v>0.002426693745</v>
      </c>
      <c r="AQ618" s="55">
        <f t="shared" si="34"/>
        <v>2.004289606</v>
      </c>
      <c r="AR618" s="55">
        <f t="shared" si="35"/>
        <v>0.001913510722</v>
      </c>
      <c r="AS618" s="55">
        <f t="shared" si="36"/>
        <v>0</v>
      </c>
      <c r="AT618" s="55">
        <f t="shared" si="37"/>
        <v>1.921454962</v>
      </c>
      <c r="AU618" s="55">
        <f t="shared" si="38"/>
        <v>0.6416313299</v>
      </c>
      <c r="AV618" s="55">
        <f t="shared" si="39"/>
        <v>0.3006649371</v>
      </c>
      <c r="AW618" s="55">
        <f t="shared" si="40"/>
        <v>0.1071799532</v>
      </c>
      <c r="AX618" s="55">
        <f t="shared" si="41"/>
        <v>8</v>
      </c>
      <c r="AY618" s="55">
        <f t="shared" si="42"/>
        <v>24.05193452</v>
      </c>
      <c r="AZ618" s="54">
        <f t="shared" ref="AZ618:BA618" si="4368">AO618*2</f>
        <v>6.040878015</v>
      </c>
      <c r="BA618" s="54">
        <f t="shared" si="4368"/>
        <v>0.004853387491</v>
      </c>
      <c r="BB618" s="54">
        <f t="shared" ref="BB618:BD618" si="4369">AQ618*(3/2)</f>
        <v>3.006434409</v>
      </c>
      <c r="BC618" s="54">
        <f t="shared" si="4369"/>
        <v>0.002870266083</v>
      </c>
      <c r="BD618" s="54">
        <f t="shared" si="4369"/>
        <v>0</v>
      </c>
      <c r="BE618" s="54">
        <f t="shared" ref="BE618:BH618" si="4370">AT618</f>
        <v>1.921454962</v>
      </c>
      <c r="BF618" s="54">
        <f t="shared" si="4370"/>
        <v>0.6416313299</v>
      </c>
      <c r="BG618" s="54">
        <f t="shared" si="4370"/>
        <v>0.3006649371</v>
      </c>
      <c r="BH618" s="54">
        <f t="shared" si="4370"/>
        <v>0.1071799532</v>
      </c>
      <c r="BI618" s="54">
        <f t="shared" si="46"/>
        <v>12.02596726</v>
      </c>
      <c r="BJ618" s="54">
        <f t="shared" si="47"/>
        <v>-24.05193452</v>
      </c>
      <c r="BK618" s="56">
        <f t="shared" ref="BK618:BN618" si="4371">AO618</f>
        <v>3.020439007</v>
      </c>
      <c r="BL618" s="56">
        <f t="shared" si="4371"/>
        <v>0.002426693745</v>
      </c>
      <c r="BM618" s="56">
        <f t="shared" si="4371"/>
        <v>2.004289606</v>
      </c>
      <c r="BN618" s="56">
        <f t="shared" si="4371"/>
        <v>0.001913510722</v>
      </c>
      <c r="BO618" s="56">
        <f t="shared" si="49"/>
        <v>0</v>
      </c>
      <c r="BP618" s="56">
        <f t="shared" si="50"/>
        <v>1.921454962</v>
      </c>
      <c r="BQ618" s="56">
        <f t="shared" ref="BQ618:BS618" si="4372">AU618</f>
        <v>0.6416313299</v>
      </c>
      <c r="BR618" s="56">
        <f t="shared" si="4372"/>
        <v>0.3006649371</v>
      </c>
      <c r="BS618" s="56">
        <f t="shared" si="4372"/>
        <v>0.1071799532</v>
      </c>
      <c r="BT618" s="56">
        <f t="shared" si="52"/>
        <v>8</v>
      </c>
      <c r="BU618" s="50">
        <f t="shared" ref="BU618:BX618" si="4373">AZ618</f>
        <v>6.040878015</v>
      </c>
      <c r="BV618" s="50">
        <f t="shared" si="4373"/>
        <v>0.004853387491</v>
      </c>
      <c r="BW618" s="50">
        <f t="shared" si="4373"/>
        <v>3.006434409</v>
      </c>
      <c r="BX618" s="50">
        <f t="shared" si="4373"/>
        <v>0.002870266083</v>
      </c>
      <c r="BY618" s="50">
        <f t="shared" si="54"/>
        <v>0</v>
      </c>
      <c r="BZ618" s="50">
        <f t="shared" si="55"/>
        <v>1.921454962</v>
      </c>
      <c r="CA618" s="50">
        <f t="shared" ref="CA618:CC618" si="4374">BF618</f>
        <v>0.6416313299</v>
      </c>
      <c r="CB618" s="50">
        <f t="shared" si="4374"/>
        <v>0.3006649371</v>
      </c>
      <c r="CC618" s="50">
        <f t="shared" si="4374"/>
        <v>0.1071799532</v>
      </c>
      <c r="CD618" s="50">
        <f t="shared" si="57"/>
        <v>12.02596726</v>
      </c>
      <c r="CE618" s="57">
        <f t="shared" si="58"/>
        <v>37.44</v>
      </c>
      <c r="CF618" s="57">
        <f t="shared" si="59"/>
        <v>0.04</v>
      </c>
      <c r="CG618" s="57">
        <f t="shared" si="60"/>
        <v>21.08</v>
      </c>
      <c r="CH618" s="57">
        <f t="shared" si="61"/>
        <v>0.03</v>
      </c>
      <c r="CI618" s="58">
        <f t="shared" si="62"/>
        <v>0</v>
      </c>
      <c r="CJ618" s="58">
        <f t="shared" si="63"/>
        <v>28.48</v>
      </c>
      <c r="CK618" s="57">
        <f t="shared" si="64"/>
        <v>9.39</v>
      </c>
      <c r="CL618" s="57">
        <f t="shared" si="65"/>
        <v>2.5</v>
      </c>
      <c r="CM618" s="57">
        <f t="shared" si="66"/>
        <v>1.24</v>
      </c>
      <c r="CN618" s="57">
        <f t="shared" si="67"/>
        <v>100.2</v>
      </c>
      <c r="CO618" s="59">
        <f t="shared" si="68"/>
        <v>0.1012022557</v>
      </c>
      <c r="CP618" s="59">
        <f t="shared" si="69"/>
        <v>0.646751757</v>
      </c>
      <c r="CQ618" s="59">
        <f t="shared" si="70"/>
        <v>0.215969772</v>
      </c>
      <c r="CR618" s="59">
        <f t="shared" si="71"/>
        <v>0.03607621536</v>
      </c>
      <c r="CS618" s="60">
        <f t="shared" si="72"/>
        <v>10.12022557</v>
      </c>
      <c r="CT618" s="60">
        <f t="shared" si="73"/>
        <v>3.607621536</v>
      </c>
      <c r="CU618" s="60">
        <f t="shared" si="74"/>
        <v>86.2721529</v>
      </c>
      <c r="CV618" s="61">
        <f t="shared" si="75"/>
        <v>0.0866773432</v>
      </c>
      <c r="CW618" s="61">
        <f t="shared" si="76"/>
        <v>0.08764115341</v>
      </c>
      <c r="CX618" s="62"/>
    </row>
    <row r="619" ht="15.75" customHeight="1">
      <c r="A619" s="17" t="s">
        <v>53</v>
      </c>
      <c r="B619" s="17" t="s">
        <v>396</v>
      </c>
      <c r="C619" s="84" t="s">
        <v>621</v>
      </c>
      <c r="D619" s="83"/>
      <c r="E619" s="83" t="s">
        <v>622</v>
      </c>
      <c r="F619" s="2">
        <v>66.0</v>
      </c>
      <c r="G619" s="3" t="s">
        <v>688</v>
      </c>
      <c r="H619" s="48">
        <v>37.62</v>
      </c>
      <c r="I619" s="49">
        <v>2.74</v>
      </c>
      <c r="J619" s="49">
        <v>21.03</v>
      </c>
      <c r="K619" s="49">
        <v>4.29</v>
      </c>
      <c r="L619" s="49">
        <v>0.01</v>
      </c>
      <c r="M619" s="49">
        <v>0.02</v>
      </c>
      <c r="N619" s="49">
        <v>0.42</v>
      </c>
      <c r="O619" s="49">
        <v>33.63</v>
      </c>
      <c r="P619" s="49"/>
      <c r="Q619" s="50">
        <f t="shared" si="8"/>
        <v>99.76</v>
      </c>
      <c r="R619" s="51">
        <f t="shared" si="9"/>
        <v>12</v>
      </c>
      <c r="S619" s="52">
        <f t="shared" si="10"/>
        <v>0.626120301</v>
      </c>
      <c r="T619" s="52">
        <f t="shared" si="11"/>
        <v>0.0001251583253</v>
      </c>
      <c r="U619" s="52">
        <f t="shared" si="12"/>
        <v>0.4125094521</v>
      </c>
      <c r="V619" s="52">
        <f t="shared" si="13"/>
        <v>0.0002631748626</v>
      </c>
      <c r="W619" s="52">
        <f t="shared" si="14"/>
        <v>0</v>
      </c>
      <c r="X619" s="52">
        <f t="shared" si="15"/>
        <v>0.4680819081</v>
      </c>
      <c r="Y619" s="52">
        <f t="shared" si="16"/>
        <v>0.005920713192</v>
      </c>
      <c r="Z619" s="52">
        <f t="shared" si="17"/>
        <v>0.06798265202</v>
      </c>
      <c r="AA619" s="52">
        <f t="shared" si="18"/>
        <v>0.07649867866</v>
      </c>
      <c r="AB619" s="52">
        <f t="shared" si="19"/>
        <v>1.657502038</v>
      </c>
      <c r="AC619" s="53">
        <f t="shared" si="20"/>
        <v>4.980267622</v>
      </c>
      <c r="AD619" s="54">
        <f t="shared" si="21"/>
        <v>1.252240602</v>
      </c>
      <c r="AE619" s="54">
        <f t="shared" si="22"/>
        <v>0.0002503166506</v>
      </c>
      <c r="AF619" s="54">
        <f t="shared" si="23"/>
        <v>0.6187641782</v>
      </c>
      <c r="AG619" s="54">
        <f t="shared" si="24"/>
        <v>0.0003947622939</v>
      </c>
      <c r="AH619" s="54">
        <f t="shared" si="25"/>
        <v>0</v>
      </c>
      <c r="AI619" s="54">
        <f t="shared" si="26"/>
        <v>0.4680819081</v>
      </c>
      <c r="AJ619" s="54">
        <f t="shared" si="27"/>
        <v>0.005920713192</v>
      </c>
      <c r="AK619" s="54">
        <f t="shared" si="28"/>
        <v>0.06798265202</v>
      </c>
      <c r="AL619" s="54">
        <f t="shared" si="29"/>
        <v>0.07649867866</v>
      </c>
      <c r="AM619" s="54">
        <f t="shared" si="30"/>
        <v>2.490133811</v>
      </c>
      <c r="AN619" s="54">
        <f t="shared" si="31"/>
        <v>-4.980267622</v>
      </c>
      <c r="AO619" s="55">
        <f t="shared" si="32"/>
        <v>3.02199472</v>
      </c>
      <c r="AP619" s="55">
        <f t="shared" si="33"/>
        <v>0.0006040816718</v>
      </c>
      <c r="AQ619" s="55">
        <f t="shared" si="34"/>
        <v>1.990993399</v>
      </c>
      <c r="AR619" s="55">
        <f t="shared" si="35"/>
        <v>0.001270224019</v>
      </c>
      <c r="AS619" s="55">
        <f t="shared" si="36"/>
        <v>0</v>
      </c>
      <c r="AT619" s="55">
        <f t="shared" si="37"/>
        <v>2.259216084</v>
      </c>
      <c r="AU619" s="55">
        <f t="shared" si="38"/>
        <v>0.02857655945</v>
      </c>
      <c r="AV619" s="55">
        <f t="shared" si="39"/>
        <v>0.3281209939</v>
      </c>
      <c r="AW619" s="55">
        <f t="shared" si="40"/>
        <v>0.3692239377</v>
      </c>
      <c r="AX619" s="55">
        <f t="shared" si="41"/>
        <v>8</v>
      </c>
      <c r="AY619" s="55">
        <f t="shared" si="42"/>
        <v>24.03746123</v>
      </c>
      <c r="AZ619" s="54">
        <f t="shared" ref="AZ619:BA619" si="4375">AO619*2</f>
        <v>6.04398944</v>
      </c>
      <c r="BA619" s="54">
        <f t="shared" si="4375"/>
        <v>0.001208163344</v>
      </c>
      <c r="BB619" s="54">
        <f t="shared" ref="BB619:BD619" si="4376">AQ619*(3/2)</f>
        <v>2.986490098</v>
      </c>
      <c r="BC619" s="54">
        <f t="shared" si="4376"/>
        <v>0.001905336029</v>
      </c>
      <c r="BD619" s="54">
        <f t="shared" si="4376"/>
        <v>0</v>
      </c>
      <c r="BE619" s="54">
        <f t="shared" ref="BE619:BH619" si="4377">AT619</f>
        <v>2.259216084</v>
      </c>
      <c r="BF619" s="54">
        <f t="shared" si="4377"/>
        <v>0.02857655945</v>
      </c>
      <c r="BG619" s="54">
        <f t="shared" si="4377"/>
        <v>0.3281209939</v>
      </c>
      <c r="BH619" s="54">
        <f t="shared" si="4377"/>
        <v>0.3692239377</v>
      </c>
      <c r="BI619" s="54">
        <f t="shared" si="46"/>
        <v>12.01873061</v>
      </c>
      <c r="BJ619" s="54">
        <f t="shared" si="47"/>
        <v>-24.03746123</v>
      </c>
      <c r="BK619" s="56">
        <f t="shared" ref="BK619:BN619" si="4378">AO619</f>
        <v>3.02199472</v>
      </c>
      <c r="BL619" s="56">
        <f t="shared" si="4378"/>
        <v>0.0006040816718</v>
      </c>
      <c r="BM619" s="56">
        <f t="shared" si="4378"/>
        <v>1.990993399</v>
      </c>
      <c r="BN619" s="56">
        <f t="shared" si="4378"/>
        <v>0.001270224019</v>
      </c>
      <c r="BO619" s="56">
        <f t="shared" si="49"/>
        <v>0</v>
      </c>
      <c r="BP619" s="56">
        <f t="shared" si="50"/>
        <v>2.259216084</v>
      </c>
      <c r="BQ619" s="56">
        <f t="shared" ref="BQ619:BS619" si="4379">AU619</f>
        <v>0.02857655945</v>
      </c>
      <c r="BR619" s="56">
        <f t="shared" si="4379"/>
        <v>0.3281209939</v>
      </c>
      <c r="BS619" s="56">
        <f t="shared" si="4379"/>
        <v>0.3692239377</v>
      </c>
      <c r="BT619" s="56">
        <f t="shared" si="52"/>
        <v>8</v>
      </c>
      <c r="BU619" s="50">
        <f t="shared" ref="BU619:BX619" si="4380">AZ619</f>
        <v>6.04398944</v>
      </c>
      <c r="BV619" s="50">
        <f t="shared" si="4380"/>
        <v>0.001208163344</v>
      </c>
      <c r="BW619" s="50">
        <f t="shared" si="4380"/>
        <v>2.986490098</v>
      </c>
      <c r="BX619" s="50">
        <f t="shared" si="4380"/>
        <v>0.001905336029</v>
      </c>
      <c r="BY619" s="50">
        <f t="shared" si="54"/>
        <v>0</v>
      </c>
      <c r="BZ619" s="50">
        <f t="shared" si="55"/>
        <v>2.259216084</v>
      </c>
      <c r="CA619" s="50">
        <f t="shared" ref="CA619:CC619" si="4381">BF619</f>
        <v>0.02857655945</v>
      </c>
      <c r="CB619" s="50">
        <f t="shared" si="4381"/>
        <v>0.3281209939</v>
      </c>
      <c r="CC619" s="50">
        <f t="shared" si="4381"/>
        <v>0.3692239377</v>
      </c>
      <c r="CD619" s="50">
        <f t="shared" si="57"/>
        <v>12.01873061</v>
      </c>
      <c r="CE619" s="57">
        <f t="shared" si="58"/>
        <v>37.62</v>
      </c>
      <c r="CF619" s="57">
        <f t="shared" si="59"/>
        <v>0.01</v>
      </c>
      <c r="CG619" s="57">
        <f t="shared" si="60"/>
        <v>21.03</v>
      </c>
      <c r="CH619" s="57">
        <f t="shared" si="61"/>
        <v>0.02</v>
      </c>
      <c r="CI619" s="58">
        <f t="shared" si="62"/>
        <v>0</v>
      </c>
      <c r="CJ619" s="58">
        <f t="shared" si="63"/>
        <v>33.63</v>
      </c>
      <c r="CK619" s="57">
        <f t="shared" si="64"/>
        <v>0.42</v>
      </c>
      <c r="CL619" s="57">
        <f t="shared" si="65"/>
        <v>2.74</v>
      </c>
      <c r="CM619" s="57">
        <f t="shared" si="66"/>
        <v>4.29</v>
      </c>
      <c r="CN619" s="57">
        <f t="shared" si="67"/>
        <v>99.76</v>
      </c>
      <c r="CO619" s="59">
        <f t="shared" si="68"/>
        <v>0.109918215</v>
      </c>
      <c r="CP619" s="59">
        <f t="shared" si="69"/>
        <v>0.7568214286</v>
      </c>
      <c r="CQ619" s="59">
        <f t="shared" si="70"/>
        <v>0.009572945545</v>
      </c>
      <c r="CR619" s="59">
        <f t="shared" si="71"/>
        <v>0.1236874108</v>
      </c>
      <c r="CS619" s="60">
        <f t="shared" si="72"/>
        <v>10.9918215</v>
      </c>
      <c r="CT619" s="60">
        <f t="shared" si="73"/>
        <v>12.36874108</v>
      </c>
      <c r="CU619" s="60">
        <f t="shared" si="74"/>
        <v>76.63943741</v>
      </c>
      <c r="CV619" s="61">
        <f t="shared" si="75"/>
        <v>0.1786465183</v>
      </c>
      <c r="CW619" s="61">
        <f t="shared" si="76"/>
        <v>0.09518917421</v>
      </c>
      <c r="CX619" s="62"/>
    </row>
    <row r="620" ht="15.75" customHeight="1">
      <c r="A620" s="17" t="s">
        <v>53</v>
      </c>
      <c r="B620" s="17" t="s">
        <v>396</v>
      </c>
      <c r="C620" s="84" t="s">
        <v>621</v>
      </c>
      <c r="D620" s="83"/>
      <c r="E620" s="83" t="s">
        <v>622</v>
      </c>
      <c r="F620" s="2">
        <v>67.0</v>
      </c>
      <c r="G620" s="3" t="s">
        <v>689</v>
      </c>
      <c r="H620" s="48">
        <v>37.19</v>
      </c>
      <c r="I620" s="49">
        <v>1.95</v>
      </c>
      <c r="J620" s="49">
        <v>20.54</v>
      </c>
      <c r="K620" s="49">
        <v>2.77</v>
      </c>
      <c r="L620" s="49">
        <v>0.02</v>
      </c>
      <c r="M620" s="49">
        <v>0.0</v>
      </c>
      <c r="N620" s="49">
        <v>3.79</v>
      </c>
      <c r="O620" s="49">
        <v>32.84</v>
      </c>
      <c r="P620" s="49"/>
      <c r="Q620" s="50">
        <f t="shared" si="8"/>
        <v>99.1</v>
      </c>
      <c r="R620" s="51">
        <f t="shared" si="9"/>
        <v>12</v>
      </c>
      <c r="S620" s="52">
        <f t="shared" si="10"/>
        <v>0.6189636893</v>
      </c>
      <c r="T620" s="52">
        <f t="shared" si="11"/>
        <v>0.0002503166506</v>
      </c>
      <c r="U620" s="52">
        <f t="shared" si="12"/>
        <v>0.4028979623</v>
      </c>
      <c r="V620" s="52">
        <f t="shared" si="13"/>
        <v>0</v>
      </c>
      <c r="W620" s="52">
        <f t="shared" si="14"/>
        <v>0</v>
      </c>
      <c r="X620" s="52">
        <f t="shared" si="15"/>
        <v>0.4570862284</v>
      </c>
      <c r="Y620" s="52">
        <f t="shared" si="16"/>
        <v>0.05342738809</v>
      </c>
      <c r="Z620" s="52">
        <f t="shared" si="17"/>
        <v>0.04838181439</v>
      </c>
      <c r="AA620" s="52">
        <f t="shared" si="18"/>
        <v>0.04939425172</v>
      </c>
      <c r="AB620" s="52">
        <f t="shared" si="19"/>
        <v>1.630401651</v>
      </c>
      <c r="AC620" s="53">
        <f t="shared" si="20"/>
        <v>4.902129276</v>
      </c>
      <c r="AD620" s="54">
        <f t="shared" si="21"/>
        <v>1.237927379</v>
      </c>
      <c r="AE620" s="54">
        <f t="shared" si="22"/>
        <v>0.0005006333011</v>
      </c>
      <c r="AF620" s="54">
        <f t="shared" si="23"/>
        <v>0.6043469434</v>
      </c>
      <c r="AG620" s="54">
        <f t="shared" si="24"/>
        <v>0</v>
      </c>
      <c r="AH620" s="54">
        <f t="shared" si="25"/>
        <v>0</v>
      </c>
      <c r="AI620" s="54">
        <f t="shared" si="26"/>
        <v>0.4570862284</v>
      </c>
      <c r="AJ620" s="54">
        <f t="shared" si="27"/>
        <v>0.05342738809</v>
      </c>
      <c r="AK620" s="54">
        <f t="shared" si="28"/>
        <v>0.04838181439</v>
      </c>
      <c r="AL620" s="54">
        <f t="shared" si="29"/>
        <v>0.04939425172</v>
      </c>
      <c r="AM620" s="54">
        <f t="shared" si="30"/>
        <v>2.451064638</v>
      </c>
      <c r="AN620" s="54">
        <f t="shared" si="31"/>
        <v>-4.902129276</v>
      </c>
      <c r="AO620" s="55">
        <f t="shared" si="32"/>
        <v>3.037110219</v>
      </c>
      <c r="AP620" s="55">
        <f t="shared" si="33"/>
        <v>0.001228245324</v>
      </c>
      <c r="AQ620" s="55">
        <f t="shared" si="34"/>
        <v>1.976926174</v>
      </c>
      <c r="AR620" s="55">
        <f t="shared" si="35"/>
        <v>0</v>
      </c>
      <c r="AS620" s="55">
        <f t="shared" si="36"/>
        <v>0</v>
      </c>
      <c r="AT620" s="55">
        <f t="shared" si="37"/>
        <v>2.242815336</v>
      </c>
      <c r="AU620" s="55">
        <f t="shared" si="38"/>
        <v>0.2621557114</v>
      </c>
      <c r="AV620" s="55">
        <f t="shared" si="39"/>
        <v>0.2373982601</v>
      </c>
      <c r="AW620" s="55">
        <f t="shared" si="40"/>
        <v>0.2423660535</v>
      </c>
      <c r="AX620" s="55">
        <f t="shared" si="41"/>
        <v>8</v>
      </c>
      <c r="AY620" s="55">
        <f t="shared" si="42"/>
        <v>24.0536031</v>
      </c>
      <c r="AZ620" s="54">
        <f t="shared" ref="AZ620:BA620" si="4382">AO620*2</f>
        <v>6.074220438</v>
      </c>
      <c r="BA620" s="54">
        <f t="shared" si="4382"/>
        <v>0.002456490649</v>
      </c>
      <c r="BB620" s="54">
        <f t="shared" ref="BB620:BD620" si="4383">AQ620*(3/2)</f>
        <v>2.965389261</v>
      </c>
      <c r="BC620" s="54">
        <f t="shared" si="4383"/>
        <v>0</v>
      </c>
      <c r="BD620" s="54">
        <f t="shared" si="4383"/>
        <v>0</v>
      </c>
      <c r="BE620" s="54">
        <f t="shared" ref="BE620:BH620" si="4384">AT620</f>
        <v>2.242815336</v>
      </c>
      <c r="BF620" s="54">
        <f t="shared" si="4384"/>
        <v>0.2621557114</v>
      </c>
      <c r="BG620" s="54">
        <f t="shared" si="4384"/>
        <v>0.2373982601</v>
      </c>
      <c r="BH620" s="54">
        <f t="shared" si="4384"/>
        <v>0.2423660535</v>
      </c>
      <c r="BI620" s="54">
        <f t="shared" si="46"/>
        <v>12.02680155</v>
      </c>
      <c r="BJ620" s="54">
        <f t="shared" si="47"/>
        <v>-24.0536031</v>
      </c>
      <c r="BK620" s="56">
        <f t="shared" ref="BK620:BN620" si="4385">AO620</f>
        <v>3.037110219</v>
      </c>
      <c r="BL620" s="56">
        <f t="shared" si="4385"/>
        <v>0.001228245324</v>
      </c>
      <c r="BM620" s="56">
        <f t="shared" si="4385"/>
        <v>1.976926174</v>
      </c>
      <c r="BN620" s="56">
        <f t="shared" si="4385"/>
        <v>0</v>
      </c>
      <c r="BO620" s="56">
        <f t="shared" si="49"/>
        <v>0</v>
      </c>
      <c r="BP620" s="56">
        <f t="shared" si="50"/>
        <v>2.242815336</v>
      </c>
      <c r="BQ620" s="56">
        <f t="shared" ref="BQ620:BS620" si="4386">AU620</f>
        <v>0.2621557114</v>
      </c>
      <c r="BR620" s="56">
        <f t="shared" si="4386"/>
        <v>0.2373982601</v>
      </c>
      <c r="BS620" s="56">
        <f t="shared" si="4386"/>
        <v>0.2423660535</v>
      </c>
      <c r="BT620" s="56">
        <f t="shared" si="52"/>
        <v>8</v>
      </c>
      <c r="BU620" s="50">
        <f t="shared" ref="BU620:BX620" si="4387">AZ620</f>
        <v>6.074220438</v>
      </c>
      <c r="BV620" s="50">
        <f t="shared" si="4387"/>
        <v>0.002456490649</v>
      </c>
      <c r="BW620" s="50">
        <f t="shared" si="4387"/>
        <v>2.965389261</v>
      </c>
      <c r="BX620" s="50">
        <f t="shared" si="4387"/>
        <v>0</v>
      </c>
      <c r="BY620" s="50">
        <f t="shared" si="54"/>
        <v>0</v>
      </c>
      <c r="BZ620" s="50">
        <f t="shared" si="55"/>
        <v>2.242815336</v>
      </c>
      <c r="CA620" s="50">
        <f t="shared" ref="CA620:CC620" si="4388">BF620</f>
        <v>0.2621557114</v>
      </c>
      <c r="CB620" s="50">
        <f t="shared" si="4388"/>
        <v>0.2373982601</v>
      </c>
      <c r="CC620" s="50">
        <f t="shared" si="4388"/>
        <v>0.2423660535</v>
      </c>
      <c r="CD620" s="50">
        <f t="shared" si="57"/>
        <v>12.02680155</v>
      </c>
      <c r="CE620" s="57">
        <f t="shared" si="58"/>
        <v>37.19</v>
      </c>
      <c r="CF620" s="57">
        <f t="shared" si="59"/>
        <v>0.02</v>
      </c>
      <c r="CG620" s="57">
        <f t="shared" si="60"/>
        <v>20.54</v>
      </c>
      <c r="CH620" s="57">
        <f t="shared" si="61"/>
        <v>0</v>
      </c>
      <c r="CI620" s="58">
        <f t="shared" si="62"/>
        <v>0</v>
      </c>
      <c r="CJ620" s="58">
        <f t="shared" si="63"/>
        <v>32.84</v>
      </c>
      <c r="CK620" s="57">
        <f t="shared" si="64"/>
        <v>3.79</v>
      </c>
      <c r="CL620" s="57">
        <f t="shared" si="65"/>
        <v>1.95</v>
      </c>
      <c r="CM620" s="57">
        <f t="shared" si="66"/>
        <v>2.77</v>
      </c>
      <c r="CN620" s="57">
        <f t="shared" si="67"/>
        <v>99.1</v>
      </c>
      <c r="CO620" s="59">
        <f t="shared" si="68"/>
        <v>0.07953745687</v>
      </c>
      <c r="CP620" s="59">
        <f t="shared" si="69"/>
        <v>0.7514285405</v>
      </c>
      <c r="CQ620" s="59">
        <f t="shared" si="70"/>
        <v>0.0878321458</v>
      </c>
      <c r="CR620" s="59">
        <f t="shared" si="71"/>
        <v>0.08120185684</v>
      </c>
      <c r="CS620" s="60">
        <f t="shared" si="72"/>
        <v>7.953745687</v>
      </c>
      <c r="CT620" s="60">
        <f t="shared" si="73"/>
        <v>8.120185684</v>
      </c>
      <c r="CU620" s="60">
        <f t="shared" si="74"/>
        <v>83.92606863</v>
      </c>
      <c r="CV620" s="61">
        <f t="shared" si="75"/>
        <v>0.1209705853</v>
      </c>
      <c r="CW620" s="61">
        <f t="shared" si="76"/>
        <v>0.06887943765</v>
      </c>
      <c r="CX620" s="62"/>
    </row>
    <row r="621" ht="15.75" customHeight="1">
      <c r="A621" s="17" t="s">
        <v>53</v>
      </c>
      <c r="B621" s="17" t="s">
        <v>396</v>
      </c>
      <c r="C621" s="84" t="s">
        <v>621</v>
      </c>
      <c r="D621" s="83"/>
      <c r="E621" s="83" t="s">
        <v>622</v>
      </c>
      <c r="F621" s="2">
        <v>68.0</v>
      </c>
      <c r="G621" s="3" t="s">
        <v>690</v>
      </c>
      <c r="H621" s="48">
        <v>37.38</v>
      </c>
      <c r="I621" s="49">
        <v>2.92</v>
      </c>
      <c r="J621" s="49">
        <v>20.96</v>
      </c>
      <c r="K621" s="49">
        <v>1.13</v>
      </c>
      <c r="L621" s="49">
        <v>0.06</v>
      </c>
      <c r="M621" s="49">
        <v>0.08</v>
      </c>
      <c r="N621" s="49">
        <v>7.17</v>
      </c>
      <c r="O621" s="49">
        <v>30.35</v>
      </c>
      <c r="P621" s="49"/>
      <c r="Q621" s="50">
        <f t="shared" si="8"/>
        <v>100.05</v>
      </c>
      <c r="R621" s="51">
        <f t="shared" si="9"/>
        <v>12</v>
      </c>
      <c r="S621" s="52">
        <f t="shared" si="10"/>
        <v>0.6221259131</v>
      </c>
      <c r="T621" s="52">
        <f t="shared" si="11"/>
        <v>0.0007509499517</v>
      </c>
      <c r="U621" s="52">
        <f t="shared" si="12"/>
        <v>0.4111363821</v>
      </c>
      <c r="V621" s="52">
        <f t="shared" si="13"/>
        <v>0.00105269945</v>
      </c>
      <c r="W621" s="52">
        <f t="shared" si="14"/>
        <v>0</v>
      </c>
      <c r="X621" s="52">
        <f t="shared" si="15"/>
        <v>0.4224289596</v>
      </c>
      <c r="Y621" s="52">
        <f t="shared" si="16"/>
        <v>0.1010750324</v>
      </c>
      <c r="Z621" s="52">
        <f t="shared" si="17"/>
        <v>0.07244866565</v>
      </c>
      <c r="AA621" s="52">
        <f t="shared" si="18"/>
        <v>0.0201500016</v>
      </c>
      <c r="AB621" s="52">
        <f t="shared" si="19"/>
        <v>1.651168604</v>
      </c>
      <c r="AC621" s="53">
        <f t="shared" si="20"/>
        <v>4.960280015</v>
      </c>
      <c r="AD621" s="54">
        <f t="shared" si="21"/>
        <v>1.244251826</v>
      </c>
      <c r="AE621" s="54">
        <f t="shared" si="22"/>
        <v>0.001501899903</v>
      </c>
      <c r="AF621" s="54">
        <f t="shared" si="23"/>
        <v>0.6167045732</v>
      </c>
      <c r="AG621" s="54">
        <f t="shared" si="24"/>
        <v>0.001579049176</v>
      </c>
      <c r="AH621" s="54">
        <f t="shared" si="25"/>
        <v>0</v>
      </c>
      <c r="AI621" s="54">
        <f t="shared" si="26"/>
        <v>0.4224289596</v>
      </c>
      <c r="AJ621" s="54">
        <f t="shared" si="27"/>
        <v>0.1010750324</v>
      </c>
      <c r="AK621" s="54">
        <f t="shared" si="28"/>
        <v>0.07244866565</v>
      </c>
      <c r="AL621" s="54">
        <f t="shared" si="29"/>
        <v>0.0201500016</v>
      </c>
      <c r="AM621" s="54">
        <f t="shared" si="30"/>
        <v>2.480140008</v>
      </c>
      <c r="AN621" s="54">
        <f t="shared" si="31"/>
        <v>-4.960280015</v>
      </c>
      <c r="AO621" s="55">
        <f t="shared" si="32"/>
        <v>3.014233249</v>
      </c>
      <c r="AP621" s="55">
        <f t="shared" si="33"/>
        <v>0.00363839259</v>
      </c>
      <c r="AQ621" s="55">
        <f t="shared" si="34"/>
        <v>1.991977712</v>
      </c>
      <c r="AR621" s="55">
        <f t="shared" si="35"/>
        <v>0.005100385014</v>
      </c>
      <c r="AS621" s="55">
        <f t="shared" si="36"/>
        <v>0</v>
      </c>
      <c r="AT621" s="55">
        <f t="shared" si="37"/>
        <v>2.046690852</v>
      </c>
      <c r="AU621" s="55">
        <f t="shared" si="38"/>
        <v>0.4897139256</v>
      </c>
      <c r="AV621" s="55">
        <f t="shared" si="39"/>
        <v>0.3510176513</v>
      </c>
      <c r="AW621" s="55">
        <f t="shared" si="40"/>
        <v>0.09762783308</v>
      </c>
      <c r="AX621" s="55">
        <f t="shared" si="41"/>
        <v>8</v>
      </c>
      <c r="AY621" s="55">
        <f t="shared" si="42"/>
        <v>24.03282138</v>
      </c>
      <c r="AZ621" s="54">
        <f t="shared" ref="AZ621:BA621" si="4389">AO621*2</f>
        <v>6.028466497</v>
      </c>
      <c r="BA621" s="54">
        <f t="shared" si="4389"/>
        <v>0.007276785181</v>
      </c>
      <c r="BB621" s="54">
        <f t="shared" ref="BB621:BD621" si="4390">AQ621*(3/2)</f>
        <v>2.987966568</v>
      </c>
      <c r="BC621" s="54">
        <f t="shared" si="4390"/>
        <v>0.007650577521</v>
      </c>
      <c r="BD621" s="54">
        <f t="shared" si="4390"/>
        <v>0</v>
      </c>
      <c r="BE621" s="54">
        <f t="shared" ref="BE621:BH621" si="4391">AT621</f>
        <v>2.046690852</v>
      </c>
      <c r="BF621" s="54">
        <f t="shared" si="4391"/>
        <v>0.4897139256</v>
      </c>
      <c r="BG621" s="54">
        <f t="shared" si="4391"/>
        <v>0.3510176513</v>
      </c>
      <c r="BH621" s="54">
        <f t="shared" si="4391"/>
        <v>0.09762783308</v>
      </c>
      <c r="BI621" s="54">
        <f t="shared" si="46"/>
        <v>12.01641069</v>
      </c>
      <c r="BJ621" s="54">
        <f t="shared" si="47"/>
        <v>-24.03282138</v>
      </c>
      <c r="BK621" s="56">
        <f t="shared" ref="BK621:BN621" si="4392">AO621</f>
        <v>3.014233249</v>
      </c>
      <c r="BL621" s="56">
        <f t="shared" si="4392"/>
        <v>0.00363839259</v>
      </c>
      <c r="BM621" s="56">
        <f t="shared" si="4392"/>
        <v>1.991977712</v>
      </c>
      <c r="BN621" s="56">
        <f t="shared" si="4392"/>
        <v>0.005100385014</v>
      </c>
      <c r="BO621" s="56">
        <f t="shared" si="49"/>
        <v>0</v>
      </c>
      <c r="BP621" s="56">
        <f t="shared" si="50"/>
        <v>2.046690852</v>
      </c>
      <c r="BQ621" s="56">
        <f t="shared" ref="BQ621:BS621" si="4393">AU621</f>
        <v>0.4897139256</v>
      </c>
      <c r="BR621" s="56">
        <f t="shared" si="4393"/>
        <v>0.3510176513</v>
      </c>
      <c r="BS621" s="56">
        <f t="shared" si="4393"/>
        <v>0.09762783308</v>
      </c>
      <c r="BT621" s="56">
        <f t="shared" si="52"/>
        <v>8</v>
      </c>
      <c r="BU621" s="50">
        <f t="shared" ref="BU621:BX621" si="4394">AZ621</f>
        <v>6.028466497</v>
      </c>
      <c r="BV621" s="50">
        <f t="shared" si="4394"/>
        <v>0.007276785181</v>
      </c>
      <c r="BW621" s="50">
        <f t="shared" si="4394"/>
        <v>2.987966568</v>
      </c>
      <c r="BX621" s="50">
        <f t="shared" si="4394"/>
        <v>0.007650577521</v>
      </c>
      <c r="BY621" s="50">
        <f t="shared" si="54"/>
        <v>0</v>
      </c>
      <c r="BZ621" s="50">
        <f t="shared" si="55"/>
        <v>2.046690852</v>
      </c>
      <c r="CA621" s="50">
        <f t="shared" ref="CA621:CC621" si="4395">BF621</f>
        <v>0.4897139256</v>
      </c>
      <c r="CB621" s="50">
        <f t="shared" si="4395"/>
        <v>0.3510176513</v>
      </c>
      <c r="CC621" s="50">
        <f t="shared" si="4395"/>
        <v>0.09762783308</v>
      </c>
      <c r="CD621" s="50">
        <f t="shared" si="57"/>
        <v>12.01641069</v>
      </c>
      <c r="CE621" s="57">
        <f t="shared" si="58"/>
        <v>37.38</v>
      </c>
      <c r="CF621" s="57">
        <f t="shared" si="59"/>
        <v>0.06</v>
      </c>
      <c r="CG621" s="57">
        <f t="shared" si="60"/>
        <v>20.96</v>
      </c>
      <c r="CH621" s="57">
        <f t="shared" si="61"/>
        <v>0.08</v>
      </c>
      <c r="CI621" s="58">
        <f t="shared" si="62"/>
        <v>0</v>
      </c>
      <c r="CJ621" s="58">
        <f t="shared" si="63"/>
        <v>30.35</v>
      </c>
      <c r="CK621" s="57">
        <f t="shared" si="64"/>
        <v>7.17</v>
      </c>
      <c r="CL621" s="57">
        <f t="shared" si="65"/>
        <v>2.92</v>
      </c>
      <c r="CM621" s="57">
        <f t="shared" si="66"/>
        <v>1.13</v>
      </c>
      <c r="CN621" s="57">
        <f t="shared" si="67"/>
        <v>100.05</v>
      </c>
      <c r="CO621" s="59">
        <f t="shared" si="68"/>
        <v>0.117591873</v>
      </c>
      <c r="CP621" s="59">
        <f t="shared" si="69"/>
        <v>0.6856470318</v>
      </c>
      <c r="CQ621" s="59">
        <f t="shared" si="70"/>
        <v>0.1640555041</v>
      </c>
      <c r="CR621" s="59">
        <f t="shared" si="71"/>
        <v>0.03270559103</v>
      </c>
      <c r="CS621" s="60">
        <f t="shared" si="72"/>
        <v>11.7591873</v>
      </c>
      <c r="CT621" s="60">
        <f t="shared" si="73"/>
        <v>3.270559103</v>
      </c>
      <c r="CU621" s="60">
        <f t="shared" si="74"/>
        <v>84.9702536</v>
      </c>
      <c r="CV621" s="61">
        <f t="shared" si="75"/>
        <v>0.09150152753</v>
      </c>
      <c r="CW621" s="61">
        <f t="shared" si="76"/>
        <v>0.101834562</v>
      </c>
      <c r="CX621" s="62"/>
    </row>
    <row r="622" ht="15.75" customHeight="1">
      <c r="A622" s="17" t="s">
        <v>53</v>
      </c>
      <c r="B622" s="17" t="s">
        <v>396</v>
      </c>
      <c r="C622" s="84" t="s">
        <v>621</v>
      </c>
      <c r="D622" s="83"/>
      <c r="E622" s="83" t="s">
        <v>622</v>
      </c>
      <c r="F622" s="2">
        <v>69.0</v>
      </c>
      <c r="G622" s="3" t="s">
        <v>691</v>
      </c>
      <c r="H622" s="48">
        <v>38.02</v>
      </c>
      <c r="I622" s="49">
        <v>5.2</v>
      </c>
      <c r="J622" s="49">
        <v>21.68</v>
      </c>
      <c r="K622" s="49">
        <v>0.98</v>
      </c>
      <c r="L622" s="49">
        <v>0.01</v>
      </c>
      <c r="M622" s="49">
        <v>0.0</v>
      </c>
      <c r="N622" s="49">
        <v>4.92</v>
      </c>
      <c r="O622" s="49">
        <v>29.39</v>
      </c>
      <c r="P622" s="49"/>
      <c r="Q622" s="50">
        <f t="shared" si="8"/>
        <v>100.2</v>
      </c>
      <c r="R622" s="51">
        <f t="shared" si="9"/>
        <v>12</v>
      </c>
      <c r="S622" s="52">
        <f t="shared" si="10"/>
        <v>0.6327776141</v>
      </c>
      <c r="T622" s="52">
        <f t="shared" si="11"/>
        <v>0.0001251583253</v>
      </c>
      <c r="U622" s="52">
        <f t="shared" si="12"/>
        <v>0.4252593876</v>
      </c>
      <c r="V622" s="52">
        <f t="shared" si="13"/>
        <v>0</v>
      </c>
      <c r="W622" s="52">
        <f t="shared" si="14"/>
        <v>0</v>
      </c>
      <c r="X622" s="52">
        <f t="shared" si="15"/>
        <v>0.409067121</v>
      </c>
      <c r="Y622" s="52">
        <f t="shared" si="16"/>
        <v>0.06935692597</v>
      </c>
      <c r="Z622" s="52">
        <f t="shared" si="17"/>
        <v>0.1290181717</v>
      </c>
      <c r="AA622" s="52">
        <f t="shared" si="18"/>
        <v>0.01747522263</v>
      </c>
      <c r="AB622" s="52">
        <f t="shared" si="19"/>
        <v>1.683079601</v>
      </c>
      <c r="AC622" s="53">
        <f t="shared" si="20"/>
        <v>5.057224135</v>
      </c>
      <c r="AD622" s="54">
        <f t="shared" si="21"/>
        <v>1.265555228</v>
      </c>
      <c r="AE622" s="54">
        <f t="shared" si="22"/>
        <v>0.0002503166506</v>
      </c>
      <c r="AF622" s="54">
        <f t="shared" si="23"/>
        <v>0.6378890814</v>
      </c>
      <c r="AG622" s="54">
        <f t="shared" si="24"/>
        <v>0</v>
      </c>
      <c r="AH622" s="54">
        <f t="shared" si="25"/>
        <v>0</v>
      </c>
      <c r="AI622" s="54">
        <f t="shared" si="26"/>
        <v>0.409067121</v>
      </c>
      <c r="AJ622" s="54">
        <f t="shared" si="27"/>
        <v>0.06935692597</v>
      </c>
      <c r="AK622" s="54">
        <f t="shared" si="28"/>
        <v>0.1290181717</v>
      </c>
      <c r="AL622" s="54">
        <f t="shared" si="29"/>
        <v>0.01747522263</v>
      </c>
      <c r="AM622" s="54">
        <f t="shared" si="30"/>
        <v>2.528612068</v>
      </c>
      <c r="AN622" s="54">
        <f t="shared" si="31"/>
        <v>-5.057224135</v>
      </c>
      <c r="AO622" s="55">
        <f t="shared" si="32"/>
        <v>3.007713307</v>
      </c>
      <c r="AP622" s="55">
        <f t="shared" si="33"/>
        <v>0.0005949015135</v>
      </c>
      <c r="AQ622" s="55">
        <f t="shared" si="34"/>
        <v>2.021339394</v>
      </c>
      <c r="AR622" s="55">
        <f t="shared" si="35"/>
        <v>0</v>
      </c>
      <c r="AS622" s="55">
        <f t="shared" si="36"/>
        <v>0</v>
      </c>
      <c r="AT622" s="55">
        <f t="shared" si="37"/>
        <v>1.944374446</v>
      </c>
      <c r="AU622" s="55">
        <f t="shared" si="38"/>
        <v>0.3296667652</v>
      </c>
      <c r="AV622" s="55">
        <f t="shared" si="39"/>
        <v>0.6132481036</v>
      </c>
      <c r="AW622" s="55">
        <f t="shared" si="40"/>
        <v>0.08306308325</v>
      </c>
      <c r="AX622" s="55">
        <f t="shared" si="41"/>
        <v>8</v>
      </c>
      <c r="AY622" s="55">
        <f t="shared" si="42"/>
        <v>24.03795581</v>
      </c>
      <c r="AZ622" s="54">
        <f t="shared" ref="AZ622:BA622" si="4396">AO622*2</f>
        <v>6.015426613</v>
      </c>
      <c r="BA622" s="54">
        <f t="shared" si="4396"/>
        <v>0.001189803027</v>
      </c>
      <c r="BB622" s="54">
        <f t="shared" ref="BB622:BD622" si="4397">AQ622*(3/2)</f>
        <v>3.032009091</v>
      </c>
      <c r="BC622" s="54">
        <f t="shared" si="4397"/>
        <v>0</v>
      </c>
      <c r="BD622" s="54">
        <f t="shared" si="4397"/>
        <v>0</v>
      </c>
      <c r="BE622" s="54">
        <f t="shared" ref="BE622:BH622" si="4398">AT622</f>
        <v>1.944374446</v>
      </c>
      <c r="BF622" s="54">
        <f t="shared" si="4398"/>
        <v>0.3296667652</v>
      </c>
      <c r="BG622" s="54">
        <f t="shared" si="4398"/>
        <v>0.6132481036</v>
      </c>
      <c r="BH622" s="54">
        <f t="shared" si="4398"/>
        <v>0.08306308325</v>
      </c>
      <c r="BI622" s="54">
        <f t="shared" si="46"/>
        <v>12.0189779</v>
      </c>
      <c r="BJ622" s="54">
        <f t="shared" si="47"/>
        <v>-24.03795581</v>
      </c>
      <c r="BK622" s="56">
        <f t="shared" ref="BK622:BN622" si="4399">AO622</f>
        <v>3.007713307</v>
      </c>
      <c r="BL622" s="56">
        <f t="shared" si="4399"/>
        <v>0.0005949015135</v>
      </c>
      <c r="BM622" s="56">
        <f t="shared" si="4399"/>
        <v>2.021339394</v>
      </c>
      <c r="BN622" s="56">
        <f t="shared" si="4399"/>
        <v>0</v>
      </c>
      <c r="BO622" s="56">
        <f t="shared" si="49"/>
        <v>0</v>
      </c>
      <c r="BP622" s="56">
        <f t="shared" si="50"/>
        <v>1.944374446</v>
      </c>
      <c r="BQ622" s="56">
        <f t="shared" ref="BQ622:BS622" si="4400">AU622</f>
        <v>0.3296667652</v>
      </c>
      <c r="BR622" s="56">
        <f t="shared" si="4400"/>
        <v>0.6132481036</v>
      </c>
      <c r="BS622" s="56">
        <f t="shared" si="4400"/>
        <v>0.08306308325</v>
      </c>
      <c r="BT622" s="56">
        <f t="shared" si="52"/>
        <v>8</v>
      </c>
      <c r="BU622" s="50">
        <f t="shared" ref="BU622:BX622" si="4401">AZ622</f>
        <v>6.015426613</v>
      </c>
      <c r="BV622" s="50">
        <f t="shared" si="4401"/>
        <v>0.001189803027</v>
      </c>
      <c r="BW622" s="50">
        <f t="shared" si="4401"/>
        <v>3.032009091</v>
      </c>
      <c r="BX622" s="50">
        <f t="shared" si="4401"/>
        <v>0</v>
      </c>
      <c r="BY622" s="50">
        <f t="shared" si="54"/>
        <v>0</v>
      </c>
      <c r="BZ622" s="50">
        <f t="shared" si="55"/>
        <v>1.944374446</v>
      </c>
      <c r="CA622" s="50">
        <f t="shared" ref="CA622:CC622" si="4402">BF622</f>
        <v>0.3296667652</v>
      </c>
      <c r="CB622" s="50">
        <f t="shared" si="4402"/>
        <v>0.6132481036</v>
      </c>
      <c r="CC622" s="50">
        <f t="shared" si="4402"/>
        <v>0.08306308325</v>
      </c>
      <c r="CD622" s="50">
        <f t="shared" si="57"/>
        <v>12.0189779</v>
      </c>
      <c r="CE622" s="57">
        <f t="shared" si="58"/>
        <v>38.02</v>
      </c>
      <c r="CF622" s="57">
        <f t="shared" si="59"/>
        <v>0.01</v>
      </c>
      <c r="CG622" s="57">
        <f t="shared" si="60"/>
        <v>21.68</v>
      </c>
      <c r="CH622" s="57">
        <f t="shared" si="61"/>
        <v>0</v>
      </c>
      <c r="CI622" s="58">
        <f t="shared" si="62"/>
        <v>0</v>
      </c>
      <c r="CJ622" s="58">
        <f t="shared" si="63"/>
        <v>29.39</v>
      </c>
      <c r="CK622" s="57">
        <f t="shared" si="64"/>
        <v>4.92</v>
      </c>
      <c r="CL622" s="57">
        <f t="shared" si="65"/>
        <v>5.2</v>
      </c>
      <c r="CM622" s="57">
        <f t="shared" si="66"/>
        <v>0.98</v>
      </c>
      <c r="CN622" s="57">
        <f t="shared" si="67"/>
        <v>100.2</v>
      </c>
      <c r="CO622" s="59">
        <f t="shared" si="68"/>
        <v>0.2064563464</v>
      </c>
      <c r="CP622" s="59">
        <f t="shared" si="69"/>
        <v>0.6545938614</v>
      </c>
      <c r="CQ622" s="59">
        <f t="shared" si="70"/>
        <v>0.1109857421</v>
      </c>
      <c r="CR622" s="59">
        <f t="shared" si="71"/>
        <v>0.02796405009</v>
      </c>
      <c r="CS622" s="60">
        <f t="shared" si="72"/>
        <v>20.64563464</v>
      </c>
      <c r="CT622" s="60">
        <f t="shared" si="73"/>
        <v>2.796405009</v>
      </c>
      <c r="CU622" s="60">
        <f t="shared" si="74"/>
        <v>76.55796035</v>
      </c>
      <c r="CV622" s="61">
        <f t="shared" si="75"/>
        <v>0.1311922233</v>
      </c>
      <c r="CW622" s="61">
        <f t="shared" si="76"/>
        <v>0.178791196</v>
      </c>
      <c r="CX622" s="62"/>
    </row>
    <row r="623" ht="15.75" customHeight="1">
      <c r="A623" s="17" t="s">
        <v>53</v>
      </c>
      <c r="B623" s="17" t="s">
        <v>396</v>
      </c>
      <c r="C623" s="84" t="s">
        <v>621</v>
      </c>
      <c r="D623" s="83"/>
      <c r="E623" s="83" t="s">
        <v>622</v>
      </c>
      <c r="F623" s="2">
        <v>70.0</v>
      </c>
      <c r="G623" s="3" t="s">
        <v>692</v>
      </c>
      <c r="H623" s="48">
        <v>37.53</v>
      </c>
      <c r="I623" s="49">
        <v>4.07</v>
      </c>
      <c r="J623" s="49">
        <v>21.43</v>
      </c>
      <c r="K623" s="49">
        <v>1.16</v>
      </c>
      <c r="L623" s="49">
        <v>0.02</v>
      </c>
      <c r="M623" s="49">
        <v>0.01</v>
      </c>
      <c r="N623" s="49">
        <v>3.22</v>
      </c>
      <c r="O623" s="49">
        <v>32.35</v>
      </c>
      <c r="P623" s="49"/>
      <c r="Q623" s="50">
        <f t="shared" si="8"/>
        <v>99.79</v>
      </c>
      <c r="R623" s="51">
        <f t="shared" si="9"/>
        <v>12</v>
      </c>
      <c r="S623" s="52">
        <f t="shared" si="10"/>
        <v>0.6246224055</v>
      </c>
      <c r="T623" s="52">
        <f t="shared" si="11"/>
        <v>0.0002503166506</v>
      </c>
      <c r="U623" s="52">
        <f t="shared" si="12"/>
        <v>0.4203555663</v>
      </c>
      <c r="V623" s="52">
        <f t="shared" si="13"/>
        <v>0.0001315874313</v>
      </c>
      <c r="W623" s="52">
        <f t="shared" si="14"/>
        <v>0</v>
      </c>
      <c r="X623" s="52">
        <f t="shared" si="15"/>
        <v>0.4502661233</v>
      </c>
      <c r="Y623" s="52">
        <f t="shared" si="16"/>
        <v>0.04539213447</v>
      </c>
      <c r="Z623" s="52">
        <f t="shared" si="17"/>
        <v>0.1009815306</v>
      </c>
      <c r="AA623" s="52">
        <f t="shared" si="18"/>
        <v>0.0206849574</v>
      </c>
      <c r="AB623" s="52">
        <f t="shared" si="19"/>
        <v>1.662684622</v>
      </c>
      <c r="AC623" s="53">
        <f t="shared" si="20"/>
        <v>4.995601841</v>
      </c>
      <c r="AD623" s="54">
        <f t="shared" si="21"/>
        <v>1.249244811</v>
      </c>
      <c r="AE623" s="54">
        <f t="shared" si="22"/>
        <v>0.0005006333011</v>
      </c>
      <c r="AF623" s="54">
        <f t="shared" si="23"/>
        <v>0.6305333494</v>
      </c>
      <c r="AG623" s="54">
        <f t="shared" si="24"/>
        <v>0.0001973811469</v>
      </c>
      <c r="AH623" s="54">
        <f t="shared" si="25"/>
        <v>0</v>
      </c>
      <c r="AI623" s="54">
        <f t="shared" si="26"/>
        <v>0.4502661233</v>
      </c>
      <c r="AJ623" s="54">
        <f t="shared" si="27"/>
        <v>0.04539213447</v>
      </c>
      <c r="AK623" s="54">
        <f t="shared" si="28"/>
        <v>0.1009815306</v>
      </c>
      <c r="AL623" s="54">
        <f t="shared" si="29"/>
        <v>0.0206849574</v>
      </c>
      <c r="AM623" s="54">
        <f t="shared" si="30"/>
        <v>2.497800921</v>
      </c>
      <c r="AN623" s="54">
        <f t="shared" si="31"/>
        <v>-4.995601841</v>
      </c>
      <c r="AO623" s="55">
        <f t="shared" si="32"/>
        <v>3.005368053</v>
      </c>
      <c r="AP623" s="55">
        <f t="shared" si="33"/>
        <v>0.001204397502</v>
      </c>
      <c r="AQ623" s="55">
        <f t="shared" si="34"/>
        <v>2.022539023</v>
      </c>
      <c r="AR623" s="55">
        <f t="shared" si="35"/>
        <v>0.0006331323672</v>
      </c>
      <c r="AS623" s="55">
        <f t="shared" si="36"/>
        <v>0</v>
      </c>
      <c r="AT623" s="55">
        <f t="shared" si="37"/>
        <v>2.166453541</v>
      </c>
      <c r="AU623" s="55">
        <f t="shared" si="38"/>
        <v>0.2184040624</v>
      </c>
      <c r="AV623" s="55">
        <f t="shared" si="39"/>
        <v>0.4858722057</v>
      </c>
      <c r="AW623" s="55">
        <f t="shared" si="40"/>
        <v>0.09952558474</v>
      </c>
      <c r="AX623" s="55">
        <f t="shared" si="41"/>
        <v>8</v>
      </c>
      <c r="AY623" s="55">
        <f t="shared" si="42"/>
        <v>24.03631706</v>
      </c>
      <c r="AZ623" s="54">
        <f t="shared" ref="AZ623:BA623" si="4403">AO623*2</f>
        <v>6.010736106</v>
      </c>
      <c r="BA623" s="54">
        <f t="shared" si="4403"/>
        <v>0.002408795004</v>
      </c>
      <c r="BB623" s="54">
        <f t="shared" ref="BB623:BD623" si="4404">AQ623*(3/2)</f>
        <v>3.033808535</v>
      </c>
      <c r="BC623" s="54">
        <f t="shared" si="4404"/>
        <v>0.0009496985508</v>
      </c>
      <c r="BD623" s="54">
        <f t="shared" si="4404"/>
        <v>0</v>
      </c>
      <c r="BE623" s="54">
        <f t="shared" ref="BE623:BH623" si="4405">AT623</f>
        <v>2.166453541</v>
      </c>
      <c r="BF623" s="54">
        <f t="shared" si="4405"/>
        <v>0.2184040624</v>
      </c>
      <c r="BG623" s="54">
        <f t="shared" si="4405"/>
        <v>0.4858722057</v>
      </c>
      <c r="BH623" s="54">
        <f t="shared" si="4405"/>
        <v>0.09952558474</v>
      </c>
      <c r="BI623" s="54">
        <f t="shared" si="46"/>
        <v>12.01815853</v>
      </c>
      <c r="BJ623" s="54">
        <f t="shared" si="47"/>
        <v>-24.03631706</v>
      </c>
      <c r="BK623" s="56">
        <f t="shared" ref="BK623:BN623" si="4406">AO623</f>
        <v>3.005368053</v>
      </c>
      <c r="BL623" s="56">
        <f t="shared" si="4406"/>
        <v>0.001204397502</v>
      </c>
      <c r="BM623" s="56">
        <f t="shared" si="4406"/>
        <v>2.022539023</v>
      </c>
      <c r="BN623" s="56">
        <f t="shared" si="4406"/>
        <v>0.0006331323672</v>
      </c>
      <c r="BO623" s="56">
        <f t="shared" si="49"/>
        <v>0</v>
      </c>
      <c r="BP623" s="56">
        <f t="shared" si="50"/>
        <v>2.166453541</v>
      </c>
      <c r="BQ623" s="56">
        <f t="shared" ref="BQ623:BS623" si="4407">AU623</f>
        <v>0.2184040624</v>
      </c>
      <c r="BR623" s="56">
        <f t="shared" si="4407"/>
        <v>0.4858722057</v>
      </c>
      <c r="BS623" s="56">
        <f t="shared" si="4407"/>
        <v>0.09952558474</v>
      </c>
      <c r="BT623" s="56">
        <f t="shared" si="52"/>
        <v>8</v>
      </c>
      <c r="BU623" s="50">
        <f t="shared" ref="BU623:BX623" si="4408">AZ623</f>
        <v>6.010736106</v>
      </c>
      <c r="BV623" s="50">
        <f t="shared" si="4408"/>
        <v>0.002408795004</v>
      </c>
      <c r="BW623" s="50">
        <f t="shared" si="4408"/>
        <v>3.033808535</v>
      </c>
      <c r="BX623" s="50">
        <f t="shared" si="4408"/>
        <v>0.0009496985508</v>
      </c>
      <c r="BY623" s="50">
        <f t="shared" si="54"/>
        <v>0</v>
      </c>
      <c r="BZ623" s="50">
        <f t="shared" si="55"/>
        <v>2.166453541</v>
      </c>
      <c r="CA623" s="50">
        <f t="shared" ref="CA623:CC623" si="4409">BF623</f>
        <v>0.2184040624</v>
      </c>
      <c r="CB623" s="50">
        <f t="shared" si="4409"/>
        <v>0.4858722057</v>
      </c>
      <c r="CC623" s="50">
        <f t="shared" si="4409"/>
        <v>0.09952558474</v>
      </c>
      <c r="CD623" s="50">
        <f t="shared" si="57"/>
        <v>12.01815853</v>
      </c>
      <c r="CE623" s="57">
        <f t="shared" si="58"/>
        <v>37.53</v>
      </c>
      <c r="CF623" s="57">
        <f t="shared" si="59"/>
        <v>0.02</v>
      </c>
      <c r="CG623" s="57">
        <f t="shared" si="60"/>
        <v>21.43</v>
      </c>
      <c r="CH623" s="57">
        <f t="shared" si="61"/>
        <v>0.01</v>
      </c>
      <c r="CI623" s="58">
        <f t="shared" si="62"/>
        <v>0</v>
      </c>
      <c r="CJ623" s="58">
        <f t="shared" si="63"/>
        <v>32.35</v>
      </c>
      <c r="CK623" s="57">
        <f t="shared" si="64"/>
        <v>3.22</v>
      </c>
      <c r="CL623" s="57">
        <f t="shared" si="65"/>
        <v>4.07</v>
      </c>
      <c r="CM623" s="57">
        <f t="shared" si="66"/>
        <v>1.16</v>
      </c>
      <c r="CN623" s="57">
        <f t="shared" si="67"/>
        <v>99.79</v>
      </c>
      <c r="CO623" s="59">
        <f t="shared" si="68"/>
        <v>0.1635792689</v>
      </c>
      <c r="CP623" s="59">
        <f t="shared" si="69"/>
        <v>0.7293829162</v>
      </c>
      <c r="CQ623" s="59">
        <f t="shared" si="70"/>
        <v>0.07353039837</v>
      </c>
      <c r="CR623" s="59">
        <f t="shared" si="71"/>
        <v>0.03350741655</v>
      </c>
      <c r="CS623" s="60">
        <f t="shared" si="72"/>
        <v>16.35792689</v>
      </c>
      <c r="CT623" s="60">
        <f t="shared" si="73"/>
        <v>3.350741655</v>
      </c>
      <c r="CU623" s="60">
        <f t="shared" si="74"/>
        <v>80.29133146</v>
      </c>
      <c r="CV623" s="61">
        <f t="shared" si="75"/>
        <v>0.115297051</v>
      </c>
      <c r="CW623" s="61">
        <f t="shared" si="76"/>
        <v>0.1416596468</v>
      </c>
      <c r="CX623" s="62"/>
    </row>
    <row r="624" ht="15.75" customHeight="1">
      <c r="A624" s="17" t="s">
        <v>53</v>
      </c>
      <c r="B624" s="17" t="s">
        <v>396</v>
      </c>
      <c r="C624" s="84" t="s">
        <v>621</v>
      </c>
      <c r="D624" s="83"/>
      <c r="E624" s="83" t="s">
        <v>622</v>
      </c>
      <c r="F624" s="2">
        <v>71.0</v>
      </c>
      <c r="G624" s="3" t="s">
        <v>693</v>
      </c>
      <c r="H624" s="48">
        <v>37.51</v>
      </c>
      <c r="I624" s="49">
        <v>3.61</v>
      </c>
      <c r="J624" s="49">
        <v>20.88</v>
      </c>
      <c r="K624" s="49">
        <v>1.8</v>
      </c>
      <c r="L624" s="49">
        <v>0.01</v>
      </c>
      <c r="M624" s="49">
        <v>0.0</v>
      </c>
      <c r="N624" s="49">
        <v>3.69</v>
      </c>
      <c r="O624" s="49">
        <v>31.7</v>
      </c>
      <c r="P624" s="49"/>
      <c r="Q624" s="50">
        <f t="shared" si="8"/>
        <v>99.2</v>
      </c>
      <c r="R624" s="51">
        <f t="shared" si="9"/>
        <v>12</v>
      </c>
      <c r="S624" s="52">
        <f t="shared" si="10"/>
        <v>0.6242895399</v>
      </c>
      <c r="T624" s="52">
        <f t="shared" si="11"/>
        <v>0.0001251583253</v>
      </c>
      <c r="U624" s="52">
        <f t="shared" si="12"/>
        <v>0.4095671593</v>
      </c>
      <c r="V624" s="52">
        <f t="shared" si="13"/>
        <v>0</v>
      </c>
      <c r="W624" s="52">
        <f t="shared" si="14"/>
        <v>0</v>
      </c>
      <c r="X624" s="52">
        <f t="shared" si="15"/>
        <v>0.4412190451</v>
      </c>
      <c r="Y624" s="52">
        <f t="shared" si="16"/>
        <v>0.05201769447</v>
      </c>
      <c r="Z624" s="52">
        <f t="shared" si="17"/>
        <v>0.08956838459</v>
      </c>
      <c r="AA624" s="52">
        <f t="shared" si="18"/>
        <v>0.03209734769</v>
      </c>
      <c r="AB624" s="52">
        <f t="shared" si="19"/>
        <v>1.648884329</v>
      </c>
      <c r="AC624" s="53">
        <f t="shared" si="20"/>
        <v>4.956165214</v>
      </c>
      <c r="AD624" s="54">
        <f t="shared" si="21"/>
        <v>1.24857908</v>
      </c>
      <c r="AE624" s="54">
        <f t="shared" si="22"/>
        <v>0.0002503166506</v>
      </c>
      <c r="AF624" s="54">
        <f t="shared" si="23"/>
        <v>0.614350739</v>
      </c>
      <c r="AG624" s="54">
        <f t="shared" si="24"/>
        <v>0</v>
      </c>
      <c r="AH624" s="54">
        <f t="shared" si="25"/>
        <v>0</v>
      </c>
      <c r="AI624" s="54">
        <f t="shared" si="26"/>
        <v>0.4412190451</v>
      </c>
      <c r="AJ624" s="54">
        <f t="shared" si="27"/>
        <v>0.05201769447</v>
      </c>
      <c r="AK624" s="54">
        <f t="shared" si="28"/>
        <v>0.08956838459</v>
      </c>
      <c r="AL624" s="54">
        <f t="shared" si="29"/>
        <v>0.03209734769</v>
      </c>
      <c r="AM624" s="54">
        <f t="shared" si="30"/>
        <v>2.478082607</v>
      </c>
      <c r="AN624" s="54">
        <f t="shared" si="31"/>
        <v>-4.956165214</v>
      </c>
      <c r="AO624" s="55">
        <f t="shared" si="32"/>
        <v>3.028906413</v>
      </c>
      <c r="AP624" s="55">
        <f t="shared" si="33"/>
        <v>0.0006072388369</v>
      </c>
      <c r="AQ624" s="55">
        <f t="shared" si="34"/>
        <v>1.987123788</v>
      </c>
      <c r="AR624" s="55">
        <f t="shared" si="35"/>
        <v>0</v>
      </c>
      <c r="AS624" s="55">
        <f t="shared" si="36"/>
        <v>0</v>
      </c>
      <c r="AT624" s="55">
        <f t="shared" si="37"/>
        <v>2.140691313</v>
      </c>
      <c r="AU624" s="55">
        <f t="shared" si="38"/>
        <v>0.2523776522</v>
      </c>
      <c r="AV624" s="55">
        <f t="shared" si="39"/>
        <v>0.4345647927</v>
      </c>
      <c r="AW624" s="55">
        <f t="shared" si="40"/>
        <v>0.1557288022</v>
      </c>
      <c r="AX624" s="55">
        <f t="shared" si="41"/>
        <v>8</v>
      </c>
      <c r="AY624" s="55">
        <f t="shared" si="42"/>
        <v>24.04615109</v>
      </c>
      <c r="AZ624" s="54">
        <f t="shared" ref="AZ624:BA624" si="4410">AO624*2</f>
        <v>6.057812825</v>
      </c>
      <c r="BA624" s="54">
        <f t="shared" si="4410"/>
        <v>0.001214477674</v>
      </c>
      <c r="BB624" s="54">
        <f t="shared" ref="BB624:BD624" si="4411">AQ624*(3/2)</f>
        <v>2.980685682</v>
      </c>
      <c r="BC624" s="54">
        <f t="shared" si="4411"/>
        <v>0</v>
      </c>
      <c r="BD624" s="54">
        <f t="shared" si="4411"/>
        <v>0</v>
      </c>
      <c r="BE624" s="54">
        <f t="shared" ref="BE624:BH624" si="4412">AT624</f>
        <v>2.140691313</v>
      </c>
      <c r="BF624" s="54">
        <f t="shared" si="4412"/>
        <v>0.2523776522</v>
      </c>
      <c r="BG624" s="54">
        <f t="shared" si="4412"/>
        <v>0.4345647927</v>
      </c>
      <c r="BH624" s="54">
        <f t="shared" si="4412"/>
        <v>0.1557288022</v>
      </c>
      <c r="BI624" s="54">
        <f t="shared" si="46"/>
        <v>12.02307555</v>
      </c>
      <c r="BJ624" s="54">
        <f t="shared" si="47"/>
        <v>-24.04615109</v>
      </c>
      <c r="BK624" s="56">
        <f t="shared" ref="BK624:BN624" si="4413">AO624</f>
        <v>3.028906413</v>
      </c>
      <c r="BL624" s="56">
        <f t="shared" si="4413"/>
        <v>0.0006072388369</v>
      </c>
      <c r="BM624" s="56">
        <f t="shared" si="4413"/>
        <v>1.987123788</v>
      </c>
      <c r="BN624" s="56">
        <f t="shared" si="4413"/>
        <v>0</v>
      </c>
      <c r="BO624" s="56">
        <f t="shared" si="49"/>
        <v>0</v>
      </c>
      <c r="BP624" s="56">
        <f t="shared" si="50"/>
        <v>2.140691313</v>
      </c>
      <c r="BQ624" s="56">
        <f t="shared" ref="BQ624:BS624" si="4414">AU624</f>
        <v>0.2523776522</v>
      </c>
      <c r="BR624" s="56">
        <f t="shared" si="4414"/>
        <v>0.4345647927</v>
      </c>
      <c r="BS624" s="56">
        <f t="shared" si="4414"/>
        <v>0.1557288022</v>
      </c>
      <c r="BT624" s="56">
        <f t="shared" si="52"/>
        <v>8</v>
      </c>
      <c r="BU624" s="50">
        <f t="shared" ref="BU624:BX624" si="4415">AZ624</f>
        <v>6.057812825</v>
      </c>
      <c r="BV624" s="50">
        <f t="shared" si="4415"/>
        <v>0.001214477674</v>
      </c>
      <c r="BW624" s="50">
        <f t="shared" si="4415"/>
        <v>2.980685682</v>
      </c>
      <c r="BX624" s="50">
        <f t="shared" si="4415"/>
        <v>0</v>
      </c>
      <c r="BY624" s="50">
        <f t="shared" si="54"/>
        <v>0</v>
      </c>
      <c r="BZ624" s="50">
        <f t="shared" si="55"/>
        <v>2.140691313</v>
      </c>
      <c r="CA624" s="50">
        <f t="shared" ref="CA624:CC624" si="4416">BF624</f>
        <v>0.2523776522</v>
      </c>
      <c r="CB624" s="50">
        <f t="shared" si="4416"/>
        <v>0.4345647927</v>
      </c>
      <c r="CC624" s="50">
        <f t="shared" si="4416"/>
        <v>0.1557288022</v>
      </c>
      <c r="CD624" s="50">
        <f t="shared" si="57"/>
        <v>12.02307555</v>
      </c>
      <c r="CE624" s="57">
        <f t="shared" si="58"/>
        <v>37.51</v>
      </c>
      <c r="CF624" s="57">
        <f t="shared" si="59"/>
        <v>0.01</v>
      </c>
      <c r="CG624" s="57">
        <f t="shared" si="60"/>
        <v>20.88</v>
      </c>
      <c r="CH624" s="57">
        <f t="shared" si="61"/>
        <v>0</v>
      </c>
      <c r="CI624" s="58">
        <f t="shared" si="62"/>
        <v>0</v>
      </c>
      <c r="CJ624" s="58">
        <f t="shared" si="63"/>
        <v>31.7</v>
      </c>
      <c r="CK624" s="57">
        <f t="shared" si="64"/>
        <v>3.69</v>
      </c>
      <c r="CL624" s="57">
        <f t="shared" si="65"/>
        <v>3.61</v>
      </c>
      <c r="CM624" s="57">
        <f t="shared" si="66"/>
        <v>1.8</v>
      </c>
      <c r="CN624" s="57">
        <f t="shared" si="67"/>
        <v>99.2</v>
      </c>
      <c r="CO624" s="59">
        <f t="shared" si="68"/>
        <v>0.1456627493</v>
      </c>
      <c r="CP624" s="59">
        <f t="shared" si="69"/>
        <v>0.7175431313</v>
      </c>
      <c r="CQ624" s="59">
        <f t="shared" si="70"/>
        <v>0.08459503231</v>
      </c>
      <c r="CR624" s="59">
        <f t="shared" si="71"/>
        <v>0.05219908711</v>
      </c>
      <c r="CS624" s="60">
        <f t="shared" si="72"/>
        <v>14.56627493</v>
      </c>
      <c r="CT624" s="60">
        <f t="shared" si="73"/>
        <v>5.219908711</v>
      </c>
      <c r="CU624" s="60">
        <f t="shared" si="74"/>
        <v>80.21381636</v>
      </c>
      <c r="CV624" s="61">
        <f t="shared" si="75"/>
        <v>0.1250304618</v>
      </c>
      <c r="CW624" s="61">
        <f t="shared" si="76"/>
        <v>0.1261439409</v>
      </c>
      <c r="CX624" s="62"/>
    </row>
    <row r="625" ht="15.75" customHeight="1">
      <c r="A625" s="17" t="s">
        <v>53</v>
      </c>
      <c r="B625" s="17" t="s">
        <v>396</v>
      </c>
      <c r="C625" s="84" t="s">
        <v>621</v>
      </c>
      <c r="D625" s="83"/>
      <c r="E625" s="83" t="s">
        <v>622</v>
      </c>
      <c r="F625" s="2">
        <v>72.0</v>
      </c>
      <c r="G625" s="3" t="s">
        <v>694</v>
      </c>
      <c r="H625" s="48">
        <v>37.85</v>
      </c>
      <c r="I625" s="49">
        <v>3.28</v>
      </c>
      <c r="J625" s="49">
        <v>20.61</v>
      </c>
      <c r="K625" s="49">
        <v>3.79</v>
      </c>
      <c r="L625" s="49">
        <v>0.02</v>
      </c>
      <c r="M625" s="49">
        <v>0.0</v>
      </c>
      <c r="N625" s="49">
        <v>2.8</v>
      </c>
      <c r="O625" s="49">
        <v>31.24</v>
      </c>
      <c r="P625" s="49"/>
      <c r="Q625" s="50">
        <f t="shared" si="8"/>
        <v>99.59</v>
      </c>
      <c r="R625" s="51">
        <f t="shared" si="9"/>
        <v>12</v>
      </c>
      <c r="S625" s="52">
        <f t="shared" si="10"/>
        <v>0.629948256</v>
      </c>
      <c r="T625" s="52">
        <f t="shared" si="11"/>
        <v>0.0002503166506</v>
      </c>
      <c r="U625" s="52">
        <f t="shared" si="12"/>
        <v>0.4042710322</v>
      </c>
      <c r="V625" s="52">
        <f t="shared" si="13"/>
        <v>0</v>
      </c>
      <c r="W625" s="52">
        <f t="shared" si="14"/>
        <v>0</v>
      </c>
      <c r="X625" s="52">
        <f t="shared" si="15"/>
        <v>0.4348164974</v>
      </c>
      <c r="Y625" s="52">
        <f t="shared" si="16"/>
        <v>0.03947142128</v>
      </c>
      <c r="Z625" s="52">
        <f t="shared" si="17"/>
        <v>0.08138069293</v>
      </c>
      <c r="AA625" s="52">
        <f t="shared" si="18"/>
        <v>0.06758274875</v>
      </c>
      <c r="AB625" s="52">
        <f t="shared" si="19"/>
        <v>1.657720965</v>
      </c>
      <c r="AC625" s="53">
        <f t="shared" si="20"/>
        <v>4.980110108</v>
      </c>
      <c r="AD625" s="54">
        <f t="shared" si="21"/>
        <v>1.259896512</v>
      </c>
      <c r="AE625" s="54">
        <f t="shared" si="22"/>
        <v>0.0005006333011</v>
      </c>
      <c r="AF625" s="54">
        <f t="shared" si="23"/>
        <v>0.6064065484</v>
      </c>
      <c r="AG625" s="54">
        <f t="shared" si="24"/>
        <v>0</v>
      </c>
      <c r="AH625" s="54">
        <f t="shared" si="25"/>
        <v>0</v>
      </c>
      <c r="AI625" s="54">
        <f t="shared" si="26"/>
        <v>0.4348164974</v>
      </c>
      <c r="AJ625" s="54">
        <f t="shared" si="27"/>
        <v>0.03947142128</v>
      </c>
      <c r="AK625" s="54">
        <f t="shared" si="28"/>
        <v>0.08138069293</v>
      </c>
      <c r="AL625" s="54">
        <f t="shared" si="29"/>
        <v>0.06758274875</v>
      </c>
      <c r="AM625" s="54">
        <f t="shared" si="30"/>
        <v>2.490055054</v>
      </c>
      <c r="AN625" s="54">
        <f t="shared" si="31"/>
        <v>-4.980110108</v>
      </c>
      <c r="AO625" s="55">
        <f t="shared" si="32"/>
        <v>3.040068958</v>
      </c>
      <c r="AP625" s="55">
        <f t="shared" si="33"/>
        <v>0.001208003787</v>
      </c>
      <c r="AQ625" s="55">
        <f t="shared" si="34"/>
        <v>1.950972646</v>
      </c>
      <c r="AR625" s="55">
        <f t="shared" si="35"/>
        <v>0</v>
      </c>
      <c r="AS625" s="55">
        <f t="shared" si="36"/>
        <v>0</v>
      </c>
      <c r="AT625" s="55">
        <f t="shared" si="37"/>
        <v>2.098382087</v>
      </c>
      <c r="AU625" s="55">
        <f t="shared" si="38"/>
        <v>0.1904852366</v>
      </c>
      <c r="AV625" s="55">
        <f t="shared" si="39"/>
        <v>0.3927353017</v>
      </c>
      <c r="AW625" s="55">
        <f t="shared" si="40"/>
        <v>0.3261477663</v>
      </c>
      <c r="AX625" s="55">
        <f t="shared" si="41"/>
        <v>8</v>
      </c>
      <c r="AY625" s="55">
        <f t="shared" si="42"/>
        <v>24.03352657</v>
      </c>
      <c r="AZ625" s="54">
        <f t="shared" ref="AZ625:BA625" si="4417">AO625*2</f>
        <v>6.080137917</v>
      </c>
      <c r="BA625" s="54">
        <f t="shared" si="4417"/>
        <v>0.002416007575</v>
      </c>
      <c r="BB625" s="54">
        <f t="shared" ref="BB625:BD625" si="4418">AQ625*(3/2)</f>
        <v>2.926458969</v>
      </c>
      <c r="BC625" s="54">
        <f t="shared" si="4418"/>
        <v>0</v>
      </c>
      <c r="BD625" s="54">
        <f t="shared" si="4418"/>
        <v>0</v>
      </c>
      <c r="BE625" s="54">
        <f t="shared" ref="BE625:BH625" si="4419">AT625</f>
        <v>2.098382087</v>
      </c>
      <c r="BF625" s="54">
        <f t="shared" si="4419"/>
        <v>0.1904852366</v>
      </c>
      <c r="BG625" s="54">
        <f t="shared" si="4419"/>
        <v>0.3927353017</v>
      </c>
      <c r="BH625" s="54">
        <f t="shared" si="4419"/>
        <v>0.3261477663</v>
      </c>
      <c r="BI625" s="54">
        <f t="shared" si="46"/>
        <v>12.01676329</v>
      </c>
      <c r="BJ625" s="54">
        <f t="shared" si="47"/>
        <v>-24.03352657</v>
      </c>
      <c r="BK625" s="56">
        <f t="shared" ref="BK625:BN625" si="4420">AO625</f>
        <v>3.040068958</v>
      </c>
      <c r="BL625" s="56">
        <f t="shared" si="4420"/>
        <v>0.001208003787</v>
      </c>
      <c r="BM625" s="56">
        <f t="shared" si="4420"/>
        <v>1.950972646</v>
      </c>
      <c r="BN625" s="56">
        <f t="shared" si="4420"/>
        <v>0</v>
      </c>
      <c r="BO625" s="56">
        <f t="shared" si="49"/>
        <v>0</v>
      </c>
      <c r="BP625" s="56">
        <f t="shared" si="50"/>
        <v>2.098382087</v>
      </c>
      <c r="BQ625" s="56">
        <f t="shared" ref="BQ625:BS625" si="4421">AU625</f>
        <v>0.1904852366</v>
      </c>
      <c r="BR625" s="56">
        <f t="shared" si="4421"/>
        <v>0.3927353017</v>
      </c>
      <c r="BS625" s="56">
        <f t="shared" si="4421"/>
        <v>0.3261477663</v>
      </c>
      <c r="BT625" s="56">
        <f t="shared" si="52"/>
        <v>8</v>
      </c>
      <c r="BU625" s="50">
        <f t="shared" ref="BU625:BX625" si="4422">AZ625</f>
        <v>6.080137917</v>
      </c>
      <c r="BV625" s="50">
        <f t="shared" si="4422"/>
        <v>0.002416007575</v>
      </c>
      <c r="BW625" s="50">
        <f t="shared" si="4422"/>
        <v>2.926458969</v>
      </c>
      <c r="BX625" s="50">
        <f t="shared" si="4422"/>
        <v>0</v>
      </c>
      <c r="BY625" s="50">
        <f t="shared" si="54"/>
        <v>0</v>
      </c>
      <c r="BZ625" s="50">
        <f t="shared" si="55"/>
        <v>2.098382087</v>
      </c>
      <c r="CA625" s="50">
        <f t="shared" ref="CA625:CC625" si="4423">BF625</f>
        <v>0.1904852366</v>
      </c>
      <c r="CB625" s="50">
        <f t="shared" si="4423"/>
        <v>0.3927353017</v>
      </c>
      <c r="CC625" s="50">
        <f t="shared" si="4423"/>
        <v>0.3261477663</v>
      </c>
      <c r="CD625" s="50">
        <f t="shared" si="57"/>
        <v>12.01676329</v>
      </c>
      <c r="CE625" s="57">
        <f t="shared" si="58"/>
        <v>37.85</v>
      </c>
      <c r="CF625" s="57">
        <f t="shared" si="59"/>
        <v>0.02</v>
      </c>
      <c r="CG625" s="57">
        <f t="shared" si="60"/>
        <v>20.61</v>
      </c>
      <c r="CH625" s="57">
        <f t="shared" si="61"/>
        <v>0</v>
      </c>
      <c r="CI625" s="58">
        <f t="shared" si="62"/>
        <v>0</v>
      </c>
      <c r="CJ625" s="58">
        <f t="shared" si="63"/>
        <v>31.24</v>
      </c>
      <c r="CK625" s="57">
        <f t="shared" si="64"/>
        <v>2.8</v>
      </c>
      <c r="CL625" s="57">
        <f t="shared" si="65"/>
        <v>3.28</v>
      </c>
      <c r="CM625" s="57">
        <f t="shared" si="66"/>
        <v>3.79</v>
      </c>
      <c r="CN625" s="57">
        <f t="shared" si="67"/>
        <v>99.59</v>
      </c>
      <c r="CO625" s="59">
        <f t="shared" si="68"/>
        <v>0.1305744329</v>
      </c>
      <c r="CP625" s="59">
        <f t="shared" si="69"/>
        <v>0.6976583206</v>
      </c>
      <c r="CQ625" s="59">
        <f t="shared" si="70"/>
        <v>0.0633314643</v>
      </c>
      <c r="CR625" s="59">
        <f t="shared" si="71"/>
        <v>0.1084357822</v>
      </c>
      <c r="CS625" s="60">
        <f t="shared" si="72"/>
        <v>13.05744329</v>
      </c>
      <c r="CT625" s="60">
        <f t="shared" si="73"/>
        <v>10.84357822</v>
      </c>
      <c r="CU625" s="60">
        <f t="shared" si="74"/>
        <v>76.09897849</v>
      </c>
      <c r="CV625" s="61">
        <f t="shared" si="75"/>
        <v>0.1737229986</v>
      </c>
      <c r="CW625" s="61">
        <f t="shared" si="76"/>
        <v>0.1130774589</v>
      </c>
      <c r="CX625" s="62"/>
    </row>
    <row r="626" ht="15.75" customHeight="1">
      <c r="A626" s="17" t="s">
        <v>53</v>
      </c>
      <c r="B626" s="17" t="s">
        <v>396</v>
      </c>
      <c r="C626" s="84" t="s">
        <v>621</v>
      </c>
      <c r="D626" s="83"/>
      <c r="E626" s="83" t="s">
        <v>622</v>
      </c>
      <c r="F626" s="2">
        <v>73.0</v>
      </c>
      <c r="G626" s="3" t="s">
        <v>695</v>
      </c>
      <c r="H626" s="48">
        <v>36.9</v>
      </c>
      <c r="I626" s="49">
        <v>2.85</v>
      </c>
      <c r="J626" s="49">
        <v>21.1</v>
      </c>
      <c r="K626" s="49">
        <v>1.13</v>
      </c>
      <c r="L626" s="49">
        <v>0.03</v>
      </c>
      <c r="M626" s="49">
        <v>0.02</v>
      </c>
      <c r="N626" s="49">
        <v>4.22</v>
      </c>
      <c r="O626" s="49">
        <v>32.88</v>
      </c>
      <c r="P626" s="49"/>
      <c r="Q626" s="50">
        <f t="shared" si="8"/>
        <v>99.13</v>
      </c>
      <c r="R626" s="51">
        <f t="shared" si="9"/>
        <v>12</v>
      </c>
      <c r="S626" s="52">
        <f t="shared" si="10"/>
        <v>0.6141371373</v>
      </c>
      <c r="T626" s="52">
        <f t="shared" si="11"/>
        <v>0.0003754749758</v>
      </c>
      <c r="U626" s="52">
        <f t="shared" si="12"/>
        <v>0.4138825221</v>
      </c>
      <c r="V626" s="52">
        <f t="shared" si="13"/>
        <v>0.0002631748626</v>
      </c>
      <c r="W626" s="52">
        <f t="shared" si="14"/>
        <v>0</v>
      </c>
      <c r="X626" s="52">
        <f t="shared" si="15"/>
        <v>0.4576429717</v>
      </c>
      <c r="Y626" s="52">
        <f t="shared" si="16"/>
        <v>0.05948907065</v>
      </c>
      <c r="Z626" s="52">
        <f t="shared" si="17"/>
        <v>0.07071188257</v>
      </c>
      <c r="AA626" s="52">
        <f t="shared" si="18"/>
        <v>0.0201500016</v>
      </c>
      <c r="AB626" s="52">
        <f t="shared" si="19"/>
        <v>1.636652236</v>
      </c>
      <c r="AC626" s="53">
        <f t="shared" si="20"/>
        <v>4.916475393</v>
      </c>
      <c r="AD626" s="54">
        <f t="shared" si="21"/>
        <v>1.228274275</v>
      </c>
      <c r="AE626" s="54">
        <f t="shared" si="22"/>
        <v>0.0007509499517</v>
      </c>
      <c r="AF626" s="54">
        <f t="shared" si="23"/>
        <v>0.6208237831</v>
      </c>
      <c r="AG626" s="54">
        <f t="shared" si="24"/>
        <v>0.0003947622939</v>
      </c>
      <c r="AH626" s="54">
        <f t="shared" si="25"/>
        <v>0</v>
      </c>
      <c r="AI626" s="54">
        <f t="shared" si="26"/>
        <v>0.4576429717</v>
      </c>
      <c r="AJ626" s="54">
        <f t="shared" si="27"/>
        <v>0.05948907065</v>
      </c>
      <c r="AK626" s="54">
        <f t="shared" si="28"/>
        <v>0.07071188257</v>
      </c>
      <c r="AL626" s="54">
        <f t="shared" si="29"/>
        <v>0.0201500016</v>
      </c>
      <c r="AM626" s="54">
        <f t="shared" si="30"/>
        <v>2.458237697</v>
      </c>
      <c r="AN626" s="54">
        <f t="shared" si="31"/>
        <v>-4.916475393</v>
      </c>
      <c r="AO626" s="55">
        <f t="shared" si="32"/>
        <v>3.00191879</v>
      </c>
      <c r="AP626" s="55">
        <f t="shared" si="33"/>
        <v>0.001835331747</v>
      </c>
      <c r="AQ626" s="55">
        <f t="shared" si="34"/>
        <v>2.023068862</v>
      </c>
      <c r="AR626" s="55">
        <f t="shared" si="35"/>
        <v>0.001286405783</v>
      </c>
      <c r="AS626" s="55">
        <f t="shared" si="36"/>
        <v>0</v>
      </c>
      <c r="AT626" s="55">
        <f t="shared" si="37"/>
        <v>2.236971113</v>
      </c>
      <c r="AU626" s="55">
        <f t="shared" si="38"/>
        <v>0.290784172</v>
      </c>
      <c r="AV626" s="55">
        <f t="shared" si="39"/>
        <v>0.3456415775</v>
      </c>
      <c r="AW626" s="55">
        <f t="shared" si="40"/>
        <v>0.09849374798</v>
      </c>
      <c r="AX626" s="55">
        <f t="shared" si="41"/>
        <v>8</v>
      </c>
      <c r="AY626" s="55">
        <f t="shared" si="42"/>
        <v>24.03186351</v>
      </c>
      <c r="AZ626" s="54">
        <f t="shared" ref="AZ626:BA626" si="4424">AO626*2</f>
        <v>6.003837579</v>
      </c>
      <c r="BA626" s="54">
        <f t="shared" si="4424"/>
        <v>0.003670663494</v>
      </c>
      <c r="BB626" s="54">
        <f t="shared" ref="BB626:BD626" si="4425">AQ626*(3/2)</f>
        <v>3.034603294</v>
      </c>
      <c r="BC626" s="54">
        <f t="shared" si="4425"/>
        <v>0.001929608674</v>
      </c>
      <c r="BD626" s="54">
        <f t="shared" si="4425"/>
        <v>0</v>
      </c>
      <c r="BE626" s="54">
        <f t="shared" ref="BE626:BH626" si="4426">AT626</f>
        <v>2.236971113</v>
      </c>
      <c r="BF626" s="54">
        <f t="shared" si="4426"/>
        <v>0.290784172</v>
      </c>
      <c r="BG626" s="54">
        <f t="shared" si="4426"/>
        <v>0.3456415775</v>
      </c>
      <c r="BH626" s="54">
        <f t="shared" si="4426"/>
        <v>0.09849374798</v>
      </c>
      <c r="BI626" s="54">
        <f t="shared" si="46"/>
        <v>12.01593176</v>
      </c>
      <c r="BJ626" s="54">
        <f t="shared" si="47"/>
        <v>-24.03186351</v>
      </c>
      <c r="BK626" s="56">
        <f t="shared" ref="BK626:BN626" si="4427">AO626</f>
        <v>3.00191879</v>
      </c>
      <c r="BL626" s="56">
        <f t="shared" si="4427"/>
        <v>0.001835331747</v>
      </c>
      <c r="BM626" s="56">
        <f t="shared" si="4427"/>
        <v>2.023068862</v>
      </c>
      <c r="BN626" s="56">
        <f t="shared" si="4427"/>
        <v>0.001286405783</v>
      </c>
      <c r="BO626" s="56">
        <f t="shared" si="49"/>
        <v>0</v>
      </c>
      <c r="BP626" s="56">
        <f t="shared" si="50"/>
        <v>2.236971113</v>
      </c>
      <c r="BQ626" s="56">
        <f t="shared" ref="BQ626:BS626" si="4428">AU626</f>
        <v>0.290784172</v>
      </c>
      <c r="BR626" s="56">
        <f t="shared" si="4428"/>
        <v>0.3456415775</v>
      </c>
      <c r="BS626" s="56">
        <f t="shared" si="4428"/>
        <v>0.09849374798</v>
      </c>
      <c r="BT626" s="56">
        <f t="shared" si="52"/>
        <v>8</v>
      </c>
      <c r="BU626" s="50">
        <f t="shared" ref="BU626:BX626" si="4429">AZ626</f>
        <v>6.003837579</v>
      </c>
      <c r="BV626" s="50">
        <f t="shared" si="4429"/>
        <v>0.003670663494</v>
      </c>
      <c r="BW626" s="50">
        <f t="shared" si="4429"/>
        <v>3.034603294</v>
      </c>
      <c r="BX626" s="50">
        <f t="shared" si="4429"/>
        <v>0.001929608674</v>
      </c>
      <c r="BY626" s="50">
        <f t="shared" si="54"/>
        <v>0</v>
      </c>
      <c r="BZ626" s="50">
        <f t="shared" si="55"/>
        <v>2.236971113</v>
      </c>
      <c r="CA626" s="50">
        <f t="shared" ref="CA626:CC626" si="4430">BF626</f>
        <v>0.290784172</v>
      </c>
      <c r="CB626" s="50">
        <f t="shared" si="4430"/>
        <v>0.3456415775</v>
      </c>
      <c r="CC626" s="50">
        <f t="shared" si="4430"/>
        <v>0.09849374798</v>
      </c>
      <c r="CD626" s="50">
        <f t="shared" si="57"/>
        <v>12.01593176</v>
      </c>
      <c r="CE626" s="57">
        <f t="shared" si="58"/>
        <v>36.9</v>
      </c>
      <c r="CF626" s="57">
        <f t="shared" si="59"/>
        <v>0.03</v>
      </c>
      <c r="CG626" s="57">
        <f t="shared" si="60"/>
        <v>21.1</v>
      </c>
      <c r="CH626" s="57">
        <f t="shared" si="61"/>
        <v>0.02</v>
      </c>
      <c r="CI626" s="58">
        <f t="shared" si="62"/>
        <v>0</v>
      </c>
      <c r="CJ626" s="58">
        <f t="shared" si="63"/>
        <v>32.88</v>
      </c>
      <c r="CK626" s="57">
        <f t="shared" si="64"/>
        <v>4.22</v>
      </c>
      <c r="CL626" s="57">
        <f t="shared" si="65"/>
        <v>2.85</v>
      </c>
      <c r="CM626" s="57">
        <f t="shared" si="66"/>
        <v>1.13</v>
      </c>
      <c r="CN626" s="57">
        <f t="shared" si="67"/>
        <v>99.13</v>
      </c>
      <c r="CO626" s="59">
        <f t="shared" si="68"/>
        <v>0.1163036002</v>
      </c>
      <c r="CP626" s="59">
        <f t="shared" si="69"/>
        <v>0.7527097751</v>
      </c>
      <c r="CQ626" s="59">
        <f t="shared" si="70"/>
        <v>0.0978448436</v>
      </c>
      <c r="CR626" s="59">
        <f t="shared" si="71"/>
        <v>0.03314178107</v>
      </c>
      <c r="CS626" s="60">
        <f t="shared" si="72"/>
        <v>11.63036002</v>
      </c>
      <c r="CT626" s="60">
        <f t="shared" si="73"/>
        <v>3.314178107</v>
      </c>
      <c r="CU626" s="60">
        <f t="shared" si="74"/>
        <v>85.05546187</v>
      </c>
      <c r="CV626" s="61">
        <f t="shared" si="75"/>
        <v>0.09129358119</v>
      </c>
      <c r="CW626" s="61">
        <f t="shared" si="76"/>
        <v>0.1007189178</v>
      </c>
      <c r="CX626" s="62"/>
    </row>
    <row r="627" ht="15.75" customHeight="1">
      <c r="A627" s="17" t="s">
        <v>53</v>
      </c>
      <c r="B627" s="17" t="s">
        <v>396</v>
      </c>
      <c r="C627" s="84" t="s">
        <v>621</v>
      </c>
      <c r="D627" s="83"/>
      <c r="E627" s="83" t="s">
        <v>622</v>
      </c>
      <c r="F627" s="2">
        <v>74.0</v>
      </c>
      <c r="G627" s="3" t="s">
        <v>696</v>
      </c>
      <c r="H627" s="48">
        <v>37.98</v>
      </c>
      <c r="I627" s="49">
        <v>5.42</v>
      </c>
      <c r="J627" s="49">
        <v>21.27</v>
      </c>
      <c r="K627" s="49">
        <v>0.51</v>
      </c>
      <c r="L627" s="49">
        <v>0.01</v>
      </c>
      <c r="M627" s="49">
        <v>0.08</v>
      </c>
      <c r="N627" s="49">
        <v>2.12</v>
      </c>
      <c r="O627" s="49">
        <v>32.59</v>
      </c>
      <c r="P627" s="49"/>
      <c r="Q627" s="50">
        <f t="shared" si="8"/>
        <v>99.98</v>
      </c>
      <c r="R627" s="51">
        <f t="shared" si="9"/>
        <v>12</v>
      </c>
      <c r="S627" s="52">
        <f t="shared" si="10"/>
        <v>0.6321118828</v>
      </c>
      <c r="T627" s="52">
        <f t="shared" si="11"/>
        <v>0.0001251583253</v>
      </c>
      <c r="U627" s="52">
        <f t="shared" si="12"/>
        <v>0.4172171206</v>
      </c>
      <c r="V627" s="52">
        <f t="shared" si="13"/>
        <v>0.00105269945</v>
      </c>
      <c r="W627" s="52">
        <f t="shared" si="14"/>
        <v>0</v>
      </c>
      <c r="X627" s="52">
        <f t="shared" si="15"/>
        <v>0.4536065829</v>
      </c>
      <c r="Y627" s="52">
        <f t="shared" si="16"/>
        <v>0.02988550468</v>
      </c>
      <c r="Z627" s="52">
        <f t="shared" si="17"/>
        <v>0.1344766328</v>
      </c>
      <c r="AA627" s="52">
        <f t="shared" si="18"/>
        <v>0.009094248512</v>
      </c>
      <c r="AB627" s="52">
        <f t="shared" si="19"/>
        <v>1.67756983</v>
      </c>
      <c r="AC627" s="53">
        <f t="shared" si="20"/>
        <v>5.037883563</v>
      </c>
      <c r="AD627" s="54">
        <f t="shared" si="21"/>
        <v>1.264223766</v>
      </c>
      <c r="AE627" s="54">
        <f t="shared" si="22"/>
        <v>0.0002503166506</v>
      </c>
      <c r="AF627" s="54">
        <f t="shared" si="23"/>
        <v>0.6258256809</v>
      </c>
      <c r="AG627" s="54">
        <f t="shared" si="24"/>
        <v>0.001579049176</v>
      </c>
      <c r="AH627" s="54">
        <f t="shared" si="25"/>
        <v>0</v>
      </c>
      <c r="AI627" s="54">
        <f t="shared" si="26"/>
        <v>0.4536065829</v>
      </c>
      <c r="AJ627" s="54">
        <f t="shared" si="27"/>
        <v>0.02988550468</v>
      </c>
      <c r="AK627" s="54">
        <f t="shared" si="28"/>
        <v>0.1344766328</v>
      </c>
      <c r="AL627" s="54">
        <f t="shared" si="29"/>
        <v>0.009094248512</v>
      </c>
      <c r="AM627" s="54">
        <f t="shared" si="30"/>
        <v>2.518941781</v>
      </c>
      <c r="AN627" s="54">
        <f t="shared" si="31"/>
        <v>-5.037883563</v>
      </c>
      <c r="AO627" s="55">
        <f t="shared" si="32"/>
        <v>3.014417028</v>
      </c>
      <c r="AP627" s="55">
        <f t="shared" si="33"/>
        <v>0.0005968553942</v>
      </c>
      <c r="AQ627" s="55">
        <f t="shared" si="34"/>
        <v>1.989626247</v>
      </c>
      <c r="AR627" s="55">
        <f t="shared" si="35"/>
        <v>0.005020116273</v>
      </c>
      <c r="AS627" s="55">
        <f t="shared" si="36"/>
        <v>0</v>
      </c>
      <c r="AT627" s="55">
        <f t="shared" si="37"/>
        <v>2.163160423</v>
      </c>
      <c r="AU627" s="55">
        <f t="shared" si="38"/>
        <v>0.1425180837</v>
      </c>
      <c r="AV627" s="55">
        <f t="shared" si="39"/>
        <v>0.6412925669</v>
      </c>
      <c r="AW627" s="55">
        <f t="shared" si="40"/>
        <v>0.04336867938</v>
      </c>
      <c r="AX627" s="55">
        <f t="shared" si="41"/>
        <v>8</v>
      </c>
      <c r="AY627" s="55">
        <f t="shared" si="42"/>
        <v>24.02467413</v>
      </c>
      <c r="AZ627" s="54">
        <f t="shared" ref="AZ627:BA627" si="4431">AO627*2</f>
        <v>6.028834057</v>
      </c>
      <c r="BA627" s="54">
        <f t="shared" si="4431"/>
        <v>0.001193710788</v>
      </c>
      <c r="BB627" s="54">
        <f t="shared" ref="BB627:BD627" si="4432">AQ627*(3/2)</f>
        <v>2.98443937</v>
      </c>
      <c r="BC627" s="54">
        <f t="shared" si="4432"/>
        <v>0.007530174409</v>
      </c>
      <c r="BD627" s="54">
        <f t="shared" si="4432"/>
        <v>0</v>
      </c>
      <c r="BE627" s="54">
        <f t="shared" ref="BE627:BH627" si="4433">AT627</f>
        <v>2.163160423</v>
      </c>
      <c r="BF627" s="54">
        <f t="shared" si="4433"/>
        <v>0.1425180837</v>
      </c>
      <c r="BG627" s="54">
        <f t="shared" si="4433"/>
        <v>0.6412925669</v>
      </c>
      <c r="BH627" s="54">
        <f t="shared" si="4433"/>
        <v>0.04336867938</v>
      </c>
      <c r="BI627" s="54">
        <f t="shared" si="46"/>
        <v>12.01233707</v>
      </c>
      <c r="BJ627" s="54">
        <f t="shared" si="47"/>
        <v>-24.02467413</v>
      </c>
      <c r="BK627" s="56">
        <f t="shared" ref="BK627:BN627" si="4434">AO627</f>
        <v>3.014417028</v>
      </c>
      <c r="BL627" s="56">
        <f t="shared" si="4434"/>
        <v>0.0005968553942</v>
      </c>
      <c r="BM627" s="56">
        <f t="shared" si="4434"/>
        <v>1.989626247</v>
      </c>
      <c r="BN627" s="56">
        <f t="shared" si="4434"/>
        <v>0.005020116273</v>
      </c>
      <c r="BO627" s="56">
        <f t="shared" si="49"/>
        <v>0</v>
      </c>
      <c r="BP627" s="56">
        <f t="shared" si="50"/>
        <v>2.163160423</v>
      </c>
      <c r="BQ627" s="56">
        <f t="shared" ref="BQ627:BS627" si="4435">AU627</f>
        <v>0.1425180837</v>
      </c>
      <c r="BR627" s="56">
        <f t="shared" si="4435"/>
        <v>0.6412925669</v>
      </c>
      <c r="BS627" s="56">
        <f t="shared" si="4435"/>
        <v>0.04336867938</v>
      </c>
      <c r="BT627" s="56">
        <f t="shared" si="52"/>
        <v>8</v>
      </c>
      <c r="BU627" s="50">
        <f t="shared" ref="BU627:BX627" si="4436">AZ627</f>
        <v>6.028834057</v>
      </c>
      <c r="BV627" s="50">
        <f t="shared" si="4436"/>
        <v>0.001193710788</v>
      </c>
      <c r="BW627" s="50">
        <f t="shared" si="4436"/>
        <v>2.98443937</v>
      </c>
      <c r="BX627" s="50">
        <f t="shared" si="4436"/>
        <v>0.007530174409</v>
      </c>
      <c r="BY627" s="50">
        <f t="shared" si="54"/>
        <v>0</v>
      </c>
      <c r="BZ627" s="50">
        <f t="shared" si="55"/>
        <v>2.163160423</v>
      </c>
      <c r="CA627" s="50">
        <f t="shared" ref="CA627:CC627" si="4437">BF627</f>
        <v>0.1425180837</v>
      </c>
      <c r="CB627" s="50">
        <f t="shared" si="4437"/>
        <v>0.6412925669</v>
      </c>
      <c r="CC627" s="50">
        <f t="shared" si="4437"/>
        <v>0.04336867938</v>
      </c>
      <c r="CD627" s="50">
        <f t="shared" si="57"/>
        <v>12.01233707</v>
      </c>
      <c r="CE627" s="57">
        <f t="shared" si="58"/>
        <v>37.98</v>
      </c>
      <c r="CF627" s="57">
        <f t="shared" si="59"/>
        <v>0.01</v>
      </c>
      <c r="CG627" s="57">
        <f t="shared" si="60"/>
        <v>21.27</v>
      </c>
      <c r="CH627" s="57">
        <f t="shared" si="61"/>
        <v>0.08</v>
      </c>
      <c r="CI627" s="58">
        <f t="shared" si="62"/>
        <v>0</v>
      </c>
      <c r="CJ627" s="58">
        <f t="shared" si="63"/>
        <v>32.59</v>
      </c>
      <c r="CK627" s="57">
        <f t="shared" si="64"/>
        <v>2.12</v>
      </c>
      <c r="CL627" s="57">
        <f t="shared" si="65"/>
        <v>5.42</v>
      </c>
      <c r="CM627" s="57">
        <f t="shared" si="66"/>
        <v>0.51</v>
      </c>
      <c r="CN627" s="57">
        <f t="shared" si="67"/>
        <v>99.98</v>
      </c>
      <c r="CO627" s="59">
        <f t="shared" si="68"/>
        <v>0.2144547509</v>
      </c>
      <c r="CP627" s="59">
        <f t="shared" si="69"/>
        <v>0.7233828266</v>
      </c>
      <c r="CQ627" s="59">
        <f t="shared" si="70"/>
        <v>0.0476594954</v>
      </c>
      <c r="CR627" s="59">
        <f t="shared" si="71"/>
        <v>0.01450292708</v>
      </c>
      <c r="CS627" s="60">
        <f t="shared" si="72"/>
        <v>21.44547509</v>
      </c>
      <c r="CT627" s="60">
        <f t="shared" si="73"/>
        <v>1.450292708</v>
      </c>
      <c r="CU627" s="60">
        <f t="shared" si="74"/>
        <v>77.1042322</v>
      </c>
      <c r="CV627" s="61">
        <f t="shared" si="75"/>
        <v>0.1217303025</v>
      </c>
      <c r="CW627" s="61">
        <f t="shared" si="76"/>
        <v>0.1857178143</v>
      </c>
      <c r="CX627" s="62"/>
    </row>
    <row r="628" ht="15.75" customHeight="1">
      <c r="A628" s="17" t="s">
        <v>53</v>
      </c>
      <c r="B628" s="17" t="s">
        <v>396</v>
      </c>
      <c r="C628" s="84" t="s">
        <v>621</v>
      </c>
      <c r="D628" s="83"/>
      <c r="E628" s="83" t="s">
        <v>622</v>
      </c>
      <c r="F628" s="2">
        <v>75.0</v>
      </c>
      <c r="G628" s="3" t="s">
        <v>697</v>
      </c>
      <c r="H628" s="48">
        <v>37.36</v>
      </c>
      <c r="I628" s="49">
        <v>2.86</v>
      </c>
      <c r="J628" s="49">
        <v>21.4</v>
      </c>
      <c r="K628" s="49">
        <v>3.82</v>
      </c>
      <c r="L628" s="49">
        <v>0.0</v>
      </c>
      <c r="M628" s="49">
        <v>0.0</v>
      </c>
      <c r="N628" s="49">
        <v>1.67</v>
      </c>
      <c r="O628" s="49">
        <v>32.57</v>
      </c>
      <c r="P628" s="49"/>
      <c r="Q628" s="50">
        <f t="shared" si="8"/>
        <v>99.68</v>
      </c>
      <c r="R628" s="51">
        <f t="shared" si="9"/>
        <v>12</v>
      </c>
      <c r="S628" s="52">
        <f t="shared" si="10"/>
        <v>0.6217930474</v>
      </c>
      <c r="T628" s="52">
        <f t="shared" si="11"/>
        <v>0</v>
      </c>
      <c r="U628" s="52">
        <f t="shared" si="12"/>
        <v>0.4197671077</v>
      </c>
      <c r="V628" s="52">
        <f t="shared" si="13"/>
        <v>0</v>
      </c>
      <c r="W628" s="52">
        <f t="shared" si="14"/>
        <v>0</v>
      </c>
      <c r="X628" s="52">
        <f t="shared" si="15"/>
        <v>0.4533282113</v>
      </c>
      <c r="Y628" s="52">
        <f t="shared" si="16"/>
        <v>0.02354188341</v>
      </c>
      <c r="Z628" s="52">
        <f t="shared" si="17"/>
        <v>0.07095999444</v>
      </c>
      <c r="AA628" s="52">
        <f t="shared" si="18"/>
        <v>0.06811770454</v>
      </c>
      <c r="AB628" s="52">
        <f t="shared" si="19"/>
        <v>1.657507949</v>
      </c>
      <c r="AC628" s="53">
        <f t="shared" si="20"/>
        <v>4.9783691</v>
      </c>
      <c r="AD628" s="54">
        <f t="shared" si="21"/>
        <v>1.243586095</v>
      </c>
      <c r="AE628" s="54">
        <f t="shared" si="22"/>
        <v>0</v>
      </c>
      <c r="AF628" s="54">
        <f t="shared" si="23"/>
        <v>0.6296506616</v>
      </c>
      <c r="AG628" s="54">
        <f t="shared" si="24"/>
        <v>0</v>
      </c>
      <c r="AH628" s="54">
        <f t="shared" si="25"/>
        <v>0</v>
      </c>
      <c r="AI628" s="54">
        <f t="shared" si="26"/>
        <v>0.4533282113</v>
      </c>
      <c r="AJ628" s="54">
        <f t="shared" si="27"/>
        <v>0.02354188341</v>
      </c>
      <c r="AK628" s="54">
        <f t="shared" si="28"/>
        <v>0.07095999444</v>
      </c>
      <c r="AL628" s="54">
        <f t="shared" si="29"/>
        <v>0.06811770454</v>
      </c>
      <c r="AM628" s="54">
        <f t="shared" si="30"/>
        <v>2.48918455</v>
      </c>
      <c r="AN628" s="54">
        <f t="shared" si="31"/>
        <v>-4.9783691</v>
      </c>
      <c r="AO628" s="55">
        <f t="shared" si="32"/>
        <v>3.001098355</v>
      </c>
      <c r="AP628" s="55">
        <f t="shared" si="33"/>
        <v>0</v>
      </c>
      <c r="AQ628" s="55">
        <f t="shared" si="34"/>
        <v>2.02601554</v>
      </c>
      <c r="AR628" s="55">
        <f t="shared" si="35"/>
        <v>0</v>
      </c>
      <c r="AS628" s="55">
        <f t="shared" si="36"/>
        <v>0</v>
      </c>
      <c r="AT628" s="55">
        <f t="shared" si="37"/>
        <v>2.187998973</v>
      </c>
      <c r="AU628" s="55">
        <f t="shared" si="38"/>
        <v>0.1136254384</v>
      </c>
      <c r="AV628" s="55">
        <f t="shared" si="39"/>
        <v>0.3424900351</v>
      </c>
      <c r="AW628" s="55">
        <f t="shared" si="40"/>
        <v>0.3287716579</v>
      </c>
      <c r="AX628" s="55">
        <f t="shared" si="41"/>
        <v>8</v>
      </c>
      <c r="AY628" s="55">
        <f t="shared" si="42"/>
        <v>24.02821225</v>
      </c>
      <c r="AZ628" s="54">
        <f t="shared" ref="AZ628:BA628" si="4438">AO628*2</f>
        <v>6.002196711</v>
      </c>
      <c r="BA628" s="54">
        <f t="shared" si="4438"/>
        <v>0</v>
      </c>
      <c r="BB628" s="54">
        <f t="shared" ref="BB628:BD628" si="4439">AQ628*(3/2)</f>
        <v>3.03902331</v>
      </c>
      <c r="BC628" s="54">
        <f t="shared" si="4439"/>
        <v>0</v>
      </c>
      <c r="BD628" s="54">
        <f t="shared" si="4439"/>
        <v>0</v>
      </c>
      <c r="BE628" s="54">
        <f t="shared" ref="BE628:BH628" si="4440">AT628</f>
        <v>2.187998973</v>
      </c>
      <c r="BF628" s="54">
        <f t="shared" si="4440"/>
        <v>0.1136254384</v>
      </c>
      <c r="BG628" s="54">
        <f t="shared" si="4440"/>
        <v>0.3424900351</v>
      </c>
      <c r="BH628" s="54">
        <f t="shared" si="4440"/>
        <v>0.3287716579</v>
      </c>
      <c r="BI628" s="54">
        <f t="shared" si="46"/>
        <v>12.01410613</v>
      </c>
      <c r="BJ628" s="54">
        <f t="shared" si="47"/>
        <v>-24.02821225</v>
      </c>
      <c r="BK628" s="56">
        <f t="shared" ref="BK628:BN628" si="4441">AO628</f>
        <v>3.001098355</v>
      </c>
      <c r="BL628" s="56">
        <f t="shared" si="4441"/>
        <v>0</v>
      </c>
      <c r="BM628" s="56">
        <f t="shared" si="4441"/>
        <v>2.02601554</v>
      </c>
      <c r="BN628" s="56">
        <f t="shared" si="4441"/>
        <v>0</v>
      </c>
      <c r="BO628" s="56">
        <f t="shared" si="49"/>
        <v>0</v>
      </c>
      <c r="BP628" s="56">
        <f t="shared" si="50"/>
        <v>2.187998973</v>
      </c>
      <c r="BQ628" s="56">
        <f t="shared" ref="BQ628:BS628" si="4442">AU628</f>
        <v>0.1136254384</v>
      </c>
      <c r="BR628" s="56">
        <f t="shared" si="4442"/>
        <v>0.3424900351</v>
      </c>
      <c r="BS628" s="56">
        <f t="shared" si="4442"/>
        <v>0.3287716579</v>
      </c>
      <c r="BT628" s="56">
        <f t="shared" si="52"/>
        <v>8</v>
      </c>
      <c r="BU628" s="50">
        <f t="shared" ref="BU628:BX628" si="4443">AZ628</f>
        <v>6.002196711</v>
      </c>
      <c r="BV628" s="50">
        <f t="shared" si="4443"/>
        <v>0</v>
      </c>
      <c r="BW628" s="50">
        <f t="shared" si="4443"/>
        <v>3.03902331</v>
      </c>
      <c r="BX628" s="50">
        <f t="shared" si="4443"/>
        <v>0</v>
      </c>
      <c r="BY628" s="50">
        <f t="shared" si="54"/>
        <v>0</v>
      </c>
      <c r="BZ628" s="50">
        <f t="shared" si="55"/>
        <v>2.187998973</v>
      </c>
      <c r="CA628" s="50">
        <f t="shared" ref="CA628:CC628" si="4444">BF628</f>
        <v>0.1136254384</v>
      </c>
      <c r="CB628" s="50">
        <f t="shared" si="4444"/>
        <v>0.3424900351</v>
      </c>
      <c r="CC628" s="50">
        <f t="shared" si="4444"/>
        <v>0.3287716579</v>
      </c>
      <c r="CD628" s="50">
        <f t="shared" si="57"/>
        <v>12.01410613</v>
      </c>
      <c r="CE628" s="57">
        <f t="shared" si="58"/>
        <v>37.36</v>
      </c>
      <c r="CF628" s="57">
        <f t="shared" si="59"/>
        <v>0</v>
      </c>
      <c r="CG628" s="57">
        <f t="shared" si="60"/>
        <v>21.4</v>
      </c>
      <c r="CH628" s="57">
        <f t="shared" si="61"/>
        <v>0</v>
      </c>
      <c r="CI628" s="58">
        <f t="shared" si="62"/>
        <v>0</v>
      </c>
      <c r="CJ628" s="58">
        <f t="shared" si="63"/>
        <v>32.57</v>
      </c>
      <c r="CK628" s="57">
        <f t="shared" si="64"/>
        <v>1.67</v>
      </c>
      <c r="CL628" s="57">
        <f t="shared" si="65"/>
        <v>2.86</v>
      </c>
      <c r="CM628" s="57">
        <f t="shared" si="66"/>
        <v>3.82</v>
      </c>
      <c r="CN628" s="57">
        <f t="shared" si="67"/>
        <v>99.68</v>
      </c>
      <c r="CO628" s="59">
        <f t="shared" si="68"/>
        <v>0.1152045598</v>
      </c>
      <c r="CP628" s="59">
        <f t="shared" si="69"/>
        <v>0.735984796</v>
      </c>
      <c r="CQ628" s="59">
        <f t="shared" si="70"/>
        <v>0.03822058241</v>
      </c>
      <c r="CR628" s="59">
        <f t="shared" si="71"/>
        <v>0.1105900618</v>
      </c>
      <c r="CS628" s="60">
        <f t="shared" si="72"/>
        <v>11.52045598</v>
      </c>
      <c r="CT628" s="60">
        <f t="shared" si="73"/>
        <v>11.05900618</v>
      </c>
      <c r="CU628" s="60">
        <f t="shared" si="74"/>
        <v>77.42053784</v>
      </c>
      <c r="CV628" s="61">
        <f t="shared" si="75"/>
        <v>0.1681923417</v>
      </c>
      <c r="CW628" s="61">
        <f t="shared" si="76"/>
        <v>0.0997671488</v>
      </c>
      <c r="CX628" s="62"/>
    </row>
    <row r="629" ht="15.75" customHeight="1">
      <c r="A629" s="17" t="s">
        <v>53</v>
      </c>
      <c r="B629" s="17" t="s">
        <v>396</v>
      </c>
      <c r="C629" s="84" t="s">
        <v>621</v>
      </c>
      <c r="D629" s="83"/>
      <c r="E629" s="83" t="s">
        <v>622</v>
      </c>
      <c r="F629" s="2">
        <v>76.0</v>
      </c>
      <c r="G629" s="3" t="s">
        <v>698</v>
      </c>
      <c r="H629" s="48">
        <v>36.85</v>
      </c>
      <c r="I629" s="49">
        <v>2.55</v>
      </c>
      <c r="J629" s="49">
        <v>21.2</v>
      </c>
      <c r="K629" s="49">
        <v>1.07</v>
      </c>
      <c r="L629" s="49">
        <v>0.04</v>
      </c>
      <c r="M629" s="49">
        <v>0.01</v>
      </c>
      <c r="N629" s="49">
        <v>7.24</v>
      </c>
      <c r="O629" s="49">
        <v>30.5</v>
      </c>
      <c r="P629" s="49"/>
      <c r="Q629" s="50">
        <f t="shared" si="8"/>
        <v>99.46</v>
      </c>
      <c r="R629" s="51">
        <f t="shared" si="9"/>
        <v>12</v>
      </c>
      <c r="S629" s="52">
        <f t="shared" si="10"/>
        <v>0.6133049732</v>
      </c>
      <c r="T629" s="52">
        <f t="shared" si="11"/>
        <v>0.0005006333011</v>
      </c>
      <c r="U629" s="52">
        <f t="shared" si="12"/>
        <v>0.4158440506</v>
      </c>
      <c r="V629" s="52">
        <f t="shared" si="13"/>
        <v>0.0001315874313</v>
      </c>
      <c r="W629" s="52">
        <f t="shared" si="14"/>
        <v>0</v>
      </c>
      <c r="X629" s="52">
        <f t="shared" si="15"/>
        <v>0.4245167468</v>
      </c>
      <c r="Y629" s="52">
        <f t="shared" si="16"/>
        <v>0.1020618179</v>
      </c>
      <c r="Z629" s="52">
        <f t="shared" si="17"/>
        <v>0.06326852651</v>
      </c>
      <c r="AA629" s="52">
        <f t="shared" si="18"/>
        <v>0.01908009002</v>
      </c>
      <c r="AB629" s="52">
        <f t="shared" si="19"/>
        <v>1.638708426</v>
      </c>
      <c r="AC629" s="53">
        <f t="shared" si="20"/>
        <v>4.921003703</v>
      </c>
      <c r="AD629" s="54">
        <f t="shared" si="21"/>
        <v>1.226609946</v>
      </c>
      <c r="AE629" s="54">
        <f t="shared" si="22"/>
        <v>0.001001266602</v>
      </c>
      <c r="AF629" s="54">
        <f t="shared" si="23"/>
        <v>0.623766076</v>
      </c>
      <c r="AG629" s="54">
        <f t="shared" si="24"/>
        <v>0.0001973811469</v>
      </c>
      <c r="AH629" s="54">
        <f t="shared" si="25"/>
        <v>0</v>
      </c>
      <c r="AI629" s="54">
        <f t="shared" si="26"/>
        <v>0.4245167468</v>
      </c>
      <c r="AJ629" s="54">
        <f t="shared" si="27"/>
        <v>0.1020618179</v>
      </c>
      <c r="AK629" s="54">
        <f t="shared" si="28"/>
        <v>0.06326852651</v>
      </c>
      <c r="AL629" s="54">
        <f t="shared" si="29"/>
        <v>0.01908009002</v>
      </c>
      <c r="AM629" s="54">
        <f t="shared" si="30"/>
        <v>2.460501851</v>
      </c>
      <c r="AN629" s="54">
        <f t="shared" si="31"/>
        <v>-4.921003703</v>
      </c>
      <c r="AO629" s="55">
        <f t="shared" si="32"/>
        <v>2.994089557</v>
      </c>
      <c r="AP629" s="55">
        <f t="shared" si="33"/>
        <v>0.002444038455</v>
      </c>
      <c r="AQ629" s="55">
        <f t="shared" si="34"/>
        <v>2.030106365</v>
      </c>
      <c r="AR629" s="55">
        <f t="shared" si="35"/>
        <v>0.0006423958245</v>
      </c>
      <c r="AS629" s="55">
        <f t="shared" si="36"/>
        <v>0</v>
      </c>
      <c r="AT629" s="55">
        <f t="shared" si="37"/>
        <v>2.072445544</v>
      </c>
      <c r="AU629" s="55">
        <f t="shared" si="38"/>
        <v>0.4982549246</v>
      </c>
      <c r="AV629" s="55">
        <f t="shared" si="39"/>
        <v>0.3088702079</v>
      </c>
      <c r="AW629" s="55">
        <f t="shared" si="40"/>
        <v>0.09314696728</v>
      </c>
      <c r="AX629" s="55">
        <f t="shared" si="41"/>
        <v>8</v>
      </c>
      <c r="AY629" s="55">
        <f t="shared" si="42"/>
        <v>24.02381595</v>
      </c>
      <c r="AZ629" s="54">
        <f t="shared" ref="AZ629:BA629" si="4445">AO629*2</f>
        <v>5.988179115</v>
      </c>
      <c r="BA629" s="54">
        <f t="shared" si="4445"/>
        <v>0.00488807691</v>
      </c>
      <c r="BB629" s="54">
        <f t="shared" ref="BB629:BD629" si="4446">AQ629*(3/2)</f>
        <v>3.045159547</v>
      </c>
      <c r="BC629" s="54">
        <f t="shared" si="4446"/>
        <v>0.0009635937368</v>
      </c>
      <c r="BD629" s="54">
        <f t="shared" si="4446"/>
        <v>0</v>
      </c>
      <c r="BE629" s="54">
        <f t="shared" ref="BE629:BH629" si="4447">AT629</f>
        <v>2.072445544</v>
      </c>
      <c r="BF629" s="54">
        <f t="shared" si="4447"/>
        <v>0.4982549246</v>
      </c>
      <c r="BG629" s="54">
        <f t="shared" si="4447"/>
        <v>0.3088702079</v>
      </c>
      <c r="BH629" s="54">
        <f t="shared" si="4447"/>
        <v>0.09314696728</v>
      </c>
      <c r="BI629" s="54">
        <f t="shared" si="46"/>
        <v>12.01190798</v>
      </c>
      <c r="BJ629" s="54">
        <f t="shared" si="47"/>
        <v>-24.02381595</v>
      </c>
      <c r="BK629" s="56">
        <f t="shared" ref="BK629:BN629" si="4448">AO629</f>
        <v>2.994089557</v>
      </c>
      <c r="BL629" s="56">
        <f t="shared" si="4448"/>
        <v>0.002444038455</v>
      </c>
      <c r="BM629" s="56">
        <f t="shared" si="4448"/>
        <v>2.030106365</v>
      </c>
      <c r="BN629" s="56">
        <f t="shared" si="4448"/>
        <v>0.0006423958245</v>
      </c>
      <c r="BO629" s="56">
        <f t="shared" si="49"/>
        <v>0</v>
      </c>
      <c r="BP629" s="56">
        <f t="shared" si="50"/>
        <v>2.072445544</v>
      </c>
      <c r="BQ629" s="56">
        <f t="shared" ref="BQ629:BS629" si="4449">AU629</f>
        <v>0.4982549246</v>
      </c>
      <c r="BR629" s="56">
        <f t="shared" si="4449"/>
        <v>0.3088702079</v>
      </c>
      <c r="BS629" s="56">
        <f t="shared" si="4449"/>
        <v>0.09314696728</v>
      </c>
      <c r="BT629" s="56">
        <f t="shared" si="52"/>
        <v>8</v>
      </c>
      <c r="BU629" s="50">
        <f t="shared" ref="BU629:BX629" si="4450">AZ629</f>
        <v>5.988179115</v>
      </c>
      <c r="BV629" s="50">
        <f t="shared" si="4450"/>
        <v>0.00488807691</v>
      </c>
      <c r="BW629" s="50">
        <f t="shared" si="4450"/>
        <v>3.045159547</v>
      </c>
      <c r="BX629" s="50">
        <f t="shared" si="4450"/>
        <v>0.0009635937368</v>
      </c>
      <c r="BY629" s="50">
        <f t="shared" si="54"/>
        <v>0</v>
      </c>
      <c r="BZ629" s="50">
        <f t="shared" si="55"/>
        <v>2.072445544</v>
      </c>
      <c r="CA629" s="50">
        <f t="shared" ref="CA629:CC629" si="4451">BF629</f>
        <v>0.4982549246</v>
      </c>
      <c r="CB629" s="50">
        <f t="shared" si="4451"/>
        <v>0.3088702079</v>
      </c>
      <c r="CC629" s="50">
        <f t="shared" si="4451"/>
        <v>0.09314696728</v>
      </c>
      <c r="CD629" s="50">
        <f t="shared" si="57"/>
        <v>12.01190798</v>
      </c>
      <c r="CE629" s="57">
        <f t="shared" si="58"/>
        <v>36.85</v>
      </c>
      <c r="CF629" s="57">
        <f t="shared" si="59"/>
        <v>0.04</v>
      </c>
      <c r="CG629" s="57">
        <f t="shared" si="60"/>
        <v>21.2</v>
      </c>
      <c r="CH629" s="57">
        <f t="shared" si="61"/>
        <v>0.01</v>
      </c>
      <c r="CI629" s="58">
        <f t="shared" si="62"/>
        <v>0</v>
      </c>
      <c r="CJ629" s="58">
        <f t="shared" si="63"/>
        <v>30.5</v>
      </c>
      <c r="CK629" s="57">
        <f t="shared" si="64"/>
        <v>7.24</v>
      </c>
      <c r="CL629" s="57">
        <f t="shared" si="65"/>
        <v>2.55</v>
      </c>
      <c r="CM629" s="57">
        <f t="shared" si="66"/>
        <v>1.07</v>
      </c>
      <c r="CN629" s="57">
        <f t="shared" si="67"/>
        <v>99.46</v>
      </c>
      <c r="CO629" s="59">
        <f t="shared" si="68"/>
        <v>0.1039016297</v>
      </c>
      <c r="CP629" s="59">
        <f t="shared" si="69"/>
        <v>0.6971551934</v>
      </c>
      <c r="CQ629" s="59">
        <f t="shared" si="70"/>
        <v>0.1676092331</v>
      </c>
      <c r="CR629" s="59">
        <f t="shared" si="71"/>
        <v>0.0313339437</v>
      </c>
      <c r="CS629" s="60">
        <f t="shared" si="72"/>
        <v>10.39016297</v>
      </c>
      <c r="CT629" s="60">
        <f t="shared" si="73"/>
        <v>3.13339437</v>
      </c>
      <c r="CU629" s="60">
        <f t="shared" si="74"/>
        <v>86.47644266</v>
      </c>
      <c r="CV629" s="61">
        <f t="shared" si="75"/>
        <v>0.08328475856</v>
      </c>
      <c r="CW629" s="61">
        <f t="shared" si="76"/>
        <v>0.08997881134</v>
      </c>
      <c r="CX629" s="62"/>
    </row>
    <row r="630" ht="15.75" customHeight="1">
      <c r="A630" s="17" t="s">
        <v>53</v>
      </c>
      <c r="B630" s="17" t="s">
        <v>396</v>
      </c>
      <c r="C630" s="84" t="s">
        <v>621</v>
      </c>
      <c r="D630" s="83"/>
      <c r="E630" s="83" t="s">
        <v>622</v>
      </c>
      <c r="F630" s="2">
        <v>77.0</v>
      </c>
      <c r="G630" s="3" t="s">
        <v>699</v>
      </c>
      <c r="H630" s="48">
        <v>37.49</v>
      </c>
      <c r="I630" s="49">
        <v>3.29</v>
      </c>
      <c r="J630" s="49">
        <v>20.81</v>
      </c>
      <c r="K630" s="49">
        <v>1.23</v>
      </c>
      <c r="L630" s="49">
        <v>0.06</v>
      </c>
      <c r="M630" s="49">
        <v>0.07</v>
      </c>
      <c r="N630" s="49">
        <v>7.07</v>
      </c>
      <c r="O630" s="49">
        <v>29.59</v>
      </c>
      <c r="P630" s="49"/>
      <c r="Q630" s="50">
        <f t="shared" si="8"/>
        <v>99.61</v>
      </c>
      <c r="R630" s="51">
        <f t="shared" si="9"/>
        <v>12</v>
      </c>
      <c r="S630" s="52">
        <f t="shared" si="10"/>
        <v>0.6239566742</v>
      </c>
      <c r="T630" s="52">
        <f t="shared" si="11"/>
        <v>0.0007509499517</v>
      </c>
      <c r="U630" s="52">
        <f t="shared" si="12"/>
        <v>0.4081940893</v>
      </c>
      <c r="V630" s="52">
        <f t="shared" si="13"/>
        <v>0.0009211120191</v>
      </c>
      <c r="W630" s="52">
        <f t="shared" si="14"/>
        <v>0</v>
      </c>
      <c r="X630" s="52">
        <f t="shared" si="15"/>
        <v>0.4118508373</v>
      </c>
      <c r="Y630" s="52">
        <f t="shared" si="16"/>
        <v>0.09966533874</v>
      </c>
      <c r="Z630" s="52">
        <f t="shared" si="17"/>
        <v>0.0816288048</v>
      </c>
      <c r="AA630" s="52">
        <f t="shared" si="18"/>
        <v>0.02193318759</v>
      </c>
      <c r="AB630" s="52">
        <f t="shared" si="19"/>
        <v>1.648900994</v>
      </c>
      <c r="AC630" s="53">
        <f t="shared" si="20"/>
        <v>4.956332438</v>
      </c>
      <c r="AD630" s="54">
        <f t="shared" si="21"/>
        <v>1.247913348</v>
      </c>
      <c r="AE630" s="54">
        <f t="shared" si="22"/>
        <v>0.001501899903</v>
      </c>
      <c r="AF630" s="54">
        <f t="shared" si="23"/>
        <v>0.612291134</v>
      </c>
      <c r="AG630" s="54">
        <f t="shared" si="24"/>
        <v>0.001381668029</v>
      </c>
      <c r="AH630" s="54">
        <f t="shared" si="25"/>
        <v>0</v>
      </c>
      <c r="AI630" s="54">
        <f t="shared" si="26"/>
        <v>0.4118508373</v>
      </c>
      <c r="AJ630" s="54">
        <f t="shared" si="27"/>
        <v>0.09966533874</v>
      </c>
      <c r="AK630" s="54">
        <f t="shared" si="28"/>
        <v>0.0816288048</v>
      </c>
      <c r="AL630" s="54">
        <f t="shared" si="29"/>
        <v>0.02193318759</v>
      </c>
      <c r="AM630" s="54">
        <f t="shared" si="30"/>
        <v>2.478166219</v>
      </c>
      <c r="AN630" s="54">
        <f t="shared" si="31"/>
        <v>-4.956332438</v>
      </c>
      <c r="AO630" s="55">
        <f t="shared" si="32"/>
        <v>3.027260831</v>
      </c>
      <c r="AP630" s="55">
        <f t="shared" si="33"/>
        <v>0.003643396199</v>
      </c>
      <c r="AQ630" s="55">
        <f t="shared" si="34"/>
        <v>1.980441959</v>
      </c>
      <c r="AR630" s="55">
        <f t="shared" si="35"/>
        <v>0.004468974292</v>
      </c>
      <c r="AS630" s="55">
        <f t="shared" si="36"/>
        <v>0</v>
      </c>
      <c r="AT630" s="55">
        <f t="shared" si="37"/>
        <v>1.998183463</v>
      </c>
      <c r="AU630" s="55">
        <f t="shared" si="38"/>
        <v>0.4835479588</v>
      </c>
      <c r="AV630" s="55">
        <f t="shared" si="39"/>
        <v>0.3960398112</v>
      </c>
      <c r="AW630" s="55">
        <f t="shared" si="40"/>
        <v>0.106413606</v>
      </c>
      <c r="AX630" s="55">
        <f t="shared" si="41"/>
        <v>8</v>
      </c>
      <c r="AY630" s="55">
        <f t="shared" si="42"/>
        <v>24.04671939</v>
      </c>
      <c r="AZ630" s="54">
        <f t="shared" ref="AZ630:BA630" si="4452">AO630*2</f>
        <v>6.054521663</v>
      </c>
      <c r="BA630" s="54">
        <f t="shared" si="4452"/>
        <v>0.007286792397</v>
      </c>
      <c r="BB630" s="54">
        <f t="shared" ref="BB630:BD630" si="4453">AQ630*(3/2)</f>
        <v>2.970662938</v>
      </c>
      <c r="BC630" s="54">
        <f t="shared" si="4453"/>
        <v>0.006703461438</v>
      </c>
      <c r="BD630" s="54">
        <f t="shared" si="4453"/>
        <v>0</v>
      </c>
      <c r="BE630" s="54">
        <f t="shared" ref="BE630:BH630" si="4454">AT630</f>
        <v>1.998183463</v>
      </c>
      <c r="BF630" s="54">
        <f t="shared" si="4454"/>
        <v>0.4835479588</v>
      </c>
      <c r="BG630" s="54">
        <f t="shared" si="4454"/>
        <v>0.3960398112</v>
      </c>
      <c r="BH630" s="54">
        <f t="shared" si="4454"/>
        <v>0.106413606</v>
      </c>
      <c r="BI630" s="54">
        <f t="shared" si="46"/>
        <v>12.02335969</v>
      </c>
      <c r="BJ630" s="54">
        <f t="shared" si="47"/>
        <v>-24.04671939</v>
      </c>
      <c r="BK630" s="56">
        <f t="shared" ref="BK630:BN630" si="4455">AO630</f>
        <v>3.027260831</v>
      </c>
      <c r="BL630" s="56">
        <f t="shared" si="4455"/>
        <v>0.003643396199</v>
      </c>
      <c r="BM630" s="56">
        <f t="shared" si="4455"/>
        <v>1.980441959</v>
      </c>
      <c r="BN630" s="56">
        <f t="shared" si="4455"/>
        <v>0.004468974292</v>
      </c>
      <c r="BO630" s="56">
        <f t="shared" si="49"/>
        <v>0</v>
      </c>
      <c r="BP630" s="56">
        <f t="shared" si="50"/>
        <v>1.998183463</v>
      </c>
      <c r="BQ630" s="56">
        <f t="shared" ref="BQ630:BS630" si="4456">AU630</f>
        <v>0.4835479588</v>
      </c>
      <c r="BR630" s="56">
        <f t="shared" si="4456"/>
        <v>0.3960398112</v>
      </c>
      <c r="BS630" s="56">
        <f t="shared" si="4456"/>
        <v>0.106413606</v>
      </c>
      <c r="BT630" s="56">
        <f t="shared" si="52"/>
        <v>8</v>
      </c>
      <c r="BU630" s="50">
        <f t="shared" ref="BU630:BX630" si="4457">AZ630</f>
        <v>6.054521663</v>
      </c>
      <c r="BV630" s="50">
        <f t="shared" si="4457"/>
        <v>0.007286792397</v>
      </c>
      <c r="BW630" s="50">
        <f t="shared" si="4457"/>
        <v>2.970662938</v>
      </c>
      <c r="BX630" s="50">
        <f t="shared" si="4457"/>
        <v>0.006703461438</v>
      </c>
      <c r="BY630" s="50">
        <f t="shared" si="54"/>
        <v>0</v>
      </c>
      <c r="BZ630" s="50">
        <f t="shared" si="55"/>
        <v>1.998183463</v>
      </c>
      <c r="CA630" s="50">
        <f t="shared" ref="CA630:CC630" si="4458">BF630</f>
        <v>0.4835479588</v>
      </c>
      <c r="CB630" s="50">
        <f t="shared" si="4458"/>
        <v>0.3960398112</v>
      </c>
      <c r="CC630" s="50">
        <f t="shared" si="4458"/>
        <v>0.106413606</v>
      </c>
      <c r="CD630" s="50">
        <f t="shared" si="57"/>
        <v>12.02335969</v>
      </c>
      <c r="CE630" s="57">
        <f t="shared" si="58"/>
        <v>37.49</v>
      </c>
      <c r="CF630" s="57">
        <f t="shared" si="59"/>
        <v>0.06</v>
      </c>
      <c r="CG630" s="57">
        <f t="shared" si="60"/>
        <v>20.81</v>
      </c>
      <c r="CH630" s="57">
        <f t="shared" si="61"/>
        <v>0.07</v>
      </c>
      <c r="CI630" s="58">
        <f t="shared" si="62"/>
        <v>0</v>
      </c>
      <c r="CJ630" s="58">
        <f t="shared" si="63"/>
        <v>29.59</v>
      </c>
      <c r="CK630" s="57">
        <f t="shared" si="64"/>
        <v>7.07</v>
      </c>
      <c r="CL630" s="57">
        <f t="shared" si="65"/>
        <v>3.29</v>
      </c>
      <c r="CM630" s="57">
        <f t="shared" si="66"/>
        <v>1.23</v>
      </c>
      <c r="CN630" s="57">
        <f t="shared" si="67"/>
        <v>99.61</v>
      </c>
      <c r="CO630" s="59">
        <f t="shared" si="68"/>
        <v>0.1327128957</v>
      </c>
      <c r="CP630" s="59">
        <f t="shared" si="69"/>
        <v>0.6695910511</v>
      </c>
      <c r="CQ630" s="59">
        <f t="shared" si="70"/>
        <v>0.162036866</v>
      </c>
      <c r="CR630" s="59">
        <f t="shared" si="71"/>
        <v>0.03565918726</v>
      </c>
      <c r="CS630" s="60">
        <f t="shared" si="72"/>
        <v>13.27128957</v>
      </c>
      <c r="CT630" s="60">
        <f t="shared" si="73"/>
        <v>3.565918726</v>
      </c>
      <c r="CU630" s="60">
        <f t="shared" si="74"/>
        <v>83.16279171</v>
      </c>
      <c r="CV630" s="61">
        <f t="shared" si="75"/>
        <v>0.1020156351</v>
      </c>
      <c r="CW630" s="61">
        <f t="shared" si="76"/>
        <v>0.1149293676</v>
      </c>
      <c r="CX630" s="62"/>
    </row>
    <row r="631" ht="15.75" customHeight="1">
      <c r="A631" s="17" t="s">
        <v>53</v>
      </c>
      <c r="B631" s="17" t="s">
        <v>396</v>
      </c>
      <c r="C631" s="84" t="s">
        <v>621</v>
      </c>
      <c r="D631" s="83"/>
      <c r="E631" s="83" t="s">
        <v>622</v>
      </c>
      <c r="F631" s="2">
        <v>78.0</v>
      </c>
      <c r="G631" s="3" t="s">
        <v>700</v>
      </c>
      <c r="H631" s="48">
        <v>37.33</v>
      </c>
      <c r="I631" s="49">
        <v>3.04</v>
      </c>
      <c r="J631" s="49">
        <v>20.92</v>
      </c>
      <c r="K631" s="49">
        <v>3.99</v>
      </c>
      <c r="L631" s="49">
        <v>0.03</v>
      </c>
      <c r="M631" s="49">
        <v>0.0</v>
      </c>
      <c r="N631" s="49">
        <v>4.85</v>
      </c>
      <c r="O631" s="49">
        <v>28.79</v>
      </c>
      <c r="P631" s="49"/>
      <c r="Q631" s="50">
        <f t="shared" si="8"/>
        <v>98.95</v>
      </c>
      <c r="R631" s="51">
        <f t="shared" si="9"/>
        <v>12</v>
      </c>
      <c r="S631" s="52">
        <f t="shared" si="10"/>
        <v>0.6212937489</v>
      </c>
      <c r="T631" s="52">
        <f t="shared" si="11"/>
        <v>0.0003754749758</v>
      </c>
      <c r="U631" s="52">
        <f t="shared" si="12"/>
        <v>0.4103517707</v>
      </c>
      <c r="V631" s="52">
        <f t="shared" si="13"/>
        <v>0</v>
      </c>
      <c r="W631" s="52">
        <f t="shared" si="14"/>
        <v>0</v>
      </c>
      <c r="X631" s="52">
        <f t="shared" si="15"/>
        <v>0.4007159719</v>
      </c>
      <c r="Y631" s="52">
        <f t="shared" si="16"/>
        <v>0.06837014043</v>
      </c>
      <c r="Z631" s="52">
        <f t="shared" si="17"/>
        <v>0.07542600808</v>
      </c>
      <c r="AA631" s="52">
        <f t="shared" si="18"/>
        <v>0.07114912071</v>
      </c>
      <c r="AB631" s="52">
        <f t="shared" si="19"/>
        <v>1.647682236</v>
      </c>
      <c r="AC631" s="53">
        <f t="shared" si="20"/>
        <v>4.94905469</v>
      </c>
      <c r="AD631" s="54">
        <f t="shared" si="21"/>
        <v>1.242587498</v>
      </c>
      <c r="AE631" s="54">
        <f t="shared" si="22"/>
        <v>0.0007509499517</v>
      </c>
      <c r="AF631" s="54">
        <f t="shared" si="23"/>
        <v>0.6155276561</v>
      </c>
      <c r="AG631" s="54">
        <f t="shared" si="24"/>
        <v>0</v>
      </c>
      <c r="AH631" s="54">
        <f t="shared" si="25"/>
        <v>0</v>
      </c>
      <c r="AI631" s="54">
        <f t="shared" si="26"/>
        <v>0.4007159719</v>
      </c>
      <c r="AJ631" s="54">
        <f t="shared" si="27"/>
        <v>0.06837014043</v>
      </c>
      <c r="AK631" s="54">
        <f t="shared" si="28"/>
        <v>0.07542600808</v>
      </c>
      <c r="AL631" s="54">
        <f t="shared" si="29"/>
        <v>0.07114912071</v>
      </c>
      <c r="AM631" s="54">
        <f t="shared" si="30"/>
        <v>2.474527345</v>
      </c>
      <c r="AN631" s="54">
        <f t="shared" si="31"/>
        <v>-4.94905469</v>
      </c>
      <c r="AO631" s="55">
        <f t="shared" si="32"/>
        <v>3.016570722</v>
      </c>
      <c r="AP631" s="55">
        <f t="shared" si="33"/>
        <v>0.001823045574</v>
      </c>
      <c r="AQ631" s="55">
        <f t="shared" si="34"/>
        <v>1.992383055</v>
      </c>
      <c r="AR631" s="55">
        <f t="shared" si="35"/>
        <v>0</v>
      </c>
      <c r="AS631" s="55">
        <f t="shared" si="36"/>
        <v>0</v>
      </c>
      <c r="AT631" s="55">
        <f t="shared" si="37"/>
        <v>1.945598311</v>
      </c>
      <c r="AU631" s="55">
        <f t="shared" si="38"/>
        <v>0.3319578931</v>
      </c>
      <c r="AV631" s="55">
        <f t="shared" si="39"/>
        <v>0.3662162834</v>
      </c>
      <c r="AW631" s="55">
        <f t="shared" si="40"/>
        <v>0.3454506903</v>
      </c>
      <c r="AX631" s="55">
        <f t="shared" si="41"/>
        <v>8</v>
      </c>
      <c r="AY631" s="55">
        <f t="shared" si="42"/>
        <v>24.02917059</v>
      </c>
      <c r="AZ631" s="54">
        <f t="shared" ref="AZ631:BA631" si="4459">AO631*2</f>
        <v>6.033141444</v>
      </c>
      <c r="BA631" s="54">
        <f t="shared" si="4459"/>
        <v>0.003646091147</v>
      </c>
      <c r="BB631" s="54">
        <f t="shared" ref="BB631:BD631" si="4460">AQ631*(3/2)</f>
        <v>2.988574582</v>
      </c>
      <c r="BC631" s="54">
        <f t="shared" si="4460"/>
        <v>0</v>
      </c>
      <c r="BD631" s="54">
        <f t="shared" si="4460"/>
        <v>0</v>
      </c>
      <c r="BE631" s="54">
        <f t="shared" ref="BE631:BH631" si="4461">AT631</f>
        <v>1.945598311</v>
      </c>
      <c r="BF631" s="54">
        <f t="shared" si="4461"/>
        <v>0.3319578931</v>
      </c>
      <c r="BG631" s="54">
        <f t="shared" si="4461"/>
        <v>0.3662162834</v>
      </c>
      <c r="BH631" s="54">
        <f t="shared" si="4461"/>
        <v>0.3454506903</v>
      </c>
      <c r="BI631" s="54">
        <f t="shared" si="46"/>
        <v>12.01458529</v>
      </c>
      <c r="BJ631" s="54">
        <f t="shared" si="47"/>
        <v>-24.02917059</v>
      </c>
      <c r="BK631" s="56">
        <f t="shared" ref="BK631:BN631" si="4462">AO631</f>
        <v>3.016570722</v>
      </c>
      <c r="BL631" s="56">
        <f t="shared" si="4462"/>
        <v>0.001823045574</v>
      </c>
      <c r="BM631" s="56">
        <f t="shared" si="4462"/>
        <v>1.992383055</v>
      </c>
      <c r="BN631" s="56">
        <f t="shared" si="4462"/>
        <v>0</v>
      </c>
      <c r="BO631" s="56">
        <f t="shared" si="49"/>
        <v>0</v>
      </c>
      <c r="BP631" s="56">
        <f t="shared" si="50"/>
        <v>1.945598311</v>
      </c>
      <c r="BQ631" s="56">
        <f t="shared" ref="BQ631:BS631" si="4463">AU631</f>
        <v>0.3319578931</v>
      </c>
      <c r="BR631" s="56">
        <f t="shared" si="4463"/>
        <v>0.3662162834</v>
      </c>
      <c r="BS631" s="56">
        <f t="shared" si="4463"/>
        <v>0.3454506903</v>
      </c>
      <c r="BT631" s="56">
        <f t="shared" si="52"/>
        <v>8</v>
      </c>
      <c r="BU631" s="50">
        <f t="shared" ref="BU631:BX631" si="4464">AZ631</f>
        <v>6.033141444</v>
      </c>
      <c r="BV631" s="50">
        <f t="shared" si="4464"/>
        <v>0.003646091147</v>
      </c>
      <c r="BW631" s="50">
        <f t="shared" si="4464"/>
        <v>2.988574582</v>
      </c>
      <c r="BX631" s="50">
        <f t="shared" si="4464"/>
        <v>0</v>
      </c>
      <c r="BY631" s="50">
        <f t="shared" si="54"/>
        <v>0</v>
      </c>
      <c r="BZ631" s="50">
        <f t="shared" si="55"/>
        <v>1.945598311</v>
      </c>
      <c r="CA631" s="50">
        <f t="shared" ref="CA631:CC631" si="4465">BF631</f>
        <v>0.3319578931</v>
      </c>
      <c r="CB631" s="50">
        <f t="shared" si="4465"/>
        <v>0.3662162834</v>
      </c>
      <c r="CC631" s="50">
        <f t="shared" si="4465"/>
        <v>0.3454506903</v>
      </c>
      <c r="CD631" s="50">
        <f t="shared" si="57"/>
        <v>12.01458529</v>
      </c>
      <c r="CE631" s="57">
        <f t="shared" si="58"/>
        <v>37.33</v>
      </c>
      <c r="CF631" s="57">
        <f t="shared" si="59"/>
        <v>0.03</v>
      </c>
      <c r="CG631" s="57">
        <f t="shared" si="60"/>
        <v>20.92</v>
      </c>
      <c r="CH631" s="57">
        <f t="shared" si="61"/>
        <v>0</v>
      </c>
      <c r="CI631" s="58">
        <f t="shared" si="62"/>
        <v>0</v>
      </c>
      <c r="CJ631" s="58">
        <f t="shared" si="63"/>
        <v>28.79</v>
      </c>
      <c r="CK631" s="57">
        <f t="shared" si="64"/>
        <v>4.85</v>
      </c>
      <c r="CL631" s="57">
        <f t="shared" si="65"/>
        <v>3.04</v>
      </c>
      <c r="CM631" s="57">
        <f t="shared" si="66"/>
        <v>3.99</v>
      </c>
      <c r="CN631" s="57">
        <f t="shared" si="67"/>
        <v>98.95</v>
      </c>
      <c r="CO631" s="59">
        <f t="shared" si="68"/>
        <v>0.1225121918</v>
      </c>
      <c r="CP631" s="59">
        <f t="shared" si="69"/>
        <v>0.6508708769</v>
      </c>
      <c r="CQ631" s="59">
        <f t="shared" si="70"/>
        <v>0.1110515587</v>
      </c>
      <c r="CR631" s="59">
        <f t="shared" si="71"/>
        <v>0.1155653726</v>
      </c>
      <c r="CS631" s="60">
        <f t="shared" si="72"/>
        <v>12.25121918</v>
      </c>
      <c r="CT631" s="60">
        <f t="shared" si="73"/>
        <v>11.55653726</v>
      </c>
      <c r="CU631" s="60">
        <f t="shared" si="74"/>
        <v>76.19224356</v>
      </c>
      <c r="CV631" s="61">
        <f t="shared" si="75"/>
        <v>0.1768214685</v>
      </c>
      <c r="CW631" s="61">
        <f t="shared" si="76"/>
        <v>0.1060955581</v>
      </c>
      <c r="CX631" s="62"/>
    </row>
    <row r="632" ht="15.75" customHeight="1">
      <c r="A632" s="17" t="s">
        <v>53</v>
      </c>
      <c r="B632" s="17" t="s">
        <v>396</v>
      </c>
      <c r="C632" s="84" t="s">
        <v>621</v>
      </c>
      <c r="D632" s="83"/>
      <c r="E632" s="83" t="s">
        <v>622</v>
      </c>
      <c r="F632" s="2">
        <v>79.0</v>
      </c>
      <c r="G632" s="3" t="s">
        <v>701</v>
      </c>
      <c r="H632" s="48">
        <v>39.04</v>
      </c>
      <c r="I632" s="49">
        <v>8.11</v>
      </c>
      <c r="J632" s="49">
        <v>22.06</v>
      </c>
      <c r="K632" s="49">
        <v>1.14</v>
      </c>
      <c r="L632" s="49">
        <v>0.02</v>
      </c>
      <c r="M632" s="49">
        <v>0.0</v>
      </c>
      <c r="N632" s="49">
        <v>1.04</v>
      </c>
      <c r="O632" s="49">
        <v>28.98</v>
      </c>
      <c r="P632" s="49"/>
      <c r="Q632" s="50">
        <f t="shared" si="8"/>
        <v>100.39</v>
      </c>
      <c r="R632" s="51">
        <f t="shared" si="9"/>
        <v>12</v>
      </c>
      <c r="S632" s="52">
        <f t="shared" si="10"/>
        <v>0.6497537626</v>
      </c>
      <c r="T632" s="52">
        <f t="shared" si="11"/>
        <v>0.0002503166506</v>
      </c>
      <c r="U632" s="52">
        <f t="shared" si="12"/>
        <v>0.4327131961</v>
      </c>
      <c r="V632" s="52">
        <f t="shared" si="13"/>
        <v>0</v>
      </c>
      <c r="W632" s="52">
        <f t="shared" si="14"/>
        <v>0</v>
      </c>
      <c r="X632" s="52">
        <f t="shared" si="15"/>
        <v>0.4033605024</v>
      </c>
      <c r="Y632" s="52">
        <f t="shared" si="16"/>
        <v>0.01466081362</v>
      </c>
      <c r="Z632" s="52">
        <f t="shared" si="17"/>
        <v>0.2012187255</v>
      </c>
      <c r="AA632" s="52">
        <f t="shared" si="18"/>
        <v>0.0203283202</v>
      </c>
      <c r="AB632" s="52">
        <f t="shared" si="19"/>
        <v>1.722285637</v>
      </c>
      <c r="AC632" s="53">
        <f t="shared" si="20"/>
        <v>5.177292629</v>
      </c>
      <c r="AD632" s="54">
        <f t="shared" si="21"/>
        <v>1.299507525</v>
      </c>
      <c r="AE632" s="54">
        <f t="shared" si="22"/>
        <v>0.0005006333011</v>
      </c>
      <c r="AF632" s="54">
        <f t="shared" si="23"/>
        <v>0.6490697941</v>
      </c>
      <c r="AG632" s="54">
        <f t="shared" si="24"/>
        <v>0</v>
      </c>
      <c r="AH632" s="54">
        <f t="shared" si="25"/>
        <v>0</v>
      </c>
      <c r="AI632" s="54">
        <f t="shared" si="26"/>
        <v>0.4033605024</v>
      </c>
      <c r="AJ632" s="54">
        <f t="shared" si="27"/>
        <v>0.01466081362</v>
      </c>
      <c r="AK632" s="54">
        <f t="shared" si="28"/>
        <v>0.2012187255</v>
      </c>
      <c r="AL632" s="54">
        <f t="shared" si="29"/>
        <v>0.0203283202</v>
      </c>
      <c r="AM632" s="54">
        <f t="shared" si="30"/>
        <v>2.588646314</v>
      </c>
      <c r="AN632" s="54">
        <f t="shared" si="31"/>
        <v>-5.177292629</v>
      </c>
      <c r="AO632" s="55">
        <f t="shared" si="32"/>
        <v>3.018099895</v>
      </c>
      <c r="AP632" s="55">
        <f t="shared" si="33"/>
        <v>0.001162718402</v>
      </c>
      <c r="AQ632" s="55">
        <f t="shared" si="34"/>
        <v>2.009948579</v>
      </c>
      <c r="AR632" s="55">
        <f t="shared" si="35"/>
        <v>0</v>
      </c>
      <c r="AS632" s="55">
        <f t="shared" si="36"/>
        <v>0</v>
      </c>
      <c r="AT632" s="55">
        <f t="shared" si="37"/>
        <v>1.873605603</v>
      </c>
      <c r="AU632" s="55">
        <f t="shared" si="38"/>
        <v>0.06809933638</v>
      </c>
      <c r="AV632" s="55">
        <f t="shared" si="39"/>
        <v>0.934659019</v>
      </c>
      <c r="AW632" s="55">
        <f t="shared" si="40"/>
        <v>0.09442484924</v>
      </c>
      <c r="AX632" s="55">
        <f t="shared" si="41"/>
        <v>8</v>
      </c>
      <c r="AY632" s="55">
        <f t="shared" si="42"/>
        <v>24.04847381</v>
      </c>
      <c r="AZ632" s="54">
        <f t="shared" ref="AZ632:BA632" si="4466">AO632*2</f>
        <v>6.036199791</v>
      </c>
      <c r="BA632" s="54">
        <f t="shared" si="4466"/>
        <v>0.002325436805</v>
      </c>
      <c r="BB632" s="54">
        <f t="shared" ref="BB632:BD632" si="4467">AQ632*(3/2)</f>
        <v>3.014922868</v>
      </c>
      <c r="BC632" s="54">
        <f t="shared" si="4467"/>
        <v>0</v>
      </c>
      <c r="BD632" s="54">
        <f t="shared" si="4467"/>
        <v>0</v>
      </c>
      <c r="BE632" s="54">
        <f t="shared" ref="BE632:BH632" si="4468">AT632</f>
        <v>1.873605603</v>
      </c>
      <c r="BF632" s="54">
        <f t="shared" si="4468"/>
        <v>0.06809933638</v>
      </c>
      <c r="BG632" s="54">
        <f t="shared" si="4468"/>
        <v>0.934659019</v>
      </c>
      <c r="BH632" s="54">
        <f t="shared" si="4468"/>
        <v>0.09442484924</v>
      </c>
      <c r="BI632" s="54">
        <f t="shared" si="46"/>
        <v>12.0242369</v>
      </c>
      <c r="BJ632" s="54">
        <f t="shared" si="47"/>
        <v>-24.04847381</v>
      </c>
      <c r="BK632" s="56">
        <f t="shared" ref="BK632:BN632" si="4469">AO632</f>
        <v>3.018099895</v>
      </c>
      <c r="BL632" s="56">
        <f t="shared" si="4469"/>
        <v>0.001162718402</v>
      </c>
      <c r="BM632" s="56">
        <f t="shared" si="4469"/>
        <v>2.009948579</v>
      </c>
      <c r="BN632" s="56">
        <f t="shared" si="4469"/>
        <v>0</v>
      </c>
      <c r="BO632" s="56">
        <f t="shared" si="49"/>
        <v>0</v>
      </c>
      <c r="BP632" s="56">
        <f t="shared" si="50"/>
        <v>1.873605603</v>
      </c>
      <c r="BQ632" s="56">
        <f t="shared" ref="BQ632:BS632" si="4470">AU632</f>
        <v>0.06809933638</v>
      </c>
      <c r="BR632" s="56">
        <f t="shared" si="4470"/>
        <v>0.934659019</v>
      </c>
      <c r="BS632" s="56">
        <f t="shared" si="4470"/>
        <v>0.09442484924</v>
      </c>
      <c r="BT632" s="56">
        <f t="shared" si="52"/>
        <v>8</v>
      </c>
      <c r="BU632" s="50">
        <f t="shared" ref="BU632:BX632" si="4471">AZ632</f>
        <v>6.036199791</v>
      </c>
      <c r="BV632" s="50">
        <f t="shared" si="4471"/>
        <v>0.002325436805</v>
      </c>
      <c r="BW632" s="50">
        <f t="shared" si="4471"/>
        <v>3.014922868</v>
      </c>
      <c r="BX632" s="50">
        <f t="shared" si="4471"/>
        <v>0</v>
      </c>
      <c r="BY632" s="50">
        <f t="shared" si="54"/>
        <v>0</v>
      </c>
      <c r="BZ632" s="50">
        <f t="shared" si="55"/>
        <v>1.873605603</v>
      </c>
      <c r="CA632" s="50">
        <f t="shared" ref="CA632:CC632" si="4472">BF632</f>
        <v>0.06809933638</v>
      </c>
      <c r="CB632" s="50">
        <f t="shared" si="4472"/>
        <v>0.934659019</v>
      </c>
      <c r="CC632" s="50">
        <f t="shared" si="4472"/>
        <v>0.09442484924</v>
      </c>
      <c r="CD632" s="50">
        <f t="shared" si="57"/>
        <v>12.0242369</v>
      </c>
      <c r="CE632" s="57">
        <f t="shared" si="58"/>
        <v>39.04</v>
      </c>
      <c r="CF632" s="57">
        <f t="shared" si="59"/>
        <v>0.02</v>
      </c>
      <c r="CG632" s="57">
        <f t="shared" si="60"/>
        <v>22.06</v>
      </c>
      <c r="CH632" s="57">
        <f t="shared" si="61"/>
        <v>0</v>
      </c>
      <c r="CI632" s="58">
        <f t="shared" si="62"/>
        <v>0</v>
      </c>
      <c r="CJ632" s="58">
        <f t="shared" si="63"/>
        <v>28.98</v>
      </c>
      <c r="CK632" s="57">
        <f t="shared" si="64"/>
        <v>1.04</v>
      </c>
      <c r="CL632" s="57">
        <f t="shared" si="65"/>
        <v>8.11</v>
      </c>
      <c r="CM632" s="57">
        <f t="shared" si="66"/>
        <v>1.14</v>
      </c>
      <c r="CN632" s="57">
        <f t="shared" si="67"/>
        <v>100.39</v>
      </c>
      <c r="CO632" s="59">
        <f t="shared" si="68"/>
        <v>0.3146164469</v>
      </c>
      <c r="CP632" s="59">
        <f t="shared" si="69"/>
        <v>0.6306761349</v>
      </c>
      <c r="CQ632" s="59">
        <f t="shared" si="70"/>
        <v>0.02292298134</v>
      </c>
      <c r="CR632" s="59">
        <f t="shared" si="71"/>
        <v>0.03178443685</v>
      </c>
      <c r="CS632" s="60">
        <f t="shared" si="72"/>
        <v>31.46164469</v>
      </c>
      <c r="CT632" s="60">
        <f t="shared" si="73"/>
        <v>3.178443685</v>
      </c>
      <c r="CU632" s="60">
        <f t="shared" si="74"/>
        <v>65.35991163</v>
      </c>
      <c r="CV632" s="61">
        <f t="shared" si="75"/>
        <v>0.1890926603</v>
      </c>
      <c r="CW632" s="61">
        <f t="shared" si="76"/>
        <v>0.272457843</v>
      </c>
      <c r="CX632" s="62"/>
    </row>
    <row r="633" ht="15.75" customHeight="1">
      <c r="A633" s="17" t="s">
        <v>53</v>
      </c>
      <c r="B633" s="17" t="s">
        <v>396</v>
      </c>
      <c r="C633" s="84" t="s">
        <v>621</v>
      </c>
      <c r="D633" s="83"/>
      <c r="E633" s="83" t="s">
        <v>622</v>
      </c>
      <c r="F633" s="2">
        <v>80.0</v>
      </c>
      <c r="G633" s="3" t="s">
        <v>702</v>
      </c>
      <c r="H633" s="48">
        <v>37.45</v>
      </c>
      <c r="I633" s="49">
        <v>2.3</v>
      </c>
      <c r="J633" s="49">
        <v>20.82</v>
      </c>
      <c r="K633" s="49">
        <v>4.1</v>
      </c>
      <c r="L633" s="49">
        <v>0.02</v>
      </c>
      <c r="M633" s="49">
        <v>0.04</v>
      </c>
      <c r="N633" s="49">
        <v>0.32</v>
      </c>
      <c r="O633" s="49">
        <v>34.8</v>
      </c>
      <c r="P633" s="49"/>
      <c r="Q633" s="50">
        <f t="shared" si="8"/>
        <v>99.85</v>
      </c>
      <c r="R633" s="51">
        <f t="shared" si="9"/>
        <v>12</v>
      </c>
      <c r="S633" s="52">
        <f t="shared" si="10"/>
        <v>0.6232909429</v>
      </c>
      <c r="T633" s="52">
        <f t="shared" si="11"/>
        <v>0.0002503166506</v>
      </c>
      <c r="U633" s="52">
        <f t="shared" si="12"/>
        <v>0.4083902422</v>
      </c>
      <c r="V633" s="52">
        <f t="shared" si="13"/>
        <v>0.0005263497252</v>
      </c>
      <c r="W633" s="52">
        <f t="shared" si="14"/>
        <v>0</v>
      </c>
      <c r="X633" s="52">
        <f t="shared" si="15"/>
        <v>0.4843666489</v>
      </c>
      <c r="Y633" s="52">
        <f t="shared" si="16"/>
        <v>0.004511019575</v>
      </c>
      <c r="Z633" s="52">
        <f t="shared" si="17"/>
        <v>0.0570657298</v>
      </c>
      <c r="AA633" s="52">
        <f t="shared" si="18"/>
        <v>0.07311062529</v>
      </c>
      <c r="AB633" s="52">
        <f t="shared" si="19"/>
        <v>1.651511875</v>
      </c>
      <c r="AC633" s="53">
        <f t="shared" si="20"/>
        <v>4.959022861</v>
      </c>
      <c r="AD633" s="54">
        <f t="shared" si="21"/>
        <v>1.246581886</v>
      </c>
      <c r="AE633" s="54">
        <f t="shared" si="22"/>
        <v>0.0005006333011</v>
      </c>
      <c r="AF633" s="54">
        <f t="shared" si="23"/>
        <v>0.6125853633</v>
      </c>
      <c r="AG633" s="54">
        <f t="shared" si="24"/>
        <v>0.0007895245878</v>
      </c>
      <c r="AH633" s="54">
        <f t="shared" si="25"/>
        <v>0</v>
      </c>
      <c r="AI633" s="54">
        <f t="shared" si="26"/>
        <v>0.4843666489</v>
      </c>
      <c r="AJ633" s="54">
        <f t="shared" si="27"/>
        <v>0.004511019575</v>
      </c>
      <c r="AK633" s="54">
        <f t="shared" si="28"/>
        <v>0.0570657298</v>
      </c>
      <c r="AL633" s="54">
        <f t="shared" si="29"/>
        <v>0.07311062529</v>
      </c>
      <c r="AM633" s="54">
        <f t="shared" si="30"/>
        <v>2.47951143</v>
      </c>
      <c r="AN633" s="54">
        <f t="shared" si="31"/>
        <v>-4.959022861</v>
      </c>
      <c r="AO633" s="55">
        <f t="shared" si="32"/>
        <v>3.019250191</v>
      </c>
      <c r="AP633" s="55">
        <f t="shared" si="33"/>
        <v>0.001212545447</v>
      </c>
      <c r="AQ633" s="55">
        <f t="shared" si="34"/>
        <v>1.978261245</v>
      </c>
      <c r="AR633" s="55">
        <f t="shared" si="35"/>
        <v>0.002549662443</v>
      </c>
      <c r="AS633" s="55">
        <f t="shared" si="36"/>
        <v>0</v>
      </c>
      <c r="AT633" s="55">
        <f t="shared" si="37"/>
        <v>2.346294477</v>
      </c>
      <c r="AU633" s="55">
        <f t="shared" si="38"/>
        <v>0.02185158772</v>
      </c>
      <c r="AV633" s="55">
        <f t="shared" si="39"/>
        <v>0.2764290377</v>
      </c>
      <c r="AW633" s="55">
        <f t="shared" si="40"/>
        <v>0.3541512545</v>
      </c>
      <c r="AX633" s="55">
        <f t="shared" si="41"/>
        <v>8</v>
      </c>
      <c r="AY633" s="55">
        <f t="shared" si="42"/>
        <v>24.02173638</v>
      </c>
      <c r="AZ633" s="54">
        <f t="shared" ref="AZ633:BA633" si="4473">AO633*2</f>
        <v>6.038500381</v>
      </c>
      <c r="BA633" s="54">
        <f t="shared" si="4473"/>
        <v>0.002425090894</v>
      </c>
      <c r="BB633" s="54">
        <f t="shared" ref="BB633:BD633" si="4474">AQ633*(3/2)</f>
        <v>2.967391867</v>
      </c>
      <c r="BC633" s="54">
        <f t="shared" si="4474"/>
        <v>0.003824493664</v>
      </c>
      <c r="BD633" s="54">
        <f t="shared" si="4474"/>
        <v>0</v>
      </c>
      <c r="BE633" s="54">
        <f t="shared" ref="BE633:BH633" si="4475">AT633</f>
        <v>2.346294477</v>
      </c>
      <c r="BF633" s="54">
        <f t="shared" si="4475"/>
        <v>0.02185158772</v>
      </c>
      <c r="BG633" s="54">
        <f t="shared" si="4475"/>
        <v>0.2764290377</v>
      </c>
      <c r="BH633" s="54">
        <f t="shared" si="4475"/>
        <v>0.3541512545</v>
      </c>
      <c r="BI633" s="54">
        <f t="shared" si="46"/>
        <v>12.01086819</v>
      </c>
      <c r="BJ633" s="54">
        <f t="shared" si="47"/>
        <v>-24.02173638</v>
      </c>
      <c r="BK633" s="56">
        <f t="shared" ref="BK633:BN633" si="4476">AO633</f>
        <v>3.019250191</v>
      </c>
      <c r="BL633" s="56">
        <f t="shared" si="4476"/>
        <v>0.001212545447</v>
      </c>
      <c r="BM633" s="56">
        <f t="shared" si="4476"/>
        <v>1.978261245</v>
      </c>
      <c r="BN633" s="56">
        <f t="shared" si="4476"/>
        <v>0.002549662443</v>
      </c>
      <c r="BO633" s="56">
        <f t="shared" si="49"/>
        <v>0</v>
      </c>
      <c r="BP633" s="56">
        <f t="shared" si="50"/>
        <v>2.346294477</v>
      </c>
      <c r="BQ633" s="56">
        <f t="shared" ref="BQ633:BS633" si="4477">AU633</f>
        <v>0.02185158772</v>
      </c>
      <c r="BR633" s="56">
        <f t="shared" si="4477"/>
        <v>0.2764290377</v>
      </c>
      <c r="BS633" s="56">
        <f t="shared" si="4477"/>
        <v>0.3541512545</v>
      </c>
      <c r="BT633" s="56">
        <f t="shared" si="52"/>
        <v>8</v>
      </c>
      <c r="BU633" s="50">
        <f t="shared" ref="BU633:BX633" si="4478">AZ633</f>
        <v>6.038500381</v>
      </c>
      <c r="BV633" s="50">
        <f t="shared" si="4478"/>
        <v>0.002425090894</v>
      </c>
      <c r="BW633" s="50">
        <f t="shared" si="4478"/>
        <v>2.967391867</v>
      </c>
      <c r="BX633" s="50">
        <f t="shared" si="4478"/>
        <v>0.003824493664</v>
      </c>
      <c r="BY633" s="50">
        <f t="shared" si="54"/>
        <v>0</v>
      </c>
      <c r="BZ633" s="50">
        <f t="shared" si="55"/>
        <v>2.346294477</v>
      </c>
      <c r="CA633" s="50">
        <f t="shared" ref="CA633:CC633" si="4479">BF633</f>
        <v>0.02185158772</v>
      </c>
      <c r="CB633" s="50">
        <f t="shared" si="4479"/>
        <v>0.2764290377</v>
      </c>
      <c r="CC633" s="50">
        <f t="shared" si="4479"/>
        <v>0.3541512545</v>
      </c>
      <c r="CD633" s="50">
        <f t="shared" si="57"/>
        <v>12.01086819</v>
      </c>
      <c r="CE633" s="57">
        <f t="shared" si="58"/>
        <v>37.45</v>
      </c>
      <c r="CF633" s="57">
        <f t="shared" si="59"/>
        <v>0.02</v>
      </c>
      <c r="CG633" s="57">
        <f t="shared" si="60"/>
        <v>20.82</v>
      </c>
      <c r="CH633" s="57">
        <f t="shared" si="61"/>
        <v>0.04</v>
      </c>
      <c r="CI633" s="58">
        <f t="shared" si="62"/>
        <v>0</v>
      </c>
      <c r="CJ633" s="58">
        <f t="shared" si="63"/>
        <v>34.8</v>
      </c>
      <c r="CK633" s="57">
        <f t="shared" si="64"/>
        <v>0.32</v>
      </c>
      <c r="CL633" s="57">
        <f t="shared" si="65"/>
        <v>2.3</v>
      </c>
      <c r="CM633" s="57">
        <f t="shared" si="66"/>
        <v>4.1</v>
      </c>
      <c r="CN633" s="57">
        <f t="shared" si="67"/>
        <v>99.85</v>
      </c>
      <c r="CO633" s="59">
        <f t="shared" si="68"/>
        <v>0.09218214829</v>
      </c>
      <c r="CP633" s="59">
        <f t="shared" si="69"/>
        <v>0.782430338</v>
      </c>
      <c r="CQ633" s="59">
        <f t="shared" si="70"/>
        <v>0.007286956233</v>
      </c>
      <c r="CR633" s="59">
        <f t="shared" si="71"/>
        <v>0.1181005575</v>
      </c>
      <c r="CS633" s="60">
        <f t="shared" si="72"/>
        <v>9.218214829</v>
      </c>
      <c r="CT633" s="60">
        <f t="shared" si="73"/>
        <v>11.81005575</v>
      </c>
      <c r="CU633" s="60">
        <f t="shared" si="74"/>
        <v>78.97172942</v>
      </c>
      <c r="CV633" s="61">
        <f t="shared" si="75"/>
        <v>0.1641916316</v>
      </c>
      <c r="CW633" s="61">
        <f t="shared" si="76"/>
        <v>0.07982974042</v>
      </c>
      <c r="CX633" s="62"/>
    </row>
    <row r="634" ht="15.75" customHeight="1">
      <c r="A634" s="17" t="s">
        <v>53</v>
      </c>
      <c r="B634" s="17" t="s">
        <v>396</v>
      </c>
      <c r="C634" s="84" t="s">
        <v>621</v>
      </c>
      <c r="D634" s="83"/>
      <c r="E634" s="83" t="s">
        <v>622</v>
      </c>
      <c r="F634" s="2">
        <v>81.0</v>
      </c>
      <c r="G634" s="3" t="s">
        <v>703</v>
      </c>
      <c r="H634" s="48">
        <v>38.26</v>
      </c>
      <c r="I634" s="49">
        <v>5.14</v>
      </c>
      <c r="J634" s="49">
        <v>21.39</v>
      </c>
      <c r="K634" s="49">
        <v>3.91</v>
      </c>
      <c r="L634" s="49">
        <v>0.01</v>
      </c>
      <c r="M634" s="49">
        <v>0.05</v>
      </c>
      <c r="N634" s="49">
        <v>2.17</v>
      </c>
      <c r="O634" s="49">
        <v>28.32</v>
      </c>
      <c r="P634" s="49"/>
      <c r="Q634" s="50">
        <f t="shared" si="8"/>
        <v>99.25</v>
      </c>
      <c r="R634" s="51">
        <f t="shared" si="9"/>
        <v>12</v>
      </c>
      <c r="S634" s="52">
        <f t="shared" si="10"/>
        <v>0.636772002</v>
      </c>
      <c r="T634" s="52">
        <f t="shared" si="11"/>
        <v>0.0001251583253</v>
      </c>
      <c r="U634" s="52">
        <f t="shared" si="12"/>
        <v>0.4195709549</v>
      </c>
      <c r="V634" s="52">
        <f t="shared" si="13"/>
        <v>0.0006579371565</v>
      </c>
      <c r="W634" s="52">
        <f t="shared" si="14"/>
        <v>0</v>
      </c>
      <c r="X634" s="52">
        <f t="shared" si="15"/>
        <v>0.3941742384</v>
      </c>
      <c r="Y634" s="52">
        <f t="shared" si="16"/>
        <v>0.03059035149</v>
      </c>
      <c r="Z634" s="52">
        <f t="shared" si="17"/>
        <v>0.1275295005</v>
      </c>
      <c r="AA634" s="52">
        <f t="shared" si="18"/>
        <v>0.06972257192</v>
      </c>
      <c r="AB634" s="52">
        <f t="shared" si="19"/>
        <v>1.679142715</v>
      </c>
      <c r="AC634" s="53">
        <f t="shared" si="20"/>
        <v>5.052308642</v>
      </c>
      <c r="AD634" s="54">
        <f t="shared" si="21"/>
        <v>1.273544004</v>
      </c>
      <c r="AE634" s="54">
        <f t="shared" si="22"/>
        <v>0.0002503166506</v>
      </c>
      <c r="AF634" s="54">
        <f t="shared" si="23"/>
        <v>0.6293564323</v>
      </c>
      <c r="AG634" s="54">
        <f t="shared" si="24"/>
        <v>0.0009869057347</v>
      </c>
      <c r="AH634" s="54">
        <f t="shared" si="25"/>
        <v>0</v>
      </c>
      <c r="AI634" s="54">
        <f t="shared" si="26"/>
        <v>0.3941742384</v>
      </c>
      <c r="AJ634" s="54">
        <f t="shared" si="27"/>
        <v>0.03059035149</v>
      </c>
      <c r="AK634" s="54">
        <f t="shared" si="28"/>
        <v>0.1275295005</v>
      </c>
      <c r="AL634" s="54">
        <f t="shared" si="29"/>
        <v>0.06972257192</v>
      </c>
      <c r="AM634" s="54">
        <f t="shared" si="30"/>
        <v>2.526154321</v>
      </c>
      <c r="AN634" s="54">
        <f t="shared" si="31"/>
        <v>-5.052308642</v>
      </c>
      <c r="AO634" s="55">
        <f t="shared" si="32"/>
        <v>3.033795741</v>
      </c>
      <c r="AP634" s="55">
        <f t="shared" si="33"/>
        <v>0.0005962963085</v>
      </c>
      <c r="AQ634" s="55">
        <f t="shared" si="34"/>
        <v>1.998976984</v>
      </c>
      <c r="AR634" s="55">
        <f t="shared" si="35"/>
        <v>0.003134633647</v>
      </c>
      <c r="AS634" s="55">
        <f t="shared" si="36"/>
        <v>0</v>
      </c>
      <c r="AT634" s="55">
        <f t="shared" si="37"/>
        <v>1.877978494</v>
      </c>
      <c r="AU634" s="55">
        <f t="shared" si="38"/>
        <v>0.1457427113</v>
      </c>
      <c r="AV634" s="55">
        <f t="shared" si="39"/>
        <v>0.6075933839</v>
      </c>
      <c r="AW634" s="55">
        <f t="shared" si="40"/>
        <v>0.3321817559</v>
      </c>
      <c r="AX634" s="55">
        <f t="shared" si="41"/>
        <v>8</v>
      </c>
      <c r="AY634" s="55">
        <f t="shared" si="42"/>
        <v>24.07089569</v>
      </c>
      <c r="AZ634" s="54">
        <f t="shared" ref="AZ634:BA634" si="4480">AO634*2</f>
        <v>6.067591482</v>
      </c>
      <c r="BA634" s="54">
        <f t="shared" si="4480"/>
        <v>0.001192592617</v>
      </c>
      <c r="BB634" s="54">
        <f t="shared" ref="BB634:BD634" si="4481">AQ634*(3/2)</f>
        <v>2.998465476</v>
      </c>
      <c r="BC634" s="54">
        <f t="shared" si="4481"/>
        <v>0.004701950471</v>
      </c>
      <c r="BD634" s="54">
        <f t="shared" si="4481"/>
        <v>0</v>
      </c>
      <c r="BE634" s="54">
        <f t="shared" ref="BE634:BH634" si="4482">AT634</f>
        <v>1.877978494</v>
      </c>
      <c r="BF634" s="54">
        <f t="shared" si="4482"/>
        <v>0.1457427113</v>
      </c>
      <c r="BG634" s="54">
        <f t="shared" si="4482"/>
        <v>0.6075933839</v>
      </c>
      <c r="BH634" s="54">
        <f t="shared" si="4482"/>
        <v>0.3321817559</v>
      </c>
      <c r="BI634" s="54">
        <f t="shared" si="46"/>
        <v>12.03544785</v>
      </c>
      <c r="BJ634" s="54">
        <f t="shared" si="47"/>
        <v>-24.07089569</v>
      </c>
      <c r="BK634" s="56">
        <f t="shared" ref="BK634:BN634" si="4483">AO634</f>
        <v>3.033795741</v>
      </c>
      <c r="BL634" s="56">
        <f t="shared" si="4483"/>
        <v>0.0005962963085</v>
      </c>
      <c r="BM634" s="56">
        <f t="shared" si="4483"/>
        <v>1.998976984</v>
      </c>
      <c r="BN634" s="56">
        <f t="shared" si="4483"/>
        <v>0.003134633647</v>
      </c>
      <c r="BO634" s="56">
        <f t="shared" si="49"/>
        <v>0</v>
      </c>
      <c r="BP634" s="56">
        <f t="shared" si="50"/>
        <v>1.877978494</v>
      </c>
      <c r="BQ634" s="56">
        <f t="shared" ref="BQ634:BS634" si="4484">AU634</f>
        <v>0.1457427113</v>
      </c>
      <c r="BR634" s="56">
        <f t="shared" si="4484"/>
        <v>0.6075933839</v>
      </c>
      <c r="BS634" s="56">
        <f t="shared" si="4484"/>
        <v>0.3321817559</v>
      </c>
      <c r="BT634" s="56">
        <f t="shared" si="52"/>
        <v>8</v>
      </c>
      <c r="BU634" s="50">
        <f t="shared" ref="BU634:BX634" si="4485">AZ634</f>
        <v>6.067591482</v>
      </c>
      <c r="BV634" s="50">
        <f t="shared" si="4485"/>
        <v>0.001192592617</v>
      </c>
      <c r="BW634" s="50">
        <f t="shared" si="4485"/>
        <v>2.998465476</v>
      </c>
      <c r="BX634" s="50">
        <f t="shared" si="4485"/>
        <v>0.004701950471</v>
      </c>
      <c r="BY634" s="50">
        <f t="shared" si="54"/>
        <v>0</v>
      </c>
      <c r="BZ634" s="50">
        <f t="shared" si="55"/>
        <v>1.877978494</v>
      </c>
      <c r="CA634" s="50">
        <f t="shared" ref="CA634:CC634" si="4486">BF634</f>
        <v>0.1457427113</v>
      </c>
      <c r="CB634" s="50">
        <f t="shared" si="4486"/>
        <v>0.6075933839</v>
      </c>
      <c r="CC634" s="50">
        <f t="shared" si="4486"/>
        <v>0.3321817559</v>
      </c>
      <c r="CD634" s="50">
        <f t="shared" si="57"/>
        <v>12.03544785</v>
      </c>
      <c r="CE634" s="57">
        <f t="shared" si="58"/>
        <v>38.26</v>
      </c>
      <c r="CF634" s="57">
        <f t="shared" si="59"/>
        <v>0.01</v>
      </c>
      <c r="CG634" s="57">
        <f t="shared" si="60"/>
        <v>21.39</v>
      </c>
      <c r="CH634" s="57">
        <f t="shared" si="61"/>
        <v>0.05</v>
      </c>
      <c r="CI634" s="58">
        <f t="shared" si="62"/>
        <v>0</v>
      </c>
      <c r="CJ634" s="58">
        <f t="shared" si="63"/>
        <v>28.32</v>
      </c>
      <c r="CK634" s="57">
        <f t="shared" si="64"/>
        <v>2.17</v>
      </c>
      <c r="CL634" s="57">
        <f t="shared" si="65"/>
        <v>5.14</v>
      </c>
      <c r="CM634" s="57">
        <f t="shared" si="66"/>
        <v>3.91</v>
      </c>
      <c r="CN634" s="57">
        <f t="shared" si="67"/>
        <v>99.25</v>
      </c>
      <c r="CO634" s="59">
        <f t="shared" si="68"/>
        <v>0.205025859</v>
      </c>
      <c r="CP634" s="59">
        <f t="shared" si="69"/>
        <v>0.6337036647</v>
      </c>
      <c r="CQ634" s="59">
        <f t="shared" si="70"/>
        <v>0.04917931198</v>
      </c>
      <c r="CR634" s="59">
        <f t="shared" si="71"/>
        <v>0.1120911644</v>
      </c>
      <c r="CS634" s="60">
        <f t="shared" si="72"/>
        <v>20.5025859</v>
      </c>
      <c r="CT634" s="60">
        <f t="shared" si="73"/>
        <v>11.20911644</v>
      </c>
      <c r="CU634" s="60">
        <f t="shared" si="74"/>
        <v>68.28829766</v>
      </c>
      <c r="CV634" s="61">
        <f t="shared" si="75"/>
        <v>0.2146040939</v>
      </c>
      <c r="CW634" s="61">
        <f t="shared" si="76"/>
        <v>0.1775523939</v>
      </c>
      <c r="CX634" s="62"/>
    </row>
    <row r="635" ht="15.75" customHeight="1">
      <c r="A635" s="17" t="s">
        <v>53</v>
      </c>
      <c r="B635" s="17" t="s">
        <v>396</v>
      </c>
      <c r="C635" s="84" t="s">
        <v>621</v>
      </c>
      <c r="D635" s="83"/>
      <c r="E635" s="83" t="s">
        <v>622</v>
      </c>
      <c r="F635" s="2">
        <v>82.0</v>
      </c>
      <c r="G635" s="3" t="s">
        <v>704</v>
      </c>
      <c r="H635" s="48">
        <v>37.6</v>
      </c>
      <c r="I635" s="49">
        <v>1.94</v>
      </c>
      <c r="J635" s="49">
        <v>20.65</v>
      </c>
      <c r="K635" s="49">
        <v>5.86</v>
      </c>
      <c r="L635" s="49">
        <v>0.07</v>
      </c>
      <c r="M635" s="49">
        <v>0.06</v>
      </c>
      <c r="N635" s="49">
        <v>14.47</v>
      </c>
      <c r="O635" s="49">
        <v>19.87</v>
      </c>
      <c r="P635" s="49"/>
      <c r="Q635" s="50">
        <f t="shared" si="8"/>
        <v>100.52</v>
      </c>
      <c r="R635" s="51">
        <f t="shared" si="9"/>
        <v>12</v>
      </c>
      <c r="S635" s="52">
        <f t="shared" si="10"/>
        <v>0.6257874353</v>
      </c>
      <c r="T635" s="52">
        <f t="shared" si="11"/>
        <v>0.000876108277</v>
      </c>
      <c r="U635" s="52">
        <f t="shared" si="12"/>
        <v>0.4050556437</v>
      </c>
      <c r="V635" s="52">
        <f t="shared" si="13"/>
        <v>0.0007895245878</v>
      </c>
      <c r="W635" s="52">
        <f t="shared" si="14"/>
        <v>0</v>
      </c>
      <c r="X635" s="52">
        <f t="shared" si="15"/>
        <v>0.2765622216</v>
      </c>
      <c r="Y635" s="52">
        <f t="shared" si="16"/>
        <v>0.2039826664</v>
      </c>
      <c r="Z635" s="52">
        <f t="shared" si="17"/>
        <v>0.04813370252</v>
      </c>
      <c r="AA635" s="52">
        <f t="shared" si="18"/>
        <v>0.1044946986</v>
      </c>
      <c r="AB635" s="52">
        <f t="shared" si="19"/>
        <v>1.665682001</v>
      </c>
      <c r="AC635" s="53">
        <f t="shared" si="20"/>
        <v>4.990536257</v>
      </c>
      <c r="AD635" s="54">
        <f t="shared" si="21"/>
        <v>1.251574871</v>
      </c>
      <c r="AE635" s="54">
        <f t="shared" si="22"/>
        <v>0.001752216554</v>
      </c>
      <c r="AF635" s="54">
        <f t="shared" si="23"/>
        <v>0.6075834655</v>
      </c>
      <c r="AG635" s="54">
        <f t="shared" si="24"/>
        <v>0.001184286882</v>
      </c>
      <c r="AH635" s="54">
        <f t="shared" si="25"/>
        <v>0</v>
      </c>
      <c r="AI635" s="54">
        <f t="shared" si="26"/>
        <v>0.2765622216</v>
      </c>
      <c r="AJ635" s="54">
        <f t="shared" si="27"/>
        <v>0.2039826664</v>
      </c>
      <c r="AK635" s="54">
        <f t="shared" si="28"/>
        <v>0.04813370252</v>
      </c>
      <c r="AL635" s="54">
        <f t="shared" si="29"/>
        <v>0.1044946986</v>
      </c>
      <c r="AM635" s="54">
        <f t="shared" si="30"/>
        <v>2.495268129</v>
      </c>
      <c r="AN635" s="54">
        <f t="shared" si="31"/>
        <v>-4.990536257</v>
      </c>
      <c r="AO635" s="55">
        <f t="shared" si="32"/>
        <v>3.00555537</v>
      </c>
      <c r="AP635" s="55">
        <f t="shared" si="33"/>
        <v>0.004207805699</v>
      </c>
      <c r="AQ635" s="55">
        <f t="shared" si="34"/>
        <v>1.94541644</v>
      </c>
      <c r="AR635" s="55">
        <f t="shared" si="35"/>
        <v>0.003791958308</v>
      </c>
      <c r="AS635" s="55">
        <f t="shared" si="36"/>
        <v>0</v>
      </c>
      <c r="AT635" s="55">
        <f t="shared" si="37"/>
        <v>1.328283413</v>
      </c>
      <c r="AU635" s="55">
        <f t="shared" si="38"/>
        <v>0.9796956023</v>
      </c>
      <c r="AV635" s="55">
        <f t="shared" si="39"/>
        <v>0.2311783521</v>
      </c>
      <c r="AW635" s="55">
        <f t="shared" si="40"/>
        <v>0.5018710583</v>
      </c>
      <c r="AX635" s="55">
        <f t="shared" si="41"/>
        <v>8</v>
      </c>
      <c r="AY635" s="55">
        <f t="shared" si="42"/>
        <v>23.96873475</v>
      </c>
      <c r="AZ635" s="54">
        <f t="shared" ref="AZ635:BA635" si="4487">AO635*2</f>
        <v>6.01111074</v>
      </c>
      <c r="BA635" s="54">
        <f t="shared" si="4487"/>
        <v>0.008415611397</v>
      </c>
      <c r="BB635" s="54">
        <f t="shared" ref="BB635:BD635" si="4488">AQ635*(3/2)</f>
        <v>2.918124661</v>
      </c>
      <c r="BC635" s="54">
        <f t="shared" si="4488"/>
        <v>0.005687937462</v>
      </c>
      <c r="BD635" s="54">
        <f t="shared" si="4488"/>
        <v>0</v>
      </c>
      <c r="BE635" s="54">
        <f t="shared" ref="BE635:BH635" si="4489">AT635</f>
        <v>1.328283413</v>
      </c>
      <c r="BF635" s="54">
        <f t="shared" si="4489"/>
        <v>0.9796956023</v>
      </c>
      <c r="BG635" s="54">
        <f t="shared" si="4489"/>
        <v>0.2311783521</v>
      </c>
      <c r="BH635" s="54">
        <f t="shared" si="4489"/>
        <v>0.5018710583</v>
      </c>
      <c r="BI635" s="54">
        <f t="shared" si="46"/>
        <v>11.98436737</v>
      </c>
      <c r="BJ635" s="54">
        <f t="shared" si="47"/>
        <v>-23.96873475</v>
      </c>
      <c r="BK635" s="56">
        <f t="shared" ref="BK635:BN635" si="4490">AO635</f>
        <v>3.00555537</v>
      </c>
      <c r="BL635" s="56">
        <f t="shared" si="4490"/>
        <v>0.004207805699</v>
      </c>
      <c r="BM635" s="56">
        <f t="shared" si="4490"/>
        <v>1.94541644</v>
      </c>
      <c r="BN635" s="56">
        <f t="shared" si="4490"/>
        <v>0.003791958308</v>
      </c>
      <c r="BO635" s="56">
        <f t="shared" si="49"/>
        <v>0.03126525013</v>
      </c>
      <c r="BP635" s="56">
        <f t="shared" si="50"/>
        <v>1.297018163</v>
      </c>
      <c r="BQ635" s="56">
        <f t="shared" ref="BQ635:BS635" si="4491">AU635</f>
        <v>0.9796956023</v>
      </c>
      <c r="BR635" s="56">
        <f t="shared" si="4491"/>
        <v>0.2311783521</v>
      </c>
      <c r="BS635" s="56">
        <f t="shared" si="4491"/>
        <v>0.5018710583</v>
      </c>
      <c r="BT635" s="56">
        <f t="shared" si="52"/>
        <v>8</v>
      </c>
      <c r="BU635" s="50">
        <f t="shared" ref="BU635:BX635" si="4492">AZ635</f>
        <v>6.01111074</v>
      </c>
      <c r="BV635" s="50">
        <f t="shared" si="4492"/>
        <v>0.008415611397</v>
      </c>
      <c r="BW635" s="50">
        <f t="shared" si="4492"/>
        <v>2.918124661</v>
      </c>
      <c r="BX635" s="50">
        <f t="shared" si="4492"/>
        <v>0.005687937462</v>
      </c>
      <c r="BY635" s="50">
        <f t="shared" si="54"/>
        <v>0.0468978752</v>
      </c>
      <c r="BZ635" s="50">
        <f t="shared" si="55"/>
        <v>1.297018163</v>
      </c>
      <c r="CA635" s="50">
        <f t="shared" ref="CA635:CC635" si="4493">BF635</f>
        <v>0.9796956023</v>
      </c>
      <c r="CB635" s="50">
        <f t="shared" si="4493"/>
        <v>0.2311783521</v>
      </c>
      <c r="CC635" s="50">
        <f t="shared" si="4493"/>
        <v>0.5018710583</v>
      </c>
      <c r="CD635" s="50">
        <f t="shared" si="57"/>
        <v>12</v>
      </c>
      <c r="CE635" s="57">
        <f t="shared" si="58"/>
        <v>37.6</v>
      </c>
      <c r="CF635" s="57">
        <f t="shared" si="59"/>
        <v>0.07</v>
      </c>
      <c r="CG635" s="57">
        <f t="shared" si="60"/>
        <v>20.65</v>
      </c>
      <c r="CH635" s="57">
        <f t="shared" si="61"/>
        <v>0.06</v>
      </c>
      <c r="CI635" s="58">
        <f t="shared" si="62"/>
        <v>0.5197777942</v>
      </c>
      <c r="CJ635" s="58">
        <f t="shared" si="63"/>
        <v>19.40229822</v>
      </c>
      <c r="CK635" s="57">
        <f t="shared" si="64"/>
        <v>14.47</v>
      </c>
      <c r="CL635" s="57">
        <f t="shared" si="65"/>
        <v>1.94</v>
      </c>
      <c r="CM635" s="57">
        <f t="shared" si="66"/>
        <v>5.86</v>
      </c>
      <c r="CN635" s="57">
        <f t="shared" si="67"/>
        <v>100.572076</v>
      </c>
      <c r="CO635" s="59">
        <f t="shared" si="68"/>
        <v>0.07680948256</v>
      </c>
      <c r="CP635" s="59">
        <f t="shared" si="69"/>
        <v>0.4309369499</v>
      </c>
      <c r="CQ635" s="59">
        <f t="shared" si="70"/>
        <v>0.3255058771</v>
      </c>
      <c r="CR635" s="59">
        <f t="shared" si="71"/>
        <v>0.1667476905</v>
      </c>
      <c r="CS635" s="60">
        <f t="shared" si="72"/>
        <v>7.680948256</v>
      </c>
      <c r="CT635" s="60">
        <f t="shared" si="73"/>
        <v>16.67476905</v>
      </c>
      <c r="CU635" s="60">
        <f t="shared" si="74"/>
        <v>75.6442827</v>
      </c>
      <c r="CV635" s="61">
        <f t="shared" si="75"/>
        <v>0.2051524317</v>
      </c>
      <c r="CW635" s="61">
        <f t="shared" si="76"/>
        <v>0.0665170119</v>
      </c>
      <c r="CX635" s="62"/>
    </row>
    <row r="636" ht="15.75" customHeight="1">
      <c r="A636" s="17" t="s">
        <v>53</v>
      </c>
      <c r="B636" s="17" t="s">
        <v>396</v>
      </c>
      <c r="C636" s="84" t="s">
        <v>621</v>
      </c>
      <c r="D636" s="83"/>
      <c r="E636" s="83" t="s">
        <v>622</v>
      </c>
      <c r="F636" s="2">
        <v>83.0</v>
      </c>
      <c r="G636" s="3" t="s">
        <v>705</v>
      </c>
      <c r="H636" s="48">
        <v>39.01</v>
      </c>
      <c r="I636" s="49">
        <v>8.58</v>
      </c>
      <c r="J636" s="49">
        <v>21.74</v>
      </c>
      <c r="K636" s="49">
        <v>0.18</v>
      </c>
      <c r="L636" s="49">
        <v>0.01</v>
      </c>
      <c r="M636" s="49">
        <v>0.02</v>
      </c>
      <c r="N636" s="49">
        <v>0.29</v>
      </c>
      <c r="O636" s="49">
        <v>29.88</v>
      </c>
      <c r="P636" s="49"/>
      <c r="Q636" s="50">
        <f t="shared" si="8"/>
        <v>99.71</v>
      </c>
      <c r="R636" s="51">
        <f t="shared" si="9"/>
        <v>12</v>
      </c>
      <c r="S636" s="52">
        <f t="shared" si="10"/>
        <v>0.6492544641</v>
      </c>
      <c r="T636" s="52">
        <f t="shared" si="11"/>
        <v>0.0001251583253</v>
      </c>
      <c r="U636" s="52">
        <f t="shared" si="12"/>
        <v>0.4264363048</v>
      </c>
      <c r="V636" s="52">
        <f t="shared" si="13"/>
        <v>0.0002631748626</v>
      </c>
      <c r="W636" s="52">
        <f t="shared" si="14"/>
        <v>0</v>
      </c>
      <c r="X636" s="52">
        <f t="shared" si="15"/>
        <v>0.4158872261</v>
      </c>
      <c r="Y636" s="52">
        <f t="shared" si="16"/>
        <v>0.00408811149</v>
      </c>
      <c r="Z636" s="52">
        <f t="shared" si="17"/>
        <v>0.2128799833</v>
      </c>
      <c r="AA636" s="52">
        <f t="shared" si="18"/>
        <v>0.003209734769</v>
      </c>
      <c r="AB636" s="52">
        <f t="shared" si="19"/>
        <v>1.712144158</v>
      </c>
      <c r="AC636" s="53">
        <f t="shared" si="20"/>
        <v>5.14974704</v>
      </c>
      <c r="AD636" s="54">
        <f t="shared" si="21"/>
        <v>1.298508928</v>
      </c>
      <c r="AE636" s="54">
        <f t="shared" si="22"/>
        <v>0.0002503166506</v>
      </c>
      <c r="AF636" s="54">
        <f t="shared" si="23"/>
        <v>0.6396544571</v>
      </c>
      <c r="AG636" s="54">
        <f t="shared" si="24"/>
        <v>0.0003947622939</v>
      </c>
      <c r="AH636" s="54">
        <f t="shared" si="25"/>
        <v>0</v>
      </c>
      <c r="AI636" s="54">
        <f t="shared" si="26"/>
        <v>0.4158872261</v>
      </c>
      <c r="AJ636" s="54">
        <f t="shared" si="27"/>
        <v>0.00408811149</v>
      </c>
      <c r="AK636" s="54">
        <f t="shared" si="28"/>
        <v>0.2128799833</v>
      </c>
      <c r="AL636" s="54">
        <f t="shared" si="29"/>
        <v>0.003209734769</v>
      </c>
      <c r="AM636" s="54">
        <f t="shared" si="30"/>
        <v>2.57487352</v>
      </c>
      <c r="AN636" s="54">
        <f t="shared" si="31"/>
        <v>-5.14974704</v>
      </c>
      <c r="AO636" s="55">
        <f t="shared" si="32"/>
        <v>3.033643919</v>
      </c>
      <c r="AP636" s="55">
        <f t="shared" si="33"/>
        <v>0.0005848027444</v>
      </c>
      <c r="AQ636" s="55">
        <f t="shared" si="34"/>
        <v>1.992525234</v>
      </c>
      <c r="AR636" s="55">
        <f t="shared" si="35"/>
        <v>0.001229685533</v>
      </c>
      <c r="AS636" s="55">
        <f t="shared" si="36"/>
        <v>0</v>
      </c>
      <c r="AT636" s="55">
        <f t="shared" si="37"/>
        <v>1.943234624</v>
      </c>
      <c r="AU636" s="55">
        <f t="shared" si="38"/>
        <v>0.01910171627</v>
      </c>
      <c r="AV636" s="55">
        <f t="shared" si="39"/>
        <v>0.9946825207</v>
      </c>
      <c r="AW636" s="55">
        <f t="shared" si="40"/>
        <v>0.01499749775</v>
      </c>
      <c r="AX636" s="55">
        <f t="shared" si="41"/>
        <v>8</v>
      </c>
      <c r="AY636" s="55">
        <f t="shared" si="42"/>
        <v>24.06221236</v>
      </c>
      <c r="AZ636" s="54">
        <f t="shared" ref="AZ636:BA636" si="4494">AO636*2</f>
        <v>6.067287839</v>
      </c>
      <c r="BA636" s="54">
        <f t="shared" si="4494"/>
        <v>0.001169605489</v>
      </c>
      <c r="BB636" s="54">
        <f t="shared" ref="BB636:BD636" si="4495">AQ636*(3/2)</f>
        <v>2.988787851</v>
      </c>
      <c r="BC636" s="54">
        <f t="shared" si="4495"/>
        <v>0.001844528299</v>
      </c>
      <c r="BD636" s="54">
        <f t="shared" si="4495"/>
        <v>0</v>
      </c>
      <c r="BE636" s="54">
        <f t="shared" ref="BE636:BH636" si="4496">AT636</f>
        <v>1.943234624</v>
      </c>
      <c r="BF636" s="54">
        <f t="shared" si="4496"/>
        <v>0.01910171627</v>
      </c>
      <c r="BG636" s="54">
        <f t="shared" si="4496"/>
        <v>0.9946825207</v>
      </c>
      <c r="BH636" s="54">
        <f t="shared" si="4496"/>
        <v>0.01499749775</v>
      </c>
      <c r="BI636" s="54">
        <f t="shared" si="46"/>
        <v>12.03110618</v>
      </c>
      <c r="BJ636" s="54">
        <f t="shared" si="47"/>
        <v>-24.06221236</v>
      </c>
      <c r="BK636" s="56">
        <f t="shared" ref="BK636:BN636" si="4497">AO636</f>
        <v>3.033643919</v>
      </c>
      <c r="BL636" s="56">
        <f t="shared" si="4497"/>
        <v>0.0005848027444</v>
      </c>
      <c r="BM636" s="56">
        <f t="shared" si="4497"/>
        <v>1.992525234</v>
      </c>
      <c r="BN636" s="56">
        <f t="shared" si="4497"/>
        <v>0.001229685533</v>
      </c>
      <c r="BO636" s="56">
        <f t="shared" si="49"/>
        <v>0</v>
      </c>
      <c r="BP636" s="56">
        <f t="shared" si="50"/>
        <v>1.943234624</v>
      </c>
      <c r="BQ636" s="56">
        <f t="shared" ref="BQ636:BS636" si="4498">AU636</f>
        <v>0.01910171627</v>
      </c>
      <c r="BR636" s="56">
        <f t="shared" si="4498"/>
        <v>0.9946825207</v>
      </c>
      <c r="BS636" s="56">
        <f t="shared" si="4498"/>
        <v>0.01499749775</v>
      </c>
      <c r="BT636" s="56">
        <f t="shared" si="52"/>
        <v>8</v>
      </c>
      <c r="BU636" s="50">
        <f t="shared" ref="BU636:BX636" si="4499">AZ636</f>
        <v>6.067287839</v>
      </c>
      <c r="BV636" s="50">
        <f t="shared" si="4499"/>
        <v>0.001169605489</v>
      </c>
      <c r="BW636" s="50">
        <f t="shared" si="4499"/>
        <v>2.988787851</v>
      </c>
      <c r="BX636" s="50">
        <f t="shared" si="4499"/>
        <v>0.001844528299</v>
      </c>
      <c r="BY636" s="50">
        <f t="shared" si="54"/>
        <v>0</v>
      </c>
      <c r="BZ636" s="50">
        <f t="shared" si="55"/>
        <v>1.943234624</v>
      </c>
      <c r="CA636" s="50">
        <f t="shared" ref="CA636:CC636" si="4500">BF636</f>
        <v>0.01910171627</v>
      </c>
      <c r="CB636" s="50">
        <f t="shared" si="4500"/>
        <v>0.9946825207</v>
      </c>
      <c r="CC636" s="50">
        <f t="shared" si="4500"/>
        <v>0.01499749775</v>
      </c>
      <c r="CD636" s="50">
        <f t="shared" si="57"/>
        <v>12.03110618</v>
      </c>
      <c r="CE636" s="57">
        <f t="shared" si="58"/>
        <v>39.01</v>
      </c>
      <c r="CF636" s="57">
        <f t="shared" si="59"/>
        <v>0.01</v>
      </c>
      <c r="CG636" s="57">
        <f t="shared" si="60"/>
        <v>21.74</v>
      </c>
      <c r="CH636" s="57">
        <f t="shared" si="61"/>
        <v>0.02</v>
      </c>
      <c r="CI636" s="58">
        <f t="shared" si="62"/>
        <v>0</v>
      </c>
      <c r="CJ636" s="58">
        <f t="shared" si="63"/>
        <v>29.88</v>
      </c>
      <c r="CK636" s="57">
        <f t="shared" si="64"/>
        <v>0.29</v>
      </c>
      <c r="CL636" s="57">
        <f t="shared" si="65"/>
        <v>8.58</v>
      </c>
      <c r="CM636" s="57">
        <f t="shared" si="66"/>
        <v>0.18</v>
      </c>
      <c r="CN636" s="57">
        <f t="shared" si="67"/>
        <v>99.71</v>
      </c>
      <c r="CO636" s="59">
        <f t="shared" si="68"/>
        <v>0.3346827206</v>
      </c>
      <c r="CP636" s="59">
        <f t="shared" si="69"/>
        <v>0.6538438519</v>
      </c>
      <c r="CQ636" s="59">
        <f t="shared" si="70"/>
        <v>0.006427190825</v>
      </c>
      <c r="CR636" s="59">
        <f t="shared" si="71"/>
        <v>0.005046236608</v>
      </c>
      <c r="CS636" s="60">
        <f t="shared" si="72"/>
        <v>33.46827206</v>
      </c>
      <c r="CT636" s="60">
        <f t="shared" si="73"/>
        <v>0.5046236608</v>
      </c>
      <c r="CU636" s="60">
        <f t="shared" si="74"/>
        <v>66.02710428</v>
      </c>
      <c r="CV636" s="61">
        <f t="shared" si="75"/>
        <v>0.1723875969</v>
      </c>
      <c r="CW636" s="61">
        <f t="shared" si="76"/>
        <v>0.2898352361</v>
      </c>
      <c r="CX636" s="62"/>
    </row>
    <row r="637" ht="15.75" customHeight="1">
      <c r="A637" s="17" t="s">
        <v>53</v>
      </c>
      <c r="B637" s="17" t="s">
        <v>396</v>
      </c>
      <c r="C637" s="84" t="s">
        <v>621</v>
      </c>
      <c r="D637" s="83"/>
      <c r="E637" s="83" t="s">
        <v>622</v>
      </c>
      <c r="F637" s="2">
        <v>84.0</v>
      </c>
      <c r="G637" s="3" t="s">
        <v>706</v>
      </c>
      <c r="H637" s="48">
        <v>38.39</v>
      </c>
      <c r="I637" s="49">
        <v>6.38</v>
      </c>
      <c r="J637" s="49">
        <v>21.45</v>
      </c>
      <c r="K637" s="49">
        <v>1.17</v>
      </c>
      <c r="L637" s="49">
        <v>0.05</v>
      </c>
      <c r="M637" s="49">
        <v>0.02</v>
      </c>
      <c r="N637" s="49">
        <v>2.6</v>
      </c>
      <c r="O637" s="49">
        <v>29.95</v>
      </c>
      <c r="P637" s="49"/>
      <c r="Q637" s="50">
        <f t="shared" si="8"/>
        <v>100.01</v>
      </c>
      <c r="R637" s="51">
        <f t="shared" si="9"/>
        <v>12</v>
      </c>
      <c r="S637" s="52">
        <f t="shared" si="10"/>
        <v>0.6389356288</v>
      </c>
      <c r="T637" s="52">
        <f t="shared" si="11"/>
        <v>0.0006257916264</v>
      </c>
      <c r="U637" s="52">
        <f t="shared" si="12"/>
        <v>0.420747872</v>
      </c>
      <c r="V637" s="52">
        <f t="shared" si="13"/>
        <v>0.0002631748626</v>
      </c>
      <c r="W637" s="52">
        <f t="shared" si="14"/>
        <v>0</v>
      </c>
      <c r="X637" s="52">
        <f t="shared" si="15"/>
        <v>0.4168615268</v>
      </c>
      <c r="Y637" s="52">
        <f t="shared" si="16"/>
        <v>0.03665203405</v>
      </c>
      <c r="Z637" s="52">
        <f t="shared" si="17"/>
        <v>0.1582953722</v>
      </c>
      <c r="AA637" s="52">
        <f t="shared" si="18"/>
        <v>0.020863276</v>
      </c>
      <c r="AB637" s="52">
        <f t="shared" si="19"/>
        <v>1.693244676</v>
      </c>
      <c r="AC637" s="53">
        <f t="shared" si="20"/>
        <v>5.08662324</v>
      </c>
      <c r="AD637" s="54">
        <f t="shared" si="21"/>
        <v>1.277871258</v>
      </c>
      <c r="AE637" s="54">
        <f t="shared" si="22"/>
        <v>0.001251583253</v>
      </c>
      <c r="AF637" s="54">
        <f t="shared" si="23"/>
        <v>0.631121808</v>
      </c>
      <c r="AG637" s="54">
        <f t="shared" si="24"/>
        <v>0.0003947622939</v>
      </c>
      <c r="AH637" s="54">
        <f t="shared" si="25"/>
        <v>0</v>
      </c>
      <c r="AI637" s="54">
        <f t="shared" si="26"/>
        <v>0.4168615268</v>
      </c>
      <c r="AJ637" s="54">
        <f t="shared" si="27"/>
        <v>0.03665203405</v>
      </c>
      <c r="AK637" s="54">
        <f t="shared" si="28"/>
        <v>0.1582953722</v>
      </c>
      <c r="AL637" s="54">
        <f t="shared" si="29"/>
        <v>0.020863276</v>
      </c>
      <c r="AM637" s="54">
        <f t="shared" si="30"/>
        <v>2.54331162</v>
      </c>
      <c r="AN637" s="54">
        <f t="shared" si="31"/>
        <v>-5.08662324</v>
      </c>
      <c r="AO637" s="55">
        <f t="shared" si="32"/>
        <v>3.018751573</v>
      </c>
      <c r="AP637" s="55">
        <f t="shared" si="33"/>
        <v>0.002956650673</v>
      </c>
      <c r="AQ637" s="55">
        <f t="shared" si="34"/>
        <v>1.987889301</v>
      </c>
      <c r="AR637" s="55">
        <f t="shared" si="35"/>
        <v>0.001243410908</v>
      </c>
      <c r="AS637" s="55">
        <f t="shared" si="36"/>
        <v>0</v>
      </c>
      <c r="AT637" s="55">
        <f t="shared" si="37"/>
        <v>1.969527654</v>
      </c>
      <c r="AU637" s="55">
        <f t="shared" si="38"/>
        <v>0.1731682825</v>
      </c>
      <c r="AV637" s="55">
        <f t="shared" si="39"/>
        <v>0.7478913092</v>
      </c>
      <c r="AW637" s="55">
        <f t="shared" si="40"/>
        <v>0.09857181913</v>
      </c>
      <c r="AX637" s="55">
        <f t="shared" si="41"/>
        <v>8</v>
      </c>
      <c r="AY637" s="55">
        <f t="shared" si="42"/>
        <v>24.03254916</v>
      </c>
      <c r="AZ637" s="54">
        <f t="shared" ref="AZ637:BA637" si="4501">AO637*2</f>
        <v>6.037503146</v>
      </c>
      <c r="BA637" s="54">
        <f t="shared" si="4501"/>
        <v>0.005913301345</v>
      </c>
      <c r="BB637" s="54">
        <f t="shared" ref="BB637:BD637" si="4502">AQ637*(3/2)</f>
        <v>2.981833951</v>
      </c>
      <c r="BC637" s="54">
        <f t="shared" si="4502"/>
        <v>0.001865116362</v>
      </c>
      <c r="BD637" s="54">
        <f t="shared" si="4502"/>
        <v>0</v>
      </c>
      <c r="BE637" s="54">
        <f t="shared" ref="BE637:BH637" si="4503">AT637</f>
        <v>1.969527654</v>
      </c>
      <c r="BF637" s="54">
        <f t="shared" si="4503"/>
        <v>0.1731682825</v>
      </c>
      <c r="BG637" s="54">
        <f t="shared" si="4503"/>
        <v>0.7478913092</v>
      </c>
      <c r="BH637" s="54">
        <f t="shared" si="4503"/>
        <v>0.09857181913</v>
      </c>
      <c r="BI637" s="54">
        <f t="shared" si="46"/>
        <v>12.01627458</v>
      </c>
      <c r="BJ637" s="54">
        <f t="shared" si="47"/>
        <v>-24.03254916</v>
      </c>
      <c r="BK637" s="56">
        <f t="shared" ref="BK637:BN637" si="4504">AO637</f>
        <v>3.018751573</v>
      </c>
      <c r="BL637" s="56">
        <f t="shared" si="4504"/>
        <v>0.002956650673</v>
      </c>
      <c r="BM637" s="56">
        <f t="shared" si="4504"/>
        <v>1.987889301</v>
      </c>
      <c r="BN637" s="56">
        <f t="shared" si="4504"/>
        <v>0.001243410908</v>
      </c>
      <c r="BO637" s="56">
        <f t="shared" si="49"/>
        <v>0</v>
      </c>
      <c r="BP637" s="56">
        <f t="shared" si="50"/>
        <v>1.969527654</v>
      </c>
      <c r="BQ637" s="56">
        <f t="shared" ref="BQ637:BS637" si="4505">AU637</f>
        <v>0.1731682825</v>
      </c>
      <c r="BR637" s="56">
        <f t="shared" si="4505"/>
        <v>0.7478913092</v>
      </c>
      <c r="BS637" s="56">
        <f t="shared" si="4505"/>
        <v>0.09857181913</v>
      </c>
      <c r="BT637" s="56">
        <f t="shared" si="52"/>
        <v>8</v>
      </c>
      <c r="BU637" s="50">
        <f t="shared" ref="BU637:BX637" si="4506">AZ637</f>
        <v>6.037503146</v>
      </c>
      <c r="BV637" s="50">
        <f t="shared" si="4506"/>
        <v>0.005913301345</v>
      </c>
      <c r="BW637" s="50">
        <f t="shared" si="4506"/>
        <v>2.981833951</v>
      </c>
      <c r="BX637" s="50">
        <f t="shared" si="4506"/>
        <v>0.001865116362</v>
      </c>
      <c r="BY637" s="50">
        <f t="shared" si="54"/>
        <v>0</v>
      </c>
      <c r="BZ637" s="50">
        <f t="shared" si="55"/>
        <v>1.969527654</v>
      </c>
      <c r="CA637" s="50">
        <f t="shared" ref="CA637:CC637" si="4507">BF637</f>
        <v>0.1731682825</v>
      </c>
      <c r="CB637" s="50">
        <f t="shared" si="4507"/>
        <v>0.7478913092</v>
      </c>
      <c r="CC637" s="50">
        <f t="shared" si="4507"/>
        <v>0.09857181913</v>
      </c>
      <c r="CD637" s="50">
        <f t="shared" si="57"/>
        <v>12.01627458</v>
      </c>
      <c r="CE637" s="57">
        <f t="shared" si="58"/>
        <v>38.39</v>
      </c>
      <c r="CF637" s="57">
        <f t="shared" si="59"/>
        <v>0.05</v>
      </c>
      <c r="CG637" s="57">
        <f t="shared" si="60"/>
        <v>21.45</v>
      </c>
      <c r="CH637" s="57">
        <f t="shared" si="61"/>
        <v>0.02</v>
      </c>
      <c r="CI637" s="58">
        <f t="shared" si="62"/>
        <v>0</v>
      </c>
      <c r="CJ637" s="58">
        <f t="shared" si="63"/>
        <v>29.95</v>
      </c>
      <c r="CK637" s="57">
        <f t="shared" si="64"/>
        <v>2.6</v>
      </c>
      <c r="CL637" s="57">
        <f t="shared" si="65"/>
        <v>6.38</v>
      </c>
      <c r="CM637" s="57">
        <f t="shared" si="66"/>
        <v>1.17</v>
      </c>
      <c r="CN637" s="57">
        <f t="shared" si="67"/>
        <v>100.01</v>
      </c>
      <c r="CO637" s="59">
        <f t="shared" si="68"/>
        <v>0.2502012416</v>
      </c>
      <c r="CP637" s="59">
        <f t="shared" si="69"/>
        <v>0.6588902133</v>
      </c>
      <c r="CQ637" s="59">
        <f t="shared" si="70"/>
        <v>0.0579321069</v>
      </c>
      <c r="CR637" s="59">
        <f t="shared" si="71"/>
        <v>0.03297643819</v>
      </c>
      <c r="CS637" s="60">
        <f t="shared" si="72"/>
        <v>25.02012416</v>
      </c>
      <c r="CT637" s="60">
        <f t="shared" si="73"/>
        <v>3.297643819</v>
      </c>
      <c r="CU637" s="60">
        <f t="shared" si="74"/>
        <v>71.68223202</v>
      </c>
      <c r="CV637" s="61">
        <f t="shared" si="75"/>
        <v>0.158077059</v>
      </c>
      <c r="CW637" s="61">
        <f t="shared" si="76"/>
        <v>0.2166742752</v>
      </c>
      <c r="CX637" s="62"/>
    </row>
    <row r="638" ht="15.75" customHeight="1">
      <c r="A638" s="17" t="s">
        <v>53</v>
      </c>
      <c r="B638" s="17" t="s">
        <v>396</v>
      </c>
      <c r="C638" s="84" t="s">
        <v>621</v>
      </c>
      <c r="D638" s="83"/>
      <c r="E638" s="83" t="s">
        <v>622</v>
      </c>
      <c r="F638" s="2">
        <v>85.0</v>
      </c>
      <c r="G638" s="3" t="s">
        <v>707</v>
      </c>
      <c r="H638" s="48">
        <v>37.69</v>
      </c>
      <c r="I638" s="49">
        <v>2.83</v>
      </c>
      <c r="J638" s="49">
        <v>21.18</v>
      </c>
      <c r="K638" s="49">
        <v>2.13</v>
      </c>
      <c r="L638" s="49">
        <v>0.02</v>
      </c>
      <c r="M638" s="49">
        <v>0.01</v>
      </c>
      <c r="N638" s="49">
        <v>6.28</v>
      </c>
      <c r="O638" s="49">
        <v>30.25</v>
      </c>
      <c r="P638" s="49"/>
      <c r="Q638" s="50">
        <f t="shared" si="8"/>
        <v>100.39</v>
      </c>
      <c r="R638" s="51">
        <f t="shared" si="9"/>
        <v>12</v>
      </c>
      <c r="S638" s="52">
        <f t="shared" si="10"/>
        <v>0.6272853308</v>
      </c>
      <c r="T638" s="52">
        <f t="shared" si="11"/>
        <v>0.0002503166506</v>
      </c>
      <c r="U638" s="52">
        <f t="shared" si="12"/>
        <v>0.4154517449</v>
      </c>
      <c r="V638" s="52">
        <f t="shared" si="13"/>
        <v>0.0001315874313</v>
      </c>
      <c r="W638" s="52">
        <f t="shared" si="14"/>
        <v>0</v>
      </c>
      <c r="X638" s="52">
        <f t="shared" si="15"/>
        <v>0.4210371014</v>
      </c>
      <c r="Y638" s="52">
        <f t="shared" si="16"/>
        <v>0.08852875916</v>
      </c>
      <c r="Z638" s="52">
        <f t="shared" si="17"/>
        <v>0.07021565884</v>
      </c>
      <c r="AA638" s="52">
        <f t="shared" si="18"/>
        <v>0.03798186143</v>
      </c>
      <c r="AB638" s="52">
        <f t="shared" si="19"/>
        <v>1.660882361</v>
      </c>
      <c r="AC638" s="53">
        <f t="shared" si="20"/>
        <v>4.992419348</v>
      </c>
      <c r="AD638" s="54">
        <f t="shared" si="21"/>
        <v>1.254570662</v>
      </c>
      <c r="AE638" s="54">
        <f t="shared" si="22"/>
        <v>0.0005006333011</v>
      </c>
      <c r="AF638" s="54">
        <f t="shared" si="23"/>
        <v>0.6231776174</v>
      </c>
      <c r="AG638" s="54">
        <f t="shared" si="24"/>
        <v>0.0001973811469</v>
      </c>
      <c r="AH638" s="54">
        <f t="shared" si="25"/>
        <v>0</v>
      </c>
      <c r="AI638" s="54">
        <f t="shared" si="26"/>
        <v>0.4210371014</v>
      </c>
      <c r="AJ638" s="54">
        <f t="shared" si="27"/>
        <v>0.08852875916</v>
      </c>
      <c r="AK638" s="54">
        <f t="shared" si="28"/>
        <v>0.07021565884</v>
      </c>
      <c r="AL638" s="54">
        <f t="shared" si="29"/>
        <v>0.03798186143</v>
      </c>
      <c r="AM638" s="54">
        <f t="shared" si="30"/>
        <v>2.496209674</v>
      </c>
      <c r="AN638" s="54">
        <f t="shared" si="31"/>
        <v>-4.992419348</v>
      </c>
      <c r="AO638" s="55">
        <f t="shared" si="32"/>
        <v>3.021455803</v>
      </c>
      <c r="AP638" s="55">
        <f t="shared" si="33"/>
        <v>0.001205704421</v>
      </c>
      <c r="AQ638" s="55">
        <f t="shared" si="34"/>
        <v>2.001113407</v>
      </c>
      <c r="AR638" s="55">
        <f t="shared" si="35"/>
        <v>0.0006338193934</v>
      </c>
      <c r="AS638" s="55">
        <f t="shared" si="36"/>
        <v>0</v>
      </c>
      <c r="AT638" s="55">
        <f t="shared" si="37"/>
        <v>2.028016487</v>
      </c>
      <c r="AU638" s="55">
        <f t="shared" si="38"/>
        <v>0.4264179632</v>
      </c>
      <c r="AV638" s="55">
        <f t="shared" si="39"/>
        <v>0.3382089448</v>
      </c>
      <c r="AW638" s="55">
        <f t="shared" si="40"/>
        <v>0.1829478708</v>
      </c>
      <c r="AX638" s="55">
        <f t="shared" si="41"/>
        <v>8</v>
      </c>
      <c r="AY638" s="55">
        <f t="shared" si="42"/>
        <v>24.04707024</v>
      </c>
      <c r="AZ638" s="54">
        <f t="shared" ref="AZ638:BA638" si="4508">AO638*2</f>
        <v>6.042911606</v>
      </c>
      <c r="BA638" s="54">
        <f t="shared" si="4508"/>
        <v>0.002411408842</v>
      </c>
      <c r="BB638" s="54">
        <f t="shared" ref="BB638:BD638" si="4509">AQ638*(3/2)</f>
        <v>3.001670111</v>
      </c>
      <c r="BC638" s="54">
        <f t="shared" si="4509"/>
        <v>0.0009507290902</v>
      </c>
      <c r="BD638" s="54">
        <f t="shared" si="4509"/>
        <v>0</v>
      </c>
      <c r="BE638" s="54">
        <f t="shared" ref="BE638:BH638" si="4510">AT638</f>
        <v>2.028016487</v>
      </c>
      <c r="BF638" s="54">
        <f t="shared" si="4510"/>
        <v>0.4264179632</v>
      </c>
      <c r="BG638" s="54">
        <f t="shared" si="4510"/>
        <v>0.3382089448</v>
      </c>
      <c r="BH638" s="54">
        <f t="shared" si="4510"/>
        <v>0.1829478708</v>
      </c>
      <c r="BI638" s="54">
        <f t="shared" si="46"/>
        <v>12.02353512</v>
      </c>
      <c r="BJ638" s="54">
        <f t="shared" si="47"/>
        <v>-24.04707024</v>
      </c>
      <c r="BK638" s="56">
        <f t="shared" ref="BK638:BN638" si="4511">AO638</f>
        <v>3.021455803</v>
      </c>
      <c r="BL638" s="56">
        <f t="shared" si="4511"/>
        <v>0.001205704421</v>
      </c>
      <c r="BM638" s="56">
        <f t="shared" si="4511"/>
        <v>2.001113407</v>
      </c>
      <c r="BN638" s="56">
        <f t="shared" si="4511"/>
        <v>0.0006338193934</v>
      </c>
      <c r="BO638" s="56">
        <f t="shared" si="49"/>
        <v>0</v>
      </c>
      <c r="BP638" s="56">
        <f t="shared" si="50"/>
        <v>2.028016487</v>
      </c>
      <c r="BQ638" s="56">
        <f t="shared" ref="BQ638:BS638" si="4512">AU638</f>
        <v>0.4264179632</v>
      </c>
      <c r="BR638" s="56">
        <f t="shared" si="4512"/>
        <v>0.3382089448</v>
      </c>
      <c r="BS638" s="56">
        <f t="shared" si="4512"/>
        <v>0.1829478708</v>
      </c>
      <c r="BT638" s="56">
        <f t="shared" si="52"/>
        <v>8</v>
      </c>
      <c r="BU638" s="50">
        <f t="shared" ref="BU638:BX638" si="4513">AZ638</f>
        <v>6.042911606</v>
      </c>
      <c r="BV638" s="50">
        <f t="shared" si="4513"/>
        <v>0.002411408842</v>
      </c>
      <c r="BW638" s="50">
        <f t="shared" si="4513"/>
        <v>3.001670111</v>
      </c>
      <c r="BX638" s="50">
        <f t="shared" si="4513"/>
        <v>0.0009507290902</v>
      </c>
      <c r="BY638" s="50">
        <f t="shared" si="54"/>
        <v>0</v>
      </c>
      <c r="BZ638" s="50">
        <f t="shared" si="55"/>
        <v>2.028016487</v>
      </c>
      <c r="CA638" s="50">
        <f t="shared" ref="CA638:CC638" si="4514">BF638</f>
        <v>0.4264179632</v>
      </c>
      <c r="CB638" s="50">
        <f t="shared" si="4514"/>
        <v>0.3382089448</v>
      </c>
      <c r="CC638" s="50">
        <f t="shared" si="4514"/>
        <v>0.1829478708</v>
      </c>
      <c r="CD638" s="50">
        <f t="shared" si="57"/>
        <v>12.02353512</v>
      </c>
      <c r="CE638" s="57">
        <f t="shared" si="58"/>
        <v>37.69</v>
      </c>
      <c r="CF638" s="57">
        <f t="shared" si="59"/>
        <v>0.02</v>
      </c>
      <c r="CG638" s="57">
        <f t="shared" si="60"/>
        <v>21.18</v>
      </c>
      <c r="CH638" s="57">
        <f t="shared" si="61"/>
        <v>0.01</v>
      </c>
      <c r="CI638" s="58">
        <f t="shared" si="62"/>
        <v>0</v>
      </c>
      <c r="CJ638" s="58">
        <f t="shared" si="63"/>
        <v>30.25</v>
      </c>
      <c r="CK638" s="57">
        <f t="shared" si="64"/>
        <v>6.28</v>
      </c>
      <c r="CL638" s="57">
        <f t="shared" si="65"/>
        <v>2.83</v>
      </c>
      <c r="CM638" s="57">
        <f t="shared" si="66"/>
        <v>2.13</v>
      </c>
      <c r="CN638" s="57">
        <f t="shared" si="67"/>
        <v>100.39</v>
      </c>
      <c r="CO638" s="59">
        <f t="shared" si="68"/>
        <v>0.1136610894</v>
      </c>
      <c r="CP638" s="59">
        <f t="shared" si="69"/>
        <v>0.6815507595</v>
      </c>
      <c r="CQ638" s="59">
        <f t="shared" si="70"/>
        <v>0.1433052879</v>
      </c>
      <c r="CR638" s="59">
        <f t="shared" si="71"/>
        <v>0.0614828632</v>
      </c>
      <c r="CS638" s="60">
        <f t="shared" si="72"/>
        <v>11.36610894</v>
      </c>
      <c r="CT638" s="60">
        <f t="shared" si="73"/>
        <v>6.14828632</v>
      </c>
      <c r="CU638" s="60">
        <f t="shared" si="74"/>
        <v>82.48560474</v>
      </c>
      <c r="CV638" s="61">
        <f t="shared" si="75"/>
        <v>0.1183134079</v>
      </c>
      <c r="CW638" s="61">
        <f t="shared" si="76"/>
        <v>0.0984305034</v>
      </c>
      <c r="CX638" s="62"/>
    </row>
    <row r="639" ht="15.75" customHeight="1">
      <c r="A639" s="17" t="s">
        <v>53</v>
      </c>
      <c r="B639" s="17" t="s">
        <v>396</v>
      </c>
      <c r="C639" s="84" t="s">
        <v>621</v>
      </c>
      <c r="D639" s="83"/>
      <c r="E639" s="83" t="s">
        <v>622</v>
      </c>
      <c r="F639" s="2">
        <v>86.0</v>
      </c>
      <c r="G639" s="3" t="s">
        <v>708</v>
      </c>
      <c r="H639" s="48">
        <v>38.16</v>
      </c>
      <c r="I639" s="49">
        <v>6.07</v>
      </c>
      <c r="J639" s="49">
        <v>21.63</v>
      </c>
      <c r="K639" s="49">
        <v>0.78</v>
      </c>
      <c r="L639" s="49">
        <v>0.01</v>
      </c>
      <c r="M639" s="49">
        <v>0.02</v>
      </c>
      <c r="N639" s="49">
        <v>0.69</v>
      </c>
      <c r="O639" s="49">
        <v>32.47</v>
      </c>
      <c r="P639" s="49"/>
      <c r="Q639" s="50">
        <f t="shared" si="8"/>
        <v>99.83</v>
      </c>
      <c r="R639" s="51">
        <f t="shared" si="9"/>
        <v>12</v>
      </c>
      <c r="S639" s="52">
        <f t="shared" si="10"/>
        <v>0.6351076737</v>
      </c>
      <c r="T639" s="52">
        <f t="shared" si="11"/>
        <v>0.0001251583253</v>
      </c>
      <c r="U639" s="52">
        <f t="shared" si="12"/>
        <v>0.4242786234</v>
      </c>
      <c r="V639" s="52">
        <f t="shared" si="13"/>
        <v>0.0002631748626</v>
      </c>
      <c r="W639" s="52">
        <f t="shared" si="14"/>
        <v>0</v>
      </c>
      <c r="X639" s="52">
        <f t="shared" si="15"/>
        <v>0.4519363531</v>
      </c>
      <c r="Y639" s="52">
        <f t="shared" si="16"/>
        <v>0.009726885959</v>
      </c>
      <c r="Z639" s="52">
        <f t="shared" si="17"/>
        <v>0.1506039043</v>
      </c>
      <c r="AA639" s="52">
        <f t="shared" si="18"/>
        <v>0.01390885067</v>
      </c>
      <c r="AB639" s="52">
        <f t="shared" si="19"/>
        <v>1.685950624</v>
      </c>
      <c r="AC639" s="53">
        <f t="shared" si="20"/>
        <v>5.066908711</v>
      </c>
      <c r="AD639" s="54">
        <f t="shared" si="21"/>
        <v>1.270215347</v>
      </c>
      <c r="AE639" s="54">
        <f t="shared" si="22"/>
        <v>0.0002503166506</v>
      </c>
      <c r="AF639" s="54">
        <f t="shared" si="23"/>
        <v>0.636417935</v>
      </c>
      <c r="AG639" s="54">
        <f t="shared" si="24"/>
        <v>0.0003947622939</v>
      </c>
      <c r="AH639" s="54">
        <f t="shared" si="25"/>
        <v>0</v>
      </c>
      <c r="AI639" s="54">
        <f t="shared" si="26"/>
        <v>0.4519363531</v>
      </c>
      <c r="AJ639" s="54">
        <f t="shared" si="27"/>
        <v>0.009726885959</v>
      </c>
      <c r="AK639" s="54">
        <f t="shared" si="28"/>
        <v>0.1506039043</v>
      </c>
      <c r="AL639" s="54">
        <f t="shared" si="29"/>
        <v>0.01390885067</v>
      </c>
      <c r="AM639" s="54">
        <f t="shared" si="30"/>
        <v>2.533454355</v>
      </c>
      <c r="AN639" s="54">
        <f t="shared" si="31"/>
        <v>-5.066908711</v>
      </c>
      <c r="AO639" s="55">
        <f t="shared" si="32"/>
        <v>3.0136478</v>
      </c>
      <c r="AP639" s="55">
        <f t="shared" si="33"/>
        <v>0.0005938884495</v>
      </c>
      <c r="AQ639" s="55">
        <f t="shared" si="34"/>
        <v>2.013243412</v>
      </c>
      <c r="AR639" s="55">
        <f t="shared" si="35"/>
        <v>0.001248790368</v>
      </c>
      <c r="AS639" s="55">
        <f t="shared" si="36"/>
        <v>0</v>
      </c>
      <c r="AT639" s="55">
        <f t="shared" si="37"/>
        <v>2.144482035</v>
      </c>
      <c r="AU639" s="55">
        <f t="shared" si="38"/>
        <v>0.04615502171</v>
      </c>
      <c r="AV639" s="55">
        <f t="shared" si="39"/>
        <v>0.7146302015</v>
      </c>
      <c r="AW639" s="55">
        <f t="shared" si="40"/>
        <v>0.06599885176</v>
      </c>
      <c r="AX639" s="55">
        <f t="shared" si="41"/>
        <v>8</v>
      </c>
      <c r="AY639" s="55">
        <f t="shared" si="42"/>
        <v>24.04297558</v>
      </c>
      <c r="AZ639" s="54">
        <f t="shared" ref="AZ639:BA639" si="4515">AO639*2</f>
        <v>6.0272956</v>
      </c>
      <c r="BA639" s="54">
        <f t="shared" si="4515"/>
        <v>0.001187776899</v>
      </c>
      <c r="BB639" s="54">
        <f t="shared" ref="BB639:BD639" si="4516">AQ639*(3/2)</f>
        <v>3.019865118</v>
      </c>
      <c r="BC639" s="54">
        <f t="shared" si="4516"/>
        <v>0.001873185552</v>
      </c>
      <c r="BD639" s="54">
        <f t="shared" si="4516"/>
        <v>0</v>
      </c>
      <c r="BE639" s="54">
        <f t="shared" ref="BE639:BH639" si="4517">AT639</f>
        <v>2.144482035</v>
      </c>
      <c r="BF639" s="54">
        <f t="shared" si="4517"/>
        <v>0.04615502171</v>
      </c>
      <c r="BG639" s="54">
        <f t="shared" si="4517"/>
        <v>0.7146302015</v>
      </c>
      <c r="BH639" s="54">
        <f t="shared" si="4517"/>
        <v>0.06599885176</v>
      </c>
      <c r="BI639" s="54">
        <f t="shared" si="46"/>
        <v>12.02148779</v>
      </c>
      <c r="BJ639" s="54">
        <f t="shared" si="47"/>
        <v>-24.04297558</v>
      </c>
      <c r="BK639" s="56">
        <f t="shared" ref="BK639:BN639" si="4518">AO639</f>
        <v>3.0136478</v>
      </c>
      <c r="BL639" s="56">
        <f t="shared" si="4518"/>
        <v>0.0005938884495</v>
      </c>
      <c r="BM639" s="56">
        <f t="shared" si="4518"/>
        <v>2.013243412</v>
      </c>
      <c r="BN639" s="56">
        <f t="shared" si="4518"/>
        <v>0.001248790368</v>
      </c>
      <c r="BO639" s="56">
        <f t="shared" si="49"/>
        <v>0</v>
      </c>
      <c r="BP639" s="56">
        <f t="shared" si="50"/>
        <v>2.144482035</v>
      </c>
      <c r="BQ639" s="56">
        <f t="shared" ref="BQ639:BS639" si="4519">AU639</f>
        <v>0.04615502171</v>
      </c>
      <c r="BR639" s="56">
        <f t="shared" si="4519"/>
        <v>0.7146302015</v>
      </c>
      <c r="BS639" s="56">
        <f t="shared" si="4519"/>
        <v>0.06599885176</v>
      </c>
      <c r="BT639" s="56">
        <f t="shared" si="52"/>
        <v>8</v>
      </c>
      <c r="BU639" s="50">
        <f t="shared" ref="BU639:BX639" si="4520">AZ639</f>
        <v>6.0272956</v>
      </c>
      <c r="BV639" s="50">
        <f t="shared" si="4520"/>
        <v>0.001187776899</v>
      </c>
      <c r="BW639" s="50">
        <f t="shared" si="4520"/>
        <v>3.019865118</v>
      </c>
      <c r="BX639" s="50">
        <f t="shared" si="4520"/>
        <v>0.001873185552</v>
      </c>
      <c r="BY639" s="50">
        <f t="shared" si="54"/>
        <v>0</v>
      </c>
      <c r="BZ639" s="50">
        <f t="shared" si="55"/>
        <v>2.144482035</v>
      </c>
      <c r="CA639" s="50">
        <f t="shared" ref="CA639:CC639" si="4521">BF639</f>
        <v>0.04615502171</v>
      </c>
      <c r="CB639" s="50">
        <f t="shared" si="4521"/>
        <v>0.7146302015</v>
      </c>
      <c r="CC639" s="50">
        <f t="shared" si="4521"/>
        <v>0.06599885176</v>
      </c>
      <c r="CD639" s="50">
        <f t="shared" si="57"/>
        <v>12.02148779</v>
      </c>
      <c r="CE639" s="57">
        <f t="shared" si="58"/>
        <v>38.16</v>
      </c>
      <c r="CF639" s="57">
        <f t="shared" si="59"/>
        <v>0.01</v>
      </c>
      <c r="CG639" s="57">
        <f t="shared" si="60"/>
        <v>21.63</v>
      </c>
      <c r="CH639" s="57">
        <f t="shared" si="61"/>
        <v>0.02</v>
      </c>
      <c r="CI639" s="58">
        <f t="shared" si="62"/>
        <v>0</v>
      </c>
      <c r="CJ639" s="58">
        <f t="shared" si="63"/>
        <v>32.47</v>
      </c>
      <c r="CK639" s="57">
        <f t="shared" si="64"/>
        <v>0.69</v>
      </c>
      <c r="CL639" s="57">
        <f t="shared" si="65"/>
        <v>6.07</v>
      </c>
      <c r="CM639" s="57">
        <f t="shared" si="66"/>
        <v>0.78</v>
      </c>
      <c r="CN639" s="57">
        <f t="shared" si="67"/>
        <v>99.83</v>
      </c>
      <c r="CO639" s="59">
        <f t="shared" si="68"/>
        <v>0.2405136986</v>
      </c>
      <c r="CP639" s="59">
        <f t="shared" si="69"/>
        <v>0.7217401456</v>
      </c>
      <c r="CQ639" s="59">
        <f t="shared" si="70"/>
        <v>0.0155337893</v>
      </c>
      <c r="CR639" s="59">
        <f t="shared" si="71"/>
        <v>0.02221236649</v>
      </c>
      <c r="CS639" s="60">
        <f t="shared" si="72"/>
        <v>24.05136986</v>
      </c>
      <c r="CT639" s="60">
        <f t="shared" si="73"/>
        <v>2.221236649</v>
      </c>
      <c r="CU639" s="60">
        <f t="shared" si="74"/>
        <v>73.72739349</v>
      </c>
      <c r="CV639" s="61">
        <f t="shared" si="75"/>
        <v>0.1424692158</v>
      </c>
      <c r="CW639" s="61">
        <f t="shared" si="76"/>
        <v>0.208284863</v>
      </c>
      <c r="CX639" s="62"/>
    </row>
    <row r="640" ht="15.75" customHeight="1">
      <c r="A640" s="17" t="s">
        <v>53</v>
      </c>
      <c r="B640" s="17" t="s">
        <v>396</v>
      </c>
      <c r="C640" s="84" t="s">
        <v>621</v>
      </c>
      <c r="D640" s="83"/>
      <c r="E640" s="83" t="s">
        <v>622</v>
      </c>
      <c r="F640" s="2">
        <v>87.0</v>
      </c>
      <c r="G640" s="3" t="s">
        <v>709</v>
      </c>
      <c r="H640" s="48">
        <v>37.95</v>
      </c>
      <c r="I640" s="49">
        <v>3.08</v>
      </c>
      <c r="J640" s="49">
        <v>21.0</v>
      </c>
      <c r="K640" s="49">
        <v>3.57</v>
      </c>
      <c r="L640" s="49">
        <v>0.2</v>
      </c>
      <c r="M640" s="49">
        <v>0.07</v>
      </c>
      <c r="N640" s="49">
        <v>4.42</v>
      </c>
      <c r="O640" s="49">
        <v>30.17</v>
      </c>
      <c r="P640" s="49"/>
      <c r="Q640" s="50">
        <f t="shared" si="8"/>
        <v>100.46</v>
      </c>
      <c r="R640" s="51">
        <f t="shared" si="9"/>
        <v>12</v>
      </c>
      <c r="S640" s="52">
        <f t="shared" si="10"/>
        <v>0.6316125843</v>
      </c>
      <c r="T640" s="52">
        <f t="shared" si="11"/>
        <v>0.002503166506</v>
      </c>
      <c r="U640" s="52">
        <f t="shared" si="12"/>
        <v>0.4119209936</v>
      </c>
      <c r="V640" s="52">
        <f t="shared" si="13"/>
        <v>0.0009211120191</v>
      </c>
      <c r="W640" s="52">
        <f t="shared" si="14"/>
        <v>0</v>
      </c>
      <c r="X640" s="52">
        <f t="shared" si="15"/>
        <v>0.4199236148</v>
      </c>
      <c r="Y640" s="52">
        <f t="shared" si="16"/>
        <v>0.06230845788</v>
      </c>
      <c r="Z640" s="52">
        <f t="shared" si="17"/>
        <v>0.07641845555</v>
      </c>
      <c r="AA640" s="52">
        <f t="shared" si="18"/>
        <v>0.06365973958</v>
      </c>
      <c r="AB640" s="52">
        <f t="shared" si="19"/>
        <v>1.669268124</v>
      </c>
      <c r="AC640" s="53">
        <f t="shared" si="20"/>
        <v>5.019609856</v>
      </c>
      <c r="AD640" s="54">
        <f t="shared" si="21"/>
        <v>1.263225169</v>
      </c>
      <c r="AE640" s="54">
        <f t="shared" si="22"/>
        <v>0.005006333011</v>
      </c>
      <c r="AF640" s="54">
        <f t="shared" si="23"/>
        <v>0.6178814903</v>
      </c>
      <c r="AG640" s="54">
        <f t="shared" si="24"/>
        <v>0.001381668029</v>
      </c>
      <c r="AH640" s="54">
        <f t="shared" si="25"/>
        <v>0</v>
      </c>
      <c r="AI640" s="54">
        <f t="shared" si="26"/>
        <v>0.4199236148</v>
      </c>
      <c r="AJ640" s="54">
        <f t="shared" si="27"/>
        <v>0.06230845788</v>
      </c>
      <c r="AK640" s="54">
        <f t="shared" si="28"/>
        <v>0.07641845555</v>
      </c>
      <c r="AL640" s="54">
        <f t="shared" si="29"/>
        <v>0.06365973958</v>
      </c>
      <c r="AM640" s="54">
        <f t="shared" si="30"/>
        <v>2.509804928</v>
      </c>
      <c r="AN640" s="54">
        <f t="shared" si="31"/>
        <v>-5.019609856</v>
      </c>
      <c r="AO640" s="55">
        <f t="shared" si="32"/>
        <v>3.027015613</v>
      </c>
      <c r="AP640" s="55">
        <f t="shared" si="33"/>
        <v>0.01199647424</v>
      </c>
      <c r="AQ640" s="55">
        <f t="shared" si="34"/>
        <v>1.974139385</v>
      </c>
      <c r="AR640" s="55">
        <f t="shared" si="35"/>
        <v>0.004414447293</v>
      </c>
      <c r="AS640" s="55">
        <f t="shared" si="36"/>
        <v>0</v>
      </c>
      <c r="AT640" s="55">
        <f t="shared" si="37"/>
        <v>2.012492103</v>
      </c>
      <c r="AU640" s="55">
        <f t="shared" si="38"/>
        <v>0.2986144981</v>
      </c>
      <c r="AV640" s="55">
        <f t="shared" si="39"/>
        <v>0.3662369367</v>
      </c>
      <c r="AW640" s="55">
        <f t="shared" si="40"/>
        <v>0.3050905419</v>
      </c>
      <c r="AX640" s="55">
        <f t="shared" si="41"/>
        <v>8</v>
      </c>
      <c r="AY640" s="55">
        <f t="shared" si="42"/>
        <v>24.05657801</v>
      </c>
      <c r="AZ640" s="54">
        <f t="shared" ref="AZ640:BA640" si="4522">AO640*2</f>
        <v>6.054031226</v>
      </c>
      <c r="BA640" s="54">
        <f t="shared" si="4522"/>
        <v>0.02399294847</v>
      </c>
      <c r="BB640" s="54">
        <f t="shared" ref="BB640:BD640" si="4523">AQ640*(3/2)</f>
        <v>2.961209078</v>
      </c>
      <c r="BC640" s="54">
        <f t="shared" si="4523"/>
        <v>0.00662167094</v>
      </c>
      <c r="BD640" s="54">
        <f t="shared" si="4523"/>
        <v>0</v>
      </c>
      <c r="BE640" s="54">
        <f t="shared" ref="BE640:BH640" si="4524">AT640</f>
        <v>2.012492103</v>
      </c>
      <c r="BF640" s="54">
        <f t="shared" si="4524"/>
        <v>0.2986144981</v>
      </c>
      <c r="BG640" s="54">
        <f t="shared" si="4524"/>
        <v>0.3662369367</v>
      </c>
      <c r="BH640" s="54">
        <f t="shared" si="4524"/>
        <v>0.3050905419</v>
      </c>
      <c r="BI640" s="54">
        <f t="shared" si="46"/>
        <v>12.028289</v>
      </c>
      <c r="BJ640" s="54">
        <f t="shared" si="47"/>
        <v>-24.05657801</v>
      </c>
      <c r="BK640" s="56">
        <f t="shared" ref="BK640:BN640" si="4525">AO640</f>
        <v>3.027015613</v>
      </c>
      <c r="BL640" s="56">
        <f t="shared" si="4525"/>
        <v>0.01199647424</v>
      </c>
      <c r="BM640" s="56">
        <f t="shared" si="4525"/>
        <v>1.974139385</v>
      </c>
      <c r="BN640" s="56">
        <f t="shared" si="4525"/>
        <v>0.004414447293</v>
      </c>
      <c r="BO640" s="56">
        <f t="shared" si="49"/>
        <v>0</v>
      </c>
      <c r="BP640" s="56">
        <f t="shared" si="50"/>
        <v>2.012492103</v>
      </c>
      <c r="BQ640" s="56">
        <f t="shared" ref="BQ640:BS640" si="4526">AU640</f>
        <v>0.2986144981</v>
      </c>
      <c r="BR640" s="56">
        <f t="shared" si="4526"/>
        <v>0.3662369367</v>
      </c>
      <c r="BS640" s="56">
        <f t="shared" si="4526"/>
        <v>0.3050905419</v>
      </c>
      <c r="BT640" s="56">
        <f t="shared" si="52"/>
        <v>8</v>
      </c>
      <c r="BU640" s="50">
        <f t="shared" ref="BU640:BX640" si="4527">AZ640</f>
        <v>6.054031226</v>
      </c>
      <c r="BV640" s="50">
        <f t="shared" si="4527"/>
        <v>0.02399294847</v>
      </c>
      <c r="BW640" s="50">
        <f t="shared" si="4527"/>
        <v>2.961209078</v>
      </c>
      <c r="BX640" s="50">
        <f t="shared" si="4527"/>
        <v>0.00662167094</v>
      </c>
      <c r="BY640" s="50">
        <f t="shared" si="54"/>
        <v>0</v>
      </c>
      <c r="BZ640" s="50">
        <f t="shared" si="55"/>
        <v>2.012492103</v>
      </c>
      <c r="CA640" s="50">
        <f t="shared" ref="CA640:CC640" si="4528">BF640</f>
        <v>0.2986144981</v>
      </c>
      <c r="CB640" s="50">
        <f t="shared" si="4528"/>
        <v>0.3662369367</v>
      </c>
      <c r="CC640" s="50">
        <f t="shared" si="4528"/>
        <v>0.3050905419</v>
      </c>
      <c r="CD640" s="50">
        <f t="shared" si="57"/>
        <v>12.028289</v>
      </c>
      <c r="CE640" s="57">
        <f t="shared" si="58"/>
        <v>37.95</v>
      </c>
      <c r="CF640" s="57">
        <f t="shared" si="59"/>
        <v>0.2</v>
      </c>
      <c r="CG640" s="57">
        <f t="shared" si="60"/>
        <v>21</v>
      </c>
      <c r="CH640" s="57">
        <f t="shared" si="61"/>
        <v>0.07</v>
      </c>
      <c r="CI640" s="58">
        <f t="shared" si="62"/>
        <v>0</v>
      </c>
      <c r="CJ640" s="58">
        <f t="shared" si="63"/>
        <v>30.17</v>
      </c>
      <c r="CK640" s="57">
        <f t="shared" si="64"/>
        <v>4.42</v>
      </c>
      <c r="CL640" s="57">
        <f t="shared" si="65"/>
        <v>3.08</v>
      </c>
      <c r="CM640" s="57">
        <f t="shared" si="66"/>
        <v>3.57</v>
      </c>
      <c r="CN640" s="57">
        <f t="shared" si="67"/>
        <v>100.46</v>
      </c>
      <c r="CO640" s="59">
        <f t="shared" si="68"/>
        <v>0.1227979988</v>
      </c>
      <c r="CP640" s="59">
        <f t="shared" si="69"/>
        <v>0.6747817552</v>
      </c>
      <c r="CQ640" s="59">
        <f t="shared" si="70"/>
        <v>0.1001244252</v>
      </c>
      <c r="CR640" s="59">
        <f t="shared" si="71"/>
        <v>0.1022958207</v>
      </c>
      <c r="CS640" s="60">
        <f t="shared" si="72"/>
        <v>12.27979988</v>
      </c>
      <c r="CT640" s="60">
        <f t="shared" si="73"/>
        <v>10.22958207</v>
      </c>
      <c r="CU640" s="60">
        <f t="shared" si="74"/>
        <v>77.49061804</v>
      </c>
      <c r="CV640" s="61">
        <f t="shared" si="75"/>
        <v>0.1636948201</v>
      </c>
      <c r="CW640" s="61">
        <f t="shared" si="76"/>
        <v>0.106343067</v>
      </c>
      <c r="CX640" s="62"/>
    </row>
    <row r="641" ht="15.75" customHeight="1">
      <c r="A641" s="17" t="s">
        <v>53</v>
      </c>
      <c r="B641" s="17" t="s">
        <v>396</v>
      </c>
      <c r="C641" s="84" t="s">
        <v>621</v>
      </c>
      <c r="D641" s="83"/>
      <c r="E641" s="83" t="s">
        <v>622</v>
      </c>
      <c r="F641" s="2">
        <v>88.0</v>
      </c>
      <c r="G641" s="3" t="s">
        <v>710</v>
      </c>
      <c r="H641" s="48">
        <v>37.06</v>
      </c>
      <c r="I641" s="49">
        <v>2.12</v>
      </c>
      <c r="J641" s="49">
        <v>21.26</v>
      </c>
      <c r="K641" s="49">
        <v>2.28</v>
      </c>
      <c r="L641" s="49">
        <v>0.1</v>
      </c>
      <c r="M641" s="49">
        <v>0.0</v>
      </c>
      <c r="N641" s="49">
        <v>10.94</v>
      </c>
      <c r="O641" s="49">
        <v>26.1</v>
      </c>
      <c r="P641" s="49"/>
      <c r="Q641" s="50">
        <f t="shared" si="8"/>
        <v>99.86</v>
      </c>
      <c r="R641" s="51">
        <f t="shared" si="9"/>
        <v>12</v>
      </c>
      <c r="S641" s="52">
        <f t="shared" si="10"/>
        <v>0.6168000626</v>
      </c>
      <c r="T641" s="52">
        <f t="shared" si="11"/>
        <v>0.001251583253</v>
      </c>
      <c r="U641" s="52">
        <f t="shared" si="12"/>
        <v>0.4170209678</v>
      </c>
      <c r="V641" s="52">
        <f t="shared" si="13"/>
        <v>0</v>
      </c>
      <c r="W641" s="52">
        <f t="shared" si="14"/>
        <v>0</v>
      </c>
      <c r="X641" s="52">
        <f t="shared" si="15"/>
        <v>0.3632749866</v>
      </c>
      <c r="Y641" s="52">
        <f t="shared" si="16"/>
        <v>0.1542204817</v>
      </c>
      <c r="Z641" s="52">
        <f t="shared" si="17"/>
        <v>0.05259971616</v>
      </c>
      <c r="AA641" s="52">
        <f t="shared" si="18"/>
        <v>0.04065664041</v>
      </c>
      <c r="AB641" s="52">
        <f t="shared" si="19"/>
        <v>1.645824439</v>
      </c>
      <c r="AC641" s="53">
        <f t="shared" si="20"/>
        <v>4.944773136</v>
      </c>
      <c r="AD641" s="54">
        <f t="shared" si="21"/>
        <v>1.233600125</v>
      </c>
      <c r="AE641" s="54">
        <f t="shared" si="22"/>
        <v>0.002503166506</v>
      </c>
      <c r="AF641" s="54">
        <f t="shared" si="23"/>
        <v>0.6255314516</v>
      </c>
      <c r="AG641" s="54">
        <f t="shared" si="24"/>
        <v>0</v>
      </c>
      <c r="AH641" s="54">
        <f t="shared" si="25"/>
        <v>0</v>
      </c>
      <c r="AI641" s="54">
        <f t="shared" si="26"/>
        <v>0.3632749866</v>
      </c>
      <c r="AJ641" s="54">
        <f t="shared" si="27"/>
        <v>0.1542204817</v>
      </c>
      <c r="AK641" s="54">
        <f t="shared" si="28"/>
        <v>0.05259971616</v>
      </c>
      <c r="AL641" s="54">
        <f t="shared" si="29"/>
        <v>0.04065664041</v>
      </c>
      <c r="AM641" s="54">
        <f t="shared" si="30"/>
        <v>2.472386568</v>
      </c>
      <c r="AN641" s="54">
        <f t="shared" si="31"/>
        <v>-4.944773136</v>
      </c>
      <c r="AO641" s="55">
        <f t="shared" si="32"/>
        <v>2.998132963</v>
      </c>
      <c r="AP641" s="55">
        <f t="shared" si="33"/>
        <v>0.006083678057</v>
      </c>
      <c r="AQ641" s="55">
        <f t="shared" si="34"/>
        <v>2.027049583</v>
      </c>
      <c r="AR641" s="55">
        <f t="shared" si="35"/>
        <v>0</v>
      </c>
      <c r="AS641" s="55">
        <f t="shared" si="36"/>
        <v>0</v>
      </c>
      <c r="AT641" s="55">
        <f t="shared" si="37"/>
        <v>1.765801883</v>
      </c>
      <c r="AU641" s="55">
        <f t="shared" si="38"/>
        <v>0.749632722</v>
      </c>
      <c r="AV641" s="55">
        <f t="shared" si="39"/>
        <v>0.2556759515</v>
      </c>
      <c r="AW641" s="55">
        <f t="shared" si="40"/>
        <v>0.1976232189</v>
      </c>
      <c r="AX641" s="55">
        <f t="shared" si="41"/>
        <v>8</v>
      </c>
      <c r="AY641" s="55">
        <f t="shared" si="42"/>
        <v>24.03548287</v>
      </c>
      <c r="AZ641" s="54">
        <f t="shared" ref="AZ641:BA641" si="4529">AO641*2</f>
        <v>5.996265926</v>
      </c>
      <c r="BA641" s="54">
        <f t="shared" si="4529"/>
        <v>0.01216735611</v>
      </c>
      <c r="BB641" s="54">
        <f t="shared" ref="BB641:BD641" si="4530">AQ641*(3/2)</f>
        <v>3.040574375</v>
      </c>
      <c r="BC641" s="54">
        <f t="shared" si="4530"/>
        <v>0</v>
      </c>
      <c r="BD641" s="54">
        <f t="shared" si="4530"/>
        <v>0</v>
      </c>
      <c r="BE641" s="54">
        <f t="shared" ref="BE641:BH641" si="4531">AT641</f>
        <v>1.765801883</v>
      </c>
      <c r="BF641" s="54">
        <f t="shared" si="4531"/>
        <v>0.749632722</v>
      </c>
      <c r="BG641" s="54">
        <f t="shared" si="4531"/>
        <v>0.2556759515</v>
      </c>
      <c r="BH641" s="54">
        <f t="shared" si="4531"/>
        <v>0.1976232189</v>
      </c>
      <c r="BI641" s="54">
        <f t="shared" si="46"/>
        <v>12.01774143</v>
      </c>
      <c r="BJ641" s="54">
        <f t="shared" si="47"/>
        <v>-24.03548287</v>
      </c>
      <c r="BK641" s="56">
        <f t="shared" ref="BK641:BN641" si="4532">AO641</f>
        <v>2.998132963</v>
      </c>
      <c r="BL641" s="56">
        <f t="shared" si="4532"/>
        <v>0.006083678057</v>
      </c>
      <c r="BM641" s="56">
        <f t="shared" si="4532"/>
        <v>2.027049583</v>
      </c>
      <c r="BN641" s="56">
        <f t="shared" si="4532"/>
        <v>0</v>
      </c>
      <c r="BO641" s="56">
        <f t="shared" si="49"/>
        <v>0</v>
      </c>
      <c r="BP641" s="56">
        <f t="shared" si="50"/>
        <v>1.765801883</v>
      </c>
      <c r="BQ641" s="56">
        <f t="shared" ref="BQ641:BS641" si="4533">AU641</f>
        <v>0.749632722</v>
      </c>
      <c r="BR641" s="56">
        <f t="shared" si="4533"/>
        <v>0.2556759515</v>
      </c>
      <c r="BS641" s="56">
        <f t="shared" si="4533"/>
        <v>0.1976232189</v>
      </c>
      <c r="BT641" s="56">
        <f t="shared" si="52"/>
        <v>8</v>
      </c>
      <c r="BU641" s="50">
        <f t="shared" ref="BU641:BX641" si="4534">AZ641</f>
        <v>5.996265926</v>
      </c>
      <c r="BV641" s="50">
        <f t="shared" si="4534"/>
        <v>0.01216735611</v>
      </c>
      <c r="BW641" s="50">
        <f t="shared" si="4534"/>
        <v>3.040574375</v>
      </c>
      <c r="BX641" s="50">
        <f t="shared" si="4534"/>
        <v>0</v>
      </c>
      <c r="BY641" s="50">
        <f t="shared" si="54"/>
        <v>0</v>
      </c>
      <c r="BZ641" s="50">
        <f t="shared" si="55"/>
        <v>1.765801883</v>
      </c>
      <c r="CA641" s="50">
        <f t="shared" ref="CA641:CC641" si="4535">BF641</f>
        <v>0.749632722</v>
      </c>
      <c r="CB641" s="50">
        <f t="shared" si="4535"/>
        <v>0.2556759515</v>
      </c>
      <c r="CC641" s="50">
        <f t="shared" si="4535"/>
        <v>0.1976232189</v>
      </c>
      <c r="CD641" s="50">
        <f t="shared" si="57"/>
        <v>12.01774143</v>
      </c>
      <c r="CE641" s="57">
        <f t="shared" si="58"/>
        <v>37.06</v>
      </c>
      <c r="CF641" s="57">
        <f t="shared" si="59"/>
        <v>0.1</v>
      </c>
      <c r="CG641" s="57">
        <f t="shared" si="60"/>
        <v>21.26</v>
      </c>
      <c r="CH641" s="57">
        <f t="shared" si="61"/>
        <v>0</v>
      </c>
      <c r="CI641" s="58">
        <f t="shared" si="62"/>
        <v>0</v>
      </c>
      <c r="CJ641" s="58">
        <f t="shared" si="63"/>
        <v>26.1</v>
      </c>
      <c r="CK641" s="57">
        <f t="shared" si="64"/>
        <v>10.94</v>
      </c>
      <c r="CL641" s="57">
        <f t="shared" si="65"/>
        <v>2.12</v>
      </c>
      <c r="CM641" s="57">
        <f t="shared" si="66"/>
        <v>2.28</v>
      </c>
      <c r="CN641" s="57">
        <f t="shared" si="67"/>
        <v>99.86</v>
      </c>
      <c r="CO641" s="59">
        <f t="shared" si="68"/>
        <v>0.08612289643</v>
      </c>
      <c r="CP641" s="59">
        <f t="shared" si="69"/>
        <v>0.5947996745</v>
      </c>
      <c r="CQ641" s="59">
        <f t="shared" si="70"/>
        <v>0.2525092442</v>
      </c>
      <c r="CR641" s="59">
        <f t="shared" si="71"/>
        <v>0.06656818489</v>
      </c>
      <c r="CS641" s="60">
        <f t="shared" si="72"/>
        <v>8.612289643</v>
      </c>
      <c r="CT641" s="60">
        <f t="shared" si="73"/>
        <v>6.656818489</v>
      </c>
      <c r="CU641" s="60">
        <f t="shared" si="74"/>
        <v>84.73089187</v>
      </c>
      <c r="CV641" s="61">
        <f t="shared" si="75"/>
        <v>0.1096296331</v>
      </c>
      <c r="CW641" s="61">
        <f t="shared" si="76"/>
        <v>0.0745824283</v>
      </c>
      <c r="CX641" s="62"/>
    </row>
    <row r="642" ht="15.75" customHeight="1">
      <c r="A642" s="17" t="s">
        <v>53</v>
      </c>
      <c r="B642" s="17" t="s">
        <v>396</v>
      </c>
      <c r="C642" s="84" t="s">
        <v>621</v>
      </c>
      <c r="D642" s="83"/>
      <c r="E642" s="83" t="s">
        <v>622</v>
      </c>
      <c r="F642" s="2">
        <v>89.0</v>
      </c>
      <c r="G642" s="3" t="s">
        <v>711</v>
      </c>
      <c r="H642" s="48">
        <v>37.47</v>
      </c>
      <c r="I642" s="49">
        <v>2.83</v>
      </c>
      <c r="J642" s="49">
        <v>20.97</v>
      </c>
      <c r="K642" s="49">
        <v>2.33</v>
      </c>
      <c r="L642" s="49">
        <v>0.0</v>
      </c>
      <c r="M642" s="49">
        <v>0.0</v>
      </c>
      <c r="N642" s="49">
        <v>7.22</v>
      </c>
      <c r="O642" s="49">
        <v>28.55</v>
      </c>
      <c r="P642" s="49"/>
      <c r="Q642" s="50">
        <f t="shared" si="8"/>
        <v>99.37</v>
      </c>
      <c r="R642" s="51">
        <f t="shared" si="9"/>
        <v>12</v>
      </c>
      <c r="S642" s="52">
        <f t="shared" si="10"/>
        <v>0.6236238085</v>
      </c>
      <c r="T642" s="52">
        <f t="shared" si="11"/>
        <v>0</v>
      </c>
      <c r="U642" s="52">
        <f t="shared" si="12"/>
        <v>0.411332535</v>
      </c>
      <c r="V642" s="52">
        <f t="shared" si="13"/>
        <v>0</v>
      </c>
      <c r="W642" s="52">
        <f t="shared" si="14"/>
        <v>0</v>
      </c>
      <c r="X642" s="52">
        <f t="shared" si="15"/>
        <v>0.3973755122</v>
      </c>
      <c r="Y642" s="52">
        <f t="shared" si="16"/>
        <v>0.1017798792</v>
      </c>
      <c r="Z642" s="52">
        <f t="shared" si="17"/>
        <v>0.07021565884</v>
      </c>
      <c r="AA642" s="52">
        <f t="shared" si="18"/>
        <v>0.0415482334</v>
      </c>
      <c r="AB642" s="52">
        <f t="shared" si="19"/>
        <v>1.645875627</v>
      </c>
      <c r="AC642" s="53">
        <f t="shared" si="20"/>
        <v>4.950331406</v>
      </c>
      <c r="AD642" s="54">
        <f t="shared" si="21"/>
        <v>1.247247617</v>
      </c>
      <c r="AE642" s="54">
        <f t="shared" si="22"/>
        <v>0</v>
      </c>
      <c r="AF642" s="54">
        <f t="shared" si="23"/>
        <v>0.6169988025</v>
      </c>
      <c r="AG642" s="54">
        <f t="shared" si="24"/>
        <v>0</v>
      </c>
      <c r="AH642" s="54">
        <f t="shared" si="25"/>
        <v>0</v>
      </c>
      <c r="AI642" s="54">
        <f t="shared" si="26"/>
        <v>0.3973755122</v>
      </c>
      <c r="AJ642" s="54">
        <f t="shared" si="27"/>
        <v>0.1017798792</v>
      </c>
      <c r="AK642" s="54">
        <f t="shared" si="28"/>
        <v>0.07021565884</v>
      </c>
      <c r="AL642" s="54">
        <f t="shared" si="29"/>
        <v>0.0415482334</v>
      </c>
      <c r="AM642" s="54">
        <f t="shared" si="30"/>
        <v>2.475165703</v>
      </c>
      <c r="AN642" s="54">
        <f t="shared" si="31"/>
        <v>-4.950331406</v>
      </c>
      <c r="AO642" s="55">
        <f t="shared" si="32"/>
        <v>3.031207453</v>
      </c>
      <c r="AP642" s="55">
        <f t="shared" si="33"/>
        <v>0</v>
      </c>
      <c r="AQ642" s="55">
        <f t="shared" si="34"/>
        <v>1.999337147</v>
      </c>
      <c r="AR642" s="55">
        <f t="shared" si="35"/>
        <v>0</v>
      </c>
      <c r="AS642" s="55">
        <f t="shared" si="36"/>
        <v>0</v>
      </c>
      <c r="AT642" s="55">
        <f t="shared" si="37"/>
        <v>1.931497159</v>
      </c>
      <c r="AU642" s="55">
        <f t="shared" si="38"/>
        <v>0.494714801</v>
      </c>
      <c r="AV642" s="55">
        <f t="shared" si="39"/>
        <v>0.3412926599</v>
      </c>
      <c r="AW642" s="55">
        <f t="shared" si="40"/>
        <v>0.2019507803</v>
      </c>
      <c r="AX642" s="55">
        <f t="shared" si="41"/>
        <v>8</v>
      </c>
      <c r="AY642" s="55">
        <f t="shared" si="42"/>
        <v>24.06175205</v>
      </c>
      <c r="AZ642" s="54">
        <f t="shared" ref="AZ642:BA642" si="4536">AO642*2</f>
        <v>6.062414907</v>
      </c>
      <c r="BA642" s="54">
        <f t="shared" si="4536"/>
        <v>0</v>
      </c>
      <c r="BB642" s="54">
        <f t="shared" ref="BB642:BD642" si="4537">AQ642*(3/2)</f>
        <v>2.99900572</v>
      </c>
      <c r="BC642" s="54">
        <f t="shared" si="4537"/>
        <v>0</v>
      </c>
      <c r="BD642" s="54">
        <f t="shared" si="4537"/>
        <v>0</v>
      </c>
      <c r="BE642" s="54">
        <f t="shared" ref="BE642:BH642" si="4538">AT642</f>
        <v>1.931497159</v>
      </c>
      <c r="BF642" s="54">
        <f t="shared" si="4538"/>
        <v>0.494714801</v>
      </c>
      <c r="BG642" s="54">
        <f t="shared" si="4538"/>
        <v>0.3412926599</v>
      </c>
      <c r="BH642" s="54">
        <f t="shared" si="4538"/>
        <v>0.2019507803</v>
      </c>
      <c r="BI642" s="54">
        <f t="shared" si="46"/>
        <v>12.03087603</v>
      </c>
      <c r="BJ642" s="54">
        <f t="shared" si="47"/>
        <v>-24.06175205</v>
      </c>
      <c r="BK642" s="56">
        <f t="shared" ref="BK642:BN642" si="4539">AO642</f>
        <v>3.031207453</v>
      </c>
      <c r="BL642" s="56">
        <f t="shared" si="4539"/>
        <v>0</v>
      </c>
      <c r="BM642" s="56">
        <f t="shared" si="4539"/>
        <v>1.999337147</v>
      </c>
      <c r="BN642" s="56">
        <f t="shared" si="4539"/>
        <v>0</v>
      </c>
      <c r="BO642" s="56">
        <f t="shared" si="49"/>
        <v>0</v>
      </c>
      <c r="BP642" s="56">
        <f t="shared" si="50"/>
        <v>1.931497159</v>
      </c>
      <c r="BQ642" s="56">
        <f t="shared" ref="BQ642:BS642" si="4540">AU642</f>
        <v>0.494714801</v>
      </c>
      <c r="BR642" s="56">
        <f t="shared" si="4540"/>
        <v>0.3412926599</v>
      </c>
      <c r="BS642" s="56">
        <f t="shared" si="4540"/>
        <v>0.2019507803</v>
      </c>
      <c r="BT642" s="56">
        <f t="shared" si="52"/>
        <v>8</v>
      </c>
      <c r="BU642" s="50">
        <f t="shared" ref="BU642:BX642" si="4541">AZ642</f>
        <v>6.062414907</v>
      </c>
      <c r="BV642" s="50">
        <f t="shared" si="4541"/>
        <v>0</v>
      </c>
      <c r="BW642" s="50">
        <f t="shared" si="4541"/>
        <v>2.99900572</v>
      </c>
      <c r="BX642" s="50">
        <f t="shared" si="4541"/>
        <v>0</v>
      </c>
      <c r="BY642" s="50">
        <f t="shared" si="54"/>
        <v>0</v>
      </c>
      <c r="BZ642" s="50">
        <f t="shared" si="55"/>
        <v>1.931497159</v>
      </c>
      <c r="CA642" s="50">
        <f t="shared" ref="CA642:CC642" si="4542">BF642</f>
        <v>0.494714801</v>
      </c>
      <c r="CB642" s="50">
        <f t="shared" si="4542"/>
        <v>0.3412926599</v>
      </c>
      <c r="CC642" s="50">
        <f t="shared" si="4542"/>
        <v>0.2019507803</v>
      </c>
      <c r="CD642" s="50">
        <f t="shared" si="57"/>
        <v>12.03087603</v>
      </c>
      <c r="CE642" s="57">
        <f t="shared" si="58"/>
        <v>37.47</v>
      </c>
      <c r="CF642" s="57">
        <f t="shared" si="59"/>
        <v>0</v>
      </c>
      <c r="CG642" s="57">
        <f t="shared" si="60"/>
        <v>20.97</v>
      </c>
      <c r="CH642" s="57">
        <f t="shared" si="61"/>
        <v>0</v>
      </c>
      <c r="CI642" s="58">
        <f t="shared" si="62"/>
        <v>0</v>
      </c>
      <c r="CJ642" s="58">
        <f t="shared" si="63"/>
        <v>28.55</v>
      </c>
      <c r="CK642" s="57">
        <f t="shared" si="64"/>
        <v>7.22</v>
      </c>
      <c r="CL642" s="57">
        <f t="shared" si="65"/>
        <v>2.83</v>
      </c>
      <c r="CM642" s="57">
        <f t="shared" si="66"/>
        <v>2.33</v>
      </c>
      <c r="CN642" s="57">
        <f t="shared" si="67"/>
        <v>99.37</v>
      </c>
      <c r="CO642" s="59">
        <f t="shared" si="68"/>
        <v>0.1149344287</v>
      </c>
      <c r="CP642" s="59">
        <f t="shared" si="69"/>
        <v>0.6504550157</v>
      </c>
      <c r="CQ642" s="59">
        <f t="shared" si="70"/>
        <v>0.1666011892</v>
      </c>
      <c r="CR642" s="59">
        <f t="shared" si="71"/>
        <v>0.0680093664</v>
      </c>
      <c r="CS642" s="60">
        <f t="shared" si="72"/>
        <v>11.49344287</v>
      </c>
      <c r="CT642" s="60">
        <f t="shared" si="73"/>
        <v>6.80093664</v>
      </c>
      <c r="CU642" s="60">
        <f t="shared" si="74"/>
        <v>81.70562049</v>
      </c>
      <c r="CV642" s="61">
        <f t="shared" si="75"/>
        <v>0.1254765807</v>
      </c>
      <c r="CW642" s="61">
        <f t="shared" si="76"/>
        <v>0.09953321525</v>
      </c>
      <c r="CX642" s="62"/>
    </row>
    <row r="643" ht="15.75" customHeight="1">
      <c r="A643" s="17" t="s">
        <v>53</v>
      </c>
      <c r="B643" s="17" t="s">
        <v>396</v>
      </c>
      <c r="C643" s="84" t="s">
        <v>621</v>
      </c>
      <c r="D643" s="83"/>
      <c r="E643" s="83" t="s">
        <v>622</v>
      </c>
      <c r="F643" s="2">
        <v>90.0</v>
      </c>
      <c r="G643" s="3" t="s">
        <v>712</v>
      </c>
      <c r="H643" s="48">
        <v>38.19</v>
      </c>
      <c r="I643" s="49">
        <v>5.63</v>
      </c>
      <c r="J643" s="49">
        <v>21.58</v>
      </c>
      <c r="K643" s="49">
        <v>4.09</v>
      </c>
      <c r="L643" s="49">
        <v>0.01</v>
      </c>
      <c r="M643" s="49">
        <v>0.11</v>
      </c>
      <c r="N643" s="49">
        <v>0.99</v>
      </c>
      <c r="O643" s="49">
        <v>29.12</v>
      </c>
      <c r="P643" s="49"/>
      <c r="Q643" s="50">
        <f t="shared" si="8"/>
        <v>99.72</v>
      </c>
      <c r="R643" s="51">
        <f t="shared" si="9"/>
        <v>12</v>
      </c>
      <c r="S643" s="52">
        <f t="shared" si="10"/>
        <v>0.6356069722</v>
      </c>
      <c r="T643" s="52">
        <f t="shared" si="11"/>
        <v>0.0001251583253</v>
      </c>
      <c r="U643" s="52">
        <f t="shared" si="12"/>
        <v>0.4232978591</v>
      </c>
      <c r="V643" s="52">
        <f t="shared" si="13"/>
        <v>0.001447461744</v>
      </c>
      <c r="W643" s="52">
        <f t="shared" si="14"/>
        <v>0</v>
      </c>
      <c r="X643" s="52">
        <f t="shared" si="15"/>
        <v>0.4053091039</v>
      </c>
      <c r="Y643" s="52">
        <f t="shared" si="16"/>
        <v>0.01395596681</v>
      </c>
      <c r="Z643" s="52">
        <f t="shared" si="17"/>
        <v>0.1396869821</v>
      </c>
      <c r="AA643" s="52">
        <f t="shared" si="18"/>
        <v>0.07293230669</v>
      </c>
      <c r="AB643" s="52">
        <f t="shared" si="19"/>
        <v>1.692361811</v>
      </c>
      <c r="AC643" s="53">
        <f t="shared" si="20"/>
        <v>5.080933203</v>
      </c>
      <c r="AD643" s="54">
        <f t="shared" si="21"/>
        <v>1.271213944</v>
      </c>
      <c r="AE643" s="54">
        <f t="shared" si="22"/>
        <v>0.0002503166506</v>
      </c>
      <c r="AF643" s="54">
        <f t="shared" si="23"/>
        <v>0.6349467886</v>
      </c>
      <c r="AG643" s="54">
        <f t="shared" si="24"/>
        <v>0.002171192616</v>
      </c>
      <c r="AH643" s="54">
        <f t="shared" si="25"/>
        <v>0</v>
      </c>
      <c r="AI643" s="54">
        <f t="shared" si="26"/>
        <v>0.4053091039</v>
      </c>
      <c r="AJ643" s="54">
        <f t="shared" si="27"/>
        <v>0.01395596681</v>
      </c>
      <c r="AK643" s="54">
        <f t="shared" si="28"/>
        <v>0.1396869821</v>
      </c>
      <c r="AL643" s="54">
        <f t="shared" si="29"/>
        <v>0.07293230669</v>
      </c>
      <c r="AM643" s="54">
        <f t="shared" si="30"/>
        <v>2.540466602</v>
      </c>
      <c r="AN643" s="54">
        <f t="shared" si="31"/>
        <v>-5.080933203</v>
      </c>
      <c r="AO643" s="55">
        <f t="shared" si="32"/>
        <v>3.004591421</v>
      </c>
      <c r="AP643" s="55">
        <f t="shared" si="33"/>
        <v>0.0005916386176</v>
      </c>
      <c r="AQ643" s="55">
        <f t="shared" si="34"/>
        <v>2.000980435</v>
      </c>
      <c r="AR643" s="55">
        <f t="shared" si="35"/>
        <v>0.006842327616</v>
      </c>
      <c r="AS643" s="55">
        <f t="shared" si="36"/>
        <v>0</v>
      </c>
      <c r="AT643" s="55">
        <f t="shared" si="37"/>
        <v>1.915945403</v>
      </c>
      <c r="AU643" s="55">
        <f t="shared" si="38"/>
        <v>0.06597155157</v>
      </c>
      <c r="AV643" s="55">
        <f t="shared" si="39"/>
        <v>0.6603173443</v>
      </c>
      <c r="AW643" s="55">
        <f t="shared" si="40"/>
        <v>0.3447598793</v>
      </c>
      <c r="AX643" s="55">
        <f t="shared" si="41"/>
        <v>8</v>
      </c>
      <c r="AY643" s="55">
        <f t="shared" si="42"/>
        <v>24.01818888</v>
      </c>
      <c r="AZ643" s="54">
        <f t="shared" ref="AZ643:BA643" si="4543">AO643*2</f>
        <v>6.009182842</v>
      </c>
      <c r="BA643" s="54">
        <f t="shared" si="4543"/>
        <v>0.001183277235</v>
      </c>
      <c r="BB643" s="54">
        <f t="shared" ref="BB643:BD643" si="4544">AQ643*(3/2)</f>
        <v>3.001470653</v>
      </c>
      <c r="BC643" s="54">
        <f t="shared" si="4544"/>
        <v>0.01026349142</v>
      </c>
      <c r="BD643" s="54">
        <f t="shared" si="4544"/>
        <v>0</v>
      </c>
      <c r="BE643" s="54">
        <f t="shared" ref="BE643:BH643" si="4545">AT643</f>
        <v>1.915945403</v>
      </c>
      <c r="BF643" s="54">
        <f t="shared" si="4545"/>
        <v>0.06597155157</v>
      </c>
      <c r="BG643" s="54">
        <f t="shared" si="4545"/>
        <v>0.6603173443</v>
      </c>
      <c r="BH643" s="54">
        <f t="shared" si="4545"/>
        <v>0.3447598793</v>
      </c>
      <c r="BI643" s="54">
        <f t="shared" si="46"/>
        <v>12.00909444</v>
      </c>
      <c r="BJ643" s="54">
        <f t="shared" si="47"/>
        <v>-24.01818888</v>
      </c>
      <c r="BK643" s="56">
        <f t="shared" ref="BK643:BN643" si="4546">AO643</f>
        <v>3.004591421</v>
      </c>
      <c r="BL643" s="56">
        <f t="shared" si="4546"/>
        <v>0.0005916386176</v>
      </c>
      <c r="BM643" s="56">
        <f t="shared" si="4546"/>
        <v>2.000980435</v>
      </c>
      <c r="BN643" s="56">
        <f t="shared" si="4546"/>
        <v>0.006842327616</v>
      </c>
      <c r="BO643" s="56">
        <f t="shared" si="49"/>
        <v>0</v>
      </c>
      <c r="BP643" s="56">
        <f t="shared" si="50"/>
        <v>1.915945403</v>
      </c>
      <c r="BQ643" s="56">
        <f t="shared" ref="BQ643:BS643" si="4547">AU643</f>
        <v>0.06597155157</v>
      </c>
      <c r="BR643" s="56">
        <f t="shared" si="4547"/>
        <v>0.6603173443</v>
      </c>
      <c r="BS643" s="56">
        <f t="shared" si="4547"/>
        <v>0.3447598793</v>
      </c>
      <c r="BT643" s="56">
        <f t="shared" si="52"/>
        <v>8</v>
      </c>
      <c r="BU643" s="50">
        <f t="shared" ref="BU643:BX643" si="4548">AZ643</f>
        <v>6.009182842</v>
      </c>
      <c r="BV643" s="50">
        <f t="shared" si="4548"/>
        <v>0.001183277235</v>
      </c>
      <c r="BW643" s="50">
        <f t="shared" si="4548"/>
        <v>3.001470653</v>
      </c>
      <c r="BX643" s="50">
        <f t="shared" si="4548"/>
        <v>0.01026349142</v>
      </c>
      <c r="BY643" s="50">
        <f t="shared" si="54"/>
        <v>0</v>
      </c>
      <c r="BZ643" s="50">
        <f t="shared" si="55"/>
        <v>1.915945403</v>
      </c>
      <c r="CA643" s="50">
        <f t="shared" ref="CA643:CC643" si="4549">BF643</f>
        <v>0.06597155157</v>
      </c>
      <c r="CB643" s="50">
        <f t="shared" si="4549"/>
        <v>0.6603173443</v>
      </c>
      <c r="CC643" s="50">
        <f t="shared" si="4549"/>
        <v>0.3447598793</v>
      </c>
      <c r="CD643" s="50">
        <f t="shared" si="57"/>
        <v>12.00909444</v>
      </c>
      <c r="CE643" s="57">
        <f t="shared" si="58"/>
        <v>38.19</v>
      </c>
      <c r="CF643" s="57">
        <f t="shared" si="59"/>
        <v>0.01</v>
      </c>
      <c r="CG643" s="57">
        <f t="shared" si="60"/>
        <v>21.58</v>
      </c>
      <c r="CH643" s="57">
        <f t="shared" si="61"/>
        <v>0.11</v>
      </c>
      <c r="CI643" s="58">
        <f t="shared" si="62"/>
        <v>0</v>
      </c>
      <c r="CJ643" s="58">
        <f t="shared" si="63"/>
        <v>29.12</v>
      </c>
      <c r="CK643" s="57">
        <f t="shared" si="64"/>
        <v>0.99</v>
      </c>
      <c r="CL643" s="57">
        <f t="shared" si="65"/>
        <v>5.63</v>
      </c>
      <c r="CM643" s="57">
        <f t="shared" si="66"/>
        <v>4.09</v>
      </c>
      <c r="CN643" s="57">
        <f t="shared" si="67"/>
        <v>99.72</v>
      </c>
      <c r="CO643" s="59">
        <f t="shared" si="68"/>
        <v>0.2210641551</v>
      </c>
      <c r="CP643" s="59">
        <f t="shared" si="69"/>
        <v>0.6414292391</v>
      </c>
      <c r="CQ643" s="59">
        <f t="shared" si="70"/>
        <v>0.02208626721</v>
      </c>
      <c r="CR643" s="59">
        <f t="shared" si="71"/>
        <v>0.1154203386</v>
      </c>
      <c r="CS643" s="60">
        <f t="shared" si="72"/>
        <v>22.10641551</v>
      </c>
      <c r="CT643" s="60">
        <f t="shared" si="73"/>
        <v>11.54203386</v>
      </c>
      <c r="CU643" s="60">
        <f t="shared" si="74"/>
        <v>66.35155063</v>
      </c>
      <c r="CV643" s="61">
        <f t="shared" si="75"/>
        <v>0.2259524161</v>
      </c>
      <c r="CW643" s="61">
        <f t="shared" si="76"/>
        <v>0.1914415584</v>
      </c>
      <c r="CX643" s="62"/>
    </row>
    <row r="644" ht="15.75" customHeight="1">
      <c r="A644" s="17" t="s">
        <v>53</v>
      </c>
      <c r="B644" s="17" t="s">
        <v>396</v>
      </c>
      <c r="C644" s="84" t="s">
        <v>621</v>
      </c>
      <c r="D644" s="83"/>
      <c r="E644" s="83" t="s">
        <v>622</v>
      </c>
      <c r="F644" s="2">
        <v>91.0</v>
      </c>
      <c r="G644" s="3" t="s">
        <v>713</v>
      </c>
      <c r="H644" s="48">
        <v>37.59</v>
      </c>
      <c r="I644" s="49">
        <v>0.17</v>
      </c>
      <c r="J644" s="49">
        <v>20.2</v>
      </c>
      <c r="K644" s="49">
        <v>12.67</v>
      </c>
      <c r="L644" s="49">
        <v>0.07</v>
      </c>
      <c r="M644" s="49">
        <v>0.0</v>
      </c>
      <c r="N644" s="49">
        <v>1.06</v>
      </c>
      <c r="O644" s="49">
        <v>27.93</v>
      </c>
      <c r="P644" s="49"/>
      <c r="Q644" s="50">
        <f t="shared" si="8"/>
        <v>99.69</v>
      </c>
      <c r="R644" s="51">
        <f t="shared" si="9"/>
        <v>12</v>
      </c>
      <c r="S644" s="52">
        <f t="shared" si="10"/>
        <v>0.6256210025</v>
      </c>
      <c r="T644" s="52">
        <f t="shared" si="11"/>
        <v>0.000876108277</v>
      </c>
      <c r="U644" s="52">
        <f t="shared" si="12"/>
        <v>0.3962287652</v>
      </c>
      <c r="V644" s="52">
        <f t="shared" si="13"/>
        <v>0</v>
      </c>
      <c r="W644" s="52">
        <f t="shared" si="14"/>
        <v>0</v>
      </c>
      <c r="X644" s="52">
        <f t="shared" si="15"/>
        <v>0.3887459914</v>
      </c>
      <c r="Y644" s="52">
        <f t="shared" si="16"/>
        <v>0.01494275234</v>
      </c>
      <c r="Z644" s="52">
        <f t="shared" si="17"/>
        <v>0.004217901768</v>
      </c>
      <c r="AA644" s="52">
        <f t="shared" si="18"/>
        <v>0.225929664</v>
      </c>
      <c r="AB644" s="52">
        <f t="shared" si="19"/>
        <v>1.656562186</v>
      </c>
      <c r="AC644" s="53">
        <f t="shared" si="20"/>
        <v>4.962347358</v>
      </c>
      <c r="AD644" s="54">
        <f t="shared" si="21"/>
        <v>1.251242005</v>
      </c>
      <c r="AE644" s="54">
        <f t="shared" si="22"/>
        <v>0.001752216554</v>
      </c>
      <c r="AF644" s="54">
        <f t="shared" si="23"/>
        <v>0.5943431478</v>
      </c>
      <c r="AG644" s="54">
        <f t="shared" si="24"/>
        <v>0</v>
      </c>
      <c r="AH644" s="54">
        <f t="shared" si="25"/>
        <v>0</v>
      </c>
      <c r="AI644" s="54">
        <f t="shared" si="26"/>
        <v>0.3887459914</v>
      </c>
      <c r="AJ644" s="54">
        <f t="shared" si="27"/>
        <v>0.01494275234</v>
      </c>
      <c r="AK644" s="54">
        <f t="shared" si="28"/>
        <v>0.004217901768</v>
      </c>
      <c r="AL644" s="54">
        <f t="shared" si="29"/>
        <v>0.225929664</v>
      </c>
      <c r="AM644" s="54">
        <f t="shared" si="30"/>
        <v>2.481173679</v>
      </c>
      <c r="AN644" s="54">
        <f t="shared" si="31"/>
        <v>-4.962347358</v>
      </c>
      <c r="AO644" s="55">
        <f t="shared" si="32"/>
        <v>3.021298001</v>
      </c>
      <c r="AP644" s="55">
        <f t="shared" si="33"/>
        <v>0.004230970788</v>
      </c>
      <c r="AQ644" s="55">
        <f t="shared" si="34"/>
        <v>1.913499022</v>
      </c>
      <c r="AR644" s="55">
        <f t="shared" si="35"/>
        <v>0</v>
      </c>
      <c r="AS644" s="55">
        <f t="shared" si="36"/>
        <v>0</v>
      </c>
      <c r="AT644" s="55">
        <f t="shared" si="37"/>
        <v>1.877362624</v>
      </c>
      <c r="AU644" s="55">
        <f t="shared" si="38"/>
        <v>0.07216271129</v>
      </c>
      <c r="AV644" s="55">
        <f t="shared" si="39"/>
        <v>0.02036942195</v>
      </c>
      <c r="AW644" s="55">
        <f t="shared" si="40"/>
        <v>1.091077249</v>
      </c>
      <c r="AX644" s="55">
        <f t="shared" si="41"/>
        <v>8</v>
      </c>
      <c r="AY644" s="55">
        <f t="shared" si="42"/>
        <v>23.96455697</v>
      </c>
      <c r="AZ644" s="54">
        <f t="shared" ref="AZ644:BA644" si="4550">AO644*2</f>
        <v>6.042596002</v>
      </c>
      <c r="BA644" s="54">
        <f t="shared" si="4550"/>
        <v>0.008461941576</v>
      </c>
      <c r="BB644" s="54">
        <f t="shared" ref="BB644:BD644" si="4551">AQ644*(3/2)</f>
        <v>2.870248533</v>
      </c>
      <c r="BC644" s="54">
        <f t="shared" si="4551"/>
        <v>0</v>
      </c>
      <c r="BD644" s="54">
        <f t="shared" si="4551"/>
        <v>0</v>
      </c>
      <c r="BE644" s="54">
        <f t="shared" ref="BE644:BH644" si="4552">AT644</f>
        <v>1.877362624</v>
      </c>
      <c r="BF644" s="54">
        <f t="shared" si="4552"/>
        <v>0.07216271129</v>
      </c>
      <c r="BG644" s="54">
        <f t="shared" si="4552"/>
        <v>0.02036942195</v>
      </c>
      <c r="BH644" s="54">
        <f t="shared" si="4552"/>
        <v>1.091077249</v>
      </c>
      <c r="BI644" s="54">
        <f t="shared" si="46"/>
        <v>11.98227848</v>
      </c>
      <c r="BJ644" s="54">
        <f t="shared" si="47"/>
        <v>-23.96455697</v>
      </c>
      <c r="BK644" s="56">
        <f t="shared" ref="BK644:BN644" si="4553">AO644</f>
        <v>3.021298001</v>
      </c>
      <c r="BL644" s="56">
        <f t="shared" si="4553"/>
        <v>0.004230970788</v>
      </c>
      <c r="BM644" s="56">
        <f t="shared" si="4553"/>
        <v>1.913499022</v>
      </c>
      <c r="BN644" s="56">
        <f t="shared" si="4553"/>
        <v>0</v>
      </c>
      <c r="BO644" s="56">
        <f t="shared" si="49"/>
        <v>0.03544303433</v>
      </c>
      <c r="BP644" s="56">
        <f t="shared" si="50"/>
        <v>1.84191959</v>
      </c>
      <c r="BQ644" s="56">
        <f t="shared" ref="BQ644:BS644" si="4554">AU644</f>
        <v>0.07216271129</v>
      </c>
      <c r="BR644" s="56">
        <f t="shared" si="4554"/>
        <v>0.02036942195</v>
      </c>
      <c r="BS644" s="56">
        <f t="shared" si="4554"/>
        <v>1.091077249</v>
      </c>
      <c r="BT644" s="56">
        <f t="shared" si="52"/>
        <v>8</v>
      </c>
      <c r="BU644" s="50">
        <f t="shared" ref="BU644:BX644" si="4555">AZ644</f>
        <v>6.042596002</v>
      </c>
      <c r="BV644" s="50">
        <f t="shared" si="4555"/>
        <v>0.008461941576</v>
      </c>
      <c r="BW644" s="50">
        <f t="shared" si="4555"/>
        <v>2.870248533</v>
      </c>
      <c r="BX644" s="50">
        <f t="shared" si="4555"/>
        <v>0</v>
      </c>
      <c r="BY644" s="50">
        <f t="shared" si="54"/>
        <v>0.0531645515</v>
      </c>
      <c r="BZ644" s="50">
        <f t="shared" si="55"/>
        <v>1.84191959</v>
      </c>
      <c r="CA644" s="50">
        <f t="shared" ref="CA644:CC644" si="4556">BF644</f>
        <v>0.07216271129</v>
      </c>
      <c r="CB644" s="50">
        <f t="shared" si="4556"/>
        <v>0.02036942195</v>
      </c>
      <c r="CC644" s="50">
        <f t="shared" si="4556"/>
        <v>1.091077249</v>
      </c>
      <c r="CD644" s="50">
        <f t="shared" si="57"/>
        <v>12</v>
      </c>
      <c r="CE644" s="57">
        <f t="shared" si="58"/>
        <v>37.59</v>
      </c>
      <c r="CF644" s="57">
        <f t="shared" si="59"/>
        <v>0.07</v>
      </c>
      <c r="CG644" s="57">
        <f t="shared" si="60"/>
        <v>20.2</v>
      </c>
      <c r="CH644" s="57">
        <f t="shared" si="61"/>
        <v>0</v>
      </c>
      <c r="CI644" s="58">
        <f t="shared" si="62"/>
        <v>0.5860064014</v>
      </c>
      <c r="CJ644" s="58">
        <f t="shared" si="63"/>
        <v>27.40270499</v>
      </c>
      <c r="CK644" s="57">
        <f t="shared" si="64"/>
        <v>1.06</v>
      </c>
      <c r="CL644" s="57">
        <f t="shared" si="65"/>
        <v>0.17</v>
      </c>
      <c r="CM644" s="57">
        <f t="shared" si="66"/>
        <v>12.67</v>
      </c>
      <c r="CN644" s="57">
        <f t="shared" si="67"/>
        <v>99.74871139</v>
      </c>
      <c r="CO644" s="59">
        <f t="shared" si="68"/>
        <v>0.006732515913</v>
      </c>
      <c r="CP644" s="59">
        <f t="shared" si="69"/>
        <v>0.6087925804</v>
      </c>
      <c r="CQ644" s="59">
        <f t="shared" si="70"/>
        <v>0.02385127096</v>
      </c>
      <c r="CR644" s="59">
        <f t="shared" si="71"/>
        <v>0.3606236328</v>
      </c>
      <c r="CS644" s="60">
        <f t="shared" si="72"/>
        <v>0.6732515913</v>
      </c>
      <c r="CT644" s="60">
        <f t="shared" si="73"/>
        <v>36.06236328</v>
      </c>
      <c r="CU644" s="60">
        <f t="shared" si="74"/>
        <v>63.26438513</v>
      </c>
      <c r="CV644" s="61">
        <f t="shared" si="75"/>
        <v>0.3639898907</v>
      </c>
      <c r="CW644" s="61">
        <f t="shared" si="76"/>
        <v>0.00583035878</v>
      </c>
      <c r="CX644" s="62"/>
    </row>
    <row r="645" ht="15.75" customHeight="1">
      <c r="A645" s="17" t="s">
        <v>53</v>
      </c>
      <c r="B645" s="17" t="s">
        <v>396</v>
      </c>
      <c r="C645" s="84" t="s">
        <v>621</v>
      </c>
      <c r="D645" s="83"/>
      <c r="E645" s="83" t="s">
        <v>622</v>
      </c>
      <c r="F645" s="2">
        <v>92.0</v>
      </c>
      <c r="G645" s="3" t="s">
        <v>714</v>
      </c>
      <c r="H645" s="48">
        <v>38.07</v>
      </c>
      <c r="I645" s="49">
        <v>6.21</v>
      </c>
      <c r="J645" s="49">
        <v>21.35</v>
      </c>
      <c r="K645" s="49">
        <v>0.49</v>
      </c>
      <c r="L645" s="49">
        <v>0.02</v>
      </c>
      <c r="M645" s="49">
        <v>0.02</v>
      </c>
      <c r="N645" s="49">
        <v>0.58</v>
      </c>
      <c r="O645" s="49">
        <v>33.18</v>
      </c>
      <c r="P645" s="49"/>
      <c r="Q645" s="50">
        <f t="shared" si="8"/>
        <v>99.92</v>
      </c>
      <c r="R645" s="51">
        <f t="shared" si="9"/>
        <v>12</v>
      </c>
      <c r="S645" s="52">
        <f t="shared" si="10"/>
        <v>0.6336097783</v>
      </c>
      <c r="T645" s="52">
        <f t="shared" si="11"/>
        <v>0.0002503166506</v>
      </c>
      <c r="U645" s="52">
        <f t="shared" si="12"/>
        <v>0.4187863434</v>
      </c>
      <c r="V645" s="52">
        <f t="shared" si="13"/>
        <v>0.0002631748626</v>
      </c>
      <c r="W645" s="52">
        <f t="shared" si="14"/>
        <v>0</v>
      </c>
      <c r="X645" s="52">
        <f t="shared" si="15"/>
        <v>0.4618185462</v>
      </c>
      <c r="Y645" s="52">
        <f t="shared" si="16"/>
        <v>0.00817622298</v>
      </c>
      <c r="Z645" s="52">
        <f t="shared" si="17"/>
        <v>0.1540774704</v>
      </c>
      <c r="AA645" s="52">
        <f t="shared" si="18"/>
        <v>0.008737611315</v>
      </c>
      <c r="AB645" s="52">
        <f t="shared" si="19"/>
        <v>1.685719464</v>
      </c>
      <c r="AC645" s="53">
        <f t="shared" si="20"/>
        <v>5.058208637</v>
      </c>
      <c r="AD645" s="54">
        <f t="shared" si="21"/>
        <v>1.267219557</v>
      </c>
      <c r="AE645" s="54">
        <f t="shared" si="22"/>
        <v>0.0005006333011</v>
      </c>
      <c r="AF645" s="54">
        <f t="shared" si="23"/>
        <v>0.6281795152</v>
      </c>
      <c r="AG645" s="54">
        <f t="shared" si="24"/>
        <v>0.0003947622939</v>
      </c>
      <c r="AH645" s="54">
        <f t="shared" si="25"/>
        <v>0</v>
      </c>
      <c r="AI645" s="54">
        <f t="shared" si="26"/>
        <v>0.4618185462</v>
      </c>
      <c r="AJ645" s="54">
        <f t="shared" si="27"/>
        <v>0.00817622298</v>
      </c>
      <c r="AK645" s="54">
        <f t="shared" si="28"/>
        <v>0.1540774704</v>
      </c>
      <c r="AL645" s="54">
        <f t="shared" si="29"/>
        <v>0.008737611315</v>
      </c>
      <c r="AM645" s="54">
        <f t="shared" si="30"/>
        <v>2.529104318</v>
      </c>
      <c r="AN645" s="54">
        <f t="shared" si="31"/>
        <v>-5.058208637</v>
      </c>
      <c r="AO645" s="55">
        <f t="shared" si="32"/>
        <v>3.006952422</v>
      </c>
      <c r="AP645" s="55">
        <f t="shared" si="33"/>
        <v>0.001187939777</v>
      </c>
      <c r="AQ645" s="55">
        <f t="shared" si="34"/>
        <v>1.987454508</v>
      </c>
      <c r="AR645" s="55">
        <f t="shared" si="35"/>
        <v>0.001248961613</v>
      </c>
      <c r="AS645" s="55">
        <f t="shared" si="36"/>
        <v>0</v>
      </c>
      <c r="AT645" s="55">
        <f t="shared" si="37"/>
        <v>2.191674504</v>
      </c>
      <c r="AU645" s="55">
        <f t="shared" si="38"/>
        <v>0.03880229494</v>
      </c>
      <c r="AV645" s="55">
        <f t="shared" si="39"/>
        <v>0.7312128677</v>
      </c>
      <c r="AW645" s="55">
        <f t="shared" si="40"/>
        <v>0.04146650259</v>
      </c>
      <c r="AX645" s="55">
        <f t="shared" si="41"/>
        <v>8</v>
      </c>
      <c r="AY645" s="55">
        <f t="shared" si="42"/>
        <v>24.00498419</v>
      </c>
      <c r="AZ645" s="54">
        <f t="shared" ref="AZ645:BA645" si="4557">AO645*2</f>
        <v>6.013904844</v>
      </c>
      <c r="BA645" s="54">
        <f t="shared" si="4557"/>
        <v>0.002375879554</v>
      </c>
      <c r="BB645" s="54">
        <f t="shared" ref="BB645:BD645" si="4558">AQ645*(3/2)</f>
        <v>2.981181761</v>
      </c>
      <c r="BC645" s="54">
        <f t="shared" si="4558"/>
        <v>0.001873442419</v>
      </c>
      <c r="BD645" s="54">
        <f t="shared" si="4558"/>
        <v>0</v>
      </c>
      <c r="BE645" s="54">
        <f t="shared" ref="BE645:BH645" si="4559">AT645</f>
        <v>2.191674504</v>
      </c>
      <c r="BF645" s="54">
        <f t="shared" si="4559"/>
        <v>0.03880229494</v>
      </c>
      <c r="BG645" s="54">
        <f t="shared" si="4559"/>
        <v>0.7312128677</v>
      </c>
      <c r="BH645" s="54">
        <f t="shared" si="4559"/>
        <v>0.04146650259</v>
      </c>
      <c r="BI645" s="54">
        <f t="shared" si="46"/>
        <v>12.0024921</v>
      </c>
      <c r="BJ645" s="54">
        <f t="shared" si="47"/>
        <v>-24.00498419</v>
      </c>
      <c r="BK645" s="56">
        <f t="shared" ref="BK645:BN645" si="4560">AO645</f>
        <v>3.006952422</v>
      </c>
      <c r="BL645" s="56">
        <f t="shared" si="4560"/>
        <v>0.001187939777</v>
      </c>
      <c r="BM645" s="56">
        <f t="shared" si="4560"/>
        <v>1.987454508</v>
      </c>
      <c r="BN645" s="56">
        <f t="shared" si="4560"/>
        <v>0.001248961613</v>
      </c>
      <c r="BO645" s="56">
        <f t="shared" si="49"/>
        <v>0</v>
      </c>
      <c r="BP645" s="56">
        <f t="shared" si="50"/>
        <v>2.191674504</v>
      </c>
      <c r="BQ645" s="56">
        <f t="shared" ref="BQ645:BS645" si="4561">AU645</f>
        <v>0.03880229494</v>
      </c>
      <c r="BR645" s="56">
        <f t="shared" si="4561"/>
        <v>0.7312128677</v>
      </c>
      <c r="BS645" s="56">
        <f t="shared" si="4561"/>
        <v>0.04146650259</v>
      </c>
      <c r="BT645" s="56">
        <f t="shared" si="52"/>
        <v>8</v>
      </c>
      <c r="BU645" s="50">
        <f t="shared" ref="BU645:BX645" si="4562">AZ645</f>
        <v>6.013904844</v>
      </c>
      <c r="BV645" s="50">
        <f t="shared" si="4562"/>
        <v>0.002375879554</v>
      </c>
      <c r="BW645" s="50">
        <f t="shared" si="4562"/>
        <v>2.981181761</v>
      </c>
      <c r="BX645" s="50">
        <f t="shared" si="4562"/>
        <v>0.001873442419</v>
      </c>
      <c r="BY645" s="50">
        <f t="shared" si="54"/>
        <v>0</v>
      </c>
      <c r="BZ645" s="50">
        <f t="shared" si="55"/>
        <v>2.191674504</v>
      </c>
      <c r="CA645" s="50">
        <f t="shared" ref="CA645:CC645" si="4563">BF645</f>
        <v>0.03880229494</v>
      </c>
      <c r="CB645" s="50">
        <f t="shared" si="4563"/>
        <v>0.7312128677</v>
      </c>
      <c r="CC645" s="50">
        <f t="shared" si="4563"/>
        <v>0.04146650259</v>
      </c>
      <c r="CD645" s="50">
        <f t="shared" si="57"/>
        <v>12.0024921</v>
      </c>
      <c r="CE645" s="57">
        <f t="shared" si="58"/>
        <v>38.07</v>
      </c>
      <c r="CF645" s="57">
        <f t="shared" si="59"/>
        <v>0.02</v>
      </c>
      <c r="CG645" s="57">
        <f t="shared" si="60"/>
        <v>21.35</v>
      </c>
      <c r="CH645" s="57">
        <f t="shared" si="61"/>
        <v>0.02</v>
      </c>
      <c r="CI645" s="58">
        <f t="shared" si="62"/>
        <v>0</v>
      </c>
      <c r="CJ645" s="58">
        <f t="shared" si="63"/>
        <v>33.18</v>
      </c>
      <c r="CK645" s="57">
        <f t="shared" si="64"/>
        <v>0.58</v>
      </c>
      <c r="CL645" s="57">
        <f t="shared" si="65"/>
        <v>6.21</v>
      </c>
      <c r="CM645" s="57">
        <f t="shared" si="66"/>
        <v>0.49</v>
      </c>
      <c r="CN645" s="57">
        <f t="shared" si="67"/>
        <v>99.92</v>
      </c>
      <c r="CO645" s="59">
        <f t="shared" si="68"/>
        <v>0.2434814664</v>
      </c>
      <c r="CP645" s="59">
        <f t="shared" si="69"/>
        <v>0.7297903873</v>
      </c>
      <c r="CQ645" s="59">
        <f t="shared" si="70"/>
        <v>0.01292050522</v>
      </c>
      <c r="CR645" s="59">
        <f t="shared" si="71"/>
        <v>0.01380764111</v>
      </c>
      <c r="CS645" s="60">
        <f t="shared" si="72"/>
        <v>24.34814664</v>
      </c>
      <c r="CT645" s="60">
        <f t="shared" si="73"/>
        <v>1.380764111</v>
      </c>
      <c r="CU645" s="60">
        <f t="shared" si="74"/>
        <v>74.27108925</v>
      </c>
      <c r="CV645" s="61">
        <f t="shared" si="75"/>
        <v>0.1355483743</v>
      </c>
      <c r="CW645" s="61">
        <f t="shared" si="76"/>
        <v>0.2108549499</v>
      </c>
      <c r="CX645" s="62"/>
    </row>
    <row r="646" ht="15.75" customHeight="1">
      <c r="A646" s="17" t="s">
        <v>53</v>
      </c>
      <c r="B646" s="17" t="s">
        <v>396</v>
      </c>
      <c r="C646" s="84" t="s">
        <v>621</v>
      </c>
      <c r="D646" s="83"/>
      <c r="E646" s="83" t="s">
        <v>622</v>
      </c>
      <c r="F646" s="2">
        <v>93.0</v>
      </c>
      <c r="G646" s="3" t="s">
        <v>715</v>
      </c>
      <c r="H646" s="48">
        <v>38.42</v>
      </c>
      <c r="I646" s="49">
        <v>4.93</v>
      </c>
      <c r="J646" s="49">
        <v>21.68</v>
      </c>
      <c r="K646" s="49">
        <v>5.08</v>
      </c>
      <c r="L646" s="49">
        <v>0.05</v>
      </c>
      <c r="M646" s="49">
        <v>0.02</v>
      </c>
      <c r="N646" s="49">
        <v>1.5</v>
      </c>
      <c r="O646" s="49">
        <v>28.66</v>
      </c>
      <c r="P646" s="49"/>
      <c r="Q646" s="50">
        <f t="shared" si="8"/>
        <v>100.34</v>
      </c>
      <c r="R646" s="51">
        <f t="shared" si="9"/>
        <v>12</v>
      </c>
      <c r="S646" s="52">
        <f t="shared" si="10"/>
        <v>0.6394349273</v>
      </c>
      <c r="T646" s="52">
        <f t="shared" si="11"/>
        <v>0.0006257916264</v>
      </c>
      <c r="U646" s="52">
        <f t="shared" si="12"/>
        <v>0.4252593876</v>
      </c>
      <c r="V646" s="52">
        <f t="shared" si="13"/>
        <v>0.0002631748626</v>
      </c>
      <c r="W646" s="52">
        <f t="shared" si="14"/>
        <v>0</v>
      </c>
      <c r="X646" s="52">
        <f t="shared" si="15"/>
        <v>0.3989065562</v>
      </c>
      <c r="Y646" s="52">
        <f t="shared" si="16"/>
        <v>0.02114540426</v>
      </c>
      <c r="Z646" s="52">
        <f t="shared" si="17"/>
        <v>0.1223191513</v>
      </c>
      <c r="AA646" s="52">
        <f t="shared" si="18"/>
        <v>0.09058584792</v>
      </c>
      <c r="AB646" s="52">
        <f t="shared" si="19"/>
        <v>1.698540241</v>
      </c>
      <c r="AC646" s="53">
        <f t="shared" si="20"/>
        <v>5.102724482</v>
      </c>
      <c r="AD646" s="54">
        <f t="shared" si="21"/>
        <v>1.278869855</v>
      </c>
      <c r="AE646" s="54">
        <f t="shared" si="22"/>
        <v>0.001251583253</v>
      </c>
      <c r="AF646" s="54">
        <f t="shared" si="23"/>
        <v>0.6378890814</v>
      </c>
      <c r="AG646" s="54">
        <f t="shared" si="24"/>
        <v>0.0003947622939</v>
      </c>
      <c r="AH646" s="54">
        <f t="shared" si="25"/>
        <v>0</v>
      </c>
      <c r="AI646" s="54">
        <f t="shared" si="26"/>
        <v>0.3989065562</v>
      </c>
      <c r="AJ646" s="54">
        <f t="shared" si="27"/>
        <v>0.02114540426</v>
      </c>
      <c r="AK646" s="54">
        <f t="shared" si="28"/>
        <v>0.1223191513</v>
      </c>
      <c r="AL646" s="54">
        <f t="shared" si="29"/>
        <v>0.09058584792</v>
      </c>
      <c r="AM646" s="54">
        <f t="shared" si="30"/>
        <v>2.551362241</v>
      </c>
      <c r="AN646" s="54">
        <f t="shared" si="31"/>
        <v>-5.102724482</v>
      </c>
      <c r="AO646" s="55">
        <f t="shared" si="32"/>
        <v>3.011691625</v>
      </c>
      <c r="AP646" s="55">
        <f t="shared" si="33"/>
        <v>0.002947432678</v>
      </c>
      <c r="AQ646" s="55">
        <f t="shared" si="34"/>
        <v>2.002940536</v>
      </c>
      <c r="AR646" s="55">
        <f t="shared" si="35"/>
        <v>0.001239534307</v>
      </c>
      <c r="AS646" s="55">
        <f t="shared" si="36"/>
        <v>0</v>
      </c>
      <c r="AT646" s="55">
        <f t="shared" si="37"/>
        <v>1.878820632</v>
      </c>
      <c r="AU646" s="55">
        <f t="shared" si="38"/>
        <v>0.09959330369</v>
      </c>
      <c r="AV646" s="55">
        <f t="shared" si="39"/>
        <v>0.5761142341</v>
      </c>
      <c r="AW646" s="55">
        <f t="shared" si="40"/>
        <v>0.4266527021</v>
      </c>
      <c r="AX646" s="55">
        <f t="shared" si="41"/>
        <v>8</v>
      </c>
      <c r="AY646" s="55">
        <f t="shared" si="42"/>
        <v>24.03345819</v>
      </c>
      <c r="AZ646" s="54">
        <f t="shared" ref="AZ646:BA646" si="4564">AO646*2</f>
        <v>6.023383249</v>
      </c>
      <c r="BA646" s="54">
        <f t="shared" si="4564"/>
        <v>0.005894865356</v>
      </c>
      <c r="BB646" s="54">
        <f t="shared" ref="BB646:BD646" si="4565">AQ646*(3/2)</f>
        <v>3.004410804</v>
      </c>
      <c r="BC646" s="54">
        <f t="shared" si="4565"/>
        <v>0.001859301461</v>
      </c>
      <c r="BD646" s="54">
        <f t="shared" si="4565"/>
        <v>0</v>
      </c>
      <c r="BE646" s="54">
        <f t="shared" ref="BE646:BH646" si="4566">AT646</f>
        <v>1.878820632</v>
      </c>
      <c r="BF646" s="54">
        <f t="shared" si="4566"/>
        <v>0.09959330369</v>
      </c>
      <c r="BG646" s="54">
        <f t="shared" si="4566"/>
        <v>0.5761142341</v>
      </c>
      <c r="BH646" s="54">
        <f t="shared" si="4566"/>
        <v>0.4266527021</v>
      </c>
      <c r="BI646" s="54">
        <f t="shared" si="46"/>
        <v>12.01672909</v>
      </c>
      <c r="BJ646" s="54">
        <f t="shared" si="47"/>
        <v>-24.03345819</v>
      </c>
      <c r="BK646" s="56">
        <f t="shared" ref="BK646:BN646" si="4567">AO646</f>
        <v>3.011691625</v>
      </c>
      <c r="BL646" s="56">
        <f t="shared" si="4567"/>
        <v>0.002947432678</v>
      </c>
      <c r="BM646" s="56">
        <f t="shared" si="4567"/>
        <v>2.002940536</v>
      </c>
      <c r="BN646" s="56">
        <f t="shared" si="4567"/>
        <v>0.001239534307</v>
      </c>
      <c r="BO646" s="56">
        <f t="shared" si="49"/>
        <v>0</v>
      </c>
      <c r="BP646" s="56">
        <f t="shared" si="50"/>
        <v>1.878820632</v>
      </c>
      <c r="BQ646" s="56">
        <f t="shared" ref="BQ646:BS646" si="4568">AU646</f>
        <v>0.09959330369</v>
      </c>
      <c r="BR646" s="56">
        <f t="shared" si="4568"/>
        <v>0.5761142341</v>
      </c>
      <c r="BS646" s="56">
        <f t="shared" si="4568"/>
        <v>0.4266527021</v>
      </c>
      <c r="BT646" s="56">
        <f t="shared" si="52"/>
        <v>8</v>
      </c>
      <c r="BU646" s="50">
        <f t="shared" ref="BU646:BX646" si="4569">AZ646</f>
        <v>6.023383249</v>
      </c>
      <c r="BV646" s="50">
        <f t="shared" si="4569"/>
        <v>0.005894865356</v>
      </c>
      <c r="BW646" s="50">
        <f t="shared" si="4569"/>
        <v>3.004410804</v>
      </c>
      <c r="BX646" s="50">
        <f t="shared" si="4569"/>
        <v>0.001859301461</v>
      </c>
      <c r="BY646" s="50">
        <f t="shared" si="54"/>
        <v>0</v>
      </c>
      <c r="BZ646" s="50">
        <f t="shared" si="55"/>
        <v>1.878820632</v>
      </c>
      <c r="CA646" s="50">
        <f t="shared" ref="CA646:CC646" si="4570">BF646</f>
        <v>0.09959330369</v>
      </c>
      <c r="CB646" s="50">
        <f t="shared" si="4570"/>
        <v>0.5761142341</v>
      </c>
      <c r="CC646" s="50">
        <f t="shared" si="4570"/>
        <v>0.4266527021</v>
      </c>
      <c r="CD646" s="50">
        <f t="shared" si="57"/>
        <v>12.01672909</v>
      </c>
      <c r="CE646" s="57">
        <f t="shared" si="58"/>
        <v>38.42</v>
      </c>
      <c r="CF646" s="57">
        <f t="shared" si="59"/>
        <v>0.05</v>
      </c>
      <c r="CG646" s="57">
        <f t="shared" si="60"/>
        <v>21.68</v>
      </c>
      <c r="CH646" s="57">
        <f t="shared" si="61"/>
        <v>0.02</v>
      </c>
      <c r="CI646" s="58">
        <f t="shared" si="62"/>
        <v>0</v>
      </c>
      <c r="CJ646" s="58">
        <f t="shared" si="63"/>
        <v>28.66</v>
      </c>
      <c r="CK646" s="57">
        <f t="shared" si="64"/>
        <v>1.5</v>
      </c>
      <c r="CL646" s="57">
        <f t="shared" si="65"/>
        <v>4.93</v>
      </c>
      <c r="CM646" s="57">
        <f t="shared" si="66"/>
        <v>5.08</v>
      </c>
      <c r="CN646" s="57">
        <f t="shared" si="67"/>
        <v>100.34</v>
      </c>
      <c r="CO646" s="59">
        <f t="shared" si="68"/>
        <v>0.1932503457</v>
      </c>
      <c r="CP646" s="59">
        <f t="shared" si="69"/>
        <v>0.6302269848</v>
      </c>
      <c r="CQ646" s="59">
        <f t="shared" si="70"/>
        <v>0.03340733352</v>
      </c>
      <c r="CR646" s="59">
        <f t="shared" si="71"/>
        <v>0.143115336</v>
      </c>
      <c r="CS646" s="60">
        <f t="shared" si="72"/>
        <v>19.32503457</v>
      </c>
      <c r="CT646" s="60">
        <f t="shared" si="73"/>
        <v>14.3115336</v>
      </c>
      <c r="CU646" s="60">
        <f t="shared" si="74"/>
        <v>66.36343184</v>
      </c>
      <c r="CV646" s="61">
        <f t="shared" si="75"/>
        <v>0.2397405088</v>
      </c>
      <c r="CW646" s="61">
        <f t="shared" si="76"/>
        <v>0.1673547994</v>
      </c>
      <c r="CX646" s="62"/>
    </row>
    <row r="647" ht="15.75" customHeight="1">
      <c r="A647" s="17" t="s">
        <v>53</v>
      </c>
      <c r="B647" s="17" t="s">
        <v>396</v>
      </c>
      <c r="C647" s="84" t="s">
        <v>621</v>
      </c>
      <c r="D647" s="83"/>
      <c r="E647" s="83" t="s">
        <v>622</v>
      </c>
      <c r="F647" s="2">
        <v>94.0</v>
      </c>
      <c r="G647" s="3" t="s">
        <v>716</v>
      </c>
      <c r="H647" s="48">
        <v>37.71</v>
      </c>
      <c r="I647" s="49">
        <v>3.57</v>
      </c>
      <c r="J647" s="49">
        <v>21.29</v>
      </c>
      <c r="K647" s="49">
        <v>2.69</v>
      </c>
      <c r="L647" s="49">
        <v>0.01</v>
      </c>
      <c r="M647" s="49">
        <v>0.01</v>
      </c>
      <c r="N647" s="49">
        <v>3.59</v>
      </c>
      <c r="O647" s="49">
        <v>30.56</v>
      </c>
      <c r="P647" s="49"/>
      <c r="Q647" s="50">
        <f t="shared" si="8"/>
        <v>99.43</v>
      </c>
      <c r="R647" s="51">
        <f t="shared" si="9"/>
        <v>12</v>
      </c>
      <c r="S647" s="52">
        <f t="shared" si="10"/>
        <v>0.6276181964</v>
      </c>
      <c r="T647" s="52">
        <f t="shared" si="11"/>
        <v>0.0001251583253</v>
      </c>
      <c r="U647" s="52">
        <f t="shared" si="12"/>
        <v>0.4176094263</v>
      </c>
      <c r="V647" s="52">
        <f t="shared" si="13"/>
        <v>0.0001315874313</v>
      </c>
      <c r="W647" s="52">
        <f t="shared" si="14"/>
        <v>0</v>
      </c>
      <c r="X647" s="52">
        <f t="shared" si="15"/>
        <v>0.4253518617</v>
      </c>
      <c r="Y647" s="52">
        <f t="shared" si="16"/>
        <v>0.05060800086</v>
      </c>
      <c r="Z647" s="52">
        <f t="shared" si="17"/>
        <v>0.08857593712</v>
      </c>
      <c r="AA647" s="52">
        <f t="shared" si="18"/>
        <v>0.04796770294</v>
      </c>
      <c r="AB647" s="52">
        <f t="shared" si="19"/>
        <v>1.657987871</v>
      </c>
      <c r="AC647" s="53">
        <f t="shared" si="20"/>
        <v>4.989203466</v>
      </c>
      <c r="AD647" s="54">
        <f t="shared" si="21"/>
        <v>1.255236393</v>
      </c>
      <c r="AE647" s="54">
        <f t="shared" si="22"/>
        <v>0.0002503166506</v>
      </c>
      <c r="AF647" s="54">
        <f t="shared" si="23"/>
        <v>0.6264141395</v>
      </c>
      <c r="AG647" s="54">
        <f t="shared" si="24"/>
        <v>0.0001973811469</v>
      </c>
      <c r="AH647" s="54">
        <f t="shared" si="25"/>
        <v>0</v>
      </c>
      <c r="AI647" s="54">
        <f t="shared" si="26"/>
        <v>0.4253518617</v>
      </c>
      <c r="AJ647" s="54">
        <f t="shared" si="27"/>
        <v>0.05060800086</v>
      </c>
      <c r="AK647" s="54">
        <f t="shared" si="28"/>
        <v>0.08857593712</v>
      </c>
      <c r="AL647" s="54">
        <f t="shared" si="29"/>
        <v>0.04796770294</v>
      </c>
      <c r="AM647" s="54">
        <f t="shared" si="30"/>
        <v>2.494601733</v>
      </c>
      <c r="AN647" s="54">
        <f t="shared" si="31"/>
        <v>-4.989203466</v>
      </c>
      <c r="AO647" s="55">
        <f t="shared" si="32"/>
        <v>3.028336732</v>
      </c>
      <c r="AP647" s="55">
        <f t="shared" si="33"/>
        <v>0.0006039046604</v>
      </c>
      <c r="AQ647" s="55">
        <f t="shared" si="34"/>
        <v>2.015018004</v>
      </c>
      <c r="AR647" s="55">
        <f t="shared" si="35"/>
        <v>0.0006349259055</v>
      </c>
      <c r="AS647" s="55">
        <f t="shared" si="36"/>
        <v>0</v>
      </c>
      <c r="AT647" s="55">
        <f t="shared" si="37"/>
        <v>2.052376229</v>
      </c>
      <c r="AU647" s="55">
        <f t="shared" si="38"/>
        <v>0.244189969</v>
      </c>
      <c r="AV647" s="55">
        <f t="shared" si="39"/>
        <v>0.4273900366</v>
      </c>
      <c r="AW647" s="55">
        <f t="shared" si="40"/>
        <v>0.2314501995</v>
      </c>
      <c r="AX647" s="55">
        <f t="shared" si="41"/>
        <v>8</v>
      </c>
      <c r="AY647" s="55">
        <f t="shared" si="42"/>
        <v>24.0735342</v>
      </c>
      <c r="AZ647" s="54">
        <f t="shared" ref="AZ647:BA647" si="4571">AO647*2</f>
        <v>6.056673464</v>
      </c>
      <c r="BA647" s="54">
        <f t="shared" si="4571"/>
        <v>0.001207809321</v>
      </c>
      <c r="BB647" s="54">
        <f t="shared" ref="BB647:BD647" si="4572">AQ647*(3/2)</f>
        <v>3.022527006</v>
      </c>
      <c r="BC647" s="54">
        <f t="shared" si="4572"/>
        <v>0.0009523888582</v>
      </c>
      <c r="BD647" s="54">
        <f t="shared" si="4572"/>
        <v>0</v>
      </c>
      <c r="BE647" s="54">
        <f t="shared" ref="BE647:BH647" si="4573">AT647</f>
        <v>2.052376229</v>
      </c>
      <c r="BF647" s="54">
        <f t="shared" si="4573"/>
        <v>0.244189969</v>
      </c>
      <c r="BG647" s="54">
        <f t="shared" si="4573"/>
        <v>0.4273900366</v>
      </c>
      <c r="BH647" s="54">
        <f t="shared" si="4573"/>
        <v>0.2314501995</v>
      </c>
      <c r="BI647" s="54">
        <f t="shared" si="46"/>
        <v>12.0367671</v>
      </c>
      <c r="BJ647" s="54">
        <f t="shared" si="47"/>
        <v>-24.0735342</v>
      </c>
      <c r="BK647" s="56">
        <f t="shared" ref="BK647:BN647" si="4574">AO647</f>
        <v>3.028336732</v>
      </c>
      <c r="BL647" s="56">
        <f t="shared" si="4574"/>
        <v>0.0006039046604</v>
      </c>
      <c r="BM647" s="56">
        <f t="shared" si="4574"/>
        <v>2.015018004</v>
      </c>
      <c r="BN647" s="56">
        <f t="shared" si="4574"/>
        <v>0.0006349259055</v>
      </c>
      <c r="BO647" s="56">
        <f t="shared" si="49"/>
        <v>0</v>
      </c>
      <c r="BP647" s="56">
        <f t="shared" si="50"/>
        <v>2.052376229</v>
      </c>
      <c r="BQ647" s="56">
        <f t="shared" ref="BQ647:BS647" si="4575">AU647</f>
        <v>0.244189969</v>
      </c>
      <c r="BR647" s="56">
        <f t="shared" si="4575"/>
        <v>0.4273900366</v>
      </c>
      <c r="BS647" s="56">
        <f t="shared" si="4575"/>
        <v>0.2314501995</v>
      </c>
      <c r="BT647" s="56">
        <f t="shared" si="52"/>
        <v>8</v>
      </c>
      <c r="BU647" s="50">
        <f t="shared" ref="BU647:BX647" si="4576">AZ647</f>
        <v>6.056673464</v>
      </c>
      <c r="BV647" s="50">
        <f t="shared" si="4576"/>
        <v>0.001207809321</v>
      </c>
      <c r="BW647" s="50">
        <f t="shared" si="4576"/>
        <v>3.022527006</v>
      </c>
      <c r="BX647" s="50">
        <f t="shared" si="4576"/>
        <v>0.0009523888582</v>
      </c>
      <c r="BY647" s="50">
        <f t="shared" si="54"/>
        <v>0</v>
      </c>
      <c r="BZ647" s="50">
        <f t="shared" si="55"/>
        <v>2.052376229</v>
      </c>
      <c r="CA647" s="50">
        <f t="shared" ref="CA647:CC647" si="4577">BF647</f>
        <v>0.244189969</v>
      </c>
      <c r="CB647" s="50">
        <f t="shared" si="4577"/>
        <v>0.4273900366</v>
      </c>
      <c r="CC647" s="50">
        <f t="shared" si="4577"/>
        <v>0.2314501995</v>
      </c>
      <c r="CD647" s="50">
        <f t="shared" si="57"/>
        <v>12.0367671</v>
      </c>
      <c r="CE647" s="57">
        <f t="shared" si="58"/>
        <v>37.71</v>
      </c>
      <c r="CF647" s="57">
        <f t="shared" si="59"/>
        <v>0.01</v>
      </c>
      <c r="CG647" s="57">
        <f t="shared" si="60"/>
        <v>21.29</v>
      </c>
      <c r="CH647" s="57">
        <f t="shared" si="61"/>
        <v>0.01</v>
      </c>
      <c r="CI647" s="58">
        <f t="shared" si="62"/>
        <v>0</v>
      </c>
      <c r="CJ647" s="58">
        <f t="shared" si="63"/>
        <v>30.56</v>
      </c>
      <c r="CK647" s="57">
        <f t="shared" si="64"/>
        <v>3.59</v>
      </c>
      <c r="CL647" s="57">
        <f t="shared" si="65"/>
        <v>3.57</v>
      </c>
      <c r="CM647" s="57">
        <f t="shared" si="66"/>
        <v>2.69</v>
      </c>
      <c r="CN647" s="57">
        <f t="shared" si="67"/>
        <v>99.43</v>
      </c>
      <c r="CO647" s="59">
        <f t="shared" si="68"/>
        <v>0.1446129479</v>
      </c>
      <c r="CP647" s="59">
        <f t="shared" si="69"/>
        <v>0.6944480479</v>
      </c>
      <c r="CQ647" s="59">
        <f t="shared" si="70"/>
        <v>0.08262483502</v>
      </c>
      <c r="CR647" s="59">
        <f t="shared" si="71"/>
        <v>0.07831416919</v>
      </c>
      <c r="CS647" s="60">
        <f t="shared" si="72"/>
        <v>14.46129479</v>
      </c>
      <c r="CT647" s="60">
        <f t="shared" si="73"/>
        <v>7.831416919</v>
      </c>
      <c r="CU647" s="60">
        <f t="shared" si="74"/>
        <v>77.70728829</v>
      </c>
      <c r="CV647" s="61">
        <f t="shared" si="75"/>
        <v>0.1506206431</v>
      </c>
      <c r="CW647" s="61">
        <f t="shared" si="76"/>
        <v>0.1252348129</v>
      </c>
      <c r="CX647" s="62"/>
    </row>
    <row r="648" ht="15.75" customHeight="1">
      <c r="A648" s="17" t="s">
        <v>53</v>
      </c>
      <c r="B648" s="17" t="s">
        <v>396</v>
      </c>
      <c r="C648" s="84" t="s">
        <v>621</v>
      </c>
      <c r="D648" s="83"/>
      <c r="E648" s="83" t="s">
        <v>622</v>
      </c>
      <c r="F648" s="2">
        <v>95.0</v>
      </c>
      <c r="G648" s="3" t="s">
        <v>717</v>
      </c>
      <c r="H648" s="48">
        <v>38.75</v>
      </c>
      <c r="I648" s="49">
        <v>6.76</v>
      </c>
      <c r="J648" s="49">
        <v>21.78</v>
      </c>
      <c r="K648" s="49">
        <v>0.37</v>
      </c>
      <c r="L648" s="49">
        <v>0.0</v>
      </c>
      <c r="M648" s="49">
        <v>0.01</v>
      </c>
      <c r="N648" s="49">
        <v>0.45</v>
      </c>
      <c r="O648" s="49">
        <v>32.21</v>
      </c>
      <c r="P648" s="49"/>
      <c r="Q648" s="50">
        <f t="shared" si="8"/>
        <v>100.33</v>
      </c>
      <c r="R648" s="51">
        <f t="shared" si="9"/>
        <v>12</v>
      </c>
      <c r="S648" s="52">
        <f t="shared" si="10"/>
        <v>0.6449272106</v>
      </c>
      <c r="T648" s="52">
        <f t="shared" si="11"/>
        <v>0</v>
      </c>
      <c r="U648" s="52">
        <f t="shared" si="12"/>
        <v>0.4272209162</v>
      </c>
      <c r="V648" s="52">
        <f t="shared" si="13"/>
        <v>0.0001315874313</v>
      </c>
      <c r="W648" s="52">
        <f t="shared" si="14"/>
        <v>0</v>
      </c>
      <c r="X648" s="52">
        <f t="shared" si="15"/>
        <v>0.4483175218</v>
      </c>
      <c r="Y648" s="52">
        <f t="shared" si="16"/>
        <v>0.006343621277</v>
      </c>
      <c r="Z648" s="52">
        <f t="shared" si="17"/>
        <v>0.1677236232</v>
      </c>
      <c r="AA648" s="52">
        <f t="shared" si="18"/>
        <v>0.006597788136</v>
      </c>
      <c r="AB648" s="52">
        <f t="shared" si="19"/>
        <v>1.701262269</v>
      </c>
      <c r="AC648" s="53">
        <f t="shared" si="20"/>
        <v>5.119731462</v>
      </c>
      <c r="AD648" s="54">
        <f t="shared" si="21"/>
        <v>1.289854421</v>
      </c>
      <c r="AE648" s="54">
        <f t="shared" si="22"/>
        <v>0</v>
      </c>
      <c r="AF648" s="54">
        <f t="shared" si="23"/>
        <v>0.6408313743</v>
      </c>
      <c r="AG648" s="54">
        <f t="shared" si="24"/>
        <v>0.0001973811469</v>
      </c>
      <c r="AH648" s="54">
        <f t="shared" si="25"/>
        <v>0</v>
      </c>
      <c r="AI648" s="54">
        <f t="shared" si="26"/>
        <v>0.4483175218</v>
      </c>
      <c r="AJ648" s="54">
        <f t="shared" si="27"/>
        <v>0.006343621277</v>
      </c>
      <c r="AK648" s="54">
        <f t="shared" si="28"/>
        <v>0.1677236232</v>
      </c>
      <c r="AL648" s="54">
        <f t="shared" si="29"/>
        <v>0.006597788136</v>
      </c>
      <c r="AM648" s="54">
        <f t="shared" si="30"/>
        <v>2.559865731</v>
      </c>
      <c r="AN648" s="54">
        <f t="shared" si="31"/>
        <v>-5.119731462</v>
      </c>
      <c r="AO648" s="55">
        <f t="shared" si="32"/>
        <v>3.032699766</v>
      </c>
      <c r="AP648" s="55">
        <f t="shared" si="33"/>
        <v>0</v>
      </c>
      <c r="AQ648" s="55">
        <f t="shared" si="34"/>
        <v>2.008959696</v>
      </c>
      <c r="AR648" s="55">
        <f t="shared" si="35"/>
        <v>0.0006187755232</v>
      </c>
      <c r="AS648" s="55">
        <f t="shared" si="36"/>
        <v>0</v>
      </c>
      <c r="AT648" s="55">
        <f t="shared" si="37"/>
        <v>2.108164179</v>
      </c>
      <c r="AU648" s="55">
        <f t="shared" si="38"/>
        <v>0.02983018618</v>
      </c>
      <c r="AV648" s="55">
        <f t="shared" si="39"/>
        <v>0.7887020188</v>
      </c>
      <c r="AW648" s="55">
        <f t="shared" si="40"/>
        <v>0.03102537807</v>
      </c>
      <c r="AX648" s="55">
        <f t="shared" si="41"/>
        <v>8</v>
      </c>
      <c r="AY648" s="55">
        <f t="shared" si="42"/>
        <v>24.074978</v>
      </c>
      <c r="AZ648" s="54">
        <f t="shared" ref="AZ648:BA648" si="4578">AO648*2</f>
        <v>6.065399533</v>
      </c>
      <c r="BA648" s="54">
        <f t="shared" si="4578"/>
        <v>0</v>
      </c>
      <c r="BB648" s="54">
        <f t="shared" ref="BB648:BD648" si="4579">AQ648*(3/2)</f>
        <v>3.013439543</v>
      </c>
      <c r="BC648" s="54">
        <f t="shared" si="4579"/>
        <v>0.0009281632848</v>
      </c>
      <c r="BD648" s="54">
        <f t="shared" si="4579"/>
        <v>0</v>
      </c>
      <c r="BE648" s="54">
        <f t="shared" ref="BE648:BH648" si="4580">AT648</f>
        <v>2.108164179</v>
      </c>
      <c r="BF648" s="54">
        <f t="shared" si="4580"/>
        <v>0.02983018618</v>
      </c>
      <c r="BG648" s="54">
        <f t="shared" si="4580"/>
        <v>0.7887020188</v>
      </c>
      <c r="BH648" s="54">
        <f t="shared" si="4580"/>
        <v>0.03102537807</v>
      </c>
      <c r="BI648" s="54">
        <f t="shared" si="46"/>
        <v>12.037489</v>
      </c>
      <c r="BJ648" s="54">
        <f t="shared" si="47"/>
        <v>-24.074978</v>
      </c>
      <c r="BK648" s="56">
        <f t="shared" ref="BK648:BN648" si="4581">AO648</f>
        <v>3.032699766</v>
      </c>
      <c r="BL648" s="56">
        <f t="shared" si="4581"/>
        <v>0</v>
      </c>
      <c r="BM648" s="56">
        <f t="shared" si="4581"/>
        <v>2.008959696</v>
      </c>
      <c r="BN648" s="56">
        <f t="shared" si="4581"/>
        <v>0.0006187755232</v>
      </c>
      <c r="BO648" s="56">
        <f t="shared" si="49"/>
        <v>0</v>
      </c>
      <c r="BP648" s="56">
        <f t="shared" si="50"/>
        <v>2.108164179</v>
      </c>
      <c r="BQ648" s="56">
        <f t="shared" ref="BQ648:BS648" si="4582">AU648</f>
        <v>0.02983018618</v>
      </c>
      <c r="BR648" s="56">
        <f t="shared" si="4582"/>
        <v>0.7887020188</v>
      </c>
      <c r="BS648" s="56">
        <f t="shared" si="4582"/>
        <v>0.03102537807</v>
      </c>
      <c r="BT648" s="56">
        <f t="shared" si="52"/>
        <v>8</v>
      </c>
      <c r="BU648" s="50">
        <f t="shared" ref="BU648:BX648" si="4583">AZ648</f>
        <v>6.065399533</v>
      </c>
      <c r="BV648" s="50">
        <f t="shared" si="4583"/>
        <v>0</v>
      </c>
      <c r="BW648" s="50">
        <f t="shared" si="4583"/>
        <v>3.013439543</v>
      </c>
      <c r="BX648" s="50">
        <f t="shared" si="4583"/>
        <v>0.0009281632848</v>
      </c>
      <c r="BY648" s="50">
        <f t="shared" si="54"/>
        <v>0</v>
      </c>
      <c r="BZ648" s="50">
        <f t="shared" si="55"/>
        <v>2.108164179</v>
      </c>
      <c r="CA648" s="50">
        <f t="shared" ref="CA648:CC648" si="4584">BF648</f>
        <v>0.02983018618</v>
      </c>
      <c r="CB648" s="50">
        <f t="shared" si="4584"/>
        <v>0.7887020188</v>
      </c>
      <c r="CC648" s="50">
        <f t="shared" si="4584"/>
        <v>0.03102537807</v>
      </c>
      <c r="CD648" s="50">
        <f t="shared" si="57"/>
        <v>12.037489</v>
      </c>
      <c r="CE648" s="57">
        <f t="shared" si="58"/>
        <v>38.75</v>
      </c>
      <c r="CF648" s="57">
        <f t="shared" si="59"/>
        <v>0</v>
      </c>
      <c r="CG648" s="57">
        <f t="shared" si="60"/>
        <v>21.78</v>
      </c>
      <c r="CH648" s="57">
        <f t="shared" si="61"/>
        <v>0.01</v>
      </c>
      <c r="CI648" s="58">
        <f t="shared" si="62"/>
        <v>0</v>
      </c>
      <c r="CJ648" s="58">
        <f t="shared" si="63"/>
        <v>32.21</v>
      </c>
      <c r="CK648" s="57">
        <f t="shared" si="64"/>
        <v>0.45</v>
      </c>
      <c r="CL648" s="57">
        <f t="shared" si="65"/>
        <v>6.76</v>
      </c>
      <c r="CM648" s="57">
        <f t="shared" si="66"/>
        <v>0.37</v>
      </c>
      <c r="CN648" s="57">
        <f t="shared" si="67"/>
        <v>100.33</v>
      </c>
      <c r="CO648" s="59">
        <f t="shared" si="68"/>
        <v>0.2666586252</v>
      </c>
      <c r="CP648" s="59">
        <f t="shared" si="69"/>
        <v>0.7127662264</v>
      </c>
      <c r="CQ648" s="59">
        <f t="shared" si="70"/>
        <v>0.01008552818</v>
      </c>
      <c r="CR648" s="59">
        <f t="shared" si="71"/>
        <v>0.01048962024</v>
      </c>
      <c r="CS648" s="60">
        <f t="shared" si="72"/>
        <v>26.66586252</v>
      </c>
      <c r="CT648" s="60">
        <f t="shared" si="73"/>
        <v>1.048962024</v>
      </c>
      <c r="CU648" s="60">
        <f t="shared" si="74"/>
        <v>72.28517546</v>
      </c>
      <c r="CV648" s="61">
        <f t="shared" si="75"/>
        <v>0.1438189328</v>
      </c>
      <c r="CW648" s="61">
        <f t="shared" si="76"/>
        <v>0.2309263694</v>
      </c>
      <c r="CX648" s="62"/>
    </row>
    <row r="649" ht="15.75" customHeight="1">
      <c r="A649" s="17" t="s">
        <v>53</v>
      </c>
      <c r="B649" s="17" t="s">
        <v>396</v>
      </c>
      <c r="C649" s="84" t="s">
        <v>621</v>
      </c>
      <c r="D649" s="83"/>
      <c r="E649" s="83" t="s">
        <v>622</v>
      </c>
      <c r="F649" s="2">
        <v>96.0</v>
      </c>
      <c r="G649" s="3" t="s">
        <v>718</v>
      </c>
      <c r="H649" s="48">
        <v>37.88</v>
      </c>
      <c r="I649" s="49">
        <v>4.41</v>
      </c>
      <c r="J649" s="49">
        <v>21.37</v>
      </c>
      <c r="K649" s="49">
        <v>2.76</v>
      </c>
      <c r="L649" s="49">
        <v>0.0</v>
      </c>
      <c r="M649" s="49">
        <v>0.06</v>
      </c>
      <c r="N649" s="49">
        <v>2.16</v>
      </c>
      <c r="O649" s="49">
        <v>31.15</v>
      </c>
      <c r="P649" s="49"/>
      <c r="Q649" s="50">
        <f t="shared" si="8"/>
        <v>99.79</v>
      </c>
      <c r="R649" s="51">
        <f t="shared" si="9"/>
        <v>12</v>
      </c>
      <c r="S649" s="52">
        <f t="shared" si="10"/>
        <v>0.6304475545</v>
      </c>
      <c r="T649" s="52">
        <f t="shared" si="11"/>
        <v>0</v>
      </c>
      <c r="U649" s="52">
        <f t="shared" si="12"/>
        <v>0.4191786492</v>
      </c>
      <c r="V649" s="52">
        <f t="shared" si="13"/>
        <v>0.0007895245878</v>
      </c>
      <c r="W649" s="52">
        <f t="shared" si="14"/>
        <v>0</v>
      </c>
      <c r="X649" s="52">
        <f t="shared" si="15"/>
        <v>0.433563825</v>
      </c>
      <c r="Y649" s="52">
        <f t="shared" si="16"/>
        <v>0.03044938213</v>
      </c>
      <c r="Z649" s="52">
        <f t="shared" si="17"/>
        <v>0.1094173341</v>
      </c>
      <c r="AA649" s="52">
        <f t="shared" si="18"/>
        <v>0.04921593312</v>
      </c>
      <c r="AB649" s="52">
        <f t="shared" si="19"/>
        <v>1.673062203</v>
      </c>
      <c r="AC649" s="53">
        <f t="shared" si="20"/>
        <v>5.026987688</v>
      </c>
      <c r="AD649" s="54">
        <f t="shared" si="21"/>
        <v>1.260895109</v>
      </c>
      <c r="AE649" s="54">
        <f t="shared" si="22"/>
        <v>0</v>
      </c>
      <c r="AF649" s="54">
        <f t="shared" si="23"/>
        <v>0.6287679737</v>
      </c>
      <c r="AG649" s="54">
        <f t="shared" si="24"/>
        <v>0.001184286882</v>
      </c>
      <c r="AH649" s="54">
        <f t="shared" si="25"/>
        <v>0</v>
      </c>
      <c r="AI649" s="54">
        <f t="shared" si="26"/>
        <v>0.433563825</v>
      </c>
      <c r="AJ649" s="54">
        <f t="shared" si="27"/>
        <v>0.03044938213</v>
      </c>
      <c r="AK649" s="54">
        <f t="shared" si="28"/>
        <v>0.1094173341</v>
      </c>
      <c r="AL649" s="54">
        <f t="shared" si="29"/>
        <v>0.04921593312</v>
      </c>
      <c r="AM649" s="54">
        <f t="shared" si="30"/>
        <v>2.513493844</v>
      </c>
      <c r="AN649" s="54">
        <f t="shared" si="31"/>
        <v>-5.026987688</v>
      </c>
      <c r="AO649" s="55">
        <f t="shared" si="32"/>
        <v>3.014580347</v>
      </c>
      <c r="AP649" s="55">
        <f t="shared" si="33"/>
        <v>0</v>
      </c>
      <c r="AQ649" s="55">
        <f t="shared" si="34"/>
        <v>2.004366119</v>
      </c>
      <c r="AR649" s="55">
        <f t="shared" si="35"/>
        <v>0.003775231245</v>
      </c>
      <c r="AS649" s="55">
        <f t="shared" si="36"/>
        <v>0</v>
      </c>
      <c r="AT649" s="55">
        <f t="shared" si="37"/>
        <v>2.073151013</v>
      </c>
      <c r="AU649" s="55">
        <f t="shared" si="38"/>
        <v>0.1455983266</v>
      </c>
      <c r="AV649" s="55">
        <f t="shared" si="39"/>
        <v>0.5231955341</v>
      </c>
      <c r="AW649" s="55">
        <f t="shared" si="40"/>
        <v>0.2353334289</v>
      </c>
      <c r="AX649" s="55">
        <f t="shared" si="41"/>
        <v>8</v>
      </c>
      <c r="AY649" s="55">
        <f t="shared" si="42"/>
        <v>24.03730204</v>
      </c>
      <c r="AZ649" s="54">
        <f t="shared" ref="AZ649:BA649" si="4585">AO649*2</f>
        <v>6.029160695</v>
      </c>
      <c r="BA649" s="54">
        <f t="shared" si="4585"/>
        <v>0</v>
      </c>
      <c r="BB649" s="54">
        <f t="shared" ref="BB649:BD649" si="4586">AQ649*(3/2)</f>
        <v>3.006549178</v>
      </c>
      <c r="BC649" s="54">
        <f t="shared" si="4586"/>
        <v>0.005662846867</v>
      </c>
      <c r="BD649" s="54">
        <f t="shared" si="4586"/>
        <v>0</v>
      </c>
      <c r="BE649" s="54">
        <f t="shared" ref="BE649:BH649" si="4587">AT649</f>
        <v>2.073151013</v>
      </c>
      <c r="BF649" s="54">
        <f t="shared" si="4587"/>
        <v>0.1455983266</v>
      </c>
      <c r="BG649" s="54">
        <f t="shared" si="4587"/>
        <v>0.5231955341</v>
      </c>
      <c r="BH649" s="54">
        <f t="shared" si="4587"/>
        <v>0.2353334289</v>
      </c>
      <c r="BI649" s="54">
        <f t="shared" si="46"/>
        <v>12.01865102</v>
      </c>
      <c r="BJ649" s="54">
        <f t="shared" si="47"/>
        <v>-24.03730204</v>
      </c>
      <c r="BK649" s="56">
        <f t="shared" ref="BK649:BN649" si="4588">AO649</f>
        <v>3.014580347</v>
      </c>
      <c r="BL649" s="56">
        <f t="shared" si="4588"/>
        <v>0</v>
      </c>
      <c r="BM649" s="56">
        <f t="shared" si="4588"/>
        <v>2.004366119</v>
      </c>
      <c r="BN649" s="56">
        <f t="shared" si="4588"/>
        <v>0.003775231245</v>
      </c>
      <c r="BO649" s="56">
        <f t="shared" si="49"/>
        <v>0</v>
      </c>
      <c r="BP649" s="56">
        <f t="shared" si="50"/>
        <v>2.073151013</v>
      </c>
      <c r="BQ649" s="56">
        <f t="shared" ref="BQ649:BS649" si="4589">AU649</f>
        <v>0.1455983266</v>
      </c>
      <c r="BR649" s="56">
        <f t="shared" si="4589"/>
        <v>0.5231955341</v>
      </c>
      <c r="BS649" s="56">
        <f t="shared" si="4589"/>
        <v>0.2353334289</v>
      </c>
      <c r="BT649" s="56">
        <f t="shared" si="52"/>
        <v>8</v>
      </c>
      <c r="BU649" s="50">
        <f t="shared" ref="BU649:BX649" si="4590">AZ649</f>
        <v>6.029160695</v>
      </c>
      <c r="BV649" s="50">
        <f t="shared" si="4590"/>
        <v>0</v>
      </c>
      <c r="BW649" s="50">
        <f t="shared" si="4590"/>
        <v>3.006549178</v>
      </c>
      <c r="BX649" s="50">
        <f t="shared" si="4590"/>
        <v>0.005662846867</v>
      </c>
      <c r="BY649" s="50">
        <f t="shared" si="54"/>
        <v>0</v>
      </c>
      <c r="BZ649" s="50">
        <f t="shared" si="55"/>
        <v>2.073151013</v>
      </c>
      <c r="CA649" s="50">
        <f t="shared" ref="CA649:CC649" si="4591">BF649</f>
        <v>0.1455983266</v>
      </c>
      <c r="CB649" s="50">
        <f t="shared" si="4591"/>
        <v>0.5231955341</v>
      </c>
      <c r="CC649" s="50">
        <f t="shared" si="4591"/>
        <v>0.2353334289</v>
      </c>
      <c r="CD649" s="50">
        <f t="shared" si="57"/>
        <v>12.01865102</v>
      </c>
      <c r="CE649" s="57">
        <f t="shared" si="58"/>
        <v>37.88</v>
      </c>
      <c r="CF649" s="57">
        <f t="shared" si="59"/>
        <v>0</v>
      </c>
      <c r="CG649" s="57">
        <f t="shared" si="60"/>
        <v>21.37</v>
      </c>
      <c r="CH649" s="57">
        <f t="shared" si="61"/>
        <v>0.06</v>
      </c>
      <c r="CI649" s="58">
        <f t="shared" si="62"/>
        <v>0</v>
      </c>
      <c r="CJ649" s="58">
        <f t="shared" si="63"/>
        <v>31.15</v>
      </c>
      <c r="CK649" s="57">
        <f t="shared" si="64"/>
        <v>2.16</v>
      </c>
      <c r="CL649" s="57">
        <f t="shared" si="65"/>
        <v>4.41</v>
      </c>
      <c r="CM649" s="57">
        <f t="shared" si="66"/>
        <v>2.76</v>
      </c>
      <c r="CN649" s="57">
        <f t="shared" si="67"/>
        <v>99.79</v>
      </c>
      <c r="CO649" s="59">
        <f t="shared" si="68"/>
        <v>0.1757294686</v>
      </c>
      <c r="CP649" s="59">
        <f t="shared" si="69"/>
        <v>0.6963242271</v>
      </c>
      <c r="CQ649" s="59">
        <f t="shared" si="70"/>
        <v>0.04890316317</v>
      </c>
      <c r="CR649" s="59">
        <f t="shared" si="71"/>
        <v>0.07904314109</v>
      </c>
      <c r="CS649" s="60">
        <f t="shared" si="72"/>
        <v>17.57294686</v>
      </c>
      <c r="CT649" s="60">
        <f t="shared" si="73"/>
        <v>7.904314109</v>
      </c>
      <c r="CU649" s="60">
        <f t="shared" si="74"/>
        <v>74.52273903</v>
      </c>
      <c r="CV649" s="61">
        <f t="shared" si="75"/>
        <v>0.1669078754</v>
      </c>
      <c r="CW649" s="61">
        <f t="shared" si="76"/>
        <v>0.1521817198</v>
      </c>
      <c r="CX649" s="62"/>
    </row>
    <row r="650" ht="15.75" customHeight="1">
      <c r="A650" s="17" t="s">
        <v>53</v>
      </c>
      <c r="B650" s="17" t="s">
        <v>396</v>
      </c>
      <c r="C650" s="84" t="s">
        <v>621</v>
      </c>
      <c r="D650" s="83"/>
      <c r="E650" s="83" t="s">
        <v>622</v>
      </c>
      <c r="F650" s="2">
        <v>97.0</v>
      </c>
      <c r="G650" s="3" t="s">
        <v>719</v>
      </c>
      <c r="H650" s="48">
        <v>37.64</v>
      </c>
      <c r="I650" s="49">
        <v>3.75</v>
      </c>
      <c r="J650" s="49">
        <v>21.32</v>
      </c>
      <c r="K650" s="49">
        <v>1.06</v>
      </c>
      <c r="L650" s="49">
        <v>0.0</v>
      </c>
      <c r="M650" s="49">
        <v>0.01</v>
      </c>
      <c r="N650" s="49">
        <v>6.57</v>
      </c>
      <c r="O650" s="49">
        <v>30.03</v>
      </c>
      <c r="P650" s="49"/>
      <c r="Q650" s="50">
        <f t="shared" si="8"/>
        <v>100.38</v>
      </c>
      <c r="R650" s="51">
        <f t="shared" si="9"/>
        <v>12</v>
      </c>
      <c r="S650" s="52">
        <f t="shared" si="10"/>
        <v>0.6264531666</v>
      </c>
      <c r="T650" s="52">
        <f t="shared" si="11"/>
        <v>0</v>
      </c>
      <c r="U650" s="52">
        <f t="shared" si="12"/>
        <v>0.4181978849</v>
      </c>
      <c r="V650" s="52">
        <f t="shared" si="13"/>
        <v>0.0001315874313</v>
      </c>
      <c r="W650" s="52">
        <f t="shared" si="14"/>
        <v>0</v>
      </c>
      <c r="X650" s="52">
        <f t="shared" si="15"/>
        <v>0.4179750134</v>
      </c>
      <c r="Y650" s="52">
        <f t="shared" si="16"/>
        <v>0.09261687065</v>
      </c>
      <c r="Z650" s="52">
        <f t="shared" si="17"/>
        <v>0.09304195075</v>
      </c>
      <c r="AA650" s="52">
        <f t="shared" si="18"/>
        <v>0.01890177142</v>
      </c>
      <c r="AB650" s="52">
        <f t="shared" si="19"/>
        <v>1.667318245</v>
      </c>
      <c r="AC650" s="53">
        <f t="shared" si="20"/>
        <v>5.005872296</v>
      </c>
      <c r="AD650" s="54">
        <f t="shared" si="21"/>
        <v>1.252906333</v>
      </c>
      <c r="AE650" s="54">
        <f t="shared" si="22"/>
        <v>0</v>
      </c>
      <c r="AF650" s="54">
        <f t="shared" si="23"/>
        <v>0.6272968273</v>
      </c>
      <c r="AG650" s="54">
        <f t="shared" si="24"/>
        <v>0.0001973811469</v>
      </c>
      <c r="AH650" s="54">
        <f t="shared" si="25"/>
        <v>0</v>
      </c>
      <c r="AI650" s="54">
        <f t="shared" si="26"/>
        <v>0.4179750134</v>
      </c>
      <c r="AJ650" s="54">
        <f t="shared" si="27"/>
        <v>0.09261687065</v>
      </c>
      <c r="AK650" s="54">
        <f t="shared" si="28"/>
        <v>0.09304195075</v>
      </c>
      <c r="AL650" s="54">
        <f t="shared" si="29"/>
        <v>0.01890177142</v>
      </c>
      <c r="AM650" s="54">
        <f t="shared" si="30"/>
        <v>2.502936148</v>
      </c>
      <c r="AN650" s="54">
        <f t="shared" si="31"/>
        <v>-5.005872296</v>
      </c>
      <c r="AO650" s="55">
        <f t="shared" si="32"/>
        <v>3.005800091</v>
      </c>
      <c r="AP650" s="55">
        <f t="shared" si="33"/>
        <v>0</v>
      </c>
      <c r="AQ650" s="55">
        <f t="shared" si="34"/>
        <v>2.006565387</v>
      </c>
      <c r="AR650" s="55">
        <f t="shared" si="35"/>
        <v>0.0006313728368</v>
      </c>
      <c r="AS650" s="55">
        <f t="shared" si="36"/>
        <v>0</v>
      </c>
      <c r="AT650" s="55">
        <f t="shared" si="37"/>
        <v>2.005496021</v>
      </c>
      <c r="AU650" s="55">
        <f t="shared" si="38"/>
        <v>0.4443872472</v>
      </c>
      <c r="AV650" s="55">
        <f t="shared" si="39"/>
        <v>0.4464268344</v>
      </c>
      <c r="AW650" s="55">
        <f t="shared" si="40"/>
        <v>0.09069304662</v>
      </c>
      <c r="AX650" s="55">
        <f t="shared" si="41"/>
        <v>8</v>
      </c>
      <c r="AY650" s="55">
        <f t="shared" si="42"/>
        <v>24.01879694</v>
      </c>
      <c r="AZ650" s="54">
        <f t="shared" ref="AZ650:BA650" si="4592">AO650*2</f>
        <v>6.011600182</v>
      </c>
      <c r="BA650" s="54">
        <f t="shared" si="4592"/>
        <v>0</v>
      </c>
      <c r="BB650" s="54">
        <f t="shared" ref="BB650:BD650" si="4593">AQ650*(3/2)</f>
        <v>3.00984808</v>
      </c>
      <c r="BC650" s="54">
        <f t="shared" si="4593"/>
        <v>0.0009470592553</v>
      </c>
      <c r="BD650" s="54">
        <f t="shared" si="4593"/>
        <v>0</v>
      </c>
      <c r="BE650" s="54">
        <f t="shared" ref="BE650:BH650" si="4594">AT650</f>
        <v>2.005496021</v>
      </c>
      <c r="BF650" s="54">
        <f t="shared" si="4594"/>
        <v>0.4443872472</v>
      </c>
      <c r="BG650" s="54">
        <f t="shared" si="4594"/>
        <v>0.4464268344</v>
      </c>
      <c r="BH650" s="54">
        <f t="shared" si="4594"/>
        <v>0.09069304662</v>
      </c>
      <c r="BI650" s="54">
        <f t="shared" si="46"/>
        <v>12.00939847</v>
      </c>
      <c r="BJ650" s="54">
        <f t="shared" si="47"/>
        <v>-24.01879694</v>
      </c>
      <c r="BK650" s="56">
        <f t="shared" ref="BK650:BN650" si="4595">AO650</f>
        <v>3.005800091</v>
      </c>
      <c r="BL650" s="56">
        <f t="shared" si="4595"/>
        <v>0</v>
      </c>
      <c r="BM650" s="56">
        <f t="shared" si="4595"/>
        <v>2.006565387</v>
      </c>
      <c r="BN650" s="56">
        <f t="shared" si="4595"/>
        <v>0.0006313728368</v>
      </c>
      <c r="BO650" s="56">
        <f t="shared" si="49"/>
        <v>0</v>
      </c>
      <c r="BP650" s="56">
        <f t="shared" si="50"/>
        <v>2.005496021</v>
      </c>
      <c r="BQ650" s="56">
        <f t="shared" ref="BQ650:BS650" si="4596">AU650</f>
        <v>0.4443872472</v>
      </c>
      <c r="BR650" s="56">
        <f t="shared" si="4596"/>
        <v>0.4464268344</v>
      </c>
      <c r="BS650" s="56">
        <f t="shared" si="4596"/>
        <v>0.09069304662</v>
      </c>
      <c r="BT650" s="56">
        <f t="shared" si="52"/>
        <v>8</v>
      </c>
      <c r="BU650" s="50">
        <f t="shared" ref="BU650:BX650" si="4597">AZ650</f>
        <v>6.011600182</v>
      </c>
      <c r="BV650" s="50">
        <f t="shared" si="4597"/>
        <v>0</v>
      </c>
      <c r="BW650" s="50">
        <f t="shared" si="4597"/>
        <v>3.00984808</v>
      </c>
      <c r="BX650" s="50">
        <f t="shared" si="4597"/>
        <v>0.0009470592553</v>
      </c>
      <c r="BY650" s="50">
        <f t="shared" si="54"/>
        <v>0</v>
      </c>
      <c r="BZ650" s="50">
        <f t="shared" si="55"/>
        <v>2.005496021</v>
      </c>
      <c r="CA650" s="50">
        <f t="shared" ref="CA650:CC650" si="4598">BF650</f>
        <v>0.4443872472</v>
      </c>
      <c r="CB650" s="50">
        <f t="shared" si="4598"/>
        <v>0.4464268344</v>
      </c>
      <c r="CC650" s="50">
        <f t="shared" si="4598"/>
        <v>0.09069304662</v>
      </c>
      <c r="CD650" s="50">
        <f t="shared" si="57"/>
        <v>12.00939847</v>
      </c>
      <c r="CE650" s="57">
        <f t="shared" si="58"/>
        <v>37.64</v>
      </c>
      <c r="CF650" s="57">
        <f t="shared" si="59"/>
        <v>0</v>
      </c>
      <c r="CG650" s="57">
        <f t="shared" si="60"/>
        <v>21.32</v>
      </c>
      <c r="CH650" s="57">
        <f t="shared" si="61"/>
        <v>0.01</v>
      </c>
      <c r="CI650" s="58">
        <f t="shared" si="62"/>
        <v>0</v>
      </c>
      <c r="CJ650" s="58">
        <f t="shared" si="63"/>
        <v>30.03</v>
      </c>
      <c r="CK650" s="57">
        <f t="shared" si="64"/>
        <v>6.57</v>
      </c>
      <c r="CL650" s="57">
        <f t="shared" si="65"/>
        <v>3.75</v>
      </c>
      <c r="CM650" s="57">
        <f t="shared" si="66"/>
        <v>1.06</v>
      </c>
      <c r="CN650" s="57">
        <f t="shared" si="67"/>
        <v>100.38</v>
      </c>
      <c r="CO650" s="59">
        <f t="shared" si="68"/>
        <v>0.1494564324</v>
      </c>
      <c r="CP650" s="59">
        <f t="shared" si="69"/>
        <v>0.671407401</v>
      </c>
      <c r="CQ650" s="59">
        <f t="shared" si="70"/>
        <v>0.1487736119</v>
      </c>
      <c r="CR650" s="59">
        <f t="shared" si="71"/>
        <v>0.03036255473</v>
      </c>
      <c r="CS650" s="60">
        <f t="shared" si="72"/>
        <v>14.94564324</v>
      </c>
      <c r="CT650" s="60">
        <f t="shared" si="73"/>
        <v>3.036255473</v>
      </c>
      <c r="CU650" s="60">
        <f t="shared" si="74"/>
        <v>82.01810128</v>
      </c>
      <c r="CV650" s="61">
        <f t="shared" si="75"/>
        <v>0.1050907709</v>
      </c>
      <c r="CW650" s="61">
        <f t="shared" si="76"/>
        <v>0.1294292705</v>
      </c>
      <c r="CX650" s="62"/>
    </row>
    <row r="651" ht="15.75" customHeight="1">
      <c r="A651" s="17" t="s">
        <v>53</v>
      </c>
      <c r="B651" s="17" t="s">
        <v>396</v>
      </c>
      <c r="C651" s="84" t="s">
        <v>621</v>
      </c>
      <c r="D651" s="83"/>
      <c r="E651" s="83" t="s">
        <v>622</v>
      </c>
      <c r="F651" s="2">
        <v>98.0</v>
      </c>
      <c r="G651" s="3" t="s">
        <v>720</v>
      </c>
      <c r="H651" s="48">
        <v>37.88</v>
      </c>
      <c r="I651" s="49">
        <v>3.91</v>
      </c>
      <c r="J651" s="49">
        <v>21.05</v>
      </c>
      <c r="K651" s="49">
        <v>2.99</v>
      </c>
      <c r="L651" s="49">
        <v>0.02</v>
      </c>
      <c r="M651" s="49">
        <v>0.04</v>
      </c>
      <c r="N651" s="49">
        <v>4.54</v>
      </c>
      <c r="O651" s="49">
        <v>29.23</v>
      </c>
      <c r="P651" s="49"/>
      <c r="Q651" s="50">
        <f t="shared" si="8"/>
        <v>99.66</v>
      </c>
      <c r="R651" s="51">
        <f t="shared" si="9"/>
        <v>12</v>
      </c>
      <c r="S651" s="52">
        <f t="shared" si="10"/>
        <v>0.6304475545</v>
      </c>
      <c r="T651" s="52">
        <f t="shared" si="11"/>
        <v>0.0002503166506</v>
      </c>
      <c r="U651" s="52">
        <f t="shared" si="12"/>
        <v>0.4129017578</v>
      </c>
      <c r="V651" s="52">
        <f t="shared" si="13"/>
        <v>0.0005263497252</v>
      </c>
      <c r="W651" s="52">
        <f t="shared" si="14"/>
        <v>0</v>
      </c>
      <c r="X651" s="52">
        <f t="shared" si="15"/>
        <v>0.4068401479</v>
      </c>
      <c r="Y651" s="52">
        <f t="shared" si="16"/>
        <v>0.06400009022</v>
      </c>
      <c r="Z651" s="52">
        <f t="shared" si="17"/>
        <v>0.09701174065</v>
      </c>
      <c r="AA651" s="52">
        <f t="shared" si="18"/>
        <v>0.05331726088</v>
      </c>
      <c r="AB651" s="52">
        <f t="shared" si="19"/>
        <v>1.665295218</v>
      </c>
      <c r="AC651" s="53">
        <f t="shared" si="20"/>
        <v>5.005414287</v>
      </c>
      <c r="AD651" s="54">
        <f t="shared" si="21"/>
        <v>1.260895109</v>
      </c>
      <c r="AE651" s="54">
        <f t="shared" si="22"/>
        <v>0.0005006333011</v>
      </c>
      <c r="AF651" s="54">
        <f t="shared" si="23"/>
        <v>0.6193526367</v>
      </c>
      <c r="AG651" s="54">
        <f t="shared" si="24"/>
        <v>0.0007895245878</v>
      </c>
      <c r="AH651" s="54">
        <f t="shared" si="25"/>
        <v>0</v>
      </c>
      <c r="AI651" s="54">
        <f t="shared" si="26"/>
        <v>0.4068401479</v>
      </c>
      <c r="AJ651" s="54">
        <f t="shared" si="27"/>
        <v>0.06400009022</v>
      </c>
      <c r="AK651" s="54">
        <f t="shared" si="28"/>
        <v>0.09701174065</v>
      </c>
      <c r="AL651" s="54">
        <f t="shared" si="29"/>
        <v>0.05331726088</v>
      </c>
      <c r="AM651" s="54">
        <f t="shared" si="30"/>
        <v>2.502707143</v>
      </c>
      <c r="AN651" s="54">
        <f t="shared" si="31"/>
        <v>-5.005414287</v>
      </c>
      <c r="AO651" s="55">
        <f t="shared" si="32"/>
        <v>3.028640436</v>
      </c>
      <c r="AP651" s="55">
        <f t="shared" si="33"/>
        <v>0.00120250943</v>
      </c>
      <c r="AQ651" s="55">
        <f t="shared" si="34"/>
        <v>1.983560648</v>
      </c>
      <c r="AR651" s="55">
        <f t="shared" si="35"/>
        <v>0.002528559354</v>
      </c>
      <c r="AS651" s="55">
        <f t="shared" si="36"/>
        <v>0</v>
      </c>
      <c r="AT651" s="55">
        <f t="shared" si="37"/>
        <v>1.954440959</v>
      </c>
      <c r="AU651" s="55">
        <f t="shared" si="38"/>
        <v>0.3074534269</v>
      </c>
      <c r="AV651" s="55">
        <f t="shared" si="39"/>
        <v>0.4660398449</v>
      </c>
      <c r="AW651" s="55">
        <f t="shared" si="40"/>
        <v>0.2561336167</v>
      </c>
      <c r="AX651" s="55">
        <f t="shared" si="41"/>
        <v>8</v>
      </c>
      <c r="AY651" s="55">
        <f t="shared" si="42"/>
        <v>24.0457751</v>
      </c>
      <c r="AZ651" s="54">
        <f t="shared" ref="AZ651:BA651" si="4599">AO651*2</f>
        <v>6.057280872</v>
      </c>
      <c r="BA651" s="54">
        <f t="shared" si="4599"/>
        <v>0.002405018861</v>
      </c>
      <c r="BB651" s="54">
        <f t="shared" ref="BB651:BD651" si="4600">AQ651*(3/2)</f>
        <v>2.975340972</v>
      </c>
      <c r="BC651" s="54">
        <f t="shared" si="4600"/>
        <v>0.003792839031</v>
      </c>
      <c r="BD651" s="54">
        <f t="shared" si="4600"/>
        <v>0</v>
      </c>
      <c r="BE651" s="54">
        <f t="shared" ref="BE651:BH651" si="4601">AT651</f>
        <v>1.954440959</v>
      </c>
      <c r="BF651" s="54">
        <f t="shared" si="4601"/>
        <v>0.3074534269</v>
      </c>
      <c r="BG651" s="54">
        <f t="shared" si="4601"/>
        <v>0.4660398449</v>
      </c>
      <c r="BH651" s="54">
        <f t="shared" si="4601"/>
        <v>0.2561336167</v>
      </c>
      <c r="BI651" s="54">
        <f t="shared" si="46"/>
        <v>12.02288755</v>
      </c>
      <c r="BJ651" s="54">
        <f t="shared" si="47"/>
        <v>-24.0457751</v>
      </c>
      <c r="BK651" s="56">
        <f t="shared" ref="BK651:BN651" si="4602">AO651</f>
        <v>3.028640436</v>
      </c>
      <c r="BL651" s="56">
        <f t="shared" si="4602"/>
        <v>0.00120250943</v>
      </c>
      <c r="BM651" s="56">
        <f t="shared" si="4602"/>
        <v>1.983560648</v>
      </c>
      <c r="BN651" s="56">
        <f t="shared" si="4602"/>
        <v>0.002528559354</v>
      </c>
      <c r="BO651" s="56">
        <f t="shared" si="49"/>
        <v>0</v>
      </c>
      <c r="BP651" s="56">
        <f t="shared" si="50"/>
        <v>1.954440959</v>
      </c>
      <c r="BQ651" s="56">
        <f t="shared" ref="BQ651:BS651" si="4603">AU651</f>
        <v>0.3074534269</v>
      </c>
      <c r="BR651" s="56">
        <f t="shared" si="4603"/>
        <v>0.4660398449</v>
      </c>
      <c r="BS651" s="56">
        <f t="shared" si="4603"/>
        <v>0.2561336167</v>
      </c>
      <c r="BT651" s="56">
        <f t="shared" si="52"/>
        <v>8</v>
      </c>
      <c r="BU651" s="50">
        <f t="shared" ref="BU651:BX651" si="4604">AZ651</f>
        <v>6.057280872</v>
      </c>
      <c r="BV651" s="50">
        <f t="shared" si="4604"/>
        <v>0.002405018861</v>
      </c>
      <c r="BW651" s="50">
        <f t="shared" si="4604"/>
        <v>2.975340972</v>
      </c>
      <c r="BX651" s="50">
        <f t="shared" si="4604"/>
        <v>0.003792839031</v>
      </c>
      <c r="BY651" s="50">
        <f t="shared" si="54"/>
        <v>0</v>
      </c>
      <c r="BZ651" s="50">
        <f t="shared" si="55"/>
        <v>1.954440959</v>
      </c>
      <c r="CA651" s="50">
        <f t="shared" ref="CA651:CC651" si="4605">BF651</f>
        <v>0.3074534269</v>
      </c>
      <c r="CB651" s="50">
        <f t="shared" si="4605"/>
        <v>0.4660398449</v>
      </c>
      <c r="CC651" s="50">
        <f t="shared" si="4605"/>
        <v>0.2561336167</v>
      </c>
      <c r="CD651" s="50">
        <f t="shared" si="57"/>
        <v>12.02288755</v>
      </c>
      <c r="CE651" s="57">
        <f t="shared" si="58"/>
        <v>37.88</v>
      </c>
      <c r="CF651" s="57">
        <f t="shared" si="59"/>
        <v>0.02</v>
      </c>
      <c r="CG651" s="57">
        <f t="shared" si="60"/>
        <v>21.05</v>
      </c>
      <c r="CH651" s="57">
        <f t="shared" si="61"/>
        <v>0.04</v>
      </c>
      <c r="CI651" s="58">
        <f t="shared" si="62"/>
        <v>0</v>
      </c>
      <c r="CJ651" s="58">
        <f t="shared" si="63"/>
        <v>29.23</v>
      </c>
      <c r="CK651" s="57">
        <f t="shared" si="64"/>
        <v>4.54</v>
      </c>
      <c r="CL651" s="57">
        <f t="shared" si="65"/>
        <v>3.91</v>
      </c>
      <c r="CM651" s="57">
        <f t="shared" si="66"/>
        <v>2.99</v>
      </c>
      <c r="CN651" s="57">
        <f t="shared" si="67"/>
        <v>99.66</v>
      </c>
      <c r="CO651" s="59">
        <f t="shared" si="68"/>
        <v>0.1561760217</v>
      </c>
      <c r="CP651" s="59">
        <f t="shared" si="69"/>
        <v>0.6549586198</v>
      </c>
      <c r="CQ651" s="59">
        <f t="shared" si="70"/>
        <v>0.1030316476</v>
      </c>
      <c r="CR651" s="59">
        <f t="shared" si="71"/>
        <v>0.08583371082</v>
      </c>
      <c r="CS651" s="60">
        <f t="shared" si="72"/>
        <v>15.61760217</v>
      </c>
      <c r="CT651" s="60">
        <f t="shared" si="73"/>
        <v>8.583371082</v>
      </c>
      <c r="CU651" s="60">
        <f t="shared" si="74"/>
        <v>75.79902675</v>
      </c>
      <c r="CV651" s="61">
        <f t="shared" si="75"/>
        <v>0.1639217217</v>
      </c>
      <c r="CW651" s="61">
        <f t="shared" si="76"/>
        <v>0.1352484348</v>
      </c>
      <c r="CX651" s="62"/>
    </row>
    <row r="652" ht="15.75" customHeight="1">
      <c r="A652" s="17" t="s">
        <v>53</v>
      </c>
      <c r="B652" s="17" t="s">
        <v>396</v>
      </c>
      <c r="C652" s="84" t="s">
        <v>621</v>
      </c>
      <c r="D652" s="83"/>
      <c r="E652" s="83" t="s">
        <v>622</v>
      </c>
      <c r="F652" s="2">
        <v>99.0</v>
      </c>
      <c r="G652" s="3" t="s">
        <v>721</v>
      </c>
      <c r="H652" s="48">
        <v>37.72</v>
      </c>
      <c r="I652" s="49">
        <v>3.4</v>
      </c>
      <c r="J652" s="49">
        <v>21.34</v>
      </c>
      <c r="K652" s="49">
        <v>2.43</v>
      </c>
      <c r="L652" s="49">
        <v>0.03</v>
      </c>
      <c r="M652" s="49">
        <v>0.05</v>
      </c>
      <c r="N652" s="49">
        <v>4.25</v>
      </c>
      <c r="O652" s="49">
        <v>30.82</v>
      </c>
      <c r="P652" s="49"/>
      <c r="Q652" s="50">
        <f t="shared" si="8"/>
        <v>100.04</v>
      </c>
      <c r="R652" s="51">
        <f t="shared" si="9"/>
        <v>12</v>
      </c>
      <c r="S652" s="52">
        <f t="shared" si="10"/>
        <v>0.6277846293</v>
      </c>
      <c r="T652" s="52">
        <f t="shared" si="11"/>
        <v>0.0003754749758</v>
      </c>
      <c r="U652" s="52">
        <f t="shared" si="12"/>
        <v>0.4185901906</v>
      </c>
      <c r="V652" s="52">
        <f t="shared" si="13"/>
        <v>0.0006579371565</v>
      </c>
      <c r="W652" s="52">
        <f t="shared" si="14"/>
        <v>0</v>
      </c>
      <c r="X652" s="52">
        <f t="shared" si="15"/>
        <v>0.428970693</v>
      </c>
      <c r="Y652" s="52">
        <f t="shared" si="16"/>
        <v>0.05991197873</v>
      </c>
      <c r="Z652" s="52">
        <f t="shared" si="17"/>
        <v>0.08435803535</v>
      </c>
      <c r="AA652" s="52">
        <f t="shared" si="18"/>
        <v>0.04333141938</v>
      </c>
      <c r="AB652" s="52">
        <f t="shared" si="19"/>
        <v>1.663980358</v>
      </c>
      <c r="AC652" s="53">
        <f t="shared" si="20"/>
        <v>5.003529053</v>
      </c>
      <c r="AD652" s="54">
        <f t="shared" si="21"/>
        <v>1.255569259</v>
      </c>
      <c r="AE652" s="54">
        <f t="shared" si="22"/>
        <v>0.0007509499517</v>
      </c>
      <c r="AF652" s="54">
        <f t="shared" si="23"/>
        <v>0.6278852859</v>
      </c>
      <c r="AG652" s="54">
        <f t="shared" si="24"/>
        <v>0.0009869057347</v>
      </c>
      <c r="AH652" s="54">
        <f t="shared" si="25"/>
        <v>0</v>
      </c>
      <c r="AI652" s="54">
        <f t="shared" si="26"/>
        <v>0.428970693</v>
      </c>
      <c r="AJ652" s="54">
        <f t="shared" si="27"/>
        <v>0.05991197873</v>
      </c>
      <c r="AK652" s="54">
        <f t="shared" si="28"/>
        <v>0.08435803535</v>
      </c>
      <c r="AL652" s="54">
        <f t="shared" si="29"/>
        <v>0.04333141938</v>
      </c>
      <c r="AM652" s="54">
        <f t="shared" si="30"/>
        <v>2.501764527</v>
      </c>
      <c r="AN652" s="54">
        <f t="shared" si="31"/>
        <v>-5.003529053</v>
      </c>
      <c r="AO652" s="55">
        <f t="shared" si="32"/>
        <v>3.01823096</v>
      </c>
      <c r="AP652" s="55">
        <f t="shared" si="33"/>
        <v>0.001805189461</v>
      </c>
      <c r="AQ652" s="55">
        <f t="shared" si="34"/>
        <v>2.012476594</v>
      </c>
      <c r="AR652" s="55">
        <f t="shared" si="35"/>
        <v>0.003163196744</v>
      </c>
      <c r="AS652" s="55">
        <f t="shared" si="36"/>
        <v>0</v>
      </c>
      <c r="AT652" s="55">
        <f t="shared" si="37"/>
        <v>2.062383445</v>
      </c>
      <c r="AU652" s="55">
        <f t="shared" si="38"/>
        <v>0.2880417593</v>
      </c>
      <c r="AV652" s="55">
        <f t="shared" si="39"/>
        <v>0.4055722649</v>
      </c>
      <c r="AW652" s="55">
        <f t="shared" si="40"/>
        <v>0.2083265907</v>
      </c>
      <c r="AX652" s="55">
        <f t="shared" si="41"/>
        <v>8</v>
      </c>
      <c r="AY652" s="55">
        <f t="shared" si="42"/>
        <v>24.05571209</v>
      </c>
      <c r="AZ652" s="54">
        <f t="shared" ref="AZ652:BA652" si="4606">AO652*2</f>
        <v>6.036461919</v>
      </c>
      <c r="BA652" s="54">
        <f t="shared" si="4606"/>
        <v>0.003610378922</v>
      </c>
      <c r="BB652" s="54">
        <f t="shared" ref="BB652:BD652" si="4607">AQ652*(3/2)</f>
        <v>3.018714891</v>
      </c>
      <c r="BC652" s="54">
        <f t="shared" si="4607"/>
        <v>0.004744795116</v>
      </c>
      <c r="BD652" s="54">
        <f t="shared" si="4607"/>
        <v>0</v>
      </c>
      <c r="BE652" s="54">
        <f t="shared" ref="BE652:BH652" si="4608">AT652</f>
        <v>2.062383445</v>
      </c>
      <c r="BF652" s="54">
        <f t="shared" si="4608"/>
        <v>0.2880417593</v>
      </c>
      <c r="BG652" s="54">
        <f t="shared" si="4608"/>
        <v>0.4055722649</v>
      </c>
      <c r="BH652" s="54">
        <f t="shared" si="4608"/>
        <v>0.2083265907</v>
      </c>
      <c r="BI652" s="54">
        <f t="shared" si="46"/>
        <v>12.02785604</v>
      </c>
      <c r="BJ652" s="54">
        <f t="shared" si="47"/>
        <v>-24.05571209</v>
      </c>
      <c r="BK652" s="56">
        <f t="shared" ref="BK652:BN652" si="4609">AO652</f>
        <v>3.01823096</v>
      </c>
      <c r="BL652" s="56">
        <f t="shared" si="4609"/>
        <v>0.001805189461</v>
      </c>
      <c r="BM652" s="56">
        <f t="shared" si="4609"/>
        <v>2.012476594</v>
      </c>
      <c r="BN652" s="56">
        <f t="shared" si="4609"/>
        <v>0.003163196744</v>
      </c>
      <c r="BO652" s="56">
        <f t="shared" si="49"/>
        <v>0</v>
      </c>
      <c r="BP652" s="56">
        <f t="shared" si="50"/>
        <v>2.062383445</v>
      </c>
      <c r="BQ652" s="56">
        <f t="shared" ref="BQ652:BS652" si="4610">AU652</f>
        <v>0.2880417593</v>
      </c>
      <c r="BR652" s="56">
        <f t="shared" si="4610"/>
        <v>0.4055722649</v>
      </c>
      <c r="BS652" s="56">
        <f t="shared" si="4610"/>
        <v>0.2083265907</v>
      </c>
      <c r="BT652" s="56">
        <f t="shared" si="52"/>
        <v>8</v>
      </c>
      <c r="BU652" s="50">
        <f t="shared" ref="BU652:BX652" si="4611">AZ652</f>
        <v>6.036461919</v>
      </c>
      <c r="BV652" s="50">
        <f t="shared" si="4611"/>
        <v>0.003610378922</v>
      </c>
      <c r="BW652" s="50">
        <f t="shared" si="4611"/>
        <v>3.018714891</v>
      </c>
      <c r="BX652" s="50">
        <f t="shared" si="4611"/>
        <v>0.004744795116</v>
      </c>
      <c r="BY652" s="50">
        <f t="shared" si="54"/>
        <v>0</v>
      </c>
      <c r="BZ652" s="50">
        <f t="shared" si="55"/>
        <v>2.062383445</v>
      </c>
      <c r="CA652" s="50">
        <f t="shared" ref="CA652:CC652" si="4612">BF652</f>
        <v>0.2880417593</v>
      </c>
      <c r="CB652" s="50">
        <f t="shared" si="4612"/>
        <v>0.4055722649</v>
      </c>
      <c r="CC652" s="50">
        <f t="shared" si="4612"/>
        <v>0.2083265907</v>
      </c>
      <c r="CD652" s="50">
        <f t="shared" si="57"/>
        <v>12.02785604</v>
      </c>
      <c r="CE652" s="57">
        <f t="shared" si="58"/>
        <v>37.72</v>
      </c>
      <c r="CF652" s="57">
        <f t="shared" si="59"/>
        <v>0.03</v>
      </c>
      <c r="CG652" s="57">
        <f t="shared" si="60"/>
        <v>21.34</v>
      </c>
      <c r="CH652" s="57">
        <f t="shared" si="61"/>
        <v>0.05</v>
      </c>
      <c r="CI652" s="58">
        <f t="shared" si="62"/>
        <v>0</v>
      </c>
      <c r="CJ652" s="58">
        <f t="shared" si="63"/>
        <v>30.82</v>
      </c>
      <c r="CK652" s="57">
        <f t="shared" si="64"/>
        <v>4.25</v>
      </c>
      <c r="CL652" s="57">
        <f t="shared" si="65"/>
        <v>3.4</v>
      </c>
      <c r="CM652" s="57">
        <f t="shared" si="66"/>
        <v>2.43</v>
      </c>
      <c r="CN652" s="57">
        <f t="shared" si="67"/>
        <v>100.04</v>
      </c>
      <c r="CO652" s="59">
        <f t="shared" si="68"/>
        <v>0.1368177894</v>
      </c>
      <c r="CP652" s="59">
        <f t="shared" si="69"/>
        <v>0.6957348128</v>
      </c>
      <c r="CQ652" s="59">
        <f t="shared" si="70"/>
        <v>0.097169457</v>
      </c>
      <c r="CR652" s="59">
        <f t="shared" si="71"/>
        <v>0.07027794076</v>
      </c>
      <c r="CS652" s="60">
        <f t="shared" si="72"/>
        <v>13.68177894</v>
      </c>
      <c r="CT652" s="60">
        <f t="shared" si="73"/>
        <v>7.027794076</v>
      </c>
      <c r="CU652" s="60">
        <f t="shared" si="74"/>
        <v>79.29042698</v>
      </c>
      <c r="CV652" s="61">
        <f t="shared" si="75"/>
        <v>0.1386868355</v>
      </c>
      <c r="CW652" s="61">
        <f t="shared" si="76"/>
        <v>0.1184842056</v>
      </c>
      <c r="CX652" s="62"/>
    </row>
    <row r="653" ht="15.75" customHeight="1">
      <c r="A653" s="17" t="s">
        <v>53</v>
      </c>
      <c r="B653" s="17" t="s">
        <v>396</v>
      </c>
      <c r="C653" s="84" t="s">
        <v>621</v>
      </c>
      <c r="D653" s="83"/>
      <c r="E653" s="83" t="s">
        <v>622</v>
      </c>
      <c r="F653" s="2">
        <v>100.0</v>
      </c>
      <c r="G653" s="3" t="s">
        <v>722</v>
      </c>
      <c r="H653" s="48">
        <v>38.2</v>
      </c>
      <c r="I653" s="49">
        <v>4.94</v>
      </c>
      <c r="J653" s="49">
        <v>21.3</v>
      </c>
      <c r="K653" s="49">
        <v>3.28</v>
      </c>
      <c r="L653" s="49">
        <v>0.03</v>
      </c>
      <c r="M653" s="49">
        <v>0.03</v>
      </c>
      <c r="N653" s="49">
        <v>2.92</v>
      </c>
      <c r="O653" s="49">
        <v>28.88</v>
      </c>
      <c r="P653" s="49"/>
      <c r="Q653" s="50">
        <f t="shared" si="8"/>
        <v>99.58</v>
      </c>
      <c r="R653" s="51">
        <f t="shared" si="9"/>
        <v>12</v>
      </c>
      <c r="S653" s="52">
        <f t="shared" si="10"/>
        <v>0.635773405</v>
      </c>
      <c r="T653" s="52">
        <f t="shared" si="11"/>
        <v>0.0003754749758</v>
      </c>
      <c r="U653" s="52">
        <f t="shared" si="12"/>
        <v>0.4178055792</v>
      </c>
      <c r="V653" s="52">
        <f t="shared" si="13"/>
        <v>0.0003947622939</v>
      </c>
      <c r="W653" s="52">
        <f t="shared" si="14"/>
        <v>0</v>
      </c>
      <c r="X653" s="52">
        <f t="shared" si="15"/>
        <v>0.4019686442</v>
      </c>
      <c r="Y653" s="52">
        <f t="shared" si="16"/>
        <v>0.04116305362</v>
      </c>
      <c r="Z653" s="52">
        <f t="shared" si="17"/>
        <v>0.1225672631</v>
      </c>
      <c r="AA653" s="52">
        <f t="shared" si="18"/>
        <v>0.05848850023</v>
      </c>
      <c r="AB653" s="52">
        <f t="shared" si="19"/>
        <v>1.678536683</v>
      </c>
      <c r="AC653" s="53">
        <f t="shared" si="20"/>
        <v>5.047571467</v>
      </c>
      <c r="AD653" s="54">
        <f t="shared" si="21"/>
        <v>1.27154681</v>
      </c>
      <c r="AE653" s="54">
        <f t="shared" si="22"/>
        <v>0.0007509499517</v>
      </c>
      <c r="AF653" s="54">
        <f t="shared" si="23"/>
        <v>0.6267083688</v>
      </c>
      <c r="AG653" s="54">
        <f t="shared" si="24"/>
        <v>0.0005921434408</v>
      </c>
      <c r="AH653" s="54">
        <f t="shared" si="25"/>
        <v>0</v>
      </c>
      <c r="AI653" s="54">
        <f t="shared" si="26"/>
        <v>0.4019686442</v>
      </c>
      <c r="AJ653" s="54">
        <f t="shared" si="27"/>
        <v>0.04116305362</v>
      </c>
      <c r="AK653" s="54">
        <f t="shared" si="28"/>
        <v>0.1225672631</v>
      </c>
      <c r="AL653" s="54">
        <f t="shared" si="29"/>
        <v>0.05848850023</v>
      </c>
      <c r="AM653" s="54">
        <f t="shared" si="30"/>
        <v>2.523785733</v>
      </c>
      <c r="AN653" s="54">
        <f t="shared" si="31"/>
        <v>-5.047571467</v>
      </c>
      <c r="AO653" s="55">
        <f t="shared" si="32"/>
        <v>3.030131717</v>
      </c>
      <c r="AP653" s="55">
        <f t="shared" si="33"/>
        <v>0.0017895348</v>
      </c>
      <c r="AQ653" s="55">
        <f t="shared" si="34"/>
        <v>1.99128483</v>
      </c>
      <c r="AR653" s="55">
        <f t="shared" si="35"/>
        <v>0.00188145924</v>
      </c>
      <c r="AS653" s="55">
        <f t="shared" si="36"/>
        <v>0</v>
      </c>
      <c r="AT653" s="55">
        <f t="shared" si="37"/>
        <v>1.91580511</v>
      </c>
      <c r="AU653" s="55">
        <f t="shared" si="38"/>
        <v>0.1961854229</v>
      </c>
      <c r="AV653" s="55">
        <f t="shared" si="39"/>
        <v>0.5841624524</v>
      </c>
      <c r="AW653" s="55">
        <f t="shared" si="40"/>
        <v>0.2787594735</v>
      </c>
      <c r="AX653" s="55">
        <f t="shared" si="41"/>
        <v>8</v>
      </c>
      <c r="AY653" s="55">
        <f t="shared" si="42"/>
        <v>24.05700879</v>
      </c>
      <c r="AZ653" s="54">
        <f t="shared" ref="AZ653:BA653" si="4613">AO653*2</f>
        <v>6.060263434</v>
      </c>
      <c r="BA653" s="54">
        <f t="shared" si="4613"/>
        <v>0.0035790696</v>
      </c>
      <c r="BB653" s="54">
        <f t="shared" ref="BB653:BD653" si="4614">AQ653*(3/2)</f>
        <v>2.986927246</v>
      </c>
      <c r="BC653" s="54">
        <f t="shared" si="4614"/>
        <v>0.00282218886</v>
      </c>
      <c r="BD653" s="54">
        <f t="shared" si="4614"/>
        <v>0</v>
      </c>
      <c r="BE653" s="54">
        <f t="shared" ref="BE653:BH653" si="4615">AT653</f>
        <v>1.91580511</v>
      </c>
      <c r="BF653" s="54">
        <f t="shared" si="4615"/>
        <v>0.1961854229</v>
      </c>
      <c r="BG653" s="54">
        <f t="shared" si="4615"/>
        <v>0.5841624524</v>
      </c>
      <c r="BH653" s="54">
        <f t="shared" si="4615"/>
        <v>0.2787594735</v>
      </c>
      <c r="BI653" s="54">
        <f t="shared" si="46"/>
        <v>12.0285044</v>
      </c>
      <c r="BJ653" s="54">
        <f t="shared" si="47"/>
        <v>-24.05700879</v>
      </c>
      <c r="BK653" s="56">
        <f t="shared" ref="BK653:BN653" si="4616">AO653</f>
        <v>3.030131717</v>
      </c>
      <c r="BL653" s="56">
        <f t="shared" si="4616"/>
        <v>0.0017895348</v>
      </c>
      <c r="BM653" s="56">
        <f t="shared" si="4616"/>
        <v>1.99128483</v>
      </c>
      <c r="BN653" s="56">
        <f t="shared" si="4616"/>
        <v>0.00188145924</v>
      </c>
      <c r="BO653" s="56">
        <f t="shared" si="49"/>
        <v>0</v>
      </c>
      <c r="BP653" s="56">
        <f t="shared" si="50"/>
        <v>1.91580511</v>
      </c>
      <c r="BQ653" s="56">
        <f t="shared" ref="BQ653:BS653" si="4617">AU653</f>
        <v>0.1961854229</v>
      </c>
      <c r="BR653" s="56">
        <f t="shared" si="4617"/>
        <v>0.5841624524</v>
      </c>
      <c r="BS653" s="56">
        <f t="shared" si="4617"/>
        <v>0.2787594735</v>
      </c>
      <c r="BT653" s="56">
        <f t="shared" si="52"/>
        <v>8</v>
      </c>
      <c r="BU653" s="50">
        <f t="shared" ref="BU653:BX653" si="4618">AZ653</f>
        <v>6.060263434</v>
      </c>
      <c r="BV653" s="50">
        <f t="shared" si="4618"/>
        <v>0.0035790696</v>
      </c>
      <c r="BW653" s="50">
        <f t="shared" si="4618"/>
        <v>2.986927246</v>
      </c>
      <c r="BX653" s="50">
        <f t="shared" si="4618"/>
        <v>0.00282218886</v>
      </c>
      <c r="BY653" s="50">
        <f t="shared" si="54"/>
        <v>0</v>
      </c>
      <c r="BZ653" s="50">
        <f t="shared" si="55"/>
        <v>1.91580511</v>
      </c>
      <c r="CA653" s="50">
        <f t="shared" ref="CA653:CC653" si="4619">BF653</f>
        <v>0.1961854229</v>
      </c>
      <c r="CB653" s="50">
        <f t="shared" si="4619"/>
        <v>0.5841624524</v>
      </c>
      <c r="CC653" s="50">
        <f t="shared" si="4619"/>
        <v>0.2787594735</v>
      </c>
      <c r="CD653" s="50">
        <f t="shared" si="57"/>
        <v>12.0285044</v>
      </c>
      <c r="CE653" s="57">
        <f t="shared" si="58"/>
        <v>38.2</v>
      </c>
      <c r="CF653" s="57">
        <f t="shared" si="59"/>
        <v>0.03</v>
      </c>
      <c r="CG653" s="57">
        <f t="shared" si="60"/>
        <v>21.3</v>
      </c>
      <c r="CH653" s="57">
        <f t="shared" si="61"/>
        <v>0.03</v>
      </c>
      <c r="CI653" s="58">
        <f t="shared" si="62"/>
        <v>0</v>
      </c>
      <c r="CJ653" s="58">
        <f t="shared" si="63"/>
        <v>28.88</v>
      </c>
      <c r="CK653" s="57">
        <f t="shared" si="64"/>
        <v>2.92</v>
      </c>
      <c r="CL653" s="57">
        <f t="shared" si="65"/>
        <v>4.94</v>
      </c>
      <c r="CM653" s="57">
        <f t="shared" si="66"/>
        <v>3.28</v>
      </c>
      <c r="CN653" s="57">
        <f t="shared" si="67"/>
        <v>99.58</v>
      </c>
      <c r="CO653" s="59">
        <f t="shared" si="68"/>
        <v>0.196362905</v>
      </c>
      <c r="CP653" s="59">
        <f t="shared" si="69"/>
        <v>0.6439870539</v>
      </c>
      <c r="CQ653" s="59">
        <f t="shared" si="70"/>
        <v>0.0659466205</v>
      </c>
      <c r="CR653" s="59">
        <f t="shared" si="71"/>
        <v>0.09370342064</v>
      </c>
      <c r="CS653" s="60">
        <f t="shared" si="72"/>
        <v>19.6362905</v>
      </c>
      <c r="CT653" s="60">
        <f t="shared" si="73"/>
        <v>9.370342064</v>
      </c>
      <c r="CU653" s="60">
        <f t="shared" si="74"/>
        <v>70.99336744</v>
      </c>
      <c r="CV653" s="61">
        <f t="shared" si="75"/>
        <v>0.1918848731</v>
      </c>
      <c r="CW653" s="61">
        <f t="shared" si="76"/>
        <v>0.1700502757</v>
      </c>
      <c r="CX653" s="62"/>
    </row>
    <row r="654" ht="15.75" customHeight="1">
      <c r="A654" s="17" t="s">
        <v>53</v>
      </c>
      <c r="B654" s="17" t="s">
        <v>396</v>
      </c>
      <c r="C654" s="84" t="s">
        <v>621</v>
      </c>
      <c r="D654" s="83"/>
      <c r="E654" s="83" t="s">
        <v>622</v>
      </c>
      <c r="F654" s="2">
        <v>101.0</v>
      </c>
      <c r="G654" s="3" t="s">
        <v>723</v>
      </c>
      <c r="H654" s="48">
        <v>38.59</v>
      </c>
      <c r="I654" s="49">
        <v>6.44</v>
      </c>
      <c r="J654" s="49">
        <v>21.38</v>
      </c>
      <c r="K654" s="49">
        <v>1.31</v>
      </c>
      <c r="L654" s="49">
        <v>0.04</v>
      </c>
      <c r="M654" s="49">
        <v>0.09</v>
      </c>
      <c r="N654" s="49">
        <v>1.28</v>
      </c>
      <c r="O654" s="49">
        <v>31.14</v>
      </c>
      <c r="P654" s="49"/>
      <c r="Q654" s="50">
        <f t="shared" si="8"/>
        <v>100.27</v>
      </c>
      <c r="R654" s="51">
        <f t="shared" si="9"/>
        <v>12</v>
      </c>
      <c r="S654" s="52">
        <f t="shared" si="10"/>
        <v>0.6422642853</v>
      </c>
      <c r="T654" s="52">
        <f t="shared" si="11"/>
        <v>0.0005006333011</v>
      </c>
      <c r="U654" s="52">
        <f t="shared" si="12"/>
        <v>0.419374802</v>
      </c>
      <c r="V654" s="52">
        <f t="shared" si="13"/>
        <v>0.001184286882</v>
      </c>
      <c r="W654" s="52">
        <f t="shared" si="14"/>
        <v>0</v>
      </c>
      <c r="X654" s="52">
        <f t="shared" si="15"/>
        <v>0.4334246392</v>
      </c>
      <c r="Y654" s="52">
        <f t="shared" si="16"/>
        <v>0.0180440783</v>
      </c>
      <c r="Z654" s="52">
        <f t="shared" si="17"/>
        <v>0.1597840434</v>
      </c>
      <c r="AA654" s="52">
        <f t="shared" si="18"/>
        <v>0.02335973637</v>
      </c>
      <c r="AB654" s="52">
        <f t="shared" si="19"/>
        <v>1.697936505</v>
      </c>
      <c r="AC654" s="53">
        <f t="shared" si="20"/>
        <v>5.101961936</v>
      </c>
      <c r="AD654" s="54">
        <f t="shared" si="21"/>
        <v>1.284528571</v>
      </c>
      <c r="AE654" s="54">
        <f t="shared" si="22"/>
        <v>0.001001266602</v>
      </c>
      <c r="AF654" s="54">
        <f t="shared" si="23"/>
        <v>0.629062203</v>
      </c>
      <c r="AG654" s="54">
        <f t="shared" si="24"/>
        <v>0.001776430322</v>
      </c>
      <c r="AH654" s="54">
        <f t="shared" si="25"/>
        <v>0</v>
      </c>
      <c r="AI654" s="54">
        <f t="shared" si="26"/>
        <v>0.4334246392</v>
      </c>
      <c r="AJ654" s="54">
        <f t="shared" si="27"/>
        <v>0.0180440783</v>
      </c>
      <c r="AK654" s="54">
        <f t="shared" si="28"/>
        <v>0.1597840434</v>
      </c>
      <c r="AL654" s="54">
        <f t="shared" si="29"/>
        <v>0.02335973637</v>
      </c>
      <c r="AM654" s="54">
        <f t="shared" si="30"/>
        <v>2.550980968</v>
      </c>
      <c r="AN654" s="54">
        <f t="shared" si="31"/>
        <v>-5.101961936</v>
      </c>
      <c r="AO654" s="55">
        <f t="shared" si="32"/>
        <v>3.026093301</v>
      </c>
      <c r="AP654" s="55">
        <f t="shared" si="33"/>
        <v>0.002358784559</v>
      </c>
      <c r="AQ654" s="55">
        <f t="shared" si="34"/>
        <v>1.975926901</v>
      </c>
      <c r="AR654" s="55">
        <f t="shared" si="35"/>
        <v>0.00557988772</v>
      </c>
      <c r="AS654" s="55">
        <f t="shared" si="36"/>
        <v>0</v>
      </c>
      <c r="AT654" s="55">
        <f t="shared" si="37"/>
        <v>2.042124134</v>
      </c>
      <c r="AU654" s="55">
        <f t="shared" si="38"/>
        <v>0.08501650444</v>
      </c>
      <c r="AV654" s="55">
        <f t="shared" si="39"/>
        <v>0.7528387215</v>
      </c>
      <c r="AW654" s="55">
        <f t="shared" si="40"/>
        <v>0.1100617664</v>
      </c>
      <c r="AX654" s="55">
        <f t="shared" si="41"/>
        <v>8</v>
      </c>
      <c r="AY654" s="55">
        <f t="shared" si="42"/>
        <v>24.03841096</v>
      </c>
      <c r="AZ654" s="54">
        <f t="shared" ref="AZ654:BA654" si="4620">AO654*2</f>
        <v>6.052186602</v>
      </c>
      <c r="BA654" s="54">
        <f t="shared" si="4620"/>
        <v>0.004717569117</v>
      </c>
      <c r="BB654" s="54">
        <f t="shared" ref="BB654:BD654" si="4621">AQ654*(3/2)</f>
        <v>2.963890351</v>
      </c>
      <c r="BC654" s="54">
        <f t="shared" si="4621"/>
        <v>0.00836983158</v>
      </c>
      <c r="BD654" s="54">
        <f t="shared" si="4621"/>
        <v>0</v>
      </c>
      <c r="BE654" s="54">
        <f t="shared" ref="BE654:BH654" si="4622">AT654</f>
        <v>2.042124134</v>
      </c>
      <c r="BF654" s="54">
        <f t="shared" si="4622"/>
        <v>0.08501650444</v>
      </c>
      <c r="BG654" s="54">
        <f t="shared" si="4622"/>
        <v>0.7528387215</v>
      </c>
      <c r="BH654" s="54">
        <f t="shared" si="4622"/>
        <v>0.1100617664</v>
      </c>
      <c r="BI654" s="54">
        <f t="shared" si="46"/>
        <v>12.01920548</v>
      </c>
      <c r="BJ654" s="54">
        <f t="shared" si="47"/>
        <v>-24.03841096</v>
      </c>
      <c r="BK654" s="56">
        <f t="shared" ref="BK654:BN654" si="4623">AO654</f>
        <v>3.026093301</v>
      </c>
      <c r="BL654" s="56">
        <f t="shared" si="4623"/>
        <v>0.002358784559</v>
      </c>
      <c r="BM654" s="56">
        <f t="shared" si="4623"/>
        <v>1.975926901</v>
      </c>
      <c r="BN654" s="56">
        <f t="shared" si="4623"/>
        <v>0.00557988772</v>
      </c>
      <c r="BO654" s="56">
        <f t="shared" si="49"/>
        <v>0</v>
      </c>
      <c r="BP654" s="56">
        <f t="shared" si="50"/>
        <v>2.042124134</v>
      </c>
      <c r="BQ654" s="56">
        <f t="shared" ref="BQ654:BS654" si="4624">AU654</f>
        <v>0.08501650444</v>
      </c>
      <c r="BR654" s="56">
        <f t="shared" si="4624"/>
        <v>0.7528387215</v>
      </c>
      <c r="BS654" s="56">
        <f t="shared" si="4624"/>
        <v>0.1100617664</v>
      </c>
      <c r="BT654" s="56">
        <f t="shared" si="52"/>
        <v>8</v>
      </c>
      <c r="BU654" s="50">
        <f t="shared" ref="BU654:BX654" si="4625">AZ654</f>
        <v>6.052186602</v>
      </c>
      <c r="BV654" s="50">
        <f t="shared" si="4625"/>
        <v>0.004717569117</v>
      </c>
      <c r="BW654" s="50">
        <f t="shared" si="4625"/>
        <v>2.963890351</v>
      </c>
      <c r="BX654" s="50">
        <f t="shared" si="4625"/>
        <v>0.00836983158</v>
      </c>
      <c r="BY654" s="50">
        <f t="shared" si="54"/>
        <v>0</v>
      </c>
      <c r="BZ654" s="50">
        <f t="shared" si="55"/>
        <v>2.042124134</v>
      </c>
      <c r="CA654" s="50">
        <f t="shared" ref="CA654:CC654" si="4626">BF654</f>
        <v>0.08501650444</v>
      </c>
      <c r="CB654" s="50">
        <f t="shared" si="4626"/>
        <v>0.7528387215</v>
      </c>
      <c r="CC654" s="50">
        <f t="shared" si="4626"/>
        <v>0.1100617664</v>
      </c>
      <c r="CD654" s="50">
        <f t="shared" si="57"/>
        <v>12.01920548</v>
      </c>
      <c r="CE654" s="57">
        <f t="shared" si="58"/>
        <v>38.59</v>
      </c>
      <c r="CF654" s="57">
        <f t="shared" si="59"/>
        <v>0.04</v>
      </c>
      <c r="CG654" s="57">
        <f t="shared" si="60"/>
        <v>21.38</v>
      </c>
      <c r="CH654" s="57">
        <f t="shared" si="61"/>
        <v>0.09</v>
      </c>
      <c r="CI654" s="58">
        <f t="shared" si="62"/>
        <v>0</v>
      </c>
      <c r="CJ654" s="58">
        <f t="shared" si="63"/>
        <v>31.14</v>
      </c>
      <c r="CK654" s="57">
        <f t="shared" si="64"/>
        <v>1.28</v>
      </c>
      <c r="CL654" s="57">
        <f t="shared" si="65"/>
        <v>6.44</v>
      </c>
      <c r="CM654" s="57">
        <f t="shared" si="66"/>
        <v>1.31</v>
      </c>
      <c r="CN654" s="57">
        <f t="shared" si="67"/>
        <v>100.27</v>
      </c>
      <c r="CO654" s="59">
        <f t="shared" si="68"/>
        <v>0.2517820624</v>
      </c>
      <c r="CP654" s="59">
        <f t="shared" si="69"/>
        <v>0.6829752661</v>
      </c>
      <c r="CQ654" s="59">
        <f t="shared" si="70"/>
        <v>0.02843322244</v>
      </c>
      <c r="CR654" s="59">
        <f t="shared" si="71"/>
        <v>0.03680944903</v>
      </c>
      <c r="CS654" s="60">
        <f t="shared" si="72"/>
        <v>25.17820624</v>
      </c>
      <c r="CT654" s="60">
        <f t="shared" si="73"/>
        <v>3.680944903</v>
      </c>
      <c r="CU654" s="60">
        <f t="shared" si="74"/>
        <v>71.14084885</v>
      </c>
      <c r="CV654" s="61">
        <f t="shared" si="75"/>
        <v>0.1627004802</v>
      </c>
      <c r="CW654" s="61">
        <f t="shared" si="76"/>
        <v>0.2180432661</v>
      </c>
      <c r="CX654" s="62"/>
    </row>
    <row r="655" ht="15.75" customHeight="1">
      <c r="A655" s="17" t="s">
        <v>53</v>
      </c>
      <c r="B655" s="17" t="s">
        <v>396</v>
      </c>
      <c r="C655" s="84" t="s">
        <v>621</v>
      </c>
      <c r="D655" s="83"/>
      <c r="E655" s="83" t="s">
        <v>622</v>
      </c>
      <c r="F655" s="2">
        <v>102.0</v>
      </c>
      <c r="G655" s="3" t="s">
        <v>724</v>
      </c>
      <c r="H655" s="48">
        <v>38.34</v>
      </c>
      <c r="I655" s="49">
        <v>6.12</v>
      </c>
      <c r="J655" s="49">
        <v>21.55</v>
      </c>
      <c r="K655" s="49">
        <v>1.92</v>
      </c>
      <c r="L655" s="49">
        <v>0.02</v>
      </c>
      <c r="M655" s="49">
        <v>0.0</v>
      </c>
      <c r="N655" s="49">
        <v>0.82</v>
      </c>
      <c r="O655" s="49">
        <v>31.16</v>
      </c>
      <c r="P655" s="49"/>
      <c r="Q655" s="50">
        <f t="shared" si="8"/>
        <v>99.93</v>
      </c>
      <c r="R655" s="51">
        <f t="shared" si="9"/>
        <v>12</v>
      </c>
      <c r="S655" s="52">
        <f t="shared" si="10"/>
        <v>0.6381034646</v>
      </c>
      <c r="T655" s="52">
        <f t="shared" si="11"/>
        <v>0.0002503166506</v>
      </c>
      <c r="U655" s="52">
        <f t="shared" si="12"/>
        <v>0.4227094005</v>
      </c>
      <c r="V655" s="52">
        <f t="shared" si="13"/>
        <v>0</v>
      </c>
      <c r="W655" s="52">
        <f t="shared" si="14"/>
        <v>0</v>
      </c>
      <c r="X655" s="52">
        <f t="shared" si="15"/>
        <v>0.4337030109</v>
      </c>
      <c r="Y655" s="52">
        <f t="shared" si="16"/>
        <v>0.01155948766</v>
      </c>
      <c r="Z655" s="52">
        <f t="shared" si="17"/>
        <v>0.1518444636</v>
      </c>
      <c r="AA655" s="52">
        <f t="shared" si="18"/>
        <v>0.03423717087</v>
      </c>
      <c r="AB655" s="52">
        <f t="shared" si="19"/>
        <v>1.692407315</v>
      </c>
      <c r="AC655" s="53">
        <f t="shared" si="20"/>
        <v>5.084231593</v>
      </c>
      <c r="AD655" s="54">
        <f t="shared" si="21"/>
        <v>1.276206929</v>
      </c>
      <c r="AE655" s="54">
        <f t="shared" si="22"/>
        <v>0.0005006333011</v>
      </c>
      <c r="AF655" s="54">
        <f t="shared" si="23"/>
        <v>0.6340641008</v>
      </c>
      <c r="AG655" s="54">
        <f t="shared" si="24"/>
        <v>0</v>
      </c>
      <c r="AH655" s="54">
        <f t="shared" si="25"/>
        <v>0</v>
      </c>
      <c r="AI655" s="54">
        <f t="shared" si="26"/>
        <v>0.4337030109</v>
      </c>
      <c r="AJ655" s="54">
        <f t="shared" si="27"/>
        <v>0.01155948766</v>
      </c>
      <c r="AK655" s="54">
        <f t="shared" si="28"/>
        <v>0.1518444636</v>
      </c>
      <c r="AL655" s="54">
        <f t="shared" si="29"/>
        <v>0.03423717087</v>
      </c>
      <c r="AM655" s="54">
        <f t="shared" si="30"/>
        <v>2.542115796</v>
      </c>
      <c r="AN655" s="54">
        <f t="shared" si="31"/>
        <v>-5.084231593</v>
      </c>
      <c r="AO655" s="55">
        <f t="shared" si="32"/>
        <v>3.016311542</v>
      </c>
      <c r="AP655" s="55">
        <f t="shared" si="33"/>
        <v>0.00118324542</v>
      </c>
      <c r="AQ655" s="55">
        <f t="shared" si="34"/>
        <v>1.998144994</v>
      </c>
      <c r="AR655" s="55">
        <f t="shared" si="35"/>
        <v>0</v>
      </c>
      <c r="AS655" s="55">
        <f t="shared" si="36"/>
        <v>0</v>
      </c>
      <c r="AT655" s="55">
        <f t="shared" si="37"/>
        <v>2.050111729</v>
      </c>
      <c r="AU655" s="55">
        <f t="shared" si="38"/>
        <v>0.05464163412</v>
      </c>
      <c r="AV655" s="55">
        <f t="shared" si="39"/>
        <v>0.7177679383</v>
      </c>
      <c r="AW655" s="55">
        <f t="shared" si="40"/>
        <v>0.161838917</v>
      </c>
      <c r="AX655" s="55">
        <f t="shared" si="41"/>
        <v>8</v>
      </c>
      <c r="AY655" s="55">
        <f t="shared" si="42"/>
        <v>24.03313457</v>
      </c>
      <c r="AZ655" s="54">
        <f t="shared" ref="AZ655:BA655" si="4627">AO655*2</f>
        <v>6.032623083</v>
      </c>
      <c r="BA655" s="54">
        <f t="shared" si="4627"/>
        <v>0.002366490841</v>
      </c>
      <c r="BB655" s="54">
        <f t="shared" ref="BB655:BD655" si="4628">AQ655*(3/2)</f>
        <v>2.997217491</v>
      </c>
      <c r="BC655" s="54">
        <f t="shared" si="4628"/>
        <v>0</v>
      </c>
      <c r="BD655" s="54">
        <f t="shared" si="4628"/>
        <v>0</v>
      </c>
      <c r="BE655" s="54">
        <f t="shared" ref="BE655:BH655" si="4629">AT655</f>
        <v>2.050111729</v>
      </c>
      <c r="BF655" s="54">
        <f t="shared" si="4629"/>
        <v>0.05464163412</v>
      </c>
      <c r="BG655" s="54">
        <f t="shared" si="4629"/>
        <v>0.7177679383</v>
      </c>
      <c r="BH655" s="54">
        <f t="shared" si="4629"/>
        <v>0.161838917</v>
      </c>
      <c r="BI655" s="54">
        <f t="shared" si="46"/>
        <v>12.01656728</v>
      </c>
      <c r="BJ655" s="54">
        <f t="shared" si="47"/>
        <v>-24.03313457</v>
      </c>
      <c r="BK655" s="56">
        <f t="shared" ref="BK655:BN655" si="4630">AO655</f>
        <v>3.016311542</v>
      </c>
      <c r="BL655" s="56">
        <f t="shared" si="4630"/>
        <v>0.00118324542</v>
      </c>
      <c r="BM655" s="56">
        <f t="shared" si="4630"/>
        <v>1.998144994</v>
      </c>
      <c r="BN655" s="56">
        <f t="shared" si="4630"/>
        <v>0</v>
      </c>
      <c r="BO655" s="56">
        <f t="shared" si="49"/>
        <v>0</v>
      </c>
      <c r="BP655" s="56">
        <f t="shared" si="50"/>
        <v>2.050111729</v>
      </c>
      <c r="BQ655" s="56">
        <f t="shared" ref="BQ655:BS655" si="4631">AU655</f>
        <v>0.05464163412</v>
      </c>
      <c r="BR655" s="56">
        <f t="shared" si="4631"/>
        <v>0.7177679383</v>
      </c>
      <c r="BS655" s="56">
        <f t="shared" si="4631"/>
        <v>0.161838917</v>
      </c>
      <c r="BT655" s="56">
        <f t="shared" si="52"/>
        <v>8</v>
      </c>
      <c r="BU655" s="50">
        <f t="shared" ref="BU655:BX655" si="4632">AZ655</f>
        <v>6.032623083</v>
      </c>
      <c r="BV655" s="50">
        <f t="shared" si="4632"/>
        <v>0.002366490841</v>
      </c>
      <c r="BW655" s="50">
        <f t="shared" si="4632"/>
        <v>2.997217491</v>
      </c>
      <c r="BX655" s="50">
        <f t="shared" si="4632"/>
        <v>0</v>
      </c>
      <c r="BY655" s="50">
        <f t="shared" si="54"/>
        <v>0</v>
      </c>
      <c r="BZ655" s="50">
        <f t="shared" si="55"/>
        <v>2.050111729</v>
      </c>
      <c r="CA655" s="50">
        <f t="shared" ref="CA655:CC655" si="4633">BF655</f>
        <v>0.05464163412</v>
      </c>
      <c r="CB655" s="50">
        <f t="shared" si="4633"/>
        <v>0.7177679383</v>
      </c>
      <c r="CC655" s="50">
        <f t="shared" si="4633"/>
        <v>0.161838917</v>
      </c>
      <c r="CD655" s="50">
        <f t="shared" si="57"/>
        <v>12.01656728</v>
      </c>
      <c r="CE655" s="57">
        <f t="shared" si="58"/>
        <v>38.34</v>
      </c>
      <c r="CF655" s="57">
        <f t="shared" si="59"/>
        <v>0.02</v>
      </c>
      <c r="CG655" s="57">
        <f t="shared" si="60"/>
        <v>21.55</v>
      </c>
      <c r="CH655" s="57">
        <f t="shared" si="61"/>
        <v>0</v>
      </c>
      <c r="CI655" s="58">
        <f t="shared" si="62"/>
        <v>0</v>
      </c>
      <c r="CJ655" s="58">
        <f t="shared" si="63"/>
        <v>31.16</v>
      </c>
      <c r="CK655" s="57">
        <f t="shared" si="64"/>
        <v>0.82</v>
      </c>
      <c r="CL655" s="57">
        <f t="shared" si="65"/>
        <v>6.12</v>
      </c>
      <c r="CM655" s="57">
        <f t="shared" si="66"/>
        <v>1.92</v>
      </c>
      <c r="CN655" s="57">
        <f t="shared" si="67"/>
        <v>99.93</v>
      </c>
      <c r="CO655" s="59">
        <f t="shared" si="68"/>
        <v>0.2405098197</v>
      </c>
      <c r="CP655" s="59">
        <f t="shared" si="69"/>
        <v>0.6869518353</v>
      </c>
      <c r="CQ655" s="59">
        <f t="shared" si="70"/>
        <v>0.01830932934</v>
      </c>
      <c r="CR655" s="59">
        <f t="shared" si="71"/>
        <v>0.05422901565</v>
      </c>
      <c r="CS655" s="60">
        <f t="shared" si="72"/>
        <v>24.05098197</v>
      </c>
      <c r="CT655" s="60">
        <f t="shared" si="73"/>
        <v>5.422901565</v>
      </c>
      <c r="CU655" s="60">
        <f t="shared" si="74"/>
        <v>70.52611646</v>
      </c>
      <c r="CV655" s="61">
        <f t="shared" si="75"/>
        <v>0.1744839255</v>
      </c>
      <c r="CW655" s="61">
        <f t="shared" si="76"/>
        <v>0.2082815039</v>
      </c>
      <c r="CX655" s="62"/>
    </row>
    <row r="656" ht="15.75" customHeight="1">
      <c r="A656" s="17" t="s">
        <v>53</v>
      </c>
      <c r="B656" s="17" t="s">
        <v>396</v>
      </c>
      <c r="C656" s="84" t="s">
        <v>621</v>
      </c>
      <c r="D656" s="83"/>
      <c r="E656" s="83" t="s">
        <v>622</v>
      </c>
      <c r="F656" s="2">
        <v>103.0</v>
      </c>
      <c r="G656" s="3" t="s">
        <v>725</v>
      </c>
      <c r="H656" s="48">
        <v>37.34</v>
      </c>
      <c r="I656" s="49">
        <v>2.46</v>
      </c>
      <c r="J656" s="49">
        <v>21.07</v>
      </c>
      <c r="K656" s="49">
        <v>1.42</v>
      </c>
      <c r="L656" s="49">
        <v>0.02</v>
      </c>
      <c r="M656" s="49">
        <v>0.0</v>
      </c>
      <c r="N656" s="49">
        <v>7.43</v>
      </c>
      <c r="O656" s="49">
        <v>30.06</v>
      </c>
      <c r="P656" s="49"/>
      <c r="Q656" s="50">
        <f t="shared" si="8"/>
        <v>99.8</v>
      </c>
      <c r="R656" s="51">
        <f t="shared" si="9"/>
        <v>12</v>
      </c>
      <c r="S656" s="52">
        <f t="shared" si="10"/>
        <v>0.6214601818</v>
      </c>
      <c r="T656" s="52">
        <f t="shared" si="11"/>
        <v>0.0002503166506</v>
      </c>
      <c r="U656" s="52">
        <f t="shared" si="12"/>
        <v>0.4132940635</v>
      </c>
      <c r="V656" s="52">
        <f t="shared" si="13"/>
        <v>0</v>
      </c>
      <c r="W656" s="52">
        <f t="shared" si="14"/>
        <v>0</v>
      </c>
      <c r="X656" s="52">
        <f t="shared" si="15"/>
        <v>0.4183925708</v>
      </c>
      <c r="Y656" s="52">
        <f t="shared" si="16"/>
        <v>0.1047402358</v>
      </c>
      <c r="Z656" s="52">
        <f t="shared" si="17"/>
        <v>0.0610355197</v>
      </c>
      <c r="AA656" s="52">
        <f t="shared" si="18"/>
        <v>0.02532124095</v>
      </c>
      <c r="AB656" s="52">
        <f t="shared" si="19"/>
        <v>1.644494129</v>
      </c>
      <c r="AC656" s="53">
        <f t="shared" si="20"/>
        <v>4.945703319</v>
      </c>
      <c r="AD656" s="54">
        <f t="shared" si="21"/>
        <v>1.242920364</v>
      </c>
      <c r="AE656" s="54">
        <f t="shared" si="22"/>
        <v>0.0005006333011</v>
      </c>
      <c r="AF656" s="54">
        <f t="shared" si="23"/>
        <v>0.6199410953</v>
      </c>
      <c r="AG656" s="54">
        <f t="shared" si="24"/>
        <v>0</v>
      </c>
      <c r="AH656" s="54">
        <f t="shared" si="25"/>
        <v>0</v>
      </c>
      <c r="AI656" s="54">
        <f t="shared" si="26"/>
        <v>0.4183925708</v>
      </c>
      <c r="AJ656" s="54">
        <f t="shared" si="27"/>
        <v>0.1047402358</v>
      </c>
      <c r="AK656" s="54">
        <f t="shared" si="28"/>
        <v>0.0610355197</v>
      </c>
      <c r="AL656" s="54">
        <f t="shared" si="29"/>
        <v>0.02532124095</v>
      </c>
      <c r="AM656" s="54">
        <f t="shared" si="30"/>
        <v>2.472851659</v>
      </c>
      <c r="AN656" s="54">
        <f t="shared" si="31"/>
        <v>-4.945703319</v>
      </c>
      <c r="AO656" s="55">
        <f t="shared" si="32"/>
        <v>3.02322846</v>
      </c>
      <c r="AP656" s="55">
        <f t="shared" si="33"/>
        <v>0.001217719887</v>
      </c>
      <c r="AQ656" s="55">
        <f t="shared" si="34"/>
        <v>2.010559022</v>
      </c>
      <c r="AR656" s="55">
        <f t="shared" si="35"/>
        <v>0</v>
      </c>
      <c r="AS656" s="55">
        <f t="shared" si="36"/>
        <v>0</v>
      </c>
      <c r="AT656" s="55">
        <f t="shared" si="37"/>
        <v>2.035361822</v>
      </c>
      <c r="AU656" s="55">
        <f t="shared" si="38"/>
        <v>0.509531698</v>
      </c>
      <c r="AV656" s="55">
        <f t="shared" si="39"/>
        <v>0.2969205842</v>
      </c>
      <c r="AW656" s="55">
        <f t="shared" si="40"/>
        <v>0.1231806937</v>
      </c>
      <c r="AX656" s="55">
        <f t="shared" si="41"/>
        <v>8</v>
      </c>
      <c r="AY656" s="55">
        <f t="shared" si="42"/>
        <v>24.05945138</v>
      </c>
      <c r="AZ656" s="54">
        <f t="shared" ref="AZ656:BA656" si="4634">AO656*2</f>
        <v>6.046456921</v>
      </c>
      <c r="BA656" s="54">
        <f t="shared" si="4634"/>
        <v>0.002435439773</v>
      </c>
      <c r="BB656" s="54">
        <f t="shared" ref="BB656:BD656" si="4635">AQ656*(3/2)</f>
        <v>3.015838533</v>
      </c>
      <c r="BC656" s="54">
        <f t="shared" si="4635"/>
        <v>0</v>
      </c>
      <c r="BD656" s="54">
        <f t="shared" si="4635"/>
        <v>0</v>
      </c>
      <c r="BE656" s="54">
        <f t="shared" ref="BE656:BH656" si="4636">AT656</f>
        <v>2.035361822</v>
      </c>
      <c r="BF656" s="54">
        <f t="shared" si="4636"/>
        <v>0.509531698</v>
      </c>
      <c r="BG656" s="54">
        <f t="shared" si="4636"/>
        <v>0.2969205842</v>
      </c>
      <c r="BH656" s="54">
        <f t="shared" si="4636"/>
        <v>0.1231806937</v>
      </c>
      <c r="BI656" s="54">
        <f t="shared" si="46"/>
        <v>12.02972569</v>
      </c>
      <c r="BJ656" s="54">
        <f t="shared" si="47"/>
        <v>-24.05945138</v>
      </c>
      <c r="BK656" s="56">
        <f t="shared" ref="BK656:BN656" si="4637">AO656</f>
        <v>3.02322846</v>
      </c>
      <c r="BL656" s="56">
        <f t="shared" si="4637"/>
        <v>0.001217719887</v>
      </c>
      <c r="BM656" s="56">
        <f t="shared" si="4637"/>
        <v>2.010559022</v>
      </c>
      <c r="BN656" s="56">
        <f t="shared" si="4637"/>
        <v>0</v>
      </c>
      <c r="BO656" s="56">
        <f t="shared" si="49"/>
        <v>0</v>
      </c>
      <c r="BP656" s="56">
        <f t="shared" si="50"/>
        <v>2.035361822</v>
      </c>
      <c r="BQ656" s="56">
        <f t="shared" ref="BQ656:BS656" si="4638">AU656</f>
        <v>0.509531698</v>
      </c>
      <c r="BR656" s="56">
        <f t="shared" si="4638"/>
        <v>0.2969205842</v>
      </c>
      <c r="BS656" s="56">
        <f t="shared" si="4638"/>
        <v>0.1231806937</v>
      </c>
      <c r="BT656" s="56">
        <f t="shared" si="52"/>
        <v>8</v>
      </c>
      <c r="BU656" s="50">
        <f t="shared" ref="BU656:BX656" si="4639">AZ656</f>
        <v>6.046456921</v>
      </c>
      <c r="BV656" s="50">
        <f t="shared" si="4639"/>
        <v>0.002435439773</v>
      </c>
      <c r="BW656" s="50">
        <f t="shared" si="4639"/>
        <v>3.015838533</v>
      </c>
      <c r="BX656" s="50">
        <f t="shared" si="4639"/>
        <v>0</v>
      </c>
      <c r="BY656" s="50">
        <f t="shared" si="54"/>
        <v>0</v>
      </c>
      <c r="BZ656" s="50">
        <f t="shared" si="55"/>
        <v>2.035361822</v>
      </c>
      <c r="CA656" s="50">
        <f t="shared" ref="CA656:CC656" si="4640">BF656</f>
        <v>0.509531698</v>
      </c>
      <c r="CB656" s="50">
        <f t="shared" si="4640"/>
        <v>0.2969205842</v>
      </c>
      <c r="CC656" s="50">
        <f t="shared" si="4640"/>
        <v>0.1231806937</v>
      </c>
      <c r="CD656" s="50">
        <f t="shared" si="57"/>
        <v>12.02972569</v>
      </c>
      <c r="CE656" s="57">
        <f t="shared" si="58"/>
        <v>37.34</v>
      </c>
      <c r="CF656" s="57">
        <f t="shared" si="59"/>
        <v>0.02</v>
      </c>
      <c r="CG656" s="57">
        <f t="shared" si="60"/>
        <v>21.07</v>
      </c>
      <c r="CH656" s="57">
        <f t="shared" si="61"/>
        <v>0</v>
      </c>
      <c r="CI656" s="58">
        <f t="shared" si="62"/>
        <v>0</v>
      </c>
      <c r="CJ656" s="58">
        <f t="shared" si="63"/>
        <v>30.06</v>
      </c>
      <c r="CK656" s="57">
        <f t="shared" si="64"/>
        <v>7.43</v>
      </c>
      <c r="CL656" s="57">
        <f t="shared" si="65"/>
        <v>2.46</v>
      </c>
      <c r="CM656" s="57">
        <f t="shared" si="66"/>
        <v>1.42</v>
      </c>
      <c r="CN656" s="57">
        <f t="shared" si="67"/>
        <v>99.8</v>
      </c>
      <c r="CO656" s="59">
        <f t="shared" si="68"/>
        <v>0.1001420254</v>
      </c>
      <c r="CP656" s="59">
        <f t="shared" si="69"/>
        <v>0.6864638762</v>
      </c>
      <c r="CQ656" s="59">
        <f t="shared" si="70"/>
        <v>0.1718491036</v>
      </c>
      <c r="CR656" s="59">
        <f t="shared" si="71"/>
        <v>0.04154499489</v>
      </c>
      <c r="CS656" s="60">
        <f t="shared" si="72"/>
        <v>10.01420254</v>
      </c>
      <c r="CT656" s="60">
        <f t="shared" si="73"/>
        <v>4.154499489</v>
      </c>
      <c r="CU656" s="60">
        <f t="shared" si="74"/>
        <v>85.83129798</v>
      </c>
      <c r="CV656" s="61">
        <f t="shared" si="75"/>
        <v>0.09161600757</v>
      </c>
      <c r="CW656" s="61">
        <f t="shared" si="76"/>
        <v>0.08672299396</v>
      </c>
      <c r="CX656" s="62"/>
    </row>
    <row r="657" ht="15.75" customHeight="1">
      <c r="A657" s="17" t="s">
        <v>53</v>
      </c>
      <c r="B657" s="17" t="s">
        <v>396</v>
      </c>
      <c r="C657" s="84" t="s">
        <v>621</v>
      </c>
      <c r="D657" s="83"/>
      <c r="E657" s="83" t="s">
        <v>622</v>
      </c>
      <c r="F657" s="2">
        <v>104.0</v>
      </c>
      <c r="G657" s="3" t="s">
        <v>726</v>
      </c>
      <c r="H657" s="48">
        <v>37.75</v>
      </c>
      <c r="I657" s="49">
        <v>3.87</v>
      </c>
      <c r="J657" s="49">
        <v>21.04</v>
      </c>
      <c r="K657" s="49">
        <v>2.38</v>
      </c>
      <c r="L657" s="49">
        <v>0.01</v>
      </c>
      <c r="M657" s="49">
        <v>0.05</v>
      </c>
      <c r="N657" s="49">
        <v>1.59</v>
      </c>
      <c r="O657" s="49">
        <v>33.13</v>
      </c>
      <c r="P657" s="49"/>
      <c r="Q657" s="50">
        <f t="shared" si="8"/>
        <v>99.82</v>
      </c>
      <c r="R657" s="51">
        <f t="shared" si="9"/>
        <v>12</v>
      </c>
      <c r="S657" s="52">
        <f t="shared" si="10"/>
        <v>0.6282839277</v>
      </c>
      <c r="T657" s="52">
        <f t="shared" si="11"/>
        <v>0.0001251583253</v>
      </c>
      <c r="U657" s="52">
        <f t="shared" si="12"/>
        <v>0.412705605</v>
      </c>
      <c r="V657" s="52">
        <f t="shared" si="13"/>
        <v>0.0006579371565</v>
      </c>
      <c r="W657" s="52">
        <f t="shared" si="14"/>
        <v>0</v>
      </c>
      <c r="X657" s="52">
        <f t="shared" si="15"/>
        <v>0.4611226171</v>
      </c>
      <c r="Y657" s="52">
        <f t="shared" si="16"/>
        <v>0.02241412851</v>
      </c>
      <c r="Z657" s="52">
        <f t="shared" si="17"/>
        <v>0.09601929318</v>
      </c>
      <c r="AA657" s="52">
        <f t="shared" si="18"/>
        <v>0.04243982639</v>
      </c>
      <c r="AB657" s="52">
        <f t="shared" si="19"/>
        <v>1.663768493</v>
      </c>
      <c r="AC657" s="53">
        <f t="shared" si="20"/>
        <v>4.997718701</v>
      </c>
      <c r="AD657" s="54">
        <f t="shared" si="21"/>
        <v>1.256567855</v>
      </c>
      <c r="AE657" s="54">
        <f t="shared" si="22"/>
        <v>0.0002503166506</v>
      </c>
      <c r="AF657" s="54">
        <f t="shared" si="23"/>
        <v>0.6190584075</v>
      </c>
      <c r="AG657" s="54">
        <f t="shared" si="24"/>
        <v>0.0009869057347</v>
      </c>
      <c r="AH657" s="54">
        <f t="shared" si="25"/>
        <v>0</v>
      </c>
      <c r="AI657" s="54">
        <f t="shared" si="26"/>
        <v>0.4611226171</v>
      </c>
      <c r="AJ657" s="54">
        <f t="shared" si="27"/>
        <v>0.02241412851</v>
      </c>
      <c r="AK657" s="54">
        <f t="shared" si="28"/>
        <v>0.09601929318</v>
      </c>
      <c r="AL657" s="54">
        <f t="shared" si="29"/>
        <v>0.04243982639</v>
      </c>
      <c r="AM657" s="54">
        <f t="shared" si="30"/>
        <v>2.498859351</v>
      </c>
      <c r="AN657" s="54">
        <f t="shared" si="31"/>
        <v>-4.997718701</v>
      </c>
      <c r="AO657" s="55">
        <f t="shared" si="32"/>
        <v>3.02101611</v>
      </c>
      <c r="AP657" s="55">
        <f t="shared" si="33"/>
        <v>0.000601806445</v>
      </c>
      <c r="AQ657" s="55">
        <f t="shared" si="34"/>
        <v>1.98443765</v>
      </c>
      <c r="AR657" s="55">
        <f t="shared" si="35"/>
        <v>0.003163599547</v>
      </c>
      <c r="AS657" s="55">
        <f t="shared" si="36"/>
        <v>0</v>
      </c>
      <c r="AT657" s="55">
        <f t="shared" si="37"/>
        <v>2.217244137</v>
      </c>
      <c r="AU657" s="55">
        <f t="shared" si="38"/>
        <v>0.1077752276</v>
      </c>
      <c r="AV657" s="55">
        <f t="shared" si="39"/>
        <v>0.4616954513</v>
      </c>
      <c r="AW657" s="55">
        <f t="shared" si="40"/>
        <v>0.2040660179</v>
      </c>
      <c r="AX657" s="55">
        <f t="shared" si="41"/>
        <v>8</v>
      </c>
      <c r="AY657" s="55">
        <f t="shared" si="42"/>
        <v>24.03083708</v>
      </c>
      <c r="AZ657" s="54">
        <f t="shared" ref="AZ657:BA657" si="4641">AO657*2</f>
        <v>6.04203222</v>
      </c>
      <c r="BA657" s="54">
        <f t="shared" si="4641"/>
        <v>0.00120361289</v>
      </c>
      <c r="BB657" s="54">
        <f t="shared" ref="BB657:BD657" si="4642">AQ657*(3/2)</f>
        <v>2.976656475</v>
      </c>
      <c r="BC657" s="54">
        <f t="shared" si="4642"/>
        <v>0.00474539932</v>
      </c>
      <c r="BD657" s="54">
        <f t="shared" si="4642"/>
        <v>0</v>
      </c>
      <c r="BE657" s="54">
        <f t="shared" ref="BE657:BH657" si="4643">AT657</f>
        <v>2.217244137</v>
      </c>
      <c r="BF657" s="54">
        <f t="shared" si="4643"/>
        <v>0.1077752276</v>
      </c>
      <c r="BG657" s="54">
        <f t="shared" si="4643"/>
        <v>0.4616954513</v>
      </c>
      <c r="BH657" s="54">
        <f t="shared" si="4643"/>
        <v>0.2040660179</v>
      </c>
      <c r="BI657" s="54">
        <f t="shared" si="46"/>
        <v>12.01541854</v>
      </c>
      <c r="BJ657" s="54">
        <f t="shared" si="47"/>
        <v>-24.03083708</v>
      </c>
      <c r="BK657" s="56">
        <f t="shared" ref="BK657:BN657" si="4644">AO657</f>
        <v>3.02101611</v>
      </c>
      <c r="BL657" s="56">
        <f t="shared" si="4644"/>
        <v>0.000601806445</v>
      </c>
      <c r="BM657" s="56">
        <f t="shared" si="4644"/>
        <v>1.98443765</v>
      </c>
      <c r="BN657" s="56">
        <f t="shared" si="4644"/>
        <v>0.003163599547</v>
      </c>
      <c r="BO657" s="56">
        <f t="shared" si="49"/>
        <v>0</v>
      </c>
      <c r="BP657" s="56">
        <f t="shared" si="50"/>
        <v>2.217244137</v>
      </c>
      <c r="BQ657" s="56">
        <f t="shared" ref="BQ657:BS657" si="4645">AU657</f>
        <v>0.1077752276</v>
      </c>
      <c r="BR657" s="56">
        <f t="shared" si="4645"/>
        <v>0.4616954513</v>
      </c>
      <c r="BS657" s="56">
        <f t="shared" si="4645"/>
        <v>0.2040660179</v>
      </c>
      <c r="BT657" s="56">
        <f t="shared" si="52"/>
        <v>8</v>
      </c>
      <c r="BU657" s="50">
        <f t="shared" ref="BU657:BX657" si="4646">AZ657</f>
        <v>6.04203222</v>
      </c>
      <c r="BV657" s="50">
        <f t="shared" si="4646"/>
        <v>0.00120361289</v>
      </c>
      <c r="BW657" s="50">
        <f t="shared" si="4646"/>
        <v>2.976656475</v>
      </c>
      <c r="BX657" s="50">
        <f t="shared" si="4646"/>
        <v>0.00474539932</v>
      </c>
      <c r="BY657" s="50">
        <f t="shared" si="54"/>
        <v>0</v>
      </c>
      <c r="BZ657" s="50">
        <f t="shared" si="55"/>
        <v>2.217244137</v>
      </c>
      <c r="CA657" s="50">
        <f t="shared" ref="CA657:CC657" si="4647">BF657</f>
        <v>0.1077752276</v>
      </c>
      <c r="CB657" s="50">
        <f t="shared" si="4647"/>
        <v>0.4616954513</v>
      </c>
      <c r="CC657" s="50">
        <f t="shared" si="4647"/>
        <v>0.2040660179</v>
      </c>
      <c r="CD657" s="50">
        <f t="shared" si="57"/>
        <v>12.01541854</v>
      </c>
      <c r="CE657" s="57">
        <f t="shared" si="58"/>
        <v>37.75</v>
      </c>
      <c r="CF657" s="57">
        <f t="shared" si="59"/>
        <v>0.01</v>
      </c>
      <c r="CG657" s="57">
        <f t="shared" si="60"/>
        <v>21.04</v>
      </c>
      <c r="CH657" s="57">
        <f t="shared" si="61"/>
        <v>0.05</v>
      </c>
      <c r="CI657" s="58">
        <f t="shared" si="62"/>
        <v>0</v>
      </c>
      <c r="CJ657" s="58">
        <f t="shared" si="63"/>
        <v>33.13</v>
      </c>
      <c r="CK657" s="57">
        <f t="shared" si="64"/>
        <v>1.59</v>
      </c>
      <c r="CL657" s="57">
        <f t="shared" si="65"/>
        <v>3.87</v>
      </c>
      <c r="CM657" s="57">
        <f t="shared" si="66"/>
        <v>2.38</v>
      </c>
      <c r="CN657" s="57">
        <f t="shared" si="67"/>
        <v>99.82</v>
      </c>
      <c r="CO657" s="59">
        <f t="shared" si="68"/>
        <v>0.1543728802</v>
      </c>
      <c r="CP657" s="59">
        <f t="shared" si="69"/>
        <v>0.7413596182</v>
      </c>
      <c r="CQ657" s="59">
        <f t="shared" si="70"/>
        <v>0.03603581594</v>
      </c>
      <c r="CR657" s="59">
        <f t="shared" si="71"/>
        <v>0.06823168571</v>
      </c>
      <c r="CS657" s="60">
        <f t="shared" si="72"/>
        <v>15.43728802</v>
      </c>
      <c r="CT657" s="60">
        <f t="shared" si="73"/>
        <v>6.823168571</v>
      </c>
      <c r="CU657" s="60">
        <f t="shared" si="74"/>
        <v>77.73954341</v>
      </c>
      <c r="CV657" s="61">
        <f t="shared" si="75"/>
        <v>0.1454181258</v>
      </c>
      <c r="CW657" s="61">
        <f t="shared" si="76"/>
        <v>0.1336869142</v>
      </c>
      <c r="CX657" s="62"/>
    </row>
    <row r="658" ht="15.75" customHeight="1">
      <c r="A658" s="17" t="s">
        <v>53</v>
      </c>
      <c r="B658" s="17" t="s">
        <v>396</v>
      </c>
      <c r="C658" s="84" t="s">
        <v>621</v>
      </c>
      <c r="D658" s="83"/>
      <c r="E658" s="83" t="s">
        <v>622</v>
      </c>
      <c r="F658" s="2">
        <v>105.0</v>
      </c>
      <c r="G658" s="3" t="s">
        <v>727</v>
      </c>
      <c r="H658" s="48">
        <v>38.26</v>
      </c>
      <c r="I658" s="49">
        <v>4.44</v>
      </c>
      <c r="J658" s="49">
        <v>21.47</v>
      </c>
      <c r="K658" s="49">
        <v>1.56</v>
      </c>
      <c r="L658" s="49">
        <v>0.01</v>
      </c>
      <c r="M658" s="49">
        <v>0.0</v>
      </c>
      <c r="N658" s="49">
        <v>2.82</v>
      </c>
      <c r="O658" s="49">
        <v>31.68</v>
      </c>
      <c r="P658" s="49"/>
      <c r="Q658" s="50">
        <f t="shared" si="8"/>
        <v>100.24</v>
      </c>
      <c r="R658" s="51">
        <f t="shared" si="9"/>
        <v>12</v>
      </c>
      <c r="S658" s="52">
        <f t="shared" si="10"/>
        <v>0.636772002</v>
      </c>
      <c r="T658" s="52">
        <f t="shared" si="11"/>
        <v>0.0001251583253</v>
      </c>
      <c r="U658" s="52">
        <f t="shared" si="12"/>
        <v>0.4211401777</v>
      </c>
      <c r="V658" s="52">
        <f t="shared" si="13"/>
        <v>0</v>
      </c>
      <c r="W658" s="52">
        <f t="shared" si="14"/>
        <v>0</v>
      </c>
      <c r="X658" s="52">
        <f t="shared" si="15"/>
        <v>0.4409406734</v>
      </c>
      <c r="Y658" s="52">
        <f t="shared" si="16"/>
        <v>0.03975336</v>
      </c>
      <c r="Z658" s="52">
        <f t="shared" si="17"/>
        <v>0.1101616697</v>
      </c>
      <c r="AA658" s="52">
        <f t="shared" si="18"/>
        <v>0.02781770133</v>
      </c>
      <c r="AB658" s="52">
        <f t="shared" si="19"/>
        <v>1.676710742</v>
      </c>
      <c r="AC658" s="53">
        <f t="shared" si="20"/>
        <v>5.048355983</v>
      </c>
      <c r="AD658" s="54">
        <f t="shared" si="21"/>
        <v>1.273544004</v>
      </c>
      <c r="AE658" s="54">
        <f t="shared" si="22"/>
        <v>0.0002503166506</v>
      </c>
      <c r="AF658" s="54">
        <f t="shared" si="23"/>
        <v>0.6317102665</v>
      </c>
      <c r="AG658" s="54">
        <f t="shared" si="24"/>
        <v>0</v>
      </c>
      <c r="AH658" s="54">
        <f t="shared" si="25"/>
        <v>0</v>
      </c>
      <c r="AI658" s="54">
        <f t="shared" si="26"/>
        <v>0.4409406734</v>
      </c>
      <c r="AJ658" s="54">
        <f t="shared" si="27"/>
        <v>0.03975336</v>
      </c>
      <c r="AK658" s="54">
        <f t="shared" si="28"/>
        <v>0.1101616697</v>
      </c>
      <c r="AL658" s="54">
        <f t="shared" si="29"/>
        <v>0.02781770133</v>
      </c>
      <c r="AM658" s="54">
        <f t="shared" si="30"/>
        <v>2.524177992</v>
      </c>
      <c r="AN658" s="54">
        <f t="shared" si="31"/>
        <v>-5.048355983</v>
      </c>
      <c r="AO658" s="55">
        <f t="shared" si="32"/>
        <v>3.038196087</v>
      </c>
      <c r="AP658" s="55">
        <f t="shared" si="33"/>
        <v>0.0005971612019</v>
      </c>
      <c r="AQ658" s="55">
        <f t="shared" si="34"/>
        <v>2.009363533</v>
      </c>
      <c r="AR658" s="55">
        <f t="shared" si="35"/>
        <v>0</v>
      </c>
      <c r="AS658" s="55">
        <f t="shared" si="36"/>
        <v>0</v>
      </c>
      <c r="AT658" s="55">
        <f t="shared" si="37"/>
        <v>2.103836576</v>
      </c>
      <c r="AU658" s="55">
        <f t="shared" si="38"/>
        <v>0.1896730736</v>
      </c>
      <c r="AV658" s="55">
        <f t="shared" si="39"/>
        <v>0.5256084638</v>
      </c>
      <c r="AW658" s="55">
        <f t="shared" si="40"/>
        <v>0.1327251058</v>
      </c>
      <c r="AX658" s="55">
        <f t="shared" si="41"/>
        <v>8</v>
      </c>
      <c r="AY658" s="55">
        <f t="shared" si="42"/>
        <v>24.08695003</v>
      </c>
      <c r="AZ658" s="54">
        <f t="shared" ref="AZ658:BA658" si="4648">AO658*2</f>
        <v>6.076392173</v>
      </c>
      <c r="BA658" s="54">
        <f t="shared" si="4648"/>
        <v>0.001194322404</v>
      </c>
      <c r="BB658" s="54">
        <f t="shared" ref="BB658:BD658" si="4649">AQ658*(3/2)</f>
        <v>3.0140453</v>
      </c>
      <c r="BC658" s="54">
        <f t="shared" si="4649"/>
        <v>0</v>
      </c>
      <c r="BD658" s="54">
        <f t="shared" si="4649"/>
        <v>0</v>
      </c>
      <c r="BE658" s="54">
        <f t="shared" ref="BE658:BH658" si="4650">AT658</f>
        <v>2.103836576</v>
      </c>
      <c r="BF658" s="54">
        <f t="shared" si="4650"/>
        <v>0.1896730736</v>
      </c>
      <c r="BG658" s="54">
        <f t="shared" si="4650"/>
        <v>0.5256084638</v>
      </c>
      <c r="BH658" s="54">
        <f t="shared" si="4650"/>
        <v>0.1327251058</v>
      </c>
      <c r="BI658" s="54">
        <f t="shared" si="46"/>
        <v>12.04347501</v>
      </c>
      <c r="BJ658" s="54">
        <f t="shared" si="47"/>
        <v>-24.08695003</v>
      </c>
      <c r="BK658" s="56">
        <f t="shared" ref="BK658:BN658" si="4651">AO658</f>
        <v>3.038196087</v>
      </c>
      <c r="BL658" s="56">
        <f t="shared" si="4651"/>
        <v>0.0005971612019</v>
      </c>
      <c r="BM658" s="56">
        <f t="shared" si="4651"/>
        <v>2.009363533</v>
      </c>
      <c r="BN658" s="56">
        <f t="shared" si="4651"/>
        <v>0</v>
      </c>
      <c r="BO658" s="56">
        <f t="shared" si="49"/>
        <v>0</v>
      </c>
      <c r="BP658" s="56">
        <f t="shared" si="50"/>
        <v>2.103836576</v>
      </c>
      <c r="BQ658" s="56">
        <f t="shared" ref="BQ658:BS658" si="4652">AU658</f>
        <v>0.1896730736</v>
      </c>
      <c r="BR658" s="56">
        <f t="shared" si="4652"/>
        <v>0.5256084638</v>
      </c>
      <c r="BS658" s="56">
        <f t="shared" si="4652"/>
        <v>0.1327251058</v>
      </c>
      <c r="BT658" s="56">
        <f t="shared" si="52"/>
        <v>8</v>
      </c>
      <c r="BU658" s="50">
        <f t="shared" ref="BU658:BX658" si="4653">AZ658</f>
        <v>6.076392173</v>
      </c>
      <c r="BV658" s="50">
        <f t="shared" si="4653"/>
        <v>0.001194322404</v>
      </c>
      <c r="BW658" s="50">
        <f t="shared" si="4653"/>
        <v>3.0140453</v>
      </c>
      <c r="BX658" s="50">
        <f t="shared" si="4653"/>
        <v>0</v>
      </c>
      <c r="BY658" s="50">
        <f t="shared" si="54"/>
        <v>0</v>
      </c>
      <c r="BZ658" s="50">
        <f t="shared" si="55"/>
        <v>2.103836576</v>
      </c>
      <c r="CA658" s="50">
        <f t="shared" ref="CA658:CC658" si="4654">BF658</f>
        <v>0.1896730736</v>
      </c>
      <c r="CB658" s="50">
        <f t="shared" si="4654"/>
        <v>0.5256084638</v>
      </c>
      <c r="CC658" s="50">
        <f t="shared" si="4654"/>
        <v>0.1327251058</v>
      </c>
      <c r="CD658" s="50">
        <f t="shared" si="57"/>
        <v>12.04347501</v>
      </c>
      <c r="CE658" s="57">
        <f t="shared" si="58"/>
        <v>38.26</v>
      </c>
      <c r="CF658" s="57">
        <f t="shared" si="59"/>
        <v>0.01</v>
      </c>
      <c r="CG658" s="57">
        <f t="shared" si="60"/>
        <v>21.47</v>
      </c>
      <c r="CH658" s="57">
        <f t="shared" si="61"/>
        <v>0</v>
      </c>
      <c r="CI658" s="58">
        <f t="shared" si="62"/>
        <v>0</v>
      </c>
      <c r="CJ658" s="58">
        <f t="shared" si="63"/>
        <v>31.68</v>
      </c>
      <c r="CK658" s="57">
        <f t="shared" si="64"/>
        <v>2.82</v>
      </c>
      <c r="CL658" s="57">
        <f t="shared" si="65"/>
        <v>4.44</v>
      </c>
      <c r="CM658" s="57">
        <f t="shared" si="66"/>
        <v>1.56</v>
      </c>
      <c r="CN658" s="57">
        <f t="shared" si="67"/>
        <v>100.24</v>
      </c>
      <c r="CO658" s="59">
        <f t="shared" si="68"/>
        <v>0.1780611045</v>
      </c>
      <c r="CP658" s="59">
        <f t="shared" si="69"/>
        <v>0.7127196195</v>
      </c>
      <c r="CQ658" s="59">
        <f t="shared" si="70"/>
        <v>0.06425580883</v>
      </c>
      <c r="CR658" s="59">
        <f t="shared" si="71"/>
        <v>0.0449634672</v>
      </c>
      <c r="CS658" s="60">
        <f t="shared" si="72"/>
        <v>17.80611045</v>
      </c>
      <c r="CT658" s="60">
        <f t="shared" si="73"/>
        <v>4.49634672</v>
      </c>
      <c r="CU658" s="60">
        <f t="shared" si="74"/>
        <v>77.69754283</v>
      </c>
      <c r="CV658" s="61">
        <f t="shared" si="75"/>
        <v>0.1339940194</v>
      </c>
      <c r="CW658" s="61">
        <f t="shared" si="76"/>
        <v>0.1542009165</v>
      </c>
      <c r="CX658" s="62"/>
    </row>
    <row r="659" ht="15.75" customHeight="1">
      <c r="A659" s="17" t="s">
        <v>53</v>
      </c>
      <c r="B659" s="17" t="s">
        <v>396</v>
      </c>
      <c r="C659" s="84" t="s">
        <v>621</v>
      </c>
      <c r="D659" s="83"/>
      <c r="E659" s="83" t="s">
        <v>622</v>
      </c>
      <c r="F659" s="2">
        <v>106.0</v>
      </c>
      <c r="G659" s="3" t="s">
        <v>728</v>
      </c>
      <c r="H659" s="48">
        <v>39.04</v>
      </c>
      <c r="I659" s="49">
        <v>7.71</v>
      </c>
      <c r="J659" s="49">
        <v>21.62</v>
      </c>
      <c r="K659" s="49">
        <v>1.73</v>
      </c>
      <c r="L659" s="49">
        <v>0.01</v>
      </c>
      <c r="M659" s="49">
        <v>0.05</v>
      </c>
      <c r="N659" s="49">
        <v>0.89</v>
      </c>
      <c r="O659" s="49">
        <v>28.87</v>
      </c>
      <c r="P659" s="49"/>
      <c r="Q659" s="50">
        <f t="shared" si="8"/>
        <v>99.92</v>
      </c>
      <c r="R659" s="51">
        <f t="shared" si="9"/>
        <v>12</v>
      </c>
      <c r="S659" s="52">
        <f t="shared" si="10"/>
        <v>0.6497537626</v>
      </c>
      <c r="T659" s="52">
        <f t="shared" si="11"/>
        <v>0.0001251583253</v>
      </c>
      <c r="U659" s="52">
        <f t="shared" si="12"/>
        <v>0.4240824705</v>
      </c>
      <c r="V659" s="52">
        <f t="shared" si="13"/>
        <v>0.0006579371565</v>
      </c>
      <c r="W659" s="52">
        <f t="shared" si="14"/>
        <v>0</v>
      </c>
      <c r="X659" s="52">
        <f t="shared" si="15"/>
        <v>0.4018294584</v>
      </c>
      <c r="Y659" s="52">
        <f t="shared" si="16"/>
        <v>0.01254627319</v>
      </c>
      <c r="Z659" s="52">
        <f t="shared" si="17"/>
        <v>0.1912942508</v>
      </c>
      <c r="AA659" s="52">
        <f t="shared" si="18"/>
        <v>0.0308491175</v>
      </c>
      <c r="AB659" s="52">
        <f t="shared" si="19"/>
        <v>1.711138428</v>
      </c>
      <c r="AC659" s="53">
        <f t="shared" si="20"/>
        <v>5.146775107</v>
      </c>
      <c r="AD659" s="54">
        <f t="shared" si="21"/>
        <v>1.299507525</v>
      </c>
      <c r="AE659" s="54">
        <f t="shared" si="22"/>
        <v>0.0002503166506</v>
      </c>
      <c r="AF659" s="54">
        <f t="shared" si="23"/>
        <v>0.6361237058</v>
      </c>
      <c r="AG659" s="54">
        <f t="shared" si="24"/>
        <v>0.0009869057347</v>
      </c>
      <c r="AH659" s="54">
        <f t="shared" si="25"/>
        <v>0</v>
      </c>
      <c r="AI659" s="54">
        <f t="shared" si="26"/>
        <v>0.4018294584</v>
      </c>
      <c r="AJ659" s="54">
        <f t="shared" si="27"/>
        <v>0.01254627319</v>
      </c>
      <c r="AK659" s="54">
        <f t="shared" si="28"/>
        <v>0.1912942508</v>
      </c>
      <c r="AL659" s="54">
        <f t="shared" si="29"/>
        <v>0.0308491175</v>
      </c>
      <c r="AM659" s="54">
        <f t="shared" si="30"/>
        <v>2.573387553</v>
      </c>
      <c r="AN659" s="54">
        <f t="shared" si="31"/>
        <v>-5.146775107</v>
      </c>
      <c r="AO659" s="55">
        <f t="shared" si="32"/>
        <v>3.037761302</v>
      </c>
      <c r="AP659" s="55">
        <f t="shared" si="33"/>
        <v>0.0005851464648</v>
      </c>
      <c r="AQ659" s="55">
        <f t="shared" si="34"/>
        <v>1.982691586</v>
      </c>
      <c r="AR659" s="55">
        <f t="shared" si="35"/>
        <v>0.003076020715</v>
      </c>
      <c r="AS659" s="55">
        <f t="shared" si="36"/>
        <v>0</v>
      </c>
      <c r="AT659" s="55">
        <f t="shared" si="37"/>
        <v>1.87865319</v>
      </c>
      <c r="AU659" s="55">
        <f t="shared" si="38"/>
        <v>0.0586569642</v>
      </c>
      <c r="AV659" s="55">
        <f t="shared" si="39"/>
        <v>0.8943484528</v>
      </c>
      <c r="AW659" s="55">
        <f t="shared" si="40"/>
        <v>0.1442273377</v>
      </c>
      <c r="AX659" s="55">
        <f t="shared" si="41"/>
        <v>8</v>
      </c>
      <c r="AY659" s="55">
        <f t="shared" si="42"/>
        <v>24.0624605</v>
      </c>
      <c r="AZ659" s="54">
        <f t="shared" ref="AZ659:BA659" si="4655">AO659*2</f>
        <v>6.075522605</v>
      </c>
      <c r="BA659" s="54">
        <f t="shared" si="4655"/>
        <v>0.00117029293</v>
      </c>
      <c r="BB659" s="54">
        <f t="shared" ref="BB659:BD659" si="4656">AQ659*(3/2)</f>
        <v>2.974037379</v>
      </c>
      <c r="BC659" s="54">
        <f t="shared" si="4656"/>
        <v>0.004614031072</v>
      </c>
      <c r="BD659" s="54">
        <f t="shared" si="4656"/>
        <v>0</v>
      </c>
      <c r="BE659" s="54">
        <f t="shared" ref="BE659:BH659" si="4657">AT659</f>
        <v>1.87865319</v>
      </c>
      <c r="BF659" s="54">
        <f t="shared" si="4657"/>
        <v>0.0586569642</v>
      </c>
      <c r="BG659" s="54">
        <f t="shared" si="4657"/>
        <v>0.8943484528</v>
      </c>
      <c r="BH659" s="54">
        <f t="shared" si="4657"/>
        <v>0.1442273377</v>
      </c>
      <c r="BI659" s="54">
        <f t="shared" si="46"/>
        <v>12.03123025</v>
      </c>
      <c r="BJ659" s="54">
        <f t="shared" si="47"/>
        <v>-24.0624605</v>
      </c>
      <c r="BK659" s="56">
        <f t="shared" ref="BK659:BN659" si="4658">AO659</f>
        <v>3.037761302</v>
      </c>
      <c r="BL659" s="56">
        <f t="shared" si="4658"/>
        <v>0.0005851464648</v>
      </c>
      <c r="BM659" s="56">
        <f t="shared" si="4658"/>
        <v>1.982691586</v>
      </c>
      <c r="BN659" s="56">
        <f t="shared" si="4658"/>
        <v>0.003076020715</v>
      </c>
      <c r="BO659" s="56">
        <f t="shared" si="49"/>
        <v>0</v>
      </c>
      <c r="BP659" s="56">
        <f t="shared" si="50"/>
        <v>1.87865319</v>
      </c>
      <c r="BQ659" s="56">
        <f t="shared" ref="BQ659:BS659" si="4659">AU659</f>
        <v>0.0586569642</v>
      </c>
      <c r="BR659" s="56">
        <f t="shared" si="4659"/>
        <v>0.8943484528</v>
      </c>
      <c r="BS659" s="56">
        <f t="shared" si="4659"/>
        <v>0.1442273377</v>
      </c>
      <c r="BT659" s="56">
        <f t="shared" si="52"/>
        <v>8</v>
      </c>
      <c r="BU659" s="50">
        <f t="shared" ref="BU659:BX659" si="4660">AZ659</f>
        <v>6.075522605</v>
      </c>
      <c r="BV659" s="50">
        <f t="shared" si="4660"/>
        <v>0.00117029293</v>
      </c>
      <c r="BW659" s="50">
        <f t="shared" si="4660"/>
        <v>2.974037379</v>
      </c>
      <c r="BX659" s="50">
        <f t="shared" si="4660"/>
        <v>0.004614031072</v>
      </c>
      <c r="BY659" s="50">
        <f t="shared" si="54"/>
        <v>0</v>
      </c>
      <c r="BZ659" s="50">
        <f t="shared" si="55"/>
        <v>1.87865319</v>
      </c>
      <c r="CA659" s="50">
        <f t="shared" ref="CA659:CC659" si="4661">BF659</f>
        <v>0.0586569642</v>
      </c>
      <c r="CB659" s="50">
        <f t="shared" si="4661"/>
        <v>0.8943484528</v>
      </c>
      <c r="CC659" s="50">
        <f t="shared" si="4661"/>
        <v>0.1442273377</v>
      </c>
      <c r="CD659" s="50">
        <f t="shared" si="57"/>
        <v>12.03123025</v>
      </c>
      <c r="CE659" s="57">
        <f t="shared" si="58"/>
        <v>39.04</v>
      </c>
      <c r="CF659" s="57">
        <f t="shared" si="59"/>
        <v>0.01</v>
      </c>
      <c r="CG659" s="57">
        <f t="shared" si="60"/>
        <v>21.62</v>
      </c>
      <c r="CH659" s="57">
        <f t="shared" si="61"/>
        <v>0.05</v>
      </c>
      <c r="CI659" s="58">
        <f t="shared" si="62"/>
        <v>0</v>
      </c>
      <c r="CJ659" s="58">
        <f t="shared" si="63"/>
        <v>28.87</v>
      </c>
      <c r="CK659" s="57">
        <f t="shared" si="64"/>
        <v>0.89</v>
      </c>
      <c r="CL659" s="57">
        <f t="shared" si="65"/>
        <v>7.71</v>
      </c>
      <c r="CM659" s="57">
        <f t="shared" si="66"/>
        <v>1.73</v>
      </c>
      <c r="CN659" s="57">
        <f t="shared" si="67"/>
        <v>99.92</v>
      </c>
      <c r="CO659" s="59">
        <f t="shared" si="68"/>
        <v>0.3005318313</v>
      </c>
      <c r="CP659" s="59">
        <f t="shared" si="69"/>
        <v>0.6312920673</v>
      </c>
      <c r="CQ659" s="59">
        <f t="shared" si="70"/>
        <v>0.01971075683</v>
      </c>
      <c r="CR659" s="59">
        <f t="shared" si="71"/>
        <v>0.04846534457</v>
      </c>
      <c r="CS659" s="60">
        <f t="shared" si="72"/>
        <v>30.05318313</v>
      </c>
      <c r="CT659" s="60">
        <f t="shared" si="73"/>
        <v>4.846534457</v>
      </c>
      <c r="CU659" s="60">
        <f t="shared" si="74"/>
        <v>65.10028241</v>
      </c>
      <c r="CV659" s="61">
        <f t="shared" si="75"/>
        <v>0.1987312602</v>
      </c>
      <c r="CW659" s="61">
        <f t="shared" si="76"/>
        <v>0.2602605659</v>
      </c>
      <c r="CX659" s="62"/>
    </row>
    <row r="660" ht="15.75" customHeight="1">
      <c r="A660" s="17" t="s">
        <v>53</v>
      </c>
      <c r="B660" s="17" t="s">
        <v>396</v>
      </c>
      <c r="C660" s="84" t="s">
        <v>621</v>
      </c>
      <c r="D660" s="83"/>
      <c r="E660" s="83" t="s">
        <v>622</v>
      </c>
      <c r="F660" s="2">
        <v>107.0</v>
      </c>
      <c r="G660" s="3" t="s">
        <v>729</v>
      </c>
      <c r="H660" s="48">
        <v>36.71</v>
      </c>
      <c r="I660" s="49">
        <v>1.72</v>
      </c>
      <c r="J660" s="49">
        <v>20.77</v>
      </c>
      <c r="K660" s="49">
        <v>1.24</v>
      </c>
      <c r="L660" s="49">
        <v>0.02</v>
      </c>
      <c r="M660" s="49">
        <v>0.01</v>
      </c>
      <c r="N660" s="49">
        <v>2.73</v>
      </c>
      <c r="O660" s="49">
        <v>36.31</v>
      </c>
      <c r="P660" s="49"/>
      <c r="Q660" s="50">
        <f t="shared" si="8"/>
        <v>99.51</v>
      </c>
      <c r="R660" s="51">
        <f t="shared" si="9"/>
        <v>12</v>
      </c>
      <c r="S660" s="52">
        <f t="shared" si="10"/>
        <v>0.6109749136</v>
      </c>
      <c r="T660" s="52">
        <f t="shared" si="11"/>
        <v>0.0002503166506</v>
      </c>
      <c r="U660" s="52">
        <f t="shared" si="12"/>
        <v>0.4074094779</v>
      </c>
      <c r="V660" s="52">
        <f t="shared" si="13"/>
        <v>0.0001315874313</v>
      </c>
      <c r="W660" s="52">
        <f t="shared" si="14"/>
        <v>0</v>
      </c>
      <c r="X660" s="52">
        <f t="shared" si="15"/>
        <v>0.5053837075</v>
      </c>
      <c r="Y660" s="52">
        <f t="shared" si="16"/>
        <v>0.03848463575</v>
      </c>
      <c r="Z660" s="52">
        <f t="shared" si="17"/>
        <v>0.04267524141</v>
      </c>
      <c r="AA660" s="52">
        <f t="shared" si="18"/>
        <v>0.02211150619</v>
      </c>
      <c r="AB660" s="52">
        <f t="shared" si="19"/>
        <v>1.627421386</v>
      </c>
      <c r="AC660" s="53">
        <f t="shared" si="20"/>
        <v>4.884834299</v>
      </c>
      <c r="AD660" s="54">
        <f t="shared" si="21"/>
        <v>1.221949827</v>
      </c>
      <c r="AE660" s="54">
        <f t="shared" si="22"/>
        <v>0.0005006333011</v>
      </c>
      <c r="AF660" s="54">
        <f t="shared" si="23"/>
        <v>0.6111142169</v>
      </c>
      <c r="AG660" s="54">
        <f t="shared" si="24"/>
        <v>0.0001973811469</v>
      </c>
      <c r="AH660" s="54">
        <f t="shared" si="25"/>
        <v>0</v>
      </c>
      <c r="AI660" s="54">
        <f t="shared" si="26"/>
        <v>0.5053837075</v>
      </c>
      <c r="AJ660" s="54">
        <f t="shared" si="27"/>
        <v>0.03848463575</v>
      </c>
      <c r="AK660" s="54">
        <f t="shared" si="28"/>
        <v>0.04267524141</v>
      </c>
      <c r="AL660" s="54">
        <f t="shared" si="29"/>
        <v>0.02211150619</v>
      </c>
      <c r="AM660" s="54">
        <f t="shared" si="30"/>
        <v>2.442417149</v>
      </c>
      <c r="AN660" s="54">
        <f t="shared" si="31"/>
        <v>-4.884834299</v>
      </c>
      <c r="AO660" s="55">
        <f t="shared" si="32"/>
        <v>3.003401178</v>
      </c>
      <c r="AP660" s="55">
        <f t="shared" si="33"/>
        <v>0.001230494586</v>
      </c>
      <c r="AQ660" s="55">
        <f t="shared" si="34"/>
        <v>2.002723972</v>
      </c>
      <c r="AR660" s="55">
        <f t="shared" si="35"/>
        <v>0.0006468511838</v>
      </c>
      <c r="AS660" s="55">
        <f t="shared" si="36"/>
        <v>0</v>
      </c>
      <c r="AT660" s="55">
        <f t="shared" si="37"/>
        <v>2.484340991</v>
      </c>
      <c r="AU660" s="55">
        <f t="shared" si="38"/>
        <v>0.1891809267</v>
      </c>
      <c r="AV660" s="55">
        <f t="shared" si="39"/>
        <v>0.209780905</v>
      </c>
      <c r="AW660" s="55">
        <f t="shared" si="40"/>
        <v>0.1086946816</v>
      </c>
      <c r="AX660" s="55">
        <f t="shared" si="41"/>
        <v>8</v>
      </c>
      <c r="AY660" s="55">
        <f t="shared" si="42"/>
        <v>24.01263417</v>
      </c>
      <c r="AZ660" s="54">
        <f t="shared" ref="AZ660:BA660" si="4662">AO660*2</f>
        <v>6.006802356</v>
      </c>
      <c r="BA660" s="54">
        <f t="shared" si="4662"/>
        <v>0.002460989171</v>
      </c>
      <c r="BB660" s="54">
        <f t="shared" ref="BB660:BD660" si="4663">AQ660*(3/2)</f>
        <v>3.004085958</v>
      </c>
      <c r="BC660" s="54">
        <f t="shared" si="4663"/>
        <v>0.0009702767757</v>
      </c>
      <c r="BD660" s="54">
        <f t="shared" si="4663"/>
        <v>0</v>
      </c>
      <c r="BE660" s="54">
        <f t="shared" ref="BE660:BH660" si="4664">AT660</f>
        <v>2.484340991</v>
      </c>
      <c r="BF660" s="54">
        <f t="shared" si="4664"/>
        <v>0.1891809267</v>
      </c>
      <c r="BG660" s="54">
        <f t="shared" si="4664"/>
        <v>0.209780905</v>
      </c>
      <c r="BH660" s="54">
        <f t="shared" si="4664"/>
        <v>0.1086946816</v>
      </c>
      <c r="BI660" s="54">
        <f t="shared" si="46"/>
        <v>12.00631708</v>
      </c>
      <c r="BJ660" s="54">
        <f t="shared" si="47"/>
        <v>-24.01263417</v>
      </c>
      <c r="BK660" s="56">
        <f t="shared" ref="BK660:BN660" si="4665">AO660</f>
        <v>3.003401178</v>
      </c>
      <c r="BL660" s="56">
        <f t="shared" si="4665"/>
        <v>0.001230494586</v>
      </c>
      <c r="BM660" s="56">
        <f t="shared" si="4665"/>
        <v>2.002723972</v>
      </c>
      <c r="BN660" s="56">
        <f t="shared" si="4665"/>
        <v>0.0006468511838</v>
      </c>
      <c r="BO660" s="56">
        <f t="shared" si="49"/>
        <v>0</v>
      </c>
      <c r="BP660" s="56">
        <f t="shared" si="50"/>
        <v>2.484340991</v>
      </c>
      <c r="BQ660" s="56">
        <f t="shared" ref="BQ660:BS660" si="4666">AU660</f>
        <v>0.1891809267</v>
      </c>
      <c r="BR660" s="56">
        <f t="shared" si="4666"/>
        <v>0.209780905</v>
      </c>
      <c r="BS660" s="56">
        <f t="shared" si="4666"/>
        <v>0.1086946816</v>
      </c>
      <c r="BT660" s="56">
        <f t="shared" si="52"/>
        <v>8</v>
      </c>
      <c r="BU660" s="50">
        <f t="shared" ref="BU660:BX660" si="4667">AZ660</f>
        <v>6.006802356</v>
      </c>
      <c r="BV660" s="50">
        <f t="shared" si="4667"/>
        <v>0.002460989171</v>
      </c>
      <c r="BW660" s="50">
        <f t="shared" si="4667"/>
        <v>3.004085958</v>
      </c>
      <c r="BX660" s="50">
        <f t="shared" si="4667"/>
        <v>0.0009702767757</v>
      </c>
      <c r="BY660" s="50">
        <f t="shared" si="54"/>
        <v>0</v>
      </c>
      <c r="BZ660" s="50">
        <f t="shared" si="55"/>
        <v>2.484340991</v>
      </c>
      <c r="CA660" s="50">
        <f t="shared" ref="CA660:CC660" si="4668">BF660</f>
        <v>0.1891809267</v>
      </c>
      <c r="CB660" s="50">
        <f t="shared" si="4668"/>
        <v>0.209780905</v>
      </c>
      <c r="CC660" s="50">
        <f t="shared" si="4668"/>
        <v>0.1086946816</v>
      </c>
      <c r="CD660" s="50">
        <f t="shared" si="57"/>
        <v>12.00631708</v>
      </c>
      <c r="CE660" s="57">
        <f t="shared" si="58"/>
        <v>36.71</v>
      </c>
      <c r="CF660" s="57">
        <f t="shared" si="59"/>
        <v>0.02</v>
      </c>
      <c r="CG660" s="57">
        <f t="shared" si="60"/>
        <v>20.77</v>
      </c>
      <c r="CH660" s="57">
        <f t="shared" si="61"/>
        <v>0.01</v>
      </c>
      <c r="CI660" s="58">
        <f t="shared" si="62"/>
        <v>0</v>
      </c>
      <c r="CJ660" s="58">
        <f t="shared" si="63"/>
        <v>36.31</v>
      </c>
      <c r="CK660" s="57">
        <f t="shared" si="64"/>
        <v>2.73</v>
      </c>
      <c r="CL660" s="57">
        <f t="shared" si="65"/>
        <v>1.72</v>
      </c>
      <c r="CM660" s="57">
        <f t="shared" si="66"/>
        <v>1.24</v>
      </c>
      <c r="CN660" s="57">
        <f t="shared" si="67"/>
        <v>99.51</v>
      </c>
      <c r="CO660" s="59">
        <f t="shared" si="68"/>
        <v>0.07011399733</v>
      </c>
      <c r="CP660" s="59">
        <f t="shared" si="69"/>
        <v>0.8303285639</v>
      </c>
      <c r="CQ660" s="59">
        <f t="shared" si="70"/>
        <v>0.06322897209</v>
      </c>
      <c r="CR660" s="59">
        <f t="shared" si="71"/>
        <v>0.03632846668</v>
      </c>
      <c r="CS660" s="60">
        <f t="shared" si="72"/>
        <v>7.011399733</v>
      </c>
      <c r="CT660" s="60">
        <f t="shared" si="73"/>
        <v>3.632846668</v>
      </c>
      <c r="CU660" s="60">
        <f t="shared" si="74"/>
        <v>89.3557536</v>
      </c>
      <c r="CV660" s="61">
        <f t="shared" si="75"/>
        <v>0.07138546535</v>
      </c>
      <c r="CW660" s="61">
        <f t="shared" si="76"/>
        <v>0.06071872169</v>
      </c>
      <c r="CX660" s="62"/>
    </row>
    <row r="661" ht="15.75" customHeight="1">
      <c r="A661" s="17" t="s">
        <v>53</v>
      </c>
      <c r="B661" s="17" t="s">
        <v>396</v>
      </c>
      <c r="C661" s="84" t="s">
        <v>621</v>
      </c>
      <c r="D661" s="83"/>
      <c r="E661" s="83" t="s">
        <v>622</v>
      </c>
      <c r="F661" s="2">
        <v>108.0</v>
      </c>
      <c r="G661" s="3" t="s">
        <v>730</v>
      </c>
      <c r="H661" s="48">
        <v>37.3</v>
      </c>
      <c r="I661" s="49">
        <v>3.19</v>
      </c>
      <c r="J661" s="49">
        <v>21.21</v>
      </c>
      <c r="K661" s="49">
        <v>1.25</v>
      </c>
      <c r="L661" s="49">
        <v>0.01</v>
      </c>
      <c r="M661" s="49">
        <v>0.01</v>
      </c>
      <c r="N661" s="49">
        <v>2.52</v>
      </c>
      <c r="O661" s="49">
        <v>33.83</v>
      </c>
      <c r="P661" s="49"/>
      <c r="Q661" s="50">
        <f t="shared" si="8"/>
        <v>99.32</v>
      </c>
      <c r="R661" s="51">
        <f t="shared" si="9"/>
        <v>12</v>
      </c>
      <c r="S661" s="52">
        <f t="shared" si="10"/>
        <v>0.6207944505</v>
      </c>
      <c r="T661" s="52">
        <f t="shared" si="11"/>
        <v>0.0001251583253</v>
      </c>
      <c r="U661" s="52">
        <f t="shared" si="12"/>
        <v>0.4160402035</v>
      </c>
      <c r="V661" s="52">
        <f t="shared" si="13"/>
        <v>0.0001315874313</v>
      </c>
      <c r="W661" s="52">
        <f t="shared" si="14"/>
        <v>0</v>
      </c>
      <c r="X661" s="52">
        <f t="shared" si="15"/>
        <v>0.4708656244</v>
      </c>
      <c r="Y661" s="52">
        <f t="shared" si="16"/>
        <v>0.03552427915</v>
      </c>
      <c r="Z661" s="52">
        <f t="shared" si="17"/>
        <v>0.07914768611</v>
      </c>
      <c r="AA661" s="52">
        <f t="shared" si="18"/>
        <v>0.02228982478</v>
      </c>
      <c r="AB661" s="52">
        <f t="shared" si="19"/>
        <v>1.644918814</v>
      </c>
      <c r="AC661" s="53">
        <f t="shared" si="20"/>
        <v>4.947848637</v>
      </c>
      <c r="AD661" s="54">
        <f t="shared" si="21"/>
        <v>1.241588901</v>
      </c>
      <c r="AE661" s="54">
        <f t="shared" si="22"/>
        <v>0.0002503166506</v>
      </c>
      <c r="AF661" s="54">
        <f t="shared" si="23"/>
        <v>0.6240603052</v>
      </c>
      <c r="AG661" s="54">
        <f t="shared" si="24"/>
        <v>0.0001973811469</v>
      </c>
      <c r="AH661" s="54">
        <f t="shared" si="25"/>
        <v>0</v>
      </c>
      <c r="AI661" s="54">
        <f t="shared" si="26"/>
        <v>0.4708656244</v>
      </c>
      <c r="AJ661" s="54">
        <f t="shared" si="27"/>
        <v>0.03552427915</v>
      </c>
      <c r="AK661" s="54">
        <f t="shared" si="28"/>
        <v>0.07914768611</v>
      </c>
      <c r="AL661" s="54">
        <f t="shared" si="29"/>
        <v>0.02228982478</v>
      </c>
      <c r="AM661" s="54">
        <f t="shared" si="30"/>
        <v>2.473924318</v>
      </c>
      <c r="AN661" s="54">
        <f t="shared" si="31"/>
        <v>-4.947848637</v>
      </c>
      <c r="AO661" s="55">
        <f t="shared" si="32"/>
        <v>3.019210165</v>
      </c>
      <c r="AP661" s="55">
        <f t="shared" si="33"/>
        <v>0.0006087027479</v>
      </c>
      <c r="AQ661" s="55">
        <f t="shared" si="34"/>
        <v>2.023395683</v>
      </c>
      <c r="AR661" s="55">
        <f t="shared" si="35"/>
        <v>0.0006399704601</v>
      </c>
      <c r="AS661" s="55">
        <f t="shared" si="36"/>
        <v>0</v>
      </c>
      <c r="AT661" s="55">
        <f t="shared" si="37"/>
        <v>2.29003703</v>
      </c>
      <c r="AU661" s="55">
        <f t="shared" si="38"/>
        <v>0.1727709786</v>
      </c>
      <c r="AV661" s="55">
        <f t="shared" si="39"/>
        <v>0.3849317568</v>
      </c>
      <c r="AW661" s="55">
        <f t="shared" si="40"/>
        <v>0.1084057138</v>
      </c>
      <c r="AX661" s="55">
        <f t="shared" si="41"/>
        <v>8</v>
      </c>
      <c r="AY661" s="55">
        <f t="shared" si="42"/>
        <v>24.06367339</v>
      </c>
      <c r="AZ661" s="54">
        <f t="shared" ref="AZ661:BA661" si="4669">AO661*2</f>
        <v>6.038420329</v>
      </c>
      <c r="BA661" s="54">
        <f t="shared" si="4669"/>
        <v>0.001217405496</v>
      </c>
      <c r="BB661" s="54">
        <f t="shared" ref="BB661:BD661" si="4670">AQ661*(3/2)</f>
        <v>3.035093525</v>
      </c>
      <c r="BC661" s="54">
        <f t="shared" si="4670"/>
        <v>0.0009599556902</v>
      </c>
      <c r="BD661" s="54">
        <f t="shared" si="4670"/>
        <v>0</v>
      </c>
      <c r="BE661" s="54">
        <f t="shared" ref="BE661:BH661" si="4671">AT661</f>
        <v>2.29003703</v>
      </c>
      <c r="BF661" s="54">
        <f t="shared" si="4671"/>
        <v>0.1727709786</v>
      </c>
      <c r="BG661" s="54">
        <f t="shared" si="4671"/>
        <v>0.3849317568</v>
      </c>
      <c r="BH661" s="54">
        <f t="shared" si="4671"/>
        <v>0.1084057138</v>
      </c>
      <c r="BI661" s="54">
        <f t="shared" si="46"/>
        <v>12.03183669</v>
      </c>
      <c r="BJ661" s="54">
        <f t="shared" si="47"/>
        <v>-24.06367339</v>
      </c>
      <c r="BK661" s="56">
        <f t="shared" ref="BK661:BN661" si="4672">AO661</f>
        <v>3.019210165</v>
      </c>
      <c r="BL661" s="56">
        <f t="shared" si="4672"/>
        <v>0.0006087027479</v>
      </c>
      <c r="BM661" s="56">
        <f t="shared" si="4672"/>
        <v>2.023395683</v>
      </c>
      <c r="BN661" s="56">
        <f t="shared" si="4672"/>
        <v>0.0006399704601</v>
      </c>
      <c r="BO661" s="56">
        <f t="shared" si="49"/>
        <v>0</v>
      </c>
      <c r="BP661" s="56">
        <f t="shared" si="50"/>
        <v>2.29003703</v>
      </c>
      <c r="BQ661" s="56">
        <f t="shared" ref="BQ661:BS661" si="4673">AU661</f>
        <v>0.1727709786</v>
      </c>
      <c r="BR661" s="56">
        <f t="shared" si="4673"/>
        <v>0.3849317568</v>
      </c>
      <c r="BS661" s="56">
        <f t="shared" si="4673"/>
        <v>0.1084057138</v>
      </c>
      <c r="BT661" s="56">
        <f t="shared" si="52"/>
        <v>8</v>
      </c>
      <c r="BU661" s="50">
        <f t="shared" ref="BU661:BX661" si="4674">AZ661</f>
        <v>6.038420329</v>
      </c>
      <c r="BV661" s="50">
        <f t="shared" si="4674"/>
        <v>0.001217405496</v>
      </c>
      <c r="BW661" s="50">
        <f t="shared" si="4674"/>
        <v>3.035093525</v>
      </c>
      <c r="BX661" s="50">
        <f t="shared" si="4674"/>
        <v>0.0009599556902</v>
      </c>
      <c r="BY661" s="50">
        <f t="shared" si="54"/>
        <v>0</v>
      </c>
      <c r="BZ661" s="50">
        <f t="shared" si="55"/>
        <v>2.29003703</v>
      </c>
      <c r="CA661" s="50">
        <f t="shared" ref="CA661:CC661" si="4675">BF661</f>
        <v>0.1727709786</v>
      </c>
      <c r="CB661" s="50">
        <f t="shared" si="4675"/>
        <v>0.3849317568</v>
      </c>
      <c r="CC661" s="50">
        <f t="shared" si="4675"/>
        <v>0.1084057138</v>
      </c>
      <c r="CD661" s="50">
        <f t="shared" si="57"/>
        <v>12.03183669</v>
      </c>
      <c r="CE661" s="57">
        <f t="shared" si="58"/>
        <v>37.3</v>
      </c>
      <c r="CF661" s="57">
        <f t="shared" si="59"/>
        <v>0.01</v>
      </c>
      <c r="CG661" s="57">
        <f t="shared" si="60"/>
        <v>21.21</v>
      </c>
      <c r="CH661" s="57">
        <f t="shared" si="61"/>
        <v>0.01</v>
      </c>
      <c r="CI661" s="58">
        <f t="shared" si="62"/>
        <v>0</v>
      </c>
      <c r="CJ661" s="58">
        <f t="shared" si="63"/>
        <v>33.83</v>
      </c>
      <c r="CK661" s="57">
        <f t="shared" si="64"/>
        <v>2.52</v>
      </c>
      <c r="CL661" s="57">
        <f t="shared" si="65"/>
        <v>3.19</v>
      </c>
      <c r="CM661" s="57">
        <f t="shared" si="66"/>
        <v>1.25</v>
      </c>
      <c r="CN661" s="57">
        <f t="shared" si="67"/>
        <v>99.32</v>
      </c>
      <c r="CO661" s="59">
        <f t="shared" si="68"/>
        <v>0.1302140776</v>
      </c>
      <c r="CP661" s="59">
        <f t="shared" si="69"/>
        <v>0.7746699363</v>
      </c>
      <c r="CQ661" s="59">
        <f t="shared" si="70"/>
        <v>0.05844468069</v>
      </c>
      <c r="CR661" s="59">
        <f t="shared" si="71"/>
        <v>0.03667130546</v>
      </c>
      <c r="CS661" s="60">
        <f t="shared" si="72"/>
        <v>13.02140776</v>
      </c>
      <c r="CT661" s="60">
        <f t="shared" si="73"/>
        <v>3.667130546</v>
      </c>
      <c r="CU661" s="60">
        <f t="shared" si="74"/>
        <v>83.3114617</v>
      </c>
      <c r="CV661" s="61">
        <f t="shared" si="75"/>
        <v>0.1017783443</v>
      </c>
      <c r="CW661" s="61">
        <f t="shared" si="76"/>
        <v>0.1127653912</v>
      </c>
      <c r="CX661" s="62"/>
    </row>
    <row r="662" ht="15.75" customHeight="1">
      <c r="A662" s="17" t="s">
        <v>53</v>
      </c>
      <c r="B662" s="17" t="s">
        <v>396</v>
      </c>
      <c r="C662" s="84" t="s">
        <v>621</v>
      </c>
      <c r="D662" s="83"/>
      <c r="E662" s="83" t="s">
        <v>622</v>
      </c>
      <c r="F662" s="2">
        <v>109.0</v>
      </c>
      <c r="G662" s="3" t="s">
        <v>731</v>
      </c>
      <c r="H662" s="48">
        <v>37.32</v>
      </c>
      <c r="I662" s="49">
        <v>2.56</v>
      </c>
      <c r="J662" s="49">
        <v>21.23</v>
      </c>
      <c r="K662" s="49">
        <v>2.0</v>
      </c>
      <c r="L662" s="49">
        <v>0.04</v>
      </c>
      <c r="M662" s="49">
        <v>0.0</v>
      </c>
      <c r="N662" s="49">
        <v>3.31</v>
      </c>
      <c r="O662" s="49">
        <v>33.01</v>
      </c>
      <c r="P662" s="49"/>
      <c r="Q662" s="50">
        <f t="shared" si="8"/>
        <v>99.47</v>
      </c>
      <c r="R662" s="51">
        <f t="shared" si="9"/>
        <v>12</v>
      </c>
      <c r="S662" s="52">
        <f t="shared" si="10"/>
        <v>0.6211273161</v>
      </c>
      <c r="T662" s="52">
        <f t="shared" si="11"/>
        <v>0.0005006333011</v>
      </c>
      <c r="U662" s="52">
        <f t="shared" si="12"/>
        <v>0.4164325092</v>
      </c>
      <c r="V662" s="52">
        <f t="shared" si="13"/>
        <v>0</v>
      </c>
      <c r="W662" s="52">
        <f t="shared" si="14"/>
        <v>0</v>
      </c>
      <c r="X662" s="52">
        <f t="shared" si="15"/>
        <v>0.4594523873</v>
      </c>
      <c r="Y662" s="52">
        <f t="shared" si="16"/>
        <v>0.04666085873</v>
      </c>
      <c r="Z662" s="52">
        <f t="shared" si="17"/>
        <v>0.06351663838</v>
      </c>
      <c r="AA662" s="52">
        <f t="shared" si="18"/>
        <v>0.03566371965</v>
      </c>
      <c r="AB662" s="52">
        <f t="shared" si="19"/>
        <v>1.643354063</v>
      </c>
      <c r="AC662" s="53">
        <f t="shared" si="20"/>
        <v>4.946396533</v>
      </c>
      <c r="AD662" s="54">
        <f t="shared" si="21"/>
        <v>1.242254632</v>
      </c>
      <c r="AE662" s="54">
        <f t="shared" si="22"/>
        <v>0.001001266602</v>
      </c>
      <c r="AF662" s="54">
        <f t="shared" si="23"/>
        <v>0.6246487638</v>
      </c>
      <c r="AG662" s="54">
        <f t="shared" si="24"/>
        <v>0</v>
      </c>
      <c r="AH662" s="54">
        <f t="shared" si="25"/>
        <v>0</v>
      </c>
      <c r="AI662" s="54">
        <f t="shared" si="26"/>
        <v>0.4594523873</v>
      </c>
      <c r="AJ662" s="54">
        <f t="shared" si="27"/>
        <v>0.04666085873</v>
      </c>
      <c r="AK662" s="54">
        <f t="shared" si="28"/>
        <v>0.06351663838</v>
      </c>
      <c r="AL662" s="54">
        <f t="shared" si="29"/>
        <v>0.03566371965</v>
      </c>
      <c r="AM662" s="54">
        <f t="shared" si="30"/>
        <v>2.473198267</v>
      </c>
      <c r="AN662" s="54">
        <f t="shared" si="31"/>
        <v>-4.946396533</v>
      </c>
      <c r="AO662" s="55">
        <f t="shared" si="32"/>
        <v>3.023705385</v>
      </c>
      <c r="AP662" s="55">
        <f t="shared" si="33"/>
        <v>0.002437129344</v>
      </c>
      <c r="AQ662" s="55">
        <f t="shared" si="34"/>
        <v>2.027232079</v>
      </c>
      <c r="AR662" s="55">
        <f t="shared" si="35"/>
        <v>0</v>
      </c>
      <c r="AS662" s="55">
        <f t="shared" si="36"/>
        <v>0</v>
      </c>
      <c r="AT662" s="55">
        <f t="shared" si="37"/>
        <v>2.236656836</v>
      </c>
      <c r="AU662" s="55">
        <f t="shared" si="38"/>
        <v>0.2271493881</v>
      </c>
      <c r="AV662" s="55">
        <f t="shared" si="39"/>
        <v>0.3092048869</v>
      </c>
      <c r="AW662" s="55">
        <f t="shared" si="40"/>
        <v>0.1736142951</v>
      </c>
      <c r="AX662" s="55">
        <f t="shared" si="41"/>
        <v>8</v>
      </c>
      <c r="AY662" s="55">
        <f t="shared" si="42"/>
        <v>24.07951711</v>
      </c>
      <c r="AZ662" s="54">
        <f t="shared" ref="AZ662:BA662" si="4676">AO662*2</f>
        <v>6.04741077</v>
      </c>
      <c r="BA662" s="54">
        <f t="shared" si="4676"/>
        <v>0.004874258688</v>
      </c>
      <c r="BB662" s="54">
        <f t="shared" ref="BB662:BD662" si="4677">AQ662*(3/2)</f>
        <v>3.040848119</v>
      </c>
      <c r="BC662" s="54">
        <f t="shared" si="4677"/>
        <v>0</v>
      </c>
      <c r="BD662" s="54">
        <f t="shared" si="4677"/>
        <v>0</v>
      </c>
      <c r="BE662" s="54">
        <f t="shared" ref="BE662:BH662" si="4678">AT662</f>
        <v>2.236656836</v>
      </c>
      <c r="BF662" s="54">
        <f t="shared" si="4678"/>
        <v>0.2271493881</v>
      </c>
      <c r="BG662" s="54">
        <f t="shared" si="4678"/>
        <v>0.3092048869</v>
      </c>
      <c r="BH662" s="54">
        <f t="shared" si="4678"/>
        <v>0.1736142951</v>
      </c>
      <c r="BI662" s="54">
        <f t="shared" si="46"/>
        <v>12.03975855</v>
      </c>
      <c r="BJ662" s="54">
        <f t="shared" si="47"/>
        <v>-24.07951711</v>
      </c>
      <c r="BK662" s="56">
        <f t="shared" ref="BK662:BN662" si="4679">AO662</f>
        <v>3.023705385</v>
      </c>
      <c r="BL662" s="56">
        <f t="shared" si="4679"/>
        <v>0.002437129344</v>
      </c>
      <c r="BM662" s="56">
        <f t="shared" si="4679"/>
        <v>2.027232079</v>
      </c>
      <c r="BN662" s="56">
        <f t="shared" si="4679"/>
        <v>0</v>
      </c>
      <c r="BO662" s="56">
        <f t="shared" si="49"/>
        <v>0</v>
      </c>
      <c r="BP662" s="56">
        <f t="shared" si="50"/>
        <v>2.236656836</v>
      </c>
      <c r="BQ662" s="56">
        <f t="shared" ref="BQ662:BS662" si="4680">AU662</f>
        <v>0.2271493881</v>
      </c>
      <c r="BR662" s="56">
        <f t="shared" si="4680"/>
        <v>0.3092048869</v>
      </c>
      <c r="BS662" s="56">
        <f t="shared" si="4680"/>
        <v>0.1736142951</v>
      </c>
      <c r="BT662" s="56">
        <f t="shared" si="52"/>
        <v>8</v>
      </c>
      <c r="BU662" s="50">
        <f t="shared" ref="BU662:BX662" si="4681">AZ662</f>
        <v>6.04741077</v>
      </c>
      <c r="BV662" s="50">
        <f t="shared" si="4681"/>
        <v>0.004874258688</v>
      </c>
      <c r="BW662" s="50">
        <f t="shared" si="4681"/>
        <v>3.040848119</v>
      </c>
      <c r="BX662" s="50">
        <f t="shared" si="4681"/>
        <v>0</v>
      </c>
      <c r="BY662" s="50">
        <f t="shared" si="54"/>
        <v>0</v>
      </c>
      <c r="BZ662" s="50">
        <f t="shared" si="55"/>
        <v>2.236656836</v>
      </c>
      <c r="CA662" s="50">
        <f t="shared" ref="CA662:CC662" si="4682">BF662</f>
        <v>0.2271493881</v>
      </c>
      <c r="CB662" s="50">
        <f t="shared" si="4682"/>
        <v>0.3092048869</v>
      </c>
      <c r="CC662" s="50">
        <f t="shared" si="4682"/>
        <v>0.1736142951</v>
      </c>
      <c r="CD662" s="50">
        <f t="shared" si="57"/>
        <v>12.03975855</v>
      </c>
      <c r="CE662" s="57">
        <f t="shared" si="58"/>
        <v>37.32</v>
      </c>
      <c r="CF662" s="57">
        <f t="shared" si="59"/>
        <v>0.04</v>
      </c>
      <c r="CG662" s="57">
        <f t="shared" si="60"/>
        <v>21.23</v>
      </c>
      <c r="CH662" s="57">
        <f t="shared" si="61"/>
        <v>0</v>
      </c>
      <c r="CI662" s="58">
        <f t="shared" si="62"/>
        <v>0</v>
      </c>
      <c r="CJ662" s="58">
        <f t="shared" si="63"/>
        <v>33.01</v>
      </c>
      <c r="CK662" s="57">
        <f t="shared" si="64"/>
        <v>3.31</v>
      </c>
      <c r="CL662" s="57">
        <f t="shared" si="65"/>
        <v>2.56</v>
      </c>
      <c r="CM662" s="57">
        <f t="shared" si="66"/>
        <v>2</v>
      </c>
      <c r="CN662" s="57">
        <f t="shared" si="67"/>
        <v>99.47</v>
      </c>
      <c r="CO662" s="59">
        <f t="shared" si="68"/>
        <v>0.1049352545</v>
      </c>
      <c r="CP662" s="59">
        <f t="shared" si="69"/>
        <v>0.7590570662</v>
      </c>
      <c r="CQ662" s="59">
        <f t="shared" si="70"/>
        <v>0.07708797584</v>
      </c>
      <c r="CR662" s="59">
        <f t="shared" si="71"/>
        <v>0.05891970345</v>
      </c>
      <c r="CS662" s="60">
        <f t="shared" si="72"/>
        <v>10.49352545</v>
      </c>
      <c r="CT662" s="60">
        <f t="shared" si="73"/>
        <v>5.891970345</v>
      </c>
      <c r="CU662" s="60">
        <f t="shared" si="74"/>
        <v>83.61450421</v>
      </c>
      <c r="CV662" s="61">
        <f t="shared" si="75"/>
        <v>0.1113873307</v>
      </c>
      <c r="CW662" s="61">
        <f t="shared" si="76"/>
        <v>0.09087393038</v>
      </c>
      <c r="CX662" s="62"/>
    </row>
    <row r="663" ht="15.75" customHeight="1">
      <c r="A663" s="17" t="s">
        <v>53</v>
      </c>
      <c r="B663" s="17" t="s">
        <v>396</v>
      </c>
      <c r="C663" s="84" t="s">
        <v>621</v>
      </c>
      <c r="D663" s="83"/>
      <c r="E663" s="83" t="s">
        <v>622</v>
      </c>
      <c r="F663" s="2">
        <v>110.0</v>
      </c>
      <c r="G663" s="3" t="s">
        <v>732</v>
      </c>
      <c r="H663" s="48">
        <v>38.4</v>
      </c>
      <c r="I663" s="49">
        <v>5.46</v>
      </c>
      <c r="J663" s="49">
        <v>21.41</v>
      </c>
      <c r="K663" s="49">
        <v>1.05</v>
      </c>
      <c r="L663" s="49">
        <v>0.01</v>
      </c>
      <c r="M663" s="49">
        <v>0.03</v>
      </c>
      <c r="N663" s="49">
        <v>0.52</v>
      </c>
      <c r="O663" s="49">
        <v>33.14</v>
      </c>
      <c r="P663" s="49"/>
      <c r="Q663" s="50">
        <f t="shared" si="8"/>
        <v>100.02</v>
      </c>
      <c r="R663" s="51">
        <f t="shared" si="9"/>
        <v>12</v>
      </c>
      <c r="S663" s="52">
        <f t="shared" si="10"/>
        <v>0.6391020616</v>
      </c>
      <c r="T663" s="52">
        <f t="shared" si="11"/>
        <v>0.0001251583253</v>
      </c>
      <c r="U663" s="52">
        <f t="shared" si="12"/>
        <v>0.4199632606</v>
      </c>
      <c r="V663" s="52">
        <f t="shared" si="13"/>
        <v>0.0003947622939</v>
      </c>
      <c r="W663" s="52">
        <f t="shared" si="14"/>
        <v>0</v>
      </c>
      <c r="X663" s="52">
        <f t="shared" si="15"/>
        <v>0.461261803</v>
      </c>
      <c r="Y663" s="52">
        <f t="shared" si="16"/>
        <v>0.007330406809</v>
      </c>
      <c r="Z663" s="52">
        <f t="shared" si="17"/>
        <v>0.1354690803</v>
      </c>
      <c r="AA663" s="52">
        <f t="shared" si="18"/>
        <v>0.01872345282</v>
      </c>
      <c r="AB663" s="52">
        <f t="shared" si="19"/>
        <v>1.682369986</v>
      </c>
      <c r="AC663" s="53">
        <f t="shared" si="20"/>
        <v>5.063552434</v>
      </c>
      <c r="AD663" s="54">
        <f t="shared" si="21"/>
        <v>1.278204123</v>
      </c>
      <c r="AE663" s="54">
        <f t="shared" si="22"/>
        <v>0.0002503166506</v>
      </c>
      <c r="AF663" s="54">
        <f t="shared" si="23"/>
        <v>0.6299448909</v>
      </c>
      <c r="AG663" s="54">
        <f t="shared" si="24"/>
        <v>0.0005921434408</v>
      </c>
      <c r="AH663" s="54">
        <f t="shared" si="25"/>
        <v>0</v>
      </c>
      <c r="AI663" s="54">
        <f t="shared" si="26"/>
        <v>0.461261803</v>
      </c>
      <c r="AJ663" s="54">
        <f t="shared" si="27"/>
        <v>0.007330406809</v>
      </c>
      <c r="AK663" s="54">
        <f t="shared" si="28"/>
        <v>0.1354690803</v>
      </c>
      <c r="AL663" s="54">
        <f t="shared" si="29"/>
        <v>0.01872345282</v>
      </c>
      <c r="AM663" s="54">
        <f t="shared" si="30"/>
        <v>2.531776217</v>
      </c>
      <c r="AN663" s="54">
        <f t="shared" si="31"/>
        <v>-5.063552434</v>
      </c>
      <c r="AO663" s="55">
        <f t="shared" si="32"/>
        <v>3.039055937</v>
      </c>
      <c r="AP663" s="55">
        <f t="shared" si="33"/>
        <v>0.0005951524402</v>
      </c>
      <c r="AQ663" s="55">
        <f t="shared" si="34"/>
        <v>1.99700786</v>
      </c>
      <c r="AR663" s="55">
        <f t="shared" si="35"/>
        <v>0.001877172309</v>
      </c>
      <c r="AS663" s="55">
        <f t="shared" si="36"/>
        <v>0</v>
      </c>
      <c r="AT663" s="55">
        <f t="shared" si="37"/>
        <v>2.193390547</v>
      </c>
      <c r="AU663" s="55">
        <f t="shared" si="38"/>
        <v>0.03485752538</v>
      </c>
      <c r="AV663" s="55">
        <f t="shared" si="39"/>
        <v>0.6441821072</v>
      </c>
      <c r="AW663" s="55">
        <f t="shared" si="40"/>
        <v>0.08903369878</v>
      </c>
      <c r="AX663" s="55">
        <f t="shared" si="41"/>
        <v>8</v>
      </c>
      <c r="AY663" s="55">
        <f t="shared" si="42"/>
        <v>24.07818721</v>
      </c>
      <c r="AZ663" s="54">
        <f t="shared" ref="AZ663:BA663" si="4683">AO663*2</f>
        <v>6.078111874</v>
      </c>
      <c r="BA663" s="54">
        <f t="shared" si="4683"/>
        <v>0.00119030488</v>
      </c>
      <c r="BB663" s="54">
        <f t="shared" ref="BB663:BD663" si="4684">AQ663*(3/2)</f>
        <v>2.99551179</v>
      </c>
      <c r="BC663" s="54">
        <f t="shared" si="4684"/>
        <v>0.002815758464</v>
      </c>
      <c r="BD663" s="54">
        <f t="shared" si="4684"/>
        <v>0</v>
      </c>
      <c r="BE663" s="54">
        <f t="shared" ref="BE663:BH663" si="4685">AT663</f>
        <v>2.193390547</v>
      </c>
      <c r="BF663" s="54">
        <f t="shared" si="4685"/>
        <v>0.03485752538</v>
      </c>
      <c r="BG663" s="54">
        <f t="shared" si="4685"/>
        <v>0.6441821072</v>
      </c>
      <c r="BH663" s="54">
        <f t="shared" si="4685"/>
        <v>0.08903369878</v>
      </c>
      <c r="BI663" s="54">
        <f t="shared" si="46"/>
        <v>12.03909361</v>
      </c>
      <c r="BJ663" s="54">
        <f t="shared" si="47"/>
        <v>-24.07818721</v>
      </c>
      <c r="BK663" s="56">
        <f t="shared" ref="BK663:BN663" si="4686">AO663</f>
        <v>3.039055937</v>
      </c>
      <c r="BL663" s="56">
        <f t="shared" si="4686"/>
        <v>0.0005951524402</v>
      </c>
      <c r="BM663" s="56">
        <f t="shared" si="4686"/>
        <v>1.99700786</v>
      </c>
      <c r="BN663" s="56">
        <f t="shared" si="4686"/>
        <v>0.001877172309</v>
      </c>
      <c r="BO663" s="56">
        <f t="shared" si="49"/>
        <v>0</v>
      </c>
      <c r="BP663" s="56">
        <f t="shared" si="50"/>
        <v>2.193390547</v>
      </c>
      <c r="BQ663" s="56">
        <f t="shared" ref="BQ663:BS663" si="4687">AU663</f>
        <v>0.03485752538</v>
      </c>
      <c r="BR663" s="56">
        <f t="shared" si="4687"/>
        <v>0.6441821072</v>
      </c>
      <c r="BS663" s="56">
        <f t="shared" si="4687"/>
        <v>0.08903369878</v>
      </c>
      <c r="BT663" s="56">
        <f t="shared" si="52"/>
        <v>8</v>
      </c>
      <c r="BU663" s="50">
        <f t="shared" ref="BU663:BX663" si="4688">AZ663</f>
        <v>6.078111874</v>
      </c>
      <c r="BV663" s="50">
        <f t="shared" si="4688"/>
        <v>0.00119030488</v>
      </c>
      <c r="BW663" s="50">
        <f t="shared" si="4688"/>
        <v>2.99551179</v>
      </c>
      <c r="BX663" s="50">
        <f t="shared" si="4688"/>
        <v>0.002815758464</v>
      </c>
      <c r="BY663" s="50">
        <f t="shared" si="54"/>
        <v>0</v>
      </c>
      <c r="BZ663" s="50">
        <f t="shared" si="55"/>
        <v>2.193390547</v>
      </c>
      <c r="CA663" s="50">
        <f t="shared" ref="CA663:CC663" si="4689">BF663</f>
        <v>0.03485752538</v>
      </c>
      <c r="CB663" s="50">
        <f t="shared" si="4689"/>
        <v>0.6441821072</v>
      </c>
      <c r="CC663" s="50">
        <f t="shared" si="4689"/>
        <v>0.08903369878</v>
      </c>
      <c r="CD663" s="50">
        <f t="shared" si="57"/>
        <v>12.03909361</v>
      </c>
      <c r="CE663" s="57">
        <f t="shared" si="58"/>
        <v>38.4</v>
      </c>
      <c r="CF663" s="57">
        <f t="shared" si="59"/>
        <v>0.01</v>
      </c>
      <c r="CG663" s="57">
        <f t="shared" si="60"/>
        <v>21.41</v>
      </c>
      <c r="CH663" s="57">
        <f t="shared" si="61"/>
        <v>0.03</v>
      </c>
      <c r="CI663" s="58">
        <f t="shared" si="62"/>
        <v>0</v>
      </c>
      <c r="CJ663" s="58">
        <f t="shared" si="63"/>
        <v>33.14</v>
      </c>
      <c r="CK663" s="57">
        <f t="shared" si="64"/>
        <v>0.52</v>
      </c>
      <c r="CL663" s="57">
        <f t="shared" si="65"/>
        <v>5.46</v>
      </c>
      <c r="CM663" s="57">
        <f t="shared" si="66"/>
        <v>1.05</v>
      </c>
      <c r="CN663" s="57">
        <f t="shared" si="67"/>
        <v>100.02</v>
      </c>
      <c r="CO663" s="59">
        <f t="shared" si="68"/>
        <v>0.2175215142</v>
      </c>
      <c r="CP663" s="59">
        <f t="shared" si="69"/>
        <v>0.7406440319</v>
      </c>
      <c r="CQ663" s="59">
        <f t="shared" si="70"/>
        <v>0.01177036993</v>
      </c>
      <c r="CR663" s="59">
        <f t="shared" si="71"/>
        <v>0.03006408399</v>
      </c>
      <c r="CS663" s="60">
        <f t="shared" si="72"/>
        <v>21.75215142</v>
      </c>
      <c r="CT663" s="60">
        <f t="shared" si="73"/>
        <v>3.006408399</v>
      </c>
      <c r="CU663" s="60">
        <f t="shared" si="74"/>
        <v>75.24144018</v>
      </c>
      <c r="CV663" s="61">
        <f t="shared" si="75"/>
        <v>0.1388248411</v>
      </c>
      <c r="CW663" s="61">
        <f t="shared" si="76"/>
        <v>0.1883736313</v>
      </c>
      <c r="CX663" s="62"/>
    </row>
    <row r="664" ht="15.75" customHeight="1">
      <c r="A664" s="17" t="s">
        <v>53</v>
      </c>
      <c r="B664" s="17" t="s">
        <v>396</v>
      </c>
      <c r="C664" s="84" t="s">
        <v>733</v>
      </c>
      <c r="D664" s="83"/>
      <c r="E664" s="83" t="s">
        <v>734</v>
      </c>
      <c r="F664" s="2">
        <v>1.0</v>
      </c>
      <c r="G664" s="3" t="s">
        <v>735</v>
      </c>
      <c r="H664" s="48">
        <v>37.66</v>
      </c>
      <c r="I664" s="49">
        <v>5.82</v>
      </c>
      <c r="J664" s="49">
        <v>21.85</v>
      </c>
      <c r="K664" s="49">
        <v>1.28</v>
      </c>
      <c r="L664" s="49">
        <v>0.01</v>
      </c>
      <c r="M664" s="49">
        <v>0.02</v>
      </c>
      <c r="N664" s="49">
        <v>2.06</v>
      </c>
      <c r="O664" s="49">
        <v>30.76</v>
      </c>
      <c r="P664" s="49"/>
      <c r="Q664" s="50">
        <f t="shared" si="8"/>
        <v>99.46</v>
      </c>
      <c r="R664" s="51">
        <f t="shared" si="9"/>
        <v>12</v>
      </c>
      <c r="S664" s="52">
        <f t="shared" si="10"/>
        <v>0.6267860323</v>
      </c>
      <c r="T664" s="52">
        <f t="shared" si="11"/>
        <v>0.0001251583253</v>
      </c>
      <c r="U664" s="52">
        <f t="shared" si="12"/>
        <v>0.4285939861</v>
      </c>
      <c r="V664" s="52">
        <f t="shared" si="13"/>
        <v>0.0002631748626</v>
      </c>
      <c r="W664" s="52">
        <f t="shared" si="14"/>
        <v>0</v>
      </c>
      <c r="X664" s="52">
        <f t="shared" si="15"/>
        <v>0.4281355781</v>
      </c>
      <c r="Y664" s="52">
        <f t="shared" si="16"/>
        <v>0.02903968851</v>
      </c>
      <c r="Z664" s="52">
        <f t="shared" si="17"/>
        <v>0.1444011076</v>
      </c>
      <c r="AA664" s="52">
        <f t="shared" si="18"/>
        <v>0.02282478058</v>
      </c>
      <c r="AB664" s="52">
        <f t="shared" si="19"/>
        <v>1.680169506</v>
      </c>
      <c r="AC664" s="53">
        <f t="shared" si="20"/>
        <v>5.043018555</v>
      </c>
      <c r="AD664" s="54">
        <f t="shared" si="21"/>
        <v>1.253572065</v>
      </c>
      <c r="AE664" s="54">
        <f t="shared" si="22"/>
        <v>0.0002503166506</v>
      </c>
      <c r="AF664" s="54">
        <f t="shared" si="23"/>
        <v>0.6428909792</v>
      </c>
      <c r="AG664" s="54">
        <f t="shared" si="24"/>
        <v>0.0003947622939</v>
      </c>
      <c r="AH664" s="54">
        <f t="shared" si="25"/>
        <v>0</v>
      </c>
      <c r="AI664" s="54">
        <f t="shared" si="26"/>
        <v>0.4281355781</v>
      </c>
      <c r="AJ664" s="54">
        <f t="shared" si="27"/>
        <v>0.02903968851</v>
      </c>
      <c r="AK664" s="54">
        <f t="shared" si="28"/>
        <v>0.1444011076</v>
      </c>
      <c r="AL664" s="54">
        <f t="shared" si="29"/>
        <v>0.02282478058</v>
      </c>
      <c r="AM664" s="54">
        <f t="shared" si="30"/>
        <v>2.521509278</v>
      </c>
      <c r="AN664" s="54">
        <f t="shared" si="31"/>
        <v>-5.043018555</v>
      </c>
      <c r="AO664" s="55">
        <f t="shared" si="32"/>
        <v>2.984394276</v>
      </c>
      <c r="AP664" s="55">
        <f t="shared" si="33"/>
        <v>0.0005959318976</v>
      </c>
      <c r="AQ664" s="55">
        <f t="shared" si="34"/>
        <v>2.040717842</v>
      </c>
      <c r="AR664" s="55">
        <f t="shared" si="35"/>
        <v>0.001253087199</v>
      </c>
      <c r="AS664" s="55">
        <f t="shared" si="36"/>
        <v>0</v>
      </c>
      <c r="AT664" s="55">
        <f t="shared" si="37"/>
        <v>2.038535167</v>
      </c>
      <c r="AU664" s="55">
        <f t="shared" si="38"/>
        <v>0.13827028</v>
      </c>
      <c r="AV664" s="55">
        <f t="shared" si="39"/>
        <v>0.6875549498</v>
      </c>
      <c r="AW664" s="55">
        <f t="shared" si="40"/>
        <v>0.108678466</v>
      </c>
      <c r="AX664" s="55">
        <f t="shared" si="41"/>
        <v>8</v>
      </c>
      <c r="AY664" s="55">
        <f t="shared" si="42"/>
        <v>24.01195135</v>
      </c>
      <c r="AZ664" s="54">
        <f t="shared" ref="AZ664:BA664" si="4690">AO664*2</f>
        <v>5.968788553</v>
      </c>
      <c r="BA664" s="54">
        <f t="shared" si="4690"/>
        <v>0.001191863795</v>
      </c>
      <c r="BB664" s="54">
        <f t="shared" ref="BB664:BD664" si="4691">AQ664*(3/2)</f>
        <v>3.061076763</v>
      </c>
      <c r="BC664" s="54">
        <f t="shared" si="4691"/>
        <v>0.001879630799</v>
      </c>
      <c r="BD664" s="54">
        <f t="shared" si="4691"/>
        <v>0</v>
      </c>
      <c r="BE664" s="54">
        <f t="shared" ref="BE664:BH664" si="4692">AT664</f>
        <v>2.038535167</v>
      </c>
      <c r="BF664" s="54">
        <f t="shared" si="4692"/>
        <v>0.13827028</v>
      </c>
      <c r="BG664" s="54">
        <f t="shared" si="4692"/>
        <v>0.6875549498</v>
      </c>
      <c r="BH664" s="54">
        <f t="shared" si="4692"/>
        <v>0.108678466</v>
      </c>
      <c r="BI664" s="54">
        <f t="shared" si="46"/>
        <v>12.00597567</v>
      </c>
      <c r="BJ664" s="54">
        <f t="shared" si="47"/>
        <v>-24.01195135</v>
      </c>
      <c r="BK664" s="56">
        <f t="shared" ref="BK664:BN664" si="4693">AO664</f>
        <v>2.984394276</v>
      </c>
      <c r="BL664" s="56">
        <f t="shared" si="4693"/>
        <v>0.0005959318976</v>
      </c>
      <c r="BM664" s="56">
        <f t="shared" si="4693"/>
        <v>2.040717842</v>
      </c>
      <c r="BN664" s="56">
        <f t="shared" si="4693"/>
        <v>0.001253087199</v>
      </c>
      <c r="BO664" s="56">
        <f t="shared" si="49"/>
        <v>0</v>
      </c>
      <c r="BP664" s="56">
        <f t="shared" si="50"/>
        <v>2.038535167</v>
      </c>
      <c r="BQ664" s="56">
        <f t="shared" ref="BQ664:BS664" si="4694">AU664</f>
        <v>0.13827028</v>
      </c>
      <c r="BR664" s="56">
        <f t="shared" si="4694"/>
        <v>0.6875549498</v>
      </c>
      <c r="BS664" s="56">
        <f t="shared" si="4694"/>
        <v>0.108678466</v>
      </c>
      <c r="BT664" s="56">
        <f t="shared" si="52"/>
        <v>8</v>
      </c>
      <c r="BU664" s="50">
        <f t="shared" ref="BU664:BX664" si="4695">AZ664</f>
        <v>5.968788553</v>
      </c>
      <c r="BV664" s="50">
        <f t="shared" si="4695"/>
        <v>0.001191863795</v>
      </c>
      <c r="BW664" s="50">
        <f t="shared" si="4695"/>
        <v>3.061076763</v>
      </c>
      <c r="BX664" s="50">
        <f t="shared" si="4695"/>
        <v>0.001879630799</v>
      </c>
      <c r="BY664" s="50">
        <f t="shared" si="54"/>
        <v>0</v>
      </c>
      <c r="BZ664" s="50">
        <f t="shared" si="55"/>
        <v>2.038535167</v>
      </c>
      <c r="CA664" s="50">
        <f t="shared" ref="CA664:CC664" si="4696">BF664</f>
        <v>0.13827028</v>
      </c>
      <c r="CB664" s="50">
        <f t="shared" si="4696"/>
        <v>0.6875549498</v>
      </c>
      <c r="CC664" s="50">
        <f t="shared" si="4696"/>
        <v>0.108678466</v>
      </c>
      <c r="CD664" s="50">
        <f t="shared" si="57"/>
        <v>12.00597567</v>
      </c>
      <c r="CE664" s="57">
        <f t="shared" si="58"/>
        <v>37.66</v>
      </c>
      <c r="CF664" s="57">
        <f t="shared" si="59"/>
        <v>0.01</v>
      </c>
      <c r="CG664" s="57">
        <f t="shared" si="60"/>
        <v>21.85</v>
      </c>
      <c r="CH664" s="57">
        <f t="shared" si="61"/>
        <v>0.02</v>
      </c>
      <c r="CI664" s="58">
        <f t="shared" si="62"/>
        <v>0</v>
      </c>
      <c r="CJ664" s="58">
        <f t="shared" si="63"/>
        <v>30.76</v>
      </c>
      <c r="CK664" s="57">
        <f t="shared" si="64"/>
        <v>2.06</v>
      </c>
      <c r="CL664" s="57">
        <f t="shared" si="65"/>
        <v>5.82</v>
      </c>
      <c r="CM664" s="57">
        <f t="shared" si="66"/>
        <v>1.28</v>
      </c>
      <c r="CN664" s="57">
        <f t="shared" si="67"/>
        <v>99.46</v>
      </c>
      <c r="CO664" s="59">
        <f t="shared" si="68"/>
        <v>0.2312633576</v>
      </c>
      <c r="CP664" s="59">
        <f t="shared" si="69"/>
        <v>0.6856739051</v>
      </c>
      <c r="CQ664" s="59">
        <f t="shared" si="70"/>
        <v>0.04650806343</v>
      </c>
      <c r="CR664" s="59">
        <f t="shared" si="71"/>
        <v>0.03655467387</v>
      </c>
      <c r="CS664" s="60">
        <f t="shared" si="72"/>
        <v>23.12633576</v>
      </c>
      <c r="CT664" s="60">
        <f t="shared" si="73"/>
        <v>3.655467387</v>
      </c>
      <c r="CU664" s="60">
        <f t="shared" si="74"/>
        <v>73.21819685</v>
      </c>
      <c r="CV664" s="61">
        <f t="shared" si="75"/>
        <v>0.1521863527</v>
      </c>
      <c r="CW664" s="61">
        <f t="shared" si="76"/>
        <v>0.2002740677</v>
      </c>
      <c r="CX664" s="62"/>
    </row>
    <row r="665" ht="15.75" customHeight="1">
      <c r="A665" s="17" t="s">
        <v>53</v>
      </c>
      <c r="B665" s="17" t="s">
        <v>396</v>
      </c>
      <c r="C665" s="84" t="s">
        <v>733</v>
      </c>
      <c r="D665" s="83"/>
      <c r="E665" s="83" t="s">
        <v>734</v>
      </c>
      <c r="F665" s="2">
        <v>2.0</v>
      </c>
      <c r="G665" s="3" t="s">
        <v>736</v>
      </c>
      <c r="H665" s="48">
        <v>37.4</v>
      </c>
      <c r="I665" s="49">
        <v>3.71</v>
      </c>
      <c r="J665" s="49">
        <v>21.36</v>
      </c>
      <c r="K665" s="49">
        <v>1.89</v>
      </c>
      <c r="L665" s="49">
        <v>0.01</v>
      </c>
      <c r="M665" s="49">
        <v>0.0</v>
      </c>
      <c r="N665" s="49">
        <v>2.72</v>
      </c>
      <c r="O665" s="49">
        <v>32.32</v>
      </c>
      <c r="P665" s="49"/>
      <c r="Q665" s="50">
        <f t="shared" si="8"/>
        <v>99.41</v>
      </c>
      <c r="R665" s="51">
        <f t="shared" si="9"/>
        <v>12</v>
      </c>
      <c r="S665" s="52">
        <f t="shared" si="10"/>
        <v>0.6224587787</v>
      </c>
      <c r="T665" s="52">
        <f t="shared" si="11"/>
        <v>0.0001251583253</v>
      </c>
      <c r="U665" s="52">
        <f t="shared" si="12"/>
        <v>0.4189824963</v>
      </c>
      <c r="V665" s="52">
        <f t="shared" si="13"/>
        <v>0</v>
      </c>
      <c r="W665" s="52">
        <f t="shared" si="14"/>
        <v>0</v>
      </c>
      <c r="X665" s="52">
        <f t="shared" si="15"/>
        <v>0.4498485658</v>
      </c>
      <c r="Y665" s="52">
        <f t="shared" si="16"/>
        <v>0.03834366639</v>
      </c>
      <c r="Z665" s="52">
        <f t="shared" si="17"/>
        <v>0.09204950328</v>
      </c>
      <c r="AA665" s="52">
        <f t="shared" si="18"/>
        <v>0.03370221507</v>
      </c>
      <c r="AB665" s="52">
        <f t="shared" si="19"/>
        <v>1.655510384</v>
      </c>
      <c r="AC665" s="53">
        <f t="shared" si="20"/>
        <v>4.975171138</v>
      </c>
      <c r="AD665" s="54">
        <f t="shared" si="21"/>
        <v>1.244917557</v>
      </c>
      <c r="AE665" s="54">
        <f t="shared" si="22"/>
        <v>0.0002503166506</v>
      </c>
      <c r="AF665" s="54">
        <f t="shared" si="23"/>
        <v>0.6284737445</v>
      </c>
      <c r="AG665" s="54">
        <f t="shared" si="24"/>
        <v>0</v>
      </c>
      <c r="AH665" s="54">
        <f t="shared" si="25"/>
        <v>0</v>
      </c>
      <c r="AI665" s="54">
        <f t="shared" si="26"/>
        <v>0.4498485658</v>
      </c>
      <c r="AJ665" s="54">
        <f t="shared" si="27"/>
        <v>0.03834366639</v>
      </c>
      <c r="AK665" s="54">
        <f t="shared" si="28"/>
        <v>0.09204950328</v>
      </c>
      <c r="AL665" s="54">
        <f t="shared" si="29"/>
        <v>0.03370221507</v>
      </c>
      <c r="AM665" s="54">
        <f t="shared" si="30"/>
        <v>2.487585569</v>
      </c>
      <c r="AN665" s="54">
        <f t="shared" si="31"/>
        <v>-4.975171138</v>
      </c>
      <c r="AO665" s="55">
        <f t="shared" si="32"/>
        <v>3.007936572</v>
      </c>
      <c r="AP665" s="55">
        <f t="shared" si="33"/>
        <v>0.0006048084095</v>
      </c>
      <c r="AQ665" s="55">
        <f t="shared" si="34"/>
        <v>2.024668648</v>
      </c>
      <c r="AR665" s="55">
        <f t="shared" si="35"/>
        <v>0</v>
      </c>
      <c r="AS665" s="55">
        <f t="shared" si="36"/>
        <v>0</v>
      </c>
      <c r="AT665" s="55">
        <f t="shared" si="37"/>
        <v>2.173824194</v>
      </c>
      <c r="AU665" s="55">
        <f t="shared" si="38"/>
        <v>0.1852898865</v>
      </c>
      <c r="AV665" s="55">
        <f t="shared" si="39"/>
        <v>0.4448151056</v>
      </c>
      <c r="AW665" s="55">
        <f t="shared" si="40"/>
        <v>0.1628607849</v>
      </c>
      <c r="AX665" s="55">
        <f t="shared" si="41"/>
        <v>8</v>
      </c>
      <c r="AY665" s="55">
        <f t="shared" si="42"/>
        <v>24.04175141</v>
      </c>
      <c r="AZ665" s="54">
        <f t="shared" ref="AZ665:BA665" si="4697">AO665*2</f>
        <v>6.015873145</v>
      </c>
      <c r="BA665" s="54">
        <f t="shared" si="4697"/>
        <v>0.001209616819</v>
      </c>
      <c r="BB665" s="54">
        <f t="shared" ref="BB665:BD665" si="4698">AQ665*(3/2)</f>
        <v>3.037002972</v>
      </c>
      <c r="BC665" s="54">
        <f t="shared" si="4698"/>
        <v>0</v>
      </c>
      <c r="BD665" s="54">
        <f t="shared" si="4698"/>
        <v>0</v>
      </c>
      <c r="BE665" s="54">
        <f t="shared" ref="BE665:BH665" si="4699">AT665</f>
        <v>2.173824194</v>
      </c>
      <c r="BF665" s="54">
        <f t="shared" si="4699"/>
        <v>0.1852898865</v>
      </c>
      <c r="BG665" s="54">
        <f t="shared" si="4699"/>
        <v>0.4448151056</v>
      </c>
      <c r="BH665" s="54">
        <f t="shared" si="4699"/>
        <v>0.1628607849</v>
      </c>
      <c r="BI665" s="54">
        <f t="shared" si="46"/>
        <v>12.0208757</v>
      </c>
      <c r="BJ665" s="54">
        <f t="shared" si="47"/>
        <v>-24.04175141</v>
      </c>
      <c r="BK665" s="56">
        <f t="shared" ref="BK665:BN665" si="4700">AO665</f>
        <v>3.007936572</v>
      </c>
      <c r="BL665" s="56">
        <f t="shared" si="4700"/>
        <v>0.0006048084095</v>
      </c>
      <c r="BM665" s="56">
        <f t="shared" si="4700"/>
        <v>2.024668648</v>
      </c>
      <c r="BN665" s="56">
        <f t="shared" si="4700"/>
        <v>0</v>
      </c>
      <c r="BO665" s="56">
        <f t="shared" si="49"/>
        <v>0</v>
      </c>
      <c r="BP665" s="56">
        <f t="shared" si="50"/>
        <v>2.173824194</v>
      </c>
      <c r="BQ665" s="56">
        <f t="shared" ref="BQ665:BS665" si="4701">AU665</f>
        <v>0.1852898865</v>
      </c>
      <c r="BR665" s="56">
        <f t="shared" si="4701"/>
        <v>0.4448151056</v>
      </c>
      <c r="BS665" s="56">
        <f t="shared" si="4701"/>
        <v>0.1628607849</v>
      </c>
      <c r="BT665" s="56">
        <f t="shared" si="52"/>
        <v>8</v>
      </c>
      <c r="BU665" s="50">
        <f t="shared" ref="BU665:BX665" si="4702">AZ665</f>
        <v>6.015873145</v>
      </c>
      <c r="BV665" s="50">
        <f t="shared" si="4702"/>
        <v>0.001209616819</v>
      </c>
      <c r="BW665" s="50">
        <f t="shared" si="4702"/>
        <v>3.037002972</v>
      </c>
      <c r="BX665" s="50">
        <f t="shared" si="4702"/>
        <v>0</v>
      </c>
      <c r="BY665" s="50">
        <f t="shared" si="54"/>
        <v>0</v>
      </c>
      <c r="BZ665" s="50">
        <f t="shared" si="55"/>
        <v>2.173824194</v>
      </c>
      <c r="CA665" s="50">
        <f t="shared" ref="CA665:CC665" si="4703">BF665</f>
        <v>0.1852898865</v>
      </c>
      <c r="CB665" s="50">
        <f t="shared" si="4703"/>
        <v>0.4448151056</v>
      </c>
      <c r="CC665" s="50">
        <f t="shared" si="4703"/>
        <v>0.1628607849</v>
      </c>
      <c r="CD665" s="50">
        <f t="shared" si="57"/>
        <v>12.0208757</v>
      </c>
      <c r="CE665" s="57">
        <f t="shared" si="58"/>
        <v>37.4</v>
      </c>
      <c r="CF665" s="57">
        <f t="shared" si="59"/>
        <v>0.01</v>
      </c>
      <c r="CG665" s="57">
        <f t="shared" si="60"/>
        <v>21.36</v>
      </c>
      <c r="CH665" s="57">
        <f t="shared" si="61"/>
        <v>0</v>
      </c>
      <c r="CI665" s="58">
        <f t="shared" si="62"/>
        <v>0</v>
      </c>
      <c r="CJ665" s="58">
        <f t="shared" si="63"/>
        <v>32.32</v>
      </c>
      <c r="CK665" s="57">
        <f t="shared" si="64"/>
        <v>2.72</v>
      </c>
      <c r="CL665" s="57">
        <f t="shared" si="65"/>
        <v>3.71</v>
      </c>
      <c r="CM665" s="57">
        <f t="shared" si="66"/>
        <v>1.89</v>
      </c>
      <c r="CN665" s="57">
        <f t="shared" si="67"/>
        <v>99.41</v>
      </c>
      <c r="CO665" s="59">
        <f t="shared" si="68"/>
        <v>0.1499314444</v>
      </c>
      <c r="CP665" s="59">
        <f t="shared" si="69"/>
        <v>0.7327192741</v>
      </c>
      <c r="CQ665" s="59">
        <f t="shared" si="70"/>
        <v>0.06245466928</v>
      </c>
      <c r="CR665" s="59">
        <f t="shared" si="71"/>
        <v>0.05489461219</v>
      </c>
      <c r="CS665" s="60">
        <f t="shared" si="72"/>
        <v>14.99314444</v>
      </c>
      <c r="CT665" s="60">
        <f t="shared" si="73"/>
        <v>5.489461219</v>
      </c>
      <c r="CU665" s="60">
        <f t="shared" si="74"/>
        <v>79.51739434</v>
      </c>
      <c r="CV665" s="61">
        <f t="shared" si="75"/>
        <v>0.1298603344</v>
      </c>
      <c r="CW665" s="61">
        <f t="shared" si="76"/>
        <v>0.1298406308</v>
      </c>
      <c r="CX665" s="62"/>
    </row>
    <row r="666" ht="15.75" customHeight="1">
      <c r="A666" s="17" t="s">
        <v>53</v>
      </c>
      <c r="B666" s="17" t="s">
        <v>396</v>
      </c>
      <c r="C666" s="84" t="s">
        <v>733</v>
      </c>
      <c r="D666" s="83"/>
      <c r="E666" s="83" t="s">
        <v>734</v>
      </c>
      <c r="F666" s="2">
        <v>3.0</v>
      </c>
      <c r="G666" s="3" t="s">
        <v>737</v>
      </c>
      <c r="H666" s="48">
        <v>37.27</v>
      </c>
      <c r="I666" s="49">
        <v>2.63</v>
      </c>
      <c r="J666" s="49">
        <v>21.02</v>
      </c>
      <c r="K666" s="49">
        <v>1.14</v>
      </c>
      <c r="L666" s="49">
        <v>0.0</v>
      </c>
      <c r="M666" s="49">
        <v>0.0</v>
      </c>
      <c r="N666" s="49">
        <v>6.92</v>
      </c>
      <c r="O666" s="49">
        <v>30.8</v>
      </c>
      <c r="P666" s="49"/>
      <c r="Q666" s="50">
        <f t="shared" si="8"/>
        <v>99.78</v>
      </c>
      <c r="R666" s="51">
        <f t="shared" si="9"/>
        <v>12</v>
      </c>
      <c r="S666" s="52">
        <f t="shared" si="10"/>
        <v>0.620295152</v>
      </c>
      <c r="T666" s="52">
        <f t="shared" si="11"/>
        <v>0</v>
      </c>
      <c r="U666" s="52">
        <f t="shared" si="12"/>
        <v>0.4123132993</v>
      </c>
      <c r="V666" s="52">
        <f t="shared" si="13"/>
        <v>0</v>
      </c>
      <c r="W666" s="52">
        <f t="shared" si="14"/>
        <v>0</v>
      </c>
      <c r="X666" s="52">
        <f t="shared" si="15"/>
        <v>0.4286923214</v>
      </c>
      <c r="Y666" s="52">
        <f t="shared" si="16"/>
        <v>0.09755079831</v>
      </c>
      <c r="Z666" s="52">
        <f t="shared" si="17"/>
        <v>0.06525342146</v>
      </c>
      <c r="AA666" s="52">
        <f t="shared" si="18"/>
        <v>0.0203283202</v>
      </c>
      <c r="AB666" s="52">
        <f t="shared" si="19"/>
        <v>1.644433313</v>
      </c>
      <c r="AC666" s="53">
        <f t="shared" si="20"/>
        <v>4.941770228</v>
      </c>
      <c r="AD666" s="54">
        <f t="shared" si="21"/>
        <v>1.240590304</v>
      </c>
      <c r="AE666" s="54">
        <f t="shared" si="22"/>
        <v>0</v>
      </c>
      <c r="AF666" s="54">
        <f t="shared" si="23"/>
        <v>0.6184699489</v>
      </c>
      <c r="AG666" s="54">
        <f t="shared" si="24"/>
        <v>0</v>
      </c>
      <c r="AH666" s="54">
        <f t="shared" si="25"/>
        <v>0</v>
      </c>
      <c r="AI666" s="54">
        <f t="shared" si="26"/>
        <v>0.4286923214</v>
      </c>
      <c r="AJ666" s="54">
        <f t="shared" si="27"/>
        <v>0.09755079831</v>
      </c>
      <c r="AK666" s="54">
        <f t="shared" si="28"/>
        <v>0.06525342146</v>
      </c>
      <c r="AL666" s="54">
        <f t="shared" si="29"/>
        <v>0.0203283202</v>
      </c>
      <c r="AM666" s="54">
        <f t="shared" si="30"/>
        <v>2.470885114</v>
      </c>
      <c r="AN666" s="54">
        <f t="shared" si="31"/>
        <v>-4.941770228</v>
      </c>
      <c r="AO666" s="55">
        <f t="shared" si="32"/>
        <v>3.017672518</v>
      </c>
      <c r="AP666" s="55">
        <f t="shared" si="33"/>
        <v>0</v>
      </c>
      <c r="AQ666" s="55">
        <f t="shared" si="34"/>
        <v>2.005862061</v>
      </c>
      <c r="AR666" s="55">
        <f t="shared" si="35"/>
        <v>0</v>
      </c>
      <c r="AS666" s="55">
        <f t="shared" si="36"/>
        <v>0</v>
      </c>
      <c r="AT666" s="55">
        <f t="shared" si="37"/>
        <v>2.08554433</v>
      </c>
      <c r="AU666" s="55">
        <f t="shared" si="38"/>
        <v>0.4745746638</v>
      </c>
      <c r="AV666" s="55">
        <f t="shared" si="39"/>
        <v>0.3174512263</v>
      </c>
      <c r="AW666" s="55">
        <f t="shared" si="40"/>
        <v>0.09889520017</v>
      </c>
      <c r="AX666" s="55">
        <f t="shared" si="41"/>
        <v>8</v>
      </c>
      <c r="AY666" s="55">
        <f t="shared" si="42"/>
        <v>24.0412071</v>
      </c>
      <c r="AZ666" s="54">
        <f t="shared" ref="AZ666:BA666" si="4704">AO666*2</f>
        <v>6.035345037</v>
      </c>
      <c r="BA666" s="54">
        <f t="shared" si="4704"/>
        <v>0</v>
      </c>
      <c r="BB666" s="54">
        <f t="shared" ref="BB666:BD666" si="4705">AQ666*(3/2)</f>
        <v>3.008793092</v>
      </c>
      <c r="BC666" s="54">
        <f t="shared" si="4705"/>
        <v>0</v>
      </c>
      <c r="BD666" s="54">
        <f t="shared" si="4705"/>
        <v>0</v>
      </c>
      <c r="BE666" s="54">
        <f t="shared" ref="BE666:BH666" si="4706">AT666</f>
        <v>2.08554433</v>
      </c>
      <c r="BF666" s="54">
        <f t="shared" si="4706"/>
        <v>0.4745746638</v>
      </c>
      <c r="BG666" s="54">
        <f t="shared" si="4706"/>
        <v>0.3174512263</v>
      </c>
      <c r="BH666" s="54">
        <f t="shared" si="4706"/>
        <v>0.09889520017</v>
      </c>
      <c r="BI666" s="54">
        <f t="shared" si="46"/>
        <v>12.02060355</v>
      </c>
      <c r="BJ666" s="54">
        <f t="shared" si="47"/>
        <v>-24.0412071</v>
      </c>
      <c r="BK666" s="56">
        <f t="shared" ref="BK666:BN666" si="4707">AO666</f>
        <v>3.017672518</v>
      </c>
      <c r="BL666" s="56">
        <f t="shared" si="4707"/>
        <v>0</v>
      </c>
      <c r="BM666" s="56">
        <f t="shared" si="4707"/>
        <v>2.005862061</v>
      </c>
      <c r="BN666" s="56">
        <f t="shared" si="4707"/>
        <v>0</v>
      </c>
      <c r="BO666" s="56">
        <f t="shared" si="49"/>
        <v>0</v>
      </c>
      <c r="BP666" s="56">
        <f t="shared" si="50"/>
        <v>2.08554433</v>
      </c>
      <c r="BQ666" s="56">
        <f t="shared" ref="BQ666:BS666" si="4708">AU666</f>
        <v>0.4745746638</v>
      </c>
      <c r="BR666" s="56">
        <f t="shared" si="4708"/>
        <v>0.3174512263</v>
      </c>
      <c r="BS666" s="56">
        <f t="shared" si="4708"/>
        <v>0.09889520017</v>
      </c>
      <c r="BT666" s="56">
        <f t="shared" si="52"/>
        <v>8</v>
      </c>
      <c r="BU666" s="50">
        <f t="shared" ref="BU666:BX666" si="4709">AZ666</f>
        <v>6.035345037</v>
      </c>
      <c r="BV666" s="50">
        <f t="shared" si="4709"/>
        <v>0</v>
      </c>
      <c r="BW666" s="50">
        <f t="shared" si="4709"/>
        <v>3.008793092</v>
      </c>
      <c r="BX666" s="50">
        <f t="shared" si="4709"/>
        <v>0</v>
      </c>
      <c r="BY666" s="50">
        <f t="shared" si="54"/>
        <v>0</v>
      </c>
      <c r="BZ666" s="50">
        <f t="shared" si="55"/>
        <v>2.08554433</v>
      </c>
      <c r="CA666" s="50">
        <f t="shared" ref="CA666:CC666" si="4710">BF666</f>
        <v>0.4745746638</v>
      </c>
      <c r="CB666" s="50">
        <f t="shared" si="4710"/>
        <v>0.3174512263</v>
      </c>
      <c r="CC666" s="50">
        <f t="shared" si="4710"/>
        <v>0.09889520017</v>
      </c>
      <c r="CD666" s="50">
        <f t="shared" si="57"/>
        <v>12.02060355</v>
      </c>
      <c r="CE666" s="57">
        <f t="shared" si="58"/>
        <v>37.27</v>
      </c>
      <c r="CF666" s="57">
        <f t="shared" si="59"/>
        <v>0</v>
      </c>
      <c r="CG666" s="57">
        <f t="shared" si="60"/>
        <v>21.02</v>
      </c>
      <c r="CH666" s="57">
        <f t="shared" si="61"/>
        <v>0</v>
      </c>
      <c r="CI666" s="58">
        <f t="shared" si="62"/>
        <v>0</v>
      </c>
      <c r="CJ666" s="58">
        <f t="shared" si="63"/>
        <v>30.8</v>
      </c>
      <c r="CK666" s="57">
        <f t="shared" si="64"/>
        <v>6.92</v>
      </c>
      <c r="CL666" s="57">
        <f t="shared" si="65"/>
        <v>2.63</v>
      </c>
      <c r="CM666" s="57">
        <f t="shared" si="66"/>
        <v>1.14</v>
      </c>
      <c r="CN666" s="57">
        <f t="shared" si="67"/>
        <v>99.78</v>
      </c>
      <c r="CO666" s="59">
        <f t="shared" si="68"/>
        <v>0.1066537592</v>
      </c>
      <c r="CP666" s="59">
        <f t="shared" si="69"/>
        <v>0.7006781654</v>
      </c>
      <c r="CQ666" s="59">
        <f t="shared" si="70"/>
        <v>0.1594423576</v>
      </c>
      <c r="CR666" s="59">
        <f t="shared" si="71"/>
        <v>0.03322571783</v>
      </c>
      <c r="CS666" s="60">
        <f t="shared" si="72"/>
        <v>10.66537592</v>
      </c>
      <c r="CT666" s="60">
        <f t="shared" si="73"/>
        <v>3.322571783</v>
      </c>
      <c r="CU666" s="60">
        <f t="shared" si="74"/>
        <v>86.01205229</v>
      </c>
      <c r="CV666" s="61">
        <f t="shared" si="75"/>
        <v>0.08655259745</v>
      </c>
      <c r="CW666" s="61">
        <f t="shared" si="76"/>
        <v>0.0923621555</v>
      </c>
      <c r="CX666" s="62"/>
    </row>
    <row r="667" ht="15.75" customHeight="1">
      <c r="A667" s="17" t="s">
        <v>53</v>
      </c>
      <c r="B667" s="17" t="s">
        <v>396</v>
      </c>
      <c r="C667" s="84" t="s">
        <v>733</v>
      </c>
      <c r="D667" s="83"/>
      <c r="E667" s="83" t="s">
        <v>734</v>
      </c>
      <c r="F667" s="2">
        <v>4.0</v>
      </c>
      <c r="G667" s="3" t="s">
        <v>738</v>
      </c>
      <c r="H667" s="48">
        <v>37.48</v>
      </c>
      <c r="I667" s="49">
        <v>5.13</v>
      </c>
      <c r="J667" s="49">
        <v>21.42</v>
      </c>
      <c r="K667" s="49">
        <v>0.62</v>
      </c>
      <c r="L667" s="49">
        <v>0.0</v>
      </c>
      <c r="M667" s="49">
        <v>0.02</v>
      </c>
      <c r="N667" s="49">
        <v>2.75</v>
      </c>
      <c r="O667" s="49">
        <v>31.88</v>
      </c>
      <c r="P667" s="49"/>
      <c r="Q667" s="50">
        <f t="shared" si="8"/>
        <v>99.3</v>
      </c>
      <c r="R667" s="51">
        <f t="shared" si="9"/>
        <v>12</v>
      </c>
      <c r="S667" s="52">
        <f t="shared" si="10"/>
        <v>0.6237902414</v>
      </c>
      <c r="T667" s="52">
        <f t="shared" si="11"/>
        <v>0</v>
      </c>
      <c r="U667" s="52">
        <f t="shared" si="12"/>
        <v>0.4201594134</v>
      </c>
      <c r="V667" s="52">
        <f t="shared" si="13"/>
        <v>0.0002631748626</v>
      </c>
      <c r="W667" s="52">
        <f t="shared" si="14"/>
        <v>0</v>
      </c>
      <c r="X667" s="52">
        <f t="shared" si="15"/>
        <v>0.4437243898</v>
      </c>
      <c r="Y667" s="52">
        <f t="shared" si="16"/>
        <v>0.03876657447</v>
      </c>
      <c r="Z667" s="52">
        <f t="shared" si="17"/>
        <v>0.1272813886</v>
      </c>
      <c r="AA667" s="52">
        <f t="shared" si="18"/>
        <v>0.01105575309</v>
      </c>
      <c r="AB667" s="52">
        <f t="shared" si="19"/>
        <v>1.665040936</v>
      </c>
      <c r="AC667" s="53">
        <f t="shared" si="20"/>
        <v>4.998084942</v>
      </c>
      <c r="AD667" s="54">
        <f t="shared" si="21"/>
        <v>1.247580483</v>
      </c>
      <c r="AE667" s="54">
        <f t="shared" si="22"/>
        <v>0</v>
      </c>
      <c r="AF667" s="54">
        <f t="shared" si="23"/>
        <v>0.6302391201</v>
      </c>
      <c r="AG667" s="54">
        <f t="shared" si="24"/>
        <v>0.0003947622939</v>
      </c>
      <c r="AH667" s="54">
        <f t="shared" si="25"/>
        <v>0</v>
      </c>
      <c r="AI667" s="54">
        <f t="shared" si="26"/>
        <v>0.4437243898</v>
      </c>
      <c r="AJ667" s="54">
        <f t="shared" si="27"/>
        <v>0.03876657447</v>
      </c>
      <c r="AK667" s="54">
        <f t="shared" si="28"/>
        <v>0.1272813886</v>
      </c>
      <c r="AL667" s="54">
        <f t="shared" si="29"/>
        <v>0.01105575309</v>
      </c>
      <c r="AM667" s="54">
        <f t="shared" si="30"/>
        <v>2.499042471</v>
      </c>
      <c r="AN667" s="54">
        <f t="shared" si="31"/>
        <v>-4.998084942</v>
      </c>
      <c r="AO667" s="55">
        <f t="shared" si="32"/>
        <v>2.997116662</v>
      </c>
      <c r="AP667" s="55">
        <f t="shared" si="33"/>
        <v>0</v>
      </c>
      <c r="AQ667" s="55">
        <f t="shared" si="34"/>
        <v>2.018734336</v>
      </c>
      <c r="AR667" s="55">
        <f t="shared" si="35"/>
        <v>0.001264472756</v>
      </c>
      <c r="AS667" s="55">
        <f t="shared" si="36"/>
        <v>0</v>
      </c>
      <c r="AT667" s="55">
        <f t="shared" si="37"/>
        <v>2.131956664</v>
      </c>
      <c r="AU667" s="55">
        <f t="shared" si="38"/>
        <v>0.1862612439</v>
      </c>
      <c r="AV667" s="55">
        <f t="shared" si="39"/>
        <v>0.6115471922</v>
      </c>
      <c r="AW667" s="55">
        <f t="shared" si="40"/>
        <v>0.05311942959</v>
      </c>
      <c r="AX667" s="55">
        <f t="shared" si="41"/>
        <v>8</v>
      </c>
      <c r="AY667" s="55">
        <f t="shared" si="42"/>
        <v>24.01423213</v>
      </c>
      <c r="AZ667" s="54">
        <f t="shared" ref="AZ667:BA667" si="4711">AO667*2</f>
        <v>5.994233324</v>
      </c>
      <c r="BA667" s="54">
        <f t="shared" si="4711"/>
        <v>0</v>
      </c>
      <c r="BB667" s="54">
        <f t="shared" ref="BB667:BD667" si="4712">AQ667*(3/2)</f>
        <v>3.028101504</v>
      </c>
      <c r="BC667" s="54">
        <f t="shared" si="4712"/>
        <v>0.001896709134</v>
      </c>
      <c r="BD667" s="54">
        <f t="shared" si="4712"/>
        <v>0</v>
      </c>
      <c r="BE667" s="54">
        <f t="shared" ref="BE667:BH667" si="4713">AT667</f>
        <v>2.131956664</v>
      </c>
      <c r="BF667" s="54">
        <f t="shared" si="4713"/>
        <v>0.1862612439</v>
      </c>
      <c r="BG667" s="54">
        <f t="shared" si="4713"/>
        <v>0.6115471922</v>
      </c>
      <c r="BH667" s="54">
        <f t="shared" si="4713"/>
        <v>0.05311942959</v>
      </c>
      <c r="BI667" s="54">
        <f t="shared" si="46"/>
        <v>12.00711607</v>
      </c>
      <c r="BJ667" s="54">
        <f t="shared" si="47"/>
        <v>-24.01423213</v>
      </c>
      <c r="BK667" s="56">
        <f t="shared" ref="BK667:BN667" si="4714">AO667</f>
        <v>2.997116662</v>
      </c>
      <c r="BL667" s="56">
        <f t="shared" si="4714"/>
        <v>0</v>
      </c>
      <c r="BM667" s="56">
        <f t="shared" si="4714"/>
        <v>2.018734336</v>
      </c>
      <c r="BN667" s="56">
        <f t="shared" si="4714"/>
        <v>0.001264472756</v>
      </c>
      <c r="BO667" s="56">
        <f t="shared" si="49"/>
        <v>0</v>
      </c>
      <c r="BP667" s="56">
        <f t="shared" si="50"/>
        <v>2.131956664</v>
      </c>
      <c r="BQ667" s="56">
        <f t="shared" ref="BQ667:BS667" si="4715">AU667</f>
        <v>0.1862612439</v>
      </c>
      <c r="BR667" s="56">
        <f t="shared" si="4715"/>
        <v>0.6115471922</v>
      </c>
      <c r="BS667" s="56">
        <f t="shared" si="4715"/>
        <v>0.05311942959</v>
      </c>
      <c r="BT667" s="56">
        <f t="shared" si="52"/>
        <v>8</v>
      </c>
      <c r="BU667" s="50">
        <f t="shared" ref="BU667:BX667" si="4716">AZ667</f>
        <v>5.994233324</v>
      </c>
      <c r="BV667" s="50">
        <f t="shared" si="4716"/>
        <v>0</v>
      </c>
      <c r="BW667" s="50">
        <f t="shared" si="4716"/>
        <v>3.028101504</v>
      </c>
      <c r="BX667" s="50">
        <f t="shared" si="4716"/>
        <v>0.001896709134</v>
      </c>
      <c r="BY667" s="50">
        <f t="shared" si="54"/>
        <v>0</v>
      </c>
      <c r="BZ667" s="50">
        <f t="shared" si="55"/>
        <v>2.131956664</v>
      </c>
      <c r="CA667" s="50">
        <f t="shared" ref="CA667:CC667" si="4717">BF667</f>
        <v>0.1862612439</v>
      </c>
      <c r="CB667" s="50">
        <f t="shared" si="4717"/>
        <v>0.6115471922</v>
      </c>
      <c r="CC667" s="50">
        <f t="shared" si="4717"/>
        <v>0.05311942959</v>
      </c>
      <c r="CD667" s="50">
        <f t="shared" si="57"/>
        <v>12.00711607</v>
      </c>
      <c r="CE667" s="57">
        <f t="shared" si="58"/>
        <v>37.48</v>
      </c>
      <c r="CF667" s="57">
        <f t="shared" si="59"/>
        <v>0</v>
      </c>
      <c r="CG667" s="57">
        <f t="shared" si="60"/>
        <v>21.42</v>
      </c>
      <c r="CH667" s="57">
        <f t="shared" si="61"/>
        <v>0.02</v>
      </c>
      <c r="CI667" s="58">
        <f t="shared" si="62"/>
        <v>0</v>
      </c>
      <c r="CJ667" s="58">
        <f t="shared" si="63"/>
        <v>31.88</v>
      </c>
      <c r="CK667" s="57">
        <f t="shared" si="64"/>
        <v>2.75</v>
      </c>
      <c r="CL667" s="57">
        <f t="shared" si="65"/>
        <v>5.13</v>
      </c>
      <c r="CM667" s="57">
        <f t="shared" si="66"/>
        <v>0.62</v>
      </c>
      <c r="CN667" s="57">
        <f t="shared" si="67"/>
        <v>99.3</v>
      </c>
      <c r="CO667" s="59">
        <f t="shared" si="68"/>
        <v>0.2050187281</v>
      </c>
      <c r="CP667" s="59">
        <f t="shared" si="69"/>
        <v>0.7147298673</v>
      </c>
      <c r="CQ667" s="59">
        <f t="shared" si="70"/>
        <v>0.06244333028</v>
      </c>
      <c r="CR667" s="59">
        <f t="shared" si="71"/>
        <v>0.01780807439</v>
      </c>
      <c r="CS667" s="60">
        <f t="shared" si="72"/>
        <v>20.50187281</v>
      </c>
      <c r="CT667" s="60">
        <f t="shared" si="73"/>
        <v>1.780807439</v>
      </c>
      <c r="CU667" s="60">
        <f t="shared" si="74"/>
        <v>77.71731976</v>
      </c>
      <c r="CV667" s="61">
        <f t="shared" si="75"/>
        <v>0.1203174384</v>
      </c>
      <c r="CW667" s="61">
        <f t="shared" si="76"/>
        <v>0.1775462185</v>
      </c>
      <c r="CX667" s="62"/>
    </row>
    <row r="668" ht="15.75" customHeight="1">
      <c r="A668" s="17" t="s">
        <v>53</v>
      </c>
      <c r="B668" s="17" t="s">
        <v>396</v>
      </c>
      <c r="C668" s="84" t="s">
        <v>733</v>
      </c>
      <c r="D668" s="83"/>
      <c r="E668" s="83" t="s">
        <v>734</v>
      </c>
      <c r="F668" s="2">
        <v>5.0</v>
      </c>
      <c r="G668" s="3" t="s">
        <v>739</v>
      </c>
      <c r="H668" s="48">
        <v>37.6</v>
      </c>
      <c r="I668" s="49">
        <v>1.88</v>
      </c>
      <c r="J668" s="49">
        <v>20.96</v>
      </c>
      <c r="K668" s="49">
        <v>7.22</v>
      </c>
      <c r="L668" s="49">
        <v>0.03</v>
      </c>
      <c r="M668" s="49">
        <v>0.02</v>
      </c>
      <c r="N668" s="49">
        <v>3.01</v>
      </c>
      <c r="O668" s="49">
        <v>29.28</v>
      </c>
      <c r="P668" s="49"/>
      <c r="Q668" s="50">
        <f t="shared" si="8"/>
        <v>100</v>
      </c>
      <c r="R668" s="51">
        <f t="shared" si="9"/>
        <v>12</v>
      </c>
      <c r="S668" s="52">
        <f t="shared" si="10"/>
        <v>0.6257874353</v>
      </c>
      <c r="T668" s="52">
        <f t="shared" si="11"/>
        <v>0.0003754749758</v>
      </c>
      <c r="U668" s="52">
        <f t="shared" si="12"/>
        <v>0.4111363821</v>
      </c>
      <c r="V668" s="52">
        <f t="shared" si="13"/>
        <v>0.0002631748626</v>
      </c>
      <c r="W668" s="52">
        <f t="shared" si="14"/>
        <v>0</v>
      </c>
      <c r="X668" s="52">
        <f t="shared" si="15"/>
        <v>0.407536077</v>
      </c>
      <c r="Y668" s="52">
        <f t="shared" si="16"/>
        <v>0.04243177788</v>
      </c>
      <c r="Z668" s="52">
        <f t="shared" si="17"/>
        <v>0.04664503131</v>
      </c>
      <c r="AA668" s="52">
        <f t="shared" si="18"/>
        <v>0.128746028</v>
      </c>
      <c r="AB668" s="52">
        <f t="shared" si="19"/>
        <v>1.662921381</v>
      </c>
      <c r="AC668" s="53">
        <f t="shared" si="20"/>
        <v>4.98956814</v>
      </c>
      <c r="AD668" s="54">
        <f t="shared" si="21"/>
        <v>1.251574871</v>
      </c>
      <c r="AE668" s="54">
        <f t="shared" si="22"/>
        <v>0.0007509499517</v>
      </c>
      <c r="AF668" s="54">
        <f t="shared" si="23"/>
        <v>0.6167045732</v>
      </c>
      <c r="AG668" s="54">
        <f t="shared" si="24"/>
        <v>0.0003947622939</v>
      </c>
      <c r="AH668" s="54">
        <f t="shared" si="25"/>
        <v>0</v>
      </c>
      <c r="AI668" s="54">
        <f t="shared" si="26"/>
        <v>0.407536077</v>
      </c>
      <c r="AJ668" s="54">
        <f t="shared" si="27"/>
        <v>0.04243177788</v>
      </c>
      <c r="AK668" s="54">
        <f t="shared" si="28"/>
        <v>0.04664503131</v>
      </c>
      <c r="AL668" s="54">
        <f t="shared" si="29"/>
        <v>0.128746028</v>
      </c>
      <c r="AM668" s="54">
        <f t="shared" si="30"/>
        <v>2.49478407</v>
      </c>
      <c r="AN668" s="54">
        <f t="shared" si="31"/>
        <v>-4.98956814</v>
      </c>
      <c r="AO668" s="55">
        <f t="shared" si="32"/>
        <v>3.010544899</v>
      </c>
      <c r="AP668" s="55">
        <f t="shared" si="33"/>
        <v>0.001806339037</v>
      </c>
      <c r="AQ668" s="55">
        <f t="shared" si="34"/>
        <v>1.977899313</v>
      </c>
      <c r="AR668" s="55">
        <f t="shared" si="35"/>
        <v>0.001266084449</v>
      </c>
      <c r="AS668" s="55">
        <f t="shared" si="36"/>
        <v>0</v>
      </c>
      <c r="AT668" s="55">
        <f t="shared" si="37"/>
        <v>1.960578926</v>
      </c>
      <c r="AU668" s="55">
        <f t="shared" si="38"/>
        <v>0.2041312517</v>
      </c>
      <c r="AV668" s="55">
        <f t="shared" si="39"/>
        <v>0.2244004164</v>
      </c>
      <c r="AW668" s="55">
        <f t="shared" si="40"/>
        <v>0.6193727708</v>
      </c>
      <c r="AX668" s="55">
        <f t="shared" si="41"/>
        <v>8</v>
      </c>
      <c r="AY668" s="55">
        <f t="shared" si="42"/>
        <v>24.00386787</v>
      </c>
      <c r="AZ668" s="54">
        <f t="shared" ref="AZ668:BA668" si="4718">AO668*2</f>
        <v>6.021089798</v>
      </c>
      <c r="BA668" s="54">
        <f t="shared" si="4718"/>
        <v>0.003612678074</v>
      </c>
      <c r="BB668" s="54">
        <f t="shared" ref="BB668:BD668" si="4719">AQ668*(3/2)</f>
        <v>2.966848969</v>
      </c>
      <c r="BC668" s="54">
        <f t="shared" si="4719"/>
        <v>0.001899126673</v>
      </c>
      <c r="BD668" s="54">
        <f t="shared" si="4719"/>
        <v>0</v>
      </c>
      <c r="BE668" s="54">
        <f t="shared" ref="BE668:BH668" si="4720">AT668</f>
        <v>1.960578926</v>
      </c>
      <c r="BF668" s="54">
        <f t="shared" si="4720"/>
        <v>0.2041312517</v>
      </c>
      <c r="BG668" s="54">
        <f t="shared" si="4720"/>
        <v>0.2244004164</v>
      </c>
      <c r="BH668" s="54">
        <f t="shared" si="4720"/>
        <v>0.6193727708</v>
      </c>
      <c r="BI668" s="54">
        <f t="shared" si="46"/>
        <v>12.00193394</v>
      </c>
      <c r="BJ668" s="54">
        <f t="shared" si="47"/>
        <v>-24.00386787</v>
      </c>
      <c r="BK668" s="56">
        <f t="shared" ref="BK668:BN668" si="4721">AO668</f>
        <v>3.010544899</v>
      </c>
      <c r="BL668" s="56">
        <f t="shared" si="4721"/>
        <v>0.001806339037</v>
      </c>
      <c r="BM668" s="56">
        <f t="shared" si="4721"/>
        <v>1.977899313</v>
      </c>
      <c r="BN668" s="56">
        <f t="shared" si="4721"/>
        <v>0.001266084449</v>
      </c>
      <c r="BO668" s="56">
        <f t="shared" si="49"/>
        <v>0</v>
      </c>
      <c r="BP668" s="56">
        <f t="shared" si="50"/>
        <v>1.960578926</v>
      </c>
      <c r="BQ668" s="56">
        <f t="shared" ref="BQ668:BS668" si="4722">AU668</f>
        <v>0.2041312517</v>
      </c>
      <c r="BR668" s="56">
        <f t="shared" si="4722"/>
        <v>0.2244004164</v>
      </c>
      <c r="BS668" s="56">
        <f t="shared" si="4722"/>
        <v>0.6193727708</v>
      </c>
      <c r="BT668" s="56">
        <f t="shared" si="52"/>
        <v>8</v>
      </c>
      <c r="BU668" s="50">
        <f t="shared" ref="BU668:BX668" si="4723">AZ668</f>
        <v>6.021089798</v>
      </c>
      <c r="BV668" s="50">
        <f t="shared" si="4723"/>
        <v>0.003612678074</v>
      </c>
      <c r="BW668" s="50">
        <f t="shared" si="4723"/>
        <v>2.966848969</v>
      </c>
      <c r="BX668" s="50">
        <f t="shared" si="4723"/>
        <v>0.001899126673</v>
      </c>
      <c r="BY668" s="50">
        <f t="shared" si="54"/>
        <v>0</v>
      </c>
      <c r="BZ668" s="50">
        <f t="shared" si="55"/>
        <v>1.960578926</v>
      </c>
      <c r="CA668" s="50">
        <f t="shared" ref="CA668:CC668" si="4724">BF668</f>
        <v>0.2041312517</v>
      </c>
      <c r="CB668" s="50">
        <f t="shared" si="4724"/>
        <v>0.2244004164</v>
      </c>
      <c r="CC668" s="50">
        <f t="shared" si="4724"/>
        <v>0.6193727708</v>
      </c>
      <c r="CD668" s="50">
        <f t="shared" si="57"/>
        <v>12.00193394</v>
      </c>
      <c r="CE668" s="57">
        <f t="shared" si="58"/>
        <v>37.6</v>
      </c>
      <c r="CF668" s="57">
        <f t="shared" si="59"/>
        <v>0.03</v>
      </c>
      <c r="CG668" s="57">
        <f t="shared" si="60"/>
        <v>20.96</v>
      </c>
      <c r="CH668" s="57">
        <f t="shared" si="61"/>
        <v>0.02</v>
      </c>
      <c r="CI668" s="58">
        <f t="shared" si="62"/>
        <v>0</v>
      </c>
      <c r="CJ668" s="58">
        <f t="shared" si="63"/>
        <v>29.28</v>
      </c>
      <c r="CK668" s="57">
        <f t="shared" si="64"/>
        <v>3.01</v>
      </c>
      <c r="CL668" s="57">
        <f t="shared" si="65"/>
        <v>1.88</v>
      </c>
      <c r="CM668" s="57">
        <f t="shared" si="66"/>
        <v>7.22</v>
      </c>
      <c r="CN668" s="57">
        <f t="shared" si="67"/>
        <v>100</v>
      </c>
      <c r="CO668" s="59">
        <f t="shared" si="68"/>
        <v>0.0745892163</v>
      </c>
      <c r="CP668" s="59">
        <f t="shared" si="69"/>
        <v>0.6516834857</v>
      </c>
      <c r="CQ668" s="59">
        <f t="shared" si="70"/>
        <v>0.06785187981</v>
      </c>
      <c r="CR668" s="59">
        <f t="shared" si="71"/>
        <v>0.2058754182</v>
      </c>
      <c r="CS668" s="60">
        <f t="shared" si="72"/>
        <v>7.45892163</v>
      </c>
      <c r="CT668" s="60">
        <f t="shared" si="73"/>
        <v>20.58754182</v>
      </c>
      <c r="CU668" s="60">
        <f t="shared" si="74"/>
        <v>71.95353655</v>
      </c>
      <c r="CV668" s="61">
        <f t="shared" si="75"/>
        <v>0.2431700263</v>
      </c>
      <c r="CW668" s="61">
        <f t="shared" si="76"/>
        <v>0.06459426132</v>
      </c>
      <c r="CX668" s="62"/>
    </row>
    <row r="669" ht="15.75" customHeight="1">
      <c r="A669" s="17" t="s">
        <v>53</v>
      </c>
      <c r="B669" s="17" t="s">
        <v>396</v>
      </c>
      <c r="C669" s="84" t="s">
        <v>733</v>
      </c>
      <c r="D669" s="83"/>
      <c r="E669" s="83" t="s">
        <v>734</v>
      </c>
      <c r="F669" s="2">
        <v>6.0</v>
      </c>
      <c r="G669" s="3" t="s">
        <v>740</v>
      </c>
      <c r="H669" s="48">
        <v>36.36</v>
      </c>
      <c r="I669" s="49">
        <v>1.43</v>
      </c>
      <c r="J669" s="49">
        <v>21.2</v>
      </c>
      <c r="K669" s="49">
        <v>1.47</v>
      </c>
      <c r="L669" s="49">
        <v>0.0</v>
      </c>
      <c r="M669" s="49">
        <v>0.0</v>
      </c>
      <c r="N669" s="49">
        <v>15.18</v>
      </c>
      <c r="O669" s="49">
        <v>23.83</v>
      </c>
      <c r="P669" s="49"/>
      <c r="Q669" s="50">
        <f t="shared" si="8"/>
        <v>99.47</v>
      </c>
      <c r="R669" s="51">
        <f t="shared" si="9"/>
        <v>12</v>
      </c>
      <c r="S669" s="52">
        <f t="shared" si="10"/>
        <v>0.6051497646</v>
      </c>
      <c r="T669" s="52">
        <f t="shared" si="11"/>
        <v>0</v>
      </c>
      <c r="U669" s="52">
        <f t="shared" si="12"/>
        <v>0.4158440506</v>
      </c>
      <c r="V669" s="52">
        <f t="shared" si="13"/>
        <v>0</v>
      </c>
      <c r="W669" s="52">
        <f t="shared" si="14"/>
        <v>0</v>
      </c>
      <c r="X669" s="52">
        <f t="shared" si="15"/>
        <v>0.3316798058</v>
      </c>
      <c r="Y669" s="52">
        <f t="shared" si="16"/>
        <v>0.2139914911</v>
      </c>
      <c r="Z669" s="52">
        <f t="shared" si="17"/>
        <v>0.03547999722</v>
      </c>
      <c r="AA669" s="52">
        <f t="shared" si="18"/>
        <v>0.02621283395</v>
      </c>
      <c r="AB669" s="52">
        <f t="shared" si="19"/>
        <v>1.628357943</v>
      </c>
      <c r="AC669" s="53">
        <f t="shared" si="20"/>
        <v>4.882859466</v>
      </c>
      <c r="AD669" s="54">
        <f t="shared" si="21"/>
        <v>1.210299529</v>
      </c>
      <c r="AE669" s="54">
        <f t="shared" si="22"/>
        <v>0</v>
      </c>
      <c r="AF669" s="54">
        <f t="shared" si="23"/>
        <v>0.623766076</v>
      </c>
      <c r="AG669" s="54">
        <f t="shared" si="24"/>
        <v>0</v>
      </c>
      <c r="AH669" s="54">
        <f t="shared" si="25"/>
        <v>0</v>
      </c>
      <c r="AI669" s="54">
        <f t="shared" si="26"/>
        <v>0.3316798058</v>
      </c>
      <c r="AJ669" s="54">
        <f t="shared" si="27"/>
        <v>0.2139914911</v>
      </c>
      <c r="AK669" s="54">
        <f t="shared" si="28"/>
        <v>0.03547999722</v>
      </c>
      <c r="AL669" s="54">
        <f t="shared" si="29"/>
        <v>0.02621283395</v>
      </c>
      <c r="AM669" s="54">
        <f t="shared" si="30"/>
        <v>2.441429733</v>
      </c>
      <c r="AN669" s="54">
        <f t="shared" si="31"/>
        <v>-4.882859466</v>
      </c>
      <c r="AO669" s="55">
        <f t="shared" si="32"/>
        <v>2.97305524</v>
      </c>
      <c r="AP669" s="55">
        <f t="shared" si="33"/>
        <v>0</v>
      </c>
      <c r="AQ669" s="55">
        <f t="shared" si="34"/>
        <v>2.043010518</v>
      </c>
      <c r="AR669" s="55">
        <f t="shared" si="35"/>
        <v>0</v>
      </c>
      <c r="AS669" s="55">
        <f t="shared" si="36"/>
        <v>0</v>
      </c>
      <c r="AT669" s="55">
        <f t="shared" si="37"/>
        <v>1.629517919</v>
      </c>
      <c r="AU669" s="55">
        <f t="shared" si="38"/>
        <v>1.051324087</v>
      </c>
      <c r="AV669" s="55">
        <f t="shared" si="39"/>
        <v>0.1743105556</v>
      </c>
      <c r="AW669" s="55">
        <f t="shared" si="40"/>
        <v>0.12878168</v>
      </c>
      <c r="AX669" s="55">
        <f t="shared" si="41"/>
        <v>8</v>
      </c>
      <c r="AY669" s="55">
        <f t="shared" si="42"/>
        <v>23.989121</v>
      </c>
      <c r="AZ669" s="54">
        <f t="shared" ref="AZ669:BA669" si="4725">AO669*2</f>
        <v>5.946110481</v>
      </c>
      <c r="BA669" s="54">
        <f t="shared" si="4725"/>
        <v>0</v>
      </c>
      <c r="BB669" s="54">
        <f t="shared" ref="BB669:BD669" si="4726">AQ669*(3/2)</f>
        <v>3.064515777</v>
      </c>
      <c r="BC669" s="54">
        <f t="shared" si="4726"/>
        <v>0</v>
      </c>
      <c r="BD669" s="54">
        <f t="shared" si="4726"/>
        <v>0</v>
      </c>
      <c r="BE669" s="54">
        <f t="shared" ref="BE669:BH669" si="4727">AT669</f>
        <v>1.629517919</v>
      </c>
      <c r="BF669" s="54">
        <f t="shared" si="4727"/>
        <v>1.051324087</v>
      </c>
      <c r="BG669" s="54">
        <f t="shared" si="4727"/>
        <v>0.1743105556</v>
      </c>
      <c r="BH669" s="54">
        <f t="shared" si="4727"/>
        <v>0.12878168</v>
      </c>
      <c r="BI669" s="54">
        <f t="shared" si="46"/>
        <v>11.9945605</v>
      </c>
      <c r="BJ669" s="54">
        <f t="shared" si="47"/>
        <v>-23.989121</v>
      </c>
      <c r="BK669" s="56">
        <f t="shared" ref="BK669:BN669" si="4728">AO669</f>
        <v>2.97305524</v>
      </c>
      <c r="BL669" s="56">
        <f t="shared" si="4728"/>
        <v>0</v>
      </c>
      <c r="BM669" s="56">
        <f t="shared" si="4728"/>
        <v>2.043010518</v>
      </c>
      <c r="BN669" s="56">
        <f t="shared" si="4728"/>
        <v>0</v>
      </c>
      <c r="BO669" s="56">
        <f t="shared" si="49"/>
        <v>0.01087900111</v>
      </c>
      <c r="BP669" s="56">
        <f t="shared" si="50"/>
        <v>1.618638917</v>
      </c>
      <c r="BQ669" s="56">
        <f t="shared" ref="BQ669:BS669" si="4729">AU669</f>
        <v>1.051324087</v>
      </c>
      <c r="BR669" s="56">
        <f t="shared" si="4729"/>
        <v>0.1743105556</v>
      </c>
      <c r="BS669" s="56">
        <f t="shared" si="4729"/>
        <v>0.12878168</v>
      </c>
      <c r="BT669" s="56">
        <f t="shared" si="52"/>
        <v>8</v>
      </c>
      <c r="BU669" s="50">
        <f t="shared" ref="BU669:BX669" si="4730">AZ669</f>
        <v>5.946110481</v>
      </c>
      <c r="BV669" s="50">
        <f t="shared" si="4730"/>
        <v>0</v>
      </c>
      <c r="BW669" s="50">
        <f t="shared" si="4730"/>
        <v>3.064515777</v>
      </c>
      <c r="BX669" s="50">
        <f t="shared" si="4730"/>
        <v>0</v>
      </c>
      <c r="BY669" s="50">
        <f t="shared" si="54"/>
        <v>0.01631850166</v>
      </c>
      <c r="BZ669" s="50">
        <f t="shared" si="55"/>
        <v>1.618638917</v>
      </c>
      <c r="CA669" s="50">
        <f t="shared" ref="CA669:CC669" si="4731">BF669</f>
        <v>1.051324087</v>
      </c>
      <c r="CB669" s="50">
        <f t="shared" si="4731"/>
        <v>0.1743105556</v>
      </c>
      <c r="CC669" s="50">
        <f t="shared" si="4731"/>
        <v>0.12878168</v>
      </c>
      <c r="CD669" s="50">
        <f t="shared" si="57"/>
        <v>12</v>
      </c>
      <c r="CE669" s="57">
        <f t="shared" si="58"/>
        <v>36.36</v>
      </c>
      <c r="CF669" s="57">
        <f t="shared" si="59"/>
        <v>0</v>
      </c>
      <c r="CG669" s="57">
        <f t="shared" si="60"/>
        <v>21.2</v>
      </c>
      <c r="CH669" s="57">
        <f t="shared" si="61"/>
        <v>0</v>
      </c>
      <c r="CI669" s="58">
        <f t="shared" si="62"/>
        <v>0.1768082882</v>
      </c>
      <c r="CJ669" s="58">
        <f t="shared" si="63"/>
        <v>23.67090596</v>
      </c>
      <c r="CK669" s="57">
        <f t="shared" si="64"/>
        <v>15.18</v>
      </c>
      <c r="CL669" s="57">
        <f t="shared" si="65"/>
        <v>1.43</v>
      </c>
      <c r="CM669" s="57">
        <f t="shared" si="66"/>
        <v>1.47</v>
      </c>
      <c r="CN669" s="57">
        <f t="shared" si="67"/>
        <v>99.48771424</v>
      </c>
      <c r="CO669" s="59">
        <f t="shared" si="68"/>
        <v>0.05863010993</v>
      </c>
      <c r="CP669" s="59">
        <f t="shared" si="69"/>
        <v>0.5444362067</v>
      </c>
      <c r="CQ669" s="59">
        <f t="shared" si="70"/>
        <v>0.3536174078</v>
      </c>
      <c r="CR669" s="59">
        <f t="shared" si="71"/>
        <v>0.04331627554</v>
      </c>
      <c r="CS669" s="60">
        <f t="shared" si="72"/>
        <v>5.863010993</v>
      </c>
      <c r="CT669" s="60">
        <f t="shared" si="73"/>
        <v>4.331627554</v>
      </c>
      <c r="CU669" s="60">
        <f t="shared" si="74"/>
        <v>89.80536145</v>
      </c>
      <c r="CV669" s="61">
        <f t="shared" si="75"/>
        <v>0.07263133051</v>
      </c>
      <c r="CW669" s="61">
        <f t="shared" si="76"/>
        <v>0.0507736752</v>
      </c>
      <c r="CX669" s="62"/>
    </row>
    <row r="670" ht="15.75" customHeight="1">
      <c r="A670" s="17" t="s">
        <v>53</v>
      </c>
      <c r="B670" s="17" t="s">
        <v>396</v>
      </c>
      <c r="C670" s="84" t="s">
        <v>733</v>
      </c>
      <c r="D670" s="83"/>
      <c r="E670" s="83" t="s">
        <v>734</v>
      </c>
      <c r="F670" s="2">
        <v>7.0</v>
      </c>
      <c r="G670" s="3" t="s">
        <v>741</v>
      </c>
      <c r="H670" s="48">
        <v>38.29</v>
      </c>
      <c r="I670" s="49">
        <v>7.47</v>
      </c>
      <c r="J670" s="49">
        <v>22.02</v>
      </c>
      <c r="K670" s="49">
        <v>0.5</v>
      </c>
      <c r="L670" s="49">
        <v>0.02</v>
      </c>
      <c r="M670" s="49">
        <v>0.02</v>
      </c>
      <c r="N670" s="49">
        <v>0.61</v>
      </c>
      <c r="O670" s="49">
        <v>31.09</v>
      </c>
      <c r="P670" s="49"/>
      <c r="Q670" s="50">
        <f t="shared" si="8"/>
        <v>100.02</v>
      </c>
      <c r="R670" s="51">
        <f t="shared" si="9"/>
        <v>12</v>
      </c>
      <c r="S670" s="52">
        <f t="shared" si="10"/>
        <v>0.6372713005</v>
      </c>
      <c r="T670" s="52">
        <f t="shared" si="11"/>
        <v>0.0002503166506</v>
      </c>
      <c r="U670" s="52">
        <f t="shared" si="12"/>
        <v>0.4319285847</v>
      </c>
      <c r="V670" s="52">
        <f t="shared" si="13"/>
        <v>0.0002631748626</v>
      </c>
      <c r="W670" s="52">
        <f t="shared" si="14"/>
        <v>0</v>
      </c>
      <c r="X670" s="52">
        <f t="shared" si="15"/>
        <v>0.4327287101</v>
      </c>
      <c r="Y670" s="52">
        <f t="shared" si="16"/>
        <v>0.008599131065</v>
      </c>
      <c r="Z670" s="52">
        <f t="shared" si="17"/>
        <v>0.1853395659</v>
      </c>
      <c r="AA670" s="52">
        <f t="shared" si="18"/>
        <v>0.008915929914</v>
      </c>
      <c r="AB670" s="52">
        <f t="shared" si="19"/>
        <v>1.705296714</v>
      </c>
      <c r="AC670" s="53">
        <f t="shared" si="20"/>
        <v>5.117828421</v>
      </c>
      <c r="AD670" s="54">
        <f t="shared" si="21"/>
        <v>1.274542601</v>
      </c>
      <c r="AE670" s="54">
        <f t="shared" si="22"/>
        <v>0.0005006333011</v>
      </c>
      <c r="AF670" s="54">
        <f t="shared" si="23"/>
        <v>0.647892877</v>
      </c>
      <c r="AG670" s="54">
        <f t="shared" si="24"/>
        <v>0.0003947622939</v>
      </c>
      <c r="AH670" s="54">
        <f t="shared" si="25"/>
        <v>0</v>
      </c>
      <c r="AI670" s="54">
        <f t="shared" si="26"/>
        <v>0.4327287101</v>
      </c>
      <c r="AJ670" s="54">
        <f t="shared" si="27"/>
        <v>0.008599131065</v>
      </c>
      <c r="AK670" s="54">
        <f t="shared" si="28"/>
        <v>0.1853395659</v>
      </c>
      <c r="AL670" s="54">
        <f t="shared" si="29"/>
        <v>0.008915929914</v>
      </c>
      <c r="AM670" s="54">
        <f t="shared" si="30"/>
        <v>2.558914211</v>
      </c>
      <c r="AN670" s="54">
        <f t="shared" si="31"/>
        <v>-5.117828421</v>
      </c>
      <c r="AO670" s="55">
        <f t="shared" si="32"/>
        <v>2.989609001</v>
      </c>
      <c r="AP670" s="55">
        <f t="shared" si="33"/>
        <v>0.00117430192</v>
      </c>
      <c r="AQ670" s="55">
        <f t="shared" si="34"/>
        <v>2.026291759</v>
      </c>
      <c r="AR670" s="55">
        <f t="shared" si="35"/>
        <v>0.001234623209</v>
      </c>
      <c r="AS670" s="55">
        <f t="shared" si="36"/>
        <v>0</v>
      </c>
      <c r="AT670" s="55">
        <f t="shared" si="37"/>
        <v>2.03004536</v>
      </c>
      <c r="AU670" s="55">
        <f t="shared" si="38"/>
        <v>0.04034080871</v>
      </c>
      <c r="AV670" s="55">
        <f t="shared" si="39"/>
        <v>0.8694771504</v>
      </c>
      <c r="AW670" s="55">
        <f t="shared" si="40"/>
        <v>0.04182699629</v>
      </c>
      <c r="AX670" s="55">
        <f t="shared" si="41"/>
        <v>8</v>
      </c>
      <c r="AY670" s="55">
        <f t="shared" si="42"/>
        <v>24.00909299</v>
      </c>
      <c r="AZ670" s="54">
        <f t="shared" ref="AZ670:BA670" si="4732">AO670*2</f>
        <v>5.979218001</v>
      </c>
      <c r="BA670" s="54">
        <f t="shared" si="4732"/>
        <v>0.002348603839</v>
      </c>
      <c r="BB670" s="54">
        <f t="shared" ref="BB670:BD670" si="4733">AQ670*(3/2)</f>
        <v>3.039437638</v>
      </c>
      <c r="BC670" s="54">
        <f t="shared" si="4733"/>
        <v>0.001851934813</v>
      </c>
      <c r="BD670" s="54">
        <f t="shared" si="4733"/>
        <v>0</v>
      </c>
      <c r="BE670" s="54">
        <f t="shared" ref="BE670:BH670" si="4734">AT670</f>
        <v>2.03004536</v>
      </c>
      <c r="BF670" s="54">
        <f t="shared" si="4734"/>
        <v>0.04034080871</v>
      </c>
      <c r="BG670" s="54">
        <f t="shared" si="4734"/>
        <v>0.8694771504</v>
      </c>
      <c r="BH670" s="54">
        <f t="shared" si="4734"/>
        <v>0.04182699629</v>
      </c>
      <c r="BI670" s="54">
        <f t="shared" si="46"/>
        <v>12.00454649</v>
      </c>
      <c r="BJ670" s="54">
        <f t="shared" si="47"/>
        <v>-24.00909299</v>
      </c>
      <c r="BK670" s="56">
        <f t="shared" ref="BK670:BN670" si="4735">AO670</f>
        <v>2.989609001</v>
      </c>
      <c r="BL670" s="56">
        <f t="shared" si="4735"/>
        <v>0.00117430192</v>
      </c>
      <c r="BM670" s="56">
        <f t="shared" si="4735"/>
        <v>2.026291759</v>
      </c>
      <c r="BN670" s="56">
        <f t="shared" si="4735"/>
        <v>0.001234623209</v>
      </c>
      <c r="BO670" s="56">
        <f t="shared" si="49"/>
        <v>0</v>
      </c>
      <c r="BP670" s="56">
        <f t="shared" si="50"/>
        <v>2.03004536</v>
      </c>
      <c r="BQ670" s="56">
        <f t="shared" ref="BQ670:BS670" si="4736">AU670</f>
        <v>0.04034080871</v>
      </c>
      <c r="BR670" s="56">
        <f t="shared" si="4736"/>
        <v>0.8694771504</v>
      </c>
      <c r="BS670" s="56">
        <f t="shared" si="4736"/>
        <v>0.04182699629</v>
      </c>
      <c r="BT670" s="56">
        <f t="shared" si="52"/>
        <v>8</v>
      </c>
      <c r="BU670" s="50">
        <f t="shared" ref="BU670:BX670" si="4737">AZ670</f>
        <v>5.979218001</v>
      </c>
      <c r="BV670" s="50">
        <f t="shared" si="4737"/>
        <v>0.002348603839</v>
      </c>
      <c r="BW670" s="50">
        <f t="shared" si="4737"/>
        <v>3.039437638</v>
      </c>
      <c r="BX670" s="50">
        <f t="shared" si="4737"/>
        <v>0.001851934813</v>
      </c>
      <c r="BY670" s="50">
        <f t="shared" si="54"/>
        <v>0</v>
      </c>
      <c r="BZ670" s="50">
        <f t="shared" si="55"/>
        <v>2.03004536</v>
      </c>
      <c r="CA670" s="50">
        <f t="shared" ref="CA670:CC670" si="4738">BF670</f>
        <v>0.04034080871</v>
      </c>
      <c r="CB670" s="50">
        <f t="shared" si="4738"/>
        <v>0.8694771504</v>
      </c>
      <c r="CC670" s="50">
        <f t="shared" si="4738"/>
        <v>0.04182699629</v>
      </c>
      <c r="CD670" s="50">
        <f t="shared" si="57"/>
        <v>12.00454649</v>
      </c>
      <c r="CE670" s="57">
        <f t="shared" si="58"/>
        <v>38.29</v>
      </c>
      <c r="CF670" s="57">
        <f t="shared" si="59"/>
        <v>0.02</v>
      </c>
      <c r="CG670" s="57">
        <f t="shared" si="60"/>
        <v>22.02</v>
      </c>
      <c r="CH670" s="57">
        <f t="shared" si="61"/>
        <v>0.02</v>
      </c>
      <c r="CI670" s="58">
        <f t="shared" si="62"/>
        <v>0</v>
      </c>
      <c r="CJ670" s="58">
        <f t="shared" si="63"/>
        <v>31.09</v>
      </c>
      <c r="CK670" s="57">
        <f t="shared" si="64"/>
        <v>0.61</v>
      </c>
      <c r="CL670" s="57">
        <f t="shared" si="65"/>
        <v>7.47</v>
      </c>
      <c r="CM670" s="57">
        <f t="shared" si="66"/>
        <v>0.5</v>
      </c>
      <c r="CN670" s="57">
        <f t="shared" si="67"/>
        <v>100.02</v>
      </c>
      <c r="CO670" s="59">
        <f t="shared" si="68"/>
        <v>0.2916054514</v>
      </c>
      <c r="CP670" s="59">
        <f t="shared" si="69"/>
        <v>0.6808370908</v>
      </c>
      <c r="CQ670" s="59">
        <f t="shared" si="70"/>
        <v>0.01352950992</v>
      </c>
      <c r="CR670" s="59">
        <f t="shared" si="71"/>
        <v>0.01402794786</v>
      </c>
      <c r="CS670" s="60">
        <f t="shared" si="72"/>
        <v>29.16054514</v>
      </c>
      <c r="CT670" s="60">
        <f t="shared" si="73"/>
        <v>1.402794786</v>
      </c>
      <c r="CU670" s="60">
        <f t="shared" si="74"/>
        <v>69.43666007</v>
      </c>
      <c r="CV670" s="61">
        <f t="shared" si="75"/>
        <v>0.1598306736</v>
      </c>
      <c r="CW670" s="61">
        <f t="shared" si="76"/>
        <v>0.2525303209</v>
      </c>
      <c r="CX670" s="62"/>
    </row>
    <row r="671" ht="15.75" customHeight="1">
      <c r="A671" s="17" t="s">
        <v>53</v>
      </c>
      <c r="B671" s="17" t="s">
        <v>396</v>
      </c>
      <c r="C671" s="84" t="s">
        <v>733</v>
      </c>
      <c r="D671" s="83"/>
      <c r="E671" s="83" t="s">
        <v>734</v>
      </c>
      <c r="F671" s="2">
        <v>8.0</v>
      </c>
      <c r="G671" s="3" t="s">
        <v>742</v>
      </c>
      <c r="H671" s="48">
        <v>37.81</v>
      </c>
      <c r="I671" s="49">
        <v>3.86</v>
      </c>
      <c r="J671" s="49">
        <v>21.35</v>
      </c>
      <c r="K671" s="49">
        <v>2.9</v>
      </c>
      <c r="L671" s="49">
        <v>0.03</v>
      </c>
      <c r="M671" s="49">
        <v>0.07</v>
      </c>
      <c r="N671" s="49">
        <v>1.7</v>
      </c>
      <c r="O671" s="49">
        <v>32.06</v>
      </c>
      <c r="P671" s="49"/>
      <c r="Q671" s="50">
        <f t="shared" si="8"/>
        <v>99.78</v>
      </c>
      <c r="R671" s="51">
        <f t="shared" si="9"/>
        <v>12</v>
      </c>
      <c r="S671" s="52">
        <f t="shared" si="10"/>
        <v>0.6292825247</v>
      </c>
      <c r="T671" s="52">
        <f t="shared" si="11"/>
        <v>0.0003754749758</v>
      </c>
      <c r="U671" s="52">
        <f t="shared" si="12"/>
        <v>0.4187863434</v>
      </c>
      <c r="V671" s="52">
        <f t="shared" si="13"/>
        <v>0.0009211120191</v>
      </c>
      <c r="W671" s="52">
        <f t="shared" si="14"/>
        <v>0</v>
      </c>
      <c r="X671" s="52">
        <f t="shared" si="15"/>
        <v>0.4462297345</v>
      </c>
      <c r="Y671" s="52">
        <f t="shared" si="16"/>
        <v>0.02396479149</v>
      </c>
      <c r="Z671" s="52">
        <f t="shared" si="17"/>
        <v>0.09577118131</v>
      </c>
      <c r="AA671" s="52">
        <f t="shared" si="18"/>
        <v>0.0517123935</v>
      </c>
      <c r="AB671" s="52">
        <f t="shared" si="19"/>
        <v>1.667043556</v>
      </c>
      <c r="AC671" s="53">
        <f t="shared" si="20"/>
        <v>5.013110567</v>
      </c>
      <c r="AD671" s="54">
        <f t="shared" si="21"/>
        <v>1.258565049</v>
      </c>
      <c r="AE671" s="54">
        <f t="shared" si="22"/>
        <v>0.0007509499517</v>
      </c>
      <c r="AF671" s="54">
        <f t="shared" si="23"/>
        <v>0.6281795152</v>
      </c>
      <c r="AG671" s="54">
        <f t="shared" si="24"/>
        <v>0.001381668029</v>
      </c>
      <c r="AH671" s="54">
        <f t="shared" si="25"/>
        <v>0</v>
      </c>
      <c r="AI671" s="54">
        <f t="shared" si="26"/>
        <v>0.4462297345</v>
      </c>
      <c r="AJ671" s="54">
        <f t="shared" si="27"/>
        <v>0.02396479149</v>
      </c>
      <c r="AK671" s="54">
        <f t="shared" si="28"/>
        <v>0.09577118131</v>
      </c>
      <c r="AL671" s="54">
        <f t="shared" si="29"/>
        <v>0.0517123935</v>
      </c>
      <c r="AM671" s="54">
        <f t="shared" si="30"/>
        <v>2.506555283</v>
      </c>
      <c r="AN671" s="54">
        <f t="shared" si="31"/>
        <v>-5.013110567</v>
      </c>
      <c r="AO671" s="55">
        <f t="shared" si="32"/>
        <v>3.019873224</v>
      </c>
      <c r="AP671" s="55">
        <f t="shared" si="33"/>
        <v>0.00180187242</v>
      </c>
      <c r="AQ671" s="55">
        <f t="shared" si="34"/>
        <v>2.009719983</v>
      </c>
      <c r="AR671" s="55">
        <f t="shared" si="35"/>
        <v>0.004420338105</v>
      </c>
      <c r="AS671" s="55">
        <f t="shared" si="36"/>
        <v>0</v>
      </c>
      <c r="AT671" s="55">
        <f t="shared" si="37"/>
        <v>2.141418479</v>
      </c>
      <c r="AU671" s="55">
        <f t="shared" si="38"/>
        <v>0.1150049927</v>
      </c>
      <c r="AV671" s="55">
        <f t="shared" si="39"/>
        <v>0.4595977398</v>
      </c>
      <c r="AW671" s="55">
        <f t="shared" si="40"/>
        <v>0.2481633707</v>
      </c>
      <c r="AX671" s="55">
        <f t="shared" si="41"/>
        <v>8</v>
      </c>
      <c r="AY671" s="55">
        <f t="shared" si="42"/>
        <v>24.05749051</v>
      </c>
      <c r="AZ671" s="54">
        <f t="shared" ref="AZ671:BA671" si="4739">AO671*2</f>
        <v>6.039746448</v>
      </c>
      <c r="BA671" s="54">
        <f t="shared" si="4739"/>
        <v>0.00360374484</v>
      </c>
      <c r="BB671" s="54">
        <f t="shared" ref="BB671:BD671" si="4740">AQ671*(3/2)</f>
        <v>3.014579975</v>
      </c>
      <c r="BC671" s="54">
        <f t="shared" si="4740"/>
        <v>0.006630507157</v>
      </c>
      <c r="BD671" s="54">
        <f t="shared" si="4740"/>
        <v>0</v>
      </c>
      <c r="BE671" s="54">
        <f t="shared" ref="BE671:BH671" si="4741">AT671</f>
        <v>2.141418479</v>
      </c>
      <c r="BF671" s="54">
        <f t="shared" si="4741"/>
        <v>0.1150049927</v>
      </c>
      <c r="BG671" s="54">
        <f t="shared" si="4741"/>
        <v>0.4595977398</v>
      </c>
      <c r="BH671" s="54">
        <f t="shared" si="4741"/>
        <v>0.2481633707</v>
      </c>
      <c r="BI671" s="54">
        <f t="shared" si="46"/>
        <v>12.02874526</v>
      </c>
      <c r="BJ671" s="54">
        <f t="shared" si="47"/>
        <v>-24.05749051</v>
      </c>
      <c r="BK671" s="56">
        <f t="shared" ref="BK671:BN671" si="4742">AO671</f>
        <v>3.019873224</v>
      </c>
      <c r="BL671" s="56">
        <f t="shared" si="4742"/>
        <v>0.00180187242</v>
      </c>
      <c r="BM671" s="56">
        <f t="shared" si="4742"/>
        <v>2.009719983</v>
      </c>
      <c r="BN671" s="56">
        <f t="shared" si="4742"/>
        <v>0.004420338105</v>
      </c>
      <c r="BO671" s="56">
        <f t="shared" si="49"/>
        <v>0</v>
      </c>
      <c r="BP671" s="56">
        <f t="shared" si="50"/>
        <v>2.141418479</v>
      </c>
      <c r="BQ671" s="56">
        <f t="shared" ref="BQ671:BS671" si="4743">AU671</f>
        <v>0.1150049927</v>
      </c>
      <c r="BR671" s="56">
        <f t="shared" si="4743"/>
        <v>0.4595977398</v>
      </c>
      <c r="BS671" s="56">
        <f t="shared" si="4743"/>
        <v>0.2481633707</v>
      </c>
      <c r="BT671" s="56">
        <f t="shared" si="52"/>
        <v>8</v>
      </c>
      <c r="BU671" s="50">
        <f t="shared" ref="BU671:BX671" si="4744">AZ671</f>
        <v>6.039746448</v>
      </c>
      <c r="BV671" s="50">
        <f t="shared" si="4744"/>
        <v>0.00360374484</v>
      </c>
      <c r="BW671" s="50">
        <f t="shared" si="4744"/>
        <v>3.014579975</v>
      </c>
      <c r="BX671" s="50">
        <f t="shared" si="4744"/>
        <v>0.006630507157</v>
      </c>
      <c r="BY671" s="50">
        <f t="shared" si="54"/>
        <v>0</v>
      </c>
      <c r="BZ671" s="50">
        <f t="shared" si="55"/>
        <v>2.141418479</v>
      </c>
      <c r="CA671" s="50">
        <f t="shared" ref="CA671:CC671" si="4745">BF671</f>
        <v>0.1150049927</v>
      </c>
      <c r="CB671" s="50">
        <f t="shared" si="4745"/>
        <v>0.4595977398</v>
      </c>
      <c r="CC671" s="50">
        <f t="shared" si="4745"/>
        <v>0.2481633707</v>
      </c>
      <c r="CD671" s="50">
        <f t="shared" si="57"/>
        <v>12.02874526</v>
      </c>
      <c r="CE671" s="57">
        <f t="shared" si="58"/>
        <v>37.81</v>
      </c>
      <c r="CF671" s="57">
        <f t="shared" si="59"/>
        <v>0.03</v>
      </c>
      <c r="CG671" s="57">
        <f t="shared" si="60"/>
        <v>21.35</v>
      </c>
      <c r="CH671" s="57">
        <f t="shared" si="61"/>
        <v>0.07</v>
      </c>
      <c r="CI671" s="58">
        <f t="shared" si="62"/>
        <v>0</v>
      </c>
      <c r="CJ671" s="58">
        <f t="shared" si="63"/>
        <v>32.06</v>
      </c>
      <c r="CK671" s="57">
        <f t="shared" si="64"/>
        <v>1.7</v>
      </c>
      <c r="CL671" s="57">
        <f t="shared" si="65"/>
        <v>3.86</v>
      </c>
      <c r="CM671" s="57">
        <f t="shared" si="66"/>
        <v>2.9</v>
      </c>
      <c r="CN671" s="57">
        <f t="shared" si="67"/>
        <v>99.78</v>
      </c>
      <c r="CO671" s="59">
        <f t="shared" si="68"/>
        <v>0.1550503105</v>
      </c>
      <c r="CP671" s="59">
        <f t="shared" si="69"/>
        <v>0.722430881</v>
      </c>
      <c r="CQ671" s="59">
        <f t="shared" si="70"/>
        <v>0.03879818867</v>
      </c>
      <c r="CR671" s="59">
        <f t="shared" si="71"/>
        <v>0.0837206199</v>
      </c>
      <c r="CS671" s="60">
        <f t="shared" si="72"/>
        <v>15.50503105</v>
      </c>
      <c r="CT671" s="60">
        <f t="shared" si="73"/>
        <v>8.37206199</v>
      </c>
      <c r="CU671" s="60">
        <f t="shared" si="74"/>
        <v>76.12290696</v>
      </c>
      <c r="CV671" s="61">
        <f t="shared" si="75"/>
        <v>0.1612457751</v>
      </c>
      <c r="CW671" s="61">
        <f t="shared" si="76"/>
        <v>0.1342735689</v>
      </c>
      <c r="CX671" s="62"/>
    </row>
    <row r="672" ht="15.75" customHeight="1">
      <c r="A672" s="17" t="s">
        <v>53</v>
      </c>
      <c r="B672" s="17" t="s">
        <v>396</v>
      </c>
      <c r="C672" s="84" t="s">
        <v>733</v>
      </c>
      <c r="D672" s="83"/>
      <c r="E672" s="83" t="s">
        <v>734</v>
      </c>
      <c r="F672" s="2">
        <v>9.0</v>
      </c>
      <c r="G672" s="3" t="s">
        <v>743</v>
      </c>
      <c r="H672" s="48">
        <v>37.29</v>
      </c>
      <c r="I672" s="49">
        <v>3.2</v>
      </c>
      <c r="J672" s="49">
        <v>21.16</v>
      </c>
      <c r="K672" s="49">
        <v>4.17</v>
      </c>
      <c r="L672" s="49">
        <v>0.0</v>
      </c>
      <c r="M672" s="49">
        <v>0.0</v>
      </c>
      <c r="N672" s="49">
        <v>6.37</v>
      </c>
      <c r="O672" s="49">
        <v>27.48</v>
      </c>
      <c r="P672" s="49"/>
      <c r="Q672" s="50">
        <f t="shared" si="8"/>
        <v>99.67</v>
      </c>
      <c r="R672" s="51">
        <f t="shared" si="9"/>
        <v>12</v>
      </c>
      <c r="S672" s="52">
        <f t="shared" si="10"/>
        <v>0.6206280176</v>
      </c>
      <c r="T672" s="52">
        <f t="shared" si="11"/>
        <v>0</v>
      </c>
      <c r="U672" s="52">
        <f t="shared" si="12"/>
        <v>0.4150594392</v>
      </c>
      <c r="V672" s="52">
        <f t="shared" si="13"/>
        <v>0</v>
      </c>
      <c r="W672" s="52">
        <f t="shared" si="14"/>
        <v>0</v>
      </c>
      <c r="X672" s="52">
        <f t="shared" si="15"/>
        <v>0.3824826296</v>
      </c>
      <c r="Y672" s="52">
        <f t="shared" si="16"/>
        <v>0.08979748341</v>
      </c>
      <c r="Z672" s="52">
        <f t="shared" si="17"/>
        <v>0.07939579798</v>
      </c>
      <c r="AA672" s="52">
        <f t="shared" si="18"/>
        <v>0.07435885548</v>
      </c>
      <c r="AB672" s="52">
        <f t="shared" si="19"/>
        <v>1.661722223</v>
      </c>
      <c r="AC672" s="53">
        <f t="shared" si="20"/>
        <v>4.979759921</v>
      </c>
      <c r="AD672" s="54">
        <f t="shared" si="21"/>
        <v>1.241256035</v>
      </c>
      <c r="AE672" s="54">
        <f t="shared" si="22"/>
        <v>0</v>
      </c>
      <c r="AF672" s="54">
        <f t="shared" si="23"/>
        <v>0.6225891588</v>
      </c>
      <c r="AG672" s="54">
        <f t="shared" si="24"/>
        <v>0</v>
      </c>
      <c r="AH672" s="54">
        <f t="shared" si="25"/>
        <v>0</v>
      </c>
      <c r="AI672" s="54">
        <f t="shared" si="26"/>
        <v>0.3824826296</v>
      </c>
      <c r="AJ672" s="54">
        <f t="shared" si="27"/>
        <v>0.08979748341</v>
      </c>
      <c r="AK672" s="54">
        <f t="shared" si="28"/>
        <v>0.07939579798</v>
      </c>
      <c r="AL672" s="54">
        <f t="shared" si="29"/>
        <v>0.07435885548</v>
      </c>
      <c r="AM672" s="54">
        <f t="shared" si="30"/>
        <v>2.489879961</v>
      </c>
      <c r="AN672" s="54">
        <f t="shared" si="31"/>
        <v>-4.979759921</v>
      </c>
      <c r="AO672" s="55">
        <f t="shared" si="32"/>
        <v>2.987878522</v>
      </c>
      <c r="AP672" s="55">
        <f t="shared" si="33"/>
        <v>0</v>
      </c>
      <c r="AQ672" s="55">
        <f t="shared" si="34"/>
        <v>1.99821334</v>
      </c>
      <c r="AR672" s="55">
        <f t="shared" si="35"/>
        <v>0</v>
      </c>
      <c r="AS672" s="55">
        <f t="shared" si="36"/>
        <v>0</v>
      </c>
      <c r="AT672" s="55">
        <f t="shared" si="37"/>
        <v>1.84137938</v>
      </c>
      <c r="AU672" s="55">
        <f t="shared" si="38"/>
        <v>0.4323104411</v>
      </c>
      <c r="AV672" s="55">
        <f t="shared" si="39"/>
        <v>0.3822337903</v>
      </c>
      <c r="AW672" s="55">
        <f t="shared" si="40"/>
        <v>0.3579845268</v>
      </c>
      <c r="AX672" s="55">
        <f t="shared" si="41"/>
        <v>8</v>
      </c>
      <c r="AY672" s="55">
        <f t="shared" si="42"/>
        <v>23.97397038</v>
      </c>
      <c r="AZ672" s="54">
        <f t="shared" ref="AZ672:BA672" si="4746">AO672*2</f>
        <v>5.975757045</v>
      </c>
      <c r="BA672" s="54">
        <f t="shared" si="4746"/>
        <v>0</v>
      </c>
      <c r="BB672" s="54">
        <f t="shared" ref="BB672:BD672" si="4747">AQ672*(3/2)</f>
        <v>2.99732001</v>
      </c>
      <c r="BC672" s="54">
        <f t="shared" si="4747"/>
        <v>0</v>
      </c>
      <c r="BD672" s="54">
        <f t="shared" si="4747"/>
        <v>0</v>
      </c>
      <c r="BE672" s="54">
        <f t="shared" ref="BE672:BH672" si="4748">AT672</f>
        <v>1.84137938</v>
      </c>
      <c r="BF672" s="54">
        <f t="shared" si="4748"/>
        <v>0.4323104411</v>
      </c>
      <c r="BG672" s="54">
        <f t="shared" si="4748"/>
        <v>0.3822337903</v>
      </c>
      <c r="BH672" s="54">
        <f t="shared" si="4748"/>
        <v>0.3579845268</v>
      </c>
      <c r="BI672" s="54">
        <f t="shared" si="46"/>
        <v>11.98698519</v>
      </c>
      <c r="BJ672" s="54">
        <f t="shared" si="47"/>
        <v>-23.97397038</v>
      </c>
      <c r="BK672" s="56">
        <f t="shared" ref="BK672:BN672" si="4749">AO672</f>
        <v>2.987878522</v>
      </c>
      <c r="BL672" s="56">
        <f t="shared" si="4749"/>
        <v>0</v>
      </c>
      <c r="BM672" s="56">
        <f t="shared" si="4749"/>
        <v>1.99821334</v>
      </c>
      <c r="BN672" s="56">
        <f t="shared" si="4749"/>
        <v>0</v>
      </c>
      <c r="BO672" s="56">
        <f t="shared" si="49"/>
        <v>0.02602961564</v>
      </c>
      <c r="BP672" s="56">
        <f t="shared" si="50"/>
        <v>1.815349764</v>
      </c>
      <c r="BQ672" s="56">
        <f t="shared" ref="BQ672:BS672" si="4750">AU672</f>
        <v>0.4323104411</v>
      </c>
      <c r="BR672" s="56">
        <f t="shared" si="4750"/>
        <v>0.3822337903</v>
      </c>
      <c r="BS672" s="56">
        <f t="shared" si="4750"/>
        <v>0.3579845268</v>
      </c>
      <c r="BT672" s="56">
        <f t="shared" si="52"/>
        <v>8</v>
      </c>
      <c r="BU672" s="50">
        <f t="shared" ref="BU672:BX672" si="4751">AZ672</f>
        <v>5.975757045</v>
      </c>
      <c r="BV672" s="50">
        <f t="shared" si="4751"/>
        <v>0</v>
      </c>
      <c r="BW672" s="50">
        <f t="shared" si="4751"/>
        <v>2.99732001</v>
      </c>
      <c r="BX672" s="50">
        <f t="shared" si="4751"/>
        <v>0</v>
      </c>
      <c r="BY672" s="50">
        <f t="shared" si="54"/>
        <v>0.03904442346</v>
      </c>
      <c r="BZ672" s="50">
        <f t="shared" si="55"/>
        <v>1.815349764</v>
      </c>
      <c r="CA672" s="50">
        <f t="shared" ref="CA672:CC672" si="4752">BF672</f>
        <v>0.4323104411</v>
      </c>
      <c r="CB672" s="50">
        <f t="shared" si="4752"/>
        <v>0.3822337903</v>
      </c>
      <c r="CC672" s="50">
        <f t="shared" si="4752"/>
        <v>0.3579845268</v>
      </c>
      <c r="CD672" s="50">
        <f t="shared" si="57"/>
        <v>12</v>
      </c>
      <c r="CE672" s="57">
        <f t="shared" si="58"/>
        <v>37.29</v>
      </c>
      <c r="CF672" s="57">
        <f t="shared" si="59"/>
        <v>0</v>
      </c>
      <c r="CG672" s="57">
        <f t="shared" si="60"/>
        <v>21.16</v>
      </c>
      <c r="CH672" s="57">
        <f t="shared" si="61"/>
        <v>0</v>
      </c>
      <c r="CI672" s="58">
        <f t="shared" si="62"/>
        <v>0.4317078091</v>
      </c>
      <c r="CJ672" s="58">
        <f t="shared" si="63"/>
        <v>27.09154456</v>
      </c>
      <c r="CK672" s="57">
        <f t="shared" si="64"/>
        <v>6.37</v>
      </c>
      <c r="CL672" s="57">
        <f t="shared" si="65"/>
        <v>3.2</v>
      </c>
      <c r="CM672" s="57">
        <f t="shared" si="66"/>
        <v>4.17</v>
      </c>
      <c r="CN672" s="57">
        <f t="shared" si="67"/>
        <v>99.71325237</v>
      </c>
      <c r="CO672" s="59">
        <f t="shared" si="68"/>
        <v>0.1279281562</v>
      </c>
      <c r="CP672" s="59">
        <f t="shared" si="69"/>
        <v>0.6075714761</v>
      </c>
      <c r="CQ672" s="59">
        <f t="shared" si="70"/>
        <v>0.1446880915</v>
      </c>
      <c r="CR672" s="59">
        <f t="shared" si="71"/>
        <v>0.1198122762</v>
      </c>
      <c r="CS672" s="60">
        <f t="shared" si="72"/>
        <v>12.79281562</v>
      </c>
      <c r="CT672" s="60">
        <f t="shared" si="73"/>
        <v>11.98122762</v>
      </c>
      <c r="CU672" s="60">
        <f t="shared" si="74"/>
        <v>75.22595676</v>
      </c>
      <c r="CV672" s="61">
        <f t="shared" si="75"/>
        <v>0.1837763543</v>
      </c>
      <c r="CW672" s="61">
        <f t="shared" si="76"/>
        <v>0.1107857833</v>
      </c>
      <c r="CX672" s="62"/>
    </row>
    <row r="673" ht="15.75" customHeight="1">
      <c r="A673" s="17" t="s">
        <v>53</v>
      </c>
      <c r="B673" s="17" t="s">
        <v>396</v>
      </c>
      <c r="C673" s="84" t="s">
        <v>733</v>
      </c>
      <c r="D673" s="83"/>
      <c r="E673" s="83" t="s">
        <v>734</v>
      </c>
      <c r="F673" s="2">
        <v>10.0</v>
      </c>
      <c r="G673" s="3" t="s">
        <v>744</v>
      </c>
      <c r="H673" s="48">
        <v>36.96</v>
      </c>
      <c r="I673" s="49">
        <v>2.62</v>
      </c>
      <c r="J673" s="49">
        <v>20.83</v>
      </c>
      <c r="K673" s="49">
        <v>2.21</v>
      </c>
      <c r="L673" s="49">
        <v>0.01</v>
      </c>
      <c r="M673" s="49">
        <v>0.0</v>
      </c>
      <c r="N673" s="49">
        <v>3.64</v>
      </c>
      <c r="O673" s="49">
        <v>32.51</v>
      </c>
      <c r="P673" s="49"/>
      <c r="Q673" s="50">
        <f t="shared" si="8"/>
        <v>98.78</v>
      </c>
      <c r="R673" s="51">
        <f t="shared" si="9"/>
        <v>12</v>
      </c>
      <c r="S673" s="52">
        <f t="shared" si="10"/>
        <v>0.6151357343</v>
      </c>
      <c r="T673" s="52">
        <f t="shared" si="11"/>
        <v>0.0001251583253</v>
      </c>
      <c r="U673" s="52">
        <f t="shared" si="12"/>
        <v>0.408586395</v>
      </c>
      <c r="V673" s="52">
        <f t="shared" si="13"/>
        <v>0</v>
      </c>
      <c r="W673" s="52">
        <f t="shared" si="14"/>
        <v>0</v>
      </c>
      <c r="X673" s="52">
        <f t="shared" si="15"/>
        <v>0.4524930964</v>
      </c>
      <c r="Y673" s="52">
        <f t="shared" si="16"/>
        <v>0.05131284767</v>
      </c>
      <c r="Z673" s="52">
        <f t="shared" si="17"/>
        <v>0.06500530959</v>
      </c>
      <c r="AA673" s="52">
        <f t="shared" si="18"/>
        <v>0.03940841022</v>
      </c>
      <c r="AB673" s="52">
        <f t="shared" si="19"/>
        <v>1.632066952</v>
      </c>
      <c r="AC673" s="53">
        <f t="shared" si="20"/>
        <v>4.903242083</v>
      </c>
      <c r="AD673" s="54">
        <f t="shared" si="21"/>
        <v>1.230271469</v>
      </c>
      <c r="AE673" s="54">
        <f t="shared" si="22"/>
        <v>0.0002503166506</v>
      </c>
      <c r="AF673" s="54">
        <f t="shared" si="23"/>
        <v>0.6128795926</v>
      </c>
      <c r="AG673" s="54">
        <f t="shared" si="24"/>
        <v>0</v>
      </c>
      <c r="AH673" s="54">
        <f t="shared" si="25"/>
        <v>0</v>
      </c>
      <c r="AI673" s="54">
        <f t="shared" si="26"/>
        <v>0.4524930964</v>
      </c>
      <c r="AJ673" s="54">
        <f t="shared" si="27"/>
        <v>0.05131284767</v>
      </c>
      <c r="AK673" s="54">
        <f t="shared" si="28"/>
        <v>0.06500530959</v>
      </c>
      <c r="AL673" s="54">
        <f t="shared" si="29"/>
        <v>0.03940841022</v>
      </c>
      <c r="AM673" s="54">
        <f t="shared" si="30"/>
        <v>2.451621042</v>
      </c>
      <c r="AN673" s="54">
        <f t="shared" si="31"/>
        <v>-4.903242083</v>
      </c>
      <c r="AO673" s="55">
        <f t="shared" si="32"/>
        <v>3.015247548</v>
      </c>
      <c r="AP673" s="55">
        <f t="shared" si="33"/>
        <v>0.0006134960342</v>
      </c>
      <c r="AQ673" s="55">
        <f t="shared" si="34"/>
        <v>2.002792322</v>
      </c>
      <c r="AR673" s="55">
        <f t="shared" si="35"/>
        <v>0</v>
      </c>
      <c r="AS673" s="55">
        <f t="shared" si="36"/>
        <v>0</v>
      </c>
      <c r="AT673" s="55">
        <f t="shared" si="37"/>
        <v>2.218012421</v>
      </c>
      <c r="AU673" s="55">
        <f t="shared" si="38"/>
        <v>0.2515232484</v>
      </c>
      <c r="AV673" s="55">
        <f t="shared" si="39"/>
        <v>0.3186404064</v>
      </c>
      <c r="AW673" s="55">
        <f t="shared" si="40"/>
        <v>0.1931705568</v>
      </c>
      <c r="AX673" s="55">
        <f t="shared" si="41"/>
        <v>8</v>
      </c>
      <c r="AY673" s="55">
        <f t="shared" si="42"/>
        <v>24.03451441</v>
      </c>
      <c r="AZ673" s="54">
        <f t="shared" ref="AZ673:BA673" si="4753">AO673*2</f>
        <v>6.030495097</v>
      </c>
      <c r="BA673" s="54">
        <f t="shared" si="4753"/>
        <v>0.001226992068</v>
      </c>
      <c r="BB673" s="54">
        <f t="shared" ref="BB673:BD673" si="4754">AQ673*(3/2)</f>
        <v>3.004188484</v>
      </c>
      <c r="BC673" s="54">
        <f t="shared" si="4754"/>
        <v>0</v>
      </c>
      <c r="BD673" s="54">
        <f t="shared" si="4754"/>
        <v>0</v>
      </c>
      <c r="BE673" s="54">
        <f t="shared" ref="BE673:BH673" si="4755">AT673</f>
        <v>2.218012421</v>
      </c>
      <c r="BF673" s="54">
        <f t="shared" si="4755"/>
        <v>0.2515232484</v>
      </c>
      <c r="BG673" s="54">
        <f t="shared" si="4755"/>
        <v>0.3186404064</v>
      </c>
      <c r="BH673" s="54">
        <f t="shared" si="4755"/>
        <v>0.1931705568</v>
      </c>
      <c r="BI673" s="54">
        <f t="shared" si="46"/>
        <v>12.01725721</v>
      </c>
      <c r="BJ673" s="54">
        <f t="shared" si="47"/>
        <v>-24.03451441</v>
      </c>
      <c r="BK673" s="56">
        <f t="shared" ref="BK673:BN673" si="4756">AO673</f>
        <v>3.015247548</v>
      </c>
      <c r="BL673" s="56">
        <f t="shared" si="4756"/>
        <v>0.0006134960342</v>
      </c>
      <c r="BM673" s="56">
        <f t="shared" si="4756"/>
        <v>2.002792322</v>
      </c>
      <c r="BN673" s="56">
        <f t="shared" si="4756"/>
        <v>0</v>
      </c>
      <c r="BO673" s="56">
        <f t="shared" si="49"/>
        <v>0</v>
      </c>
      <c r="BP673" s="56">
        <f t="shared" si="50"/>
        <v>2.218012421</v>
      </c>
      <c r="BQ673" s="56">
        <f t="shared" ref="BQ673:BS673" si="4757">AU673</f>
        <v>0.2515232484</v>
      </c>
      <c r="BR673" s="56">
        <f t="shared" si="4757"/>
        <v>0.3186404064</v>
      </c>
      <c r="BS673" s="56">
        <f t="shared" si="4757"/>
        <v>0.1931705568</v>
      </c>
      <c r="BT673" s="56">
        <f t="shared" si="52"/>
        <v>8</v>
      </c>
      <c r="BU673" s="50">
        <f t="shared" ref="BU673:BX673" si="4758">AZ673</f>
        <v>6.030495097</v>
      </c>
      <c r="BV673" s="50">
        <f t="shared" si="4758"/>
        <v>0.001226992068</v>
      </c>
      <c r="BW673" s="50">
        <f t="shared" si="4758"/>
        <v>3.004188484</v>
      </c>
      <c r="BX673" s="50">
        <f t="shared" si="4758"/>
        <v>0</v>
      </c>
      <c r="BY673" s="50">
        <f t="shared" si="54"/>
        <v>0</v>
      </c>
      <c r="BZ673" s="50">
        <f t="shared" si="55"/>
        <v>2.218012421</v>
      </c>
      <c r="CA673" s="50">
        <f t="shared" ref="CA673:CC673" si="4759">BF673</f>
        <v>0.2515232484</v>
      </c>
      <c r="CB673" s="50">
        <f t="shared" si="4759"/>
        <v>0.3186404064</v>
      </c>
      <c r="CC673" s="50">
        <f t="shared" si="4759"/>
        <v>0.1931705568</v>
      </c>
      <c r="CD673" s="50">
        <f t="shared" si="57"/>
        <v>12.01725721</v>
      </c>
      <c r="CE673" s="57">
        <f t="shared" si="58"/>
        <v>36.96</v>
      </c>
      <c r="CF673" s="57">
        <f t="shared" si="59"/>
        <v>0.01</v>
      </c>
      <c r="CG673" s="57">
        <f t="shared" si="60"/>
        <v>20.83</v>
      </c>
      <c r="CH673" s="57">
        <f t="shared" si="61"/>
        <v>0</v>
      </c>
      <c r="CI673" s="58">
        <f t="shared" si="62"/>
        <v>0</v>
      </c>
      <c r="CJ673" s="58">
        <f t="shared" si="63"/>
        <v>32.51</v>
      </c>
      <c r="CK673" s="57">
        <f t="shared" si="64"/>
        <v>3.64</v>
      </c>
      <c r="CL673" s="57">
        <f t="shared" si="65"/>
        <v>2.62</v>
      </c>
      <c r="CM673" s="57">
        <f t="shared" si="66"/>
        <v>2.21</v>
      </c>
      <c r="CN673" s="57">
        <f t="shared" si="67"/>
        <v>98.78</v>
      </c>
      <c r="CO673" s="59">
        <f t="shared" si="68"/>
        <v>0.1068780137</v>
      </c>
      <c r="CP673" s="59">
        <f t="shared" si="69"/>
        <v>0.7439632805</v>
      </c>
      <c r="CQ673" s="59">
        <f t="shared" si="70"/>
        <v>0.08436565063</v>
      </c>
      <c r="CR673" s="59">
        <f t="shared" si="71"/>
        <v>0.06479305514</v>
      </c>
      <c r="CS673" s="60">
        <f t="shared" si="72"/>
        <v>10.68780137</v>
      </c>
      <c r="CT673" s="60">
        <f t="shared" si="73"/>
        <v>6.479305514</v>
      </c>
      <c r="CU673" s="60">
        <f t="shared" si="74"/>
        <v>82.83289311</v>
      </c>
      <c r="CV673" s="61">
        <f t="shared" si="75"/>
        <v>0.118232062</v>
      </c>
      <c r="CW673" s="61">
        <f t="shared" si="76"/>
        <v>0.0925563599</v>
      </c>
      <c r="CX673" s="62"/>
    </row>
    <row r="674" ht="15.75" customHeight="1">
      <c r="A674" s="17" t="s">
        <v>53</v>
      </c>
      <c r="B674" s="17" t="s">
        <v>396</v>
      </c>
      <c r="C674" s="84" t="s">
        <v>733</v>
      </c>
      <c r="D674" s="83"/>
      <c r="E674" s="83" t="s">
        <v>734</v>
      </c>
      <c r="F674" s="2">
        <v>11.0</v>
      </c>
      <c r="G674" s="3" t="s">
        <v>745</v>
      </c>
      <c r="H674" s="48">
        <v>38.52</v>
      </c>
      <c r="I674" s="49">
        <v>5.78</v>
      </c>
      <c r="J674" s="49">
        <v>21.51</v>
      </c>
      <c r="K674" s="49">
        <v>1.32</v>
      </c>
      <c r="L674" s="49">
        <v>0.01</v>
      </c>
      <c r="M674" s="49">
        <v>0.06</v>
      </c>
      <c r="N674" s="49">
        <v>1.8</v>
      </c>
      <c r="O674" s="49">
        <v>30.93</v>
      </c>
      <c r="P674" s="49"/>
      <c r="Q674" s="50">
        <f t="shared" si="8"/>
        <v>99.93</v>
      </c>
      <c r="R674" s="51">
        <f t="shared" si="9"/>
        <v>12</v>
      </c>
      <c r="S674" s="52">
        <f t="shared" si="10"/>
        <v>0.6410992555</v>
      </c>
      <c r="T674" s="52">
        <f t="shared" si="11"/>
        <v>0.0001251583253</v>
      </c>
      <c r="U674" s="52">
        <f t="shared" si="12"/>
        <v>0.4219247891</v>
      </c>
      <c r="V674" s="52">
        <f t="shared" si="13"/>
        <v>0.0007895245878</v>
      </c>
      <c r="W674" s="52">
        <f t="shared" si="14"/>
        <v>0</v>
      </c>
      <c r="X674" s="52">
        <f t="shared" si="15"/>
        <v>0.430501737</v>
      </c>
      <c r="Y674" s="52">
        <f t="shared" si="16"/>
        <v>0.02537448511</v>
      </c>
      <c r="Z674" s="52">
        <f t="shared" si="17"/>
        <v>0.1434086601</v>
      </c>
      <c r="AA674" s="52">
        <f t="shared" si="18"/>
        <v>0.02353805497</v>
      </c>
      <c r="AB674" s="52">
        <f t="shared" si="19"/>
        <v>1.686761665</v>
      </c>
      <c r="AC674" s="53">
        <f t="shared" si="20"/>
        <v>5.078686471</v>
      </c>
      <c r="AD674" s="54">
        <f t="shared" si="21"/>
        <v>1.282198511</v>
      </c>
      <c r="AE674" s="54">
        <f t="shared" si="22"/>
        <v>0.0002503166506</v>
      </c>
      <c r="AF674" s="54">
        <f t="shared" si="23"/>
        <v>0.6328871837</v>
      </c>
      <c r="AG674" s="54">
        <f t="shared" si="24"/>
        <v>0.001184286882</v>
      </c>
      <c r="AH674" s="54">
        <f t="shared" si="25"/>
        <v>0</v>
      </c>
      <c r="AI674" s="54">
        <f t="shared" si="26"/>
        <v>0.430501737</v>
      </c>
      <c r="AJ674" s="54">
        <f t="shared" si="27"/>
        <v>0.02537448511</v>
      </c>
      <c r="AK674" s="54">
        <f t="shared" si="28"/>
        <v>0.1434086601</v>
      </c>
      <c r="AL674" s="54">
        <f t="shared" si="29"/>
        <v>0.02353805497</v>
      </c>
      <c r="AM674" s="54">
        <f t="shared" si="30"/>
        <v>2.539343236</v>
      </c>
      <c r="AN674" s="54">
        <f t="shared" si="31"/>
        <v>-5.078686471</v>
      </c>
      <c r="AO674" s="55">
        <f t="shared" si="32"/>
        <v>3.040615726</v>
      </c>
      <c r="AP674" s="55">
        <f t="shared" si="33"/>
        <v>0.000593602892</v>
      </c>
      <c r="AQ674" s="55">
        <f t="shared" si="34"/>
        <v>2.001111588</v>
      </c>
      <c r="AR674" s="55">
        <f t="shared" si="35"/>
        <v>0.003744569748</v>
      </c>
      <c r="AS674" s="55">
        <f t="shared" si="36"/>
        <v>0</v>
      </c>
      <c r="AT674" s="55">
        <f t="shared" si="37"/>
        <v>2.041790472</v>
      </c>
      <c r="AU674" s="55">
        <f t="shared" si="38"/>
        <v>0.1203465108</v>
      </c>
      <c r="AV674" s="55">
        <f t="shared" si="39"/>
        <v>0.6801608696</v>
      </c>
      <c r="AW674" s="55">
        <f t="shared" si="40"/>
        <v>0.1116366608</v>
      </c>
      <c r="AX674" s="55">
        <f t="shared" si="41"/>
        <v>8</v>
      </c>
      <c r="AY674" s="55">
        <f t="shared" si="42"/>
        <v>24.08727482</v>
      </c>
      <c r="AZ674" s="54">
        <f t="shared" ref="AZ674:BA674" si="4760">AO674*2</f>
        <v>6.081231452</v>
      </c>
      <c r="BA674" s="54">
        <f t="shared" si="4760"/>
        <v>0.001187205784</v>
      </c>
      <c r="BB674" s="54">
        <f t="shared" ref="BB674:BD674" si="4761">AQ674*(3/2)</f>
        <v>3.001667381</v>
      </c>
      <c r="BC674" s="54">
        <f t="shared" si="4761"/>
        <v>0.005616854622</v>
      </c>
      <c r="BD674" s="54">
        <f t="shared" si="4761"/>
        <v>0</v>
      </c>
      <c r="BE674" s="54">
        <f t="shared" ref="BE674:BH674" si="4762">AT674</f>
        <v>2.041790472</v>
      </c>
      <c r="BF674" s="54">
        <f t="shared" si="4762"/>
        <v>0.1203465108</v>
      </c>
      <c r="BG674" s="54">
        <f t="shared" si="4762"/>
        <v>0.6801608696</v>
      </c>
      <c r="BH674" s="54">
        <f t="shared" si="4762"/>
        <v>0.1116366608</v>
      </c>
      <c r="BI674" s="54">
        <f t="shared" si="46"/>
        <v>12.04363741</v>
      </c>
      <c r="BJ674" s="54">
        <f t="shared" si="47"/>
        <v>-24.08727482</v>
      </c>
      <c r="BK674" s="56">
        <f t="shared" ref="BK674:BN674" si="4763">AO674</f>
        <v>3.040615726</v>
      </c>
      <c r="BL674" s="56">
        <f t="shared" si="4763"/>
        <v>0.000593602892</v>
      </c>
      <c r="BM674" s="56">
        <f t="shared" si="4763"/>
        <v>2.001111588</v>
      </c>
      <c r="BN674" s="56">
        <f t="shared" si="4763"/>
        <v>0.003744569748</v>
      </c>
      <c r="BO674" s="56">
        <f t="shared" si="49"/>
        <v>0</v>
      </c>
      <c r="BP674" s="56">
        <f t="shared" si="50"/>
        <v>2.041790472</v>
      </c>
      <c r="BQ674" s="56">
        <f t="shared" ref="BQ674:BS674" si="4764">AU674</f>
        <v>0.1203465108</v>
      </c>
      <c r="BR674" s="56">
        <f t="shared" si="4764"/>
        <v>0.6801608696</v>
      </c>
      <c r="BS674" s="56">
        <f t="shared" si="4764"/>
        <v>0.1116366608</v>
      </c>
      <c r="BT674" s="56">
        <f t="shared" si="52"/>
        <v>8</v>
      </c>
      <c r="BU674" s="50">
        <f t="shared" ref="BU674:BX674" si="4765">AZ674</f>
        <v>6.081231452</v>
      </c>
      <c r="BV674" s="50">
        <f t="shared" si="4765"/>
        <v>0.001187205784</v>
      </c>
      <c r="BW674" s="50">
        <f t="shared" si="4765"/>
        <v>3.001667381</v>
      </c>
      <c r="BX674" s="50">
        <f t="shared" si="4765"/>
        <v>0.005616854622</v>
      </c>
      <c r="BY674" s="50">
        <f t="shared" si="54"/>
        <v>0</v>
      </c>
      <c r="BZ674" s="50">
        <f t="shared" si="55"/>
        <v>2.041790472</v>
      </c>
      <c r="CA674" s="50">
        <f t="shared" ref="CA674:CC674" si="4766">BF674</f>
        <v>0.1203465108</v>
      </c>
      <c r="CB674" s="50">
        <f t="shared" si="4766"/>
        <v>0.6801608696</v>
      </c>
      <c r="CC674" s="50">
        <f t="shared" si="4766"/>
        <v>0.1116366608</v>
      </c>
      <c r="CD674" s="50">
        <f t="shared" si="57"/>
        <v>12.04363741</v>
      </c>
      <c r="CE674" s="57">
        <f t="shared" si="58"/>
        <v>38.52</v>
      </c>
      <c r="CF674" s="57">
        <f t="shared" si="59"/>
        <v>0.01</v>
      </c>
      <c r="CG674" s="57">
        <f t="shared" si="60"/>
        <v>21.51</v>
      </c>
      <c r="CH674" s="57">
        <f t="shared" si="61"/>
        <v>0.06</v>
      </c>
      <c r="CI674" s="58">
        <f t="shared" si="62"/>
        <v>0</v>
      </c>
      <c r="CJ674" s="58">
        <f t="shared" si="63"/>
        <v>30.93</v>
      </c>
      <c r="CK674" s="57">
        <f t="shared" si="64"/>
        <v>1.8</v>
      </c>
      <c r="CL674" s="57">
        <f t="shared" si="65"/>
        <v>5.78</v>
      </c>
      <c r="CM674" s="57">
        <f t="shared" si="66"/>
        <v>1.32</v>
      </c>
      <c r="CN674" s="57">
        <f t="shared" si="67"/>
        <v>99.93</v>
      </c>
      <c r="CO674" s="59">
        <f t="shared" si="68"/>
        <v>0.2302559067</v>
      </c>
      <c r="CP674" s="59">
        <f t="shared" si="69"/>
        <v>0.691210473</v>
      </c>
      <c r="CQ674" s="59">
        <f t="shared" si="70"/>
        <v>0.04074108963</v>
      </c>
      <c r="CR674" s="59">
        <f t="shared" si="71"/>
        <v>0.03779253069</v>
      </c>
      <c r="CS674" s="60">
        <f t="shared" si="72"/>
        <v>23.02559067</v>
      </c>
      <c r="CT674" s="60">
        <f t="shared" si="73"/>
        <v>3.779253069</v>
      </c>
      <c r="CU674" s="60">
        <f t="shared" si="74"/>
        <v>73.19515626</v>
      </c>
      <c r="CV674" s="61">
        <f t="shared" si="75"/>
        <v>0.152920484</v>
      </c>
      <c r="CW674" s="61">
        <f t="shared" si="76"/>
        <v>0.1994016152</v>
      </c>
      <c r="CX674" s="62"/>
    </row>
    <row r="675" ht="15.75" customHeight="1">
      <c r="A675" s="17" t="s">
        <v>53</v>
      </c>
      <c r="B675" s="17" t="s">
        <v>396</v>
      </c>
      <c r="C675" s="84" t="s">
        <v>733</v>
      </c>
      <c r="D675" s="83"/>
      <c r="E675" s="83" t="s">
        <v>734</v>
      </c>
      <c r="F675" s="2">
        <v>12.0</v>
      </c>
      <c r="G675" s="3" t="s">
        <v>746</v>
      </c>
      <c r="H675" s="48">
        <v>37.26</v>
      </c>
      <c r="I675" s="49">
        <v>2.71</v>
      </c>
      <c r="J675" s="49">
        <v>21.32</v>
      </c>
      <c r="K675" s="49">
        <v>1.29</v>
      </c>
      <c r="L675" s="49">
        <v>0.02</v>
      </c>
      <c r="M675" s="49">
        <v>0.01</v>
      </c>
      <c r="N675" s="49">
        <v>8.86</v>
      </c>
      <c r="O675" s="49">
        <v>28.87</v>
      </c>
      <c r="P675" s="49"/>
      <c r="Q675" s="50">
        <f t="shared" si="8"/>
        <v>100.34</v>
      </c>
      <c r="R675" s="51">
        <f t="shared" si="9"/>
        <v>12</v>
      </c>
      <c r="S675" s="52">
        <f t="shared" si="10"/>
        <v>0.6201287191</v>
      </c>
      <c r="T675" s="52">
        <f t="shared" si="11"/>
        <v>0.0002503166506</v>
      </c>
      <c r="U675" s="52">
        <f t="shared" si="12"/>
        <v>0.4181978849</v>
      </c>
      <c r="V675" s="52">
        <f t="shared" si="13"/>
        <v>0.0001315874313</v>
      </c>
      <c r="W675" s="52">
        <f t="shared" si="14"/>
        <v>0</v>
      </c>
      <c r="X675" s="52">
        <f t="shared" si="15"/>
        <v>0.4018294584</v>
      </c>
      <c r="Y675" s="52">
        <f t="shared" si="16"/>
        <v>0.1248988545</v>
      </c>
      <c r="Z675" s="52">
        <f t="shared" si="17"/>
        <v>0.06723831641</v>
      </c>
      <c r="AA675" s="52">
        <f t="shared" si="18"/>
        <v>0.02300309918</v>
      </c>
      <c r="AB675" s="52">
        <f t="shared" si="19"/>
        <v>1.655678237</v>
      </c>
      <c r="AC675" s="53">
        <f t="shared" si="20"/>
        <v>4.970444017</v>
      </c>
      <c r="AD675" s="54">
        <f t="shared" si="21"/>
        <v>1.240257438</v>
      </c>
      <c r="AE675" s="54">
        <f t="shared" si="22"/>
        <v>0.0005006333011</v>
      </c>
      <c r="AF675" s="54">
        <f t="shared" si="23"/>
        <v>0.6272968273</v>
      </c>
      <c r="AG675" s="54">
        <f t="shared" si="24"/>
        <v>0.0001973811469</v>
      </c>
      <c r="AH675" s="54">
        <f t="shared" si="25"/>
        <v>0</v>
      </c>
      <c r="AI675" s="54">
        <f t="shared" si="26"/>
        <v>0.4018294584</v>
      </c>
      <c r="AJ675" s="54">
        <f t="shared" si="27"/>
        <v>0.1248988545</v>
      </c>
      <c r="AK675" s="54">
        <f t="shared" si="28"/>
        <v>0.06723831641</v>
      </c>
      <c r="AL675" s="54">
        <f t="shared" si="29"/>
        <v>0.02300309918</v>
      </c>
      <c r="AM675" s="54">
        <f t="shared" si="30"/>
        <v>2.485222009</v>
      </c>
      <c r="AN675" s="54">
        <f t="shared" si="31"/>
        <v>-4.970444017</v>
      </c>
      <c r="AO675" s="55">
        <f t="shared" si="32"/>
        <v>2.996373114</v>
      </c>
      <c r="AP675" s="55">
        <f t="shared" si="33"/>
        <v>0.001209494188</v>
      </c>
      <c r="AQ675" s="55">
        <f t="shared" si="34"/>
        <v>2.020672257</v>
      </c>
      <c r="AR675" s="55">
        <f t="shared" si="35"/>
        <v>0.0006358116131</v>
      </c>
      <c r="AS675" s="55">
        <f t="shared" si="36"/>
        <v>0</v>
      </c>
      <c r="AT675" s="55">
        <f t="shared" si="37"/>
        <v>1.941582366</v>
      </c>
      <c r="AU675" s="55">
        <f t="shared" si="38"/>
        <v>0.6034933683</v>
      </c>
      <c r="AV675" s="55">
        <f t="shared" si="39"/>
        <v>0.3248859104</v>
      </c>
      <c r="AW675" s="55">
        <f t="shared" si="40"/>
        <v>0.1111476792</v>
      </c>
      <c r="AX675" s="55">
        <f t="shared" si="41"/>
        <v>8</v>
      </c>
      <c r="AY675" s="55">
        <f t="shared" si="42"/>
        <v>24.01647328</v>
      </c>
      <c r="AZ675" s="54">
        <f t="shared" ref="AZ675:BA675" si="4767">AO675*2</f>
        <v>5.992746228</v>
      </c>
      <c r="BA675" s="54">
        <f t="shared" si="4767"/>
        <v>0.002418988376</v>
      </c>
      <c r="BB675" s="54">
        <f t="shared" ref="BB675:BD675" si="4768">AQ675*(3/2)</f>
        <v>3.031008385</v>
      </c>
      <c r="BC675" s="54">
        <f t="shared" si="4768"/>
        <v>0.0009537174196</v>
      </c>
      <c r="BD675" s="54">
        <f t="shared" si="4768"/>
        <v>0</v>
      </c>
      <c r="BE675" s="54">
        <f t="shared" ref="BE675:BH675" si="4769">AT675</f>
        <v>1.941582366</v>
      </c>
      <c r="BF675" s="54">
        <f t="shared" si="4769"/>
        <v>0.6034933683</v>
      </c>
      <c r="BG675" s="54">
        <f t="shared" si="4769"/>
        <v>0.3248859104</v>
      </c>
      <c r="BH675" s="54">
        <f t="shared" si="4769"/>
        <v>0.1111476792</v>
      </c>
      <c r="BI675" s="54">
        <f t="shared" si="46"/>
        <v>12.00823664</v>
      </c>
      <c r="BJ675" s="54">
        <f t="shared" si="47"/>
        <v>-24.01647328</v>
      </c>
      <c r="BK675" s="56">
        <f t="shared" ref="BK675:BN675" si="4770">AO675</f>
        <v>2.996373114</v>
      </c>
      <c r="BL675" s="56">
        <f t="shared" si="4770"/>
        <v>0.001209494188</v>
      </c>
      <c r="BM675" s="56">
        <f t="shared" si="4770"/>
        <v>2.020672257</v>
      </c>
      <c r="BN675" s="56">
        <f t="shared" si="4770"/>
        <v>0.0006358116131</v>
      </c>
      <c r="BO675" s="56">
        <f t="shared" si="49"/>
        <v>0</v>
      </c>
      <c r="BP675" s="56">
        <f t="shared" si="50"/>
        <v>1.941582366</v>
      </c>
      <c r="BQ675" s="56">
        <f t="shared" ref="BQ675:BS675" si="4771">AU675</f>
        <v>0.6034933683</v>
      </c>
      <c r="BR675" s="56">
        <f t="shared" si="4771"/>
        <v>0.3248859104</v>
      </c>
      <c r="BS675" s="56">
        <f t="shared" si="4771"/>
        <v>0.1111476792</v>
      </c>
      <c r="BT675" s="56">
        <f t="shared" si="52"/>
        <v>8</v>
      </c>
      <c r="BU675" s="50">
        <f t="shared" ref="BU675:BX675" si="4772">AZ675</f>
        <v>5.992746228</v>
      </c>
      <c r="BV675" s="50">
        <f t="shared" si="4772"/>
        <v>0.002418988376</v>
      </c>
      <c r="BW675" s="50">
        <f t="shared" si="4772"/>
        <v>3.031008385</v>
      </c>
      <c r="BX675" s="50">
        <f t="shared" si="4772"/>
        <v>0.0009537174196</v>
      </c>
      <c r="BY675" s="50">
        <f t="shared" si="54"/>
        <v>0</v>
      </c>
      <c r="BZ675" s="50">
        <f t="shared" si="55"/>
        <v>1.941582366</v>
      </c>
      <c r="CA675" s="50">
        <f t="shared" ref="CA675:CC675" si="4773">BF675</f>
        <v>0.6034933683</v>
      </c>
      <c r="CB675" s="50">
        <f t="shared" si="4773"/>
        <v>0.3248859104</v>
      </c>
      <c r="CC675" s="50">
        <f t="shared" si="4773"/>
        <v>0.1111476792</v>
      </c>
      <c r="CD675" s="50">
        <f t="shared" si="57"/>
        <v>12.00823664</v>
      </c>
      <c r="CE675" s="57">
        <f t="shared" si="58"/>
        <v>37.26</v>
      </c>
      <c r="CF675" s="57">
        <f t="shared" si="59"/>
        <v>0.02</v>
      </c>
      <c r="CG675" s="57">
        <f t="shared" si="60"/>
        <v>21.32</v>
      </c>
      <c r="CH675" s="57">
        <f t="shared" si="61"/>
        <v>0.01</v>
      </c>
      <c r="CI675" s="58">
        <f t="shared" si="62"/>
        <v>0</v>
      </c>
      <c r="CJ675" s="58">
        <f t="shared" si="63"/>
        <v>28.87</v>
      </c>
      <c r="CK675" s="57">
        <f t="shared" si="64"/>
        <v>8.86</v>
      </c>
      <c r="CL675" s="57">
        <f t="shared" si="65"/>
        <v>2.71</v>
      </c>
      <c r="CM675" s="57">
        <f t="shared" si="66"/>
        <v>1.29</v>
      </c>
      <c r="CN675" s="57">
        <f t="shared" si="67"/>
        <v>100.34</v>
      </c>
      <c r="CO675" s="59">
        <f t="shared" si="68"/>
        <v>0.1089815485</v>
      </c>
      <c r="CP675" s="59">
        <f t="shared" si="69"/>
        <v>0.6512952579</v>
      </c>
      <c r="CQ675" s="59">
        <f t="shared" si="70"/>
        <v>0.2024391939</v>
      </c>
      <c r="CR675" s="59">
        <f t="shared" si="71"/>
        <v>0.03728399971</v>
      </c>
      <c r="CS675" s="60">
        <f t="shared" si="72"/>
        <v>10.89815485</v>
      </c>
      <c r="CT675" s="60">
        <f t="shared" si="73"/>
        <v>3.728399971</v>
      </c>
      <c r="CU675" s="60">
        <f t="shared" si="74"/>
        <v>85.37344517</v>
      </c>
      <c r="CV675" s="61">
        <f t="shared" si="75"/>
        <v>0.09177477398</v>
      </c>
      <c r="CW675" s="61">
        <f t="shared" si="76"/>
        <v>0.09437802104</v>
      </c>
      <c r="CX675" s="62"/>
    </row>
    <row r="676" ht="15.75" customHeight="1">
      <c r="A676" s="17" t="s">
        <v>53</v>
      </c>
      <c r="B676" s="17" t="s">
        <v>396</v>
      </c>
      <c r="C676" s="84" t="s">
        <v>733</v>
      </c>
      <c r="D676" s="83"/>
      <c r="E676" s="83" t="s">
        <v>734</v>
      </c>
      <c r="F676" s="2">
        <v>13.0</v>
      </c>
      <c r="G676" s="3" t="s">
        <v>747</v>
      </c>
      <c r="H676" s="48">
        <v>37.45</v>
      </c>
      <c r="I676" s="49">
        <v>1.95</v>
      </c>
      <c r="J676" s="49">
        <v>21.07</v>
      </c>
      <c r="K676" s="49">
        <v>6.12</v>
      </c>
      <c r="L676" s="49">
        <v>0.02</v>
      </c>
      <c r="M676" s="49">
        <v>0.11</v>
      </c>
      <c r="N676" s="49">
        <v>2.17</v>
      </c>
      <c r="O676" s="49">
        <v>30.89</v>
      </c>
      <c r="P676" s="49"/>
      <c r="Q676" s="50">
        <f t="shared" si="8"/>
        <v>99.78</v>
      </c>
      <c r="R676" s="51">
        <f t="shared" si="9"/>
        <v>12</v>
      </c>
      <c r="S676" s="52">
        <f t="shared" si="10"/>
        <v>0.6232909429</v>
      </c>
      <c r="T676" s="52">
        <f t="shared" si="11"/>
        <v>0.0002503166506</v>
      </c>
      <c r="U676" s="52">
        <f t="shared" si="12"/>
        <v>0.4132940635</v>
      </c>
      <c r="V676" s="52">
        <f t="shared" si="13"/>
        <v>0.001447461744</v>
      </c>
      <c r="W676" s="52">
        <f t="shared" si="14"/>
        <v>0</v>
      </c>
      <c r="X676" s="52">
        <f t="shared" si="15"/>
        <v>0.4299449938</v>
      </c>
      <c r="Y676" s="52">
        <f t="shared" si="16"/>
        <v>0.03059035149</v>
      </c>
      <c r="Z676" s="52">
        <f t="shared" si="17"/>
        <v>0.04838181439</v>
      </c>
      <c r="AA676" s="52">
        <f t="shared" si="18"/>
        <v>0.1091309821</v>
      </c>
      <c r="AB676" s="52">
        <f t="shared" si="19"/>
        <v>1.656330927</v>
      </c>
      <c r="AC676" s="53">
        <f t="shared" si="20"/>
        <v>4.974485898</v>
      </c>
      <c r="AD676" s="54">
        <f t="shared" si="21"/>
        <v>1.246581886</v>
      </c>
      <c r="AE676" s="54">
        <f t="shared" si="22"/>
        <v>0.0005006333011</v>
      </c>
      <c r="AF676" s="54">
        <f t="shared" si="23"/>
        <v>0.6199410953</v>
      </c>
      <c r="AG676" s="54">
        <f t="shared" si="24"/>
        <v>0.002171192616</v>
      </c>
      <c r="AH676" s="54">
        <f t="shared" si="25"/>
        <v>0</v>
      </c>
      <c r="AI676" s="54">
        <f t="shared" si="26"/>
        <v>0.4299449938</v>
      </c>
      <c r="AJ676" s="54">
        <f t="shared" si="27"/>
        <v>0.03059035149</v>
      </c>
      <c r="AK676" s="54">
        <f t="shared" si="28"/>
        <v>0.04838181439</v>
      </c>
      <c r="AL676" s="54">
        <f t="shared" si="29"/>
        <v>0.1091309821</v>
      </c>
      <c r="AM676" s="54">
        <f t="shared" si="30"/>
        <v>2.487242949</v>
      </c>
      <c r="AN676" s="54">
        <f t="shared" si="31"/>
        <v>-4.974485898</v>
      </c>
      <c r="AO676" s="55">
        <f t="shared" si="32"/>
        <v>3.010465761</v>
      </c>
      <c r="AP676" s="55">
        <f t="shared" si="33"/>
        <v>0.001209017578</v>
      </c>
      <c r="AQ676" s="55">
        <f t="shared" si="34"/>
        <v>1.99619077</v>
      </c>
      <c r="AR676" s="55">
        <f t="shared" si="35"/>
        <v>0.006991171733</v>
      </c>
      <c r="AS676" s="55">
        <f t="shared" si="36"/>
        <v>0</v>
      </c>
      <c r="AT676" s="55">
        <f t="shared" si="37"/>
        <v>2.076613975</v>
      </c>
      <c r="AU676" s="55">
        <f t="shared" si="38"/>
        <v>0.1477499502</v>
      </c>
      <c r="AV676" s="55">
        <f t="shared" si="39"/>
        <v>0.2336818741</v>
      </c>
      <c r="AW676" s="55">
        <f t="shared" si="40"/>
        <v>0.5270974798</v>
      </c>
      <c r="AX676" s="55">
        <f t="shared" si="41"/>
        <v>8</v>
      </c>
      <c r="AY676" s="55">
        <f t="shared" si="42"/>
        <v>24.0265315</v>
      </c>
      <c r="AZ676" s="54">
        <f t="shared" ref="AZ676:BA676" si="4774">AO676*2</f>
        <v>6.020931522</v>
      </c>
      <c r="BA676" s="54">
        <f t="shared" si="4774"/>
        <v>0.002418035155</v>
      </c>
      <c r="BB676" s="54">
        <f t="shared" ref="BB676:BD676" si="4775">AQ676*(3/2)</f>
        <v>2.994286155</v>
      </c>
      <c r="BC676" s="54">
        <f t="shared" si="4775"/>
        <v>0.0104867576</v>
      </c>
      <c r="BD676" s="54">
        <f t="shared" si="4775"/>
        <v>0</v>
      </c>
      <c r="BE676" s="54">
        <f t="shared" ref="BE676:BH676" si="4776">AT676</f>
        <v>2.076613975</v>
      </c>
      <c r="BF676" s="54">
        <f t="shared" si="4776"/>
        <v>0.1477499502</v>
      </c>
      <c r="BG676" s="54">
        <f t="shared" si="4776"/>
        <v>0.2336818741</v>
      </c>
      <c r="BH676" s="54">
        <f t="shared" si="4776"/>
        <v>0.5270974798</v>
      </c>
      <c r="BI676" s="54">
        <f t="shared" si="46"/>
        <v>12.01326575</v>
      </c>
      <c r="BJ676" s="54">
        <f t="shared" si="47"/>
        <v>-24.0265315</v>
      </c>
      <c r="BK676" s="56">
        <f t="shared" ref="BK676:BN676" si="4777">AO676</f>
        <v>3.010465761</v>
      </c>
      <c r="BL676" s="56">
        <f t="shared" si="4777"/>
        <v>0.001209017578</v>
      </c>
      <c r="BM676" s="56">
        <f t="shared" si="4777"/>
        <v>1.99619077</v>
      </c>
      <c r="BN676" s="56">
        <f t="shared" si="4777"/>
        <v>0.006991171733</v>
      </c>
      <c r="BO676" s="56">
        <f t="shared" si="49"/>
        <v>0</v>
      </c>
      <c r="BP676" s="56">
        <f t="shared" si="50"/>
        <v>2.076613975</v>
      </c>
      <c r="BQ676" s="56">
        <f t="shared" ref="BQ676:BS676" si="4778">AU676</f>
        <v>0.1477499502</v>
      </c>
      <c r="BR676" s="56">
        <f t="shared" si="4778"/>
        <v>0.2336818741</v>
      </c>
      <c r="BS676" s="56">
        <f t="shared" si="4778"/>
        <v>0.5270974798</v>
      </c>
      <c r="BT676" s="56">
        <f t="shared" si="52"/>
        <v>8</v>
      </c>
      <c r="BU676" s="50">
        <f t="shared" ref="BU676:BX676" si="4779">AZ676</f>
        <v>6.020931522</v>
      </c>
      <c r="BV676" s="50">
        <f t="shared" si="4779"/>
        <v>0.002418035155</v>
      </c>
      <c r="BW676" s="50">
        <f t="shared" si="4779"/>
        <v>2.994286155</v>
      </c>
      <c r="BX676" s="50">
        <f t="shared" si="4779"/>
        <v>0.0104867576</v>
      </c>
      <c r="BY676" s="50">
        <f t="shared" si="54"/>
        <v>0</v>
      </c>
      <c r="BZ676" s="50">
        <f t="shared" si="55"/>
        <v>2.076613975</v>
      </c>
      <c r="CA676" s="50">
        <f t="shared" ref="CA676:CC676" si="4780">BF676</f>
        <v>0.1477499502</v>
      </c>
      <c r="CB676" s="50">
        <f t="shared" si="4780"/>
        <v>0.2336818741</v>
      </c>
      <c r="CC676" s="50">
        <f t="shared" si="4780"/>
        <v>0.5270974798</v>
      </c>
      <c r="CD676" s="50">
        <f t="shared" si="57"/>
        <v>12.01326575</v>
      </c>
      <c r="CE676" s="57">
        <f t="shared" si="58"/>
        <v>37.45</v>
      </c>
      <c r="CF676" s="57">
        <f t="shared" si="59"/>
        <v>0.02</v>
      </c>
      <c r="CG676" s="57">
        <f t="shared" si="60"/>
        <v>21.07</v>
      </c>
      <c r="CH676" s="57">
        <f t="shared" si="61"/>
        <v>0.11</v>
      </c>
      <c r="CI676" s="58">
        <f t="shared" si="62"/>
        <v>0</v>
      </c>
      <c r="CJ676" s="58">
        <f t="shared" si="63"/>
        <v>30.89</v>
      </c>
      <c r="CK676" s="57">
        <f t="shared" si="64"/>
        <v>2.17</v>
      </c>
      <c r="CL676" s="57">
        <f t="shared" si="65"/>
        <v>1.95</v>
      </c>
      <c r="CM676" s="57">
        <f t="shared" si="66"/>
        <v>6.12</v>
      </c>
      <c r="CN676" s="57">
        <f t="shared" si="67"/>
        <v>99.78</v>
      </c>
      <c r="CO676" s="59">
        <f t="shared" si="68"/>
        <v>0.07828162747</v>
      </c>
      <c r="CP676" s="59">
        <f t="shared" si="69"/>
        <v>0.6956496828</v>
      </c>
      <c r="CQ676" s="59">
        <f t="shared" si="70"/>
        <v>0.049495095</v>
      </c>
      <c r="CR676" s="59">
        <f t="shared" si="71"/>
        <v>0.1765735948</v>
      </c>
      <c r="CS676" s="60">
        <f t="shared" si="72"/>
        <v>7.828162747</v>
      </c>
      <c r="CT676" s="60">
        <f t="shared" si="73"/>
        <v>17.65735948</v>
      </c>
      <c r="CU676" s="60">
        <f t="shared" si="74"/>
        <v>74.51447778</v>
      </c>
      <c r="CV676" s="61">
        <f t="shared" si="75"/>
        <v>0.2157144085</v>
      </c>
      <c r="CW676" s="61">
        <f t="shared" si="76"/>
        <v>0.06779188939</v>
      </c>
      <c r="CX676" s="62"/>
    </row>
    <row r="677" ht="15.75" customHeight="1">
      <c r="A677" s="17" t="s">
        <v>53</v>
      </c>
      <c r="B677" s="17" t="s">
        <v>396</v>
      </c>
      <c r="C677" s="84" t="s">
        <v>733</v>
      </c>
      <c r="D677" s="83"/>
      <c r="E677" s="83" t="s">
        <v>734</v>
      </c>
      <c r="F677" s="2">
        <v>14.0</v>
      </c>
      <c r="G677" s="3" t="s">
        <v>748</v>
      </c>
      <c r="H677" s="48">
        <v>37.4</v>
      </c>
      <c r="I677" s="49">
        <v>3.3</v>
      </c>
      <c r="J677" s="49">
        <v>21.36</v>
      </c>
      <c r="K677" s="49">
        <v>1.61</v>
      </c>
      <c r="L677" s="49">
        <v>0.0</v>
      </c>
      <c r="M677" s="49">
        <v>0.0</v>
      </c>
      <c r="N677" s="49">
        <v>5.59</v>
      </c>
      <c r="O677" s="49">
        <v>30.5</v>
      </c>
      <c r="P677" s="49"/>
      <c r="Q677" s="50">
        <f t="shared" si="8"/>
        <v>99.76</v>
      </c>
      <c r="R677" s="51">
        <f t="shared" si="9"/>
        <v>12</v>
      </c>
      <c r="S677" s="52">
        <f t="shared" si="10"/>
        <v>0.6224587787</v>
      </c>
      <c r="T677" s="52">
        <f t="shared" si="11"/>
        <v>0</v>
      </c>
      <c r="U677" s="52">
        <f t="shared" si="12"/>
        <v>0.4189824963</v>
      </c>
      <c r="V677" s="52">
        <f t="shared" si="13"/>
        <v>0</v>
      </c>
      <c r="W677" s="52">
        <f t="shared" si="14"/>
        <v>0</v>
      </c>
      <c r="X677" s="52">
        <f t="shared" si="15"/>
        <v>0.4245167468</v>
      </c>
      <c r="Y677" s="52">
        <f t="shared" si="16"/>
        <v>0.0788018732</v>
      </c>
      <c r="Z677" s="52">
        <f t="shared" si="17"/>
        <v>0.08187691666</v>
      </c>
      <c r="AA677" s="52">
        <f t="shared" si="18"/>
        <v>0.02870929432</v>
      </c>
      <c r="AB677" s="52">
        <f t="shared" si="19"/>
        <v>1.655346106</v>
      </c>
      <c r="AC677" s="53">
        <f t="shared" si="20"/>
        <v>4.974592266</v>
      </c>
      <c r="AD677" s="54">
        <f t="shared" si="21"/>
        <v>1.244917557</v>
      </c>
      <c r="AE677" s="54">
        <f t="shared" si="22"/>
        <v>0</v>
      </c>
      <c r="AF677" s="54">
        <f t="shared" si="23"/>
        <v>0.6284737445</v>
      </c>
      <c r="AG677" s="54">
        <f t="shared" si="24"/>
        <v>0</v>
      </c>
      <c r="AH677" s="54">
        <f t="shared" si="25"/>
        <v>0</v>
      </c>
      <c r="AI677" s="54">
        <f t="shared" si="26"/>
        <v>0.4245167468</v>
      </c>
      <c r="AJ677" s="54">
        <f t="shared" si="27"/>
        <v>0.0788018732</v>
      </c>
      <c r="AK677" s="54">
        <f t="shared" si="28"/>
        <v>0.08187691666</v>
      </c>
      <c r="AL677" s="54">
        <f t="shared" si="29"/>
        <v>0.02870929432</v>
      </c>
      <c r="AM677" s="54">
        <f t="shared" si="30"/>
        <v>2.487296133</v>
      </c>
      <c r="AN677" s="54">
        <f t="shared" si="31"/>
        <v>-4.974592266</v>
      </c>
      <c r="AO677" s="55">
        <f t="shared" si="32"/>
        <v>3.008235083</v>
      </c>
      <c r="AP677" s="55">
        <f t="shared" si="33"/>
        <v>0</v>
      </c>
      <c r="AQ677" s="55">
        <f t="shared" si="34"/>
        <v>2.024869577</v>
      </c>
      <c r="AR677" s="55">
        <f t="shared" si="35"/>
        <v>0</v>
      </c>
      <c r="AS677" s="55">
        <f t="shared" si="36"/>
        <v>0</v>
      </c>
      <c r="AT677" s="55">
        <f t="shared" si="37"/>
        <v>2.051615648</v>
      </c>
      <c r="AU677" s="55">
        <f t="shared" si="38"/>
        <v>0.3808357559</v>
      </c>
      <c r="AV677" s="55">
        <f t="shared" si="39"/>
        <v>0.3956969065</v>
      </c>
      <c r="AW677" s="55">
        <f t="shared" si="40"/>
        <v>0.1387470292</v>
      </c>
      <c r="AX677" s="55">
        <f t="shared" si="41"/>
        <v>8</v>
      </c>
      <c r="AY677" s="55">
        <f t="shared" si="42"/>
        <v>24.04133974</v>
      </c>
      <c r="AZ677" s="54">
        <f t="shared" ref="AZ677:BA677" si="4781">AO677*2</f>
        <v>6.016470165</v>
      </c>
      <c r="BA677" s="54">
        <f t="shared" si="4781"/>
        <v>0</v>
      </c>
      <c r="BB677" s="54">
        <f t="shared" ref="BB677:BD677" si="4782">AQ677*(3/2)</f>
        <v>3.037304366</v>
      </c>
      <c r="BC677" s="54">
        <f t="shared" si="4782"/>
        <v>0</v>
      </c>
      <c r="BD677" s="54">
        <f t="shared" si="4782"/>
        <v>0</v>
      </c>
      <c r="BE677" s="54">
        <f t="shared" ref="BE677:BH677" si="4783">AT677</f>
        <v>2.051615648</v>
      </c>
      <c r="BF677" s="54">
        <f t="shared" si="4783"/>
        <v>0.3808357559</v>
      </c>
      <c r="BG677" s="54">
        <f t="shared" si="4783"/>
        <v>0.3956969065</v>
      </c>
      <c r="BH677" s="54">
        <f t="shared" si="4783"/>
        <v>0.1387470292</v>
      </c>
      <c r="BI677" s="54">
        <f t="shared" si="46"/>
        <v>12.02066987</v>
      </c>
      <c r="BJ677" s="54">
        <f t="shared" si="47"/>
        <v>-24.04133974</v>
      </c>
      <c r="BK677" s="56">
        <f t="shared" ref="BK677:BN677" si="4784">AO677</f>
        <v>3.008235083</v>
      </c>
      <c r="BL677" s="56">
        <f t="shared" si="4784"/>
        <v>0</v>
      </c>
      <c r="BM677" s="56">
        <f t="shared" si="4784"/>
        <v>2.024869577</v>
      </c>
      <c r="BN677" s="56">
        <f t="shared" si="4784"/>
        <v>0</v>
      </c>
      <c r="BO677" s="56">
        <f t="shared" si="49"/>
        <v>0</v>
      </c>
      <c r="BP677" s="56">
        <f t="shared" si="50"/>
        <v>2.051615648</v>
      </c>
      <c r="BQ677" s="56">
        <f t="shared" ref="BQ677:BS677" si="4785">AU677</f>
        <v>0.3808357559</v>
      </c>
      <c r="BR677" s="56">
        <f t="shared" si="4785"/>
        <v>0.3956969065</v>
      </c>
      <c r="BS677" s="56">
        <f t="shared" si="4785"/>
        <v>0.1387470292</v>
      </c>
      <c r="BT677" s="56">
        <f t="shared" si="52"/>
        <v>8</v>
      </c>
      <c r="BU677" s="50">
        <f t="shared" ref="BU677:BX677" si="4786">AZ677</f>
        <v>6.016470165</v>
      </c>
      <c r="BV677" s="50">
        <f t="shared" si="4786"/>
        <v>0</v>
      </c>
      <c r="BW677" s="50">
        <f t="shared" si="4786"/>
        <v>3.037304366</v>
      </c>
      <c r="BX677" s="50">
        <f t="shared" si="4786"/>
        <v>0</v>
      </c>
      <c r="BY677" s="50">
        <f t="shared" si="54"/>
        <v>0</v>
      </c>
      <c r="BZ677" s="50">
        <f t="shared" si="55"/>
        <v>2.051615648</v>
      </c>
      <c r="CA677" s="50">
        <f t="shared" ref="CA677:CC677" si="4787">BF677</f>
        <v>0.3808357559</v>
      </c>
      <c r="CB677" s="50">
        <f t="shared" si="4787"/>
        <v>0.3956969065</v>
      </c>
      <c r="CC677" s="50">
        <f t="shared" si="4787"/>
        <v>0.1387470292</v>
      </c>
      <c r="CD677" s="50">
        <f t="shared" si="57"/>
        <v>12.02066987</v>
      </c>
      <c r="CE677" s="57">
        <f t="shared" si="58"/>
        <v>37.4</v>
      </c>
      <c r="CF677" s="57">
        <f t="shared" si="59"/>
        <v>0</v>
      </c>
      <c r="CG677" s="57">
        <f t="shared" si="60"/>
        <v>21.36</v>
      </c>
      <c r="CH677" s="57">
        <f t="shared" si="61"/>
        <v>0</v>
      </c>
      <c r="CI677" s="58">
        <f t="shared" si="62"/>
        <v>0</v>
      </c>
      <c r="CJ677" s="58">
        <f t="shared" si="63"/>
        <v>30.5</v>
      </c>
      <c r="CK677" s="57">
        <f t="shared" si="64"/>
        <v>5.59</v>
      </c>
      <c r="CL677" s="57">
        <f t="shared" si="65"/>
        <v>3.3</v>
      </c>
      <c r="CM677" s="57">
        <f t="shared" si="66"/>
        <v>1.61</v>
      </c>
      <c r="CN677" s="57">
        <f t="shared" si="67"/>
        <v>99.76</v>
      </c>
      <c r="CO677" s="59">
        <f t="shared" si="68"/>
        <v>0.1333706994</v>
      </c>
      <c r="CP677" s="59">
        <f t="shared" si="69"/>
        <v>0.6915025349</v>
      </c>
      <c r="CQ677" s="59">
        <f t="shared" si="70"/>
        <v>0.1283617089</v>
      </c>
      <c r="CR677" s="59">
        <f t="shared" si="71"/>
        <v>0.04676505685</v>
      </c>
      <c r="CS677" s="60">
        <f t="shared" si="72"/>
        <v>13.33706994</v>
      </c>
      <c r="CT677" s="60">
        <f t="shared" si="73"/>
        <v>4.676505685</v>
      </c>
      <c r="CU677" s="60">
        <f t="shared" si="74"/>
        <v>81.98642438</v>
      </c>
      <c r="CV677" s="61">
        <f t="shared" si="75"/>
        <v>0.1134504065</v>
      </c>
      <c r="CW677" s="61">
        <f t="shared" si="76"/>
        <v>0.1154990257</v>
      </c>
      <c r="CX677" s="62"/>
    </row>
    <row r="678" ht="15.75" customHeight="1">
      <c r="A678" s="17" t="s">
        <v>53</v>
      </c>
      <c r="B678" s="17" t="s">
        <v>396</v>
      </c>
      <c r="C678" s="84" t="s">
        <v>733</v>
      </c>
      <c r="D678" s="83"/>
      <c r="E678" s="83" t="s">
        <v>734</v>
      </c>
      <c r="F678" s="2">
        <v>15.0</v>
      </c>
      <c r="G678" s="3" t="s">
        <v>749</v>
      </c>
      <c r="H678" s="48">
        <v>37.11</v>
      </c>
      <c r="I678" s="49">
        <v>3.12</v>
      </c>
      <c r="J678" s="49">
        <v>20.44</v>
      </c>
      <c r="K678" s="49">
        <v>0.9</v>
      </c>
      <c r="L678" s="49">
        <v>0.01</v>
      </c>
      <c r="M678" s="49">
        <v>0.02</v>
      </c>
      <c r="N678" s="49">
        <v>7.11</v>
      </c>
      <c r="O678" s="49">
        <v>30.05</v>
      </c>
      <c r="P678" s="49"/>
      <c r="Q678" s="50">
        <f t="shared" si="8"/>
        <v>98.76</v>
      </c>
      <c r="R678" s="51">
        <f t="shared" si="9"/>
        <v>12</v>
      </c>
      <c r="S678" s="52">
        <f t="shared" si="10"/>
        <v>0.6176322267</v>
      </c>
      <c r="T678" s="52">
        <f t="shared" si="11"/>
        <v>0.0001251583253</v>
      </c>
      <c r="U678" s="52">
        <f t="shared" si="12"/>
        <v>0.4009364337</v>
      </c>
      <c r="V678" s="52">
        <f t="shared" si="13"/>
        <v>0.0002631748626</v>
      </c>
      <c r="W678" s="52">
        <f t="shared" si="14"/>
        <v>0</v>
      </c>
      <c r="X678" s="52">
        <f t="shared" si="15"/>
        <v>0.418253385</v>
      </c>
      <c r="Y678" s="52">
        <f t="shared" si="16"/>
        <v>0.1002292162</v>
      </c>
      <c r="Z678" s="52">
        <f t="shared" si="17"/>
        <v>0.07741090303</v>
      </c>
      <c r="AA678" s="52">
        <f t="shared" si="18"/>
        <v>0.01604867384</v>
      </c>
      <c r="AB678" s="52">
        <f t="shared" si="19"/>
        <v>1.630899172</v>
      </c>
      <c r="AC678" s="53">
        <f t="shared" si="20"/>
        <v>4.898512722</v>
      </c>
      <c r="AD678" s="54">
        <f t="shared" si="21"/>
        <v>1.235264453</v>
      </c>
      <c r="AE678" s="54">
        <f t="shared" si="22"/>
        <v>0.0002503166506</v>
      </c>
      <c r="AF678" s="54">
        <f t="shared" si="23"/>
        <v>0.6014046506</v>
      </c>
      <c r="AG678" s="54">
        <f t="shared" si="24"/>
        <v>0.0003947622939</v>
      </c>
      <c r="AH678" s="54">
        <f t="shared" si="25"/>
        <v>0</v>
      </c>
      <c r="AI678" s="54">
        <f t="shared" si="26"/>
        <v>0.418253385</v>
      </c>
      <c r="AJ678" s="54">
        <f t="shared" si="27"/>
        <v>0.1002292162</v>
      </c>
      <c r="AK678" s="54">
        <f t="shared" si="28"/>
        <v>0.07741090303</v>
      </c>
      <c r="AL678" s="54">
        <f t="shared" si="29"/>
        <v>0.01604867384</v>
      </c>
      <c r="AM678" s="54">
        <f t="shared" si="30"/>
        <v>2.449256361</v>
      </c>
      <c r="AN678" s="54">
        <f t="shared" si="31"/>
        <v>-4.898512722</v>
      </c>
      <c r="AO678" s="55">
        <f t="shared" si="32"/>
        <v>3.029652537</v>
      </c>
      <c r="AP678" s="55">
        <f t="shared" si="33"/>
        <v>0.0006139353184</v>
      </c>
      <c r="AQ678" s="55">
        <f t="shared" si="34"/>
        <v>1.966701269</v>
      </c>
      <c r="AR678" s="55">
        <f t="shared" si="35"/>
        <v>0.001290943632</v>
      </c>
      <c r="AS678" s="55">
        <f t="shared" si="36"/>
        <v>0</v>
      </c>
      <c r="AT678" s="55">
        <f t="shared" si="37"/>
        <v>2.051645582</v>
      </c>
      <c r="AU678" s="55">
        <f t="shared" si="38"/>
        <v>0.4916513193</v>
      </c>
      <c r="AV678" s="55">
        <f t="shared" si="39"/>
        <v>0.3797213433</v>
      </c>
      <c r="AW678" s="55">
        <f t="shared" si="40"/>
        <v>0.07872307068</v>
      </c>
      <c r="AX678" s="55">
        <f t="shared" si="41"/>
        <v>8</v>
      </c>
      <c r="AY678" s="55">
        <f t="shared" si="42"/>
        <v>24.02852516</v>
      </c>
      <c r="AZ678" s="54">
        <f t="shared" ref="AZ678:BA678" si="4788">AO678*2</f>
        <v>6.059305075</v>
      </c>
      <c r="BA678" s="54">
        <f t="shared" si="4788"/>
        <v>0.001227870637</v>
      </c>
      <c r="BB678" s="54">
        <f t="shared" ref="BB678:BD678" si="4789">AQ678*(3/2)</f>
        <v>2.950051903</v>
      </c>
      <c r="BC678" s="54">
        <f t="shared" si="4789"/>
        <v>0.001936415449</v>
      </c>
      <c r="BD678" s="54">
        <f t="shared" si="4789"/>
        <v>0</v>
      </c>
      <c r="BE678" s="54">
        <f t="shared" ref="BE678:BH678" si="4790">AT678</f>
        <v>2.051645582</v>
      </c>
      <c r="BF678" s="54">
        <f t="shared" si="4790"/>
        <v>0.4916513193</v>
      </c>
      <c r="BG678" s="54">
        <f t="shared" si="4790"/>
        <v>0.3797213433</v>
      </c>
      <c r="BH678" s="54">
        <f t="shared" si="4790"/>
        <v>0.07872307068</v>
      </c>
      <c r="BI678" s="54">
        <f t="shared" si="46"/>
        <v>12.01426258</v>
      </c>
      <c r="BJ678" s="54">
        <f t="shared" si="47"/>
        <v>-24.02852516</v>
      </c>
      <c r="BK678" s="56">
        <f t="shared" ref="BK678:BN678" si="4791">AO678</f>
        <v>3.029652537</v>
      </c>
      <c r="BL678" s="56">
        <f t="shared" si="4791"/>
        <v>0.0006139353184</v>
      </c>
      <c r="BM678" s="56">
        <f t="shared" si="4791"/>
        <v>1.966701269</v>
      </c>
      <c r="BN678" s="56">
        <f t="shared" si="4791"/>
        <v>0.001290943632</v>
      </c>
      <c r="BO678" s="56">
        <f t="shared" si="49"/>
        <v>0</v>
      </c>
      <c r="BP678" s="56">
        <f t="shared" si="50"/>
        <v>2.051645582</v>
      </c>
      <c r="BQ678" s="56">
        <f t="shared" ref="BQ678:BS678" si="4792">AU678</f>
        <v>0.4916513193</v>
      </c>
      <c r="BR678" s="56">
        <f t="shared" si="4792"/>
        <v>0.3797213433</v>
      </c>
      <c r="BS678" s="56">
        <f t="shared" si="4792"/>
        <v>0.07872307068</v>
      </c>
      <c r="BT678" s="56">
        <f t="shared" si="52"/>
        <v>8</v>
      </c>
      <c r="BU678" s="50">
        <f t="shared" ref="BU678:BX678" si="4793">AZ678</f>
        <v>6.059305075</v>
      </c>
      <c r="BV678" s="50">
        <f t="shared" si="4793"/>
        <v>0.001227870637</v>
      </c>
      <c r="BW678" s="50">
        <f t="shared" si="4793"/>
        <v>2.950051903</v>
      </c>
      <c r="BX678" s="50">
        <f t="shared" si="4793"/>
        <v>0.001936415449</v>
      </c>
      <c r="BY678" s="50">
        <f t="shared" si="54"/>
        <v>0</v>
      </c>
      <c r="BZ678" s="50">
        <f t="shared" si="55"/>
        <v>2.051645582</v>
      </c>
      <c r="CA678" s="50">
        <f t="shared" ref="CA678:CC678" si="4794">BF678</f>
        <v>0.4916513193</v>
      </c>
      <c r="CB678" s="50">
        <f t="shared" si="4794"/>
        <v>0.3797213433</v>
      </c>
      <c r="CC678" s="50">
        <f t="shared" si="4794"/>
        <v>0.07872307068</v>
      </c>
      <c r="CD678" s="50">
        <f t="shared" si="57"/>
        <v>12.01426258</v>
      </c>
      <c r="CE678" s="57">
        <f t="shared" si="58"/>
        <v>37.11</v>
      </c>
      <c r="CF678" s="57">
        <f t="shared" si="59"/>
        <v>0.01</v>
      </c>
      <c r="CG678" s="57">
        <f t="shared" si="60"/>
        <v>20.44</v>
      </c>
      <c r="CH678" s="57">
        <f t="shared" si="61"/>
        <v>0.02</v>
      </c>
      <c r="CI678" s="58">
        <f t="shared" si="62"/>
        <v>0</v>
      </c>
      <c r="CJ678" s="58">
        <f t="shared" si="63"/>
        <v>30.05</v>
      </c>
      <c r="CK678" s="57">
        <f t="shared" si="64"/>
        <v>7.11</v>
      </c>
      <c r="CL678" s="57">
        <f t="shared" si="65"/>
        <v>3.12</v>
      </c>
      <c r="CM678" s="57">
        <f t="shared" si="66"/>
        <v>0.9</v>
      </c>
      <c r="CN678" s="57">
        <f t="shared" si="67"/>
        <v>98.76</v>
      </c>
      <c r="CO678" s="59">
        <f t="shared" si="68"/>
        <v>0.1265003554</v>
      </c>
      <c r="CP678" s="59">
        <f t="shared" si="69"/>
        <v>0.6834851396</v>
      </c>
      <c r="CQ678" s="59">
        <f t="shared" si="70"/>
        <v>0.1637887039</v>
      </c>
      <c r="CR678" s="59">
        <f t="shared" si="71"/>
        <v>0.0262258011</v>
      </c>
      <c r="CS678" s="60">
        <f t="shared" si="72"/>
        <v>12.65003554</v>
      </c>
      <c r="CT678" s="60">
        <f t="shared" si="73"/>
        <v>2.62258011</v>
      </c>
      <c r="CU678" s="60">
        <f t="shared" si="74"/>
        <v>84.72738435</v>
      </c>
      <c r="CV678" s="61">
        <f t="shared" si="75"/>
        <v>0.08947597881</v>
      </c>
      <c r="CW678" s="61">
        <f t="shared" si="76"/>
        <v>0.1095493078</v>
      </c>
      <c r="CX678" s="62"/>
    </row>
    <row r="679" ht="15.75" customHeight="1">
      <c r="A679" s="17" t="s">
        <v>53</v>
      </c>
      <c r="B679" s="17" t="s">
        <v>396</v>
      </c>
      <c r="C679" s="84" t="s">
        <v>733</v>
      </c>
      <c r="D679" s="83"/>
      <c r="E679" s="83" t="s">
        <v>734</v>
      </c>
      <c r="F679" s="2">
        <v>16.0</v>
      </c>
      <c r="G679" s="3" t="s">
        <v>750</v>
      </c>
      <c r="H679" s="48">
        <v>37.53</v>
      </c>
      <c r="I679" s="49">
        <v>2.27</v>
      </c>
      <c r="J679" s="49">
        <v>20.75</v>
      </c>
      <c r="K679" s="49">
        <v>4.97</v>
      </c>
      <c r="L679" s="49">
        <v>0.01</v>
      </c>
      <c r="M679" s="49">
        <v>0.03</v>
      </c>
      <c r="N679" s="49">
        <v>1.39</v>
      </c>
      <c r="O679" s="49">
        <v>32.47</v>
      </c>
      <c r="P679" s="49"/>
      <c r="Q679" s="50">
        <f t="shared" si="8"/>
        <v>99.42</v>
      </c>
      <c r="R679" s="51">
        <f t="shared" si="9"/>
        <v>12</v>
      </c>
      <c r="S679" s="52">
        <f t="shared" si="10"/>
        <v>0.6246224055</v>
      </c>
      <c r="T679" s="52">
        <f t="shared" si="11"/>
        <v>0.0001251583253</v>
      </c>
      <c r="U679" s="52">
        <f t="shared" si="12"/>
        <v>0.4070171722</v>
      </c>
      <c r="V679" s="52">
        <f t="shared" si="13"/>
        <v>0.0003947622939</v>
      </c>
      <c r="W679" s="52">
        <f t="shared" si="14"/>
        <v>0</v>
      </c>
      <c r="X679" s="52">
        <f t="shared" si="15"/>
        <v>0.4519363531</v>
      </c>
      <c r="Y679" s="52">
        <f t="shared" si="16"/>
        <v>0.01959474128</v>
      </c>
      <c r="Z679" s="52">
        <f t="shared" si="17"/>
        <v>0.05632139419</v>
      </c>
      <c r="AA679" s="52">
        <f t="shared" si="18"/>
        <v>0.08862434334</v>
      </c>
      <c r="AB679" s="52">
        <f t="shared" si="19"/>
        <v>1.64863633</v>
      </c>
      <c r="AC679" s="53">
        <f t="shared" si="20"/>
        <v>4.954179723</v>
      </c>
      <c r="AD679" s="54">
        <f t="shared" si="21"/>
        <v>1.249244811</v>
      </c>
      <c r="AE679" s="54">
        <f t="shared" si="22"/>
        <v>0.0002503166506</v>
      </c>
      <c r="AF679" s="54">
        <f t="shared" si="23"/>
        <v>0.6105257583</v>
      </c>
      <c r="AG679" s="54">
        <f t="shared" si="24"/>
        <v>0.0005921434408</v>
      </c>
      <c r="AH679" s="54">
        <f t="shared" si="25"/>
        <v>0</v>
      </c>
      <c r="AI679" s="54">
        <f t="shared" si="26"/>
        <v>0.4519363531</v>
      </c>
      <c r="AJ679" s="54">
        <f t="shared" si="27"/>
        <v>0.01959474128</v>
      </c>
      <c r="AK679" s="54">
        <f t="shared" si="28"/>
        <v>0.05632139419</v>
      </c>
      <c r="AL679" s="54">
        <f t="shared" si="29"/>
        <v>0.08862434334</v>
      </c>
      <c r="AM679" s="54">
        <f t="shared" si="30"/>
        <v>2.477089861</v>
      </c>
      <c r="AN679" s="54">
        <f t="shared" si="31"/>
        <v>-4.954179723</v>
      </c>
      <c r="AO679" s="55">
        <f t="shared" si="32"/>
        <v>3.03097727</v>
      </c>
      <c r="AP679" s="55">
        <f t="shared" si="33"/>
        <v>0.0006073301818</v>
      </c>
      <c r="AQ679" s="55">
        <f t="shared" si="34"/>
        <v>1.975048904</v>
      </c>
      <c r="AR679" s="55">
        <f t="shared" si="35"/>
        <v>0.001915582165</v>
      </c>
      <c r="AS679" s="55">
        <f t="shared" si="36"/>
        <v>0</v>
      </c>
      <c r="AT679" s="55">
        <f t="shared" si="37"/>
        <v>2.193019017</v>
      </c>
      <c r="AU679" s="55">
        <f t="shared" si="38"/>
        <v>0.09508338944</v>
      </c>
      <c r="AV679" s="55">
        <f t="shared" si="39"/>
        <v>0.2732992991</v>
      </c>
      <c r="AW679" s="55">
        <f t="shared" si="40"/>
        <v>0.4300492072</v>
      </c>
      <c r="AX679" s="55">
        <f t="shared" si="41"/>
        <v>8</v>
      </c>
      <c r="AY679" s="55">
        <f t="shared" si="42"/>
        <v>24.04013369</v>
      </c>
      <c r="AZ679" s="54">
        <f t="shared" ref="AZ679:BA679" si="4795">AO679*2</f>
        <v>6.061954541</v>
      </c>
      <c r="BA679" s="54">
        <f t="shared" si="4795"/>
        <v>0.001214660364</v>
      </c>
      <c r="BB679" s="54">
        <f t="shared" ref="BB679:BD679" si="4796">AQ679*(3/2)</f>
        <v>2.962573356</v>
      </c>
      <c r="BC679" s="54">
        <f t="shared" si="4796"/>
        <v>0.002873373248</v>
      </c>
      <c r="BD679" s="54">
        <f t="shared" si="4796"/>
        <v>0</v>
      </c>
      <c r="BE679" s="54">
        <f t="shared" ref="BE679:BH679" si="4797">AT679</f>
        <v>2.193019017</v>
      </c>
      <c r="BF679" s="54">
        <f t="shared" si="4797"/>
        <v>0.09508338944</v>
      </c>
      <c r="BG679" s="54">
        <f t="shared" si="4797"/>
        <v>0.2732992991</v>
      </c>
      <c r="BH679" s="54">
        <f t="shared" si="4797"/>
        <v>0.4300492072</v>
      </c>
      <c r="BI679" s="54">
        <f t="shared" si="46"/>
        <v>12.02006684</v>
      </c>
      <c r="BJ679" s="54">
        <f t="shared" si="47"/>
        <v>-24.04013369</v>
      </c>
      <c r="BK679" s="56">
        <f t="shared" ref="BK679:BN679" si="4798">AO679</f>
        <v>3.03097727</v>
      </c>
      <c r="BL679" s="56">
        <f t="shared" si="4798"/>
        <v>0.0006073301818</v>
      </c>
      <c r="BM679" s="56">
        <f t="shared" si="4798"/>
        <v>1.975048904</v>
      </c>
      <c r="BN679" s="56">
        <f t="shared" si="4798"/>
        <v>0.001915582165</v>
      </c>
      <c r="BO679" s="56">
        <f t="shared" si="49"/>
        <v>0</v>
      </c>
      <c r="BP679" s="56">
        <f t="shared" si="50"/>
        <v>2.193019017</v>
      </c>
      <c r="BQ679" s="56">
        <f t="shared" ref="BQ679:BS679" si="4799">AU679</f>
        <v>0.09508338944</v>
      </c>
      <c r="BR679" s="56">
        <f t="shared" si="4799"/>
        <v>0.2732992991</v>
      </c>
      <c r="BS679" s="56">
        <f t="shared" si="4799"/>
        <v>0.4300492072</v>
      </c>
      <c r="BT679" s="56">
        <f t="shared" si="52"/>
        <v>8</v>
      </c>
      <c r="BU679" s="50">
        <f t="shared" ref="BU679:BX679" si="4800">AZ679</f>
        <v>6.061954541</v>
      </c>
      <c r="BV679" s="50">
        <f t="shared" si="4800"/>
        <v>0.001214660364</v>
      </c>
      <c r="BW679" s="50">
        <f t="shared" si="4800"/>
        <v>2.962573356</v>
      </c>
      <c r="BX679" s="50">
        <f t="shared" si="4800"/>
        <v>0.002873373248</v>
      </c>
      <c r="BY679" s="50">
        <f t="shared" si="54"/>
        <v>0</v>
      </c>
      <c r="BZ679" s="50">
        <f t="shared" si="55"/>
        <v>2.193019017</v>
      </c>
      <c r="CA679" s="50">
        <f t="shared" ref="CA679:CC679" si="4801">BF679</f>
        <v>0.09508338944</v>
      </c>
      <c r="CB679" s="50">
        <f t="shared" si="4801"/>
        <v>0.2732992991</v>
      </c>
      <c r="CC679" s="50">
        <f t="shared" si="4801"/>
        <v>0.4300492072</v>
      </c>
      <c r="CD679" s="50">
        <f t="shared" si="57"/>
        <v>12.02006684</v>
      </c>
      <c r="CE679" s="57">
        <f t="shared" si="58"/>
        <v>37.53</v>
      </c>
      <c r="CF679" s="57">
        <f t="shared" si="59"/>
        <v>0.01</v>
      </c>
      <c r="CG679" s="57">
        <f t="shared" si="60"/>
        <v>20.75</v>
      </c>
      <c r="CH679" s="57">
        <f t="shared" si="61"/>
        <v>0.03</v>
      </c>
      <c r="CI679" s="58">
        <f t="shared" si="62"/>
        <v>0</v>
      </c>
      <c r="CJ679" s="58">
        <f t="shared" si="63"/>
        <v>32.47</v>
      </c>
      <c r="CK679" s="57">
        <f t="shared" si="64"/>
        <v>1.39</v>
      </c>
      <c r="CL679" s="57">
        <f t="shared" si="65"/>
        <v>2.27</v>
      </c>
      <c r="CM679" s="57">
        <f t="shared" si="66"/>
        <v>4.97</v>
      </c>
      <c r="CN679" s="57">
        <f t="shared" si="67"/>
        <v>99.42</v>
      </c>
      <c r="CO679" s="59">
        <f t="shared" si="68"/>
        <v>0.09136011489</v>
      </c>
      <c r="CP679" s="59">
        <f t="shared" si="69"/>
        <v>0.733095438</v>
      </c>
      <c r="CQ679" s="59">
        <f t="shared" si="70"/>
        <v>0.03178504084</v>
      </c>
      <c r="CR679" s="59">
        <f t="shared" si="71"/>
        <v>0.1437594063</v>
      </c>
      <c r="CS679" s="60">
        <f t="shared" si="72"/>
        <v>9.136011489</v>
      </c>
      <c r="CT679" s="60">
        <f t="shared" si="73"/>
        <v>14.37594063</v>
      </c>
      <c r="CU679" s="60">
        <f t="shared" si="74"/>
        <v>76.48804788</v>
      </c>
      <c r="CV679" s="61">
        <f t="shared" si="75"/>
        <v>0.1894394637</v>
      </c>
      <c r="CW679" s="61">
        <f t="shared" si="76"/>
        <v>0.07911785949</v>
      </c>
      <c r="CX679" s="62"/>
    </row>
    <row r="680" ht="15.75" customHeight="1">
      <c r="A680" s="17" t="s">
        <v>53</v>
      </c>
      <c r="B680" s="17" t="s">
        <v>396</v>
      </c>
      <c r="C680" s="84" t="s">
        <v>733</v>
      </c>
      <c r="D680" s="83"/>
      <c r="E680" s="83" t="s">
        <v>734</v>
      </c>
      <c r="F680" s="2">
        <v>17.0</v>
      </c>
      <c r="G680" s="3" t="s">
        <v>751</v>
      </c>
      <c r="H680" s="48">
        <v>37.46</v>
      </c>
      <c r="I680" s="49">
        <v>3.47</v>
      </c>
      <c r="J680" s="49">
        <v>20.95</v>
      </c>
      <c r="K680" s="49">
        <v>3.33</v>
      </c>
      <c r="L680" s="49">
        <v>0.05</v>
      </c>
      <c r="M680" s="49">
        <v>0.02</v>
      </c>
      <c r="N680" s="49">
        <v>3.61</v>
      </c>
      <c r="O680" s="49">
        <v>30.38</v>
      </c>
      <c r="P680" s="49"/>
      <c r="Q680" s="50">
        <f t="shared" si="8"/>
        <v>99.27</v>
      </c>
      <c r="R680" s="51">
        <f t="shared" si="9"/>
        <v>12</v>
      </c>
      <c r="S680" s="52">
        <f t="shared" si="10"/>
        <v>0.6234573757</v>
      </c>
      <c r="T680" s="52">
        <f t="shared" si="11"/>
        <v>0.0006257916264</v>
      </c>
      <c r="U680" s="52">
        <f t="shared" si="12"/>
        <v>0.4109402293</v>
      </c>
      <c r="V680" s="52">
        <f t="shared" si="13"/>
        <v>0.0002631748626</v>
      </c>
      <c r="W680" s="52">
        <f t="shared" si="14"/>
        <v>0</v>
      </c>
      <c r="X680" s="52">
        <f t="shared" si="15"/>
        <v>0.422846517</v>
      </c>
      <c r="Y680" s="52">
        <f t="shared" si="16"/>
        <v>0.05088993958</v>
      </c>
      <c r="Z680" s="52">
        <f t="shared" si="17"/>
        <v>0.08609481843</v>
      </c>
      <c r="AA680" s="52">
        <f t="shared" si="18"/>
        <v>0.05938009322</v>
      </c>
      <c r="AB680" s="52">
        <f t="shared" si="19"/>
        <v>1.65449794</v>
      </c>
      <c r="AC680" s="53">
        <f t="shared" si="20"/>
        <v>4.968365618</v>
      </c>
      <c r="AD680" s="54">
        <f t="shared" si="21"/>
        <v>1.246914751</v>
      </c>
      <c r="AE680" s="54">
        <f t="shared" si="22"/>
        <v>0.001251583253</v>
      </c>
      <c r="AF680" s="54">
        <f t="shared" si="23"/>
        <v>0.6164103439</v>
      </c>
      <c r="AG680" s="54">
        <f t="shared" si="24"/>
        <v>0.0003947622939</v>
      </c>
      <c r="AH680" s="54">
        <f t="shared" si="25"/>
        <v>0</v>
      </c>
      <c r="AI680" s="54">
        <f t="shared" si="26"/>
        <v>0.422846517</v>
      </c>
      <c r="AJ680" s="54">
        <f t="shared" si="27"/>
        <v>0.05088993958</v>
      </c>
      <c r="AK680" s="54">
        <f t="shared" si="28"/>
        <v>0.08609481843</v>
      </c>
      <c r="AL680" s="54">
        <f t="shared" si="29"/>
        <v>0.05938009322</v>
      </c>
      <c r="AM680" s="54">
        <f t="shared" si="30"/>
        <v>2.484182809</v>
      </c>
      <c r="AN680" s="54">
        <f t="shared" si="31"/>
        <v>-4.968365618</v>
      </c>
      <c r="AO680" s="55">
        <f t="shared" si="32"/>
        <v>3.014605752</v>
      </c>
      <c r="AP680" s="55">
        <f t="shared" si="33"/>
        <v>0.003025892563</v>
      </c>
      <c r="AQ680" s="55">
        <f t="shared" si="34"/>
        <v>1.987020809</v>
      </c>
      <c r="AR680" s="55">
        <f t="shared" si="35"/>
        <v>0.001272530385</v>
      </c>
      <c r="AS680" s="55">
        <f t="shared" si="36"/>
        <v>0</v>
      </c>
      <c r="AT680" s="55">
        <f t="shared" si="37"/>
        <v>2.044591326</v>
      </c>
      <c r="AU680" s="55">
        <f t="shared" si="38"/>
        <v>0.2460683128</v>
      </c>
      <c r="AV680" s="55">
        <f t="shared" si="39"/>
        <v>0.4162945936</v>
      </c>
      <c r="AW680" s="55">
        <f t="shared" si="40"/>
        <v>0.2871207841</v>
      </c>
      <c r="AX680" s="55">
        <f t="shared" si="41"/>
        <v>8</v>
      </c>
      <c r="AY680" s="55">
        <f t="shared" si="42"/>
        <v>24.02355663</v>
      </c>
      <c r="AZ680" s="54">
        <f t="shared" ref="AZ680:BA680" si="4802">AO680*2</f>
        <v>6.029211504</v>
      </c>
      <c r="BA680" s="54">
        <f t="shared" si="4802"/>
        <v>0.006051785126</v>
      </c>
      <c r="BB680" s="54">
        <f t="shared" ref="BB680:BD680" si="4803">AQ680*(3/2)</f>
        <v>2.980531213</v>
      </c>
      <c r="BC680" s="54">
        <f t="shared" si="4803"/>
        <v>0.001908795578</v>
      </c>
      <c r="BD680" s="54">
        <f t="shared" si="4803"/>
        <v>0</v>
      </c>
      <c r="BE680" s="54">
        <f t="shared" ref="BE680:BH680" si="4804">AT680</f>
        <v>2.044591326</v>
      </c>
      <c r="BF680" s="54">
        <f t="shared" si="4804"/>
        <v>0.2460683128</v>
      </c>
      <c r="BG680" s="54">
        <f t="shared" si="4804"/>
        <v>0.4162945936</v>
      </c>
      <c r="BH680" s="54">
        <f t="shared" si="4804"/>
        <v>0.2871207841</v>
      </c>
      <c r="BI680" s="54">
        <f t="shared" si="46"/>
        <v>12.01177831</v>
      </c>
      <c r="BJ680" s="54">
        <f t="shared" si="47"/>
        <v>-24.02355663</v>
      </c>
      <c r="BK680" s="56">
        <f t="shared" ref="BK680:BN680" si="4805">AO680</f>
        <v>3.014605752</v>
      </c>
      <c r="BL680" s="56">
        <f t="shared" si="4805"/>
        <v>0.003025892563</v>
      </c>
      <c r="BM680" s="56">
        <f t="shared" si="4805"/>
        <v>1.987020809</v>
      </c>
      <c r="BN680" s="56">
        <f t="shared" si="4805"/>
        <v>0.001272530385</v>
      </c>
      <c r="BO680" s="56">
        <f t="shared" si="49"/>
        <v>0</v>
      </c>
      <c r="BP680" s="56">
        <f t="shared" si="50"/>
        <v>2.044591326</v>
      </c>
      <c r="BQ680" s="56">
        <f t="shared" ref="BQ680:BS680" si="4806">AU680</f>
        <v>0.2460683128</v>
      </c>
      <c r="BR680" s="56">
        <f t="shared" si="4806"/>
        <v>0.4162945936</v>
      </c>
      <c r="BS680" s="56">
        <f t="shared" si="4806"/>
        <v>0.2871207841</v>
      </c>
      <c r="BT680" s="56">
        <f t="shared" si="52"/>
        <v>8</v>
      </c>
      <c r="BU680" s="50">
        <f t="shared" ref="BU680:BX680" si="4807">AZ680</f>
        <v>6.029211504</v>
      </c>
      <c r="BV680" s="50">
        <f t="shared" si="4807"/>
        <v>0.006051785126</v>
      </c>
      <c r="BW680" s="50">
        <f t="shared" si="4807"/>
        <v>2.980531213</v>
      </c>
      <c r="BX680" s="50">
        <f t="shared" si="4807"/>
        <v>0.001908795578</v>
      </c>
      <c r="BY680" s="50">
        <f t="shared" si="54"/>
        <v>0</v>
      </c>
      <c r="BZ680" s="50">
        <f t="shared" si="55"/>
        <v>2.044591326</v>
      </c>
      <c r="CA680" s="50">
        <f t="shared" ref="CA680:CC680" si="4808">BF680</f>
        <v>0.2460683128</v>
      </c>
      <c r="CB680" s="50">
        <f t="shared" si="4808"/>
        <v>0.4162945936</v>
      </c>
      <c r="CC680" s="50">
        <f t="shared" si="4808"/>
        <v>0.2871207841</v>
      </c>
      <c r="CD680" s="50">
        <f t="shared" si="57"/>
        <v>12.01177831</v>
      </c>
      <c r="CE680" s="57">
        <f t="shared" si="58"/>
        <v>37.46</v>
      </c>
      <c r="CF680" s="57">
        <f t="shared" si="59"/>
        <v>0.05</v>
      </c>
      <c r="CG680" s="57">
        <f t="shared" si="60"/>
        <v>20.95</v>
      </c>
      <c r="CH680" s="57">
        <f t="shared" si="61"/>
        <v>0.02</v>
      </c>
      <c r="CI680" s="58">
        <f t="shared" si="62"/>
        <v>0</v>
      </c>
      <c r="CJ680" s="58">
        <f t="shared" si="63"/>
        <v>30.38</v>
      </c>
      <c r="CK680" s="57">
        <f t="shared" si="64"/>
        <v>3.61</v>
      </c>
      <c r="CL680" s="57">
        <f t="shared" si="65"/>
        <v>3.47</v>
      </c>
      <c r="CM680" s="57">
        <f t="shared" si="66"/>
        <v>3.33</v>
      </c>
      <c r="CN680" s="57">
        <f t="shared" si="67"/>
        <v>99.27</v>
      </c>
      <c r="CO680" s="59">
        <f t="shared" si="68"/>
        <v>0.1390394667</v>
      </c>
      <c r="CP680" s="59">
        <f t="shared" si="69"/>
        <v>0.6828791245</v>
      </c>
      <c r="CQ680" s="59">
        <f t="shared" si="70"/>
        <v>0.08218508605</v>
      </c>
      <c r="CR680" s="59">
        <f t="shared" si="71"/>
        <v>0.09589632276</v>
      </c>
      <c r="CS680" s="60">
        <f t="shared" si="72"/>
        <v>13.90394667</v>
      </c>
      <c r="CT680" s="60">
        <f t="shared" si="73"/>
        <v>9.589632276</v>
      </c>
      <c r="CU680" s="60">
        <f t="shared" si="74"/>
        <v>76.50642105</v>
      </c>
      <c r="CV680" s="61">
        <f t="shared" si="75"/>
        <v>0.1654160561</v>
      </c>
      <c r="CW680" s="61">
        <f t="shared" si="76"/>
        <v>0.1204081782</v>
      </c>
      <c r="CX680" s="62"/>
    </row>
    <row r="681" ht="15.75" customHeight="1">
      <c r="A681" s="17" t="s">
        <v>53</v>
      </c>
      <c r="B681" s="17" t="s">
        <v>396</v>
      </c>
      <c r="C681" s="84" t="s">
        <v>733</v>
      </c>
      <c r="D681" s="83"/>
      <c r="E681" s="83" t="s">
        <v>734</v>
      </c>
      <c r="F681" s="2">
        <v>18.0</v>
      </c>
      <c r="G681" s="3" t="s">
        <v>752</v>
      </c>
      <c r="H681" s="48">
        <v>38.22</v>
      </c>
      <c r="I681" s="49">
        <v>6.59</v>
      </c>
      <c r="J681" s="49">
        <v>21.53</v>
      </c>
      <c r="K681" s="49">
        <v>0.82</v>
      </c>
      <c r="L681" s="49">
        <v>0.01</v>
      </c>
      <c r="M681" s="49">
        <v>0.03</v>
      </c>
      <c r="N681" s="49">
        <v>0.88</v>
      </c>
      <c r="O681" s="49">
        <v>31.61</v>
      </c>
      <c r="P681" s="49"/>
      <c r="Q681" s="50">
        <f t="shared" si="8"/>
        <v>99.69</v>
      </c>
      <c r="R681" s="51">
        <f t="shared" si="9"/>
        <v>12</v>
      </c>
      <c r="S681" s="52">
        <f t="shared" si="10"/>
        <v>0.6361062707</v>
      </c>
      <c r="T681" s="52">
        <f t="shared" si="11"/>
        <v>0.0001251583253</v>
      </c>
      <c r="U681" s="52">
        <f t="shared" si="12"/>
        <v>0.4223170948</v>
      </c>
      <c r="V681" s="52">
        <f t="shared" si="13"/>
        <v>0.0003947622939</v>
      </c>
      <c r="W681" s="52">
        <f t="shared" si="14"/>
        <v>0</v>
      </c>
      <c r="X681" s="52">
        <f t="shared" si="15"/>
        <v>0.4399663727</v>
      </c>
      <c r="Y681" s="52">
        <f t="shared" si="16"/>
        <v>0.01240530383</v>
      </c>
      <c r="Z681" s="52">
        <f t="shared" si="17"/>
        <v>0.1635057215</v>
      </c>
      <c r="AA681" s="52">
        <f t="shared" si="18"/>
        <v>0.01462212506</v>
      </c>
      <c r="AB681" s="52">
        <f t="shared" si="19"/>
        <v>1.689442809</v>
      </c>
      <c r="AC681" s="53">
        <f t="shared" si="20"/>
        <v>5.074060334</v>
      </c>
      <c r="AD681" s="54">
        <f t="shared" si="21"/>
        <v>1.272212541</v>
      </c>
      <c r="AE681" s="54">
        <f t="shared" si="22"/>
        <v>0.0002503166506</v>
      </c>
      <c r="AF681" s="54">
        <f t="shared" si="23"/>
        <v>0.6334756422</v>
      </c>
      <c r="AG681" s="54">
        <f t="shared" si="24"/>
        <v>0.0005921434408</v>
      </c>
      <c r="AH681" s="54">
        <f t="shared" si="25"/>
        <v>0</v>
      </c>
      <c r="AI681" s="54">
        <f t="shared" si="26"/>
        <v>0.4399663727</v>
      </c>
      <c r="AJ681" s="54">
        <f t="shared" si="27"/>
        <v>0.01240530383</v>
      </c>
      <c r="AK681" s="54">
        <f t="shared" si="28"/>
        <v>0.1635057215</v>
      </c>
      <c r="AL681" s="54">
        <f t="shared" si="29"/>
        <v>0.01462212506</v>
      </c>
      <c r="AM681" s="54">
        <f t="shared" si="30"/>
        <v>2.537030167</v>
      </c>
      <c r="AN681" s="54">
        <f t="shared" si="31"/>
        <v>-5.074060334</v>
      </c>
      <c r="AO681" s="55">
        <f t="shared" si="32"/>
        <v>3.012147045</v>
      </c>
      <c r="AP681" s="55">
        <f t="shared" si="33"/>
        <v>0.0005926608446</v>
      </c>
      <c r="AQ681" s="55">
        <f t="shared" si="34"/>
        <v>1.999793506</v>
      </c>
      <c r="AR681" s="55">
        <f t="shared" si="35"/>
        <v>0.001869313559</v>
      </c>
      <c r="AS681" s="55">
        <f t="shared" si="36"/>
        <v>0</v>
      </c>
      <c r="AT681" s="55">
        <f t="shared" si="37"/>
        <v>2.083367938</v>
      </c>
      <c r="AU681" s="55">
        <f t="shared" si="38"/>
        <v>0.05874269914</v>
      </c>
      <c r="AV681" s="55">
        <f t="shared" si="39"/>
        <v>0.7742468491</v>
      </c>
      <c r="AW681" s="55">
        <f t="shared" si="40"/>
        <v>0.06923998837</v>
      </c>
      <c r="AX681" s="55">
        <f t="shared" si="41"/>
        <v>8</v>
      </c>
      <c r="AY681" s="55">
        <f t="shared" si="42"/>
        <v>24.02714223</v>
      </c>
      <c r="AZ681" s="54">
        <f t="shared" ref="AZ681:BA681" si="4809">AO681*2</f>
        <v>6.02429409</v>
      </c>
      <c r="BA681" s="54">
        <f t="shared" si="4809"/>
        <v>0.001185321689</v>
      </c>
      <c r="BB681" s="54">
        <f t="shared" ref="BB681:BD681" si="4810">AQ681*(3/2)</f>
        <v>2.999690259</v>
      </c>
      <c r="BC681" s="54">
        <f t="shared" si="4810"/>
        <v>0.002803970339</v>
      </c>
      <c r="BD681" s="54">
        <f t="shared" si="4810"/>
        <v>0</v>
      </c>
      <c r="BE681" s="54">
        <f t="shared" ref="BE681:BH681" si="4811">AT681</f>
        <v>2.083367938</v>
      </c>
      <c r="BF681" s="54">
        <f t="shared" si="4811"/>
        <v>0.05874269914</v>
      </c>
      <c r="BG681" s="54">
        <f t="shared" si="4811"/>
        <v>0.7742468491</v>
      </c>
      <c r="BH681" s="54">
        <f t="shared" si="4811"/>
        <v>0.06923998837</v>
      </c>
      <c r="BI681" s="54">
        <f t="shared" si="46"/>
        <v>12.01357112</v>
      </c>
      <c r="BJ681" s="54">
        <f t="shared" si="47"/>
        <v>-24.02714223</v>
      </c>
      <c r="BK681" s="56">
        <f t="shared" ref="BK681:BN681" si="4812">AO681</f>
        <v>3.012147045</v>
      </c>
      <c r="BL681" s="56">
        <f t="shared" si="4812"/>
        <v>0.0005926608446</v>
      </c>
      <c r="BM681" s="56">
        <f t="shared" si="4812"/>
        <v>1.999793506</v>
      </c>
      <c r="BN681" s="56">
        <f t="shared" si="4812"/>
        <v>0.001869313559</v>
      </c>
      <c r="BO681" s="56">
        <f t="shared" si="49"/>
        <v>0</v>
      </c>
      <c r="BP681" s="56">
        <f t="shared" si="50"/>
        <v>2.083367938</v>
      </c>
      <c r="BQ681" s="56">
        <f t="shared" ref="BQ681:BS681" si="4813">AU681</f>
        <v>0.05874269914</v>
      </c>
      <c r="BR681" s="56">
        <f t="shared" si="4813"/>
        <v>0.7742468491</v>
      </c>
      <c r="BS681" s="56">
        <f t="shared" si="4813"/>
        <v>0.06923998837</v>
      </c>
      <c r="BT681" s="56">
        <f t="shared" si="52"/>
        <v>8</v>
      </c>
      <c r="BU681" s="50">
        <f t="shared" ref="BU681:BX681" si="4814">AZ681</f>
        <v>6.02429409</v>
      </c>
      <c r="BV681" s="50">
        <f t="shared" si="4814"/>
        <v>0.001185321689</v>
      </c>
      <c r="BW681" s="50">
        <f t="shared" si="4814"/>
        <v>2.999690259</v>
      </c>
      <c r="BX681" s="50">
        <f t="shared" si="4814"/>
        <v>0.002803970339</v>
      </c>
      <c r="BY681" s="50">
        <f t="shared" si="54"/>
        <v>0</v>
      </c>
      <c r="BZ681" s="50">
        <f t="shared" si="55"/>
        <v>2.083367938</v>
      </c>
      <c r="CA681" s="50">
        <f t="shared" ref="CA681:CC681" si="4815">BF681</f>
        <v>0.05874269914</v>
      </c>
      <c r="CB681" s="50">
        <f t="shared" si="4815"/>
        <v>0.7742468491</v>
      </c>
      <c r="CC681" s="50">
        <f t="shared" si="4815"/>
        <v>0.06923998837</v>
      </c>
      <c r="CD681" s="50">
        <f t="shared" si="57"/>
        <v>12.01357112</v>
      </c>
      <c r="CE681" s="57">
        <f t="shared" si="58"/>
        <v>38.22</v>
      </c>
      <c r="CF681" s="57">
        <f t="shared" si="59"/>
        <v>0.01</v>
      </c>
      <c r="CG681" s="57">
        <f t="shared" si="60"/>
        <v>21.53</v>
      </c>
      <c r="CH681" s="57">
        <f t="shared" si="61"/>
        <v>0.03</v>
      </c>
      <c r="CI681" s="58">
        <f t="shared" si="62"/>
        <v>0</v>
      </c>
      <c r="CJ681" s="58">
        <f t="shared" si="63"/>
        <v>31.61</v>
      </c>
      <c r="CK681" s="57">
        <f t="shared" si="64"/>
        <v>0.88</v>
      </c>
      <c r="CL681" s="57">
        <f t="shared" si="65"/>
        <v>6.59</v>
      </c>
      <c r="CM681" s="57">
        <f t="shared" si="66"/>
        <v>0.82</v>
      </c>
      <c r="CN681" s="57">
        <f t="shared" si="67"/>
        <v>99.69</v>
      </c>
      <c r="CO681" s="59">
        <f t="shared" si="68"/>
        <v>0.2593272722</v>
      </c>
      <c r="CP681" s="59">
        <f t="shared" si="69"/>
        <v>0.6978060357</v>
      </c>
      <c r="CQ681" s="59">
        <f t="shared" si="70"/>
        <v>0.01967535799</v>
      </c>
      <c r="CR681" s="59">
        <f t="shared" si="71"/>
        <v>0.02319133405</v>
      </c>
      <c r="CS681" s="60">
        <f t="shared" si="72"/>
        <v>25.93272722</v>
      </c>
      <c r="CT681" s="60">
        <f t="shared" si="73"/>
        <v>2.319133405</v>
      </c>
      <c r="CU681" s="60">
        <f t="shared" si="74"/>
        <v>71.74813937</v>
      </c>
      <c r="CV681" s="61">
        <f t="shared" si="75"/>
        <v>0.1528549702</v>
      </c>
      <c r="CW681" s="61">
        <f t="shared" si="76"/>
        <v>0.2245774178</v>
      </c>
      <c r="CX681" s="62"/>
    </row>
    <row r="682" ht="15.75" customHeight="1">
      <c r="A682" s="17" t="s">
        <v>53</v>
      </c>
      <c r="B682" s="17" t="s">
        <v>396</v>
      </c>
      <c r="C682" s="84" t="s">
        <v>733</v>
      </c>
      <c r="D682" s="83"/>
      <c r="E682" s="83" t="s">
        <v>734</v>
      </c>
      <c r="F682" s="2">
        <v>19.0</v>
      </c>
      <c r="G682" s="3" t="s">
        <v>753</v>
      </c>
      <c r="H682" s="48">
        <v>37.04</v>
      </c>
      <c r="I682" s="49">
        <v>2.37</v>
      </c>
      <c r="J682" s="49">
        <v>21.22</v>
      </c>
      <c r="K682" s="49">
        <v>0.76</v>
      </c>
      <c r="L682" s="49">
        <v>0.05</v>
      </c>
      <c r="M682" s="49">
        <v>0.05</v>
      </c>
      <c r="N682" s="49">
        <v>8.32</v>
      </c>
      <c r="O682" s="49">
        <v>30.46</v>
      </c>
      <c r="P682" s="49"/>
      <c r="Q682" s="50">
        <f t="shared" si="8"/>
        <v>100.27</v>
      </c>
      <c r="R682" s="51">
        <f t="shared" si="9"/>
        <v>12</v>
      </c>
      <c r="S682" s="52">
        <f t="shared" si="10"/>
        <v>0.6164671969</v>
      </c>
      <c r="T682" s="52">
        <f t="shared" si="11"/>
        <v>0.0006257916264</v>
      </c>
      <c r="U682" s="52">
        <f t="shared" si="12"/>
        <v>0.4162363563</v>
      </c>
      <c r="V682" s="52">
        <f t="shared" si="13"/>
        <v>0.0006579371565</v>
      </c>
      <c r="W682" s="52">
        <f t="shared" si="14"/>
        <v>0</v>
      </c>
      <c r="X682" s="52">
        <f t="shared" si="15"/>
        <v>0.4239600036</v>
      </c>
      <c r="Y682" s="52">
        <f t="shared" si="16"/>
        <v>0.117286509</v>
      </c>
      <c r="Z682" s="52">
        <f t="shared" si="17"/>
        <v>0.05880251288</v>
      </c>
      <c r="AA682" s="52">
        <f t="shared" si="18"/>
        <v>0.01355221347</v>
      </c>
      <c r="AB682" s="52">
        <f t="shared" si="19"/>
        <v>1.647588521</v>
      </c>
      <c r="AC682" s="53">
        <f t="shared" si="20"/>
        <v>4.946257312</v>
      </c>
      <c r="AD682" s="54">
        <f t="shared" si="21"/>
        <v>1.232934394</v>
      </c>
      <c r="AE682" s="54">
        <f t="shared" si="22"/>
        <v>0.001251583253</v>
      </c>
      <c r="AF682" s="54">
        <f t="shared" si="23"/>
        <v>0.6243545345</v>
      </c>
      <c r="AG682" s="54">
        <f t="shared" si="24"/>
        <v>0.0009869057347</v>
      </c>
      <c r="AH682" s="54">
        <f t="shared" si="25"/>
        <v>0</v>
      </c>
      <c r="AI682" s="54">
        <f t="shared" si="26"/>
        <v>0.4239600036</v>
      </c>
      <c r="AJ682" s="54">
        <f t="shared" si="27"/>
        <v>0.117286509</v>
      </c>
      <c r="AK682" s="54">
        <f t="shared" si="28"/>
        <v>0.05880251288</v>
      </c>
      <c r="AL682" s="54">
        <f t="shared" si="29"/>
        <v>0.01355221347</v>
      </c>
      <c r="AM682" s="54">
        <f t="shared" si="30"/>
        <v>2.473128656</v>
      </c>
      <c r="AN682" s="54">
        <f t="shared" si="31"/>
        <v>-4.946257312</v>
      </c>
      <c r="AO682" s="55">
        <f t="shared" si="32"/>
        <v>2.993306589</v>
      </c>
      <c r="AP682" s="55">
        <f t="shared" si="33"/>
        <v>0.003038582114</v>
      </c>
      <c r="AQ682" s="55">
        <f t="shared" si="34"/>
        <v>2.021069465</v>
      </c>
      <c r="AR682" s="55">
        <f t="shared" si="35"/>
        <v>0.003194667349</v>
      </c>
      <c r="AS682" s="55">
        <f t="shared" si="36"/>
        <v>0</v>
      </c>
      <c r="AT682" s="55">
        <f t="shared" si="37"/>
        <v>2.058572262</v>
      </c>
      <c r="AU682" s="55">
        <f t="shared" si="38"/>
        <v>0.5694941787</v>
      </c>
      <c r="AV682" s="55">
        <f t="shared" si="39"/>
        <v>0.2855203815</v>
      </c>
      <c r="AW682" s="55">
        <f t="shared" si="40"/>
        <v>0.06580387419</v>
      </c>
      <c r="AX682" s="55">
        <f t="shared" si="41"/>
        <v>8</v>
      </c>
      <c r="AY682" s="55">
        <f t="shared" si="42"/>
        <v>24.01695447</v>
      </c>
      <c r="AZ682" s="54">
        <f t="shared" ref="AZ682:BA682" si="4816">AO682*2</f>
        <v>5.986613178</v>
      </c>
      <c r="BA682" s="54">
        <f t="shared" si="4816"/>
        <v>0.006077164228</v>
      </c>
      <c r="BB682" s="54">
        <f t="shared" ref="BB682:BD682" si="4817">AQ682*(3/2)</f>
        <v>3.031604198</v>
      </c>
      <c r="BC682" s="54">
        <f t="shared" si="4817"/>
        <v>0.004792001023</v>
      </c>
      <c r="BD682" s="54">
        <f t="shared" si="4817"/>
        <v>0</v>
      </c>
      <c r="BE682" s="54">
        <f t="shared" ref="BE682:BH682" si="4818">AT682</f>
        <v>2.058572262</v>
      </c>
      <c r="BF682" s="54">
        <f t="shared" si="4818"/>
        <v>0.5694941787</v>
      </c>
      <c r="BG682" s="54">
        <f t="shared" si="4818"/>
        <v>0.2855203815</v>
      </c>
      <c r="BH682" s="54">
        <f t="shared" si="4818"/>
        <v>0.06580387419</v>
      </c>
      <c r="BI682" s="54">
        <f t="shared" si="46"/>
        <v>12.00847724</v>
      </c>
      <c r="BJ682" s="54">
        <f t="shared" si="47"/>
        <v>-24.01695447</v>
      </c>
      <c r="BK682" s="56">
        <f t="shared" ref="BK682:BN682" si="4819">AO682</f>
        <v>2.993306589</v>
      </c>
      <c r="BL682" s="56">
        <f t="shared" si="4819"/>
        <v>0.003038582114</v>
      </c>
      <c r="BM682" s="56">
        <f t="shared" si="4819"/>
        <v>2.021069465</v>
      </c>
      <c r="BN682" s="56">
        <f t="shared" si="4819"/>
        <v>0.003194667349</v>
      </c>
      <c r="BO682" s="56">
        <f t="shared" si="49"/>
        <v>0</v>
      </c>
      <c r="BP682" s="56">
        <f t="shared" si="50"/>
        <v>2.058572262</v>
      </c>
      <c r="BQ682" s="56">
        <f t="shared" ref="BQ682:BS682" si="4820">AU682</f>
        <v>0.5694941787</v>
      </c>
      <c r="BR682" s="56">
        <f t="shared" si="4820"/>
        <v>0.2855203815</v>
      </c>
      <c r="BS682" s="56">
        <f t="shared" si="4820"/>
        <v>0.06580387419</v>
      </c>
      <c r="BT682" s="56">
        <f t="shared" si="52"/>
        <v>8</v>
      </c>
      <c r="BU682" s="50">
        <f t="shared" ref="BU682:BX682" si="4821">AZ682</f>
        <v>5.986613178</v>
      </c>
      <c r="BV682" s="50">
        <f t="shared" si="4821"/>
        <v>0.006077164228</v>
      </c>
      <c r="BW682" s="50">
        <f t="shared" si="4821"/>
        <v>3.031604198</v>
      </c>
      <c r="BX682" s="50">
        <f t="shared" si="4821"/>
        <v>0.004792001023</v>
      </c>
      <c r="BY682" s="50">
        <f t="shared" si="54"/>
        <v>0</v>
      </c>
      <c r="BZ682" s="50">
        <f t="shared" si="55"/>
        <v>2.058572262</v>
      </c>
      <c r="CA682" s="50">
        <f t="shared" ref="CA682:CC682" si="4822">BF682</f>
        <v>0.5694941787</v>
      </c>
      <c r="CB682" s="50">
        <f t="shared" si="4822"/>
        <v>0.2855203815</v>
      </c>
      <c r="CC682" s="50">
        <f t="shared" si="4822"/>
        <v>0.06580387419</v>
      </c>
      <c r="CD682" s="50">
        <f t="shared" si="57"/>
        <v>12.00847724</v>
      </c>
      <c r="CE682" s="57">
        <f t="shared" si="58"/>
        <v>37.04</v>
      </c>
      <c r="CF682" s="57">
        <f t="shared" si="59"/>
        <v>0.05</v>
      </c>
      <c r="CG682" s="57">
        <f t="shared" si="60"/>
        <v>21.22</v>
      </c>
      <c r="CH682" s="57">
        <f t="shared" si="61"/>
        <v>0.05</v>
      </c>
      <c r="CI682" s="58">
        <f t="shared" si="62"/>
        <v>0</v>
      </c>
      <c r="CJ682" s="58">
        <f t="shared" si="63"/>
        <v>30.46</v>
      </c>
      <c r="CK682" s="57">
        <f t="shared" si="64"/>
        <v>8.32</v>
      </c>
      <c r="CL682" s="57">
        <f t="shared" si="65"/>
        <v>2.37</v>
      </c>
      <c r="CM682" s="57">
        <f t="shared" si="66"/>
        <v>0.76</v>
      </c>
      <c r="CN682" s="57">
        <f t="shared" si="67"/>
        <v>100.27</v>
      </c>
      <c r="CO682" s="59">
        <f t="shared" si="68"/>
        <v>0.09583180273</v>
      </c>
      <c r="CP682" s="59">
        <f t="shared" si="69"/>
        <v>0.6909373331</v>
      </c>
      <c r="CQ682" s="59">
        <f t="shared" si="70"/>
        <v>0.1911445113</v>
      </c>
      <c r="CR682" s="59">
        <f t="shared" si="71"/>
        <v>0.02208635285</v>
      </c>
      <c r="CS682" s="60">
        <f t="shared" si="72"/>
        <v>9.583180273</v>
      </c>
      <c r="CT682" s="60">
        <f t="shared" si="73"/>
        <v>2.208635285</v>
      </c>
      <c r="CU682" s="60">
        <f t="shared" si="74"/>
        <v>88.20818444</v>
      </c>
      <c r="CV682" s="61">
        <f t="shared" si="75"/>
        <v>0.07000225421</v>
      </c>
      <c r="CW682" s="61">
        <f t="shared" si="76"/>
        <v>0.08299034116</v>
      </c>
      <c r="CX682" s="62"/>
    </row>
    <row r="683" ht="15.75" customHeight="1">
      <c r="A683" s="17" t="s">
        <v>53</v>
      </c>
      <c r="B683" s="17" t="s">
        <v>396</v>
      </c>
      <c r="C683" s="84" t="s">
        <v>733</v>
      </c>
      <c r="D683" s="83"/>
      <c r="E683" s="83" t="s">
        <v>734</v>
      </c>
      <c r="F683" s="2">
        <v>20.0</v>
      </c>
      <c r="G683" s="3" t="s">
        <v>754</v>
      </c>
      <c r="H683" s="48">
        <v>38.28</v>
      </c>
      <c r="I683" s="49">
        <v>6.46</v>
      </c>
      <c r="J683" s="49">
        <v>21.61</v>
      </c>
      <c r="K683" s="49">
        <v>1.27</v>
      </c>
      <c r="L683" s="49">
        <v>0.04</v>
      </c>
      <c r="M683" s="49">
        <v>0.05</v>
      </c>
      <c r="N683" s="49">
        <v>0.94</v>
      </c>
      <c r="O683" s="49">
        <v>30.95</v>
      </c>
      <c r="P683" s="49"/>
      <c r="Q683" s="50">
        <f t="shared" si="8"/>
        <v>99.6</v>
      </c>
      <c r="R683" s="51">
        <f t="shared" si="9"/>
        <v>12</v>
      </c>
      <c r="S683" s="52">
        <f t="shared" si="10"/>
        <v>0.6371048677</v>
      </c>
      <c r="T683" s="52">
        <f t="shared" si="11"/>
        <v>0.0005006333011</v>
      </c>
      <c r="U683" s="52">
        <f t="shared" si="12"/>
        <v>0.4238863177</v>
      </c>
      <c r="V683" s="52">
        <f t="shared" si="13"/>
        <v>0.0006579371565</v>
      </c>
      <c r="W683" s="52">
        <f t="shared" si="14"/>
        <v>0</v>
      </c>
      <c r="X683" s="52">
        <f t="shared" si="15"/>
        <v>0.4307801087</v>
      </c>
      <c r="Y683" s="52">
        <f t="shared" si="16"/>
        <v>0.01325112</v>
      </c>
      <c r="Z683" s="52">
        <f t="shared" si="17"/>
        <v>0.1602802672</v>
      </c>
      <c r="AA683" s="52">
        <f t="shared" si="18"/>
        <v>0.02264646198</v>
      </c>
      <c r="AB683" s="52">
        <f t="shared" si="19"/>
        <v>1.689107714</v>
      </c>
      <c r="AC683" s="53">
        <f t="shared" si="20"/>
        <v>5.077970684</v>
      </c>
      <c r="AD683" s="54">
        <f t="shared" si="21"/>
        <v>1.274209735</v>
      </c>
      <c r="AE683" s="54">
        <f t="shared" si="22"/>
        <v>0.001001266602</v>
      </c>
      <c r="AF683" s="54">
        <f t="shared" si="23"/>
        <v>0.6358294765</v>
      </c>
      <c r="AG683" s="54">
        <f t="shared" si="24"/>
        <v>0.0009869057347</v>
      </c>
      <c r="AH683" s="54">
        <f t="shared" si="25"/>
        <v>0</v>
      </c>
      <c r="AI683" s="54">
        <f t="shared" si="26"/>
        <v>0.4307801087</v>
      </c>
      <c r="AJ683" s="54">
        <f t="shared" si="27"/>
        <v>0.01325112</v>
      </c>
      <c r="AK683" s="54">
        <f t="shared" si="28"/>
        <v>0.1602802672</v>
      </c>
      <c r="AL683" s="54">
        <f t="shared" si="29"/>
        <v>0.02264646198</v>
      </c>
      <c r="AM683" s="54">
        <f t="shared" si="30"/>
        <v>2.538985342</v>
      </c>
      <c r="AN683" s="54">
        <f t="shared" si="31"/>
        <v>-5.077970684</v>
      </c>
      <c r="AO683" s="55">
        <f t="shared" si="32"/>
        <v>3.017474197</v>
      </c>
      <c r="AP683" s="55">
        <f t="shared" si="33"/>
        <v>0.002371113681</v>
      </c>
      <c r="AQ683" s="55">
        <f t="shared" si="34"/>
        <v>2.007622435</v>
      </c>
      <c r="AR683" s="55">
        <f t="shared" si="35"/>
        <v>0.003116140676</v>
      </c>
      <c r="AS683" s="55">
        <f t="shared" si="36"/>
        <v>0</v>
      </c>
      <c r="AT683" s="55">
        <f t="shared" si="37"/>
        <v>2.040273004</v>
      </c>
      <c r="AU683" s="55">
        <f t="shared" si="38"/>
        <v>0.06276033148</v>
      </c>
      <c r="AV683" s="55">
        <f t="shared" si="39"/>
        <v>0.7591239605</v>
      </c>
      <c r="AW683" s="55">
        <f t="shared" si="40"/>
        <v>0.1072588174</v>
      </c>
      <c r="AX683" s="55">
        <f t="shared" si="41"/>
        <v>8</v>
      </c>
      <c r="AY683" s="55">
        <f t="shared" si="42"/>
        <v>24.0504292</v>
      </c>
      <c r="AZ683" s="54">
        <f t="shared" ref="AZ683:BA683" si="4823">AO683*2</f>
        <v>6.034948393</v>
      </c>
      <c r="BA683" s="54">
        <f t="shared" si="4823"/>
        <v>0.004742227363</v>
      </c>
      <c r="BB683" s="54">
        <f t="shared" ref="BB683:BD683" si="4824">AQ683*(3/2)</f>
        <v>3.011433653</v>
      </c>
      <c r="BC683" s="54">
        <f t="shared" si="4824"/>
        <v>0.004674211013</v>
      </c>
      <c r="BD683" s="54">
        <f t="shared" si="4824"/>
        <v>0</v>
      </c>
      <c r="BE683" s="54">
        <f t="shared" ref="BE683:BH683" si="4825">AT683</f>
        <v>2.040273004</v>
      </c>
      <c r="BF683" s="54">
        <f t="shared" si="4825"/>
        <v>0.06276033148</v>
      </c>
      <c r="BG683" s="54">
        <f t="shared" si="4825"/>
        <v>0.7591239605</v>
      </c>
      <c r="BH683" s="54">
        <f t="shared" si="4825"/>
        <v>0.1072588174</v>
      </c>
      <c r="BI683" s="54">
        <f t="shared" si="46"/>
        <v>12.0252146</v>
      </c>
      <c r="BJ683" s="54">
        <f t="shared" si="47"/>
        <v>-24.0504292</v>
      </c>
      <c r="BK683" s="56">
        <f t="shared" ref="BK683:BN683" si="4826">AO683</f>
        <v>3.017474197</v>
      </c>
      <c r="BL683" s="56">
        <f t="shared" si="4826"/>
        <v>0.002371113681</v>
      </c>
      <c r="BM683" s="56">
        <f t="shared" si="4826"/>
        <v>2.007622435</v>
      </c>
      <c r="BN683" s="56">
        <f t="shared" si="4826"/>
        <v>0.003116140676</v>
      </c>
      <c r="BO683" s="56">
        <f t="shared" si="49"/>
        <v>0</v>
      </c>
      <c r="BP683" s="56">
        <f t="shared" si="50"/>
        <v>2.040273004</v>
      </c>
      <c r="BQ683" s="56">
        <f t="shared" ref="BQ683:BS683" si="4827">AU683</f>
        <v>0.06276033148</v>
      </c>
      <c r="BR683" s="56">
        <f t="shared" si="4827"/>
        <v>0.7591239605</v>
      </c>
      <c r="BS683" s="56">
        <f t="shared" si="4827"/>
        <v>0.1072588174</v>
      </c>
      <c r="BT683" s="56">
        <f t="shared" si="52"/>
        <v>8</v>
      </c>
      <c r="BU683" s="50">
        <f t="shared" ref="BU683:BX683" si="4828">AZ683</f>
        <v>6.034948393</v>
      </c>
      <c r="BV683" s="50">
        <f t="shared" si="4828"/>
        <v>0.004742227363</v>
      </c>
      <c r="BW683" s="50">
        <f t="shared" si="4828"/>
        <v>3.011433653</v>
      </c>
      <c r="BX683" s="50">
        <f t="shared" si="4828"/>
        <v>0.004674211013</v>
      </c>
      <c r="BY683" s="50">
        <f t="shared" si="54"/>
        <v>0</v>
      </c>
      <c r="BZ683" s="50">
        <f t="shared" si="55"/>
        <v>2.040273004</v>
      </c>
      <c r="CA683" s="50">
        <f t="shared" ref="CA683:CC683" si="4829">BF683</f>
        <v>0.06276033148</v>
      </c>
      <c r="CB683" s="50">
        <f t="shared" si="4829"/>
        <v>0.7591239605</v>
      </c>
      <c r="CC683" s="50">
        <f t="shared" si="4829"/>
        <v>0.1072588174</v>
      </c>
      <c r="CD683" s="50">
        <f t="shared" si="57"/>
        <v>12.0252146</v>
      </c>
      <c r="CE683" s="57">
        <f t="shared" si="58"/>
        <v>38.28</v>
      </c>
      <c r="CF683" s="57">
        <f t="shared" si="59"/>
        <v>0.04</v>
      </c>
      <c r="CG683" s="57">
        <f t="shared" si="60"/>
        <v>21.61</v>
      </c>
      <c r="CH683" s="57">
        <f t="shared" si="61"/>
        <v>0.05</v>
      </c>
      <c r="CI683" s="58">
        <f t="shared" si="62"/>
        <v>0</v>
      </c>
      <c r="CJ683" s="58">
        <f t="shared" si="63"/>
        <v>30.95</v>
      </c>
      <c r="CK683" s="57">
        <f t="shared" si="64"/>
        <v>0.94</v>
      </c>
      <c r="CL683" s="57">
        <f t="shared" si="65"/>
        <v>6.46</v>
      </c>
      <c r="CM683" s="57">
        <f t="shared" si="66"/>
        <v>1.27</v>
      </c>
      <c r="CN683" s="57">
        <f t="shared" si="67"/>
        <v>99.6</v>
      </c>
      <c r="CO683" s="59">
        <f t="shared" si="68"/>
        <v>0.2556475521</v>
      </c>
      <c r="CP683" s="59">
        <f t="shared" si="69"/>
        <v>0.6870956869</v>
      </c>
      <c r="CQ683" s="59">
        <f t="shared" si="70"/>
        <v>0.02113557988</v>
      </c>
      <c r="CR683" s="59">
        <f t="shared" si="71"/>
        <v>0.03612118117</v>
      </c>
      <c r="CS683" s="60">
        <f t="shared" si="72"/>
        <v>25.56475521</v>
      </c>
      <c r="CT683" s="60">
        <f t="shared" si="73"/>
        <v>3.612118117</v>
      </c>
      <c r="CU683" s="60">
        <f t="shared" si="74"/>
        <v>70.82312668</v>
      </c>
      <c r="CV683" s="61">
        <f t="shared" si="75"/>
        <v>0.1639449572</v>
      </c>
      <c r="CW683" s="61">
        <f t="shared" si="76"/>
        <v>0.2213907801</v>
      </c>
      <c r="CX683" s="62"/>
    </row>
    <row r="684" ht="15.75" customHeight="1">
      <c r="A684" s="17" t="s">
        <v>53</v>
      </c>
      <c r="B684" s="17" t="s">
        <v>396</v>
      </c>
      <c r="C684" s="84" t="s">
        <v>733</v>
      </c>
      <c r="D684" s="83"/>
      <c r="E684" s="83" t="s">
        <v>734</v>
      </c>
      <c r="F684" s="2">
        <v>21.0</v>
      </c>
      <c r="G684" s="3" t="s">
        <v>755</v>
      </c>
      <c r="H684" s="48">
        <v>38.26</v>
      </c>
      <c r="I684" s="49">
        <v>6.37</v>
      </c>
      <c r="J684" s="49">
        <v>21.61</v>
      </c>
      <c r="K684" s="49">
        <v>1.15</v>
      </c>
      <c r="L684" s="49">
        <v>0.06</v>
      </c>
      <c r="M684" s="49">
        <v>0.0</v>
      </c>
      <c r="N684" s="49">
        <v>1.94</v>
      </c>
      <c r="O684" s="49">
        <v>30.4</v>
      </c>
      <c r="P684" s="49"/>
      <c r="Q684" s="50">
        <f t="shared" si="8"/>
        <v>99.79</v>
      </c>
      <c r="R684" s="51">
        <f t="shared" si="9"/>
        <v>12</v>
      </c>
      <c r="S684" s="52">
        <f t="shared" si="10"/>
        <v>0.636772002</v>
      </c>
      <c r="T684" s="52">
        <f t="shared" si="11"/>
        <v>0.0007509499517</v>
      </c>
      <c r="U684" s="52">
        <f t="shared" si="12"/>
        <v>0.4238863177</v>
      </c>
      <c r="V684" s="52">
        <f t="shared" si="13"/>
        <v>0</v>
      </c>
      <c r="W684" s="52">
        <f t="shared" si="14"/>
        <v>0</v>
      </c>
      <c r="X684" s="52">
        <f t="shared" si="15"/>
        <v>0.4231248887</v>
      </c>
      <c r="Y684" s="52">
        <f t="shared" si="16"/>
        <v>0.02734805617</v>
      </c>
      <c r="Z684" s="52">
        <f t="shared" si="17"/>
        <v>0.1580472603</v>
      </c>
      <c r="AA684" s="52">
        <f t="shared" si="18"/>
        <v>0.0205066388</v>
      </c>
      <c r="AB684" s="52">
        <f t="shared" si="19"/>
        <v>1.690436114</v>
      </c>
      <c r="AC684" s="53">
        <f t="shared" si="20"/>
        <v>5.079804449</v>
      </c>
      <c r="AD684" s="54">
        <f t="shared" si="21"/>
        <v>1.273544004</v>
      </c>
      <c r="AE684" s="54">
        <f t="shared" si="22"/>
        <v>0.001501899903</v>
      </c>
      <c r="AF684" s="54">
        <f t="shared" si="23"/>
        <v>0.6358294765</v>
      </c>
      <c r="AG684" s="54">
        <f t="shared" si="24"/>
        <v>0</v>
      </c>
      <c r="AH684" s="54">
        <f t="shared" si="25"/>
        <v>0</v>
      </c>
      <c r="AI684" s="54">
        <f t="shared" si="26"/>
        <v>0.4231248887</v>
      </c>
      <c r="AJ684" s="54">
        <f t="shared" si="27"/>
        <v>0.02734805617</v>
      </c>
      <c r="AK684" s="54">
        <f t="shared" si="28"/>
        <v>0.1580472603</v>
      </c>
      <c r="AL684" s="54">
        <f t="shared" si="29"/>
        <v>0.0205066388</v>
      </c>
      <c r="AM684" s="54">
        <f t="shared" si="30"/>
        <v>2.539902224</v>
      </c>
      <c r="AN684" s="54">
        <f t="shared" si="31"/>
        <v>-5.079804449</v>
      </c>
      <c r="AO684" s="55">
        <f t="shared" si="32"/>
        <v>3.013527678</v>
      </c>
      <c r="AP684" s="55">
        <f t="shared" si="33"/>
        <v>0.003553875574</v>
      </c>
      <c r="AQ684" s="55">
        <f t="shared" si="34"/>
        <v>2.00604478</v>
      </c>
      <c r="AR684" s="55">
        <f t="shared" si="35"/>
        <v>0</v>
      </c>
      <c r="AS684" s="55">
        <f t="shared" si="36"/>
        <v>0</v>
      </c>
      <c r="AT684" s="55">
        <f t="shared" si="37"/>
        <v>2.002441312</v>
      </c>
      <c r="AU684" s="55">
        <f t="shared" si="38"/>
        <v>0.1294248553</v>
      </c>
      <c r="AV684" s="55">
        <f t="shared" si="39"/>
        <v>0.7479596967</v>
      </c>
      <c r="AW684" s="55">
        <f t="shared" si="40"/>
        <v>0.09704780269</v>
      </c>
      <c r="AX684" s="55">
        <f t="shared" si="41"/>
        <v>8</v>
      </c>
      <c r="AY684" s="55">
        <f t="shared" si="42"/>
        <v>24.04020789</v>
      </c>
      <c r="AZ684" s="54">
        <f t="shared" ref="AZ684:BA684" si="4830">AO684*2</f>
        <v>6.027055356</v>
      </c>
      <c r="BA684" s="54">
        <f t="shared" si="4830"/>
        <v>0.007107751148</v>
      </c>
      <c r="BB684" s="54">
        <f t="shared" ref="BB684:BD684" si="4831">AQ684*(3/2)</f>
        <v>3.00906717</v>
      </c>
      <c r="BC684" s="54">
        <f t="shared" si="4831"/>
        <v>0</v>
      </c>
      <c r="BD684" s="54">
        <f t="shared" si="4831"/>
        <v>0</v>
      </c>
      <c r="BE684" s="54">
        <f t="shared" ref="BE684:BH684" si="4832">AT684</f>
        <v>2.002441312</v>
      </c>
      <c r="BF684" s="54">
        <f t="shared" si="4832"/>
        <v>0.1294248553</v>
      </c>
      <c r="BG684" s="54">
        <f t="shared" si="4832"/>
        <v>0.7479596967</v>
      </c>
      <c r="BH684" s="54">
        <f t="shared" si="4832"/>
        <v>0.09704780269</v>
      </c>
      <c r="BI684" s="54">
        <f t="shared" si="46"/>
        <v>12.02010394</v>
      </c>
      <c r="BJ684" s="54">
        <f t="shared" si="47"/>
        <v>-24.04020789</v>
      </c>
      <c r="BK684" s="56">
        <f t="shared" ref="BK684:BN684" si="4833">AO684</f>
        <v>3.013527678</v>
      </c>
      <c r="BL684" s="56">
        <f t="shared" si="4833"/>
        <v>0.003553875574</v>
      </c>
      <c r="BM684" s="56">
        <f t="shared" si="4833"/>
        <v>2.00604478</v>
      </c>
      <c r="BN684" s="56">
        <f t="shared" si="4833"/>
        <v>0</v>
      </c>
      <c r="BO684" s="56">
        <f t="shared" si="49"/>
        <v>0</v>
      </c>
      <c r="BP684" s="56">
        <f t="shared" si="50"/>
        <v>2.002441312</v>
      </c>
      <c r="BQ684" s="56">
        <f t="shared" ref="BQ684:BS684" si="4834">AU684</f>
        <v>0.1294248553</v>
      </c>
      <c r="BR684" s="56">
        <f t="shared" si="4834"/>
        <v>0.7479596967</v>
      </c>
      <c r="BS684" s="56">
        <f t="shared" si="4834"/>
        <v>0.09704780269</v>
      </c>
      <c r="BT684" s="56">
        <f t="shared" si="52"/>
        <v>8</v>
      </c>
      <c r="BU684" s="50">
        <f t="shared" ref="BU684:BX684" si="4835">AZ684</f>
        <v>6.027055356</v>
      </c>
      <c r="BV684" s="50">
        <f t="shared" si="4835"/>
        <v>0.007107751148</v>
      </c>
      <c r="BW684" s="50">
        <f t="shared" si="4835"/>
        <v>3.00906717</v>
      </c>
      <c r="BX684" s="50">
        <f t="shared" si="4835"/>
        <v>0</v>
      </c>
      <c r="BY684" s="50">
        <f t="shared" si="54"/>
        <v>0</v>
      </c>
      <c r="BZ684" s="50">
        <f t="shared" si="55"/>
        <v>2.002441312</v>
      </c>
      <c r="CA684" s="50">
        <f t="shared" ref="CA684:CC684" si="4836">BF684</f>
        <v>0.1294248553</v>
      </c>
      <c r="CB684" s="50">
        <f t="shared" si="4836"/>
        <v>0.7479596967</v>
      </c>
      <c r="CC684" s="50">
        <f t="shared" si="4836"/>
        <v>0.09704780269</v>
      </c>
      <c r="CD684" s="50">
        <f t="shared" si="57"/>
        <v>12.02010394</v>
      </c>
      <c r="CE684" s="57">
        <f t="shared" si="58"/>
        <v>38.26</v>
      </c>
      <c r="CF684" s="57">
        <f t="shared" si="59"/>
        <v>0.06</v>
      </c>
      <c r="CG684" s="57">
        <f t="shared" si="60"/>
        <v>21.61</v>
      </c>
      <c r="CH684" s="57">
        <f t="shared" si="61"/>
        <v>0</v>
      </c>
      <c r="CI684" s="58">
        <f t="shared" si="62"/>
        <v>0</v>
      </c>
      <c r="CJ684" s="58">
        <f t="shared" si="63"/>
        <v>30.4</v>
      </c>
      <c r="CK684" s="57">
        <f t="shared" si="64"/>
        <v>1.94</v>
      </c>
      <c r="CL684" s="57">
        <f t="shared" si="65"/>
        <v>6.37</v>
      </c>
      <c r="CM684" s="57">
        <f t="shared" si="66"/>
        <v>1.15</v>
      </c>
      <c r="CN684" s="57">
        <f t="shared" si="67"/>
        <v>99.79</v>
      </c>
      <c r="CO684" s="59">
        <f t="shared" si="68"/>
        <v>0.2512567816</v>
      </c>
      <c r="CP684" s="59">
        <f t="shared" si="69"/>
        <v>0.672665869</v>
      </c>
      <c r="CQ684" s="59">
        <f t="shared" si="70"/>
        <v>0.0434767712</v>
      </c>
      <c r="CR684" s="59">
        <f t="shared" si="71"/>
        <v>0.03260057818</v>
      </c>
      <c r="CS684" s="60">
        <f t="shared" si="72"/>
        <v>25.12567816</v>
      </c>
      <c r="CT684" s="60">
        <f t="shared" si="73"/>
        <v>3.260057818</v>
      </c>
      <c r="CU684" s="60">
        <f t="shared" si="74"/>
        <v>71.61426402</v>
      </c>
      <c r="CV684" s="61">
        <f t="shared" si="75"/>
        <v>0.158228969</v>
      </c>
      <c r="CW684" s="61">
        <f t="shared" si="76"/>
        <v>0.2175883729</v>
      </c>
      <c r="CX684" s="62"/>
    </row>
    <row r="685" ht="15.75" customHeight="1">
      <c r="A685" s="17" t="s">
        <v>53</v>
      </c>
      <c r="B685" s="17" t="s">
        <v>396</v>
      </c>
      <c r="C685" s="84" t="s">
        <v>733</v>
      </c>
      <c r="D685" s="83"/>
      <c r="E685" s="83" t="s">
        <v>734</v>
      </c>
      <c r="F685" s="2">
        <v>22.0</v>
      </c>
      <c r="G685" s="3" t="s">
        <v>756</v>
      </c>
      <c r="H685" s="48">
        <v>37.95</v>
      </c>
      <c r="I685" s="49">
        <v>7.19</v>
      </c>
      <c r="J685" s="49">
        <v>21.78</v>
      </c>
      <c r="K685" s="49">
        <v>1.03</v>
      </c>
      <c r="L685" s="49">
        <v>0.01</v>
      </c>
      <c r="M685" s="49">
        <v>0.0</v>
      </c>
      <c r="N685" s="49">
        <v>2.09</v>
      </c>
      <c r="O685" s="49">
        <v>29.63</v>
      </c>
      <c r="P685" s="49"/>
      <c r="Q685" s="50">
        <f t="shared" si="8"/>
        <v>99.68</v>
      </c>
      <c r="R685" s="51">
        <f t="shared" si="9"/>
        <v>12</v>
      </c>
      <c r="S685" s="52">
        <f t="shared" si="10"/>
        <v>0.6316125843</v>
      </c>
      <c r="T685" s="52">
        <f t="shared" si="11"/>
        <v>0.0001251583253</v>
      </c>
      <c r="U685" s="52">
        <f t="shared" si="12"/>
        <v>0.4272209162</v>
      </c>
      <c r="V685" s="52">
        <f t="shared" si="13"/>
        <v>0</v>
      </c>
      <c r="W685" s="52">
        <f t="shared" si="14"/>
        <v>0</v>
      </c>
      <c r="X685" s="52">
        <f t="shared" si="15"/>
        <v>0.4124075806</v>
      </c>
      <c r="Y685" s="52">
        <f t="shared" si="16"/>
        <v>0.0294625966</v>
      </c>
      <c r="Z685" s="52">
        <f t="shared" si="17"/>
        <v>0.1783924336</v>
      </c>
      <c r="AA685" s="52">
        <f t="shared" si="18"/>
        <v>0.01836681562</v>
      </c>
      <c r="AB685" s="52">
        <f t="shared" si="19"/>
        <v>1.697588085</v>
      </c>
      <c r="AC685" s="53">
        <f t="shared" si="20"/>
        <v>5.085872572</v>
      </c>
      <c r="AD685" s="54">
        <f t="shared" si="21"/>
        <v>1.263225169</v>
      </c>
      <c r="AE685" s="54">
        <f t="shared" si="22"/>
        <v>0.0002503166506</v>
      </c>
      <c r="AF685" s="54">
        <f t="shared" si="23"/>
        <v>0.6408313743</v>
      </c>
      <c r="AG685" s="54">
        <f t="shared" si="24"/>
        <v>0</v>
      </c>
      <c r="AH685" s="54">
        <f t="shared" si="25"/>
        <v>0</v>
      </c>
      <c r="AI685" s="54">
        <f t="shared" si="26"/>
        <v>0.4124075806</v>
      </c>
      <c r="AJ685" s="54">
        <f t="shared" si="27"/>
        <v>0.0294625966</v>
      </c>
      <c r="AK685" s="54">
        <f t="shared" si="28"/>
        <v>0.1783924336</v>
      </c>
      <c r="AL685" s="54">
        <f t="shared" si="29"/>
        <v>0.01836681562</v>
      </c>
      <c r="AM685" s="54">
        <f t="shared" si="30"/>
        <v>2.542936286</v>
      </c>
      <c r="AN685" s="54">
        <f t="shared" si="31"/>
        <v>-5.085872572</v>
      </c>
      <c r="AO685" s="55">
        <f t="shared" si="32"/>
        <v>2.976517518</v>
      </c>
      <c r="AP685" s="55">
        <f t="shared" si="33"/>
        <v>0.0005898171712</v>
      </c>
      <c r="AQ685" s="55">
        <f t="shared" si="34"/>
        <v>2.013307798</v>
      </c>
      <c r="AR685" s="55">
        <f t="shared" si="35"/>
        <v>0</v>
      </c>
      <c r="AS685" s="55">
        <f t="shared" si="36"/>
        <v>0</v>
      </c>
      <c r="AT685" s="55">
        <f t="shared" si="37"/>
        <v>1.94349894</v>
      </c>
      <c r="AU685" s="55">
        <f t="shared" si="38"/>
        <v>0.1388445023</v>
      </c>
      <c r="AV685" s="55">
        <f t="shared" si="39"/>
        <v>0.8406865488</v>
      </c>
      <c r="AW685" s="55">
        <f t="shared" si="40"/>
        <v>0.08655487527</v>
      </c>
      <c r="AX685" s="55">
        <f t="shared" si="41"/>
        <v>8</v>
      </c>
      <c r="AY685" s="55">
        <f t="shared" si="42"/>
        <v>23.96752247</v>
      </c>
      <c r="AZ685" s="54">
        <f t="shared" ref="AZ685:BA685" si="4837">AO685*2</f>
        <v>5.953035037</v>
      </c>
      <c r="BA685" s="54">
        <f t="shared" si="4837"/>
        <v>0.001179634342</v>
      </c>
      <c r="BB685" s="54">
        <f t="shared" ref="BB685:BD685" si="4838">AQ685*(3/2)</f>
        <v>3.019961697</v>
      </c>
      <c r="BC685" s="54">
        <f t="shared" si="4838"/>
        <v>0</v>
      </c>
      <c r="BD685" s="54">
        <f t="shared" si="4838"/>
        <v>0</v>
      </c>
      <c r="BE685" s="54">
        <f t="shared" ref="BE685:BH685" si="4839">AT685</f>
        <v>1.94349894</v>
      </c>
      <c r="BF685" s="54">
        <f t="shared" si="4839"/>
        <v>0.1388445023</v>
      </c>
      <c r="BG685" s="54">
        <f t="shared" si="4839"/>
        <v>0.8406865488</v>
      </c>
      <c r="BH685" s="54">
        <f t="shared" si="4839"/>
        <v>0.08655487527</v>
      </c>
      <c r="BI685" s="54">
        <f t="shared" si="46"/>
        <v>11.98376123</v>
      </c>
      <c r="BJ685" s="54">
        <f t="shared" si="47"/>
        <v>-23.96752247</v>
      </c>
      <c r="BK685" s="56">
        <f t="shared" ref="BK685:BN685" si="4840">AO685</f>
        <v>2.976517518</v>
      </c>
      <c r="BL685" s="56">
        <f t="shared" si="4840"/>
        <v>0.0005898171712</v>
      </c>
      <c r="BM685" s="56">
        <f t="shared" si="4840"/>
        <v>2.013307798</v>
      </c>
      <c r="BN685" s="56">
        <f t="shared" si="4840"/>
        <v>0</v>
      </c>
      <c r="BO685" s="56">
        <f t="shared" si="49"/>
        <v>0.03247753131</v>
      </c>
      <c r="BP685" s="56">
        <f t="shared" si="50"/>
        <v>1.911021409</v>
      </c>
      <c r="BQ685" s="56">
        <f t="shared" ref="BQ685:BS685" si="4841">AU685</f>
        <v>0.1388445023</v>
      </c>
      <c r="BR685" s="56">
        <f t="shared" si="4841"/>
        <v>0.8406865488</v>
      </c>
      <c r="BS685" s="56">
        <f t="shared" si="4841"/>
        <v>0.08655487527</v>
      </c>
      <c r="BT685" s="56">
        <f t="shared" si="52"/>
        <v>8</v>
      </c>
      <c r="BU685" s="50">
        <f t="shared" ref="BU685:BX685" si="4842">AZ685</f>
        <v>5.953035037</v>
      </c>
      <c r="BV685" s="50">
        <f t="shared" si="4842"/>
        <v>0.001179634342</v>
      </c>
      <c r="BW685" s="50">
        <f t="shared" si="4842"/>
        <v>3.019961697</v>
      </c>
      <c r="BX685" s="50">
        <f t="shared" si="4842"/>
        <v>0</v>
      </c>
      <c r="BY685" s="50">
        <f t="shared" si="54"/>
        <v>0.04871629697</v>
      </c>
      <c r="BZ685" s="50">
        <f t="shared" si="55"/>
        <v>1.911021409</v>
      </c>
      <c r="CA685" s="50">
        <f t="shared" ref="CA685:CC685" si="4843">BF685</f>
        <v>0.1388445023</v>
      </c>
      <c r="CB685" s="50">
        <f t="shared" si="4843"/>
        <v>0.8406865488</v>
      </c>
      <c r="CC685" s="50">
        <f t="shared" si="4843"/>
        <v>0.08655487527</v>
      </c>
      <c r="CD685" s="50">
        <f t="shared" si="57"/>
        <v>12</v>
      </c>
      <c r="CE685" s="57">
        <f t="shared" si="58"/>
        <v>37.95</v>
      </c>
      <c r="CF685" s="57">
        <f t="shared" si="59"/>
        <v>0.01</v>
      </c>
      <c r="CG685" s="57">
        <f t="shared" si="60"/>
        <v>21.78</v>
      </c>
      <c r="CH685" s="57">
        <f t="shared" si="61"/>
        <v>0</v>
      </c>
      <c r="CI685" s="58">
        <f t="shared" si="62"/>
        <v>0.5502740718</v>
      </c>
      <c r="CJ685" s="58">
        <f t="shared" si="63"/>
        <v>29.13485733</v>
      </c>
      <c r="CK685" s="57">
        <f t="shared" si="64"/>
        <v>2.09</v>
      </c>
      <c r="CL685" s="57">
        <f t="shared" si="65"/>
        <v>7.19</v>
      </c>
      <c r="CM685" s="57">
        <f t="shared" si="66"/>
        <v>1.03</v>
      </c>
      <c r="CN685" s="57">
        <f t="shared" si="67"/>
        <v>99.7351314</v>
      </c>
      <c r="CO685" s="59">
        <f t="shared" si="68"/>
        <v>0.2823836879</v>
      </c>
      <c r="CP685" s="59">
        <f t="shared" si="69"/>
        <v>0.641905445</v>
      </c>
      <c r="CQ685" s="59">
        <f t="shared" si="70"/>
        <v>0.04663738544</v>
      </c>
      <c r="CR685" s="59">
        <f t="shared" si="71"/>
        <v>0.02907348158</v>
      </c>
      <c r="CS685" s="60">
        <f t="shared" si="72"/>
        <v>28.23836879</v>
      </c>
      <c r="CT685" s="60">
        <f t="shared" si="73"/>
        <v>2.907348158</v>
      </c>
      <c r="CU685" s="60">
        <f t="shared" si="74"/>
        <v>68.85428305</v>
      </c>
      <c r="CV685" s="61">
        <f t="shared" si="75"/>
        <v>0.1702653255</v>
      </c>
      <c r="CW685" s="61">
        <f t="shared" si="76"/>
        <v>0.2445442738</v>
      </c>
      <c r="CX685" s="62"/>
    </row>
    <row r="686" ht="15.75" customHeight="1">
      <c r="A686" s="17" t="s">
        <v>53</v>
      </c>
      <c r="B686" s="17" t="s">
        <v>396</v>
      </c>
      <c r="C686" s="84" t="s">
        <v>733</v>
      </c>
      <c r="D686" s="83"/>
      <c r="E686" s="83" t="s">
        <v>734</v>
      </c>
      <c r="F686" s="2">
        <v>23.0</v>
      </c>
      <c r="G686" s="3" t="s">
        <v>757</v>
      </c>
      <c r="H686" s="48">
        <v>37.19</v>
      </c>
      <c r="I686" s="49">
        <v>2.83</v>
      </c>
      <c r="J686" s="49">
        <v>21.44</v>
      </c>
      <c r="K686" s="49">
        <v>1.19</v>
      </c>
      <c r="L686" s="49">
        <v>0.02</v>
      </c>
      <c r="M686" s="49">
        <v>0.0</v>
      </c>
      <c r="N686" s="49">
        <v>8.63</v>
      </c>
      <c r="O686" s="49">
        <v>29.1</v>
      </c>
      <c r="P686" s="49"/>
      <c r="Q686" s="50">
        <f t="shared" si="8"/>
        <v>100.4</v>
      </c>
      <c r="R686" s="51">
        <f t="shared" si="9"/>
        <v>12</v>
      </c>
      <c r="S686" s="52">
        <f t="shared" si="10"/>
        <v>0.6189636893</v>
      </c>
      <c r="T686" s="52">
        <f t="shared" si="11"/>
        <v>0.0002503166506</v>
      </c>
      <c r="U686" s="52">
        <f t="shared" si="12"/>
        <v>0.4205517191</v>
      </c>
      <c r="V686" s="52">
        <f t="shared" si="13"/>
        <v>0</v>
      </c>
      <c r="W686" s="52">
        <f t="shared" si="14"/>
        <v>0</v>
      </c>
      <c r="X686" s="52">
        <f t="shared" si="15"/>
        <v>0.4050307322</v>
      </c>
      <c r="Y686" s="52">
        <f t="shared" si="16"/>
        <v>0.1216565592</v>
      </c>
      <c r="Z686" s="52">
        <f t="shared" si="17"/>
        <v>0.07021565884</v>
      </c>
      <c r="AA686" s="52">
        <f t="shared" si="18"/>
        <v>0.02121991319</v>
      </c>
      <c r="AB686" s="52">
        <f t="shared" si="19"/>
        <v>1.657888589</v>
      </c>
      <c r="AC686" s="53">
        <f t="shared" si="20"/>
        <v>4.974756908</v>
      </c>
      <c r="AD686" s="54">
        <f t="shared" si="21"/>
        <v>1.237927379</v>
      </c>
      <c r="AE686" s="54">
        <f t="shared" si="22"/>
        <v>0.0005006333011</v>
      </c>
      <c r="AF686" s="54">
        <f t="shared" si="23"/>
        <v>0.6308275787</v>
      </c>
      <c r="AG686" s="54">
        <f t="shared" si="24"/>
        <v>0</v>
      </c>
      <c r="AH686" s="54">
        <f t="shared" si="25"/>
        <v>0</v>
      </c>
      <c r="AI686" s="54">
        <f t="shared" si="26"/>
        <v>0.4050307322</v>
      </c>
      <c r="AJ686" s="54">
        <f t="shared" si="27"/>
        <v>0.1216565592</v>
      </c>
      <c r="AK686" s="54">
        <f t="shared" si="28"/>
        <v>0.07021565884</v>
      </c>
      <c r="AL686" s="54">
        <f t="shared" si="29"/>
        <v>0.02121991319</v>
      </c>
      <c r="AM686" s="54">
        <f t="shared" si="30"/>
        <v>2.487378454</v>
      </c>
      <c r="AN686" s="54">
        <f t="shared" si="31"/>
        <v>-4.974756908</v>
      </c>
      <c r="AO686" s="55">
        <f t="shared" si="32"/>
        <v>2.986756498</v>
      </c>
      <c r="AP686" s="55">
        <f t="shared" si="33"/>
        <v>0.00120788165</v>
      </c>
      <c r="AQ686" s="55">
        <f t="shared" si="34"/>
        <v>2.029336456</v>
      </c>
      <c r="AR686" s="55">
        <f t="shared" si="35"/>
        <v>0</v>
      </c>
      <c r="AS686" s="55">
        <f t="shared" si="36"/>
        <v>0</v>
      </c>
      <c r="AT686" s="55">
        <f t="shared" si="37"/>
        <v>1.954441258</v>
      </c>
      <c r="AU686" s="55">
        <f t="shared" si="38"/>
        <v>0.5870433514</v>
      </c>
      <c r="AV686" s="55">
        <f t="shared" si="39"/>
        <v>0.3388196738</v>
      </c>
      <c r="AW686" s="55">
        <f t="shared" si="40"/>
        <v>0.1023948815</v>
      </c>
      <c r="AX686" s="55">
        <f t="shared" si="41"/>
        <v>8</v>
      </c>
      <c r="AY686" s="55">
        <f t="shared" si="42"/>
        <v>24.00526522</v>
      </c>
      <c r="AZ686" s="54">
        <f t="shared" ref="AZ686:BA686" si="4844">AO686*2</f>
        <v>5.973512996</v>
      </c>
      <c r="BA686" s="54">
        <f t="shared" si="4844"/>
        <v>0.002415763301</v>
      </c>
      <c r="BB686" s="54">
        <f t="shared" ref="BB686:BD686" si="4845">AQ686*(3/2)</f>
        <v>3.044004684</v>
      </c>
      <c r="BC686" s="54">
        <f t="shared" si="4845"/>
        <v>0</v>
      </c>
      <c r="BD686" s="54">
        <f t="shared" si="4845"/>
        <v>0</v>
      </c>
      <c r="BE686" s="54">
        <f t="shared" ref="BE686:BH686" si="4846">AT686</f>
        <v>1.954441258</v>
      </c>
      <c r="BF686" s="54">
        <f t="shared" si="4846"/>
        <v>0.5870433514</v>
      </c>
      <c r="BG686" s="54">
        <f t="shared" si="4846"/>
        <v>0.3388196738</v>
      </c>
      <c r="BH686" s="54">
        <f t="shared" si="4846"/>
        <v>0.1023948815</v>
      </c>
      <c r="BI686" s="54">
        <f t="shared" si="46"/>
        <v>12.00263261</v>
      </c>
      <c r="BJ686" s="54">
        <f t="shared" si="47"/>
        <v>-24.00526522</v>
      </c>
      <c r="BK686" s="56">
        <f t="shared" ref="BK686:BN686" si="4847">AO686</f>
        <v>2.986756498</v>
      </c>
      <c r="BL686" s="56">
        <f t="shared" si="4847"/>
        <v>0.00120788165</v>
      </c>
      <c r="BM686" s="56">
        <f t="shared" si="4847"/>
        <v>2.029336456</v>
      </c>
      <c r="BN686" s="56">
        <f t="shared" si="4847"/>
        <v>0</v>
      </c>
      <c r="BO686" s="56">
        <f t="shared" si="49"/>
        <v>0</v>
      </c>
      <c r="BP686" s="56">
        <f t="shared" si="50"/>
        <v>1.954441258</v>
      </c>
      <c r="BQ686" s="56">
        <f t="shared" ref="BQ686:BS686" si="4848">AU686</f>
        <v>0.5870433514</v>
      </c>
      <c r="BR686" s="56">
        <f t="shared" si="4848"/>
        <v>0.3388196738</v>
      </c>
      <c r="BS686" s="56">
        <f t="shared" si="4848"/>
        <v>0.1023948815</v>
      </c>
      <c r="BT686" s="56">
        <f t="shared" si="52"/>
        <v>8</v>
      </c>
      <c r="BU686" s="50">
        <f t="shared" ref="BU686:BX686" si="4849">AZ686</f>
        <v>5.973512996</v>
      </c>
      <c r="BV686" s="50">
        <f t="shared" si="4849"/>
        <v>0.002415763301</v>
      </c>
      <c r="BW686" s="50">
        <f t="shared" si="4849"/>
        <v>3.044004684</v>
      </c>
      <c r="BX686" s="50">
        <f t="shared" si="4849"/>
        <v>0</v>
      </c>
      <c r="BY686" s="50">
        <f t="shared" si="54"/>
        <v>0</v>
      </c>
      <c r="BZ686" s="50">
        <f t="shared" si="55"/>
        <v>1.954441258</v>
      </c>
      <c r="CA686" s="50">
        <f t="shared" ref="CA686:CC686" si="4850">BF686</f>
        <v>0.5870433514</v>
      </c>
      <c r="CB686" s="50">
        <f t="shared" si="4850"/>
        <v>0.3388196738</v>
      </c>
      <c r="CC686" s="50">
        <f t="shared" si="4850"/>
        <v>0.1023948815</v>
      </c>
      <c r="CD686" s="50">
        <f t="shared" si="57"/>
        <v>12.00263261</v>
      </c>
      <c r="CE686" s="57">
        <f t="shared" si="58"/>
        <v>37.19</v>
      </c>
      <c r="CF686" s="57">
        <f t="shared" si="59"/>
        <v>0.02</v>
      </c>
      <c r="CG686" s="57">
        <f t="shared" si="60"/>
        <v>21.44</v>
      </c>
      <c r="CH686" s="57">
        <f t="shared" si="61"/>
        <v>0</v>
      </c>
      <c r="CI686" s="58">
        <f t="shared" si="62"/>
        <v>0</v>
      </c>
      <c r="CJ686" s="58">
        <f t="shared" si="63"/>
        <v>29.1</v>
      </c>
      <c r="CK686" s="57">
        <f t="shared" si="64"/>
        <v>8.63</v>
      </c>
      <c r="CL686" s="57">
        <f t="shared" si="65"/>
        <v>2.83</v>
      </c>
      <c r="CM686" s="57">
        <f t="shared" si="66"/>
        <v>1.19</v>
      </c>
      <c r="CN686" s="57">
        <f t="shared" si="67"/>
        <v>100.4</v>
      </c>
      <c r="CO686" s="59">
        <f t="shared" si="68"/>
        <v>0.1135949873</v>
      </c>
      <c r="CP686" s="59">
        <f t="shared" si="69"/>
        <v>0.6552592635</v>
      </c>
      <c r="CQ686" s="59">
        <f t="shared" si="70"/>
        <v>0.1968161451</v>
      </c>
      <c r="CR686" s="59">
        <f t="shared" si="71"/>
        <v>0.03432960411</v>
      </c>
      <c r="CS686" s="60">
        <f t="shared" si="72"/>
        <v>11.35949873</v>
      </c>
      <c r="CT686" s="60">
        <f t="shared" si="73"/>
        <v>3.432960411</v>
      </c>
      <c r="CU686" s="60">
        <f t="shared" si="74"/>
        <v>85.20754086</v>
      </c>
      <c r="CV686" s="61">
        <f t="shared" si="75"/>
        <v>0.09112709778</v>
      </c>
      <c r="CW686" s="61">
        <f t="shared" si="76"/>
        <v>0.09837325902</v>
      </c>
      <c r="CX686" s="62"/>
    </row>
    <row r="687" ht="15.75" customHeight="1">
      <c r="A687" s="17" t="s">
        <v>53</v>
      </c>
      <c r="B687" s="17" t="s">
        <v>396</v>
      </c>
      <c r="C687" s="84" t="s">
        <v>733</v>
      </c>
      <c r="D687" s="83"/>
      <c r="E687" s="83" t="s">
        <v>734</v>
      </c>
      <c r="F687" s="2">
        <v>24.0</v>
      </c>
      <c r="G687" s="3" t="s">
        <v>758</v>
      </c>
      <c r="H687" s="48">
        <v>37.05</v>
      </c>
      <c r="I687" s="49">
        <v>4.15</v>
      </c>
      <c r="J687" s="49">
        <v>21.27</v>
      </c>
      <c r="K687" s="49">
        <v>2.51</v>
      </c>
      <c r="L687" s="49">
        <v>0.03</v>
      </c>
      <c r="M687" s="49">
        <v>0.02</v>
      </c>
      <c r="N687" s="49">
        <v>8.2</v>
      </c>
      <c r="O687" s="49">
        <v>26.16</v>
      </c>
      <c r="P687" s="49"/>
      <c r="Q687" s="50">
        <f t="shared" si="8"/>
        <v>99.39</v>
      </c>
      <c r="R687" s="51">
        <f t="shared" si="9"/>
        <v>12</v>
      </c>
      <c r="S687" s="52">
        <f t="shared" si="10"/>
        <v>0.6166336298</v>
      </c>
      <c r="T687" s="52">
        <f t="shared" si="11"/>
        <v>0.0003754749758</v>
      </c>
      <c r="U687" s="52">
        <f t="shared" si="12"/>
        <v>0.4172171206</v>
      </c>
      <c r="V687" s="52">
        <f t="shared" si="13"/>
        <v>0.0002631748626</v>
      </c>
      <c r="W687" s="52">
        <f t="shared" si="14"/>
        <v>0</v>
      </c>
      <c r="X687" s="52">
        <f t="shared" si="15"/>
        <v>0.3641101015</v>
      </c>
      <c r="Y687" s="52">
        <f t="shared" si="16"/>
        <v>0.1155948766</v>
      </c>
      <c r="Z687" s="52">
        <f t="shared" si="17"/>
        <v>0.1029664255</v>
      </c>
      <c r="AA687" s="52">
        <f t="shared" si="18"/>
        <v>0.04475796817</v>
      </c>
      <c r="AB687" s="52">
        <f t="shared" si="19"/>
        <v>1.661918772</v>
      </c>
      <c r="AC687" s="53">
        <f t="shared" si="20"/>
        <v>4.975336049</v>
      </c>
      <c r="AD687" s="54">
        <f t="shared" si="21"/>
        <v>1.23326726</v>
      </c>
      <c r="AE687" s="54">
        <f t="shared" si="22"/>
        <v>0.0007509499517</v>
      </c>
      <c r="AF687" s="54">
        <f t="shared" si="23"/>
        <v>0.6258256809</v>
      </c>
      <c r="AG687" s="54">
        <f t="shared" si="24"/>
        <v>0.0003947622939</v>
      </c>
      <c r="AH687" s="54">
        <f t="shared" si="25"/>
        <v>0</v>
      </c>
      <c r="AI687" s="54">
        <f t="shared" si="26"/>
        <v>0.3641101015</v>
      </c>
      <c r="AJ687" s="54">
        <f t="shared" si="27"/>
        <v>0.1155948766</v>
      </c>
      <c r="AK687" s="54">
        <f t="shared" si="28"/>
        <v>0.1029664255</v>
      </c>
      <c r="AL687" s="54">
        <f t="shared" si="29"/>
        <v>0.04475796817</v>
      </c>
      <c r="AM687" s="54">
        <f t="shared" si="30"/>
        <v>2.487668024</v>
      </c>
      <c r="AN687" s="54">
        <f t="shared" si="31"/>
        <v>-4.975336049</v>
      </c>
      <c r="AO687" s="55">
        <f t="shared" si="32"/>
        <v>2.968297321</v>
      </c>
      <c r="AP687" s="55">
        <f t="shared" si="33"/>
        <v>0.001807428773</v>
      </c>
      <c r="AQ687" s="55">
        <f t="shared" si="34"/>
        <v>2.008363478</v>
      </c>
      <c r="AR687" s="55">
        <f t="shared" si="35"/>
        <v>0.001266848258</v>
      </c>
      <c r="AS687" s="55">
        <f t="shared" si="36"/>
        <v>0</v>
      </c>
      <c r="AT687" s="55">
        <f t="shared" si="37"/>
        <v>1.75272153</v>
      </c>
      <c r="AU687" s="55">
        <f t="shared" si="38"/>
        <v>0.5564405604</v>
      </c>
      <c r="AV687" s="55">
        <f t="shared" si="39"/>
        <v>0.4956508211</v>
      </c>
      <c r="AW687" s="55">
        <f t="shared" si="40"/>
        <v>0.2154520133</v>
      </c>
      <c r="AX687" s="55">
        <f t="shared" si="41"/>
        <v>8</v>
      </c>
      <c r="AY687" s="55">
        <f t="shared" si="42"/>
        <v>23.94983982</v>
      </c>
      <c r="AZ687" s="54">
        <f t="shared" ref="AZ687:BA687" si="4851">AO687*2</f>
        <v>5.936594641</v>
      </c>
      <c r="BA687" s="54">
        <f t="shared" si="4851"/>
        <v>0.003614857546</v>
      </c>
      <c r="BB687" s="54">
        <f t="shared" ref="BB687:BD687" si="4852">AQ687*(3/2)</f>
        <v>3.012545217</v>
      </c>
      <c r="BC687" s="54">
        <f t="shared" si="4852"/>
        <v>0.001900272386</v>
      </c>
      <c r="BD687" s="54">
        <f t="shared" si="4852"/>
        <v>0</v>
      </c>
      <c r="BE687" s="54">
        <f t="shared" ref="BE687:BH687" si="4853">AT687</f>
        <v>1.75272153</v>
      </c>
      <c r="BF687" s="54">
        <f t="shared" si="4853"/>
        <v>0.5564405604</v>
      </c>
      <c r="BG687" s="54">
        <f t="shared" si="4853"/>
        <v>0.4956508211</v>
      </c>
      <c r="BH687" s="54">
        <f t="shared" si="4853"/>
        <v>0.2154520133</v>
      </c>
      <c r="BI687" s="54">
        <f t="shared" si="46"/>
        <v>11.97491991</v>
      </c>
      <c r="BJ687" s="54">
        <f t="shared" si="47"/>
        <v>-23.94983982</v>
      </c>
      <c r="BK687" s="56">
        <f t="shared" ref="BK687:BN687" si="4854">AO687</f>
        <v>2.968297321</v>
      </c>
      <c r="BL687" s="56">
        <f t="shared" si="4854"/>
        <v>0.001807428773</v>
      </c>
      <c r="BM687" s="56">
        <f t="shared" si="4854"/>
        <v>2.008363478</v>
      </c>
      <c r="BN687" s="56">
        <f t="shared" si="4854"/>
        <v>0.001266848258</v>
      </c>
      <c r="BO687" s="56">
        <f t="shared" si="49"/>
        <v>0.05016017523</v>
      </c>
      <c r="BP687" s="56">
        <f t="shared" si="50"/>
        <v>1.702561355</v>
      </c>
      <c r="BQ687" s="56">
        <f t="shared" ref="BQ687:BS687" si="4855">AU687</f>
        <v>0.5564405604</v>
      </c>
      <c r="BR687" s="56">
        <f t="shared" si="4855"/>
        <v>0.4956508211</v>
      </c>
      <c r="BS687" s="56">
        <f t="shared" si="4855"/>
        <v>0.2154520133</v>
      </c>
      <c r="BT687" s="56">
        <f t="shared" si="52"/>
        <v>8</v>
      </c>
      <c r="BU687" s="50">
        <f t="shared" ref="BU687:BX687" si="4856">AZ687</f>
        <v>5.936594641</v>
      </c>
      <c r="BV687" s="50">
        <f t="shared" si="4856"/>
        <v>0.003614857546</v>
      </c>
      <c r="BW687" s="50">
        <f t="shared" si="4856"/>
        <v>3.012545217</v>
      </c>
      <c r="BX687" s="50">
        <f t="shared" si="4856"/>
        <v>0.001900272386</v>
      </c>
      <c r="BY687" s="50">
        <f t="shared" si="54"/>
        <v>0.07524026284</v>
      </c>
      <c r="BZ687" s="50">
        <f t="shared" si="55"/>
        <v>1.702561355</v>
      </c>
      <c r="CA687" s="50">
        <f t="shared" ref="CA687:CC687" si="4857">BF687</f>
        <v>0.5564405604</v>
      </c>
      <c r="CB687" s="50">
        <f t="shared" si="4857"/>
        <v>0.4956508211</v>
      </c>
      <c r="CC687" s="50">
        <f t="shared" si="4857"/>
        <v>0.2154520133</v>
      </c>
      <c r="CD687" s="50">
        <f t="shared" si="57"/>
        <v>12</v>
      </c>
      <c r="CE687" s="57">
        <f t="shared" si="58"/>
        <v>37.05</v>
      </c>
      <c r="CF687" s="57">
        <f t="shared" si="59"/>
        <v>0.03</v>
      </c>
      <c r="CG687" s="57">
        <f t="shared" si="60"/>
        <v>21.27</v>
      </c>
      <c r="CH687" s="57">
        <f t="shared" si="61"/>
        <v>0.02</v>
      </c>
      <c r="CI687" s="58">
        <f t="shared" si="62"/>
        <v>0.832017689</v>
      </c>
      <c r="CJ687" s="58">
        <f t="shared" si="63"/>
        <v>25.41134132</v>
      </c>
      <c r="CK687" s="57">
        <f t="shared" si="64"/>
        <v>8.2</v>
      </c>
      <c r="CL687" s="57">
        <f t="shared" si="65"/>
        <v>4.15</v>
      </c>
      <c r="CM687" s="57">
        <f t="shared" si="66"/>
        <v>2.51</v>
      </c>
      <c r="CN687" s="57">
        <f t="shared" si="67"/>
        <v>99.47335901</v>
      </c>
      <c r="CO687" s="59">
        <f t="shared" si="68"/>
        <v>0.1668799127</v>
      </c>
      <c r="CP687" s="59">
        <f t="shared" si="69"/>
        <v>0.5732327639</v>
      </c>
      <c r="CQ687" s="59">
        <f t="shared" si="70"/>
        <v>0.1873471165</v>
      </c>
      <c r="CR687" s="59">
        <f t="shared" si="71"/>
        <v>0.07254020698</v>
      </c>
      <c r="CS687" s="60">
        <f t="shared" si="72"/>
        <v>16.68799127</v>
      </c>
      <c r="CT687" s="60">
        <f t="shared" si="73"/>
        <v>7.254020698</v>
      </c>
      <c r="CU687" s="60">
        <f t="shared" si="74"/>
        <v>76.05798804</v>
      </c>
      <c r="CV687" s="61">
        <f t="shared" si="75"/>
        <v>0.1559801633</v>
      </c>
      <c r="CW687" s="61">
        <f t="shared" si="76"/>
        <v>0.1445180044</v>
      </c>
      <c r="CX687" s="62"/>
    </row>
    <row r="688" ht="15.75" customHeight="1">
      <c r="A688" s="17" t="s">
        <v>53</v>
      </c>
      <c r="B688" s="17" t="s">
        <v>396</v>
      </c>
      <c r="C688" s="84" t="s">
        <v>733</v>
      </c>
      <c r="D688" s="83"/>
      <c r="E688" s="83" t="s">
        <v>734</v>
      </c>
      <c r="F688" s="2">
        <v>25.0</v>
      </c>
      <c r="G688" s="3" t="s">
        <v>759</v>
      </c>
      <c r="H688" s="48">
        <v>38.37</v>
      </c>
      <c r="I688" s="49">
        <v>7.93</v>
      </c>
      <c r="J688" s="49">
        <v>21.98</v>
      </c>
      <c r="K688" s="49">
        <v>0.48</v>
      </c>
      <c r="L688" s="49">
        <v>0.01</v>
      </c>
      <c r="M688" s="49">
        <v>0.0</v>
      </c>
      <c r="N688" s="49">
        <v>0.31</v>
      </c>
      <c r="O688" s="49">
        <v>30.7</v>
      </c>
      <c r="P688" s="49"/>
      <c r="Q688" s="50">
        <f t="shared" si="8"/>
        <v>99.78</v>
      </c>
      <c r="R688" s="51">
        <f t="shared" si="9"/>
        <v>12</v>
      </c>
      <c r="S688" s="52">
        <f t="shared" si="10"/>
        <v>0.6386027631</v>
      </c>
      <c r="T688" s="52">
        <f t="shared" si="11"/>
        <v>0.0001251583253</v>
      </c>
      <c r="U688" s="52">
        <f t="shared" si="12"/>
        <v>0.4311439733</v>
      </c>
      <c r="V688" s="52">
        <f t="shared" si="13"/>
        <v>0</v>
      </c>
      <c r="W688" s="52">
        <f t="shared" si="14"/>
        <v>0</v>
      </c>
      <c r="X688" s="52">
        <f t="shared" si="15"/>
        <v>0.4273004632</v>
      </c>
      <c r="Y688" s="52">
        <f t="shared" si="16"/>
        <v>0.004370050213</v>
      </c>
      <c r="Z688" s="52">
        <f t="shared" si="17"/>
        <v>0.1967527119</v>
      </c>
      <c r="AA688" s="52">
        <f t="shared" si="18"/>
        <v>0.008559292717</v>
      </c>
      <c r="AB688" s="52">
        <f t="shared" si="19"/>
        <v>1.706854413</v>
      </c>
      <c r="AC688" s="53">
        <f t="shared" si="20"/>
        <v>5.122308642</v>
      </c>
      <c r="AD688" s="54">
        <f t="shared" si="21"/>
        <v>1.277205526</v>
      </c>
      <c r="AE688" s="54">
        <f t="shared" si="22"/>
        <v>0.0002503166506</v>
      </c>
      <c r="AF688" s="54">
        <f t="shared" si="23"/>
        <v>0.6467159599</v>
      </c>
      <c r="AG688" s="54">
        <f t="shared" si="24"/>
        <v>0</v>
      </c>
      <c r="AH688" s="54">
        <f t="shared" si="25"/>
        <v>0</v>
      </c>
      <c r="AI688" s="54">
        <f t="shared" si="26"/>
        <v>0.4273004632</v>
      </c>
      <c r="AJ688" s="54">
        <f t="shared" si="27"/>
        <v>0.004370050213</v>
      </c>
      <c r="AK688" s="54">
        <f t="shared" si="28"/>
        <v>0.1967527119</v>
      </c>
      <c r="AL688" s="54">
        <f t="shared" si="29"/>
        <v>0.008559292717</v>
      </c>
      <c r="AM688" s="54">
        <f t="shared" si="30"/>
        <v>2.561154321</v>
      </c>
      <c r="AN688" s="54">
        <f t="shared" si="31"/>
        <v>-5.122308642</v>
      </c>
      <c r="AO688" s="55">
        <f t="shared" si="32"/>
        <v>2.993121187</v>
      </c>
      <c r="AP688" s="55">
        <f t="shared" si="33"/>
        <v>0.0005866151177</v>
      </c>
      <c r="AQ688" s="55">
        <f t="shared" si="34"/>
        <v>2.020765075</v>
      </c>
      <c r="AR688" s="55">
        <f t="shared" si="35"/>
        <v>0</v>
      </c>
      <c r="AS688" s="55">
        <f t="shared" si="36"/>
        <v>0</v>
      </c>
      <c r="AT688" s="55">
        <f t="shared" si="37"/>
        <v>2.002750604</v>
      </c>
      <c r="AU688" s="55">
        <f t="shared" si="38"/>
        <v>0.02048235716</v>
      </c>
      <c r="AV688" s="55">
        <f t="shared" si="39"/>
        <v>0.9221768905</v>
      </c>
      <c r="AW688" s="55">
        <f t="shared" si="40"/>
        <v>0.04011727141</v>
      </c>
      <c r="AX688" s="55">
        <f t="shared" si="41"/>
        <v>8</v>
      </c>
      <c r="AY688" s="55">
        <f t="shared" si="42"/>
        <v>24.00818068</v>
      </c>
      <c r="AZ688" s="54">
        <f t="shared" ref="AZ688:BA688" si="4858">AO688*2</f>
        <v>5.986242373</v>
      </c>
      <c r="BA688" s="54">
        <f t="shared" si="4858"/>
        <v>0.001173230235</v>
      </c>
      <c r="BB688" s="54">
        <f t="shared" ref="BB688:BD688" si="4859">AQ688*(3/2)</f>
        <v>3.031147613</v>
      </c>
      <c r="BC688" s="54">
        <f t="shared" si="4859"/>
        <v>0</v>
      </c>
      <c r="BD688" s="54">
        <f t="shared" si="4859"/>
        <v>0</v>
      </c>
      <c r="BE688" s="54">
        <f t="shared" ref="BE688:BH688" si="4860">AT688</f>
        <v>2.002750604</v>
      </c>
      <c r="BF688" s="54">
        <f t="shared" si="4860"/>
        <v>0.02048235716</v>
      </c>
      <c r="BG688" s="54">
        <f t="shared" si="4860"/>
        <v>0.9221768905</v>
      </c>
      <c r="BH688" s="54">
        <f t="shared" si="4860"/>
        <v>0.04011727141</v>
      </c>
      <c r="BI688" s="54">
        <f t="shared" si="46"/>
        <v>12.00409034</v>
      </c>
      <c r="BJ688" s="54">
        <f t="shared" si="47"/>
        <v>-24.00818068</v>
      </c>
      <c r="BK688" s="56">
        <f t="shared" ref="BK688:BN688" si="4861">AO688</f>
        <v>2.993121187</v>
      </c>
      <c r="BL688" s="56">
        <f t="shared" si="4861"/>
        <v>0.0005866151177</v>
      </c>
      <c r="BM688" s="56">
        <f t="shared" si="4861"/>
        <v>2.020765075</v>
      </c>
      <c r="BN688" s="56">
        <f t="shared" si="4861"/>
        <v>0</v>
      </c>
      <c r="BO688" s="56">
        <f t="shared" si="49"/>
        <v>0</v>
      </c>
      <c r="BP688" s="56">
        <f t="shared" si="50"/>
        <v>2.002750604</v>
      </c>
      <c r="BQ688" s="56">
        <f t="shared" ref="BQ688:BS688" si="4862">AU688</f>
        <v>0.02048235716</v>
      </c>
      <c r="BR688" s="56">
        <f t="shared" si="4862"/>
        <v>0.9221768905</v>
      </c>
      <c r="BS688" s="56">
        <f t="shared" si="4862"/>
        <v>0.04011727141</v>
      </c>
      <c r="BT688" s="56">
        <f t="shared" si="52"/>
        <v>8</v>
      </c>
      <c r="BU688" s="50">
        <f t="shared" ref="BU688:BX688" si="4863">AZ688</f>
        <v>5.986242373</v>
      </c>
      <c r="BV688" s="50">
        <f t="shared" si="4863"/>
        <v>0.001173230235</v>
      </c>
      <c r="BW688" s="50">
        <f t="shared" si="4863"/>
        <v>3.031147613</v>
      </c>
      <c r="BX688" s="50">
        <f t="shared" si="4863"/>
        <v>0</v>
      </c>
      <c r="BY688" s="50">
        <f t="shared" si="54"/>
        <v>0</v>
      </c>
      <c r="BZ688" s="50">
        <f t="shared" si="55"/>
        <v>2.002750604</v>
      </c>
      <c r="CA688" s="50">
        <f t="shared" ref="CA688:CC688" si="4864">BF688</f>
        <v>0.02048235716</v>
      </c>
      <c r="CB688" s="50">
        <f t="shared" si="4864"/>
        <v>0.9221768905</v>
      </c>
      <c r="CC688" s="50">
        <f t="shared" si="4864"/>
        <v>0.04011727141</v>
      </c>
      <c r="CD688" s="50">
        <f t="shared" si="57"/>
        <v>12.00409034</v>
      </c>
      <c r="CE688" s="57">
        <f t="shared" si="58"/>
        <v>38.37</v>
      </c>
      <c r="CF688" s="57">
        <f t="shared" si="59"/>
        <v>0.01</v>
      </c>
      <c r="CG688" s="57">
        <f t="shared" si="60"/>
        <v>21.98</v>
      </c>
      <c r="CH688" s="57">
        <f t="shared" si="61"/>
        <v>0</v>
      </c>
      <c r="CI688" s="58">
        <f t="shared" si="62"/>
        <v>0</v>
      </c>
      <c r="CJ688" s="58">
        <f t="shared" si="63"/>
        <v>30.7</v>
      </c>
      <c r="CK688" s="57">
        <f t="shared" si="64"/>
        <v>0.31</v>
      </c>
      <c r="CL688" s="57">
        <f t="shared" si="65"/>
        <v>7.93</v>
      </c>
      <c r="CM688" s="57">
        <f t="shared" si="66"/>
        <v>0.48</v>
      </c>
      <c r="CN688" s="57">
        <f t="shared" si="67"/>
        <v>99.78</v>
      </c>
      <c r="CO688" s="59">
        <f t="shared" si="68"/>
        <v>0.308882436</v>
      </c>
      <c r="CP688" s="59">
        <f t="shared" si="69"/>
        <v>0.6708197653</v>
      </c>
      <c r="CQ688" s="59">
        <f t="shared" si="70"/>
        <v>0.006860549685</v>
      </c>
      <c r="CR688" s="59">
        <f t="shared" si="71"/>
        <v>0.01343724902</v>
      </c>
      <c r="CS688" s="60">
        <f t="shared" si="72"/>
        <v>30.8882436</v>
      </c>
      <c r="CT688" s="60">
        <f t="shared" si="73"/>
        <v>1.343724902</v>
      </c>
      <c r="CU688" s="60">
        <f t="shared" si="74"/>
        <v>67.7680315</v>
      </c>
      <c r="CV688" s="61">
        <f t="shared" si="75"/>
        <v>0.167878467</v>
      </c>
      <c r="CW688" s="61">
        <f t="shared" si="76"/>
        <v>0.2674921896</v>
      </c>
      <c r="CX688" s="62"/>
    </row>
    <row r="689" ht="15.75" customHeight="1">
      <c r="A689" s="17" t="s">
        <v>53</v>
      </c>
      <c r="B689" s="17" t="s">
        <v>396</v>
      </c>
      <c r="C689" s="84" t="s">
        <v>733</v>
      </c>
      <c r="D689" s="83"/>
      <c r="E689" s="83" t="s">
        <v>734</v>
      </c>
      <c r="F689" s="2">
        <v>26.0</v>
      </c>
      <c r="G689" s="3" t="s">
        <v>760</v>
      </c>
      <c r="H689" s="48">
        <v>37.94</v>
      </c>
      <c r="I689" s="49">
        <v>5.66</v>
      </c>
      <c r="J689" s="49">
        <v>21.46</v>
      </c>
      <c r="K689" s="49">
        <v>0.86</v>
      </c>
      <c r="L689" s="49">
        <v>0.04</v>
      </c>
      <c r="M689" s="49">
        <v>0.03</v>
      </c>
      <c r="N689" s="49">
        <v>1.4</v>
      </c>
      <c r="O689" s="49">
        <v>32.42</v>
      </c>
      <c r="P689" s="49"/>
      <c r="Q689" s="50">
        <f t="shared" si="8"/>
        <v>99.81</v>
      </c>
      <c r="R689" s="51">
        <f t="shared" si="9"/>
        <v>12</v>
      </c>
      <c r="S689" s="52">
        <f t="shared" si="10"/>
        <v>0.6314461515</v>
      </c>
      <c r="T689" s="52">
        <f t="shared" si="11"/>
        <v>0.0005006333011</v>
      </c>
      <c r="U689" s="52">
        <f t="shared" si="12"/>
        <v>0.4209440248</v>
      </c>
      <c r="V689" s="52">
        <f t="shared" si="13"/>
        <v>0.0003947622939</v>
      </c>
      <c r="W689" s="52">
        <f t="shared" si="14"/>
        <v>0</v>
      </c>
      <c r="X689" s="52">
        <f t="shared" si="15"/>
        <v>0.451240424</v>
      </c>
      <c r="Y689" s="52">
        <f t="shared" si="16"/>
        <v>0.01973571064</v>
      </c>
      <c r="Z689" s="52">
        <f t="shared" si="17"/>
        <v>0.1404313177</v>
      </c>
      <c r="AA689" s="52">
        <f t="shared" si="18"/>
        <v>0.01533539945</v>
      </c>
      <c r="AB689" s="52">
        <f t="shared" si="19"/>
        <v>1.680028424</v>
      </c>
      <c r="AC689" s="53">
        <f t="shared" si="20"/>
        <v>5.045289204</v>
      </c>
      <c r="AD689" s="54">
        <f t="shared" si="21"/>
        <v>1.262892303</v>
      </c>
      <c r="AE689" s="54">
        <f t="shared" si="22"/>
        <v>0.001001266602</v>
      </c>
      <c r="AF689" s="54">
        <f t="shared" si="23"/>
        <v>0.6314160373</v>
      </c>
      <c r="AG689" s="54">
        <f t="shared" si="24"/>
        <v>0.0005921434408</v>
      </c>
      <c r="AH689" s="54">
        <f t="shared" si="25"/>
        <v>0</v>
      </c>
      <c r="AI689" s="54">
        <f t="shared" si="26"/>
        <v>0.451240424</v>
      </c>
      <c r="AJ689" s="54">
        <f t="shared" si="27"/>
        <v>0.01973571064</v>
      </c>
      <c r="AK689" s="54">
        <f t="shared" si="28"/>
        <v>0.1404313177</v>
      </c>
      <c r="AL689" s="54">
        <f t="shared" si="29"/>
        <v>0.01533539945</v>
      </c>
      <c r="AM689" s="54">
        <f t="shared" si="30"/>
        <v>2.522644602</v>
      </c>
      <c r="AN689" s="54">
        <f t="shared" si="31"/>
        <v>-5.045289204</v>
      </c>
      <c r="AO689" s="55">
        <f t="shared" si="32"/>
        <v>3.006835563</v>
      </c>
      <c r="AP689" s="55">
        <f t="shared" si="33"/>
        <v>0.002383927767</v>
      </c>
      <c r="AQ689" s="55">
        <f t="shared" si="34"/>
        <v>2.004461443</v>
      </c>
      <c r="AR689" s="55">
        <f t="shared" si="35"/>
        <v>0.001879788643</v>
      </c>
      <c r="AS689" s="55">
        <f t="shared" si="36"/>
        <v>0</v>
      </c>
      <c r="AT689" s="55">
        <f t="shared" si="37"/>
        <v>2.14872757</v>
      </c>
      <c r="AU689" s="55">
        <f t="shared" si="38"/>
        <v>0.09397798448</v>
      </c>
      <c r="AV689" s="55">
        <f t="shared" si="39"/>
        <v>0.6687092465</v>
      </c>
      <c r="AW689" s="55">
        <f t="shared" si="40"/>
        <v>0.07302447618</v>
      </c>
      <c r="AX689" s="55">
        <f t="shared" si="41"/>
        <v>8</v>
      </c>
      <c r="AY689" s="55">
        <f t="shared" si="42"/>
        <v>24.02478021</v>
      </c>
      <c r="AZ689" s="54">
        <f t="shared" ref="AZ689:BA689" si="4865">AO689*2</f>
        <v>6.013671127</v>
      </c>
      <c r="BA689" s="54">
        <f t="shared" si="4865"/>
        <v>0.004767855534</v>
      </c>
      <c r="BB689" s="54">
        <f t="shared" ref="BB689:BD689" si="4866">AQ689*(3/2)</f>
        <v>3.006692165</v>
      </c>
      <c r="BC689" s="54">
        <f t="shared" si="4866"/>
        <v>0.002819682965</v>
      </c>
      <c r="BD689" s="54">
        <f t="shared" si="4866"/>
        <v>0</v>
      </c>
      <c r="BE689" s="54">
        <f t="shared" ref="BE689:BH689" si="4867">AT689</f>
        <v>2.14872757</v>
      </c>
      <c r="BF689" s="54">
        <f t="shared" si="4867"/>
        <v>0.09397798448</v>
      </c>
      <c r="BG689" s="54">
        <f t="shared" si="4867"/>
        <v>0.6687092465</v>
      </c>
      <c r="BH689" s="54">
        <f t="shared" si="4867"/>
        <v>0.07302447618</v>
      </c>
      <c r="BI689" s="54">
        <f t="shared" si="46"/>
        <v>12.01239011</v>
      </c>
      <c r="BJ689" s="54">
        <f t="shared" si="47"/>
        <v>-24.02478021</v>
      </c>
      <c r="BK689" s="56">
        <f t="shared" ref="BK689:BN689" si="4868">AO689</f>
        <v>3.006835563</v>
      </c>
      <c r="BL689" s="56">
        <f t="shared" si="4868"/>
        <v>0.002383927767</v>
      </c>
      <c r="BM689" s="56">
        <f t="shared" si="4868"/>
        <v>2.004461443</v>
      </c>
      <c r="BN689" s="56">
        <f t="shared" si="4868"/>
        <v>0.001879788643</v>
      </c>
      <c r="BO689" s="56">
        <f t="shared" si="49"/>
        <v>0</v>
      </c>
      <c r="BP689" s="56">
        <f t="shared" si="50"/>
        <v>2.14872757</v>
      </c>
      <c r="BQ689" s="56">
        <f t="shared" ref="BQ689:BS689" si="4869">AU689</f>
        <v>0.09397798448</v>
      </c>
      <c r="BR689" s="56">
        <f t="shared" si="4869"/>
        <v>0.6687092465</v>
      </c>
      <c r="BS689" s="56">
        <f t="shared" si="4869"/>
        <v>0.07302447618</v>
      </c>
      <c r="BT689" s="56">
        <f t="shared" si="52"/>
        <v>8</v>
      </c>
      <c r="BU689" s="50">
        <f t="shared" ref="BU689:BX689" si="4870">AZ689</f>
        <v>6.013671127</v>
      </c>
      <c r="BV689" s="50">
        <f t="shared" si="4870"/>
        <v>0.004767855534</v>
      </c>
      <c r="BW689" s="50">
        <f t="shared" si="4870"/>
        <v>3.006692165</v>
      </c>
      <c r="BX689" s="50">
        <f t="shared" si="4870"/>
        <v>0.002819682965</v>
      </c>
      <c r="BY689" s="50">
        <f t="shared" si="54"/>
        <v>0</v>
      </c>
      <c r="BZ689" s="50">
        <f t="shared" si="55"/>
        <v>2.14872757</v>
      </c>
      <c r="CA689" s="50">
        <f t="shared" ref="CA689:CC689" si="4871">BF689</f>
        <v>0.09397798448</v>
      </c>
      <c r="CB689" s="50">
        <f t="shared" si="4871"/>
        <v>0.6687092465</v>
      </c>
      <c r="CC689" s="50">
        <f t="shared" si="4871"/>
        <v>0.07302447618</v>
      </c>
      <c r="CD689" s="50">
        <f t="shared" si="57"/>
        <v>12.01239011</v>
      </c>
      <c r="CE689" s="57">
        <f t="shared" si="58"/>
        <v>37.94</v>
      </c>
      <c r="CF689" s="57">
        <f t="shared" si="59"/>
        <v>0.04</v>
      </c>
      <c r="CG689" s="57">
        <f t="shared" si="60"/>
        <v>21.46</v>
      </c>
      <c r="CH689" s="57">
        <f t="shared" si="61"/>
        <v>0.03</v>
      </c>
      <c r="CI689" s="58">
        <f t="shared" si="62"/>
        <v>0</v>
      </c>
      <c r="CJ689" s="58">
        <f t="shared" si="63"/>
        <v>32.42</v>
      </c>
      <c r="CK689" s="57">
        <f t="shared" si="64"/>
        <v>1.4</v>
      </c>
      <c r="CL689" s="57">
        <f t="shared" si="65"/>
        <v>5.66</v>
      </c>
      <c r="CM689" s="57">
        <f t="shared" si="66"/>
        <v>0.86</v>
      </c>
      <c r="CN689" s="57">
        <f t="shared" si="67"/>
        <v>99.81</v>
      </c>
      <c r="CO689" s="59">
        <f t="shared" si="68"/>
        <v>0.2240652881</v>
      </c>
      <c r="CP689" s="59">
        <f t="shared" si="69"/>
        <v>0.7199769774</v>
      </c>
      <c r="CQ689" s="59">
        <f t="shared" si="70"/>
        <v>0.03148932706</v>
      </c>
      <c r="CR689" s="59">
        <f t="shared" si="71"/>
        <v>0.02446840743</v>
      </c>
      <c r="CS689" s="60">
        <f t="shared" si="72"/>
        <v>22.40652881</v>
      </c>
      <c r="CT689" s="60">
        <f t="shared" si="73"/>
        <v>2.446840743</v>
      </c>
      <c r="CU689" s="60">
        <f t="shared" si="74"/>
        <v>75.14663044</v>
      </c>
      <c r="CV689" s="61">
        <f t="shared" si="75"/>
        <v>0.1365010515</v>
      </c>
      <c r="CW689" s="61">
        <f t="shared" si="76"/>
        <v>0.1940405395</v>
      </c>
      <c r="CX689" s="62"/>
    </row>
    <row r="690" ht="15.75" customHeight="1">
      <c r="A690" s="17" t="s">
        <v>53</v>
      </c>
      <c r="B690" s="17" t="s">
        <v>396</v>
      </c>
      <c r="C690" s="84" t="s">
        <v>733</v>
      </c>
      <c r="D690" s="83"/>
      <c r="E690" s="83" t="s">
        <v>734</v>
      </c>
      <c r="F690" s="2">
        <v>27.0</v>
      </c>
      <c r="G690" s="3" t="s">
        <v>761</v>
      </c>
      <c r="H690" s="48">
        <v>37.27</v>
      </c>
      <c r="I690" s="49">
        <v>3.92</v>
      </c>
      <c r="J690" s="49">
        <v>21.02</v>
      </c>
      <c r="K690" s="49">
        <v>6.32</v>
      </c>
      <c r="L690" s="49">
        <v>0.07</v>
      </c>
      <c r="M690" s="49">
        <v>0.0</v>
      </c>
      <c r="N690" s="49">
        <v>0.91</v>
      </c>
      <c r="O690" s="49">
        <v>29.58</v>
      </c>
      <c r="P690" s="49"/>
      <c r="Q690" s="50">
        <f t="shared" si="8"/>
        <v>99.09</v>
      </c>
      <c r="R690" s="51">
        <f t="shared" si="9"/>
        <v>12</v>
      </c>
      <c r="S690" s="52">
        <f t="shared" si="10"/>
        <v>0.620295152</v>
      </c>
      <c r="T690" s="52">
        <f t="shared" si="11"/>
        <v>0.000876108277</v>
      </c>
      <c r="U690" s="52">
        <f t="shared" si="12"/>
        <v>0.4123132993</v>
      </c>
      <c r="V690" s="52">
        <f t="shared" si="13"/>
        <v>0</v>
      </c>
      <c r="W690" s="52">
        <f t="shared" si="14"/>
        <v>0</v>
      </c>
      <c r="X690" s="52">
        <f t="shared" si="15"/>
        <v>0.4117116515</v>
      </c>
      <c r="Y690" s="52">
        <f t="shared" si="16"/>
        <v>0.01282821192</v>
      </c>
      <c r="Z690" s="52">
        <f t="shared" si="17"/>
        <v>0.09725985252</v>
      </c>
      <c r="AA690" s="52">
        <f t="shared" si="18"/>
        <v>0.1126973541</v>
      </c>
      <c r="AB690" s="52">
        <f t="shared" si="19"/>
        <v>1.66798163</v>
      </c>
      <c r="AC690" s="53">
        <f t="shared" si="20"/>
        <v>4.990619079</v>
      </c>
      <c r="AD690" s="54">
        <f t="shared" si="21"/>
        <v>1.240590304</v>
      </c>
      <c r="AE690" s="54">
        <f t="shared" si="22"/>
        <v>0.001752216554</v>
      </c>
      <c r="AF690" s="54">
        <f t="shared" si="23"/>
        <v>0.6184699489</v>
      </c>
      <c r="AG690" s="54">
        <f t="shared" si="24"/>
        <v>0</v>
      </c>
      <c r="AH690" s="54">
        <f t="shared" si="25"/>
        <v>0</v>
      </c>
      <c r="AI690" s="54">
        <f t="shared" si="26"/>
        <v>0.4117116515</v>
      </c>
      <c r="AJ690" s="54">
        <f t="shared" si="27"/>
        <v>0.01282821192</v>
      </c>
      <c r="AK690" s="54">
        <f t="shared" si="28"/>
        <v>0.09725985252</v>
      </c>
      <c r="AL690" s="54">
        <f t="shared" si="29"/>
        <v>0.1126973541</v>
      </c>
      <c r="AM690" s="54">
        <f t="shared" si="30"/>
        <v>2.495309539</v>
      </c>
      <c r="AN690" s="54">
        <f t="shared" si="31"/>
        <v>-4.990619079</v>
      </c>
      <c r="AO690" s="55">
        <f t="shared" si="32"/>
        <v>2.975069466</v>
      </c>
      <c r="AP690" s="55">
        <f t="shared" si="33"/>
        <v>0.004202004441</v>
      </c>
      <c r="AQ690" s="55">
        <f t="shared" si="34"/>
        <v>1.977543599</v>
      </c>
      <c r="AR690" s="55">
        <f t="shared" si="35"/>
        <v>0</v>
      </c>
      <c r="AS690" s="55">
        <f t="shared" si="36"/>
        <v>0</v>
      </c>
      <c r="AT690" s="55">
        <f t="shared" si="37"/>
        <v>1.974657966</v>
      </c>
      <c r="AU690" s="55">
        <f t="shared" si="38"/>
        <v>0.06152687386</v>
      </c>
      <c r="AV690" s="55">
        <f t="shared" si="39"/>
        <v>0.4664792504</v>
      </c>
      <c r="AW690" s="55">
        <f t="shared" si="40"/>
        <v>0.5405208408</v>
      </c>
      <c r="AX690" s="55">
        <f t="shared" si="41"/>
        <v>8</v>
      </c>
      <c r="AY690" s="55">
        <f t="shared" si="42"/>
        <v>23.93608654</v>
      </c>
      <c r="AZ690" s="54">
        <f t="shared" ref="AZ690:BA690" si="4872">AO690*2</f>
        <v>5.950138932</v>
      </c>
      <c r="BA690" s="54">
        <f t="shared" si="4872"/>
        <v>0.008404008883</v>
      </c>
      <c r="BB690" s="54">
        <f t="shared" ref="BB690:BD690" si="4873">AQ690*(3/2)</f>
        <v>2.966315398</v>
      </c>
      <c r="BC690" s="54">
        <f t="shared" si="4873"/>
        <v>0</v>
      </c>
      <c r="BD690" s="54">
        <f t="shared" si="4873"/>
        <v>0</v>
      </c>
      <c r="BE690" s="54">
        <f t="shared" ref="BE690:BH690" si="4874">AT690</f>
        <v>1.974657966</v>
      </c>
      <c r="BF690" s="54">
        <f t="shared" si="4874"/>
        <v>0.06152687386</v>
      </c>
      <c r="BG690" s="54">
        <f t="shared" si="4874"/>
        <v>0.4664792504</v>
      </c>
      <c r="BH690" s="54">
        <f t="shared" si="4874"/>
        <v>0.5405208408</v>
      </c>
      <c r="BI690" s="54">
        <f t="shared" si="46"/>
        <v>11.96804327</v>
      </c>
      <c r="BJ690" s="54">
        <f t="shared" si="47"/>
        <v>-23.93608654</v>
      </c>
      <c r="BK690" s="56">
        <f t="shared" ref="BK690:BN690" si="4875">AO690</f>
        <v>2.975069466</v>
      </c>
      <c r="BL690" s="56">
        <f t="shared" si="4875"/>
        <v>0.004202004441</v>
      </c>
      <c r="BM690" s="56">
        <f t="shared" si="4875"/>
        <v>1.977543599</v>
      </c>
      <c r="BN690" s="56">
        <f t="shared" si="4875"/>
        <v>0</v>
      </c>
      <c r="BO690" s="56">
        <f t="shared" si="49"/>
        <v>0.06391346082</v>
      </c>
      <c r="BP690" s="56">
        <f t="shared" si="50"/>
        <v>1.910744505</v>
      </c>
      <c r="BQ690" s="56">
        <f t="shared" ref="BQ690:BS690" si="4876">AU690</f>
        <v>0.06152687386</v>
      </c>
      <c r="BR690" s="56">
        <f t="shared" si="4876"/>
        <v>0.4664792504</v>
      </c>
      <c r="BS690" s="56">
        <f t="shared" si="4876"/>
        <v>0.5405208408</v>
      </c>
      <c r="BT690" s="56">
        <f t="shared" si="52"/>
        <v>8</v>
      </c>
      <c r="BU690" s="50">
        <f t="shared" ref="BU690:BX690" si="4877">AZ690</f>
        <v>5.950138932</v>
      </c>
      <c r="BV690" s="50">
        <f t="shared" si="4877"/>
        <v>0.008404008883</v>
      </c>
      <c r="BW690" s="50">
        <f t="shared" si="4877"/>
        <v>2.966315398</v>
      </c>
      <c r="BX690" s="50">
        <f t="shared" si="4877"/>
        <v>0</v>
      </c>
      <c r="BY690" s="50">
        <f t="shared" si="54"/>
        <v>0.09587019122</v>
      </c>
      <c r="BZ690" s="50">
        <f t="shared" si="55"/>
        <v>1.910744505</v>
      </c>
      <c r="CA690" s="50">
        <f t="shared" ref="CA690:CC690" si="4878">BF690</f>
        <v>0.06152687386</v>
      </c>
      <c r="CB690" s="50">
        <f t="shared" si="4878"/>
        <v>0.4664792504</v>
      </c>
      <c r="CC690" s="50">
        <f t="shared" si="4878"/>
        <v>0.5405208408</v>
      </c>
      <c r="CD690" s="50">
        <f t="shared" si="57"/>
        <v>12</v>
      </c>
      <c r="CE690" s="57">
        <f t="shared" si="58"/>
        <v>37.27</v>
      </c>
      <c r="CF690" s="57">
        <f t="shared" si="59"/>
        <v>0.07</v>
      </c>
      <c r="CG690" s="57">
        <f t="shared" si="60"/>
        <v>21.02</v>
      </c>
      <c r="CH690" s="57">
        <f t="shared" si="61"/>
        <v>0</v>
      </c>
      <c r="CI690" s="58">
        <f t="shared" si="62"/>
        <v>1.064013943</v>
      </c>
      <c r="CJ690" s="58">
        <f t="shared" si="63"/>
        <v>28.62258854</v>
      </c>
      <c r="CK690" s="57">
        <f t="shared" si="64"/>
        <v>0.91</v>
      </c>
      <c r="CL690" s="57">
        <f t="shared" si="65"/>
        <v>3.92</v>
      </c>
      <c r="CM690" s="57">
        <f t="shared" si="66"/>
        <v>6.32</v>
      </c>
      <c r="CN690" s="57">
        <f t="shared" si="67"/>
        <v>99.19660248</v>
      </c>
      <c r="CO690" s="59">
        <f t="shared" si="68"/>
        <v>0.1565749395</v>
      </c>
      <c r="CP690" s="59">
        <f t="shared" si="69"/>
        <v>0.6413462232</v>
      </c>
      <c r="CQ690" s="59">
        <f t="shared" si="70"/>
        <v>0.02065165074</v>
      </c>
      <c r="CR690" s="59">
        <f t="shared" si="71"/>
        <v>0.1814271865</v>
      </c>
      <c r="CS690" s="60">
        <f t="shared" si="72"/>
        <v>15.65749395</v>
      </c>
      <c r="CT690" s="60">
        <f t="shared" si="73"/>
        <v>18.14271865</v>
      </c>
      <c r="CU690" s="60">
        <f t="shared" si="74"/>
        <v>66.19978739</v>
      </c>
      <c r="CV690" s="61">
        <f t="shared" si="75"/>
        <v>0.2597146563</v>
      </c>
      <c r="CW690" s="61">
        <f t="shared" si="76"/>
        <v>0.1355938976</v>
      </c>
      <c r="CX690" s="62"/>
    </row>
    <row r="691" ht="15.75" customHeight="1">
      <c r="A691" s="17" t="s">
        <v>53</v>
      </c>
      <c r="B691" s="17" t="s">
        <v>396</v>
      </c>
      <c r="C691" s="84" t="s">
        <v>733</v>
      </c>
      <c r="D691" s="83"/>
      <c r="E691" s="83" t="s">
        <v>734</v>
      </c>
      <c r="F691" s="2">
        <v>28.0</v>
      </c>
      <c r="G691" s="3" t="s">
        <v>762</v>
      </c>
      <c r="H691" s="48">
        <v>37.22</v>
      </c>
      <c r="I691" s="49">
        <v>3.38</v>
      </c>
      <c r="J691" s="49">
        <v>21.14</v>
      </c>
      <c r="K691" s="49">
        <v>0.89</v>
      </c>
      <c r="L691" s="49">
        <v>0.02</v>
      </c>
      <c r="M691" s="49">
        <v>0.0</v>
      </c>
      <c r="N691" s="49">
        <v>5.79</v>
      </c>
      <c r="O691" s="49">
        <v>31.25</v>
      </c>
      <c r="P691" s="49"/>
      <c r="Q691" s="50">
        <f t="shared" si="8"/>
        <v>99.69</v>
      </c>
      <c r="R691" s="51">
        <f t="shared" si="9"/>
        <v>12</v>
      </c>
      <c r="S691" s="52">
        <f t="shared" si="10"/>
        <v>0.6194629878</v>
      </c>
      <c r="T691" s="52">
        <f t="shared" si="11"/>
        <v>0.0002503166506</v>
      </c>
      <c r="U691" s="52">
        <f t="shared" si="12"/>
        <v>0.4146671335</v>
      </c>
      <c r="V691" s="52">
        <f t="shared" si="13"/>
        <v>0</v>
      </c>
      <c r="W691" s="52">
        <f t="shared" si="14"/>
        <v>0</v>
      </c>
      <c r="X691" s="52">
        <f t="shared" si="15"/>
        <v>0.4349556832</v>
      </c>
      <c r="Y691" s="52">
        <f t="shared" si="16"/>
        <v>0.08162126044</v>
      </c>
      <c r="Z691" s="52">
        <f t="shared" si="17"/>
        <v>0.08386181161</v>
      </c>
      <c r="AA691" s="52">
        <f t="shared" si="18"/>
        <v>0.01587035525</v>
      </c>
      <c r="AB691" s="52">
        <f t="shared" si="19"/>
        <v>1.650689549</v>
      </c>
      <c r="AC691" s="53">
        <f t="shared" si="20"/>
        <v>4.95547284</v>
      </c>
      <c r="AD691" s="54">
        <f t="shared" si="21"/>
        <v>1.238925976</v>
      </c>
      <c r="AE691" s="54">
        <f t="shared" si="22"/>
        <v>0.0005006333011</v>
      </c>
      <c r="AF691" s="54">
        <f t="shared" si="23"/>
        <v>0.6220007003</v>
      </c>
      <c r="AG691" s="54">
        <f t="shared" si="24"/>
        <v>0</v>
      </c>
      <c r="AH691" s="54">
        <f t="shared" si="25"/>
        <v>0</v>
      </c>
      <c r="AI691" s="54">
        <f t="shared" si="26"/>
        <v>0.4349556832</v>
      </c>
      <c r="AJ691" s="54">
        <f t="shared" si="27"/>
        <v>0.08162126044</v>
      </c>
      <c r="AK691" s="54">
        <f t="shared" si="28"/>
        <v>0.08386181161</v>
      </c>
      <c r="AL691" s="54">
        <f t="shared" si="29"/>
        <v>0.01587035525</v>
      </c>
      <c r="AM691" s="54">
        <f t="shared" si="30"/>
        <v>2.47773642</v>
      </c>
      <c r="AN691" s="54">
        <f t="shared" si="31"/>
        <v>-4.95547284</v>
      </c>
      <c r="AO691" s="55">
        <f t="shared" si="32"/>
        <v>3.002202266</v>
      </c>
      <c r="AP691" s="55">
        <f t="shared" si="33"/>
        <v>0.001213149502</v>
      </c>
      <c r="AQ691" s="55">
        <f t="shared" si="34"/>
        <v>2.009667457</v>
      </c>
      <c r="AR691" s="55">
        <f t="shared" si="35"/>
        <v>0</v>
      </c>
      <c r="AS691" s="55">
        <f t="shared" si="36"/>
        <v>0</v>
      </c>
      <c r="AT691" s="55">
        <f t="shared" si="37"/>
        <v>2.107995091</v>
      </c>
      <c r="AU691" s="55">
        <f t="shared" si="38"/>
        <v>0.3955741309</v>
      </c>
      <c r="AV691" s="55">
        <f t="shared" si="39"/>
        <v>0.4064328713</v>
      </c>
      <c r="AW691" s="55">
        <f t="shared" si="40"/>
        <v>0.07691503353</v>
      </c>
      <c r="AX691" s="55">
        <f t="shared" si="41"/>
        <v>8</v>
      </c>
      <c r="AY691" s="55">
        <f t="shared" si="42"/>
        <v>24.01649829</v>
      </c>
      <c r="AZ691" s="54">
        <f t="shared" ref="AZ691:BA691" si="4879">AO691*2</f>
        <v>6.004404532</v>
      </c>
      <c r="BA691" s="54">
        <f t="shared" si="4879"/>
        <v>0.002426299005</v>
      </c>
      <c r="BB691" s="54">
        <f t="shared" ref="BB691:BD691" si="4880">AQ691*(3/2)</f>
        <v>3.014501186</v>
      </c>
      <c r="BC691" s="54">
        <f t="shared" si="4880"/>
        <v>0</v>
      </c>
      <c r="BD691" s="54">
        <f t="shared" si="4880"/>
        <v>0</v>
      </c>
      <c r="BE691" s="54">
        <f t="shared" ref="BE691:BH691" si="4881">AT691</f>
        <v>2.107995091</v>
      </c>
      <c r="BF691" s="54">
        <f t="shared" si="4881"/>
        <v>0.3955741309</v>
      </c>
      <c r="BG691" s="54">
        <f t="shared" si="4881"/>
        <v>0.4064328713</v>
      </c>
      <c r="BH691" s="54">
        <f t="shared" si="4881"/>
        <v>0.07691503353</v>
      </c>
      <c r="BI691" s="54">
        <f t="shared" si="46"/>
        <v>12.00824914</v>
      </c>
      <c r="BJ691" s="54">
        <f t="shared" si="47"/>
        <v>-24.01649829</v>
      </c>
      <c r="BK691" s="56">
        <f t="shared" ref="BK691:BN691" si="4882">AO691</f>
        <v>3.002202266</v>
      </c>
      <c r="BL691" s="56">
        <f t="shared" si="4882"/>
        <v>0.001213149502</v>
      </c>
      <c r="BM691" s="56">
        <f t="shared" si="4882"/>
        <v>2.009667457</v>
      </c>
      <c r="BN691" s="56">
        <f t="shared" si="4882"/>
        <v>0</v>
      </c>
      <c r="BO691" s="56">
        <f t="shared" si="49"/>
        <v>0</v>
      </c>
      <c r="BP691" s="56">
        <f t="shared" si="50"/>
        <v>2.107995091</v>
      </c>
      <c r="BQ691" s="56">
        <f t="shared" ref="BQ691:BS691" si="4883">AU691</f>
        <v>0.3955741309</v>
      </c>
      <c r="BR691" s="56">
        <f t="shared" si="4883"/>
        <v>0.4064328713</v>
      </c>
      <c r="BS691" s="56">
        <f t="shared" si="4883"/>
        <v>0.07691503353</v>
      </c>
      <c r="BT691" s="56">
        <f t="shared" si="52"/>
        <v>8</v>
      </c>
      <c r="BU691" s="50">
        <f t="shared" ref="BU691:BX691" si="4884">AZ691</f>
        <v>6.004404532</v>
      </c>
      <c r="BV691" s="50">
        <f t="shared" si="4884"/>
        <v>0.002426299005</v>
      </c>
      <c r="BW691" s="50">
        <f t="shared" si="4884"/>
        <v>3.014501186</v>
      </c>
      <c r="BX691" s="50">
        <f t="shared" si="4884"/>
        <v>0</v>
      </c>
      <c r="BY691" s="50">
        <f t="shared" si="54"/>
        <v>0</v>
      </c>
      <c r="BZ691" s="50">
        <f t="shared" si="55"/>
        <v>2.107995091</v>
      </c>
      <c r="CA691" s="50">
        <f t="shared" ref="CA691:CC691" si="4885">BF691</f>
        <v>0.3955741309</v>
      </c>
      <c r="CB691" s="50">
        <f t="shared" si="4885"/>
        <v>0.4064328713</v>
      </c>
      <c r="CC691" s="50">
        <f t="shared" si="4885"/>
        <v>0.07691503353</v>
      </c>
      <c r="CD691" s="50">
        <f t="shared" si="57"/>
        <v>12.00824914</v>
      </c>
      <c r="CE691" s="57">
        <f t="shared" si="58"/>
        <v>37.22</v>
      </c>
      <c r="CF691" s="57">
        <f t="shared" si="59"/>
        <v>0.02</v>
      </c>
      <c r="CG691" s="57">
        <f t="shared" si="60"/>
        <v>21.14</v>
      </c>
      <c r="CH691" s="57">
        <f t="shared" si="61"/>
        <v>0</v>
      </c>
      <c r="CI691" s="58">
        <f t="shared" si="62"/>
        <v>0</v>
      </c>
      <c r="CJ691" s="58">
        <f t="shared" si="63"/>
        <v>31.25</v>
      </c>
      <c r="CK691" s="57">
        <f t="shared" si="64"/>
        <v>5.79</v>
      </c>
      <c r="CL691" s="57">
        <f t="shared" si="65"/>
        <v>3.38</v>
      </c>
      <c r="CM691" s="57">
        <f t="shared" si="66"/>
        <v>0.89</v>
      </c>
      <c r="CN691" s="57">
        <f t="shared" si="67"/>
        <v>99.69</v>
      </c>
      <c r="CO691" s="59">
        <f t="shared" si="68"/>
        <v>0.1360710237</v>
      </c>
      <c r="CP691" s="59">
        <f t="shared" si="69"/>
        <v>0.7057427447</v>
      </c>
      <c r="CQ691" s="59">
        <f t="shared" si="70"/>
        <v>0.1324355896</v>
      </c>
      <c r="CR691" s="59">
        <f t="shared" si="71"/>
        <v>0.02575064197</v>
      </c>
      <c r="CS691" s="60">
        <f t="shared" si="72"/>
        <v>13.60710237</v>
      </c>
      <c r="CT691" s="60">
        <f t="shared" si="73"/>
        <v>2.575064197</v>
      </c>
      <c r="CU691" s="60">
        <f t="shared" si="74"/>
        <v>83.81783343</v>
      </c>
      <c r="CV691" s="61">
        <f t="shared" si="75"/>
        <v>0.09378615384</v>
      </c>
      <c r="CW691" s="61">
        <f t="shared" si="76"/>
        <v>0.1178375066</v>
      </c>
      <c r="CX691" s="62"/>
    </row>
    <row r="692" ht="15.75" customHeight="1">
      <c r="A692" s="17" t="s">
        <v>53</v>
      </c>
      <c r="B692" s="17" t="s">
        <v>396</v>
      </c>
      <c r="C692" s="84" t="s">
        <v>733</v>
      </c>
      <c r="D692" s="83"/>
      <c r="E692" s="83" t="s">
        <v>734</v>
      </c>
      <c r="F692" s="2">
        <v>29.0</v>
      </c>
      <c r="G692" s="3" t="s">
        <v>763</v>
      </c>
      <c r="H692" s="48">
        <v>38.78</v>
      </c>
      <c r="I692" s="49">
        <v>7.7</v>
      </c>
      <c r="J692" s="49">
        <v>21.81</v>
      </c>
      <c r="K692" s="49">
        <v>1.69</v>
      </c>
      <c r="L692" s="49">
        <v>0.0</v>
      </c>
      <c r="M692" s="49">
        <v>0.0</v>
      </c>
      <c r="N692" s="49">
        <v>0.8</v>
      </c>
      <c r="O692" s="49">
        <v>29.42</v>
      </c>
      <c r="P692" s="49"/>
      <c r="Q692" s="50">
        <f t="shared" si="8"/>
        <v>100.2</v>
      </c>
      <c r="R692" s="51">
        <f t="shared" si="9"/>
        <v>12</v>
      </c>
      <c r="S692" s="52">
        <f t="shared" si="10"/>
        <v>0.6454265091</v>
      </c>
      <c r="T692" s="52">
        <f t="shared" si="11"/>
        <v>0</v>
      </c>
      <c r="U692" s="52">
        <f t="shared" si="12"/>
        <v>0.4278093747</v>
      </c>
      <c r="V692" s="52">
        <f t="shared" si="13"/>
        <v>0</v>
      </c>
      <c r="W692" s="52">
        <f t="shared" si="14"/>
        <v>0</v>
      </c>
      <c r="X692" s="52">
        <f t="shared" si="15"/>
        <v>0.4094846784</v>
      </c>
      <c r="Y692" s="52">
        <f t="shared" si="16"/>
        <v>0.01127754894</v>
      </c>
      <c r="Z692" s="52">
        <f t="shared" si="17"/>
        <v>0.1910461389</v>
      </c>
      <c r="AA692" s="52">
        <f t="shared" si="18"/>
        <v>0.03013584311</v>
      </c>
      <c r="AB692" s="52">
        <f t="shared" si="19"/>
        <v>1.715180093</v>
      </c>
      <c r="AC692" s="53">
        <f t="shared" si="20"/>
        <v>5.149022579</v>
      </c>
      <c r="AD692" s="54">
        <f t="shared" si="21"/>
        <v>1.290853018</v>
      </c>
      <c r="AE692" s="54">
        <f t="shared" si="22"/>
        <v>0</v>
      </c>
      <c r="AF692" s="54">
        <f t="shared" si="23"/>
        <v>0.6417140621</v>
      </c>
      <c r="AG692" s="54">
        <f t="shared" si="24"/>
        <v>0</v>
      </c>
      <c r="AH692" s="54">
        <f t="shared" si="25"/>
        <v>0</v>
      </c>
      <c r="AI692" s="54">
        <f t="shared" si="26"/>
        <v>0.4094846784</v>
      </c>
      <c r="AJ692" s="54">
        <f t="shared" si="27"/>
        <v>0.01127754894</v>
      </c>
      <c r="AK692" s="54">
        <f t="shared" si="28"/>
        <v>0.1910461389</v>
      </c>
      <c r="AL692" s="54">
        <f t="shared" si="29"/>
        <v>0.03013584311</v>
      </c>
      <c r="AM692" s="54">
        <f t="shared" si="30"/>
        <v>2.57451129</v>
      </c>
      <c r="AN692" s="54">
        <f t="shared" si="31"/>
        <v>-5.149022579</v>
      </c>
      <c r="AO692" s="55">
        <f t="shared" si="32"/>
        <v>3.010419776</v>
      </c>
      <c r="AP692" s="55">
        <f t="shared" si="33"/>
        <v>0</v>
      </c>
      <c r="AQ692" s="55">
        <f t="shared" si="34"/>
        <v>1.995402705</v>
      </c>
      <c r="AR692" s="55">
        <f t="shared" si="35"/>
        <v>0</v>
      </c>
      <c r="AS692" s="55">
        <f t="shared" si="36"/>
        <v>0</v>
      </c>
      <c r="AT692" s="55">
        <f t="shared" si="37"/>
        <v>1.909932048</v>
      </c>
      <c r="AU692" s="55">
        <f t="shared" si="38"/>
        <v>0.0526011186</v>
      </c>
      <c r="AV692" s="55">
        <f t="shared" si="39"/>
        <v>0.891083751</v>
      </c>
      <c r="AW692" s="55">
        <f t="shared" si="40"/>
        <v>0.1405606011</v>
      </c>
      <c r="AX692" s="55">
        <f t="shared" si="41"/>
        <v>8</v>
      </c>
      <c r="AY692" s="55">
        <f t="shared" si="42"/>
        <v>24.01624226</v>
      </c>
      <c r="AZ692" s="54">
        <f t="shared" ref="AZ692:BA692" si="4886">AO692*2</f>
        <v>6.020839553</v>
      </c>
      <c r="BA692" s="54">
        <f t="shared" si="4886"/>
        <v>0</v>
      </c>
      <c r="BB692" s="54">
        <f t="shared" ref="BB692:BD692" si="4887">AQ692*(3/2)</f>
        <v>2.993104058</v>
      </c>
      <c r="BC692" s="54">
        <f t="shared" si="4887"/>
        <v>0</v>
      </c>
      <c r="BD692" s="54">
        <f t="shared" si="4887"/>
        <v>0</v>
      </c>
      <c r="BE692" s="54">
        <f t="shared" ref="BE692:BH692" si="4888">AT692</f>
        <v>1.909932048</v>
      </c>
      <c r="BF692" s="54">
        <f t="shared" si="4888"/>
        <v>0.0526011186</v>
      </c>
      <c r="BG692" s="54">
        <f t="shared" si="4888"/>
        <v>0.891083751</v>
      </c>
      <c r="BH692" s="54">
        <f t="shared" si="4888"/>
        <v>0.1405606011</v>
      </c>
      <c r="BI692" s="54">
        <f t="shared" si="46"/>
        <v>12.00812113</v>
      </c>
      <c r="BJ692" s="54">
        <f t="shared" si="47"/>
        <v>-24.01624226</v>
      </c>
      <c r="BK692" s="56">
        <f t="shared" ref="BK692:BN692" si="4889">AO692</f>
        <v>3.010419776</v>
      </c>
      <c r="BL692" s="56">
        <f t="shared" si="4889"/>
        <v>0</v>
      </c>
      <c r="BM692" s="56">
        <f t="shared" si="4889"/>
        <v>1.995402705</v>
      </c>
      <c r="BN692" s="56">
        <f t="shared" si="4889"/>
        <v>0</v>
      </c>
      <c r="BO692" s="56">
        <f t="shared" si="49"/>
        <v>0</v>
      </c>
      <c r="BP692" s="56">
        <f t="shared" si="50"/>
        <v>1.909932048</v>
      </c>
      <c r="BQ692" s="56">
        <f t="shared" ref="BQ692:BS692" si="4890">AU692</f>
        <v>0.0526011186</v>
      </c>
      <c r="BR692" s="56">
        <f t="shared" si="4890"/>
        <v>0.891083751</v>
      </c>
      <c r="BS692" s="56">
        <f t="shared" si="4890"/>
        <v>0.1405606011</v>
      </c>
      <c r="BT692" s="56">
        <f t="shared" si="52"/>
        <v>8</v>
      </c>
      <c r="BU692" s="50">
        <f t="shared" ref="BU692:BX692" si="4891">AZ692</f>
        <v>6.020839553</v>
      </c>
      <c r="BV692" s="50">
        <f t="shared" si="4891"/>
        <v>0</v>
      </c>
      <c r="BW692" s="50">
        <f t="shared" si="4891"/>
        <v>2.993104058</v>
      </c>
      <c r="BX692" s="50">
        <f t="shared" si="4891"/>
        <v>0</v>
      </c>
      <c r="BY692" s="50">
        <f t="shared" si="54"/>
        <v>0</v>
      </c>
      <c r="BZ692" s="50">
        <f t="shared" si="55"/>
        <v>1.909932048</v>
      </c>
      <c r="CA692" s="50">
        <f t="shared" ref="CA692:CC692" si="4892">BF692</f>
        <v>0.0526011186</v>
      </c>
      <c r="CB692" s="50">
        <f t="shared" si="4892"/>
        <v>0.891083751</v>
      </c>
      <c r="CC692" s="50">
        <f t="shared" si="4892"/>
        <v>0.1405606011</v>
      </c>
      <c r="CD692" s="50">
        <f t="shared" si="57"/>
        <v>12.00812113</v>
      </c>
      <c r="CE692" s="57">
        <f t="shared" si="58"/>
        <v>38.78</v>
      </c>
      <c r="CF692" s="57">
        <f t="shared" si="59"/>
        <v>0</v>
      </c>
      <c r="CG692" s="57">
        <f t="shared" si="60"/>
        <v>21.81</v>
      </c>
      <c r="CH692" s="57">
        <f t="shared" si="61"/>
        <v>0</v>
      </c>
      <c r="CI692" s="58">
        <f t="shared" si="62"/>
        <v>0</v>
      </c>
      <c r="CJ692" s="58">
        <f t="shared" si="63"/>
        <v>29.42</v>
      </c>
      <c r="CK692" s="57">
        <f t="shared" si="64"/>
        <v>0.8</v>
      </c>
      <c r="CL692" s="57">
        <f t="shared" si="65"/>
        <v>7.7</v>
      </c>
      <c r="CM692" s="57">
        <f t="shared" si="66"/>
        <v>1.69</v>
      </c>
      <c r="CN692" s="57">
        <f t="shared" si="67"/>
        <v>100.2</v>
      </c>
      <c r="CO692" s="59">
        <f t="shared" si="68"/>
        <v>0.2976055179</v>
      </c>
      <c r="CP692" s="59">
        <f t="shared" si="69"/>
        <v>0.6378820347</v>
      </c>
      <c r="CQ692" s="59">
        <f t="shared" si="70"/>
        <v>0.01756780227</v>
      </c>
      <c r="CR692" s="59">
        <f t="shared" si="71"/>
        <v>0.04694464514</v>
      </c>
      <c r="CS692" s="60">
        <f t="shared" si="72"/>
        <v>29.76055179</v>
      </c>
      <c r="CT692" s="60">
        <f t="shared" si="73"/>
        <v>4.694464514</v>
      </c>
      <c r="CU692" s="60">
        <f t="shared" si="74"/>
        <v>65.5449837</v>
      </c>
      <c r="CV692" s="61">
        <f t="shared" si="75"/>
        <v>0.1957474041</v>
      </c>
      <c r="CW692" s="61">
        <f t="shared" si="76"/>
        <v>0.2577263785</v>
      </c>
      <c r="CX692" s="62"/>
    </row>
    <row r="693" ht="15.75" customHeight="1">
      <c r="A693" s="17" t="s">
        <v>53</v>
      </c>
      <c r="B693" s="17" t="s">
        <v>396</v>
      </c>
      <c r="C693" s="84" t="s">
        <v>733</v>
      </c>
      <c r="D693" s="83"/>
      <c r="E693" s="83" t="s">
        <v>734</v>
      </c>
      <c r="F693" s="2">
        <v>30.0</v>
      </c>
      <c r="G693" s="3" t="s">
        <v>764</v>
      </c>
      <c r="H693" s="48">
        <v>37.92</v>
      </c>
      <c r="I693" s="49">
        <v>4.63</v>
      </c>
      <c r="J693" s="49">
        <v>21.21</v>
      </c>
      <c r="K693" s="49">
        <v>2.87</v>
      </c>
      <c r="L693" s="49">
        <v>0.02</v>
      </c>
      <c r="M693" s="49">
        <v>0.0</v>
      </c>
      <c r="N693" s="49">
        <v>1.19</v>
      </c>
      <c r="O693" s="49">
        <v>32.05</v>
      </c>
      <c r="P693" s="49"/>
      <c r="Q693" s="50">
        <f t="shared" si="8"/>
        <v>99.89</v>
      </c>
      <c r="R693" s="51">
        <f t="shared" si="9"/>
        <v>12</v>
      </c>
      <c r="S693" s="52">
        <f t="shared" si="10"/>
        <v>0.6311132858</v>
      </c>
      <c r="T693" s="52">
        <f t="shared" si="11"/>
        <v>0.0002503166506</v>
      </c>
      <c r="U693" s="52">
        <f t="shared" si="12"/>
        <v>0.4160402035</v>
      </c>
      <c r="V693" s="52">
        <f t="shared" si="13"/>
        <v>0</v>
      </c>
      <c r="W693" s="52">
        <f t="shared" si="14"/>
        <v>0</v>
      </c>
      <c r="X693" s="52">
        <f t="shared" si="15"/>
        <v>0.4460905487</v>
      </c>
      <c r="Y693" s="52">
        <f t="shared" si="16"/>
        <v>0.01677535404</v>
      </c>
      <c r="Z693" s="52">
        <f t="shared" si="17"/>
        <v>0.1148757952</v>
      </c>
      <c r="AA693" s="52">
        <f t="shared" si="18"/>
        <v>0.0511774377</v>
      </c>
      <c r="AB693" s="52">
        <f t="shared" si="19"/>
        <v>1.676322942</v>
      </c>
      <c r="AC693" s="53">
        <f t="shared" si="20"/>
        <v>5.031413292</v>
      </c>
      <c r="AD693" s="54">
        <f t="shared" si="21"/>
        <v>1.262226572</v>
      </c>
      <c r="AE693" s="54">
        <f t="shared" si="22"/>
        <v>0.0005006333011</v>
      </c>
      <c r="AF693" s="54">
        <f t="shared" si="23"/>
        <v>0.6240603052</v>
      </c>
      <c r="AG693" s="54">
        <f t="shared" si="24"/>
        <v>0</v>
      </c>
      <c r="AH693" s="54">
        <f t="shared" si="25"/>
        <v>0</v>
      </c>
      <c r="AI693" s="54">
        <f t="shared" si="26"/>
        <v>0.4460905487</v>
      </c>
      <c r="AJ693" s="54">
        <f t="shared" si="27"/>
        <v>0.01677535404</v>
      </c>
      <c r="AK693" s="54">
        <f t="shared" si="28"/>
        <v>0.1148757952</v>
      </c>
      <c r="AL693" s="54">
        <f t="shared" si="29"/>
        <v>0.0511774377</v>
      </c>
      <c r="AM693" s="54">
        <f t="shared" si="30"/>
        <v>2.515706646</v>
      </c>
      <c r="AN693" s="54">
        <f t="shared" si="31"/>
        <v>-5.031413292</v>
      </c>
      <c r="AO693" s="55">
        <f t="shared" si="32"/>
        <v>3.011893568</v>
      </c>
      <c r="AP693" s="55">
        <f t="shared" si="33"/>
        <v>0.001194598699</v>
      </c>
      <c r="AQ693" s="55">
        <f t="shared" si="34"/>
        <v>1.985489517</v>
      </c>
      <c r="AR693" s="55">
        <f t="shared" si="35"/>
        <v>0</v>
      </c>
      <c r="AS693" s="55">
        <f t="shared" si="36"/>
        <v>0</v>
      </c>
      <c r="AT693" s="55">
        <f t="shared" si="37"/>
        <v>2.128900286</v>
      </c>
      <c r="AU693" s="55">
        <f t="shared" si="38"/>
        <v>0.08005786297</v>
      </c>
      <c r="AV693" s="55">
        <f t="shared" si="39"/>
        <v>0.5482275156</v>
      </c>
      <c r="AW693" s="55">
        <f t="shared" si="40"/>
        <v>0.2442366512</v>
      </c>
      <c r="AX693" s="55">
        <f t="shared" si="41"/>
        <v>8</v>
      </c>
      <c r="AY693" s="55">
        <f t="shared" si="42"/>
        <v>24.01166585</v>
      </c>
      <c r="AZ693" s="54">
        <f t="shared" ref="AZ693:BA693" si="4893">AO693*2</f>
        <v>6.023787137</v>
      </c>
      <c r="BA693" s="54">
        <f t="shared" si="4893"/>
        <v>0.002389197397</v>
      </c>
      <c r="BB693" s="54">
        <f t="shared" ref="BB693:BD693" si="4894">AQ693*(3/2)</f>
        <v>2.978234276</v>
      </c>
      <c r="BC693" s="54">
        <f t="shared" si="4894"/>
        <v>0</v>
      </c>
      <c r="BD693" s="54">
        <f t="shared" si="4894"/>
        <v>0</v>
      </c>
      <c r="BE693" s="54">
        <f t="shared" ref="BE693:BH693" si="4895">AT693</f>
        <v>2.128900286</v>
      </c>
      <c r="BF693" s="54">
        <f t="shared" si="4895"/>
        <v>0.08005786297</v>
      </c>
      <c r="BG693" s="54">
        <f t="shared" si="4895"/>
        <v>0.5482275156</v>
      </c>
      <c r="BH693" s="54">
        <f t="shared" si="4895"/>
        <v>0.2442366512</v>
      </c>
      <c r="BI693" s="54">
        <f t="shared" si="46"/>
        <v>12.00583293</v>
      </c>
      <c r="BJ693" s="54">
        <f t="shared" si="47"/>
        <v>-24.01166585</v>
      </c>
      <c r="BK693" s="56">
        <f t="shared" ref="BK693:BN693" si="4896">AO693</f>
        <v>3.011893568</v>
      </c>
      <c r="BL693" s="56">
        <f t="shared" si="4896"/>
        <v>0.001194598699</v>
      </c>
      <c r="BM693" s="56">
        <f t="shared" si="4896"/>
        <v>1.985489517</v>
      </c>
      <c r="BN693" s="56">
        <f t="shared" si="4896"/>
        <v>0</v>
      </c>
      <c r="BO693" s="56">
        <f t="shared" si="49"/>
        <v>0</v>
      </c>
      <c r="BP693" s="56">
        <f t="shared" si="50"/>
        <v>2.128900286</v>
      </c>
      <c r="BQ693" s="56">
        <f t="shared" ref="BQ693:BS693" si="4897">AU693</f>
        <v>0.08005786297</v>
      </c>
      <c r="BR693" s="56">
        <f t="shared" si="4897"/>
        <v>0.5482275156</v>
      </c>
      <c r="BS693" s="56">
        <f t="shared" si="4897"/>
        <v>0.2442366512</v>
      </c>
      <c r="BT693" s="56">
        <f t="shared" si="52"/>
        <v>8</v>
      </c>
      <c r="BU693" s="50">
        <f t="shared" ref="BU693:BX693" si="4898">AZ693</f>
        <v>6.023787137</v>
      </c>
      <c r="BV693" s="50">
        <f t="shared" si="4898"/>
        <v>0.002389197397</v>
      </c>
      <c r="BW693" s="50">
        <f t="shared" si="4898"/>
        <v>2.978234276</v>
      </c>
      <c r="BX693" s="50">
        <f t="shared" si="4898"/>
        <v>0</v>
      </c>
      <c r="BY693" s="50">
        <f t="shared" si="54"/>
        <v>0</v>
      </c>
      <c r="BZ693" s="50">
        <f t="shared" si="55"/>
        <v>2.128900286</v>
      </c>
      <c r="CA693" s="50">
        <f t="shared" ref="CA693:CC693" si="4899">BF693</f>
        <v>0.08005786297</v>
      </c>
      <c r="CB693" s="50">
        <f t="shared" si="4899"/>
        <v>0.5482275156</v>
      </c>
      <c r="CC693" s="50">
        <f t="shared" si="4899"/>
        <v>0.2442366512</v>
      </c>
      <c r="CD693" s="50">
        <f t="shared" si="57"/>
        <v>12.00583293</v>
      </c>
      <c r="CE693" s="57">
        <f t="shared" si="58"/>
        <v>37.92</v>
      </c>
      <c r="CF693" s="57">
        <f t="shared" si="59"/>
        <v>0.02</v>
      </c>
      <c r="CG693" s="57">
        <f t="shared" si="60"/>
        <v>21.21</v>
      </c>
      <c r="CH693" s="57">
        <f t="shared" si="61"/>
        <v>0</v>
      </c>
      <c r="CI693" s="58">
        <f t="shared" si="62"/>
        <v>0</v>
      </c>
      <c r="CJ693" s="58">
        <f t="shared" si="63"/>
        <v>32.05</v>
      </c>
      <c r="CK693" s="57">
        <f t="shared" si="64"/>
        <v>1.19</v>
      </c>
      <c r="CL693" s="57">
        <f t="shared" si="65"/>
        <v>4.63</v>
      </c>
      <c r="CM693" s="57">
        <f t="shared" si="66"/>
        <v>2.87</v>
      </c>
      <c r="CN693" s="57">
        <f t="shared" si="67"/>
        <v>99.89</v>
      </c>
      <c r="CO693" s="59">
        <f t="shared" si="68"/>
        <v>0.1826559071</v>
      </c>
      <c r="CP693" s="59">
        <f t="shared" si="69"/>
        <v>0.7092971472</v>
      </c>
      <c r="CQ693" s="59">
        <f t="shared" si="70"/>
        <v>0.02667330837</v>
      </c>
      <c r="CR693" s="59">
        <f t="shared" si="71"/>
        <v>0.08137363741</v>
      </c>
      <c r="CS693" s="60">
        <f t="shared" si="72"/>
        <v>18.26559071</v>
      </c>
      <c r="CT693" s="60">
        <f t="shared" si="73"/>
        <v>8.137363741</v>
      </c>
      <c r="CU693" s="60">
        <f t="shared" si="74"/>
        <v>73.59704555</v>
      </c>
      <c r="CV693" s="61">
        <f t="shared" si="75"/>
        <v>0.1727015909</v>
      </c>
      <c r="CW693" s="61">
        <f t="shared" si="76"/>
        <v>0.1581800155</v>
      </c>
      <c r="CX693" s="62"/>
    </row>
    <row r="694" ht="15.75" customHeight="1">
      <c r="A694" s="17" t="s">
        <v>53</v>
      </c>
      <c r="B694" s="17" t="s">
        <v>396</v>
      </c>
      <c r="C694" s="84" t="s">
        <v>733</v>
      </c>
      <c r="D694" s="83"/>
      <c r="E694" s="83" t="s">
        <v>734</v>
      </c>
      <c r="F694" s="2">
        <v>31.0</v>
      </c>
      <c r="G694" s="3" t="s">
        <v>765</v>
      </c>
      <c r="H694" s="48">
        <v>37.48</v>
      </c>
      <c r="I694" s="49">
        <v>3.63</v>
      </c>
      <c r="J694" s="49">
        <v>20.94</v>
      </c>
      <c r="K694" s="49">
        <v>2.11</v>
      </c>
      <c r="L694" s="49">
        <v>0.02</v>
      </c>
      <c r="M694" s="49">
        <v>0.03</v>
      </c>
      <c r="N694" s="49">
        <v>3.86</v>
      </c>
      <c r="O694" s="49">
        <v>31.19</v>
      </c>
      <c r="P694" s="49"/>
      <c r="Q694" s="50">
        <f t="shared" si="8"/>
        <v>99.26</v>
      </c>
      <c r="R694" s="51">
        <f t="shared" si="9"/>
        <v>12</v>
      </c>
      <c r="S694" s="52">
        <f t="shared" si="10"/>
        <v>0.6237902414</v>
      </c>
      <c r="T694" s="52">
        <f t="shared" si="11"/>
        <v>0.0002503166506</v>
      </c>
      <c r="U694" s="52">
        <f t="shared" si="12"/>
        <v>0.4107440764</v>
      </c>
      <c r="V694" s="52">
        <f t="shared" si="13"/>
        <v>0.0003947622939</v>
      </c>
      <c r="W694" s="52">
        <f t="shared" si="14"/>
        <v>0</v>
      </c>
      <c r="X694" s="52">
        <f t="shared" si="15"/>
        <v>0.4341205683</v>
      </c>
      <c r="Y694" s="52">
        <f t="shared" si="16"/>
        <v>0.05441417362</v>
      </c>
      <c r="Z694" s="52">
        <f t="shared" si="17"/>
        <v>0.09006460833</v>
      </c>
      <c r="AA694" s="52">
        <f t="shared" si="18"/>
        <v>0.03762522424</v>
      </c>
      <c r="AB694" s="52">
        <f t="shared" si="19"/>
        <v>1.651403971</v>
      </c>
      <c r="AC694" s="53">
        <f t="shared" si="20"/>
        <v>4.962027897</v>
      </c>
      <c r="AD694" s="54">
        <f t="shared" si="21"/>
        <v>1.247580483</v>
      </c>
      <c r="AE694" s="54">
        <f t="shared" si="22"/>
        <v>0.0005006333011</v>
      </c>
      <c r="AF694" s="54">
        <f t="shared" si="23"/>
        <v>0.6161161146</v>
      </c>
      <c r="AG694" s="54">
        <f t="shared" si="24"/>
        <v>0.0005921434408</v>
      </c>
      <c r="AH694" s="54">
        <f t="shared" si="25"/>
        <v>0</v>
      </c>
      <c r="AI694" s="54">
        <f t="shared" si="26"/>
        <v>0.4341205683</v>
      </c>
      <c r="AJ694" s="54">
        <f t="shared" si="27"/>
        <v>0.05441417362</v>
      </c>
      <c r="AK694" s="54">
        <f t="shared" si="28"/>
        <v>0.09006460833</v>
      </c>
      <c r="AL694" s="54">
        <f t="shared" si="29"/>
        <v>0.03762522424</v>
      </c>
      <c r="AM694" s="54">
        <f t="shared" si="30"/>
        <v>2.481013949</v>
      </c>
      <c r="AN694" s="54">
        <f t="shared" si="31"/>
        <v>-4.962027897</v>
      </c>
      <c r="AO694" s="55">
        <f t="shared" si="32"/>
        <v>3.021866253</v>
      </c>
      <c r="AP694" s="55">
        <f t="shared" si="33"/>
        <v>0.001212624675</v>
      </c>
      <c r="AQ694" s="55">
        <f t="shared" si="34"/>
        <v>1.989793333</v>
      </c>
      <c r="AR694" s="55">
        <f t="shared" si="35"/>
        <v>0.001912371779</v>
      </c>
      <c r="AS694" s="55">
        <f t="shared" si="36"/>
        <v>0</v>
      </c>
      <c r="AT694" s="55">
        <f t="shared" si="37"/>
        <v>2.103037541</v>
      </c>
      <c r="AU694" s="55">
        <f t="shared" si="38"/>
        <v>0.2636019996</v>
      </c>
      <c r="AV694" s="55">
        <f t="shared" si="39"/>
        <v>0.43630564</v>
      </c>
      <c r="AW694" s="55">
        <f t="shared" si="40"/>
        <v>0.1822702374</v>
      </c>
      <c r="AX694" s="55">
        <f t="shared" si="41"/>
        <v>8</v>
      </c>
      <c r="AY694" s="55">
        <f t="shared" si="42"/>
        <v>24.03786346</v>
      </c>
      <c r="AZ694" s="54">
        <f t="shared" ref="AZ694:BA694" si="4900">AO694*2</f>
        <v>6.043732506</v>
      </c>
      <c r="BA694" s="54">
        <f t="shared" si="4900"/>
        <v>0.002425249351</v>
      </c>
      <c r="BB694" s="54">
        <f t="shared" ref="BB694:BD694" si="4901">AQ694*(3/2)</f>
        <v>2.984689999</v>
      </c>
      <c r="BC694" s="54">
        <f t="shared" si="4901"/>
        <v>0.002868557669</v>
      </c>
      <c r="BD694" s="54">
        <f t="shared" si="4901"/>
        <v>0</v>
      </c>
      <c r="BE694" s="54">
        <f t="shared" ref="BE694:BH694" si="4902">AT694</f>
        <v>2.103037541</v>
      </c>
      <c r="BF694" s="54">
        <f t="shared" si="4902"/>
        <v>0.2636019996</v>
      </c>
      <c r="BG694" s="54">
        <f t="shared" si="4902"/>
        <v>0.43630564</v>
      </c>
      <c r="BH694" s="54">
        <f t="shared" si="4902"/>
        <v>0.1822702374</v>
      </c>
      <c r="BI694" s="54">
        <f t="shared" si="46"/>
        <v>12.01893173</v>
      </c>
      <c r="BJ694" s="54">
        <f t="shared" si="47"/>
        <v>-24.03786346</v>
      </c>
      <c r="BK694" s="56">
        <f t="shared" ref="BK694:BN694" si="4903">AO694</f>
        <v>3.021866253</v>
      </c>
      <c r="BL694" s="56">
        <f t="shared" si="4903"/>
        <v>0.001212624675</v>
      </c>
      <c r="BM694" s="56">
        <f t="shared" si="4903"/>
        <v>1.989793333</v>
      </c>
      <c r="BN694" s="56">
        <f t="shared" si="4903"/>
        <v>0.001912371779</v>
      </c>
      <c r="BO694" s="56">
        <f t="shared" si="49"/>
        <v>0</v>
      </c>
      <c r="BP694" s="56">
        <f t="shared" si="50"/>
        <v>2.103037541</v>
      </c>
      <c r="BQ694" s="56">
        <f t="shared" ref="BQ694:BS694" si="4904">AU694</f>
        <v>0.2636019996</v>
      </c>
      <c r="BR694" s="56">
        <f t="shared" si="4904"/>
        <v>0.43630564</v>
      </c>
      <c r="BS694" s="56">
        <f t="shared" si="4904"/>
        <v>0.1822702374</v>
      </c>
      <c r="BT694" s="56">
        <f t="shared" si="52"/>
        <v>8</v>
      </c>
      <c r="BU694" s="50">
        <f t="shared" ref="BU694:BX694" si="4905">AZ694</f>
        <v>6.043732506</v>
      </c>
      <c r="BV694" s="50">
        <f t="shared" si="4905"/>
        <v>0.002425249351</v>
      </c>
      <c r="BW694" s="50">
        <f t="shared" si="4905"/>
        <v>2.984689999</v>
      </c>
      <c r="BX694" s="50">
        <f t="shared" si="4905"/>
        <v>0.002868557669</v>
      </c>
      <c r="BY694" s="50">
        <f t="shared" si="54"/>
        <v>0</v>
      </c>
      <c r="BZ694" s="50">
        <f t="shared" si="55"/>
        <v>2.103037541</v>
      </c>
      <c r="CA694" s="50">
        <f t="shared" ref="CA694:CC694" si="4906">BF694</f>
        <v>0.2636019996</v>
      </c>
      <c r="CB694" s="50">
        <f t="shared" si="4906"/>
        <v>0.43630564</v>
      </c>
      <c r="CC694" s="50">
        <f t="shared" si="4906"/>
        <v>0.1822702374</v>
      </c>
      <c r="CD694" s="50">
        <f t="shared" si="57"/>
        <v>12.01893173</v>
      </c>
      <c r="CE694" s="57">
        <f t="shared" si="58"/>
        <v>37.48</v>
      </c>
      <c r="CF694" s="57">
        <f t="shared" si="59"/>
        <v>0.02</v>
      </c>
      <c r="CG694" s="57">
        <f t="shared" si="60"/>
        <v>20.94</v>
      </c>
      <c r="CH694" s="57">
        <f t="shared" si="61"/>
        <v>0.03</v>
      </c>
      <c r="CI694" s="58">
        <f t="shared" si="62"/>
        <v>0</v>
      </c>
      <c r="CJ694" s="58">
        <f t="shared" si="63"/>
        <v>31.19</v>
      </c>
      <c r="CK694" s="57">
        <f t="shared" si="64"/>
        <v>3.86</v>
      </c>
      <c r="CL694" s="57">
        <f t="shared" si="65"/>
        <v>3.63</v>
      </c>
      <c r="CM694" s="57">
        <f t="shared" si="66"/>
        <v>2.11</v>
      </c>
      <c r="CN694" s="57">
        <f t="shared" si="67"/>
        <v>99.26</v>
      </c>
      <c r="CO694" s="59">
        <f t="shared" si="68"/>
        <v>0.146155496</v>
      </c>
      <c r="CP694" s="59">
        <f t="shared" si="69"/>
        <v>0.7044843492</v>
      </c>
      <c r="CQ694" s="59">
        <f t="shared" si="70"/>
        <v>0.08830250508</v>
      </c>
      <c r="CR694" s="59">
        <f t="shared" si="71"/>
        <v>0.06105764975</v>
      </c>
      <c r="CS694" s="60">
        <f t="shared" si="72"/>
        <v>14.6155496</v>
      </c>
      <c r="CT694" s="60">
        <f t="shared" si="73"/>
        <v>6.105764975</v>
      </c>
      <c r="CU694" s="60">
        <f t="shared" si="74"/>
        <v>79.27868543</v>
      </c>
      <c r="CV694" s="61">
        <f t="shared" si="75"/>
        <v>0.1341353977</v>
      </c>
      <c r="CW694" s="61">
        <f t="shared" si="76"/>
        <v>0.1265706595</v>
      </c>
      <c r="CX694" s="62"/>
    </row>
    <row r="695" ht="15.75" customHeight="1">
      <c r="A695" s="17" t="s">
        <v>53</v>
      </c>
      <c r="B695" s="17" t="s">
        <v>396</v>
      </c>
      <c r="C695" s="84" t="s">
        <v>733</v>
      </c>
      <c r="D695" s="83"/>
      <c r="E695" s="83" t="s">
        <v>734</v>
      </c>
      <c r="F695" s="2">
        <v>32.0</v>
      </c>
      <c r="G695" s="3" t="s">
        <v>766</v>
      </c>
      <c r="H695" s="48">
        <v>37.9</v>
      </c>
      <c r="I695" s="49">
        <v>3.3</v>
      </c>
      <c r="J695" s="49">
        <v>20.81</v>
      </c>
      <c r="K695" s="49">
        <v>7.1</v>
      </c>
      <c r="L695" s="49">
        <v>0.05</v>
      </c>
      <c r="M695" s="49">
        <v>0.0</v>
      </c>
      <c r="N695" s="49">
        <v>1.25</v>
      </c>
      <c r="O695" s="49">
        <v>29.06</v>
      </c>
      <c r="P695" s="49"/>
      <c r="Q695" s="50">
        <f t="shared" si="8"/>
        <v>99.47</v>
      </c>
      <c r="R695" s="51">
        <f t="shared" si="9"/>
        <v>12</v>
      </c>
      <c r="S695" s="52">
        <f t="shared" si="10"/>
        <v>0.6307804202</v>
      </c>
      <c r="T695" s="52">
        <f t="shared" si="11"/>
        <v>0.0006257916264</v>
      </c>
      <c r="U695" s="52">
        <f t="shared" si="12"/>
        <v>0.4081940893</v>
      </c>
      <c r="V695" s="52">
        <f t="shared" si="13"/>
        <v>0</v>
      </c>
      <c r="W695" s="52">
        <f t="shared" si="14"/>
        <v>0</v>
      </c>
      <c r="X695" s="52">
        <f t="shared" si="15"/>
        <v>0.404473989</v>
      </c>
      <c r="Y695" s="52">
        <f t="shared" si="16"/>
        <v>0.01762117021</v>
      </c>
      <c r="Z695" s="52">
        <f t="shared" si="17"/>
        <v>0.08187691666</v>
      </c>
      <c r="AA695" s="52">
        <f t="shared" si="18"/>
        <v>0.1266062048</v>
      </c>
      <c r="AB695" s="52">
        <f t="shared" si="19"/>
        <v>1.670178582</v>
      </c>
      <c r="AC695" s="53">
        <f t="shared" si="20"/>
        <v>5.011363676</v>
      </c>
      <c r="AD695" s="54">
        <f t="shared" si="21"/>
        <v>1.26156084</v>
      </c>
      <c r="AE695" s="54">
        <f t="shared" si="22"/>
        <v>0.001251583253</v>
      </c>
      <c r="AF695" s="54">
        <f t="shared" si="23"/>
        <v>0.612291134</v>
      </c>
      <c r="AG695" s="54">
        <f t="shared" si="24"/>
        <v>0</v>
      </c>
      <c r="AH695" s="54">
        <f t="shared" si="25"/>
        <v>0</v>
      </c>
      <c r="AI695" s="54">
        <f t="shared" si="26"/>
        <v>0.404473989</v>
      </c>
      <c r="AJ695" s="54">
        <f t="shared" si="27"/>
        <v>0.01762117021</v>
      </c>
      <c r="AK695" s="54">
        <f t="shared" si="28"/>
        <v>0.08187691666</v>
      </c>
      <c r="AL695" s="54">
        <f t="shared" si="29"/>
        <v>0.1266062048</v>
      </c>
      <c r="AM695" s="54">
        <f t="shared" si="30"/>
        <v>2.505681838</v>
      </c>
      <c r="AN695" s="54">
        <f t="shared" si="31"/>
        <v>-5.011363676</v>
      </c>
      <c r="AO695" s="55">
        <f t="shared" si="32"/>
        <v>3.02137952</v>
      </c>
      <c r="AP695" s="55">
        <f t="shared" si="33"/>
        <v>0.002997483662</v>
      </c>
      <c r="AQ695" s="55">
        <f t="shared" si="34"/>
        <v>1.955211706</v>
      </c>
      <c r="AR695" s="55">
        <f t="shared" si="35"/>
        <v>0</v>
      </c>
      <c r="AS695" s="55">
        <f t="shared" si="36"/>
        <v>0</v>
      </c>
      <c r="AT695" s="55">
        <f t="shared" si="37"/>
        <v>1.937392772</v>
      </c>
      <c r="AU695" s="55">
        <f t="shared" si="38"/>
        <v>0.08440376572</v>
      </c>
      <c r="AV695" s="55">
        <f t="shared" si="39"/>
        <v>0.3921828124</v>
      </c>
      <c r="AW695" s="55">
        <f t="shared" si="40"/>
        <v>0.6064319404</v>
      </c>
      <c r="AX695" s="55">
        <f t="shared" si="41"/>
        <v>8</v>
      </c>
      <c r="AY695" s="55">
        <f t="shared" si="42"/>
        <v>24.00396571</v>
      </c>
      <c r="AZ695" s="54">
        <f t="shared" ref="AZ695:BA695" si="4907">AO695*2</f>
        <v>6.04275904</v>
      </c>
      <c r="BA695" s="54">
        <f t="shared" si="4907"/>
        <v>0.005994967324</v>
      </c>
      <c r="BB695" s="54">
        <f t="shared" ref="BB695:BD695" si="4908">AQ695*(3/2)</f>
        <v>2.932817559</v>
      </c>
      <c r="BC695" s="54">
        <f t="shared" si="4908"/>
        <v>0</v>
      </c>
      <c r="BD695" s="54">
        <f t="shared" si="4908"/>
        <v>0</v>
      </c>
      <c r="BE695" s="54">
        <f t="shared" ref="BE695:BH695" si="4909">AT695</f>
        <v>1.937392772</v>
      </c>
      <c r="BF695" s="54">
        <f t="shared" si="4909"/>
        <v>0.08440376572</v>
      </c>
      <c r="BG695" s="54">
        <f t="shared" si="4909"/>
        <v>0.3921828124</v>
      </c>
      <c r="BH695" s="54">
        <f t="shared" si="4909"/>
        <v>0.6064319404</v>
      </c>
      <c r="BI695" s="54">
        <f t="shared" si="46"/>
        <v>12.00198286</v>
      </c>
      <c r="BJ695" s="54">
        <f t="shared" si="47"/>
        <v>-24.00396571</v>
      </c>
      <c r="BK695" s="56">
        <f t="shared" ref="BK695:BN695" si="4910">AO695</f>
        <v>3.02137952</v>
      </c>
      <c r="BL695" s="56">
        <f t="shared" si="4910"/>
        <v>0.002997483662</v>
      </c>
      <c r="BM695" s="56">
        <f t="shared" si="4910"/>
        <v>1.955211706</v>
      </c>
      <c r="BN695" s="56">
        <f t="shared" si="4910"/>
        <v>0</v>
      </c>
      <c r="BO695" s="56">
        <f t="shared" si="49"/>
        <v>0</v>
      </c>
      <c r="BP695" s="56">
        <f t="shared" si="50"/>
        <v>1.937392772</v>
      </c>
      <c r="BQ695" s="56">
        <f t="shared" ref="BQ695:BS695" si="4911">AU695</f>
        <v>0.08440376572</v>
      </c>
      <c r="BR695" s="56">
        <f t="shared" si="4911"/>
        <v>0.3921828124</v>
      </c>
      <c r="BS695" s="56">
        <f t="shared" si="4911"/>
        <v>0.6064319404</v>
      </c>
      <c r="BT695" s="56">
        <f t="shared" si="52"/>
        <v>8</v>
      </c>
      <c r="BU695" s="50">
        <f t="shared" ref="BU695:BX695" si="4912">AZ695</f>
        <v>6.04275904</v>
      </c>
      <c r="BV695" s="50">
        <f t="shared" si="4912"/>
        <v>0.005994967324</v>
      </c>
      <c r="BW695" s="50">
        <f t="shared" si="4912"/>
        <v>2.932817559</v>
      </c>
      <c r="BX695" s="50">
        <f t="shared" si="4912"/>
        <v>0</v>
      </c>
      <c r="BY695" s="50">
        <f t="shared" si="54"/>
        <v>0</v>
      </c>
      <c r="BZ695" s="50">
        <f t="shared" si="55"/>
        <v>1.937392772</v>
      </c>
      <c r="CA695" s="50">
        <f t="shared" ref="CA695:CC695" si="4913">BF695</f>
        <v>0.08440376572</v>
      </c>
      <c r="CB695" s="50">
        <f t="shared" si="4913"/>
        <v>0.3921828124</v>
      </c>
      <c r="CC695" s="50">
        <f t="shared" si="4913"/>
        <v>0.6064319404</v>
      </c>
      <c r="CD695" s="50">
        <f t="shared" si="57"/>
        <v>12.00198286</v>
      </c>
      <c r="CE695" s="57">
        <f t="shared" si="58"/>
        <v>37.9</v>
      </c>
      <c r="CF695" s="57">
        <f t="shared" si="59"/>
        <v>0.05</v>
      </c>
      <c r="CG695" s="57">
        <f t="shared" si="60"/>
        <v>20.81</v>
      </c>
      <c r="CH695" s="57">
        <f t="shared" si="61"/>
        <v>0</v>
      </c>
      <c r="CI695" s="58">
        <f t="shared" si="62"/>
        <v>0</v>
      </c>
      <c r="CJ695" s="58">
        <f t="shared" si="63"/>
        <v>29.06</v>
      </c>
      <c r="CK695" s="57">
        <f t="shared" si="64"/>
        <v>1.25</v>
      </c>
      <c r="CL695" s="57">
        <f t="shared" si="65"/>
        <v>3.3</v>
      </c>
      <c r="CM695" s="57">
        <f t="shared" si="66"/>
        <v>7.1</v>
      </c>
      <c r="CN695" s="57">
        <f t="shared" si="67"/>
        <v>99.47</v>
      </c>
      <c r="CO695" s="59">
        <f t="shared" si="68"/>
        <v>0.1298441751</v>
      </c>
      <c r="CP695" s="59">
        <f t="shared" si="69"/>
        <v>0.6414334293</v>
      </c>
      <c r="CQ695" s="59">
        <f t="shared" si="70"/>
        <v>0.02794446107</v>
      </c>
      <c r="CR695" s="59">
        <f t="shared" si="71"/>
        <v>0.2007779346</v>
      </c>
      <c r="CS695" s="60">
        <f t="shared" si="72"/>
        <v>12.98441751</v>
      </c>
      <c r="CT695" s="60">
        <f t="shared" si="73"/>
        <v>20.07779346</v>
      </c>
      <c r="CU695" s="60">
        <f t="shared" si="74"/>
        <v>66.93778903</v>
      </c>
      <c r="CV695" s="61">
        <f t="shared" si="75"/>
        <v>0.2657000221</v>
      </c>
      <c r="CW695" s="61">
        <f t="shared" si="76"/>
        <v>0.1124450556</v>
      </c>
      <c r="CX695" s="62"/>
    </row>
    <row r="696" ht="15.75" customHeight="1">
      <c r="A696" s="17" t="s">
        <v>53</v>
      </c>
      <c r="B696" s="17" t="s">
        <v>396</v>
      </c>
      <c r="C696" s="84" t="s">
        <v>733</v>
      </c>
      <c r="D696" s="83"/>
      <c r="E696" s="83" t="s">
        <v>734</v>
      </c>
      <c r="F696" s="2">
        <v>33.0</v>
      </c>
      <c r="G696" s="3" t="s">
        <v>767</v>
      </c>
      <c r="H696" s="48">
        <v>37.02</v>
      </c>
      <c r="I696" s="49">
        <v>1.93</v>
      </c>
      <c r="J696" s="49">
        <v>20.89</v>
      </c>
      <c r="K696" s="49">
        <v>4.14</v>
      </c>
      <c r="L696" s="49">
        <v>0.02</v>
      </c>
      <c r="M696" s="49">
        <v>0.0</v>
      </c>
      <c r="N696" s="49">
        <v>5.97</v>
      </c>
      <c r="O696" s="49">
        <v>29.32</v>
      </c>
      <c r="P696" s="49"/>
      <c r="Q696" s="50">
        <f t="shared" si="8"/>
        <v>99.29</v>
      </c>
      <c r="R696" s="51">
        <f t="shared" si="9"/>
        <v>12</v>
      </c>
      <c r="S696" s="52">
        <f t="shared" si="10"/>
        <v>0.6161343313</v>
      </c>
      <c r="T696" s="52">
        <f t="shared" si="11"/>
        <v>0.0002503166506</v>
      </c>
      <c r="U696" s="52">
        <f t="shared" si="12"/>
        <v>0.4097633122</v>
      </c>
      <c r="V696" s="52">
        <f t="shared" si="13"/>
        <v>0</v>
      </c>
      <c r="W696" s="52">
        <f t="shared" si="14"/>
        <v>0</v>
      </c>
      <c r="X696" s="52">
        <f t="shared" si="15"/>
        <v>0.4080928202</v>
      </c>
      <c r="Y696" s="52">
        <f t="shared" si="16"/>
        <v>0.08415870895</v>
      </c>
      <c r="Z696" s="52">
        <f t="shared" si="17"/>
        <v>0.04788559066</v>
      </c>
      <c r="AA696" s="52">
        <f t="shared" si="18"/>
        <v>0.07382389969</v>
      </c>
      <c r="AB696" s="52">
        <f t="shared" si="19"/>
        <v>1.64010898</v>
      </c>
      <c r="AC696" s="53">
        <f t="shared" si="20"/>
        <v>4.922750567</v>
      </c>
      <c r="AD696" s="54">
        <f t="shared" si="21"/>
        <v>1.232268663</v>
      </c>
      <c r="AE696" s="54">
        <f t="shared" si="22"/>
        <v>0.0005006333011</v>
      </c>
      <c r="AF696" s="54">
        <f t="shared" si="23"/>
        <v>0.6146449682</v>
      </c>
      <c r="AG696" s="54">
        <f t="shared" si="24"/>
        <v>0</v>
      </c>
      <c r="AH696" s="54">
        <f t="shared" si="25"/>
        <v>0</v>
      </c>
      <c r="AI696" s="54">
        <f t="shared" si="26"/>
        <v>0.4080928202</v>
      </c>
      <c r="AJ696" s="54">
        <f t="shared" si="27"/>
        <v>0.08415870895</v>
      </c>
      <c r="AK696" s="54">
        <f t="shared" si="28"/>
        <v>0.04788559066</v>
      </c>
      <c r="AL696" s="54">
        <f t="shared" si="29"/>
        <v>0.07382389969</v>
      </c>
      <c r="AM696" s="54">
        <f t="shared" si="30"/>
        <v>2.461375284</v>
      </c>
      <c r="AN696" s="54">
        <f t="shared" si="31"/>
        <v>-4.922750567</v>
      </c>
      <c r="AO696" s="55">
        <f t="shared" si="32"/>
        <v>3.005333616</v>
      </c>
      <c r="AP696" s="55">
        <f t="shared" si="33"/>
        <v>0.001220975697</v>
      </c>
      <c r="AQ696" s="55">
        <f t="shared" si="34"/>
        <v>1.998712609</v>
      </c>
      <c r="AR696" s="55">
        <f t="shared" si="35"/>
        <v>0</v>
      </c>
      <c r="AS696" s="55">
        <f t="shared" si="36"/>
        <v>0</v>
      </c>
      <c r="AT696" s="55">
        <f t="shared" si="37"/>
        <v>1.990564409</v>
      </c>
      <c r="AU696" s="55">
        <f t="shared" si="38"/>
        <v>0.4105030092</v>
      </c>
      <c r="AV696" s="55">
        <f t="shared" si="39"/>
        <v>0.233572726</v>
      </c>
      <c r="AW696" s="55">
        <f t="shared" si="40"/>
        <v>0.3600926553</v>
      </c>
      <c r="AX696" s="55">
        <f t="shared" si="41"/>
        <v>8</v>
      </c>
      <c r="AY696" s="55">
        <f t="shared" si="42"/>
        <v>24.01182179</v>
      </c>
      <c r="AZ696" s="54">
        <f t="shared" ref="AZ696:BA696" si="4914">AO696*2</f>
        <v>6.010667232</v>
      </c>
      <c r="BA696" s="54">
        <f t="shared" si="4914"/>
        <v>0.002441951394</v>
      </c>
      <c r="BB696" s="54">
        <f t="shared" ref="BB696:BD696" si="4915">AQ696*(3/2)</f>
        <v>2.998068913</v>
      </c>
      <c r="BC696" s="54">
        <f t="shared" si="4915"/>
        <v>0</v>
      </c>
      <c r="BD696" s="54">
        <f t="shared" si="4915"/>
        <v>0</v>
      </c>
      <c r="BE696" s="54">
        <f t="shared" ref="BE696:BH696" si="4916">AT696</f>
        <v>1.990564409</v>
      </c>
      <c r="BF696" s="54">
        <f t="shared" si="4916"/>
        <v>0.4105030092</v>
      </c>
      <c r="BG696" s="54">
        <f t="shared" si="4916"/>
        <v>0.233572726</v>
      </c>
      <c r="BH696" s="54">
        <f t="shared" si="4916"/>
        <v>0.3600926553</v>
      </c>
      <c r="BI696" s="54">
        <f t="shared" si="46"/>
        <v>12.0059109</v>
      </c>
      <c r="BJ696" s="54">
        <f t="shared" si="47"/>
        <v>-24.01182179</v>
      </c>
      <c r="BK696" s="56">
        <f t="shared" ref="BK696:BN696" si="4917">AO696</f>
        <v>3.005333616</v>
      </c>
      <c r="BL696" s="56">
        <f t="shared" si="4917"/>
        <v>0.001220975697</v>
      </c>
      <c r="BM696" s="56">
        <f t="shared" si="4917"/>
        <v>1.998712609</v>
      </c>
      <c r="BN696" s="56">
        <f t="shared" si="4917"/>
        <v>0</v>
      </c>
      <c r="BO696" s="56">
        <f t="shared" si="49"/>
        <v>0</v>
      </c>
      <c r="BP696" s="56">
        <f t="shared" si="50"/>
        <v>1.990564409</v>
      </c>
      <c r="BQ696" s="56">
        <f t="shared" ref="BQ696:BS696" si="4918">AU696</f>
        <v>0.4105030092</v>
      </c>
      <c r="BR696" s="56">
        <f t="shared" si="4918"/>
        <v>0.233572726</v>
      </c>
      <c r="BS696" s="56">
        <f t="shared" si="4918"/>
        <v>0.3600926553</v>
      </c>
      <c r="BT696" s="56">
        <f t="shared" si="52"/>
        <v>8</v>
      </c>
      <c r="BU696" s="50">
        <f t="shared" ref="BU696:BX696" si="4919">AZ696</f>
        <v>6.010667232</v>
      </c>
      <c r="BV696" s="50">
        <f t="shared" si="4919"/>
        <v>0.002441951394</v>
      </c>
      <c r="BW696" s="50">
        <f t="shared" si="4919"/>
        <v>2.998068913</v>
      </c>
      <c r="BX696" s="50">
        <f t="shared" si="4919"/>
        <v>0</v>
      </c>
      <c r="BY696" s="50">
        <f t="shared" si="54"/>
        <v>0</v>
      </c>
      <c r="BZ696" s="50">
        <f t="shared" si="55"/>
        <v>1.990564409</v>
      </c>
      <c r="CA696" s="50">
        <f t="shared" ref="CA696:CC696" si="4920">BF696</f>
        <v>0.4105030092</v>
      </c>
      <c r="CB696" s="50">
        <f t="shared" si="4920"/>
        <v>0.233572726</v>
      </c>
      <c r="CC696" s="50">
        <f t="shared" si="4920"/>
        <v>0.3600926553</v>
      </c>
      <c r="CD696" s="50">
        <f t="shared" si="57"/>
        <v>12.0059109</v>
      </c>
      <c r="CE696" s="57">
        <f t="shared" si="58"/>
        <v>37.02</v>
      </c>
      <c r="CF696" s="57">
        <f t="shared" si="59"/>
        <v>0.02</v>
      </c>
      <c r="CG696" s="57">
        <f t="shared" si="60"/>
        <v>20.89</v>
      </c>
      <c r="CH696" s="57">
        <f t="shared" si="61"/>
        <v>0</v>
      </c>
      <c r="CI696" s="58">
        <f t="shared" si="62"/>
        <v>0</v>
      </c>
      <c r="CJ696" s="58">
        <f t="shared" si="63"/>
        <v>29.32</v>
      </c>
      <c r="CK696" s="57">
        <f t="shared" si="64"/>
        <v>5.97</v>
      </c>
      <c r="CL696" s="57">
        <f t="shared" si="65"/>
        <v>1.93</v>
      </c>
      <c r="CM696" s="57">
        <f t="shared" si="66"/>
        <v>4.14</v>
      </c>
      <c r="CN696" s="57">
        <f t="shared" si="67"/>
        <v>99.29</v>
      </c>
      <c r="CO696" s="59">
        <f t="shared" si="68"/>
        <v>0.0779945129</v>
      </c>
      <c r="CP696" s="59">
        <f t="shared" si="69"/>
        <v>0.6646884855</v>
      </c>
      <c r="CQ696" s="59">
        <f t="shared" si="70"/>
        <v>0.1370750036</v>
      </c>
      <c r="CR696" s="59">
        <f t="shared" si="71"/>
        <v>0.120241998</v>
      </c>
      <c r="CS696" s="60">
        <f t="shared" si="72"/>
        <v>7.79945129</v>
      </c>
      <c r="CT696" s="60">
        <f t="shared" si="73"/>
        <v>12.0241998</v>
      </c>
      <c r="CU696" s="60">
        <f t="shared" si="74"/>
        <v>80.17634891</v>
      </c>
      <c r="CV696" s="61">
        <f t="shared" si="75"/>
        <v>0.1592392545</v>
      </c>
      <c r="CW696" s="61">
        <f t="shared" si="76"/>
        <v>0.06754324817</v>
      </c>
      <c r="CX696" s="62"/>
    </row>
    <row r="697" ht="15.75" customHeight="1">
      <c r="A697" s="17" t="s">
        <v>53</v>
      </c>
      <c r="B697" s="17" t="s">
        <v>396</v>
      </c>
      <c r="C697" s="84" t="s">
        <v>733</v>
      </c>
      <c r="D697" s="83"/>
      <c r="E697" s="83" t="s">
        <v>734</v>
      </c>
      <c r="F697" s="2">
        <v>34.0</v>
      </c>
      <c r="G697" s="3" t="s">
        <v>768</v>
      </c>
      <c r="H697" s="48">
        <v>36.77</v>
      </c>
      <c r="I697" s="49">
        <v>2.46</v>
      </c>
      <c r="J697" s="49">
        <v>21.18</v>
      </c>
      <c r="K697" s="49">
        <v>5.13</v>
      </c>
      <c r="L697" s="49">
        <v>0.03</v>
      </c>
      <c r="M697" s="49">
        <v>0.19</v>
      </c>
      <c r="N697" s="49">
        <v>1.6</v>
      </c>
      <c r="O697" s="49">
        <v>31.81</v>
      </c>
      <c r="P697" s="49"/>
      <c r="Q697" s="50">
        <f t="shared" si="8"/>
        <v>99.17</v>
      </c>
      <c r="R697" s="51">
        <f t="shared" si="9"/>
        <v>12</v>
      </c>
      <c r="S697" s="52">
        <f t="shared" si="10"/>
        <v>0.6119735106</v>
      </c>
      <c r="T697" s="52">
        <f t="shared" si="11"/>
        <v>0.0003754749758</v>
      </c>
      <c r="U697" s="52">
        <f t="shared" si="12"/>
        <v>0.4154517449</v>
      </c>
      <c r="V697" s="52">
        <f t="shared" si="13"/>
        <v>0.002500161195</v>
      </c>
      <c r="W697" s="52">
        <f t="shared" si="14"/>
        <v>0</v>
      </c>
      <c r="X697" s="52">
        <f t="shared" si="15"/>
        <v>0.4427500891</v>
      </c>
      <c r="Y697" s="52">
        <f t="shared" si="16"/>
        <v>0.02255509788</v>
      </c>
      <c r="Z697" s="52">
        <f t="shared" si="17"/>
        <v>0.0610355197</v>
      </c>
      <c r="AA697" s="52">
        <f t="shared" si="18"/>
        <v>0.09147744091</v>
      </c>
      <c r="AB697" s="52">
        <f t="shared" si="19"/>
        <v>1.648119039</v>
      </c>
      <c r="AC697" s="53">
        <f t="shared" si="20"/>
        <v>4.938887956</v>
      </c>
      <c r="AD697" s="54">
        <f t="shared" si="21"/>
        <v>1.223947021</v>
      </c>
      <c r="AE697" s="54">
        <f t="shared" si="22"/>
        <v>0.0007509499517</v>
      </c>
      <c r="AF697" s="54">
        <f t="shared" si="23"/>
        <v>0.6231776174</v>
      </c>
      <c r="AG697" s="54">
        <f t="shared" si="24"/>
        <v>0.003750241792</v>
      </c>
      <c r="AH697" s="54">
        <f t="shared" si="25"/>
        <v>0</v>
      </c>
      <c r="AI697" s="54">
        <f t="shared" si="26"/>
        <v>0.4427500891</v>
      </c>
      <c r="AJ697" s="54">
        <f t="shared" si="27"/>
        <v>0.02255509788</v>
      </c>
      <c r="AK697" s="54">
        <f t="shared" si="28"/>
        <v>0.0610355197</v>
      </c>
      <c r="AL697" s="54">
        <f t="shared" si="29"/>
        <v>0.09147744091</v>
      </c>
      <c r="AM697" s="54">
        <f t="shared" si="30"/>
        <v>2.469443978</v>
      </c>
      <c r="AN697" s="54">
        <f t="shared" si="31"/>
        <v>-4.938887956</v>
      </c>
      <c r="AO697" s="55">
        <f t="shared" si="32"/>
        <v>2.970530628</v>
      </c>
      <c r="AP697" s="55">
        <f t="shared" si="33"/>
        <v>0.001822562409</v>
      </c>
      <c r="AQ697" s="55">
        <f t="shared" si="34"/>
        <v>2.016610378</v>
      </c>
      <c r="AR697" s="55">
        <f t="shared" si="35"/>
        <v>0.01213582823</v>
      </c>
      <c r="AS697" s="55">
        <f t="shared" si="36"/>
        <v>0</v>
      </c>
      <c r="AT697" s="55">
        <f t="shared" si="37"/>
        <v>2.149117041</v>
      </c>
      <c r="AU697" s="55">
        <f t="shared" si="38"/>
        <v>0.1094828582</v>
      </c>
      <c r="AV697" s="55">
        <f t="shared" si="39"/>
        <v>0.2962675304</v>
      </c>
      <c r="AW697" s="55">
        <f t="shared" si="40"/>
        <v>0.4440331735</v>
      </c>
      <c r="AX697" s="55">
        <f t="shared" si="41"/>
        <v>8</v>
      </c>
      <c r="AY697" s="55">
        <f t="shared" si="42"/>
        <v>23.97345259</v>
      </c>
      <c r="AZ697" s="54">
        <f t="shared" ref="AZ697:BA697" si="4921">AO697*2</f>
        <v>5.941061256</v>
      </c>
      <c r="BA697" s="54">
        <f t="shared" si="4921"/>
        <v>0.003645124818</v>
      </c>
      <c r="BB697" s="54">
        <f t="shared" ref="BB697:BD697" si="4922">AQ697*(3/2)</f>
        <v>3.024915568</v>
      </c>
      <c r="BC697" s="54">
        <f t="shared" si="4922"/>
        <v>0.01820374234</v>
      </c>
      <c r="BD697" s="54">
        <f t="shared" si="4922"/>
        <v>0</v>
      </c>
      <c r="BE697" s="54">
        <f t="shared" ref="BE697:BH697" si="4923">AT697</f>
        <v>2.149117041</v>
      </c>
      <c r="BF697" s="54">
        <f t="shared" si="4923"/>
        <v>0.1094828582</v>
      </c>
      <c r="BG697" s="54">
        <f t="shared" si="4923"/>
        <v>0.2962675304</v>
      </c>
      <c r="BH697" s="54">
        <f t="shared" si="4923"/>
        <v>0.4440331735</v>
      </c>
      <c r="BI697" s="54">
        <f t="shared" si="46"/>
        <v>11.98672629</v>
      </c>
      <c r="BJ697" s="54">
        <f t="shared" si="47"/>
        <v>-23.97345259</v>
      </c>
      <c r="BK697" s="56">
        <f t="shared" ref="BK697:BN697" si="4924">AO697</f>
        <v>2.970530628</v>
      </c>
      <c r="BL697" s="56">
        <f t="shared" si="4924"/>
        <v>0.001822562409</v>
      </c>
      <c r="BM697" s="56">
        <f t="shared" si="4924"/>
        <v>2.016610378</v>
      </c>
      <c r="BN697" s="56">
        <f t="shared" si="4924"/>
        <v>0.01213582823</v>
      </c>
      <c r="BO697" s="56">
        <f t="shared" si="49"/>
        <v>0.02654741269</v>
      </c>
      <c r="BP697" s="56">
        <f t="shared" si="50"/>
        <v>2.122569628</v>
      </c>
      <c r="BQ697" s="56">
        <f t="shared" ref="BQ697:BS697" si="4925">AU697</f>
        <v>0.1094828582</v>
      </c>
      <c r="BR697" s="56">
        <f t="shared" si="4925"/>
        <v>0.2962675304</v>
      </c>
      <c r="BS697" s="56">
        <f t="shared" si="4925"/>
        <v>0.4440331735</v>
      </c>
      <c r="BT697" s="56">
        <f t="shared" si="52"/>
        <v>8</v>
      </c>
      <c r="BU697" s="50">
        <f t="shared" ref="BU697:BX697" si="4926">AZ697</f>
        <v>5.941061256</v>
      </c>
      <c r="BV697" s="50">
        <f t="shared" si="4926"/>
        <v>0.003645124818</v>
      </c>
      <c r="BW697" s="50">
        <f t="shared" si="4926"/>
        <v>3.024915568</v>
      </c>
      <c r="BX697" s="50">
        <f t="shared" si="4926"/>
        <v>0.01820374234</v>
      </c>
      <c r="BY697" s="50">
        <f t="shared" si="54"/>
        <v>0.03982111903</v>
      </c>
      <c r="BZ697" s="50">
        <f t="shared" si="55"/>
        <v>2.122569628</v>
      </c>
      <c r="CA697" s="50">
        <f t="shared" ref="CA697:CC697" si="4927">BF697</f>
        <v>0.1094828582</v>
      </c>
      <c r="CB697" s="50">
        <f t="shared" si="4927"/>
        <v>0.2962675304</v>
      </c>
      <c r="CC697" s="50">
        <f t="shared" si="4927"/>
        <v>0.4440331735</v>
      </c>
      <c r="CD697" s="50">
        <f t="shared" si="57"/>
        <v>12</v>
      </c>
      <c r="CE697" s="57">
        <f t="shared" si="58"/>
        <v>36.77</v>
      </c>
      <c r="CF697" s="57">
        <f t="shared" si="59"/>
        <v>0.03</v>
      </c>
      <c r="CG697" s="57">
        <f t="shared" si="60"/>
        <v>21.18</v>
      </c>
      <c r="CH697" s="57">
        <f t="shared" si="61"/>
        <v>0.19</v>
      </c>
      <c r="CI697" s="58">
        <f t="shared" si="62"/>
        <v>0.4366912589</v>
      </c>
      <c r="CJ697" s="58">
        <f t="shared" si="63"/>
        <v>31.4170604</v>
      </c>
      <c r="CK697" s="57">
        <f t="shared" si="64"/>
        <v>1.6</v>
      </c>
      <c r="CL697" s="57">
        <f t="shared" si="65"/>
        <v>2.46</v>
      </c>
      <c r="CM697" s="57">
        <f t="shared" si="66"/>
        <v>5.13</v>
      </c>
      <c r="CN697" s="57">
        <f t="shared" si="67"/>
        <v>99.21375166</v>
      </c>
      <c r="CO697" s="59">
        <f t="shared" si="68"/>
        <v>0.09967440322</v>
      </c>
      <c r="CP697" s="59">
        <f t="shared" si="69"/>
        <v>0.7141041095</v>
      </c>
      <c r="CQ697" s="59">
        <f t="shared" si="70"/>
        <v>0.0368337311</v>
      </c>
      <c r="CR697" s="59">
        <f t="shared" si="71"/>
        <v>0.1493877561</v>
      </c>
      <c r="CS697" s="60">
        <f t="shared" si="72"/>
        <v>9.967440322</v>
      </c>
      <c r="CT697" s="60">
        <f t="shared" si="73"/>
        <v>14.93877561</v>
      </c>
      <c r="CU697" s="60">
        <f t="shared" si="74"/>
        <v>75.09378407</v>
      </c>
      <c r="CV697" s="61">
        <f t="shared" si="75"/>
        <v>0.1992249577</v>
      </c>
      <c r="CW697" s="61">
        <f t="shared" si="76"/>
        <v>0.08631803319</v>
      </c>
      <c r="CX697" s="62"/>
    </row>
    <row r="698" ht="15.75" customHeight="1">
      <c r="A698" s="17" t="s">
        <v>53</v>
      </c>
      <c r="B698" s="17" t="s">
        <v>396</v>
      </c>
      <c r="C698" s="84" t="s">
        <v>733</v>
      </c>
      <c r="D698" s="83"/>
      <c r="E698" s="83" t="s">
        <v>734</v>
      </c>
      <c r="F698" s="2">
        <v>35.0</v>
      </c>
      <c r="G698" s="3" t="s">
        <v>769</v>
      </c>
      <c r="H698" s="48">
        <v>37.38</v>
      </c>
      <c r="I698" s="49">
        <v>1.63</v>
      </c>
      <c r="J698" s="49">
        <v>21.16</v>
      </c>
      <c r="K698" s="49">
        <v>8.57</v>
      </c>
      <c r="L698" s="49">
        <v>0.05</v>
      </c>
      <c r="M698" s="49">
        <v>0.05</v>
      </c>
      <c r="N698" s="49">
        <v>2.11</v>
      </c>
      <c r="O698" s="49">
        <v>28.91</v>
      </c>
      <c r="P698" s="49"/>
      <c r="Q698" s="50">
        <f t="shared" si="8"/>
        <v>99.86</v>
      </c>
      <c r="R698" s="51">
        <f t="shared" si="9"/>
        <v>12</v>
      </c>
      <c r="S698" s="52">
        <f t="shared" si="10"/>
        <v>0.6221259131</v>
      </c>
      <c r="T698" s="52">
        <f t="shared" si="11"/>
        <v>0.0006257916264</v>
      </c>
      <c r="U698" s="52">
        <f t="shared" si="12"/>
        <v>0.4150594392</v>
      </c>
      <c r="V698" s="52">
        <f t="shared" si="13"/>
        <v>0.0006579371565</v>
      </c>
      <c r="W698" s="52">
        <f t="shared" si="14"/>
        <v>0</v>
      </c>
      <c r="X698" s="52">
        <f t="shared" si="15"/>
        <v>0.4023862017</v>
      </c>
      <c r="Y698" s="52">
        <f t="shared" si="16"/>
        <v>0.02974453532</v>
      </c>
      <c r="Z698" s="52">
        <f t="shared" si="17"/>
        <v>0.04044223459</v>
      </c>
      <c r="AA698" s="52">
        <f t="shared" si="18"/>
        <v>0.1528190387</v>
      </c>
      <c r="AB698" s="52">
        <f t="shared" si="19"/>
        <v>1.663861091</v>
      </c>
      <c r="AC698" s="53">
        <f t="shared" si="20"/>
        <v>4.988942969</v>
      </c>
      <c r="AD698" s="54">
        <f t="shared" si="21"/>
        <v>1.244251826</v>
      </c>
      <c r="AE698" s="54">
        <f t="shared" si="22"/>
        <v>0.001251583253</v>
      </c>
      <c r="AF698" s="54">
        <f t="shared" si="23"/>
        <v>0.6225891588</v>
      </c>
      <c r="AG698" s="54">
        <f t="shared" si="24"/>
        <v>0.0009869057347</v>
      </c>
      <c r="AH698" s="54">
        <f t="shared" si="25"/>
        <v>0</v>
      </c>
      <c r="AI698" s="54">
        <f t="shared" si="26"/>
        <v>0.4023862017</v>
      </c>
      <c r="AJ698" s="54">
        <f t="shared" si="27"/>
        <v>0.02974453532</v>
      </c>
      <c r="AK698" s="54">
        <f t="shared" si="28"/>
        <v>0.04044223459</v>
      </c>
      <c r="AL698" s="54">
        <f t="shared" si="29"/>
        <v>0.1528190387</v>
      </c>
      <c r="AM698" s="54">
        <f t="shared" si="30"/>
        <v>2.494471484</v>
      </c>
      <c r="AN698" s="54">
        <f t="shared" si="31"/>
        <v>-4.988942969</v>
      </c>
      <c r="AO698" s="55">
        <f t="shared" si="32"/>
        <v>2.991239672</v>
      </c>
      <c r="AP698" s="55">
        <f t="shared" si="33"/>
        <v>0.003008864765</v>
      </c>
      <c r="AQ698" s="55">
        <f t="shared" si="34"/>
        <v>1.995644667</v>
      </c>
      <c r="AR698" s="55">
        <f t="shared" si="35"/>
        <v>0.003163423485</v>
      </c>
      <c r="AS698" s="55">
        <f t="shared" si="36"/>
        <v>0</v>
      </c>
      <c r="AT698" s="55">
        <f t="shared" si="37"/>
        <v>1.934710554</v>
      </c>
      <c r="AU698" s="55">
        <f t="shared" si="38"/>
        <v>0.1430145123</v>
      </c>
      <c r="AV698" s="55">
        <f t="shared" si="39"/>
        <v>0.1944500526</v>
      </c>
      <c r="AW698" s="55">
        <f t="shared" si="40"/>
        <v>0.7347682544</v>
      </c>
      <c r="AX698" s="55">
        <f t="shared" si="41"/>
        <v>8</v>
      </c>
      <c r="AY698" s="55">
        <f t="shared" si="42"/>
        <v>23.98730516</v>
      </c>
      <c r="AZ698" s="54">
        <f t="shared" ref="AZ698:BA698" si="4928">AO698*2</f>
        <v>5.982479343</v>
      </c>
      <c r="BA698" s="54">
        <f t="shared" si="4928"/>
        <v>0.006017729529</v>
      </c>
      <c r="BB698" s="54">
        <f t="shared" ref="BB698:BD698" si="4929">AQ698*(3/2)</f>
        <v>2.993467001</v>
      </c>
      <c r="BC698" s="54">
        <f t="shared" si="4929"/>
        <v>0.004745135227</v>
      </c>
      <c r="BD698" s="54">
        <f t="shared" si="4929"/>
        <v>0</v>
      </c>
      <c r="BE698" s="54">
        <f t="shared" ref="BE698:BH698" si="4930">AT698</f>
        <v>1.934710554</v>
      </c>
      <c r="BF698" s="54">
        <f t="shared" si="4930"/>
        <v>0.1430145123</v>
      </c>
      <c r="BG698" s="54">
        <f t="shared" si="4930"/>
        <v>0.1944500526</v>
      </c>
      <c r="BH698" s="54">
        <f t="shared" si="4930"/>
        <v>0.7347682544</v>
      </c>
      <c r="BI698" s="54">
        <f t="shared" si="46"/>
        <v>11.99365258</v>
      </c>
      <c r="BJ698" s="54">
        <f t="shared" si="47"/>
        <v>-23.98730516</v>
      </c>
      <c r="BK698" s="56">
        <f t="shared" ref="BK698:BN698" si="4931">AO698</f>
        <v>2.991239672</v>
      </c>
      <c r="BL698" s="56">
        <f t="shared" si="4931"/>
        <v>0.003008864765</v>
      </c>
      <c r="BM698" s="56">
        <f t="shared" si="4931"/>
        <v>1.995644667</v>
      </c>
      <c r="BN698" s="56">
        <f t="shared" si="4931"/>
        <v>0.003163423485</v>
      </c>
      <c r="BO698" s="56">
        <f t="shared" si="49"/>
        <v>0.01269483664</v>
      </c>
      <c r="BP698" s="56">
        <f t="shared" si="50"/>
        <v>1.922015717</v>
      </c>
      <c r="BQ698" s="56">
        <f t="shared" ref="BQ698:BS698" si="4932">AU698</f>
        <v>0.1430145123</v>
      </c>
      <c r="BR698" s="56">
        <f t="shared" si="4932"/>
        <v>0.1944500526</v>
      </c>
      <c r="BS698" s="56">
        <f t="shared" si="4932"/>
        <v>0.7347682544</v>
      </c>
      <c r="BT698" s="56">
        <f t="shared" si="52"/>
        <v>8</v>
      </c>
      <c r="BU698" s="50">
        <f t="shared" ref="BU698:BX698" si="4933">AZ698</f>
        <v>5.982479343</v>
      </c>
      <c r="BV698" s="50">
        <f t="shared" si="4933"/>
        <v>0.006017729529</v>
      </c>
      <c r="BW698" s="50">
        <f t="shared" si="4933"/>
        <v>2.993467001</v>
      </c>
      <c r="BX698" s="50">
        <f t="shared" si="4933"/>
        <v>0.004745135227</v>
      </c>
      <c r="BY698" s="50">
        <f t="shared" si="54"/>
        <v>0.01904225496</v>
      </c>
      <c r="BZ698" s="50">
        <f t="shared" si="55"/>
        <v>1.922015717</v>
      </c>
      <c r="CA698" s="50">
        <f t="shared" ref="CA698:CC698" si="4934">BF698</f>
        <v>0.1430145123</v>
      </c>
      <c r="CB698" s="50">
        <f t="shared" si="4934"/>
        <v>0.1944500526</v>
      </c>
      <c r="CC698" s="50">
        <f t="shared" si="4934"/>
        <v>0.7347682544</v>
      </c>
      <c r="CD698" s="50">
        <f t="shared" si="57"/>
        <v>12</v>
      </c>
      <c r="CE698" s="57">
        <f t="shared" si="58"/>
        <v>37.38</v>
      </c>
      <c r="CF698" s="57">
        <f t="shared" si="59"/>
        <v>0.05</v>
      </c>
      <c r="CG698" s="57">
        <f t="shared" si="60"/>
        <v>21.16</v>
      </c>
      <c r="CH698" s="57">
        <f t="shared" si="61"/>
        <v>0.05</v>
      </c>
      <c r="CI698" s="58">
        <f t="shared" si="62"/>
        <v>0.2108181045</v>
      </c>
      <c r="CJ698" s="58">
        <f t="shared" si="63"/>
        <v>28.72030355</v>
      </c>
      <c r="CK698" s="57">
        <f t="shared" si="64"/>
        <v>2.11</v>
      </c>
      <c r="CL698" s="57">
        <f t="shared" si="65"/>
        <v>1.63</v>
      </c>
      <c r="CM698" s="57">
        <f t="shared" si="66"/>
        <v>8.57</v>
      </c>
      <c r="CN698" s="57">
        <f t="shared" si="67"/>
        <v>99.88112165</v>
      </c>
      <c r="CO698" s="59">
        <f t="shared" si="68"/>
        <v>0.06494118649</v>
      </c>
      <c r="CP698" s="59">
        <f t="shared" si="69"/>
        <v>0.641902532</v>
      </c>
      <c r="CQ698" s="59">
        <f t="shared" si="70"/>
        <v>0.0477630733</v>
      </c>
      <c r="CR698" s="59">
        <f t="shared" si="71"/>
        <v>0.2453932082</v>
      </c>
      <c r="CS698" s="60">
        <f t="shared" si="72"/>
        <v>6.494118649</v>
      </c>
      <c r="CT698" s="60">
        <f t="shared" si="73"/>
        <v>24.53932082</v>
      </c>
      <c r="CU698" s="60">
        <f t="shared" si="74"/>
        <v>68.96656053</v>
      </c>
      <c r="CV698" s="61">
        <f t="shared" si="75"/>
        <v>0.2778638014</v>
      </c>
      <c r="CW698" s="61">
        <f t="shared" si="76"/>
        <v>0.0562390675</v>
      </c>
      <c r="CX698" s="62"/>
    </row>
    <row r="699" ht="15.75" customHeight="1">
      <c r="A699" s="17" t="s">
        <v>53</v>
      </c>
      <c r="B699" s="17" t="s">
        <v>396</v>
      </c>
      <c r="C699" s="84" t="s">
        <v>733</v>
      </c>
      <c r="D699" s="83"/>
      <c r="E699" s="83" t="s">
        <v>734</v>
      </c>
      <c r="F699" s="2">
        <v>36.0</v>
      </c>
      <c r="G699" s="3" t="s">
        <v>770</v>
      </c>
      <c r="H699" s="48">
        <v>37.31</v>
      </c>
      <c r="I699" s="49">
        <v>3.23</v>
      </c>
      <c r="J699" s="49">
        <v>20.92</v>
      </c>
      <c r="K699" s="49">
        <v>0.8</v>
      </c>
      <c r="L699" s="49">
        <v>0.01</v>
      </c>
      <c r="M699" s="49">
        <v>0.01</v>
      </c>
      <c r="N699" s="49">
        <v>5.87</v>
      </c>
      <c r="O699" s="49">
        <v>31.34</v>
      </c>
      <c r="P699" s="49"/>
      <c r="Q699" s="50">
        <f t="shared" si="8"/>
        <v>99.49</v>
      </c>
      <c r="R699" s="51">
        <f t="shared" si="9"/>
        <v>12</v>
      </c>
      <c r="S699" s="52">
        <f t="shared" si="10"/>
        <v>0.6209608833</v>
      </c>
      <c r="T699" s="52">
        <f t="shared" si="11"/>
        <v>0.0001251583253</v>
      </c>
      <c r="U699" s="52">
        <f t="shared" si="12"/>
        <v>0.4103517707</v>
      </c>
      <c r="V699" s="52">
        <f t="shared" si="13"/>
        <v>0.0001315874313</v>
      </c>
      <c r="W699" s="52">
        <f t="shared" si="14"/>
        <v>0</v>
      </c>
      <c r="X699" s="52">
        <f t="shared" si="15"/>
        <v>0.4362083556</v>
      </c>
      <c r="Y699" s="52">
        <f t="shared" si="16"/>
        <v>0.08274901533</v>
      </c>
      <c r="Z699" s="52">
        <f t="shared" si="17"/>
        <v>0.08014013358</v>
      </c>
      <c r="AA699" s="52">
        <f t="shared" si="18"/>
        <v>0.01426548786</v>
      </c>
      <c r="AB699" s="52">
        <f t="shared" si="19"/>
        <v>1.644932392</v>
      </c>
      <c r="AC699" s="53">
        <f t="shared" si="20"/>
        <v>4.942520226</v>
      </c>
      <c r="AD699" s="54">
        <f t="shared" si="21"/>
        <v>1.241921767</v>
      </c>
      <c r="AE699" s="54">
        <f t="shared" si="22"/>
        <v>0.0002503166506</v>
      </c>
      <c r="AF699" s="54">
        <f t="shared" si="23"/>
        <v>0.6155276561</v>
      </c>
      <c r="AG699" s="54">
        <f t="shared" si="24"/>
        <v>0.0001973811469</v>
      </c>
      <c r="AH699" s="54">
        <f t="shared" si="25"/>
        <v>0</v>
      </c>
      <c r="AI699" s="54">
        <f t="shared" si="26"/>
        <v>0.4362083556</v>
      </c>
      <c r="AJ699" s="54">
        <f t="shared" si="27"/>
        <v>0.08274901533</v>
      </c>
      <c r="AK699" s="54">
        <f t="shared" si="28"/>
        <v>0.08014013358</v>
      </c>
      <c r="AL699" s="54">
        <f t="shared" si="29"/>
        <v>0.01426548786</v>
      </c>
      <c r="AM699" s="54">
        <f t="shared" si="30"/>
        <v>2.471260113</v>
      </c>
      <c r="AN699" s="54">
        <f t="shared" si="31"/>
        <v>-4.942520226</v>
      </c>
      <c r="AO699" s="55">
        <f t="shared" si="32"/>
        <v>3.019994676</v>
      </c>
      <c r="AP699" s="55">
        <f t="shared" si="33"/>
        <v>0.0006086977234</v>
      </c>
      <c r="AQ699" s="55">
        <f t="shared" si="34"/>
        <v>1.995713734</v>
      </c>
      <c r="AR699" s="55">
        <f t="shared" si="35"/>
        <v>0.0006399651775</v>
      </c>
      <c r="AS699" s="55">
        <f t="shared" si="36"/>
        <v>0</v>
      </c>
      <c r="AT699" s="55">
        <f t="shared" si="37"/>
        <v>2.121465211</v>
      </c>
      <c r="AU699" s="55">
        <f t="shared" si="38"/>
        <v>0.4024433623</v>
      </c>
      <c r="AV699" s="55">
        <f t="shared" si="39"/>
        <v>0.38975527</v>
      </c>
      <c r="AW699" s="55">
        <f t="shared" si="40"/>
        <v>0.06937908417</v>
      </c>
      <c r="AX699" s="55">
        <f t="shared" si="41"/>
        <v>8</v>
      </c>
      <c r="AY699" s="55">
        <f t="shared" si="42"/>
        <v>24.03756045</v>
      </c>
      <c r="AZ699" s="54">
        <f t="shared" ref="AZ699:BA699" si="4935">AO699*2</f>
        <v>6.039989352</v>
      </c>
      <c r="BA699" s="54">
        <f t="shared" si="4935"/>
        <v>0.001217395447</v>
      </c>
      <c r="BB699" s="54">
        <f t="shared" ref="BB699:BD699" si="4936">AQ699*(3/2)</f>
        <v>2.9935706</v>
      </c>
      <c r="BC699" s="54">
        <f t="shared" si="4936"/>
        <v>0.0009599477663</v>
      </c>
      <c r="BD699" s="54">
        <f t="shared" si="4936"/>
        <v>0</v>
      </c>
      <c r="BE699" s="54">
        <f t="shared" ref="BE699:BH699" si="4937">AT699</f>
        <v>2.121465211</v>
      </c>
      <c r="BF699" s="54">
        <f t="shared" si="4937"/>
        <v>0.4024433623</v>
      </c>
      <c r="BG699" s="54">
        <f t="shared" si="4937"/>
        <v>0.38975527</v>
      </c>
      <c r="BH699" s="54">
        <f t="shared" si="4937"/>
        <v>0.06937908417</v>
      </c>
      <c r="BI699" s="54">
        <f t="shared" si="46"/>
        <v>12.01878022</v>
      </c>
      <c r="BJ699" s="54">
        <f t="shared" si="47"/>
        <v>-24.03756045</v>
      </c>
      <c r="BK699" s="56">
        <f t="shared" ref="BK699:BN699" si="4938">AO699</f>
        <v>3.019994676</v>
      </c>
      <c r="BL699" s="56">
        <f t="shared" si="4938"/>
        <v>0.0006086977234</v>
      </c>
      <c r="BM699" s="56">
        <f t="shared" si="4938"/>
        <v>1.995713734</v>
      </c>
      <c r="BN699" s="56">
        <f t="shared" si="4938"/>
        <v>0.0006399651775</v>
      </c>
      <c r="BO699" s="56">
        <f t="shared" si="49"/>
        <v>0</v>
      </c>
      <c r="BP699" s="56">
        <f t="shared" si="50"/>
        <v>2.121465211</v>
      </c>
      <c r="BQ699" s="56">
        <f t="shared" ref="BQ699:BS699" si="4939">AU699</f>
        <v>0.4024433623</v>
      </c>
      <c r="BR699" s="56">
        <f t="shared" si="4939"/>
        <v>0.38975527</v>
      </c>
      <c r="BS699" s="56">
        <f t="shared" si="4939"/>
        <v>0.06937908417</v>
      </c>
      <c r="BT699" s="56">
        <f t="shared" si="52"/>
        <v>8</v>
      </c>
      <c r="BU699" s="50">
        <f t="shared" ref="BU699:BX699" si="4940">AZ699</f>
        <v>6.039989352</v>
      </c>
      <c r="BV699" s="50">
        <f t="shared" si="4940"/>
        <v>0.001217395447</v>
      </c>
      <c r="BW699" s="50">
        <f t="shared" si="4940"/>
        <v>2.9935706</v>
      </c>
      <c r="BX699" s="50">
        <f t="shared" si="4940"/>
        <v>0.0009599477663</v>
      </c>
      <c r="BY699" s="50">
        <f t="shared" si="54"/>
        <v>0</v>
      </c>
      <c r="BZ699" s="50">
        <f t="shared" si="55"/>
        <v>2.121465211</v>
      </c>
      <c r="CA699" s="50">
        <f t="shared" ref="CA699:CC699" si="4941">BF699</f>
        <v>0.4024433623</v>
      </c>
      <c r="CB699" s="50">
        <f t="shared" si="4941"/>
        <v>0.38975527</v>
      </c>
      <c r="CC699" s="50">
        <f t="shared" si="4941"/>
        <v>0.06937908417</v>
      </c>
      <c r="CD699" s="50">
        <f t="shared" si="57"/>
        <v>12.01878022</v>
      </c>
      <c r="CE699" s="57">
        <f t="shared" si="58"/>
        <v>37.31</v>
      </c>
      <c r="CF699" s="57">
        <f t="shared" si="59"/>
        <v>0.01</v>
      </c>
      <c r="CG699" s="57">
        <f t="shared" si="60"/>
        <v>20.92</v>
      </c>
      <c r="CH699" s="57">
        <f t="shared" si="61"/>
        <v>0.01</v>
      </c>
      <c r="CI699" s="58">
        <f t="shared" si="62"/>
        <v>0</v>
      </c>
      <c r="CJ699" s="58">
        <f t="shared" si="63"/>
        <v>31.34</v>
      </c>
      <c r="CK699" s="57">
        <f t="shared" si="64"/>
        <v>5.87</v>
      </c>
      <c r="CL699" s="57">
        <f t="shared" si="65"/>
        <v>3.23</v>
      </c>
      <c r="CM699" s="57">
        <f t="shared" si="66"/>
        <v>0.8</v>
      </c>
      <c r="CN699" s="57">
        <f t="shared" si="67"/>
        <v>99.49</v>
      </c>
      <c r="CO699" s="59">
        <f t="shared" si="68"/>
        <v>0.1306569431</v>
      </c>
      <c r="CP699" s="59">
        <f t="shared" si="69"/>
        <v>0.7111748851</v>
      </c>
      <c r="CQ699" s="59">
        <f t="shared" si="70"/>
        <v>0.1349103489</v>
      </c>
      <c r="CR699" s="59">
        <f t="shared" si="71"/>
        <v>0.02325782292</v>
      </c>
      <c r="CS699" s="60">
        <f t="shared" si="72"/>
        <v>13.06569431</v>
      </c>
      <c r="CT699" s="60">
        <f t="shared" si="73"/>
        <v>2.325782292</v>
      </c>
      <c r="CU699" s="60">
        <f t="shared" si="74"/>
        <v>84.6085234</v>
      </c>
      <c r="CV699" s="61">
        <f t="shared" si="75"/>
        <v>0.08858629446</v>
      </c>
      <c r="CW699" s="61">
        <f t="shared" si="76"/>
        <v>0.1131489127</v>
      </c>
      <c r="CX699" s="62"/>
    </row>
    <row r="700" ht="15.75" customHeight="1">
      <c r="A700" s="17" t="s">
        <v>53</v>
      </c>
      <c r="B700" s="17" t="s">
        <v>396</v>
      </c>
      <c r="C700" s="84" t="s">
        <v>733</v>
      </c>
      <c r="D700" s="83"/>
      <c r="E700" s="83" t="s">
        <v>734</v>
      </c>
      <c r="F700" s="2">
        <v>37.0</v>
      </c>
      <c r="G700" s="3" t="s">
        <v>771</v>
      </c>
      <c r="H700" s="48">
        <v>37.98</v>
      </c>
      <c r="I700" s="49">
        <v>2.58</v>
      </c>
      <c r="J700" s="49">
        <v>21.25</v>
      </c>
      <c r="K700" s="49">
        <v>5.77</v>
      </c>
      <c r="L700" s="49">
        <v>0.01</v>
      </c>
      <c r="M700" s="49">
        <v>0.0</v>
      </c>
      <c r="N700" s="49">
        <v>1.87</v>
      </c>
      <c r="O700" s="49">
        <v>30.84</v>
      </c>
      <c r="P700" s="49"/>
      <c r="Q700" s="50">
        <f t="shared" si="8"/>
        <v>100.3</v>
      </c>
      <c r="R700" s="51">
        <f t="shared" si="9"/>
        <v>12</v>
      </c>
      <c r="S700" s="52">
        <f t="shared" si="10"/>
        <v>0.6321118828</v>
      </c>
      <c r="T700" s="52">
        <f t="shared" si="11"/>
        <v>0.0001251583253</v>
      </c>
      <c r="U700" s="52">
        <f t="shared" si="12"/>
        <v>0.4168248149</v>
      </c>
      <c r="V700" s="52">
        <f t="shared" si="13"/>
        <v>0</v>
      </c>
      <c r="W700" s="52">
        <f t="shared" si="14"/>
        <v>0</v>
      </c>
      <c r="X700" s="52">
        <f t="shared" si="15"/>
        <v>0.4292490647</v>
      </c>
      <c r="Y700" s="52">
        <f t="shared" si="16"/>
        <v>0.02636127064</v>
      </c>
      <c r="Z700" s="52">
        <f t="shared" si="17"/>
        <v>0.06401286212</v>
      </c>
      <c r="AA700" s="52">
        <f t="shared" si="18"/>
        <v>0.1028898312</v>
      </c>
      <c r="AB700" s="52">
        <f t="shared" si="19"/>
        <v>1.671574885</v>
      </c>
      <c r="AC700" s="53">
        <f t="shared" si="20"/>
        <v>5.024448667</v>
      </c>
      <c r="AD700" s="54">
        <f t="shared" si="21"/>
        <v>1.264223766</v>
      </c>
      <c r="AE700" s="54">
        <f t="shared" si="22"/>
        <v>0.0002503166506</v>
      </c>
      <c r="AF700" s="54">
        <f t="shared" si="23"/>
        <v>0.6252372224</v>
      </c>
      <c r="AG700" s="54">
        <f t="shared" si="24"/>
        <v>0</v>
      </c>
      <c r="AH700" s="54">
        <f t="shared" si="25"/>
        <v>0</v>
      </c>
      <c r="AI700" s="54">
        <f t="shared" si="26"/>
        <v>0.4292490647</v>
      </c>
      <c r="AJ700" s="54">
        <f t="shared" si="27"/>
        <v>0.02636127064</v>
      </c>
      <c r="AK700" s="54">
        <f t="shared" si="28"/>
        <v>0.06401286212</v>
      </c>
      <c r="AL700" s="54">
        <f t="shared" si="29"/>
        <v>0.1028898312</v>
      </c>
      <c r="AM700" s="54">
        <f t="shared" si="30"/>
        <v>2.512224333</v>
      </c>
      <c r="AN700" s="54">
        <f t="shared" si="31"/>
        <v>-5.024448667</v>
      </c>
      <c r="AO700" s="55">
        <f t="shared" si="32"/>
        <v>3.02522795</v>
      </c>
      <c r="AP700" s="55">
        <f t="shared" si="33"/>
        <v>0.0005989959597</v>
      </c>
      <c r="AQ700" s="55">
        <f t="shared" si="34"/>
        <v>1.994884315</v>
      </c>
      <c r="AR700" s="55">
        <f t="shared" si="35"/>
        <v>0</v>
      </c>
      <c r="AS700" s="55">
        <f t="shared" si="36"/>
        <v>0</v>
      </c>
      <c r="AT700" s="55">
        <f t="shared" si="37"/>
        <v>2.054345605</v>
      </c>
      <c r="AU700" s="55">
        <f t="shared" si="38"/>
        <v>0.1261625591</v>
      </c>
      <c r="AV700" s="55">
        <f t="shared" si="39"/>
        <v>0.3063595306</v>
      </c>
      <c r="AW700" s="55">
        <f t="shared" si="40"/>
        <v>0.4924210439</v>
      </c>
      <c r="AX700" s="55">
        <f t="shared" si="41"/>
        <v>8</v>
      </c>
      <c r="AY700" s="55">
        <f t="shared" si="42"/>
        <v>24.04653821</v>
      </c>
      <c r="AZ700" s="54">
        <f t="shared" ref="AZ700:BA700" si="4942">AO700*2</f>
        <v>6.050455901</v>
      </c>
      <c r="BA700" s="54">
        <f t="shared" si="4942"/>
        <v>0.001197991919</v>
      </c>
      <c r="BB700" s="54">
        <f t="shared" ref="BB700:BD700" si="4943">AQ700*(3/2)</f>
        <v>2.992326473</v>
      </c>
      <c r="BC700" s="54">
        <f t="shared" si="4943"/>
        <v>0</v>
      </c>
      <c r="BD700" s="54">
        <f t="shared" si="4943"/>
        <v>0</v>
      </c>
      <c r="BE700" s="54">
        <f t="shared" ref="BE700:BH700" si="4944">AT700</f>
        <v>2.054345605</v>
      </c>
      <c r="BF700" s="54">
        <f t="shared" si="4944"/>
        <v>0.1261625591</v>
      </c>
      <c r="BG700" s="54">
        <f t="shared" si="4944"/>
        <v>0.3063595306</v>
      </c>
      <c r="BH700" s="54">
        <f t="shared" si="4944"/>
        <v>0.4924210439</v>
      </c>
      <c r="BI700" s="54">
        <f t="shared" si="46"/>
        <v>12.0232691</v>
      </c>
      <c r="BJ700" s="54">
        <f t="shared" si="47"/>
        <v>-24.04653821</v>
      </c>
      <c r="BK700" s="56">
        <f t="shared" ref="BK700:BN700" si="4945">AO700</f>
        <v>3.02522795</v>
      </c>
      <c r="BL700" s="56">
        <f t="shared" si="4945"/>
        <v>0.0005989959597</v>
      </c>
      <c r="BM700" s="56">
        <f t="shared" si="4945"/>
        <v>1.994884315</v>
      </c>
      <c r="BN700" s="56">
        <f t="shared" si="4945"/>
        <v>0</v>
      </c>
      <c r="BO700" s="56">
        <f t="shared" si="49"/>
        <v>0</v>
      </c>
      <c r="BP700" s="56">
        <f t="shared" si="50"/>
        <v>2.054345605</v>
      </c>
      <c r="BQ700" s="56">
        <f t="shared" ref="BQ700:BS700" si="4946">AU700</f>
        <v>0.1261625591</v>
      </c>
      <c r="BR700" s="56">
        <f t="shared" si="4946"/>
        <v>0.3063595306</v>
      </c>
      <c r="BS700" s="56">
        <f t="shared" si="4946"/>
        <v>0.4924210439</v>
      </c>
      <c r="BT700" s="56">
        <f t="shared" si="52"/>
        <v>8</v>
      </c>
      <c r="BU700" s="50">
        <f t="shared" ref="BU700:BX700" si="4947">AZ700</f>
        <v>6.050455901</v>
      </c>
      <c r="BV700" s="50">
        <f t="shared" si="4947"/>
        <v>0.001197991919</v>
      </c>
      <c r="BW700" s="50">
        <f t="shared" si="4947"/>
        <v>2.992326473</v>
      </c>
      <c r="BX700" s="50">
        <f t="shared" si="4947"/>
        <v>0</v>
      </c>
      <c r="BY700" s="50">
        <f t="shared" si="54"/>
        <v>0</v>
      </c>
      <c r="BZ700" s="50">
        <f t="shared" si="55"/>
        <v>2.054345605</v>
      </c>
      <c r="CA700" s="50">
        <f t="shared" ref="CA700:CC700" si="4948">BF700</f>
        <v>0.1261625591</v>
      </c>
      <c r="CB700" s="50">
        <f t="shared" si="4948"/>
        <v>0.3063595306</v>
      </c>
      <c r="CC700" s="50">
        <f t="shared" si="4948"/>
        <v>0.4924210439</v>
      </c>
      <c r="CD700" s="50">
        <f t="shared" si="57"/>
        <v>12.0232691</v>
      </c>
      <c r="CE700" s="57">
        <f t="shared" si="58"/>
        <v>37.98</v>
      </c>
      <c r="CF700" s="57">
        <f t="shared" si="59"/>
        <v>0.01</v>
      </c>
      <c r="CG700" s="57">
        <f t="shared" si="60"/>
        <v>21.25</v>
      </c>
      <c r="CH700" s="57">
        <f t="shared" si="61"/>
        <v>0</v>
      </c>
      <c r="CI700" s="58">
        <f t="shared" si="62"/>
        <v>0</v>
      </c>
      <c r="CJ700" s="58">
        <f t="shared" si="63"/>
        <v>30.84</v>
      </c>
      <c r="CK700" s="57">
        <f t="shared" si="64"/>
        <v>1.87</v>
      </c>
      <c r="CL700" s="57">
        <f t="shared" si="65"/>
        <v>2.58</v>
      </c>
      <c r="CM700" s="57">
        <f t="shared" si="66"/>
        <v>5.77</v>
      </c>
      <c r="CN700" s="57">
        <f t="shared" si="67"/>
        <v>100.3</v>
      </c>
      <c r="CO700" s="59">
        <f t="shared" si="68"/>
        <v>0.1028297548</v>
      </c>
      <c r="CP700" s="59">
        <f t="shared" si="69"/>
        <v>0.6895422986</v>
      </c>
      <c r="CQ700" s="59">
        <f t="shared" si="70"/>
        <v>0.04234653642</v>
      </c>
      <c r="CR700" s="59">
        <f t="shared" si="71"/>
        <v>0.1652814101</v>
      </c>
      <c r="CS700" s="60">
        <f t="shared" si="72"/>
        <v>10.28297548</v>
      </c>
      <c r="CT700" s="60">
        <f t="shared" si="73"/>
        <v>16.52814101</v>
      </c>
      <c r="CU700" s="60">
        <f t="shared" si="74"/>
        <v>73.1888835</v>
      </c>
      <c r="CV700" s="61">
        <f t="shared" si="75"/>
        <v>0.2166962876</v>
      </c>
      <c r="CW700" s="61">
        <f t="shared" si="76"/>
        <v>0.08905056769</v>
      </c>
      <c r="CX700" s="62"/>
    </row>
    <row r="701" ht="15.75" customHeight="1">
      <c r="A701" s="17" t="s">
        <v>53</v>
      </c>
      <c r="B701" s="17" t="s">
        <v>396</v>
      </c>
      <c r="C701" s="84" t="s">
        <v>733</v>
      </c>
      <c r="D701" s="83"/>
      <c r="E701" s="83" t="s">
        <v>734</v>
      </c>
      <c r="F701" s="2">
        <v>38.0</v>
      </c>
      <c r="G701" s="3" t="s">
        <v>772</v>
      </c>
      <c r="H701" s="48">
        <v>37.28</v>
      </c>
      <c r="I701" s="49">
        <v>1.96</v>
      </c>
      <c r="J701" s="49">
        <v>20.75</v>
      </c>
      <c r="K701" s="49">
        <v>3.03</v>
      </c>
      <c r="L701" s="49">
        <v>0.02</v>
      </c>
      <c r="M701" s="49">
        <v>0.0</v>
      </c>
      <c r="N701" s="49">
        <v>8.7</v>
      </c>
      <c r="O701" s="49">
        <v>27.79</v>
      </c>
      <c r="P701" s="49"/>
      <c r="Q701" s="50">
        <f t="shared" si="8"/>
        <v>99.53</v>
      </c>
      <c r="R701" s="51">
        <f t="shared" si="9"/>
        <v>12</v>
      </c>
      <c r="S701" s="52">
        <f t="shared" si="10"/>
        <v>0.6204615848</v>
      </c>
      <c r="T701" s="52">
        <f t="shared" si="11"/>
        <v>0.0002503166506</v>
      </c>
      <c r="U701" s="52">
        <f t="shared" si="12"/>
        <v>0.4070171722</v>
      </c>
      <c r="V701" s="52">
        <f t="shared" si="13"/>
        <v>0</v>
      </c>
      <c r="W701" s="52">
        <f t="shared" si="14"/>
        <v>0</v>
      </c>
      <c r="X701" s="52">
        <f t="shared" si="15"/>
        <v>0.38679739</v>
      </c>
      <c r="Y701" s="52">
        <f t="shared" si="16"/>
        <v>0.1226433447</v>
      </c>
      <c r="Z701" s="52">
        <f t="shared" si="17"/>
        <v>0.04862992626</v>
      </c>
      <c r="AA701" s="52">
        <f t="shared" si="18"/>
        <v>0.05403053528</v>
      </c>
      <c r="AB701" s="52">
        <f t="shared" si="19"/>
        <v>1.63983027</v>
      </c>
      <c r="AC701" s="53">
        <f t="shared" si="20"/>
        <v>4.928101515</v>
      </c>
      <c r="AD701" s="54">
        <f t="shared" si="21"/>
        <v>1.24092317</v>
      </c>
      <c r="AE701" s="54">
        <f t="shared" si="22"/>
        <v>0.0005006333011</v>
      </c>
      <c r="AF701" s="54">
        <f t="shared" si="23"/>
        <v>0.6105257583</v>
      </c>
      <c r="AG701" s="54">
        <f t="shared" si="24"/>
        <v>0</v>
      </c>
      <c r="AH701" s="54">
        <f t="shared" si="25"/>
        <v>0</v>
      </c>
      <c r="AI701" s="54">
        <f t="shared" si="26"/>
        <v>0.38679739</v>
      </c>
      <c r="AJ701" s="54">
        <f t="shared" si="27"/>
        <v>0.1226433447</v>
      </c>
      <c r="AK701" s="54">
        <f t="shared" si="28"/>
        <v>0.04862992626</v>
      </c>
      <c r="AL701" s="54">
        <f t="shared" si="29"/>
        <v>0.05403053528</v>
      </c>
      <c r="AM701" s="54">
        <f t="shared" si="30"/>
        <v>2.464050757</v>
      </c>
      <c r="AN701" s="54">
        <f t="shared" si="31"/>
        <v>-4.928101515</v>
      </c>
      <c r="AO701" s="55">
        <f t="shared" si="32"/>
        <v>3.026955149</v>
      </c>
      <c r="AP701" s="55">
        <f t="shared" si="33"/>
        <v>0.001221183217</v>
      </c>
      <c r="AQ701" s="55">
        <f t="shared" si="34"/>
        <v>1.985655124</v>
      </c>
      <c r="AR701" s="55">
        <f t="shared" si="35"/>
        <v>0</v>
      </c>
      <c r="AS701" s="55">
        <f t="shared" si="36"/>
        <v>0</v>
      </c>
      <c r="AT701" s="55">
        <f t="shared" si="37"/>
        <v>1.887011831</v>
      </c>
      <c r="AU701" s="55">
        <f t="shared" si="38"/>
        <v>0.5983221408</v>
      </c>
      <c r="AV701" s="55">
        <f t="shared" si="39"/>
        <v>0.2372437058</v>
      </c>
      <c r="AW701" s="55">
        <f t="shared" si="40"/>
        <v>0.2635908668</v>
      </c>
      <c r="AX701" s="55">
        <f t="shared" si="41"/>
        <v>8</v>
      </c>
      <c r="AY701" s="55">
        <f t="shared" si="42"/>
        <v>24.04200779</v>
      </c>
      <c r="AZ701" s="54">
        <f t="shared" ref="AZ701:BA701" si="4949">AO701*2</f>
        <v>6.053910297</v>
      </c>
      <c r="BA701" s="54">
        <f t="shared" si="4949"/>
        <v>0.002442366434</v>
      </c>
      <c r="BB701" s="54">
        <f t="shared" ref="BB701:BD701" si="4950">AQ701*(3/2)</f>
        <v>2.978482686</v>
      </c>
      <c r="BC701" s="54">
        <f t="shared" si="4950"/>
        <v>0</v>
      </c>
      <c r="BD701" s="54">
        <f t="shared" si="4950"/>
        <v>0</v>
      </c>
      <c r="BE701" s="54">
        <f t="shared" ref="BE701:BH701" si="4951">AT701</f>
        <v>1.887011831</v>
      </c>
      <c r="BF701" s="54">
        <f t="shared" si="4951"/>
        <v>0.5983221408</v>
      </c>
      <c r="BG701" s="54">
        <f t="shared" si="4951"/>
        <v>0.2372437058</v>
      </c>
      <c r="BH701" s="54">
        <f t="shared" si="4951"/>
        <v>0.2635908668</v>
      </c>
      <c r="BI701" s="54">
        <f t="shared" si="46"/>
        <v>12.02100389</v>
      </c>
      <c r="BJ701" s="54">
        <f t="shared" si="47"/>
        <v>-24.04200779</v>
      </c>
      <c r="BK701" s="56">
        <f t="shared" ref="BK701:BN701" si="4952">AO701</f>
        <v>3.026955149</v>
      </c>
      <c r="BL701" s="56">
        <f t="shared" si="4952"/>
        <v>0.001221183217</v>
      </c>
      <c r="BM701" s="56">
        <f t="shared" si="4952"/>
        <v>1.985655124</v>
      </c>
      <c r="BN701" s="56">
        <f t="shared" si="4952"/>
        <v>0</v>
      </c>
      <c r="BO701" s="56">
        <f t="shared" si="49"/>
        <v>0</v>
      </c>
      <c r="BP701" s="56">
        <f t="shared" si="50"/>
        <v>1.887011831</v>
      </c>
      <c r="BQ701" s="56">
        <f t="shared" ref="BQ701:BS701" si="4953">AU701</f>
        <v>0.5983221408</v>
      </c>
      <c r="BR701" s="56">
        <f t="shared" si="4953"/>
        <v>0.2372437058</v>
      </c>
      <c r="BS701" s="56">
        <f t="shared" si="4953"/>
        <v>0.2635908668</v>
      </c>
      <c r="BT701" s="56">
        <f t="shared" si="52"/>
        <v>8</v>
      </c>
      <c r="BU701" s="50">
        <f t="shared" ref="BU701:BX701" si="4954">AZ701</f>
        <v>6.053910297</v>
      </c>
      <c r="BV701" s="50">
        <f t="shared" si="4954"/>
        <v>0.002442366434</v>
      </c>
      <c r="BW701" s="50">
        <f t="shared" si="4954"/>
        <v>2.978482686</v>
      </c>
      <c r="BX701" s="50">
        <f t="shared" si="4954"/>
        <v>0</v>
      </c>
      <c r="BY701" s="50">
        <f t="shared" si="54"/>
        <v>0</v>
      </c>
      <c r="BZ701" s="50">
        <f t="shared" si="55"/>
        <v>1.887011831</v>
      </c>
      <c r="CA701" s="50">
        <f t="shared" ref="CA701:CC701" si="4955">BF701</f>
        <v>0.5983221408</v>
      </c>
      <c r="CB701" s="50">
        <f t="shared" si="4955"/>
        <v>0.2372437058</v>
      </c>
      <c r="CC701" s="50">
        <f t="shared" si="4955"/>
        <v>0.2635908668</v>
      </c>
      <c r="CD701" s="50">
        <f t="shared" si="57"/>
        <v>12.02100389</v>
      </c>
      <c r="CE701" s="57">
        <f t="shared" si="58"/>
        <v>37.28</v>
      </c>
      <c r="CF701" s="57">
        <f t="shared" si="59"/>
        <v>0.02</v>
      </c>
      <c r="CG701" s="57">
        <f t="shared" si="60"/>
        <v>20.75</v>
      </c>
      <c r="CH701" s="57">
        <f t="shared" si="61"/>
        <v>0</v>
      </c>
      <c r="CI701" s="58">
        <f t="shared" si="62"/>
        <v>0</v>
      </c>
      <c r="CJ701" s="58">
        <f t="shared" si="63"/>
        <v>27.79</v>
      </c>
      <c r="CK701" s="57">
        <f t="shared" si="64"/>
        <v>8.7</v>
      </c>
      <c r="CL701" s="57">
        <f t="shared" si="65"/>
        <v>1.96</v>
      </c>
      <c r="CM701" s="57">
        <f t="shared" si="66"/>
        <v>3.03</v>
      </c>
      <c r="CN701" s="57">
        <f t="shared" si="67"/>
        <v>99.53</v>
      </c>
      <c r="CO701" s="59">
        <f t="shared" si="68"/>
        <v>0.07944752691</v>
      </c>
      <c r="CP701" s="59">
        <f t="shared" si="69"/>
        <v>0.6319173894</v>
      </c>
      <c r="CQ701" s="59">
        <f t="shared" si="70"/>
        <v>0.2003644911</v>
      </c>
      <c r="CR701" s="59">
        <f t="shared" si="71"/>
        <v>0.08827059253</v>
      </c>
      <c r="CS701" s="60">
        <f t="shared" si="72"/>
        <v>7.944752691</v>
      </c>
      <c r="CT701" s="60">
        <f t="shared" si="73"/>
        <v>8.827059253</v>
      </c>
      <c r="CU701" s="60">
        <f t="shared" si="74"/>
        <v>83.22818806</v>
      </c>
      <c r="CV701" s="61">
        <f t="shared" si="75"/>
        <v>0.127994356</v>
      </c>
      <c r="CW701" s="61">
        <f t="shared" si="76"/>
        <v>0.06880155831</v>
      </c>
      <c r="CX701" s="62"/>
    </row>
    <row r="702" ht="15.75" customHeight="1">
      <c r="A702" s="17" t="s">
        <v>53</v>
      </c>
      <c r="B702" s="17" t="s">
        <v>396</v>
      </c>
      <c r="C702" s="84" t="s">
        <v>733</v>
      </c>
      <c r="D702" s="83"/>
      <c r="E702" s="83" t="s">
        <v>734</v>
      </c>
      <c r="F702" s="2">
        <v>39.0</v>
      </c>
      <c r="G702" s="3" t="s">
        <v>773</v>
      </c>
      <c r="H702" s="48">
        <v>37.01</v>
      </c>
      <c r="I702" s="49">
        <v>3.04</v>
      </c>
      <c r="J702" s="49">
        <v>21.4</v>
      </c>
      <c r="K702" s="49">
        <v>1.65</v>
      </c>
      <c r="L702" s="49">
        <v>0.05</v>
      </c>
      <c r="M702" s="49">
        <v>0.01</v>
      </c>
      <c r="N702" s="49">
        <v>3.89</v>
      </c>
      <c r="O702" s="49">
        <v>32.54</v>
      </c>
      <c r="P702" s="49"/>
      <c r="Q702" s="50">
        <f t="shared" si="8"/>
        <v>99.59</v>
      </c>
      <c r="R702" s="51">
        <f t="shared" si="9"/>
        <v>12</v>
      </c>
      <c r="S702" s="52">
        <f t="shared" si="10"/>
        <v>0.6159678984</v>
      </c>
      <c r="T702" s="52">
        <f t="shared" si="11"/>
        <v>0.0006257916264</v>
      </c>
      <c r="U702" s="52">
        <f t="shared" si="12"/>
        <v>0.4197671077</v>
      </c>
      <c r="V702" s="52">
        <f t="shared" si="13"/>
        <v>0.0001315874313</v>
      </c>
      <c r="W702" s="52">
        <f t="shared" si="14"/>
        <v>0</v>
      </c>
      <c r="X702" s="52">
        <f t="shared" si="15"/>
        <v>0.4529106538</v>
      </c>
      <c r="Y702" s="52">
        <f t="shared" si="16"/>
        <v>0.05483708171</v>
      </c>
      <c r="Z702" s="52">
        <f t="shared" si="17"/>
        <v>0.07542600808</v>
      </c>
      <c r="AA702" s="52">
        <f t="shared" si="18"/>
        <v>0.02942256872</v>
      </c>
      <c r="AB702" s="52">
        <f t="shared" si="19"/>
        <v>1.649088698</v>
      </c>
      <c r="AC702" s="53">
        <f t="shared" si="20"/>
        <v>4.95126347</v>
      </c>
      <c r="AD702" s="54">
        <f t="shared" si="21"/>
        <v>1.231935797</v>
      </c>
      <c r="AE702" s="54">
        <f t="shared" si="22"/>
        <v>0.001251583253</v>
      </c>
      <c r="AF702" s="54">
        <f t="shared" si="23"/>
        <v>0.6296506616</v>
      </c>
      <c r="AG702" s="54">
        <f t="shared" si="24"/>
        <v>0.0001973811469</v>
      </c>
      <c r="AH702" s="54">
        <f t="shared" si="25"/>
        <v>0</v>
      </c>
      <c r="AI702" s="54">
        <f t="shared" si="26"/>
        <v>0.4529106538</v>
      </c>
      <c r="AJ702" s="54">
        <f t="shared" si="27"/>
        <v>0.05483708171</v>
      </c>
      <c r="AK702" s="54">
        <f t="shared" si="28"/>
        <v>0.07542600808</v>
      </c>
      <c r="AL702" s="54">
        <f t="shared" si="29"/>
        <v>0.02942256872</v>
      </c>
      <c r="AM702" s="54">
        <f t="shared" si="30"/>
        <v>2.475631735</v>
      </c>
      <c r="AN702" s="54">
        <f t="shared" si="31"/>
        <v>-4.95126347</v>
      </c>
      <c r="AO702" s="55">
        <f t="shared" si="32"/>
        <v>2.988161398</v>
      </c>
      <c r="AP702" s="55">
        <f t="shared" si="33"/>
        <v>0.003035817915</v>
      </c>
      <c r="AQ702" s="55">
        <f t="shared" si="34"/>
        <v>2.036359152</v>
      </c>
      <c r="AR702" s="55">
        <f t="shared" si="35"/>
        <v>0.0006383522317</v>
      </c>
      <c r="AS702" s="55">
        <f t="shared" si="36"/>
        <v>0</v>
      </c>
      <c r="AT702" s="55">
        <f t="shared" si="37"/>
        <v>2.197143935</v>
      </c>
      <c r="AU702" s="55">
        <f t="shared" si="38"/>
        <v>0.2660236859</v>
      </c>
      <c r="AV702" s="55">
        <f t="shared" si="39"/>
        <v>0.3659039478</v>
      </c>
      <c r="AW702" s="55">
        <f t="shared" si="40"/>
        <v>0.1427337111</v>
      </c>
      <c r="AX702" s="55">
        <f t="shared" si="41"/>
        <v>8</v>
      </c>
      <c r="AY702" s="55">
        <f t="shared" si="42"/>
        <v>24.01939194</v>
      </c>
      <c r="AZ702" s="54">
        <f t="shared" ref="AZ702:BA702" si="4956">AO702*2</f>
        <v>5.976322795</v>
      </c>
      <c r="BA702" s="54">
        <f t="shared" si="4956"/>
        <v>0.00607163583</v>
      </c>
      <c r="BB702" s="54">
        <f t="shared" ref="BB702:BD702" si="4957">AQ702*(3/2)</f>
        <v>3.054538728</v>
      </c>
      <c r="BC702" s="54">
        <f t="shared" si="4957"/>
        <v>0.0009575283476</v>
      </c>
      <c r="BD702" s="54">
        <f t="shared" si="4957"/>
        <v>0</v>
      </c>
      <c r="BE702" s="54">
        <f t="shared" ref="BE702:BH702" si="4958">AT702</f>
        <v>2.197143935</v>
      </c>
      <c r="BF702" s="54">
        <f t="shared" si="4958"/>
        <v>0.2660236859</v>
      </c>
      <c r="BG702" s="54">
        <f t="shared" si="4958"/>
        <v>0.3659039478</v>
      </c>
      <c r="BH702" s="54">
        <f t="shared" si="4958"/>
        <v>0.1427337111</v>
      </c>
      <c r="BI702" s="54">
        <f t="shared" si="46"/>
        <v>12.00969597</v>
      </c>
      <c r="BJ702" s="54">
        <f t="shared" si="47"/>
        <v>-24.01939194</v>
      </c>
      <c r="BK702" s="56">
        <f t="shared" ref="BK702:BN702" si="4959">AO702</f>
        <v>2.988161398</v>
      </c>
      <c r="BL702" s="56">
        <f t="shared" si="4959"/>
        <v>0.003035817915</v>
      </c>
      <c r="BM702" s="56">
        <f t="shared" si="4959"/>
        <v>2.036359152</v>
      </c>
      <c r="BN702" s="56">
        <f t="shared" si="4959"/>
        <v>0.0006383522317</v>
      </c>
      <c r="BO702" s="56">
        <f t="shared" si="49"/>
        <v>0</v>
      </c>
      <c r="BP702" s="56">
        <f t="shared" si="50"/>
        <v>2.197143935</v>
      </c>
      <c r="BQ702" s="56">
        <f t="shared" ref="BQ702:BS702" si="4960">AU702</f>
        <v>0.2660236859</v>
      </c>
      <c r="BR702" s="56">
        <f t="shared" si="4960"/>
        <v>0.3659039478</v>
      </c>
      <c r="BS702" s="56">
        <f t="shared" si="4960"/>
        <v>0.1427337111</v>
      </c>
      <c r="BT702" s="56">
        <f t="shared" si="52"/>
        <v>8</v>
      </c>
      <c r="BU702" s="50">
        <f t="shared" ref="BU702:BX702" si="4961">AZ702</f>
        <v>5.976322795</v>
      </c>
      <c r="BV702" s="50">
        <f t="shared" si="4961"/>
        <v>0.00607163583</v>
      </c>
      <c r="BW702" s="50">
        <f t="shared" si="4961"/>
        <v>3.054538728</v>
      </c>
      <c r="BX702" s="50">
        <f t="shared" si="4961"/>
        <v>0.0009575283476</v>
      </c>
      <c r="BY702" s="50">
        <f t="shared" si="54"/>
        <v>0</v>
      </c>
      <c r="BZ702" s="50">
        <f t="shared" si="55"/>
        <v>2.197143935</v>
      </c>
      <c r="CA702" s="50">
        <f t="shared" ref="CA702:CC702" si="4962">BF702</f>
        <v>0.2660236859</v>
      </c>
      <c r="CB702" s="50">
        <f t="shared" si="4962"/>
        <v>0.3659039478</v>
      </c>
      <c r="CC702" s="50">
        <f t="shared" si="4962"/>
        <v>0.1427337111</v>
      </c>
      <c r="CD702" s="50">
        <f t="shared" si="57"/>
        <v>12.00969597</v>
      </c>
      <c r="CE702" s="57">
        <f t="shared" si="58"/>
        <v>37.01</v>
      </c>
      <c r="CF702" s="57">
        <f t="shared" si="59"/>
        <v>0.05</v>
      </c>
      <c r="CG702" s="57">
        <f t="shared" si="60"/>
        <v>21.4</v>
      </c>
      <c r="CH702" s="57">
        <f t="shared" si="61"/>
        <v>0.01</v>
      </c>
      <c r="CI702" s="58">
        <f t="shared" si="62"/>
        <v>0</v>
      </c>
      <c r="CJ702" s="58">
        <f t="shared" si="63"/>
        <v>32.54</v>
      </c>
      <c r="CK702" s="57">
        <f t="shared" si="64"/>
        <v>3.89</v>
      </c>
      <c r="CL702" s="57">
        <f t="shared" si="65"/>
        <v>3.04</v>
      </c>
      <c r="CM702" s="57">
        <f t="shared" si="66"/>
        <v>1.65</v>
      </c>
      <c r="CN702" s="57">
        <f t="shared" si="67"/>
        <v>99.59</v>
      </c>
      <c r="CO702" s="59">
        <f t="shared" si="68"/>
        <v>0.1231251422</v>
      </c>
      <c r="CP702" s="59">
        <f t="shared" si="69"/>
        <v>0.7393297098</v>
      </c>
      <c r="CQ702" s="59">
        <f t="shared" si="70"/>
        <v>0.08951585343</v>
      </c>
      <c r="CR702" s="59">
        <f t="shared" si="71"/>
        <v>0.04802929453</v>
      </c>
      <c r="CS702" s="60">
        <f t="shared" si="72"/>
        <v>12.31251422</v>
      </c>
      <c r="CT702" s="60">
        <f t="shared" si="73"/>
        <v>4.802929453</v>
      </c>
      <c r="CU702" s="60">
        <f t="shared" si="74"/>
        <v>82.88455633</v>
      </c>
      <c r="CV702" s="61">
        <f t="shared" si="75"/>
        <v>0.1095918656</v>
      </c>
      <c r="CW702" s="61">
        <f t="shared" si="76"/>
        <v>0.1066263732</v>
      </c>
      <c r="CX702" s="62"/>
    </row>
    <row r="703" ht="15.75" customHeight="1">
      <c r="A703" s="17" t="s">
        <v>53</v>
      </c>
      <c r="B703" s="17" t="s">
        <v>396</v>
      </c>
      <c r="C703" s="84" t="s">
        <v>733</v>
      </c>
      <c r="D703" s="83"/>
      <c r="E703" s="83" t="s">
        <v>734</v>
      </c>
      <c r="F703" s="2">
        <v>40.0</v>
      </c>
      <c r="G703" s="3" t="s">
        <v>774</v>
      </c>
      <c r="H703" s="48">
        <v>37.23</v>
      </c>
      <c r="I703" s="49">
        <v>3.05</v>
      </c>
      <c r="J703" s="49">
        <v>21.25</v>
      </c>
      <c r="K703" s="49">
        <v>1.76</v>
      </c>
      <c r="L703" s="49">
        <v>0.03</v>
      </c>
      <c r="M703" s="49">
        <v>0.05</v>
      </c>
      <c r="N703" s="49">
        <v>5.26</v>
      </c>
      <c r="O703" s="49">
        <v>30.96</v>
      </c>
      <c r="P703" s="49"/>
      <c r="Q703" s="50">
        <f t="shared" si="8"/>
        <v>99.59</v>
      </c>
      <c r="R703" s="51">
        <f t="shared" si="9"/>
        <v>12</v>
      </c>
      <c r="S703" s="52">
        <f t="shared" si="10"/>
        <v>0.6196294207</v>
      </c>
      <c r="T703" s="52">
        <f t="shared" si="11"/>
        <v>0.0003754749758</v>
      </c>
      <c r="U703" s="52">
        <f t="shared" si="12"/>
        <v>0.4168248149</v>
      </c>
      <c r="V703" s="52">
        <f t="shared" si="13"/>
        <v>0.0006579371565</v>
      </c>
      <c r="W703" s="52">
        <f t="shared" si="14"/>
        <v>0</v>
      </c>
      <c r="X703" s="52">
        <f t="shared" si="15"/>
        <v>0.4309192945</v>
      </c>
      <c r="Y703" s="52">
        <f t="shared" si="16"/>
        <v>0.07414988426</v>
      </c>
      <c r="Z703" s="52">
        <f t="shared" si="17"/>
        <v>0.07567411995</v>
      </c>
      <c r="AA703" s="52">
        <f t="shared" si="18"/>
        <v>0.0313840733</v>
      </c>
      <c r="AB703" s="52">
        <f t="shared" si="19"/>
        <v>1.64961502</v>
      </c>
      <c r="AC703" s="53">
        <f t="shared" si="20"/>
        <v>4.956722583</v>
      </c>
      <c r="AD703" s="54">
        <f t="shared" si="21"/>
        <v>1.239258841</v>
      </c>
      <c r="AE703" s="54">
        <f t="shared" si="22"/>
        <v>0.0007509499517</v>
      </c>
      <c r="AF703" s="54">
        <f t="shared" si="23"/>
        <v>0.6252372224</v>
      </c>
      <c r="AG703" s="54">
        <f t="shared" si="24"/>
        <v>0.0009869057347</v>
      </c>
      <c r="AH703" s="54">
        <f t="shared" si="25"/>
        <v>0</v>
      </c>
      <c r="AI703" s="54">
        <f t="shared" si="26"/>
        <v>0.4309192945</v>
      </c>
      <c r="AJ703" s="54">
        <f t="shared" si="27"/>
        <v>0.07414988426</v>
      </c>
      <c r="AK703" s="54">
        <f t="shared" si="28"/>
        <v>0.07567411995</v>
      </c>
      <c r="AL703" s="54">
        <f t="shared" si="29"/>
        <v>0.0313840733</v>
      </c>
      <c r="AM703" s="54">
        <f t="shared" si="30"/>
        <v>2.478361291</v>
      </c>
      <c r="AN703" s="54">
        <f t="shared" si="31"/>
        <v>-4.956722583</v>
      </c>
      <c r="AO703" s="55">
        <f t="shared" si="32"/>
        <v>3.00496498</v>
      </c>
      <c r="AP703" s="55">
        <f t="shared" si="33"/>
        <v>0.001820909589</v>
      </c>
      <c r="AQ703" s="55">
        <f t="shared" si="34"/>
        <v>2.021440445</v>
      </c>
      <c r="AR703" s="55">
        <f t="shared" si="35"/>
        <v>0.003190742803</v>
      </c>
      <c r="AS703" s="55">
        <f t="shared" si="36"/>
        <v>0</v>
      </c>
      <c r="AT703" s="55">
        <f t="shared" si="37"/>
        <v>2.089793264</v>
      </c>
      <c r="AU703" s="55">
        <f t="shared" si="38"/>
        <v>0.3595984924</v>
      </c>
      <c r="AV703" s="55">
        <f t="shared" si="39"/>
        <v>0.3669904507</v>
      </c>
      <c r="AW703" s="55">
        <f t="shared" si="40"/>
        <v>0.1522007155</v>
      </c>
      <c r="AX703" s="55">
        <f t="shared" si="41"/>
        <v>8</v>
      </c>
      <c r="AY703" s="55">
        <f t="shared" si="42"/>
        <v>24.03820297</v>
      </c>
      <c r="AZ703" s="54">
        <f t="shared" ref="AZ703:BA703" si="4963">AO703*2</f>
        <v>6.009929961</v>
      </c>
      <c r="BA703" s="54">
        <f t="shared" si="4963"/>
        <v>0.003641819177</v>
      </c>
      <c r="BB703" s="54">
        <f t="shared" ref="BB703:BD703" si="4964">AQ703*(3/2)</f>
        <v>3.032160667</v>
      </c>
      <c r="BC703" s="54">
        <f t="shared" si="4964"/>
        <v>0.004786114204</v>
      </c>
      <c r="BD703" s="54">
        <f t="shared" si="4964"/>
        <v>0</v>
      </c>
      <c r="BE703" s="54">
        <f t="shared" ref="BE703:BH703" si="4965">AT703</f>
        <v>2.089793264</v>
      </c>
      <c r="BF703" s="54">
        <f t="shared" si="4965"/>
        <v>0.3595984924</v>
      </c>
      <c r="BG703" s="54">
        <f t="shared" si="4965"/>
        <v>0.3669904507</v>
      </c>
      <c r="BH703" s="54">
        <f t="shared" si="4965"/>
        <v>0.1522007155</v>
      </c>
      <c r="BI703" s="54">
        <f t="shared" si="46"/>
        <v>12.01910148</v>
      </c>
      <c r="BJ703" s="54">
        <f t="shared" si="47"/>
        <v>-24.03820297</v>
      </c>
      <c r="BK703" s="56">
        <f t="shared" ref="BK703:BN703" si="4966">AO703</f>
        <v>3.00496498</v>
      </c>
      <c r="BL703" s="56">
        <f t="shared" si="4966"/>
        <v>0.001820909589</v>
      </c>
      <c r="BM703" s="56">
        <f t="shared" si="4966"/>
        <v>2.021440445</v>
      </c>
      <c r="BN703" s="56">
        <f t="shared" si="4966"/>
        <v>0.003190742803</v>
      </c>
      <c r="BO703" s="56">
        <f t="shared" si="49"/>
        <v>0</v>
      </c>
      <c r="BP703" s="56">
        <f t="shared" si="50"/>
        <v>2.089793264</v>
      </c>
      <c r="BQ703" s="56">
        <f t="shared" ref="BQ703:BS703" si="4967">AU703</f>
        <v>0.3595984924</v>
      </c>
      <c r="BR703" s="56">
        <f t="shared" si="4967"/>
        <v>0.3669904507</v>
      </c>
      <c r="BS703" s="56">
        <f t="shared" si="4967"/>
        <v>0.1522007155</v>
      </c>
      <c r="BT703" s="56">
        <f t="shared" si="52"/>
        <v>8</v>
      </c>
      <c r="BU703" s="50">
        <f t="shared" ref="BU703:BX703" si="4968">AZ703</f>
        <v>6.009929961</v>
      </c>
      <c r="BV703" s="50">
        <f t="shared" si="4968"/>
        <v>0.003641819177</v>
      </c>
      <c r="BW703" s="50">
        <f t="shared" si="4968"/>
        <v>3.032160667</v>
      </c>
      <c r="BX703" s="50">
        <f t="shared" si="4968"/>
        <v>0.004786114204</v>
      </c>
      <c r="BY703" s="50">
        <f t="shared" si="54"/>
        <v>0</v>
      </c>
      <c r="BZ703" s="50">
        <f t="shared" si="55"/>
        <v>2.089793264</v>
      </c>
      <c r="CA703" s="50">
        <f t="shared" ref="CA703:CC703" si="4969">BF703</f>
        <v>0.3595984924</v>
      </c>
      <c r="CB703" s="50">
        <f t="shared" si="4969"/>
        <v>0.3669904507</v>
      </c>
      <c r="CC703" s="50">
        <f t="shared" si="4969"/>
        <v>0.1522007155</v>
      </c>
      <c r="CD703" s="50">
        <f t="shared" si="57"/>
        <v>12.01910148</v>
      </c>
      <c r="CE703" s="57">
        <f t="shared" si="58"/>
        <v>37.23</v>
      </c>
      <c r="CF703" s="57">
        <f t="shared" si="59"/>
        <v>0.03</v>
      </c>
      <c r="CG703" s="57">
        <f t="shared" si="60"/>
        <v>21.25</v>
      </c>
      <c r="CH703" s="57">
        <f t="shared" si="61"/>
        <v>0.05</v>
      </c>
      <c r="CI703" s="58">
        <f t="shared" si="62"/>
        <v>0</v>
      </c>
      <c r="CJ703" s="58">
        <f t="shared" si="63"/>
        <v>30.96</v>
      </c>
      <c r="CK703" s="57">
        <f t="shared" si="64"/>
        <v>5.26</v>
      </c>
      <c r="CL703" s="57">
        <f t="shared" si="65"/>
        <v>3.05</v>
      </c>
      <c r="CM703" s="57">
        <f t="shared" si="66"/>
        <v>1.76</v>
      </c>
      <c r="CN703" s="57">
        <f t="shared" si="67"/>
        <v>99.59</v>
      </c>
      <c r="CO703" s="59">
        <f t="shared" si="68"/>
        <v>0.1236247935</v>
      </c>
      <c r="CP703" s="59">
        <f t="shared" si="69"/>
        <v>0.7039699811</v>
      </c>
      <c r="CQ703" s="59">
        <f t="shared" si="70"/>
        <v>0.1211347305</v>
      </c>
      <c r="CR703" s="59">
        <f t="shared" si="71"/>
        <v>0.05127049489</v>
      </c>
      <c r="CS703" s="60">
        <f t="shared" si="72"/>
        <v>12.36247935</v>
      </c>
      <c r="CT703" s="60">
        <f t="shared" si="73"/>
        <v>5.127049489</v>
      </c>
      <c r="CU703" s="60">
        <f t="shared" si="74"/>
        <v>82.51047116</v>
      </c>
      <c r="CV703" s="61">
        <f t="shared" si="75"/>
        <v>0.1130828916</v>
      </c>
      <c r="CW703" s="61">
        <f t="shared" si="76"/>
        <v>0.1070590712</v>
      </c>
      <c r="CX703" s="62"/>
    </row>
    <row r="704" ht="15.75" customHeight="1">
      <c r="A704" s="17" t="s">
        <v>53</v>
      </c>
      <c r="B704" s="17" t="s">
        <v>396</v>
      </c>
      <c r="C704" s="84" t="s">
        <v>733</v>
      </c>
      <c r="D704" s="83"/>
      <c r="E704" s="83" t="s">
        <v>734</v>
      </c>
      <c r="F704" s="2">
        <v>41.0</v>
      </c>
      <c r="G704" s="3" t="s">
        <v>775</v>
      </c>
      <c r="H704" s="48">
        <v>38.45</v>
      </c>
      <c r="I704" s="49">
        <v>7.38</v>
      </c>
      <c r="J704" s="49">
        <v>21.95</v>
      </c>
      <c r="K704" s="49">
        <v>1.57</v>
      </c>
      <c r="L704" s="49">
        <v>0.02</v>
      </c>
      <c r="M704" s="49">
        <v>0.14</v>
      </c>
      <c r="N704" s="49">
        <v>1.01</v>
      </c>
      <c r="O704" s="49">
        <v>29.37</v>
      </c>
      <c r="P704" s="49"/>
      <c r="Q704" s="50">
        <f t="shared" si="8"/>
        <v>99.89</v>
      </c>
      <c r="R704" s="51">
        <f t="shared" si="9"/>
        <v>12</v>
      </c>
      <c r="S704" s="52">
        <f t="shared" si="10"/>
        <v>0.6399342257</v>
      </c>
      <c r="T704" s="52">
        <f t="shared" si="11"/>
        <v>0.0002503166506</v>
      </c>
      <c r="U704" s="52">
        <f t="shared" si="12"/>
        <v>0.4305555147</v>
      </c>
      <c r="V704" s="52">
        <f t="shared" si="13"/>
        <v>0.001842224038</v>
      </c>
      <c r="W704" s="52">
        <f t="shared" si="14"/>
        <v>0</v>
      </c>
      <c r="X704" s="52">
        <f t="shared" si="15"/>
        <v>0.4087887493</v>
      </c>
      <c r="Y704" s="52">
        <f t="shared" si="16"/>
        <v>0.01423790553</v>
      </c>
      <c r="Z704" s="52">
        <f t="shared" si="17"/>
        <v>0.1831065591</v>
      </c>
      <c r="AA704" s="52">
        <f t="shared" si="18"/>
        <v>0.02799601993</v>
      </c>
      <c r="AB704" s="52">
        <f t="shared" si="19"/>
        <v>1.706711515</v>
      </c>
      <c r="AC704" s="53">
        <f t="shared" si="20"/>
        <v>5.126189854</v>
      </c>
      <c r="AD704" s="54">
        <f t="shared" si="21"/>
        <v>1.279868451</v>
      </c>
      <c r="AE704" s="54">
        <f t="shared" si="22"/>
        <v>0.0005006333011</v>
      </c>
      <c r="AF704" s="54">
        <f t="shared" si="23"/>
        <v>0.645833272</v>
      </c>
      <c r="AG704" s="54">
        <f t="shared" si="24"/>
        <v>0.002763336057</v>
      </c>
      <c r="AH704" s="54">
        <f t="shared" si="25"/>
        <v>0</v>
      </c>
      <c r="AI704" s="54">
        <f t="shared" si="26"/>
        <v>0.4087887493</v>
      </c>
      <c r="AJ704" s="54">
        <f t="shared" si="27"/>
        <v>0.01423790553</v>
      </c>
      <c r="AK704" s="54">
        <f t="shared" si="28"/>
        <v>0.1831065591</v>
      </c>
      <c r="AL704" s="54">
        <f t="shared" si="29"/>
        <v>0.02799601993</v>
      </c>
      <c r="AM704" s="54">
        <f t="shared" si="30"/>
        <v>2.563094927</v>
      </c>
      <c r="AN704" s="54">
        <f t="shared" si="31"/>
        <v>-5.126189854</v>
      </c>
      <c r="AO704" s="55">
        <f t="shared" si="32"/>
        <v>2.999612858</v>
      </c>
      <c r="AP704" s="55">
        <f t="shared" si="33"/>
        <v>0.001173328466</v>
      </c>
      <c r="AQ704" s="55">
        <f t="shared" si="34"/>
        <v>2.018175941</v>
      </c>
      <c r="AR704" s="55">
        <f t="shared" si="35"/>
        <v>0.00863519826</v>
      </c>
      <c r="AS704" s="55">
        <f t="shared" si="36"/>
        <v>0</v>
      </c>
      <c r="AT704" s="55">
        <f t="shared" si="37"/>
        <v>1.916146909</v>
      </c>
      <c r="AU704" s="55">
        <f t="shared" si="38"/>
        <v>0.06673842841</v>
      </c>
      <c r="AV704" s="55">
        <f t="shared" si="39"/>
        <v>0.8582894413</v>
      </c>
      <c r="AW704" s="55">
        <f t="shared" si="40"/>
        <v>0.131227895</v>
      </c>
      <c r="AX704" s="55">
        <f t="shared" si="41"/>
        <v>8</v>
      </c>
      <c r="AY704" s="55">
        <f t="shared" si="42"/>
        <v>24.02838351</v>
      </c>
      <c r="AZ704" s="54">
        <f t="shared" ref="AZ704:BA704" si="4970">AO704*2</f>
        <v>5.999225717</v>
      </c>
      <c r="BA704" s="54">
        <f t="shared" si="4970"/>
        <v>0.002346656933</v>
      </c>
      <c r="BB704" s="54">
        <f t="shared" ref="BB704:BD704" si="4971">AQ704*(3/2)</f>
        <v>3.027263911</v>
      </c>
      <c r="BC704" s="54">
        <f t="shared" si="4971"/>
        <v>0.01295279739</v>
      </c>
      <c r="BD704" s="54">
        <f t="shared" si="4971"/>
        <v>0</v>
      </c>
      <c r="BE704" s="54">
        <f t="shared" ref="BE704:BH704" si="4972">AT704</f>
        <v>1.916146909</v>
      </c>
      <c r="BF704" s="54">
        <f t="shared" si="4972"/>
        <v>0.06673842841</v>
      </c>
      <c r="BG704" s="54">
        <f t="shared" si="4972"/>
        <v>0.8582894413</v>
      </c>
      <c r="BH704" s="54">
        <f t="shared" si="4972"/>
        <v>0.131227895</v>
      </c>
      <c r="BI704" s="54">
        <f t="shared" si="46"/>
        <v>12.01419176</v>
      </c>
      <c r="BJ704" s="54">
        <f t="shared" si="47"/>
        <v>-24.02838351</v>
      </c>
      <c r="BK704" s="56">
        <f t="shared" ref="BK704:BN704" si="4973">AO704</f>
        <v>2.999612858</v>
      </c>
      <c r="BL704" s="56">
        <f t="shared" si="4973"/>
        <v>0.001173328466</v>
      </c>
      <c r="BM704" s="56">
        <f t="shared" si="4973"/>
        <v>2.018175941</v>
      </c>
      <c r="BN704" s="56">
        <f t="shared" si="4973"/>
        <v>0.00863519826</v>
      </c>
      <c r="BO704" s="56">
        <f t="shared" si="49"/>
        <v>0</v>
      </c>
      <c r="BP704" s="56">
        <f t="shared" si="50"/>
        <v>1.916146909</v>
      </c>
      <c r="BQ704" s="56">
        <f t="shared" ref="BQ704:BS704" si="4974">AU704</f>
        <v>0.06673842841</v>
      </c>
      <c r="BR704" s="56">
        <f t="shared" si="4974"/>
        <v>0.8582894413</v>
      </c>
      <c r="BS704" s="56">
        <f t="shared" si="4974"/>
        <v>0.131227895</v>
      </c>
      <c r="BT704" s="56">
        <f t="shared" si="52"/>
        <v>8</v>
      </c>
      <c r="BU704" s="50">
        <f t="shared" ref="BU704:BX704" si="4975">AZ704</f>
        <v>5.999225717</v>
      </c>
      <c r="BV704" s="50">
        <f t="shared" si="4975"/>
        <v>0.002346656933</v>
      </c>
      <c r="BW704" s="50">
        <f t="shared" si="4975"/>
        <v>3.027263911</v>
      </c>
      <c r="BX704" s="50">
        <f t="shared" si="4975"/>
        <v>0.01295279739</v>
      </c>
      <c r="BY704" s="50">
        <f t="shared" si="54"/>
        <v>0</v>
      </c>
      <c r="BZ704" s="50">
        <f t="shared" si="55"/>
        <v>1.916146909</v>
      </c>
      <c r="CA704" s="50">
        <f t="shared" ref="CA704:CC704" si="4976">BF704</f>
        <v>0.06673842841</v>
      </c>
      <c r="CB704" s="50">
        <f t="shared" si="4976"/>
        <v>0.8582894413</v>
      </c>
      <c r="CC704" s="50">
        <f t="shared" si="4976"/>
        <v>0.131227895</v>
      </c>
      <c r="CD704" s="50">
        <f t="shared" si="57"/>
        <v>12.01419176</v>
      </c>
      <c r="CE704" s="57">
        <f t="shared" si="58"/>
        <v>38.45</v>
      </c>
      <c r="CF704" s="57">
        <f t="shared" si="59"/>
        <v>0.02</v>
      </c>
      <c r="CG704" s="57">
        <f t="shared" si="60"/>
        <v>21.95</v>
      </c>
      <c r="CH704" s="57">
        <f t="shared" si="61"/>
        <v>0.14</v>
      </c>
      <c r="CI704" s="58">
        <f t="shared" si="62"/>
        <v>0</v>
      </c>
      <c r="CJ704" s="58">
        <f t="shared" si="63"/>
        <v>29.37</v>
      </c>
      <c r="CK704" s="57">
        <f t="shared" si="64"/>
        <v>1.01</v>
      </c>
      <c r="CL704" s="57">
        <f t="shared" si="65"/>
        <v>7.38</v>
      </c>
      <c r="CM704" s="57">
        <f t="shared" si="66"/>
        <v>1.57</v>
      </c>
      <c r="CN704" s="57">
        <f t="shared" si="67"/>
        <v>99.89</v>
      </c>
      <c r="CO704" s="59">
        <f t="shared" si="68"/>
        <v>0.2887527483</v>
      </c>
      <c r="CP704" s="59">
        <f t="shared" si="69"/>
        <v>0.6446458032</v>
      </c>
      <c r="CQ704" s="59">
        <f t="shared" si="70"/>
        <v>0.02245268752</v>
      </c>
      <c r="CR704" s="59">
        <f t="shared" si="71"/>
        <v>0.0441487609</v>
      </c>
      <c r="CS704" s="60">
        <f t="shared" si="72"/>
        <v>28.87527483</v>
      </c>
      <c r="CT704" s="60">
        <f t="shared" si="73"/>
        <v>4.41487609</v>
      </c>
      <c r="CU704" s="60">
        <f t="shared" si="74"/>
        <v>66.70984908</v>
      </c>
      <c r="CV704" s="61">
        <f t="shared" si="75"/>
        <v>0.1885251351</v>
      </c>
      <c r="CW704" s="61">
        <f t="shared" si="76"/>
        <v>0.2500598801</v>
      </c>
      <c r="CX704" s="62"/>
    </row>
    <row r="705" ht="15.75" customHeight="1">
      <c r="A705" s="17" t="s">
        <v>53</v>
      </c>
      <c r="B705" s="17" t="s">
        <v>396</v>
      </c>
      <c r="C705" s="84" t="s">
        <v>733</v>
      </c>
      <c r="D705" s="83"/>
      <c r="E705" s="83" t="s">
        <v>734</v>
      </c>
      <c r="F705" s="2">
        <v>42.0</v>
      </c>
      <c r="G705" s="3" t="s">
        <v>776</v>
      </c>
      <c r="H705" s="48">
        <v>37.21</v>
      </c>
      <c r="I705" s="49">
        <v>2.54</v>
      </c>
      <c r="J705" s="49">
        <v>21.13</v>
      </c>
      <c r="K705" s="49">
        <v>1.07</v>
      </c>
      <c r="L705" s="49">
        <v>0.0</v>
      </c>
      <c r="M705" s="49">
        <v>0.02</v>
      </c>
      <c r="N705" s="49">
        <v>8.82</v>
      </c>
      <c r="O705" s="49">
        <v>29.11</v>
      </c>
      <c r="P705" s="49"/>
      <c r="Q705" s="50">
        <f t="shared" si="8"/>
        <v>99.9</v>
      </c>
      <c r="R705" s="51">
        <f t="shared" si="9"/>
        <v>12</v>
      </c>
      <c r="S705" s="52">
        <f t="shared" si="10"/>
        <v>0.619296555</v>
      </c>
      <c r="T705" s="52">
        <f t="shared" si="11"/>
        <v>0</v>
      </c>
      <c r="U705" s="52">
        <f t="shared" si="12"/>
        <v>0.4144709807</v>
      </c>
      <c r="V705" s="52">
        <f t="shared" si="13"/>
        <v>0.0002631748626</v>
      </c>
      <c r="W705" s="52">
        <f t="shared" si="14"/>
        <v>0</v>
      </c>
      <c r="X705" s="52">
        <f t="shared" si="15"/>
        <v>0.405169918</v>
      </c>
      <c r="Y705" s="52">
        <f t="shared" si="16"/>
        <v>0.124334977</v>
      </c>
      <c r="Z705" s="52">
        <f t="shared" si="17"/>
        <v>0.06302041464</v>
      </c>
      <c r="AA705" s="52">
        <f t="shared" si="18"/>
        <v>0.01908009002</v>
      </c>
      <c r="AB705" s="52">
        <f t="shared" si="19"/>
        <v>1.64563611</v>
      </c>
      <c r="AC705" s="53">
        <f t="shared" si="20"/>
        <v>4.944599486</v>
      </c>
      <c r="AD705" s="54">
        <f t="shared" si="21"/>
        <v>1.23859311</v>
      </c>
      <c r="AE705" s="54">
        <f t="shared" si="22"/>
        <v>0</v>
      </c>
      <c r="AF705" s="54">
        <f t="shared" si="23"/>
        <v>0.621706471</v>
      </c>
      <c r="AG705" s="54">
        <f t="shared" si="24"/>
        <v>0.0003947622939</v>
      </c>
      <c r="AH705" s="54">
        <f t="shared" si="25"/>
        <v>0</v>
      </c>
      <c r="AI705" s="54">
        <f t="shared" si="26"/>
        <v>0.405169918</v>
      </c>
      <c r="AJ705" s="54">
        <f t="shared" si="27"/>
        <v>0.124334977</v>
      </c>
      <c r="AK705" s="54">
        <f t="shared" si="28"/>
        <v>0.06302041464</v>
      </c>
      <c r="AL705" s="54">
        <f t="shared" si="29"/>
        <v>0.01908009002</v>
      </c>
      <c r="AM705" s="54">
        <f t="shared" si="30"/>
        <v>2.472299743</v>
      </c>
      <c r="AN705" s="54">
        <f t="shared" si="31"/>
        <v>-4.944599486</v>
      </c>
      <c r="AO705" s="55">
        <f t="shared" si="32"/>
        <v>3.010612376</v>
      </c>
      <c r="AP705" s="55">
        <f t="shared" si="33"/>
        <v>0</v>
      </c>
      <c r="AQ705" s="55">
        <f t="shared" si="34"/>
        <v>2.014885201</v>
      </c>
      <c r="AR705" s="55">
        <f t="shared" si="35"/>
        <v>0.001279383023</v>
      </c>
      <c r="AS705" s="55">
        <f t="shared" si="36"/>
        <v>0</v>
      </c>
      <c r="AT705" s="55">
        <f t="shared" si="37"/>
        <v>1.969669555</v>
      </c>
      <c r="AU705" s="55">
        <f t="shared" si="38"/>
        <v>0.6044348505</v>
      </c>
      <c r="AV705" s="55">
        <f t="shared" si="39"/>
        <v>0.3063637909</v>
      </c>
      <c r="AW705" s="55">
        <f t="shared" si="40"/>
        <v>0.09275484366</v>
      </c>
      <c r="AX705" s="55">
        <f t="shared" si="41"/>
        <v>8</v>
      </c>
      <c r="AY705" s="55">
        <f t="shared" si="42"/>
        <v>24.03738934</v>
      </c>
      <c r="AZ705" s="54">
        <f t="shared" ref="AZ705:BA705" si="4977">AO705*2</f>
        <v>6.021224752</v>
      </c>
      <c r="BA705" s="54">
        <f t="shared" si="4977"/>
        <v>0</v>
      </c>
      <c r="BB705" s="54">
        <f t="shared" ref="BB705:BD705" si="4978">AQ705*(3/2)</f>
        <v>3.022327802</v>
      </c>
      <c r="BC705" s="54">
        <f t="shared" si="4978"/>
        <v>0.001919074534</v>
      </c>
      <c r="BD705" s="54">
        <f t="shared" si="4978"/>
        <v>0</v>
      </c>
      <c r="BE705" s="54">
        <f t="shared" ref="BE705:BH705" si="4979">AT705</f>
        <v>1.969669555</v>
      </c>
      <c r="BF705" s="54">
        <f t="shared" si="4979"/>
        <v>0.6044348505</v>
      </c>
      <c r="BG705" s="54">
        <f t="shared" si="4979"/>
        <v>0.3063637909</v>
      </c>
      <c r="BH705" s="54">
        <f t="shared" si="4979"/>
        <v>0.09275484366</v>
      </c>
      <c r="BI705" s="54">
        <f t="shared" si="46"/>
        <v>12.01869467</v>
      </c>
      <c r="BJ705" s="54">
        <f t="shared" si="47"/>
        <v>-24.03738934</v>
      </c>
      <c r="BK705" s="56">
        <f t="shared" ref="BK705:BN705" si="4980">AO705</f>
        <v>3.010612376</v>
      </c>
      <c r="BL705" s="56">
        <f t="shared" si="4980"/>
        <v>0</v>
      </c>
      <c r="BM705" s="56">
        <f t="shared" si="4980"/>
        <v>2.014885201</v>
      </c>
      <c r="BN705" s="56">
        <f t="shared" si="4980"/>
        <v>0.001279383023</v>
      </c>
      <c r="BO705" s="56">
        <f t="shared" si="49"/>
        <v>0</v>
      </c>
      <c r="BP705" s="56">
        <f t="shared" si="50"/>
        <v>1.969669555</v>
      </c>
      <c r="BQ705" s="56">
        <f t="shared" ref="BQ705:BS705" si="4981">AU705</f>
        <v>0.6044348505</v>
      </c>
      <c r="BR705" s="56">
        <f t="shared" si="4981"/>
        <v>0.3063637909</v>
      </c>
      <c r="BS705" s="56">
        <f t="shared" si="4981"/>
        <v>0.09275484366</v>
      </c>
      <c r="BT705" s="56">
        <f t="shared" si="52"/>
        <v>8</v>
      </c>
      <c r="BU705" s="50">
        <f t="shared" ref="BU705:BX705" si="4982">AZ705</f>
        <v>6.021224752</v>
      </c>
      <c r="BV705" s="50">
        <f t="shared" si="4982"/>
        <v>0</v>
      </c>
      <c r="BW705" s="50">
        <f t="shared" si="4982"/>
        <v>3.022327802</v>
      </c>
      <c r="BX705" s="50">
        <f t="shared" si="4982"/>
        <v>0.001919074534</v>
      </c>
      <c r="BY705" s="50">
        <f t="shared" si="54"/>
        <v>0</v>
      </c>
      <c r="BZ705" s="50">
        <f t="shared" si="55"/>
        <v>1.969669555</v>
      </c>
      <c r="CA705" s="50">
        <f t="shared" ref="CA705:CC705" si="4983">BF705</f>
        <v>0.6044348505</v>
      </c>
      <c r="CB705" s="50">
        <f t="shared" si="4983"/>
        <v>0.3063637909</v>
      </c>
      <c r="CC705" s="50">
        <f t="shared" si="4983"/>
        <v>0.09275484366</v>
      </c>
      <c r="CD705" s="50">
        <f t="shared" si="57"/>
        <v>12.01869467</v>
      </c>
      <c r="CE705" s="57">
        <f t="shared" si="58"/>
        <v>37.21</v>
      </c>
      <c r="CF705" s="57">
        <f t="shared" si="59"/>
        <v>0</v>
      </c>
      <c r="CG705" s="57">
        <f t="shared" si="60"/>
        <v>21.13</v>
      </c>
      <c r="CH705" s="57">
        <f t="shared" si="61"/>
        <v>0.02</v>
      </c>
      <c r="CI705" s="58">
        <f t="shared" si="62"/>
        <v>0</v>
      </c>
      <c r="CJ705" s="58">
        <f t="shared" si="63"/>
        <v>29.11</v>
      </c>
      <c r="CK705" s="57">
        <f t="shared" si="64"/>
        <v>8.82</v>
      </c>
      <c r="CL705" s="57">
        <f t="shared" si="65"/>
        <v>2.54</v>
      </c>
      <c r="CM705" s="57">
        <f t="shared" si="66"/>
        <v>1.07</v>
      </c>
      <c r="CN705" s="57">
        <f t="shared" si="67"/>
        <v>99.9</v>
      </c>
      <c r="CO705" s="59">
        <f t="shared" si="68"/>
        <v>0.1030409716</v>
      </c>
      <c r="CP705" s="59">
        <f t="shared" si="69"/>
        <v>0.6624694913</v>
      </c>
      <c r="CQ705" s="59">
        <f t="shared" si="70"/>
        <v>0.2032928046</v>
      </c>
      <c r="CR705" s="59">
        <f t="shared" si="71"/>
        <v>0.03119673244</v>
      </c>
      <c r="CS705" s="60">
        <f t="shared" si="72"/>
        <v>10.30409716</v>
      </c>
      <c r="CT705" s="60">
        <f t="shared" si="73"/>
        <v>3.119673244</v>
      </c>
      <c r="CU705" s="60">
        <f t="shared" si="74"/>
        <v>86.57622959</v>
      </c>
      <c r="CV705" s="61">
        <f t="shared" si="75"/>
        <v>0.08271721826</v>
      </c>
      <c r="CW705" s="61">
        <f t="shared" si="76"/>
        <v>0.08923348143</v>
      </c>
      <c r="CX705" s="62"/>
    </row>
    <row r="706" ht="15.75" customHeight="1">
      <c r="A706" s="17" t="s">
        <v>53</v>
      </c>
      <c r="B706" s="17" t="s">
        <v>396</v>
      </c>
      <c r="C706" s="84" t="s">
        <v>733</v>
      </c>
      <c r="D706" s="83"/>
      <c r="E706" s="83" t="s">
        <v>734</v>
      </c>
      <c r="F706" s="2">
        <v>43.0</v>
      </c>
      <c r="G706" s="3" t="s">
        <v>777</v>
      </c>
      <c r="H706" s="48">
        <v>37.63</v>
      </c>
      <c r="I706" s="49">
        <v>3.59</v>
      </c>
      <c r="J706" s="49">
        <v>21.08</v>
      </c>
      <c r="K706" s="49">
        <v>1.08</v>
      </c>
      <c r="L706" s="49">
        <v>0.0</v>
      </c>
      <c r="M706" s="49">
        <v>0.11</v>
      </c>
      <c r="N706" s="49">
        <v>8.51</v>
      </c>
      <c r="O706" s="49">
        <v>28.07</v>
      </c>
      <c r="P706" s="49"/>
      <c r="Q706" s="50">
        <f t="shared" si="8"/>
        <v>100.07</v>
      </c>
      <c r="R706" s="51">
        <f t="shared" si="9"/>
        <v>12</v>
      </c>
      <c r="S706" s="52">
        <f t="shared" si="10"/>
        <v>0.6262867338</v>
      </c>
      <c r="T706" s="52">
        <f t="shared" si="11"/>
        <v>0</v>
      </c>
      <c r="U706" s="52">
        <f t="shared" si="12"/>
        <v>0.4134902164</v>
      </c>
      <c r="V706" s="52">
        <f t="shared" si="13"/>
        <v>0.001447461744</v>
      </c>
      <c r="W706" s="52">
        <f t="shared" si="14"/>
        <v>0</v>
      </c>
      <c r="X706" s="52">
        <f t="shared" si="15"/>
        <v>0.3906945929</v>
      </c>
      <c r="Y706" s="52">
        <f t="shared" si="16"/>
        <v>0.1199649268</v>
      </c>
      <c r="Z706" s="52">
        <f t="shared" si="17"/>
        <v>0.08907216086</v>
      </c>
      <c r="AA706" s="52">
        <f t="shared" si="18"/>
        <v>0.01925840861</v>
      </c>
      <c r="AB706" s="52">
        <f t="shared" si="19"/>
        <v>1.660214501</v>
      </c>
      <c r="AC706" s="53">
        <f t="shared" si="20"/>
        <v>4.987940148</v>
      </c>
      <c r="AD706" s="54">
        <f t="shared" si="21"/>
        <v>1.252573468</v>
      </c>
      <c r="AE706" s="54">
        <f t="shared" si="22"/>
        <v>0</v>
      </c>
      <c r="AF706" s="54">
        <f t="shared" si="23"/>
        <v>0.6202353246</v>
      </c>
      <c r="AG706" s="54">
        <f t="shared" si="24"/>
        <v>0.002171192616</v>
      </c>
      <c r="AH706" s="54">
        <f t="shared" si="25"/>
        <v>0</v>
      </c>
      <c r="AI706" s="54">
        <f t="shared" si="26"/>
        <v>0.3906945929</v>
      </c>
      <c r="AJ706" s="54">
        <f t="shared" si="27"/>
        <v>0.1199649268</v>
      </c>
      <c r="AK706" s="54">
        <f t="shared" si="28"/>
        <v>0.08907216086</v>
      </c>
      <c r="AL706" s="54">
        <f t="shared" si="29"/>
        <v>0.01925840861</v>
      </c>
      <c r="AM706" s="54">
        <f t="shared" si="30"/>
        <v>2.493970074</v>
      </c>
      <c r="AN706" s="54">
        <f t="shared" si="31"/>
        <v>-4.987940148</v>
      </c>
      <c r="AO706" s="55">
        <f t="shared" si="32"/>
        <v>3.017859359</v>
      </c>
      <c r="AP706" s="55">
        <f t="shared" si="33"/>
        <v>0</v>
      </c>
      <c r="AQ706" s="55">
        <f t="shared" si="34"/>
        <v>1.992466473</v>
      </c>
      <c r="AR706" s="55">
        <f t="shared" si="35"/>
        <v>0.00697481798</v>
      </c>
      <c r="AS706" s="55">
        <f t="shared" si="36"/>
        <v>0</v>
      </c>
      <c r="AT706" s="55">
        <f t="shared" si="37"/>
        <v>1.88262224</v>
      </c>
      <c r="AU706" s="55">
        <f t="shared" si="38"/>
        <v>0.5780695289</v>
      </c>
      <c r="AV706" s="55">
        <f t="shared" si="39"/>
        <v>0.4292079646</v>
      </c>
      <c r="AW706" s="55">
        <f t="shared" si="40"/>
        <v>0.09279961644</v>
      </c>
      <c r="AX706" s="55">
        <f t="shared" si="41"/>
        <v>8</v>
      </c>
      <c r="AY706" s="55">
        <f t="shared" si="42"/>
        <v>24.03516001</v>
      </c>
      <c r="AZ706" s="54">
        <f t="shared" ref="AZ706:BA706" si="4984">AO706*2</f>
        <v>6.035718718</v>
      </c>
      <c r="BA706" s="54">
        <f t="shared" si="4984"/>
        <v>0</v>
      </c>
      <c r="BB706" s="54">
        <f t="shared" ref="BB706:BD706" si="4985">AQ706*(3/2)</f>
        <v>2.988699709</v>
      </c>
      <c r="BC706" s="54">
        <f t="shared" si="4985"/>
        <v>0.01046222697</v>
      </c>
      <c r="BD706" s="54">
        <f t="shared" si="4985"/>
        <v>0</v>
      </c>
      <c r="BE706" s="54">
        <f t="shared" ref="BE706:BH706" si="4986">AT706</f>
        <v>1.88262224</v>
      </c>
      <c r="BF706" s="54">
        <f t="shared" si="4986"/>
        <v>0.5780695289</v>
      </c>
      <c r="BG706" s="54">
        <f t="shared" si="4986"/>
        <v>0.4292079646</v>
      </c>
      <c r="BH706" s="54">
        <f t="shared" si="4986"/>
        <v>0.09279961644</v>
      </c>
      <c r="BI706" s="54">
        <f t="shared" si="46"/>
        <v>12.01758</v>
      </c>
      <c r="BJ706" s="54">
        <f t="shared" si="47"/>
        <v>-24.03516001</v>
      </c>
      <c r="BK706" s="56">
        <f t="shared" ref="BK706:BN706" si="4987">AO706</f>
        <v>3.017859359</v>
      </c>
      <c r="BL706" s="56">
        <f t="shared" si="4987"/>
        <v>0</v>
      </c>
      <c r="BM706" s="56">
        <f t="shared" si="4987"/>
        <v>1.992466473</v>
      </c>
      <c r="BN706" s="56">
        <f t="shared" si="4987"/>
        <v>0.00697481798</v>
      </c>
      <c r="BO706" s="56">
        <f t="shared" si="49"/>
        <v>0</v>
      </c>
      <c r="BP706" s="56">
        <f t="shared" si="50"/>
        <v>1.88262224</v>
      </c>
      <c r="BQ706" s="56">
        <f t="shared" ref="BQ706:BS706" si="4988">AU706</f>
        <v>0.5780695289</v>
      </c>
      <c r="BR706" s="56">
        <f t="shared" si="4988"/>
        <v>0.4292079646</v>
      </c>
      <c r="BS706" s="56">
        <f t="shared" si="4988"/>
        <v>0.09279961644</v>
      </c>
      <c r="BT706" s="56">
        <f t="shared" si="52"/>
        <v>8</v>
      </c>
      <c r="BU706" s="50">
        <f t="shared" ref="BU706:BX706" si="4989">AZ706</f>
        <v>6.035718718</v>
      </c>
      <c r="BV706" s="50">
        <f t="shared" si="4989"/>
        <v>0</v>
      </c>
      <c r="BW706" s="50">
        <f t="shared" si="4989"/>
        <v>2.988699709</v>
      </c>
      <c r="BX706" s="50">
        <f t="shared" si="4989"/>
        <v>0.01046222697</v>
      </c>
      <c r="BY706" s="50">
        <f t="shared" si="54"/>
        <v>0</v>
      </c>
      <c r="BZ706" s="50">
        <f t="shared" si="55"/>
        <v>1.88262224</v>
      </c>
      <c r="CA706" s="50">
        <f t="shared" ref="CA706:CC706" si="4990">BF706</f>
        <v>0.5780695289</v>
      </c>
      <c r="CB706" s="50">
        <f t="shared" si="4990"/>
        <v>0.4292079646</v>
      </c>
      <c r="CC706" s="50">
        <f t="shared" si="4990"/>
        <v>0.09279961644</v>
      </c>
      <c r="CD706" s="50">
        <f t="shared" si="57"/>
        <v>12.01758</v>
      </c>
      <c r="CE706" s="57">
        <f t="shared" si="58"/>
        <v>37.63</v>
      </c>
      <c r="CF706" s="57">
        <f t="shared" si="59"/>
        <v>0</v>
      </c>
      <c r="CG706" s="57">
        <f t="shared" si="60"/>
        <v>21.08</v>
      </c>
      <c r="CH706" s="57">
        <f t="shared" si="61"/>
        <v>0.11</v>
      </c>
      <c r="CI706" s="58">
        <f t="shared" si="62"/>
        <v>0</v>
      </c>
      <c r="CJ706" s="58">
        <f t="shared" si="63"/>
        <v>28.07</v>
      </c>
      <c r="CK706" s="57">
        <f t="shared" si="64"/>
        <v>8.51</v>
      </c>
      <c r="CL706" s="57">
        <f t="shared" si="65"/>
        <v>3.59</v>
      </c>
      <c r="CM706" s="57">
        <f t="shared" si="66"/>
        <v>1.08</v>
      </c>
      <c r="CN706" s="57">
        <f t="shared" si="67"/>
        <v>100.07</v>
      </c>
      <c r="CO706" s="59">
        <f t="shared" si="68"/>
        <v>0.1438991713</v>
      </c>
      <c r="CP706" s="59">
        <f t="shared" si="69"/>
        <v>0.6311806921</v>
      </c>
      <c r="CQ706" s="59">
        <f t="shared" si="70"/>
        <v>0.1938075083</v>
      </c>
      <c r="CR706" s="59">
        <f t="shared" si="71"/>
        <v>0.03111262838</v>
      </c>
      <c r="CS706" s="60">
        <f t="shared" si="72"/>
        <v>14.38991713</v>
      </c>
      <c r="CT706" s="60">
        <f t="shared" si="73"/>
        <v>3.111262838</v>
      </c>
      <c r="CU706" s="60">
        <f t="shared" si="74"/>
        <v>82.49882004</v>
      </c>
      <c r="CV706" s="61">
        <f t="shared" si="75"/>
        <v>0.103062214</v>
      </c>
      <c r="CW706" s="61">
        <f t="shared" si="76"/>
        <v>0.1246166823</v>
      </c>
      <c r="CX706" s="62"/>
    </row>
    <row r="707" ht="15.75" customHeight="1">
      <c r="A707" s="17" t="s">
        <v>53</v>
      </c>
      <c r="B707" s="17" t="s">
        <v>396</v>
      </c>
      <c r="C707" s="84" t="s">
        <v>733</v>
      </c>
      <c r="D707" s="83"/>
      <c r="E707" s="83" t="s">
        <v>734</v>
      </c>
      <c r="F707" s="2">
        <v>44.0</v>
      </c>
      <c r="G707" s="3" t="s">
        <v>778</v>
      </c>
      <c r="H707" s="48">
        <v>37.37</v>
      </c>
      <c r="I707" s="49">
        <v>3.74</v>
      </c>
      <c r="J707" s="49">
        <v>21.68</v>
      </c>
      <c r="K707" s="49">
        <v>0.76</v>
      </c>
      <c r="L707" s="49">
        <v>0.02</v>
      </c>
      <c r="M707" s="49">
        <v>0.05</v>
      </c>
      <c r="N707" s="49">
        <v>2.21</v>
      </c>
      <c r="O707" s="49">
        <v>33.82</v>
      </c>
      <c r="P707" s="49"/>
      <c r="Q707" s="50">
        <f t="shared" si="8"/>
        <v>99.65</v>
      </c>
      <c r="R707" s="51">
        <f t="shared" si="9"/>
        <v>12</v>
      </c>
      <c r="S707" s="52">
        <f t="shared" si="10"/>
        <v>0.6219594803</v>
      </c>
      <c r="T707" s="52">
        <f t="shared" si="11"/>
        <v>0.0002503166506</v>
      </c>
      <c r="U707" s="52">
        <f t="shared" si="12"/>
        <v>0.4252593876</v>
      </c>
      <c r="V707" s="52">
        <f t="shared" si="13"/>
        <v>0.0006579371565</v>
      </c>
      <c r="W707" s="52">
        <f t="shared" si="14"/>
        <v>0</v>
      </c>
      <c r="X707" s="52">
        <f t="shared" si="15"/>
        <v>0.4707264386</v>
      </c>
      <c r="Y707" s="52">
        <f t="shared" si="16"/>
        <v>0.03115422894</v>
      </c>
      <c r="Z707" s="52">
        <f t="shared" si="17"/>
        <v>0.09279383889</v>
      </c>
      <c r="AA707" s="52">
        <f t="shared" si="18"/>
        <v>0.01355221347</v>
      </c>
      <c r="AB707" s="52">
        <f t="shared" si="19"/>
        <v>1.656353842</v>
      </c>
      <c r="AC707" s="53">
        <f t="shared" si="20"/>
        <v>4.983044602</v>
      </c>
      <c r="AD707" s="54">
        <f t="shared" si="21"/>
        <v>1.243918961</v>
      </c>
      <c r="AE707" s="54">
        <f t="shared" si="22"/>
        <v>0.0005006333011</v>
      </c>
      <c r="AF707" s="54">
        <f t="shared" si="23"/>
        <v>0.6378890814</v>
      </c>
      <c r="AG707" s="54">
        <f t="shared" si="24"/>
        <v>0.0009869057347</v>
      </c>
      <c r="AH707" s="54">
        <f t="shared" si="25"/>
        <v>0</v>
      </c>
      <c r="AI707" s="54">
        <f t="shared" si="26"/>
        <v>0.4707264386</v>
      </c>
      <c r="AJ707" s="54">
        <f t="shared" si="27"/>
        <v>0.03115422894</v>
      </c>
      <c r="AK707" s="54">
        <f t="shared" si="28"/>
        <v>0.09279383889</v>
      </c>
      <c r="AL707" s="54">
        <f t="shared" si="29"/>
        <v>0.01355221347</v>
      </c>
      <c r="AM707" s="54">
        <f t="shared" si="30"/>
        <v>2.491522301</v>
      </c>
      <c r="AN707" s="54">
        <f t="shared" si="31"/>
        <v>-4.983044602</v>
      </c>
      <c r="AO707" s="55">
        <f t="shared" si="32"/>
        <v>3.0039933</v>
      </c>
      <c r="AP707" s="55">
        <f t="shared" si="33"/>
        <v>0.001209000851</v>
      </c>
      <c r="AQ707" s="55">
        <f t="shared" si="34"/>
        <v>2.053954303</v>
      </c>
      <c r="AR707" s="55">
        <f t="shared" si="35"/>
        <v>0.003177761369</v>
      </c>
      <c r="AS707" s="55">
        <f t="shared" si="36"/>
        <v>0</v>
      </c>
      <c r="AT707" s="55">
        <f t="shared" si="37"/>
        <v>2.27355497</v>
      </c>
      <c r="AU707" s="55">
        <f t="shared" si="38"/>
        <v>0.1504713699</v>
      </c>
      <c r="AV707" s="55">
        <f t="shared" si="39"/>
        <v>0.4481836504</v>
      </c>
      <c r="AW707" s="55">
        <f t="shared" si="40"/>
        <v>0.06545564421</v>
      </c>
      <c r="AX707" s="55">
        <f t="shared" si="41"/>
        <v>8</v>
      </c>
      <c r="AY707" s="55">
        <f t="shared" si="42"/>
        <v>24.06753667</v>
      </c>
      <c r="AZ707" s="54">
        <f t="shared" ref="AZ707:BA707" si="4991">AO707*2</f>
        <v>6.007986599</v>
      </c>
      <c r="BA707" s="54">
        <f t="shared" si="4991"/>
        <v>0.002418001703</v>
      </c>
      <c r="BB707" s="54">
        <f t="shared" ref="BB707:BD707" si="4992">AQ707*(3/2)</f>
        <v>3.080931455</v>
      </c>
      <c r="BC707" s="54">
        <f t="shared" si="4992"/>
        <v>0.004766642054</v>
      </c>
      <c r="BD707" s="54">
        <f t="shared" si="4992"/>
        <v>0</v>
      </c>
      <c r="BE707" s="54">
        <f t="shared" ref="BE707:BH707" si="4993">AT707</f>
        <v>2.27355497</v>
      </c>
      <c r="BF707" s="54">
        <f t="shared" si="4993"/>
        <v>0.1504713699</v>
      </c>
      <c r="BG707" s="54">
        <f t="shared" si="4993"/>
        <v>0.4481836504</v>
      </c>
      <c r="BH707" s="54">
        <f t="shared" si="4993"/>
        <v>0.06545564421</v>
      </c>
      <c r="BI707" s="54">
        <f t="shared" si="46"/>
        <v>12.03376833</v>
      </c>
      <c r="BJ707" s="54">
        <f t="shared" si="47"/>
        <v>-24.06753667</v>
      </c>
      <c r="BK707" s="56">
        <f t="shared" ref="BK707:BN707" si="4994">AO707</f>
        <v>3.0039933</v>
      </c>
      <c r="BL707" s="56">
        <f t="shared" si="4994"/>
        <v>0.001209000851</v>
      </c>
      <c r="BM707" s="56">
        <f t="shared" si="4994"/>
        <v>2.053954303</v>
      </c>
      <c r="BN707" s="56">
        <f t="shared" si="4994"/>
        <v>0.003177761369</v>
      </c>
      <c r="BO707" s="56">
        <f t="shared" si="49"/>
        <v>0</v>
      </c>
      <c r="BP707" s="56">
        <f t="shared" si="50"/>
        <v>2.27355497</v>
      </c>
      <c r="BQ707" s="56">
        <f t="shared" ref="BQ707:BS707" si="4995">AU707</f>
        <v>0.1504713699</v>
      </c>
      <c r="BR707" s="56">
        <f t="shared" si="4995"/>
        <v>0.4481836504</v>
      </c>
      <c r="BS707" s="56">
        <f t="shared" si="4995"/>
        <v>0.06545564421</v>
      </c>
      <c r="BT707" s="56">
        <f t="shared" si="52"/>
        <v>8</v>
      </c>
      <c r="BU707" s="50">
        <f t="shared" ref="BU707:BX707" si="4996">AZ707</f>
        <v>6.007986599</v>
      </c>
      <c r="BV707" s="50">
        <f t="shared" si="4996"/>
        <v>0.002418001703</v>
      </c>
      <c r="BW707" s="50">
        <f t="shared" si="4996"/>
        <v>3.080931455</v>
      </c>
      <c r="BX707" s="50">
        <f t="shared" si="4996"/>
        <v>0.004766642054</v>
      </c>
      <c r="BY707" s="50">
        <f t="shared" si="54"/>
        <v>0</v>
      </c>
      <c r="BZ707" s="50">
        <f t="shared" si="55"/>
        <v>2.27355497</v>
      </c>
      <c r="CA707" s="50">
        <f t="shared" ref="CA707:CC707" si="4997">BF707</f>
        <v>0.1504713699</v>
      </c>
      <c r="CB707" s="50">
        <f t="shared" si="4997"/>
        <v>0.4481836504</v>
      </c>
      <c r="CC707" s="50">
        <f t="shared" si="4997"/>
        <v>0.06545564421</v>
      </c>
      <c r="CD707" s="50">
        <f t="shared" si="57"/>
        <v>12.03376833</v>
      </c>
      <c r="CE707" s="57">
        <f t="shared" si="58"/>
        <v>37.37</v>
      </c>
      <c r="CF707" s="57">
        <f t="shared" si="59"/>
        <v>0.02</v>
      </c>
      <c r="CG707" s="57">
        <f t="shared" si="60"/>
        <v>21.68</v>
      </c>
      <c r="CH707" s="57">
        <f t="shared" si="61"/>
        <v>0.05</v>
      </c>
      <c r="CI707" s="58">
        <f t="shared" si="62"/>
        <v>0</v>
      </c>
      <c r="CJ707" s="58">
        <f t="shared" si="63"/>
        <v>33.82</v>
      </c>
      <c r="CK707" s="57">
        <f t="shared" si="64"/>
        <v>2.21</v>
      </c>
      <c r="CL707" s="57">
        <f t="shared" si="65"/>
        <v>3.74</v>
      </c>
      <c r="CM707" s="57">
        <f t="shared" si="66"/>
        <v>0.76</v>
      </c>
      <c r="CN707" s="57">
        <f t="shared" si="67"/>
        <v>99.65</v>
      </c>
      <c r="CO707" s="59">
        <f t="shared" si="68"/>
        <v>0.152564555</v>
      </c>
      <c r="CP707" s="59">
        <f t="shared" si="69"/>
        <v>0.7739325209</v>
      </c>
      <c r="CQ707" s="59">
        <f t="shared" si="70"/>
        <v>0.05122140794</v>
      </c>
      <c r="CR707" s="59">
        <f t="shared" si="71"/>
        <v>0.02228151613</v>
      </c>
      <c r="CS707" s="60">
        <f t="shared" si="72"/>
        <v>15.2564555</v>
      </c>
      <c r="CT707" s="60">
        <f t="shared" si="73"/>
        <v>2.228151613</v>
      </c>
      <c r="CU707" s="60">
        <f t="shared" si="74"/>
        <v>82.51539288</v>
      </c>
      <c r="CV707" s="61">
        <f t="shared" si="75"/>
        <v>0.09856379365</v>
      </c>
      <c r="CW707" s="61">
        <f t="shared" si="76"/>
        <v>0.1321209047</v>
      </c>
      <c r="CX707" s="62"/>
    </row>
    <row r="708" ht="15.75" customHeight="1">
      <c r="A708" s="17" t="s">
        <v>53</v>
      </c>
      <c r="B708" s="17" t="s">
        <v>396</v>
      </c>
      <c r="C708" s="84" t="s">
        <v>733</v>
      </c>
      <c r="D708" s="83"/>
      <c r="E708" s="83" t="s">
        <v>734</v>
      </c>
      <c r="F708" s="2">
        <v>45.0</v>
      </c>
      <c r="G708" s="3" t="s">
        <v>779</v>
      </c>
      <c r="H708" s="48">
        <v>37.8</v>
      </c>
      <c r="I708" s="49">
        <v>4.67</v>
      </c>
      <c r="J708" s="49">
        <v>21.22</v>
      </c>
      <c r="K708" s="49">
        <v>2.58</v>
      </c>
      <c r="L708" s="49">
        <v>0.01</v>
      </c>
      <c r="M708" s="49">
        <v>0.03</v>
      </c>
      <c r="N708" s="49">
        <v>6.19</v>
      </c>
      <c r="O708" s="49">
        <v>27.69</v>
      </c>
      <c r="P708" s="49"/>
      <c r="Q708" s="50">
        <f t="shared" si="8"/>
        <v>100.19</v>
      </c>
      <c r="R708" s="51">
        <f t="shared" si="9"/>
        <v>12</v>
      </c>
      <c r="S708" s="52">
        <f t="shared" si="10"/>
        <v>0.6291160919</v>
      </c>
      <c r="T708" s="52">
        <f t="shared" si="11"/>
        <v>0.0001251583253</v>
      </c>
      <c r="U708" s="52">
        <f t="shared" si="12"/>
        <v>0.4162363563</v>
      </c>
      <c r="V708" s="52">
        <f t="shared" si="13"/>
        <v>0.0003947622939</v>
      </c>
      <c r="W708" s="52">
        <f t="shared" si="14"/>
        <v>0</v>
      </c>
      <c r="X708" s="52">
        <f t="shared" si="15"/>
        <v>0.3854055318</v>
      </c>
      <c r="Y708" s="52">
        <f t="shared" si="16"/>
        <v>0.0872600349</v>
      </c>
      <c r="Z708" s="52">
        <f t="shared" si="17"/>
        <v>0.1158682427</v>
      </c>
      <c r="AA708" s="52">
        <f t="shared" si="18"/>
        <v>0.04600619835</v>
      </c>
      <c r="AB708" s="52">
        <f t="shared" si="19"/>
        <v>1.680412377</v>
      </c>
      <c r="AC708" s="53">
        <f t="shared" si="20"/>
        <v>5.035938372</v>
      </c>
      <c r="AD708" s="54">
        <f t="shared" si="21"/>
        <v>1.258232184</v>
      </c>
      <c r="AE708" s="54">
        <f t="shared" si="22"/>
        <v>0.0002503166506</v>
      </c>
      <c r="AF708" s="54">
        <f t="shared" si="23"/>
        <v>0.6243545345</v>
      </c>
      <c r="AG708" s="54">
        <f t="shared" si="24"/>
        <v>0.0005921434408</v>
      </c>
      <c r="AH708" s="54">
        <f t="shared" si="25"/>
        <v>0</v>
      </c>
      <c r="AI708" s="54">
        <f t="shared" si="26"/>
        <v>0.3854055318</v>
      </c>
      <c r="AJ708" s="54">
        <f t="shared" si="27"/>
        <v>0.0872600349</v>
      </c>
      <c r="AK708" s="54">
        <f t="shared" si="28"/>
        <v>0.1158682427</v>
      </c>
      <c r="AL708" s="54">
        <f t="shared" si="29"/>
        <v>0.04600619835</v>
      </c>
      <c r="AM708" s="54">
        <f t="shared" si="30"/>
        <v>2.517969186</v>
      </c>
      <c r="AN708" s="54">
        <f t="shared" si="31"/>
        <v>-5.035938372</v>
      </c>
      <c r="AO708" s="55">
        <f t="shared" si="32"/>
        <v>2.995055741</v>
      </c>
      <c r="AP708" s="55">
        <f t="shared" si="33"/>
        <v>0.0005958457675</v>
      </c>
      <c r="AQ708" s="55">
        <f t="shared" si="34"/>
        <v>1.981591481</v>
      </c>
      <c r="AR708" s="55">
        <f t="shared" si="35"/>
        <v>0.001879359135</v>
      </c>
      <c r="AS708" s="55">
        <f t="shared" si="36"/>
        <v>0</v>
      </c>
      <c r="AT708" s="55">
        <f t="shared" si="37"/>
        <v>1.83481406</v>
      </c>
      <c r="AU708" s="55">
        <f t="shared" si="38"/>
        <v>0.4154220053</v>
      </c>
      <c r="AV708" s="55">
        <f t="shared" si="39"/>
        <v>0.5516181351</v>
      </c>
      <c r="AW708" s="55">
        <f t="shared" si="40"/>
        <v>0.2190233731</v>
      </c>
      <c r="AX708" s="55">
        <f t="shared" si="41"/>
        <v>8</v>
      </c>
      <c r="AY708" s="55">
        <f t="shared" si="42"/>
        <v>23.97477401</v>
      </c>
      <c r="AZ708" s="54">
        <f t="shared" ref="AZ708:BA708" si="4998">AO708*2</f>
        <v>5.990111481</v>
      </c>
      <c r="BA708" s="54">
        <f t="shared" si="4998"/>
        <v>0.001191691535</v>
      </c>
      <c r="BB708" s="54">
        <f t="shared" ref="BB708:BD708" si="4999">AQ708*(3/2)</f>
        <v>2.972387222</v>
      </c>
      <c r="BC708" s="54">
        <f t="shared" si="4999"/>
        <v>0.002819038703</v>
      </c>
      <c r="BD708" s="54">
        <f t="shared" si="4999"/>
        <v>0</v>
      </c>
      <c r="BE708" s="54">
        <f t="shared" ref="BE708:BH708" si="5000">AT708</f>
        <v>1.83481406</v>
      </c>
      <c r="BF708" s="54">
        <f t="shared" si="5000"/>
        <v>0.4154220053</v>
      </c>
      <c r="BG708" s="54">
        <f t="shared" si="5000"/>
        <v>0.5516181351</v>
      </c>
      <c r="BH708" s="54">
        <f t="shared" si="5000"/>
        <v>0.2190233731</v>
      </c>
      <c r="BI708" s="54">
        <f t="shared" si="46"/>
        <v>11.98738701</v>
      </c>
      <c r="BJ708" s="54">
        <f t="shared" si="47"/>
        <v>-23.97477401</v>
      </c>
      <c r="BK708" s="56">
        <f t="shared" ref="BK708:BN708" si="5001">AO708</f>
        <v>2.995055741</v>
      </c>
      <c r="BL708" s="56">
        <f t="shared" si="5001"/>
        <v>0.0005958457675</v>
      </c>
      <c r="BM708" s="56">
        <f t="shared" si="5001"/>
        <v>1.981591481</v>
      </c>
      <c r="BN708" s="56">
        <f t="shared" si="5001"/>
        <v>0.001879359135</v>
      </c>
      <c r="BO708" s="56">
        <f t="shared" si="49"/>
        <v>0.02522598662</v>
      </c>
      <c r="BP708" s="56">
        <f t="shared" si="50"/>
        <v>1.809588073</v>
      </c>
      <c r="BQ708" s="56">
        <f t="shared" ref="BQ708:BS708" si="5002">AU708</f>
        <v>0.4154220053</v>
      </c>
      <c r="BR708" s="56">
        <f t="shared" si="5002"/>
        <v>0.5516181351</v>
      </c>
      <c r="BS708" s="56">
        <f t="shared" si="5002"/>
        <v>0.2190233731</v>
      </c>
      <c r="BT708" s="56">
        <f t="shared" si="52"/>
        <v>8</v>
      </c>
      <c r="BU708" s="50">
        <f t="shared" ref="BU708:BX708" si="5003">AZ708</f>
        <v>5.990111481</v>
      </c>
      <c r="BV708" s="50">
        <f t="shared" si="5003"/>
        <v>0.001191691535</v>
      </c>
      <c r="BW708" s="50">
        <f t="shared" si="5003"/>
        <v>2.972387222</v>
      </c>
      <c r="BX708" s="50">
        <f t="shared" si="5003"/>
        <v>0.002819038703</v>
      </c>
      <c r="BY708" s="50">
        <f t="shared" si="54"/>
        <v>0.03783897994</v>
      </c>
      <c r="BZ708" s="50">
        <f t="shared" si="55"/>
        <v>1.809588073</v>
      </c>
      <c r="CA708" s="50">
        <f t="shared" ref="CA708:CC708" si="5004">BF708</f>
        <v>0.4154220053</v>
      </c>
      <c r="CB708" s="50">
        <f t="shared" si="5004"/>
        <v>0.5516181351</v>
      </c>
      <c r="CC708" s="50">
        <f t="shared" si="5004"/>
        <v>0.2190233731</v>
      </c>
      <c r="CD708" s="50">
        <f t="shared" si="57"/>
        <v>12</v>
      </c>
      <c r="CE708" s="57">
        <f t="shared" si="58"/>
        <v>37.8</v>
      </c>
      <c r="CF708" s="57">
        <f t="shared" si="59"/>
        <v>0.01</v>
      </c>
      <c r="CG708" s="57">
        <f t="shared" si="60"/>
        <v>21.22</v>
      </c>
      <c r="CH708" s="57">
        <f t="shared" si="61"/>
        <v>0.03</v>
      </c>
      <c r="CI708" s="58">
        <f t="shared" si="62"/>
        <v>0.4230851226</v>
      </c>
      <c r="CJ708" s="58">
        <f t="shared" si="63"/>
        <v>27.30930335</v>
      </c>
      <c r="CK708" s="57">
        <f t="shared" si="64"/>
        <v>6.19</v>
      </c>
      <c r="CL708" s="57">
        <f t="shared" si="65"/>
        <v>4.67</v>
      </c>
      <c r="CM708" s="57">
        <f t="shared" si="66"/>
        <v>2.58</v>
      </c>
      <c r="CN708" s="57">
        <f t="shared" si="67"/>
        <v>100.2323885</v>
      </c>
      <c r="CO708" s="59">
        <f t="shared" si="68"/>
        <v>0.1841396168</v>
      </c>
      <c r="CP708" s="59">
        <f t="shared" si="69"/>
        <v>0.6040716087</v>
      </c>
      <c r="CQ708" s="59">
        <f t="shared" si="70"/>
        <v>0.1386750072</v>
      </c>
      <c r="CR708" s="59">
        <f t="shared" si="71"/>
        <v>0.07311376732</v>
      </c>
      <c r="CS708" s="60">
        <f t="shared" si="72"/>
        <v>18.41396168</v>
      </c>
      <c r="CT708" s="60">
        <f t="shared" si="73"/>
        <v>7.311376732</v>
      </c>
      <c r="CU708" s="60">
        <f t="shared" si="74"/>
        <v>74.27466159</v>
      </c>
      <c r="CV708" s="61">
        <f t="shared" si="75"/>
        <v>0.1651835757</v>
      </c>
      <c r="CW708" s="61">
        <f t="shared" si="76"/>
        <v>0.1594649081</v>
      </c>
      <c r="CX708" s="62"/>
    </row>
    <row r="709" ht="15.75" customHeight="1">
      <c r="A709" s="17" t="s">
        <v>53</v>
      </c>
      <c r="B709" s="17" t="s">
        <v>396</v>
      </c>
      <c r="C709" s="84" t="s">
        <v>733</v>
      </c>
      <c r="D709" s="83"/>
      <c r="E709" s="83" t="s">
        <v>734</v>
      </c>
      <c r="F709" s="2">
        <v>46.0</v>
      </c>
      <c r="G709" s="3" t="s">
        <v>780</v>
      </c>
      <c r="H709" s="48">
        <v>36.77</v>
      </c>
      <c r="I709" s="49">
        <v>1.75</v>
      </c>
      <c r="J709" s="49">
        <v>21.27</v>
      </c>
      <c r="K709" s="49">
        <v>1.29</v>
      </c>
      <c r="L709" s="49">
        <v>0.01</v>
      </c>
      <c r="M709" s="49">
        <v>0.02</v>
      </c>
      <c r="N709" s="49">
        <v>10.12</v>
      </c>
      <c r="O709" s="49">
        <v>28.65</v>
      </c>
      <c r="P709" s="49"/>
      <c r="Q709" s="50">
        <f t="shared" si="8"/>
        <v>99.88</v>
      </c>
      <c r="R709" s="51">
        <f t="shared" si="9"/>
        <v>12</v>
      </c>
      <c r="S709" s="52">
        <f t="shared" si="10"/>
        <v>0.6119735106</v>
      </c>
      <c r="T709" s="52">
        <f t="shared" si="11"/>
        <v>0.0001251583253</v>
      </c>
      <c r="U709" s="52">
        <f t="shared" si="12"/>
        <v>0.4172171206</v>
      </c>
      <c r="V709" s="52">
        <f t="shared" si="13"/>
        <v>0.0002631748626</v>
      </c>
      <c r="W709" s="52">
        <f t="shared" si="14"/>
        <v>0</v>
      </c>
      <c r="X709" s="52">
        <f t="shared" si="15"/>
        <v>0.3987673704</v>
      </c>
      <c r="Y709" s="52">
        <f t="shared" si="16"/>
        <v>0.1426609941</v>
      </c>
      <c r="Z709" s="52">
        <f t="shared" si="17"/>
        <v>0.04341957702</v>
      </c>
      <c r="AA709" s="52">
        <f t="shared" si="18"/>
        <v>0.02300309918</v>
      </c>
      <c r="AB709" s="52">
        <f t="shared" si="19"/>
        <v>1.637430005</v>
      </c>
      <c r="AC709" s="53">
        <f t="shared" si="20"/>
        <v>4.916537643</v>
      </c>
      <c r="AD709" s="54">
        <f t="shared" si="21"/>
        <v>1.223947021</v>
      </c>
      <c r="AE709" s="54">
        <f t="shared" si="22"/>
        <v>0.0002503166506</v>
      </c>
      <c r="AF709" s="54">
        <f t="shared" si="23"/>
        <v>0.6258256809</v>
      </c>
      <c r="AG709" s="54">
        <f t="shared" si="24"/>
        <v>0.0003947622939</v>
      </c>
      <c r="AH709" s="54">
        <f t="shared" si="25"/>
        <v>0</v>
      </c>
      <c r="AI709" s="54">
        <f t="shared" si="26"/>
        <v>0.3987673704</v>
      </c>
      <c r="AJ709" s="54">
        <f t="shared" si="27"/>
        <v>0.1426609941</v>
      </c>
      <c r="AK709" s="54">
        <f t="shared" si="28"/>
        <v>0.04341957702</v>
      </c>
      <c r="AL709" s="54">
        <f t="shared" si="29"/>
        <v>0.02300309918</v>
      </c>
      <c r="AM709" s="54">
        <f t="shared" si="30"/>
        <v>2.458268822</v>
      </c>
      <c r="AN709" s="54">
        <f t="shared" si="31"/>
        <v>-4.916537643</v>
      </c>
      <c r="AO709" s="55">
        <f t="shared" si="32"/>
        <v>2.989922054</v>
      </c>
      <c r="AP709" s="55">
        <f t="shared" si="33"/>
        <v>0.0006114866585</v>
      </c>
      <c r="AQ709" s="55">
        <f t="shared" si="34"/>
        <v>2.038399782</v>
      </c>
      <c r="AR709" s="55">
        <f t="shared" si="35"/>
        <v>0.001285794748</v>
      </c>
      <c r="AS709" s="55">
        <f t="shared" si="36"/>
        <v>0</v>
      </c>
      <c r="AT709" s="55">
        <f t="shared" si="37"/>
        <v>1.948259744</v>
      </c>
      <c r="AU709" s="55">
        <f t="shared" si="38"/>
        <v>0.6969995352</v>
      </c>
      <c r="AV709" s="55">
        <f t="shared" si="39"/>
        <v>0.2121352455</v>
      </c>
      <c r="AW709" s="55">
        <f t="shared" si="40"/>
        <v>0.1123863572</v>
      </c>
      <c r="AX709" s="55">
        <f t="shared" si="41"/>
        <v>8</v>
      </c>
      <c r="AY709" s="55">
        <f t="shared" si="42"/>
        <v>24.02075266</v>
      </c>
      <c r="AZ709" s="54">
        <f t="shared" ref="AZ709:BA709" si="5005">AO709*2</f>
        <v>5.979844109</v>
      </c>
      <c r="BA709" s="54">
        <f t="shared" si="5005"/>
        <v>0.001222973317</v>
      </c>
      <c r="BB709" s="54">
        <f t="shared" ref="BB709:BD709" si="5006">AQ709*(3/2)</f>
        <v>3.057599673</v>
      </c>
      <c r="BC709" s="54">
        <f t="shared" si="5006"/>
        <v>0.001928692122</v>
      </c>
      <c r="BD709" s="54">
        <f t="shared" si="5006"/>
        <v>0</v>
      </c>
      <c r="BE709" s="54">
        <f t="shared" ref="BE709:BH709" si="5007">AT709</f>
        <v>1.948259744</v>
      </c>
      <c r="BF709" s="54">
        <f t="shared" si="5007"/>
        <v>0.6969995352</v>
      </c>
      <c r="BG709" s="54">
        <f t="shared" si="5007"/>
        <v>0.2121352455</v>
      </c>
      <c r="BH709" s="54">
        <f t="shared" si="5007"/>
        <v>0.1123863572</v>
      </c>
      <c r="BI709" s="54">
        <f t="shared" si="46"/>
        <v>12.01037633</v>
      </c>
      <c r="BJ709" s="54">
        <f t="shared" si="47"/>
        <v>-24.02075266</v>
      </c>
      <c r="BK709" s="56">
        <f t="shared" ref="BK709:BN709" si="5008">AO709</f>
        <v>2.989922054</v>
      </c>
      <c r="BL709" s="56">
        <f t="shared" si="5008"/>
        <v>0.0006114866585</v>
      </c>
      <c r="BM709" s="56">
        <f t="shared" si="5008"/>
        <v>2.038399782</v>
      </c>
      <c r="BN709" s="56">
        <f t="shared" si="5008"/>
        <v>0.001285794748</v>
      </c>
      <c r="BO709" s="56">
        <f t="shared" si="49"/>
        <v>0</v>
      </c>
      <c r="BP709" s="56">
        <f t="shared" si="50"/>
        <v>1.948259744</v>
      </c>
      <c r="BQ709" s="56">
        <f t="shared" ref="BQ709:BS709" si="5009">AU709</f>
        <v>0.6969995352</v>
      </c>
      <c r="BR709" s="56">
        <f t="shared" si="5009"/>
        <v>0.2121352455</v>
      </c>
      <c r="BS709" s="56">
        <f t="shared" si="5009"/>
        <v>0.1123863572</v>
      </c>
      <c r="BT709" s="56">
        <f t="shared" si="52"/>
        <v>8</v>
      </c>
      <c r="BU709" s="50">
        <f t="shared" ref="BU709:BX709" si="5010">AZ709</f>
        <v>5.979844109</v>
      </c>
      <c r="BV709" s="50">
        <f t="shared" si="5010"/>
        <v>0.001222973317</v>
      </c>
      <c r="BW709" s="50">
        <f t="shared" si="5010"/>
        <v>3.057599673</v>
      </c>
      <c r="BX709" s="50">
        <f t="shared" si="5010"/>
        <v>0.001928692122</v>
      </c>
      <c r="BY709" s="50">
        <f t="shared" si="54"/>
        <v>0</v>
      </c>
      <c r="BZ709" s="50">
        <f t="shared" si="55"/>
        <v>1.948259744</v>
      </c>
      <c r="CA709" s="50">
        <f t="shared" ref="CA709:CC709" si="5011">BF709</f>
        <v>0.6969995352</v>
      </c>
      <c r="CB709" s="50">
        <f t="shared" si="5011"/>
        <v>0.2121352455</v>
      </c>
      <c r="CC709" s="50">
        <f t="shared" si="5011"/>
        <v>0.1123863572</v>
      </c>
      <c r="CD709" s="50">
        <f t="shared" si="57"/>
        <v>12.01037633</v>
      </c>
      <c r="CE709" s="57">
        <f t="shared" si="58"/>
        <v>36.77</v>
      </c>
      <c r="CF709" s="57">
        <f t="shared" si="59"/>
        <v>0.01</v>
      </c>
      <c r="CG709" s="57">
        <f t="shared" si="60"/>
        <v>21.27</v>
      </c>
      <c r="CH709" s="57">
        <f t="shared" si="61"/>
        <v>0.02</v>
      </c>
      <c r="CI709" s="58">
        <f t="shared" si="62"/>
        <v>0</v>
      </c>
      <c r="CJ709" s="58">
        <f t="shared" si="63"/>
        <v>28.65</v>
      </c>
      <c r="CK709" s="57">
        <f t="shared" si="64"/>
        <v>10.12</v>
      </c>
      <c r="CL709" s="57">
        <f t="shared" si="65"/>
        <v>1.75</v>
      </c>
      <c r="CM709" s="57">
        <f t="shared" si="66"/>
        <v>1.29</v>
      </c>
      <c r="CN709" s="57">
        <f t="shared" si="67"/>
        <v>99.88</v>
      </c>
      <c r="CO709" s="59">
        <f t="shared" si="68"/>
        <v>0.07143127858</v>
      </c>
      <c r="CP709" s="59">
        <f t="shared" si="69"/>
        <v>0.6560281117</v>
      </c>
      <c r="CQ709" s="59">
        <f t="shared" si="70"/>
        <v>0.2346972934</v>
      </c>
      <c r="CR709" s="59">
        <f t="shared" si="71"/>
        <v>0.03784331627</v>
      </c>
      <c r="CS709" s="60">
        <f t="shared" si="72"/>
        <v>7.143127858</v>
      </c>
      <c r="CT709" s="60">
        <f t="shared" si="73"/>
        <v>3.784331627</v>
      </c>
      <c r="CU709" s="60">
        <f t="shared" si="74"/>
        <v>89.07254051</v>
      </c>
      <c r="CV709" s="61">
        <f t="shared" si="75"/>
        <v>0.07355895556</v>
      </c>
      <c r="CW709" s="61">
        <f t="shared" si="76"/>
        <v>0.06185948725</v>
      </c>
      <c r="CX709" s="62"/>
    </row>
    <row r="710" ht="15.75" customHeight="1">
      <c r="A710" s="17" t="s">
        <v>53</v>
      </c>
      <c r="B710" s="17" t="s">
        <v>396</v>
      </c>
      <c r="C710" s="84" t="s">
        <v>733</v>
      </c>
      <c r="D710" s="83"/>
      <c r="E710" s="83" t="s">
        <v>734</v>
      </c>
      <c r="F710" s="2">
        <v>47.0</v>
      </c>
      <c r="G710" s="3" t="s">
        <v>781</v>
      </c>
      <c r="H710" s="48">
        <v>37.11</v>
      </c>
      <c r="I710" s="49">
        <v>2.1</v>
      </c>
      <c r="J710" s="49">
        <v>21.07</v>
      </c>
      <c r="K710" s="49">
        <v>1.53</v>
      </c>
      <c r="L710" s="49">
        <v>0.03</v>
      </c>
      <c r="M710" s="49">
        <v>0.02</v>
      </c>
      <c r="N710" s="49">
        <v>8.1</v>
      </c>
      <c r="O710" s="49">
        <v>29.74</v>
      </c>
      <c r="P710" s="49"/>
      <c r="Q710" s="50">
        <f t="shared" si="8"/>
        <v>99.7</v>
      </c>
      <c r="R710" s="51">
        <f t="shared" si="9"/>
        <v>12</v>
      </c>
      <c r="S710" s="52">
        <f t="shared" si="10"/>
        <v>0.6176322267</v>
      </c>
      <c r="T710" s="52">
        <f t="shared" si="11"/>
        <v>0.0003754749758</v>
      </c>
      <c r="U710" s="52">
        <f t="shared" si="12"/>
        <v>0.4132940635</v>
      </c>
      <c r="V710" s="52">
        <f t="shared" si="13"/>
        <v>0.0002631748626</v>
      </c>
      <c r="W710" s="52">
        <f t="shared" si="14"/>
        <v>0</v>
      </c>
      <c r="X710" s="52">
        <f t="shared" si="15"/>
        <v>0.4139386246</v>
      </c>
      <c r="Y710" s="52">
        <f t="shared" si="16"/>
        <v>0.114185183</v>
      </c>
      <c r="Z710" s="52">
        <f t="shared" si="17"/>
        <v>0.05210349242</v>
      </c>
      <c r="AA710" s="52">
        <f t="shared" si="18"/>
        <v>0.02728274554</v>
      </c>
      <c r="AB710" s="52">
        <f t="shared" si="19"/>
        <v>1.639074986</v>
      </c>
      <c r="AC710" s="53">
        <f t="shared" si="20"/>
        <v>4.927722613</v>
      </c>
      <c r="AD710" s="54">
        <f t="shared" si="21"/>
        <v>1.235264453</v>
      </c>
      <c r="AE710" s="54">
        <f t="shared" si="22"/>
        <v>0.0007509499517</v>
      </c>
      <c r="AF710" s="54">
        <f t="shared" si="23"/>
        <v>0.6199410953</v>
      </c>
      <c r="AG710" s="54">
        <f t="shared" si="24"/>
        <v>0.0003947622939</v>
      </c>
      <c r="AH710" s="54">
        <f t="shared" si="25"/>
        <v>0</v>
      </c>
      <c r="AI710" s="54">
        <f t="shared" si="26"/>
        <v>0.4139386246</v>
      </c>
      <c r="AJ710" s="54">
        <f t="shared" si="27"/>
        <v>0.114185183</v>
      </c>
      <c r="AK710" s="54">
        <f t="shared" si="28"/>
        <v>0.05210349242</v>
      </c>
      <c r="AL710" s="54">
        <f t="shared" si="29"/>
        <v>0.02728274554</v>
      </c>
      <c r="AM710" s="54">
        <f t="shared" si="30"/>
        <v>2.463861307</v>
      </c>
      <c r="AN710" s="54">
        <f t="shared" si="31"/>
        <v>-4.927722613</v>
      </c>
      <c r="AO710" s="55">
        <f t="shared" si="32"/>
        <v>3.014540431</v>
      </c>
      <c r="AP710" s="55">
        <f t="shared" si="33"/>
        <v>0.001832618906</v>
      </c>
      <c r="AQ710" s="55">
        <f t="shared" si="34"/>
        <v>2.017206374</v>
      </c>
      <c r="AR710" s="55">
        <f t="shared" si="35"/>
        <v>0.001284504321</v>
      </c>
      <c r="AS710" s="55">
        <f t="shared" si="36"/>
        <v>0</v>
      </c>
      <c r="AT710" s="55">
        <f t="shared" si="37"/>
        <v>2.020352349</v>
      </c>
      <c r="AU710" s="55">
        <f t="shared" si="38"/>
        <v>0.5573152369</v>
      </c>
      <c r="AV710" s="55">
        <f t="shared" si="39"/>
        <v>0.2543068151</v>
      </c>
      <c r="AW710" s="55">
        <f t="shared" si="40"/>
        <v>0.1331616712</v>
      </c>
      <c r="AX710" s="55">
        <f t="shared" si="41"/>
        <v>8</v>
      </c>
      <c r="AY710" s="55">
        <f t="shared" si="42"/>
        <v>24.05123698</v>
      </c>
      <c r="AZ710" s="54">
        <f t="shared" ref="AZ710:BA710" si="5012">AO710*2</f>
        <v>6.029080862</v>
      </c>
      <c r="BA710" s="54">
        <f t="shared" si="5012"/>
        <v>0.003665237812</v>
      </c>
      <c r="BB710" s="54">
        <f t="shared" ref="BB710:BD710" si="5013">AQ710*(3/2)</f>
        <v>3.025809561</v>
      </c>
      <c r="BC710" s="54">
        <f t="shared" si="5013"/>
        <v>0.001926756481</v>
      </c>
      <c r="BD710" s="54">
        <f t="shared" si="5013"/>
        <v>0</v>
      </c>
      <c r="BE710" s="54">
        <f t="shared" ref="BE710:BH710" si="5014">AT710</f>
        <v>2.020352349</v>
      </c>
      <c r="BF710" s="54">
        <f t="shared" si="5014"/>
        <v>0.5573152369</v>
      </c>
      <c r="BG710" s="54">
        <f t="shared" si="5014"/>
        <v>0.2543068151</v>
      </c>
      <c r="BH710" s="54">
        <f t="shared" si="5014"/>
        <v>0.1331616712</v>
      </c>
      <c r="BI710" s="54">
        <f t="shared" si="46"/>
        <v>12.02561849</v>
      </c>
      <c r="BJ710" s="54">
        <f t="shared" si="47"/>
        <v>-24.05123698</v>
      </c>
      <c r="BK710" s="56">
        <f t="shared" ref="BK710:BN710" si="5015">AO710</f>
        <v>3.014540431</v>
      </c>
      <c r="BL710" s="56">
        <f t="shared" si="5015"/>
        <v>0.001832618906</v>
      </c>
      <c r="BM710" s="56">
        <f t="shared" si="5015"/>
        <v>2.017206374</v>
      </c>
      <c r="BN710" s="56">
        <f t="shared" si="5015"/>
        <v>0.001284504321</v>
      </c>
      <c r="BO710" s="56">
        <f t="shared" si="49"/>
        <v>0</v>
      </c>
      <c r="BP710" s="56">
        <f t="shared" si="50"/>
        <v>2.020352349</v>
      </c>
      <c r="BQ710" s="56">
        <f t="shared" ref="BQ710:BS710" si="5016">AU710</f>
        <v>0.5573152369</v>
      </c>
      <c r="BR710" s="56">
        <f t="shared" si="5016"/>
        <v>0.2543068151</v>
      </c>
      <c r="BS710" s="56">
        <f t="shared" si="5016"/>
        <v>0.1331616712</v>
      </c>
      <c r="BT710" s="56">
        <f t="shared" si="52"/>
        <v>8</v>
      </c>
      <c r="BU710" s="50">
        <f t="shared" ref="BU710:BX710" si="5017">AZ710</f>
        <v>6.029080862</v>
      </c>
      <c r="BV710" s="50">
        <f t="shared" si="5017"/>
        <v>0.003665237812</v>
      </c>
      <c r="BW710" s="50">
        <f t="shared" si="5017"/>
        <v>3.025809561</v>
      </c>
      <c r="BX710" s="50">
        <f t="shared" si="5017"/>
        <v>0.001926756481</v>
      </c>
      <c r="BY710" s="50">
        <f t="shared" si="54"/>
        <v>0</v>
      </c>
      <c r="BZ710" s="50">
        <f t="shared" si="55"/>
        <v>2.020352349</v>
      </c>
      <c r="CA710" s="50">
        <f t="shared" ref="CA710:CC710" si="5018">BF710</f>
        <v>0.5573152369</v>
      </c>
      <c r="CB710" s="50">
        <f t="shared" si="5018"/>
        <v>0.2543068151</v>
      </c>
      <c r="CC710" s="50">
        <f t="shared" si="5018"/>
        <v>0.1331616712</v>
      </c>
      <c r="CD710" s="50">
        <f t="shared" si="57"/>
        <v>12.02561849</v>
      </c>
      <c r="CE710" s="57">
        <f t="shared" si="58"/>
        <v>37.11</v>
      </c>
      <c r="CF710" s="57">
        <f t="shared" si="59"/>
        <v>0.03</v>
      </c>
      <c r="CG710" s="57">
        <f t="shared" si="60"/>
        <v>21.07</v>
      </c>
      <c r="CH710" s="57">
        <f t="shared" si="61"/>
        <v>0.02</v>
      </c>
      <c r="CI710" s="58">
        <f t="shared" si="62"/>
        <v>0</v>
      </c>
      <c r="CJ710" s="58">
        <f t="shared" si="63"/>
        <v>29.74</v>
      </c>
      <c r="CK710" s="57">
        <f t="shared" si="64"/>
        <v>8.1</v>
      </c>
      <c r="CL710" s="57">
        <f t="shared" si="65"/>
        <v>2.1</v>
      </c>
      <c r="CM710" s="57">
        <f t="shared" si="66"/>
        <v>1.53</v>
      </c>
      <c r="CN710" s="57">
        <f t="shared" si="67"/>
        <v>99.7</v>
      </c>
      <c r="CO710" s="59">
        <f t="shared" si="68"/>
        <v>0.0857656475</v>
      </c>
      <c r="CP710" s="59">
        <f t="shared" si="69"/>
        <v>0.681369185</v>
      </c>
      <c r="CQ710" s="59">
        <f t="shared" si="70"/>
        <v>0.1879560409</v>
      </c>
      <c r="CR710" s="59">
        <f t="shared" si="71"/>
        <v>0.04490912658</v>
      </c>
      <c r="CS710" s="60">
        <f t="shared" si="72"/>
        <v>8.57656475</v>
      </c>
      <c r="CT710" s="60">
        <f t="shared" si="73"/>
        <v>4.490912658</v>
      </c>
      <c r="CU710" s="60">
        <f t="shared" si="74"/>
        <v>86.93252259</v>
      </c>
      <c r="CV710" s="61">
        <f t="shared" si="75"/>
        <v>0.08779195033</v>
      </c>
      <c r="CW710" s="61">
        <f t="shared" si="76"/>
        <v>0.07427305074</v>
      </c>
      <c r="CX710" s="62"/>
    </row>
    <row r="711" ht="15.75" customHeight="1">
      <c r="A711" s="17" t="s">
        <v>53</v>
      </c>
      <c r="B711" s="17" t="s">
        <v>396</v>
      </c>
      <c r="C711" s="84" t="s">
        <v>733</v>
      </c>
      <c r="D711" s="83"/>
      <c r="E711" s="83" t="s">
        <v>734</v>
      </c>
      <c r="F711" s="2">
        <v>48.0</v>
      </c>
      <c r="G711" s="3" t="s">
        <v>782</v>
      </c>
      <c r="H711" s="48">
        <v>37.22</v>
      </c>
      <c r="I711" s="49">
        <v>2.93</v>
      </c>
      <c r="J711" s="49">
        <v>20.97</v>
      </c>
      <c r="K711" s="49">
        <v>0.79</v>
      </c>
      <c r="L711" s="49">
        <v>0.01</v>
      </c>
      <c r="M711" s="49">
        <v>0.02</v>
      </c>
      <c r="N711" s="49">
        <v>8.64</v>
      </c>
      <c r="O711" s="49">
        <v>28.87</v>
      </c>
      <c r="P711" s="49"/>
      <c r="Q711" s="50">
        <f t="shared" si="8"/>
        <v>99.45</v>
      </c>
      <c r="R711" s="51">
        <f t="shared" si="9"/>
        <v>12</v>
      </c>
      <c r="S711" s="52">
        <f t="shared" si="10"/>
        <v>0.6194629878</v>
      </c>
      <c r="T711" s="52">
        <f t="shared" si="11"/>
        <v>0.0001251583253</v>
      </c>
      <c r="U711" s="52">
        <f t="shared" si="12"/>
        <v>0.411332535</v>
      </c>
      <c r="V711" s="52">
        <f t="shared" si="13"/>
        <v>0.0002631748626</v>
      </c>
      <c r="W711" s="52">
        <f t="shared" si="14"/>
        <v>0</v>
      </c>
      <c r="X711" s="52">
        <f t="shared" si="15"/>
        <v>0.4018294584</v>
      </c>
      <c r="Y711" s="52">
        <f t="shared" si="16"/>
        <v>0.1217975285</v>
      </c>
      <c r="Z711" s="52">
        <f t="shared" si="17"/>
        <v>0.07269677752</v>
      </c>
      <c r="AA711" s="52">
        <f t="shared" si="18"/>
        <v>0.01408716926</v>
      </c>
      <c r="AB711" s="52">
        <f t="shared" si="19"/>
        <v>1.64159479</v>
      </c>
      <c r="AC711" s="53">
        <f t="shared" si="20"/>
        <v>4.933961582</v>
      </c>
      <c r="AD711" s="54">
        <f t="shared" si="21"/>
        <v>1.238925976</v>
      </c>
      <c r="AE711" s="54">
        <f t="shared" si="22"/>
        <v>0.0002503166506</v>
      </c>
      <c r="AF711" s="54">
        <f t="shared" si="23"/>
        <v>0.6169988025</v>
      </c>
      <c r="AG711" s="54">
        <f t="shared" si="24"/>
        <v>0.0003947622939</v>
      </c>
      <c r="AH711" s="54">
        <f t="shared" si="25"/>
        <v>0</v>
      </c>
      <c r="AI711" s="54">
        <f t="shared" si="26"/>
        <v>0.4018294584</v>
      </c>
      <c r="AJ711" s="54">
        <f t="shared" si="27"/>
        <v>0.1217975285</v>
      </c>
      <c r="AK711" s="54">
        <f t="shared" si="28"/>
        <v>0.07269677752</v>
      </c>
      <c r="AL711" s="54">
        <f t="shared" si="29"/>
        <v>0.01408716926</v>
      </c>
      <c r="AM711" s="54">
        <f t="shared" si="30"/>
        <v>2.466980791</v>
      </c>
      <c r="AN711" s="54">
        <f t="shared" si="31"/>
        <v>-4.933961582</v>
      </c>
      <c r="AO711" s="55">
        <f t="shared" si="32"/>
        <v>3.018835058</v>
      </c>
      <c r="AP711" s="55">
        <f t="shared" si="33"/>
        <v>0.0006099352949</v>
      </c>
      <c r="AQ711" s="55">
        <f t="shared" si="34"/>
        <v>2.00455088</v>
      </c>
      <c r="AR711" s="55">
        <f t="shared" si="35"/>
        <v>0.001282532641</v>
      </c>
      <c r="AS711" s="55">
        <f t="shared" si="36"/>
        <v>0</v>
      </c>
      <c r="AT711" s="55">
        <f t="shared" si="37"/>
        <v>1.958239443</v>
      </c>
      <c r="AU711" s="55">
        <f t="shared" si="38"/>
        <v>0.5935570911</v>
      </c>
      <c r="AV711" s="55">
        <f t="shared" si="39"/>
        <v>0.3542739194</v>
      </c>
      <c r="AW711" s="55">
        <f t="shared" si="40"/>
        <v>0.06865114023</v>
      </c>
      <c r="AX711" s="55">
        <f t="shared" si="41"/>
        <v>8</v>
      </c>
      <c r="AY711" s="55">
        <f t="shared" si="42"/>
        <v>24.0447234</v>
      </c>
      <c r="AZ711" s="54">
        <f t="shared" ref="AZ711:BA711" si="5019">AO711*2</f>
        <v>6.037670117</v>
      </c>
      <c r="BA711" s="54">
        <f t="shared" si="5019"/>
        <v>0.00121987059</v>
      </c>
      <c r="BB711" s="54">
        <f t="shared" ref="BB711:BD711" si="5020">AQ711*(3/2)</f>
        <v>3.00682632</v>
      </c>
      <c r="BC711" s="54">
        <f t="shared" si="5020"/>
        <v>0.001923798961</v>
      </c>
      <c r="BD711" s="54">
        <f t="shared" si="5020"/>
        <v>0</v>
      </c>
      <c r="BE711" s="54">
        <f t="shared" ref="BE711:BH711" si="5021">AT711</f>
        <v>1.958239443</v>
      </c>
      <c r="BF711" s="54">
        <f t="shared" si="5021"/>
        <v>0.5935570911</v>
      </c>
      <c r="BG711" s="54">
        <f t="shared" si="5021"/>
        <v>0.3542739194</v>
      </c>
      <c r="BH711" s="54">
        <f t="shared" si="5021"/>
        <v>0.06865114023</v>
      </c>
      <c r="BI711" s="54">
        <f t="shared" si="46"/>
        <v>12.0223617</v>
      </c>
      <c r="BJ711" s="54">
        <f t="shared" si="47"/>
        <v>-24.0447234</v>
      </c>
      <c r="BK711" s="56">
        <f t="shared" ref="BK711:BN711" si="5022">AO711</f>
        <v>3.018835058</v>
      </c>
      <c r="BL711" s="56">
        <f t="shared" si="5022"/>
        <v>0.0006099352949</v>
      </c>
      <c r="BM711" s="56">
        <f t="shared" si="5022"/>
        <v>2.00455088</v>
      </c>
      <c r="BN711" s="56">
        <f t="shared" si="5022"/>
        <v>0.001282532641</v>
      </c>
      <c r="BO711" s="56">
        <f t="shared" si="49"/>
        <v>0</v>
      </c>
      <c r="BP711" s="56">
        <f t="shared" si="50"/>
        <v>1.958239443</v>
      </c>
      <c r="BQ711" s="56">
        <f t="shared" ref="BQ711:BS711" si="5023">AU711</f>
        <v>0.5935570911</v>
      </c>
      <c r="BR711" s="56">
        <f t="shared" si="5023"/>
        <v>0.3542739194</v>
      </c>
      <c r="BS711" s="56">
        <f t="shared" si="5023"/>
        <v>0.06865114023</v>
      </c>
      <c r="BT711" s="56">
        <f t="shared" si="52"/>
        <v>8</v>
      </c>
      <c r="BU711" s="50">
        <f t="shared" ref="BU711:BX711" si="5024">AZ711</f>
        <v>6.037670117</v>
      </c>
      <c r="BV711" s="50">
        <f t="shared" si="5024"/>
        <v>0.00121987059</v>
      </c>
      <c r="BW711" s="50">
        <f t="shared" si="5024"/>
        <v>3.00682632</v>
      </c>
      <c r="BX711" s="50">
        <f t="shared" si="5024"/>
        <v>0.001923798961</v>
      </c>
      <c r="BY711" s="50">
        <f t="shared" si="54"/>
        <v>0</v>
      </c>
      <c r="BZ711" s="50">
        <f t="shared" si="55"/>
        <v>1.958239443</v>
      </c>
      <c r="CA711" s="50">
        <f t="shared" ref="CA711:CC711" si="5025">BF711</f>
        <v>0.5935570911</v>
      </c>
      <c r="CB711" s="50">
        <f t="shared" si="5025"/>
        <v>0.3542739194</v>
      </c>
      <c r="CC711" s="50">
        <f t="shared" si="5025"/>
        <v>0.06865114023</v>
      </c>
      <c r="CD711" s="50">
        <f t="shared" si="57"/>
        <v>12.0223617</v>
      </c>
      <c r="CE711" s="57">
        <f t="shared" si="58"/>
        <v>37.22</v>
      </c>
      <c r="CF711" s="57">
        <f t="shared" si="59"/>
        <v>0.01</v>
      </c>
      <c r="CG711" s="57">
        <f t="shared" si="60"/>
        <v>20.97</v>
      </c>
      <c r="CH711" s="57">
        <f t="shared" si="61"/>
        <v>0.02</v>
      </c>
      <c r="CI711" s="58">
        <f t="shared" si="62"/>
        <v>0</v>
      </c>
      <c r="CJ711" s="58">
        <f t="shared" si="63"/>
        <v>28.87</v>
      </c>
      <c r="CK711" s="57">
        <f t="shared" si="64"/>
        <v>8.64</v>
      </c>
      <c r="CL711" s="57">
        <f t="shared" si="65"/>
        <v>2.93</v>
      </c>
      <c r="CM711" s="57">
        <f t="shared" si="66"/>
        <v>0.79</v>
      </c>
      <c r="CN711" s="57">
        <f t="shared" si="67"/>
        <v>99.45</v>
      </c>
      <c r="CO711" s="59">
        <f t="shared" si="68"/>
        <v>0.1190948155</v>
      </c>
      <c r="CP711" s="59">
        <f t="shared" si="69"/>
        <v>0.65829335</v>
      </c>
      <c r="CQ711" s="59">
        <f t="shared" si="70"/>
        <v>0.1995336613</v>
      </c>
      <c r="CR711" s="59">
        <f t="shared" si="71"/>
        <v>0.02307817322</v>
      </c>
      <c r="CS711" s="60">
        <f t="shared" si="72"/>
        <v>11.90948155</v>
      </c>
      <c r="CT711" s="60">
        <f t="shared" si="73"/>
        <v>2.307817322</v>
      </c>
      <c r="CU711" s="60">
        <f t="shared" si="74"/>
        <v>85.78270113</v>
      </c>
      <c r="CV711" s="61">
        <f t="shared" si="75"/>
        <v>0.08262558096</v>
      </c>
      <c r="CW711" s="61">
        <f t="shared" si="76"/>
        <v>0.1031361102</v>
      </c>
      <c r="CX711" s="62"/>
    </row>
    <row r="712" ht="15.75" customHeight="1">
      <c r="A712" s="17" t="s">
        <v>53</v>
      </c>
      <c r="B712" s="17" t="s">
        <v>396</v>
      </c>
      <c r="C712" s="84" t="s">
        <v>733</v>
      </c>
      <c r="D712" s="83"/>
      <c r="E712" s="83" t="s">
        <v>734</v>
      </c>
      <c r="F712" s="2">
        <v>49.0</v>
      </c>
      <c r="G712" s="3" t="s">
        <v>783</v>
      </c>
      <c r="H712" s="48">
        <v>38.51</v>
      </c>
      <c r="I712" s="49">
        <v>7.06</v>
      </c>
      <c r="J712" s="49">
        <v>21.65</v>
      </c>
      <c r="K712" s="49">
        <v>0.97</v>
      </c>
      <c r="L712" s="49">
        <v>0.03</v>
      </c>
      <c r="M712" s="49">
        <v>0.03</v>
      </c>
      <c r="N712" s="49">
        <v>1.91</v>
      </c>
      <c r="O712" s="49">
        <v>30.12</v>
      </c>
      <c r="P712" s="49"/>
      <c r="Q712" s="50">
        <f t="shared" si="8"/>
        <v>100.28</v>
      </c>
      <c r="R712" s="51">
        <f t="shared" si="9"/>
        <v>12</v>
      </c>
      <c r="S712" s="52">
        <f t="shared" si="10"/>
        <v>0.6409328227</v>
      </c>
      <c r="T712" s="52">
        <f t="shared" si="11"/>
        <v>0.0003754749758</v>
      </c>
      <c r="U712" s="52">
        <f t="shared" si="12"/>
        <v>0.4246709291</v>
      </c>
      <c r="V712" s="52">
        <f t="shared" si="13"/>
        <v>0.0003947622939</v>
      </c>
      <c r="W712" s="52">
        <f t="shared" si="14"/>
        <v>0</v>
      </c>
      <c r="X712" s="52">
        <f t="shared" si="15"/>
        <v>0.4192276857</v>
      </c>
      <c r="Y712" s="52">
        <f t="shared" si="16"/>
        <v>0.02692514809</v>
      </c>
      <c r="Z712" s="52">
        <f t="shared" si="17"/>
        <v>0.1751669793</v>
      </c>
      <c r="AA712" s="52">
        <f t="shared" si="18"/>
        <v>0.01729690403</v>
      </c>
      <c r="AB712" s="52">
        <f t="shared" si="19"/>
        <v>1.704990706</v>
      </c>
      <c r="AC712" s="53">
        <f t="shared" si="20"/>
        <v>5.117663699</v>
      </c>
      <c r="AD712" s="54">
        <f t="shared" si="21"/>
        <v>1.281865645</v>
      </c>
      <c r="AE712" s="54">
        <f t="shared" si="22"/>
        <v>0.0007509499517</v>
      </c>
      <c r="AF712" s="54">
        <f t="shared" si="23"/>
        <v>0.6370063936</v>
      </c>
      <c r="AG712" s="54">
        <f t="shared" si="24"/>
        <v>0.0005921434408</v>
      </c>
      <c r="AH712" s="54">
        <f t="shared" si="25"/>
        <v>0</v>
      </c>
      <c r="AI712" s="54">
        <f t="shared" si="26"/>
        <v>0.4192276857</v>
      </c>
      <c r="AJ712" s="54">
        <f t="shared" si="27"/>
        <v>0.02692514809</v>
      </c>
      <c r="AK712" s="54">
        <f t="shared" si="28"/>
        <v>0.1751669793</v>
      </c>
      <c r="AL712" s="54">
        <f t="shared" si="29"/>
        <v>0.01729690403</v>
      </c>
      <c r="AM712" s="54">
        <f t="shared" si="30"/>
        <v>2.55883185</v>
      </c>
      <c r="AN712" s="54">
        <f t="shared" si="31"/>
        <v>-5.117663699</v>
      </c>
      <c r="AO712" s="55">
        <f t="shared" si="32"/>
        <v>3.007325825</v>
      </c>
      <c r="AP712" s="55">
        <f t="shared" si="33"/>
        <v>0.001761769021</v>
      </c>
      <c r="AQ712" s="55">
        <f t="shared" si="34"/>
        <v>1.992601731</v>
      </c>
      <c r="AR712" s="55">
        <f t="shared" si="35"/>
        <v>0.001852267194</v>
      </c>
      <c r="AS712" s="55">
        <f t="shared" si="36"/>
        <v>0</v>
      </c>
      <c r="AT712" s="55">
        <f t="shared" si="37"/>
        <v>1.967061447</v>
      </c>
      <c r="AU712" s="55">
        <f t="shared" si="38"/>
        <v>0.1263356943</v>
      </c>
      <c r="AV712" s="55">
        <f t="shared" si="39"/>
        <v>0.8219023301</v>
      </c>
      <c r="AW712" s="55">
        <f t="shared" si="40"/>
        <v>0.08115893638</v>
      </c>
      <c r="AX712" s="55">
        <f t="shared" si="41"/>
        <v>8</v>
      </c>
      <c r="AY712" s="55">
        <f t="shared" si="42"/>
        <v>24.01262919</v>
      </c>
      <c r="AZ712" s="54">
        <f t="shared" ref="AZ712:BA712" si="5026">AO712*2</f>
        <v>6.01465165</v>
      </c>
      <c r="BA712" s="54">
        <f t="shared" si="5026"/>
        <v>0.003523538041</v>
      </c>
      <c r="BB712" s="54">
        <f t="shared" ref="BB712:BD712" si="5027">AQ712*(3/2)</f>
        <v>2.988902597</v>
      </c>
      <c r="BC712" s="54">
        <f t="shared" si="5027"/>
        <v>0.002778400791</v>
      </c>
      <c r="BD712" s="54">
        <f t="shared" si="5027"/>
        <v>0</v>
      </c>
      <c r="BE712" s="54">
        <f t="shared" ref="BE712:BH712" si="5028">AT712</f>
        <v>1.967061447</v>
      </c>
      <c r="BF712" s="54">
        <f t="shared" si="5028"/>
        <v>0.1263356943</v>
      </c>
      <c r="BG712" s="54">
        <f t="shared" si="5028"/>
        <v>0.8219023301</v>
      </c>
      <c r="BH712" s="54">
        <f t="shared" si="5028"/>
        <v>0.08115893638</v>
      </c>
      <c r="BI712" s="54">
        <f t="shared" si="46"/>
        <v>12.00631459</v>
      </c>
      <c r="BJ712" s="54">
        <f t="shared" si="47"/>
        <v>-24.01262919</v>
      </c>
      <c r="BK712" s="56">
        <f t="shared" ref="BK712:BN712" si="5029">AO712</f>
        <v>3.007325825</v>
      </c>
      <c r="BL712" s="56">
        <f t="shared" si="5029"/>
        <v>0.001761769021</v>
      </c>
      <c r="BM712" s="56">
        <f t="shared" si="5029"/>
        <v>1.992601731</v>
      </c>
      <c r="BN712" s="56">
        <f t="shared" si="5029"/>
        <v>0.001852267194</v>
      </c>
      <c r="BO712" s="56">
        <f t="shared" si="49"/>
        <v>0</v>
      </c>
      <c r="BP712" s="56">
        <f t="shared" si="50"/>
        <v>1.967061447</v>
      </c>
      <c r="BQ712" s="56">
        <f t="shared" ref="BQ712:BS712" si="5030">AU712</f>
        <v>0.1263356943</v>
      </c>
      <c r="BR712" s="56">
        <f t="shared" si="5030"/>
        <v>0.8219023301</v>
      </c>
      <c r="BS712" s="56">
        <f t="shared" si="5030"/>
        <v>0.08115893638</v>
      </c>
      <c r="BT712" s="56">
        <f t="shared" si="52"/>
        <v>8</v>
      </c>
      <c r="BU712" s="50">
        <f t="shared" ref="BU712:BX712" si="5031">AZ712</f>
        <v>6.01465165</v>
      </c>
      <c r="BV712" s="50">
        <f t="shared" si="5031"/>
        <v>0.003523538041</v>
      </c>
      <c r="BW712" s="50">
        <f t="shared" si="5031"/>
        <v>2.988902597</v>
      </c>
      <c r="BX712" s="50">
        <f t="shared" si="5031"/>
        <v>0.002778400791</v>
      </c>
      <c r="BY712" s="50">
        <f t="shared" si="54"/>
        <v>0</v>
      </c>
      <c r="BZ712" s="50">
        <f t="shared" si="55"/>
        <v>1.967061447</v>
      </c>
      <c r="CA712" s="50">
        <f t="shared" ref="CA712:CC712" si="5032">BF712</f>
        <v>0.1263356943</v>
      </c>
      <c r="CB712" s="50">
        <f t="shared" si="5032"/>
        <v>0.8219023301</v>
      </c>
      <c r="CC712" s="50">
        <f t="shared" si="5032"/>
        <v>0.08115893638</v>
      </c>
      <c r="CD712" s="50">
        <f t="shared" si="57"/>
        <v>12.00631459</v>
      </c>
      <c r="CE712" s="57">
        <f t="shared" si="58"/>
        <v>38.51</v>
      </c>
      <c r="CF712" s="57">
        <f t="shared" si="59"/>
        <v>0.03</v>
      </c>
      <c r="CG712" s="57">
        <f t="shared" si="60"/>
        <v>21.65</v>
      </c>
      <c r="CH712" s="57">
        <f t="shared" si="61"/>
        <v>0.03</v>
      </c>
      <c r="CI712" s="58">
        <f t="shared" si="62"/>
        <v>0</v>
      </c>
      <c r="CJ712" s="58">
        <f t="shared" si="63"/>
        <v>30.12</v>
      </c>
      <c r="CK712" s="57">
        <f t="shared" si="64"/>
        <v>1.91</v>
      </c>
      <c r="CL712" s="57">
        <f t="shared" si="65"/>
        <v>7.06</v>
      </c>
      <c r="CM712" s="57">
        <f t="shared" si="66"/>
        <v>0.97</v>
      </c>
      <c r="CN712" s="57">
        <f t="shared" si="67"/>
        <v>100.28</v>
      </c>
      <c r="CO712" s="59">
        <f t="shared" si="68"/>
        <v>0.2742912526</v>
      </c>
      <c r="CP712" s="59">
        <f t="shared" si="69"/>
        <v>0.6564621227</v>
      </c>
      <c r="CQ712" s="59">
        <f t="shared" si="70"/>
        <v>0.04216167126</v>
      </c>
      <c r="CR712" s="59">
        <f t="shared" si="71"/>
        <v>0.02708495341</v>
      </c>
      <c r="CS712" s="60">
        <f t="shared" si="72"/>
        <v>27.42912526</v>
      </c>
      <c r="CT712" s="60">
        <f t="shared" si="73"/>
        <v>2.708495341</v>
      </c>
      <c r="CU712" s="60">
        <f t="shared" si="74"/>
        <v>69.8623794</v>
      </c>
      <c r="CV712" s="61">
        <f t="shared" si="75"/>
        <v>0.1642305797</v>
      </c>
      <c r="CW712" s="61">
        <f t="shared" si="76"/>
        <v>0.2375362248</v>
      </c>
      <c r="CX712" s="62"/>
    </row>
    <row r="713" ht="15.75" customHeight="1">
      <c r="A713" s="17" t="s">
        <v>53</v>
      </c>
      <c r="B713" s="17" t="s">
        <v>396</v>
      </c>
      <c r="C713" s="84" t="s">
        <v>733</v>
      </c>
      <c r="D713" s="83"/>
      <c r="E713" s="83" t="s">
        <v>734</v>
      </c>
      <c r="F713" s="2">
        <v>50.0</v>
      </c>
      <c r="G713" s="3" t="s">
        <v>784</v>
      </c>
      <c r="H713" s="48">
        <v>37.17</v>
      </c>
      <c r="I713" s="49">
        <v>2.98</v>
      </c>
      <c r="J713" s="49">
        <v>21.09</v>
      </c>
      <c r="K713" s="49">
        <v>1.59</v>
      </c>
      <c r="L713" s="49">
        <v>0.02</v>
      </c>
      <c r="M713" s="49">
        <v>0.0</v>
      </c>
      <c r="N713" s="49">
        <v>9.56</v>
      </c>
      <c r="O713" s="49">
        <v>27.39</v>
      </c>
      <c r="P713" s="49"/>
      <c r="Q713" s="50">
        <f t="shared" si="8"/>
        <v>99.8</v>
      </c>
      <c r="R713" s="51">
        <f t="shared" si="9"/>
        <v>12</v>
      </c>
      <c r="S713" s="52">
        <f t="shared" si="10"/>
        <v>0.6186308237</v>
      </c>
      <c r="T713" s="52">
        <f t="shared" si="11"/>
        <v>0.0002503166506</v>
      </c>
      <c r="U713" s="52">
        <f t="shared" si="12"/>
        <v>0.4136863692</v>
      </c>
      <c r="V713" s="52">
        <f t="shared" si="13"/>
        <v>0</v>
      </c>
      <c r="W713" s="52">
        <f t="shared" si="14"/>
        <v>0</v>
      </c>
      <c r="X713" s="52">
        <f t="shared" si="15"/>
        <v>0.3812299572</v>
      </c>
      <c r="Y713" s="52">
        <f t="shared" si="16"/>
        <v>0.1347667098</v>
      </c>
      <c r="Z713" s="52">
        <f t="shared" si="17"/>
        <v>0.07393733687</v>
      </c>
      <c r="AA713" s="52">
        <f t="shared" si="18"/>
        <v>0.02835265713</v>
      </c>
      <c r="AB713" s="52">
        <f t="shared" si="19"/>
        <v>1.650854171</v>
      </c>
      <c r="AC713" s="53">
        <f t="shared" si="20"/>
        <v>4.953156991</v>
      </c>
      <c r="AD713" s="54">
        <f t="shared" si="21"/>
        <v>1.237261647</v>
      </c>
      <c r="AE713" s="54">
        <f t="shared" si="22"/>
        <v>0.0005006333011</v>
      </c>
      <c r="AF713" s="54">
        <f t="shared" si="23"/>
        <v>0.6205295539</v>
      </c>
      <c r="AG713" s="54">
        <f t="shared" si="24"/>
        <v>0</v>
      </c>
      <c r="AH713" s="54">
        <f t="shared" si="25"/>
        <v>0</v>
      </c>
      <c r="AI713" s="54">
        <f t="shared" si="26"/>
        <v>0.3812299572</v>
      </c>
      <c r="AJ713" s="54">
        <f t="shared" si="27"/>
        <v>0.1347667098</v>
      </c>
      <c r="AK713" s="54">
        <f t="shared" si="28"/>
        <v>0.07393733687</v>
      </c>
      <c r="AL713" s="54">
        <f t="shared" si="29"/>
        <v>0.02835265713</v>
      </c>
      <c r="AM713" s="54">
        <f t="shared" si="30"/>
        <v>2.476578496</v>
      </c>
      <c r="AN713" s="54">
        <f t="shared" si="31"/>
        <v>-4.953156991</v>
      </c>
      <c r="AO713" s="55">
        <f t="shared" si="32"/>
        <v>2.997870241</v>
      </c>
      <c r="AP713" s="55">
        <f t="shared" si="33"/>
        <v>0.001213028528</v>
      </c>
      <c r="AQ713" s="55">
        <f t="shared" si="34"/>
        <v>2.004714294</v>
      </c>
      <c r="AR713" s="55">
        <f t="shared" si="35"/>
        <v>0</v>
      </c>
      <c r="AS713" s="55">
        <f t="shared" si="36"/>
        <v>0</v>
      </c>
      <c r="AT713" s="55">
        <f t="shared" si="37"/>
        <v>1.847431295</v>
      </c>
      <c r="AU713" s="55">
        <f t="shared" si="38"/>
        <v>0.6530762666</v>
      </c>
      <c r="AV713" s="55">
        <f t="shared" si="39"/>
        <v>0.3582985738</v>
      </c>
      <c r="AW713" s="55">
        <f t="shared" si="40"/>
        <v>0.1373963013</v>
      </c>
      <c r="AX713" s="55">
        <f t="shared" si="41"/>
        <v>8</v>
      </c>
      <c r="AY713" s="55">
        <f t="shared" si="42"/>
        <v>24.00288083</v>
      </c>
      <c r="AZ713" s="54">
        <f t="shared" ref="AZ713:BA713" si="5033">AO713*2</f>
        <v>5.995740481</v>
      </c>
      <c r="BA713" s="54">
        <f t="shared" si="5033"/>
        <v>0.002426057056</v>
      </c>
      <c r="BB713" s="54">
        <f t="shared" ref="BB713:BD713" si="5034">AQ713*(3/2)</f>
        <v>3.007071442</v>
      </c>
      <c r="BC713" s="54">
        <f t="shared" si="5034"/>
        <v>0</v>
      </c>
      <c r="BD713" s="54">
        <f t="shared" si="5034"/>
        <v>0</v>
      </c>
      <c r="BE713" s="54">
        <f t="shared" ref="BE713:BH713" si="5035">AT713</f>
        <v>1.847431295</v>
      </c>
      <c r="BF713" s="54">
        <f t="shared" si="5035"/>
        <v>0.6530762666</v>
      </c>
      <c r="BG713" s="54">
        <f t="shared" si="5035"/>
        <v>0.3582985738</v>
      </c>
      <c r="BH713" s="54">
        <f t="shared" si="5035"/>
        <v>0.1373963013</v>
      </c>
      <c r="BI713" s="54">
        <f t="shared" si="46"/>
        <v>12.00144042</v>
      </c>
      <c r="BJ713" s="54">
        <f t="shared" si="47"/>
        <v>-24.00288083</v>
      </c>
      <c r="BK713" s="56">
        <f t="shared" ref="BK713:BN713" si="5036">AO713</f>
        <v>2.997870241</v>
      </c>
      <c r="BL713" s="56">
        <f t="shared" si="5036"/>
        <v>0.001213028528</v>
      </c>
      <c r="BM713" s="56">
        <f t="shared" si="5036"/>
        <v>2.004714294</v>
      </c>
      <c r="BN713" s="56">
        <f t="shared" si="5036"/>
        <v>0</v>
      </c>
      <c r="BO713" s="56">
        <f t="shared" si="49"/>
        <v>0</v>
      </c>
      <c r="BP713" s="56">
        <f t="shared" si="50"/>
        <v>1.847431295</v>
      </c>
      <c r="BQ713" s="56">
        <f t="shared" ref="BQ713:BS713" si="5037">AU713</f>
        <v>0.6530762666</v>
      </c>
      <c r="BR713" s="56">
        <f t="shared" si="5037"/>
        <v>0.3582985738</v>
      </c>
      <c r="BS713" s="56">
        <f t="shared" si="5037"/>
        <v>0.1373963013</v>
      </c>
      <c r="BT713" s="56">
        <f t="shared" si="52"/>
        <v>8</v>
      </c>
      <c r="BU713" s="50">
        <f t="shared" ref="BU713:BX713" si="5038">AZ713</f>
        <v>5.995740481</v>
      </c>
      <c r="BV713" s="50">
        <f t="shared" si="5038"/>
        <v>0.002426057056</v>
      </c>
      <c r="BW713" s="50">
        <f t="shared" si="5038"/>
        <v>3.007071442</v>
      </c>
      <c r="BX713" s="50">
        <f t="shared" si="5038"/>
        <v>0</v>
      </c>
      <c r="BY713" s="50">
        <f t="shared" si="54"/>
        <v>0</v>
      </c>
      <c r="BZ713" s="50">
        <f t="shared" si="55"/>
        <v>1.847431295</v>
      </c>
      <c r="CA713" s="50">
        <f t="shared" ref="CA713:CC713" si="5039">BF713</f>
        <v>0.6530762666</v>
      </c>
      <c r="CB713" s="50">
        <f t="shared" si="5039"/>
        <v>0.3582985738</v>
      </c>
      <c r="CC713" s="50">
        <f t="shared" si="5039"/>
        <v>0.1373963013</v>
      </c>
      <c r="CD713" s="50">
        <f t="shared" si="57"/>
        <v>12.00144042</v>
      </c>
      <c r="CE713" s="57">
        <f t="shared" si="58"/>
        <v>37.17</v>
      </c>
      <c r="CF713" s="57">
        <f t="shared" si="59"/>
        <v>0.02</v>
      </c>
      <c r="CG713" s="57">
        <f t="shared" si="60"/>
        <v>21.09</v>
      </c>
      <c r="CH713" s="57">
        <f t="shared" si="61"/>
        <v>0</v>
      </c>
      <c r="CI713" s="58">
        <f t="shared" si="62"/>
        <v>0</v>
      </c>
      <c r="CJ713" s="58">
        <f t="shared" si="63"/>
        <v>27.39</v>
      </c>
      <c r="CK713" s="57">
        <f t="shared" si="64"/>
        <v>9.56</v>
      </c>
      <c r="CL713" s="57">
        <f t="shared" si="65"/>
        <v>2.98</v>
      </c>
      <c r="CM713" s="57">
        <f t="shared" si="66"/>
        <v>1.59</v>
      </c>
      <c r="CN713" s="57">
        <f t="shared" si="67"/>
        <v>99.8</v>
      </c>
      <c r="CO713" s="59">
        <f t="shared" si="68"/>
        <v>0.1195842342</v>
      </c>
      <c r="CP713" s="59">
        <f t="shared" si="69"/>
        <v>0.616590946</v>
      </c>
      <c r="CQ713" s="59">
        <f t="shared" si="70"/>
        <v>0.2179680046</v>
      </c>
      <c r="CR713" s="59">
        <f t="shared" si="71"/>
        <v>0.04585681515</v>
      </c>
      <c r="CS713" s="60">
        <f t="shared" si="72"/>
        <v>11.95842342</v>
      </c>
      <c r="CT713" s="60">
        <f t="shared" si="73"/>
        <v>4.585681515</v>
      </c>
      <c r="CU713" s="60">
        <f t="shared" si="74"/>
        <v>83.45589507</v>
      </c>
      <c r="CV713" s="61">
        <f t="shared" si="75"/>
        <v>0.1056489322</v>
      </c>
      <c r="CW713" s="61">
        <f t="shared" si="76"/>
        <v>0.1035599468</v>
      </c>
      <c r="CX713" s="62"/>
    </row>
    <row r="714" ht="15.75" customHeight="1">
      <c r="A714" s="17" t="s">
        <v>53</v>
      </c>
      <c r="B714" s="17" t="s">
        <v>396</v>
      </c>
      <c r="C714" s="84" t="s">
        <v>733</v>
      </c>
      <c r="D714" s="83"/>
      <c r="E714" s="83" t="s">
        <v>734</v>
      </c>
      <c r="F714" s="2">
        <v>51.0</v>
      </c>
      <c r="G714" s="3" t="s">
        <v>785</v>
      </c>
      <c r="H714" s="48">
        <v>37.36</v>
      </c>
      <c r="I714" s="49">
        <v>3.14</v>
      </c>
      <c r="J714" s="49">
        <v>20.98</v>
      </c>
      <c r="K714" s="49">
        <v>1.89</v>
      </c>
      <c r="L714" s="49">
        <v>0.01</v>
      </c>
      <c r="M714" s="49">
        <v>0.0</v>
      </c>
      <c r="N714" s="49">
        <v>6.21</v>
      </c>
      <c r="O714" s="49">
        <v>29.44</v>
      </c>
      <c r="P714" s="49"/>
      <c r="Q714" s="50">
        <f t="shared" si="8"/>
        <v>99.03</v>
      </c>
      <c r="R714" s="51">
        <f t="shared" si="9"/>
        <v>12</v>
      </c>
      <c r="S714" s="52">
        <f t="shared" si="10"/>
        <v>0.6217930474</v>
      </c>
      <c r="T714" s="52">
        <f t="shared" si="11"/>
        <v>0.0001251583253</v>
      </c>
      <c r="U714" s="52">
        <f t="shared" si="12"/>
        <v>0.4115286878</v>
      </c>
      <c r="V714" s="52">
        <f t="shared" si="13"/>
        <v>0</v>
      </c>
      <c r="W714" s="52">
        <f t="shared" si="14"/>
        <v>0</v>
      </c>
      <c r="X714" s="52">
        <f t="shared" si="15"/>
        <v>0.4097630501</v>
      </c>
      <c r="Y714" s="52">
        <f t="shared" si="16"/>
        <v>0.08754197363</v>
      </c>
      <c r="Z714" s="52">
        <f t="shared" si="17"/>
        <v>0.07790712677</v>
      </c>
      <c r="AA714" s="52">
        <f t="shared" si="18"/>
        <v>0.03370221507</v>
      </c>
      <c r="AB714" s="52">
        <f t="shared" si="19"/>
        <v>1.642361259</v>
      </c>
      <c r="AC714" s="53">
        <f t="shared" si="20"/>
        <v>4.940087618</v>
      </c>
      <c r="AD714" s="54">
        <f t="shared" si="21"/>
        <v>1.243586095</v>
      </c>
      <c r="AE714" s="54">
        <f t="shared" si="22"/>
        <v>0.0002503166506</v>
      </c>
      <c r="AF714" s="54">
        <f t="shared" si="23"/>
        <v>0.6172930318</v>
      </c>
      <c r="AG714" s="54">
        <f t="shared" si="24"/>
        <v>0</v>
      </c>
      <c r="AH714" s="54">
        <f t="shared" si="25"/>
        <v>0</v>
      </c>
      <c r="AI714" s="54">
        <f t="shared" si="26"/>
        <v>0.4097630501</v>
      </c>
      <c r="AJ714" s="54">
        <f t="shared" si="27"/>
        <v>0.08754197363</v>
      </c>
      <c r="AK714" s="54">
        <f t="shared" si="28"/>
        <v>0.07790712677</v>
      </c>
      <c r="AL714" s="54">
        <f t="shared" si="29"/>
        <v>0.03370221507</v>
      </c>
      <c r="AM714" s="54">
        <f t="shared" si="30"/>
        <v>2.470043809</v>
      </c>
      <c r="AN714" s="54">
        <f t="shared" si="31"/>
        <v>-4.940087618</v>
      </c>
      <c r="AO714" s="55">
        <f t="shared" si="32"/>
        <v>3.028776009</v>
      </c>
      <c r="AP714" s="55">
        <f t="shared" si="33"/>
        <v>0.0006096506458</v>
      </c>
      <c r="AQ714" s="55">
        <f t="shared" si="34"/>
        <v>2.004570848</v>
      </c>
      <c r="AR714" s="55">
        <f t="shared" si="35"/>
        <v>0</v>
      </c>
      <c r="AS714" s="55">
        <f t="shared" si="36"/>
        <v>0</v>
      </c>
      <c r="AT714" s="55">
        <f t="shared" si="37"/>
        <v>1.995970364</v>
      </c>
      <c r="AU714" s="55">
        <f t="shared" si="38"/>
        <v>0.4264200614</v>
      </c>
      <c r="AV714" s="55">
        <f t="shared" si="39"/>
        <v>0.3794883803</v>
      </c>
      <c r="AW714" s="55">
        <f t="shared" si="40"/>
        <v>0.1641646861</v>
      </c>
      <c r="AX714" s="55">
        <f t="shared" si="41"/>
        <v>8</v>
      </c>
      <c r="AY714" s="55">
        <f t="shared" si="42"/>
        <v>24.06334217</v>
      </c>
      <c r="AZ714" s="54">
        <f t="shared" ref="AZ714:BA714" si="5040">AO714*2</f>
        <v>6.057552018</v>
      </c>
      <c r="BA714" s="54">
        <f t="shared" si="5040"/>
        <v>0.001219301292</v>
      </c>
      <c r="BB714" s="54">
        <f t="shared" ref="BB714:BD714" si="5041">AQ714*(3/2)</f>
        <v>3.006856273</v>
      </c>
      <c r="BC714" s="54">
        <f t="shared" si="5041"/>
        <v>0</v>
      </c>
      <c r="BD714" s="54">
        <f t="shared" si="5041"/>
        <v>0</v>
      </c>
      <c r="BE714" s="54">
        <f t="shared" ref="BE714:BH714" si="5042">AT714</f>
        <v>1.995970364</v>
      </c>
      <c r="BF714" s="54">
        <f t="shared" si="5042"/>
        <v>0.4264200614</v>
      </c>
      <c r="BG714" s="54">
        <f t="shared" si="5042"/>
        <v>0.3794883803</v>
      </c>
      <c r="BH714" s="54">
        <f t="shared" si="5042"/>
        <v>0.1641646861</v>
      </c>
      <c r="BI714" s="54">
        <f t="shared" si="46"/>
        <v>12.03167108</v>
      </c>
      <c r="BJ714" s="54">
        <f t="shared" si="47"/>
        <v>-24.06334217</v>
      </c>
      <c r="BK714" s="56">
        <f t="shared" ref="BK714:BN714" si="5043">AO714</f>
        <v>3.028776009</v>
      </c>
      <c r="BL714" s="56">
        <f t="shared" si="5043"/>
        <v>0.0006096506458</v>
      </c>
      <c r="BM714" s="56">
        <f t="shared" si="5043"/>
        <v>2.004570848</v>
      </c>
      <c r="BN714" s="56">
        <f t="shared" si="5043"/>
        <v>0</v>
      </c>
      <c r="BO714" s="56">
        <f t="shared" si="49"/>
        <v>0</v>
      </c>
      <c r="BP714" s="56">
        <f t="shared" si="50"/>
        <v>1.995970364</v>
      </c>
      <c r="BQ714" s="56">
        <f t="shared" ref="BQ714:BS714" si="5044">AU714</f>
        <v>0.4264200614</v>
      </c>
      <c r="BR714" s="56">
        <f t="shared" si="5044"/>
        <v>0.3794883803</v>
      </c>
      <c r="BS714" s="56">
        <f t="shared" si="5044"/>
        <v>0.1641646861</v>
      </c>
      <c r="BT714" s="56">
        <f t="shared" si="52"/>
        <v>8</v>
      </c>
      <c r="BU714" s="50">
        <f t="shared" ref="BU714:BX714" si="5045">AZ714</f>
        <v>6.057552018</v>
      </c>
      <c r="BV714" s="50">
        <f t="shared" si="5045"/>
        <v>0.001219301292</v>
      </c>
      <c r="BW714" s="50">
        <f t="shared" si="5045"/>
        <v>3.006856273</v>
      </c>
      <c r="BX714" s="50">
        <f t="shared" si="5045"/>
        <v>0</v>
      </c>
      <c r="BY714" s="50">
        <f t="shared" si="54"/>
        <v>0</v>
      </c>
      <c r="BZ714" s="50">
        <f t="shared" si="55"/>
        <v>1.995970364</v>
      </c>
      <c r="CA714" s="50">
        <f t="shared" ref="CA714:CC714" si="5046">BF714</f>
        <v>0.4264200614</v>
      </c>
      <c r="CB714" s="50">
        <f t="shared" si="5046"/>
        <v>0.3794883803</v>
      </c>
      <c r="CC714" s="50">
        <f t="shared" si="5046"/>
        <v>0.1641646861</v>
      </c>
      <c r="CD714" s="50">
        <f t="shared" si="57"/>
        <v>12.03167108</v>
      </c>
      <c r="CE714" s="57">
        <f t="shared" si="58"/>
        <v>37.36</v>
      </c>
      <c r="CF714" s="57">
        <f t="shared" si="59"/>
        <v>0.01</v>
      </c>
      <c r="CG714" s="57">
        <f t="shared" si="60"/>
        <v>20.98</v>
      </c>
      <c r="CH714" s="57">
        <f t="shared" si="61"/>
        <v>0</v>
      </c>
      <c r="CI714" s="58">
        <f t="shared" si="62"/>
        <v>0</v>
      </c>
      <c r="CJ714" s="58">
        <f t="shared" si="63"/>
        <v>29.44</v>
      </c>
      <c r="CK714" s="57">
        <f t="shared" si="64"/>
        <v>6.21</v>
      </c>
      <c r="CL714" s="57">
        <f t="shared" si="65"/>
        <v>3.14</v>
      </c>
      <c r="CM714" s="57">
        <f t="shared" si="66"/>
        <v>1.89</v>
      </c>
      <c r="CN714" s="57">
        <f t="shared" si="67"/>
        <v>99.03</v>
      </c>
      <c r="CO714" s="59">
        <f t="shared" si="68"/>
        <v>0.1279443074</v>
      </c>
      <c r="CP714" s="59">
        <f t="shared" si="69"/>
        <v>0.6729403562</v>
      </c>
      <c r="CQ714" s="59">
        <f t="shared" si="70"/>
        <v>0.143767299</v>
      </c>
      <c r="CR714" s="59">
        <f t="shared" si="71"/>
        <v>0.05534803739</v>
      </c>
      <c r="CS714" s="60">
        <f t="shared" si="72"/>
        <v>12.79443074</v>
      </c>
      <c r="CT714" s="60">
        <f t="shared" si="73"/>
        <v>5.534803739</v>
      </c>
      <c r="CU714" s="60">
        <f t="shared" si="74"/>
        <v>81.67076552</v>
      </c>
      <c r="CV714" s="61">
        <f t="shared" si="75"/>
        <v>0.1193201911</v>
      </c>
      <c r="CW714" s="61">
        <f t="shared" si="76"/>
        <v>0.1107997702</v>
      </c>
      <c r="CX714" s="62"/>
    </row>
    <row r="715" ht="15.75" customHeight="1">
      <c r="A715" s="17" t="s">
        <v>53</v>
      </c>
      <c r="B715" s="17" t="s">
        <v>396</v>
      </c>
      <c r="C715" s="84" t="s">
        <v>733</v>
      </c>
      <c r="D715" s="83"/>
      <c r="E715" s="83" t="s">
        <v>734</v>
      </c>
      <c r="F715" s="2">
        <v>52.0</v>
      </c>
      <c r="G715" s="3" t="s">
        <v>786</v>
      </c>
      <c r="H715" s="48">
        <v>37.15</v>
      </c>
      <c r="I715" s="49">
        <v>2.22</v>
      </c>
      <c r="J715" s="49">
        <v>20.84</v>
      </c>
      <c r="K715" s="49">
        <v>1.06</v>
      </c>
      <c r="L715" s="49">
        <v>0.02</v>
      </c>
      <c r="M715" s="49">
        <v>0.0</v>
      </c>
      <c r="N715" s="49">
        <v>2.94</v>
      </c>
      <c r="O715" s="49">
        <v>35.32</v>
      </c>
      <c r="P715" s="49"/>
      <c r="Q715" s="50">
        <f t="shared" si="8"/>
        <v>99.55</v>
      </c>
      <c r="R715" s="51">
        <f t="shared" si="9"/>
        <v>12</v>
      </c>
      <c r="S715" s="52">
        <f t="shared" si="10"/>
        <v>0.618297958</v>
      </c>
      <c r="T715" s="52">
        <f t="shared" si="11"/>
        <v>0.0002503166506</v>
      </c>
      <c r="U715" s="52">
        <f t="shared" si="12"/>
        <v>0.4087825479</v>
      </c>
      <c r="V715" s="52">
        <f t="shared" si="13"/>
        <v>0</v>
      </c>
      <c r="W715" s="52">
        <f t="shared" si="14"/>
        <v>0</v>
      </c>
      <c r="X715" s="52">
        <f t="shared" si="15"/>
        <v>0.4916043114</v>
      </c>
      <c r="Y715" s="52">
        <f t="shared" si="16"/>
        <v>0.04144499235</v>
      </c>
      <c r="Z715" s="52">
        <f t="shared" si="17"/>
        <v>0.05508083485</v>
      </c>
      <c r="AA715" s="52">
        <f t="shared" si="18"/>
        <v>0.01890177142</v>
      </c>
      <c r="AB715" s="52">
        <f t="shared" si="19"/>
        <v>1.634362733</v>
      </c>
      <c r="AC715" s="53">
        <f t="shared" si="20"/>
        <v>4.914604562</v>
      </c>
      <c r="AD715" s="54">
        <f t="shared" si="21"/>
        <v>1.236595916</v>
      </c>
      <c r="AE715" s="54">
        <f t="shared" si="22"/>
        <v>0.0005006333011</v>
      </c>
      <c r="AF715" s="54">
        <f t="shared" si="23"/>
        <v>0.6131738218</v>
      </c>
      <c r="AG715" s="54">
        <f t="shared" si="24"/>
        <v>0</v>
      </c>
      <c r="AH715" s="54">
        <f t="shared" si="25"/>
        <v>0</v>
      </c>
      <c r="AI715" s="54">
        <f t="shared" si="26"/>
        <v>0.4916043114</v>
      </c>
      <c r="AJ715" s="54">
        <f t="shared" si="27"/>
        <v>0.04144499235</v>
      </c>
      <c r="AK715" s="54">
        <f t="shared" si="28"/>
        <v>0.05508083485</v>
      </c>
      <c r="AL715" s="54">
        <f t="shared" si="29"/>
        <v>0.01890177142</v>
      </c>
      <c r="AM715" s="54">
        <f t="shared" si="30"/>
        <v>2.457302281</v>
      </c>
      <c r="AN715" s="54">
        <f t="shared" si="31"/>
        <v>-4.914604562</v>
      </c>
      <c r="AO715" s="55">
        <f t="shared" si="32"/>
        <v>3.026490733</v>
      </c>
      <c r="AP715" s="55">
        <f t="shared" si="33"/>
        <v>0.001225268519</v>
      </c>
      <c r="AQ715" s="55">
        <f t="shared" si="34"/>
        <v>2.000939154</v>
      </c>
      <c r="AR715" s="55">
        <f t="shared" si="35"/>
        <v>0</v>
      </c>
      <c r="AS715" s="55">
        <f t="shared" si="36"/>
        <v>0</v>
      </c>
      <c r="AT715" s="55">
        <f t="shared" si="37"/>
        <v>2.406341269</v>
      </c>
      <c r="AU715" s="55">
        <f t="shared" si="38"/>
        <v>0.2028680244</v>
      </c>
      <c r="AV715" s="55">
        <f t="shared" si="39"/>
        <v>0.2696137583</v>
      </c>
      <c r="AW715" s="55">
        <f t="shared" si="40"/>
        <v>0.09252179355</v>
      </c>
      <c r="AX715" s="55">
        <f t="shared" si="41"/>
        <v>8</v>
      </c>
      <c r="AY715" s="55">
        <f t="shared" si="42"/>
        <v>24.05637116</v>
      </c>
      <c r="AZ715" s="54">
        <f t="shared" ref="AZ715:BA715" si="5047">AO715*2</f>
        <v>6.052981466</v>
      </c>
      <c r="BA715" s="54">
        <f t="shared" si="5047"/>
        <v>0.002450537038</v>
      </c>
      <c r="BB715" s="54">
        <f t="shared" ref="BB715:BD715" si="5048">AQ715*(3/2)</f>
        <v>3.001408731</v>
      </c>
      <c r="BC715" s="54">
        <f t="shared" si="5048"/>
        <v>0</v>
      </c>
      <c r="BD715" s="54">
        <f t="shared" si="5048"/>
        <v>0</v>
      </c>
      <c r="BE715" s="54">
        <f t="shared" ref="BE715:BH715" si="5049">AT715</f>
        <v>2.406341269</v>
      </c>
      <c r="BF715" s="54">
        <f t="shared" si="5049"/>
        <v>0.2028680244</v>
      </c>
      <c r="BG715" s="54">
        <f t="shared" si="5049"/>
        <v>0.2696137583</v>
      </c>
      <c r="BH715" s="54">
        <f t="shared" si="5049"/>
        <v>0.09252179355</v>
      </c>
      <c r="BI715" s="54">
        <f t="shared" si="46"/>
        <v>12.02818558</v>
      </c>
      <c r="BJ715" s="54">
        <f t="shared" si="47"/>
        <v>-24.05637116</v>
      </c>
      <c r="BK715" s="56">
        <f t="shared" ref="BK715:BN715" si="5050">AO715</f>
        <v>3.026490733</v>
      </c>
      <c r="BL715" s="56">
        <f t="shared" si="5050"/>
        <v>0.001225268519</v>
      </c>
      <c r="BM715" s="56">
        <f t="shared" si="5050"/>
        <v>2.000939154</v>
      </c>
      <c r="BN715" s="56">
        <f t="shared" si="5050"/>
        <v>0</v>
      </c>
      <c r="BO715" s="56">
        <f t="shared" si="49"/>
        <v>0</v>
      </c>
      <c r="BP715" s="56">
        <f t="shared" si="50"/>
        <v>2.406341269</v>
      </c>
      <c r="BQ715" s="56">
        <f t="shared" ref="BQ715:BS715" si="5051">AU715</f>
        <v>0.2028680244</v>
      </c>
      <c r="BR715" s="56">
        <f t="shared" si="5051"/>
        <v>0.2696137583</v>
      </c>
      <c r="BS715" s="56">
        <f t="shared" si="5051"/>
        <v>0.09252179355</v>
      </c>
      <c r="BT715" s="56">
        <f t="shared" si="52"/>
        <v>8</v>
      </c>
      <c r="BU715" s="50">
        <f t="shared" ref="BU715:BX715" si="5052">AZ715</f>
        <v>6.052981466</v>
      </c>
      <c r="BV715" s="50">
        <f t="shared" si="5052"/>
        <v>0.002450537038</v>
      </c>
      <c r="BW715" s="50">
        <f t="shared" si="5052"/>
        <v>3.001408731</v>
      </c>
      <c r="BX715" s="50">
        <f t="shared" si="5052"/>
        <v>0</v>
      </c>
      <c r="BY715" s="50">
        <f t="shared" si="54"/>
        <v>0</v>
      </c>
      <c r="BZ715" s="50">
        <f t="shared" si="55"/>
        <v>2.406341269</v>
      </c>
      <c r="CA715" s="50">
        <f t="shared" ref="CA715:CC715" si="5053">BF715</f>
        <v>0.2028680244</v>
      </c>
      <c r="CB715" s="50">
        <f t="shared" si="5053"/>
        <v>0.2696137583</v>
      </c>
      <c r="CC715" s="50">
        <f t="shared" si="5053"/>
        <v>0.09252179355</v>
      </c>
      <c r="CD715" s="50">
        <f t="shared" si="57"/>
        <v>12.02818558</v>
      </c>
      <c r="CE715" s="57">
        <f t="shared" si="58"/>
        <v>37.15</v>
      </c>
      <c r="CF715" s="57">
        <f t="shared" si="59"/>
        <v>0.02</v>
      </c>
      <c r="CG715" s="57">
        <f t="shared" si="60"/>
        <v>20.84</v>
      </c>
      <c r="CH715" s="57">
        <f t="shared" si="61"/>
        <v>0</v>
      </c>
      <c r="CI715" s="58">
        <f t="shared" si="62"/>
        <v>0</v>
      </c>
      <c r="CJ715" s="58">
        <f t="shared" si="63"/>
        <v>35.32</v>
      </c>
      <c r="CK715" s="57">
        <f t="shared" si="64"/>
        <v>2.94</v>
      </c>
      <c r="CL715" s="57">
        <f t="shared" si="65"/>
        <v>2.22</v>
      </c>
      <c r="CM715" s="57">
        <f t="shared" si="66"/>
        <v>1.06</v>
      </c>
      <c r="CN715" s="57">
        <f t="shared" si="67"/>
        <v>99.55</v>
      </c>
      <c r="CO715" s="59">
        <f t="shared" si="68"/>
        <v>0.09073795617</v>
      </c>
      <c r="CP715" s="59">
        <f t="shared" si="69"/>
        <v>0.8098492078</v>
      </c>
      <c r="CQ715" s="59">
        <f t="shared" si="70"/>
        <v>0.06827481663</v>
      </c>
      <c r="CR715" s="59">
        <f t="shared" si="71"/>
        <v>0.03113801944</v>
      </c>
      <c r="CS715" s="60">
        <f t="shared" si="72"/>
        <v>9.073795617</v>
      </c>
      <c r="CT715" s="60">
        <f t="shared" si="73"/>
        <v>3.113801944</v>
      </c>
      <c r="CU715" s="60">
        <f t="shared" si="74"/>
        <v>87.81240244</v>
      </c>
      <c r="CV715" s="61">
        <f t="shared" si="75"/>
        <v>0.07650699753</v>
      </c>
      <c r="CW715" s="61">
        <f t="shared" si="76"/>
        <v>0.07857907004</v>
      </c>
      <c r="CX715" s="62"/>
    </row>
    <row r="716" ht="15.75" customHeight="1">
      <c r="A716" s="17" t="s">
        <v>53</v>
      </c>
      <c r="B716" s="17" t="s">
        <v>396</v>
      </c>
      <c r="C716" s="84" t="s">
        <v>733</v>
      </c>
      <c r="D716" s="83"/>
      <c r="E716" s="83" t="s">
        <v>734</v>
      </c>
      <c r="F716" s="2">
        <v>53.0</v>
      </c>
      <c r="G716" s="3" t="s">
        <v>787</v>
      </c>
      <c r="H716" s="48">
        <v>38.39</v>
      </c>
      <c r="I716" s="49">
        <v>5.79</v>
      </c>
      <c r="J716" s="49">
        <v>21.5</v>
      </c>
      <c r="K716" s="49">
        <v>1.11</v>
      </c>
      <c r="L716" s="49">
        <v>0.0</v>
      </c>
      <c r="M716" s="49">
        <v>0.0</v>
      </c>
      <c r="N716" s="49">
        <v>1.14</v>
      </c>
      <c r="O716" s="49">
        <v>32.11</v>
      </c>
      <c r="P716" s="49"/>
      <c r="Q716" s="50">
        <f t="shared" si="8"/>
        <v>100.04</v>
      </c>
      <c r="R716" s="51">
        <f t="shared" si="9"/>
        <v>12</v>
      </c>
      <c r="S716" s="52">
        <f t="shared" si="10"/>
        <v>0.6389356288</v>
      </c>
      <c r="T716" s="52">
        <f t="shared" si="11"/>
        <v>0</v>
      </c>
      <c r="U716" s="52">
        <f t="shared" si="12"/>
        <v>0.4217286363</v>
      </c>
      <c r="V716" s="52">
        <f t="shared" si="13"/>
        <v>0</v>
      </c>
      <c r="W716" s="52">
        <f t="shared" si="14"/>
        <v>0</v>
      </c>
      <c r="X716" s="52">
        <f t="shared" si="15"/>
        <v>0.4469256636</v>
      </c>
      <c r="Y716" s="52">
        <f t="shared" si="16"/>
        <v>0.01607050724</v>
      </c>
      <c r="Z716" s="52">
        <f t="shared" si="17"/>
        <v>0.143656772</v>
      </c>
      <c r="AA716" s="52">
        <f t="shared" si="18"/>
        <v>0.01979336441</v>
      </c>
      <c r="AB716" s="52">
        <f t="shared" si="19"/>
        <v>1.687110572</v>
      </c>
      <c r="AC716" s="53">
        <f t="shared" si="20"/>
        <v>5.073821038</v>
      </c>
      <c r="AD716" s="54">
        <f t="shared" si="21"/>
        <v>1.277871258</v>
      </c>
      <c r="AE716" s="54">
        <f t="shared" si="22"/>
        <v>0</v>
      </c>
      <c r="AF716" s="54">
        <f t="shared" si="23"/>
        <v>0.6325929544</v>
      </c>
      <c r="AG716" s="54">
        <f t="shared" si="24"/>
        <v>0</v>
      </c>
      <c r="AH716" s="54">
        <f t="shared" si="25"/>
        <v>0</v>
      </c>
      <c r="AI716" s="54">
        <f t="shared" si="26"/>
        <v>0.4469256636</v>
      </c>
      <c r="AJ716" s="54">
        <f t="shared" si="27"/>
        <v>0.01607050724</v>
      </c>
      <c r="AK716" s="54">
        <f t="shared" si="28"/>
        <v>0.143656772</v>
      </c>
      <c r="AL716" s="54">
        <f t="shared" si="29"/>
        <v>0.01979336441</v>
      </c>
      <c r="AM716" s="54">
        <f t="shared" si="30"/>
        <v>2.536910519</v>
      </c>
      <c r="AN716" s="54">
        <f t="shared" si="31"/>
        <v>-5.073821038</v>
      </c>
      <c r="AO716" s="55">
        <f t="shared" si="32"/>
        <v>3.029727342</v>
      </c>
      <c r="AP716" s="55">
        <f t="shared" si="33"/>
        <v>0</v>
      </c>
      <c r="AQ716" s="55">
        <f t="shared" si="34"/>
        <v>1.999767618</v>
      </c>
      <c r="AR716" s="55">
        <f t="shared" si="35"/>
        <v>0</v>
      </c>
      <c r="AS716" s="55">
        <f t="shared" si="36"/>
        <v>0</v>
      </c>
      <c r="AT716" s="55">
        <f t="shared" si="37"/>
        <v>2.119247765</v>
      </c>
      <c r="AU716" s="55">
        <f t="shared" si="38"/>
        <v>0.07620369406</v>
      </c>
      <c r="AV716" s="55">
        <f t="shared" si="39"/>
        <v>0.6811967127</v>
      </c>
      <c r="AW716" s="55">
        <f t="shared" si="40"/>
        <v>0.09385686858</v>
      </c>
      <c r="AX716" s="55">
        <f t="shared" si="41"/>
        <v>8</v>
      </c>
      <c r="AY716" s="55">
        <f t="shared" si="42"/>
        <v>24.0592223</v>
      </c>
      <c r="AZ716" s="54">
        <f t="shared" ref="AZ716:BA716" si="5054">AO716*2</f>
        <v>6.059454684</v>
      </c>
      <c r="BA716" s="54">
        <f t="shared" si="5054"/>
        <v>0</v>
      </c>
      <c r="BB716" s="54">
        <f t="shared" ref="BB716:BD716" si="5055">AQ716*(3/2)</f>
        <v>2.999651427</v>
      </c>
      <c r="BC716" s="54">
        <f t="shared" si="5055"/>
        <v>0</v>
      </c>
      <c r="BD716" s="54">
        <f t="shared" si="5055"/>
        <v>0</v>
      </c>
      <c r="BE716" s="54">
        <f t="shared" ref="BE716:BH716" si="5056">AT716</f>
        <v>2.119247765</v>
      </c>
      <c r="BF716" s="54">
        <f t="shared" si="5056"/>
        <v>0.07620369406</v>
      </c>
      <c r="BG716" s="54">
        <f t="shared" si="5056"/>
        <v>0.6811967127</v>
      </c>
      <c r="BH716" s="54">
        <f t="shared" si="5056"/>
        <v>0.09385686858</v>
      </c>
      <c r="BI716" s="54">
        <f t="shared" si="46"/>
        <v>12.02961115</v>
      </c>
      <c r="BJ716" s="54">
        <f t="shared" si="47"/>
        <v>-24.0592223</v>
      </c>
      <c r="BK716" s="56">
        <f t="shared" ref="BK716:BN716" si="5057">AO716</f>
        <v>3.029727342</v>
      </c>
      <c r="BL716" s="56">
        <f t="shared" si="5057"/>
        <v>0</v>
      </c>
      <c r="BM716" s="56">
        <f t="shared" si="5057"/>
        <v>1.999767618</v>
      </c>
      <c r="BN716" s="56">
        <f t="shared" si="5057"/>
        <v>0</v>
      </c>
      <c r="BO716" s="56">
        <f t="shared" si="49"/>
        <v>0</v>
      </c>
      <c r="BP716" s="56">
        <f t="shared" si="50"/>
        <v>2.119247765</v>
      </c>
      <c r="BQ716" s="56">
        <f t="shared" ref="BQ716:BS716" si="5058">AU716</f>
        <v>0.07620369406</v>
      </c>
      <c r="BR716" s="56">
        <f t="shared" si="5058"/>
        <v>0.6811967127</v>
      </c>
      <c r="BS716" s="56">
        <f t="shared" si="5058"/>
        <v>0.09385686858</v>
      </c>
      <c r="BT716" s="56">
        <f t="shared" si="52"/>
        <v>8</v>
      </c>
      <c r="BU716" s="50">
        <f t="shared" ref="BU716:BX716" si="5059">AZ716</f>
        <v>6.059454684</v>
      </c>
      <c r="BV716" s="50">
        <f t="shared" si="5059"/>
        <v>0</v>
      </c>
      <c r="BW716" s="50">
        <f t="shared" si="5059"/>
        <v>2.999651427</v>
      </c>
      <c r="BX716" s="50">
        <f t="shared" si="5059"/>
        <v>0</v>
      </c>
      <c r="BY716" s="50">
        <f t="shared" si="54"/>
        <v>0</v>
      </c>
      <c r="BZ716" s="50">
        <f t="shared" si="55"/>
        <v>2.119247765</v>
      </c>
      <c r="CA716" s="50">
        <f t="shared" ref="CA716:CC716" si="5060">BF716</f>
        <v>0.07620369406</v>
      </c>
      <c r="CB716" s="50">
        <f t="shared" si="5060"/>
        <v>0.6811967127</v>
      </c>
      <c r="CC716" s="50">
        <f t="shared" si="5060"/>
        <v>0.09385686858</v>
      </c>
      <c r="CD716" s="50">
        <f t="shared" si="57"/>
        <v>12.02961115</v>
      </c>
      <c r="CE716" s="57">
        <f t="shared" si="58"/>
        <v>38.39</v>
      </c>
      <c r="CF716" s="57">
        <f t="shared" si="59"/>
        <v>0</v>
      </c>
      <c r="CG716" s="57">
        <f t="shared" si="60"/>
        <v>21.5</v>
      </c>
      <c r="CH716" s="57">
        <f t="shared" si="61"/>
        <v>0</v>
      </c>
      <c r="CI716" s="58">
        <f t="shared" si="62"/>
        <v>0</v>
      </c>
      <c r="CJ716" s="58">
        <f t="shared" si="63"/>
        <v>32.11</v>
      </c>
      <c r="CK716" s="57">
        <f t="shared" si="64"/>
        <v>1.14</v>
      </c>
      <c r="CL716" s="57">
        <f t="shared" si="65"/>
        <v>5.79</v>
      </c>
      <c r="CM716" s="57">
        <f t="shared" si="66"/>
        <v>1.11</v>
      </c>
      <c r="CN716" s="57">
        <f t="shared" si="67"/>
        <v>100.04</v>
      </c>
      <c r="CO716" s="59">
        <f t="shared" si="68"/>
        <v>0.2293201673</v>
      </c>
      <c r="CP716" s="59">
        <f t="shared" si="69"/>
        <v>0.7134301192</v>
      </c>
      <c r="CQ716" s="59">
        <f t="shared" si="70"/>
        <v>0.02565344715</v>
      </c>
      <c r="CR716" s="59">
        <f t="shared" si="71"/>
        <v>0.0315962664</v>
      </c>
      <c r="CS716" s="60">
        <f t="shared" si="72"/>
        <v>22.93201673</v>
      </c>
      <c r="CT716" s="60">
        <f t="shared" si="73"/>
        <v>3.15962664</v>
      </c>
      <c r="CU716" s="60">
        <f t="shared" si="74"/>
        <v>73.90835663</v>
      </c>
      <c r="CV716" s="61">
        <f t="shared" si="75"/>
        <v>0.14625635</v>
      </c>
      <c r="CW716" s="61">
        <f t="shared" si="76"/>
        <v>0.1985912649</v>
      </c>
      <c r="CX716" s="62"/>
    </row>
    <row r="717" ht="15.75" customHeight="1">
      <c r="A717" s="17" t="s">
        <v>53</v>
      </c>
      <c r="B717" s="17" t="s">
        <v>396</v>
      </c>
      <c r="C717" s="84" t="s">
        <v>733</v>
      </c>
      <c r="D717" s="83"/>
      <c r="E717" s="83" t="s">
        <v>734</v>
      </c>
      <c r="F717" s="2">
        <v>54.0</v>
      </c>
      <c r="G717" s="3" t="s">
        <v>788</v>
      </c>
      <c r="H717" s="48">
        <v>37.88</v>
      </c>
      <c r="I717" s="49">
        <v>3.19</v>
      </c>
      <c r="J717" s="49">
        <v>21.2</v>
      </c>
      <c r="K717" s="49">
        <v>1.81</v>
      </c>
      <c r="L717" s="49">
        <v>0.12</v>
      </c>
      <c r="M717" s="49">
        <v>0.06</v>
      </c>
      <c r="N717" s="49">
        <v>7.23</v>
      </c>
      <c r="O717" s="49">
        <v>28.71</v>
      </c>
      <c r="P717" s="49"/>
      <c r="Q717" s="50">
        <f t="shared" si="8"/>
        <v>100.2</v>
      </c>
      <c r="R717" s="51">
        <f t="shared" si="9"/>
        <v>12</v>
      </c>
      <c r="S717" s="52">
        <f t="shared" si="10"/>
        <v>0.6304475545</v>
      </c>
      <c r="T717" s="52">
        <f t="shared" si="11"/>
        <v>0.001501899903</v>
      </c>
      <c r="U717" s="52">
        <f t="shared" si="12"/>
        <v>0.4158440506</v>
      </c>
      <c r="V717" s="52">
        <f t="shared" si="13"/>
        <v>0.0007895245878</v>
      </c>
      <c r="W717" s="52">
        <f t="shared" si="14"/>
        <v>0</v>
      </c>
      <c r="X717" s="52">
        <f t="shared" si="15"/>
        <v>0.3996024853</v>
      </c>
      <c r="Y717" s="52">
        <f t="shared" si="16"/>
        <v>0.1019208485</v>
      </c>
      <c r="Z717" s="52">
        <f t="shared" si="17"/>
        <v>0.07914768611</v>
      </c>
      <c r="AA717" s="52">
        <f t="shared" si="18"/>
        <v>0.03227566629</v>
      </c>
      <c r="AB717" s="52">
        <f t="shared" si="19"/>
        <v>1.661529716</v>
      </c>
      <c r="AC717" s="53">
        <f t="shared" si="20"/>
        <v>5.003591916</v>
      </c>
      <c r="AD717" s="54">
        <f t="shared" si="21"/>
        <v>1.260895109</v>
      </c>
      <c r="AE717" s="54">
        <f t="shared" si="22"/>
        <v>0.003003799807</v>
      </c>
      <c r="AF717" s="54">
        <f t="shared" si="23"/>
        <v>0.623766076</v>
      </c>
      <c r="AG717" s="54">
        <f t="shared" si="24"/>
        <v>0.001184286882</v>
      </c>
      <c r="AH717" s="54">
        <f t="shared" si="25"/>
        <v>0</v>
      </c>
      <c r="AI717" s="54">
        <f t="shared" si="26"/>
        <v>0.3996024853</v>
      </c>
      <c r="AJ717" s="54">
        <f t="shared" si="27"/>
        <v>0.1019208485</v>
      </c>
      <c r="AK717" s="54">
        <f t="shared" si="28"/>
        <v>0.07914768611</v>
      </c>
      <c r="AL717" s="54">
        <f t="shared" si="29"/>
        <v>0.03227566629</v>
      </c>
      <c r="AM717" s="54">
        <f t="shared" si="30"/>
        <v>2.501795958</v>
      </c>
      <c r="AN717" s="54">
        <f t="shared" si="31"/>
        <v>-5.003591916</v>
      </c>
      <c r="AO717" s="55">
        <f t="shared" si="32"/>
        <v>3.035504203</v>
      </c>
      <c r="AP717" s="55">
        <f t="shared" si="33"/>
        <v>0.007231407968</v>
      </c>
      <c r="AQ717" s="55">
        <f t="shared" si="34"/>
        <v>2.002222635</v>
      </c>
      <c r="AR717" s="55">
        <f t="shared" si="35"/>
        <v>0.003801434691</v>
      </c>
      <c r="AS717" s="55">
        <f t="shared" si="36"/>
        <v>0</v>
      </c>
      <c r="AT717" s="55">
        <f t="shared" si="37"/>
        <v>1.924022094</v>
      </c>
      <c r="AU717" s="55">
        <f t="shared" si="38"/>
        <v>0.4907325944</v>
      </c>
      <c r="AV717" s="55">
        <f t="shared" si="39"/>
        <v>0.3810834575</v>
      </c>
      <c r="AW717" s="55">
        <f t="shared" si="40"/>
        <v>0.1554021742</v>
      </c>
      <c r="AX717" s="55">
        <f t="shared" si="41"/>
        <v>8</v>
      </c>
      <c r="AY717" s="55">
        <f t="shared" si="42"/>
        <v>24.09149529</v>
      </c>
      <c r="AZ717" s="54">
        <f t="shared" ref="AZ717:BA717" si="5061">AO717*2</f>
        <v>6.071008406</v>
      </c>
      <c r="BA717" s="54">
        <f t="shared" si="5061"/>
        <v>0.01446281594</v>
      </c>
      <c r="BB717" s="54">
        <f t="shared" ref="BB717:BD717" si="5062">AQ717*(3/2)</f>
        <v>3.003333952</v>
      </c>
      <c r="BC717" s="54">
        <f t="shared" si="5062"/>
        <v>0.005702152037</v>
      </c>
      <c r="BD717" s="54">
        <f t="shared" si="5062"/>
        <v>0</v>
      </c>
      <c r="BE717" s="54">
        <f t="shared" ref="BE717:BH717" si="5063">AT717</f>
        <v>1.924022094</v>
      </c>
      <c r="BF717" s="54">
        <f t="shared" si="5063"/>
        <v>0.4907325944</v>
      </c>
      <c r="BG717" s="54">
        <f t="shared" si="5063"/>
        <v>0.3810834575</v>
      </c>
      <c r="BH717" s="54">
        <f t="shared" si="5063"/>
        <v>0.1554021742</v>
      </c>
      <c r="BI717" s="54">
        <f t="shared" si="46"/>
        <v>12.04574765</v>
      </c>
      <c r="BJ717" s="54">
        <f t="shared" si="47"/>
        <v>-24.09149529</v>
      </c>
      <c r="BK717" s="56">
        <f t="shared" ref="BK717:BN717" si="5064">AO717</f>
        <v>3.035504203</v>
      </c>
      <c r="BL717" s="56">
        <f t="shared" si="5064"/>
        <v>0.007231407968</v>
      </c>
      <c r="BM717" s="56">
        <f t="shared" si="5064"/>
        <v>2.002222635</v>
      </c>
      <c r="BN717" s="56">
        <f t="shared" si="5064"/>
        <v>0.003801434691</v>
      </c>
      <c r="BO717" s="56">
        <f t="shared" si="49"/>
        <v>0</v>
      </c>
      <c r="BP717" s="56">
        <f t="shared" si="50"/>
        <v>1.924022094</v>
      </c>
      <c r="BQ717" s="56">
        <f t="shared" ref="BQ717:BS717" si="5065">AU717</f>
        <v>0.4907325944</v>
      </c>
      <c r="BR717" s="56">
        <f t="shared" si="5065"/>
        <v>0.3810834575</v>
      </c>
      <c r="BS717" s="56">
        <f t="shared" si="5065"/>
        <v>0.1554021742</v>
      </c>
      <c r="BT717" s="56">
        <f t="shared" si="52"/>
        <v>8</v>
      </c>
      <c r="BU717" s="50">
        <f t="shared" ref="BU717:BX717" si="5066">AZ717</f>
        <v>6.071008406</v>
      </c>
      <c r="BV717" s="50">
        <f t="shared" si="5066"/>
        <v>0.01446281594</v>
      </c>
      <c r="BW717" s="50">
        <f t="shared" si="5066"/>
        <v>3.003333952</v>
      </c>
      <c r="BX717" s="50">
        <f t="shared" si="5066"/>
        <v>0.005702152037</v>
      </c>
      <c r="BY717" s="50">
        <f t="shared" si="54"/>
        <v>0</v>
      </c>
      <c r="BZ717" s="50">
        <f t="shared" si="55"/>
        <v>1.924022094</v>
      </c>
      <c r="CA717" s="50">
        <f t="shared" ref="CA717:CC717" si="5067">BF717</f>
        <v>0.4907325944</v>
      </c>
      <c r="CB717" s="50">
        <f t="shared" si="5067"/>
        <v>0.3810834575</v>
      </c>
      <c r="CC717" s="50">
        <f t="shared" si="5067"/>
        <v>0.1554021742</v>
      </c>
      <c r="CD717" s="50">
        <f t="shared" si="57"/>
        <v>12.04574765</v>
      </c>
      <c r="CE717" s="57">
        <f t="shared" si="58"/>
        <v>37.88</v>
      </c>
      <c r="CF717" s="57">
        <f t="shared" si="59"/>
        <v>0.12</v>
      </c>
      <c r="CG717" s="57">
        <f t="shared" si="60"/>
        <v>21.2</v>
      </c>
      <c r="CH717" s="57">
        <f t="shared" si="61"/>
        <v>0.06</v>
      </c>
      <c r="CI717" s="58">
        <f t="shared" si="62"/>
        <v>0</v>
      </c>
      <c r="CJ717" s="58">
        <f t="shared" si="63"/>
        <v>28.71</v>
      </c>
      <c r="CK717" s="57">
        <f t="shared" si="64"/>
        <v>7.23</v>
      </c>
      <c r="CL717" s="57">
        <f t="shared" si="65"/>
        <v>3.19</v>
      </c>
      <c r="CM717" s="57">
        <f t="shared" si="66"/>
        <v>1.81</v>
      </c>
      <c r="CN717" s="57">
        <f t="shared" si="67"/>
        <v>100.2</v>
      </c>
      <c r="CO717" s="59">
        <f t="shared" si="68"/>
        <v>0.1291265421</v>
      </c>
      <c r="CP717" s="59">
        <f t="shared" si="69"/>
        <v>0.6519367741</v>
      </c>
      <c r="CQ717" s="59">
        <f t="shared" si="70"/>
        <v>0.16628012</v>
      </c>
      <c r="CR717" s="59">
        <f t="shared" si="71"/>
        <v>0.0526565638</v>
      </c>
      <c r="CS717" s="60">
        <f t="shared" si="72"/>
        <v>12.91265421</v>
      </c>
      <c r="CT717" s="60">
        <f t="shared" si="73"/>
        <v>5.26565638</v>
      </c>
      <c r="CU717" s="60">
        <f t="shared" si="74"/>
        <v>81.82168941</v>
      </c>
      <c r="CV717" s="61">
        <f t="shared" si="75"/>
        <v>0.1172198349</v>
      </c>
      <c r="CW717" s="61">
        <f t="shared" si="76"/>
        <v>0.1118235855</v>
      </c>
      <c r="CX717" s="62"/>
    </row>
    <row r="718" ht="15.75" customHeight="1">
      <c r="A718" s="17" t="s">
        <v>53</v>
      </c>
      <c r="B718" s="17" t="s">
        <v>396</v>
      </c>
      <c r="C718" s="84" t="s">
        <v>733</v>
      </c>
      <c r="D718" s="83"/>
      <c r="E718" s="83" t="s">
        <v>734</v>
      </c>
      <c r="F718" s="2">
        <v>55.0</v>
      </c>
      <c r="G718" s="3" t="s">
        <v>789</v>
      </c>
      <c r="H718" s="48">
        <v>37.4</v>
      </c>
      <c r="I718" s="49">
        <v>2.51</v>
      </c>
      <c r="J718" s="49">
        <v>20.68</v>
      </c>
      <c r="K718" s="49">
        <v>2.54</v>
      </c>
      <c r="L718" s="49">
        <v>0.02</v>
      </c>
      <c r="M718" s="49">
        <v>0.0</v>
      </c>
      <c r="N718" s="49">
        <v>3.95</v>
      </c>
      <c r="O718" s="49">
        <v>32.12</v>
      </c>
      <c r="P718" s="49"/>
      <c r="Q718" s="50">
        <f t="shared" si="8"/>
        <v>99.22</v>
      </c>
      <c r="R718" s="51">
        <f t="shared" si="9"/>
        <v>12</v>
      </c>
      <c r="S718" s="52">
        <f t="shared" si="10"/>
        <v>0.6224587787</v>
      </c>
      <c r="T718" s="52">
        <f t="shared" si="11"/>
        <v>0.0002503166506</v>
      </c>
      <c r="U718" s="52">
        <f t="shared" si="12"/>
        <v>0.4056441022</v>
      </c>
      <c r="V718" s="52">
        <f t="shared" si="13"/>
        <v>0</v>
      </c>
      <c r="W718" s="52">
        <f t="shared" si="14"/>
        <v>0</v>
      </c>
      <c r="X718" s="52">
        <f t="shared" si="15"/>
        <v>0.4470648495</v>
      </c>
      <c r="Y718" s="52">
        <f t="shared" si="16"/>
        <v>0.05568289788</v>
      </c>
      <c r="Z718" s="52">
        <f t="shared" si="17"/>
        <v>0.06227607904</v>
      </c>
      <c r="AA718" s="52">
        <f t="shared" si="18"/>
        <v>0.04529292396</v>
      </c>
      <c r="AB718" s="52">
        <f t="shared" si="19"/>
        <v>1.638669948</v>
      </c>
      <c r="AC718" s="53">
        <f t="shared" si="20"/>
        <v>4.928402189</v>
      </c>
      <c r="AD718" s="54">
        <f t="shared" si="21"/>
        <v>1.244917557</v>
      </c>
      <c r="AE718" s="54">
        <f t="shared" si="22"/>
        <v>0.0005006333011</v>
      </c>
      <c r="AF718" s="54">
        <f t="shared" si="23"/>
        <v>0.6084661533</v>
      </c>
      <c r="AG718" s="54">
        <f t="shared" si="24"/>
        <v>0</v>
      </c>
      <c r="AH718" s="54">
        <f t="shared" si="25"/>
        <v>0</v>
      </c>
      <c r="AI718" s="54">
        <f t="shared" si="26"/>
        <v>0.4470648495</v>
      </c>
      <c r="AJ718" s="54">
        <f t="shared" si="27"/>
        <v>0.05568289788</v>
      </c>
      <c r="AK718" s="54">
        <f t="shared" si="28"/>
        <v>0.06227607904</v>
      </c>
      <c r="AL718" s="54">
        <f t="shared" si="29"/>
        <v>0.04529292396</v>
      </c>
      <c r="AM718" s="54">
        <f t="shared" si="30"/>
        <v>2.464201094</v>
      </c>
      <c r="AN718" s="54">
        <f t="shared" si="31"/>
        <v>-4.928402189</v>
      </c>
      <c r="AO718" s="55">
        <f t="shared" si="32"/>
        <v>3.038848815</v>
      </c>
      <c r="AP718" s="55">
        <f t="shared" si="33"/>
        <v>0.001222047922</v>
      </c>
      <c r="AQ718" s="55">
        <f t="shared" si="34"/>
        <v>1.980357803</v>
      </c>
      <c r="AR718" s="55">
        <f t="shared" si="35"/>
        <v>0</v>
      </c>
      <c r="AS718" s="55">
        <f t="shared" si="36"/>
        <v>0</v>
      </c>
      <c r="AT718" s="55">
        <f t="shared" si="37"/>
        <v>2.182574227</v>
      </c>
      <c r="AU718" s="55">
        <f t="shared" si="38"/>
        <v>0.2718443599</v>
      </c>
      <c r="AV718" s="55">
        <f t="shared" si="39"/>
        <v>0.3040323239</v>
      </c>
      <c r="AW718" s="55">
        <f t="shared" si="40"/>
        <v>0.2211204228</v>
      </c>
      <c r="AX718" s="55">
        <f t="shared" si="41"/>
        <v>8</v>
      </c>
      <c r="AY718" s="55">
        <f t="shared" si="42"/>
        <v>24.06049953</v>
      </c>
      <c r="AZ718" s="54">
        <f t="shared" ref="AZ718:BA718" si="5068">AO718*2</f>
        <v>6.077697631</v>
      </c>
      <c r="BA718" s="54">
        <f t="shared" si="5068"/>
        <v>0.002444095844</v>
      </c>
      <c r="BB718" s="54">
        <f t="shared" ref="BB718:BD718" si="5069">AQ718*(3/2)</f>
        <v>2.970536704</v>
      </c>
      <c r="BC718" s="54">
        <f t="shared" si="5069"/>
        <v>0</v>
      </c>
      <c r="BD718" s="54">
        <f t="shared" si="5069"/>
        <v>0</v>
      </c>
      <c r="BE718" s="54">
        <f t="shared" ref="BE718:BH718" si="5070">AT718</f>
        <v>2.182574227</v>
      </c>
      <c r="BF718" s="54">
        <f t="shared" si="5070"/>
        <v>0.2718443599</v>
      </c>
      <c r="BG718" s="54">
        <f t="shared" si="5070"/>
        <v>0.3040323239</v>
      </c>
      <c r="BH718" s="54">
        <f t="shared" si="5070"/>
        <v>0.2211204228</v>
      </c>
      <c r="BI718" s="54">
        <f t="shared" si="46"/>
        <v>12.03024976</v>
      </c>
      <c r="BJ718" s="54">
        <f t="shared" si="47"/>
        <v>-24.06049953</v>
      </c>
      <c r="BK718" s="56">
        <f t="shared" ref="BK718:BN718" si="5071">AO718</f>
        <v>3.038848815</v>
      </c>
      <c r="BL718" s="56">
        <f t="shared" si="5071"/>
        <v>0.001222047922</v>
      </c>
      <c r="BM718" s="56">
        <f t="shared" si="5071"/>
        <v>1.980357803</v>
      </c>
      <c r="BN718" s="56">
        <f t="shared" si="5071"/>
        <v>0</v>
      </c>
      <c r="BO718" s="56">
        <f t="shared" si="49"/>
        <v>0</v>
      </c>
      <c r="BP718" s="56">
        <f t="shared" si="50"/>
        <v>2.182574227</v>
      </c>
      <c r="BQ718" s="56">
        <f t="shared" ref="BQ718:BS718" si="5072">AU718</f>
        <v>0.2718443599</v>
      </c>
      <c r="BR718" s="56">
        <f t="shared" si="5072"/>
        <v>0.3040323239</v>
      </c>
      <c r="BS718" s="56">
        <f t="shared" si="5072"/>
        <v>0.2211204228</v>
      </c>
      <c r="BT718" s="56">
        <f t="shared" si="52"/>
        <v>8</v>
      </c>
      <c r="BU718" s="50">
        <f t="shared" ref="BU718:BX718" si="5073">AZ718</f>
        <v>6.077697631</v>
      </c>
      <c r="BV718" s="50">
        <f t="shared" si="5073"/>
        <v>0.002444095844</v>
      </c>
      <c r="BW718" s="50">
        <f t="shared" si="5073"/>
        <v>2.970536704</v>
      </c>
      <c r="BX718" s="50">
        <f t="shared" si="5073"/>
        <v>0</v>
      </c>
      <c r="BY718" s="50">
        <f t="shared" si="54"/>
        <v>0</v>
      </c>
      <c r="BZ718" s="50">
        <f t="shared" si="55"/>
        <v>2.182574227</v>
      </c>
      <c r="CA718" s="50">
        <f t="shared" ref="CA718:CC718" si="5074">BF718</f>
        <v>0.2718443599</v>
      </c>
      <c r="CB718" s="50">
        <f t="shared" si="5074"/>
        <v>0.3040323239</v>
      </c>
      <c r="CC718" s="50">
        <f t="shared" si="5074"/>
        <v>0.2211204228</v>
      </c>
      <c r="CD718" s="50">
        <f t="shared" si="57"/>
        <v>12.03024976</v>
      </c>
      <c r="CE718" s="57">
        <f t="shared" si="58"/>
        <v>37.4</v>
      </c>
      <c r="CF718" s="57">
        <f t="shared" si="59"/>
        <v>0.02</v>
      </c>
      <c r="CG718" s="57">
        <f t="shared" si="60"/>
        <v>20.68</v>
      </c>
      <c r="CH718" s="57">
        <f t="shared" si="61"/>
        <v>0</v>
      </c>
      <c r="CI718" s="58">
        <f t="shared" si="62"/>
        <v>0</v>
      </c>
      <c r="CJ718" s="58">
        <f t="shared" si="63"/>
        <v>32.12</v>
      </c>
      <c r="CK718" s="57">
        <f t="shared" si="64"/>
        <v>3.95</v>
      </c>
      <c r="CL718" s="57">
        <f t="shared" si="65"/>
        <v>2.51</v>
      </c>
      <c r="CM718" s="57">
        <f t="shared" si="66"/>
        <v>2.54</v>
      </c>
      <c r="CN718" s="57">
        <f t="shared" si="67"/>
        <v>99.22</v>
      </c>
      <c r="CO718" s="59">
        <f t="shared" si="68"/>
        <v>0.1020389478</v>
      </c>
      <c r="CP718" s="59">
        <f t="shared" si="69"/>
        <v>0.7325128291</v>
      </c>
      <c r="CQ718" s="59">
        <f t="shared" si="70"/>
        <v>0.09123606365</v>
      </c>
      <c r="CR718" s="59">
        <f t="shared" si="71"/>
        <v>0.0742121594</v>
      </c>
      <c r="CS718" s="60">
        <f t="shared" si="72"/>
        <v>10.20389478</v>
      </c>
      <c r="CT718" s="60">
        <f t="shared" si="73"/>
        <v>7.42121594</v>
      </c>
      <c r="CU718" s="60">
        <f t="shared" si="74"/>
        <v>82.37488928</v>
      </c>
      <c r="CV718" s="61">
        <f t="shared" si="75"/>
        <v>0.1252316333</v>
      </c>
      <c r="CW718" s="61">
        <f t="shared" si="76"/>
        <v>0.08836572881</v>
      </c>
      <c r="CX718" s="62"/>
    </row>
    <row r="719" ht="15.75" customHeight="1">
      <c r="A719" s="17" t="s">
        <v>53</v>
      </c>
      <c r="B719" s="17" t="s">
        <v>396</v>
      </c>
      <c r="C719" s="84" t="s">
        <v>733</v>
      </c>
      <c r="D719" s="83"/>
      <c r="E719" s="83" t="s">
        <v>734</v>
      </c>
      <c r="F719" s="2">
        <v>56.0</v>
      </c>
      <c r="G719" s="3" t="s">
        <v>790</v>
      </c>
      <c r="H719" s="48">
        <v>38.44</v>
      </c>
      <c r="I719" s="49">
        <v>7.16</v>
      </c>
      <c r="J719" s="49">
        <v>21.45</v>
      </c>
      <c r="K719" s="49">
        <v>0.29</v>
      </c>
      <c r="L719" s="49">
        <v>0.02</v>
      </c>
      <c r="M719" s="49">
        <v>0.0</v>
      </c>
      <c r="N719" s="49">
        <v>0.83</v>
      </c>
      <c r="O719" s="49">
        <v>31.38</v>
      </c>
      <c r="P719" s="49"/>
      <c r="Q719" s="50">
        <f t="shared" si="8"/>
        <v>99.57</v>
      </c>
      <c r="R719" s="51">
        <f t="shared" si="9"/>
        <v>12</v>
      </c>
      <c r="S719" s="52">
        <f t="shared" si="10"/>
        <v>0.6397677929</v>
      </c>
      <c r="T719" s="52">
        <f t="shared" si="11"/>
        <v>0.0002503166506</v>
      </c>
      <c r="U719" s="52">
        <f t="shared" si="12"/>
        <v>0.420747872</v>
      </c>
      <c r="V719" s="52">
        <f t="shared" si="13"/>
        <v>0</v>
      </c>
      <c r="W719" s="52">
        <f t="shared" si="14"/>
        <v>0</v>
      </c>
      <c r="X719" s="52">
        <f t="shared" si="15"/>
        <v>0.4367650989</v>
      </c>
      <c r="Y719" s="52">
        <f t="shared" si="16"/>
        <v>0.01170045702</v>
      </c>
      <c r="Z719" s="52">
        <f t="shared" si="17"/>
        <v>0.177648098</v>
      </c>
      <c r="AA719" s="52">
        <f t="shared" si="18"/>
        <v>0.00517123935</v>
      </c>
      <c r="AB719" s="52">
        <f t="shared" si="19"/>
        <v>1.692050875</v>
      </c>
      <c r="AC719" s="53">
        <f t="shared" si="20"/>
        <v>5.084885841</v>
      </c>
      <c r="AD719" s="54">
        <f t="shared" si="21"/>
        <v>1.279535586</v>
      </c>
      <c r="AE719" s="54">
        <f t="shared" si="22"/>
        <v>0.0005006333011</v>
      </c>
      <c r="AF719" s="54">
        <f t="shared" si="23"/>
        <v>0.631121808</v>
      </c>
      <c r="AG719" s="54">
        <f t="shared" si="24"/>
        <v>0</v>
      </c>
      <c r="AH719" s="54">
        <f t="shared" si="25"/>
        <v>0</v>
      </c>
      <c r="AI719" s="54">
        <f t="shared" si="26"/>
        <v>0.4367650989</v>
      </c>
      <c r="AJ719" s="54">
        <f t="shared" si="27"/>
        <v>0.01170045702</v>
      </c>
      <c r="AK719" s="54">
        <f t="shared" si="28"/>
        <v>0.177648098</v>
      </c>
      <c r="AL719" s="54">
        <f t="shared" si="29"/>
        <v>0.00517123935</v>
      </c>
      <c r="AM719" s="54">
        <f t="shared" si="30"/>
        <v>2.54244292</v>
      </c>
      <c r="AN719" s="54">
        <f t="shared" si="31"/>
        <v>-5.084885841</v>
      </c>
      <c r="AO719" s="55">
        <f t="shared" si="32"/>
        <v>3.024815873</v>
      </c>
      <c r="AP719" s="55">
        <f t="shared" si="33"/>
        <v>0.001183494678</v>
      </c>
      <c r="AQ719" s="55">
        <f t="shared" si="34"/>
        <v>1.989291827</v>
      </c>
      <c r="AR719" s="55">
        <f t="shared" si="35"/>
        <v>0</v>
      </c>
      <c r="AS719" s="55">
        <f t="shared" si="36"/>
        <v>0</v>
      </c>
      <c r="AT719" s="55">
        <f t="shared" si="37"/>
        <v>2.065021119</v>
      </c>
      <c r="AU719" s="55">
        <f t="shared" si="38"/>
        <v>0.05531964646</v>
      </c>
      <c r="AV719" s="55">
        <f t="shared" si="39"/>
        <v>0.8399184711</v>
      </c>
      <c r="AW719" s="55">
        <f t="shared" si="40"/>
        <v>0.02444956911</v>
      </c>
      <c r="AX719" s="55">
        <f t="shared" si="41"/>
        <v>8</v>
      </c>
      <c r="AY719" s="55">
        <f t="shared" si="42"/>
        <v>24.04129056</v>
      </c>
      <c r="AZ719" s="54">
        <f t="shared" ref="AZ719:BA719" si="5075">AO719*2</f>
        <v>6.049631745</v>
      </c>
      <c r="BA719" s="54">
        <f t="shared" si="5075"/>
        <v>0.002366989355</v>
      </c>
      <c r="BB719" s="54">
        <f t="shared" ref="BB719:BD719" si="5076">AQ719*(3/2)</f>
        <v>2.98393774</v>
      </c>
      <c r="BC719" s="54">
        <f t="shared" si="5076"/>
        <v>0</v>
      </c>
      <c r="BD719" s="54">
        <f t="shared" si="5076"/>
        <v>0</v>
      </c>
      <c r="BE719" s="54">
        <f t="shared" ref="BE719:BH719" si="5077">AT719</f>
        <v>2.065021119</v>
      </c>
      <c r="BF719" s="54">
        <f t="shared" si="5077"/>
        <v>0.05531964646</v>
      </c>
      <c r="BG719" s="54">
        <f t="shared" si="5077"/>
        <v>0.8399184711</v>
      </c>
      <c r="BH719" s="54">
        <f t="shared" si="5077"/>
        <v>0.02444956911</v>
      </c>
      <c r="BI719" s="54">
        <f t="shared" si="46"/>
        <v>12.02064528</v>
      </c>
      <c r="BJ719" s="54">
        <f t="shared" si="47"/>
        <v>-24.04129056</v>
      </c>
      <c r="BK719" s="56">
        <f t="shared" ref="BK719:BN719" si="5078">AO719</f>
        <v>3.024815873</v>
      </c>
      <c r="BL719" s="56">
        <f t="shared" si="5078"/>
        <v>0.001183494678</v>
      </c>
      <c r="BM719" s="56">
        <f t="shared" si="5078"/>
        <v>1.989291827</v>
      </c>
      <c r="BN719" s="56">
        <f t="shared" si="5078"/>
        <v>0</v>
      </c>
      <c r="BO719" s="56">
        <f t="shared" si="49"/>
        <v>0</v>
      </c>
      <c r="BP719" s="56">
        <f t="shared" si="50"/>
        <v>2.065021119</v>
      </c>
      <c r="BQ719" s="56">
        <f t="shared" ref="BQ719:BS719" si="5079">AU719</f>
        <v>0.05531964646</v>
      </c>
      <c r="BR719" s="56">
        <f t="shared" si="5079"/>
        <v>0.8399184711</v>
      </c>
      <c r="BS719" s="56">
        <f t="shared" si="5079"/>
        <v>0.02444956911</v>
      </c>
      <c r="BT719" s="56">
        <f t="shared" si="52"/>
        <v>8</v>
      </c>
      <c r="BU719" s="50">
        <f t="shared" ref="BU719:BX719" si="5080">AZ719</f>
        <v>6.049631745</v>
      </c>
      <c r="BV719" s="50">
        <f t="shared" si="5080"/>
        <v>0.002366989355</v>
      </c>
      <c r="BW719" s="50">
        <f t="shared" si="5080"/>
        <v>2.98393774</v>
      </c>
      <c r="BX719" s="50">
        <f t="shared" si="5080"/>
        <v>0</v>
      </c>
      <c r="BY719" s="50">
        <f t="shared" si="54"/>
        <v>0</v>
      </c>
      <c r="BZ719" s="50">
        <f t="shared" si="55"/>
        <v>2.065021119</v>
      </c>
      <c r="CA719" s="50">
        <f t="shared" ref="CA719:CC719" si="5081">BF719</f>
        <v>0.05531964646</v>
      </c>
      <c r="CB719" s="50">
        <f t="shared" si="5081"/>
        <v>0.8399184711</v>
      </c>
      <c r="CC719" s="50">
        <f t="shared" si="5081"/>
        <v>0.02444956911</v>
      </c>
      <c r="CD719" s="50">
        <f t="shared" si="57"/>
        <v>12.02064528</v>
      </c>
      <c r="CE719" s="57">
        <f t="shared" si="58"/>
        <v>38.44</v>
      </c>
      <c r="CF719" s="57">
        <f t="shared" si="59"/>
        <v>0.02</v>
      </c>
      <c r="CG719" s="57">
        <f t="shared" si="60"/>
        <v>21.45</v>
      </c>
      <c r="CH719" s="57">
        <f t="shared" si="61"/>
        <v>0</v>
      </c>
      <c r="CI719" s="58">
        <f t="shared" si="62"/>
        <v>0</v>
      </c>
      <c r="CJ719" s="58">
        <f t="shared" si="63"/>
        <v>31.38</v>
      </c>
      <c r="CK719" s="57">
        <f t="shared" si="64"/>
        <v>0.83</v>
      </c>
      <c r="CL719" s="57">
        <f t="shared" si="65"/>
        <v>7.16</v>
      </c>
      <c r="CM719" s="57">
        <f t="shared" si="66"/>
        <v>0.29</v>
      </c>
      <c r="CN719" s="57">
        <f t="shared" si="67"/>
        <v>99.57</v>
      </c>
      <c r="CO719" s="59">
        <f t="shared" si="68"/>
        <v>0.2814071743</v>
      </c>
      <c r="CP719" s="59">
        <f t="shared" si="69"/>
        <v>0.6918668632</v>
      </c>
      <c r="CQ719" s="59">
        <f t="shared" si="70"/>
        <v>0.01853435295</v>
      </c>
      <c r="CR719" s="59">
        <f t="shared" si="71"/>
        <v>0.008191609534</v>
      </c>
      <c r="CS719" s="60">
        <f t="shared" si="72"/>
        <v>28.14071743</v>
      </c>
      <c r="CT719" s="60">
        <f t="shared" si="73"/>
        <v>0.8191609534</v>
      </c>
      <c r="CU719" s="60">
        <f t="shared" si="74"/>
        <v>71.04012162</v>
      </c>
      <c r="CV719" s="61">
        <f t="shared" si="75"/>
        <v>0.1488951967</v>
      </c>
      <c r="CW719" s="61">
        <f t="shared" si="76"/>
        <v>0.2436986129</v>
      </c>
      <c r="CX719" s="62"/>
    </row>
    <row r="720" ht="15.75" customHeight="1">
      <c r="A720" s="17" t="s">
        <v>53</v>
      </c>
      <c r="B720" s="17" t="s">
        <v>396</v>
      </c>
      <c r="C720" s="84" t="s">
        <v>733</v>
      </c>
      <c r="D720" s="83"/>
      <c r="E720" s="83" t="s">
        <v>734</v>
      </c>
      <c r="F720" s="2">
        <v>57.0</v>
      </c>
      <c r="G720" s="3" t="s">
        <v>791</v>
      </c>
      <c r="H720" s="48">
        <v>37.39</v>
      </c>
      <c r="I720" s="49">
        <v>2.61</v>
      </c>
      <c r="J720" s="49">
        <v>21.58</v>
      </c>
      <c r="K720" s="49">
        <v>1.36</v>
      </c>
      <c r="L720" s="49">
        <v>0.05</v>
      </c>
      <c r="M720" s="49">
        <v>0.01</v>
      </c>
      <c r="N720" s="49">
        <v>7.28</v>
      </c>
      <c r="O720" s="49">
        <v>29.72</v>
      </c>
      <c r="P720" s="49"/>
      <c r="Q720" s="50">
        <f t="shared" si="8"/>
        <v>100</v>
      </c>
      <c r="R720" s="51">
        <f t="shared" si="9"/>
        <v>12</v>
      </c>
      <c r="S720" s="52">
        <f t="shared" si="10"/>
        <v>0.6222923459</v>
      </c>
      <c r="T720" s="52">
        <f t="shared" si="11"/>
        <v>0.0006257916264</v>
      </c>
      <c r="U720" s="52">
        <f t="shared" si="12"/>
        <v>0.4232978591</v>
      </c>
      <c r="V720" s="52">
        <f t="shared" si="13"/>
        <v>0.0001315874313</v>
      </c>
      <c r="W720" s="52">
        <f t="shared" si="14"/>
        <v>0</v>
      </c>
      <c r="X720" s="52">
        <f t="shared" si="15"/>
        <v>0.413660253</v>
      </c>
      <c r="Y720" s="52">
        <f t="shared" si="16"/>
        <v>0.1026256953</v>
      </c>
      <c r="Z720" s="52">
        <f t="shared" si="17"/>
        <v>0.06475719773</v>
      </c>
      <c r="AA720" s="52">
        <f t="shared" si="18"/>
        <v>0.02425132937</v>
      </c>
      <c r="AB720" s="52">
        <f t="shared" si="19"/>
        <v>1.651642059</v>
      </c>
      <c r="AC720" s="53">
        <f t="shared" si="20"/>
        <v>4.972549841</v>
      </c>
      <c r="AD720" s="54">
        <f t="shared" si="21"/>
        <v>1.244584692</v>
      </c>
      <c r="AE720" s="54">
        <f t="shared" si="22"/>
        <v>0.001251583253</v>
      </c>
      <c r="AF720" s="54">
        <f t="shared" si="23"/>
        <v>0.6349467886</v>
      </c>
      <c r="AG720" s="54">
        <f t="shared" si="24"/>
        <v>0.0001973811469</v>
      </c>
      <c r="AH720" s="54">
        <f t="shared" si="25"/>
        <v>0</v>
      </c>
      <c r="AI720" s="54">
        <f t="shared" si="26"/>
        <v>0.413660253</v>
      </c>
      <c r="AJ720" s="54">
        <f t="shared" si="27"/>
        <v>0.1026256953</v>
      </c>
      <c r="AK720" s="54">
        <f t="shared" si="28"/>
        <v>0.06475719773</v>
      </c>
      <c r="AL720" s="54">
        <f t="shared" si="29"/>
        <v>0.02425132937</v>
      </c>
      <c r="AM720" s="54">
        <f t="shared" si="30"/>
        <v>2.48627492</v>
      </c>
      <c r="AN720" s="54">
        <f t="shared" si="31"/>
        <v>-4.972549841</v>
      </c>
      <c r="AO720" s="55">
        <f t="shared" si="32"/>
        <v>3.014175341</v>
      </c>
      <c r="AP720" s="55">
        <f t="shared" si="33"/>
        <v>0.003031124681</v>
      </c>
      <c r="AQ720" s="55">
        <f t="shared" si="34"/>
        <v>2.05031281</v>
      </c>
      <c r="AR720" s="55">
        <f t="shared" si="35"/>
        <v>0.0006373653688</v>
      </c>
      <c r="AS720" s="55">
        <f t="shared" si="36"/>
        <v>0</v>
      </c>
      <c r="AT720" s="55">
        <f t="shared" si="37"/>
        <v>2.00363148</v>
      </c>
      <c r="AU720" s="55">
        <f t="shared" si="38"/>
        <v>0.4970844366</v>
      </c>
      <c r="AV720" s="55">
        <f t="shared" si="39"/>
        <v>0.3136621393</v>
      </c>
      <c r="AW720" s="55">
        <f t="shared" si="40"/>
        <v>0.117465303</v>
      </c>
      <c r="AX720" s="55">
        <f t="shared" si="41"/>
        <v>8</v>
      </c>
      <c r="AY720" s="55">
        <f t="shared" si="42"/>
        <v>24.08536311</v>
      </c>
      <c r="AZ720" s="54">
        <f t="shared" ref="AZ720:BA720" si="5082">AO720*2</f>
        <v>6.028350681</v>
      </c>
      <c r="BA720" s="54">
        <f t="shared" si="5082"/>
        <v>0.006062249363</v>
      </c>
      <c r="BB720" s="54">
        <f t="shared" ref="BB720:BD720" si="5083">AQ720*(3/2)</f>
        <v>3.075469216</v>
      </c>
      <c r="BC720" s="54">
        <f t="shared" si="5083"/>
        <v>0.0009560480532</v>
      </c>
      <c r="BD720" s="54">
        <f t="shared" si="5083"/>
        <v>0</v>
      </c>
      <c r="BE720" s="54">
        <f t="shared" ref="BE720:BH720" si="5084">AT720</f>
        <v>2.00363148</v>
      </c>
      <c r="BF720" s="54">
        <f t="shared" si="5084"/>
        <v>0.4970844366</v>
      </c>
      <c r="BG720" s="54">
        <f t="shared" si="5084"/>
        <v>0.3136621393</v>
      </c>
      <c r="BH720" s="54">
        <f t="shared" si="5084"/>
        <v>0.117465303</v>
      </c>
      <c r="BI720" s="54">
        <f t="shared" si="46"/>
        <v>12.04268155</v>
      </c>
      <c r="BJ720" s="54">
        <f t="shared" si="47"/>
        <v>-24.08536311</v>
      </c>
      <c r="BK720" s="56">
        <f t="shared" ref="BK720:BN720" si="5085">AO720</f>
        <v>3.014175341</v>
      </c>
      <c r="BL720" s="56">
        <f t="shared" si="5085"/>
        <v>0.003031124681</v>
      </c>
      <c r="BM720" s="56">
        <f t="shared" si="5085"/>
        <v>2.05031281</v>
      </c>
      <c r="BN720" s="56">
        <f t="shared" si="5085"/>
        <v>0.0006373653688</v>
      </c>
      <c r="BO720" s="56">
        <f t="shared" si="49"/>
        <v>0</v>
      </c>
      <c r="BP720" s="56">
        <f t="shared" si="50"/>
        <v>2.00363148</v>
      </c>
      <c r="BQ720" s="56">
        <f t="shared" ref="BQ720:BS720" si="5086">AU720</f>
        <v>0.4970844366</v>
      </c>
      <c r="BR720" s="56">
        <f t="shared" si="5086"/>
        <v>0.3136621393</v>
      </c>
      <c r="BS720" s="56">
        <f t="shared" si="5086"/>
        <v>0.117465303</v>
      </c>
      <c r="BT720" s="56">
        <f t="shared" si="52"/>
        <v>8</v>
      </c>
      <c r="BU720" s="50">
        <f t="shared" ref="BU720:BX720" si="5087">AZ720</f>
        <v>6.028350681</v>
      </c>
      <c r="BV720" s="50">
        <f t="shared" si="5087"/>
        <v>0.006062249363</v>
      </c>
      <c r="BW720" s="50">
        <f t="shared" si="5087"/>
        <v>3.075469216</v>
      </c>
      <c r="BX720" s="50">
        <f t="shared" si="5087"/>
        <v>0.0009560480532</v>
      </c>
      <c r="BY720" s="50">
        <f t="shared" si="54"/>
        <v>0</v>
      </c>
      <c r="BZ720" s="50">
        <f t="shared" si="55"/>
        <v>2.00363148</v>
      </c>
      <c r="CA720" s="50">
        <f t="shared" ref="CA720:CC720" si="5088">BF720</f>
        <v>0.4970844366</v>
      </c>
      <c r="CB720" s="50">
        <f t="shared" si="5088"/>
        <v>0.3136621393</v>
      </c>
      <c r="CC720" s="50">
        <f t="shared" si="5088"/>
        <v>0.117465303</v>
      </c>
      <c r="CD720" s="50">
        <f t="shared" si="57"/>
        <v>12.04268155</v>
      </c>
      <c r="CE720" s="57">
        <f t="shared" si="58"/>
        <v>37.39</v>
      </c>
      <c r="CF720" s="57">
        <f t="shared" si="59"/>
        <v>0.05</v>
      </c>
      <c r="CG720" s="57">
        <f t="shared" si="60"/>
        <v>21.58</v>
      </c>
      <c r="CH720" s="57">
        <f t="shared" si="61"/>
        <v>0.01</v>
      </c>
      <c r="CI720" s="58">
        <f t="shared" si="62"/>
        <v>0</v>
      </c>
      <c r="CJ720" s="58">
        <f t="shared" si="63"/>
        <v>29.72</v>
      </c>
      <c r="CK720" s="57">
        <f t="shared" si="64"/>
        <v>7.28</v>
      </c>
      <c r="CL720" s="57">
        <f t="shared" si="65"/>
        <v>2.61</v>
      </c>
      <c r="CM720" s="57">
        <f t="shared" si="66"/>
        <v>1.36</v>
      </c>
      <c r="CN720" s="57">
        <f t="shared" si="67"/>
        <v>100</v>
      </c>
      <c r="CO720" s="59">
        <f t="shared" si="68"/>
        <v>0.1069846172</v>
      </c>
      <c r="CP720" s="59">
        <f t="shared" si="69"/>
        <v>0.6834033182</v>
      </c>
      <c r="CQ720" s="59">
        <f t="shared" si="70"/>
        <v>0.169546724</v>
      </c>
      <c r="CR720" s="59">
        <f t="shared" si="71"/>
        <v>0.04006534067</v>
      </c>
      <c r="CS720" s="60">
        <f t="shared" si="72"/>
        <v>10.69846172</v>
      </c>
      <c r="CT720" s="60">
        <f t="shared" si="73"/>
        <v>4.006534067</v>
      </c>
      <c r="CU720" s="60">
        <f t="shared" si="74"/>
        <v>85.29500422</v>
      </c>
      <c r="CV720" s="61">
        <f t="shared" si="75"/>
        <v>0.09355764926</v>
      </c>
      <c r="CW720" s="61">
        <f t="shared" si="76"/>
        <v>0.09264867847</v>
      </c>
      <c r="CX720" s="62"/>
    </row>
    <row r="721" ht="15.75" customHeight="1">
      <c r="A721" s="17" t="s">
        <v>53</v>
      </c>
      <c r="B721" s="17" t="s">
        <v>396</v>
      </c>
      <c r="C721" s="84" t="s">
        <v>733</v>
      </c>
      <c r="D721" s="83"/>
      <c r="E721" s="83" t="s">
        <v>734</v>
      </c>
      <c r="F721" s="2">
        <v>58.0</v>
      </c>
      <c r="G721" s="3" t="s">
        <v>792</v>
      </c>
      <c r="H721" s="48">
        <v>37.63</v>
      </c>
      <c r="I721" s="49">
        <v>3.47</v>
      </c>
      <c r="J721" s="49">
        <v>21.25</v>
      </c>
      <c r="K721" s="49">
        <v>2.79</v>
      </c>
      <c r="L721" s="49">
        <v>0.05</v>
      </c>
      <c r="M721" s="49">
        <v>0.02</v>
      </c>
      <c r="N721" s="49">
        <v>3.61</v>
      </c>
      <c r="O721" s="49">
        <v>30.65</v>
      </c>
      <c r="P721" s="49"/>
      <c r="Q721" s="50">
        <f t="shared" si="8"/>
        <v>99.47</v>
      </c>
      <c r="R721" s="51">
        <f t="shared" si="9"/>
        <v>12</v>
      </c>
      <c r="S721" s="52">
        <f t="shared" si="10"/>
        <v>0.6262867338</v>
      </c>
      <c r="T721" s="52">
        <f t="shared" si="11"/>
        <v>0.0006257916264</v>
      </c>
      <c r="U721" s="52">
        <f t="shared" si="12"/>
        <v>0.4168248149</v>
      </c>
      <c r="V721" s="52">
        <f t="shared" si="13"/>
        <v>0.0002631748626</v>
      </c>
      <c r="W721" s="52">
        <f t="shared" si="14"/>
        <v>0</v>
      </c>
      <c r="X721" s="52">
        <f t="shared" si="15"/>
        <v>0.4266045341</v>
      </c>
      <c r="Y721" s="52">
        <f t="shared" si="16"/>
        <v>0.05088993958</v>
      </c>
      <c r="Z721" s="52">
        <f t="shared" si="17"/>
        <v>0.08609481843</v>
      </c>
      <c r="AA721" s="52">
        <f t="shared" si="18"/>
        <v>0.04975088892</v>
      </c>
      <c r="AB721" s="52">
        <f t="shared" si="19"/>
        <v>1.657340696</v>
      </c>
      <c r="AC721" s="53">
        <f t="shared" si="20"/>
        <v>4.985594433</v>
      </c>
      <c r="AD721" s="54">
        <f t="shared" si="21"/>
        <v>1.252573468</v>
      </c>
      <c r="AE721" s="54">
        <f t="shared" si="22"/>
        <v>0.001251583253</v>
      </c>
      <c r="AF721" s="54">
        <f t="shared" si="23"/>
        <v>0.6252372224</v>
      </c>
      <c r="AG721" s="54">
        <f t="shared" si="24"/>
        <v>0.0003947622939</v>
      </c>
      <c r="AH721" s="54">
        <f t="shared" si="25"/>
        <v>0</v>
      </c>
      <c r="AI721" s="54">
        <f t="shared" si="26"/>
        <v>0.4266045341</v>
      </c>
      <c r="AJ721" s="54">
        <f t="shared" si="27"/>
        <v>0.05088993958</v>
      </c>
      <c r="AK721" s="54">
        <f t="shared" si="28"/>
        <v>0.08609481843</v>
      </c>
      <c r="AL721" s="54">
        <f t="shared" si="29"/>
        <v>0.04975088892</v>
      </c>
      <c r="AM721" s="54">
        <f t="shared" si="30"/>
        <v>2.492797217</v>
      </c>
      <c r="AN721" s="54">
        <f t="shared" si="31"/>
        <v>-4.985594433</v>
      </c>
      <c r="AO721" s="55">
        <f t="shared" si="32"/>
        <v>3.023092284</v>
      </c>
      <c r="AP721" s="55">
        <f t="shared" si="33"/>
        <v>0.003020702395</v>
      </c>
      <c r="AQ721" s="55">
        <f t="shared" si="34"/>
        <v>2.012017521</v>
      </c>
      <c r="AR721" s="55">
        <f t="shared" si="35"/>
        <v>0.001270347675</v>
      </c>
      <c r="AS721" s="55">
        <f t="shared" si="36"/>
        <v>0</v>
      </c>
      <c r="AT721" s="55">
        <f t="shared" si="37"/>
        <v>2.059224323</v>
      </c>
      <c r="AU721" s="55">
        <f t="shared" si="38"/>
        <v>0.2456462437</v>
      </c>
      <c r="AV721" s="55">
        <f t="shared" si="39"/>
        <v>0.4155805436</v>
      </c>
      <c r="AW721" s="55">
        <f t="shared" si="40"/>
        <v>0.2401480349</v>
      </c>
      <c r="AX721" s="55">
        <f t="shared" si="41"/>
        <v>8</v>
      </c>
      <c r="AY721" s="55">
        <f t="shared" si="42"/>
        <v>24.06551384</v>
      </c>
      <c r="AZ721" s="54">
        <f t="shared" ref="AZ721:BA721" si="5089">AO721*2</f>
        <v>6.046184568</v>
      </c>
      <c r="BA721" s="54">
        <f t="shared" si="5089"/>
        <v>0.006041404791</v>
      </c>
      <c r="BB721" s="54">
        <f t="shared" ref="BB721:BD721" si="5090">AQ721*(3/2)</f>
        <v>3.018026282</v>
      </c>
      <c r="BC721" s="54">
        <f t="shared" si="5090"/>
        <v>0.001905521513</v>
      </c>
      <c r="BD721" s="54">
        <f t="shared" si="5090"/>
        <v>0</v>
      </c>
      <c r="BE721" s="54">
        <f t="shared" ref="BE721:BH721" si="5091">AT721</f>
        <v>2.059224323</v>
      </c>
      <c r="BF721" s="54">
        <f t="shared" si="5091"/>
        <v>0.2456462437</v>
      </c>
      <c r="BG721" s="54">
        <f t="shared" si="5091"/>
        <v>0.4155805436</v>
      </c>
      <c r="BH721" s="54">
        <f t="shared" si="5091"/>
        <v>0.2401480349</v>
      </c>
      <c r="BI721" s="54">
        <f t="shared" si="46"/>
        <v>12.03275692</v>
      </c>
      <c r="BJ721" s="54">
        <f t="shared" si="47"/>
        <v>-24.06551384</v>
      </c>
      <c r="BK721" s="56">
        <f t="shared" ref="BK721:BN721" si="5092">AO721</f>
        <v>3.023092284</v>
      </c>
      <c r="BL721" s="56">
        <f t="shared" si="5092"/>
        <v>0.003020702395</v>
      </c>
      <c r="BM721" s="56">
        <f t="shared" si="5092"/>
        <v>2.012017521</v>
      </c>
      <c r="BN721" s="56">
        <f t="shared" si="5092"/>
        <v>0.001270347675</v>
      </c>
      <c r="BO721" s="56">
        <f t="shared" si="49"/>
        <v>0</v>
      </c>
      <c r="BP721" s="56">
        <f t="shared" si="50"/>
        <v>2.059224323</v>
      </c>
      <c r="BQ721" s="56">
        <f t="shared" ref="BQ721:BS721" si="5093">AU721</f>
        <v>0.2456462437</v>
      </c>
      <c r="BR721" s="56">
        <f t="shared" si="5093"/>
        <v>0.4155805436</v>
      </c>
      <c r="BS721" s="56">
        <f t="shared" si="5093"/>
        <v>0.2401480349</v>
      </c>
      <c r="BT721" s="56">
        <f t="shared" si="52"/>
        <v>8</v>
      </c>
      <c r="BU721" s="50">
        <f t="shared" ref="BU721:BX721" si="5094">AZ721</f>
        <v>6.046184568</v>
      </c>
      <c r="BV721" s="50">
        <f t="shared" si="5094"/>
        <v>0.006041404791</v>
      </c>
      <c r="BW721" s="50">
        <f t="shared" si="5094"/>
        <v>3.018026282</v>
      </c>
      <c r="BX721" s="50">
        <f t="shared" si="5094"/>
        <v>0.001905521513</v>
      </c>
      <c r="BY721" s="50">
        <f t="shared" si="54"/>
        <v>0</v>
      </c>
      <c r="BZ721" s="50">
        <f t="shared" si="55"/>
        <v>2.059224323</v>
      </c>
      <c r="CA721" s="50">
        <f t="shared" ref="CA721:CC721" si="5095">BF721</f>
        <v>0.2456462437</v>
      </c>
      <c r="CB721" s="50">
        <f t="shared" si="5095"/>
        <v>0.4155805436</v>
      </c>
      <c r="CC721" s="50">
        <f t="shared" si="5095"/>
        <v>0.2401480349</v>
      </c>
      <c r="CD721" s="50">
        <f t="shared" si="57"/>
        <v>12.03275692</v>
      </c>
      <c r="CE721" s="57">
        <f t="shared" si="58"/>
        <v>37.63</v>
      </c>
      <c r="CF721" s="57">
        <f t="shared" si="59"/>
        <v>0.05</v>
      </c>
      <c r="CG721" s="57">
        <f t="shared" si="60"/>
        <v>21.25</v>
      </c>
      <c r="CH721" s="57">
        <f t="shared" si="61"/>
        <v>0.02</v>
      </c>
      <c r="CI721" s="58">
        <f t="shared" si="62"/>
        <v>0</v>
      </c>
      <c r="CJ721" s="58">
        <f t="shared" si="63"/>
        <v>30.65</v>
      </c>
      <c r="CK721" s="57">
        <f t="shared" si="64"/>
        <v>3.61</v>
      </c>
      <c r="CL721" s="57">
        <f t="shared" si="65"/>
        <v>3.47</v>
      </c>
      <c r="CM721" s="57">
        <f t="shared" si="66"/>
        <v>2.79</v>
      </c>
      <c r="CN721" s="57">
        <f t="shared" si="67"/>
        <v>99.47</v>
      </c>
      <c r="CO721" s="59">
        <f t="shared" si="68"/>
        <v>0.1403704194</v>
      </c>
      <c r="CP721" s="59">
        <f t="shared" si="69"/>
        <v>0.6955431053</v>
      </c>
      <c r="CQ721" s="59">
        <f t="shared" si="70"/>
        <v>0.08297180122</v>
      </c>
      <c r="CR721" s="59">
        <f t="shared" si="71"/>
        <v>0.08111467413</v>
      </c>
      <c r="CS721" s="60">
        <f t="shared" si="72"/>
        <v>14.03704194</v>
      </c>
      <c r="CT721" s="60">
        <f t="shared" si="73"/>
        <v>8.111467413</v>
      </c>
      <c r="CU721" s="60">
        <f t="shared" si="74"/>
        <v>77.85149065</v>
      </c>
      <c r="CV721" s="61">
        <f t="shared" si="75"/>
        <v>0.1512998838</v>
      </c>
      <c r="CW721" s="61">
        <f t="shared" si="76"/>
        <v>0.1215607832</v>
      </c>
      <c r="CX721" s="62"/>
    </row>
    <row r="722" ht="15.75" customHeight="1">
      <c r="A722" s="17" t="s">
        <v>53</v>
      </c>
      <c r="B722" s="17" t="s">
        <v>396</v>
      </c>
      <c r="C722" s="84" t="s">
        <v>733</v>
      </c>
      <c r="D722" s="83"/>
      <c r="E722" s="83" t="s">
        <v>734</v>
      </c>
      <c r="F722" s="2">
        <v>59.0</v>
      </c>
      <c r="G722" s="3" t="s">
        <v>793</v>
      </c>
      <c r="H722" s="48">
        <v>37.14</v>
      </c>
      <c r="I722" s="49">
        <v>1.85</v>
      </c>
      <c r="J722" s="49">
        <v>21.12</v>
      </c>
      <c r="K722" s="49">
        <v>1.45</v>
      </c>
      <c r="L722" s="49">
        <v>0.02</v>
      </c>
      <c r="M722" s="49">
        <v>0.0</v>
      </c>
      <c r="N722" s="49">
        <v>15.63</v>
      </c>
      <c r="O722" s="49">
        <v>22.93</v>
      </c>
      <c r="P722" s="49"/>
      <c r="Q722" s="50">
        <f t="shared" si="8"/>
        <v>100.14</v>
      </c>
      <c r="R722" s="51">
        <f t="shared" si="9"/>
        <v>12</v>
      </c>
      <c r="S722" s="52">
        <f t="shared" si="10"/>
        <v>0.6181315252</v>
      </c>
      <c r="T722" s="52">
        <f t="shared" si="11"/>
        <v>0.0002503166506</v>
      </c>
      <c r="U722" s="52">
        <f t="shared" si="12"/>
        <v>0.4142748278</v>
      </c>
      <c r="V722" s="52">
        <f t="shared" si="13"/>
        <v>0</v>
      </c>
      <c r="W722" s="52">
        <f t="shared" si="14"/>
        <v>0</v>
      </c>
      <c r="X722" s="52">
        <f t="shared" si="15"/>
        <v>0.3191530821</v>
      </c>
      <c r="Y722" s="52">
        <f t="shared" si="16"/>
        <v>0.2203351124</v>
      </c>
      <c r="Z722" s="52">
        <f t="shared" si="17"/>
        <v>0.04590069571</v>
      </c>
      <c r="AA722" s="52">
        <f t="shared" si="18"/>
        <v>0.02585619675</v>
      </c>
      <c r="AB722" s="52">
        <f t="shared" si="19"/>
        <v>1.643901757</v>
      </c>
      <c r="AC722" s="53">
        <f t="shared" si="20"/>
        <v>4.938842025</v>
      </c>
      <c r="AD722" s="54">
        <f t="shared" si="21"/>
        <v>1.23626305</v>
      </c>
      <c r="AE722" s="54">
        <f t="shared" si="22"/>
        <v>0.0005006333011</v>
      </c>
      <c r="AF722" s="54">
        <f t="shared" si="23"/>
        <v>0.6214122417</v>
      </c>
      <c r="AG722" s="54">
        <f t="shared" si="24"/>
        <v>0</v>
      </c>
      <c r="AH722" s="54">
        <f t="shared" si="25"/>
        <v>0</v>
      </c>
      <c r="AI722" s="54">
        <f t="shared" si="26"/>
        <v>0.3191530821</v>
      </c>
      <c r="AJ722" s="54">
        <f t="shared" si="27"/>
        <v>0.2203351124</v>
      </c>
      <c r="AK722" s="54">
        <f t="shared" si="28"/>
        <v>0.04590069571</v>
      </c>
      <c r="AL722" s="54">
        <f t="shared" si="29"/>
        <v>0.02585619675</v>
      </c>
      <c r="AM722" s="54">
        <f t="shared" si="30"/>
        <v>2.469421012</v>
      </c>
      <c r="AN722" s="54">
        <f t="shared" si="31"/>
        <v>-4.938842025</v>
      </c>
      <c r="AO722" s="55">
        <f t="shared" si="32"/>
        <v>3.008119057</v>
      </c>
      <c r="AP722" s="55">
        <f t="shared" si="33"/>
        <v>0.001218158686</v>
      </c>
      <c r="AQ722" s="55">
        <f t="shared" si="34"/>
        <v>2.016056379</v>
      </c>
      <c r="AR722" s="55">
        <f t="shared" si="35"/>
        <v>0</v>
      </c>
      <c r="AS722" s="55">
        <f t="shared" si="36"/>
        <v>0</v>
      </c>
      <c r="AT722" s="55">
        <f t="shared" si="37"/>
        <v>1.553149175</v>
      </c>
      <c r="AU722" s="55">
        <f t="shared" si="38"/>
        <v>1.072254404</v>
      </c>
      <c r="AV722" s="55">
        <f t="shared" si="39"/>
        <v>0.2233743982</v>
      </c>
      <c r="AW722" s="55">
        <f t="shared" si="40"/>
        <v>0.1258284281</v>
      </c>
      <c r="AX722" s="55">
        <f t="shared" si="41"/>
        <v>8</v>
      </c>
      <c r="AY722" s="55">
        <f t="shared" si="42"/>
        <v>24.03473081</v>
      </c>
      <c r="AZ722" s="54">
        <f t="shared" ref="AZ722:BA722" si="5096">AO722*2</f>
        <v>6.016238114</v>
      </c>
      <c r="BA722" s="54">
        <f t="shared" si="5096"/>
        <v>0.002436317373</v>
      </c>
      <c r="BB722" s="54">
        <f t="shared" ref="BB722:BD722" si="5097">AQ722*(3/2)</f>
        <v>3.024084568</v>
      </c>
      <c r="BC722" s="54">
        <f t="shared" si="5097"/>
        <v>0</v>
      </c>
      <c r="BD722" s="54">
        <f t="shared" si="5097"/>
        <v>0</v>
      </c>
      <c r="BE722" s="54">
        <f t="shared" ref="BE722:BH722" si="5098">AT722</f>
        <v>1.553149175</v>
      </c>
      <c r="BF722" s="54">
        <f t="shared" si="5098"/>
        <v>1.072254404</v>
      </c>
      <c r="BG722" s="54">
        <f t="shared" si="5098"/>
        <v>0.2233743982</v>
      </c>
      <c r="BH722" s="54">
        <f t="shared" si="5098"/>
        <v>0.1258284281</v>
      </c>
      <c r="BI722" s="54">
        <f t="shared" si="46"/>
        <v>12.0173654</v>
      </c>
      <c r="BJ722" s="54">
        <f t="shared" si="47"/>
        <v>-24.03473081</v>
      </c>
      <c r="BK722" s="56">
        <f t="shared" ref="BK722:BN722" si="5099">AO722</f>
        <v>3.008119057</v>
      </c>
      <c r="BL722" s="56">
        <f t="shared" si="5099"/>
        <v>0.001218158686</v>
      </c>
      <c r="BM722" s="56">
        <f t="shared" si="5099"/>
        <v>2.016056379</v>
      </c>
      <c r="BN722" s="56">
        <f t="shared" si="5099"/>
        <v>0</v>
      </c>
      <c r="BO722" s="56">
        <f t="shared" si="49"/>
        <v>0</v>
      </c>
      <c r="BP722" s="56">
        <f t="shared" si="50"/>
        <v>1.553149175</v>
      </c>
      <c r="BQ722" s="56">
        <f t="shared" ref="BQ722:BS722" si="5100">AU722</f>
        <v>1.072254404</v>
      </c>
      <c r="BR722" s="56">
        <f t="shared" si="5100"/>
        <v>0.2233743982</v>
      </c>
      <c r="BS722" s="56">
        <f t="shared" si="5100"/>
        <v>0.1258284281</v>
      </c>
      <c r="BT722" s="56">
        <f t="shared" si="52"/>
        <v>8</v>
      </c>
      <c r="BU722" s="50">
        <f t="shared" ref="BU722:BX722" si="5101">AZ722</f>
        <v>6.016238114</v>
      </c>
      <c r="BV722" s="50">
        <f t="shared" si="5101"/>
        <v>0.002436317373</v>
      </c>
      <c r="BW722" s="50">
        <f t="shared" si="5101"/>
        <v>3.024084568</v>
      </c>
      <c r="BX722" s="50">
        <f t="shared" si="5101"/>
        <v>0</v>
      </c>
      <c r="BY722" s="50">
        <f t="shared" si="54"/>
        <v>0</v>
      </c>
      <c r="BZ722" s="50">
        <f t="shared" si="55"/>
        <v>1.553149175</v>
      </c>
      <c r="CA722" s="50">
        <f t="shared" ref="CA722:CC722" si="5102">BF722</f>
        <v>1.072254404</v>
      </c>
      <c r="CB722" s="50">
        <f t="shared" si="5102"/>
        <v>0.2233743982</v>
      </c>
      <c r="CC722" s="50">
        <f t="shared" si="5102"/>
        <v>0.1258284281</v>
      </c>
      <c r="CD722" s="50">
        <f t="shared" si="57"/>
        <v>12.0173654</v>
      </c>
      <c r="CE722" s="57">
        <f t="shared" si="58"/>
        <v>37.14</v>
      </c>
      <c r="CF722" s="57">
        <f t="shared" si="59"/>
        <v>0.02</v>
      </c>
      <c r="CG722" s="57">
        <f t="shared" si="60"/>
        <v>21.12</v>
      </c>
      <c r="CH722" s="57">
        <f t="shared" si="61"/>
        <v>0</v>
      </c>
      <c r="CI722" s="58">
        <f t="shared" si="62"/>
        <v>0</v>
      </c>
      <c r="CJ722" s="58">
        <f t="shared" si="63"/>
        <v>22.93</v>
      </c>
      <c r="CK722" s="57">
        <f t="shared" si="64"/>
        <v>15.63</v>
      </c>
      <c r="CL722" s="57">
        <f t="shared" si="65"/>
        <v>1.85</v>
      </c>
      <c r="CM722" s="57">
        <f t="shared" si="66"/>
        <v>1.45</v>
      </c>
      <c r="CN722" s="57">
        <f t="shared" si="67"/>
        <v>100.14</v>
      </c>
      <c r="CO722" s="59">
        <f t="shared" si="68"/>
        <v>0.07509376629</v>
      </c>
      <c r="CP722" s="59">
        <f t="shared" si="69"/>
        <v>0.5221360285</v>
      </c>
      <c r="CQ722" s="59">
        <f t="shared" si="70"/>
        <v>0.3604693388</v>
      </c>
      <c r="CR722" s="59">
        <f t="shared" si="71"/>
        <v>0.04230086638</v>
      </c>
      <c r="CS722" s="60">
        <f t="shared" si="72"/>
        <v>7.509376629</v>
      </c>
      <c r="CT722" s="60">
        <f t="shared" si="73"/>
        <v>4.230086638</v>
      </c>
      <c r="CU722" s="60">
        <f t="shared" si="74"/>
        <v>88.26053673</v>
      </c>
      <c r="CV722" s="61">
        <f t="shared" si="75"/>
        <v>0.07984774953</v>
      </c>
      <c r="CW722" s="61">
        <f t="shared" si="76"/>
        <v>0.06503120161</v>
      </c>
      <c r="CX722" s="62"/>
    </row>
    <row r="723" ht="15.75" customHeight="1">
      <c r="A723" s="17" t="s">
        <v>53</v>
      </c>
      <c r="B723" s="17" t="s">
        <v>396</v>
      </c>
      <c r="C723" s="84" t="s">
        <v>733</v>
      </c>
      <c r="D723" s="83"/>
      <c r="E723" s="83" t="s">
        <v>734</v>
      </c>
      <c r="F723" s="2">
        <v>60.0</v>
      </c>
      <c r="G723" s="3" t="s">
        <v>794</v>
      </c>
      <c r="H723" s="48">
        <v>37.48</v>
      </c>
      <c r="I723" s="49">
        <v>3.39</v>
      </c>
      <c r="J723" s="49">
        <v>20.76</v>
      </c>
      <c r="K723" s="49">
        <v>3.33</v>
      </c>
      <c r="L723" s="49">
        <v>0.02</v>
      </c>
      <c r="M723" s="49">
        <v>0.0</v>
      </c>
      <c r="N723" s="49">
        <v>4.46</v>
      </c>
      <c r="O723" s="49">
        <v>29.5</v>
      </c>
      <c r="P723" s="49"/>
      <c r="Q723" s="50">
        <f t="shared" si="8"/>
        <v>98.94</v>
      </c>
      <c r="R723" s="51">
        <f t="shared" si="9"/>
        <v>12</v>
      </c>
      <c r="S723" s="52">
        <f t="shared" si="10"/>
        <v>0.6237902414</v>
      </c>
      <c r="T723" s="52">
        <f t="shared" si="11"/>
        <v>0.0002503166506</v>
      </c>
      <c r="U723" s="52">
        <f t="shared" si="12"/>
        <v>0.4072133251</v>
      </c>
      <c r="V723" s="52">
        <f t="shared" si="13"/>
        <v>0</v>
      </c>
      <c r="W723" s="52">
        <f t="shared" si="14"/>
        <v>0</v>
      </c>
      <c r="X723" s="52">
        <f t="shared" si="15"/>
        <v>0.410598165</v>
      </c>
      <c r="Y723" s="52">
        <f t="shared" si="16"/>
        <v>0.06287233533</v>
      </c>
      <c r="Z723" s="52">
        <f t="shared" si="17"/>
        <v>0.08410992348</v>
      </c>
      <c r="AA723" s="52">
        <f t="shared" si="18"/>
        <v>0.05938009322</v>
      </c>
      <c r="AB723" s="52">
        <f t="shared" si="19"/>
        <v>1.6482144</v>
      </c>
      <c r="AC723" s="53">
        <f t="shared" si="20"/>
        <v>4.951723241</v>
      </c>
      <c r="AD723" s="54">
        <f t="shared" si="21"/>
        <v>1.247580483</v>
      </c>
      <c r="AE723" s="54">
        <f t="shared" si="22"/>
        <v>0.0005006333011</v>
      </c>
      <c r="AF723" s="54">
        <f t="shared" si="23"/>
        <v>0.6108199876</v>
      </c>
      <c r="AG723" s="54">
        <f t="shared" si="24"/>
        <v>0</v>
      </c>
      <c r="AH723" s="54">
        <f t="shared" si="25"/>
        <v>0</v>
      </c>
      <c r="AI723" s="54">
        <f t="shared" si="26"/>
        <v>0.410598165</v>
      </c>
      <c r="AJ723" s="54">
        <f t="shared" si="27"/>
        <v>0.06287233533</v>
      </c>
      <c r="AK723" s="54">
        <f t="shared" si="28"/>
        <v>0.08410992348</v>
      </c>
      <c r="AL723" s="54">
        <f t="shared" si="29"/>
        <v>0.05938009322</v>
      </c>
      <c r="AM723" s="54">
        <f t="shared" si="30"/>
        <v>2.475861621</v>
      </c>
      <c r="AN723" s="54">
        <f t="shared" si="31"/>
        <v>-4.951723241</v>
      </c>
      <c r="AO723" s="55">
        <f t="shared" si="32"/>
        <v>3.027714071</v>
      </c>
      <c r="AP723" s="55">
        <f t="shared" si="33"/>
        <v>0.001214971307</v>
      </c>
      <c r="AQ723" s="55">
        <f t="shared" si="34"/>
        <v>1.976506576</v>
      </c>
      <c r="AR723" s="55">
        <f t="shared" si="35"/>
        <v>0</v>
      </c>
      <c r="AS723" s="55">
        <f t="shared" si="36"/>
        <v>0</v>
      </c>
      <c r="AT723" s="55">
        <f t="shared" si="37"/>
        <v>1.9929357</v>
      </c>
      <c r="AU723" s="55">
        <f t="shared" si="38"/>
        <v>0.3051658101</v>
      </c>
      <c r="AV723" s="55">
        <f t="shared" si="39"/>
        <v>0.4082474876</v>
      </c>
      <c r="AW723" s="55">
        <f t="shared" si="40"/>
        <v>0.2882153837</v>
      </c>
      <c r="AX723" s="55">
        <f t="shared" si="41"/>
        <v>8</v>
      </c>
      <c r="AY723" s="55">
        <f t="shared" si="42"/>
        <v>24.03436466</v>
      </c>
      <c r="AZ723" s="54">
        <f t="shared" ref="AZ723:BA723" si="5103">AO723*2</f>
        <v>6.055428142</v>
      </c>
      <c r="BA723" s="54">
        <f t="shared" si="5103"/>
        <v>0.002429942615</v>
      </c>
      <c r="BB723" s="54">
        <f t="shared" ref="BB723:BD723" si="5104">AQ723*(3/2)</f>
        <v>2.964759864</v>
      </c>
      <c r="BC723" s="54">
        <f t="shared" si="5104"/>
        <v>0</v>
      </c>
      <c r="BD723" s="54">
        <f t="shared" si="5104"/>
        <v>0</v>
      </c>
      <c r="BE723" s="54">
        <f t="shared" ref="BE723:BH723" si="5105">AT723</f>
        <v>1.9929357</v>
      </c>
      <c r="BF723" s="54">
        <f t="shared" si="5105"/>
        <v>0.3051658101</v>
      </c>
      <c r="BG723" s="54">
        <f t="shared" si="5105"/>
        <v>0.4082474876</v>
      </c>
      <c r="BH723" s="54">
        <f t="shared" si="5105"/>
        <v>0.2882153837</v>
      </c>
      <c r="BI723" s="54">
        <f t="shared" si="46"/>
        <v>12.01718233</v>
      </c>
      <c r="BJ723" s="54">
        <f t="shared" si="47"/>
        <v>-24.03436466</v>
      </c>
      <c r="BK723" s="56">
        <f t="shared" ref="BK723:BN723" si="5106">AO723</f>
        <v>3.027714071</v>
      </c>
      <c r="BL723" s="56">
        <f t="shared" si="5106"/>
        <v>0.001214971307</v>
      </c>
      <c r="BM723" s="56">
        <f t="shared" si="5106"/>
        <v>1.976506576</v>
      </c>
      <c r="BN723" s="56">
        <f t="shared" si="5106"/>
        <v>0</v>
      </c>
      <c r="BO723" s="56">
        <f t="shared" si="49"/>
        <v>0</v>
      </c>
      <c r="BP723" s="56">
        <f t="shared" si="50"/>
        <v>1.9929357</v>
      </c>
      <c r="BQ723" s="56">
        <f t="shared" ref="BQ723:BS723" si="5107">AU723</f>
        <v>0.3051658101</v>
      </c>
      <c r="BR723" s="56">
        <f t="shared" si="5107"/>
        <v>0.4082474876</v>
      </c>
      <c r="BS723" s="56">
        <f t="shared" si="5107"/>
        <v>0.2882153837</v>
      </c>
      <c r="BT723" s="56">
        <f t="shared" si="52"/>
        <v>8</v>
      </c>
      <c r="BU723" s="50">
        <f t="shared" ref="BU723:BX723" si="5108">AZ723</f>
        <v>6.055428142</v>
      </c>
      <c r="BV723" s="50">
        <f t="shared" si="5108"/>
        <v>0.002429942615</v>
      </c>
      <c r="BW723" s="50">
        <f t="shared" si="5108"/>
        <v>2.964759864</v>
      </c>
      <c r="BX723" s="50">
        <f t="shared" si="5108"/>
        <v>0</v>
      </c>
      <c r="BY723" s="50">
        <f t="shared" si="54"/>
        <v>0</v>
      </c>
      <c r="BZ723" s="50">
        <f t="shared" si="55"/>
        <v>1.9929357</v>
      </c>
      <c r="CA723" s="50">
        <f t="shared" ref="CA723:CC723" si="5109">BF723</f>
        <v>0.3051658101</v>
      </c>
      <c r="CB723" s="50">
        <f t="shared" si="5109"/>
        <v>0.4082474876</v>
      </c>
      <c r="CC723" s="50">
        <f t="shared" si="5109"/>
        <v>0.2882153837</v>
      </c>
      <c r="CD723" s="50">
        <f t="shared" si="57"/>
        <v>12.01718233</v>
      </c>
      <c r="CE723" s="57">
        <f t="shared" si="58"/>
        <v>37.48</v>
      </c>
      <c r="CF723" s="57">
        <f t="shared" si="59"/>
        <v>0.02</v>
      </c>
      <c r="CG723" s="57">
        <f t="shared" si="60"/>
        <v>20.76</v>
      </c>
      <c r="CH723" s="57">
        <f t="shared" si="61"/>
        <v>0</v>
      </c>
      <c r="CI723" s="58">
        <f t="shared" si="62"/>
        <v>0</v>
      </c>
      <c r="CJ723" s="58">
        <f t="shared" si="63"/>
        <v>29.5</v>
      </c>
      <c r="CK723" s="57">
        <f t="shared" si="64"/>
        <v>4.46</v>
      </c>
      <c r="CL723" s="57">
        <f t="shared" si="65"/>
        <v>3.39</v>
      </c>
      <c r="CM723" s="57">
        <f t="shared" si="66"/>
        <v>3.33</v>
      </c>
      <c r="CN723" s="57">
        <f t="shared" si="67"/>
        <v>98.94</v>
      </c>
      <c r="CO723" s="59">
        <f t="shared" si="68"/>
        <v>0.1363295076</v>
      </c>
      <c r="CP723" s="59">
        <f t="shared" si="69"/>
        <v>0.6655177336</v>
      </c>
      <c r="CQ723" s="59">
        <f t="shared" si="70"/>
        <v>0.1019065784</v>
      </c>
      <c r="CR723" s="59">
        <f t="shared" si="71"/>
        <v>0.09624618041</v>
      </c>
      <c r="CS723" s="60">
        <f t="shared" si="72"/>
        <v>13.63295076</v>
      </c>
      <c r="CT723" s="60">
        <f t="shared" si="73"/>
        <v>9.624618041</v>
      </c>
      <c r="CU723" s="60">
        <f t="shared" si="74"/>
        <v>76.7424312</v>
      </c>
      <c r="CV723" s="61">
        <f t="shared" si="75"/>
        <v>0.1644109342</v>
      </c>
      <c r="CW723" s="61">
        <f t="shared" si="76"/>
        <v>0.1180613536</v>
      </c>
      <c r="CX723" s="62"/>
    </row>
    <row r="724" ht="15.75" customHeight="1">
      <c r="A724" s="17" t="s">
        <v>53</v>
      </c>
      <c r="B724" s="17" t="s">
        <v>396</v>
      </c>
      <c r="C724" s="84" t="s">
        <v>733</v>
      </c>
      <c r="D724" s="83"/>
      <c r="E724" s="83" t="s">
        <v>734</v>
      </c>
      <c r="F724" s="2">
        <v>61.0</v>
      </c>
      <c r="G724" s="3" t="s">
        <v>795</v>
      </c>
      <c r="H724" s="48">
        <v>37.96</v>
      </c>
      <c r="I724" s="49">
        <v>4.46</v>
      </c>
      <c r="J724" s="49">
        <v>21.16</v>
      </c>
      <c r="K724" s="49">
        <v>1.8</v>
      </c>
      <c r="L724" s="49">
        <v>0.02</v>
      </c>
      <c r="M724" s="49">
        <v>0.02</v>
      </c>
      <c r="N724" s="49">
        <v>4.17</v>
      </c>
      <c r="O724" s="49">
        <v>30.39</v>
      </c>
      <c r="P724" s="49"/>
      <c r="Q724" s="50">
        <f t="shared" si="8"/>
        <v>99.98</v>
      </c>
      <c r="R724" s="51">
        <f t="shared" si="9"/>
        <v>12</v>
      </c>
      <c r="S724" s="52">
        <f t="shared" si="10"/>
        <v>0.6317790171</v>
      </c>
      <c r="T724" s="52">
        <f t="shared" si="11"/>
        <v>0.0002503166506</v>
      </c>
      <c r="U724" s="52">
        <f t="shared" si="12"/>
        <v>0.4150594392</v>
      </c>
      <c r="V724" s="52">
        <f t="shared" si="13"/>
        <v>0.0002631748626</v>
      </c>
      <c r="W724" s="52">
        <f t="shared" si="14"/>
        <v>0</v>
      </c>
      <c r="X724" s="52">
        <f t="shared" si="15"/>
        <v>0.4229857028</v>
      </c>
      <c r="Y724" s="52">
        <f t="shared" si="16"/>
        <v>0.05878422384</v>
      </c>
      <c r="Z724" s="52">
        <f t="shared" si="17"/>
        <v>0.1106578934</v>
      </c>
      <c r="AA724" s="52">
        <f t="shared" si="18"/>
        <v>0.03209734769</v>
      </c>
      <c r="AB724" s="52">
        <f t="shared" si="19"/>
        <v>1.671877116</v>
      </c>
      <c r="AC724" s="53">
        <f t="shared" si="20"/>
        <v>5.023135513</v>
      </c>
      <c r="AD724" s="54">
        <f t="shared" si="21"/>
        <v>1.263558034</v>
      </c>
      <c r="AE724" s="54">
        <f t="shared" si="22"/>
        <v>0.0005006333011</v>
      </c>
      <c r="AF724" s="54">
        <f t="shared" si="23"/>
        <v>0.6225891588</v>
      </c>
      <c r="AG724" s="54">
        <f t="shared" si="24"/>
        <v>0.0003947622939</v>
      </c>
      <c r="AH724" s="54">
        <f t="shared" si="25"/>
        <v>0</v>
      </c>
      <c r="AI724" s="54">
        <f t="shared" si="26"/>
        <v>0.4229857028</v>
      </c>
      <c r="AJ724" s="54">
        <f t="shared" si="27"/>
        <v>0.05878422384</v>
      </c>
      <c r="AK724" s="54">
        <f t="shared" si="28"/>
        <v>0.1106578934</v>
      </c>
      <c r="AL724" s="54">
        <f t="shared" si="29"/>
        <v>0.03209734769</v>
      </c>
      <c r="AM724" s="54">
        <f t="shared" si="30"/>
        <v>2.511567757</v>
      </c>
      <c r="AN724" s="54">
        <f t="shared" si="31"/>
        <v>-5.023135513</v>
      </c>
      <c r="AO724" s="55">
        <f t="shared" si="32"/>
        <v>3.023088294</v>
      </c>
      <c r="AP724" s="55">
        <f t="shared" si="33"/>
        <v>0.001197775354</v>
      </c>
      <c r="AQ724" s="55">
        <f t="shared" si="34"/>
        <v>1.986076299</v>
      </c>
      <c r="AR724" s="55">
        <f t="shared" si="35"/>
        <v>0.001259302422</v>
      </c>
      <c r="AS724" s="55">
        <f t="shared" si="36"/>
        <v>0</v>
      </c>
      <c r="AT724" s="55">
        <f t="shared" si="37"/>
        <v>2.024003792</v>
      </c>
      <c r="AU724" s="55">
        <f t="shared" si="38"/>
        <v>0.281284902</v>
      </c>
      <c r="AV724" s="55">
        <f t="shared" si="39"/>
        <v>0.5295025209</v>
      </c>
      <c r="AW724" s="55">
        <f t="shared" si="40"/>
        <v>0.1535871142</v>
      </c>
      <c r="AX724" s="55">
        <f t="shared" si="41"/>
        <v>8</v>
      </c>
      <c r="AY724" s="55">
        <f t="shared" si="42"/>
        <v>24.03590774</v>
      </c>
      <c r="AZ724" s="54">
        <f t="shared" ref="AZ724:BA724" si="5110">AO724*2</f>
        <v>6.046176588</v>
      </c>
      <c r="BA724" s="54">
        <f t="shared" si="5110"/>
        <v>0.002395550709</v>
      </c>
      <c r="BB724" s="54">
        <f t="shared" ref="BB724:BD724" si="5111">AQ724*(3/2)</f>
        <v>2.979114448</v>
      </c>
      <c r="BC724" s="54">
        <f t="shared" si="5111"/>
        <v>0.001888953633</v>
      </c>
      <c r="BD724" s="54">
        <f t="shared" si="5111"/>
        <v>0</v>
      </c>
      <c r="BE724" s="54">
        <f t="shared" ref="BE724:BH724" si="5112">AT724</f>
        <v>2.024003792</v>
      </c>
      <c r="BF724" s="54">
        <f t="shared" si="5112"/>
        <v>0.281284902</v>
      </c>
      <c r="BG724" s="54">
        <f t="shared" si="5112"/>
        <v>0.5295025209</v>
      </c>
      <c r="BH724" s="54">
        <f t="shared" si="5112"/>
        <v>0.1535871142</v>
      </c>
      <c r="BI724" s="54">
        <f t="shared" si="46"/>
        <v>12.01795387</v>
      </c>
      <c r="BJ724" s="54">
        <f t="shared" si="47"/>
        <v>-24.03590774</v>
      </c>
      <c r="BK724" s="56">
        <f t="shared" ref="BK724:BN724" si="5113">AO724</f>
        <v>3.023088294</v>
      </c>
      <c r="BL724" s="56">
        <f t="shared" si="5113"/>
        <v>0.001197775354</v>
      </c>
      <c r="BM724" s="56">
        <f t="shared" si="5113"/>
        <v>1.986076299</v>
      </c>
      <c r="BN724" s="56">
        <f t="shared" si="5113"/>
        <v>0.001259302422</v>
      </c>
      <c r="BO724" s="56">
        <f t="shared" si="49"/>
        <v>0</v>
      </c>
      <c r="BP724" s="56">
        <f t="shared" si="50"/>
        <v>2.024003792</v>
      </c>
      <c r="BQ724" s="56">
        <f t="shared" ref="BQ724:BS724" si="5114">AU724</f>
        <v>0.281284902</v>
      </c>
      <c r="BR724" s="56">
        <f t="shared" si="5114"/>
        <v>0.5295025209</v>
      </c>
      <c r="BS724" s="56">
        <f t="shared" si="5114"/>
        <v>0.1535871142</v>
      </c>
      <c r="BT724" s="56">
        <f t="shared" si="52"/>
        <v>8</v>
      </c>
      <c r="BU724" s="50">
        <f t="shared" ref="BU724:BX724" si="5115">AZ724</f>
        <v>6.046176588</v>
      </c>
      <c r="BV724" s="50">
        <f t="shared" si="5115"/>
        <v>0.002395550709</v>
      </c>
      <c r="BW724" s="50">
        <f t="shared" si="5115"/>
        <v>2.979114448</v>
      </c>
      <c r="BX724" s="50">
        <f t="shared" si="5115"/>
        <v>0.001888953633</v>
      </c>
      <c r="BY724" s="50">
        <f t="shared" si="54"/>
        <v>0</v>
      </c>
      <c r="BZ724" s="50">
        <f t="shared" si="55"/>
        <v>2.024003792</v>
      </c>
      <c r="CA724" s="50">
        <f t="shared" ref="CA724:CC724" si="5116">BF724</f>
        <v>0.281284902</v>
      </c>
      <c r="CB724" s="50">
        <f t="shared" si="5116"/>
        <v>0.5295025209</v>
      </c>
      <c r="CC724" s="50">
        <f t="shared" si="5116"/>
        <v>0.1535871142</v>
      </c>
      <c r="CD724" s="50">
        <f t="shared" si="57"/>
        <v>12.01795387</v>
      </c>
      <c r="CE724" s="57">
        <f t="shared" si="58"/>
        <v>37.96</v>
      </c>
      <c r="CF724" s="57">
        <f t="shared" si="59"/>
        <v>0.02</v>
      </c>
      <c r="CG724" s="57">
        <f t="shared" si="60"/>
        <v>21.16</v>
      </c>
      <c r="CH724" s="57">
        <f t="shared" si="61"/>
        <v>0.02</v>
      </c>
      <c r="CI724" s="58">
        <f t="shared" si="62"/>
        <v>0</v>
      </c>
      <c r="CJ724" s="58">
        <f t="shared" si="63"/>
        <v>30.39</v>
      </c>
      <c r="CK724" s="57">
        <f t="shared" si="64"/>
        <v>4.17</v>
      </c>
      <c r="CL724" s="57">
        <f t="shared" si="65"/>
        <v>4.46</v>
      </c>
      <c r="CM724" s="57">
        <f t="shared" si="66"/>
        <v>1.8</v>
      </c>
      <c r="CN724" s="57">
        <f t="shared" si="67"/>
        <v>99.98</v>
      </c>
      <c r="CO724" s="59">
        <f t="shared" si="68"/>
        <v>0.1771872442</v>
      </c>
      <c r="CP724" s="59">
        <f t="shared" si="69"/>
        <v>0.6772916844</v>
      </c>
      <c r="CQ724" s="59">
        <f t="shared" si="70"/>
        <v>0.09412626883</v>
      </c>
      <c r="CR724" s="59">
        <f t="shared" si="71"/>
        <v>0.05139480255</v>
      </c>
      <c r="CS724" s="60">
        <f t="shared" si="72"/>
        <v>17.71872442</v>
      </c>
      <c r="CT724" s="60">
        <f t="shared" si="73"/>
        <v>5.139480255</v>
      </c>
      <c r="CU724" s="60">
        <f t="shared" si="74"/>
        <v>77.14179532</v>
      </c>
      <c r="CV724" s="61">
        <f t="shared" si="75"/>
        <v>0.1399884247</v>
      </c>
      <c r="CW724" s="61">
        <f t="shared" si="76"/>
        <v>0.1534441535</v>
      </c>
      <c r="CX724" s="62"/>
    </row>
    <row r="725" ht="15.75" customHeight="1">
      <c r="A725" s="17" t="s">
        <v>53</v>
      </c>
      <c r="B725" s="17" t="s">
        <v>396</v>
      </c>
      <c r="C725" s="84" t="s">
        <v>733</v>
      </c>
      <c r="D725" s="83"/>
      <c r="E725" s="83" t="s">
        <v>734</v>
      </c>
      <c r="F725" s="2">
        <v>62.0</v>
      </c>
      <c r="G725" s="3" t="s">
        <v>796</v>
      </c>
      <c r="H725" s="48">
        <v>38.23</v>
      </c>
      <c r="I725" s="49">
        <v>5.91</v>
      </c>
      <c r="J725" s="49">
        <v>21.39</v>
      </c>
      <c r="K725" s="49">
        <v>0.83</v>
      </c>
      <c r="L725" s="49">
        <v>0.01</v>
      </c>
      <c r="M725" s="49">
        <v>0.0</v>
      </c>
      <c r="N725" s="49">
        <v>0.69</v>
      </c>
      <c r="O725" s="49">
        <v>32.83</v>
      </c>
      <c r="P725" s="49"/>
      <c r="Q725" s="50">
        <f t="shared" si="8"/>
        <v>99.89</v>
      </c>
      <c r="R725" s="51">
        <f t="shared" si="9"/>
        <v>12</v>
      </c>
      <c r="S725" s="52">
        <f t="shared" si="10"/>
        <v>0.6362727035</v>
      </c>
      <c r="T725" s="52">
        <f t="shared" si="11"/>
        <v>0.0001251583253</v>
      </c>
      <c r="U725" s="52">
        <f t="shared" si="12"/>
        <v>0.4195709549</v>
      </c>
      <c r="V725" s="52">
        <f t="shared" si="13"/>
        <v>0</v>
      </c>
      <c r="W725" s="52">
        <f t="shared" si="14"/>
        <v>0</v>
      </c>
      <c r="X725" s="52">
        <f t="shared" si="15"/>
        <v>0.4569470426</v>
      </c>
      <c r="Y725" s="52">
        <f t="shared" si="16"/>
        <v>0.009726885959</v>
      </c>
      <c r="Z725" s="52">
        <f t="shared" si="17"/>
        <v>0.1466341144</v>
      </c>
      <c r="AA725" s="52">
        <f t="shared" si="18"/>
        <v>0.01480044366</v>
      </c>
      <c r="AB725" s="52">
        <f t="shared" si="19"/>
        <v>1.684077303</v>
      </c>
      <c r="AC725" s="53">
        <f t="shared" si="20"/>
        <v>5.060521285</v>
      </c>
      <c r="AD725" s="54">
        <f t="shared" si="21"/>
        <v>1.272545407</v>
      </c>
      <c r="AE725" s="54">
        <f t="shared" si="22"/>
        <v>0.0002503166506</v>
      </c>
      <c r="AF725" s="54">
        <f t="shared" si="23"/>
        <v>0.6293564323</v>
      </c>
      <c r="AG725" s="54">
        <f t="shared" si="24"/>
        <v>0</v>
      </c>
      <c r="AH725" s="54">
        <f t="shared" si="25"/>
        <v>0</v>
      </c>
      <c r="AI725" s="54">
        <f t="shared" si="26"/>
        <v>0.4569470426</v>
      </c>
      <c r="AJ725" s="54">
        <f t="shared" si="27"/>
        <v>0.009726885959</v>
      </c>
      <c r="AK725" s="54">
        <f t="shared" si="28"/>
        <v>0.1466341144</v>
      </c>
      <c r="AL725" s="54">
        <f t="shared" si="29"/>
        <v>0.01480044366</v>
      </c>
      <c r="AM725" s="54">
        <f t="shared" si="30"/>
        <v>2.530260643</v>
      </c>
      <c r="AN725" s="54">
        <f t="shared" si="31"/>
        <v>-5.060521285</v>
      </c>
      <c r="AO725" s="55">
        <f t="shared" si="32"/>
        <v>3.022534428</v>
      </c>
      <c r="AP725" s="55">
        <f t="shared" si="33"/>
        <v>0.0005945490746</v>
      </c>
      <c r="AQ725" s="55">
        <f t="shared" si="34"/>
        <v>1.993119694</v>
      </c>
      <c r="AR725" s="55">
        <f t="shared" si="35"/>
        <v>0</v>
      </c>
      <c r="AS725" s="55">
        <f t="shared" si="36"/>
        <v>0</v>
      </c>
      <c r="AT725" s="55">
        <f t="shared" si="37"/>
        <v>2.170670155</v>
      </c>
      <c r="AU725" s="55">
        <f t="shared" si="38"/>
        <v>0.04620636328</v>
      </c>
      <c r="AV725" s="55">
        <f t="shared" si="39"/>
        <v>0.6965671426</v>
      </c>
      <c r="AW725" s="55">
        <f t="shared" si="40"/>
        <v>0.07030766879</v>
      </c>
      <c r="AX725" s="55">
        <f t="shared" si="41"/>
        <v>8</v>
      </c>
      <c r="AY725" s="55">
        <f t="shared" si="42"/>
        <v>24.03937765</v>
      </c>
      <c r="AZ725" s="54">
        <f t="shared" ref="AZ725:BA725" si="5117">AO725*2</f>
        <v>6.045068855</v>
      </c>
      <c r="BA725" s="54">
        <f t="shared" si="5117"/>
        <v>0.001189098149</v>
      </c>
      <c r="BB725" s="54">
        <f t="shared" ref="BB725:BD725" si="5118">AQ725*(3/2)</f>
        <v>2.989679541</v>
      </c>
      <c r="BC725" s="54">
        <f t="shared" si="5118"/>
        <v>0</v>
      </c>
      <c r="BD725" s="54">
        <f t="shared" si="5118"/>
        <v>0</v>
      </c>
      <c r="BE725" s="54">
        <f t="shared" ref="BE725:BH725" si="5119">AT725</f>
        <v>2.170670155</v>
      </c>
      <c r="BF725" s="54">
        <f t="shared" si="5119"/>
        <v>0.04620636328</v>
      </c>
      <c r="BG725" s="54">
        <f t="shared" si="5119"/>
        <v>0.6965671426</v>
      </c>
      <c r="BH725" s="54">
        <f t="shared" si="5119"/>
        <v>0.07030766879</v>
      </c>
      <c r="BI725" s="54">
        <f t="shared" si="46"/>
        <v>12.01968882</v>
      </c>
      <c r="BJ725" s="54">
        <f t="shared" si="47"/>
        <v>-24.03937765</v>
      </c>
      <c r="BK725" s="56">
        <f t="shared" ref="BK725:BN725" si="5120">AO725</f>
        <v>3.022534428</v>
      </c>
      <c r="BL725" s="56">
        <f t="shared" si="5120"/>
        <v>0.0005945490746</v>
      </c>
      <c r="BM725" s="56">
        <f t="shared" si="5120"/>
        <v>1.993119694</v>
      </c>
      <c r="BN725" s="56">
        <f t="shared" si="5120"/>
        <v>0</v>
      </c>
      <c r="BO725" s="56">
        <f t="shared" si="49"/>
        <v>0</v>
      </c>
      <c r="BP725" s="56">
        <f t="shared" si="50"/>
        <v>2.170670155</v>
      </c>
      <c r="BQ725" s="56">
        <f t="shared" ref="BQ725:BS725" si="5121">AU725</f>
        <v>0.04620636328</v>
      </c>
      <c r="BR725" s="56">
        <f t="shared" si="5121"/>
        <v>0.6965671426</v>
      </c>
      <c r="BS725" s="56">
        <f t="shared" si="5121"/>
        <v>0.07030766879</v>
      </c>
      <c r="BT725" s="56">
        <f t="shared" si="52"/>
        <v>8</v>
      </c>
      <c r="BU725" s="50">
        <f t="shared" ref="BU725:BX725" si="5122">AZ725</f>
        <v>6.045068855</v>
      </c>
      <c r="BV725" s="50">
        <f t="shared" si="5122"/>
        <v>0.001189098149</v>
      </c>
      <c r="BW725" s="50">
        <f t="shared" si="5122"/>
        <v>2.989679541</v>
      </c>
      <c r="BX725" s="50">
        <f t="shared" si="5122"/>
        <v>0</v>
      </c>
      <c r="BY725" s="50">
        <f t="shared" si="54"/>
        <v>0</v>
      </c>
      <c r="BZ725" s="50">
        <f t="shared" si="55"/>
        <v>2.170670155</v>
      </c>
      <c r="CA725" s="50">
        <f t="shared" ref="CA725:CC725" si="5123">BF725</f>
        <v>0.04620636328</v>
      </c>
      <c r="CB725" s="50">
        <f t="shared" si="5123"/>
        <v>0.6965671426</v>
      </c>
      <c r="CC725" s="50">
        <f t="shared" si="5123"/>
        <v>0.07030766879</v>
      </c>
      <c r="CD725" s="50">
        <f t="shared" si="57"/>
        <v>12.01968882</v>
      </c>
      <c r="CE725" s="57">
        <f t="shared" si="58"/>
        <v>38.23</v>
      </c>
      <c r="CF725" s="57">
        <f t="shared" si="59"/>
        <v>0.01</v>
      </c>
      <c r="CG725" s="57">
        <f t="shared" si="60"/>
        <v>21.39</v>
      </c>
      <c r="CH725" s="57">
        <f t="shared" si="61"/>
        <v>0</v>
      </c>
      <c r="CI725" s="58">
        <f t="shared" si="62"/>
        <v>0</v>
      </c>
      <c r="CJ725" s="58">
        <f t="shared" si="63"/>
        <v>32.83</v>
      </c>
      <c r="CK725" s="57">
        <f t="shared" si="64"/>
        <v>0.69</v>
      </c>
      <c r="CL725" s="57">
        <f t="shared" si="65"/>
        <v>5.91</v>
      </c>
      <c r="CM725" s="57">
        <f t="shared" si="66"/>
        <v>0.83</v>
      </c>
      <c r="CN725" s="57">
        <f t="shared" si="67"/>
        <v>99.89</v>
      </c>
      <c r="CO725" s="59">
        <f t="shared" si="68"/>
        <v>0.2334534838</v>
      </c>
      <c r="CP725" s="59">
        <f t="shared" si="69"/>
        <v>0.7274970046</v>
      </c>
      <c r="CQ725" s="59">
        <f t="shared" si="70"/>
        <v>0.01548599671</v>
      </c>
      <c r="CR725" s="59">
        <f t="shared" si="71"/>
        <v>0.02356351486</v>
      </c>
      <c r="CS725" s="60">
        <f t="shared" si="72"/>
        <v>23.34534838</v>
      </c>
      <c r="CT725" s="60">
        <f t="shared" si="73"/>
        <v>2.356351486</v>
      </c>
      <c r="CU725" s="60">
        <f t="shared" si="74"/>
        <v>74.29830014</v>
      </c>
      <c r="CV725" s="61">
        <f t="shared" si="75"/>
        <v>0.1402902568</v>
      </c>
      <c r="CW725" s="61">
        <f t="shared" si="76"/>
        <v>0.202170717</v>
      </c>
      <c r="CX725" s="62"/>
    </row>
    <row r="726" ht="15.75" customHeight="1">
      <c r="A726" s="17" t="s">
        <v>53</v>
      </c>
      <c r="B726" s="17" t="s">
        <v>396</v>
      </c>
      <c r="C726" s="84" t="s">
        <v>733</v>
      </c>
      <c r="D726" s="83"/>
      <c r="E726" s="83" t="s">
        <v>734</v>
      </c>
      <c r="F726" s="2">
        <v>63.0</v>
      </c>
      <c r="G726" s="3" t="s">
        <v>797</v>
      </c>
      <c r="H726" s="48">
        <v>37.74</v>
      </c>
      <c r="I726" s="49">
        <v>3.98</v>
      </c>
      <c r="J726" s="49">
        <v>21.24</v>
      </c>
      <c r="K726" s="49">
        <v>3.24</v>
      </c>
      <c r="L726" s="49">
        <v>0.01</v>
      </c>
      <c r="M726" s="49">
        <v>0.0</v>
      </c>
      <c r="N726" s="49">
        <v>3.25</v>
      </c>
      <c r="O726" s="49">
        <v>30.04</v>
      </c>
      <c r="P726" s="49"/>
      <c r="Q726" s="50">
        <f t="shared" si="8"/>
        <v>99.5</v>
      </c>
      <c r="R726" s="51">
        <f t="shared" si="9"/>
        <v>12</v>
      </c>
      <c r="S726" s="52">
        <f t="shared" si="10"/>
        <v>0.6281174949</v>
      </c>
      <c r="T726" s="52">
        <f t="shared" si="11"/>
        <v>0.0001251583253</v>
      </c>
      <c r="U726" s="52">
        <f t="shared" si="12"/>
        <v>0.4166286621</v>
      </c>
      <c r="V726" s="52">
        <f t="shared" si="13"/>
        <v>0</v>
      </c>
      <c r="W726" s="52">
        <f t="shared" si="14"/>
        <v>0</v>
      </c>
      <c r="X726" s="52">
        <f t="shared" si="15"/>
        <v>0.4181141992</v>
      </c>
      <c r="Y726" s="52">
        <f t="shared" si="16"/>
        <v>0.04581504256</v>
      </c>
      <c r="Z726" s="52">
        <f t="shared" si="17"/>
        <v>0.09874852373</v>
      </c>
      <c r="AA726" s="52">
        <f t="shared" si="18"/>
        <v>0.05777522584</v>
      </c>
      <c r="AB726" s="52">
        <f t="shared" si="19"/>
        <v>1.665324307</v>
      </c>
      <c r="AC726" s="53">
        <f t="shared" si="20"/>
        <v>5.003762582</v>
      </c>
      <c r="AD726" s="54">
        <f t="shared" si="21"/>
        <v>1.25623499</v>
      </c>
      <c r="AE726" s="54">
        <f t="shared" si="22"/>
        <v>0.0002503166506</v>
      </c>
      <c r="AF726" s="54">
        <f t="shared" si="23"/>
        <v>0.6249429931</v>
      </c>
      <c r="AG726" s="54">
        <f t="shared" si="24"/>
        <v>0</v>
      </c>
      <c r="AH726" s="54">
        <f t="shared" si="25"/>
        <v>0</v>
      </c>
      <c r="AI726" s="54">
        <f t="shared" si="26"/>
        <v>0.4181141992</v>
      </c>
      <c r="AJ726" s="54">
        <f t="shared" si="27"/>
        <v>0.04581504256</v>
      </c>
      <c r="AK726" s="54">
        <f t="shared" si="28"/>
        <v>0.09874852373</v>
      </c>
      <c r="AL726" s="54">
        <f t="shared" si="29"/>
        <v>0.05777522584</v>
      </c>
      <c r="AM726" s="54">
        <f t="shared" si="30"/>
        <v>2.501881291</v>
      </c>
      <c r="AN726" s="54">
        <f t="shared" si="31"/>
        <v>-5.003762582</v>
      </c>
      <c r="AO726" s="55">
        <f t="shared" si="32"/>
        <v>3.017394233</v>
      </c>
      <c r="AP726" s="55">
        <f t="shared" si="33"/>
        <v>0.0006012442131</v>
      </c>
      <c r="AQ726" s="55">
        <f t="shared" si="34"/>
        <v>2.001429561</v>
      </c>
      <c r="AR726" s="55">
        <f t="shared" si="35"/>
        <v>0</v>
      </c>
      <c r="AS726" s="55">
        <f t="shared" si="36"/>
        <v>0</v>
      </c>
      <c r="AT726" s="55">
        <f t="shared" si="37"/>
        <v>2.008565887</v>
      </c>
      <c r="AU726" s="55">
        <f t="shared" si="38"/>
        <v>0.2200894679</v>
      </c>
      <c r="AV726" s="55">
        <f t="shared" si="39"/>
        <v>0.4743749831</v>
      </c>
      <c r="AW726" s="55">
        <f t="shared" si="40"/>
        <v>0.2775446229</v>
      </c>
      <c r="AX726" s="55">
        <f t="shared" si="41"/>
        <v>8</v>
      </c>
      <c r="AY726" s="55">
        <f t="shared" si="42"/>
        <v>24.03742052</v>
      </c>
      <c r="AZ726" s="54">
        <f t="shared" ref="AZ726:BA726" si="5124">AO726*2</f>
        <v>6.034788467</v>
      </c>
      <c r="BA726" s="54">
        <f t="shared" si="5124"/>
        <v>0.001202488426</v>
      </c>
      <c r="BB726" s="54">
        <f t="shared" ref="BB726:BD726" si="5125">AQ726*(3/2)</f>
        <v>3.002144342</v>
      </c>
      <c r="BC726" s="54">
        <f t="shared" si="5125"/>
        <v>0</v>
      </c>
      <c r="BD726" s="54">
        <f t="shared" si="5125"/>
        <v>0</v>
      </c>
      <c r="BE726" s="54">
        <f t="shared" ref="BE726:BH726" si="5126">AT726</f>
        <v>2.008565887</v>
      </c>
      <c r="BF726" s="54">
        <f t="shared" si="5126"/>
        <v>0.2200894679</v>
      </c>
      <c r="BG726" s="54">
        <f t="shared" si="5126"/>
        <v>0.4743749831</v>
      </c>
      <c r="BH726" s="54">
        <f t="shared" si="5126"/>
        <v>0.2775446229</v>
      </c>
      <c r="BI726" s="54">
        <f t="shared" si="46"/>
        <v>12.01871026</v>
      </c>
      <c r="BJ726" s="54">
        <f t="shared" si="47"/>
        <v>-24.03742052</v>
      </c>
      <c r="BK726" s="56">
        <f t="shared" ref="BK726:BN726" si="5127">AO726</f>
        <v>3.017394233</v>
      </c>
      <c r="BL726" s="56">
        <f t="shared" si="5127"/>
        <v>0.0006012442131</v>
      </c>
      <c r="BM726" s="56">
        <f t="shared" si="5127"/>
        <v>2.001429561</v>
      </c>
      <c r="BN726" s="56">
        <f t="shared" si="5127"/>
        <v>0</v>
      </c>
      <c r="BO726" s="56">
        <f t="shared" si="49"/>
        <v>0</v>
      </c>
      <c r="BP726" s="56">
        <f t="shared" si="50"/>
        <v>2.008565887</v>
      </c>
      <c r="BQ726" s="56">
        <f t="shared" ref="BQ726:BS726" si="5128">AU726</f>
        <v>0.2200894679</v>
      </c>
      <c r="BR726" s="56">
        <f t="shared" si="5128"/>
        <v>0.4743749831</v>
      </c>
      <c r="BS726" s="56">
        <f t="shared" si="5128"/>
        <v>0.2775446229</v>
      </c>
      <c r="BT726" s="56">
        <f t="shared" si="52"/>
        <v>8</v>
      </c>
      <c r="BU726" s="50">
        <f t="shared" ref="BU726:BX726" si="5129">AZ726</f>
        <v>6.034788467</v>
      </c>
      <c r="BV726" s="50">
        <f t="shared" si="5129"/>
        <v>0.001202488426</v>
      </c>
      <c r="BW726" s="50">
        <f t="shared" si="5129"/>
        <v>3.002144342</v>
      </c>
      <c r="BX726" s="50">
        <f t="shared" si="5129"/>
        <v>0</v>
      </c>
      <c r="BY726" s="50">
        <f t="shared" si="54"/>
        <v>0</v>
      </c>
      <c r="BZ726" s="50">
        <f t="shared" si="55"/>
        <v>2.008565887</v>
      </c>
      <c r="CA726" s="50">
        <f t="shared" ref="CA726:CC726" si="5130">BF726</f>
        <v>0.2200894679</v>
      </c>
      <c r="CB726" s="50">
        <f t="shared" si="5130"/>
        <v>0.4743749831</v>
      </c>
      <c r="CC726" s="50">
        <f t="shared" si="5130"/>
        <v>0.2775446229</v>
      </c>
      <c r="CD726" s="50">
        <f t="shared" si="57"/>
        <v>12.01871026</v>
      </c>
      <c r="CE726" s="57">
        <f t="shared" si="58"/>
        <v>37.74</v>
      </c>
      <c r="CF726" s="57">
        <f t="shared" si="59"/>
        <v>0.01</v>
      </c>
      <c r="CG726" s="57">
        <f t="shared" si="60"/>
        <v>21.24</v>
      </c>
      <c r="CH726" s="57">
        <f t="shared" si="61"/>
        <v>0</v>
      </c>
      <c r="CI726" s="58">
        <f t="shared" si="62"/>
        <v>0</v>
      </c>
      <c r="CJ726" s="58">
        <f t="shared" si="63"/>
        <v>30.04</v>
      </c>
      <c r="CK726" s="57">
        <f t="shared" si="64"/>
        <v>3.25</v>
      </c>
      <c r="CL726" s="57">
        <f t="shared" si="65"/>
        <v>3.98</v>
      </c>
      <c r="CM726" s="57">
        <f t="shared" si="66"/>
        <v>3.24</v>
      </c>
      <c r="CN726" s="57">
        <f t="shared" si="67"/>
        <v>99.5</v>
      </c>
      <c r="CO726" s="59">
        <f t="shared" si="68"/>
        <v>0.1591555285</v>
      </c>
      <c r="CP726" s="59">
        <f t="shared" si="69"/>
        <v>0.673885379</v>
      </c>
      <c r="CQ726" s="59">
        <f t="shared" si="70"/>
        <v>0.07384127919</v>
      </c>
      <c r="CR726" s="59">
        <f t="shared" si="71"/>
        <v>0.09311781335</v>
      </c>
      <c r="CS726" s="60">
        <f t="shared" si="72"/>
        <v>15.91555285</v>
      </c>
      <c r="CT726" s="60">
        <f t="shared" si="73"/>
        <v>9.311781335</v>
      </c>
      <c r="CU726" s="60">
        <f t="shared" si="74"/>
        <v>74.77266582</v>
      </c>
      <c r="CV726" s="61">
        <f t="shared" si="75"/>
        <v>0.1726955776</v>
      </c>
      <c r="CW726" s="61">
        <f t="shared" si="76"/>
        <v>0.1378286877</v>
      </c>
      <c r="CX726" s="62"/>
    </row>
    <row r="727" ht="15.75" customHeight="1">
      <c r="A727" s="17" t="s">
        <v>53</v>
      </c>
      <c r="B727" s="17" t="s">
        <v>396</v>
      </c>
      <c r="C727" s="84" t="s">
        <v>733</v>
      </c>
      <c r="D727" s="83"/>
      <c r="E727" s="83" t="s">
        <v>734</v>
      </c>
      <c r="F727" s="2">
        <v>64.0</v>
      </c>
      <c r="G727" s="3" t="s">
        <v>798</v>
      </c>
      <c r="H727" s="48">
        <v>37.55</v>
      </c>
      <c r="I727" s="49">
        <v>5.05</v>
      </c>
      <c r="J727" s="49">
        <v>21.56</v>
      </c>
      <c r="K727" s="49">
        <v>0.56</v>
      </c>
      <c r="L727" s="49">
        <v>0.01</v>
      </c>
      <c r="M727" s="49">
        <v>0.03</v>
      </c>
      <c r="N727" s="49">
        <v>1.83</v>
      </c>
      <c r="O727" s="49">
        <v>32.99</v>
      </c>
      <c r="P727" s="49"/>
      <c r="Q727" s="50">
        <f t="shared" si="8"/>
        <v>99.58</v>
      </c>
      <c r="R727" s="51">
        <f t="shared" si="9"/>
        <v>12</v>
      </c>
      <c r="S727" s="52">
        <f t="shared" si="10"/>
        <v>0.6249552712</v>
      </c>
      <c r="T727" s="52">
        <f t="shared" si="11"/>
        <v>0.0001251583253</v>
      </c>
      <c r="U727" s="52">
        <f t="shared" si="12"/>
        <v>0.4229055534</v>
      </c>
      <c r="V727" s="52">
        <f t="shared" si="13"/>
        <v>0.0003947622939</v>
      </c>
      <c r="W727" s="52">
        <f t="shared" si="14"/>
        <v>0</v>
      </c>
      <c r="X727" s="52">
        <f t="shared" si="15"/>
        <v>0.4591740157</v>
      </c>
      <c r="Y727" s="52">
        <f t="shared" si="16"/>
        <v>0.02579739319</v>
      </c>
      <c r="Z727" s="52">
        <f t="shared" si="17"/>
        <v>0.1252964937</v>
      </c>
      <c r="AA727" s="52">
        <f t="shared" si="18"/>
        <v>0.009985841503</v>
      </c>
      <c r="AB727" s="52">
        <f t="shared" si="19"/>
        <v>1.668634489</v>
      </c>
      <c r="AC727" s="53">
        <f t="shared" si="20"/>
        <v>5.010730153</v>
      </c>
      <c r="AD727" s="54">
        <f t="shared" si="21"/>
        <v>1.249910542</v>
      </c>
      <c r="AE727" s="54">
        <f t="shared" si="22"/>
        <v>0.0002503166506</v>
      </c>
      <c r="AF727" s="54">
        <f t="shared" si="23"/>
        <v>0.6343583301</v>
      </c>
      <c r="AG727" s="54">
        <f t="shared" si="24"/>
        <v>0.0005921434408</v>
      </c>
      <c r="AH727" s="54">
        <f t="shared" si="25"/>
        <v>0</v>
      </c>
      <c r="AI727" s="54">
        <f t="shared" si="26"/>
        <v>0.4591740157</v>
      </c>
      <c r="AJ727" s="54">
        <f t="shared" si="27"/>
        <v>0.02579739319</v>
      </c>
      <c r="AK727" s="54">
        <f t="shared" si="28"/>
        <v>0.1252964937</v>
      </c>
      <c r="AL727" s="54">
        <f t="shared" si="29"/>
        <v>0.009985841503</v>
      </c>
      <c r="AM727" s="54">
        <f t="shared" si="30"/>
        <v>2.505365077</v>
      </c>
      <c r="AN727" s="54">
        <f t="shared" si="31"/>
        <v>-5.010730153</v>
      </c>
      <c r="AO727" s="55">
        <f t="shared" si="32"/>
        <v>2.996247651</v>
      </c>
      <c r="AP727" s="55">
        <f t="shared" si="33"/>
        <v>0.0006000514844</v>
      </c>
      <c r="AQ727" s="55">
        <f t="shared" si="34"/>
        <v>2.027552738</v>
      </c>
      <c r="AR727" s="55">
        <f t="shared" si="35"/>
        <v>0.001892624401</v>
      </c>
      <c r="AS727" s="55">
        <f t="shared" si="36"/>
        <v>0</v>
      </c>
      <c r="AT727" s="55">
        <f t="shared" si="37"/>
        <v>2.201436054</v>
      </c>
      <c r="AU727" s="55">
        <f t="shared" si="38"/>
        <v>0.1236814574</v>
      </c>
      <c r="AV727" s="55">
        <f t="shared" si="39"/>
        <v>0.6007139106</v>
      </c>
      <c r="AW727" s="55">
        <f t="shared" si="40"/>
        <v>0.04787551291</v>
      </c>
      <c r="AX727" s="55">
        <f t="shared" si="41"/>
        <v>8</v>
      </c>
      <c r="AY727" s="55">
        <f t="shared" si="42"/>
        <v>24.02314077</v>
      </c>
      <c r="AZ727" s="54">
        <f t="shared" ref="AZ727:BA727" si="5131">AO727*2</f>
        <v>5.992495303</v>
      </c>
      <c r="BA727" s="54">
        <f t="shared" si="5131"/>
        <v>0.001200102969</v>
      </c>
      <c r="BB727" s="54">
        <f t="shared" ref="BB727:BD727" si="5132">AQ727*(3/2)</f>
        <v>3.041329107</v>
      </c>
      <c r="BC727" s="54">
        <f t="shared" si="5132"/>
        <v>0.002838936602</v>
      </c>
      <c r="BD727" s="54">
        <f t="shared" si="5132"/>
        <v>0</v>
      </c>
      <c r="BE727" s="54">
        <f t="shared" ref="BE727:BH727" si="5133">AT727</f>
        <v>2.201436054</v>
      </c>
      <c r="BF727" s="54">
        <f t="shared" si="5133"/>
        <v>0.1236814574</v>
      </c>
      <c r="BG727" s="54">
        <f t="shared" si="5133"/>
        <v>0.6007139106</v>
      </c>
      <c r="BH727" s="54">
        <f t="shared" si="5133"/>
        <v>0.04787551291</v>
      </c>
      <c r="BI727" s="54">
        <f t="shared" si="46"/>
        <v>12.01157038</v>
      </c>
      <c r="BJ727" s="54">
        <f t="shared" si="47"/>
        <v>-24.02314077</v>
      </c>
      <c r="BK727" s="56">
        <f t="shared" ref="BK727:BN727" si="5134">AO727</f>
        <v>2.996247651</v>
      </c>
      <c r="BL727" s="56">
        <f t="shared" si="5134"/>
        <v>0.0006000514844</v>
      </c>
      <c r="BM727" s="56">
        <f t="shared" si="5134"/>
        <v>2.027552738</v>
      </c>
      <c r="BN727" s="56">
        <f t="shared" si="5134"/>
        <v>0.001892624401</v>
      </c>
      <c r="BO727" s="56">
        <f t="shared" si="49"/>
        <v>0</v>
      </c>
      <c r="BP727" s="56">
        <f t="shared" si="50"/>
        <v>2.201436054</v>
      </c>
      <c r="BQ727" s="56">
        <f t="shared" ref="BQ727:BS727" si="5135">AU727</f>
        <v>0.1236814574</v>
      </c>
      <c r="BR727" s="56">
        <f t="shared" si="5135"/>
        <v>0.6007139106</v>
      </c>
      <c r="BS727" s="56">
        <f t="shared" si="5135"/>
        <v>0.04787551291</v>
      </c>
      <c r="BT727" s="56">
        <f t="shared" si="52"/>
        <v>8</v>
      </c>
      <c r="BU727" s="50">
        <f t="shared" ref="BU727:BX727" si="5136">AZ727</f>
        <v>5.992495303</v>
      </c>
      <c r="BV727" s="50">
        <f t="shared" si="5136"/>
        <v>0.001200102969</v>
      </c>
      <c r="BW727" s="50">
        <f t="shared" si="5136"/>
        <v>3.041329107</v>
      </c>
      <c r="BX727" s="50">
        <f t="shared" si="5136"/>
        <v>0.002838936602</v>
      </c>
      <c r="BY727" s="50">
        <f t="shared" si="54"/>
        <v>0</v>
      </c>
      <c r="BZ727" s="50">
        <f t="shared" si="55"/>
        <v>2.201436054</v>
      </c>
      <c r="CA727" s="50">
        <f t="shared" ref="CA727:CC727" si="5137">BF727</f>
        <v>0.1236814574</v>
      </c>
      <c r="CB727" s="50">
        <f t="shared" si="5137"/>
        <v>0.6007139106</v>
      </c>
      <c r="CC727" s="50">
        <f t="shared" si="5137"/>
        <v>0.04787551291</v>
      </c>
      <c r="CD727" s="50">
        <f t="shared" si="57"/>
        <v>12.01157038</v>
      </c>
      <c r="CE727" s="57">
        <f t="shared" si="58"/>
        <v>37.55</v>
      </c>
      <c r="CF727" s="57">
        <f t="shared" si="59"/>
        <v>0.01</v>
      </c>
      <c r="CG727" s="57">
        <f t="shared" si="60"/>
        <v>21.56</v>
      </c>
      <c r="CH727" s="57">
        <f t="shared" si="61"/>
        <v>0.03</v>
      </c>
      <c r="CI727" s="58">
        <f t="shared" si="62"/>
        <v>0</v>
      </c>
      <c r="CJ727" s="58">
        <f t="shared" si="63"/>
        <v>32.99</v>
      </c>
      <c r="CK727" s="57">
        <f t="shared" si="64"/>
        <v>1.83</v>
      </c>
      <c r="CL727" s="57">
        <f t="shared" si="65"/>
        <v>5.05</v>
      </c>
      <c r="CM727" s="57">
        <f t="shared" si="66"/>
        <v>0.56</v>
      </c>
      <c r="CN727" s="57">
        <f t="shared" si="67"/>
        <v>99.58</v>
      </c>
      <c r="CO727" s="59">
        <f t="shared" si="68"/>
        <v>0.2020084439</v>
      </c>
      <c r="CP727" s="59">
        <f t="shared" si="69"/>
        <v>0.7403002724</v>
      </c>
      <c r="CQ727" s="59">
        <f t="shared" si="70"/>
        <v>0.0415916767</v>
      </c>
      <c r="CR727" s="59">
        <f t="shared" si="71"/>
        <v>0.01609960697</v>
      </c>
      <c r="CS727" s="60">
        <f t="shared" si="72"/>
        <v>20.20084439</v>
      </c>
      <c r="CT727" s="60">
        <f t="shared" si="73"/>
        <v>1.609960697</v>
      </c>
      <c r="CU727" s="60">
        <f t="shared" si="74"/>
        <v>78.18919491</v>
      </c>
      <c r="CV727" s="61">
        <f t="shared" si="75"/>
        <v>0.1171038289</v>
      </c>
      <c r="CW727" s="61">
        <f t="shared" si="76"/>
        <v>0.1749393124</v>
      </c>
      <c r="CX727" s="62"/>
    </row>
    <row r="728" ht="15.75" customHeight="1">
      <c r="A728" s="17" t="s">
        <v>53</v>
      </c>
      <c r="B728" s="17" t="s">
        <v>396</v>
      </c>
      <c r="C728" s="84" t="s">
        <v>733</v>
      </c>
      <c r="D728" s="83"/>
      <c r="E728" s="83" t="s">
        <v>734</v>
      </c>
      <c r="F728" s="2">
        <v>65.0</v>
      </c>
      <c r="G728" s="3" t="s">
        <v>799</v>
      </c>
      <c r="H728" s="48">
        <v>38.63</v>
      </c>
      <c r="I728" s="49">
        <v>5.52</v>
      </c>
      <c r="J728" s="49">
        <v>21.34</v>
      </c>
      <c r="K728" s="49">
        <v>7.43</v>
      </c>
      <c r="L728" s="49">
        <v>0.07</v>
      </c>
      <c r="M728" s="49">
        <v>0.0</v>
      </c>
      <c r="N728" s="49">
        <v>1.25</v>
      </c>
      <c r="O728" s="49">
        <v>25.98</v>
      </c>
      <c r="P728" s="49"/>
      <c r="Q728" s="50">
        <f t="shared" si="8"/>
        <v>100.22</v>
      </c>
      <c r="R728" s="51">
        <f t="shared" si="9"/>
        <v>12</v>
      </c>
      <c r="S728" s="52">
        <f t="shared" si="10"/>
        <v>0.6429300167</v>
      </c>
      <c r="T728" s="52">
        <f t="shared" si="11"/>
        <v>0.000876108277</v>
      </c>
      <c r="U728" s="52">
        <f t="shared" si="12"/>
        <v>0.4185901906</v>
      </c>
      <c r="V728" s="52">
        <f t="shared" si="13"/>
        <v>0</v>
      </c>
      <c r="W728" s="52">
        <f t="shared" si="14"/>
        <v>0</v>
      </c>
      <c r="X728" s="52">
        <f t="shared" si="15"/>
        <v>0.3616047568</v>
      </c>
      <c r="Y728" s="52">
        <f t="shared" si="16"/>
        <v>0.01762117021</v>
      </c>
      <c r="Z728" s="52">
        <f t="shared" si="17"/>
        <v>0.1369577515</v>
      </c>
      <c r="AA728" s="52">
        <f t="shared" si="18"/>
        <v>0.1324907185</v>
      </c>
      <c r="AB728" s="52">
        <f t="shared" si="19"/>
        <v>1.711070713</v>
      </c>
      <c r="AC728" s="53">
        <f t="shared" si="20"/>
        <v>5.128343866</v>
      </c>
      <c r="AD728" s="54">
        <f t="shared" si="21"/>
        <v>1.285860033</v>
      </c>
      <c r="AE728" s="54">
        <f t="shared" si="22"/>
        <v>0.001752216554</v>
      </c>
      <c r="AF728" s="54">
        <f t="shared" si="23"/>
        <v>0.6278852859</v>
      </c>
      <c r="AG728" s="54">
        <f t="shared" si="24"/>
        <v>0</v>
      </c>
      <c r="AH728" s="54">
        <f t="shared" si="25"/>
        <v>0</v>
      </c>
      <c r="AI728" s="54">
        <f t="shared" si="26"/>
        <v>0.3616047568</v>
      </c>
      <c r="AJ728" s="54">
        <f t="shared" si="27"/>
        <v>0.01762117021</v>
      </c>
      <c r="AK728" s="54">
        <f t="shared" si="28"/>
        <v>0.1369577515</v>
      </c>
      <c r="AL728" s="54">
        <f t="shared" si="29"/>
        <v>0.1324907185</v>
      </c>
      <c r="AM728" s="54">
        <f t="shared" si="30"/>
        <v>2.564171933</v>
      </c>
      <c r="AN728" s="54">
        <f t="shared" si="31"/>
        <v>-5.128343866</v>
      </c>
      <c r="AO728" s="55">
        <f t="shared" si="32"/>
        <v>3.005977541</v>
      </c>
      <c r="AP728" s="55">
        <f t="shared" si="33"/>
        <v>0.004096187355</v>
      </c>
      <c r="AQ728" s="55">
        <f t="shared" si="34"/>
        <v>1.957091253</v>
      </c>
      <c r="AR728" s="55">
        <f t="shared" si="35"/>
        <v>0</v>
      </c>
      <c r="AS728" s="55">
        <f t="shared" si="36"/>
        <v>0</v>
      </c>
      <c r="AT728" s="55">
        <f t="shared" si="37"/>
        <v>1.690659558</v>
      </c>
      <c r="AU728" s="55">
        <f t="shared" si="38"/>
        <v>0.08238663702</v>
      </c>
      <c r="AV728" s="55">
        <f t="shared" si="39"/>
        <v>0.6403370732</v>
      </c>
      <c r="AW728" s="55">
        <f t="shared" si="40"/>
        <v>0.6194517505</v>
      </c>
      <c r="AX728" s="55">
        <f t="shared" si="41"/>
        <v>8</v>
      </c>
      <c r="AY728" s="55">
        <f t="shared" si="42"/>
        <v>23.97723871</v>
      </c>
      <c r="AZ728" s="54">
        <f t="shared" ref="AZ728:BA728" si="5138">AO728*2</f>
        <v>6.011955082</v>
      </c>
      <c r="BA728" s="54">
        <f t="shared" si="5138"/>
        <v>0.008192374709</v>
      </c>
      <c r="BB728" s="54">
        <f t="shared" ref="BB728:BD728" si="5139">AQ728*(3/2)</f>
        <v>2.935636879</v>
      </c>
      <c r="BC728" s="54">
        <f t="shared" si="5139"/>
        <v>0</v>
      </c>
      <c r="BD728" s="54">
        <f t="shared" si="5139"/>
        <v>0</v>
      </c>
      <c r="BE728" s="54">
        <f t="shared" ref="BE728:BH728" si="5140">AT728</f>
        <v>1.690659558</v>
      </c>
      <c r="BF728" s="54">
        <f t="shared" si="5140"/>
        <v>0.08238663702</v>
      </c>
      <c r="BG728" s="54">
        <f t="shared" si="5140"/>
        <v>0.6403370732</v>
      </c>
      <c r="BH728" s="54">
        <f t="shared" si="5140"/>
        <v>0.6194517505</v>
      </c>
      <c r="BI728" s="54">
        <f t="shared" si="46"/>
        <v>11.98861935</v>
      </c>
      <c r="BJ728" s="54">
        <f t="shared" si="47"/>
        <v>-23.97723871</v>
      </c>
      <c r="BK728" s="56">
        <f t="shared" ref="BK728:BN728" si="5141">AO728</f>
        <v>3.005977541</v>
      </c>
      <c r="BL728" s="56">
        <f t="shared" si="5141"/>
        <v>0.004096187355</v>
      </c>
      <c r="BM728" s="56">
        <f t="shared" si="5141"/>
        <v>1.957091253</v>
      </c>
      <c r="BN728" s="56">
        <f t="shared" si="5141"/>
        <v>0</v>
      </c>
      <c r="BO728" s="56">
        <f t="shared" si="49"/>
        <v>0.02276129015</v>
      </c>
      <c r="BP728" s="56">
        <f t="shared" si="50"/>
        <v>1.667898268</v>
      </c>
      <c r="BQ728" s="56">
        <f t="shared" ref="BQ728:BS728" si="5142">AU728</f>
        <v>0.08238663702</v>
      </c>
      <c r="BR728" s="56">
        <f t="shared" si="5142"/>
        <v>0.6403370732</v>
      </c>
      <c r="BS728" s="56">
        <f t="shared" si="5142"/>
        <v>0.6194517505</v>
      </c>
      <c r="BT728" s="56">
        <f t="shared" si="52"/>
        <v>8</v>
      </c>
      <c r="BU728" s="50">
        <f t="shared" ref="BU728:BX728" si="5143">AZ728</f>
        <v>6.011955082</v>
      </c>
      <c r="BV728" s="50">
        <f t="shared" si="5143"/>
        <v>0.008192374709</v>
      </c>
      <c r="BW728" s="50">
        <f t="shared" si="5143"/>
        <v>2.935636879</v>
      </c>
      <c r="BX728" s="50">
        <f t="shared" si="5143"/>
        <v>0</v>
      </c>
      <c r="BY728" s="50">
        <f t="shared" si="54"/>
        <v>0.03414193523</v>
      </c>
      <c r="BZ728" s="50">
        <f t="shared" si="55"/>
        <v>1.667898268</v>
      </c>
      <c r="CA728" s="50">
        <f t="shared" ref="CA728:CC728" si="5144">BF728</f>
        <v>0.08238663702</v>
      </c>
      <c r="CB728" s="50">
        <f t="shared" si="5144"/>
        <v>0.6403370732</v>
      </c>
      <c r="CC728" s="50">
        <f t="shared" si="5144"/>
        <v>0.6194517505</v>
      </c>
      <c r="CD728" s="50">
        <f t="shared" si="57"/>
        <v>12</v>
      </c>
      <c r="CE728" s="57">
        <f t="shared" si="58"/>
        <v>38.63</v>
      </c>
      <c r="CF728" s="57">
        <f t="shared" si="59"/>
        <v>0.07</v>
      </c>
      <c r="CG728" s="57">
        <f t="shared" si="60"/>
        <v>21.34</v>
      </c>
      <c r="CH728" s="57">
        <f t="shared" si="61"/>
        <v>0</v>
      </c>
      <c r="CI728" s="58">
        <f t="shared" si="62"/>
        <v>0.3887125426</v>
      </c>
      <c r="CJ728" s="58">
        <f t="shared" si="63"/>
        <v>25.63023217</v>
      </c>
      <c r="CK728" s="57">
        <f t="shared" si="64"/>
        <v>1.25</v>
      </c>
      <c r="CL728" s="57">
        <f t="shared" si="65"/>
        <v>5.52</v>
      </c>
      <c r="CM728" s="57">
        <f t="shared" si="66"/>
        <v>7.43</v>
      </c>
      <c r="CN728" s="57">
        <f t="shared" si="67"/>
        <v>100.2589447</v>
      </c>
      <c r="CO728" s="59">
        <f t="shared" si="68"/>
        <v>0.2127313584</v>
      </c>
      <c r="CP728" s="59">
        <f t="shared" si="69"/>
        <v>0.5541054533</v>
      </c>
      <c r="CQ728" s="59">
        <f t="shared" si="70"/>
        <v>0.02737030533</v>
      </c>
      <c r="CR728" s="59">
        <f t="shared" si="71"/>
        <v>0.205792883</v>
      </c>
      <c r="CS728" s="60">
        <f t="shared" si="72"/>
        <v>21.27313584</v>
      </c>
      <c r="CT728" s="60">
        <f t="shared" si="73"/>
        <v>20.5792883</v>
      </c>
      <c r="CU728" s="60">
        <f t="shared" si="74"/>
        <v>58.14757586</v>
      </c>
      <c r="CV728" s="61">
        <f t="shared" si="75"/>
        <v>0.3121585622</v>
      </c>
      <c r="CW728" s="61">
        <f t="shared" si="76"/>
        <v>0.1842253564</v>
      </c>
      <c r="CX728" s="62"/>
    </row>
    <row r="729" ht="15.75" customHeight="1">
      <c r="A729" s="17" t="s">
        <v>53</v>
      </c>
      <c r="B729" s="17" t="s">
        <v>396</v>
      </c>
      <c r="C729" s="84" t="s">
        <v>733</v>
      </c>
      <c r="D729" s="83"/>
      <c r="E729" s="83" t="s">
        <v>734</v>
      </c>
      <c r="F729" s="2">
        <v>66.0</v>
      </c>
      <c r="G729" s="3" t="s">
        <v>800</v>
      </c>
      <c r="H729" s="48">
        <v>37.11</v>
      </c>
      <c r="I729" s="49">
        <v>2.07</v>
      </c>
      <c r="J729" s="49">
        <v>21.12</v>
      </c>
      <c r="K729" s="49">
        <v>1.1</v>
      </c>
      <c r="L729" s="49">
        <v>0.0</v>
      </c>
      <c r="M729" s="49">
        <v>0.0</v>
      </c>
      <c r="N729" s="49">
        <v>8.9</v>
      </c>
      <c r="O729" s="49">
        <v>29.69</v>
      </c>
      <c r="P729" s="49"/>
      <c r="Q729" s="50">
        <f t="shared" si="8"/>
        <v>99.99</v>
      </c>
      <c r="R729" s="51">
        <f t="shared" si="9"/>
        <v>12</v>
      </c>
      <c r="S729" s="52">
        <f t="shared" si="10"/>
        <v>0.6176322267</v>
      </c>
      <c r="T729" s="52">
        <f t="shared" si="11"/>
        <v>0</v>
      </c>
      <c r="U729" s="52">
        <f t="shared" si="12"/>
        <v>0.4142748278</v>
      </c>
      <c r="V729" s="52">
        <f t="shared" si="13"/>
        <v>0</v>
      </c>
      <c r="W729" s="52">
        <f t="shared" si="14"/>
        <v>0</v>
      </c>
      <c r="X729" s="52">
        <f t="shared" si="15"/>
        <v>0.4132426955</v>
      </c>
      <c r="Y729" s="52">
        <f t="shared" si="16"/>
        <v>0.1254627319</v>
      </c>
      <c r="Z729" s="52">
        <f t="shared" si="17"/>
        <v>0.05135915682</v>
      </c>
      <c r="AA729" s="52">
        <f t="shared" si="18"/>
        <v>0.01961504581</v>
      </c>
      <c r="AB729" s="52">
        <f t="shared" si="19"/>
        <v>1.641586685</v>
      </c>
      <c r="AC729" s="53">
        <f t="shared" si="20"/>
        <v>4.93271265</v>
      </c>
      <c r="AD729" s="54">
        <f t="shared" si="21"/>
        <v>1.235264453</v>
      </c>
      <c r="AE729" s="54">
        <f t="shared" si="22"/>
        <v>0</v>
      </c>
      <c r="AF729" s="54">
        <f t="shared" si="23"/>
        <v>0.6214122417</v>
      </c>
      <c r="AG729" s="54">
        <f t="shared" si="24"/>
        <v>0</v>
      </c>
      <c r="AH729" s="54">
        <f t="shared" si="25"/>
        <v>0</v>
      </c>
      <c r="AI729" s="54">
        <f t="shared" si="26"/>
        <v>0.4132426955</v>
      </c>
      <c r="AJ729" s="54">
        <f t="shared" si="27"/>
        <v>0.1254627319</v>
      </c>
      <c r="AK729" s="54">
        <f t="shared" si="28"/>
        <v>0.05135915682</v>
      </c>
      <c r="AL729" s="54">
        <f t="shared" si="29"/>
        <v>0.01961504581</v>
      </c>
      <c r="AM729" s="54">
        <f t="shared" si="30"/>
        <v>2.466356325</v>
      </c>
      <c r="AN729" s="54">
        <f t="shared" si="31"/>
        <v>-4.93271265</v>
      </c>
      <c r="AO729" s="55">
        <f t="shared" si="32"/>
        <v>3.009928053</v>
      </c>
      <c r="AP729" s="55">
        <f t="shared" si="33"/>
        <v>0</v>
      </c>
      <c r="AQ729" s="55">
        <f t="shared" si="34"/>
        <v>2.018899552</v>
      </c>
      <c r="AR729" s="55">
        <f t="shared" si="35"/>
        <v>0</v>
      </c>
      <c r="AS729" s="55">
        <f t="shared" si="36"/>
        <v>0</v>
      </c>
      <c r="AT729" s="55">
        <f t="shared" si="37"/>
        <v>2.013869627</v>
      </c>
      <c r="AU729" s="55">
        <f t="shared" si="38"/>
        <v>0.6114217817</v>
      </c>
      <c r="AV729" s="55">
        <f t="shared" si="39"/>
        <v>0.2502903187</v>
      </c>
      <c r="AW729" s="55">
        <f t="shared" si="40"/>
        <v>0.09559066722</v>
      </c>
      <c r="AX729" s="55">
        <f t="shared" si="41"/>
        <v>8</v>
      </c>
      <c r="AY729" s="55">
        <f t="shared" si="42"/>
        <v>24.03875566</v>
      </c>
      <c r="AZ729" s="54">
        <f t="shared" ref="AZ729:BA729" si="5145">AO729*2</f>
        <v>6.019856106</v>
      </c>
      <c r="BA729" s="54">
        <f t="shared" si="5145"/>
        <v>0</v>
      </c>
      <c r="BB729" s="54">
        <f t="shared" ref="BB729:BD729" si="5146">AQ729*(3/2)</f>
        <v>3.028349328</v>
      </c>
      <c r="BC729" s="54">
        <f t="shared" si="5146"/>
        <v>0</v>
      </c>
      <c r="BD729" s="54">
        <f t="shared" si="5146"/>
        <v>0</v>
      </c>
      <c r="BE729" s="54">
        <f t="shared" ref="BE729:BH729" si="5147">AT729</f>
        <v>2.013869627</v>
      </c>
      <c r="BF729" s="54">
        <f t="shared" si="5147"/>
        <v>0.6114217817</v>
      </c>
      <c r="BG729" s="54">
        <f t="shared" si="5147"/>
        <v>0.2502903187</v>
      </c>
      <c r="BH729" s="54">
        <f t="shared" si="5147"/>
        <v>0.09559066722</v>
      </c>
      <c r="BI729" s="54">
        <f t="shared" si="46"/>
        <v>12.01937783</v>
      </c>
      <c r="BJ729" s="54">
        <f t="shared" si="47"/>
        <v>-24.03875566</v>
      </c>
      <c r="BK729" s="56">
        <f t="shared" ref="BK729:BN729" si="5148">AO729</f>
        <v>3.009928053</v>
      </c>
      <c r="BL729" s="56">
        <f t="shared" si="5148"/>
        <v>0</v>
      </c>
      <c r="BM729" s="56">
        <f t="shared" si="5148"/>
        <v>2.018899552</v>
      </c>
      <c r="BN729" s="56">
        <f t="shared" si="5148"/>
        <v>0</v>
      </c>
      <c r="BO729" s="56">
        <f t="shared" si="49"/>
        <v>0</v>
      </c>
      <c r="BP729" s="56">
        <f t="shared" si="50"/>
        <v>2.013869627</v>
      </c>
      <c r="BQ729" s="56">
        <f t="shared" ref="BQ729:BS729" si="5149">AU729</f>
        <v>0.6114217817</v>
      </c>
      <c r="BR729" s="56">
        <f t="shared" si="5149"/>
        <v>0.2502903187</v>
      </c>
      <c r="BS729" s="56">
        <f t="shared" si="5149"/>
        <v>0.09559066722</v>
      </c>
      <c r="BT729" s="56">
        <f t="shared" si="52"/>
        <v>8</v>
      </c>
      <c r="BU729" s="50">
        <f t="shared" ref="BU729:BX729" si="5150">AZ729</f>
        <v>6.019856106</v>
      </c>
      <c r="BV729" s="50">
        <f t="shared" si="5150"/>
        <v>0</v>
      </c>
      <c r="BW729" s="50">
        <f t="shared" si="5150"/>
        <v>3.028349328</v>
      </c>
      <c r="BX729" s="50">
        <f t="shared" si="5150"/>
        <v>0</v>
      </c>
      <c r="BY729" s="50">
        <f t="shared" si="54"/>
        <v>0</v>
      </c>
      <c r="BZ729" s="50">
        <f t="shared" si="55"/>
        <v>2.013869627</v>
      </c>
      <c r="CA729" s="50">
        <f t="shared" ref="CA729:CC729" si="5151">BF729</f>
        <v>0.6114217817</v>
      </c>
      <c r="CB729" s="50">
        <f t="shared" si="5151"/>
        <v>0.2502903187</v>
      </c>
      <c r="CC729" s="50">
        <f t="shared" si="5151"/>
        <v>0.09559066722</v>
      </c>
      <c r="CD729" s="50">
        <f t="shared" si="57"/>
        <v>12.01937783</v>
      </c>
      <c r="CE729" s="57">
        <f t="shared" si="58"/>
        <v>37.11</v>
      </c>
      <c r="CF729" s="57">
        <f t="shared" si="59"/>
        <v>0</v>
      </c>
      <c r="CG729" s="57">
        <f t="shared" si="60"/>
        <v>21.12</v>
      </c>
      <c r="CH729" s="57">
        <f t="shared" si="61"/>
        <v>0</v>
      </c>
      <c r="CI729" s="58">
        <f t="shared" si="62"/>
        <v>0</v>
      </c>
      <c r="CJ729" s="58">
        <f t="shared" si="63"/>
        <v>29.69</v>
      </c>
      <c r="CK729" s="57">
        <f t="shared" si="64"/>
        <v>8.9</v>
      </c>
      <c r="CL729" s="57">
        <f t="shared" si="65"/>
        <v>2.07</v>
      </c>
      <c r="CM729" s="57">
        <f t="shared" si="66"/>
        <v>1.1</v>
      </c>
      <c r="CN729" s="57">
        <f t="shared" si="67"/>
        <v>99.99</v>
      </c>
      <c r="CO729" s="59">
        <f t="shared" si="68"/>
        <v>0.08423958138</v>
      </c>
      <c r="CP729" s="59">
        <f t="shared" si="69"/>
        <v>0.6778030217</v>
      </c>
      <c r="CQ729" s="59">
        <f t="shared" si="70"/>
        <v>0.2057846871</v>
      </c>
      <c r="CR729" s="59">
        <f t="shared" si="71"/>
        <v>0.0321727098</v>
      </c>
      <c r="CS729" s="60">
        <f t="shared" si="72"/>
        <v>8.423958138</v>
      </c>
      <c r="CT729" s="60">
        <f t="shared" si="73"/>
        <v>3.21727098</v>
      </c>
      <c r="CU729" s="60">
        <f t="shared" si="74"/>
        <v>88.35877088</v>
      </c>
      <c r="CV729" s="61">
        <f t="shared" si="75"/>
        <v>0.07429250049</v>
      </c>
      <c r="CW729" s="61">
        <f t="shared" si="76"/>
        <v>0.07295147748</v>
      </c>
      <c r="CX729" s="62"/>
    </row>
    <row r="730" ht="15.75" customHeight="1">
      <c r="A730" s="17" t="s">
        <v>53</v>
      </c>
      <c r="B730" s="17" t="s">
        <v>396</v>
      </c>
      <c r="C730" s="84" t="s">
        <v>733</v>
      </c>
      <c r="D730" s="83"/>
      <c r="E730" s="83" t="s">
        <v>734</v>
      </c>
      <c r="F730" s="2">
        <v>67.0</v>
      </c>
      <c r="G730" s="3" t="s">
        <v>801</v>
      </c>
      <c r="H730" s="48">
        <v>37.28</v>
      </c>
      <c r="I730" s="49">
        <v>2.42</v>
      </c>
      <c r="J730" s="49">
        <v>21.05</v>
      </c>
      <c r="K730" s="49">
        <v>1.66</v>
      </c>
      <c r="L730" s="49">
        <v>0.04</v>
      </c>
      <c r="M730" s="49">
        <v>0.01</v>
      </c>
      <c r="N730" s="49">
        <v>7.74</v>
      </c>
      <c r="O730" s="49">
        <v>29.47</v>
      </c>
      <c r="P730" s="49"/>
      <c r="Q730" s="50">
        <f t="shared" si="8"/>
        <v>99.67</v>
      </c>
      <c r="R730" s="51">
        <f t="shared" si="9"/>
        <v>12</v>
      </c>
      <c r="S730" s="52">
        <f t="shared" si="10"/>
        <v>0.6204615848</v>
      </c>
      <c r="T730" s="52">
        <f t="shared" si="11"/>
        <v>0.0005006333011</v>
      </c>
      <c r="U730" s="52">
        <f t="shared" si="12"/>
        <v>0.4129017578</v>
      </c>
      <c r="V730" s="52">
        <f t="shared" si="13"/>
        <v>0.0001315874313</v>
      </c>
      <c r="W730" s="52">
        <f t="shared" si="14"/>
        <v>0</v>
      </c>
      <c r="X730" s="52">
        <f t="shared" si="15"/>
        <v>0.4101806075</v>
      </c>
      <c r="Y730" s="52">
        <f t="shared" si="16"/>
        <v>0.109110286</v>
      </c>
      <c r="Z730" s="52">
        <f t="shared" si="17"/>
        <v>0.06004307222</v>
      </c>
      <c r="AA730" s="52">
        <f t="shared" si="18"/>
        <v>0.02960088731</v>
      </c>
      <c r="AB730" s="52">
        <f t="shared" si="19"/>
        <v>1.642930416</v>
      </c>
      <c r="AC730" s="53">
        <f t="shared" si="20"/>
        <v>4.940818614</v>
      </c>
      <c r="AD730" s="54">
        <f t="shared" si="21"/>
        <v>1.24092317</v>
      </c>
      <c r="AE730" s="54">
        <f t="shared" si="22"/>
        <v>0.001001266602</v>
      </c>
      <c r="AF730" s="54">
        <f t="shared" si="23"/>
        <v>0.6193526367</v>
      </c>
      <c r="AG730" s="54">
        <f t="shared" si="24"/>
        <v>0.0001973811469</v>
      </c>
      <c r="AH730" s="54">
        <f t="shared" si="25"/>
        <v>0</v>
      </c>
      <c r="AI730" s="54">
        <f t="shared" si="26"/>
        <v>0.4101806075</v>
      </c>
      <c r="AJ730" s="54">
        <f t="shared" si="27"/>
        <v>0.109110286</v>
      </c>
      <c r="AK730" s="54">
        <f t="shared" si="28"/>
        <v>0.06004307222</v>
      </c>
      <c r="AL730" s="54">
        <f t="shared" si="29"/>
        <v>0.02960088731</v>
      </c>
      <c r="AM730" s="54">
        <f t="shared" si="30"/>
        <v>2.470409307</v>
      </c>
      <c r="AN730" s="54">
        <f t="shared" si="31"/>
        <v>-4.940818614</v>
      </c>
      <c r="AO730" s="55">
        <f t="shared" si="32"/>
        <v>3.021243401</v>
      </c>
      <c r="AP730" s="55">
        <f t="shared" si="33"/>
        <v>0.002437757783</v>
      </c>
      <c r="AQ730" s="55">
        <f t="shared" si="34"/>
        <v>2.010562364</v>
      </c>
      <c r="AR730" s="55">
        <f t="shared" si="35"/>
        <v>0.0006407450004</v>
      </c>
      <c r="AS730" s="55">
        <f t="shared" si="36"/>
        <v>0</v>
      </c>
      <c r="AT730" s="55">
        <f t="shared" si="37"/>
        <v>1.997312137</v>
      </c>
      <c r="AU730" s="55">
        <f t="shared" si="38"/>
        <v>0.5312959569</v>
      </c>
      <c r="AV730" s="55">
        <f t="shared" si="39"/>
        <v>0.2923706159</v>
      </c>
      <c r="AW730" s="55">
        <f t="shared" si="40"/>
        <v>0.1441370226</v>
      </c>
      <c r="AX730" s="55">
        <f t="shared" si="41"/>
        <v>8</v>
      </c>
      <c r="AY730" s="55">
        <f t="shared" si="42"/>
        <v>24.05856543</v>
      </c>
      <c r="AZ730" s="54">
        <f t="shared" ref="AZ730:BA730" si="5152">AO730*2</f>
        <v>6.042486802</v>
      </c>
      <c r="BA730" s="54">
        <f t="shared" si="5152"/>
        <v>0.004875515565</v>
      </c>
      <c r="BB730" s="54">
        <f t="shared" ref="BB730:BD730" si="5153">AQ730*(3/2)</f>
        <v>3.015843547</v>
      </c>
      <c r="BC730" s="54">
        <f t="shared" si="5153"/>
        <v>0.0009611175007</v>
      </c>
      <c r="BD730" s="54">
        <f t="shared" si="5153"/>
        <v>0</v>
      </c>
      <c r="BE730" s="54">
        <f t="shared" ref="BE730:BH730" si="5154">AT730</f>
        <v>1.997312137</v>
      </c>
      <c r="BF730" s="54">
        <f t="shared" si="5154"/>
        <v>0.5312959569</v>
      </c>
      <c r="BG730" s="54">
        <f t="shared" si="5154"/>
        <v>0.2923706159</v>
      </c>
      <c r="BH730" s="54">
        <f t="shared" si="5154"/>
        <v>0.1441370226</v>
      </c>
      <c r="BI730" s="54">
        <f t="shared" si="46"/>
        <v>12.02928271</v>
      </c>
      <c r="BJ730" s="54">
        <f t="shared" si="47"/>
        <v>-24.05856543</v>
      </c>
      <c r="BK730" s="56">
        <f t="shared" ref="BK730:BN730" si="5155">AO730</f>
        <v>3.021243401</v>
      </c>
      <c r="BL730" s="56">
        <f t="shared" si="5155"/>
        <v>0.002437757783</v>
      </c>
      <c r="BM730" s="56">
        <f t="shared" si="5155"/>
        <v>2.010562364</v>
      </c>
      <c r="BN730" s="56">
        <f t="shared" si="5155"/>
        <v>0.0006407450004</v>
      </c>
      <c r="BO730" s="56">
        <f t="shared" si="49"/>
        <v>0</v>
      </c>
      <c r="BP730" s="56">
        <f t="shared" si="50"/>
        <v>1.997312137</v>
      </c>
      <c r="BQ730" s="56">
        <f t="shared" ref="BQ730:BS730" si="5156">AU730</f>
        <v>0.5312959569</v>
      </c>
      <c r="BR730" s="56">
        <f t="shared" si="5156"/>
        <v>0.2923706159</v>
      </c>
      <c r="BS730" s="56">
        <f t="shared" si="5156"/>
        <v>0.1441370226</v>
      </c>
      <c r="BT730" s="56">
        <f t="shared" si="52"/>
        <v>8</v>
      </c>
      <c r="BU730" s="50">
        <f t="shared" ref="BU730:BX730" si="5157">AZ730</f>
        <v>6.042486802</v>
      </c>
      <c r="BV730" s="50">
        <f t="shared" si="5157"/>
        <v>0.004875515565</v>
      </c>
      <c r="BW730" s="50">
        <f t="shared" si="5157"/>
        <v>3.015843547</v>
      </c>
      <c r="BX730" s="50">
        <f t="shared" si="5157"/>
        <v>0.0009611175007</v>
      </c>
      <c r="BY730" s="50">
        <f t="shared" si="54"/>
        <v>0</v>
      </c>
      <c r="BZ730" s="50">
        <f t="shared" si="55"/>
        <v>1.997312137</v>
      </c>
      <c r="CA730" s="50">
        <f t="shared" ref="CA730:CC730" si="5158">BF730</f>
        <v>0.5312959569</v>
      </c>
      <c r="CB730" s="50">
        <f t="shared" si="5158"/>
        <v>0.2923706159</v>
      </c>
      <c r="CC730" s="50">
        <f t="shared" si="5158"/>
        <v>0.1441370226</v>
      </c>
      <c r="CD730" s="50">
        <f t="shared" si="57"/>
        <v>12.02928271</v>
      </c>
      <c r="CE730" s="57">
        <f t="shared" si="58"/>
        <v>37.28</v>
      </c>
      <c r="CF730" s="57">
        <f t="shared" si="59"/>
        <v>0.04</v>
      </c>
      <c r="CG730" s="57">
        <f t="shared" si="60"/>
        <v>21.05</v>
      </c>
      <c r="CH730" s="57">
        <f t="shared" si="61"/>
        <v>0.01</v>
      </c>
      <c r="CI730" s="58">
        <f t="shared" si="62"/>
        <v>0</v>
      </c>
      <c r="CJ730" s="58">
        <f t="shared" si="63"/>
        <v>29.47</v>
      </c>
      <c r="CK730" s="57">
        <f t="shared" si="64"/>
        <v>7.74</v>
      </c>
      <c r="CL730" s="57">
        <f t="shared" si="65"/>
        <v>2.42</v>
      </c>
      <c r="CM730" s="57">
        <f t="shared" si="66"/>
        <v>1.66</v>
      </c>
      <c r="CN730" s="57">
        <f t="shared" si="67"/>
        <v>99.67</v>
      </c>
      <c r="CO730" s="59">
        <f t="shared" si="68"/>
        <v>0.0986034416</v>
      </c>
      <c r="CP730" s="59">
        <f t="shared" si="69"/>
        <v>0.6736034331</v>
      </c>
      <c r="CQ730" s="59">
        <f t="shared" si="70"/>
        <v>0.1791821989</v>
      </c>
      <c r="CR730" s="59">
        <f t="shared" si="71"/>
        <v>0.04861092638</v>
      </c>
      <c r="CS730" s="60">
        <f t="shared" si="72"/>
        <v>9.86034416</v>
      </c>
      <c r="CT730" s="60">
        <f t="shared" si="73"/>
        <v>4.861092638</v>
      </c>
      <c r="CU730" s="60">
        <f t="shared" si="74"/>
        <v>85.2785632</v>
      </c>
      <c r="CV730" s="61">
        <f t="shared" si="75"/>
        <v>0.09791264719</v>
      </c>
      <c r="CW730" s="61">
        <f t="shared" si="76"/>
        <v>0.08539058043</v>
      </c>
      <c r="CX730" s="62"/>
    </row>
    <row r="731" ht="15.75" customHeight="1">
      <c r="A731" s="17" t="s">
        <v>53</v>
      </c>
      <c r="B731" s="17" t="s">
        <v>396</v>
      </c>
      <c r="C731" s="84" t="s">
        <v>733</v>
      </c>
      <c r="D731" s="83"/>
      <c r="E731" s="83" t="s">
        <v>734</v>
      </c>
      <c r="F731" s="2">
        <v>68.0</v>
      </c>
      <c r="G731" s="3" t="s">
        <v>802</v>
      </c>
      <c r="H731" s="48">
        <v>38.03</v>
      </c>
      <c r="I731" s="49">
        <v>5.11</v>
      </c>
      <c r="J731" s="49">
        <v>21.33</v>
      </c>
      <c r="K731" s="49">
        <v>3.84</v>
      </c>
      <c r="L731" s="49">
        <v>0.03</v>
      </c>
      <c r="M731" s="49">
        <v>0.03</v>
      </c>
      <c r="N731" s="49">
        <v>1.12</v>
      </c>
      <c r="O731" s="49">
        <v>30.62</v>
      </c>
      <c r="P731" s="49"/>
      <c r="Q731" s="50">
        <f t="shared" si="8"/>
        <v>100.11</v>
      </c>
      <c r="R731" s="51">
        <f t="shared" si="9"/>
        <v>12</v>
      </c>
      <c r="S731" s="52">
        <f t="shared" si="10"/>
        <v>0.6329440469</v>
      </c>
      <c r="T731" s="52">
        <f t="shared" si="11"/>
        <v>0.0003754749758</v>
      </c>
      <c r="U731" s="52">
        <f t="shared" si="12"/>
        <v>0.4183940377</v>
      </c>
      <c r="V731" s="52">
        <f t="shared" si="13"/>
        <v>0.0003947622939</v>
      </c>
      <c r="W731" s="52">
        <f t="shared" si="14"/>
        <v>0</v>
      </c>
      <c r="X731" s="52">
        <f t="shared" si="15"/>
        <v>0.4261869767</v>
      </c>
      <c r="Y731" s="52">
        <f t="shared" si="16"/>
        <v>0.01578856851</v>
      </c>
      <c r="Z731" s="52">
        <f t="shared" si="17"/>
        <v>0.1267851649</v>
      </c>
      <c r="AA731" s="52">
        <f t="shared" si="18"/>
        <v>0.06847434174</v>
      </c>
      <c r="AB731" s="52">
        <f t="shared" si="19"/>
        <v>1.689343374</v>
      </c>
      <c r="AC731" s="53">
        <f t="shared" si="20"/>
        <v>5.064114591</v>
      </c>
      <c r="AD731" s="54">
        <f t="shared" si="21"/>
        <v>1.265888094</v>
      </c>
      <c r="AE731" s="54">
        <f t="shared" si="22"/>
        <v>0.0007509499517</v>
      </c>
      <c r="AF731" s="54">
        <f t="shared" si="23"/>
        <v>0.6275910566</v>
      </c>
      <c r="AG731" s="54">
        <f t="shared" si="24"/>
        <v>0.0005921434408</v>
      </c>
      <c r="AH731" s="54">
        <f t="shared" si="25"/>
        <v>0</v>
      </c>
      <c r="AI731" s="54">
        <f t="shared" si="26"/>
        <v>0.4261869767</v>
      </c>
      <c r="AJ731" s="54">
        <f t="shared" si="27"/>
        <v>0.01578856851</v>
      </c>
      <c r="AK731" s="54">
        <f t="shared" si="28"/>
        <v>0.1267851649</v>
      </c>
      <c r="AL731" s="54">
        <f t="shared" si="29"/>
        <v>0.06847434174</v>
      </c>
      <c r="AM731" s="54">
        <f t="shared" si="30"/>
        <v>2.532057296</v>
      </c>
      <c r="AN731" s="54">
        <f t="shared" si="31"/>
        <v>-5.064114591</v>
      </c>
      <c r="AO731" s="55">
        <f t="shared" si="32"/>
        <v>2.997349416</v>
      </c>
      <c r="AP731" s="55">
        <f t="shared" si="33"/>
        <v>0.001778087187</v>
      </c>
      <c r="AQ731" s="55">
        <f t="shared" si="34"/>
        <v>1.981333312</v>
      </c>
      <c r="AR731" s="55">
        <f t="shared" si="35"/>
        <v>0.001869423588</v>
      </c>
      <c r="AS731" s="55">
        <f t="shared" si="36"/>
        <v>0</v>
      </c>
      <c r="AT731" s="55">
        <f t="shared" si="37"/>
        <v>2.018237302</v>
      </c>
      <c r="AU731" s="55">
        <f t="shared" si="38"/>
        <v>0.07476783587</v>
      </c>
      <c r="AV731" s="55">
        <f t="shared" si="39"/>
        <v>0.6003997381</v>
      </c>
      <c r="AW731" s="55">
        <f t="shared" si="40"/>
        <v>0.3242648845</v>
      </c>
      <c r="AX731" s="55">
        <f t="shared" si="41"/>
        <v>8</v>
      </c>
      <c r="AY731" s="55">
        <f t="shared" si="42"/>
        <v>23.98145774</v>
      </c>
      <c r="AZ731" s="54">
        <f t="shared" ref="AZ731:BA731" si="5159">AO731*2</f>
        <v>5.994698833</v>
      </c>
      <c r="BA731" s="54">
        <f t="shared" si="5159"/>
        <v>0.003556174373</v>
      </c>
      <c r="BB731" s="54">
        <f t="shared" ref="BB731:BD731" si="5160">AQ731*(3/2)</f>
        <v>2.971999968</v>
      </c>
      <c r="BC731" s="54">
        <f t="shared" si="5160"/>
        <v>0.002804135382</v>
      </c>
      <c r="BD731" s="54">
        <f t="shared" si="5160"/>
        <v>0</v>
      </c>
      <c r="BE731" s="54">
        <f t="shared" ref="BE731:BH731" si="5161">AT731</f>
        <v>2.018237302</v>
      </c>
      <c r="BF731" s="54">
        <f t="shared" si="5161"/>
        <v>0.07476783587</v>
      </c>
      <c r="BG731" s="54">
        <f t="shared" si="5161"/>
        <v>0.6003997381</v>
      </c>
      <c r="BH731" s="54">
        <f t="shared" si="5161"/>
        <v>0.3242648845</v>
      </c>
      <c r="BI731" s="54">
        <f t="shared" si="46"/>
        <v>11.99072887</v>
      </c>
      <c r="BJ731" s="54">
        <f t="shared" si="47"/>
        <v>-23.98145774</v>
      </c>
      <c r="BK731" s="56">
        <f t="shared" ref="BK731:BN731" si="5162">AO731</f>
        <v>2.997349416</v>
      </c>
      <c r="BL731" s="56">
        <f t="shared" si="5162"/>
        <v>0.001778087187</v>
      </c>
      <c r="BM731" s="56">
        <f t="shared" si="5162"/>
        <v>1.981333312</v>
      </c>
      <c r="BN731" s="56">
        <f t="shared" si="5162"/>
        <v>0.001869423588</v>
      </c>
      <c r="BO731" s="56">
        <f t="shared" si="49"/>
        <v>0.01854225704</v>
      </c>
      <c r="BP731" s="56">
        <f t="shared" si="50"/>
        <v>1.999695045</v>
      </c>
      <c r="BQ731" s="56">
        <f t="shared" ref="BQ731:BS731" si="5163">AU731</f>
        <v>0.07476783587</v>
      </c>
      <c r="BR731" s="56">
        <f t="shared" si="5163"/>
        <v>0.6003997381</v>
      </c>
      <c r="BS731" s="56">
        <f t="shared" si="5163"/>
        <v>0.3242648845</v>
      </c>
      <c r="BT731" s="56">
        <f t="shared" si="52"/>
        <v>8</v>
      </c>
      <c r="BU731" s="50">
        <f t="shared" ref="BU731:BX731" si="5164">AZ731</f>
        <v>5.994698833</v>
      </c>
      <c r="BV731" s="50">
        <f t="shared" si="5164"/>
        <v>0.003556174373</v>
      </c>
      <c r="BW731" s="50">
        <f t="shared" si="5164"/>
        <v>2.971999968</v>
      </c>
      <c r="BX731" s="50">
        <f t="shared" si="5164"/>
        <v>0.002804135382</v>
      </c>
      <c r="BY731" s="50">
        <f t="shared" si="54"/>
        <v>0.02781338556</v>
      </c>
      <c r="BZ731" s="50">
        <f t="shared" si="55"/>
        <v>1.999695045</v>
      </c>
      <c r="CA731" s="50">
        <f t="shared" ref="CA731:CC731" si="5165">BF731</f>
        <v>0.07476783587</v>
      </c>
      <c r="CB731" s="50">
        <f t="shared" si="5165"/>
        <v>0.6003997381</v>
      </c>
      <c r="CC731" s="50">
        <f t="shared" si="5165"/>
        <v>0.3242648845</v>
      </c>
      <c r="CD731" s="50">
        <f t="shared" si="57"/>
        <v>12</v>
      </c>
      <c r="CE731" s="57">
        <f t="shared" si="58"/>
        <v>38.03</v>
      </c>
      <c r="CF731" s="57">
        <f t="shared" si="59"/>
        <v>0.03</v>
      </c>
      <c r="CG731" s="57">
        <f t="shared" si="60"/>
        <v>21.33</v>
      </c>
      <c r="CH731" s="57">
        <f t="shared" si="61"/>
        <v>0.03</v>
      </c>
      <c r="CI731" s="58">
        <f t="shared" si="62"/>
        <v>0.3126397906</v>
      </c>
      <c r="CJ731" s="58">
        <f t="shared" si="63"/>
        <v>30.33868327</v>
      </c>
      <c r="CK731" s="57">
        <f t="shared" si="64"/>
        <v>1.12</v>
      </c>
      <c r="CL731" s="57">
        <f t="shared" si="65"/>
        <v>5.11</v>
      </c>
      <c r="CM731" s="57">
        <f t="shared" si="66"/>
        <v>3.84</v>
      </c>
      <c r="CN731" s="57">
        <f t="shared" si="67"/>
        <v>100.1413231</v>
      </c>
      <c r="CO731" s="59">
        <f t="shared" si="68"/>
        <v>0.2001914681</v>
      </c>
      <c r="CP731" s="59">
        <f t="shared" si="69"/>
        <v>0.66675893</v>
      </c>
      <c r="CQ731" s="59">
        <f t="shared" si="70"/>
        <v>0.02492986236</v>
      </c>
      <c r="CR731" s="59">
        <f t="shared" si="71"/>
        <v>0.1081197395</v>
      </c>
      <c r="CS731" s="60">
        <f t="shared" si="72"/>
        <v>20.01914681</v>
      </c>
      <c r="CT731" s="60">
        <f t="shared" si="73"/>
        <v>10.81197395</v>
      </c>
      <c r="CU731" s="60">
        <f t="shared" si="74"/>
        <v>69.16887924</v>
      </c>
      <c r="CV731" s="61">
        <f t="shared" si="75"/>
        <v>0.2082154736</v>
      </c>
      <c r="CW731" s="61">
        <f t="shared" si="76"/>
        <v>0.1733658114</v>
      </c>
      <c r="CX731" s="62"/>
    </row>
    <row r="732" ht="15.75" customHeight="1">
      <c r="A732" s="17" t="s">
        <v>53</v>
      </c>
      <c r="B732" s="17" t="s">
        <v>396</v>
      </c>
      <c r="C732" s="84" t="s">
        <v>733</v>
      </c>
      <c r="D732" s="83"/>
      <c r="E732" s="83" t="s">
        <v>734</v>
      </c>
      <c r="F732" s="2">
        <v>69.0</v>
      </c>
      <c r="G732" s="3" t="s">
        <v>803</v>
      </c>
      <c r="H732" s="48">
        <v>37.7</v>
      </c>
      <c r="I732" s="49">
        <v>2.64</v>
      </c>
      <c r="J732" s="49">
        <v>21.01</v>
      </c>
      <c r="K732" s="49">
        <v>7.79</v>
      </c>
      <c r="L732" s="49">
        <v>0.05</v>
      </c>
      <c r="M732" s="49">
        <v>0.0</v>
      </c>
      <c r="N732" s="49">
        <v>1.82</v>
      </c>
      <c r="O732" s="49">
        <v>28.46</v>
      </c>
      <c r="P732" s="49"/>
      <c r="Q732" s="50">
        <f t="shared" si="8"/>
        <v>99.47</v>
      </c>
      <c r="R732" s="51">
        <f t="shared" si="9"/>
        <v>12</v>
      </c>
      <c r="S732" s="52">
        <f t="shared" si="10"/>
        <v>0.6274517636</v>
      </c>
      <c r="T732" s="52">
        <f t="shared" si="11"/>
        <v>0.0006257916264</v>
      </c>
      <c r="U732" s="52">
        <f t="shared" si="12"/>
        <v>0.4121171464</v>
      </c>
      <c r="V732" s="52">
        <f t="shared" si="13"/>
        <v>0</v>
      </c>
      <c r="W732" s="52">
        <f t="shared" si="14"/>
        <v>0</v>
      </c>
      <c r="X732" s="52">
        <f t="shared" si="15"/>
        <v>0.3961228398</v>
      </c>
      <c r="Y732" s="52">
        <f t="shared" si="16"/>
        <v>0.02565642383</v>
      </c>
      <c r="Z732" s="52">
        <f t="shared" si="17"/>
        <v>0.06550153333</v>
      </c>
      <c r="AA732" s="52">
        <f t="shared" si="18"/>
        <v>0.1389101881</v>
      </c>
      <c r="AB732" s="52">
        <f t="shared" si="19"/>
        <v>1.666385687</v>
      </c>
      <c r="AC732" s="53">
        <f t="shared" si="20"/>
        <v>5.00104363</v>
      </c>
      <c r="AD732" s="54">
        <f t="shared" si="21"/>
        <v>1.254903527</v>
      </c>
      <c r="AE732" s="54">
        <f t="shared" si="22"/>
        <v>0.001251583253</v>
      </c>
      <c r="AF732" s="54">
        <f t="shared" si="23"/>
        <v>0.6181757196</v>
      </c>
      <c r="AG732" s="54">
        <f t="shared" si="24"/>
        <v>0</v>
      </c>
      <c r="AH732" s="54">
        <f t="shared" si="25"/>
        <v>0</v>
      </c>
      <c r="AI732" s="54">
        <f t="shared" si="26"/>
        <v>0.3961228398</v>
      </c>
      <c r="AJ732" s="54">
        <f t="shared" si="27"/>
        <v>0.02565642383</v>
      </c>
      <c r="AK732" s="54">
        <f t="shared" si="28"/>
        <v>0.06550153333</v>
      </c>
      <c r="AL732" s="54">
        <f t="shared" si="29"/>
        <v>0.1389101881</v>
      </c>
      <c r="AM732" s="54">
        <f t="shared" si="30"/>
        <v>2.500521815</v>
      </c>
      <c r="AN732" s="54">
        <f t="shared" si="31"/>
        <v>-5.00104363</v>
      </c>
      <c r="AO732" s="55">
        <f t="shared" si="32"/>
        <v>3.012276299</v>
      </c>
      <c r="AP732" s="55">
        <f t="shared" si="33"/>
        <v>0.003004306297</v>
      </c>
      <c r="AQ732" s="55">
        <f t="shared" si="34"/>
        <v>1.978495853</v>
      </c>
      <c r="AR732" s="55">
        <f t="shared" si="35"/>
        <v>0</v>
      </c>
      <c r="AS732" s="55">
        <f t="shared" si="36"/>
        <v>0</v>
      </c>
      <c r="AT732" s="55">
        <f t="shared" si="37"/>
        <v>1.901710237</v>
      </c>
      <c r="AU732" s="55">
        <f t="shared" si="38"/>
        <v>0.1231715996</v>
      </c>
      <c r="AV732" s="55">
        <f t="shared" si="39"/>
        <v>0.3144603742</v>
      </c>
      <c r="AW732" s="55">
        <f t="shared" si="40"/>
        <v>0.6668813308</v>
      </c>
      <c r="AX732" s="55">
        <f t="shared" si="41"/>
        <v>8</v>
      </c>
      <c r="AY732" s="55">
        <f t="shared" si="42"/>
        <v>24.00905706</v>
      </c>
      <c r="AZ732" s="54">
        <f t="shared" ref="AZ732:BA732" si="5166">AO732*2</f>
        <v>6.024552598</v>
      </c>
      <c r="BA732" s="54">
        <f t="shared" si="5166"/>
        <v>0.006008612593</v>
      </c>
      <c r="BB732" s="54">
        <f t="shared" ref="BB732:BD732" si="5167">AQ732*(3/2)</f>
        <v>2.96774378</v>
      </c>
      <c r="BC732" s="54">
        <f t="shared" si="5167"/>
        <v>0</v>
      </c>
      <c r="BD732" s="54">
        <f t="shared" si="5167"/>
        <v>0</v>
      </c>
      <c r="BE732" s="54">
        <f t="shared" ref="BE732:BH732" si="5168">AT732</f>
        <v>1.901710237</v>
      </c>
      <c r="BF732" s="54">
        <f t="shared" si="5168"/>
        <v>0.1231715996</v>
      </c>
      <c r="BG732" s="54">
        <f t="shared" si="5168"/>
        <v>0.3144603742</v>
      </c>
      <c r="BH732" s="54">
        <f t="shared" si="5168"/>
        <v>0.6668813308</v>
      </c>
      <c r="BI732" s="54">
        <f t="shared" si="46"/>
        <v>12.00452853</v>
      </c>
      <c r="BJ732" s="54">
        <f t="shared" si="47"/>
        <v>-24.00905706</v>
      </c>
      <c r="BK732" s="56">
        <f t="shared" ref="BK732:BN732" si="5169">AO732</f>
        <v>3.012276299</v>
      </c>
      <c r="BL732" s="56">
        <f t="shared" si="5169"/>
        <v>0.003004306297</v>
      </c>
      <c r="BM732" s="56">
        <f t="shared" si="5169"/>
        <v>1.978495853</v>
      </c>
      <c r="BN732" s="56">
        <f t="shared" si="5169"/>
        <v>0</v>
      </c>
      <c r="BO732" s="56">
        <f t="shared" si="49"/>
        <v>0</v>
      </c>
      <c r="BP732" s="56">
        <f t="shared" si="50"/>
        <v>1.901710237</v>
      </c>
      <c r="BQ732" s="56">
        <f t="shared" ref="BQ732:BS732" si="5170">AU732</f>
        <v>0.1231715996</v>
      </c>
      <c r="BR732" s="56">
        <f t="shared" si="5170"/>
        <v>0.3144603742</v>
      </c>
      <c r="BS732" s="56">
        <f t="shared" si="5170"/>
        <v>0.6668813308</v>
      </c>
      <c r="BT732" s="56">
        <f t="shared" si="52"/>
        <v>8</v>
      </c>
      <c r="BU732" s="50">
        <f t="shared" ref="BU732:BX732" si="5171">AZ732</f>
        <v>6.024552598</v>
      </c>
      <c r="BV732" s="50">
        <f t="shared" si="5171"/>
        <v>0.006008612593</v>
      </c>
      <c r="BW732" s="50">
        <f t="shared" si="5171"/>
        <v>2.96774378</v>
      </c>
      <c r="BX732" s="50">
        <f t="shared" si="5171"/>
        <v>0</v>
      </c>
      <c r="BY732" s="50">
        <f t="shared" si="54"/>
        <v>0</v>
      </c>
      <c r="BZ732" s="50">
        <f t="shared" si="55"/>
        <v>1.901710237</v>
      </c>
      <c r="CA732" s="50">
        <f t="shared" ref="CA732:CC732" si="5172">BF732</f>
        <v>0.1231715996</v>
      </c>
      <c r="CB732" s="50">
        <f t="shared" si="5172"/>
        <v>0.3144603742</v>
      </c>
      <c r="CC732" s="50">
        <f t="shared" si="5172"/>
        <v>0.6668813308</v>
      </c>
      <c r="CD732" s="50">
        <f t="shared" si="57"/>
        <v>12.00452853</v>
      </c>
      <c r="CE732" s="57">
        <f t="shared" si="58"/>
        <v>37.7</v>
      </c>
      <c r="CF732" s="57">
        <f t="shared" si="59"/>
        <v>0.05</v>
      </c>
      <c r="CG732" s="57">
        <f t="shared" si="60"/>
        <v>21.01</v>
      </c>
      <c r="CH732" s="57">
        <f t="shared" si="61"/>
        <v>0</v>
      </c>
      <c r="CI732" s="58">
        <f t="shared" si="62"/>
        <v>0</v>
      </c>
      <c r="CJ732" s="58">
        <f t="shared" si="63"/>
        <v>28.46</v>
      </c>
      <c r="CK732" s="57">
        <f t="shared" si="64"/>
        <v>1.82</v>
      </c>
      <c r="CL732" s="57">
        <f t="shared" si="65"/>
        <v>2.64</v>
      </c>
      <c r="CM732" s="57">
        <f t="shared" si="66"/>
        <v>7.79</v>
      </c>
      <c r="CN732" s="57">
        <f t="shared" si="67"/>
        <v>99.47</v>
      </c>
      <c r="CO732" s="59">
        <f t="shared" si="68"/>
        <v>0.1046031241</v>
      </c>
      <c r="CP732" s="59">
        <f t="shared" si="69"/>
        <v>0.6325910933</v>
      </c>
      <c r="CQ732" s="59">
        <f t="shared" si="70"/>
        <v>0.04097220248</v>
      </c>
      <c r="CR732" s="59">
        <f t="shared" si="71"/>
        <v>0.2218335801</v>
      </c>
      <c r="CS732" s="60">
        <f t="shared" si="72"/>
        <v>10.46031241</v>
      </c>
      <c r="CT732" s="60">
        <f t="shared" si="73"/>
        <v>22.18335801</v>
      </c>
      <c r="CU732" s="60">
        <f t="shared" si="74"/>
        <v>67.35632958</v>
      </c>
      <c r="CV732" s="61">
        <f t="shared" si="75"/>
        <v>0.2741351422</v>
      </c>
      <c r="CW732" s="61">
        <f t="shared" si="76"/>
        <v>0.09058630549</v>
      </c>
      <c r="CX732" s="62"/>
    </row>
    <row r="733" ht="15.75" customHeight="1">
      <c r="A733" s="17" t="s">
        <v>53</v>
      </c>
      <c r="B733" s="17" t="s">
        <v>396</v>
      </c>
      <c r="C733" s="84" t="s">
        <v>733</v>
      </c>
      <c r="D733" s="83"/>
      <c r="E733" s="83" t="s">
        <v>734</v>
      </c>
      <c r="F733" s="2">
        <v>70.0</v>
      </c>
      <c r="G733" s="3" t="s">
        <v>804</v>
      </c>
      <c r="H733" s="48">
        <v>37.18</v>
      </c>
      <c r="I733" s="49">
        <v>0.37</v>
      </c>
      <c r="J733" s="49">
        <v>20.6</v>
      </c>
      <c r="K733" s="49">
        <v>9.07</v>
      </c>
      <c r="L733" s="49">
        <v>0.08</v>
      </c>
      <c r="M733" s="49">
        <v>0.0</v>
      </c>
      <c r="N733" s="49">
        <v>2.33</v>
      </c>
      <c r="O733" s="49">
        <v>29.47</v>
      </c>
      <c r="P733" s="49"/>
      <c r="Q733" s="50">
        <f t="shared" si="8"/>
        <v>99.1</v>
      </c>
      <c r="R733" s="51">
        <f t="shared" si="9"/>
        <v>12</v>
      </c>
      <c r="S733" s="52">
        <f t="shared" si="10"/>
        <v>0.6187972565</v>
      </c>
      <c r="T733" s="52">
        <f t="shared" si="11"/>
        <v>0.001001266602</v>
      </c>
      <c r="U733" s="52">
        <f t="shared" si="12"/>
        <v>0.4040748794</v>
      </c>
      <c r="V733" s="52">
        <f t="shared" si="13"/>
        <v>0</v>
      </c>
      <c r="W733" s="52">
        <f t="shared" si="14"/>
        <v>0</v>
      </c>
      <c r="X733" s="52">
        <f t="shared" si="15"/>
        <v>0.4101806075</v>
      </c>
      <c r="Y733" s="52">
        <f t="shared" si="16"/>
        <v>0.03284586128</v>
      </c>
      <c r="Z733" s="52">
        <f t="shared" si="17"/>
        <v>0.009180139141</v>
      </c>
      <c r="AA733" s="52">
        <f t="shared" si="18"/>
        <v>0.1617349686</v>
      </c>
      <c r="AB733" s="52">
        <f t="shared" si="19"/>
        <v>1.637814979</v>
      </c>
      <c r="AC733" s="53">
        <f t="shared" si="20"/>
        <v>4.919301884</v>
      </c>
      <c r="AD733" s="54">
        <f t="shared" si="21"/>
        <v>1.237594513</v>
      </c>
      <c r="AE733" s="54">
        <f t="shared" si="22"/>
        <v>0.002002533205</v>
      </c>
      <c r="AF733" s="54">
        <f t="shared" si="23"/>
        <v>0.6061123191</v>
      </c>
      <c r="AG733" s="54">
        <f t="shared" si="24"/>
        <v>0</v>
      </c>
      <c r="AH733" s="54">
        <f t="shared" si="25"/>
        <v>0</v>
      </c>
      <c r="AI733" s="54">
        <f t="shared" si="26"/>
        <v>0.4101806075</v>
      </c>
      <c r="AJ733" s="54">
        <f t="shared" si="27"/>
        <v>0.03284586128</v>
      </c>
      <c r="AK733" s="54">
        <f t="shared" si="28"/>
        <v>0.009180139141</v>
      </c>
      <c r="AL733" s="54">
        <f t="shared" si="29"/>
        <v>0.1617349686</v>
      </c>
      <c r="AM733" s="54">
        <f t="shared" si="30"/>
        <v>2.459650942</v>
      </c>
      <c r="AN733" s="54">
        <f t="shared" si="31"/>
        <v>-4.919301884</v>
      </c>
      <c r="AO733" s="55">
        <f t="shared" si="32"/>
        <v>3.022550236</v>
      </c>
      <c r="AP733" s="55">
        <f t="shared" si="33"/>
        <v>0.004890743411</v>
      </c>
      <c r="AQ733" s="55">
        <f t="shared" si="34"/>
        <v>1.973726627</v>
      </c>
      <c r="AR733" s="55">
        <f t="shared" si="35"/>
        <v>0</v>
      </c>
      <c r="AS733" s="55">
        <f t="shared" si="36"/>
        <v>0</v>
      </c>
      <c r="AT733" s="55">
        <f t="shared" si="37"/>
        <v>2.003550402</v>
      </c>
      <c r="AU733" s="55">
        <f t="shared" si="38"/>
        <v>0.1604374692</v>
      </c>
      <c r="AV733" s="55">
        <f t="shared" si="39"/>
        <v>0.04484090942</v>
      </c>
      <c r="AW733" s="55">
        <f t="shared" si="40"/>
        <v>0.7900036119</v>
      </c>
      <c r="AX733" s="55">
        <f t="shared" si="41"/>
        <v>8</v>
      </c>
      <c r="AY733" s="55">
        <f t="shared" si="42"/>
        <v>24.02860859</v>
      </c>
      <c r="AZ733" s="54">
        <f t="shared" ref="AZ733:BA733" si="5173">AO733*2</f>
        <v>6.045100473</v>
      </c>
      <c r="BA733" s="54">
        <f t="shared" si="5173"/>
        <v>0.009781486823</v>
      </c>
      <c r="BB733" s="54">
        <f t="shared" ref="BB733:BD733" si="5174">AQ733*(3/2)</f>
        <v>2.960589941</v>
      </c>
      <c r="BC733" s="54">
        <f t="shared" si="5174"/>
        <v>0</v>
      </c>
      <c r="BD733" s="54">
        <f t="shared" si="5174"/>
        <v>0</v>
      </c>
      <c r="BE733" s="54">
        <f t="shared" ref="BE733:BH733" si="5175">AT733</f>
        <v>2.003550402</v>
      </c>
      <c r="BF733" s="54">
        <f t="shared" si="5175"/>
        <v>0.1604374692</v>
      </c>
      <c r="BG733" s="54">
        <f t="shared" si="5175"/>
        <v>0.04484090942</v>
      </c>
      <c r="BH733" s="54">
        <f t="shared" si="5175"/>
        <v>0.7900036119</v>
      </c>
      <c r="BI733" s="54">
        <f t="shared" si="46"/>
        <v>12.01430429</v>
      </c>
      <c r="BJ733" s="54">
        <f t="shared" si="47"/>
        <v>-24.02860859</v>
      </c>
      <c r="BK733" s="56">
        <f t="shared" ref="BK733:BN733" si="5176">AO733</f>
        <v>3.022550236</v>
      </c>
      <c r="BL733" s="56">
        <f t="shared" si="5176"/>
        <v>0.004890743411</v>
      </c>
      <c r="BM733" s="56">
        <f t="shared" si="5176"/>
        <v>1.973726627</v>
      </c>
      <c r="BN733" s="56">
        <f t="shared" si="5176"/>
        <v>0</v>
      </c>
      <c r="BO733" s="56">
        <f t="shared" si="49"/>
        <v>0</v>
      </c>
      <c r="BP733" s="56">
        <f t="shared" si="50"/>
        <v>2.003550402</v>
      </c>
      <c r="BQ733" s="56">
        <f t="shared" ref="BQ733:BS733" si="5177">AU733</f>
        <v>0.1604374692</v>
      </c>
      <c r="BR733" s="56">
        <f t="shared" si="5177"/>
        <v>0.04484090942</v>
      </c>
      <c r="BS733" s="56">
        <f t="shared" si="5177"/>
        <v>0.7900036119</v>
      </c>
      <c r="BT733" s="56">
        <f t="shared" si="52"/>
        <v>8</v>
      </c>
      <c r="BU733" s="50">
        <f t="shared" ref="BU733:BX733" si="5178">AZ733</f>
        <v>6.045100473</v>
      </c>
      <c r="BV733" s="50">
        <f t="shared" si="5178"/>
        <v>0.009781486823</v>
      </c>
      <c r="BW733" s="50">
        <f t="shared" si="5178"/>
        <v>2.960589941</v>
      </c>
      <c r="BX733" s="50">
        <f t="shared" si="5178"/>
        <v>0</v>
      </c>
      <c r="BY733" s="50">
        <f t="shared" si="54"/>
        <v>0</v>
      </c>
      <c r="BZ733" s="50">
        <f t="shared" si="55"/>
        <v>2.003550402</v>
      </c>
      <c r="CA733" s="50">
        <f t="shared" ref="CA733:CC733" si="5179">BF733</f>
        <v>0.1604374692</v>
      </c>
      <c r="CB733" s="50">
        <f t="shared" si="5179"/>
        <v>0.04484090942</v>
      </c>
      <c r="CC733" s="50">
        <f t="shared" si="5179"/>
        <v>0.7900036119</v>
      </c>
      <c r="CD733" s="50">
        <f t="shared" si="57"/>
        <v>12.01430429</v>
      </c>
      <c r="CE733" s="57">
        <f t="shared" si="58"/>
        <v>37.18</v>
      </c>
      <c r="CF733" s="57">
        <f t="shared" si="59"/>
        <v>0.08</v>
      </c>
      <c r="CG733" s="57">
        <f t="shared" si="60"/>
        <v>20.6</v>
      </c>
      <c r="CH733" s="57">
        <f t="shared" si="61"/>
        <v>0</v>
      </c>
      <c r="CI733" s="58">
        <f t="shared" si="62"/>
        <v>0</v>
      </c>
      <c r="CJ733" s="58">
        <f t="shared" si="63"/>
        <v>29.47</v>
      </c>
      <c r="CK733" s="57">
        <f t="shared" si="64"/>
        <v>2.33</v>
      </c>
      <c r="CL733" s="57">
        <f t="shared" si="65"/>
        <v>0.37</v>
      </c>
      <c r="CM733" s="57">
        <f t="shared" si="66"/>
        <v>9.07</v>
      </c>
      <c r="CN733" s="57">
        <f t="shared" si="67"/>
        <v>99.1</v>
      </c>
      <c r="CO733" s="59">
        <f t="shared" si="68"/>
        <v>0.01495278947</v>
      </c>
      <c r="CP733" s="59">
        <f t="shared" si="69"/>
        <v>0.6681101642</v>
      </c>
      <c r="CQ733" s="59">
        <f t="shared" si="70"/>
        <v>0.05349997872</v>
      </c>
      <c r="CR733" s="59">
        <f t="shared" si="71"/>
        <v>0.2634370676</v>
      </c>
      <c r="CS733" s="60">
        <f t="shared" si="72"/>
        <v>1.495278947</v>
      </c>
      <c r="CT733" s="60">
        <f t="shared" si="73"/>
        <v>26.34370676</v>
      </c>
      <c r="CU733" s="60">
        <f t="shared" si="74"/>
        <v>72.16101429</v>
      </c>
      <c r="CV733" s="61">
        <f t="shared" si="75"/>
        <v>0.2709134624</v>
      </c>
      <c r="CW733" s="61">
        <f t="shared" si="76"/>
        <v>0.01294911568</v>
      </c>
      <c r="CX733" s="62"/>
    </row>
    <row r="734" ht="15.75" customHeight="1">
      <c r="A734" s="17" t="s">
        <v>53</v>
      </c>
      <c r="B734" s="17" t="s">
        <v>396</v>
      </c>
      <c r="C734" s="84" t="s">
        <v>733</v>
      </c>
      <c r="D734" s="83"/>
      <c r="E734" s="83" t="s">
        <v>734</v>
      </c>
      <c r="F734" s="2">
        <v>71.0</v>
      </c>
      <c r="G734" s="3" t="s">
        <v>805</v>
      </c>
      <c r="H734" s="48">
        <v>39.9</v>
      </c>
      <c r="I734" s="49">
        <v>11.18</v>
      </c>
      <c r="J734" s="49">
        <v>22.36</v>
      </c>
      <c r="K734" s="49">
        <v>1.55</v>
      </c>
      <c r="L734" s="49">
        <v>0.03</v>
      </c>
      <c r="M734" s="49">
        <v>0.16</v>
      </c>
      <c r="N734" s="49">
        <v>1.2</v>
      </c>
      <c r="O734" s="49">
        <v>24.12</v>
      </c>
      <c r="P734" s="49"/>
      <c r="Q734" s="50">
        <f t="shared" si="8"/>
        <v>100.5</v>
      </c>
      <c r="R734" s="51">
        <f t="shared" si="9"/>
        <v>12</v>
      </c>
      <c r="S734" s="52">
        <f t="shared" si="10"/>
        <v>0.6640669859</v>
      </c>
      <c r="T734" s="52">
        <f t="shared" si="11"/>
        <v>0.0003754749758</v>
      </c>
      <c r="U734" s="52">
        <f t="shared" si="12"/>
        <v>0.4385977817</v>
      </c>
      <c r="V734" s="52">
        <f t="shared" si="13"/>
        <v>0.002105398901</v>
      </c>
      <c r="W734" s="52">
        <f t="shared" si="14"/>
        <v>0</v>
      </c>
      <c r="X734" s="52">
        <f t="shared" si="15"/>
        <v>0.3357161945</v>
      </c>
      <c r="Y734" s="52">
        <f t="shared" si="16"/>
        <v>0.01691632341</v>
      </c>
      <c r="Z734" s="52">
        <f t="shared" si="17"/>
        <v>0.2773890692</v>
      </c>
      <c r="AA734" s="52">
        <f t="shared" si="18"/>
        <v>0.02763938273</v>
      </c>
      <c r="AB734" s="52">
        <f t="shared" si="19"/>
        <v>1.762806611</v>
      </c>
      <c r="AC734" s="53">
        <f t="shared" si="20"/>
        <v>5.295201325</v>
      </c>
      <c r="AD734" s="54">
        <f t="shared" si="21"/>
        <v>1.328133972</v>
      </c>
      <c r="AE734" s="54">
        <f t="shared" si="22"/>
        <v>0.0007509499517</v>
      </c>
      <c r="AF734" s="54">
        <f t="shared" si="23"/>
        <v>0.6578966726</v>
      </c>
      <c r="AG734" s="54">
        <f t="shared" si="24"/>
        <v>0.003158098351</v>
      </c>
      <c r="AH734" s="54">
        <f t="shared" si="25"/>
        <v>0</v>
      </c>
      <c r="AI734" s="54">
        <f t="shared" si="26"/>
        <v>0.3357161945</v>
      </c>
      <c r="AJ734" s="54">
        <f t="shared" si="27"/>
        <v>0.01691632341</v>
      </c>
      <c r="AK734" s="54">
        <f t="shared" si="28"/>
        <v>0.2773890692</v>
      </c>
      <c r="AL734" s="54">
        <f t="shared" si="29"/>
        <v>0.02763938273</v>
      </c>
      <c r="AM734" s="54">
        <f t="shared" si="30"/>
        <v>2.647600663</v>
      </c>
      <c r="AN734" s="54">
        <f t="shared" si="31"/>
        <v>-5.295201325</v>
      </c>
      <c r="AO734" s="55">
        <f t="shared" si="32"/>
        <v>3.013680487</v>
      </c>
      <c r="AP734" s="55">
        <f t="shared" si="33"/>
        <v>0.001703987146</v>
      </c>
      <c r="AQ734" s="55">
        <f t="shared" si="34"/>
        <v>1.990452175</v>
      </c>
      <c r="AR734" s="55">
        <f t="shared" si="35"/>
        <v>0.009554758359</v>
      </c>
      <c r="AS734" s="55">
        <f t="shared" si="36"/>
        <v>0</v>
      </c>
      <c r="AT734" s="55">
        <f t="shared" si="37"/>
        <v>1.523553145</v>
      </c>
      <c r="AU734" s="55">
        <f t="shared" si="38"/>
        <v>0.07676995672</v>
      </c>
      <c r="AV734" s="55">
        <f t="shared" si="39"/>
        <v>1.258851958</v>
      </c>
      <c r="AW734" s="55">
        <f t="shared" si="40"/>
        <v>0.1254335333</v>
      </c>
      <c r="AX734" s="55">
        <f t="shared" si="41"/>
        <v>8</v>
      </c>
      <c r="AY734" s="55">
        <f t="shared" si="42"/>
        <v>24.03077588</v>
      </c>
      <c r="AZ734" s="54">
        <f t="shared" ref="AZ734:BA734" si="5180">AO734*2</f>
        <v>6.027360974</v>
      </c>
      <c r="BA734" s="54">
        <f t="shared" si="5180"/>
        <v>0.003407974292</v>
      </c>
      <c r="BB734" s="54">
        <f t="shared" ref="BB734:BD734" si="5181">AQ734*(3/2)</f>
        <v>2.985678263</v>
      </c>
      <c r="BC734" s="54">
        <f t="shared" si="5181"/>
        <v>0.01433213754</v>
      </c>
      <c r="BD734" s="54">
        <f t="shared" si="5181"/>
        <v>0</v>
      </c>
      <c r="BE734" s="54">
        <f t="shared" ref="BE734:BH734" si="5182">AT734</f>
        <v>1.523553145</v>
      </c>
      <c r="BF734" s="54">
        <f t="shared" si="5182"/>
        <v>0.07676995672</v>
      </c>
      <c r="BG734" s="54">
        <f t="shared" si="5182"/>
        <v>1.258851958</v>
      </c>
      <c r="BH734" s="54">
        <f t="shared" si="5182"/>
        <v>0.1254335333</v>
      </c>
      <c r="BI734" s="54">
        <f t="shared" si="46"/>
        <v>12.01538794</v>
      </c>
      <c r="BJ734" s="54">
        <f t="shared" si="47"/>
        <v>-24.03077588</v>
      </c>
      <c r="BK734" s="56">
        <f t="shared" ref="BK734:BN734" si="5183">AO734</f>
        <v>3.013680487</v>
      </c>
      <c r="BL734" s="56">
        <f t="shared" si="5183"/>
        <v>0.001703987146</v>
      </c>
      <c r="BM734" s="56">
        <f t="shared" si="5183"/>
        <v>1.990452175</v>
      </c>
      <c r="BN734" s="56">
        <f t="shared" si="5183"/>
        <v>0.009554758359</v>
      </c>
      <c r="BO734" s="56">
        <f t="shared" si="49"/>
        <v>0</v>
      </c>
      <c r="BP734" s="56">
        <f t="shared" si="50"/>
        <v>1.523553145</v>
      </c>
      <c r="BQ734" s="56">
        <f t="shared" ref="BQ734:BS734" si="5184">AU734</f>
        <v>0.07676995672</v>
      </c>
      <c r="BR734" s="56">
        <f t="shared" si="5184"/>
        <v>1.258851958</v>
      </c>
      <c r="BS734" s="56">
        <f t="shared" si="5184"/>
        <v>0.1254335333</v>
      </c>
      <c r="BT734" s="56">
        <f t="shared" si="52"/>
        <v>8</v>
      </c>
      <c r="BU734" s="50">
        <f t="shared" ref="BU734:BX734" si="5185">AZ734</f>
        <v>6.027360974</v>
      </c>
      <c r="BV734" s="50">
        <f t="shared" si="5185"/>
        <v>0.003407974292</v>
      </c>
      <c r="BW734" s="50">
        <f t="shared" si="5185"/>
        <v>2.985678263</v>
      </c>
      <c r="BX734" s="50">
        <f t="shared" si="5185"/>
        <v>0.01433213754</v>
      </c>
      <c r="BY734" s="50">
        <f t="shared" si="54"/>
        <v>0</v>
      </c>
      <c r="BZ734" s="50">
        <f t="shared" si="55"/>
        <v>1.523553145</v>
      </c>
      <c r="CA734" s="50">
        <f t="shared" ref="CA734:CC734" si="5186">BF734</f>
        <v>0.07676995672</v>
      </c>
      <c r="CB734" s="50">
        <f t="shared" si="5186"/>
        <v>1.258851958</v>
      </c>
      <c r="CC734" s="50">
        <f t="shared" si="5186"/>
        <v>0.1254335333</v>
      </c>
      <c r="CD734" s="50">
        <f t="shared" si="57"/>
        <v>12.01538794</v>
      </c>
      <c r="CE734" s="57">
        <f t="shared" si="58"/>
        <v>39.9</v>
      </c>
      <c r="CF734" s="57">
        <f t="shared" si="59"/>
        <v>0.03</v>
      </c>
      <c r="CG734" s="57">
        <f t="shared" si="60"/>
        <v>22.36</v>
      </c>
      <c r="CH734" s="57">
        <f t="shared" si="61"/>
        <v>0.16</v>
      </c>
      <c r="CI734" s="58">
        <f t="shared" si="62"/>
        <v>0</v>
      </c>
      <c r="CJ734" s="58">
        <f t="shared" si="63"/>
        <v>24.12</v>
      </c>
      <c r="CK734" s="57">
        <f t="shared" si="64"/>
        <v>1.2</v>
      </c>
      <c r="CL734" s="57">
        <f t="shared" si="65"/>
        <v>11.18</v>
      </c>
      <c r="CM734" s="57">
        <f t="shared" si="66"/>
        <v>1.55</v>
      </c>
      <c r="CN734" s="57">
        <f t="shared" si="67"/>
        <v>100.5</v>
      </c>
      <c r="CO734" s="59">
        <f t="shared" si="68"/>
        <v>0.4217812549</v>
      </c>
      <c r="CP734" s="59">
        <f t="shared" si="69"/>
        <v>0.5104699989</v>
      </c>
      <c r="CQ734" s="59">
        <f t="shared" si="70"/>
        <v>0.02572195125</v>
      </c>
      <c r="CR734" s="59">
        <f t="shared" si="71"/>
        <v>0.04202679496</v>
      </c>
      <c r="CS734" s="60">
        <f t="shared" si="72"/>
        <v>42.17812549</v>
      </c>
      <c r="CT734" s="60">
        <f t="shared" si="73"/>
        <v>4.202679496</v>
      </c>
      <c r="CU734" s="60">
        <f t="shared" si="74"/>
        <v>53.61919501</v>
      </c>
      <c r="CV734" s="61">
        <f t="shared" si="75"/>
        <v>0.2529174224</v>
      </c>
      <c r="CW734" s="61">
        <f t="shared" si="76"/>
        <v>0.3652625668</v>
      </c>
      <c r="CX734" s="62"/>
    </row>
    <row r="735" ht="15.75" customHeight="1">
      <c r="A735" s="63" t="s">
        <v>53</v>
      </c>
      <c r="B735" s="63" t="s">
        <v>396</v>
      </c>
      <c r="C735" s="63" t="s">
        <v>733</v>
      </c>
      <c r="D735" s="63" t="s">
        <v>150</v>
      </c>
      <c r="E735" s="65" t="s">
        <v>734</v>
      </c>
      <c r="F735" s="66">
        <v>72.0</v>
      </c>
      <c r="G735" s="67" t="s">
        <v>806</v>
      </c>
      <c r="H735" s="68">
        <v>35.63</v>
      </c>
      <c r="I735" s="69">
        <v>2.23</v>
      </c>
      <c r="J735" s="69">
        <v>20.06</v>
      </c>
      <c r="K735" s="69">
        <v>2.77</v>
      </c>
      <c r="L735" s="69">
        <v>0.01</v>
      </c>
      <c r="M735" s="69">
        <v>0.01</v>
      </c>
      <c r="N735" s="69">
        <v>0.39</v>
      </c>
      <c r="O735" s="69">
        <v>33.35</v>
      </c>
      <c r="P735" s="69"/>
      <c r="Q735" s="70">
        <f t="shared" si="8"/>
        <v>94.45</v>
      </c>
      <c r="R735" s="71">
        <f t="shared" si="9"/>
        <v>12</v>
      </c>
      <c r="S735" s="72">
        <f t="shared" si="10"/>
        <v>0.5930001681</v>
      </c>
      <c r="T735" s="72">
        <f t="shared" si="11"/>
        <v>0.0001251583253</v>
      </c>
      <c r="U735" s="72">
        <f t="shared" si="12"/>
        <v>0.3934826253</v>
      </c>
      <c r="V735" s="72">
        <f t="shared" si="13"/>
        <v>0.0001315874313</v>
      </c>
      <c r="W735" s="72">
        <f t="shared" si="14"/>
        <v>0</v>
      </c>
      <c r="X735" s="72">
        <f t="shared" si="15"/>
        <v>0.4641847051</v>
      </c>
      <c r="Y735" s="72">
        <f t="shared" si="16"/>
        <v>0.005497805107</v>
      </c>
      <c r="Z735" s="72">
        <f t="shared" si="17"/>
        <v>0.05532894672</v>
      </c>
      <c r="AA735" s="72">
        <f t="shared" si="18"/>
        <v>0.04939425172</v>
      </c>
      <c r="AB735" s="72">
        <f t="shared" si="19"/>
        <v>1.561145248</v>
      </c>
      <c r="AC735" s="73">
        <f t="shared" si="20"/>
        <v>4.702155361</v>
      </c>
      <c r="AD735" s="74">
        <f t="shared" si="21"/>
        <v>1.186000336</v>
      </c>
      <c r="AE735" s="74">
        <f t="shared" si="22"/>
        <v>0.0002503166506</v>
      </c>
      <c r="AF735" s="74">
        <f t="shared" si="23"/>
        <v>0.5902239379</v>
      </c>
      <c r="AG735" s="74">
        <f t="shared" si="24"/>
        <v>0.0001973811469</v>
      </c>
      <c r="AH735" s="74">
        <f t="shared" si="25"/>
        <v>0</v>
      </c>
      <c r="AI735" s="74">
        <f t="shared" si="26"/>
        <v>0.4641847051</v>
      </c>
      <c r="AJ735" s="74">
        <f t="shared" si="27"/>
        <v>0.005497805107</v>
      </c>
      <c r="AK735" s="74">
        <f t="shared" si="28"/>
        <v>0.05532894672</v>
      </c>
      <c r="AL735" s="74">
        <f t="shared" si="29"/>
        <v>0.04939425172</v>
      </c>
      <c r="AM735" s="74">
        <f t="shared" si="30"/>
        <v>2.351077681</v>
      </c>
      <c r="AN735" s="74">
        <f t="shared" si="31"/>
        <v>-4.702155361</v>
      </c>
      <c r="AO735" s="75">
        <f t="shared" si="32"/>
        <v>3.038795622</v>
      </c>
      <c r="AP735" s="75">
        <f t="shared" si="33"/>
        <v>0.0006413667169</v>
      </c>
      <c r="AQ735" s="75">
        <f t="shared" si="34"/>
        <v>2.016379326</v>
      </c>
      <c r="AR735" s="75">
        <f t="shared" si="35"/>
        <v>0.0006743123049</v>
      </c>
      <c r="AS735" s="75">
        <f t="shared" si="36"/>
        <v>0</v>
      </c>
      <c r="AT735" s="75">
        <f t="shared" si="37"/>
        <v>2.378688111</v>
      </c>
      <c r="AU735" s="75">
        <f t="shared" si="38"/>
        <v>0.02817318947</v>
      </c>
      <c r="AV735" s="75">
        <f t="shared" si="39"/>
        <v>0.2835300395</v>
      </c>
      <c r="AW735" s="75">
        <f t="shared" si="40"/>
        <v>0.2531180326</v>
      </c>
      <c r="AX735" s="75">
        <f t="shared" si="41"/>
        <v>8</v>
      </c>
      <c r="AY735" s="75">
        <f t="shared" si="42"/>
        <v>24.09592762</v>
      </c>
      <c r="AZ735" s="74">
        <f t="shared" ref="AZ735:BA735" si="5187">AO735*2</f>
        <v>6.077591245</v>
      </c>
      <c r="BA735" s="74">
        <f t="shared" si="5187"/>
        <v>0.001282733434</v>
      </c>
      <c r="BB735" s="74">
        <f t="shared" ref="BB735:BD735" si="5188">AQ735*(3/2)</f>
        <v>3.024568989</v>
      </c>
      <c r="BC735" s="74">
        <f t="shared" si="5188"/>
        <v>0.001011468457</v>
      </c>
      <c r="BD735" s="74">
        <f t="shared" si="5188"/>
        <v>0</v>
      </c>
      <c r="BE735" s="74">
        <f t="shared" ref="BE735:BH735" si="5189">AT735</f>
        <v>2.378688111</v>
      </c>
      <c r="BF735" s="74">
        <f t="shared" si="5189"/>
        <v>0.02817318947</v>
      </c>
      <c r="BG735" s="74">
        <f t="shared" si="5189"/>
        <v>0.2835300395</v>
      </c>
      <c r="BH735" s="74">
        <f t="shared" si="5189"/>
        <v>0.2531180326</v>
      </c>
      <c r="BI735" s="74">
        <f t="shared" si="46"/>
        <v>12.04796381</v>
      </c>
      <c r="BJ735" s="74">
        <f t="shared" si="47"/>
        <v>-24.09592762</v>
      </c>
      <c r="BK735" s="76">
        <f t="shared" ref="BK735:BN735" si="5190">AO735</f>
        <v>3.038795622</v>
      </c>
      <c r="BL735" s="76">
        <f t="shared" si="5190"/>
        <v>0.0006413667169</v>
      </c>
      <c r="BM735" s="76">
        <f t="shared" si="5190"/>
        <v>2.016379326</v>
      </c>
      <c r="BN735" s="76">
        <f t="shared" si="5190"/>
        <v>0.0006743123049</v>
      </c>
      <c r="BO735" s="76">
        <f t="shared" si="49"/>
        <v>0</v>
      </c>
      <c r="BP735" s="76">
        <f t="shared" si="50"/>
        <v>2.378688111</v>
      </c>
      <c r="BQ735" s="76">
        <f t="shared" ref="BQ735:BS735" si="5191">AU735</f>
        <v>0.02817318947</v>
      </c>
      <c r="BR735" s="76">
        <f t="shared" si="5191"/>
        <v>0.2835300395</v>
      </c>
      <c r="BS735" s="76">
        <f t="shared" si="5191"/>
        <v>0.2531180326</v>
      </c>
      <c r="BT735" s="76">
        <f t="shared" si="52"/>
        <v>8</v>
      </c>
      <c r="BU735" s="70">
        <f t="shared" ref="BU735:BX735" si="5192">AZ735</f>
        <v>6.077591245</v>
      </c>
      <c r="BV735" s="70">
        <f t="shared" si="5192"/>
        <v>0.001282733434</v>
      </c>
      <c r="BW735" s="70">
        <f t="shared" si="5192"/>
        <v>3.024568989</v>
      </c>
      <c r="BX735" s="70">
        <f t="shared" si="5192"/>
        <v>0.001011468457</v>
      </c>
      <c r="BY735" s="70">
        <f t="shared" si="54"/>
        <v>0</v>
      </c>
      <c r="BZ735" s="70">
        <f t="shared" si="55"/>
        <v>2.378688111</v>
      </c>
      <c r="CA735" s="70">
        <f t="shared" ref="CA735:CC735" si="5193">BF735</f>
        <v>0.02817318947</v>
      </c>
      <c r="CB735" s="70">
        <f t="shared" si="5193"/>
        <v>0.2835300395</v>
      </c>
      <c r="CC735" s="70">
        <f t="shared" si="5193"/>
        <v>0.2531180326</v>
      </c>
      <c r="CD735" s="70">
        <f t="shared" si="57"/>
        <v>12.04796381</v>
      </c>
      <c r="CE735" s="77">
        <f t="shared" si="58"/>
        <v>35.63</v>
      </c>
      <c r="CF735" s="77">
        <f t="shared" si="59"/>
        <v>0.01</v>
      </c>
      <c r="CG735" s="77">
        <f t="shared" si="60"/>
        <v>20.06</v>
      </c>
      <c r="CH735" s="77">
        <f t="shared" si="61"/>
        <v>0.01</v>
      </c>
      <c r="CI735" s="78">
        <f t="shared" si="62"/>
        <v>0</v>
      </c>
      <c r="CJ735" s="78">
        <f t="shared" si="63"/>
        <v>33.35</v>
      </c>
      <c r="CK735" s="77">
        <f t="shared" si="64"/>
        <v>0.39</v>
      </c>
      <c r="CL735" s="77">
        <f t="shared" si="65"/>
        <v>2.23</v>
      </c>
      <c r="CM735" s="77">
        <f t="shared" si="66"/>
        <v>2.77</v>
      </c>
      <c r="CN735" s="77">
        <f t="shared" si="67"/>
        <v>94.45</v>
      </c>
      <c r="CO735" s="79">
        <f t="shared" si="68"/>
        <v>0.09632381064</v>
      </c>
      <c r="CP735" s="79">
        <f t="shared" si="69"/>
        <v>0.8081129733</v>
      </c>
      <c r="CQ735" s="79">
        <f t="shared" si="70"/>
        <v>0.009571292597</v>
      </c>
      <c r="CR735" s="79">
        <f t="shared" si="71"/>
        <v>0.08599192343</v>
      </c>
      <c r="CS735" s="80">
        <f t="shared" si="72"/>
        <v>9.632381064</v>
      </c>
      <c r="CT735" s="80">
        <f t="shared" si="73"/>
        <v>8.599192343</v>
      </c>
      <c r="CU735" s="80">
        <f t="shared" si="74"/>
        <v>81.76842659</v>
      </c>
      <c r="CV735" s="81">
        <f t="shared" si="75"/>
        <v>0.1341538288</v>
      </c>
      <c r="CW735" s="81">
        <f t="shared" si="76"/>
        <v>0.08341642002</v>
      </c>
      <c r="CX735" s="82"/>
    </row>
    <row r="736" ht="15.75" customHeight="1">
      <c r="A736" s="17" t="s">
        <v>53</v>
      </c>
      <c r="B736" s="17" t="s">
        <v>396</v>
      </c>
      <c r="C736" s="84" t="s">
        <v>733</v>
      </c>
      <c r="D736" s="83"/>
      <c r="E736" s="83" t="s">
        <v>734</v>
      </c>
      <c r="F736" s="2">
        <v>73.0</v>
      </c>
      <c r="G736" s="3" t="s">
        <v>807</v>
      </c>
      <c r="H736" s="48">
        <v>37.39</v>
      </c>
      <c r="I736" s="49">
        <v>4.55</v>
      </c>
      <c r="J736" s="49">
        <v>21.38</v>
      </c>
      <c r="K736" s="49">
        <v>1.25</v>
      </c>
      <c r="L736" s="49">
        <v>0.02</v>
      </c>
      <c r="M736" s="49">
        <v>0.03</v>
      </c>
      <c r="N736" s="49">
        <v>3.34</v>
      </c>
      <c r="O736" s="49">
        <v>31.71</v>
      </c>
      <c r="P736" s="49"/>
      <c r="Q736" s="50">
        <f t="shared" si="8"/>
        <v>99.67</v>
      </c>
      <c r="R736" s="51">
        <f t="shared" si="9"/>
        <v>12</v>
      </c>
      <c r="S736" s="52">
        <f t="shared" si="10"/>
        <v>0.6222923459</v>
      </c>
      <c r="T736" s="52">
        <f t="shared" si="11"/>
        <v>0.0002503166506</v>
      </c>
      <c r="U736" s="52">
        <f t="shared" si="12"/>
        <v>0.419374802</v>
      </c>
      <c r="V736" s="52">
        <f t="shared" si="13"/>
        <v>0.0003947622939</v>
      </c>
      <c r="W736" s="52">
        <f t="shared" si="14"/>
        <v>0</v>
      </c>
      <c r="X736" s="52">
        <f t="shared" si="15"/>
        <v>0.4413582309</v>
      </c>
      <c r="Y736" s="52">
        <f t="shared" si="16"/>
        <v>0.04708376681</v>
      </c>
      <c r="Z736" s="52">
        <f t="shared" si="17"/>
        <v>0.1128909002</v>
      </c>
      <c r="AA736" s="52">
        <f t="shared" si="18"/>
        <v>0.02228982478</v>
      </c>
      <c r="AB736" s="52">
        <f t="shared" si="19"/>
        <v>1.66593495</v>
      </c>
      <c r="AC736" s="53">
        <f t="shared" si="20"/>
        <v>4.996724789</v>
      </c>
      <c r="AD736" s="54">
        <f t="shared" si="21"/>
        <v>1.244584692</v>
      </c>
      <c r="AE736" s="54">
        <f t="shared" si="22"/>
        <v>0.0005006333011</v>
      </c>
      <c r="AF736" s="54">
        <f t="shared" si="23"/>
        <v>0.629062203</v>
      </c>
      <c r="AG736" s="54">
        <f t="shared" si="24"/>
        <v>0.0005921434408</v>
      </c>
      <c r="AH736" s="54">
        <f t="shared" si="25"/>
        <v>0</v>
      </c>
      <c r="AI736" s="54">
        <f t="shared" si="26"/>
        <v>0.4413582309</v>
      </c>
      <c r="AJ736" s="54">
        <f t="shared" si="27"/>
        <v>0.04708376681</v>
      </c>
      <c r="AK736" s="54">
        <f t="shared" si="28"/>
        <v>0.1128909002</v>
      </c>
      <c r="AL736" s="54">
        <f t="shared" si="29"/>
        <v>0.02228982478</v>
      </c>
      <c r="AM736" s="54">
        <f t="shared" si="30"/>
        <v>2.498362394</v>
      </c>
      <c r="AN736" s="54">
        <f t="shared" si="31"/>
        <v>-4.996724789</v>
      </c>
      <c r="AO736" s="55">
        <f t="shared" si="32"/>
        <v>2.988315221</v>
      </c>
      <c r="AP736" s="55">
        <f t="shared" si="33"/>
        <v>0.001202047658</v>
      </c>
      <c r="AQ736" s="55">
        <f t="shared" si="34"/>
        <v>2.013883205</v>
      </c>
      <c r="AR736" s="55">
        <f t="shared" si="35"/>
        <v>0.001895691276</v>
      </c>
      <c r="AS736" s="55">
        <f t="shared" si="36"/>
        <v>0</v>
      </c>
      <c r="AT736" s="55">
        <f t="shared" si="37"/>
        <v>2.119450011</v>
      </c>
      <c r="AU736" s="55">
        <f t="shared" si="38"/>
        <v>0.226101346</v>
      </c>
      <c r="AV736" s="55">
        <f t="shared" si="39"/>
        <v>0.5421143258</v>
      </c>
      <c r="AW736" s="55">
        <f t="shared" si="40"/>
        <v>0.1070381519</v>
      </c>
      <c r="AX736" s="55">
        <f t="shared" si="41"/>
        <v>8</v>
      </c>
      <c r="AY736" s="55">
        <f t="shared" si="42"/>
        <v>23.99481343</v>
      </c>
      <c r="AZ736" s="54">
        <f t="shared" ref="AZ736:BA736" si="5194">AO736*2</f>
        <v>5.976630442</v>
      </c>
      <c r="BA736" s="54">
        <f t="shared" si="5194"/>
        <v>0.002404095316</v>
      </c>
      <c r="BB736" s="54">
        <f t="shared" ref="BB736:BD736" si="5195">AQ736*(3/2)</f>
        <v>3.020824808</v>
      </c>
      <c r="BC736" s="54">
        <f t="shared" si="5195"/>
        <v>0.002843536915</v>
      </c>
      <c r="BD736" s="54">
        <f t="shared" si="5195"/>
        <v>0</v>
      </c>
      <c r="BE736" s="54">
        <f t="shared" ref="BE736:BH736" si="5196">AT736</f>
        <v>2.119450011</v>
      </c>
      <c r="BF736" s="54">
        <f t="shared" si="5196"/>
        <v>0.226101346</v>
      </c>
      <c r="BG736" s="54">
        <f t="shared" si="5196"/>
        <v>0.5421143258</v>
      </c>
      <c r="BH736" s="54">
        <f t="shared" si="5196"/>
        <v>0.1070381519</v>
      </c>
      <c r="BI736" s="54">
        <f t="shared" si="46"/>
        <v>11.99740672</v>
      </c>
      <c r="BJ736" s="54">
        <f t="shared" si="47"/>
        <v>-23.99481343</v>
      </c>
      <c r="BK736" s="56">
        <f t="shared" ref="BK736:BN736" si="5197">AO736</f>
        <v>2.988315221</v>
      </c>
      <c r="BL736" s="56">
        <f t="shared" si="5197"/>
        <v>0.001202047658</v>
      </c>
      <c r="BM736" s="56">
        <f t="shared" si="5197"/>
        <v>2.013883205</v>
      </c>
      <c r="BN736" s="56">
        <f t="shared" si="5197"/>
        <v>0.001895691276</v>
      </c>
      <c r="BO736" s="56">
        <f t="shared" si="49"/>
        <v>0.005186565869</v>
      </c>
      <c r="BP736" s="56">
        <f t="shared" si="50"/>
        <v>2.114263445</v>
      </c>
      <c r="BQ736" s="56">
        <f t="shared" ref="BQ736:BS736" si="5198">AU736</f>
        <v>0.226101346</v>
      </c>
      <c r="BR736" s="56">
        <f t="shared" si="5198"/>
        <v>0.5421143258</v>
      </c>
      <c r="BS736" s="56">
        <f t="shared" si="5198"/>
        <v>0.1070381519</v>
      </c>
      <c r="BT736" s="56">
        <f t="shared" si="52"/>
        <v>8</v>
      </c>
      <c r="BU736" s="50">
        <f t="shared" ref="BU736:BX736" si="5199">AZ736</f>
        <v>5.976630442</v>
      </c>
      <c r="BV736" s="50">
        <f t="shared" si="5199"/>
        <v>0.002404095316</v>
      </c>
      <c r="BW736" s="50">
        <f t="shared" si="5199"/>
        <v>3.020824808</v>
      </c>
      <c r="BX736" s="50">
        <f t="shared" si="5199"/>
        <v>0.002843536915</v>
      </c>
      <c r="BY736" s="50">
        <f t="shared" si="54"/>
        <v>0.007779848804</v>
      </c>
      <c r="BZ736" s="50">
        <f t="shared" si="55"/>
        <v>2.114263445</v>
      </c>
      <c r="CA736" s="50">
        <f t="shared" ref="CA736:CC736" si="5200">BF736</f>
        <v>0.226101346</v>
      </c>
      <c r="CB736" s="50">
        <f t="shared" si="5200"/>
        <v>0.5421143258</v>
      </c>
      <c r="CC736" s="50">
        <f t="shared" si="5200"/>
        <v>0.1070381519</v>
      </c>
      <c r="CD736" s="50">
        <f t="shared" si="57"/>
        <v>12</v>
      </c>
      <c r="CE736" s="57">
        <f t="shared" si="58"/>
        <v>37.39</v>
      </c>
      <c r="CF736" s="57">
        <f t="shared" si="59"/>
        <v>0.02</v>
      </c>
      <c r="CG736" s="57">
        <f t="shared" si="60"/>
        <v>21.38</v>
      </c>
      <c r="CH736" s="57">
        <f t="shared" si="61"/>
        <v>0.03</v>
      </c>
      <c r="CI736" s="58">
        <f t="shared" si="62"/>
        <v>0.08623859224</v>
      </c>
      <c r="CJ736" s="58">
        <f t="shared" si="63"/>
        <v>31.63240157</v>
      </c>
      <c r="CK736" s="57">
        <f t="shared" si="64"/>
        <v>3.34</v>
      </c>
      <c r="CL736" s="57">
        <f t="shared" si="65"/>
        <v>4.55</v>
      </c>
      <c r="CM736" s="57">
        <f t="shared" si="66"/>
        <v>1.25</v>
      </c>
      <c r="CN736" s="57">
        <f t="shared" si="67"/>
        <v>99.67864016</v>
      </c>
      <c r="CO736" s="59">
        <f t="shared" si="68"/>
        <v>0.1813384159</v>
      </c>
      <c r="CP736" s="59">
        <f t="shared" si="69"/>
        <v>0.7072257007</v>
      </c>
      <c r="CQ736" s="59">
        <f t="shared" si="70"/>
        <v>0.07563138985</v>
      </c>
      <c r="CR736" s="59">
        <f t="shared" si="71"/>
        <v>0.03580449361</v>
      </c>
      <c r="CS736" s="60">
        <f t="shared" si="72"/>
        <v>18.13384159</v>
      </c>
      <c r="CT736" s="60">
        <f t="shared" si="73"/>
        <v>3.580449361</v>
      </c>
      <c r="CU736" s="60">
        <f t="shared" si="74"/>
        <v>78.28570905</v>
      </c>
      <c r="CV736" s="61">
        <f t="shared" si="75"/>
        <v>0.1264737016</v>
      </c>
      <c r="CW736" s="61">
        <f t="shared" si="76"/>
        <v>0.1570390682</v>
      </c>
      <c r="CX736" s="62"/>
    </row>
    <row r="737" ht="15.75" customHeight="1">
      <c r="A737" s="17" t="s">
        <v>53</v>
      </c>
      <c r="B737" s="17" t="s">
        <v>396</v>
      </c>
      <c r="C737" s="84" t="s">
        <v>733</v>
      </c>
      <c r="D737" s="83"/>
      <c r="E737" s="83" t="s">
        <v>734</v>
      </c>
      <c r="F737" s="2">
        <v>74.0</v>
      </c>
      <c r="G737" s="3" t="s">
        <v>808</v>
      </c>
      <c r="H737" s="48">
        <v>38.06</v>
      </c>
      <c r="I737" s="49">
        <v>4.55</v>
      </c>
      <c r="J737" s="49">
        <v>21.22</v>
      </c>
      <c r="K737" s="49">
        <v>3.46</v>
      </c>
      <c r="L737" s="49">
        <v>0.02</v>
      </c>
      <c r="M737" s="49">
        <v>0.0</v>
      </c>
      <c r="N737" s="49">
        <v>5.44</v>
      </c>
      <c r="O737" s="49">
        <v>27.13</v>
      </c>
      <c r="P737" s="49"/>
      <c r="Q737" s="50">
        <f t="shared" si="8"/>
        <v>99.88</v>
      </c>
      <c r="R737" s="51">
        <f t="shared" si="9"/>
        <v>12</v>
      </c>
      <c r="S737" s="52">
        <f t="shared" si="10"/>
        <v>0.6334433454</v>
      </c>
      <c r="T737" s="52">
        <f t="shared" si="11"/>
        <v>0.0002503166506</v>
      </c>
      <c r="U737" s="52">
        <f t="shared" si="12"/>
        <v>0.4162363563</v>
      </c>
      <c r="V737" s="52">
        <f t="shared" si="13"/>
        <v>0</v>
      </c>
      <c r="W737" s="52">
        <f t="shared" si="14"/>
        <v>0</v>
      </c>
      <c r="X737" s="52">
        <f t="shared" si="15"/>
        <v>0.377611126</v>
      </c>
      <c r="Y737" s="52">
        <f t="shared" si="16"/>
        <v>0.07668733278</v>
      </c>
      <c r="Z737" s="52">
        <f t="shared" si="17"/>
        <v>0.1128909002</v>
      </c>
      <c r="AA737" s="52">
        <f t="shared" si="18"/>
        <v>0.061698235</v>
      </c>
      <c r="AB737" s="52">
        <f t="shared" si="19"/>
        <v>1.678817612</v>
      </c>
      <c r="AC737" s="53">
        <f t="shared" si="20"/>
        <v>5.041258905</v>
      </c>
      <c r="AD737" s="54">
        <f t="shared" si="21"/>
        <v>1.266886691</v>
      </c>
      <c r="AE737" s="54">
        <f t="shared" si="22"/>
        <v>0.0005006333011</v>
      </c>
      <c r="AF737" s="54">
        <f t="shared" si="23"/>
        <v>0.6243545345</v>
      </c>
      <c r="AG737" s="54">
        <f t="shared" si="24"/>
        <v>0</v>
      </c>
      <c r="AH737" s="54">
        <f t="shared" si="25"/>
        <v>0</v>
      </c>
      <c r="AI737" s="54">
        <f t="shared" si="26"/>
        <v>0.377611126</v>
      </c>
      <c r="AJ737" s="54">
        <f t="shared" si="27"/>
        <v>0.07668733278</v>
      </c>
      <c r="AK737" s="54">
        <f t="shared" si="28"/>
        <v>0.1128909002</v>
      </c>
      <c r="AL737" s="54">
        <f t="shared" si="29"/>
        <v>0.061698235</v>
      </c>
      <c r="AM737" s="54">
        <f t="shared" si="30"/>
        <v>2.520629453</v>
      </c>
      <c r="AN737" s="54">
        <f t="shared" si="31"/>
        <v>-5.041258905</v>
      </c>
      <c r="AO737" s="55">
        <f t="shared" si="32"/>
        <v>3.018521325</v>
      </c>
      <c r="AP737" s="55">
        <f t="shared" si="33"/>
        <v>0.001192823562</v>
      </c>
      <c r="AQ737" s="55">
        <f t="shared" si="34"/>
        <v>1.98347386</v>
      </c>
      <c r="AR737" s="55">
        <f t="shared" si="35"/>
        <v>0</v>
      </c>
      <c r="AS737" s="55">
        <f t="shared" si="36"/>
        <v>0</v>
      </c>
      <c r="AT737" s="55">
        <f t="shared" si="37"/>
        <v>1.799414651</v>
      </c>
      <c r="AU737" s="55">
        <f t="shared" si="38"/>
        <v>0.365434969</v>
      </c>
      <c r="AV737" s="55">
        <f t="shared" si="39"/>
        <v>0.5379543289</v>
      </c>
      <c r="AW737" s="55">
        <f t="shared" si="40"/>
        <v>0.2940080425</v>
      </c>
      <c r="AX737" s="55">
        <f t="shared" si="41"/>
        <v>8</v>
      </c>
      <c r="AY737" s="55">
        <f t="shared" si="42"/>
        <v>24.02290216</v>
      </c>
      <c r="AZ737" s="54">
        <f t="shared" ref="AZ737:BA737" si="5201">AO737*2</f>
        <v>6.03704265</v>
      </c>
      <c r="BA737" s="54">
        <f t="shared" si="5201"/>
        <v>0.002385647124</v>
      </c>
      <c r="BB737" s="54">
        <f t="shared" ref="BB737:BD737" si="5202">AQ737*(3/2)</f>
        <v>2.975210791</v>
      </c>
      <c r="BC737" s="54">
        <f t="shared" si="5202"/>
        <v>0</v>
      </c>
      <c r="BD737" s="54">
        <f t="shared" si="5202"/>
        <v>0</v>
      </c>
      <c r="BE737" s="54">
        <f t="shared" ref="BE737:BH737" si="5203">AT737</f>
        <v>1.799414651</v>
      </c>
      <c r="BF737" s="54">
        <f t="shared" si="5203"/>
        <v>0.365434969</v>
      </c>
      <c r="BG737" s="54">
        <f t="shared" si="5203"/>
        <v>0.5379543289</v>
      </c>
      <c r="BH737" s="54">
        <f t="shared" si="5203"/>
        <v>0.2940080425</v>
      </c>
      <c r="BI737" s="54">
        <f t="shared" si="46"/>
        <v>12.01145108</v>
      </c>
      <c r="BJ737" s="54">
        <f t="shared" si="47"/>
        <v>-24.02290216</v>
      </c>
      <c r="BK737" s="56">
        <f t="shared" ref="BK737:BN737" si="5204">AO737</f>
        <v>3.018521325</v>
      </c>
      <c r="BL737" s="56">
        <f t="shared" si="5204"/>
        <v>0.001192823562</v>
      </c>
      <c r="BM737" s="56">
        <f t="shared" si="5204"/>
        <v>1.98347386</v>
      </c>
      <c r="BN737" s="56">
        <f t="shared" si="5204"/>
        <v>0</v>
      </c>
      <c r="BO737" s="56">
        <f t="shared" si="49"/>
        <v>0</v>
      </c>
      <c r="BP737" s="56">
        <f t="shared" si="50"/>
        <v>1.799414651</v>
      </c>
      <c r="BQ737" s="56">
        <f t="shared" ref="BQ737:BS737" si="5205">AU737</f>
        <v>0.365434969</v>
      </c>
      <c r="BR737" s="56">
        <f t="shared" si="5205"/>
        <v>0.5379543289</v>
      </c>
      <c r="BS737" s="56">
        <f t="shared" si="5205"/>
        <v>0.2940080425</v>
      </c>
      <c r="BT737" s="56">
        <f t="shared" si="52"/>
        <v>8</v>
      </c>
      <c r="BU737" s="50">
        <f t="shared" ref="BU737:BX737" si="5206">AZ737</f>
        <v>6.03704265</v>
      </c>
      <c r="BV737" s="50">
        <f t="shared" si="5206"/>
        <v>0.002385647124</v>
      </c>
      <c r="BW737" s="50">
        <f t="shared" si="5206"/>
        <v>2.975210791</v>
      </c>
      <c r="BX737" s="50">
        <f t="shared" si="5206"/>
        <v>0</v>
      </c>
      <c r="BY737" s="50">
        <f t="shared" si="54"/>
        <v>0</v>
      </c>
      <c r="BZ737" s="50">
        <f t="shared" si="55"/>
        <v>1.799414651</v>
      </c>
      <c r="CA737" s="50">
        <f t="shared" ref="CA737:CC737" si="5207">BF737</f>
        <v>0.365434969</v>
      </c>
      <c r="CB737" s="50">
        <f t="shared" si="5207"/>
        <v>0.5379543289</v>
      </c>
      <c r="CC737" s="50">
        <f t="shared" si="5207"/>
        <v>0.2940080425</v>
      </c>
      <c r="CD737" s="50">
        <f t="shared" si="57"/>
        <v>12.01145108</v>
      </c>
      <c r="CE737" s="57">
        <f t="shared" si="58"/>
        <v>38.06</v>
      </c>
      <c r="CF737" s="57">
        <f t="shared" si="59"/>
        <v>0.02</v>
      </c>
      <c r="CG737" s="57">
        <f t="shared" si="60"/>
        <v>21.22</v>
      </c>
      <c r="CH737" s="57">
        <f t="shared" si="61"/>
        <v>0</v>
      </c>
      <c r="CI737" s="58">
        <f t="shared" si="62"/>
        <v>0</v>
      </c>
      <c r="CJ737" s="58">
        <f t="shared" si="63"/>
        <v>27.13</v>
      </c>
      <c r="CK737" s="57">
        <f t="shared" si="64"/>
        <v>5.44</v>
      </c>
      <c r="CL737" s="57">
        <f t="shared" si="65"/>
        <v>4.55</v>
      </c>
      <c r="CM737" s="57">
        <f t="shared" si="66"/>
        <v>3.46</v>
      </c>
      <c r="CN737" s="57">
        <f t="shared" si="67"/>
        <v>99.88</v>
      </c>
      <c r="CO737" s="59">
        <f t="shared" si="68"/>
        <v>0.1795088682</v>
      </c>
      <c r="CP737" s="59">
        <f t="shared" si="69"/>
        <v>0.6004429561</v>
      </c>
      <c r="CQ737" s="59">
        <f t="shared" si="70"/>
        <v>0.1219412396</v>
      </c>
      <c r="CR737" s="59">
        <f t="shared" si="71"/>
        <v>0.09810693611</v>
      </c>
      <c r="CS737" s="60">
        <f t="shared" si="72"/>
        <v>17.95088682</v>
      </c>
      <c r="CT737" s="60">
        <f t="shared" si="73"/>
        <v>9.810693611</v>
      </c>
      <c r="CU737" s="60">
        <f t="shared" si="74"/>
        <v>72.23841956</v>
      </c>
      <c r="CV737" s="61">
        <f t="shared" si="75"/>
        <v>0.1878613702</v>
      </c>
      <c r="CW737" s="61">
        <f t="shared" si="76"/>
        <v>0.1554546799</v>
      </c>
      <c r="CX737" s="62"/>
    </row>
    <row r="738" ht="15.75" customHeight="1">
      <c r="A738" s="17" t="s">
        <v>53</v>
      </c>
      <c r="B738" s="17" t="s">
        <v>396</v>
      </c>
      <c r="C738" s="84" t="s">
        <v>733</v>
      </c>
      <c r="D738" s="83"/>
      <c r="E738" s="83" t="s">
        <v>734</v>
      </c>
      <c r="F738" s="2">
        <v>75.0</v>
      </c>
      <c r="G738" s="3" t="s">
        <v>809</v>
      </c>
      <c r="H738" s="48">
        <v>37.4</v>
      </c>
      <c r="I738" s="49">
        <v>2.99</v>
      </c>
      <c r="J738" s="49">
        <v>21.4</v>
      </c>
      <c r="K738" s="49">
        <v>2.43</v>
      </c>
      <c r="L738" s="49">
        <v>0.02</v>
      </c>
      <c r="M738" s="49">
        <v>0.04</v>
      </c>
      <c r="N738" s="49">
        <v>3.67</v>
      </c>
      <c r="O738" s="49">
        <v>31.94</v>
      </c>
      <c r="P738" s="49"/>
      <c r="Q738" s="50">
        <f t="shared" si="8"/>
        <v>99.89</v>
      </c>
      <c r="R738" s="51">
        <f t="shared" si="9"/>
        <v>12</v>
      </c>
      <c r="S738" s="52">
        <f t="shared" si="10"/>
        <v>0.6224587787</v>
      </c>
      <c r="T738" s="52">
        <f t="shared" si="11"/>
        <v>0.0002503166506</v>
      </c>
      <c r="U738" s="52">
        <f t="shared" si="12"/>
        <v>0.4197671077</v>
      </c>
      <c r="V738" s="52">
        <f t="shared" si="13"/>
        <v>0.0005263497252</v>
      </c>
      <c r="W738" s="52">
        <f t="shared" si="14"/>
        <v>0</v>
      </c>
      <c r="X738" s="52">
        <f t="shared" si="15"/>
        <v>0.4445595047</v>
      </c>
      <c r="Y738" s="52">
        <f t="shared" si="16"/>
        <v>0.05173575575</v>
      </c>
      <c r="Z738" s="52">
        <f t="shared" si="17"/>
        <v>0.07418544874</v>
      </c>
      <c r="AA738" s="52">
        <f t="shared" si="18"/>
        <v>0.04333141938</v>
      </c>
      <c r="AB738" s="52">
        <f t="shared" si="19"/>
        <v>1.656814681</v>
      </c>
      <c r="AC738" s="53">
        <f t="shared" si="20"/>
        <v>4.979341011</v>
      </c>
      <c r="AD738" s="54">
        <f t="shared" si="21"/>
        <v>1.244917557</v>
      </c>
      <c r="AE738" s="54">
        <f t="shared" si="22"/>
        <v>0.0005006333011</v>
      </c>
      <c r="AF738" s="54">
        <f t="shared" si="23"/>
        <v>0.6296506616</v>
      </c>
      <c r="AG738" s="54">
        <f t="shared" si="24"/>
        <v>0.0007895245878</v>
      </c>
      <c r="AH738" s="54">
        <f t="shared" si="25"/>
        <v>0</v>
      </c>
      <c r="AI738" s="54">
        <f t="shared" si="26"/>
        <v>0.4445595047</v>
      </c>
      <c r="AJ738" s="54">
        <f t="shared" si="27"/>
        <v>0.05173575575</v>
      </c>
      <c r="AK738" s="54">
        <f t="shared" si="28"/>
        <v>0.07418544874</v>
      </c>
      <c r="AL738" s="54">
        <f t="shared" si="29"/>
        <v>0.04333141938</v>
      </c>
      <c r="AM738" s="54">
        <f t="shared" si="30"/>
        <v>2.489670506</v>
      </c>
      <c r="AN738" s="54">
        <f t="shared" si="31"/>
        <v>-4.979341011</v>
      </c>
      <c r="AO738" s="55">
        <f t="shared" si="32"/>
        <v>3.005568629</v>
      </c>
      <c r="AP738" s="55">
        <f t="shared" si="33"/>
        <v>0.00120866457</v>
      </c>
      <c r="AQ738" s="55">
        <f t="shared" si="34"/>
        <v>2.026863293</v>
      </c>
      <c r="AR738" s="55">
        <f t="shared" si="35"/>
        <v>0.002541501985</v>
      </c>
      <c r="AS738" s="55">
        <f t="shared" si="36"/>
        <v>0</v>
      </c>
      <c r="AT738" s="55">
        <f t="shared" si="37"/>
        <v>2.146574434</v>
      </c>
      <c r="AU738" s="55">
        <f t="shared" si="38"/>
        <v>0.2498082922</v>
      </c>
      <c r="AV738" s="55">
        <f t="shared" si="39"/>
        <v>0.3582075874</v>
      </c>
      <c r="AW738" s="55">
        <f t="shared" si="40"/>
        <v>0.2092275973</v>
      </c>
      <c r="AX738" s="55">
        <f t="shared" si="41"/>
        <v>8</v>
      </c>
      <c r="AY738" s="55">
        <f t="shared" si="42"/>
        <v>24.04295938</v>
      </c>
      <c r="AZ738" s="54">
        <f t="shared" ref="AZ738:BA738" si="5208">AO738*2</f>
        <v>6.011137257</v>
      </c>
      <c r="BA738" s="54">
        <f t="shared" si="5208"/>
        <v>0.00241732914</v>
      </c>
      <c r="BB738" s="54">
        <f t="shared" ref="BB738:BD738" si="5209">AQ738*(3/2)</f>
        <v>3.04029494</v>
      </c>
      <c r="BC738" s="54">
        <f t="shared" si="5209"/>
        <v>0.003812252977</v>
      </c>
      <c r="BD738" s="54">
        <f t="shared" si="5209"/>
        <v>0</v>
      </c>
      <c r="BE738" s="54">
        <f t="shared" ref="BE738:BH738" si="5210">AT738</f>
        <v>2.146574434</v>
      </c>
      <c r="BF738" s="54">
        <f t="shared" si="5210"/>
        <v>0.2498082922</v>
      </c>
      <c r="BG738" s="54">
        <f t="shared" si="5210"/>
        <v>0.3582075874</v>
      </c>
      <c r="BH738" s="54">
        <f t="shared" si="5210"/>
        <v>0.2092275973</v>
      </c>
      <c r="BI738" s="54">
        <f t="shared" si="46"/>
        <v>12.02147969</v>
      </c>
      <c r="BJ738" s="54">
        <f t="shared" si="47"/>
        <v>-24.04295938</v>
      </c>
      <c r="BK738" s="56">
        <f t="shared" ref="BK738:BN738" si="5211">AO738</f>
        <v>3.005568629</v>
      </c>
      <c r="BL738" s="56">
        <f t="shared" si="5211"/>
        <v>0.00120866457</v>
      </c>
      <c r="BM738" s="56">
        <f t="shared" si="5211"/>
        <v>2.026863293</v>
      </c>
      <c r="BN738" s="56">
        <f t="shared" si="5211"/>
        <v>0.002541501985</v>
      </c>
      <c r="BO738" s="56">
        <f t="shared" si="49"/>
        <v>0</v>
      </c>
      <c r="BP738" s="56">
        <f t="shared" si="50"/>
        <v>2.146574434</v>
      </c>
      <c r="BQ738" s="56">
        <f t="shared" ref="BQ738:BS738" si="5212">AU738</f>
        <v>0.2498082922</v>
      </c>
      <c r="BR738" s="56">
        <f t="shared" si="5212"/>
        <v>0.3582075874</v>
      </c>
      <c r="BS738" s="56">
        <f t="shared" si="5212"/>
        <v>0.2092275973</v>
      </c>
      <c r="BT738" s="56">
        <f t="shared" si="52"/>
        <v>8</v>
      </c>
      <c r="BU738" s="50">
        <f t="shared" ref="BU738:BX738" si="5213">AZ738</f>
        <v>6.011137257</v>
      </c>
      <c r="BV738" s="50">
        <f t="shared" si="5213"/>
        <v>0.00241732914</v>
      </c>
      <c r="BW738" s="50">
        <f t="shared" si="5213"/>
        <v>3.04029494</v>
      </c>
      <c r="BX738" s="50">
        <f t="shared" si="5213"/>
        <v>0.003812252977</v>
      </c>
      <c r="BY738" s="50">
        <f t="shared" si="54"/>
        <v>0</v>
      </c>
      <c r="BZ738" s="50">
        <f t="shared" si="55"/>
        <v>2.146574434</v>
      </c>
      <c r="CA738" s="50">
        <f t="shared" ref="CA738:CC738" si="5214">BF738</f>
        <v>0.2498082922</v>
      </c>
      <c r="CB738" s="50">
        <f t="shared" si="5214"/>
        <v>0.3582075874</v>
      </c>
      <c r="CC738" s="50">
        <f t="shared" si="5214"/>
        <v>0.2092275973</v>
      </c>
      <c r="CD738" s="50">
        <f t="shared" si="57"/>
        <v>12.02147969</v>
      </c>
      <c r="CE738" s="57">
        <f t="shared" si="58"/>
        <v>37.4</v>
      </c>
      <c r="CF738" s="57">
        <f t="shared" si="59"/>
        <v>0.02</v>
      </c>
      <c r="CG738" s="57">
        <f t="shared" si="60"/>
        <v>21.4</v>
      </c>
      <c r="CH738" s="57">
        <f t="shared" si="61"/>
        <v>0.04</v>
      </c>
      <c r="CI738" s="58">
        <f t="shared" si="62"/>
        <v>0</v>
      </c>
      <c r="CJ738" s="58">
        <f t="shared" si="63"/>
        <v>31.94</v>
      </c>
      <c r="CK738" s="57">
        <f t="shared" si="64"/>
        <v>3.67</v>
      </c>
      <c r="CL738" s="57">
        <f t="shared" si="65"/>
        <v>2.99</v>
      </c>
      <c r="CM738" s="57">
        <f t="shared" si="66"/>
        <v>2.43</v>
      </c>
      <c r="CN738" s="57">
        <f t="shared" si="67"/>
        <v>99.89</v>
      </c>
      <c r="CO738" s="59">
        <f t="shared" si="68"/>
        <v>0.1208601871</v>
      </c>
      <c r="CP738" s="59">
        <f t="shared" si="69"/>
        <v>0.72425989</v>
      </c>
      <c r="CQ738" s="59">
        <f t="shared" si="70"/>
        <v>0.0842859783</v>
      </c>
      <c r="CR738" s="59">
        <f t="shared" si="71"/>
        <v>0.07059394457</v>
      </c>
      <c r="CS738" s="60">
        <f t="shared" si="72"/>
        <v>12.08601871</v>
      </c>
      <c r="CT738" s="60">
        <f t="shared" si="73"/>
        <v>7.059394457</v>
      </c>
      <c r="CU738" s="60">
        <f t="shared" si="74"/>
        <v>80.85458683</v>
      </c>
      <c r="CV738" s="61">
        <f t="shared" si="75"/>
        <v>0.1310240381</v>
      </c>
      <c r="CW738" s="61">
        <f t="shared" si="76"/>
        <v>0.1046649221</v>
      </c>
      <c r="CX738" s="62"/>
    </row>
    <row r="739" ht="15.75" customHeight="1">
      <c r="A739" s="17" t="s">
        <v>53</v>
      </c>
      <c r="B739" s="17" t="s">
        <v>396</v>
      </c>
      <c r="C739" s="84" t="s">
        <v>733</v>
      </c>
      <c r="D739" s="83"/>
      <c r="E739" s="83" t="s">
        <v>734</v>
      </c>
      <c r="F739" s="2">
        <v>76.0</v>
      </c>
      <c r="G739" s="3" t="s">
        <v>810</v>
      </c>
      <c r="H739" s="48">
        <v>37.3</v>
      </c>
      <c r="I739" s="49">
        <v>3.45</v>
      </c>
      <c r="J739" s="49">
        <v>21.56</v>
      </c>
      <c r="K739" s="49">
        <v>1.41</v>
      </c>
      <c r="L739" s="49">
        <v>0.02</v>
      </c>
      <c r="M739" s="49">
        <v>0.03</v>
      </c>
      <c r="N739" s="49">
        <v>2.76</v>
      </c>
      <c r="O739" s="49">
        <v>33.61</v>
      </c>
      <c r="P739" s="49"/>
      <c r="Q739" s="50">
        <f t="shared" si="8"/>
        <v>100.14</v>
      </c>
      <c r="R739" s="51">
        <f t="shared" si="9"/>
        <v>12</v>
      </c>
      <c r="S739" s="52">
        <f t="shared" si="10"/>
        <v>0.6207944505</v>
      </c>
      <c r="T739" s="52">
        <f t="shared" si="11"/>
        <v>0.0002503166506</v>
      </c>
      <c r="U739" s="52">
        <f t="shared" si="12"/>
        <v>0.4229055534</v>
      </c>
      <c r="V739" s="52">
        <f t="shared" si="13"/>
        <v>0.0003947622939</v>
      </c>
      <c r="W739" s="52">
        <f t="shared" si="14"/>
        <v>0</v>
      </c>
      <c r="X739" s="52">
        <f t="shared" si="15"/>
        <v>0.4678035364</v>
      </c>
      <c r="Y739" s="52">
        <f t="shared" si="16"/>
        <v>0.03890754383</v>
      </c>
      <c r="Z739" s="52">
        <f t="shared" si="17"/>
        <v>0.08559859469</v>
      </c>
      <c r="AA739" s="52">
        <f t="shared" si="18"/>
        <v>0.02514292236</v>
      </c>
      <c r="AB739" s="52">
        <f t="shared" si="19"/>
        <v>1.66179768</v>
      </c>
      <c r="AC739" s="53">
        <f t="shared" si="20"/>
        <v>4.98898521</v>
      </c>
      <c r="AD739" s="54">
        <f t="shared" si="21"/>
        <v>1.241588901</v>
      </c>
      <c r="AE739" s="54">
        <f t="shared" si="22"/>
        <v>0.0005006333011</v>
      </c>
      <c r="AF739" s="54">
        <f t="shared" si="23"/>
        <v>0.6343583301</v>
      </c>
      <c r="AG739" s="54">
        <f t="shared" si="24"/>
        <v>0.0005921434408</v>
      </c>
      <c r="AH739" s="54">
        <f t="shared" si="25"/>
        <v>0</v>
      </c>
      <c r="AI739" s="54">
        <f t="shared" si="26"/>
        <v>0.4678035364</v>
      </c>
      <c r="AJ739" s="54">
        <f t="shared" si="27"/>
        <v>0.03890754383</v>
      </c>
      <c r="AK739" s="54">
        <f t="shared" si="28"/>
        <v>0.08559859469</v>
      </c>
      <c r="AL739" s="54">
        <f t="shared" si="29"/>
        <v>0.02514292236</v>
      </c>
      <c r="AM739" s="54">
        <f t="shared" si="30"/>
        <v>2.494492605</v>
      </c>
      <c r="AN739" s="54">
        <f t="shared" si="31"/>
        <v>-4.98898521</v>
      </c>
      <c r="AO739" s="55">
        <f t="shared" si="32"/>
        <v>2.988544071</v>
      </c>
      <c r="AP739" s="55">
        <f t="shared" si="33"/>
        <v>0.001205040318</v>
      </c>
      <c r="AQ739" s="55">
        <f t="shared" si="34"/>
        <v>2.035894301</v>
      </c>
      <c r="AR739" s="55">
        <f t="shared" si="35"/>
        <v>0.001900410856</v>
      </c>
      <c r="AS739" s="55">
        <f t="shared" si="36"/>
        <v>0</v>
      </c>
      <c r="AT739" s="55">
        <f t="shared" si="37"/>
        <v>2.252036055</v>
      </c>
      <c r="AU739" s="55">
        <f t="shared" si="38"/>
        <v>0.187303397</v>
      </c>
      <c r="AV739" s="55">
        <f t="shared" si="39"/>
        <v>0.4120770932</v>
      </c>
      <c r="AW739" s="55">
        <f t="shared" si="40"/>
        <v>0.1210396315</v>
      </c>
      <c r="AX739" s="55">
        <f t="shared" si="41"/>
        <v>8</v>
      </c>
      <c r="AY739" s="55">
        <f t="shared" si="42"/>
        <v>24.01729293</v>
      </c>
      <c r="AZ739" s="54">
        <f t="shared" ref="AZ739:BA739" si="5215">AO739*2</f>
        <v>5.977088142</v>
      </c>
      <c r="BA739" s="54">
        <f t="shared" si="5215"/>
        <v>0.002410080636</v>
      </c>
      <c r="BB739" s="54">
        <f t="shared" ref="BB739:BD739" si="5216">AQ739*(3/2)</f>
        <v>3.053841452</v>
      </c>
      <c r="BC739" s="54">
        <f t="shared" si="5216"/>
        <v>0.002850616283</v>
      </c>
      <c r="BD739" s="54">
        <f t="shared" si="5216"/>
        <v>0</v>
      </c>
      <c r="BE739" s="54">
        <f t="shared" ref="BE739:BH739" si="5217">AT739</f>
        <v>2.252036055</v>
      </c>
      <c r="BF739" s="54">
        <f t="shared" si="5217"/>
        <v>0.187303397</v>
      </c>
      <c r="BG739" s="54">
        <f t="shared" si="5217"/>
        <v>0.4120770932</v>
      </c>
      <c r="BH739" s="54">
        <f t="shared" si="5217"/>
        <v>0.1210396315</v>
      </c>
      <c r="BI739" s="54">
        <f t="shared" si="46"/>
        <v>12.00864647</v>
      </c>
      <c r="BJ739" s="54">
        <f t="shared" si="47"/>
        <v>-24.01729293</v>
      </c>
      <c r="BK739" s="56">
        <f t="shared" ref="BK739:BN739" si="5218">AO739</f>
        <v>2.988544071</v>
      </c>
      <c r="BL739" s="56">
        <f t="shared" si="5218"/>
        <v>0.001205040318</v>
      </c>
      <c r="BM739" s="56">
        <f t="shared" si="5218"/>
        <v>2.035894301</v>
      </c>
      <c r="BN739" s="56">
        <f t="shared" si="5218"/>
        <v>0.001900410856</v>
      </c>
      <c r="BO739" s="56">
        <f t="shared" si="49"/>
        <v>0</v>
      </c>
      <c r="BP739" s="56">
        <f t="shared" si="50"/>
        <v>2.252036055</v>
      </c>
      <c r="BQ739" s="56">
        <f t="shared" ref="BQ739:BS739" si="5219">AU739</f>
        <v>0.187303397</v>
      </c>
      <c r="BR739" s="56">
        <f t="shared" si="5219"/>
        <v>0.4120770932</v>
      </c>
      <c r="BS739" s="56">
        <f t="shared" si="5219"/>
        <v>0.1210396315</v>
      </c>
      <c r="BT739" s="56">
        <f t="shared" si="52"/>
        <v>8</v>
      </c>
      <c r="BU739" s="50">
        <f t="shared" ref="BU739:BX739" si="5220">AZ739</f>
        <v>5.977088142</v>
      </c>
      <c r="BV739" s="50">
        <f t="shared" si="5220"/>
        <v>0.002410080636</v>
      </c>
      <c r="BW739" s="50">
        <f t="shared" si="5220"/>
        <v>3.053841452</v>
      </c>
      <c r="BX739" s="50">
        <f t="shared" si="5220"/>
        <v>0.002850616283</v>
      </c>
      <c r="BY739" s="50">
        <f t="shared" si="54"/>
        <v>0</v>
      </c>
      <c r="BZ739" s="50">
        <f t="shared" si="55"/>
        <v>2.252036055</v>
      </c>
      <c r="CA739" s="50">
        <f t="shared" ref="CA739:CC739" si="5221">BF739</f>
        <v>0.187303397</v>
      </c>
      <c r="CB739" s="50">
        <f t="shared" si="5221"/>
        <v>0.4120770932</v>
      </c>
      <c r="CC739" s="50">
        <f t="shared" si="5221"/>
        <v>0.1210396315</v>
      </c>
      <c r="CD739" s="50">
        <f t="shared" si="57"/>
        <v>12.00864647</v>
      </c>
      <c r="CE739" s="57">
        <f t="shared" si="58"/>
        <v>37.3</v>
      </c>
      <c r="CF739" s="57">
        <f t="shared" si="59"/>
        <v>0.02</v>
      </c>
      <c r="CG739" s="57">
        <f t="shared" si="60"/>
        <v>21.56</v>
      </c>
      <c r="CH739" s="57">
        <f t="shared" si="61"/>
        <v>0.03</v>
      </c>
      <c r="CI739" s="58">
        <f t="shared" si="62"/>
        <v>0</v>
      </c>
      <c r="CJ739" s="58">
        <f t="shared" si="63"/>
        <v>33.61</v>
      </c>
      <c r="CK739" s="57">
        <f t="shared" si="64"/>
        <v>2.76</v>
      </c>
      <c r="CL739" s="57">
        <f t="shared" si="65"/>
        <v>3.45</v>
      </c>
      <c r="CM739" s="57">
        <f t="shared" si="66"/>
        <v>1.41</v>
      </c>
      <c r="CN739" s="57">
        <f t="shared" si="67"/>
        <v>100.14</v>
      </c>
      <c r="CO739" s="59">
        <f t="shared" si="68"/>
        <v>0.1386318481</v>
      </c>
      <c r="CP739" s="59">
        <f t="shared" si="69"/>
        <v>0.7576347374</v>
      </c>
      <c r="CQ739" s="59">
        <f t="shared" si="70"/>
        <v>0.06301300538</v>
      </c>
      <c r="CR739" s="59">
        <f t="shared" si="71"/>
        <v>0.04072040909</v>
      </c>
      <c r="CS739" s="60">
        <f t="shared" si="72"/>
        <v>13.86318481</v>
      </c>
      <c r="CT739" s="60">
        <f t="shared" si="73"/>
        <v>4.072040909</v>
      </c>
      <c r="CU739" s="60">
        <f t="shared" si="74"/>
        <v>82.06477428</v>
      </c>
      <c r="CV739" s="61">
        <f t="shared" si="75"/>
        <v>0.1100363332</v>
      </c>
      <c r="CW739" s="61">
        <f t="shared" si="76"/>
        <v>0.1200551805</v>
      </c>
      <c r="CX739" s="62"/>
    </row>
    <row r="740" ht="15.75" customHeight="1">
      <c r="A740" s="17" t="s">
        <v>53</v>
      </c>
      <c r="B740" s="17" t="s">
        <v>396</v>
      </c>
      <c r="C740" s="84" t="s">
        <v>733</v>
      </c>
      <c r="D740" s="83"/>
      <c r="E740" s="83" t="s">
        <v>734</v>
      </c>
      <c r="F740" s="2">
        <v>77.0</v>
      </c>
      <c r="G740" s="3" t="s">
        <v>811</v>
      </c>
      <c r="H740" s="48">
        <v>37.23</v>
      </c>
      <c r="I740" s="49">
        <v>2.15</v>
      </c>
      <c r="J740" s="49">
        <v>21.11</v>
      </c>
      <c r="K740" s="49">
        <v>0.82</v>
      </c>
      <c r="L740" s="49">
        <v>0.01</v>
      </c>
      <c r="M740" s="49">
        <v>0.02</v>
      </c>
      <c r="N740" s="49">
        <v>13.27</v>
      </c>
      <c r="O740" s="49">
        <v>26.31</v>
      </c>
      <c r="P740" s="49"/>
      <c r="Q740" s="50">
        <f t="shared" si="8"/>
        <v>100.92</v>
      </c>
      <c r="R740" s="51">
        <f t="shared" si="9"/>
        <v>12</v>
      </c>
      <c r="S740" s="52">
        <f t="shared" si="10"/>
        <v>0.6196294207</v>
      </c>
      <c r="T740" s="52">
        <f t="shared" si="11"/>
        <v>0.0001251583253</v>
      </c>
      <c r="U740" s="52">
        <f t="shared" si="12"/>
        <v>0.4140786749</v>
      </c>
      <c r="V740" s="52">
        <f t="shared" si="13"/>
        <v>0.0002631748626</v>
      </c>
      <c r="W740" s="52">
        <f t="shared" si="14"/>
        <v>0</v>
      </c>
      <c r="X740" s="52">
        <f t="shared" si="15"/>
        <v>0.3661978888</v>
      </c>
      <c r="Y740" s="52">
        <f t="shared" si="16"/>
        <v>0.187066343</v>
      </c>
      <c r="Z740" s="52">
        <f t="shared" si="17"/>
        <v>0.05334405177</v>
      </c>
      <c r="AA740" s="52">
        <f t="shared" si="18"/>
        <v>0.01462212506</v>
      </c>
      <c r="AB740" s="52">
        <f t="shared" si="19"/>
        <v>1.655326837</v>
      </c>
      <c r="AC740" s="53">
        <f t="shared" si="20"/>
        <v>4.964504683</v>
      </c>
      <c r="AD740" s="54">
        <f t="shared" si="21"/>
        <v>1.239258841</v>
      </c>
      <c r="AE740" s="54">
        <f t="shared" si="22"/>
        <v>0.0002503166506</v>
      </c>
      <c r="AF740" s="54">
        <f t="shared" si="23"/>
        <v>0.6211180124</v>
      </c>
      <c r="AG740" s="54">
        <f t="shared" si="24"/>
        <v>0.0003947622939</v>
      </c>
      <c r="AH740" s="54">
        <f t="shared" si="25"/>
        <v>0</v>
      </c>
      <c r="AI740" s="54">
        <f t="shared" si="26"/>
        <v>0.3661978888</v>
      </c>
      <c r="AJ740" s="54">
        <f t="shared" si="27"/>
        <v>0.187066343</v>
      </c>
      <c r="AK740" s="54">
        <f t="shared" si="28"/>
        <v>0.05334405177</v>
      </c>
      <c r="AL740" s="54">
        <f t="shared" si="29"/>
        <v>0.01462212506</v>
      </c>
      <c r="AM740" s="54">
        <f t="shared" si="30"/>
        <v>2.482252341</v>
      </c>
      <c r="AN740" s="54">
        <f t="shared" si="31"/>
        <v>-4.964504683</v>
      </c>
      <c r="AO740" s="55">
        <f t="shared" si="32"/>
        <v>2.994596144</v>
      </c>
      <c r="AP740" s="55">
        <f t="shared" si="33"/>
        <v>0.0006048754721</v>
      </c>
      <c r="AQ740" s="55">
        <f t="shared" si="34"/>
        <v>2.001193556</v>
      </c>
      <c r="AR740" s="55">
        <f t="shared" si="35"/>
        <v>0.001271893171</v>
      </c>
      <c r="AS740" s="55">
        <f t="shared" si="36"/>
        <v>0</v>
      </c>
      <c r="AT740" s="55">
        <f t="shared" si="37"/>
        <v>1.769791345</v>
      </c>
      <c r="AU740" s="55">
        <f t="shared" si="38"/>
        <v>0.9040696436</v>
      </c>
      <c r="AV740" s="55">
        <f t="shared" si="39"/>
        <v>0.2578055309</v>
      </c>
      <c r="AW740" s="55">
        <f t="shared" si="40"/>
        <v>0.07066701138</v>
      </c>
      <c r="AX740" s="55">
        <f t="shared" si="41"/>
        <v>8</v>
      </c>
      <c r="AY740" s="55">
        <f t="shared" si="42"/>
        <v>23.99286749</v>
      </c>
      <c r="AZ740" s="54">
        <f t="shared" ref="AZ740:BA740" si="5222">AO740*2</f>
        <v>5.989192289</v>
      </c>
      <c r="BA740" s="54">
        <f t="shared" si="5222"/>
        <v>0.001209750944</v>
      </c>
      <c r="BB740" s="54">
        <f t="shared" ref="BB740:BD740" si="5223">AQ740*(3/2)</f>
        <v>3.001790333</v>
      </c>
      <c r="BC740" s="54">
        <f t="shared" si="5223"/>
        <v>0.001907839757</v>
      </c>
      <c r="BD740" s="54">
        <f t="shared" si="5223"/>
        <v>0</v>
      </c>
      <c r="BE740" s="54">
        <f t="shared" ref="BE740:BH740" si="5224">AT740</f>
        <v>1.769791345</v>
      </c>
      <c r="BF740" s="54">
        <f t="shared" si="5224"/>
        <v>0.9040696436</v>
      </c>
      <c r="BG740" s="54">
        <f t="shared" si="5224"/>
        <v>0.2578055309</v>
      </c>
      <c r="BH740" s="54">
        <f t="shared" si="5224"/>
        <v>0.07066701138</v>
      </c>
      <c r="BI740" s="54">
        <f t="shared" si="46"/>
        <v>11.99643374</v>
      </c>
      <c r="BJ740" s="54">
        <f t="shared" si="47"/>
        <v>-23.99286749</v>
      </c>
      <c r="BK740" s="56">
        <f t="shared" ref="BK740:BN740" si="5225">AO740</f>
        <v>2.994596144</v>
      </c>
      <c r="BL740" s="56">
        <f t="shared" si="5225"/>
        <v>0.0006048754721</v>
      </c>
      <c r="BM740" s="56">
        <f t="shared" si="5225"/>
        <v>2.001193556</v>
      </c>
      <c r="BN740" s="56">
        <f t="shared" si="5225"/>
        <v>0.001271893171</v>
      </c>
      <c r="BO740" s="56">
        <f t="shared" si="49"/>
        <v>0.007132511271</v>
      </c>
      <c r="BP740" s="56">
        <f t="shared" si="50"/>
        <v>1.762658834</v>
      </c>
      <c r="BQ740" s="56">
        <f t="shared" ref="BQ740:BS740" si="5226">AU740</f>
        <v>0.9040696436</v>
      </c>
      <c r="BR740" s="56">
        <f t="shared" si="5226"/>
        <v>0.2578055309</v>
      </c>
      <c r="BS740" s="56">
        <f t="shared" si="5226"/>
        <v>0.07066701138</v>
      </c>
      <c r="BT740" s="56">
        <f t="shared" si="52"/>
        <v>8</v>
      </c>
      <c r="BU740" s="50">
        <f t="shared" ref="BU740:BX740" si="5227">AZ740</f>
        <v>5.989192289</v>
      </c>
      <c r="BV740" s="50">
        <f t="shared" si="5227"/>
        <v>0.001209750944</v>
      </c>
      <c r="BW740" s="50">
        <f t="shared" si="5227"/>
        <v>3.001790333</v>
      </c>
      <c r="BX740" s="50">
        <f t="shared" si="5227"/>
        <v>0.001907839757</v>
      </c>
      <c r="BY740" s="50">
        <f t="shared" si="54"/>
        <v>0.01069876691</v>
      </c>
      <c r="BZ740" s="50">
        <f t="shared" si="55"/>
        <v>1.762658834</v>
      </c>
      <c r="CA740" s="50">
        <f t="shared" ref="CA740:CC740" si="5228">BF740</f>
        <v>0.9040696436</v>
      </c>
      <c r="CB740" s="50">
        <f t="shared" si="5228"/>
        <v>0.2578055309</v>
      </c>
      <c r="CC740" s="50">
        <f t="shared" si="5228"/>
        <v>0.07066701138</v>
      </c>
      <c r="CD740" s="50">
        <f t="shared" si="57"/>
        <v>12</v>
      </c>
      <c r="CE740" s="57">
        <f t="shared" si="58"/>
        <v>37.23</v>
      </c>
      <c r="CF740" s="57">
        <f t="shared" si="59"/>
        <v>0.01</v>
      </c>
      <c r="CG740" s="57">
        <f t="shared" si="60"/>
        <v>21.11</v>
      </c>
      <c r="CH740" s="57">
        <f t="shared" si="61"/>
        <v>0.02</v>
      </c>
      <c r="CI740" s="58">
        <f t="shared" si="62"/>
        <v>0.1178392431</v>
      </c>
      <c r="CJ740" s="58">
        <f t="shared" si="63"/>
        <v>26.20396695</v>
      </c>
      <c r="CK740" s="57">
        <f t="shared" si="64"/>
        <v>13.27</v>
      </c>
      <c r="CL740" s="57">
        <f t="shared" si="65"/>
        <v>2.15</v>
      </c>
      <c r="CM740" s="57">
        <f t="shared" si="66"/>
        <v>0.82</v>
      </c>
      <c r="CN740" s="57">
        <f t="shared" si="67"/>
        <v>100.9318062</v>
      </c>
      <c r="CO740" s="59">
        <f t="shared" si="68"/>
        <v>0.08607286428</v>
      </c>
      <c r="CP740" s="59">
        <f t="shared" si="69"/>
        <v>0.5884943355</v>
      </c>
      <c r="CQ740" s="59">
        <f t="shared" si="70"/>
        <v>0.3018393883</v>
      </c>
      <c r="CR740" s="59">
        <f t="shared" si="71"/>
        <v>0.0235934119</v>
      </c>
      <c r="CS740" s="60">
        <f t="shared" si="72"/>
        <v>8.607286428</v>
      </c>
      <c r="CT740" s="60">
        <f t="shared" si="73"/>
        <v>2.35934119</v>
      </c>
      <c r="CU740" s="60">
        <f t="shared" si="74"/>
        <v>89.03337238</v>
      </c>
      <c r="CV740" s="61">
        <f t="shared" si="75"/>
        <v>0.06662984404</v>
      </c>
      <c r="CW740" s="61">
        <f t="shared" si="76"/>
        <v>0.07453910047</v>
      </c>
      <c r="CX740" s="62"/>
    </row>
    <row r="741" ht="15.75" customHeight="1">
      <c r="A741" s="17" t="s">
        <v>53</v>
      </c>
      <c r="B741" s="17" t="s">
        <v>396</v>
      </c>
      <c r="C741" s="84" t="s">
        <v>733</v>
      </c>
      <c r="D741" s="83"/>
      <c r="E741" s="83" t="s">
        <v>734</v>
      </c>
      <c r="F741" s="2">
        <v>78.0</v>
      </c>
      <c r="G741" s="3" t="s">
        <v>812</v>
      </c>
      <c r="H741" s="48">
        <v>38.31</v>
      </c>
      <c r="I741" s="49">
        <v>5.8</v>
      </c>
      <c r="J741" s="49">
        <v>21.35</v>
      </c>
      <c r="K741" s="49">
        <v>0.31</v>
      </c>
      <c r="L741" s="49">
        <v>0.02</v>
      </c>
      <c r="M741" s="49">
        <v>0.04</v>
      </c>
      <c r="N741" s="49">
        <v>2.66</v>
      </c>
      <c r="O741" s="49">
        <v>31.66</v>
      </c>
      <c r="P741" s="49"/>
      <c r="Q741" s="50">
        <f t="shared" si="8"/>
        <v>100.15</v>
      </c>
      <c r="R741" s="51">
        <f t="shared" si="9"/>
        <v>12</v>
      </c>
      <c r="S741" s="52">
        <f t="shared" si="10"/>
        <v>0.6376041661</v>
      </c>
      <c r="T741" s="52">
        <f t="shared" si="11"/>
        <v>0.0002503166506</v>
      </c>
      <c r="U741" s="52">
        <f t="shared" si="12"/>
        <v>0.4187863434</v>
      </c>
      <c r="V741" s="52">
        <f t="shared" si="13"/>
        <v>0.0005263497252</v>
      </c>
      <c r="W741" s="52">
        <f t="shared" si="14"/>
        <v>0</v>
      </c>
      <c r="X741" s="52">
        <f t="shared" si="15"/>
        <v>0.4406623018</v>
      </c>
      <c r="Y741" s="52">
        <f t="shared" si="16"/>
        <v>0.03749785022</v>
      </c>
      <c r="Z741" s="52">
        <f t="shared" si="17"/>
        <v>0.1439048838</v>
      </c>
      <c r="AA741" s="52">
        <f t="shared" si="18"/>
        <v>0.005527876546</v>
      </c>
      <c r="AB741" s="52">
        <f t="shared" si="19"/>
        <v>1.684760088</v>
      </c>
      <c r="AC741" s="53">
        <f t="shared" si="20"/>
        <v>5.064541835</v>
      </c>
      <c r="AD741" s="54">
        <f t="shared" si="21"/>
        <v>1.275208332</v>
      </c>
      <c r="AE741" s="54">
        <f t="shared" si="22"/>
        <v>0.0005006333011</v>
      </c>
      <c r="AF741" s="54">
        <f t="shared" si="23"/>
        <v>0.6281795152</v>
      </c>
      <c r="AG741" s="54">
        <f t="shared" si="24"/>
        <v>0.0007895245878</v>
      </c>
      <c r="AH741" s="54">
        <f t="shared" si="25"/>
        <v>0</v>
      </c>
      <c r="AI741" s="54">
        <f t="shared" si="26"/>
        <v>0.4406623018</v>
      </c>
      <c r="AJ741" s="54">
        <f t="shared" si="27"/>
        <v>0.03749785022</v>
      </c>
      <c r="AK741" s="54">
        <f t="shared" si="28"/>
        <v>0.1439048838</v>
      </c>
      <c r="AL741" s="54">
        <f t="shared" si="29"/>
        <v>0.005527876546</v>
      </c>
      <c r="AM741" s="54">
        <f t="shared" si="30"/>
        <v>2.532270918</v>
      </c>
      <c r="AN741" s="54">
        <f t="shared" si="31"/>
        <v>-5.064541835</v>
      </c>
      <c r="AO741" s="55">
        <f t="shared" si="32"/>
        <v>3.027631865</v>
      </c>
      <c r="AP741" s="55">
        <f t="shared" si="33"/>
        <v>0.001188616242</v>
      </c>
      <c r="AQ741" s="55">
        <f t="shared" si="34"/>
        <v>1.988586251</v>
      </c>
      <c r="AR741" s="55">
        <f t="shared" si="35"/>
        <v>0.002499345652</v>
      </c>
      <c r="AS741" s="55">
        <f t="shared" si="36"/>
        <v>0</v>
      </c>
      <c r="AT741" s="55">
        <f t="shared" si="37"/>
        <v>2.092463158</v>
      </c>
      <c r="AU741" s="55">
        <f t="shared" si="38"/>
        <v>0.1780566882</v>
      </c>
      <c r="AV741" s="55">
        <f t="shared" si="39"/>
        <v>0.6833252275</v>
      </c>
      <c r="AW741" s="55">
        <f t="shared" si="40"/>
        <v>0.02624884853</v>
      </c>
      <c r="AX741" s="55">
        <f t="shared" si="41"/>
        <v>8</v>
      </c>
      <c r="AY741" s="55">
        <f t="shared" si="42"/>
        <v>24.04872656</v>
      </c>
      <c r="AZ741" s="54">
        <f t="shared" ref="AZ741:BA741" si="5229">AO741*2</f>
        <v>6.055263731</v>
      </c>
      <c r="BA741" s="54">
        <f t="shared" si="5229"/>
        <v>0.002377232484</v>
      </c>
      <c r="BB741" s="54">
        <f t="shared" ref="BB741:BD741" si="5230">AQ741*(3/2)</f>
        <v>2.982879376</v>
      </c>
      <c r="BC741" s="54">
        <f t="shared" si="5230"/>
        <v>0.003749018478</v>
      </c>
      <c r="BD741" s="54">
        <f t="shared" si="5230"/>
        <v>0</v>
      </c>
      <c r="BE741" s="54">
        <f t="shared" ref="BE741:BH741" si="5231">AT741</f>
        <v>2.092463158</v>
      </c>
      <c r="BF741" s="54">
        <f t="shared" si="5231"/>
        <v>0.1780566882</v>
      </c>
      <c r="BG741" s="54">
        <f t="shared" si="5231"/>
        <v>0.6833252275</v>
      </c>
      <c r="BH741" s="54">
        <f t="shared" si="5231"/>
        <v>0.02624884853</v>
      </c>
      <c r="BI741" s="54">
        <f t="shared" si="46"/>
        <v>12.02436328</v>
      </c>
      <c r="BJ741" s="54">
        <f t="shared" si="47"/>
        <v>-24.04872656</v>
      </c>
      <c r="BK741" s="56">
        <f t="shared" ref="BK741:BN741" si="5232">AO741</f>
        <v>3.027631865</v>
      </c>
      <c r="BL741" s="56">
        <f t="shared" si="5232"/>
        <v>0.001188616242</v>
      </c>
      <c r="BM741" s="56">
        <f t="shared" si="5232"/>
        <v>1.988586251</v>
      </c>
      <c r="BN741" s="56">
        <f t="shared" si="5232"/>
        <v>0.002499345652</v>
      </c>
      <c r="BO741" s="56">
        <f t="shared" si="49"/>
        <v>0</v>
      </c>
      <c r="BP741" s="56">
        <f t="shared" si="50"/>
        <v>2.092463158</v>
      </c>
      <c r="BQ741" s="56">
        <f t="shared" ref="BQ741:BS741" si="5233">AU741</f>
        <v>0.1780566882</v>
      </c>
      <c r="BR741" s="56">
        <f t="shared" si="5233"/>
        <v>0.6833252275</v>
      </c>
      <c r="BS741" s="56">
        <f t="shared" si="5233"/>
        <v>0.02624884853</v>
      </c>
      <c r="BT741" s="56">
        <f t="shared" si="52"/>
        <v>8</v>
      </c>
      <c r="BU741" s="50">
        <f t="shared" ref="BU741:BX741" si="5234">AZ741</f>
        <v>6.055263731</v>
      </c>
      <c r="BV741" s="50">
        <f t="shared" si="5234"/>
        <v>0.002377232484</v>
      </c>
      <c r="BW741" s="50">
        <f t="shared" si="5234"/>
        <v>2.982879376</v>
      </c>
      <c r="BX741" s="50">
        <f t="shared" si="5234"/>
        <v>0.003749018478</v>
      </c>
      <c r="BY741" s="50">
        <f t="shared" si="54"/>
        <v>0</v>
      </c>
      <c r="BZ741" s="50">
        <f t="shared" si="55"/>
        <v>2.092463158</v>
      </c>
      <c r="CA741" s="50">
        <f t="shared" ref="CA741:CC741" si="5235">BF741</f>
        <v>0.1780566882</v>
      </c>
      <c r="CB741" s="50">
        <f t="shared" si="5235"/>
        <v>0.6833252275</v>
      </c>
      <c r="CC741" s="50">
        <f t="shared" si="5235"/>
        <v>0.02624884853</v>
      </c>
      <c r="CD741" s="50">
        <f t="shared" si="57"/>
        <v>12.02436328</v>
      </c>
      <c r="CE741" s="57">
        <f t="shared" si="58"/>
        <v>38.31</v>
      </c>
      <c r="CF741" s="57">
        <f t="shared" si="59"/>
        <v>0.02</v>
      </c>
      <c r="CG741" s="57">
        <f t="shared" si="60"/>
        <v>21.35</v>
      </c>
      <c r="CH741" s="57">
        <f t="shared" si="61"/>
        <v>0.04</v>
      </c>
      <c r="CI741" s="58">
        <f t="shared" si="62"/>
        <v>0</v>
      </c>
      <c r="CJ741" s="58">
        <f t="shared" si="63"/>
        <v>31.66</v>
      </c>
      <c r="CK741" s="57">
        <f t="shared" si="64"/>
        <v>2.66</v>
      </c>
      <c r="CL741" s="57">
        <f t="shared" si="65"/>
        <v>5.8</v>
      </c>
      <c r="CM741" s="57">
        <f t="shared" si="66"/>
        <v>0.31</v>
      </c>
      <c r="CN741" s="57">
        <f t="shared" si="67"/>
        <v>100.15</v>
      </c>
      <c r="CO741" s="59">
        <f t="shared" si="68"/>
        <v>0.2292965408</v>
      </c>
      <c r="CP741" s="59">
        <f t="shared" si="69"/>
        <v>0.702146715</v>
      </c>
      <c r="CQ741" s="59">
        <f t="shared" si="70"/>
        <v>0.05974868338</v>
      </c>
      <c r="CR741" s="59">
        <f t="shared" si="71"/>
        <v>0.008808060826</v>
      </c>
      <c r="CS741" s="60">
        <f t="shared" si="72"/>
        <v>22.92965408</v>
      </c>
      <c r="CT741" s="60">
        <f t="shared" si="73"/>
        <v>0.8808060826</v>
      </c>
      <c r="CU741" s="60">
        <f t="shared" si="74"/>
        <v>76.18953984</v>
      </c>
      <c r="CV741" s="61">
        <f t="shared" si="75"/>
        <v>0.1234563312</v>
      </c>
      <c r="CW741" s="61">
        <f t="shared" si="76"/>
        <v>0.1985708043</v>
      </c>
      <c r="CX741" s="62"/>
    </row>
    <row r="742" ht="15.75" customHeight="1">
      <c r="A742" s="17" t="s">
        <v>53</v>
      </c>
      <c r="B742" s="17" t="s">
        <v>396</v>
      </c>
      <c r="C742" s="84" t="s">
        <v>733</v>
      </c>
      <c r="D742" s="83"/>
      <c r="E742" s="83" t="s">
        <v>734</v>
      </c>
      <c r="F742" s="2">
        <v>79.0</v>
      </c>
      <c r="G742" s="3" t="s">
        <v>813</v>
      </c>
      <c r="H742" s="48">
        <v>37.92</v>
      </c>
      <c r="I742" s="49">
        <v>4.86</v>
      </c>
      <c r="J742" s="49">
        <v>21.24</v>
      </c>
      <c r="K742" s="49">
        <v>1.43</v>
      </c>
      <c r="L742" s="49">
        <v>0.02</v>
      </c>
      <c r="M742" s="49">
        <v>0.06</v>
      </c>
      <c r="N742" s="49">
        <v>1.55</v>
      </c>
      <c r="O742" s="49">
        <v>33.1</v>
      </c>
      <c r="P742" s="49"/>
      <c r="Q742" s="50">
        <f t="shared" si="8"/>
        <v>100.18</v>
      </c>
      <c r="R742" s="51">
        <f t="shared" si="9"/>
        <v>12</v>
      </c>
      <c r="S742" s="52">
        <f t="shared" si="10"/>
        <v>0.6311132858</v>
      </c>
      <c r="T742" s="52">
        <f t="shared" si="11"/>
        <v>0.0002503166506</v>
      </c>
      <c r="U742" s="52">
        <f t="shared" si="12"/>
        <v>0.4166286621</v>
      </c>
      <c r="V742" s="52">
        <f t="shared" si="13"/>
        <v>0.0007895245878</v>
      </c>
      <c r="W742" s="52">
        <f t="shared" si="14"/>
        <v>0</v>
      </c>
      <c r="X742" s="52">
        <f t="shared" si="15"/>
        <v>0.4607050597</v>
      </c>
      <c r="Y742" s="52">
        <f t="shared" si="16"/>
        <v>0.02185025107</v>
      </c>
      <c r="Z742" s="52">
        <f t="shared" si="17"/>
        <v>0.1205823682</v>
      </c>
      <c r="AA742" s="52">
        <f t="shared" si="18"/>
        <v>0.02549955955</v>
      </c>
      <c r="AB742" s="52">
        <f t="shared" si="19"/>
        <v>1.677419028</v>
      </c>
      <c r="AC742" s="53">
        <f t="shared" si="20"/>
        <v>5.034983447</v>
      </c>
      <c r="AD742" s="54">
        <f t="shared" si="21"/>
        <v>1.262226572</v>
      </c>
      <c r="AE742" s="54">
        <f t="shared" si="22"/>
        <v>0.0005006333011</v>
      </c>
      <c r="AF742" s="54">
        <f t="shared" si="23"/>
        <v>0.6249429931</v>
      </c>
      <c r="AG742" s="54">
        <f t="shared" si="24"/>
        <v>0.001184286882</v>
      </c>
      <c r="AH742" s="54">
        <f t="shared" si="25"/>
        <v>0</v>
      </c>
      <c r="AI742" s="54">
        <f t="shared" si="26"/>
        <v>0.4607050597</v>
      </c>
      <c r="AJ742" s="54">
        <f t="shared" si="27"/>
        <v>0.02185025107</v>
      </c>
      <c r="AK742" s="54">
        <f t="shared" si="28"/>
        <v>0.1205823682</v>
      </c>
      <c r="AL742" s="54">
        <f t="shared" si="29"/>
        <v>0.02549955955</v>
      </c>
      <c r="AM742" s="54">
        <f t="shared" si="30"/>
        <v>2.517491723</v>
      </c>
      <c r="AN742" s="54">
        <f t="shared" si="31"/>
        <v>-5.034983447</v>
      </c>
      <c r="AO742" s="55">
        <f t="shared" si="32"/>
        <v>3.009925489</v>
      </c>
      <c r="AP742" s="55">
        <f t="shared" si="33"/>
        <v>0.001193818105</v>
      </c>
      <c r="AQ742" s="55">
        <f t="shared" si="34"/>
        <v>1.986998622</v>
      </c>
      <c r="AR742" s="55">
        <f t="shared" si="35"/>
        <v>0.003765425692</v>
      </c>
      <c r="AS742" s="55">
        <f t="shared" si="36"/>
        <v>0</v>
      </c>
      <c r="AT742" s="55">
        <f t="shared" si="37"/>
        <v>2.197209175</v>
      </c>
      <c r="AU742" s="55">
        <f t="shared" si="38"/>
        <v>0.10420891</v>
      </c>
      <c r="AV742" s="55">
        <f t="shared" si="39"/>
        <v>0.5750852527</v>
      </c>
      <c r="AW742" s="55">
        <f t="shared" si="40"/>
        <v>0.1216133077</v>
      </c>
      <c r="AX742" s="55">
        <f t="shared" si="41"/>
        <v>8</v>
      </c>
      <c r="AY742" s="55">
        <f t="shared" si="42"/>
        <v>24.01300266</v>
      </c>
      <c r="AZ742" s="54">
        <f t="shared" ref="AZ742:BA742" si="5236">AO742*2</f>
        <v>6.019850978</v>
      </c>
      <c r="BA742" s="54">
        <f t="shared" si="5236"/>
        <v>0.00238763621</v>
      </c>
      <c r="BB742" s="54">
        <f t="shared" ref="BB742:BD742" si="5237">AQ742*(3/2)</f>
        <v>2.980497933</v>
      </c>
      <c r="BC742" s="54">
        <f t="shared" si="5237"/>
        <v>0.005648138537</v>
      </c>
      <c r="BD742" s="54">
        <f t="shared" si="5237"/>
        <v>0</v>
      </c>
      <c r="BE742" s="54">
        <f t="shared" ref="BE742:BH742" si="5238">AT742</f>
        <v>2.197209175</v>
      </c>
      <c r="BF742" s="54">
        <f t="shared" si="5238"/>
        <v>0.10420891</v>
      </c>
      <c r="BG742" s="54">
        <f t="shared" si="5238"/>
        <v>0.5750852527</v>
      </c>
      <c r="BH742" s="54">
        <f t="shared" si="5238"/>
        <v>0.1216133077</v>
      </c>
      <c r="BI742" s="54">
        <f t="shared" si="46"/>
        <v>12.00650133</v>
      </c>
      <c r="BJ742" s="54">
        <f t="shared" si="47"/>
        <v>-24.01300266</v>
      </c>
      <c r="BK742" s="56">
        <f t="shared" ref="BK742:BN742" si="5239">AO742</f>
        <v>3.009925489</v>
      </c>
      <c r="BL742" s="56">
        <f t="shared" si="5239"/>
        <v>0.001193818105</v>
      </c>
      <c r="BM742" s="56">
        <f t="shared" si="5239"/>
        <v>1.986998622</v>
      </c>
      <c r="BN742" s="56">
        <f t="shared" si="5239"/>
        <v>0.003765425692</v>
      </c>
      <c r="BO742" s="56">
        <f t="shared" si="49"/>
        <v>0</v>
      </c>
      <c r="BP742" s="56">
        <f t="shared" si="50"/>
        <v>2.197209175</v>
      </c>
      <c r="BQ742" s="56">
        <f t="shared" ref="BQ742:BS742" si="5240">AU742</f>
        <v>0.10420891</v>
      </c>
      <c r="BR742" s="56">
        <f t="shared" si="5240"/>
        <v>0.5750852527</v>
      </c>
      <c r="BS742" s="56">
        <f t="shared" si="5240"/>
        <v>0.1216133077</v>
      </c>
      <c r="BT742" s="56">
        <f t="shared" si="52"/>
        <v>8</v>
      </c>
      <c r="BU742" s="50">
        <f t="shared" ref="BU742:BX742" si="5241">AZ742</f>
        <v>6.019850978</v>
      </c>
      <c r="BV742" s="50">
        <f t="shared" si="5241"/>
        <v>0.00238763621</v>
      </c>
      <c r="BW742" s="50">
        <f t="shared" si="5241"/>
        <v>2.980497933</v>
      </c>
      <c r="BX742" s="50">
        <f t="shared" si="5241"/>
        <v>0.005648138537</v>
      </c>
      <c r="BY742" s="50">
        <f t="shared" si="54"/>
        <v>0</v>
      </c>
      <c r="BZ742" s="50">
        <f t="shared" si="55"/>
        <v>2.197209175</v>
      </c>
      <c r="CA742" s="50">
        <f t="shared" ref="CA742:CC742" si="5242">BF742</f>
        <v>0.10420891</v>
      </c>
      <c r="CB742" s="50">
        <f t="shared" si="5242"/>
        <v>0.5750852527</v>
      </c>
      <c r="CC742" s="50">
        <f t="shared" si="5242"/>
        <v>0.1216133077</v>
      </c>
      <c r="CD742" s="50">
        <f t="shared" si="57"/>
        <v>12.00650133</v>
      </c>
      <c r="CE742" s="57">
        <f t="shared" si="58"/>
        <v>37.92</v>
      </c>
      <c r="CF742" s="57">
        <f t="shared" si="59"/>
        <v>0.02</v>
      </c>
      <c r="CG742" s="57">
        <f t="shared" si="60"/>
        <v>21.24</v>
      </c>
      <c r="CH742" s="57">
        <f t="shared" si="61"/>
        <v>0.06</v>
      </c>
      <c r="CI742" s="58">
        <f t="shared" si="62"/>
        <v>0</v>
      </c>
      <c r="CJ742" s="58">
        <f t="shared" si="63"/>
        <v>33.1</v>
      </c>
      <c r="CK742" s="57">
        <f t="shared" si="64"/>
        <v>1.55</v>
      </c>
      <c r="CL742" s="57">
        <f t="shared" si="65"/>
        <v>4.86</v>
      </c>
      <c r="CM742" s="57">
        <f t="shared" si="66"/>
        <v>1.43</v>
      </c>
      <c r="CN742" s="57">
        <f t="shared" si="67"/>
        <v>100.18</v>
      </c>
      <c r="CO742" s="59">
        <f t="shared" si="68"/>
        <v>0.1918155031</v>
      </c>
      <c r="CP742" s="59">
        <f t="shared" si="69"/>
        <v>0.7328631387</v>
      </c>
      <c r="CQ742" s="59">
        <f t="shared" si="70"/>
        <v>0.03475812397</v>
      </c>
      <c r="CR742" s="59">
        <f t="shared" si="71"/>
        <v>0.04056323423</v>
      </c>
      <c r="CS742" s="60">
        <f t="shared" si="72"/>
        <v>19.18155031</v>
      </c>
      <c r="CT742" s="60">
        <f t="shared" si="73"/>
        <v>4.056323423</v>
      </c>
      <c r="CU742" s="60">
        <f t="shared" si="74"/>
        <v>76.76212626</v>
      </c>
      <c r="CV742" s="61">
        <f t="shared" si="75"/>
        <v>0.1364709858</v>
      </c>
      <c r="CW742" s="61">
        <f t="shared" si="76"/>
        <v>0.1661122257</v>
      </c>
      <c r="CX742" s="62"/>
    </row>
    <row r="743" ht="15.75" customHeight="1">
      <c r="A743" s="17" t="s">
        <v>53</v>
      </c>
      <c r="B743" s="17" t="s">
        <v>396</v>
      </c>
      <c r="C743" s="84" t="s">
        <v>733</v>
      </c>
      <c r="D743" s="83"/>
      <c r="E743" s="83" t="s">
        <v>734</v>
      </c>
      <c r="F743" s="2">
        <v>80.0</v>
      </c>
      <c r="G743" s="3" t="s">
        <v>814</v>
      </c>
      <c r="H743" s="48">
        <v>36.79</v>
      </c>
      <c r="I743" s="49">
        <v>2.24</v>
      </c>
      <c r="J743" s="49">
        <v>21.22</v>
      </c>
      <c r="K743" s="49">
        <v>4.24</v>
      </c>
      <c r="L743" s="49">
        <v>0.0</v>
      </c>
      <c r="M743" s="49">
        <v>0.04</v>
      </c>
      <c r="N743" s="49">
        <v>5.25</v>
      </c>
      <c r="O743" s="49">
        <v>29.31</v>
      </c>
      <c r="P743" s="49"/>
      <c r="Q743" s="50">
        <f t="shared" si="8"/>
        <v>99.09</v>
      </c>
      <c r="R743" s="51">
        <f t="shared" si="9"/>
        <v>12</v>
      </c>
      <c r="S743" s="52">
        <f t="shared" si="10"/>
        <v>0.6123063762</v>
      </c>
      <c r="T743" s="52">
        <f t="shared" si="11"/>
        <v>0</v>
      </c>
      <c r="U743" s="52">
        <f t="shared" si="12"/>
        <v>0.4162363563</v>
      </c>
      <c r="V743" s="52">
        <f t="shared" si="13"/>
        <v>0.0005263497252</v>
      </c>
      <c r="W743" s="52">
        <f t="shared" si="14"/>
        <v>0</v>
      </c>
      <c r="X743" s="52">
        <f t="shared" si="15"/>
        <v>0.4079536344</v>
      </c>
      <c r="Y743" s="52">
        <f t="shared" si="16"/>
        <v>0.0740089149</v>
      </c>
      <c r="Z743" s="52">
        <f t="shared" si="17"/>
        <v>0.05557705858</v>
      </c>
      <c r="AA743" s="52">
        <f t="shared" si="18"/>
        <v>0.07560708567</v>
      </c>
      <c r="AB743" s="52">
        <f t="shared" si="19"/>
        <v>1.642215776</v>
      </c>
      <c r="AC743" s="53">
        <f t="shared" si="20"/>
        <v>4.92580701</v>
      </c>
      <c r="AD743" s="54">
        <f t="shared" si="21"/>
        <v>1.224612752</v>
      </c>
      <c r="AE743" s="54">
        <f t="shared" si="22"/>
        <v>0</v>
      </c>
      <c r="AF743" s="54">
        <f t="shared" si="23"/>
        <v>0.6243545345</v>
      </c>
      <c r="AG743" s="54">
        <f t="shared" si="24"/>
        <v>0.0007895245878</v>
      </c>
      <c r="AH743" s="54">
        <f t="shared" si="25"/>
        <v>0</v>
      </c>
      <c r="AI743" s="54">
        <f t="shared" si="26"/>
        <v>0.4079536344</v>
      </c>
      <c r="AJ743" s="54">
        <f t="shared" si="27"/>
        <v>0.0740089149</v>
      </c>
      <c r="AK743" s="54">
        <f t="shared" si="28"/>
        <v>0.05557705858</v>
      </c>
      <c r="AL743" s="54">
        <f t="shared" si="29"/>
        <v>0.07560708567</v>
      </c>
      <c r="AM743" s="54">
        <f t="shared" si="30"/>
        <v>2.462903505</v>
      </c>
      <c r="AN743" s="54">
        <f t="shared" si="31"/>
        <v>-4.92580701</v>
      </c>
      <c r="AO743" s="55">
        <f t="shared" si="32"/>
        <v>2.982830321</v>
      </c>
      <c r="AP743" s="55">
        <f t="shared" si="33"/>
        <v>0</v>
      </c>
      <c r="AQ743" s="55">
        <f t="shared" si="34"/>
        <v>2.027681685</v>
      </c>
      <c r="AR743" s="55">
        <f t="shared" si="35"/>
        <v>0.00256409533</v>
      </c>
      <c r="AS743" s="55">
        <f t="shared" si="36"/>
        <v>0</v>
      </c>
      <c r="AT743" s="55">
        <f t="shared" si="37"/>
        <v>1.987332678</v>
      </c>
      <c r="AU743" s="55">
        <f t="shared" si="38"/>
        <v>0.3605319885</v>
      </c>
      <c r="AV743" s="55">
        <f t="shared" si="39"/>
        <v>0.2707418082</v>
      </c>
      <c r="AW743" s="55">
        <f t="shared" si="40"/>
        <v>0.3683174247</v>
      </c>
      <c r="AX743" s="55">
        <f t="shared" si="41"/>
        <v>8</v>
      </c>
      <c r="AY743" s="55">
        <f t="shared" si="42"/>
        <v>23.99590642</v>
      </c>
      <c r="AZ743" s="54">
        <f t="shared" ref="AZ743:BA743" si="5243">AO743*2</f>
        <v>5.965660642</v>
      </c>
      <c r="BA743" s="54">
        <f t="shared" si="5243"/>
        <v>0</v>
      </c>
      <c r="BB743" s="54">
        <f t="shared" ref="BB743:BD743" si="5244">AQ743*(3/2)</f>
        <v>3.041522527</v>
      </c>
      <c r="BC743" s="54">
        <f t="shared" si="5244"/>
        <v>0.003846142995</v>
      </c>
      <c r="BD743" s="54">
        <f t="shared" si="5244"/>
        <v>0</v>
      </c>
      <c r="BE743" s="54">
        <f t="shared" ref="BE743:BH743" si="5245">AT743</f>
        <v>1.987332678</v>
      </c>
      <c r="BF743" s="54">
        <f t="shared" si="5245"/>
        <v>0.3605319885</v>
      </c>
      <c r="BG743" s="54">
        <f t="shared" si="5245"/>
        <v>0.2707418082</v>
      </c>
      <c r="BH743" s="54">
        <f t="shared" si="5245"/>
        <v>0.3683174247</v>
      </c>
      <c r="BI743" s="54">
        <f t="shared" si="46"/>
        <v>11.99795321</v>
      </c>
      <c r="BJ743" s="54">
        <f t="shared" si="47"/>
        <v>-23.99590642</v>
      </c>
      <c r="BK743" s="56">
        <f t="shared" ref="BK743:BN743" si="5246">AO743</f>
        <v>2.982830321</v>
      </c>
      <c r="BL743" s="56">
        <f t="shared" si="5246"/>
        <v>0</v>
      </c>
      <c r="BM743" s="56">
        <f t="shared" si="5246"/>
        <v>2.027681685</v>
      </c>
      <c r="BN743" s="56">
        <f t="shared" si="5246"/>
        <v>0.00256409533</v>
      </c>
      <c r="BO743" s="56">
        <f t="shared" si="49"/>
        <v>0.004093578341</v>
      </c>
      <c r="BP743" s="56">
        <f t="shared" si="50"/>
        <v>1.983239099</v>
      </c>
      <c r="BQ743" s="56">
        <f t="shared" ref="BQ743:BS743" si="5247">AU743</f>
        <v>0.3605319885</v>
      </c>
      <c r="BR743" s="56">
        <f t="shared" si="5247"/>
        <v>0.2707418082</v>
      </c>
      <c r="BS743" s="56">
        <f t="shared" si="5247"/>
        <v>0.3683174247</v>
      </c>
      <c r="BT743" s="56">
        <f t="shared" si="52"/>
        <v>8</v>
      </c>
      <c r="BU743" s="50">
        <f t="shared" ref="BU743:BX743" si="5248">AZ743</f>
        <v>5.965660642</v>
      </c>
      <c r="BV743" s="50">
        <f t="shared" si="5248"/>
        <v>0</v>
      </c>
      <c r="BW743" s="50">
        <f t="shared" si="5248"/>
        <v>3.041522527</v>
      </c>
      <c r="BX743" s="50">
        <f t="shared" si="5248"/>
        <v>0.003846142995</v>
      </c>
      <c r="BY743" s="50">
        <f t="shared" si="54"/>
        <v>0.006140367512</v>
      </c>
      <c r="BZ743" s="50">
        <f t="shared" si="55"/>
        <v>1.983239099</v>
      </c>
      <c r="CA743" s="50">
        <f t="shared" ref="CA743:CC743" si="5249">BF743</f>
        <v>0.3605319885</v>
      </c>
      <c r="CB743" s="50">
        <f t="shared" si="5249"/>
        <v>0.2707418082</v>
      </c>
      <c r="CC743" s="50">
        <f t="shared" si="5249"/>
        <v>0.3683174247</v>
      </c>
      <c r="CD743" s="50">
        <f t="shared" si="57"/>
        <v>12</v>
      </c>
      <c r="CE743" s="57">
        <f t="shared" si="58"/>
        <v>36.79</v>
      </c>
      <c r="CF743" s="57">
        <f t="shared" si="59"/>
        <v>0</v>
      </c>
      <c r="CG743" s="57">
        <f t="shared" si="60"/>
        <v>21.22</v>
      </c>
      <c r="CH743" s="57">
        <f t="shared" si="61"/>
        <v>0.04</v>
      </c>
      <c r="CI743" s="58">
        <f t="shared" si="62"/>
        <v>0.06709606447</v>
      </c>
      <c r="CJ743" s="58">
        <f t="shared" si="63"/>
        <v>29.24962622</v>
      </c>
      <c r="CK743" s="57">
        <f t="shared" si="64"/>
        <v>5.25</v>
      </c>
      <c r="CL743" s="57">
        <f t="shared" si="65"/>
        <v>2.24</v>
      </c>
      <c r="CM743" s="57">
        <f t="shared" si="66"/>
        <v>4.24</v>
      </c>
      <c r="CN743" s="57">
        <f t="shared" si="67"/>
        <v>99.09672229</v>
      </c>
      <c r="CO743" s="59">
        <f t="shared" si="68"/>
        <v>0.09076674806</v>
      </c>
      <c r="CP743" s="59">
        <f t="shared" si="69"/>
        <v>0.6648849871</v>
      </c>
      <c r="CQ743" s="59">
        <f t="shared" si="70"/>
        <v>0.1208690907</v>
      </c>
      <c r="CR743" s="59">
        <f t="shared" si="71"/>
        <v>0.1234791742</v>
      </c>
      <c r="CS743" s="60">
        <f t="shared" si="72"/>
        <v>9.076674806</v>
      </c>
      <c r="CT743" s="60">
        <f t="shared" si="73"/>
        <v>12.34791742</v>
      </c>
      <c r="CU743" s="60">
        <f t="shared" si="74"/>
        <v>78.57540778</v>
      </c>
      <c r="CV743" s="61">
        <f t="shared" si="75"/>
        <v>0.1688625482</v>
      </c>
      <c r="CW743" s="61">
        <f t="shared" si="76"/>
        <v>0.07860400382</v>
      </c>
      <c r="CX743" s="62"/>
    </row>
    <row r="744" ht="15.75" customHeight="1">
      <c r="A744" s="17" t="s">
        <v>53</v>
      </c>
      <c r="B744" s="17" t="s">
        <v>396</v>
      </c>
      <c r="C744" s="84" t="s">
        <v>733</v>
      </c>
      <c r="D744" s="83"/>
      <c r="E744" s="83" t="s">
        <v>734</v>
      </c>
      <c r="F744" s="2">
        <v>81.0</v>
      </c>
      <c r="G744" s="3" t="s">
        <v>815</v>
      </c>
      <c r="H744" s="48">
        <v>36.5</v>
      </c>
      <c r="I744" s="49">
        <v>3.84</v>
      </c>
      <c r="J744" s="49">
        <v>21.58</v>
      </c>
      <c r="K744" s="49">
        <v>0.92</v>
      </c>
      <c r="L744" s="49">
        <v>0.0</v>
      </c>
      <c r="M744" s="49">
        <v>0.0</v>
      </c>
      <c r="N744" s="49">
        <v>0.84</v>
      </c>
      <c r="O744" s="49">
        <v>34.89</v>
      </c>
      <c r="P744" s="49"/>
      <c r="Q744" s="50">
        <f t="shared" si="8"/>
        <v>98.57</v>
      </c>
      <c r="R744" s="51">
        <f t="shared" si="9"/>
        <v>12</v>
      </c>
      <c r="S744" s="52">
        <f t="shared" si="10"/>
        <v>0.6074798242</v>
      </c>
      <c r="T744" s="52">
        <f t="shared" si="11"/>
        <v>0</v>
      </c>
      <c r="U744" s="52">
        <f t="shared" si="12"/>
        <v>0.4232978591</v>
      </c>
      <c r="V744" s="52">
        <f t="shared" si="13"/>
        <v>0</v>
      </c>
      <c r="W744" s="52">
        <f t="shared" si="14"/>
        <v>0</v>
      </c>
      <c r="X744" s="52">
        <f t="shared" si="15"/>
        <v>0.4856193212</v>
      </c>
      <c r="Y744" s="52">
        <f t="shared" si="16"/>
        <v>0.01184142638</v>
      </c>
      <c r="Z744" s="52">
        <f t="shared" si="17"/>
        <v>0.09527495757</v>
      </c>
      <c r="AA744" s="52">
        <f t="shared" si="18"/>
        <v>0.01640531104</v>
      </c>
      <c r="AB744" s="52">
        <f t="shared" si="19"/>
        <v>1.639918699</v>
      </c>
      <c r="AC744" s="53">
        <f t="shared" si="20"/>
        <v>4.918094906</v>
      </c>
      <c r="AD744" s="54">
        <f t="shared" si="21"/>
        <v>1.214959648</v>
      </c>
      <c r="AE744" s="54">
        <f t="shared" si="22"/>
        <v>0</v>
      </c>
      <c r="AF744" s="54">
        <f t="shared" si="23"/>
        <v>0.6349467886</v>
      </c>
      <c r="AG744" s="54">
        <f t="shared" si="24"/>
        <v>0</v>
      </c>
      <c r="AH744" s="54">
        <f t="shared" si="25"/>
        <v>0</v>
      </c>
      <c r="AI744" s="54">
        <f t="shared" si="26"/>
        <v>0.4856193212</v>
      </c>
      <c r="AJ744" s="54">
        <f t="shared" si="27"/>
        <v>0.01184142638</v>
      </c>
      <c r="AK744" s="54">
        <f t="shared" si="28"/>
        <v>0.09527495757</v>
      </c>
      <c r="AL744" s="54">
        <f t="shared" si="29"/>
        <v>0.01640531104</v>
      </c>
      <c r="AM744" s="54">
        <f t="shared" si="30"/>
        <v>2.459047453</v>
      </c>
      <c r="AN744" s="54">
        <f t="shared" si="31"/>
        <v>-4.918094906</v>
      </c>
      <c r="AO744" s="55">
        <f t="shared" si="32"/>
        <v>2.963463125</v>
      </c>
      <c r="AP744" s="55">
        <f t="shared" si="33"/>
        <v>0</v>
      </c>
      <c r="AQ744" s="55">
        <f t="shared" si="34"/>
        <v>2.064969973</v>
      </c>
      <c r="AR744" s="55">
        <f t="shared" si="35"/>
        <v>0</v>
      </c>
      <c r="AS744" s="55">
        <f t="shared" si="36"/>
        <v>0</v>
      </c>
      <c r="AT744" s="55">
        <f t="shared" si="37"/>
        <v>2.368992177</v>
      </c>
      <c r="AU744" s="55">
        <f t="shared" si="38"/>
        <v>0.05776591919</v>
      </c>
      <c r="AV744" s="55">
        <f t="shared" si="39"/>
        <v>0.4647789313</v>
      </c>
      <c r="AW744" s="55">
        <f t="shared" si="40"/>
        <v>0.08002987488</v>
      </c>
      <c r="AX744" s="55">
        <f t="shared" si="41"/>
        <v>8</v>
      </c>
      <c r="AY744" s="55">
        <f t="shared" si="42"/>
        <v>23.99189622</v>
      </c>
      <c r="AZ744" s="54">
        <f t="shared" ref="AZ744:BA744" si="5250">AO744*2</f>
        <v>5.926926249</v>
      </c>
      <c r="BA744" s="54">
        <f t="shared" si="5250"/>
        <v>0</v>
      </c>
      <c r="BB744" s="54">
        <f t="shared" ref="BB744:BD744" si="5251">AQ744*(3/2)</f>
        <v>3.09745496</v>
      </c>
      <c r="BC744" s="54">
        <f t="shared" si="5251"/>
        <v>0</v>
      </c>
      <c r="BD744" s="54">
        <f t="shared" si="5251"/>
        <v>0</v>
      </c>
      <c r="BE744" s="54">
        <f t="shared" ref="BE744:BH744" si="5252">AT744</f>
        <v>2.368992177</v>
      </c>
      <c r="BF744" s="54">
        <f t="shared" si="5252"/>
        <v>0.05776591919</v>
      </c>
      <c r="BG744" s="54">
        <f t="shared" si="5252"/>
        <v>0.4647789313</v>
      </c>
      <c r="BH744" s="54">
        <f t="shared" si="5252"/>
        <v>0.08002987488</v>
      </c>
      <c r="BI744" s="54">
        <f t="shared" si="46"/>
        <v>11.99594811</v>
      </c>
      <c r="BJ744" s="54">
        <f t="shared" si="47"/>
        <v>-23.99189622</v>
      </c>
      <c r="BK744" s="56">
        <f t="shared" ref="BK744:BN744" si="5253">AO744</f>
        <v>2.963463125</v>
      </c>
      <c r="BL744" s="56">
        <f t="shared" si="5253"/>
        <v>0</v>
      </c>
      <c r="BM744" s="56">
        <f t="shared" si="5253"/>
        <v>2.064969973</v>
      </c>
      <c r="BN744" s="56">
        <f t="shared" si="5253"/>
        <v>0</v>
      </c>
      <c r="BO744" s="56">
        <f t="shared" si="49"/>
        <v>0.008103777521</v>
      </c>
      <c r="BP744" s="56">
        <f t="shared" si="50"/>
        <v>2.360888399</v>
      </c>
      <c r="BQ744" s="56">
        <f t="shared" ref="BQ744:BS744" si="5254">AU744</f>
        <v>0.05776591919</v>
      </c>
      <c r="BR744" s="56">
        <f t="shared" si="5254"/>
        <v>0.4647789313</v>
      </c>
      <c r="BS744" s="56">
        <f t="shared" si="5254"/>
        <v>0.08002987488</v>
      </c>
      <c r="BT744" s="56">
        <f t="shared" si="52"/>
        <v>8</v>
      </c>
      <c r="BU744" s="50">
        <f t="shared" ref="BU744:BX744" si="5255">AZ744</f>
        <v>5.926926249</v>
      </c>
      <c r="BV744" s="50">
        <f t="shared" si="5255"/>
        <v>0</v>
      </c>
      <c r="BW744" s="50">
        <f t="shared" si="5255"/>
        <v>3.09745496</v>
      </c>
      <c r="BX744" s="50">
        <f t="shared" si="5255"/>
        <v>0</v>
      </c>
      <c r="BY744" s="50">
        <f t="shared" si="54"/>
        <v>0.01215566628</v>
      </c>
      <c r="BZ744" s="50">
        <f t="shared" si="55"/>
        <v>2.360888399</v>
      </c>
      <c r="CA744" s="50">
        <f t="shared" ref="CA744:CC744" si="5256">BF744</f>
        <v>0.05776591919</v>
      </c>
      <c r="CB744" s="50">
        <f t="shared" si="5256"/>
        <v>0.4647789313</v>
      </c>
      <c r="CC744" s="50">
        <f t="shared" si="5256"/>
        <v>0.08002987488</v>
      </c>
      <c r="CD744" s="50">
        <f t="shared" si="57"/>
        <v>12</v>
      </c>
      <c r="CE744" s="57">
        <f t="shared" si="58"/>
        <v>36.5</v>
      </c>
      <c r="CF744" s="57">
        <f t="shared" si="59"/>
        <v>0</v>
      </c>
      <c r="CG744" s="57">
        <f t="shared" si="60"/>
        <v>21.58</v>
      </c>
      <c r="CH744" s="57">
        <f t="shared" si="61"/>
        <v>0</v>
      </c>
      <c r="CI744" s="58">
        <f t="shared" si="62"/>
        <v>0.1326397055</v>
      </c>
      <c r="CJ744" s="58">
        <f t="shared" si="63"/>
        <v>34.77064933</v>
      </c>
      <c r="CK744" s="57">
        <f t="shared" si="64"/>
        <v>0.84</v>
      </c>
      <c r="CL744" s="57">
        <f t="shared" si="65"/>
        <v>3.84</v>
      </c>
      <c r="CM744" s="57">
        <f t="shared" si="66"/>
        <v>0.92</v>
      </c>
      <c r="CN744" s="57">
        <f t="shared" si="67"/>
        <v>98.58328904</v>
      </c>
      <c r="CO744" s="59">
        <f t="shared" si="68"/>
        <v>0.1568364146</v>
      </c>
      <c r="CP744" s="59">
        <f t="shared" si="69"/>
        <v>0.796665354</v>
      </c>
      <c r="CQ744" s="59">
        <f t="shared" si="70"/>
        <v>0.01949270727</v>
      </c>
      <c r="CR744" s="59">
        <f t="shared" si="71"/>
        <v>0.02700552411</v>
      </c>
      <c r="CS744" s="60">
        <f t="shared" si="72"/>
        <v>15.68364146</v>
      </c>
      <c r="CT744" s="60">
        <f t="shared" si="73"/>
        <v>2.700552411</v>
      </c>
      <c r="CU744" s="60">
        <f t="shared" si="74"/>
        <v>81.61580613</v>
      </c>
      <c r="CV744" s="61">
        <f t="shared" si="75"/>
        <v>0.1054237314</v>
      </c>
      <c r="CW744" s="61">
        <f t="shared" si="76"/>
        <v>0.1358203351</v>
      </c>
      <c r="CX744" s="62"/>
    </row>
    <row r="745" ht="15.75" customHeight="1">
      <c r="A745" s="17" t="s">
        <v>53</v>
      </c>
      <c r="B745" s="17" t="s">
        <v>396</v>
      </c>
      <c r="C745" s="84" t="s">
        <v>733</v>
      </c>
      <c r="D745" s="83"/>
      <c r="E745" s="83" t="s">
        <v>734</v>
      </c>
      <c r="F745" s="2">
        <v>82.0</v>
      </c>
      <c r="G745" s="3" t="s">
        <v>816</v>
      </c>
      <c r="H745" s="48">
        <v>37.8</v>
      </c>
      <c r="I745" s="49">
        <v>4.75</v>
      </c>
      <c r="J745" s="49">
        <v>21.28</v>
      </c>
      <c r="K745" s="49">
        <v>2.05</v>
      </c>
      <c r="L745" s="49">
        <v>0.03</v>
      </c>
      <c r="M745" s="49">
        <v>0.04</v>
      </c>
      <c r="N745" s="49">
        <v>0.96</v>
      </c>
      <c r="O745" s="49">
        <v>32.93</v>
      </c>
      <c r="P745" s="49"/>
      <c r="Q745" s="50">
        <f t="shared" si="8"/>
        <v>99.84</v>
      </c>
      <c r="R745" s="51">
        <f t="shared" si="9"/>
        <v>12</v>
      </c>
      <c r="S745" s="52">
        <f t="shared" si="10"/>
        <v>0.6291160919</v>
      </c>
      <c r="T745" s="52">
        <f t="shared" si="11"/>
        <v>0.0003754749758</v>
      </c>
      <c r="U745" s="52">
        <f t="shared" si="12"/>
        <v>0.4174132735</v>
      </c>
      <c r="V745" s="52">
        <f t="shared" si="13"/>
        <v>0.0005263497252</v>
      </c>
      <c r="W745" s="52">
        <f t="shared" si="14"/>
        <v>0</v>
      </c>
      <c r="X745" s="52">
        <f t="shared" si="15"/>
        <v>0.4583389008</v>
      </c>
      <c r="Y745" s="52">
        <f t="shared" si="16"/>
        <v>0.01353305873</v>
      </c>
      <c r="Z745" s="52">
        <f t="shared" si="17"/>
        <v>0.1178531376</v>
      </c>
      <c r="AA745" s="52">
        <f t="shared" si="18"/>
        <v>0.03655531265</v>
      </c>
      <c r="AB745" s="52">
        <f t="shared" si="19"/>
        <v>1.6737116</v>
      </c>
      <c r="AC745" s="53">
        <f t="shared" si="20"/>
        <v>5.024345957</v>
      </c>
      <c r="AD745" s="54">
        <f t="shared" si="21"/>
        <v>1.258232184</v>
      </c>
      <c r="AE745" s="54">
        <f t="shared" si="22"/>
        <v>0.0007509499517</v>
      </c>
      <c r="AF745" s="54">
        <f t="shared" si="23"/>
        <v>0.6261199102</v>
      </c>
      <c r="AG745" s="54">
        <f t="shared" si="24"/>
        <v>0.0007895245878</v>
      </c>
      <c r="AH745" s="54">
        <f t="shared" si="25"/>
        <v>0</v>
      </c>
      <c r="AI745" s="54">
        <f t="shared" si="26"/>
        <v>0.4583389008</v>
      </c>
      <c r="AJ745" s="54">
        <f t="shared" si="27"/>
        <v>0.01353305873</v>
      </c>
      <c r="AK745" s="54">
        <f t="shared" si="28"/>
        <v>0.1178531376</v>
      </c>
      <c r="AL745" s="54">
        <f t="shared" si="29"/>
        <v>0.03655531265</v>
      </c>
      <c r="AM745" s="54">
        <f t="shared" si="30"/>
        <v>2.512172978</v>
      </c>
      <c r="AN745" s="54">
        <f t="shared" si="31"/>
        <v>-5.024345957</v>
      </c>
      <c r="AO745" s="55">
        <f t="shared" si="32"/>
        <v>3.007046576</v>
      </c>
      <c r="AP745" s="55">
        <f t="shared" si="33"/>
        <v>0.001794693785</v>
      </c>
      <c r="AQ745" s="55">
        <f t="shared" si="34"/>
        <v>1.995150292</v>
      </c>
      <c r="AR745" s="55">
        <f t="shared" si="35"/>
        <v>0.002515844308</v>
      </c>
      <c r="AS745" s="55">
        <f t="shared" si="36"/>
        <v>0</v>
      </c>
      <c r="AT745" s="55">
        <f t="shared" si="37"/>
        <v>2.190766442</v>
      </c>
      <c r="AU745" s="55">
        <f t="shared" si="38"/>
        <v>0.06468525988</v>
      </c>
      <c r="AV745" s="55">
        <f t="shared" si="39"/>
        <v>0.5633139551</v>
      </c>
      <c r="AW745" s="55">
        <f t="shared" si="40"/>
        <v>0.1747269369</v>
      </c>
      <c r="AX745" s="55">
        <f t="shared" si="41"/>
        <v>8</v>
      </c>
      <c r="AY745" s="55">
        <f t="shared" si="42"/>
        <v>24.01534868</v>
      </c>
      <c r="AZ745" s="54">
        <f t="shared" ref="AZ745:BA745" si="5257">AO745*2</f>
        <v>6.014093152</v>
      </c>
      <c r="BA745" s="54">
        <f t="shared" si="5257"/>
        <v>0.003589387571</v>
      </c>
      <c r="BB745" s="54">
        <f t="shared" ref="BB745:BD745" si="5258">AQ745*(3/2)</f>
        <v>2.992725439</v>
      </c>
      <c r="BC745" s="54">
        <f t="shared" si="5258"/>
        <v>0.003773766462</v>
      </c>
      <c r="BD745" s="54">
        <f t="shared" si="5258"/>
        <v>0</v>
      </c>
      <c r="BE745" s="54">
        <f t="shared" ref="BE745:BH745" si="5259">AT745</f>
        <v>2.190766442</v>
      </c>
      <c r="BF745" s="54">
        <f t="shared" si="5259"/>
        <v>0.06468525988</v>
      </c>
      <c r="BG745" s="54">
        <f t="shared" si="5259"/>
        <v>0.5633139551</v>
      </c>
      <c r="BH745" s="54">
        <f t="shared" si="5259"/>
        <v>0.1747269369</v>
      </c>
      <c r="BI745" s="54">
        <f t="shared" si="46"/>
        <v>12.00767434</v>
      </c>
      <c r="BJ745" s="54">
        <f t="shared" si="47"/>
        <v>-24.01534868</v>
      </c>
      <c r="BK745" s="56">
        <f t="shared" ref="BK745:BN745" si="5260">AO745</f>
        <v>3.007046576</v>
      </c>
      <c r="BL745" s="56">
        <f t="shared" si="5260"/>
        <v>0.001794693785</v>
      </c>
      <c r="BM745" s="56">
        <f t="shared" si="5260"/>
        <v>1.995150292</v>
      </c>
      <c r="BN745" s="56">
        <f t="shared" si="5260"/>
        <v>0.002515844308</v>
      </c>
      <c r="BO745" s="56">
        <f t="shared" si="49"/>
        <v>0</v>
      </c>
      <c r="BP745" s="56">
        <f t="shared" si="50"/>
        <v>2.190766442</v>
      </c>
      <c r="BQ745" s="56">
        <f t="shared" ref="BQ745:BS745" si="5261">AU745</f>
        <v>0.06468525988</v>
      </c>
      <c r="BR745" s="56">
        <f t="shared" si="5261"/>
        <v>0.5633139551</v>
      </c>
      <c r="BS745" s="56">
        <f t="shared" si="5261"/>
        <v>0.1747269369</v>
      </c>
      <c r="BT745" s="56">
        <f t="shared" si="52"/>
        <v>8</v>
      </c>
      <c r="BU745" s="50">
        <f t="shared" ref="BU745:BX745" si="5262">AZ745</f>
        <v>6.014093152</v>
      </c>
      <c r="BV745" s="50">
        <f t="shared" si="5262"/>
        <v>0.003589387571</v>
      </c>
      <c r="BW745" s="50">
        <f t="shared" si="5262"/>
        <v>2.992725439</v>
      </c>
      <c r="BX745" s="50">
        <f t="shared" si="5262"/>
        <v>0.003773766462</v>
      </c>
      <c r="BY745" s="50">
        <f t="shared" si="54"/>
        <v>0</v>
      </c>
      <c r="BZ745" s="50">
        <f t="shared" si="55"/>
        <v>2.190766442</v>
      </c>
      <c r="CA745" s="50">
        <f t="shared" ref="CA745:CC745" si="5263">BF745</f>
        <v>0.06468525988</v>
      </c>
      <c r="CB745" s="50">
        <f t="shared" si="5263"/>
        <v>0.5633139551</v>
      </c>
      <c r="CC745" s="50">
        <f t="shared" si="5263"/>
        <v>0.1747269369</v>
      </c>
      <c r="CD745" s="50">
        <f t="shared" si="57"/>
        <v>12.00767434</v>
      </c>
      <c r="CE745" s="57">
        <f t="shared" si="58"/>
        <v>37.8</v>
      </c>
      <c r="CF745" s="57">
        <f t="shared" si="59"/>
        <v>0.03</v>
      </c>
      <c r="CG745" s="57">
        <f t="shared" si="60"/>
        <v>21.28</v>
      </c>
      <c r="CH745" s="57">
        <f t="shared" si="61"/>
        <v>0.04</v>
      </c>
      <c r="CI745" s="58">
        <f t="shared" si="62"/>
        <v>0</v>
      </c>
      <c r="CJ745" s="58">
        <f t="shared" si="63"/>
        <v>32.93</v>
      </c>
      <c r="CK745" s="57">
        <f t="shared" si="64"/>
        <v>0.96</v>
      </c>
      <c r="CL745" s="57">
        <f t="shared" si="65"/>
        <v>4.75</v>
      </c>
      <c r="CM745" s="57">
        <f t="shared" si="66"/>
        <v>2.05</v>
      </c>
      <c r="CN745" s="57">
        <f t="shared" si="67"/>
        <v>99.84</v>
      </c>
      <c r="CO745" s="59">
        <f t="shared" si="68"/>
        <v>0.1881795052</v>
      </c>
      <c r="CP745" s="59">
        <f t="shared" si="69"/>
        <v>0.7318429471</v>
      </c>
      <c r="CQ745" s="59">
        <f t="shared" si="70"/>
        <v>0.02160862533</v>
      </c>
      <c r="CR745" s="59">
        <f t="shared" si="71"/>
        <v>0.05836892241</v>
      </c>
      <c r="CS745" s="60">
        <f t="shared" si="72"/>
        <v>18.81795052</v>
      </c>
      <c r="CT745" s="60">
        <f t="shared" si="73"/>
        <v>5.836892241</v>
      </c>
      <c r="CU745" s="60">
        <f t="shared" si="74"/>
        <v>75.34515724</v>
      </c>
      <c r="CV745" s="61">
        <f t="shared" si="75"/>
        <v>0.152458675</v>
      </c>
      <c r="CW745" s="61">
        <f t="shared" si="76"/>
        <v>0.1629634515</v>
      </c>
      <c r="CX745" s="62"/>
    </row>
    <row r="746" ht="15.75" customHeight="1">
      <c r="A746" s="17" t="s">
        <v>53</v>
      </c>
      <c r="B746" s="17" t="s">
        <v>396</v>
      </c>
      <c r="C746" s="84" t="s">
        <v>733</v>
      </c>
      <c r="D746" s="83"/>
      <c r="E746" s="83" t="s">
        <v>734</v>
      </c>
      <c r="F746" s="2">
        <v>83.0</v>
      </c>
      <c r="G746" s="3" t="s">
        <v>817</v>
      </c>
      <c r="H746" s="48">
        <v>37.86</v>
      </c>
      <c r="I746" s="49">
        <v>4.48</v>
      </c>
      <c r="J746" s="49">
        <v>21.42</v>
      </c>
      <c r="K746" s="49">
        <v>1.04</v>
      </c>
      <c r="L746" s="49">
        <v>0.0</v>
      </c>
      <c r="M746" s="49">
        <v>0.02</v>
      </c>
      <c r="N746" s="49">
        <v>4.5</v>
      </c>
      <c r="O746" s="49">
        <v>30.86</v>
      </c>
      <c r="P746" s="49"/>
      <c r="Q746" s="50">
        <f t="shared" si="8"/>
        <v>100.18</v>
      </c>
      <c r="R746" s="51">
        <f t="shared" si="9"/>
        <v>12</v>
      </c>
      <c r="S746" s="52">
        <f t="shared" si="10"/>
        <v>0.6301146889</v>
      </c>
      <c r="T746" s="52">
        <f t="shared" si="11"/>
        <v>0</v>
      </c>
      <c r="U746" s="52">
        <f t="shared" si="12"/>
        <v>0.4201594134</v>
      </c>
      <c r="V746" s="52">
        <f t="shared" si="13"/>
        <v>0.0002631748626</v>
      </c>
      <c r="W746" s="52">
        <f t="shared" si="14"/>
        <v>0</v>
      </c>
      <c r="X746" s="52">
        <f t="shared" si="15"/>
        <v>0.4295274363</v>
      </c>
      <c r="Y746" s="52">
        <f t="shared" si="16"/>
        <v>0.06343621277</v>
      </c>
      <c r="Z746" s="52">
        <f t="shared" si="17"/>
        <v>0.1111541172</v>
      </c>
      <c r="AA746" s="52">
        <f t="shared" si="18"/>
        <v>0.01854513422</v>
      </c>
      <c r="AB746" s="52">
        <f t="shared" si="19"/>
        <v>1.673200178</v>
      </c>
      <c r="AC746" s="53">
        <f t="shared" si="20"/>
        <v>5.027052321</v>
      </c>
      <c r="AD746" s="54">
        <f t="shared" si="21"/>
        <v>1.260229378</v>
      </c>
      <c r="AE746" s="54">
        <f t="shared" si="22"/>
        <v>0</v>
      </c>
      <c r="AF746" s="54">
        <f t="shared" si="23"/>
        <v>0.6302391201</v>
      </c>
      <c r="AG746" s="54">
        <f t="shared" si="24"/>
        <v>0.0003947622939</v>
      </c>
      <c r="AH746" s="54">
        <f t="shared" si="25"/>
        <v>0</v>
      </c>
      <c r="AI746" s="54">
        <f t="shared" si="26"/>
        <v>0.4295274363</v>
      </c>
      <c r="AJ746" s="54">
        <f t="shared" si="27"/>
        <v>0.06343621277</v>
      </c>
      <c r="AK746" s="54">
        <f t="shared" si="28"/>
        <v>0.1111541172</v>
      </c>
      <c r="AL746" s="54">
        <f t="shared" si="29"/>
        <v>0.01854513422</v>
      </c>
      <c r="AM746" s="54">
        <f t="shared" si="30"/>
        <v>2.513526161</v>
      </c>
      <c r="AN746" s="54">
        <f t="shared" si="31"/>
        <v>-5.027052321</v>
      </c>
      <c r="AO746" s="55">
        <f t="shared" si="32"/>
        <v>3.012740244</v>
      </c>
      <c r="AP746" s="55">
        <f t="shared" si="33"/>
        <v>0</v>
      </c>
      <c r="AQ746" s="55">
        <f t="shared" si="34"/>
        <v>2.008890121</v>
      </c>
      <c r="AR746" s="55">
        <f t="shared" si="35"/>
        <v>0.001258306644</v>
      </c>
      <c r="AS746" s="55">
        <f t="shared" si="36"/>
        <v>0</v>
      </c>
      <c r="AT746" s="55">
        <f t="shared" si="37"/>
        <v>2.053681046</v>
      </c>
      <c r="AU746" s="55">
        <f t="shared" si="38"/>
        <v>0.303304834</v>
      </c>
      <c r="AV746" s="55">
        <f t="shared" si="39"/>
        <v>0.5314563967</v>
      </c>
      <c r="AW746" s="55">
        <f t="shared" si="40"/>
        <v>0.08866905212</v>
      </c>
      <c r="AX746" s="55">
        <f t="shared" si="41"/>
        <v>8</v>
      </c>
      <c r="AY746" s="55">
        <f t="shared" si="42"/>
        <v>24.03562892</v>
      </c>
      <c r="AZ746" s="54">
        <f t="shared" ref="AZ746:BA746" si="5264">AO746*2</f>
        <v>6.025480487</v>
      </c>
      <c r="BA746" s="54">
        <f t="shared" si="5264"/>
        <v>0</v>
      </c>
      <c r="BB746" s="54">
        <f t="shared" ref="BB746:BD746" si="5265">AQ746*(3/2)</f>
        <v>3.013335182</v>
      </c>
      <c r="BC746" s="54">
        <f t="shared" si="5265"/>
        <v>0.001887459966</v>
      </c>
      <c r="BD746" s="54">
        <f t="shared" si="5265"/>
        <v>0</v>
      </c>
      <c r="BE746" s="54">
        <f t="shared" ref="BE746:BH746" si="5266">AT746</f>
        <v>2.053681046</v>
      </c>
      <c r="BF746" s="54">
        <f t="shared" si="5266"/>
        <v>0.303304834</v>
      </c>
      <c r="BG746" s="54">
        <f t="shared" si="5266"/>
        <v>0.5314563967</v>
      </c>
      <c r="BH746" s="54">
        <f t="shared" si="5266"/>
        <v>0.08866905212</v>
      </c>
      <c r="BI746" s="54">
        <f t="shared" si="46"/>
        <v>12.01781446</v>
      </c>
      <c r="BJ746" s="54">
        <f t="shared" si="47"/>
        <v>-24.03562892</v>
      </c>
      <c r="BK746" s="56">
        <f t="shared" ref="BK746:BN746" si="5267">AO746</f>
        <v>3.012740244</v>
      </c>
      <c r="BL746" s="56">
        <f t="shared" si="5267"/>
        <v>0</v>
      </c>
      <c r="BM746" s="56">
        <f t="shared" si="5267"/>
        <v>2.008890121</v>
      </c>
      <c r="BN746" s="56">
        <f t="shared" si="5267"/>
        <v>0.001258306644</v>
      </c>
      <c r="BO746" s="56">
        <f t="shared" si="49"/>
        <v>0</v>
      </c>
      <c r="BP746" s="56">
        <f t="shared" si="50"/>
        <v>2.053681046</v>
      </c>
      <c r="BQ746" s="56">
        <f t="shared" ref="BQ746:BS746" si="5268">AU746</f>
        <v>0.303304834</v>
      </c>
      <c r="BR746" s="56">
        <f t="shared" si="5268"/>
        <v>0.5314563967</v>
      </c>
      <c r="BS746" s="56">
        <f t="shared" si="5268"/>
        <v>0.08866905212</v>
      </c>
      <c r="BT746" s="56">
        <f t="shared" si="52"/>
        <v>8</v>
      </c>
      <c r="BU746" s="50">
        <f t="shared" ref="BU746:BX746" si="5269">AZ746</f>
        <v>6.025480487</v>
      </c>
      <c r="BV746" s="50">
        <f t="shared" si="5269"/>
        <v>0</v>
      </c>
      <c r="BW746" s="50">
        <f t="shared" si="5269"/>
        <v>3.013335182</v>
      </c>
      <c r="BX746" s="50">
        <f t="shared" si="5269"/>
        <v>0.001887459966</v>
      </c>
      <c r="BY746" s="50">
        <f t="shared" si="54"/>
        <v>0</v>
      </c>
      <c r="BZ746" s="50">
        <f t="shared" si="55"/>
        <v>2.053681046</v>
      </c>
      <c r="CA746" s="50">
        <f t="shared" ref="CA746:CC746" si="5270">BF746</f>
        <v>0.303304834</v>
      </c>
      <c r="CB746" s="50">
        <f t="shared" si="5270"/>
        <v>0.5314563967</v>
      </c>
      <c r="CC746" s="50">
        <f t="shared" si="5270"/>
        <v>0.08866905212</v>
      </c>
      <c r="CD746" s="50">
        <f t="shared" si="57"/>
        <v>12.01781446</v>
      </c>
      <c r="CE746" s="57">
        <f t="shared" si="58"/>
        <v>37.86</v>
      </c>
      <c r="CF746" s="57">
        <f t="shared" si="59"/>
        <v>0</v>
      </c>
      <c r="CG746" s="57">
        <f t="shared" si="60"/>
        <v>21.42</v>
      </c>
      <c r="CH746" s="57">
        <f t="shared" si="61"/>
        <v>0.02</v>
      </c>
      <c r="CI746" s="58">
        <f t="shared" si="62"/>
        <v>0</v>
      </c>
      <c r="CJ746" s="58">
        <f t="shared" si="63"/>
        <v>30.86</v>
      </c>
      <c r="CK746" s="57">
        <f t="shared" si="64"/>
        <v>4.5</v>
      </c>
      <c r="CL746" s="57">
        <f t="shared" si="65"/>
        <v>4.48</v>
      </c>
      <c r="CM746" s="57">
        <f t="shared" si="66"/>
        <v>1.04</v>
      </c>
      <c r="CN746" s="57">
        <f t="shared" si="67"/>
        <v>100.18</v>
      </c>
      <c r="CO746" s="59">
        <f t="shared" si="68"/>
        <v>0.1785141159</v>
      </c>
      <c r="CP746" s="59">
        <f t="shared" si="69"/>
        <v>0.6898233956</v>
      </c>
      <c r="CQ746" s="59">
        <f t="shared" si="70"/>
        <v>0.1018789023</v>
      </c>
      <c r="CR746" s="59">
        <f t="shared" si="71"/>
        <v>0.02978358628</v>
      </c>
      <c r="CS746" s="60">
        <f t="shared" si="72"/>
        <v>17.85141159</v>
      </c>
      <c r="CT746" s="60">
        <f t="shared" si="73"/>
        <v>2.978358628</v>
      </c>
      <c r="CU746" s="60">
        <f t="shared" si="74"/>
        <v>79.17022978</v>
      </c>
      <c r="CV746" s="61">
        <f t="shared" si="75"/>
        <v>0.1190406442</v>
      </c>
      <c r="CW746" s="61">
        <f t="shared" si="76"/>
        <v>0.1545932244</v>
      </c>
      <c r="CX746" s="62"/>
    </row>
    <row r="747" ht="15.75" customHeight="1">
      <c r="A747" s="17" t="s">
        <v>53</v>
      </c>
      <c r="B747" s="17" t="s">
        <v>396</v>
      </c>
      <c r="C747" s="84" t="s">
        <v>733</v>
      </c>
      <c r="D747" s="83"/>
      <c r="E747" s="83" t="s">
        <v>734</v>
      </c>
      <c r="F747" s="2">
        <v>84.0</v>
      </c>
      <c r="G747" s="3" t="s">
        <v>818</v>
      </c>
      <c r="H747" s="48">
        <v>37.39</v>
      </c>
      <c r="I747" s="49">
        <v>3.26</v>
      </c>
      <c r="J747" s="49">
        <v>21.04</v>
      </c>
      <c r="K747" s="49">
        <v>1.09</v>
      </c>
      <c r="L747" s="49">
        <v>0.04</v>
      </c>
      <c r="M747" s="49">
        <v>0.08</v>
      </c>
      <c r="N747" s="49">
        <v>5.38</v>
      </c>
      <c r="O747" s="49">
        <v>31.27</v>
      </c>
      <c r="P747" s="49"/>
      <c r="Q747" s="50">
        <f t="shared" si="8"/>
        <v>99.55</v>
      </c>
      <c r="R747" s="51">
        <f t="shared" si="9"/>
        <v>12</v>
      </c>
      <c r="S747" s="52">
        <f t="shared" si="10"/>
        <v>0.6222923459</v>
      </c>
      <c r="T747" s="52">
        <f t="shared" si="11"/>
        <v>0.0005006333011</v>
      </c>
      <c r="U747" s="52">
        <f t="shared" si="12"/>
        <v>0.412705605</v>
      </c>
      <c r="V747" s="52">
        <f t="shared" si="13"/>
        <v>0.00105269945</v>
      </c>
      <c r="W747" s="52">
        <f t="shared" si="14"/>
        <v>0</v>
      </c>
      <c r="X747" s="52">
        <f t="shared" si="15"/>
        <v>0.4352340549</v>
      </c>
      <c r="Y747" s="52">
        <f t="shared" si="16"/>
        <v>0.0758415166</v>
      </c>
      <c r="Z747" s="52">
        <f t="shared" si="17"/>
        <v>0.08088446919</v>
      </c>
      <c r="AA747" s="52">
        <f t="shared" si="18"/>
        <v>0.01943672721</v>
      </c>
      <c r="AB747" s="52">
        <f t="shared" si="19"/>
        <v>1.647948052</v>
      </c>
      <c r="AC747" s="53">
        <f t="shared" si="20"/>
        <v>4.955240366</v>
      </c>
      <c r="AD747" s="54">
        <f t="shared" si="21"/>
        <v>1.244584692</v>
      </c>
      <c r="AE747" s="54">
        <f t="shared" si="22"/>
        <v>0.001001266602</v>
      </c>
      <c r="AF747" s="54">
        <f t="shared" si="23"/>
        <v>0.6190584075</v>
      </c>
      <c r="AG747" s="54">
        <f t="shared" si="24"/>
        <v>0.001579049176</v>
      </c>
      <c r="AH747" s="54">
        <f t="shared" si="25"/>
        <v>0</v>
      </c>
      <c r="AI747" s="54">
        <f t="shared" si="26"/>
        <v>0.4352340549</v>
      </c>
      <c r="AJ747" s="54">
        <f t="shared" si="27"/>
        <v>0.0758415166</v>
      </c>
      <c r="AK747" s="54">
        <f t="shared" si="28"/>
        <v>0.08088446919</v>
      </c>
      <c r="AL747" s="54">
        <f t="shared" si="29"/>
        <v>0.01943672721</v>
      </c>
      <c r="AM747" s="54">
        <f t="shared" si="30"/>
        <v>2.477620183</v>
      </c>
      <c r="AN747" s="54">
        <f t="shared" si="31"/>
        <v>-4.955240366</v>
      </c>
      <c r="AO747" s="55">
        <f t="shared" si="32"/>
        <v>3.020931857</v>
      </c>
      <c r="AP747" s="55">
        <f t="shared" si="33"/>
        <v>0.002430335353</v>
      </c>
      <c r="AQ747" s="55">
        <f t="shared" si="34"/>
        <v>2.003488421</v>
      </c>
      <c r="AR747" s="55">
        <f t="shared" si="35"/>
        <v>0.005110352596</v>
      </c>
      <c r="AS747" s="55">
        <f t="shared" si="36"/>
        <v>0</v>
      </c>
      <c r="AT747" s="55">
        <f t="shared" si="37"/>
        <v>2.112853276</v>
      </c>
      <c r="AU747" s="55">
        <f t="shared" si="38"/>
        <v>0.3681743076</v>
      </c>
      <c r="AV747" s="55">
        <f t="shared" si="39"/>
        <v>0.3926554317</v>
      </c>
      <c r="AW747" s="55">
        <f t="shared" si="40"/>
        <v>0.09435601902</v>
      </c>
      <c r="AX747" s="55">
        <f t="shared" si="41"/>
        <v>8</v>
      </c>
      <c r="AY747" s="55">
        <f t="shared" si="42"/>
        <v>24.05532316</v>
      </c>
      <c r="AZ747" s="54">
        <f t="shared" ref="AZ747:BA747" si="5271">AO747*2</f>
        <v>6.041863714</v>
      </c>
      <c r="BA747" s="54">
        <f t="shared" si="5271"/>
        <v>0.004860670705</v>
      </c>
      <c r="BB747" s="54">
        <f t="shared" ref="BB747:BD747" si="5272">AQ747*(3/2)</f>
        <v>3.005232632</v>
      </c>
      <c r="BC747" s="54">
        <f t="shared" si="5272"/>
        <v>0.007665528894</v>
      </c>
      <c r="BD747" s="54">
        <f t="shared" si="5272"/>
        <v>0</v>
      </c>
      <c r="BE747" s="54">
        <f t="shared" ref="BE747:BH747" si="5273">AT747</f>
        <v>2.112853276</v>
      </c>
      <c r="BF747" s="54">
        <f t="shared" si="5273"/>
        <v>0.3681743076</v>
      </c>
      <c r="BG747" s="54">
        <f t="shared" si="5273"/>
        <v>0.3926554317</v>
      </c>
      <c r="BH747" s="54">
        <f t="shared" si="5273"/>
        <v>0.09435601902</v>
      </c>
      <c r="BI747" s="54">
        <f t="shared" si="46"/>
        <v>12.02766158</v>
      </c>
      <c r="BJ747" s="54">
        <f t="shared" si="47"/>
        <v>-24.05532316</v>
      </c>
      <c r="BK747" s="56">
        <f t="shared" ref="BK747:BN747" si="5274">AO747</f>
        <v>3.020931857</v>
      </c>
      <c r="BL747" s="56">
        <f t="shared" si="5274"/>
        <v>0.002430335353</v>
      </c>
      <c r="BM747" s="56">
        <f t="shared" si="5274"/>
        <v>2.003488421</v>
      </c>
      <c r="BN747" s="56">
        <f t="shared" si="5274"/>
        <v>0.005110352596</v>
      </c>
      <c r="BO747" s="56">
        <f t="shared" si="49"/>
        <v>0</v>
      </c>
      <c r="BP747" s="56">
        <f t="shared" si="50"/>
        <v>2.112853276</v>
      </c>
      <c r="BQ747" s="56">
        <f t="shared" ref="BQ747:BS747" si="5275">AU747</f>
        <v>0.3681743076</v>
      </c>
      <c r="BR747" s="56">
        <f t="shared" si="5275"/>
        <v>0.3926554317</v>
      </c>
      <c r="BS747" s="56">
        <f t="shared" si="5275"/>
        <v>0.09435601902</v>
      </c>
      <c r="BT747" s="56">
        <f t="shared" si="52"/>
        <v>8</v>
      </c>
      <c r="BU747" s="50">
        <f t="shared" ref="BU747:BX747" si="5276">AZ747</f>
        <v>6.041863714</v>
      </c>
      <c r="BV747" s="50">
        <f t="shared" si="5276"/>
        <v>0.004860670705</v>
      </c>
      <c r="BW747" s="50">
        <f t="shared" si="5276"/>
        <v>3.005232632</v>
      </c>
      <c r="BX747" s="50">
        <f t="shared" si="5276"/>
        <v>0.007665528894</v>
      </c>
      <c r="BY747" s="50">
        <f t="shared" si="54"/>
        <v>0</v>
      </c>
      <c r="BZ747" s="50">
        <f t="shared" si="55"/>
        <v>2.112853276</v>
      </c>
      <c r="CA747" s="50">
        <f t="shared" ref="CA747:CC747" si="5277">BF747</f>
        <v>0.3681743076</v>
      </c>
      <c r="CB747" s="50">
        <f t="shared" si="5277"/>
        <v>0.3926554317</v>
      </c>
      <c r="CC747" s="50">
        <f t="shared" si="5277"/>
        <v>0.09435601902</v>
      </c>
      <c r="CD747" s="50">
        <f t="shared" si="57"/>
        <v>12.02766158</v>
      </c>
      <c r="CE747" s="57">
        <f t="shared" si="58"/>
        <v>37.39</v>
      </c>
      <c r="CF747" s="57">
        <f t="shared" si="59"/>
        <v>0.04</v>
      </c>
      <c r="CG747" s="57">
        <f t="shared" si="60"/>
        <v>21.04</v>
      </c>
      <c r="CH747" s="57">
        <f t="shared" si="61"/>
        <v>0.08</v>
      </c>
      <c r="CI747" s="58">
        <f t="shared" si="62"/>
        <v>0</v>
      </c>
      <c r="CJ747" s="58">
        <f t="shared" si="63"/>
        <v>31.27</v>
      </c>
      <c r="CK747" s="57">
        <f t="shared" si="64"/>
        <v>5.38</v>
      </c>
      <c r="CL747" s="57">
        <f t="shared" si="65"/>
        <v>3.26</v>
      </c>
      <c r="CM747" s="57">
        <f t="shared" si="66"/>
        <v>1.09</v>
      </c>
      <c r="CN747" s="57">
        <f t="shared" si="67"/>
        <v>99.55</v>
      </c>
      <c r="CO747" s="59">
        <f t="shared" si="68"/>
        <v>0.1322945646</v>
      </c>
      <c r="CP747" s="59">
        <f t="shared" si="69"/>
        <v>0.7118684261</v>
      </c>
      <c r="CQ747" s="59">
        <f t="shared" si="70"/>
        <v>0.1240463159</v>
      </c>
      <c r="CR747" s="59">
        <f t="shared" si="71"/>
        <v>0.03179069343</v>
      </c>
      <c r="CS747" s="60">
        <f t="shared" si="72"/>
        <v>13.22945646</v>
      </c>
      <c r="CT747" s="60">
        <f t="shared" si="73"/>
        <v>3.179069343</v>
      </c>
      <c r="CU747" s="60">
        <f t="shared" si="74"/>
        <v>83.5914742</v>
      </c>
      <c r="CV747" s="61">
        <f t="shared" si="75"/>
        <v>0.09793797572</v>
      </c>
      <c r="CW747" s="61">
        <f t="shared" si="76"/>
        <v>0.1145670929</v>
      </c>
      <c r="CX747" s="62"/>
    </row>
    <row r="748" ht="15.75" customHeight="1">
      <c r="A748" s="17" t="s">
        <v>53</v>
      </c>
      <c r="B748" s="17" t="s">
        <v>396</v>
      </c>
      <c r="C748" s="84" t="s">
        <v>733</v>
      </c>
      <c r="D748" s="83"/>
      <c r="E748" s="83" t="s">
        <v>734</v>
      </c>
      <c r="F748" s="2">
        <v>85.0</v>
      </c>
      <c r="G748" s="3" t="s">
        <v>819</v>
      </c>
      <c r="H748" s="48">
        <v>37.14</v>
      </c>
      <c r="I748" s="49">
        <v>2.4</v>
      </c>
      <c r="J748" s="49">
        <v>21.2</v>
      </c>
      <c r="K748" s="49">
        <v>1.24</v>
      </c>
      <c r="L748" s="49">
        <v>0.02</v>
      </c>
      <c r="M748" s="49">
        <v>0.05</v>
      </c>
      <c r="N748" s="49">
        <v>7.93</v>
      </c>
      <c r="O748" s="49">
        <v>29.99</v>
      </c>
      <c r="P748" s="49"/>
      <c r="Q748" s="50">
        <f t="shared" si="8"/>
        <v>99.97</v>
      </c>
      <c r="R748" s="51">
        <f t="shared" si="9"/>
        <v>12</v>
      </c>
      <c r="S748" s="52">
        <f t="shared" si="10"/>
        <v>0.6181315252</v>
      </c>
      <c r="T748" s="52">
        <f t="shared" si="11"/>
        <v>0.0002503166506</v>
      </c>
      <c r="U748" s="52">
        <f t="shared" si="12"/>
        <v>0.4158440506</v>
      </c>
      <c r="V748" s="52">
        <f t="shared" si="13"/>
        <v>0.0006579371565</v>
      </c>
      <c r="W748" s="52">
        <f t="shared" si="14"/>
        <v>0</v>
      </c>
      <c r="X748" s="52">
        <f t="shared" si="15"/>
        <v>0.4174182701</v>
      </c>
      <c r="Y748" s="52">
        <f t="shared" si="16"/>
        <v>0.1117887038</v>
      </c>
      <c r="Z748" s="52">
        <f t="shared" si="17"/>
        <v>0.05954684848</v>
      </c>
      <c r="AA748" s="52">
        <f t="shared" si="18"/>
        <v>0.02211150619</v>
      </c>
      <c r="AB748" s="52">
        <f t="shared" si="19"/>
        <v>1.645749158</v>
      </c>
      <c r="AC748" s="53">
        <f t="shared" si="20"/>
        <v>4.944763988</v>
      </c>
      <c r="AD748" s="54">
        <f t="shared" si="21"/>
        <v>1.23626305</v>
      </c>
      <c r="AE748" s="54">
        <f t="shared" si="22"/>
        <v>0.0005006333011</v>
      </c>
      <c r="AF748" s="54">
        <f t="shared" si="23"/>
        <v>0.623766076</v>
      </c>
      <c r="AG748" s="54">
        <f t="shared" si="24"/>
        <v>0.0009869057347</v>
      </c>
      <c r="AH748" s="54">
        <f t="shared" si="25"/>
        <v>0</v>
      </c>
      <c r="AI748" s="54">
        <f t="shared" si="26"/>
        <v>0.4174182701</v>
      </c>
      <c r="AJ748" s="54">
        <f t="shared" si="27"/>
        <v>0.1117887038</v>
      </c>
      <c r="AK748" s="54">
        <f t="shared" si="28"/>
        <v>0.05954684848</v>
      </c>
      <c r="AL748" s="54">
        <f t="shared" si="29"/>
        <v>0.02211150619</v>
      </c>
      <c r="AM748" s="54">
        <f t="shared" si="30"/>
        <v>2.472381994</v>
      </c>
      <c r="AN748" s="54">
        <f t="shared" si="31"/>
        <v>-4.944763988</v>
      </c>
      <c r="AO748" s="55">
        <f t="shared" si="32"/>
        <v>3.004742355</v>
      </c>
      <c r="AP748" s="55">
        <f t="shared" si="33"/>
        <v>0.001216791268</v>
      </c>
      <c r="AQ748" s="55">
        <f t="shared" si="34"/>
        <v>2.021421301</v>
      </c>
      <c r="AR748" s="55">
        <f t="shared" si="35"/>
        <v>0.003198237851</v>
      </c>
      <c r="AS748" s="55">
        <f t="shared" si="36"/>
        <v>0</v>
      </c>
      <c r="AT748" s="55">
        <f t="shared" si="37"/>
        <v>2.029073595</v>
      </c>
      <c r="AU748" s="55">
        <f t="shared" si="38"/>
        <v>0.5434057956</v>
      </c>
      <c r="AV748" s="55">
        <f t="shared" si="39"/>
        <v>0.2894577132</v>
      </c>
      <c r="AW748" s="55">
        <f t="shared" si="40"/>
        <v>0.1074842108</v>
      </c>
      <c r="AX748" s="55">
        <f t="shared" si="41"/>
        <v>8</v>
      </c>
      <c r="AY748" s="55">
        <f t="shared" si="42"/>
        <v>24.03653783</v>
      </c>
      <c r="AZ748" s="54">
        <f t="shared" ref="AZ748:BA748" si="5278">AO748*2</f>
        <v>6.00948471</v>
      </c>
      <c r="BA748" s="54">
        <f t="shared" si="5278"/>
        <v>0.002433582535</v>
      </c>
      <c r="BB748" s="54">
        <f t="shared" ref="BB748:BD748" si="5279">AQ748*(3/2)</f>
        <v>3.032131952</v>
      </c>
      <c r="BC748" s="54">
        <f t="shared" si="5279"/>
        <v>0.004797356777</v>
      </c>
      <c r="BD748" s="54">
        <f t="shared" si="5279"/>
        <v>0</v>
      </c>
      <c r="BE748" s="54">
        <f t="shared" ref="BE748:BH748" si="5280">AT748</f>
        <v>2.029073595</v>
      </c>
      <c r="BF748" s="54">
        <f t="shared" si="5280"/>
        <v>0.5434057956</v>
      </c>
      <c r="BG748" s="54">
        <f t="shared" si="5280"/>
        <v>0.2894577132</v>
      </c>
      <c r="BH748" s="54">
        <f t="shared" si="5280"/>
        <v>0.1074842108</v>
      </c>
      <c r="BI748" s="54">
        <f t="shared" si="46"/>
        <v>12.01826892</v>
      </c>
      <c r="BJ748" s="54">
        <f t="shared" si="47"/>
        <v>-24.03653783</v>
      </c>
      <c r="BK748" s="56">
        <f t="shared" ref="BK748:BN748" si="5281">AO748</f>
        <v>3.004742355</v>
      </c>
      <c r="BL748" s="56">
        <f t="shared" si="5281"/>
        <v>0.001216791268</v>
      </c>
      <c r="BM748" s="56">
        <f t="shared" si="5281"/>
        <v>2.021421301</v>
      </c>
      <c r="BN748" s="56">
        <f t="shared" si="5281"/>
        <v>0.003198237851</v>
      </c>
      <c r="BO748" s="56">
        <f t="shared" si="49"/>
        <v>0</v>
      </c>
      <c r="BP748" s="56">
        <f t="shared" si="50"/>
        <v>2.029073595</v>
      </c>
      <c r="BQ748" s="56">
        <f t="shared" ref="BQ748:BS748" si="5282">AU748</f>
        <v>0.5434057956</v>
      </c>
      <c r="BR748" s="56">
        <f t="shared" si="5282"/>
        <v>0.2894577132</v>
      </c>
      <c r="BS748" s="56">
        <f t="shared" si="5282"/>
        <v>0.1074842108</v>
      </c>
      <c r="BT748" s="56">
        <f t="shared" si="52"/>
        <v>8</v>
      </c>
      <c r="BU748" s="50">
        <f t="shared" ref="BU748:BX748" si="5283">AZ748</f>
        <v>6.00948471</v>
      </c>
      <c r="BV748" s="50">
        <f t="shared" si="5283"/>
        <v>0.002433582535</v>
      </c>
      <c r="BW748" s="50">
        <f t="shared" si="5283"/>
        <v>3.032131952</v>
      </c>
      <c r="BX748" s="50">
        <f t="shared" si="5283"/>
        <v>0.004797356777</v>
      </c>
      <c r="BY748" s="50">
        <f t="shared" si="54"/>
        <v>0</v>
      </c>
      <c r="BZ748" s="50">
        <f t="shared" si="55"/>
        <v>2.029073595</v>
      </c>
      <c r="CA748" s="50">
        <f t="shared" ref="CA748:CC748" si="5284">BF748</f>
        <v>0.5434057956</v>
      </c>
      <c r="CB748" s="50">
        <f t="shared" si="5284"/>
        <v>0.2894577132</v>
      </c>
      <c r="CC748" s="50">
        <f t="shared" si="5284"/>
        <v>0.1074842108</v>
      </c>
      <c r="CD748" s="50">
        <f t="shared" si="57"/>
        <v>12.01826892</v>
      </c>
      <c r="CE748" s="57">
        <f t="shared" si="58"/>
        <v>37.14</v>
      </c>
      <c r="CF748" s="57">
        <f t="shared" si="59"/>
        <v>0.02</v>
      </c>
      <c r="CG748" s="57">
        <f t="shared" si="60"/>
        <v>21.2</v>
      </c>
      <c r="CH748" s="57">
        <f t="shared" si="61"/>
        <v>0.05</v>
      </c>
      <c r="CI748" s="58">
        <f t="shared" si="62"/>
        <v>0</v>
      </c>
      <c r="CJ748" s="58">
        <f t="shared" si="63"/>
        <v>29.99</v>
      </c>
      <c r="CK748" s="57">
        <f t="shared" si="64"/>
        <v>7.93</v>
      </c>
      <c r="CL748" s="57">
        <f t="shared" si="65"/>
        <v>2.4</v>
      </c>
      <c r="CM748" s="57">
        <f t="shared" si="66"/>
        <v>1.24</v>
      </c>
      <c r="CN748" s="57">
        <f t="shared" si="67"/>
        <v>99.97</v>
      </c>
      <c r="CO748" s="59">
        <f t="shared" si="68"/>
        <v>0.09747950276</v>
      </c>
      <c r="CP748" s="59">
        <f t="shared" si="69"/>
        <v>0.6833229037</v>
      </c>
      <c r="CQ748" s="59">
        <f t="shared" si="70"/>
        <v>0.1830005708</v>
      </c>
      <c r="CR748" s="59">
        <f t="shared" si="71"/>
        <v>0.03619702273</v>
      </c>
      <c r="CS748" s="60">
        <f t="shared" si="72"/>
        <v>9.747950276</v>
      </c>
      <c r="CT748" s="60">
        <f t="shared" si="73"/>
        <v>3.619702273</v>
      </c>
      <c r="CU748" s="60">
        <f t="shared" si="74"/>
        <v>86.63234745</v>
      </c>
      <c r="CV748" s="61">
        <f t="shared" si="75"/>
        <v>0.08493677411</v>
      </c>
      <c r="CW748" s="61">
        <f t="shared" si="76"/>
        <v>0.08441724939</v>
      </c>
      <c r="CX748" s="62"/>
    </row>
    <row r="749" ht="15.75" customHeight="1">
      <c r="A749" s="17" t="s">
        <v>53</v>
      </c>
      <c r="B749" s="17" t="s">
        <v>396</v>
      </c>
      <c r="C749" s="84" t="s">
        <v>733</v>
      </c>
      <c r="D749" s="83"/>
      <c r="E749" s="83" t="s">
        <v>734</v>
      </c>
      <c r="F749" s="2">
        <v>86.0</v>
      </c>
      <c r="G749" s="3" t="s">
        <v>820</v>
      </c>
      <c r="H749" s="48">
        <v>39.27</v>
      </c>
      <c r="I749" s="49">
        <v>8.76</v>
      </c>
      <c r="J749" s="49">
        <v>22.12</v>
      </c>
      <c r="K749" s="49">
        <v>0.18</v>
      </c>
      <c r="L749" s="49">
        <v>0.0</v>
      </c>
      <c r="M749" s="49">
        <v>0.0</v>
      </c>
      <c r="N749" s="49">
        <v>0.45</v>
      </c>
      <c r="O749" s="49">
        <v>30.18</v>
      </c>
      <c r="P749" s="49"/>
      <c r="Q749" s="50">
        <f t="shared" si="8"/>
        <v>100.96</v>
      </c>
      <c r="R749" s="51">
        <f t="shared" si="9"/>
        <v>12</v>
      </c>
      <c r="S749" s="52">
        <f t="shared" si="10"/>
        <v>0.6535817177</v>
      </c>
      <c r="T749" s="52">
        <f t="shared" si="11"/>
        <v>0</v>
      </c>
      <c r="U749" s="52">
        <f t="shared" si="12"/>
        <v>0.4338901132</v>
      </c>
      <c r="V749" s="52">
        <f t="shared" si="13"/>
        <v>0</v>
      </c>
      <c r="W749" s="52">
        <f t="shared" si="14"/>
        <v>0</v>
      </c>
      <c r="X749" s="52">
        <f t="shared" si="15"/>
        <v>0.4200628006</v>
      </c>
      <c r="Y749" s="52">
        <f t="shared" si="16"/>
        <v>0.006343621277</v>
      </c>
      <c r="Z749" s="52">
        <f t="shared" si="17"/>
        <v>0.217345997</v>
      </c>
      <c r="AA749" s="52">
        <f t="shared" si="18"/>
        <v>0.003209734769</v>
      </c>
      <c r="AB749" s="52">
        <f t="shared" si="19"/>
        <v>1.734433985</v>
      </c>
      <c r="AC749" s="53">
        <f t="shared" si="20"/>
        <v>5.209921518</v>
      </c>
      <c r="AD749" s="54">
        <f t="shared" si="21"/>
        <v>1.307163435</v>
      </c>
      <c r="AE749" s="54">
        <f t="shared" si="22"/>
        <v>0</v>
      </c>
      <c r="AF749" s="54">
        <f t="shared" si="23"/>
        <v>0.6508351698</v>
      </c>
      <c r="AG749" s="54">
        <f t="shared" si="24"/>
        <v>0</v>
      </c>
      <c r="AH749" s="54">
        <f t="shared" si="25"/>
        <v>0</v>
      </c>
      <c r="AI749" s="54">
        <f t="shared" si="26"/>
        <v>0.4200628006</v>
      </c>
      <c r="AJ749" s="54">
        <f t="shared" si="27"/>
        <v>0.006343621277</v>
      </c>
      <c r="AK749" s="54">
        <f t="shared" si="28"/>
        <v>0.217345997</v>
      </c>
      <c r="AL749" s="54">
        <f t="shared" si="29"/>
        <v>0.003209734769</v>
      </c>
      <c r="AM749" s="54">
        <f t="shared" si="30"/>
        <v>2.604960759</v>
      </c>
      <c r="AN749" s="54">
        <f t="shared" si="31"/>
        <v>-5.209921518</v>
      </c>
      <c r="AO749" s="55">
        <f t="shared" si="32"/>
        <v>3.01461675</v>
      </c>
      <c r="AP749" s="55">
        <f t="shared" si="33"/>
        <v>0</v>
      </c>
      <c r="AQ749" s="55">
        <f t="shared" si="34"/>
        <v>2.001298946</v>
      </c>
      <c r="AR749" s="55">
        <f t="shared" si="35"/>
        <v>0</v>
      </c>
      <c r="AS749" s="55">
        <f t="shared" si="36"/>
        <v>0</v>
      </c>
      <c r="AT749" s="55">
        <f t="shared" si="37"/>
        <v>1.937521079</v>
      </c>
      <c r="AU749" s="55">
        <f t="shared" si="38"/>
        <v>0.02925967242</v>
      </c>
      <c r="AV749" s="55">
        <f t="shared" si="39"/>
        <v>1.002498793</v>
      </c>
      <c r="AW749" s="55">
        <f t="shared" si="40"/>
        <v>0.01480475958</v>
      </c>
      <c r="AX749" s="55">
        <f t="shared" si="41"/>
        <v>8</v>
      </c>
      <c r="AY749" s="55">
        <f t="shared" si="42"/>
        <v>24.03053245</v>
      </c>
      <c r="AZ749" s="54">
        <f t="shared" ref="AZ749:BA749" si="5285">AO749*2</f>
        <v>6.0292335</v>
      </c>
      <c r="BA749" s="54">
        <f t="shared" si="5285"/>
        <v>0</v>
      </c>
      <c r="BB749" s="54">
        <f t="shared" ref="BB749:BD749" si="5286">AQ749*(3/2)</f>
        <v>3.001948419</v>
      </c>
      <c r="BC749" s="54">
        <f t="shared" si="5286"/>
        <v>0</v>
      </c>
      <c r="BD749" s="54">
        <f t="shared" si="5286"/>
        <v>0</v>
      </c>
      <c r="BE749" s="54">
        <f t="shared" ref="BE749:BH749" si="5287">AT749</f>
        <v>1.937521079</v>
      </c>
      <c r="BF749" s="54">
        <f t="shared" si="5287"/>
        <v>0.02925967242</v>
      </c>
      <c r="BG749" s="54">
        <f t="shared" si="5287"/>
        <v>1.002498793</v>
      </c>
      <c r="BH749" s="54">
        <f t="shared" si="5287"/>
        <v>0.01480475958</v>
      </c>
      <c r="BI749" s="54">
        <f t="shared" si="46"/>
        <v>12.01526622</v>
      </c>
      <c r="BJ749" s="54">
        <f t="shared" si="47"/>
        <v>-24.03053245</v>
      </c>
      <c r="BK749" s="56">
        <f t="shared" ref="BK749:BN749" si="5288">AO749</f>
        <v>3.01461675</v>
      </c>
      <c r="BL749" s="56">
        <f t="shared" si="5288"/>
        <v>0</v>
      </c>
      <c r="BM749" s="56">
        <f t="shared" si="5288"/>
        <v>2.001298946</v>
      </c>
      <c r="BN749" s="56">
        <f t="shared" si="5288"/>
        <v>0</v>
      </c>
      <c r="BO749" s="56">
        <f t="shared" si="49"/>
        <v>0</v>
      </c>
      <c r="BP749" s="56">
        <f t="shared" si="50"/>
        <v>1.937521079</v>
      </c>
      <c r="BQ749" s="56">
        <f t="shared" ref="BQ749:BS749" si="5289">AU749</f>
        <v>0.02925967242</v>
      </c>
      <c r="BR749" s="56">
        <f t="shared" si="5289"/>
        <v>1.002498793</v>
      </c>
      <c r="BS749" s="56">
        <f t="shared" si="5289"/>
        <v>0.01480475958</v>
      </c>
      <c r="BT749" s="56">
        <f t="shared" si="52"/>
        <v>8</v>
      </c>
      <c r="BU749" s="50">
        <f t="shared" ref="BU749:BX749" si="5290">AZ749</f>
        <v>6.0292335</v>
      </c>
      <c r="BV749" s="50">
        <f t="shared" si="5290"/>
        <v>0</v>
      </c>
      <c r="BW749" s="50">
        <f t="shared" si="5290"/>
        <v>3.001948419</v>
      </c>
      <c r="BX749" s="50">
        <f t="shared" si="5290"/>
        <v>0</v>
      </c>
      <c r="BY749" s="50">
        <f t="shared" si="54"/>
        <v>0</v>
      </c>
      <c r="BZ749" s="50">
        <f t="shared" si="55"/>
        <v>1.937521079</v>
      </c>
      <c r="CA749" s="50">
        <f t="shared" ref="CA749:CC749" si="5291">BF749</f>
        <v>0.02925967242</v>
      </c>
      <c r="CB749" s="50">
        <f t="shared" si="5291"/>
        <v>1.002498793</v>
      </c>
      <c r="CC749" s="50">
        <f t="shared" si="5291"/>
        <v>0.01480475958</v>
      </c>
      <c r="CD749" s="50">
        <f t="shared" si="57"/>
        <v>12.01526622</v>
      </c>
      <c r="CE749" s="57">
        <f t="shared" si="58"/>
        <v>39.27</v>
      </c>
      <c r="CF749" s="57">
        <f t="shared" si="59"/>
        <v>0</v>
      </c>
      <c r="CG749" s="57">
        <f t="shared" si="60"/>
        <v>22.12</v>
      </c>
      <c r="CH749" s="57">
        <f t="shared" si="61"/>
        <v>0</v>
      </c>
      <c r="CI749" s="58">
        <f t="shared" si="62"/>
        <v>0</v>
      </c>
      <c r="CJ749" s="58">
        <f t="shared" si="63"/>
        <v>30.18</v>
      </c>
      <c r="CK749" s="57">
        <f t="shared" si="64"/>
        <v>0.45</v>
      </c>
      <c r="CL749" s="57">
        <f t="shared" si="65"/>
        <v>8.76</v>
      </c>
      <c r="CM749" s="57">
        <f t="shared" si="66"/>
        <v>0.18</v>
      </c>
      <c r="CN749" s="57">
        <f t="shared" si="67"/>
        <v>100.96</v>
      </c>
      <c r="CO749" s="59">
        <f t="shared" si="68"/>
        <v>0.3359485493</v>
      </c>
      <c r="CP749" s="59">
        <f t="shared" si="69"/>
        <v>0.6492849671</v>
      </c>
      <c r="CQ749" s="59">
        <f t="shared" si="70"/>
        <v>0.00980524323</v>
      </c>
      <c r="CR749" s="59">
        <f t="shared" si="71"/>
        <v>0.004961240392</v>
      </c>
      <c r="CS749" s="60">
        <f t="shared" si="72"/>
        <v>33.59485493</v>
      </c>
      <c r="CT749" s="60">
        <f t="shared" si="73"/>
        <v>0.4961240392</v>
      </c>
      <c r="CU749" s="60">
        <f t="shared" si="74"/>
        <v>65.90902103</v>
      </c>
      <c r="CV749" s="61">
        <f t="shared" si="75"/>
        <v>0.172935515</v>
      </c>
      <c r="CW749" s="61">
        <f t="shared" si="76"/>
        <v>0.2909314437</v>
      </c>
      <c r="CX749" s="62"/>
    </row>
    <row r="750" ht="15.75" customHeight="1">
      <c r="A750" s="17" t="s">
        <v>53</v>
      </c>
      <c r="B750" s="17" t="s">
        <v>396</v>
      </c>
      <c r="C750" s="84" t="s">
        <v>733</v>
      </c>
      <c r="D750" s="83"/>
      <c r="E750" s="83" t="s">
        <v>734</v>
      </c>
      <c r="F750" s="2">
        <v>87.0</v>
      </c>
      <c r="G750" s="3" t="s">
        <v>821</v>
      </c>
      <c r="H750" s="48">
        <v>37.15</v>
      </c>
      <c r="I750" s="49">
        <v>3.07</v>
      </c>
      <c r="J750" s="49">
        <v>21.22</v>
      </c>
      <c r="K750" s="49">
        <v>1.3</v>
      </c>
      <c r="L750" s="49">
        <v>0.03</v>
      </c>
      <c r="M750" s="49">
        <v>0.08</v>
      </c>
      <c r="N750" s="49">
        <v>5.22</v>
      </c>
      <c r="O750" s="49">
        <v>31.53</v>
      </c>
      <c r="P750" s="49"/>
      <c r="Q750" s="50">
        <f t="shared" si="8"/>
        <v>99.6</v>
      </c>
      <c r="R750" s="51">
        <f t="shared" si="9"/>
        <v>12</v>
      </c>
      <c r="S750" s="52">
        <f t="shared" si="10"/>
        <v>0.618297958</v>
      </c>
      <c r="T750" s="52">
        <f t="shared" si="11"/>
        <v>0.0003754749758</v>
      </c>
      <c r="U750" s="52">
        <f t="shared" si="12"/>
        <v>0.4162363563</v>
      </c>
      <c r="V750" s="52">
        <f t="shared" si="13"/>
        <v>0.00105269945</v>
      </c>
      <c r="W750" s="52">
        <f t="shared" si="14"/>
        <v>0</v>
      </c>
      <c r="X750" s="52">
        <f t="shared" si="15"/>
        <v>0.4388528862</v>
      </c>
      <c r="Y750" s="52">
        <f t="shared" si="16"/>
        <v>0.07358600682</v>
      </c>
      <c r="Z750" s="52">
        <f t="shared" si="17"/>
        <v>0.07617034368</v>
      </c>
      <c r="AA750" s="52">
        <f t="shared" si="18"/>
        <v>0.02318141778</v>
      </c>
      <c r="AB750" s="52">
        <f t="shared" si="19"/>
        <v>1.647753143</v>
      </c>
      <c r="AC750" s="53">
        <f t="shared" si="20"/>
        <v>4.950142208</v>
      </c>
      <c r="AD750" s="54">
        <f t="shared" si="21"/>
        <v>1.236595916</v>
      </c>
      <c r="AE750" s="54">
        <f t="shared" si="22"/>
        <v>0.0007509499517</v>
      </c>
      <c r="AF750" s="54">
        <f t="shared" si="23"/>
        <v>0.6243545345</v>
      </c>
      <c r="AG750" s="54">
        <f t="shared" si="24"/>
        <v>0.001579049176</v>
      </c>
      <c r="AH750" s="54">
        <f t="shared" si="25"/>
        <v>0</v>
      </c>
      <c r="AI750" s="54">
        <f t="shared" si="26"/>
        <v>0.4388528862</v>
      </c>
      <c r="AJ750" s="54">
        <f t="shared" si="27"/>
        <v>0.07358600682</v>
      </c>
      <c r="AK750" s="54">
        <f t="shared" si="28"/>
        <v>0.07617034368</v>
      </c>
      <c r="AL750" s="54">
        <f t="shared" si="29"/>
        <v>0.02318141778</v>
      </c>
      <c r="AM750" s="54">
        <f t="shared" si="30"/>
        <v>2.475071104</v>
      </c>
      <c r="AN750" s="54">
        <f t="shared" si="31"/>
        <v>-4.950142208</v>
      </c>
      <c r="AO750" s="55">
        <f t="shared" si="32"/>
        <v>3.001896057</v>
      </c>
      <c r="AP750" s="55">
        <f t="shared" si="33"/>
        <v>0.001822967123</v>
      </c>
      <c r="AQ750" s="55">
        <f t="shared" si="34"/>
        <v>2.020867546</v>
      </c>
      <c r="AR750" s="55">
        <f t="shared" si="35"/>
        <v>0.005110957086</v>
      </c>
      <c r="AS750" s="55">
        <f t="shared" si="36"/>
        <v>0</v>
      </c>
      <c r="AT750" s="55">
        <f t="shared" si="37"/>
        <v>2.130672973</v>
      </c>
      <c r="AU750" s="55">
        <f t="shared" si="38"/>
        <v>0.357267141</v>
      </c>
      <c r="AV750" s="55">
        <f t="shared" si="39"/>
        <v>0.3698143451</v>
      </c>
      <c r="AW750" s="55">
        <f t="shared" si="40"/>
        <v>0.112548013</v>
      </c>
      <c r="AX750" s="55">
        <f t="shared" si="41"/>
        <v>8</v>
      </c>
      <c r="AY750" s="55">
        <f t="shared" si="42"/>
        <v>24.03341655</v>
      </c>
      <c r="AZ750" s="54">
        <f t="shared" ref="AZ750:BA750" si="5292">AO750*2</f>
        <v>6.003792115</v>
      </c>
      <c r="BA750" s="54">
        <f t="shared" si="5292"/>
        <v>0.003645934246</v>
      </c>
      <c r="BB750" s="54">
        <f t="shared" ref="BB750:BD750" si="5293">AQ750*(3/2)</f>
        <v>3.031301319</v>
      </c>
      <c r="BC750" s="54">
        <f t="shared" si="5293"/>
        <v>0.007666435629</v>
      </c>
      <c r="BD750" s="54">
        <f t="shared" si="5293"/>
        <v>0</v>
      </c>
      <c r="BE750" s="54">
        <f t="shared" ref="BE750:BH750" si="5294">AT750</f>
        <v>2.130672973</v>
      </c>
      <c r="BF750" s="54">
        <f t="shared" si="5294"/>
        <v>0.357267141</v>
      </c>
      <c r="BG750" s="54">
        <f t="shared" si="5294"/>
        <v>0.3698143451</v>
      </c>
      <c r="BH750" s="54">
        <f t="shared" si="5294"/>
        <v>0.112548013</v>
      </c>
      <c r="BI750" s="54">
        <f t="shared" si="46"/>
        <v>12.01670828</v>
      </c>
      <c r="BJ750" s="54">
        <f t="shared" si="47"/>
        <v>-24.03341655</v>
      </c>
      <c r="BK750" s="56">
        <f t="shared" ref="BK750:BN750" si="5295">AO750</f>
        <v>3.001896057</v>
      </c>
      <c r="BL750" s="56">
        <f t="shared" si="5295"/>
        <v>0.001822967123</v>
      </c>
      <c r="BM750" s="56">
        <f t="shared" si="5295"/>
        <v>2.020867546</v>
      </c>
      <c r="BN750" s="56">
        <f t="shared" si="5295"/>
        <v>0.005110957086</v>
      </c>
      <c r="BO750" s="56">
        <f t="shared" si="49"/>
        <v>0</v>
      </c>
      <c r="BP750" s="56">
        <f t="shared" si="50"/>
        <v>2.130672973</v>
      </c>
      <c r="BQ750" s="56">
        <f t="shared" ref="BQ750:BS750" si="5296">AU750</f>
        <v>0.357267141</v>
      </c>
      <c r="BR750" s="56">
        <f t="shared" si="5296"/>
        <v>0.3698143451</v>
      </c>
      <c r="BS750" s="56">
        <f t="shared" si="5296"/>
        <v>0.112548013</v>
      </c>
      <c r="BT750" s="56">
        <f t="shared" si="52"/>
        <v>8</v>
      </c>
      <c r="BU750" s="50">
        <f t="shared" ref="BU750:BX750" si="5297">AZ750</f>
        <v>6.003792115</v>
      </c>
      <c r="BV750" s="50">
        <f t="shared" si="5297"/>
        <v>0.003645934246</v>
      </c>
      <c r="BW750" s="50">
        <f t="shared" si="5297"/>
        <v>3.031301319</v>
      </c>
      <c r="BX750" s="50">
        <f t="shared" si="5297"/>
        <v>0.007666435629</v>
      </c>
      <c r="BY750" s="50">
        <f t="shared" si="54"/>
        <v>0</v>
      </c>
      <c r="BZ750" s="50">
        <f t="shared" si="55"/>
        <v>2.130672973</v>
      </c>
      <c r="CA750" s="50">
        <f t="shared" ref="CA750:CC750" si="5298">BF750</f>
        <v>0.357267141</v>
      </c>
      <c r="CB750" s="50">
        <f t="shared" si="5298"/>
        <v>0.3698143451</v>
      </c>
      <c r="CC750" s="50">
        <f t="shared" si="5298"/>
        <v>0.112548013</v>
      </c>
      <c r="CD750" s="50">
        <f t="shared" si="57"/>
        <v>12.01670828</v>
      </c>
      <c r="CE750" s="57">
        <f t="shared" si="58"/>
        <v>37.15</v>
      </c>
      <c r="CF750" s="57">
        <f t="shared" si="59"/>
        <v>0.03</v>
      </c>
      <c r="CG750" s="57">
        <f t="shared" si="60"/>
        <v>21.22</v>
      </c>
      <c r="CH750" s="57">
        <f t="shared" si="61"/>
        <v>0.08</v>
      </c>
      <c r="CI750" s="58">
        <f t="shared" si="62"/>
        <v>0</v>
      </c>
      <c r="CJ750" s="58">
        <f t="shared" si="63"/>
        <v>31.53</v>
      </c>
      <c r="CK750" s="57">
        <f t="shared" si="64"/>
        <v>5.22</v>
      </c>
      <c r="CL750" s="57">
        <f t="shared" si="65"/>
        <v>3.07</v>
      </c>
      <c r="CM750" s="57">
        <f t="shared" si="66"/>
        <v>1.3</v>
      </c>
      <c r="CN750" s="57">
        <f t="shared" si="67"/>
        <v>99.6</v>
      </c>
      <c r="CO750" s="59">
        <f t="shared" si="68"/>
        <v>0.1245039347</v>
      </c>
      <c r="CP750" s="59">
        <f t="shared" si="69"/>
        <v>0.7173252533</v>
      </c>
      <c r="CQ750" s="59">
        <f t="shared" si="70"/>
        <v>0.1202797171</v>
      </c>
      <c r="CR750" s="59">
        <f t="shared" si="71"/>
        <v>0.03789109495</v>
      </c>
      <c r="CS750" s="60">
        <f t="shared" si="72"/>
        <v>12.45039347</v>
      </c>
      <c r="CT750" s="60">
        <f t="shared" si="73"/>
        <v>3.789109495</v>
      </c>
      <c r="CU750" s="60">
        <f t="shared" si="74"/>
        <v>83.76049704</v>
      </c>
      <c r="CV750" s="61">
        <f t="shared" si="75"/>
        <v>0.1001430623</v>
      </c>
      <c r="CW750" s="61">
        <f t="shared" si="76"/>
        <v>0.1078204074</v>
      </c>
      <c r="CX750" s="62"/>
    </row>
    <row r="751" ht="15.75" customHeight="1">
      <c r="A751" s="17" t="s">
        <v>53</v>
      </c>
      <c r="B751" s="17" t="s">
        <v>396</v>
      </c>
      <c r="C751" s="84" t="s">
        <v>733</v>
      </c>
      <c r="D751" s="83"/>
      <c r="E751" s="83" t="s">
        <v>734</v>
      </c>
      <c r="F751" s="2">
        <v>88.0</v>
      </c>
      <c r="G751" s="3" t="s">
        <v>822</v>
      </c>
      <c r="H751" s="48">
        <v>37.35</v>
      </c>
      <c r="I751" s="49">
        <v>4.52</v>
      </c>
      <c r="J751" s="49">
        <v>21.5</v>
      </c>
      <c r="K751" s="49">
        <v>0.95</v>
      </c>
      <c r="L751" s="49">
        <v>0.03</v>
      </c>
      <c r="M751" s="49">
        <v>0.05</v>
      </c>
      <c r="N751" s="49">
        <v>4.12</v>
      </c>
      <c r="O751" s="49">
        <v>31.14</v>
      </c>
      <c r="P751" s="49"/>
      <c r="Q751" s="50">
        <f t="shared" si="8"/>
        <v>99.66</v>
      </c>
      <c r="R751" s="51">
        <f t="shared" si="9"/>
        <v>12</v>
      </c>
      <c r="S751" s="52">
        <f t="shared" si="10"/>
        <v>0.6216266146</v>
      </c>
      <c r="T751" s="52">
        <f t="shared" si="11"/>
        <v>0.0003754749758</v>
      </c>
      <c r="U751" s="52">
        <f t="shared" si="12"/>
        <v>0.4217286363</v>
      </c>
      <c r="V751" s="52">
        <f t="shared" si="13"/>
        <v>0.0006579371565</v>
      </c>
      <c r="W751" s="52">
        <f t="shared" si="14"/>
        <v>0</v>
      </c>
      <c r="X751" s="52">
        <f t="shared" si="15"/>
        <v>0.4334246392</v>
      </c>
      <c r="Y751" s="52">
        <f t="shared" si="16"/>
        <v>0.05807937703</v>
      </c>
      <c r="Z751" s="52">
        <f t="shared" si="17"/>
        <v>0.1121465646</v>
      </c>
      <c r="AA751" s="52">
        <f t="shared" si="18"/>
        <v>0.01694026684</v>
      </c>
      <c r="AB751" s="52">
        <f t="shared" si="19"/>
        <v>1.664979511</v>
      </c>
      <c r="AC751" s="53">
        <f t="shared" si="20"/>
        <v>4.996349774</v>
      </c>
      <c r="AD751" s="54">
        <f t="shared" si="21"/>
        <v>1.243253229</v>
      </c>
      <c r="AE751" s="54">
        <f t="shared" si="22"/>
        <v>0.0007509499517</v>
      </c>
      <c r="AF751" s="54">
        <f t="shared" si="23"/>
        <v>0.6325929544</v>
      </c>
      <c r="AG751" s="54">
        <f t="shared" si="24"/>
        <v>0.0009869057347</v>
      </c>
      <c r="AH751" s="54">
        <f t="shared" si="25"/>
        <v>0</v>
      </c>
      <c r="AI751" s="54">
        <f t="shared" si="26"/>
        <v>0.4334246392</v>
      </c>
      <c r="AJ751" s="54">
        <f t="shared" si="27"/>
        <v>0.05807937703</v>
      </c>
      <c r="AK751" s="54">
        <f t="shared" si="28"/>
        <v>0.1121465646</v>
      </c>
      <c r="AL751" s="54">
        <f t="shared" si="29"/>
        <v>0.01694026684</v>
      </c>
      <c r="AM751" s="54">
        <f t="shared" si="30"/>
        <v>2.498174887</v>
      </c>
      <c r="AN751" s="54">
        <f t="shared" si="31"/>
        <v>-4.996349774</v>
      </c>
      <c r="AO751" s="55">
        <f t="shared" si="32"/>
        <v>2.9868313</v>
      </c>
      <c r="AP751" s="55">
        <f t="shared" si="33"/>
        <v>0.001804106169</v>
      </c>
      <c r="AQ751" s="55">
        <f t="shared" si="34"/>
        <v>2.026348714</v>
      </c>
      <c r="AR751" s="55">
        <f t="shared" si="35"/>
        <v>0.003161298513</v>
      </c>
      <c r="AS751" s="55">
        <f t="shared" si="36"/>
        <v>0</v>
      </c>
      <c r="AT751" s="55">
        <f t="shared" si="37"/>
        <v>2.082546417</v>
      </c>
      <c r="AU751" s="55">
        <f t="shared" si="38"/>
        <v>0.2790635039</v>
      </c>
      <c r="AV751" s="55">
        <f t="shared" si="39"/>
        <v>0.5388489836</v>
      </c>
      <c r="AW751" s="55">
        <f t="shared" si="40"/>
        <v>0.08139567713</v>
      </c>
      <c r="AX751" s="55">
        <f t="shared" si="41"/>
        <v>8</v>
      </c>
      <c r="AY751" s="55">
        <f t="shared" si="42"/>
        <v>24.00678083</v>
      </c>
      <c r="AZ751" s="54">
        <f t="shared" ref="AZ751:BA751" si="5299">AO751*2</f>
        <v>5.9736626</v>
      </c>
      <c r="BA751" s="54">
        <f t="shared" si="5299"/>
        <v>0.003608212338</v>
      </c>
      <c r="BB751" s="54">
        <f t="shared" ref="BB751:BD751" si="5300">AQ751*(3/2)</f>
        <v>3.039523071</v>
      </c>
      <c r="BC751" s="54">
        <f t="shared" si="5300"/>
        <v>0.00474194777</v>
      </c>
      <c r="BD751" s="54">
        <f t="shared" si="5300"/>
        <v>0</v>
      </c>
      <c r="BE751" s="54">
        <f t="shared" ref="BE751:BH751" si="5301">AT751</f>
        <v>2.082546417</v>
      </c>
      <c r="BF751" s="54">
        <f t="shared" si="5301"/>
        <v>0.2790635039</v>
      </c>
      <c r="BG751" s="54">
        <f t="shared" si="5301"/>
        <v>0.5388489836</v>
      </c>
      <c r="BH751" s="54">
        <f t="shared" si="5301"/>
        <v>0.08139567713</v>
      </c>
      <c r="BI751" s="54">
        <f t="shared" si="46"/>
        <v>12.00339041</v>
      </c>
      <c r="BJ751" s="54">
        <f t="shared" si="47"/>
        <v>-24.00678083</v>
      </c>
      <c r="BK751" s="56">
        <f t="shared" ref="BK751:BN751" si="5302">AO751</f>
        <v>2.9868313</v>
      </c>
      <c r="BL751" s="56">
        <f t="shared" si="5302"/>
        <v>0.001804106169</v>
      </c>
      <c r="BM751" s="56">
        <f t="shared" si="5302"/>
        <v>2.026348714</v>
      </c>
      <c r="BN751" s="56">
        <f t="shared" si="5302"/>
        <v>0.003161298513</v>
      </c>
      <c r="BO751" s="56">
        <f t="shared" si="49"/>
        <v>0</v>
      </c>
      <c r="BP751" s="56">
        <f t="shared" si="50"/>
        <v>2.082546417</v>
      </c>
      <c r="BQ751" s="56">
        <f t="shared" ref="BQ751:BS751" si="5303">AU751</f>
        <v>0.2790635039</v>
      </c>
      <c r="BR751" s="56">
        <f t="shared" si="5303"/>
        <v>0.5388489836</v>
      </c>
      <c r="BS751" s="56">
        <f t="shared" si="5303"/>
        <v>0.08139567713</v>
      </c>
      <c r="BT751" s="56">
        <f t="shared" si="52"/>
        <v>8</v>
      </c>
      <c r="BU751" s="50">
        <f t="shared" ref="BU751:BX751" si="5304">AZ751</f>
        <v>5.9736626</v>
      </c>
      <c r="BV751" s="50">
        <f t="shared" si="5304"/>
        <v>0.003608212338</v>
      </c>
      <c r="BW751" s="50">
        <f t="shared" si="5304"/>
        <v>3.039523071</v>
      </c>
      <c r="BX751" s="50">
        <f t="shared" si="5304"/>
        <v>0.00474194777</v>
      </c>
      <c r="BY751" s="50">
        <f t="shared" si="54"/>
        <v>0</v>
      </c>
      <c r="BZ751" s="50">
        <f t="shared" si="55"/>
        <v>2.082546417</v>
      </c>
      <c r="CA751" s="50">
        <f t="shared" ref="CA751:CC751" si="5305">BF751</f>
        <v>0.2790635039</v>
      </c>
      <c r="CB751" s="50">
        <f t="shared" si="5305"/>
        <v>0.5388489836</v>
      </c>
      <c r="CC751" s="50">
        <f t="shared" si="5305"/>
        <v>0.08139567713</v>
      </c>
      <c r="CD751" s="50">
        <f t="shared" si="57"/>
        <v>12.00339041</v>
      </c>
      <c r="CE751" s="57">
        <f t="shared" si="58"/>
        <v>37.35</v>
      </c>
      <c r="CF751" s="57">
        <f t="shared" si="59"/>
        <v>0.03</v>
      </c>
      <c r="CG751" s="57">
        <f t="shared" si="60"/>
        <v>21.5</v>
      </c>
      <c r="CH751" s="57">
        <f t="shared" si="61"/>
        <v>0.05</v>
      </c>
      <c r="CI751" s="58">
        <f t="shared" si="62"/>
        <v>0</v>
      </c>
      <c r="CJ751" s="58">
        <f t="shared" si="63"/>
        <v>31.14</v>
      </c>
      <c r="CK751" s="57">
        <f t="shared" si="64"/>
        <v>4.12</v>
      </c>
      <c r="CL751" s="57">
        <f t="shared" si="65"/>
        <v>4.52</v>
      </c>
      <c r="CM751" s="57">
        <f t="shared" si="66"/>
        <v>0.95</v>
      </c>
      <c r="CN751" s="57">
        <f t="shared" si="67"/>
        <v>99.66</v>
      </c>
      <c r="CO751" s="59">
        <f t="shared" si="68"/>
        <v>0.1807093434</v>
      </c>
      <c r="CP751" s="59">
        <f t="shared" si="69"/>
        <v>0.6984064312</v>
      </c>
      <c r="CQ751" s="59">
        <f t="shared" si="70"/>
        <v>0.09358722778</v>
      </c>
      <c r="CR751" s="59">
        <f t="shared" si="71"/>
        <v>0.02729699753</v>
      </c>
      <c r="CS751" s="60">
        <f t="shared" si="72"/>
        <v>18.07093434</v>
      </c>
      <c r="CT751" s="60">
        <f t="shared" si="73"/>
        <v>2.729699753</v>
      </c>
      <c r="CU751" s="60">
        <f t="shared" si="74"/>
        <v>79.1993659</v>
      </c>
      <c r="CV751" s="61">
        <f t="shared" si="75"/>
        <v>0.1176516692</v>
      </c>
      <c r="CW751" s="61">
        <f t="shared" si="76"/>
        <v>0.1564942914</v>
      </c>
      <c r="CX751" s="62"/>
    </row>
    <row r="752" ht="15.75" customHeight="1">
      <c r="A752" s="17" t="s">
        <v>53</v>
      </c>
      <c r="B752" s="17" t="s">
        <v>396</v>
      </c>
      <c r="C752" s="84" t="s">
        <v>733</v>
      </c>
      <c r="D752" s="83"/>
      <c r="E752" s="83" t="s">
        <v>734</v>
      </c>
      <c r="F752" s="2">
        <v>89.0</v>
      </c>
      <c r="G752" s="3" t="s">
        <v>823</v>
      </c>
      <c r="H752" s="48">
        <v>37.66</v>
      </c>
      <c r="I752" s="49">
        <v>3.07</v>
      </c>
      <c r="J752" s="49">
        <v>21.61</v>
      </c>
      <c r="K752" s="49">
        <v>5.2</v>
      </c>
      <c r="L752" s="49">
        <v>0.03</v>
      </c>
      <c r="M752" s="49">
        <v>0.0</v>
      </c>
      <c r="N752" s="49">
        <v>2.67</v>
      </c>
      <c r="O752" s="49">
        <v>30.06</v>
      </c>
      <c r="P752" s="49"/>
      <c r="Q752" s="50">
        <f t="shared" si="8"/>
        <v>100.3</v>
      </c>
      <c r="R752" s="51">
        <f t="shared" si="9"/>
        <v>12</v>
      </c>
      <c r="S752" s="52">
        <f t="shared" si="10"/>
        <v>0.6267860323</v>
      </c>
      <c r="T752" s="52">
        <f t="shared" si="11"/>
        <v>0.0003754749758</v>
      </c>
      <c r="U752" s="52">
        <f t="shared" si="12"/>
        <v>0.4238863177</v>
      </c>
      <c r="V752" s="52">
        <f t="shared" si="13"/>
        <v>0</v>
      </c>
      <c r="W752" s="52">
        <f t="shared" si="14"/>
        <v>0</v>
      </c>
      <c r="X752" s="52">
        <f t="shared" si="15"/>
        <v>0.4183925708</v>
      </c>
      <c r="Y752" s="52">
        <f t="shared" si="16"/>
        <v>0.03763881958</v>
      </c>
      <c r="Z752" s="52">
        <f t="shared" si="17"/>
        <v>0.07617034368</v>
      </c>
      <c r="AA752" s="52">
        <f t="shared" si="18"/>
        <v>0.0927256711</v>
      </c>
      <c r="AB752" s="52">
        <f t="shared" si="19"/>
        <v>1.67597523</v>
      </c>
      <c r="AC752" s="53">
        <f t="shared" si="20"/>
        <v>5.030159792</v>
      </c>
      <c r="AD752" s="54">
        <f t="shared" si="21"/>
        <v>1.253572065</v>
      </c>
      <c r="AE752" s="54">
        <f t="shared" si="22"/>
        <v>0.0007509499517</v>
      </c>
      <c r="AF752" s="54">
        <f t="shared" si="23"/>
        <v>0.6358294765</v>
      </c>
      <c r="AG752" s="54">
        <f t="shared" si="24"/>
        <v>0</v>
      </c>
      <c r="AH752" s="54">
        <f t="shared" si="25"/>
        <v>0</v>
      </c>
      <c r="AI752" s="54">
        <f t="shared" si="26"/>
        <v>0.4183925708</v>
      </c>
      <c r="AJ752" s="54">
        <f t="shared" si="27"/>
        <v>0.03763881958</v>
      </c>
      <c r="AK752" s="54">
        <f t="shared" si="28"/>
        <v>0.07617034368</v>
      </c>
      <c r="AL752" s="54">
        <f t="shared" si="29"/>
        <v>0.0927256711</v>
      </c>
      <c r="AM752" s="54">
        <f t="shared" si="30"/>
        <v>2.515079896</v>
      </c>
      <c r="AN752" s="54">
        <f t="shared" si="31"/>
        <v>-5.030159792</v>
      </c>
      <c r="AO752" s="55">
        <f t="shared" si="32"/>
        <v>2.991862987</v>
      </c>
      <c r="AP752" s="55">
        <f t="shared" si="33"/>
        <v>0.00179226981</v>
      </c>
      <c r="AQ752" s="55">
        <f t="shared" si="34"/>
        <v>2.023353615</v>
      </c>
      <c r="AR752" s="55">
        <f t="shared" si="35"/>
        <v>0</v>
      </c>
      <c r="AS752" s="55">
        <f t="shared" si="36"/>
        <v>0</v>
      </c>
      <c r="AT752" s="55">
        <f t="shared" si="37"/>
        <v>1.997130093</v>
      </c>
      <c r="AU752" s="55">
        <f t="shared" si="38"/>
        <v>0.1796628919</v>
      </c>
      <c r="AV752" s="55">
        <f t="shared" si="39"/>
        <v>0.3635869663</v>
      </c>
      <c r="AW752" s="55">
        <f t="shared" si="40"/>
        <v>0.4426111768</v>
      </c>
      <c r="AX752" s="55">
        <f t="shared" si="41"/>
        <v>8</v>
      </c>
      <c r="AY752" s="55">
        <f t="shared" si="42"/>
        <v>24.01066413</v>
      </c>
      <c r="AZ752" s="54">
        <f t="shared" ref="AZ752:BA752" si="5306">AO752*2</f>
        <v>5.983725974</v>
      </c>
      <c r="BA752" s="54">
        <f t="shared" si="5306"/>
        <v>0.003584539619</v>
      </c>
      <c r="BB752" s="54">
        <f t="shared" ref="BB752:BD752" si="5307">AQ752*(3/2)</f>
        <v>3.035030423</v>
      </c>
      <c r="BC752" s="54">
        <f t="shared" si="5307"/>
        <v>0</v>
      </c>
      <c r="BD752" s="54">
        <f t="shared" si="5307"/>
        <v>0</v>
      </c>
      <c r="BE752" s="54">
        <f t="shared" ref="BE752:BH752" si="5308">AT752</f>
        <v>1.997130093</v>
      </c>
      <c r="BF752" s="54">
        <f t="shared" si="5308"/>
        <v>0.1796628919</v>
      </c>
      <c r="BG752" s="54">
        <f t="shared" si="5308"/>
        <v>0.3635869663</v>
      </c>
      <c r="BH752" s="54">
        <f t="shared" si="5308"/>
        <v>0.4426111768</v>
      </c>
      <c r="BI752" s="54">
        <f t="shared" si="46"/>
        <v>12.00533206</v>
      </c>
      <c r="BJ752" s="54">
        <f t="shared" si="47"/>
        <v>-24.01066413</v>
      </c>
      <c r="BK752" s="56">
        <f t="shared" ref="BK752:BN752" si="5309">AO752</f>
        <v>2.991862987</v>
      </c>
      <c r="BL752" s="56">
        <f t="shared" si="5309"/>
        <v>0.00179226981</v>
      </c>
      <c r="BM752" s="56">
        <f t="shared" si="5309"/>
        <v>2.023353615</v>
      </c>
      <c r="BN752" s="56">
        <f t="shared" si="5309"/>
        <v>0</v>
      </c>
      <c r="BO752" s="56">
        <f t="shared" si="49"/>
        <v>0</v>
      </c>
      <c r="BP752" s="56">
        <f t="shared" si="50"/>
        <v>1.997130093</v>
      </c>
      <c r="BQ752" s="56">
        <f t="shared" ref="BQ752:BS752" si="5310">AU752</f>
        <v>0.1796628919</v>
      </c>
      <c r="BR752" s="56">
        <f t="shared" si="5310"/>
        <v>0.3635869663</v>
      </c>
      <c r="BS752" s="56">
        <f t="shared" si="5310"/>
        <v>0.4426111768</v>
      </c>
      <c r="BT752" s="56">
        <f t="shared" si="52"/>
        <v>8</v>
      </c>
      <c r="BU752" s="50">
        <f t="shared" ref="BU752:BX752" si="5311">AZ752</f>
        <v>5.983725974</v>
      </c>
      <c r="BV752" s="50">
        <f t="shared" si="5311"/>
        <v>0.003584539619</v>
      </c>
      <c r="BW752" s="50">
        <f t="shared" si="5311"/>
        <v>3.035030423</v>
      </c>
      <c r="BX752" s="50">
        <f t="shared" si="5311"/>
        <v>0</v>
      </c>
      <c r="BY752" s="50">
        <f t="shared" si="54"/>
        <v>0</v>
      </c>
      <c r="BZ752" s="50">
        <f t="shared" si="55"/>
        <v>1.997130093</v>
      </c>
      <c r="CA752" s="50">
        <f t="shared" ref="CA752:CC752" si="5312">BF752</f>
        <v>0.1796628919</v>
      </c>
      <c r="CB752" s="50">
        <f t="shared" si="5312"/>
        <v>0.3635869663</v>
      </c>
      <c r="CC752" s="50">
        <f t="shared" si="5312"/>
        <v>0.4426111768</v>
      </c>
      <c r="CD752" s="50">
        <f t="shared" si="57"/>
        <v>12.00533206</v>
      </c>
      <c r="CE752" s="57">
        <f t="shared" si="58"/>
        <v>37.66</v>
      </c>
      <c r="CF752" s="57">
        <f t="shared" si="59"/>
        <v>0.03</v>
      </c>
      <c r="CG752" s="57">
        <f t="shared" si="60"/>
        <v>21.61</v>
      </c>
      <c r="CH752" s="57">
        <f t="shared" si="61"/>
        <v>0</v>
      </c>
      <c r="CI752" s="58">
        <f t="shared" si="62"/>
        <v>0</v>
      </c>
      <c r="CJ752" s="58">
        <f t="shared" si="63"/>
        <v>30.06</v>
      </c>
      <c r="CK752" s="57">
        <f t="shared" si="64"/>
        <v>2.67</v>
      </c>
      <c r="CL752" s="57">
        <f t="shared" si="65"/>
        <v>3.07</v>
      </c>
      <c r="CM752" s="57">
        <f t="shared" si="66"/>
        <v>5.2</v>
      </c>
      <c r="CN752" s="57">
        <f t="shared" si="67"/>
        <v>100.3</v>
      </c>
      <c r="CO752" s="59">
        <f t="shared" si="68"/>
        <v>0.1218867072</v>
      </c>
      <c r="CP752" s="59">
        <f t="shared" si="69"/>
        <v>0.6695058776</v>
      </c>
      <c r="CQ752" s="59">
        <f t="shared" si="70"/>
        <v>0.06022910704</v>
      </c>
      <c r="CR752" s="59">
        <f t="shared" si="71"/>
        <v>0.1483783082</v>
      </c>
      <c r="CS752" s="60">
        <f t="shared" si="72"/>
        <v>12.18867072</v>
      </c>
      <c r="CT752" s="60">
        <f t="shared" si="73"/>
        <v>14.83783082</v>
      </c>
      <c r="CU752" s="60">
        <f t="shared" si="74"/>
        <v>72.97349846</v>
      </c>
      <c r="CV752" s="61">
        <f t="shared" si="75"/>
        <v>0.2093216618</v>
      </c>
      <c r="CW752" s="61">
        <f t="shared" si="76"/>
        <v>0.1055538885</v>
      </c>
      <c r="CX752" s="62"/>
    </row>
    <row r="753" ht="15.75" customHeight="1">
      <c r="A753" s="17" t="s">
        <v>53</v>
      </c>
      <c r="B753" s="17" t="s">
        <v>396</v>
      </c>
      <c r="C753" s="84" t="s">
        <v>733</v>
      </c>
      <c r="D753" s="83"/>
      <c r="E753" s="83" t="s">
        <v>734</v>
      </c>
      <c r="F753" s="2">
        <v>90.0</v>
      </c>
      <c r="G753" s="3" t="s">
        <v>824</v>
      </c>
      <c r="H753" s="48">
        <v>37.25</v>
      </c>
      <c r="I753" s="49">
        <v>2.65</v>
      </c>
      <c r="J753" s="49">
        <v>21.37</v>
      </c>
      <c r="K753" s="49">
        <v>1.05</v>
      </c>
      <c r="L753" s="49">
        <v>0.0</v>
      </c>
      <c r="M753" s="49">
        <v>0.0</v>
      </c>
      <c r="N753" s="49">
        <v>7.58</v>
      </c>
      <c r="O753" s="49">
        <v>30.27</v>
      </c>
      <c r="P753" s="49"/>
      <c r="Q753" s="50">
        <f t="shared" si="8"/>
        <v>100.17</v>
      </c>
      <c r="R753" s="51">
        <f t="shared" si="9"/>
        <v>12</v>
      </c>
      <c r="S753" s="52">
        <f t="shared" si="10"/>
        <v>0.6199622863</v>
      </c>
      <c r="T753" s="52">
        <f t="shared" si="11"/>
        <v>0</v>
      </c>
      <c r="U753" s="52">
        <f t="shared" si="12"/>
        <v>0.4191786492</v>
      </c>
      <c r="V753" s="52">
        <f t="shared" si="13"/>
        <v>0</v>
      </c>
      <c r="W753" s="52">
        <f t="shared" si="14"/>
        <v>0</v>
      </c>
      <c r="X753" s="52">
        <f t="shared" si="15"/>
        <v>0.421315473</v>
      </c>
      <c r="Y753" s="52">
        <f t="shared" si="16"/>
        <v>0.1068547762</v>
      </c>
      <c r="Z753" s="52">
        <f t="shared" si="17"/>
        <v>0.0657496452</v>
      </c>
      <c r="AA753" s="52">
        <f t="shared" si="18"/>
        <v>0.01872345282</v>
      </c>
      <c r="AB753" s="52">
        <f t="shared" si="19"/>
        <v>1.651784283</v>
      </c>
      <c r="AC753" s="53">
        <f t="shared" si="20"/>
        <v>4.962671787</v>
      </c>
      <c r="AD753" s="54">
        <f t="shared" si="21"/>
        <v>1.239924573</v>
      </c>
      <c r="AE753" s="54">
        <f t="shared" si="22"/>
        <v>0</v>
      </c>
      <c r="AF753" s="54">
        <f t="shared" si="23"/>
        <v>0.6287679737</v>
      </c>
      <c r="AG753" s="54">
        <f t="shared" si="24"/>
        <v>0</v>
      </c>
      <c r="AH753" s="54">
        <f t="shared" si="25"/>
        <v>0</v>
      </c>
      <c r="AI753" s="54">
        <f t="shared" si="26"/>
        <v>0.421315473</v>
      </c>
      <c r="AJ753" s="54">
        <f t="shared" si="27"/>
        <v>0.1068547762</v>
      </c>
      <c r="AK753" s="54">
        <f t="shared" si="28"/>
        <v>0.0657496452</v>
      </c>
      <c r="AL753" s="54">
        <f t="shared" si="29"/>
        <v>0.01872345282</v>
      </c>
      <c r="AM753" s="54">
        <f t="shared" si="30"/>
        <v>2.481335894</v>
      </c>
      <c r="AN753" s="54">
        <f t="shared" si="31"/>
        <v>-4.962671787</v>
      </c>
      <c r="AO753" s="55">
        <f t="shared" si="32"/>
        <v>3.002630757</v>
      </c>
      <c r="AP753" s="55">
        <f t="shared" si="33"/>
        <v>0</v>
      </c>
      <c r="AQ753" s="55">
        <f t="shared" si="34"/>
        <v>2.03018592</v>
      </c>
      <c r="AR753" s="55">
        <f t="shared" si="35"/>
        <v>0</v>
      </c>
      <c r="AS753" s="55">
        <f t="shared" si="36"/>
        <v>0</v>
      </c>
      <c r="AT753" s="55">
        <f t="shared" si="37"/>
        <v>2.040535086</v>
      </c>
      <c r="AU753" s="55">
        <f t="shared" si="38"/>
        <v>0.5175241213</v>
      </c>
      <c r="AV753" s="55">
        <f t="shared" si="39"/>
        <v>0.3184418009</v>
      </c>
      <c r="AW753" s="55">
        <f t="shared" si="40"/>
        <v>0.09068231495</v>
      </c>
      <c r="AX753" s="55">
        <f t="shared" si="41"/>
        <v>8</v>
      </c>
      <c r="AY753" s="55">
        <f t="shared" si="42"/>
        <v>24.03544743</v>
      </c>
      <c r="AZ753" s="54">
        <f t="shared" ref="AZ753:BA753" si="5313">AO753*2</f>
        <v>6.005261513</v>
      </c>
      <c r="BA753" s="54">
        <f t="shared" si="5313"/>
        <v>0</v>
      </c>
      <c r="BB753" s="54">
        <f t="shared" ref="BB753:BD753" si="5314">AQ753*(3/2)</f>
        <v>3.04527888</v>
      </c>
      <c r="BC753" s="54">
        <f t="shared" si="5314"/>
        <v>0</v>
      </c>
      <c r="BD753" s="54">
        <f t="shared" si="5314"/>
        <v>0</v>
      </c>
      <c r="BE753" s="54">
        <f t="shared" ref="BE753:BH753" si="5315">AT753</f>
        <v>2.040535086</v>
      </c>
      <c r="BF753" s="54">
        <f t="shared" si="5315"/>
        <v>0.5175241213</v>
      </c>
      <c r="BG753" s="54">
        <f t="shared" si="5315"/>
        <v>0.3184418009</v>
      </c>
      <c r="BH753" s="54">
        <f t="shared" si="5315"/>
        <v>0.09068231495</v>
      </c>
      <c r="BI753" s="54">
        <f t="shared" si="46"/>
        <v>12.01772372</v>
      </c>
      <c r="BJ753" s="54">
        <f t="shared" si="47"/>
        <v>-24.03544743</v>
      </c>
      <c r="BK753" s="56">
        <f t="shared" ref="BK753:BN753" si="5316">AO753</f>
        <v>3.002630757</v>
      </c>
      <c r="BL753" s="56">
        <f t="shared" si="5316"/>
        <v>0</v>
      </c>
      <c r="BM753" s="56">
        <f t="shared" si="5316"/>
        <v>2.03018592</v>
      </c>
      <c r="BN753" s="56">
        <f t="shared" si="5316"/>
        <v>0</v>
      </c>
      <c r="BO753" s="56">
        <f t="shared" si="49"/>
        <v>0</v>
      </c>
      <c r="BP753" s="56">
        <f t="shared" si="50"/>
        <v>2.040535086</v>
      </c>
      <c r="BQ753" s="56">
        <f t="shared" ref="BQ753:BS753" si="5317">AU753</f>
        <v>0.5175241213</v>
      </c>
      <c r="BR753" s="56">
        <f t="shared" si="5317"/>
        <v>0.3184418009</v>
      </c>
      <c r="BS753" s="56">
        <f t="shared" si="5317"/>
        <v>0.09068231495</v>
      </c>
      <c r="BT753" s="56">
        <f t="shared" si="52"/>
        <v>8</v>
      </c>
      <c r="BU753" s="50">
        <f t="shared" ref="BU753:BX753" si="5318">AZ753</f>
        <v>6.005261513</v>
      </c>
      <c r="BV753" s="50">
        <f t="shared" si="5318"/>
        <v>0</v>
      </c>
      <c r="BW753" s="50">
        <f t="shared" si="5318"/>
        <v>3.04527888</v>
      </c>
      <c r="BX753" s="50">
        <f t="shared" si="5318"/>
        <v>0</v>
      </c>
      <c r="BY753" s="50">
        <f t="shared" si="54"/>
        <v>0</v>
      </c>
      <c r="BZ753" s="50">
        <f t="shared" si="55"/>
        <v>2.040535086</v>
      </c>
      <c r="CA753" s="50">
        <f t="shared" ref="CA753:CC753" si="5319">BF753</f>
        <v>0.5175241213</v>
      </c>
      <c r="CB753" s="50">
        <f t="shared" si="5319"/>
        <v>0.3184418009</v>
      </c>
      <c r="CC753" s="50">
        <f t="shared" si="5319"/>
        <v>0.09068231495</v>
      </c>
      <c r="CD753" s="50">
        <f t="shared" si="57"/>
        <v>12.01772372</v>
      </c>
      <c r="CE753" s="57">
        <f t="shared" si="58"/>
        <v>37.25</v>
      </c>
      <c r="CF753" s="57">
        <f t="shared" si="59"/>
        <v>0</v>
      </c>
      <c r="CG753" s="57">
        <f t="shared" si="60"/>
        <v>21.37</v>
      </c>
      <c r="CH753" s="57">
        <f t="shared" si="61"/>
        <v>0</v>
      </c>
      <c r="CI753" s="58">
        <f t="shared" si="62"/>
        <v>0</v>
      </c>
      <c r="CJ753" s="58">
        <f t="shared" si="63"/>
        <v>30.27</v>
      </c>
      <c r="CK753" s="57">
        <f t="shared" si="64"/>
        <v>7.58</v>
      </c>
      <c r="CL753" s="57">
        <f t="shared" si="65"/>
        <v>2.65</v>
      </c>
      <c r="CM753" s="57">
        <f t="shared" si="66"/>
        <v>1.05</v>
      </c>
      <c r="CN753" s="57">
        <f t="shared" si="67"/>
        <v>100.17</v>
      </c>
      <c r="CO753" s="59">
        <f t="shared" si="68"/>
        <v>0.1073212424</v>
      </c>
      <c r="CP753" s="59">
        <f t="shared" si="69"/>
        <v>0.6877010498</v>
      </c>
      <c r="CQ753" s="59">
        <f t="shared" si="70"/>
        <v>0.1744159578</v>
      </c>
      <c r="CR753" s="59">
        <f t="shared" si="71"/>
        <v>0.03056175</v>
      </c>
      <c r="CS753" s="60">
        <f t="shared" si="72"/>
        <v>10.73212424</v>
      </c>
      <c r="CT753" s="60">
        <f t="shared" si="73"/>
        <v>3.056175</v>
      </c>
      <c r="CU753" s="60">
        <f t="shared" si="74"/>
        <v>86.21170075</v>
      </c>
      <c r="CV753" s="61">
        <f t="shared" si="75"/>
        <v>0.08422237123</v>
      </c>
      <c r="CW753" s="61">
        <f t="shared" si="76"/>
        <v>0.09294019596</v>
      </c>
      <c r="CX753" s="62"/>
    </row>
    <row r="754" ht="15.75" customHeight="1">
      <c r="A754" s="17" t="s">
        <v>53</v>
      </c>
      <c r="B754" s="17" t="s">
        <v>396</v>
      </c>
      <c r="C754" s="84" t="s">
        <v>733</v>
      </c>
      <c r="D754" s="83"/>
      <c r="E754" s="83" t="s">
        <v>734</v>
      </c>
      <c r="F754" s="2">
        <v>91.0</v>
      </c>
      <c r="G754" s="3" t="s">
        <v>825</v>
      </c>
      <c r="H754" s="48">
        <v>39.23</v>
      </c>
      <c r="I754" s="49">
        <v>9.11</v>
      </c>
      <c r="J754" s="49">
        <v>21.79</v>
      </c>
      <c r="K754" s="49">
        <v>0.19</v>
      </c>
      <c r="L754" s="49">
        <v>0.0</v>
      </c>
      <c r="M754" s="49">
        <v>0.01</v>
      </c>
      <c r="N754" s="49">
        <v>0.28</v>
      </c>
      <c r="O754" s="49">
        <v>29.33</v>
      </c>
      <c r="P754" s="49"/>
      <c r="Q754" s="50">
        <f t="shared" si="8"/>
        <v>99.94</v>
      </c>
      <c r="R754" s="51">
        <f t="shared" si="9"/>
        <v>12</v>
      </c>
      <c r="S754" s="52">
        <f t="shared" si="10"/>
        <v>0.6529159864</v>
      </c>
      <c r="T754" s="52">
        <f t="shared" si="11"/>
        <v>0</v>
      </c>
      <c r="U754" s="52">
        <f t="shared" si="12"/>
        <v>0.427417069</v>
      </c>
      <c r="V754" s="52">
        <f t="shared" si="13"/>
        <v>0.0001315874313</v>
      </c>
      <c r="W754" s="52">
        <f t="shared" si="14"/>
        <v>0</v>
      </c>
      <c r="X754" s="52">
        <f t="shared" si="15"/>
        <v>0.4082320061</v>
      </c>
      <c r="Y754" s="52">
        <f t="shared" si="16"/>
        <v>0.003947142128</v>
      </c>
      <c r="Z754" s="52">
        <f t="shared" si="17"/>
        <v>0.2260299124</v>
      </c>
      <c r="AA754" s="52">
        <f t="shared" si="18"/>
        <v>0.003388053367</v>
      </c>
      <c r="AB754" s="52">
        <f t="shared" si="19"/>
        <v>1.722061757</v>
      </c>
      <c r="AC754" s="53">
        <f t="shared" si="20"/>
        <v>5.177504143</v>
      </c>
      <c r="AD754" s="54">
        <f t="shared" si="21"/>
        <v>1.305831973</v>
      </c>
      <c r="AE754" s="54">
        <f t="shared" si="22"/>
        <v>0</v>
      </c>
      <c r="AF754" s="54">
        <f t="shared" si="23"/>
        <v>0.6411256035</v>
      </c>
      <c r="AG754" s="54">
        <f t="shared" si="24"/>
        <v>0.0001973811469</v>
      </c>
      <c r="AH754" s="54">
        <f t="shared" si="25"/>
        <v>0</v>
      </c>
      <c r="AI754" s="54">
        <f t="shared" si="26"/>
        <v>0.4082320061</v>
      </c>
      <c r="AJ754" s="54">
        <f t="shared" si="27"/>
        <v>0.003947142128</v>
      </c>
      <c r="AK754" s="54">
        <f t="shared" si="28"/>
        <v>0.2260299124</v>
      </c>
      <c r="AL754" s="54">
        <f t="shared" si="29"/>
        <v>0.003388053367</v>
      </c>
      <c r="AM754" s="54">
        <f t="shared" si="30"/>
        <v>2.588752071</v>
      </c>
      <c r="AN754" s="54">
        <f t="shared" si="31"/>
        <v>-5.177504143</v>
      </c>
      <c r="AO754" s="55">
        <f t="shared" si="32"/>
        <v>3.033182678</v>
      </c>
      <c r="AP754" s="55">
        <f t="shared" si="33"/>
        <v>0</v>
      </c>
      <c r="AQ754" s="55">
        <f t="shared" si="34"/>
        <v>1.98560623</v>
      </c>
      <c r="AR754" s="55">
        <f t="shared" si="35"/>
        <v>0.0006113017993</v>
      </c>
      <c r="AS754" s="55">
        <f t="shared" si="36"/>
        <v>0</v>
      </c>
      <c r="AT754" s="55">
        <f t="shared" si="37"/>
        <v>1.896480214</v>
      </c>
      <c r="AU754" s="55">
        <f t="shared" si="38"/>
        <v>0.01833682033</v>
      </c>
      <c r="AV754" s="55">
        <f t="shared" si="39"/>
        <v>1.050043236</v>
      </c>
      <c r="AW754" s="55">
        <f t="shared" si="40"/>
        <v>0.01573952086</v>
      </c>
      <c r="AX754" s="55">
        <f t="shared" si="41"/>
        <v>8</v>
      </c>
      <c r="AY754" s="55">
        <f t="shared" si="42"/>
        <v>24.05258289</v>
      </c>
      <c r="AZ754" s="54">
        <f t="shared" ref="AZ754:BA754" si="5320">AO754*2</f>
        <v>6.066365356</v>
      </c>
      <c r="BA754" s="54">
        <f t="shared" si="5320"/>
        <v>0</v>
      </c>
      <c r="BB754" s="54">
        <f t="shared" ref="BB754:BD754" si="5321">AQ754*(3/2)</f>
        <v>2.978409345</v>
      </c>
      <c r="BC754" s="54">
        <f t="shared" si="5321"/>
        <v>0.0009169526989</v>
      </c>
      <c r="BD754" s="54">
        <f t="shared" si="5321"/>
        <v>0</v>
      </c>
      <c r="BE754" s="54">
        <f t="shared" ref="BE754:BH754" si="5322">AT754</f>
        <v>1.896480214</v>
      </c>
      <c r="BF754" s="54">
        <f t="shared" si="5322"/>
        <v>0.01833682033</v>
      </c>
      <c r="BG754" s="54">
        <f t="shared" si="5322"/>
        <v>1.050043236</v>
      </c>
      <c r="BH754" s="54">
        <f t="shared" si="5322"/>
        <v>0.01573952086</v>
      </c>
      <c r="BI754" s="54">
        <f t="shared" si="46"/>
        <v>12.02629144</v>
      </c>
      <c r="BJ754" s="54">
        <f t="shared" si="47"/>
        <v>-24.05258289</v>
      </c>
      <c r="BK754" s="56">
        <f t="shared" ref="BK754:BN754" si="5323">AO754</f>
        <v>3.033182678</v>
      </c>
      <c r="BL754" s="56">
        <f t="shared" si="5323"/>
        <v>0</v>
      </c>
      <c r="BM754" s="56">
        <f t="shared" si="5323"/>
        <v>1.98560623</v>
      </c>
      <c r="BN754" s="56">
        <f t="shared" si="5323"/>
        <v>0.0006113017993</v>
      </c>
      <c r="BO754" s="56">
        <f t="shared" si="49"/>
        <v>0</v>
      </c>
      <c r="BP754" s="56">
        <f t="shared" si="50"/>
        <v>1.896480214</v>
      </c>
      <c r="BQ754" s="56">
        <f t="shared" ref="BQ754:BS754" si="5324">AU754</f>
        <v>0.01833682033</v>
      </c>
      <c r="BR754" s="56">
        <f t="shared" si="5324"/>
        <v>1.050043236</v>
      </c>
      <c r="BS754" s="56">
        <f t="shared" si="5324"/>
        <v>0.01573952086</v>
      </c>
      <c r="BT754" s="56">
        <f t="shared" si="52"/>
        <v>8</v>
      </c>
      <c r="BU754" s="50">
        <f t="shared" ref="BU754:BX754" si="5325">AZ754</f>
        <v>6.066365356</v>
      </c>
      <c r="BV754" s="50">
        <f t="shared" si="5325"/>
        <v>0</v>
      </c>
      <c r="BW754" s="50">
        <f t="shared" si="5325"/>
        <v>2.978409345</v>
      </c>
      <c r="BX754" s="50">
        <f t="shared" si="5325"/>
        <v>0.0009169526989</v>
      </c>
      <c r="BY754" s="50">
        <f t="shared" si="54"/>
        <v>0</v>
      </c>
      <c r="BZ754" s="50">
        <f t="shared" si="55"/>
        <v>1.896480214</v>
      </c>
      <c r="CA754" s="50">
        <f t="shared" ref="CA754:CC754" si="5326">BF754</f>
        <v>0.01833682033</v>
      </c>
      <c r="CB754" s="50">
        <f t="shared" si="5326"/>
        <v>1.050043236</v>
      </c>
      <c r="CC754" s="50">
        <f t="shared" si="5326"/>
        <v>0.01573952086</v>
      </c>
      <c r="CD754" s="50">
        <f t="shared" si="57"/>
        <v>12.02629144</v>
      </c>
      <c r="CE754" s="57">
        <f t="shared" si="58"/>
        <v>39.23</v>
      </c>
      <c r="CF754" s="57">
        <f t="shared" si="59"/>
        <v>0</v>
      </c>
      <c r="CG754" s="57">
        <f t="shared" si="60"/>
        <v>21.79</v>
      </c>
      <c r="CH754" s="57">
        <f t="shared" si="61"/>
        <v>0.01</v>
      </c>
      <c r="CI754" s="58">
        <f t="shared" si="62"/>
        <v>0</v>
      </c>
      <c r="CJ754" s="58">
        <f t="shared" si="63"/>
        <v>29.33</v>
      </c>
      <c r="CK754" s="57">
        <f t="shared" si="64"/>
        <v>0.28</v>
      </c>
      <c r="CL754" s="57">
        <f t="shared" si="65"/>
        <v>9.11</v>
      </c>
      <c r="CM754" s="57">
        <f t="shared" si="66"/>
        <v>0.19</v>
      </c>
      <c r="CN754" s="57">
        <f t="shared" si="67"/>
        <v>99.94</v>
      </c>
      <c r="CO754" s="59">
        <f t="shared" si="68"/>
        <v>0.3522925952</v>
      </c>
      <c r="CP754" s="59">
        <f t="shared" si="69"/>
        <v>0.636274692</v>
      </c>
      <c r="CQ754" s="59">
        <f t="shared" si="70"/>
        <v>0.006152057175</v>
      </c>
      <c r="CR754" s="59">
        <f t="shared" si="71"/>
        <v>0.00528065556</v>
      </c>
      <c r="CS754" s="60">
        <f t="shared" si="72"/>
        <v>35.22925952</v>
      </c>
      <c r="CT754" s="60">
        <f t="shared" si="73"/>
        <v>0.528065556</v>
      </c>
      <c r="CU754" s="60">
        <f t="shared" si="74"/>
        <v>64.24267492</v>
      </c>
      <c r="CV754" s="61">
        <f t="shared" si="75"/>
        <v>0.1814269532</v>
      </c>
      <c r="CW754" s="61">
        <f t="shared" si="76"/>
        <v>0.3050853875</v>
      </c>
      <c r="CX754" s="62"/>
    </row>
    <row r="755" ht="15.75" customHeight="1">
      <c r="A755" s="17" t="s">
        <v>53</v>
      </c>
      <c r="B755" s="17" t="s">
        <v>396</v>
      </c>
      <c r="C755" s="84" t="s">
        <v>733</v>
      </c>
      <c r="D755" s="83"/>
      <c r="E755" s="83" t="s">
        <v>734</v>
      </c>
      <c r="F755" s="2">
        <v>92.0</v>
      </c>
      <c r="G755" s="3" t="s">
        <v>826</v>
      </c>
      <c r="H755" s="48">
        <v>37.34</v>
      </c>
      <c r="I755" s="49">
        <v>2.9</v>
      </c>
      <c r="J755" s="49">
        <v>21.29</v>
      </c>
      <c r="K755" s="49">
        <v>1.1</v>
      </c>
      <c r="L755" s="49">
        <v>0.01</v>
      </c>
      <c r="M755" s="49">
        <v>0.03</v>
      </c>
      <c r="N755" s="49">
        <v>7.04</v>
      </c>
      <c r="O755" s="49">
        <v>30.43</v>
      </c>
      <c r="P755" s="49"/>
      <c r="Q755" s="50">
        <f t="shared" si="8"/>
        <v>100.14</v>
      </c>
      <c r="R755" s="51">
        <f t="shared" si="9"/>
        <v>12</v>
      </c>
      <c r="S755" s="52">
        <f t="shared" si="10"/>
        <v>0.6214601818</v>
      </c>
      <c r="T755" s="52">
        <f t="shared" si="11"/>
        <v>0.0001251583253</v>
      </c>
      <c r="U755" s="52">
        <f t="shared" si="12"/>
        <v>0.4176094263</v>
      </c>
      <c r="V755" s="52">
        <f t="shared" si="13"/>
        <v>0.0003947622939</v>
      </c>
      <c r="W755" s="52">
        <f t="shared" si="14"/>
        <v>0</v>
      </c>
      <c r="X755" s="52">
        <f t="shared" si="15"/>
        <v>0.4235424461</v>
      </c>
      <c r="Y755" s="52">
        <f t="shared" si="16"/>
        <v>0.09924243065</v>
      </c>
      <c r="Z755" s="52">
        <f t="shared" si="17"/>
        <v>0.07195244192</v>
      </c>
      <c r="AA755" s="52">
        <f t="shared" si="18"/>
        <v>0.01961504581</v>
      </c>
      <c r="AB755" s="52">
        <f t="shared" si="19"/>
        <v>1.653941893</v>
      </c>
      <c r="AC755" s="53">
        <f t="shared" si="20"/>
        <v>4.969058655</v>
      </c>
      <c r="AD755" s="54">
        <f t="shared" si="21"/>
        <v>1.242920364</v>
      </c>
      <c r="AE755" s="54">
        <f t="shared" si="22"/>
        <v>0.0002503166506</v>
      </c>
      <c r="AF755" s="54">
        <f t="shared" si="23"/>
        <v>0.6264141395</v>
      </c>
      <c r="AG755" s="54">
        <f t="shared" si="24"/>
        <v>0.0005921434408</v>
      </c>
      <c r="AH755" s="54">
        <f t="shared" si="25"/>
        <v>0</v>
      </c>
      <c r="AI755" s="54">
        <f t="shared" si="26"/>
        <v>0.4235424461</v>
      </c>
      <c r="AJ755" s="54">
        <f t="shared" si="27"/>
        <v>0.09924243065</v>
      </c>
      <c r="AK755" s="54">
        <f t="shared" si="28"/>
        <v>0.07195244192</v>
      </c>
      <c r="AL755" s="54">
        <f t="shared" si="29"/>
        <v>0.01961504581</v>
      </c>
      <c r="AM755" s="54">
        <f t="shared" si="30"/>
        <v>2.484529328</v>
      </c>
      <c r="AN755" s="54">
        <f t="shared" si="31"/>
        <v>-4.969058655</v>
      </c>
      <c r="AO755" s="55">
        <f t="shared" si="32"/>
        <v>3.005958961</v>
      </c>
      <c r="AP755" s="55">
        <f t="shared" si="33"/>
        <v>0.0006053819704</v>
      </c>
      <c r="AQ755" s="55">
        <f t="shared" si="34"/>
        <v>2.019947269</v>
      </c>
      <c r="AR755" s="55">
        <f t="shared" si="35"/>
        <v>0.001909437305</v>
      </c>
      <c r="AS755" s="55">
        <f t="shared" si="36"/>
        <v>0</v>
      </c>
      <c r="AT755" s="55">
        <f t="shared" si="37"/>
        <v>2.048644866</v>
      </c>
      <c r="AU755" s="55">
        <f t="shared" si="38"/>
        <v>0.4800286204</v>
      </c>
      <c r="AV755" s="55">
        <f t="shared" si="39"/>
        <v>0.3480288744</v>
      </c>
      <c r="AW755" s="55">
        <f t="shared" si="40"/>
        <v>0.09487658976</v>
      </c>
      <c r="AX755" s="55">
        <f t="shared" si="41"/>
        <v>8</v>
      </c>
      <c r="AY755" s="55">
        <f t="shared" si="42"/>
        <v>24.03498539</v>
      </c>
      <c r="AZ755" s="54">
        <f t="shared" ref="AZ755:BA755" si="5327">AO755*2</f>
        <v>6.011917921</v>
      </c>
      <c r="BA755" s="54">
        <f t="shared" si="5327"/>
        <v>0.001210763941</v>
      </c>
      <c r="BB755" s="54">
        <f t="shared" ref="BB755:BD755" si="5328">AQ755*(3/2)</f>
        <v>3.029920904</v>
      </c>
      <c r="BC755" s="54">
        <f t="shared" si="5328"/>
        <v>0.002864155957</v>
      </c>
      <c r="BD755" s="54">
        <f t="shared" si="5328"/>
        <v>0</v>
      </c>
      <c r="BE755" s="54">
        <f t="shared" ref="BE755:BH755" si="5329">AT755</f>
        <v>2.048644866</v>
      </c>
      <c r="BF755" s="54">
        <f t="shared" si="5329"/>
        <v>0.4800286204</v>
      </c>
      <c r="BG755" s="54">
        <f t="shared" si="5329"/>
        <v>0.3480288744</v>
      </c>
      <c r="BH755" s="54">
        <f t="shared" si="5329"/>
        <v>0.09487658976</v>
      </c>
      <c r="BI755" s="54">
        <f t="shared" si="46"/>
        <v>12.0174927</v>
      </c>
      <c r="BJ755" s="54">
        <f t="shared" si="47"/>
        <v>-24.03498539</v>
      </c>
      <c r="BK755" s="56">
        <f t="shared" ref="BK755:BN755" si="5330">AO755</f>
        <v>3.005958961</v>
      </c>
      <c r="BL755" s="56">
        <f t="shared" si="5330"/>
        <v>0.0006053819704</v>
      </c>
      <c r="BM755" s="56">
        <f t="shared" si="5330"/>
        <v>2.019947269</v>
      </c>
      <c r="BN755" s="56">
        <f t="shared" si="5330"/>
        <v>0.001909437305</v>
      </c>
      <c r="BO755" s="56">
        <f t="shared" si="49"/>
        <v>0</v>
      </c>
      <c r="BP755" s="56">
        <f t="shared" si="50"/>
        <v>2.048644866</v>
      </c>
      <c r="BQ755" s="56">
        <f t="shared" ref="BQ755:BS755" si="5331">AU755</f>
        <v>0.4800286204</v>
      </c>
      <c r="BR755" s="56">
        <f t="shared" si="5331"/>
        <v>0.3480288744</v>
      </c>
      <c r="BS755" s="56">
        <f t="shared" si="5331"/>
        <v>0.09487658976</v>
      </c>
      <c r="BT755" s="56">
        <f t="shared" si="52"/>
        <v>8</v>
      </c>
      <c r="BU755" s="50">
        <f t="shared" ref="BU755:BX755" si="5332">AZ755</f>
        <v>6.011917921</v>
      </c>
      <c r="BV755" s="50">
        <f t="shared" si="5332"/>
        <v>0.001210763941</v>
      </c>
      <c r="BW755" s="50">
        <f t="shared" si="5332"/>
        <v>3.029920904</v>
      </c>
      <c r="BX755" s="50">
        <f t="shared" si="5332"/>
        <v>0.002864155957</v>
      </c>
      <c r="BY755" s="50">
        <f t="shared" si="54"/>
        <v>0</v>
      </c>
      <c r="BZ755" s="50">
        <f t="shared" si="55"/>
        <v>2.048644866</v>
      </c>
      <c r="CA755" s="50">
        <f t="shared" ref="CA755:CC755" si="5333">BF755</f>
        <v>0.4800286204</v>
      </c>
      <c r="CB755" s="50">
        <f t="shared" si="5333"/>
        <v>0.3480288744</v>
      </c>
      <c r="CC755" s="50">
        <f t="shared" si="5333"/>
        <v>0.09487658976</v>
      </c>
      <c r="CD755" s="50">
        <f t="shared" si="57"/>
        <v>12.0174927</v>
      </c>
      <c r="CE755" s="57">
        <f t="shared" si="58"/>
        <v>37.34</v>
      </c>
      <c r="CF755" s="57">
        <f t="shared" si="59"/>
        <v>0.01</v>
      </c>
      <c r="CG755" s="57">
        <f t="shared" si="60"/>
        <v>21.29</v>
      </c>
      <c r="CH755" s="57">
        <f t="shared" si="61"/>
        <v>0.03</v>
      </c>
      <c r="CI755" s="58">
        <f t="shared" si="62"/>
        <v>0</v>
      </c>
      <c r="CJ755" s="58">
        <f t="shared" si="63"/>
        <v>30.43</v>
      </c>
      <c r="CK755" s="57">
        <f t="shared" si="64"/>
        <v>7.04</v>
      </c>
      <c r="CL755" s="57">
        <f t="shared" si="65"/>
        <v>2.9</v>
      </c>
      <c r="CM755" s="57">
        <f t="shared" si="66"/>
        <v>1.1</v>
      </c>
      <c r="CN755" s="57">
        <f t="shared" si="67"/>
        <v>100.14</v>
      </c>
      <c r="CO755" s="59">
        <f t="shared" si="68"/>
        <v>0.1171191747</v>
      </c>
      <c r="CP755" s="59">
        <f t="shared" si="69"/>
        <v>0.6894129014</v>
      </c>
      <c r="CQ755" s="59">
        <f t="shared" si="70"/>
        <v>0.1615399181</v>
      </c>
      <c r="CR755" s="59">
        <f t="shared" si="71"/>
        <v>0.03192800572</v>
      </c>
      <c r="CS755" s="60">
        <f t="shared" si="72"/>
        <v>11.71191747</v>
      </c>
      <c r="CT755" s="60">
        <f t="shared" si="73"/>
        <v>3.192800572</v>
      </c>
      <c r="CU755" s="60">
        <f t="shared" si="74"/>
        <v>85.09528196</v>
      </c>
      <c r="CV755" s="61">
        <f t="shared" si="75"/>
        <v>0.09048759309</v>
      </c>
      <c r="CW755" s="61">
        <f t="shared" si="76"/>
        <v>0.1014252053</v>
      </c>
      <c r="CX755" s="62"/>
    </row>
    <row r="756" ht="15.75" customHeight="1">
      <c r="A756" s="17" t="s">
        <v>53</v>
      </c>
      <c r="B756" s="17" t="s">
        <v>396</v>
      </c>
      <c r="C756" s="84" t="s">
        <v>733</v>
      </c>
      <c r="D756" s="83"/>
      <c r="E756" s="83" t="s">
        <v>734</v>
      </c>
      <c r="F756" s="2">
        <v>93.0</v>
      </c>
      <c r="G756" s="3" t="s">
        <v>827</v>
      </c>
      <c r="H756" s="48">
        <v>38.42</v>
      </c>
      <c r="I756" s="49">
        <v>6.33</v>
      </c>
      <c r="J756" s="49">
        <v>21.98</v>
      </c>
      <c r="K756" s="49">
        <v>1.41</v>
      </c>
      <c r="L756" s="49">
        <v>0.02</v>
      </c>
      <c r="M756" s="49">
        <v>0.04</v>
      </c>
      <c r="N756" s="49">
        <v>1.51</v>
      </c>
      <c r="O756" s="49">
        <v>30.55</v>
      </c>
      <c r="P756" s="49"/>
      <c r="Q756" s="50">
        <f t="shared" si="8"/>
        <v>100.26</v>
      </c>
      <c r="R756" s="51">
        <f t="shared" si="9"/>
        <v>12</v>
      </c>
      <c r="S756" s="52">
        <f t="shared" si="10"/>
        <v>0.6394349273</v>
      </c>
      <c r="T756" s="52">
        <f t="shared" si="11"/>
        <v>0.0002503166506</v>
      </c>
      <c r="U756" s="52">
        <f t="shared" si="12"/>
        <v>0.4311439733</v>
      </c>
      <c r="V756" s="52">
        <f t="shared" si="13"/>
        <v>0.0005263497252</v>
      </c>
      <c r="W756" s="52">
        <f t="shared" si="14"/>
        <v>0</v>
      </c>
      <c r="X756" s="52">
        <f t="shared" si="15"/>
        <v>0.4252126759</v>
      </c>
      <c r="Y756" s="52">
        <f t="shared" si="16"/>
        <v>0.02128637362</v>
      </c>
      <c r="Z756" s="52">
        <f t="shared" si="17"/>
        <v>0.1570548129</v>
      </c>
      <c r="AA756" s="52">
        <f t="shared" si="18"/>
        <v>0.02514292236</v>
      </c>
      <c r="AB756" s="52">
        <f t="shared" si="19"/>
        <v>1.700052352</v>
      </c>
      <c r="AC756" s="53">
        <f t="shared" si="20"/>
        <v>5.111145514</v>
      </c>
      <c r="AD756" s="54">
        <f t="shared" si="21"/>
        <v>1.278869855</v>
      </c>
      <c r="AE756" s="54">
        <f t="shared" si="22"/>
        <v>0.0005006333011</v>
      </c>
      <c r="AF756" s="54">
        <f t="shared" si="23"/>
        <v>0.6467159599</v>
      </c>
      <c r="AG756" s="54">
        <f t="shared" si="24"/>
        <v>0.0007895245878</v>
      </c>
      <c r="AH756" s="54">
        <f t="shared" si="25"/>
        <v>0</v>
      </c>
      <c r="AI756" s="54">
        <f t="shared" si="26"/>
        <v>0.4252126759</v>
      </c>
      <c r="AJ756" s="54">
        <f t="shared" si="27"/>
        <v>0.02128637362</v>
      </c>
      <c r="AK756" s="54">
        <f t="shared" si="28"/>
        <v>0.1570548129</v>
      </c>
      <c r="AL756" s="54">
        <f t="shared" si="29"/>
        <v>0.02514292236</v>
      </c>
      <c r="AM756" s="54">
        <f t="shared" si="30"/>
        <v>2.555572757</v>
      </c>
      <c r="AN756" s="54">
        <f t="shared" si="31"/>
        <v>-5.111145514</v>
      </c>
      <c r="AO756" s="55">
        <f t="shared" si="32"/>
        <v>3.009012877</v>
      </c>
      <c r="AP756" s="55">
        <f t="shared" si="33"/>
        <v>0.001177924434</v>
      </c>
      <c r="AQ756" s="55">
        <f t="shared" si="34"/>
        <v>2.028850337</v>
      </c>
      <c r="AR756" s="55">
        <f t="shared" si="35"/>
        <v>0.002476863608</v>
      </c>
      <c r="AS756" s="55">
        <f t="shared" si="36"/>
        <v>0</v>
      </c>
      <c r="AT756" s="55">
        <f t="shared" si="37"/>
        <v>2.000939209</v>
      </c>
      <c r="AU756" s="55">
        <f t="shared" si="38"/>
        <v>0.1001680853</v>
      </c>
      <c r="AV756" s="55">
        <f t="shared" si="39"/>
        <v>0.739058713</v>
      </c>
      <c r="AW756" s="55">
        <f t="shared" si="40"/>
        <v>0.1183159911</v>
      </c>
      <c r="AX756" s="55">
        <f t="shared" si="41"/>
        <v>8</v>
      </c>
      <c r="AY756" s="55">
        <f t="shared" si="42"/>
        <v>24.0517088</v>
      </c>
      <c r="AZ756" s="54">
        <f t="shared" ref="AZ756:BA756" si="5334">AO756*2</f>
        <v>6.018025754</v>
      </c>
      <c r="BA756" s="54">
        <f t="shared" si="5334"/>
        <v>0.002355848868</v>
      </c>
      <c r="BB756" s="54">
        <f t="shared" ref="BB756:BD756" si="5335">AQ756*(3/2)</f>
        <v>3.043275505</v>
      </c>
      <c r="BC756" s="54">
        <f t="shared" si="5335"/>
        <v>0.003715295412</v>
      </c>
      <c r="BD756" s="54">
        <f t="shared" si="5335"/>
        <v>0</v>
      </c>
      <c r="BE756" s="54">
        <f t="shared" ref="BE756:BH756" si="5336">AT756</f>
        <v>2.000939209</v>
      </c>
      <c r="BF756" s="54">
        <f t="shared" si="5336"/>
        <v>0.1001680853</v>
      </c>
      <c r="BG756" s="54">
        <f t="shared" si="5336"/>
        <v>0.739058713</v>
      </c>
      <c r="BH756" s="54">
        <f t="shared" si="5336"/>
        <v>0.1183159911</v>
      </c>
      <c r="BI756" s="54">
        <f t="shared" si="46"/>
        <v>12.0258544</v>
      </c>
      <c r="BJ756" s="54">
        <f t="shared" si="47"/>
        <v>-24.0517088</v>
      </c>
      <c r="BK756" s="56">
        <f t="shared" ref="BK756:BN756" si="5337">AO756</f>
        <v>3.009012877</v>
      </c>
      <c r="BL756" s="56">
        <f t="shared" si="5337"/>
        <v>0.001177924434</v>
      </c>
      <c r="BM756" s="56">
        <f t="shared" si="5337"/>
        <v>2.028850337</v>
      </c>
      <c r="BN756" s="56">
        <f t="shared" si="5337"/>
        <v>0.002476863608</v>
      </c>
      <c r="BO756" s="56">
        <f t="shared" si="49"/>
        <v>0</v>
      </c>
      <c r="BP756" s="56">
        <f t="shared" si="50"/>
        <v>2.000939209</v>
      </c>
      <c r="BQ756" s="56">
        <f t="shared" ref="BQ756:BS756" si="5338">AU756</f>
        <v>0.1001680853</v>
      </c>
      <c r="BR756" s="56">
        <f t="shared" si="5338"/>
        <v>0.739058713</v>
      </c>
      <c r="BS756" s="56">
        <f t="shared" si="5338"/>
        <v>0.1183159911</v>
      </c>
      <c r="BT756" s="56">
        <f t="shared" si="52"/>
        <v>8</v>
      </c>
      <c r="BU756" s="50">
        <f t="shared" ref="BU756:BX756" si="5339">AZ756</f>
        <v>6.018025754</v>
      </c>
      <c r="BV756" s="50">
        <f t="shared" si="5339"/>
        <v>0.002355848868</v>
      </c>
      <c r="BW756" s="50">
        <f t="shared" si="5339"/>
        <v>3.043275505</v>
      </c>
      <c r="BX756" s="50">
        <f t="shared" si="5339"/>
        <v>0.003715295412</v>
      </c>
      <c r="BY756" s="50">
        <f t="shared" si="54"/>
        <v>0</v>
      </c>
      <c r="BZ756" s="50">
        <f t="shared" si="55"/>
        <v>2.000939209</v>
      </c>
      <c r="CA756" s="50">
        <f t="shared" ref="CA756:CC756" si="5340">BF756</f>
        <v>0.1001680853</v>
      </c>
      <c r="CB756" s="50">
        <f t="shared" si="5340"/>
        <v>0.739058713</v>
      </c>
      <c r="CC756" s="50">
        <f t="shared" si="5340"/>
        <v>0.1183159911</v>
      </c>
      <c r="CD756" s="50">
        <f t="shared" si="57"/>
        <v>12.0258544</v>
      </c>
      <c r="CE756" s="57">
        <f t="shared" si="58"/>
        <v>38.42</v>
      </c>
      <c r="CF756" s="57">
        <f t="shared" si="59"/>
        <v>0.02</v>
      </c>
      <c r="CG756" s="57">
        <f t="shared" si="60"/>
        <v>21.98</v>
      </c>
      <c r="CH756" s="57">
        <f t="shared" si="61"/>
        <v>0.04</v>
      </c>
      <c r="CI756" s="58">
        <f t="shared" si="62"/>
        <v>0</v>
      </c>
      <c r="CJ756" s="58">
        <f t="shared" si="63"/>
        <v>30.55</v>
      </c>
      <c r="CK756" s="57">
        <f t="shared" si="64"/>
        <v>1.51</v>
      </c>
      <c r="CL756" s="57">
        <f t="shared" si="65"/>
        <v>6.33</v>
      </c>
      <c r="CM756" s="57">
        <f t="shared" si="66"/>
        <v>1.41</v>
      </c>
      <c r="CN756" s="57">
        <f t="shared" si="67"/>
        <v>100.26</v>
      </c>
      <c r="CO756" s="59">
        <f t="shared" si="68"/>
        <v>0.2498101099</v>
      </c>
      <c r="CP756" s="59">
        <f t="shared" si="69"/>
        <v>0.676339829</v>
      </c>
      <c r="CQ756" s="59">
        <f t="shared" si="70"/>
        <v>0.033857933</v>
      </c>
      <c r="CR756" s="59">
        <f t="shared" si="71"/>
        <v>0.03999212811</v>
      </c>
      <c r="CS756" s="60">
        <f t="shared" si="72"/>
        <v>24.98101099</v>
      </c>
      <c r="CT756" s="60">
        <f t="shared" si="73"/>
        <v>3.999212811</v>
      </c>
      <c r="CU756" s="60">
        <f t="shared" si="74"/>
        <v>71.0197762</v>
      </c>
      <c r="CV756" s="61">
        <f t="shared" si="75"/>
        <v>0.164897183</v>
      </c>
      <c r="CW756" s="61">
        <f t="shared" si="76"/>
        <v>0.2163355551</v>
      </c>
      <c r="CX756" s="62"/>
    </row>
    <row r="757" ht="15.75" customHeight="1">
      <c r="A757" s="17" t="s">
        <v>53</v>
      </c>
      <c r="B757" s="17" t="s">
        <v>396</v>
      </c>
      <c r="C757" s="84" t="s">
        <v>733</v>
      </c>
      <c r="D757" s="83"/>
      <c r="E757" s="83" t="s">
        <v>734</v>
      </c>
      <c r="F757" s="2">
        <v>94.0</v>
      </c>
      <c r="G757" s="3" t="s">
        <v>828</v>
      </c>
      <c r="H757" s="48">
        <v>37.13</v>
      </c>
      <c r="I757" s="49">
        <v>2.31</v>
      </c>
      <c r="J757" s="49">
        <v>21.28</v>
      </c>
      <c r="K757" s="49">
        <v>1.09</v>
      </c>
      <c r="L757" s="49">
        <v>0.02</v>
      </c>
      <c r="M757" s="49">
        <v>0.0</v>
      </c>
      <c r="N757" s="49">
        <v>7.13</v>
      </c>
      <c r="O757" s="49">
        <v>31.26</v>
      </c>
      <c r="P757" s="49"/>
      <c r="Q757" s="50">
        <f t="shared" si="8"/>
        <v>100.22</v>
      </c>
      <c r="R757" s="51">
        <f t="shared" si="9"/>
        <v>12</v>
      </c>
      <c r="S757" s="52">
        <f t="shared" si="10"/>
        <v>0.6179650924</v>
      </c>
      <c r="T757" s="52">
        <f t="shared" si="11"/>
        <v>0.0002503166506</v>
      </c>
      <c r="U757" s="52">
        <f t="shared" si="12"/>
        <v>0.4174132735</v>
      </c>
      <c r="V757" s="52">
        <f t="shared" si="13"/>
        <v>0</v>
      </c>
      <c r="W757" s="52">
        <f t="shared" si="14"/>
        <v>0</v>
      </c>
      <c r="X757" s="52">
        <f t="shared" si="15"/>
        <v>0.4350948691</v>
      </c>
      <c r="Y757" s="52">
        <f t="shared" si="16"/>
        <v>0.1005111549</v>
      </c>
      <c r="Z757" s="52">
        <f t="shared" si="17"/>
        <v>0.05731384166</v>
      </c>
      <c r="AA757" s="52">
        <f t="shared" si="18"/>
        <v>0.01943672721</v>
      </c>
      <c r="AB757" s="52">
        <f t="shared" si="19"/>
        <v>1.647985275</v>
      </c>
      <c r="AC757" s="53">
        <f t="shared" si="20"/>
        <v>4.949814642</v>
      </c>
      <c r="AD757" s="54">
        <f t="shared" si="21"/>
        <v>1.235930185</v>
      </c>
      <c r="AE757" s="54">
        <f t="shared" si="22"/>
        <v>0.0005006333011</v>
      </c>
      <c r="AF757" s="54">
        <f t="shared" si="23"/>
        <v>0.6261199102</v>
      </c>
      <c r="AG757" s="54">
        <f t="shared" si="24"/>
        <v>0</v>
      </c>
      <c r="AH757" s="54">
        <f t="shared" si="25"/>
        <v>0</v>
      </c>
      <c r="AI757" s="54">
        <f t="shared" si="26"/>
        <v>0.4350948691</v>
      </c>
      <c r="AJ757" s="54">
        <f t="shared" si="27"/>
        <v>0.1005111549</v>
      </c>
      <c r="AK757" s="54">
        <f t="shared" si="28"/>
        <v>0.05731384166</v>
      </c>
      <c r="AL757" s="54">
        <f t="shared" si="29"/>
        <v>0.01943672721</v>
      </c>
      <c r="AM757" s="54">
        <f t="shared" si="30"/>
        <v>2.474907321</v>
      </c>
      <c r="AN757" s="54">
        <f t="shared" si="31"/>
        <v>-4.949814642</v>
      </c>
      <c r="AO757" s="55">
        <f t="shared" si="32"/>
        <v>2.999857349</v>
      </c>
      <c r="AP757" s="55">
        <f t="shared" si="33"/>
        <v>0.001215140229</v>
      </c>
      <c r="AQ757" s="55">
        <f t="shared" si="34"/>
        <v>2.026296131</v>
      </c>
      <c r="AR757" s="55">
        <f t="shared" si="35"/>
        <v>0</v>
      </c>
      <c r="AS757" s="55">
        <f t="shared" si="36"/>
        <v>0</v>
      </c>
      <c r="AT757" s="55">
        <f t="shared" si="37"/>
        <v>2.112129886</v>
      </c>
      <c r="AU757" s="55">
        <f t="shared" si="38"/>
        <v>0.4879225872</v>
      </c>
      <c r="AV757" s="55">
        <f t="shared" si="39"/>
        <v>0.2782250183</v>
      </c>
      <c r="AW757" s="55">
        <f t="shared" si="40"/>
        <v>0.09435388776</v>
      </c>
      <c r="AX757" s="55">
        <f t="shared" si="41"/>
        <v>8</v>
      </c>
      <c r="AY757" s="55">
        <f t="shared" si="42"/>
        <v>24.02844111</v>
      </c>
      <c r="AZ757" s="54">
        <f t="shared" ref="AZ757:BA757" si="5341">AO757*2</f>
        <v>5.999714698</v>
      </c>
      <c r="BA757" s="54">
        <f t="shared" si="5341"/>
        <v>0.002430280458</v>
      </c>
      <c r="BB757" s="54">
        <f t="shared" ref="BB757:BD757" si="5342">AQ757*(3/2)</f>
        <v>3.039444197</v>
      </c>
      <c r="BC757" s="54">
        <f t="shared" si="5342"/>
        <v>0</v>
      </c>
      <c r="BD757" s="54">
        <f t="shared" si="5342"/>
        <v>0</v>
      </c>
      <c r="BE757" s="54">
        <f t="shared" ref="BE757:BH757" si="5343">AT757</f>
        <v>2.112129886</v>
      </c>
      <c r="BF757" s="54">
        <f t="shared" si="5343"/>
        <v>0.4879225872</v>
      </c>
      <c r="BG757" s="54">
        <f t="shared" si="5343"/>
        <v>0.2782250183</v>
      </c>
      <c r="BH757" s="54">
        <f t="shared" si="5343"/>
        <v>0.09435388776</v>
      </c>
      <c r="BI757" s="54">
        <f t="shared" si="46"/>
        <v>12.01422055</v>
      </c>
      <c r="BJ757" s="54">
        <f t="shared" si="47"/>
        <v>-24.02844111</v>
      </c>
      <c r="BK757" s="56">
        <f t="shared" ref="BK757:BN757" si="5344">AO757</f>
        <v>2.999857349</v>
      </c>
      <c r="BL757" s="56">
        <f t="shared" si="5344"/>
        <v>0.001215140229</v>
      </c>
      <c r="BM757" s="56">
        <f t="shared" si="5344"/>
        <v>2.026296131</v>
      </c>
      <c r="BN757" s="56">
        <f t="shared" si="5344"/>
        <v>0</v>
      </c>
      <c r="BO757" s="56">
        <f t="shared" si="49"/>
        <v>0</v>
      </c>
      <c r="BP757" s="56">
        <f t="shared" si="50"/>
        <v>2.112129886</v>
      </c>
      <c r="BQ757" s="56">
        <f t="shared" ref="BQ757:BS757" si="5345">AU757</f>
        <v>0.4879225872</v>
      </c>
      <c r="BR757" s="56">
        <f t="shared" si="5345"/>
        <v>0.2782250183</v>
      </c>
      <c r="BS757" s="56">
        <f t="shared" si="5345"/>
        <v>0.09435388776</v>
      </c>
      <c r="BT757" s="56">
        <f t="shared" si="52"/>
        <v>8</v>
      </c>
      <c r="BU757" s="50">
        <f t="shared" ref="BU757:BX757" si="5346">AZ757</f>
        <v>5.999714698</v>
      </c>
      <c r="BV757" s="50">
        <f t="shared" si="5346"/>
        <v>0.002430280458</v>
      </c>
      <c r="BW757" s="50">
        <f t="shared" si="5346"/>
        <v>3.039444197</v>
      </c>
      <c r="BX757" s="50">
        <f t="shared" si="5346"/>
        <v>0</v>
      </c>
      <c r="BY757" s="50">
        <f t="shared" si="54"/>
        <v>0</v>
      </c>
      <c r="BZ757" s="50">
        <f t="shared" si="55"/>
        <v>2.112129886</v>
      </c>
      <c r="CA757" s="50">
        <f t="shared" ref="CA757:CC757" si="5347">BF757</f>
        <v>0.4879225872</v>
      </c>
      <c r="CB757" s="50">
        <f t="shared" si="5347"/>
        <v>0.2782250183</v>
      </c>
      <c r="CC757" s="50">
        <f t="shared" si="5347"/>
        <v>0.09435388776</v>
      </c>
      <c r="CD757" s="50">
        <f t="shared" si="57"/>
        <v>12.01422055</v>
      </c>
      <c r="CE757" s="57">
        <f t="shared" si="58"/>
        <v>37.13</v>
      </c>
      <c r="CF757" s="57">
        <f t="shared" si="59"/>
        <v>0.02</v>
      </c>
      <c r="CG757" s="57">
        <f t="shared" si="60"/>
        <v>21.28</v>
      </c>
      <c r="CH757" s="57">
        <f t="shared" si="61"/>
        <v>0</v>
      </c>
      <c r="CI757" s="58">
        <f t="shared" si="62"/>
        <v>0</v>
      </c>
      <c r="CJ757" s="58">
        <f t="shared" si="63"/>
        <v>31.26</v>
      </c>
      <c r="CK757" s="57">
        <f t="shared" si="64"/>
        <v>7.13</v>
      </c>
      <c r="CL757" s="57">
        <f t="shared" si="65"/>
        <v>2.31</v>
      </c>
      <c r="CM757" s="57">
        <f t="shared" si="66"/>
        <v>1.09</v>
      </c>
      <c r="CN757" s="57">
        <f t="shared" si="67"/>
        <v>100.22</v>
      </c>
      <c r="CO757" s="59">
        <f t="shared" si="68"/>
        <v>0.09359553295</v>
      </c>
      <c r="CP757" s="59">
        <f t="shared" si="69"/>
        <v>0.7105253281</v>
      </c>
      <c r="CQ757" s="59">
        <f t="shared" si="70"/>
        <v>0.1641382751</v>
      </c>
      <c r="CR757" s="59">
        <f t="shared" si="71"/>
        <v>0.0317408638</v>
      </c>
      <c r="CS757" s="60">
        <f t="shared" si="72"/>
        <v>9.359553295</v>
      </c>
      <c r="CT757" s="60">
        <f t="shared" si="73"/>
        <v>3.17408638</v>
      </c>
      <c r="CU757" s="60">
        <f t="shared" si="74"/>
        <v>87.46636032</v>
      </c>
      <c r="CV757" s="61">
        <f t="shared" si="75"/>
        <v>0.07853863028</v>
      </c>
      <c r="CW757" s="61">
        <f t="shared" si="76"/>
        <v>0.08105373154</v>
      </c>
      <c r="CX757" s="62"/>
    </row>
    <row r="758" ht="15.75" customHeight="1">
      <c r="A758" s="17" t="s">
        <v>53</v>
      </c>
      <c r="B758" s="17" t="s">
        <v>396</v>
      </c>
      <c r="C758" s="84" t="s">
        <v>733</v>
      </c>
      <c r="D758" s="83"/>
      <c r="E758" s="83" t="s">
        <v>734</v>
      </c>
      <c r="F758" s="2">
        <v>95.0</v>
      </c>
      <c r="G758" s="3" t="s">
        <v>829</v>
      </c>
      <c r="H758" s="48">
        <v>37.87</v>
      </c>
      <c r="I758" s="49">
        <v>4.78</v>
      </c>
      <c r="J758" s="49">
        <v>21.48</v>
      </c>
      <c r="K758" s="49">
        <v>0.94</v>
      </c>
      <c r="L758" s="49">
        <v>0.02</v>
      </c>
      <c r="M758" s="49">
        <v>0.0</v>
      </c>
      <c r="N758" s="49">
        <v>3.01</v>
      </c>
      <c r="O758" s="49">
        <v>31.76</v>
      </c>
      <c r="P758" s="49"/>
      <c r="Q758" s="50">
        <f t="shared" si="8"/>
        <v>99.86</v>
      </c>
      <c r="R758" s="51">
        <f t="shared" si="9"/>
        <v>12</v>
      </c>
      <c r="S758" s="52">
        <f t="shared" si="10"/>
        <v>0.6302811217</v>
      </c>
      <c r="T758" s="52">
        <f t="shared" si="11"/>
        <v>0.0002503166506</v>
      </c>
      <c r="U758" s="52">
        <f t="shared" si="12"/>
        <v>0.4213363305</v>
      </c>
      <c r="V758" s="52">
        <f t="shared" si="13"/>
        <v>0</v>
      </c>
      <c r="W758" s="52">
        <f t="shared" si="14"/>
        <v>0</v>
      </c>
      <c r="X758" s="52">
        <f t="shared" si="15"/>
        <v>0.44205416</v>
      </c>
      <c r="Y758" s="52">
        <f t="shared" si="16"/>
        <v>0.04243177788</v>
      </c>
      <c r="Z758" s="52">
        <f t="shared" si="17"/>
        <v>0.1185974732</v>
      </c>
      <c r="AA758" s="52">
        <f t="shared" si="18"/>
        <v>0.01676194824</v>
      </c>
      <c r="AB758" s="52">
        <f t="shared" si="19"/>
        <v>1.671713128</v>
      </c>
      <c r="AC758" s="53">
        <f t="shared" si="20"/>
        <v>5.025825464</v>
      </c>
      <c r="AD758" s="54">
        <f t="shared" si="21"/>
        <v>1.260562243</v>
      </c>
      <c r="AE758" s="54">
        <f t="shared" si="22"/>
        <v>0.0005006333011</v>
      </c>
      <c r="AF758" s="54">
        <f t="shared" si="23"/>
        <v>0.6320044958</v>
      </c>
      <c r="AG758" s="54">
        <f t="shared" si="24"/>
        <v>0</v>
      </c>
      <c r="AH758" s="54">
        <f t="shared" si="25"/>
        <v>0</v>
      </c>
      <c r="AI758" s="54">
        <f t="shared" si="26"/>
        <v>0.44205416</v>
      </c>
      <c r="AJ758" s="54">
        <f t="shared" si="27"/>
        <v>0.04243177788</v>
      </c>
      <c r="AK758" s="54">
        <f t="shared" si="28"/>
        <v>0.1185974732</v>
      </c>
      <c r="AL758" s="54">
        <f t="shared" si="29"/>
        <v>0.01676194824</v>
      </c>
      <c r="AM758" s="54">
        <f t="shared" si="30"/>
        <v>2.512912732</v>
      </c>
      <c r="AN758" s="54">
        <f t="shared" si="31"/>
        <v>-5.025825464</v>
      </c>
      <c r="AO758" s="55">
        <f t="shared" si="32"/>
        <v>3.016216651</v>
      </c>
      <c r="AP758" s="55">
        <f t="shared" si="33"/>
        <v>0.001197892851</v>
      </c>
      <c r="AQ758" s="55">
        <f t="shared" si="34"/>
        <v>2.01630925</v>
      </c>
      <c r="AR758" s="55">
        <f t="shared" si="35"/>
        <v>0</v>
      </c>
      <c r="AS758" s="55">
        <f t="shared" si="36"/>
        <v>0</v>
      </c>
      <c r="AT758" s="55">
        <f t="shared" si="37"/>
        <v>2.115454632</v>
      </c>
      <c r="AU758" s="55">
        <f t="shared" si="38"/>
        <v>0.2030577001</v>
      </c>
      <c r="AV758" s="55">
        <f t="shared" si="39"/>
        <v>0.5675494018</v>
      </c>
      <c r="AW758" s="55">
        <f t="shared" si="40"/>
        <v>0.08021447199</v>
      </c>
      <c r="AX758" s="55">
        <f t="shared" si="41"/>
        <v>8</v>
      </c>
      <c r="AY758" s="55">
        <f t="shared" si="42"/>
        <v>24.05113834</v>
      </c>
      <c r="AZ758" s="54">
        <f t="shared" ref="AZ758:BA758" si="5348">AO758*2</f>
        <v>6.032433303</v>
      </c>
      <c r="BA758" s="54">
        <f t="shared" si="5348"/>
        <v>0.002395785701</v>
      </c>
      <c r="BB758" s="54">
        <f t="shared" ref="BB758:BD758" si="5349">AQ758*(3/2)</f>
        <v>3.024463876</v>
      </c>
      <c r="BC758" s="54">
        <f t="shared" si="5349"/>
        <v>0</v>
      </c>
      <c r="BD758" s="54">
        <f t="shared" si="5349"/>
        <v>0</v>
      </c>
      <c r="BE758" s="54">
        <f t="shared" ref="BE758:BH758" si="5350">AT758</f>
        <v>2.115454632</v>
      </c>
      <c r="BF758" s="54">
        <f t="shared" si="5350"/>
        <v>0.2030577001</v>
      </c>
      <c r="BG758" s="54">
        <f t="shared" si="5350"/>
        <v>0.5675494018</v>
      </c>
      <c r="BH758" s="54">
        <f t="shared" si="5350"/>
        <v>0.08021447199</v>
      </c>
      <c r="BI758" s="54">
        <f t="shared" si="46"/>
        <v>12.02556917</v>
      </c>
      <c r="BJ758" s="54">
        <f t="shared" si="47"/>
        <v>-24.05113834</v>
      </c>
      <c r="BK758" s="56">
        <f t="shared" ref="BK758:BN758" si="5351">AO758</f>
        <v>3.016216651</v>
      </c>
      <c r="BL758" s="56">
        <f t="shared" si="5351"/>
        <v>0.001197892851</v>
      </c>
      <c r="BM758" s="56">
        <f t="shared" si="5351"/>
        <v>2.01630925</v>
      </c>
      <c r="BN758" s="56">
        <f t="shared" si="5351"/>
        <v>0</v>
      </c>
      <c r="BO758" s="56">
        <f t="shared" si="49"/>
        <v>0</v>
      </c>
      <c r="BP758" s="56">
        <f t="shared" si="50"/>
        <v>2.115454632</v>
      </c>
      <c r="BQ758" s="56">
        <f t="shared" ref="BQ758:BS758" si="5352">AU758</f>
        <v>0.2030577001</v>
      </c>
      <c r="BR758" s="56">
        <f t="shared" si="5352"/>
        <v>0.5675494018</v>
      </c>
      <c r="BS758" s="56">
        <f t="shared" si="5352"/>
        <v>0.08021447199</v>
      </c>
      <c r="BT758" s="56">
        <f t="shared" si="52"/>
        <v>8</v>
      </c>
      <c r="BU758" s="50">
        <f t="shared" ref="BU758:BX758" si="5353">AZ758</f>
        <v>6.032433303</v>
      </c>
      <c r="BV758" s="50">
        <f t="shared" si="5353"/>
        <v>0.002395785701</v>
      </c>
      <c r="BW758" s="50">
        <f t="shared" si="5353"/>
        <v>3.024463876</v>
      </c>
      <c r="BX758" s="50">
        <f t="shared" si="5353"/>
        <v>0</v>
      </c>
      <c r="BY758" s="50">
        <f t="shared" si="54"/>
        <v>0</v>
      </c>
      <c r="BZ758" s="50">
        <f t="shared" si="55"/>
        <v>2.115454632</v>
      </c>
      <c r="CA758" s="50">
        <f t="shared" ref="CA758:CC758" si="5354">BF758</f>
        <v>0.2030577001</v>
      </c>
      <c r="CB758" s="50">
        <f t="shared" si="5354"/>
        <v>0.5675494018</v>
      </c>
      <c r="CC758" s="50">
        <f t="shared" si="5354"/>
        <v>0.08021447199</v>
      </c>
      <c r="CD758" s="50">
        <f t="shared" si="57"/>
        <v>12.02556917</v>
      </c>
      <c r="CE758" s="57">
        <f t="shared" si="58"/>
        <v>37.87</v>
      </c>
      <c r="CF758" s="57">
        <f t="shared" si="59"/>
        <v>0.02</v>
      </c>
      <c r="CG758" s="57">
        <f t="shared" si="60"/>
        <v>21.48</v>
      </c>
      <c r="CH758" s="57">
        <f t="shared" si="61"/>
        <v>0</v>
      </c>
      <c r="CI758" s="58">
        <f t="shared" si="62"/>
        <v>0</v>
      </c>
      <c r="CJ758" s="58">
        <f t="shared" si="63"/>
        <v>31.76</v>
      </c>
      <c r="CK758" s="57">
        <f t="shared" si="64"/>
        <v>3.01</v>
      </c>
      <c r="CL758" s="57">
        <f t="shared" si="65"/>
        <v>4.78</v>
      </c>
      <c r="CM758" s="57">
        <f t="shared" si="66"/>
        <v>0.94</v>
      </c>
      <c r="CN758" s="57">
        <f t="shared" si="67"/>
        <v>99.86</v>
      </c>
      <c r="CO758" s="59">
        <f t="shared" si="68"/>
        <v>0.1913339697</v>
      </c>
      <c r="CP758" s="59">
        <f t="shared" si="69"/>
        <v>0.7131684594</v>
      </c>
      <c r="CQ758" s="59">
        <f t="shared" si="70"/>
        <v>0.0684554256</v>
      </c>
      <c r="CR758" s="59">
        <f t="shared" si="71"/>
        <v>0.02704214525</v>
      </c>
      <c r="CS758" s="60">
        <f t="shared" si="72"/>
        <v>19.13339697</v>
      </c>
      <c r="CT758" s="60">
        <f t="shared" si="73"/>
        <v>2.704214525</v>
      </c>
      <c r="CU758" s="60">
        <f t="shared" si="74"/>
        <v>78.1623885</v>
      </c>
      <c r="CV758" s="61">
        <f t="shared" si="75"/>
        <v>0.1227091301</v>
      </c>
      <c r="CW758" s="61">
        <f t="shared" si="76"/>
        <v>0.1656952178</v>
      </c>
      <c r="CX758" s="62"/>
    </row>
    <row r="759" ht="15.75" customHeight="1">
      <c r="A759" s="17" t="s">
        <v>53</v>
      </c>
      <c r="B759" s="17" t="s">
        <v>396</v>
      </c>
      <c r="C759" s="84" t="s">
        <v>733</v>
      </c>
      <c r="D759" s="83"/>
      <c r="E759" s="83" t="s">
        <v>734</v>
      </c>
      <c r="F759" s="2">
        <v>96.0</v>
      </c>
      <c r="G759" s="3" t="s">
        <v>830</v>
      </c>
      <c r="H759" s="48">
        <v>37.4</v>
      </c>
      <c r="I759" s="49">
        <v>2.43</v>
      </c>
      <c r="J759" s="49">
        <v>21.11</v>
      </c>
      <c r="K759" s="49">
        <v>0.93</v>
      </c>
      <c r="L759" s="49">
        <v>0.0</v>
      </c>
      <c r="M759" s="49">
        <v>0.0</v>
      </c>
      <c r="N759" s="49">
        <v>12.23</v>
      </c>
      <c r="O759" s="49">
        <v>26.3</v>
      </c>
      <c r="P759" s="49"/>
      <c r="Q759" s="50">
        <f t="shared" si="8"/>
        <v>100.4</v>
      </c>
      <c r="R759" s="51">
        <f t="shared" si="9"/>
        <v>12</v>
      </c>
      <c r="S759" s="52">
        <f t="shared" si="10"/>
        <v>0.6224587787</v>
      </c>
      <c r="T759" s="52">
        <f t="shared" si="11"/>
        <v>0</v>
      </c>
      <c r="U759" s="52">
        <f t="shared" si="12"/>
        <v>0.4140786749</v>
      </c>
      <c r="V759" s="52">
        <f t="shared" si="13"/>
        <v>0</v>
      </c>
      <c r="W759" s="52">
        <f t="shared" si="14"/>
        <v>0</v>
      </c>
      <c r="X759" s="52">
        <f t="shared" si="15"/>
        <v>0.366058703</v>
      </c>
      <c r="Y759" s="52">
        <f t="shared" si="16"/>
        <v>0.1724055294</v>
      </c>
      <c r="Z759" s="52">
        <f t="shared" si="17"/>
        <v>0.06029118409</v>
      </c>
      <c r="AA759" s="52">
        <f t="shared" si="18"/>
        <v>0.01658362964</v>
      </c>
      <c r="AB759" s="52">
        <f t="shared" si="19"/>
        <v>1.6518765</v>
      </c>
      <c r="AC759" s="53">
        <f t="shared" si="20"/>
        <v>4.962749232</v>
      </c>
      <c r="AD759" s="54">
        <f t="shared" si="21"/>
        <v>1.244917557</v>
      </c>
      <c r="AE759" s="54">
        <f t="shared" si="22"/>
        <v>0</v>
      </c>
      <c r="AF759" s="54">
        <f t="shared" si="23"/>
        <v>0.6211180124</v>
      </c>
      <c r="AG759" s="54">
        <f t="shared" si="24"/>
        <v>0</v>
      </c>
      <c r="AH759" s="54">
        <f t="shared" si="25"/>
        <v>0</v>
      </c>
      <c r="AI759" s="54">
        <f t="shared" si="26"/>
        <v>0.366058703</v>
      </c>
      <c r="AJ759" s="54">
        <f t="shared" si="27"/>
        <v>0.1724055294</v>
      </c>
      <c r="AK759" s="54">
        <f t="shared" si="28"/>
        <v>0.06029118409</v>
      </c>
      <c r="AL759" s="54">
        <f t="shared" si="29"/>
        <v>0.01658362964</v>
      </c>
      <c r="AM759" s="54">
        <f t="shared" si="30"/>
        <v>2.481374616</v>
      </c>
      <c r="AN759" s="54">
        <f t="shared" si="31"/>
        <v>-4.962749232</v>
      </c>
      <c r="AO759" s="55">
        <f t="shared" si="32"/>
        <v>3.014553588</v>
      </c>
      <c r="AP759" s="55">
        <f t="shared" si="33"/>
        <v>0</v>
      </c>
      <c r="AQ759" s="55">
        <f t="shared" si="34"/>
        <v>2.005373525</v>
      </c>
      <c r="AR759" s="55">
        <f t="shared" si="35"/>
        <v>0</v>
      </c>
      <c r="AS759" s="55">
        <f t="shared" si="36"/>
        <v>0</v>
      </c>
      <c r="AT759" s="55">
        <f t="shared" si="37"/>
        <v>1.772813902</v>
      </c>
      <c r="AU759" s="55">
        <f t="shared" si="38"/>
        <v>0.8349560244</v>
      </c>
      <c r="AV759" s="55">
        <f t="shared" si="39"/>
        <v>0.2919888217</v>
      </c>
      <c r="AW759" s="55">
        <f t="shared" si="40"/>
        <v>0.08031413797</v>
      </c>
      <c r="AX759" s="55">
        <f t="shared" si="41"/>
        <v>8</v>
      </c>
      <c r="AY759" s="55">
        <f t="shared" si="42"/>
        <v>24.0344807</v>
      </c>
      <c r="AZ759" s="54">
        <f t="shared" ref="AZ759:BA759" si="5355">AO759*2</f>
        <v>6.029107177</v>
      </c>
      <c r="BA759" s="54">
        <f t="shared" si="5355"/>
        <v>0</v>
      </c>
      <c r="BB759" s="54">
        <f t="shared" ref="BB759:BD759" si="5356">AQ759*(3/2)</f>
        <v>3.008060288</v>
      </c>
      <c r="BC759" s="54">
        <f t="shared" si="5356"/>
        <v>0</v>
      </c>
      <c r="BD759" s="54">
        <f t="shared" si="5356"/>
        <v>0</v>
      </c>
      <c r="BE759" s="54">
        <f t="shared" ref="BE759:BH759" si="5357">AT759</f>
        <v>1.772813902</v>
      </c>
      <c r="BF759" s="54">
        <f t="shared" si="5357"/>
        <v>0.8349560244</v>
      </c>
      <c r="BG759" s="54">
        <f t="shared" si="5357"/>
        <v>0.2919888217</v>
      </c>
      <c r="BH759" s="54">
        <f t="shared" si="5357"/>
        <v>0.08031413797</v>
      </c>
      <c r="BI759" s="54">
        <f t="shared" si="46"/>
        <v>12.01724035</v>
      </c>
      <c r="BJ759" s="54">
        <f t="shared" si="47"/>
        <v>-24.0344807</v>
      </c>
      <c r="BK759" s="56">
        <f t="shared" ref="BK759:BN759" si="5358">AO759</f>
        <v>3.014553588</v>
      </c>
      <c r="BL759" s="56">
        <f t="shared" si="5358"/>
        <v>0</v>
      </c>
      <c r="BM759" s="56">
        <f t="shared" si="5358"/>
        <v>2.005373525</v>
      </c>
      <c r="BN759" s="56">
        <f t="shared" si="5358"/>
        <v>0</v>
      </c>
      <c r="BO759" s="56">
        <f t="shared" si="49"/>
        <v>0</v>
      </c>
      <c r="BP759" s="56">
        <f t="shared" si="50"/>
        <v>1.772813902</v>
      </c>
      <c r="BQ759" s="56">
        <f t="shared" ref="BQ759:BS759" si="5359">AU759</f>
        <v>0.8349560244</v>
      </c>
      <c r="BR759" s="56">
        <f t="shared" si="5359"/>
        <v>0.2919888217</v>
      </c>
      <c r="BS759" s="56">
        <f t="shared" si="5359"/>
        <v>0.08031413797</v>
      </c>
      <c r="BT759" s="56">
        <f t="shared" si="52"/>
        <v>8</v>
      </c>
      <c r="BU759" s="50">
        <f t="shared" ref="BU759:BX759" si="5360">AZ759</f>
        <v>6.029107177</v>
      </c>
      <c r="BV759" s="50">
        <f t="shared" si="5360"/>
        <v>0</v>
      </c>
      <c r="BW759" s="50">
        <f t="shared" si="5360"/>
        <v>3.008060288</v>
      </c>
      <c r="BX759" s="50">
        <f t="shared" si="5360"/>
        <v>0</v>
      </c>
      <c r="BY759" s="50">
        <f t="shared" si="54"/>
        <v>0</v>
      </c>
      <c r="BZ759" s="50">
        <f t="shared" si="55"/>
        <v>1.772813902</v>
      </c>
      <c r="CA759" s="50">
        <f t="shared" ref="CA759:CC759" si="5361">BF759</f>
        <v>0.8349560244</v>
      </c>
      <c r="CB759" s="50">
        <f t="shared" si="5361"/>
        <v>0.2919888217</v>
      </c>
      <c r="CC759" s="50">
        <f t="shared" si="5361"/>
        <v>0.08031413797</v>
      </c>
      <c r="CD759" s="50">
        <f t="shared" si="57"/>
        <v>12.01724035</v>
      </c>
      <c r="CE759" s="57">
        <f t="shared" si="58"/>
        <v>37.4</v>
      </c>
      <c r="CF759" s="57">
        <f t="shared" si="59"/>
        <v>0</v>
      </c>
      <c r="CG759" s="57">
        <f t="shared" si="60"/>
        <v>21.11</v>
      </c>
      <c r="CH759" s="57">
        <f t="shared" si="61"/>
        <v>0</v>
      </c>
      <c r="CI759" s="58">
        <f t="shared" si="62"/>
        <v>0</v>
      </c>
      <c r="CJ759" s="58">
        <f t="shared" si="63"/>
        <v>26.3</v>
      </c>
      <c r="CK759" s="57">
        <f t="shared" si="64"/>
        <v>12.23</v>
      </c>
      <c r="CL759" s="57">
        <f t="shared" si="65"/>
        <v>2.43</v>
      </c>
      <c r="CM759" s="57">
        <f t="shared" si="66"/>
        <v>0.93</v>
      </c>
      <c r="CN759" s="57">
        <f t="shared" si="67"/>
        <v>100.4</v>
      </c>
      <c r="CO759" s="59">
        <f t="shared" si="68"/>
        <v>0.0979804296</v>
      </c>
      <c r="CP759" s="59">
        <f t="shared" si="69"/>
        <v>0.594889444</v>
      </c>
      <c r="CQ759" s="59">
        <f t="shared" si="70"/>
        <v>0.2801797326</v>
      </c>
      <c r="CR759" s="59">
        <f t="shared" si="71"/>
        <v>0.02695039384</v>
      </c>
      <c r="CS759" s="60">
        <f t="shared" si="72"/>
        <v>9.79804296</v>
      </c>
      <c r="CT759" s="60">
        <f t="shared" si="73"/>
        <v>2.695039384</v>
      </c>
      <c r="CU759" s="60">
        <f t="shared" si="74"/>
        <v>87.50691766</v>
      </c>
      <c r="CV759" s="61">
        <f t="shared" si="75"/>
        <v>0.07594060864</v>
      </c>
      <c r="CW759" s="61">
        <f t="shared" si="76"/>
        <v>0.08485105203</v>
      </c>
      <c r="CX759" s="62"/>
    </row>
    <row r="760" ht="15.75" customHeight="1">
      <c r="A760" s="17" t="s">
        <v>53</v>
      </c>
      <c r="B760" s="17" t="s">
        <v>396</v>
      </c>
      <c r="C760" s="84" t="s">
        <v>733</v>
      </c>
      <c r="D760" s="83"/>
      <c r="E760" s="83" t="s">
        <v>734</v>
      </c>
      <c r="F760" s="2">
        <v>97.0</v>
      </c>
      <c r="G760" s="3" t="s">
        <v>831</v>
      </c>
      <c r="H760" s="48">
        <v>38.28</v>
      </c>
      <c r="I760" s="49">
        <v>7.34</v>
      </c>
      <c r="J760" s="49">
        <v>22.01</v>
      </c>
      <c r="K760" s="49">
        <v>0.7</v>
      </c>
      <c r="L760" s="49">
        <v>0.01</v>
      </c>
      <c r="M760" s="49">
        <v>0.0</v>
      </c>
      <c r="N760" s="49">
        <v>0.54</v>
      </c>
      <c r="O760" s="49">
        <v>30.82</v>
      </c>
      <c r="P760" s="49"/>
      <c r="Q760" s="50">
        <f t="shared" si="8"/>
        <v>99.7</v>
      </c>
      <c r="R760" s="51">
        <f t="shared" si="9"/>
        <v>12</v>
      </c>
      <c r="S760" s="52">
        <f t="shared" si="10"/>
        <v>0.6371048677</v>
      </c>
      <c r="T760" s="52">
        <f t="shared" si="11"/>
        <v>0.0001251583253</v>
      </c>
      <c r="U760" s="52">
        <f t="shared" si="12"/>
        <v>0.4317324318</v>
      </c>
      <c r="V760" s="52">
        <f t="shared" si="13"/>
        <v>0</v>
      </c>
      <c r="W760" s="52">
        <f t="shared" si="14"/>
        <v>0</v>
      </c>
      <c r="X760" s="52">
        <f t="shared" si="15"/>
        <v>0.428970693</v>
      </c>
      <c r="Y760" s="52">
        <f t="shared" si="16"/>
        <v>0.007612345533</v>
      </c>
      <c r="Z760" s="52">
        <f t="shared" si="17"/>
        <v>0.1821141116</v>
      </c>
      <c r="AA760" s="52">
        <f t="shared" si="18"/>
        <v>0.01248230188</v>
      </c>
      <c r="AB760" s="52">
        <f t="shared" si="19"/>
        <v>1.70014191</v>
      </c>
      <c r="AC760" s="53">
        <f t="shared" si="20"/>
        <v>5.106476304</v>
      </c>
      <c r="AD760" s="54">
        <f t="shared" si="21"/>
        <v>1.274209735</v>
      </c>
      <c r="AE760" s="54">
        <f t="shared" si="22"/>
        <v>0.0002503166506</v>
      </c>
      <c r="AF760" s="54">
        <f t="shared" si="23"/>
        <v>0.6475986477</v>
      </c>
      <c r="AG760" s="54">
        <f t="shared" si="24"/>
        <v>0</v>
      </c>
      <c r="AH760" s="54">
        <f t="shared" si="25"/>
        <v>0</v>
      </c>
      <c r="AI760" s="54">
        <f t="shared" si="26"/>
        <v>0.428970693</v>
      </c>
      <c r="AJ760" s="54">
        <f t="shared" si="27"/>
        <v>0.007612345533</v>
      </c>
      <c r="AK760" s="54">
        <f t="shared" si="28"/>
        <v>0.1821141116</v>
      </c>
      <c r="AL760" s="54">
        <f t="shared" si="29"/>
        <v>0.01248230188</v>
      </c>
      <c r="AM760" s="54">
        <f t="shared" si="30"/>
        <v>2.553238152</v>
      </c>
      <c r="AN760" s="54">
        <f t="shared" si="31"/>
        <v>-5.106476304</v>
      </c>
      <c r="AO760" s="55">
        <f t="shared" si="32"/>
        <v>2.997890301</v>
      </c>
      <c r="AP760" s="55">
        <f t="shared" si="33"/>
        <v>0.0005889311924</v>
      </c>
      <c r="AQ760" s="55">
        <f t="shared" si="34"/>
        <v>2.031512449</v>
      </c>
      <c r="AR760" s="55">
        <f t="shared" si="35"/>
        <v>0</v>
      </c>
      <c r="AS760" s="55">
        <f t="shared" si="36"/>
        <v>0</v>
      </c>
      <c r="AT760" s="55">
        <f t="shared" si="37"/>
        <v>2.018517116</v>
      </c>
      <c r="AU760" s="55">
        <f t="shared" si="38"/>
        <v>0.0358198124</v>
      </c>
      <c r="AV760" s="55">
        <f t="shared" si="39"/>
        <v>0.8569360501</v>
      </c>
      <c r="AW760" s="55">
        <f t="shared" si="40"/>
        <v>0.05873534112</v>
      </c>
      <c r="AX760" s="55">
        <f t="shared" si="41"/>
        <v>8</v>
      </c>
      <c r="AY760" s="55">
        <f t="shared" si="42"/>
        <v>24.02847091</v>
      </c>
      <c r="AZ760" s="54">
        <f t="shared" ref="AZ760:BA760" si="5362">AO760*2</f>
        <v>5.995780601</v>
      </c>
      <c r="BA760" s="54">
        <f t="shared" si="5362"/>
        <v>0.001177862385</v>
      </c>
      <c r="BB760" s="54">
        <f t="shared" ref="BB760:BD760" si="5363">AQ760*(3/2)</f>
        <v>3.047268673</v>
      </c>
      <c r="BC760" s="54">
        <f t="shared" si="5363"/>
        <v>0</v>
      </c>
      <c r="BD760" s="54">
        <f t="shared" si="5363"/>
        <v>0</v>
      </c>
      <c r="BE760" s="54">
        <f t="shared" ref="BE760:BH760" si="5364">AT760</f>
        <v>2.018517116</v>
      </c>
      <c r="BF760" s="54">
        <f t="shared" si="5364"/>
        <v>0.0358198124</v>
      </c>
      <c r="BG760" s="54">
        <f t="shared" si="5364"/>
        <v>0.8569360501</v>
      </c>
      <c r="BH760" s="54">
        <f t="shared" si="5364"/>
        <v>0.05873534112</v>
      </c>
      <c r="BI760" s="54">
        <f t="shared" si="46"/>
        <v>12.01423546</v>
      </c>
      <c r="BJ760" s="54">
        <f t="shared" si="47"/>
        <v>-24.02847091</v>
      </c>
      <c r="BK760" s="56">
        <f t="shared" ref="BK760:BN760" si="5365">AO760</f>
        <v>2.997890301</v>
      </c>
      <c r="BL760" s="56">
        <f t="shared" si="5365"/>
        <v>0.0005889311924</v>
      </c>
      <c r="BM760" s="56">
        <f t="shared" si="5365"/>
        <v>2.031512449</v>
      </c>
      <c r="BN760" s="56">
        <f t="shared" si="5365"/>
        <v>0</v>
      </c>
      <c r="BO760" s="56">
        <f t="shared" si="49"/>
        <v>0</v>
      </c>
      <c r="BP760" s="56">
        <f t="shared" si="50"/>
        <v>2.018517116</v>
      </c>
      <c r="BQ760" s="56">
        <f t="shared" ref="BQ760:BS760" si="5366">AU760</f>
        <v>0.0358198124</v>
      </c>
      <c r="BR760" s="56">
        <f t="shared" si="5366"/>
        <v>0.8569360501</v>
      </c>
      <c r="BS760" s="56">
        <f t="shared" si="5366"/>
        <v>0.05873534112</v>
      </c>
      <c r="BT760" s="56">
        <f t="shared" si="52"/>
        <v>8</v>
      </c>
      <c r="BU760" s="50">
        <f t="shared" ref="BU760:BX760" si="5367">AZ760</f>
        <v>5.995780601</v>
      </c>
      <c r="BV760" s="50">
        <f t="shared" si="5367"/>
        <v>0.001177862385</v>
      </c>
      <c r="BW760" s="50">
        <f t="shared" si="5367"/>
        <v>3.047268673</v>
      </c>
      <c r="BX760" s="50">
        <f t="shared" si="5367"/>
        <v>0</v>
      </c>
      <c r="BY760" s="50">
        <f t="shared" si="54"/>
        <v>0</v>
      </c>
      <c r="BZ760" s="50">
        <f t="shared" si="55"/>
        <v>2.018517116</v>
      </c>
      <c r="CA760" s="50">
        <f t="shared" ref="CA760:CC760" si="5368">BF760</f>
        <v>0.0358198124</v>
      </c>
      <c r="CB760" s="50">
        <f t="shared" si="5368"/>
        <v>0.8569360501</v>
      </c>
      <c r="CC760" s="50">
        <f t="shared" si="5368"/>
        <v>0.05873534112</v>
      </c>
      <c r="CD760" s="50">
        <f t="shared" si="57"/>
        <v>12.01423546</v>
      </c>
      <c r="CE760" s="57">
        <f t="shared" si="58"/>
        <v>38.28</v>
      </c>
      <c r="CF760" s="57">
        <f t="shared" si="59"/>
        <v>0.01</v>
      </c>
      <c r="CG760" s="57">
        <f t="shared" si="60"/>
        <v>22.01</v>
      </c>
      <c r="CH760" s="57">
        <f t="shared" si="61"/>
        <v>0</v>
      </c>
      <c r="CI760" s="58">
        <f t="shared" si="62"/>
        <v>0</v>
      </c>
      <c r="CJ760" s="58">
        <f t="shared" si="63"/>
        <v>30.82</v>
      </c>
      <c r="CK760" s="57">
        <f t="shared" si="64"/>
        <v>0.54</v>
      </c>
      <c r="CL760" s="57">
        <f t="shared" si="65"/>
        <v>7.34</v>
      </c>
      <c r="CM760" s="57">
        <f t="shared" si="66"/>
        <v>0.7</v>
      </c>
      <c r="CN760" s="57">
        <f t="shared" si="67"/>
        <v>99.7</v>
      </c>
      <c r="CO760" s="59">
        <f t="shared" si="68"/>
        <v>0.2885298484</v>
      </c>
      <c r="CP760" s="59">
        <f t="shared" si="69"/>
        <v>0.6796334888</v>
      </c>
      <c r="CQ760" s="59">
        <f t="shared" si="70"/>
        <v>0.01206050911</v>
      </c>
      <c r="CR760" s="59">
        <f t="shared" si="71"/>
        <v>0.01977615374</v>
      </c>
      <c r="CS760" s="60">
        <f t="shared" si="72"/>
        <v>28.85298484</v>
      </c>
      <c r="CT760" s="60">
        <f t="shared" si="73"/>
        <v>1.977615374</v>
      </c>
      <c r="CU760" s="60">
        <f t="shared" si="74"/>
        <v>69.16939979</v>
      </c>
      <c r="CV760" s="61">
        <f t="shared" si="75"/>
        <v>0.1640410779</v>
      </c>
      <c r="CW760" s="61">
        <f t="shared" si="76"/>
        <v>0.2498668487</v>
      </c>
      <c r="CX760" s="62"/>
    </row>
    <row r="761" ht="15.75" customHeight="1">
      <c r="A761" s="17" t="s">
        <v>53</v>
      </c>
      <c r="B761" s="17" t="s">
        <v>396</v>
      </c>
      <c r="C761" s="84" t="s">
        <v>733</v>
      </c>
      <c r="D761" s="83"/>
      <c r="E761" s="83" t="s">
        <v>734</v>
      </c>
      <c r="F761" s="2">
        <v>98.0</v>
      </c>
      <c r="G761" s="3" t="s">
        <v>832</v>
      </c>
      <c r="H761" s="48">
        <v>36.97</v>
      </c>
      <c r="I761" s="49">
        <v>3.19</v>
      </c>
      <c r="J761" s="49">
        <v>21.61</v>
      </c>
      <c r="K761" s="49">
        <v>1.26</v>
      </c>
      <c r="L761" s="49">
        <v>0.02</v>
      </c>
      <c r="M761" s="49">
        <v>0.0</v>
      </c>
      <c r="N761" s="49">
        <v>3.76</v>
      </c>
      <c r="O761" s="49">
        <v>32.51</v>
      </c>
      <c r="P761" s="49"/>
      <c r="Q761" s="50">
        <f t="shared" si="8"/>
        <v>99.32</v>
      </c>
      <c r="R761" s="51">
        <f t="shared" si="9"/>
        <v>12</v>
      </c>
      <c r="S761" s="52">
        <f t="shared" si="10"/>
        <v>0.6153021671</v>
      </c>
      <c r="T761" s="52">
        <f t="shared" si="11"/>
        <v>0.0002503166506</v>
      </c>
      <c r="U761" s="52">
        <f t="shared" si="12"/>
        <v>0.4238863177</v>
      </c>
      <c r="V761" s="52">
        <f t="shared" si="13"/>
        <v>0</v>
      </c>
      <c r="W761" s="52">
        <f t="shared" si="14"/>
        <v>0</v>
      </c>
      <c r="X761" s="52">
        <f t="shared" si="15"/>
        <v>0.4524930964</v>
      </c>
      <c r="Y761" s="52">
        <f t="shared" si="16"/>
        <v>0.05300448001</v>
      </c>
      <c r="Z761" s="52">
        <f t="shared" si="17"/>
        <v>0.07914768611</v>
      </c>
      <c r="AA761" s="52">
        <f t="shared" si="18"/>
        <v>0.02246814338</v>
      </c>
      <c r="AB761" s="52">
        <f t="shared" si="19"/>
        <v>1.646552207</v>
      </c>
      <c r="AC761" s="53">
        <f t="shared" si="20"/>
        <v>4.9480957</v>
      </c>
      <c r="AD761" s="54">
        <f t="shared" si="21"/>
        <v>1.230604334</v>
      </c>
      <c r="AE761" s="54">
        <f t="shared" si="22"/>
        <v>0.0005006333011</v>
      </c>
      <c r="AF761" s="54">
        <f t="shared" si="23"/>
        <v>0.6358294765</v>
      </c>
      <c r="AG761" s="54">
        <f t="shared" si="24"/>
        <v>0</v>
      </c>
      <c r="AH761" s="54">
        <f t="shared" si="25"/>
        <v>0</v>
      </c>
      <c r="AI761" s="54">
        <f t="shared" si="26"/>
        <v>0.4524930964</v>
      </c>
      <c r="AJ761" s="54">
        <f t="shared" si="27"/>
        <v>0.05300448001</v>
      </c>
      <c r="AK761" s="54">
        <f t="shared" si="28"/>
        <v>0.07914768611</v>
      </c>
      <c r="AL761" s="54">
        <f t="shared" si="29"/>
        <v>0.02246814338</v>
      </c>
      <c r="AM761" s="54">
        <f t="shared" si="30"/>
        <v>2.47404785</v>
      </c>
      <c r="AN761" s="54">
        <f t="shared" si="31"/>
        <v>-4.9480957</v>
      </c>
      <c r="AO761" s="55">
        <f t="shared" si="32"/>
        <v>2.989530071</v>
      </c>
      <c r="AP761" s="55">
        <f t="shared" si="33"/>
        <v>0.00121619782</v>
      </c>
      <c r="AQ761" s="55">
        <f t="shared" si="34"/>
        <v>2.059509881</v>
      </c>
      <c r="AR761" s="55">
        <f t="shared" si="35"/>
        <v>0</v>
      </c>
      <c r="AS761" s="55">
        <f t="shared" si="36"/>
        <v>0</v>
      </c>
      <c r="AT761" s="55">
        <f t="shared" si="37"/>
        <v>2.198499844</v>
      </c>
      <c r="AU761" s="55">
        <f t="shared" si="38"/>
        <v>0.2575295446</v>
      </c>
      <c r="AV761" s="55">
        <f t="shared" si="39"/>
        <v>0.3845499013</v>
      </c>
      <c r="AW761" s="55">
        <f t="shared" si="40"/>
        <v>0.1091645599</v>
      </c>
      <c r="AX761" s="55">
        <f t="shared" si="41"/>
        <v>8</v>
      </c>
      <c r="AY761" s="55">
        <f t="shared" si="42"/>
        <v>24.04100242</v>
      </c>
      <c r="AZ761" s="54">
        <f t="shared" ref="AZ761:BA761" si="5369">AO761*2</f>
        <v>5.979060142</v>
      </c>
      <c r="BA761" s="54">
        <f t="shared" si="5369"/>
        <v>0.002432395639</v>
      </c>
      <c r="BB761" s="54">
        <f t="shared" ref="BB761:BD761" si="5370">AQ761*(3/2)</f>
        <v>3.089264822</v>
      </c>
      <c r="BC761" s="54">
        <f t="shared" si="5370"/>
        <v>0</v>
      </c>
      <c r="BD761" s="54">
        <f t="shared" si="5370"/>
        <v>0</v>
      </c>
      <c r="BE761" s="54">
        <f t="shared" ref="BE761:BH761" si="5371">AT761</f>
        <v>2.198499844</v>
      </c>
      <c r="BF761" s="54">
        <f t="shared" si="5371"/>
        <v>0.2575295446</v>
      </c>
      <c r="BG761" s="54">
        <f t="shared" si="5371"/>
        <v>0.3845499013</v>
      </c>
      <c r="BH761" s="54">
        <f t="shared" si="5371"/>
        <v>0.1091645599</v>
      </c>
      <c r="BI761" s="54">
        <f t="shared" si="46"/>
        <v>12.02050121</v>
      </c>
      <c r="BJ761" s="54">
        <f t="shared" si="47"/>
        <v>-24.04100242</v>
      </c>
      <c r="BK761" s="56">
        <f t="shared" ref="BK761:BN761" si="5372">AO761</f>
        <v>2.989530071</v>
      </c>
      <c r="BL761" s="56">
        <f t="shared" si="5372"/>
        <v>0.00121619782</v>
      </c>
      <c r="BM761" s="56">
        <f t="shared" si="5372"/>
        <v>2.059509881</v>
      </c>
      <c r="BN761" s="56">
        <f t="shared" si="5372"/>
        <v>0</v>
      </c>
      <c r="BO761" s="56">
        <f t="shared" si="49"/>
        <v>0</v>
      </c>
      <c r="BP761" s="56">
        <f t="shared" si="50"/>
        <v>2.198499844</v>
      </c>
      <c r="BQ761" s="56">
        <f t="shared" ref="BQ761:BS761" si="5373">AU761</f>
        <v>0.2575295446</v>
      </c>
      <c r="BR761" s="56">
        <f t="shared" si="5373"/>
        <v>0.3845499013</v>
      </c>
      <c r="BS761" s="56">
        <f t="shared" si="5373"/>
        <v>0.1091645599</v>
      </c>
      <c r="BT761" s="56">
        <f t="shared" si="52"/>
        <v>8</v>
      </c>
      <c r="BU761" s="50">
        <f t="shared" ref="BU761:BX761" si="5374">AZ761</f>
        <v>5.979060142</v>
      </c>
      <c r="BV761" s="50">
        <f t="shared" si="5374"/>
        <v>0.002432395639</v>
      </c>
      <c r="BW761" s="50">
        <f t="shared" si="5374"/>
        <v>3.089264822</v>
      </c>
      <c r="BX761" s="50">
        <f t="shared" si="5374"/>
        <v>0</v>
      </c>
      <c r="BY761" s="50">
        <f t="shared" si="54"/>
        <v>0</v>
      </c>
      <c r="BZ761" s="50">
        <f t="shared" si="55"/>
        <v>2.198499844</v>
      </c>
      <c r="CA761" s="50">
        <f t="shared" ref="CA761:CC761" si="5375">BF761</f>
        <v>0.2575295446</v>
      </c>
      <c r="CB761" s="50">
        <f t="shared" si="5375"/>
        <v>0.3845499013</v>
      </c>
      <c r="CC761" s="50">
        <f t="shared" si="5375"/>
        <v>0.1091645599</v>
      </c>
      <c r="CD761" s="50">
        <f t="shared" si="57"/>
        <v>12.02050121</v>
      </c>
      <c r="CE761" s="57">
        <f t="shared" si="58"/>
        <v>36.97</v>
      </c>
      <c r="CF761" s="57">
        <f t="shared" si="59"/>
        <v>0.02</v>
      </c>
      <c r="CG761" s="57">
        <f t="shared" si="60"/>
        <v>21.61</v>
      </c>
      <c r="CH761" s="57">
        <f t="shared" si="61"/>
        <v>0</v>
      </c>
      <c r="CI761" s="58">
        <f t="shared" si="62"/>
        <v>0</v>
      </c>
      <c r="CJ761" s="58">
        <f t="shared" si="63"/>
        <v>32.51</v>
      </c>
      <c r="CK761" s="57">
        <f t="shared" si="64"/>
        <v>3.76</v>
      </c>
      <c r="CL761" s="57">
        <f t="shared" si="65"/>
        <v>3.19</v>
      </c>
      <c r="CM761" s="57">
        <f t="shared" si="66"/>
        <v>1.26</v>
      </c>
      <c r="CN761" s="57">
        <f t="shared" si="67"/>
        <v>99.32</v>
      </c>
      <c r="CO761" s="59">
        <f t="shared" si="68"/>
        <v>0.1303672186</v>
      </c>
      <c r="CP761" s="59">
        <f t="shared" si="69"/>
        <v>0.7453189009</v>
      </c>
      <c r="CQ761" s="59">
        <f t="shared" si="70"/>
        <v>0.0873057315</v>
      </c>
      <c r="CR761" s="59">
        <f t="shared" si="71"/>
        <v>0.037008149</v>
      </c>
      <c r="CS761" s="60">
        <f t="shared" si="72"/>
        <v>13.03672186</v>
      </c>
      <c r="CT761" s="60">
        <f t="shared" si="73"/>
        <v>3.7008149</v>
      </c>
      <c r="CU761" s="60">
        <f t="shared" si="74"/>
        <v>83.26246324</v>
      </c>
      <c r="CV761" s="61">
        <f t="shared" si="75"/>
        <v>0.1021917583</v>
      </c>
      <c r="CW761" s="61">
        <f t="shared" si="76"/>
        <v>0.1128980113</v>
      </c>
      <c r="CX761" s="62"/>
    </row>
    <row r="762" ht="15.75" customHeight="1">
      <c r="A762" s="17" t="s">
        <v>53</v>
      </c>
      <c r="B762" s="17" t="s">
        <v>396</v>
      </c>
      <c r="C762" s="84" t="s">
        <v>733</v>
      </c>
      <c r="D762" s="83"/>
      <c r="E762" s="83" t="s">
        <v>734</v>
      </c>
      <c r="F762" s="2">
        <v>99.0</v>
      </c>
      <c r="G762" s="3" t="s">
        <v>833</v>
      </c>
      <c r="H762" s="48">
        <v>37.54</v>
      </c>
      <c r="I762" s="49">
        <v>4.32</v>
      </c>
      <c r="J762" s="49">
        <v>21.62</v>
      </c>
      <c r="K762" s="49">
        <v>1.13</v>
      </c>
      <c r="L762" s="49">
        <v>0.01</v>
      </c>
      <c r="M762" s="49">
        <v>0.01</v>
      </c>
      <c r="N762" s="49">
        <v>2.36</v>
      </c>
      <c r="O762" s="49">
        <v>33.1</v>
      </c>
      <c r="P762" s="49"/>
      <c r="Q762" s="50">
        <f t="shared" si="8"/>
        <v>100.09</v>
      </c>
      <c r="R762" s="51">
        <f t="shared" si="9"/>
        <v>12</v>
      </c>
      <c r="S762" s="52">
        <f t="shared" si="10"/>
        <v>0.6247888383</v>
      </c>
      <c r="T762" s="52">
        <f t="shared" si="11"/>
        <v>0.0001251583253</v>
      </c>
      <c r="U762" s="52">
        <f t="shared" si="12"/>
        <v>0.4240824705</v>
      </c>
      <c r="V762" s="52">
        <f t="shared" si="13"/>
        <v>0.0001315874313</v>
      </c>
      <c r="W762" s="52">
        <f t="shared" si="14"/>
        <v>0</v>
      </c>
      <c r="X762" s="52">
        <f t="shared" si="15"/>
        <v>0.4607050597</v>
      </c>
      <c r="Y762" s="52">
        <f t="shared" si="16"/>
        <v>0.03326876937</v>
      </c>
      <c r="Z762" s="52">
        <f t="shared" si="17"/>
        <v>0.1071843273</v>
      </c>
      <c r="AA762" s="52">
        <f t="shared" si="18"/>
        <v>0.0201500016</v>
      </c>
      <c r="AB762" s="52">
        <f t="shared" si="19"/>
        <v>1.670436213</v>
      </c>
      <c r="AC762" s="53">
        <f t="shared" si="20"/>
        <v>5.014914476</v>
      </c>
      <c r="AD762" s="54">
        <f t="shared" si="21"/>
        <v>1.249577677</v>
      </c>
      <c r="AE762" s="54">
        <f t="shared" si="22"/>
        <v>0.0002503166506</v>
      </c>
      <c r="AF762" s="54">
        <f t="shared" si="23"/>
        <v>0.6361237058</v>
      </c>
      <c r="AG762" s="54">
        <f t="shared" si="24"/>
        <v>0.0001973811469</v>
      </c>
      <c r="AH762" s="54">
        <f t="shared" si="25"/>
        <v>0</v>
      </c>
      <c r="AI762" s="54">
        <f t="shared" si="26"/>
        <v>0.4607050597</v>
      </c>
      <c r="AJ762" s="54">
        <f t="shared" si="27"/>
        <v>0.03326876937</v>
      </c>
      <c r="AK762" s="54">
        <f t="shared" si="28"/>
        <v>0.1071843273</v>
      </c>
      <c r="AL762" s="54">
        <f t="shared" si="29"/>
        <v>0.0201500016</v>
      </c>
      <c r="AM762" s="54">
        <f t="shared" si="30"/>
        <v>2.507457238</v>
      </c>
      <c r="AN762" s="54">
        <f t="shared" si="31"/>
        <v>-5.014914476</v>
      </c>
      <c r="AO762" s="55">
        <f t="shared" si="32"/>
        <v>2.99221884</v>
      </c>
      <c r="AP762" s="55">
        <f t="shared" si="33"/>
        <v>0.0005994042722</v>
      </c>
      <c r="AQ762" s="55">
        <f t="shared" si="34"/>
        <v>2.031002285</v>
      </c>
      <c r="AR762" s="55">
        <f t="shared" si="35"/>
        <v>0.0006301943423</v>
      </c>
      <c r="AS762" s="55">
        <f t="shared" si="36"/>
        <v>0</v>
      </c>
      <c r="AT762" s="55">
        <f t="shared" si="37"/>
        <v>2.206394024</v>
      </c>
      <c r="AU762" s="55">
        <f t="shared" si="38"/>
        <v>0.1593297325</v>
      </c>
      <c r="AV762" s="55">
        <f t="shared" si="39"/>
        <v>0.5133237724</v>
      </c>
      <c r="AW762" s="55">
        <f t="shared" si="40"/>
        <v>0.09650174705</v>
      </c>
      <c r="AX762" s="55">
        <f t="shared" si="41"/>
        <v>8</v>
      </c>
      <c r="AY762" s="55">
        <f t="shared" si="42"/>
        <v>24.01726897</v>
      </c>
      <c r="AZ762" s="54">
        <f t="shared" ref="AZ762:BA762" si="5376">AO762*2</f>
        <v>5.984437681</v>
      </c>
      <c r="BA762" s="54">
        <f t="shared" si="5376"/>
        <v>0.001198808544</v>
      </c>
      <c r="BB762" s="54">
        <f t="shared" ref="BB762:BD762" si="5377">AQ762*(3/2)</f>
        <v>3.046503427</v>
      </c>
      <c r="BC762" s="54">
        <f t="shared" si="5377"/>
        <v>0.0009452915135</v>
      </c>
      <c r="BD762" s="54">
        <f t="shared" si="5377"/>
        <v>0</v>
      </c>
      <c r="BE762" s="54">
        <f t="shared" ref="BE762:BH762" si="5378">AT762</f>
        <v>2.206394024</v>
      </c>
      <c r="BF762" s="54">
        <f t="shared" si="5378"/>
        <v>0.1593297325</v>
      </c>
      <c r="BG762" s="54">
        <f t="shared" si="5378"/>
        <v>0.5133237724</v>
      </c>
      <c r="BH762" s="54">
        <f t="shared" si="5378"/>
        <v>0.09650174705</v>
      </c>
      <c r="BI762" s="54">
        <f t="shared" si="46"/>
        <v>12.00863448</v>
      </c>
      <c r="BJ762" s="54">
        <f t="shared" si="47"/>
        <v>-24.01726897</v>
      </c>
      <c r="BK762" s="56">
        <f t="shared" ref="BK762:BN762" si="5379">AO762</f>
        <v>2.99221884</v>
      </c>
      <c r="BL762" s="56">
        <f t="shared" si="5379"/>
        <v>0.0005994042722</v>
      </c>
      <c r="BM762" s="56">
        <f t="shared" si="5379"/>
        <v>2.031002285</v>
      </c>
      <c r="BN762" s="56">
        <f t="shared" si="5379"/>
        <v>0.0006301943423</v>
      </c>
      <c r="BO762" s="56">
        <f t="shared" si="49"/>
        <v>0</v>
      </c>
      <c r="BP762" s="56">
        <f t="shared" si="50"/>
        <v>2.206394024</v>
      </c>
      <c r="BQ762" s="56">
        <f t="shared" ref="BQ762:BS762" si="5380">AU762</f>
        <v>0.1593297325</v>
      </c>
      <c r="BR762" s="56">
        <f t="shared" si="5380"/>
        <v>0.5133237724</v>
      </c>
      <c r="BS762" s="56">
        <f t="shared" si="5380"/>
        <v>0.09650174705</v>
      </c>
      <c r="BT762" s="56">
        <f t="shared" si="52"/>
        <v>8</v>
      </c>
      <c r="BU762" s="50">
        <f t="shared" ref="BU762:BX762" si="5381">AZ762</f>
        <v>5.984437681</v>
      </c>
      <c r="BV762" s="50">
        <f t="shared" si="5381"/>
        <v>0.001198808544</v>
      </c>
      <c r="BW762" s="50">
        <f t="shared" si="5381"/>
        <v>3.046503427</v>
      </c>
      <c r="BX762" s="50">
        <f t="shared" si="5381"/>
        <v>0.0009452915135</v>
      </c>
      <c r="BY762" s="50">
        <f t="shared" si="54"/>
        <v>0</v>
      </c>
      <c r="BZ762" s="50">
        <f t="shared" si="55"/>
        <v>2.206394024</v>
      </c>
      <c r="CA762" s="50">
        <f t="shared" ref="CA762:CC762" si="5382">BF762</f>
        <v>0.1593297325</v>
      </c>
      <c r="CB762" s="50">
        <f t="shared" si="5382"/>
        <v>0.5133237724</v>
      </c>
      <c r="CC762" s="50">
        <f t="shared" si="5382"/>
        <v>0.09650174705</v>
      </c>
      <c r="CD762" s="50">
        <f t="shared" si="57"/>
        <v>12.00863448</v>
      </c>
      <c r="CE762" s="57">
        <f t="shared" si="58"/>
        <v>37.54</v>
      </c>
      <c r="CF762" s="57">
        <f t="shared" si="59"/>
        <v>0.01</v>
      </c>
      <c r="CG762" s="57">
        <f t="shared" si="60"/>
        <v>21.62</v>
      </c>
      <c r="CH762" s="57">
        <f t="shared" si="61"/>
        <v>0.01</v>
      </c>
      <c r="CI762" s="58">
        <f t="shared" si="62"/>
        <v>0</v>
      </c>
      <c r="CJ762" s="58">
        <f t="shared" si="63"/>
        <v>33.1</v>
      </c>
      <c r="CK762" s="57">
        <f t="shared" si="64"/>
        <v>2.36</v>
      </c>
      <c r="CL762" s="57">
        <f t="shared" si="65"/>
        <v>4.32</v>
      </c>
      <c r="CM762" s="57">
        <f t="shared" si="66"/>
        <v>1.13</v>
      </c>
      <c r="CN762" s="57">
        <f t="shared" si="67"/>
        <v>100.09</v>
      </c>
      <c r="CO762" s="59">
        <f t="shared" si="68"/>
        <v>0.1725139545</v>
      </c>
      <c r="CP762" s="59">
        <f t="shared" si="69"/>
        <v>0.741508145</v>
      </c>
      <c r="CQ762" s="59">
        <f t="shared" si="70"/>
        <v>0.05354632631</v>
      </c>
      <c r="CR762" s="59">
        <f t="shared" si="71"/>
        <v>0.03243157417</v>
      </c>
      <c r="CS762" s="60">
        <f t="shared" si="72"/>
        <v>17.25139545</v>
      </c>
      <c r="CT762" s="60">
        <f t="shared" si="73"/>
        <v>3.243157417</v>
      </c>
      <c r="CU762" s="60">
        <f t="shared" si="74"/>
        <v>79.50544714</v>
      </c>
      <c r="CV762" s="61">
        <f t="shared" si="75"/>
        <v>0.1186885514</v>
      </c>
      <c r="CW762" s="61">
        <f t="shared" si="76"/>
        <v>0.1493970846</v>
      </c>
      <c r="CX762" s="62"/>
    </row>
    <row r="763" ht="15.75" customHeight="1">
      <c r="A763" s="17" t="s">
        <v>53</v>
      </c>
      <c r="B763" s="17" t="s">
        <v>396</v>
      </c>
      <c r="C763" s="84" t="s">
        <v>733</v>
      </c>
      <c r="D763" s="83"/>
      <c r="E763" s="83" t="s">
        <v>734</v>
      </c>
      <c r="F763" s="2">
        <v>100.0</v>
      </c>
      <c r="G763" s="3" t="s">
        <v>834</v>
      </c>
      <c r="H763" s="48">
        <v>37.03</v>
      </c>
      <c r="I763" s="49">
        <v>2.27</v>
      </c>
      <c r="J763" s="49">
        <v>21.46</v>
      </c>
      <c r="K763" s="49">
        <v>1.48</v>
      </c>
      <c r="L763" s="49">
        <v>0.02</v>
      </c>
      <c r="M763" s="49">
        <v>0.06</v>
      </c>
      <c r="N763" s="49">
        <v>7.56</v>
      </c>
      <c r="O763" s="49">
        <v>29.74</v>
      </c>
      <c r="P763" s="49"/>
      <c r="Q763" s="50">
        <f t="shared" si="8"/>
        <v>99.62</v>
      </c>
      <c r="R763" s="51">
        <f t="shared" si="9"/>
        <v>12</v>
      </c>
      <c r="S763" s="52">
        <f t="shared" si="10"/>
        <v>0.6163007641</v>
      </c>
      <c r="T763" s="52">
        <f t="shared" si="11"/>
        <v>0.0002503166506</v>
      </c>
      <c r="U763" s="52">
        <f t="shared" si="12"/>
        <v>0.4209440248</v>
      </c>
      <c r="V763" s="52">
        <f t="shared" si="13"/>
        <v>0.0007895245878</v>
      </c>
      <c r="W763" s="52">
        <f t="shared" si="14"/>
        <v>0</v>
      </c>
      <c r="X763" s="52">
        <f t="shared" si="15"/>
        <v>0.4139386246</v>
      </c>
      <c r="Y763" s="52">
        <f t="shared" si="16"/>
        <v>0.1065728375</v>
      </c>
      <c r="Z763" s="52">
        <f t="shared" si="17"/>
        <v>0.05632139419</v>
      </c>
      <c r="AA763" s="52">
        <f t="shared" si="18"/>
        <v>0.02639115254</v>
      </c>
      <c r="AB763" s="52">
        <f t="shared" si="19"/>
        <v>1.641508639</v>
      </c>
      <c r="AC763" s="53">
        <f t="shared" si="20"/>
        <v>4.937852989</v>
      </c>
      <c r="AD763" s="54">
        <f t="shared" si="21"/>
        <v>1.232601528</v>
      </c>
      <c r="AE763" s="54">
        <f t="shared" si="22"/>
        <v>0.0005006333011</v>
      </c>
      <c r="AF763" s="54">
        <f t="shared" si="23"/>
        <v>0.6314160373</v>
      </c>
      <c r="AG763" s="54">
        <f t="shared" si="24"/>
        <v>0.001184286882</v>
      </c>
      <c r="AH763" s="54">
        <f t="shared" si="25"/>
        <v>0</v>
      </c>
      <c r="AI763" s="54">
        <f t="shared" si="26"/>
        <v>0.4139386246</v>
      </c>
      <c r="AJ763" s="54">
        <f t="shared" si="27"/>
        <v>0.1065728375</v>
      </c>
      <c r="AK763" s="54">
        <f t="shared" si="28"/>
        <v>0.05632139419</v>
      </c>
      <c r="AL763" s="54">
        <f t="shared" si="29"/>
        <v>0.02639115254</v>
      </c>
      <c r="AM763" s="54">
        <f t="shared" si="30"/>
        <v>2.468926494</v>
      </c>
      <c r="AN763" s="54">
        <f t="shared" si="31"/>
        <v>-4.937852989</v>
      </c>
      <c r="AO763" s="55">
        <f t="shared" si="32"/>
        <v>3.00358219</v>
      </c>
      <c r="AP763" s="55">
        <f t="shared" si="33"/>
        <v>0.001219934612</v>
      </c>
      <c r="AQ763" s="55">
        <f t="shared" si="34"/>
        <v>2.05149831</v>
      </c>
      <c r="AR763" s="55">
        <f t="shared" si="35"/>
        <v>0.003847799854</v>
      </c>
      <c r="AS763" s="55">
        <f t="shared" si="36"/>
        <v>0</v>
      </c>
      <c r="AT763" s="55">
        <f t="shared" si="37"/>
        <v>2.017357033</v>
      </c>
      <c r="AU763" s="55">
        <f t="shared" si="38"/>
        <v>0.5193897123</v>
      </c>
      <c r="AV763" s="55">
        <f t="shared" si="39"/>
        <v>0.2744860081</v>
      </c>
      <c r="AW763" s="55">
        <f t="shared" si="40"/>
        <v>0.1286190126</v>
      </c>
      <c r="AX763" s="55">
        <f t="shared" si="41"/>
        <v>8</v>
      </c>
      <c r="AY763" s="55">
        <f t="shared" si="42"/>
        <v>24.06495036</v>
      </c>
      <c r="AZ763" s="54">
        <f t="shared" ref="AZ763:BA763" si="5383">AO763*2</f>
        <v>6.00716438</v>
      </c>
      <c r="BA763" s="54">
        <f t="shared" si="5383"/>
        <v>0.002439869224</v>
      </c>
      <c r="BB763" s="54">
        <f t="shared" ref="BB763:BD763" si="5384">AQ763*(3/2)</f>
        <v>3.077247465</v>
      </c>
      <c r="BC763" s="54">
        <f t="shared" si="5384"/>
        <v>0.005771699782</v>
      </c>
      <c r="BD763" s="54">
        <f t="shared" si="5384"/>
        <v>0</v>
      </c>
      <c r="BE763" s="54">
        <f t="shared" ref="BE763:BH763" si="5385">AT763</f>
        <v>2.017357033</v>
      </c>
      <c r="BF763" s="54">
        <f t="shared" si="5385"/>
        <v>0.5193897123</v>
      </c>
      <c r="BG763" s="54">
        <f t="shared" si="5385"/>
        <v>0.2744860081</v>
      </c>
      <c r="BH763" s="54">
        <f t="shared" si="5385"/>
        <v>0.1286190126</v>
      </c>
      <c r="BI763" s="54">
        <f t="shared" si="46"/>
        <v>12.03247518</v>
      </c>
      <c r="BJ763" s="54">
        <f t="shared" si="47"/>
        <v>-24.06495036</v>
      </c>
      <c r="BK763" s="56">
        <f t="shared" ref="BK763:BN763" si="5386">AO763</f>
        <v>3.00358219</v>
      </c>
      <c r="BL763" s="56">
        <f t="shared" si="5386"/>
        <v>0.001219934612</v>
      </c>
      <c r="BM763" s="56">
        <f t="shared" si="5386"/>
        <v>2.05149831</v>
      </c>
      <c r="BN763" s="56">
        <f t="shared" si="5386"/>
        <v>0.003847799854</v>
      </c>
      <c r="BO763" s="56">
        <f t="shared" si="49"/>
        <v>0</v>
      </c>
      <c r="BP763" s="56">
        <f t="shared" si="50"/>
        <v>2.017357033</v>
      </c>
      <c r="BQ763" s="56">
        <f t="shared" ref="BQ763:BS763" si="5387">AU763</f>
        <v>0.5193897123</v>
      </c>
      <c r="BR763" s="56">
        <f t="shared" si="5387"/>
        <v>0.2744860081</v>
      </c>
      <c r="BS763" s="56">
        <f t="shared" si="5387"/>
        <v>0.1286190126</v>
      </c>
      <c r="BT763" s="56">
        <f t="shared" si="52"/>
        <v>8</v>
      </c>
      <c r="BU763" s="50">
        <f t="shared" ref="BU763:BX763" si="5388">AZ763</f>
        <v>6.00716438</v>
      </c>
      <c r="BV763" s="50">
        <f t="shared" si="5388"/>
        <v>0.002439869224</v>
      </c>
      <c r="BW763" s="50">
        <f t="shared" si="5388"/>
        <v>3.077247465</v>
      </c>
      <c r="BX763" s="50">
        <f t="shared" si="5388"/>
        <v>0.005771699782</v>
      </c>
      <c r="BY763" s="50">
        <f t="shared" si="54"/>
        <v>0</v>
      </c>
      <c r="BZ763" s="50">
        <f t="shared" si="55"/>
        <v>2.017357033</v>
      </c>
      <c r="CA763" s="50">
        <f t="shared" ref="CA763:CC763" si="5389">BF763</f>
        <v>0.5193897123</v>
      </c>
      <c r="CB763" s="50">
        <f t="shared" si="5389"/>
        <v>0.2744860081</v>
      </c>
      <c r="CC763" s="50">
        <f t="shared" si="5389"/>
        <v>0.1286190126</v>
      </c>
      <c r="CD763" s="50">
        <f t="shared" si="57"/>
        <v>12.03247518</v>
      </c>
      <c r="CE763" s="57">
        <f t="shared" si="58"/>
        <v>37.03</v>
      </c>
      <c r="CF763" s="57">
        <f t="shared" si="59"/>
        <v>0.02</v>
      </c>
      <c r="CG763" s="57">
        <f t="shared" si="60"/>
        <v>21.46</v>
      </c>
      <c r="CH763" s="57">
        <f t="shared" si="61"/>
        <v>0.06</v>
      </c>
      <c r="CI763" s="58">
        <f t="shared" si="62"/>
        <v>0</v>
      </c>
      <c r="CJ763" s="58">
        <f t="shared" si="63"/>
        <v>29.74</v>
      </c>
      <c r="CK763" s="57">
        <f t="shared" si="64"/>
        <v>7.56</v>
      </c>
      <c r="CL763" s="57">
        <f t="shared" si="65"/>
        <v>2.27</v>
      </c>
      <c r="CM763" s="57">
        <f t="shared" si="66"/>
        <v>1.48</v>
      </c>
      <c r="CN763" s="57">
        <f t="shared" si="67"/>
        <v>99.62</v>
      </c>
      <c r="CO763" s="59">
        <f t="shared" si="68"/>
        <v>0.09336729534</v>
      </c>
      <c r="CP763" s="59">
        <f t="shared" si="69"/>
        <v>0.6862104601</v>
      </c>
      <c r="CQ763" s="59">
        <f t="shared" si="70"/>
        <v>0.1766720752</v>
      </c>
      <c r="CR763" s="59">
        <f t="shared" si="71"/>
        <v>0.04375016935</v>
      </c>
      <c r="CS763" s="60">
        <f t="shared" si="72"/>
        <v>9.336729534</v>
      </c>
      <c r="CT763" s="60">
        <f t="shared" si="73"/>
        <v>4.375016935</v>
      </c>
      <c r="CU763" s="60">
        <f t="shared" si="74"/>
        <v>86.28825353</v>
      </c>
      <c r="CV763" s="61">
        <f t="shared" si="75"/>
        <v>0.09043381703</v>
      </c>
      <c r="CW763" s="61">
        <f t="shared" si="76"/>
        <v>0.08085607777</v>
      </c>
      <c r="CX763" s="62"/>
    </row>
    <row r="764" ht="15.75" customHeight="1">
      <c r="A764" s="17" t="s">
        <v>53</v>
      </c>
      <c r="B764" s="17" t="s">
        <v>396</v>
      </c>
      <c r="C764" s="84" t="s">
        <v>733</v>
      </c>
      <c r="D764" s="83"/>
      <c r="E764" s="83" t="s">
        <v>734</v>
      </c>
      <c r="F764" s="2">
        <v>101.0</v>
      </c>
      <c r="G764" s="3" t="s">
        <v>835</v>
      </c>
      <c r="H764" s="48">
        <v>38.04</v>
      </c>
      <c r="I764" s="49">
        <v>5.26</v>
      </c>
      <c r="J764" s="49">
        <v>21.85</v>
      </c>
      <c r="K764" s="49">
        <v>1.61</v>
      </c>
      <c r="L764" s="49">
        <v>0.03</v>
      </c>
      <c r="M764" s="49">
        <v>0.08</v>
      </c>
      <c r="N764" s="49">
        <v>2.35</v>
      </c>
      <c r="O764" s="49">
        <v>30.64</v>
      </c>
      <c r="P764" s="49"/>
      <c r="Q764" s="50">
        <f t="shared" si="8"/>
        <v>99.86</v>
      </c>
      <c r="R764" s="51">
        <f t="shared" si="9"/>
        <v>12</v>
      </c>
      <c r="S764" s="52">
        <f t="shared" si="10"/>
        <v>0.6331104798</v>
      </c>
      <c r="T764" s="52">
        <f t="shared" si="11"/>
        <v>0.0003754749758</v>
      </c>
      <c r="U764" s="52">
        <f t="shared" si="12"/>
        <v>0.4285939861</v>
      </c>
      <c r="V764" s="52">
        <f t="shared" si="13"/>
        <v>0.00105269945</v>
      </c>
      <c r="W764" s="52">
        <f t="shared" si="14"/>
        <v>0</v>
      </c>
      <c r="X764" s="52">
        <f t="shared" si="15"/>
        <v>0.4264653483</v>
      </c>
      <c r="Y764" s="52">
        <f t="shared" si="16"/>
        <v>0.0331278</v>
      </c>
      <c r="Z764" s="52">
        <f t="shared" si="17"/>
        <v>0.1305068429</v>
      </c>
      <c r="AA764" s="52">
        <f t="shared" si="18"/>
        <v>0.02870929432</v>
      </c>
      <c r="AB764" s="52">
        <f t="shared" si="19"/>
        <v>1.681941926</v>
      </c>
      <c r="AC764" s="53">
        <f t="shared" si="20"/>
        <v>5.060502447</v>
      </c>
      <c r="AD764" s="54">
        <f t="shared" si="21"/>
        <v>1.26622096</v>
      </c>
      <c r="AE764" s="54">
        <f t="shared" si="22"/>
        <v>0.0007509499517</v>
      </c>
      <c r="AF764" s="54">
        <f t="shared" si="23"/>
        <v>0.6428909792</v>
      </c>
      <c r="AG764" s="54">
        <f t="shared" si="24"/>
        <v>0.001579049176</v>
      </c>
      <c r="AH764" s="54">
        <f t="shared" si="25"/>
        <v>0</v>
      </c>
      <c r="AI764" s="54">
        <f t="shared" si="26"/>
        <v>0.4264653483</v>
      </c>
      <c r="AJ764" s="54">
        <f t="shared" si="27"/>
        <v>0.0331278</v>
      </c>
      <c r="AK764" s="54">
        <f t="shared" si="28"/>
        <v>0.1305068429</v>
      </c>
      <c r="AL764" s="54">
        <f t="shared" si="29"/>
        <v>0.02870929432</v>
      </c>
      <c r="AM764" s="54">
        <f t="shared" si="30"/>
        <v>2.530251223</v>
      </c>
      <c r="AN764" s="54">
        <f t="shared" si="31"/>
        <v>-5.060502447</v>
      </c>
      <c r="AO764" s="55">
        <f t="shared" si="32"/>
        <v>3.011330986</v>
      </c>
      <c r="AP764" s="55">
        <f t="shared" si="33"/>
        <v>0.001785911725</v>
      </c>
      <c r="AQ764" s="55">
        <f t="shared" si="34"/>
        <v>2.038567347</v>
      </c>
      <c r="AR764" s="55">
        <f t="shared" si="35"/>
        <v>0.005007066816</v>
      </c>
      <c r="AS764" s="55">
        <f t="shared" si="36"/>
        <v>0</v>
      </c>
      <c r="AT764" s="55">
        <f t="shared" si="37"/>
        <v>2.028442679</v>
      </c>
      <c r="AU764" s="55">
        <f t="shared" si="38"/>
        <v>0.1575692929</v>
      </c>
      <c r="AV764" s="55">
        <f t="shared" si="39"/>
        <v>0.6207436341</v>
      </c>
      <c r="AW764" s="55">
        <f t="shared" si="40"/>
        <v>0.1365530825</v>
      </c>
      <c r="AX764" s="55">
        <f t="shared" si="41"/>
        <v>8</v>
      </c>
      <c r="AY764" s="55">
        <f t="shared" si="42"/>
        <v>24.06980821</v>
      </c>
      <c r="AZ764" s="54">
        <f t="shared" ref="AZ764:BA764" si="5390">AO764*2</f>
        <v>6.022661972</v>
      </c>
      <c r="BA764" s="54">
        <f t="shared" si="5390"/>
        <v>0.003571823451</v>
      </c>
      <c r="BB764" s="54">
        <f t="shared" ref="BB764:BD764" si="5391">AQ764*(3/2)</f>
        <v>3.05785102</v>
      </c>
      <c r="BC764" s="54">
        <f t="shared" si="5391"/>
        <v>0.007510600223</v>
      </c>
      <c r="BD764" s="54">
        <f t="shared" si="5391"/>
        <v>0</v>
      </c>
      <c r="BE764" s="54">
        <f t="shared" ref="BE764:BH764" si="5392">AT764</f>
        <v>2.028442679</v>
      </c>
      <c r="BF764" s="54">
        <f t="shared" si="5392"/>
        <v>0.1575692929</v>
      </c>
      <c r="BG764" s="54">
        <f t="shared" si="5392"/>
        <v>0.6207436341</v>
      </c>
      <c r="BH764" s="54">
        <f t="shared" si="5392"/>
        <v>0.1365530825</v>
      </c>
      <c r="BI764" s="54">
        <f t="shared" si="46"/>
        <v>12.0349041</v>
      </c>
      <c r="BJ764" s="54">
        <f t="shared" si="47"/>
        <v>-24.06980821</v>
      </c>
      <c r="BK764" s="56">
        <f t="shared" ref="BK764:BN764" si="5393">AO764</f>
        <v>3.011330986</v>
      </c>
      <c r="BL764" s="56">
        <f t="shared" si="5393"/>
        <v>0.001785911725</v>
      </c>
      <c r="BM764" s="56">
        <f t="shared" si="5393"/>
        <v>2.038567347</v>
      </c>
      <c r="BN764" s="56">
        <f t="shared" si="5393"/>
        <v>0.005007066816</v>
      </c>
      <c r="BO764" s="56">
        <f t="shared" si="49"/>
        <v>0</v>
      </c>
      <c r="BP764" s="56">
        <f t="shared" si="50"/>
        <v>2.028442679</v>
      </c>
      <c r="BQ764" s="56">
        <f t="shared" ref="BQ764:BS764" si="5394">AU764</f>
        <v>0.1575692929</v>
      </c>
      <c r="BR764" s="56">
        <f t="shared" si="5394"/>
        <v>0.6207436341</v>
      </c>
      <c r="BS764" s="56">
        <f t="shared" si="5394"/>
        <v>0.1365530825</v>
      </c>
      <c r="BT764" s="56">
        <f t="shared" si="52"/>
        <v>8</v>
      </c>
      <c r="BU764" s="50">
        <f t="shared" ref="BU764:BX764" si="5395">AZ764</f>
        <v>6.022661972</v>
      </c>
      <c r="BV764" s="50">
        <f t="shared" si="5395"/>
        <v>0.003571823451</v>
      </c>
      <c r="BW764" s="50">
        <f t="shared" si="5395"/>
        <v>3.05785102</v>
      </c>
      <c r="BX764" s="50">
        <f t="shared" si="5395"/>
        <v>0.007510600223</v>
      </c>
      <c r="BY764" s="50">
        <f t="shared" si="54"/>
        <v>0</v>
      </c>
      <c r="BZ764" s="50">
        <f t="shared" si="55"/>
        <v>2.028442679</v>
      </c>
      <c r="CA764" s="50">
        <f t="shared" ref="CA764:CC764" si="5396">BF764</f>
        <v>0.1575692929</v>
      </c>
      <c r="CB764" s="50">
        <f t="shared" si="5396"/>
        <v>0.6207436341</v>
      </c>
      <c r="CC764" s="50">
        <f t="shared" si="5396"/>
        <v>0.1365530825</v>
      </c>
      <c r="CD764" s="50">
        <f t="shared" si="57"/>
        <v>12.0349041</v>
      </c>
      <c r="CE764" s="57">
        <f t="shared" si="58"/>
        <v>38.04</v>
      </c>
      <c r="CF764" s="57">
        <f t="shared" si="59"/>
        <v>0.03</v>
      </c>
      <c r="CG764" s="57">
        <f t="shared" si="60"/>
        <v>21.85</v>
      </c>
      <c r="CH764" s="57">
        <f t="shared" si="61"/>
        <v>0.08</v>
      </c>
      <c r="CI764" s="58">
        <f t="shared" si="62"/>
        <v>0</v>
      </c>
      <c r="CJ764" s="58">
        <f t="shared" si="63"/>
        <v>30.64</v>
      </c>
      <c r="CK764" s="57">
        <f t="shared" si="64"/>
        <v>2.35</v>
      </c>
      <c r="CL764" s="57">
        <f t="shared" si="65"/>
        <v>5.26</v>
      </c>
      <c r="CM764" s="57">
        <f t="shared" si="66"/>
        <v>1.61</v>
      </c>
      <c r="CN764" s="57">
        <f t="shared" si="67"/>
        <v>99.86</v>
      </c>
      <c r="CO764" s="59">
        <f t="shared" si="68"/>
        <v>0.2108999428</v>
      </c>
      <c r="CP764" s="59">
        <f t="shared" si="69"/>
        <v>0.6891708936</v>
      </c>
      <c r="CQ764" s="59">
        <f t="shared" si="70"/>
        <v>0.05353474936</v>
      </c>
      <c r="CR764" s="59">
        <f t="shared" si="71"/>
        <v>0.04639441423</v>
      </c>
      <c r="CS764" s="60">
        <f t="shared" si="72"/>
        <v>21.08999428</v>
      </c>
      <c r="CT764" s="60">
        <f t="shared" si="73"/>
        <v>4.639441423</v>
      </c>
      <c r="CU764" s="60">
        <f t="shared" si="74"/>
        <v>74.2705643</v>
      </c>
      <c r="CV764" s="61">
        <f t="shared" si="75"/>
        <v>0.1518443856</v>
      </c>
      <c r="CW764" s="61">
        <f t="shared" si="76"/>
        <v>0.1826393505</v>
      </c>
      <c r="CX764" s="62"/>
    </row>
    <row r="765" ht="15.75" customHeight="1">
      <c r="A765" s="17" t="s">
        <v>53</v>
      </c>
      <c r="B765" s="17" t="s">
        <v>396</v>
      </c>
      <c r="C765" s="84" t="s">
        <v>733</v>
      </c>
      <c r="D765" s="83"/>
      <c r="E765" s="83" t="s">
        <v>734</v>
      </c>
      <c r="F765" s="2">
        <v>102.0</v>
      </c>
      <c r="G765" s="3" t="s">
        <v>836</v>
      </c>
      <c r="H765" s="48">
        <v>37.78</v>
      </c>
      <c r="I765" s="49">
        <v>3.36</v>
      </c>
      <c r="J765" s="49">
        <v>20.87</v>
      </c>
      <c r="K765" s="49">
        <v>5.6</v>
      </c>
      <c r="L765" s="49">
        <v>0.01</v>
      </c>
      <c r="M765" s="49">
        <v>0.0</v>
      </c>
      <c r="N765" s="49">
        <v>1.35</v>
      </c>
      <c r="O765" s="49">
        <v>30.54</v>
      </c>
      <c r="P765" s="49"/>
      <c r="Q765" s="50">
        <f t="shared" si="8"/>
        <v>99.51</v>
      </c>
      <c r="R765" s="51">
        <f t="shared" si="9"/>
        <v>12</v>
      </c>
      <c r="S765" s="52">
        <f t="shared" si="10"/>
        <v>0.6287832262</v>
      </c>
      <c r="T765" s="52">
        <f t="shared" si="11"/>
        <v>0.0001251583253</v>
      </c>
      <c r="U765" s="52">
        <f t="shared" si="12"/>
        <v>0.4093710065</v>
      </c>
      <c r="V765" s="52">
        <f t="shared" si="13"/>
        <v>0</v>
      </c>
      <c r="W765" s="52">
        <f t="shared" si="14"/>
        <v>0</v>
      </c>
      <c r="X765" s="52">
        <f t="shared" si="15"/>
        <v>0.4250734901</v>
      </c>
      <c r="Y765" s="52">
        <f t="shared" si="16"/>
        <v>0.01903086383</v>
      </c>
      <c r="Z765" s="52">
        <f t="shared" si="17"/>
        <v>0.08336558788</v>
      </c>
      <c r="AA765" s="52">
        <f t="shared" si="18"/>
        <v>0.09985841503</v>
      </c>
      <c r="AB765" s="52">
        <f t="shared" si="19"/>
        <v>1.665607748</v>
      </c>
      <c r="AC765" s="53">
        <f t="shared" si="20"/>
        <v>4.998403271</v>
      </c>
      <c r="AD765" s="54">
        <f t="shared" si="21"/>
        <v>1.257566452</v>
      </c>
      <c r="AE765" s="54">
        <f t="shared" si="22"/>
        <v>0.0002503166506</v>
      </c>
      <c r="AF765" s="54">
        <f t="shared" si="23"/>
        <v>0.6140565097</v>
      </c>
      <c r="AG765" s="54">
        <f t="shared" si="24"/>
        <v>0</v>
      </c>
      <c r="AH765" s="54">
        <f t="shared" si="25"/>
        <v>0</v>
      </c>
      <c r="AI765" s="54">
        <f t="shared" si="26"/>
        <v>0.4250734901</v>
      </c>
      <c r="AJ765" s="54">
        <f t="shared" si="27"/>
        <v>0.01903086383</v>
      </c>
      <c r="AK765" s="54">
        <f t="shared" si="28"/>
        <v>0.08336558788</v>
      </c>
      <c r="AL765" s="54">
        <f t="shared" si="29"/>
        <v>0.09985841503</v>
      </c>
      <c r="AM765" s="54">
        <f t="shared" si="30"/>
        <v>2.499201636</v>
      </c>
      <c r="AN765" s="54">
        <f t="shared" si="31"/>
        <v>-4.998403271</v>
      </c>
      <c r="AO765" s="55">
        <f t="shared" si="32"/>
        <v>3.020078297</v>
      </c>
      <c r="AP765" s="55">
        <f t="shared" si="33"/>
        <v>0.0006011418976</v>
      </c>
      <c r="AQ765" s="55">
        <f t="shared" si="34"/>
        <v>1.966230078</v>
      </c>
      <c r="AR765" s="55">
        <f t="shared" si="35"/>
        <v>0</v>
      </c>
      <c r="AS765" s="55">
        <f t="shared" si="36"/>
        <v>0</v>
      </c>
      <c r="AT765" s="55">
        <f t="shared" si="37"/>
        <v>2.041649917</v>
      </c>
      <c r="AU765" s="55">
        <f t="shared" si="38"/>
        <v>0.09140622145</v>
      </c>
      <c r="AV765" s="55">
        <f t="shared" si="39"/>
        <v>0.4004092223</v>
      </c>
      <c r="AW765" s="55">
        <f t="shared" si="40"/>
        <v>0.4796251226</v>
      </c>
      <c r="AX765" s="55">
        <f t="shared" si="41"/>
        <v>8</v>
      </c>
      <c r="AY765" s="55">
        <f t="shared" si="42"/>
        <v>24.00758895</v>
      </c>
      <c r="AZ765" s="54">
        <f t="shared" ref="AZ765:BA765" si="5397">AO765*2</f>
        <v>6.040156593</v>
      </c>
      <c r="BA765" s="54">
        <f t="shared" si="5397"/>
        <v>0.001202283795</v>
      </c>
      <c r="BB765" s="54">
        <f t="shared" ref="BB765:BD765" si="5398">AQ765*(3/2)</f>
        <v>2.949345117</v>
      </c>
      <c r="BC765" s="54">
        <f t="shared" si="5398"/>
        <v>0</v>
      </c>
      <c r="BD765" s="54">
        <f t="shared" si="5398"/>
        <v>0</v>
      </c>
      <c r="BE765" s="54">
        <f t="shared" ref="BE765:BH765" si="5399">AT765</f>
        <v>2.041649917</v>
      </c>
      <c r="BF765" s="54">
        <f t="shared" si="5399"/>
        <v>0.09140622145</v>
      </c>
      <c r="BG765" s="54">
        <f t="shared" si="5399"/>
        <v>0.4004092223</v>
      </c>
      <c r="BH765" s="54">
        <f t="shared" si="5399"/>
        <v>0.4796251226</v>
      </c>
      <c r="BI765" s="54">
        <f t="shared" si="46"/>
        <v>12.00379448</v>
      </c>
      <c r="BJ765" s="54">
        <f t="shared" si="47"/>
        <v>-24.00758895</v>
      </c>
      <c r="BK765" s="56">
        <f t="shared" ref="BK765:BN765" si="5400">AO765</f>
        <v>3.020078297</v>
      </c>
      <c r="BL765" s="56">
        <f t="shared" si="5400"/>
        <v>0.0006011418976</v>
      </c>
      <c r="BM765" s="56">
        <f t="shared" si="5400"/>
        <v>1.966230078</v>
      </c>
      <c r="BN765" s="56">
        <f t="shared" si="5400"/>
        <v>0</v>
      </c>
      <c r="BO765" s="56">
        <f t="shared" si="49"/>
        <v>0</v>
      </c>
      <c r="BP765" s="56">
        <f t="shared" si="50"/>
        <v>2.041649917</v>
      </c>
      <c r="BQ765" s="56">
        <f t="shared" ref="BQ765:BS765" si="5401">AU765</f>
        <v>0.09140622145</v>
      </c>
      <c r="BR765" s="56">
        <f t="shared" si="5401"/>
        <v>0.4004092223</v>
      </c>
      <c r="BS765" s="56">
        <f t="shared" si="5401"/>
        <v>0.4796251226</v>
      </c>
      <c r="BT765" s="56">
        <f t="shared" si="52"/>
        <v>8</v>
      </c>
      <c r="BU765" s="50">
        <f t="shared" ref="BU765:BX765" si="5402">AZ765</f>
        <v>6.040156593</v>
      </c>
      <c r="BV765" s="50">
        <f t="shared" si="5402"/>
        <v>0.001202283795</v>
      </c>
      <c r="BW765" s="50">
        <f t="shared" si="5402"/>
        <v>2.949345117</v>
      </c>
      <c r="BX765" s="50">
        <f t="shared" si="5402"/>
        <v>0</v>
      </c>
      <c r="BY765" s="50">
        <f t="shared" si="54"/>
        <v>0</v>
      </c>
      <c r="BZ765" s="50">
        <f t="shared" si="55"/>
        <v>2.041649917</v>
      </c>
      <c r="CA765" s="50">
        <f t="shared" ref="CA765:CC765" si="5403">BF765</f>
        <v>0.09140622145</v>
      </c>
      <c r="CB765" s="50">
        <f t="shared" si="5403"/>
        <v>0.4004092223</v>
      </c>
      <c r="CC765" s="50">
        <f t="shared" si="5403"/>
        <v>0.4796251226</v>
      </c>
      <c r="CD765" s="50">
        <f t="shared" si="57"/>
        <v>12.00379448</v>
      </c>
      <c r="CE765" s="57">
        <f t="shared" si="58"/>
        <v>37.78</v>
      </c>
      <c r="CF765" s="57">
        <f t="shared" si="59"/>
        <v>0.01</v>
      </c>
      <c r="CG765" s="57">
        <f t="shared" si="60"/>
        <v>20.87</v>
      </c>
      <c r="CH765" s="57">
        <f t="shared" si="61"/>
        <v>0</v>
      </c>
      <c r="CI765" s="58">
        <f t="shared" si="62"/>
        <v>0</v>
      </c>
      <c r="CJ765" s="58">
        <f t="shared" si="63"/>
        <v>30.54</v>
      </c>
      <c r="CK765" s="57">
        <f t="shared" si="64"/>
        <v>1.35</v>
      </c>
      <c r="CL765" s="57">
        <f t="shared" si="65"/>
        <v>3.36</v>
      </c>
      <c r="CM765" s="57">
        <f t="shared" si="66"/>
        <v>5.6</v>
      </c>
      <c r="CN765" s="57">
        <f t="shared" si="67"/>
        <v>99.51</v>
      </c>
      <c r="CO765" s="59">
        <f t="shared" si="68"/>
        <v>0.1328898765</v>
      </c>
      <c r="CP765" s="59">
        <f t="shared" si="69"/>
        <v>0.6775932978</v>
      </c>
      <c r="CQ765" s="59">
        <f t="shared" si="70"/>
        <v>0.03033636791</v>
      </c>
      <c r="CR765" s="59">
        <f t="shared" si="71"/>
        <v>0.1591804578</v>
      </c>
      <c r="CS765" s="60">
        <f t="shared" si="72"/>
        <v>13.28898765</v>
      </c>
      <c r="CT765" s="60">
        <f t="shared" si="73"/>
        <v>15.91804578</v>
      </c>
      <c r="CU765" s="60">
        <f t="shared" si="74"/>
        <v>70.79296657</v>
      </c>
      <c r="CV765" s="61">
        <f t="shared" si="75"/>
        <v>0.2256253961</v>
      </c>
      <c r="CW765" s="61">
        <f t="shared" si="76"/>
        <v>0.1150826331</v>
      </c>
      <c r="CX765" s="62"/>
    </row>
    <row r="766" ht="15.75" customHeight="1">
      <c r="A766" s="17" t="s">
        <v>53</v>
      </c>
      <c r="B766" s="17" t="s">
        <v>396</v>
      </c>
      <c r="C766" s="84" t="s">
        <v>733</v>
      </c>
      <c r="D766" s="83"/>
      <c r="E766" s="83" t="s">
        <v>734</v>
      </c>
      <c r="F766" s="2">
        <v>103.0</v>
      </c>
      <c r="G766" s="3" t="s">
        <v>837</v>
      </c>
      <c r="H766" s="48">
        <v>37.67</v>
      </c>
      <c r="I766" s="49">
        <v>2.43</v>
      </c>
      <c r="J766" s="49">
        <v>21.02</v>
      </c>
      <c r="K766" s="49">
        <v>7.44</v>
      </c>
      <c r="L766" s="49">
        <v>0.05</v>
      </c>
      <c r="M766" s="49">
        <v>0.05</v>
      </c>
      <c r="N766" s="49">
        <v>1.78</v>
      </c>
      <c r="O766" s="49">
        <v>29.15</v>
      </c>
      <c r="P766" s="49"/>
      <c r="Q766" s="50">
        <f t="shared" si="8"/>
        <v>99.59</v>
      </c>
      <c r="R766" s="51">
        <f t="shared" si="9"/>
        <v>12</v>
      </c>
      <c r="S766" s="52">
        <f t="shared" si="10"/>
        <v>0.6269524651</v>
      </c>
      <c r="T766" s="52">
        <f t="shared" si="11"/>
        <v>0.0006257916264</v>
      </c>
      <c r="U766" s="52">
        <f t="shared" si="12"/>
        <v>0.4123132993</v>
      </c>
      <c r="V766" s="52">
        <f t="shared" si="13"/>
        <v>0.0006579371565</v>
      </c>
      <c r="W766" s="52">
        <f t="shared" si="14"/>
        <v>0</v>
      </c>
      <c r="X766" s="52">
        <f t="shared" si="15"/>
        <v>0.4057266613</v>
      </c>
      <c r="Y766" s="52">
        <f t="shared" si="16"/>
        <v>0.02509254639</v>
      </c>
      <c r="Z766" s="52">
        <f t="shared" si="17"/>
        <v>0.06029118409</v>
      </c>
      <c r="AA766" s="52">
        <f t="shared" si="18"/>
        <v>0.1326690371</v>
      </c>
      <c r="AB766" s="52">
        <f t="shared" si="19"/>
        <v>1.664328922</v>
      </c>
      <c r="AC766" s="53">
        <f t="shared" si="20"/>
        <v>4.996785594</v>
      </c>
      <c r="AD766" s="54">
        <f t="shared" si="21"/>
        <v>1.25390493</v>
      </c>
      <c r="AE766" s="54">
        <f t="shared" si="22"/>
        <v>0.001251583253</v>
      </c>
      <c r="AF766" s="54">
        <f t="shared" si="23"/>
        <v>0.6184699489</v>
      </c>
      <c r="AG766" s="54">
        <f t="shared" si="24"/>
        <v>0.0009869057347</v>
      </c>
      <c r="AH766" s="54">
        <f t="shared" si="25"/>
        <v>0</v>
      </c>
      <c r="AI766" s="54">
        <f t="shared" si="26"/>
        <v>0.4057266613</v>
      </c>
      <c r="AJ766" s="54">
        <f t="shared" si="27"/>
        <v>0.02509254639</v>
      </c>
      <c r="AK766" s="54">
        <f t="shared" si="28"/>
        <v>0.06029118409</v>
      </c>
      <c r="AL766" s="54">
        <f t="shared" si="29"/>
        <v>0.1326690371</v>
      </c>
      <c r="AM766" s="54">
        <f t="shared" si="30"/>
        <v>2.498392797</v>
      </c>
      <c r="AN766" s="54">
        <f t="shared" si="31"/>
        <v>-4.996785594</v>
      </c>
      <c r="AO766" s="55">
        <f t="shared" si="32"/>
        <v>3.013598847</v>
      </c>
      <c r="AP766" s="55">
        <f t="shared" si="33"/>
        <v>0.003008018995</v>
      </c>
      <c r="AQ766" s="55">
        <f t="shared" si="34"/>
        <v>1.981883719</v>
      </c>
      <c r="AR766" s="55">
        <f t="shared" si="35"/>
        <v>0.00316253427</v>
      </c>
      <c r="AS766" s="55">
        <f t="shared" si="36"/>
        <v>0</v>
      </c>
      <c r="AT766" s="55">
        <f t="shared" si="37"/>
        <v>1.950223449</v>
      </c>
      <c r="AU766" s="55">
        <f t="shared" si="38"/>
        <v>0.1206134006</v>
      </c>
      <c r="AV766" s="55">
        <f t="shared" si="39"/>
        <v>0.2898041765</v>
      </c>
      <c r="AW766" s="55">
        <f t="shared" si="40"/>
        <v>0.6377058542</v>
      </c>
      <c r="AX766" s="55">
        <f t="shared" si="41"/>
        <v>8</v>
      </c>
      <c r="AY766" s="55">
        <f t="shared" si="42"/>
        <v>24.01825999</v>
      </c>
      <c r="AZ766" s="54">
        <f t="shared" ref="AZ766:BA766" si="5404">AO766*2</f>
        <v>6.027197694</v>
      </c>
      <c r="BA766" s="54">
        <f t="shared" si="5404"/>
        <v>0.00601603799</v>
      </c>
      <c r="BB766" s="54">
        <f t="shared" ref="BB766:BD766" si="5405">AQ766*(3/2)</f>
        <v>2.972825579</v>
      </c>
      <c r="BC766" s="54">
        <f t="shared" si="5405"/>
        <v>0.004743801404</v>
      </c>
      <c r="BD766" s="54">
        <f t="shared" si="5405"/>
        <v>0</v>
      </c>
      <c r="BE766" s="54">
        <f t="shared" ref="BE766:BH766" si="5406">AT766</f>
        <v>1.950223449</v>
      </c>
      <c r="BF766" s="54">
        <f t="shared" si="5406"/>
        <v>0.1206134006</v>
      </c>
      <c r="BG766" s="54">
        <f t="shared" si="5406"/>
        <v>0.2898041765</v>
      </c>
      <c r="BH766" s="54">
        <f t="shared" si="5406"/>
        <v>0.6377058542</v>
      </c>
      <c r="BI766" s="54">
        <f t="shared" si="46"/>
        <v>12.00912999</v>
      </c>
      <c r="BJ766" s="54">
        <f t="shared" si="47"/>
        <v>-24.01825999</v>
      </c>
      <c r="BK766" s="56">
        <f t="shared" ref="BK766:BN766" si="5407">AO766</f>
        <v>3.013598847</v>
      </c>
      <c r="BL766" s="56">
        <f t="shared" si="5407"/>
        <v>0.003008018995</v>
      </c>
      <c r="BM766" s="56">
        <f t="shared" si="5407"/>
        <v>1.981883719</v>
      </c>
      <c r="BN766" s="56">
        <f t="shared" si="5407"/>
        <v>0.00316253427</v>
      </c>
      <c r="BO766" s="56">
        <f t="shared" si="49"/>
        <v>0</v>
      </c>
      <c r="BP766" s="56">
        <f t="shared" si="50"/>
        <v>1.950223449</v>
      </c>
      <c r="BQ766" s="56">
        <f t="shared" ref="BQ766:BS766" si="5408">AU766</f>
        <v>0.1206134006</v>
      </c>
      <c r="BR766" s="56">
        <f t="shared" si="5408"/>
        <v>0.2898041765</v>
      </c>
      <c r="BS766" s="56">
        <f t="shared" si="5408"/>
        <v>0.6377058542</v>
      </c>
      <c r="BT766" s="56">
        <f t="shared" si="52"/>
        <v>8</v>
      </c>
      <c r="BU766" s="50">
        <f t="shared" ref="BU766:BX766" si="5409">AZ766</f>
        <v>6.027197694</v>
      </c>
      <c r="BV766" s="50">
        <f t="shared" si="5409"/>
        <v>0.00601603799</v>
      </c>
      <c r="BW766" s="50">
        <f t="shared" si="5409"/>
        <v>2.972825579</v>
      </c>
      <c r="BX766" s="50">
        <f t="shared" si="5409"/>
        <v>0.004743801404</v>
      </c>
      <c r="BY766" s="50">
        <f t="shared" si="54"/>
        <v>0</v>
      </c>
      <c r="BZ766" s="50">
        <f t="shared" si="55"/>
        <v>1.950223449</v>
      </c>
      <c r="CA766" s="50">
        <f t="shared" ref="CA766:CC766" si="5410">BF766</f>
        <v>0.1206134006</v>
      </c>
      <c r="CB766" s="50">
        <f t="shared" si="5410"/>
        <v>0.2898041765</v>
      </c>
      <c r="CC766" s="50">
        <f t="shared" si="5410"/>
        <v>0.6377058542</v>
      </c>
      <c r="CD766" s="50">
        <f t="shared" si="57"/>
        <v>12.00912999</v>
      </c>
      <c r="CE766" s="57">
        <f t="shared" si="58"/>
        <v>37.67</v>
      </c>
      <c r="CF766" s="57">
        <f t="shared" si="59"/>
        <v>0.05</v>
      </c>
      <c r="CG766" s="57">
        <f t="shared" si="60"/>
        <v>21.02</v>
      </c>
      <c r="CH766" s="57">
        <f t="shared" si="61"/>
        <v>0.05</v>
      </c>
      <c r="CI766" s="58">
        <f t="shared" si="62"/>
        <v>0</v>
      </c>
      <c r="CJ766" s="58">
        <f t="shared" si="63"/>
        <v>29.15</v>
      </c>
      <c r="CK766" s="57">
        <f t="shared" si="64"/>
        <v>1.78</v>
      </c>
      <c r="CL766" s="57">
        <f t="shared" si="65"/>
        <v>2.43</v>
      </c>
      <c r="CM766" s="57">
        <f t="shared" si="66"/>
        <v>7.44</v>
      </c>
      <c r="CN766" s="57">
        <f t="shared" si="67"/>
        <v>99.59</v>
      </c>
      <c r="CO766" s="59">
        <f t="shared" si="68"/>
        <v>0.09665465274</v>
      </c>
      <c r="CP766" s="59">
        <f t="shared" si="69"/>
        <v>0.6504328975</v>
      </c>
      <c r="CQ766" s="59">
        <f t="shared" si="70"/>
        <v>0.04022663336</v>
      </c>
      <c r="CR766" s="59">
        <f t="shared" si="71"/>
        <v>0.2126858164</v>
      </c>
      <c r="CS766" s="60">
        <f t="shared" si="72"/>
        <v>9.665465274</v>
      </c>
      <c r="CT766" s="60">
        <f t="shared" si="73"/>
        <v>21.26858164</v>
      </c>
      <c r="CU766" s="60">
        <f t="shared" si="74"/>
        <v>69.06595308</v>
      </c>
      <c r="CV766" s="61">
        <f t="shared" si="75"/>
        <v>0.2610131428</v>
      </c>
      <c r="CW766" s="61">
        <f t="shared" si="76"/>
        <v>0.08370292927</v>
      </c>
      <c r="CX766" s="62"/>
    </row>
    <row r="767" ht="15.75" customHeight="1">
      <c r="A767" s="17" t="s">
        <v>53</v>
      </c>
      <c r="B767" s="17" t="s">
        <v>396</v>
      </c>
      <c r="C767" s="84" t="s">
        <v>733</v>
      </c>
      <c r="D767" s="83"/>
      <c r="E767" s="83" t="s">
        <v>734</v>
      </c>
      <c r="F767" s="2">
        <v>104.0</v>
      </c>
      <c r="G767" s="3" t="s">
        <v>838</v>
      </c>
      <c r="H767" s="48">
        <v>37.14</v>
      </c>
      <c r="I767" s="49">
        <v>3.36</v>
      </c>
      <c r="J767" s="49">
        <v>21.2</v>
      </c>
      <c r="K767" s="49">
        <v>0.45</v>
      </c>
      <c r="L767" s="49">
        <v>0.02</v>
      </c>
      <c r="M767" s="49">
        <v>0.04</v>
      </c>
      <c r="N767" s="49">
        <v>5.47</v>
      </c>
      <c r="O767" s="49">
        <v>31.67</v>
      </c>
      <c r="P767" s="49"/>
      <c r="Q767" s="50">
        <f t="shared" si="8"/>
        <v>99.35</v>
      </c>
      <c r="R767" s="51">
        <f t="shared" si="9"/>
        <v>12</v>
      </c>
      <c r="S767" s="52">
        <f t="shared" si="10"/>
        <v>0.6181315252</v>
      </c>
      <c r="T767" s="52">
        <f t="shared" si="11"/>
        <v>0.0002503166506</v>
      </c>
      <c r="U767" s="52">
        <f t="shared" si="12"/>
        <v>0.4158440506</v>
      </c>
      <c r="V767" s="52">
        <f t="shared" si="13"/>
        <v>0.0005263497252</v>
      </c>
      <c r="W767" s="52">
        <f t="shared" si="14"/>
        <v>0</v>
      </c>
      <c r="X767" s="52">
        <f t="shared" si="15"/>
        <v>0.4408014876</v>
      </c>
      <c r="Y767" s="52">
        <f t="shared" si="16"/>
        <v>0.07711024086</v>
      </c>
      <c r="Z767" s="52">
        <f t="shared" si="17"/>
        <v>0.08336558788</v>
      </c>
      <c r="AA767" s="52">
        <f t="shared" si="18"/>
        <v>0.008024336922</v>
      </c>
      <c r="AB767" s="52">
        <f t="shared" si="19"/>
        <v>1.644053895</v>
      </c>
      <c r="AC767" s="53">
        <f t="shared" si="20"/>
        <v>4.941241875</v>
      </c>
      <c r="AD767" s="54">
        <f t="shared" si="21"/>
        <v>1.23626305</v>
      </c>
      <c r="AE767" s="54">
        <f t="shared" si="22"/>
        <v>0.0005006333011</v>
      </c>
      <c r="AF767" s="54">
        <f t="shared" si="23"/>
        <v>0.623766076</v>
      </c>
      <c r="AG767" s="54">
        <f t="shared" si="24"/>
        <v>0.0007895245878</v>
      </c>
      <c r="AH767" s="54">
        <f t="shared" si="25"/>
        <v>0</v>
      </c>
      <c r="AI767" s="54">
        <f t="shared" si="26"/>
        <v>0.4408014876</v>
      </c>
      <c r="AJ767" s="54">
        <f t="shared" si="27"/>
        <v>0.07711024086</v>
      </c>
      <c r="AK767" s="54">
        <f t="shared" si="28"/>
        <v>0.08336558788</v>
      </c>
      <c r="AL767" s="54">
        <f t="shared" si="29"/>
        <v>0.008024336922</v>
      </c>
      <c r="AM767" s="54">
        <f t="shared" si="30"/>
        <v>2.470620938</v>
      </c>
      <c r="AN767" s="54">
        <f t="shared" si="31"/>
        <v>-4.941241875</v>
      </c>
      <c r="AO767" s="55">
        <f t="shared" si="32"/>
        <v>3.007840689</v>
      </c>
      <c r="AP767" s="55">
        <f t="shared" si="33"/>
        <v>0.001218045959</v>
      </c>
      <c r="AQ767" s="55">
        <f t="shared" si="34"/>
        <v>2.023505686</v>
      </c>
      <c r="AR767" s="55">
        <f t="shared" si="35"/>
        <v>0.002561228566</v>
      </c>
      <c r="AS767" s="55">
        <f t="shared" si="36"/>
        <v>0</v>
      </c>
      <c r="AT767" s="55">
        <f t="shared" si="37"/>
        <v>2.144949086</v>
      </c>
      <c r="AU767" s="55">
        <f t="shared" si="38"/>
        <v>0.3752200147</v>
      </c>
      <c r="AV767" s="55">
        <f t="shared" si="39"/>
        <v>0.4056586617</v>
      </c>
      <c r="AW767" s="55">
        <f t="shared" si="40"/>
        <v>0.03904658816</v>
      </c>
      <c r="AX767" s="55">
        <f t="shared" si="41"/>
        <v>8</v>
      </c>
      <c r="AY767" s="55">
        <f t="shared" si="42"/>
        <v>24.04418438</v>
      </c>
      <c r="AZ767" s="54">
        <f t="shared" ref="AZ767:BA767" si="5411">AO767*2</f>
        <v>6.015681378</v>
      </c>
      <c r="BA767" s="54">
        <f t="shared" si="5411"/>
        <v>0.002436091919</v>
      </c>
      <c r="BB767" s="54">
        <f t="shared" ref="BB767:BD767" si="5412">AQ767*(3/2)</f>
        <v>3.035258529</v>
      </c>
      <c r="BC767" s="54">
        <f t="shared" si="5412"/>
        <v>0.003841842849</v>
      </c>
      <c r="BD767" s="54">
        <f t="shared" si="5412"/>
        <v>0</v>
      </c>
      <c r="BE767" s="54">
        <f t="shared" ref="BE767:BH767" si="5413">AT767</f>
        <v>2.144949086</v>
      </c>
      <c r="BF767" s="54">
        <f t="shared" si="5413"/>
        <v>0.3752200147</v>
      </c>
      <c r="BG767" s="54">
        <f t="shared" si="5413"/>
        <v>0.4056586617</v>
      </c>
      <c r="BH767" s="54">
        <f t="shared" si="5413"/>
        <v>0.03904658816</v>
      </c>
      <c r="BI767" s="54">
        <f t="shared" si="46"/>
        <v>12.02209219</v>
      </c>
      <c r="BJ767" s="54">
        <f t="shared" si="47"/>
        <v>-24.04418438</v>
      </c>
      <c r="BK767" s="56">
        <f t="shared" ref="BK767:BN767" si="5414">AO767</f>
        <v>3.007840689</v>
      </c>
      <c r="BL767" s="56">
        <f t="shared" si="5414"/>
        <v>0.001218045959</v>
      </c>
      <c r="BM767" s="56">
        <f t="shared" si="5414"/>
        <v>2.023505686</v>
      </c>
      <c r="BN767" s="56">
        <f t="shared" si="5414"/>
        <v>0.002561228566</v>
      </c>
      <c r="BO767" s="56">
        <f t="shared" si="49"/>
        <v>0</v>
      </c>
      <c r="BP767" s="56">
        <f t="shared" si="50"/>
        <v>2.144949086</v>
      </c>
      <c r="BQ767" s="56">
        <f t="shared" ref="BQ767:BS767" si="5415">AU767</f>
        <v>0.3752200147</v>
      </c>
      <c r="BR767" s="56">
        <f t="shared" si="5415"/>
        <v>0.4056586617</v>
      </c>
      <c r="BS767" s="56">
        <f t="shared" si="5415"/>
        <v>0.03904658816</v>
      </c>
      <c r="BT767" s="56">
        <f t="shared" si="52"/>
        <v>8</v>
      </c>
      <c r="BU767" s="50">
        <f t="shared" ref="BU767:BX767" si="5416">AZ767</f>
        <v>6.015681378</v>
      </c>
      <c r="BV767" s="50">
        <f t="shared" si="5416"/>
        <v>0.002436091919</v>
      </c>
      <c r="BW767" s="50">
        <f t="shared" si="5416"/>
        <v>3.035258529</v>
      </c>
      <c r="BX767" s="50">
        <f t="shared" si="5416"/>
        <v>0.003841842849</v>
      </c>
      <c r="BY767" s="50">
        <f t="shared" si="54"/>
        <v>0</v>
      </c>
      <c r="BZ767" s="50">
        <f t="shared" si="55"/>
        <v>2.144949086</v>
      </c>
      <c r="CA767" s="50">
        <f t="shared" ref="CA767:CC767" si="5417">BF767</f>
        <v>0.3752200147</v>
      </c>
      <c r="CB767" s="50">
        <f t="shared" si="5417"/>
        <v>0.4056586617</v>
      </c>
      <c r="CC767" s="50">
        <f t="shared" si="5417"/>
        <v>0.03904658816</v>
      </c>
      <c r="CD767" s="50">
        <f t="shared" si="57"/>
        <v>12.02209219</v>
      </c>
      <c r="CE767" s="57">
        <f t="shared" si="58"/>
        <v>37.14</v>
      </c>
      <c r="CF767" s="57">
        <f t="shared" si="59"/>
        <v>0.02</v>
      </c>
      <c r="CG767" s="57">
        <f t="shared" si="60"/>
        <v>21.2</v>
      </c>
      <c r="CH767" s="57">
        <f t="shared" si="61"/>
        <v>0.04</v>
      </c>
      <c r="CI767" s="58">
        <f t="shared" si="62"/>
        <v>0</v>
      </c>
      <c r="CJ767" s="58">
        <f t="shared" si="63"/>
        <v>31.67</v>
      </c>
      <c r="CK767" s="57">
        <f t="shared" si="64"/>
        <v>5.47</v>
      </c>
      <c r="CL767" s="57">
        <f t="shared" si="65"/>
        <v>3.36</v>
      </c>
      <c r="CM767" s="57">
        <f t="shared" si="66"/>
        <v>0.45</v>
      </c>
      <c r="CN767" s="57">
        <f t="shared" si="67"/>
        <v>99.35</v>
      </c>
      <c r="CO767" s="59">
        <f t="shared" si="68"/>
        <v>0.1368215357</v>
      </c>
      <c r="CP767" s="59">
        <f t="shared" si="69"/>
        <v>0.7234536214</v>
      </c>
      <c r="CQ767" s="59">
        <f t="shared" si="70"/>
        <v>0.1265551151</v>
      </c>
      <c r="CR767" s="59">
        <f t="shared" si="71"/>
        <v>0.0131697278</v>
      </c>
      <c r="CS767" s="60">
        <f t="shared" si="72"/>
        <v>13.68215357</v>
      </c>
      <c r="CT767" s="60">
        <f t="shared" si="73"/>
        <v>1.31697278</v>
      </c>
      <c r="CU767" s="60">
        <f t="shared" si="74"/>
        <v>85.00087365</v>
      </c>
      <c r="CV767" s="61">
        <f t="shared" si="75"/>
        <v>0.08158049563</v>
      </c>
      <c r="CW767" s="61">
        <f t="shared" si="76"/>
        <v>0.1184874499</v>
      </c>
      <c r="CX767" s="62"/>
    </row>
    <row r="768" ht="15.75" customHeight="1">
      <c r="A768" s="17" t="s">
        <v>53</v>
      </c>
      <c r="B768" s="17" t="s">
        <v>396</v>
      </c>
      <c r="C768" s="84" t="s">
        <v>733</v>
      </c>
      <c r="D768" s="83"/>
      <c r="E768" s="83" t="s">
        <v>734</v>
      </c>
      <c r="F768" s="2">
        <v>105.0</v>
      </c>
      <c r="G768" s="3" t="s">
        <v>839</v>
      </c>
      <c r="H768" s="48">
        <v>37.76</v>
      </c>
      <c r="I768" s="49">
        <v>4.12</v>
      </c>
      <c r="J768" s="49">
        <v>21.24</v>
      </c>
      <c r="K768" s="49">
        <v>4.69</v>
      </c>
      <c r="L768" s="49">
        <v>0.01</v>
      </c>
      <c r="M768" s="49">
        <v>0.03</v>
      </c>
      <c r="N768" s="49">
        <v>4.31</v>
      </c>
      <c r="O768" s="49">
        <v>27.03</v>
      </c>
      <c r="P768" s="49"/>
      <c r="Q768" s="50">
        <f t="shared" si="8"/>
        <v>99.19</v>
      </c>
      <c r="R768" s="51">
        <f t="shared" si="9"/>
        <v>12</v>
      </c>
      <c r="S768" s="52">
        <f t="shared" si="10"/>
        <v>0.6284503606</v>
      </c>
      <c r="T768" s="52">
        <f t="shared" si="11"/>
        <v>0.0001251583253</v>
      </c>
      <c r="U768" s="52">
        <f t="shared" si="12"/>
        <v>0.4166286621</v>
      </c>
      <c r="V768" s="52">
        <f t="shared" si="13"/>
        <v>0.0003947622939</v>
      </c>
      <c r="W768" s="52">
        <f t="shared" si="14"/>
        <v>0</v>
      </c>
      <c r="X768" s="52">
        <f t="shared" si="15"/>
        <v>0.3762192678</v>
      </c>
      <c r="Y768" s="52">
        <f t="shared" si="16"/>
        <v>0.0607577949</v>
      </c>
      <c r="Z768" s="52">
        <f t="shared" si="17"/>
        <v>0.1022220899</v>
      </c>
      <c r="AA768" s="52">
        <f t="shared" si="18"/>
        <v>0.08363142259</v>
      </c>
      <c r="AB768" s="52">
        <f t="shared" si="19"/>
        <v>1.668429518</v>
      </c>
      <c r="AC768" s="53">
        <f t="shared" si="20"/>
        <v>5.011033499</v>
      </c>
      <c r="AD768" s="54">
        <f t="shared" si="21"/>
        <v>1.256900721</v>
      </c>
      <c r="AE768" s="54">
        <f t="shared" si="22"/>
        <v>0.0002503166506</v>
      </c>
      <c r="AF768" s="54">
        <f t="shared" si="23"/>
        <v>0.6249429931</v>
      </c>
      <c r="AG768" s="54">
        <f t="shared" si="24"/>
        <v>0.0005921434408</v>
      </c>
      <c r="AH768" s="54">
        <f t="shared" si="25"/>
        <v>0</v>
      </c>
      <c r="AI768" s="54">
        <f t="shared" si="26"/>
        <v>0.3762192678</v>
      </c>
      <c r="AJ768" s="54">
        <f t="shared" si="27"/>
        <v>0.0607577949</v>
      </c>
      <c r="AK768" s="54">
        <f t="shared" si="28"/>
        <v>0.1022220899</v>
      </c>
      <c r="AL768" s="54">
        <f t="shared" si="29"/>
        <v>0.08363142259</v>
      </c>
      <c r="AM768" s="54">
        <f t="shared" si="30"/>
        <v>2.505516749</v>
      </c>
      <c r="AN768" s="54">
        <f t="shared" si="31"/>
        <v>-5.011033499</v>
      </c>
      <c r="AO768" s="55">
        <f t="shared" si="32"/>
        <v>3.013374451</v>
      </c>
      <c r="AP768" s="55">
        <f t="shared" si="33"/>
        <v>0.0006001252023</v>
      </c>
      <c r="AQ768" s="55">
        <f t="shared" si="34"/>
        <v>1.997704584</v>
      </c>
      <c r="AR768" s="55">
        <f t="shared" si="35"/>
        <v>0.001892856915</v>
      </c>
      <c r="AS768" s="55">
        <f t="shared" si="36"/>
        <v>0</v>
      </c>
      <c r="AT768" s="55">
        <f t="shared" si="37"/>
        <v>1.803944433</v>
      </c>
      <c r="AU768" s="55">
        <f t="shared" si="38"/>
        <v>0.2913292733</v>
      </c>
      <c r="AV768" s="55">
        <f t="shared" si="39"/>
        <v>0.490147597</v>
      </c>
      <c r="AW768" s="55">
        <f t="shared" si="40"/>
        <v>0.4010066792</v>
      </c>
      <c r="AX768" s="55">
        <f t="shared" si="41"/>
        <v>8</v>
      </c>
      <c r="AY768" s="55">
        <f t="shared" si="42"/>
        <v>24.02754659</v>
      </c>
      <c r="AZ768" s="54">
        <f t="shared" ref="AZ768:BA768" si="5418">AO768*2</f>
        <v>6.026748903</v>
      </c>
      <c r="BA768" s="54">
        <f t="shared" si="5418"/>
        <v>0.001200250405</v>
      </c>
      <c r="BB768" s="54">
        <f t="shared" ref="BB768:BD768" si="5419">AQ768*(3/2)</f>
        <v>2.996556875</v>
      </c>
      <c r="BC768" s="54">
        <f t="shared" si="5419"/>
        <v>0.002839285372</v>
      </c>
      <c r="BD768" s="54">
        <f t="shared" si="5419"/>
        <v>0</v>
      </c>
      <c r="BE768" s="54">
        <f t="shared" ref="BE768:BH768" si="5420">AT768</f>
        <v>1.803944433</v>
      </c>
      <c r="BF768" s="54">
        <f t="shared" si="5420"/>
        <v>0.2913292733</v>
      </c>
      <c r="BG768" s="54">
        <f t="shared" si="5420"/>
        <v>0.490147597</v>
      </c>
      <c r="BH768" s="54">
        <f t="shared" si="5420"/>
        <v>0.4010066792</v>
      </c>
      <c r="BI768" s="54">
        <f t="shared" si="46"/>
        <v>12.0137733</v>
      </c>
      <c r="BJ768" s="54">
        <f t="shared" si="47"/>
        <v>-24.02754659</v>
      </c>
      <c r="BK768" s="56">
        <f t="shared" ref="BK768:BN768" si="5421">AO768</f>
        <v>3.013374451</v>
      </c>
      <c r="BL768" s="56">
        <f t="shared" si="5421"/>
        <v>0.0006001252023</v>
      </c>
      <c r="BM768" s="56">
        <f t="shared" si="5421"/>
        <v>1.997704584</v>
      </c>
      <c r="BN768" s="56">
        <f t="shared" si="5421"/>
        <v>0.001892856915</v>
      </c>
      <c r="BO768" s="56">
        <f t="shared" si="49"/>
        <v>0</v>
      </c>
      <c r="BP768" s="56">
        <f t="shared" si="50"/>
        <v>1.803944433</v>
      </c>
      <c r="BQ768" s="56">
        <f t="shared" ref="BQ768:BS768" si="5422">AU768</f>
        <v>0.2913292733</v>
      </c>
      <c r="BR768" s="56">
        <f t="shared" si="5422"/>
        <v>0.490147597</v>
      </c>
      <c r="BS768" s="56">
        <f t="shared" si="5422"/>
        <v>0.4010066792</v>
      </c>
      <c r="BT768" s="56">
        <f t="shared" si="52"/>
        <v>8</v>
      </c>
      <c r="BU768" s="50">
        <f t="shared" ref="BU768:BX768" si="5423">AZ768</f>
        <v>6.026748903</v>
      </c>
      <c r="BV768" s="50">
        <f t="shared" si="5423"/>
        <v>0.001200250405</v>
      </c>
      <c r="BW768" s="50">
        <f t="shared" si="5423"/>
        <v>2.996556875</v>
      </c>
      <c r="BX768" s="50">
        <f t="shared" si="5423"/>
        <v>0.002839285372</v>
      </c>
      <c r="BY768" s="50">
        <f t="shared" si="54"/>
        <v>0</v>
      </c>
      <c r="BZ768" s="50">
        <f t="shared" si="55"/>
        <v>1.803944433</v>
      </c>
      <c r="CA768" s="50">
        <f t="shared" ref="CA768:CC768" si="5424">BF768</f>
        <v>0.2913292733</v>
      </c>
      <c r="CB768" s="50">
        <f t="shared" si="5424"/>
        <v>0.490147597</v>
      </c>
      <c r="CC768" s="50">
        <f t="shared" si="5424"/>
        <v>0.4010066792</v>
      </c>
      <c r="CD768" s="50">
        <f t="shared" si="57"/>
        <v>12.0137733</v>
      </c>
      <c r="CE768" s="57">
        <f t="shared" si="58"/>
        <v>37.76</v>
      </c>
      <c r="CF768" s="57">
        <f t="shared" si="59"/>
        <v>0.01</v>
      </c>
      <c r="CG768" s="57">
        <f t="shared" si="60"/>
        <v>21.24</v>
      </c>
      <c r="CH768" s="57">
        <f t="shared" si="61"/>
        <v>0.03</v>
      </c>
      <c r="CI768" s="58">
        <f t="shared" si="62"/>
        <v>0</v>
      </c>
      <c r="CJ768" s="58">
        <f t="shared" si="63"/>
        <v>27.03</v>
      </c>
      <c r="CK768" s="57">
        <f t="shared" si="64"/>
        <v>4.31</v>
      </c>
      <c r="CL768" s="57">
        <f t="shared" si="65"/>
        <v>4.12</v>
      </c>
      <c r="CM768" s="57">
        <f t="shared" si="66"/>
        <v>4.69</v>
      </c>
      <c r="CN768" s="57">
        <f t="shared" si="67"/>
        <v>99.19</v>
      </c>
      <c r="CO768" s="59">
        <f t="shared" si="68"/>
        <v>0.1641250349</v>
      </c>
      <c r="CP768" s="59">
        <f t="shared" si="69"/>
        <v>0.6040475256</v>
      </c>
      <c r="CQ768" s="59">
        <f t="shared" si="70"/>
        <v>0.09755107942</v>
      </c>
      <c r="CR768" s="59">
        <f t="shared" si="71"/>
        <v>0.1342763601</v>
      </c>
      <c r="CS768" s="60">
        <f t="shared" si="72"/>
        <v>16.41250349</v>
      </c>
      <c r="CT768" s="60">
        <f t="shared" si="73"/>
        <v>13.42763601</v>
      </c>
      <c r="CU768" s="60">
        <f t="shared" si="74"/>
        <v>70.1598605</v>
      </c>
      <c r="CV768" s="61">
        <f t="shared" si="75"/>
        <v>0.2163388776</v>
      </c>
      <c r="CW768" s="61">
        <f t="shared" si="76"/>
        <v>0.1421322802</v>
      </c>
      <c r="CX768" s="62"/>
    </row>
    <row r="769" ht="15.75" customHeight="1">
      <c r="A769" s="17" t="s">
        <v>53</v>
      </c>
      <c r="B769" s="17" t="s">
        <v>396</v>
      </c>
      <c r="C769" s="84" t="s">
        <v>733</v>
      </c>
      <c r="D769" s="83"/>
      <c r="E769" s="83" t="s">
        <v>734</v>
      </c>
      <c r="F769" s="2">
        <v>106.0</v>
      </c>
      <c r="G769" s="3" t="s">
        <v>840</v>
      </c>
      <c r="H769" s="48">
        <v>38.54</v>
      </c>
      <c r="I769" s="49">
        <v>6.78</v>
      </c>
      <c r="J769" s="49">
        <v>22.12</v>
      </c>
      <c r="K769" s="49">
        <v>1.71</v>
      </c>
      <c r="L769" s="49">
        <v>0.0</v>
      </c>
      <c r="M769" s="49">
        <v>0.1</v>
      </c>
      <c r="N769" s="49">
        <v>1.42</v>
      </c>
      <c r="O769" s="49">
        <v>29.89</v>
      </c>
      <c r="P769" s="49"/>
      <c r="Q769" s="50">
        <f t="shared" si="8"/>
        <v>100.56</v>
      </c>
      <c r="R769" s="51">
        <f t="shared" si="9"/>
        <v>12</v>
      </c>
      <c r="S769" s="52">
        <f t="shared" si="10"/>
        <v>0.6414321212</v>
      </c>
      <c r="T769" s="52">
        <f t="shared" si="11"/>
        <v>0</v>
      </c>
      <c r="U769" s="52">
        <f t="shared" si="12"/>
        <v>0.4338901132</v>
      </c>
      <c r="V769" s="52">
        <f t="shared" si="13"/>
        <v>0.001315874313</v>
      </c>
      <c r="W769" s="52">
        <f t="shared" si="14"/>
        <v>0</v>
      </c>
      <c r="X769" s="52">
        <f t="shared" si="15"/>
        <v>0.4160264119</v>
      </c>
      <c r="Y769" s="52">
        <f t="shared" si="16"/>
        <v>0.02001764936</v>
      </c>
      <c r="Z769" s="52">
        <f t="shared" si="17"/>
        <v>0.168219847</v>
      </c>
      <c r="AA769" s="52">
        <f t="shared" si="18"/>
        <v>0.0304924803</v>
      </c>
      <c r="AB769" s="52">
        <f t="shared" si="19"/>
        <v>1.711394497</v>
      </c>
      <c r="AC769" s="53">
        <f t="shared" si="20"/>
        <v>5.140859224</v>
      </c>
      <c r="AD769" s="54">
        <f t="shared" si="21"/>
        <v>1.282864242</v>
      </c>
      <c r="AE769" s="54">
        <f t="shared" si="22"/>
        <v>0</v>
      </c>
      <c r="AF769" s="54">
        <f t="shared" si="23"/>
        <v>0.6508351698</v>
      </c>
      <c r="AG769" s="54">
        <f t="shared" si="24"/>
        <v>0.001973811469</v>
      </c>
      <c r="AH769" s="54">
        <f t="shared" si="25"/>
        <v>0</v>
      </c>
      <c r="AI769" s="54">
        <f t="shared" si="26"/>
        <v>0.4160264119</v>
      </c>
      <c r="AJ769" s="54">
        <f t="shared" si="27"/>
        <v>0.02001764936</v>
      </c>
      <c r="AK769" s="54">
        <f t="shared" si="28"/>
        <v>0.168219847</v>
      </c>
      <c r="AL769" s="54">
        <f t="shared" si="29"/>
        <v>0.0304924803</v>
      </c>
      <c r="AM769" s="54">
        <f t="shared" si="30"/>
        <v>2.570429612</v>
      </c>
      <c r="AN769" s="54">
        <f t="shared" si="31"/>
        <v>-5.140859224</v>
      </c>
      <c r="AO769" s="55">
        <f t="shared" si="32"/>
        <v>2.998406842</v>
      </c>
      <c r="AP769" s="55">
        <f t="shared" si="33"/>
        <v>0</v>
      </c>
      <c r="AQ769" s="55">
        <f t="shared" si="34"/>
        <v>2.028241245</v>
      </c>
      <c r="AR769" s="55">
        <f t="shared" si="35"/>
        <v>0.006151120925</v>
      </c>
      <c r="AS769" s="55">
        <f t="shared" si="36"/>
        <v>0</v>
      </c>
      <c r="AT769" s="55">
        <f t="shared" si="37"/>
        <v>1.944736471</v>
      </c>
      <c r="AU769" s="55">
        <f t="shared" si="38"/>
        <v>0.09357351281</v>
      </c>
      <c r="AV769" s="55">
        <f t="shared" si="39"/>
        <v>0.7863521695</v>
      </c>
      <c r="AW769" s="55">
        <f t="shared" si="40"/>
        <v>0.142538639</v>
      </c>
      <c r="AX769" s="55">
        <f t="shared" si="41"/>
        <v>8</v>
      </c>
      <c r="AY769" s="55">
        <f t="shared" si="42"/>
        <v>24.03120605</v>
      </c>
      <c r="AZ769" s="54">
        <f t="shared" ref="AZ769:BA769" si="5425">AO769*2</f>
        <v>5.996813684</v>
      </c>
      <c r="BA769" s="54">
        <f t="shared" si="5425"/>
        <v>0</v>
      </c>
      <c r="BB769" s="54">
        <f t="shared" ref="BB769:BD769" si="5426">AQ769*(3/2)</f>
        <v>3.042361867</v>
      </c>
      <c r="BC769" s="54">
        <f t="shared" si="5426"/>
        <v>0.009226681388</v>
      </c>
      <c r="BD769" s="54">
        <f t="shared" si="5426"/>
        <v>0</v>
      </c>
      <c r="BE769" s="54">
        <f t="shared" ref="BE769:BH769" si="5427">AT769</f>
        <v>1.944736471</v>
      </c>
      <c r="BF769" s="54">
        <f t="shared" si="5427"/>
        <v>0.09357351281</v>
      </c>
      <c r="BG769" s="54">
        <f t="shared" si="5427"/>
        <v>0.7863521695</v>
      </c>
      <c r="BH769" s="54">
        <f t="shared" si="5427"/>
        <v>0.142538639</v>
      </c>
      <c r="BI769" s="54">
        <f t="shared" si="46"/>
        <v>12.01560302</v>
      </c>
      <c r="BJ769" s="54">
        <f t="shared" si="47"/>
        <v>-24.03120605</v>
      </c>
      <c r="BK769" s="56">
        <f t="shared" ref="BK769:BN769" si="5428">AO769</f>
        <v>2.998406842</v>
      </c>
      <c r="BL769" s="56">
        <f t="shared" si="5428"/>
        <v>0</v>
      </c>
      <c r="BM769" s="56">
        <f t="shared" si="5428"/>
        <v>2.028241245</v>
      </c>
      <c r="BN769" s="56">
        <f t="shared" si="5428"/>
        <v>0.006151120925</v>
      </c>
      <c r="BO769" s="56">
        <f t="shared" si="49"/>
        <v>0</v>
      </c>
      <c r="BP769" s="56">
        <f t="shared" si="50"/>
        <v>1.944736471</v>
      </c>
      <c r="BQ769" s="56">
        <f t="shared" ref="BQ769:BS769" si="5429">AU769</f>
        <v>0.09357351281</v>
      </c>
      <c r="BR769" s="56">
        <f t="shared" si="5429"/>
        <v>0.7863521695</v>
      </c>
      <c r="BS769" s="56">
        <f t="shared" si="5429"/>
        <v>0.142538639</v>
      </c>
      <c r="BT769" s="56">
        <f t="shared" si="52"/>
        <v>8</v>
      </c>
      <c r="BU769" s="50">
        <f t="shared" ref="BU769:BX769" si="5430">AZ769</f>
        <v>5.996813684</v>
      </c>
      <c r="BV769" s="50">
        <f t="shared" si="5430"/>
        <v>0</v>
      </c>
      <c r="BW769" s="50">
        <f t="shared" si="5430"/>
        <v>3.042361867</v>
      </c>
      <c r="BX769" s="50">
        <f t="shared" si="5430"/>
        <v>0.009226681388</v>
      </c>
      <c r="BY769" s="50">
        <f t="shared" si="54"/>
        <v>0</v>
      </c>
      <c r="BZ769" s="50">
        <f t="shared" si="55"/>
        <v>1.944736471</v>
      </c>
      <c r="CA769" s="50">
        <f t="shared" ref="CA769:CC769" si="5431">BF769</f>
        <v>0.09357351281</v>
      </c>
      <c r="CB769" s="50">
        <f t="shared" si="5431"/>
        <v>0.7863521695</v>
      </c>
      <c r="CC769" s="50">
        <f t="shared" si="5431"/>
        <v>0.142538639</v>
      </c>
      <c r="CD769" s="50">
        <f t="shared" si="57"/>
        <v>12.01560302</v>
      </c>
      <c r="CE769" s="57">
        <f t="shared" si="58"/>
        <v>38.54</v>
      </c>
      <c r="CF769" s="57">
        <f t="shared" si="59"/>
        <v>0</v>
      </c>
      <c r="CG769" s="57">
        <f t="shared" si="60"/>
        <v>22.12</v>
      </c>
      <c r="CH769" s="57">
        <f t="shared" si="61"/>
        <v>0.1</v>
      </c>
      <c r="CI769" s="58">
        <f t="shared" si="62"/>
        <v>0</v>
      </c>
      <c r="CJ769" s="58">
        <f t="shared" si="63"/>
        <v>29.89</v>
      </c>
      <c r="CK769" s="57">
        <f t="shared" si="64"/>
        <v>1.42</v>
      </c>
      <c r="CL769" s="57">
        <f t="shared" si="65"/>
        <v>6.78</v>
      </c>
      <c r="CM769" s="57">
        <f t="shared" si="66"/>
        <v>1.71</v>
      </c>
      <c r="CN769" s="57">
        <f t="shared" si="67"/>
        <v>100.56</v>
      </c>
      <c r="CO769" s="59">
        <f t="shared" si="68"/>
        <v>0.2650148151</v>
      </c>
      <c r="CP769" s="59">
        <f t="shared" si="69"/>
        <v>0.6554111458</v>
      </c>
      <c r="CQ769" s="59">
        <f t="shared" si="70"/>
        <v>0.03153595572</v>
      </c>
      <c r="CR769" s="59">
        <f t="shared" si="71"/>
        <v>0.04803808336</v>
      </c>
      <c r="CS769" s="60">
        <f t="shared" si="72"/>
        <v>26.50148151</v>
      </c>
      <c r="CT769" s="60">
        <f t="shared" si="73"/>
        <v>4.803808336</v>
      </c>
      <c r="CU769" s="60">
        <f t="shared" si="74"/>
        <v>68.69471015</v>
      </c>
      <c r="CV769" s="61">
        <f t="shared" si="75"/>
        <v>0.1805454909</v>
      </c>
      <c r="CW769" s="61">
        <f t="shared" si="76"/>
        <v>0.2295028299</v>
      </c>
      <c r="CX769" s="62"/>
    </row>
    <row r="770" ht="15.75" customHeight="1">
      <c r="A770" s="17" t="s">
        <v>53</v>
      </c>
      <c r="B770" s="17" t="s">
        <v>396</v>
      </c>
      <c r="C770" s="84" t="s">
        <v>733</v>
      </c>
      <c r="D770" s="83"/>
      <c r="E770" s="83" t="s">
        <v>734</v>
      </c>
      <c r="F770" s="2">
        <v>107.0</v>
      </c>
      <c r="G770" s="3" t="s">
        <v>841</v>
      </c>
      <c r="H770" s="48">
        <v>37.62</v>
      </c>
      <c r="I770" s="49">
        <v>3.02</v>
      </c>
      <c r="J770" s="49">
        <v>21.28</v>
      </c>
      <c r="K770" s="49">
        <v>1.47</v>
      </c>
      <c r="L770" s="49">
        <v>0.02</v>
      </c>
      <c r="M770" s="49">
        <v>0.04</v>
      </c>
      <c r="N770" s="49">
        <v>5.17</v>
      </c>
      <c r="O770" s="49">
        <v>31.63</v>
      </c>
      <c r="P770" s="49"/>
      <c r="Q770" s="50">
        <f t="shared" si="8"/>
        <v>100.25</v>
      </c>
      <c r="R770" s="51">
        <f t="shared" si="9"/>
        <v>12</v>
      </c>
      <c r="S770" s="52">
        <f t="shared" si="10"/>
        <v>0.626120301</v>
      </c>
      <c r="T770" s="52">
        <f t="shared" si="11"/>
        <v>0.0002503166506</v>
      </c>
      <c r="U770" s="52">
        <f t="shared" si="12"/>
        <v>0.4174132735</v>
      </c>
      <c r="V770" s="52">
        <f t="shared" si="13"/>
        <v>0.0005263497252</v>
      </c>
      <c r="W770" s="52">
        <f t="shared" si="14"/>
        <v>0</v>
      </c>
      <c r="X770" s="52">
        <f t="shared" si="15"/>
        <v>0.4402447443</v>
      </c>
      <c r="Y770" s="52">
        <f t="shared" si="16"/>
        <v>0.07288116001</v>
      </c>
      <c r="Z770" s="52">
        <f t="shared" si="17"/>
        <v>0.07492978434</v>
      </c>
      <c r="AA770" s="52">
        <f t="shared" si="18"/>
        <v>0.02621283395</v>
      </c>
      <c r="AB770" s="52">
        <f t="shared" si="19"/>
        <v>1.658578763</v>
      </c>
      <c r="AC770" s="53">
        <f t="shared" si="20"/>
        <v>4.987838385</v>
      </c>
      <c r="AD770" s="54">
        <f t="shared" si="21"/>
        <v>1.252240602</v>
      </c>
      <c r="AE770" s="54">
        <f t="shared" si="22"/>
        <v>0.0005006333011</v>
      </c>
      <c r="AF770" s="54">
        <f t="shared" si="23"/>
        <v>0.6261199102</v>
      </c>
      <c r="AG770" s="54">
        <f t="shared" si="24"/>
        <v>0.0007895245878</v>
      </c>
      <c r="AH770" s="54">
        <f t="shared" si="25"/>
        <v>0</v>
      </c>
      <c r="AI770" s="54">
        <f t="shared" si="26"/>
        <v>0.4402447443</v>
      </c>
      <c r="AJ770" s="54">
        <f t="shared" si="27"/>
        <v>0.07288116001</v>
      </c>
      <c r="AK770" s="54">
        <f t="shared" si="28"/>
        <v>0.07492978434</v>
      </c>
      <c r="AL770" s="54">
        <f t="shared" si="29"/>
        <v>0.02621283395</v>
      </c>
      <c r="AM770" s="54">
        <f t="shared" si="30"/>
        <v>2.493919193</v>
      </c>
      <c r="AN770" s="54">
        <f t="shared" si="31"/>
        <v>-4.987838385</v>
      </c>
      <c r="AO770" s="55">
        <f t="shared" si="32"/>
        <v>3.020032885</v>
      </c>
      <c r="AP770" s="55">
        <f t="shared" si="33"/>
        <v>0.001207379021</v>
      </c>
      <c r="AQ770" s="55">
        <f t="shared" si="34"/>
        <v>2.013354</v>
      </c>
      <c r="AR770" s="55">
        <f t="shared" si="35"/>
        <v>0.002538798816</v>
      </c>
      <c r="AS770" s="55">
        <f t="shared" si="36"/>
        <v>0</v>
      </c>
      <c r="AT770" s="55">
        <f t="shared" si="37"/>
        <v>2.123479471</v>
      </c>
      <c r="AU770" s="55">
        <f t="shared" si="38"/>
        <v>0.351535479</v>
      </c>
      <c r="AV770" s="55">
        <f t="shared" si="39"/>
        <v>0.3614168274</v>
      </c>
      <c r="AW770" s="55">
        <f t="shared" si="40"/>
        <v>0.1264351601</v>
      </c>
      <c r="AX770" s="55">
        <f t="shared" si="41"/>
        <v>8</v>
      </c>
      <c r="AY770" s="55">
        <f t="shared" si="42"/>
        <v>24.05837333</v>
      </c>
      <c r="AZ770" s="54">
        <f t="shared" ref="AZ770:BA770" si="5432">AO770*2</f>
        <v>6.04006577</v>
      </c>
      <c r="BA770" s="54">
        <f t="shared" si="5432"/>
        <v>0.002414758043</v>
      </c>
      <c r="BB770" s="54">
        <f t="shared" ref="BB770:BD770" si="5433">AQ770*(3/2)</f>
        <v>3.020031</v>
      </c>
      <c r="BC770" s="54">
        <f t="shared" si="5433"/>
        <v>0.003808198224</v>
      </c>
      <c r="BD770" s="54">
        <f t="shared" si="5433"/>
        <v>0</v>
      </c>
      <c r="BE770" s="54">
        <f t="shared" ref="BE770:BH770" si="5434">AT770</f>
        <v>2.123479471</v>
      </c>
      <c r="BF770" s="54">
        <f t="shared" si="5434"/>
        <v>0.351535479</v>
      </c>
      <c r="BG770" s="54">
        <f t="shared" si="5434"/>
        <v>0.3614168274</v>
      </c>
      <c r="BH770" s="54">
        <f t="shared" si="5434"/>
        <v>0.1264351601</v>
      </c>
      <c r="BI770" s="54">
        <f t="shared" si="46"/>
        <v>12.02918666</v>
      </c>
      <c r="BJ770" s="54">
        <f t="shared" si="47"/>
        <v>-24.05837333</v>
      </c>
      <c r="BK770" s="56">
        <f t="shared" ref="BK770:BN770" si="5435">AO770</f>
        <v>3.020032885</v>
      </c>
      <c r="BL770" s="56">
        <f t="shared" si="5435"/>
        <v>0.001207379021</v>
      </c>
      <c r="BM770" s="56">
        <f t="shared" si="5435"/>
        <v>2.013354</v>
      </c>
      <c r="BN770" s="56">
        <f t="shared" si="5435"/>
        <v>0.002538798816</v>
      </c>
      <c r="BO770" s="56">
        <f t="shared" si="49"/>
        <v>0</v>
      </c>
      <c r="BP770" s="56">
        <f t="shared" si="50"/>
        <v>2.123479471</v>
      </c>
      <c r="BQ770" s="56">
        <f t="shared" ref="BQ770:BS770" si="5436">AU770</f>
        <v>0.351535479</v>
      </c>
      <c r="BR770" s="56">
        <f t="shared" si="5436"/>
        <v>0.3614168274</v>
      </c>
      <c r="BS770" s="56">
        <f t="shared" si="5436"/>
        <v>0.1264351601</v>
      </c>
      <c r="BT770" s="56">
        <f t="shared" si="52"/>
        <v>8</v>
      </c>
      <c r="BU770" s="50">
        <f t="shared" ref="BU770:BX770" si="5437">AZ770</f>
        <v>6.04006577</v>
      </c>
      <c r="BV770" s="50">
        <f t="shared" si="5437"/>
        <v>0.002414758043</v>
      </c>
      <c r="BW770" s="50">
        <f t="shared" si="5437"/>
        <v>3.020031</v>
      </c>
      <c r="BX770" s="50">
        <f t="shared" si="5437"/>
        <v>0.003808198224</v>
      </c>
      <c r="BY770" s="50">
        <f t="shared" si="54"/>
        <v>0</v>
      </c>
      <c r="BZ770" s="50">
        <f t="shared" si="55"/>
        <v>2.123479471</v>
      </c>
      <c r="CA770" s="50">
        <f t="shared" ref="CA770:CC770" si="5438">BF770</f>
        <v>0.351535479</v>
      </c>
      <c r="CB770" s="50">
        <f t="shared" si="5438"/>
        <v>0.3614168274</v>
      </c>
      <c r="CC770" s="50">
        <f t="shared" si="5438"/>
        <v>0.1264351601</v>
      </c>
      <c r="CD770" s="50">
        <f t="shared" si="57"/>
        <v>12.02918666</v>
      </c>
      <c r="CE770" s="57">
        <f t="shared" si="58"/>
        <v>37.62</v>
      </c>
      <c r="CF770" s="57">
        <f t="shared" si="59"/>
        <v>0.02</v>
      </c>
      <c r="CG770" s="57">
        <f t="shared" si="60"/>
        <v>21.28</v>
      </c>
      <c r="CH770" s="57">
        <f t="shared" si="61"/>
        <v>0.04</v>
      </c>
      <c r="CI770" s="58">
        <f t="shared" si="62"/>
        <v>0</v>
      </c>
      <c r="CJ770" s="58">
        <f t="shared" si="63"/>
        <v>31.63</v>
      </c>
      <c r="CK770" s="57">
        <f t="shared" si="64"/>
        <v>5.17</v>
      </c>
      <c r="CL770" s="57">
        <f t="shared" si="65"/>
        <v>3.02</v>
      </c>
      <c r="CM770" s="57">
        <f t="shared" si="66"/>
        <v>1.47</v>
      </c>
      <c r="CN770" s="57">
        <f t="shared" si="67"/>
        <v>100.25</v>
      </c>
      <c r="CO770" s="59">
        <f t="shared" si="68"/>
        <v>0.1219821325</v>
      </c>
      <c r="CP770" s="59">
        <f t="shared" si="69"/>
        <v>0.7166975486</v>
      </c>
      <c r="CQ770" s="59">
        <f t="shared" si="70"/>
        <v>0.1186470694</v>
      </c>
      <c r="CR770" s="59">
        <f t="shared" si="71"/>
        <v>0.04267324953</v>
      </c>
      <c r="CS770" s="60">
        <f t="shared" si="72"/>
        <v>12.19821325</v>
      </c>
      <c r="CT770" s="60">
        <f t="shared" si="73"/>
        <v>4.267324953</v>
      </c>
      <c r="CU770" s="60">
        <f t="shared" si="74"/>
        <v>83.53446179</v>
      </c>
      <c r="CV770" s="61">
        <f t="shared" si="75"/>
        <v>0.1036643158</v>
      </c>
      <c r="CW770" s="61">
        <f t="shared" si="76"/>
        <v>0.1056365268</v>
      </c>
      <c r="CX770" s="62"/>
    </row>
    <row r="771" ht="15.75" customHeight="1">
      <c r="A771" s="17" t="s">
        <v>53</v>
      </c>
      <c r="B771" s="17" t="s">
        <v>396</v>
      </c>
      <c r="C771" s="84" t="s">
        <v>733</v>
      </c>
      <c r="D771" s="83"/>
      <c r="E771" s="83" t="s">
        <v>734</v>
      </c>
      <c r="F771" s="2">
        <v>108.0</v>
      </c>
      <c r="G771" s="3" t="s">
        <v>842</v>
      </c>
      <c r="H771" s="48">
        <v>37.36</v>
      </c>
      <c r="I771" s="49">
        <v>3.79</v>
      </c>
      <c r="J771" s="49">
        <v>22.0</v>
      </c>
      <c r="K771" s="49">
        <v>5.47</v>
      </c>
      <c r="L771" s="49">
        <v>0.01</v>
      </c>
      <c r="M771" s="49">
        <v>0.0</v>
      </c>
      <c r="N771" s="49">
        <v>4.12</v>
      </c>
      <c r="O771" s="49">
        <v>26.85</v>
      </c>
      <c r="P771" s="49"/>
      <c r="Q771" s="50">
        <f t="shared" si="8"/>
        <v>99.6</v>
      </c>
      <c r="R771" s="51">
        <f t="shared" si="9"/>
        <v>12</v>
      </c>
      <c r="S771" s="52">
        <f t="shared" si="10"/>
        <v>0.6217930474</v>
      </c>
      <c r="T771" s="52">
        <f t="shared" si="11"/>
        <v>0.0001251583253</v>
      </c>
      <c r="U771" s="52">
        <f t="shared" si="12"/>
        <v>0.431536279</v>
      </c>
      <c r="V771" s="52">
        <f t="shared" si="13"/>
        <v>0</v>
      </c>
      <c r="W771" s="52">
        <f t="shared" si="14"/>
        <v>0</v>
      </c>
      <c r="X771" s="52">
        <f t="shared" si="15"/>
        <v>0.373713923</v>
      </c>
      <c r="Y771" s="52">
        <f t="shared" si="16"/>
        <v>0.05807937703</v>
      </c>
      <c r="Z771" s="52">
        <f t="shared" si="17"/>
        <v>0.09403439823</v>
      </c>
      <c r="AA771" s="52">
        <f t="shared" si="18"/>
        <v>0.09754027326</v>
      </c>
      <c r="AB771" s="52">
        <f t="shared" si="19"/>
        <v>1.676822456</v>
      </c>
      <c r="AC771" s="53">
        <f t="shared" si="20"/>
        <v>5.029017603</v>
      </c>
      <c r="AD771" s="54">
        <f t="shared" si="21"/>
        <v>1.243586095</v>
      </c>
      <c r="AE771" s="54">
        <f t="shared" si="22"/>
        <v>0.0002503166506</v>
      </c>
      <c r="AF771" s="54">
        <f t="shared" si="23"/>
        <v>0.6473044184</v>
      </c>
      <c r="AG771" s="54">
        <f t="shared" si="24"/>
        <v>0</v>
      </c>
      <c r="AH771" s="54">
        <f t="shared" si="25"/>
        <v>0</v>
      </c>
      <c r="AI771" s="54">
        <f t="shared" si="26"/>
        <v>0.373713923</v>
      </c>
      <c r="AJ771" s="54">
        <f t="shared" si="27"/>
        <v>0.05807937703</v>
      </c>
      <c r="AK771" s="54">
        <f t="shared" si="28"/>
        <v>0.09403439823</v>
      </c>
      <c r="AL771" s="54">
        <f t="shared" si="29"/>
        <v>0.09754027326</v>
      </c>
      <c r="AM771" s="54">
        <f t="shared" si="30"/>
        <v>2.514508802</v>
      </c>
      <c r="AN771" s="54">
        <f t="shared" si="31"/>
        <v>-5.029017603</v>
      </c>
      <c r="AO771" s="55">
        <f t="shared" si="32"/>
        <v>2.966530154</v>
      </c>
      <c r="AP771" s="55">
        <f t="shared" si="33"/>
        <v>0.0005971214177</v>
      </c>
      <c r="AQ771" s="55">
        <f t="shared" si="34"/>
        <v>2.05882872</v>
      </c>
      <c r="AR771" s="55">
        <f t="shared" si="35"/>
        <v>0</v>
      </c>
      <c r="AS771" s="55">
        <f t="shared" si="36"/>
        <v>0</v>
      </c>
      <c r="AT771" s="55">
        <f t="shared" si="37"/>
        <v>1.782962396</v>
      </c>
      <c r="AU771" s="55">
        <f t="shared" si="38"/>
        <v>0.2770925535</v>
      </c>
      <c r="AV771" s="55">
        <f t="shared" si="39"/>
        <v>0.4486313879</v>
      </c>
      <c r="AW771" s="55">
        <f t="shared" si="40"/>
        <v>0.4653576669</v>
      </c>
      <c r="AX771" s="55">
        <f t="shared" si="41"/>
        <v>8</v>
      </c>
      <c r="AY771" s="55">
        <f t="shared" si="42"/>
        <v>23.99308327</v>
      </c>
      <c r="AZ771" s="54">
        <f t="shared" ref="AZ771:BA771" si="5439">AO771*2</f>
        <v>5.933060308</v>
      </c>
      <c r="BA771" s="54">
        <f t="shared" si="5439"/>
        <v>0.001194242835</v>
      </c>
      <c r="BB771" s="54">
        <f t="shared" ref="BB771:BD771" si="5440">AQ771*(3/2)</f>
        <v>3.08824308</v>
      </c>
      <c r="BC771" s="54">
        <f t="shared" si="5440"/>
        <v>0</v>
      </c>
      <c r="BD771" s="54">
        <f t="shared" si="5440"/>
        <v>0</v>
      </c>
      <c r="BE771" s="54">
        <f t="shared" ref="BE771:BH771" si="5441">AT771</f>
        <v>1.782962396</v>
      </c>
      <c r="BF771" s="54">
        <f t="shared" si="5441"/>
        <v>0.2770925535</v>
      </c>
      <c r="BG771" s="54">
        <f t="shared" si="5441"/>
        <v>0.4486313879</v>
      </c>
      <c r="BH771" s="54">
        <f t="shared" si="5441"/>
        <v>0.4653576669</v>
      </c>
      <c r="BI771" s="54">
        <f t="shared" si="46"/>
        <v>11.99654164</v>
      </c>
      <c r="BJ771" s="54">
        <f t="shared" si="47"/>
        <v>-23.99308327</v>
      </c>
      <c r="BK771" s="56">
        <f t="shared" ref="BK771:BN771" si="5442">AO771</f>
        <v>2.966530154</v>
      </c>
      <c r="BL771" s="56">
        <f t="shared" si="5442"/>
        <v>0.0005971214177</v>
      </c>
      <c r="BM771" s="56">
        <f t="shared" si="5442"/>
        <v>2.05882872</v>
      </c>
      <c r="BN771" s="56">
        <f t="shared" si="5442"/>
        <v>0</v>
      </c>
      <c r="BO771" s="56">
        <f t="shared" si="49"/>
        <v>0.006916728879</v>
      </c>
      <c r="BP771" s="56">
        <f t="shared" si="50"/>
        <v>1.776045667</v>
      </c>
      <c r="BQ771" s="56">
        <f t="shared" ref="BQ771:BS771" si="5443">AU771</f>
        <v>0.2770925535</v>
      </c>
      <c r="BR771" s="56">
        <f t="shared" si="5443"/>
        <v>0.4486313879</v>
      </c>
      <c r="BS771" s="56">
        <f t="shared" si="5443"/>
        <v>0.4653576669</v>
      </c>
      <c r="BT771" s="56">
        <f t="shared" si="52"/>
        <v>8</v>
      </c>
      <c r="BU771" s="50">
        <f t="shared" ref="BU771:BX771" si="5444">AZ771</f>
        <v>5.933060308</v>
      </c>
      <c r="BV771" s="50">
        <f t="shared" si="5444"/>
        <v>0.001194242835</v>
      </c>
      <c r="BW771" s="50">
        <f t="shared" si="5444"/>
        <v>3.08824308</v>
      </c>
      <c r="BX771" s="50">
        <f t="shared" si="5444"/>
        <v>0</v>
      </c>
      <c r="BY771" s="50">
        <f t="shared" si="54"/>
        <v>0.01037509332</v>
      </c>
      <c r="BZ771" s="50">
        <f t="shared" si="55"/>
        <v>1.776045667</v>
      </c>
      <c r="CA771" s="50">
        <f t="shared" ref="CA771:CC771" si="5445">BF771</f>
        <v>0.2770925535</v>
      </c>
      <c r="CB771" s="50">
        <f t="shared" si="5445"/>
        <v>0.4486313879</v>
      </c>
      <c r="CC771" s="50">
        <f t="shared" si="5445"/>
        <v>0.4653576669</v>
      </c>
      <c r="CD771" s="50">
        <f t="shared" si="57"/>
        <v>12</v>
      </c>
      <c r="CE771" s="57">
        <f t="shared" si="58"/>
        <v>37.36</v>
      </c>
      <c r="CF771" s="57">
        <f t="shared" si="59"/>
        <v>0.01</v>
      </c>
      <c r="CG771" s="57">
        <f t="shared" si="60"/>
        <v>22</v>
      </c>
      <c r="CH771" s="57">
        <f t="shared" si="61"/>
        <v>0</v>
      </c>
      <c r="CI771" s="58">
        <f t="shared" si="62"/>
        <v>0.1157581441</v>
      </c>
      <c r="CJ771" s="58">
        <f t="shared" si="63"/>
        <v>26.74583955</v>
      </c>
      <c r="CK771" s="57">
        <f t="shared" si="64"/>
        <v>4.12</v>
      </c>
      <c r="CL771" s="57">
        <f t="shared" si="65"/>
        <v>3.79</v>
      </c>
      <c r="CM771" s="57">
        <f t="shared" si="66"/>
        <v>5.47</v>
      </c>
      <c r="CN771" s="57">
        <f t="shared" si="67"/>
        <v>99.61159769</v>
      </c>
      <c r="CO771" s="59">
        <f t="shared" si="68"/>
        <v>0.1512005877</v>
      </c>
      <c r="CP771" s="59">
        <f t="shared" si="69"/>
        <v>0.5985741434</v>
      </c>
      <c r="CQ771" s="59">
        <f t="shared" si="70"/>
        <v>0.09338748487</v>
      </c>
      <c r="CR771" s="59">
        <f t="shared" si="71"/>
        <v>0.1568377841</v>
      </c>
      <c r="CS771" s="60">
        <f t="shared" si="72"/>
        <v>15.12005877</v>
      </c>
      <c r="CT771" s="60">
        <f t="shared" si="73"/>
        <v>15.68377841</v>
      </c>
      <c r="CU771" s="60">
        <f t="shared" si="74"/>
        <v>69.19616282</v>
      </c>
      <c r="CV771" s="61">
        <f t="shared" si="75"/>
        <v>0.2324380779</v>
      </c>
      <c r="CW771" s="61">
        <f t="shared" si="76"/>
        <v>0.130939709</v>
      </c>
      <c r="CX771" s="62"/>
    </row>
    <row r="772" ht="15.75" customHeight="1">
      <c r="A772" s="17" t="s">
        <v>53</v>
      </c>
      <c r="B772" s="17" t="s">
        <v>396</v>
      </c>
      <c r="C772" s="84" t="s">
        <v>733</v>
      </c>
      <c r="D772" s="83"/>
      <c r="E772" s="83" t="s">
        <v>734</v>
      </c>
      <c r="F772" s="2">
        <v>109.0</v>
      </c>
      <c r="G772" s="3" t="s">
        <v>843</v>
      </c>
      <c r="H772" s="48">
        <v>38.13</v>
      </c>
      <c r="I772" s="49">
        <v>5.93</v>
      </c>
      <c r="J772" s="49">
        <v>21.7</v>
      </c>
      <c r="K772" s="49">
        <v>0.4</v>
      </c>
      <c r="L772" s="49">
        <v>0.02</v>
      </c>
      <c r="M772" s="49">
        <v>0.02</v>
      </c>
      <c r="N772" s="49">
        <v>0.54</v>
      </c>
      <c r="O772" s="49">
        <v>33.42</v>
      </c>
      <c r="P772" s="49"/>
      <c r="Q772" s="50">
        <f t="shared" si="8"/>
        <v>100.16</v>
      </c>
      <c r="R772" s="51">
        <f t="shared" si="9"/>
        <v>12</v>
      </c>
      <c r="S772" s="52">
        <f t="shared" si="10"/>
        <v>0.6346083752</v>
      </c>
      <c r="T772" s="52">
        <f t="shared" si="11"/>
        <v>0.0002503166506</v>
      </c>
      <c r="U772" s="52">
        <f t="shared" si="12"/>
        <v>0.4256516933</v>
      </c>
      <c r="V772" s="52">
        <f t="shared" si="13"/>
        <v>0.0002631748626</v>
      </c>
      <c r="W772" s="52">
        <f t="shared" si="14"/>
        <v>0</v>
      </c>
      <c r="X772" s="52">
        <f t="shared" si="15"/>
        <v>0.4651590059</v>
      </c>
      <c r="Y772" s="52">
        <f t="shared" si="16"/>
        <v>0.007612345533</v>
      </c>
      <c r="Z772" s="52">
        <f t="shared" si="17"/>
        <v>0.1471303381</v>
      </c>
      <c r="AA772" s="52">
        <f t="shared" si="18"/>
        <v>0.007132743931</v>
      </c>
      <c r="AB772" s="52">
        <f t="shared" si="19"/>
        <v>1.687807994</v>
      </c>
      <c r="AC772" s="53">
        <f t="shared" si="20"/>
        <v>5.071248239</v>
      </c>
      <c r="AD772" s="54">
        <f t="shared" si="21"/>
        <v>1.26921675</v>
      </c>
      <c r="AE772" s="54">
        <f t="shared" si="22"/>
        <v>0.0005006333011</v>
      </c>
      <c r="AF772" s="54">
        <f t="shared" si="23"/>
        <v>0.63847754</v>
      </c>
      <c r="AG772" s="54">
        <f t="shared" si="24"/>
        <v>0.0003947622939</v>
      </c>
      <c r="AH772" s="54">
        <f t="shared" si="25"/>
        <v>0</v>
      </c>
      <c r="AI772" s="54">
        <f t="shared" si="26"/>
        <v>0.4651590059</v>
      </c>
      <c r="AJ772" s="54">
        <f t="shared" si="27"/>
        <v>0.007612345533</v>
      </c>
      <c r="AK772" s="54">
        <f t="shared" si="28"/>
        <v>0.1471303381</v>
      </c>
      <c r="AL772" s="54">
        <f t="shared" si="29"/>
        <v>0.007132743931</v>
      </c>
      <c r="AM772" s="54">
        <f t="shared" si="30"/>
        <v>2.53562412</v>
      </c>
      <c r="AN772" s="54">
        <f t="shared" si="31"/>
        <v>-5.071248239</v>
      </c>
      <c r="AO772" s="55">
        <f t="shared" si="32"/>
        <v>3.007964781</v>
      </c>
      <c r="AP772" s="55">
        <f t="shared" si="33"/>
        <v>0.001186469795</v>
      </c>
      <c r="AQ772" s="55">
        <f t="shared" si="34"/>
        <v>2.017536094</v>
      </c>
      <c r="AR772" s="55">
        <f t="shared" si="35"/>
        <v>0.001247416121</v>
      </c>
      <c r="AS772" s="55">
        <f t="shared" si="36"/>
        <v>0</v>
      </c>
      <c r="AT772" s="55">
        <f t="shared" si="37"/>
        <v>2.204795842</v>
      </c>
      <c r="AU772" s="55">
        <f t="shared" si="38"/>
        <v>0.03608157118</v>
      </c>
      <c r="AV772" s="55">
        <f t="shared" si="39"/>
        <v>0.6973795061</v>
      </c>
      <c r="AW772" s="55">
        <f t="shared" si="40"/>
        <v>0.03380831923</v>
      </c>
      <c r="AX772" s="55">
        <f t="shared" si="41"/>
        <v>8</v>
      </c>
      <c r="AY772" s="55">
        <f t="shared" si="42"/>
        <v>24.03708601</v>
      </c>
      <c r="AZ772" s="54">
        <f t="shared" ref="AZ772:BA772" si="5446">AO772*2</f>
        <v>6.015929562</v>
      </c>
      <c r="BA772" s="54">
        <f t="shared" si="5446"/>
        <v>0.00237293959</v>
      </c>
      <c r="BB772" s="54">
        <f t="shared" ref="BB772:BD772" si="5447">AQ772*(3/2)</f>
        <v>3.026304141</v>
      </c>
      <c r="BC772" s="54">
        <f t="shared" si="5447"/>
        <v>0.001871124182</v>
      </c>
      <c r="BD772" s="54">
        <f t="shared" si="5447"/>
        <v>0</v>
      </c>
      <c r="BE772" s="54">
        <f t="shared" ref="BE772:BH772" si="5448">AT772</f>
        <v>2.204795842</v>
      </c>
      <c r="BF772" s="54">
        <f t="shared" si="5448"/>
        <v>0.03608157118</v>
      </c>
      <c r="BG772" s="54">
        <f t="shared" si="5448"/>
        <v>0.6973795061</v>
      </c>
      <c r="BH772" s="54">
        <f t="shared" si="5448"/>
        <v>0.03380831923</v>
      </c>
      <c r="BI772" s="54">
        <f t="shared" si="46"/>
        <v>12.01854301</v>
      </c>
      <c r="BJ772" s="54">
        <f t="shared" si="47"/>
        <v>-24.03708601</v>
      </c>
      <c r="BK772" s="56">
        <f t="shared" ref="BK772:BN772" si="5449">AO772</f>
        <v>3.007964781</v>
      </c>
      <c r="BL772" s="56">
        <f t="shared" si="5449"/>
        <v>0.001186469795</v>
      </c>
      <c r="BM772" s="56">
        <f t="shared" si="5449"/>
        <v>2.017536094</v>
      </c>
      <c r="BN772" s="56">
        <f t="shared" si="5449"/>
        <v>0.001247416121</v>
      </c>
      <c r="BO772" s="56">
        <f t="shared" si="49"/>
        <v>0</v>
      </c>
      <c r="BP772" s="56">
        <f t="shared" si="50"/>
        <v>2.204795842</v>
      </c>
      <c r="BQ772" s="56">
        <f t="shared" ref="BQ772:BS772" si="5450">AU772</f>
        <v>0.03608157118</v>
      </c>
      <c r="BR772" s="56">
        <f t="shared" si="5450"/>
        <v>0.6973795061</v>
      </c>
      <c r="BS772" s="56">
        <f t="shared" si="5450"/>
        <v>0.03380831923</v>
      </c>
      <c r="BT772" s="56">
        <f t="shared" si="52"/>
        <v>8</v>
      </c>
      <c r="BU772" s="50">
        <f t="shared" ref="BU772:BX772" si="5451">AZ772</f>
        <v>6.015929562</v>
      </c>
      <c r="BV772" s="50">
        <f t="shared" si="5451"/>
        <v>0.00237293959</v>
      </c>
      <c r="BW772" s="50">
        <f t="shared" si="5451"/>
        <v>3.026304141</v>
      </c>
      <c r="BX772" s="50">
        <f t="shared" si="5451"/>
        <v>0.001871124182</v>
      </c>
      <c r="BY772" s="50">
        <f t="shared" si="54"/>
        <v>0</v>
      </c>
      <c r="BZ772" s="50">
        <f t="shared" si="55"/>
        <v>2.204795842</v>
      </c>
      <c r="CA772" s="50">
        <f t="shared" ref="CA772:CC772" si="5452">BF772</f>
        <v>0.03608157118</v>
      </c>
      <c r="CB772" s="50">
        <f t="shared" si="5452"/>
        <v>0.6973795061</v>
      </c>
      <c r="CC772" s="50">
        <f t="shared" si="5452"/>
        <v>0.03380831923</v>
      </c>
      <c r="CD772" s="50">
        <f t="shared" si="57"/>
        <v>12.01854301</v>
      </c>
      <c r="CE772" s="57">
        <f t="shared" si="58"/>
        <v>38.13</v>
      </c>
      <c r="CF772" s="57">
        <f t="shared" si="59"/>
        <v>0.02</v>
      </c>
      <c r="CG772" s="57">
        <f t="shared" si="60"/>
        <v>21.7</v>
      </c>
      <c r="CH772" s="57">
        <f t="shared" si="61"/>
        <v>0.02</v>
      </c>
      <c r="CI772" s="58">
        <f t="shared" si="62"/>
        <v>0</v>
      </c>
      <c r="CJ772" s="58">
        <f t="shared" si="63"/>
        <v>33.42</v>
      </c>
      <c r="CK772" s="57">
        <f t="shared" si="64"/>
        <v>0.54</v>
      </c>
      <c r="CL772" s="57">
        <f t="shared" si="65"/>
        <v>5.93</v>
      </c>
      <c r="CM772" s="57">
        <f t="shared" si="66"/>
        <v>0.4</v>
      </c>
      <c r="CN772" s="57">
        <f t="shared" si="67"/>
        <v>100.16</v>
      </c>
      <c r="CO772" s="59">
        <f t="shared" si="68"/>
        <v>0.2346447504</v>
      </c>
      <c r="CP772" s="59">
        <f t="shared" si="69"/>
        <v>0.7418396519</v>
      </c>
      <c r="CQ772" s="59">
        <f t="shared" si="70"/>
        <v>0.01214023525</v>
      </c>
      <c r="CR772" s="59">
        <f t="shared" si="71"/>
        <v>0.01137536242</v>
      </c>
      <c r="CS772" s="60">
        <f t="shared" si="72"/>
        <v>23.46447504</v>
      </c>
      <c r="CT772" s="60">
        <f t="shared" si="73"/>
        <v>1.137536242</v>
      </c>
      <c r="CU772" s="60">
        <f t="shared" si="74"/>
        <v>75.39798872</v>
      </c>
      <c r="CV772" s="61">
        <f t="shared" si="75"/>
        <v>0.1286977376</v>
      </c>
      <c r="CW772" s="61">
        <f t="shared" si="76"/>
        <v>0.2032023538</v>
      </c>
      <c r="CX772" s="62"/>
    </row>
    <row r="773" ht="15.75" customHeight="1">
      <c r="A773" s="17" t="s">
        <v>53</v>
      </c>
      <c r="B773" s="17" t="s">
        <v>396</v>
      </c>
      <c r="C773" s="84" t="s">
        <v>733</v>
      </c>
      <c r="D773" s="83"/>
      <c r="E773" s="83" t="s">
        <v>734</v>
      </c>
      <c r="F773" s="2">
        <v>110.0</v>
      </c>
      <c r="G773" s="3" t="s">
        <v>844</v>
      </c>
      <c r="H773" s="48">
        <v>37.62</v>
      </c>
      <c r="I773" s="49">
        <v>2.77</v>
      </c>
      <c r="J773" s="49">
        <v>21.37</v>
      </c>
      <c r="K773" s="49">
        <v>1.43</v>
      </c>
      <c r="L773" s="49">
        <v>0.06</v>
      </c>
      <c r="M773" s="49">
        <v>0.05</v>
      </c>
      <c r="N773" s="49">
        <v>6.99</v>
      </c>
      <c r="O773" s="49">
        <v>29.76</v>
      </c>
      <c r="P773" s="49"/>
      <c r="Q773" s="50">
        <f t="shared" si="8"/>
        <v>100.05</v>
      </c>
      <c r="R773" s="51">
        <f t="shared" si="9"/>
        <v>12</v>
      </c>
      <c r="S773" s="52">
        <f t="shared" si="10"/>
        <v>0.626120301</v>
      </c>
      <c r="T773" s="52">
        <f t="shared" si="11"/>
        <v>0.0007509499517</v>
      </c>
      <c r="U773" s="52">
        <f t="shared" si="12"/>
        <v>0.4191786492</v>
      </c>
      <c r="V773" s="52">
        <f t="shared" si="13"/>
        <v>0.0006579371565</v>
      </c>
      <c r="W773" s="52">
        <f t="shared" si="14"/>
        <v>0</v>
      </c>
      <c r="X773" s="52">
        <f t="shared" si="15"/>
        <v>0.4142169963</v>
      </c>
      <c r="Y773" s="52">
        <f t="shared" si="16"/>
        <v>0.09853758384</v>
      </c>
      <c r="Z773" s="52">
        <f t="shared" si="17"/>
        <v>0.06872698762</v>
      </c>
      <c r="AA773" s="52">
        <f t="shared" si="18"/>
        <v>0.02549955955</v>
      </c>
      <c r="AB773" s="52">
        <f t="shared" si="19"/>
        <v>1.653688965</v>
      </c>
      <c r="AC773" s="53">
        <f t="shared" si="20"/>
        <v>4.980957017</v>
      </c>
      <c r="AD773" s="54">
        <f t="shared" si="21"/>
        <v>1.252240602</v>
      </c>
      <c r="AE773" s="54">
        <f t="shared" si="22"/>
        <v>0.001501899903</v>
      </c>
      <c r="AF773" s="54">
        <f t="shared" si="23"/>
        <v>0.6287679737</v>
      </c>
      <c r="AG773" s="54">
        <f t="shared" si="24"/>
        <v>0.0009869057347</v>
      </c>
      <c r="AH773" s="54">
        <f t="shared" si="25"/>
        <v>0</v>
      </c>
      <c r="AI773" s="54">
        <f t="shared" si="26"/>
        <v>0.4142169963</v>
      </c>
      <c r="AJ773" s="54">
        <f t="shared" si="27"/>
        <v>0.09853758384</v>
      </c>
      <c r="AK773" s="54">
        <f t="shared" si="28"/>
        <v>0.06872698762</v>
      </c>
      <c r="AL773" s="54">
        <f t="shared" si="29"/>
        <v>0.02549955955</v>
      </c>
      <c r="AM773" s="54">
        <f t="shared" si="30"/>
        <v>2.490478509</v>
      </c>
      <c r="AN773" s="54">
        <f t="shared" si="31"/>
        <v>-4.980957017</v>
      </c>
      <c r="AO773" s="55">
        <f t="shared" si="32"/>
        <v>3.028962831</v>
      </c>
      <c r="AP773" s="55">
        <f t="shared" si="33"/>
        <v>0.003632847375</v>
      </c>
      <c r="AQ773" s="55">
        <f t="shared" si="34"/>
        <v>2.027847597</v>
      </c>
      <c r="AR773" s="55">
        <f t="shared" si="35"/>
        <v>0.00318288225</v>
      </c>
      <c r="AS773" s="55">
        <f t="shared" si="36"/>
        <v>0</v>
      </c>
      <c r="AT773" s="55">
        <f t="shared" si="37"/>
        <v>2.003844762</v>
      </c>
      <c r="AU773" s="55">
        <f t="shared" si="38"/>
        <v>0.4766922243</v>
      </c>
      <c r="AV773" s="55">
        <f t="shared" si="39"/>
        <v>0.3324784242</v>
      </c>
      <c r="AW773" s="55">
        <f t="shared" si="40"/>
        <v>0.1233584312</v>
      </c>
      <c r="AX773" s="55">
        <f t="shared" si="41"/>
        <v>8</v>
      </c>
      <c r="AY773" s="55">
        <f t="shared" si="42"/>
        <v>24.09622184</v>
      </c>
      <c r="AZ773" s="54">
        <f t="shared" ref="AZ773:BA773" si="5453">AO773*2</f>
        <v>6.057925662</v>
      </c>
      <c r="BA773" s="54">
        <f t="shared" si="5453"/>
        <v>0.00726569475</v>
      </c>
      <c r="BB773" s="54">
        <f t="shared" ref="BB773:BD773" si="5454">AQ773*(3/2)</f>
        <v>3.041771396</v>
      </c>
      <c r="BC773" s="54">
        <f t="shared" si="5454"/>
        <v>0.004774323375</v>
      </c>
      <c r="BD773" s="54">
        <f t="shared" si="5454"/>
        <v>0</v>
      </c>
      <c r="BE773" s="54">
        <f t="shared" ref="BE773:BH773" si="5455">AT773</f>
        <v>2.003844762</v>
      </c>
      <c r="BF773" s="54">
        <f t="shared" si="5455"/>
        <v>0.4766922243</v>
      </c>
      <c r="BG773" s="54">
        <f t="shared" si="5455"/>
        <v>0.3324784242</v>
      </c>
      <c r="BH773" s="54">
        <f t="shared" si="5455"/>
        <v>0.1233584312</v>
      </c>
      <c r="BI773" s="54">
        <f t="shared" si="46"/>
        <v>12.04811092</v>
      </c>
      <c r="BJ773" s="54">
        <f t="shared" si="47"/>
        <v>-24.09622184</v>
      </c>
      <c r="BK773" s="56">
        <f t="shared" ref="BK773:BN773" si="5456">AO773</f>
        <v>3.028962831</v>
      </c>
      <c r="BL773" s="56">
        <f t="shared" si="5456"/>
        <v>0.003632847375</v>
      </c>
      <c r="BM773" s="56">
        <f t="shared" si="5456"/>
        <v>2.027847597</v>
      </c>
      <c r="BN773" s="56">
        <f t="shared" si="5456"/>
        <v>0.00318288225</v>
      </c>
      <c r="BO773" s="56">
        <f t="shared" si="49"/>
        <v>0</v>
      </c>
      <c r="BP773" s="56">
        <f t="shared" si="50"/>
        <v>2.003844762</v>
      </c>
      <c r="BQ773" s="56">
        <f t="shared" ref="BQ773:BS773" si="5457">AU773</f>
        <v>0.4766922243</v>
      </c>
      <c r="BR773" s="56">
        <f t="shared" si="5457"/>
        <v>0.3324784242</v>
      </c>
      <c r="BS773" s="56">
        <f t="shared" si="5457"/>
        <v>0.1233584312</v>
      </c>
      <c r="BT773" s="56">
        <f t="shared" si="52"/>
        <v>8</v>
      </c>
      <c r="BU773" s="50">
        <f t="shared" ref="BU773:BX773" si="5458">AZ773</f>
        <v>6.057925662</v>
      </c>
      <c r="BV773" s="50">
        <f t="shared" si="5458"/>
        <v>0.00726569475</v>
      </c>
      <c r="BW773" s="50">
        <f t="shared" si="5458"/>
        <v>3.041771396</v>
      </c>
      <c r="BX773" s="50">
        <f t="shared" si="5458"/>
        <v>0.004774323375</v>
      </c>
      <c r="BY773" s="50">
        <f t="shared" si="54"/>
        <v>0</v>
      </c>
      <c r="BZ773" s="50">
        <f t="shared" si="55"/>
        <v>2.003844762</v>
      </c>
      <c r="CA773" s="50">
        <f t="shared" ref="CA773:CC773" si="5459">BF773</f>
        <v>0.4766922243</v>
      </c>
      <c r="CB773" s="50">
        <f t="shared" si="5459"/>
        <v>0.3324784242</v>
      </c>
      <c r="CC773" s="50">
        <f t="shared" si="5459"/>
        <v>0.1233584312</v>
      </c>
      <c r="CD773" s="50">
        <f t="shared" si="57"/>
        <v>12.04811092</v>
      </c>
      <c r="CE773" s="57">
        <f t="shared" si="58"/>
        <v>37.62</v>
      </c>
      <c r="CF773" s="57">
        <f t="shared" si="59"/>
        <v>0.06</v>
      </c>
      <c r="CG773" s="57">
        <f t="shared" si="60"/>
        <v>21.37</v>
      </c>
      <c r="CH773" s="57">
        <f t="shared" si="61"/>
        <v>0.05</v>
      </c>
      <c r="CI773" s="58">
        <f t="shared" si="62"/>
        <v>0</v>
      </c>
      <c r="CJ773" s="58">
        <f t="shared" si="63"/>
        <v>29.76</v>
      </c>
      <c r="CK773" s="57">
        <f t="shared" si="64"/>
        <v>6.99</v>
      </c>
      <c r="CL773" s="57">
        <f t="shared" si="65"/>
        <v>2.77</v>
      </c>
      <c r="CM773" s="57">
        <f t="shared" si="66"/>
        <v>1.43</v>
      </c>
      <c r="CN773" s="57">
        <f t="shared" si="67"/>
        <v>100.05</v>
      </c>
      <c r="CO773" s="59">
        <f t="shared" si="68"/>
        <v>0.1132275528</v>
      </c>
      <c r="CP773" s="59">
        <f t="shared" si="69"/>
        <v>0.682421541</v>
      </c>
      <c r="CQ773" s="59">
        <f t="shared" si="70"/>
        <v>0.1623404409</v>
      </c>
      <c r="CR773" s="59">
        <f t="shared" si="71"/>
        <v>0.04201046525</v>
      </c>
      <c r="CS773" s="60">
        <f t="shared" si="72"/>
        <v>11.32275528</v>
      </c>
      <c r="CT773" s="60">
        <f t="shared" si="73"/>
        <v>4.201046525</v>
      </c>
      <c r="CU773" s="60">
        <f t="shared" si="74"/>
        <v>84.4761982</v>
      </c>
      <c r="CV773" s="61">
        <f t="shared" si="75"/>
        <v>0.09862424164</v>
      </c>
      <c r="CW773" s="61">
        <f t="shared" si="76"/>
        <v>0.09805506071</v>
      </c>
      <c r="CX773" s="62"/>
    </row>
    <row r="774" ht="15.75" customHeight="1">
      <c r="A774" s="17" t="s">
        <v>53</v>
      </c>
      <c r="B774" s="17" t="s">
        <v>396</v>
      </c>
      <c r="C774" s="84" t="s">
        <v>845</v>
      </c>
      <c r="D774" s="83"/>
      <c r="E774" s="83" t="s">
        <v>846</v>
      </c>
      <c r="F774" s="2">
        <v>1.0</v>
      </c>
      <c r="G774" s="3" t="s">
        <v>847</v>
      </c>
      <c r="H774" s="48">
        <v>36.78</v>
      </c>
      <c r="I774" s="49">
        <v>2.14</v>
      </c>
      <c r="J774" s="49">
        <v>20.8</v>
      </c>
      <c r="K774" s="49">
        <v>1.21</v>
      </c>
      <c r="L774" s="49">
        <v>0.01</v>
      </c>
      <c r="M774" s="49">
        <v>0.05</v>
      </c>
      <c r="N774" s="49">
        <v>1.78</v>
      </c>
      <c r="O774" s="49">
        <v>35.73</v>
      </c>
      <c r="P774" s="49"/>
      <c r="Q774" s="50">
        <f t="shared" si="8"/>
        <v>98.5</v>
      </c>
      <c r="R774" s="51">
        <f t="shared" si="9"/>
        <v>12</v>
      </c>
      <c r="S774" s="52">
        <f t="shared" si="10"/>
        <v>0.6121399434</v>
      </c>
      <c r="T774" s="52">
        <f t="shared" si="11"/>
        <v>0.0001251583253</v>
      </c>
      <c r="U774" s="52">
        <f t="shared" si="12"/>
        <v>0.4079979365</v>
      </c>
      <c r="V774" s="52">
        <f t="shared" si="13"/>
        <v>0.0006579371565</v>
      </c>
      <c r="W774" s="52">
        <f t="shared" si="14"/>
        <v>0</v>
      </c>
      <c r="X774" s="52">
        <f t="shared" si="15"/>
        <v>0.49731093</v>
      </c>
      <c r="Y774" s="52">
        <f t="shared" si="16"/>
        <v>0.02509254639</v>
      </c>
      <c r="Z774" s="52">
        <f t="shared" si="17"/>
        <v>0.0530959399</v>
      </c>
      <c r="AA774" s="52">
        <f t="shared" si="18"/>
        <v>0.02157655039</v>
      </c>
      <c r="AB774" s="52">
        <f t="shared" si="19"/>
        <v>1.617996942</v>
      </c>
      <c r="AC774" s="53">
        <f t="shared" si="20"/>
        <v>4.869179961</v>
      </c>
      <c r="AD774" s="54">
        <f t="shared" si="21"/>
        <v>1.224279887</v>
      </c>
      <c r="AE774" s="54">
        <f t="shared" si="22"/>
        <v>0.0002503166506</v>
      </c>
      <c r="AF774" s="54">
        <f t="shared" si="23"/>
        <v>0.6119969047</v>
      </c>
      <c r="AG774" s="54">
        <f t="shared" si="24"/>
        <v>0.0009869057347</v>
      </c>
      <c r="AH774" s="54">
        <f t="shared" si="25"/>
        <v>0</v>
      </c>
      <c r="AI774" s="54">
        <f t="shared" si="26"/>
        <v>0.49731093</v>
      </c>
      <c r="AJ774" s="54">
        <f t="shared" si="27"/>
        <v>0.02509254639</v>
      </c>
      <c r="AK774" s="54">
        <f t="shared" si="28"/>
        <v>0.0530959399</v>
      </c>
      <c r="AL774" s="54">
        <f t="shared" si="29"/>
        <v>0.02157655039</v>
      </c>
      <c r="AM774" s="54">
        <f t="shared" si="30"/>
        <v>2.434589981</v>
      </c>
      <c r="AN774" s="54">
        <f t="shared" si="31"/>
        <v>-4.869179961</v>
      </c>
      <c r="AO774" s="55">
        <f t="shared" si="32"/>
        <v>3.026655626</v>
      </c>
      <c r="AP774" s="55">
        <f t="shared" si="33"/>
        <v>0.0006188309608</v>
      </c>
      <c r="AQ774" s="55">
        <f t="shared" si="34"/>
        <v>2.017298925</v>
      </c>
      <c r="AR774" s="55">
        <f t="shared" si="35"/>
        <v>0.003253094685</v>
      </c>
      <c r="AS774" s="55">
        <f t="shared" si="36"/>
        <v>0</v>
      </c>
      <c r="AT774" s="55">
        <f t="shared" si="37"/>
        <v>2.458896761</v>
      </c>
      <c r="AU774" s="55">
        <f t="shared" si="38"/>
        <v>0.1240672129</v>
      </c>
      <c r="AV774" s="55">
        <f t="shared" si="39"/>
        <v>0.262526775</v>
      </c>
      <c r="AW774" s="55">
        <f t="shared" si="40"/>
        <v>0.1066827746</v>
      </c>
      <c r="AX774" s="55">
        <f t="shared" si="41"/>
        <v>8</v>
      </c>
      <c r="AY774" s="55">
        <f t="shared" si="42"/>
        <v>24.07510093</v>
      </c>
      <c r="AZ774" s="54">
        <f t="shared" ref="AZ774:BA774" si="5460">AO774*2</f>
        <v>6.053311252</v>
      </c>
      <c r="BA774" s="54">
        <f t="shared" si="5460"/>
        <v>0.001237661922</v>
      </c>
      <c r="BB774" s="54">
        <f t="shared" ref="BB774:BD774" si="5461">AQ774*(3/2)</f>
        <v>3.025948388</v>
      </c>
      <c r="BC774" s="54">
        <f t="shared" si="5461"/>
        <v>0.004879642027</v>
      </c>
      <c r="BD774" s="54">
        <f t="shared" si="5461"/>
        <v>0</v>
      </c>
      <c r="BE774" s="54">
        <f t="shared" ref="BE774:BH774" si="5462">AT774</f>
        <v>2.458896761</v>
      </c>
      <c r="BF774" s="54">
        <f t="shared" si="5462"/>
        <v>0.1240672129</v>
      </c>
      <c r="BG774" s="54">
        <f t="shared" si="5462"/>
        <v>0.262526775</v>
      </c>
      <c r="BH774" s="54">
        <f t="shared" si="5462"/>
        <v>0.1066827746</v>
      </c>
      <c r="BI774" s="54">
        <f t="shared" si="46"/>
        <v>12.03755047</v>
      </c>
      <c r="BJ774" s="54">
        <f t="shared" si="47"/>
        <v>-24.07510093</v>
      </c>
      <c r="BK774" s="56">
        <f t="shared" ref="BK774:BN774" si="5463">AO774</f>
        <v>3.026655626</v>
      </c>
      <c r="BL774" s="56">
        <f t="shared" si="5463"/>
        <v>0.0006188309608</v>
      </c>
      <c r="BM774" s="56">
        <f t="shared" si="5463"/>
        <v>2.017298925</v>
      </c>
      <c r="BN774" s="56">
        <f t="shared" si="5463"/>
        <v>0.003253094685</v>
      </c>
      <c r="BO774" s="56">
        <f t="shared" si="49"/>
        <v>0</v>
      </c>
      <c r="BP774" s="56">
        <f t="shared" si="50"/>
        <v>2.458896761</v>
      </c>
      <c r="BQ774" s="56">
        <f t="shared" ref="BQ774:BS774" si="5464">AU774</f>
        <v>0.1240672129</v>
      </c>
      <c r="BR774" s="56">
        <f t="shared" si="5464"/>
        <v>0.262526775</v>
      </c>
      <c r="BS774" s="56">
        <f t="shared" si="5464"/>
        <v>0.1066827746</v>
      </c>
      <c r="BT774" s="56">
        <f t="shared" si="52"/>
        <v>8</v>
      </c>
      <c r="BU774" s="50">
        <f t="shared" ref="BU774:BX774" si="5465">AZ774</f>
        <v>6.053311252</v>
      </c>
      <c r="BV774" s="50">
        <f t="shared" si="5465"/>
        <v>0.001237661922</v>
      </c>
      <c r="BW774" s="50">
        <f t="shared" si="5465"/>
        <v>3.025948388</v>
      </c>
      <c r="BX774" s="50">
        <f t="shared" si="5465"/>
        <v>0.004879642027</v>
      </c>
      <c r="BY774" s="50">
        <f t="shared" si="54"/>
        <v>0</v>
      </c>
      <c r="BZ774" s="50">
        <f t="shared" si="55"/>
        <v>2.458896761</v>
      </c>
      <c r="CA774" s="50">
        <f t="shared" ref="CA774:CC774" si="5466">BF774</f>
        <v>0.1240672129</v>
      </c>
      <c r="CB774" s="50">
        <f t="shared" si="5466"/>
        <v>0.262526775</v>
      </c>
      <c r="CC774" s="50">
        <f t="shared" si="5466"/>
        <v>0.1066827746</v>
      </c>
      <c r="CD774" s="50">
        <f t="shared" si="57"/>
        <v>12.03755047</v>
      </c>
      <c r="CE774" s="57">
        <f t="shared" si="58"/>
        <v>36.78</v>
      </c>
      <c r="CF774" s="57">
        <f t="shared" si="59"/>
        <v>0.01</v>
      </c>
      <c r="CG774" s="57">
        <f t="shared" si="60"/>
        <v>20.8</v>
      </c>
      <c r="CH774" s="57">
        <f t="shared" si="61"/>
        <v>0.05</v>
      </c>
      <c r="CI774" s="58">
        <f t="shared" si="62"/>
        <v>0</v>
      </c>
      <c r="CJ774" s="58">
        <f t="shared" si="63"/>
        <v>35.73</v>
      </c>
      <c r="CK774" s="57">
        <f t="shared" si="64"/>
        <v>1.78</v>
      </c>
      <c r="CL774" s="57">
        <f t="shared" si="65"/>
        <v>2.14</v>
      </c>
      <c r="CM774" s="57">
        <f t="shared" si="66"/>
        <v>1.21</v>
      </c>
      <c r="CN774" s="57">
        <f t="shared" si="67"/>
        <v>98.5</v>
      </c>
      <c r="CO774" s="59">
        <f t="shared" si="68"/>
        <v>0.0889266071</v>
      </c>
      <c r="CP774" s="59">
        <f t="shared" si="69"/>
        <v>0.8329106475</v>
      </c>
      <c r="CQ774" s="59">
        <f t="shared" si="70"/>
        <v>0.04202571831</v>
      </c>
      <c r="CR774" s="59">
        <f t="shared" si="71"/>
        <v>0.03613702711</v>
      </c>
      <c r="CS774" s="60">
        <f t="shared" si="72"/>
        <v>8.89266071</v>
      </c>
      <c r="CT774" s="60">
        <f t="shared" si="73"/>
        <v>3.613702711</v>
      </c>
      <c r="CU774" s="60">
        <f t="shared" si="74"/>
        <v>87.49363658</v>
      </c>
      <c r="CV774" s="61">
        <f t="shared" si="75"/>
        <v>0.08060033066</v>
      </c>
      <c r="CW774" s="61">
        <f t="shared" si="76"/>
        <v>0.07701044175</v>
      </c>
      <c r="CX774" s="62"/>
    </row>
    <row r="775" ht="15.75" customHeight="1">
      <c r="A775" s="17" t="s">
        <v>53</v>
      </c>
      <c r="B775" s="17" t="s">
        <v>396</v>
      </c>
      <c r="C775" s="84" t="s">
        <v>845</v>
      </c>
      <c r="D775" s="83"/>
      <c r="E775" s="83" t="s">
        <v>846</v>
      </c>
      <c r="F775" s="2">
        <v>2.0</v>
      </c>
      <c r="G775" s="3" t="s">
        <v>848</v>
      </c>
      <c r="H775" s="48">
        <v>37.55</v>
      </c>
      <c r="I775" s="49">
        <v>3.75</v>
      </c>
      <c r="J775" s="49">
        <v>21.53</v>
      </c>
      <c r="K775" s="49">
        <v>1.77</v>
      </c>
      <c r="L775" s="49">
        <v>0.04</v>
      </c>
      <c r="M775" s="49">
        <v>0.03</v>
      </c>
      <c r="N775" s="49">
        <v>6.02</v>
      </c>
      <c r="O775" s="49">
        <v>29.45</v>
      </c>
      <c r="P775" s="49"/>
      <c r="Q775" s="50">
        <f t="shared" si="8"/>
        <v>100.14</v>
      </c>
      <c r="R775" s="51">
        <f t="shared" si="9"/>
        <v>12</v>
      </c>
      <c r="S775" s="52">
        <f t="shared" si="10"/>
        <v>0.6249552712</v>
      </c>
      <c r="T775" s="52">
        <f t="shared" si="11"/>
        <v>0.0005006333011</v>
      </c>
      <c r="U775" s="52">
        <f t="shared" si="12"/>
        <v>0.4223170948</v>
      </c>
      <c r="V775" s="52">
        <f t="shared" si="13"/>
        <v>0.0003947622939</v>
      </c>
      <c r="W775" s="52">
        <f t="shared" si="14"/>
        <v>0</v>
      </c>
      <c r="X775" s="52">
        <f t="shared" si="15"/>
        <v>0.4099022359</v>
      </c>
      <c r="Y775" s="52">
        <f t="shared" si="16"/>
        <v>0.08486355575</v>
      </c>
      <c r="Z775" s="52">
        <f t="shared" si="17"/>
        <v>0.09304195075</v>
      </c>
      <c r="AA775" s="52">
        <f t="shared" si="18"/>
        <v>0.03156239189</v>
      </c>
      <c r="AB775" s="52">
        <f t="shared" si="19"/>
        <v>1.667537896</v>
      </c>
      <c r="AC775" s="53">
        <f t="shared" si="20"/>
        <v>5.008699458</v>
      </c>
      <c r="AD775" s="54">
        <f t="shared" si="21"/>
        <v>1.249910542</v>
      </c>
      <c r="AE775" s="54">
        <f t="shared" si="22"/>
        <v>0.001001266602</v>
      </c>
      <c r="AF775" s="54">
        <f t="shared" si="23"/>
        <v>0.6334756422</v>
      </c>
      <c r="AG775" s="54">
        <f t="shared" si="24"/>
        <v>0.0005921434408</v>
      </c>
      <c r="AH775" s="54">
        <f t="shared" si="25"/>
        <v>0</v>
      </c>
      <c r="AI775" s="54">
        <f t="shared" si="26"/>
        <v>0.4099022359</v>
      </c>
      <c r="AJ775" s="54">
        <f t="shared" si="27"/>
        <v>0.08486355575</v>
      </c>
      <c r="AK775" s="54">
        <f t="shared" si="28"/>
        <v>0.09304195075</v>
      </c>
      <c r="AL775" s="54">
        <f t="shared" si="29"/>
        <v>0.03156239189</v>
      </c>
      <c r="AM775" s="54">
        <f t="shared" si="30"/>
        <v>2.504349729</v>
      </c>
      <c r="AN775" s="54">
        <f t="shared" si="31"/>
        <v>-5.008699458</v>
      </c>
      <c r="AO775" s="55">
        <f t="shared" si="32"/>
        <v>2.998218021</v>
      </c>
      <c r="AP775" s="55">
        <f t="shared" si="33"/>
        <v>0.002401784343</v>
      </c>
      <c r="AQ775" s="55">
        <f t="shared" si="34"/>
        <v>2.026062956</v>
      </c>
      <c r="AR775" s="55">
        <f t="shared" si="35"/>
        <v>0.001893869014</v>
      </c>
      <c r="AS775" s="55">
        <f t="shared" si="36"/>
        <v>0</v>
      </c>
      <c r="AT775" s="55">
        <f t="shared" si="37"/>
        <v>1.966502767</v>
      </c>
      <c r="AU775" s="55">
        <f t="shared" si="38"/>
        <v>0.4071322443</v>
      </c>
      <c r="AV775" s="55">
        <f t="shared" si="39"/>
        <v>0.4463680303</v>
      </c>
      <c r="AW775" s="55">
        <f t="shared" si="40"/>
        <v>0.151420328</v>
      </c>
      <c r="AX775" s="55">
        <f t="shared" si="41"/>
        <v>8</v>
      </c>
      <c r="AY775" s="55">
        <f t="shared" si="42"/>
        <v>24.02919643</v>
      </c>
      <c r="AZ775" s="54">
        <f t="shared" ref="AZ775:BA775" si="5467">AO775*2</f>
        <v>5.996436041</v>
      </c>
      <c r="BA775" s="54">
        <f t="shared" si="5467"/>
        <v>0.004803568685</v>
      </c>
      <c r="BB775" s="54">
        <f t="shared" ref="BB775:BD775" si="5468">AQ775*(3/2)</f>
        <v>3.039094434</v>
      </c>
      <c r="BC775" s="54">
        <f t="shared" si="5468"/>
        <v>0.002840803521</v>
      </c>
      <c r="BD775" s="54">
        <f t="shared" si="5468"/>
        <v>0</v>
      </c>
      <c r="BE775" s="54">
        <f t="shared" ref="BE775:BH775" si="5469">AT775</f>
        <v>1.966502767</v>
      </c>
      <c r="BF775" s="54">
        <f t="shared" si="5469"/>
        <v>0.4071322443</v>
      </c>
      <c r="BG775" s="54">
        <f t="shared" si="5469"/>
        <v>0.4463680303</v>
      </c>
      <c r="BH775" s="54">
        <f t="shared" si="5469"/>
        <v>0.151420328</v>
      </c>
      <c r="BI775" s="54">
        <f t="shared" si="46"/>
        <v>12.01459822</v>
      </c>
      <c r="BJ775" s="54">
        <f t="shared" si="47"/>
        <v>-24.02919643</v>
      </c>
      <c r="BK775" s="56">
        <f t="shared" ref="BK775:BN775" si="5470">AO775</f>
        <v>2.998218021</v>
      </c>
      <c r="BL775" s="56">
        <f t="shared" si="5470"/>
        <v>0.002401784343</v>
      </c>
      <c r="BM775" s="56">
        <f t="shared" si="5470"/>
        <v>2.026062956</v>
      </c>
      <c r="BN775" s="56">
        <f t="shared" si="5470"/>
        <v>0.001893869014</v>
      </c>
      <c r="BO775" s="56">
        <f t="shared" si="49"/>
        <v>0</v>
      </c>
      <c r="BP775" s="56">
        <f t="shared" si="50"/>
        <v>1.966502767</v>
      </c>
      <c r="BQ775" s="56">
        <f t="shared" ref="BQ775:BS775" si="5471">AU775</f>
        <v>0.4071322443</v>
      </c>
      <c r="BR775" s="56">
        <f t="shared" si="5471"/>
        <v>0.4463680303</v>
      </c>
      <c r="BS775" s="56">
        <f t="shared" si="5471"/>
        <v>0.151420328</v>
      </c>
      <c r="BT775" s="56">
        <f t="shared" si="52"/>
        <v>8</v>
      </c>
      <c r="BU775" s="50">
        <f t="shared" ref="BU775:BX775" si="5472">AZ775</f>
        <v>5.996436041</v>
      </c>
      <c r="BV775" s="50">
        <f t="shared" si="5472"/>
        <v>0.004803568685</v>
      </c>
      <c r="BW775" s="50">
        <f t="shared" si="5472"/>
        <v>3.039094434</v>
      </c>
      <c r="BX775" s="50">
        <f t="shared" si="5472"/>
        <v>0.002840803521</v>
      </c>
      <c r="BY775" s="50">
        <f t="shared" si="54"/>
        <v>0</v>
      </c>
      <c r="BZ775" s="50">
        <f t="shared" si="55"/>
        <v>1.966502767</v>
      </c>
      <c r="CA775" s="50">
        <f t="shared" ref="CA775:CC775" si="5473">BF775</f>
        <v>0.4071322443</v>
      </c>
      <c r="CB775" s="50">
        <f t="shared" si="5473"/>
        <v>0.4463680303</v>
      </c>
      <c r="CC775" s="50">
        <f t="shared" si="5473"/>
        <v>0.151420328</v>
      </c>
      <c r="CD775" s="50">
        <f t="shared" si="57"/>
        <v>12.01459822</v>
      </c>
      <c r="CE775" s="57">
        <f t="shared" si="58"/>
        <v>37.55</v>
      </c>
      <c r="CF775" s="57">
        <f t="shared" si="59"/>
        <v>0.04</v>
      </c>
      <c r="CG775" s="57">
        <f t="shared" si="60"/>
        <v>21.53</v>
      </c>
      <c r="CH775" s="57">
        <f t="shared" si="61"/>
        <v>0.03</v>
      </c>
      <c r="CI775" s="58">
        <f t="shared" si="62"/>
        <v>0</v>
      </c>
      <c r="CJ775" s="58">
        <f t="shared" si="63"/>
        <v>29.45</v>
      </c>
      <c r="CK775" s="57">
        <f t="shared" si="64"/>
        <v>6.02</v>
      </c>
      <c r="CL775" s="57">
        <f t="shared" si="65"/>
        <v>3.75</v>
      </c>
      <c r="CM775" s="57">
        <f t="shared" si="66"/>
        <v>1.77</v>
      </c>
      <c r="CN775" s="57">
        <f t="shared" si="67"/>
        <v>100.14</v>
      </c>
      <c r="CO775" s="59">
        <f t="shared" si="68"/>
        <v>0.1502202732</v>
      </c>
      <c r="CP775" s="59">
        <f t="shared" si="69"/>
        <v>0.6618049744</v>
      </c>
      <c r="CQ775" s="59">
        <f t="shared" si="70"/>
        <v>0.137015899</v>
      </c>
      <c r="CR775" s="59">
        <f t="shared" si="71"/>
        <v>0.05095885343</v>
      </c>
      <c r="CS775" s="60">
        <f t="shared" si="72"/>
        <v>15.02202732</v>
      </c>
      <c r="CT775" s="60">
        <f t="shared" si="73"/>
        <v>5.095885343</v>
      </c>
      <c r="CU775" s="60">
        <f t="shared" si="74"/>
        <v>79.88208734</v>
      </c>
      <c r="CV775" s="61">
        <f t="shared" si="75"/>
        <v>0.12606899</v>
      </c>
      <c r="CW775" s="61">
        <f t="shared" si="76"/>
        <v>0.1300907566</v>
      </c>
      <c r="CX775" s="62"/>
    </row>
    <row r="776" ht="15.75" customHeight="1">
      <c r="A776" s="17" t="s">
        <v>53</v>
      </c>
      <c r="B776" s="17" t="s">
        <v>396</v>
      </c>
      <c r="C776" s="84" t="s">
        <v>845</v>
      </c>
      <c r="D776" s="83"/>
      <c r="E776" s="83" t="s">
        <v>846</v>
      </c>
      <c r="F776" s="2">
        <v>3.0</v>
      </c>
      <c r="G776" s="3" t="s">
        <v>849</v>
      </c>
      <c r="H776" s="48">
        <v>37.83</v>
      </c>
      <c r="I776" s="49">
        <v>1.5</v>
      </c>
      <c r="J776" s="49">
        <v>21.0</v>
      </c>
      <c r="K776" s="49">
        <v>7.98</v>
      </c>
      <c r="L776" s="49">
        <v>0.04</v>
      </c>
      <c r="M776" s="49">
        <v>0.02</v>
      </c>
      <c r="N776" s="49">
        <v>0.84</v>
      </c>
      <c r="O776" s="49">
        <v>30.85</v>
      </c>
      <c r="P776" s="49"/>
      <c r="Q776" s="50">
        <f t="shared" si="8"/>
        <v>100.06</v>
      </c>
      <c r="R776" s="51">
        <f t="shared" si="9"/>
        <v>12</v>
      </c>
      <c r="S776" s="52">
        <f t="shared" si="10"/>
        <v>0.6296153904</v>
      </c>
      <c r="T776" s="52">
        <f t="shared" si="11"/>
        <v>0.0005006333011</v>
      </c>
      <c r="U776" s="52">
        <f t="shared" si="12"/>
        <v>0.4119209936</v>
      </c>
      <c r="V776" s="52">
        <f t="shared" si="13"/>
        <v>0.0002631748626</v>
      </c>
      <c r="W776" s="52">
        <f t="shared" si="14"/>
        <v>0</v>
      </c>
      <c r="X776" s="52">
        <f t="shared" si="15"/>
        <v>0.4293882505</v>
      </c>
      <c r="Y776" s="52">
        <f t="shared" si="16"/>
        <v>0.01184142638</v>
      </c>
      <c r="Z776" s="52">
        <f t="shared" si="17"/>
        <v>0.0372167803</v>
      </c>
      <c r="AA776" s="52">
        <f t="shared" si="18"/>
        <v>0.1422982414</v>
      </c>
      <c r="AB776" s="52">
        <f t="shared" si="19"/>
        <v>1.663044891</v>
      </c>
      <c r="AC776" s="53">
        <f t="shared" si="20"/>
        <v>4.998505997</v>
      </c>
      <c r="AD776" s="54">
        <f t="shared" si="21"/>
        <v>1.259230781</v>
      </c>
      <c r="AE776" s="54">
        <f t="shared" si="22"/>
        <v>0.001001266602</v>
      </c>
      <c r="AF776" s="54">
        <f t="shared" si="23"/>
        <v>0.6178814903</v>
      </c>
      <c r="AG776" s="54">
        <f t="shared" si="24"/>
        <v>0.0003947622939</v>
      </c>
      <c r="AH776" s="54">
        <f t="shared" si="25"/>
        <v>0</v>
      </c>
      <c r="AI776" s="54">
        <f t="shared" si="26"/>
        <v>0.4293882505</v>
      </c>
      <c r="AJ776" s="54">
        <f t="shared" si="27"/>
        <v>0.01184142638</v>
      </c>
      <c r="AK776" s="54">
        <f t="shared" si="28"/>
        <v>0.0372167803</v>
      </c>
      <c r="AL776" s="54">
        <f t="shared" si="29"/>
        <v>0.1422982414</v>
      </c>
      <c r="AM776" s="54">
        <f t="shared" si="30"/>
        <v>2.499252999</v>
      </c>
      <c r="AN776" s="54">
        <f t="shared" si="31"/>
        <v>-4.998505997</v>
      </c>
      <c r="AO776" s="55">
        <f t="shared" si="32"/>
        <v>3.028735515</v>
      </c>
      <c r="AP776" s="55">
        <f t="shared" si="33"/>
        <v>0.002408273181</v>
      </c>
      <c r="AQ776" s="55">
        <f t="shared" si="34"/>
        <v>1.981526757</v>
      </c>
      <c r="AR776" s="55">
        <f t="shared" si="35"/>
        <v>0.001265990421</v>
      </c>
      <c r="AS776" s="55">
        <f t="shared" si="36"/>
        <v>0</v>
      </c>
      <c r="AT776" s="55">
        <f t="shared" si="37"/>
        <v>2.065552183</v>
      </c>
      <c r="AU776" s="55">
        <f t="shared" si="38"/>
        <v>0.05696263018</v>
      </c>
      <c r="AV776" s="55">
        <f t="shared" si="39"/>
        <v>0.1790295885</v>
      </c>
      <c r="AW776" s="55">
        <f t="shared" si="40"/>
        <v>0.6845190636</v>
      </c>
      <c r="AX776" s="55">
        <f t="shared" si="41"/>
        <v>8</v>
      </c>
      <c r="AY776" s="55">
        <f t="shared" si="42"/>
        <v>24.04508032</v>
      </c>
      <c r="AZ776" s="54">
        <f t="shared" ref="AZ776:BA776" si="5474">AO776*2</f>
        <v>6.057471029</v>
      </c>
      <c r="BA776" s="54">
        <f t="shared" si="5474"/>
        <v>0.004816546362</v>
      </c>
      <c r="BB776" s="54">
        <f t="shared" ref="BB776:BD776" si="5475">AQ776*(3/2)</f>
        <v>2.972290135</v>
      </c>
      <c r="BC776" s="54">
        <f t="shared" si="5475"/>
        <v>0.001898985631</v>
      </c>
      <c r="BD776" s="54">
        <f t="shared" si="5475"/>
        <v>0</v>
      </c>
      <c r="BE776" s="54">
        <f t="shared" ref="BE776:BH776" si="5476">AT776</f>
        <v>2.065552183</v>
      </c>
      <c r="BF776" s="54">
        <f t="shared" si="5476"/>
        <v>0.05696263018</v>
      </c>
      <c r="BG776" s="54">
        <f t="shared" si="5476"/>
        <v>0.1790295885</v>
      </c>
      <c r="BH776" s="54">
        <f t="shared" si="5476"/>
        <v>0.6845190636</v>
      </c>
      <c r="BI776" s="54">
        <f t="shared" si="46"/>
        <v>12.02254016</v>
      </c>
      <c r="BJ776" s="54">
        <f t="shared" si="47"/>
        <v>-24.04508032</v>
      </c>
      <c r="BK776" s="56">
        <f t="shared" ref="BK776:BN776" si="5477">AO776</f>
        <v>3.028735515</v>
      </c>
      <c r="BL776" s="56">
        <f t="shared" si="5477"/>
        <v>0.002408273181</v>
      </c>
      <c r="BM776" s="56">
        <f t="shared" si="5477"/>
        <v>1.981526757</v>
      </c>
      <c r="BN776" s="56">
        <f t="shared" si="5477"/>
        <v>0.001265990421</v>
      </c>
      <c r="BO776" s="56">
        <f t="shared" si="49"/>
        <v>0</v>
      </c>
      <c r="BP776" s="56">
        <f t="shared" si="50"/>
        <v>2.065552183</v>
      </c>
      <c r="BQ776" s="56">
        <f t="shared" ref="BQ776:BS776" si="5478">AU776</f>
        <v>0.05696263018</v>
      </c>
      <c r="BR776" s="56">
        <f t="shared" si="5478"/>
        <v>0.1790295885</v>
      </c>
      <c r="BS776" s="56">
        <f t="shared" si="5478"/>
        <v>0.6845190636</v>
      </c>
      <c r="BT776" s="56">
        <f t="shared" si="52"/>
        <v>8</v>
      </c>
      <c r="BU776" s="50">
        <f t="shared" ref="BU776:BX776" si="5479">AZ776</f>
        <v>6.057471029</v>
      </c>
      <c r="BV776" s="50">
        <f t="shared" si="5479"/>
        <v>0.004816546362</v>
      </c>
      <c r="BW776" s="50">
        <f t="shared" si="5479"/>
        <v>2.972290135</v>
      </c>
      <c r="BX776" s="50">
        <f t="shared" si="5479"/>
        <v>0.001898985631</v>
      </c>
      <c r="BY776" s="50">
        <f t="shared" si="54"/>
        <v>0</v>
      </c>
      <c r="BZ776" s="50">
        <f t="shared" si="55"/>
        <v>2.065552183</v>
      </c>
      <c r="CA776" s="50">
        <f t="shared" ref="CA776:CC776" si="5480">BF776</f>
        <v>0.05696263018</v>
      </c>
      <c r="CB776" s="50">
        <f t="shared" si="5480"/>
        <v>0.1790295885</v>
      </c>
      <c r="CC776" s="50">
        <f t="shared" si="5480"/>
        <v>0.6845190636</v>
      </c>
      <c r="CD776" s="50">
        <f t="shared" si="57"/>
        <v>12.02254016</v>
      </c>
      <c r="CE776" s="57">
        <f t="shared" si="58"/>
        <v>37.83</v>
      </c>
      <c r="CF776" s="57">
        <f t="shared" si="59"/>
        <v>0.04</v>
      </c>
      <c r="CG776" s="57">
        <f t="shared" si="60"/>
        <v>21</v>
      </c>
      <c r="CH776" s="57">
        <f t="shared" si="61"/>
        <v>0.02</v>
      </c>
      <c r="CI776" s="58">
        <f t="shared" si="62"/>
        <v>0</v>
      </c>
      <c r="CJ776" s="58">
        <f t="shared" si="63"/>
        <v>30.85</v>
      </c>
      <c r="CK776" s="57">
        <f t="shared" si="64"/>
        <v>0.84</v>
      </c>
      <c r="CL776" s="57">
        <f t="shared" si="65"/>
        <v>1.5</v>
      </c>
      <c r="CM776" s="57">
        <f t="shared" si="66"/>
        <v>7.98</v>
      </c>
      <c r="CN776" s="57">
        <f t="shared" si="67"/>
        <v>100.06</v>
      </c>
      <c r="CO776" s="59">
        <f t="shared" si="68"/>
        <v>0.05995505139</v>
      </c>
      <c r="CP776" s="59">
        <f t="shared" si="69"/>
        <v>0.6917308379</v>
      </c>
      <c r="CQ776" s="59">
        <f t="shared" si="70"/>
        <v>0.01907616192</v>
      </c>
      <c r="CR776" s="59">
        <f t="shared" si="71"/>
        <v>0.2292379488</v>
      </c>
      <c r="CS776" s="60">
        <f t="shared" si="72"/>
        <v>5.995505139</v>
      </c>
      <c r="CT776" s="60">
        <f t="shared" si="73"/>
        <v>22.92379488</v>
      </c>
      <c r="CU776" s="60">
        <f t="shared" si="74"/>
        <v>71.08069998</v>
      </c>
      <c r="CV776" s="61">
        <f t="shared" si="75"/>
        <v>0.2592154745</v>
      </c>
      <c r="CW776" s="61">
        <f t="shared" si="76"/>
        <v>0.0519210745</v>
      </c>
      <c r="CX776" s="62"/>
    </row>
    <row r="777" ht="15.75" customHeight="1">
      <c r="A777" s="17" t="s">
        <v>53</v>
      </c>
      <c r="B777" s="17" t="s">
        <v>396</v>
      </c>
      <c r="C777" s="84" t="s">
        <v>845</v>
      </c>
      <c r="D777" s="83"/>
      <c r="E777" s="83" t="s">
        <v>846</v>
      </c>
      <c r="F777" s="2">
        <v>4.0</v>
      </c>
      <c r="G777" s="3" t="s">
        <v>850</v>
      </c>
      <c r="H777" s="48">
        <v>37.92</v>
      </c>
      <c r="I777" s="49">
        <v>4.04</v>
      </c>
      <c r="J777" s="49">
        <v>21.13</v>
      </c>
      <c r="K777" s="49">
        <v>3.01</v>
      </c>
      <c r="L777" s="49">
        <v>0.04</v>
      </c>
      <c r="M777" s="49">
        <v>0.02</v>
      </c>
      <c r="N777" s="49">
        <v>1.27</v>
      </c>
      <c r="O777" s="49">
        <v>32.28</v>
      </c>
      <c r="P777" s="49"/>
      <c r="Q777" s="50">
        <f t="shared" si="8"/>
        <v>99.71</v>
      </c>
      <c r="R777" s="51">
        <f t="shared" si="9"/>
        <v>12</v>
      </c>
      <c r="S777" s="52">
        <f t="shared" si="10"/>
        <v>0.6311132858</v>
      </c>
      <c r="T777" s="52">
        <f t="shared" si="11"/>
        <v>0.0005006333011</v>
      </c>
      <c r="U777" s="52">
        <f t="shared" si="12"/>
        <v>0.4144709807</v>
      </c>
      <c r="V777" s="52">
        <f t="shared" si="13"/>
        <v>0.0002631748626</v>
      </c>
      <c r="W777" s="52">
        <f t="shared" si="14"/>
        <v>0</v>
      </c>
      <c r="X777" s="52">
        <f t="shared" si="15"/>
        <v>0.4492918226</v>
      </c>
      <c r="Y777" s="52">
        <f t="shared" si="16"/>
        <v>0.01790310894</v>
      </c>
      <c r="Z777" s="52">
        <f t="shared" si="17"/>
        <v>0.1002371949</v>
      </c>
      <c r="AA777" s="52">
        <f t="shared" si="18"/>
        <v>0.05367389808</v>
      </c>
      <c r="AB777" s="52">
        <f t="shared" si="19"/>
        <v>1.667454099</v>
      </c>
      <c r="AC777" s="53">
        <f t="shared" si="20"/>
        <v>5.012870192</v>
      </c>
      <c r="AD777" s="54">
        <f t="shared" si="21"/>
        <v>1.262226572</v>
      </c>
      <c r="AE777" s="54">
        <f t="shared" si="22"/>
        <v>0.001001266602</v>
      </c>
      <c r="AF777" s="54">
        <f t="shared" si="23"/>
        <v>0.621706471</v>
      </c>
      <c r="AG777" s="54">
        <f t="shared" si="24"/>
        <v>0.0003947622939</v>
      </c>
      <c r="AH777" s="54">
        <f t="shared" si="25"/>
        <v>0</v>
      </c>
      <c r="AI777" s="54">
        <f t="shared" si="26"/>
        <v>0.4492918226</v>
      </c>
      <c r="AJ777" s="54">
        <f t="shared" si="27"/>
        <v>0.01790310894</v>
      </c>
      <c r="AK777" s="54">
        <f t="shared" si="28"/>
        <v>0.1002371949</v>
      </c>
      <c r="AL777" s="54">
        <f t="shared" si="29"/>
        <v>0.05367389808</v>
      </c>
      <c r="AM777" s="54">
        <f t="shared" si="30"/>
        <v>2.506435096</v>
      </c>
      <c r="AN777" s="54">
        <f t="shared" si="31"/>
        <v>-5.012870192</v>
      </c>
      <c r="AO777" s="55">
        <f t="shared" si="32"/>
        <v>3.027913206</v>
      </c>
      <c r="AP777" s="55">
        <f t="shared" si="33"/>
        <v>0.002401905043</v>
      </c>
      <c r="AQ777" s="55">
        <f t="shared" si="34"/>
        <v>1.988521211</v>
      </c>
      <c r="AR777" s="55">
        <f t="shared" si="35"/>
        <v>0.001262642793</v>
      </c>
      <c r="AS777" s="55">
        <f t="shared" si="36"/>
        <v>0</v>
      </c>
      <c r="AT777" s="55">
        <f t="shared" si="37"/>
        <v>2.155582323</v>
      </c>
      <c r="AU777" s="55">
        <f t="shared" si="38"/>
        <v>0.08589434131</v>
      </c>
      <c r="AV777" s="55">
        <f t="shared" si="39"/>
        <v>0.4809113246</v>
      </c>
      <c r="AW777" s="55">
        <f t="shared" si="40"/>
        <v>0.2575130463</v>
      </c>
      <c r="AX777" s="55">
        <f t="shared" si="41"/>
        <v>8</v>
      </c>
      <c r="AY777" s="55">
        <f t="shared" si="42"/>
        <v>24.05041408</v>
      </c>
      <c r="AZ777" s="54">
        <f t="shared" ref="AZ777:BA777" si="5481">AO777*2</f>
        <v>6.055826411</v>
      </c>
      <c r="BA777" s="54">
        <f t="shared" si="5481"/>
        <v>0.004803810085</v>
      </c>
      <c r="BB777" s="54">
        <f t="shared" ref="BB777:BD777" si="5482">AQ777*(3/2)</f>
        <v>2.982781817</v>
      </c>
      <c r="BC777" s="54">
        <f t="shared" si="5482"/>
        <v>0.001893964189</v>
      </c>
      <c r="BD777" s="54">
        <f t="shared" si="5482"/>
        <v>0</v>
      </c>
      <c r="BE777" s="54">
        <f t="shared" ref="BE777:BH777" si="5483">AT777</f>
        <v>2.155582323</v>
      </c>
      <c r="BF777" s="54">
        <f t="shared" si="5483"/>
        <v>0.08589434131</v>
      </c>
      <c r="BG777" s="54">
        <f t="shared" si="5483"/>
        <v>0.4809113246</v>
      </c>
      <c r="BH777" s="54">
        <f t="shared" si="5483"/>
        <v>0.2575130463</v>
      </c>
      <c r="BI777" s="54">
        <f t="shared" si="46"/>
        <v>12.02520704</v>
      </c>
      <c r="BJ777" s="54">
        <f t="shared" si="47"/>
        <v>-24.05041408</v>
      </c>
      <c r="BK777" s="56">
        <f t="shared" ref="BK777:BN777" si="5484">AO777</f>
        <v>3.027913206</v>
      </c>
      <c r="BL777" s="56">
        <f t="shared" si="5484"/>
        <v>0.002401905043</v>
      </c>
      <c r="BM777" s="56">
        <f t="shared" si="5484"/>
        <v>1.988521211</v>
      </c>
      <c r="BN777" s="56">
        <f t="shared" si="5484"/>
        <v>0.001262642793</v>
      </c>
      <c r="BO777" s="56">
        <f t="shared" si="49"/>
        <v>0</v>
      </c>
      <c r="BP777" s="56">
        <f t="shared" si="50"/>
        <v>2.155582323</v>
      </c>
      <c r="BQ777" s="56">
        <f t="shared" ref="BQ777:BS777" si="5485">AU777</f>
        <v>0.08589434131</v>
      </c>
      <c r="BR777" s="56">
        <f t="shared" si="5485"/>
        <v>0.4809113246</v>
      </c>
      <c r="BS777" s="56">
        <f t="shared" si="5485"/>
        <v>0.2575130463</v>
      </c>
      <c r="BT777" s="56">
        <f t="shared" si="52"/>
        <v>8</v>
      </c>
      <c r="BU777" s="50">
        <f t="shared" ref="BU777:BX777" si="5486">AZ777</f>
        <v>6.055826411</v>
      </c>
      <c r="BV777" s="50">
        <f t="shared" si="5486"/>
        <v>0.004803810085</v>
      </c>
      <c r="BW777" s="50">
        <f t="shared" si="5486"/>
        <v>2.982781817</v>
      </c>
      <c r="BX777" s="50">
        <f t="shared" si="5486"/>
        <v>0.001893964189</v>
      </c>
      <c r="BY777" s="50">
        <f t="shared" si="54"/>
        <v>0</v>
      </c>
      <c r="BZ777" s="50">
        <f t="shared" si="55"/>
        <v>2.155582323</v>
      </c>
      <c r="CA777" s="50">
        <f t="shared" ref="CA777:CC777" si="5487">BF777</f>
        <v>0.08589434131</v>
      </c>
      <c r="CB777" s="50">
        <f t="shared" si="5487"/>
        <v>0.4809113246</v>
      </c>
      <c r="CC777" s="50">
        <f t="shared" si="5487"/>
        <v>0.2575130463</v>
      </c>
      <c r="CD777" s="50">
        <f t="shared" si="57"/>
        <v>12.02520704</v>
      </c>
      <c r="CE777" s="57">
        <f t="shared" si="58"/>
        <v>37.92</v>
      </c>
      <c r="CF777" s="57">
        <f t="shared" si="59"/>
        <v>0.04</v>
      </c>
      <c r="CG777" s="57">
        <f t="shared" si="60"/>
        <v>21.13</v>
      </c>
      <c r="CH777" s="57">
        <f t="shared" si="61"/>
        <v>0.02</v>
      </c>
      <c r="CI777" s="58">
        <f t="shared" si="62"/>
        <v>0</v>
      </c>
      <c r="CJ777" s="58">
        <f t="shared" si="63"/>
        <v>32.28</v>
      </c>
      <c r="CK777" s="57">
        <f t="shared" si="64"/>
        <v>1.27</v>
      </c>
      <c r="CL777" s="57">
        <f t="shared" si="65"/>
        <v>4.04</v>
      </c>
      <c r="CM777" s="57">
        <f t="shared" si="66"/>
        <v>3.01</v>
      </c>
      <c r="CN777" s="57">
        <f t="shared" si="67"/>
        <v>99.71</v>
      </c>
      <c r="CO777" s="59">
        <f t="shared" si="68"/>
        <v>0.1613849987</v>
      </c>
      <c r="CP777" s="59">
        <f t="shared" si="69"/>
        <v>0.7233737958</v>
      </c>
      <c r="CQ777" s="59">
        <f t="shared" si="70"/>
        <v>0.02882456172</v>
      </c>
      <c r="CR777" s="59">
        <f t="shared" si="71"/>
        <v>0.0864166438</v>
      </c>
      <c r="CS777" s="60">
        <f t="shared" si="72"/>
        <v>16.13849987</v>
      </c>
      <c r="CT777" s="60">
        <f t="shared" si="73"/>
        <v>8.64166438</v>
      </c>
      <c r="CU777" s="60">
        <f t="shared" si="74"/>
        <v>75.21983575</v>
      </c>
      <c r="CV777" s="61">
        <f t="shared" si="75"/>
        <v>0.1671091431</v>
      </c>
      <c r="CW777" s="61">
        <f t="shared" si="76"/>
        <v>0.1397594089</v>
      </c>
      <c r="CX777" s="62"/>
    </row>
    <row r="778" ht="15.75" customHeight="1">
      <c r="A778" s="17" t="s">
        <v>53</v>
      </c>
      <c r="B778" s="17" t="s">
        <v>396</v>
      </c>
      <c r="C778" s="84" t="s">
        <v>845</v>
      </c>
      <c r="D778" s="83"/>
      <c r="E778" s="83" t="s">
        <v>846</v>
      </c>
      <c r="F778" s="2">
        <v>5.0</v>
      </c>
      <c r="G778" s="3" t="s">
        <v>851</v>
      </c>
      <c r="H778" s="48">
        <v>37.59</v>
      </c>
      <c r="I778" s="49">
        <v>4.47</v>
      </c>
      <c r="J778" s="49">
        <v>21.23</v>
      </c>
      <c r="K778" s="49">
        <v>0.45</v>
      </c>
      <c r="L778" s="49">
        <v>0.0</v>
      </c>
      <c r="M778" s="49">
        <v>0.05</v>
      </c>
      <c r="N778" s="49">
        <v>1.09</v>
      </c>
      <c r="O778" s="49">
        <v>34.15</v>
      </c>
      <c r="P778" s="49"/>
      <c r="Q778" s="50">
        <f t="shared" si="8"/>
        <v>99.03</v>
      </c>
      <c r="R778" s="51">
        <f t="shared" si="9"/>
        <v>12</v>
      </c>
      <c r="S778" s="52">
        <f t="shared" si="10"/>
        <v>0.6256210025</v>
      </c>
      <c r="T778" s="52">
        <f t="shared" si="11"/>
        <v>0</v>
      </c>
      <c r="U778" s="52">
        <f t="shared" si="12"/>
        <v>0.4164325092</v>
      </c>
      <c r="V778" s="52">
        <f t="shared" si="13"/>
        <v>0.0006579371565</v>
      </c>
      <c r="W778" s="52">
        <f t="shared" si="14"/>
        <v>0</v>
      </c>
      <c r="X778" s="52">
        <f t="shared" si="15"/>
        <v>0.4753195706</v>
      </c>
      <c r="Y778" s="52">
        <f t="shared" si="16"/>
        <v>0.01536566043</v>
      </c>
      <c r="Z778" s="52">
        <f t="shared" si="17"/>
        <v>0.1109060053</v>
      </c>
      <c r="AA778" s="52">
        <f t="shared" si="18"/>
        <v>0.008024336922</v>
      </c>
      <c r="AB778" s="52">
        <f t="shared" si="19"/>
        <v>1.652327022</v>
      </c>
      <c r="AC778" s="53">
        <f t="shared" si="20"/>
        <v>4.972986496</v>
      </c>
      <c r="AD778" s="54">
        <f t="shared" si="21"/>
        <v>1.251242005</v>
      </c>
      <c r="AE778" s="54">
        <f t="shared" si="22"/>
        <v>0</v>
      </c>
      <c r="AF778" s="54">
        <f t="shared" si="23"/>
        <v>0.6246487638</v>
      </c>
      <c r="AG778" s="54">
        <f t="shared" si="24"/>
        <v>0.0009869057347</v>
      </c>
      <c r="AH778" s="54">
        <f t="shared" si="25"/>
        <v>0</v>
      </c>
      <c r="AI778" s="54">
        <f t="shared" si="26"/>
        <v>0.4753195706</v>
      </c>
      <c r="AJ778" s="54">
        <f t="shared" si="27"/>
        <v>0.01536566043</v>
      </c>
      <c r="AK778" s="54">
        <f t="shared" si="28"/>
        <v>0.1109060053</v>
      </c>
      <c r="AL778" s="54">
        <f t="shared" si="29"/>
        <v>0.008024336922</v>
      </c>
      <c r="AM778" s="54">
        <f t="shared" si="30"/>
        <v>2.486493248</v>
      </c>
      <c r="AN778" s="54">
        <f t="shared" si="31"/>
        <v>-4.972986496</v>
      </c>
      <c r="AO778" s="55">
        <f t="shared" si="32"/>
        <v>3.029042044</v>
      </c>
      <c r="AP778" s="55">
        <f t="shared" si="33"/>
        <v>0</v>
      </c>
      <c r="AQ778" s="55">
        <f t="shared" si="34"/>
        <v>2.016223199</v>
      </c>
      <c r="AR778" s="55">
        <f t="shared" si="35"/>
        <v>0.003185505763</v>
      </c>
      <c r="AS778" s="55">
        <f t="shared" si="36"/>
        <v>0</v>
      </c>
      <c r="AT778" s="55">
        <f t="shared" si="37"/>
        <v>2.301334127</v>
      </c>
      <c r="AU778" s="55">
        <f t="shared" si="38"/>
        <v>0.07439525092</v>
      </c>
      <c r="AV778" s="55">
        <f t="shared" si="39"/>
        <v>0.5369687904</v>
      </c>
      <c r="AW778" s="55">
        <f t="shared" si="40"/>
        <v>0.03885108366</v>
      </c>
      <c r="AX778" s="55">
        <f t="shared" si="41"/>
        <v>8</v>
      </c>
      <c r="AY778" s="55">
        <f t="shared" si="42"/>
        <v>24.07749279</v>
      </c>
      <c r="AZ778" s="54">
        <f t="shared" ref="AZ778:BA778" si="5488">AO778*2</f>
        <v>6.058084087</v>
      </c>
      <c r="BA778" s="54">
        <f t="shared" si="5488"/>
        <v>0</v>
      </c>
      <c r="BB778" s="54">
        <f t="shared" ref="BB778:BD778" si="5489">AQ778*(3/2)</f>
        <v>3.024334798</v>
      </c>
      <c r="BC778" s="54">
        <f t="shared" si="5489"/>
        <v>0.004778258645</v>
      </c>
      <c r="BD778" s="54">
        <f t="shared" si="5489"/>
        <v>0</v>
      </c>
      <c r="BE778" s="54">
        <f t="shared" ref="BE778:BH778" si="5490">AT778</f>
        <v>2.301334127</v>
      </c>
      <c r="BF778" s="54">
        <f t="shared" si="5490"/>
        <v>0.07439525092</v>
      </c>
      <c r="BG778" s="54">
        <f t="shared" si="5490"/>
        <v>0.5369687904</v>
      </c>
      <c r="BH778" s="54">
        <f t="shared" si="5490"/>
        <v>0.03885108366</v>
      </c>
      <c r="BI778" s="54">
        <f t="shared" si="46"/>
        <v>12.0387464</v>
      </c>
      <c r="BJ778" s="54">
        <f t="shared" si="47"/>
        <v>-24.07749279</v>
      </c>
      <c r="BK778" s="56">
        <f t="shared" ref="BK778:BN778" si="5491">AO778</f>
        <v>3.029042044</v>
      </c>
      <c r="BL778" s="56">
        <f t="shared" si="5491"/>
        <v>0</v>
      </c>
      <c r="BM778" s="56">
        <f t="shared" si="5491"/>
        <v>2.016223199</v>
      </c>
      <c r="BN778" s="56">
        <f t="shared" si="5491"/>
        <v>0.003185505763</v>
      </c>
      <c r="BO778" s="56">
        <f t="shared" si="49"/>
        <v>0</v>
      </c>
      <c r="BP778" s="56">
        <f t="shared" si="50"/>
        <v>2.301334127</v>
      </c>
      <c r="BQ778" s="56">
        <f t="shared" ref="BQ778:BS778" si="5492">AU778</f>
        <v>0.07439525092</v>
      </c>
      <c r="BR778" s="56">
        <f t="shared" si="5492"/>
        <v>0.5369687904</v>
      </c>
      <c r="BS778" s="56">
        <f t="shared" si="5492"/>
        <v>0.03885108366</v>
      </c>
      <c r="BT778" s="56">
        <f t="shared" si="52"/>
        <v>8</v>
      </c>
      <c r="BU778" s="50">
        <f t="shared" ref="BU778:BX778" si="5493">AZ778</f>
        <v>6.058084087</v>
      </c>
      <c r="BV778" s="50">
        <f t="shared" si="5493"/>
        <v>0</v>
      </c>
      <c r="BW778" s="50">
        <f t="shared" si="5493"/>
        <v>3.024334798</v>
      </c>
      <c r="BX778" s="50">
        <f t="shared" si="5493"/>
        <v>0.004778258645</v>
      </c>
      <c r="BY778" s="50">
        <f t="shared" si="54"/>
        <v>0</v>
      </c>
      <c r="BZ778" s="50">
        <f t="shared" si="55"/>
        <v>2.301334127</v>
      </c>
      <c r="CA778" s="50">
        <f t="shared" ref="CA778:CC778" si="5494">BF778</f>
        <v>0.07439525092</v>
      </c>
      <c r="CB778" s="50">
        <f t="shared" si="5494"/>
        <v>0.5369687904</v>
      </c>
      <c r="CC778" s="50">
        <f t="shared" si="5494"/>
        <v>0.03885108366</v>
      </c>
      <c r="CD778" s="50">
        <f t="shared" si="57"/>
        <v>12.0387464</v>
      </c>
      <c r="CE778" s="57">
        <f t="shared" si="58"/>
        <v>37.59</v>
      </c>
      <c r="CF778" s="57">
        <f t="shared" si="59"/>
        <v>0</v>
      </c>
      <c r="CG778" s="57">
        <f t="shared" si="60"/>
        <v>21.23</v>
      </c>
      <c r="CH778" s="57">
        <f t="shared" si="61"/>
        <v>0.05</v>
      </c>
      <c r="CI778" s="58">
        <f t="shared" si="62"/>
        <v>0</v>
      </c>
      <c r="CJ778" s="58">
        <f t="shared" si="63"/>
        <v>34.15</v>
      </c>
      <c r="CK778" s="57">
        <f t="shared" si="64"/>
        <v>1.09</v>
      </c>
      <c r="CL778" s="57">
        <f t="shared" si="65"/>
        <v>4.47</v>
      </c>
      <c r="CM778" s="57">
        <f t="shared" si="66"/>
        <v>0.45</v>
      </c>
      <c r="CN778" s="57">
        <f t="shared" si="67"/>
        <v>99.03</v>
      </c>
      <c r="CO778" s="59">
        <f t="shared" si="68"/>
        <v>0.1819277757</v>
      </c>
      <c r="CP778" s="59">
        <f t="shared" si="69"/>
        <v>0.7797037862</v>
      </c>
      <c r="CQ778" s="59">
        <f t="shared" si="70"/>
        <v>0.02520549195</v>
      </c>
      <c r="CR778" s="59">
        <f t="shared" si="71"/>
        <v>0.01316294608</v>
      </c>
      <c r="CS778" s="60">
        <f t="shared" si="72"/>
        <v>18.19277757</v>
      </c>
      <c r="CT778" s="60">
        <f t="shared" si="73"/>
        <v>1.316294608</v>
      </c>
      <c r="CU778" s="60">
        <f t="shared" si="74"/>
        <v>80.49092782</v>
      </c>
      <c r="CV778" s="61">
        <f t="shared" si="75"/>
        <v>0.1041268339</v>
      </c>
      <c r="CW778" s="61">
        <f t="shared" si="76"/>
        <v>0.1575494538</v>
      </c>
      <c r="CX778" s="62"/>
    </row>
    <row r="779" ht="15.75" customHeight="1">
      <c r="A779" s="17" t="s">
        <v>53</v>
      </c>
      <c r="B779" s="17" t="s">
        <v>396</v>
      </c>
      <c r="C779" s="84" t="s">
        <v>845</v>
      </c>
      <c r="D779" s="83"/>
      <c r="E779" s="83" t="s">
        <v>846</v>
      </c>
      <c r="F779" s="2">
        <v>6.0</v>
      </c>
      <c r="G779" s="3" t="s">
        <v>852</v>
      </c>
      <c r="H779" s="48">
        <v>38.15</v>
      </c>
      <c r="I779" s="49">
        <v>3.45</v>
      </c>
      <c r="J779" s="49">
        <v>20.86</v>
      </c>
      <c r="K779" s="49">
        <v>5.37</v>
      </c>
      <c r="L779" s="49">
        <v>0.03</v>
      </c>
      <c r="M779" s="49">
        <v>0.05</v>
      </c>
      <c r="N779" s="49">
        <v>1.61</v>
      </c>
      <c r="O779" s="49">
        <v>30.23</v>
      </c>
      <c r="P779" s="49"/>
      <c r="Q779" s="50">
        <f t="shared" si="8"/>
        <v>99.75</v>
      </c>
      <c r="R779" s="51">
        <f t="shared" si="9"/>
        <v>12</v>
      </c>
      <c r="S779" s="52">
        <f t="shared" si="10"/>
        <v>0.6349412409</v>
      </c>
      <c r="T779" s="52">
        <f t="shared" si="11"/>
        <v>0.0003754749758</v>
      </c>
      <c r="U779" s="52">
        <f t="shared" si="12"/>
        <v>0.4091748536</v>
      </c>
      <c r="V779" s="52">
        <f t="shared" si="13"/>
        <v>0.0006579371565</v>
      </c>
      <c r="W779" s="52">
        <f t="shared" si="14"/>
        <v>0</v>
      </c>
      <c r="X779" s="52">
        <f t="shared" si="15"/>
        <v>0.4207587297</v>
      </c>
      <c r="Y779" s="52">
        <f t="shared" si="16"/>
        <v>0.02269606724</v>
      </c>
      <c r="Z779" s="52">
        <f t="shared" si="17"/>
        <v>0.08559859469</v>
      </c>
      <c r="AA779" s="52">
        <f t="shared" si="18"/>
        <v>0.09575708727</v>
      </c>
      <c r="AB779" s="52">
        <f t="shared" si="19"/>
        <v>1.669959986</v>
      </c>
      <c r="AC779" s="53">
        <f t="shared" si="20"/>
        <v>5.020386194</v>
      </c>
      <c r="AD779" s="54">
        <f t="shared" si="21"/>
        <v>1.269882482</v>
      </c>
      <c r="AE779" s="54">
        <f t="shared" si="22"/>
        <v>0.0007509499517</v>
      </c>
      <c r="AF779" s="54">
        <f t="shared" si="23"/>
        <v>0.6137622804</v>
      </c>
      <c r="AG779" s="54">
        <f t="shared" si="24"/>
        <v>0.0009869057347</v>
      </c>
      <c r="AH779" s="54">
        <f t="shared" si="25"/>
        <v>0</v>
      </c>
      <c r="AI779" s="54">
        <f t="shared" si="26"/>
        <v>0.4207587297</v>
      </c>
      <c r="AJ779" s="54">
        <f t="shared" si="27"/>
        <v>0.02269606724</v>
      </c>
      <c r="AK779" s="54">
        <f t="shared" si="28"/>
        <v>0.08559859469</v>
      </c>
      <c r="AL779" s="54">
        <f t="shared" si="29"/>
        <v>0.09575708727</v>
      </c>
      <c r="AM779" s="54">
        <f t="shared" si="30"/>
        <v>2.510193097</v>
      </c>
      <c r="AN779" s="54">
        <f t="shared" si="31"/>
        <v>-5.020386194</v>
      </c>
      <c r="AO779" s="55">
        <f t="shared" si="32"/>
        <v>3.041707568</v>
      </c>
      <c r="AP779" s="55">
        <f t="shared" si="33"/>
        <v>0.001798725618</v>
      </c>
      <c r="AQ779" s="55">
        <f t="shared" si="34"/>
        <v>1.960166026</v>
      </c>
      <c r="AR779" s="55">
        <f t="shared" si="35"/>
        <v>0.003151870283</v>
      </c>
      <c r="AS779" s="55">
        <f t="shared" si="36"/>
        <v>0</v>
      </c>
      <c r="AT779" s="55">
        <f t="shared" si="37"/>
        <v>2.015658978</v>
      </c>
      <c r="AU779" s="55">
        <f t="shared" si="38"/>
        <v>0.1087262805</v>
      </c>
      <c r="AV779" s="55">
        <f t="shared" si="39"/>
        <v>0.4100629737</v>
      </c>
      <c r="AW779" s="55">
        <f t="shared" si="40"/>
        <v>0.4587275772</v>
      </c>
      <c r="AX779" s="55">
        <f t="shared" si="41"/>
        <v>8</v>
      </c>
      <c r="AY779" s="55">
        <f t="shared" si="42"/>
        <v>24.05033048</v>
      </c>
      <c r="AZ779" s="54">
        <f t="shared" ref="AZ779:BA779" si="5495">AO779*2</f>
        <v>6.083415137</v>
      </c>
      <c r="BA779" s="54">
        <f t="shared" si="5495"/>
        <v>0.003597451236</v>
      </c>
      <c r="BB779" s="54">
        <f t="shared" ref="BB779:BD779" si="5496">AQ779*(3/2)</f>
        <v>2.940249039</v>
      </c>
      <c r="BC779" s="54">
        <f t="shared" si="5496"/>
        <v>0.004727805424</v>
      </c>
      <c r="BD779" s="54">
        <f t="shared" si="5496"/>
        <v>0</v>
      </c>
      <c r="BE779" s="54">
        <f t="shared" ref="BE779:BH779" si="5497">AT779</f>
        <v>2.015658978</v>
      </c>
      <c r="BF779" s="54">
        <f t="shared" si="5497"/>
        <v>0.1087262805</v>
      </c>
      <c r="BG779" s="54">
        <f t="shared" si="5497"/>
        <v>0.4100629737</v>
      </c>
      <c r="BH779" s="54">
        <f t="shared" si="5497"/>
        <v>0.4587275772</v>
      </c>
      <c r="BI779" s="54">
        <f t="shared" si="46"/>
        <v>12.02516524</v>
      </c>
      <c r="BJ779" s="54">
        <f t="shared" si="47"/>
        <v>-24.05033048</v>
      </c>
      <c r="BK779" s="56">
        <f t="shared" ref="BK779:BN779" si="5498">AO779</f>
        <v>3.041707568</v>
      </c>
      <c r="BL779" s="56">
        <f t="shared" si="5498"/>
        <v>0.001798725618</v>
      </c>
      <c r="BM779" s="56">
        <f t="shared" si="5498"/>
        <v>1.960166026</v>
      </c>
      <c r="BN779" s="56">
        <f t="shared" si="5498"/>
        <v>0.003151870283</v>
      </c>
      <c r="BO779" s="56">
        <f t="shared" si="49"/>
        <v>0</v>
      </c>
      <c r="BP779" s="56">
        <f t="shared" si="50"/>
        <v>2.015658978</v>
      </c>
      <c r="BQ779" s="56">
        <f t="shared" ref="BQ779:BS779" si="5499">AU779</f>
        <v>0.1087262805</v>
      </c>
      <c r="BR779" s="56">
        <f t="shared" si="5499"/>
        <v>0.4100629737</v>
      </c>
      <c r="BS779" s="56">
        <f t="shared" si="5499"/>
        <v>0.4587275772</v>
      </c>
      <c r="BT779" s="56">
        <f t="shared" si="52"/>
        <v>8</v>
      </c>
      <c r="BU779" s="50">
        <f t="shared" ref="BU779:BX779" si="5500">AZ779</f>
        <v>6.083415137</v>
      </c>
      <c r="BV779" s="50">
        <f t="shared" si="5500"/>
        <v>0.003597451236</v>
      </c>
      <c r="BW779" s="50">
        <f t="shared" si="5500"/>
        <v>2.940249039</v>
      </c>
      <c r="BX779" s="50">
        <f t="shared" si="5500"/>
        <v>0.004727805424</v>
      </c>
      <c r="BY779" s="50">
        <f t="shared" si="54"/>
        <v>0</v>
      </c>
      <c r="BZ779" s="50">
        <f t="shared" si="55"/>
        <v>2.015658978</v>
      </c>
      <c r="CA779" s="50">
        <f t="shared" ref="CA779:CC779" si="5501">BF779</f>
        <v>0.1087262805</v>
      </c>
      <c r="CB779" s="50">
        <f t="shared" si="5501"/>
        <v>0.4100629737</v>
      </c>
      <c r="CC779" s="50">
        <f t="shared" si="5501"/>
        <v>0.4587275772</v>
      </c>
      <c r="CD779" s="50">
        <f t="shared" si="57"/>
        <v>12.02516524</v>
      </c>
      <c r="CE779" s="57">
        <f t="shared" si="58"/>
        <v>38.15</v>
      </c>
      <c r="CF779" s="57">
        <f t="shared" si="59"/>
        <v>0.03</v>
      </c>
      <c r="CG779" s="57">
        <f t="shared" si="60"/>
        <v>20.86</v>
      </c>
      <c r="CH779" s="57">
        <f t="shared" si="61"/>
        <v>0.05</v>
      </c>
      <c r="CI779" s="58">
        <f t="shared" si="62"/>
        <v>0</v>
      </c>
      <c r="CJ779" s="58">
        <f t="shared" si="63"/>
        <v>30.23</v>
      </c>
      <c r="CK779" s="57">
        <f t="shared" si="64"/>
        <v>1.61</v>
      </c>
      <c r="CL779" s="57">
        <f t="shared" si="65"/>
        <v>3.45</v>
      </c>
      <c r="CM779" s="57">
        <f t="shared" si="66"/>
        <v>5.37</v>
      </c>
      <c r="CN779" s="57">
        <f t="shared" si="67"/>
        <v>99.75</v>
      </c>
      <c r="CO779" s="59">
        <f t="shared" si="68"/>
        <v>0.1369992943</v>
      </c>
      <c r="CP779" s="59">
        <f t="shared" si="69"/>
        <v>0.6734181707</v>
      </c>
      <c r="CQ779" s="59">
        <f t="shared" si="70"/>
        <v>0.03632472246</v>
      </c>
      <c r="CR779" s="59">
        <f t="shared" si="71"/>
        <v>0.1532578126</v>
      </c>
      <c r="CS779" s="60">
        <f t="shared" si="72"/>
        <v>13.69992943</v>
      </c>
      <c r="CT779" s="60">
        <f t="shared" si="73"/>
        <v>15.32578126</v>
      </c>
      <c r="CU779" s="60">
        <f t="shared" si="74"/>
        <v>70.97428931</v>
      </c>
      <c r="CV779" s="61">
        <f t="shared" si="75"/>
        <v>0.2217574597</v>
      </c>
      <c r="CW779" s="61">
        <f t="shared" si="76"/>
        <v>0.1186413889</v>
      </c>
      <c r="CX779" s="62"/>
    </row>
    <row r="780" ht="15.75" customHeight="1">
      <c r="A780" s="17" t="s">
        <v>53</v>
      </c>
      <c r="B780" s="17" t="s">
        <v>396</v>
      </c>
      <c r="C780" s="84" t="s">
        <v>845</v>
      </c>
      <c r="D780" s="83"/>
      <c r="E780" s="83" t="s">
        <v>846</v>
      </c>
      <c r="F780" s="2">
        <v>7.0</v>
      </c>
      <c r="G780" s="3" t="s">
        <v>853</v>
      </c>
      <c r="H780" s="48">
        <v>37.78</v>
      </c>
      <c r="I780" s="49">
        <v>2.27</v>
      </c>
      <c r="J780" s="49">
        <v>20.75</v>
      </c>
      <c r="K780" s="49">
        <v>6.62</v>
      </c>
      <c r="L780" s="49">
        <v>0.05</v>
      </c>
      <c r="M780" s="49">
        <v>0.14</v>
      </c>
      <c r="N780" s="49">
        <v>1.51</v>
      </c>
      <c r="O780" s="49">
        <v>30.25</v>
      </c>
      <c r="P780" s="49"/>
      <c r="Q780" s="50">
        <f t="shared" si="8"/>
        <v>99.37</v>
      </c>
      <c r="R780" s="51">
        <f t="shared" si="9"/>
        <v>12</v>
      </c>
      <c r="S780" s="52">
        <f t="shared" si="10"/>
        <v>0.6287832262</v>
      </c>
      <c r="T780" s="52">
        <f t="shared" si="11"/>
        <v>0.0006257916264</v>
      </c>
      <c r="U780" s="52">
        <f t="shared" si="12"/>
        <v>0.4070171722</v>
      </c>
      <c r="V780" s="52">
        <f t="shared" si="13"/>
        <v>0.001842224038</v>
      </c>
      <c r="W780" s="52">
        <f t="shared" si="14"/>
        <v>0</v>
      </c>
      <c r="X780" s="52">
        <f t="shared" si="15"/>
        <v>0.4210371014</v>
      </c>
      <c r="Y780" s="52">
        <f t="shared" si="16"/>
        <v>0.02128637362</v>
      </c>
      <c r="Z780" s="52">
        <f t="shared" si="17"/>
        <v>0.05632139419</v>
      </c>
      <c r="AA780" s="52">
        <f t="shared" si="18"/>
        <v>0.1180469121</v>
      </c>
      <c r="AB780" s="52">
        <f t="shared" si="19"/>
        <v>1.654960195</v>
      </c>
      <c r="AC780" s="53">
        <f t="shared" si="20"/>
        <v>4.977597823</v>
      </c>
      <c r="AD780" s="54">
        <f t="shared" si="21"/>
        <v>1.257566452</v>
      </c>
      <c r="AE780" s="54">
        <f t="shared" si="22"/>
        <v>0.001251583253</v>
      </c>
      <c r="AF780" s="54">
        <f t="shared" si="23"/>
        <v>0.6105257583</v>
      </c>
      <c r="AG780" s="54">
        <f t="shared" si="24"/>
        <v>0.002763336057</v>
      </c>
      <c r="AH780" s="54">
        <f t="shared" si="25"/>
        <v>0</v>
      </c>
      <c r="AI780" s="54">
        <f t="shared" si="26"/>
        <v>0.4210371014</v>
      </c>
      <c r="AJ780" s="54">
        <f t="shared" si="27"/>
        <v>0.02128637362</v>
      </c>
      <c r="AK780" s="54">
        <f t="shared" si="28"/>
        <v>0.05632139419</v>
      </c>
      <c r="AL780" s="54">
        <f t="shared" si="29"/>
        <v>0.1180469121</v>
      </c>
      <c r="AM780" s="54">
        <f t="shared" si="30"/>
        <v>2.488798911</v>
      </c>
      <c r="AN780" s="54">
        <f t="shared" si="31"/>
        <v>-4.977597823</v>
      </c>
      <c r="AO780" s="55">
        <f t="shared" si="32"/>
        <v>3.039508638</v>
      </c>
      <c r="AP780" s="55">
        <f t="shared" si="33"/>
        <v>0.003025047385</v>
      </c>
      <c r="AQ780" s="55">
        <f t="shared" si="34"/>
        <v>1.96750193</v>
      </c>
      <c r="AR780" s="55">
        <f t="shared" si="35"/>
        <v>0.008905224637</v>
      </c>
      <c r="AS780" s="55">
        <f t="shared" si="36"/>
        <v>0</v>
      </c>
      <c r="AT780" s="55">
        <f t="shared" si="37"/>
        <v>2.03527361</v>
      </c>
      <c r="AU780" s="55">
        <f t="shared" si="38"/>
        <v>0.1028973322</v>
      </c>
      <c r="AV780" s="55">
        <f t="shared" si="39"/>
        <v>0.2722549792</v>
      </c>
      <c r="AW780" s="55">
        <f t="shared" si="40"/>
        <v>0.5706332389</v>
      </c>
      <c r="AX780" s="55">
        <f t="shared" si="41"/>
        <v>8</v>
      </c>
      <c r="AY780" s="55">
        <f t="shared" si="42"/>
        <v>24.06147453</v>
      </c>
      <c r="AZ780" s="54">
        <f t="shared" ref="AZ780:BA780" si="5502">AO780*2</f>
        <v>6.079017277</v>
      </c>
      <c r="BA780" s="54">
        <f t="shared" si="5502"/>
        <v>0.00605009477</v>
      </c>
      <c r="BB780" s="54">
        <f t="shared" ref="BB780:BD780" si="5503">AQ780*(3/2)</f>
        <v>2.951252894</v>
      </c>
      <c r="BC780" s="54">
        <f t="shared" si="5503"/>
        <v>0.01335783696</v>
      </c>
      <c r="BD780" s="54">
        <f t="shared" si="5503"/>
        <v>0</v>
      </c>
      <c r="BE780" s="54">
        <f t="shared" ref="BE780:BH780" si="5504">AT780</f>
        <v>2.03527361</v>
      </c>
      <c r="BF780" s="54">
        <f t="shared" si="5504"/>
        <v>0.1028973322</v>
      </c>
      <c r="BG780" s="54">
        <f t="shared" si="5504"/>
        <v>0.2722549792</v>
      </c>
      <c r="BH780" s="54">
        <f t="shared" si="5504"/>
        <v>0.5706332389</v>
      </c>
      <c r="BI780" s="54">
        <f t="shared" si="46"/>
        <v>12.03073726</v>
      </c>
      <c r="BJ780" s="54">
        <f t="shared" si="47"/>
        <v>-24.06147453</v>
      </c>
      <c r="BK780" s="56">
        <f t="shared" ref="BK780:BN780" si="5505">AO780</f>
        <v>3.039508638</v>
      </c>
      <c r="BL780" s="56">
        <f t="shared" si="5505"/>
        <v>0.003025047385</v>
      </c>
      <c r="BM780" s="56">
        <f t="shared" si="5505"/>
        <v>1.96750193</v>
      </c>
      <c r="BN780" s="56">
        <f t="shared" si="5505"/>
        <v>0.008905224637</v>
      </c>
      <c r="BO780" s="56">
        <f t="shared" si="49"/>
        <v>0</v>
      </c>
      <c r="BP780" s="56">
        <f t="shared" si="50"/>
        <v>2.03527361</v>
      </c>
      <c r="BQ780" s="56">
        <f t="shared" ref="BQ780:BS780" si="5506">AU780</f>
        <v>0.1028973322</v>
      </c>
      <c r="BR780" s="56">
        <f t="shared" si="5506"/>
        <v>0.2722549792</v>
      </c>
      <c r="BS780" s="56">
        <f t="shared" si="5506"/>
        <v>0.5706332389</v>
      </c>
      <c r="BT780" s="56">
        <f t="shared" si="52"/>
        <v>8</v>
      </c>
      <c r="BU780" s="50">
        <f t="shared" ref="BU780:BX780" si="5507">AZ780</f>
        <v>6.079017277</v>
      </c>
      <c r="BV780" s="50">
        <f t="shared" si="5507"/>
        <v>0.00605009477</v>
      </c>
      <c r="BW780" s="50">
        <f t="shared" si="5507"/>
        <v>2.951252894</v>
      </c>
      <c r="BX780" s="50">
        <f t="shared" si="5507"/>
        <v>0.01335783696</v>
      </c>
      <c r="BY780" s="50">
        <f t="shared" si="54"/>
        <v>0</v>
      </c>
      <c r="BZ780" s="50">
        <f t="shared" si="55"/>
        <v>2.03527361</v>
      </c>
      <c r="CA780" s="50">
        <f t="shared" ref="CA780:CC780" si="5508">BF780</f>
        <v>0.1028973322</v>
      </c>
      <c r="CB780" s="50">
        <f t="shared" si="5508"/>
        <v>0.2722549792</v>
      </c>
      <c r="CC780" s="50">
        <f t="shared" si="5508"/>
        <v>0.5706332389</v>
      </c>
      <c r="CD780" s="50">
        <f t="shared" si="57"/>
        <v>12.03073726</v>
      </c>
      <c r="CE780" s="57">
        <f t="shared" si="58"/>
        <v>37.78</v>
      </c>
      <c r="CF780" s="57">
        <f t="shared" si="59"/>
        <v>0.05</v>
      </c>
      <c r="CG780" s="57">
        <f t="shared" si="60"/>
        <v>20.75</v>
      </c>
      <c r="CH780" s="57">
        <f t="shared" si="61"/>
        <v>0.14</v>
      </c>
      <c r="CI780" s="58">
        <f t="shared" si="62"/>
        <v>0</v>
      </c>
      <c r="CJ780" s="58">
        <f t="shared" si="63"/>
        <v>30.25</v>
      </c>
      <c r="CK780" s="57">
        <f t="shared" si="64"/>
        <v>1.51</v>
      </c>
      <c r="CL780" s="57">
        <f t="shared" si="65"/>
        <v>2.27</v>
      </c>
      <c r="CM780" s="57">
        <f t="shared" si="66"/>
        <v>6.62</v>
      </c>
      <c r="CN780" s="57">
        <f t="shared" si="67"/>
        <v>99.37</v>
      </c>
      <c r="CO780" s="59">
        <f t="shared" si="68"/>
        <v>0.09132827111</v>
      </c>
      <c r="CP780" s="59">
        <f t="shared" si="69"/>
        <v>0.6827350618</v>
      </c>
      <c r="CQ780" s="59">
        <f t="shared" si="70"/>
        <v>0.03451703796</v>
      </c>
      <c r="CR780" s="59">
        <f t="shared" si="71"/>
        <v>0.1914196291</v>
      </c>
      <c r="CS780" s="60">
        <f t="shared" si="72"/>
        <v>9.132827111</v>
      </c>
      <c r="CT780" s="60">
        <f t="shared" si="73"/>
        <v>19.14196291</v>
      </c>
      <c r="CU780" s="60">
        <f t="shared" si="74"/>
        <v>71.72520997</v>
      </c>
      <c r="CV780" s="61">
        <f t="shared" si="75"/>
        <v>0.2370837647</v>
      </c>
      <c r="CW780" s="61">
        <f t="shared" si="76"/>
        <v>0.07909028278</v>
      </c>
      <c r="CX780" s="62"/>
    </row>
    <row r="781" ht="15.75" customHeight="1">
      <c r="A781" s="17" t="s">
        <v>53</v>
      </c>
      <c r="B781" s="17" t="s">
        <v>396</v>
      </c>
      <c r="C781" s="84" t="s">
        <v>845</v>
      </c>
      <c r="D781" s="83"/>
      <c r="E781" s="83" t="s">
        <v>846</v>
      </c>
      <c r="F781" s="2">
        <v>8.0</v>
      </c>
      <c r="G781" s="3" t="s">
        <v>854</v>
      </c>
      <c r="H781" s="48">
        <v>37.76</v>
      </c>
      <c r="I781" s="49">
        <v>4.29</v>
      </c>
      <c r="J781" s="49">
        <v>21.2</v>
      </c>
      <c r="K781" s="49">
        <v>1.33</v>
      </c>
      <c r="L781" s="49">
        <v>0.01</v>
      </c>
      <c r="M781" s="49">
        <v>0.05</v>
      </c>
      <c r="N781" s="49">
        <v>3.81</v>
      </c>
      <c r="O781" s="49">
        <v>31.47</v>
      </c>
      <c r="P781" s="49"/>
      <c r="Q781" s="50">
        <f t="shared" si="8"/>
        <v>99.92</v>
      </c>
      <c r="R781" s="51">
        <f t="shared" si="9"/>
        <v>12</v>
      </c>
      <c r="S781" s="52">
        <f t="shared" si="10"/>
        <v>0.6284503606</v>
      </c>
      <c r="T781" s="52">
        <f t="shared" si="11"/>
        <v>0.0001251583253</v>
      </c>
      <c r="U781" s="52">
        <f t="shared" si="12"/>
        <v>0.4158440506</v>
      </c>
      <c r="V781" s="52">
        <f t="shared" si="13"/>
        <v>0.0006579371565</v>
      </c>
      <c r="W781" s="52">
        <f t="shared" si="14"/>
        <v>0</v>
      </c>
      <c r="X781" s="52">
        <f t="shared" si="15"/>
        <v>0.4380177712</v>
      </c>
      <c r="Y781" s="52">
        <f t="shared" si="16"/>
        <v>0.05370932681</v>
      </c>
      <c r="Z781" s="52">
        <f t="shared" si="17"/>
        <v>0.1064399917</v>
      </c>
      <c r="AA781" s="52">
        <f t="shared" si="18"/>
        <v>0.02371637357</v>
      </c>
      <c r="AB781" s="52">
        <f t="shared" si="19"/>
        <v>1.66696097</v>
      </c>
      <c r="AC781" s="53">
        <f t="shared" si="20"/>
        <v>5.007574966</v>
      </c>
      <c r="AD781" s="54">
        <f t="shared" si="21"/>
        <v>1.256900721</v>
      </c>
      <c r="AE781" s="54">
        <f t="shared" si="22"/>
        <v>0.0002503166506</v>
      </c>
      <c r="AF781" s="54">
        <f t="shared" si="23"/>
        <v>0.623766076</v>
      </c>
      <c r="AG781" s="54">
        <f t="shared" si="24"/>
        <v>0.0009869057347</v>
      </c>
      <c r="AH781" s="54">
        <f t="shared" si="25"/>
        <v>0</v>
      </c>
      <c r="AI781" s="54">
        <f t="shared" si="26"/>
        <v>0.4380177712</v>
      </c>
      <c r="AJ781" s="54">
        <f t="shared" si="27"/>
        <v>0.05370932681</v>
      </c>
      <c r="AK781" s="54">
        <f t="shared" si="28"/>
        <v>0.1064399917</v>
      </c>
      <c r="AL781" s="54">
        <f t="shared" si="29"/>
        <v>0.02371637357</v>
      </c>
      <c r="AM781" s="54">
        <f t="shared" si="30"/>
        <v>2.503787483</v>
      </c>
      <c r="AN781" s="54">
        <f t="shared" si="31"/>
        <v>-5.007574966</v>
      </c>
      <c r="AO781" s="55">
        <f t="shared" si="32"/>
        <v>3.016029154</v>
      </c>
      <c r="AP781" s="55">
        <f t="shared" si="33"/>
        <v>0.0006006538967</v>
      </c>
      <c r="AQ781" s="55">
        <f t="shared" si="34"/>
        <v>1.995699039</v>
      </c>
      <c r="AR781" s="55">
        <f t="shared" si="35"/>
        <v>0.003157540786</v>
      </c>
      <c r="AS781" s="55">
        <f t="shared" si="36"/>
        <v>0</v>
      </c>
      <c r="AT781" s="55">
        <f t="shared" si="37"/>
        <v>2.102114106</v>
      </c>
      <c r="AU781" s="55">
        <f t="shared" si="38"/>
        <v>0.2577592531</v>
      </c>
      <c r="AV781" s="55">
        <f t="shared" si="39"/>
        <v>0.5108217581</v>
      </c>
      <c r="AW781" s="55">
        <f t="shared" si="40"/>
        <v>0.1138184948</v>
      </c>
      <c r="AX781" s="55">
        <f t="shared" si="41"/>
        <v>8</v>
      </c>
      <c r="AY781" s="55">
        <f t="shared" si="42"/>
        <v>24.0321162</v>
      </c>
      <c r="AZ781" s="54">
        <f t="shared" ref="AZ781:BA781" si="5509">AO781*2</f>
        <v>6.032058309</v>
      </c>
      <c r="BA781" s="54">
        <f t="shared" si="5509"/>
        <v>0.001201307793</v>
      </c>
      <c r="BB781" s="54">
        <f t="shared" ref="BB781:BD781" si="5510">AQ781*(3/2)</f>
        <v>2.993548558</v>
      </c>
      <c r="BC781" s="54">
        <f t="shared" si="5510"/>
        <v>0.004736311179</v>
      </c>
      <c r="BD781" s="54">
        <f t="shared" si="5510"/>
        <v>0</v>
      </c>
      <c r="BE781" s="54">
        <f t="shared" ref="BE781:BH781" si="5511">AT781</f>
        <v>2.102114106</v>
      </c>
      <c r="BF781" s="54">
        <f t="shared" si="5511"/>
        <v>0.2577592531</v>
      </c>
      <c r="BG781" s="54">
        <f t="shared" si="5511"/>
        <v>0.5108217581</v>
      </c>
      <c r="BH781" s="54">
        <f t="shared" si="5511"/>
        <v>0.1138184948</v>
      </c>
      <c r="BI781" s="54">
        <f t="shared" si="46"/>
        <v>12.0160581</v>
      </c>
      <c r="BJ781" s="54">
        <f t="shared" si="47"/>
        <v>-24.0321162</v>
      </c>
      <c r="BK781" s="56">
        <f t="shared" ref="BK781:BN781" si="5512">AO781</f>
        <v>3.016029154</v>
      </c>
      <c r="BL781" s="56">
        <f t="shared" si="5512"/>
        <v>0.0006006538967</v>
      </c>
      <c r="BM781" s="56">
        <f t="shared" si="5512"/>
        <v>1.995699039</v>
      </c>
      <c r="BN781" s="56">
        <f t="shared" si="5512"/>
        <v>0.003157540786</v>
      </c>
      <c r="BO781" s="56">
        <f t="shared" si="49"/>
        <v>0</v>
      </c>
      <c r="BP781" s="56">
        <f t="shared" si="50"/>
        <v>2.102114106</v>
      </c>
      <c r="BQ781" s="56">
        <f t="shared" ref="BQ781:BS781" si="5513">AU781</f>
        <v>0.2577592531</v>
      </c>
      <c r="BR781" s="56">
        <f t="shared" si="5513"/>
        <v>0.5108217581</v>
      </c>
      <c r="BS781" s="56">
        <f t="shared" si="5513"/>
        <v>0.1138184948</v>
      </c>
      <c r="BT781" s="56">
        <f t="shared" si="52"/>
        <v>8</v>
      </c>
      <c r="BU781" s="50">
        <f t="shared" ref="BU781:BX781" si="5514">AZ781</f>
        <v>6.032058309</v>
      </c>
      <c r="BV781" s="50">
        <f t="shared" si="5514"/>
        <v>0.001201307793</v>
      </c>
      <c r="BW781" s="50">
        <f t="shared" si="5514"/>
        <v>2.993548558</v>
      </c>
      <c r="BX781" s="50">
        <f t="shared" si="5514"/>
        <v>0.004736311179</v>
      </c>
      <c r="BY781" s="50">
        <f t="shared" si="54"/>
        <v>0</v>
      </c>
      <c r="BZ781" s="50">
        <f t="shared" si="55"/>
        <v>2.102114106</v>
      </c>
      <c r="CA781" s="50">
        <f t="shared" ref="CA781:CC781" si="5515">BF781</f>
        <v>0.2577592531</v>
      </c>
      <c r="CB781" s="50">
        <f t="shared" si="5515"/>
        <v>0.5108217581</v>
      </c>
      <c r="CC781" s="50">
        <f t="shared" si="5515"/>
        <v>0.1138184948</v>
      </c>
      <c r="CD781" s="50">
        <f t="shared" si="57"/>
        <v>12.0160581</v>
      </c>
      <c r="CE781" s="57">
        <f t="shared" si="58"/>
        <v>37.76</v>
      </c>
      <c r="CF781" s="57">
        <f t="shared" si="59"/>
        <v>0.01</v>
      </c>
      <c r="CG781" s="57">
        <f t="shared" si="60"/>
        <v>21.2</v>
      </c>
      <c r="CH781" s="57">
        <f t="shared" si="61"/>
        <v>0.05</v>
      </c>
      <c r="CI781" s="58">
        <f t="shared" si="62"/>
        <v>0</v>
      </c>
      <c r="CJ781" s="58">
        <f t="shared" si="63"/>
        <v>31.47</v>
      </c>
      <c r="CK781" s="57">
        <f t="shared" si="64"/>
        <v>3.81</v>
      </c>
      <c r="CL781" s="57">
        <f t="shared" si="65"/>
        <v>4.29</v>
      </c>
      <c r="CM781" s="57">
        <f t="shared" si="66"/>
        <v>1.33</v>
      </c>
      <c r="CN781" s="57">
        <f t="shared" si="67"/>
        <v>99.92</v>
      </c>
      <c r="CO781" s="59">
        <f t="shared" si="68"/>
        <v>0.1711574563</v>
      </c>
      <c r="CP781" s="59">
        <f t="shared" si="69"/>
        <v>0.7043405993</v>
      </c>
      <c r="CQ781" s="59">
        <f t="shared" si="70"/>
        <v>0.08636558131</v>
      </c>
      <c r="CR781" s="59">
        <f t="shared" si="71"/>
        <v>0.03813636311</v>
      </c>
      <c r="CS781" s="60">
        <f t="shared" si="72"/>
        <v>17.11574563</v>
      </c>
      <c r="CT781" s="60">
        <f t="shared" si="73"/>
        <v>3.813636311</v>
      </c>
      <c r="CU781" s="60">
        <f t="shared" si="74"/>
        <v>79.07061806</v>
      </c>
      <c r="CV781" s="61">
        <f t="shared" si="75"/>
        <v>0.1237150912</v>
      </c>
      <c r="CW781" s="61">
        <f t="shared" si="76"/>
        <v>0.1482223571</v>
      </c>
      <c r="CX781" s="62"/>
    </row>
    <row r="782" ht="15.75" customHeight="1">
      <c r="A782" s="17" t="s">
        <v>53</v>
      </c>
      <c r="B782" s="17" t="s">
        <v>396</v>
      </c>
      <c r="C782" s="84" t="s">
        <v>845</v>
      </c>
      <c r="D782" s="83"/>
      <c r="E782" s="83" t="s">
        <v>846</v>
      </c>
      <c r="F782" s="2">
        <v>9.0</v>
      </c>
      <c r="G782" s="3" t="s">
        <v>855</v>
      </c>
      <c r="H782" s="48">
        <v>37.16</v>
      </c>
      <c r="I782" s="49">
        <v>2.02</v>
      </c>
      <c r="J782" s="49">
        <v>20.73</v>
      </c>
      <c r="K782" s="49">
        <v>1.03</v>
      </c>
      <c r="L782" s="49">
        <v>0.01</v>
      </c>
      <c r="M782" s="49">
        <v>0.02</v>
      </c>
      <c r="N782" s="49">
        <v>11.49</v>
      </c>
      <c r="O782" s="49">
        <v>26.9</v>
      </c>
      <c r="P782" s="49"/>
      <c r="Q782" s="50">
        <f t="shared" si="8"/>
        <v>99.36</v>
      </c>
      <c r="R782" s="51">
        <f t="shared" si="9"/>
        <v>12</v>
      </c>
      <c r="S782" s="52">
        <f t="shared" si="10"/>
        <v>0.6184643909</v>
      </c>
      <c r="T782" s="52">
        <f t="shared" si="11"/>
        <v>0.0001251583253</v>
      </c>
      <c r="U782" s="52">
        <f t="shared" si="12"/>
        <v>0.4066248665</v>
      </c>
      <c r="V782" s="52">
        <f t="shared" si="13"/>
        <v>0.0002631748626</v>
      </c>
      <c r="W782" s="52">
        <f t="shared" si="14"/>
        <v>0</v>
      </c>
      <c r="X782" s="52">
        <f t="shared" si="15"/>
        <v>0.3744098521</v>
      </c>
      <c r="Y782" s="52">
        <f t="shared" si="16"/>
        <v>0.1619737966</v>
      </c>
      <c r="Z782" s="52">
        <f t="shared" si="17"/>
        <v>0.05011859747</v>
      </c>
      <c r="AA782" s="52">
        <f t="shared" si="18"/>
        <v>0.01836681562</v>
      </c>
      <c r="AB782" s="52">
        <f t="shared" si="19"/>
        <v>1.630346652</v>
      </c>
      <c r="AC782" s="53">
        <f t="shared" si="20"/>
        <v>4.904760445</v>
      </c>
      <c r="AD782" s="54">
        <f t="shared" si="21"/>
        <v>1.236928782</v>
      </c>
      <c r="AE782" s="54">
        <f t="shared" si="22"/>
        <v>0.0002503166506</v>
      </c>
      <c r="AF782" s="54">
        <f t="shared" si="23"/>
        <v>0.6099372997</v>
      </c>
      <c r="AG782" s="54">
        <f t="shared" si="24"/>
        <v>0.0003947622939</v>
      </c>
      <c r="AH782" s="54">
        <f t="shared" si="25"/>
        <v>0</v>
      </c>
      <c r="AI782" s="54">
        <f t="shared" si="26"/>
        <v>0.3744098521</v>
      </c>
      <c r="AJ782" s="54">
        <f t="shared" si="27"/>
        <v>0.1619737966</v>
      </c>
      <c r="AK782" s="54">
        <f t="shared" si="28"/>
        <v>0.05011859747</v>
      </c>
      <c r="AL782" s="54">
        <f t="shared" si="29"/>
        <v>0.01836681562</v>
      </c>
      <c r="AM782" s="54">
        <f t="shared" si="30"/>
        <v>2.452380222</v>
      </c>
      <c r="AN782" s="54">
        <f t="shared" si="31"/>
        <v>-4.904760445</v>
      </c>
      <c r="AO782" s="55">
        <f t="shared" si="32"/>
        <v>3.03476265</v>
      </c>
      <c r="AP782" s="55">
        <f t="shared" si="33"/>
        <v>0.0006141433791</v>
      </c>
      <c r="AQ782" s="55">
        <f t="shared" si="34"/>
        <v>1.99528053</v>
      </c>
      <c r="AR782" s="55">
        <f t="shared" si="35"/>
        <v>0.001291381129</v>
      </c>
      <c r="AS782" s="55">
        <f t="shared" si="36"/>
        <v>0</v>
      </c>
      <c r="AT782" s="55">
        <f t="shared" si="37"/>
        <v>1.837203648</v>
      </c>
      <c r="AU782" s="55">
        <f t="shared" si="38"/>
        <v>0.7947943899</v>
      </c>
      <c r="AV782" s="55">
        <f t="shared" si="39"/>
        <v>0.2459285448</v>
      </c>
      <c r="AW782" s="55">
        <f t="shared" si="40"/>
        <v>0.09012471352</v>
      </c>
      <c r="AX782" s="55">
        <f t="shared" si="41"/>
        <v>8</v>
      </c>
      <c r="AY782" s="55">
        <f t="shared" si="42"/>
        <v>24.0673255</v>
      </c>
      <c r="AZ782" s="54">
        <f t="shared" ref="AZ782:BA782" si="5516">AO782*2</f>
        <v>6.0695253</v>
      </c>
      <c r="BA782" s="54">
        <f t="shared" si="5516"/>
        <v>0.001228286758</v>
      </c>
      <c r="BB782" s="54">
        <f t="shared" ref="BB782:BD782" si="5517">AQ782*(3/2)</f>
        <v>2.992920794</v>
      </c>
      <c r="BC782" s="54">
        <f t="shared" si="5517"/>
        <v>0.001937071694</v>
      </c>
      <c r="BD782" s="54">
        <f t="shared" si="5517"/>
        <v>0</v>
      </c>
      <c r="BE782" s="54">
        <f t="shared" ref="BE782:BH782" si="5518">AT782</f>
        <v>1.837203648</v>
      </c>
      <c r="BF782" s="54">
        <f t="shared" si="5518"/>
        <v>0.7947943899</v>
      </c>
      <c r="BG782" s="54">
        <f t="shared" si="5518"/>
        <v>0.2459285448</v>
      </c>
      <c r="BH782" s="54">
        <f t="shared" si="5518"/>
        <v>0.09012471352</v>
      </c>
      <c r="BI782" s="54">
        <f t="shared" si="46"/>
        <v>12.03366275</v>
      </c>
      <c r="BJ782" s="54">
        <f t="shared" si="47"/>
        <v>-24.0673255</v>
      </c>
      <c r="BK782" s="56">
        <f t="shared" ref="BK782:BN782" si="5519">AO782</f>
        <v>3.03476265</v>
      </c>
      <c r="BL782" s="56">
        <f t="shared" si="5519"/>
        <v>0.0006141433791</v>
      </c>
      <c r="BM782" s="56">
        <f t="shared" si="5519"/>
        <v>1.99528053</v>
      </c>
      <c r="BN782" s="56">
        <f t="shared" si="5519"/>
        <v>0.001291381129</v>
      </c>
      <c r="BO782" s="56">
        <f t="shared" si="49"/>
        <v>0</v>
      </c>
      <c r="BP782" s="56">
        <f t="shared" si="50"/>
        <v>1.837203648</v>
      </c>
      <c r="BQ782" s="56">
        <f t="shared" ref="BQ782:BS782" si="5520">AU782</f>
        <v>0.7947943899</v>
      </c>
      <c r="BR782" s="56">
        <f t="shared" si="5520"/>
        <v>0.2459285448</v>
      </c>
      <c r="BS782" s="56">
        <f t="shared" si="5520"/>
        <v>0.09012471352</v>
      </c>
      <c r="BT782" s="56">
        <f t="shared" si="52"/>
        <v>8</v>
      </c>
      <c r="BU782" s="50">
        <f t="shared" ref="BU782:BX782" si="5521">AZ782</f>
        <v>6.0695253</v>
      </c>
      <c r="BV782" s="50">
        <f t="shared" si="5521"/>
        <v>0.001228286758</v>
      </c>
      <c r="BW782" s="50">
        <f t="shared" si="5521"/>
        <v>2.992920794</v>
      </c>
      <c r="BX782" s="50">
        <f t="shared" si="5521"/>
        <v>0.001937071694</v>
      </c>
      <c r="BY782" s="50">
        <f t="shared" si="54"/>
        <v>0</v>
      </c>
      <c r="BZ782" s="50">
        <f t="shared" si="55"/>
        <v>1.837203648</v>
      </c>
      <c r="CA782" s="50">
        <f t="shared" ref="CA782:CC782" si="5522">BF782</f>
        <v>0.7947943899</v>
      </c>
      <c r="CB782" s="50">
        <f t="shared" si="5522"/>
        <v>0.2459285448</v>
      </c>
      <c r="CC782" s="50">
        <f t="shared" si="5522"/>
        <v>0.09012471352</v>
      </c>
      <c r="CD782" s="50">
        <f t="shared" si="57"/>
        <v>12.03366275</v>
      </c>
      <c r="CE782" s="57">
        <f t="shared" si="58"/>
        <v>37.16</v>
      </c>
      <c r="CF782" s="57">
        <f t="shared" si="59"/>
        <v>0.01</v>
      </c>
      <c r="CG782" s="57">
        <f t="shared" si="60"/>
        <v>20.73</v>
      </c>
      <c r="CH782" s="57">
        <f t="shared" si="61"/>
        <v>0.02</v>
      </c>
      <c r="CI782" s="58">
        <f t="shared" si="62"/>
        <v>0</v>
      </c>
      <c r="CJ782" s="58">
        <f t="shared" si="63"/>
        <v>26.9</v>
      </c>
      <c r="CK782" s="57">
        <f t="shared" si="64"/>
        <v>11.49</v>
      </c>
      <c r="CL782" s="57">
        <f t="shared" si="65"/>
        <v>2.02</v>
      </c>
      <c r="CM782" s="57">
        <f t="shared" si="66"/>
        <v>1.03</v>
      </c>
      <c r="CN782" s="57">
        <f t="shared" si="67"/>
        <v>99.36</v>
      </c>
      <c r="CO782" s="59">
        <f t="shared" si="68"/>
        <v>0.08285858979</v>
      </c>
      <c r="CP782" s="59">
        <f t="shared" si="69"/>
        <v>0.6189932264</v>
      </c>
      <c r="CQ782" s="59">
        <f t="shared" si="70"/>
        <v>0.2677832391</v>
      </c>
      <c r="CR782" s="59">
        <f t="shared" si="71"/>
        <v>0.03036494471</v>
      </c>
      <c r="CS782" s="60">
        <f t="shared" si="72"/>
        <v>8.285858979</v>
      </c>
      <c r="CT782" s="60">
        <f t="shared" si="73"/>
        <v>3.036494471</v>
      </c>
      <c r="CU782" s="60">
        <f t="shared" si="74"/>
        <v>88.67764655</v>
      </c>
      <c r="CV782" s="61">
        <f t="shared" si="75"/>
        <v>0.07179423961</v>
      </c>
      <c r="CW782" s="61">
        <f t="shared" si="76"/>
        <v>0.07175553876</v>
      </c>
      <c r="CX782" s="62"/>
    </row>
    <row r="783" ht="15.75" customHeight="1">
      <c r="A783" s="17" t="s">
        <v>53</v>
      </c>
      <c r="B783" s="17" t="s">
        <v>396</v>
      </c>
      <c r="C783" s="84" t="s">
        <v>845</v>
      </c>
      <c r="D783" s="83"/>
      <c r="E783" s="83" t="s">
        <v>846</v>
      </c>
      <c r="F783" s="2">
        <v>10.0</v>
      </c>
      <c r="G783" s="3" t="s">
        <v>856</v>
      </c>
      <c r="H783" s="48">
        <v>38.83</v>
      </c>
      <c r="I783" s="49">
        <v>8.73</v>
      </c>
      <c r="J783" s="49">
        <v>21.96</v>
      </c>
      <c r="K783" s="49">
        <v>1.02</v>
      </c>
      <c r="L783" s="49">
        <v>0.02</v>
      </c>
      <c r="M783" s="49">
        <v>0.05</v>
      </c>
      <c r="N783" s="49">
        <v>0.72</v>
      </c>
      <c r="O783" s="49">
        <v>28.75</v>
      </c>
      <c r="P783" s="49"/>
      <c r="Q783" s="50">
        <f t="shared" si="8"/>
        <v>100.08</v>
      </c>
      <c r="R783" s="51">
        <f t="shared" si="9"/>
        <v>12</v>
      </c>
      <c r="S783" s="52">
        <f t="shared" si="10"/>
        <v>0.6462586732</v>
      </c>
      <c r="T783" s="52">
        <f t="shared" si="11"/>
        <v>0.0002503166506</v>
      </c>
      <c r="U783" s="52">
        <f t="shared" si="12"/>
        <v>0.4307516675</v>
      </c>
      <c r="V783" s="52">
        <f t="shared" si="13"/>
        <v>0.0006579371565</v>
      </c>
      <c r="W783" s="52">
        <f t="shared" si="14"/>
        <v>0</v>
      </c>
      <c r="X783" s="52">
        <f t="shared" si="15"/>
        <v>0.4001592286</v>
      </c>
      <c r="Y783" s="52">
        <f t="shared" si="16"/>
        <v>0.01014979404</v>
      </c>
      <c r="Z783" s="52">
        <f t="shared" si="17"/>
        <v>0.2166016614</v>
      </c>
      <c r="AA783" s="52">
        <f t="shared" si="18"/>
        <v>0.01818849702</v>
      </c>
      <c r="AB783" s="52">
        <f t="shared" si="19"/>
        <v>1.723017776</v>
      </c>
      <c r="AC783" s="53">
        <f t="shared" si="20"/>
        <v>5.170463136</v>
      </c>
      <c r="AD783" s="54">
        <f t="shared" si="21"/>
        <v>1.292517346</v>
      </c>
      <c r="AE783" s="54">
        <f t="shared" si="22"/>
        <v>0.0005006333011</v>
      </c>
      <c r="AF783" s="54">
        <f t="shared" si="23"/>
        <v>0.6461275013</v>
      </c>
      <c r="AG783" s="54">
        <f t="shared" si="24"/>
        <v>0.0009869057347</v>
      </c>
      <c r="AH783" s="54">
        <f t="shared" si="25"/>
        <v>0</v>
      </c>
      <c r="AI783" s="54">
        <f t="shared" si="26"/>
        <v>0.4001592286</v>
      </c>
      <c r="AJ783" s="54">
        <f t="shared" si="27"/>
        <v>0.01014979404</v>
      </c>
      <c r="AK783" s="54">
        <f t="shared" si="28"/>
        <v>0.2166016614</v>
      </c>
      <c r="AL783" s="54">
        <f t="shared" si="29"/>
        <v>0.01818849702</v>
      </c>
      <c r="AM783" s="54">
        <f t="shared" si="30"/>
        <v>2.585231568</v>
      </c>
      <c r="AN783" s="54">
        <f t="shared" si="31"/>
        <v>-5.170463136</v>
      </c>
      <c r="AO783" s="55">
        <f t="shared" si="32"/>
        <v>3.000589697</v>
      </c>
      <c r="AP783" s="55">
        <f t="shared" si="33"/>
        <v>0.001162224344</v>
      </c>
      <c r="AQ783" s="55">
        <f t="shared" si="34"/>
        <v>1.999987109</v>
      </c>
      <c r="AR783" s="55">
        <f t="shared" si="35"/>
        <v>0.003054813088</v>
      </c>
      <c r="AS783" s="55">
        <f t="shared" si="36"/>
        <v>0</v>
      </c>
      <c r="AT783" s="55">
        <f t="shared" si="37"/>
        <v>1.85794591</v>
      </c>
      <c r="AU783" s="55">
        <f t="shared" si="38"/>
        <v>0.04712566144</v>
      </c>
      <c r="AV783" s="55">
        <f t="shared" si="39"/>
        <v>1.005685092</v>
      </c>
      <c r="AW783" s="55">
        <f t="shared" si="40"/>
        <v>0.08444949219</v>
      </c>
      <c r="AX783" s="55">
        <f t="shared" si="41"/>
        <v>8</v>
      </c>
      <c r="AY783" s="55">
        <f t="shared" si="42"/>
        <v>24.00654577</v>
      </c>
      <c r="AZ783" s="54">
        <f t="shared" ref="AZ783:BA783" si="5523">AO783*2</f>
        <v>6.001179395</v>
      </c>
      <c r="BA783" s="54">
        <f t="shared" si="5523"/>
        <v>0.002324448689</v>
      </c>
      <c r="BB783" s="54">
        <f t="shared" ref="BB783:BD783" si="5524">AQ783*(3/2)</f>
        <v>2.999980664</v>
      </c>
      <c r="BC783" s="54">
        <f t="shared" si="5524"/>
        <v>0.004582219632</v>
      </c>
      <c r="BD783" s="54">
        <f t="shared" si="5524"/>
        <v>0</v>
      </c>
      <c r="BE783" s="54">
        <f t="shared" ref="BE783:BH783" si="5525">AT783</f>
        <v>1.85794591</v>
      </c>
      <c r="BF783" s="54">
        <f t="shared" si="5525"/>
        <v>0.04712566144</v>
      </c>
      <c r="BG783" s="54">
        <f t="shared" si="5525"/>
        <v>1.005685092</v>
      </c>
      <c r="BH783" s="54">
        <f t="shared" si="5525"/>
        <v>0.08444949219</v>
      </c>
      <c r="BI783" s="54">
        <f t="shared" si="46"/>
        <v>12.00327288</v>
      </c>
      <c r="BJ783" s="54">
        <f t="shared" si="47"/>
        <v>-24.00654577</v>
      </c>
      <c r="BK783" s="56">
        <f t="shared" ref="BK783:BN783" si="5526">AO783</f>
        <v>3.000589697</v>
      </c>
      <c r="BL783" s="56">
        <f t="shared" si="5526"/>
        <v>0.001162224344</v>
      </c>
      <c r="BM783" s="56">
        <f t="shared" si="5526"/>
        <v>1.999987109</v>
      </c>
      <c r="BN783" s="56">
        <f t="shared" si="5526"/>
        <v>0.003054813088</v>
      </c>
      <c r="BO783" s="56">
        <f t="shared" si="49"/>
        <v>0</v>
      </c>
      <c r="BP783" s="56">
        <f t="shared" si="50"/>
        <v>1.85794591</v>
      </c>
      <c r="BQ783" s="56">
        <f t="shared" ref="BQ783:BS783" si="5527">AU783</f>
        <v>0.04712566144</v>
      </c>
      <c r="BR783" s="56">
        <f t="shared" si="5527"/>
        <v>1.005685092</v>
      </c>
      <c r="BS783" s="56">
        <f t="shared" si="5527"/>
        <v>0.08444949219</v>
      </c>
      <c r="BT783" s="56">
        <f t="shared" si="52"/>
        <v>8</v>
      </c>
      <c r="BU783" s="50">
        <f t="shared" ref="BU783:BX783" si="5528">AZ783</f>
        <v>6.001179395</v>
      </c>
      <c r="BV783" s="50">
        <f t="shared" si="5528"/>
        <v>0.002324448689</v>
      </c>
      <c r="BW783" s="50">
        <f t="shared" si="5528"/>
        <v>2.999980664</v>
      </c>
      <c r="BX783" s="50">
        <f t="shared" si="5528"/>
        <v>0.004582219632</v>
      </c>
      <c r="BY783" s="50">
        <f t="shared" si="54"/>
        <v>0</v>
      </c>
      <c r="BZ783" s="50">
        <f t="shared" si="55"/>
        <v>1.85794591</v>
      </c>
      <c r="CA783" s="50">
        <f t="shared" ref="CA783:CC783" si="5529">BF783</f>
        <v>0.04712566144</v>
      </c>
      <c r="CB783" s="50">
        <f t="shared" si="5529"/>
        <v>1.005685092</v>
      </c>
      <c r="CC783" s="50">
        <f t="shared" si="5529"/>
        <v>0.08444949219</v>
      </c>
      <c r="CD783" s="50">
        <f t="shared" si="57"/>
        <v>12.00327288</v>
      </c>
      <c r="CE783" s="57">
        <f t="shared" si="58"/>
        <v>38.83</v>
      </c>
      <c r="CF783" s="57">
        <f t="shared" si="59"/>
        <v>0.02</v>
      </c>
      <c r="CG783" s="57">
        <f t="shared" si="60"/>
        <v>21.96</v>
      </c>
      <c r="CH783" s="57">
        <f t="shared" si="61"/>
        <v>0.05</v>
      </c>
      <c r="CI783" s="58">
        <f t="shared" si="62"/>
        <v>0</v>
      </c>
      <c r="CJ783" s="58">
        <f t="shared" si="63"/>
        <v>28.75</v>
      </c>
      <c r="CK783" s="57">
        <f t="shared" si="64"/>
        <v>0.72</v>
      </c>
      <c r="CL783" s="57">
        <f t="shared" si="65"/>
        <v>8.73</v>
      </c>
      <c r="CM783" s="57">
        <f t="shared" si="66"/>
        <v>1.02</v>
      </c>
      <c r="CN783" s="57">
        <f t="shared" si="67"/>
        <v>100.08</v>
      </c>
      <c r="CO783" s="59">
        <f t="shared" si="68"/>
        <v>0.335764899</v>
      </c>
      <c r="CP783" s="59">
        <f t="shared" si="69"/>
        <v>0.6203065209</v>
      </c>
      <c r="CQ783" s="59">
        <f t="shared" si="70"/>
        <v>0.01573369544</v>
      </c>
      <c r="CR783" s="59">
        <f t="shared" si="71"/>
        <v>0.02819488469</v>
      </c>
      <c r="CS783" s="60">
        <f t="shared" si="72"/>
        <v>33.5764899</v>
      </c>
      <c r="CT783" s="60">
        <f t="shared" si="73"/>
        <v>2.819488469</v>
      </c>
      <c r="CU783" s="60">
        <f t="shared" si="74"/>
        <v>63.60402163</v>
      </c>
      <c r="CV783" s="61">
        <f t="shared" si="75"/>
        <v>0.1960773342</v>
      </c>
      <c r="CW783" s="61">
        <f t="shared" si="76"/>
        <v>0.2907724025</v>
      </c>
      <c r="CX783" s="62"/>
    </row>
    <row r="784" ht="15.75" customHeight="1">
      <c r="A784" s="17" t="s">
        <v>53</v>
      </c>
      <c r="B784" s="17" t="s">
        <v>396</v>
      </c>
      <c r="C784" s="84" t="s">
        <v>845</v>
      </c>
      <c r="D784" s="83"/>
      <c r="E784" s="83" t="s">
        <v>846</v>
      </c>
      <c r="F784" s="2">
        <v>11.0</v>
      </c>
      <c r="G784" s="3" t="s">
        <v>857</v>
      </c>
      <c r="H784" s="48">
        <v>37.55</v>
      </c>
      <c r="I784" s="49">
        <v>3.3</v>
      </c>
      <c r="J784" s="49">
        <v>21.28</v>
      </c>
      <c r="K784" s="49">
        <v>1.14</v>
      </c>
      <c r="L784" s="49">
        <v>0.02</v>
      </c>
      <c r="M784" s="49">
        <v>0.0</v>
      </c>
      <c r="N784" s="49">
        <v>5.08</v>
      </c>
      <c r="O784" s="49">
        <v>31.46</v>
      </c>
      <c r="P784" s="49"/>
      <c r="Q784" s="50">
        <f t="shared" si="8"/>
        <v>99.83</v>
      </c>
      <c r="R784" s="51">
        <f t="shared" si="9"/>
        <v>12</v>
      </c>
      <c r="S784" s="52">
        <f t="shared" si="10"/>
        <v>0.6249552712</v>
      </c>
      <c r="T784" s="52">
        <f t="shared" si="11"/>
        <v>0.0002503166506</v>
      </c>
      <c r="U784" s="52">
        <f t="shared" si="12"/>
        <v>0.4174132735</v>
      </c>
      <c r="V784" s="52">
        <f t="shared" si="13"/>
        <v>0</v>
      </c>
      <c r="W784" s="52">
        <f t="shared" si="14"/>
        <v>0</v>
      </c>
      <c r="X784" s="52">
        <f t="shared" si="15"/>
        <v>0.4378785854</v>
      </c>
      <c r="Y784" s="52">
        <f t="shared" si="16"/>
        <v>0.07161243575</v>
      </c>
      <c r="Z784" s="52">
        <f t="shared" si="17"/>
        <v>0.08187691666</v>
      </c>
      <c r="AA784" s="52">
        <f t="shared" si="18"/>
        <v>0.0203283202</v>
      </c>
      <c r="AB784" s="52">
        <f t="shared" si="19"/>
        <v>1.654315119</v>
      </c>
      <c r="AC784" s="53">
        <f t="shared" si="20"/>
        <v>4.976454688</v>
      </c>
      <c r="AD784" s="54">
        <f t="shared" si="21"/>
        <v>1.249910542</v>
      </c>
      <c r="AE784" s="54">
        <f t="shared" si="22"/>
        <v>0.0005006333011</v>
      </c>
      <c r="AF784" s="54">
        <f t="shared" si="23"/>
        <v>0.6261199102</v>
      </c>
      <c r="AG784" s="54">
        <f t="shared" si="24"/>
        <v>0</v>
      </c>
      <c r="AH784" s="54">
        <f t="shared" si="25"/>
        <v>0</v>
      </c>
      <c r="AI784" s="54">
        <f t="shared" si="26"/>
        <v>0.4378785854</v>
      </c>
      <c r="AJ784" s="54">
        <f t="shared" si="27"/>
        <v>0.07161243575</v>
      </c>
      <c r="AK784" s="54">
        <f t="shared" si="28"/>
        <v>0.08187691666</v>
      </c>
      <c r="AL784" s="54">
        <f t="shared" si="29"/>
        <v>0.0203283202</v>
      </c>
      <c r="AM784" s="54">
        <f t="shared" si="30"/>
        <v>2.488227344</v>
      </c>
      <c r="AN784" s="54">
        <f t="shared" si="31"/>
        <v>-4.976454688</v>
      </c>
      <c r="AO784" s="55">
        <f t="shared" si="32"/>
        <v>3.02218248</v>
      </c>
      <c r="AP784" s="55">
        <f t="shared" si="33"/>
        <v>0.001210490783</v>
      </c>
      <c r="AQ784" s="55">
        <f t="shared" si="34"/>
        <v>2.01854299</v>
      </c>
      <c r="AR784" s="55">
        <f t="shared" si="35"/>
        <v>0</v>
      </c>
      <c r="AS784" s="55">
        <f t="shared" si="36"/>
        <v>0</v>
      </c>
      <c r="AT784" s="55">
        <f t="shared" si="37"/>
        <v>2.117509924</v>
      </c>
      <c r="AU784" s="55">
        <f t="shared" si="38"/>
        <v>0.3463061416</v>
      </c>
      <c r="AV784" s="55">
        <f t="shared" si="39"/>
        <v>0.395943509</v>
      </c>
      <c r="AW784" s="55">
        <f t="shared" si="40"/>
        <v>0.09830446432</v>
      </c>
      <c r="AX784" s="55">
        <f t="shared" si="41"/>
        <v>8</v>
      </c>
      <c r="AY784" s="55">
        <f t="shared" si="42"/>
        <v>24.06532893</v>
      </c>
      <c r="AZ784" s="54">
        <f t="shared" ref="AZ784:BA784" si="5530">AO784*2</f>
        <v>6.044364959</v>
      </c>
      <c r="BA784" s="54">
        <f t="shared" si="5530"/>
        <v>0.002420981566</v>
      </c>
      <c r="BB784" s="54">
        <f t="shared" ref="BB784:BD784" si="5531">AQ784*(3/2)</f>
        <v>3.027814485</v>
      </c>
      <c r="BC784" s="54">
        <f t="shared" si="5531"/>
        <v>0</v>
      </c>
      <c r="BD784" s="54">
        <f t="shared" si="5531"/>
        <v>0</v>
      </c>
      <c r="BE784" s="54">
        <f t="shared" ref="BE784:BH784" si="5532">AT784</f>
        <v>2.117509924</v>
      </c>
      <c r="BF784" s="54">
        <f t="shared" si="5532"/>
        <v>0.3463061416</v>
      </c>
      <c r="BG784" s="54">
        <f t="shared" si="5532"/>
        <v>0.395943509</v>
      </c>
      <c r="BH784" s="54">
        <f t="shared" si="5532"/>
        <v>0.09830446432</v>
      </c>
      <c r="BI784" s="54">
        <f t="shared" si="46"/>
        <v>12.03266447</v>
      </c>
      <c r="BJ784" s="54">
        <f t="shared" si="47"/>
        <v>-24.06532893</v>
      </c>
      <c r="BK784" s="56">
        <f t="shared" ref="BK784:BN784" si="5533">AO784</f>
        <v>3.02218248</v>
      </c>
      <c r="BL784" s="56">
        <f t="shared" si="5533"/>
        <v>0.001210490783</v>
      </c>
      <c r="BM784" s="56">
        <f t="shared" si="5533"/>
        <v>2.01854299</v>
      </c>
      <c r="BN784" s="56">
        <f t="shared" si="5533"/>
        <v>0</v>
      </c>
      <c r="BO784" s="56">
        <f t="shared" si="49"/>
        <v>0</v>
      </c>
      <c r="BP784" s="56">
        <f t="shared" si="50"/>
        <v>2.117509924</v>
      </c>
      <c r="BQ784" s="56">
        <f t="shared" ref="BQ784:BS784" si="5534">AU784</f>
        <v>0.3463061416</v>
      </c>
      <c r="BR784" s="56">
        <f t="shared" si="5534"/>
        <v>0.395943509</v>
      </c>
      <c r="BS784" s="56">
        <f t="shared" si="5534"/>
        <v>0.09830446432</v>
      </c>
      <c r="BT784" s="56">
        <f t="shared" si="52"/>
        <v>8</v>
      </c>
      <c r="BU784" s="50">
        <f t="shared" ref="BU784:BX784" si="5535">AZ784</f>
        <v>6.044364959</v>
      </c>
      <c r="BV784" s="50">
        <f t="shared" si="5535"/>
        <v>0.002420981566</v>
      </c>
      <c r="BW784" s="50">
        <f t="shared" si="5535"/>
        <v>3.027814485</v>
      </c>
      <c r="BX784" s="50">
        <f t="shared" si="5535"/>
        <v>0</v>
      </c>
      <c r="BY784" s="50">
        <f t="shared" si="54"/>
        <v>0</v>
      </c>
      <c r="BZ784" s="50">
        <f t="shared" si="55"/>
        <v>2.117509924</v>
      </c>
      <c r="CA784" s="50">
        <f t="shared" ref="CA784:CC784" si="5536">BF784</f>
        <v>0.3463061416</v>
      </c>
      <c r="CB784" s="50">
        <f t="shared" si="5536"/>
        <v>0.395943509</v>
      </c>
      <c r="CC784" s="50">
        <f t="shared" si="5536"/>
        <v>0.09830446432</v>
      </c>
      <c r="CD784" s="50">
        <f t="shared" si="57"/>
        <v>12.03266447</v>
      </c>
      <c r="CE784" s="57">
        <f t="shared" si="58"/>
        <v>37.55</v>
      </c>
      <c r="CF784" s="57">
        <f t="shared" si="59"/>
        <v>0.02</v>
      </c>
      <c r="CG784" s="57">
        <f t="shared" si="60"/>
        <v>21.28</v>
      </c>
      <c r="CH784" s="57">
        <f t="shared" si="61"/>
        <v>0</v>
      </c>
      <c r="CI784" s="58">
        <f t="shared" si="62"/>
        <v>0</v>
      </c>
      <c r="CJ784" s="58">
        <f t="shared" si="63"/>
        <v>31.46</v>
      </c>
      <c r="CK784" s="57">
        <f t="shared" si="64"/>
        <v>5.08</v>
      </c>
      <c r="CL784" s="57">
        <f t="shared" si="65"/>
        <v>3.3</v>
      </c>
      <c r="CM784" s="57">
        <f t="shared" si="66"/>
        <v>1.14</v>
      </c>
      <c r="CN784" s="57">
        <f t="shared" si="67"/>
        <v>99.83</v>
      </c>
      <c r="CO784" s="59">
        <f t="shared" si="68"/>
        <v>0.1338522438</v>
      </c>
      <c r="CP784" s="59">
        <f t="shared" si="69"/>
        <v>0.7158431651</v>
      </c>
      <c r="CQ784" s="59">
        <f t="shared" si="70"/>
        <v>0.1170718879</v>
      </c>
      <c r="CR784" s="59">
        <f t="shared" si="71"/>
        <v>0.03323270322</v>
      </c>
      <c r="CS784" s="60">
        <f t="shared" si="72"/>
        <v>13.38522438</v>
      </c>
      <c r="CT784" s="60">
        <f t="shared" si="73"/>
        <v>3.323270322</v>
      </c>
      <c r="CU784" s="60">
        <f t="shared" si="74"/>
        <v>83.2915053</v>
      </c>
      <c r="CV784" s="61">
        <f t="shared" si="75"/>
        <v>0.1001588251</v>
      </c>
      <c r="CW784" s="61">
        <f t="shared" si="76"/>
        <v>0.1159160431</v>
      </c>
      <c r="CX784" s="62"/>
    </row>
    <row r="785" ht="15.75" customHeight="1">
      <c r="A785" s="63" t="s">
        <v>53</v>
      </c>
      <c r="B785" s="63" t="s">
        <v>396</v>
      </c>
      <c r="C785" s="63" t="s">
        <v>845</v>
      </c>
      <c r="D785" s="63" t="s">
        <v>107</v>
      </c>
      <c r="E785" s="65" t="s">
        <v>846</v>
      </c>
      <c r="F785" s="66">
        <v>12.0</v>
      </c>
      <c r="G785" s="67" t="s">
        <v>858</v>
      </c>
      <c r="H785" s="68">
        <v>0.03</v>
      </c>
      <c r="I785" s="69">
        <v>0.0</v>
      </c>
      <c r="J785" s="69">
        <v>0.0</v>
      </c>
      <c r="K785" s="69">
        <v>0.0</v>
      </c>
      <c r="L785" s="69">
        <v>0.03</v>
      </c>
      <c r="M785" s="69">
        <v>0.0</v>
      </c>
      <c r="N785" s="69">
        <v>0.0</v>
      </c>
      <c r="O785" s="69">
        <v>0.0</v>
      </c>
      <c r="P785" s="69"/>
      <c r="Q785" s="70">
        <f t="shared" si="8"/>
        <v>0.06</v>
      </c>
      <c r="R785" s="71">
        <f t="shared" si="9"/>
        <v>12</v>
      </c>
      <c r="S785" s="72">
        <f t="shared" si="10"/>
        <v>0.0004992984856</v>
      </c>
      <c r="T785" s="72">
        <f t="shared" si="11"/>
        <v>0.0003754749758</v>
      </c>
      <c r="U785" s="72">
        <f t="shared" si="12"/>
        <v>0</v>
      </c>
      <c r="V785" s="72">
        <f t="shared" si="13"/>
        <v>0</v>
      </c>
      <c r="W785" s="72">
        <f t="shared" si="14"/>
        <v>0</v>
      </c>
      <c r="X785" s="72">
        <f t="shared" si="15"/>
        <v>0</v>
      </c>
      <c r="Y785" s="72">
        <f t="shared" si="16"/>
        <v>0</v>
      </c>
      <c r="Z785" s="72">
        <f t="shared" si="17"/>
        <v>0</v>
      </c>
      <c r="AA785" s="72">
        <f t="shared" si="18"/>
        <v>0</v>
      </c>
      <c r="AB785" s="72">
        <f t="shared" si="19"/>
        <v>0.0008747734615</v>
      </c>
      <c r="AC785" s="73">
        <f t="shared" si="20"/>
        <v>0.003499093846</v>
      </c>
      <c r="AD785" s="74">
        <f t="shared" si="21"/>
        <v>0.0009985969713</v>
      </c>
      <c r="AE785" s="74">
        <f t="shared" si="22"/>
        <v>0.0007509499517</v>
      </c>
      <c r="AF785" s="74">
        <f t="shared" si="23"/>
        <v>0</v>
      </c>
      <c r="AG785" s="74">
        <f t="shared" si="24"/>
        <v>0</v>
      </c>
      <c r="AH785" s="74">
        <f t="shared" si="25"/>
        <v>0</v>
      </c>
      <c r="AI785" s="74">
        <f t="shared" si="26"/>
        <v>0</v>
      </c>
      <c r="AJ785" s="74">
        <f t="shared" si="27"/>
        <v>0</v>
      </c>
      <c r="AK785" s="74">
        <f t="shared" si="28"/>
        <v>0</v>
      </c>
      <c r="AL785" s="74">
        <f t="shared" si="29"/>
        <v>0</v>
      </c>
      <c r="AM785" s="74">
        <f t="shared" si="30"/>
        <v>0.001749546923</v>
      </c>
      <c r="AN785" s="74">
        <f t="shared" si="31"/>
        <v>-0.003499093846</v>
      </c>
      <c r="AO785" s="75">
        <f t="shared" si="32"/>
        <v>4.566196919</v>
      </c>
      <c r="AP785" s="75">
        <f t="shared" si="33"/>
        <v>3.433803081</v>
      </c>
      <c r="AQ785" s="75">
        <f t="shared" si="34"/>
        <v>0</v>
      </c>
      <c r="AR785" s="75">
        <f t="shared" si="35"/>
        <v>0</v>
      </c>
      <c r="AS785" s="75">
        <f t="shared" si="36"/>
        <v>0</v>
      </c>
      <c r="AT785" s="75">
        <f t="shared" si="37"/>
        <v>0</v>
      </c>
      <c r="AU785" s="75">
        <f t="shared" si="38"/>
        <v>0</v>
      </c>
      <c r="AV785" s="75">
        <f t="shared" si="39"/>
        <v>0</v>
      </c>
      <c r="AW785" s="75">
        <f t="shared" si="40"/>
        <v>0</v>
      </c>
      <c r="AX785" s="75">
        <f t="shared" si="41"/>
        <v>8</v>
      </c>
      <c r="AY785" s="75">
        <f t="shared" si="42"/>
        <v>32</v>
      </c>
      <c r="AZ785" s="74">
        <f t="shared" ref="AZ785:BA785" si="5537">AO785*2</f>
        <v>9.132393839</v>
      </c>
      <c r="BA785" s="74">
        <f t="shared" si="5537"/>
        <v>6.867606161</v>
      </c>
      <c r="BB785" s="74">
        <f t="shared" ref="BB785:BD785" si="5538">AQ785*(3/2)</f>
        <v>0</v>
      </c>
      <c r="BC785" s="74">
        <f t="shared" si="5538"/>
        <v>0</v>
      </c>
      <c r="BD785" s="74">
        <f t="shared" si="5538"/>
        <v>0</v>
      </c>
      <c r="BE785" s="74">
        <f t="shared" ref="BE785:BH785" si="5539">AT785</f>
        <v>0</v>
      </c>
      <c r="BF785" s="74">
        <f t="shared" si="5539"/>
        <v>0</v>
      </c>
      <c r="BG785" s="74">
        <f t="shared" si="5539"/>
        <v>0</v>
      </c>
      <c r="BH785" s="74">
        <f t="shared" si="5539"/>
        <v>0</v>
      </c>
      <c r="BI785" s="74">
        <f t="shared" si="46"/>
        <v>16</v>
      </c>
      <c r="BJ785" s="74">
        <f t="shared" si="47"/>
        <v>-32</v>
      </c>
      <c r="BK785" s="76">
        <f t="shared" ref="BK785:BN785" si="5540">AO785</f>
        <v>4.566196919</v>
      </c>
      <c r="BL785" s="76">
        <f t="shared" si="5540"/>
        <v>3.433803081</v>
      </c>
      <c r="BM785" s="76">
        <f t="shared" si="5540"/>
        <v>0</v>
      </c>
      <c r="BN785" s="76">
        <f t="shared" si="5540"/>
        <v>0</v>
      </c>
      <c r="BO785" s="76">
        <f t="shared" si="49"/>
        <v>0</v>
      </c>
      <c r="BP785" s="76">
        <f t="shared" si="50"/>
        <v>0</v>
      </c>
      <c r="BQ785" s="76">
        <f t="shared" ref="BQ785:BS785" si="5541">AU785</f>
        <v>0</v>
      </c>
      <c r="BR785" s="76">
        <f t="shared" si="5541"/>
        <v>0</v>
      </c>
      <c r="BS785" s="76">
        <f t="shared" si="5541"/>
        <v>0</v>
      </c>
      <c r="BT785" s="76">
        <f t="shared" si="52"/>
        <v>8</v>
      </c>
      <c r="BU785" s="70">
        <f t="shared" ref="BU785:BX785" si="5542">AZ785</f>
        <v>9.132393839</v>
      </c>
      <c r="BV785" s="70">
        <f t="shared" si="5542"/>
        <v>6.867606161</v>
      </c>
      <c r="BW785" s="70">
        <f t="shared" si="5542"/>
        <v>0</v>
      </c>
      <c r="BX785" s="70">
        <f t="shared" si="5542"/>
        <v>0</v>
      </c>
      <c r="BY785" s="70">
        <f t="shared" si="54"/>
        <v>0</v>
      </c>
      <c r="BZ785" s="70">
        <f t="shared" si="55"/>
        <v>0</v>
      </c>
      <c r="CA785" s="70">
        <f t="shared" ref="CA785:CC785" si="5543">BF785</f>
        <v>0</v>
      </c>
      <c r="CB785" s="70">
        <f t="shared" si="5543"/>
        <v>0</v>
      </c>
      <c r="CC785" s="70">
        <f t="shared" si="5543"/>
        <v>0</v>
      </c>
      <c r="CD785" s="70">
        <f t="shared" si="57"/>
        <v>16</v>
      </c>
      <c r="CE785" s="77">
        <f t="shared" si="58"/>
        <v>0.03</v>
      </c>
      <c r="CF785" s="77">
        <f t="shared" si="59"/>
        <v>0.03</v>
      </c>
      <c r="CG785" s="77">
        <f t="shared" si="60"/>
        <v>0</v>
      </c>
      <c r="CH785" s="77">
        <f t="shared" si="61"/>
        <v>0</v>
      </c>
      <c r="CI785" s="78" t="str">
        <f t="shared" si="62"/>
        <v>#DIV/0!</v>
      </c>
      <c r="CJ785" s="78" t="str">
        <f t="shared" si="63"/>
        <v>#DIV/0!</v>
      </c>
      <c r="CK785" s="77">
        <f t="shared" si="64"/>
        <v>0</v>
      </c>
      <c r="CL785" s="77">
        <f t="shared" si="65"/>
        <v>0</v>
      </c>
      <c r="CM785" s="77">
        <f t="shared" si="66"/>
        <v>0</v>
      </c>
      <c r="CN785" s="77" t="str">
        <f t="shared" si="67"/>
        <v>#DIV/0!</v>
      </c>
      <c r="CO785" s="79" t="str">
        <f t="shared" si="68"/>
        <v>#DIV/0!</v>
      </c>
      <c r="CP785" s="79" t="str">
        <f t="shared" si="69"/>
        <v>#DIV/0!</v>
      </c>
      <c r="CQ785" s="79" t="str">
        <f t="shared" si="70"/>
        <v>#DIV/0!</v>
      </c>
      <c r="CR785" s="79" t="str">
        <f t="shared" si="71"/>
        <v>#DIV/0!</v>
      </c>
      <c r="CS785" s="80" t="str">
        <f t="shared" si="72"/>
        <v>#DIV/0!</v>
      </c>
      <c r="CT785" s="80" t="str">
        <f t="shared" si="73"/>
        <v>#DIV/0!</v>
      </c>
      <c r="CU785" s="80" t="str">
        <f t="shared" si="74"/>
        <v>#DIV/0!</v>
      </c>
      <c r="CV785" s="81" t="str">
        <f t="shared" si="75"/>
        <v>#DIV/0!</v>
      </c>
      <c r="CW785" s="81" t="str">
        <f t="shared" si="76"/>
        <v>#DIV/0!</v>
      </c>
      <c r="CX785" s="82"/>
    </row>
    <row r="786" ht="15.75" customHeight="1">
      <c r="A786" s="17" t="s">
        <v>53</v>
      </c>
      <c r="B786" s="17" t="s">
        <v>396</v>
      </c>
      <c r="C786" s="84" t="s">
        <v>845</v>
      </c>
      <c r="D786" s="83"/>
      <c r="E786" s="83" t="s">
        <v>846</v>
      </c>
      <c r="F786" s="2">
        <v>13.0</v>
      </c>
      <c r="G786" s="3" t="s">
        <v>859</v>
      </c>
      <c r="H786" s="48">
        <v>37.31</v>
      </c>
      <c r="I786" s="49">
        <v>2.24</v>
      </c>
      <c r="J786" s="49">
        <v>20.86</v>
      </c>
      <c r="K786" s="49">
        <v>5.33</v>
      </c>
      <c r="L786" s="49">
        <v>0.01</v>
      </c>
      <c r="M786" s="49">
        <v>0.11</v>
      </c>
      <c r="N786" s="49">
        <v>2.06</v>
      </c>
      <c r="O786" s="49">
        <v>31.24</v>
      </c>
      <c r="P786" s="49"/>
      <c r="Q786" s="50">
        <f t="shared" si="8"/>
        <v>99.16</v>
      </c>
      <c r="R786" s="51">
        <f t="shared" si="9"/>
        <v>12</v>
      </c>
      <c r="S786" s="52">
        <f t="shared" si="10"/>
        <v>0.6209608833</v>
      </c>
      <c r="T786" s="52">
        <f t="shared" si="11"/>
        <v>0.0001251583253</v>
      </c>
      <c r="U786" s="52">
        <f t="shared" si="12"/>
        <v>0.4091748536</v>
      </c>
      <c r="V786" s="52">
        <f t="shared" si="13"/>
        <v>0.001447461744</v>
      </c>
      <c r="W786" s="52">
        <f t="shared" si="14"/>
        <v>0</v>
      </c>
      <c r="X786" s="52">
        <f t="shared" si="15"/>
        <v>0.4348164974</v>
      </c>
      <c r="Y786" s="52">
        <f t="shared" si="16"/>
        <v>0.02903968851</v>
      </c>
      <c r="Z786" s="52">
        <f t="shared" si="17"/>
        <v>0.05557705858</v>
      </c>
      <c r="AA786" s="52">
        <f t="shared" si="18"/>
        <v>0.09504381288</v>
      </c>
      <c r="AB786" s="52">
        <f t="shared" si="19"/>
        <v>1.646185414</v>
      </c>
      <c r="AC786" s="53">
        <f t="shared" si="20"/>
        <v>4.945165227</v>
      </c>
      <c r="AD786" s="54">
        <f t="shared" si="21"/>
        <v>1.241921767</v>
      </c>
      <c r="AE786" s="54">
        <f t="shared" si="22"/>
        <v>0.0002503166506</v>
      </c>
      <c r="AF786" s="54">
        <f t="shared" si="23"/>
        <v>0.6137622804</v>
      </c>
      <c r="AG786" s="54">
        <f t="shared" si="24"/>
        <v>0.002171192616</v>
      </c>
      <c r="AH786" s="54">
        <f t="shared" si="25"/>
        <v>0</v>
      </c>
      <c r="AI786" s="54">
        <f t="shared" si="26"/>
        <v>0.4348164974</v>
      </c>
      <c r="AJ786" s="54">
        <f t="shared" si="27"/>
        <v>0.02903968851</v>
      </c>
      <c r="AK786" s="54">
        <f t="shared" si="28"/>
        <v>0.05557705858</v>
      </c>
      <c r="AL786" s="54">
        <f t="shared" si="29"/>
        <v>0.09504381288</v>
      </c>
      <c r="AM786" s="54">
        <f t="shared" si="30"/>
        <v>2.472582614</v>
      </c>
      <c r="AN786" s="54">
        <f t="shared" si="31"/>
        <v>-4.945165227</v>
      </c>
      <c r="AO786" s="55">
        <f t="shared" si="32"/>
        <v>3.017695955</v>
      </c>
      <c r="AP786" s="55">
        <f t="shared" si="33"/>
        <v>0.0006082344027</v>
      </c>
      <c r="AQ786" s="55">
        <f t="shared" si="34"/>
        <v>1.988475174</v>
      </c>
      <c r="AR786" s="55">
        <f t="shared" si="35"/>
        <v>0.007034258628</v>
      </c>
      <c r="AS786" s="55">
        <f t="shared" si="36"/>
        <v>0</v>
      </c>
      <c r="AT786" s="55">
        <f t="shared" si="37"/>
        <v>2.113086381</v>
      </c>
      <c r="AU786" s="55">
        <f t="shared" si="38"/>
        <v>0.1411247519</v>
      </c>
      <c r="AV786" s="55">
        <f t="shared" si="39"/>
        <v>0.270088937</v>
      </c>
      <c r="AW786" s="55">
        <f t="shared" si="40"/>
        <v>0.4618863078</v>
      </c>
      <c r="AX786" s="55">
        <f t="shared" si="41"/>
        <v>8</v>
      </c>
      <c r="AY786" s="55">
        <f t="shared" si="42"/>
        <v>24.03211781</v>
      </c>
      <c r="AZ786" s="54">
        <f t="shared" ref="AZ786:BA786" si="5544">AO786*2</f>
        <v>6.03539191</v>
      </c>
      <c r="BA786" s="54">
        <f t="shared" si="5544"/>
        <v>0.001216468805</v>
      </c>
      <c r="BB786" s="54">
        <f t="shared" ref="BB786:BD786" si="5545">AQ786*(3/2)</f>
        <v>2.982712761</v>
      </c>
      <c r="BC786" s="54">
        <f t="shared" si="5545"/>
        <v>0.01055138794</v>
      </c>
      <c r="BD786" s="54">
        <f t="shared" si="5545"/>
        <v>0</v>
      </c>
      <c r="BE786" s="54">
        <f t="shared" ref="BE786:BH786" si="5546">AT786</f>
        <v>2.113086381</v>
      </c>
      <c r="BF786" s="54">
        <f t="shared" si="5546"/>
        <v>0.1411247519</v>
      </c>
      <c r="BG786" s="54">
        <f t="shared" si="5546"/>
        <v>0.270088937</v>
      </c>
      <c r="BH786" s="54">
        <f t="shared" si="5546"/>
        <v>0.4618863078</v>
      </c>
      <c r="BI786" s="54">
        <f t="shared" si="46"/>
        <v>12.01605891</v>
      </c>
      <c r="BJ786" s="54">
        <f t="shared" si="47"/>
        <v>-24.03211781</v>
      </c>
      <c r="BK786" s="56">
        <f t="shared" ref="BK786:BN786" si="5547">AO786</f>
        <v>3.017695955</v>
      </c>
      <c r="BL786" s="56">
        <f t="shared" si="5547"/>
        <v>0.0006082344027</v>
      </c>
      <c r="BM786" s="56">
        <f t="shared" si="5547"/>
        <v>1.988475174</v>
      </c>
      <c r="BN786" s="56">
        <f t="shared" si="5547"/>
        <v>0.007034258628</v>
      </c>
      <c r="BO786" s="56">
        <f t="shared" si="49"/>
        <v>0</v>
      </c>
      <c r="BP786" s="56">
        <f t="shared" si="50"/>
        <v>2.113086381</v>
      </c>
      <c r="BQ786" s="56">
        <f t="shared" ref="BQ786:BS786" si="5548">AU786</f>
        <v>0.1411247519</v>
      </c>
      <c r="BR786" s="56">
        <f t="shared" si="5548"/>
        <v>0.270088937</v>
      </c>
      <c r="BS786" s="56">
        <f t="shared" si="5548"/>
        <v>0.4618863078</v>
      </c>
      <c r="BT786" s="56">
        <f t="shared" si="52"/>
        <v>8</v>
      </c>
      <c r="BU786" s="50">
        <f t="shared" ref="BU786:BX786" si="5549">AZ786</f>
        <v>6.03539191</v>
      </c>
      <c r="BV786" s="50">
        <f t="shared" si="5549"/>
        <v>0.001216468805</v>
      </c>
      <c r="BW786" s="50">
        <f t="shared" si="5549"/>
        <v>2.982712761</v>
      </c>
      <c r="BX786" s="50">
        <f t="shared" si="5549"/>
        <v>0.01055138794</v>
      </c>
      <c r="BY786" s="50">
        <f t="shared" si="54"/>
        <v>0</v>
      </c>
      <c r="BZ786" s="50">
        <f t="shared" si="55"/>
        <v>2.113086381</v>
      </c>
      <c r="CA786" s="50">
        <f t="shared" ref="CA786:CC786" si="5550">BF786</f>
        <v>0.1411247519</v>
      </c>
      <c r="CB786" s="50">
        <f t="shared" si="5550"/>
        <v>0.270088937</v>
      </c>
      <c r="CC786" s="50">
        <f t="shared" si="5550"/>
        <v>0.4618863078</v>
      </c>
      <c r="CD786" s="50">
        <f t="shared" si="57"/>
        <v>12.01605891</v>
      </c>
      <c r="CE786" s="57">
        <f t="shared" si="58"/>
        <v>37.31</v>
      </c>
      <c r="CF786" s="57">
        <f t="shared" si="59"/>
        <v>0.01</v>
      </c>
      <c r="CG786" s="57">
        <f t="shared" si="60"/>
        <v>20.86</v>
      </c>
      <c r="CH786" s="57">
        <f t="shared" si="61"/>
        <v>0.11</v>
      </c>
      <c r="CI786" s="58">
        <f t="shared" si="62"/>
        <v>0</v>
      </c>
      <c r="CJ786" s="58">
        <f t="shared" si="63"/>
        <v>31.24</v>
      </c>
      <c r="CK786" s="57">
        <f t="shared" si="64"/>
        <v>2.06</v>
      </c>
      <c r="CL786" s="57">
        <f t="shared" si="65"/>
        <v>2.24</v>
      </c>
      <c r="CM786" s="57">
        <f t="shared" si="66"/>
        <v>5.33</v>
      </c>
      <c r="CN786" s="57">
        <f t="shared" si="67"/>
        <v>99.16</v>
      </c>
      <c r="CO786" s="59">
        <f t="shared" si="68"/>
        <v>0.09044610847</v>
      </c>
      <c r="CP786" s="59">
        <f t="shared" si="69"/>
        <v>0.7076203939</v>
      </c>
      <c r="CQ786" s="59">
        <f t="shared" si="70"/>
        <v>0.04725919083</v>
      </c>
      <c r="CR786" s="59">
        <f t="shared" si="71"/>
        <v>0.1546743068</v>
      </c>
      <c r="CS786" s="60">
        <f t="shared" si="72"/>
        <v>9.044610847</v>
      </c>
      <c r="CT786" s="60">
        <f t="shared" si="73"/>
        <v>15.46743068</v>
      </c>
      <c r="CU786" s="60">
        <f t="shared" si="74"/>
        <v>75.48795848</v>
      </c>
      <c r="CV786" s="61">
        <f t="shared" si="75"/>
        <v>0.199897361</v>
      </c>
      <c r="CW786" s="61">
        <f t="shared" si="76"/>
        <v>0.07832632993</v>
      </c>
      <c r="CX786" s="62"/>
    </row>
    <row r="787" ht="15.75" customHeight="1">
      <c r="A787" s="17" t="s">
        <v>53</v>
      </c>
      <c r="B787" s="17" t="s">
        <v>396</v>
      </c>
      <c r="C787" s="84" t="s">
        <v>845</v>
      </c>
      <c r="D787" s="83"/>
      <c r="E787" s="83" t="s">
        <v>846</v>
      </c>
      <c r="F787" s="2">
        <v>14.0</v>
      </c>
      <c r="G787" s="3" t="s">
        <v>860</v>
      </c>
      <c r="H787" s="48">
        <v>38.15</v>
      </c>
      <c r="I787" s="49">
        <v>4.51</v>
      </c>
      <c r="J787" s="49">
        <v>21.35</v>
      </c>
      <c r="K787" s="49">
        <v>2.92</v>
      </c>
      <c r="L787" s="49">
        <v>0.04</v>
      </c>
      <c r="M787" s="49">
        <v>0.07</v>
      </c>
      <c r="N787" s="49">
        <v>0.33</v>
      </c>
      <c r="O787" s="49">
        <v>32.55</v>
      </c>
      <c r="P787" s="49"/>
      <c r="Q787" s="50">
        <f t="shared" si="8"/>
        <v>99.92</v>
      </c>
      <c r="R787" s="51">
        <f t="shared" si="9"/>
        <v>12</v>
      </c>
      <c r="S787" s="52">
        <f t="shared" si="10"/>
        <v>0.6349412409</v>
      </c>
      <c r="T787" s="52">
        <f t="shared" si="11"/>
        <v>0.0005006333011</v>
      </c>
      <c r="U787" s="52">
        <f t="shared" si="12"/>
        <v>0.4187863434</v>
      </c>
      <c r="V787" s="52">
        <f t="shared" si="13"/>
        <v>0.0009211120191</v>
      </c>
      <c r="W787" s="52">
        <f t="shared" si="14"/>
        <v>0</v>
      </c>
      <c r="X787" s="52">
        <f t="shared" si="15"/>
        <v>0.4530498397</v>
      </c>
      <c r="Y787" s="52">
        <f t="shared" si="16"/>
        <v>0.004651988937</v>
      </c>
      <c r="Z787" s="52">
        <f t="shared" si="17"/>
        <v>0.1118984528</v>
      </c>
      <c r="AA787" s="52">
        <f t="shared" si="18"/>
        <v>0.0520690307</v>
      </c>
      <c r="AB787" s="52">
        <f t="shared" si="19"/>
        <v>1.676818642</v>
      </c>
      <c r="AC787" s="53">
        <f t="shared" si="20"/>
        <v>5.044228487</v>
      </c>
      <c r="AD787" s="54">
        <f t="shared" si="21"/>
        <v>1.269882482</v>
      </c>
      <c r="AE787" s="54">
        <f t="shared" si="22"/>
        <v>0.001001266602</v>
      </c>
      <c r="AF787" s="54">
        <f t="shared" si="23"/>
        <v>0.6281795152</v>
      </c>
      <c r="AG787" s="54">
        <f t="shared" si="24"/>
        <v>0.001381668029</v>
      </c>
      <c r="AH787" s="54">
        <f t="shared" si="25"/>
        <v>0</v>
      </c>
      <c r="AI787" s="54">
        <f t="shared" si="26"/>
        <v>0.4530498397</v>
      </c>
      <c r="AJ787" s="54">
        <f t="shared" si="27"/>
        <v>0.004651988937</v>
      </c>
      <c r="AK787" s="54">
        <f t="shared" si="28"/>
        <v>0.1118984528</v>
      </c>
      <c r="AL787" s="54">
        <f t="shared" si="29"/>
        <v>0.0520690307</v>
      </c>
      <c r="AM787" s="54">
        <f t="shared" si="30"/>
        <v>2.522114244</v>
      </c>
      <c r="AN787" s="54">
        <f t="shared" si="31"/>
        <v>-5.044228487</v>
      </c>
      <c r="AO787" s="55">
        <f t="shared" si="32"/>
        <v>3.029266136</v>
      </c>
      <c r="AP787" s="55">
        <f t="shared" si="33"/>
        <v>0.002388491104</v>
      </c>
      <c r="AQ787" s="55">
        <f t="shared" si="34"/>
        <v>1.998004235</v>
      </c>
      <c r="AR787" s="55">
        <f t="shared" si="35"/>
        <v>0.004394569555</v>
      </c>
      <c r="AS787" s="55">
        <f t="shared" si="36"/>
        <v>0</v>
      </c>
      <c r="AT787" s="55">
        <f t="shared" si="37"/>
        <v>2.161473297</v>
      </c>
      <c r="AU787" s="55">
        <f t="shared" si="38"/>
        <v>0.02219435696</v>
      </c>
      <c r="AV787" s="55">
        <f t="shared" si="39"/>
        <v>0.5338607288</v>
      </c>
      <c r="AW787" s="55">
        <f t="shared" si="40"/>
        <v>0.2484181862</v>
      </c>
      <c r="AX787" s="55">
        <f t="shared" si="41"/>
        <v>8</v>
      </c>
      <c r="AY787" s="55">
        <f t="shared" si="42"/>
        <v>24.06570806</v>
      </c>
      <c r="AZ787" s="54">
        <f t="shared" ref="AZ787:BA787" si="5551">AO787*2</f>
        <v>6.058532271</v>
      </c>
      <c r="BA787" s="54">
        <f t="shared" si="5551"/>
        <v>0.004776982208</v>
      </c>
      <c r="BB787" s="54">
        <f t="shared" ref="BB787:BD787" si="5552">AQ787*(3/2)</f>
        <v>2.997006353</v>
      </c>
      <c r="BC787" s="54">
        <f t="shared" si="5552"/>
        <v>0.006591854333</v>
      </c>
      <c r="BD787" s="54">
        <f t="shared" si="5552"/>
        <v>0</v>
      </c>
      <c r="BE787" s="54">
        <f t="shared" ref="BE787:BH787" si="5553">AT787</f>
        <v>2.161473297</v>
      </c>
      <c r="BF787" s="54">
        <f t="shared" si="5553"/>
        <v>0.02219435696</v>
      </c>
      <c r="BG787" s="54">
        <f t="shared" si="5553"/>
        <v>0.5338607288</v>
      </c>
      <c r="BH787" s="54">
        <f t="shared" si="5553"/>
        <v>0.2484181862</v>
      </c>
      <c r="BI787" s="54">
        <f t="shared" si="46"/>
        <v>12.03285403</v>
      </c>
      <c r="BJ787" s="54">
        <f t="shared" si="47"/>
        <v>-24.06570806</v>
      </c>
      <c r="BK787" s="56">
        <f t="shared" ref="BK787:BN787" si="5554">AO787</f>
        <v>3.029266136</v>
      </c>
      <c r="BL787" s="56">
        <f t="shared" si="5554"/>
        <v>0.002388491104</v>
      </c>
      <c r="BM787" s="56">
        <f t="shared" si="5554"/>
        <v>1.998004235</v>
      </c>
      <c r="BN787" s="56">
        <f t="shared" si="5554"/>
        <v>0.004394569555</v>
      </c>
      <c r="BO787" s="56">
        <f t="shared" si="49"/>
        <v>0</v>
      </c>
      <c r="BP787" s="56">
        <f t="shared" si="50"/>
        <v>2.161473297</v>
      </c>
      <c r="BQ787" s="56">
        <f t="shared" ref="BQ787:BS787" si="5555">AU787</f>
        <v>0.02219435696</v>
      </c>
      <c r="BR787" s="56">
        <f t="shared" si="5555"/>
        <v>0.5338607288</v>
      </c>
      <c r="BS787" s="56">
        <f t="shared" si="5555"/>
        <v>0.2484181862</v>
      </c>
      <c r="BT787" s="56">
        <f t="shared" si="52"/>
        <v>8</v>
      </c>
      <c r="BU787" s="50">
        <f t="shared" ref="BU787:BX787" si="5556">AZ787</f>
        <v>6.058532271</v>
      </c>
      <c r="BV787" s="50">
        <f t="shared" si="5556"/>
        <v>0.004776982208</v>
      </c>
      <c r="BW787" s="50">
        <f t="shared" si="5556"/>
        <v>2.997006353</v>
      </c>
      <c r="BX787" s="50">
        <f t="shared" si="5556"/>
        <v>0.006591854333</v>
      </c>
      <c r="BY787" s="50">
        <f t="shared" si="54"/>
        <v>0</v>
      </c>
      <c r="BZ787" s="50">
        <f t="shared" si="55"/>
        <v>2.161473297</v>
      </c>
      <c r="CA787" s="50">
        <f t="shared" ref="CA787:CC787" si="5557">BF787</f>
        <v>0.02219435696</v>
      </c>
      <c r="CB787" s="50">
        <f t="shared" si="5557"/>
        <v>0.5338607288</v>
      </c>
      <c r="CC787" s="50">
        <f t="shared" si="5557"/>
        <v>0.2484181862</v>
      </c>
      <c r="CD787" s="50">
        <f t="shared" si="57"/>
        <v>12.03285403</v>
      </c>
      <c r="CE787" s="57">
        <f t="shared" si="58"/>
        <v>38.15</v>
      </c>
      <c r="CF787" s="57">
        <f t="shared" si="59"/>
        <v>0.04</v>
      </c>
      <c r="CG787" s="57">
        <f t="shared" si="60"/>
        <v>21.35</v>
      </c>
      <c r="CH787" s="57">
        <f t="shared" si="61"/>
        <v>0.07</v>
      </c>
      <c r="CI787" s="58">
        <f t="shared" si="62"/>
        <v>0</v>
      </c>
      <c r="CJ787" s="58">
        <f t="shared" si="63"/>
        <v>32.55</v>
      </c>
      <c r="CK787" s="57">
        <f t="shared" si="64"/>
        <v>0.33</v>
      </c>
      <c r="CL787" s="57">
        <f t="shared" si="65"/>
        <v>4.51</v>
      </c>
      <c r="CM787" s="57">
        <f t="shared" si="66"/>
        <v>2.92</v>
      </c>
      <c r="CN787" s="57">
        <f t="shared" si="67"/>
        <v>99.92</v>
      </c>
      <c r="CO787" s="59">
        <f t="shared" si="68"/>
        <v>0.1799967452</v>
      </c>
      <c r="CP787" s="59">
        <f t="shared" si="69"/>
        <v>0.728763397</v>
      </c>
      <c r="CQ787" s="59">
        <f t="shared" si="70"/>
        <v>0.007483060281</v>
      </c>
      <c r="CR787" s="59">
        <f t="shared" si="71"/>
        <v>0.08375679752</v>
      </c>
      <c r="CS787" s="60">
        <f t="shared" si="72"/>
        <v>17.99967452</v>
      </c>
      <c r="CT787" s="60">
        <f t="shared" si="73"/>
        <v>8.375679752</v>
      </c>
      <c r="CU787" s="60">
        <f t="shared" si="74"/>
        <v>73.62464573</v>
      </c>
      <c r="CV787" s="61">
        <f t="shared" si="75"/>
        <v>0.1737551701</v>
      </c>
      <c r="CW787" s="61">
        <f t="shared" si="76"/>
        <v>0.1558771814</v>
      </c>
      <c r="CX787" s="62"/>
    </row>
    <row r="788" ht="15.75" customHeight="1">
      <c r="A788" s="17" t="s">
        <v>53</v>
      </c>
      <c r="B788" s="17" t="s">
        <v>396</v>
      </c>
      <c r="C788" s="84" t="s">
        <v>845</v>
      </c>
      <c r="D788" s="83"/>
      <c r="E788" s="83" t="s">
        <v>846</v>
      </c>
      <c r="F788" s="2">
        <v>15.0</v>
      </c>
      <c r="G788" s="3" t="s">
        <v>861</v>
      </c>
      <c r="H788" s="48">
        <v>37.78</v>
      </c>
      <c r="I788" s="49">
        <v>1.68</v>
      </c>
      <c r="J788" s="49">
        <v>21.37</v>
      </c>
      <c r="K788" s="49">
        <v>6.07</v>
      </c>
      <c r="L788" s="49">
        <v>0.06</v>
      </c>
      <c r="M788" s="49">
        <v>0.0</v>
      </c>
      <c r="N788" s="49">
        <v>7.56</v>
      </c>
      <c r="O788" s="49">
        <v>25.81</v>
      </c>
      <c r="P788" s="49"/>
      <c r="Q788" s="50">
        <f t="shared" si="8"/>
        <v>100.33</v>
      </c>
      <c r="R788" s="51">
        <f t="shared" si="9"/>
        <v>12</v>
      </c>
      <c r="S788" s="52">
        <f t="shared" si="10"/>
        <v>0.6287832262</v>
      </c>
      <c r="T788" s="52">
        <f t="shared" si="11"/>
        <v>0.0007509499517</v>
      </c>
      <c r="U788" s="52">
        <f t="shared" si="12"/>
        <v>0.4191786492</v>
      </c>
      <c r="V788" s="52">
        <f t="shared" si="13"/>
        <v>0</v>
      </c>
      <c r="W788" s="52">
        <f t="shared" si="14"/>
        <v>0</v>
      </c>
      <c r="X788" s="52">
        <f t="shared" si="15"/>
        <v>0.3592385979</v>
      </c>
      <c r="Y788" s="52">
        <f t="shared" si="16"/>
        <v>0.1065728375</v>
      </c>
      <c r="Z788" s="52">
        <f t="shared" si="17"/>
        <v>0.04168279394</v>
      </c>
      <c r="AA788" s="52">
        <f t="shared" si="18"/>
        <v>0.1082393892</v>
      </c>
      <c r="AB788" s="52">
        <f t="shared" si="19"/>
        <v>1.664446444</v>
      </c>
      <c r="AC788" s="53">
        <f t="shared" si="20"/>
        <v>5.007139889</v>
      </c>
      <c r="AD788" s="54">
        <f t="shared" si="21"/>
        <v>1.257566452</v>
      </c>
      <c r="AE788" s="54">
        <f t="shared" si="22"/>
        <v>0.001501899903</v>
      </c>
      <c r="AF788" s="54">
        <f t="shared" si="23"/>
        <v>0.6287679737</v>
      </c>
      <c r="AG788" s="54">
        <f t="shared" si="24"/>
        <v>0</v>
      </c>
      <c r="AH788" s="54">
        <f t="shared" si="25"/>
        <v>0</v>
      </c>
      <c r="AI788" s="54">
        <f t="shared" si="26"/>
        <v>0.3592385979</v>
      </c>
      <c r="AJ788" s="54">
        <f t="shared" si="27"/>
        <v>0.1065728375</v>
      </c>
      <c r="AK788" s="54">
        <f t="shared" si="28"/>
        <v>0.04168279394</v>
      </c>
      <c r="AL788" s="54">
        <f t="shared" si="29"/>
        <v>0.1082393892</v>
      </c>
      <c r="AM788" s="54">
        <f t="shared" si="30"/>
        <v>2.503569945</v>
      </c>
      <c r="AN788" s="54">
        <f t="shared" si="31"/>
        <v>-5.007139889</v>
      </c>
      <c r="AO788" s="55">
        <f t="shared" si="32"/>
        <v>3.022185441</v>
      </c>
      <c r="AP788" s="55">
        <f t="shared" si="33"/>
        <v>0.003609367929</v>
      </c>
      <c r="AQ788" s="55">
        <f t="shared" si="34"/>
        <v>2.014741421</v>
      </c>
      <c r="AR788" s="55">
        <f t="shared" si="35"/>
        <v>0</v>
      </c>
      <c r="AS788" s="55">
        <f t="shared" si="36"/>
        <v>0</v>
      </c>
      <c r="AT788" s="55">
        <f t="shared" si="37"/>
        <v>1.726645392</v>
      </c>
      <c r="AU788" s="55">
        <f t="shared" si="38"/>
        <v>0.5122319813</v>
      </c>
      <c r="AV788" s="55">
        <f t="shared" si="39"/>
        <v>0.2003442963</v>
      </c>
      <c r="AW788" s="55">
        <f t="shared" si="40"/>
        <v>0.5202421</v>
      </c>
      <c r="AX788" s="55">
        <f t="shared" si="41"/>
        <v>8</v>
      </c>
      <c r="AY788" s="55">
        <f t="shared" si="42"/>
        <v>24.06633104</v>
      </c>
      <c r="AZ788" s="54">
        <f t="shared" ref="AZ788:BA788" si="5558">AO788*2</f>
        <v>6.044370882</v>
      </c>
      <c r="BA788" s="54">
        <f t="shared" si="5558"/>
        <v>0.007218735858</v>
      </c>
      <c r="BB788" s="54">
        <f t="shared" ref="BB788:BD788" si="5559">AQ788*(3/2)</f>
        <v>3.022112131</v>
      </c>
      <c r="BC788" s="54">
        <f t="shared" si="5559"/>
        <v>0</v>
      </c>
      <c r="BD788" s="54">
        <f t="shared" si="5559"/>
        <v>0</v>
      </c>
      <c r="BE788" s="54">
        <f t="shared" ref="BE788:BH788" si="5560">AT788</f>
        <v>1.726645392</v>
      </c>
      <c r="BF788" s="54">
        <f t="shared" si="5560"/>
        <v>0.5122319813</v>
      </c>
      <c r="BG788" s="54">
        <f t="shared" si="5560"/>
        <v>0.2003442963</v>
      </c>
      <c r="BH788" s="54">
        <f t="shared" si="5560"/>
        <v>0.5202421</v>
      </c>
      <c r="BI788" s="54">
        <f t="shared" si="46"/>
        <v>12.03316552</v>
      </c>
      <c r="BJ788" s="54">
        <f t="shared" si="47"/>
        <v>-24.06633104</v>
      </c>
      <c r="BK788" s="56">
        <f t="shared" ref="BK788:BN788" si="5561">AO788</f>
        <v>3.022185441</v>
      </c>
      <c r="BL788" s="56">
        <f t="shared" si="5561"/>
        <v>0.003609367929</v>
      </c>
      <c r="BM788" s="56">
        <f t="shared" si="5561"/>
        <v>2.014741421</v>
      </c>
      <c r="BN788" s="56">
        <f t="shared" si="5561"/>
        <v>0</v>
      </c>
      <c r="BO788" s="56">
        <f t="shared" si="49"/>
        <v>0</v>
      </c>
      <c r="BP788" s="56">
        <f t="shared" si="50"/>
        <v>1.726645392</v>
      </c>
      <c r="BQ788" s="56">
        <f t="shared" ref="BQ788:BS788" si="5562">AU788</f>
        <v>0.5122319813</v>
      </c>
      <c r="BR788" s="56">
        <f t="shared" si="5562"/>
        <v>0.2003442963</v>
      </c>
      <c r="BS788" s="56">
        <f t="shared" si="5562"/>
        <v>0.5202421</v>
      </c>
      <c r="BT788" s="56">
        <f t="shared" si="52"/>
        <v>8</v>
      </c>
      <c r="BU788" s="50">
        <f t="shared" ref="BU788:BX788" si="5563">AZ788</f>
        <v>6.044370882</v>
      </c>
      <c r="BV788" s="50">
        <f t="shared" si="5563"/>
        <v>0.007218735858</v>
      </c>
      <c r="BW788" s="50">
        <f t="shared" si="5563"/>
        <v>3.022112131</v>
      </c>
      <c r="BX788" s="50">
        <f t="shared" si="5563"/>
        <v>0</v>
      </c>
      <c r="BY788" s="50">
        <f t="shared" si="54"/>
        <v>0</v>
      </c>
      <c r="BZ788" s="50">
        <f t="shared" si="55"/>
        <v>1.726645392</v>
      </c>
      <c r="CA788" s="50">
        <f t="shared" ref="CA788:CC788" si="5564">BF788</f>
        <v>0.5122319813</v>
      </c>
      <c r="CB788" s="50">
        <f t="shared" si="5564"/>
        <v>0.2003442963</v>
      </c>
      <c r="CC788" s="50">
        <f t="shared" si="5564"/>
        <v>0.5202421</v>
      </c>
      <c r="CD788" s="50">
        <f t="shared" si="57"/>
        <v>12.03316552</v>
      </c>
      <c r="CE788" s="57">
        <f t="shared" si="58"/>
        <v>37.78</v>
      </c>
      <c r="CF788" s="57">
        <f t="shared" si="59"/>
        <v>0.06</v>
      </c>
      <c r="CG788" s="57">
        <f t="shared" si="60"/>
        <v>21.37</v>
      </c>
      <c r="CH788" s="57">
        <f t="shared" si="61"/>
        <v>0</v>
      </c>
      <c r="CI788" s="58">
        <f t="shared" si="62"/>
        <v>0</v>
      </c>
      <c r="CJ788" s="58">
        <f t="shared" si="63"/>
        <v>25.81</v>
      </c>
      <c r="CK788" s="57">
        <f t="shared" si="64"/>
        <v>7.56</v>
      </c>
      <c r="CL788" s="57">
        <f t="shared" si="65"/>
        <v>1.68</v>
      </c>
      <c r="CM788" s="57">
        <f t="shared" si="66"/>
        <v>6.07</v>
      </c>
      <c r="CN788" s="57">
        <f t="shared" si="67"/>
        <v>100.33</v>
      </c>
      <c r="CO788" s="59">
        <f t="shared" si="68"/>
        <v>0.06769614763</v>
      </c>
      <c r="CP788" s="59">
        <f t="shared" si="69"/>
        <v>0.5834318399</v>
      </c>
      <c r="CQ788" s="59">
        <f t="shared" si="70"/>
        <v>0.1730827005</v>
      </c>
      <c r="CR788" s="59">
        <f t="shared" si="71"/>
        <v>0.175789312</v>
      </c>
      <c r="CS788" s="60">
        <f t="shared" si="72"/>
        <v>6.769614763</v>
      </c>
      <c r="CT788" s="60">
        <f t="shared" si="73"/>
        <v>17.5789312</v>
      </c>
      <c r="CU788" s="60">
        <f t="shared" si="74"/>
        <v>75.65145404</v>
      </c>
      <c r="CV788" s="61">
        <f t="shared" si="75"/>
        <v>0.2096373858</v>
      </c>
      <c r="CW788" s="61">
        <f t="shared" si="76"/>
        <v>0.05862486385</v>
      </c>
      <c r="CX788" s="62"/>
    </row>
    <row r="789" ht="15.75" customHeight="1">
      <c r="A789" s="17" t="s">
        <v>53</v>
      </c>
      <c r="B789" s="17" t="s">
        <v>396</v>
      </c>
      <c r="C789" s="84" t="s">
        <v>845</v>
      </c>
      <c r="D789" s="83"/>
      <c r="E789" s="83" t="s">
        <v>846</v>
      </c>
      <c r="F789" s="2">
        <v>16.0</v>
      </c>
      <c r="G789" s="3" t="s">
        <v>862</v>
      </c>
      <c r="H789" s="48">
        <v>37.8</v>
      </c>
      <c r="I789" s="49">
        <v>4.16</v>
      </c>
      <c r="J789" s="49">
        <v>21.24</v>
      </c>
      <c r="K789" s="49">
        <v>4.03</v>
      </c>
      <c r="L789" s="49">
        <v>0.0</v>
      </c>
      <c r="M789" s="49">
        <v>0.02</v>
      </c>
      <c r="N789" s="49">
        <v>2.2</v>
      </c>
      <c r="O789" s="49">
        <v>30.1</v>
      </c>
      <c r="P789" s="49"/>
      <c r="Q789" s="50">
        <f t="shared" si="8"/>
        <v>99.55</v>
      </c>
      <c r="R789" s="51">
        <f t="shared" si="9"/>
        <v>12</v>
      </c>
      <c r="S789" s="52">
        <f t="shared" si="10"/>
        <v>0.6291160919</v>
      </c>
      <c r="T789" s="52">
        <f t="shared" si="11"/>
        <v>0</v>
      </c>
      <c r="U789" s="52">
        <f t="shared" si="12"/>
        <v>0.4166286621</v>
      </c>
      <c r="V789" s="52">
        <f t="shared" si="13"/>
        <v>0.0002631748626</v>
      </c>
      <c r="W789" s="52">
        <f t="shared" si="14"/>
        <v>0</v>
      </c>
      <c r="X789" s="52">
        <f t="shared" si="15"/>
        <v>0.4189493141</v>
      </c>
      <c r="Y789" s="52">
        <f t="shared" si="16"/>
        <v>0.03101325958</v>
      </c>
      <c r="Z789" s="52">
        <f t="shared" si="17"/>
        <v>0.1032145374</v>
      </c>
      <c r="AA789" s="52">
        <f t="shared" si="18"/>
        <v>0.0718623951</v>
      </c>
      <c r="AB789" s="52">
        <f t="shared" si="19"/>
        <v>1.671047435</v>
      </c>
      <c r="AC789" s="53">
        <f t="shared" si="20"/>
        <v>5.017218891</v>
      </c>
      <c r="AD789" s="54">
        <f t="shared" si="21"/>
        <v>1.258232184</v>
      </c>
      <c r="AE789" s="54">
        <f t="shared" si="22"/>
        <v>0</v>
      </c>
      <c r="AF789" s="54">
        <f t="shared" si="23"/>
        <v>0.6249429931</v>
      </c>
      <c r="AG789" s="54">
        <f t="shared" si="24"/>
        <v>0.0003947622939</v>
      </c>
      <c r="AH789" s="54">
        <f t="shared" si="25"/>
        <v>0</v>
      </c>
      <c r="AI789" s="54">
        <f t="shared" si="26"/>
        <v>0.4189493141</v>
      </c>
      <c r="AJ789" s="54">
        <f t="shared" si="27"/>
        <v>0.03101325958</v>
      </c>
      <c r="AK789" s="54">
        <f t="shared" si="28"/>
        <v>0.1032145374</v>
      </c>
      <c r="AL789" s="54">
        <f t="shared" si="29"/>
        <v>0.0718623951</v>
      </c>
      <c r="AM789" s="54">
        <f t="shared" si="30"/>
        <v>2.508609445</v>
      </c>
      <c r="AN789" s="54">
        <f t="shared" si="31"/>
        <v>-5.017218891</v>
      </c>
      <c r="AO789" s="55">
        <f t="shared" si="32"/>
        <v>3.011840735</v>
      </c>
      <c r="AP789" s="55">
        <f t="shared" si="33"/>
        <v>0</v>
      </c>
      <c r="AQ789" s="55">
        <f t="shared" si="34"/>
        <v>1.994574916</v>
      </c>
      <c r="AR789" s="55">
        <f t="shared" si="35"/>
        <v>0.00125992767</v>
      </c>
      <c r="AS789" s="55">
        <f t="shared" si="36"/>
        <v>0</v>
      </c>
      <c r="AT789" s="55">
        <f t="shared" si="37"/>
        <v>2.005684843</v>
      </c>
      <c r="AU789" s="55">
        <f t="shared" si="38"/>
        <v>0.1484733895</v>
      </c>
      <c r="AV789" s="55">
        <f t="shared" si="39"/>
        <v>0.4941309754</v>
      </c>
      <c r="AW789" s="55">
        <f t="shared" si="40"/>
        <v>0.3440352134</v>
      </c>
      <c r="AX789" s="55">
        <f t="shared" si="41"/>
        <v>8</v>
      </c>
      <c r="AY789" s="55">
        <f t="shared" si="42"/>
        <v>24.01951631</v>
      </c>
      <c r="AZ789" s="54">
        <f t="shared" ref="AZ789:BA789" si="5565">AO789*2</f>
        <v>6.023681471</v>
      </c>
      <c r="BA789" s="54">
        <f t="shared" si="5565"/>
        <v>0</v>
      </c>
      <c r="BB789" s="54">
        <f t="shared" ref="BB789:BD789" si="5566">AQ789*(3/2)</f>
        <v>2.991862373</v>
      </c>
      <c r="BC789" s="54">
        <f t="shared" si="5566"/>
        <v>0.001889891505</v>
      </c>
      <c r="BD789" s="54">
        <f t="shared" si="5566"/>
        <v>0</v>
      </c>
      <c r="BE789" s="54">
        <f t="shared" ref="BE789:BH789" si="5567">AT789</f>
        <v>2.005684843</v>
      </c>
      <c r="BF789" s="54">
        <f t="shared" si="5567"/>
        <v>0.1484733895</v>
      </c>
      <c r="BG789" s="54">
        <f t="shared" si="5567"/>
        <v>0.4941309754</v>
      </c>
      <c r="BH789" s="54">
        <f t="shared" si="5567"/>
        <v>0.3440352134</v>
      </c>
      <c r="BI789" s="54">
        <f t="shared" si="46"/>
        <v>12.00975816</v>
      </c>
      <c r="BJ789" s="54">
        <f t="shared" si="47"/>
        <v>-24.01951631</v>
      </c>
      <c r="BK789" s="56">
        <f t="shared" ref="BK789:BN789" si="5568">AO789</f>
        <v>3.011840735</v>
      </c>
      <c r="BL789" s="56">
        <f t="shared" si="5568"/>
        <v>0</v>
      </c>
      <c r="BM789" s="56">
        <f t="shared" si="5568"/>
        <v>1.994574916</v>
      </c>
      <c r="BN789" s="56">
        <f t="shared" si="5568"/>
        <v>0.00125992767</v>
      </c>
      <c r="BO789" s="56">
        <f t="shared" si="49"/>
        <v>0</v>
      </c>
      <c r="BP789" s="56">
        <f t="shared" si="50"/>
        <v>2.005684843</v>
      </c>
      <c r="BQ789" s="56">
        <f t="shared" ref="BQ789:BS789" si="5569">AU789</f>
        <v>0.1484733895</v>
      </c>
      <c r="BR789" s="56">
        <f t="shared" si="5569"/>
        <v>0.4941309754</v>
      </c>
      <c r="BS789" s="56">
        <f t="shared" si="5569"/>
        <v>0.3440352134</v>
      </c>
      <c r="BT789" s="56">
        <f t="shared" si="52"/>
        <v>8</v>
      </c>
      <c r="BU789" s="50">
        <f t="shared" ref="BU789:BX789" si="5570">AZ789</f>
        <v>6.023681471</v>
      </c>
      <c r="BV789" s="50">
        <f t="shared" si="5570"/>
        <v>0</v>
      </c>
      <c r="BW789" s="50">
        <f t="shared" si="5570"/>
        <v>2.991862373</v>
      </c>
      <c r="BX789" s="50">
        <f t="shared" si="5570"/>
        <v>0.001889891505</v>
      </c>
      <c r="BY789" s="50">
        <f t="shared" si="54"/>
        <v>0</v>
      </c>
      <c r="BZ789" s="50">
        <f t="shared" si="55"/>
        <v>2.005684843</v>
      </c>
      <c r="CA789" s="50">
        <f t="shared" ref="CA789:CC789" si="5571">BF789</f>
        <v>0.1484733895</v>
      </c>
      <c r="CB789" s="50">
        <f t="shared" si="5571"/>
        <v>0.4941309754</v>
      </c>
      <c r="CC789" s="50">
        <f t="shared" si="5571"/>
        <v>0.3440352134</v>
      </c>
      <c r="CD789" s="50">
        <f t="shared" si="57"/>
        <v>12.00975816</v>
      </c>
      <c r="CE789" s="57">
        <f t="shared" si="58"/>
        <v>37.8</v>
      </c>
      <c r="CF789" s="57">
        <f t="shared" si="59"/>
        <v>0</v>
      </c>
      <c r="CG789" s="57">
        <f t="shared" si="60"/>
        <v>21.24</v>
      </c>
      <c r="CH789" s="57">
        <f t="shared" si="61"/>
        <v>0.02</v>
      </c>
      <c r="CI789" s="58">
        <f t="shared" si="62"/>
        <v>0</v>
      </c>
      <c r="CJ789" s="58">
        <f t="shared" si="63"/>
        <v>30.1</v>
      </c>
      <c r="CK789" s="57">
        <f t="shared" si="64"/>
        <v>2.2</v>
      </c>
      <c r="CL789" s="57">
        <f t="shared" si="65"/>
        <v>4.16</v>
      </c>
      <c r="CM789" s="57">
        <f t="shared" si="66"/>
        <v>4.03</v>
      </c>
      <c r="CN789" s="57">
        <f t="shared" si="67"/>
        <v>99.55</v>
      </c>
      <c r="CO789" s="59">
        <f t="shared" si="68"/>
        <v>0.1651328218</v>
      </c>
      <c r="CP789" s="59">
        <f t="shared" si="69"/>
        <v>0.6702765345</v>
      </c>
      <c r="CQ789" s="59">
        <f t="shared" si="70"/>
        <v>0.04961807897</v>
      </c>
      <c r="CR789" s="59">
        <f t="shared" si="71"/>
        <v>0.1149725648</v>
      </c>
      <c r="CS789" s="60">
        <f t="shared" si="72"/>
        <v>16.51328218</v>
      </c>
      <c r="CT789" s="60">
        <f t="shared" si="73"/>
        <v>11.49725648</v>
      </c>
      <c r="CU789" s="60">
        <f t="shared" si="74"/>
        <v>71.98946135</v>
      </c>
      <c r="CV789" s="61">
        <f t="shared" si="75"/>
        <v>0.1975389757</v>
      </c>
      <c r="CW789" s="61">
        <f t="shared" si="76"/>
        <v>0.1430050237</v>
      </c>
      <c r="CX789" s="62"/>
    </row>
    <row r="790" ht="15.75" customHeight="1">
      <c r="A790" s="17" t="s">
        <v>53</v>
      </c>
      <c r="B790" s="17" t="s">
        <v>396</v>
      </c>
      <c r="C790" s="84" t="s">
        <v>845</v>
      </c>
      <c r="D790" s="83"/>
      <c r="E790" s="83" t="s">
        <v>846</v>
      </c>
      <c r="F790" s="2">
        <v>17.0</v>
      </c>
      <c r="G790" s="3" t="s">
        <v>863</v>
      </c>
      <c r="H790" s="48">
        <v>38.51</v>
      </c>
      <c r="I790" s="49">
        <v>7.17</v>
      </c>
      <c r="J790" s="49">
        <v>21.56</v>
      </c>
      <c r="K790" s="49">
        <v>0.27</v>
      </c>
      <c r="L790" s="49">
        <v>0.02</v>
      </c>
      <c r="M790" s="49">
        <v>0.0</v>
      </c>
      <c r="N790" s="49">
        <v>0.27</v>
      </c>
      <c r="O790" s="49">
        <v>31.85</v>
      </c>
      <c r="P790" s="49"/>
      <c r="Q790" s="50">
        <f t="shared" si="8"/>
        <v>99.65</v>
      </c>
      <c r="R790" s="51">
        <f t="shared" si="9"/>
        <v>12</v>
      </c>
      <c r="S790" s="52">
        <f t="shared" si="10"/>
        <v>0.6409328227</v>
      </c>
      <c r="T790" s="52">
        <f t="shared" si="11"/>
        <v>0.0002503166506</v>
      </c>
      <c r="U790" s="52">
        <f t="shared" si="12"/>
        <v>0.4229055534</v>
      </c>
      <c r="V790" s="52">
        <f t="shared" si="13"/>
        <v>0</v>
      </c>
      <c r="W790" s="52">
        <f t="shared" si="14"/>
        <v>0</v>
      </c>
      <c r="X790" s="52">
        <f t="shared" si="15"/>
        <v>0.4433068324</v>
      </c>
      <c r="Y790" s="52">
        <f t="shared" si="16"/>
        <v>0.003806172766</v>
      </c>
      <c r="Z790" s="52">
        <f t="shared" si="17"/>
        <v>0.1778962098</v>
      </c>
      <c r="AA790" s="52">
        <f t="shared" si="18"/>
        <v>0.004814602153</v>
      </c>
      <c r="AB790" s="52">
        <f t="shared" si="19"/>
        <v>1.69391251</v>
      </c>
      <c r="AC790" s="53">
        <f t="shared" si="20"/>
        <v>5.093096852</v>
      </c>
      <c r="AD790" s="54">
        <f t="shared" si="21"/>
        <v>1.281865645</v>
      </c>
      <c r="AE790" s="54">
        <f t="shared" si="22"/>
        <v>0.0005006333011</v>
      </c>
      <c r="AF790" s="54">
        <f t="shared" si="23"/>
        <v>0.6343583301</v>
      </c>
      <c r="AG790" s="54">
        <f t="shared" si="24"/>
        <v>0</v>
      </c>
      <c r="AH790" s="54">
        <f t="shared" si="25"/>
        <v>0</v>
      </c>
      <c r="AI790" s="54">
        <f t="shared" si="26"/>
        <v>0.4433068324</v>
      </c>
      <c r="AJ790" s="54">
        <f t="shared" si="27"/>
        <v>0.003806172766</v>
      </c>
      <c r="AK790" s="54">
        <f t="shared" si="28"/>
        <v>0.1778962098</v>
      </c>
      <c r="AL790" s="54">
        <f t="shared" si="29"/>
        <v>0.004814602153</v>
      </c>
      <c r="AM790" s="54">
        <f t="shared" si="30"/>
        <v>2.546548426</v>
      </c>
      <c r="AN790" s="54">
        <f t="shared" si="31"/>
        <v>-5.093096852</v>
      </c>
      <c r="AO790" s="55">
        <f t="shared" si="32"/>
        <v>3.026993751</v>
      </c>
      <c r="AP790" s="55">
        <f t="shared" si="33"/>
        <v>0.001182193999</v>
      </c>
      <c r="AQ790" s="55">
        <f t="shared" si="34"/>
        <v>1.99729585</v>
      </c>
      <c r="AR790" s="55">
        <f t="shared" si="35"/>
        <v>0</v>
      </c>
      <c r="AS790" s="55">
        <f t="shared" si="36"/>
        <v>0</v>
      </c>
      <c r="AT790" s="55">
        <f t="shared" si="37"/>
        <v>2.09364689</v>
      </c>
      <c r="AU790" s="55">
        <f t="shared" si="38"/>
        <v>0.01797577027</v>
      </c>
      <c r="AV790" s="55">
        <f t="shared" si="39"/>
        <v>0.8401671695</v>
      </c>
      <c r="AW790" s="55">
        <f t="shared" si="40"/>
        <v>0.02273837462</v>
      </c>
      <c r="AX790" s="55">
        <f t="shared" si="41"/>
        <v>8</v>
      </c>
      <c r="AY790" s="55">
        <f t="shared" si="42"/>
        <v>24.05364774</v>
      </c>
      <c r="AZ790" s="54">
        <f t="shared" ref="AZ790:BA790" si="5572">AO790*2</f>
        <v>6.053987502</v>
      </c>
      <c r="BA790" s="54">
        <f t="shared" si="5572"/>
        <v>0.002364387999</v>
      </c>
      <c r="BB790" s="54">
        <f t="shared" ref="BB790:BD790" si="5573">AQ790*(3/2)</f>
        <v>2.995943776</v>
      </c>
      <c r="BC790" s="54">
        <f t="shared" si="5573"/>
        <v>0</v>
      </c>
      <c r="BD790" s="54">
        <f t="shared" si="5573"/>
        <v>0</v>
      </c>
      <c r="BE790" s="54">
        <f t="shared" ref="BE790:BH790" si="5574">AT790</f>
        <v>2.09364689</v>
      </c>
      <c r="BF790" s="54">
        <f t="shared" si="5574"/>
        <v>0.01797577027</v>
      </c>
      <c r="BG790" s="54">
        <f t="shared" si="5574"/>
        <v>0.8401671695</v>
      </c>
      <c r="BH790" s="54">
        <f t="shared" si="5574"/>
        <v>0.02273837462</v>
      </c>
      <c r="BI790" s="54">
        <f t="shared" si="46"/>
        <v>12.02682387</v>
      </c>
      <c r="BJ790" s="54">
        <f t="shared" si="47"/>
        <v>-24.05364774</v>
      </c>
      <c r="BK790" s="56">
        <f t="shared" ref="BK790:BN790" si="5575">AO790</f>
        <v>3.026993751</v>
      </c>
      <c r="BL790" s="56">
        <f t="shared" si="5575"/>
        <v>0.001182193999</v>
      </c>
      <c r="BM790" s="56">
        <f t="shared" si="5575"/>
        <v>1.99729585</v>
      </c>
      <c r="BN790" s="56">
        <f t="shared" si="5575"/>
        <v>0</v>
      </c>
      <c r="BO790" s="56">
        <f t="shared" si="49"/>
        <v>0</v>
      </c>
      <c r="BP790" s="56">
        <f t="shared" si="50"/>
        <v>2.09364689</v>
      </c>
      <c r="BQ790" s="56">
        <f t="shared" ref="BQ790:BS790" si="5576">AU790</f>
        <v>0.01797577027</v>
      </c>
      <c r="BR790" s="56">
        <f t="shared" si="5576"/>
        <v>0.8401671695</v>
      </c>
      <c r="BS790" s="56">
        <f t="shared" si="5576"/>
        <v>0.02273837462</v>
      </c>
      <c r="BT790" s="56">
        <f t="shared" si="52"/>
        <v>8</v>
      </c>
      <c r="BU790" s="50">
        <f t="shared" ref="BU790:BX790" si="5577">AZ790</f>
        <v>6.053987502</v>
      </c>
      <c r="BV790" s="50">
        <f t="shared" si="5577"/>
        <v>0.002364387999</v>
      </c>
      <c r="BW790" s="50">
        <f t="shared" si="5577"/>
        <v>2.995943776</v>
      </c>
      <c r="BX790" s="50">
        <f t="shared" si="5577"/>
        <v>0</v>
      </c>
      <c r="BY790" s="50">
        <f t="shared" si="54"/>
        <v>0</v>
      </c>
      <c r="BZ790" s="50">
        <f t="shared" si="55"/>
        <v>2.09364689</v>
      </c>
      <c r="CA790" s="50">
        <f t="shared" ref="CA790:CC790" si="5578">BF790</f>
        <v>0.01797577027</v>
      </c>
      <c r="CB790" s="50">
        <f t="shared" si="5578"/>
        <v>0.8401671695</v>
      </c>
      <c r="CC790" s="50">
        <f t="shared" si="5578"/>
        <v>0.02273837462</v>
      </c>
      <c r="CD790" s="50">
        <f t="shared" si="57"/>
        <v>12.02682387</v>
      </c>
      <c r="CE790" s="57">
        <f t="shared" si="58"/>
        <v>38.51</v>
      </c>
      <c r="CF790" s="57">
        <f t="shared" si="59"/>
        <v>0.02</v>
      </c>
      <c r="CG790" s="57">
        <f t="shared" si="60"/>
        <v>21.56</v>
      </c>
      <c r="CH790" s="57">
        <f t="shared" si="61"/>
        <v>0</v>
      </c>
      <c r="CI790" s="58">
        <f t="shared" si="62"/>
        <v>0</v>
      </c>
      <c r="CJ790" s="58">
        <f t="shared" si="63"/>
        <v>31.85</v>
      </c>
      <c r="CK790" s="57">
        <f t="shared" si="64"/>
        <v>0.27</v>
      </c>
      <c r="CL790" s="57">
        <f t="shared" si="65"/>
        <v>7.17</v>
      </c>
      <c r="CM790" s="57">
        <f t="shared" si="66"/>
        <v>0.27</v>
      </c>
      <c r="CN790" s="57">
        <f t="shared" si="67"/>
        <v>99.65</v>
      </c>
      <c r="CO790" s="59">
        <f t="shared" si="68"/>
        <v>0.282453926</v>
      </c>
      <c r="CP790" s="59">
        <f t="shared" si="69"/>
        <v>0.7038584765</v>
      </c>
      <c r="CQ790" s="59">
        <f t="shared" si="70"/>
        <v>0.006043234097</v>
      </c>
      <c r="CR790" s="59">
        <f t="shared" si="71"/>
        <v>0.007644363428</v>
      </c>
      <c r="CS790" s="60">
        <f t="shared" si="72"/>
        <v>28.2453926</v>
      </c>
      <c r="CT790" s="60">
        <f t="shared" si="73"/>
        <v>0.7644363428</v>
      </c>
      <c r="CU790" s="60">
        <f t="shared" si="74"/>
        <v>70.99017106</v>
      </c>
      <c r="CV790" s="61">
        <f t="shared" si="75"/>
        <v>0.1488713264</v>
      </c>
      <c r="CW790" s="61">
        <f t="shared" si="76"/>
        <v>0.2446050999</v>
      </c>
      <c r="CX790" s="62"/>
    </row>
    <row r="791" ht="15.75" customHeight="1">
      <c r="A791" s="17" t="s">
        <v>53</v>
      </c>
      <c r="B791" s="17" t="s">
        <v>396</v>
      </c>
      <c r="C791" s="84" t="s">
        <v>845</v>
      </c>
      <c r="D791" s="83"/>
      <c r="E791" s="83" t="s">
        <v>846</v>
      </c>
      <c r="F791" s="2">
        <v>18.0</v>
      </c>
      <c r="G791" s="3" t="s">
        <v>864</v>
      </c>
      <c r="H791" s="48">
        <v>36.91</v>
      </c>
      <c r="I791" s="49">
        <v>1.87</v>
      </c>
      <c r="J791" s="49">
        <v>20.87</v>
      </c>
      <c r="K791" s="49">
        <v>2.17</v>
      </c>
      <c r="L791" s="49">
        <v>0.04</v>
      </c>
      <c r="M791" s="49">
        <v>0.0</v>
      </c>
      <c r="N791" s="49">
        <v>9.31</v>
      </c>
      <c r="O791" s="49">
        <v>28.25</v>
      </c>
      <c r="P791" s="49"/>
      <c r="Q791" s="50">
        <f t="shared" si="8"/>
        <v>99.42</v>
      </c>
      <c r="R791" s="51">
        <f t="shared" si="9"/>
        <v>12</v>
      </c>
      <c r="S791" s="52">
        <f t="shared" si="10"/>
        <v>0.6143035702</v>
      </c>
      <c r="T791" s="52">
        <f t="shared" si="11"/>
        <v>0.0005006333011</v>
      </c>
      <c r="U791" s="52">
        <f t="shared" si="12"/>
        <v>0.4093710065</v>
      </c>
      <c r="V791" s="52">
        <f t="shared" si="13"/>
        <v>0</v>
      </c>
      <c r="W791" s="52">
        <f t="shared" si="14"/>
        <v>0</v>
      </c>
      <c r="X791" s="52">
        <f t="shared" si="15"/>
        <v>0.3931999376</v>
      </c>
      <c r="Y791" s="52">
        <f t="shared" si="16"/>
        <v>0.1312424758</v>
      </c>
      <c r="Z791" s="52">
        <f t="shared" si="17"/>
        <v>0.04639691944</v>
      </c>
      <c r="AA791" s="52">
        <f t="shared" si="18"/>
        <v>0.03869513583</v>
      </c>
      <c r="AB791" s="52">
        <f t="shared" si="19"/>
        <v>1.633709679</v>
      </c>
      <c r="AC791" s="53">
        <f t="shared" si="20"/>
        <v>4.906398771</v>
      </c>
      <c r="AD791" s="54">
        <f t="shared" si="21"/>
        <v>1.22860714</v>
      </c>
      <c r="AE791" s="54">
        <f t="shared" si="22"/>
        <v>0.001001266602</v>
      </c>
      <c r="AF791" s="54">
        <f t="shared" si="23"/>
        <v>0.6140565097</v>
      </c>
      <c r="AG791" s="54">
        <f t="shared" si="24"/>
        <v>0</v>
      </c>
      <c r="AH791" s="54">
        <f t="shared" si="25"/>
        <v>0</v>
      </c>
      <c r="AI791" s="54">
        <f t="shared" si="26"/>
        <v>0.3931999376</v>
      </c>
      <c r="AJ791" s="54">
        <f t="shared" si="27"/>
        <v>0.1312424758</v>
      </c>
      <c r="AK791" s="54">
        <f t="shared" si="28"/>
        <v>0.04639691944</v>
      </c>
      <c r="AL791" s="54">
        <f t="shared" si="29"/>
        <v>0.03869513583</v>
      </c>
      <c r="AM791" s="54">
        <f t="shared" si="30"/>
        <v>2.453199385</v>
      </c>
      <c r="AN791" s="54">
        <f t="shared" si="31"/>
        <v>-4.906398771</v>
      </c>
      <c r="AO791" s="55">
        <f t="shared" si="32"/>
        <v>3.008140691</v>
      </c>
      <c r="AP791" s="55">
        <f t="shared" si="33"/>
        <v>0.002451516608</v>
      </c>
      <c r="AQ791" s="55">
        <f t="shared" si="34"/>
        <v>2.004620585</v>
      </c>
      <c r="AR791" s="55">
        <f t="shared" si="35"/>
        <v>0</v>
      </c>
      <c r="AS791" s="55">
        <f t="shared" si="36"/>
        <v>0</v>
      </c>
      <c r="AT791" s="55">
        <f t="shared" si="37"/>
        <v>1.925433596</v>
      </c>
      <c r="AU791" s="55">
        <f t="shared" si="38"/>
        <v>0.6426722078</v>
      </c>
      <c r="AV791" s="55">
        <f t="shared" si="39"/>
        <v>0.2271978678</v>
      </c>
      <c r="AW791" s="55">
        <f t="shared" si="40"/>
        <v>0.1894835359</v>
      </c>
      <c r="AX791" s="55">
        <f t="shared" si="41"/>
        <v>8</v>
      </c>
      <c r="AY791" s="55">
        <f t="shared" si="42"/>
        <v>24.025805</v>
      </c>
      <c r="AZ791" s="54">
        <f t="shared" ref="AZ791:BA791" si="5579">AO791*2</f>
        <v>6.016281382</v>
      </c>
      <c r="BA791" s="54">
        <f t="shared" si="5579"/>
        <v>0.004903033215</v>
      </c>
      <c r="BB791" s="54">
        <f t="shared" ref="BB791:BD791" si="5580">AQ791*(3/2)</f>
        <v>3.006930878</v>
      </c>
      <c r="BC791" s="54">
        <f t="shared" si="5580"/>
        <v>0</v>
      </c>
      <c r="BD791" s="54">
        <f t="shared" si="5580"/>
        <v>0</v>
      </c>
      <c r="BE791" s="54">
        <f t="shared" ref="BE791:BH791" si="5581">AT791</f>
        <v>1.925433596</v>
      </c>
      <c r="BF791" s="54">
        <f t="shared" si="5581"/>
        <v>0.6426722078</v>
      </c>
      <c r="BG791" s="54">
        <f t="shared" si="5581"/>
        <v>0.2271978678</v>
      </c>
      <c r="BH791" s="54">
        <f t="shared" si="5581"/>
        <v>0.1894835359</v>
      </c>
      <c r="BI791" s="54">
        <f t="shared" si="46"/>
        <v>12.0129025</v>
      </c>
      <c r="BJ791" s="54">
        <f t="shared" si="47"/>
        <v>-24.025805</v>
      </c>
      <c r="BK791" s="56">
        <f t="shared" ref="BK791:BN791" si="5582">AO791</f>
        <v>3.008140691</v>
      </c>
      <c r="BL791" s="56">
        <f t="shared" si="5582"/>
        <v>0.002451516608</v>
      </c>
      <c r="BM791" s="56">
        <f t="shared" si="5582"/>
        <v>2.004620585</v>
      </c>
      <c r="BN791" s="56">
        <f t="shared" si="5582"/>
        <v>0</v>
      </c>
      <c r="BO791" s="56">
        <f t="shared" si="49"/>
        <v>0</v>
      </c>
      <c r="BP791" s="56">
        <f t="shared" si="50"/>
        <v>1.925433596</v>
      </c>
      <c r="BQ791" s="56">
        <f t="shared" ref="BQ791:BS791" si="5583">AU791</f>
        <v>0.6426722078</v>
      </c>
      <c r="BR791" s="56">
        <f t="shared" si="5583"/>
        <v>0.2271978678</v>
      </c>
      <c r="BS791" s="56">
        <f t="shared" si="5583"/>
        <v>0.1894835359</v>
      </c>
      <c r="BT791" s="56">
        <f t="shared" si="52"/>
        <v>8</v>
      </c>
      <c r="BU791" s="50">
        <f t="shared" ref="BU791:BX791" si="5584">AZ791</f>
        <v>6.016281382</v>
      </c>
      <c r="BV791" s="50">
        <f t="shared" si="5584"/>
        <v>0.004903033215</v>
      </c>
      <c r="BW791" s="50">
        <f t="shared" si="5584"/>
        <v>3.006930878</v>
      </c>
      <c r="BX791" s="50">
        <f t="shared" si="5584"/>
        <v>0</v>
      </c>
      <c r="BY791" s="50">
        <f t="shared" si="54"/>
        <v>0</v>
      </c>
      <c r="BZ791" s="50">
        <f t="shared" si="55"/>
        <v>1.925433596</v>
      </c>
      <c r="CA791" s="50">
        <f t="shared" ref="CA791:CC791" si="5585">BF791</f>
        <v>0.6426722078</v>
      </c>
      <c r="CB791" s="50">
        <f t="shared" si="5585"/>
        <v>0.2271978678</v>
      </c>
      <c r="CC791" s="50">
        <f t="shared" si="5585"/>
        <v>0.1894835359</v>
      </c>
      <c r="CD791" s="50">
        <f t="shared" si="57"/>
        <v>12.0129025</v>
      </c>
      <c r="CE791" s="57">
        <f t="shared" si="58"/>
        <v>36.91</v>
      </c>
      <c r="CF791" s="57">
        <f t="shared" si="59"/>
        <v>0.04</v>
      </c>
      <c r="CG791" s="57">
        <f t="shared" si="60"/>
        <v>20.87</v>
      </c>
      <c r="CH791" s="57">
        <f t="shared" si="61"/>
        <v>0</v>
      </c>
      <c r="CI791" s="58">
        <f t="shared" si="62"/>
        <v>0</v>
      </c>
      <c r="CJ791" s="58">
        <f t="shared" si="63"/>
        <v>28.25</v>
      </c>
      <c r="CK791" s="57">
        <f t="shared" si="64"/>
        <v>9.31</v>
      </c>
      <c r="CL791" s="57">
        <f t="shared" si="65"/>
        <v>1.87</v>
      </c>
      <c r="CM791" s="57">
        <f t="shared" si="66"/>
        <v>2.17</v>
      </c>
      <c r="CN791" s="57">
        <f t="shared" si="67"/>
        <v>99.42</v>
      </c>
      <c r="CO791" s="59">
        <f t="shared" si="68"/>
        <v>0.07611861482</v>
      </c>
      <c r="CP791" s="59">
        <f t="shared" si="69"/>
        <v>0.6450823667</v>
      </c>
      <c r="CQ791" s="59">
        <f t="shared" si="70"/>
        <v>0.2153159214</v>
      </c>
      <c r="CR791" s="59">
        <f t="shared" si="71"/>
        <v>0.06348309704</v>
      </c>
      <c r="CS791" s="60">
        <f t="shared" si="72"/>
        <v>7.611861482</v>
      </c>
      <c r="CT791" s="60">
        <f t="shared" si="73"/>
        <v>6.348309704</v>
      </c>
      <c r="CU791" s="60">
        <f t="shared" si="74"/>
        <v>86.03982881</v>
      </c>
      <c r="CV791" s="61">
        <f t="shared" si="75"/>
        <v>0.1015424045</v>
      </c>
      <c r="CW791" s="61">
        <f t="shared" si="76"/>
        <v>0.06591872044</v>
      </c>
      <c r="CX791" s="62"/>
    </row>
    <row r="792" ht="15.75" customHeight="1">
      <c r="A792" s="17" t="s">
        <v>53</v>
      </c>
      <c r="B792" s="17" t="s">
        <v>396</v>
      </c>
      <c r="C792" s="84" t="s">
        <v>845</v>
      </c>
      <c r="D792" s="83"/>
      <c r="E792" s="83" t="s">
        <v>846</v>
      </c>
      <c r="F792" s="2">
        <v>19.0</v>
      </c>
      <c r="G792" s="3" t="s">
        <v>865</v>
      </c>
      <c r="H792" s="48">
        <v>38.2</v>
      </c>
      <c r="I792" s="49">
        <v>4.97</v>
      </c>
      <c r="J792" s="49">
        <v>21.32</v>
      </c>
      <c r="K792" s="49">
        <v>2.98</v>
      </c>
      <c r="L792" s="49">
        <v>0.04</v>
      </c>
      <c r="M792" s="49">
        <v>0.05</v>
      </c>
      <c r="N792" s="49">
        <v>1.01</v>
      </c>
      <c r="O792" s="49">
        <v>31.1</v>
      </c>
      <c r="P792" s="49"/>
      <c r="Q792" s="50">
        <f t="shared" si="8"/>
        <v>99.67</v>
      </c>
      <c r="R792" s="51">
        <f t="shared" si="9"/>
        <v>12</v>
      </c>
      <c r="S792" s="52">
        <f t="shared" si="10"/>
        <v>0.635773405</v>
      </c>
      <c r="T792" s="52">
        <f t="shared" si="11"/>
        <v>0.0005006333011</v>
      </c>
      <c r="U792" s="52">
        <f t="shared" si="12"/>
        <v>0.4181978849</v>
      </c>
      <c r="V792" s="52">
        <f t="shared" si="13"/>
        <v>0.0006579371565</v>
      </c>
      <c r="W792" s="52">
        <f t="shared" si="14"/>
        <v>0</v>
      </c>
      <c r="X792" s="52">
        <f t="shared" si="15"/>
        <v>0.432867896</v>
      </c>
      <c r="Y792" s="52">
        <f t="shared" si="16"/>
        <v>0.01423790553</v>
      </c>
      <c r="Z792" s="52">
        <f t="shared" si="17"/>
        <v>0.1233115987</v>
      </c>
      <c r="AA792" s="52">
        <f t="shared" si="18"/>
        <v>0.05313894229</v>
      </c>
      <c r="AB792" s="52">
        <f t="shared" si="19"/>
        <v>1.678686203</v>
      </c>
      <c r="AC792" s="53">
        <f t="shared" si="20"/>
        <v>5.048776304</v>
      </c>
      <c r="AD792" s="54">
        <f t="shared" si="21"/>
        <v>1.27154681</v>
      </c>
      <c r="AE792" s="54">
        <f t="shared" si="22"/>
        <v>0.001001266602</v>
      </c>
      <c r="AF792" s="54">
        <f t="shared" si="23"/>
        <v>0.6272968273</v>
      </c>
      <c r="AG792" s="54">
        <f t="shared" si="24"/>
        <v>0.0009869057347</v>
      </c>
      <c r="AH792" s="54">
        <f t="shared" si="25"/>
        <v>0</v>
      </c>
      <c r="AI792" s="54">
        <f t="shared" si="26"/>
        <v>0.432867896</v>
      </c>
      <c r="AJ792" s="54">
        <f t="shared" si="27"/>
        <v>0.01423790553</v>
      </c>
      <c r="AK792" s="54">
        <f t="shared" si="28"/>
        <v>0.1233115987</v>
      </c>
      <c r="AL792" s="54">
        <f t="shared" si="29"/>
        <v>0.05313894229</v>
      </c>
      <c r="AM792" s="54">
        <f t="shared" si="30"/>
        <v>2.524388152</v>
      </c>
      <c r="AN792" s="54">
        <f t="shared" si="31"/>
        <v>-5.048776304</v>
      </c>
      <c r="AO792" s="55">
        <f t="shared" si="32"/>
        <v>3.029861824</v>
      </c>
      <c r="AP792" s="55">
        <f t="shared" si="33"/>
        <v>0.002385833875</v>
      </c>
      <c r="AQ792" s="55">
        <f t="shared" si="34"/>
        <v>1.992977052</v>
      </c>
      <c r="AR792" s="55">
        <f t="shared" si="35"/>
        <v>0.003135486098</v>
      </c>
      <c r="AS792" s="55">
        <f t="shared" si="36"/>
        <v>0</v>
      </c>
      <c r="AT792" s="55">
        <f t="shared" si="37"/>
        <v>2.06288892</v>
      </c>
      <c r="AU792" s="55">
        <f t="shared" si="38"/>
        <v>0.0678526124</v>
      </c>
      <c r="AV792" s="55">
        <f t="shared" si="39"/>
        <v>0.5876576505</v>
      </c>
      <c r="AW792" s="55">
        <f t="shared" si="40"/>
        <v>0.2532406221</v>
      </c>
      <c r="AX792" s="55">
        <f t="shared" si="41"/>
        <v>8</v>
      </c>
      <c r="AY792" s="55">
        <f t="shared" si="42"/>
        <v>24.06060785</v>
      </c>
      <c r="AZ792" s="54">
        <f t="shared" ref="AZ792:BA792" si="5586">AO792*2</f>
        <v>6.059723648</v>
      </c>
      <c r="BA792" s="54">
        <f t="shared" si="5586"/>
        <v>0.004771667751</v>
      </c>
      <c r="BB792" s="54">
        <f t="shared" ref="BB792:BD792" si="5587">AQ792*(3/2)</f>
        <v>2.989465577</v>
      </c>
      <c r="BC792" s="54">
        <f t="shared" si="5587"/>
        <v>0.004703229147</v>
      </c>
      <c r="BD792" s="54">
        <f t="shared" si="5587"/>
        <v>0</v>
      </c>
      <c r="BE792" s="54">
        <f t="shared" ref="BE792:BH792" si="5588">AT792</f>
        <v>2.06288892</v>
      </c>
      <c r="BF792" s="54">
        <f t="shared" si="5588"/>
        <v>0.0678526124</v>
      </c>
      <c r="BG792" s="54">
        <f t="shared" si="5588"/>
        <v>0.5876576505</v>
      </c>
      <c r="BH792" s="54">
        <f t="shared" si="5588"/>
        <v>0.2532406221</v>
      </c>
      <c r="BI792" s="54">
        <f t="shared" si="46"/>
        <v>12.03030393</v>
      </c>
      <c r="BJ792" s="54">
        <f t="shared" si="47"/>
        <v>-24.06060785</v>
      </c>
      <c r="BK792" s="56">
        <f t="shared" ref="BK792:BN792" si="5589">AO792</f>
        <v>3.029861824</v>
      </c>
      <c r="BL792" s="56">
        <f t="shared" si="5589"/>
        <v>0.002385833875</v>
      </c>
      <c r="BM792" s="56">
        <f t="shared" si="5589"/>
        <v>1.992977052</v>
      </c>
      <c r="BN792" s="56">
        <f t="shared" si="5589"/>
        <v>0.003135486098</v>
      </c>
      <c r="BO792" s="56">
        <f t="shared" si="49"/>
        <v>0</v>
      </c>
      <c r="BP792" s="56">
        <f t="shared" si="50"/>
        <v>2.06288892</v>
      </c>
      <c r="BQ792" s="56">
        <f t="shared" ref="BQ792:BS792" si="5590">AU792</f>
        <v>0.0678526124</v>
      </c>
      <c r="BR792" s="56">
        <f t="shared" si="5590"/>
        <v>0.5876576505</v>
      </c>
      <c r="BS792" s="56">
        <f t="shared" si="5590"/>
        <v>0.2532406221</v>
      </c>
      <c r="BT792" s="56">
        <f t="shared" si="52"/>
        <v>8</v>
      </c>
      <c r="BU792" s="50">
        <f t="shared" ref="BU792:BX792" si="5591">AZ792</f>
        <v>6.059723648</v>
      </c>
      <c r="BV792" s="50">
        <f t="shared" si="5591"/>
        <v>0.004771667751</v>
      </c>
      <c r="BW792" s="50">
        <f t="shared" si="5591"/>
        <v>2.989465577</v>
      </c>
      <c r="BX792" s="50">
        <f t="shared" si="5591"/>
        <v>0.004703229147</v>
      </c>
      <c r="BY792" s="50">
        <f t="shared" si="54"/>
        <v>0</v>
      </c>
      <c r="BZ792" s="50">
        <f t="shared" si="55"/>
        <v>2.06288892</v>
      </c>
      <c r="CA792" s="50">
        <f t="shared" ref="CA792:CC792" si="5592">BF792</f>
        <v>0.0678526124</v>
      </c>
      <c r="CB792" s="50">
        <f t="shared" si="5592"/>
        <v>0.5876576505</v>
      </c>
      <c r="CC792" s="50">
        <f t="shared" si="5592"/>
        <v>0.2532406221</v>
      </c>
      <c r="CD792" s="50">
        <f t="shared" si="57"/>
        <v>12.03030393</v>
      </c>
      <c r="CE792" s="57">
        <f t="shared" si="58"/>
        <v>38.2</v>
      </c>
      <c r="CF792" s="57">
        <f t="shared" si="59"/>
        <v>0.04</v>
      </c>
      <c r="CG792" s="57">
        <f t="shared" si="60"/>
        <v>21.32</v>
      </c>
      <c r="CH792" s="57">
        <f t="shared" si="61"/>
        <v>0.05</v>
      </c>
      <c r="CI792" s="58">
        <f t="shared" si="62"/>
        <v>0</v>
      </c>
      <c r="CJ792" s="58">
        <f t="shared" si="63"/>
        <v>31.1</v>
      </c>
      <c r="CK792" s="57">
        <f t="shared" si="64"/>
        <v>1.01</v>
      </c>
      <c r="CL792" s="57">
        <f t="shared" si="65"/>
        <v>4.97</v>
      </c>
      <c r="CM792" s="57">
        <f t="shared" si="66"/>
        <v>2.98</v>
      </c>
      <c r="CN792" s="57">
        <f t="shared" si="67"/>
        <v>99.67</v>
      </c>
      <c r="CO792" s="59">
        <f t="shared" si="68"/>
        <v>0.1977553435</v>
      </c>
      <c r="CP792" s="59">
        <f t="shared" si="69"/>
        <v>0.6941921146</v>
      </c>
      <c r="CQ792" s="59">
        <f t="shared" si="70"/>
        <v>0.02283339061</v>
      </c>
      <c r="CR792" s="59">
        <f t="shared" si="71"/>
        <v>0.08521915128</v>
      </c>
      <c r="CS792" s="60">
        <f t="shared" si="72"/>
        <v>19.77553435</v>
      </c>
      <c r="CT792" s="60">
        <f t="shared" si="73"/>
        <v>8.521915128</v>
      </c>
      <c r="CU792" s="60">
        <f t="shared" si="74"/>
        <v>71.70255052</v>
      </c>
      <c r="CV792" s="61">
        <f t="shared" si="75"/>
        <v>0.1840968231</v>
      </c>
      <c r="CW792" s="61">
        <f t="shared" si="76"/>
        <v>0.1712561275</v>
      </c>
      <c r="CX792" s="62"/>
    </row>
    <row r="793" ht="15.75" customHeight="1">
      <c r="A793" s="17" t="s">
        <v>53</v>
      </c>
      <c r="B793" s="17" t="s">
        <v>396</v>
      </c>
      <c r="C793" s="84" t="s">
        <v>845</v>
      </c>
      <c r="D793" s="83"/>
      <c r="E793" s="83" t="s">
        <v>846</v>
      </c>
      <c r="F793" s="2">
        <v>20.0</v>
      </c>
      <c r="G793" s="3" t="s">
        <v>866</v>
      </c>
      <c r="H793" s="48">
        <v>37.91</v>
      </c>
      <c r="I793" s="49">
        <v>5.53</v>
      </c>
      <c r="J793" s="49">
        <v>21.29</v>
      </c>
      <c r="K793" s="49">
        <v>0.8</v>
      </c>
      <c r="L793" s="49">
        <v>0.02</v>
      </c>
      <c r="M793" s="49">
        <v>0.04</v>
      </c>
      <c r="N793" s="49">
        <v>0.54</v>
      </c>
      <c r="O793" s="49">
        <v>33.32</v>
      </c>
      <c r="P793" s="49"/>
      <c r="Q793" s="50">
        <f t="shared" si="8"/>
        <v>99.45</v>
      </c>
      <c r="R793" s="51">
        <f t="shared" si="9"/>
        <v>12</v>
      </c>
      <c r="S793" s="52">
        <f t="shared" si="10"/>
        <v>0.630946853</v>
      </c>
      <c r="T793" s="52">
        <f t="shared" si="11"/>
        <v>0.0002503166506</v>
      </c>
      <c r="U793" s="52">
        <f t="shared" si="12"/>
        <v>0.4176094263</v>
      </c>
      <c r="V793" s="52">
        <f t="shared" si="13"/>
        <v>0.0005263497252</v>
      </c>
      <c r="W793" s="52">
        <f t="shared" si="14"/>
        <v>0</v>
      </c>
      <c r="X793" s="52">
        <f t="shared" si="15"/>
        <v>0.4637671477</v>
      </c>
      <c r="Y793" s="52">
        <f t="shared" si="16"/>
        <v>0.007612345533</v>
      </c>
      <c r="Z793" s="52">
        <f t="shared" si="17"/>
        <v>0.1372058634</v>
      </c>
      <c r="AA793" s="52">
        <f t="shared" si="18"/>
        <v>0.01426548786</v>
      </c>
      <c r="AB793" s="52">
        <f t="shared" si="19"/>
        <v>1.67218379</v>
      </c>
      <c r="AC793" s="53">
        <f t="shared" si="20"/>
        <v>5.024897696</v>
      </c>
      <c r="AD793" s="54">
        <f t="shared" si="21"/>
        <v>1.261893706</v>
      </c>
      <c r="AE793" s="54">
        <f t="shared" si="22"/>
        <v>0.0005006333011</v>
      </c>
      <c r="AF793" s="54">
        <f t="shared" si="23"/>
        <v>0.6264141395</v>
      </c>
      <c r="AG793" s="54">
        <f t="shared" si="24"/>
        <v>0.0007895245878</v>
      </c>
      <c r="AH793" s="54">
        <f t="shared" si="25"/>
        <v>0</v>
      </c>
      <c r="AI793" s="54">
        <f t="shared" si="26"/>
        <v>0.4637671477</v>
      </c>
      <c r="AJ793" s="54">
        <f t="shared" si="27"/>
        <v>0.007612345533</v>
      </c>
      <c r="AK793" s="54">
        <f t="shared" si="28"/>
        <v>0.1372058634</v>
      </c>
      <c r="AL793" s="54">
        <f t="shared" si="29"/>
        <v>0.01426548786</v>
      </c>
      <c r="AM793" s="54">
        <f t="shared" si="30"/>
        <v>2.512448848</v>
      </c>
      <c r="AN793" s="54">
        <f t="shared" si="31"/>
        <v>-5.024897696</v>
      </c>
      <c r="AO793" s="55">
        <f t="shared" si="32"/>
        <v>3.018552658</v>
      </c>
      <c r="AP793" s="55">
        <f t="shared" si="33"/>
        <v>0.001197555685</v>
      </c>
      <c r="AQ793" s="55">
        <f t="shared" si="34"/>
        <v>1.997911611</v>
      </c>
      <c r="AR793" s="55">
        <f t="shared" si="35"/>
        <v>0.002518142938</v>
      </c>
      <c r="AS793" s="55">
        <f t="shared" si="36"/>
        <v>0</v>
      </c>
      <c r="AT793" s="55">
        <f t="shared" si="37"/>
        <v>2.218737679</v>
      </c>
      <c r="AU793" s="55">
        <f t="shared" si="38"/>
        <v>0.03641870267</v>
      </c>
      <c r="AV793" s="55">
        <f t="shared" si="39"/>
        <v>0.6564152299</v>
      </c>
      <c r="AW793" s="55">
        <f t="shared" si="40"/>
        <v>0.06824842076</v>
      </c>
      <c r="AX793" s="55">
        <f t="shared" si="41"/>
        <v>8</v>
      </c>
      <c r="AY793" s="55">
        <f t="shared" si="42"/>
        <v>24.03993018</v>
      </c>
      <c r="AZ793" s="54">
        <f t="shared" ref="AZ793:BA793" si="5593">AO793*2</f>
        <v>6.037105315</v>
      </c>
      <c r="BA793" s="54">
        <f t="shared" si="5593"/>
        <v>0.00239511137</v>
      </c>
      <c r="BB793" s="54">
        <f t="shared" ref="BB793:BD793" si="5594">AQ793*(3/2)</f>
        <v>2.996867417</v>
      </c>
      <c r="BC793" s="54">
        <f t="shared" si="5594"/>
        <v>0.003777214406</v>
      </c>
      <c r="BD793" s="54">
        <f t="shared" si="5594"/>
        <v>0</v>
      </c>
      <c r="BE793" s="54">
        <f t="shared" ref="BE793:BH793" si="5595">AT793</f>
        <v>2.218737679</v>
      </c>
      <c r="BF793" s="54">
        <f t="shared" si="5595"/>
        <v>0.03641870267</v>
      </c>
      <c r="BG793" s="54">
        <f t="shared" si="5595"/>
        <v>0.6564152299</v>
      </c>
      <c r="BH793" s="54">
        <f t="shared" si="5595"/>
        <v>0.06824842076</v>
      </c>
      <c r="BI793" s="54">
        <f t="shared" si="46"/>
        <v>12.01996509</v>
      </c>
      <c r="BJ793" s="54">
        <f t="shared" si="47"/>
        <v>-24.03993018</v>
      </c>
      <c r="BK793" s="56">
        <f t="shared" ref="BK793:BN793" si="5596">AO793</f>
        <v>3.018552658</v>
      </c>
      <c r="BL793" s="56">
        <f t="shared" si="5596"/>
        <v>0.001197555685</v>
      </c>
      <c r="BM793" s="56">
        <f t="shared" si="5596"/>
        <v>1.997911611</v>
      </c>
      <c r="BN793" s="56">
        <f t="shared" si="5596"/>
        <v>0.002518142938</v>
      </c>
      <c r="BO793" s="56">
        <f t="shared" si="49"/>
        <v>0</v>
      </c>
      <c r="BP793" s="56">
        <f t="shared" si="50"/>
        <v>2.218737679</v>
      </c>
      <c r="BQ793" s="56">
        <f t="shared" ref="BQ793:BS793" si="5597">AU793</f>
        <v>0.03641870267</v>
      </c>
      <c r="BR793" s="56">
        <f t="shared" si="5597"/>
        <v>0.6564152299</v>
      </c>
      <c r="BS793" s="56">
        <f t="shared" si="5597"/>
        <v>0.06824842076</v>
      </c>
      <c r="BT793" s="56">
        <f t="shared" si="52"/>
        <v>8</v>
      </c>
      <c r="BU793" s="50">
        <f t="shared" ref="BU793:BX793" si="5598">AZ793</f>
        <v>6.037105315</v>
      </c>
      <c r="BV793" s="50">
        <f t="shared" si="5598"/>
        <v>0.00239511137</v>
      </c>
      <c r="BW793" s="50">
        <f t="shared" si="5598"/>
        <v>2.996867417</v>
      </c>
      <c r="BX793" s="50">
        <f t="shared" si="5598"/>
        <v>0.003777214406</v>
      </c>
      <c r="BY793" s="50">
        <f t="shared" si="54"/>
        <v>0</v>
      </c>
      <c r="BZ793" s="50">
        <f t="shared" si="55"/>
        <v>2.218737679</v>
      </c>
      <c r="CA793" s="50">
        <f t="shared" ref="CA793:CC793" si="5599">BF793</f>
        <v>0.03641870267</v>
      </c>
      <c r="CB793" s="50">
        <f t="shared" si="5599"/>
        <v>0.6564152299</v>
      </c>
      <c r="CC793" s="50">
        <f t="shared" si="5599"/>
        <v>0.06824842076</v>
      </c>
      <c r="CD793" s="50">
        <f t="shared" si="57"/>
        <v>12.01996509</v>
      </c>
      <c r="CE793" s="57">
        <f t="shared" si="58"/>
        <v>37.91</v>
      </c>
      <c r="CF793" s="57">
        <f t="shared" si="59"/>
        <v>0.02</v>
      </c>
      <c r="CG793" s="57">
        <f t="shared" si="60"/>
        <v>21.29</v>
      </c>
      <c r="CH793" s="57">
        <f t="shared" si="61"/>
        <v>0.04</v>
      </c>
      <c r="CI793" s="58">
        <f t="shared" si="62"/>
        <v>0</v>
      </c>
      <c r="CJ793" s="58">
        <f t="shared" si="63"/>
        <v>33.32</v>
      </c>
      <c r="CK793" s="57">
        <f t="shared" si="64"/>
        <v>0.54</v>
      </c>
      <c r="CL793" s="57">
        <f t="shared" si="65"/>
        <v>5.53</v>
      </c>
      <c r="CM793" s="57">
        <f t="shared" si="66"/>
        <v>0.8</v>
      </c>
      <c r="CN793" s="57">
        <f t="shared" si="67"/>
        <v>99.45</v>
      </c>
      <c r="CO793" s="59">
        <f t="shared" si="68"/>
        <v>0.2202868706</v>
      </c>
      <c r="CP793" s="59">
        <f t="shared" si="69"/>
        <v>0.7445878123</v>
      </c>
      <c r="CQ793" s="59">
        <f t="shared" si="70"/>
        <v>0.01222177926</v>
      </c>
      <c r="CR793" s="59">
        <f t="shared" si="71"/>
        <v>0.0229035378</v>
      </c>
      <c r="CS793" s="60">
        <f t="shared" si="72"/>
        <v>22.02868706</v>
      </c>
      <c r="CT793" s="60">
        <f t="shared" si="73"/>
        <v>2.29035378</v>
      </c>
      <c r="CU793" s="60">
        <f t="shared" si="74"/>
        <v>75.68095916</v>
      </c>
      <c r="CV793" s="61">
        <f t="shared" si="75"/>
        <v>0.1330469731</v>
      </c>
      <c r="CW793" s="61">
        <f t="shared" si="76"/>
        <v>0.1907684299</v>
      </c>
      <c r="CX793" s="62"/>
    </row>
    <row r="794" ht="15.75" customHeight="1">
      <c r="A794" s="17" t="s">
        <v>53</v>
      </c>
      <c r="B794" s="17" t="s">
        <v>396</v>
      </c>
      <c r="C794" s="84" t="s">
        <v>845</v>
      </c>
      <c r="D794" s="83"/>
      <c r="E794" s="83" t="s">
        <v>846</v>
      </c>
      <c r="F794" s="2">
        <v>21.0</v>
      </c>
      <c r="G794" s="3" t="s">
        <v>867</v>
      </c>
      <c r="H794" s="48">
        <v>37.19</v>
      </c>
      <c r="I794" s="49">
        <v>2.6</v>
      </c>
      <c r="J794" s="49">
        <v>20.93</v>
      </c>
      <c r="K794" s="49">
        <v>2.62</v>
      </c>
      <c r="L794" s="49">
        <v>0.0</v>
      </c>
      <c r="M794" s="49">
        <v>0.18</v>
      </c>
      <c r="N794" s="49">
        <v>3.51</v>
      </c>
      <c r="O794" s="49">
        <v>32.33</v>
      </c>
      <c r="P794" s="49"/>
      <c r="Q794" s="50">
        <f t="shared" si="8"/>
        <v>99.36</v>
      </c>
      <c r="R794" s="51">
        <f t="shared" si="9"/>
        <v>12</v>
      </c>
      <c r="S794" s="52">
        <f t="shared" si="10"/>
        <v>0.6189636893</v>
      </c>
      <c r="T794" s="52">
        <f t="shared" si="11"/>
        <v>0</v>
      </c>
      <c r="U794" s="52">
        <f t="shared" si="12"/>
        <v>0.4105479236</v>
      </c>
      <c r="V794" s="52">
        <f t="shared" si="13"/>
        <v>0.002368573763</v>
      </c>
      <c r="W794" s="52">
        <f t="shared" si="14"/>
        <v>0</v>
      </c>
      <c r="X794" s="52">
        <f t="shared" si="15"/>
        <v>0.4499877516</v>
      </c>
      <c r="Y794" s="52">
        <f t="shared" si="16"/>
        <v>0.04948024596</v>
      </c>
      <c r="Z794" s="52">
        <f t="shared" si="17"/>
        <v>0.06450908586</v>
      </c>
      <c r="AA794" s="52">
        <f t="shared" si="18"/>
        <v>0.04671947275</v>
      </c>
      <c r="AB794" s="52">
        <f t="shared" si="19"/>
        <v>1.642576743</v>
      </c>
      <c r="AC794" s="53">
        <f t="shared" si="20"/>
        <v>4.935997362</v>
      </c>
      <c r="AD794" s="54">
        <f t="shared" si="21"/>
        <v>1.237927379</v>
      </c>
      <c r="AE794" s="54">
        <f t="shared" si="22"/>
        <v>0</v>
      </c>
      <c r="AF794" s="54">
        <f t="shared" si="23"/>
        <v>0.6158218854</v>
      </c>
      <c r="AG794" s="54">
        <f t="shared" si="24"/>
        <v>0.003552860645</v>
      </c>
      <c r="AH794" s="54">
        <f t="shared" si="25"/>
        <v>0</v>
      </c>
      <c r="AI794" s="54">
        <f t="shared" si="26"/>
        <v>0.4499877516</v>
      </c>
      <c r="AJ794" s="54">
        <f t="shared" si="27"/>
        <v>0.04948024596</v>
      </c>
      <c r="AK794" s="54">
        <f t="shared" si="28"/>
        <v>0.06450908586</v>
      </c>
      <c r="AL794" s="54">
        <f t="shared" si="29"/>
        <v>0.04671947275</v>
      </c>
      <c r="AM794" s="54">
        <f t="shared" si="30"/>
        <v>2.467998681</v>
      </c>
      <c r="AN794" s="54">
        <f t="shared" si="31"/>
        <v>-4.935997362</v>
      </c>
      <c r="AO794" s="55">
        <f t="shared" si="32"/>
        <v>3.014598579</v>
      </c>
      <c r="AP794" s="55">
        <f t="shared" si="33"/>
        <v>0</v>
      </c>
      <c r="AQ794" s="55">
        <f t="shared" si="34"/>
        <v>1.999531165</v>
      </c>
      <c r="AR794" s="55">
        <f t="shared" si="35"/>
        <v>0.01153589334</v>
      </c>
      <c r="AS794" s="55">
        <f t="shared" si="36"/>
        <v>0</v>
      </c>
      <c r="AT794" s="55">
        <f t="shared" si="37"/>
        <v>2.191618765</v>
      </c>
      <c r="AU794" s="55">
        <f t="shared" si="38"/>
        <v>0.2409884162</v>
      </c>
      <c r="AV794" s="55">
        <f t="shared" si="39"/>
        <v>0.3141848252</v>
      </c>
      <c r="AW794" s="55">
        <f t="shared" si="40"/>
        <v>0.227542356</v>
      </c>
      <c r="AX794" s="55">
        <f t="shared" si="41"/>
        <v>8</v>
      </c>
      <c r="AY794" s="55">
        <f t="shared" si="42"/>
        <v>24.04026422</v>
      </c>
      <c r="AZ794" s="54">
        <f t="shared" ref="AZ794:BA794" si="5600">AO794*2</f>
        <v>6.029197158</v>
      </c>
      <c r="BA794" s="54">
        <f t="shared" si="5600"/>
        <v>0</v>
      </c>
      <c r="BB794" s="54">
        <f t="shared" ref="BB794:BD794" si="5601">AQ794*(3/2)</f>
        <v>2.999296748</v>
      </c>
      <c r="BC794" s="54">
        <f t="shared" si="5601"/>
        <v>0.01730384001</v>
      </c>
      <c r="BD794" s="54">
        <f t="shared" si="5601"/>
        <v>0</v>
      </c>
      <c r="BE794" s="54">
        <f t="shared" ref="BE794:BH794" si="5602">AT794</f>
        <v>2.191618765</v>
      </c>
      <c r="BF794" s="54">
        <f t="shared" si="5602"/>
        <v>0.2409884162</v>
      </c>
      <c r="BG794" s="54">
        <f t="shared" si="5602"/>
        <v>0.3141848252</v>
      </c>
      <c r="BH794" s="54">
        <f t="shared" si="5602"/>
        <v>0.227542356</v>
      </c>
      <c r="BI794" s="54">
        <f t="shared" si="46"/>
        <v>12.02013211</v>
      </c>
      <c r="BJ794" s="54">
        <f t="shared" si="47"/>
        <v>-24.04026422</v>
      </c>
      <c r="BK794" s="56">
        <f t="shared" ref="BK794:BN794" si="5603">AO794</f>
        <v>3.014598579</v>
      </c>
      <c r="BL794" s="56">
        <f t="shared" si="5603"/>
        <v>0</v>
      </c>
      <c r="BM794" s="56">
        <f t="shared" si="5603"/>
        <v>1.999531165</v>
      </c>
      <c r="BN794" s="56">
        <f t="shared" si="5603"/>
        <v>0.01153589334</v>
      </c>
      <c r="BO794" s="56">
        <f t="shared" si="49"/>
        <v>0</v>
      </c>
      <c r="BP794" s="56">
        <f t="shared" si="50"/>
        <v>2.191618765</v>
      </c>
      <c r="BQ794" s="56">
        <f t="shared" ref="BQ794:BS794" si="5604">AU794</f>
        <v>0.2409884162</v>
      </c>
      <c r="BR794" s="56">
        <f t="shared" si="5604"/>
        <v>0.3141848252</v>
      </c>
      <c r="BS794" s="56">
        <f t="shared" si="5604"/>
        <v>0.227542356</v>
      </c>
      <c r="BT794" s="56">
        <f t="shared" si="52"/>
        <v>8</v>
      </c>
      <c r="BU794" s="50">
        <f t="shared" ref="BU794:BX794" si="5605">AZ794</f>
        <v>6.029197158</v>
      </c>
      <c r="BV794" s="50">
        <f t="shared" si="5605"/>
        <v>0</v>
      </c>
      <c r="BW794" s="50">
        <f t="shared" si="5605"/>
        <v>2.999296748</v>
      </c>
      <c r="BX794" s="50">
        <f t="shared" si="5605"/>
        <v>0.01730384001</v>
      </c>
      <c r="BY794" s="50">
        <f t="shared" si="54"/>
        <v>0</v>
      </c>
      <c r="BZ794" s="50">
        <f t="shared" si="55"/>
        <v>2.191618765</v>
      </c>
      <c r="CA794" s="50">
        <f t="shared" ref="CA794:CC794" si="5606">BF794</f>
        <v>0.2409884162</v>
      </c>
      <c r="CB794" s="50">
        <f t="shared" si="5606"/>
        <v>0.3141848252</v>
      </c>
      <c r="CC794" s="50">
        <f t="shared" si="5606"/>
        <v>0.227542356</v>
      </c>
      <c r="CD794" s="50">
        <f t="shared" si="57"/>
        <v>12.02013211</v>
      </c>
      <c r="CE794" s="57">
        <f t="shared" si="58"/>
        <v>37.19</v>
      </c>
      <c r="CF794" s="57">
        <f t="shared" si="59"/>
        <v>0</v>
      </c>
      <c r="CG794" s="57">
        <f t="shared" si="60"/>
        <v>20.93</v>
      </c>
      <c r="CH794" s="57">
        <f t="shared" si="61"/>
        <v>0.18</v>
      </c>
      <c r="CI794" s="58">
        <f t="shared" si="62"/>
        <v>0</v>
      </c>
      <c r="CJ794" s="58">
        <f t="shared" si="63"/>
        <v>32.33</v>
      </c>
      <c r="CK794" s="57">
        <f t="shared" si="64"/>
        <v>3.51</v>
      </c>
      <c r="CL794" s="57">
        <f t="shared" si="65"/>
        <v>2.6</v>
      </c>
      <c r="CM794" s="57">
        <f t="shared" si="66"/>
        <v>2.62</v>
      </c>
      <c r="CN794" s="57">
        <f t="shared" si="67"/>
        <v>99.36</v>
      </c>
      <c r="CO794" s="59">
        <f t="shared" si="68"/>
        <v>0.1056319791</v>
      </c>
      <c r="CP794" s="59">
        <f t="shared" si="69"/>
        <v>0.7368434406</v>
      </c>
      <c r="CQ794" s="59">
        <f t="shared" si="70"/>
        <v>0.08102263794</v>
      </c>
      <c r="CR794" s="59">
        <f t="shared" si="71"/>
        <v>0.07650194237</v>
      </c>
      <c r="CS794" s="60">
        <f t="shared" si="72"/>
        <v>10.56319791</v>
      </c>
      <c r="CT794" s="60">
        <f t="shared" si="73"/>
        <v>7.650194237</v>
      </c>
      <c r="CU794" s="60">
        <f t="shared" si="74"/>
        <v>81.78660785</v>
      </c>
      <c r="CV794" s="61">
        <f t="shared" si="75"/>
        <v>0.1293179319</v>
      </c>
      <c r="CW794" s="61">
        <f t="shared" si="76"/>
        <v>0.09147729389</v>
      </c>
      <c r="CX794" s="62"/>
    </row>
    <row r="795" ht="15.75" customHeight="1">
      <c r="A795" s="17" t="s">
        <v>53</v>
      </c>
      <c r="B795" s="17" t="s">
        <v>396</v>
      </c>
      <c r="C795" s="84" t="s">
        <v>845</v>
      </c>
      <c r="D795" s="83"/>
      <c r="E795" s="83" t="s">
        <v>846</v>
      </c>
      <c r="F795" s="2">
        <v>22.0</v>
      </c>
      <c r="G795" s="3" t="s">
        <v>868</v>
      </c>
      <c r="H795" s="48">
        <v>37.86</v>
      </c>
      <c r="I795" s="49">
        <v>4.48</v>
      </c>
      <c r="J795" s="49">
        <v>21.09</v>
      </c>
      <c r="K795" s="49">
        <v>1.18</v>
      </c>
      <c r="L795" s="49">
        <v>0.03</v>
      </c>
      <c r="M795" s="49">
        <v>0.0</v>
      </c>
      <c r="N795" s="49">
        <v>5.07</v>
      </c>
      <c r="O795" s="49">
        <v>29.86</v>
      </c>
      <c r="P795" s="49"/>
      <c r="Q795" s="50">
        <f t="shared" si="8"/>
        <v>99.57</v>
      </c>
      <c r="R795" s="51">
        <f t="shared" si="9"/>
        <v>12</v>
      </c>
      <c r="S795" s="52">
        <f t="shared" si="10"/>
        <v>0.6301146889</v>
      </c>
      <c r="T795" s="52">
        <f t="shared" si="11"/>
        <v>0.0003754749758</v>
      </c>
      <c r="U795" s="52">
        <f t="shared" si="12"/>
        <v>0.4136863692</v>
      </c>
      <c r="V795" s="52">
        <f t="shared" si="13"/>
        <v>0</v>
      </c>
      <c r="W795" s="52">
        <f t="shared" si="14"/>
        <v>0</v>
      </c>
      <c r="X795" s="52">
        <f t="shared" si="15"/>
        <v>0.4156088544</v>
      </c>
      <c r="Y795" s="52">
        <f t="shared" si="16"/>
        <v>0.07147146639</v>
      </c>
      <c r="Z795" s="52">
        <f t="shared" si="17"/>
        <v>0.1111541172</v>
      </c>
      <c r="AA795" s="52">
        <f t="shared" si="18"/>
        <v>0.0210415946</v>
      </c>
      <c r="AB795" s="52">
        <f t="shared" si="19"/>
        <v>1.663452566</v>
      </c>
      <c r="AC795" s="53">
        <f t="shared" si="20"/>
        <v>5.001571828</v>
      </c>
      <c r="AD795" s="54">
        <f t="shared" si="21"/>
        <v>1.260229378</v>
      </c>
      <c r="AE795" s="54">
        <f t="shared" si="22"/>
        <v>0.0007509499517</v>
      </c>
      <c r="AF795" s="54">
        <f t="shared" si="23"/>
        <v>0.6205295539</v>
      </c>
      <c r="AG795" s="54">
        <f t="shared" si="24"/>
        <v>0</v>
      </c>
      <c r="AH795" s="54">
        <f t="shared" si="25"/>
        <v>0</v>
      </c>
      <c r="AI795" s="54">
        <f t="shared" si="26"/>
        <v>0.4156088544</v>
      </c>
      <c r="AJ795" s="54">
        <f t="shared" si="27"/>
        <v>0.07147146639</v>
      </c>
      <c r="AK795" s="54">
        <f t="shared" si="28"/>
        <v>0.1111541172</v>
      </c>
      <c r="AL795" s="54">
        <f t="shared" si="29"/>
        <v>0.0210415946</v>
      </c>
      <c r="AM795" s="54">
        <f t="shared" si="30"/>
        <v>2.500785914</v>
      </c>
      <c r="AN795" s="54">
        <f t="shared" si="31"/>
        <v>-5.001571828</v>
      </c>
      <c r="AO795" s="55">
        <f t="shared" si="32"/>
        <v>3.030394503</v>
      </c>
      <c r="AP795" s="55">
        <f t="shared" si="33"/>
        <v>0.001805762225</v>
      </c>
      <c r="AQ795" s="55">
        <f t="shared" si="34"/>
        <v>1.989531305</v>
      </c>
      <c r="AR795" s="55">
        <f t="shared" si="35"/>
        <v>0</v>
      </c>
      <c r="AS795" s="55">
        <f t="shared" si="36"/>
        <v>0</v>
      </c>
      <c r="AT795" s="55">
        <f t="shared" si="37"/>
        <v>1.998777064</v>
      </c>
      <c r="AU795" s="55">
        <f t="shared" si="38"/>
        <v>0.3437259005</v>
      </c>
      <c r="AV795" s="55">
        <f t="shared" si="39"/>
        <v>0.5345706609</v>
      </c>
      <c r="AW795" s="55">
        <f t="shared" si="40"/>
        <v>0.1011948043</v>
      </c>
      <c r="AX795" s="55">
        <f t="shared" si="41"/>
        <v>8</v>
      </c>
      <c r="AY795" s="55">
        <f t="shared" si="42"/>
        <v>24.05393184</v>
      </c>
      <c r="AZ795" s="54">
        <f t="shared" ref="AZ795:BA795" si="5607">AO795*2</f>
        <v>6.060789006</v>
      </c>
      <c r="BA795" s="54">
        <f t="shared" si="5607"/>
        <v>0.003611524451</v>
      </c>
      <c r="BB795" s="54">
        <f t="shared" ref="BB795:BD795" si="5608">AQ795*(3/2)</f>
        <v>2.984296958</v>
      </c>
      <c r="BC795" s="54">
        <f t="shared" si="5608"/>
        <v>0</v>
      </c>
      <c r="BD795" s="54">
        <f t="shared" si="5608"/>
        <v>0</v>
      </c>
      <c r="BE795" s="54">
        <f t="shared" ref="BE795:BH795" si="5609">AT795</f>
        <v>1.998777064</v>
      </c>
      <c r="BF795" s="54">
        <f t="shared" si="5609"/>
        <v>0.3437259005</v>
      </c>
      <c r="BG795" s="54">
        <f t="shared" si="5609"/>
        <v>0.5345706609</v>
      </c>
      <c r="BH795" s="54">
        <f t="shared" si="5609"/>
        <v>0.1011948043</v>
      </c>
      <c r="BI795" s="54">
        <f t="shared" si="46"/>
        <v>12.02696592</v>
      </c>
      <c r="BJ795" s="54">
        <f t="shared" si="47"/>
        <v>-24.05393184</v>
      </c>
      <c r="BK795" s="56">
        <f t="shared" ref="BK795:BN795" si="5610">AO795</f>
        <v>3.030394503</v>
      </c>
      <c r="BL795" s="56">
        <f t="shared" si="5610"/>
        <v>0.001805762225</v>
      </c>
      <c r="BM795" s="56">
        <f t="shared" si="5610"/>
        <v>1.989531305</v>
      </c>
      <c r="BN795" s="56">
        <f t="shared" si="5610"/>
        <v>0</v>
      </c>
      <c r="BO795" s="56">
        <f t="shared" si="49"/>
        <v>0</v>
      </c>
      <c r="BP795" s="56">
        <f t="shared" si="50"/>
        <v>1.998777064</v>
      </c>
      <c r="BQ795" s="56">
        <f t="shared" ref="BQ795:BS795" si="5611">AU795</f>
        <v>0.3437259005</v>
      </c>
      <c r="BR795" s="56">
        <f t="shared" si="5611"/>
        <v>0.5345706609</v>
      </c>
      <c r="BS795" s="56">
        <f t="shared" si="5611"/>
        <v>0.1011948043</v>
      </c>
      <c r="BT795" s="56">
        <f t="shared" si="52"/>
        <v>8</v>
      </c>
      <c r="BU795" s="50">
        <f t="shared" ref="BU795:BX795" si="5612">AZ795</f>
        <v>6.060789006</v>
      </c>
      <c r="BV795" s="50">
        <f t="shared" si="5612"/>
        <v>0.003611524451</v>
      </c>
      <c r="BW795" s="50">
        <f t="shared" si="5612"/>
        <v>2.984296958</v>
      </c>
      <c r="BX795" s="50">
        <f t="shared" si="5612"/>
        <v>0</v>
      </c>
      <c r="BY795" s="50">
        <f t="shared" si="54"/>
        <v>0</v>
      </c>
      <c r="BZ795" s="50">
        <f t="shared" si="55"/>
        <v>1.998777064</v>
      </c>
      <c r="CA795" s="50">
        <f t="shared" ref="CA795:CC795" si="5613">BF795</f>
        <v>0.3437259005</v>
      </c>
      <c r="CB795" s="50">
        <f t="shared" si="5613"/>
        <v>0.5345706609</v>
      </c>
      <c r="CC795" s="50">
        <f t="shared" si="5613"/>
        <v>0.1011948043</v>
      </c>
      <c r="CD795" s="50">
        <f t="shared" si="57"/>
        <v>12.02696592</v>
      </c>
      <c r="CE795" s="57">
        <f t="shared" si="58"/>
        <v>37.86</v>
      </c>
      <c r="CF795" s="57">
        <f t="shared" si="59"/>
        <v>0.03</v>
      </c>
      <c r="CG795" s="57">
        <f t="shared" si="60"/>
        <v>21.09</v>
      </c>
      <c r="CH795" s="57">
        <f t="shared" si="61"/>
        <v>0</v>
      </c>
      <c r="CI795" s="58">
        <f t="shared" si="62"/>
        <v>0</v>
      </c>
      <c r="CJ795" s="58">
        <f t="shared" si="63"/>
        <v>29.86</v>
      </c>
      <c r="CK795" s="57">
        <f t="shared" si="64"/>
        <v>5.07</v>
      </c>
      <c r="CL795" s="57">
        <f t="shared" si="65"/>
        <v>4.48</v>
      </c>
      <c r="CM795" s="57">
        <f t="shared" si="66"/>
        <v>1.18</v>
      </c>
      <c r="CN795" s="57">
        <f t="shared" si="67"/>
        <v>99.57</v>
      </c>
      <c r="CO795" s="59">
        <f t="shared" si="68"/>
        <v>0.1794904232</v>
      </c>
      <c r="CP795" s="59">
        <f t="shared" si="69"/>
        <v>0.6711205223</v>
      </c>
      <c r="CQ795" s="59">
        <f t="shared" si="70"/>
        <v>0.1154113233</v>
      </c>
      <c r="CR795" s="59">
        <f t="shared" si="71"/>
        <v>0.03397773124</v>
      </c>
      <c r="CS795" s="60">
        <f t="shared" si="72"/>
        <v>17.94904232</v>
      </c>
      <c r="CT795" s="60">
        <f t="shared" si="73"/>
        <v>3.397773124</v>
      </c>
      <c r="CU795" s="60">
        <f t="shared" si="74"/>
        <v>78.65318456</v>
      </c>
      <c r="CV795" s="61">
        <f t="shared" si="75"/>
        <v>0.1237229428</v>
      </c>
      <c r="CW795" s="61">
        <f t="shared" si="76"/>
        <v>0.1554387065</v>
      </c>
      <c r="CX795" s="62"/>
    </row>
    <row r="796" ht="15.75" customHeight="1">
      <c r="A796" s="17" t="s">
        <v>53</v>
      </c>
      <c r="B796" s="17" t="s">
        <v>396</v>
      </c>
      <c r="C796" s="84" t="s">
        <v>845</v>
      </c>
      <c r="D796" s="83"/>
      <c r="E796" s="83" t="s">
        <v>846</v>
      </c>
      <c r="F796" s="2">
        <v>23.0</v>
      </c>
      <c r="G796" s="3" t="s">
        <v>869</v>
      </c>
      <c r="H796" s="48">
        <v>36.57</v>
      </c>
      <c r="I796" s="49">
        <v>0.73</v>
      </c>
      <c r="J796" s="49">
        <v>20.41</v>
      </c>
      <c r="K796" s="49">
        <v>4.45</v>
      </c>
      <c r="L796" s="49">
        <v>0.01</v>
      </c>
      <c r="M796" s="49">
        <v>0.0</v>
      </c>
      <c r="N796" s="49">
        <v>13.09</v>
      </c>
      <c r="O796" s="49">
        <v>22.97</v>
      </c>
      <c r="P796" s="49"/>
      <c r="Q796" s="50">
        <f t="shared" si="8"/>
        <v>98.23</v>
      </c>
      <c r="R796" s="51">
        <f t="shared" si="9"/>
        <v>12</v>
      </c>
      <c r="S796" s="52">
        <f t="shared" si="10"/>
        <v>0.608644854</v>
      </c>
      <c r="T796" s="52">
        <f t="shared" si="11"/>
        <v>0.0001251583253</v>
      </c>
      <c r="U796" s="52">
        <f t="shared" si="12"/>
        <v>0.4003479752</v>
      </c>
      <c r="V796" s="52">
        <f t="shared" si="13"/>
        <v>0</v>
      </c>
      <c r="W796" s="52">
        <f t="shared" si="14"/>
        <v>0</v>
      </c>
      <c r="X796" s="52">
        <f t="shared" si="15"/>
        <v>0.3197098254</v>
      </c>
      <c r="Y796" s="52">
        <f t="shared" si="16"/>
        <v>0.1845288945</v>
      </c>
      <c r="Z796" s="52">
        <f t="shared" si="17"/>
        <v>0.01811216641</v>
      </c>
      <c r="AA796" s="52">
        <f t="shared" si="18"/>
        <v>0.07935177623</v>
      </c>
      <c r="AB796" s="52">
        <f t="shared" si="19"/>
        <v>1.61082065</v>
      </c>
      <c r="AC796" s="53">
        <f t="shared" si="20"/>
        <v>4.8395293</v>
      </c>
      <c r="AD796" s="54">
        <f t="shared" si="21"/>
        <v>1.217289708</v>
      </c>
      <c r="AE796" s="54">
        <f t="shared" si="22"/>
        <v>0.0002503166506</v>
      </c>
      <c r="AF796" s="54">
        <f t="shared" si="23"/>
        <v>0.6005219627</v>
      </c>
      <c r="AG796" s="54">
        <f t="shared" si="24"/>
        <v>0</v>
      </c>
      <c r="AH796" s="54">
        <f t="shared" si="25"/>
        <v>0</v>
      </c>
      <c r="AI796" s="54">
        <f t="shared" si="26"/>
        <v>0.3197098254</v>
      </c>
      <c r="AJ796" s="54">
        <f t="shared" si="27"/>
        <v>0.1845288945</v>
      </c>
      <c r="AK796" s="54">
        <f t="shared" si="28"/>
        <v>0.01811216641</v>
      </c>
      <c r="AL796" s="54">
        <f t="shared" si="29"/>
        <v>0.07935177623</v>
      </c>
      <c r="AM796" s="54">
        <f t="shared" si="30"/>
        <v>2.41976465</v>
      </c>
      <c r="AN796" s="54">
        <f t="shared" si="31"/>
        <v>-4.8395293</v>
      </c>
      <c r="AO796" s="55">
        <f t="shared" si="32"/>
        <v>3.022781482</v>
      </c>
      <c r="AP796" s="55">
        <f t="shared" si="33"/>
        <v>0.0006215878858</v>
      </c>
      <c r="AQ796" s="55">
        <f t="shared" si="34"/>
        <v>1.988293235</v>
      </c>
      <c r="AR796" s="55">
        <f t="shared" si="35"/>
        <v>0</v>
      </c>
      <c r="AS796" s="55">
        <f t="shared" si="36"/>
        <v>0</v>
      </c>
      <c r="AT796" s="55">
        <f t="shared" si="37"/>
        <v>1.587810911</v>
      </c>
      <c r="AU796" s="55">
        <f t="shared" si="38"/>
        <v>0.9164466298</v>
      </c>
      <c r="AV796" s="55">
        <f t="shared" si="39"/>
        <v>0.0899524918</v>
      </c>
      <c r="AW796" s="55">
        <f t="shared" si="40"/>
        <v>0.3940936627</v>
      </c>
      <c r="AX796" s="55">
        <f t="shared" si="41"/>
        <v>8</v>
      </c>
      <c r="AY796" s="55">
        <f t="shared" si="42"/>
        <v>24.03509938</v>
      </c>
      <c r="AZ796" s="54">
        <f t="shared" ref="AZ796:BA796" si="5614">AO796*2</f>
        <v>6.045562964</v>
      </c>
      <c r="BA796" s="54">
        <f t="shared" si="5614"/>
        <v>0.001243175772</v>
      </c>
      <c r="BB796" s="54">
        <f t="shared" ref="BB796:BD796" si="5615">AQ796*(3/2)</f>
        <v>2.982439853</v>
      </c>
      <c r="BC796" s="54">
        <f t="shared" si="5615"/>
        <v>0</v>
      </c>
      <c r="BD796" s="54">
        <f t="shared" si="5615"/>
        <v>0</v>
      </c>
      <c r="BE796" s="54">
        <f t="shared" ref="BE796:BH796" si="5616">AT796</f>
        <v>1.587810911</v>
      </c>
      <c r="BF796" s="54">
        <f t="shared" si="5616"/>
        <v>0.9164466298</v>
      </c>
      <c r="BG796" s="54">
        <f t="shared" si="5616"/>
        <v>0.0899524918</v>
      </c>
      <c r="BH796" s="54">
        <f t="shared" si="5616"/>
        <v>0.3940936627</v>
      </c>
      <c r="BI796" s="54">
        <f t="shared" si="46"/>
        <v>12.01754969</v>
      </c>
      <c r="BJ796" s="54">
        <f t="shared" si="47"/>
        <v>-24.03509938</v>
      </c>
      <c r="BK796" s="56">
        <f t="shared" ref="BK796:BN796" si="5617">AO796</f>
        <v>3.022781482</v>
      </c>
      <c r="BL796" s="56">
        <f t="shared" si="5617"/>
        <v>0.0006215878858</v>
      </c>
      <c r="BM796" s="56">
        <f t="shared" si="5617"/>
        <v>1.988293235</v>
      </c>
      <c r="BN796" s="56">
        <f t="shared" si="5617"/>
        <v>0</v>
      </c>
      <c r="BO796" s="56">
        <f t="shared" si="49"/>
        <v>0</v>
      </c>
      <c r="BP796" s="56">
        <f t="shared" si="50"/>
        <v>1.587810911</v>
      </c>
      <c r="BQ796" s="56">
        <f t="shared" ref="BQ796:BS796" si="5618">AU796</f>
        <v>0.9164466298</v>
      </c>
      <c r="BR796" s="56">
        <f t="shared" si="5618"/>
        <v>0.0899524918</v>
      </c>
      <c r="BS796" s="56">
        <f t="shared" si="5618"/>
        <v>0.3940936627</v>
      </c>
      <c r="BT796" s="56">
        <f t="shared" si="52"/>
        <v>8</v>
      </c>
      <c r="BU796" s="50">
        <f t="shared" ref="BU796:BX796" si="5619">AZ796</f>
        <v>6.045562964</v>
      </c>
      <c r="BV796" s="50">
        <f t="shared" si="5619"/>
        <v>0.001243175772</v>
      </c>
      <c r="BW796" s="50">
        <f t="shared" si="5619"/>
        <v>2.982439853</v>
      </c>
      <c r="BX796" s="50">
        <f t="shared" si="5619"/>
        <v>0</v>
      </c>
      <c r="BY796" s="50">
        <f t="shared" si="54"/>
        <v>0</v>
      </c>
      <c r="BZ796" s="50">
        <f t="shared" si="55"/>
        <v>1.587810911</v>
      </c>
      <c r="CA796" s="50">
        <f t="shared" ref="CA796:CC796" si="5620">BF796</f>
        <v>0.9164466298</v>
      </c>
      <c r="CB796" s="50">
        <f t="shared" si="5620"/>
        <v>0.0899524918</v>
      </c>
      <c r="CC796" s="50">
        <f t="shared" si="5620"/>
        <v>0.3940936627</v>
      </c>
      <c r="CD796" s="50">
        <f t="shared" si="57"/>
        <v>12.01754969</v>
      </c>
      <c r="CE796" s="57">
        <f t="shared" si="58"/>
        <v>36.57</v>
      </c>
      <c r="CF796" s="57">
        <f t="shared" si="59"/>
        <v>0.01</v>
      </c>
      <c r="CG796" s="57">
        <f t="shared" si="60"/>
        <v>20.41</v>
      </c>
      <c r="CH796" s="57">
        <f t="shared" si="61"/>
        <v>0</v>
      </c>
      <c r="CI796" s="58">
        <f t="shared" si="62"/>
        <v>0</v>
      </c>
      <c r="CJ796" s="58">
        <f t="shared" si="63"/>
        <v>22.97</v>
      </c>
      <c r="CK796" s="57">
        <f t="shared" si="64"/>
        <v>13.09</v>
      </c>
      <c r="CL796" s="57">
        <f t="shared" si="65"/>
        <v>0.73</v>
      </c>
      <c r="CM796" s="57">
        <f t="shared" si="66"/>
        <v>4.45</v>
      </c>
      <c r="CN796" s="57">
        <f t="shared" si="67"/>
        <v>98.23</v>
      </c>
      <c r="CO796" s="59">
        <f t="shared" si="68"/>
        <v>0.0301015228</v>
      </c>
      <c r="CP796" s="59">
        <f t="shared" si="69"/>
        <v>0.5313418825</v>
      </c>
      <c r="CQ796" s="59">
        <f t="shared" si="70"/>
        <v>0.3066778759</v>
      </c>
      <c r="CR796" s="59">
        <f t="shared" si="71"/>
        <v>0.1318787188</v>
      </c>
      <c r="CS796" s="60">
        <f t="shared" si="72"/>
        <v>3.01015228</v>
      </c>
      <c r="CT796" s="60">
        <f t="shared" si="73"/>
        <v>13.18787188</v>
      </c>
      <c r="CU796" s="60">
        <f t="shared" si="74"/>
        <v>83.80197584</v>
      </c>
      <c r="CV796" s="61">
        <f t="shared" si="75"/>
        <v>0.1469294802</v>
      </c>
      <c r="CW796" s="61">
        <f t="shared" si="76"/>
        <v>0.02606791874</v>
      </c>
      <c r="CX796" s="62"/>
    </row>
    <row r="797" ht="15.75" customHeight="1">
      <c r="A797" s="17" t="s">
        <v>53</v>
      </c>
      <c r="B797" s="17" t="s">
        <v>396</v>
      </c>
      <c r="C797" s="84" t="s">
        <v>845</v>
      </c>
      <c r="D797" s="83"/>
      <c r="E797" s="83" t="s">
        <v>846</v>
      </c>
      <c r="F797" s="2">
        <v>24.0</v>
      </c>
      <c r="G797" s="3" t="s">
        <v>870</v>
      </c>
      <c r="H797" s="48">
        <v>37.0</v>
      </c>
      <c r="I797" s="49">
        <v>1.46</v>
      </c>
      <c r="J797" s="49">
        <v>20.67</v>
      </c>
      <c r="K797" s="49">
        <v>0.84</v>
      </c>
      <c r="L797" s="49">
        <v>0.04</v>
      </c>
      <c r="M797" s="49">
        <v>0.04</v>
      </c>
      <c r="N797" s="49">
        <v>11.23</v>
      </c>
      <c r="O797" s="49">
        <v>28.08</v>
      </c>
      <c r="P797" s="49"/>
      <c r="Q797" s="50">
        <f t="shared" si="8"/>
        <v>99.36</v>
      </c>
      <c r="R797" s="51">
        <f t="shared" si="9"/>
        <v>12</v>
      </c>
      <c r="S797" s="52">
        <f t="shared" si="10"/>
        <v>0.6158014656</v>
      </c>
      <c r="T797" s="52">
        <f t="shared" si="11"/>
        <v>0.0005006333011</v>
      </c>
      <c r="U797" s="52">
        <f t="shared" si="12"/>
        <v>0.4054479494</v>
      </c>
      <c r="V797" s="52">
        <f t="shared" si="13"/>
        <v>0.0005263497252</v>
      </c>
      <c r="W797" s="52">
        <f t="shared" si="14"/>
        <v>0</v>
      </c>
      <c r="X797" s="52">
        <f t="shared" si="15"/>
        <v>0.3908337787</v>
      </c>
      <c r="Y797" s="52">
        <f t="shared" si="16"/>
        <v>0.1583085932</v>
      </c>
      <c r="Z797" s="52">
        <f t="shared" si="17"/>
        <v>0.03622433283</v>
      </c>
      <c r="AA797" s="52">
        <f t="shared" si="18"/>
        <v>0.01497876225</v>
      </c>
      <c r="AB797" s="52">
        <f t="shared" si="19"/>
        <v>1.622621865</v>
      </c>
      <c r="AC797" s="53">
        <f t="shared" si="20"/>
        <v>4.883822227</v>
      </c>
      <c r="AD797" s="54">
        <f t="shared" si="21"/>
        <v>1.231602931</v>
      </c>
      <c r="AE797" s="54">
        <f t="shared" si="22"/>
        <v>0.001001266602</v>
      </c>
      <c r="AF797" s="54">
        <f t="shared" si="23"/>
        <v>0.6081719241</v>
      </c>
      <c r="AG797" s="54">
        <f t="shared" si="24"/>
        <v>0.0007895245878</v>
      </c>
      <c r="AH797" s="54">
        <f t="shared" si="25"/>
        <v>0</v>
      </c>
      <c r="AI797" s="54">
        <f t="shared" si="26"/>
        <v>0.3908337787</v>
      </c>
      <c r="AJ797" s="54">
        <f t="shared" si="27"/>
        <v>0.1583085932</v>
      </c>
      <c r="AK797" s="54">
        <f t="shared" si="28"/>
        <v>0.03622433283</v>
      </c>
      <c r="AL797" s="54">
        <f t="shared" si="29"/>
        <v>0.01497876225</v>
      </c>
      <c r="AM797" s="54">
        <f t="shared" si="30"/>
        <v>2.441911113</v>
      </c>
      <c r="AN797" s="54">
        <f t="shared" si="31"/>
        <v>-4.883822227</v>
      </c>
      <c r="AO797" s="55">
        <f t="shared" si="32"/>
        <v>3.036081191</v>
      </c>
      <c r="AP797" s="55">
        <f t="shared" si="33"/>
        <v>0.002468268483</v>
      </c>
      <c r="AQ797" s="55">
        <f t="shared" si="34"/>
        <v>1.998976881</v>
      </c>
      <c r="AR797" s="55">
        <f t="shared" si="35"/>
        <v>0.002595057969</v>
      </c>
      <c r="AS797" s="55">
        <f t="shared" si="36"/>
        <v>0</v>
      </c>
      <c r="AT797" s="55">
        <f t="shared" si="37"/>
        <v>1.926924749</v>
      </c>
      <c r="AU797" s="55">
        <f t="shared" si="38"/>
        <v>0.7805076296</v>
      </c>
      <c r="AV797" s="55">
        <f t="shared" si="39"/>
        <v>0.1785965473</v>
      </c>
      <c r="AW797" s="55">
        <f t="shared" si="40"/>
        <v>0.07384967541</v>
      </c>
      <c r="AX797" s="55">
        <f t="shared" si="41"/>
        <v>8</v>
      </c>
      <c r="AY797" s="55">
        <f t="shared" si="42"/>
        <v>24.07867086</v>
      </c>
      <c r="AZ797" s="54">
        <f t="shared" ref="AZ797:BA797" si="5621">AO797*2</f>
        <v>6.072162382</v>
      </c>
      <c r="BA797" s="54">
        <f t="shared" si="5621"/>
        <v>0.004936536966</v>
      </c>
      <c r="BB797" s="54">
        <f t="shared" ref="BB797:BD797" si="5622">AQ797*(3/2)</f>
        <v>2.998465322</v>
      </c>
      <c r="BC797" s="54">
        <f t="shared" si="5622"/>
        <v>0.003892586953</v>
      </c>
      <c r="BD797" s="54">
        <f t="shared" si="5622"/>
        <v>0</v>
      </c>
      <c r="BE797" s="54">
        <f t="shared" ref="BE797:BH797" si="5623">AT797</f>
        <v>1.926924749</v>
      </c>
      <c r="BF797" s="54">
        <f t="shared" si="5623"/>
        <v>0.7805076296</v>
      </c>
      <c r="BG797" s="54">
        <f t="shared" si="5623"/>
        <v>0.1785965473</v>
      </c>
      <c r="BH797" s="54">
        <f t="shared" si="5623"/>
        <v>0.07384967541</v>
      </c>
      <c r="BI797" s="54">
        <f t="shared" si="46"/>
        <v>12.03933543</v>
      </c>
      <c r="BJ797" s="54">
        <f t="shared" si="47"/>
        <v>-24.07867086</v>
      </c>
      <c r="BK797" s="56">
        <f t="shared" ref="BK797:BN797" si="5624">AO797</f>
        <v>3.036081191</v>
      </c>
      <c r="BL797" s="56">
        <f t="shared" si="5624"/>
        <v>0.002468268483</v>
      </c>
      <c r="BM797" s="56">
        <f t="shared" si="5624"/>
        <v>1.998976881</v>
      </c>
      <c r="BN797" s="56">
        <f t="shared" si="5624"/>
        <v>0.002595057969</v>
      </c>
      <c r="BO797" s="56">
        <f t="shared" si="49"/>
        <v>0</v>
      </c>
      <c r="BP797" s="56">
        <f t="shared" si="50"/>
        <v>1.926924749</v>
      </c>
      <c r="BQ797" s="56">
        <f t="shared" ref="BQ797:BS797" si="5625">AU797</f>
        <v>0.7805076296</v>
      </c>
      <c r="BR797" s="56">
        <f t="shared" si="5625"/>
        <v>0.1785965473</v>
      </c>
      <c r="BS797" s="56">
        <f t="shared" si="5625"/>
        <v>0.07384967541</v>
      </c>
      <c r="BT797" s="56">
        <f t="shared" si="52"/>
        <v>8</v>
      </c>
      <c r="BU797" s="50">
        <f t="shared" ref="BU797:BX797" si="5626">AZ797</f>
        <v>6.072162382</v>
      </c>
      <c r="BV797" s="50">
        <f t="shared" si="5626"/>
        <v>0.004936536966</v>
      </c>
      <c r="BW797" s="50">
        <f t="shared" si="5626"/>
        <v>2.998465322</v>
      </c>
      <c r="BX797" s="50">
        <f t="shared" si="5626"/>
        <v>0.003892586953</v>
      </c>
      <c r="BY797" s="50">
        <f t="shared" si="54"/>
        <v>0</v>
      </c>
      <c r="BZ797" s="50">
        <f t="shared" si="55"/>
        <v>1.926924749</v>
      </c>
      <c r="CA797" s="50">
        <f t="shared" ref="CA797:CC797" si="5627">BF797</f>
        <v>0.7805076296</v>
      </c>
      <c r="CB797" s="50">
        <f t="shared" si="5627"/>
        <v>0.1785965473</v>
      </c>
      <c r="CC797" s="50">
        <f t="shared" si="5627"/>
        <v>0.07384967541</v>
      </c>
      <c r="CD797" s="50">
        <f t="shared" si="57"/>
        <v>12.03933543</v>
      </c>
      <c r="CE797" s="57">
        <f t="shared" si="58"/>
        <v>37</v>
      </c>
      <c r="CF797" s="57">
        <f t="shared" si="59"/>
        <v>0.04</v>
      </c>
      <c r="CG797" s="57">
        <f t="shared" si="60"/>
        <v>20.67</v>
      </c>
      <c r="CH797" s="57">
        <f t="shared" si="61"/>
        <v>0.04</v>
      </c>
      <c r="CI797" s="58">
        <f t="shared" si="62"/>
        <v>0</v>
      </c>
      <c r="CJ797" s="58">
        <f t="shared" si="63"/>
        <v>28.08</v>
      </c>
      <c r="CK797" s="57">
        <f t="shared" si="64"/>
        <v>11.23</v>
      </c>
      <c r="CL797" s="57">
        <f t="shared" si="65"/>
        <v>1.46</v>
      </c>
      <c r="CM797" s="57">
        <f t="shared" si="66"/>
        <v>0.84</v>
      </c>
      <c r="CN797" s="57">
        <f t="shared" si="67"/>
        <v>99.36</v>
      </c>
      <c r="CO797" s="59">
        <f t="shared" si="68"/>
        <v>0.06033914607</v>
      </c>
      <c r="CP797" s="59">
        <f t="shared" si="69"/>
        <v>0.651014791</v>
      </c>
      <c r="CQ797" s="59">
        <f t="shared" si="70"/>
        <v>0.263695825</v>
      </c>
      <c r="CR797" s="59">
        <f t="shared" si="71"/>
        <v>0.02495023795</v>
      </c>
      <c r="CS797" s="60">
        <f t="shared" si="72"/>
        <v>6.033914607</v>
      </c>
      <c r="CT797" s="60">
        <f t="shared" si="73"/>
        <v>2.495023795</v>
      </c>
      <c r="CU797" s="60">
        <f t="shared" si="74"/>
        <v>91.4710616</v>
      </c>
      <c r="CV797" s="61">
        <f t="shared" si="75"/>
        <v>0.05511981099</v>
      </c>
      <c r="CW797" s="61">
        <f t="shared" si="76"/>
        <v>0.0522537005</v>
      </c>
      <c r="CX797" s="62"/>
    </row>
    <row r="798" ht="15.75" customHeight="1">
      <c r="A798" s="17" t="s">
        <v>53</v>
      </c>
      <c r="B798" s="17" t="s">
        <v>396</v>
      </c>
      <c r="C798" s="84" t="s">
        <v>845</v>
      </c>
      <c r="D798" s="83"/>
      <c r="E798" s="83" t="s">
        <v>846</v>
      </c>
      <c r="F798" s="2">
        <v>25.0</v>
      </c>
      <c r="G798" s="3" t="s">
        <v>871</v>
      </c>
      <c r="H798" s="48">
        <v>36.99</v>
      </c>
      <c r="I798" s="49">
        <v>2.28</v>
      </c>
      <c r="J798" s="49">
        <v>20.94</v>
      </c>
      <c r="K798" s="49">
        <v>1.86</v>
      </c>
      <c r="L798" s="49">
        <v>0.0</v>
      </c>
      <c r="M798" s="49">
        <v>0.0</v>
      </c>
      <c r="N798" s="49">
        <v>3.46</v>
      </c>
      <c r="O798" s="49">
        <v>33.41</v>
      </c>
      <c r="P798" s="49"/>
      <c r="Q798" s="50">
        <f t="shared" si="8"/>
        <v>98.94</v>
      </c>
      <c r="R798" s="51">
        <f t="shared" si="9"/>
        <v>12</v>
      </c>
      <c r="S798" s="52">
        <f t="shared" si="10"/>
        <v>0.6156350328</v>
      </c>
      <c r="T798" s="52">
        <f t="shared" si="11"/>
        <v>0</v>
      </c>
      <c r="U798" s="52">
        <f t="shared" si="12"/>
        <v>0.4107440764</v>
      </c>
      <c r="V798" s="52">
        <f t="shared" si="13"/>
        <v>0</v>
      </c>
      <c r="W798" s="52">
        <f t="shared" si="14"/>
        <v>0</v>
      </c>
      <c r="X798" s="52">
        <f t="shared" si="15"/>
        <v>0.4650198201</v>
      </c>
      <c r="Y798" s="52">
        <f t="shared" si="16"/>
        <v>0.04877539915</v>
      </c>
      <c r="Z798" s="52">
        <f t="shared" si="17"/>
        <v>0.05656950606</v>
      </c>
      <c r="AA798" s="52">
        <f t="shared" si="18"/>
        <v>0.03316725928</v>
      </c>
      <c r="AB798" s="52">
        <f t="shared" si="19"/>
        <v>1.629911094</v>
      </c>
      <c r="AC798" s="53">
        <f t="shared" si="20"/>
        <v>4.90183633</v>
      </c>
      <c r="AD798" s="54">
        <f t="shared" si="21"/>
        <v>1.231270066</v>
      </c>
      <c r="AE798" s="54">
        <f t="shared" si="22"/>
        <v>0</v>
      </c>
      <c r="AF798" s="54">
        <f t="shared" si="23"/>
        <v>0.6161161146</v>
      </c>
      <c r="AG798" s="54">
        <f t="shared" si="24"/>
        <v>0</v>
      </c>
      <c r="AH798" s="54">
        <f t="shared" si="25"/>
        <v>0</v>
      </c>
      <c r="AI798" s="54">
        <f t="shared" si="26"/>
        <v>0.4650198201</v>
      </c>
      <c r="AJ798" s="54">
        <f t="shared" si="27"/>
        <v>0.04877539915</v>
      </c>
      <c r="AK798" s="54">
        <f t="shared" si="28"/>
        <v>0.05656950606</v>
      </c>
      <c r="AL798" s="54">
        <f t="shared" si="29"/>
        <v>0.03316725928</v>
      </c>
      <c r="AM798" s="54">
        <f t="shared" si="30"/>
        <v>2.450918165</v>
      </c>
      <c r="AN798" s="54">
        <f t="shared" si="31"/>
        <v>-4.90183633</v>
      </c>
      <c r="AO798" s="55">
        <f t="shared" si="32"/>
        <v>3.021686447</v>
      </c>
      <c r="AP798" s="55">
        <f t="shared" si="33"/>
        <v>0</v>
      </c>
      <c r="AQ798" s="55">
        <f t="shared" si="34"/>
        <v>2.016031809</v>
      </c>
      <c r="AR798" s="55">
        <f t="shared" si="35"/>
        <v>0</v>
      </c>
      <c r="AS798" s="55">
        <f t="shared" si="36"/>
        <v>0</v>
      </c>
      <c r="AT798" s="55">
        <f t="shared" si="37"/>
        <v>2.282430358</v>
      </c>
      <c r="AU798" s="55">
        <f t="shared" si="38"/>
        <v>0.23940152</v>
      </c>
      <c r="AV798" s="55">
        <f t="shared" si="39"/>
        <v>0.277656892</v>
      </c>
      <c r="AW798" s="55">
        <f t="shared" si="40"/>
        <v>0.162792974</v>
      </c>
      <c r="AX798" s="55">
        <f t="shared" si="41"/>
        <v>8</v>
      </c>
      <c r="AY798" s="55">
        <f t="shared" si="42"/>
        <v>24.0594047</v>
      </c>
      <c r="AZ798" s="54">
        <f t="shared" ref="AZ798:BA798" si="5628">AO798*2</f>
        <v>6.043372894</v>
      </c>
      <c r="BA798" s="54">
        <f t="shared" si="5628"/>
        <v>0</v>
      </c>
      <c r="BB798" s="54">
        <f t="shared" ref="BB798:BD798" si="5629">AQ798*(3/2)</f>
        <v>3.024047714</v>
      </c>
      <c r="BC798" s="54">
        <f t="shared" si="5629"/>
        <v>0</v>
      </c>
      <c r="BD798" s="54">
        <f t="shared" si="5629"/>
        <v>0</v>
      </c>
      <c r="BE798" s="54">
        <f t="shared" ref="BE798:BH798" si="5630">AT798</f>
        <v>2.282430358</v>
      </c>
      <c r="BF798" s="54">
        <f t="shared" si="5630"/>
        <v>0.23940152</v>
      </c>
      <c r="BG798" s="54">
        <f t="shared" si="5630"/>
        <v>0.277656892</v>
      </c>
      <c r="BH798" s="54">
        <f t="shared" si="5630"/>
        <v>0.162792974</v>
      </c>
      <c r="BI798" s="54">
        <f t="shared" si="46"/>
        <v>12.02970235</v>
      </c>
      <c r="BJ798" s="54">
        <f t="shared" si="47"/>
        <v>-24.0594047</v>
      </c>
      <c r="BK798" s="56">
        <f t="shared" ref="BK798:BN798" si="5631">AO798</f>
        <v>3.021686447</v>
      </c>
      <c r="BL798" s="56">
        <f t="shared" si="5631"/>
        <v>0</v>
      </c>
      <c r="BM798" s="56">
        <f t="shared" si="5631"/>
        <v>2.016031809</v>
      </c>
      <c r="BN798" s="56">
        <f t="shared" si="5631"/>
        <v>0</v>
      </c>
      <c r="BO798" s="56">
        <f t="shared" si="49"/>
        <v>0</v>
      </c>
      <c r="BP798" s="56">
        <f t="shared" si="50"/>
        <v>2.282430358</v>
      </c>
      <c r="BQ798" s="56">
        <f t="shared" ref="BQ798:BS798" si="5632">AU798</f>
        <v>0.23940152</v>
      </c>
      <c r="BR798" s="56">
        <f t="shared" si="5632"/>
        <v>0.277656892</v>
      </c>
      <c r="BS798" s="56">
        <f t="shared" si="5632"/>
        <v>0.162792974</v>
      </c>
      <c r="BT798" s="56">
        <f t="shared" si="52"/>
        <v>8</v>
      </c>
      <c r="BU798" s="50">
        <f t="shared" ref="BU798:BX798" si="5633">AZ798</f>
        <v>6.043372894</v>
      </c>
      <c r="BV798" s="50">
        <f t="shared" si="5633"/>
        <v>0</v>
      </c>
      <c r="BW798" s="50">
        <f t="shared" si="5633"/>
        <v>3.024047714</v>
      </c>
      <c r="BX798" s="50">
        <f t="shared" si="5633"/>
        <v>0</v>
      </c>
      <c r="BY798" s="50">
        <f t="shared" si="54"/>
        <v>0</v>
      </c>
      <c r="BZ798" s="50">
        <f t="shared" si="55"/>
        <v>2.282430358</v>
      </c>
      <c r="CA798" s="50">
        <f t="shared" ref="CA798:CC798" si="5634">BF798</f>
        <v>0.23940152</v>
      </c>
      <c r="CB798" s="50">
        <f t="shared" si="5634"/>
        <v>0.277656892</v>
      </c>
      <c r="CC798" s="50">
        <f t="shared" si="5634"/>
        <v>0.162792974</v>
      </c>
      <c r="CD798" s="50">
        <f t="shared" si="57"/>
        <v>12.02970235</v>
      </c>
      <c r="CE798" s="57">
        <f t="shared" si="58"/>
        <v>36.99</v>
      </c>
      <c r="CF798" s="57">
        <f t="shared" si="59"/>
        <v>0</v>
      </c>
      <c r="CG798" s="57">
        <f t="shared" si="60"/>
        <v>20.94</v>
      </c>
      <c r="CH798" s="57">
        <f t="shared" si="61"/>
        <v>0</v>
      </c>
      <c r="CI798" s="58">
        <f t="shared" si="62"/>
        <v>0</v>
      </c>
      <c r="CJ798" s="58">
        <f t="shared" si="63"/>
        <v>33.41</v>
      </c>
      <c r="CK798" s="57">
        <f t="shared" si="64"/>
        <v>3.46</v>
      </c>
      <c r="CL798" s="57">
        <f t="shared" si="65"/>
        <v>2.28</v>
      </c>
      <c r="CM798" s="57">
        <f t="shared" si="66"/>
        <v>1.86</v>
      </c>
      <c r="CN798" s="57">
        <f t="shared" si="67"/>
        <v>98.94</v>
      </c>
      <c r="CO798" s="59">
        <f t="shared" si="68"/>
        <v>0.09373075082</v>
      </c>
      <c r="CP798" s="59">
        <f t="shared" si="69"/>
        <v>0.770497392</v>
      </c>
      <c r="CQ798" s="59">
        <f t="shared" si="70"/>
        <v>0.08081659366</v>
      </c>
      <c r="CR798" s="59">
        <f t="shared" si="71"/>
        <v>0.05495526356</v>
      </c>
      <c r="CS798" s="60">
        <f t="shared" si="72"/>
        <v>9.373075082</v>
      </c>
      <c r="CT798" s="60">
        <f t="shared" si="73"/>
        <v>5.495526356</v>
      </c>
      <c r="CU798" s="60">
        <f t="shared" si="74"/>
        <v>85.13139856</v>
      </c>
      <c r="CV798" s="61">
        <f t="shared" si="75"/>
        <v>0.101820639</v>
      </c>
      <c r="CW798" s="61">
        <f t="shared" si="76"/>
        <v>0.08117083021</v>
      </c>
      <c r="CX798" s="62"/>
    </row>
    <row r="799" ht="15.75" customHeight="1">
      <c r="A799" s="17" t="s">
        <v>53</v>
      </c>
      <c r="B799" s="17" t="s">
        <v>396</v>
      </c>
      <c r="C799" s="84" t="s">
        <v>845</v>
      </c>
      <c r="D799" s="83"/>
      <c r="E799" s="83" t="s">
        <v>846</v>
      </c>
      <c r="F799" s="2">
        <v>26.0</v>
      </c>
      <c r="G799" s="3" t="s">
        <v>872</v>
      </c>
      <c r="H799" s="48">
        <v>37.62</v>
      </c>
      <c r="I799" s="49">
        <v>2.89</v>
      </c>
      <c r="J799" s="49">
        <v>20.78</v>
      </c>
      <c r="K799" s="49">
        <v>4.55</v>
      </c>
      <c r="L799" s="49">
        <v>0.08</v>
      </c>
      <c r="M799" s="49">
        <v>0.01</v>
      </c>
      <c r="N799" s="49">
        <v>6.59</v>
      </c>
      <c r="O799" s="49">
        <v>26.8</v>
      </c>
      <c r="P799" s="49"/>
      <c r="Q799" s="50">
        <f t="shared" si="8"/>
        <v>99.32</v>
      </c>
      <c r="R799" s="51">
        <f t="shared" si="9"/>
        <v>12</v>
      </c>
      <c r="S799" s="52">
        <f t="shared" si="10"/>
        <v>0.626120301</v>
      </c>
      <c r="T799" s="52">
        <f t="shared" si="11"/>
        <v>0.001001266602</v>
      </c>
      <c r="U799" s="52">
        <f t="shared" si="12"/>
        <v>0.4076056308</v>
      </c>
      <c r="V799" s="52">
        <f t="shared" si="13"/>
        <v>0.0001315874313</v>
      </c>
      <c r="W799" s="52">
        <f t="shared" si="14"/>
        <v>0</v>
      </c>
      <c r="X799" s="52">
        <f t="shared" si="15"/>
        <v>0.3730179939</v>
      </c>
      <c r="Y799" s="52">
        <f t="shared" si="16"/>
        <v>0.09289880937</v>
      </c>
      <c r="Z799" s="52">
        <f t="shared" si="17"/>
        <v>0.07170433005</v>
      </c>
      <c r="AA799" s="52">
        <f t="shared" si="18"/>
        <v>0.08113496221</v>
      </c>
      <c r="AB799" s="52">
        <f t="shared" si="19"/>
        <v>1.653614881</v>
      </c>
      <c r="AC799" s="53">
        <f t="shared" si="20"/>
        <v>4.969210116</v>
      </c>
      <c r="AD799" s="54">
        <f t="shared" si="21"/>
        <v>1.252240602</v>
      </c>
      <c r="AE799" s="54">
        <f t="shared" si="22"/>
        <v>0.002002533205</v>
      </c>
      <c r="AF799" s="54">
        <f t="shared" si="23"/>
        <v>0.6114084461</v>
      </c>
      <c r="AG799" s="54">
        <f t="shared" si="24"/>
        <v>0.0001973811469</v>
      </c>
      <c r="AH799" s="54">
        <f t="shared" si="25"/>
        <v>0</v>
      </c>
      <c r="AI799" s="54">
        <f t="shared" si="26"/>
        <v>0.3730179939</v>
      </c>
      <c r="AJ799" s="54">
        <f t="shared" si="27"/>
        <v>0.09289880937</v>
      </c>
      <c r="AK799" s="54">
        <f t="shared" si="28"/>
        <v>0.07170433005</v>
      </c>
      <c r="AL799" s="54">
        <f t="shared" si="29"/>
        <v>0.08113496221</v>
      </c>
      <c r="AM799" s="54">
        <f t="shared" si="30"/>
        <v>2.484605058</v>
      </c>
      <c r="AN799" s="54">
        <f t="shared" si="31"/>
        <v>-4.969210116</v>
      </c>
      <c r="AO799" s="55">
        <f t="shared" si="32"/>
        <v>3.029098531</v>
      </c>
      <c r="AP799" s="55">
        <f t="shared" si="33"/>
        <v>0.004844013505</v>
      </c>
      <c r="AQ799" s="55">
        <f t="shared" si="34"/>
        <v>1.971949505</v>
      </c>
      <c r="AR799" s="55">
        <f t="shared" si="35"/>
        <v>0.000636604969</v>
      </c>
      <c r="AS799" s="55">
        <f t="shared" si="36"/>
        <v>0</v>
      </c>
      <c r="AT799" s="55">
        <f t="shared" si="37"/>
        <v>1.804618467</v>
      </c>
      <c r="AU799" s="55">
        <f t="shared" si="38"/>
        <v>0.4494338333</v>
      </c>
      <c r="AV799" s="55">
        <f t="shared" si="39"/>
        <v>0.3468973622</v>
      </c>
      <c r="AW799" s="55">
        <f t="shared" si="40"/>
        <v>0.3925216839</v>
      </c>
      <c r="AX799" s="55">
        <f t="shared" si="41"/>
        <v>8</v>
      </c>
      <c r="AY799" s="55">
        <f t="shared" si="42"/>
        <v>24.0404712</v>
      </c>
      <c r="AZ799" s="54">
        <f t="shared" ref="AZ799:BA799" si="5635">AO799*2</f>
        <v>6.058197062</v>
      </c>
      <c r="BA799" s="54">
        <f t="shared" si="5635"/>
        <v>0.009688027011</v>
      </c>
      <c r="BB799" s="54">
        <f t="shared" ref="BB799:BD799" si="5636">AQ799*(3/2)</f>
        <v>2.957924257</v>
      </c>
      <c r="BC799" s="54">
        <f t="shared" si="5636"/>
        <v>0.0009549074536</v>
      </c>
      <c r="BD799" s="54">
        <f t="shared" si="5636"/>
        <v>0</v>
      </c>
      <c r="BE799" s="54">
        <f t="shared" ref="BE799:BH799" si="5637">AT799</f>
        <v>1.804618467</v>
      </c>
      <c r="BF799" s="54">
        <f t="shared" si="5637"/>
        <v>0.4494338333</v>
      </c>
      <c r="BG799" s="54">
        <f t="shared" si="5637"/>
        <v>0.3468973622</v>
      </c>
      <c r="BH799" s="54">
        <f t="shared" si="5637"/>
        <v>0.3925216839</v>
      </c>
      <c r="BI799" s="54">
        <f t="shared" si="46"/>
        <v>12.0202356</v>
      </c>
      <c r="BJ799" s="54">
        <f t="shared" si="47"/>
        <v>-24.0404712</v>
      </c>
      <c r="BK799" s="56">
        <f t="shared" ref="BK799:BN799" si="5638">AO799</f>
        <v>3.029098531</v>
      </c>
      <c r="BL799" s="56">
        <f t="shared" si="5638"/>
        <v>0.004844013505</v>
      </c>
      <c r="BM799" s="56">
        <f t="shared" si="5638"/>
        <v>1.971949505</v>
      </c>
      <c r="BN799" s="56">
        <f t="shared" si="5638"/>
        <v>0.000636604969</v>
      </c>
      <c r="BO799" s="56">
        <f t="shared" si="49"/>
        <v>0</v>
      </c>
      <c r="BP799" s="56">
        <f t="shared" si="50"/>
        <v>1.804618467</v>
      </c>
      <c r="BQ799" s="56">
        <f t="shared" ref="BQ799:BS799" si="5639">AU799</f>
        <v>0.4494338333</v>
      </c>
      <c r="BR799" s="56">
        <f t="shared" si="5639"/>
        <v>0.3468973622</v>
      </c>
      <c r="BS799" s="56">
        <f t="shared" si="5639"/>
        <v>0.3925216839</v>
      </c>
      <c r="BT799" s="56">
        <f t="shared" si="52"/>
        <v>8</v>
      </c>
      <c r="BU799" s="50">
        <f t="shared" ref="BU799:BX799" si="5640">AZ799</f>
        <v>6.058197062</v>
      </c>
      <c r="BV799" s="50">
        <f t="shared" si="5640"/>
        <v>0.009688027011</v>
      </c>
      <c r="BW799" s="50">
        <f t="shared" si="5640"/>
        <v>2.957924257</v>
      </c>
      <c r="BX799" s="50">
        <f t="shared" si="5640"/>
        <v>0.0009549074536</v>
      </c>
      <c r="BY799" s="50">
        <f t="shared" si="54"/>
        <v>0</v>
      </c>
      <c r="BZ799" s="50">
        <f t="shared" si="55"/>
        <v>1.804618467</v>
      </c>
      <c r="CA799" s="50">
        <f t="shared" ref="CA799:CC799" si="5641">BF799</f>
        <v>0.4494338333</v>
      </c>
      <c r="CB799" s="50">
        <f t="shared" si="5641"/>
        <v>0.3468973622</v>
      </c>
      <c r="CC799" s="50">
        <f t="shared" si="5641"/>
        <v>0.3925216839</v>
      </c>
      <c r="CD799" s="50">
        <f t="shared" si="57"/>
        <v>12.0202356</v>
      </c>
      <c r="CE799" s="57">
        <f t="shared" si="58"/>
        <v>37.62</v>
      </c>
      <c r="CF799" s="57">
        <f t="shared" si="59"/>
        <v>0.08</v>
      </c>
      <c r="CG799" s="57">
        <f t="shared" si="60"/>
        <v>20.78</v>
      </c>
      <c r="CH799" s="57">
        <f t="shared" si="61"/>
        <v>0.01</v>
      </c>
      <c r="CI799" s="58">
        <f t="shared" si="62"/>
        <v>0</v>
      </c>
      <c r="CJ799" s="58">
        <f t="shared" si="63"/>
        <v>26.8</v>
      </c>
      <c r="CK799" s="57">
        <f t="shared" si="64"/>
        <v>6.59</v>
      </c>
      <c r="CL799" s="57">
        <f t="shared" si="65"/>
        <v>2.89</v>
      </c>
      <c r="CM799" s="57">
        <f t="shared" si="66"/>
        <v>4.55</v>
      </c>
      <c r="CN799" s="57">
        <f t="shared" si="67"/>
        <v>99.32</v>
      </c>
      <c r="CO799" s="59">
        <f t="shared" si="68"/>
        <v>0.1158846443</v>
      </c>
      <c r="CP799" s="59">
        <f t="shared" si="69"/>
        <v>0.602851425</v>
      </c>
      <c r="CQ799" s="59">
        <f t="shared" si="70"/>
        <v>0.1501380108</v>
      </c>
      <c r="CR799" s="59">
        <f t="shared" si="71"/>
        <v>0.1311259199</v>
      </c>
      <c r="CS799" s="60">
        <f t="shared" si="72"/>
        <v>11.58846443</v>
      </c>
      <c r="CT799" s="60">
        <f t="shared" si="73"/>
        <v>13.11259199</v>
      </c>
      <c r="CU799" s="60">
        <f t="shared" si="74"/>
        <v>75.29894358</v>
      </c>
      <c r="CV799" s="61">
        <f t="shared" si="75"/>
        <v>0.189068242</v>
      </c>
      <c r="CW799" s="61">
        <f t="shared" si="76"/>
        <v>0.100356102</v>
      </c>
      <c r="CX799" s="62"/>
    </row>
    <row r="800" ht="15.75" customHeight="1">
      <c r="A800" s="17" t="s">
        <v>53</v>
      </c>
      <c r="B800" s="17" t="s">
        <v>396</v>
      </c>
      <c r="C800" s="84" t="s">
        <v>845</v>
      </c>
      <c r="D800" s="83"/>
      <c r="E800" s="83" t="s">
        <v>846</v>
      </c>
      <c r="F800" s="2">
        <v>27.0</v>
      </c>
      <c r="G800" s="3" t="s">
        <v>873</v>
      </c>
      <c r="H800" s="48">
        <v>37.28</v>
      </c>
      <c r="I800" s="49">
        <v>1.98</v>
      </c>
      <c r="J800" s="49">
        <v>20.53</v>
      </c>
      <c r="K800" s="49">
        <v>1.31</v>
      </c>
      <c r="L800" s="49">
        <v>0.02</v>
      </c>
      <c r="M800" s="49">
        <v>0.0</v>
      </c>
      <c r="N800" s="49">
        <v>8.39</v>
      </c>
      <c r="O800" s="49">
        <v>29.81</v>
      </c>
      <c r="P800" s="49"/>
      <c r="Q800" s="50">
        <f t="shared" si="8"/>
        <v>99.32</v>
      </c>
      <c r="R800" s="51">
        <f t="shared" si="9"/>
        <v>12</v>
      </c>
      <c r="S800" s="52">
        <f t="shared" si="10"/>
        <v>0.6204615848</v>
      </c>
      <c r="T800" s="52">
        <f t="shared" si="11"/>
        <v>0.0002503166506</v>
      </c>
      <c r="U800" s="52">
        <f t="shared" si="12"/>
        <v>0.4027018094</v>
      </c>
      <c r="V800" s="52">
        <f t="shared" si="13"/>
        <v>0</v>
      </c>
      <c r="W800" s="52">
        <f t="shared" si="14"/>
        <v>0</v>
      </c>
      <c r="X800" s="52">
        <f t="shared" si="15"/>
        <v>0.4149129254</v>
      </c>
      <c r="Y800" s="52">
        <f t="shared" si="16"/>
        <v>0.1182732945</v>
      </c>
      <c r="Z800" s="52">
        <f t="shared" si="17"/>
        <v>0.04912615</v>
      </c>
      <c r="AA800" s="52">
        <f t="shared" si="18"/>
        <v>0.02335973637</v>
      </c>
      <c r="AB800" s="52">
        <f t="shared" si="19"/>
        <v>1.629085817</v>
      </c>
      <c r="AC800" s="53">
        <f t="shared" si="20"/>
        <v>4.902297246</v>
      </c>
      <c r="AD800" s="54">
        <f t="shared" si="21"/>
        <v>1.24092317</v>
      </c>
      <c r="AE800" s="54">
        <f t="shared" si="22"/>
        <v>0.0005006333011</v>
      </c>
      <c r="AF800" s="54">
        <f t="shared" si="23"/>
        <v>0.6040527141</v>
      </c>
      <c r="AG800" s="54">
        <f t="shared" si="24"/>
        <v>0</v>
      </c>
      <c r="AH800" s="54">
        <f t="shared" si="25"/>
        <v>0</v>
      </c>
      <c r="AI800" s="54">
        <f t="shared" si="26"/>
        <v>0.4149129254</v>
      </c>
      <c r="AJ800" s="54">
        <f t="shared" si="27"/>
        <v>0.1182732945</v>
      </c>
      <c r="AK800" s="54">
        <f t="shared" si="28"/>
        <v>0.04912615</v>
      </c>
      <c r="AL800" s="54">
        <f t="shared" si="29"/>
        <v>0.02335973637</v>
      </c>
      <c r="AM800" s="54">
        <f t="shared" si="30"/>
        <v>2.451148623</v>
      </c>
      <c r="AN800" s="54">
        <f t="shared" si="31"/>
        <v>-4.902297246</v>
      </c>
      <c r="AO800" s="55">
        <f t="shared" si="32"/>
        <v>3.046919092</v>
      </c>
      <c r="AP800" s="55">
        <f t="shared" si="33"/>
        <v>0.001229237394</v>
      </c>
      <c r="AQ800" s="55">
        <f t="shared" si="34"/>
        <v>1.97755971</v>
      </c>
      <c r="AR800" s="55">
        <f t="shared" si="35"/>
        <v>0</v>
      </c>
      <c r="AS800" s="55">
        <f t="shared" si="36"/>
        <v>0</v>
      </c>
      <c r="AT800" s="55">
        <f t="shared" si="37"/>
        <v>2.037525199</v>
      </c>
      <c r="AU800" s="55">
        <f t="shared" si="38"/>
        <v>0.5808081723</v>
      </c>
      <c r="AV800" s="55">
        <f t="shared" si="39"/>
        <v>0.2412452407</v>
      </c>
      <c r="AW800" s="55">
        <f t="shared" si="40"/>
        <v>0.1147133497</v>
      </c>
      <c r="AX800" s="55">
        <f t="shared" si="41"/>
        <v>8</v>
      </c>
      <c r="AY800" s="55">
        <f t="shared" si="42"/>
        <v>24.07385637</v>
      </c>
      <c r="AZ800" s="54">
        <f t="shared" ref="AZ800:BA800" si="5642">AO800*2</f>
        <v>6.093838184</v>
      </c>
      <c r="BA800" s="54">
        <f t="shared" si="5642"/>
        <v>0.002458474788</v>
      </c>
      <c r="BB800" s="54">
        <f t="shared" ref="BB800:BD800" si="5643">AQ800*(3/2)</f>
        <v>2.966339564</v>
      </c>
      <c r="BC800" s="54">
        <f t="shared" si="5643"/>
        <v>0</v>
      </c>
      <c r="BD800" s="54">
        <f t="shared" si="5643"/>
        <v>0</v>
      </c>
      <c r="BE800" s="54">
        <f t="shared" ref="BE800:BH800" si="5644">AT800</f>
        <v>2.037525199</v>
      </c>
      <c r="BF800" s="54">
        <f t="shared" si="5644"/>
        <v>0.5808081723</v>
      </c>
      <c r="BG800" s="54">
        <f t="shared" si="5644"/>
        <v>0.2412452407</v>
      </c>
      <c r="BH800" s="54">
        <f t="shared" si="5644"/>
        <v>0.1147133497</v>
      </c>
      <c r="BI800" s="54">
        <f t="shared" si="46"/>
        <v>12.03692818</v>
      </c>
      <c r="BJ800" s="54">
        <f t="shared" si="47"/>
        <v>-24.07385637</v>
      </c>
      <c r="BK800" s="56">
        <f t="shared" ref="BK800:BN800" si="5645">AO800</f>
        <v>3.046919092</v>
      </c>
      <c r="BL800" s="56">
        <f t="shared" si="5645"/>
        <v>0.001229237394</v>
      </c>
      <c r="BM800" s="56">
        <f t="shared" si="5645"/>
        <v>1.97755971</v>
      </c>
      <c r="BN800" s="56">
        <f t="shared" si="5645"/>
        <v>0</v>
      </c>
      <c r="BO800" s="56">
        <f t="shared" si="49"/>
        <v>0</v>
      </c>
      <c r="BP800" s="56">
        <f t="shared" si="50"/>
        <v>2.037525199</v>
      </c>
      <c r="BQ800" s="56">
        <f t="shared" ref="BQ800:BS800" si="5646">AU800</f>
        <v>0.5808081723</v>
      </c>
      <c r="BR800" s="56">
        <f t="shared" si="5646"/>
        <v>0.2412452407</v>
      </c>
      <c r="BS800" s="56">
        <f t="shared" si="5646"/>
        <v>0.1147133497</v>
      </c>
      <c r="BT800" s="56">
        <f t="shared" si="52"/>
        <v>8</v>
      </c>
      <c r="BU800" s="50">
        <f t="shared" ref="BU800:BX800" si="5647">AZ800</f>
        <v>6.093838184</v>
      </c>
      <c r="BV800" s="50">
        <f t="shared" si="5647"/>
        <v>0.002458474788</v>
      </c>
      <c r="BW800" s="50">
        <f t="shared" si="5647"/>
        <v>2.966339564</v>
      </c>
      <c r="BX800" s="50">
        <f t="shared" si="5647"/>
        <v>0</v>
      </c>
      <c r="BY800" s="50">
        <f t="shared" si="54"/>
        <v>0</v>
      </c>
      <c r="BZ800" s="50">
        <f t="shared" si="55"/>
        <v>2.037525199</v>
      </c>
      <c r="CA800" s="50">
        <f t="shared" ref="CA800:CC800" si="5648">BF800</f>
        <v>0.5808081723</v>
      </c>
      <c r="CB800" s="50">
        <f t="shared" si="5648"/>
        <v>0.2412452407</v>
      </c>
      <c r="CC800" s="50">
        <f t="shared" si="5648"/>
        <v>0.1147133497</v>
      </c>
      <c r="CD800" s="50">
        <f t="shared" si="57"/>
        <v>12.03692818</v>
      </c>
      <c r="CE800" s="57">
        <f t="shared" si="58"/>
        <v>37.28</v>
      </c>
      <c r="CF800" s="57">
        <f t="shared" si="59"/>
        <v>0.02</v>
      </c>
      <c r="CG800" s="57">
        <f t="shared" si="60"/>
        <v>20.53</v>
      </c>
      <c r="CH800" s="57">
        <f t="shared" si="61"/>
        <v>0</v>
      </c>
      <c r="CI800" s="58">
        <f t="shared" si="62"/>
        <v>0</v>
      </c>
      <c r="CJ800" s="58">
        <f t="shared" si="63"/>
        <v>29.81</v>
      </c>
      <c r="CK800" s="57">
        <f t="shared" si="64"/>
        <v>8.39</v>
      </c>
      <c r="CL800" s="57">
        <f t="shared" si="65"/>
        <v>1.98</v>
      </c>
      <c r="CM800" s="57">
        <f t="shared" si="66"/>
        <v>1.31</v>
      </c>
      <c r="CN800" s="57">
        <f t="shared" si="67"/>
        <v>99.32</v>
      </c>
      <c r="CO800" s="59">
        <f t="shared" si="68"/>
        <v>0.08111014111</v>
      </c>
      <c r="CP800" s="59">
        <f t="shared" si="69"/>
        <v>0.6850454579</v>
      </c>
      <c r="CQ800" s="59">
        <f t="shared" si="70"/>
        <v>0.1952761127</v>
      </c>
      <c r="CR800" s="59">
        <f t="shared" si="71"/>
        <v>0.03856828824</v>
      </c>
      <c r="CS800" s="60">
        <f t="shared" si="72"/>
        <v>8.111014111</v>
      </c>
      <c r="CT800" s="60">
        <f t="shared" si="73"/>
        <v>3.856828824</v>
      </c>
      <c r="CU800" s="60">
        <f t="shared" si="74"/>
        <v>88.03215706</v>
      </c>
      <c r="CV800" s="61">
        <f t="shared" si="75"/>
        <v>0.0791233588</v>
      </c>
      <c r="CW800" s="61">
        <f t="shared" si="76"/>
        <v>0.0702413822</v>
      </c>
      <c r="CX800" s="62"/>
    </row>
    <row r="801" ht="15.75" customHeight="1">
      <c r="A801" s="17" t="s">
        <v>53</v>
      </c>
      <c r="B801" s="17" t="s">
        <v>396</v>
      </c>
      <c r="C801" s="84" t="s">
        <v>845</v>
      </c>
      <c r="D801" s="83"/>
      <c r="E801" s="83" t="s">
        <v>846</v>
      </c>
      <c r="F801" s="2">
        <v>28.0</v>
      </c>
      <c r="G801" s="3" t="s">
        <v>874</v>
      </c>
      <c r="H801" s="48">
        <v>37.79</v>
      </c>
      <c r="I801" s="49">
        <v>3.82</v>
      </c>
      <c r="J801" s="49">
        <v>20.84</v>
      </c>
      <c r="K801" s="49">
        <v>2.74</v>
      </c>
      <c r="L801" s="49">
        <v>0.0</v>
      </c>
      <c r="M801" s="49">
        <v>0.04</v>
      </c>
      <c r="N801" s="49">
        <v>3.25</v>
      </c>
      <c r="O801" s="49">
        <v>30.94</v>
      </c>
      <c r="P801" s="49"/>
      <c r="Q801" s="50">
        <f t="shared" si="8"/>
        <v>99.42</v>
      </c>
      <c r="R801" s="51">
        <f t="shared" si="9"/>
        <v>12</v>
      </c>
      <c r="S801" s="52">
        <f t="shared" si="10"/>
        <v>0.6289496591</v>
      </c>
      <c r="T801" s="52">
        <f t="shared" si="11"/>
        <v>0</v>
      </c>
      <c r="U801" s="52">
        <f t="shared" si="12"/>
        <v>0.4087825479</v>
      </c>
      <c r="V801" s="52">
        <f t="shared" si="13"/>
        <v>0.0005263497252</v>
      </c>
      <c r="W801" s="52">
        <f t="shared" si="14"/>
        <v>0</v>
      </c>
      <c r="X801" s="52">
        <f t="shared" si="15"/>
        <v>0.4306409229</v>
      </c>
      <c r="Y801" s="52">
        <f t="shared" si="16"/>
        <v>0.04581504256</v>
      </c>
      <c r="Z801" s="52">
        <f t="shared" si="17"/>
        <v>0.09477873384</v>
      </c>
      <c r="AA801" s="52">
        <f t="shared" si="18"/>
        <v>0.04885929593</v>
      </c>
      <c r="AB801" s="52">
        <f t="shared" si="19"/>
        <v>1.658352552</v>
      </c>
      <c r="AC801" s="53">
        <f t="shared" si="20"/>
        <v>4.983913319</v>
      </c>
      <c r="AD801" s="54">
        <f t="shared" si="21"/>
        <v>1.257899318</v>
      </c>
      <c r="AE801" s="54">
        <f t="shared" si="22"/>
        <v>0</v>
      </c>
      <c r="AF801" s="54">
        <f t="shared" si="23"/>
        <v>0.6131738218</v>
      </c>
      <c r="AG801" s="54">
        <f t="shared" si="24"/>
        <v>0.0007895245878</v>
      </c>
      <c r="AH801" s="54">
        <f t="shared" si="25"/>
        <v>0</v>
      </c>
      <c r="AI801" s="54">
        <f t="shared" si="26"/>
        <v>0.4306409229</v>
      </c>
      <c r="AJ801" s="54">
        <f t="shared" si="27"/>
        <v>0.04581504256</v>
      </c>
      <c r="AK801" s="54">
        <f t="shared" si="28"/>
        <v>0.09477873384</v>
      </c>
      <c r="AL801" s="54">
        <f t="shared" si="29"/>
        <v>0.04885929593</v>
      </c>
      <c r="AM801" s="54">
        <f t="shared" si="30"/>
        <v>2.49195666</v>
      </c>
      <c r="AN801" s="54">
        <f t="shared" si="31"/>
        <v>-4.983913319</v>
      </c>
      <c r="AO801" s="55">
        <f t="shared" si="32"/>
        <v>3.034093846</v>
      </c>
      <c r="AP801" s="55">
        <f t="shared" si="33"/>
        <v>0</v>
      </c>
      <c r="AQ801" s="55">
        <f t="shared" si="34"/>
        <v>1.971993458</v>
      </c>
      <c r="AR801" s="55">
        <f t="shared" si="35"/>
        <v>0.002539145127</v>
      </c>
      <c r="AS801" s="55">
        <f t="shared" si="36"/>
        <v>0</v>
      </c>
      <c r="AT801" s="55">
        <f t="shared" si="37"/>
        <v>2.077439673</v>
      </c>
      <c r="AU801" s="55">
        <f t="shared" si="38"/>
        <v>0.2210147294</v>
      </c>
      <c r="AV801" s="55">
        <f t="shared" si="39"/>
        <v>0.4572187439</v>
      </c>
      <c r="AW801" s="55">
        <f t="shared" si="40"/>
        <v>0.2357004046</v>
      </c>
      <c r="AX801" s="55">
        <f t="shared" si="41"/>
        <v>8</v>
      </c>
      <c r="AY801" s="55">
        <f t="shared" si="42"/>
        <v>24.0427203</v>
      </c>
      <c r="AZ801" s="54">
        <f t="shared" ref="AZ801:BA801" si="5649">AO801*2</f>
        <v>6.068187693</v>
      </c>
      <c r="BA801" s="54">
        <f t="shared" si="5649"/>
        <v>0</v>
      </c>
      <c r="BB801" s="54">
        <f t="shared" ref="BB801:BD801" si="5650">AQ801*(3/2)</f>
        <v>2.957990187</v>
      </c>
      <c r="BC801" s="54">
        <f t="shared" si="5650"/>
        <v>0.003808717691</v>
      </c>
      <c r="BD801" s="54">
        <f t="shared" si="5650"/>
        <v>0</v>
      </c>
      <c r="BE801" s="54">
        <f t="shared" ref="BE801:BH801" si="5651">AT801</f>
        <v>2.077439673</v>
      </c>
      <c r="BF801" s="54">
        <f t="shared" si="5651"/>
        <v>0.2210147294</v>
      </c>
      <c r="BG801" s="54">
        <f t="shared" si="5651"/>
        <v>0.4572187439</v>
      </c>
      <c r="BH801" s="54">
        <f t="shared" si="5651"/>
        <v>0.2357004046</v>
      </c>
      <c r="BI801" s="54">
        <f t="shared" si="46"/>
        <v>12.02136015</v>
      </c>
      <c r="BJ801" s="54">
        <f t="shared" si="47"/>
        <v>-24.0427203</v>
      </c>
      <c r="BK801" s="56">
        <f t="shared" ref="BK801:BN801" si="5652">AO801</f>
        <v>3.034093846</v>
      </c>
      <c r="BL801" s="56">
        <f t="shared" si="5652"/>
        <v>0</v>
      </c>
      <c r="BM801" s="56">
        <f t="shared" si="5652"/>
        <v>1.971993458</v>
      </c>
      <c r="BN801" s="56">
        <f t="shared" si="5652"/>
        <v>0.002539145127</v>
      </c>
      <c r="BO801" s="56">
        <f t="shared" si="49"/>
        <v>0</v>
      </c>
      <c r="BP801" s="56">
        <f t="shared" si="50"/>
        <v>2.077439673</v>
      </c>
      <c r="BQ801" s="56">
        <f t="shared" ref="BQ801:BS801" si="5653">AU801</f>
        <v>0.2210147294</v>
      </c>
      <c r="BR801" s="56">
        <f t="shared" si="5653"/>
        <v>0.4572187439</v>
      </c>
      <c r="BS801" s="56">
        <f t="shared" si="5653"/>
        <v>0.2357004046</v>
      </c>
      <c r="BT801" s="56">
        <f t="shared" si="52"/>
        <v>8</v>
      </c>
      <c r="BU801" s="50">
        <f t="shared" ref="BU801:BX801" si="5654">AZ801</f>
        <v>6.068187693</v>
      </c>
      <c r="BV801" s="50">
        <f t="shared" si="5654"/>
        <v>0</v>
      </c>
      <c r="BW801" s="50">
        <f t="shared" si="5654"/>
        <v>2.957990187</v>
      </c>
      <c r="BX801" s="50">
        <f t="shared" si="5654"/>
        <v>0.003808717691</v>
      </c>
      <c r="BY801" s="50">
        <f t="shared" si="54"/>
        <v>0</v>
      </c>
      <c r="BZ801" s="50">
        <f t="shared" si="55"/>
        <v>2.077439673</v>
      </c>
      <c r="CA801" s="50">
        <f t="shared" ref="CA801:CC801" si="5655">BF801</f>
        <v>0.2210147294</v>
      </c>
      <c r="CB801" s="50">
        <f t="shared" si="5655"/>
        <v>0.4572187439</v>
      </c>
      <c r="CC801" s="50">
        <f t="shared" si="5655"/>
        <v>0.2357004046</v>
      </c>
      <c r="CD801" s="50">
        <f t="shared" si="57"/>
        <v>12.02136015</v>
      </c>
      <c r="CE801" s="57">
        <f t="shared" si="58"/>
        <v>37.79</v>
      </c>
      <c r="CF801" s="57">
        <f t="shared" si="59"/>
        <v>0</v>
      </c>
      <c r="CG801" s="57">
        <f t="shared" si="60"/>
        <v>20.84</v>
      </c>
      <c r="CH801" s="57">
        <f t="shared" si="61"/>
        <v>0.04</v>
      </c>
      <c r="CI801" s="58">
        <f t="shared" si="62"/>
        <v>0</v>
      </c>
      <c r="CJ801" s="58">
        <f t="shared" si="63"/>
        <v>30.94</v>
      </c>
      <c r="CK801" s="57">
        <f t="shared" si="64"/>
        <v>3.25</v>
      </c>
      <c r="CL801" s="57">
        <f t="shared" si="65"/>
        <v>3.82</v>
      </c>
      <c r="CM801" s="57">
        <f t="shared" si="66"/>
        <v>2.74</v>
      </c>
      <c r="CN801" s="57">
        <f t="shared" si="67"/>
        <v>99.42</v>
      </c>
      <c r="CO801" s="59">
        <f t="shared" si="68"/>
        <v>0.1528457533</v>
      </c>
      <c r="CP801" s="59">
        <f t="shared" si="69"/>
        <v>0.6944768474</v>
      </c>
      <c r="CQ801" s="59">
        <f t="shared" si="70"/>
        <v>0.07388402874</v>
      </c>
      <c r="CR801" s="59">
        <f t="shared" si="71"/>
        <v>0.07879337053</v>
      </c>
      <c r="CS801" s="60">
        <f t="shared" si="72"/>
        <v>15.28457533</v>
      </c>
      <c r="CT801" s="60">
        <f t="shared" si="73"/>
        <v>7.879337053</v>
      </c>
      <c r="CU801" s="60">
        <f t="shared" si="74"/>
        <v>76.83608761</v>
      </c>
      <c r="CV801" s="61">
        <f t="shared" si="75"/>
        <v>0.1552162472</v>
      </c>
      <c r="CW801" s="61">
        <f t="shared" si="76"/>
        <v>0.1323644224</v>
      </c>
      <c r="CX801" s="62"/>
    </row>
    <row r="802" ht="15.75" customHeight="1">
      <c r="A802" s="17" t="s">
        <v>53</v>
      </c>
      <c r="B802" s="17" t="s">
        <v>396</v>
      </c>
      <c r="C802" s="84" t="s">
        <v>845</v>
      </c>
      <c r="D802" s="83"/>
      <c r="E802" s="83" t="s">
        <v>846</v>
      </c>
      <c r="F802" s="2">
        <v>29.0</v>
      </c>
      <c r="G802" s="3" t="s">
        <v>875</v>
      </c>
      <c r="H802" s="48">
        <v>38.25</v>
      </c>
      <c r="I802" s="49">
        <v>5.73</v>
      </c>
      <c r="J802" s="49">
        <v>21.66</v>
      </c>
      <c r="K802" s="49">
        <v>1.04</v>
      </c>
      <c r="L802" s="49">
        <v>0.03</v>
      </c>
      <c r="M802" s="49">
        <v>0.0</v>
      </c>
      <c r="N802" s="49">
        <v>2.83</v>
      </c>
      <c r="O802" s="49">
        <v>30.5</v>
      </c>
      <c r="P802" s="49"/>
      <c r="Q802" s="50">
        <f t="shared" si="8"/>
        <v>100.04</v>
      </c>
      <c r="R802" s="51">
        <f t="shared" si="9"/>
        <v>12</v>
      </c>
      <c r="S802" s="52">
        <f t="shared" si="10"/>
        <v>0.6366055692</v>
      </c>
      <c r="T802" s="52">
        <f t="shared" si="11"/>
        <v>0.0003754749758</v>
      </c>
      <c r="U802" s="52">
        <f t="shared" si="12"/>
        <v>0.4248670819</v>
      </c>
      <c r="V802" s="52">
        <f t="shared" si="13"/>
        <v>0</v>
      </c>
      <c r="W802" s="52">
        <f t="shared" si="14"/>
        <v>0</v>
      </c>
      <c r="X802" s="52">
        <f t="shared" si="15"/>
        <v>0.4245167468</v>
      </c>
      <c r="Y802" s="52">
        <f t="shared" si="16"/>
        <v>0.03989432937</v>
      </c>
      <c r="Z802" s="52">
        <f t="shared" si="17"/>
        <v>0.1421681008</v>
      </c>
      <c r="AA802" s="52">
        <f t="shared" si="18"/>
        <v>0.01854513422</v>
      </c>
      <c r="AB802" s="52">
        <f t="shared" si="19"/>
        <v>1.686972437</v>
      </c>
      <c r="AC802" s="53">
        <f t="shared" si="20"/>
        <v>5.072774045</v>
      </c>
      <c r="AD802" s="54">
        <f t="shared" si="21"/>
        <v>1.273211138</v>
      </c>
      <c r="AE802" s="54">
        <f t="shared" si="22"/>
        <v>0.0007509499517</v>
      </c>
      <c r="AF802" s="54">
        <f t="shared" si="23"/>
        <v>0.6373006229</v>
      </c>
      <c r="AG802" s="54">
        <f t="shared" si="24"/>
        <v>0</v>
      </c>
      <c r="AH802" s="54">
        <f t="shared" si="25"/>
        <v>0</v>
      </c>
      <c r="AI802" s="54">
        <f t="shared" si="26"/>
        <v>0.4245167468</v>
      </c>
      <c r="AJ802" s="54">
        <f t="shared" si="27"/>
        <v>0.03989432937</v>
      </c>
      <c r="AK802" s="54">
        <f t="shared" si="28"/>
        <v>0.1421681008</v>
      </c>
      <c r="AL802" s="54">
        <f t="shared" si="29"/>
        <v>0.01854513422</v>
      </c>
      <c r="AM802" s="54">
        <f t="shared" si="30"/>
        <v>2.536387022</v>
      </c>
      <c r="AN802" s="54">
        <f t="shared" si="31"/>
        <v>-5.072774045</v>
      </c>
      <c r="AO802" s="55">
        <f t="shared" si="32"/>
        <v>3.018925764</v>
      </c>
      <c r="AP802" s="55">
        <f t="shared" si="33"/>
        <v>0.001780586179</v>
      </c>
      <c r="AQ802" s="55">
        <f t="shared" si="34"/>
        <v>2.014814576</v>
      </c>
      <c r="AR802" s="55">
        <f t="shared" si="35"/>
        <v>0</v>
      </c>
      <c r="AS802" s="55">
        <f t="shared" si="36"/>
        <v>0</v>
      </c>
      <c r="AT802" s="55">
        <f t="shared" si="37"/>
        <v>2.013153208</v>
      </c>
      <c r="AU802" s="55">
        <f t="shared" si="38"/>
        <v>0.1891878183</v>
      </c>
      <c r="AV802" s="55">
        <f t="shared" si="39"/>
        <v>0.67419288</v>
      </c>
      <c r="AW802" s="55">
        <f t="shared" si="40"/>
        <v>0.08794516762</v>
      </c>
      <c r="AX802" s="55">
        <f t="shared" si="41"/>
        <v>8</v>
      </c>
      <c r="AY802" s="55">
        <f t="shared" si="42"/>
        <v>24.05622728</v>
      </c>
      <c r="AZ802" s="54">
        <f t="shared" ref="AZ802:BA802" si="5656">AO802*2</f>
        <v>6.037851527</v>
      </c>
      <c r="BA802" s="54">
        <f t="shared" si="5656"/>
        <v>0.003561172359</v>
      </c>
      <c r="BB802" s="54">
        <f t="shared" ref="BB802:BD802" si="5657">AQ802*(3/2)</f>
        <v>3.022221864</v>
      </c>
      <c r="BC802" s="54">
        <f t="shared" si="5657"/>
        <v>0</v>
      </c>
      <c r="BD802" s="54">
        <f t="shared" si="5657"/>
        <v>0</v>
      </c>
      <c r="BE802" s="54">
        <f t="shared" ref="BE802:BH802" si="5658">AT802</f>
        <v>2.013153208</v>
      </c>
      <c r="BF802" s="54">
        <f t="shared" si="5658"/>
        <v>0.1891878183</v>
      </c>
      <c r="BG802" s="54">
        <f t="shared" si="5658"/>
        <v>0.67419288</v>
      </c>
      <c r="BH802" s="54">
        <f t="shared" si="5658"/>
        <v>0.08794516762</v>
      </c>
      <c r="BI802" s="54">
        <f t="shared" si="46"/>
        <v>12.02811364</v>
      </c>
      <c r="BJ802" s="54">
        <f t="shared" si="47"/>
        <v>-24.05622728</v>
      </c>
      <c r="BK802" s="56">
        <f t="shared" ref="BK802:BN802" si="5659">AO802</f>
        <v>3.018925764</v>
      </c>
      <c r="BL802" s="56">
        <f t="shared" si="5659"/>
        <v>0.001780586179</v>
      </c>
      <c r="BM802" s="56">
        <f t="shared" si="5659"/>
        <v>2.014814576</v>
      </c>
      <c r="BN802" s="56">
        <f t="shared" si="5659"/>
        <v>0</v>
      </c>
      <c r="BO802" s="56">
        <f t="shared" si="49"/>
        <v>0</v>
      </c>
      <c r="BP802" s="56">
        <f t="shared" si="50"/>
        <v>2.013153208</v>
      </c>
      <c r="BQ802" s="56">
        <f t="shared" ref="BQ802:BS802" si="5660">AU802</f>
        <v>0.1891878183</v>
      </c>
      <c r="BR802" s="56">
        <f t="shared" si="5660"/>
        <v>0.67419288</v>
      </c>
      <c r="BS802" s="56">
        <f t="shared" si="5660"/>
        <v>0.08794516762</v>
      </c>
      <c r="BT802" s="56">
        <f t="shared" si="52"/>
        <v>8</v>
      </c>
      <c r="BU802" s="50">
        <f t="shared" ref="BU802:BX802" si="5661">AZ802</f>
        <v>6.037851527</v>
      </c>
      <c r="BV802" s="50">
        <f t="shared" si="5661"/>
        <v>0.003561172359</v>
      </c>
      <c r="BW802" s="50">
        <f t="shared" si="5661"/>
        <v>3.022221864</v>
      </c>
      <c r="BX802" s="50">
        <f t="shared" si="5661"/>
        <v>0</v>
      </c>
      <c r="BY802" s="50">
        <f t="shared" si="54"/>
        <v>0</v>
      </c>
      <c r="BZ802" s="50">
        <f t="shared" si="55"/>
        <v>2.013153208</v>
      </c>
      <c r="CA802" s="50">
        <f t="shared" ref="CA802:CC802" si="5662">BF802</f>
        <v>0.1891878183</v>
      </c>
      <c r="CB802" s="50">
        <f t="shared" si="5662"/>
        <v>0.67419288</v>
      </c>
      <c r="CC802" s="50">
        <f t="shared" si="5662"/>
        <v>0.08794516762</v>
      </c>
      <c r="CD802" s="50">
        <f t="shared" si="57"/>
        <v>12.02811364</v>
      </c>
      <c r="CE802" s="57">
        <f t="shared" si="58"/>
        <v>38.25</v>
      </c>
      <c r="CF802" s="57">
        <f t="shared" si="59"/>
        <v>0.03</v>
      </c>
      <c r="CG802" s="57">
        <f t="shared" si="60"/>
        <v>21.66</v>
      </c>
      <c r="CH802" s="57">
        <f t="shared" si="61"/>
        <v>0</v>
      </c>
      <c r="CI802" s="58">
        <f t="shared" si="62"/>
        <v>0</v>
      </c>
      <c r="CJ802" s="58">
        <f t="shared" si="63"/>
        <v>30.5</v>
      </c>
      <c r="CK802" s="57">
        <f t="shared" si="64"/>
        <v>2.83</v>
      </c>
      <c r="CL802" s="57">
        <f t="shared" si="65"/>
        <v>5.73</v>
      </c>
      <c r="CM802" s="57">
        <f t="shared" si="66"/>
        <v>1.04</v>
      </c>
      <c r="CN802" s="57">
        <f t="shared" si="67"/>
        <v>100.04</v>
      </c>
      <c r="CO802" s="59">
        <f t="shared" si="68"/>
        <v>0.2274237271</v>
      </c>
      <c r="CP802" s="59">
        <f t="shared" si="69"/>
        <v>0.679091725</v>
      </c>
      <c r="CQ802" s="59">
        <f t="shared" si="70"/>
        <v>0.06381823367</v>
      </c>
      <c r="CR802" s="59">
        <f t="shared" si="71"/>
        <v>0.02966631419</v>
      </c>
      <c r="CS802" s="60">
        <f t="shared" si="72"/>
        <v>22.74237271</v>
      </c>
      <c r="CT802" s="60">
        <f t="shared" si="73"/>
        <v>2.966631419</v>
      </c>
      <c r="CU802" s="60">
        <f t="shared" si="74"/>
        <v>74.29099587</v>
      </c>
      <c r="CV802" s="61">
        <f t="shared" si="75"/>
        <v>0.1433781777</v>
      </c>
      <c r="CW802" s="61">
        <f t="shared" si="76"/>
        <v>0.1969489477</v>
      </c>
      <c r="CX802" s="62"/>
    </row>
    <row r="803" ht="15.75" customHeight="1">
      <c r="A803" s="17" t="s">
        <v>53</v>
      </c>
      <c r="B803" s="17" t="s">
        <v>396</v>
      </c>
      <c r="C803" s="84" t="s">
        <v>845</v>
      </c>
      <c r="D803" s="83"/>
      <c r="E803" s="83" t="s">
        <v>846</v>
      </c>
      <c r="F803" s="2">
        <v>30.0</v>
      </c>
      <c r="G803" s="3" t="s">
        <v>876</v>
      </c>
      <c r="H803" s="48">
        <v>37.98</v>
      </c>
      <c r="I803" s="49">
        <v>2.54</v>
      </c>
      <c r="J803" s="49">
        <v>21.31</v>
      </c>
      <c r="K803" s="49">
        <v>3.84</v>
      </c>
      <c r="L803" s="49">
        <v>0.0</v>
      </c>
      <c r="M803" s="49">
        <v>0.0</v>
      </c>
      <c r="N803" s="49">
        <v>4.44</v>
      </c>
      <c r="O803" s="49">
        <v>30.09</v>
      </c>
      <c r="P803" s="49"/>
      <c r="Q803" s="50">
        <f t="shared" si="8"/>
        <v>100.2</v>
      </c>
      <c r="R803" s="51">
        <f t="shared" si="9"/>
        <v>12</v>
      </c>
      <c r="S803" s="52">
        <f t="shared" si="10"/>
        <v>0.6321118828</v>
      </c>
      <c r="T803" s="52">
        <f t="shared" si="11"/>
        <v>0</v>
      </c>
      <c r="U803" s="52">
        <f t="shared" si="12"/>
        <v>0.418001732</v>
      </c>
      <c r="V803" s="52">
        <f t="shared" si="13"/>
        <v>0</v>
      </c>
      <c r="W803" s="52">
        <f t="shared" si="14"/>
        <v>0</v>
      </c>
      <c r="X803" s="52">
        <f t="shared" si="15"/>
        <v>0.4188101283</v>
      </c>
      <c r="Y803" s="52">
        <f t="shared" si="16"/>
        <v>0.0625903966</v>
      </c>
      <c r="Z803" s="52">
        <f t="shared" si="17"/>
        <v>0.06302041464</v>
      </c>
      <c r="AA803" s="52">
        <f t="shared" si="18"/>
        <v>0.06847434174</v>
      </c>
      <c r="AB803" s="52">
        <f t="shared" si="19"/>
        <v>1.663008896</v>
      </c>
      <c r="AC803" s="53">
        <f t="shared" si="20"/>
        <v>5.00824329</v>
      </c>
      <c r="AD803" s="54">
        <f t="shared" si="21"/>
        <v>1.264223766</v>
      </c>
      <c r="AE803" s="54">
        <f t="shared" si="22"/>
        <v>0</v>
      </c>
      <c r="AF803" s="54">
        <f t="shared" si="23"/>
        <v>0.627002598</v>
      </c>
      <c r="AG803" s="54">
        <f t="shared" si="24"/>
        <v>0</v>
      </c>
      <c r="AH803" s="54">
        <f t="shared" si="25"/>
        <v>0</v>
      </c>
      <c r="AI803" s="54">
        <f t="shared" si="26"/>
        <v>0.4188101283</v>
      </c>
      <c r="AJ803" s="54">
        <f t="shared" si="27"/>
        <v>0.0625903966</v>
      </c>
      <c r="AK803" s="54">
        <f t="shared" si="28"/>
        <v>0.06302041464</v>
      </c>
      <c r="AL803" s="54">
        <f t="shared" si="29"/>
        <v>0.06847434174</v>
      </c>
      <c r="AM803" s="54">
        <f t="shared" si="30"/>
        <v>2.504121645</v>
      </c>
      <c r="AN803" s="54">
        <f t="shared" si="31"/>
        <v>-5.00824329</v>
      </c>
      <c r="AO803" s="55">
        <f t="shared" si="32"/>
        <v>3.04081059</v>
      </c>
      <c r="AP803" s="55">
        <f t="shared" si="33"/>
        <v>0</v>
      </c>
      <c r="AQ803" s="55">
        <f t="shared" si="34"/>
        <v>2.010821388</v>
      </c>
      <c r="AR803" s="55">
        <f t="shared" si="35"/>
        <v>0</v>
      </c>
      <c r="AS803" s="55">
        <f t="shared" si="36"/>
        <v>0</v>
      </c>
      <c r="AT803" s="55">
        <f t="shared" si="37"/>
        <v>2.014710224</v>
      </c>
      <c r="AU803" s="55">
        <f t="shared" si="38"/>
        <v>0.3010947049</v>
      </c>
      <c r="AV803" s="55">
        <f t="shared" si="39"/>
        <v>0.3031633314</v>
      </c>
      <c r="AW803" s="55">
        <f t="shared" si="40"/>
        <v>0.3293997616</v>
      </c>
      <c r="AX803" s="55">
        <f t="shared" si="41"/>
        <v>8</v>
      </c>
      <c r="AY803" s="55">
        <f t="shared" si="42"/>
        <v>24.09244257</v>
      </c>
      <c r="AZ803" s="54">
        <f t="shared" ref="AZ803:BA803" si="5663">AO803*2</f>
        <v>6.08162118</v>
      </c>
      <c r="BA803" s="54">
        <f t="shared" si="5663"/>
        <v>0</v>
      </c>
      <c r="BB803" s="54">
        <f t="shared" ref="BB803:BD803" si="5664">AQ803*(3/2)</f>
        <v>3.016232082</v>
      </c>
      <c r="BC803" s="54">
        <f t="shared" si="5664"/>
        <v>0</v>
      </c>
      <c r="BD803" s="54">
        <f t="shared" si="5664"/>
        <v>0</v>
      </c>
      <c r="BE803" s="54">
        <f t="shared" ref="BE803:BH803" si="5665">AT803</f>
        <v>2.014710224</v>
      </c>
      <c r="BF803" s="54">
        <f t="shared" si="5665"/>
        <v>0.3010947049</v>
      </c>
      <c r="BG803" s="54">
        <f t="shared" si="5665"/>
        <v>0.3031633314</v>
      </c>
      <c r="BH803" s="54">
        <f t="shared" si="5665"/>
        <v>0.3293997616</v>
      </c>
      <c r="BI803" s="54">
        <f t="shared" si="46"/>
        <v>12.04622128</v>
      </c>
      <c r="BJ803" s="54">
        <f t="shared" si="47"/>
        <v>-24.09244257</v>
      </c>
      <c r="BK803" s="56">
        <f t="shared" ref="BK803:BN803" si="5666">AO803</f>
        <v>3.04081059</v>
      </c>
      <c r="BL803" s="56">
        <f t="shared" si="5666"/>
        <v>0</v>
      </c>
      <c r="BM803" s="56">
        <f t="shared" si="5666"/>
        <v>2.010821388</v>
      </c>
      <c r="BN803" s="56">
        <f t="shared" si="5666"/>
        <v>0</v>
      </c>
      <c r="BO803" s="56">
        <f t="shared" si="49"/>
        <v>0</v>
      </c>
      <c r="BP803" s="56">
        <f t="shared" si="50"/>
        <v>2.014710224</v>
      </c>
      <c r="BQ803" s="56">
        <f t="shared" ref="BQ803:BS803" si="5667">AU803</f>
        <v>0.3010947049</v>
      </c>
      <c r="BR803" s="56">
        <f t="shared" si="5667"/>
        <v>0.3031633314</v>
      </c>
      <c r="BS803" s="56">
        <f t="shared" si="5667"/>
        <v>0.3293997616</v>
      </c>
      <c r="BT803" s="56">
        <f t="shared" si="52"/>
        <v>8</v>
      </c>
      <c r="BU803" s="50">
        <f t="shared" ref="BU803:BX803" si="5668">AZ803</f>
        <v>6.08162118</v>
      </c>
      <c r="BV803" s="50">
        <f t="shared" si="5668"/>
        <v>0</v>
      </c>
      <c r="BW803" s="50">
        <f t="shared" si="5668"/>
        <v>3.016232082</v>
      </c>
      <c r="BX803" s="50">
        <f t="shared" si="5668"/>
        <v>0</v>
      </c>
      <c r="BY803" s="50">
        <f t="shared" si="54"/>
        <v>0</v>
      </c>
      <c r="BZ803" s="50">
        <f t="shared" si="55"/>
        <v>2.014710224</v>
      </c>
      <c r="CA803" s="50">
        <f t="shared" ref="CA803:CC803" si="5669">BF803</f>
        <v>0.3010947049</v>
      </c>
      <c r="CB803" s="50">
        <f t="shared" si="5669"/>
        <v>0.3031633314</v>
      </c>
      <c r="CC803" s="50">
        <f t="shared" si="5669"/>
        <v>0.3293997616</v>
      </c>
      <c r="CD803" s="50">
        <f t="shared" si="57"/>
        <v>12.04622128</v>
      </c>
      <c r="CE803" s="57">
        <f t="shared" si="58"/>
        <v>37.98</v>
      </c>
      <c r="CF803" s="57">
        <f t="shared" si="59"/>
        <v>0</v>
      </c>
      <c r="CG803" s="57">
        <f t="shared" si="60"/>
        <v>21.31</v>
      </c>
      <c r="CH803" s="57">
        <f t="shared" si="61"/>
        <v>0</v>
      </c>
      <c r="CI803" s="58">
        <f t="shared" si="62"/>
        <v>0</v>
      </c>
      <c r="CJ803" s="58">
        <f t="shared" si="63"/>
        <v>30.09</v>
      </c>
      <c r="CK803" s="57">
        <f t="shared" si="64"/>
        <v>4.44</v>
      </c>
      <c r="CL803" s="57">
        <f t="shared" si="65"/>
        <v>2.54</v>
      </c>
      <c r="CM803" s="57">
        <f t="shared" si="66"/>
        <v>3.84</v>
      </c>
      <c r="CN803" s="57">
        <f t="shared" si="67"/>
        <v>100.2</v>
      </c>
      <c r="CO803" s="59">
        <f t="shared" si="68"/>
        <v>0.1028241146</v>
      </c>
      <c r="CP803" s="59">
        <f t="shared" si="69"/>
        <v>0.6833306457</v>
      </c>
      <c r="CQ803" s="59">
        <f t="shared" si="70"/>
        <v>0.1021224971</v>
      </c>
      <c r="CR803" s="59">
        <f t="shared" si="71"/>
        <v>0.1117227426</v>
      </c>
      <c r="CS803" s="60">
        <f t="shared" si="72"/>
        <v>10.28241146</v>
      </c>
      <c r="CT803" s="60">
        <f t="shared" si="73"/>
        <v>11.17227426</v>
      </c>
      <c r="CU803" s="60">
        <f t="shared" si="74"/>
        <v>78.54531428</v>
      </c>
      <c r="CV803" s="61">
        <f t="shared" si="75"/>
        <v>0.1631347999</v>
      </c>
      <c r="CW803" s="61">
        <f t="shared" si="76"/>
        <v>0.08904568325</v>
      </c>
      <c r="CX803" s="62"/>
    </row>
    <row r="804" ht="15.75" customHeight="1">
      <c r="A804" s="17" t="s">
        <v>53</v>
      </c>
      <c r="B804" s="17" t="s">
        <v>396</v>
      </c>
      <c r="C804" s="84" t="s">
        <v>845</v>
      </c>
      <c r="D804" s="83"/>
      <c r="E804" s="83" t="s">
        <v>846</v>
      </c>
      <c r="F804" s="2">
        <v>31.0</v>
      </c>
      <c r="G804" s="3" t="s">
        <v>877</v>
      </c>
      <c r="H804" s="48">
        <v>38.61</v>
      </c>
      <c r="I804" s="49">
        <v>7.84</v>
      </c>
      <c r="J804" s="49">
        <v>21.78</v>
      </c>
      <c r="K804" s="49">
        <v>0.41</v>
      </c>
      <c r="L804" s="49">
        <v>0.02</v>
      </c>
      <c r="M804" s="49">
        <v>0.03</v>
      </c>
      <c r="N804" s="49">
        <v>0.45</v>
      </c>
      <c r="O804" s="49">
        <v>30.23</v>
      </c>
      <c r="P804" s="49"/>
      <c r="Q804" s="50">
        <f t="shared" si="8"/>
        <v>99.37</v>
      </c>
      <c r="R804" s="51">
        <f t="shared" si="9"/>
        <v>12</v>
      </c>
      <c r="S804" s="52">
        <f t="shared" si="10"/>
        <v>0.642597151</v>
      </c>
      <c r="T804" s="52">
        <f t="shared" si="11"/>
        <v>0.0002503166506</v>
      </c>
      <c r="U804" s="52">
        <f t="shared" si="12"/>
        <v>0.4272209162</v>
      </c>
      <c r="V804" s="52">
        <f t="shared" si="13"/>
        <v>0.0003947622939</v>
      </c>
      <c r="W804" s="52">
        <f t="shared" si="14"/>
        <v>0</v>
      </c>
      <c r="X804" s="52">
        <f t="shared" si="15"/>
        <v>0.4207587297</v>
      </c>
      <c r="Y804" s="52">
        <f t="shared" si="16"/>
        <v>0.006343621277</v>
      </c>
      <c r="Z804" s="52">
        <f t="shared" si="17"/>
        <v>0.194519705</v>
      </c>
      <c r="AA804" s="52">
        <f t="shared" si="18"/>
        <v>0.007311062529</v>
      </c>
      <c r="AB804" s="52">
        <f t="shared" si="19"/>
        <v>1.699396265</v>
      </c>
      <c r="AC804" s="53">
        <f t="shared" si="20"/>
        <v>5.112103143</v>
      </c>
      <c r="AD804" s="54">
        <f t="shared" si="21"/>
        <v>1.285194302</v>
      </c>
      <c r="AE804" s="54">
        <f t="shared" si="22"/>
        <v>0.0005006333011</v>
      </c>
      <c r="AF804" s="54">
        <f t="shared" si="23"/>
        <v>0.6408313743</v>
      </c>
      <c r="AG804" s="54">
        <f t="shared" si="24"/>
        <v>0.0005921434408</v>
      </c>
      <c r="AH804" s="54">
        <f t="shared" si="25"/>
        <v>0</v>
      </c>
      <c r="AI804" s="54">
        <f t="shared" si="26"/>
        <v>0.4207587297</v>
      </c>
      <c r="AJ804" s="54">
        <f t="shared" si="27"/>
        <v>0.006343621277</v>
      </c>
      <c r="AK804" s="54">
        <f t="shared" si="28"/>
        <v>0.194519705</v>
      </c>
      <c r="AL804" s="54">
        <f t="shared" si="29"/>
        <v>0.007311062529</v>
      </c>
      <c r="AM804" s="54">
        <f t="shared" si="30"/>
        <v>2.556051572</v>
      </c>
      <c r="AN804" s="54">
        <f t="shared" si="31"/>
        <v>-5.112103143</v>
      </c>
      <c r="AO804" s="55">
        <f t="shared" si="32"/>
        <v>3.025060908</v>
      </c>
      <c r="AP804" s="55">
        <f t="shared" si="33"/>
        <v>0.001178379196</v>
      </c>
      <c r="AQ804" s="55">
        <f t="shared" si="34"/>
        <v>2.011165612</v>
      </c>
      <c r="AR804" s="55">
        <f t="shared" si="35"/>
        <v>0.001858364889</v>
      </c>
      <c r="AS804" s="55">
        <f t="shared" si="36"/>
        <v>0</v>
      </c>
      <c r="AT804" s="55">
        <f t="shared" si="37"/>
        <v>1.98074452</v>
      </c>
      <c r="AU804" s="55">
        <f t="shared" si="38"/>
        <v>0.0298629409</v>
      </c>
      <c r="AV804" s="55">
        <f t="shared" si="39"/>
        <v>0.9157120518</v>
      </c>
      <c r="AW804" s="55">
        <f t="shared" si="40"/>
        <v>0.03441722302</v>
      </c>
      <c r="AX804" s="55">
        <f t="shared" si="41"/>
        <v>8</v>
      </c>
      <c r="AY804" s="55">
        <f t="shared" si="42"/>
        <v>24.06550255</v>
      </c>
      <c r="AZ804" s="54">
        <f t="shared" ref="AZ804:BA804" si="5670">AO804*2</f>
        <v>6.050121817</v>
      </c>
      <c r="BA804" s="54">
        <f t="shared" si="5670"/>
        <v>0.002356758392</v>
      </c>
      <c r="BB804" s="54">
        <f t="shared" ref="BB804:BD804" si="5671">AQ804*(3/2)</f>
        <v>3.016748419</v>
      </c>
      <c r="BC804" s="54">
        <f t="shared" si="5671"/>
        <v>0.002787547334</v>
      </c>
      <c r="BD804" s="54">
        <f t="shared" si="5671"/>
        <v>0</v>
      </c>
      <c r="BE804" s="54">
        <f t="shared" ref="BE804:BH804" si="5672">AT804</f>
        <v>1.98074452</v>
      </c>
      <c r="BF804" s="54">
        <f t="shared" si="5672"/>
        <v>0.0298629409</v>
      </c>
      <c r="BG804" s="54">
        <f t="shared" si="5672"/>
        <v>0.9157120518</v>
      </c>
      <c r="BH804" s="54">
        <f t="shared" si="5672"/>
        <v>0.03441722302</v>
      </c>
      <c r="BI804" s="54">
        <f t="shared" si="46"/>
        <v>12.03275128</v>
      </c>
      <c r="BJ804" s="54">
        <f t="shared" si="47"/>
        <v>-24.06550255</v>
      </c>
      <c r="BK804" s="56">
        <f t="shared" ref="BK804:BN804" si="5673">AO804</f>
        <v>3.025060908</v>
      </c>
      <c r="BL804" s="56">
        <f t="shared" si="5673"/>
        <v>0.001178379196</v>
      </c>
      <c r="BM804" s="56">
        <f t="shared" si="5673"/>
        <v>2.011165612</v>
      </c>
      <c r="BN804" s="56">
        <f t="shared" si="5673"/>
        <v>0.001858364889</v>
      </c>
      <c r="BO804" s="56">
        <f t="shared" si="49"/>
        <v>0</v>
      </c>
      <c r="BP804" s="56">
        <f t="shared" si="50"/>
        <v>1.98074452</v>
      </c>
      <c r="BQ804" s="56">
        <f t="shared" ref="BQ804:BS804" si="5674">AU804</f>
        <v>0.0298629409</v>
      </c>
      <c r="BR804" s="56">
        <f t="shared" si="5674"/>
        <v>0.9157120518</v>
      </c>
      <c r="BS804" s="56">
        <f t="shared" si="5674"/>
        <v>0.03441722302</v>
      </c>
      <c r="BT804" s="56">
        <f t="shared" si="52"/>
        <v>8</v>
      </c>
      <c r="BU804" s="50">
        <f t="shared" ref="BU804:BX804" si="5675">AZ804</f>
        <v>6.050121817</v>
      </c>
      <c r="BV804" s="50">
        <f t="shared" si="5675"/>
        <v>0.002356758392</v>
      </c>
      <c r="BW804" s="50">
        <f t="shared" si="5675"/>
        <v>3.016748419</v>
      </c>
      <c r="BX804" s="50">
        <f t="shared" si="5675"/>
        <v>0.002787547334</v>
      </c>
      <c r="BY804" s="50">
        <f t="shared" si="54"/>
        <v>0</v>
      </c>
      <c r="BZ804" s="50">
        <f t="shared" si="55"/>
        <v>1.98074452</v>
      </c>
      <c r="CA804" s="50">
        <f t="shared" ref="CA804:CC804" si="5676">BF804</f>
        <v>0.0298629409</v>
      </c>
      <c r="CB804" s="50">
        <f t="shared" si="5676"/>
        <v>0.9157120518</v>
      </c>
      <c r="CC804" s="50">
        <f t="shared" si="5676"/>
        <v>0.03441722302</v>
      </c>
      <c r="CD804" s="50">
        <f t="shared" si="57"/>
        <v>12.03275128</v>
      </c>
      <c r="CE804" s="57">
        <f t="shared" si="58"/>
        <v>38.61</v>
      </c>
      <c r="CF804" s="57">
        <f t="shared" si="59"/>
        <v>0.02</v>
      </c>
      <c r="CG804" s="57">
        <f t="shared" si="60"/>
        <v>21.78</v>
      </c>
      <c r="CH804" s="57">
        <f t="shared" si="61"/>
        <v>0.03</v>
      </c>
      <c r="CI804" s="58">
        <f t="shared" si="62"/>
        <v>0</v>
      </c>
      <c r="CJ804" s="58">
        <f t="shared" si="63"/>
        <v>30.23</v>
      </c>
      <c r="CK804" s="57">
        <f t="shared" si="64"/>
        <v>0.45</v>
      </c>
      <c r="CL804" s="57">
        <f t="shared" si="65"/>
        <v>7.84</v>
      </c>
      <c r="CM804" s="57">
        <f t="shared" si="66"/>
        <v>0.41</v>
      </c>
      <c r="CN804" s="57">
        <f t="shared" si="67"/>
        <v>99.37</v>
      </c>
      <c r="CO804" s="59">
        <f t="shared" si="68"/>
        <v>0.3092851995</v>
      </c>
      <c r="CP804" s="59">
        <f t="shared" si="69"/>
        <v>0.6690039327</v>
      </c>
      <c r="CQ804" s="59">
        <f t="shared" si="70"/>
        <v>0.01008632093</v>
      </c>
      <c r="CR804" s="59">
        <f t="shared" si="71"/>
        <v>0.01162454689</v>
      </c>
      <c r="CS804" s="60">
        <f t="shared" si="72"/>
        <v>30.92851995</v>
      </c>
      <c r="CT804" s="60">
        <f t="shared" si="73"/>
        <v>1.162454689</v>
      </c>
      <c r="CU804" s="60">
        <f t="shared" si="74"/>
        <v>67.90902536</v>
      </c>
      <c r="CV804" s="61">
        <f t="shared" si="75"/>
        <v>0.1662671466</v>
      </c>
      <c r="CW804" s="61">
        <f t="shared" si="76"/>
        <v>0.2678409828</v>
      </c>
      <c r="CX804" s="62"/>
    </row>
    <row r="805" ht="15.75" customHeight="1">
      <c r="A805" s="17" t="s">
        <v>53</v>
      </c>
      <c r="B805" s="17" t="s">
        <v>396</v>
      </c>
      <c r="C805" s="84" t="s">
        <v>845</v>
      </c>
      <c r="D805" s="83"/>
      <c r="E805" s="83" t="s">
        <v>846</v>
      </c>
      <c r="F805" s="2">
        <v>32.0</v>
      </c>
      <c r="G805" s="3" t="s">
        <v>878</v>
      </c>
      <c r="H805" s="48">
        <v>38.1</v>
      </c>
      <c r="I805" s="49">
        <v>5.28</v>
      </c>
      <c r="J805" s="49">
        <v>21.41</v>
      </c>
      <c r="K805" s="49">
        <v>0.64</v>
      </c>
      <c r="L805" s="49">
        <v>0.03</v>
      </c>
      <c r="M805" s="49">
        <v>0.0</v>
      </c>
      <c r="N805" s="49">
        <v>0.58</v>
      </c>
      <c r="O805" s="49">
        <v>33.61</v>
      </c>
      <c r="P805" s="49"/>
      <c r="Q805" s="50">
        <f t="shared" si="8"/>
        <v>99.65</v>
      </c>
      <c r="R805" s="51">
        <f t="shared" si="9"/>
        <v>12</v>
      </c>
      <c r="S805" s="52">
        <f t="shared" si="10"/>
        <v>0.6341090767</v>
      </c>
      <c r="T805" s="52">
        <f t="shared" si="11"/>
        <v>0.0003754749758</v>
      </c>
      <c r="U805" s="52">
        <f t="shared" si="12"/>
        <v>0.4199632606</v>
      </c>
      <c r="V805" s="52">
        <f t="shared" si="13"/>
        <v>0</v>
      </c>
      <c r="W805" s="52">
        <f t="shared" si="14"/>
        <v>0</v>
      </c>
      <c r="X805" s="52">
        <f t="shared" si="15"/>
        <v>0.4678035364</v>
      </c>
      <c r="Y805" s="52">
        <f t="shared" si="16"/>
        <v>0.00817622298</v>
      </c>
      <c r="Z805" s="52">
        <f t="shared" si="17"/>
        <v>0.1310030667</v>
      </c>
      <c r="AA805" s="52">
        <f t="shared" si="18"/>
        <v>0.01141239029</v>
      </c>
      <c r="AB805" s="52">
        <f t="shared" si="19"/>
        <v>1.672843029</v>
      </c>
      <c r="AC805" s="53">
        <f t="shared" si="20"/>
        <v>5.034618421</v>
      </c>
      <c r="AD805" s="54">
        <f t="shared" si="21"/>
        <v>1.268218153</v>
      </c>
      <c r="AE805" s="54">
        <f t="shared" si="22"/>
        <v>0.0007509499517</v>
      </c>
      <c r="AF805" s="54">
        <f t="shared" si="23"/>
        <v>0.6299448909</v>
      </c>
      <c r="AG805" s="54">
        <f t="shared" si="24"/>
        <v>0</v>
      </c>
      <c r="AH805" s="54">
        <f t="shared" si="25"/>
        <v>0</v>
      </c>
      <c r="AI805" s="54">
        <f t="shared" si="26"/>
        <v>0.4678035364</v>
      </c>
      <c r="AJ805" s="54">
        <f t="shared" si="27"/>
        <v>0.00817622298</v>
      </c>
      <c r="AK805" s="54">
        <f t="shared" si="28"/>
        <v>0.1310030667</v>
      </c>
      <c r="AL805" s="54">
        <f t="shared" si="29"/>
        <v>0.01141239029</v>
      </c>
      <c r="AM805" s="54">
        <f t="shared" si="30"/>
        <v>2.517309211</v>
      </c>
      <c r="AN805" s="54">
        <f t="shared" si="31"/>
        <v>-5.034618421</v>
      </c>
      <c r="AO805" s="55">
        <f t="shared" si="32"/>
        <v>3.032485731</v>
      </c>
      <c r="AP805" s="55">
        <f t="shared" si="33"/>
        <v>0.001795625624</v>
      </c>
      <c r="AQ805" s="55">
        <f t="shared" si="34"/>
        <v>2.008380958</v>
      </c>
      <c r="AR805" s="55">
        <f t="shared" si="35"/>
        <v>0</v>
      </c>
      <c r="AS805" s="55">
        <f t="shared" si="36"/>
        <v>0</v>
      </c>
      <c r="AT805" s="55">
        <f t="shared" si="37"/>
        <v>2.237166445</v>
      </c>
      <c r="AU805" s="55">
        <f t="shared" si="38"/>
        <v>0.03910096926</v>
      </c>
      <c r="AV805" s="55">
        <f t="shared" si="39"/>
        <v>0.6264930513</v>
      </c>
      <c r="AW805" s="55">
        <f t="shared" si="40"/>
        <v>0.05457722019</v>
      </c>
      <c r="AX805" s="55">
        <f t="shared" si="41"/>
        <v>8</v>
      </c>
      <c r="AY805" s="55">
        <f t="shared" si="42"/>
        <v>24.07694367</v>
      </c>
      <c r="AZ805" s="54">
        <f t="shared" ref="AZ805:BA805" si="5677">AO805*2</f>
        <v>6.064971461</v>
      </c>
      <c r="BA805" s="54">
        <f t="shared" si="5677"/>
        <v>0.003591251247</v>
      </c>
      <c r="BB805" s="54">
        <f t="shared" ref="BB805:BD805" si="5678">AQ805*(3/2)</f>
        <v>3.012571437</v>
      </c>
      <c r="BC805" s="54">
        <f t="shared" si="5678"/>
        <v>0</v>
      </c>
      <c r="BD805" s="54">
        <f t="shared" si="5678"/>
        <v>0</v>
      </c>
      <c r="BE805" s="54">
        <f t="shared" ref="BE805:BH805" si="5679">AT805</f>
        <v>2.237166445</v>
      </c>
      <c r="BF805" s="54">
        <f t="shared" si="5679"/>
        <v>0.03910096926</v>
      </c>
      <c r="BG805" s="54">
        <f t="shared" si="5679"/>
        <v>0.6264930513</v>
      </c>
      <c r="BH805" s="54">
        <f t="shared" si="5679"/>
        <v>0.05457722019</v>
      </c>
      <c r="BI805" s="54">
        <f t="shared" si="46"/>
        <v>12.03847184</v>
      </c>
      <c r="BJ805" s="54">
        <f t="shared" si="47"/>
        <v>-24.07694367</v>
      </c>
      <c r="BK805" s="56">
        <f t="shared" ref="BK805:BN805" si="5680">AO805</f>
        <v>3.032485731</v>
      </c>
      <c r="BL805" s="56">
        <f t="shared" si="5680"/>
        <v>0.001795625624</v>
      </c>
      <c r="BM805" s="56">
        <f t="shared" si="5680"/>
        <v>2.008380958</v>
      </c>
      <c r="BN805" s="56">
        <f t="shared" si="5680"/>
        <v>0</v>
      </c>
      <c r="BO805" s="56">
        <f t="shared" si="49"/>
        <v>0</v>
      </c>
      <c r="BP805" s="56">
        <f t="shared" si="50"/>
        <v>2.237166445</v>
      </c>
      <c r="BQ805" s="56">
        <f t="shared" ref="BQ805:BS805" si="5681">AU805</f>
        <v>0.03910096926</v>
      </c>
      <c r="BR805" s="56">
        <f t="shared" si="5681"/>
        <v>0.6264930513</v>
      </c>
      <c r="BS805" s="56">
        <f t="shared" si="5681"/>
        <v>0.05457722019</v>
      </c>
      <c r="BT805" s="56">
        <f t="shared" si="52"/>
        <v>8</v>
      </c>
      <c r="BU805" s="50">
        <f t="shared" ref="BU805:BX805" si="5682">AZ805</f>
        <v>6.064971461</v>
      </c>
      <c r="BV805" s="50">
        <f t="shared" si="5682"/>
        <v>0.003591251247</v>
      </c>
      <c r="BW805" s="50">
        <f t="shared" si="5682"/>
        <v>3.012571437</v>
      </c>
      <c r="BX805" s="50">
        <f t="shared" si="5682"/>
        <v>0</v>
      </c>
      <c r="BY805" s="50">
        <f t="shared" si="54"/>
        <v>0</v>
      </c>
      <c r="BZ805" s="50">
        <f t="shared" si="55"/>
        <v>2.237166445</v>
      </c>
      <c r="CA805" s="50">
        <f t="shared" ref="CA805:CC805" si="5683">BF805</f>
        <v>0.03910096926</v>
      </c>
      <c r="CB805" s="50">
        <f t="shared" si="5683"/>
        <v>0.6264930513</v>
      </c>
      <c r="CC805" s="50">
        <f t="shared" si="5683"/>
        <v>0.05457722019</v>
      </c>
      <c r="CD805" s="50">
        <f t="shared" si="57"/>
        <v>12.03847184</v>
      </c>
      <c r="CE805" s="57">
        <f t="shared" si="58"/>
        <v>38.1</v>
      </c>
      <c r="CF805" s="57">
        <f t="shared" si="59"/>
        <v>0.03</v>
      </c>
      <c r="CG805" s="57">
        <f t="shared" si="60"/>
        <v>21.41</v>
      </c>
      <c r="CH805" s="57">
        <f t="shared" si="61"/>
        <v>0</v>
      </c>
      <c r="CI805" s="58">
        <f t="shared" si="62"/>
        <v>0</v>
      </c>
      <c r="CJ805" s="58">
        <f t="shared" si="63"/>
        <v>33.61</v>
      </c>
      <c r="CK805" s="57">
        <f t="shared" si="64"/>
        <v>0.58</v>
      </c>
      <c r="CL805" s="57">
        <f t="shared" si="65"/>
        <v>5.28</v>
      </c>
      <c r="CM805" s="57">
        <f t="shared" si="66"/>
        <v>0.64</v>
      </c>
      <c r="CN805" s="57">
        <f t="shared" si="67"/>
        <v>99.65</v>
      </c>
      <c r="CO805" s="59">
        <f t="shared" si="68"/>
        <v>0.2118435965</v>
      </c>
      <c r="CP805" s="59">
        <f t="shared" si="69"/>
        <v>0.7564798757</v>
      </c>
      <c r="CQ805" s="59">
        <f t="shared" si="70"/>
        <v>0.01322167889</v>
      </c>
      <c r="CR805" s="59">
        <f t="shared" si="71"/>
        <v>0.01845484892</v>
      </c>
      <c r="CS805" s="60">
        <f t="shared" si="72"/>
        <v>21.18435965</v>
      </c>
      <c r="CT805" s="60">
        <f t="shared" si="73"/>
        <v>1.845484892</v>
      </c>
      <c r="CU805" s="60">
        <f t="shared" si="74"/>
        <v>76.97015546</v>
      </c>
      <c r="CV805" s="61">
        <f t="shared" si="75"/>
        <v>0.1243766471</v>
      </c>
      <c r="CW805" s="61">
        <f t="shared" si="76"/>
        <v>0.1834565545</v>
      </c>
      <c r="CX805" s="62"/>
    </row>
    <row r="806" ht="15.75" customHeight="1">
      <c r="A806" s="17" t="s">
        <v>53</v>
      </c>
      <c r="B806" s="17" t="s">
        <v>396</v>
      </c>
      <c r="C806" s="84" t="s">
        <v>845</v>
      </c>
      <c r="D806" s="83"/>
      <c r="E806" s="83" t="s">
        <v>846</v>
      </c>
      <c r="F806" s="2">
        <v>33.0</v>
      </c>
      <c r="G806" s="3" t="s">
        <v>879</v>
      </c>
      <c r="H806" s="48">
        <v>39.26</v>
      </c>
      <c r="I806" s="49">
        <v>9.67</v>
      </c>
      <c r="J806" s="49">
        <v>21.92</v>
      </c>
      <c r="K806" s="49">
        <v>1.29</v>
      </c>
      <c r="L806" s="49">
        <v>0.04</v>
      </c>
      <c r="M806" s="49">
        <v>0.0</v>
      </c>
      <c r="N806" s="49">
        <v>0.49</v>
      </c>
      <c r="O806" s="49">
        <v>26.89</v>
      </c>
      <c r="P806" s="49"/>
      <c r="Q806" s="50">
        <f t="shared" si="8"/>
        <v>99.56</v>
      </c>
      <c r="R806" s="51">
        <f t="shared" si="9"/>
        <v>12</v>
      </c>
      <c r="S806" s="52">
        <f t="shared" si="10"/>
        <v>0.6534152849</v>
      </c>
      <c r="T806" s="52">
        <f t="shared" si="11"/>
        <v>0.0005006333011</v>
      </c>
      <c r="U806" s="52">
        <f t="shared" si="12"/>
        <v>0.4299670561</v>
      </c>
      <c r="V806" s="52">
        <f t="shared" si="13"/>
        <v>0</v>
      </c>
      <c r="W806" s="52">
        <f t="shared" si="14"/>
        <v>0</v>
      </c>
      <c r="X806" s="52">
        <f t="shared" si="15"/>
        <v>0.3742706663</v>
      </c>
      <c r="Y806" s="52">
        <f t="shared" si="16"/>
        <v>0.006907498724</v>
      </c>
      <c r="Z806" s="52">
        <f t="shared" si="17"/>
        <v>0.239924177</v>
      </c>
      <c r="AA806" s="52">
        <f t="shared" si="18"/>
        <v>0.02300309918</v>
      </c>
      <c r="AB806" s="52">
        <f t="shared" si="19"/>
        <v>1.727988416</v>
      </c>
      <c r="AC806" s="53">
        <f t="shared" si="20"/>
        <v>5.193775723</v>
      </c>
      <c r="AD806" s="54">
        <f t="shared" si="21"/>
        <v>1.30683057</v>
      </c>
      <c r="AE806" s="54">
        <f t="shared" si="22"/>
        <v>0.001001266602</v>
      </c>
      <c r="AF806" s="54">
        <f t="shared" si="23"/>
        <v>0.6449505842</v>
      </c>
      <c r="AG806" s="54">
        <f t="shared" si="24"/>
        <v>0</v>
      </c>
      <c r="AH806" s="54">
        <f t="shared" si="25"/>
        <v>0</v>
      </c>
      <c r="AI806" s="54">
        <f t="shared" si="26"/>
        <v>0.3742706663</v>
      </c>
      <c r="AJ806" s="54">
        <f t="shared" si="27"/>
        <v>0.006907498724</v>
      </c>
      <c r="AK806" s="54">
        <f t="shared" si="28"/>
        <v>0.239924177</v>
      </c>
      <c r="AL806" s="54">
        <f t="shared" si="29"/>
        <v>0.02300309918</v>
      </c>
      <c r="AM806" s="54">
        <f t="shared" si="30"/>
        <v>2.596887862</v>
      </c>
      <c r="AN806" s="54">
        <f t="shared" si="31"/>
        <v>-5.193775723</v>
      </c>
      <c r="AO806" s="55">
        <f t="shared" si="32"/>
        <v>3.025091043</v>
      </c>
      <c r="AP806" s="55">
        <f t="shared" si="33"/>
        <v>0.002317762303</v>
      </c>
      <c r="AQ806" s="55">
        <f t="shared" si="34"/>
        <v>1.990601568</v>
      </c>
      <c r="AR806" s="55">
        <f t="shared" si="35"/>
        <v>0</v>
      </c>
      <c r="AS806" s="55">
        <f t="shared" si="36"/>
        <v>0</v>
      </c>
      <c r="AT806" s="55">
        <f t="shared" si="37"/>
        <v>1.732746183</v>
      </c>
      <c r="AU806" s="55">
        <f t="shared" si="38"/>
        <v>0.03197937515</v>
      </c>
      <c r="AV806" s="55">
        <f t="shared" si="39"/>
        <v>1.110767525</v>
      </c>
      <c r="AW806" s="55">
        <f t="shared" si="40"/>
        <v>0.1064965435</v>
      </c>
      <c r="AX806" s="55">
        <f t="shared" si="41"/>
        <v>8</v>
      </c>
      <c r="AY806" s="55">
        <f t="shared" si="42"/>
        <v>24.04541918</v>
      </c>
      <c r="AZ806" s="54">
        <f t="shared" ref="AZ806:BA806" si="5684">AO806*2</f>
        <v>6.050182087</v>
      </c>
      <c r="BA806" s="54">
        <f t="shared" si="5684"/>
        <v>0.004635524605</v>
      </c>
      <c r="BB806" s="54">
        <f t="shared" ref="BB806:BD806" si="5685">AQ806*(3/2)</f>
        <v>2.985902352</v>
      </c>
      <c r="BC806" s="54">
        <f t="shared" si="5685"/>
        <v>0</v>
      </c>
      <c r="BD806" s="54">
        <f t="shared" si="5685"/>
        <v>0</v>
      </c>
      <c r="BE806" s="54">
        <f t="shared" ref="BE806:BH806" si="5686">AT806</f>
        <v>1.732746183</v>
      </c>
      <c r="BF806" s="54">
        <f t="shared" si="5686"/>
        <v>0.03197937515</v>
      </c>
      <c r="BG806" s="54">
        <f t="shared" si="5686"/>
        <v>1.110767525</v>
      </c>
      <c r="BH806" s="54">
        <f t="shared" si="5686"/>
        <v>0.1064965435</v>
      </c>
      <c r="BI806" s="54">
        <f t="shared" si="46"/>
        <v>12.02270959</v>
      </c>
      <c r="BJ806" s="54">
        <f t="shared" si="47"/>
        <v>-24.04541918</v>
      </c>
      <c r="BK806" s="56">
        <f t="shared" ref="BK806:BN806" si="5687">AO806</f>
        <v>3.025091043</v>
      </c>
      <c r="BL806" s="56">
        <f t="shared" si="5687"/>
        <v>0.002317762303</v>
      </c>
      <c r="BM806" s="56">
        <f t="shared" si="5687"/>
        <v>1.990601568</v>
      </c>
      <c r="BN806" s="56">
        <f t="shared" si="5687"/>
        <v>0</v>
      </c>
      <c r="BO806" s="56">
        <f t="shared" si="49"/>
        <v>0</v>
      </c>
      <c r="BP806" s="56">
        <f t="shared" si="50"/>
        <v>1.732746183</v>
      </c>
      <c r="BQ806" s="56">
        <f t="shared" ref="BQ806:BS806" si="5688">AU806</f>
        <v>0.03197937515</v>
      </c>
      <c r="BR806" s="56">
        <f t="shared" si="5688"/>
        <v>1.110767525</v>
      </c>
      <c r="BS806" s="56">
        <f t="shared" si="5688"/>
        <v>0.1064965435</v>
      </c>
      <c r="BT806" s="56">
        <f t="shared" si="52"/>
        <v>8</v>
      </c>
      <c r="BU806" s="50">
        <f t="shared" ref="BU806:BX806" si="5689">AZ806</f>
        <v>6.050182087</v>
      </c>
      <c r="BV806" s="50">
        <f t="shared" si="5689"/>
        <v>0.004635524605</v>
      </c>
      <c r="BW806" s="50">
        <f t="shared" si="5689"/>
        <v>2.985902352</v>
      </c>
      <c r="BX806" s="50">
        <f t="shared" si="5689"/>
        <v>0</v>
      </c>
      <c r="BY806" s="50">
        <f t="shared" si="54"/>
        <v>0</v>
      </c>
      <c r="BZ806" s="50">
        <f t="shared" si="55"/>
        <v>1.732746183</v>
      </c>
      <c r="CA806" s="50">
        <f t="shared" ref="CA806:CC806" si="5690">BF806</f>
        <v>0.03197937515</v>
      </c>
      <c r="CB806" s="50">
        <f t="shared" si="5690"/>
        <v>1.110767525</v>
      </c>
      <c r="CC806" s="50">
        <f t="shared" si="5690"/>
        <v>0.1064965435</v>
      </c>
      <c r="CD806" s="50">
        <f t="shared" si="57"/>
        <v>12.02270959</v>
      </c>
      <c r="CE806" s="57">
        <f t="shared" si="58"/>
        <v>39.26</v>
      </c>
      <c r="CF806" s="57">
        <f t="shared" si="59"/>
        <v>0.04</v>
      </c>
      <c r="CG806" s="57">
        <f t="shared" si="60"/>
        <v>21.92</v>
      </c>
      <c r="CH806" s="57">
        <f t="shared" si="61"/>
        <v>0</v>
      </c>
      <c r="CI806" s="58">
        <f t="shared" si="62"/>
        <v>0</v>
      </c>
      <c r="CJ806" s="58">
        <f t="shared" si="63"/>
        <v>26.89</v>
      </c>
      <c r="CK806" s="57">
        <f t="shared" si="64"/>
        <v>0.49</v>
      </c>
      <c r="CL806" s="57">
        <f t="shared" si="65"/>
        <v>9.67</v>
      </c>
      <c r="CM806" s="57">
        <f t="shared" si="66"/>
        <v>1.29</v>
      </c>
      <c r="CN806" s="57">
        <f t="shared" si="67"/>
        <v>99.56</v>
      </c>
      <c r="CO806" s="59">
        <f t="shared" si="68"/>
        <v>0.3724920823</v>
      </c>
      <c r="CP806" s="59">
        <f t="shared" si="69"/>
        <v>0.5810704931</v>
      </c>
      <c r="CQ806" s="59">
        <f t="shared" si="70"/>
        <v>0.01072417384</v>
      </c>
      <c r="CR806" s="59">
        <f t="shared" si="71"/>
        <v>0.03571325082</v>
      </c>
      <c r="CS806" s="60">
        <f t="shared" si="72"/>
        <v>37.24920823</v>
      </c>
      <c r="CT806" s="60">
        <f t="shared" si="73"/>
        <v>3.571325082</v>
      </c>
      <c r="CU806" s="60">
        <f t="shared" si="74"/>
        <v>59.17946669</v>
      </c>
      <c r="CV806" s="61">
        <f t="shared" si="75"/>
        <v>0.221959292</v>
      </c>
      <c r="CW806" s="61">
        <f t="shared" si="76"/>
        <v>0.3225781433</v>
      </c>
      <c r="CX806" s="62"/>
    </row>
    <row r="807" ht="15.75" customHeight="1">
      <c r="A807" s="17" t="s">
        <v>53</v>
      </c>
      <c r="B807" s="17" t="s">
        <v>396</v>
      </c>
      <c r="C807" s="84" t="s">
        <v>845</v>
      </c>
      <c r="D807" s="83"/>
      <c r="E807" s="83" t="s">
        <v>846</v>
      </c>
      <c r="F807" s="2">
        <v>34.0</v>
      </c>
      <c r="G807" s="3" t="s">
        <v>880</v>
      </c>
      <c r="H807" s="48">
        <v>38.49</v>
      </c>
      <c r="I807" s="49">
        <v>6.61</v>
      </c>
      <c r="J807" s="49">
        <v>21.43</v>
      </c>
      <c r="K807" s="49">
        <v>0.36</v>
      </c>
      <c r="L807" s="49">
        <v>0.0</v>
      </c>
      <c r="M807" s="49">
        <v>0.0</v>
      </c>
      <c r="N807" s="49">
        <v>0.71</v>
      </c>
      <c r="O807" s="49">
        <v>32.38</v>
      </c>
      <c r="P807" s="49"/>
      <c r="Q807" s="50">
        <f t="shared" si="8"/>
        <v>99.98</v>
      </c>
      <c r="R807" s="51">
        <f t="shared" si="9"/>
        <v>12</v>
      </c>
      <c r="S807" s="52">
        <f t="shared" si="10"/>
        <v>0.6405999571</v>
      </c>
      <c r="T807" s="52">
        <f t="shared" si="11"/>
        <v>0</v>
      </c>
      <c r="U807" s="52">
        <f t="shared" si="12"/>
        <v>0.4203555663</v>
      </c>
      <c r="V807" s="52">
        <f t="shared" si="13"/>
        <v>0</v>
      </c>
      <c r="W807" s="52">
        <f t="shared" si="14"/>
        <v>0</v>
      </c>
      <c r="X807" s="52">
        <f t="shared" si="15"/>
        <v>0.4506836807</v>
      </c>
      <c r="Y807" s="52">
        <f t="shared" si="16"/>
        <v>0.01000882468</v>
      </c>
      <c r="Z807" s="52">
        <f t="shared" si="17"/>
        <v>0.1640019452</v>
      </c>
      <c r="AA807" s="52">
        <f t="shared" si="18"/>
        <v>0.006419469538</v>
      </c>
      <c r="AB807" s="52">
        <f t="shared" si="19"/>
        <v>1.692069443</v>
      </c>
      <c r="AC807" s="53">
        <f t="shared" si="20"/>
        <v>5.085694367</v>
      </c>
      <c r="AD807" s="54">
        <f t="shared" si="21"/>
        <v>1.281199914</v>
      </c>
      <c r="AE807" s="54">
        <f t="shared" si="22"/>
        <v>0</v>
      </c>
      <c r="AF807" s="54">
        <f t="shared" si="23"/>
        <v>0.6305333494</v>
      </c>
      <c r="AG807" s="54">
        <f t="shared" si="24"/>
        <v>0</v>
      </c>
      <c r="AH807" s="54">
        <f t="shared" si="25"/>
        <v>0</v>
      </c>
      <c r="AI807" s="54">
        <f t="shared" si="26"/>
        <v>0.4506836807</v>
      </c>
      <c r="AJ807" s="54">
        <f t="shared" si="27"/>
        <v>0.01000882468</v>
      </c>
      <c r="AK807" s="54">
        <f t="shared" si="28"/>
        <v>0.1640019452</v>
      </c>
      <c r="AL807" s="54">
        <f t="shared" si="29"/>
        <v>0.006419469538</v>
      </c>
      <c r="AM807" s="54">
        <f t="shared" si="30"/>
        <v>2.542847184</v>
      </c>
      <c r="AN807" s="54">
        <f t="shared" si="31"/>
        <v>-5.085694367</v>
      </c>
      <c r="AO807" s="55">
        <f t="shared" si="32"/>
        <v>3.028717099</v>
      </c>
      <c r="AP807" s="55">
        <f t="shared" si="33"/>
        <v>0</v>
      </c>
      <c r="AQ807" s="55">
        <f t="shared" si="34"/>
        <v>1.987415199</v>
      </c>
      <c r="AR807" s="55">
        <f t="shared" si="35"/>
        <v>0</v>
      </c>
      <c r="AS807" s="55">
        <f t="shared" si="36"/>
        <v>0</v>
      </c>
      <c r="AT807" s="55">
        <f t="shared" si="37"/>
        <v>2.130804654</v>
      </c>
      <c r="AU807" s="55">
        <f t="shared" si="38"/>
        <v>0.04732110598</v>
      </c>
      <c r="AV807" s="55">
        <f t="shared" si="39"/>
        <v>0.7753910849</v>
      </c>
      <c r="AW807" s="55">
        <f t="shared" si="40"/>
        <v>0.03035085617</v>
      </c>
      <c r="AX807" s="55">
        <f t="shared" si="41"/>
        <v>8</v>
      </c>
      <c r="AY807" s="55">
        <f t="shared" si="42"/>
        <v>24.0448494</v>
      </c>
      <c r="AZ807" s="54">
        <f t="shared" ref="AZ807:BA807" si="5691">AO807*2</f>
        <v>6.057434198</v>
      </c>
      <c r="BA807" s="54">
        <f t="shared" si="5691"/>
        <v>0</v>
      </c>
      <c r="BB807" s="54">
        <f t="shared" ref="BB807:BD807" si="5692">AQ807*(3/2)</f>
        <v>2.981122799</v>
      </c>
      <c r="BC807" s="54">
        <f t="shared" si="5692"/>
        <v>0</v>
      </c>
      <c r="BD807" s="54">
        <f t="shared" si="5692"/>
        <v>0</v>
      </c>
      <c r="BE807" s="54">
        <f t="shared" ref="BE807:BH807" si="5693">AT807</f>
        <v>2.130804654</v>
      </c>
      <c r="BF807" s="54">
        <f t="shared" si="5693"/>
        <v>0.04732110598</v>
      </c>
      <c r="BG807" s="54">
        <f t="shared" si="5693"/>
        <v>0.7753910849</v>
      </c>
      <c r="BH807" s="54">
        <f t="shared" si="5693"/>
        <v>0.03035085617</v>
      </c>
      <c r="BI807" s="54">
        <f t="shared" si="46"/>
        <v>12.0224247</v>
      </c>
      <c r="BJ807" s="54">
        <f t="shared" si="47"/>
        <v>-24.0448494</v>
      </c>
      <c r="BK807" s="56">
        <f t="shared" ref="BK807:BN807" si="5694">AO807</f>
        <v>3.028717099</v>
      </c>
      <c r="BL807" s="56">
        <f t="shared" si="5694"/>
        <v>0</v>
      </c>
      <c r="BM807" s="56">
        <f t="shared" si="5694"/>
        <v>1.987415199</v>
      </c>
      <c r="BN807" s="56">
        <f t="shared" si="5694"/>
        <v>0</v>
      </c>
      <c r="BO807" s="56">
        <f t="shared" si="49"/>
        <v>0</v>
      </c>
      <c r="BP807" s="56">
        <f t="shared" si="50"/>
        <v>2.130804654</v>
      </c>
      <c r="BQ807" s="56">
        <f t="shared" ref="BQ807:BS807" si="5695">AU807</f>
        <v>0.04732110598</v>
      </c>
      <c r="BR807" s="56">
        <f t="shared" si="5695"/>
        <v>0.7753910849</v>
      </c>
      <c r="BS807" s="56">
        <f t="shared" si="5695"/>
        <v>0.03035085617</v>
      </c>
      <c r="BT807" s="56">
        <f t="shared" si="52"/>
        <v>8</v>
      </c>
      <c r="BU807" s="50">
        <f t="shared" ref="BU807:BX807" si="5696">AZ807</f>
        <v>6.057434198</v>
      </c>
      <c r="BV807" s="50">
        <f t="shared" si="5696"/>
        <v>0</v>
      </c>
      <c r="BW807" s="50">
        <f t="shared" si="5696"/>
        <v>2.981122799</v>
      </c>
      <c r="BX807" s="50">
        <f t="shared" si="5696"/>
        <v>0</v>
      </c>
      <c r="BY807" s="50">
        <f t="shared" si="54"/>
        <v>0</v>
      </c>
      <c r="BZ807" s="50">
        <f t="shared" si="55"/>
        <v>2.130804654</v>
      </c>
      <c r="CA807" s="50">
        <f t="shared" ref="CA807:CC807" si="5697">BF807</f>
        <v>0.04732110598</v>
      </c>
      <c r="CB807" s="50">
        <f t="shared" si="5697"/>
        <v>0.7753910849</v>
      </c>
      <c r="CC807" s="50">
        <f t="shared" si="5697"/>
        <v>0.03035085617</v>
      </c>
      <c r="CD807" s="50">
        <f t="shared" si="57"/>
        <v>12.0224247</v>
      </c>
      <c r="CE807" s="57">
        <f t="shared" si="58"/>
        <v>38.49</v>
      </c>
      <c r="CF807" s="57">
        <f t="shared" si="59"/>
        <v>0</v>
      </c>
      <c r="CG807" s="57">
        <f t="shared" si="60"/>
        <v>21.43</v>
      </c>
      <c r="CH807" s="57">
        <f t="shared" si="61"/>
        <v>0</v>
      </c>
      <c r="CI807" s="58">
        <f t="shared" si="62"/>
        <v>0</v>
      </c>
      <c r="CJ807" s="58">
        <f t="shared" si="63"/>
        <v>32.38</v>
      </c>
      <c r="CK807" s="57">
        <f t="shared" si="64"/>
        <v>0.71</v>
      </c>
      <c r="CL807" s="57">
        <f t="shared" si="65"/>
        <v>6.61</v>
      </c>
      <c r="CM807" s="57">
        <f t="shared" si="66"/>
        <v>0.36</v>
      </c>
      <c r="CN807" s="57">
        <f t="shared" si="67"/>
        <v>99.98</v>
      </c>
      <c r="CO807" s="59">
        <f t="shared" si="68"/>
        <v>0.2598610805</v>
      </c>
      <c r="CP807" s="59">
        <f t="shared" si="69"/>
        <v>0.7141082875</v>
      </c>
      <c r="CQ807" s="59">
        <f t="shared" si="70"/>
        <v>0.01585898261</v>
      </c>
      <c r="CR807" s="59">
        <f t="shared" si="71"/>
        <v>0.01017164942</v>
      </c>
      <c r="CS807" s="60">
        <f t="shared" si="72"/>
        <v>25.98610805</v>
      </c>
      <c r="CT807" s="60">
        <f t="shared" si="73"/>
        <v>1.017164942</v>
      </c>
      <c r="CU807" s="60">
        <f t="shared" si="74"/>
        <v>72.99672701</v>
      </c>
      <c r="CV807" s="61">
        <f t="shared" si="75"/>
        <v>0.1401021897</v>
      </c>
      <c r="CW807" s="61">
        <f t="shared" si="76"/>
        <v>0.2250396957</v>
      </c>
      <c r="CX807" s="62"/>
    </row>
    <row r="808" ht="15.75" customHeight="1">
      <c r="A808" s="17" t="s">
        <v>53</v>
      </c>
      <c r="B808" s="17" t="s">
        <v>396</v>
      </c>
      <c r="C808" s="84" t="s">
        <v>845</v>
      </c>
      <c r="D808" s="83"/>
      <c r="E808" s="83" t="s">
        <v>846</v>
      </c>
      <c r="F808" s="2">
        <v>35.0</v>
      </c>
      <c r="G808" s="3" t="s">
        <v>881</v>
      </c>
      <c r="H808" s="48">
        <v>37.93</v>
      </c>
      <c r="I808" s="49">
        <v>4.37</v>
      </c>
      <c r="J808" s="49">
        <v>21.07</v>
      </c>
      <c r="K808" s="49">
        <v>2.82</v>
      </c>
      <c r="L808" s="49">
        <v>0.04</v>
      </c>
      <c r="M808" s="49">
        <v>0.01</v>
      </c>
      <c r="N808" s="49">
        <v>6.49</v>
      </c>
      <c r="O808" s="49">
        <v>27.02</v>
      </c>
      <c r="P808" s="49"/>
      <c r="Q808" s="50">
        <f t="shared" si="8"/>
        <v>99.75</v>
      </c>
      <c r="R808" s="51">
        <f t="shared" si="9"/>
        <v>12</v>
      </c>
      <c r="S808" s="52">
        <f t="shared" si="10"/>
        <v>0.6312797187</v>
      </c>
      <c r="T808" s="52">
        <f t="shared" si="11"/>
        <v>0.0005006333011</v>
      </c>
      <c r="U808" s="52">
        <f t="shared" si="12"/>
        <v>0.4132940635</v>
      </c>
      <c r="V808" s="52">
        <f t="shared" si="13"/>
        <v>0.0001315874313</v>
      </c>
      <c r="W808" s="52">
        <f t="shared" si="14"/>
        <v>0</v>
      </c>
      <c r="X808" s="52">
        <f t="shared" si="15"/>
        <v>0.376080082</v>
      </c>
      <c r="Y808" s="52">
        <f t="shared" si="16"/>
        <v>0.09148911576</v>
      </c>
      <c r="Z808" s="52">
        <f t="shared" si="17"/>
        <v>0.1084248866</v>
      </c>
      <c r="AA808" s="52">
        <f t="shared" si="18"/>
        <v>0.05028584471</v>
      </c>
      <c r="AB808" s="52">
        <f t="shared" si="19"/>
        <v>1.671485932</v>
      </c>
      <c r="AC808" s="53">
        <f t="shared" si="20"/>
        <v>5.019958219</v>
      </c>
      <c r="AD808" s="54">
        <f t="shared" si="21"/>
        <v>1.262559437</v>
      </c>
      <c r="AE808" s="54">
        <f t="shared" si="22"/>
        <v>0.001001266602</v>
      </c>
      <c r="AF808" s="54">
        <f t="shared" si="23"/>
        <v>0.6199410953</v>
      </c>
      <c r="AG808" s="54">
        <f t="shared" si="24"/>
        <v>0.0001973811469</v>
      </c>
      <c r="AH808" s="54">
        <f t="shared" si="25"/>
        <v>0</v>
      </c>
      <c r="AI808" s="54">
        <f t="shared" si="26"/>
        <v>0.376080082</v>
      </c>
      <c r="AJ808" s="54">
        <f t="shared" si="27"/>
        <v>0.09148911576</v>
      </c>
      <c r="AK808" s="54">
        <f t="shared" si="28"/>
        <v>0.1084248866</v>
      </c>
      <c r="AL808" s="54">
        <f t="shared" si="29"/>
        <v>0.05028584471</v>
      </c>
      <c r="AM808" s="54">
        <f t="shared" si="30"/>
        <v>2.509979109</v>
      </c>
      <c r="AN808" s="54">
        <f t="shared" si="31"/>
        <v>-5.019958219</v>
      </c>
      <c r="AO808" s="55">
        <f t="shared" si="32"/>
        <v>3.021406075</v>
      </c>
      <c r="AP808" s="55">
        <f t="shared" si="33"/>
        <v>0.002396111348</v>
      </c>
      <c r="AQ808" s="55">
        <f t="shared" si="34"/>
        <v>1.978091736</v>
      </c>
      <c r="AR808" s="55">
        <f t="shared" si="35"/>
        <v>0.0006297985704</v>
      </c>
      <c r="AS808" s="55">
        <f t="shared" si="36"/>
        <v>0</v>
      </c>
      <c r="AT808" s="55">
        <f t="shared" si="37"/>
        <v>1.799979646</v>
      </c>
      <c r="AU808" s="55">
        <f t="shared" si="38"/>
        <v>0.4378815951</v>
      </c>
      <c r="AV808" s="55">
        <f t="shared" si="39"/>
        <v>0.5189389132</v>
      </c>
      <c r="AW808" s="55">
        <f t="shared" si="40"/>
        <v>0.2406761254</v>
      </c>
      <c r="AX808" s="55">
        <f t="shared" si="41"/>
        <v>8</v>
      </c>
      <c r="AY808" s="55">
        <f t="shared" si="42"/>
        <v>24.02632591</v>
      </c>
      <c r="AZ808" s="54">
        <f t="shared" ref="AZ808:BA808" si="5698">AO808*2</f>
        <v>6.04281215</v>
      </c>
      <c r="BA808" s="54">
        <f t="shared" si="5698"/>
        <v>0.004792222695</v>
      </c>
      <c r="BB808" s="54">
        <f t="shared" ref="BB808:BD808" si="5699">AQ808*(3/2)</f>
        <v>2.967137603</v>
      </c>
      <c r="BC808" s="54">
        <f t="shared" si="5699"/>
        <v>0.0009446978556</v>
      </c>
      <c r="BD808" s="54">
        <f t="shared" si="5699"/>
        <v>0</v>
      </c>
      <c r="BE808" s="54">
        <f t="shared" ref="BE808:BH808" si="5700">AT808</f>
        <v>1.799979646</v>
      </c>
      <c r="BF808" s="54">
        <f t="shared" si="5700"/>
        <v>0.4378815951</v>
      </c>
      <c r="BG808" s="54">
        <f t="shared" si="5700"/>
        <v>0.5189389132</v>
      </c>
      <c r="BH808" s="54">
        <f t="shared" si="5700"/>
        <v>0.2406761254</v>
      </c>
      <c r="BI808" s="54">
        <f t="shared" si="46"/>
        <v>12.01316295</v>
      </c>
      <c r="BJ808" s="54">
        <f t="shared" si="47"/>
        <v>-24.02632591</v>
      </c>
      <c r="BK808" s="56">
        <f t="shared" ref="BK808:BN808" si="5701">AO808</f>
        <v>3.021406075</v>
      </c>
      <c r="BL808" s="56">
        <f t="shared" si="5701"/>
        <v>0.002396111348</v>
      </c>
      <c r="BM808" s="56">
        <f t="shared" si="5701"/>
        <v>1.978091736</v>
      </c>
      <c r="BN808" s="56">
        <f t="shared" si="5701"/>
        <v>0.0006297985704</v>
      </c>
      <c r="BO808" s="56">
        <f t="shared" si="49"/>
        <v>0</v>
      </c>
      <c r="BP808" s="56">
        <f t="shared" si="50"/>
        <v>1.799979646</v>
      </c>
      <c r="BQ808" s="56">
        <f t="shared" ref="BQ808:BS808" si="5702">AU808</f>
        <v>0.4378815951</v>
      </c>
      <c r="BR808" s="56">
        <f t="shared" si="5702"/>
        <v>0.5189389132</v>
      </c>
      <c r="BS808" s="56">
        <f t="shared" si="5702"/>
        <v>0.2406761254</v>
      </c>
      <c r="BT808" s="56">
        <f t="shared" si="52"/>
        <v>8</v>
      </c>
      <c r="BU808" s="50">
        <f t="shared" ref="BU808:BX808" si="5703">AZ808</f>
        <v>6.04281215</v>
      </c>
      <c r="BV808" s="50">
        <f t="shared" si="5703"/>
        <v>0.004792222695</v>
      </c>
      <c r="BW808" s="50">
        <f t="shared" si="5703"/>
        <v>2.967137603</v>
      </c>
      <c r="BX808" s="50">
        <f t="shared" si="5703"/>
        <v>0.0009446978556</v>
      </c>
      <c r="BY808" s="50">
        <f t="shared" si="54"/>
        <v>0</v>
      </c>
      <c r="BZ808" s="50">
        <f t="shared" si="55"/>
        <v>1.799979646</v>
      </c>
      <c r="CA808" s="50">
        <f t="shared" ref="CA808:CC808" si="5704">BF808</f>
        <v>0.4378815951</v>
      </c>
      <c r="CB808" s="50">
        <f t="shared" si="5704"/>
        <v>0.5189389132</v>
      </c>
      <c r="CC808" s="50">
        <f t="shared" si="5704"/>
        <v>0.2406761254</v>
      </c>
      <c r="CD808" s="50">
        <f t="shared" si="57"/>
        <v>12.01316295</v>
      </c>
      <c r="CE808" s="57">
        <f t="shared" si="58"/>
        <v>37.93</v>
      </c>
      <c r="CF808" s="57">
        <f t="shared" si="59"/>
        <v>0.04</v>
      </c>
      <c r="CG808" s="57">
        <f t="shared" si="60"/>
        <v>21.07</v>
      </c>
      <c r="CH808" s="57">
        <f t="shared" si="61"/>
        <v>0.01</v>
      </c>
      <c r="CI808" s="58">
        <f t="shared" si="62"/>
        <v>0</v>
      </c>
      <c r="CJ808" s="58">
        <f t="shared" si="63"/>
        <v>27.02</v>
      </c>
      <c r="CK808" s="57">
        <f t="shared" si="64"/>
        <v>6.49</v>
      </c>
      <c r="CL808" s="57">
        <f t="shared" si="65"/>
        <v>4.37</v>
      </c>
      <c r="CM808" s="57">
        <f t="shared" si="66"/>
        <v>2.82</v>
      </c>
      <c r="CN808" s="57">
        <f t="shared" si="67"/>
        <v>99.75</v>
      </c>
      <c r="CO808" s="59">
        <f t="shared" si="68"/>
        <v>0.1731252777</v>
      </c>
      <c r="CP808" s="59">
        <f t="shared" si="69"/>
        <v>0.6004983786</v>
      </c>
      <c r="CQ808" s="59">
        <f t="shared" si="70"/>
        <v>0.1460834229</v>
      </c>
      <c r="CR808" s="59">
        <f t="shared" si="71"/>
        <v>0.08029292076</v>
      </c>
      <c r="CS808" s="60">
        <f t="shared" si="72"/>
        <v>17.31252777</v>
      </c>
      <c r="CT808" s="60">
        <f t="shared" si="73"/>
        <v>8.029292076</v>
      </c>
      <c r="CU808" s="60">
        <f t="shared" si="74"/>
        <v>74.65818016</v>
      </c>
      <c r="CV808" s="61">
        <f t="shared" si="75"/>
        <v>0.1668555596</v>
      </c>
      <c r="CW808" s="61">
        <f t="shared" si="76"/>
        <v>0.1499264905</v>
      </c>
      <c r="CX808" s="62"/>
    </row>
    <row r="809" ht="15.75" customHeight="1">
      <c r="A809" s="17" t="s">
        <v>53</v>
      </c>
      <c r="B809" s="17" t="s">
        <v>396</v>
      </c>
      <c r="C809" s="84" t="s">
        <v>845</v>
      </c>
      <c r="D809" s="83"/>
      <c r="E809" s="83" t="s">
        <v>846</v>
      </c>
      <c r="F809" s="2">
        <v>36.0</v>
      </c>
      <c r="G809" s="3" t="s">
        <v>882</v>
      </c>
      <c r="H809" s="48">
        <v>39.2</v>
      </c>
      <c r="I809" s="49">
        <v>8.85</v>
      </c>
      <c r="J809" s="49">
        <v>21.81</v>
      </c>
      <c r="K809" s="49">
        <v>2.16</v>
      </c>
      <c r="L809" s="49">
        <v>0.03</v>
      </c>
      <c r="M809" s="49">
        <v>0.09</v>
      </c>
      <c r="N809" s="49">
        <v>0.6</v>
      </c>
      <c r="O809" s="49">
        <v>27.53</v>
      </c>
      <c r="P809" s="49"/>
      <c r="Q809" s="50">
        <f t="shared" si="8"/>
        <v>100.27</v>
      </c>
      <c r="R809" s="51">
        <f t="shared" si="9"/>
        <v>12</v>
      </c>
      <c r="S809" s="52">
        <f t="shared" si="10"/>
        <v>0.6524166879</v>
      </c>
      <c r="T809" s="52">
        <f t="shared" si="11"/>
        <v>0.0003754749758</v>
      </c>
      <c r="U809" s="52">
        <f t="shared" si="12"/>
        <v>0.4278093747</v>
      </c>
      <c r="V809" s="52">
        <f t="shared" si="13"/>
        <v>0.001184286882</v>
      </c>
      <c r="W809" s="52">
        <f t="shared" si="14"/>
        <v>0</v>
      </c>
      <c r="X809" s="52">
        <f t="shared" si="15"/>
        <v>0.3831785587</v>
      </c>
      <c r="Y809" s="52">
        <f t="shared" si="16"/>
        <v>0.008458161703</v>
      </c>
      <c r="Z809" s="52">
        <f t="shared" si="17"/>
        <v>0.2195790038</v>
      </c>
      <c r="AA809" s="52">
        <f t="shared" si="18"/>
        <v>0.03851681723</v>
      </c>
      <c r="AB809" s="52">
        <f t="shared" si="19"/>
        <v>1.731518366</v>
      </c>
      <c r="AC809" s="53">
        <f t="shared" si="20"/>
        <v>5.197614719</v>
      </c>
      <c r="AD809" s="54">
        <f t="shared" si="21"/>
        <v>1.304833376</v>
      </c>
      <c r="AE809" s="54">
        <f t="shared" si="22"/>
        <v>0.0007509499517</v>
      </c>
      <c r="AF809" s="54">
        <f t="shared" si="23"/>
        <v>0.6417140621</v>
      </c>
      <c r="AG809" s="54">
        <f t="shared" si="24"/>
        <v>0.001776430322</v>
      </c>
      <c r="AH809" s="54">
        <f t="shared" si="25"/>
        <v>0</v>
      </c>
      <c r="AI809" s="54">
        <f t="shared" si="26"/>
        <v>0.3831785587</v>
      </c>
      <c r="AJ809" s="54">
        <f t="shared" si="27"/>
        <v>0.008458161703</v>
      </c>
      <c r="AK809" s="54">
        <f t="shared" si="28"/>
        <v>0.2195790038</v>
      </c>
      <c r="AL809" s="54">
        <f t="shared" si="29"/>
        <v>0.03851681723</v>
      </c>
      <c r="AM809" s="54">
        <f t="shared" si="30"/>
        <v>2.59880736</v>
      </c>
      <c r="AN809" s="54">
        <f t="shared" si="31"/>
        <v>-5.197614719</v>
      </c>
      <c r="AO809" s="55">
        <f t="shared" si="32"/>
        <v>3.014310218</v>
      </c>
      <c r="AP809" s="55">
        <f t="shared" si="33"/>
        <v>0.001734777907</v>
      </c>
      <c r="AQ809" s="55">
        <f t="shared" si="34"/>
        <v>1.976574471</v>
      </c>
      <c r="AR809" s="55">
        <f t="shared" si="35"/>
        <v>0.00547166882</v>
      </c>
      <c r="AS809" s="55">
        <f t="shared" si="36"/>
        <v>0</v>
      </c>
      <c r="AT809" s="55">
        <f t="shared" si="37"/>
        <v>1.770370173</v>
      </c>
      <c r="AU809" s="55">
        <f t="shared" si="38"/>
        <v>0.03907858846</v>
      </c>
      <c r="AV809" s="55">
        <f t="shared" si="39"/>
        <v>1.014503839</v>
      </c>
      <c r="AW809" s="55">
        <f t="shared" si="40"/>
        <v>0.1779562631</v>
      </c>
      <c r="AX809" s="55">
        <f t="shared" si="41"/>
        <v>8</v>
      </c>
      <c r="AY809" s="55">
        <f t="shared" si="42"/>
        <v>24.01413613</v>
      </c>
      <c r="AZ809" s="54">
        <f t="shared" ref="AZ809:BA809" si="5705">AO809*2</f>
        <v>6.028620436</v>
      </c>
      <c r="BA809" s="54">
        <f t="shared" si="5705"/>
        <v>0.003469555814</v>
      </c>
      <c r="BB809" s="54">
        <f t="shared" ref="BB809:BD809" si="5706">AQ809*(3/2)</f>
        <v>2.964861706</v>
      </c>
      <c r="BC809" s="54">
        <f t="shared" si="5706"/>
        <v>0.008207503229</v>
      </c>
      <c r="BD809" s="54">
        <f t="shared" si="5706"/>
        <v>0</v>
      </c>
      <c r="BE809" s="54">
        <f t="shared" ref="BE809:BH809" si="5707">AT809</f>
        <v>1.770370173</v>
      </c>
      <c r="BF809" s="54">
        <f t="shared" si="5707"/>
        <v>0.03907858846</v>
      </c>
      <c r="BG809" s="54">
        <f t="shared" si="5707"/>
        <v>1.014503839</v>
      </c>
      <c r="BH809" s="54">
        <f t="shared" si="5707"/>
        <v>0.1779562631</v>
      </c>
      <c r="BI809" s="54">
        <f t="shared" si="46"/>
        <v>12.00706807</v>
      </c>
      <c r="BJ809" s="54">
        <f t="shared" si="47"/>
        <v>-24.01413613</v>
      </c>
      <c r="BK809" s="56">
        <f t="shared" ref="BK809:BN809" si="5708">AO809</f>
        <v>3.014310218</v>
      </c>
      <c r="BL809" s="56">
        <f t="shared" si="5708"/>
        <v>0.001734777907</v>
      </c>
      <c r="BM809" s="56">
        <f t="shared" si="5708"/>
        <v>1.976574471</v>
      </c>
      <c r="BN809" s="56">
        <f t="shared" si="5708"/>
        <v>0.00547166882</v>
      </c>
      <c r="BO809" s="56">
        <f t="shared" si="49"/>
        <v>0</v>
      </c>
      <c r="BP809" s="56">
        <f t="shared" si="50"/>
        <v>1.770370173</v>
      </c>
      <c r="BQ809" s="56">
        <f t="shared" ref="BQ809:BS809" si="5709">AU809</f>
        <v>0.03907858846</v>
      </c>
      <c r="BR809" s="56">
        <f t="shared" si="5709"/>
        <v>1.014503839</v>
      </c>
      <c r="BS809" s="56">
        <f t="shared" si="5709"/>
        <v>0.1779562631</v>
      </c>
      <c r="BT809" s="56">
        <f t="shared" si="52"/>
        <v>8</v>
      </c>
      <c r="BU809" s="50">
        <f t="shared" ref="BU809:BX809" si="5710">AZ809</f>
        <v>6.028620436</v>
      </c>
      <c r="BV809" s="50">
        <f t="shared" si="5710"/>
        <v>0.003469555814</v>
      </c>
      <c r="BW809" s="50">
        <f t="shared" si="5710"/>
        <v>2.964861706</v>
      </c>
      <c r="BX809" s="50">
        <f t="shared" si="5710"/>
        <v>0.008207503229</v>
      </c>
      <c r="BY809" s="50">
        <f t="shared" si="54"/>
        <v>0</v>
      </c>
      <c r="BZ809" s="50">
        <f t="shared" si="55"/>
        <v>1.770370173</v>
      </c>
      <c r="CA809" s="50">
        <f t="shared" ref="CA809:CC809" si="5711">BF809</f>
        <v>0.03907858846</v>
      </c>
      <c r="CB809" s="50">
        <f t="shared" si="5711"/>
        <v>1.014503839</v>
      </c>
      <c r="CC809" s="50">
        <f t="shared" si="5711"/>
        <v>0.1779562631</v>
      </c>
      <c r="CD809" s="50">
        <f t="shared" si="57"/>
        <v>12.00706807</v>
      </c>
      <c r="CE809" s="57">
        <f t="shared" si="58"/>
        <v>39.2</v>
      </c>
      <c r="CF809" s="57">
        <f t="shared" si="59"/>
        <v>0.03</v>
      </c>
      <c r="CG809" s="57">
        <f t="shared" si="60"/>
        <v>21.81</v>
      </c>
      <c r="CH809" s="57">
        <f t="shared" si="61"/>
        <v>0.09</v>
      </c>
      <c r="CI809" s="58">
        <f t="shared" si="62"/>
        <v>0</v>
      </c>
      <c r="CJ809" s="58">
        <f t="shared" si="63"/>
        <v>27.53</v>
      </c>
      <c r="CK809" s="57">
        <f t="shared" si="64"/>
        <v>0.6</v>
      </c>
      <c r="CL809" s="57">
        <f t="shared" si="65"/>
        <v>8.85</v>
      </c>
      <c r="CM809" s="57">
        <f t="shared" si="66"/>
        <v>2.16</v>
      </c>
      <c r="CN809" s="57">
        <f t="shared" si="67"/>
        <v>100.27</v>
      </c>
      <c r="CO809" s="59">
        <f t="shared" si="68"/>
        <v>0.3379529111</v>
      </c>
      <c r="CP809" s="59">
        <f t="shared" si="69"/>
        <v>0.5897481414</v>
      </c>
      <c r="CQ809" s="59">
        <f t="shared" si="70"/>
        <v>0.01301791301</v>
      </c>
      <c r="CR809" s="59">
        <f t="shared" si="71"/>
        <v>0.05928103454</v>
      </c>
      <c r="CS809" s="60">
        <f t="shared" si="72"/>
        <v>33.79529111</v>
      </c>
      <c r="CT809" s="60">
        <f t="shared" si="73"/>
        <v>5.928103454</v>
      </c>
      <c r="CU809" s="60">
        <f t="shared" si="74"/>
        <v>60.27660544</v>
      </c>
      <c r="CV809" s="61">
        <f t="shared" si="75"/>
        <v>0.2282574901</v>
      </c>
      <c r="CW809" s="61">
        <f t="shared" si="76"/>
        <v>0.292667221</v>
      </c>
      <c r="CX809" s="62"/>
    </row>
    <row r="810" ht="15.75" customHeight="1">
      <c r="A810" s="17" t="s">
        <v>53</v>
      </c>
      <c r="B810" s="17" t="s">
        <v>396</v>
      </c>
      <c r="C810" s="84" t="s">
        <v>845</v>
      </c>
      <c r="D810" s="83"/>
      <c r="E810" s="83" t="s">
        <v>846</v>
      </c>
      <c r="F810" s="2">
        <v>37.0</v>
      </c>
      <c r="G810" s="3" t="s">
        <v>883</v>
      </c>
      <c r="H810" s="48">
        <v>37.65</v>
      </c>
      <c r="I810" s="49">
        <v>3.99</v>
      </c>
      <c r="J810" s="49">
        <v>21.38</v>
      </c>
      <c r="K810" s="49">
        <v>4.02</v>
      </c>
      <c r="L810" s="49">
        <v>0.05</v>
      </c>
      <c r="M810" s="49">
        <v>0.07</v>
      </c>
      <c r="N810" s="49">
        <v>0.79</v>
      </c>
      <c r="O810" s="49">
        <v>31.5</v>
      </c>
      <c r="P810" s="49"/>
      <c r="Q810" s="50">
        <f t="shared" si="8"/>
        <v>99.45</v>
      </c>
      <c r="R810" s="51">
        <f t="shared" si="9"/>
        <v>12</v>
      </c>
      <c r="S810" s="52">
        <f t="shared" si="10"/>
        <v>0.6266195995</v>
      </c>
      <c r="T810" s="52">
        <f t="shared" si="11"/>
        <v>0.0006257916264</v>
      </c>
      <c r="U810" s="52">
        <f t="shared" si="12"/>
        <v>0.419374802</v>
      </c>
      <c r="V810" s="52">
        <f t="shared" si="13"/>
        <v>0.0009211120191</v>
      </c>
      <c r="W810" s="52">
        <f t="shared" si="14"/>
        <v>0</v>
      </c>
      <c r="X810" s="52">
        <f t="shared" si="15"/>
        <v>0.4384353287</v>
      </c>
      <c r="Y810" s="52">
        <f t="shared" si="16"/>
        <v>0.01113657958</v>
      </c>
      <c r="Z810" s="52">
        <f t="shared" si="17"/>
        <v>0.0989966356</v>
      </c>
      <c r="AA810" s="52">
        <f t="shared" si="18"/>
        <v>0.07168407651</v>
      </c>
      <c r="AB810" s="52">
        <f t="shared" si="19"/>
        <v>1.667793926</v>
      </c>
      <c r="AC810" s="53">
        <f t="shared" si="20"/>
        <v>5.010374547</v>
      </c>
      <c r="AD810" s="54">
        <f t="shared" si="21"/>
        <v>1.253239199</v>
      </c>
      <c r="AE810" s="54">
        <f t="shared" si="22"/>
        <v>0.001251583253</v>
      </c>
      <c r="AF810" s="54">
        <f t="shared" si="23"/>
        <v>0.629062203</v>
      </c>
      <c r="AG810" s="54">
        <f t="shared" si="24"/>
        <v>0.001381668029</v>
      </c>
      <c r="AH810" s="54">
        <f t="shared" si="25"/>
        <v>0</v>
      </c>
      <c r="AI810" s="54">
        <f t="shared" si="26"/>
        <v>0.4384353287</v>
      </c>
      <c r="AJ810" s="54">
        <f t="shared" si="27"/>
        <v>0.01113657958</v>
      </c>
      <c r="AK810" s="54">
        <f t="shared" si="28"/>
        <v>0.0989966356</v>
      </c>
      <c r="AL810" s="54">
        <f t="shared" si="29"/>
        <v>0.07168407651</v>
      </c>
      <c r="AM810" s="54">
        <f t="shared" si="30"/>
        <v>2.505187274</v>
      </c>
      <c r="AN810" s="54">
        <f t="shared" si="31"/>
        <v>-5.010374547</v>
      </c>
      <c r="AO810" s="55">
        <f t="shared" si="32"/>
        <v>3.005741128</v>
      </c>
      <c r="AP810" s="55">
        <f t="shared" si="33"/>
        <v>0.003001769544</v>
      </c>
      <c r="AQ810" s="55">
        <f t="shared" si="34"/>
        <v>2.011638467</v>
      </c>
      <c r="AR810" s="55">
        <f t="shared" si="35"/>
        <v>0.004418349318</v>
      </c>
      <c r="AS810" s="55">
        <f t="shared" si="36"/>
        <v>0</v>
      </c>
      <c r="AT810" s="55">
        <f t="shared" si="37"/>
        <v>2.103067157</v>
      </c>
      <c r="AU810" s="55">
        <f t="shared" si="38"/>
        <v>0.05341945143</v>
      </c>
      <c r="AV810" s="55">
        <f t="shared" si="39"/>
        <v>0.474862675</v>
      </c>
      <c r="AW810" s="55">
        <f t="shared" si="40"/>
        <v>0.3438510018</v>
      </c>
      <c r="AX810" s="55">
        <f t="shared" si="41"/>
        <v>8</v>
      </c>
      <c r="AY810" s="55">
        <f t="shared" si="42"/>
        <v>24.03354261</v>
      </c>
      <c r="AZ810" s="54">
        <f t="shared" ref="AZ810:BA810" si="5712">AO810*2</f>
        <v>6.011482257</v>
      </c>
      <c r="BA810" s="54">
        <f t="shared" si="5712"/>
        <v>0.006003539088</v>
      </c>
      <c r="BB810" s="54">
        <f t="shared" ref="BB810:BD810" si="5713">AQ810*(3/2)</f>
        <v>3.017457701</v>
      </c>
      <c r="BC810" s="54">
        <f t="shared" si="5713"/>
        <v>0.006627523976</v>
      </c>
      <c r="BD810" s="54">
        <f t="shared" si="5713"/>
        <v>0</v>
      </c>
      <c r="BE810" s="54">
        <f t="shared" ref="BE810:BH810" si="5714">AT810</f>
        <v>2.103067157</v>
      </c>
      <c r="BF810" s="54">
        <f t="shared" si="5714"/>
        <v>0.05341945143</v>
      </c>
      <c r="BG810" s="54">
        <f t="shared" si="5714"/>
        <v>0.474862675</v>
      </c>
      <c r="BH810" s="54">
        <f t="shared" si="5714"/>
        <v>0.3438510018</v>
      </c>
      <c r="BI810" s="54">
        <f t="shared" si="46"/>
        <v>12.01677131</v>
      </c>
      <c r="BJ810" s="54">
        <f t="shared" si="47"/>
        <v>-24.03354261</v>
      </c>
      <c r="BK810" s="56">
        <f t="shared" ref="BK810:BN810" si="5715">AO810</f>
        <v>3.005741128</v>
      </c>
      <c r="BL810" s="56">
        <f t="shared" si="5715"/>
        <v>0.003001769544</v>
      </c>
      <c r="BM810" s="56">
        <f t="shared" si="5715"/>
        <v>2.011638467</v>
      </c>
      <c r="BN810" s="56">
        <f t="shared" si="5715"/>
        <v>0.004418349318</v>
      </c>
      <c r="BO810" s="56">
        <f t="shared" si="49"/>
        <v>0</v>
      </c>
      <c r="BP810" s="56">
        <f t="shared" si="50"/>
        <v>2.103067157</v>
      </c>
      <c r="BQ810" s="56">
        <f t="shared" ref="BQ810:BS810" si="5716">AU810</f>
        <v>0.05341945143</v>
      </c>
      <c r="BR810" s="56">
        <f t="shared" si="5716"/>
        <v>0.474862675</v>
      </c>
      <c r="BS810" s="56">
        <f t="shared" si="5716"/>
        <v>0.3438510018</v>
      </c>
      <c r="BT810" s="56">
        <f t="shared" si="52"/>
        <v>8</v>
      </c>
      <c r="BU810" s="50">
        <f t="shared" ref="BU810:BX810" si="5717">AZ810</f>
        <v>6.011482257</v>
      </c>
      <c r="BV810" s="50">
        <f t="shared" si="5717"/>
        <v>0.006003539088</v>
      </c>
      <c r="BW810" s="50">
        <f t="shared" si="5717"/>
        <v>3.017457701</v>
      </c>
      <c r="BX810" s="50">
        <f t="shared" si="5717"/>
        <v>0.006627523976</v>
      </c>
      <c r="BY810" s="50">
        <f t="shared" si="54"/>
        <v>0</v>
      </c>
      <c r="BZ810" s="50">
        <f t="shared" si="55"/>
        <v>2.103067157</v>
      </c>
      <c r="CA810" s="50">
        <f t="shared" ref="CA810:CC810" si="5718">BF810</f>
        <v>0.05341945143</v>
      </c>
      <c r="CB810" s="50">
        <f t="shared" si="5718"/>
        <v>0.474862675</v>
      </c>
      <c r="CC810" s="50">
        <f t="shared" si="5718"/>
        <v>0.3438510018</v>
      </c>
      <c r="CD810" s="50">
        <f t="shared" si="57"/>
        <v>12.01677131</v>
      </c>
      <c r="CE810" s="57">
        <f t="shared" si="58"/>
        <v>37.65</v>
      </c>
      <c r="CF810" s="57">
        <f t="shared" si="59"/>
        <v>0.05</v>
      </c>
      <c r="CG810" s="57">
        <f t="shared" si="60"/>
        <v>21.38</v>
      </c>
      <c r="CH810" s="57">
        <f t="shared" si="61"/>
        <v>0.07</v>
      </c>
      <c r="CI810" s="58">
        <f t="shared" si="62"/>
        <v>0</v>
      </c>
      <c r="CJ810" s="58">
        <f t="shared" si="63"/>
        <v>31.5</v>
      </c>
      <c r="CK810" s="57">
        <f t="shared" si="64"/>
        <v>0.79</v>
      </c>
      <c r="CL810" s="57">
        <f t="shared" si="65"/>
        <v>3.99</v>
      </c>
      <c r="CM810" s="57">
        <f t="shared" si="66"/>
        <v>4.02</v>
      </c>
      <c r="CN810" s="57">
        <f t="shared" si="67"/>
        <v>99.45</v>
      </c>
      <c r="CO810" s="59">
        <f t="shared" si="68"/>
        <v>0.1596069607</v>
      </c>
      <c r="CP810" s="59">
        <f t="shared" si="69"/>
        <v>0.7068657419</v>
      </c>
      <c r="CQ810" s="59">
        <f t="shared" si="70"/>
        <v>0.01795490935</v>
      </c>
      <c r="CR810" s="59">
        <f t="shared" si="71"/>
        <v>0.115572388</v>
      </c>
      <c r="CS810" s="60">
        <f t="shared" si="72"/>
        <v>15.96069607</v>
      </c>
      <c r="CT810" s="60">
        <f t="shared" si="73"/>
        <v>11.5572388</v>
      </c>
      <c r="CU810" s="60">
        <f t="shared" si="74"/>
        <v>72.48206513</v>
      </c>
      <c r="CV810" s="61">
        <f t="shared" si="75"/>
        <v>0.1953758684</v>
      </c>
      <c r="CW810" s="61">
        <f t="shared" si="76"/>
        <v>0.138219628</v>
      </c>
      <c r="CX810" s="62"/>
    </row>
    <row r="811" ht="15.75" customHeight="1">
      <c r="A811" s="17" t="s">
        <v>53</v>
      </c>
      <c r="B811" s="17" t="s">
        <v>396</v>
      </c>
      <c r="C811" s="84" t="s">
        <v>845</v>
      </c>
      <c r="D811" s="83"/>
      <c r="E811" s="83" t="s">
        <v>846</v>
      </c>
      <c r="F811" s="2">
        <v>38.0</v>
      </c>
      <c r="G811" s="3" t="s">
        <v>884</v>
      </c>
      <c r="H811" s="48">
        <v>37.7</v>
      </c>
      <c r="I811" s="49">
        <v>2.88</v>
      </c>
      <c r="J811" s="49">
        <v>20.48</v>
      </c>
      <c r="K811" s="49">
        <v>5.38</v>
      </c>
      <c r="L811" s="49">
        <v>0.02</v>
      </c>
      <c r="M811" s="49">
        <v>0.0</v>
      </c>
      <c r="N811" s="49">
        <v>0.77</v>
      </c>
      <c r="O811" s="49">
        <v>32.24</v>
      </c>
      <c r="P811" s="49"/>
      <c r="Q811" s="50">
        <f t="shared" si="8"/>
        <v>99.47</v>
      </c>
      <c r="R811" s="51">
        <f t="shared" si="9"/>
        <v>12</v>
      </c>
      <c r="S811" s="52">
        <f t="shared" si="10"/>
        <v>0.6274517636</v>
      </c>
      <c r="T811" s="52">
        <f t="shared" si="11"/>
        <v>0.0002503166506</v>
      </c>
      <c r="U811" s="52">
        <f t="shared" si="12"/>
        <v>0.4017210451</v>
      </c>
      <c r="V811" s="52">
        <f t="shared" si="13"/>
        <v>0</v>
      </c>
      <c r="W811" s="52">
        <f t="shared" si="14"/>
        <v>0</v>
      </c>
      <c r="X811" s="52">
        <f t="shared" si="15"/>
        <v>0.4487350793</v>
      </c>
      <c r="Y811" s="52">
        <f t="shared" si="16"/>
        <v>0.01085464085</v>
      </c>
      <c r="Z811" s="52">
        <f t="shared" si="17"/>
        <v>0.07145621818</v>
      </c>
      <c r="AA811" s="52">
        <f t="shared" si="18"/>
        <v>0.09593540587</v>
      </c>
      <c r="AB811" s="52">
        <f t="shared" si="19"/>
        <v>1.65640447</v>
      </c>
      <c r="AC811" s="53">
        <f t="shared" si="20"/>
        <v>4.969934145</v>
      </c>
      <c r="AD811" s="54">
        <f t="shared" si="21"/>
        <v>1.254903527</v>
      </c>
      <c r="AE811" s="54">
        <f t="shared" si="22"/>
        <v>0.0005006333011</v>
      </c>
      <c r="AF811" s="54">
        <f t="shared" si="23"/>
        <v>0.6025815677</v>
      </c>
      <c r="AG811" s="54">
        <f t="shared" si="24"/>
        <v>0</v>
      </c>
      <c r="AH811" s="54">
        <f t="shared" si="25"/>
        <v>0</v>
      </c>
      <c r="AI811" s="54">
        <f t="shared" si="26"/>
        <v>0.4487350793</v>
      </c>
      <c r="AJ811" s="54">
        <f t="shared" si="27"/>
        <v>0.01085464085</v>
      </c>
      <c r="AK811" s="54">
        <f t="shared" si="28"/>
        <v>0.07145621818</v>
      </c>
      <c r="AL811" s="54">
        <f t="shared" si="29"/>
        <v>0.09593540587</v>
      </c>
      <c r="AM811" s="54">
        <f t="shared" si="30"/>
        <v>2.484967072</v>
      </c>
      <c r="AN811" s="54">
        <f t="shared" si="31"/>
        <v>-4.969934145</v>
      </c>
      <c r="AO811" s="55">
        <f t="shared" si="32"/>
        <v>3.030427774</v>
      </c>
      <c r="AP811" s="55">
        <f t="shared" si="33"/>
        <v>0.001208963898</v>
      </c>
      <c r="AQ811" s="55">
        <f t="shared" si="34"/>
        <v>1.940207492</v>
      </c>
      <c r="AR811" s="55">
        <f t="shared" si="35"/>
        <v>0</v>
      </c>
      <c r="AS811" s="55">
        <f t="shared" si="36"/>
        <v>0</v>
      </c>
      <c r="AT811" s="55">
        <f t="shared" si="37"/>
        <v>2.16727297</v>
      </c>
      <c r="AU811" s="55">
        <f t="shared" si="38"/>
        <v>0.05242507396</v>
      </c>
      <c r="AV811" s="55">
        <f t="shared" si="39"/>
        <v>0.3451148291</v>
      </c>
      <c r="AW811" s="55">
        <f t="shared" si="40"/>
        <v>0.4633428979</v>
      </c>
      <c r="AX811" s="55">
        <f t="shared" si="41"/>
        <v>8</v>
      </c>
      <c r="AY811" s="55">
        <f t="shared" si="42"/>
        <v>24.00348097</v>
      </c>
      <c r="AZ811" s="54">
        <f t="shared" ref="AZ811:BA811" si="5719">AO811*2</f>
        <v>6.060855547</v>
      </c>
      <c r="BA811" s="54">
        <f t="shared" si="5719"/>
        <v>0.002417927796</v>
      </c>
      <c r="BB811" s="54">
        <f t="shared" ref="BB811:BD811" si="5720">AQ811*(3/2)</f>
        <v>2.910311238</v>
      </c>
      <c r="BC811" s="54">
        <f t="shared" si="5720"/>
        <v>0</v>
      </c>
      <c r="BD811" s="54">
        <f t="shared" si="5720"/>
        <v>0</v>
      </c>
      <c r="BE811" s="54">
        <f t="shared" ref="BE811:BH811" si="5721">AT811</f>
        <v>2.16727297</v>
      </c>
      <c r="BF811" s="54">
        <f t="shared" si="5721"/>
        <v>0.05242507396</v>
      </c>
      <c r="BG811" s="54">
        <f t="shared" si="5721"/>
        <v>0.3451148291</v>
      </c>
      <c r="BH811" s="54">
        <f t="shared" si="5721"/>
        <v>0.4633428979</v>
      </c>
      <c r="BI811" s="54">
        <f t="shared" si="46"/>
        <v>12.00174048</v>
      </c>
      <c r="BJ811" s="54">
        <f t="shared" si="47"/>
        <v>-24.00348097</v>
      </c>
      <c r="BK811" s="56">
        <f t="shared" ref="BK811:BN811" si="5722">AO811</f>
        <v>3.030427774</v>
      </c>
      <c r="BL811" s="56">
        <f t="shared" si="5722"/>
        <v>0.001208963898</v>
      </c>
      <c r="BM811" s="56">
        <f t="shared" si="5722"/>
        <v>1.940207492</v>
      </c>
      <c r="BN811" s="56">
        <f t="shared" si="5722"/>
        <v>0</v>
      </c>
      <c r="BO811" s="56">
        <f t="shared" si="49"/>
        <v>0</v>
      </c>
      <c r="BP811" s="56">
        <f t="shared" si="50"/>
        <v>2.16727297</v>
      </c>
      <c r="BQ811" s="56">
        <f t="shared" ref="BQ811:BS811" si="5723">AU811</f>
        <v>0.05242507396</v>
      </c>
      <c r="BR811" s="56">
        <f t="shared" si="5723"/>
        <v>0.3451148291</v>
      </c>
      <c r="BS811" s="56">
        <f t="shared" si="5723"/>
        <v>0.4633428979</v>
      </c>
      <c r="BT811" s="56">
        <f t="shared" si="52"/>
        <v>8</v>
      </c>
      <c r="BU811" s="50">
        <f t="shared" ref="BU811:BX811" si="5724">AZ811</f>
        <v>6.060855547</v>
      </c>
      <c r="BV811" s="50">
        <f t="shared" si="5724"/>
        <v>0.002417927796</v>
      </c>
      <c r="BW811" s="50">
        <f t="shared" si="5724"/>
        <v>2.910311238</v>
      </c>
      <c r="BX811" s="50">
        <f t="shared" si="5724"/>
        <v>0</v>
      </c>
      <c r="BY811" s="50">
        <f t="shared" si="54"/>
        <v>0</v>
      </c>
      <c r="BZ811" s="50">
        <f t="shared" si="55"/>
        <v>2.16727297</v>
      </c>
      <c r="CA811" s="50">
        <f t="shared" ref="CA811:CC811" si="5725">BF811</f>
        <v>0.05242507396</v>
      </c>
      <c r="CB811" s="50">
        <f t="shared" si="5725"/>
        <v>0.3451148291</v>
      </c>
      <c r="CC811" s="50">
        <f t="shared" si="5725"/>
        <v>0.4633428979</v>
      </c>
      <c r="CD811" s="50">
        <f t="shared" si="57"/>
        <v>12.00174048</v>
      </c>
      <c r="CE811" s="57">
        <f t="shared" si="58"/>
        <v>37.7</v>
      </c>
      <c r="CF811" s="57">
        <f t="shared" si="59"/>
        <v>0.02</v>
      </c>
      <c r="CG811" s="57">
        <f t="shared" si="60"/>
        <v>20.48</v>
      </c>
      <c r="CH811" s="57">
        <f t="shared" si="61"/>
        <v>0</v>
      </c>
      <c r="CI811" s="58">
        <f t="shared" si="62"/>
        <v>0</v>
      </c>
      <c r="CJ811" s="58">
        <f t="shared" si="63"/>
        <v>32.24</v>
      </c>
      <c r="CK811" s="57">
        <f t="shared" si="64"/>
        <v>0.77</v>
      </c>
      <c r="CL811" s="57">
        <f t="shared" si="65"/>
        <v>2.88</v>
      </c>
      <c r="CM811" s="57">
        <f t="shared" si="66"/>
        <v>5.38</v>
      </c>
      <c r="CN811" s="57">
        <f t="shared" si="67"/>
        <v>99.47</v>
      </c>
      <c r="CO811" s="59">
        <f t="shared" si="68"/>
        <v>0.1139686513</v>
      </c>
      <c r="CP811" s="59">
        <f t="shared" si="69"/>
        <v>0.7157072271</v>
      </c>
      <c r="CQ811" s="59">
        <f t="shared" si="70"/>
        <v>0.017312542</v>
      </c>
      <c r="CR811" s="59">
        <f t="shared" si="71"/>
        <v>0.1530115796</v>
      </c>
      <c r="CS811" s="60">
        <f t="shared" si="72"/>
        <v>11.39686513</v>
      </c>
      <c r="CT811" s="60">
        <f t="shared" si="73"/>
        <v>15.30115796</v>
      </c>
      <c r="CU811" s="60">
        <f t="shared" si="74"/>
        <v>73.30197691</v>
      </c>
      <c r="CV811" s="61">
        <f t="shared" si="75"/>
        <v>0.2099959053</v>
      </c>
      <c r="CW811" s="61">
        <f t="shared" si="76"/>
        <v>0.09869685202</v>
      </c>
      <c r="CX811" s="62"/>
    </row>
    <row r="812" ht="15.75" customHeight="1">
      <c r="A812" s="17" t="s">
        <v>53</v>
      </c>
      <c r="B812" s="17" t="s">
        <v>396</v>
      </c>
      <c r="C812" s="84" t="s">
        <v>845</v>
      </c>
      <c r="D812" s="83"/>
      <c r="E812" s="83" t="s">
        <v>846</v>
      </c>
      <c r="F812" s="2">
        <v>39.0</v>
      </c>
      <c r="G812" s="3" t="s">
        <v>885</v>
      </c>
      <c r="H812" s="48">
        <v>37.52</v>
      </c>
      <c r="I812" s="49">
        <v>1.25</v>
      </c>
      <c r="J812" s="49">
        <v>20.07</v>
      </c>
      <c r="K812" s="49">
        <v>6.56</v>
      </c>
      <c r="L812" s="49">
        <v>0.03</v>
      </c>
      <c r="M812" s="49">
        <v>0.22</v>
      </c>
      <c r="N812" s="49">
        <v>2.63</v>
      </c>
      <c r="O812" s="49">
        <v>31.49</v>
      </c>
      <c r="P812" s="49"/>
      <c r="Q812" s="50">
        <f t="shared" si="8"/>
        <v>99.77</v>
      </c>
      <c r="R812" s="51">
        <f t="shared" si="9"/>
        <v>12</v>
      </c>
      <c r="S812" s="52">
        <f t="shared" si="10"/>
        <v>0.6244559727</v>
      </c>
      <c r="T812" s="52">
        <f t="shared" si="11"/>
        <v>0.0003754749758</v>
      </c>
      <c r="U812" s="52">
        <f t="shared" si="12"/>
        <v>0.3936787781</v>
      </c>
      <c r="V812" s="52">
        <f t="shared" si="13"/>
        <v>0.002894923488</v>
      </c>
      <c r="W812" s="52">
        <f t="shared" si="14"/>
        <v>0</v>
      </c>
      <c r="X812" s="52">
        <f t="shared" si="15"/>
        <v>0.4382961429</v>
      </c>
      <c r="Y812" s="52">
        <f t="shared" si="16"/>
        <v>0.03707494213</v>
      </c>
      <c r="Z812" s="52">
        <f t="shared" si="17"/>
        <v>0.03101398358</v>
      </c>
      <c r="AA812" s="52">
        <f t="shared" si="18"/>
        <v>0.1169770005</v>
      </c>
      <c r="AB812" s="52">
        <f t="shared" si="19"/>
        <v>1.644767218</v>
      </c>
      <c r="AC812" s="53">
        <f t="shared" si="20"/>
        <v>4.935771034</v>
      </c>
      <c r="AD812" s="54">
        <f t="shared" si="21"/>
        <v>1.248911945</v>
      </c>
      <c r="AE812" s="54">
        <f t="shared" si="22"/>
        <v>0.0007509499517</v>
      </c>
      <c r="AF812" s="54">
        <f t="shared" si="23"/>
        <v>0.5905181672</v>
      </c>
      <c r="AG812" s="54">
        <f t="shared" si="24"/>
        <v>0.004342385233</v>
      </c>
      <c r="AH812" s="54">
        <f t="shared" si="25"/>
        <v>0</v>
      </c>
      <c r="AI812" s="54">
        <f t="shared" si="26"/>
        <v>0.4382961429</v>
      </c>
      <c r="AJ812" s="54">
        <f t="shared" si="27"/>
        <v>0.03707494213</v>
      </c>
      <c r="AK812" s="54">
        <f t="shared" si="28"/>
        <v>0.03101398358</v>
      </c>
      <c r="AL812" s="54">
        <f t="shared" si="29"/>
        <v>0.1169770005</v>
      </c>
      <c r="AM812" s="54">
        <f t="shared" si="30"/>
        <v>2.467885517</v>
      </c>
      <c r="AN812" s="54">
        <f t="shared" si="31"/>
        <v>-4.935771034</v>
      </c>
      <c r="AO812" s="55">
        <f t="shared" si="32"/>
        <v>3.037297756</v>
      </c>
      <c r="AP812" s="55">
        <f t="shared" si="33"/>
        <v>0.001826276553</v>
      </c>
      <c r="AQ812" s="55">
        <f t="shared" si="34"/>
        <v>1.914818212</v>
      </c>
      <c r="AR812" s="55">
        <f t="shared" si="35"/>
        <v>0.0140806478</v>
      </c>
      <c r="AS812" s="55">
        <f t="shared" si="36"/>
        <v>0</v>
      </c>
      <c r="AT812" s="55">
        <f t="shared" si="37"/>
        <v>2.131833067</v>
      </c>
      <c r="AU812" s="55">
        <f t="shared" si="38"/>
        <v>0.1803291881</v>
      </c>
      <c r="AV812" s="55">
        <f t="shared" si="39"/>
        <v>0.1508492302</v>
      </c>
      <c r="AW812" s="55">
        <f t="shared" si="40"/>
        <v>0.5689656222</v>
      </c>
      <c r="AX812" s="55">
        <f t="shared" si="41"/>
        <v>8</v>
      </c>
      <c r="AY812" s="55">
        <f t="shared" si="42"/>
        <v>24.00714693</v>
      </c>
      <c r="AZ812" s="54">
        <f t="shared" ref="AZ812:BA812" si="5726">AO812*2</f>
        <v>6.074595512</v>
      </c>
      <c r="BA812" s="54">
        <f t="shared" si="5726"/>
        <v>0.003652553107</v>
      </c>
      <c r="BB812" s="54">
        <f t="shared" ref="BB812:BD812" si="5727">AQ812*(3/2)</f>
        <v>2.872227319</v>
      </c>
      <c r="BC812" s="54">
        <f t="shared" si="5727"/>
        <v>0.02112097169</v>
      </c>
      <c r="BD812" s="54">
        <f t="shared" si="5727"/>
        <v>0</v>
      </c>
      <c r="BE812" s="54">
        <f t="shared" ref="BE812:BH812" si="5728">AT812</f>
        <v>2.131833067</v>
      </c>
      <c r="BF812" s="54">
        <f t="shared" si="5728"/>
        <v>0.1803291881</v>
      </c>
      <c r="BG812" s="54">
        <f t="shared" si="5728"/>
        <v>0.1508492302</v>
      </c>
      <c r="BH812" s="54">
        <f t="shared" si="5728"/>
        <v>0.5689656222</v>
      </c>
      <c r="BI812" s="54">
        <f t="shared" si="46"/>
        <v>12.00357346</v>
      </c>
      <c r="BJ812" s="54">
        <f t="shared" si="47"/>
        <v>-24.00714693</v>
      </c>
      <c r="BK812" s="56">
        <f t="shared" ref="BK812:BN812" si="5729">AO812</f>
        <v>3.037297756</v>
      </c>
      <c r="BL812" s="56">
        <f t="shared" si="5729"/>
        <v>0.001826276553</v>
      </c>
      <c r="BM812" s="56">
        <f t="shared" si="5729"/>
        <v>1.914818212</v>
      </c>
      <c r="BN812" s="56">
        <f t="shared" si="5729"/>
        <v>0.0140806478</v>
      </c>
      <c r="BO812" s="56">
        <f t="shared" si="49"/>
        <v>0</v>
      </c>
      <c r="BP812" s="56">
        <f t="shared" si="50"/>
        <v>2.131833067</v>
      </c>
      <c r="BQ812" s="56">
        <f t="shared" ref="BQ812:BS812" si="5730">AU812</f>
        <v>0.1803291881</v>
      </c>
      <c r="BR812" s="56">
        <f t="shared" si="5730"/>
        <v>0.1508492302</v>
      </c>
      <c r="BS812" s="56">
        <f t="shared" si="5730"/>
        <v>0.5689656222</v>
      </c>
      <c r="BT812" s="56">
        <f t="shared" si="52"/>
        <v>8</v>
      </c>
      <c r="BU812" s="50">
        <f t="shared" ref="BU812:BX812" si="5731">AZ812</f>
        <v>6.074595512</v>
      </c>
      <c r="BV812" s="50">
        <f t="shared" si="5731"/>
        <v>0.003652553107</v>
      </c>
      <c r="BW812" s="50">
        <f t="shared" si="5731"/>
        <v>2.872227319</v>
      </c>
      <c r="BX812" s="50">
        <f t="shared" si="5731"/>
        <v>0.02112097169</v>
      </c>
      <c r="BY812" s="50">
        <f t="shared" si="54"/>
        <v>0</v>
      </c>
      <c r="BZ812" s="50">
        <f t="shared" si="55"/>
        <v>2.131833067</v>
      </c>
      <c r="CA812" s="50">
        <f t="shared" ref="CA812:CC812" si="5732">BF812</f>
        <v>0.1803291881</v>
      </c>
      <c r="CB812" s="50">
        <f t="shared" si="5732"/>
        <v>0.1508492302</v>
      </c>
      <c r="CC812" s="50">
        <f t="shared" si="5732"/>
        <v>0.5689656222</v>
      </c>
      <c r="CD812" s="50">
        <f t="shared" si="57"/>
        <v>12.00357346</v>
      </c>
      <c r="CE812" s="57">
        <f t="shared" si="58"/>
        <v>37.52</v>
      </c>
      <c r="CF812" s="57">
        <f t="shared" si="59"/>
        <v>0.03</v>
      </c>
      <c r="CG812" s="57">
        <f t="shared" si="60"/>
        <v>20.07</v>
      </c>
      <c r="CH812" s="57">
        <f t="shared" si="61"/>
        <v>0.22</v>
      </c>
      <c r="CI812" s="58">
        <f t="shared" si="62"/>
        <v>0</v>
      </c>
      <c r="CJ812" s="58">
        <f t="shared" si="63"/>
        <v>31.49</v>
      </c>
      <c r="CK812" s="57">
        <f t="shared" si="64"/>
        <v>2.63</v>
      </c>
      <c r="CL812" s="57">
        <f t="shared" si="65"/>
        <v>1.25</v>
      </c>
      <c r="CM812" s="57">
        <f t="shared" si="66"/>
        <v>6.56</v>
      </c>
      <c r="CN812" s="57">
        <f t="shared" si="67"/>
        <v>99.77</v>
      </c>
      <c r="CO812" s="59">
        <f t="shared" si="68"/>
        <v>0.04975276027</v>
      </c>
      <c r="CP812" s="59">
        <f t="shared" si="69"/>
        <v>0.7031164786</v>
      </c>
      <c r="CQ812" s="59">
        <f t="shared" si="70"/>
        <v>0.05947577495</v>
      </c>
      <c r="CR812" s="59">
        <f t="shared" si="71"/>
        <v>0.1876549862</v>
      </c>
      <c r="CS812" s="60">
        <f t="shared" si="72"/>
        <v>4.975276027</v>
      </c>
      <c r="CT812" s="60">
        <f t="shared" si="73"/>
        <v>18.76549862</v>
      </c>
      <c r="CU812" s="60">
        <f t="shared" si="74"/>
        <v>76.25922535</v>
      </c>
      <c r="CV812" s="61">
        <f t="shared" si="75"/>
        <v>0.2125313663</v>
      </c>
      <c r="CW812" s="61">
        <f t="shared" si="76"/>
        <v>0.0430858904</v>
      </c>
      <c r="CX812" s="62"/>
    </row>
    <row r="813" ht="15.75" customHeight="1">
      <c r="A813" s="17" t="s">
        <v>53</v>
      </c>
      <c r="B813" s="17" t="s">
        <v>396</v>
      </c>
      <c r="C813" s="84" t="s">
        <v>845</v>
      </c>
      <c r="D813" s="83"/>
      <c r="E813" s="83" t="s">
        <v>846</v>
      </c>
      <c r="F813" s="2">
        <v>40.0</v>
      </c>
      <c r="G813" s="3" t="s">
        <v>886</v>
      </c>
      <c r="H813" s="48">
        <v>37.25</v>
      </c>
      <c r="I813" s="49">
        <v>2.54</v>
      </c>
      <c r="J813" s="49">
        <v>20.47</v>
      </c>
      <c r="K813" s="49">
        <v>1.08</v>
      </c>
      <c r="L813" s="49">
        <v>0.03</v>
      </c>
      <c r="M813" s="49">
        <v>0.04</v>
      </c>
      <c r="N813" s="49">
        <v>11.39</v>
      </c>
      <c r="O813" s="49">
        <v>26.46</v>
      </c>
      <c r="P813" s="49"/>
      <c r="Q813" s="50">
        <f t="shared" si="8"/>
        <v>99.26</v>
      </c>
      <c r="R813" s="51">
        <f t="shared" si="9"/>
        <v>12</v>
      </c>
      <c r="S813" s="52">
        <f t="shared" si="10"/>
        <v>0.6199622863</v>
      </c>
      <c r="T813" s="52">
        <f t="shared" si="11"/>
        <v>0.0003754749758</v>
      </c>
      <c r="U813" s="52">
        <f t="shared" si="12"/>
        <v>0.4015248923</v>
      </c>
      <c r="V813" s="52">
        <f t="shared" si="13"/>
        <v>0.0005263497252</v>
      </c>
      <c r="W813" s="52">
        <f t="shared" si="14"/>
        <v>0</v>
      </c>
      <c r="X813" s="52">
        <f t="shared" si="15"/>
        <v>0.3682856761</v>
      </c>
      <c r="Y813" s="52">
        <f t="shared" si="16"/>
        <v>0.160564103</v>
      </c>
      <c r="Z813" s="52">
        <f t="shared" si="17"/>
        <v>0.06302041464</v>
      </c>
      <c r="AA813" s="52">
        <f t="shared" si="18"/>
        <v>0.01925840861</v>
      </c>
      <c r="AB813" s="52">
        <f t="shared" si="19"/>
        <v>1.633517606</v>
      </c>
      <c r="AC813" s="53">
        <f t="shared" si="20"/>
        <v>4.909761976</v>
      </c>
      <c r="AD813" s="54">
        <f t="shared" si="21"/>
        <v>1.239924573</v>
      </c>
      <c r="AE813" s="54">
        <f t="shared" si="22"/>
        <v>0.0007509499517</v>
      </c>
      <c r="AF813" s="54">
        <f t="shared" si="23"/>
        <v>0.6022873384</v>
      </c>
      <c r="AG813" s="54">
        <f t="shared" si="24"/>
        <v>0.0007895245878</v>
      </c>
      <c r="AH813" s="54">
        <f t="shared" si="25"/>
        <v>0</v>
      </c>
      <c r="AI813" s="54">
        <f t="shared" si="26"/>
        <v>0.3682856761</v>
      </c>
      <c r="AJ813" s="54">
        <f t="shared" si="27"/>
        <v>0.160564103</v>
      </c>
      <c r="AK813" s="54">
        <f t="shared" si="28"/>
        <v>0.06302041464</v>
      </c>
      <c r="AL813" s="54">
        <f t="shared" si="29"/>
        <v>0.01925840861</v>
      </c>
      <c r="AM813" s="54">
        <f t="shared" si="30"/>
        <v>2.454880988</v>
      </c>
      <c r="AN813" s="54">
        <f t="shared" si="31"/>
        <v>-4.909761976</v>
      </c>
      <c r="AO813" s="55">
        <f t="shared" si="32"/>
        <v>3.03620743</v>
      </c>
      <c r="AP813" s="55">
        <f t="shared" si="33"/>
        <v>0.001838853647</v>
      </c>
      <c r="AQ813" s="55">
        <f t="shared" si="34"/>
        <v>1.966430681</v>
      </c>
      <c r="AR813" s="55">
        <f t="shared" si="35"/>
        <v>0.002577748649</v>
      </c>
      <c r="AS813" s="55">
        <f t="shared" si="36"/>
        <v>0</v>
      </c>
      <c r="AT813" s="55">
        <f t="shared" si="37"/>
        <v>1.803644723</v>
      </c>
      <c r="AU813" s="55">
        <f t="shared" si="38"/>
        <v>0.7863477073</v>
      </c>
      <c r="AV813" s="55">
        <f t="shared" si="39"/>
        <v>0.3086365983</v>
      </c>
      <c r="AW813" s="55">
        <f t="shared" si="40"/>
        <v>0.09431625859</v>
      </c>
      <c r="AX813" s="55">
        <f t="shared" si="41"/>
        <v>8</v>
      </c>
      <c r="AY813" s="55">
        <f t="shared" si="42"/>
        <v>24.045101</v>
      </c>
      <c r="AZ813" s="54">
        <f t="shared" ref="AZ813:BA813" si="5733">AO813*2</f>
        <v>6.072414859</v>
      </c>
      <c r="BA813" s="54">
        <f t="shared" si="5733"/>
        <v>0.003677707294</v>
      </c>
      <c r="BB813" s="54">
        <f t="shared" ref="BB813:BD813" si="5734">AQ813*(3/2)</f>
        <v>2.949646022</v>
      </c>
      <c r="BC813" s="54">
        <f t="shared" si="5734"/>
        <v>0.003866622974</v>
      </c>
      <c r="BD813" s="54">
        <f t="shared" si="5734"/>
        <v>0</v>
      </c>
      <c r="BE813" s="54">
        <f t="shared" ref="BE813:BH813" si="5735">AT813</f>
        <v>1.803644723</v>
      </c>
      <c r="BF813" s="54">
        <f t="shared" si="5735"/>
        <v>0.7863477073</v>
      </c>
      <c r="BG813" s="54">
        <f t="shared" si="5735"/>
        <v>0.3086365983</v>
      </c>
      <c r="BH813" s="54">
        <f t="shared" si="5735"/>
        <v>0.09431625859</v>
      </c>
      <c r="BI813" s="54">
        <f t="shared" si="46"/>
        <v>12.0225505</v>
      </c>
      <c r="BJ813" s="54">
        <f t="shared" si="47"/>
        <v>-24.045101</v>
      </c>
      <c r="BK813" s="56">
        <f t="shared" ref="BK813:BN813" si="5736">AO813</f>
        <v>3.03620743</v>
      </c>
      <c r="BL813" s="56">
        <f t="shared" si="5736"/>
        <v>0.001838853647</v>
      </c>
      <c r="BM813" s="56">
        <f t="shared" si="5736"/>
        <v>1.966430681</v>
      </c>
      <c r="BN813" s="56">
        <f t="shared" si="5736"/>
        <v>0.002577748649</v>
      </c>
      <c r="BO813" s="56">
        <f t="shared" si="49"/>
        <v>0</v>
      </c>
      <c r="BP813" s="56">
        <f t="shared" si="50"/>
        <v>1.803644723</v>
      </c>
      <c r="BQ813" s="56">
        <f t="shared" ref="BQ813:BS813" si="5737">AU813</f>
        <v>0.7863477073</v>
      </c>
      <c r="BR813" s="56">
        <f t="shared" si="5737"/>
        <v>0.3086365983</v>
      </c>
      <c r="BS813" s="56">
        <f t="shared" si="5737"/>
        <v>0.09431625859</v>
      </c>
      <c r="BT813" s="56">
        <f t="shared" si="52"/>
        <v>8</v>
      </c>
      <c r="BU813" s="50">
        <f t="shared" ref="BU813:BX813" si="5738">AZ813</f>
        <v>6.072414859</v>
      </c>
      <c r="BV813" s="50">
        <f t="shared" si="5738"/>
        <v>0.003677707294</v>
      </c>
      <c r="BW813" s="50">
        <f t="shared" si="5738"/>
        <v>2.949646022</v>
      </c>
      <c r="BX813" s="50">
        <f t="shared" si="5738"/>
        <v>0.003866622974</v>
      </c>
      <c r="BY813" s="50">
        <f t="shared" si="54"/>
        <v>0</v>
      </c>
      <c r="BZ813" s="50">
        <f t="shared" si="55"/>
        <v>1.803644723</v>
      </c>
      <c r="CA813" s="50">
        <f t="shared" ref="CA813:CC813" si="5739">BF813</f>
        <v>0.7863477073</v>
      </c>
      <c r="CB813" s="50">
        <f t="shared" si="5739"/>
        <v>0.3086365983</v>
      </c>
      <c r="CC813" s="50">
        <f t="shared" si="5739"/>
        <v>0.09431625859</v>
      </c>
      <c r="CD813" s="50">
        <f t="shared" si="57"/>
        <v>12.0225505</v>
      </c>
      <c r="CE813" s="57">
        <f t="shared" si="58"/>
        <v>37.25</v>
      </c>
      <c r="CF813" s="57">
        <f t="shared" si="59"/>
        <v>0.03</v>
      </c>
      <c r="CG813" s="57">
        <f t="shared" si="60"/>
        <v>20.47</v>
      </c>
      <c r="CH813" s="57">
        <f t="shared" si="61"/>
        <v>0.04</v>
      </c>
      <c r="CI813" s="58">
        <f t="shared" si="62"/>
        <v>0</v>
      </c>
      <c r="CJ813" s="58">
        <f t="shared" si="63"/>
        <v>26.46</v>
      </c>
      <c r="CK813" s="57">
        <f t="shared" si="64"/>
        <v>11.39</v>
      </c>
      <c r="CL813" s="57">
        <f t="shared" si="65"/>
        <v>2.54</v>
      </c>
      <c r="CM813" s="57">
        <f t="shared" si="66"/>
        <v>1.08</v>
      </c>
      <c r="CN813" s="57">
        <f t="shared" si="67"/>
        <v>99.26</v>
      </c>
      <c r="CO813" s="59">
        <f t="shared" si="68"/>
        <v>0.1031213633</v>
      </c>
      <c r="CP813" s="59">
        <f t="shared" si="69"/>
        <v>0.6026320396</v>
      </c>
      <c r="CQ813" s="59">
        <f t="shared" si="70"/>
        <v>0.2627337395</v>
      </c>
      <c r="CR813" s="59">
        <f t="shared" si="71"/>
        <v>0.03151285759</v>
      </c>
      <c r="CS813" s="60">
        <f t="shared" si="72"/>
        <v>10.31213633</v>
      </c>
      <c r="CT813" s="60">
        <f t="shared" si="73"/>
        <v>3.151285759</v>
      </c>
      <c r="CU813" s="60">
        <f t="shared" si="74"/>
        <v>86.53657791</v>
      </c>
      <c r="CV813" s="61">
        <f t="shared" si="75"/>
        <v>0.08307353925</v>
      </c>
      <c r="CW813" s="61">
        <f t="shared" si="76"/>
        <v>0.08930310064</v>
      </c>
      <c r="CX813" s="62"/>
    </row>
    <row r="814" ht="15.75" customHeight="1">
      <c r="A814" s="17" t="s">
        <v>53</v>
      </c>
      <c r="B814" s="17" t="s">
        <v>396</v>
      </c>
      <c r="C814" s="84" t="s">
        <v>845</v>
      </c>
      <c r="D814" s="83"/>
      <c r="E814" s="83" t="s">
        <v>846</v>
      </c>
      <c r="F814" s="2">
        <v>41.0</v>
      </c>
      <c r="G814" s="3" t="s">
        <v>887</v>
      </c>
      <c r="H814" s="48">
        <v>37.85</v>
      </c>
      <c r="I814" s="49">
        <v>2.64</v>
      </c>
      <c r="J814" s="49">
        <v>21.31</v>
      </c>
      <c r="K814" s="49">
        <v>6.51</v>
      </c>
      <c r="L814" s="49">
        <v>0.0</v>
      </c>
      <c r="M814" s="49">
        <v>0.09</v>
      </c>
      <c r="N814" s="49">
        <v>3.31</v>
      </c>
      <c r="O814" s="49">
        <v>28.51</v>
      </c>
      <c r="P814" s="49"/>
      <c r="Q814" s="50">
        <f t="shared" si="8"/>
        <v>100.22</v>
      </c>
      <c r="R814" s="51">
        <f t="shared" si="9"/>
        <v>12</v>
      </c>
      <c r="S814" s="52">
        <f t="shared" si="10"/>
        <v>0.629948256</v>
      </c>
      <c r="T814" s="52">
        <f t="shared" si="11"/>
        <v>0</v>
      </c>
      <c r="U814" s="52">
        <f t="shared" si="12"/>
        <v>0.418001732</v>
      </c>
      <c r="V814" s="52">
        <f t="shared" si="13"/>
        <v>0.001184286882</v>
      </c>
      <c r="W814" s="52">
        <f t="shared" si="14"/>
        <v>0</v>
      </c>
      <c r="X814" s="52">
        <f t="shared" si="15"/>
        <v>0.3968187689</v>
      </c>
      <c r="Y814" s="52">
        <f t="shared" si="16"/>
        <v>0.04666085873</v>
      </c>
      <c r="Z814" s="52">
        <f t="shared" si="17"/>
        <v>0.06550153333</v>
      </c>
      <c r="AA814" s="52">
        <f t="shared" si="18"/>
        <v>0.1160854075</v>
      </c>
      <c r="AB814" s="52">
        <f t="shared" si="19"/>
        <v>1.674200843</v>
      </c>
      <c r="AC814" s="53">
        <f t="shared" si="20"/>
        <v>5.027484218</v>
      </c>
      <c r="AD814" s="54">
        <f t="shared" si="21"/>
        <v>1.259896512</v>
      </c>
      <c r="AE814" s="54">
        <f t="shared" si="22"/>
        <v>0</v>
      </c>
      <c r="AF814" s="54">
        <f t="shared" si="23"/>
        <v>0.627002598</v>
      </c>
      <c r="AG814" s="54">
        <f t="shared" si="24"/>
        <v>0.001776430322</v>
      </c>
      <c r="AH814" s="54">
        <f t="shared" si="25"/>
        <v>0</v>
      </c>
      <c r="AI814" s="54">
        <f t="shared" si="26"/>
        <v>0.3968187689</v>
      </c>
      <c r="AJ814" s="54">
        <f t="shared" si="27"/>
        <v>0.04666085873</v>
      </c>
      <c r="AK814" s="54">
        <f t="shared" si="28"/>
        <v>0.06550153333</v>
      </c>
      <c r="AL814" s="54">
        <f t="shared" si="29"/>
        <v>0.1160854075</v>
      </c>
      <c r="AM814" s="54">
        <f t="shared" si="30"/>
        <v>2.513742109</v>
      </c>
      <c r="AN814" s="54">
        <f t="shared" si="31"/>
        <v>-5.027484218</v>
      </c>
      <c r="AO814" s="55">
        <f t="shared" si="32"/>
        <v>3.010144254</v>
      </c>
      <c r="AP814" s="55">
        <f t="shared" si="33"/>
        <v>0</v>
      </c>
      <c r="AQ814" s="55">
        <f t="shared" si="34"/>
        <v>1.997379149</v>
      </c>
      <c r="AR814" s="55">
        <f t="shared" si="35"/>
        <v>0.005658995509</v>
      </c>
      <c r="AS814" s="55">
        <f t="shared" si="36"/>
        <v>0</v>
      </c>
      <c r="AT814" s="55">
        <f t="shared" si="37"/>
        <v>1.896158495</v>
      </c>
      <c r="AU814" s="55">
        <f t="shared" si="38"/>
        <v>0.2229642108</v>
      </c>
      <c r="AV814" s="55">
        <f t="shared" si="39"/>
        <v>0.3129924756</v>
      </c>
      <c r="AW814" s="55">
        <f t="shared" si="40"/>
        <v>0.5547024202</v>
      </c>
      <c r="AX814" s="55">
        <f t="shared" si="41"/>
        <v>8</v>
      </c>
      <c r="AY814" s="55">
        <f t="shared" si="42"/>
        <v>24.02332665</v>
      </c>
      <c r="AZ814" s="54">
        <f t="shared" ref="AZ814:BA814" si="5740">AO814*2</f>
        <v>6.020288507</v>
      </c>
      <c r="BA814" s="54">
        <f t="shared" si="5740"/>
        <v>0</v>
      </c>
      <c r="BB814" s="54">
        <f t="shared" ref="BB814:BD814" si="5741">AQ814*(3/2)</f>
        <v>2.996068724</v>
      </c>
      <c r="BC814" s="54">
        <f t="shared" si="5741"/>
        <v>0.008488493263</v>
      </c>
      <c r="BD814" s="54">
        <f t="shared" si="5741"/>
        <v>0</v>
      </c>
      <c r="BE814" s="54">
        <f t="shared" ref="BE814:BH814" si="5742">AT814</f>
        <v>1.896158495</v>
      </c>
      <c r="BF814" s="54">
        <f t="shared" si="5742"/>
        <v>0.2229642108</v>
      </c>
      <c r="BG814" s="54">
        <f t="shared" si="5742"/>
        <v>0.3129924756</v>
      </c>
      <c r="BH814" s="54">
        <f t="shared" si="5742"/>
        <v>0.5547024202</v>
      </c>
      <c r="BI814" s="54">
        <f t="shared" si="46"/>
        <v>12.01166333</v>
      </c>
      <c r="BJ814" s="54">
        <f t="shared" si="47"/>
        <v>-24.02332665</v>
      </c>
      <c r="BK814" s="56">
        <f t="shared" ref="BK814:BN814" si="5743">AO814</f>
        <v>3.010144254</v>
      </c>
      <c r="BL814" s="56">
        <f t="shared" si="5743"/>
        <v>0</v>
      </c>
      <c r="BM814" s="56">
        <f t="shared" si="5743"/>
        <v>1.997379149</v>
      </c>
      <c r="BN814" s="56">
        <f t="shared" si="5743"/>
        <v>0.005658995509</v>
      </c>
      <c r="BO814" s="56">
        <f t="shared" si="49"/>
        <v>0</v>
      </c>
      <c r="BP814" s="56">
        <f t="shared" si="50"/>
        <v>1.896158495</v>
      </c>
      <c r="BQ814" s="56">
        <f t="shared" ref="BQ814:BS814" si="5744">AU814</f>
        <v>0.2229642108</v>
      </c>
      <c r="BR814" s="56">
        <f t="shared" si="5744"/>
        <v>0.3129924756</v>
      </c>
      <c r="BS814" s="56">
        <f t="shared" si="5744"/>
        <v>0.5547024202</v>
      </c>
      <c r="BT814" s="56">
        <f t="shared" si="52"/>
        <v>8</v>
      </c>
      <c r="BU814" s="50">
        <f t="shared" ref="BU814:BX814" si="5745">AZ814</f>
        <v>6.020288507</v>
      </c>
      <c r="BV814" s="50">
        <f t="shared" si="5745"/>
        <v>0</v>
      </c>
      <c r="BW814" s="50">
        <f t="shared" si="5745"/>
        <v>2.996068724</v>
      </c>
      <c r="BX814" s="50">
        <f t="shared" si="5745"/>
        <v>0.008488493263</v>
      </c>
      <c r="BY814" s="50">
        <f t="shared" si="54"/>
        <v>0</v>
      </c>
      <c r="BZ814" s="50">
        <f t="shared" si="55"/>
        <v>1.896158495</v>
      </c>
      <c r="CA814" s="50">
        <f t="shared" ref="CA814:CC814" si="5746">BF814</f>
        <v>0.2229642108</v>
      </c>
      <c r="CB814" s="50">
        <f t="shared" si="5746"/>
        <v>0.3129924756</v>
      </c>
      <c r="CC814" s="50">
        <f t="shared" si="5746"/>
        <v>0.5547024202</v>
      </c>
      <c r="CD814" s="50">
        <f t="shared" si="57"/>
        <v>12.01166333</v>
      </c>
      <c r="CE814" s="57">
        <f t="shared" si="58"/>
        <v>37.85</v>
      </c>
      <c r="CF814" s="57">
        <f t="shared" si="59"/>
        <v>0</v>
      </c>
      <c r="CG814" s="57">
        <f t="shared" si="60"/>
        <v>21.31</v>
      </c>
      <c r="CH814" s="57">
        <f t="shared" si="61"/>
        <v>0.09</v>
      </c>
      <c r="CI814" s="58">
        <f t="shared" si="62"/>
        <v>0</v>
      </c>
      <c r="CJ814" s="58">
        <f t="shared" si="63"/>
        <v>28.51</v>
      </c>
      <c r="CK814" s="57">
        <f t="shared" si="64"/>
        <v>3.31</v>
      </c>
      <c r="CL814" s="57">
        <f t="shared" si="65"/>
        <v>2.64</v>
      </c>
      <c r="CM814" s="57">
        <f t="shared" si="66"/>
        <v>6.51</v>
      </c>
      <c r="CN814" s="57">
        <f t="shared" si="67"/>
        <v>100.22</v>
      </c>
      <c r="CO814" s="59">
        <f t="shared" si="68"/>
        <v>0.1047912921</v>
      </c>
      <c r="CP814" s="59">
        <f t="shared" si="69"/>
        <v>0.6348424135</v>
      </c>
      <c r="CQ814" s="59">
        <f t="shared" si="70"/>
        <v>0.07464942309</v>
      </c>
      <c r="CR814" s="59">
        <f t="shared" si="71"/>
        <v>0.1857168713</v>
      </c>
      <c r="CS814" s="60">
        <f t="shared" si="72"/>
        <v>10.47912921</v>
      </c>
      <c r="CT814" s="60">
        <f t="shared" si="73"/>
        <v>18.57168713</v>
      </c>
      <c r="CU814" s="60">
        <f t="shared" si="74"/>
        <v>70.94918366</v>
      </c>
      <c r="CV814" s="61">
        <f t="shared" si="75"/>
        <v>0.2381125174</v>
      </c>
      <c r="CW814" s="61">
        <f t="shared" si="76"/>
        <v>0.09074925892</v>
      </c>
      <c r="CX814" s="62"/>
    </row>
    <row r="815" ht="15.75" customHeight="1">
      <c r="A815" s="17" t="s">
        <v>53</v>
      </c>
      <c r="B815" s="17" t="s">
        <v>396</v>
      </c>
      <c r="C815" s="84" t="s">
        <v>845</v>
      </c>
      <c r="D815" s="83"/>
      <c r="E815" s="83" t="s">
        <v>846</v>
      </c>
      <c r="F815" s="2">
        <v>42.0</v>
      </c>
      <c r="G815" s="3" t="s">
        <v>888</v>
      </c>
      <c r="H815" s="48">
        <v>37.72</v>
      </c>
      <c r="I815" s="49">
        <v>3.8</v>
      </c>
      <c r="J815" s="49">
        <v>21.21</v>
      </c>
      <c r="K815" s="49">
        <v>0.78</v>
      </c>
      <c r="L815" s="49">
        <v>0.04</v>
      </c>
      <c r="M815" s="49">
        <v>0.04</v>
      </c>
      <c r="N815" s="49">
        <v>3.61</v>
      </c>
      <c r="O815" s="49">
        <v>32.84</v>
      </c>
      <c r="P815" s="49"/>
      <c r="Q815" s="50">
        <f t="shared" si="8"/>
        <v>100.04</v>
      </c>
      <c r="R815" s="51">
        <f t="shared" si="9"/>
        <v>12</v>
      </c>
      <c r="S815" s="52">
        <f t="shared" si="10"/>
        <v>0.6277846293</v>
      </c>
      <c r="T815" s="52">
        <f t="shared" si="11"/>
        <v>0.0005006333011</v>
      </c>
      <c r="U815" s="52">
        <f t="shared" si="12"/>
        <v>0.4160402035</v>
      </c>
      <c r="V815" s="52">
        <f t="shared" si="13"/>
        <v>0.0005263497252</v>
      </c>
      <c r="W815" s="52">
        <f t="shared" si="14"/>
        <v>0</v>
      </c>
      <c r="X815" s="52">
        <f t="shared" si="15"/>
        <v>0.4570862284</v>
      </c>
      <c r="Y815" s="52">
        <f t="shared" si="16"/>
        <v>0.05088993958</v>
      </c>
      <c r="Z815" s="52">
        <f t="shared" si="17"/>
        <v>0.0942825101</v>
      </c>
      <c r="AA815" s="52">
        <f t="shared" si="18"/>
        <v>0.01390885067</v>
      </c>
      <c r="AB815" s="52">
        <f t="shared" si="19"/>
        <v>1.661019345</v>
      </c>
      <c r="AC815" s="53">
        <f t="shared" si="20"/>
        <v>4.995175767</v>
      </c>
      <c r="AD815" s="54">
        <f t="shared" si="21"/>
        <v>1.255569259</v>
      </c>
      <c r="AE815" s="54">
        <f t="shared" si="22"/>
        <v>0.001001266602</v>
      </c>
      <c r="AF815" s="54">
        <f t="shared" si="23"/>
        <v>0.6240603052</v>
      </c>
      <c r="AG815" s="54">
        <f t="shared" si="24"/>
        <v>0.0007895245878</v>
      </c>
      <c r="AH815" s="54">
        <f t="shared" si="25"/>
        <v>0</v>
      </c>
      <c r="AI815" s="54">
        <f t="shared" si="26"/>
        <v>0.4570862284</v>
      </c>
      <c r="AJ815" s="54">
        <f t="shared" si="27"/>
        <v>0.05088993958</v>
      </c>
      <c r="AK815" s="54">
        <f t="shared" si="28"/>
        <v>0.0942825101</v>
      </c>
      <c r="AL815" s="54">
        <f t="shared" si="29"/>
        <v>0.01390885067</v>
      </c>
      <c r="AM815" s="54">
        <f t="shared" si="30"/>
        <v>2.497587884</v>
      </c>
      <c r="AN815" s="54">
        <f t="shared" si="31"/>
        <v>-4.995175767</v>
      </c>
      <c r="AO815" s="55">
        <f t="shared" si="32"/>
        <v>3.023611405</v>
      </c>
      <c r="AP815" s="55">
        <f t="shared" si="33"/>
        <v>0.002411209973</v>
      </c>
      <c r="AQ815" s="55">
        <f t="shared" si="34"/>
        <v>2.00378258</v>
      </c>
      <c r="AR815" s="55">
        <f t="shared" si="35"/>
        <v>0.00253506849</v>
      </c>
      <c r="AS815" s="55">
        <f t="shared" si="36"/>
        <v>0</v>
      </c>
      <c r="AT815" s="55">
        <f t="shared" si="37"/>
        <v>2.201473354</v>
      </c>
      <c r="AU815" s="55">
        <f t="shared" si="38"/>
        <v>0.2451022127</v>
      </c>
      <c r="AV815" s="55">
        <f t="shared" si="39"/>
        <v>0.4540946999</v>
      </c>
      <c r="AW815" s="55">
        <f t="shared" si="40"/>
        <v>0.06698946986</v>
      </c>
      <c r="AX815" s="55">
        <f t="shared" si="41"/>
        <v>8</v>
      </c>
      <c r="AY815" s="55">
        <f t="shared" si="42"/>
        <v>24.05836288</v>
      </c>
      <c r="AZ815" s="54">
        <f t="shared" ref="AZ815:BA815" si="5747">AO815*2</f>
        <v>6.04722281</v>
      </c>
      <c r="BA815" s="54">
        <f t="shared" si="5747"/>
        <v>0.004822419946</v>
      </c>
      <c r="BB815" s="54">
        <f t="shared" ref="BB815:BD815" si="5748">AQ815*(3/2)</f>
        <v>3.00567387</v>
      </c>
      <c r="BC815" s="54">
        <f t="shared" si="5748"/>
        <v>0.003802602735</v>
      </c>
      <c r="BD815" s="54">
        <f t="shared" si="5748"/>
        <v>0</v>
      </c>
      <c r="BE815" s="54">
        <f t="shared" ref="BE815:BH815" si="5749">AT815</f>
        <v>2.201473354</v>
      </c>
      <c r="BF815" s="54">
        <f t="shared" si="5749"/>
        <v>0.2451022127</v>
      </c>
      <c r="BG815" s="54">
        <f t="shared" si="5749"/>
        <v>0.4540946999</v>
      </c>
      <c r="BH815" s="54">
        <f t="shared" si="5749"/>
        <v>0.06698946986</v>
      </c>
      <c r="BI815" s="54">
        <f t="shared" si="46"/>
        <v>12.02918144</v>
      </c>
      <c r="BJ815" s="54">
        <f t="shared" si="47"/>
        <v>-24.05836288</v>
      </c>
      <c r="BK815" s="56">
        <f t="shared" ref="BK815:BN815" si="5750">AO815</f>
        <v>3.023611405</v>
      </c>
      <c r="BL815" s="56">
        <f t="shared" si="5750"/>
        <v>0.002411209973</v>
      </c>
      <c r="BM815" s="56">
        <f t="shared" si="5750"/>
        <v>2.00378258</v>
      </c>
      <c r="BN815" s="56">
        <f t="shared" si="5750"/>
        <v>0.00253506849</v>
      </c>
      <c r="BO815" s="56">
        <f t="shared" si="49"/>
        <v>0</v>
      </c>
      <c r="BP815" s="56">
        <f t="shared" si="50"/>
        <v>2.201473354</v>
      </c>
      <c r="BQ815" s="56">
        <f t="shared" ref="BQ815:BS815" si="5751">AU815</f>
        <v>0.2451022127</v>
      </c>
      <c r="BR815" s="56">
        <f t="shared" si="5751"/>
        <v>0.4540946999</v>
      </c>
      <c r="BS815" s="56">
        <f t="shared" si="5751"/>
        <v>0.06698946986</v>
      </c>
      <c r="BT815" s="56">
        <f t="shared" si="52"/>
        <v>8</v>
      </c>
      <c r="BU815" s="50">
        <f t="shared" ref="BU815:BX815" si="5752">AZ815</f>
        <v>6.04722281</v>
      </c>
      <c r="BV815" s="50">
        <f t="shared" si="5752"/>
        <v>0.004822419946</v>
      </c>
      <c r="BW815" s="50">
        <f t="shared" si="5752"/>
        <v>3.00567387</v>
      </c>
      <c r="BX815" s="50">
        <f t="shared" si="5752"/>
        <v>0.003802602735</v>
      </c>
      <c r="BY815" s="50">
        <f t="shared" si="54"/>
        <v>0</v>
      </c>
      <c r="BZ815" s="50">
        <f t="shared" si="55"/>
        <v>2.201473354</v>
      </c>
      <c r="CA815" s="50">
        <f t="shared" ref="CA815:CC815" si="5753">BF815</f>
        <v>0.2451022127</v>
      </c>
      <c r="CB815" s="50">
        <f t="shared" si="5753"/>
        <v>0.4540946999</v>
      </c>
      <c r="CC815" s="50">
        <f t="shared" si="5753"/>
        <v>0.06698946986</v>
      </c>
      <c r="CD815" s="50">
        <f t="shared" si="57"/>
        <v>12.02918144</v>
      </c>
      <c r="CE815" s="57">
        <f t="shared" si="58"/>
        <v>37.72</v>
      </c>
      <c r="CF815" s="57">
        <f t="shared" si="59"/>
        <v>0.04</v>
      </c>
      <c r="CG815" s="57">
        <f t="shared" si="60"/>
        <v>21.21</v>
      </c>
      <c r="CH815" s="57">
        <f t="shared" si="61"/>
        <v>0.04</v>
      </c>
      <c r="CI815" s="58">
        <f t="shared" si="62"/>
        <v>0</v>
      </c>
      <c r="CJ815" s="58">
        <f t="shared" si="63"/>
        <v>32.84</v>
      </c>
      <c r="CK815" s="57">
        <f t="shared" si="64"/>
        <v>3.61</v>
      </c>
      <c r="CL815" s="57">
        <f t="shared" si="65"/>
        <v>3.8</v>
      </c>
      <c r="CM815" s="57">
        <f t="shared" si="66"/>
        <v>0.78</v>
      </c>
      <c r="CN815" s="57">
        <f t="shared" si="67"/>
        <v>100.04</v>
      </c>
      <c r="CO815" s="59">
        <f t="shared" si="68"/>
        <v>0.1530144087</v>
      </c>
      <c r="CP815" s="59">
        <f t="shared" si="69"/>
        <v>0.7418213507</v>
      </c>
      <c r="CQ815" s="59">
        <f t="shared" si="70"/>
        <v>0.08259107663</v>
      </c>
      <c r="CR815" s="59">
        <f t="shared" si="71"/>
        <v>0.02257316398</v>
      </c>
      <c r="CS815" s="60">
        <f t="shared" si="72"/>
        <v>15.30144087</v>
      </c>
      <c r="CT815" s="60">
        <f t="shared" si="73"/>
        <v>2.257316398</v>
      </c>
      <c r="CU815" s="60">
        <f t="shared" si="74"/>
        <v>82.44124273</v>
      </c>
      <c r="CV815" s="61">
        <f t="shared" si="75"/>
        <v>0.09908036835</v>
      </c>
      <c r="CW815" s="61">
        <f t="shared" si="76"/>
        <v>0.132510478</v>
      </c>
      <c r="CX815" s="62"/>
    </row>
    <row r="816" ht="15.75" customHeight="1">
      <c r="A816" s="17" t="s">
        <v>53</v>
      </c>
      <c r="B816" s="17" t="s">
        <v>396</v>
      </c>
      <c r="C816" s="84" t="s">
        <v>845</v>
      </c>
      <c r="D816" s="83"/>
      <c r="E816" s="83" t="s">
        <v>846</v>
      </c>
      <c r="F816" s="2">
        <v>43.0</v>
      </c>
      <c r="G816" s="3" t="s">
        <v>889</v>
      </c>
      <c r="H816" s="48">
        <v>38.23</v>
      </c>
      <c r="I816" s="49">
        <v>5.4</v>
      </c>
      <c r="J816" s="49">
        <v>21.37</v>
      </c>
      <c r="K816" s="49">
        <v>1.64</v>
      </c>
      <c r="L816" s="49">
        <v>0.01</v>
      </c>
      <c r="M816" s="49">
        <v>0.01</v>
      </c>
      <c r="N816" s="49">
        <v>3.71</v>
      </c>
      <c r="O816" s="49">
        <v>29.37</v>
      </c>
      <c r="P816" s="49"/>
      <c r="Q816" s="50">
        <f t="shared" si="8"/>
        <v>99.74</v>
      </c>
      <c r="R816" s="51">
        <f t="shared" si="9"/>
        <v>12</v>
      </c>
      <c r="S816" s="52">
        <f t="shared" si="10"/>
        <v>0.6362727035</v>
      </c>
      <c r="T816" s="52">
        <f t="shared" si="11"/>
        <v>0.0001251583253</v>
      </c>
      <c r="U816" s="52">
        <f t="shared" si="12"/>
        <v>0.4191786492</v>
      </c>
      <c r="V816" s="52">
        <f t="shared" si="13"/>
        <v>0.0001315874313</v>
      </c>
      <c r="W816" s="52">
        <f t="shared" si="14"/>
        <v>0</v>
      </c>
      <c r="X816" s="52">
        <f t="shared" si="15"/>
        <v>0.4087887493</v>
      </c>
      <c r="Y816" s="52">
        <f t="shared" si="16"/>
        <v>0.0522996332</v>
      </c>
      <c r="Z816" s="52">
        <f t="shared" si="17"/>
        <v>0.1339804091</v>
      </c>
      <c r="AA816" s="52">
        <f t="shared" si="18"/>
        <v>0.02924425012</v>
      </c>
      <c r="AB816" s="52">
        <f t="shared" si="19"/>
        <v>1.68002114</v>
      </c>
      <c r="AC816" s="53">
        <f t="shared" si="20"/>
        <v>5.052148241</v>
      </c>
      <c r="AD816" s="54">
        <f t="shared" si="21"/>
        <v>1.272545407</v>
      </c>
      <c r="AE816" s="54">
        <f t="shared" si="22"/>
        <v>0.0002503166506</v>
      </c>
      <c r="AF816" s="54">
        <f t="shared" si="23"/>
        <v>0.6287679737</v>
      </c>
      <c r="AG816" s="54">
        <f t="shared" si="24"/>
        <v>0.0001973811469</v>
      </c>
      <c r="AH816" s="54">
        <f t="shared" si="25"/>
        <v>0</v>
      </c>
      <c r="AI816" s="54">
        <f t="shared" si="26"/>
        <v>0.4087887493</v>
      </c>
      <c r="AJ816" s="54">
        <f t="shared" si="27"/>
        <v>0.0522996332</v>
      </c>
      <c r="AK816" s="54">
        <f t="shared" si="28"/>
        <v>0.1339804091</v>
      </c>
      <c r="AL816" s="54">
        <f t="shared" si="29"/>
        <v>0.02924425012</v>
      </c>
      <c r="AM816" s="54">
        <f t="shared" si="30"/>
        <v>2.52607412</v>
      </c>
      <c r="AN816" s="54">
        <f t="shared" si="31"/>
        <v>-5.052148241</v>
      </c>
      <c r="AO816" s="55">
        <f t="shared" si="32"/>
        <v>3.029831891</v>
      </c>
      <c r="AP816" s="55">
        <f t="shared" si="33"/>
        <v>0.0005959845256</v>
      </c>
      <c r="AQ816" s="55">
        <f t="shared" si="34"/>
        <v>1.996063688</v>
      </c>
      <c r="AR816" s="55">
        <f t="shared" si="35"/>
        <v>0.0006265989309</v>
      </c>
      <c r="AS816" s="55">
        <f t="shared" si="36"/>
        <v>0</v>
      </c>
      <c r="AT816" s="55">
        <f t="shared" si="37"/>
        <v>1.946588597</v>
      </c>
      <c r="AU816" s="55">
        <f t="shared" si="38"/>
        <v>0.2490427386</v>
      </c>
      <c r="AV816" s="55">
        <f t="shared" si="39"/>
        <v>0.6379939199</v>
      </c>
      <c r="AW816" s="55">
        <f t="shared" si="40"/>
        <v>0.1392565816</v>
      </c>
      <c r="AX816" s="55">
        <f t="shared" si="41"/>
        <v>8</v>
      </c>
      <c r="AY816" s="55">
        <f t="shared" si="42"/>
        <v>24.05754604</v>
      </c>
      <c r="AZ816" s="54">
        <f t="shared" ref="AZ816:BA816" si="5754">AO816*2</f>
        <v>6.059663782</v>
      </c>
      <c r="BA816" s="54">
        <f t="shared" si="5754"/>
        <v>0.001191969051</v>
      </c>
      <c r="BB816" s="54">
        <f t="shared" ref="BB816:BD816" si="5755">AQ816*(3/2)</f>
        <v>2.994095532</v>
      </c>
      <c r="BC816" s="54">
        <f t="shared" si="5755"/>
        <v>0.0009398983964</v>
      </c>
      <c r="BD816" s="54">
        <f t="shared" si="5755"/>
        <v>0</v>
      </c>
      <c r="BE816" s="54">
        <f t="shared" ref="BE816:BH816" si="5756">AT816</f>
        <v>1.946588597</v>
      </c>
      <c r="BF816" s="54">
        <f t="shared" si="5756"/>
        <v>0.2490427386</v>
      </c>
      <c r="BG816" s="54">
        <f t="shared" si="5756"/>
        <v>0.6379939199</v>
      </c>
      <c r="BH816" s="54">
        <f t="shared" si="5756"/>
        <v>0.1392565816</v>
      </c>
      <c r="BI816" s="54">
        <f t="shared" si="46"/>
        <v>12.02877302</v>
      </c>
      <c r="BJ816" s="54">
        <f t="shared" si="47"/>
        <v>-24.05754604</v>
      </c>
      <c r="BK816" s="56">
        <f t="shared" ref="BK816:BN816" si="5757">AO816</f>
        <v>3.029831891</v>
      </c>
      <c r="BL816" s="56">
        <f t="shared" si="5757"/>
        <v>0.0005959845256</v>
      </c>
      <c r="BM816" s="56">
        <f t="shared" si="5757"/>
        <v>1.996063688</v>
      </c>
      <c r="BN816" s="56">
        <f t="shared" si="5757"/>
        <v>0.0006265989309</v>
      </c>
      <c r="BO816" s="56">
        <f t="shared" si="49"/>
        <v>0</v>
      </c>
      <c r="BP816" s="56">
        <f t="shared" si="50"/>
        <v>1.946588597</v>
      </c>
      <c r="BQ816" s="56">
        <f t="shared" ref="BQ816:BS816" si="5758">AU816</f>
        <v>0.2490427386</v>
      </c>
      <c r="BR816" s="56">
        <f t="shared" si="5758"/>
        <v>0.6379939199</v>
      </c>
      <c r="BS816" s="56">
        <f t="shared" si="5758"/>
        <v>0.1392565816</v>
      </c>
      <c r="BT816" s="56">
        <f t="shared" si="52"/>
        <v>8</v>
      </c>
      <c r="BU816" s="50">
        <f t="shared" ref="BU816:BX816" si="5759">AZ816</f>
        <v>6.059663782</v>
      </c>
      <c r="BV816" s="50">
        <f t="shared" si="5759"/>
        <v>0.001191969051</v>
      </c>
      <c r="BW816" s="50">
        <f t="shared" si="5759"/>
        <v>2.994095532</v>
      </c>
      <c r="BX816" s="50">
        <f t="shared" si="5759"/>
        <v>0.0009398983964</v>
      </c>
      <c r="BY816" s="50">
        <f t="shared" si="54"/>
        <v>0</v>
      </c>
      <c r="BZ816" s="50">
        <f t="shared" si="55"/>
        <v>1.946588597</v>
      </c>
      <c r="CA816" s="50">
        <f t="shared" ref="CA816:CC816" si="5760">BF816</f>
        <v>0.2490427386</v>
      </c>
      <c r="CB816" s="50">
        <f t="shared" si="5760"/>
        <v>0.6379939199</v>
      </c>
      <c r="CC816" s="50">
        <f t="shared" si="5760"/>
        <v>0.1392565816</v>
      </c>
      <c r="CD816" s="50">
        <f t="shared" si="57"/>
        <v>12.02877302</v>
      </c>
      <c r="CE816" s="57">
        <f t="shared" si="58"/>
        <v>38.23</v>
      </c>
      <c r="CF816" s="57">
        <f t="shared" si="59"/>
        <v>0.01</v>
      </c>
      <c r="CG816" s="57">
        <f t="shared" si="60"/>
        <v>21.37</v>
      </c>
      <c r="CH816" s="57">
        <f t="shared" si="61"/>
        <v>0.01</v>
      </c>
      <c r="CI816" s="58">
        <f t="shared" si="62"/>
        <v>0</v>
      </c>
      <c r="CJ816" s="58">
        <f t="shared" si="63"/>
        <v>29.37</v>
      </c>
      <c r="CK816" s="57">
        <f t="shared" si="64"/>
        <v>3.71</v>
      </c>
      <c r="CL816" s="57">
        <f t="shared" si="65"/>
        <v>5.4</v>
      </c>
      <c r="CM816" s="57">
        <f t="shared" si="66"/>
        <v>1.64</v>
      </c>
      <c r="CN816" s="57">
        <f t="shared" si="67"/>
        <v>99.74</v>
      </c>
      <c r="CO816" s="59">
        <f t="shared" si="68"/>
        <v>0.2146045335</v>
      </c>
      <c r="CP816" s="59">
        <f t="shared" si="69"/>
        <v>0.6547816912</v>
      </c>
      <c r="CQ816" s="59">
        <f t="shared" si="70"/>
        <v>0.08377148914</v>
      </c>
      <c r="CR816" s="59">
        <f t="shared" si="71"/>
        <v>0.0468422861</v>
      </c>
      <c r="CS816" s="60">
        <f t="shared" si="72"/>
        <v>21.46045335</v>
      </c>
      <c r="CT816" s="60">
        <f t="shared" si="73"/>
        <v>4.68422861</v>
      </c>
      <c r="CU816" s="60">
        <f t="shared" si="74"/>
        <v>73.85531804</v>
      </c>
      <c r="CV816" s="61">
        <f t="shared" si="75"/>
        <v>0.1541445529</v>
      </c>
      <c r="CW816" s="61">
        <f t="shared" si="76"/>
        <v>0.185847526</v>
      </c>
      <c r="CX816" s="62"/>
    </row>
    <row r="817" ht="15.75" customHeight="1">
      <c r="A817" s="17" t="s">
        <v>53</v>
      </c>
      <c r="B817" s="17" t="s">
        <v>396</v>
      </c>
      <c r="C817" s="84" t="s">
        <v>845</v>
      </c>
      <c r="D817" s="83"/>
      <c r="E817" s="83" t="s">
        <v>846</v>
      </c>
      <c r="F817" s="2">
        <v>44.0</v>
      </c>
      <c r="G817" s="3" t="s">
        <v>890</v>
      </c>
      <c r="H817" s="48">
        <v>38.68</v>
      </c>
      <c r="I817" s="49">
        <v>6.26</v>
      </c>
      <c r="J817" s="49">
        <v>21.44</v>
      </c>
      <c r="K817" s="49">
        <v>1.18</v>
      </c>
      <c r="L817" s="49">
        <v>0.02</v>
      </c>
      <c r="M817" s="49">
        <v>0.0</v>
      </c>
      <c r="N817" s="49">
        <v>1.02</v>
      </c>
      <c r="O817" s="49">
        <v>31.42</v>
      </c>
      <c r="P817" s="49"/>
      <c r="Q817" s="50">
        <f t="shared" si="8"/>
        <v>100.02</v>
      </c>
      <c r="R817" s="51">
        <f t="shared" si="9"/>
        <v>12</v>
      </c>
      <c r="S817" s="52">
        <f t="shared" si="10"/>
        <v>0.6437621808</v>
      </c>
      <c r="T817" s="52">
        <f t="shared" si="11"/>
        <v>0.0002503166506</v>
      </c>
      <c r="U817" s="52">
        <f t="shared" si="12"/>
        <v>0.4205517191</v>
      </c>
      <c r="V817" s="52">
        <f t="shared" si="13"/>
        <v>0</v>
      </c>
      <c r="W817" s="52">
        <f t="shared" si="14"/>
        <v>0</v>
      </c>
      <c r="X817" s="52">
        <f t="shared" si="15"/>
        <v>0.4373218422</v>
      </c>
      <c r="Y817" s="52">
        <f t="shared" si="16"/>
        <v>0.0143788749</v>
      </c>
      <c r="Z817" s="52">
        <f t="shared" si="17"/>
        <v>0.1553180298</v>
      </c>
      <c r="AA817" s="52">
        <f t="shared" si="18"/>
        <v>0.0210415946</v>
      </c>
      <c r="AB817" s="52">
        <f t="shared" si="19"/>
        <v>1.692624558</v>
      </c>
      <c r="AC817" s="53">
        <f t="shared" si="20"/>
        <v>5.09382583</v>
      </c>
      <c r="AD817" s="54">
        <f t="shared" si="21"/>
        <v>1.287524362</v>
      </c>
      <c r="AE817" s="54">
        <f t="shared" si="22"/>
        <v>0.0005006333011</v>
      </c>
      <c r="AF817" s="54">
        <f t="shared" si="23"/>
        <v>0.6308275787</v>
      </c>
      <c r="AG817" s="54">
        <f t="shared" si="24"/>
        <v>0</v>
      </c>
      <c r="AH817" s="54">
        <f t="shared" si="25"/>
        <v>0</v>
      </c>
      <c r="AI817" s="54">
        <f t="shared" si="26"/>
        <v>0.4373218422</v>
      </c>
      <c r="AJ817" s="54">
        <f t="shared" si="27"/>
        <v>0.0143788749</v>
      </c>
      <c r="AK817" s="54">
        <f t="shared" si="28"/>
        <v>0.1553180298</v>
      </c>
      <c r="AL817" s="54">
        <f t="shared" si="29"/>
        <v>0.0210415946</v>
      </c>
      <c r="AM817" s="54">
        <f t="shared" si="30"/>
        <v>2.546912915</v>
      </c>
      <c r="AN817" s="54">
        <f t="shared" si="31"/>
        <v>-5.09382583</v>
      </c>
      <c r="AO817" s="55">
        <f t="shared" si="32"/>
        <v>3.042669694</v>
      </c>
      <c r="AP817" s="55">
        <f t="shared" si="33"/>
        <v>0.001183093554</v>
      </c>
      <c r="AQ817" s="55">
        <f t="shared" si="34"/>
        <v>1.987690499</v>
      </c>
      <c r="AR817" s="55">
        <f t="shared" si="35"/>
        <v>0</v>
      </c>
      <c r="AS817" s="55">
        <f t="shared" si="36"/>
        <v>0</v>
      </c>
      <c r="AT817" s="55">
        <f t="shared" si="37"/>
        <v>2.066952604</v>
      </c>
      <c r="AU817" s="55">
        <f t="shared" si="38"/>
        <v>0.06796013836</v>
      </c>
      <c r="AV817" s="55">
        <f t="shared" si="39"/>
        <v>0.7340932355</v>
      </c>
      <c r="AW817" s="55">
        <f t="shared" si="40"/>
        <v>0.09945073523</v>
      </c>
      <c r="AX817" s="55">
        <f t="shared" si="41"/>
        <v>8</v>
      </c>
      <c r="AY817" s="55">
        <f t="shared" si="42"/>
        <v>24.07539608</v>
      </c>
      <c r="AZ817" s="54">
        <f t="shared" ref="AZ817:BA817" si="5761">AO817*2</f>
        <v>6.085339388</v>
      </c>
      <c r="BA817" s="54">
        <f t="shared" si="5761"/>
        <v>0.002366187109</v>
      </c>
      <c r="BB817" s="54">
        <f t="shared" ref="BB817:BD817" si="5762">AQ817*(3/2)</f>
        <v>2.981535749</v>
      </c>
      <c r="BC817" s="54">
        <f t="shared" si="5762"/>
        <v>0</v>
      </c>
      <c r="BD817" s="54">
        <f t="shared" si="5762"/>
        <v>0</v>
      </c>
      <c r="BE817" s="54">
        <f t="shared" ref="BE817:BH817" si="5763">AT817</f>
        <v>2.066952604</v>
      </c>
      <c r="BF817" s="54">
        <f t="shared" si="5763"/>
        <v>0.06796013836</v>
      </c>
      <c r="BG817" s="54">
        <f t="shared" si="5763"/>
        <v>0.7340932355</v>
      </c>
      <c r="BH817" s="54">
        <f t="shared" si="5763"/>
        <v>0.09945073523</v>
      </c>
      <c r="BI817" s="54">
        <f t="shared" si="46"/>
        <v>12.03769804</v>
      </c>
      <c r="BJ817" s="54">
        <f t="shared" si="47"/>
        <v>-24.07539608</v>
      </c>
      <c r="BK817" s="56">
        <f t="shared" ref="BK817:BN817" si="5764">AO817</f>
        <v>3.042669694</v>
      </c>
      <c r="BL817" s="56">
        <f t="shared" si="5764"/>
        <v>0.001183093554</v>
      </c>
      <c r="BM817" s="56">
        <f t="shared" si="5764"/>
        <v>1.987690499</v>
      </c>
      <c r="BN817" s="56">
        <f t="shared" si="5764"/>
        <v>0</v>
      </c>
      <c r="BO817" s="56">
        <f t="shared" si="49"/>
        <v>0</v>
      </c>
      <c r="BP817" s="56">
        <f t="shared" si="50"/>
        <v>2.066952604</v>
      </c>
      <c r="BQ817" s="56">
        <f t="shared" ref="BQ817:BS817" si="5765">AU817</f>
        <v>0.06796013836</v>
      </c>
      <c r="BR817" s="56">
        <f t="shared" si="5765"/>
        <v>0.7340932355</v>
      </c>
      <c r="BS817" s="56">
        <f t="shared" si="5765"/>
        <v>0.09945073523</v>
      </c>
      <c r="BT817" s="56">
        <f t="shared" si="52"/>
        <v>8</v>
      </c>
      <c r="BU817" s="50">
        <f t="shared" ref="BU817:BX817" si="5766">AZ817</f>
        <v>6.085339388</v>
      </c>
      <c r="BV817" s="50">
        <f t="shared" si="5766"/>
        <v>0.002366187109</v>
      </c>
      <c r="BW817" s="50">
        <f t="shared" si="5766"/>
        <v>2.981535749</v>
      </c>
      <c r="BX817" s="50">
        <f t="shared" si="5766"/>
        <v>0</v>
      </c>
      <c r="BY817" s="50">
        <f t="shared" si="54"/>
        <v>0</v>
      </c>
      <c r="BZ817" s="50">
        <f t="shared" si="55"/>
        <v>2.066952604</v>
      </c>
      <c r="CA817" s="50">
        <f t="shared" ref="CA817:CC817" si="5767">BF817</f>
        <v>0.06796013836</v>
      </c>
      <c r="CB817" s="50">
        <f t="shared" si="5767"/>
        <v>0.7340932355</v>
      </c>
      <c r="CC817" s="50">
        <f t="shared" si="5767"/>
        <v>0.09945073523</v>
      </c>
      <c r="CD817" s="50">
        <f t="shared" si="57"/>
        <v>12.03769804</v>
      </c>
      <c r="CE817" s="57">
        <f t="shared" si="58"/>
        <v>38.68</v>
      </c>
      <c r="CF817" s="57">
        <f t="shared" si="59"/>
        <v>0.02</v>
      </c>
      <c r="CG817" s="57">
        <f t="shared" si="60"/>
        <v>21.44</v>
      </c>
      <c r="CH817" s="57">
        <f t="shared" si="61"/>
        <v>0</v>
      </c>
      <c r="CI817" s="58">
        <f t="shared" si="62"/>
        <v>0</v>
      </c>
      <c r="CJ817" s="58">
        <f t="shared" si="63"/>
        <v>31.42</v>
      </c>
      <c r="CK817" s="57">
        <f t="shared" si="64"/>
        <v>1.02</v>
      </c>
      <c r="CL817" s="57">
        <f t="shared" si="65"/>
        <v>6.26</v>
      </c>
      <c r="CM817" s="57">
        <f t="shared" si="66"/>
        <v>1.18</v>
      </c>
      <c r="CN817" s="57">
        <f t="shared" si="67"/>
        <v>100.02</v>
      </c>
      <c r="CO817" s="59">
        <f t="shared" si="68"/>
        <v>0.2472979418</v>
      </c>
      <c r="CP817" s="59">
        <f t="shared" si="69"/>
        <v>0.6963054555</v>
      </c>
      <c r="CQ817" s="59">
        <f t="shared" si="70"/>
        <v>0.02289409782</v>
      </c>
      <c r="CR817" s="59">
        <f t="shared" si="71"/>
        <v>0.03350250479</v>
      </c>
      <c r="CS817" s="60">
        <f t="shared" si="72"/>
        <v>24.72979418</v>
      </c>
      <c r="CT817" s="60">
        <f t="shared" si="73"/>
        <v>3.350250479</v>
      </c>
      <c r="CU817" s="60">
        <f t="shared" si="74"/>
        <v>71.91995534</v>
      </c>
      <c r="CV817" s="61">
        <f t="shared" si="75"/>
        <v>0.1571514757</v>
      </c>
      <c r="CW817" s="61">
        <f t="shared" si="76"/>
        <v>0.2141600176</v>
      </c>
      <c r="CX817" s="62"/>
    </row>
    <row r="818" ht="15.75" customHeight="1">
      <c r="A818" s="17" t="s">
        <v>53</v>
      </c>
      <c r="B818" s="17" t="s">
        <v>396</v>
      </c>
      <c r="C818" s="84" t="s">
        <v>845</v>
      </c>
      <c r="D818" s="83"/>
      <c r="E818" s="83" t="s">
        <v>846</v>
      </c>
      <c r="F818" s="2">
        <v>45.0</v>
      </c>
      <c r="G818" s="3" t="s">
        <v>891</v>
      </c>
      <c r="H818" s="48">
        <v>37.34</v>
      </c>
      <c r="I818" s="49">
        <v>2.92</v>
      </c>
      <c r="J818" s="49">
        <v>21.18</v>
      </c>
      <c r="K818" s="49">
        <v>1.44</v>
      </c>
      <c r="L818" s="49">
        <v>0.04</v>
      </c>
      <c r="M818" s="49">
        <v>0.0</v>
      </c>
      <c r="N818" s="49">
        <v>6.7</v>
      </c>
      <c r="O818" s="49">
        <v>29.82</v>
      </c>
      <c r="P818" s="49"/>
      <c r="Q818" s="50">
        <f t="shared" si="8"/>
        <v>99.44</v>
      </c>
      <c r="R818" s="51">
        <f t="shared" si="9"/>
        <v>12</v>
      </c>
      <c r="S818" s="52">
        <f t="shared" si="10"/>
        <v>0.6214601818</v>
      </c>
      <c r="T818" s="52">
        <f t="shared" si="11"/>
        <v>0.0005006333011</v>
      </c>
      <c r="U818" s="52">
        <f t="shared" si="12"/>
        <v>0.4154517449</v>
      </c>
      <c r="V818" s="52">
        <f t="shared" si="13"/>
        <v>0</v>
      </c>
      <c r="W818" s="52">
        <f t="shared" si="14"/>
        <v>0</v>
      </c>
      <c r="X818" s="52">
        <f t="shared" si="15"/>
        <v>0.4150521112</v>
      </c>
      <c r="Y818" s="52">
        <f t="shared" si="16"/>
        <v>0.09444947235</v>
      </c>
      <c r="Z818" s="52">
        <f t="shared" si="17"/>
        <v>0.07244866565</v>
      </c>
      <c r="AA818" s="52">
        <f t="shared" si="18"/>
        <v>0.02567787815</v>
      </c>
      <c r="AB818" s="52">
        <f t="shared" si="19"/>
        <v>1.645040687</v>
      </c>
      <c r="AC818" s="53">
        <f t="shared" si="20"/>
        <v>4.94945475</v>
      </c>
      <c r="AD818" s="54">
        <f t="shared" si="21"/>
        <v>1.242920364</v>
      </c>
      <c r="AE818" s="54">
        <f t="shared" si="22"/>
        <v>0.001001266602</v>
      </c>
      <c r="AF818" s="54">
        <f t="shared" si="23"/>
        <v>0.6231776174</v>
      </c>
      <c r="AG818" s="54">
        <f t="shared" si="24"/>
        <v>0</v>
      </c>
      <c r="AH818" s="54">
        <f t="shared" si="25"/>
        <v>0</v>
      </c>
      <c r="AI818" s="54">
        <f t="shared" si="26"/>
        <v>0.4150521112</v>
      </c>
      <c r="AJ818" s="54">
        <f t="shared" si="27"/>
        <v>0.09444947235</v>
      </c>
      <c r="AK818" s="54">
        <f t="shared" si="28"/>
        <v>0.07244866565</v>
      </c>
      <c r="AL818" s="54">
        <f t="shared" si="29"/>
        <v>0.02567787815</v>
      </c>
      <c r="AM818" s="54">
        <f t="shared" si="30"/>
        <v>2.474727375</v>
      </c>
      <c r="AN818" s="54">
        <f t="shared" si="31"/>
        <v>-4.94945475</v>
      </c>
      <c r="AO818" s="55">
        <f t="shared" si="32"/>
        <v>3.022224005</v>
      </c>
      <c r="AP818" s="55">
        <f t="shared" si="33"/>
        <v>0.002434630608</v>
      </c>
      <c r="AQ818" s="55">
        <f t="shared" si="34"/>
        <v>2.020384046</v>
      </c>
      <c r="AR818" s="55">
        <f t="shared" si="35"/>
        <v>0</v>
      </c>
      <c r="AS818" s="55">
        <f t="shared" si="36"/>
        <v>0</v>
      </c>
      <c r="AT818" s="55">
        <f t="shared" si="37"/>
        <v>2.018440586</v>
      </c>
      <c r="AU818" s="55">
        <f t="shared" si="38"/>
        <v>0.4593173802</v>
      </c>
      <c r="AV818" s="55">
        <f t="shared" si="39"/>
        <v>0.3523252219</v>
      </c>
      <c r="AW818" s="55">
        <f t="shared" si="40"/>
        <v>0.1248741303</v>
      </c>
      <c r="AX818" s="55">
        <f t="shared" si="41"/>
        <v>8</v>
      </c>
      <c r="AY818" s="55">
        <f t="shared" si="42"/>
        <v>24.06970132</v>
      </c>
      <c r="AZ818" s="54">
        <f t="shared" ref="AZ818:BA818" si="5768">AO818*2</f>
        <v>6.04444801</v>
      </c>
      <c r="BA818" s="54">
        <f t="shared" si="5768"/>
        <v>0.004869261216</v>
      </c>
      <c r="BB818" s="54">
        <f t="shared" ref="BB818:BD818" si="5769">AQ818*(3/2)</f>
        <v>3.030576069</v>
      </c>
      <c r="BC818" s="54">
        <f t="shared" si="5769"/>
        <v>0</v>
      </c>
      <c r="BD818" s="54">
        <f t="shared" si="5769"/>
        <v>0</v>
      </c>
      <c r="BE818" s="54">
        <f t="shared" ref="BE818:BH818" si="5770">AT818</f>
        <v>2.018440586</v>
      </c>
      <c r="BF818" s="54">
        <f t="shared" si="5770"/>
        <v>0.4593173802</v>
      </c>
      <c r="BG818" s="54">
        <f t="shared" si="5770"/>
        <v>0.3523252219</v>
      </c>
      <c r="BH818" s="54">
        <f t="shared" si="5770"/>
        <v>0.1248741303</v>
      </c>
      <c r="BI818" s="54">
        <f t="shared" si="46"/>
        <v>12.03485066</v>
      </c>
      <c r="BJ818" s="54">
        <f t="shared" si="47"/>
        <v>-24.06970132</v>
      </c>
      <c r="BK818" s="56">
        <f t="shared" ref="BK818:BN818" si="5771">AO818</f>
        <v>3.022224005</v>
      </c>
      <c r="BL818" s="56">
        <f t="shared" si="5771"/>
        <v>0.002434630608</v>
      </c>
      <c r="BM818" s="56">
        <f t="shared" si="5771"/>
        <v>2.020384046</v>
      </c>
      <c r="BN818" s="56">
        <f t="shared" si="5771"/>
        <v>0</v>
      </c>
      <c r="BO818" s="56">
        <f t="shared" si="49"/>
        <v>0</v>
      </c>
      <c r="BP818" s="56">
        <f t="shared" si="50"/>
        <v>2.018440586</v>
      </c>
      <c r="BQ818" s="56">
        <f t="shared" ref="BQ818:BS818" si="5772">AU818</f>
        <v>0.4593173802</v>
      </c>
      <c r="BR818" s="56">
        <f t="shared" si="5772"/>
        <v>0.3523252219</v>
      </c>
      <c r="BS818" s="56">
        <f t="shared" si="5772"/>
        <v>0.1248741303</v>
      </c>
      <c r="BT818" s="56">
        <f t="shared" si="52"/>
        <v>8</v>
      </c>
      <c r="BU818" s="50">
        <f t="shared" ref="BU818:BX818" si="5773">AZ818</f>
        <v>6.04444801</v>
      </c>
      <c r="BV818" s="50">
        <f t="shared" si="5773"/>
        <v>0.004869261216</v>
      </c>
      <c r="BW818" s="50">
        <f t="shared" si="5773"/>
        <v>3.030576069</v>
      </c>
      <c r="BX818" s="50">
        <f t="shared" si="5773"/>
        <v>0</v>
      </c>
      <c r="BY818" s="50">
        <f t="shared" si="54"/>
        <v>0</v>
      </c>
      <c r="BZ818" s="50">
        <f t="shared" si="55"/>
        <v>2.018440586</v>
      </c>
      <c r="CA818" s="50">
        <f t="shared" ref="CA818:CC818" si="5774">BF818</f>
        <v>0.4593173802</v>
      </c>
      <c r="CB818" s="50">
        <f t="shared" si="5774"/>
        <v>0.3523252219</v>
      </c>
      <c r="CC818" s="50">
        <f t="shared" si="5774"/>
        <v>0.1248741303</v>
      </c>
      <c r="CD818" s="50">
        <f t="shared" si="57"/>
        <v>12.03485066</v>
      </c>
      <c r="CE818" s="57">
        <f t="shared" si="58"/>
        <v>37.34</v>
      </c>
      <c r="CF818" s="57">
        <f t="shared" si="59"/>
        <v>0.04</v>
      </c>
      <c r="CG818" s="57">
        <f t="shared" si="60"/>
        <v>21.18</v>
      </c>
      <c r="CH818" s="57">
        <f t="shared" si="61"/>
        <v>0</v>
      </c>
      <c r="CI818" s="58">
        <f t="shared" si="62"/>
        <v>0</v>
      </c>
      <c r="CJ818" s="58">
        <f t="shared" si="63"/>
        <v>29.82</v>
      </c>
      <c r="CK818" s="57">
        <f t="shared" si="64"/>
        <v>6.7</v>
      </c>
      <c r="CL818" s="57">
        <f t="shared" si="65"/>
        <v>2.92</v>
      </c>
      <c r="CM818" s="57">
        <f t="shared" si="66"/>
        <v>1.44</v>
      </c>
      <c r="CN818" s="57">
        <f t="shared" si="67"/>
        <v>99.44</v>
      </c>
      <c r="CO818" s="59">
        <f t="shared" si="68"/>
        <v>0.1192319157</v>
      </c>
      <c r="CP818" s="59">
        <f t="shared" si="69"/>
        <v>0.6830692861</v>
      </c>
      <c r="CQ818" s="59">
        <f t="shared" si="70"/>
        <v>0.1554395988</v>
      </c>
      <c r="CR818" s="59">
        <f t="shared" si="71"/>
        <v>0.04225919933</v>
      </c>
      <c r="CS818" s="60">
        <f t="shared" si="72"/>
        <v>11.92319157</v>
      </c>
      <c r="CT818" s="60">
        <f t="shared" si="73"/>
        <v>4.225919933</v>
      </c>
      <c r="CU818" s="60">
        <f t="shared" si="74"/>
        <v>83.8508885</v>
      </c>
      <c r="CV818" s="61">
        <f t="shared" si="75"/>
        <v>0.1018751572</v>
      </c>
      <c r="CW818" s="61">
        <f t="shared" si="76"/>
        <v>0.103254839</v>
      </c>
      <c r="CX818" s="62"/>
    </row>
    <row r="819" ht="15.75" customHeight="1">
      <c r="A819" s="17" t="s">
        <v>53</v>
      </c>
      <c r="B819" s="17" t="s">
        <v>396</v>
      </c>
      <c r="C819" s="84" t="s">
        <v>845</v>
      </c>
      <c r="D819" s="83"/>
      <c r="E819" s="83" t="s">
        <v>846</v>
      </c>
      <c r="F819" s="2">
        <v>46.0</v>
      </c>
      <c r="G819" s="3" t="s">
        <v>892</v>
      </c>
      <c r="H819" s="48">
        <v>38.0</v>
      </c>
      <c r="I819" s="49">
        <v>4.84</v>
      </c>
      <c r="J819" s="49">
        <v>21.39</v>
      </c>
      <c r="K819" s="49">
        <v>2.81</v>
      </c>
      <c r="L819" s="49">
        <v>0.04</v>
      </c>
      <c r="M819" s="49">
        <v>0.12</v>
      </c>
      <c r="N819" s="49">
        <v>0.81</v>
      </c>
      <c r="O819" s="49">
        <v>31.75</v>
      </c>
      <c r="P819" s="49"/>
      <c r="Q819" s="50">
        <f t="shared" si="8"/>
        <v>99.76</v>
      </c>
      <c r="R819" s="51">
        <f t="shared" si="9"/>
        <v>12</v>
      </c>
      <c r="S819" s="52">
        <f t="shared" si="10"/>
        <v>0.6324447485</v>
      </c>
      <c r="T819" s="52">
        <f t="shared" si="11"/>
        <v>0.0005006333011</v>
      </c>
      <c r="U819" s="52">
        <f t="shared" si="12"/>
        <v>0.4195709549</v>
      </c>
      <c r="V819" s="52">
        <f t="shared" si="13"/>
        <v>0.001579049176</v>
      </c>
      <c r="W819" s="52">
        <f t="shared" si="14"/>
        <v>0</v>
      </c>
      <c r="X819" s="52">
        <f t="shared" si="15"/>
        <v>0.4419149742</v>
      </c>
      <c r="Y819" s="52">
        <f t="shared" si="16"/>
        <v>0.0114185183</v>
      </c>
      <c r="Z819" s="52">
        <f t="shared" si="17"/>
        <v>0.1200861444</v>
      </c>
      <c r="AA819" s="52">
        <f t="shared" si="18"/>
        <v>0.05010752611</v>
      </c>
      <c r="AB819" s="52">
        <f t="shared" si="19"/>
        <v>1.677622549</v>
      </c>
      <c r="AC819" s="53">
        <f t="shared" si="20"/>
        <v>5.042285865</v>
      </c>
      <c r="AD819" s="54">
        <f t="shared" si="21"/>
        <v>1.264889497</v>
      </c>
      <c r="AE819" s="54">
        <f t="shared" si="22"/>
        <v>0.001001266602</v>
      </c>
      <c r="AF819" s="54">
        <f t="shared" si="23"/>
        <v>0.6293564323</v>
      </c>
      <c r="AG819" s="54">
        <f t="shared" si="24"/>
        <v>0.002368573763</v>
      </c>
      <c r="AH819" s="54">
        <f t="shared" si="25"/>
        <v>0</v>
      </c>
      <c r="AI819" s="54">
        <f t="shared" si="26"/>
        <v>0.4419149742</v>
      </c>
      <c r="AJ819" s="54">
        <f t="shared" si="27"/>
        <v>0.0114185183</v>
      </c>
      <c r="AK819" s="54">
        <f t="shared" si="28"/>
        <v>0.1200861444</v>
      </c>
      <c r="AL819" s="54">
        <f t="shared" si="29"/>
        <v>0.05010752611</v>
      </c>
      <c r="AM819" s="54">
        <f t="shared" si="30"/>
        <v>2.521142933</v>
      </c>
      <c r="AN819" s="54">
        <f t="shared" si="31"/>
        <v>-5.042285865</v>
      </c>
      <c r="AO819" s="55">
        <f t="shared" si="32"/>
        <v>3.015909622</v>
      </c>
      <c r="AP819" s="55">
        <f t="shared" si="33"/>
        <v>0.002387346553</v>
      </c>
      <c r="AQ819" s="55">
        <f t="shared" si="34"/>
        <v>2.000788343</v>
      </c>
      <c r="AR819" s="55">
        <f t="shared" si="35"/>
        <v>0.007529937776</v>
      </c>
      <c r="AS819" s="55">
        <f t="shared" si="36"/>
        <v>0</v>
      </c>
      <c r="AT819" s="55">
        <f t="shared" si="37"/>
        <v>2.10733922</v>
      </c>
      <c r="AU819" s="55">
        <f t="shared" si="38"/>
        <v>0.0544509529</v>
      </c>
      <c r="AV819" s="55">
        <f t="shared" si="39"/>
        <v>0.5726491672</v>
      </c>
      <c r="AW819" s="55">
        <f t="shared" si="40"/>
        <v>0.2389454107</v>
      </c>
      <c r="AX819" s="55">
        <f t="shared" si="41"/>
        <v>8</v>
      </c>
      <c r="AY819" s="55">
        <f t="shared" si="42"/>
        <v>24.04491222</v>
      </c>
      <c r="AZ819" s="54">
        <f t="shared" ref="AZ819:BA819" si="5775">AO819*2</f>
        <v>6.031819245</v>
      </c>
      <c r="BA819" s="54">
        <f t="shared" si="5775"/>
        <v>0.004774693106</v>
      </c>
      <c r="BB819" s="54">
        <f t="shared" ref="BB819:BD819" si="5776">AQ819*(3/2)</f>
        <v>3.001182514</v>
      </c>
      <c r="BC819" s="54">
        <f t="shared" si="5776"/>
        <v>0.01129490666</v>
      </c>
      <c r="BD819" s="54">
        <f t="shared" si="5776"/>
        <v>0</v>
      </c>
      <c r="BE819" s="54">
        <f t="shared" ref="BE819:BH819" si="5777">AT819</f>
        <v>2.10733922</v>
      </c>
      <c r="BF819" s="54">
        <f t="shared" si="5777"/>
        <v>0.0544509529</v>
      </c>
      <c r="BG819" s="54">
        <f t="shared" si="5777"/>
        <v>0.5726491672</v>
      </c>
      <c r="BH819" s="54">
        <f t="shared" si="5777"/>
        <v>0.2389454107</v>
      </c>
      <c r="BI819" s="54">
        <f t="shared" si="46"/>
        <v>12.02245611</v>
      </c>
      <c r="BJ819" s="54">
        <f t="shared" si="47"/>
        <v>-24.04491222</v>
      </c>
      <c r="BK819" s="56">
        <f t="shared" ref="BK819:BN819" si="5778">AO819</f>
        <v>3.015909622</v>
      </c>
      <c r="BL819" s="56">
        <f t="shared" si="5778"/>
        <v>0.002387346553</v>
      </c>
      <c r="BM819" s="56">
        <f t="shared" si="5778"/>
        <v>2.000788343</v>
      </c>
      <c r="BN819" s="56">
        <f t="shared" si="5778"/>
        <v>0.007529937776</v>
      </c>
      <c r="BO819" s="56">
        <f t="shared" si="49"/>
        <v>0</v>
      </c>
      <c r="BP819" s="56">
        <f t="shared" si="50"/>
        <v>2.10733922</v>
      </c>
      <c r="BQ819" s="56">
        <f t="shared" ref="BQ819:BS819" si="5779">AU819</f>
        <v>0.0544509529</v>
      </c>
      <c r="BR819" s="56">
        <f t="shared" si="5779"/>
        <v>0.5726491672</v>
      </c>
      <c r="BS819" s="56">
        <f t="shared" si="5779"/>
        <v>0.2389454107</v>
      </c>
      <c r="BT819" s="56">
        <f t="shared" si="52"/>
        <v>8</v>
      </c>
      <c r="BU819" s="50">
        <f t="shared" ref="BU819:BX819" si="5780">AZ819</f>
        <v>6.031819245</v>
      </c>
      <c r="BV819" s="50">
        <f t="shared" si="5780"/>
        <v>0.004774693106</v>
      </c>
      <c r="BW819" s="50">
        <f t="shared" si="5780"/>
        <v>3.001182514</v>
      </c>
      <c r="BX819" s="50">
        <f t="shared" si="5780"/>
        <v>0.01129490666</v>
      </c>
      <c r="BY819" s="50">
        <f t="shared" si="54"/>
        <v>0</v>
      </c>
      <c r="BZ819" s="50">
        <f t="shared" si="55"/>
        <v>2.10733922</v>
      </c>
      <c r="CA819" s="50">
        <f t="shared" ref="CA819:CC819" si="5781">BF819</f>
        <v>0.0544509529</v>
      </c>
      <c r="CB819" s="50">
        <f t="shared" si="5781"/>
        <v>0.5726491672</v>
      </c>
      <c r="CC819" s="50">
        <f t="shared" si="5781"/>
        <v>0.2389454107</v>
      </c>
      <c r="CD819" s="50">
        <f t="shared" si="57"/>
        <v>12.02245611</v>
      </c>
      <c r="CE819" s="57">
        <f t="shared" si="58"/>
        <v>38</v>
      </c>
      <c r="CF819" s="57">
        <f t="shared" si="59"/>
        <v>0.04</v>
      </c>
      <c r="CG819" s="57">
        <f t="shared" si="60"/>
        <v>21.39</v>
      </c>
      <c r="CH819" s="57">
        <f t="shared" si="61"/>
        <v>0.12</v>
      </c>
      <c r="CI819" s="58">
        <f t="shared" si="62"/>
        <v>0</v>
      </c>
      <c r="CJ819" s="58">
        <f t="shared" si="63"/>
        <v>31.75</v>
      </c>
      <c r="CK819" s="57">
        <f t="shared" si="64"/>
        <v>0.81</v>
      </c>
      <c r="CL819" s="57">
        <f t="shared" si="65"/>
        <v>4.84</v>
      </c>
      <c r="CM819" s="57">
        <f t="shared" si="66"/>
        <v>2.81</v>
      </c>
      <c r="CN819" s="57">
        <f t="shared" si="67"/>
        <v>99.76</v>
      </c>
      <c r="CO819" s="59">
        <f t="shared" si="68"/>
        <v>0.1925916809</v>
      </c>
      <c r="CP819" s="59">
        <f t="shared" si="69"/>
        <v>0.7087341184</v>
      </c>
      <c r="CQ819" s="59">
        <f t="shared" si="70"/>
        <v>0.01831278407</v>
      </c>
      <c r="CR819" s="59">
        <f t="shared" si="71"/>
        <v>0.08036141661</v>
      </c>
      <c r="CS819" s="60">
        <f t="shared" si="72"/>
        <v>19.25916809</v>
      </c>
      <c r="CT819" s="60">
        <f t="shared" si="73"/>
        <v>8.036141661</v>
      </c>
      <c r="CU819" s="60">
        <f t="shared" si="74"/>
        <v>72.70469024</v>
      </c>
      <c r="CV819" s="61">
        <f t="shared" si="75"/>
        <v>0.1766572571</v>
      </c>
      <c r="CW819" s="61">
        <f t="shared" si="76"/>
        <v>0.1667843957</v>
      </c>
      <c r="CX819" s="62"/>
    </row>
    <row r="820" ht="15.75" customHeight="1">
      <c r="A820" s="17" t="s">
        <v>53</v>
      </c>
      <c r="B820" s="17" t="s">
        <v>396</v>
      </c>
      <c r="C820" s="84" t="s">
        <v>845</v>
      </c>
      <c r="D820" s="83"/>
      <c r="E820" s="83" t="s">
        <v>846</v>
      </c>
      <c r="F820" s="2">
        <v>47.0</v>
      </c>
      <c r="G820" s="3" t="s">
        <v>893</v>
      </c>
      <c r="H820" s="48">
        <v>38.24</v>
      </c>
      <c r="I820" s="49">
        <v>6.06</v>
      </c>
      <c r="J820" s="49">
        <v>21.66</v>
      </c>
      <c r="K820" s="49">
        <v>1.15</v>
      </c>
      <c r="L820" s="49">
        <v>0.01</v>
      </c>
      <c r="M820" s="49">
        <v>0.04</v>
      </c>
      <c r="N820" s="49">
        <v>0.88</v>
      </c>
      <c r="O820" s="49">
        <v>31.91</v>
      </c>
      <c r="P820" s="49"/>
      <c r="Q820" s="50">
        <f t="shared" si="8"/>
        <v>99.95</v>
      </c>
      <c r="R820" s="51">
        <f t="shared" si="9"/>
        <v>12</v>
      </c>
      <c r="S820" s="52">
        <f t="shared" si="10"/>
        <v>0.6364391363</v>
      </c>
      <c r="T820" s="52">
        <f t="shared" si="11"/>
        <v>0.0001251583253</v>
      </c>
      <c r="U820" s="52">
        <f t="shared" si="12"/>
        <v>0.4248670819</v>
      </c>
      <c r="V820" s="52">
        <f t="shared" si="13"/>
        <v>0.0005263497252</v>
      </c>
      <c r="W820" s="52">
        <f t="shared" si="14"/>
        <v>0</v>
      </c>
      <c r="X820" s="52">
        <f t="shared" si="15"/>
        <v>0.4441419473</v>
      </c>
      <c r="Y820" s="52">
        <f t="shared" si="16"/>
        <v>0.01240530383</v>
      </c>
      <c r="Z820" s="52">
        <f t="shared" si="17"/>
        <v>0.1503557924</v>
      </c>
      <c r="AA820" s="52">
        <f t="shared" si="18"/>
        <v>0.0205066388</v>
      </c>
      <c r="AB820" s="52">
        <f t="shared" si="19"/>
        <v>1.689367409</v>
      </c>
      <c r="AC820" s="53">
        <f t="shared" si="20"/>
        <v>5.077256838</v>
      </c>
      <c r="AD820" s="54">
        <f t="shared" si="21"/>
        <v>1.272878273</v>
      </c>
      <c r="AE820" s="54">
        <f t="shared" si="22"/>
        <v>0.0002503166506</v>
      </c>
      <c r="AF820" s="54">
        <f t="shared" si="23"/>
        <v>0.6373006229</v>
      </c>
      <c r="AG820" s="54">
        <f t="shared" si="24"/>
        <v>0.0007895245878</v>
      </c>
      <c r="AH820" s="54">
        <f t="shared" si="25"/>
        <v>0</v>
      </c>
      <c r="AI820" s="54">
        <f t="shared" si="26"/>
        <v>0.4441419473</v>
      </c>
      <c r="AJ820" s="54">
        <f t="shared" si="27"/>
        <v>0.01240530383</v>
      </c>
      <c r="AK820" s="54">
        <f t="shared" si="28"/>
        <v>0.1503557924</v>
      </c>
      <c r="AL820" s="54">
        <f t="shared" si="29"/>
        <v>0.0205066388</v>
      </c>
      <c r="AM820" s="54">
        <f t="shared" si="30"/>
        <v>2.538628419</v>
      </c>
      <c r="AN820" s="54">
        <f t="shared" si="31"/>
        <v>-5.077256838</v>
      </c>
      <c r="AO820" s="55">
        <f t="shared" si="32"/>
        <v>3.01385777</v>
      </c>
      <c r="AP820" s="55">
        <f t="shared" si="33"/>
        <v>0.0005926872965</v>
      </c>
      <c r="AQ820" s="55">
        <f t="shared" si="34"/>
        <v>2.011958226</v>
      </c>
      <c r="AR820" s="55">
        <f t="shared" si="35"/>
        <v>0.002492529322</v>
      </c>
      <c r="AS820" s="55">
        <f t="shared" si="36"/>
        <v>0</v>
      </c>
      <c r="AT820" s="55">
        <f t="shared" si="37"/>
        <v>2.103234359</v>
      </c>
      <c r="AU820" s="55">
        <f t="shared" si="38"/>
        <v>0.05874532097</v>
      </c>
      <c r="AV820" s="55">
        <f t="shared" si="39"/>
        <v>0.7120099116</v>
      </c>
      <c r="AW820" s="55">
        <f t="shared" si="40"/>
        <v>0.09710919577</v>
      </c>
      <c r="AX820" s="55">
        <f t="shared" si="41"/>
        <v>8</v>
      </c>
      <c r="AY820" s="55">
        <f t="shared" si="42"/>
        <v>24.04335167</v>
      </c>
      <c r="AZ820" s="54">
        <f t="shared" ref="AZ820:BA820" si="5782">AO820*2</f>
        <v>6.02771554</v>
      </c>
      <c r="BA820" s="54">
        <f t="shared" si="5782"/>
        <v>0.001185374593</v>
      </c>
      <c r="BB820" s="54">
        <f t="shared" ref="BB820:BD820" si="5783">AQ820*(3/2)</f>
        <v>3.01793734</v>
      </c>
      <c r="BC820" s="54">
        <f t="shared" si="5783"/>
        <v>0.003738793983</v>
      </c>
      <c r="BD820" s="54">
        <f t="shared" si="5783"/>
        <v>0</v>
      </c>
      <c r="BE820" s="54">
        <f t="shared" ref="BE820:BH820" si="5784">AT820</f>
        <v>2.103234359</v>
      </c>
      <c r="BF820" s="54">
        <f t="shared" si="5784"/>
        <v>0.05874532097</v>
      </c>
      <c r="BG820" s="54">
        <f t="shared" si="5784"/>
        <v>0.7120099116</v>
      </c>
      <c r="BH820" s="54">
        <f t="shared" si="5784"/>
        <v>0.09710919577</v>
      </c>
      <c r="BI820" s="54">
        <f t="shared" si="46"/>
        <v>12.02167584</v>
      </c>
      <c r="BJ820" s="54">
        <f t="shared" si="47"/>
        <v>-24.04335167</v>
      </c>
      <c r="BK820" s="56">
        <f t="shared" ref="BK820:BN820" si="5785">AO820</f>
        <v>3.01385777</v>
      </c>
      <c r="BL820" s="56">
        <f t="shared" si="5785"/>
        <v>0.0005926872965</v>
      </c>
      <c r="BM820" s="56">
        <f t="shared" si="5785"/>
        <v>2.011958226</v>
      </c>
      <c r="BN820" s="56">
        <f t="shared" si="5785"/>
        <v>0.002492529322</v>
      </c>
      <c r="BO820" s="56">
        <f t="shared" si="49"/>
        <v>0</v>
      </c>
      <c r="BP820" s="56">
        <f t="shared" si="50"/>
        <v>2.103234359</v>
      </c>
      <c r="BQ820" s="56">
        <f t="shared" ref="BQ820:BS820" si="5786">AU820</f>
        <v>0.05874532097</v>
      </c>
      <c r="BR820" s="56">
        <f t="shared" si="5786"/>
        <v>0.7120099116</v>
      </c>
      <c r="BS820" s="56">
        <f t="shared" si="5786"/>
        <v>0.09710919577</v>
      </c>
      <c r="BT820" s="56">
        <f t="shared" si="52"/>
        <v>8</v>
      </c>
      <c r="BU820" s="50">
        <f t="shared" ref="BU820:BX820" si="5787">AZ820</f>
        <v>6.02771554</v>
      </c>
      <c r="BV820" s="50">
        <f t="shared" si="5787"/>
        <v>0.001185374593</v>
      </c>
      <c r="BW820" s="50">
        <f t="shared" si="5787"/>
        <v>3.01793734</v>
      </c>
      <c r="BX820" s="50">
        <f t="shared" si="5787"/>
        <v>0.003738793983</v>
      </c>
      <c r="BY820" s="50">
        <f t="shared" si="54"/>
        <v>0</v>
      </c>
      <c r="BZ820" s="50">
        <f t="shared" si="55"/>
        <v>2.103234359</v>
      </c>
      <c r="CA820" s="50">
        <f t="shared" ref="CA820:CC820" si="5788">BF820</f>
        <v>0.05874532097</v>
      </c>
      <c r="CB820" s="50">
        <f t="shared" si="5788"/>
        <v>0.7120099116</v>
      </c>
      <c r="CC820" s="50">
        <f t="shared" si="5788"/>
        <v>0.09710919577</v>
      </c>
      <c r="CD820" s="50">
        <f t="shared" si="57"/>
        <v>12.02167584</v>
      </c>
      <c r="CE820" s="57">
        <f t="shared" si="58"/>
        <v>38.24</v>
      </c>
      <c r="CF820" s="57">
        <f t="shared" si="59"/>
        <v>0.01</v>
      </c>
      <c r="CG820" s="57">
        <f t="shared" si="60"/>
        <v>21.66</v>
      </c>
      <c r="CH820" s="57">
        <f t="shared" si="61"/>
        <v>0.04</v>
      </c>
      <c r="CI820" s="58">
        <f t="shared" si="62"/>
        <v>0</v>
      </c>
      <c r="CJ820" s="58">
        <f t="shared" si="63"/>
        <v>31.91</v>
      </c>
      <c r="CK820" s="57">
        <f t="shared" si="64"/>
        <v>0.88</v>
      </c>
      <c r="CL820" s="57">
        <f t="shared" si="65"/>
        <v>6.06</v>
      </c>
      <c r="CM820" s="57">
        <f t="shared" si="66"/>
        <v>1.15</v>
      </c>
      <c r="CN820" s="57">
        <f t="shared" si="67"/>
        <v>99.95</v>
      </c>
      <c r="CO820" s="59">
        <f t="shared" si="68"/>
        <v>0.2396453173</v>
      </c>
      <c r="CP820" s="59">
        <f t="shared" si="69"/>
        <v>0.7078978214</v>
      </c>
      <c r="CQ820" s="59">
        <f t="shared" si="70"/>
        <v>0.01977225437</v>
      </c>
      <c r="CR820" s="59">
        <f t="shared" si="71"/>
        <v>0.03268460685</v>
      </c>
      <c r="CS820" s="60">
        <f t="shared" si="72"/>
        <v>23.96453173</v>
      </c>
      <c r="CT820" s="60">
        <f t="shared" si="73"/>
        <v>3.268460685</v>
      </c>
      <c r="CU820" s="60">
        <f t="shared" si="74"/>
        <v>72.76700758</v>
      </c>
      <c r="CV820" s="61">
        <f t="shared" si="75"/>
        <v>0.1525072655</v>
      </c>
      <c r="CW820" s="61">
        <f t="shared" si="76"/>
        <v>0.2075328448</v>
      </c>
      <c r="CX820" s="62"/>
    </row>
    <row r="821" ht="15.75" customHeight="1">
      <c r="A821" s="17" t="s">
        <v>53</v>
      </c>
      <c r="B821" s="17" t="s">
        <v>396</v>
      </c>
      <c r="C821" s="84" t="s">
        <v>845</v>
      </c>
      <c r="D821" s="83"/>
      <c r="E821" s="83" t="s">
        <v>846</v>
      </c>
      <c r="F821" s="2">
        <v>48.0</v>
      </c>
      <c r="G821" s="3" t="s">
        <v>894</v>
      </c>
      <c r="H821" s="48">
        <v>36.93</v>
      </c>
      <c r="I821" s="49">
        <v>1.41</v>
      </c>
      <c r="J821" s="49">
        <v>20.95</v>
      </c>
      <c r="K821" s="49">
        <v>0.89</v>
      </c>
      <c r="L821" s="49">
        <v>0.0</v>
      </c>
      <c r="M821" s="49">
        <v>0.0</v>
      </c>
      <c r="N821" s="49">
        <v>11.88</v>
      </c>
      <c r="O821" s="49">
        <v>28.49</v>
      </c>
      <c r="P821" s="49"/>
      <c r="Q821" s="50">
        <f t="shared" si="8"/>
        <v>100.55</v>
      </c>
      <c r="R821" s="51">
        <f t="shared" si="9"/>
        <v>12</v>
      </c>
      <c r="S821" s="52">
        <f t="shared" si="10"/>
        <v>0.6146364358</v>
      </c>
      <c r="T821" s="52">
        <f t="shared" si="11"/>
        <v>0</v>
      </c>
      <c r="U821" s="52">
        <f t="shared" si="12"/>
        <v>0.4109402293</v>
      </c>
      <c r="V821" s="52">
        <f t="shared" si="13"/>
        <v>0</v>
      </c>
      <c r="W821" s="52">
        <f t="shared" si="14"/>
        <v>0</v>
      </c>
      <c r="X821" s="52">
        <f t="shared" si="15"/>
        <v>0.3965403973</v>
      </c>
      <c r="Y821" s="52">
        <f t="shared" si="16"/>
        <v>0.1674716017</v>
      </c>
      <c r="Z821" s="52">
        <f t="shared" si="17"/>
        <v>0.03498377348</v>
      </c>
      <c r="AA821" s="52">
        <f t="shared" si="18"/>
        <v>0.01587035525</v>
      </c>
      <c r="AB821" s="52">
        <f t="shared" si="19"/>
        <v>1.640442793</v>
      </c>
      <c r="AC821" s="53">
        <f t="shared" si="20"/>
        <v>4.921098687</v>
      </c>
      <c r="AD821" s="54">
        <f t="shared" si="21"/>
        <v>1.229272872</v>
      </c>
      <c r="AE821" s="54">
        <f t="shared" si="22"/>
        <v>0</v>
      </c>
      <c r="AF821" s="54">
        <f t="shared" si="23"/>
        <v>0.6164103439</v>
      </c>
      <c r="AG821" s="54">
        <f t="shared" si="24"/>
        <v>0</v>
      </c>
      <c r="AH821" s="54">
        <f t="shared" si="25"/>
        <v>0</v>
      </c>
      <c r="AI821" s="54">
        <f t="shared" si="26"/>
        <v>0.3965403973</v>
      </c>
      <c r="AJ821" s="54">
        <f t="shared" si="27"/>
        <v>0.1674716017</v>
      </c>
      <c r="AK821" s="54">
        <f t="shared" si="28"/>
        <v>0.03498377348</v>
      </c>
      <c r="AL821" s="54">
        <f t="shared" si="29"/>
        <v>0.01587035525</v>
      </c>
      <c r="AM821" s="54">
        <f t="shared" si="30"/>
        <v>2.460549343</v>
      </c>
      <c r="AN821" s="54">
        <f t="shared" si="31"/>
        <v>-4.921098687</v>
      </c>
      <c r="AO821" s="55">
        <f t="shared" si="32"/>
        <v>2.997417227</v>
      </c>
      <c r="AP821" s="55">
        <f t="shared" si="33"/>
        <v>0</v>
      </c>
      <c r="AQ821" s="55">
        <f t="shared" si="34"/>
        <v>2.004045401</v>
      </c>
      <c r="AR821" s="55">
        <f t="shared" si="35"/>
        <v>0</v>
      </c>
      <c r="AS821" s="55">
        <f t="shared" si="36"/>
        <v>0</v>
      </c>
      <c r="AT821" s="55">
        <f t="shared" si="37"/>
        <v>1.933821278</v>
      </c>
      <c r="AU821" s="55">
        <f t="shared" si="38"/>
        <v>0.8167141333</v>
      </c>
      <c r="AV821" s="55">
        <f t="shared" si="39"/>
        <v>0.1706064906</v>
      </c>
      <c r="AW821" s="55">
        <f t="shared" si="40"/>
        <v>0.07739547062</v>
      </c>
      <c r="AX821" s="55">
        <f t="shared" si="41"/>
        <v>8</v>
      </c>
      <c r="AY821" s="55">
        <f t="shared" si="42"/>
        <v>23.99887985</v>
      </c>
      <c r="AZ821" s="54">
        <f t="shared" ref="AZ821:BA821" si="5789">AO821*2</f>
        <v>5.994834453</v>
      </c>
      <c r="BA821" s="54">
        <f t="shared" si="5789"/>
        <v>0</v>
      </c>
      <c r="BB821" s="54">
        <f t="shared" ref="BB821:BD821" si="5790">AQ821*(3/2)</f>
        <v>3.006068101</v>
      </c>
      <c r="BC821" s="54">
        <f t="shared" si="5790"/>
        <v>0</v>
      </c>
      <c r="BD821" s="54">
        <f t="shared" si="5790"/>
        <v>0</v>
      </c>
      <c r="BE821" s="54">
        <f t="shared" ref="BE821:BH821" si="5791">AT821</f>
        <v>1.933821278</v>
      </c>
      <c r="BF821" s="54">
        <f t="shared" si="5791"/>
        <v>0.8167141333</v>
      </c>
      <c r="BG821" s="54">
        <f t="shared" si="5791"/>
        <v>0.1706064906</v>
      </c>
      <c r="BH821" s="54">
        <f t="shared" si="5791"/>
        <v>0.07739547062</v>
      </c>
      <c r="BI821" s="54">
        <f t="shared" si="46"/>
        <v>11.99943993</v>
      </c>
      <c r="BJ821" s="54">
        <f t="shared" si="47"/>
        <v>-23.99887985</v>
      </c>
      <c r="BK821" s="56">
        <f t="shared" ref="BK821:BN821" si="5792">AO821</f>
        <v>2.997417227</v>
      </c>
      <c r="BL821" s="56">
        <f t="shared" si="5792"/>
        <v>0</v>
      </c>
      <c r="BM821" s="56">
        <f t="shared" si="5792"/>
        <v>2.004045401</v>
      </c>
      <c r="BN821" s="56">
        <f t="shared" si="5792"/>
        <v>0</v>
      </c>
      <c r="BO821" s="56">
        <f t="shared" si="49"/>
        <v>0.001120146036</v>
      </c>
      <c r="BP821" s="56">
        <f t="shared" si="50"/>
        <v>1.932701132</v>
      </c>
      <c r="BQ821" s="56">
        <f t="shared" ref="BQ821:BS821" si="5793">AU821</f>
        <v>0.8167141333</v>
      </c>
      <c r="BR821" s="56">
        <f t="shared" si="5793"/>
        <v>0.1706064906</v>
      </c>
      <c r="BS821" s="56">
        <f t="shared" si="5793"/>
        <v>0.07739547062</v>
      </c>
      <c r="BT821" s="56">
        <f t="shared" si="52"/>
        <v>8</v>
      </c>
      <c r="BU821" s="50">
        <f t="shared" ref="BU821:BX821" si="5794">AZ821</f>
        <v>5.994834453</v>
      </c>
      <c r="BV821" s="50">
        <f t="shared" si="5794"/>
        <v>0</v>
      </c>
      <c r="BW821" s="50">
        <f t="shared" si="5794"/>
        <v>3.006068101</v>
      </c>
      <c r="BX821" s="50">
        <f t="shared" si="5794"/>
        <v>0</v>
      </c>
      <c r="BY821" s="50">
        <f t="shared" si="54"/>
        <v>0.001680219054</v>
      </c>
      <c r="BZ821" s="50">
        <f t="shared" si="55"/>
        <v>1.932701132</v>
      </c>
      <c r="CA821" s="50">
        <f t="shared" ref="CA821:CC821" si="5795">BF821</f>
        <v>0.8167141333</v>
      </c>
      <c r="CB821" s="50">
        <f t="shared" si="5795"/>
        <v>0.1706064906</v>
      </c>
      <c r="CC821" s="50">
        <f t="shared" si="5795"/>
        <v>0.07739547062</v>
      </c>
      <c r="CD821" s="50">
        <f t="shared" si="57"/>
        <v>12</v>
      </c>
      <c r="CE821" s="57">
        <f t="shared" si="58"/>
        <v>36.93</v>
      </c>
      <c r="CF821" s="57">
        <f t="shared" si="59"/>
        <v>0</v>
      </c>
      <c r="CG821" s="57">
        <f t="shared" si="60"/>
        <v>20.95</v>
      </c>
      <c r="CH821" s="57">
        <f t="shared" si="61"/>
        <v>0</v>
      </c>
      <c r="CI821" s="58">
        <f t="shared" si="62"/>
        <v>0.01834000533</v>
      </c>
      <c r="CJ821" s="58">
        <f t="shared" si="63"/>
        <v>28.47349746</v>
      </c>
      <c r="CK821" s="57">
        <f t="shared" si="64"/>
        <v>11.88</v>
      </c>
      <c r="CL821" s="57">
        <f t="shared" si="65"/>
        <v>1.41</v>
      </c>
      <c r="CM821" s="57">
        <f t="shared" si="66"/>
        <v>0.89</v>
      </c>
      <c r="CN821" s="57">
        <f t="shared" si="67"/>
        <v>100.5518375</v>
      </c>
      <c r="CO821" s="59">
        <f t="shared" si="68"/>
        <v>0.05691783215</v>
      </c>
      <c r="CP821" s="59">
        <f t="shared" si="69"/>
        <v>0.6447888252</v>
      </c>
      <c r="CQ821" s="59">
        <f t="shared" si="70"/>
        <v>0.2724726228</v>
      </c>
      <c r="CR821" s="59">
        <f t="shared" si="71"/>
        <v>0.0258207199</v>
      </c>
      <c r="CS821" s="60">
        <f t="shared" si="72"/>
        <v>5.691783215</v>
      </c>
      <c r="CT821" s="60">
        <f t="shared" si="73"/>
        <v>2.58207199</v>
      </c>
      <c r="CU821" s="60">
        <f t="shared" si="74"/>
        <v>91.7261448</v>
      </c>
      <c r="CV821" s="61">
        <f t="shared" si="75"/>
        <v>0.05427963597</v>
      </c>
      <c r="CW821" s="61">
        <f t="shared" si="76"/>
        <v>0.04929084264</v>
      </c>
      <c r="CX821" s="62"/>
    </row>
    <row r="822" ht="15.75" customHeight="1">
      <c r="A822" s="17" t="s">
        <v>53</v>
      </c>
      <c r="B822" s="17" t="s">
        <v>396</v>
      </c>
      <c r="C822" s="84" t="s">
        <v>845</v>
      </c>
      <c r="D822" s="83"/>
      <c r="E822" s="83" t="s">
        <v>846</v>
      </c>
      <c r="F822" s="2">
        <v>49.0</v>
      </c>
      <c r="G822" s="3" t="s">
        <v>895</v>
      </c>
      <c r="H822" s="48">
        <v>37.08</v>
      </c>
      <c r="I822" s="49">
        <v>2.52</v>
      </c>
      <c r="J822" s="49">
        <v>20.66</v>
      </c>
      <c r="K822" s="49">
        <v>1.16</v>
      </c>
      <c r="L822" s="49">
        <v>0.01</v>
      </c>
      <c r="M822" s="49">
        <v>0.04</v>
      </c>
      <c r="N822" s="49">
        <v>1.54</v>
      </c>
      <c r="O822" s="49">
        <v>35.9</v>
      </c>
      <c r="P822" s="49"/>
      <c r="Q822" s="50">
        <f t="shared" si="8"/>
        <v>98.91</v>
      </c>
      <c r="R822" s="51">
        <f t="shared" si="9"/>
        <v>12</v>
      </c>
      <c r="S822" s="52">
        <f t="shared" si="10"/>
        <v>0.6171329282</v>
      </c>
      <c r="T822" s="52">
        <f t="shared" si="11"/>
        <v>0.0001251583253</v>
      </c>
      <c r="U822" s="52">
        <f t="shared" si="12"/>
        <v>0.4052517965</v>
      </c>
      <c r="V822" s="52">
        <f t="shared" si="13"/>
        <v>0.0005263497252</v>
      </c>
      <c r="W822" s="52">
        <f t="shared" si="14"/>
        <v>0</v>
      </c>
      <c r="X822" s="52">
        <f t="shared" si="15"/>
        <v>0.4996770889</v>
      </c>
      <c r="Y822" s="52">
        <f t="shared" si="16"/>
        <v>0.0217092817</v>
      </c>
      <c r="Z822" s="52">
        <f t="shared" si="17"/>
        <v>0.06252419091</v>
      </c>
      <c r="AA822" s="52">
        <f t="shared" si="18"/>
        <v>0.0206849574</v>
      </c>
      <c r="AB822" s="52">
        <f t="shared" si="19"/>
        <v>1.627631752</v>
      </c>
      <c r="AC822" s="53">
        <f t="shared" si="20"/>
        <v>4.895557823</v>
      </c>
      <c r="AD822" s="54">
        <f t="shared" si="21"/>
        <v>1.234265856</v>
      </c>
      <c r="AE822" s="54">
        <f t="shared" si="22"/>
        <v>0.0002503166506</v>
      </c>
      <c r="AF822" s="54">
        <f t="shared" si="23"/>
        <v>0.6078776948</v>
      </c>
      <c r="AG822" s="54">
        <f t="shared" si="24"/>
        <v>0.0007895245878</v>
      </c>
      <c r="AH822" s="54">
        <f t="shared" si="25"/>
        <v>0</v>
      </c>
      <c r="AI822" s="54">
        <f t="shared" si="26"/>
        <v>0.4996770889</v>
      </c>
      <c r="AJ822" s="54">
        <f t="shared" si="27"/>
        <v>0.0217092817</v>
      </c>
      <c r="AK822" s="54">
        <f t="shared" si="28"/>
        <v>0.06252419091</v>
      </c>
      <c r="AL822" s="54">
        <f t="shared" si="29"/>
        <v>0.0206849574</v>
      </c>
      <c r="AM822" s="54">
        <f t="shared" si="30"/>
        <v>2.447778911</v>
      </c>
      <c r="AN822" s="54">
        <f t="shared" si="31"/>
        <v>-4.895557823</v>
      </c>
      <c r="AO822" s="55">
        <f t="shared" si="32"/>
        <v>3.03328036</v>
      </c>
      <c r="AP822" s="55">
        <f t="shared" si="33"/>
        <v>0.0006151677744</v>
      </c>
      <c r="AQ822" s="55">
        <f t="shared" si="34"/>
        <v>1.991859872</v>
      </c>
      <c r="AR822" s="55">
        <f t="shared" si="35"/>
        <v>0.002587070323</v>
      </c>
      <c r="AS822" s="55">
        <f t="shared" si="36"/>
        <v>0</v>
      </c>
      <c r="AT822" s="55">
        <f t="shared" si="37"/>
        <v>2.455971203</v>
      </c>
      <c r="AU822" s="55">
        <f t="shared" si="38"/>
        <v>0.106703653</v>
      </c>
      <c r="AV822" s="55">
        <f t="shared" si="39"/>
        <v>0.3073136947</v>
      </c>
      <c r="AW822" s="55">
        <f t="shared" si="40"/>
        <v>0.1016689795</v>
      </c>
      <c r="AX822" s="55">
        <f t="shared" si="41"/>
        <v>8</v>
      </c>
      <c r="AY822" s="55">
        <f t="shared" si="42"/>
        <v>24.062238</v>
      </c>
      <c r="AZ822" s="54">
        <f t="shared" ref="AZ822:BA822" si="5796">AO822*2</f>
        <v>6.06656072</v>
      </c>
      <c r="BA822" s="54">
        <f t="shared" si="5796"/>
        <v>0.001230335549</v>
      </c>
      <c r="BB822" s="54">
        <f t="shared" ref="BB822:BD822" si="5797">AQ822*(3/2)</f>
        <v>2.987789808</v>
      </c>
      <c r="BC822" s="54">
        <f t="shared" si="5797"/>
        <v>0.003880605484</v>
      </c>
      <c r="BD822" s="54">
        <f t="shared" si="5797"/>
        <v>0</v>
      </c>
      <c r="BE822" s="54">
        <f t="shared" ref="BE822:BH822" si="5798">AT822</f>
        <v>2.455971203</v>
      </c>
      <c r="BF822" s="54">
        <f t="shared" si="5798"/>
        <v>0.106703653</v>
      </c>
      <c r="BG822" s="54">
        <f t="shared" si="5798"/>
        <v>0.3073136947</v>
      </c>
      <c r="BH822" s="54">
        <f t="shared" si="5798"/>
        <v>0.1016689795</v>
      </c>
      <c r="BI822" s="54">
        <f t="shared" si="46"/>
        <v>12.031119</v>
      </c>
      <c r="BJ822" s="54">
        <f t="shared" si="47"/>
        <v>-24.062238</v>
      </c>
      <c r="BK822" s="56">
        <f t="shared" ref="BK822:BN822" si="5799">AO822</f>
        <v>3.03328036</v>
      </c>
      <c r="BL822" s="56">
        <f t="shared" si="5799"/>
        <v>0.0006151677744</v>
      </c>
      <c r="BM822" s="56">
        <f t="shared" si="5799"/>
        <v>1.991859872</v>
      </c>
      <c r="BN822" s="56">
        <f t="shared" si="5799"/>
        <v>0.002587070323</v>
      </c>
      <c r="BO822" s="56">
        <f t="shared" si="49"/>
        <v>0</v>
      </c>
      <c r="BP822" s="56">
        <f t="shared" si="50"/>
        <v>2.455971203</v>
      </c>
      <c r="BQ822" s="56">
        <f t="shared" ref="BQ822:BS822" si="5800">AU822</f>
        <v>0.106703653</v>
      </c>
      <c r="BR822" s="56">
        <f t="shared" si="5800"/>
        <v>0.3073136947</v>
      </c>
      <c r="BS822" s="56">
        <f t="shared" si="5800"/>
        <v>0.1016689795</v>
      </c>
      <c r="BT822" s="56">
        <f t="shared" si="52"/>
        <v>8</v>
      </c>
      <c r="BU822" s="50">
        <f t="shared" ref="BU822:BX822" si="5801">AZ822</f>
        <v>6.06656072</v>
      </c>
      <c r="BV822" s="50">
        <f t="shared" si="5801"/>
        <v>0.001230335549</v>
      </c>
      <c r="BW822" s="50">
        <f t="shared" si="5801"/>
        <v>2.987789808</v>
      </c>
      <c r="BX822" s="50">
        <f t="shared" si="5801"/>
        <v>0.003880605484</v>
      </c>
      <c r="BY822" s="50">
        <f t="shared" si="54"/>
        <v>0</v>
      </c>
      <c r="BZ822" s="50">
        <f t="shared" si="55"/>
        <v>2.455971203</v>
      </c>
      <c r="CA822" s="50">
        <f t="shared" ref="CA822:CC822" si="5802">BF822</f>
        <v>0.106703653</v>
      </c>
      <c r="CB822" s="50">
        <f t="shared" si="5802"/>
        <v>0.3073136947</v>
      </c>
      <c r="CC822" s="50">
        <f t="shared" si="5802"/>
        <v>0.1016689795</v>
      </c>
      <c r="CD822" s="50">
        <f t="shared" si="57"/>
        <v>12.031119</v>
      </c>
      <c r="CE822" s="57">
        <f t="shared" si="58"/>
        <v>37.08</v>
      </c>
      <c r="CF822" s="57">
        <f t="shared" si="59"/>
        <v>0.01</v>
      </c>
      <c r="CG822" s="57">
        <f t="shared" si="60"/>
        <v>20.66</v>
      </c>
      <c r="CH822" s="57">
        <f t="shared" si="61"/>
        <v>0.04</v>
      </c>
      <c r="CI822" s="58">
        <f t="shared" si="62"/>
        <v>0</v>
      </c>
      <c r="CJ822" s="58">
        <f t="shared" si="63"/>
        <v>35.9</v>
      </c>
      <c r="CK822" s="57">
        <f t="shared" si="64"/>
        <v>1.54</v>
      </c>
      <c r="CL822" s="57">
        <f t="shared" si="65"/>
        <v>2.52</v>
      </c>
      <c r="CM822" s="57">
        <f t="shared" si="66"/>
        <v>1.16</v>
      </c>
      <c r="CN822" s="57">
        <f t="shared" si="67"/>
        <v>98.91</v>
      </c>
      <c r="CO822" s="59">
        <f t="shared" si="68"/>
        <v>0.1034149096</v>
      </c>
      <c r="CP822" s="59">
        <f t="shared" si="69"/>
        <v>0.8264650883</v>
      </c>
      <c r="CQ822" s="59">
        <f t="shared" si="70"/>
        <v>0.03590711645</v>
      </c>
      <c r="CR822" s="59">
        <f t="shared" si="71"/>
        <v>0.03421288573</v>
      </c>
      <c r="CS822" s="60">
        <f t="shared" si="72"/>
        <v>10.34149096</v>
      </c>
      <c r="CT822" s="60">
        <f t="shared" si="73"/>
        <v>3.421288573</v>
      </c>
      <c r="CU822" s="60">
        <f t="shared" si="74"/>
        <v>86.23722047</v>
      </c>
      <c r="CV822" s="61">
        <f t="shared" si="75"/>
        <v>0.08592034051</v>
      </c>
      <c r="CW822" s="61">
        <f t="shared" si="76"/>
        <v>0.08955731168</v>
      </c>
      <c r="CX822" s="62"/>
    </row>
    <row r="823" ht="15.75" customHeight="1">
      <c r="A823" s="17" t="s">
        <v>53</v>
      </c>
      <c r="B823" s="17" t="s">
        <v>396</v>
      </c>
      <c r="C823" s="84" t="s">
        <v>845</v>
      </c>
      <c r="D823" s="83"/>
      <c r="E823" s="83" t="s">
        <v>846</v>
      </c>
      <c r="F823" s="2">
        <v>50.0</v>
      </c>
      <c r="G823" s="3" t="s">
        <v>896</v>
      </c>
      <c r="H823" s="48">
        <v>37.54</v>
      </c>
      <c r="I823" s="49">
        <v>2.28</v>
      </c>
      <c r="J823" s="49">
        <v>20.7</v>
      </c>
      <c r="K823" s="49">
        <v>5.46</v>
      </c>
      <c r="L823" s="49">
        <v>0.07</v>
      </c>
      <c r="M823" s="49">
        <v>0.07</v>
      </c>
      <c r="N823" s="49">
        <v>6.47</v>
      </c>
      <c r="O823" s="49">
        <v>27.1</v>
      </c>
      <c r="P823" s="49"/>
      <c r="Q823" s="50">
        <f t="shared" si="8"/>
        <v>99.69</v>
      </c>
      <c r="R823" s="51">
        <f t="shared" si="9"/>
        <v>12</v>
      </c>
      <c r="S823" s="52">
        <f t="shared" si="10"/>
        <v>0.6247888383</v>
      </c>
      <c r="T823" s="52">
        <f t="shared" si="11"/>
        <v>0.000876108277</v>
      </c>
      <c r="U823" s="52">
        <f t="shared" si="12"/>
        <v>0.4060364079</v>
      </c>
      <c r="V823" s="52">
        <f t="shared" si="13"/>
        <v>0.0009211120191</v>
      </c>
      <c r="W823" s="52">
        <f t="shared" si="14"/>
        <v>0</v>
      </c>
      <c r="X823" s="52">
        <f t="shared" si="15"/>
        <v>0.3771935685</v>
      </c>
      <c r="Y823" s="52">
        <f t="shared" si="16"/>
        <v>0.09120717703</v>
      </c>
      <c r="Z823" s="52">
        <f t="shared" si="17"/>
        <v>0.05656950606</v>
      </c>
      <c r="AA823" s="52">
        <f t="shared" si="18"/>
        <v>0.09736195466</v>
      </c>
      <c r="AB823" s="52">
        <f t="shared" si="19"/>
        <v>1.654954673</v>
      </c>
      <c r="AC823" s="53">
        <f t="shared" si="20"/>
        <v>4.968196759</v>
      </c>
      <c r="AD823" s="54">
        <f t="shared" si="21"/>
        <v>1.249577677</v>
      </c>
      <c r="AE823" s="54">
        <f t="shared" si="22"/>
        <v>0.001752216554</v>
      </c>
      <c r="AF823" s="54">
        <f t="shared" si="23"/>
        <v>0.6090546119</v>
      </c>
      <c r="AG823" s="54">
        <f t="shared" si="24"/>
        <v>0.001381668029</v>
      </c>
      <c r="AH823" s="54">
        <f t="shared" si="25"/>
        <v>0</v>
      </c>
      <c r="AI823" s="54">
        <f t="shared" si="26"/>
        <v>0.3771935685</v>
      </c>
      <c r="AJ823" s="54">
        <f t="shared" si="27"/>
        <v>0.09120717703</v>
      </c>
      <c r="AK823" s="54">
        <f t="shared" si="28"/>
        <v>0.05656950606</v>
      </c>
      <c r="AL823" s="54">
        <f t="shared" si="29"/>
        <v>0.09736195466</v>
      </c>
      <c r="AM823" s="54">
        <f t="shared" si="30"/>
        <v>2.484098379</v>
      </c>
      <c r="AN823" s="54">
        <f t="shared" si="31"/>
        <v>-4.968196759</v>
      </c>
      <c r="AO823" s="55">
        <f t="shared" si="32"/>
        <v>3.020210033</v>
      </c>
      <c r="AP823" s="55">
        <f t="shared" si="33"/>
        <v>0.004235080471</v>
      </c>
      <c r="AQ823" s="55">
        <f t="shared" si="34"/>
        <v>1.962767511</v>
      </c>
      <c r="AR823" s="55">
        <f t="shared" si="35"/>
        <v>0.004452627177</v>
      </c>
      <c r="AS823" s="55">
        <f t="shared" si="36"/>
        <v>0</v>
      </c>
      <c r="AT823" s="55">
        <f t="shared" si="37"/>
        <v>1.823342112</v>
      </c>
      <c r="AU823" s="55">
        <f t="shared" si="38"/>
        <v>0.4408926892</v>
      </c>
      <c r="AV823" s="55">
        <f t="shared" si="39"/>
        <v>0.2734552528</v>
      </c>
      <c r="AW823" s="55">
        <f t="shared" si="40"/>
        <v>0.470644695</v>
      </c>
      <c r="AX823" s="55">
        <f t="shared" si="41"/>
        <v>8</v>
      </c>
      <c r="AY823" s="55">
        <f t="shared" si="42"/>
        <v>24.01611036</v>
      </c>
      <c r="AZ823" s="54">
        <f t="shared" ref="AZ823:BA823" si="5803">AO823*2</f>
        <v>6.040420066</v>
      </c>
      <c r="BA823" s="54">
        <f t="shared" si="5803"/>
        <v>0.008470160943</v>
      </c>
      <c r="BB823" s="54">
        <f t="shared" ref="BB823:BD823" si="5804">AQ823*(3/2)</f>
        <v>2.944151266</v>
      </c>
      <c r="BC823" s="54">
        <f t="shared" si="5804"/>
        <v>0.006678940765</v>
      </c>
      <c r="BD823" s="54">
        <f t="shared" si="5804"/>
        <v>0</v>
      </c>
      <c r="BE823" s="54">
        <f t="shared" ref="BE823:BH823" si="5805">AT823</f>
        <v>1.823342112</v>
      </c>
      <c r="BF823" s="54">
        <f t="shared" si="5805"/>
        <v>0.4408926892</v>
      </c>
      <c r="BG823" s="54">
        <f t="shared" si="5805"/>
        <v>0.2734552528</v>
      </c>
      <c r="BH823" s="54">
        <f t="shared" si="5805"/>
        <v>0.470644695</v>
      </c>
      <c r="BI823" s="54">
        <f t="shared" si="46"/>
        <v>12.00805518</v>
      </c>
      <c r="BJ823" s="54">
        <f t="shared" si="47"/>
        <v>-24.01611036</v>
      </c>
      <c r="BK823" s="56">
        <f t="shared" ref="BK823:BN823" si="5806">AO823</f>
        <v>3.020210033</v>
      </c>
      <c r="BL823" s="56">
        <f t="shared" si="5806"/>
        <v>0.004235080471</v>
      </c>
      <c r="BM823" s="56">
        <f t="shared" si="5806"/>
        <v>1.962767511</v>
      </c>
      <c r="BN823" s="56">
        <f t="shared" si="5806"/>
        <v>0.004452627177</v>
      </c>
      <c r="BO823" s="56">
        <f t="shared" si="49"/>
        <v>0</v>
      </c>
      <c r="BP823" s="56">
        <f t="shared" si="50"/>
        <v>1.823342112</v>
      </c>
      <c r="BQ823" s="56">
        <f t="shared" ref="BQ823:BS823" si="5807">AU823</f>
        <v>0.4408926892</v>
      </c>
      <c r="BR823" s="56">
        <f t="shared" si="5807"/>
        <v>0.2734552528</v>
      </c>
      <c r="BS823" s="56">
        <f t="shared" si="5807"/>
        <v>0.470644695</v>
      </c>
      <c r="BT823" s="56">
        <f t="shared" si="52"/>
        <v>8</v>
      </c>
      <c r="BU823" s="50">
        <f t="shared" ref="BU823:BX823" si="5808">AZ823</f>
        <v>6.040420066</v>
      </c>
      <c r="BV823" s="50">
        <f t="shared" si="5808"/>
        <v>0.008470160943</v>
      </c>
      <c r="BW823" s="50">
        <f t="shared" si="5808"/>
        <v>2.944151266</v>
      </c>
      <c r="BX823" s="50">
        <f t="shared" si="5808"/>
        <v>0.006678940765</v>
      </c>
      <c r="BY823" s="50">
        <f t="shared" si="54"/>
        <v>0</v>
      </c>
      <c r="BZ823" s="50">
        <f t="shared" si="55"/>
        <v>1.823342112</v>
      </c>
      <c r="CA823" s="50">
        <f t="shared" ref="CA823:CC823" si="5809">BF823</f>
        <v>0.4408926892</v>
      </c>
      <c r="CB823" s="50">
        <f t="shared" si="5809"/>
        <v>0.2734552528</v>
      </c>
      <c r="CC823" s="50">
        <f t="shared" si="5809"/>
        <v>0.470644695</v>
      </c>
      <c r="CD823" s="50">
        <f t="shared" si="57"/>
        <v>12.00805518</v>
      </c>
      <c r="CE823" s="57">
        <f t="shared" si="58"/>
        <v>37.54</v>
      </c>
      <c r="CF823" s="57">
        <f t="shared" si="59"/>
        <v>0.07</v>
      </c>
      <c r="CG823" s="57">
        <f t="shared" si="60"/>
        <v>20.7</v>
      </c>
      <c r="CH823" s="57">
        <f t="shared" si="61"/>
        <v>0.07</v>
      </c>
      <c r="CI823" s="58">
        <f t="shared" si="62"/>
        <v>0</v>
      </c>
      <c r="CJ823" s="58">
        <f t="shared" si="63"/>
        <v>27.1</v>
      </c>
      <c r="CK823" s="57">
        <f t="shared" si="64"/>
        <v>6.47</v>
      </c>
      <c r="CL823" s="57">
        <f t="shared" si="65"/>
        <v>2.28</v>
      </c>
      <c r="CM823" s="57">
        <f t="shared" si="66"/>
        <v>5.46</v>
      </c>
      <c r="CN823" s="57">
        <f t="shared" si="67"/>
        <v>99.69</v>
      </c>
      <c r="CO823" s="59">
        <f t="shared" si="68"/>
        <v>0.09089921025</v>
      </c>
      <c r="CP823" s="59">
        <f t="shared" si="69"/>
        <v>0.6060968157</v>
      </c>
      <c r="CQ823" s="59">
        <f t="shared" si="70"/>
        <v>0.1465570577</v>
      </c>
      <c r="CR823" s="59">
        <f t="shared" si="71"/>
        <v>0.1564469164</v>
      </c>
      <c r="CS823" s="60">
        <f t="shared" si="72"/>
        <v>9.089921025</v>
      </c>
      <c r="CT823" s="60">
        <f t="shared" si="73"/>
        <v>15.64469164</v>
      </c>
      <c r="CU823" s="60">
        <f t="shared" si="74"/>
        <v>75.26538733</v>
      </c>
      <c r="CV823" s="61">
        <f t="shared" si="75"/>
        <v>0.2018965215</v>
      </c>
      <c r="CW823" s="61">
        <f t="shared" si="76"/>
        <v>0.07871871607</v>
      </c>
      <c r="CX823" s="62"/>
    </row>
    <row r="824" ht="15.75" customHeight="1">
      <c r="A824" s="17" t="s">
        <v>53</v>
      </c>
      <c r="B824" s="17" t="s">
        <v>396</v>
      </c>
      <c r="C824" s="84" t="s">
        <v>845</v>
      </c>
      <c r="D824" s="83"/>
      <c r="E824" s="83" t="s">
        <v>846</v>
      </c>
      <c r="F824" s="2">
        <v>51.0</v>
      </c>
      <c r="G824" s="3" t="s">
        <v>897</v>
      </c>
      <c r="H824" s="48">
        <v>38.24</v>
      </c>
      <c r="I824" s="49">
        <v>5.61</v>
      </c>
      <c r="J824" s="49">
        <v>21.49</v>
      </c>
      <c r="K824" s="49">
        <v>0.93</v>
      </c>
      <c r="L824" s="49">
        <v>0.03</v>
      </c>
      <c r="M824" s="49">
        <v>0.06</v>
      </c>
      <c r="N824" s="49">
        <v>1.44</v>
      </c>
      <c r="O824" s="49">
        <v>31.81</v>
      </c>
      <c r="P824" s="49"/>
      <c r="Q824" s="50">
        <f t="shared" si="8"/>
        <v>99.61</v>
      </c>
      <c r="R824" s="51">
        <f t="shared" si="9"/>
        <v>12</v>
      </c>
      <c r="S824" s="52">
        <f t="shared" si="10"/>
        <v>0.6364391363</v>
      </c>
      <c r="T824" s="52">
        <f t="shared" si="11"/>
        <v>0.0003754749758</v>
      </c>
      <c r="U824" s="52">
        <f t="shared" si="12"/>
        <v>0.4215324834</v>
      </c>
      <c r="V824" s="52">
        <f t="shared" si="13"/>
        <v>0.0007895245878</v>
      </c>
      <c r="W824" s="52">
        <f t="shared" si="14"/>
        <v>0</v>
      </c>
      <c r="X824" s="52">
        <f t="shared" si="15"/>
        <v>0.4427500891</v>
      </c>
      <c r="Y824" s="52">
        <f t="shared" si="16"/>
        <v>0.02029958809</v>
      </c>
      <c r="Z824" s="52">
        <f t="shared" si="17"/>
        <v>0.1391907583</v>
      </c>
      <c r="AA824" s="52">
        <f t="shared" si="18"/>
        <v>0.01658362964</v>
      </c>
      <c r="AB824" s="52">
        <f t="shared" si="19"/>
        <v>1.677960684</v>
      </c>
      <c r="AC824" s="53">
        <f t="shared" si="20"/>
        <v>5.0518726</v>
      </c>
      <c r="AD824" s="54">
        <f t="shared" si="21"/>
        <v>1.272878273</v>
      </c>
      <c r="AE824" s="54">
        <f t="shared" si="22"/>
        <v>0.0007509499517</v>
      </c>
      <c r="AF824" s="54">
        <f t="shared" si="23"/>
        <v>0.6322987251</v>
      </c>
      <c r="AG824" s="54">
        <f t="shared" si="24"/>
        <v>0.001184286882</v>
      </c>
      <c r="AH824" s="54">
        <f t="shared" si="25"/>
        <v>0</v>
      </c>
      <c r="AI824" s="54">
        <f t="shared" si="26"/>
        <v>0.4427500891</v>
      </c>
      <c r="AJ824" s="54">
        <f t="shared" si="27"/>
        <v>0.02029958809</v>
      </c>
      <c r="AK824" s="54">
        <f t="shared" si="28"/>
        <v>0.1391907583</v>
      </c>
      <c r="AL824" s="54">
        <f t="shared" si="29"/>
        <v>0.01658362964</v>
      </c>
      <c r="AM824" s="54">
        <f t="shared" si="30"/>
        <v>2.5259363</v>
      </c>
      <c r="AN824" s="54">
        <f t="shared" si="31"/>
        <v>-5.0518726</v>
      </c>
      <c r="AO824" s="55">
        <f t="shared" si="32"/>
        <v>3.034345881</v>
      </c>
      <c r="AP824" s="55">
        <f t="shared" si="33"/>
        <v>0.001790149099</v>
      </c>
      <c r="AQ824" s="55">
        <f t="shared" si="34"/>
        <v>2.009737116</v>
      </c>
      <c r="AR824" s="55">
        <f t="shared" si="35"/>
        <v>0.003764210187</v>
      </c>
      <c r="AS824" s="55">
        <f t="shared" si="36"/>
        <v>0</v>
      </c>
      <c r="AT824" s="55">
        <f t="shared" si="37"/>
        <v>2.110896129</v>
      </c>
      <c r="AU824" s="55">
        <f t="shared" si="38"/>
        <v>0.09678218698</v>
      </c>
      <c r="AV824" s="55">
        <f t="shared" si="39"/>
        <v>0.6636186872</v>
      </c>
      <c r="AW824" s="55">
        <f t="shared" si="40"/>
        <v>0.07906564102</v>
      </c>
      <c r="AX824" s="55">
        <f t="shared" si="41"/>
        <v>8</v>
      </c>
      <c r="AY824" s="55">
        <f t="shared" si="42"/>
        <v>24.08577339</v>
      </c>
      <c r="AZ824" s="54">
        <f t="shared" ref="AZ824:BA824" si="5810">AO824*2</f>
        <v>6.068691761</v>
      </c>
      <c r="BA824" s="54">
        <f t="shared" si="5810"/>
        <v>0.003580298197</v>
      </c>
      <c r="BB824" s="54">
        <f t="shared" ref="BB824:BD824" si="5811">AQ824*(3/2)</f>
        <v>3.014605674</v>
      </c>
      <c r="BC824" s="54">
        <f t="shared" si="5811"/>
        <v>0.005646315281</v>
      </c>
      <c r="BD824" s="54">
        <f t="shared" si="5811"/>
        <v>0</v>
      </c>
      <c r="BE824" s="54">
        <f t="shared" ref="BE824:BH824" si="5812">AT824</f>
        <v>2.110896129</v>
      </c>
      <c r="BF824" s="54">
        <f t="shared" si="5812"/>
        <v>0.09678218698</v>
      </c>
      <c r="BG824" s="54">
        <f t="shared" si="5812"/>
        <v>0.6636186872</v>
      </c>
      <c r="BH824" s="54">
        <f t="shared" si="5812"/>
        <v>0.07906564102</v>
      </c>
      <c r="BI824" s="54">
        <f t="shared" si="46"/>
        <v>12.04288669</v>
      </c>
      <c r="BJ824" s="54">
        <f t="shared" si="47"/>
        <v>-24.08577339</v>
      </c>
      <c r="BK824" s="56">
        <f t="shared" ref="BK824:BN824" si="5813">AO824</f>
        <v>3.034345881</v>
      </c>
      <c r="BL824" s="56">
        <f t="shared" si="5813"/>
        <v>0.001790149099</v>
      </c>
      <c r="BM824" s="56">
        <f t="shared" si="5813"/>
        <v>2.009737116</v>
      </c>
      <c r="BN824" s="56">
        <f t="shared" si="5813"/>
        <v>0.003764210187</v>
      </c>
      <c r="BO824" s="56">
        <f t="shared" si="49"/>
        <v>0</v>
      </c>
      <c r="BP824" s="56">
        <f t="shared" si="50"/>
        <v>2.110896129</v>
      </c>
      <c r="BQ824" s="56">
        <f t="shared" ref="BQ824:BS824" si="5814">AU824</f>
        <v>0.09678218698</v>
      </c>
      <c r="BR824" s="56">
        <f t="shared" si="5814"/>
        <v>0.6636186872</v>
      </c>
      <c r="BS824" s="56">
        <f t="shared" si="5814"/>
        <v>0.07906564102</v>
      </c>
      <c r="BT824" s="56">
        <f t="shared" si="52"/>
        <v>8</v>
      </c>
      <c r="BU824" s="50">
        <f t="shared" ref="BU824:BX824" si="5815">AZ824</f>
        <v>6.068691761</v>
      </c>
      <c r="BV824" s="50">
        <f t="shared" si="5815"/>
        <v>0.003580298197</v>
      </c>
      <c r="BW824" s="50">
        <f t="shared" si="5815"/>
        <v>3.014605674</v>
      </c>
      <c r="BX824" s="50">
        <f t="shared" si="5815"/>
        <v>0.005646315281</v>
      </c>
      <c r="BY824" s="50">
        <f t="shared" si="54"/>
        <v>0</v>
      </c>
      <c r="BZ824" s="50">
        <f t="shared" si="55"/>
        <v>2.110896129</v>
      </c>
      <c r="CA824" s="50">
        <f t="shared" ref="CA824:CC824" si="5816">BF824</f>
        <v>0.09678218698</v>
      </c>
      <c r="CB824" s="50">
        <f t="shared" si="5816"/>
        <v>0.6636186872</v>
      </c>
      <c r="CC824" s="50">
        <f t="shared" si="5816"/>
        <v>0.07906564102</v>
      </c>
      <c r="CD824" s="50">
        <f t="shared" si="57"/>
        <v>12.04288669</v>
      </c>
      <c r="CE824" s="57">
        <f t="shared" si="58"/>
        <v>38.24</v>
      </c>
      <c r="CF824" s="57">
        <f t="shared" si="59"/>
        <v>0.03</v>
      </c>
      <c r="CG824" s="57">
        <f t="shared" si="60"/>
        <v>21.49</v>
      </c>
      <c r="CH824" s="57">
        <f t="shared" si="61"/>
        <v>0.06</v>
      </c>
      <c r="CI824" s="58">
        <f t="shared" si="62"/>
        <v>0</v>
      </c>
      <c r="CJ824" s="58">
        <f t="shared" si="63"/>
        <v>31.81</v>
      </c>
      <c r="CK824" s="57">
        <f t="shared" si="64"/>
        <v>1.44</v>
      </c>
      <c r="CL824" s="57">
        <f t="shared" si="65"/>
        <v>5.61</v>
      </c>
      <c r="CM824" s="57">
        <f t="shared" si="66"/>
        <v>0.93</v>
      </c>
      <c r="CN824" s="57">
        <f t="shared" si="67"/>
        <v>99.61</v>
      </c>
      <c r="CO824" s="59">
        <f t="shared" si="68"/>
        <v>0.2249278368</v>
      </c>
      <c r="CP824" s="59">
        <f t="shared" si="69"/>
        <v>0.7154700569</v>
      </c>
      <c r="CQ824" s="59">
        <f t="shared" si="70"/>
        <v>0.03280348847</v>
      </c>
      <c r="CR824" s="59">
        <f t="shared" si="71"/>
        <v>0.02679861785</v>
      </c>
      <c r="CS824" s="60">
        <f t="shared" si="72"/>
        <v>22.49278368</v>
      </c>
      <c r="CT824" s="60">
        <f t="shared" si="73"/>
        <v>2.679861785</v>
      </c>
      <c r="CU824" s="60">
        <f t="shared" si="74"/>
        <v>74.82735454</v>
      </c>
      <c r="CV824" s="61">
        <f t="shared" si="75"/>
        <v>0.1392625363</v>
      </c>
      <c r="CW824" s="61">
        <f t="shared" si="76"/>
        <v>0.1947875067</v>
      </c>
      <c r="CX824" s="62"/>
    </row>
    <row r="825" ht="15.75" customHeight="1">
      <c r="A825" s="17" t="s">
        <v>53</v>
      </c>
      <c r="B825" s="17" t="s">
        <v>396</v>
      </c>
      <c r="C825" s="84" t="s">
        <v>845</v>
      </c>
      <c r="D825" s="83"/>
      <c r="E825" s="83" t="s">
        <v>846</v>
      </c>
      <c r="F825" s="2">
        <v>52.0</v>
      </c>
      <c r="G825" s="3" t="s">
        <v>898</v>
      </c>
      <c r="H825" s="48">
        <v>38.12</v>
      </c>
      <c r="I825" s="49">
        <v>4.87</v>
      </c>
      <c r="J825" s="49">
        <v>21.27</v>
      </c>
      <c r="K825" s="49">
        <v>2.02</v>
      </c>
      <c r="L825" s="49">
        <v>0.05</v>
      </c>
      <c r="M825" s="49">
        <v>0.03</v>
      </c>
      <c r="N825" s="49">
        <v>1.67</v>
      </c>
      <c r="O825" s="49">
        <v>31.88</v>
      </c>
      <c r="P825" s="49"/>
      <c r="Q825" s="50">
        <f t="shared" si="8"/>
        <v>99.91</v>
      </c>
      <c r="R825" s="51">
        <f t="shared" si="9"/>
        <v>12</v>
      </c>
      <c r="S825" s="52">
        <f t="shared" si="10"/>
        <v>0.6344419424</v>
      </c>
      <c r="T825" s="52">
        <f t="shared" si="11"/>
        <v>0.0006257916264</v>
      </c>
      <c r="U825" s="52">
        <f t="shared" si="12"/>
        <v>0.4172171206</v>
      </c>
      <c r="V825" s="52">
        <f t="shared" si="13"/>
        <v>0.0003947622939</v>
      </c>
      <c r="W825" s="52">
        <f t="shared" si="14"/>
        <v>0</v>
      </c>
      <c r="X825" s="52">
        <f t="shared" si="15"/>
        <v>0.4437243898</v>
      </c>
      <c r="Y825" s="52">
        <f t="shared" si="16"/>
        <v>0.02354188341</v>
      </c>
      <c r="Z825" s="52">
        <f t="shared" si="17"/>
        <v>0.12083048</v>
      </c>
      <c r="AA825" s="52">
        <f t="shared" si="18"/>
        <v>0.03602035685</v>
      </c>
      <c r="AB825" s="52">
        <f t="shared" si="19"/>
        <v>1.676796727</v>
      </c>
      <c r="AC825" s="53">
        <f t="shared" si="20"/>
        <v>5.041340805</v>
      </c>
      <c r="AD825" s="54">
        <f t="shared" si="21"/>
        <v>1.268883885</v>
      </c>
      <c r="AE825" s="54">
        <f t="shared" si="22"/>
        <v>0.001251583253</v>
      </c>
      <c r="AF825" s="54">
        <f t="shared" si="23"/>
        <v>0.6258256809</v>
      </c>
      <c r="AG825" s="54">
        <f t="shared" si="24"/>
        <v>0.0005921434408</v>
      </c>
      <c r="AH825" s="54">
        <f t="shared" si="25"/>
        <v>0</v>
      </c>
      <c r="AI825" s="54">
        <f t="shared" si="26"/>
        <v>0.4437243898</v>
      </c>
      <c r="AJ825" s="54">
        <f t="shared" si="27"/>
        <v>0.02354188341</v>
      </c>
      <c r="AK825" s="54">
        <f t="shared" si="28"/>
        <v>0.12083048</v>
      </c>
      <c r="AL825" s="54">
        <f t="shared" si="29"/>
        <v>0.03602035685</v>
      </c>
      <c r="AM825" s="54">
        <f t="shared" si="30"/>
        <v>2.520670403</v>
      </c>
      <c r="AN825" s="54">
        <f t="shared" si="31"/>
        <v>-5.041340805</v>
      </c>
      <c r="AO825" s="55">
        <f t="shared" si="32"/>
        <v>3.026923572</v>
      </c>
      <c r="AP825" s="55">
        <f t="shared" si="33"/>
        <v>0.0029856529</v>
      </c>
      <c r="AQ825" s="55">
        <f t="shared" si="34"/>
        <v>1.990543583</v>
      </c>
      <c r="AR825" s="55">
        <f t="shared" si="35"/>
        <v>0.001883411567</v>
      </c>
      <c r="AS825" s="55">
        <f t="shared" si="36"/>
        <v>0</v>
      </c>
      <c r="AT825" s="55">
        <f t="shared" si="37"/>
        <v>2.117009809</v>
      </c>
      <c r="AU825" s="55">
        <f t="shared" si="38"/>
        <v>0.1123183653</v>
      </c>
      <c r="AV825" s="55">
        <f t="shared" si="39"/>
        <v>0.5764824232</v>
      </c>
      <c r="AW825" s="55">
        <f t="shared" si="40"/>
        <v>0.171853183</v>
      </c>
      <c r="AX825" s="55">
        <f t="shared" si="41"/>
        <v>8</v>
      </c>
      <c r="AY825" s="55">
        <f t="shared" si="42"/>
        <v>24.05224545</v>
      </c>
      <c r="AZ825" s="54">
        <f t="shared" ref="AZ825:BA825" si="5817">AO825*2</f>
        <v>6.053847145</v>
      </c>
      <c r="BA825" s="54">
        <f t="shared" si="5817"/>
        <v>0.005971305801</v>
      </c>
      <c r="BB825" s="54">
        <f t="shared" ref="BB825:BD825" si="5818">AQ825*(3/2)</f>
        <v>2.985815374</v>
      </c>
      <c r="BC825" s="54">
        <f t="shared" si="5818"/>
        <v>0.00282511735</v>
      </c>
      <c r="BD825" s="54">
        <f t="shared" si="5818"/>
        <v>0</v>
      </c>
      <c r="BE825" s="54">
        <f t="shared" ref="BE825:BH825" si="5819">AT825</f>
        <v>2.117009809</v>
      </c>
      <c r="BF825" s="54">
        <f t="shared" si="5819"/>
        <v>0.1123183653</v>
      </c>
      <c r="BG825" s="54">
        <f t="shared" si="5819"/>
        <v>0.5764824232</v>
      </c>
      <c r="BH825" s="54">
        <f t="shared" si="5819"/>
        <v>0.171853183</v>
      </c>
      <c r="BI825" s="54">
        <f t="shared" si="46"/>
        <v>12.02612272</v>
      </c>
      <c r="BJ825" s="54">
        <f t="shared" si="47"/>
        <v>-24.05224545</v>
      </c>
      <c r="BK825" s="56">
        <f t="shared" ref="BK825:BN825" si="5820">AO825</f>
        <v>3.026923572</v>
      </c>
      <c r="BL825" s="56">
        <f t="shared" si="5820"/>
        <v>0.0029856529</v>
      </c>
      <c r="BM825" s="56">
        <f t="shared" si="5820"/>
        <v>1.990543583</v>
      </c>
      <c r="BN825" s="56">
        <f t="shared" si="5820"/>
        <v>0.001883411567</v>
      </c>
      <c r="BO825" s="56">
        <f t="shared" si="49"/>
        <v>0</v>
      </c>
      <c r="BP825" s="56">
        <f t="shared" si="50"/>
        <v>2.117009809</v>
      </c>
      <c r="BQ825" s="56">
        <f t="shared" ref="BQ825:BS825" si="5821">AU825</f>
        <v>0.1123183653</v>
      </c>
      <c r="BR825" s="56">
        <f t="shared" si="5821"/>
        <v>0.5764824232</v>
      </c>
      <c r="BS825" s="56">
        <f t="shared" si="5821"/>
        <v>0.171853183</v>
      </c>
      <c r="BT825" s="56">
        <f t="shared" si="52"/>
        <v>8</v>
      </c>
      <c r="BU825" s="50">
        <f t="shared" ref="BU825:BX825" si="5822">AZ825</f>
        <v>6.053847145</v>
      </c>
      <c r="BV825" s="50">
        <f t="shared" si="5822"/>
        <v>0.005971305801</v>
      </c>
      <c r="BW825" s="50">
        <f t="shared" si="5822"/>
        <v>2.985815374</v>
      </c>
      <c r="BX825" s="50">
        <f t="shared" si="5822"/>
        <v>0.00282511735</v>
      </c>
      <c r="BY825" s="50">
        <f t="shared" si="54"/>
        <v>0</v>
      </c>
      <c r="BZ825" s="50">
        <f t="shared" si="55"/>
        <v>2.117009809</v>
      </c>
      <c r="CA825" s="50">
        <f t="shared" ref="CA825:CC825" si="5823">BF825</f>
        <v>0.1123183653</v>
      </c>
      <c r="CB825" s="50">
        <f t="shared" si="5823"/>
        <v>0.5764824232</v>
      </c>
      <c r="CC825" s="50">
        <f t="shared" si="5823"/>
        <v>0.171853183</v>
      </c>
      <c r="CD825" s="50">
        <f t="shared" si="57"/>
        <v>12.02612272</v>
      </c>
      <c r="CE825" s="57">
        <f t="shared" si="58"/>
        <v>38.12</v>
      </c>
      <c r="CF825" s="57">
        <f t="shared" si="59"/>
        <v>0.05</v>
      </c>
      <c r="CG825" s="57">
        <f t="shared" si="60"/>
        <v>21.27</v>
      </c>
      <c r="CH825" s="57">
        <f t="shared" si="61"/>
        <v>0.03</v>
      </c>
      <c r="CI825" s="58">
        <f t="shared" si="62"/>
        <v>0</v>
      </c>
      <c r="CJ825" s="58">
        <f t="shared" si="63"/>
        <v>31.88</v>
      </c>
      <c r="CK825" s="57">
        <f t="shared" si="64"/>
        <v>1.67</v>
      </c>
      <c r="CL825" s="57">
        <f t="shared" si="65"/>
        <v>4.87</v>
      </c>
      <c r="CM825" s="57">
        <f t="shared" si="66"/>
        <v>2.02</v>
      </c>
      <c r="CN825" s="57">
        <f t="shared" si="67"/>
        <v>99.91</v>
      </c>
      <c r="CO825" s="59">
        <f t="shared" si="68"/>
        <v>0.1936022552</v>
      </c>
      <c r="CP825" s="59">
        <f t="shared" si="69"/>
        <v>0.7109633475</v>
      </c>
      <c r="CQ825" s="59">
        <f t="shared" si="70"/>
        <v>0.03772029804</v>
      </c>
      <c r="CR825" s="59">
        <f t="shared" si="71"/>
        <v>0.05771409927</v>
      </c>
      <c r="CS825" s="60">
        <f t="shared" si="72"/>
        <v>19.36022552</v>
      </c>
      <c r="CT825" s="60">
        <f t="shared" si="73"/>
        <v>5.771409927</v>
      </c>
      <c r="CU825" s="60">
        <f t="shared" si="74"/>
        <v>74.86836455</v>
      </c>
      <c r="CV825" s="61">
        <f t="shared" si="75"/>
        <v>0.1545152269</v>
      </c>
      <c r="CW825" s="61">
        <f t="shared" si="76"/>
        <v>0.167659553</v>
      </c>
      <c r="CX825" s="62"/>
    </row>
    <row r="826" ht="15.75" customHeight="1">
      <c r="A826" s="17" t="s">
        <v>53</v>
      </c>
      <c r="B826" s="17" t="s">
        <v>396</v>
      </c>
      <c r="C826" s="84" t="s">
        <v>845</v>
      </c>
      <c r="D826" s="83"/>
      <c r="E826" s="83" t="s">
        <v>846</v>
      </c>
      <c r="F826" s="2">
        <v>53.0</v>
      </c>
      <c r="G826" s="3" t="s">
        <v>899</v>
      </c>
      <c r="H826" s="48">
        <v>37.47</v>
      </c>
      <c r="I826" s="49">
        <v>1.62</v>
      </c>
      <c r="J826" s="49">
        <v>20.72</v>
      </c>
      <c r="K826" s="49">
        <v>6.13</v>
      </c>
      <c r="L826" s="49">
        <v>0.03</v>
      </c>
      <c r="M826" s="49">
        <v>0.26</v>
      </c>
      <c r="N826" s="49">
        <v>2.1</v>
      </c>
      <c r="O826" s="49">
        <v>31.49</v>
      </c>
      <c r="P826" s="49"/>
      <c r="Q826" s="50">
        <f t="shared" si="8"/>
        <v>99.82</v>
      </c>
      <c r="R826" s="51">
        <f t="shared" si="9"/>
        <v>12</v>
      </c>
      <c r="S826" s="52">
        <f t="shared" si="10"/>
        <v>0.6236238085</v>
      </c>
      <c r="T826" s="52">
        <f t="shared" si="11"/>
        <v>0.0003754749758</v>
      </c>
      <c r="U826" s="52">
        <f t="shared" si="12"/>
        <v>0.4064287136</v>
      </c>
      <c r="V826" s="52">
        <f t="shared" si="13"/>
        <v>0.003421273214</v>
      </c>
      <c r="W826" s="52">
        <f t="shared" si="14"/>
        <v>0</v>
      </c>
      <c r="X826" s="52">
        <f t="shared" si="15"/>
        <v>0.4382961429</v>
      </c>
      <c r="Y826" s="52">
        <f t="shared" si="16"/>
        <v>0.02960356596</v>
      </c>
      <c r="Z826" s="52">
        <f t="shared" si="17"/>
        <v>0.04019412273</v>
      </c>
      <c r="AA826" s="52">
        <f t="shared" si="18"/>
        <v>0.1093093007</v>
      </c>
      <c r="AB826" s="52">
        <f t="shared" si="19"/>
        <v>1.651252403</v>
      </c>
      <c r="AC826" s="53">
        <f t="shared" si="20"/>
        <v>4.960353359</v>
      </c>
      <c r="AD826" s="54">
        <f t="shared" si="21"/>
        <v>1.247247617</v>
      </c>
      <c r="AE826" s="54">
        <f t="shared" si="22"/>
        <v>0.0007509499517</v>
      </c>
      <c r="AF826" s="54">
        <f t="shared" si="23"/>
        <v>0.6096430705</v>
      </c>
      <c r="AG826" s="54">
        <f t="shared" si="24"/>
        <v>0.005131909821</v>
      </c>
      <c r="AH826" s="54">
        <f t="shared" si="25"/>
        <v>0</v>
      </c>
      <c r="AI826" s="54">
        <f t="shared" si="26"/>
        <v>0.4382961429</v>
      </c>
      <c r="AJ826" s="54">
        <f t="shared" si="27"/>
        <v>0.02960356596</v>
      </c>
      <c r="AK826" s="54">
        <f t="shared" si="28"/>
        <v>0.04019412273</v>
      </c>
      <c r="AL826" s="54">
        <f t="shared" si="29"/>
        <v>0.1093093007</v>
      </c>
      <c r="AM826" s="54">
        <f t="shared" si="30"/>
        <v>2.48017668</v>
      </c>
      <c r="AN826" s="54">
        <f t="shared" si="31"/>
        <v>-4.960353359</v>
      </c>
      <c r="AO826" s="55">
        <f t="shared" si="32"/>
        <v>3.021337295</v>
      </c>
      <c r="AP826" s="55">
        <f t="shared" si="33"/>
        <v>0.001819103973</v>
      </c>
      <c r="AQ826" s="55">
        <f t="shared" si="34"/>
        <v>1.969068874</v>
      </c>
      <c r="AR826" s="55">
        <f t="shared" si="35"/>
        <v>0.01657541007</v>
      </c>
      <c r="AS826" s="55">
        <f t="shared" si="36"/>
        <v>0</v>
      </c>
      <c r="AT826" s="55">
        <f t="shared" si="37"/>
        <v>2.123460434</v>
      </c>
      <c r="AU826" s="55">
        <f t="shared" si="38"/>
        <v>0.1434235779</v>
      </c>
      <c r="AV826" s="55">
        <f t="shared" si="39"/>
        <v>0.1947327866</v>
      </c>
      <c r="AW826" s="55">
        <f t="shared" si="40"/>
        <v>0.5295825184</v>
      </c>
      <c r="AX826" s="55">
        <f t="shared" si="41"/>
        <v>8</v>
      </c>
      <c r="AY826" s="55">
        <f t="shared" si="42"/>
        <v>24.03195708</v>
      </c>
      <c r="AZ826" s="54">
        <f t="shared" ref="AZ826:BA826" si="5824">AO826*2</f>
        <v>6.042674591</v>
      </c>
      <c r="BA826" s="54">
        <f t="shared" si="5824"/>
        <v>0.003638207947</v>
      </c>
      <c r="BB826" s="54">
        <f t="shared" ref="BB826:BD826" si="5825">AQ826*(3/2)</f>
        <v>2.953603311</v>
      </c>
      <c r="BC826" s="54">
        <f t="shared" si="5825"/>
        <v>0.02486311511</v>
      </c>
      <c r="BD826" s="54">
        <f t="shared" si="5825"/>
        <v>0</v>
      </c>
      <c r="BE826" s="54">
        <f t="shared" ref="BE826:BH826" si="5826">AT826</f>
        <v>2.123460434</v>
      </c>
      <c r="BF826" s="54">
        <f t="shared" si="5826"/>
        <v>0.1434235779</v>
      </c>
      <c r="BG826" s="54">
        <f t="shared" si="5826"/>
        <v>0.1947327866</v>
      </c>
      <c r="BH826" s="54">
        <f t="shared" si="5826"/>
        <v>0.5295825184</v>
      </c>
      <c r="BI826" s="54">
        <f t="shared" si="46"/>
        <v>12.01597854</v>
      </c>
      <c r="BJ826" s="54">
        <f t="shared" si="47"/>
        <v>-24.03195708</v>
      </c>
      <c r="BK826" s="56">
        <f t="shared" ref="BK826:BN826" si="5827">AO826</f>
        <v>3.021337295</v>
      </c>
      <c r="BL826" s="56">
        <f t="shared" si="5827"/>
        <v>0.001819103973</v>
      </c>
      <c r="BM826" s="56">
        <f t="shared" si="5827"/>
        <v>1.969068874</v>
      </c>
      <c r="BN826" s="56">
        <f t="shared" si="5827"/>
        <v>0.01657541007</v>
      </c>
      <c r="BO826" s="56">
        <f t="shared" si="49"/>
        <v>0</v>
      </c>
      <c r="BP826" s="56">
        <f t="shared" si="50"/>
        <v>2.123460434</v>
      </c>
      <c r="BQ826" s="56">
        <f t="shared" ref="BQ826:BS826" si="5828">AU826</f>
        <v>0.1434235779</v>
      </c>
      <c r="BR826" s="56">
        <f t="shared" si="5828"/>
        <v>0.1947327866</v>
      </c>
      <c r="BS826" s="56">
        <f t="shared" si="5828"/>
        <v>0.5295825184</v>
      </c>
      <c r="BT826" s="56">
        <f t="shared" si="52"/>
        <v>8</v>
      </c>
      <c r="BU826" s="50">
        <f t="shared" ref="BU826:BX826" si="5829">AZ826</f>
        <v>6.042674591</v>
      </c>
      <c r="BV826" s="50">
        <f t="shared" si="5829"/>
        <v>0.003638207947</v>
      </c>
      <c r="BW826" s="50">
        <f t="shared" si="5829"/>
        <v>2.953603311</v>
      </c>
      <c r="BX826" s="50">
        <f t="shared" si="5829"/>
        <v>0.02486311511</v>
      </c>
      <c r="BY826" s="50">
        <f t="shared" si="54"/>
        <v>0</v>
      </c>
      <c r="BZ826" s="50">
        <f t="shared" si="55"/>
        <v>2.123460434</v>
      </c>
      <c r="CA826" s="50">
        <f t="shared" ref="CA826:CC826" si="5830">BF826</f>
        <v>0.1434235779</v>
      </c>
      <c r="CB826" s="50">
        <f t="shared" si="5830"/>
        <v>0.1947327866</v>
      </c>
      <c r="CC826" s="50">
        <f t="shared" si="5830"/>
        <v>0.5295825184</v>
      </c>
      <c r="CD826" s="50">
        <f t="shared" si="57"/>
        <v>12.01597854</v>
      </c>
      <c r="CE826" s="57">
        <f t="shared" si="58"/>
        <v>37.47</v>
      </c>
      <c r="CF826" s="57">
        <f t="shared" si="59"/>
        <v>0.03</v>
      </c>
      <c r="CG826" s="57">
        <f t="shared" si="60"/>
        <v>20.72</v>
      </c>
      <c r="CH826" s="57">
        <f t="shared" si="61"/>
        <v>0.26</v>
      </c>
      <c r="CI826" s="58">
        <f t="shared" si="62"/>
        <v>0</v>
      </c>
      <c r="CJ826" s="58">
        <f t="shared" si="63"/>
        <v>31.49</v>
      </c>
      <c r="CK826" s="57">
        <f t="shared" si="64"/>
        <v>2.1</v>
      </c>
      <c r="CL826" s="57">
        <f t="shared" si="65"/>
        <v>1.62</v>
      </c>
      <c r="CM826" s="57">
        <f t="shared" si="66"/>
        <v>6.13</v>
      </c>
      <c r="CN826" s="57">
        <f t="shared" si="67"/>
        <v>99.82</v>
      </c>
      <c r="CO826" s="59">
        <f t="shared" si="68"/>
        <v>0.06510190931</v>
      </c>
      <c r="CP826" s="59">
        <f t="shared" si="69"/>
        <v>0.7099026875</v>
      </c>
      <c r="CQ826" s="59">
        <f t="shared" si="70"/>
        <v>0.04794851923</v>
      </c>
      <c r="CR826" s="59">
        <f t="shared" si="71"/>
        <v>0.177046884</v>
      </c>
      <c r="CS826" s="60">
        <f t="shared" si="72"/>
        <v>6.510190931</v>
      </c>
      <c r="CT826" s="60">
        <f t="shared" si="73"/>
        <v>17.7046884</v>
      </c>
      <c r="CU826" s="60">
        <f t="shared" si="74"/>
        <v>75.78512067</v>
      </c>
      <c r="CV826" s="61">
        <f t="shared" si="75"/>
        <v>0.2095978386</v>
      </c>
      <c r="CW826" s="61">
        <f t="shared" si="76"/>
        <v>0.05637825346</v>
      </c>
      <c r="CX826" s="62"/>
    </row>
    <row r="827" ht="15.75" customHeight="1">
      <c r="A827" s="17" t="s">
        <v>53</v>
      </c>
      <c r="B827" s="17" t="s">
        <v>396</v>
      </c>
      <c r="C827" s="84" t="s">
        <v>845</v>
      </c>
      <c r="D827" s="83"/>
      <c r="E827" s="83" t="s">
        <v>846</v>
      </c>
      <c r="F827" s="2">
        <v>54.0</v>
      </c>
      <c r="G827" s="3" t="s">
        <v>900</v>
      </c>
      <c r="H827" s="48">
        <v>38.18</v>
      </c>
      <c r="I827" s="49">
        <v>4.88</v>
      </c>
      <c r="J827" s="49">
        <v>21.33</v>
      </c>
      <c r="K827" s="49">
        <v>0.99</v>
      </c>
      <c r="L827" s="49">
        <v>0.0</v>
      </c>
      <c r="M827" s="49">
        <v>0.04</v>
      </c>
      <c r="N827" s="49">
        <v>2.67</v>
      </c>
      <c r="O827" s="49">
        <v>31.73</v>
      </c>
      <c r="P827" s="49"/>
      <c r="Q827" s="50">
        <f t="shared" si="8"/>
        <v>99.82</v>
      </c>
      <c r="R827" s="51">
        <f t="shared" si="9"/>
        <v>12</v>
      </c>
      <c r="S827" s="52">
        <f t="shared" si="10"/>
        <v>0.6354405394</v>
      </c>
      <c r="T827" s="52">
        <f t="shared" si="11"/>
        <v>0</v>
      </c>
      <c r="U827" s="52">
        <f t="shared" si="12"/>
        <v>0.4183940377</v>
      </c>
      <c r="V827" s="52">
        <f t="shared" si="13"/>
        <v>0.0005263497252</v>
      </c>
      <c r="W827" s="52">
        <f t="shared" si="14"/>
        <v>0</v>
      </c>
      <c r="X827" s="52">
        <f t="shared" si="15"/>
        <v>0.4416366025</v>
      </c>
      <c r="Y827" s="52">
        <f t="shared" si="16"/>
        <v>0.03763881958</v>
      </c>
      <c r="Z827" s="52">
        <f t="shared" si="17"/>
        <v>0.1210785919</v>
      </c>
      <c r="AA827" s="52">
        <f t="shared" si="18"/>
        <v>0.01765354123</v>
      </c>
      <c r="AB827" s="52">
        <f t="shared" si="19"/>
        <v>1.672368482</v>
      </c>
      <c r="AC827" s="53">
        <f t="shared" si="20"/>
        <v>5.03453843</v>
      </c>
      <c r="AD827" s="54">
        <f t="shared" si="21"/>
        <v>1.270881079</v>
      </c>
      <c r="AE827" s="54">
        <f t="shared" si="22"/>
        <v>0</v>
      </c>
      <c r="AF827" s="54">
        <f t="shared" si="23"/>
        <v>0.6275910566</v>
      </c>
      <c r="AG827" s="54">
        <f t="shared" si="24"/>
        <v>0.0007895245878</v>
      </c>
      <c r="AH827" s="54">
        <f t="shared" si="25"/>
        <v>0</v>
      </c>
      <c r="AI827" s="54">
        <f t="shared" si="26"/>
        <v>0.4416366025</v>
      </c>
      <c r="AJ827" s="54">
        <f t="shared" si="27"/>
        <v>0.03763881958</v>
      </c>
      <c r="AK827" s="54">
        <f t="shared" si="28"/>
        <v>0.1210785919</v>
      </c>
      <c r="AL827" s="54">
        <f t="shared" si="29"/>
        <v>0.01765354123</v>
      </c>
      <c r="AM827" s="54">
        <f t="shared" si="30"/>
        <v>2.517269215</v>
      </c>
      <c r="AN827" s="54">
        <f t="shared" si="31"/>
        <v>-5.03453843</v>
      </c>
      <c r="AO827" s="55">
        <f t="shared" si="32"/>
        <v>3.039715451</v>
      </c>
      <c r="AP827" s="55">
        <f t="shared" si="33"/>
        <v>0</v>
      </c>
      <c r="AQ827" s="55">
        <f t="shared" si="34"/>
        <v>2.001444262</v>
      </c>
      <c r="AR827" s="55">
        <f t="shared" si="35"/>
        <v>0.002517864841</v>
      </c>
      <c r="AS827" s="55">
        <f t="shared" si="36"/>
        <v>0</v>
      </c>
      <c r="AT827" s="55">
        <f t="shared" si="37"/>
        <v>2.112628202</v>
      </c>
      <c r="AU827" s="55">
        <f t="shared" si="38"/>
        <v>0.1800503656</v>
      </c>
      <c r="AV827" s="55">
        <f t="shared" si="39"/>
        <v>0.5791957608</v>
      </c>
      <c r="AW827" s="55">
        <f t="shared" si="40"/>
        <v>0.08444809343</v>
      </c>
      <c r="AX827" s="55">
        <f t="shared" si="41"/>
        <v>8</v>
      </c>
      <c r="AY827" s="55">
        <f t="shared" si="42"/>
        <v>24.08339303</v>
      </c>
      <c r="AZ827" s="54">
        <f t="shared" ref="AZ827:BA827" si="5831">AO827*2</f>
        <v>6.079430902</v>
      </c>
      <c r="BA827" s="54">
        <f t="shared" si="5831"/>
        <v>0</v>
      </c>
      <c r="BB827" s="54">
        <f t="shared" ref="BB827:BD827" si="5832">AQ827*(3/2)</f>
        <v>3.002166393</v>
      </c>
      <c r="BC827" s="54">
        <f t="shared" si="5832"/>
        <v>0.003776797261</v>
      </c>
      <c r="BD827" s="54">
        <f t="shared" si="5832"/>
        <v>0</v>
      </c>
      <c r="BE827" s="54">
        <f t="shared" ref="BE827:BH827" si="5833">AT827</f>
        <v>2.112628202</v>
      </c>
      <c r="BF827" s="54">
        <f t="shared" si="5833"/>
        <v>0.1800503656</v>
      </c>
      <c r="BG827" s="54">
        <f t="shared" si="5833"/>
        <v>0.5791957608</v>
      </c>
      <c r="BH827" s="54">
        <f t="shared" si="5833"/>
        <v>0.08444809343</v>
      </c>
      <c r="BI827" s="54">
        <f t="shared" si="46"/>
        <v>12.04169651</v>
      </c>
      <c r="BJ827" s="54">
        <f t="shared" si="47"/>
        <v>-24.08339303</v>
      </c>
      <c r="BK827" s="56">
        <f t="shared" ref="BK827:BN827" si="5834">AO827</f>
        <v>3.039715451</v>
      </c>
      <c r="BL827" s="56">
        <f t="shared" si="5834"/>
        <v>0</v>
      </c>
      <c r="BM827" s="56">
        <f t="shared" si="5834"/>
        <v>2.001444262</v>
      </c>
      <c r="BN827" s="56">
        <f t="shared" si="5834"/>
        <v>0.002517864841</v>
      </c>
      <c r="BO827" s="56">
        <f t="shared" si="49"/>
        <v>0</v>
      </c>
      <c r="BP827" s="56">
        <f t="shared" si="50"/>
        <v>2.112628202</v>
      </c>
      <c r="BQ827" s="56">
        <f t="shared" ref="BQ827:BS827" si="5835">AU827</f>
        <v>0.1800503656</v>
      </c>
      <c r="BR827" s="56">
        <f t="shared" si="5835"/>
        <v>0.5791957608</v>
      </c>
      <c r="BS827" s="56">
        <f t="shared" si="5835"/>
        <v>0.08444809343</v>
      </c>
      <c r="BT827" s="56">
        <f t="shared" si="52"/>
        <v>8</v>
      </c>
      <c r="BU827" s="50">
        <f t="shared" ref="BU827:BX827" si="5836">AZ827</f>
        <v>6.079430902</v>
      </c>
      <c r="BV827" s="50">
        <f t="shared" si="5836"/>
        <v>0</v>
      </c>
      <c r="BW827" s="50">
        <f t="shared" si="5836"/>
        <v>3.002166393</v>
      </c>
      <c r="BX827" s="50">
        <f t="shared" si="5836"/>
        <v>0.003776797261</v>
      </c>
      <c r="BY827" s="50">
        <f t="shared" si="54"/>
        <v>0</v>
      </c>
      <c r="BZ827" s="50">
        <f t="shared" si="55"/>
        <v>2.112628202</v>
      </c>
      <c r="CA827" s="50">
        <f t="shared" ref="CA827:CC827" si="5837">BF827</f>
        <v>0.1800503656</v>
      </c>
      <c r="CB827" s="50">
        <f t="shared" si="5837"/>
        <v>0.5791957608</v>
      </c>
      <c r="CC827" s="50">
        <f t="shared" si="5837"/>
        <v>0.08444809343</v>
      </c>
      <c r="CD827" s="50">
        <f t="shared" si="57"/>
        <v>12.04169651</v>
      </c>
      <c r="CE827" s="57">
        <f t="shared" si="58"/>
        <v>38.18</v>
      </c>
      <c r="CF827" s="57">
        <f t="shared" si="59"/>
        <v>0</v>
      </c>
      <c r="CG827" s="57">
        <f t="shared" si="60"/>
        <v>21.33</v>
      </c>
      <c r="CH827" s="57">
        <f t="shared" si="61"/>
        <v>0.04</v>
      </c>
      <c r="CI827" s="58">
        <f t="shared" si="62"/>
        <v>0</v>
      </c>
      <c r="CJ827" s="58">
        <f t="shared" si="63"/>
        <v>31.73</v>
      </c>
      <c r="CK827" s="57">
        <f t="shared" si="64"/>
        <v>2.67</v>
      </c>
      <c r="CL827" s="57">
        <f t="shared" si="65"/>
        <v>4.88</v>
      </c>
      <c r="CM827" s="57">
        <f t="shared" si="66"/>
        <v>0.99</v>
      </c>
      <c r="CN827" s="57">
        <f t="shared" si="67"/>
        <v>99.82</v>
      </c>
      <c r="CO827" s="59">
        <f t="shared" si="68"/>
        <v>0.1959176565</v>
      </c>
      <c r="CP827" s="59">
        <f t="shared" si="69"/>
        <v>0.7146135978</v>
      </c>
      <c r="CQ827" s="59">
        <f t="shared" si="70"/>
        <v>0.06090349424</v>
      </c>
      <c r="CR827" s="59">
        <f t="shared" si="71"/>
        <v>0.02856525147</v>
      </c>
      <c r="CS827" s="60">
        <f t="shared" si="72"/>
        <v>19.59176565</v>
      </c>
      <c r="CT827" s="60">
        <f t="shared" si="73"/>
        <v>2.856525147</v>
      </c>
      <c r="CU827" s="60">
        <f t="shared" si="74"/>
        <v>77.5517092</v>
      </c>
      <c r="CV827" s="61">
        <f t="shared" si="75"/>
        <v>0.1265240797</v>
      </c>
      <c r="CW827" s="61">
        <f t="shared" si="76"/>
        <v>0.1696646905</v>
      </c>
      <c r="CX827" s="62"/>
    </row>
    <row r="828" ht="15.75" customHeight="1">
      <c r="A828" s="17" t="s">
        <v>53</v>
      </c>
      <c r="B828" s="17" t="s">
        <v>396</v>
      </c>
      <c r="C828" s="84" t="s">
        <v>845</v>
      </c>
      <c r="D828" s="83"/>
      <c r="E828" s="83" t="s">
        <v>846</v>
      </c>
      <c r="F828" s="2">
        <v>55.0</v>
      </c>
      <c r="G828" s="3" t="s">
        <v>901</v>
      </c>
      <c r="H828" s="48">
        <v>37.78</v>
      </c>
      <c r="I828" s="49">
        <v>2.27</v>
      </c>
      <c r="J828" s="49">
        <v>20.83</v>
      </c>
      <c r="K828" s="49">
        <v>6.75</v>
      </c>
      <c r="L828" s="49">
        <v>0.05</v>
      </c>
      <c r="M828" s="49">
        <v>0.15</v>
      </c>
      <c r="N828" s="49">
        <v>1.64</v>
      </c>
      <c r="O828" s="49">
        <v>30.21</v>
      </c>
      <c r="P828" s="49"/>
      <c r="Q828" s="50">
        <f t="shared" si="8"/>
        <v>99.68</v>
      </c>
      <c r="R828" s="51">
        <f t="shared" si="9"/>
        <v>12</v>
      </c>
      <c r="S828" s="52">
        <f t="shared" si="10"/>
        <v>0.6287832262</v>
      </c>
      <c r="T828" s="52">
        <f t="shared" si="11"/>
        <v>0.0006257916264</v>
      </c>
      <c r="U828" s="52">
        <f t="shared" si="12"/>
        <v>0.408586395</v>
      </c>
      <c r="V828" s="52">
        <f t="shared" si="13"/>
        <v>0.001973811469</v>
      </c>
      <c r="W828" s="52">
        <f t="shared" si="14"/>
        <v>0</v>
      </c>
      <c r="X828" s="52">
        <f t="shared" si="15"/>
        <v>0.4204803581</v>
      </c>
      <c r="Y828" s="52">
        <f t="shared" si="16"/>
        <v>0.02311897532</v>
      </c>
      <c r="Z828" s="52">
        <f t="shared" si="17"/>
        <v>0.05632139419</v>
      </c>
      <c r="AA828" s="52">
        <f t="shared" si="18"/>
        <v>0.1203650538</v>
      </c>
      <c r="AB828" s="52">
        <f t="shared" si="19"/>
        <v>1.660255006</v>
      </c>
      <c r="AC828" s="53">
        <f t="shared" si="20"/>
        <v>4.989888254</v>
      </c>
      <c r="AD828" s="54">
        <f t="shared" si="21"/>
        <v>1.257566452</v>
      </c>
      <c r="AE828" s="54">
        <f t="shared" si="22"/>
        <v>0.001251583253</v>
      </c>
      <c r="AF828" s="54">
        <f t="shared" si="23"/>
        <v>0.6128795926</v>
      </c>
      <c r="AG828" s="54">
        <f t="shared" si="24"/>
        <v>0.002960717204</v>
      </c>
      <c r="AH828" s="54">
        <f t="shared" si="25"/>
        <v>0</v>
      </c>
      <c r="AI828" s="54">
        <f t="shared" si="26"/>
        <v>0.4204803581</v>
      </c>
      <c r="AJ828" s="54">
        <f t="shared" si="27"/>
        <v>0.02311897532</v>
      </c>
      <c r="AK828" s="54">
        <f t="shared" si="28"/>
        <v>0.05632139419</v>
      </c>
      <c r="AL828" s="54">
        <f t="shared" si="29"/>
        <v>0.1203650538</v>
      </c>
      <c r="AM828" s="54">
        <f t="shared" si="30"/>
        <v>2.494944127</v>
      </c>
      <c r="AN828" s="54">
        <f t="shared" si="31"/>
        <v>-4.989888254</v>
      </c>
      <c r="AO828" s="55">
        <f t="shared" si="32"/>
        <v>3.029815174</v>
      </c>
      <c r="AP828" s="55">
        <f t="shared" si="33"/>
        <v>0.00301540004</v>
      </c>
      <c r="AQ828" s="55">
        <f t="shared" si="34"/>
        <v>1.968788619</v>
      </c>
      <c r="AR828" s="55">
        <f t="shared" si="35"/>
        <v>0.009510883388</v>
      </c>
      <c r="AS828" s="55">
        <f t="shared" si="36"/>
        <v>0</v>
      </c>
      <c r="AT828" s="55">
        <f t="shared" si="37"/>
        <v>2.026100119</v>
      </c>
      <c r="AU828" s="55">
        <f t="shared" si="38"/>
        <v>0.1113996356</v>
      </c>
      <c r="AV828" s="55">
        <f t="shared" si="39"/>
        <v>0.2713867159</v>
      </c>
      <c r="AW828" s="55">
        <f t="shared" si="40"/>
        <v>0.5799834527</v>
      </c>
      <c r="AX828" s="55">
        <f t="shared" si="41"/>
        <v>8</v>
      </c>
      <c r="AY828" s="55">
        <f t="shared" si="42"/>
        <v>24.04396065</v>
      </c>
      <c r="AZ828" s="54">
        <f t="shared" ref="AZ828:BA828" si="5838">AO828*2</f>
        <v>6.059630349</v>
      </c>
      <c r="BA828" s="54">
        <f t="shared" si="5838"/>
        <v>0.00603080008</v>
      </c>
      <c r="BB828" s="54">
        <f t="shared" ref="BB828:BD828" si="5839">AQ828*(3/2)</f>
        <v>2.953182929</v>
      </c>
      <c r="BC828" s="54">
        <f t="shared" si="5839"/>
        <v>0.01426632508</v>
      </c>
      <c r="BD828" s="54">
        <f t="shared" si="5839"/>
        <v>0</v>
      </c>
      <c r="BE828" s="54">
        <f t="shared" ref="BE828:BH828" si="5840">AT828</f>
        <v>2.026100119</v>
      </c>
      <c r="BF828" s="54">
        <f t="shared" si="5840"/>
        <v>0.1113996356</v>
      </c>
      <c r="BG828" s="54">
        <f t="shared" si="5840"/>
        <v>0.2713867159</v>
      </c>
      <c r="BH828" s="54">
        <f t="shared" si="5840"/>
        <v>0.5799834527</v>
      </c>
      <c r="BI828" s="54">
        <f t="shared" si="46"/>
        <v>12.02198033</v>
      </c>
      <c r="BJ828" s="54">
        <f t="shared" si="47"/>
        <v>-24.04396065</v>
      </c>
      <c r="BK828" s="56">
        <f t="shared" ref="BK828:BN828" si="5841">AO828</f>
        <v>3.029815174</v>
      </c>
      <c r="BL828" s="56">
        <f t="shared" si="5841"/>
        <v>0.00301540004</v>
      </c>
      <c r="BM828" s="56">
        <f t="shared" si="5841"/>
        <v>1.968788619</v>
      </c>
      <c r="BN828" s="56">
        <f t="shared" si="5841"/>
        <v>0.009510883388</v>
      </c>
      <c r="BO828" s="56">
        <f t="shared" si="49"/>
        <v>0</v>
      </c>
      <c r="BP828" s="56">
        <f t="shared" si="50"/>
        <v>2.026100119</v>
      </c>
      <c r="BQ828" s="56">
        <f t="shared" ref="BQ828:BS828" si="5842">AU828</f>
        <v>0.1113996356</v>
      </c>
      <c r="BR828" s="56">
        <f t="shared" si="5842"/>
        <v>0.2713867159</v>
      </c>
      <c r="BS828" s="56">
        <f t="shared" si="5842"/>
        <v>0.5799834527</v>
      </c>
      <c r="BT828" s="56">
        <f t="shared" si="52"/>
        <v>8</v>
      </c>
      <c r="BU828" s="50">
        <f t="shared" ref="BU828:BX828" si="5843">AZ828</f>
        <v>6.059630349</v>
      </c>
      <c r="BV828" s="50">
        <f t="shared" si="5843"/>
        <v>0.00603080008</v>
      </c>
      <c r="BW828" s="50">
        <f t="shared" si="5843"/>
        <v>2.953182929</v>
      </c>
      <c r="BX828" s="50">
        <f t="shared" si="5843"/>
        <v>0.01426632508</v>
      </c>
      <c r="BY828" s="50">
        <f t="shared" si="54"/>
        <v>0</v>
      </c>
      <c r="BZ828" s="50">
        <f t="shared" si="55"/>
        <v>2.026100119</v>
      </c>
      <c r="CA828" s="50">
        <f t="shared" ref="CA828:CC828" si="5844">BF828</f>
        <v>0.1113996356</v>
      </c>
      <c r="CB828" s="50">
        <f t="shared" si="5844"/>
        <v>0.2713867159</v>
      </c>
      <c r="CC828" s="50">
        <f t="shared" si="5844"/>
        <v>0.5799834527</v>
      </c>
      <c r="CD828" s="50">
        <f t="shared" si="57"/>
        <v>12.02198033</v>
      </c>
      <c r="CE828" s="57">
        <f t="shared" si="58"/>
        <v>37.78</v>
      </c>
      <c r="CF828" s="57">
        <f t="shared" si="59"/>
        <v>0.05</v>
      </c>
      <c r="CG828" s="57">
        <f t="shared" si="60"/>
        <v>20.83</v>
      </c>
      <c r="CH828" s="57">
        <f t="shared" si="61"/>
        <v>0.15</v>
      </c>
      <c r="CI828" s="58">
        <f t="shared" si="62"/>
        <v>0</v>
      </c>
      <c r="CJ828" s="58">
        <f t="shared" si="63"/>
        <v>30.21</v>
      </c>
      <c r="CK828" s="57">
        <f t="shared" si="64"/>
        <v>1.64</v>
      </c>
      <c r="CL828" s="57">
        <f t="shared" si="65"/>
        <v>2.27</v>
      </c>
      <c r="CM828" s="57">
        <f t="shared" si="66"/>
        <v>6.75</v>
      </c>
      <c r="CN828" s="57">
        <f t="shared" si="67"/>
        <v>99.68</v>
      </c>
      <c r="CO828" s="59">
        <f t="shared" si="68"/>
        <v>0.09079910563</v>
      </c>
      <c r="CP828" s="59">
        <f t="shared" si="69"/>
        <v>0.6778816647</v>
      </c>
      <c r="CQ828" s="59">
        <f t="shared" si="70"/>
        <v>0.03727149003</v>
      </c>
      <c r="CR828" s="59">
        <f t="shared" si="71"/>
        <v>0.1940477397</v>
      </c>
      <c r="CS828" s="60">
        <f t="shared" si="72"/>
        <v>9.079910563</v>
      </c>
      <c r="CT828" s="60">
        <f t="shared" si="73"/>
        <v>19.40477397</v>
      </c>
      <c r="CU828" s="60">
        <f t="shared" si="74"/>
        <v>71.51531547</v>
      </c>
      <c r="CV828" s="61">
        <f t="shared" si="75"/>
        <v>0.2394472925</v>
      </c>
      <c r="CW828" s="61">
        <f t="shared" si="76"/>
        <v>0.07863202548</v>
      </c>
      <c r="CX828" s="62"/>
    </row>
    <row r="829" ht="15.75" customHeight="1">
      <c r="A829" s="17" t="s">
        <v>53</v>
      </c>
      <c r="B829" s="17" t="s">
        <v>396</v>
      </c>
      <c r="C829" s="84" t="s">
        <v>845</v>
      </c>
      <c r="D829" s="83"/>
      <c r="E829" s="83" t="s">
        <v>846</v>
      </c>
      <c r="F829" s="2">
        <v>56.0</v>
      </c>
      <c r="G829" s="3" t="s">
        <v>902</v>
      </c>
      <c r="H829" s="48">
        <v>38.25</v>
      </c>
      <c r="I829" s="49">
        <v>4.8</v>
      </c>
      <c r="J829" s="49">
        <v>21.46</v>
      </c>
      <c r="K829" s="49">
        <v>2.37</v>
      </c>
      <c r="L829" s="49">
        <v>0.03</v>
      </c>
      <c r="M829" s="49">
        <v>0.0</v>
      </c>
      <c r="N829" s="49">
        <v>3.97</v>
      </c>
      <c r="O829" s="49">
        <v>29.37</v>
      </c>
      <c r="P829" s="49"/>
      <c r="Q829" s="50">
        <f t="shared" si="8"/>
        <v>100.25</v>
      </c>
      <c r="R829" s="51">
        <f t="shared" si="9"/>
        <v>12</v>
      </c>
      <c r="S829" s="52">
        <f t="shared" si="10"/>
        <v>0.6366055692</v>
      </c>
      <c r="T829" s="52">
        <f t="shared" si="11"/>
        <v>0.0003754749758</v>
      </c>
      <c r="U829" s="52">
        <f t="shared" si="12"/>
        <v>0.4209440248</v>
      </c>
      <c r="V829" s="52">
        <f t="shared" si="13"/>
        <v>0</v>
      </c>
      <c r="W829" s="52">
        <f t="shared" si="14"/>
        <v>0</v>
      </c>
      <c r="X829" s="52">
        <f t="shared" si="15"/>
        <v>0.4087887493</v>
      </c>
      <c r="Y829" s="52">
        <f t="shared" si="16"/>
        <v>0.0559648366</v>
      </c>
      <c r="Z829" s="52">
        <f t="shared" si="17"/>
        <v>0.119093697</v>
      </c>
      <c r="AA829" s="52">
        <f t="shared" si="18"/>
        <v>0.04226150779</v>
      </c>
      <c r="AB829" s="52">
        <f t="shared" si="19"/>
        <v>1.68403386</v>
      </c>
      <c r="AC829" s="53">
        <f t="shared" si="20"/>
        <v>5.062973833</v>
      </c>
      <c r="AD829" s="54">
        <f t="shared" si="21"/>
        <v>1.273211138</v>
      </c>
      <c r="AE829" s="54">
        <f t="shared" si="22"/>
        <v>0.0007509499517</v>
      </c>
      <c r="AF829" s="54">
        <f t="shared" si="23"/>
        <v>0.6314160373</v>
      </c>
      <c r="AG829" s="54">
        <f t="shared" si="24"/>
        <v>0</v>
      </c>
      <c r="AH829" s="54">
        <f t="shared" si="25"/>
        <v>0</v>
      </c>
      <c r="AI829" s="54">
        <f t="shared" si="26"/>
        <v>0.4087887493</v>
      </c>
      <c r="AJ829" s="54">
        <f t="shared" si="27"/>
        <v>0.0559648366</v>
      </c>
      <c r="AK829" s="54">
        <f t="shared" si="28"/>
        <v>0.119093697</v>
      </c>
      <c r="AL829" s="54">
        <f t="shared" si="29"/>
        <v>0.04226150779</v>
      </c>
      <c r="AM829" s="54">
        <f t="shared" si="30"/>
        <v>2.531486916</v>
      </c>
      <c r="AN829" s="54">
        <f t="shared" si="31"/>
        <v>-5.062973833</v>
      </c>
      <c r="AO829" s="55">
        <f t="shared" si="32"/>
        <v>3.024193679</v>
      </c>
      <c r="AP829" s="55">
        <f t="shared" si="33"/>
        <v>0.001783693237</v>
      </c>
      <c r="AQ829" s="55">
        <f t="shared" si="34"/>
        <v>1.999693878</v>
      </c>
      <c r="AR829" s="55">
        <f t="shared" si="35"/>
        <v>0</v>
      </c>
      <c r="AS829" s="55">
        <f t="shared" si="36"/>
        <v>0</v>
      </c>
      <c r="AT829" s="55">
        <f t="shared" si="37"/>
        <v>1.941950262</v>
      </c>
      <c r="AU829" s="55">
        <f t="shared" si="38"/>
        <v>0.2658608616</v>
      </c>
      <c r="AV829" s="55">
        <f t="shared" si="39"/>
        <v>0.5657544059</v>
      </c>
      <c r="AW829" s="55">
        <f t="shared" si="40"/>
        <v>0.2007632212</v>
      </c>
      <c r="AX829" s="55">
        <f t="shared" si="41"/>
        <v>8</v>
      </c>
      <c r="AY829" s="55">
        <f t="shared" si="42"/>
        <v>24.05164862</v>
      </c>
      <c r="AZ829" s="54">
        <f t="shared" ref="AZ829:BA829" si="5845">AO829*2</f>
        <v>6.048387358</v>
      </c>
      <c r="BA829" s="54">
        <f t="shared" si="5845"/>
        <v>0.003567386474</v>
      </c>
      <c r="BB829" s="54">
        <f t="shared" ref="BB829:BD829" si="5846">AQ829*(3/2)</f>
        <v>2.999540816</v>
      </c>
      <c r="BC829" s="54">
        <f t="shared" si="5846"/>
        <v>0</v>
      </c>
      <c r="BD829" s="54">
        <f t="shared" si="5846"/>
        <v>0</v>
      </c>
      <c r="BE829" s="54">
        <f t="shared" ref="BE829:BH829" si="5847">AT829</f>
        <v>1.941950262</v>
      </c>
      <c r="BF829" s="54">
        <f t="shared" si="5847"/>
        <v>0.2658608616</v>
      </c>
      <c r="BG829" s="54">
        <f t="shared" si="5847"/>
        <v>0.5657544059</v>
      </c>
      <c r="BH829" s="54">
        <f t="shared" si="5847"/>
        <v>0.2007632212</v>
      </c>
      <c r="BI829" s="54">
        <f t="shared" si="46"/>
        <v>12.02582431</v>
      </c>
      <c r="BJ829" s="54">
        <f t="shared" si="47"/>
        <v>-24.05164862</v>
      </c>
      <c r="BK829" s="56">
        <f t="shared" ref="BK829:BN829" si="5848">AO829</f>
        <v>3.024193679</v>
      </c>
      <c r="BL829" s="56">
        <f t="shared" si="5848"/>
        <v>0.001783693237</v>
      </c>
      <c r="BM829" s="56">
        <f t="shared" si="5848"/>
        <v>1.999693878</v>
      </c>
      <c r="BN829" s="56">
        <f t="shared" si="5848"/>
        <v>0</v>
      </c>
      <c r="BO829" s="56">
        <f t="shared" si="49"/>
        <v>0</v>
      </c>
      <c r="BP829" s="56">
        <f t="shared" si="50"/>
        <v>1.941950262</v>
      </c>
      <c r="BQ829" s="56">
        <f t="shared" ref="BQ829:BS829" si="5849">AU829</f>
        <v>0.2658608616</v>
      </c>
      <c r="BR829" s="56">
        <f t="shared" si="5849"/>
        <v>0.5657544059</v>
      </c>
      <c r="BS829" s="56">
        <f t="shared" si="5849"/>
        <v>0.2007632212</v>
      </c>
      <c r="BT829" s="56">
        <f t="shared" si="52"/>
        <v>8</v>
      </c>
      <c r="BU829" s="50">
        <f t="shared" ref="BU829:BX829" si="5850">AZ829</f>
        <v>6.048387358</v>
      </c>
      <c r="BV829" s="50">
        <f t="shared" si="5850"/>
        <v>0.003567386474</v>
      </c>
      <c r="BW829" s="50">
        <f t="shared" si="5850"/>
        <v>2.999540816</v>
      </c>
      <c r="BX829" s="50">
        <f t="shared" si="5850"/>
        <v>0</v>
      </c>
      <c r="BY829" s="50">
        <f t="shared" si="54"/>
        <v>0</v>
      </c>
      <c r="BZ829" s="50">
        <f t="shared" si="55"/>
        <v>1.941950262</v>
      </c>
      <c r="CA829" s="50">
        <f t="shared" ref="CA829:CC829" si="5851">BF829</f>
        <v>0.2658608616</v>
      </c>
      <c r="CB829" s="50">
        <f t="shared" si="5851"/>
        <v>0.5657544059</v>
      </c>
      <c r="CC829" s="50">
        <f t="shared" si="5851"/>
        <v>0.2007632212</v>
      </c>
      <c r="CD829" s="50">
        <f t="shared" si="57"/>
        <v>12.02582431</v>
      </c>
      <c r="CE829" s="57">
        <f t="shared" si="58"/>
        <v>38.25</v>
      </c>
      <c r="CF829" s="57">
        <f t="shared" si="59"/>
        <v>0.03</v>
      </c>
      <c r="CG829" s="57">
        <f t="shared" si="60"/>
        <v>21.46</v>
      </c>
      <c r="CH829" s="57">
        <f t="shared" si="61"/>
        <v>0</v>
      </c>
      <c r="CI829" s="58">
        <f t="shared" si="62"/>
        <v>0</v>
      </c>
      <c r="CJ829" s="58">
        <f t="shared" si="63"/>
        <v>29.37</v>
      </c>
      <c r="CK829" s="57">
        <f t="shared" si="64"/>
        <v>3.97</v>
      </c>
      <c r="CL829" s="57">
        <f t="shared" si="65"/>
        <v>4.8</v>
      </c>
      <c r="CM829" s="57">
        <f t="shared" si="66"/>
        <v>2.37</v>
      </c>
      <c r="CN829" s="57">
        <f t="shared" si="67"/>
        <v>100.25</v>
      </c>
      <c r="CO829" s="59">
        <f t="shared" si="68"/>
        <v>0.1902124658</v>
      </c>
      <c r="CP829" s="59">
        <f t="shared" si="69"/>
        <v>0.6529037053</v>
      </c>
      <c r="CQ829" s="59">
        <f t="shared" si="70"/>
        <v>0.08938516346</v>
      </c>
      <c r="CR829" s="59">
        <f t="shared" si="71"/>
        <v>0.06749866544</v>
      </c>
      <c r="CS829" s="60">
        <f t="shared" si="72"/>
        <v>19.02124658</v>
      </c>
      <c r="CT829" s="60">
        <f t="shared" si="73"/>
        <v>6.749866544</v>
      </c>
      <c r="CU829" s="60">
        <f t="shared" si="74"/>
        <v>74.22888687</v>
      </c>
      <c r="CV829" s="61">
        <f t="shared" si="75"/>
        <v>0.1626048984</v>
      </c>
      <c r="CW829" s="61">
        <f t="shared" si="76"/>
        <v>0.1647239954</v>
      </c>
      <c r="CX829" s="62"/>
    </row>
    <row r="830" ht="15.75" customHeight="1">
      <c r="A830" s="17" t="s">
        <v>53</v>
      </c>
      <c r="B830" s="17" t="s">
        <v>396</v>
      </c>
      <c r="C830" s="84" t="s">
        <v>845</v>
      </c>
      <c r="D830" s="83"/>
      <c r="E830" s="83" t="s">
        <v>846</v>
      </c>
      <c r="F830" s="2">
        <v>57.0</v>
      </c>
      <c r="G830" s="3" t="s">
        <v>903</v>
      </c>
      <c r="H830" s="48">
        <v>37.55</v>
      </c>
      <c r="I830" s="49">
        <v>3.09</v>
      </c>
      <c r="J830" s="49">
        <v>20.79</v>
      </c>
      <c r="K830" s="49">
        <v>3.87</v>
      </c>
      <c r="L830" s="49">
        <v>0.02</v>
      </c>
      <c r="M830" s="49">
        <v>0.02</v>
      </c>
      <c r="N830" s="49">
        <v>15.43</v>
      </c>
      <c r="O830" s="49">
        <v>18.76</v>
      </c>
      <c r="P830" s="49"/>
      <c r="Q830" s="50">
        <f t="shared" si="8"/>
        <v>99.53</v>
      </c>
      <c r="R830" s="51">
        <f t="shared" si="9"/>
        <v>12</v>
      </c>
      <c r="S830" s="52">
        <f t="shared" si="10"/>
        <v>0.6249552712</v>
      </c>
      <c r="T830" s="52">
        <f t="shared" si="11"/>
        <v>0.0002503166506</v>
      </c>
      <c r="U830" s="52">
        <f t="shared" si="12"/>
        <v>0.4078017836</v>
      </c>
      <c r="V830" s="52">
        <f t="shared" si="13"/>
        <v>0.0002631748626</v>
      </c>
      <c r="W830" s="52">
        <f t="shared" si="14"/>
        <v>0</v>
      </c>
      <c r="X830" s="52">
        <f t="shared" si="15"/>
        <v>0.2611125958</v>
      </c>
      <c r="Y830" s="52">
        <f t="shared" si="16"/>
        <v>0.2175157251</v>
      </c>
      <c r="Z830" s="52">
        <f t="shared" si="17"/>
        <v>0.07666656742</v>
      </c>
      <c r="AA830" s="52">
        <f t="shared" si="18"/>
        <v>0.06900929753</v>
      </c>
      <c r="AB830" s="52">
        <f t="shared" si="19"/>
        <v>1.657574732</v>
      </c>
      <c r="AC830" s="53">
        <f t="shared" si="20"/>
        <v>4.973625598</v>
      </c>
      <c r="AD830" s="54">
        <f t="shared" si="21"/>
        <v>1.249910542</v>
      </c>
      <c r="AE830" s="54">
        <f t="shared" si="22"/>
        <v>0.0005006333011</v>
      </c>
      <c r="AF830" s="54">
        <f t="shared" si="23"/>
        <v>0.6117026754</v>
      </c>
      <c r="AG830" s="54">
        <f t="shared" si="24"/>
        <v>0.0003947622939</v>
      </c>
      <c r="AH830" s="54">
        <f t="shared" si="25"/>
        <v>0</v>
      </c>
      <c r="AI830" s="54">
        <f t="shared" si="26"/>
        <v>0.2611125958</v>
      </c>
      <c r="AJ830" s="54">
        <f t="shared" si="27"/>
        <v>0.2175157251</v>
      </c>
      <c r="AK830" s="54">
        <f t="shared" si="28"/>
        <v>0.07666656742</v>
      </c>
      <c r="AL830" s="54">
        <f t="shared" si="29"/>
        <v>0.06900929753</v>
      </c>
      <c r="AM830" s="54">
        <f t="shared" si="30"/>
        <v>2.486812799</v>
      </c>
      <c r="AN830" s="54">
        <f t="shared" si="31"/>
        <v>-4.973625598</v>
      </c>
      <c r="AO830" s="55">
        <f t="shared" si="32"/>
        <v>3.016239372</v>
      </c>
      <c r="AP830" s="55">
        <f t="shared" si="33"/>
        <v>0.001208110359</v>
      </c>
      <c r="AQ830" s="55">
        <f t="shared" si="34"/>
        <v>1.968185329</v>
      </c>
      <c r="AR830" s="55">
        <f t="shared" si="35"/>
        <v>0.001270168313</v>
      </c>
      <c r="AS830" s="55">
        <f t="shared" si="36"/>
        <v>0</v>
      </c>
      <c r="AT830" s="55">
        <f t="shared" si="37"/>
        <v>1.260215136</v>
      </c>
      <c r="AU830" s="55">
        <f t="shared" si="38"/>
        <v>1.049802321</v>
      </c>
      <c r="AV830" s="55">
        <f t="shared" si="39"/>
        <v>0.3700180315</v>
      </c>
      <c r="AW830" s="55">
        <f t="shared" si="40"/>
        <v>0.3330615323</v>
      </c>
      <c r="AX830" s="55">
        <f t="shared" si="41"/>
        <v>8</v>
      </c>
      <c r="AY830" s="55">
        <f t="shared" si="42"/>
        <v>24.00435046</v>
      </c>
      <c r="AZ830" s="54">
        <f t="shared" ref="AZ830:BA830" si="5852">AO830*2</f>
        <v>6.032478744</v>
      </c>
      <c r="BA830" s="54">
        <f t="shared" si="5852"/>
        <v>0.002416220718</v>
      </c>
      <c r="BB830" s="54">
        <f t="shared" ref="BB830:BD830" si="5853">AQ830*(3/2)</f>
        <v>2.952277993</v>
      </c>
      <c r="BC830" s="54">
        <f t="shared" si="5853"/>
        <v>0.001905252469</v>
      </c>
      <c r="BD830" s="54">
        <f t="shared" si="5853"/>
        <v>0</v>
      </c>
      <c r="BE830" s="54">
        <f t="shared" ref="BE830:BH830" si="5854">AT830</f>
        <v>1.260215136</v>
      </c>
      <c r="BF830" s="54">
        <f t="shared" si="5854"/>
        <v>1.049802321</v>
      </c>
      <c r="BG830" s="54">
        <f t="shared" si="5854"/>
        <v>0.3700180315</v>
      </c>
      <c r="BH830" s="54">
        <f t="shared" si="5854"/>
        <v>0.3330615323</v>
      </c>
      <c r="BI830" s="54">
        <f t="shared" si="46"/>
        <v>12.00217523</v>
      </c>
      <c r="BJ830" s="54">
        <f t="shared" si="47"/>
        <v>-24.00435046</v>
      </c>
      <c r="BK830" s="56">
        <f t="shared" ref="BK830:BN830" si="5855">AO830</f>
        <v>3.016239372</v>
      </c>
      <c r="BL830" s="56">
        <f t="shared" si="5855"/>
        <v>0.001208110359</v>
      </c>
      <c r="BM830" s="56">
        <f t="shared" si="5855"/>
        <v>1.968185329</v>
      </c>
      <c r="BN830" s="56">
        <f t="shared" si="5855"/>
        <v>0.001270168313</v>
      </c>
      <c r="BO830" s="56">
        <f t="shared" si="49"/>
        <v>0</v>
      </c>
      <c r="BP830" s="56">
        <f t="shared" si="50"/>
        <v>1.260215136</v>
      </c>
      <c r="BQ830" s="56">
        <f t="shared" ref="BQ830:BS830" si="5856">AU830</f>
        <v>1.049802321</v>
      </c>
      <c r="BR830" s="56">
        <f t="shared" si="5856"/>
        <v>0.3700180315</v>
      </c>
      <c r="BS830" s="56">
        <f t="shared" si="5856"/>
        <v>0.3330615323</v>
      </c>
      <c r="BT830" s="56">
        <f t="shared" si="52"/>
        <v>8</v>
      </c>
      <c r="BU830" s="50">
        <f t="shared" ref="BU830:BX830" si="5857">AZ830</f>
        <v>6.032478744</v>
      </c>
      <c r="BV830" s="50">
        <f t="shared" si="5857"/>
        <v>0.002416220718</v>
      </c>
      <c r="BW830" s="50">
        <f t="shared" si="5857"/>
        <v>2.952277993</v>
      </c>
      <c r="BX830" s="50">
        <f t="shared" si="5857"/>
        <v>0.001905252469</v>
      </c>
      <c r="BY830" s="50">
        <f t="shared" si="54"/>
        <v>0</v>
      </c>
      <c r="BZ830" s="50">
        <f t="shared" si="55"/>
        <v>1.260215136</v>
      </c>
      <c r="CA830" s="50">
        <f t="shared" ref="CA830:CC830" si="5858">BF830</f>
        <v>1.049802321</v>
      </c>
      <c r="CB830" s="50">
        <f t="shared" si="5858"/>
        <v>0.3700180315</v>
      </c>
      <c r="CC830" s="50">
        <f t="shared" si="5858"/>
        <v>0.3330615323</v>
      </c>
      <c r="CD830" s="50">
        <f t="shared" si="57"/>
        <v>12.00217523</v>
      </c>
      <c r="CE830" s="57">
        <f t="shared" si="58"/>
        <v>37.55</v>
      </c>
      <c r="CF830" s="57">
        <f t="shared" si="59"/>
        <v>0.02</v>
      </c>
      <c r="CG830" s="57">
        <f t="shared" si="60"/>
        <v>20.79</v>
      </c>
      <c r="CH830" s="57">
        <f t="shared" si="61"/>
        <v>0.02</v>
      </c>
      <c r="CI830" s="58">
        <f t="shared" si="62"/>
        <v>0</v>
      </c>
      <c r="CJ830" s="58">
        <f t="shared" si="63"/>
        <v>18.76</v>
      </c>
      <c r="CK830" s="57">
        <f t="shared" si="64"/>
        <v>15.43</v>
      </c>
      <c r="CL830" s="57">
        <f t="shared" si="65"/>
        <v>3.09</v>
      </c>
      <c r="CM830" s="57">
        <f t="shared" si="66"/>
        <v>3.87</v>
      </c>
      <c r="CN830" s="57">
        <f t="shared" si="67"/>
        <v>99.53</v>
      </c>
      <c r="CO830" s="59">
        <f t="shared" si="68"/>
        <v>0.122803225</v>
      </c>
      <c r="CP830" s="59">
        <f t="shared" si="69"/>
        <v>0.4182457874</v>
      </c>
      <c r="CQ830" s="59">
        <f t="shared" si="70"/>
        <v>0.3484130494</v>
      </c>
      <c r="CR830" s="59">
        <f t="shared" si="71"/>
        <v>0.1105379382</v>
      </c>
      <c r="CS830" s="60">
        <f t="shared" si="72"/>
        <v>12.2803225</v>
      </c>
      <c r="CT830" s="60">
        <f t="shared" si="73"/>
        <v>11.05379382</v>
      </c>
      <c r="CU830" s="60">
        <f t="shared" si="74"/>
        <v>76.66588367</v>
      </c>
      <c r="CV830" s="61">
        <f t="shared" si="75"/>
        <v>0.1719395507</v>
      </c>
      <c r="CW830" s="61">
        <f t="shared" si="76"/>
        <v>0.1063475929</v>
      </c>
      <c r="CX830" s="62"/>
    </row>
    <row r="831" ht="15.75" customHeight="1">
      <c r="A831" s="17" t="s">
        <v>53</v>
      </c>
      <c r="B831" s="17" t="s">
        <v>396</v>
      </c>
      <c r="C831" s="84" t="s">
        <v>845</v>
      </c>
      <c r="D831" s="83"/>
      <c r="E831" s="83" t="s">
        <v>846</v>
      </c>
      <c r="F831" s="2">
        <v>58.0</v>
      </c>
      <c r="G831" s="3" t="s">
        <v>904</v>
      </c>
      <c r="H831" s="48">
        <v>37.97</v>
      </c>
      <c r="I831" s="49">
        <v>5.08</v>
      </c>
      <c r="J831" s="49">
        <v>21.71</v>
      </c>
      <c r="K831" s="49">
        <v>1.19</v>
      </c>
      <c r="L831" s="49">
        <v>0.04</v>
      </c>
      <c r="M831" s="49">
        <v>0.02</v>
      </c>
      <c r="N831" s="49">
        <v>2.65</v>
      </c>
      <c r="O831" s="49">
        <v>31.18</v>
      </c>
      <c r="P831" s="49"/>
      <c r="Q831" s="50">
        <f t="shared" si="8"/>
        <v>99.84</v>
      </c>
      <c r="R831" s="51">
        <f t="shared" si="9"/>
        <v>12</v>
      </c>
      <c r="S831" s="52">
        <f t="shared" si="10"/>
        <v>0.63194545</v>
      </c>
      <c r="T831" s="52">
        <f t="shared" si="11"/>
        <v>0.0005006333011</v>
      </c>
      <c r="U831" s="52">
        <f t="shared" si="12"/>
        <v>0.4258478462</v>
      </c>
      <c r="V831" s="52">
        <f t="shared" si="13"/>
        <v>0.0002631748626</v>
      </c>
      <c r="W831" s="52">
        <f t="shared" si="14"/>
        <v>0</v>
      </c>
      <c r="X831" s="52">
        <f t="shared" si="15"/>
        <v>0.4339813825</v>
      </c>
      <c r="Y831" s="52">
        <f t="shared" si="16"/>
        <v>0.03735688086</v>
      </c>
      <c r="Z831" s="52">
        <f t="shared" si="17"/>
        <v>0.1260408293</v>
      </c>
      <c r="AA831" s="52">
        <f t="shared" si="18"/>
        <v>0.02121991319</v>
      </c>
      <c r="AB831" s="52">
        <f t="shared" si="19"/>
        <v>1.67715611</v>
      </c>
      <c r="AC831" s="53">
        <f t="shared" si="20"/>
        <v>5.045315408</v>
      </c>
      <c r="AD831" s="54">
        <f t="shared" si="21"/>
        <v>1.2638909</v>
      </c>
      <c r="AE831" s="54">
        <f t="shared" si="22"/>
        <v>0.001001266602</v>
      </c>
      <c r="AF831" s="54">
        <f t="shared" si="23"/>
        <v>0.6387717693</v>
      </c>
      <c r="AG831" s="54">
        <f t="shared" si="24"/>
        <v>0.0003947622939</v>
      </c>
      <c r="AH831" s="54">
        <f t="shared" si="25"/>
        <v>0</v>
      </c>
      <c r="AI831" s="54">
        <f t="shared" si="26"/>
        <v>0.4339813825</v>
      </c>
      <c r="AJ831" s="54">
        <f t="shared" si="27"/>
        <v>0.03735688086</v>
      </c>
      <c r="AK831" s="54">
        <f t="shared" si="28"/>
        <v>0.1260408293</v>
      </c>
      <c r="AL831" s="54">
        <f t="shared" si="29"/>
        <v>0.02121991319</v>
      </c>
      <c r="AM831" s="54">
        <f t="shared" si="30"/>
        <v>2.522657704</v>
      </c>
      <c r="AN831" s="54">
        <f t="shared" si="31"/>
        <v>-5.045315408</v>
      </c>
      <c r="AO831" s="55">
        <f t="shared" si="32"/>
        <v>3.014366742</v>
      </c>
      <c r="AP831" s="55">
        <f t="shared" si="33"/>
        <v>0.002388010505</v>
      </c>
      <c r="AQ831" s="55">
        <f t="shared" si="34"/>
        <v>2.031285429</v>
      </c>
      <c r="AR831" s="55">
        <f t="shared" si="35"/>
        <v>0.001255338658</v>
      </c>
      <c r="AS831" s="55">
        <f t="shared" si="36"/>
        <v>0</v>
      </c>
      <c r="AT831" s="55">
        <f t="shared" si="37"/>
        <v>2.07008223</v>
      </c>
      <c r="AU831" s="55">
        <f t="shared" si="38"/>
        <v>0.17819155</v>
      </c>
      <c r="AV831" s="55">
        <f t="shared" si="39"/>
        <v>0.601212152</v>
      </c>
      <c r="AW831" s="55">
        <f t="shared" si="40"/>
        <v>0.1012185476</v>
      </c>
      <c r="AX831" s="55">
        <f t="shared" si="41"/>
        <v>8</v>
      </c>
      <c r="AY831" s="55">
        <f t="shared" si="42"/>
        <v>24.06605027</v>
      </c>
      <c r="AZ831" s="54">
        <f t="shared" ref="AZ831:BA831" si="5859">AO831*2</f>
        <v>6.028733484</v>
      </c>
      <c r="BA831" s="54">
        <f t="shared" si="5859"/>
        <v>0.004776021009</v>
      </c>
      <c r="BB831" s="54">
        <f t="shared" ref="BB831:BD831" si="5860">AQ831*(3/2)</f>
        <v>3.046928144</v>
      </c>
      <c r="BC831" s="54">
        <f t="shared" si="5860"/>
        <v>0.001883007987</v>
      </c>
      <c r="BD831" s="54">
        <f t="shared" si="5860"/>
        <v>0</v>
      </c>
      <c r="BE831" s="54">
        <f t="shared" ref="BE831:BH831" si="5861">AT831</f>
        <v>2.07008223</v>
      </c>
      <c r="BF831" s="54">
        <f t="shared" si="5861"/>
        <v>0.17819155</v>
      </c>
      <c r="BG831" s="54">
        <f t="shared" si="5861"/>
        <v>0.601212152</v>
      </c>
      <c r="BH831" s="54">
        <f t="shared" si="5861"/>
        <v>0.1012185476</v>
      </c>
      <c r="BI831" s="54">
        <f t="shared" si="46"/>
        <v>12.03302514</v>
      </c>
      <c r="BJ831" s="54">
        <f t="shared" si="47"/>
        <v>-24.06605027</v>
      </c>
      <c r="BK831" s="56">
        <f t="shared" ref="BK831:BN831" si="5862">AO831</f>
        <v>3.014366742</v>
      </c>
      <c r="BL831" s="56">
        <f t="shared" si="5862"/>
        <v>0.002388010505</v>
      </c>
      <c r="BM831" s="56">
        <f t="shared" si="5862"/>
        <v>2.031285429</v>
      </c>
      <c r="BN831" s="56">
        <f t="shared" si="5862"/>
        <v>0.001255338658</v>
      </c>
      <c r="BO831" s="56">
        <f t="shared" si="49"/>
        <v>0</v>
      </c>
      <c r="BP831" s="56">
        <f t="shared" si="50"/>
        <v>2.07008223</v>
      </c>
      <c r="BQ831" s="56">
        <f t="shared" ref="BQ831:BS831" si="5863">AU831</f>
        <v>0.17819155</v>
      </c>
      <c r="BR831" s="56">
        <f t="shared" si="5863"/>
        <v>0.601212152</v>
      </c>
      <c r="BS831" s="56">
        <f t="shared" si="5863"/>
        <v>0.1012185476</v>
      </c>
      <c r="BT831" s="56">
        <f t="shared" si="52"/>
        <v>8</v>
      </c>
      <c r="BU831" s="50">
        <f t="shared" ref="BU831:BX831" si="5864">AZ831</f>
        <v>6.028733484</v>
      </c>
      <c r="BV831" s="50">
        <f t="shared" si="5864"/>
        <v>0.004776021009</v>
      </c>
      <c r="BW831" s="50">
        <f t="shared" si="5864"/>
        <v>3.046928144</v>
      </c>
      <c r="BX831" s="50">
        <f t="shared" si="5864"/>
        <v>0.001883007987</v>
      </c>
      <c r="BY831" s="50">
        <f t="shared" si="54"/>
        <v>0</v>
      </c>
      <c r="BZ831" s="50">
        <f t="shared" si="55"/>
        <v>2.07008223</v>
      </c>
      <c r="CA831" s="50">
        <f t="shared" ref="CA831:CC831" si="5865">BF831</f>
        <v>0.17819155</v>
      </c>
      <c r="CB831" s="50">
        <f t="shared" si="5865"/>
        <v>0.601212152</v>
      </c>
      <c r="CC831" s="50">
        <f t="shared" si="5865"/>
        <v>0.1012185476</v>
      </c>
      <c r="CD831" s="50">
        <f t="shared" si="57"/>
        <v>12.03302514</v>
      </c>
      <c r="CE831" s="57">
        <f t="shared" si="58"/>
        <v>37.97</v>
      </c>
      <c r="CF831" s="57">
        <f t="shared" si="59"/>
        <v>0.04</v>
      </c>
      <c r="CG831" s="57">
        <f t="shared" si="60"/>
        <v>21.71</v>
      </c>
      <c r="CH831" s="57">
        <f t="shared" si="61"/>
        <v>0.02</v>
      </c>
      <c r="CI831" s="58">
        <f t="shared" si="62"/>
        <v>0</v>
      </c>
      <c r="CJ831" s="58">
        <f t="shared" si="63"/>
        <v>31.18</v>
      </c>
      <c r="CK831" s="57">
        <f t="shared" si="64"/>
        <v>2.65</v>
      </c>
      <c r="CL831" s="57">
        <f t="shared" si="65"/>
        <v>5.08</v>
      </c>
      <c r="CM831" s="57">
        <f t="shared" si="66"/>
        <v>1.19</v>
      </c>
      <c r="CN831" s="57">
        <f t="shared" si="67"/>
        <v>99.84</v>
      </c>
      <c r="CO831" s="59">
        <f t="shared" si="68"/>
        <v>0.2037520722</v>
      </c>
      <c r="CP831" s="59">
        <f t="shared" si="69"/>
        <v>0.7015552537</v>
      </c>
      <c r="CQ831" s="59">
        <f t="shared" si="70"/>
        <v>0.06038949384</v>
      </c>
      <c r="CR831" s="59">
        <f t="shared" si="71"/>
        <v>0.03430318024</v>
      </c>
      <c r="CS831" s="60">
        <f t="shared" si="72"/>
        <v>20.37520722</v>
      </c>
      <c r="CT831" s="60">
        <f t="shared" si="73"/>
        <v>3.430318024</v>
      </c>
      <c r="CU831" s="60">
        <f t="shared" si="74"/>
        <v>76.19447476</v>
      </c>
      <c r="CV831" s="61">
        <f t="shared" si="75"/>
        <v>0.1361792163</v>
      </c>
      <c r="CW831" s="61">
        <f t="shared" si="76"/>
        <v>0.1764492945</v>
      </c>
      <c r="CX831" s="62"/>
    </row>
    <row r="832" ht="15.75" customHeight="1">
      <c r="A832" s="17" t="s">
        <v>53</v>
      </c>
      <c r="B832" s="17" t="s">
        <v>396</v>
      </c>
      <c r="C832" s="84" t="s">
        <v>845</v>
      </c>
      <c r="D832" s="83"/>
      <c r="E832" s="83" t="s">
        <v>846</v>
      </c>
      <c r="F832" s="2">
        <v>59.0</v>
      </c>
      <c r="G832" s="3" t="s">
        <v>905</v>
      </c>
      <c r="H832" s="48">
        <v>38.04</v>
      </c>
      <c r="I832" s="49">
        <v>5.75</v>
      </c>
      <c r="J832" s="49">
        <v>21.43</v>
      </c>
      <c r="K832" s="49">
        <v>0.49</v>
      </c>
      <c r="L832" s="49">
        <v>0.01</v>
      </c>
      <c r="M832" s="49">
        <v>0.0</v>
      </c>
      <c r="N832" s="49">
        <v>0.99</v>
      </c>
      <c r="O832" s="49">
        <v>32.29</v>
      </c>
      <c r="P832" s="49"/>
      <c r="Q832" s="50">
        <f t="shared" si="8"/>
        <v>99</v>
      </c>
      <c r="R832" s="51">
        <f t="shared" si="9"/>
        <v>12</v>
      </c>
      <c r="S832" s="52">
        <f t="shared" si="10"/>
        <v>0.6331104798</v>
      </c>
      <c r="T832" s="52">
        <f t="shared" si="11"/>
        <v>0.0001251583253</v>
      </c>
      <c r="U832" s="52">
        <f t="shared" si="12"/>
        <v>0.4203555663</v>
      </c>
      <c r="V832" s="52">
        <f t="shared" si="13"/>
        <v>0</v>
      </c>
      <c r="W832" s="52">
        <f t="shared" si="14"/>
        <v>0</v>
      </c>
      <c r="X832" s="52">
        <f t="shared" si="15"/>
        <v>0.4494310084</v>
      </c>
      <c r="Y832" s="52">
        <f t="shared" si="16"/>
        <v>0.01395596681</v>
      </c>
      <c r="Z832" s="52">
        <f t="shared" si="17"/>
        <v>0.1426643245</v>
      </c>
      <c r="AA832" s="52">
        <f t="shared" si="18"/>
        <v>0.008737611315</v>
      </c>
      <c r="AB832" s="52">
        <f t="shared" si="19"/>
        <v>1.668380115</v>
      </c>
      <c r="AC832" s="53">
        <f t="shared" si="20"/>
        <v>5.023587073</v>
      </c>
      <c r="AD832" s="54">
        <f t="shared" si="21"/>
        <v>1.26622096</v>
      </c>
      <c r="AE832" s="54">
        <f t="shared" si="22"/>
        <v>0.0002503166506</v>
      </c>
      <c r="AF832" s="54">
        <f t="shared" si="23"/>
        <v>0.6305333494</v>
      </c>
      <c r="AG832" s="54">
        <f t="shared" si="24"/>
        <v>0</v>
      </c>
      <c r="AH832" s="54">
        <f t="shared" si="25"/>
        <v>0</v>
      </c>
      <c r="AI832" s="54">
        <f t="shared" si="26"/>
        <v>0.4494310084</v>
      </c>
      <c r="AJ832" s="54">
        <f t="shared" si="27"/>
        <v>0.01395596681</v>
      </c>
      <c r="AK832" s="54">
        <f t="shared" si="28"/>
        <v>0.1426643245</v>
      </c>
      <c r="AL832" s="54">
        <f t="shared" si="29"/>
        <v>0.008737611315</v>
      </c>
      <c r="AM832" s="54">
        <f t="shared" si="30"/>
        <v>2.511793537</v>
      </c>
      <c r="AN832" s="54">
        <f t="shared" si="31"/>
        <v>-5.023587073</v>
      </c>
      <c r="AO832" s="55">
        <f t="shared" si="32"/>
        <v>3.035809281</v>
      </c>
      <c r="AP832" s="55">
        <f t="shared" si="33"/>
        <v>0.0006001429728</v>
      </c>
      <c r="AQ832" s="55">
        <f t="shared" si="34"/>
        <v>2.015634506</v>
      </c>
      <c r="AR832" s="55">
        <f t="shared" si="35"/>
        <v>0</v>
      </c>
      <c r="AS832" s="55">
        <f t="shared" si="36"/>
        <v>0</v>
      </c>
      <c r="AT832" s="55">
        <f t="shared" si="37"/>
        <v>2.155053296</v>
      </c>
      <c r="AU832" s="55">
        <f t="shared" si="38"/>
        <v>0.06691984246</v>
      </c>
      <c r="AV832" s="55">
        <f t="shared" si="39"/>
        <v>0.6840854703</v>
      </c>
      <c r="AW832" s="55">
        <f t="shared" si="40"/>
        <v>0.04189746082</v>
      </c>
      <c r="AX832" s="55">
        <f t="shared" si="41"/>
        <v>8</v>
      </c>
      <c r="AY832" s="55">
        <f t="shared" si="42"/>
        <v>24.08845335</v>
      </c>
      <c r="AZ832" s="54">
        <f t="shared" ref="AZ832:BA832" si="5866">AO832*2</f>
        <v>6.071618562</v>
      </c>
      <c r="BA832" s="54">
        <f t="shared" si="5866"/>
        <v>0.001200285946</v>
      </c>
      <c r="BB832" s="54">
        <f t="shared" ref="BB832:BD832" si="5867">AQ832*(3/2)</f>
        <v>3.02345176</v>
      </c>
      <c r="BC832" s="54">
        <f t="shared" si="5867"/>
        <v>0</v>
      </c>
      <c r="BD832" s="54">
        <f t="shared" si="5867"/>
        <v>0</v>
      </c>
      <c r="BE832" s="54">
        <f t="shared" ref="BE832:BH832" si="5868">AT832</f>
        <v>2.155053296</v>
      </c>
      <c r="BF832" s="54">
        <f t="shared" si="5868"/>
        <v>0.06691984246</v>
      </c>
      <c r="BG832" s="54">
        <f t="shared" si="5868"/>
        <v>0.6840854703</v>
      </c>
      <c r="BH832" s="54">
        <f t="shared" si="5868"/>
        <v>0.04189746082</v>
      </c>
      <c r="BI832" s="54">
        <f t="shared" si="46"/>
        <v>12.04422668</v>
      </c>
      <c r="BJ832" s="54">
        <f t="shared" si="47"/>
        <v>-24.08845335</v>
      </c>
      <c r="BK832" s="56">
        <f t="shared" ref="BK832:BN832" si="5869">AO832</f>
        <v>3.035809281</v>
      </c>
      <c r="BL832" s="56">
        <f t="shared" si="5869"/>
        <v>0.0006001429728</v>
      </c>
      <c r="BM832" s="56">
        <f t="shared" si="5869"/>
        <v>2.015634506</v>
      </c>
      <c r="BN832" s="56">
        <f t="shared" si="5869"/>
        <v>0</v>
      </c>
      <c r="BO832" s="56">
        <f t="shared" si="49"/>
        <v>0</v>
      </c>
      <c r="BP832" s="56">
        <f t="shared" si="50"/>
        <v>2.155053296</v>
      </c>
      <c r="BQ832" s="56">
        <f t="shared" ref="BQ832:BS832" si="5870">AU832</f>
        <v>0.06691984246</v>
      </c>
      <c r="BR832" s="56">
        <f t="shared" si="5870"/>
        <v>0.6840854703</v>
      </c>
      <c r="BS832" s="56">
        <f t="shared" si="5870"/>
        <v>0.04189746082</v>
      </c>
      <c r="BT832" s="56">
        <f t="shared" si="52"/>
        <v>8</v>
      </c>
      <c r="BU832" s="50">
        <f t="shared" ref="BU832:BX832" si="5871">AZ832</f>
        <v>6.071618562</v>
      </c>
      <c r="BV832" s="50">
        <f t="shared" si="5871"/>
        <v>0.001200285946</v>
      </c>
      <c r="BW832" s="50">
        <f t="shared" si="5871"/>
        <v>3.02345176</v>
      </c>
      <c r="BX832" s="50">
        <f t="shared" si="5871"/>
        <v>0</v>
      </c>
      <c r="BY832" s="50">
        <f t="shared" si="54"/>
        <v>0</v>
      </c>
      <c r="BZ832" s="50">
        <f t="shared" si="55"/>
        <v>2.155053296</v>
      </c>
      <c r="CA832" s="50">
        <f t="shared" ref="CA832:CC832" si="5872">BF832</f>
        <v>0.06691984246</v>
      </c>
      <c r="CB832" s="50">
        <f t="shared" si="5872"/>
        <v>0.6840854703</v>
      </c>
      <c r="CC832" s="50">
        <f t="shared" si="5872"/>
        <v>0.04189746082</v>
      </c>
      <c r="CD832" s="50">
        <f t="shared" si="57"/>
        <v>12.04422668</v>
      </c>
      <c r="CE832" s="57">
        <f t="shared" si="58"/>
        <v>38.04</v>
      </c>
      <c r="CF832" s="57">
        <f t="shared" si="59"/>
        <v>0.01</v>
      </c>
      <c r="CG832" s="57">
        <f t="shared" si="60"/>
        <v>21.43</v>
      </c>
      <c r="CH832" s="57">
        <f t="shared" si="61"/>
        <v>0</v>
      </c>
      <c r="CI832" s="58">
        <f t="shared" si="62"/>
        <v>0</v>
      </c>
      <c r="CJ832" s="58">
        <f t="shared" si="63"/>
        <v>32.29</v>
      </c>
      <c r="CK832" s="57">
        <f t="shared" si="64"/>
        <v>0.99</v>
      </c>
      <c r="CL832" s="57">
        <f t="shared" si="65"/>
        <v>5.75</v>
      </c>
      <c r="CM832" s="57">
        <f t="shared" si="66"/>
        <v>0.49</v>
      </c>
      <c r="CN832" s="57">
        <f t="shared" si="67"/>
        <v>99</v>
      </c>
      <c r="CO832" s="59">
        <f t="shared" si="68"/>
        <v>0.2320541603</v>
      </c>
      <c r="CP832" s="59">
        <f t="shared" si="69"/>
        <v>0.731033043</v>
      </c>
      <c r="CQ832" s="59">
        <f t="shared" si="70"/>
        <v>0.02270042052</v>
      </c>
      <c r="CR832" s="59">
        <f t="shared" si="71"/>
        <v>0.01421237625</v>
      </c>
      <c r="CS832" s="60">
        <f t="shared" si="72"/>
        <v>23.20541603</v>
      </c>
      <c r="CT832" s="60">
        <f t="shared" si="73"/>
        <v>1.421237625</v>
      </c>
      <c r="CU832" s="60">
        <f t="shared" si="74"/>
        <v>75.37334635</v>
      </c>
      <c r="CV832" s="61">
        <f t="shared" si="75"/>
        <v>0.1302394564</v>
      </c>
      <c r="CW832" s="61">
        <f t="shared" si="76"/>
        <v>0.2009589028</v>
      </c>
      <c r="CX832" s="62"/>
    </row>
    <row r="833" ht="15.75" customHeight="1">
      <c r="A833" s="17" t="s">
        <v>53</v>
      </c>
      <c r="B833" s="17" t="s">
        <v>396</v>
      </c>
      <c r="C833" s="84" t="s">
        <v>845</v>
      </c>
      <c r="D833" s="83"/>
      <c r="E833" s="83" t="s">
        <v>846</v>
      </c>
      <c r="F833" s="2">
        <v>60.0</v>
      </c>
      <c r="G833" s="3" t="s">
        <v>906</v>
      </c>
      <c r="H833" s="48">
        <v>37.72</v>
      </c>
      <c r="I833" s="49">
        <v>3.47</v>
      </c>
      <c r="J833" s="49">
        <v>21.1</v>
      </c>
      <c r="K833" s="49">
        <v>1.09</v>
      </c>
      <c r="L833" s="49">
        <v>0.01</v>
      </c>
      <c r="M833" s="49">
        <v>0.01</v>
      </c>
      <c r="N833" s="49">
        <v>5.67</v>
      </c>
      <c r="O833" s="49">
        <v>31.25</v>
      </c>
      <c r="P833" s="49"/>
      <c r="Q833" s="50">
        <f t="shared" si="8"/>
        <v>100.32</v>
      </c>
      <c r="R833" s="51">
        <f t="shared" si="9"/>
        <v>12</v>
      </c>
      <c r="S833" s="52">
        <f t="shared" si="10"/>
        <v>0.6277846293</v>
      </c>
      <c r="T833" s="52">
        <f t="shared" si="11"/>
        <v>0.0001251583253</v>
      </c>
      <c r="U833" s="52">
        <f t="shared" si="12"/>
        <v>0.4138825221</v>
      </c>
      <c r="V833" s="52">
        <f t="shared" si="13"/>
        <v>0.0001315874313</v>
      </c>
      <c r="W833" s="52">
        <f t="shared" si="14"/>
        <v>0</v>
      </c>
      <c r="X833" s="52">
        <f t="shared" si="15"/>
        <v>0.4349556832</v>
      </c>
      <c r="Y833" s="52">
        <f t="shared" si="16"/>
        <v>0.07992962809</v>
      </c>
      <c r="Z833" s="52">
        <f t="shared" si="17"/>
        <v>0.08609481843</v>
      </c>
      <c r="AA833" s="52">
        <f t="shared" si="18"/>
        <v>0.01943672721</v>
      </c>
      <c r="AB833" s="52">
        <f t="shared" si="19"/>
        <v>1.662340754</v>
      </c>
      <c r="AC833" s="53">
        <f t="shared" si="20"/>
        <v>4.994515193</v>
      </c>
      <c r="AD833" s="54">
        <f t="shared" si="21"/>
        <v>1.255569259</v>
      </c>
      <c r="AE833" s="54">
        <f t="shared" si="22"/>
        <v>0.0002503166506</v>
      </c>
      <c r="AF833" s="54">
        <f t="shared" si="23"/>
        <v>0.6208237831</v>
      </c>
      <c r="AG833" s="54">
        <f t="shared" si="24"/>
        <v>0.0001973811469</v>
      </c>
      <c r="AH833" s="54">
        <f t="shared" si="25"/>
        <v>0</v>
      </c>
      <c r="AI833" s="54">
        <f t="shared" si="26"/>
        <v>0.4349556832</v>
      </c>
      <c r="AJ833" s="54">
        <f t="shared" si="27"/>
        <v>0.07992962809</v>
      </c>
      <c r="AK833" s="54">
        <f t="shared" si="28"/>
        <v>0.08609481843</v>
      </c>
      <c r="AL833" s="54">
        <f t="shared" si="29"/>
        <v>0.01943672721</v>
      </c>
      <c r="AM833" s="54">
        <f t="shared" si="30"/>
        <v>2.497257596</v>
      </c>
      <c r="AN833" s="54">
        <f t="shared" si="31"/>
        <v>-4.994515193</v>
      </c>
      <c r="AO833" s="55">
        <f t="shared" si="32"/>
        <v>3.021207909</v>
      </c>
      <c r="AP833" s="55">
        <f t="shared" si="33"/>
        <v>0.0006023233202</v>
      </c>
      <c r="AQ833" s="55">
        <f t="shared" si="34"/>
        <v>1.991805933</v>
      </c>
      <c r="AR833" s="55">
        <f t="shared" si="35"/>
        <v>0.0006332633353</v>
      </c>
      <c r="AS833" s="55">
        <f t="shared" si="36"/>
        <v>0</v>
      </c>
      <c r="AT833" s="55">
        <f t="shared" si="37"/>
        <v>2.093220332</v>
      </c>
      <c r="AU833" s="55">
        <f t="shared" si="38"/>
        <v>0.3846606198</v>
      </c>
      <c r="AV833" s="55">
        <f t="shared" si="39"/>
        <v>0.4143305431</v>
      </c>
      <c r="AW833" s="55">
        <f t="shared" si="40"/>
        <v>0.09353907574</v>
      </c>
      <c r="AX833" s="55">
        <f t="shared" si="41"/>
        <v>8</v>
      </c>
      <c r="AY833" s="55">
        <f t="shared" si="42"/>
        <v>24.03605966</v>
      </c>
      <c r="AZ833" s="54">
        <f t="shared" ref="AZ833:BA833" si="5873">AO833*2</f>
        <v>6.042415818</v>
      </c>
      <c r="BA833" s="54">
        <f t="shared" si="5873"/>
        <v>0.00120464664</v>
      </c>
      <c r="BB833" s="54">
        <f t="shared" ref="BB833:BD833" si="5874">AQ833*(3/2)</f>
        <v>2.9877089</v>
      </c>
      <c r="BC833" s="54">
        <f t="shared" si="5874"/>
        <v>0.000949895003</v>
      </c>
      <c r="BD833" s="54">
        <f t="shared" si="5874"/>
        <v>0</v>
      </c>
      <c r="BE833" s="54">
        <f t="shared" ref="BE833:BH833" si="5875">AT833</f>
        <v>2.093220332</v>
      </c>
      <c r="BF833" s="54">
        <f t="shared" si="5875"/>
        <v>0.3846606198</v>
      </c>
      <c r="BG833" s="54">
        <f t="shared" si="5875"/>
        <v>0.4143305431</v>
      </c>
      <c r="BH833" s="54">
        <f t="shared" si="5875"/>
        <v>0.09353907574</v>
      </c>
      <c r="BI833" s="54">
        <f t="shared" si="46"/>
        <v>12.01802983</v>
      </c>
      <c r="BJ833" s="54">
        <f t="shared" si="47"/>
        <v>-24.03605966</v>
      </c>
      <c r="BK833" s="56">
        <f t="shared" ref="BK833:BN833" si="5876">AO833</f>
        <v>3.021207909</v>
      </c>
      <c r="BL833" s="56">
        <f t="shared" si="5876"/>
        <v>0.0006023233202</v>
      </c>
      <c r="BM833" s="56">
        <f t="shared" si="5876"/>
        <v>1.991805933</v>
      </c>
      <c r="BN833" s="56">
        <f t="shared" si="5876"/>
        <v>0.0006332633353</v>
      </c>
      <c r="BO833" s="56">
        <f t="shared" si="49"/>
        <v>0</v>
      </c>
      <c r="BP833" s="56">
        <f t="shared" si="50"/>
        <v>2.093220332</v>
      </c>
      <c r="BQ833" s="56">
        <f t="shared" ref="BQ833:BS833" si="5877">AU833</f>
        <v>0.3846606198</v>
      </c>
      <c r="BR833" s="56">
        <f t="shared" si="5877"/>
        <v>0.4143305431</v>
      </c>
      <c r="BS833" s="56">
        <f t="shared" si="5877"/>
        <v>0.09353907574</v>
      </c>
      <c r="BT833" s="56">
        <f t="shared" si="52"/>
        <v>8</v>
      </c>
      <c r="BU833" s="50">
        <f t="shared" ref="BU833:BX833" si="5878">AZ833</f>
        <v>6.042415818</v>
      </c>
      <c r="BV833" s="50">
        <f t="shared" si="5878"/>
        <v>0.00120464664</v>
      </c>
      <c r="BW833" s="50">
        <f t="shared" si="5878"/>
        <v>2.9877089</v>
      </c>
      <c r="BX833" s="50">
        <f t="shared" si="5878"/>
        <v>0.000949895003</v>
      </c>
      <c r="BY833" s="50">
        <f t="shared" si="54"/>
        <v>0</v>
      </c>
      <c r="BZ833" s="50">
        <f t="shared" si="55"/>
        <v>2.093220332</v>
      </c>
      <c r="CA833" s="50">
        <f t="shared" ref="CA833:CC833" si="5879">BF833</f>
        <v>0.3846606198</v>
      </c>
      <c r="CB833" s="50">
        <f t="shared" si="5879"/>
        <v>0.4143305431</v>
      </c>
      <c r="CC833" s="50">
        <f t="shared" si="5879"/>
        <v>0.09353907574</v>
      </c>
      <c r="CD833" s="50">
        <f t="shared" si="57"/>
        <v>12.01802983</v>
      </c>
      <c r="CE833" s="57">
        <f t="shared" si="58"/>
        <v>37.72</v>
      </c>
      <c r="CF833" s="57">
        <f t="shared" si="59"/>
        <v>0.01</v>
      </c>
      <c r="CG833" s="57">
        <f t="shared" si="60"/>
        <v>21.1</v>
      </c>
      <c r="CH833" s="57">
        <f t="shared" si="61"/>
        <v>0.01</v>
      </c>
      <c r="CI833" s="58">
        <f t="shared" si="62"/>
        <v>0</v>
      </c>
      <c r="CJ833" s="58">
        <f t="shared" si="63"/>
        <v>31.25</v>
      </c>
      <c r="CK833" s="57">
        <f t="shared" si="64"/>
        <v>5.67</v>
      </c>
      <c r="CL833" s="57">
        <f t="shared" si="65"/>
        <v>3.47</v>
      </c>
      <c r="CM833" s="57">
        <f t="shared" si="66"/>
        <v>1.09</v>
      </c>
      <c r="CN833" s="57">
        <f t="shared" si="67"/>
        <v>100.32</v>
      </c>
      <c r="CO833" s="59">
        <f t="shared" si="68"/>
        <v>0.1387693088</v>
      </c>
      <c r="CP833" s="59">
        <f t="shared" si="69"/>
        <v>0.7010700601</v>
      </c>
      <c r="CQ833" s="59">
        <f t="shared" si="70"/>
        <v>0.1288321347</v>
      </c>
      <c r="CR833" s="59">
        <f t="shared" si="71"/>
        <v>0.03132849631</v>
      </c>
      <c r="CS833" s="60">
        <f t="shared" si="72"/>
        <v>13.87693088</v>
      </c>
      <c r="CT833" s="60">
        <f t="shared" si="73"/>
        <v>3.132849631</v>
      </c>
      <c r="CU833" s="60">
        <f t="shared" si="74"/>
        <v>82.99021949</v>
      </c>
      <c r="CV833" s="61">
        <f t="shared" si="75"/>
        <v>0.1007131507</v>
      </c>
      <c r="CW833" s="61">
        <f t="shared" si="76"/>
        <v>0.1201742215</v>
      </c>
      <c r="CX833" s="62"/>
    </row>
    <row r="834" ht="15.75" customHeight="1">
      <c r="A834" s="17" t="s">
        <v>53</v>
      </c>
      <c r="B834" s="17" t="s">
        <v>396</v>
      </c>
      <c r="C834" s="84" t="s">
        <v>845</v>
      </c>
      <c r="D834" s="83"/>
      <c r="E834" s="83" t="s">
        <v>846</v>
      </c>
      <c r="F834" s="2">
        <v>61.0</v>
      </c>
      <c r="G834" s="3" t="s">
        <v>907</v>
      </c>
      <c r="H834" s="48">
        <v>38.54</v>
      </c>
      <c r="I834" s="49">
        <v>6.95</v>
      </c>
      <c r="J834" s="49">
        <v>21.84</v>
      </c>
      <c r="K834" s="49">
        <v>1.86</v>
      </c>
      <c r="L834" s="49">
        <v>0.05</v>
      </c>
      <c r="M834" s="49">
        <v>0.09</v>
      </c>
      <c r="N834" s="49">
        <v>0.7</v>
      </c>
      <c r="O834" s="49">
        <v>30.25</v>
      </c>
      <c r="P834" s="49"/>
      <c r="Q834" s="50">
        <f t="shared" si="8"/>
        <v>100.28</v>
      </c>
      <c r="R834" s="51">
        <f t="shared" si="9"/>
        <v>12</v>
      </c>
      <c r="S834" s="52">
        <f t="shared" si="10"/>
        <v>0.6414321212</v>
      </c>
      <c r="T834" s="52">
        <f t="shared" si="11"/>
        <v>0.0006257916264</v>
      </c>
      <c r="U834" s="52">
        <f t="shared" si="12"/>
        <v>0.4283978333</v>
      </c>
      <c r="V834" s="52">
        <f t="shared" si="13"/>
        <v>0.001184286882</v>
      </c>
      <c r="W834" s="52">
        <f t="shared" si="14"/>
        <v>0</v>
      </c>
      <c r="X834" s="52">
        <f t="shared" si="15"/>
        <v>0.4210371014</v>
      </c>
      <c r="Y834" s="52">
        <f t="shared" si="16"/>
        <v>0.00986785532</v>
      </c>
      <c r="Z834" s="52">
        <f t="shared" si="17"/>
        <v>0.1724377487</v>
      </c>
      <c r="AA834" s="52">
        <f t="shared" si="18"/>
        <v>0.03316725928</v>
      </c>
      <c r="AB834" s="52">
        <f t="shared" si="19"/>
        <v>1.708149998</v>
      </c>
      <c r="AC834" s="53">
        <f t="shared" si="20"/>
        <v>5.129997941</v>
      </c>
      <c r="AD834" s="54">
        <f t="shared" si="21"/>
        <v>1.282864242</v>
      </c>
      <c r="AE834" s="54">
        <f t="shared" si="22"/>
        <v>0.001251583253</v>
      </c>
      <c r="AF834" s="54">
        <f t="shared" si="23"/>
        <v>0.6425967499</v>
      </c>
      <c r="AG834" s="54">
        <f t="shared" si="24"/>
        <v>0.001776430322</v>
      </c>
      <c r="AH834" s="54">
        <f t="shared" si="25"/>
        <v>0</v>
      </c>
      <c r="AI834" s="54">
        <f t="shared" si="26"/>
        <v>0.4210371014</v>
      </c>
      <c r="AJ834" s="54">
        <f t="shared" si="27"/>
        <v>0.00986785532</v>
      </c>
      <c r="AK834" s="54">
        <f t="shared" si="28"/>
        <v>0.1724377487</v>
      </c>
      <c r="AL834" s="54">
        <f t="shared" si="29"/>
        <v>0.03316725928</v>
      </c>
      <c r="AM834" s="54">
        <f t="shared" si="30"/>
        <v>2.564998971</v>
      </c>
      <c r="AN834" s="54">
        <f t="shared" si="31"/>
        <v>-5.129997941</v>
      </c>
      <c r="AO834" s="55">
        <f t="shared" si="32"/>
        <v>3.004102085</v>
      </c>
      <c r="AP834" s="55">
        <f t="shared" si="33"/>
        <v>0.002930850931</v>
      </c>
      <c r="AQ834" s="55">
        <f t="shared" si="34"/>
        <v>2.006371028</v>
      </c>
      <c r="AR834" s="55">
        <f t="shared" si="35"/>
        <v>0.005546524056</v>
      </c>
      <c r="AS834" s="55">
        <f t="shared" si="36"/>
        <v>0</v>
      </c>
      <c r="AT834" s="55">
        <f t="shared" si="37"/>
        <v>1.971897559</v>
      </c>
      <c r="AU834" s="55">
        <f t="shared" si="38"/>
        <v>0.04621540419</v>
      </c>
      <c r="AV834" s="55">
        <f t="shared" si="39"/>
        <v>0.8076000303</v>
      </c>
      <c r="AW834" s="55">
        <f t="shared" si="40"/>
        <v>0.1553365188</v>
      </c>
      <c r="AX834" s="55">
        <f t="shared" si="41"/>
        <v>8</v>
      </c>
      <c r="AY834" s="55">
        <f t="shared" si="42"/>
        <v>24.02598342</v>
      </c>
      <c r="AZ834" s="54">
        <f t="shared" ref="AZ834:BA834" si="5880">AO834*2</f>
        <v>6.00820417</v>
      </c>
      <c r="BA834" s="54">
        <f t="shared" si="5880"/>
        <v>0.005861701862</v>
      </c>
      <c r="BB834" s="54">
        <f t="shared" ref="BB834:BD834" si="5881">AQ834*(3/2)</f>
        <v>3.009556542</v>
      </c>
      <c r="BC834" s="54">
        <f t="shared" si="5881"/>
        <v>0.008319786084</v>
      </c>
      <c r="BD834" s="54">
        <f t="shared" si="5881"/>
        <v>0</v>
      </c>
      <c r="BE834" s="54">
        <f t="shared" ref="BE834:BH834" si="5882">AT834</f>
        <v>1.971897559</v>
      </c>
      <c r="BF834" s="54">
        <f t="shared" si="5882"/>
        <v>0.04621540419</v>
      </c>
      <c r="BG834" s="54">
        <f t="shared" si="5882"/>
        <v>0.8076000303</v>
      </c>
      <c r="BH834" s="54">
        <f t="shared" si="5882"/>
        <v>0.1553365188</v>
      </c>
      <c r="BI834" s="54">
        <f t="shared" si="46"/>
        <v>12.01299171</v>
      </c>
      <c r="BJ834" s="54">
        <f t="shared" si="47"/>
        <v>-24.02598342</v>
      </c>
      <c r="BK834" s="56">
        <f t="shared" ref="BK834:BN834" si="5883">AO834</f>
        <v>3.004102085</v>
      </c>
      <c r="BL834" s="56">
        <f t="shared" si="5883"/>
        <v>0.002930850931</v>
      </c>
      <c r="BM834" s="56">
        <f t="shared" si="5883"/>
        <v>2.006371028</v>
      </c>
      <c r="BN834" s="56">
        <f t="shared" si="5883"/>
        <v>0.005546524056</v>
      </c>
      <c r="BO834" s="56">
        <f t="shared" si="49"/>
        <v>0</v>
      </c>
      <c r="BP834" s="56">
        <f t="shared" si="50"/>
        <v>1.971897559</v>
      </c>
      <c r="BQ834" s="56">
        <f t="shared" ref="BQ834:BS834" si="5884">AU834</f>
        <v>0.04621540419</v>
      </c>
      <c r="BR834" s="56">
        <f t="shared" si="5884"/>
        <v>0.8076000303</v>
      </c>
      <c r="BS834" s="56">
        <f t="shared" si="5884"/>
        <v>0.1553365188</v>
      </c>
      <c r="BT834" s="56">
        <f t="shared" si="52"/>
        <v>8</v>
      </c>
      <c r="BU834" s="50">
        <f t="shared" ref="BU834:BX834" si="5885">AZ834</f>
        <v>6.00820417</v>
      </c>
      <c r="BV834" s="50">
        <f t="shared" si="5885"/>
        <v>0.005861701862</v>
      </c>
      <c r="BW834" s="50">
        <f t="shared" si="5885"/>
        <v>3.009556542</v>
      </c>
      <c r="BX834" s="50">
        <f t="shared" si="5885"/>
        <v>0.008319786084</v>
      </c>
      <c r="BY834" s="50">
        <f t="shared" si="54"/>
        <v>0</v>
      </c>
      <c r="BZ834" s="50">
        <f t="shared" si="55"/>
        <v>1.971897559</v>
      </c>
      <c r="CA834" s="50">
        <f t="shared" ref="CA834:CC834" si="5886">BF834</f>
        <v>0.04621540419</v>
      </c>
      <c r="CB834" s="50">
        <f t="shared" si="5886"/>
        <v>0.8076000303</v>
      </c>
      <c r="CC834" s="50">
        <f t="shared" si="5886"/>
        <v>0.1553365188</v>
      </c>
      <c r="CD834" s="50">
        <f t="shared" si="57"/>
        <v>12.01299171</v>
      </c>
      <c r="CE834" s="57">
        <f t="shared" si="58"/>
        <v>38.54</v>
      </c>
      <c r="CF834" s="57">
        <f t="shared" si="59"/>
        <v>0.05</v>
      </c>
      <c r="CG834" s="57">
        <f t="shared" si="60"/>
        <v>21.84</v>
      </c>
      <c r="CH834" s="57">
        <f t="shared" si="61"/>
        <v>0.09</v>
      </c>
      <c r="CI834" s="58">
        <f t="shared" si="62"/>
        <v>0</v>
      </c>
      <c r="CJ834" s="58">
        <f t="shared" si="63"/>
        <v>30.25</v>
      </c>
      <c r="CK834" s="57">
        <f t="shared" si="64"/>
        <v>0.7</v>
      </c>
      <c r="CL834" s="57">
        <f t="shared" si="65"/>
        <v>6.95</v>
      </c>
      <c r="CM834" s="57">
        <f t="shared" si="66"/>
        <v>1.86</v>
      </c>
      <c r="CN834" s="57">
        <f t="shared" si="67"/>
        <v>100.28</v>
      </c>
      <c r="CO834" s="59">
        <f t="shared" si="68"/>
        <v>0.2709113106</v>
      </c>
      <c r="CP834" s="59">
        <f t="shared" si="69"/>
        <v>0.6614776276</v>
      </c>
      <c r="CQ834" s="59">
        <f t="shared" si="70"/>
        <v>0.01550306494</v>
      </c>
      <c r="CR834" s="59">
        <f t="shared" si="71"/>
        <v>0.05210799692</v>
      </c>
      <c r="CS834" s="60">
        <f t="shared" si="72"/>
        <v>27.09113106</v>
      </c>
      <c r="CT834" s="60">
        <f t="shared" si="73"/>
        <v>5.210799692</v>
      </c>
      <c r="CU834" s="60">
        <f t="shared" si="74"/>
        <v>67.69806925</v>
      </c>
      <c r="CV834" s="61">
        <f t="shared" si="75"/>
        <v>0.1875636522</v>
      </c>
      <c r="CW834" s="61">
        <f t="shared" si="76"/>
        <v>0.234609195</v>
      </c>
      <c r="CX834" s="62"/>
    </row>
    <row r="835" ht="15.75" customHeight="1">
      <c r="A835" s="17" t="s">
        <v>53</v>
      </c>
      <c r="B835" s="17" t="s">
        <v>396</v>
      </c>
      <c r="C835" s="84" t="s">
        <v>845</v>
      </c>
      <c r="D835" s="83"/>
      <c r="E835" s="83" t="s">
        <v>846</v>
      </c>
      <c r="F835" s="2">
        <v>62.0</v>
      </c>
      <c r="G835" s="3" t="s">
        <v>908</v>
      </c>
      <c r="H835" s="48">
        <v>37.09</v>
      </c>
      <c r="I835" s="49">
        <v>2.81</v>
      </c>
      <c r="J835" s="49">
        <v>20.64</v>
      </c>
      <c r="K835" s="49">
        <v>0.93</v>
      </c>
      <c r="L835" s="49">
        <v>0.05</v>
      </c>
      <c r="M835" s="49">
        <v>0.0</v>
      </c>
      <c r="N835" s="49">
        <v>8.97</v>
      </c>
      <c r="O835" s="49">
        <v>28.74</v>
      </c>
      <c r="P835" s="49"/>
      <c r="Q835" s="50">
        <f t="shared" si="8"/>
        <v>99.23</v>
      </c>
      <c r="R835" s="51">
        <f t="shared" si="9"/>
        <v>12</v>
      </c>
      <c r="S835" s="52">
        <f t="shared" si="10"/>
        <v>0.6172993611</v>
      </c>
      <c r="T835" s="52">
        <f t="shared" si="11"/>
        <v>0.0006257916264</v>
      </c>
      <c r="U835" s="52">
        <f t="shared" si="12"/>
        <v>0.4048594908</v>
      </c>
      <c r="V835" s="52">
        <f t="shared" si="13"/>
        <v>0</v>
      </c>
      <c r="W835" s="52">
        <f t="shared" si="14"/>
        <v>0</v>
      </c>
      <c r="X835" s="52">
        <f t="shared" si="15"/>
        <v>0.4000200428</v>
      </c>
      <c r="Y835" s="52">
        <f t="shared" si="16"/>
        <v>0.1264495175</v>
      </c>
      <c r="Z835" s="52">
        <f t="shared" si="17"/>
        <v>0.0697194351</v>
      </c>
      <c r="AA835" s="52">
        <f t="shared" si="18"/>
        <v>0.01658362964</v>
      </c>
      <c r="AB835" s="52">
        <f t="shared" si="19"/>
        <v>1.635557268</v>
      </c>
      <c r="AC835" s="53">
        <f t="shared" si="20"/>
        <v>4.911824333</v>
      </c>
      <c r="AD835" s="54">
        <f t="shared" si="21"/>
        <v>1.234598722</v>
      </c>
      <c r="AE835" s="54">
        <f t="shared" si="22"/>
        <v>0.001251583253</v>
      </c>
      <c r="AF835" s="54">
        <f t="shared" si="23"/>
        <v>0.6072892362</v>
      </c>
      <c r="AG835" s="54">
        <f t="shared" si="24"/>
        <v>0</v>
      </c>
      <c r="AH835" s="54">
        <f t="shared" si="25"/>
        <v>0</v>
      </c>
      <c r="AI835" s="54">
        <f t="shared" si="26"/>
        <v>0.4000200428</v>
      </c>
      <c r="AJ835" s="54">
        <f t="shared" si="27"/>
        <v>0.1264495175</v>
      </c>
      <c r="AK835" s="54">
        <f t="shared" si="28"/>
        <v>0.0697194351</v>
      </c>
      <c r="AL835" s="54">
        <f t="shared" si="29"/>
        <v>0.01658362964</v>
      </c>
      <c r="AM835" s="54">
        <f t="shared" si="30"/>
        <v>2.455912167</v>
      </c>
      <c r="AN835" s="54">
        <f t="shared" si="31"/>
        <v>-4.911824333</v>
      </c>
      <c r="AO835" s="55">
        <f t="shared" si="32"/>
        <v>3.019395887</v>
      </c>
      <c r="AP835" s="55">
        <f t="shared" si="33"/>
        <v>0.003060934097</v>
      </c>
      <c r="AQ835" s="55">
        <f t="shared" si="34"/>
        <v>1.980288914</v>
      </c>
      <c r="AR835" s="55">
        <f t="shared" si="35"/>
        <v>0</v>
      </c>
      <c r="AS835" s="55">
        <f t="shared" si="36"/>
        <v>0</v>
      </c>
      <c r="AT835" s="55">
        <f t="shared" si="37"/>
        <v>1.956617725</v>
      </c>
      <c r="AU835" s="55">
        <f t="shared" si="38"/>
        <v>0.6185024268</v>
      </c>
      <c r="AV835" s="55">
        <f t="shared" si="39"/>
        <v>0.3410186189</v>
      </c>
      <c r="AW835" s="55">
        <f t="shared" si="40"/>
        <v>0.08111549481</v>
      </c>
      <c r="AX835" s="55">
        <f t="shared" si="41"/>
        <v>8</v>
      </c>
      <c r="AY835" s="55">
        <f t="shared" si="42"/>
        <v>24.02520255</v>
      </c>
      <c r="AZ835" s="54">
        <f t="shared" ref="AZ835:BA835" si="5887">AO835*2</f>
        <v>6.038791773</v>
      </c>
      <c r="BA835" s="54">
        <f t="shared" si="5887"/>
        <v>0.006121868195</v>
      </c>
      <c r="BB835" s="54">
        <f t="shared" ref="BB835:BD835" si="5888">AQ835*(3/2)</f>
        <v>2.970433371</v>
      </c>
      <c r="BC835" s="54">
        <f t="shared" si="5888"/>
        <v>0</v>
      </c>
      <c r="BD835" s="54">
        <f t="shared" si="5888"/>
        <v>0</v>
      </c>
      <c r="BE835" s="54">
        <f t="shared" ref="BE835:BH835" si="5889">AT835</f>
        <v>1.956617725</v>
      </c>
      <c r="BF835" s="54">
        <f t="shared" si="5889"/>
        <v>0.6185024268</v>
      </c>
      <c r="BG835" s="54">
        <f t="shared" si="5889"/>
        <v>0.3410186189</v>
      </c>
      <c r="BH835" s="54">
        <f t="shared" si="5889"/>
        <v>0.08111549481</v>
      </c>
      <c r="BI835" s="54">
        <f t="shared" si="46"/>
        <v>12.01260128</v>
      </c>
      <c r="BJ835" s="54">
        <f t="shared" si="47"/>
        <v>-24.02520255</v>
      </c>
      <c r="BK835" s="56">
        <f t="shared" ref="BK835:BN835" si="5890">AO835</f>
        <v>3.019395887</v>
      </c>
      <c r="BL835" s="56">
        <f t="shared" si="5890"/>
        <v>0.003060934097</v>
      </c>
      <c r="BM835" s="56">
        <f t="shared" si="5890"/>
        <v>1.980288914</v>
      </c>
      <c r="BN835" s="56">
        <f t="shared" si="5890"/>
        <v>0</v>
      </c>
      <c r="BO835" s="56">
        <f t="shared" si="49"/>
        <v>0</v>
      </c>
      <c r="BP835" s="56">
        <f t="shared" si="50"/>
        <v>1.956617725</v>
      </c>
      <c r="BQ835" s="56">
        <f t="shared" ref="BQ835:BS835" si="5891">AU835</f>
        <v>0.6185024268</v>
      </c>
      <c r="BR835" s="56">
        <f t="shared" si="5891"/>
        <v>0.3410186189</v>
      </c>
      <c r="BS835" s="56">
        <f t="shared" si="5891"/>
        <v>0.08111549481</v>
      </c>
      <c r="BT835" s="56">
        <f t="shared" si="52"/>
        <v>8</v>
      </c>
      <c r="BU835" s="50">
        <f t="shared" ref="BU835:BX835" si="5892">AZ835</f>
        <v>6.038791773</v>
      </c>
      <c r="BV835" s="50">
        <f t="shared" si="5892"/>
        <v>0.006121868195</v>
      </c>
      <c r="BW835" s="50">
        <f t="shared" si="5892"/>
        <v>2.970433371</v>
      </c>
      <c r="BX835" s="50">
        <f t="shared" si="5892"/>
        <v>0</v>
      </c>
      <c r="BY835" s="50">
        <f t="shared" si="54"/>
        <v>0</v>
      </c>
      <c r="BZ835" s="50">
        <f t="shared" si="55"/>
        <v>1.956617725</v>
      </c>
      <c r="CA835" s="50">
        <f t="shared" ref="CA835:CC835" si="5893">BF835</f>
        <v>0.6185024268</v>
      </c>
      <c r="CB835" s="50">
        <f t="shared" si="5893"/>
        <v>0.3410186189</v>
      </c>
      <c r="CC835" s="50">
        <f t="shared" si="5893"/>
        <v>0.08111549481</v>
      </c>
      <c r="CD835" s="50">
        <f t="shared" si="57"/>
        <v>12.01260128</v>
      </c>
      <c r="CE835" s="57">
        <f t="shared" si="58"/>
        <v>37.09</v>
      </c>
      <c r="CF835" s="57">
        <f t="shared" si="59"/>
        <v>0.05</v>
      </c>
      <c r="CG835" s="57">
        <f t="shared" si="60"/>
        <v>20.64</v>
      </c>
      <c r="CH835" s="57">
        <f t="shared" si="61"/>
        <v>0</v>
      </c>
      <c r="CI835" s="58">
        <f t="shared" si="62"/>
        <v>0</v>
      </c>
      <c r="CJ835" s="58">
        <f t="shared" si="63"/>
        <v>28.74</v>
      </c>
      <c r="CK835" s="57">
        <f t="shared" si="64"/>
        <v>8.97</v>
      </c>
      <c r="CL835" s="57">
        <f t="shared" si="65"/>
        <v>2.81</v>
      </c>
      <c r="CM835" s="57">
        <f t="shared" si="66"/>
        <v>0.93</v>
      </c>
      <c r="CN835" s="57">
        <f t="shared" si="67"/>
        <v>99.23</v>
      </c>
      <c r="CO835" s="59">
        <f t="shared" si="68"/>
        <v>0.1137770068</v>
      </c>
      <c r="CP835" s="59">
        <f t="shared" si="69"/>
        <v>0.6528033833</v>
      </c>
      <c r="CQ835" s="59">
        <f t="shared" si="70"/>
        <v>0.2063563422</v>
      </c>
      <c r="CR835" s="59">
        <f t="shared" si="71"/>
        <v>0.02706326778</v>
      </c>
      <c r="CS835" s="60">
        <f t="shared" si="72"/>
        <v>11.37770068</v>
      </c>
      <c r="CT835" s="60">
        <f t="shared" si="73"/>
        <v>2.706326778</v>
      </c>
      <c r="CU835" s="60">
        <f t="shared" si="74"/>
        <v>85.91597254</v>
      </c>
      <c r="CV835" s="61">
        <f t="shared" si="75"/>
        <v>0.08395177117</v>
      </c>
      <c r="CW835" s="61">
        <f t="shared" si="76"/>
        <v>0.09853088786</v>
      </c>
      <c r="CX835" s="62"/>
    </row>
    <row r="836" ht="15.75" customHeight="1">
      <c r="A836" s="63" t="s">
        <v>53</v>
      </c>
      <c r="B836" s="63" t="s">
        <v>396</v>
      </c>
      <c r="C836" s="63" t="s">
        <v>845</v>
      </c>
      <c r="D836" s="63" t="s">
        <v>150</v>
      </c>
      <c r="E836" s="65" t="s">
        <v>846</v>
      </c>
      <c r="F836" s="66">
        <v>63.0</v>
      </c>
      <c r="G836" s="67" t="s">
        <v>909</v>
      </c>
      <c r="H836" s="68">
        <v>34.82</v>
      </c>
      <c r="I836" s="69">
        <v>2.51</v>
      </c>
      <c r="J836" s="69">
        <v>21.07</v>
      </c>
      <c r="K836" s="69">
        <v>5.49</v>
      </c>
      <c r="L836" s="69">
        <v>0.03</v>
      </c>
      <c r="M836" s="69">
        <v>0.0</v>
      </c>
      <c r="N836" s="69">
        <v>3.8</v>
      </c>
      <c r="O836" s="69">
        <v>28.79</v>
      </c>
      <c r="P836" s="69"/>
      <c r="Q836" s="70">
        <f t="shared" si="8"/>
        <v>96.51</v>
      </c>
      <c r="R836" s="71">
        <f t="shared" si="9"/>
        <v>12</v>
      </c>
      <c r="S836" s="72">
        <f t="shared" si="10"/>
        <v>0.579519109</v>
      </c>
      <c r="T836" s="72">
        <f t="shared" si="11"/>
        <v>0.0003754749758</v>
      </c>
      <c r="U836" s="72">
        <f t="shared" si="12"/>
        <v>0.4132940635</v>
      </c>
      <c r="V836" s="72">
        <f t="shared" si="13"/>
        <v>0</v>
      </c>
      <c r="W836" s="72">
        <f t="shared" si="14"/>
        <v>0</v>
      </c>
      <c r="X836" s="72">
        <f t="shared" si="15"/>
        <v>0.4007159719</v>
      </c>
      <c r="Y836" s="72">
        <f t="shared" si="16"/>
        <v>0.05356835745</v>
      </c>
      <c r="Z836" s="72">
        <f t="shared" si="17"/>
        <v>0.06227607904</v>
      </c>
      <c r="AA836" s="72">
        <f t="shared" si="18"/>
        <v>0.09789691045</v>
      </c>
      <c r="AB836" s="72">
        <f t="shared" si="19"/>
        <v>1.607645966</v>
      </c>
      <c r="AC836" s="73">
        <f t="shared" si="20"/>
        <v>4.788375164</v>
      </c>
      <c r="AD836" s="74">
        <f t="shared" si="21"/>
        <v>1.159038218</v>
      </c>
      <c r="AE836" s="74">
        <f t="shared" si="22"/>
        <v>0.0007509499517</v>
      </c>
      <c r="AF836" s="74">
        <f t="shared" si="23"/>
        <v>0.6199410953</v>
      </c>
      <c r="AG836" s="74">
        <f t="shared" si="24"/>
        <v>0</v>
      </c>
      <c r="AH836" s="74">
        <f t="shared" si="25"/>
        <v>0</v>
      </c>
      <c r="AI836" s="74">
        <f t="shared" si="26"/>
        <v>0.4007159719</v>
      </c>
      <c r="AJ836" s="74">
        <f t="shared" si="27"/>
        <v>0.05356835745</v>
      </c>
      <c r="AK836" s="74">
        <f t="shared" si="28"/>
        <v>0.06227607904</v>
      </c>
      <c r="AL836" s="74">
        <f t="shared" si="29"/>
        <v>0.09789691045</v>
      </c>
      <c r="AM836" s="74">
        <f t="shared" si="30"/>
        <v>2.394187582</v>
      </c>
      <c r="AN836" s="74">
        <f t="shared" si="31"/>
        <v>-4.788375164</v>
      </c>
      <c r="AO836" s="75">
        <f t="shared" si="32"/>
        <v>2.883814577</v>
      </c>
      <c r="AP836" s="75">
        <f t="shared" si="33"/>
        <v>0.001868446082</v>
      </c>
      <c r="AQ836" s="75">
        <f t="shared" si="34"/>
        <v>2.056642182</v>
      </c>
      <c r="AR836" s="75">
        <f t="shared" si="35"/>
        <v>0</v>
      </c>
      <c r="AS836" s="75">
        <f t="shared" si="36"/>
        <v>0</v>
      </c>
      <c r="AT836" s="75">
        <f t="shared" si="37"/>
        <v>1.994050831</v>
      </c>
      <c r="AU836" s="75">
        <f t="shared" si="38"/>
        <v>0.2665679314</v>
      </c>
      <c r="AV836" s="75">
        <f t="shared" si="39"/>
        <v>0.3098994696</v>
      </c>
      <c r="AW836" s="75">
        <f t="shared" si="40"/>
        <v>0.4871565631</v>
      </c>
      <c r="AX836" s="75">
        <f t="shared" si="41"/>
        <v>8</v>
      </c>
      <c r="AY836" s="75">
        <f t="shared" si="42"/>
        <v>23.82800823</v>
      </c>
      <c r="AZ836" s="74">
        <f t="shared" ref="AZ836:BA836" si="5894">AO836*2</f>
        <v>5.767629154</v>
      </c>
      <c r="BA836" s="74">
        <f t="shared" si="5894"/>
        <v>0.003736892164</v>
      </c>
      <c r="BB836" s="74">
        <f t="shared" ref="BB836:BD836" si="5895">AQ836*(3/2)</f>
        <v>3.084963273</v>
      </c>
      <c r="BC836" s="74">
        <f t="shared" si="5895"/>
        <v>0</v>
      </c>
      <c r="BD836" s="74">
        <f t="shared" si="5895"/>
        <v>0</v>
      </c>
      <c r="BE836" s="74">
        <f t="shared" ref="BE836:BH836" si="5896">AT836</f>
        <v>1.994050831</v>
      </c>
      <c r="BF836" s="74">
        <f t="shared" si="5896"/>
        <v>0.2665679314</v>
      </c>
      <c r="BG836" s="74">
        <f t="shared" si="5896"/>
        <v>0.3098994696</v>
      </c>
      <c r="BH836" s="74">
        <f t="shared" si="5896"/>
        <v>0.4871565631</v>
      </c>
      <c r="BI836" s="74">
        <f t="shared" si="46"/>
        <v>11.91400411</v>
      </c>
      <c r="BJ836" s="74">
        <f t="shared" si="47"/>
        <v>-23.82800823</v>
      </c>
      <c r="BK836" s="76">
        <f t="shared" ref="BK836:BN836" si="5897">AO836</f>
        <v>2.883814577</v>
      </c>
      <c r="BL836" s="76">
        <f t="shared" si="5897"/>
        <v>0.001868446082</v>
      </c>
      <c r="BM836" s="76">
        <f t="shared" si="5897"/>
        <v>2.056642182</v>
      </c>
      <c r="BN836" s="76">
        <f t="shared" si="5897"/>
        <v>0</v>
      </c>
      <c r="BO836" s="76">
        <f t="shared" si="49"/>
        <v>0.1719917721</v>
      </c>
      <c r="BP836" s="76">
        <f t="shared" si="50"/>
        <v>1.822059059</v>
      </c>
      <c r="BQ836" s="76">
        <f t="shared" ref="BQ836:BS836" si="5898">AU836</f>
        <v>0.2665679314</v>
      </c>
      <c r="BR836" s="76">
        <f t="shared" si="5898"/>
        <v>0.3098994696</v>
      </c>
      <c r="BS836" s="76">
        <f t="shared" si="5898"/>
        <v>0.4871565631</v>
      </c>
      <c r="BT836" s="76">
        <f t="shared" si="52"/>
        <v>8</v>
      </c>
      <c r="BU836" s="70">
        <f t="shared" ref="BU836:BX836" si="5899">AZ836</f>
        <v>5.767629154</v>
      </c>
      <c r="BV836" s="70">
        <f t="shared" si="5899"/>
        <v>0.003736892164</v>
      </c>
      <c r="BW836" s="70">
        <f t="shared" si="5899"/>
        <v>3.084963273</v>
      </c>
      <c r="BX836" s="70">
        <f t="shared" si="5899"/>
        <v>0</v>
      </c>
      <c r="BY836" s="70">
        <f t="shared" si="54"/>
        <v>0.2579876582</v>
      </c>
      <c r="BZ836" s="70">
        <f t="shared" si="55"/>
        <v>1.822059059</v>
      </c>
      <c r="CA836" s="70">
        <f t="shared" ref="CA836:CC836" si="5900">BF836</f>
        <v>0.2665679314</v>
      </c>
      <c r="CB836" s="70">
        <f t="shared" si="5900"/>
        <v>0.3098994696</v>
      </c>
      <c r="CC836" s="70">
        <f t="shared" si="5900"/>
        <v>0.4871565631</v>
      </c>
      <c r="CD836" s="70">
        <f t="shared" si="57"/>
        <v>12</v>
      </c>
      <c r="CE836" s="77">
        <f t="shared" si="58"/>
        <v>34.82</v>
      </c>
      <c r="CF836" s="77">
        <f t="shared" si="59"/>
        <v>0.03</v>
      </c>
      <c r="CG836" s="77">
        <f t="shared" si="60"/>
        <v>21.07</v>
      </c>
      <c r="CH836" s="77">
        <f t="shared" si="61"/>
        <v>0</v>
      </c>
      <c r="CI836" s="78">
        <f t="shared" si="62"/>
        <v>2.759699582</v>
      </c>
      <c r="CJ836" s="78">
        <f t="shared" si="63"/>
        <v>26.30679193</v>
      </c>
      <c r="CK836" s="77">
        <f t="shared" si="64"/>
        <v>3.8</v>
      </c>
      <c r="CL836" s="77">
        <f t="shared" si="65"/>
        <v>2.51</v>
      </c>
      <c r="CM836" s="77">
        <f t="shared" si="66"/>
        <v>5.49</v>
      </c>
      <c r="CN836" s="77">
        <f t="shared" si="67"/>
        <v>96.78649151</v>
      </c>
      <c r="CO836" s="79">
        <f t="shared" si="68"/>
        <v>0.1073920688</v>
      </c>
      <c r="CP836" s="79">
        <f t="shared" si="69"/>
        <v>0.631413445</v>
      </c>
      <c r="CQ836" s="79">
        <f t="shared" si="70"/>
        <v>0.0923760265</v>
      </c>
      <c r="CR836" s="79">
        <f t="shared" si="71"/>
        <v>0.1688184597</v>
      </c>
      <c r="CS836" s="80">
        <f t="shared" si="72"/>
        <v>10.73920688</v>
      </c>
      <c r="CT836" s="80">
        <f t="shared" si="73"/>
        <v>16.88184597</v>
      </c>
      <c r="CU836" s="80">
        <f t="shared" si="74"/>
        <v>72.37894715</v>
      </c>
      <c r="CV836" s="81">
        <f t="shared" si="75"/>
        <v>0.2225144941</v>
      </c>
      <c r="CW836" s="81">
        <f t="shared" si="76"/>
        <v>0.09300153155</v>
      </c>
      <c r="CX836" s="82"/>
    </row>
    <row r="837" ht="15.75" customHeight="1">
      <c r="A837" s="17" t="s">
        <v>53</v>
      </c>
      <c r="B837" s="17" t="s">
        <v>396</v>
      </c>
      <c r="C837" s="84" t="s">
        <v>845</v>
      </c>
      <c r="D837" s="83"/>
      <c r="E837" s="83" t="s">
        <v>846</v>
      </c>
      <c r="F837" s="2">
        <v>64.0</v>
      </c>
      <c r="G837" s="3" t="s">
        <v>910</v>
      </c>
      <c r="H837" s="48">
        <v>38.37</v>
      </c>
      <c r="I837" s="49">
        <v>7.5</v>
      </c>
      <c r="J837" s="49">
        <v>21.54</v>
      </c>
      <c r="K837" s="49">
        <v>0.27</v>
      </c>
      <c r="L837" s="49">
        <v>0.01</v>
      </c>
      <c r="M837" s="49">
        <v>0.01</v>
      </c>
      <c r="N837" s="49">
        <v>0.35</v>
      </c>
      <c r="O837" s="49">
        <v>31.48</v>
      </c>
      <c r="P837" s="49"/>
      <c r="Q837" s="50">
        <f t="shared" si="8"/>
        <v>99.53</v>
      </c>
      <c r="R837" s="51">
        <f t="shared" si="9"/>
        <v>12</v>
      </c>
      <c r="S837" s="52">
        <f t="shared" si="10"/>
        <v>0.6386027631</v>
      </c>
      <c r="T837" s="52">
        <f t="shared" si="11"/>
        <v>0.0001251583253</v>
      </c>
      <c r="U837" s="52">
        <f t="shared" si="12"/>
        <v>0.4225132477</v>
      </c>
      <c r="V837" s="52">
        <f t="shared" si="13"/>
        <v>0.0001315874313</v>
      </c>
      <c r="W837" s="52">
        <f t="shared" si="14"/>
        <v>0</v>
      </c>
      <c r="X837" s="52">
        <f t="shared" si="15"/>
        <v>0.4381569571</v>
      </c>
      <c r="Y837" s="52">
        <f t="shared" si="16"/>
        <v>0.00493392766</v>
      </c>
      <c r="Z837" s="52">
        <f t="shared" si="17"/>
        <v>0.1860839015</v>
      </c>
      <c r="AA837" s="52">
        <f t="shared" si="18"/>
        <v>0.004814602153</v>
      </c>
      <c r="AB837" s="52">
        <f t="shared" si="19"/>
        <v>1.695362145</v>
      </c>
      <c r="AC837" s="53">
        <f t="shared" si="20"/>
        <v>5.090824968</v>
      </c>
      <c r="AD837" s="54">
        <f t="shared" si="21"/>
        <v>1.277205526</v>
      </c>
      <c r="AE837" s="54">
        <f t="shared" si="22"/>
        <v>0.0002503166506</v>
      </c>
      <c r="AF837" s="54">
        <f t="shared" si="23"/>
        <v>0.6337698715</v>
      </c>
      <c r="AG837" s="54">
        <f t="shared" si="24"/>
        <v>0.0001973811469</v>
      </c>
      <c r="AH837" s="54">
        <f t="shared" si="25"/>
        <v>0</v>
      </c>
      <c r="AI837" s="54">
        <f t="shared" si="26"/>
        <v>0.4381569571</v>
      </c>
      <c r="AJ837" s="54">
        <f t="shared" si="27"/>
        <v>0.00493392766</v>
      </c>
      <c r="AK837" s="54">
        <f t="shared" si="28"/>
        <v>0.1860839015</v>
      </c>
      <c r="AL837" s="54">
        <f t="shared" si="29"/>
        <v>0.004814602153</v>
      </c>
      <c r="AM837" s="54">
        <f t="shared" si="30"/>
        <v>2.545412484</v>
      </c>
      <c r="AN837" s="54">
        <f t="shared" si="31"/>
        <v>-5.090824968</v>
      </c>
      <c r="AO837" s="55">
        <f t="shared" si="32"/>
        <v>3.013410509</v>
      </c>
      <c r="AP837" s="55">
        <f t="shared" si="33"/>
        <v>0.0005905915767</v>
      </c>
      <c r="AQ837" s="55">
        <f t="shared" si="34"/>
        <v>1.993736849</v>
      </c>
      <c r="AR837" s="55">
        <f t="shared" si="35"/>
        <v>0.0006209289582</v>
      </c>
      <c r="AS837" s="55">
        <f t="shared" si="36"/>
        <v>0</v>
      </c>
      <c r="AT837" s="55">
        <f t="shared" si="37"/>
        <v>2.067555694</v>
      </c>
      <c r="AU837" s="55">
        <f t="shared" si="38"/>
        <v>0.0232819999</v>
      </c>
      <c r="AV837" s="55">
        <f t="shared" si="39"/>
        <v>0.8780844945</v>
      </c>
      <c r="AW837" s="55">
        <f t="shared" si="40"/>
        <v>0.02271893197</v>
      </c>
      <c r="AX837" s="55">
        <f t="shared" si="41"/>
        <v>8</v>
      </c>
      <c r="AY837" s="55">
        <f t="shared" si="42"/>
        <v>24.02235998</v>
      </c>
      <c r="AZ837" s="54">
        <f t="shared" ref="AZ837:BA837" si="5901">AO837*2</f>
        <v>6.026821019</v>
      </c>
      <c r="BA837" s="54">
        <f t="shared" si="5901"/>
        <v>0.001181183153</v>
      </c>
      <c r="BB837" s="54">
        <f t="shared" ref="BB837:BD837" si="5902">AQ837*(3/2)</f>
        <v>2.990605274</v>
      </c>
      <c r="BC837" s="54">
        <f t="shared" si="5902"/>
        <v>0.0009313934372</v>
      </c>
      <c r="BD837" s="54">
        <f t="shared" si="5902"/>
        <v>0</v>
      </c>
      <c r="BE837" s="54">
        <f t="shared" ref="BE837:BH837" si="5903">AT837</f>
        <v>2.067555694</v>
      </c>
      <c r="BF837" s="54">
        <f t="shared" si="5903"/>
        <v>0.0232819999</v>
      </c>
      <c r="BG837" s="54">
        <f t="shared" si="5903"/>
        <v>0.8780844945</v>
      </c>
      <c r="BH837" s="54">
        <f t="shared" si="5903"/>
        <v>0.02271893197</v>
      </c>
      <c r="BI837" s="54">
        <f t="shared" si="46"/>
        <v>12.01117999</v>
      </c>
      <c r="BJ837" s="54">
        <f t="shared" si="47"/>
        <v>-24.02235998</v>
      </c>
      <c r="BK837" s="56">
        <f t="shared" ref="BK837:BN837" si="5904">AO837</f>
        <v>3.013410509</v>
      </c>
      <c r="BL837" s="56">
        <f t="shared" si="5904"/>
        <v>0.0005905915767</v>
      </c>
      <c r="BM837" s="56">
        <f t="shared" si="5904"/>
        <v>1.993736849</v>
      </c>
      <c r="BN837" s="56">
        <f t="shared" si="5904"/>
        <v>0.0006209289582</v>
      </c>
      <c r="BO837" s="56">
        <f t="shared" si="49"/>
        <v>0</v>
      </c>
      <c r="BP837" s="56">
        <f t="shared" si="50"/>
        <v>2.067555694</v>
      </c>
      <c r="BQ837" s="56">
        <f t="shared" ref="BQ837:BS837" si="5905">AU837</f>
        <v>0.0232819999</v>
      </c>
      <c r="BR837" s="56">
        <f t="shared" si="5905"/>
        <v>0.8780844945</v>
      </c>
      <c r="BS837" s="56">
        <f t="shared" si="5905"/>
        <v>0.02271893197</v>
      </c>
      <c r="BT837" s="56">
        <f t="shared" si="52"/>
        <v>8</v>
      </c>
      <c r="BU837" s="50">
        <f t="shared" ref="BU837:BX837" si="5906">AZ837</f>
        <v>6.026821019</v>
      </c>
      <c r="BV837" s="50">
        <f t="shared" si="5906"/>
        <v>0.001181183153</v>
      </c>
      <c r="BW837" s="50">
        <f t="shared" si="5906"/>
        <v>2.990605274</v>
      </c>
      <c r="BX837" s="50">
        <f t="shared" si="5906"/>
        <v>0.0009313934372</v>
      </c>
      <c r="BY837" s="50">
        <f t="shared" si="54"/>
        <v>0</v>
      </c>
      <c r="BZ837" s="50">
        <f t="shared" si="55"/>
        <v>2.067555694</v>
      </c>
      <c r="CA837" s="50">
        <f t="shared" ref="CA837:CC837" si="5907">BF837</f>
        <v>0.0232819999</v>
      </c>
      <c r="CB837" s="50">
        <f t="shared" si="5907"/>
        <v>0.8780844945</v>
      </c>
      <c r="CC837" s="50">
        <f t="shared" si="5907"/>
        <v>0.02271893197</v>
      </c>
      <c r="CD837" s="50">
        <f t="shared" si="57"/>
        <v>12.01117999</v>
      </c>
      <c r="CE837" s="57">
        <f t="shared" si="58"/>
        <v>38.37</v>
      </c>
      <c r="CF837" s="57">
        <f t="shared" si="59"/>
        <v>0.01</v>
      </c>
      <c r="CG837" s="57">
        <f t="shared" si="60"/>
        <v>21.54</v>
      </c>
      <c r="CH837" s="57">
        <f t="shared" si="61"/>
        <v>0.01</v>
      </c>
      <c r="CI837" s="58">
        <f t="shared" si="62"/>
        <v>0</v>
      </c>
      <c r="CJ837" s="58">
        <f t="shared" si="63"/>
        <v>31.48</v>
      </c>
      <c r="CK837" s="57">
        <f t="shared" si="64"/>
        <v>0.35</v>
      </c>
      <c r="CL837" s="57">
        <f t="shared" si="65"/>
        <v>7.5</v>
      </c>
      <c r="CM837" s="57">
        <f t="shared" si="66"/>
        <v>0.27</v>
      </c>
      <c r="CN837" s="57">
        <f t="shared" si="67"/>
        <v>99.53</v>
      </c>
      <c r="CO837" s="59">
        <f t="shared" si="68"/>
        <v>0.2935126438</v>
      </c>
      <c r="CP837" s="59">
        <f t="shared" si="69"/>
        <v>0.6911108689</v>
      </c>
      <c r="CQ837" s="59">
        <f t="shared" si="70"/>
        <v>0.007782350542</v>
      </c>
      <c r="CR837" s="59">
        <f t="shared" si="71"/>
        <v>0.007594136813</v>
      </c>
      <c r="CS837" s="60">
        <f t="shared" si="72"/>
        <v>29.35126438</v>
      </c>
      <c r="CT837" s="60">
        <f t="shared" si="73"/>
        <v>0.7594136813</v>
      </c>
      <c r="CU837" s="60">
        <f t="shared" si="74"/>
        <v>69.88932194</v>
      </c>
      <c r="CV837" s="61">
        <f t="shared" si="75"/>
        <v>0.1543504587</v>
      </c>
      <c r="CW837" s="61">
        <f t="shared" si="76"/>
        <v>0.2541819495</v>
      </c>
      <c r="CX837" s="62"/>
    </row>
    <row r="838" ht="15.75" customHeight="1">
      <c r="A838" s="17" t="s">
        <v>53</v>
      </c>
      <c r="B838" s="17" t="s">
        <v>396</v>
      </c>
      <c r="C838" s="84" t="s">
        <v>845</v>
      </c>
      <c r="D838" s="83"/>
      <c r="E838" s="83" t="s">
        <v>846</v>
      </c>
      <c r="F838" s="2">
        <v>65.0</v>
      </c>
      <c r="G838" s="3" t="s">
        <v>911</v>
      </c>
      <c r="H838" s="48">
        <v>37.75</v>
      </c>
      <c r="I838" s="49">
        <v>4.82</v>
      </c>
      <c r="J838" s="49">
        <v>21.52</v>
      </c>
      <c r="K838" s="49">
        <v>0.66</v>
      </c>
      <c r="L838" s="49">
        <v>0.01</v>
      </c>
      <c r="M838" s="49">
        <v>0.04</v>
      </c>
      <c r="N838" s="49">
        <v>0.63</v>
      </c>
      <c r="O838" s="49">
        <v>34.22</v>
      </c>
      <c r="P838" s="49"/>
      <c r="Q838" s="50">
        <f t="shared" si="8"/>
        <v>99.65</v>
      </c>
      <c r="R838" s="51">
        <f t="shared" si="9"/>
        <v>12</v>
      </c>
      <c r="S838" s="52">
        <f t="shared" si="10"/>
        <v>0.6282839277</v>
      </c>
      <c r="T838" s="52">
        <f t="shared" si="11"/>
        <v>0.0001251583253</v>
      </c>
      <c r="U838" s="52">
        <f t="shared" si="12"/>
        <v>0.422120942</v>
      </c>
      <c r="V838" s="52">
        <f t="shared" si="13"/>
        <v>0.0005263497252</v>
      </c>
      <c r="W838" s="52">
        <f t="shared" si="14"/>
        <v>0</v>
      </c>
      <c r="X838" s="52">
        <f t="shared" si="15"/>
        <v>0.4762938714</v>
      </c>
      <c r="Y838" s="52">
        <f t="shared" si="16"/>
        <v>0.008881069788</v>
      </c>
      <c r="Z838" s="52">
        <f t="shared" si="17"/>
        <v>0.1195899207</v>
      </c>
      <c r="AA838" s="52">
        <f t="shared" si="18"/>
        <v>0.01176902749</v>
      </c>
      <c r="AB838" s="52">
        <f t="shared" si="19"/>
        <v>1.667590267</v>
      </c>
      <c r="AC838" s="53">
        <f t="shared" si="20"/>
        <v>5.014645998</v>
      </c>
      <c r="AD838" s="54">
        <f t="shared" si="21"/>
        <v>1.256567855</v>
      </c>
      <c r="AE838" s="54">
        <f t="shared" si="22"/>
        <v>0.0002503166506</v>
      </c>
      <c r="AF838" s="54">
        <f t="shared" si="23"/>
        <v>0.6331814129</v>
      </c>
      <c r="AG838" s="54">
        <f t="shared" si="24"/>
        <v>0.0007895245878</v>
      </c>
      <c r="AH838" s="54">
        <f t="shared" si="25"/>
        <v>0</v>
      </c>
      <c r="AI838" s="54">
        <f t="shared" si="26"/>
        <v>0.4762938714</v>
      </c>
      <c r="AJ838" s="54">
        <f t="shared" si="27"/>
        <v>0.008881069788</v>
      </c>
      <c r="AK838" s="54">
        <f t="shared" si="28"/>
        <v>0.1195899207</v>
      </c>
      <c r="AL838" s="54">
        <f t="shared" si="29"/>
        <v>0.01176902749</v>
      </c>
      <c r="AM838" s="54">
        <f t="shared" si="30"/>
        <v>2.507322999</v>
      </c>
      <c r="AN838" s="54">
        <f t="shared" si="31"/>
        <v>-5.014645998</v>
      </c>
      <c r="AO838" s="55">
        <f t="shared" si="32"/>
        <v>3.014092563</v>
      </c>
      <c r="AP838" s="55">
        <f t="shared" si="33"/>
        <v>0.0006004272284</v>
      </c>
      <c r="AQ838" s="55">
        <f t="shared" si="34"/>
        <v>2.025058315</v>
      </c>
      <c r="AR838" s="55">
        <f t="shared" si="35"/>
        <v>0.002525079382</v>
      </c>
      <c r="AS838" s="55">
        <f t="shared" si="36"/>
        <v>0</v>
      </c>
      <c r="AT838" s="55">
        <f t="shared" si="37"/>
        <v>2.284944357</v>
      </c>
      <c r="AU838" s="55">
        <f t="shared" si="38"/>
        <v>0.04260552469</v>
      </c>
      <c r="AV838" s="55">
        <f t="shared" si="39"/>
        <v>0.57371369</v>
      </c>
      <c r="AW838" s="55">
        <f t="shared" si="40"/>
        <v>0.05646004402</v>
      </c>
      <c r="AX838" s="55">
        <f t="shared" si="41"/>
        <v>8</v>
      </c>
      <c r="AY838" s="55">
        <f t="shared" si="42"/>
        <v>24.05696937</v>
      </c>
      <c r="AZ838" s="54">
        <f t="shared" ref="AZ838:BA838" si="5908">AO838*2</f>
        <v>6.028185126</v>
      </c>
      <c r="BA838" s="54">
        <f t="shared" si="5908"/>
        <v>0.001200854457</v>
      </c>
      <c r="BB838" s="54">
        <f t="shared" ref="BB838:BD838" si="5909">AQ838*(3/2)</f>
        <v>3.037587472</v>
      </c>
      <c r="BC838" s="54">
        <f t="shared" si="5909"/>
        <v>0.003787619073</v>
      </c>
      <c r="BD838" s="54">
        <f t="shared" si="5909"/>
        <v>0</v>
      </c>
      <c r="BE838" s="54">
        <f t="shared" ref="BE838:BH838" si="5910">AT838</f>
        <v>2.284944357</v>
      </c>
      <c r="BF838" s="54">
        <f t="shared" si="5910"/>
        <v>0.04260552469</v>
      </c>
      <c r="BG838" s="54">
        <f t="shared" si="5910"/>
        <v>0.57371369</v>
      </c>
      <c r="BH838" s="54">
        <f t="shared" si="5910"/>
        <v>0.05646004402</v>
      </c>
      <c r="BI838" s="54">
        <f t="shared" si="46"/>
        <v>12.02848469</v>
      </c>
      <c r="BJ838" s="54">
        <f t="shared" si="47"/>
        <v>-24.05696937</v>
      </c>
      <c r="BK838" s="56">
        <f t="shared" ref="BK838:BN838" si="5911">AO838</f>
        <v>3.014092563</v>
      </c>
      <c r="BL838" s="56">
        <f t="shared" si="5911"/>
        <v>0.0006004272284</v>
      </c>
      <c r="BM838" s="56">
        <f t="shared" si="5911"/>
        <v>2.025058315</v>
      </c>
      <c r="BN838" s="56">
        <f t="shared" si="5911"/>
        <v>0.002525079382</v>
      </c>
      <c r="BO838" s="56">
        <f t="shared" si="49"/>
        <v>0</v>
      </c>
      <c r="BP838" s="56">
        <f t="shared" si="50"/>
        <v>2.284944357</v>
      </c>
      <c r="BQ838" s="56">
        <f t="shared" ref="BQ838:BS838" si="5912">AU838</f>
        <v>0.04260552469</v>
      </c>
      <c r="BR838" s="56">
        <f t="shared" si="5912"/>
        <v>0.57371369</v>
      </c>
      <c r="BS838" s="56">
        <f t="shared" si="5912"/>
        <v>0.05646004402</v>
      </c>
      <c r="BT838" s="56">
        <f t="shared" si="52"/>
        <v>8</v>
      </c>
      <c r="BU838" s="50">
        <f t="shared" ref="BU838:BX838" si="5913">AZ838</f>
        <v>6.028185126</v>
      </c>
      <c r="BV838" s="50">
        <f t="shared" si="5913"/>
        <v>0.001200854457</v>
      </c>
      <c r="BW838" s="50">
        <f t="shared" si="5913"/>
        <v>3.037587472</v>
      </c>
      <c r="BX838" s="50">
        <f t="shared" si="5913"/>
        <v>0.003787619073</v>
      </c>
      <c r="BY838" s="50">
        <f t="shared" si="54"/>
        <v>0</v>
      </c>
      <c r="BZ838" s="50">
        <f t="shared" si="55"/>
        <v>2.284944357</v>
      </c>
      <c r="CA838" s="50">
        <f t="shared" ref="CA838:CC838" si="5914">BF838</f>
        <v>0.04260552469</v>
      </c>
      <c r="CB838" s="50">
        <f t="shared" si="5914"/>
        <v>0.57371369</v>
      </c>
      <c r="CC838" s="50">
        <f t="shared" si="5914"/>
        <v>0.05646004402</v>
      </c>
      <c r="CD838" s="50">
        <f t="shared" si="57"/>
        <v>12.02848469</v>
      </c>
      <c r="CE838" s="57">
        <f t="shared" si="58"/>
        <v>37.75</v>
      </c>
      <c r="CF838" s="57">
        <f t="shared" si="59"/>
        <v>0.01</v>
      </c>
      <c r="CG838" s="57">
        <f t="shared" si="60"/>
        <v>21.52</v>
      </c>
      <c r="CH838" s="57">
        <f t="shared" si="61"/>
        <v>0.04</v>
      </c>
      <c r="CI838" s="58">
        <f t="shared" si="62"/>
        <v>0</v>
      </c>
      <c r="CJ838" s="58">
        <f t="shared" si="63"/>
        <v>34.22</v>
      </c>
      <c r="CK838" s="57">
        <f t="shared" si="64"/>
        <v>0.63</v>
      </c>
      <c r="CL838" s="57">
        <f t="shared" si="65"/>
        <v>4.82</v>
      </c>
      <c r="CM838" s="57">
        <f t="shared" si="66"/>
        <v>0.66</v>
      </c>
      <c r="CN838" s="57">
        <f t="shared" si="67"/>
        <v>99.65</v>
      </c>
      <c r="CO838" s="59">
        <f t="shared" si="68"/>
        <v>0.193971366</v>
      </c>
      <c r="CP838" s="59">
        <f t="shared" si="69"/>
        <v>0.7725347781</v>
      </c>
      <c r="CQ838" s="59">
        <f t="shared" si="70"/>
        <v>0.01440483636</v>
      </c>
      <c r="CR838" s="59">
        <f t="shared" si="71"/>
        <v>0.01908901958</v>
      </c>
      <c r="CS838" s="60">
        <f t="shared" si="72"/>
        <v>19.3971366</v>
      </c>
      <c r="CT838" s="60">
        <f t="shared" si="73"/>
        <v>1.908901958</v>
      </c>
      <c r="CU838" s="60">
        <f t="shared" si="74"/>
        <v>78.69396144</v>
      </c>
      <c r="CV838" s="61">
        <f t="shared" si="75"/>
        <v>0.1160747026</v>
      </c>
      <c r="CW838" s="61">
        <f t="shared" si="76"/>
        <v>0.167979203</v>
      </c>
      <c r="CX838" s="62"/>
    </row>
    <row r="839" ht="15.75" customHeight="1">
      <c r="A839" s="17" t="s">
        <v>53</v>
      </c>
      <c r="B839" s="17" t="s">
        <v>396</v>
      </c>
      <c r="C839" s="84" t="s">
        <v>845</v>
      </c>
      <c r="D839" s="83"/>
      <c r="E839" s="83" t="s">
        <v>846</v>
      </c>
      <c r="F839" s="2">
        <v>66.0</v>
      </c>
      <c r="G839" s="3" t="s">
        <v>912</v>
      </c>
      <c r="H839" s="48">
        <v>37.24</v>
      </c>
      <c r="I839" s="49">
        <v>2.17</v>
      </c>
      <c r="J839" s="49">
        <v>21.02</v>
      </c>
      <c r="K839" s="49">
        <v>0.96</v>
      </c>
      <c r="L839" s="49">
        <v>0.02</v>
      </c>
      <c r="M839" s="49">
        <v>0.02</v>
      </c>
      <c r="N839" s="49">
        <v>2.04</v>
      </c>
      <c r="O839" s="49">
        <v>36.14</v>
      </c>
      <c r="P839" s="49"/>
      <c r="Q839" s="50">
        <f t="shared" si="8"/>
        <v>99.61</v>
      </c>
      <c r="R839" s="51">
        <f t="shared" si="9"/>
        <v>12</v>
      </c>
      <c r="S839" s="52">
        <f t="shared" si="10"/>
        <v>0.6197958535</v>
      </c>
      <c r="T839" s="52">
        <f t="shared" si="11"/>
        <v>0.0002503166506</v>
      </c>
      <c r="U839" s="52">
        <f t="shared" si="12"/>
        <v>0.4123132993</v>
      </c>
      <c r="V839" s="52">
        <f t="shared" si="13"/>
        <v>0.0002631748626</v>
      </c>
      <c r="W839" s="52">
        <f t="shared" si="14"/>
        <v>0</v>
      </c>
      <c r="X839" s="52">
        <f t="shared" si="15"/>
        <v>0.5030175485</v>
      </c>
      <c r="Y839" s="52">
        <f t="shared" si="16"/>
        <v>0.02875774979</v>
      </c>
      <c r="Z839" s="52">
        <f t="shared" si="17"/>
        <v>0.0538402755</v>
      </c>
      <c r="AA839" s="52">
        <f t="shared" si="18"/>
        <v>0.01711858543</v>
      </c>
      <c r="AB839" s="52">
        <f t="shared" si="19"/>
        <v>1.635356804</v>
      </c>
      <c r="AC839" s="53">
        <f t="shared" si="20"/>
        <v>4.923382421</v>
      </c>
      <c r="AD839" s="54">
        <f t="shared" si="21"/>
        <v>1.239591707</v>
      </c>
      <c r="AE839" s="54">
        <f t="shared" si="22"/>
        <v>0.0005006333011</v>
      </c>
      <c r="AF839" s="54">
        <f t="shared" si="23"/>
        <v>0.6184699489</v>
      </c>
      <c r="AG839" s="54">
        <f t="shared" si="24"/>
        <v>0.0003947622939</v>
      </c>
      <c r="AH839" s="54">
        <f t="shared" si="25"/>
        <v>0</v>
      </c>
      <c r="AI839" s="54">
        <f t="shared" si="26"/>
        <v>0.5030175485</v>
      </c>
      <c r="AJ839" s="54">
        <f t="shared" si="27"/>
        <v>0.02875774979</v>
      </c>
      <c r="AK839" s="54">
        <f t="shared" si="28"/>
        <v>0.0538402755</v>
      </c>
      <c r="AL839" s="54">
        <f t="shared" si="29"/>
        <v>0.01711858543</v>
      </c>
      <c r="AM839" s="54">
        <f t="shared" si="30"/>
        <v>2.461691211</v>
      </c>
      <c r="AN839" s="54">
        <f t="shared" si="31"/>
        <v>-4.923382421</v>
      </c>
      <c r="AO839" s="55">
        <f t="shared" si="32"/>
        <v>3.031978598</v>
      </c>
      <c r="AP839" s="55">
        <f t="shared" si="33"/>
        <v>0.001224523725</v>
      </c>
      <c r="AQ839" s="55">
        <f t="shared" si="34"/>
        <v>2.016994938</v>
      </c>
      <c r="AR839" s="55">
        <f t="shared" si="35"/>
        <v>0.001287424797</v>
      </c>
      <c r="AS839" s="55">
        <f t="shared" si="36"/>
        <v>0</v>
      </c>
      <c r="AT839" s="55">
        <f t="shared" si="37"/>
        <v>2.460710947</v>
      </c>
      <c r="AU839" s="55">
        <f t="shared" si="38"/>
        <v>0.140680002</v>
      </c>
      <c r="AV839" s="55">
        <f t="shared" si="39"/>
        <v>0.2633811796</v>
      </c>
      <c r="AW839" s="55">
        <f t="shared" si="40"/>
        <v>0.0837423877</v>
      </c>
      <c r="AX839" s="55">
        <f t="shared" si="41"/>
        <v>8</v>
      </c>
      <c r="AY839" s="55">
        <f t="shared" si="42"/>
        <v>24.08468861</v>
      </c>
      <c r="AZ839" s="54">
        <f t="shared" ref="AZ839:BA839" si="5915">AO839*2</f>
        <v>6.063957195</v>
      </c>
      <c r="BA839" s="54">
        <f t="shared" si="5915"/>
        <v>0.00244904745</v>
      </c>
      <c r="BB839" s="54">
        <f t="shared" ref="BB839:BD839" si="5916">AQ839*(3/2)</f>
        <v>3.025492407</v>
      </c>
      <c r="BC839" s="54">
        <f t="shared" si="5916"/>
        <v>0.001931137195</v>
      </c>
      <c r="BD839" s="54">
        <f t="shared" si="5916"/>
        <v>0</v>
      </c>
      <c r="BE839" s="54">
        <f t="shared" ref="BE839:BH839" si="5917">AT839</f>
        <v>2.460710947</v>
      </c>
      <c r="BF839" s="54">
        <f t="shared" si="5917"/>
        <v>0.140680002</v>
      </c>
      <c r="BG839" s="54">
        <f t="shared" si="5917"/>
        <v>0.2633811796</v>
      </c>
      <c r="BH839" s="54">
        <f t="shared" si="5917"/>
        <v>0.0837423877</v>
      </c>
      <c r="BI839" s="54">
        <f t="shared" si="46"/>
        <v>12.0423443</v>
      </c>
      <c r="BJ839" s="54">
        <f t="shared" si="47"/>
        <v>-24.08468861</v>
      </c>
      <c r="BK839" s="56">
        <f t="shared" ref="BK839:BN839" si="5918">AO839</f>
        <v>3.031978598</v>
      </c>
      <c r="BL839" s="56">
        <f t="shared" si="5918"/>
        <v>0.001224523725</v>
      </c>
      <c r="BM839" s="56">
        <f t="shared" si="5918"/>
        <v>2.016994938</v>
      </c>
      <c r="BN839" s="56">
        <f t="shared" si="5918"/>
        <v>0.001287424797</v>
      </c>
      <c r="BO839" s="56">
        <f t="shared" si="49"/>
        <v>0</v>
      </c>
      <c r="BP839" s="56">
        <f t="shared" si="50"/>
        <v>2.460710947</v>
      </c>
      <c r="BQ839" s="56">
        <f t="shared" ref="BQ839:BS839" si="5919">AU839</f>
        <v>0.140680002</v>
      </c>
      <c r="BR839" s="56">
        <f t="shared" si="5919"/>
        <v>0.2633811796</v>
      </c>
      <c r="BS839" s="56">
        <f t="shared" si="5919"/>
        <v>0.0837423877</v>
      </c>
      <c r="BT839" s="56">
        <f t="shared" si="52"/>
        <v>8</v>
      </c>
      <c r="BU839" s="50">
        <f t="shared" ref="BU839:BX839" si="5920">AZ839</f>
        <v>6.063957195</v>
      </c>
      <c r="BV839" s="50">
        <f t="shared" si="5920"/>
        <v>0.00244904745</v>
      </c>
      <c r="BW839" s="50">
        <f t="shared" si="5920"/>
        <v>3.025492407</v>
      </c>
      <c r="BX839" s="50">
        <f t="shared" si="5920"/>
        <v>0.001931137195</v>
      </c>
      <c r="BY839" s="50">
        <f t="shared" si="54"/>
        <v>0</v>
      </c>
      <c r="BZ839" s="50">
        <f t="shared" si="55"/>
        <v>2.460710947</v>
      </c>
      <c r="CA839" s="50">
        <f t="shared" ref="CA839:CC839" si="5921">BF839</f>
        <v>0.140680002</v>
      </c>
      <c r="CB839" s="50">
        <f t="shared" si="5921"/>
        <v>0.2633811796</v>
      </c>
      <c r="CC839" s="50">
        <f t="shared" si="5921"/>
        <v>0.0837423877</v>
      </c>
      <c r="CD839" s="50">
        <f t="shared" si="57"/>
        <v>12.0423443</v>
      </c>
      <c r="CE839" s="57">
        <f t="shared" si="58"/>
        <v>37.24</v>
      </c>
      <c r="CF839" s="57">
        <f t="shared" si="59"/>
        <v>0.02</v>
      </c>
      <c r="CG839" s="57">
        <f t="shared" si="60"/>
        <v>21.02</v>
      </c>
      <c r="CH839" s="57">
        <f t="shared" si="61"/>
        <v>0.02</v>
      </c>
      <c r="CI839" s="58">
        <f t="shared" si="62"/>
        <v>0</v>
      </c>
      <c r="CJ839" s="58">
        <f t="shared" si="63"/>
        <v>36.14</v>
      </c>
      <c r="CK839" s="57">
        <f t="shared" si="64"/>
        <v>2.04</v>
      </c>
      <c r="CL839" s="57">
        <f t="shared" si="65"/>
        <v>2.17</v>
      </c>
      <c r="CM839" s="57">
        <f t="shared" si="66"/>
        <v>0.96</v>
      </c>
      <c r="CN839" s="57">
        <f t="shared" si="67"/>
        <v>99.61</v>
      </c>
      <c r="CO839" s="59">
        <f t="shared" si="68"/>
        <v>0.08932673663</v>
      </c>
      <c r="CP839" s="59">
        <f t="shared" si="69"/>
        <v>0.8345595497</v>
      </c>
      <c r="CQ839" s="59">
        <f t="shared" si="70"/>
        <v>0.0477121619</v>
      </c>
      <c r="CR839" s="59">
        <f t="shared" si="71"/>
        <v>0.02840155178</v>
      </c>
      <c r="CS839" s="60">
        <f t="shared" si="72"/>
        <v>8.932673663</v>
      </c>
      <c r="CT839" s="60">
        <f t="shared" si="73"/>
        <v>2.840155178</v>
      </c>
      <c r="CU839" s="60">
        <f t="shared" si="74"/>
        <v>88.22717116</v>
      </c>
      <c r="CV839" s="61">
        <f t="shared" si="75"/>
        <v>0.07306492009</v>
      </c>
      <c r="CW839" s="61">
        <f t="shared" si="76"/>
        <v>0.07735695392</v>
      </c>
      <c r="CX839" s="62"/>
    </row>
    <row r="840" ht="15.75" customHeight="1">
      <c r="A840" s="17" t="s">
        <v>53</v>
      </c>
      <c r="B840" s="17" t="s">
        <v>396</v>
      </c>
      <c r="C840" s="84" t="s">
        <v>845</v>
      </c>
      <c r="D840" s="83"/>
      <c r="E840" s="83" t="s">
        <v>846</v>
      </c>
      <c r="F840" s="2">
        <v>67.0</v>
      </c>
      <c r="G840" s="3" t="s">
        <v>913</v>
      </c>
      <c r="H840" s="48">
        <v>37.52</v>
      </c>
      <c r="I840" s="49">
        <v>3.88</v>
      </c>
      <c r="J840" s="49">
        <v>21.01</v>
      </c>
      <c r="K840" s="49">
        <v>1.23</v>
      </c>
      <c r="L840" s="49">
        <v>0.03</v>
      </c>
      <c r="M840" s="49">
        <v>0.03</v>
      </c>
      <c r="N840" s="49">
        <v>7.06</v>
      </c>
      <c r="O840" s="49">
        <v>29.17</v>
      </c>
      <c r="P840" s="49"/>
      <c r="Q840" s="50">
        <f t="shared" si="8"/>
        <v>99.93</v>
      </c>
      <c r="R840" s="51">
        <f t="shared" si="9"/>
        <v>12</v>
      </c>
      <c r="S840" s="52">
        <f t="shared" si="10"/>
        <v>0.6244559727</v>
      </c>
      <c r="T840" s="52">
        <f t="shared" si="11"/>
        <v>0.0003754749758</v>
      </c>
      <c r="U840" s="52">
        <f t="shared" si="12"/>
        <v>0.4121171464</v>
      </c>
      <c r="V840" s="52">
        <f t="shared" si="13"/>
        <v>0.0003947622939</v>
      </c>
      <c r="W840" s="52">
        <f t="shared" si="14"/>
        <v>0</v>
      </c>
      <c r="X840" s="52">
        <f t="shared" si="15"/>
        <v>0.406005033</v>
      </c>
      <c r="Y840" s="52">
        <f t="shared" si="16"/>
        <v>0.09952436937</v>
      </c>
      <c r="Z840" s="52">
        <f t="shared" si="17"/>
        <v>0.09626740505</v>
      </c>
      <c r="AA840" s="52">
        <f t="shared" si="18"/>
        <v>0.02193318759</v>
      </c>
      <c r="AB840" s="52">
        <f t="shared" si="19"/>
        <v>1.661073351</v>
      </c>
      <c r="AC840" s="53">
        <f t="shared" si="20"/>
        <v>4.984321507</v>
      </c>
      <c r="AD840" s="54">
        <f t="shared" si="21"/>
        <v>1.248911945</v>
      </c>
      <c r="AE840" s="54">
        <f t="shared" si="22"/>
        <v>0.0007509499517</v>
      </c>
      <c r="AF840" s="54">
        <f t="shared" si="23"/>
        <v>0.6181757196</v>
      </c>
      <c r="AG840" s="54">
        <f t="shared" si="24"/>
        <v>0.0005921434408</v>
      </c>
      <c r="AH840" s="54">
        <f t="shared" si="25"/>
        <v>0</v>
      </c>
      <c r="AI840" s="54">
        <f t="shared" si="26"/>
        <v>0.406005033</v>
      </c>
      <c r="AJ840" s="54">
        <f t="shared" si="27"/>
        <v>0.09952436937</v>
      </c>
      <c r="AK840" s="54">
        <f t="shared" si="28"/>
        <v>0.09626740505</v>
      </c>
      <c r="AL840" s="54">
        <f t="shared" si="29"/>
        <v>0.02193318759</v>
      </c>
      <c r="AM840" s="54">
        <f t="shared" si="30"/>
        <v>2.492160753</v>
      </c>
      <c r="AN840" s="54">
        <f t="shared" si="31"/>
        <v>-4.984321507</v>
      </c>
      <c r="AO840" s="55">
        <f t="shared" si="32"/>
        <v>3.007481745</v>
      </c>
      <c r="AP840" s="55">
        <f t="shared" si="33"/>
        <v>0.001808348683</v>
      </c>
      <c r="AQ840" s="55">
        <f t="shared" si="34"/>
        <v>1.984823348</v>
      </c>
      <c r="AR840" s="55">
        <f t="shared" si="35"/>
        <v>0.00190123955</v>
      </c>
      <c r="AS840" s="55">
        <f t="shared" si="36"/>
        <v>0</v>
      </c>
      <c r="AT840" s="55">
        <f t="shared" si="37"/>
        <v>1.955386414</v>
      </c>
      <c r="AU840" s="55">
        <f t="shared" si="38"/>
        <v>0.4793255845</v>
      </c>
      <c r="AV840" s="55">
        <f t="shared" si="39"/>
        <v>0.4636395134</v>
      </c>
      <c r="AW840" s="55">
        <f t="shared" si="40"/>
        <v>0.1056338063</v>
      </c>
      <c r="AX840" s="55">
        <f t="shared" si="41"/>
        <v>8</v>
      </c>
      <c r="AY840" s="55">
        <f t="shared" si="42"/>
        <v>24.00530478</v>
      </c>
      <c r="AZ840" s="54">
        <f t="shared" ref="AZ840:BA840" si="5922">AO840*2</f>
        <v>6.01496349</v>
      </c>
      <c r="BA840" s="54">
        <f t="shared" si="5922"/>
        <v>0.003616697365</v>
      </c>
      <c r="BB840" s="54">
        <f t="shared" ref="BB840:BD840" si="5923">AQ840*(3/2)</f>
        <v>2.977235023</v>
      </c>
      <c r="BC840" s="54">
        <f t="shared" si="5923"/>
        <v>0.002851859325</v>
      </c>
      <c r="BD840" s="54">
        <f t="shared" si="5923"/>
        <v>0</v>
      </c>
      <c r="BE840" s="54">
        <f t="shared" ref="BE840:BH840" si="5924">AT840</f>
        <v>1.955386414</v>
      </c>
      <c r="BF840" s="54">
        <f t="shared" si="5924"/>
        <v>0.4793255845</v>
      </c>
      <c r="BG840" s="54">
        <f t="shared" si="5924"/>
        <v>0.4636395134</v>
      </c>
      <c r="BH840" s="54">
        <f t="shared" si="5924"/>
        <v>0.1056338063</v>
      </c>
      <c r="BI840" s="54">
        <f t="shared" si="46"/>
        <v>12.00265239</v>
      </c>
      <c r="BJ840" s="54">
        <f t="shared" si="47"/>
        <v>-24.00530478</v>
      </c>
      <c r="BK840" s="56">
        <f t="shared" ref="BK840:BN840" si="5925">AO840</f>
        <v>3.007481745</v>
      </c>
      <c r="BL840" s="56">
        <f t="shared" si="5925"/>
        <v>0.001808348683</v>
      </c>
      <c r="BM840" s="56">
        <f t="shared" si="5925"/>
        <v>1.984823348</v>
      </c>
      <c r="BN840" s="56">
        <f t="shared" si="5925"/>
        <v>0.00190123955</v>
      </c>
      <c r="BO840" s="56">
        <f t="shared" si="49"/>
        <v>0</v>
      </c>
      <c r="BP840" s="56">
        <f t="shared" si="50"/>
        <v>1.955386414</v>
      </c>
      <c r="BQ840" s="56">
        <f t="shared" ref="BQ840:BS840" si="5926">AU840</f>
        <v>0.4793255845</v>
      </c>
      <c r="BR840" s="56">
        <f t="shared" si="5926"/>
        <v>0.4636395134</v>
      </c>
      <c r="BS840" s="56">
        <f t="shared" si="5926"/>
        <v>0.1056338063</v>
      </c>
      <c r="BT840" s="56">
        <f t="shared" si="52"/>
        <v>8</v>
      </c>
      <c r="BU840" s="50">
        <f t="shared" ref="BU840:BX840" si="5927">AZ840</f>
        <v>6.01496349</v>
      </c>
      <c r="BV840" s="50">
        <f t="shared" si="5927"/>
        <v>0.003616697365</v>
      </c>
      <c r="BW840" s="50">
        <f t="shared" si="5927"/>
        <v>2.977235023</v>
      </c>
      <c r="BX840" s="50">
        <f t="shared" si="5927"/>
        <v>0.002851859325</v>
      </c>
      <c r="BY840" s="50">
        <f t="shared" si="54"/>
        <v>0</v>
      </c>
      <c r="BZ840" s="50">
        <f t="shared" si="55"/>
        <v>1.955386414</v>
      </c>
      <c r="CA840" s="50">
        <f t="shared" ref="CA840:CC840" si="5928">BF840</f>
        <v>0.4793255845</v>
      </c>
      <c r="CB840" s="50">
        <f t="shared" si="5928"/>
        <v>0.4636395134</v>
      </c>
      <c r="CC840" s="50">
        <f t="shared" si="5928"/>
        <v>0.1056338063</v>
      </c>
      <c r="CD840" s="50">
        <f t="shared" si="57"/>
        <v>12.00265239</v>
      </c>
      <c r="CE840" s="57">
        <f t="shared" si="58"/>
        <v>37.52</v>
      </c>
      <c r="CF840" s="57">
        <f t="shared" si="59"/>
        <v>0.03</v>
      </c>
      <c r="CG840" s="57">
        <f t="shared" si="60"/>
        <v>21.01</v>
      </c>
      <c r="CH840" s="57">
        <f t="shared" si="61"/>
        <v>0.03</v>
      </c>
      <c r="CI840" s="58">
        <f t="shared" si="62"/>
        <v>0</v>
      </c>
      <c r="CJ840" s="58">
        <f t="shared" si="63"/>
        <v>29.17</v>
      </c>
      <c r="CK840" s="57">
        <f t="shared" si="64"/>
        <v>7.06</v>
      </c>
      <c r="CL840" s="57">
        <f t="shared" si="65"/>
        <v>3.88</v>
      </c>
      <c r="CM840" s="57">
        <f t="shared" si="66"/>
        <v>1.23</v>
      </c>
      <c r="CN840" s="57">
        <f t="shared" si="67"/>
        <v>99.93</v>
      </c>
      <c r="CO840" s="59">
        <f t="shared" si="68"/>
        <v>0.1543414712</v>
      </c>
      <c r="CP840" s="59">
        <f t="shared" si="69"/>
        <v>0.6509307493</v>
      </c>
      <c r="CQ840" s="59">
        <f t="shared" si="70"/>
        <v>0.1595632248</v>
      </c>
      <c r="CR840" s="59">
        <f t="shared" si="71"/>
        <v>0.0351645548</v>
      </c>
      <c r="CS840" s="60">
        <f t="shared" si="72"/>
        <v>15.43414712</v>
      </c>
      <c r="CT840" s="60">
        <f t="shared" si="73"/>
        <v>3.51645548</v>
      </c>
      <c r="CU840" s="60">
        <f t="shared" si="74"/>
        <v>81.0493974</v>
      </c>
      <c r="CV840" s="61">
        <f t="shared" si="75"/>
        <v>0.1123352904</v>
      </c>
      <c r="CW840" s="61">
        <f t="shared" si="76"/>
        <v>0.133659714</v>
      </c>
      <c r="CX840" s="62"/>
    </row>
    <row r="841" ht="15.75" customHeight="1">
      <c r="A841" s="17" t="s">
        <v>53</v>
      </c>
      <c r="B841" s="17" t="s">
        <v>396</v>
      </c>
      <c r="C841" s="84" t="s">
        <v>845</v>
      </c>
      <c r="D841" s="83"/>
      <c r="E841" s="83" t="s">
        <v>846</v>
      </c>
      <c r="F841" s="2">
        <v>68.0</v>
      </c>
      <c r="G841" s="3" t="s">
        <v>914</v>
      </c>
      <c r="H841" s="48">
        <v>37.43</v>
      </c>
      <c r="I841" s="49">
        <v>3.31</v>
      </c>
      <c r="J841" s="49">
        <v>20.88</v>
      </c>
      <c r="K841" s="49">
        <v>1.97</v>
      </c>
      <c r="L841" s="49">
        <v>0.02</v>
      </c>
      <c r="M841" s="49">
        <v>0.07</v>
      </c>
      <c r="N841" s="49">
        <v>5.29</v>
      </c>
      <c r="O841" s="49">
        <v>29.89</v>
      </c>
      <c r="P841" s="49"/>
      <c r="Q841" s="50">
        <f t="shared" si="8"/>
        <v>98.86</v>
      </c>
      <c r="R841" s="51">
        <f t="shared" si="9"/>
        <v>12</v>
      </c>
      <c r="S841" s="52">
        <f t="shared" si="10"/>
        <v>0.6229580772</v>
      </c>
      <c r="T841" s="52">
        <f t="shared" si="11"/>
        <v>0.0002503166506</v>
      </c>
      <c r="U841" s="52">
        <f t="shared" si="12"/>
        <v>0.4095671593</v>
      </c>
      <c r="V841" s="52">
        <f t="shared" si="13"/>
        <v>0.0009211120191</v>
      </c>
      <c r="W841" s="52">
        <f t="shared" si="14"/>
        <v>0</v>
      </c>
      <c r="X841" s="52">
        <f t="shared" si="15"/>
        <v>0.4160264119</v>
      </c>
      <c r="Y841" s="52">
        <f t="shared" si="16"/>
        <v>0.07457279235</v>
      </c>
      <c r="Z841" s="52">
        <f t="shared" si="17"/>
        <v>0.08212502853</v>
      </c>
      <c r="AA841" s="52">
        <f t="shared" si="18"/>
        <v>0.03512876386</v>
      </c>
      <c r="AB841" s="52">
        <f t="shared" si="19"/>
        <v>1.641549662</v>
      </c>
      <c r="AC841" s="53">
        <f t="shared" si="20"/>
        <v>4.940004383</v>
      </c>
      <c r="AD841" s="54">
        <f t="shared" si="21"/>
        <v>1.245916154</v>
      </c>
      <c r="AE841" s="54">
        <f t="shared" si="22"/>
        <v>0.0005006333011</v>
      </c>
      <c r="AF841" s="54">
        <f t="shared" si="23"/>
        <v>0.614350739</v>
      </c>
      <c r="AG841" s="54">
        <f t="shared" si="24"/>
        <v>0.001381668029</v>
      </c>
      <c r="AH841" s="54">
        <f t="shared" si="25"/>
        <v>0</v>
      </c>
      <c r="AI841" s="54">
        <f t="shared" si="26"/>
        <v>0.4160264119</v>
      </c>
      <c r="AJ841" s="54">
        <f t="shared" si="27"/>
        <v>0.07457279235</v>
      </c>
      <c r="AK841" s="54">
        <f t="shared" si="28"/>
        <v>0.08212502853</v>
      </c>
      <c r="AL841" s="54">
        <f t="shared" si="29"/>
        <v>0.03512876386</v>
      </c>
      <c r="AM841" s="54">
        <f t="shared" si="30"/>
        <v>2.470002191</v>
      </c>
      <c r="AN841" s="54">
        <f t="shared" si="31"/>
        <v>-4.940004383</v>
      </c>
      <c r="AO841" s="55">
        <f t="shared" si="32"/>
        <v>3.035951171</v>
      </c>
      <c r="AP841" s="55">
        <f t="shared" si="33"/>
        <v>0.001219904125</v>
      </c>
      <c r="AQ841" s="55">
        <f t="shared" si="34"/>
        <v>1.996002528</v>
      </c>
      <c r="AR841" s="55">
        <f t="shared" si="35"/>
        <v>0.004488987646</v>
      </c>
      <c r="AS841" s="55">
        <f t="shared" si="36"/>
        <v>0</v>
      </c>
      <c r="AT841" s="55">
        <f t="shared" si="37"/>
        <v>2.027481332</v>
      </c>
      <c r="AU841" s="55">
        <f t="shared" si="38"/>
        <v>0.3634263115</v>
      </c>
      <c r="AV841" s="55">
        <f t="shared" si="39"/>
        <v>0.40023171</v>
      </c>
      <c r="AW841" s="55">
        <f t="shared" si="40"/>
        <v>0.171198056</v>
      </c>
      <c r="AX841" s="55">
        <f t="shared" si="41"/>
        <v>8</v>
      </c>
      <c r="AY841" s="55">
        <f t="shared" si="42"/>
        <v>24.07483367</v>
      </c>
      <c r="AZ841" s="54">
        <f t="shared" ref="AZ841:BA841" si="5929">AO841*2</f>
        <v>6.071902342</v>
      </c>
      <c r="BA841" s="54">
        <f t="shared" si="5929"/>
        <v>0.002439808251</v>
      </c>
      <c r="BB841" s="54">
        <f t="shared" ref="BB841:BD841" si="5930">AQ841*(3/2)</f>
        <v>2.994003792</v>
      </c>
      <c r="BC841" s="54">
        <f t="shared" si="5930"/>
        <v>0.006733481469</v>
      </c>
      <c r="BD841" s="54">
        <f t="shared" si="5930"/>
        <v>0</v>
      </c>
      <c r="BE841" s="54">
        <f t="shared" ref="BE841:BH841" si="5931">AT841</f>
        <v>2.027481332</v>
      </c>
      <c r="BF841" s="54">
        <f t="shared" si="5931"/>
        <v>0.3634263115</v>
      </c>
      <c r="BG841" s="54">
        <f t="shared" si="5931"/>
        <v>0.40023171</v>
      </c>
      <c r="BH841" s="54">
        <f t="shared" si="5931"/>
        <v>0.171198056</v>
      </c>
      <c r="BI841" s="54">
        <f t="shared" si="46"/>
        <v>12.03741683</v>
      </c>
      <c r="BJ841" s="54">
        <f t="shared" si="47"/>
        <v>-24.07483367</v>
      </c>
      <c r="BK841" s="56">
        <f t="shared" ref="BK841:BN841" si="5932">AO841</f>
        <v>3.035951171</v>
      </c>
      <c r="BL841" s="56">
        <f t="shared" si="5932"/>
        <v>0.001219904125</v>
      </c>
      <c r="BM841" s="56">
        <f t="shared" si="5932"/>
        <v>1.996002528</v>
      </c>
      <c r="BN841" s="56">
        <f t="shared" si="5932"/>
        <v>0.004488987646</v>
      </c>
      <c r="BO841" s="56">
        <f t="shared" si="49"/>
        <v>0</v>
      </c>
      <c r="BP841" s="56">
        <f t="shared" si="50"/>
        <v>2.027481332</v>
      </c>
      <c r="BQ841" s="56">
        <f t="shared" ref="BQ841:BS841" si="5933">AU841</f>
        <v>0.3634263115</v>
      </c>
      <c r="BR841" s="56">
        <f t="shared" si="5933"/>
        <v>0.40023171</v>
      </c>
      <c r="BS841" s="56">
        <f t="shared" si="5933"/>
        <v>0.171198056</v>
      </c>
      <c r="BT841" s="56">
        <f t="shared" si="52"/>
        <v>8</v>
      </c>
      <c r="BU841" s="50">
        <f t="shared" ref="BU841:BX841" si="5934">AZ841</f>
        <v>6.071902342</v>
      </c>
      <c r="BV841" s="50">
        <f t="shared" si="5934"/>
        <v>0.002439808251</v>
      </c>
      <c r="BW841" s="50">
        <f t="shared" si="5934"/>
        <v>2.994003792</v>
      </c>
      <c r="BX841" s="50">
        <f t="shared" si="5934"/>
        <v>0.006733481469</v>
      </c>
      <c r="BY841" s="50">
        <f t="shared" si="54"/>
        <v>0</v>
      </c>
      <c r="BZ841" s="50">
        <f t="shared" si="55"/>
        <v>2.027481332</v>
      </c>
      <c r="CA841" s="50">
        <f t="shared" ref="CA841:CC841" si="5935">BF841</f>
        <v>0.3634263115</v>
      </c>
      <c r="CB841" s="50">
        <f t="shared" si="5935"/>
        <v>0.40023171</v>
      </c>
      <c r="CC841" s="50">
        <f t="shared" si="5935"/>
        <v>0.171198056</v>
      </c>
      <c r="CD841" s="50">
        <f t="shared" si="57"/>
        <v>12.03741683</v>
      </c>
      <c r="CE841" s="57">
        <f t="shared" si="58"/>
        <v>37.43</v>
      </c>
      <c r="CF841" s="57">
        <f t="shared" si="59"/>
        <v>0.02</v>
      </c>
      <c r="CG841" s="57">
        <f t="shared" si="60"/>
        <v>20.88</v>
      </c>
      <c r="CH841" s="57">
        <f t="shared" si="61"/>
        <v>0.07</v>
      </c>
      <c r="CI841" s="58">
        <f t="shared" si="62"/>
        <v>0</v>
      </c>
      <c r="CJ841" s="58">
        <f t="shared" si="63"/>
        <v>29.89</v>
      </c>
      <c r="CK841" s="57">
        <f t="shared" si="64"/>
        <v>5.29</v>
      </c>
      <c r="CL841" s="57">
        <f t="shared" si="65"/>
        <v>3.31</v>
      </c>
      <c r="CM841" s="57">
        <f t="shared" si="66"/>
        <v>1.97</v>
      </c>
      <c r="CN841" s="57">
        <f t="shared" si="67"/>
        <v>98.86</v>
      </c>
      <c r="CO841" s="59">
        <f t="shared" si="68"/>
        <v>0.1351067264</v>
      </c>
      <c r="CP841" s="59">
        <f t="shared" si="69"/>
        <v>0.6844194471</v>
      </c>
      <c r="CQ841" s="59">
        <f t="shared" si="70"/>
        <v>0.1226822813</v>
      </c>
      <c r="CR841" s="59">
        <f t="shared" si="71"/>
        <v>0.05779154508</v>
      </c>
      <c r="CS841" s="60">
        <f t="shared" si="72"/>
        <v>13.51067264</v>
      </c>
      <c r="CT841" s="60">
        <f t="shared" si="73"/>
        <v>5.779154508</v>
      </c>
      <c r="CU841" s="60">
        <f t="shared" si="74"/>
        <v>80.71017285</v>
      </c>
      <c r="CV841" s="61">
        <f t="shared" si="75"/>
        <v>0.1253449083</v>
      </c>
      <c r="CW841" s="61">
        <f t="shared" si="76"/>
        <v>0.1170024251</v>
      </c>
      <c r="CX841" s="62"/>
    </row>
    <row r="842" ht="15.75" customHeight="1">
      <c r="A842" s="17" t="s">
        <v>53</v>
      </c>
      <c r="B842" s="17" t="s">
        <v>396</v>
      </c>
      <c r="C842" s="84" t="s">
        <v>845</v>
      </c>
      <c r="D842" s="83"/>
      <c r="E842" s="83" t="s">
        <v>846</v>
      </c>
      <c r="F842" s="2">
        <v>69.0</v>
      </c>
      <c r="G842" s="3" t="s">
        <v>915</v>
      </c>
      <c r="H842" s="48">
        <v>38.55</v>
      </c>
      <c r="I842" s="49">
        <v>4.79</v>
      </c>
      <c r="J842" s="49">
        <v>21.39</v>
      </c>
      <c r="K842" s="49">
        <v>4.85</v>
      </c>
      <c r="L842" s="49">
        <v>0.03</v>
      </c>
      <c r="M842" s="49">
        <v>0.03</v>
      </c>
      <c r="N842" s="49">
        <v>1.96</v>
      </c>
      <c r="O842" s="49">
        <v>28.69</v>
      </c>
      <c r="P842" s="49"/>
      <c r="Q842" s="50">
        <f t="shared" si="8"/>
        <v>100.29</v>
      </c>
      <c r="R842" s="51">
        <f t="shared" si="9"/>
        <v>12</v>
      </c>
      <c r="S842" s="52">
        <f t="shared" si="10"/>
        <v>0.641598554</v>
      </c>
      <c r="T842" s="52">
        <f t="shared" si="11"/>
        <v>0.0003754749758</v>
      </c>
      <c r="U842" s="52">
        <f t="shared" si="12"/>
        <v>0.4195709549</v>
      </c>
      <c r="V842" s="52">
        <f t="shared" si="13"/>
        <v>0.0003947622939</v>
      </c>
      <c r="W842" s="52">
        <f t="shared" si="14"/>
        <v>0</v>
      </c>
      <c r="X842" s="52">
        <f t="shared" si="15"/>
        <v>0.3993241137</v>
      </c>
      <c r="Y842" s="52">
        <f t="shared" si="16"/>
        <v>0.0276299949</v>
      </c>
      <c r="Z842" s="52">
        <f t="shared" si="17"/>
        <v>0.1188455851</v>
      </c>
      <c r="AA842" s="52">
        <f t="shared" si="18"/>
        <v>0.08648452016</v>
      </c>
      <c r="AB842" s="52">
        <f t="shared" si="19"/>
        <v>1.69422396</v>
      </c>
      <c r="AC842" s="53">
        <f t="shared" si="20"/>
        <v>5.092361695</v>
      </c>
      <c r="AD842" s="54">
        <f t="shared" si="21"/>
        <v>1.283197108</v>
      </c>
      <c r="AE842" s="54">
        <f t="shared" si="22"/>
        <v>0.0007509499517</v>
      </c>
      <c r="AF842" s="54">
        <f t="shared" si="23"/>
        <v>0.6293564323</v>
      </c>
      <c r="AG842" s="54">
        <f t="shared" si="24"/>
        <v>0.0005921434408</v>
      </c>
      <c r="AH842" s="54">
        <f t="shared" si="25"/>
        <v>0</v>
      </c>
      <c r="AI842" s="54">
        <f t="shared" si="26"/>
        <v>0.3993241137</v>
      </c>
      <c r="AJ842" s="54">
        <f t="shared" si="27"/>
        <v>0.0276299949</v>
      </c>
      <c r="AK842" s="54">
        <f t="shared" si="28"/>
        <v>0.1188455851</v>
      </c>
      <c r="AL842" s="54">
        <f t="shared" si="29"/>
        <v>0.08648452016</v>
      </c>
      <c r="AM842" s="54">
        <f t="shared" si="30"/>
        <v>2.546180848</v>
      </c>
      <c r="AN842" s="54">
        <f t="shared" si="31"/>
        <v>-5.092361695</v>
      </c>
      <c r="AO842" s="55">
        <f t="shared" si="32"/>
        <v>3.029580831</v>
      </c>
      <c r="AP842" s="55">
        <f t="shared" si="33"/>
        <v>0.001772965014</v>
      </c>
      <c r="AQ842" s="55">
        <f t="shared" si="34"/>
        <v>1.981182959</v>
      </c>
      <c r="AR842" s="55">
        <f t="shared" si="35"/>
        <v>0.001864038301</v>
      </c>
      <c r="AS842" s="55">
        <f t="shared" si="36"/>
        <v>0</v>
      </c>
      <c r="AT842" s="55">
        <f t="shared" si="37"/>
        <v>1.885578876</v>
      </c>
      <c r="AU842" s="55">
        <f t="shared" si="38"/>
        <v>0.1304667886</v>
      </c>
      <c r="AV842" s="55">
        <f t="shared" si="39"/>
        <v>0.5611800466</v>
      </c>
      <c r="AW842" s="55">
        <f t="shared" si="40"/>
        <v>0.4083734959</v>
      </c>
      <c r="AX842" s="55">
        <f t="shared" si="41"/>
        <v>8</v>
      </c>
      <c r="AY842" s="55">
        <f t="shared" si="42"/>
        <v>24.04575459</v>
      </c>
      <c r="AZ842" s="54">
        <f t="shared" ref="AZ842:BA842" si="5936">AO842*2</f>
        <v>6.059161662</v>
      </c>
      <c r="BA842" s="54">
        <f t="shared" si="5936"/>
        <v>0.003545930028</v>
      </c>
      <c r="BB842" s="54">
        <f t="shared" ref="BB842:BD842" si="5937">AQ842*(3/2)</f>
        <v>2.971774439</v>
      </c>
      <c r="BC842" s="54">
        <f t="shared" si="5937"/>
        <v>0.002796057451</v>
      </c>
      <c r="BD842" s="54">
        <f t="shared" si="5937"/>
        <v>0</v>
      </c>
      <c r="BE842" s="54">
        <f t="shared" ref="BE842:BH842" si="5938">AT842</f>
        <v>1.885578876</v>
      </c>
      <c r="BF842" s="54">
        <f t="shared" si="5938"/>
        <v>0.1304667886</v>
      </c>
      <c r="BG842" s="54">
        <f t="shared" si="5938"/>
        <v>0.5611800466</v>
      </c>
      <c r="BH842" s="54">
        <f t="shared" si="5938"/>
        <v>0.4083734959</v>
      </c>
      <c r="BI842" s="54">
        <f t="shared" si="46"/>
        <v>12.02287729</v>
      </c>
      <c r="BJ842" s="54">
        <f t="shared" si="47"/>
        <v>-24.04575459</v>
      </c>
      <c r="BK842" s="56">
        <f t="shared" ref="BK842:BN842" si="5939">AO842</f>
        <v>3.029580831</v>
      </c>
      <c r="BL842" s="56">
        <f t="shared" si="5939"/>
        <v>0.001772965014</v>
      </c>
      <c r="BM842" s="56">
        <f t="shared" si="5939"/>
        <v>1.981182959</v>
      </c>
      <c r="BN842" s="56">
        <f t="shared" si="5939"/>
        <v>0.001864038301</v>
      </c>
      <c r="BO842" s="56">
        <f t="shared" si="49"/>
        <v>0</v>
      </c>
      <c r="BP842" s="56">
        <f t="shared" si="50"/>
        <v>1.885578876</v>
      </c>
      <c r="BQ842" s="56">
        <f t="shared" ref="BQ842:BS842" si="5940">AU842</f>
        <v>0.1304667886</v>
      </c>
      <c r="BR842" s="56">
        <f t="shared" si="5940"/>
        <v>0.5611800466</v>
      </c>
      <c r="BS842" s="56">
        <f t="shared" si="5940"/>
        <v>0.4083734959</v>
      </c>
      <c r="BT842" s="56">
        <f t="shared" si="52"/>
        <v>8</v>
      </c>
      <c r="BU842" s="50">
        <f t="shared" ref="BU842:BX842" si="5941">AZ842</f>
        <v>6.059161662</v>
      </c>
      <c r="BV842" s="50">
        <f t="shared" si="5941"/>
        <v>0.003545930028</v>
      </c>
      <c r="BW842" s="50">
        <f t="shared" si="5941"/>
        <v>2.971774439</v>
      </c>
      <c r="BX842" s="50">
        <f t="shared" si="5941"/>
        <v>0.002796057451</v>
      </c>
      <c r="BY842" s="50">
        <f t="shared" si="54"/>
        <v>0</v>
      </c>
      <c r="BZ842" s="50">
        <f t="shared" si="55"/>
        <v>1.885578876</v>
      </c>
      <c r="CA842" s="50">
        <f t="shared" ref="CA842:CC842" si="5942">BF842</f>
        <v>0.1304667886</v>
      </c>
      <c r="CB842" s="50">
        <f t="shared" si="5942"/>
        <v>0.5611800466</v>
      </c>
      <c r="CC842" s="50">
        <f t="shared" si="5942"/>
        <v>0.4083734959</v>
      </c>
      <c r="CD842" s="50">
        <f t="shared" si="57"/>
        <v>12.02287729</v>
      </c>
      <c r="CE842" s="57">
        <f t="shared" si="58"/>
        <v>38.55</v>
      </c>
      <c r="CF842" s="57">
        <f t="shared" si="59"/>
        <v>0.03</v>
      </c>
      <c r="CG842" s="57">
        <f t="shared" si="60"/>
        <v>21.39</v>
      </c>
      <c r="CH842" s="57">
        <f t="shared" si="61"/>
        <v>0.03</v>
      </c>
      <c r="CI842" s="58">
        <f t="shared" si="62"/>
        <v>0</v>
      </c>
      <c r="CJ842" s="58">
        <f t="shared" si="63"/>
        <v>28.69</v>
      </c>
      <c r="CK842" s="57">
        <f t="shared" si="64"/>
        <v>1.96</v>
      </c>
      <c r="CL842" s="57">
        <f t="shared" si="65"/>
        <v>4.79</v>
      </c>
      <c r="CM842" s="57">
        <f t="shared" si="66"/>
        <v>4.85</v>
      </c>
      <c r="CN842" s="57">
        <f t="shared" si="67"/>
        <v>100.29</v>
      </c>
      <c r="CO842" s="59">
        <f t="shared" si="68"/>
        <v>0.1879622842</v>
      </c>
      <c r="CP842" s="59">
        <f t="shared" si="69"/>
        <v>0.631557937</v>
      </c>
      <c r="CQ842" s="59">
        <f t="shared" si="70"/>
        <v>0.04369869482</v>
      </c>
      <c r="CR842" s="59">
        <f t="shared" si="71"/>
        <v>0.136781084</v>
      </c>
      <c r="CS842" s="60">
        <f t="shared" si="72"/>
        <v>18.79622842</v>
      </c>
      <c r="CT842" s="60">
        <f t="shared" si="73"/>
        <v>13.6781084</v>
      </c>
      <c r="CU842" s="60">
        <f t="shared" si="74"/>
        <v>67.52566318</v>
      </c>
      <c r="CV842" s="61">
        <f t="shared" si="75"/>
        <v>0.2307622261</v>
      </c>
      <c r="CW842" s="61">
        <f t="shared" si="76"/>
        <v>0.1627753381</v>
      </c>
      <c r="CX842" s="62"/>
    </row>
    <row r="843" ht="15.75" customHeight="1">
      <c r="A843" s="17" t="s">
        <v>53</v>
      </c>
      <c r="B843" s="17" t="s">
        <v>396</v>
      </c>
      <c r="C843" s="84" t="s">
        <v>845</v>
      </c>
      <c r="D843" s="83"/>
      <c r="E843" s="83" t="s">
        <v>846</v>
      </c>
      <c r="F843" s="2">
        <v>70.0</v>
      </c>
      <c r="G843" s="3" t="s">
        <v>916</v>
      </c>
      <c r="H843" s="48">
        <v>37.81</v>
      </c>
      <c r="I843" s="49">
        <v>3.53</v>
      </c>
      <c r="J843" s="49">
        <v>21.29</v>
      </c>
      <c r="K843" s="49">
        <v>3.14</v>
      </c>
      <c r="L843" s="49">
        <v>0.04</v>
      </c>
      <c r="M843" s="49">
        <v>0.0</v>
      </c>
      <c r="N843" s="49">
        <v>4.72</v>
      </c>
      <c r="O843" s="49">
        <v>29.31</v>
      </c>
      <c r="P843" s="49"/>
      <c r="Q843" s="50">
        <f t="shared" si="8"/>
        <v>99.84</v>
      </c>
      <c r="R843" s="51">
        <f t="shared" si="9"/>
        <v>12</v>
      </c>
      <c r="S843" s="52">
        <f t="shared" si="10"/>
        <v>0.6292825247</v>
      </c>
      <c r="T843" s="52">
        <f t="shared" si="11"/>
        <v>0.0005006333011</v>
      </c>
      <c r="U843" s="52">
        <f t="shared" si="12"/>
        <v>0.4176094263</v>
      </c>
      <c r="V843" s="52">
        <f t="shared" si="13"/>
        <v>0</v>
      </c>
      <c r="W843" s="52">
        <f t="shared" si="14"/>
        <v>0</v>
      </c>
      <c r="X843" s="52">
        <f t="shared" si="15"/>
        <v>0.4079536344</v>
      </c>
      <c r="Y843" s="52">
        <f t="shared" si="16"/>
        <v>0.06653753873</v>
      </c>
      <c r="Z843" s="52">
        <f t="shared" si="17"/>
        <v>0.08758348964</v>
      </c>
      <c r="AA843" s="52">
        <f t="shared" si="18"/>
        <v>0.05599203986</v>
      </c>
      <c r="AB843" s="52">
        <f t="shared" si="19"/>
        <v>1.665459287</v>
      </c>
      <c r="AC843" s="53">
        <f t="shared" si="20"/>
        <v>5.008094316</v>
      </c>
      <c r="AD843" s="54">
        <f t="shared" si="21"/>
        <v>1.258565049</v>
      </c>
      <c r="AE843" s="54">
        <f t="shared" si="22"/>
        <v>0.001001266602</v>
      </c>
      <c r="AF843" s="54">
        <f t="shared" si="23"/>
        <v>0.6264141395</v>
      </c>
      <c r="AG843" s="54">
        <f t="shared" si="24"/>
        <v>0</v>
      </c>
      <c r="AH843" s="54">
        <f t="shared" si="25"/>
        <v>0</v>
      </c>
      <c r="AI843" s="54">
        <f t="shared" si="26"/>
        <v>0.4079536344</v>
      </c>
      <c r="AJ843" s="54">
        <f t="shared" si="27"/>
        <v>0.06653753873</v>
      </c>
      <c r="AK843" s="54">
        <f t="shared" si="28"/>
        <v>0.08758348964</v>
      </c>
      <c r="AL843" s="54">
        <f t="shared" si="29"/>
        <v>0.05599203986</v>
      </c>
      <c r="AM843" s="54">
        <f t="shared" si="30"/>
        <v>2.504047158</v>
      </c>
      <c r="AN843" s="54">
        <f t="shared" si="31"/>
        <v>-5.008094316</v>
      </c>
      <c r="AO843" s="55">
        <f t="shared" si="32"/>
        <v>3.02274588</v>
      </c>
      <c r="AP843" s="55">
        <f t="shared" si="33"/>
        <v>0.002404781936</v>
      </c>
      <c r="AQ843" s="55">
        <f t="shared" si="34"/>
        <v>2.005978433</v>
      </c>
      <c r="AR843" s="55">
        <f t="shared" si="35"/>
        <v>0</v>
      </c>
      <c r="AS843" s="55">
        <f t="shared" si="36"/>
        <v>0</v>
      </c>
      <c r="AT843" s="55">
        <f t="shared" si="37"/>
        <v>1.959597032</v>
      </c>
      <c r="AU843" s="55">
        <f t="shared" si="38"/>
        <v>0.3196117215</v>
      </c>
      <c r="AV843" s="55">
        <f t="shared" si="39"/>
        <v>0.4207055211</v>
      </c>
      <c r="AW843" s="55">
        <f t="shared" si="40"/>
        <v>0.268956631</v>
      </c>
      <c r="AX843" s="55">
        <f t="shared" si="41"/>
        <v>8</v>
      </c>
      <c r="AY843" s="55">
        <f t="shared" si="42"/>
        <v>24.05627976</v>
      </c>
      <c r="AZ843" s="54">
        <f t="shared" ref="AZ843:BA843" si="5943">AO843*2</f>
        <v>6.04549176</v>
      </c>
      <c r="BA843" s="54">
        <f t="shared" si="5943"/>
        <v>0.004809563873</v>
      </c>
      <c r="BB843" s="54">
        <f t="shared" ref="BB843:BD843" si="5944">AQ843*(3/2)</f>
        <v>3.008967649</v>
      </c>
      <c r="BC843" s="54">
        <f t="shared" si="5944"/>
        <v>0</v>
      </c>
      <c r="BD843" s="54">
        <f t="shared" si="5944"/>
        <v>0</v>
      </c>
      <c r="BE843" s="54">
        <f t="shared" ref="BE843:BH843" si="5945">AT843</f>
        <v>1.959597032</v>
      </c>
      <c r="BF843" s="54">
        <f t="shared" si="5945"/>
        <v>0.3196117215</v>
      </c>
      <c r="BG843" s="54">
        <f t="shared" si="5945"/>
        <v>0.4207055211</v>
      </c>
      <c r="BH843" s="54">
        <f t="shared" si="5945"/>
        <v>0.268956631</v>
      </c>
      <c r="BI843" s="54">
        <f t="shared" si="46"/>
        <v>12.02813988</v>
      </c>
      <c r="BJ843" s="54">
        <f t="shared" si="47"/>
        <v>-24.05627976</v>
      </c>
      <c r="BK843" s="56">
        <f t="shared" ref="BK843:BN843" si="5946">AO843</f>
        <v>3.02274588</v>
      </c>
      <c r="BL843" s="56">
        <f t="shared" si="5946"/>
        <v>0.002404781936</v>
      </c>
      <c r="BM843" s="56">
        <f t="shared" si="5946"/>
        <v>2.005978433</v>
      </c>
      <c r="BN843" s="56">
        <f t="shared" si="5946"/>
        <v>0</v>
      </c>
      <c r="BO843" s="56">
        <f t="shared" si="49"/>
        <v>0</v>
      </c>
      <c r="BP843" s="56">
        <f t="shared" si="50"/>
        <v>1.959597032</v>
      </c>
      <c r="BQ843" s="56">
        <f t="shared" ref="BQ843:BS843" si="5947">AU843</f>
        <v>0.3196117215</v>
      </c>
      <c r="BR843" s="56">
        <f t="shared" si="5947"/>
        <v>0.4207055211</v>
      </c>
      <c r="BS843" s="56">
        <f t="shared" si="5947"/>
        <v>0.268956631</v>
      </c>
      <c r="BT843" s="56">
        <f t="shared" si="52"/>
        <v>8</v>
      </c>
      <c r="BU843" s="50">
        <f t="shared" ref="BU843:BX843" si="5948">AZ843</f>
        <v>6.04549176</v>
      </c>
      <c r="BV843" s="50">
        <f t="shared" si="5948"/>
        <v>0.004809563873</v>
      </c>
      <c r="BW843" s="50">
        <f t="shared" si="5948"/>
        <v>3.008967649</v>
      </c>
      <c r="BX843" s="50">
        <f t="shared" si="5948"/>
        <v>0</v>
      </c>
      <c r="BY843" s="50">
        <f t="shared" si="54"/>
        <v>0</v>
      </c>
      <c r="BZ843" s="50">
        <f t="shared" si="55"/>
        <v>1.959597032</v>
      </c>
      <c r="CA843" s="50">
        <f t="shared" ref="CA843:CC843" si="5949">BF843</f>
        <v>0.3196117215</v>
      </c>
      <c r="CB843" s="50">
        <f t="shared" si="5949"/>
        <v>0.4207055211</v>
      </c>
      <c r="CC843" s="50">
        <f t="shared" si="5949"/>
        <v>0.268956631</v>
      </c>
      <c r="CD843" s="50">
        <f t="shared" si="57"/>
        <v>12.02813988</v>
      </c>
      <c r="CE843" s="57">
        <f t="shared" si="58"/>
        <v>37.81</v>
      </c>
      <c r="CF843" s="57">
        <f t="shared" si="59"/>
        <v>0.04</v>
      </c>
      <c r="CG843" s="57">
        <f t="shared" si="60"/>
        <v>21.29</v>
      </c>
      <c r="CH843" s="57">
        <f t="shared" si="61"/>
        <v>0</v>
      </c>
      <c r="CI843" s="58">
        <f t="shared" si="62"/>
        <v>0</v>
      </c>
      <c r="CJ843" s="58">
        <f t="shared" si="63"/>
        <v>29.31</v>
      </c>
      <c r="CK843" s="57">
        <f t="shared" si="64"/>
        <v>4.72</v>
      </c>
      <c r="CL843" s="57">
        <f t="shared" si="65"/>
        <v>3.53</v>
      </c>
      <c r="CM843" s="57">
        <f t="shared" si="66"/>
        <v>3.14</v>
      </c>
      <c r="CN843" s="57">
        <f t="shared" si="67"/>
        <v>99.84</v>
      </c>
      <c r="CO843" s="59">
        <f t="shared" si="68"/>
        <v>0.1417055623</v>
      </c>
      <c r="CP843" s="59">
        <f t="shared" si="69"/>
        <v>0.6600479085</v>
      </c>
      <c r="CQ843" s="59">
        <f t="shared" si="70"/>
        <v>0.1076543008</v>
      </c>
      <c r="CR843" s="59">
        <f t="shared" si="71"/>
        <v>0.09059222834</v>
      </c>
      <c r="CS843" s="60">
        <f t="shared" si="72"/>
        <v>14.17055623</v>
      </c>
      <c r="CT843" s="60">
        <f t="shared" si="73"/>
        <v>9.059222834</v>
      </c>
      <c r="CU843" s="60">
        <f t="shared" si="74"/>
        <v>76.77022093</v>
      </c>
      <c r="CV843" s="61">
        <f t="shared" si="75"/>
        <v>0.1614450095</v>
      </c>
      <c r="CW843" s="61">
        <f t="shared" si="76"/>
        <v>0.122717017</v>
      </c>
      <c r="CX843" s="62"/>
    </row>
    <row r="844" ht="15.75" customHeight="1">
      <c r="A844" s="17" t="s">
        <v>53</v>
      </c>
      <c r="B844" s="17" t="s">
        <v>396</v>
      </c>
      <c r="C844" s="84" t="s">
        <v>845</v>
      </c>
      <c r="D844" s="83"/>
      <c r="E844" s="83" t="s">
        <v>846</v>
      </c>
      <c r="F844" s="2">
        <v>71.0</v>
      </c>
      <c r="G844" s="3" t="s">
        <v>917</v>
      </c>
      <c r="H844" s="48">
        <v>38.09</v>
      </c>
      <c r="I844" s="49">
        <v>6.17</v>
      </c>
      <c r="J844" s="49">
        <v>21.87</v>
      </c>
      <c r="K844" s="49">
        <v>1.6</v>
      </c>
      <c r="L844" s="49">
        <v>0.02</v>
      </c>
      <c r="M844" s="49">
        <v>0.02</v>
      </c>
      <c r="N844" s="49">
        <v>1.07</v>
      </c>
      <c r="O844" s="49">
        <v>31.28</v>
      </c>
      <c r="P844" s="49"/>
      <c r="Q844" s="50">
        <f t="shared" si="8"/>
        <v>100.12</v>
      </c>
      <c r="R844" s="51">
        <f t="shared" si="9"/>
        <v>12</v>
      </c>
      <c r="S844" s="52">
        <f t="shared" si="10"/>
        <v>0.6339426439</v>
      </c>
      <c r="T844" s="52">
        <f t="shared" si="11"/>
        <v>0.0002503166506</v>
      </c>
      <c r="U844" s="52">
        <f t="shared" si="12"/>
        <v>0.4289862919</v>
      </c>
      <c r="V844" s="52">
        <f t="shared" si="13"/>
        <v>0.0002631748626</v>
      </c>
      <c r="W844" s="52">
        <f t="shared" si="14"/>
        <v>0</v>
      </c>
      <c r="X844" s="52">
        <f t="shared" si="15"/>
        <v>0.4353732407</v>
      </c>
      <c r="Y844" s="52">
        <f t="shared" si="16"/>
        <v>0.0150837217</v>
      </c>
      <c r="Z844" s="52">
        <f t="shared" si="17"/>
        <v>0.153085023</v>
      </c>
      <c r="AA844" s="52">
        <f t="shared" si="18"/>
        <v>0.02853097572</v>
      </c>
      <c r="AB844" s="52">
        <f t="shared" si="19"/>
        <v>1.695515388</v>
      </c>
      <c r="AC844" s="53">
        <f t="shared" si="20"/>
        <v>5.088666165</v>
      </c>
      <c r="AD844" s="54">
        <f t="shared" si="21"/>
        <v>1.267885288</v>
      </c>
      <c r="AE844" s="54">
        <f t="shared" si="22"/>
        <v>0.0005006333011</v>
      </c>
      <c r="AF844" s="54">
        <f t="shared" si="23"/>
        <v>0.6434794378</v>
      </c>
      <c r="AG844" s="54">
        <f t="shared" si="24"/>
        <v>0.0003947622939</v>
      </c>
      <c r="AH844" s="54">
        <f t="shared" si="25"/>
        <v>0</v>
      </c>
      <c r="AI844" s="54">
        <f t="shared" si="26"/>
        <v>0.4353732407</v>
      </c>
      <c r="AJ844" s="54">
        <f t="shared" si="27"/>
        <v>0.0150837217</v>
      </c>
      <c r="AK844" s="54">
        <f t="shared" si="28"/>
        <v>0.153085023</v>
      </c>
      <c r="AL844" s="54">
        <f t="shared" si="29"/>
        <v>0.02853097572</v>
      </c>
      <c r="AM844" s="54">
        <f t="shared" si="30"/>
        <v>2.544333082</v>
      </c>
      <c r="AN844" s="54">
        <f t="shared" si="31"/>
        <v>-5.088666165</v>
      </c>
      <c r="AO844" s="55">
        <f t="shared" si="32"/>
        <v>2.991150175</v>
      </c>
      <c r="AP844" s="55">
        <f t="shared" si="33"/>
        <v>0.001181076396</v>
      </c>
      <c r="AQ844" s="55">
        <f t="shared" si="34"/>
        <v>2.024098606</v>
      </c>
      <c r="AR844" s="55">
        <f t="shared" si="35"/>
        <v>0.001241745675</v>
      </c>
      <c r="AS844" s="55">
        <f t="shared" si="36"/>
        <v>0</v>
      </c>
      <c r="AT844" s="55">
        <f t="shared" si="37"/>
        <v>2.054234335</v>
      </c>
      <c r="AU844" s="55">
        <f t="shared" si="38"/>
        <v>0.07116996664</v>
      </c>
      <c r="AV844" s="55">
        <f t="shared" si="39"/>
        <v>0.7223055551</v>
      </c>
      <c r="AW844" s="55">
        <f t="shared" si="40"/>
        <v>0.1346185398</v>
      </c>
      <c r="AX844" s="55">
        <f t="shared" si="41"/>
        <v>8</v>
      </c>
      <c r="AY844" s="55">
        <f t="shared" si="42"/>
        <v>24.01000286</v>
      </c>
      <c r="AZ844" s="54">
        <f t="shared" ref="AZ844:BA844" si="5950">AO844*2</f>
        <v>5.982300351</v>
      </c>
      <c r="BA844" s="54">
        <f t="shared" si="5950"/>
        <v>0.002362152792</v>
      </c>
      <c r="BB844" s="54">
        <f t="shared" ref="BB844:BD844" si="5951">AQ844*(3/2)</f>
        <v>3.03614791</v>
      </c>
      <c r="BC844" s="54">
        <f t="shared" si="5951"/>
        <v>0.001862618513</v>
      </c>
      <c r="BD844" s="54">
        <f t="shared" si="5951"/>
        <v>0</v>
      </c>
      <c r="BE844" s="54">
        <f t="shared" ref="BE844:BH844" si="5952">AT844</f>
        <v>2.054234335</v>
      </c>
      <c r="BF844" s="54">
        <f t="shared" si="5952"/>
        <v>0.07116996664</v>
      </c>
      <c r="BG844" s="54">
        <f t="shared" si="5952"/>
        <v>0.7223055551</v>
      </c>
      <c r="BH844" s="54">
        <f t="shared" si="5952"/>
        <v>0.1346185398</v>
      </c>
      <c r="BI844" s="54">
        <f t="shared" si="46"/>
        <v>12.00500143</v>
      </c>
      <c r="BJ844" s="54">
        <f t="shared" si="47"/>
        <v>-24.01000286</v>
      </c>
      <c r="BK844" s="56">
        <f t="shared" ref="BK844:BN844" si="5953">AO844</f>
        <v>2.991150175</v>
      </c>
      <c r="BL844" s="56">
        <f t="shared" si="5953"/>
        <v>0.001181076396</v>
      </c>
      <c r="BM844" s="56">
        <f t="shared" si="5953"/>
        <v>2.024098606</v>
      </c>
      <c r="BN844" s="56">
        <f t="shared" si="5953"/>
        <v>0.001241745675</v>
      </c>
      <c r="BO844" s="56">
        <f t="shared" si="49"/>
        <v>0</v>
      </c>
      <c r="BP844" s="56">
        <f t="shared" si="50"/>
        <v>2.054234335</v>
      </c>
      <c r="BQ844" s="56">
        <f t="shared" ref="BQ844:BS844" si="5954">AU844</f>
        <v>0.07116996664</v>
      </c>
      <c r="BR844" s="56">
        <f t="shared" si="5954"/>
        <v>0.7223055551</v>
      </c>
      <c r="BS844" s="56">
        <f t="shared" si="5954"/>
        <v>0.1346185398</v>
      </c>
      <c r="BT844" s="56">
        <f t="shared" si="52"/>
        <v>8</v>
      </c>
      <c r="BU844" s="50">
        <f t="shared" ref="BU844:BX844" si="5955">AZ844</f>
        <v>5.982300351</v>
      </c>
      <c r="BV844" s="50">
        <f t="shared" si="5955"/>
        <v>0.002362152792</v>
      </c>
      <c r="BW844" s="50">
        <f t="shared" si="5955"/>
        <v>3.03614791</v>
      </c>
      <c r="BX844" s="50">
        <f t="shared" si="5955"/>
        <v>0.001862618513</v>
      </c>
      <c r="BY844" s="50">
        <f t="shared" si="54"/>
        <v>0</v>
      </c>
      <c r="BZ844" s="50">
        <f t="shared" si="55"/>
        <v>2.054234335</v>
      </c>
      <c r="CA844" s="50">
        <f t="shared" ref="CA844:CC844" si="5956">BF844</f>
        <v>0.07116996664</v>
      </c>
      <c r="CB844" s="50">
        <f t="shared" si="5956"/>
        <v>0.7223055551</v>
      </c>
      <c r="CC844" s="50">
        <f t="shared" si="5956"/>
        <v>0.1346185398</v>
      </c>
      <c r="CD844" s="50">
        <f t="shared" si="57"/>
        <v>12.00500143</v>
      </c>
      <c r="CE844" s="57">
        <f t="shared" si="58"/>
        <v>38.09</v>
      </c>
      <c r="CF844" s="57">
        <f t="shared" si="59"/>
        <v>0.02</v>
      </c>
      <c r="CG844" s="57">
        <f t="shared" si="60"/>
        <v>21.87</v>
      </c>
      <c r="CH844" s="57">
        <f t="shared" si="61"/>
        <v>0.02</v>
      </c>
      <c r="CI844" s="58">
        <f t="shared" si="62"/>
        <v>0</v>
      </c>
      <c r="CJ844" s="58">
        <f t="shared" si="63"/>
        <v>31.28</v>
      </c>
      <c r="CK844" s="57">
        <f t="shared" si="64"/>
        <v>1.07</v>
      </c>
      <c r="CL844" s="57">
        <f t="shared" si="65"/>
        <v>6.17</v>
      </c>
      <c r="CM844" s="57">
        <f t="shared" si="66"/>
        <v>1.6</v>
      </c>
      <c r="CN844" s="57">
        <f t="shared" si="67"/>
        <v>100.12</v>
      </c>
      <c r="CO844" s="59">
        <f t="shared" si="68"/>
        <v>0.2421951775</v>
      </c>
      <c r="CP844" s="59">
        <f t="shared" si="69"/>
        <v>0.6888021913</v>
      </c>
      <c r="CQ844" s="59">
        <f t="shared" si="70"/>
        <v>0.0238638933</v>
      </c>
      <c r="CR844" s="59">
        <f t="shared" si="71"/>
        <v>0.0451387379</v>
      </c>
      <c r="CS844" s="60">
        <f t="shared" si="72"/>
        <v>24.21951775</v>
      </c>
      <c r="CT844" s="60">
        <f t="shared" si="73"/>
        <v>4.51387379</v>
      </c>
      <c r="CU844" s="60">
        <f t="shared" si="74"/>
        <v>71.26660846</v>
      </c>
      <c r="CV844" s="61">
        <f t="shared" si="75"/>
        <v>0.1662363266</v>
      </c>
      <c r="CW844" s="61">
        <f t="shared" si="76"/>
        <v>0.2097410237</v>
      </c>
      <c r="CX844" s="62"/>
    </row>
    <row r="845" ht="15.75" customHeight="1">
      <c r="A845" s="17" t="s">
        <v>53</v>
      </c>
      <c r="B845" s="17" t="s">
        <v>396</v>
      </c>
      <c r="C845" s="84" t="s">
        <v>845</v>
      </c>
      <c r="D845" s="83"/>
      <c r="E845" s="83" t="s">
        <v>846</v>
      </c>
      <c r="F845" s="2">
        <v>72.0</v>
      </c>
      <c r="G845" s="3" t="s">
        <v>918</v>
      </c>
      <c r="H845" s="48">
        <v>37.65</v>
      </c>
      <c r="I845" s="49">
        <v>2.53</v>
      </c>
      <c r="J845" s="49">
        <v>20.85</v>
      </c>
      <c r="K845" s="49">
        <v>1.14</v>
      </c>
      <c r="L845" s="49">
        <v>0.02</v>
      </c>
      <c r="M845" s="49">
        <v>0.04</v>
      </c>
      <c r="N845" s="49">
        <v>5.57</v>
      </c>
      <c r="O845" s="49">
        <v>32.22</v>
      </c>
      <c r="P845" s="49"/>
      <c r="Q845" s="50">
        <f t="shared" si="8"/>
        <v>100.02</v>
      </c>
      <c r="R845" s="51">
        <f t="shared" si="9"/>
        <v>12</v>
      </c>
      <c r="S845" s="52">
        <f t="shared" si="10"/>
        <v>0.6266195995</v>
      </c>
      <c r="T845" s="52">
        <f t="shared" si="11"/>
        <v>0.0002503166506</v>
      </c>
      <c r="U845" s="52">
        <f t="shared" si="12"/>
        <v>0.4089787007</v>
      </c>
      <c r="V845" s="52">
        <f t="shared" si="13"/>
        <v>0.0005263497252</v>
      </c>
      <c r="W845" s="52">
        <f t="shared" si="14"/>
        <v>0</v>
      </c>
      <c r="X845" s="52">
        <f t="shared" si="15"/>
        <v>0.4484567076</v>
      </c>
      <c r="Y845" s="52">
        <f t="shared" si="16"/>
        <v>0.07851993448</v>
      </c>
      <c r="Z845" s="52">
        <f t="shared" si="17"/>
        <v>0.06277230278</v>
      </c>
      <c r="AA845" s="52">
        <f t="shared" si="18"/>
        <v>0.0203283202</v>
      </c>
      <c r="AB845" s="52">
        <f t="shared" si="19"/>
        <v>1.646452232</v>
      </c>
      <c r="AC845" s="53">
        <f t="shared" si="20"/>
        <v>4.956149346</v>
      </c>
      <c r="AD845" s="54">
        <f t="shared" si="21"/>
        <v>1.253239199</v>
      </c>
      <c r="AE845" s="54">
        <f t="shared" si="22"/>
        <v>0.0005006333011</v>
      </c>
      <c r="AF845" s="54">
        <f t="shared" si="23"/>
        <v>0.6134680511</v>
      </c>
      <c r="AG845" s="54">
        <f t="shared" si="24"/>
        <v>0.0007895245878</v>
      </c>
      <c r="AH845" s="54">
        <f t="shared" si="25"/>
        <v>0</v>
      </c>
      <c r="AI845" s="54">
        <f t="shared" si="26"/>
        <v>0.4484567076</v>
      </c>
      <c r="AJ845" s="54">
        <f t="shared" si="27"/>
        <v>0.07851993448</v>
      </c>
      <c r="AK845" s="54">
        <f t="shared" si="28"/>
        <v>0.06277230278</v>
      </c>
      <c r="AL845" s="54">
        <f t="shared" si="29"/>
        <v>0.0203283202</v>
      </c>
      <c r="AM845" s="54">
        <f t="shared" si="30"/>
        <v>2.478074673</v>
      </c>
      <c r="AN845" s="54">
        <f t="shared" si="31"/>
        <v>-4.956149346</v>
      </c>
      <c r="AO845" s="55">
        <f t="shared" si="32"/>
        <v>3.044702239</v>
      </c>
      <c r="AP845" s="55">
        <f t="shared" si="33"/>
        <v>0.001216271669</v>
      </c>
      <c r="AQ845" s="55">
        <f t="shared" si="34"/>
        <v>1.987199837</v>
      </c>
      <c r="AR845" s="55">
        <f t="shared" si="35"/>
        <v>0.002557497703</v>
      </c>
      <c r="AS845" s="55">
        <f t="shared" si="36"/>
        <v>0</v>
      </c>
      <c r="AT845" s="55">
        <f t="shared" si="37"/>
        <v>2.179020801</v>
      </c>
      <c r="AU845" s="55">
        <f t="shared" si="38"/>
        <v>0.3815230492</v>
      </c>
      <c r="AV845" s="55">
        <f t="shared" si="39"/>
        <v>0.3050063722</v>
      </c>
      <c r="AW845" s="55">
        <f t="shared" si="40"/>
        <v>0.09877393252</v>
      </c>
      <c r="AX845" s="55">
        <f t="shared" si="41"/>
        <v>8</v>
      </c>
      <c r="AY845" s="55">
        <f t="shared" si="42"/>
        <v>24.08159436</v>
      </c>
      <c r="AZ845" s="54">
        <f t="shared" ref="AZ845:BA845" si="5957">AO845*2</f>
        <v>6.089404477</v>
      </c>
      <c r="BA845" s="54">
        <f t="shared" si="5957"/>
        <v>0.002432543339</v>
      </c>
      <c r="BB845" s="54">
        <f t="shared" ref="BB845:BD845" si="5958">AQ845*(3/2)</f>
        <v>2.980799755</v>
      </c>
      <c r="BC845" s="54">
        <f t="shared" si="5958"/>
        <v>0.003836246555</v>
      </c>
      <c r="BD845" s="54">
        <f t="shared" si="5958"/>
        <v>0</v>
      </c>
      <c r="BE845" s="54">
        <f t="shared" ref="BE845:BH845" si="5959">AT845</f>
        <v>2.179020801</v>
      </c>
      <c r="BF845" s="54">
        <f t="shared" si="5959"/>
        <v>0.3815230492</v>
      </c>
      <c r="BG845" s="54">
        <f t="shared" si="5959"/>
        <v>0.3050063722</v>
      </c>
      <c r="BH845" s="54">
        <f t="shared" si="5959"/>
        <v>0.09877393252</v>
      </c>
      <c r="BI845" s="54">
        <f t="shared" si="46"/>
        <v>12.04079718</v>
      </c>
      <c r="BJ845" s="54">
        <f t="shared" si="47"/>
        <v>-24.08159436</v>
      </c>
      <c r="BK845" s="56">
        <f t="shared" ref="BK845:BN845" si="5960">AO845</f>
        <v>3.044702239</v>
      </c>
      <c r="BL845" s="56">
        <f t="shared" si="5960"/>
        <v>0.001216271669</v>
      </c>
      <c r="BM845" s="56">
        <f t="shared" si="5960"/>
        <v>1.987199837</v>
      </c>
      <c r="BN845" s="56">
        <f t="shared" si="5960"/>
        <v>0.002557497703</v>
      </c>
      <c r="BO845" s="56">
        <f t="shared" si="49"/>
        <v>0</v>
      </c>
      <c r="BP845" s="56">
        <f t="shared" si="50"/>
        <v>2.179020801</v>
      </c>
      <c r="BQ845" s="56">
        <f t="shared" ref="BQ845:BS845" si="5961">AU845</f>
        <v>0.3815230492</v>
      </c>
      <c r="BR845" s="56">
        <f t="shared" si="5961"/>
        <v>0.3050063722</v>
      </c>
      <c r="BS845" s="56">
        <f t="shared" si="5961"/>
        <v>0.09877393252</v>
      </c>
      <c r="BT845" s="56">
        <f t="shared" si="52"/>
        <v>8</v>
      </c>
      <c r="BU845" s="50">
        <f t="shared" ref="BU845:BX845" si="5962">AZ845</f>
        <v>6.089404477</v>
      </c>
      <c r="BV845" s="50">
        <f t="shared" si="5962"/>
        <v>0.002432543339</v>
      </c>
      <c r="BW845" s="50">
        <f t="shared" si="5962"/>
        <v>2.980799755</v>
      </c>
      <c r="BX845" s="50">
        <f t="shared" si="5962"/>
        <v>0.003836246555</v>
      </c>
      <c r="BY845" s="50">
        <f t="shared" si="54"/>
        <v>0</v>
      </c>
      <c r="BZ845" s="50">
        <f t="shared" si="55"/>
        <v>2.179020801</v>
      </c>
      <c r="CA845" s="50">
        <f t="shared" ref="CA845:CC845" si="5963">BF845</f>
        <v>0.3815230492</v>
      </c>
      <c r="CB845" s="50">
        <f t="shared" si="5963"/>
        <v>0.3050063722</v>
      </c>
      <c r="CC845" s="50">
        <f t="shared" si="5963"/>
        <v>0.09877393252</v>
      </c>
      <c r="CD845" s="50">
        <f t="shared" si="57"/>
        <v>12.04079718</v>
      </c>
      <c r="CE845" s="57">
        <f t="shared" si="58"/>
        <v>37.65</v>
      </c>
      <c r="CF845" s="57">
        <f t="shared" si="59"/>
        <v>0.02</v>
      </c>
      <c r="CG845" s="57">
        <f t="shared" si="60"/>
        <v>20.85</v>
      </c>
      <c r="CH845" s="57">
        <f t="shared" si="61"/>
        <v>0.04</v>
      </c>
      <c r="CI845" s="58">
        <f t="shared" si="62"/>
        <v>0</v>
      </c>
      <c r="CJ845" s="58">
        <f t="shared" si="63"/>
        <v>32.22</v>
      </c>
      <c r="CK845" s="57">
        <f t="shared" si="64"/>
        <v>5.57</v>
      </c>
      <c r="CL845" s="57">
        <f t="shared" si="65"/>
        <v>2.53</v>
      </c>
      <c r="CM845" s="57">
        <f t="shared" si="66"/>
        <v>1.14</v>
      </c>
      <c r="CN845" s="57">
        <f t="shared" si="67"/>
        <v>100.02</v>
      </c>
      <c r="CO845" s="59">
        <f t="shared" si="68"/>
        <v>0.1028923816</v>
      </c>
      <c r="CP845" s="59">
        <f t="shared" si="69"/>
        <v>0.7350818221</v>
      </c>
      <c r="CQ845" s="59">
        <f t="shared" si="70"/>
        <v>0.1287049018</v>
      </c>
      <c r="CR845" s="59">
        <f t="shared" si="71"/>
        <v>0.03332089453</v>
      </c>
      <c r="CS845" s="60">
        <f t="shared" si="72"/>
        <v>10.28923816</v>
      </c>
      <c r="CT845" s="60">
        <f t="shared" si="73"/>
        <v>3.332089453</v>
      </c>
      <c r="CU845" s="60">
        <f t="shared" si="74"/>
        <v>86.37867239</v>
      </c>
      <c r="CV845" s="61">
        <f t="shared" si="75"/>
        <v>0.08476708533</v>
      </c>
      <c r="CW845" s="61">
        <f t="shared" si="76"/>
        <v>0.08910480248</v>
      </c>
      <c r="CX845" s="62"/>
    </row>
    <row r="846" ht="15.75" customHeight="1">
      <c r="A846" s="17" t="s">
        <v>53</v>
      </c>
      <c r="B846" s="17" t="s">
        <v>396</v>
      </c>
      <c r="C846" s="84" t="s">
        <v>845</v>
      </c>
      <c r="D846" s="83"/>
      <c r="E846" s="83" t="s">
        <v>846</v>
      </c>
      <c r="F846" s="2">
        <v>73.0</v>
      </c>
      <c r="G846" s="3" t="s">
        <v>919</v>
      </c>
      <c r="H846" s="48">
        <v>37.44</v>
      </c>
      <c r="I846" s="49">
        <v>2.77</v>
      </c>
      <c r="J846" s="49">
        <v>20.95</v>
      </c>
      <c r="K846" s="49">
        <v>1.04</v>
      </c>
      <c r="L846" s="49">
        <v>0.03</v>
      </c>
      <c r="M846" s="49">
        <v>0.03</v>
      </c>
      <c r="N846" s="49">
        <v>7.46</v>
      </c>
      <c r="O846" s="49">
        <v>30.32</v>
      </c>
      <c r="P846" s="49"/>
      <c r="Q846" s="50">
        <f t="shared" si="8"/>
        <v>100.04</v>
      </c>
      <c r="R846" s="51">
        <f t="shared" si="9"/>
        <v>12</v>
      </c>
      <c r="S846" s="52">
        <f t="shared" si="10"/>
        <v>0.6231245101</v>
      </c>
      <c r="T846" s="52">
        <f t="shared" si="11"/>
        <v>0.0003754749758</v>
      </c>
      <c r="U846" s="52">
        <f t="shared" si="12"/>
        <v>0.4109402293</v>
      </c>
      <c r="V846" s="52">
        <f t="shared" si="13"/>
        <v>0.0003947622939</v>
      </c>
      <c r="W846" s="52">
        <f t="shared" si="14"/>
        <v>0</v>
      </c>
      <c r="X846" s="52">
        <f t="shared" si="15"/>
        <v>0.4220114021</v>
      </c>
      <c r="Y846" s="52">
        <f t="shared" si="16"/>
        <v>0.1051631438</v>
      </c>
      <c r="Z846" s="52">
        <f t="shared" si="17"/>
        <v>0.06872698762</v>
      </c>
      <c r="AA846" s="52">
        <f t="shared" si="18"/>
        <v>0.01854513422</v>
      </c>
      <c r="AB846" s="52">
        <f t="shared" si="19"/>
        <v>1.649281644</v>
      </c>
      <c r="AC846" s="53">
        <f t="shared" si="20"/>
        <v>4.95689825</v>
      </c>
      <c r="AD846" s="54">
        <f t="shared" si="21"/>
        <v>1.24624902</v>
      </c>
      <c r="AE846" s="54">
        <f t="shared" si="22"/>
        <v>0.0007509499517</v>
      </c>
      <c r="AF846" s="54">
        <f t="shared" si="23"/>
        <v>0.6164103439</v>
      </c>
      <c r="AG846" s="54">
        <f t="shared" si="24"/>
        <v>0.0005921434408</v>
      </c>
      <c r="AH846" s="54">
        <f t="shared" si="25"/>
        <v>0</v>
      </c>
      <c r="AI846" s="54">
        <f t="shared" si="26"/>
        <v>0.4220114021</v>
      </c>
      <c r="AJ846" s="54">
        <f t="shared" si="27"/>
        <v>0.1051631438</v>
      </c>
      <c r="AK846" s="54">
        <f t="shared" si="28"/>
        <v>0.06872698762</v>
      </c>
      <c r="AL846" s="54">
        <f t="shared" si="29"/>
        <v>0.01854513422</v>
      </c>
      <c r="AM846" s="54">
        <f t="shared" si="30"/>
        <v>2.478449125</v>
      </c>
      <c r="AN846" s="54">
        <f t="shared" si="31"/>
        <v>-4.95689825</v>
      </c>
      <c r="AO846" s="55">
        <f t="shared" si="32"/>
        <v>3.022525654</v>
      </c>
      <c r="AP846" s="55">
        <f t="shared" si="33"/>
        <v>0.001821277656</v>
      </c>
      <c r="AQ846" s="55">
        <f t="shared" si="34"/>
        <v>1.993305295</v>
      </c>
      <c r="AR846" s="55">
        <f t="shared" si="35"/>
        <v>0.001914832656</v>
      </c>
      <c r="AS846" s="55">
        <f t="shared" si="36"/>
        <v>0</v>
      </c>
      <c r="AT846" s="55">
        <f t="shared" si="37"/>
        <v>2.047007088</v>
      </c>
      <c r="AU846" s="55">
        <f t="shared" si="38"/>
        <v>0.510103992</v>
      </c>
      <c r="AV846" s="55">
        <f t="shared" si="39"/>
        <v>0.3333668951</v>
      </c>
      <c r="AW846" s="55">
        <f t="shared" si="40"/>
        <v>0.08995496571</v>
      </c>
      <c r="AX846" s="55">
        <f t="shared" si="41"/>
        <v>8</v>
      </c>
      <c r="AY846" s="55">
        <f t="shared" si="42"/>
        <v>24.04391399</v>
      </c>
      <c r="AZ846" s="54">
        <f t="shared" ref="AZ846:BA846" si="5964">AO846*2</f>
        <v>6.045051308</v>
      </c>
      <c r="BA846" s="54">
        <f t="shared" si="5964"/>
        <v>0.003642555311</v>
      </c>
      <c r="BB846" s="54">
        <f t="shared" ref="BB846:BD846" si="5965">AQ846*(3/2)</f>
        <v>2.989957942</v>
      </c>
      <c r="BC846" s="54">
        <f t="shared" si="5965"/>
        <v>0.002872248983</v>
      </c>
      <c r="BD846" s="54">
        <f t="shared" si="5965"/>
        <v>0</v>
      </c>
      <c r="BE846" s="54">
        <f t="shared" ref="BE846:BH846" si="5966">AT846</f>
        <v>2.047007088</v>
      </c>
      <c r="BF846" s="54">
        <f t="shared" si="5966"/>
        <v>0.510103992</v>
      </c>
      <c r="BG846" s="54">
        <f t="shared" si="5966"/>
        <v>0.3333668951</v>
      </c>
      <c r="BH846" s="54">
        <f t="shared" si="5966"/>
        <v>0.08995496571</v>
      </c>
      <c r="BI846" s="54">
        <f t="shared" si="46"/>
        <v>12.021957</v>
      </c>
      <c r="BJ846" s="54">
        <f t="shared" si="47"/>
        <v>-24.04391399</v>
      </c>
      <c r="BK846" s="56">
        <f t="shared" ref="BK846:BN846" si="5967">AO846</f>
        <v>3.022525654</v>
      </c>
      <c r="BL846" s="56">
        <f t="shared" si="5967"/>
        <v>0.001821277656</v>
      </c>
      <c r="BM846" s="56">
        <f t="shared" si="5967"/>
        <v>1.993305295</v>
      </c>
      <c r="BN846" s="56">
        <f t="shared" si="5967"/>
        <v>0.001914832656</v>
      </c>
      <c r="BO846" s="56">
        <f t="shared" si="49"/>
        <v>0</v>
      </c>
      <c r="BP846" s="56">
        <f t="shared" si="50"/>
        <v>2.047007088</v>
      </c>
      <c r="BQ846" s="56">
        <f t="shared" ref="BQ846:BS846" si="5968">AU846</f>
        <v>0.510103992</v>
      </c>
      <c r="BR846" s="56">
        <f t="shared" si="5968"/>
        <v>0.3333668951</v>
      </c>
      <c r="BS846" s="56">
        <f t="shared" si="5968"/>
        <v>0.08995496571</v>
      </c>
      <c r="BT846" s="56">
        <f t="shared" si="52"/>
        <v>8</v>
      </c>
      <c r="BU846" s="50">
        <f t="shared" ref="BU846:BX846" si="5969">AZ846</f>
        <v>6.045051308</v>
      </c>
      <c r="BV846" s="50">
        <f t="shared" si="5969"/>
        <v>0.003642555311</v>
      </c>
      <c r="BW846" s="50">
        <f t="shared" si="5969"/>
        <v>2.989957942</v>
      </c>
      <c r="BX846" s="50">
        <f t="shared" si="5969"/>
        <v>0.002872248983</v>
      </c>
      <c r="BY846" s="50">
        <f t="shared" si="54"/>
        <v>0</v>
      </c>
      <c r="BZ846" s="50">
        <f t="shared" si="55"/>
        <v>2.047007088</v>
      </c>
      <c r="CA846" s="50">
        <f t="shared" ref="CA846:CC846" si="5970">BF846</f>
        <v>0.510103992</v>
      </c>
      <c r="CB846" s="50">
        <f t="shared" si="5970"/>
        <v>0.3333668951</v>
      </c>
      <c r="CC846" s="50">
        <f t="shared" si="5970"/>
        <v>0.08995496571</v>
      </c>
      <c r="CD846" s="50">
        <f t="shared" si="57"/>
        <v>12.021957</v>
      </c>
      <c r="CE846" s="57">
        <f t="shared" si="58"/>
        <v>37.44</v>
      </c>
      <c r="CF846" s="57">
        <f t="shared" si="59"/>
        <v>0.03</v>
      </c>
      <c r="CG846" s="57">
        <f t="shared" si="60"/>
        <v>20.95</v>
      </c>
      <c r="CH846" s="57">
        <f t="shared" si="61"/>
        <v>0.03</v>
      </c>
      <c r="CI846" s="58">
        <f t="shared" si="62"/>
        <v>0</v>
      </c>
      <c r="CJ846" s="58">
        <f t="shared" si="63"/>
        <v>30.32</v>
      </c>
      <c r="CK846" s="57">
        <f t="shared" si="64"/>
        <v>7.46</v>
      </c>
      <c r="CL846" s="57">
        <f t="shared" si="65"/>
        <v>2.77</v>
      </c>
      <c r="CM846" s="57">
        <f t="shared" si="66"/>
        <v>1.04</v>
      </c>
      <c r="CN846" s="57">
        <f t="shared" si="67"/>
        <v>100.04</v>
      </c>
      <c r="CO846" s="59">
        <f t="shared" si="68"/>
        <v>0.1118518355</v>
      </c>
      <c r="CP846" s="59">
        <f t="shared" si="69"/>
        <v>0.6868153482</v>
      </c>
      <c r="CQ846" s="59">
        <f t="shared" si="70"/>
        <v>0.171150971</v>
      </c>
      <c r="CR846" s="59">
        <f t="shared" si="71"/>
        <v>0.03018184522</v>
      </c>
      <c r="CS846" s="60">
        <f t="shared" si="72"/>
        <v>11.18518355</v>
      </c>
      <c r="CT846" s="60">
        <f t="shared" si="73"/>
        <v>3.018184522</v>
      </c>
      <c r="CU846" s="60">
        <f t="shared" si="74"/>
        <v>85.79663193</v>
      </c>
      <c r="CV846" s="61">
        <f t="shared" si="75"/>
        <v>0.08610776298</v>
      </c>
      <c r="CW846" s="61">
        <f t="shared" si="76"/>
        <v>0.09686368956</v>
      </c>
      <c r="CX846" s="62"/>
    </row>
    <row r="847" ht="15.75" customHeight="1">
      <c r="A847" s="17" t="s">
        <v>53</v>
      </c>
      <c r="B847" s="17" t="s">
        <v>396</v>
      </c>
      <c r="C847" s="84" t="s">
        <v>845</v>
      </c>
      <c r="D847" s="83"/>
      <c r="E847" s="83" t="s">
        <v>846</v>
      </c>
      <c r="F847" s="2">
        <v>74.0</v>
      </c>
      <c r="G847" s="3" t="s">
        <v>920</v>
      </c>
      <c r="H847" s="48">
        <v>38.35</v>
      </c>
      <c r="I847" s="49">
        <v>6.98</v>
      </c>
      <c r="J847" s="49">
        <v>21.77</v>
      </c>
      <c r="K847" s="49">
        <v>0.4</v>
      </c>
      <c r="L847" s="49">
        <v>0.0</v>
      </c>
      <c r="M847" s="49">
        <v>0.0</v>
      </c>
      <c r="N847" s="49">
        <v>0.2</v>
      </c>
      <c r="O847" s="49">
        <v>31.74</v>
      </c>
      <c r="P847" s="49"/>
      <c r="Q847" s="50">
        <f t="shared" si="8"/>
        <v>99.44</v>
      </c>
      <c r="R847" s="51">
        <f t="shared" si="9"/>
        <v>12</v>
      </c>
      <c r="S847" s="52">
        <f t="shared" si="10"/>
        <v>0.6382698975</v>
      </c>
      <c r="T847" s="52">
        <f t="shared" si="11"/>
        <v>0</v>
      </c>
      <c r="U847" s="52">
        <f t="shared" si="12"/>
        <v>0.4270247633</v>
      </c>
      <c r="V847" s="52">
        <f t="shared" si="13"/>
        <v>0</v>
      </c>
      <c r="W847" s="52">
        <f t="shared" si="14"/>
        <v>0</v>
      </c>
      <c r="X847" s="52">
        <f t="shared" si="15"/>
        <v>0.4417757883</v>
      </c>
      <c r="Y847" s="52">
        <f t="shared" si="16"/>
        <v>0.002819387234</v>
      </c>
      <c r="Z847" s="52">
        <f t="shared" si="17"/>
        <v>0.1731820843</v>
      </c>
      <c r="AA847" s="52">
        <f t="shared" si="18"/>
        <v>0.007132743931</v>
      </c>
      <c r="AB847" s="52">
        <f t="shared" si="19"/>
        <v>1.690204665</v>
      </c>
      <c r="AC847" s="53">
        <f t="shared" si="20"/>
        <v>5.083973887</v>
      </c>
      <c r="AD847" s="54">
        <f t="shared" si="21"/>
        <v>1.276539795</v>
      </c>
      <c r="AE847" s="54">
        <f t="shared" si="22"/>
        <v>0</v>
      </c>
      <c r="AF847" s="54">
        <f t="shared" si="23"/>
        <v>0.640537145</v>
      </c>
      <c r="AG847" s="54">
        <f t="shared" si="24"/>
        <v>0</v>
      </c>
      <c r="AH847" s="54">
        <f t="shared" si="25"/>
        <v>0</v>
      </c>
      <c r="AI847" s="54">
        <f t="shared" si="26"/>
        <v>0.4417757883</v>
      </c>
      <c r="AJ847" s="54">
        <f t="shared" si="27"/>
        <v>0.002819387234</v>
      </c>
      <c r="AK847" s="54">
        <f t="shared" si="28"/>
        <v>0.1731820843</v>
      </c>
      <c r="AL847" s="54">
        <f t="shared" si="29"/>
        <v>0.007132743931</v>
      </c>
      <c r="AM847" s="54">
        <f t="shared" si="30"/>
        <v>2.541986944</v>
      </c>
      <c r="AN847" s="54">
        <f t="shared" si="31"/>
        <v>-5.083973887</v>
      </c>
      <c r="AO847" s="55">
        <f t="shared" si="32"/>
        <v>3.021030108</v>
      </c>
      <c r="AP847" s="55">
        <f t="shared" si="33"/>
        <v>0</v>
      </c>
      <c r="AQ847" s="55">
        <f t="shared" si="34"/>
        <v>2.021174227</v>
      </c>
      <c r="AR847" s="55">
        <f t="shared" si="35"/>
        <v>0</v>
      </c>
      <c r="AS847" s="55">
        <f t="shared" si="36"/>
        <v>0</v>
      </c>
      <c r="AT847" s="55">
        <f t="shared" si="37"/>
        <v>2.090993109</v>
      </c>
      <c r="AU847" s="55">
        <f t="shared" si="38"/>
        <v>0.01334459569</v>
      </c>
      <c r="AV847" s="55">
        <f t="shared" si="39"/>
        <v>0.8196975808</v>
      </c>
      <c r="AW847" s="55">
        <f t="shared" si="40"/>
        <v>0.03376037982</v>
      </c>
      <c r="AX847" s="55">
        <f t="shared" si="41"/>
        <v>8</v>
      </c>
      <c r="AY847" s="55">
        <f t="shared" si="42"/>
        <v>24.06323444</v>
      </c>
      <c r="AZ847" s="54">
        <f t="shared" ref="AZ847:BA847" si="5971">AO847*2</f>
        <v>6.042060215</v>
      </c>
      <c r="BA847" s="54">
        <f t="shared" si="5971"/>
        <v>0</v>
      </c>
      <c r="BB847" s="54">
        <f t="shared" ref="BB847:BD847" si="5972">AQ847*(3/2)</f>
        <v>3.031761341</v>
      </c>
      <c r="BC847" s="54">
        <f t="shared" si="5972"/>
        <v>0</v>
      </c>
      <c r="BD847" s="54">
        <f t="shared" si="5972"/>
        <v>0</v>
      </c>
      <c r="BE847" s="54">
        <f t="shared" ref="BE847:BH847" si="5973">AT847</f>
        <v>2.090993109</v>
      </c>
      <c r="BF847" s="54">
        <f t="shared" si="5973"/>
        <v>0.01334459569</v>
      </c>
      <c r="BG847" s="54">
        <f t="shared" si="5973"/>
        <v>0.8196975808</v>
      </c>
      <c r="BH847" s="54">
        <f t="shared" si="5973"/>
        <v>0.03376037982</v>
      </c>
      <c r="BI847" s="54">
        <f t="shared" si="46"/>
        <v>12.03161722</v>
      </c>
      <c r="BJ847" s="54">
        <f t="shared" si="47"/>
        <v>-24.06323444</v>
      </c>
      <c r="BK847" s="56">
        <f t="shared" ref="BK847:BN847" si="5974">AO847</f>
        <v>3.021030108</v>
      </c>
      <c r="BL847" s="56">
        <f t="shared" si="5974"/>
        <v>0</v>
      </c>
      <c r="BM847" s="56">
        <f t="shared" si="5974"/>
        <v>2.021174227</v>
      </c>
      <c r="BN847" s="56">
        <f t="shared" si="5974"/>
        <v>0</v>
      </c>
      <c r="BO847" s="56">
        <f t="shared" si="49"/>
        <v>0</v>
      </c>
      <c r="BP847" s="56">
        <f t="shared" si="50"/>
        <v>2.090993109</v>
      </c>
      <c r="BQ847" s="56">
        <f t="shared" ref="BQ847:BS847" si="5975">AU847</f>
        <v>0.01334459569</v>
      </c>
      <c r="BR847" s="56">
        <f t="shared" si="5975"/>
        <v>0.8196975808</v>
      </c>
      <c r="BS847" s="56">
        <f t="shared" si="5975"/>
        <v>0.03376037982</v>
      </c>
      <c r="BT847" s="56">
        <f t="shared" si="52"/>
        <v>8</v>
      </c>
      <c r="BU847" s="50">
        <f t="shared" ref="BU847:BX847" si="5976">AZ847</f>
        <v>6.042060215</v>
      </c>
      <c r="BV847" s="50">
        <f t="shared" si="5976"/>
        <v>0</v>
      </c>
      <c r="BW847" s="50">
        <f t="shared" si="5976"/>
        <v>3.031761341</v>
      </c>
      <c r="BX847" s="50">
        <f t="shared" si="5976"/>
        <v>0</v>
      </c>
      <c r="BY847" s="50">
        <f t="shared" si="54"/>
        <v>0</v>
      </c>
      <c r="BZ847" s="50">
        <f t="shared" si="55"/>
        <v>2.090993109</v>
      </c>
      <c r="CA847" s="50">
        <f t="shared" ref="CA847:CC847" si="5977">BF847</f>
        <v>0.01334459569</v>
      </c>
      <c r="CB847" s="50">
        <f t="shared" si="5977"/>
        <v>0.8196975808</v>
      </c>
      <c r="CC847" s="50">
        <f t="shared" si="5977"/>
        <v>0.03376037982</v>
      </c>
      <c r="CD847" s="50">
        <f t="shared" si="57"/>
        <v>12.03161722</v>
      </c>
      <c r="CE847" s="57">
        <f t="shared" si="58"/>
        <v>38.35</v>
      </c>
      <c r="CF847" s="57">
        <f t="shared" si="59"/>
        <v>0</v>
      </c>
      <c r="CG847" s="57">
        <f t="shared" si="60"/>
        <v>21.77</v>
      </c>
      <c r="CH847" s="57">
        <f t="shared" si="61"/>
        <v>0</v>
      </c>
      <c r="CI847" s="58">
        <f t="shared" si="62"/>
        <v>0</v>
      </c>
      <c r="CJ847" s="58">
        <f t="shared" si="63"/>
        <v>31.74</v>
      </c>
      <c r="CK847" s="57">
        <f t="shared" si="64"/>
        <v>0.2</v>
      </c>
      <c r="CL847" s="57">
        <f t="shared" si="65"/>
        <v>6.98</v>
      </c>
      <c r="CM847" s="57">
        <f t="shared" si="66"/>
        <v>0.4</v>
      </c>
      <c r="CN847" s="57">
        <f t="shared" si="67"/>
        <v>99.44</v>
      </c>
      <c r="CO847" s="59">
        <f t="shared" si="68"/>
        <v>0.2771312401</v>
      </c>
      <c r="CP847" s="59">
        <f t="shared" si="69"/>
        <v>0.7069430568</v>
      </c>
      <c r="CQ847" s="59">
        <f t="shared" si="70"/>
        <v>0.004511669228</v>
      </c>
      <c r="CR847" s="59">
        <f t="shared" si="71"/>
        <v>0.01141403384</v>
      </c>
      <c r="CS847" s="60">
        <f t="shared" si="72"/>
        <v>27.71312401</v>
      </c>
      <c r="CT847" s="60">
        <f t="shared" si="73"/>
        <v>1.141403384</v>
      </c>
      <c r="CU847" s="60">
        <f t="shared" si="74"/>
        <v>71.1454726</v>
      </c>
      <c r="CV847" s="61">
        <f t="shared" si="75"/>
        <v>0.1499796539</v>
      </c>
      <c r="CW847" s="61">
        <f t="shared" si="76"/>
        <v>0.239995654</v>
      </c>
      <c r="CX847" s="62"/>
    </row>
    <row r="848" ht="15.75" customHeight="1">
      <c r="A848" s="17" t="s">
        <v>53</v>
      </c>
      <c r="B848" s="17" t="s">
        <v>396</v>
      </c>
      <c r="C848" s="84" t="s">
        <v>845</v>
      </c>
      <c r="D848" s="83"/>
      <c r="E848" s="83" t="s">
        <v>846</v>
      </c>
      <c r="F848" s="2">
        <v>75.0</v>
      </c>
      <c r="G848" s="3" t="s">
        <v>921</v>
      </c>
      <c r="H848" s="48">
        <v>37.6</v>
      </c>
      <c r="I848" s="49">
        <v>3.08</v>
      </c>
      <c r="J848" s="49">
        <v>21.32</v>
      </c>
      <c r="K848" s="49">
        <v>2.12</v>
      </c>
      <c r="L848" s="49">
        <v>0.03</v>
      </c>
      <c r="M848" s="49">
        <v>0.02</v>
      </c>
      <c r="N848" s="49">
        <v>3.42</v>
      </c>
      <c r="O848" s="49">
        <v>32.23</v>
      </c>
      <c r="P848" s="49"/>
      <c r="Q848" s="50">
        <f t="shared" si="8"/>
        <v>99.82</v>
      </c>
      <c r="R848" s="51">
        <f t="shared" si="9"/>
        <v>12</v>
      </c>
      <c r="S848" s="52">
        <f t="shared" si="10"/>
        <v>0.6257874353</v>
      </c>
      <c r="T848" s="52">
        <f t="shared" si="11"/>
        <v>0.0003754749758</v>
      </c>
      <c r="U848" s="52">
        <f t="shared" si="12"/>
        <v>0.4181978849</v>
      </c>
      <c r="V848" s="52">
        <f t="shared" si="13"/>
        <v>0.0002631748626</v>
      </c>
      <c r="W848" s="52">
        <f t="shared" si="14"/>
        <v>0</v>
      </c>
      <c r="X848" s="52">
        <f t="shared" si="15"/>
        <v>0.4485958935</v>
      </c>
      <c r="Y848" s="52">
        <f t="shared" si="16"/>
        <v>0.04821152171</v>
      </c>
      <c r="Z848" s="52">
        <f t="shared" si="17"/>
        <v>0.07641845555</v>
      </c>
      <c r="AA848" s="52">
        <f t="shared" si="18"/>
        <v>0.03780354283</v>
      </c>
      <c r="AB848" s="52">
        <f t="shared" si="19"/>
        <v>1.655653384</v>
      </c>
      <c r="AC848" s="53">
        <f t="shared" si="20"/>
        <v>4.982093648</v>
      </c>
      <c r="AD848" s="54">
        <f t="shared" si="21"/>
        <v>1.251574871</v>
      </c>
      <c r="AE848" s="54">
        <f t="shared" si="22"/>
        <v>0.0007509499517</v>
      </c>
      <c r="AF848" s="54">
        <f t="shared" si="23"/>
        <v>0.6272968273</v>
      </c>
      <c r="AG848" s="54">
        <f t="shared" si="24"/>
        <v>0.0003947622939</v>
      </c>
      <c r="AH848" s="54">
        <f t="shared" si="25"/>
        <v>0</v>
      </c>
      <c r="AI848" s="54">
        <f t="shared" si="26"/>
        <v>0.4485958935</v>
      </c>
      <c r="AJ848" s="54">
        <f t="shared" si="27"/>
        <v>0.04821152171</v>
      </c>
      <c r="AK848" s="54">
        <f t="shared" si="28"/>
        <v>0.07641845555</v>
      </c>
      <c r="AL848" s="54">
        <f t="shared" si="29"/>
        <v>0.03780354283</v>
      </c>
      <c r="AM848" s="54">
        <f t="shared" si="30"/>
        <v>2.491046824</v>
      </c>
      <c r="AN848" s="54">
        <f t="shared" si="31"/>
        <v>-4.982093648</v>
      </c>
      <c r="AO848" s="55">
        <f t="shared" si="32"/>
        <v>3.023760608</v>
      </c>
      <c r="AP848" s="55">
        <f t="shared" si="33"/>
        <v>0.001814268516</v>
      </c>
      <c r="AQ848" s="55">
        <f t="shared" si="34"/>
        <v>2.020702589</v>
      </c>
      <c r="AR848" s="55">
        <f t="shared" si="35"/>
        <v>0.001271642314</v>
      </c>
      <c r="AS848" s="55">
        <f t="shared" si="36"/>
        <v>0</v>
      </c>
      <c r="AT848" s="55">
        <f t="shared" si="37"/>
        <v>2.167583616</v>
      </c>
      <c r="AU848" s="55">
        <f t="shared" si="38"/>
        <v>0.2329546616</v>
      </c>
      <c r="AV848" s="55">
        <f t="shared" si="39"/>
        <v>0.3692485701</v>
      </c>
      <c r="AW848" s="55">
        <f t="shared" si="40"/>
        <v>0.1826640441</v>
      </c>
      <c r="AX848" s="55">
        <f t="shared" si="41"/>
        <v>8</v>
      </c>
      <c r="AY848" s="55">
        <f t="shared" si="42"/>
        <v>24.07312399</v>
      </c>
      <c r="AZ848" s="54">
        <f t="shared" ref="AZ848:BA848" si="5978">AO848*2</f>
        <v>6.047521217</v>
      </c>
      <c r="BA848" s="54">
        <f t="shared" si="5978"/>
        <v>0.003628537031</v>
      </c>
      <c r="BB848" s="54">
        <f t="shared" ref="BB848:BD848" si="5979">AQ848*(3/2)</f>
        <v>3.031053884</v>
      </c>
      <c r="BC848" s="54">
        <f t="shared" si="5979"/>
        <v>0.001907463472</v>
      </c>
      <c r="BD848" s="54">
        <f t="shared" si="5979"/>
        <v>0</v>
      </c>
      <c r="BE848" s="54">
        <f t="shared" ref="BE848:BH848" si="5980">AT848</f>
        <v>2.167583616</v>
      </c>
      <c r="BF848" s="54">
        <f t="shared" si="5980"/>
        <v>0.2329546616</v>
      </c>
      <c r="BG848" s="54">
        <f t="shared" si="5980"/>
        <v>0.3692485701</v>
      </c>
      <c r="BH848" s="54">
        <f t="shared" si="5980"/>
        <v>0.1826640441</v>
      </c>
      <c r="BI848" s="54">
        <f t="shared" si="46"/>
        <v>12.03656199</v>
      </c>
      <c r="BJ848" s="54">
        <f t="shared" si="47"/>
        <v>-24.07312399</v>
      </c>
      <c r="BK848" s="56">
        <f t="shared" ref="BK848:BN848" si="5981">AO848</f>
        <v>3.023760608</v>
      </c>
      <c r="BL848" s="56">
        <f t="shared" si="5981"/>
        <v>0.001814268516</v>
      </c>
      <c r="BM848" s="56">
        <f t="shared" si="5981"/>
        <v>2.020702589</v>
      </c>
      <c r="BN848" s="56">
        <f t="shared" si="5981"/>
        <v>0.001271642314</v>
      </c>
      <c r="BO848" s="56">
        <f t="shared" si="49"/>
        <v>0</v>
      </c>
      <c r="BP848" s="56">
        <f t="shared" si="50"/>
        <v>2.167583616</v>
      </c>
      <c r="BQ848" s="56">
        <f t="shared" ref="BQ848:BS848" si="5982">AU848</f>
        <v>0.2329546616</v>
      </c>
      <c r="BR848" s="56">
        <f t="shared" si="5982"/>
        <v>0.3692485701</v>
      </c>
      <c r="BS848" s="56">
        <f t="shared" si="5982"/>
        <v>0.1826640441</v>
      </c>
      <c r="BT848" s="56">
        <f t="shared" si="52"/>
        <v>8</v>
      </c>
      <c r="BU848" s="50">
        <f t="shared" ref="BU848:BX848" si="5983">AZ848</f>
        <v>6.047521217</v>
      </c>
      <c r="BV848" s="50">
        <f t="shared" si="5983"/>
        <v>0.003628537031</v>
      </c>
      <c r="BW848" s="50">
        <f t="shared" si="5983"/>
        <v>3.031053884</v>
      </c>
      <c r="BX848" s="50">
        <f t="shared" si="5983"/>
        <v>0.001907463472</v>
      </c>
      <c r="BY848" s="50">
        <f t="shared" si="54"/>
        <v>0</v>
      </c>
      <c r="BZ848" s="50">
        <f t="shared" si="55"/>
        <v>2.167583616</v>
      </c>
      <c r="CA848" s="50">
        <f t="shared" ref="CA848:CC848" si="5984">BF848</f>
        <v>0.2329546616</v>
      </c>
      <c r="CB848" s="50">
        <f t="shared" si="5984"/>
        <v>0.3692485701</v>
      </c>
      <c r="CC848" s="50">
        <f t="shared" si="5984"/>
        <v>0.1826640441</v>
      </c>
      <c r="CD848" s="50">
        <f t="shared" si="57"/>
        <v>12.03656199</v>
      </c>
      <c r="CE848" s="57">
        <f t="shared" si="58"/>
        <v>37.6</v>
      </c>
      <c r="CF848" s="57">
        <f t="shared" si="59"/>
        <v>0.03</v>
      </c>
      <c r="CG848" s="57">
        <f t="shared" si="60"/>
        <v>21.32</v>
      </c>
      <c r="CH848" s="57">
        <f t="shared" si="61"/>
        <v>0.02</v>
      </c>
      <c r="CI848" s="58">
        <f t="shared" si="62"/>
        <v>0</v>
      </c>
      <c r="CJ848" s="58">
        <f t="shared" si="63"/>
        <v>32.23</v>
      </c>
      <c r="CK848" s="57">
        <f t="shared" si="64"/>
        <v>3.42</v>
      </c>
      <c r="CL848" s="57">
        <f t="shared" si="65"/>
        <v>3.08</v>
      </c>
      <c r="CM848" s="57">
        <f t="shared" si="66"/>
        <v>2.12</v>
      </c>
      <c r="CN848" s="57">
        <f t="shared" si="67"/>
        <v>99.82</v>
      </c>
      <c r="CO848" s="59">
        <f t="shared" si="68"/>
        <v>0.1250651014</v>
      </c>
      <c r="CP848" s="59">
        <f t="shared" si="69"/>
        <v>0.7341641556</v>
      </c>
      <c r="CQ848" s="59">
        <f t="shared" si="70"/>
        <v>0.07890212916</v>
      </c>
      <c r="CR848" s="59">
        <f t="shared" si="71"/>
        <v>0.06186861384</v>
      </c>
      <c r="CS848" s="60">
        <f t="shared" si="72"/>
        <v>12.50651014</v>
      </c>
      <c r="CT848" s="60">
        <f t="shared" si="73"/>
        <v>6.186861384</v>
      </c>
      <c r="CU848" s="60">
        <f t="shared" si="74"/>
        <v>81.30662848</v>
      </c>
      <c r="CV848" s="61">
        <f t="shared" si="75"/>
        <v>0.1244011645</v>
      </c>
      <c r="CW848" s="61">
        <f t="shared" si="76"/>
        <v>0.1083063778</v>
      </c>
      <c r="CX848" s="62"/>
    </row>
    <row r="849" ht="15.75" customHeight="1">
      <c r="A849" s="17" t="s">
        <v>53</v>
      </c>
      <c r="B849" s="17" t="s">
        <v>396</v>
      </c>
      <c r="C849" s="84" t="s">
        <v>845</v>
      </c>
      <c r="D849" s="83"/>
      <c r="E849" s="83" t="s">
        <v>846</v>
      </c>
      <c r="F849" s="2">
        <v>76.0</v>
      </c>
      <c r="G849" s="3" t="s">
        <v>922</v>
      </c>
      <c r="H849" s="48">
        <v>37.67</v>
      </c>
      <c r="I849" s="49">
        <v>3.24</v>
      </c>
      <c r="J849" s="49">
        <v>20.98</v>
      </c>
      <c r="K849" s="49">
        <v>0.95</v>
      </c>
      <c r="L849" s="49">
        <v>0.02</v>
      </c>
      <c r="M849" s="49">
        <v>0.03</v>
      </c>
      <c r="N849" s="49">
        <v>10.76</v>
      </c>
      <c r="O849" s="49">
        <v>26.67</v>
      </c>
      <c r="P849" s="49"/>
      <c r="Q849" s="50">
        <f t="shared" si="8"/>
        <v>100.32</v>
      </c>
      <c r="R849" s="51">
        <f t="shared" si="9"/>
        <v>12</v>
      </c>
      <c r="S849" s="52">
        <f t="shared" si="10"/>
        <v>0.6269524651</v>
      </c>
      <c r="T849" s="52">
        <f t="shared" si="11"/>
        <v>0.0002503166506</v>
      </c>
      <c r="U849" s="52">
        <f t="shared" si="12"/>
        <v>0.4115286878</v>
      </c>
      <c r="V849" s="52">
        <f t="shared" si="13"/>
        <v>0.0003947622939</v>
      </c>
      <c r="W849" s="52">
        <f t="shared" si="14"/>
        <v>0</v>
      </c>
      <c r="X849" s="52">
        <f t="shared" si="15"/>
        <v>0.3712085783</v>
      </c>
      <c r="Y849" s="52">
        <f t="shared" si="16"/>
        <v>0.1516830332</v>
      </c>
      <c r="Z849" s="52">
        <f t="shared" si="17"/>
        <v>0.08038824545</v>
      </c>
      <c r="AA849" s="52">
        <f t="shared" si="18"/>
        <v>0.01694026684</v>
      </c>
      <c r="AB849" s="52">
        <f t="shared" si="19"/>
        <v>1.659346356</v>
      </c>
      <c r="AC849" s="53">
        <f t="shared" si="20"/>
        <v>4.985021725</v>
      </c>
      <c r="AD849" s="54">
        <f t="shared" si="21"/>
        <v>1.25390493</v>
      </c>
      <c r="AE849" s="54">
        <f t="shared" si="22"/>
        <v>0.0005006333011</v>
      </c>
      <c r="AF849" s="54">
        <f t="shared" si="23"/>
        <v>0.6172930318</v>
      </c>
      <c r="AG849" s="54">
        <f t="shared" si="24"/>
        <v>0.0005921434408</v>
      </c>
      <c r="AH849" s="54">
        <f t="shared" si="25"/>
        <v>0</v>
      </c>
      <c r="AI849" s="54">
        <f t="shared" si="26"/>
        <v>0.3712085783</v>
      </c>
      <c r="AJ849" s="54">
        <f t="shared" si="27"/>
        <v>0.1516830332</v>
      </c>
      <c r="AK849" s="54">
        <f t="shared" si="28"/>
        <v>0.08038824545</v>
      </c>
      <c r="AL849" s="54">
        <f t="shared" si="29"/>
        <v>0.01694026684</v>
      </c>
      <c r="AM849" s="54">
        <f t="shared" si="30"/>
        <v>2.492510863</v>
      </c>
      <c r="AN849" s="54">
        <f t="shared" si="31"/>
        <v>-4.985021725</v>
      </c>
      <c r="AO849" s="55">
        <f t="shared" si="32"/>
        <v>3.022647866</v>
      </c>
      <c r="AP849" s="55">
        <f t="shared" si="33"/>
        <v>0.001206820504</v>
      </c>
      <c r="AQ849" s="55">
        <f t="shared" si="34"/>
        <v>1.984052028</v>
      </c>
      <c r="AR849" s="55">
        <f t="shared" si="35"/>
        <v>0.001903218301</v>
      </c>
      <c r="AS849" s="55">
        <f t="shared" si="36"/>
        <v>0</v>
      </c>
      <c r="AT849" s="55">
        <f t="shared" si="37"/>
        <v>1.789661704</v>
      </c>
      <c r="AU849" s="55">
        <f t="shared" si="38"/>
        <v>0.7312905238</v>
      </c>
      <c r="AV849" s="55">
        <f t="shared" si="39"/>
        <v>0.3875658396</v>
      </c>
      <c r="AW849" s="55">
        <f t="shared" si="40"/>
        <v>0.08167199947</v>
      </c>
      <c r="AX849" s="55">
        <f t="shared" si="41"/>
        <v>8</v>
      </c>
      <c r="AY849" s="55">
        <f t="shared" si="42"/>
        <v>24.03366462</v>
      </c>
      <c r="AZ849" s="54">
        <f t="shared" ref="AZ849:BA849" si="5985">AO849*2</f>
        <v>6.045295732</v>
      </c>
      <c r="BA849" s="54">
        <f t="shared" si="5985"/>
        <v>0.002413641007</v>
      </c>
      <c r="BB849" s="54">
        <f t="shared" ref="BB849:BD849" si="5986">AQ849*(3/2)</f>
        <v>2.976078043</v>
      </c>
      <c r="BC849" s="54">
        <f t="shared" si="5986"/>
        <v>0.002854827451</v>
      </c>
      <c r="BD849" s="54">
        <f t="shared" si="5986"/>
        <v>0</v>
      </c>
      <c r="BE849" s="54">
        <f t="shared" ref="BE849:BH849" si="5987">AT849</f>
        <v>1.789661704</v>
      </c>
      <c r="BF849" s="54">
        <f t="shared" si="5987"/>
        <v>0.7312905238</v>
      </c>
      <c r="BG849" s="54">
        <f t="shared" si="5987"/>
        <v>0.3875658396</v>
      </c>
      <c r="BH849" s="54">
        <f t="shared" si="5987"/>
        <v>0.08167199947</v>
      </c>
      <c r="BI849" s="54">
        <f t="shared" si="46"/>
        <v>12.01683231</v>
      </c>
      <c r="BJ849" s="54">
        <f t="shared" si="47"/>
        <v>-24.03366462</v>
      </c>
      <c r="BK849" s="56">
        <f t="shared" ref="BK849:BN849" si="5988">AO849</f>
        <v>3.022647866</v>
      </c>
      <c r="BL849" s="56">
        <f t="shared" si="5988"/>
        <v>0.001206820504</v>
      </c>
      <c r="BM849" s="56">
        <f t="shared" si="5988"/>
        <v>1.984052028</v>
      </c>
      <c r="BN849" s="56">
        <f t="shared" si="5988"/>
        <v>0.001903218301</v>
      </c>
      <c r="BO849" s="56">
        <f t="shared" si="49"/>
        <v>0</v>
      </c>
      <c r="BP849" s="56">
        <f t="shared" si="50"/>
        <v>1.789661704</v>
      </c>
      <c r="BQ849" s="56">
        <f t="shared" ref="BQ849:BS849" si="5989">AU849</f>
        <v>0.7312905238</v>
      </c>
      <c r="BR849" s="56">
        <f t="shared" si="5989"/>
        <v>0.3875658396</v>
      </c>
      <c r="BS849" s="56">
        <f t="shared" si="5989"/>
        <v>0.08167199947</v>
      </c>
      <c r="BT849" s="56">
        <f t="shared" si="52"/>
        <v>8</v>
      </c>
      <c r="BU849" s="50">
        <f t="shared" ref="BU849:BX849" si="5990">AZ849</f>
        <v>6.045295732</v>
      </c>
      <c r="BV849" s="50">
        <f t="shared" si="5990"/>
        <v>0.002413641007</v>
      </c>
      <c r="BW849" s="50">
        <f t="shared" si="5990"/>
        <v>2.976078043</v>
      </c>
      <c r="BX849" s="50">
        <f t="shared" si="5990"/>
        <v>0.002854827451</v>
      </c>
      <c r="BY849" s="50">
        <f t="shared" si="54"/>
        <v>0</v>
      </c>
      <c r="BZ849" s="50">
        <f t="shared" si="55"/>
        <v>1.789661704</v>
      </c>
      <c r="CA849" s="50">
        <f t="shared" ref="CA849:CC849" si="5991">BF849</f>
        <v>0.7312905238</v>
      </c>
      <c r="CB849" s="50">
        <f t="shared" si="5991"/>
        <v>0.3875658396</v>
      </c>
      <c r="CC849" s="50">
        <f t="shared" si="5991"/>
        <v>0.08167199947</v>
      </c>
      <c r="CD849" s="50">
        <f t="shared" si="57"/>
        <v>12.01683231</v>
      </c>
      <c r="CE849" s="57">
        <f t="shared" si="58"/>
        <v>37.67</v>
      </c>
      <c r="CF849" s="57">
        <f t="shared" si="59"/>
        <v>0.02</v>
      </c>
      <c r="CG849" s="57">
        <f t="shared" si="60"/>
        <v>20.98</v>
      </c>
      <c r="CH849" s="57">
        <f t="shared" si="61"/>
        <v>0.03</v>
      </c>
      <c r="CI849" s="58">
        <f t="shared" si="62"/>
        <v>0</v>
      </c>
      <c r="CJ849" s="58">
        <f t="shared" si="63"/>
        <v>26.67</v>
      </c>
      <c r="CK849" s="57">
        <f t="shared" si="64"/>
        <v>10.76</v>
      </c>
      <c r="CL849" s="57">
        <f t="shared" si="65"/>
        <v>3.24</v>
      </c>
      <c r="CM849" s="57">
        <f t="shared" si="66"/>
        <v>0.95</v>
      </c>
      <c r="CN849" s="57">
        <f t="shared" si="67"/>
        <v>100.32</v>
      </c>
      <c r="CO849" s="59">
        <f t="shared" si="68"/>
        <v>0.129612443</v>
      </c>
      <c r="CP849" s="59">
        <f t="shared" si="69"/>
        <v>0.598511019</v>
      </c>
      <c r="CQ849" s="59">
        <f t="shared" si="70"/>
        <v>0.2445632242</v>
      </c>
      <c r="CR849" s="59">
        <f t="shared" si="71"/>
        <v>0.02731331375</v>
      </c>
      <c r="CS849" s="60">
        <f t="shared" si="72"/>
        <v>12.9612443</v>
      </c>
      <c r="CT849" s="60">
        <f t="shared" si="73"/>
        <v>2.731331375</v>
      </c>
      <c r="CU849" s="60">
        <f t="shared" si="74"/>
        <v>84.30742432</v>
      </c>
      <c r="CV849" s="61">
        <f t="shared" si="75"/>
        <v>0.09211953526</v>
      </c>
      <c r="CW849" s="61">
        <f t="shared" si="76"/>
        <v>0.1122443757</v>
      </c>
      <c r="CX849" s="62"/>
    </row>
    <row r="850" ht="15.75" customHeight="1">
      <c r="A850" s="17" t="s">
        <v>53</v>
      </c>
      <c r="B850" s="17" t="s">
        <v>396</v>
      </c>
      <c r="C850" s="84" t="s">
        <v>845</v>
      </c>
      <c r="D850" s="83"/>
      <c r="E850" s="83" t="s">
        <v>846</v>
      </c>
      <c r="F850" s="2">
        <v>77.0</v>
      </c>
      <c r="G850" s="3" t="s">
        <v>923</v>
      </c>
      <c r="H850" s="48">
        <v>38.31</v>
      </c>
      <c r="I850" s="49">
        <v>5.83</v>
      </c>
      <c r="J850" s="49">
        <v>21.51</v>
      </c>
      <c r="K850" s="49">
        <v>1.61</v>
      </c>
      <c r="L850" s="49">
        <v>0.03</v>
      </c>
      <c r="M850" s="49">
        <v>0.0</v>
      </c>
      <c r="N850" s="49">
        <v>0.21</v>
      </c>
      <c r="O850" s="49">
        <v>32.2</v>
      </c>
      <c r="P850" s="49"/>
      <c r="Q850" s="50">
        <f t="shared" si="8"/>
        <v>99.7</v>
      </c>
      <c r="R850" s="51">
        <f t="shared" si="9"/>
        <v>12</v>
      </c>
      <c r="S850" s="52">
        <f t="shared" si="10"/>
        <v>0.6376041661</v>
      </c>
      <c r="T850" s="52">
        <f t="shared" si="11"/>
        <v>0.0003754749758</v>
      </c>
      <c r="U850" s="52">
        <f t="shared" si="12"/>
        <v>0.4219247891</v>
      </c>
      <c r="V850" s="52">
        <f t="shared" si="13"/>
        <v>0</v>
      </c>
      <c r="W850" s="52">
        <f t="shared" si="14"/>
        <v>0</v>
      </c>
      <c r="X850" s="52">
        <f t="shared" si="15"/>
        <v>0.448178336</v>
      </c>
      <c r="Y850" s="52">
        <f t="shared" si="16"/>
        <v>0.002960356596</v>
      </c>
      <c r="Z850" s="52">
        <f t="shared" si="17"/>
        <v>0.1446492194</v>
      </c>
      <c r="AA850" s="52">
        <f t="shared" si="18"/>
        <v>0.02870929432</v>
      </c>
      <c r="AB850" s="52">
        <f t="shared" si="19"/>
        <v>1.684401637</v>
      </c>
      <c r="AC850" s="53">
        <f t="shared" si="20"/>
        <v>5.066687345</v>
      </c>
      <c r="AD850" s="54">
        <f t="shared" si="21"/>
        <v>1.275208332</v>
      </c>
      <c r="AE850" s="54">
        <f t="shared" si="22"/>
        <v>0.0007509499517</v>
      </c>
      <c r="AF850" s="54">
        <f t="shared" si="23"/>
        <v>0.6328871837</v>
      </c>
      <c r="AG850" s="54">
        <f t="shared" si="24"/>
        <v>0</v>
      </c>
      <c r="AH850" s="54">
        <f t="shared" si="25"/>
        <v>0</v>
      </c>
      <c r="AI850" s="54">
        <f t="shared" si="26"/>
        <v>0.448178336</v>
      </c>
      <c r="AJ850" s="54">
        <f t="shared" si="27"/>
        <v>0.002960356596</v>
      </c>
      <c r="AK850" s="54">
        <f t="shared" si="28"/>
        <v>0.1446492194</v>
      </c>
      <c r="AL850" s="54">
        <f t="shared" si="29"/>
        <v>0.02870929432</v>
      </c>
      <c r="AM850" s="54">
        <f t="shared" si="30"/>
        <v>2.533343672</v>
      </c>
      <c r="AN850" s="54">
        <f t="shared" si="31"/>
        <v>-5.066687345</v>
      </c>
      <c r="AO850" s="55">
        <f t="shared" si="32"/>
        <v>3.028276165</v>
      </c>
      <c r="AP850" s="55">
        <f t="shared" si="33"/>
        <v>0.001783303781</v>
      </c>
      <c r="AQ850" s="55">
        <f t="shared" si="34"/>
        <v>2.003915361</v>
      </c>
      <c r="AR850" s="55">
        <f t="shared" si="35"/>
        <v>0</v>
      </c>
      <c r="AS850" s="55">
        <f t="shared" si="36"/>
        <v>0</v>
      </c>
      <c r="AT850" s="55">
        <f t="shared" si="37"/>
        <v>2.128605559</v>
      </c>
      <c r="AU850" s="55">
        <f t="shared" si="38"/>
        <v>0.01406009841</v>
      </c>
      <c r="AV850" s="55">
        <f t="shared" si="39"/>
        <v>0.6870058366</v>
      </c>
      <c r="AW850" s="55">
        <f t="shared" si="40"/>
        <v>0.1363536757</v>
      </c>
      <c r="AX850" s="55">
        <f t="shared" si="41"/>
        <v>8</v>
      </c>
      <c r="AY850" s="55">
        <f t="shared" si="42"/>
        <v>24.0640343</v>
      </c>
      <c r="AZ850" s="54">
        <f t="shared" ref="AZ850:BA850" si="5992">AO850*2</f>
        <v>6.056552331</v>
      </c>
      <c r="BA850" s="54">
        <f t="shared" si="5992"/>
        <v>0.003566607561</v>
      </c>
      <c r="BB850" s="54">
        <f t="shared" ref="BB850:BD850" si="5993">AQ850*(3/2)</f>
        <v>3.005873041</v>
      </c>
      <c r="BC850" s="54">
        <f t="shared" si="5993"/>
        <v>0</v>
      </c>
      <c r="BD850" s="54">
        <f t="shared" si="5993"/>
        <v>0</v>
      </c>
      <c r="BE850" s="54">
        <f t="shared" ref="BE850:BH850" si="5994">AT850</f>
        <v>2.128605559</v>
      </c>
      <c r="BF850" s="54">
        <f t="shared" si="5994"/>
        <v>0.01406009841</v>
      </c>
      <c r="BG850" s="54">
        <f t="shared" si="5994"/>
        <v>0.6870058366</v>
      </c>
      <c r="BH850" s="54">
        <f t="shared" si="5994"/>
        <v>0.1363536757</v>
      </c>
      <c r="BI850" s="54">
        <f t="shared" si="46"/>
        <v>12.03201715</v>
      </c>
      <c r="BJ850" s="54">
        <f t="shared" si="47"/>
        <v>-24.0640343</v>
      </c>
      <c r="BK850" s="56">
        <f t="shared" ref="BK850:BN850" si="5995">AO850</f>
        <v>3.028276165</v>
      </c>
      <c r="BL850" s="56">
        <f t="shared" si="5995"/>
        <v>0.001783303781</v>
      </c>
      <c r="BM850" s="56">
        <f t="shared" si="5995"/>
        <v>2.003915361</v>
      </c>
      <c r="BN850" s="56">
        <f t="shared" si="5995"/>
        <v>0</v>
      </c>
      <c r="BO850" s="56">
        <f t="shared" si="49"/>
        <v>0</v>
      </c>
      <c r="BP850" s="56">
        <f t="shared" si="50"/>
        <v>2.128605559</v>
      </c>
      <c r="BQ850" s="56">
        <f t="shared" ref="BQ850:BS850" si="5996">AU850</f>
        <v>0.01406009841</v>
      </c>
      <c r="BR850" s="56">
        <f t="shared" si="5996"/>
        <v>0.6870058366</v>
      </c>
      <c r="BS850" s="56">
        <f t="shared" si="5996"/>
        <v>0.1363536757</v>
      </c>
      <c r="BT850" s="56">
        <f t="shared" si="52"/>
        <v>8</v>
      </c>
      <c r="BU850" s="50">
        <f t="shared" ref="BU850:BX850" si="5997">AZ850</f>
        <v>6.056552331</v>
      </c>
      <c r="BV850" s="50">
        <f t="shared" si="5997"/>
        <v>0.003566607561</v>
      </c>
      <c r="BW850" s="50">
        <f t="shared" si="5997"/>
        <v>3.005873041</v>
      </c>
      <c r="BX850" s="50">
        <f t="shared" si="5997"/>
        <v>0</v>
      </c>
      <c r="BY850" s="50">
        <f t="shared" si="54"/>
        <v>0</v>
      </c>
      <c r="BZ850" s="50">
        <f t="shared" si="55"/>
        <v>2.128605559</v>
      </c>
      <c r="CA850" s="50">
        <f t="shared" ref="CA850:CC850" si="5998">BF850</f>
        <v>0.01406009841</v>
      </c>
      <c r="CB850" s="50">
        <f t="shared" si="5998"/>
        <v>0.6870058366</v>
      </c>
      <c r="CC850" s="50">
        <f t="shared" si="5998"/>
        <v>0.1363536757</v>
      </c>
      <c r="CD850" s="50">
        <f t="shared" si="57"/>
        <v>12.03201715</v>
      </c>
      <c r="CE850" s="57">
        <f t="shared" si="58"/>
        <v>38.31</v>
      </c>
      <c r="CF850" s="57">
        <f t="shared" si="59"/>
        <v>0.03</v>
      </c>
      <c r="CG850" s="57">
        <f t="shared" si="60"/>
        <v>21.51</v>
      </c>
      <c r="CH850" s="57">
        <f t="shared" si="61"/>
        <v>0</v>
      </c>
      <c r="CI850" s="58">
        <f t="shared" si="62"/>
        <v>0</v>
      </c>
      <c r="CJ850" s="58">
        <f t="shared" si="63"/>
        <v>32.2</v>
      </c>
      <c r="CK850" s="57">
        <f t="shared" si="64"/>
        <v>0.21</v>
      </c>
      <c r="CL850" s="57">
        <f t="shared" si="65"/>
        <v>5.83</v>
      </c>
      <c r="CM850" s="57">
        <f t="shared" si="66"/>
        <v>1.61</v>
      </c>
      <c r="CN850" s="57">
        <f t="shared" si="67"/>
        <v>99.7</v>
      </c>
      <c r="CO850" s="59">
        <f t="shared" si="68"/>
        <v>0.2316250865</v>
      </c>
      <c r="CP850" s="59">
        <f t="shared" si="69"/>
        <v>0.7176626756</v>
      </c>
      <c r="CQ850" s="59">
        <f t="shared" si="70"/>
        <v>0.00474038405</v>
      </c>
      <c r="CR850" s="59">
        <f t="shared" si="71"/>
        <v>0.04597185388</v>
      </c>
      <c r="CS850" s="60">
        <f t="shared" si="72"/>
        <v>23.16250865</v>
      </c>
      <c r="CT850" s="60">
        <f t="shared" si="73"/>
        <v>4.597185388</v>
      </c>
      <c r="CU850" s="60">
        <f t="shared" si="74"/>
        <v>72.24030596</v>
      </c>
      <c r="CV850" s="61">
        <f t="shared" si="75"/>
        <v>0.1617843971</v>
      </c>
      <c r="CW850" s="61">
        <f t="shared" si="76"/>
        <v>0.2005873249</v>
      </c>
      <c r="CX850" s="62"/>
    </row>
    <row r="851" ht="15.75" customHeight="1">
      <c r="A851" s="17" t="s">
        <v>53</v>
      </c>
      <c r="B851" s="17" t="s">
        <v>396</v>
      </c>
      <c r="C851" s="84" t="s">
        <v>845</v>
      </c>
      <c r="D851" s="83"/>
      <c r="E851" s="83" t="s">
        <v>846</v>
      </c>
      <c r="F851" s="2">
        <v>78.0</v>
      </c>
      <c r="G851" s="3" t="s">
        <v>924</v>
      </c>
      <c r="H851" s="48">
        <v>38.79</v>
      </c>
      <c r="I851" s="49">
        <v>7.41</v>
      </c>
      <c r="J851" s="49">
        <v>21.51</v>
      </c>
      <c r="K851" s="49">
        <v>1.05</v>
      </c>
      <c r="L851" s="49">
        <v>0.02</v>
      </c>
      <c r="M851" s="49">
        <v>0.07</v>
      </c>
      <c r="N851" s="49">
        <v>2.01</v>
      </c>
      <c r="O851" s="49">
        <v>28.77</v>
      </c>
      <c r="P851" s="49"/>
      <c r="Q851" s="50">
        <f t="shared" si="8"/>
        <v>99.63</v>
      </c>
      <c r="R851" s="51">
        <f t="shared" si="9"/>
        <v>12</v>
      </c>
      <c r="S851" s="52">
        <f t="shared" si="10"/>
        <v>0.6455929419</v>
      </c>
      <c r="T851" s="52">
        <f t="shared" si="11"/>
        <v>0.0002503166506</v>
      </c>
      <c r="U851" s="52">
        <f t="shared" si="12"/>
        <v>0.4219247891</v>
      </c>
      <c r="V851" s="52">
        <f t="shared" si="13"/>
        <v>0.0009211120191</v>
      </c>
      <c r="W851" s="52">
        <f t="shared" si="14"/>
        <v>0</v>
      </c>
      <c r="X851" s="52">
        <f t="shared" si="15"/>
        <v>0.4004376002</v>
      </c>
      <c r="Y851" s="52">
        <f t="shared" si="16"/>
        <v>0.02833484171</v>
      </c>
      <c r="Z851" s="52">
        <f t="shared" si="17"/>
        <v>0.1838508947</v>
      </c>
      <c r="AA851" s="52">
        <f t="shared" si="18"/>
        <v>0.01872345282</v>
      </c>
      <c r="AB851" s="52">
        <f t="shared" si="19"/>
        <v>1.700035949</v>
      </c>
      <c r="AC851" s="53">
        <f t="shared" si="20"/>
        <v>5.114604317</v>
      </c>
      <c r="AD851" s="54">
        <f t="shared" si="21"/>
        <v>1.291185884</v>
      </c>
      <c r="AE851" s="54">
        <f t="shared" si="22"/>
        <v>0.0005006333011</v>
      </c>
      <c r="AF851" s="54">
        <f t="shared" si="23"/>
        <v>0.6328871837</v>
      </c>
      <c r="AG851" s="54">
        <f t="shared" si="24"/>
        <v>0.001381668029</v>
      </c>
      <c r="AH851" s="54">
        <f t="shared" si="25"/>
        <v>0</v>
      </c>
      <c r="AI851" s="54">
        <f t="shared" si="26"/>
        <v>0.4004376002</v>
      </c>
      <c r="AJ851" s="54">
        <f t="shared" si="27"/>
        <v>0.02833484171</v>
      </c>
      <c r="AK851" s="54">
        <f t="shared" si="28"/>
        <v>0.1838508947</v>
      </c>
      <c r="AL851" s="54">
        <f t="shared" si="29"/>
        <v>0.01872345282</v>
      </c>
      <c r="AM851" s="54">
        <f t="shared" si="30"/>
        <v>2.557302158</v>
      </c>
      <c r="AN851" s="54">
        <f t="shared" si="31"/>
        <v>-5.114604317</v>
      </c>
      <c r="AO851" s="55">
        <f t="shared" si="32"/>
        <v>3.038020189</v>
      </c>
      <c r="AP851" s="55">
        <f t="shared" si="33"/>
        <v>0.001177935799</v>
      </c>
      <c r="AQ851" s="55">
        <f t="shared" si="34"/>
        <v>1.985486433</v>
      </c>
      <c r="AR851" s="55">
        <f t="shared" si="35"/>
        <v>0.004334553135</v>
      </c>
      <c r="AS851" s="55">
        <f t="shared" si="36"/>
        <v>0</v>
      </c>
      <c r="AT851" s="55">
        <f t="shared" si="37"/>
        <v>1.884372388</v>
      </c>
      <c r="AU851" s="55">
        <f t="shared" si="38"/>
        <v>0.1333376119</v>
      </c>
      <c r="AV851" s="55">
        <f t="shared" si="39"/>
        <v>0.8651623857</v>
      </c>
      <c r="AW851" s="55">
        <f t="shared" si="40"/>
        <v>0.08810850302</v>
      </c>
      <c r="AX851" s="55">
        <f t="shared" si="41"/>
        <v>8</v>
      </c>
      <c r="AY851" s="55">
        <f t="shared" si="42"/>
        <v>24.06821724</v>
      </c>
      <c r="AZ851" s="54">
        <f t="shared" ref="AZ851:BA851" si="5999">AO851*2</f>
        <v>6.076040378</v>
      </c>
      <c r="BA851" s="54">
        <f t="shared" si="5999"/>
        <v>0.002355871599</v>
      </c>
      <c r="BB851" s="54">
        <f t="shared" ref="BB851:BD851" si="6000">AQ851*(3/2)</f>
        <v>2.97822965</v>
      </c>
      <c r="BC851" s="54">
        <f t="shared" si="6000"/>
        <v>0.006501829702</v>
      </c>
      <c r="BD851" s="54">
        <f t="shared" si="6000"/>
        <v>0</v>
      </c>
      <c r="BE851" s="54">
        <f t="shared" ref="BE851:BH851" si="6001">AT851</f>
        <v>1.884372388</v>
      </c>
      <c r="BF851" s="54">
        <f t="shared" si="6001"/>
        <v>0.1333376119</v>
      </c>
      <c r="BG851" s="54">
        <f t="shared" si="6001"/>
        <v>0.8651623857</v>
      </c>
      <c r="BH851" s="54">
        <f t="shared" si="6001"/>
        <v>0.08810850302</v>
      </c>
      <c r="BI851" s="54">
        <f t="shared" si="46"/>
        <v>12.03410862</v>
      </c>
      <c r="BJ851" s="54">
        <f t="shared" si="47"/>
        <v>-24.06821724</v>
      </c>
      <c r="BK851" s="56">
        <f t="shared" ref="BK851:BN851" si="6002">AO851</f>
        <v>3.038020189</v>
      </c>
      <c r="BL851" s="56">
        <f t="shared" si="6002"/>
        <v>0.001177935799</v>
      </c>
      <c r="BM851" s="56">
        <f t="shared" si="6002"/>
        <v>1.985486433</v>
      </c>
      <c r="BN851" s="56">
        <f t="shared" si="6002"/>
        <v>0.004334553135</v>
      </c>
      <c r="BO851" s="56">
        <f t="shared" si="49"/>
        <v>0</v>
      </c>
      <c r="BP851" s="56">
        <f t="shared" si="50"/>
        <v>1.884372388</v>
      </c>
      <c r="BQ851" s="56">
        <f t="shared" ref="BQ851:BS851" si="6003">AU851</f>
        <v>0.1333376119</v>
      </c>
      <c r="BR851" s="56">
        <f t="shared" si="6003"/>
        <v>0.8651623857</v>
      </c>
      <c r="BS851" s="56">
        <f t="shared" si="6003"/>
        <v>0.08810850302</v>
      </c>
      <c r="BT851" s="56">
        <f t="shared" si="52"/>
        <v>8</v>
      </c>
      <c r="BU851" s="50">
        <f t="shared" ref="BU851:BX851" si="6004">AZ851</f>
        <v>6.076040378</v>
      </c>
      <c r="BV851" s="50">
        <f t="shared" si="6004"/>
        <v>0.002355871599</v>
      </c>
      <c r="BW851" s="50">
        <f t="shared" si="6004"/>
        <v>2.97822965</v>
      </c>
      <c r="BX851" s="50">
        <f t="shared" si="6004"/>
        <v>0.006501829702</v>
      </c>
      <c r="BY851" s="50">
        <f t="shared" si="54"/>
        <v>0</v>
      </c>
      <c r="BZ851" s="50">
        <f t="shared" si="55"/>
        <v>1.884372388</v>
      </c>
      <c r="CA851" s="50">
        <f t="shared" ref="CA851:CC851" si="6005">BF851</f>
        <v>0.1333376119</v>
      </c>
      <c r="CB851" s="50">
        <f t="shared" si="6005"/>
        <v>0.8651623857</v>
      </c>
      <c r="CC851" s="50">
        <f t="shared" si="6005"/>
        <v>0.08810850302</v>
      </c>
      <c r="CD851" s="50">
        <f t="shared" si="57"/>
        <v>12.03410862</v>
      </c>
      <c r="CE851" s="57">
        <f t="shared" si="58"/>
        <v>38.79</v>
      </c>
      <c r="CF851" s="57">
        <f t="shared" si="59"/>
        <v>0.02</v>
      </c>
      <c r="CG851" s="57">
        <f t="shared" si="60"/>
        <v>21.51</v>
      </c>
      <c r="CH851" s="57">
        <f t="shared" si="61"/>
        <v>0.07</v>
      </c>
      <c r="CI851" s="58">
        <f t="shared" si="62"/>
        <v>0</v>
      </c>
      <c r="CJ851" s="58">
        <f t="shared" si="63"/>
        <v>28.77</v>
      </c>
      <c r="CK851" s="57">
        <f t="shared" si="64"/>
        <v>2.01</v>
      </c>
      <c r="CL851" s="57">
        <f t="shared" si="65"/>
        <v>7.41</v>
      </c>
      <c r="CM851" s="57">
        <f t="shared" si="66"/>
        <v>1.05</v>
      </c>
      <c r="CN851" s="57">
        <f t="shared" si="67"/>
        <v>99.63</v>
      </c>
      <c r="CO851" s="59">
        <f t="shared" si="68"/>
        <v>0.2912042918</v>
      </c>
      <c r="CP851" s="59">
        <f t="shared" si="69"/>
        <v>0.6342593435</v>
      </c>
      <c r="CQ851" s="59">
        <f t="shared" si="70"/>
        <v>0.04487999651</v>
      </c>
      <c r="CR851" s="59">
        <f t="shared" si="71"/>
        <v>0.02965636815</v>
      </c>
      <c r="CS851" s="60">
        <f t="shared" si="72"/>
        <v>29.12042918</v>
      </c>
      <c r="CT851" s="60">
        <f t="shared" si="73"/>
        <v>2.965636815</v>
      </c>
      <c r="CU851" s="60">
        <f t="shared" si="74"/>
        <v>67.91393401</v>
      </c>
      <c r="CV851" s="61">
        <f t="shared" si="75"/>
        <v>0.175258514</v>
      </c>
      <c r="CW851" s="61">
        <f t="shared" si="76"/>
        <v>0.2521829167</v>
      </c>
      <c r="CX851" s="62"/>
    </row>
    <row r="852" ht="15.75" customHeight="1">
      <c r="A852" s="17" t="s">
        <v>53</v>
      </c>
      <c r="B852" s="17" t="s">
        <v>396</v>
      </c>
      <c r="C852" s="84" t="s">
        <v>845</v>
      </c>
      <c r="D852" s="83"/>
      <c r="E852" s="83" t="s">
        <v>846</v>
      </c>
      <c r="F852" s="2">
        <v>79.0</v>
      </c>
      <c r="G852" s="3" t="s">
        <v>925</v>
      </c>
      <c r="H852" s="48">
        <v>37.96</v>
      </c>
      <c r="I852" s="49">
        <v>4.12</v>
      </c>
      <c r="J852" s="49">
        <v>21.4</v>
      </c>
      <c r="K852" s="49">
        <v>3.11</v>
      </c>
      <c r="L852" s="49">
        <v>0.01</v>
      </c>
      <c r="M852" s="49">
        <v>0.01</v>
      </c>
      <c r="N852" s="49">
        <v>2.97</v>
      </c>
      <c r="O852" s="49">
        <v>30.55</v>
      </c>
      <c r="P852" s="49"/>
      <c r="Q852" s="50">
        <f t="shared" si="8"/>
        <v>100.13</v>
      </c>
      <c r="R852" s="51">
        <f t="shared" si="9"/>
        <v>12</v>
      </c>
      <c r="S852" s="52">
        <f t="shared" si="10"/>
        <v>0.6317790171</v>
      </c>
      <c r="T852" s="52">
        <f t="shared" si="11"/>
        <v>0.0001251583253</v>
      </c>
      <c r="U852" s="52">
        <f t="shared" si="12"/>
        <v>0.4197671077</v>
      </c>
      <c r="V852" s="52">
        <f t="shared" si="13"/>
        <v>0.0001315874313</v>
      </c>
      <c r="W852" s="52">
        <f t="shared" si="14"/>
        <v>0</v>
      </c>
      <c r="X852" s="52">
        <f t="shared" si="15"/>
        <v>0.4252126759</v>
      </c>
      <c r="Y852" s="52">
        <f t="shared" si="16"/>
        <v>0.04186790043</v>
      </c>
      <c r="Z852" s="52">
        <f t="shared" si="17"/>
        <v>0.1022220899</v>
      </c>
      <c r="AA852" s="52">
        <f t="shared" si="18"/>
        <v>0.05545708406</v>
      </c>
      <c r="AB852" s="52">
        <f t="shared" si="19"/>
        <v>1.676562621</v>
      </c>
      <c r="AC852" s="53">
        <f t="shared" si="20"/>
        <v>5.036832288</v>
      </c>
      <c r="AD852" s="54">
        <f t="shared" si="21"/>
        <v>1.263558034</v>
      </c>
      <c r="AE852" s="54">
        <f t="shared" si="22"/>
        <v>0.0002503166506</v>
      </c>
      <c r="AF852" s="54">
        <f t="shared" si="23"/>
        <v>0.6296506616</v>
      </c>
      <c r="AG852" s="54">
        <f t="shared" si="24"/>
        <v>0.0001973811469</v>
      </c>
      <c r="AH852" s="54">
        <f t="shared" si="25"/>
        <v>0</v>
      </c>
      <c r="AI852" s="54">
        <f t="shared" si="26"/>
        <v>0.4252126759</v>
      </c>
      <c r="AJ852" s="54">
        <f t="shared" si="27"/>
        <v>0.04186790043</v>
      </c>
      <c r="AK852" s="54">
        <f t="shared" si="28"/>
        <v>0.1022220899</v>
      </c>
      <c r="AL852" s="54">
        <f t="shared" si="29"/>
        <v>0.05545708406</v>
      </c>
      <c r="AM852" s="54">
        <f t="shared" si="30"/>
        <v>2.518416144</v>
      </c>
      <c r="AN852" s="54">
        <f t="shared" si="31"/>
        <v>-5.036832288</v>
      </c>
      <c r="AO852" s="55">
        <f t="shared" si="32"/>
        <v>3.014639641</v>
      </c>
      <c r="AP852" s="55">
        <f t="shared" si="33"/>
        <v>0.0005972139601</v>
      </c>
      <c r="AQ852" s="55">
        <f t="shared" si="34"/>
        <v>2.002989223</v>
      </c>
      <c r="AR852" s="55">
        <f t="shared" si="35"/>
        <v>0.0006278915188</v>
      </c>
      <c r="AS852" s="55">
        <f t="shared" si="36"/>
        <v>0</v>
      </c>
      <c r="AT852" s="55">
        <f t="shared" si="37"/>
        <v>2.028973666</v>
      </c>
      <c r="AU852" s="55">
        <f t="shared" si="38"/>
        <v>0.1997797155</v>
      </c>
      <c r="AV852" s="55">
        <f t="shared" si="39"/>
        <v>0.4877698625</v>
      </c>
      <c r="AW852" s="55">
        <f t="shared" si="40"/>
        <v>0.2646227865</v>
      </c>
      <c r="AX852" s="55">
        <f t="shared" si="41"/>
        <v>8</v>
      </c>
      <c r="AY852" s="55">
        <f t="shared" si="42"/>
        <v>24.03409082</v>
      </c>
      <c r="AZ852" s="54">
        <f t="shared" ref="AZ852:BA852" si="6006">AO852*2</f>
        <v>6.029279281</v>
      </c>
      <c r="BA852" s="54">
        <f t="shared" si="6006"/>
        <v>0.00119442792</v>
      </c>
      <c r="BB852" s="54">
        <f t="shared" ref="BB852:BD852" si="6007">AQ852*(3/2)</f>
        <v>3.004483835</v>
      </c>
      <c r="BC852" s="54">
        <f t="shared" si="6007"/>
        <v>0.0009418372781</v>
      </c>
      <c r="BD852" s="54">
        <f t="shared" si="6007"/>
        <v>0</v>
      </c>
      <c r="BE852" s="54">
        <f t="shared" ref="BE852:BH852" si="6008">AT852</f>
        <v>2.028973666</v>
      </c>
      <c r="BF852" s="54">
        <f t="shared" si="6008"/>
        <v>0.1997797155</v>
      </c>
      <c r="BG852" s="54">
        <f t="shared" si="6008"/>
        <v>0.4877698625</v>
      </c>
      <c r="BH852" s="54">
        <f t="shared" si="6008"/>
        <v>0.2646227865</v>
      </c>
      <c r="BI852" s="54">
        <f t="shared" si="46"/>
        <v>12.01704541</v>
      </c>
      <c r="BJ852" s="54">
        <f t="shared" si="47"/>
        <v>-24.03409082</v>
      </c>
      <c r="BK852" s="56">
        <f t="shared" ref="BK852:BN852" si="6009">AO852</f>
        <v>3.014639641</v>
      </c>
      <c r="BL852" s="56">
        <f t="shared" si="6009"/>
        <v>0.0005972139601</v>
      </c>
      <c r="BM852" s="56">
        <f t="shared" si="6009"/>
        <v>2.002989223</v>
      </c>
      <c r="BN852" s="56">
        <f t="shared" si="6009"/>
        <v>0.0006278915188</v>
      </c>
      <c r="BO852" s="56">
        <f t="shared" si="49"/>
        <v>0</v>
      </c>
      <c r="BP852" s="56">
        <f t="shared" si="50"/>
        <v>2.028973666</v>
      </c>
      <c r="BQ852" s="56">
        <f t="shared" ref="BQ852:BS852" si="6010">AU852</f>
        <v>0.1997797155</v>
      </c>
      <c r="BR852" s="56">
        <f t="shared" si="6010"/>
        <v>0.4877698625</v>
      </c>
      <c r="BS852" s="56">
        <f t="shared" si="6010"/>
        <v>0.2646227865</v>
      </c>
      <c r="BT852" s="56">
        <f t="shared" si="52"/>
        <v>8</v>
      </c>
      <c r="BU852" s="50">
        <f t="shared" ref="BU852:BX852" si="6011">AZ852</f>
        <v>6.029279281</v>
      </c>
      <c r="BV852" s="50">
        <f t="shared" si="6011"/>
        <v>0.00119442792</v>
      </c>
      <c r="BW852" s="50">
        <f t="shared" si="6011"/>
        <v>3.004483835</v>
      </c>
      <c r="BX852" s="50">
        <f t="shared" si="6011"/>
        <v>0.0009418372781</v>
      </c>
      <c r="BY852" s="50">
        <f t="shared" si="54"/>
        <v>0</v>
      </c>
      <c r="BZ852" s="50">
        <f t="shared" si="55"/>
        <v>2.028973666</v>
      </c>
      <c r="CA852" s="50">
        <f t="shared" ref="CA852:CC852" si="6012">BF852</f>
        <v>0.1997797155</v>
      </c>
      <c r="CB852" s="50">
        <f t="shared" si="6012"/>
        <v>0.4877698625</v>
      </c>
      <c r="CC852" s="50">
        <f t="shared" si="6012"/>
        <v>0.2646227865</v>
      </c>
      <c r="CD852" s="50">
        <f t="shared" si="57"/>
        <v>12.01704541</v>
      </c>
      <c r="CE852" s="57">
        <f t="shared" si="58"/>
        <v>37.96</v>
      </c>
      <c r="CF852" s="57">
        <f t="shared" si="59"/>
        <v>0.01</v>
      </c>
      <c r="CG852" s="57">
        <f t="shared" si="60"/>
        <v>21.4</v>
      </c>
      <c r="CH852" s="57">
        <f t="shared" si="61"/>
        <v>0.01</v>
      </c>
      <c r="CI852" s="58">
        <f t="shared" si="62"/>
        <v>0</v>
      </c>
      <c r="CJ852" s="58">
        <f t="shared" si="63"/>
        <v>30.55</v>
      </c>
      <c r="CK852" s="57">
        <f t="shared" si="64"/>
        <v>2.97</v>
      </c>
      <c r="CL852" s="57">
        <f t="shared" si="65"/>
        <v>4.12</v>
      </c>
      <c r="CM852" s="57">
        <f t="shared" si="66"/>
        <v>3.11</v>
      </c>
      <c r="CN852" s="57">
        <f t="shared" si="67"/>
        <v>100.13</v>
      </c>
      <c r="CO852" s="59">
        <f t="shared" si="68"/>
        <v>0.1636182386</v>
      </c>
      <c r="CP852" s="59">
        <f t="shared" si="69"/>
        <v>0.6806019045</v>
      </c>
      <c r="CQ852" s="59">
        <f t="shared" si="70"/>
        <v>0.06701440099</v>
      </c>
      <c r="CR852" s="59">
        <f t="shared" si="71"/>
        <v>0.0887654559</v>
      </c>
      <c r="CS852" s="60">
        <f t="shared" si="72"/>
        <v>16.36182386</v>
      </c>
      <c r="CT852" s="60">
        <f t="shared" si="73"/>
        <v>8.87654559</v>
      </c>
      <c r="CU852" s="60">
        <f t="shared" si="74"/>
        <v>74.76163055</v>
      </c>
      <c r="CV852" s="61">
        <f t="shared" si="75"/>
        <v>0.1705745752</v>
      </c>
      <c r="CW852" s="61">
        <f t="shared" si="76"/>
        <v>0.1416933946</v>
      </c>
      <c r="CX852" s="62"/>
    </row>
    <row r="853" ht="15.75" customHeight="1">
      <c r="A853" s="17" t="s">
        <v>53</v>
      </c>
      <c r="B853" s="17" t="s">
        <v>396</v>
      </c>
      <c r="C853" s="84" t="s">
        <v>845</v>
      </c>
      <c r="D853" s="83"/>
      <c r="E853" s="83" t="s">
        <v>846</v>
      </c>
      <c r="F853" s="2">
        <v>80.0</v>
      </c>
      <c r="G853" s="3" t="s">
        <v>926</v>
      </c>
      <c r="H853" s="48">
        <v>38.37</v>
      </c>
      <c r="I853" s="49">
        <v>4.23</v>
      </c>
      <c r="J853" s="49">
        <v>21.46</v>
      </c>
      <c r="K853" s="49">
        <v>4.62</v>
      </c>
      <c r="L853" s="49">
        <v>0.02</v>
      </c>
      <c r="M853" s="49">
        <v>0.03</v>
      </c>
      <c r="N853" s="49">
        <v>3.17</v>
      </c>
      <c r="O853" s="49">
        <v>27.93</v>
      </c>
      <c r="P853" s="49"/>
      <c r="Q853" s="50">
        <f t="shared" si="8"/>
        <v>99.83</v>
      </c>
      <c r="R853" s="51">
        <f t="shared" si="9"/>
        <v>12</v>
      </c>
      <c r="S853" s="52">
        <f t="shared" si="10"/>
        <v>0.6386027631</v>
      </c>
      <c r="T853" s="52">
        <f t="shared" si="11"/>
        <v>0.0002503166506</v>
      </c>
      <c r="U853" s="52">
        <f t="shared" si="12"/>
        <v>0.4209440248</v>
      </c>
      <c r="V853" s="52">
        <f t="shared" si="13"/>
        <v>0.0003947622939</v>
      </c>
      <c r="W853" s="52">
        <f t="shared" si="14"/>
        <v>0</v>
      </c>
      <c r="X853" s="52">
        <f t="shared" si="15"/>
        <v>0.3887459914</v>
      </c>
      <c r="Y853" s="52">
        <f t="shared" si="16"/>
        <v>0.04468728766</v>
      </c>
      <c r="Z853" s="52">
        <f t="shared" si="17"/>
        <v>0.1049513205</v>
      </c>
      <c r="AA853" s="52">
        <f t="shared" si="18"/>
        <v>0.0823831924</v>
      </c>
      <c r="AB853" s="52">
        <f t="shared" si="19"/>
        <v>1.680959659</v>
      </c>
      <c r="AC853" s="53">
        <f t="shared" si="20"/>
        <v>5.060964264</v>
      </c>
      <c r="AD853" s="54">
        <f t="shared" si="21"/>
        <v>1.277205526</v>
      </c>
      <c r="AE853" s="54">
        <f t="shared" si="22"/>
        <v>0.0005006333011</v>
      </c>
      <c r="AF853" s="54">
        <f t="shared" si="23"/>
        <v>0.6314160373</v>
      </c>
      <c r="AG853" s="54">
        <f t="shared" si="24"/>
        <v>0.0005921434408</v>
      </c>
      <c r="AH853" s="54">
        <f t="shared" si="25"/>
        <v>0</v>
      </c>
      <c r="AI853" s="54">
        <f t="shared" si="26"/>
        <v>0.3887459914</v>
      </c>
      <c r="AJ853" s="54">
        <f t="shared" si="27"/>
        <v>0.04468728766</v>
      </c>
      <c r="AK853" s="54">
        <f t="shared" si="28"/>
        <v>0.1049513205</v>
      </c>
      <c r="AL853" s="54">
        <f t="shared" si="29"/>
        <v>0.0823831924</v>
      </c>
      <c r="AM853" s="54">
        <f t="shared" si="30"/>
        <v>2.530482132</v>
      </c>
      <c r="AN853" s="54">
        <f t="shared" si="31"/>
        <v>-5.060964264</v>
      </c>
      <c r="AO853" s="55">
        <f t="shared" si="32"/>
        <v>3.039229453</v>
      </c>
      <c r="AP853" s="55">
        <f t="shared" si="33"/>
        <v>0.001191303547</v>
      </c>
      <c r="AQ853" s="55">
        <f t="shared" si="34"/>
        <v>2.003350991</v>
      </c>
      <c r="AR853" s="55">
        <f t="shared" si="35"/>
        <v>0.001878747259</v>
      </c>
      <c r="AS853" s="55">
        <f t="shared" si="36"/>
        <v>0</v>
      </c>
      <c r="AT853" s="55">
        <f t="shared" si="37"/>
        <v>1.850114555</v>
      </c>
      <c r="AU853" s="55">
        <f t="shared" si="38"/>
        <v>0.2126751225</v>
      </c>
      <c r="AV853" s="55">
        <f t="shared" si="39"/>
        <v>0.4994828753</v>
      </c>
      <c r="AW853" s="55">
        <f t="shared" si="40"/>
        <v>0.3920769518</v>
      </c>
      <c r="AX853" s="55">
        <f t="shared" si="41"/>
        <v>8</v>
      </c>
      <c r="AY853" s="55">
        <f t="shared" si="42"/>
        <v>24.08607125</v>
      </c>
      <c r="AZ853" s="54">
        <f t="shared" ref="AZ853:BA853" si="6013">AO853*2</f>
        <v>6.078458906</v>
      </c>
      <c r="BA853" s="54">
        <f t="shared" si="6013"/>
        <v>0.002382607095</v>
      </c>
      <c r="BB853" s="54">
        <f t="shared" ref="BB853:BD853" si="6014">AQ853*(3/2)</f>
        <v>3.005026487</v>
      </c>
      <c r="BC853" s="54">
        <f t="shared" si="6014"/>
        <v>0.002818120888</v>
      </c>
      <c r="BD853" s="54">
        <f t="shared" si="6014"/>
        <v>0</v>
      </c>
      <c r="BE853" s="54">
        <f t="shared" ref="BE853:BH853" si="6015">AT853</f>
        <v>1.850114555</v>
      </c>
      <c r="BF853" s="54">
        <f t="shared" si="6015"/>
        <v>0.2126751225</v>
      </c>
      <c r="BG853" s="54">
        <f t="shared" si="6015"/>
        <v>0.4994828753</v>
      </c>
      <c r="BH853" s="54">
        <f t="shared" si="6015"/>
        <v>0.3920769518</v>
      </c>
      <c r="BI853" s="54">
        <f t="shared" si="46"/>
        <v>12.04303563</v>
      </c>
      <c r="BJ853" s="54">
        <f t="shared" si="47"/>
        <v>-24.08607125</v>
      </c>
      <c r="BK853" s="56">
        <f t="shared" ref="BK853:BN853" si="6016">AO853</f>
        <v>3.039229453</v>
      </c>
      <c r="BL853" s="56">
        <f t="shared" si="6016"/>
        <v>0.001191303547</v>
      </c>
      <c r="BM853" s="56">
        <f t="shared" si="6016"/>
        <v>2.003350991</v>
      </c>
      <c r="BN853" s="56">
        <f t="shared" si="6016"/>
        <v>0.001878747259</v>
      </c>
      <c r="BO853" s="56">
        <f t="shared" si="49"/>
        <v>0</v>
      </c>
      <c r="BP853" s="56">
        <f t="shared" si="50"/>
        <v>1.850114555</v>
      </c>
      <c r="BQ853" s="56">
        <f t="shared" ref="BQ853:BS853" si="6017">AU853</f>
        <v>0.2126751225</v>
      </c>
      <c r="BR853" s="56">
        <f t="shared" si="6017"/>
        <v>0.4994828753</v>
      </c>
      <c r="BS853" s="56">
        <f t="shared" si="6017"/>
        <v>0.3920769518</v>
      </c>
      <c r="BT853" s="56">
        <f t="shared" si="52"/>
        <v>8</v>
      </c>
      <c r="BU853" s="50">
        <f t="shared" ref="BU853:BX853" si="6018">AZ853</f>
        <v>6.078458906</v>
      </c>
      <c r="BV853" s="50">
        <f t="shared" si="6018"/>
        <v>0.002382607095</v>
      </c>
      <c r="BW853" s="50">
        <f t="shared" si="6018"/>
        <v>3.005026487</v>
      </c>
      <c r="BX853" s="50">
        <f t="shared" si="6018"/>
        <v>0.002818120888</v>
      </c>
      <c r="BY853" s="50">
        <f t="shared" si="54"/>
        <v>0</v>
      </c>
      <c r="BZ853" s="50">
        <f t="shared" si="55"/>
        <v>1.850114555</v>
      </c>
      <c r="CA853" s="50">
        <f t="shared" ref="CA853:CC853" si="6019">BF853</f>
        <v>0.2126751225</v>
      </c>
      <c r="CB853" s="50">
        <f t="shared" si="6019"/>
        <v>0.4994828753</v>
      </c>
      <c r="CC853" s="50">
        <f t="shared" si="6019"/>
        <v>0.3920769518</v>
      </c>
      <c r="CD853" s="50">
        <f t="shared" si="57"/>
        <v>12.04303563</v>
      </c>
      <c r="CE853" s="57">
        <f t="shared" si="58"/>
        <v>38.37</v>
      </c>
      <c r="CF853" s="57">
        <f t="shared" si="59"/>
        <v>0.02</v>
      </c>
      <c r="CG853" s="57">
        <f t="shared" si="60"/>
        <v>21.46</v>
      </c>
      <c r="CH853" s="57">
        <f t="shared" si="61"/>
        <v>0.03</v>
      </c>
      <c r="CI853" s="58">
        <f t="shared" si="62"/>
        <v>0</v>
      </c>
      <c r="CJ853" s="58">
        <f t="shared" si="63"/>
        <v>27.93</v>
      </c>
      <c r="CK853" s="57">
        <f t="shared" si="64"/>
        <v>3.17</v>
      </c>
      <c r="CL853" s="57">
        <f t="shared" si="65"/>
        <v>4.23</v>
      </c>
      <c r="CM853" s="57">
        <f t="shared" si="66"/>
        <v>4.62</v>
      </c>
      <c r="CN853" s="57">
        <f t="shared" si="67"/>
        <v>99.83</v>
      </c>
      <c r="CO853" s="59">
        <f t="shared" si="68"/>
        <v>0.1690669552</v>
      </c>
      <c r="CP853" s="59">
        <f t="shared" si="69"/>
        <v>0.6262341514</v>
      </c>
      <c r="CQ853" s="59">
        <f t="shared" si="70"/>
        <v>0.07198712344</v>
      </c>
      <c r="CR853" s="59">
        <f t="shared" si="71"/>
        <v>0.13271177</v>
      </c>
      <c r="CS853" s="60">
        <f t="shared" si="72"/>
        <v>16.90669552</v>
      </c>
      <c r="CT853" s="60">
        <f t="shared" si="73"/>
        <v>13.271177</v>
      </c>
      <c r="CU853" s="60">
        <f t="shared" si="74"/>
        <v>69.82212749</v>
      </c>
      <c r="CV853" s="61">
        <f t="shared" si="75"/>
        <v>0.2172452475</v>
      </c>
      <c r="CW853" s="61">
        <f t="shared" si="76"/>
        <v>0.1464119832</v>
      </c>
      <c r="CX853" s="62"/>
    </row>
    <row r="854" ht="15.75" customHeight="1">
      <c r="A854" s="17" t="s">
        <v>53</v>
      </c>
      <c r="B854" s="17" t="s">
        <v>396</v>
      </c>
      <c r="C854" s="84" t="s">
        <v>845</v>
      </c>
      <c r="D854" s="83"/>
      <c r="E854" s="83" t="s">
        <v>846</v>
      </c>
      <c r="F854" s="2">
        <v>81.0</v>
      </c>
      <c r="G854" s="3" t="s">
        <v>927</v>
      </c>
      <c r="H854" s="48">
        <v>39.09</v>
      </c>
      <c r="I854" s="49">
        <v>9.14</v>
      </c>
      <c r="J854" s="49">
        <v>22.08</v>
      </c>
      <c r="K854" s="49">
        <v>0.08</v>
      </c>
      <c r="L854" s="49">
        <v>0.04</v>
      </c>
      <c r="M854" s="49">
        <v>0.0</v>
      </c>
      <c r="N854" s="49">
        <v>0.19</v>
      </c>
      <c r="O854" s="49">
        <v>29.93</v>
      </c>
      <c r="P854" s="49"/>
      <c r="Q854" s="50">
        <f t="shared" si="8"/>
        <v>100.55</v>
      </c>
      <c r="R854" s="51">
        <f t="shared" si="9"/>
        <v>12</v>
      </c>
      <c r="S854" s="52">
        <f t="shared" si="10"/>
        <v>0.6505859268</v>
      </c>
      <c r="T854" s="52">
        <f t="shared" si="11"/>
        <v>0.0005006333011</v>
      </c>
      <c r="U854" s="52">
        <f t="shared" si="12"/>
        <v>0.4331055018</v>
      </c>
      <c r="V854" s="52">
        <f t="shared" si="13"/>
        <v>0</v>
      </c>
      <c r="W854" s="52">
        <f t="shared" si="14"/>
        <v>0</v>
      </c>
      <c r="X854" s="52">
        <f t="shared" si="15"/>
        <v>0.4165831552</v>
      </c>
      <c r="Y854" s="52">
        <f t="shared" si="16"/>
        <v>0.002678417873</v>
      </c>
      <c r="Z854" s="52">
        <f t="shared" si="17"/>
        <v>0.226774248</v>
      </c>
      <c r="AA854" s="52">
        <f t="shared" si="18"/>
        <v>0.001426548786</v>
      </c>
      <c r="AB854" s="52">
        <f t="shared" si="19"/>
        <v>1.731654432</v>
      </c>
      <c r="AC854" s="53">
        <f t="shared" si="20"/>
        <v>5.198587485</v>
      </c>
      <c r="AD854" s="54">
        <f t="shared" si="21"/>
        <v>1.301171854</v>
      </c>
      <c r="AE854" s="54">
        <f t="shared" si="22"/>
        <v>0.001001266602</v>
      </c>
      <c r="AF854" s="54">
        <f t="shared" si="23"/>
        <v>0.6496582527</v>
      </c>
      <c r="AG854" s="54">
        <f t="shared" si="24"/>
        <v>0</v>
      </c>
      <c r="AH854" s="54">
        <f t="shared" si="25"/>
        <v>0</v>
      </c>
      <c r="AI854" s="54">
        <f t="shared" si="26"/>
        <v>0.4165831552</v>
      </c>
      <c r="AJ854" s="54">
        <f t="shared" si="27"/>
        <v>0.002678417873</v>
      </c>
      <c r="AK854" s="54">
        <f t="shared" si="28"/>
        <v>0.226774248</v>
      </c>
      <c r="AL854" s="54">
        <f t="shared" si="29"/>
        <v>0.001426548786</v>
      </c>
      <c r="AM854" s="54">
        <f t="shared" si="30"/>
        <v>2.599293743</v>
      </c>
      <c r="AN854" s="54">
        <f t="shared" si="31"/>
        <v>-5.198587485</v>
      </c>
      <c r="AO854" s="55">
        <f t="shared" si="32"/>
        <v>3.005615508</v>
      </c>
      <c r="AP854" s="55">
        <f t="shared" si="33"/>
        <v>0.002312855461</v>
      </c>
      <c r="AQ854" s="55">
        <f t="shared" si="34"/>
        <v>2.000886523</v>
      </c>
      <c r="AR854" s="55">
        <f t="shared" si="35"/>
        <v>0</v>
      </c>
      <c r="AS854" s="55">
        <f t="shared" si="36"/>
        <v>0</v>
      </c>
      <c r="AT854" s="55">
        <f t="shared" si="37"/>
        <v>1.924555604</v>
      </c>
      <c r="AU854" s="55">
        <f t="shared" si="38"/>
        <v>0.01237391398</v>
      </c>
      <c r="AV854" s="55">
        <f t="shared" si="39"/>
        <v>1.047665141</v>
      </c>
      <c r="AW854" s="55">
        <f t="shared" si="40"/>
        <v>0.006590454816</v>
      </c>
      <c r="AX854" s="55">
        <f t="shared" si="41"/>
        <v>8</v>
      </c>
      <c r="AY854" s="55">
        <f t="shared" si="42"/>
        <v>24.01674325</v>
      </c>
      <c r="AZ854" s="54">
        <f t="shared" ref="AZ854:BA854" si="6020">AO854*2</f>
        <v>6.011231016</v>
      </c>
      <c r="BA854" s="54">
        <f t="shared" si="6020"/>
        <v>0.004625710922</v>
      </c>
      <c r="BB854" s="54">
        <f t="shared" ref="BB854:BD854" si="6021">AQ854*(3/2)</f>
        <v>3.001329784</v>
      </c>
      <c r="BC854" s="54">
        <f t="shared" si="6021"/>
        <v>0</v>
      </c>
      <c r="BD854" s="54">
        <f t="shared" si="6021"/>
        <v>0</v>
      </c>
      <c r="BE854" s="54">
        <f t="shared" ref="BE854:BH854" si="6022">AT854</f>
        <v>1.924555604</v>
      </c>
      <c r="BF854" s="54">
        <f t="shared" si="6022"/>
        <v>0.01237391398</v>
      </c>
      <c r="BG854" s="54">
        <f t="shared" si="6022"/>
        <v>1.047665141</v>
      </c>
      <c r="BH854" s="54">
        <f t="shared" si="6022"/>
        <v>0.006590454816</v>
      </c>
      <c r="BI854" s="54">
        <f t="shared" si="46"/>
        <v>12.00837162</v>
      </c>
      <c r="BJ854" s="54">
        <f t="shared" si="47"/>
        <v>-24.01674325</v>
      </c>
      <c r="BK854" s="56">
        <f t="shared" ref="BK854:BN854" si="6023">AO854</f>
        <v>3.005615508</v>
      </c>
      <c r="BL854" s="56">
        <f t="shared" si="6023"/>
        <v>0.002312855461</v>
      </c>
      <c r="BM854" s="56">
        <f t="shared" si="6023"/>
        <v>2.000886523</v>
      </c>
      <c r="BN854" s="56">
        <f t="shared" si="6023"/>
        <v>0</v>
      </c>
      <c r="BO854" s="56">
        <f t="shared" si="49"/>
        <v>0</v>
      </c>
      <c r="BP854" s="56">
        <f t="shared" si="50"/>
        <v>1.924555604</v>
      </c>
      <c r="BQ854" s="56">
        <f t="shared" ref="BQ854:BS854" si="6024">AU854</f>
        <v>0.01237391398</v>
      </c>
      <c r="BR854" s="56">
        <f t="shared" si="6024"/>
        <v>1.047665141</v>
      </c>
      <c r="BS854" s="56">
        <f t="shared" si="6024"/>
        <v>0.006590454816</v>
      </c>
      <c r="BT854" s="56">
        <f t="shared" si="52"/>
        <v>8</v>
      </c>
      <c r="BU854" s="50">
        <f t="shared" ref="BU854:BX854" si="6025">AZ854</f>
        <v>6.011231016</v>
      </c>
      <c r="BV854" s="50">
        <f t="shared" si="6025"/>
        <v>0.004625710922</v>
      </c>
      <c r="BW854" s="50">
        <f t="shared" si="6025"/>
        <v>3.001329784</v>
      </c>
      <c r="BX854" s="50">
        <f t="shared" si="6025"/>
        <v>0</v>
      </c>
      <c r="BY854" s="50">
        <f t="shared" si="54"/>
        <v>0</v>
      </c>
      <c r="BZ854" s="50">
        <f t="shared" si="55"/>
        <v>1.924555604</v>
      </c>
      <c r="CA854" s="50">
        <f t="shared" ref="CA854:CC854" si="6026">BF854</f>
        <v>0.01237391398</v>
      </c>
      <c r="CB854" s="50">
        <f t="shared" si="6026"/>
        <v>1.047665141</v>
      </c>
      <c r="CC854" s="50">
        <f t="shared" si="6026"/>
        <v>0.006590454816</v>
      </c>
      <c r="CD854" s="50">
        <f t="shared" si="57"/>
        <v>12.00837162</v>
      </c>
      <c r="CE854" s="57">
        <f t="shared" si="58"/>
        <v>39.09</v>
      </c>
      <c r="CF854" s="57">
        <f t="shared" si="59"/>
        <v>0.04</v>
      </c>
      <c r="CG854" s="57">
        <f t="shared" si="60"/>
        <v>22.08</v>
      </c>
      <c r="CH854" s="57">
        <f t="shared" si="61"/>
        <v>0</v>
      </c>
      <c r="CI854" s="58">
        <f t="shared" si="62"/>
        <v>0</v>
      </c>
      <c r="CJ854" s="58">
        <f t="shared" si="63"/>
        <v>29.93</v>
      </c>
      <c r="CK854" s="57">
        <f t="shared" si="64"/>
        <v>0.19</v>
      </c>
      <c r="CL854" s="57">
        <f t="shared" si="65"/>
        <v>9.14</v>
      </c>
      <c r="CM854" s="57">
        <f t="shared" si="66"/>
        <v>0.08</v>
      </c>
      <c r="CN854" s="57">
        <f t="shared" si="67"/>
        <v>100.55</v>
      </c>
      <c r="CO854" s="59">
        <f t="shared" si="68"/>
        <v>0.350250854</v>
      </c>
      <c r="CP854" s="59">
        <f t="shared" si="69"/>
        <v>0.6434090607</v>
      </c>
      <c r="CQ854" s="59">
        <f t="shared" si="70"/>
        <v>0.004136793113</v>
      </c>
      <c r="CR854" s="59">
        <f t="shared" si="71"/>
        <v>0.002203292195</v>
      </c>
      <c r="CS854" s="60">
        <f t="shared" si="72"/>
        <v>35.0250854</v>
      </c>
      <c r="CT854" s="60">
        <f t="shared" si="73"/>
        <v>0.2203292195</v>
      </c>
      <c r="CU854" s="60">
        <f t="shared" si="74"/>
        <v>64.75458538</v>
      </c>
      <c r="CV854" s="61">
        <f t="shared" si="75"/>
        <v>0.1773287192</v>
      </c>
      <c r="CW854" s="61">
        <f t="shared" si="76"/>
        <v>0.3033172396</v>
      </c>
      <c r="CX854" s="62"/>
    </row>
    <row r="855">
      <c r="A855" s="17" t="s">
        <v>53</v>
      </c>
      <c r="B855" s="17" t="s">
        <v>396</v>
      </c>
      <c r="C855" s="84" t="s">
        <v>845</v>
      </c>
      <c r="D855" s="83"/>
      <c r="E855" s="83" t="s">
        <v>846</v>
      </c>
      <c r="F855" s="2">
        <v>82.0</v>
      </c>
      <c r="G855" s="3" t="s">
        <v>928</v>
      </c>
      <c r="H855" s="48">
        <v>37.38</v>
      </c>
      <c r="I855" s="49">
        <v>3.63</v>
      </c>
      <c r="J855" s="49">
        <v>21.29</v>
      </c>
      <c r="K855" s="49">
        <v>1.12</v>
      </c>
      <c r="L855" s="49">
        <v>0.01</v>
      </c>
      <c r="M855" s="49">
        <v>0.0</v>
      </c>
      <c r="N855" s="49">
        <v>5.03</v>
      </c>
      <c r="O855" s="49">
        <v>31.17</v>
      </c>
      <c r="P855" s="49"/>
      <c r="Q855" s="50">
        <f t="shared" si="8"/>
        <v>99.63</v>
      </c>
      <c r="R855" s="51">
        <f t="shared" si="9"/>
        <v>12</v>
      </c>
      <c r="S855" s="52">
        <f t="shared" si="10"/>
        <v>0.6221259131</v>
      </c>
      <c r="T855" s="52">
        <f t="shared" si="11"/>
        <v>0.0001251583253</v>
      </c>
      <c r="U855" s="52">
        <f t="shared" si="12"/>
        <v>0.4176094263</v>
      </c>
      <c r="V855" s="52">
        <f t="shared" si="13"/>
        <v>0</v>
      </c>
      <c r="W855" s="52">
        <f t="shared" si="14"/>
        <v>0</v>
      </c>
      <c r="X855" s="52">
        <f t="shared" si="15"/>
        <v>0.4338421967</v>
      </c>
      <c r="Y855" s="52">
        <f t="shared" si="16"/>
        <v>0.07090758894</v>
      </c>
      <c r="Z855" s="52">
        <f t="shared" si="17"/>
        <v>0.09006460833</v>
      </c>
      <c r="AA855" s="52">
        <f t="shared" si="18"/>
        <v>0.01997168301</v>
      </c>
      <c r="AB855" s="52">
        <f t="shared" si="19"/>
        <v>1.654646575</v>
      </c>
      <c r="AC855" s="53">
        <f t="shared" si="20"/>
        <v>4.971404719</v>
      </c>
      <c r="AD855" s="54">
        <f t="shared" si="21"/>
        <v>1.244251826</v>
      </c>
      <c r="AE855" s="54">
        <f t="shared" si="22"/>
        <v>0.0002503166506</v>
      </c>
      <c r="AF855" s="54">
        <f t="shared" si="23"/>
        <v>0.6264141395</v>
      </c>
      <c r="AG855" s="54">
        <f t="shared" si="24"/>
        <v>0</v>
      </c>
      <c r="AH855" s="54">
        <f t="shared" si="25"/>
        <v>0</v>
      </c>
      <c r="AI855" s="54">
        <f t="shared" si="26"/>
        <v>0.4338421967</v>
      </c>
      <c r="AJ855" s="54">
        <f t="shared" si="27"/>
        <v>0.07090758894</v>
      </c>
      <c r="AK855" s="54">
        <f t="shared" si="28"/>
        <v>0.09006460833</v>
      </c>
      <c r="AL855" s="54">
        <f t="shared" si="29"/>
        <v>0.01997168301</v>
      </c>
      <c r="AM855" s="54">
        <f t="shared" si="30"/>
        <v>2.485702359</v>
      </c>
      <c r="AN855" s="54">
        <f t="shared" si="31"/>
        <v>-4.971404719</v>
      </c>
      <c r="AO855" s="55">
        <f t="shared" si="32"/>
        <v>3.007897506</v>
      </c>
      <c r="AP855" s="55">
        <f t="shared" si="33"/>
        <v>0.0006051241501</v>
      </c>
      <c r="AQ855" s="55">
        <f t="shared" si="34"/>
        <v>2.019087013</v>
      </c>
      <c r="AR855" s="55">
        <f t="shared" si="35"/>
        <v>0</v>
      </c>
      <c r="AS855" s="55">
        <f t="shared" si="36"/>
        <v>0</v>
      </c>
      <c r="AT855" s="55">
        <f t="shared" si="37"/>
        <v>2.097570337</v>
      </c>
      <c r="AU855" s="55">
        <f t="shared" si="38"/>
        <v>0.3428289281</v>
      </c>
      <c r="AV855" s="55">
        <f t="shared" si="39"/>
        <v>0.4354506138</v>
      </c>
      <c r="AW855" s="55">
        <f t="shared" si="40"/>
        <v>0.09656047793</v>
      </c>
      <c r="AX855" s="55">
        <f t="shared" si="41"/>
        <v>8</v>
      </c>
      <c r="AY855" s="55">
        <f t="shared" si="42"/>
        <v>24.03609227</v>
      </c>
      <c r="AZ855" s="54">
        <f t="shared" ref="AZ855:BA855" si="6027">AO855*2</f>
        <v>6.015795011</v>
      </c>
      <c r="BA855" s="54">
        <f t="shared" si="6027"/>
        <v>0.0012102483</v>
      </c>
      <c r="BB855" s="54">
        <f t="shared" ref="BB855:BD855" si="6028">AQ855*(3/2)</f>
        <v>3.02863052</v>
      </c>
      <c r="BC855" s="54">
        <f t="shared" si="6028"/>
        <v>0</v>
      </c>
      <c r="BD855" s="54">
        <f t="shared" si="6028"/>
        <v>0</v>
      </c>
      <c r="BE855" s="54">
        <f t="shared" ref="BE855:BH855" si="6029">AT855</f>
        <v>2.097570337</v>
      </c>
      <c r="BF855" s="54">
        <f t="shared" si="6029"/>
        <v>0.3428289281</v>
      </c>
      <c r="BG855" s="54">
        <f t="shared" si="6029"/>
        <v>0.4354506138</v>
      </c>
      <c r="BH855" s="54">
        <f t="shared" si="6029"/>
        <v>0.09656047793</v>
      </c>
      <c r="BI855" s="54">
        <f t="shared" si="46"/>
        <v>12.01804614</v>
      </c>
      <c r="BJ855" s="54">
        <f t="shared" si="47"/>
        <v>-24.03609227</v>
      </c>
      <c r="BK855" s="56">
        <f t="shared" ref="BK855:BN855" si="6030">AO855</f>
        <v>3.007897506</v>
      </c>
      <c r="BL855" s="56">
        <f t="shared" si="6030"/>
        <v>0.0006051241501</v>
      </c>
      <c r="BM855" s="56">
        <f t="shared" si="6030"/>
        <v>2.019087013</v>
      </c>
      <c r="BN855" s="56">
        <f t="shared" si="6030"/>
        <v>0</v>
      </c>
      <c r="BO855" s="56">
        <f t="shared" si="49"/>
        <v>0</v>
      </c>
      <c r="BP855" s="56">
        <f t="shared" si="50"/>
        <v>2.097570337</v>
      </c>
      <c r="BQ855" s="56">
        <f t="shared" ref="BQ855:BS855" si="6031">AU855</f>
        <v>0.3428289281</v>
      </c>
      <c r="BR855" s="56">
        <f t="shared" si="6031"/>
        <v>0.4354506138</v>
      </c>
      <c r="BS855" s="56">
        <f t="shared" si="6031"/>
        <v>0.09656047793</v>
      </c>
      <c r="BT855" s="56">
        <f t="shared" si="52"/>
        <v>8</v>
      </c>
      <c r="BU855" s="50">
        <f t="shared" ref="BU855:BX855" si="6032">AZ855</f>
        <v>6.015795011</v>
      </c>
      <c r="BV855" s="50">
        <f t="shared" si="6032"/>
        <v>0.0012102483</v>
      </c>
      <c r="BW855" s="50">
        <f t="shared" si="6032"/>
        <v>3.02863052</v>
      </c>
      <c r="BX855" s="50">
        <f t="shared" si="6032"/>
        <v>0</v>
      </c>
      <c r="BY855" s="50">
        <f t="shared" si="54"/>
        <v>0</v>
      </c>
      <c r="BZ855" s="50">
        <f t="shared" si="55"/>
        <v>2.097570337</v>
      </c>
      <c r="CA855" s="50">
        <f t="shared" ref="CA855:CC855" si="6033">BF855</f>
        <v>0.3428289281</v>
      </c>
      <c r="CB855" s="50">
        <f t="shared" si="6033"/>
        <v>0.4354506138</v>
      </c>
      <c r="CC855" s="50">
        <f t="shared" si="6033"/>
        <v>0.09656047793</v>
      </c>
      <c r="CD855" s="50">
        <f t="shared" si="57"/>
        <v>12.01804614</v>
      </c>
      <c r="CE855" s="57">
        <f t="shared" si="58"/>
        <v>37.38</v>
      </c>
      <c r="CF855" s="57">
        <f t="shared" si="59"/>
        <v>0.01</v>
      </c>
      <c r="CG855" s="57">
        <f t="shared" si="60"/>
        <v>21.29</v>
      </c>
      <c r="CH855" s="57">
        <f t="shared" si="61"/>
        <v>0</v>
      </c>
      <c r="CI855" s="58">
        <f t="shared" si="62"/>
        <v>0</v>
      </c>
      <c r="CJ855" s="58">
        <f t="shared" si="63"/>
        <v>31.17</v>
      </c>
      <c r="CK855" s="57">
        <f t="shared" si="64"/>
        <v>5.03</v>
      </c>
      <c r="CL855" s="57">
        <f t="shared" si="65"/>
        <v>3.63</v>
      </c>
      <c r="CM855" s="57">
        <f t="shared" si="66"/>
        <v>1.12</v>
      </c>
      <c r="CN855" s="57">
        <f t="shared" si="67"/>
        <v>99.63</v>
      </c>
      <c r="CO855" s="59">
        <f t="shared" si="68"/>
        <v>0.1464974756</v>
      </c>
      <c r="CP855" s="59">
        <f t="shared" si="69"/>
        <v>0.7056799315</v>
      </c>
      <c r="CQ855" s="59">
        <f t="shared" si="70"/>
        <v>0.1153370117</v>
      </c>
      <c r="CR855" s="59">
        <f t="shared" si="71"/>
        <v>0.03248558117</v>
      </c>
      <c r="CS855" s="60">
        <f t="shared" si="72"/>
        <v>14.64974756</v>
      </c>
      <c r="CT855" s="60">
        <f t="shared" si="73"/>
        <v>3.248558117</v>
      </c>
      <c r="CU855" s="60">
        <f t="shared" si="74"/>
        <v>82.10169432</v>
      </c>
      <c r="CV855" s="61">
        <f t="shared" si="75"/>
        <v>0.105734319</v>
      </c>
      <c r="CW855" s="61">
        <f t="shared" si="76"/>
        <v>0.1268668139</v>
      </c>
      <c r="CX855" s="62"/>
    </row>
    <row r="856" ht="15.75" customHeight="1">
      <c r="A856" s="17" t="s">
        <v>53</v>
      </c>
      <c r="B856" s="17" t="s">
        <v>396</v>
      </c>
      <c r="C856" s="84" t="s">
        <v>845</v>
      </c>
      <c r="D856" s="83"/>
      <c r="E856" s="83" t="s">
        <v>846</v>
      </c>
      <c r="F856" s="2">
        <v>83.0</v>
      </c>
      <c r="G856" s="3" t="s">
        <v>929</v>
      </c>
      <c r="H856" s="48">
        <v>37.68</v>
      </c>
      <c r="I856" s="49">
        <v>2.18</v>
      </c>
      <c r="J856" s="49">
        <v>21.07</v>
      </c>
      <c r="K856" s="49">
        <v>7.63</v>
      </c>
      <c r="L856" s="49">
        <v>0.04</v>
      </c>
      <c r="M856" s="49">
        <v>0.03</v>
      </c>
      <c r="N856" s="49">
        <v>1.12</v>
      </c>
      <c r="O856" s="49">
        <v>29.77</v>
      </c>
      <c r="P856" s="49"/>
      <c r="Q856" s="50">
        <f t="shared" si="8"/>
        <v>99.52</v>
      </c>
      <c r="R856" s="51">
        <f t="shared" si="9"/>
        <v>12</v>
      </c>
      <c r="S856" s="52">
        <f t="shared" si="10"/>
        <v>0.6271188979</v>
      </c>
      <c r="T856" s="52">
        <f t="shared" si="11"/>
        <v>0.0005006333011</v>
      </c>
      <c r="U856" s="52">
        <f t="shared" si="12"/>
        <v>0.4132940635</v>
      </c>
      <c r="V856" s="52">
        <f t="shared" si="13"/>
        <v>0.0003947622939</v>
      </c>
      <c r="W856" s="52">
        <f t="shared" si="14"/>
        <v>0</v>
      </c>
      <c r="X856" s="52">
        <f t="shared" si="15"/>
        <v>0.4143561821</v>
      </c>
      <c r="Y856" s="52">
        <f t="shared" si="16"/>
        <v>0.01578856851</v>
      </c>
      <c r="Z856" s="52">
        <f t="shared" si="17"/>
        <v>0.05408838737</v>
      </c>
      <c r="AA856" s="52">
        <f t="shared" si="18"/>
        <v>0.1360570905</v>
      </c>
      <c r="AB856" s="52">
        <f t="shared" si="19"/>
        <v>1.661598586</v>
      </c>
      <c r="AC856" s="53">
        <f t="shared" si="20"/>
        <v>4.992125059</v>
      </c>
      <c r="AD856" s="54">
        <f t="shared" si="21"/>
        <v>1.254237796</v>
      </c>
      <c r="AE856" s="54">
        <f t="shared" si="22"/>
        <v>0.001001266602</v>
      </c>
      <c r="AF856" s="54">
        <f t="shared" si="23"/>
        <v>0.6199410953</v>
      </c>
      <c r="AG856" s="54">
        <f t="shared" si="24"/>
        <v>0.0005921434408</v>
      </c>
      <c r="AH856" s="54">
        <f t="shared" si="25"/>
        <v>0</v>
      </c>
      <c r="AI856" s="54">
        <f t="shared" si="26"/>
        <v>0.4143561821</v>
      </c>
      <c r="AJ856" s="54">
        <f t="shared" si="27"/>
        <v>0.01578856851</v>
      </c>
      <c r="AK856" s="54">
        <f t="shared" si="28"/>
        <v>0.05408838737</v>
      </c>
      <c r="AL856" s="54">
        <f t="shared" si="29"/>
        <v>0.1360570905</v>
      </c>
      <c r="AM856" s="54">
        <f t="shared" si="30"/>
        <v>2.49606253</v>
      </c>
      <c r="AN856" s="54">
        <f t="shared" si="31"/>
        <v>-4.992125059</v>
      </c>
      <c r="AO856" s="55">
        <f t="shared" si="32"/>
        <v>3.019352103</v>
      </c>
      <c r="AP856" s="55">
        <f t="shared" si="33"/>
        <v>0.002410369414</v>
      </c>
      <c r="AQ856" s="55">
        <f t="shared" si="34"/>
        <v>1.989862375</v>
      </c>
      <c r="AR856" s="55">
        <f t="shared" si="35"/>
        <v>0.001900638565</v>
      </c>
      <c r="AS856" s="55">
        <f t="shared" si="36"/>
        <v>0</v>
      </c>
      <c r="AT856" s="55">
        <f t="shared" si="37"/>
        <v>1.994976094</v>
      </c>
      <c r="AU856" s="55">
        <f t="shared" si="38"/>
        <v>0.07601628287</v>
      </c>
      <c r="AV856" s="55">
        <f t="shared" si="39"/>
        <v>0.2604161455</v>
      </c>
      <c r="AW856" s="55">
        <f t="shared" si="40"/>
        <v>0.6550659909</v>
      </c>
      <c r="AX856" s="55">
        <f t="shared" si="41"/>
        <v>8</v>
      </c>
      <c r="AY856" s="55">
        <f t="shared" si="42"/>
        <v>24.03528796</v>
      </c>
      <c r="AZ856" s="54">
        <f t="shared" ref="AZ856:BA856" si="6034">AO856*2</f>
        <v>6.038704206</v>
      </c>
      <c r="BA856" s="54">
        <f t="shared" si="6034"/>
        <v>0.004820738828</v>
      </c>
      <c r="BB856" s="54">
        <f t="shared" ref="BB856:BD856" si="6035">AQ856*(3/2)</f>
        <v>2.984793563</v>
      </c>
      <c r="BC856" s="54">
        <f t="shared" si="6035"/>
        <v>0.002850957847</v>
      </c>
      <c r="BD856" s="54">
        <f t="shared" si="6035"/>
        <v>0</v>
      </c>
      <c r="BE856" s="54">
        <f t="shared" ref="BE856:BH856" si="6036">AT856</f>
        <v>1.994976094</v>
      </c>
      <c r="BF856" s="54">
        <f t="shared" si="6036"/>
        <v>0.07601628287</v>
      </c>
      <c r="BG856" s="54">
        <f t="shared" si="6036"/>
        <v>0.2604161455</v>
      </c>
      <c r="BH856" s="54">
        <f t="shared" si="6036"/>
        <v>0.6550659909</v>
      </c>
      <c r="BI856" s="54">
        <f t="shared" si="46"/>
        <v>12.01764398</v>
      </c>
      <c r="BJ856" s="54">
        <f t="shared" si="47"/>
        <v>-24.03528796</v>
      </c>
      <c r="BK856" s="56">
        <f t="shared" ref="BK856:BN856" si="6037">AO856</f>
        <v>3.019352103</v>
      </c>
      <c r="BL856" s="56">
        <f t="shared" si="6037"/>
        <v>0.002410369414</v>
      </c>
      <c r="BM856" s="56">
        <f t="shared" si="6037"/>
        <v>1.989862375</v>
      </c>
      <c r="BN856" s="56">
        <f t="shared" si="6037"/>
        <v>0.001900638565</v>
      </c>
      <c r="BO856" s="56">
        <f t="shared" si="49"/>
        <v>0</v>
      </c>
      <c r="BP856" s="56">
        <f t="shared" si="50"/>
        <v>1.994976094</v>
      </c>
      <c r="BQ856" s="56">
        <f t="shared" ref="BQ856:BS856" si="6038">AU856</f>
        <v>0.07601628287</v>
      </c>
      <c r="BR856" s="56">
        <f t="shared" si="6038"/>
        <v>0.2604161455</v>
      </c>
      <c r="BS856" s="56">
        <f t="shared" si="6038"/>
        <v>0.6550659909</v>
      </c>
      <c r="BT856" s="56">
        <f t="shared" si="52"/>
        <v>8</v>
      </c>
      <c r="BU856" s="50">
        <f t="shared" ref="BU856:BX856" si="6039">AZ856</f>
        <v>6.038704206</v>
      </c>
      <c r="BV856" s="50">
        <f t="shared" si="6039"/>
        <v>0.004820738828</v>
      </c>
      <c r="BW856" s="50">
        <f t="shared" si="6039"/>
        <v>2.984793563</v>
      </c>
      <c r="BX856" s="50">
        <f t="shared" si="6039"/>
        <v>0.002850957847</v>
      </c>
      <c r="BY856" s="50">
        <f t="shared" si="54"/>
        <v>0</v>
      </c>
      <c r="BZ856" s="50">
        <f t="shared" si="55"/>
        <v>1.994976094</v>
      </c>
      <c r="CA856" s="50">
        <f t="shared" ref="CA856:CC856" si="6040">BF856</f>
        <v>0.07601628287</v>
      </c>
      <c r="CB856" s="50">
        <f t="shared" si="6040"/>
        <v>0.2604161455</v>
      </c>
      <c r="CC856" s="50">
        <f t="shared" si="6040"/>
        <v>0.6550659909</v>
      </c>
      <c r="CD856" s="50">
        <f t="shared" si="57"/>
        <v>12.01764398</v>
      </c>
      <c r="CE856" s="57">
        <f t="shared" si="58"/>
        <v>37.68</v>
      </c>
      <c r="CF856" s="57">
        <f t="shared" si="59"/>
        <v>0.04</v>
      </c>
      <c r="CG856" s="57">
        <f t="shared" si="60"/>
        <v>21.07</v>
      </c>
      <c r="CH856" s="57">
        <f t="shared" si="61"/>
        <v>0.03</v>
      </c>
      <c r="CI856" s="58">
        <f t="shared" si="62"/>
        <v>0</v>
      </c>
      <c r="CJ856" s="58">
        <f t="shared" si="63"/>
        <v>29.77</v>
      </c>
      <c r="CK856" s="57">
        <f t="shared" si="64"/>
        <v>1.12</v>
      </c>
      <c r="CL856" s="57">
        <f t="shared" si="65"/>
        <v>2.18</v>
      </c>
      <c r="CM856" s="57">
        <f t="shared" si="66"/>
        <v>7.63</v>
      </c>
      <c r="CN856" s="57">
        <f t="shared" si="67"/>
        <v>99.52</v>
      </c>
      <c r="CO856" s="59">
        <f t="shared" si="68"/>
        <v>0.08719851594</v>
      </c>
      <c r="CP856" s="59">
        <f t="shared" si="69"/>
        <v>0.6680037232</v>
      </c>
      <c r="CQ856" s="59">
        <f t="shared" si="70"/>
        <v>0.02545351803</v>
      </c>
      <c r="CR856" s="59">
        <f t="shared" si="71"/>
        <v>0.2193442428</v>
      </c>
      <c r="CS856" s="60">
        <f t="shared" si="72"/>
        <v>8.719851594</v>
      </c>
      <c r="CT856" s="60">
        <f t="shared" si="73"/>
        <v>21.93442428</v>
      </c>
      <c r="CU856" s="60">
        <f t="shared" si="74"/>
        <v>69.34572412</v>
      </c>
      <c r="CV856" s="61">
        <f t="shared" si="75"/>
        <v>0.2629435008</v>
      </c>
      <c r="CW856" s="61">
        <f t="shared" si="76"/>
        <v>0.0755139148</v>
      </c>
      <c r="CX856" s="62"/>
    </row>
    <row r="857" ht="15.75" customHeight="1">
      <c r="A857" s="17" t="s">
        <v>53</v>
      </c>
      <c r="B857" s="17" t="s">
        <v>396</v>
      </c>
      <c r="C857" s="84" t="s">
        <v>845</v>
      </c>
      <c r="D857" s="83"/>
      <c r="E857" s="83" t="s">
        <v>846</v>
      </c>
      <c r="F857" s="2">
        <v>84.0</v>
      </c>
      <c r="G857" s="3" t="s">
        <v>930</v>
      </c>
      <c r="H857" s="48">
        <v>37.97</v>
      </c>
      <c r="I857" s="49">
        <v>4.68</v>
      </c>
      <c r="J857" s="49">
        <v>21.16</v>
      </c>
      <c r="K857" s="49">
        <v>1.5</v>
      </c>
      <c r="L857" s="49">
        <v>0.03</v>
      </c>
      <c r="M857" s="49">
        <v>0.0</v>
      </c>
      <c r="N857" s="49">
        <v>1.53</v>
      </c>
      <c r="O857" s="49">
        <v>32.71</v>
      </c>
      <c r="P857" s="49"/>
      <c r="Q857" s="50">
        <f t="shared" si="8"/>
        <v>99.58</v>
      </c>
      <c r="R857" s="51">
        <f t="shared" si="9"/>
        <v>12</v>
      </c>
      <c r="S857" s="52">
        <f t="shared" si="10"/>
        <v>0.63194545</v>
      </c>
      <c r="T857" s="52">
        <f t="shared" si="11"/>
        <v>0.0003754749758</v>
      </c>
      <c r="U857" s="52">
        <f t="shared" si="12"/>
        <v>0.4150594392</v>
      </c>
      <c r="V857" s="52">
        <f t="shared" si="13"/>
        <v>0</v>
      </c>
      <c r="W857" s="52">
        <f t="shared" si="14"/>
        <v>0</v>
      </c>
      <c r="X857" s="52">
        <f t="shared" si="15"/>
        <v>0.4552768128</v>
      </c>
      <c r="Y857" s="52">
        <f t="shared" si="16"/>
        <v>0.02156831234</v>
      </c>
      <c r="Z857" s="52">
        <f t="shared" si="17"/>
        <v>0.1161163545</v>
      </c>
      <c r="AA857" s="52">
        <f t="shared" si="18"/>
        <v>0.02674778974</v>
      </c>
      <c r="AB857" s="52">
        <f t="shared" si="19"/>
        <v>1.667089634</v>
      </c>
      <c r="AC857" s="53">
        <f t="shared" si="20"/>
        <v>5.013880556</v>
      </c>
      <c r="AD857" s="54">
        <f t="shared" si="21"/>
        <v>1.2638909</v>
      </c>
      <c r="AE857" s="54">
        <f t="shared" si="22"/>
        <v>0.0007509499517</v>
      </c>
      <c r="AF857" s="54">
        <f t="shared" si="23"/>
        <v>0.6225891588</v>
      </c>
      <c r="AG857" s="54">
        <f t="shared" si="24"/>
        <v>0</v>
      </c>
      <c r="AH857" s="54">
        <f t="shared" si="25"/>
        <v>0</v>
      </c>
      <c r="AI857" s="54">
        <f t="shared" si="26"/>
        <v>0.4552768128</v>
      </c>
      <c r="AJ857" s="54">
        <f t="shared" si="27"/>
        <v>0.02156831234</v>
      </c>
      <c r="AK857" s="54">
        <f t="shared" si="28"/>
        <v>0.1161163545</v>
      </c>
      <c r="AL857" s="54">
        <f t="shared" si="29"/>
        <v>0.02674778974</v>
      </c>
      <c r="AM857" s="54">
        <f t="shared" si="30"/>
        <v>2.506940278</v>
      </c>
      <c r="AN857" s="54">
        <f t="shared" si="31"/>
        <v>-5.013880556</v>
      </c>
      <c r="AO857" s="55">
        <f t="shared" si="32"/>
        <v>3.032568554</v>
      </c>
      <c r="AP857" s="55">
        <f t="shared" si="33"/>
        <v>0.001801822617</v>
      </c>
      <c r="AQ857" s="55">
        <f t="shared" si="34"/>
        <v>1.991779834</v>
      </c>
      <c r="AR857" s="55">
        <f t="shared" si="35"/>
        <v>0</v>
      </c>
      <c r="AS857" s="55">
        <f t="shared" si="36"/>
        <v>0</v>
      </c>
      <c r="AT857" s="55">
        <f t="shared" si="37"/>
        <v>2.184774249</v>
      </c>
      <c r="AU857" s="55">
        <f t="shared" si="38"/>
        <v>0.1035016326</v>
      </c>
      <c r="AV857" s="55">
        <f t="shared" si="39"/>
        <v>0.5572170912</v>
      </c>
      <c r="AW857" s="55">
        <f t="shared" si="40"/>
        <v>0.1283568163</v>
      </c>
      <c r="AX857" s="55">
        <f t="shared" si="41"/>
        <v>8</v>
      </c>
      <c r="AY857" s="55">
        <f t="shared" si="42"/>
        <v>24.06052059</v>
      </c>
      <c r="AZ857" s="54">
        <f t="shared" ref="AZ857:BA857" si="6041">AO857*2</f>
        <v>6.065137108</v>
      </c>
      <c r="BA857" s="54">
        <f t="shared" si="6041"/>
        <v>0.003603645235</v>
      </c>
      <c r="BB857" s="54">
        <f t="shared" ref="BB857:BD857" si="6042">AQ857*(3/2)</f>
        <v>2.987669751</v>
      </c>
      <c r="BC857" s="54">
        <f t="shared" si="6042"/>
        <v>0</v>
      </c>
      <c r="BD857" s="54">
        <f t="shared" si="6042"/>
        <v>0</v>
      </c>
      <c r="BE857" s="54">
        <f t="shared" ref="BE857:BH857" si="6043">AT857</f>
        <v>2.184774249</v>
      </c>
      <c r="BF857" s="54">
        <f t="shared" si="6043"/>
        <v>0.1035016326</v>
      </c>
      <c r="BG857" s="54">
        <f t="shared" si="6043"/>
        <v>0.5572170912</v>
      </c>
      <c r="BH857" s="54">
        <f t="shared" si="6043"/>
        <v>0.1283568163</v>
      </c>
      <c r="BI857" s="54">
        <f t="shared" si="46"/>
        <v>12.03026029</v>
      </c>
      <c r="BJ857" s="54">
        <f t="shared" si="47"/>
        <v>-24.06052059</v>
      </c>
      <c r="BK857" s="56">
        <f t="shared" ref="BK857:BN857" si="6044">AO857</f>
        <v>3.032568554</v>
      </c>
      <c r="BL857" s="56">
        <f t="shared" si="6044"/>
        <v>0.001801822617</v>
      </c>
      <c r="BM857" s="56">
        <f t="shared" si="6044"/>
        <v>1.991779834</v>
      </c>
      <c r="BN857" s="56">
        <f t="shared" si="6044"/>
        <v>0</v>
      </c>
      <c r="BO857" s="56">
        <f t="shared" si="49"/>
        <v>0</v>
      </c>
      <c r="BP857" s="56">
        <f t="shared" si="50"/>
        <v>2.184774249</v>
      </c>
      <c r="BQ857" s="56">
        <f t="shared" ref="BQ857:BS857" si="6045">AU857</f>
        <v>0.1035016326</v>
      </c>
      <c r="BR857" s="56">
        <f t="shared" si="6045"/>
        <v>0.5572170912</v>
      </c>
      <c r="BS857" s="56">
        <f t="shared" si="6045"/>
        <v>0.1283568163</v>
      </c>
      <c r="BT857" s="56">
        <f t="shared" si="52"/>
        <v>8</v>
      </c>
      <c r="BU857" s="50">
        <f t="shared" ref="BU857:BX857" si="6046">AZ857</f>
        <v>6.065137108</v>
      </c>
      <c r="BV857" s="50">
        <f t="shared" si="6046"/>
        <v>0.003603645235</v>
      </c>
      <c r="BW857" s="50">
        <f t="shared" si="6046"/>
        <v>2.987669751</v>
      </c>
      <c r="BX857" s="50">
        <f t="shared" si="6046"/>
        <v>0</v>
      </c>
      <c r="BY857" s="50">
        <f t="shared" si="54"/>
        <v>0</v>
      </c>
      <c r="BZ857" s="50">
        <f t="shared" si="55"/>
        <v>2.184774249</v>
      </c>
      <c r="CA857" s="50">
        <f t="shared" ref="CA857:CC857" si="6047">BF857</f>
        <v>0.1035016326</v>
      </c>
      <c r="CB857" s="50">
        <f t="shared" si="6047"/>
        <v>0.5572170912</v>
      </c>
      <c r="CC857" s="50">
        <f t="shared" si="6047"/>
        <v>0.1283568163</v>
      </c>
      <c r="CD857" s="50">
        <f t="shared" si="57"/>
        <v>12.03026029</v>
      </c>
      <c r="CE857" s="57">
        <f t="shared" si="58"/>
        <v>37.97</v>
      </c>
      <c r="CF857" s="57">
        <f t="shared" si="59"/>
        <v>0.03</v>
      </c>
      <c r="CG857" s="57">
        <f t="shared" si="60"/>
        <v>21.16</v>
      </c>
      <c r="CH857" s="57">
        <f t="shared" si="61"/>
        <v>0</v>
      </c>
      <c r="CI857" s="58">
        <f t="shared" si="62"/>
        <v>0</v>
      </c>
      <c r="CJ857" s="58">
        <f t="shared" si="63"/>
        <v>32.71</v>
      </c>
      <c r="CK857" s="57">
        <f t="shared" si="64"/>
        <v>1.53</v>
      </c>
      <c r="CL857" s="57">
        <f t="shared" si="65"/>
        <v>4.68</v>
      </c>
      <c r="CM857" s="57">
        <f t="shared" si="66"/>
        <v>1.5</v>
      </c>
      <c r="CN857" s="57">
        <f t="shared" si="67"/>
        <v>99.58</v>
      </c>
      <c r="CO857" s="59">
        <f t="shared" si="68"/>
        <v>0.1873723055</v>
      </c>
      <c r="CP857" s="59">
        <f t="shared" si="69"/>
        <v>0.7346619379</v>
      </c>
      <c r="CQ857" s="59">
        <f t="shared" si="70"/>
        <v>0.03480392082</v>
      </c>
      <c r="CR857" s="59">
        <f t="shared" si="71"/>
        <v>0.04316183582</v>
      </c>
      <c r="CS857" s="60">
        <f t="shared" si="72"/>
        <v>18.73723055</v>
      </c>
      <c r="CT857" s="60">
        <f t="shared" si="73"/>
        <v>4.316183582</v>
      </c>
      <c r="CU857" s="60">
        <f t="shared" si="74"/>
        <v>76.94658587</v>
      </c>
      <c r="CV857" s="61">
        <f t="shared" si="75"/>
        <v>0.1368479886</v>
      </c>
      <c r="CW857" s="61">
        <f t="shared" si="76"/>
        <v>0.1622644166</v>
      </c>
      <c r="CX857" s="62"/>
    </row>
    <row r="858" ht="15.75" customHeight="1">
      <c r="A858" s="17" t="s">
        <v>53</v>
      </c>
      <c r="B858" s="17" t="s">
        <v>396</v>
      </c>
      <c r="C858" s="84" t="s">
        <v>845</v>
      </c>
      <c r="D858" s="83"/>
      <c r="E858" s="83" t="s">
        <v>846</v>
      </c>
      <c r="F858" s="2">
        <v>85.0</v>
      </c>
      <c r="G858" s="3" t="s">
        <v>931</v>
      </c>
      <c r="H858" s="48">
        <v>39.23</v>
      </c>
      <c r="I858" s="49">
        <v>8.85</v>
      </c>
      <c r="J858" s="49">
        <v>21.74</v>
      </c>
      <c r="K858" s="49">
        <v>1.22</v>
      </c>
      <c r="L858" s="49">
        <v>0.03</v>
      </c>
      <c r="M858" s="49">
        <v>0.0</v>
      </c>
      <c r="N858" s="49">
        <v>1.16</v>
      </c>
      <c r="O858" s="49">
        <v>27.61</v>
      </c>
      <c r="P858" s="49"/>
      <c r="Q858" s="50">
        <f t="shared" si="8"/>
        <v>99.84</v>
      </c>
      <c r="R858" s="51">
        <f t="shared" si="9"/>
        <v>12</v>
      </c>
      <c r="S858" s="52">
        <f t="shared" si="10"/>
        <v>0.6529159864</v>
      </c>
      <c r="T858" s="52">
        <f t="shared" si="11"/>
        <v>0.0003754749758</v>
      </c>
      <c r="U858" s="52">
        <f t="shared" si="12"/>
        <v>0.4264363048</v>
      </c>
      <c r="V858" s="52">
        <f t="shared" si="13"/>
        <v>0</v>
      </c>
      <c r="W858" s="52">
        <f t="shared" si="14"/>
        <v>0</v>
      </c>
      <c r="X858" s="52">
        <f t="shared" si="15"/>
        <v>0.3842920453</v>
      </c>
      <c r="Y858" s="52">
        <f t="shared" si="16"/>
        <v>0.01635244596</v>
      </c>
      <c r="Z858" s="52">
        <f t="shared" si="17"/>
        <v>0.2195790038</v>
      </c>
      <c r="AA858" s="52">
        <f t="shared" si="18"/>
        <v>0.02175486899</v>
      </c>
      <c r="AB858" s="52">
        <f t="shared" si="19"/>
        <v>1.72170613</v>
      </c>
      <c r="AC858" s="53">
        <f t="shared" si="20"/>
        <v>5.176431488</v>
      </c>
      <c r="AD858" s="54">
        <f t="shared" si="21"/>
        <v>1.305831973</v>
      </c>
      <c r="AE858" s="54">
        <f t="shared" si="22"/>
        <v>0.0007509499517</v>
      </c>
      <c r="AF858" s="54">
        <f t="shared" si="23"/>
        <v>0.6396544571</v>
      </c>
      <c r="AG858" s="54">
        <f t="shared" si="24"/>
        <v>0</v>
      </c>
      <c r="AH858" s="54">
        <f t="shared" si="25"/>
        <v>0</v>
      </c>
      <c r="AI858" s="54">
        <f t="shared" si="26"/>
        <v>0.3842920453</v>
      </c>
      <c r="AJ858" s="54">
        <f t="shared" si="27"/>
        <v>0.01635244596</v>
      </c>
      <c r="AK858" s="54">
        <f t="shared" si="28"/>
        <v>0.2195790038</v>
      </c>
      <c r="AL858" s="54">
        <f t="shared" si="29"/>
        <v>0.02175486899</v>
      </c>
      <c r="AM858" s="54">
        <f t="shared" si="30"/>
        <v>2.588215744</v>
      </c>
      <c r="AN858" s="54">
        <f t="shared" si="31"/>
        <v>-5.176431488</v>
      </c>
      <c r="AO858" s="55">
        <f t="shared" si="32"/>
        <v>3.033809196</v>
      </c>
      <c r="AP858" s="55">
        <f t="shared" si="33"/>
        <v>0.001744664641</v>
      </c>
      <c r="AQ858" s="55">
        <f t="shared" si="34"/>
        <v>1.981459192</v>
      </c>
      <c r="AR858" s="55">
        <f t="shared" si="35"/>
        <v>0</v>
      </c>
      <c r="AS858" s="55">
        <f t="shared" si="36"/>
        <v>0</v>
      </c>
      <c r="AT858" s="55">
        <f t="shared" si="37"/>
        <v>1.785633627</v>
      </c>
      <c r="AU858" s="55">
        <f t="shared" si="38"/>
        <v>0.07598251838</v>
      </c>
      <c r="AV858" s="55">
        <f t="shared" si="39"/>
        <v>1.020285634</v>
      </c>
      <c r="AW858" s="55">
        <f t="shared" si="40"/>
        <v>0.1010851671</v>
      </c>
      <c r="AX858" s="55">
        <f t="shared" si="41"/>
        <v>8</v>
      </c>
      <c r="AY858" s="55">
        <f t="shared" si="42"/>
        <v>24.05256691</v>
      </c>
      <c r="AZ858" s="54">
        <f t="shared" ref="AZ858:BA858" si="6048">AO858*2</f>
        <v>6.067618393</v>
      </c>
      <c r="BA858" s="54">
        <f t="shared" si="6048"/>
        <v>0.003489329281</v>
      </c>
      <c r="BB858" s="54">
        <f t="shared" ref="BB858:BD858" si="6049">AQ858*(3/2)</f>
        <v>2.972188789</v>
      </c>
      <c r="BC858" s="54">
        <f t="shared" si="6049"/>
        <v>0</v>
      </c>
      <c r="BD858" s="54">
        <f t="shared" si="6049"/>
        <v>0</v>
      </c>
      <c r="BE858" s="54">
        <f t="shared" ref="BE858:BH858" si="6050">AT858</f>
        <v>1.785633627</v>
      </c>
      <c r="BF858" s="54">
        <f t="shared" si="6050"/>
        <v>0.07598251838</v>
      </c>
      <c r="BG858" s="54">
        <f t="shared" si="6050"/>
        <v>1.020285634</v>
      </c>
      <c r="BH858" s="54">
        <f t="shared" si="6050"/>
        <v>0.1010851671</v>
      </c>
      <c r="BI858" s="54">
        <f t="shared" si="46"/>
        <v>12.02628346</v>
      </c>
      <c r="BJ858" s="54">
        <f t="shared" si="47"/>
        <v>-24.05256691</v>
      </c>
      <c r="BK858" s="56">
        <f t="shared" ref="BK858:BN858" si="6051">AO858</f>
        <v>3.033809196</v>
      </c>
      <c r="BL858" s="56">
        <f t="shared" si="6051"/>
        <v>0.001744664641</v>
      </c>
      <c r="BM858" s="56">
        <f t="shared" si="6051"/>
        <v>1.981459192</v>
      </c>
      <c r="BN858" s="56">
        <f t="shared" si="6051"/>
        <v>0</v>
      </c>
      <c r="BO858" s="56">
        <f t="shared" si="49"/>
        <v>0</v>
      </c>
      <c r="BP858" s="56">
        <f t="shared" si="50"/>
        <v>1.785633627</v>
      </c>
      <c r="BQ858" s="56">
        <f t="shared" ref="BQ858:BS858" si="6052">AU858</f>
        <v>0.07598251838</v>
      </c>
      <c r="BR858" s="56">
        <f t="shared" si="6052"/>
        <v>1.020285634</v>
      </c>
      <c r="BS858" s="56">
        <f t="shared" si="6052"/>
        <v>0.1010851671</v>
      </c>
      <c r="BT858" s="56">
        <f t="shared" si="52"/>
        <v>8</v>
      </c>
      <c r="BU858" s="50">
        <f t="shared" ref="BU858:BX858" si="6053">AZ858</f>
        <v>6.067618393</v>
      </c>
      <c r="BV858" s="50">
        <f t="shared" si="6053"/>
        <v>0.003489329281</v>
      </c>
      <c r="BW858" s="50">
        <f t="shared" si="6053"/>
        <v>2.972188789</v>
      </c>
      <c r="BX858" s="50">
        <f t="shared" si="6053"/>
        <v>0</v>
      </c>
      <c r="BY858" s="50">
        <f t="shared" si="54"/>
        <v>0</v>
      </c>
      <c r="BZ858" s="50">
        <f t="shared" si="55"/>
        <v>1.785633627</v>
      </c>
      <c r="CA858" s="50">
        <f t="shared" ref="CA858:CC858" si="6054">BF858</f>
        <v>0.07598251838</v>
      </c>
      <c r="CB858" s="50">
        <f t="shared" si="6054"/>
        <v>1.020285634</v>
      </c>
      <c r="CC858" s="50">
        <f t="shared" si="6054"/>
        <v>0.1010851671</v>
      </c>
      <c r="CD858" s="50">
        <f t="shared" si="57"/>
        <v>12.02628346</v>
      </c>
      <c r="CE858" s="57">
        <f t="shared" si="58"/>
        <v>39.23</v>
      </c>
      <c r="CF858" s="57">
        <f t="shared" si="59"/>
        <v>0.03</v>
      </c>
      <c r="CG858" s="57">
        <f t="shared" si="60"/>
        <v>21.74</v>
      </c>
      <c r="CH858" s="57">
        <f t="shared" si="61"/>
        <v>0</v>
      </c>
      <c r="CI858" s="58">
        <f t="shared" si="62"/>
        <v>0</v>
      </c>
      <c r="CJ858" s="58">
        <f t="shared" si="63"/>
        <v>27.61</v>
      </c>
      <c r="CK858" s="57">
        <f t="shared" si="64"/>
        <v>1.16</v>
      </c>
      <c r="CL858" s="57">
        <f t="shared" si="65"/>
        <v>8.85</v>
      </c>
      <c r="CM858" s="57">
        <f t="shared" si="66"/>
        <v>1.22</v>
      </c>
      <c r="CN858" s="57">
        <f t="shared" si="67"/>
        <v>99.84</v>
      </c>
      <c r="CO858" s="59">
        <f t="shared" si="68"/>
        <v>0.3420348973</v>
      </c>
      <c r="CP858" s="59">
        <f t="shared" si="69"/>
        <v>0.5986059139</v>
      </c>
      <c r="CQ858" s="59">
        <f t="shared" si="70"/>
        <v>0.02547195805</v>
      </c>
      <c r="CR858" s="59">
        <f t="shared" si="71"/>
        <v>0.0338872308</v>
      </c>
      <c r="CS858" s="60">
        <f t="shared" si="72"/>
        <v>34.20348973</v>
      </c>
      <c r="CT858" s="60">
        <f t="shared" si="73"/>
        <v>3.38872308</v>
      </c>
      <c r="CU858" s="60">
        <f t="shared" si="74"/>
        <v>62.40778719</v>
      </c>
      <c r="CV858" s="61">
        <f t="shared" si="75"/>
        <v>0.2049046794</v>
      </c>
      <c r="CW858" s="61">
        <f t="shared" si="76"/>
        <v>0.296202221</v>
      </c>
      <c r="CX858" s="62"/>
    </row>
    <row r="859" ht="15.75" customHeight="1">
      <c r="A859" s="17" t="s">
        <v>53</v>
      </c>
      <c r="B859" s="17" t="s">
        <v>396</v>
      </c>
      <c r="C859" s="84" t="s">
        <v>845</v>
      </c>
      <c r="D859" s="83"/>
      <c r="E859" s="83" t="s">
        <v>846</v>
      </c>
      <c r="F859" s="2">
        <v>86.0</v>
      </c>
      <c r="G859" s="3" t="s">
        <v>932</v>
      </c>
      <c r="H859" s="48">
        <v>38.6</v>
      </c>
      <c r="I859" s="49">
        <v>7.06</v>
      </c>
      <c r="J859" s="49">
        <v>21.99</v>
      </c>
      <c r="K859" s="49">
        <v>1.61</v>
      </c>
      <c r="L859" s="49">
        <v>0.02</v>
      </c>
      <c r="M859" s="49">
        <v>0.0</v>
      </c>
      <c r="N859" s="49">
        <v>1.25</v>
      </c>
      <c r="O859" s="49">
        <v>29.58</v>
      </c>
      <c r="P859" s="49"/>
      <c r="Q859" s="50">
        <f t="shared" si="8"/>
        <v>100.11</v>
      </c>
      <c r="R859" s="51">
        <f t="shared" si="9"/>
        <v>12</v>
      </c>
      <c r="S859" s="52">
        <f t="shared" si="10"/>
        <v>0.6424307182</v>
      </c>
      <c r="T859" s="52">
        <f t="shared" si="11"/>
        <v>0.0002503166506</v>
      </c>
      <c r="U859" s="52">
        <f t="shared" si="12"/>
        <v>0.4313401261</v>
      </c>
      <c r="V859" s="52">
        <f t="shared" si="13"/>
        <v>0</v>
      </c>
      <c r="W859" s="52">
        <f t="shared" si="14"/>
        <v>0</v>
      </c>
      <c r="X859" s="52">
        <f t="shared" si="15"/>
        <v>0.4117116515</v>
      </c>
      <c r="Y859" s="52">
        <f t="shared" si="16"/>
        <v>0.01762117021</v>
      </c>
      <c r="Z859" s="52">
        <f t="shared" si="17"/>
        <v>0.1751669793</v>
      </c>
      <c r="AA859" s="52">
        <f t="shared" si="18"/>
        <v>0.02870929432</v>
      </c>
      <c r="AB859" s="52">
        <f t="shared" si="19"/>
        <v>1.707230256</v>
      </c>
      <c r="AC859" s="53">
        <f t="shared" si="20"/>
        <v>5.131162708</v>
      </c>
      <c r="AD859" s="54">
        <f t="shared" si="21"/>
        <v>1.284861436</v>
      </c>
      <c r="AE859" s="54">
        <f t="shared" si="22"/>
        <v>0.0005006333011</v>
      </c>
      <c r="AF859" s="54">
        <f t="shared" si="23"/>
        <v>0.6470101892</v>
      </c>
      <c r="AG859" s="54">
        <f t="shared" si="24"/>
        <v>0</v>
      </c>
      <c r="AH859" s="54">
        <f t="shared" si="25"/>
        <v>0</v>
      </c>
      <c r="AI859" s="54">
        <f t="shared" si="26"/>
        <v>0.4117116515</v>
      </c>
      <c r="AJ859" s="54">
        <f t="shared" si="27"/>
        <v>0.01762117021</v>
      </c>
      <c r="AK859" s="54">
        <f t="shared" si="28"/>
        <v>0.1751669793</v>
      </c>
      <c r="AL859" s="54">
        <f t="shared" si="29"/>
        <v>0.02870929432</v>
      </c>
      <c r="AM859" s="54">
        <f t="shared" si="30"/>
        <v>2.565581354</v>
      </c>
      <c r="AN859" s="54">
        <f t="shared" si="31"/>
        <v>-5.131162708</v>
      </c>
      <c r="AO859" s="55">
        <f t="shared" si="32"/>
        <v>3.010399872</v>
      </c>
      <c r="AP859" s="55">
        <f t="shared" si="33"/>
        <v>0.001172971951</v>
      </c>
      <c r="AQ859" s="55">
        <f t="shared" si="34"/>
        <v>2.021239371</v>
      </c>
      <c r="AR859" s="55">
        <f t="shared" si="35"/>
        <v>0</v>
      </c>
      <c r="AS859" s="55">
        <f t="shared" si="36"/>
        <v>0</v>
      </c>
      <c r="AT859" s="55">
        <f t="shared" si="37"/>
        <v>1.92926127</v>
      </c>
      <c r="AU859" s="55">
        <f t="shared" si="38"/>
        <v>0.08257196778</v>
      </c>
      <c r="AV859" s="55">
        <f t="shared" si="39"/>
        <v>0.8208241561</v>
      </c>
      <c r="AW859" s="55">
        <f t="shared" si="40"/>
        <v>0.1345303914</v>
      </c>
      <c r="AX859" s="55">
        <f t="shared" si="41"/>
        <v>8</v>
      </c>
      <c r="AY859" s="55">
        <f t="shared" si="42"/>
        <v>24.04438506</v>
      </c>
      <c r="AZ859" s="54">
        <f t="shared" ref="AZ859:BA859" si="6055">AO859*2</f>
        <v>6.020799744</v>
      </c>
      <c r="BA859" s="54">
        <f t="shared" si="6055"/>
        <v>0.002345943902</v>
      </c>
      <c r="BB859" s="54">
        <f t="shared" ref="BB859:BD859" si="6056">AQ859*(3/2)</f>
        <v>3.031859056</v>
      </c>
      <c r="BC859" s="54">
        <f t="shared" si="6056"/>
        <v>0</v>
      </c>
      <c r="BD859" s="54">
        <f t="shared" si="6056"/>
        <v>0</v>
      </c>
      <c r="BE859" s="54">
        <f t="shared" ref="BE859:BH859" si="6057">AT859</f>
        <v>1.92926127</v>
      </c>
      <c r="BF859" s="54">
        <f t="shared" si="6057"/>
        <v>0.08257196778</v>
      </c>
      <c r="BG859" s="54">
        <f t="shared" si="6057"/>
        <v>0.8208241561</v>
      </c>
      <c r="BH859" s="54">
        <f t="shared" si="6057"/>
        <v>0.1345303914</v>
      </c>
      <c r="BI859" s="54">
        <f t="shared" si="46"/>
        <v>12.02219253</v>
      </c>
      <c r="BJ859" s="54">
        <f t="shared" si="47"/>
        <v>-24.04438506</v>
      </c>
      <c r="BK859" s="56">
        <f t="shared" ref="BK859:BN859" si="6058">AO859</f>
        <v>3.010399872</v>
      </c>
      <c r="BL859" s="56">
        <f t="shared" si="6058"/>
        <v>0.001172971951</v>
      </c>
      <c r="BM859" s="56">
        <f t="shared" si="6058"/>
        <v>2.021239371</v>
      </c>
      <c r="BN859" s="56">
        <f t="shared" si="6058"/>
        <v>0</v>
      </c>
      <c r="BO859" s="56">
        <f t="shared" si="49"/>
        <v>0</v>
      </c>
      <c r="BP859" s="56">
        <f t="shared" si="50"/>
        <v>1.92926127</v>
      </c>
      <c r="BQ859" s="56">
        <f t="shared" ref="BQ859:BS859" si="6059">AU859</f>
        <v>0.08257196778</v>
      </c>
      <c r="BR859" s="56">
        <f t="shared" si="6059"/>
        <v>0.8208241561</v>
      </c>
      <c r="BS859" s="56">
        <f t="shared" si="6059"/>
        <v>0.1345303914</v>
      </c>
      <c r="BT859" s="56">
        <f t="shared" si="52"/>
        <v>8</v>
      </c>
      <c r="BU859" s="50">
        <f t="shared" ref="BU859:BX859" si="6060">AZ859</f>
        <v>6.020799744</v>
      </c>
      <c r="BV859" s="50">
        <f t="shared" si="6060"/>
        <v>0.002345943902</v>
      </c>
      <c r="BW859" s="50">
        <f t="shared" si="6060"/>
        <v>3.031859056</v>
      </c>
      <c r="BX859" s="50">
        <f t="shared" si="6060"/>
        <v>0</v>
      </c>
      <c r="BY859" s="50">
        <f t="shared" si="54"/>
        <v>0</v>
      </c>
      <c r="BZ859" s="50">
        <f t="shared" si="55"/>
        <v>1.92926127</v>
      </c>
      <c r="CA859" s="50">
        <f t="shared" ref="CA859:CC859" si="6061">BF859</f>
        <v>0.08257196778</v>
      </c>
      <c r="CB859" s="50">
        <f t="shared" si="6061"/>
        <v>0.8208241561</v>
      </c>
      <c r="CC859" s="50">
        <f t="shared" si="6061"/>
        <v>0.1345303914</v>
      </c>
      <c r="CD859" s="50">
        <f t="shared" si="57"/>
        <v>12.02219253</v>
      </c>
      <c r="CE859" s="57">
        <f t="shared" si="58"/>
        <v>38.6</v>
      </c>
      <c r="CF859" s="57">
        <f t="shared" si="59"/>
        <v>0.02</v>
      </c>
      <c r="CG859" s="57">
        <f t="shared" si="60"/>
        <v>21.99</v>
      </c>
      <c r="CH859" s="57">
        <f t="shared" si="61"/>
        <v>0</v>
      </c>
      <c r="CI859" s="58">
        <f t="shared" si="62"/>
        <v>0</v>
      </c>
      <c r="CJ859" s="58">
        <f t="shared" si="63"/>
        <v>29.58</v>
      </c>
      <c r="CK859" s="57">
        <f t="shared" si="64"/>
        <v>1.25</v>
      </c>
      <c r="CL859" s="57">
        <f t="shared" si="65"/>
        <v>7.06</v>
      </c>
      <c r="CM859" s="57">
        <f t="shared" si="66"/>
        <v>1.61</v>
      </c>
      <c r="CN859" s="57">
        <f t="shared" si="67"/>
        <v>100.11</v>
      </c>
      <c r="CO859" s="59">
        <f t="shared" si="68"/>
        <v>0.2766337069</v>
      </c>
      <c r="CP859" s="59">
        <f t="shared" si="69"/>
        <v>0.6501985751</v>
      </c>
      <c r="CQ859" s="59">
        <f t="shared" si="70"/>
        <v>0.0278283593</v>
      </c>
      <c r="CR859" s="59">
        <f t="shared" si="71"/>
        <v>0.04533935873</v>
      </c>
      <c r="CS859" s="60">
        <f t="shared" si="72"/>
        <v>27.66337069</v>
      </c>
      <c r="CT859" s="60">
        <f t="shared" si="73"/>
        <v>4.533935873</v>
      </c>
      <c r="CU859" s="60">
        <f t="shared" si="74"/>
        <v>67.80269344</v>
      </c>
      <c r="CV859" s="61">
        <f t="shared" si="75"/>
        <v>0.1836562122</v>
      </c>
      <c r="CW859" s="61">
        <f t="shared" si="76"/>
        <v>0.2395647902</v>
      </c>
      <c r="CX859" s="62"/>
    </row>
    <row r="860" ht="15.75" customHeight="1">
      <c r="A860" s="17" t="s">
        <v>53</v>
      </c>
      <c r="B860" s="17" t="s">
        <v>396</v>
      </c>
      <c r="C860" s="84" t="s">
        <v>845</v>
      </c>
      <c r="D860" s="83"/>
      <c r="E860" s="83" t="s">
        <v>846</v>
      </c>
      <c r="F860" s="2">
        <v>87.0</v>
      </c>
      <c r="G860" s="3" t="s">
        <v>933</v>
      </c>
      <c r="H860" s="48">
        <v>37.66</v>
      </c>
      <c r="I860" s="49">
        <v>5.25</v>
      </c>
      <c r="J860" s="49">
        <v>21.21</v>
      </c>
      <c r="K860" s="49">
        <v>1.15</v>
      </c>
      <c r="L860" s="49">
        <v>0.02</v>
      </c>
      <c r="M860" s="49">
        <v>0.02</v>
      </c>
      <c r="N860" s="49">
        <v>1.78</v>
      </c>
      <c r="O860" s="49">
        <v>31.9</v>
      </c>
      <c r="P860" s="49"/>
      <c r="Q860" s="50">
        <f t="shared" si="8"/>
        <v>98.99</v>
      </c>
      <c r="R860" s="51">
        <f t="shared" si="9"/>
        <v>12</v>
      </c>
      <c r="S860" s="52">
        <f t="shared" si="10"/>
        <v>0.6267860323</v>
      </c>
      <c r="T860" s="52">
        <f t="shared" si="11"/>
        <v>0.0002503166506</v>
      </c>
      <c r="U860" s="52">
        <f t="shared" si="12"/>
        <v>0.4160402035</v>
      </c>
      <c r="V860" s="52">
        <f t="shared" si="13"/>
        <v>0.0002631748626</v>
      </c>
      <c r="W860" s="52">
        <f t="shared" si="14"/>
        <v>0</v>
      </c>
      <c r="X860" s="52">
        <f t="shared" si="15"/>
        <v>0.4440027614</v>
      </c>
      <c r="Y860" s="52">
        <f t="shared" si="16"/>
        <v>0.02509254639</v>
      </c>
      <c r="Z860" s="52">
        <f t="shared" si="17"/>
        <v>0.1302587311</v>
      </c>
      <c r="AA860" s="52">
        <f t="shared" si="18"/>
        <v>0.0205066388</v>
      </c>
      <c r="AB860" s="52">
        <f t="shared" si="19"/>
        <v>1.663200405</v>
      </c>
      <c r="AC860" s="53">
        <f t="shared" si="20"/>
        <v>4.996776886</v>
      </c>
      <c r="AD860" s="54">
        <f t="shared" si="21"/>
        <v>1.253572065</v>
      </c>
      <c r="AE860" s="54">
        <f t="shared" si="22"/>
        <v>0.0005006333011</v>
      </c>
      <c r="AF860" s="54">
        <f t="shared" si="23"/>
        <v>0.6240603052</v>
      </c>
      <c r="AG860" s="54">
        <f t="shared" si="24"/>
        <v>0.0003947622939</v>
      </c>
      <c r="AH860" s="54">
        <f t="shared" si="25"/>
        <v>0</v>
      </c>
      <c r="AI860" s="54">
        <f t="shared" si="26"/>
        <v>0.4440027614</v>
      </c>
      <c r="AJ860" s="54">
        <f t="shared" si="27"/>
        <v>0.02509254639</v>
      </c>
      <c r="AK860" s="54">
        <f t="shared" si="28"/>
        <v>0.1302587311</v>
      </c>
      <c r="AL860" s="54">
        <f t="shared" si="29"/>
        <v>0.0205066388</v>
      </c>
      <c r="AM860" s="54">
        <f t="shared" si="30"/>
        <v>2.498388443</v>
      </c>
      <c r="AN860" s="54">
        <f t="shared" si="31"/>
        <v>-4.996776886</v>
      </c>
      <c r="AO860" s="55">
        <f t="shared" si="32"/>
        <v>3.014843096</v>
      </c>
      <c r="AP860" s="55">
        <f t="shared" si="33"/>
        <v>0.001204024</v>
      </c>
      <c r="AQ860" s="55">
        <f t="shared" si="34"/>
        <v>2.001154893</v>
      </c>
      <c r="AR860" s="55">
        <f t="shared" si="35"/>
        <v>0.001265872047</v>
      </c>
      <c r="AS860" s="55">
        <f t="shared" si="36"/>
        <v>0</v>
      </c>
      <c r="AT860" s="55">
        <f t="shared" si="37"/>
        <v>2.135654898</v>
      </c>
      <c r="AU860" s="55">
        <f t="shared" si="38"/>
        <v>0.1206952394</v>
      </c>
      <c r="AV860" s="55">
        <f t="shared" si="39"/>
        <v>0.6265449704</v>
      </c>
      <c r="AW860" s="55">
        <f t="shared" si="40"/>
        <v>0.09863700725</v>
      </c>
      <c r="AX860" s="55">
        <f t="shared" si="41"/>
        <v>8</v>
      </c>
      <c r="AY860" s="55">
        <f t="shared" si="42"/>
        <v>24.034515</v>
      </c>
      <c r="AZ860" s="54">
        <f t="shared" ref="AZ860:BA860" si="6062">AO860*2</f>
        <v>6.029686192</v>
      </c>
      <c r="BA860" s="54">
        <f t="shared" si="6062"/>
        <v>0.002408048</v>
      </c>
      <c r="BB860" s="54">
        <f t="shared" ref="BB860:BD860" si="6063">AQ860*(3/2)</f>
        <v>3.001732339</v>
      </c>
      <c r="BC860" s="54">
        <f t="shared" si="6063"/>
        <v>0.00189880807</v>
      </c>
      <c r="BD860" s="54">
        <f t="shared" si="6063"/>
        <v>0</v>
      </c>
      <c r="BE860" s="54">
        <f t="shared" ref="BE860:BH860" si="6064">AT860</f>
        <v>2.135654898</v>
      </c>
      <c r="BF860" s="54">
        <f t="shared" si="6064"/>
        <v>0.1206952394</v>
      </c>
      <c r="BG860" s="54">
        <f t="shared" si="6064"/>
        <v>0.6265449704</v>
      </c>
      <c r="BH860" s="54">
        <f t="shared" si="6064"/>
        <v>0.09863700725</v>
      </c>
      <c r="BI860" s="54">
        <f t="shared" si="46"/>
        <v>12.0172575</v>
      </c>
      <c r="BJ860" s="54">
        <f t="shared" si="47"/>
        <v>-24.034515</v>
      </c>
      <c r="BK860" s="56">
        <f t="shared" ref="BK860:BN860" si="6065">AO860</f>
        <v>3.014843096</v>
      </c>
      <c r="BL860" s="56">
        <f t="shared" si="6065"/>
        <v>0.001204024</v>
      </c>
      <c r="BM860" s="56">
        <f t="shared" si="6065"/>
        <v>2.001154893</v>
      </c>
      <c r="BN860" s="56">
        <f t="shared" si="6065"/>
        <v>0.001265872047</v>
      </c>
      <c r="BO860" s="56">
        <f t="shared" si="49"/>
        <v>0</v>
      </c>
      <c r="BP860" s="56">
        <f t="shared" si="50"/>
        <v>2.135654898</v>
      </c>
      <c r="BQ860" s="56">
        <f t="shared" ref="BQ860:BS860" si="6066">AU860</f>
        <v>0.1206952394</v>
      </c>
      <c r="BR860" s="56">
        <f t="shared" si="6066"/>
        <v>0.6265449704</v>
      </c>
      <c r="BS860" s="56">
        <f t="shared" si="6066"/>
        <v>0.09863700725</v>
      </c>
      <c r="BT860" s="56">
        <f t="shared" si="52"/>
        <v>8</v>
      </c>
      <c r="BU860" s="50">
        <f t="shared" ref="BU860:BX860" si="6067">AZ860</f>
        <v>6.029686192</v>
      </c>
      <c r="BV860" s="50">
        <f t="shared" si="6067"/>
        <v>0.002408048</v>
      </c>
      <c r="BW860" s="50">
        <f t="shared" si="6067"/>
        <v>3.001732339</v>
      </c>
      <c r="BX860" s="50">
        <f t="shared" si="6067"/>
        <v>0.00189880807</v>
      </c>
      <c r="BY860" s="50">
        <f t="shared" si="54"/>
        <v>0</v>
      </c>
      <c r="BZ860" s="50">
        <f t="shared" si="55"/>
        <v>2.135654898</v>
      </c>
      <c r="CA860" s="50">
        <f t="shared" ref="CA860:CC860" si="6068">BF860</f>
        <v>0.1206952394</v>
      </c>
      <c r="CB860" s="50">
        <f t="shared" si="6068"/>
        <v>0.6265449704</v>
      </c>
      <c r="CC860" s="50">
        <f t="shared" si="6068"/>
        <v>0.09863700725</v>
      </c>
      <c r="CD860" s="50">
        <f t="shared" si="57"/>
        <v>12.0172575</v>
      </c>
      <c r="CE860" s="57">
        <f t="shared" si="58"/>
        <v>37.66</v>
      </c>
      <c r="CF860" s="57">
        <f t="shared" si="59"/>
        <v>0.02</v>
      </c>
      <c r="CG860" s="57">
        <f t="shared" si="60"/>
        <v>21.21</v>
      </c>
      <c r="CH860" s="57">
        <f t="shared" si="61"/>
        <v>0.02</v>
      </c>
      <c r="CI860" s="58">
        <f t="shared" si="62"/>
        <v>0</v>
      </c>
      <c r="CJ860" s="58">
        <f t="shared" si="63"/>
        <v>31.9</v>
      </c>
      <c r="CK860" s="57">
        <f t="shared" si="64"/>
        <v>1.78</v>
      </c>
      <c r="CL860" s="57">
        <f t="shared" si="65"/>
        <v>5.25</v>
      </c>
      <c r="CM860" s="57">
        <f t="shared" si="66"/>
        <v>1.15</v>
      </c>
      <c r="CN860" s="57">
        <f t="shared" si="67"/>
        <v>98.99</v>
      </c>
      <c r="CO860" s="59">
        <f t="shared" si="68"/>
        <v>0.2101419492</v>
      </c>
      <c r="CP860" s="59">
        <f t="shared" si="69"/>
        <v>0.7162944472</v>
      </c>
      <c r="CQ860" s="59">
        <f t="shared" si="70"/>
        <v>0.04048094562</v>
      </c>
      <c r="CR860" s="59">
        <f t="shared" si="71"/>
        <v>0.03308265799</v>
      </c>
      <c r="CS860" s="60">
        <f t="shared" si="72"/>
        <v>21.01419492</v>
      </c>
      <c r="CT860" s="60">
        <f t="shared" si="73"/>
        <v>3.308265799</v>
      </c>
      <c r="CU860" s="60">
        <f t="shared" si="74"/>
        <v>75.67753928</v>
      </c>
      <c r="CV860" s="61">
        <f t="shared" si="75"/>
        <v>0.1381536326</v>
      </c>
      <c r="CW860" s="61">
        <f t="shared" si="76"/>
        <v>0.181982928</v>
      </c>
      <c r="CX860" s="62"/>
    </row>
    <row r="861" ht="15.75" customHeight="1">
      <c r="A861" s="17" t="s">
        <v>53</v>
      </c>
      <c r="B861" s="17" t="s">
        <v>396</v>
      </c>
      <c r="C861" s="84" t="s">
        <v>845</v>
      </c>
      <c r="D861" s="83"/>
      <c r="E861" s="83" t="s">
        <v>846</v>
      </c>
      <c r="F861" s="2">
        <v>88.0</v>
      </c>
      <c r="G861" s="3" t="s">
        <v>934</v>
      </c>
      <c r="H861" s="48">
        <v>37.28</v>
      </c>
      <c r="I861" s="49">
        <v>2.47</v>
      </c>
      <c r="J861" s="49">
        <v>21.01</v>
      </c>
      <c r="K861" s="49">
        <v>0.81</v>
      </c>
      <c r="L861" s="49">
        <v>0.0</v>
      </c>
      <c r="M861" s="49">
        <v>0.03</v>
      </c>
      <c r="N861" s="49">
        <v>9.29</v>
      </c>
      <c r="O861" s="49">
        <v>28.86</v>
      </c>
      <c r="P861" s="49"/>
      <c r="Q861" s="50">
        <f t="shared" si="8"/>
        <v>99.75</v>
      </c>
      <c r="R861" s="51">
        <f t="shared" si="9"/>
        <v>12</v>
      </c>
      <c r="S861" s="52">
        <f t="shared" si="10"/>
        <v>0.6204615848</v>
      </c>
      <c r="T861" s="52">
        <f t="shared" si="11"/>
        <v>0</v>
      </c>
      <c r="U861" s="52">
        <f t="shared" si="12"/>
        <v>0.4121171464</v>
      </c>
      <c r="V861" s="52">
        <f t="shared" si="13"/>
        <v>0.0003947622939</v>
      </c>
      <c r="W861" s="52">
        <f t="shared" si="14"/>
        <v>0</v>
      </c>
      <c r="X861" s="52">
        <f t="shared" si="15"/>
        <v>0.4016902726</v>
      </c>
      <c r="Y861" s="52">
        <f t="shared" si="16"/>
        <v>0.130960537</v>
      </c>
      <c r="Z861" s="52">
        <f t="shared" si="17"/>
        <v>0.06128363156</v>
      </c>
      <c r="AA861" s="52">
        <f t="shared" si="18"/>
        <v>0.01444380646</v>
      </c>
      <c r="AB861" s="52">
        <f t="shared" si="19"/>
        <v>1.641351741</v>
      </c>
      <c r="AC861" s="53">
        <f t="shared" si="20"/>
        <v>4.936138561</v>
      </c>
      <c r="AD861" s="54">
        <f t="shared" si="21"/>
        <v>1.24092317</v>
      </c>
      <c r="AE861" s="54">
        <f t="shared" si="22"/>
        <v>0</v>
      </c>
      <c r="AF861" s="54">
        <f t="shared" si="23"/>
        <v>0.6181757196</v>
      </c>
      <c r="AG861" s="54">
        <f t="shared" si="24"/>
        <v>0.0005921434408</v>
      </c>
      <c r="AH861" s="54">
        <f t="shared" si="25"/>
        <v>0</v>
      </c>
      <c r="AI861" s="54">
        <f t="shared" si="26"/>
        <v>0.4016902726</v>
      </c>
      <c r="AJ861" s="54">
        <f t="shared" si="27"/>
        <v>0.130960537</v>
      </c>
      <c r="AK861" s="54">
        <f t="shared" si="28"/>
        <v>0.06128363156</v>
      </c>
      <c r="AL861" s="54">
        <f t="shared" si="29"/>
        <v>0.01444380646</v>
      </c>
      <c r="AM861" s="54">
        <f t="shared" si="30"/>
        <v>2.46806928</v>
      </c>
      <c r="AN861" s="54">
        <f t="shared" si="31"/>
        <v>-4.936138561</v>
      </c>
      <c r="AO861" s="55">
        <f t="shared" si="32"/>
        <v>3.024149275</v>
      </c>
      <c r="AP861" s="55">
        <f t="shared" si="33"/>
        <v>0</v>
      </c>
      <c r="AQ861" s="55">
        <f t="shared" si="34"/>
        <v>2.008671931</v>
      </c>
      <c r="AR861" s="55">
        <f t="shared" si="35"/>
        <v>0.001924083834</v>
      </c>
      <c r="AS861" s="55">
        <f t="shared" si="36"/>
        <v>0</v>
      </c>
      <c r="AT861" s="55">
        <f t="shared" si="37"/>
        <v>1.95785102</v>
      </c>
      <c r="AU861" s="55">
        <f t="shared" si="38"/>
        <v>0.6383057757</v>
      </c>
      <c r="AV861" s="55">
        <f t="shared" si="39"/>
        <v>0.2986983474</v>
      </c>
      <c r="AW861" s="55">
        <f t="shared" si="40"/>
        <v>0.07039956688</v>
      </c>
      <c r="AX861" s="55">
        <f t="shared" si="41"/>
        <v>8</v>
      </c>
      <c r="AY861" s="55">
        <f t="shared" si="42"/>
        <v>24.05889457</v>
      </c>
      <c r="AZ861" s="54">
        <f t="shared" ref="AZ861:BA861" si="6069">AO861*2</f>
        <v>6.048298551</v>
      </c>
      <c r="BA861" s="54">
        <f t="shared" si="6069"/>
        <v>0</v>
      </c>
      <c r="BB861" s="54">
        <f t="shared" ref="BB861:BD861" si="6070">AQ861*(3/2)</f>
        <v>3.013007896</v>
      </c>
      <c r="BC861" s="54">
        <f t="shared" si="6070"/>
        <v>0.002886125751</v>
      </c>
      <c r="BD861" s="54">
        <f t="shared" si="6070"/>
        <v>0</v>
      </c>
      <c r="BE861" s="54">
        <f t="shared" ref="BE861:BH861" si="6071">AT861</f>
        <v>1.95785102</v>
      </c>
      <c r="BF861" s="54">
        <f t="shared" si="6071"/>
        <v>0.6383057757</v>
      </c>
      <c r="BG861" s="54">
        <f t="shared" si="6071"/>
        <v>0.2986983474</v>
      </c>
      <c r="BH861" s="54">
        <f t="shared" si="6071"/>
        <v>0.07039956688</v>
      </c>
      <c r="BI861" s="54">
        <f t="shared" si="46"/>
        <v>12.02944728</v>
      </c>
      <c r="BJ861" s="54">
        <f t="shared" si="47"/>
        <v>-24.05889457</v>
      </c>
      <c r="BK861" s="56">
        <f t="shared" ref="BK861:BN861" si="6072">AO861</f>
        <v>3.024149275</v>
      </c>
      <c r="BL861" s="56">
        <f t="shared" si="6072"/>
        <v>0</v>
      </c>
      <c r="BM861" s="56">
        <f t="shared" si="6072"/>
        <v>2.008671931</v>
      </c>
      <c r="BN861" s="56">
        <f t="shared" si="6072"/>
        <v>0.001924083834</v>
      </c>
      <c r="BO861" s="56">
        <f t="shared" si="49"/>
        <v>0</v>
      </c>
      <c r="BP861" s="56">
        <f t="shared" si="50"/>
        <v>1.95785102</v>
      </c>
      <c r="BQ861" s="56">
        <f t="shared" ref="BQ861:BS861" si="6073">AU861</f>
        <v>0.6383057757</v>
      </c>
      <c r="BR861" s="56">
        <f t="shared" si="6073"/>
        <v>0.2986983474</v>
      </c>
      <c r="BS861" s="56">
        <f t="shared" si="6073"/>
        <v>0.07039956688</v>
      </c>
      <c r="BT861" s="56">
        <f t="shared" si="52"/>
        <v>8</v>
      </c>
      <c r="BU861" s="50">
        <f t="shared" ref="BU861:BX861" si="6074">AZ861</f>
        <v>6.048298551</v>
      </c>
      <c r="BV861" s="50">
        <f t="shared" si="6074"/>
        <v>0</v>
      </c>
      <c r="BW861" s="50">
        <f t="shared" si="6074"/>
        <v>3.013007896</v>
      </c>
      <c r="BX861" s="50">
        <f t="shared" si="6074"/>
        <v>0.002886125751</v>
      </c>
      <c r="BY861" s="50">
        <f t="shared" si="54"/>
        <v>0</v>
      </c>
      <c r="BZ861" s="50">
        <f t="shared" si="55"/>
        <v>1.95785102</v>
      </c>
      <c r="CA861" s="50">
        <f t="shared" ref="CA861:CC861" si="6075">BF861</f>
        <v>0.6383057757</v>
      </c>
      <c r="CB861" s="50">
        <f t="shared" si="6075"/>
        <v>0.2986983474</v>
      </c>
      <c r="CC861" s="50">
        <f t="shared" si="6075"/>
        <v>0.07039956688</v>
      </c>
      <c r="CD861" s="50">
        <f t="shared" si="57"/>
        <v>12.02944728</v>
      </c>
      <c r="CE861" s="57">
        <f t="shared" si="58"/>
        <v>37.28</v>
      </c>
      <c r="CF861" s="57">
        <f t="shared" si="59"/>
        <v>0</v>
      </c>
      <c r="CG861" s="57">
        <f t="shared" si="60"/>
        <v>21.01</v>
      </c>
      <c r="CH861" s="57">
        <f t="shared" si="61"/>
        <v>0.03</v>
      </c>
      <c r="CI861" s="58">
        <f t="shared" si="62"/>
        <v>0</v>
      </c>
      <c r="CJ861" s="58">
        <f t="shared" si="63"/>
        <v>28.86</v>
      </c>
      <c r="CK861" s="57">
        <f t="shared" si="64"/>
        <v>9.29</v>
      </c>
      <c r="CL861" s="57">
        <f t="shared" si="65"/>
        <v>2.47</v>
      </c>
      <c r="CM861" s="57">
        <f t="shared" si="66"/>
        <v>0.81</v>
      </c>
      <c r="CN861" s="57">
        <f t="shared" si="67"/>
        <v>99.75</v>
      </c>
      <c r="CO861" s="59">
        <f t="shared" si="68"/>
        <v>0.100732779</v>
      </c>
      <c r="CP861" s="59">
        <f t="shared" si="69"/>
        <v>0.6602640284</v>
      </c>
      <c r="CQ861" s="59">
        <f t="shared" si="70"/>
        <v>0.215261702</v>
      </c>
      <c r="CR861" s="59">
        <f t="shared" si="71"/>
        <v>0.02374149062</v>
      </c>
      <c r="CS861" s="60">
        <f t="shared" si="72"/>
        <v>10.0732779</v>
      </c>
      <c r="CT861" s="60">
        <f t="shared" si="73"/>
        <v>2.374149062</v>
      </c>
      <c r="CU861" s="60">
        <f t="shared" si="74"/>
        <v>87.55257304</v>
      </c>
      <c r="CV861" s="61">
        <f t="shared" si="75"/>
        <v>0.07410788012</v>
      </c>
      <c r="CW861" s="61">
        <f t="shared" si="76"/>
        <v>0.08723458661</v>
      </c>
      <c r="CX861" s="62"/>
    </row>
    <row r="862" ht="15.75" customHeight="1">
      <c r="A862" s="17" t="s">
        <v>53</v>
      </c>
      <c r="B862" s="17" t="s">
        <v>396</v>
      </c>
      <c r="C862" s="84" t="s">
        <v>845</v>
      </c>
      <c r="D862" s="83"/>
      <c r="E862" s="83" t="s">
        <v>846</v>
      </c>
      <c r="F862" s="2">
        <v>89.0</v>
      </c>
      <c r="G862" s="3" t="s">
        <v>935</v>
      </c>
      <c r="H862" s="48">
        <v>37.08</v>
      </c>
      <c r="I862" s="49">
        <v>1.87</v>
      </c>
      <c r="J862" s="49">
        <v>20.82</v>
      </c>
      <c r="K862" s="49">
        <v>2.78</v>
      </c>
      <c r="L862" s="49">
        <v>0.01</v>
      </c>
      <c r="M862" s="49">
        <v>0.0</v>
      </c>
      <c r="N862" s="49">
        <v>3.46</v>
      </c>
      <c r="O862" s="49">
        <v>33.41</v>
      </c>
      <c r="P862" s="49"/>
      <c r="Q862" s="50">
        <f t="shared" si="8"/>
        <v>99.43</v>
      </c>
      <c r="R862" s="51">
        <f t="shared" si="9"/>
        <v>12</v>
      </c>
      <c r="S862" s="52">
        <f t="shared" si="10"/>
        <v>0.6171329282</v>
      </c>
      <c r="T862" s="52">
        <f t="shared" si="11"/>
        <v>0.0001251583253</v>
      </c>
      <c r="U862" s="52">
        <f t="shared" si="12"/>
        <v>0.4083902422</v>
      </c>
      <c r="V862" s="52">
        <f t="shared" si="13"/>
        <v>0</v>
      </c>
      <c r="W862" s="52">
        <f t="shared" si="14"/>
        <v>0</v>
      </c>
      <c r="X862" s="52">
        <f t="shared" si="15"/>
        <v>0.4650198201</v>
      </c>
      <c r="Y862" s="52">
        <f t="shared" si="16"/>
        <v>0.04877539915</v>
      </c>
      <c r="Z862" s="52">
        <f t="shared" si="17"/>
        <v>0.04639691944</v>
      </c>
      <c r="AA862" s="52">
        <f t="shared" si="18"/>
        <v>0.04957257032</v>
      </c>
      <c r="AB862" s="52">
        <f t="shared" si="19"/>
        <v>1.635413038</v>
      </c>
      <c r="AC862" s="53">
        <f t="shared" si="20"/>
        <v>4.913732491</v>
      </c>
      <c r="AD862" s="54">
        <f t="shared" si="21"/>
        <v>1.234265856</v>
      </c>
      <c r="AE862" s="54">
        <f t="shared" si="22"/>
        <v>0.0002503166506</v>
      </c>
      <c r="AF862" s="54">
        <f t="shared" si="23"/>
        <v>0.6125853633</v>
      </c>
      <c r="AG862" s="54">
        <f t="shared" si="24"/>
        <v>0</v>
      </c>
      <c r="AH862" s="54">
        <f t="shared" si="25"/>
        <v>0</v>
      </c>
      <c r="AI862" s="54">
        <f t="shared" si="26"/>
        <v>0.4650198201</v>
      </c>
      <c r="AJ862" s="54">
        <f t="shared" si="27"/>
        <v>0.04877539915</v>
      </c>
      <c r="AK862" s="54">
        <f t="shared" si="28"/>
        <v>0.04639691944</v>
      </c>
      <c r="AL862" s="54">
        <f t="shared" si="29"/>
        <v>0.04957257032</v>
      </c>
      <c r="AM862" s="54">
        <f t="shared" si="30"/>
        <v>2.456866245</v>
      </c>
      <c r="AN862" s="54">
        <f t="shared" si="31"/>
        <v>-4.913732491</v>
      </c>
      <c r="AO862" s="55">
        <f t="shared" si="32"/>
        <v>3.018848029</v>
      </c>
      <c r="AP862" s="55">
        <f t="shared" si="33"/>
        <v>0.0006122408096</v>
      </c>
      <c r="AQ862" s="55">
        <f t="shared" si="34"/>
        <v>1.997735044</v>
      </c>
      <c r="AR862" s="55">
        <f t="shared" si="35"/>
        <v>0</v>
      </c>
      <c r="AS862" s="55">
        <f t="shared" si="36"/>
        <v>0</v>
      </c>
      <c r="AT862" s="55">
        <f t="shared" si="37"/>
        <v>2.274751683</v>
      </c>
      <c r="AU862" s="55">
        <f t="shared" si="38"/>
        <v>0.2385961126</v>
      </c>
      <c r="AV862" s="55">
        <f t="shared" si="39"/>
        <v>0.2269612306</v>
      </c>
      <c r="AW862" s="55">
        <f t="shared" si="40"/>
        <v>0.2424956591</v>
      </c>
      <c r="AX862" s="55">
        <f t="shared" si="41"/>
        <v>8</v>
      </c>
      <c r="AY862" s="55">
        <f t="shared" si="42"/>
        <v>24.03665558</v>
      </c>
      <c r="AZ862" s="54">
        <f t="shared" ref="AZ862:BA862" si="6076">AO862*2</f>
        <v>6.037696058</v>
      </c>
      <c r="BA862" s="54">
        <f t="shared" si="6076"/>
        <v>0.001224481619</v>
      </c>
      <c r="BB862" s="54">
        <f t="shared" ref="BB862:BD862" si="6077">AQ862*(3/2)</f>
        <v>2.996602567</v>
      </c>
      <c r="BC862" s="54">
        <f t="shared" si="6077"/>
        <v>0</v>
      </c>
      <c r="BD862" s="54">
        <f t="shared" si="6077"/>
        <v>0</v>
      </c>
      <c r="BE862" s="54">
        <f t="shared" ref="BE862:BH862" si="6078">AT862</f>
        <v>2.274751683</v>
      </c>
      <c r="BF862" s="54">
        <f t="shared" si="6078"/>
        <v>0.2385961126</v>
      </c>
      <c r="BG862" s="54">
        <f t="shared" si="6078"/>
        <v>0.2269612306</v>
      </c>
      <c r="BH862" s="54">
        <f t="shared" si="6078"/>
        <v>0.2424956591</v>
      </c>
      <c r="BI862" s="54">
        <f t="shared" si="46"/>
        <v>12.01832779</v>
      </c>
      <c r="BJ862" s="54">
        <f t="shared" si="47"/>
        <v>-24.03665558</v>
      </c>
      <c r="BK862" s="56">
        <f t="shared" ref="BK862:BN862" si="6079">AO862</f>
        <v>3.018848029</v>
      </c>
      <c r="BL862" s="56">
        <f t="shared" si="6079"/>
        <v>0.0006122408096</v>
      </c>
      <c r="BM862" s="56">
        <f t="shared" si="6079"/>
        <v>1.997735044</v>
      </c>
      <c r="BN862" s="56">
        <f t="shared" si="6079"/>
        <v>0</v>
      </c>
      <c r="BO862" s="56">
        <f t="shared" si="49"/>
        <v>0</v>
      </c>
      <c r="BP862" s="56">
        <f t="shared" si="50"/>
        <v>2.274751683</v>
      </c>
      <c r="BQ862" s="56">
        <f t="shared" ref="BQ862:BS862" si="6080">AU862</f>
        <v>0.2385961126</v>
      </c>
      <c r="BR862" s="56">
        <f t="shared" si="6080"/>
        <v>0.2269612306</v>
      </c>
      <c r="BS862" s="56">
        <f t="shared" si="6080"/>
        <v>0.2424956591</v>
      </c>
      <c r="BT862" s="56">
        <f t="shared" si="52"/>
        <v>8</v>
      </c>
      <c r="BU862" s="50">
        <f t="shared" ref="BU862:BX862" si="6081">AZ862</f>
        <v>6.037696058</v>
      </c>
      <c r="BV862" s="50">
        <f t="shared" si="6081"/>
        <v>0.001224481619</v>
      </c>
      <c r="BW862" s="50">
        <f t="shared" si="6081"/>
        <v>2.996602567</v>
      </c>
      <c r="BX862" s="50">
        <f t="shared" si="6081"/>
        <v>0</v>
      </c>
      <c r="BY862" s="50">
        <f t="shared" si="54"/>
        <v>0</v>
      </c>
      <c r="BZ862" s="50">
        <f t="shared" si="55"/>
        <v>2.274751683</v>
      </c>
      <c r="CA862" s="50">
        <f t="shared" ref="CA862:CC862" si="6082">BF862</f>
        <v>0.2385961126</v>
      </c>
      <c r="CB862" s="50">
        <f t="shared" si="6082"/>
        <v>0.2269612306</v>
      </c>
      <c r="CC862" s="50">
        <f t="shared" si="6082"/>
        <v>0.2424956591</v>
      </c>
      <c r="CD862" s="50">
        <f t="shared" si="57"/>
        <v>12.01832779</v>
      </c>
      <c r="CE862" s="57">
        <f t="shared" si="58"/>
        <v>37.08</v>
      </c>
      <c r="CF862" s="57">
        <f t="shared" si="59"/>
        <v>0.01</v>
      </c>
      <c r="CG862" s="57">
        <f t="shared" si="60"/>
        <v>20.82</v>
      </c>
      <c r="CH862" s="57">
        <f t="shared" si="61"/>
        <v>0</v>
      </c>
      <c r="CI862" s="58">
        <f t="shared" si="62"/>
        <v>0</v>
      </c>
      <c r="CJ862" s="58">
        <f t="shared" si="63"/>
        <v>33.41</v>
      </c>
      <c r="CK862" s="57">
        <f t="shared" si="64"/>
        <v>3.46</v>
      </c>
      <c r="CL862" s="57">
        <f t="shared" si="65"/>
        <v>1.87</v>
      </c>
      <c r="CM862" s="57">
        <f t="shared" si="66"/>
        <v>2.78</v>
      </c>
      <c r="CN862" s="57">
        <f t="shared" si="67"/>
        <v>99.43</v>
      </c>
      <c r="CO862" s="59">
        <f t="shared" si="68"/>
        <v>0.07608987329</v>
      </c>
      <c r="CP862" s="59">
        <f t="shared" si="69"/>
        <v>0.7626217346</v>
      </c>
      <c r="CQ862" s="59">
        <f t="shared" si="70"/>
        <v>0.07999052493</v>
      </c>
      <c r="CR862" s="59">
        <f t="shared" si="71"/>
        <v>0.08129786718</v>
      </c>
      <c r="CS862" s="60">
        <f t="shared" si="72"/>
        <v>7.608987329</v>
      </c>
      <c r="CT862" s="60">
        <f t="shared" si="73"/>
        <v>8.129786718</v>
      </c>
      <c r="CU862" s="60">
        <f t="shared" si="74"/>
        <v>84.26122595</v>
      </c>
      <c r="CV862" s="61">
        <f t="shared" si="75"/>
        <v>0.1193428038</v>
      </c>
      <c r="CW862" s="61">
        <f t="shared" si="76"/>
        <v>0.06589383027</v>
      </c>
      <c r="CX862" s="62"/>
    </row>
    <row r="863" ht="15.75" customHeight="1">
      <c r="A863" s="17" t="s">
        <v>53</v>
      </c>
      <c r="B863" s="17" t="s">
        <v>396</v>
      </c>
      <c r="C863" s="84" t="s">
        <v>845</v>
      </c>
      <c r="D863" s="83"/>
      <c r="E863" s="83" t="s">
        <v>846</v>
      </c>
      <c r="F863" s="2">
        <v>90.0</v>
      </c>
      <c r="G863" s="3" t="s">
        <v>936</v>
      </c>
      <c r="H863" s="48">
        <v>38.4</v>
      </c>
      <c r="I863" s="49">
        <v>6.29</v>
      </c>
      <c r="J863" s="49">
        <v>21.51</v>
      </c>
      <c r="K863" s="49">
        <v>0.88</v>
      </c>
      <c r="L863" s="49">
        <v>0.03</v>
      </c>
      <c r="M863" s="49">
        <v>0.06</v>
      </c>
      <c r="N863" s="49">
        <v>1.09</v>
      </c>
      <c r="O863" s="49">
        <v>31.35</v>
      </c>
      <c r="P863" s="49"/>
      <c r="Q863" s="50">
        <f t="shared" si="8"/>
        <v>99.61</v>
      </c>
      <c r="R863" s="51">
        <f t="shared" si="9"/>
        <v>12</v>
      </c>
      <c r="S863" s="52">
        <f t="shared" si="10"/>
        <v>0.6391020616</v>
      </c>
      <c r="T863" s="52">
        <f t="shared" si="11"/>
        <v>0.0003754749758</v>
      </c>
      <c r="U863" s="52">
        <f t="shared" si="12"/>
        <v>0.4219247891</v>
      </c>
      <c r="V863" s="52">
        <f t="shared" si="13"/>
        <v>0.0007895245878</v>
      </c>
      <c r="W863" s="52">
        <f t="shared" si="14"/>
        <v>0</v>
      </c>
      <c r="X863" s="52">
        <f t="shared" si="15"/>
        <v>0.4363475414</v>
      </c>
      <c r="Y863" s="52">
        <f t="shared" si="16"/>
        <v>0.01536566043</v>
      </c>
      <c r="Z863" s="52">
        <f t="shared" si="17"/>
        <v>0.1560623654</v>
      </c>
      <c r="AA863" s="52">
        <f t="shared" si="18"/>
        <v>0.01569203665</v>
      </c>
      <c r="AB863" s="52">
        <f t="shared" si="19"/>
        <v>1.685659454</v>
      </c>
      <c r="AC863" s="53">
        <f t="shared" si="20"/>
        <v>5.072988295</v>
      </c>
      <c r="AD863" s="54">
        <f t="shared" si="21"/>
        <v>1.278204123</v>
      </c>
      <c r="AE863" s="54">
        <f t="shared" si="22"/>
        <v>0.0007509499517</v>
      </c>
      <c r="AF863" s="54">
        <f t="shared" si="23"/>
        <v>0.6328871837</v>
      </c>
      <c r="AG863" s="54">
        <f t="shared" si="24"/>
        <v>0.001184286882</v>
      </c>
      <c r="AH863" s="54">
        <f t="shared" si="25"/>
        <v>0</v>
      </c>
      <c r="AI863" s="54">
        <f t="shared" si="26"/>
        <v>0.4363475414</v>
      </c>
      <c r="AJ863" s="54">
        <f t="shared" si="27"/>
        <v>0.01536566043</v>
      </c>
      <c r="AK863" s="54">
        <f t="shared" si="28"/>
        <v>0.1560623654</v>
      </c>
      <c r="AL863" s="54">
        <f t="shared" si="29"/>
        <v>0.01569203665</v>
      </c>
      <c r="AM863" s="54">
        <f t="shared" si="30"/>
        <v>2.536494148</v>
      </c>
      <c r="AN863" s="54">
        <f t="shared" si="31"/>
        <v>-5.072988295</v>
      </c>
      <c r="AO863" s="55">
        <f t="shared" si="32"/>
        <v>3.033125392</v>
      </c>
      <c r="AP863" s="55">
        <f t="shared" si="33"/>
        <v>0.001781973102</v>
      </c>
      <c r="AQ863" s="55">
        <f t="shared" si="34"/>
        <v>2.002420064</v>
      </c>
      <c r="AR863" s="55">
        <f t="shared" si="35"/>
        <v>0.003747018229</v>
      </c>
      <c r="AS863" s="55">
        <f t="shared" si="36"/>
        <v>0</v>
      </c>
      <c r="AT863" s="55">
        <f t="shared" si="37"/>
        <v>2.070869251</v>
      </c>
      <c r="AU863" s="55">
        <f t="shared" si="38"/>
        <v>0.07292415032</v>
      </c>
      <c r="AV863" s="55">
        <f t="shared" si="39"/>
        <v>0.740659046</v>
      </c>
      <c r="AW863" s="55">
        <f t="shared" si="40"/>
        <v>0.0744731048</v>
      </c>
      <c r="AX863" s="55">
        <f t="shared" si="41"/>
        <v>8</v>
      </c>
      <c r="AY863" s="55">
        <f t="shared" si="42"/>
        <v>24.07598181</v>
      </c>
      <c r="AZ863" s="54">
        <f t="shared" ref="AZ863:BA863" si="6083">AO863*2</f>
        <v>6.066250784</v>
      </c>
      <c r="BA863" s="54">
        <f t="shared" si="6083"/>
        <v>0.003563946204</v>
      </c>
      <c r="BB863" s="54">
        <f t="shared" ref="BB863:BD863" si="6084">AQ863*(3/2)</f>
        <v>3.003630097</v>
      </c>
      <c r="BC863" s="54">
        <f t="shared" si="6084"/>
        <v>0.005620527343</v>
      </c>
      <c r="BD863" s="54">
        <f t="shared" si="6084"/>
        <v>0</v>
      </c>
      <c r="BE863" s="54">
        <f t="shared" ref="BE863:BH863" si="6085">AT863</f>
        <v>2.070869251</v>
      </c>
      <c r="BF863" s="54">
        <f t="shared" si="6085"/>
        <v>0.07292415032</v>
      </c>
      <c r="BG863" s="54">
        <f t="shared" si="6085"/>
        <v>0.740659046</v>
      </c>
      <c r="BH863" s="54">
        <f t="shared" si="6085"/>
        <v>0.0744731048</v>
      </c>
      <c r="BI863" s="54">
        <f t="shared" si="46"/>
        <v>12.03799091</v>
      </c>
      <c r="BJ863" s="54">
        <f t="shared" si="47"/>
        <v>-24.07598181</v>
      </c>
      <c r="BK863" s="56">
        <f t="shared" ref="BK863:BN863" si="6086">AO863</f>
        <v>3.033125392</v>
      </c>
      <c r="BL863" s="56">
        <f t="shared" si="6086"/>
        <v>0.001781973102</v>
      </c>
      <c r="BM863" s="56">
        <f t="shared" si="6086"/>
        <v>2.002420064</v>
      </c>
      <c r="BN863" s="56">
        <f t="shared" si="6086"/>
        <v>0.003747018229</v>
      </c>
      <c r="BO863" s="56">
        <f t="shared" si="49"/>
        <v>0</v>
      </c>
      <c r="BP863" s="56">
        <f t="shared" si="50"/>
        <v>2.070869251</v>
      </c>
      <c r="BQ863" s="56">
        <f t="shared" ref="BQ863:BS863" si="6087">AU863</f>
        <v>0.07292415032</v>
      </c>
      <c r="BR863" s="56">
        <f t="shared" si="6087"/>
        <v>0.740659046</v>
      </c>
      <c r="BS863" s="56">
        <f t="shared" si="6087"/>
        <v>0.0744731048</v>
      </c>
      <c r="BT863" s="56">
        <f t="shared" si="52"/>
        <v>8</v>
      </c>
      <c r="BU863" s="50">
        <f t="shared" ref="BU863:BX863" si="6088">AZ863</f>
        <v>6.066250784</v>
      </c>
      <c r="BV863" s="50">
        <f t="shared" si="6088"/>
        <v>0.003563946204</v>
      </c>
      <c r="BW863" s="50">
        <f t="shared" si="6088"/>
        <v>3.003630097</v>
      </c>
      <c r="BX863" s="50">
        <f t="shared" si="6088"/>
        <v>0.005620527343</v>
      </c>
      <c r="BY863" s="50">
        <f t="shared" si="54"/>
        <v>0</v>
      </c>
      <c r="BZ863" s="50">
        <f t="shared" si="55"/>
        <v>2.070869251</v>
      </c>
      <c r="CA863" s="50">
        <f t="shared" ref="CA863:CC863" si="6089">BF863</f>
        <v>0.07292415032</v>
      </c>
      <c r="CB863" s="50">
        <f t="shared" si="6089"/>
        <v>0.740659046</v>
      </c>
      <c r="CC863" s="50">
        <f t="shared" si="6089"/>
        <v>0.0744731048</v>
      </c>
      <c r="CD863" s="50">
        <f t="shared" si="57"/>
        <v>12.03799091</v>
      </c>
      <c r="CE863" s="57">
        <f t="shared" si="58"/>
        <v>38.4</v>
      </c>
      <c r="CF863" s="57">
        <f t="shared" si="59"/>
        <v>0.03</v>
      </c>
      <c r="CG863" s="57">
        <f t="shared" si="60"/>
        <v>21.51</v>
      </c>
      <c r="CH863" s="57">
        <f t="shared" si="61"/>
        <v>0.06</v>
      </c>
      <c r="CI863" s="58">
        <f t="shared" si="62"/>
        <v>0</v>
      </c>
      <c r="CJ863" s="58">
        <f t="shared" si="63"/>
        <v>31.35</v>
      </c>
      <c r="CK863" s="57">
        <f t="shared" si="64"/>
        <v>1.09</v>
      </c>
      <c r="CL863" s="57">
        <f t="shared" si="65"/>
        <v>6.29</v>
      </c>
      <c r="CM863" s="57">
        <f t="shared" si="66"/>
        <v>0.88</v>
      </c>
      <c r="CN863" s="57">
        <f t="shared" si="67"/>
        <v>99.61</v>
      </c>
      <c r="CO863" s="59">
        <f t="shared" si="68"/>
        <v>0.2503135118</v>
      </c>
      <c r="CP863" s="59">
        <f t="shared" si="69"/>
        <v>0.6998720362</v>
      </c>
      <c r="CQ863" s="59">
        <f t="shared" si="70"/>
        <v>0.02464548331</v>
      </c>
      <c r="CR863" s="59">
        <f t="shared" si="71"/>
        <v>0.02516896876</v>
      </c>
      <c r="CS863" s="60">
        <f t="shared" si="72"/>
        <v>25.03135118</v>
      </c>
      <c r="CT863" s="60">
        <f t="shared" si="73"/>
        <v>2.516896876</v>
      </c>
      <c r="CU863" s="60">
        <f t="shared" si="74"/>
        <v>72.45175195</v>
      </c>
      <c r="CV863" s="61">
        <f t="shared" si="75"/>
        <v>0.1503257246</v>
      </c>
      <c r="CW863" s="61">
        <f t="shared" si="76"/>
        <v>0.2167715012</v>
      </c>
      <c r="CX863" s="62"/>
    </row>
    <row r="864" ht="15.75" customHeight="1">
      <c r="A864" s="17" t="s">
        <v>53</v>
      </c>
      <c r="B864" s="17" t="s">
        <v>396</v>
      </c>
      <c r="C864" s="84" t="s">
        <v>845</v>
      </c>
      <c r="D864" s="83"/>
      <c r="E864" s="83" t="s">
        <v>846</v>
      </c>
      <c r="F864" s="2">
        <v>91.0</v>
      </c>
      <c r="G864" s="3" t="s">
        <v>937</v>
      </c>
      <c r="H864" s="48">
        <v>38.92</v>
      </c>
      <c r="I864" s="49">
        <v>9.02</v>
      </c>
      <c r="J864" s="49">
        <v>22.08</v>
      </c>
      <c r="K864" s="49">
        <v>1.89</v>
      </c>
      <c r="L864" s="49">
        <v>0.03</v>
      </c>
      <c r="M864" s="49">
        <v>0.12</v>
      </c>
      <c r="N864" s="49">
        <v>0.98</v>
      </c>
      <c r="O864" s="49">
        <v>27.07</v>
      </c>
      <c r="P864" s="49"/>
      <c r="Q864" s="50">
        <f t="shared" si="8"/>
        <v>100.11</v>
      </c>
      <c r="R864" s="51">
        <f t="shared" si="9"/>
        <v>12</v>
      </c>
      <c r="S864" s="52">
        <f t="shared" si="10"/>
        <v>0.6477565687</v>
      </c>
      <c r="T864" s="52">
        <f t="shared" si="11"/>
        <v>0.0003754749758</v>
      </c>
      <c r="U864" s="52">
        <f t="shared" si="12"/>
        <v>0.4331055018</v>
      </c>
      <c r="V864" s="52">
        <f t="shared" si="13"/>
        <v>0.001579049176</v>
      </c>
      <c r="W864" s="52">
        <f t="shared" si="14"/>
        <v>0</v>
      </c>
      <c r="X864" s="52">
        <f t="shared" si="15"/>
        <v>0.376776011</v>
      </c>
      <c r="Y864" s="52">
        <f t="shared" si="16"/>
        <v>0.01381499745</v>
      </c>
      <c r="Z864" s="52">
        <f t="shared" si="17"/>
        <v>0.2237969055</v>
      </c>
      <c r="AA864" s="52">
        <f t="shared" si="18"/>
        <v>0.03370221507</v>
      </c>
      <c r="AB864" s="52">
        <f t="shared" si="19"/>
        <v>1.730906724</v>
      </c>
      <c r="AC864" s="53">
        <f t="shared" si="20"/>
        <v>5.192762086</v>
      </c>
      <c r="AD864" s="54">
        <f t="shared" si="21"/>
        <v>1.295513137</v>
      </c>
      <c r="AE864" s="54">
        <f t="shared" si="22"/>
        <v>0.0007509499517</v>
      </c>
      <c r="AF864" s="54">
        <f t="shared" si="23"/>
        <v>0.6496582527</v>
      </c>
      <c r="AG864" s="54">
        <f t="shared" si="24"/>
        <v>0.002368573763</v>
      </c>
      <c r="AH864" s="54">
        <f t="shared" si="25"/>
        <v>0</v>
      </c>
      <c r="AI864" s="54">
        <f t="shared" si="26"/>
        <v>0.376776011</v>
      </c>
      <c r="AJ864" s="54">
        <f t="shared" si="27"/>
        <v>0.01381499745</v>
      </c>
      <c r="AK864" s="54">
        <f t="shared" si="28"/>
        <v>0.2237969055</v>
      </c>
      <c r="AL864" s="54">
        <f t="shared" si="29"/>
        <v>0.03370221507</v>
      </c>
      <c r="AM864" s="54">
        <f t="shared" si="30"/>
        <v>2.596381043</v>
      </c>
      <c r="AN864" s="54">
        <f t="shared" si="31"/>
        <v>-5.192762086</v>
      </c>
      <c r="AO864" s="55">
        <f t="shared" si="32"/>
        <v>2.993836975</v>
      </c>
      <c r="AP864" s="55">
        <f t="shared" si="33"/>
        <v>0.001735390917</v>
      </c>
      <c r="AQ864" s="55">
        <f t="shared" si="34"/>
        <v>2.001750855</v>
      </c>
      <c r="AR864" s="55">
        <f t="shared" si="35"/>
        <v>0.007298136422</v>
      </c>
      <c r="AS864" s="55">
        <f t="shared" si="36"/>
        <v>0</v>
      </c>
      <c r="AT864" s="55">
        <f t="shared" si="37"/>
        <v>1.741404113</v>
      </c>
      <c r="AU864" s="55">
        <f t="shared" si="38"/>
        <v>0.06385091586</v>
      </c>
      <c r="AV864" s="55">
        <f t="shared" si="39"/>
        <v>1.03435686</v>
      </c>
      <c r="AW864" s="55">
        <f t="shared" si="40"/>
        <v>0.1557667533</v>
      </c>
      <c r="AX864" s="55">
        <f t="shared" si="41"/>
        <v>8</v>
      </c>
      <c r="AY864" s="55">
        <f t="shared" si="42"/>
        <v>24.00019372</v>
      </c>
      <c r="AZ864" s="54">
        <f t="shared" ref="AZ864:BA864" si="6090">AO864*2</f>
        <v>5.98767395</v>
      </c>
      <c r="BA864" s="54">
        <f t="shared" si="6090"/>
        <v>0.003470781834</v>
      </c>
      <c r="BB864" s="54">
        <f t="shared" ref="BB864:BD864" si="6091">AQ864*(3/2)</f>
        <v>3.002626283</v>
      </c>
      <c r="BC864" s="54">
        <f t="shared" si="6091"/>
        <v>0.01094720463</v>
      </c>
      <c r="BD864" s="54">
        <f t="shared" si="6091"/>
        <v>0</v>
      </c>
      <c r="BE864" s="54">
        <f t="shared" ref="BE864:BH864" si="6092">AT864</f>
        <v>1.741404113</v>
      </c>
      <c r="BF864" s="54">
        <f t="shared" si="6092"/>
        <v>0.06385091586</v>
      </c>
      <c r="BG864" s="54">
        <f t="shared" si="6092"/>
        <v>1.03435686</v>
      </c>
      <c r="BH864" s="54">
        <f t="shared" si="6092"/>
        <v>0.1557667533</v>
      </c>
      <c r="BI864" s="54">
        <f t="shared" si="46"/>
        <v>12.00009686</v>
      </c>
      <c r="BJ864" s="54">
        <f t="shared" si="47"/>
        <v>-24.00019372</v>
      </c>
      <c r="BK864" s="56">
        <f t="shared" ref="BK864:BN864" si="6093">AO864</f>
        <v>2.993836975</v>
      </c>
      <c r="BL864" s="56">
        <f t="shared" si="6093"/>
        <v>0.001735390917</v>
      </c>
      <c r="BM864" s="56">
        <f t="shared" si="6093"/>
        <v>2.001750855</v>
      </c>
      <c r="BN864" s="56">
        <f t="shared" si="6093"/>
        <v>0.007298136422</v>
      </c>
      <c r="BO864" s="56">
        <f t="shared" si="49"/>
        <v>0</v>
      </c>
      <c r="BP864" s="56">
        <f t="shared" si="50"/>
        <v>1.741404113</v>
      </c>
      <c r="BQ864" s="56">
        <f t="shared" ref="BQ864:BS864" si="6094">AU864</f>
        <v>0.06385091586</v>
      </c>
      <c r="BR864" s="56">
        <f t="shared" si="6094"/>
        <v>1.03435686</v>
      </c>
      <c r="BS864" s="56">
        <f t="shared" si="6094"/>
        <v>0.1557667533</v>
      </c>
      <c r="BT864" s="56">
        <f t="shared" si="52"/>
        <v>8</v>
      </c>
      <c r="BU864" s="50">
        <f t="shared" ref="BU864:BX864" si="6095">AZ864</f>
        <v>5.98767395</v>
      </c>
      <c r="BV864" s="50">
        <f t="shared" si="6095"/>
        <v>0.003470781834</v>
      </c>
      <c r="BW864" s="50">
        <f t="shared" si="6095"/>
        <v>3.002626283</v>
      </c>
      <c r="BX864" s="50">
        <f t="shared" si="6095"/>
        <v>0.01094720463</v>
      </c>
      <c r="BY864" s="50">
        <f t="shared" si="54"/>
        <v>0</v>
      </c>
      <c r="BZ864" s="50">
        <f t="shared" si="55"/>
        <v>1.741404113</v>
      </c>
      <c r="CA864" s="50">
        <f t="shared" ref="CA864:CC864" si="6096">BF864</f>
        <v>0.06385091586</v>
      </c>
      <c r="CB864" s="50">
        <f t="shared" si="6096"/>
        <v>1.03435686</v>
      </c>
      <c r="CC864" s="50">
        <f t="shared" si="6096"/>
        <v>0.1557667533</v>
      </c>
      <c r="CD864" s="50">
        <f t="shared" si="57"/>
        <v>12.00009686</v>
      </c>
      <c r="CE864" s="57">
        <f t="shared" si="58"/>
        <v>38.92</v>
      </c>
      <c r="CF864" s="57">
        <f t="shared" si="59"/>
        <v>0.03</v>
      </c>
      <c r="CG864" s="57">
        <f t="shared" si="60"/>
        <v>22.08</v>
      </c>
      <c r="CH864" s="57">
        <f t="shared" si="61"/>
        <v>0.12</v>
      </c>
      <c r="CI864" s="58">
        <f t="shared" si="62"/>
        <v>0</v>
      </c>
      <c r="CJ864" s="58">
        <f t="shared" si="63"/>
        <v>27.07</v>
      </c>
      <c r="CK864" s="57">
        <f t="shared" si="64"/>
        <v>0.98</v>
      </c>
      <c r="CL864" s="57">
        <f t="shared" si="65"/>
        <v>9.02</v>
      </c>
      <c r="CM864" s="57">
        <f t="shared" si="66"/>
        <v>1.89</v>
      </c>
      <c r="CN864" s="57">
        <f t="shared" si="67"/>
        <v>100.11</v>
      </c>
      <c r="CO864" s="59">
        <f t="shared" si="68"/>
        <v>0.3453175654</v>
      </c>
      <c r="CP864" s="59">
        <f t="shared" si="69"/>
        <v>0.5813636007</v>
      </c>
      <c r="CQ864" s="59">
        <f t="shared" si="70"/>
        <v>0.02131647564</v>
      </c>
      <c r="CR864" s="59">
        <f t="shared" si="71"/>
        <v>0.05200235825</v>
      </c>
      <c r="CS864" s="60">
        <f t="shared" si="72"/>
        <v>34.53175654</v>
      </c>
      <c r="CT864" s="60">
        <f t="shared" si="73"/>
        <v>5.200235825</v>
      </c>
      <c r="CU864" s="60">
        <f t="shared" si="74"/>
        <v>60.26800763</v>
      </c>
      <c r="CV864" s="61">
        <f t="shared" si="75"/>
        <v>0.224661141</v>
      </c>
      <c r="CW864" s="61">
        <f t="shared" si="76"/>
        <v>0.2990450116</v>
      </c>
      <c r="CX864" s="62"/>
    </row>
    <row r="865" ht="15.75" customHeight="1">
      <c r="A865" s="17" t="s">
        <v>53</v>
      </c>
      <c r="B865" s="17" t="s">
        <v>396</v>
      </c>
      <c r="C865" s="84" t="s">
        <v>845</v>
      </c>
      <c r="D865" s="83"/>
      <c r="E865" s="83" t="s">
        <v>846</v>
      </c>
      <c r="F865" s="2">
        <v>92.0</v>
      </c>
      <c r="G865" s="3" t="s">
        <v>938</v>
      </c>
      <c r="H865" s="48">
        <v>37.81</v>
      </c>
      <c r="I865" s="49">
        <v>5.98</v>
      </c>
      <c r="J865" s="49">
        <v>21.42</v>
      </c>
      <c r="K865" s="49">
        <v>0.8</v>
      </c>
      <c r="L865" s="49">
        <v>0.04</v>
      </c>
      <c r="M865" s="49">
        <v>0.09</v>
      </c>
      <c r="N865" s="49">
        <v>0.6</v>
      </c>
      <c r="O865" s="49">
        <v>32.56</v>
      </c>
      <c r="P865" s="49"/>
      <c r="Q865" s="50">
        <f t="shared" si="8"/>
        <v>99.3</v>
      </c>
      <c r="R865" s="51">
        <f t="shared" si="9"/>
        <v>12</v>
      </c>
      <c r="S865" s="52">
        <f t="shared" si="10"/>
        <v>0.6292825247</v>
      </c>
      <c r="T865" s="52">
        <f t="shared" si="11"/>
        <v>0.0005006333011</v>
      </c>
      <c r="U865" s="52">
        <f t="shared" si="12"/>
        <v>0.4201594134</v>
      </c>
      <c r="V865" s="52">
        <f t="shared" si="13"/>
        <v>0.001184286882</v>
      </c>
      <c r="W865" s="52">
        <f t="shared" si="14"/>
        <v>0</v>
      </c>
      <c r="X865" s="52">
        <f t="shared" si="15"/>
        <v>0.4531890255</v>
      </c>
      <c r="Y865" s="52">
        <f t="shared" si="16"/>
        <v>0.008458161703</v>
      </c>
      <c r="Z865" s="52">
        <f t="shared" si="17"/>
        <v>0.1483708975</v>
      </c>
      <c r="AA865" s="52">
        <f t="shared" si="18"/>
        <v>0.01426548786</v>
      </c>
      <c r="AB865" s="52">
        <f t="shared" si="19"/>
        <v>1.675410431</v>
      </c>
      <c r="AC865" s="53">
        <f t="shared" si="20"/>
        <v>5.031730878</v>
      </c>
      <c r="AD865" s="54">
        <f t="shared" si="21"/>
        <v>1.258565049</v>
      </c>
      <c r="AE865" s="54">
        <f t="shared" si="22"/>
        <v>0.001001266602</v>
      </c>
      <c r="AF865" s="54">
        <f t="shared" si="23"/>
        <v>0.6302391201</v>
      </c>
      <c r="AG865" s="54">
        <f t="shared" si="24"/>
        <v>0.001776430322</v>
      </c>
      <c r="AH865" s="54">
        <f t="shared" si="25"/>
        <v>0</v>
      </c>
      <c r="AI865" s="54">
        <f t="shared" si="26"/>
        <v>0.4531890255</v>
      </c>
      <c r="AJ865" s="54">
        <f t="shared" si="27"/>
        <v>0.008458161703</v>
      </c>
      <c r="AK865" s="54">
        <f t="shared" si="28"/>
        <v>0.1483708975</v>
      </c>
      <c r="AL865" s="54">
        <f t="shared" si="29"/>
        <v>0.01426548786</v>
      </c>
      <c r="AM865" s="54">
        <f t="shared" si="30"/>
        <v>2.515865439</v>
      </c>
      <c r="AN865" s="54">
        <f t="shared" si="31"/>
        <v>-5.031730878</v>
      </c>
      <c r="AO865" s="55">
        <f t="shared" si="32"/>
        <v>3.004792202</v>
      </c>
      <c r="AP865" s="55">
        <f t="shared" si="33"/>
        <v>0.002390498671</v>
      </c>
      <c r="AQ865" s="55">
        <f t="shared" si="34"/>
        <v>2.006239931</v>
      </c>
      <c r="AR865" s="55">
        <f t="shared" si="35"/>
        <v>0.005654909913</v>
      </c>
      <c r="AS865" s="55">
        <f t="shared" si="36"/>
        <v>0</v>
      </c>
      <c r="AT865" s="55">
        <f t="shared" si="37"/>
        <v>2.163954657</v>
      </c>
      <c r="AU865" s="55">
        <f t="shared" si="38"/>
        <v>0.04038729399</v>
      </c>
      <c r="AV865" s="55">
        <f t="shared" si="39"/>
        <v>0.7084635251</v>
      </c>
      <c r="AW865" s="55">
        <f t="shared" si="40"/>
        <v>0.06811698244</v>
      </c>
      <c r="AX865" s="55">
        <f t="shared" si="41"/>
        <v>8</v>
      </c>
      <c r="AY865" s="55">
        <f t="shared" si="42"/>
        <v>24.02626024</v>
      </c>
      <c r="AZ865" s="54">
        <f t="shared" ref="AZ865:BA865" si="6097">AO865*2</f>
        <v>6.009584404</v>
      </c>
      <c r="BA865" s="54">
        <f t="shared" si="6097"/>
        <v>0.004780997343</v>
      </c>
      <c r="BB865" s="54">
        <f t="shared" ref="BB865:BD865" si="6098">AQ865*(3/2)</f>
        <v>3.009359897</v>
      </c>
      <c r="BC865" s="54">
        <f t="shared" si="6098"/>
        <v>0.008482364869</v>
      </c>
      <c r="BD865" s="54">
        <f t="shared" si="6098"/>
        <v>0</v>
      </c>
      <c r="BE865" s="54">
        <f t="shared" ref="BE865:BH865" si="6099">AT865</f>
        <v>2.163954657</v>
      </c>
      <c r="BF865" s="54">
        <f t="shared" si="6099"/>
        <v>0.04038729399</v>
      </c>
      <c r="BG865" s="54">
        <f t="shared" si="6099"/>
        <v>0.7084635251</v>
      </c>
      <c r="BH865" s="54">
        <f t="shared" si="6099"/>
        <v>0.06811698244</v>
      </c>
      <c r="BI865" s="54">
        <f t="shared" si="46"/>
        <v>12.01313012</v>
      </c>
      <c r="BJ865" s="54">
        <f t="shared" si="47"/>
        <v>-24.02626024</v>
      </c>
      <c r="BK865" s="56">
        <f t="shared" ref="BK865:BN865" si="6100">AO865</f>
        <v>3.004792202</v>
      </c>
      <c r="BL865" s="56">
        <f t="shared" si="6100"/>
        <v>0.002390498671</v>
      </c>
      <c r="BM865" s="56">
        <f t="shared" si="6100"/>
        <v>2.006239931</v>
      </c>
      <c r="BN865" s="56">
        <f t="shared" si="6100"/>
        <v>0.005654909913</v>
      </c>
      <c r="BO865" s="56">
        <f t="shared" si="49"/>
        <v>0</v>
      </c>
      <c r="BP865" s="56">
        <f t="shared" si="50"/>
        <v>2.163954657</v>
      </c>
      <c r="BQ865" s="56">
        <f t="shared" ref="BQ865:BS865" si="6101">AU865</f>
        <v>0.04038729399</v>
      </c>
      <c r="BR865" s="56">
        <f t="shared" si="6101"/>
        <v>0.7084635251</v>
      </c>
      <c r="BS865" s="56">
        <f t="shared" si="6101"/>
        <v>0.06811698244</v>
      </c>
      <c r="BT865" s="56">
        <f t="shared" si="52"/>
        <v>8</v>
      </c>
      <c r="BU865" s="50">
        <f t="shared" ref="BU865:BX865" si="6102">AZ865</f>
        <v>6.009584404</v>
      </c>
      <c r="BV865" s="50">
        <f t="shared" si="6102"/>
        <v>0.004780997343</v>
      </c>
      <c r="BW865" s="50">
        <f t="shared" si="6102"/>
        <v>3.009359897</v>
      </c>
      <c r="BX865" s="50">
        <f t="shared" si="6102"/>
        <v>0.008482364869</v>
      </c>
      <c r="BY865" s="50">
        <f t="shared" si="54"/>
        <v>0</v>
      </c>
      <c r="BZ865" s="50">
        <f t="shared" si="55"/>
        <v>2.163954657</v>
      </c>
      <c r="CA865" s="50">
        <f t="shared" ref="CA865:CC865" si="6103">BF865</f>
        <v>0.04038729399</v>
      </c>
      <c r="CB865" s="50">
        <f t="shared" si="6103"/>
        <v>0.7084635251</v>
      </c>
      <c r="CC865" s="50">
        <f t="shared" si="6103"/>
        <v>0.06811698244</v>
      </c>
      <c r="CD865" s="50">
        <f t="shared" si="57"/>
        <v>12.01313012</v>
      </c>
      <c r="CE865" s="57">
        <f t="shared" si="58"/>
        <v>37.81</v>
      </c>
      <c r="CF865" s="57">
        <f t="shared" si="59"/>
        <v>0.04</v>
      </c>
      <c r="CG865" s="57">
        <f t="shared" si="60"/>
        <v>21.42</v>
      </c>
      <c r="CH865" s="57">
        <f t="shared" si="61"/>
        <v>0.09</v>
      </c>
      <c r="CI865" s="58">
        <f t="shared" si="62"/>
        <v>0</v>
      </c>
      <c r="CJ865" s="58">
        <f t="shared" si="63"/>
        <v>32.56</v>
      </c>
      <c r="CK865" s="57">
        <f t="shared" si="64"/>
        <v>0.6</v>
      </c>
      <c r="CL865" s="57">
        <f t="shared" si="65"/>
        <v>5.98</v>
      </c>
      <c r="CM865" s="57">
        <f t="shared" si="66"/>
        <v>0.8</v>
      </c>
      <c r="CN865" s="57">
        <f t="shared" si="67"/>
        <v>99.3</v>
      </c>
      <c r="CO865" s="59">
        <f t="shared" si="68"/>
        <v>0.2376658685</v>
      </c>
      <c r="CP865" s="59">
        <f t="shared" si="69"/>
        <v>0.7259345679</v>
      </c>
      <c r="CQ865" s="59">
        <f t="shared" si="70"/>
        <v>0.01354858926</v>
      </c>
      <c r="CR865" s="59">
        <f t="shared" si="71"/>
        <v>0.02285097428</v>
      </c>
      <c r="CS865" s="60">
        <f t="shared" si="72"/>
        <v>23.76658685</v>
      </c>
      <c r="CT865" s="60">
        <f t="shared" si="73"/>
        <v>2.285097428</v>
      </c>
      <c r="CU865" s="60">
        <f t="shared" si="74"/>
        <v>73.94831572</v>
      </c>
      <c r="CV865" s="61">
        <f t="shared" si="75"/>
        <v>0.1416839085</v>
      </c>
      <c r="CW865" s="61">
        <f t="shared" si="76"/>
        <v>0.2058186421</v>
      </c>
      <c r="CX865" s="62"/>
    </row>
    <row r="866" ht="15.75" customHeight="1">
      <c r="A866" s="17" t="s">
        <v>53</v>
      </c>
      <c r="B866" s="17" t="s">
        <v>396</v>
      </c>
      <c r="C866" s="84" t="s">
        <v>845</v>
      </c>
      <c r="D866" s="83"/>
      <c r="E866" s="83" t="s">
        <v>846</v>
      </c>
      <c r="F866" s="2">
        <v>93.0</v>
      </c>
      <c r="G866" s="3" t="s">
        <v>939</v>
      </c>
      <c r="H866" s="48">
        <v>37.13</v>
      </c>
      <c r="I866" s="49">
        <v>0.88</v>
      </c>
      <c r="J866" s="49">
        <v>18.75</v>
      </c>
      <c r="K866" s="49">
        <v>6.81</v>
      </c>
      <c r="L866" s="49">
        <v>0.08</v>
      </c>
      <c r="M866" s="49">
        <v>0.11</v>
      </c>
      <c r="N866" s="49">
        <v>21.61</v>
      </c>
      <c r="O866" s="49">
        <v>13.76</v>
      </c>
      <c r="P866" s="49"/>
      <c r="Q866" s="50">
        <f t="shared" si="8"/>
        <v>99.13</v>
      </c>
      <c r="R866" s="51">
        <f t="shared" si="9"/>
        <v>12</v>
      </c>
      <c r="S866" s="52">
        <f t="shared" si="10"/>
        <v>0.6179650924</v>
      </c>
      <c r="T866" s="52">
        <f t="shared" si="11"/>
        <v>0.001001266602</v>
      </c>
      <c r="U866" s="52">
        <f t="shared" si="12"/>
        <v>0.3677866014</v>
      </c>
      <c r="V866" s="52">
        <f t="shared" si="13"/>
        <v>0.001447461744</v>
      </c>
      <c r="W866" s="52">
        <f t="shared" si="14"/>
        <v>0</v>
      </c>
      <c r="X866" s="52">
        <f t="shared" si="15"/>
        <v>0.1915196864</v>
      </c>
      <c r="Y866" s="52">
        <f t="shared" si="16"/>
        <v>0.3046347907</v>
      </c>
      <c r="Z866" s="52">
        <f t="shared" si="17"/>
        <v>0.02183384444</v>
      </c>
      <c r="AA866" s="52">
        <f t="shared" si="18"/>
        <v>0.1214349654</v>
      </c>
      <c r="AB866" s="52">
        <f t="shared" si="19"/>
        <v>1.627623709</v>
      </c>
      <c r="AC866" s="53">
        <f t="shared" si="20"/>
        <v>4.862414199</v>
      </c>
      <c r="AD866" s="54">
        <f t="shared" si="21"/>
        <v>1.235930185</v>
      </c>
      <c r="AE866" s="54">
        <f t="shared" si="22"/>
        <v>0.002002533205</v>
      </c>
      <c r="AF866" s="54">
        <f t="shared" si="23"/>
        <v>0.5516799021</v>
      </c>
      <c r="AG866" s="54">
        <f t="shared" si="24"/>
        <v>0.002171192616</v>
      </c>
      <c r="AH866" s="54">
        <f t="shared" si="25"/>
        <v>0</v>
      </c>
      <c r="AI866" s="54">
        <f t="shared" si="26"/>
        <v>0.1915196864</v>
      </c>
      <c r="AJ866" s="54">
        <f t="shared" si="27"/>
        <v>0.3046347907</v>
      </c>
      <c r="AK866" s="54">
        <f t="shared" si="28"/>
        <v>0.02183384444</v>
      </c>
      <c r="AL866" s="54">
        <f t="shared" si="29"/>
        <v>0.1214349654</v>
      </c>
      <c r="AM866" s="54">
        <f t="shared" si="30"/>
        <v>2.4312071</v>
      </c>
      <c r="AN866" s="54">
        <f t="shared" si="31"/>
        <v>-4.862414199</v>
      </c>
      <c r="AO866" s="55">
        <f t="shared" si="32"/>
        <v>3.037385553</v>
      </c>
      <c r="AP866" s="55">
        <f t="shared" si="33"/>
        <v>0.004921366513</v>
      </c>
      <c r="AQ866" s="55">
        <f t="shared" si="34"/>
        <v>1.807722998</v>
      </c>
      <c r="AR866" s="55">
        <f t="shared" si="35"/>
        <v>0.007114478543</v>
      </c>
      <c r="AS866" s="55">
        <f t="shared" si="36"/>
        <v>0</v>
      </c>
      <c r="AT866" s="55">
        <f t="shared" si="37"/>
        <v>0.9413462602</v>
      </c>
      <c r="AU866" s="55">
        <f t="shared" si="38"/>
        <v>1.497322945</v>
      </c>
      <c r="AV866" s="55">
        <f t="shared" si="39"/>
        <v>0.1073164237</v>
      </c>
      <c r="AW866" s="55">
        <f t="shared" si="40"/>
        <v>0.5968699755</v>
      </c>
      <c r="AX866" s="55">
        <f t="shared" si="41"/>
        <v>8</v>
      </c>
      <c r="AY866" s="55">
        <f t="shared" si="42"/>
        <v>23.89945131</v>
      </c>
      <c r="AZ866" s="54">
        <f t="shared" ref="AZ866:BA866" si="6104">AO866*2</f>
        <v>6.074771105</v>
      </c>
      <c r="BA866" s="54">
        <f t="shared" si="6104"/>
        <v>0.009842733026</v>
      </c>
      <c r="BB866" s="54">
        <f t="shared" ref="BB866:BD866" si="6105">AQ866*(3/2)</f>
        <v>2.711584497</v>
      </c>
      <c r="BC866" s="54">
        <f t="shared" si="6105"/>
        <v>0.01067171781</v>
      </c>
      <c r="BD866" s="54">
        <f t="shared" si="6105"/>
        <v>0</v>
      </c>
      <c r="BE866" s="54">
        <f t="shared" ref="BE866:BH866" si="6106">AT866</f>
        <v>0.9413462602</v>
      </c>
      <c r="BF866" s="54">
        <f t="shared" si="6106"/>
        <v>1.497322945</v>
      </c>
      <c r="BG866" s="54">
        <f t="shared" si="6106"/>
        <v>0.1073164237</v>
      </c>
      <c r="BH866" s="54">
        <f t="shared" si="6106"/>
        <v>0.5968699755</v>
      </c>
      <c r="BI866" s="54">
        <f t="shared" si="46"/>
        <v>11.94972566</v>
      </c>
      <c r="BJ866" s="54">
        <f t="shared" si="47"/>
        <v>-23.89945131</v>
      </c>
      <c r="BK866" s="56">
        <f t="shared" ref="BK866:BN866" si="6107">AO866</f>
        <v>3.037385553</v>
      </c>
      <c r="BL866" s="56">
        <f t="shared" si="6107"/>
        <v>0.004921366513</v>
      </c>
      <c r="BM866" s="56">
        <f t="shared" si="6107"/>
        <v>1.807722998</v>
      </c>
      <c r="BN866" s="56">
        <f t="shared" si="6107"/>
        <v>0.007114478543</v>
      </c>
      <c r="BO866" s="56">
        <f t="shared" si="49"/>
        <v>0.1005486852</v>
      </c>
      <c r="BP866" s="56">
        <f t="shared" si="50"/>
        <v>0.8407975749</v>
      </c>
      <c r="BQ866" s="56">
        <f t="shared" ref="BQ866:BS866" si="6108">AU866</f>
        <v>1.497322945</v>
      </c>
      <c r="BR866" s="56">
        <f t="shared" si="6108"/>
        <v>0.1073164237</v>
      </c>
      <c r="BS866" s="56">
        <f t="shared" si="6108"/>
        <v>0.5968699755</v>
      </c>
      <c r="BT866" s="56">
        <f t="shared" si="52"/>
        <v>8</v>
      </c>
      <c r="BU866" s="50">
        <f t="shared" ref="BU866:BX866" si="6109">AZ866</f>
        <v>6.074771105</v>
      </c>
      <c r="BV866" s="50">
        <f t="shared" si="6109"/>
        <v>0.009842733026</v>
      </c>
      <c r="BW866" s="50">
        <f t="shared" si="6109"/>
        <v>2.711584497</v>
      </c>
      <c r="BX866" s="50">
        <f t="shared" si="6109"/>
        <v>0.01067171781</v>
      </c>
      <c r="BY866" s="50">
        <f t="shared" si="54"/>
        <v>0.1508230279</v>
      </c>
      <c r="BZ866" s="50">
        <f t="shared" si="55"/>
        <v>0.8407975749</v>
      </c>
      <c r="CA866" s="50">
        <f t="shared" ref="CA866:CC866" si="6110">BF866</f>
        <v>1.497322945</v>
      </c>
      <c r="CB866" s="50">
        <f t="shared" si="6110"/>
        <v>0.1073164237</v>
      </c>
      <c r="CC866" s="50">
        <f t="shared" si="6110"/>
        <v>0.5968699755</v>
      </c>
      <c r="CD866" s="50">
        <f t="shared" si="57"/>
        <v>12</v>
      </c>
      <c r="CE866" s="57">
        <f t="shared" si="58"/>
        <v>37.13</v>
      </c>
      <c r="CF866" s="57">
        <f t="shared" si="59"/>
        <v>0.08</v>
      </c>
      <c r="CG866" s="57">
        <f t="shared" si="60"/>
        <v>18.75</v>
      </c>
      <c r="CH866" s="57">
        <f t="shared" si="61"/>
        <v>0.11</v>
      </c>
      <c r="CI866" s="58">
        <f t="shared" si="62"/>
        <v>1.633405919</v>
      </c>
      <c r="CJ866" s="58">
        <f t="shared" si="63"/>
        <v>12.29024337</v>
      </c>
      <c r="CK866" s="57">
        <f t="shared" si="64"/>
        <v>21.61</v>
      </c>
      <c r="CL866" s="57">
        <f t="shared" si="65"/>
        <v>0.88</v>
      </c>
      <c r="CM866" s="57">
        <f t="shared" si="66"/>
        <v>6.81</v>
      </c>
      <c r="CN866" s="57">
        <f t="shared" si="67"/>
        <v>99.29364929</v>
      </c>
      <c r="CO866" s="59">
        <f t="shared" si="68"/>
        <v>0.03527468679</v>
      </c>
      <c r="CP866" s="59">
        <f t="shared" si="69"/>
        <v>0.2763684261</v>
      </c>
      <c r="CQ866" s="59">
        <f t="shared" si="70"/>
        <v>0.4921669591</v>
      </c>
      <c r="CR866" s="59">
        <f t="shared" si="71"/>
        <v>0.196189928</v>
      </c>
      <c r="CS866" s="60">
        <f t="shared" si="72"/>
        <v>3.527468679</v>
      </c>
      <c r="CT866" s="60">
        <f t="shared" si="73"/>
        <v>19.6189928</v>
      </c>
      <c r="CU866" s="60">
        <f t="shared" si="74"/>
        <v>76.85353852</v>
      </c>
      <c r="CV866" s="61">
        <f t="shared" si="75"/>
        <v>0.2138272714</v>
      </c>
      <c r="CW866" s="61">
        <f t="shared" si="76"/>
        <v>0.03054787876</v>
      </c>
      <c r="CX866" s="62"/>
    </row>
    <row r="867" ht="15.75" customHeight="1">
      <c r="A867" s="17" t="s">
        <v>53</v>
      </c>
      <c r="B867" s="17" t="s">
        <v>396</v>
      </c>
      <c r="C867" s="84" t="s">
        <v>845</v>
      </c>
      <c r="D867" s="83"/>
      <c r="E867" s="83" t="s">
        <v>846</v>
      </c>
      <c r="F867" s="2">
        <v>94.0</v>
      </c>
      <c r="G867" s="3" t="s">
        <v>940</v>
      </c>
      <c r="H867" s="48">
        <v>38.15</v>
      </c>
      <c r="I867" s="49">
        <v>5.61</v>
      </c>
      <c r="J867" s="49">
        <v>21.51</v>
      </c>
      <c r="K867" s="49">
        <v>1.07</v>
      </c>
      <c r="L867" s="49">
        <v>0.03</v>
      </c>
      <c r="M867" s="49">
        <v>0.01</v>
      </c>
      <c r="N867" s="49">
        <v>2.73</v>
      </c>
      <c r="O867" s="49">
        <v>30.92</v>
      </c>
      <c r="P867" s="49"/>
      <c r="Q867" s="50">
        <f t="shared" si="8"/>
        <v>100.03</v>
      </c>
      <c r="R867" s="51">
        <f t="shared" si="9"/>
        <v>12</v>
      </c>
      <c r="S867" s="52">
        <f t="shared" si="10"/>
        <v>0.6349412409</v>
      </c>
      <c r="T867" s="52">
        <f t="shared" si="11"/>
        <v>0.0003754749758</v>
      </c>
      <c r="U867" s="52">
        <f t="shared" si="12"/>
        <v>0.4219247891</v>
      </c>
      <c r="V867" s="52">
        <f t="shared" si="13"/>
        <v>0.0001315874313</v>
      </c>
      <c r="W867" s="52">
        <f t="shared" si="14"/>
        <v>0</v>
      </c>
      <c r="X867" s="52">
        <f t="shared" si="15"/>
        <v>0.4303625512</v>
      </c>
      <c r="Y867" s="52">
        <f t="shared" si="16"/>
        <v>0.03848463575</v>
      </c>
      <c r="Z867" s="52">
        <f t="shared" si="17"/>
        <v>0.1391907583</v>
      </c>
      <c r="AA867" s="52">
        <f t="shared" si="18"/>
        <v>0.01908009002</v>
      </c>
      <c r="AB867" s="52">
        <f t="shared" si="19"/>
        <v>1.684491128</v>
      </c>
      <c r="AC867" s="53">
        <f t="shared" si="20"/>
        <v>5.061672064</v>
      </c>
      <c r="AD867" s="54">
        <f t="shared" si="21"/>
        <v>1.269882482</v>
      </c>
      <c r="AE867" s="54">
        <f t="shared" si="22"/>
        <v>0.0007509499517</v>
      </c>
      <c r="AF867" s="54">
        <f t="shared" si="23"/>
        <v>0.6328871837</v>
      </c>
      <c r="AG867" s="54">
        <f t="shared" si="24"/>
        <v>0.0001973811469</v>
      </c>
      <c r="AH867" s="54">
        <f t="shared" si="25"/>
        <v>0</v>
      </c>
      <c r="AI867" s="54">
        <f t="shared" si="26"/>
        <v>0.4303625512</v>
      </c>
      <c r="AJ867" s="54">
        <f t="shared" si="27"/>
        <v>0.03848463575</v>
      </c>
      <c r="AK867" s="54">
        <f t="shared" si="28"/>
        <v>0.1391907583</v>
      </c>
      <c r="AL867" s="54">
        <f t="shared" si="29"/>
        <v>0.01908009002</v>
      </c>
      <c r="AM867" s="54">
        <f t="shared" si="30"/>
        <v>2.530836032</v>
      </c>
      <c r="AN867" s="54">
        <f t="shared" si="31"/>
        <v>-5.061672064</v>
      </c>
      <c r="AO867" s="55">
        <f t="shared" si="32"/>
        <v>3.015468496</v>
      </c>
      <c r="AP867" s="55">
        <f t="shared" si="33"/>
        <v>0.00178320904</v>
      </c>
      <c r="AQ867" s="55">
        <f t="shared" si="34"/>
        <v>2.0038089</v>
      </c>
      <c r="AR867" s="55">
        <f t="shared" si="35"/>
        <v>0.0006249361799</v>
      </c>
      <c r="AS867" s="55">
        <f t="shared" si="36"/>
        <v>0</v>
      </c>
      <c r="AT867" s="55">
        <f t="shared" si="37"/>
        <v>2.043881593</v>
      </c>
      <c r="AU867" s="55">
        <f t="shared" si="38"/>
        <v>0.1827715688</v>
      </c>
      <c r="AV867" s="55">
        <f t="shared" si="39"/>
        <v>0.6610459671</v>
      </c>
      <c r="AW867" s="55">
        <f t="shared" si="40"/>
        <v>0.09061533042</v>
      </c>
      <c r="AX867" s="55">
        <f t="shared" si="41"/>
        <v>8</v>
      </c>
      <c r="AY867" s="55">
        <f t="shared" si="42"/>
        <v>24.03893725</v>
      </c>
      <c r="AZ867" s="54">
        <f t="shared" ref="AZ867:BA867" si="6111">AO867*2</f>
        <v>6.030936992</v>
      </c>
      <c r="BA867" s="54">
        <f t="shared" si="6111"/>
        <v>0.00356641808</v>
      </c>
      <c r="BB867" s="54">
        <f t="shared" ref="BB867:BD867" si="6112">AQ867*(3/2)</f>
        <v>3.005713349</v>
      </c>
      <c r="BC867" s="54">
        <f t="shared" si="6112"/>
        <v>0.0009374042698</v>
      </c>
      <c r="BD867" s="54">
        <f t="shared" si="6112"/>
        <v>0</v>
      </c>
      <c r="BE867" s="54">
        <f t="shared" ref="BE867:BH867" si="6113">AT867</f>
        <v>2.043881593</v>
      </c>
      <c r="BF867" s="54">
        <f t="shared" si="6113"/>
        <v>0.1827715688</v>
      </c>
      <c r="BG867" s="54">
        <f t="shared" si="6113"/>
        <v>0.6610459671</v>
      </c>
      <c r="BH867" s="54">
        <f t="shared" si="6113"/>
        <v>0.09061533042</v>
      </c>
      <c r="BI867" s="54">
        <f t="shared" si="46"/>
        <v>12.01946862</v>
      </c>
      <c r="BJ867" s="54">
        <f t="shared" si="47"/>
        <v>-24.03893725</v>
      </c>
      <c r="BK867" s="56">
        <f t="shared" ref="BK867:BN867" si="6114">AO867</f>
        <v>3.015468496</v>
      </c>
      <c r="BL867" s="56">
        <f t="shared" si="6114"/>
        <v>0.00178320904</v>
      </c>
      <c r="BM867" s="56">
        <f t="shared" si="6114"/>
        <v>2.0038089</v>
      </c>
      <c r="BN867" s="56">
        <f t="shared" si="6114"/>
        <v>0.0006249361799</v>
      </c>
      <c r="BO867" s="56">
        <f t="shared" si="49"/>
        <v>0</v>
      </c>
      <c r="BP867" s="56">
        <f t="shared" si="50"/>
        <v>2.043881593</v>
      </c>
      <c r="BQ867" s="56">
        <f t="shared" ref="BQ867:BS867" si="6115">AU867</f>
        <v>0.1827715688</v>
      </c>
      <c r="BR867" s="56">
        <f t="shared" si="6115"/>
        <v>0.6610459671</v>
      </c>
      <c r="BS867" s="56">
        <f t="shared" si="6115"/>
        <v>0.09061533042</v>
      </c>
      <c r="BT867" s="56">
        <f t="shared" si="52"/>
        <v>8</v>
      </c>
      <c r="BU867" s="50">
        <f t="shared" ref="BU867:BX867" si="6116">AZ867</f>
        <v>6.030936992</v>
      </c>
      <c r="BV867" s="50">
        <f t="shared" si="6116"/>
        <v>0.00356641808</v>
      </c>
      <c r="BW867" s="50">
        <f t="shared" si="6116"/>
        <v>3.005713349</v>
      </c>
      <c r="BX867" s="50">
        <f t="shared" si="6116"/>
        <v>0.0009374042698</v>
      </c>
      <c r="BY867" s="50">
        <f t="shared" si="54"/>
        <v>0</v>
      </c>
      <c r="BZ867" s="50">
        <f t="shared" si="55"/>
        <v>2.043881593</v>
      </c>
      <c r="CA867" s="50">
        <f t="shared" ref="CA867:CC867" si="6117">BF867</f>
        <v>0.1827715688</v>
      </c>
      <c r="CB867" s="50">
        <f t="shared" si="6117"/>
        <v>0.6610459671</v>
      </c>
      <c r="CC867" s="50">
        <f t="shared" si="6117"/>
        <v>0.09061533042</v>
      </c>
      <c r="CD867" s="50">
        <f t="shared" si="57"/>
        <v>12.01946862</v>
      </c>
      <c r="CE867" s="57">
        <f t="shared" si="58"/>
        <v>38.15</v>
      </c>
      <c r="CF867" s="57">
        <f t="shared" si="59"/>
        <v>0.03</v>
      </c>
      <c r="CG867" s="57">
        <f t="shared" si="60"/>
        <v>21.51</v>
      </c>
      <c r="CH867" s="57">
        <f t="shared" si="61"/>
        <v>0.01</v>
      </c>
      <c r="CI867" s="58">
        <f t="shared" si="62"/>
        <v>0</v>
      </c>
      <c r="CJ867" s="58">
        <f t="shared" si="63"/>
        <v>30.92</v>
      </c>
      <c r="CK867" s="57">
        <f t="shared" si="64"/>
        <v>2.73</v>
      </c>
      <c r="CL867" s="57">
        <f t="shared" si="65"/>
        <v>5.61</v>
      </c>
      <c r="CM867" s="57">
        <f t="shared" si="66"/>
        <v>1.07</v>
      </c>
      <c r="CN867" s="57">
        <f t="shared" si="67"/>
        <v>100.03</v>
      </c>
      <c r="CO867" s="59">
        <f t="shared" si="68"/>
        <v>0.2219530463</v>
      </c>
      <c r="CP867" s="59">
        <f t="shared" si="69"/>
        <v>0.686254464</v>
      </c>
      <c r="CQ867" s="59">
        <f t="shared" si="70"/>
        <v>0.06136745171</v>
      </c>
      <c r="CR867" s="59">
        <f t="shared" si="71"/>
        <v>0.03042503794</v>
      </c>
      <c r="CS867" s="60">
        <f t="shared" si="72"/>
        <v>22.19530463</v>
      </c>
      <c r="CT867" s="60">
        <f t="shared" si="73"/>
        <v>3.042503794</v>
      </c>
      <c r="CU867" s="60">
        <f t="shared" si="74"/>
        <v>74.76219158</v>
      </c>
      <c r="CV867" s="61">
        <f t="shared" si="75"/>
        <v>0.1414015611</v>
      </c>
      <c r="CW867" s="61">
        <f t="shared" si="76"/>
        <v>0.1922113381</v>
      </c>
      <c r="CX867" s="62"/>
    </row>
    <row r="868" ht="15.75" customHeight="1">
      <c r="A868" s="17" t="s">
        <v>53</v>
      </c>
      <c r="B868" s="17" t="s">
        <v>396</v>
      </c>
      <c r="C868" s="84" t="s">
        <v>845</v>
      </c>
      <c r="D868" s="83"/>
      <c r="E868" s="83" t="s">
        <v>846</v>
      </c>
      <c r="F868" s="2">
        <v>95.0</v>
      </c>
      <c r="G868" s="3" t="s">
        <v>941</v>
      </c>
      <c r="H868" s="48">
        <v>37.95</v>
      </c>
      <c r="I868" s="49">
        <v>4.47</v>
      </c>
      <c r="J868" s="49">
        <v>21.43</v>
      </c>
      <c r="K868" s="49">
        <v>0.75</v>
      </c>
      <c r="L868" s="49">
        <v>0.01</v>
      </c>
      <c r="M868" s="49">
        <v>0.03</v>
      </c>
      <c r="N868" s="49">
        <v>3.35</v>
      </c>
      <c r="O868" s="49">
        <v>31.94</v>
      </c>
      <c r="P868" s="49"/>
      <c r="Q868" s="50">
        <f t="shared" si="8"/>
        <v>99.93</v>
      </c>
      <c r="R868" s="51">
        <f t="shared" si="9"/>
        <v>12</v>
      </c>
      <c r="S868" s="52">
        <f t="shared" si="10"/>
        <v>0.6316125843</v>
      </c>
      <c r="T868" s="52">
        <f t="shared" si="11"/>
        <v>0.0001251583253</v>
      </c>
      <c r="U868" s="52">
        <f t="shared" si="12"/>
        <v>0.4203555663</v>
      </c>
      <c r="V868" s="52">
        <f t="shared" si="13"/>
        <v>0.0003947622939</v>
      </c>
      <c r="W868" s="52">
        <f t="shared" si="14"/>
        <v>0</v>
      </c>
      <c r="X868" s="52">
        <f t="shared" si="15"/>
        <v>0.4445595047</v>
      </c>
      <c r="Y868" s="52">
        <f t="shared" si="16"/>
        <v>0.04722473618</v>
      </c>
      <c r="Z868" s="52">
        <f t="shared" si="17"/>
        <v>0.1109060053</v>
      </c>
      <c r="AA868" s="52">
        <f t="shared" si="18"/>
        <v>0.01337389487</v>
      </c>
      <c r="AB868" s="52">
        <f t="shared" si="19"/>
        <v>1.668552212</v>
      </c>
      <c r="AC868" s="53">
        <f t="shared" si="20"/>
        <v>5.021330238</v>
      </c>
      <c r="AD868" s="54">
        <f t="shared" si="21"/>
        <v>1.263225169</v>
      </c>
      <c r="AE868" s="54">
        <f t="shared" si="22"/>
        <v>0.0002503166506</v>
      </c>
      <c r="AF868" s="54">
        <f t="shared" si="23"/>
        <v>0.6305333494</v>
      </c>
      <c r="AG868" s="54">
        <f t="shared" si="24"/>
        <v>0.0005921434408</v>
      </c>
      <c r="AH868" s="54">
        <f t="shared" si="25"/>
        <v>0</v>
      </c>
      <c r="AI868" s="54">
        <f t="shared" si="26"/>
        <v>0.4445595047</v>
      </c>
      <c r="AJ868" s="54">
        <f t="shared" si="27"/>
        <v>0.04722473618</v>
      </c>
      <c r="AK868" s="54">
        <f t="shared" si="28"/>
        <v>0.1109060053</v>
      </c>
      <c r="AL868" s="54">
        <f t="shared" si="29"/>
        <v>0.01337389487</v>
      </c>
      <c r="AM868" s="54">
        <f t="shared" si="30"/>
        <v>2.510665119</v>
      </c>
      <c r="AN868" s="54">
        <f t="shared" si="31"/>
        <v>-5.021330238</v>
      </c>
      <c r="AO868" s="55">
        <f t="shared" si="32"/>
        <v>3.02831439</v>
      </c>
      <c r="AP868" s="55">
        <f t="shared" si="33"/>
        <v>0.0006000810732</v>
      </c>
      <c r="AQ868" s="55">
        <f t="shared" si="34"/>
        <v>2.015426611</v>
      </c>
      <c r="AR868" s="55">
        <f t="shared" si="35"/>
        <v>0.001892717727</v>
      </c>
      <c r="AS868" s="55">
        <f t="shared" si="36"/>
        <v>0</v>
      </c>
      <c r="AT868" s="55">
        <f t="shared" si="37"/>
        <v>2.131474228</v>
      </c>
      <c r="AU868" s="55">
        <f t="shared" si="38"/>
        <v>0.2264225756</v>
      </c>
      <c r="AV868" s="55">
        <f t="shared" si="39"/>
        <v>0.5317472452</v>
      </c>
      <c r="AW868" s="55">
        <f t="shared" si="40"/>
        <v>0.06412215223</v>
      </c>
      <c r="AX868" s="55">
        <f t="shared" si="41"/>
        <v>8</v>
      </c>
      <c r="AY868" s="55">
        <f t="shared" si="42"/>
        <v>24.07514827</v>
      </c>
      <c r="AZ868" s="54">
        <f t="shared" ref="AZ868:BA868" si="6118">AO868*2</f>
        <v>6.05662878</v>
      </c>
      <c r="BA868" s="54">
        <f t="shared" si="6118"/>
        <v>0.001200162146</v>
      </c>
      <c r="BB868" s="54">
        <f t="shared" ref="BB868:BD868" si="6119">AQ868*(3/2)</f>
        <v>3.023139916</v>
      </c>
      <c r="BC868" s="54">
        <f t="shared" si="6119"/>
        <v>0.002839076591</v>
      </c>
      <c r="BD868" s="54">
        <f t="shared" si="6119"/>
        <v>0</v>
      </c>
      <c r="BE868" s="54">
        <f t="shared" ref="BE868:BH868" si="6120">AT868</f>
        <v>2.131474228</v>
      </c>
      <c r="BF868" s="54">
        <f t="shared" si="6120"/>
        <v>0.2264225756</v>
      </c>
      <c r="BG868" s="54">
        <f t="shared" si="6120"/>
        <v>0.5317472452</v>
      </c>
      <c r="BH868" s="54">
        <f t="shared" si="6120"/>
        <v>0.06412215223</v>
      </c>
      <c r="BI868" s="54">
        <f t="shared" si="46"/>
        <v>12.03757414</v>
      </c>
      <c r="BJ868" s="54">
        <f t="shared" si="47"/>
        <v>-24.07514827</v>
      </c>
      <c r="BK868" s="56">
        <f t="shared" ref="BK868:BN868" si="6121">AO868</f>
        <v>3.02831439</v>
      </c>
      <c r="BL868" s="56">
        <f t="shared" si="6121"/>
        <v>0.0006000810732</v>
      </c>
      <c r="BM868" s="56">
        <f t="shared" si="6121"/>
        <v>2.015426611</v>
      </c>
      <c r="BN868" s="56">
        <f t="shared" si="6121"/>
        <v>0.001892717727</v>
      </c>
      <c r="BO868" s="56">
        <f t="shared" si="49"/>
        <v>0</v>
      </c>
      <c r="BP868" s="56">
        <f t="shared" si="50"/>
        <v>2.131474228</v>
      </c>
      <c r="BQ868" s="56">
        <f t="shared" ref="BQ868:BS868" si="6122">AU868</f>
        <v>0.2264225756</v>
      </c>
      <c r="BR868" s="56">
        <f t="shared" si="6122"/>
        <v>0.5317472452</v>
      </c>
      <c r="BS868" s="56">
        <f t="shared" si="6122"/>
        <v>0.06412215223</v>
      </c>
      <c r="BT868" s="56">
        <f t="shared" si="52"/>
        <v>8</v>
      </c>
      <c r="BU868" s="50">
        <f t="shared" ref="BU868:BX868" si="6123">AZ868</f>
        <v>6.05662878</v>
      </c>
      <c r="BV868" s="50">
        <f t="shared" si="6123"/>
        <v>0.001200162146</v>
      </c>
      <c r="BW868" s="50">
        <f t="shared" si="6123"/>
        <v>3.023139916</v>
      </c>
      <c r="BX868" s="50">
        <f t="shared" si="6123"/>
        <v>0.002839076591</v>
      </c>
      <c r="BY868" s="50">
        <f t="shared" si="54"/>
        <v>0</v>
      </c>
      <c r="BZ868" s="50">
        <f t="shared" si="55"/>
        <v>2.131474228</v>
      </c>
      <c r="CA868" s="50">
        <f t="shared" ref="CA868:CC868" si="6124">BF868</f>
        <v>0.2264225756</v>
      </c>
      <c r="CB868" s="50">
        <f t="shared" si="6124"/>
        <v>0.5317472452</v>
      </c>
      <c r="CC868" s="50">
        <f t="shared" si="6124"/>
        <v>0.06412215223</v>
      </c>
      <c r="CD868" s="50">
        <f t="shared" si="57"/>
        <v>12.03757414</v>
      </c>
      <c r="CE868" s="57">
        <f t="shared" si="58"/>
        <v>37.95</v>
      </c>
      <c r="CF868" s="57">
        <f t="shared" si="59"/>
        <v>0.01</v>
      </c>
      <c r="CG868" s="57">
        <f t="shared" si="60"/>
        <v>21.43</v>
      </c>
      <c r="CH868" s="57">
        <f t="shared" si="61"/>
        <v>0.03</v>
      </c>
      <c r="CI868" s="58">
        <f t="shared" si="62"/>
        <v>0</v>
      </c>
      <c r="CJ868" s="58">
        <f t="shared" si="63"/>
        <v>31.94</v>
      </c>
      <c r="CK868" s="57">
        <f t="shared" si="64"/>
        <v>3.35</v>
      </c>
      <c r="CL868" s="57">
        <f t="shared" si="65"/>
        <v>4.47</v>
      </c>
      <c r="CM868" s="57">
        <f t="shared" si="66"/>
        <v>0.75</v>
      </c>
      <c r="CN868" s="57">
        <f t="shared" si="67"/>
        <v>99.93</v>
      </c>
      <c r="CO868" s="59">
        <f t="shared" si="68"/>
        <v>0.1800234714</v>
      </c>
      <c r="CP868" s="59">
        <f t="shared" si="69"/>
        <v>0.7216123697</v>
      </c>
      <c r="CQ868" s="59">
        <f t="shared" si="70"/>
        <v>0.07665555099</v>
      </c>
      <c r="CR868" s="59">
        <f t="shared" si="71"/>
        <v>0.02170860789</v>
      </c>
      <c r="CS868" s="60">
        <f t="shared" si="72"/>
        <v>18.00234714</v>
      </c>
      <c r="CT868" s="60">
        <f t="shared" si="73"/>
        <v>2.170860789</v>
      </c>
      <c r="CU868" s="60">
        <f t="shared" si="74"/>
        <v>79.82679207</v>
      </c>
      <c r="CV868" s="61">
        <f t="shared" si="75"/>
        <v>0.1117203436</v>
      </c>
      <c r="CW868" s="61">
        <f t="shared" si="76"/>
        <v>0.1559003263</v>
      </c>
      <c r="CX868" s="62"/>
    </row>
    <row r="869" ht="15.75" customHeight="1">
      <c r="A869" s="17" t="s">
        <v>53</v>
      </c>
      <c r="B869" s="17" t="s">
        <v>396</v>
      </c>
      <c r="C869" s="84" t="s">
        <v>845</v>
      </c>
      <c r="D869" s="83"/>
      <c r="E869" s="83" t="s">
        <v>846</v>
      </c>
      <c r="F869" s="2">
        <v>96.0</v>
      </c>
      <c r="G869" s="3" t="s">
        <v>942</v>
      </c>
      <c r="H869" s="48">
        <v>37.2</v>
      </c>
      <c r="I869" s="49">
        <v>2.73</v>
      </c>
      <c r="J869" s="49">
        <v>20.63</v>
      </c>
      <c r="K869" s="49">
        <v>1.25</v>
      </c>
      <c r="L869" s="49">
        <v>0.02</v>
      </c>
      <c r="M869" s="49">
        <v>0.0</v>
      </c>
      <c r="N869" s="49">
        <v>5.83</v>
      </c>
      <c r="O869" s="49">
        <v>31.75</v>
      </c>
      <c r="P869" s="49"/>
      <c r="Q869" s="50">
        <f t="shared" si="8"/>
        <v>99.41</v>
      </c>
      <c r="R869" s="51">
        <f t="shared" si="9"/>
        <v>12</v>
      </c>
      <c r="S869" s="52">
        <f t="shared" si="10"/>
        <v>0.6191301222</v>
      </c>
      <c r="T869" s="52">
        <f t="shared" si="11"/>
        <v>0.0002503166506</v>
      </c>
      <c r="U869" s="52">
        <f t="shared" si="12"/>
        <v>0.404663338</v>
      </c>
      <c r="V869" s="52">
        <f t="shared" si="13"/>
        <v>0</v>
      </c>
      <c r="W869" s="52">
        <f t="shared" si="14"/>
        <v>0</v>
      </c>
      <c r="X869" s="52">
        <f t="shared" si="15"/>
        <v>0.4419149742</v>
      </c>
      <c r="Y869" s="52">
        <f t="shared" si="16"/>
        <v>0.08218513788</v>
      </c>
      <c r="Z869" s="52">
        <f t="shared" si="17"/>
        <v>0.06773454015</v>
      </c>
      <c r="AA869" s="52">
        <f t="shared" si="18"/>
        <v>0.02228982478</v>
      </c>
      <c r="AB869" s="52">
        <f t="shared" si="19"/>
        <v>1.638168254</v>
      </c>
      <c r="AC869" s="53">
        <f t="shared" si="20"/>
        <v>4.919760723</v>
      </c>
      <c r="AD869" s="54">
        <f t="shared" si="21"/>
        <v>1.238260244</v>
      </c>
      <c r="AE869" s="54">
        <f t="shared" si="22"/>
        <v>0.0005006333011</v>
      </c>
      <c r="AF869" s="54">
        <f t="shared" si="23"/>
        <v>0.6069950069</v>
      </c>
      <c r="AG869" s="54">
        <f t="shared" si="24"/>
        <v>0</v>
      </c>
      <c r="AH869" s="54">
        <f t="shared" si="25"/>
        <v>0</v>
      </c>
      <c r="AI869" s="54">
        <f t="shared" si="26"/>
        <v>0.4419149742</v>
      </c>
      <c r="AJ869" s="54">
        <f t="shared" si="27"/>
        <v>0.08218513788</v>
      </c>
      <c r="AK869" s="54">
        <f t="shared" si="28"/>
        <v>0.06773454015</v>
      </c>
      <c r="AL869" s="54">
        <f t="shared" si="29"/>
        <v>0.02228982478</v>
      </c>
      <c r="AM869" s="54">
        <f t="shared" si="30"/>
        <v>2.459880362</v>
      </c>
      <c r="AN869" s="54">
        <f t="shared" si="31"/>
        <v>-4.919760723</v>
      </c>
      <c r="AO869" s="55">
        <f t="shared" si="32"/>
        <v>3.023523967</v>
      </c>
      <c r="AP869" s="55">
        <f t="shared" si="33"/>
        <v>0.001222422178</v>
      </c>
      <c r="AQ869" s="55">
        <f t="shared" si="34"/>
        <v>1.976174728</v>
      </c>
      <c r="AR869" s="55">
        <f t="shared" si="35"/>
        <v>0</v>
      </c>
      <c r="AS869" s="55">
        <f t="shared" si="36"/>
        <v>0</v>
      </c>
      <c r="AT869" s="55">
        <f t="shared" si="37"/>
        <v>2.158093215</v>
      </c>
      <c r="AU869" s="55">
        <f t="shared" si="38"/>
        <v>0.4013513884</v>
      </c>
      <c r="AV869" s="55">
        <f t="shared" si="39"/>
        <v>0.3307818473</v>
      </c>
      <c r="AW869" s="55">
        <f t="shared" si="40"/>
        <v>0.1088524319</v>
      </c>
      <c r="AX869" s="55">
        <f t="shared" si="41"/>
        <v>8</v>
      </c>
      <c r="AY869" s="55">
        <f t="shared" si="42"/>
        <v>24.02566751</v>
      </c>
      <c r="AZ869" s="54">
        <f t="shared" ref="AZ869:BA869" si="6125">AO869*2</f>
        <v>6.047047934</v>
      </c>
      <c r="BA869" s="54">
        <f t="shared" si="6125"/>
        <v>0.002444844356</v>
      </c>
      <c r="BB869" s="54">
        <f t="shared" ref="BB869:BD869" si="6126">AQ869*(3/2)</f>
        <v>2.964262092</v>
      </c>
      <c r="BC869" s="54">
        <f t="shared" si="6126"/>
        <v>0</v>
      </c>
      <c r="BD869" s="54">
        <f t="shared" si="6126"/>
        <v>0</v>
      </c>
      <c r="BE869" s="54">
        <f t="shared" ref="BE869:BH869" si="6127">AT869</f>
        <v>2.158093215</v>
      </c>
      <c r="BF869" s="54">
        <f t="shared" si="6127"/>
        <v>0.4013513884</v>
      </c>
      <c r="BG869" s="54">
        <f t="shared" si="6127"/>
        <v>0.3307818473</v>
      </c>
      <c r="BH869" s="54">
        <f t="shared" si="6127"/>
        <v>0.1088524319</v>
      </c>
      <c r="BI869" s="54">
        <f t="shared" si="46"/>
        <v>12.01283375</v>
      </c>
      <c r="BJ869" s="54">
        <f t="shared" si="47"/>
        <v>-24.02566751</v>
      </c>
      <c r="BK869" s="56">
        <f t="shared" ref="BK869:BN869" si="6128">AO869</f>
        <v>3.023523967</v>
      </c>
      <c r="BL869" s="56">
        <f t="shared" si="6128"/>
        <v>0.001222422178</v>
      </c>
      <c r="BM869" s="56">
        <f t="shared" si="6128"/>
        <v>1.976174728</v>
      </c>
      <c r="BN869" s="56">
        <f t="shared" si="6128"/>
        <v>0</v>
      </c>
      <c r="BO869" s="56">
        <f t="shared" si="49"/>
        <v>0</v>
      </c>
      <c r="BP869" s="56">
        <f t="shared" si="50"/>
        <v>2.158093215</v>
      </c>
      <c r="BQ869" s="56">
        <f t="shared" ref="BQ869:BS869" si="6129">AU869</f>
        <v>0.4013513884</v>
      </c>
      <c r="BR869" s="56">
        <f t="shared" si="6129"/>
        <v>0.3307818473</v>
      </c>
      <c r="BS869" s="56">
        <f t="shared" si="6129"/>
        <v>0.1088524319</v>
      </c>
      <c r="BT869" s="56">
        <f t="shared" si="52"/>
        <v>8</v>
      </c>
      <c r="BU869" s="50">
        <f t="shared" ref="BU869:BX869" si="6130">AZ869</f>
        <v>6.047047934</v>
      </c>
      <c r="BV869" s="50">
        <f t="shared" si="6130"/>
        <v>0.002444844356</v>
      </c>
      <c r="BW869" s="50">
        <f t="shared" si="6130"/>
        <v>2.964262092</v>
      </c>
      <c r="BX869" s="50">
        <f t="shared" si="6130"/>
        <v>0</v>
      </c>
      <c r="BY869" s="50">
        <f t="shared" si="54"/>
        <v>0</v>
      </c>
      <c r="BZ869" s="50">
        <f t="shared" si="55"/>
        <v>2.158093215</v>
      </c>
      <c r="CA869" s="50">
        <f t="shared" ref="CA869:CC869" si="6131">BF869</f>
        <v>0.4013513884</v>
      </c>
      <c r="CB869" s="50">
        <f t="shared" si="6131"/>
        <v>0.3307818473</v>
      </c>
      <c r="CC869" s="50">
        <f t="shared" si="6131"/>
        <v>0.1088524319</v>
      </c>
      <c r="CD869" s="50">
        <f t="shared" si="57"/>
        <v>12.01283375</v>
      </c>
      <c r="CE869" s="57">
        <f t="shared" si="58"/>
        <v>37.2</v>
      </c>
      <c r="CF869" s="57">
        <f t="shared" si="59"/>
        <v>0.02</v>
      </c>
      <c r="CG869" s="57">
        <f t="shared" si="60"/>
        <v>20.63</v>
      </c>
      <c r="CH869" s="57">
        <f t="shared" si="61"/>
        <v>0</v>
      </c>
      <c r="CI869" s="58">
        <f t="shared" si="62"/>
        <v>0</v>
      </c>
      <c r="CJ869" s="58">
        <f t="shared" si="63"/>
        <v>31.75</v>
      </c>
      <c r="CK869" s="57">
        <f t="shared" si="64"/>
        <v>5.83</v>
      </c>
      <c r="CL869" s="57">
        <f t="shared" si="65"/>
        <v>2.73</v>
      </c>
      <c r="CM869" s="57">
        <f t="shared" si="66"/>
        <v>1.25</v>
      </c>
      <c r="CN869" s="57">
        <f t="shared" si="67"/>
        <v>99.41</v>
      </c>
      <c r="CO869" s="59">
        <f t="shared" si="68"/>
        <v>0.1102944805</v>
      </c>
      <c r="CP869" s="59">
        <f t="shared" si="69"/>
        <v>0.7195853459</v>
      </c>
      <c r="CQ869" s="59">
        <f t="shared" si="70"/>
        <v>0.1338248856</v>
      </c>
      <c r="CR869" s="59">
        <f t="shared" si="71"/>
        <v>0.03629528804</v>
      </c>
      <c r="CS869" s="60">
        <f t="shared" si="72"/>
        <v>11.02944805</v>
      </c>
      <c r="CT869" s="60">
        <f t="shared" si="73"/>
        <v>3.629528804</v>
      </c>
      <c r="CU869" s="60">
        <f t="shared" si="74"/>
        <v>85.34102315</v>
      </c>
      <c r="CV869" s="61">
        <f t="shared" si="75"/>
        <v>0.09144252829</v>
      </c>
      <c r="CW869" s="61">
        <f t="shared" si="76"/>
        <v>0.09551502011</v>
      </c>
      <c r="CX869" s="62"/>
    </row>
    <row r="870" ht="15.75" customHeight="1">
      <c r="A870" s="17" t="s">
        <v>53</v>
      </c>
      <c r="B870" s="17" t="s">
        <v>396</v>
      </c>
      <c r="C870" s="84" t="s">
        <v>845</v>
      </c>
      <c r="D870" s="83"/>
      <c r="E870" s="83" t="s">
        <v>846</v>
      </c>
      <c r="F870" s="2">
        <v>97.0</v>
      </c>
      <c r="G870" s="3" t="s">
        <v>943</v>
      </c>
      <c r="H870" s="48">
        <v>37.77</v>
      </c>
      <c r="I870" s="49">
        <v>4.32</v>
      </c>
      <c r="J870" s="49">
        <v>21.29</v>
      </c>
      <c r="K870" s="49">
        <v>1.3</v>
      </c>
      <c r="L870" s="49">
        <v>0.02</v>
      </c>
      <c r="M870" s="49">
        <v>0.03</v>
      </c>
      <c r="N870" s="49">
        <v>2.2</v>
      </c>
      <c r="O870" s="49">
        <v>32.34</v>
      </c>
      <c r="P870" s="49"/>
      <c r="Q870" s="50">
        <f t="shared" si="8"/>
        <v>99.27</v>
      </c>
      <c r="R870" s="51">
        <f t="shared" si="9"/>
        <v>12</v>
      </c>
      <c r="S870" s="52">
        <f t="shared" si="10"/>
        <v>0.6286167934</v>
      </c>
      <c r="T870" s="52">
        <f t="shared" si="11"/>
        <v>0.0002503166506</v>
      </c>
      <c r="U870" s="52">
        <f t="shared" si="12"/>
        <v>0.4176094263</v>
      </c>
      <c r="V870" s="52">
        <f t="shared" si="13"/>
        <v>0.0003947622939</v>
      </c>
      <c r="W870" s="52">
        <f t="shared" si="14"/>
        <v>0</v>
      </c>
      <c r="X870" s="52">
        <f t="shared" si="15"/>
        <v>0.4501269375</v>
      </c>
      <c r="Y870" s="52">
        <f t="shared" si="16"/>
        <v>0.03101325958</v>
      </c>
      <c r="Z870" s="52">
        <f t="shared" si="17"/>
        <v>0.1071843273</v>
      </c>
      <c r="AA870" s="52">
        <f t="shared" si="18"/>
        <v>0.02318141778</v>
      </c>
      <c r="AB870" s="52">
        <f t="shared" si="19"/>
        <v>1.658377241</v>
      </c>
      <c r="AC870" s="53">
        <f t="shared" si="20"/>
        <v>4.99249289</v>
      </c>
      <c r="AD870" s="54">
        <f t="shared" si="21"/>
        <v>1.257233587</v>
      </c>
      <c r="AE870" s="54">
        <f t="shared" si="22"/>
        <v>0.0005006333011</v>
      </c>
      <c r="AF870" s="54">
        <f t="shared" si="23"/>
        <v>0.6264141395</v>
      </c>
      <c r="AG870" s="54">
        <f t="shared" si="24"/>
        <v>0.0005921434408</v>
      </c>
      <c r="AH870" s="54">
        <f t="shared" si="25"/>
        <v>0</v>
      </c>
      <c r="AI870" s="54">
        <f t="shared" si="26"/>
        <v>0.4501269375</v>
      </c>
      <c r="AJ870" s="54">
        <f t="shared" si="27"/>
        <v>0.03101325958</v>
      </c>
      <c r="AK870" s="54">
        <f t="shared" si="28"/>
        <v>0.1071843273</v>
      </c>
      <c r="AL870" s="54">
        <f t="shared" si="29"/>
        <v>0.02318141778</v>
      </c>
      <c r="AM870" s="54">
        <f t="shared" si="30"/>
        <v>2.496246445</v>
      </c>
      <c r="AN870" s="54">
        <f t="shared" si="31"/>
        <v>-4.99249289</v>
      </c>
      <c r="AO870" s="55">
        <f t="shared" si="32"/>
        <v>3.032442935</v>
      </c>
      <c r="AP870" s="55">
        <f t="shared" si="33"/>
        <v>0.00120752574</v>
      </c>
      <c r="AQ870" s="55">
        <f t="shared" si="34"/>
        <v>2.014544899</v>
      </c>
      <c r="AR870" s="55">
        <f t="shared" si="35"/>
        <v>0.001904330495</v>
      </c>
      <c r="AS870" s="55">
        <f t="shared" si="36"/>
        <v>0</v>
      </c>
      <c r="AT870" s="55">
        <f t="shared" si="37"/>
        <v>2.171409141</v>
      </c>
      <c r="AU870" s="55">
        <f t="shared" si="38"/>
        <v>0.1496077434</v>
      </c>
      <c r="AV870" s="55">
        <f t="shared" si="39"/>
        <v>0.5170564315</v>
      </c>
      <c r="AW870" s="55">
        <f t="shared" si="40"/>
        <v>0.1118269943</v>
      </c>
      <c r="AX870" s="55">
        <f t="shared" si="41"/>
        <v>8</v>
      </c>
      <c r="AY870" s="55">
        <f t="shared" si="42"/>
        <v>24.08375015</v>
      </c>
      <c r="AZ870" s="54">
        <f t="shared" ref="AZ870:BA870" si="6132">AO870*2</f>
        <v>6.06488587</v>
      </c>
      <c r="BA870" s="54">
        <f t="shared" si="6132"/>
        <v>0.00241505148</v>
      </c>
      <c r="BB870" s="54">
        <f t="shared" ref="BB870:BD870" si="6133">AQ870*(3/2)</f>
        <v>3.021817348</v>
      </c>
      <c r="BC870" s="54">
        <f t="shared" si="6133"/>
        <v>0.002856495742</v>
      </c>
      <c r="BD870" s="54">
        <f t="shared" si="6133"/>
        <v>0</v>
      </c>
      <c r="BE870" s="54">
        <f t="shared" ref="BE870:BH870" si="6134">AT870</f>
        <v>2.171409141</v>
      </c>
      <c r="BF870" s="54">
        <f t="shared" si="6134"/>
        <v>0.1496077434</v>
      </c>
      <c r="BG870" s="54">
        <f t="shared" si="6134"/>
        <v>0.5170564315</v>
      </c>
      <c r="BH870" s="54">
        <f t="shared" si="6134"/>
        <v>0.1118269943</v>
      </c>
      <c r="BI870" s="54">
        <f t="shared" si="46"/>
        <v>12.04187508</v>
      </c>
      <c r="BJ870" s="54">
        <f t="shared" si="47"/>
        <v>-24.08375015</v>
      </c>
      <c r="BK870" s="56">
        <f t="shared" ref="BK870:BN870" si="6135">AO870</f>
        <v>3.032442935</v>
      </c>
      <c r="BL870" s="56">
        <f t="shared" si="6135"/>
        <v>0.00120752574</v>
      </c>
      <c r="BM870" s="56">
        <f t="shared" si="6135"/>
        <v>2.014544899</v>
      </c>
      <c r="BN870" s="56">
        <f t="shared" si="6135"/>
        <v>0.001904330495</v>
      </c>
      <c r="BO870" s="56">
        <f t="shared" si="49"/>
        <v>0</v>
      </c>
      <c r="BP870" s="56">
        <f t="shared" si="50"/>
        <v>2.171409141</v>
      </c>
      <c r="BQ870" s="56">
        <f t="shared" ref="BQ870:BS870" si="6136">AU870</f>
        <v>0.1496077434</v>
      </c>
      <c r="BR870" s="56">
        <f t="shared" si="6136"/>
        <v>0.5170564315</v>
      </c>
      <c r="BS870" s="56">
        <f t="shared" si="6136"/>
        <v>0.1118269943</v>
      </c>
      <c r="BT870" s="56">
        <f t="shared" si="52"/>
        <v>8</v>
      </c>
      <c r="BU870" s="50">
        <f t="shared" ref="BU870:BX870" si="6137">AZ870</f>
        <v>6.06488587</v>
      </c>
      <c r="BV870" s="50">
        <f t="shared" si="6137"/>
        <v>0.00241505148</v>
      </c>
      <c r="BW870" s="50">
        <f t="shared" si="6137"/>
        <v>3.021817348</v>
      </c>
      <c r="BX870" s="50">
        <f t="shared" si="6137"/>
        <v>0.002856495742</v>
      </c>
      <c r="BY870" s="50">
        <f t="shared" si="54"/>
        <v>0</v>
      </c>
      <c r="BZ870" s="50">
        <f t="shared" si="55"/>
        <v>2.171409141</v>
      </c>
      <c r="CA870" s="50">
        <f t="shared" ref="CA870:CC870" si="6138">BF870</f>
        <v>0.1496077434</v>
      </c>
      <c r="CB870" s="50">
        <f t="shared" si="6138"/>
        <v>0.5170564315</v>
      </c>
      <c r="CC870" s="50">
        <f t="shared" si="6138"/>
        <v>0.1118269943</v>
      </c>
      <c r="CD870" s="50">
        <f t="shared" si="57"/>
        <v>12.04187508</v>
      </c>
      <c r="CE870" s="57">
        <f t="shared" si="58"/>
        <v>37.77</v>
      </c>
      <c r="CF870" s="57">
        <f t="shared" si="59"/>
        <v>0.02</v>
      </c>
      <c r="CG870" s="57">
        <f t="shared" si="60"/>
        <v>21.29</v>
      </c>
      <c r="CH870" s="57">
        <f t="shared" si="61"/>
        <v>0.03</v>
      </c>
      <c r="CI870" s="58">
        <f t="shared" si="62"/>
        <v>0</v>
      </c>
      <c r="CJ870" s="58">
        <f t="shared" si="63"/>
        <v>32.34</v>
      </c>
      <c r="CK870" s="57">
        <f t="shared" si="64"/>
        <v>2.2</v>
      </c>
      <c r="CL870" s="57">
        <f t="shared" si="65"/>
        <v>4.32</v>
      </c>
      <c r="CM870" s="57">
        <f t="shared" si="66"/>
        <v>1.3</v>
      </c>
      <c r="CN870" s="57">
        <f t="shared" si="67"/>
        <v>99.27</v>
      </c>
      <c r="CO870" s="59">
        <f t="shared" si="68"/>
        <v>0.1752792899</v>
      </c>
      <c r="CP870" s="59">
        <f t="shared" si="69"/>
        <v>0.7360957703</v>
      </c>
      <c r="CQ870" s="59">
        <f t="shared" si="70"/>
        <v>0.05071620314</v>
      </c>
      <c r="CR870" s="59">
        <f t="shared" si="71"/>
        <v>0.03790873674</v>
      </c>
      <c r="CS870" s="60">
        <f t="shared" si="72"/>
        <v>17.52792899</v>
      </c>
      <c r="CT870" s="60">
        <f t="shared" si="73"/>
        <v>3.790873674</v>
      </c>
      <c r="CU870" s="60">
        <f t="shared" si="74"/>
        <v>78.68119734</v>
      </c>
      <c r="CV870" s="61">
        <f t="shared" si="75"/>
        <v>0.1255483817</v>
      </c>
      <c r="CW870" s="61">
        <f t="shared" si="76"/>
        <v>0.151791865</v>
      </c>
      <c r="CX870" s="62"/>
    </row>
    <row r="871" ht="15.75" customHeight="1">
      <c r="A871" s="17" t="s">
        <v>53</v>
      </c>
      <c r="B871" s="17" t="s">
        <v>396</v>
      </c>
      <c r="C871" s="84" t="s">
        <v>845</v>
      </c>
      <c r="D871" s="83"/>
      <c r="E871" s="83" t="s">
        <v>846</v>
      </c>
      <c r="F871" s="2">
        <v>98.0</v>
      </c>
      <c r="G871" s="3" t="s">
        <v>944</v>
      </c>
      <c r="H871" s="48">
        <v>36.89</v>
      </c>
      <c r="I871" s="49">
        <v>2.24</v>
      </c>
      <c r="J871" s="49">
        <v>21.16</v>
      </c>
      <c r="K871" s="49">
        <v>0.76</v>
      </c>
      <c r="L871" s="49">
        <v>0.01</v>
      </c>
      <c r="M871" s="49">
        <v>0.0</v>
      </c>
      <c r="N871" s="49">
        <v>12.98</v>
      </c>
      <c r="O871" s="49">
        <v>25.45</v>
      </c>
      <c r="P871" s="49"/>
      <c r="Q871" s="50">
        <f t="shared" si="8"/>
        <v>99.49</v>
      </c>
      <c r="R871" s="51">
        <f t="shared" si="9"/>
        <v>12</v>
      </c>
      <c r="S871" s="52">
        <f t="shared" si="10"/>
        <v>0.6139707045</v>
      </c>
      <c r="T871" s="52">
        <f t="shared" si="11"/>
        <v>0.0001251583253</v>
      </c>
      <c r="U871" s="52">
        <f t="shared" si="12"/>
        <v>0.4150594392</v>
      </c>
      <c r="V871" s="52">
        <f t="shared" si="13"/>
        <v>0</v>
      </c>
      <c r="W871" s="52">
        <f t="shared" si="14"/>
        <v>0</v>
      </c>
      <c r="X871" s="52">
        <f t="shared" si="15"/>
        <v>0.3542279084</v>
      </c>
      <c r="Y871" s="52">
        <f t="shared" si="16"/>
        <v>0.1829782315</v>
      </c>
      <c r="Z871" s="52">
        <f t="shared" si="17"/>
        <v>0.05557705858</v>
      </c>
      <c r="AA871" s="52">
        <f t="shared" si="18"/>
        <v>0.01355221347</v>
      </c>
      <c r="AB871" s="52">
        <f t="shared" si="19"/>
        <v>1.635490714</v>
      </c>
      <c r="AC871" s="53">
        <f t="shared" si="20"/>
        <v>4.914232593</v>
      </c>
      <c r="AD871" s="54">
        <f t="shared" si="21"/>
        <v>1.227941409</v>
      </c>
      <c r="AE871" s="54">
        <f t="shared" si="22"/>
        <v>0.0002503166506</v>
      </c>
      <c r="AF871" s="54">
        <f t="shared" si="23"/>
        <v>0.6225891588</v>
      </c>
      <c r="AG871" s="54">
        <f t="shared" si="24"/>
        <v>0</v>
      </c>
      <c r="AH871" s="54">
        <f t="shared" si="25"/>
        <v>0</v>
      </c>
      <c r="AI871" s="54">
        <f t="shared" si="26"/>
        <v>0.3542279084</v>
      </c>
      <c r="AJ871" s="54">
        <f t="shared" si="27"/>
        <v>0.1829782315</v>
      </c>
      <c r="AK871" s="54">
        <f t="shared" si="28"/>
        <v>0.05557705858</v>
      </c>
      <c r="AL871" s="54">
        <f t="shared" si="29"/>
        <v>0.01355221347</v>
      </c>
      <c r="AM871" s="54">
        <f t="shared" si="30"/>
        <v>2.457116296</v>
      </c>
      <c r="AN871" s="54">
        <f t="shared" si="31"/>
        <v>-4.914232593</v>
      </c>
      <c r="AO871" s="55">
        <f t="shared" si="32"/>
        <v>3.00323664</v>
      </c>
      <c r="AP871" s="55">
        <f t="shared" si="33"/>
        <v>0.0006122117317</v>
      </c>
      <c r="AQ871" s="55">
        <f t="shared" si="34"/>
        <v>2.030262529</v>
      </c>
      <c r="AR871" s="55">
        <f t="shared" si="35"/>
        <v>0</v>
      </c>
      <c r="AS871" s="55">
        <f t="shared" si="36"/>
        <v>0</v>
      </c>
      <c r="AT871" s="55">
        <f t="shared" si="37"/>
        <v>1.732705202</v>
      </c>
      <c r="AU871" s="55">
        <f t="shared" si="38"/>
        <v>0.8950377031</v>
      </c>
      <c r="AV871" s="55">
        <f t="shared" si="39"/>
        <v>0.271855086</v>
      </c>
      <c r="AW871" s="55">
        <f t="shared" si="40"/>
        <v>0.06629062875</v>
      </c>
      <c r="AX871" s="55">
        <f t="shared" si="41"/>
        <v>8</v>
      </c>
      <c r="AY871" s="55">
        <f t="shared" si="42"/>
        <v>24.03796023</v>
      </c>
      <c r="AZ871" s="54">
        <f t="shared" ref="AZ871:BA871" si="6139">AO871*2</f>
        <v>6.006473279</v>
      </c>
      <c r="BA871" s="54">
        <f t="shared" si="6139"/>
        <v>0.001224423463</v>
      </c>
      <c r="BB871" s="54">
        <f t="shared" ref="BB871:BD871" si="6140">AQ871*(3/2)</f>
        <v>3.045393794</v>
      </c>
      <c r="BC871" s="54">
        <f t="shared" si="6140"/>
        <v>0</v>
      </c>
      <c r="BD871" s="54">
        <f t="shared" si="6140"/>
        <v>0</v>
      </c>
      <c r="BE871" s="54">
        <f t="shared" ref="BE871:BH871" si="6141">AT871</f>
        <v>1.732705202</v>
      </c>
      <c r="BF871" s="54">
        <f t="shared" si="6141"/>
        <v>0.8950377031</v>
      </c>
      <c r="BG871" s="54">
        <f t="shared" si="6141"/>
        <v>0.271855086</v>
      </c>
      <c r="BH871" s="54">
        <f t="shared" si="6141"/>
        <v>0.06629062875</v>
      </c>
      <c r="BI871" s="54">
        <f t="shared" si="46"/>
        <v>12.01898012</v>
      </c>
      <c r="BJ871" s="54">
        <f t="shared" si="47"/>
        <v>-24.03796023</v>
      </c>
      <c r="BK871" s="56">
        <f t="shared" ref="BK871:BN871" si="6142">AO871</f>
        <v>3.00323664</v>
      </c>
      <c r="BL871" s="56">
        <f t="shared" si="6142"/>
        <v>0.0006122117317</v>
      </c>
      <c r="BM871" s="56">
        <f t="shared" si="6142"/>
        <v>2.030262529</v>
      </c>
      <c r="BN871" s="56">
        <f t="shared" si="6142"/>
        <v>0</v>
      </c>
      <c r="BO871" s="56">
        <f t="shared" si="49"/>
        <v>0</v>
      </c>
      <c r="BP871" s="56">
        <f t="shared" si="50"/>
        <v>1.732705202</v>
      </c>
      <c r="BQ871" s="56">
        <f t="shared" ref="BQ871:BS871" si="6143">AU871</f>
        <v>0.8950377031</v>
      </c>
      <c r="BR871" s="56">
        <f t="shared" si="6143"/>
        <v>0.271855086</v>
      </c>
      <c r="BS871" s="56">
        <f t="shared" si="6143"/>
        <v>0.06629062875</v>
      </c>
      <c r="BT871" s="56">
        <f t="shared" si="52"/>
        <v>8</v>
      </c>
      <c r="BU871" s="50">
        <f t="shared" ref="BU871:BX871" si="6144">AZ871</f>
        <v>6.006473279</v>
      </c>
      <c r="BV871" s="50">
        <f t="shared" si="6144"/>
        <v>0.001224423463</v>
      </c>
      <c r="BW871" s="50">
        <f t="shared" si="6144"/>
        <v>3.045393794</v>
      </c>
      <c r="BX871" s="50">
        <f t="shared" si="6144"/>
        <v>0</v>
      </c>
      <c r="BY871" s="50">
        <f t="shared" si="54"/>
        <v>0</v>
      </c>
      <c r="BZ871" s="50">
        <f t="shared" si="55"/>
        <v>1.732705202</v>
      </c>
      <c r="CA871" s="50">
        <f t="shared" ref="CA871:CC871" si="6145">BF871</f>
        <v>0.8950377031</v>
      </c>
      <c r="CB871" s="50">
        <f t="shared" si="6145"/>
        <v>0.271855086</v>
      </c>
      <c r="CC871" s="50">
        <f t="shared" si="6145"/>
        <v>0.06629062875</v>
      </c>
      <c r="CD871" s="50">
        <f t="shared" si="57"/>
        <v>12.01898012</v>
      </c>
      <c r="CE871" s="57">
        <f t="shared" si="58"/>
        <v>36.89</v>
      </c>
      <c r="CF871" s="57">
        <f t="shared" si="59"/>
        <v>0.01</v>
      </c>
      <c r="CG871" s="57">
        <f t="shared" si="60"/>
        <v>21.16</v>
      </c>
      <c r="CH871" s="57">
        <f t="shared" si="61"/>
        <v>0</v>
      </c>
      <c r="CI871" s="58">
        <f t="shared" si="62"/>
        <v>0</v>
      </c>
      <c r="CJ871" s="58">
        <f t="shared" si="63"/>
        <v>25.45</v>
      </c>
      <c r="CK871" s="57">
        <f t="shared" si="64"/>
        <v>12.98</v>
      </c>
      <c r="CL871" s="57">
        <f t="shared" si="65"/>
        <v>2.24</v>
      </c>
      <c r="CM871" s="57">
        <f t="shared" si="66"/>
        <v>0.76</v>
      </c>
      <c r="CN871" s="57">
        <f t="shared" si="67"/>
        <v>99.49</v>
      </c>
      <c r="CO871" s="59">
        <f t="shared" si="68"/>
        <v>0.09166058502</v>
      </c>
      <c r="CP871" s="59">
        <f t="shared" si="69"/>
        <v>0.5842111502</v>
      </c>
      <c r="CQ871" s="59">
        <f t="shared" si="70"/>
        <v>0.3017772472</v>
      </c>
      <c r="CR871" s="59">
        <f t="shared" si="71"/>
        <v>0.02235101761</v>
      </c>
      <c r="CS871" s="60">
        <f t="shared" si="72"/>
        <v>9.166058502</v>
      </c>
      <c r="CT871" s="60">
        <f t="shared" si="73"/>
        <v>2.235101761</v>
      </c>
      <c r="CU871" s="60">
        <f t="shared" si="74"/>
        <v>88.59883974</v>
      </c>
      <c r="CV871" s="61">
        <f t="shared" si="75"/>
        <v>0.06818131012</v>
      </c>
      <c r="CW871" s="61">
        <f t="shared" si="76"/>
        <v>0.07937806663</v>
      </c>
      <c r="CX871" s="62"/>
    </row>
    <row r="872" ht="15.75" customHeight="1">
      <c r="A872" s="17" t="s">
        <v>53</v>
      </c>
      <c r="B872" s="17" t="s">
        <v>396</v>
      </c>
      <c r="C872" s="84" t="s">
        <v>845</v>
      </c>
      <c r="D872" s="83"/>
      <c r="E872" s="83" t="s">
        <v>846</v>
      </c>
      <c r="F872" s="2">
        <v>99.0</v>
      </c>
      <c r="G872" s="3" t="s">
        <v>945</v>
      </c>
      <c r="H872" s="48">
        <v>37.2</v>
      </c>
      <c r="I872" s="49">
        <v>2.1</v>
      </c>
      <c r="J872" s="49">
        <v>20.89</v>
      </c>
      <c r="K872" s="49">
        <v>5.59</v>
      </c>
      <c r="L872" s="49">
        <v>0.02</v>
      </c>
      <c r="M872" s="49">
        <v>0.0</v>
      </c>
      <c r="N872" s="49">
        <v>3.64</v>
      </c>
      <c r="O872" s="49">
        <v>29.33</v>
      </c>
      <c r="P872" s="49"/>
      <c r="Q872" s="50">
        <f t="shared" si="8"/>
        <v>98.77</v>
      </c>
      <c r="R872" s="51">
        <f t="shared" si="9"/>
        <v>12</v>
      </c>
      <c r="S872" s="52">
        <f t="shared" si="10"/>
        <v>0.6191301222</v>
      </c>
      <c r="T872" s="52">
        <f t="shared" si="11"/>
        <v>0.0002503166506</v>
      </c>
      <c r="U872" s="52">
        <f t="shared" si="12"/>
        <v>0.4097633122</v>
      </c>
      <c r="V872" s="52">
        <f t="shared" si="13"/>
        <v>0</v>
      </c>
      <c r="W872" s="52">
        <f t="shared" si="14"/>
        <v>0</v>
      </c>
      <c r="X872" s="52">
        <f t="shared" si="15"/>
        <v>0.4082320061</v>
      </c>
      <c r="Y872" s="52">
        <f t="shared" si="16"/>
        <v>0.05131284767</v>
      </c>
      <c r="Z872" s="52">
        <f t="shared" si="17"/>
        <v>0.05210349242</v>
      </c>
      <c r="AA872" s="52">
        <f t="shared" si="18"/>
        <v>0.09968009643</v>
      </c>
      <c r="AB872" s="52">
        <f t="shared" si="19"/>
        <v>1.640472194</v>
      </c>
      <c r="AC872" s="53">
        <f t="shared" si="20"/>
        <v>4.929468577</v>
      </c>
      <c r="AD872" s="54">
        <f t="shared" si="21"/>
        <v>1.238260244</v>
      </c>
      <c r="AE872" s="54">
        <f t="shared" si="22"/>
        <v>0.0005006333011</v>
      </c>
      <c r="AF872" s="54">
        <f t="shared" si="23"/>
        <v>0.6146449682</v>
      </c>
      <c r="AG872" s="54">
        <f t="shared" si="24"/>
        <v>0</v>
      </c>
      <c r="AH872" s="54">
        <f t="shared" si="25"/>
        <v>0</v>
      </c>
      <c r="AI872" s="54">
        <f t="shared" si="26"/>
        <v>0.4082320061</v>
      </c>
      <c r="AJ872" s="54">
        <f t="shared" si="27"/>
        <v>0.05131284767</v>
      </c>
      <c r="AK872" s="54">
        <f t="shared" si="28"/>
        <v>0.05210349242</v>
      </c>
      <c r="AL872" s="54">
        <f t="shared" si="29"/>
        <v>0.09968009643</v>
      </c>
      <c r="AM872" s="54">
        <f t="shared" si="30"/>
        <v>2.464734288</v>
      </c>
      <c r="AN872" s="54">
        <f t="shared" si="31"/>
        <v>-4.929468577</v>
      </c>
      <c r="AO872" s="55">
        <f t="shared" si="32"/>
        <v>3.019277618</v>
      </c>
      <c r="AP872" s="55">
        <f t="shared" si="33"/>
        <v>0.001220705363</v>
      </c>
      <c r="AQ872" s="55">
        <f t="shared" si="34"/>
        <v>1.998270077</v>
      </c>
      <c r="AR872" s="55">
        <f t="shared" si="35"/>
        <v>0</v>
      </c>
      <c r="AS872" s="55">
        <f t="shared" si="36"/>
        <v>0</v>
      </c>
      <c r="AT872" s="55">
        <f t="shared" si="37"/>
        <v>1.990802442</v>
      </c>
      <c r="AU872" s="55">
        <f t="shared" si="38"/>
        <v>0.2502345257</v>
      </c>
      <c r="AV872" s="55">
        <f t="shared" si="39"/>
        <v>0.2540902193</v>
      </c>
      <c r="AW872" s="55">
        <f t="shared" si="40"/>
        <v>0.4861044123</v>
      </c>
      <c r="AX872" s="55">
        <f t="shared" si="41"/>
        <v>8</v>
      </c>
      <c r="AY872" s="55">
        <f t="shared" si="42"/>
        <v>24.03926672</v>
      </c>
      <c r="AZ872" s="54">
        <f t="shared" ref="AZ872:BA872" si="6146">AO872*2</f>
        <v>6.038555237</v>
      </c>
      <c r="BA872" s="54">
        <f t="shared" si="6146"/>
        <v>0.002441410726</v>
      </c>
      <c r="BB872" s="54">
        <f t="shared" ref="BB872:BD872" si="6147">AQ872*(3/2)</f>
        <v>2.997405116</v>
      </c>
      <c r="BC872" s="54">
        <f t="shared" si="6147"/>
        <v>0</v>
      </c>
      <c r="BD872" s="54">
        <f t="shared" si="6147"/>
        <v>0</v>
      </c>
      <c r="BE872" s="54">
        <f t="shared" ref="BE872:BH872" si="6148">AT872</f>
        <v>1.990802442</v>
      </c>
      <c r="BF872" s="54">
        <f t="shared" si="6148"/>
        <v>0.2502345257</v>
      </c>
      <c r="BG872" s="54">
        <f t="shared" si="6148"/>
        <v>0.2540902193</v>
      </c>
      <c r="BH872" s="54">
        <f t="shared" si="6148"/>
        <v>0.4861044123</v>
      </c>
      <c r="BI872" s="54">
        <f t="shared" si="46"/>
        <v>12.01963336</v>
      </c>
      <c r="BJ872" s="54">
        <f t="shared" si="47"/>
        <v>-24.03926672</v>
      </c>
      <c r="BK872" s="56">
        <f t="shared" ref="BK872:BN872" si="6149">AO872</f>
        <v>3.019277618</v>
      </c>
      <c r="BL872" s="56">
        <f t="shared" si="6149"/>
        <v>0.001220705363</v>
      </c>
      <c r="BM872" s="56">
        <f t="shared" si="6149"/>
        <v>1.998270077</v>
      </c>
      <c r="BN872" s="56">
        <f t="shared" si="6149"/>
        <v>0</v>
      </c>
      <c r="BO872" s="56">
        <f t="shared" si="49"/>
        <v>0</v>
      </c>
      <c r="BP872" s="56">
        <f t="shared" si="50"/>
        <v>1.990802442</v>
      </c>
      <c r="BQ872" s="56">
        <f t="shared" ref="BQ872:BS872" si="6150">AU872</f>
        <v>0.2502345257</v>
      </c>
      <c r="BR872" s="56">
        <f t="shared" si="6150"/>
        <v>0.2540902193</v>
      </c>
      <c r="BS872" s="56">
        <f t="shared" si="6150"/>
        <v>0.4861044123</v>
      </c>
      <c r="BT872" s="56">
        <f t="shared" si="52"/>
        <v>8</v>
      </c>
      <c r="BU872" s="50">
        <f t="shared" ref="BU872:BX872" si="6151">AZ872</f>
        <v>6.038555237</v>
      </c>
      <c r="BV872" s="50">
        <f t="shared" si="6151"/>
        <v>0.002441410726</v>
      </c>
      <c r="BW872" s="50">
        <f t="shared" si="6151"/>
        <v>2.997405116</v>
      </c>
      <c r="BX872" s="50">
        <f t="shared" si="6151"/>
        <v>0</v>
      </c>
      <c r="BY872" s="50">
        <f t="shared" si="54"/>
        <v>0</v>
      </c>
      <c r="BZ872" s="50">
        <f t="shared" si="55"/>
        <v>1.990802442</v>
      </c>
      <c r="CA872" s="50">
        <f t="shared" ref="CA872:CC872" si="6152">BF872</f>
        <v>0.2502345257</v>
      </c>
      <c r="CB872" s="50">
        <f t="shared" si="6152"/>
        <v>0.2540902193</v>
      </c>
      <c r="CC872" s="50">
        <f t="shared" si="6152"/>
        <v>0.4861044123</v>
      </c>
      <c r="CD872" s="50">
        <f t="shared" si="57"/>
        <v>12.01963336</v>
      </c>
      <c r="CE872" s="57">
        <f t="shared" si="58"/>
        <v>37.2</v>
      </c>
      <c r="CF872" s="57">
        <f t="shared" si="59"/>
        <v>0.02</v>
      </c>
      <c r="CG872" s="57">
        <f t="shared" si="60"/>
        <v>20.89</v>
      </c>
      <c r="CH872" s="57">
        <f t="shared" si="61"/>
        <v>0</v>
      </c>
      <c r="CI872" s="58">
        <f t="shared" si="62"/>
        <v>0</v>
      </c>
      <c r="CJ872" s="58">
        <f t="shared" si="63"/>
        <v>29.33</v>
      </c>
      <c r="CK872" s="57">
        <f t="shared" si="64"/>
        <v>3.64</v>
      </c>
      <c r="CL872" s="57">
        <f t="shared" si="65"/>
        <v>2.1</v>
      </c>
      <c r="CM872" s="57">
        <f t="shared" si="66"/>
        <v>5.59</v>
      </c>
      <c r="CN872" s="57">
        <f t="shared" si="67"/>
        <v>98.77</v>
      </c>
      <c r="CO872" s="59">
        <f t="shared" si="68"/>
        <v>0.08522994972</v>
      </c>
      <c r="CP872" s="59">
        <f t="shared" si="69"/>
        <v>0.6677785256</v>
      </c>
      <c r="CQ872" s="59">
        <f t="shared" si="70"/>
        <v>0.08393662734</v>
      </c>
      <c r="CR872" s="59">
        <f t="shared" si="71"/>
        <v>0.1630548973</v>
      </c>
      <c r="CS872" s="60">
        <f t="shared" si="72"/>
        <v>8.522994972</v>
      </c>
      <c r="CT872" s="60">
        <f t="shared" si="73"/>
        <v>16.30548973</v>
      </c>
      <c r="CU872" s="60">
        <f t="shared" si="74"/>
        <v>75.1715153</v>
      </c>
      <c r="CV872" s="61">
        <f t="shared" si="75"/>
        <v>0.2056698722</v>
      </c>
      <c r="CW872" s="61">
        <f t="shared" si="76"/>
        <v>0.07380913646</v>
      </c>
      <c r="CX872" s="62"/>
    </row>
    <row r="873" ht="15.75" customHeight="1">
      <c r="A873" s="17" t="s">
        <v>53</v>
      </c>
      <c r="B873" s="17" t="s">
        <v>396</v>
      </c>
      <c r="C873" s="84" t="s">
        <v>845</v>
      </c>
      <c r="D873" s="83"/>
      <c r="E873" s="83" t="s">
        <v>846</v>
      </c>
      <c r="F873" s="2">
        <v>100.0</v>
      </c>
      <c r="G873" s="3" t="s">
        <v>946</v>
      </c>
      <c r="H873" s="48">
        <v>38.3</v>
      </c>
      <c r="I873" s="49">
        <v>4.57</v>
      </c>
      <c r="J873" s="49">
        <v>21.67</v>
      </c>
      <c r="K873" s="49">
        <v>4.13</v>
      </c>
      <c r="L873" s="49">
        <v>0.01</v>
      </c>
      <c r="M873" s="49">
        <v>0.0</v>
      </c>
      <c r="N873" s="49">
        <v>3.23</v>
      </c>
      <c r="O873" s="49">
        <v>28.19</v>
      </c>
      <c r="P873" s="49"/>
      <c r="Q873" s="50">
        <f t="shared" si="8"/>
        <v>100.1</v>
      </c>
      <c r="R873" s="51">
        <f t="shared" si="9"/>
        <v>12</v>
      </c>
      <c r="S873" s="52">
        <f t="shared" si="10"/>
        <v>0.6374377333</v>
      </c>
      <c r="T873" s="52">
        <f t="shared" si="11"/>
        <v>0.0001251583253</v>
      </c>
      <c r="U873" s="52">
        <f t="shared" si="12"/>
        <v>0.4250632348</v>
      </c>
      <c r="V873" s="52">
        <f t="shared" si="13"/>
        <v>0</v>
      </c>
      <c r="W873" s="52">
        <f t="shared" si="14"/>
        <v>0</v>
      </c>
      <c r="X873" s="52">
        <f t="shared" si="15"/>
        <v>0.3923648227</v>
      </c>
      <c r="Y873" s="52">
        <f t="shared" si="16"/>
        <v>0.04553310384</v>
      </c>
      <c r="Z873" s="52">
        <f t="shared" si="17"/>
        <v>0.113387124</v>
      </c>
      <c r="AA873" s="52">
        <f t="shared" si="18"/>
        <v>0.07364558109</v>
      </c>
      <c r="AB873" s="52">
        <f t="shared" si="19"/>
        <v>1.687556758</v>
      </c>
      <c r="AC873" s="53">
        <f t="shared" si="20"/>
        <v>5.075302534</v>
      </c>
      <c r="AD873" s="54">
        <f t="shared" si="21"/>
        <v>1.274875467</v>
      </c>
      <c r="AE873" s="54">
        <f t="shared" si="22"/>
        <v>0.0002503166506</v>
      </c>
      <c r="AF873" s="54">
        <f t="shared" si="23"/>
        <v>0.6375948522</v>
      </c>
      <c r="AG873" s="54">
        <f t="shared" si="24"/>
        <v>0</v>
      </c>
      <c r="AH873" s="54">
        <f t="shared" si="25"/>
        <v>0</v>
      </c>
      <c r="AI873" s="54">
        <f t="shared" si="26"/>
        <v>0.3923648227</v>
      </c>
      <c r="AJ873" s="54">
        <f t="shared" si="27"/>
        <v>0.04553310384</v>
      </c>
      <c r="AK873" s="54">
        <f t="shared" si="28"/>
        <v>0.113387124</v>
      </c>
      <c r="AL873" s="54">
        <f t="shared" si="29"/>
        <v>0.07364558109</v>
      </c>
      <c r="AM873" s="54">
        <f t="shared" si="30"/>
        <v>2.537651267</v>
      </c>
      <c r="AN873" s="54">
        <f t="shared" si="31"/>
        <v>-5.075302534</v>
      </c>
      <c r="AO873" s="55">
        <f t="shared" si="32"/>
        <v>3.021825395</v>
      </c>
      <c r="AP873" s="55">
        <f t="shared" si="33"/>
        <v>0.0005933232156</v>
      </c>
      <c r="AQ873" s="55">
        <f t="shared" si="34"/>
        <v>2.01504682</v>
      </c>
      <c r="AR873" s="55">
        <f t="shared" si="35"/>
        <v>0</v>
      </c>
      <c r="AS873" s="55">
        <f t="shared" si="36"/>
        <v>0</v>
      </c>
      <c r="AT873" s="55">
        <f t="shared" si="37"/>
        <v>1.860037339</v>
      </c>
      <c r="AU873" s="55">
        <f t="shared" si="38"/>
        <v>0.2158533803</v>
      </c>
      <c r="AV873" s="55">
        <f t="shared" si="39"/>
        <v>0.537520879</v>
      </c>
      <c r="AW873" s="55">
        <f t="shared" si="40"/>
        <v>0.3491228641</v>
      </c>
      <c r="AX873" s="55">
        <f t="shared" si="41"/>
        <v>8</v>
      </c>
      <c r="AY873" s="55">
        <f t="shared" si="42"/>
        <v>24.05988426</v>
      </c>
      <c r="AZ873" s="54">
        <f t="shared" ref="AZ873:BA873" si="6153">AO873*2</f>
        <v>6.043650789</v>
      </c>
      <c r="BA873" s="54">
        <f t="shared" si="6153"/>
        <v>0.001186646431</v>
      </c>
      <c r="BB873" s="54">
        <f t="shared" ref="BB873:BD873" si="6154">AQ873*(3/2)</f>
        <v>3.022570229</v>
      </c>
      <c r="BC873" s="54">
        <f t="shared" si="6154"/>
        <v>0</v>
      </c>
      <c r="BD873" s="54">
        <f t="shared" si="6154"/>
        <v>0</v>
      </c>
      <c r="BE873" s="54">
        <f t="shared" ref="BE873:BH873" si="6155">AT873</f>
        <v>1.860037339</v>
      </c>
      <c r="BF873" s="54">
        <f t="shared" si="6155"/>
        <v>0.2158533803</v>
      </c>
      <c r="BG873" s="54">
        <f t="shared" si="6155"/>
        <v>0.537520879</v>
      </c>
      <c r="BH873" s="54">
        <f t="shared" si="6155"/>
        <v>0.3491228641</v>
      </c>
      <c r="BI873" s="54">
        <f t="shared" si="46"/>
        <v>12.02994213</v>
      </c>
      <c r="BJ873" s="54">
        <f t="shared" si="47"/>
        <v>-24.05988426</v>
      </c>
      <c r="BK873" s="56">
        <f t="shared" ref="BK873:BN873" si="6156">AO873</f>
        <v>3.021825395</v>
      </c>
      <c r="BL873" s="56">
        <f t="shared" si="6156"/>
        <v>0.0005933232156</v>
      </c>
      <c r="BM873" s="56">
        <f t="shared" si="6156"/>
        <v>2.01504682</v>
      </c>
      <c r="BN873" s="56">
        <f t="shared" si="6156"/>
        <v>0</v>
      </c>
      <c r="BO873" s="56">
        <f t="shared" si="49"/>
        <v>0</v>
      </c>
      <c r="BP873" s="56">
        <f t="shared" si="50"/>
        <v>1.860037339</v>
      </c>
      <c r="BQ873" s="56">
        <f t="shared" ref="BQ873:BS873" si="6157">AU873</f>
        <v>0.2158533803</v>
      </c>
      <c r="BR873" s="56">
        <f t="shared" si="6157"/>
        <v>0.537520879</v>
      </c>
      <c r="BS873" s="56">
        <f t="shared" si="6157"/>
        <v>0.3491228641</v>
      </c>
      <c r="BT873" s="56">
        <f t="shared" si="52"/>
        <v>8</v>
      </c>
      <c r="BU873" s="50">
        <f t="shared" ref="BU873:BX873" si="6158">AZ873</f>
        <v>6.043650789</v>
      </c>
      <c r="BV873" s="50">
        <f t="shared" si="6158"/>
        <v>0.001186646431</v>
      </c>
      <c r="BW873" s="50">
        <f t="shared" si="6158"/>
        <v>3.022570229</v>
      </c>
      <c r="BX873" s="50">
        <f t="shared" si="6158"/>
        <v>0</v>
      </c>
      <c r="BY873" s="50">
        <f t="shared" si="54"/>
        <v>0</v>
      </c>
      <c r="BZ873" s="50">
        <f t="shared" si="55"/>
        <v>1.860037339</v>
      </c>
      <c r="CA873" s="50">
        <f t="shared" ref="CA873:CC873" si="6159">BF873</f>
        <v>0.2158533803</v>
      </c>
      <c r="CB873" s="50">
        <f t="shared" si="6159"/>
        <v>0.537520879</v>
      </c>
      <c r="CC873" s="50">
        <f t="shared" si="6159"/>
        <v>0.3491228641</v>
      </c>
      <c r="CD873" s="50">
        <f t="shared" si="57"/>
        <v>12.02994213</v>
      </c>
      <c r="CE873" s="57">
        <f t="shared" si="58"/>
        <v>38.3</v>
      </c>
      <c r="CF873" s="57">
        <f t="shared" si="59"/>
        <v>0.01</v>
      </c>
      <c r="CG873" s="57">
        <f t="shared" si="60"/>
        <v>21.67</v>
      </c>
      <c r="CH873" s="57">
        <f t="shared" si="61"/>
        <v>0</v>
      </c>
      <c r="CI873" s="58">
        <f t="shared" si="62"/>
        <v>0</v>
      </c>
      <c r="CJ873" s="58">
        <f t="shared" si="63"/>
        <v>28.19</v>
      </c>
      <c r="CK873" s="57">
        <f t="shared" si="64"/>
        <v>3.23</v>
      </c>
      <c r="CL873" s="57">
        <f t="shared" si="65"/>
        <v>4.57</v>
      </c>
      <c r="CM873" s="57">
        <f t="shared" si="66"/>
        <v>4.13</v>
      </c>
      <c r="CN873" s="57">
        <f t="shared" si="67"/>
        <v>100.1</v>
      </c>
      <c r="CO873" s="59">
        <f t="shared" si="68"/>
        <v>0.1814395362</v>
      </c>
      <c r="CP873" s="59">
        <f t="shared" si="69"/>
        <v>0.6278534014</v>
      </c>
      <c r="CQ873" s="59">
        <f t="shared" si="70"/>
        <v>0.07286105294</v>
      </c>
      <c r="CR873" s="59">
        <f t="shared" si="71"/>
        <v>0.1178460094</v>
      </c>
      <c r="CS873" s="60">
        <f t="shared" si="72"/>
        <v>18.14395362</v>
      </c>
      <c r="CT873" s="60">
        <f t="shared" si="73"/>
        <v>11.78460094</v>
      </c>
      <c r="CU873" s="60">
        <f t="shared" si="74"/>
        <v>70.07144544</v>
      </c>
      <c r="CV873" s="61">
        <f t="shared" si="75"/>
        <v>0.2085657775</v>
      </c>
      <c r="CW873" s="61">
        <f t="shared" si="76"/>
        <v>0.1571266384</v>
      </c>
      <c r="CX873" s="62"/>
    </row>
    <row r="874" ht="15.75" customHeight="1">
      <c r="A874" s="17" t="s">
        <v>53</v>
      </c>
      <c r="B874" s="17" t="s">
        <v>396</v>
      </c>
      <c r="C874" s="84" t="s">
        <v>845</v>
      </c>
      <c r="D874" s="83"/>
      <c r="E874" s="83" t="s">
        <v>846</v>
      </c>
      <c r="F874" s="2">
        <v>101.0</v>
      </c>
      <c r="G874" s="3" t="s">
        <v>947</v>
      </c>
      <c r="H874" s="48">
        <v>37.96</v>
      </c>
      <c r="I874" s="49">
        <v>2.96</v>
      </c>
      <c r="J874" s="49">
        <v>21.26</v>
      </c>
      <c r="K874" s="49">
        <v>6.07</v>
      </c>
      <c r="L874" s="49">
        <v>0.03</v>
      </c>
      <c r="M874" s="49">
        <v>0.21</v>
      </c>
      <c r="N874" s="49">
        <v>1.27</v>
      </c>
      <c r="O874" s="49">
        <v>30.34</v>
      </c>
      <c r="P874" s="49"/>
      <c r="Q874" s="50">
        <f t="shared" si="8"/>
        <v>100.1</v>
      </c>
      <c r="R874" s="51">
        <f t="shared" si="9"/>
        <v>12</v>
      </c>
      <c r="S874" s="52">
        <f t="shared" si="10"/>
        <v>0.6317790171</v>
      </c>
      <c r="T874" s="52">
        <f t="shared" si="11"/>
        <v>0.0003754749758</v>
      </c>
      <c r="U874" s="52">
        <f t="shared" si="12"/>
        <v>0.4170209678</v>
      </c>
      <c r="V874" s="52">
        <f t="shared" si="13"/>
        <v>0.002763336057</v>
      </c>
      <c r="W874" s="52">
        <f t="shared" si="14"/>
        <v>0</v>
      </c>
      <c r="X874" s="52">
        <f t="shared" si="15"/>
        <v>0.4222897737</v>
      </c>
      <c r="Y874" s="52">
        <f t="shared" si="16"/>
        <v>0.01790310894</v>
      </c>
      <c r="Z874" s="52">
        <f t="shared" si="17"/>
        <v>0.07344111313</v>
      </c>
      <c r="AA874" s="52">
        <f t="shared" si="18"/>
        <v>0.1082393892</v>
      </c>
      <c r="AB874" s="52">
        <f t="shared" si="19"/>
        <v>1.673812181</v>
      </c>
      <c r="AC874" s="53">
        <f t="shared" si="20"/>
        <v>5.03171765</v>
      </c>
      <c r="AD874" s="54">
        <f t="shared" si="21"/>
        <v>1.263558034</v>
      </c>
      <c r="AE874" s="54">
        <f t="shared" si="22"/>
        <v>0.0007509499517</v>
      </c>
      <c r="AF874" s="54">
        <f t="shared" si="23"/>
        <v>0.6255314516</v>
      </c>
      <c r="AG874" s="54">
        <f t="shared" si="24"/>
        <v>0.004145004086</v>
      </c>
      <c r="AH874" s="54">
        <f t="shared" si="25"/>
        <v>0</v>
      </c>
      <c r="AI874" s="54">
        <f t="shared" si="26"/>
        <v>0.4222897737</v>
      </c>
      <c r="AJ874" s="54">
        <f t="shared" si="27"/>
        <v>0.01790310894</v>
      </c>
      <c r="AK874" s="54">
        <f t="shared" si="28"/>
        <v>0.07344111313</v>
      </c>
      <c r="AL874" s="54">
        <f t="shared" si="29"/>
        <v>0.1082393892</v>
      </c>
      <c r="AM874" s="54">
        <f t="shared" si="30"/>
        <v>2.515858825</v>
      </c>
      <c r="AN874" s="54">
        <f t="shared" si="31"/>
        <v>-5.03171765</v>
      </c>
      <c r="AO874" s="55">
        <f t="shared" si="32"/>
        <v>3.019593354</v>
      </c>
      <c r="AP874" s="55">
        <f t="shared" si="33"/>
        <v>0.00179458594</v>
      </c>
      <c r="AQ874" s="55">
        <f t="shared" si="34"/>
        <v>1.993155373</v>
      </c>
      <c r="AR874" s="55">
        <f t="shared" si="35"/>
        <v>0.01320738892</v>
      </c>
      <c r="AS874" s="55">
        <f t="shared" si="36"/>
        <v>0</v>
      </c>
      <c r="AT874" s="55">
        <f t="shared" si="37"/>
        <v>2.018337678</v>
      </c>
      <c r="AU874" s="55">
        <f t="shared" si="38"/>
        <v>0.0855680662</v>
      </c>
      <c r="AV874" s="55">
        <f t="shared" si="39"/>
        <v>0.3510124444</v>
      </c>
      <c r="AW874" s="55">
        <f t="shared" si="40"/>
        <v>0.5173311098</v>
      </c>
      <c r="AX874" s="55">
        <f t="shared" si="41"/>
        <v>8</v>
      </c>
      <c r="AY874" s="55">
        <f t="shared" si="42"/>
        <v>24.04913864</v>
      </c>
      <c r="AZ874" s="54">
        <f t="shared" ref="AZ874:BA874" si="6160">AO874*2</f>
        <v>6.039186708</v>
      </c>
      <c r="BA874" s="54">
        <f t="shared" si="6160"/>
        <v>0.003589171881</v>
      </c>
      <c r="BB874" s="54">
        <f t="shared" ref="BB874:BD874" si="6161">AQ874*(3/2)</f>
        <v>2.98973306</v>
      </c>
      <c r="BC874" s="54">
        <f t="shared" si="6161"/>
        <v>0.01981108338</v>
      </c>
      <c r="BD874" s="54">
        <f t="shared" si="6161"/>
        <v>0</v>
      </c>
      <c r="BE874" s="54">
        <f t="shared" ref="BE874:BH874" si="6162">AT874</f>
        <v>2.018337678</v>
      </c>
      <c r="BF874" s="54">
        <f t="shared" si="6162"/>
        <v>0.0855680662</v>
      </c>
      <c r="BG874" s="54">
        <f t="shared" si="6162"/>
        <v>0.3510124444</v>
      </c>
      <c r="BH874" s="54">
        <f t="shared" si="6162"/>
        <v>0.5173311098</v>
      </c>
      <c r="BI874" s="54">
        <f t="shared" si="46"/>
        <v>12.02456932</v>
      </c>
      <c r="BJ874" s="54">
        <f t="shared" si="47"/>
        <v>-24.04913864</v>
      </c>
      <c r="BK874" s="56">
        <f t="shared" ref="BK874:BN874" si="6163">AO874</f>
        <v>3.019593354</v>
      </c>
      <c r="BL874" s="56">
        <f t="shared" si="6163"/>
        <v>0.00179458594</v>
      </c>
      <c r="BM874" s="56">
        <f t="shared" si="6163"/>
        <v>1.993155373</v>
      </c>
      <c r="BN874" s="56">
        <f t="shared" si="6163"/>
        <v>0.01320738892</v>
      </c>
      <c r="BO874" s="56">
        <f t="shared" si="49"/>
        <v>0</v>
      </c>
      <c r="BP874" s="56">
        <f t="shared" si="50"/>
        <v>2.018337678</v>
      </c>
      <c r="BQ874" s="56">
        <f t="shared" ref="BQ874:BS874" si="6164">AU874</f>
        <v>0.0855680662</v>
      </c>
      <c r="BR874" s="56">
        <f t="shared" si="6164"/>
        <v>0.3510124444</v>
      </c>
      <c r="BS874" s="56">
        <f t="shared" si="6164"/>
        <v>0.5173311098</v>
      </c>
      <c r="BT874" s="56">
        <f t="shared" si="52"/>
        <v>8</v>
      </c>
      <c r="BU874" s="50">
        <f t="shared" ref="BU874:BX874" si="6165">AZ874</f>
        <v>6.039186708</v>
      </c>
      <c r="BV874" s="50">
        <f t="shared" si="6165"/>
        <v>0.003589171881</v>
      </c>
      <c r="BW874" s="50">
        <f t="shared" si="6165"/>
        <v>2.98973306</v>
      </c>
      <c r="BX874" s="50">
        <f t="shared" si="6165"/>
        <v>0.01981108338</v>
      </c>
      <c r="BY874" s="50">
        <f t="shared" si="54"/>
        <v>0</v>
      </c>
      <c r="BZ874" s="50">
        <f t="shared" si="55"/>
        <v>2.018337678</v>
      </c>
      <c r="CA874" s="50">
        <f t="shared" ref="CA874:CC874" si="6166">BF874</f>
        <v>0.0855680662</v>
      </c>
      <c r="CB874" s="50">
        <f t="shared" si="6166"/>
        <v>0.3510124444</v>
      </c>
      <c r="CC874" s="50">
        <f t="shared" si="6166"/>
        <v>0.5173311098</v>
      </c>
      <c r="CD874" s="50">
        <f t="shared" si="57"/>
        <v>12.02456932</v>
      </c>
      <c r="CE874" s="57">
        <f t="shared" si="58"/>
        <v>37.96</v>
      </c>
      <c r="CF874" s="57">
        <f t="shared" si="59"/>
        <v>0.03</v>
      </c>
      <c r="CG874" s="57">
        <f t="shared" si="60"/>
        <v>21.26</v>
      </c>
      <c r="CH874" s="57">
        <f t="shared" si="61"/>
        <v>0.21</v>
      </c>
      <c r="CI874" s="58">
        <f t="shared" si="62"/>
        <v>0</v>
      </c>
      <c r="CJ874" s="58">
        <f t="shared" si="63"/>
        <v>30.34</v>
      </c>
      <c r="CK874" s="57">
        <f t="shared" si="64"/>
        <v>1.27</v>
      </c>
      <c r="CL874" s="57">
        <f t="shared" si="65"/>
        <v>2.96</v>
      </c>
      <c r="CM874" s="57">
        <f t="shared" si="66"/>
        <v>6.07</v>
      </c>
      <c r="CN874" s="57">
        <f t="shared" si="67"/>
        <v>100.1</v>
      </c>
      <c r="CO874" s="59">
        <f t="shared" si="68"/>
        <v>0.118096569</v>
      </c>
      <c r="CP874" s="59">
        <f t="shared" si="69"/>
        <v>0.6790606962</v>
      </c>
      <c r="CQ874" s="59">
        <f t="shared" si="70"/>
        <v>0.02878899366</v>
      </c>
      <c r="CR874" s="59">
        <f t="shared" si="71"/>
        <v>0.1740537411</v>
      </c>
      <c r="CS874" s="60">
        <f t="shared" si="72"/>
        <v>11.8096569</v>
      </c>
      <c r="CT874" s="60">
        <f t="shared" si="73"/>
        <v>17.40537411</v>
      </c>
      <c r="CU874" s="60">
        <f t="shared" si="74"/>
        <v>70.78496899</v>
      </c>
      <c r="CV874" s="61">
        <f t="shared" si="75"/>
        <v>0.2331020256</v>
      </c>
      <c r="CW874" s="61">
        <f t="shared" si="76"/>
        <v>0.1022716288</v>
      </c>
      <c r="CX874" s="62"/>
    </row>
    <row r="875" ht="15.75" customHeight="1">
      <c r="A875" s="63" t="s">
        <v>53</v>
      </c>
      <c r="B875" s="63" t="s">
        <v>396</v>
      </c>
      <c r="C875" s="63" t="s">
        <v>845</v>
      </c>
      <c r="D875" s="63" t="s">
        <v>107</v>
      </c>
      <c r="E875" s="65" t="s">
        <v>846</v>
      </c>
      <c r="F875" s="66">
        <v>102.0</v>
      </c>
      <c r="G875" s="67" t="s">
        <v>948</v>
      </c>
      <c r="H875" s="68">
        <v>0.0</v>
      </c>
      <c r="I875" s="69">
        <v>0.0</v>
      </c>
      <c r="J875" s="69">
        <v>0.0</v>
      </c>
      <c r="K875" s="69">
        <v>0.03</v>
      </c>
      <c r="L875" s="69">
        <v>0.0</v>
      </c>
      <c r="M875" s="69">
        <v>0.0</v>
      </c>
      <c r="N875" s="69">
        <v>0.0</v>
      </c>
      <c r="O875" s="69">
        <v>0.0</v>
      </c>
      <c r="P875" s="69"/>
      <c r="Q875" s="70">
        <f t="shared" si="8"/>
        <v>0.03</v>
      </c>
      <c r="R875" s="71">
        <f t="shared" si="9"/>
        <v>12</v>
      </c>
      <c r="S875" s="72">
        <f t="shared" si="10"/>
        <v>0</v>
      </c>
      <c r="T875" s="72">
        <f t="shared" si="11"/>
        <v>0</v>
      </c>
      <c r="U875" s="72">
        <f t="shared" si="12"/>
        <v>0</v>
      </c>
      <c r="V875" s="72">
        <f t="shared" si="13"/>
        <v>0</v>
      </c>
      <c r="W875" s="72">
        <f t="shared" si="14"/>
        <v>0</v>
      </c>
      <c r="X875" s="72">
        <f t="shared" si="15"/>
        <v>0</v>
      </c>
      <c r="Y875" s="72">
        <f t="shared" si="16"/>
        <v>0</v>
      </c>
      <c r="Z875" s="72">
        <f t="shared" si="17"/>
        <v>0</v>
      </c>
      <c r="AA875" s="72">
        <f t="shared" si="18"/>
        <v>0.0005349557948</v>
      </c>
      <c r="AB875" s="72">
        <f t="shared" si="19"/>
        <v>0.0005349557948</v>
      </c>
      <c r="AC875" s="73">
        <f t="shared" si="20"/>
        <v>0.00106991159</v>
      </c>
      <c r="AD875" s="74">
        <f t="shared" si="21"/>
        <v>0</v>
      </c>
      <c r="AE875" s="74">
        <f t="shared" si="22"/>
        <v>0</v>
      </c>
      <c r="AF875" s="74">
        <f t="shared" si="23"/>
        <v>0</v>
      </c>
      <c r="AG875" s="74">
        <f t="shared" si="24"/>
        <v>0</v>
      </c>
      <c r="AH875" s="74">
        <f t="shared" si="25"/>
        <v>0</v>
      </c>
      <c r="AI875" s="74">
        <f t="shared" si="26"/>
        <v>0</v>
      </c>
      <c r="AJ875" s="74">
        <f t="shared" si="27"/>
        <v>0</v>
      </c>
      <c r="AK875" s="74">
        <f t="shared" si="28"/>
        <v>0</v>
      </c>
      <c r="AL875" s="74">
        <f t="shared" si="29"/>
        <v>0.0005349557948</v>
      </c>
      <c r="AM875" s="74">
        <f t="shared" si="30"/>
        <v>0.0005349557948</v>
      </c>
      <c r="AN875" s="74">
        <f t="shared" si="31"/>
        <v>-0.00106991159</v>
      </c>
      <c r="AO875" s="75">
        <f t="shared" si="32"/>
        <v>0</v>
      </c>
      <c r="AP875" s="75">
        <f t="shared" si="33"/>
        <v>0</v>
      </c>
      <c r="AQ875" s="75">
        <f t="shared" si="34"/>
        <v>0</v>
      </c>
      <c r="AR875" s="75">
        <f t="shared" si="35"/>
        <v>0</v>
      </c>
      <c r="AS875" s="75">
        <f t="shared" si="36"/>
        <v>0</v>
      </c>
      <c r="AT875" s="75">
        <f t="shared" si="37"/>
        <v>0</v>
      </c>
      <c r="AU875" s="75">
        <f t="shared" si="38"/>
        <v>0</v>
      </c>
      <c r="AV875" s="75">
        <f t="shared" si="39"/>
        <v>0</v>
      </c>
      <c r="AW875" s="75">
        <f t="shared" si="40"/>
        <v>8</v>
      </c>
      <c r="AX875" s="75">
        <f t="shared" si="41"/>
        <v>8</v>
      </c>
      <c r="AY875" s="75">
        <f t="shared" si="42"/>
        <v>16</v>
      </c>
      <c r="AZ875" s="74">
        <f t="shared" ref="AZ875:BA875" si="6167">AO875*2</f>
        <v>0</v>
      </c>
      <c r="BA875" s="74">
        <f t="shared" si="6167"/>
        <v>0</v>
      </c>
      <c r="BB875" s="74">
        <f t="shared" ref="BB875:BD875" si="6168">AQ875*(3/2)</f>
        <v>0</v>
      </c>
      <c r="BC875" s="74">
        <f t="shared" si="6168"/>
        <v>0</v>
      </c>
      <c r="BD875" s="74">
        <f t="shared" si="6168"/>
        <v>0</v>
      </c>
      <c r="BE875" s="74">
        <f t="shared" ref="BE875:BH875" si="6169">AT875</f>
        <v>0</v>
      </c>
      <c r="BF875" s="74">
        <f t="shared" si="6169"/>
        <v>0</v>
      </c>
      <c r="BG875" s="74">
        <f t="shared" si="6169"/>
        <v>0</v>
      </c>
      <c r="BH875" s="74">
        <f t="shared" si="6169"/>
        <v>8</v>
      </c>
      <c r="BI875" s="74">
        <f t="shared" si="46"/>
        <v>8</v>
      </c>
      <c r="BJ875" s="74">
        <f t="shared" si="47"/>
        <v>-16</v>
      </c>
      <c r="BK875" s="76">
        <f t="shared" ref="BK875:BN875" si="6170">AO875</f>
        <v>0</v>
      </c>
      <c r="BL875" s="76">
        <f t="shared" si="6170"/>
        <v>0</v>
      </c>
      <c r="BM875" s="76">
        <f t="shared" si="6170"/>
        <v>0</v>
      </c>
      <c r="BN875" s="76">
        <f t="shared" si="6170"/>
        <v>0</v>
      </c>
      <c r="BO875" s="76">
        <f t="shared" si="49"/>
        <v>8</v>
      </c>
      <c r="BP875" s="76">
        <f t="shared" si="50"/>
        <v>-8</v>
      </c>
      <c r="BQ875" s="76">
        <f t="shared" ref="BQ875:BS875" si="6171">AU875</f>
        <v>0</v>
      </c>
      <c r="BR875" s="76">
        <f t="shared" si="6171"/>
        <v>0</v>
      </c>
      <c r="BS875" s="76">
        <f t="shared" si="6171"/>
        <v>8</v>
      </c>
      <c r="BT875" s="76">
        <f t="shared" si="52"/>
        <v>8</v>
      </c>
      <c r="BU875" s="70">
        <f t="shared" ref="BU875:BX875" si="6172">AZ875</f>
        <v>0</v>
      </c>
      <c r="BV875" s="70">
        <f t="shared" si="6172"/>
        <v>0</v>
      </c>
      <c r="BW875" s="70">
        <f t="shared" si="6172"/>
        <v>0</v>
      </c>
      <c r="BX875" s="70">
        <f t="shared" si="6172"/>
        <v>0</v>
      </c>
      <c r="BY875" s="70">
        <f t="shared" si="54"/>
        <v>12</v>
      </c>
      <c r="BZ875" s="70">
        <f t="shared" si="55"/>
        <v>-8</v>
      </c>
      <c r="CA875" s="70">
        <f t="shared" ref="CA875:CC875" si="6173">BF875</f>
        <v>0</v>
      </c>
      <c r="CB875" s="70">
        <f t="shared" si="6173"/>
        <v>0</v>
      </c>
      <c r="CC875" s="70">
        <f t="shared" si="6173"/>
        <v>8</v>
      </c>
      <c r="CD875" s="70">
        <f t="shared" si="57"/>
        <v>12</v>
      </c>
      <c r="CE875" s="77">
        <f t="shared" si="58"/>
        <v>0</v>
      </c>
      <c r="CF875" s="77">
        <f t="shared" si="59"/>
        <v>0</v>
      </c>
      <c r="CG875" s="77">
        <f t="shared" si="60"/>
        <v>0</v>
      </c>
      <c r="CH875" s="77">
        <f t="shared" si="61"/>
        <v>0</v>
      </c>
      <c r="CI875" s="78" t="str">
        <f t="shared" si="62"/>
        <v>#DIV/0!</v>
      </c>
      <c r="CJ875" s="78" t="str">
        <f t="shared" si="63"/>
        <v>#DIV/0!</v>
      </c>
      <c r="CK875" s="77">
        <f t="shared" si="64"/>
        <v>0</v>
      </c>
      <c r="CL875" s="77">
        <f t="shared" si="65"/>
        <v>0</v>
      </c>
      <c r="CM875" s="77">
        <f t="shared" si="66"/>
        <v>0.03</v>
      </c>
      <c r="CN875" s="77" t="str">
        <f t="shared" si="67"/>
        <v>#DIV/0!</v>
      </c>
      <c r="CO875" s="79" t="str">
        <f t="shared" si="68"/>
        <v>#DIV/0!</v>
      </c>
      <c r="CP875" s="79" t="str">
        <f t="shared" si="69"/>
        <v>#DIV/0!</v>
      </c>
      <c r="CQ875" s="79" t="str">
        <f t="shared" si="70"/>
        <v>#DIV/0!</v>
      </c>
      <c r="CR875" s="79" t="str">
        <f t="shared" si="71"/>
        <v>#DIV/0!</v>
      </c>
      <c r="CS875" s="80" t="str">
        <f t="shared" si="72"/>
        <v>#DIV/0!</v>
      </c>
      <c r="CT875" s="80" t="str">
        <f t="shared" si="73"/>
        <v>#DIV/0!</v>
      </c>
      <c r="CU875" s="80" t="str">
        <f t="shared" si="74"/>
        <v>#DIV/0!</v>
      </c>
      <c r="CV875" s="81" t="str">
        <f t="shared" si="75"/>
        <v>#DIV/0!</v>
      </c>
      <c r="CW875" s="81" t="str">
        <f t="shared" si="76"/>
        <v>#DIV/0!</v>
      </c>
      <c r="CX875" s="82"/>
    </row>
    <row r="876" ht="15.75" customHeight="1">
      <c r="A876" s="17" t="s">
        <v>53</v>
      </c>
      <c r="B876" s="17" t="s">
        <v>396</v>
      </c>
      <c r="C876" s="84" t="s">
        <v>845</v>
      </c>
      <c r="D876" s="83"/>
      <c r="E876" s="83" t="s">
        <v>846</v>
      </c>
      <c r="F876" s="2">
        <v>103.0</v>
      </c>
      <c r="G876" s="3" t="s">
        <v>949</v>
      </c>
      <c r="H876" s="48">
        <v>37.91</v>
      </c>
      <c r="I876" s="49">
        <v>4.13</v>
      </c>
      <c r="J876" s="49">
        <v>21.41</v>
      </c>
      <c r="K876" s="49">
        <v>1.45</v>
      </c>
      <c r="L876" s="49">
        <v>0.04</v>
      </c>
      <c r="M876" s="49">
        <v>0.04</v>
      </c>
      <c r="N876" s="49">
        <v>1.22</v>
      </c>
      <c r="O876" s="49">
        <v>33.53</v>
      </c>
      <c r="P876" s="49"/>
      <c r="Q876" s="50">
        <f t="shared" si="8"/>
        <v>99.73</v>
      </c>
      <c r="R876" s="51">
        <f t="shared" si="9"/>
        <v>12</v>
      </c>
      <c r="S876" s="52">
        <f t="shared" si="10"/>
        <v>0.630946853</v>
      </c>
      <c r="T876" s="52">
        <f t="shared" si="11"/>
        <v>0.0005006333011</v>
      </c>
      <c r="U876" s="52">
        <f t="shared" si="12"/>
        <v>0.4199632606</v>
      </c>
      <c r="V876" s="52">
        <f t="shared" si="13"/>
        <v>0.0005263497252</v>
      </c>
      <c r="W876" s="52">
        <f t="shared" si="14"/>
        <v>0</v>
      </c>
      <c r="X876" s="52">
        <f t="shared" si="15"/>
        <v>0.4666900499</v>
      </c>
      <c r="Y876" s="52">
        <f t="shared" si="16"/>
        <v>0.01719826213</v>
      </c>
      <c r="Z876" s="52">
        <f t="shared" si="17"/>
        <v>0.1024702018</v>
      </c>
      <c r="AA876" s="52">
        <f t="shared" si="18"/>
        <v>0.02585619675</v>
      </c>
      <c r="AB876" s="52">
        <f t="shared" si="19"/>
        <v>1.664151807</v>
      </c>
      <c r="AC876" s="53">
        <f t="shared" si="20"/>
        <v>5.011688197</v>
      </c>
      <c r="AD876" s="54">
        <f t="shared" si="21"/>
        <v>1.261893706</v>
      </c>
      <c r="AE876" s="54">
        <f t="shared" si="22"/>
        <v>0.001001266602</v>
      </c>
      <c r="AF876" s="54">
        <f t="shared" si="23"/>
        <v>0.6299448909</v>
      </c>
      <c r="AG876" s="54">
        <f t="shared" si="24"/>
        <v>0.0007895245878</v>
      </c>
      <c r="AH876" s="54">
        <f t="shared" si="25"/>
        <v>0</v>
      </c>
      <c r="AI876" s="54">
        <f t="shared" si="26"/>
        <v>0.4666900499</v>
      </c>
      <c r="AJ876" s="54">
        <f t="shared" si="27"/>
        <v>0.01719826213</v>
      </c>
      <c r="AK876" s="54">
        <f t="shared" si="28"/>
        <v>0.1024702018</v>
      </c>
      <c r="AL876" s="54">
        <f t="shared" si="29"/>
        <v>0.02585619675</v>
      </c>
      <c r="AM876" s="54">
        <f t="shared" si="30"/>
        <v>2.505844099</v>
      </c>
      <c r="AN876" s="54">
        <f t="shared" si="31"/>
        <v>-5.011688197</v>
      </c>
      <c r="AO876" s="55">
        <f t="shared" si="32"/>
        <v>3.033121619</v>
      </c>
      <c r="AP876" s="55">
        <f t="shared" si="33"/>
        <v>0.00240667131</v>
      </c>
      <c r="AQ876" s="55">
        <f t="shared" si="34"/>
        <v>2.018869955</v>
      </c>
      <c r="AR876" s="55">
        <f t="shared" si="35"/>
        <v>0.002530296685</v>
      </c>
      <c r="AS876" s="55">
        <f t="shared" si="36"/>
        <v>0</v>
      </c>
      <c r="AT876" s="55">
        <f t="shared" si="37"/>
        <v>2.243497488</v>
      </c>
      <c r="AU876" s="55">
        <f t="shared" si="38"/>
        <v>0.08267640996</v>
      </c>
      <c r="AV876" s="55">
        <f t="shared" si="39"/>
        <v>0.4926002607</v>
      </c>
      <c r="AW876" s="55">
        <f t="shared" si="40"/>
        <v>0.1242972985</v>
      </c>
      <c r="AX876" s="55">
        <f t="shared" si="41"/>
        <v>8</v>
      </c>
      <c r="AY876" s="55">
        <f t="shared" si="42"/>
        <v>24.09245683</v>
      </c>
      <c r="AZ876" s="54">
        <f t="shared" ref="AZ876:BA876" si="6174">AO876*2</f>
        <v>6.066243239</v>
      </c>
      <c r="BA876" s="54">
        <f t="shared" si="6174"/>
        <v>0.004813342619</v>
      </c>
      <c r="BB876" s="54">
        <f t="shared" ref="BB876:BD876" si="6175">AQ876*(3/2)</f>
        <v>3.028304933</v>
      </c>
      <c r="BC876" s="54">
        <f t="shared" si="6175"/>
        <v>0.003795445028</v>
      </c>
      <c r="BD876" s="54">
        <f t="shared" si="6175"/>
        <v>0</v>
      </c>
      <c r="BE876" s="54">
        <f t="shared" ref="BE876:BH876" si="6176">AT876</f>
        <v>2.243497488</v>
      </c>
      <c r="BF876" s="54">
        <f t="shared" si="6176"/>
        <v>0.08267640996</v>
      </c>
      <c r="BG876" s="54">
        <f t="shared" si="6176"/>
        <v>0.4926002607</v>
      </c>
      <c r="BH876" s="54">
        <f t="shared" si="6176"/>
        <v>0.1242972985</v>
      </c>
      <c r="BI876" s="54">
        <f t="shared" si="46"/>
        <v>12.04622842</v>
      </c>
      <c r="BJ876" s="54">
        <f t="shared" si="47"/>
        <v>-24.09245683</v>
      </c>
      <c r="BK876" s="56">
        <f t="shared" ref="BK876:BN876" si="6177">AO876</f>
        <v>3.033121619</v>
      </c>
      <c r="BL876" s="56">
        <f t="shared" si="6177"/>
        <v>0.00240667131</v>
      </c>
      <c r="BM876" s="56">
        <f t="shared" si="6177"/>
        <v>2.018869955</v>
      </c>
      <c r="BN876" s="56">
        <f t="shared" si="6177"/>
        <v>0.002530296685</v>
      </c>
      <c r="BO876" s="56">
        <f t="shared" si="49"/>
        <v>0</v>
      </c>
      <c r="BP876" s="56">
        <f t="shared" si="50"/>
        <v>2.243497488</v>
      </c>
      <c r="BQ876" s="56">
        <f t="shared" ref="BQ876:BS876" si="6178">AU876</f>
        <v>0.08267640996</v>
      </c>
      <c r="BR876" s="56">
        <f t="shared" si="6178"/>
        <v>0.4926002607</v>
      </c>
      <c r="BS876" s="56">
        <f t="shared" si="6178"/>
        <v>0.1242972985</v>
      </c>
      <c r="BT876" s="56">
        <f t="shared" si="52"/>
        <v>8</v>
      </c>
      <c r="BU876" s="50">
        <f t="shared" ref="BU876:BX876" si="6179">AZ876</f>
        <v>6.066243239</v>
      </c>
      <c r="BV876" s="50">
        <f t="shared" si="6179"/>
        <v>0.004813342619</v>
      </c>
      <c r="BW876" s="50">
        <f t="shared" si="6179"/>
        <v>3.028304933</v>
      </c>
      <c r="BX876" s="50">
        <f t="shared" si="6179"/>
        <v>0.003795445028</v>
      </c>
      <c r="BY876" s="50">
        <f t="shared" si="54"/>
        <v>0</v>
      </c>
      <c r="BZ876" s="50">
        <f t="shared" si="55"/>
        <v>2.243497488</v>
      </c>
      <c r="CA876" s="50">
        <f t="shared" ref="CA876:CC876" si="6180">BF876</f>
        <v>0.08267640996</v>
      </c>
      <c r="CB876" s="50">
        <f t="shared" si="6180"/>
        <v>0.4926002607</v>
      </c>
      <c r="CC876" s="50">
        <f t="shared" si="6180"/>
        <v>0.1242972985</v>
      </c>
      <c r="CD876" s="50">
        <f t="shared" si="57"/>
        <v>12.04622842</v>
      </c>
      <c r="CE876" s="57">
        <f t="shared" si="58"/>
        <v>37.91</v>
      </c>
      <c r="CF876" s="57">
        <f t="shared" si="59"/>
        <v>0.04</v>
      </c>
      <c r="CG876" s="57">
        <f t="shared" si="60"/>
        <v>21.41</v>
      </c>
      <c r="CH876" s="57">
        <f t="shared" si="61"/>
        <v>0.04</v>
      </c>
      <c r="CI876" s="58">
        <f t="shared" si="62"/>
        <v>0</v>
      </c>
      <c r="CJ876" s="58">
        <f t="shared" si="63"/>
        <v>33.53</v>
      </c>
      <c r="CK876" s="57">
        <f t="shared" si="64"/>
        <v>1.22</v>
      </c>
      <c r="CL876" s="57">
        <f t="shared" si="65"/>
        <v>4.13</v>
      </c>
      <c r="CM876" s="57">
        <f t="shared" si="66"/>
        <v>1.45</v>
      </c>
      <c r="CN876" s="57">
        <f t="shared" si="67"/>
        <v>99.73</v>
      </c>
      <c r="CO876" s="59">
        <f t="shared" si="68"/>
        <v>0.1673762489</v>
      </c>
      <c r="CP876" s="59">
        <f t="shared" si="69"/>
        <v>0.7622980008</v>
      </c>
      <c r="CQ876" s="59">
        <f t="shared" si="70"/>
        <v>0.02809187991</v>
      </c>
      <c r="CR876" s="59">
        <f t="shared" si="71"/>
        <v>0.04223387041</v>
      </c>
      <c r="CS876" s="60">
        <f t="shared" si="72"/>
        <v>16.73762489</v>
      </c>
      <c r="CT876" s="60">
        <f t="shared" si="73"/>
        <v>4.223387041</v>
      </c>
      <c r="CU876" s="60">
        <f t="shared" si="74"/>
        <v>79.03898807</v>
      </c>
      <c r="CV876" s="61">
        <f t="shared" si="75"/>
        <v>0.1259219949</v>
      </c>
      <c r="CW876" s="61">
        <f t="shared" si="76"/>
        <v>0.1449478315</v>
      </c>
      <c r="CX876" s="62"/>
    </row>
    <row r="877" ht="15.75" customHeight="1">
      <c r="A877" s="17" t="s">
        <v>53</v>
      </c>
      <c r="B877" s="17" t="s">
        <v>396</v>
      </c>
      <c r="C877" s="84" t="s">
        <v>845</v>
      </c>
      <c r="D877" s="83"/>
      <c r="E877" s="83" t="s">
        <v>846</v>
      </c>
      <c r="F877" s="2">
        <v>104.0</v>
      </c>
      <c r="G877" s="3" t="s">
        <v>950</v>
      </c>
      <c r="H877" s="48">
        <v>37.87</v>
      </c>
      <c r="I877" s="49">
        <v>5.37</v>
      </c>
      <c r="J877" s="49">
        <v>21.48</v>
      </c>
      <c r="K877" s="49">
        <v>0.77</v>
      </c>
      <c r="L877" s="49">
        <v>0.03</v>
      </c>
      <c r="M877" s="49">
        <v>0.0</v>
      </c>
      <c r="N877" s="49">
        <v>0.58</v>
      </c>
      <c r="O877" s="49">
        <v>33.28</v>
      </c>
      <c r="P877" s="49"/>
      <c r="Q877" s="50">
        <f t="shared" si="8"/>
        <v>99.38</v>
      </c>
      <c r="R877" s="51">
        <f t="shared" si="9"/>
        <v>12</v>
      </c>
      <c r="S877" s="52">
        <f t="shared" si="10"/>
        <v>0.6302811217</v>
      </c>
      <c r="T877" s="52">
        <f t="shared" si="11"/>
        <v>0.0003754749758</v>
      </c>
      <c r="U877" s="52">
        <f t="shared" si="12"/>
        <v>0.4213363305</v>
      </c>
      <c r="V877" s="52">
        <f t="shared" si="13"/>
        <v>0</v>
      </c>
      <c r="W877" s="52">
        <f t="shared" si="14"/>
        <v>0</v>
      </c>
      <c r="X877" s="52">
        <f t="shared" si="15"/>
        <v>0.4632104044</v>
      </c>
      <c r="Y877" s="52">
        <f t="shared" si="16"/>
        <v>0.00817622298</v>
      </c>
      <c r="Z877" s="52">
        <f t="shared" si="17"/>
        <v>0.1332360735</v>
      </c>
      <c r="AA877" s="52">
        <f t="shared" si="18"/>
        <v>0.01373053207</v>
      </c>
      <c r="AB877" s="52">
        <f t="shared" si="19"/>
        <v>1.67034616</v>
      </c>
      <c r="AC877" s="53">
        <f t="shared" si="20"/>
        <v>5.023341844</v>
      </c>
      <c r="AD877" s="54">
        <f t="shared" si="21"/>
        <v>1.260562243</v>
      </c>
      <c r="AE877" s="54">
        <f t="shared" si="22"/>
        <v>0.0007509499517</v>
      </c>
      <c r="AF877" s="54">
        <f t="shared" si="23"/>
        <v>0.6320044958</v>
      </c>
      <c r="AG877" s="54">
        <f t="shared" si="24"/>
        <v>0</v>
      </c>
      <c r="AH877" s="54">
        <f t="shared" si="25"/>
        <v>0</v>
      </c>
      <c r="AI877" s="54">
        <f t="shared" si="26"/>
        <v>0.4632104044</v>
      </c>
      <c r="AJ877" s="54">
        <f t="shared" si="27"/>
        <v>0.00817622298</v>
      </c>
      <c r="AK877" s="54">
        <f t="shared" si="28"/>
        <v>0.1332360735</v>
      </c>
      <c r="AL877" s="54">
        <f t="shared" si="29"/>
        <v>0.01373053207</v>
      </c>
      <c r="AM877" s="54">
        <f t="shared" si="30"/>
        <v>2.511670922</v>
      </c>
      <c r="AN877" s="54">
        <f t="shared" si="31"/>
        <v>-5.023341844</v>
      </c>
      <c r="AO877" s="55">
        <f t="shared" si="32"/>
        <v>3.018685045</v>
      </c>
      <c r="AP877" s="55">
        <f t="shared" si="33"/>
        <v>0.001798309763</v>
      </c>
      <c r="AQ877" s="55">
        <f t="shared" si="34"/>
        <v>2.017959346</v>
      </c>
      <c r="AR877" s="55">
        <f t="shared" si="35"/>
        <v>0</v>
      </c>
      <c r="AS877" s="55">
        <f t="shared" si="36"/>
        <v>0</v>
      </c>
      <c r="AT877" s="55">
        <f t="shared" si="37"/>
        <v>2.218512141</v>
      </c>
      <c r="AU877" s="55">
        <f t="shared" si="38"/>
        <v>0.03915941821</v>
      </c>
      <c r="AV877" s="55">
        <f t="shared" si="39"/>
        <v>0.638124368</v>
      </c>
      <c r="AW877" s="55">
        <f t="shared" si="40"/>
        <v>0.0657613728</v>
      </c>
      <c r="AX877" s="55">
        <f t="shared" si="41"/>
        <v>8</v>
      </c>
      <c r="AY877" s="55">
        <f t="shared" si="42"/>
        <v>24.05892606</v>
      </c>
      <c r="AZ877" s="54">
        <f t="shared" ref="AZ877:BA877" si="6181">AO877*2</f>
        <v>6.03737009</v>
      </c>
      <c r="BA877" s="54">
        <f t="shared" si="6181"/>
        <v>0.003596619525</v>
      </c>
      <c r="BB877" s="54">
        <f t="shared" ref="BB877:BD877" si="6182">AQ877*(3/2)</f>
        <v>3.026939018</v>
      </c>
      <c r="BC877" s="54">
        <f t="shared" si="6182"/>
        <v>0</v>
      </c>
      <c r="BD877" s="54">
        <f t="shared" si="6182"/>
        <v>0</v>
      </c>
      <c r="BE877" s="54">
        <f t="shared" ref="BE877:BH877" si="6183">AT877</f>
        <v>2.218512141</v>
      </c>
      <c r="BF877" s="54">
        <f t="shared" si="6183"/>
        <v>0.03915941821</v>
      </c>
      <c r="BG877" s="54">
        <f t="shared" si="6183"/>
        <v>0.638124368</v>
      </c>
      <c r="BH877" s="54">
        <f t="shared" si="6183"/>
        <v>0.0657613728</v>
      </c>
      <c r="BI877" s="54">
        <f t="shared" si="46"/>
        <v>12.02946303</v>
      </c>
      <c r="BJ877" s="54">
        <f t="shared" si="47"/>
        <v>-24.05892606</v>
      </c>
      <c r="BK877" s="56">
        <f t="shared" ref="BK877:BN877" si="6184">AO877</f>
        <v>3.018685045</v>
      </c>
      <c r="BL877" s="56">
        <f t="shared" si="6184"/>
        <v>0.001798309763</v>
      </c>
      <c r="BM877" s="56">
        <f t="shared" si="6184"/>
        <v>2.017959346</v>
      </c>
      <c r="BN877" s="56">
        <f t="shared" si="6184"/>
        <v>0</v>
      </c>
      <c r="BO877" s="56">
        <f t="shared" si="49"/>
        <v>0</v>
      </c>
      <c r="BP877" s="56">
        <f t="shared" si="50"/>
        <v>2.218512141</v>
      </c>
      <c r="BQ877" s="56">
        <f t="shared" ref="BQ877:BS877" si="6185">AU877</f>
        <v>0.03915941821</v>
      </c>
      <c r="BR877" s="56">
        <f t="shared" si="6185"/>
        <v>0.638124368</v>
      </c>
      <c r="BS877" s="56">
        <f t="shared" si="6185"/>
        <v>0.0657613728</v>
      </c>
      <c r="BT877" s="56">
        <f t="shared" si="52"/>
        <v>8</v>
      </c>
      <c r="BU877" s="50">
        <f t="shared" ref="BU877:BX877" si="6186">AZ877</f>
        <v>6.03737009</v>
      </c>
      <c r="BV877" s="50">
        <f t="shared" si="6186"/>
        <v>0.003596619525</v>
      </c>
      <c r="BW877" s="50">
        <f t="shared" si="6186"/>
        <v>3.026939018</v>
      </c>
      <c r="BX877" s="50">
        <f t="shared" si="6186"/>
        <v>0</v>
      </c>
      <c r="BY877" s="50">
        <f t="shared" si="54"/>
        <v>0</v>
      </c>
      <c r="BZ877" s="50">
        <f t="shared" si="55"/>
        <v>2.218512141</v>
      </c>
      <c r="CA877" s="50">
        <f t="shared" ref="CA877:CC877" si="6187">BF877</f>
        <v>0.03915941821</v>
      </c>
      <c r="CB877" s="50">
        <f t="shared" si="6187"/>
        <v>0.638124368</v>
      </c>
      <c r="CC877" s="50">
        <f t="shared" si="6187"/>
        <v>0.0657613728</v>
      </c>
      <c r="CD877" s="50">
        <f t="shared" si="57"/>
        <v>12.02946303</v>
      </c>
      <c r="CE877" s="57">
        <f t="shared" si="58"/>
        <v>37.87</v>
      </c>
      <c r="CF877" s="57">
        <f t="shared" si="59"/>
        <v>0.03</v>
      </c>
      <c r="CG877" s="57">
        <f t="shared" si="60"/>
        <v>21.48</v>
      </c>
      <c r="CH877" s="57">
        <f t="shared" si="61"/>
        <v>0</v>
      </c>
      <c r="CI877" s="58">
        <f t="shared" si="62"/>
        <v>0</v>
      </c>
      <c r="CJ877" s="58">
        <f t="shared" si="63"/>
        <v>33.28</v>
      </c>
      <c r="CK877" s="57">
        <f t="shared" si="64"/>
        <v>0.58</v>
      </c>
      <c r="CL877" s="57">
        <f t="shared" si="65"/>
        <v>5.37</v>
      </c>
      <c r="CM877" s="57">
        <f t="shared" si="66"/>
        <v>0.77</v>
      </c>
      <c r="CN877" s="57">
        <f t="shared" si="67"/>
        <v>99.38</v>
      </c>
      <c r="CO877" s="59">
        <f t="shared" si="68"/>
        <v>0.2154691952</v>
      </c>
      <c r="CP877" s="59">
        <f t="shared" si="69"/>
        <v>0.7491032305</v>
      </c>
      <c r="CQ877" s="59">
        <f t="shared" si="70"/>
        <v>0.01322257659</v>
      </c>
      <c r="CR877" s="59">
        <f t="shared" si="71"/>
        <v>0.02220499762</v>
      </c>
      <c r="CS877" s="60">
        <f t="shared" si="72"/>
        <v>21.54691952</v>
      </c>
      <c r="CT877" s="60">
        <f t="shared" si="73"/>
        <v>2.220499762</v>
      </c>
      <c r="CU877" s="60">
        <f t="shared" si="74"/>
        <v>76.23258071</v>
      </c>
      <c r="CV877" s="61">
        <f t="shared" si="75"/>
        <v>0.1299395952</v>
      </c>
      <c r="CW877" s="61">
        <f t="shared" si="76"/>
        <v>0.1865963231</v>
      </c>
      <c r="CX877" s="62"/>
    </row>
    <row r="878" ht="15.75" customHeight="1">
      <c r="A878" s="17" t="s">
        <v>53</v>
      </c>
      <c r="B878" s="17" t="s">
        <v>396</v>
      </c>
      <c r="C878" s="84" t="s">
        <v>845</v>
      </c>
      <c r="D878" s="83"/>
      <c r="E878" s="83" t="s">
        <v>846</v>
      </c>
      <c r="F878" s="2">
        <v>105.0</v>
      </c>
      <c r="G878" s="3" t="s">
        <v>951</v>
      </c>
      <c r="H878" s="48">
        <v>39.0</v>
      </c>
      <c r="I878" s="49">
        <v>8.55</v>
      </c>
      <c r="J878" s="49">
        <v>22.17</v>
      </c>
      <c r="K878" s="49">
        <v>1.02</v>
      </c>
      <c r="L878" s="49">
        <v>0.03</v>
      </c>
      <c r="M878" s="49">
        <v>0.05</v>
      </c>
      <c r="N878" s="49">
        <v>0.79</v>
      </c>
      <c r="O878" s="49">
        <v>28.93</v>
      </c>
      <c r="P878" s="49"/>
      <c r="Q878" s="50">
        <f t="shared" si="8"/>
        <v>100.54</v>
      </c>
      <c r="R878" s="51">
        <f t="shared" si="9"/>
        <v>12</v>
      </c>
      <c r="S878" s="52">
        <f t="shared" si="10"/>
        <v>0.6490880313</v>
      </c>
      <c r="T878" s="52">
        <f t="shared" si="11"/>
        <v>0.0003754749758</v>
      </c>
      <c r="U878" s="52">
        <f t="shared" si="12"/>
        <v>0.4348708775</v>
      </c>
      <c r="V878" s="52">
        <f t="shared" si="13"/>
        <v>0.0006579371565</v>
      </c>
      <c r="W878" s="52">
        <f t="shared" si="14"/>
        <v>0</v>
      </c>
      <c r="X878" s="52">
        <f t="shared" si="15"/>
        <v>0.4026645733</v>
      </c>
      <c r="Y878" s="52">
        <f t="shared" si="16"/>
        <v>0.01113657958</v>
      </c>
      <c r="Z878" s="52">
        <f t="shared" si="17"/>
        <v>0.2121356477</v>
      </c>
      <c r="AA878" s="52">
        <f t="shared" si="18"/>
        <v>0.01818849702</v>
      </c>
      <c r="AB878" s="52">
        <f t="shared" si="19"/>
        <v>1.729117619</v>
      </c>
      <c r="AC878" s="53">
        <f t="shared" si="20"/>
        <v>5.192691064</v>
      </c>
      <c r="AD878" s="54">
        <f t="shared" si="21"/>
        <v>1.298176063</v>
      </c>
      <c r="AE878" s="54">
        <f t="shared" si="22"/>
        <v>0.0007509499517</v>
      </c>
      <c r="AF878" s="54">
        <f t="shared" si="23"/>
        <v>0.6523063162</v>
      </c>
      <c r="AG878" s="54">
        <f t="shared" si="24"/>
        <v>0.0009869057347</v>
      </c>
      <c r="AH878" s="54">
        <f t="shared" si="25"/>
        <v>0</v>
      </c>
      <c r="AI878" s="54">
        <f t="shared" si="26"/>
        <v>0.4026645733</v>
      </c>
      <c r="AJ878" s="54">
        <f t="shared" si="27"/>
        <v>0.01113657958</v>
      </c>
      <c r="AK878" s="54">
        <f t="shared" si="28"/>
        <v>0.2121356477</v>
      </c>
      <c r="AL878" s="54">
        <f t="shared" si="29"/>
        <v>0.01818849702</v>
      </c>
      <c r="AM878" s="54">
        <f t="shared" si="30"/>
        <v>2.596345532</v>
      </c>
      <c r="AN878" s="54">
        <f t="shared" si="31"/>
        <v>-5.192691064</v>
      </c>
      <c r="AO878" s="55">
        <f t="shared" si="32"/>
        <v>3.00309487</v>
      </c>
      <c r="AP878" s="55">
        <f t="shared" si="33"/>
        <v>0.001737186513</v>
      </c>
      <c r="AQ878" s="55">
        <f t="shared" si="34"/>
        <v>2.011989805</v>
      </c>
      <c r="AR878" s="55">
        <f t="shared" si="35"/>
        <v>0.003044036563</v>
      </c>
      <c r="AS878" s="55">
        <f t="shared" si="36"/>
        <v>0</v>
      </c>
      <c r="AT878" s="55">
        <f t="shared" si="37"/>
        <v>1.862982918</v>
      </c>
      <c r="AU878" s="55">
        <f t="shared" si="38"/>
        <v>0.05152491401</v>
      </c>
      <c r="AV878" s="55">
        <f t="shared" si="39"/>
        <v>0.9814746918</v>
      </c>
      <c r="AW878" s="55">
        <f t="shared" si="40"/>
        <v>0.08415157802</v>
      </c>
      <c r="AX878" s="55">
        <f t="shared" si="41"/>
        <v>8</v>
      </c>
      <c r="AY878" s="55">
        <f t="shared" si="42"/>
        <v>24.02469796</v>
      </c>
      <c r="AZ878" s="54">
        <f t="shared" ref="AZ878:BA878" si="6188">AO878*2</f>
        <v>6.006189741</v>
      </c>
      <c r="BA878" s="54">
        <f t="shared" si="6188"/>
        <v>0.003474373026</v>
      </c>
      <c r="BB878" s="54">
        <f t="shared" ref="BB878:BD878" si="6189">AQ878*(3/2)</f>
        <v>3.017984707</v>
      </c>
      <c r="BC878" s="54">
        <f t="shared" si="6189"/>
        <v>0.004566054844</v>
      </c>
      <c r="BD878" s="54">
        <f t="shared" si="6189"/>
        <v>0</v>
      </c>
      <c r="BE878" s="54">
        <f t="shared" ref="BE878:BH878" si="6190">AT878</f>
        <v>1.862982918</v>
      </c>
      <c r="BF878" s="54">
        <f t="shared" si="6190"/>
        <v>0.05152491401</v>
      </c>
      <c r="BG878" s="54">
        <f t="shared" si="6190"/>
        <v>0.9814746918</v>
      </c>
      <c r="BH878" s="54">
        <f t="shared" si="6190"/>
        <v>0.08415157802</v>
      </c>
      <c r="BI878" s="54">
        <f t="shared" si="46"/>
        <v>12.01234898</v>
      </c>
      <c r="BJ878" s="54">
        <f t="shared" si="47"/>
        <v>-24.02469796</v>
      </c>
      <c r="BK878" s="56">
        <f t="shared" ref="BK878:BN878" si="6191">AO878</f>
        <v>3.00309487</v>
      </c>
      <c r="BL878" s="56">
        <f t="shared" si="6191"/>
        <v>0.001737186513</v>
      </c>
      <c r="BM878" s="56">
        <f t="shared" si="6191"/>
        <v>2.011989805</v>
      </c>
      <c r="BN878" s="56">
        <f t="shared" si="6191"/>
        <v>0.003044036563</v>
      </c>
      <c r="BO878" s="56">
        <f t="shared" si="49"/>
        <v>0</v>
      </c>
      <c r="BP878" s="56">
        <f t="shared" si="50"/>
        <v>1.862982918</v>
      </c>
      <c r="BQ878" s="56">
        <f t="shared" ref="BQ878:BS878" si="6192">AU878</f>
        <v>0.05152491401</v>
      </c>
      <c r="BR878" s="56">
        <f t="shared" si="6192"/>
        <v>0.9814746918</v>
      </c>
      <c r="BS878" s="56">
        <f t="shared" si="6192"/>
        <v>0.08415157802</v>
      </c>
      <c r="BT878" s="56">
        <f t="shared" si="52"/>
        <v>8</v>
      </c>
      <c r="BU878" s="50">
        <f t="shared" ref="BU878:BX878" si="6193">AZ878</f>
        <v>6.006189741</v>
      </c>
      <c r="BV878" s="50">
        <f t="shared" si="6193"/>
        <v>0.003474373026</v>
      </c>
      <c r="BW878" s="50">
        <f t="shared" si="6193"/>
        <v>3.017984707</v>
      </c>
      <c r="BX878" s="50">
        <f t="shared" si="6193"/>
        <v>0.004566054844</v>
      </c>
      <c r="BY878" s="50">
        <f t="shared" si="54"/>
        <v>0</v>
      </c>
      <c r="BZ878" s="50">
        <f t="shared" si="55"/>
        <v>1.862982918</v>
      </c>
      <c r="CA878" s="50">
        <f t="shared" ref="CA878:CC878" si="6194">BF878</f>
        <v>0.05152491401</v>
      </c>
      <c r="CB878" s="50">
        <f t="shared" si="6194"/>
        <v>0.9814746918</v>
      </c>
      <c r="CC878" s="50">
        <f t="shared" si="6194"/>
        <v>0.08415157802</v>
      </c>
      <c r="CD878" s="50">
        <f t="shared" si="57"/>
        <v>12.01234898</v>
      </c>
      <c r="CE878" s="57">
        <f t="shared" si="58"/>
        <v>39</v>
      </c>
      <c r="CF878" s="57">
        <f t="shared" si="59"/>
        <v>0.03</v>
      </c>
      <c r="CG878" s="57">
        <f t="shared" si="60"/>
        <v>22.17</v>
      </c>
      <c r="CH878" s="57">
        <f t="shared" si="61"/>
        <v>0.05</v>
      </c>
      <c r="CI878" s="58">
        <f t="shared" si="62"/>
        <v>0</v>
      </c>
      <c r="CJ878" s="58">
        <f t="shared" si="63"/>
        <v>28.93</v>
      </c>
      <c r="CK878" s="57">
        <f t="shared" si="64"/>
        <v>0.79</v>
      </c>
      <c r="CL878" s="57">
        <f t="shared" si="65"/>
        <v>8.55</v>
      </c>
      <c r="CM878" s="57">
        <f t="shared" si="66"/>
        <v>1.02</v>
      </c>
      <c r="CN878" s="57">
        <f t="shared" si="67"/>
        <v>100.54</v>
      </c>
      <c r="CO878" s="59">
        <f t="shared" si="68"/>
        <v>0.329339103</v>
      </c>
      <c r="CP878" s="59">
        <f t="shared" si="69"/>
        <v>0.6251339216</v>
      </c>
      <c r="CQ878" s="59">
        <f t="shared" si="70"/>
        <v>0.01728946156</v>
      </c>
      <c r="CR878" s="59">
        <f t="shared" si="71"/>
        <v>0.02823751387</v>
      </c>
      <c r="CS878" s="60">
        <f t="shared" si="72"/>
        <v>32.9339103</v>
      </c>
      <c r="CT878" s="60">
        <f t="shared" si="73"/>
        <v>2.823751387</v>
      </c>
      <c r="CU878" s="60">
        <f t="shared" si="74"/>
        <v>64.24233832</v>
      </c>
      <c r="CV878" s="61">
        <f t="shared" si="75"/>
        <v>0.1929070654</v>
      </c>
      <c r="CW878" s="61">
        <f t="shared" si="76"/>
        <v>0.2852076632</v>
      </c>
      <c r="CX878" s="62"/>
    </row>
    <row r="879" ht="15.75" customHeight="1">
      <c r="A879" s="17" t="s">
        <v>53</v>
      </c>
      <c r="B879" s="17" t="s">
        <v>396</v>
      </c>
      <c r="C879" s="84" t="s">
        <v>845</v>
      </c>
      <c r="D879" s="83"/>
      <c r="E879" s="83" t="s">
        <v>846</v>
      </c>
      <c r="F879" s="2">
        <v>106.0</v>
      </c>
      <c r="G879" s="3" t="s">
        <v>952</v>
      </c>
      <c r="H879" s="48">
        <v>37.35</v>
      </c>
      <c r="I879" s="49">
        <v>2.54</v>
      </c>
      <c r="J879" s="49">
        <v>20.92</v>
      </c>
      <c r="K879" s="49">
        <v>2.94</v>
      </c>
      <c r="L879" s="49">
        <v>0.02</v>
      </c>
      <c r="M879" s="49">
        <v>0.02</v>
      </c>
      <c r="N879" s="49">
        <v>5.49</v>
      </c>
      <c r="O879" s="49">
        <v>30.37</v>
      </c>
      <c r="P879" s="49"/>
      <c r="Q879" s="50">
        <f t="shared" si="8"/>
        <v>99.65</v>
      </c>
      <c r="R879" s="51">
        <f t="shared" si="9"/>
        <v>12</v>
      </c>
      <c r="S879" s="52">
        <f t="shared" si="10"/>
        <v>0.6216266146</v>
      </c>
      <c r="T879" s="52">
        <f t="shared" si="11"/>
        <v>0.0002503166506</v>
      </c>
      <c r="U879" s="52">
        <f t="shared" si="12"/>
        <v>0.4103517707</v>
      </c>
      <c r="V879" s="52">
        <f t="shared" si="13"/>
        <v>0.0002631748626</v>
      </c>
      <c r="W879" s="52">
        <f t="shared" si="14"/>
        <v>0</v>
      </c>
      <c r="X879" s="52">
        <f t="shared" si="15"/>
        <v>0.4227073312</v>
      </c>
      <c r="Y879" s="52">
        <f t="shared" si="16"/>
        <v>0.07739217958</v>
      </c>
      <c r="Z879" s="52">
        <f t="shared" si="17"/>
        <v>0.06302041464</v>
      </c>
      <c r="AA879" s="52">
        <f t="shared" si="18"/>
        <v>0.05242566789</v>
      </c>
      <c r="AB879" s="52">
        <f t="shared" si="19"/>
        <v>1.64803747</v>
      </c>
      <c r="AC879" s="53">
        <f t="shared" si="20"/>
        <v>4.950443748</v>
      </c>
      <c r="AD879" s="54">
        <f t="shared" si="21"/>
        <v>1.243253229</v>
      </c>
      <c r="AE879" s="54">
        <f t="shared" si="22"/>
        <v>0.0005006333011</v>
      </c>
      <c r="AF879" s="54">
        <f t="shared" si="23"/>
        <v>0.6155276561</v>
      </c>
      <c r="AG879" s="54">
        <f t="shared" si="24"/>
        <v>0.0003947622939</v>
      </c>
      <c r="AH879" s="54">
        <f t="shared" si="25"/>
        <v>0</v>
      </c>
      <c r="AI879" s="54">
        <f t="shared" si="26"/>
        <v>0.4227073312</v>
      </c>
      <c r="AJ879" s="54">
        <f t="shared" si="27"/>
        <v>0.07739217958</v>
      </c>
      <c r="AK879" s="54">
        <f t="shared" si="28"/>
        <v>0.06302041464</v>
      </c>
      <c r="AL879" s="54">
        <f t="shared" si="29"/>
        <v>0.05242566789</v>
      </c>
      <c r="AM879" s="54">
        <f t="shared" si="30"/>
        <v>2.475221874</v>
      </c>
      <c r="AN879" s="54">
        <f t="shared" si="31"/>
        <v>-4.950443748</v>
      </c>
      <c r="AO879" s="55">
        <f t="shared" si="32"/>
        <v>3.017536316</v>
      </c>
      <c r="AP879" s="55">
        <f t="shared" si="33"/>
        <v>0.001215101744</v>
      </c>
      <c r="AQ879" s="55">
        <f t="shared" si="34"/>
        <v>1.991953596</v>
      </c>
      <c r="AR879" s="55">
        <f t="shared" si="35"/>
        <v>0.00127751883</v>
      </c>
      <c r="AS879" s="55">
        <f t="shared" si="36"/>
        <v>0</v>
      </c>
      <c r="AT879" s="55">
        <f t="shared" si="37"/>
        <v>2.051930682</v>
      </c>
      <c r="AU879" s="55">
        <f t="shared" si="38"/>
        <v>0.3756816504</v>
      </c>
      <c r="AV879" s="55">
        <f t="shared" si="39"/>
        <v>0.3059173874</v>
      </c>
      <c r="AW879" s="55">
        <f t="shared" si="40"/>
        <v>0.2544877472</v>
      </c>
      <c r="AX879" s="55">
        <f t="shared" si="41"/>
        <v>8</v>
      </c>
      <c r="AY879" s="55">
        <f t="shared" si="42"/>
        <v>24.03073395</v>
      </c>
      <c r="AZ879" s="54">
        <f t="shared" ref="AZ879:BA879" si="6195">AO879*2</f>
        <v>6.035072633</v>
      </c>
      <c r="BA879" s="54">
        <f t="shared" si="6195"/>
        <v>0.002430203488</v>
      </c>
      <c r="BB879" s="54">
        <f t="shared" ref="BB879:BD879" si="6196">AQ879*(3/2)</f>
        <v>2.987930395</v>
      </c>
      <c r="BC879" s="54">
        <f t="shared" si="6196"/>
        <v>0.001916278245</v>
      </c>
      <c r="BD879" s="54">
        <f t="shared" si="6196"/>
        <v>0</v>
      </c>
      <c r="BE879" s="54">
        <f t="shared" ref="BE879:BH879" si="6197">AT879</f>
        <v>2.051930682</v>
      </c>
      <c r="BF879" s="54">
        <f t="shared" si="6197"/>
        <v>0.3756816504</v>
      </c>
      <c r="BG879" s="54">
        <f t="shared" si="6197"/>
        <v>0.3059173874</v>
      </c>
      <c r="BH879" s="54">
        <f t="shared" si="6197"/>
        <v>0.2544877472</v>
      </c>
      <c r="BI879" s="54">
        <f t="shared" si="46"/>
        <v>12.01536698</v>
      </c>
      <c r="BJ879" s="54">
        <f t="shared" si="47"/>
        <v>-24.03073395</v>
      </c>
      <c r="BK879" s="56">
        <f t="shared" ref="BK879:BN879" si="6198">AO879</f>
        <v>3.017536316</v>
      </c>
      <c r="BL879" s="56">
        <f t="shared" si="6198"/>
        <v>0.001215101744</v>
      </c>
      <c r="BM879" s="56">
        <f t="shared" si="6198"/>
        <v>1.991953596</v>
      </c>
      <c r="BN879" s="56">
        <f t="shared" si="6198"/>
        <v>0.00127751883</v>
      </c>
      <c r="BO879" s="56">
        <f t="shared" si="49"/>
        <v>0</v>
      </c>
      <c r="BP879" s="56">
        <f t="shared" si="50"/>
        <v>2.051930682</v>
      </c>
      <c r="BQ879" s="56">
        <f t="shared" ref="BQ879:BS879" si="6199">AU879</f>
        <v>0.3756816504</v>
      </c>
      <c r="BR879" s="56">
        <f t="shared" si="6199"/>
        <v>0.3059173874</v>
      </c>
      <c r="BS879" s="56">
        <f t="shared" si="6199"/>
        <v>0.2544877472</v>
      </c>
      <c r="BT879" s="56">
        <f t="shared" si="52"/>
        <v>8</v>
      </c>
      <c r="BU879" s="50">
        <f t="shared" ref="BU879:BX879" si="6200">AZ879</f>
        <v>6.035072633</v>
      </c>
      <c r="BV879" s="50">
        <f t="shared" si="6200"/>
        <v>0.002430203488</v>
      </c>
      <c r="BW879" s="50">
        <f t="shared" si="6200"/>
        <v>2.987930395</v>
      </c>
      <c r="BX879" s="50">
        <f t="shared" si="6200"/>
        <v>0.001916278245</v>
      </c>
      <c r="BY879" s="50">
        <f t="shared" si="54"/>
        <v>0</v>
      </c>
      <c r="BZ879" s="50">
        <f t="shared" si="55"/>
        <v>2.051930682</v>
      </c>
      <c r="CA879" s="50">
        <f t="shared" ref="CA879:CC879" si="6201">BF879</f>
        <v>0.3756816504</v>
      </c>
      <c r="CB879" s="50">
        <f t="shared" si="6201"/>
        <v>0.3059173874</v>
      </c>
      <c r="CC879" s="50">
        <f t="shared" si="6201"/>
        <v>0.2544877472</v>
      </c>
      <c r="CD879" s="50">
        <f t="shared" si="57"/>
        <v>12.01536698</v>
      </c>
      <c r="CE879" s="57">
        <f t="shared" si="58"/>
        <v>37.35</v>
      </c>
      <c r="CF879" s="57">
        <f t="shared" si="59"/>
        <v>0.02</v>
      </c>
      <c r="CG879" s="57">
        <f t="shared" si="60"/>
        <v>20.92</v>
      </c>
      <c r="CH879" s="57">
        <f t="shared" si="61"/>
        <v>0.02</v>
      </c>
      <c r="CI879" s="58">
        <f t="shared" si="62"/>
        <v>0</v>
      </c>
      <c r="CJ879" s="58">
        <f t="shared" si="63"/>
        <v>30.37</v>
      </c>
      <c r="CK879" s="57">
        <f t="shared" si="64"/>
        <v>5.49</v>
      </c>
      <c r="CL879" s="57">
        <f t="shared" si="65"/>
        <v>2.54</v>
      </c>
      <c r="CM879" s="57">
        <f t="shared" si="66"/>
        <v>2.94</v>
      </c>
      <c r="CN879" s="57">
        <f t="shared" si="67"/>
        <v>99.65</v>
      </c>
      <c r="CO879" s="59">
        <f t="shared" si="68"/>
        <v>0.1023813919</v>
      </c>
      <c r="CP879" s="59">
        <f t="shared" si="69"/>
        <v>0.6867197748</v>
      </c>
      <c r="CQ879" s="59">
        <f t="shared" si="70"/>
        <v>0.1257294024</v>
      </c>
      <c r="CR879" s="59">
        <f t="shared" si="71"/>
        <v>0.08516943093</v>
      </c>
      <c r="CS879" s="60">
        <f t="shared" si="72"/>
        <v>10.23813919</v>
      </c>
      <c r="CT879" s="60">
        <f t="shared" si="73"/>
        <v>8.516943093</v>
      </c>
      <c r="CU879" s="60">
        <f t="shared" si="74"/>
        <v>81.24491771</v>
      </c>
      <c r="CV879" s="61">
        <f t="shared" si="75"/>
        <v>0.1363601269</v>
      </c>
      <c r="CW879" s="61">
        <f t="shared" si="76"/>
        <v>0.08866228542</v>
      </c>
      <c r="CX879" s="62"/>
    </row>
    <row r="880" ht="15.75" customHeight="1">
      <c r="A880" s="17" t="s">
        <v>53</v>
      </c>
      <c r="B880" s="17" t="s">
        <v>396</v>
      </c>
      <c r="C880" s="84" t="s">
        <v>845</v>
      </c>
      <c r="D880" s="83"/>
      <c r="E880" s="83" t="s">
        <v>846</v>
      </c>
      <c r="F880" s="2">
        <v>107.0</v>
      </c>
      <c r="G880" s="3" t="s">
        <v>953</v>
      </c>
      <c r="H880" s="48">
        <v>38.56</v>
      </c>
      <c r="I880" s="49">
        <v>6.06</v>
      </c>
      <c r="J880" s="49">
        <v>21.51</v>
      </c>
      <c r="K880" s="49">
        <v>1.47</v>
      </c>
      <c r="L880" s="49">
        <v>0.02</v>
      </c>
      <c r="M880" s="49">
        <v>0.04</v>
      </c>
      <c r="N880" s="49">
        <v>1.91</v>
      </c>
      <c r="O880" s="49">
        <v>30.69</v>
      </c>
      <c r="P880" s="49"/>
      <c r="Q880" s="50">
        <f t="shared" si="8"/>
        <v>100.26</v>
      </c>
      <c r="R880" s="51">
        <f t="shared" si="9"/>
        <v>12</v>
      </c>
      <c r="S880" s="52">
        <f t="shared" si="10"/>
        <v>0.6417649869</v>
      </c>
      <c r="T880" s="52">
        <f t="shared" si="11"/>
        <v>0.0002503166506</v>
      </c>
      <c r="U880" s="52">
        <f t="shared" si="12"/>
        <v>0.4219247891</v>
      </c>
      <c r="V880" s="52">
        <f t="shared" si="13"/>
        <v>0.0005263497252</v>
      </c>
      <c r="W880" s="52">
        <f t="shared" si="14"/>
        <v>0</v>
      </c>
      <c r="X880" s="52">
        <f t="shared" si="15"/>
        <v>0.4271612774</v>
      </c>
      <c r="Y880" s="52">
        <f t="shared" si="16"/>
        <v>0.02692514809</v>
      </c>
      <c r="Z880" s="52">
        <f t="shared" si="17"/>
        <v>0.1503557924</v>
      </c>
      <c r="AA880" s="52">
        <f t="shared" si="18"/>
        <v>0.02621283395</v>
      </c>
      <c r="AB880" s="52">
        <f t="shared" si="19"/>
        <v>1.695121494</v>
      </c>
      <c r="AC880" s="53">
        <f t="shared" si="20"/>
        <v>5.096724734</v>
      </c>
      <c r="AD880" s="54">
        <f t="shared" si="21"/>
        <v>1.283529974</v>
      </c>
      <c r="AE880" s="54">
        <f t="shared" si="22"/>
        <v>0.0005006333011</v>
      </c>
      <c r="AF880" s="54">
        <f t="shared" si="23"/>
        <v>0.6328871837</v>
      </c>
      <c r="AG880" s="54">
        <f t="shared" si="24"/>
        <v>0.0007895245878</v>
      </c>
      <c r="AH880" s="54">
        <f t="shared" si="25"/>
        <v>0</v>
      </c>
      <c r="AI880" s="54">
        <f t="shared" si="26"/>
        <v>0.4271612774</v>
      </c>
      <c r="AJ880" s="54">
        <f t="shared" si="27"/>
        <v>0.02692514809</v>
      </c>
      <c r="AK880" s="54">
        <f t="shared" si="28"/>
        <v>0.1503557924</v>
      </c>
      <c r="AL880" s="54">
        <f t="shared" si="29"/>
        <v>0.02621283395</v>
      </c>
      <c r="AM880" s="54">
        <f t="shared" si="30"/>
        <v>2.548362367</v>
      </c>
      <c r="AN880" s="54">
        <f t="shared" si="31"/>
        <v>-5.096724734</v>
      </c>
      <c r="AO880" s="55">
        <f t="shared" si="32"/>
        <v>3.028762193</v>
      </c>
      <c r="AP880" s="55">
        <f t="shared" si="33"/>
        <v>0.001181350842</v>
      </c>
      <c r="AQ880" s="55">
        <f t="shared" si="34"/>
        <v>1.991242707</v>
      </c>
      <c r="AR880" s="55">
        <f t="shared" si="35"/>
        <v>0.002484068437</v>
      </c>
      <c r="AS880" s="55">
        <f t="shared" si="36"/>
        <v>0</v>
      </c>
      <c r="AT880" s="55">
        <f t="shared" si="37"/>
        <v>2.015955925</v>
      </c>
      <c r="AU880" s="55">
        <f t="shared" si="38"/>
        <v>0.1270712367</v>
      </c>
      <c r="AV880" s="55">
        <f t="shared" si="39"/>
        <v>0.7095929958</v>
      </c>
      <c r="AW880" s="55">
        <f t="shared" si="40"/>
        <v>0.1237095231</v>
      </c>
      <c r="AX880" s="55">
        <f t="shared" si="41"/>
        <v>8</v>
      </c>
      <c r="AY880" s="55">
        <f t="shared" si="42"/>
        <v>24.05361386</v>
      </c>
      <c r="AZ880" s="54">
        <f t="shared" ref="AZ880:BA880" si="6202">AO880*2</f>
        <v>6.057524387</v>
      </c>
      <c r="BA880" s="54">
        <f t="shared" si="6202"/>
        <v>0.002362701684</v>
      </c>
      <c r="BB880" s="54">
        <f t="shared" ref="BB880:BD880" si="6203">AQ880*(3/2)</f>
        <v>2.986864061</v>
      </c>
      <c r="BC880" s="54">
        <f t="shared" si="6203"/>
        <v>0.003726102656</v>
      </c>
      <c r="BD880" s="54">
        <f t="shared" si="6203"/>
        <v>0</v>
      </c>
      <c r="BE880" s="54">
        <f t="shared" ref="BE880:BH880" si="6204">AT880</f>
        <v>2.015955925</v>
      </c>
      <c r="BF880" s="54">
        <f t="shared" si="6204"/>
        <v>0.1270712367</v>
      </c>
      <c r="BG880" s="54">
        <f t="shared" si="6204"/>
        <v>0.7095929958</v>
      </c>
      <c r="BH880" s="54">
        <f t="shared" si="6204"/>
        <v>0.1237095231</v>
      </c>
      <c r="BI880" s="54">
        <f t="shared" si="46"/>
        <v>12.02680693</v>
      </c>
      <c r="BJ880" s="54">
        <f t="shared" si="47"/>
        <v>-24.05361386</v>
      </c>
      <c r="BK880" s="56">
        <f t="shared" ref="BK880:BN880" si="6205">AO880</f>
        <v>3.028762193</v>
      </c>
      <c r="BL880" s="56">
        <f t="shared" si="6205"/>
        <v>0.001181350842</v>
      </c>
      <c r="BM880" s="56">
        <f t="shared" si="6205"/>
        <v>1.991242707</v>
      </c>
      <c r="BN880" s="56">
        <f t="shared" si="6205"/>
        <v>0.002484068437</v>
      </c>
      <c r="BO880" s="56">
        <f t="shared" si="49"/>
        <v>0</v>
      </c>
      <c r="BP880" s="56">
        <f t="shared" si="50"/>
        <v>2.015955925</v>
      </c>
      <c r="BQ880" s="56">
        <f t="shared" ref="BQ880:BS880" si="6206">AU880</f>
        <v>0.1270712367</v>
      </c>
      <c r="BR880" s="56">
        <f t="shared" si="6206"/>
        <v>0.7095929958</v>
      </c>
      <c r="BS880" s="56">
        <f t="shared" si="6206"/>
        <v>0.1237095231</v>
      </c>
      <c r="BT880" s="56">
        <f t="shared" si="52"/>
        <v>8</v>
      </c>
      <c r="BU880" s="50">
        <f t="shared" ref="BU880:BX880" si="6207">AZ880</f>
        <v>6.057524387</v>
      </c>
      <c r="BV880" s="50">
        <f t="shared" si="6207"/>
        <v>0.002362701684</v>
      </c>
      <c r="BW880" s="50">
        <f t="shared" si="6207"/>
        <v>2.986864061</v>
      </c>
      <c r="BX880" s="50">
        <f t="shared" si="6207"/>
        <v>0.003726102656</v>
      </c>
      <c r="BY880" s="50">
        <f t="shared" si="54"/>
        <v>0</v>
      </c>
      <c r="BZ880" s="50">
        <f t="shared" si="55"/>
        <v>2.015955925</v>
      </c>
      <c r="CA880" s="50">
        <f t="shared" ref="CA880:CC880" si="6208">BF880</f>
        <v>0.1270712367</v>
      </c>
      <c r="CB880" s="50">
        <f t="shared" si="6208"/>
        <v>0.7095929958</v>
      </c>
      <c r="CC880" s="50">
        <f t="shared" si="6208"/>
        <v>0.1237095231</v>
      </c>
      <c r="CD880" s="50">
        <f t="shared" si="57"/>
        <v>12.02680693</v>
      </c>
      <c r="CE880" s="57">
        <f t="shared" si="58"/>
        <v>38.56</v>
      </c>
      <c r="CF880" s="57">
        <f t="shared" si="59"/>
        <v>0.02</v>
      </c>
      <c r="CG880" s="57">
        <f t="shared" si="60"/>
        <v>21.51</v>
      </c>
      <c r="CH880" s="57">
        <f t="shared" si="61"/>
        <v>0.04</v>
      </c>
      <c r="CI880" s="58">
        <f t="shared" si="62"/>
        <v>0</v>
      </c>
      <c r="CJ880" s="58">
        <f t="shared" si="63"/>
        <v>30.69</v>
      </c>
      <c r="CK880" s="57">
        <f t="shared" si="64"/>
        <v>1.91</v>
      </c>
      <c r="CL880" s="57">
        <f t="shared" si="65"/>
        <v>6.06</v>
      </c>
      <c r="CM880" s="57">
        <f t="shared" si="66"/>
        <v>1.47</v>
      </c>
      <c r="CN880" s="57">
        <f t="shared" si="67"/>
        <v>100.26</v>
      </c>
      <c r="CO880" s="59">
        <f t="shared" si="68"/>
        <v>0.2384120955</v>
      </c>
      <c r="CP880" s="59">
        <f t="shared" si="69"/>
        <v>0.6773295102</v>
      </c>
      <c r="CQ880" s="59">
        <f t="shared" si="70"/>
        <v>0.04269393864</v>
      </c>
      <c r="CR880" s="59">
        <f t="shared" si="71"/>
        <v>0.04156445567</v>
      </c>
      <c r="CS880" s="60">
        <f t="shared" si="72"/>
        <v>23.84120955</v>
      </c>
      <c r="CT880" s="60">
        <f t="shared" si="73"/>
        <v>4.156445567</v>
      </c>
      <c r="CU880" s="60">
        <f t="shared" si="74"/>
        <v>72.00234489</v>
      </c>
      <c r="CV880" s="61">
        <f t="shared" si="75"/>
        <v>0.1607705034</v>
      </c>
      <c r="CW880" s="61">
        <f t="shared" si="76"/>
        <v>0.2064648747</v>
      </c>
      <c r="CX880" s="62"/>
    </row>
    <row r="881" ht="15.75" customHeight="1">
      <c r="A881" s="17" t="s">
        <v>53</v>
      </c>
      <c r="B881" s="17" t="s">
        <v>396</v>
      </c>
      <c r="C881" s="84" t="s">
        <v>845</v>
      </c>
      <c r="D881" s="83"/>
      <c r="E881" s="83" t="s">
        <v>846</v>
      </c>
      <c r="F881" s="2">
        <v>108.0</v>
      </c>
      <c r="G881" s="3" t="s">
        <v>954</v>
      </c>
      <c r="H881" s="48">
        <v>37.34</v>
      </c>
      <c r="I881" s="49">
        <v>2.6</v>
      </c>
      <c r="J881" s="49">
        <v>21.15</v>
      </c>
      <c r="K881" s="49">
        <v>1.22</v>
      </c>
      <c r="L881" s="49">
        <v>0.02</v>
      </c>
      <c r="M881" s="49">
        <v>0.07</v>
      </c>
      <c r="N881" s="49">
        <v>5.9</v>
      </c>
      <c r="O881" s="49">
        <v>31.57</v>
      </c>
      <c r="P881" s="49"/>
      <c r="Q881" s="50">
        <f t="shared" si="8"/>
        <v>99.87</v>
      </c>
      <c r="R881" s="51">
        <f t="shared" si="9"/>
        <v>12</v>
      </c>
      <c r="S881" s="52">
        <f t="shared" si="10"/>
        <v>0.6214601818</v>
      </c>
      <c r="T881" s="52">
        <f t="shared" si="11"/>
        <v>0.0002503166506</v>
      </c>
      <c r="U881" s="52">
        <f t="shared" si="12"/>
        <v>0.4148632864</v>
      </c>
      <c r="V881" s="52">
        <f t="shared" si="13"/>
        <v>0.0009211120191</v>
      </c>
      <c r="W881" s="52">
        <f t="shared" si="14"/>
        <v>0</v>
      </c>
      <c r="X881" s="52">
        <f t="shared" si="15"/>
        <v>0.4394096294</v>
      </c>
      <c r="Y881" s="52">
        <f t="shared" si="16"/>
        <v>0.08317192341</v>
      </c>
      <c r="Z881" s="52">
        <f t="shared" si="17"/>
        <v>0.06450908586</v>
      </c>
      <c r="AA881" s="52">
        <f t="shared" si="18"/>
        <v>0.02175486899</v>
      </c>
      <c r="AB881" s="52">
        <f t="shared" si="19"/>
        <v>1.646340405</v>
      </c>
      <c r="AC881" s="53">
        <f t="shared" si="20"/>
        <v>4.951886204</v>
      </c>
      <c r="AD881" s="54">
        <f t="shared" si="21"/>
        <v>1.242920364</v>
      </c>
      <c r="AE881" s="54">
        <f t="shared" si="22"/>
        <v>0.0005006333011</v>
      </c>
      <c r="AF881" s="54">
        <f t="shared" si="23"/>
        <v>0.6222949295</v>
      </c>
      <c r="AG881" s="54">
        <f t="shared" si="24"/>
        <v>0.001381668029</v>
      </c>
      <c r="AH881" s="54">
        <f t="shared" si="25"/>
        <v>0</v>
      </c>
      <c r="AI881" s="54">
        <f t="shared" si="26"/>
        <v>0.4394096294</v>
      </c>
      <c r="AJ881" s="54">
        <f t="shared" si="27"/>
        <v>0.08317192341</v>
      </c>
      <c r="AK881" s="54">
        <f t="shared" si="28"/>
        <v>0.06450908586</v>
      </c>
      <c r="AL881" s="54">
        <f t="shared" si="29"/>
        <v>0.02175486899</v>
      </c>
      <c r="AM881" s="54">
        <f t="shared" si="30"/>
        <v>2.475943102</v>
      </c>
      <c r="AN881" s="54">
        <f t="shared" si="31"/>
        <v>-4.951886204</v>
      </c>
      <c r="AO881" s="55">
        <f t="shared" si="32"/>
        <v>3.019838085</v>
      </c>
      <c r="AP881" s="55">
        <f t="shared" si="33"/>
        <v>0.001216354284</v>
      </c>
      <c r="AQ881" s="55">
        <f t="shared" si="34"/>
        <v>2.015929562</v>
      </c>
      <c r="AR881" s="55">
        <f t="shared" si="35"/>
        <v>0.004475924986</v>
      </c>
      <c r="AS881" s="55">
        <f t="shared" si="36"/>
        <v>0</v>
      </c>
      <c r="AT881" s="55">
        <f t="shared" si="37"/>
        <v>2.135206684</v>
      </c>
      <c r="AU881" s="55">
        <f t="shared" si="38"/>
        <v>0.4041541989</v>
      </c>
      <c r="AV881" s="55">
        <f t="shared" si="39"/>
        <v>0.3134665744</v>
      </c>
      <c r="AW881" s="55">
        <f t="shared" si="40"/>
        <v>0.1057126166</v>
      </c>
      <c r="AX881" s="55">
        <f t="shared" si="41"/>
        <v>8</v>
      </c>
      <c r="AY881" s="55">
        <f t="shared" si="42"/>
        <v>24.06251437</v>
      </c>
      <c r="AZ881" s="54">
        <f t="shared" ref="AZ881:BA881" si="6209">AO881*2</f>
        <v>6.03967617</v>
      </c>
      <c r="BA881" s="54">
        <f t="shared" si="6209"/>
        <v>0.002432708569</v>
      </c>
      <c r="BB881" s="54">
        <f t="shared" ref="BB881:BD881" si="6210">AQ881*(3/2)</f>
        <v>3.023894343</v>
      </c>
      <c r="BC881" s="54">
        <f t="shared" si="6210"/>
        <v>0.006713887479</v>
      </c>
      <c r="BD881" s="54">
        <f t="shared" si="6210"/>
        <v>0</v>
      </c>
      <c r="BE881" s="54">
        <f t="shared" ref="BE881:BH881" si="6211">AT881</f>
        <v>2.135206684</v>
      </c>
      <c r="BF881" s="54">
        <f t="shared" si="6211"/>
        <v>0.4041541989</v>
      </c>
      <c r="BG881" s="54">
        <f t="shared" si="6211"/>
        <v>0.3134665744</v>
      </c>
      <c r="BH881" s="54">
        <f t="shared" si="6211"/>
        <v>0.1057126166</v>
      </c>
      <c r="BI881" s="54">
        <f t="shared" si="46"/>
        <v>12.03125718</v>
      </c>
      <c r="BJ881" s="54">
        <f t="shared" si="47"/>
        <v>-24.06251437</v>
      </c>
      <c r="BK881" s="56">
        <f t="shared" ref="BK881:BN881" si="6212">AO881</f>
        <v>3.019838085</v>
      </c>
      <c r="BL881" s="56">
        <f t="shared" si="6212"/>
        <v>0.001216354284</v>
      </c>
      <c r="BM881" s="56">
        <f t="shared" si="6212"/>
        <v>2.015929562</v>
      </c>
      <c r="BN881" s="56">
        <f t="shared" si="6212"/>
        <v>0.004475924986</v>
      </c>
      <c r="BO881" s="56">
        <f t="shared" si="49"/>
        <v>0</v>
      </c>
      <c r="BP881" s="56">
        <f t="shared" si="50"/>
        <v>2.135206684</v>
      </c>
      <c r="BQ881" s="56">
        <f t="shared" ref="BQ881:BS881" si="6213">AU881</f>
        <v>0.4041541989</v>
      </c>
      <c r="BR881" s="56">
        <f t="shared" si="6213"/>
        <v>0.3134665744</v>
      </c>
      <c r="BS881" s="56">
        <f t="shared" si="6213"/>
        <v>0.1057126166</v>
      </c>
      <c r="BT881" s="56">
        <f t="shared" si="52"/>
        <v>8</v>
      </c>
      <c r="BU881" s="50">
        <f t="shared" ref="BU881:BX881" si="6214">AZ881</f>
        <v>6.03967617</v>
      </c>
      <c r="BV881" s="50">
        <f t="shared" si="6214"/>
        <v>0.002432708569</v>
      </c>
      <c r="BW881" s="50">
        <f t="shared" si="6214"/>
        <v>3.023894343</v>
      </c>
      <c r="BX881" s="50">
        <f t="shared" si="6214"/>
        <v>0.006713887479</v>
      </c>
      <c r="BY881" s="50">
        <f t="shared" si="54"/>
        <v>0</v>
      </c>
      <c r="BZ881" s="50">
        <f t="shared" si="55"/>
        <v>2.135206684</v>
      </c>
      <c r="CA881" s="50">
        <f t="shared" ref="CA881:CC881" si="6215">BF881</f>
        <v>0.4041541989</v>
      </c>
      <c r="CB881" s="50">
        <f t="shared" si="6215"/>
        <v>0.3134665744</v>
      </c>
      <c r="CC881" s="50">
        <f t="shared" si="6215"/>
        <v>0.1057126166</v>
      </c>
      <c r="CD881" s="50">
        <f t="shared" si="57"/>
        <v>12.03125718</v>
      </c>
      <c r="CE881" s="57">
        <f t="shared" si="58"/>
        <v>37.34</v>
      </c>
      <c r="CF881" s="57">
        <f t="shared" si="59"/>
        <v>0.02</v>
      </c>
      <c r="CG881" s="57">
        <f t="shared" si="60"/>
        <v>21.15</v>
      </c>
      <c r="CH881" s="57">
        <f t="shared" si="61"/>
        <v>0.07</v>
      </c>
      <c r="CI881" s="58">
        <f t="shared" si="62"/>
        <v>0</v>
      </c>
      <c r="CJ881" s="58">
        <f t="shared" si="63"/>
        <v>31.57</v>
      </c>
      <c r="CK881" s="57">
        <f t="shared" si="64"/>
        <v>5.9</v>
      </c>
      <c r="CL881" s="57">
        <f t="shared" si="65"/>
        <v>2.6</v>
      </c>
      <c r="CM881" s="57">
        <f t="shared" si="66"/>
        <v>1.22</v>
      </c>
      <c r="CN881" s="57">
        <f t="shared" si="67"/>
        <v>99.87</v>
      </c>
      <c r="CO881" s="59">
        <f t="shared" si="68"/>
        <v>0.1059531278</v>
      </c>
      <c r="CP881" s="59">
        <f t="shared" si="69"/>
        <v>0.7217095698</v>
      </c>
      <c r="CQ881" s="59">
        <f t="shared" si="70"/>
        <v>0.1366059573</v>
      </c>
      <c r="CR881" s="59">
        <f t="shared" si="71"/>
        <v>0.03573134517</v>
      </c>
      <c r="CS881" s="60">
        <f t="shared" si="72"/>
        <v>10.59531278</v>
      </c>
      <c r="CT881" s="60">
        <f t="shared" si="73"/>
        <v>3.573134517</v>
      </c>
      <c r="CU881" s="60">
        <f t="shared" si="74"/>
        <v>85.83155271</v>
      </c>
      <c r="CV881" s="61">
        <f t="shared" si="75"/>
        <v>0.08870790904</v>
      </c>
      <c r="CW881" s="61">
        <f t="shared" si="76"/>
        <v>0.09175540863</v>
      </c>
      <c r="CX881" s="62"/>
    </row>
    <row r="882" ht="15.75" customHeight="1">
      <c r="A882" s="17" t="s">
        <v>53</v>
      </c>
      <c r="B882" s="17" t="s">
        <v>396</v>
      </c>
      <c r="C882" s="84" t="s">
        <v>845</v>
      </c>
      <c r="D882" s="83"/>
      <c r="E882" s="83" t="s">
        <v>846</v>
      </c>
      <c r="F882" s="2">
        <v>109.0</v>
      </c>
      <c r="G882" s="3" t="s">
        <v>955</v>
      </c>
      <c r="H882" s="48">
        <v>38.55</v>
      </c>
      <c r="I882" s="49">
        <v>6.87</v>
      </c>
      <c r="J882" s="49">
        <v>21.46</v>
      </c>
      <c r="K882" s="49">
        <v>1.48</v>
      </c>
      <c r="L882" s="49">
        <v>0.0</v>
      </c>
      <c r="M882" s="49">
        <v>0.13</v>
      </c>
      <c r="N882" s="49">
        <v>1.2</v>
      </c>
      <c r="O882" s="49">
        <v>30.49</v>
      </c>
      <c r="P882" s="49"/>
      <c r="Q882" s="50">
        <f t="shared" si="8"/>
        <v>100.18</v>
      </c>
      <c r="R882" s="51">
        <f t="shared" si="9"/>
        <v>12</v>
      </c>
      <c r="S882" s="52">
        <f t="shared" si="10"/>
        <v>0.641598554</v>
      </c>
      <c r="T882" s="52">
        <f t="shared" si="11"/>
        <v>0</v>
      </c>
      <c r="U882" s="52">
        <f t="shared" si="12"/>
        <v>0.4209440248</v>
      </c>
      <c r="V882" s="52">
        <f t="shared" si="13"/>
        <v>0.001710636607</v>
      </c>
      <c r="W882" s="52">
        <f t="shared" si="14"/>
        <v>0</v>
      </c>
      <c r="X882" s="52">
        <f t="shared" si="15"/>
        <v>0.424377561</v>
      </c>
      <c r="Y882" s="52">
        <f t="shared" si="16"/>
        <v>0.01691632341</v>
      </c>
      <c r="Z882" s="52">
        <f t="shared" si="17"/>
        <v>0.1704528538</v>
      </c>
      <c r="AA882" s="52">
        <f t="shared" si="18"/>
        <v>0.02639115254</v>
      </c>
      <c r="AB882" s="52">
        <f t="shared" si="19"/>
        <v>1.702391106</v>
      </c>
      <c r="AC882" s="53">
        <f t="shared" si="20"/>
        <v>5.110633982</v>
      </c>
      <c r="AD882" s="54">
        <f t="shared" si="21"/>
        <v>1.283197108</v>
      </c>
      <c r="AE882" s="54">
        <f t="shared" si="22"/>
        <v>0</v>
      </c>
      <c r="AF882" s="54">
        <f t="shared" si="23"/>
        <v>0.6314160373</v>
      </c>
      <c r="AG882" s="54">
        <f t="shared" si="24"/>
        <v>0.00256595491</v>
      </c>
      <c r="AH882" s="54">
        <f t="shared" si="25"/>
        <v>0</v>
      </c>
      <c r="AI882" s="54">
        <f t="shared" si="26"/>
        <v>0.424377561</v>
      </c>
      <c r="AJ882" s="54">
        <f t="shared" si="27"/>
        <v>0.01691632341</v>
      </c>
      <c r="AK882" s="54">
        <f t="shared" si="28"/>
        <v>0.1704528538</v>
      </c>
      <c r="AL882" s="54">
        <f t="shared" si="29"/>
        <v>0.02639115254</v>
      </c>
      <c r="AM882" s="54">
        <f t="shared" si="30"/>
        <v>2.555316991</v>
      </c>
      <c r="AN882" s="54">
        <f t="shared" si="31"/>
        <v>-5.110633982</v>
      </c>
      <c r="AO882" s="55">
        <f t="shared" si="32"/>
        <v>3.01504655</v>
      </c>
      <c r="AP882" s="55">
        <f t="shared" si="33"/>
        <v>0</v>
      </c>
      <c r="AQ882" s="55">
        <f t="shared" si="34"/>
        <v>1.978130752</v>
      </c>
      <c r="AR882" s="55">
        <f t="shared" si="35"/>
        <v>0.008038747856</v>
      </c>
      <c r="AS882" s="55">
        <f t="shared" si="36"/>
        <v>0</v>
      </c>
      <c r="AT882" s="55">
        <f t="shared" si="37"/>
        <v>1.994265874</v>
      </c>
      <c r="AU882" s="55">
        <f t="shared" si="38"/>
        <v>0.07949441627</v>
      </c>
      <c r="AV882" s="55">
        <f t="shared" si="39"/>
        <v>0.8010044374</v>
      </c>
      <c r="AW882" s="55">
        <f t="shared" si="40"/>
        <v>0.1240192219</v>
      </c>
      <c r="AX882" s="55">
        <f t="shared" si="41"/>
        <v>8</v>
      </c>
      <c r="AY882" s="55">
        <f t="shared" si="42"/>
        <v>24.0162626</v>
      </c>
      <c r="AZ882" s="54">
        <f t="shared" ref="AZ882:BA882" si="6216">AO882*2</f>
        <v>6.030093101</v>
      </c>
      <c r="BA882" s="54">
        <f t="shared" si="6216"/>
        <v>0</v>
      </c>
      <c r="BB882" s="54">
        <f t="shared" ref="BB882:BD882" si="6217">AQ882*(3/2)</f>
        <v>2.967196128</v>
      </c>
      <c r="BC882" s="54">
        <f t="shared" si="6217"/>
        <v>0.01205812178</v>
      </c>
      <c r="BD882" s="54">
        <f t="shared" si="6217"/>
        <v>0</v>
      </c>
      <c r="BE882" s="54">
        <f t="shared" ref="BE882:BH882" si="6218">AT882</f>
        <v>1.994265874</v>
      </c>
      <c r="BF882" s="54">
        <f t="shared" si="6218"/>
        <v>0.07949441627</v>
      </c>
      <c r="BG882" s="54">
        <f t="shared" si="6218"/>
        <v>0.8010044374</v>
      </c>
      <c r="BH882" s="54">
        <f t="shared" si="6218"/>
        <v>0.1240192219</v>
      </c>
      <c r="BI882" s="54">
        <f t="shared" si="46"/>
        <v>12.0081313</v>
      </c>
      <c r="BJ882" s="54">
        <f t="shared" si="47"/>
        <v>-24.0162626</v>
      </c>
      <c r="BK882" s="56">
        <f t="shared" ref="BK882:BN882" si="6219">AO882</f>
        <v>3.01504655</v>
      </c>
      <c r="BL882" s="56">
        <f t="shared" si="6219"/>
        <v>0</v>
      </c>
      <c r="BM882" s="56">
        <f t="shared" si="6219"/>
        <v>1.978130752</v>
      </c>
      <c r="BN882" s="56">
        <f t="shared" si="6219"/>
        <v>0.008038747856</v>
      </c>
      <c r="BO882" s="56">
        <f t="shared" si="49"/>
        <v>0</v>
      </c>
      <c r="BP882" s="56">
        <f t="shared" si="50"/>
        <v>1.994265874</v>
      </c>
      <c r="BQ882" s="56">
        <f t="shared" ref="BQ882:BS882" si="6220">AU882</f>
        <v>0.07949441627</v>
      </c>
      <c r="BR882" s="56">
        <f t="shared" si="6220"/>
        <v>0.8010044374</v>
      </c>
      <c r="BS882" s="56">
        <f t="shared" si="6220"/>
        <v>0.1240192219</v>
      </c>
      <c r="BT882" s="56">
        <f t="shared" si="52"/>
        <v>8</v>
      </c>
      <c r="BU882" s="50">
        <f t="shared" ref="BU882:BX882" si="6221">AZ882</f>
        <v>6.030093101</v>
      </c>
      <c r="BV882" s="50">
        <f t="shared" si="6221"/>
        <v>0</v>
      </c>
      <c r="BW882" s="50">
        <f t="shared" si="6221"/>
        <v>2.967196128</v>
      </c>
      <c r="BX882" s="50">
        <f t="shared" si="6221"/>
        <v>0.01205812178</v>
      </c>
      <c r="BY882" s="50">
        <f t="shared" si="54"/>
        <v>0</v>
      </c>
      <c r="BZ882" s="50">
        <f t="shared" si="55"/>
        <v>1.994265874</v>
      </c>
      <c r="CA882" s="50">
        <f t="shared" ref="CA882:CC882" si="6222">BF882</f>
        <v>0.07949441627</v>
      </c>
      <c r="CB882" s="50">
        <f t="shared" si="6222"/>
        <v>0.8010044374</v>
      </c>
      <c r="CC882" s="50">
        <f t="shared" si="6222"/>
        <v>0.1240192219</v>
      </c>
      <c r="CD882" s="50">
        <f t="shared" si="57"/>
        <v>12.0081313</v>
      </c>
      <c r="CE882" s="57">
        <f t="shared" si="58"/>
        <v>38.55</v>
      </c>
      <c r="CF882" s="57">
        <f t="shared" si="59"/>
        <v>0</v>
      </c>
      <c r="CG882" s="57">
        <f t="shared" si="60"/>
        <v>21.46</v>
      </c>
      <c r="CH882" s="57">
        <f t="shared" si="61"/>
        <v>0.13</v>
      </c>
      <c r="CI882" s="58">
        <f t="shared" si="62"/>
        <v>0</v>
      </c>
      <c r="CJ882" s="58">
        <f t="shared" si="63"/>
        <v>30.49</v>
      </c>
      <c r="CK882" s="57">
        <f t="shared" si="64"/>
        <v>1.2</v>
      </c>
      <c r="CL882" s="57">
        <f t="shared" si="65"/>
        <v>6.87</v>
      </c>
      <c r="CM882" s="57">
        <f t="shared" si="66"/>
        <v>1.48</v>
      </c>
      <c r="CN882" s="57">
        <f t="shared" si="67"/>
        <v>100.18</v>
      </c>
      <c r="CO882" s="59">
        <f t="shared" si="68"/>
        <v>0.2671097521</v>
      </c>
      <c r="CP882" s="59">
        <f t="shared" si="69"/>
        <v>0.6650248593</v>
      </c>
      <c r="CQ882" s="59">
        <f t="shared" si="70"/>
        <v>0.02650888413</v>
      </c>
      <c r="CR882" s="59">
        <f t="shared" si="71"/>
        <v>0.04135650449</v>
      </c>
      <c r="CS882" s="60">
        <f t="shared" si="72"/>
        <v>26.71097521</v>
      </c>
      <c r="CT882" s="60">
        <f t="shared" si="73"/>
        <v>4.135650449</v>
      </c>
      <c r="CU882" s="60">
        <f t="shared" si="74"/>
        <v>69.15337434</v>
      </c>
      <c r="CV882" s="61">
        <f t="shared" si="75"/>
        <v>0.1749113805</v>
      </c>
      <c r="CW882" s="61">
        <f t="shared" si="76"/>
        <v>0.2313170453</v>
      </c>
      <c r="CX882" s="62"/>
    </row>
    <row r="883" ht="15.75" customHeight="1">
      <c r="A883" s="17" t="s">
        <v>53</v>
      </c>
      <c r="B883" s="17" t="s">
        <v>396</v>
      </c>
      <c r="C883" s="84" t="s">
        <v>845</v>
      </c>
      <c r="D883" s="83"/>
      <c r="E883" s="83" t="s">
        <v>846</v>
      </c>
      <c r="F883" s="2">
        <v>110.0</v>
      </c>
      <c r="G883" s="3" t="s">
        <v>956</v>
      </c>
      <c r="H883" s="48">
        <v>38.89</v>
      </c>
      <c r="I883" s="49">
        <v>8.65</v>
      </c>
      <c r="J883" s="49">
        <v>22.0</v>
      </c>
      <c r="K883" s="49">
        <v>1.04</v>
      </c>
      <c r="L883" s="49">
        <v>0.01</v>
      </c>
      <c r="M883" s="49">
        <v>0.02</v>
      </c>
      <c r="N883" s="49">
        <v>0.69</v>
      </c>
      <c r="O883" s="49">
        <v>28.59</v>
      </c>
      <c r="P883" s="49"/>
      <c r="Q883" s="50">
        <f t="shared" si="8"/>
        <v>99.89</v>
      </c>
      <c r="R883" s="51">
        <f t="shared" si="9"/>
        <v>12</v>
      </c>
      <c r="S883" s="52">
        <f t="shared" si="10"/>
        <v>0.6472572702</v>
      </c>
      <c r="T883" s="52">
        <f t="shared" si="11"/>
        <v>0.0001251583253</v>
      </c>
      <c r="U883" s="52">
        <f t="shared" si="12"/>
        <v>0.431536279</v>
      </c>
      <c r="V883" s="52">
        <f t="shared" si="13"/>
        <v>0.0002631748626</v>
      </c>
      <c r="W883" s="52">
        <f t="shared" si="14"/>
        <v>0</v>
      </c>
      <c r="X883" s="52">
        <f t="shared" si="15"/>
        <v>0.3979322555</v>
      </c>
      <c r="Y883" s="52">
        <f t="shared" si="16"/>
        <v>0.009726885959</v>
      </c>
      <c r="Z883" s="52">
        <f t="shared" si="17"/>
        <v>0.2146167664</v>
      </c>
      <c r="AA883" s="52">
        <f t="shared" si="18"/>
        <v>0.01854513422</v>
      </c>
      <c r="AB883" s="52">
        <f t="shared" si="19"/>
        <v>1.720002924</v>
      </c>
      <c r="AC883" s="53">
        <f t="shared" si="20"/>
        <v>5.16657016</v>
      </c>
      <c r="AD883" s="54">
        <f t="shared" si="21"/>
        <v>1.29451454</v>
      </c>
      <c r="AE883" s="54">
        <f t="shared" si="22"/>
        <v>0.0002503166506</v>
      </c>
      <c r="AF883" s="54">
        <f t="shared" si="23"/>
        <v>0.6473044184</v>
      </c>
      <c r="AG883" s="54">
        <f t="shared" si="24"/>
        <v>0.0003947622939</v>
      </c>
      <c r="AH883" s="54">
        <f t="shared" si="25"/>
        <v>0</v>
      </c>
      <c r="AI883" s="54">
        <f t="shared" si="26"/>
        <v>0.3979322555</v>
      </c>
      <c r="AJ883" s="54">
        <f t="shared" si="27"/>
        <v>0.009726885959</v>
      </c>
      <c r="AK883" s="54">
        <f t="shared" si="28"/>
        <v>0.2146167664</v>
      </c>
      <c r="AL883" s="54">
        <f t="shared" si="29"/>
        <v>0.01854513422</v>
      </c>
      <c r="AM883" s="54">
        <f t="shared" si="30"/>
        <v>2.58328508</v>
      </c>
      <c r="AN883" s="54">
        <f t="shared" si="31"/>
        <v>-5.16657016</v>
      </c>
      <c r="AO883" s="55">
        <f t="shared" si="32"/>
        <v>3.010493813</v>
      </c>
      <c r="AP883" s="55">
        <f t="shared" si="33"/>
        <v>0.0005821307557</v>
      </c>
      <c r="AQ883" s="55">
        <f t="shared" si="34"/>
        <v>2.007142071</v>
      </c>
      <c r="AR883" s="55">
        <f t="shared" si="35"/>
        <v>0.001224067047</v>
      </c>
      <c r="AS883" s="55">
        <f t="shared" si="36"/>
        <v>0</v>
      </c>
      <c r="AT883" s="55">
        <f t="shared" si="37"/>
        <v>1.850844553</v>
      </c>
      <c r="AU883" s="55">
        <f t="shared" si="38"/>
        <v>0.04524125312</v>
      </c>
      <c r="AV883" s="55">
        <f t="shared" si="39"/>
        <v>0.998215821</v>
      </c>
      <c r="AW883" s="55">
        <f t="shared" si="40"/>
        <v>0.08625629158</v>
      </c>
      <c r="AX883" s="55">
        <f t="shared" si="41"/>
        <v>8</v>
      </c>
      <c r="AY883" s="55">
        <f t="shared" si="42"/>
        <v>24.03051802</v>
      </c>
      <c r="AZ883" s="54">
        <f t="shared" ref="AZ883:BA883" si="6223">AO883*2</f>
        <v>6.020987625</v>
      </c>
      <c r="BA883" s="54">
        <f t="shared" si="6223"/>
        <v>0.001164261511</v>
      </c>
      <c r="BB883" s="54">
        <f t="shared" ref="BB883:BD883" si="6224">AQ883*(3/2)</f>
        <v>3.010713106</v>
      </c>
      <c r="BC883" s="54">
        <f t="shared" si="6224"/>
        <v>0.001836100571</v>
      </c>
      <c r="BD883" s="54">
        <f t="shared" si="6224"/>
        <v>0</v>
      </c>
      <c r="BE883" s="54">
        <f t="shared" ref="BE883:BH883" si="6225">AT883</f>
        <v>1.850844553</v>
      </c>
      <c r="BF883" s="54">
        <f t="shared" si="6225"/>
        <v>0.04524125312</v>
      </c>
      <c r="BG883" s="54">
        <f t="shared" si="6225"/>
        <v>0.998215821</v>
      </c>
      <c r="BH883" s="54">
        <f t="shared" si="6225"/>
        <v>0.08625629158</v>
      </c>
      <c r="BI883" s="54">
        <f t="shared" si="46"/>
        <v>12.01525901</v>
      </c>
      <c r="BJ883" s="54">
        <f t="shared" si="47"/>
        <v>-24.03051802</v>
      </c>
      <c r="BK883" s="56">
        <f t="shared" ref="BK883:BN883" si="6226">AO883</f>
        <v>3.010493813</v>
      </c>
      <c r="BL883" s="56">
        <f t="shared" si="6226"/>
        <v>0.0005821307557</v>
      </c>
      <c r="BM883" s="56">
        <f t="shared" si="6226"/>
        <v>2.007142071</v>
      </c>
      <c r="BN883" s="56">
        <f t="shared" si="6226"/>
        <v>0.001224067047</v>
      </c>
      <c r="BO883" s="56">
        <f t="shared" si="49"/>
        <v>0</v>
      </c>
      <c r="BP883" s="56">
        <f t="shared" si="50"/>
        <v>1.850844553</v>
      </c>
      <c r="BQ883" s="56">
        <f t="shared" ref="BQ883:BS883" si="6227">AU883</f>
        <v>0.04524125312</v>
      </c>
      <c r="BR883" s="56">
        <f t="shared" si="6227"/>
        <v>0.998215821</v>
      </c>
      <c r="BS883" s="56">
        <f t="shared" si="6227"/>
        <v>0.08625629158</v>
      </c>
      <c r="BT883" s="56">
        <f t="shared" si="52"/>
        <v>8</v>
      </c>
      <c r="BU883" s="50">
        <f t="shared" ref="BU883:BX883" si="6228">AZ883</f>
        <v>6.020987625</v>
      </c>
      <c r="BV883" s="50">
        <f t="shared" si="6228"/>
        <v>0.001164261511</v>
      </c>
      <c r="BW883" s="50">
        <f t="shared" si="6228"/>
        <v>3.010713106</v>
      </c>
      <c r="BX883" s="50">
        <f t="shared" si="6228"/>
        <v>0.001836100571</v>
      </c>
      <c r="BY883" s="50">
        <f t="shared" si="54"/>
        <v>0</v>
      </c>
      <c r="BZ883" s="50">
        <f t="shared" si="55"/>
        <v>1.850844553</v>
      </c>
      <c r="CA883" s="50">
        <f t="shared" ref="CA883:CC883" si="6229">BF883</f>
        <v>0.04524125312</v>
      </c>
      <c r="CB883" s="50">
        <f t="shared" si="6229"/>
        <v>0.998215821</v>
      </c>
      <c r="CC883" s="50">
        <f t="shared" si="6229"/>
        <v>0.08625629158</v>
      </c>
      <c r="CD883" s="50">
        <f t="shared" si="57"/>
        <v>12.01525901</v>
      </c>
      <c r="CE883" s="57">
        <f t="shared" si="58"/>
        <v>38.89</v>
      </c>
      <c r="CF883" s="57">
        <f t="shared" si="59"/>
        <v>0.01</v>
      </c>
      <c r="CG883" s="57">
        <f t="shared" si="60"/>
        <v>22</v>
      </c>
      <c r="CH883" s="57">
        <f t="shared" si="61"/>
        <v>0.02</v>
      </c>
      <c r="CI883" s="58">
        <f t="shared" si="62"/>
        <v>0</v>
      </c>
      <c r="CJ883" s="58">
        <f t="shared" si="63"/>
        <v>28.59</v>
      </c>
      <c r="CK883" s="57">
        <f t="shared" si="64"/>
        <v>0.69</v>
      </c>
      <c r="CL883" s="57">
        <f t="shared" si="65"/>
        <v>8.65</v>
      </c>
      <c r="CM883" s="57">
        <f t="shared" si="66"/>
        <v>1.04</v>
      </c>
      <c r="CN883" s="57">
        <f t="shared" si="67"/>
        <v>99.89</v>
      </c>
      <c r="CO883" s="59">
        <f t="shared" si="68"/>
        <v>0.33490905</v>
      </c>
      <c r="CP883" s="59">
        <f t="shared" si="69"/>
        <v>0.6209725171</v>
      </c>
      <c r="CQ883" s="59">
        <f t="shared" si="70"/>
        <v>0.01517878678</v>
      </c>
      <c r="CR883" s="59">
        <f t="shared" si="71"/>
        <v>0.02893964618</v>
      </c>
      <c r="CS883" s="60">
        <f t="shared" si="72"/>
        <v>33.490905</v>
      </c>
      <c r="CT883" s="60">
        <f t="shared" si="73"/>
        <v>2.893964618</v>
      </c>
      <c r="CU883" s="60">
        <f t="shared" si="74"/>
        <v>63.61513038</v>
      </c>
      <c r="CV883" s="61">
        <f t="shared" si="75"/>
        <v>0.1963941712</v>
      </c>
      <c r="CW883" s="61">
        <f t="shared" si="76"/>
        <v>0.2900312373</v>
      </c>
      <c r="CX883" s="62"/>
    </row>
    <row r="884" ht="15.75" customHeight="1">
      <c r="A884" s="17" t="s">
        <v>53</v>
      </c>
      <c r="B884" s="17" t="s">
        <v>396</v>
      </c>
      <c r="C884" s="84" t="s">
        <v>957</v>
      </c>
      <c r="D884" s="83"/>
      <c r="E884" s="83" t="s">
        <v>958</v>
      </c>
      <c r="F884" s="2">
        <v>1.0</v>
      </c>
      <c r="G884" s="83" t="s">
        <v>959</v>
      </c>
      <c r="H884" s="85">
        <v>38.11</v>
      </c>
      <c r="I884" s="86">
        <v>4.85</v>
      </c>
      <c r="J884" s="86">
        <v>21.41</v>
      </c>
      <c r="K884" s="86">
        <v>3.9</v>
      </c>
      <c r="L884" s="86">
        <v>0.04</v>
      </c>
      <c r="M884" s="86">
        <v>0.03</v>
      </c>
      <c r="N884" s="86">
        <v>1.82</v>
      </c>
      <c r="O884" s="86">
        <v>29.28</v>
      </c>
      <c r="P884" s="86"/>
      <c r="Q884" s="50">
        <f t="shared" si="8"/>
        <v>99.44</v>
      </c>
      <c r="R884" s="51">
        <f t="shared" si="9"/>
        <v>12</v>
      </c>
      <c r="S884" s="52">
        <f t="shared" si="10"/>
        <v>0.6342755096</v>
      </c>
      <c r="T884" s="52">
        <f t="shared" si="11"/>
        <v>0.0005006333011</v>
      </c>
      <c r="U884" s="52">
        <f t="shared" si="12"/>
        <v>0.4199632606</v>
      </c>
      <c r="V884" s="52">
        <f t="shared" si="13"/>
        <v>0.0003947622939</v>
      </c>
      <c r="W884" s="52">
        <f t="shared" si="14"/>
        <v>0</v>
      </c>
      <c r="X884" s="52">
        <f t="shared" si="15"/>
        <v>0.407536077</v>
      </c>
      <c r="Y884" s="52">
        <f t="shared" si="16"/>
        <v>0.02565642383</v>
      </c>
      <c r="Z884" s="52">
        <f t="shared" si="17"/>
        <v>0.1203342563</v>
      </c>
      <c r="AA884" s="52">
        <f t="shared" si="18"/>
        <v>0.06954425333</v>
      </c>
      <c r="AB884" s="52">
        <f t="shared" si="19"/>
        <v>1.678205176</v>
      </c>
      <c r="AC884" s="53">
        <f t="shared" si="20"/>
        <v>5.046320661</v>
      </c>
      <c r="AD884" s="54">
        <f t="shared" si="21"/>
        <v>1.268551019</v>
      </c>
      <c r="AE884" s="54">
        <f t="shared" si="22"/>
        <v>0.001001266602</v>
      </c>
      <c r="AF884" s="54">
        <f t="shared" si="23"/>
        <v>0.6299448909</v>
      </c>
      <c r="AG884" s="54">
        <f t="shared" si="24"/>
        <v>0.0005921434408</v>
      </c>
      <c r="AH884" s="54">
        <f t="shared" si="25"/>
        <v>0</v>
      </c>
      <c r="AI884" s="54">
        <f t="shared" si="26"/>
        <v>0.407536077</v>
      </c>
      <c r="AJ884" s="54">
        <f t="shared" si="27"/>
        <v>0.02565642383</v>
      </c>
      <c r="AK884" s="54">
        <f t="shared" si="28"/>
        <v>0.1203342563</v>
      </c>
      <c r="AL884" s="54">
        <f t="shared" si="29"/>
        <v>0.06954425333</v>
      </c>
      <c r="AM884" s="54">
        <f t="shared" si="30"/>
        <v>2.52316033</v>
      </c>
      <c r="AN884" s="54">
        <f t="shared" si="31"/>
        <v>-5.046320661</v>
      </c>
      <c r="AO884" s="55">
        <f t="shared" si="32"/>
        <v>3.023589814</v>
      </c>
      <c r="AP884" s="55">
        <f t="shared" si="33"/>
        <v>0.002386517731</v>
      </c>
      <c r="AQ884" s="55">
        <f t="shared" si="34"/>
        <v>2.001963843</v>
      </c>
      <c r="AR884" s="55">
        <f t="shared" si="35"/>
        <v>0.001881830896</v>
      </c>
      <c r="AS884" s="55">
        <f t="shared" si="36"/>
        <v>0</v>
      </c>
      <c r="AT884" s="55">
        <f t="shared" si="37"/>
        <v>1.942723489</v>
      </c>
      <c r="AU884" s="55">
        <f t="shared" si="38"/>
        <v>0.1223041101</v>
      </c>
      <c r="AV884" s="55">
        <f t="shared" si="39"/>
        <v>0.5736331076</v>
      </c>
      <c r="AW884" s="55">
        <f t="shared" si="40"/>
        <v>0.3315172867</v>
      </c>
      <c r="AX884" s="55">
        <f t="shared" si="41"/>
        <v>8</v>
      </c>
      <c r="AY884" s="55">
        <f t="shared" si="42"/>
        <v>24.05579834</v>
      </c>
      <c r="AZ884" s="54">
        <f t="shared" ref="AZ884:BA884" si="6230">AO884*2</f>
        <v>6.047179628</v>
      </c>
      <c r="BA884" s="54">
        <f t="shared" si="6230"/>
        <v>0.004773035462</v>
      </c>
      <c r="BB884" s="54">
        <f t="shared" ref="BB884:BD884" si="6231">AQ884*(3/2)</f>
        <v>3.002945765</v>
      </c>
      <c r="BC884" s="54">
        <f t="shared" si="6231"/>
        <v>0.002822746345</v>
      </c>
      <c r="BD884" s="54">
        <f t="shared" si="6231"/>
        <v>0</v>
      </c>
      <c r="BE884" s="54">
        <f t="shared" ref="BE884:BH884" si="6232">AT884</f>
        <v>1.942723489</v>
      </c>
      <c r="BF884" s="54">
        <f t="shared" si="6232"/>
        <v>0.1223041101</v>
      </c>
      <c r="BG884" s="54">
        <f t="shared" si="6232"/>
        <v>0.5736331076</v>
      </c>
      <c r="BH884" s="54">
        <f t="shared" si="6232"/>
        <v>0.3315172867</v>
      </c>
      <c r="BI884" s="54">
        <f t="shared" si="46"/>
        <v>12.02789917</v>
      </c>
      <c r="BJ884" s="54">
        <f t="shared" si="47"/>
        <v>-24.05579834</v>
      </c>
      <c r="BK884" s="56">
        <f t="shared" ref="BK884:BN884" si="6233">AO884</f>
        <v>3.023589814</v>
      </c>
      <c r="BL884" s="56">
        <f t="shared" si="6233"/>
        <v>0.002386517731</v>
      </c>
      <c r="BM884" s="56">
        <f t="shared" si="6233"/>
        <v>2.001963843</v>
      </c>
      <c r="BN884" s="56">
        <f t="shared" si="6233"/>
        <v>0.001881830896</v>
      </c>
      <c r="BO884" s="56">
        <f t="shared" si="49"/>
        <v>0</v>
      </c>
      <c r="BP884" s="56">
        <f t="shared" si="50"/>
        <v>1.942723489</v>
      </c>
      <c r="BQ884" s="56">
        <f t="shared" ref="BQ884:BS884" si="6234">AU884</f>
        <v>0.1223041101</v>
      </c>
      <c r="BR884" s="56">
        <f t="shared" si="6234"/>
        <v>0.5736331076</v>
      </c>
      <c r="BS884" s="56">
        <f t="shared" si="6234"/>
        <v>0.3315172867</v>
      </c>
      <c r="BT884" s="56">
        <f t="shared" si="52"/>
        <v>8</v>
      </c>
      <c r="BU884" s="50">
        <f t="shared" ref="BU884:BX884" si="6235">AZ884</f>
        <v>6.047179628</v>
      </c>
      <c r="BV884" s="50">
        <f t="shared" si="6235"/>
        <v>0.004773035462</v>
      </c>
      <c r="BW884" s="50">
        <f t="shared" si="6235"/>
        <v>3.002945765</v>
      </c>
      <c r="BX884" s="50">
        <f t="shared" si="6235"/>
        <v>0.002822746345</v>
      </c>
      <c r="BY884" s="50">
        <f t="shared" si="54"/>
        <v>0</v>
      </c>
      <c r="BZ884" s="50">
        <f t="shared" si="55"/>
        <v>1.942723489</v>
      </c>
      <c r="CA884" s="50">
        <f t="shared" ref="CA884:CC884" si="6236">BF884</f>
        <v>0.1223041101</v>
      </c>
      <c r="CB884" s="50">
        <f t="shared" si="6236"/>
        <v>0.5736331076</v>
      </c>
      <c r="CC884" s="50">
        <f t="shared" si="6236"/>
        <v>0.3315172867</v>
      </c>
      <c r="CD884" s="50">
        <f t="shared" si="57"/>
        <v>12.02789917</v>
      </c>
      <c r="CE884" s="57">
        <f t="shared" si="58"/>
        <v>38.11</v>
      </c>
      <c r="CF884" s="57">
        <f t="shared" si="59"/>
        <v>0.04</v>
      </c>
      <c r="CG884" s="57">
        <f t="shared" si="60"/>
        <v>21.41</v>
      </c>
      <c r="CH884" s="57">
        <f t="shared" si="61"/>
        <v>0.03</v>
      </c>
      <c r="CI884" s="58">
        <f t="shared" si="62"/>
        <v>0</v>
      </c>
      <c r="CJ884" s="58">
        <f t="shared" si="63"/>
        <v>29.28</v>
      </c>
      <c r="CK884" s="57">
        <f t="shared" si="64"/>
        <v>1.82</v>
      </c>
      <c r="CL884" s="57">
        <f t="shared" si="65"/>
        <v>4.85</v>
      </c>
      <c r="CM884" s="57">
        <f t="shared" si="66"/>
        <v>3.9</v>
      </c>
      <c r="CN884" s="57">
        <f t="shared" si="67"/>
        <v>99.44</v>
      </c>
      <c r="CO884" s="59">
        <f t="shared" si="68"/>
        <v>0.193130886</v>
      </c>
      <c r="CP884" s="59">
        <f t="shared" si="69"/>
        <v>0.6540764538</v>
      </c>
      <c r="CQ884" s="59">
        <f t="shared" si="70"/>
        <v>0.04117736727</v>
      </c>
      <c r="CR884" s="59">
        <f t="shared" si="71"/>
        <v>0.1116152929</v>
      </c>
      <c r="CS884" s="60">
        <f t="shared" si="72"/>
        <v>19.3130886</v>
      </c>
      <c r="CT884" s="60">
        <f t="shared" si="73"/>
        <v>11.16152929</v>
      </c>
      <c r="CU884" s="60">
        <f t="shared" si="74"/>
        <v>69.52538211</v>
      </c>
      <c r="CV884" s="61">
        <f t="shared" si="75"/>
        <v>0.2081807359</v>
      </c>
      <c r="CW884" s="61">
        <f t="shared" si="76"/>
        <v>0.1672513473</v>
      </c>
      <c r="CX884" s="62"/>
    </row>
    <row r="885" ht="15.75" customHeight="1">
      <c r="A885" s="17" t="s">
        <v>53</v>
      </c>
      <c r="B885" s="17" t="s">
        <v>396</v>
      </c>
      <c r="C885" s="84" t="s">
        <v>957</v>
      </c>
      <c r="D885" s="83"/>
      <c r="E885" s="83" t="s">
        <v>958</v>
      </c>
      <c r="F885" s="2">
        <v>2.0</v>
      </c>
      <c r="G885" s="83" t="s">
        <v>960</v>
      </c>
      <c r="H885" s="85">
        <v>37.53</v>
      </c>
      <c r="I885" s="86">
        <v>4.18</v>
      </c>
      <c r="J885" s="86">
        <v>21.38</v>
      </c>
      <c r="K885" s="86">
        <v>1.28</v>
      </c>
      <c r="L885" s="86">
        <v>0.02</v>
      </c>
      <c r="M885" s="86">
        <v>0.04</v>
      </c>
      <c r="N885" s="86">
        <v>0.43</v>
      </c>
      <c r="O885" s="86">
        <v>34.58</v>
      </c>
      <c r="P885" s="86"/>
      <c r="Q885" s="50">
        <f t="shared" si="8"/>
        <v>99.44</v>
      </c>
      <c r="R885" s="51">
        <f t="shared" si="9"/>
        <v>12</v>
      </c>
      <c r="S885" s="52">
        <f t="shared" si="10"/>
        <v>0.6246224055</v>
      </c>
      <c r="T885" s="52">
        <f t="shared" si="11"/>
        <v>0.0002503166506</v>
      </c>
      <c r="U885" s="52">
        <f t="shared" si="12"/>
        <v>0.419374802</v>
      </c>
      <c r="V885" s="52">
        <f t="shared" si="13"/>
        <v>0.0005263497252</v>
      </c>
      <c r="W885" s="52">
        <f t="shared" si="14"/>
        <v>0</v>
      </c>
      <c r="X885" s="52">
        <f t="shared" si="15"/>
        <v>0.4813045608</v>
      </c>
      <c r="Y885" s="52">
        <f t="shared" si="16"/>
        <v>0.006061682554</v>
      </c>
      <c r="Z885" s="52">
        <f t="shared" si="17"/>
        <v>0.1037107611</v>
      </c>
      <c r="AA885" s="52">
        <f t="shared" si="18"/>
        <v>0.02282478058</v>
      </c>
      <c r="AB885" s="52">
        <f t="shared" si="19"/>
        <v>1.658675659</v>
      </c>
      <c r="AC885" s="53">
        <f t="shared" si="20"/>
        <v>4.986997914</v>
      </c>
      <c r="AD885" s="54">
        <f t="shared" si="21"/>
        <v>1.249244811</v>
      </c>
      <c r="AE885" s="54">
        <f t="shared" si="22"/>
        <v>0.0005006333011</v>
      </c>
      <c r="AF885" s="54">
        <f t="shared" si="23"/>
        <v>0.629062203</v>
      </c>
      <c r="AG885" s="54">
        <f t="shared" si="24"/>
        <v>0.0007895245878</v>
      </c>
      <c r="AH885" s="54">
        <f t="shared" si="25"/>
        <v>0</v>
      </c>
      <c r="AI885" s="54">
        <f t="shared" si="26"/>
        <v>0.4813045608</v>
      </c>
      <c r="AJ885" s="54">
        <f t="shared" si="27"/>
        <v>0.006061682554</v>
      </c>
      <c r="AK885" s="54">
        <f t="shared" si="28"/>
        <v>0.1037107611</v>
      </c>
      <c r="AL885" s="54">
        <f t="shared" si="29"/>
        <v>0.02282478058</v>
      </c>
      <c r="AM885" s="54">
        <f t="shared" si="30"/>
        <v>2.493498957</v>
      </c>
      <c r="AN885" s="54">
        <f t="shared" si="31"/>
        <v>-4.986997914</v>
      </c>
      <c r="AO885" s="55">
        <f t="shared" si="32"/>
        <v>3.012631925</v>
      </c>
      <c r="AP885" s="55">
        <f t="shared" si="33"/>
        <v>0.00120730849</v>
      </c>
      <c r="AQ885" s="55">
        <f t="shared" si="34"/>
        <v>2.022697082</v>
      </c>
      <c r="AR885" s="55">
        <f t="shared" si="35"/>
        <v>0.002538650506</v>
      </c>
      <c r="AS885" s="55">
        <f t="shared" si="36"/>
        <v>0</v>
      </c>
      <c r="AT885" s="55">
        <f t="shared" si="37"/>
        <v>2.321392049</v>
      </c>
      <c r="AU885" s="55">
        <f t="shared" si="38"/>
        <v>0.02923625253</v>
      </c>
      <c r="AV885" s="55">
        <f t="shared" si="39"/>
        <v>0.5002099623</v>
      </c>
      <c r="AW885" s="55">
        <f t="shared" si="40"/>
        <v>0.1100867693</v>
      </c>
      <c r="AX885" s="55">
        <f t="shared" si="41"/>
        <v>8</v>
      </c>
      <c r="AY885" s="55">
        <f t="shared" si="42"/>
        <v>24.0529142</v>
      </c>
      <c r="AZ885" s="54">
        <f t="shared" ref="AZ885:BA885" si="6237">AO885*2</f>
        <v>6.025263851</v>
      </c>
      <c r="BA885" s="54">
        <f t="shared" si="6237"/>
        <v>0.002414616979</v>
      </c>
      <c r="BB885" s="54">
        <f t="shared" ref="BB885:BD885" si="6238">AQ885*(3/2)</f>
        <v>3.034045624</v>
      </c>
      <c r="BC885" s="54">
        <f t="shared" si="6238"/>
        <v>0.003807975759</v>
      </c>
      <c r="BD885" s="54">
        <f t="shared" si="6238"/>
        <v>0</v>
      </c>
      <c r="BE885" s="54">
        <f t="shared" ref="BE885:BH885" si="6239">AT885</f>
        <v>2.321392049</v>
      </c>
      <c r="BF885" s="54">
        <f t="shared" si="6239"/>
        <v>0.02923625253</v>
      </c>
      <c r="BG885" s="54">
        <f t="shared" si="6239"/>
        <v>0.5002099623</v>
      </c>
      <c r="BH885" s="54">
        <f t="shared" si="6239"/>
        <v>0.1100867693</v>
      </c>
      <c r="BI885" s="54">
        <f t="shared" si="46"/>
        <v>12.0264571</v>
      </c>
      <c r="BJ885" s="54">
        <f t="shared" si="47"/>
        <v>-24.0529142</v>
      </c>
      <c r="BK885" s="56">
        <f t="shared" ref="BK885:BN885" si="6240">AO885</f>
        <v>3.012631925</v>
      </c>
      <c r="BL885" s="56">
        <f t="shared" si="6240"/>
        <v>0.00120730849</v>
      </c>
      <c r="BM885" s="56">
        <f t="shared" si="6240"/>
        <v>2.022697082</v>
      </c>
      <c r="BN885" s="56">
        <f t="shared" si="6240"/>
        <v>0.002538650506</v>
      </c>
      <c r="BO885" s="56">
        <f t="shared" si="49"/>
        <v>0</v>
      </c>
      <c r="BP885" s="56">
        <f t="shared" si="50"/>
        <v>2.321392049</v>
      </c>
      <c r="BQ885" s="56">
        <f t="shared" ref="BQ885:BS885" si="6241">AU885</f>
        <v>0.02923625253</v>
      </c>
      <c r="BR885" s="56">
        <f t="shared" si="6241"/>
        <v>0.5002099623</v>
      </c>
      <c r="BS885" s="56">
        <f t="shared" si="6241"/>
        <v>0.1100867693</v>
      </c>
      <c r="BT885" s="56">
        <f t="shared" si="52"/>
        <v>8</v>
      </c>
      <c r="BU885" s="50">
        <f t="shared" ref="BU885:BX885" si="6242">AZ885</f>
        <v>6.025263851</v>
      </c>
      <c r="BV885" s="50">
        <f t="shared" si="6242"/>
        <v>0.002414616979</v>
      </c>
      <c r="BW885" s="50">
        <f t="shared" si="6242"/>
        <v>3.034045624</v>
      </c>
      <c r="BX885" s="50">
        <f t="shared" si="6242"/>
        <v>0.003807975759</v>
      </c>
      <c r="BY885" s="50">
        <f t="shared" si="54"/>
        <v>0</v>
      </c>
      <c r="BZ885" s="50">
        <f t="shared" si="55"/>
        <v>2.321392049</v>
      </c>
      <c r="CA885" s="50">
        <f t="shared" ref="CA885:CC885" si="6243">BF885</f>
        <v>0.02923625253</v>
      </c>
      <c r="CB885" s="50">
        <f t="shared" si="6243"/>
        <v>0.5002099623</v>
      </c>
      <c r="CC885" s="50">
        <f t="shared" si="6243"/>
        <v>0.1100867693</v>
      </c>
      <c r="CD885" s="50">
        <f t="shared" si="57"/>
        <v>12.0264571</v>
      </c>
      <c r="CE885" s="57">
        <f t="shared" si="58"/>
        <v>37.53</v>
      </c>
      <c r="CF885" s="57">
        <f t="shared" si="59"/>
        <v>0.02</v>
      </c>
      <c r="CG885" s="57">
        <f t="shared" si="60"/>
        <v>21.38</v>
      </c>
      <c r="CH885" s="57">
        <f t="shared" si="61"/>
        <v>0.04</v>
      </c>
      <c r="CI885" s="58">
        <f t="shared" si="62"/>
        <v>0</v>
      </c>
      <c r="CJ885" s="58">
        <f t="shared" si="63"/>
        <v>34.58</v>
      </c>
      <c r="CK885" s="57">
        <f t="shared" si="64"/>
        <v>0.43</v>
      </c>
      <c r="CL885" s="57">
        <f t="shared" si="65"/>
        <v>4.18</v>
      </c>
      <c r="CM885" s="57">
        <f t="shared" si="66"/>
        <v>1.28</v>
      </c>
      <c r="CN885" s="57">
        <f t="shared" si="67"/>
        <v>99.44</v>
      </c>
      <c r="CO885" s="59">
        <f t="shared" si="68"/>
        <v>0.1689370574</v>
      </c>
      <c r="CP885" s="59">
        <f t="shared" si="69"/>
        <v>0.784009059</v>
      </c>
      <c r="CQ885" s="59">
        <f t="shared" si="70"/>
        <v>0.009874026597</v>
      </c>
      <c r="CR885" s="59">
        <f t="shared" si="71"/>
        <v>0.037179857</v>
      </c>
      <c r="CS885" s="60">
        <f t="shared" si="72"/>
        <v>16.89370574</v>
      </c>
      <c r="CT885" s="60">
        <f t="shared" si="73"/>
        <v>3.7179857</v>
      </c>
      <c r="CU885" s="60">
        <f t="shared" si="74"/>
        <v>79.38830856</v>
      </c>
      <c r="CV885" s="61">
        <f t="shared" si="75"/>
        <v>0.1216483857</v>
      </c>
      <c r="CW885" s="61">
        <f t="shared" si="76"/>
        <v>0.1462994917</v>
      </c>
      <c r="CX885" s="62"/>
    </row>
    <row r="886" ht="15.75" customHeight="1">
      <c r="A886" s="17" t="s">
        <v>53</v>
      </c>
      <c r="B886" s="17" t="s">
        <v>396</v>
      </c>
      <c r="C886" s="84" t="s">
        <v>957</v>
      </c>
      <c r="D886" s="83"/>
      <c r="E886" s="83" t="s">
        <v>958</v>
      </c>
      <c r="F886" s="2">
        <v>3.0</v>
      </c>
      <c r="G886" s="83" t="s">
        <v>961</v>
      </c>
      <c r="H886" s="85">
        <v>37.95</v>
      </c>
      <c r="I886" s="86">
        <v>2.45</v>
      </c>
      <c r="J886" s="86">
        <v>21.18</v>
      </c>
      <c r="K886" s="86">
        <v>6.69</v>
      </c>
      <c r="L886" s="86">
        <v>0.02</v>
      </c>
      <c r="M886" s="86">
        <v>0.03</v>
      </c>
      <c r="N886" s="86">
        <v>3.66</v>
      </c>
      <c r="O886" s="86">
        <v>28.1</v>
      </c>
      <c r="P886" s="86"/>
      <c r="Q886" s="50">
        <f t="shared" si="8"/>
        <v>100.08</v>
      </c>
      <c r="R886" s="51">
        <f t="shared" si="9"/>
        <v>12</v>
      </c>
      <c r="S886" s="52">
        <f t="shared" si="10"/>
        <v>0.6316125843</v>
      </c>
      <c r="T886" s="52">
        <f t="shared" si="11"/>
        <v>0.0002503166506</v>
      </c>
      <c r="U886" s="52">
        <f t="shared" si="12"/>
        <v>0.4154517449</v>
      </c>
      <c r="V886" s="52">
        <f t="shared" si="13"/>
        <v>0.0003947622939</v>
      </c>
      <c r="W886" s="52">
        <f t="shared" si="14"/>
        <v>0</v>
      </c>
      <c r="X886" s="52">
        <f t="shared" si="15"/>
        <v>0.3911121504</v>
      </c>
      <c r="Y886" s="52">
        <f t="shared" si="16"/>
        <v>0.05159478639</v>
      </c>
      <c r="Z886" s="52">
        <f t="shared" si="17"/>
        <v>0.06078740783</v>
      </c>
      <c r="AA886" s="52">
        <f t="shared" si="18"/>
        <v>0.1192951422</v>
      </c>
      <c r="AB886" s="52">
        <f t="shared" si="19"/>
        <v>1.670498895</v>
      </c>
      <c r="AC886" s="53">
        <f t="shared" si="20"/>
        <v>5.020570099</v>
      </c>
      <c r="AD886" s="54">
        <f t="shared" si="21"/>
        <v>1.263225169</v>
      </c>
      <c r="AE886" s="54">
        <f t="shared" si="22"/>
        <v>0.0005006333011</v>
      </c>
      <c r="AF886" s="54">
        <f t="shared" si="23"/>
        <v>0.6231776174</v>
      </c>
      <c r="AG886" s="54">
        <f t="shared" si="24"/>
        <v>0.0005921434408</v>
      </c>
      <c r="AH886" s="54">
        <f t="shared" si="25"/>
        <v>0</v>
      </c>
      <c r="AI886" s="54">
        <f t="shared" si="26"/>
        <v>0.3911121504</v>
      </c>
      <c r="AJ886" s="54">
        <f t="shared" si="27"/>
        <v>0.05159478639</v>
      </c>
      <c r="AK886" s="54">
        <f t="shared" si="28"/>
        <v>0.06078740783</v>
      </c>
      <c r="AL886" s="54">
        <f t="shared" si="29"/>
        <v>0.1192951422</v>
      </c>
      <c r="AM886" s="54">
        <f t="shared" si="30"/>
        <v>2.51028505</v>
      </c>
      <c r="AN886" s="54">
        <f t="shared" si="31"/>
        <v>-5.020570099</v>
      </c>
      <c r="AO886" s="55">
        <f t="shared" si="32"/>
        <v>3.024785404</v>
      </c>
      <c r="AP886" s="55">
        <f t="shared" si="33"/>
        <v>0.001198763561</v>
      </c>
      <c r="AQ886" s="55">
        <f t="shared" si="34"/>
        <v>1.989593629</v>
      </c>
      <c r="AR886" s="55">
        <f t="shared" si="35"/>
        <v>0.001890512086</v>
      </c>
      <c r="AS886" s="55">
        <f t="shared" si="36"/>
        <v>0</v>
      </c>
      <c r="AT886" s="55">
        <f t="shared" si="37"/>
        <v>1.873031591</v>
      </c>
      <c r="AU886" s="55">
        <f t="shared" si="38"/>
        <v>0.2470868388</v>
      </c>
      <c r="AV886" s="55">
        <f t="shared" si="39"/>
        <v>0.2911101971</v>
      </c>
      <c r="AW886" s="55">
        <f t="shared" si="40"/>
        <v>0.5713030645</v>
      </c>
      <c r="AX886" s="55">
        <f t="shared" si="41"/>
        <v>8</v>
      </c>
      <c r="AY886" s="55">
        <f t="shared" si="42"/>
        <v>24.04345248</v>
      </c>
      <c r="AZ886" s="54">
        <f t="shared" ref="AZ886:BA886" si="6244">AO886*2</f>
        <v>6.049570807</v>
      </c>
      <c r="BA886" s="54">
        <f t="shared" si="6244"/>
        <v>0.002397527123</v>
      </c>
      <c r="BB886" s="54">
        <f t="shared" ref="BB886:BD886" si="6245">AQ886*(3/2)</f>
        <v>2.984390444</v>
      </c>
      <c r="BC886" s="54">
        <f t="shared" si="6245"/>
        <v>0.002835768129</v>
      </c>
      <c r="BD886" s="54">
        <f t="shared" si="6245"/>
        <v>0</v>
      </c>
      <c r="BE886" s="54">
        <f t="shared" ref="BE886:BH886" si="6246">AT886</f>
        <v>1.873031591</v>
      </c>
      <c r="BF886" s="54">
        <f t="shared" si="6246"/>
        <v>0.2470868388</v>
      </c>
      <c r="BG886" s="54">
        <f t="shared" si="6246"/>
        <v>0.2911101971</v>
      </c>
      <c r="BH886" s="54">
        <f t="shared" si="6246"/>
        <v>0.5713030645</v>
      </c>
      <c r="BI886" s="54">
        <f t="shared" si="46"/>
        <v>12.02172624</v>
      </c>
      <c r="BJ886" s="54">
        <f t="shared" si="47"/>
        <v>-24.04345248</v>
      </c>
      <c r="BK886" s="56">
        <f t="shared" ref="BK886:BN886" si="6247">AO886</f>
        <v>3.024785404</v>
      </c>
      <c r="BL886" s="56">
        <f t="shared" si="6247"/>
        <v>0.001198763561</v>
      </c>
      <c r="BM886" s="56">
        <f t="shared" si="6247"/>
        <v>1.989593629</v>
      </c>
      <c r="BN886" s="56">
        <f t="shared" si="6247"/>
        <v>0.001890512086</v>
      </c>
      <c r="BO886" s="56">
        <f t="shared" si="49"/>
        <v>0</v>
      </c>
      <c r="BP886" s="56">
        <f t="shared" si="50"/>
        <v>1.873031591</v>
      </c>
      <c r="BQ886" s="56">
        <f t="shared" ref="BQ886:BS886" si="6248">AU886</f>
        <v>0.2470868388</v>
      </c>
      <c r="BR886" s="56">
        <f t="shared" si="6248"/>
        <v>0.2911101971</v>
      </c>
      <c r="BS886" s="56">
        <f t="shared" si="6248"/>
        <v>0.5713030645</v>
      </c>
      <c r="BT886" s="56">
        <f t="shared" si="52"/>
        <v>8</v>
      </c>
      <c r="BU886" s="50">
        <f t="shared" ref="BU886:BX886" si="6249">AZ886</f>
        <v>6.049570807</v>
      </c>
      <c r="BV886" s="50">
        <f t="shared" si="6249"/>
        <v>0.002397527123</v>
      </c>
      <c r="BW886" s="50">
        <f t="shared" si="6249"/>
        <v>2.984390444</v>
      </c>
      <c r="BX886" s="50">
        <f t="shared" si="6249"/>
        <v>0.002835768129</v>
      </c>
      <c r="BY886" s="50">
        <f t="shared" si="54"/>
        <v>0</v>
      </c>
      <c r="BZ886" s="50">
        <f t="shared" si="55"/>
        <v>1.873031591</v>
      </c>
      <c r="CA886" s="50">
        <f t="shared" ref="CA886:CC886" si="6250">BF886</f>
        <v>0.2470868388</v>
      </c>
      <c r="CB886" s="50">
        <f t="shared" si="6250"/>
        <v>0.2911101971</v>
      </c>
      <c r="CC886" s="50">
        <f t="shared" si="6250"/>
        <v>0.5713030645</v>
      </c>
      <c r="CD886" s="50">
        <f t="shared" si="57"/>
        <v>12.02172624</v>
      </c>
      <c r="CE886" s="57">
        <f t="shared" si="58"/>
        <v>37.95</v>
      </c>
      <c r="CF886" s="57">
        <f t="shared" si="59"/>
        <v>0.02</v>
      </c>
      <c r="CG886" s="57">
        <f t="shared" si="60"/>
        <v>21.18</v>
      </c>
      <c r="CH886" s="57">
        <f t="shared" si="61"/>
        <v>0.03</v>
      </c>
      <c r="CI886" s="58">
        <f t="shared" si="62"/>
        <v>0</v>
      </c>
      <c r="CJ886" s="58">
        <f t="shared" si="63"/>
        <v>28.1</v>
      </c>
      <c r="CK886" s="57">
        <f t="shared" si="64"/>
        <v>3.66</v>
      </c>
      <c r="CL886" s="57">
        <f t="shared" si="65"/>
        <v>2.45</v>
      </c>
      <c r="CM886" s="57">
        <f t="shared" si="66"/>
        <v>6.69</v>
      </c>
      <c r="CN886" s="57">
        <f t="shared" si="67"/>
        <v>100.08</v>
      </c>
      <c r="CO886" s="59">
        <f t="shared" si="68"/>
        <v>0.09760506417</v>
      </c>
      <c r="CP886" s="59">
        <f t="shared" si="69"/>
        <v>0.6280005662</v>
      </c>
      <c r="CQ886" s="59">
        <f t="shared" si="70"/>
        <v>0.08284466498</v>
      </c>
      <c r="CR886" s="59">
        <f t="shared" si="71"/>
        <v>0.1915497046</v>
      </c>
      <c r="CS886" s="60">
        <f t="shared" si="72"/>
        <v>9.760506417</v>
      </c>
      <c r="CT886" s="60">
        <f t="shared" si="73"/>
        <v>19.15497046</v>
      </c>
      <c r="CU886" s="60">
        <f t="shared" si="74"/>
        <v>71.08452312</v>
      </c>
      <c r="CV886" s="61">
        <f t="shared" si="75"/>
        <v>0.2403522367</v>
      </c>
      <c r="CW886" s="61">
        <f t="shared" si="76"/>
        <v>0.08452598557</v>
      </c>
      <c r="CX886" s="62"/>
    </row>
    <row r="887" ht="15.75" customHeight="1">
      <c r="A887" s="17" t="s">
        <v>53</v>
      </c>
      <c r="B887" s="17" t="s">
        <v>396</v>
      </c>
      <c r="C887" s="84" t="s">
        <v>957</v>
      </c>
      <c r="D887" s="83"/>
      <c r="E887" s="83" t="s">
        <v>958</v>
      </c>
      <c r="F887" s="2">
        <v>4.0</v>
      </c>
      <c r="G887" s="83" t="s">
        <v>962</v>
      </c>
      <c r="H887" s="85">
        <v>37.56</v>
      </c>
      <c r="I887" s="86">
        <v>3.88</v>
      </c>
      <c r="J887" s="86">
        <v>21.63</v>
      </c>
      <c r="K887" s="86">
        <v>2.18</v>
      </c>
      <c r="L887" s="86">
        <v>0.08</v>
      </c>
      <c r="M887" s="86">
        <v>0.02</v>
      </c>
      <c r="N887" s="86">
        <v>2.62</v>
      </c>
      <c r="O887" s="86">
        <v>31.63</v>
      </c>
      <c r="P887" s="86"/>
      <c r="Q887" s="50">
        <f t="shared" si="8"/>
        <v>99.6</v>
      </c>
      <c r="R887" s="51">
        <f t="shared" si="9"/>
        <v>12</v>
      </c>
      <c r="S887" s="52">
        <f t="shared" si="10"/>
        <v>0.625121704</v>
      </c>
      <c r="T887" s="52">
        <f t="shared" si="11"/>
        <v>0.001001266602</v>
      </c>
      <c r="U887" s="52">
        <f t="shared" si="12"/>
        <v>0.4242786234</v>
      </c>
      <c r="V887" s="52">
        <f t="shared" si="13"/>
        <v>0.0002631748626</v>
      </c>
      <c r="W887" s="52">
        <f t="shared" si="14"/>
        <v>0</v>
      </c>
      <c r="X887" s="52">
        <f t="shared" si="15"/>
        <v>0.4402447443</v>
      </c>
      <c r="Y887" s="52">
        <f t="shared" si="16"/>
        <v>0.03693397277</v>
      </c>
      <c r="Z887" s="52">
        <f t="shared" si="17"/>
        <v>0.09626740505</v>
      </c>
      <c r="AA887" s="52">
        <f t="shared" si="18"/>
        <v>0.03887345442</v>
      </c>
      <c r="AB887" s="52">
        <f t="shared" si="19"/>
        <v>1.662984345</v>
      </c>
      <c r="AC887" s="53">
        <f t="shared" si="20"/>
        <v>5.00275643</v>
      </c>
      <c r="AD887" s="54">
        <f t="shared" si="21"/>
        <v>1.250243408</v>
      </c>
      <c r="AE887" s="54">
        <f t="shared" si="22"/>
        <v>0.002002533205</v>
      </c>
      <c r="AF887" s="54">
        <f t="shared" si="23"/>
        <v>0.636417935</v>
      </c>
      <c r="AG887" s="54">
        <f t="shared" si="24"/>
        <v>0.0003947622939</v>
      </c>
      <c r="AH887" s="54">
        <f t="shared" si="25"/>
        <v>0</v>
      </c>
      <c r="AI887" s="54">
        <f t="shared" si="26"/>
        <v>0.4402447443</v>
      </c>
      <c r="AJ887" s="54">
        <f t="shared" si="27"/>
        <v>0.03693397277</v>
      </c>
      <c r="AK887" s="54">
        <f t="shared" si="28"/>
        <v>0.09626740505</v>
      </c>
      <c r="AL887" s="54">
        <f t="shared" si="29"/>
        <v>0.03887345442</v>
      </c>
      <c r="AM887" s="54">
        <f t="shared" si="30"/>
        <v>2.501378215</v>
      </c>
      <c r="AN887" s="54">
        <f t="shared" si="31"/>
        <v>-5.00275643</v>
      </c>
      <c r="AO887" s="55">
        <f t="shared" si="32"/>
        <v>3.007228328</v>
      </c>
      <c r="AP887" s="55">
        <f t="shared" si="33"/>
        <v>0.004816721721</v>
      </c>
      <c r="AQ887" s="55">
        <f t="shared" si="34"/>
        <v>2.041046866</v>
      </c>
      <c r="AR887" s="55">
        <f t="shared" si="35"/>
        <v>0.001266036512</v>
      </c>
      <c r="AS887" s="55">
        <f t="shared" si="36"/>
        <v>0</v>
      </c>
      <c r="AT887" s="55">
        <f t="shared" si="37"/>
        <v>2.117853944</v>
      </c>
      <c r="AU887" s="55">
        <f t="shared" si="38"/>
        <v>0.1776756245</v>
      </c>
      <c r="AV887" s="55">
        <f t="shared" si="39"/>
        <v>0.4631067289</v>
      </c>
      <c r="AW887" s="55">
        <f t="shared" si="40"/>
        <v>0.1870057504</v>
      </c>
      <c r="AX887" s="55">
        <f t="shared" si="41"/>
        <v>8</v>
      </c>
      <c r="AY887" s="55">
        <f t="shared" si="42"/>
        <v>24.066403</v>
      </c>
      <c r="AZ887" s="54">
        <f t="shared" ref="AZ887:BA887" si="6251">AO887*2</f>
        <v>6.014456655</v>
      </c>
      <c r="BA887" s="54">
        <f t="shared" si="6251"/>
        <v>0.009633443442</v>
      </c>
      <c r="BB887" s="54">
        <f t="shared" ref="BB887:BD887" si="6252">AQ887*(3/2)</f>
        <v>3.061570299</v>
      </c>
      <c r="BC887" s="54">
        <f t="shared" si="6252"/>
        <v>0.001899054768</v>
      </c>
      <c r="BD887" s="54">
        <f t="shared" si="6252"/>
        <v>0</v>
      </c>
      <c r="BE887" s="54">
        <f t="shared" ref="BE887:BH887" si="6253">AT887</f>
        <v>2.117853944</v>
      </c>
      <c r="BF887" s="54">
        <f t="shared" si="6253"/>
        <v>0.1776756245</v>
      </c>
      <c r="BG887" s="54">
        <f t="shared" si="6253"/>
        <v>0.4631067289</v>
      </c>
      <c r="BH887" s="54">
        <f t="shared" si="6253"/>
        <v>0.1870057504</v>
      </c>
      <c r="BI887" s="54">
        <f t="shared" si="46"/>
        <v>12.0332015</v>
      </c>
      <c r="BJ887" s="54">
        <f t="shared" si="47"/>
        <v>-24.066403</v>
      </c>
      <c r="BK887" s="56">
        <f t="shared" ref="BK887:BN887" si="6254">AO887</f>
        <v>3.007228328</v>
      </c>
      <c r="BL887" s="56">
        <f t="shared" si="6254"/>
        <v>0.004816721721</v>
      </c>
      <c r="BM887" s="56">
        <f t="shared" si="6254"/>
        <v>2.041046866</v>
      </c>
      <c r="BN887" s="56">
        <f t="shared" si="6254"/>
        <v>0.001266036512</v>
      </c>
      <c r="BO887" s="56">
        <f t="shared" si="49"/>
        <v>0</v>
      </c>
      <c r="BP887" s="56">
        <f t="shared" si="50"/>
        <v>2.117853944</v>
      </c>
      <c r="BQ887" s="56">
        <f t="shared" ref="BQ887:BS887" si="6255">AU887</f>
        <v>0.1776756245</v>
      </c>
      <c r="BR887" s="56">
        <f t="shared" si="6255"/>
        <v>0.4631067289</v>
      </c>
      <c r="BS887" s="56">
        <f t="shared" si="6255"/>
        <v>0.1870057504</v>
      </c>
      <c r="BT887" s="56">
        <f t="shared" si="52"/>
        <v>8</v>
      </c>
      <c r="BU887" s="50">
        <f t="shared" ref="BU887:BX887" si="6256">AZ887</f>
        <v>6.014456655</v>
      </c>
      <c r="BV887" s="50">
        <f t="shared" si="6256"/>
        <v>0.009633443442</v>
      </c>
      <c r="BW887" s="50">
        <f t="shared" si="6256"/>
        <v>3.061570299</v>
      </c>
      <c r="BX887" s="50">
        <f t="shared" si="6256"/>
        <v>0.001899054768</v>
      </c>
      <c r="BY887" s="50">
        <f t="shared" si="54"/>
        <v>0</v>
      </c>
      <c r="BZ887" s="50">
        <f t="shared" si="55"/>
        <v>2.117853944</v>
      </c>
      <c r="CA887" s="50">
        <f t="shared" ref="CA887:CC887" si="6257">BF887</f>
        <v>0.1776756245</v>
      </c>
      <c r="CB887" s="50">
        <f t="shared" si="6257"/>
        <v>0.4631067289</v>
      </c>
      <c r="CC887" s="50">
        <f t="shared" si="6257"/>
        <v>0.1870057504</v>
      </c>
      <c r="CD887" s="50">
        <f t="shared" si="57"/>
        <v>12.0332015</v>
      </c>
      <c r="CE887" s="57">
        <f t="shared" si="58"/>
        <v>37.56</v>
      </c>
      <c r="CF887" s="57">
        <f t="shared" si="59"/>
        <v>0.08</v>
      </c>
      <c r="CG887" s="57">
        <f t="shared" si="60"/>
        <v>21.63</v>
      </c>
      <c r="CH887" s="57">
        <f t="shared" si="61"/>
        <v>0.02</v>
      </c>
      <c r="CI887" s="58">
        <f t="shared" si="62"/>
        <v>0</v>
      </c>
      <c r="CJ887" s="58">
        <f t="shared" si="63"/>
        <v>31.63</v>
      </c>
      <c r="CK887" s="57">
        <f t="shared" si="64"/>
        <v>2.62</v>
      </c>
      <c r="CL887" s="57">
        <f t="shared" si="65"/>
        <v>3.88</v>
      </c>
      <c r="CM887" s="57">
        <f t="shared" si="66"/>
        <v>2.18</v>
      </c>
      <c r="CN887" s="57">
        <f t="shared" si="67"/>
        <v>99.6</v>
      </c>
      <c r="CO887" s="59">
        <f t="shared" si="68"/>
        <v>0.1572175849</v>
      </c>
      <c r="CP887" s="59">
        <f t="shared" si="69"/>
        <v>0.7189787183</v>
      </c>
      <c r="CQ887" s="59">
        <f t="shared" si="70"/>
        <v>0.06031813155</v>
      </c>
      <c r="CR887" s="59">
        <f t="shared" si="71"/>
        <v>0.06348556523</v>
      </c>
      <c r="CS887" s="60">
        <f t="shared" si="72"/>
        <v>15.72175849</v>
      </c>
      <c r="CT887" s="60">
        <f t="shared" si="73"/>
        <v>6.348556523</v>
      </c>
      <c r="CU887" s="60">
        <f t="shared" si="74"/>
        <v>77.92968498</v>
      </c>
      <c r="CV887" s="61">
        <f t="shared" si="75"/>
        <v>0.1420943577</v>
      </c>
      <c r="CW887" s="61">
        <f t="shared" si="76"/>
        <v>0.1361504286</v>
      </c>
      <c r="CX887" s="62"/>
    </row>
    <row r="888" ht="15.75" customHeight="1">
      <c r="A888" s="17" t="s">
        <v>53</v>
      </c>
      <c r="B888" s="17" t="s">
        <v>396</v>
      </c>
      <c r="C888" s="84" t="s">
        <v>957</v>
      </c>
      <c r="D888" s="83"/>
      <c r="E888" s="83" t="s">
        <v>958</v>
      </c>
      <c r="F888" s="2">
        <v>5.0</v>
      </c>
      <c r="G888" s="83" t="s">
        <v>963</v>
      </c>
      <c r="H888" s="85">
        <v>38.04</v>
      </c>
      <c r="I888" s="86">
        <v>4.5</v>
      </c>
      <c r="J888" s="86">
        <v>21.15</v>
      </c>
      <c r="K888" s="86">
        <v>1.3</v>
      </c>
      <c r="L888" s="86">
        <v>0.05</v>
      </c>
      <c r="M888" s="86">
        <v>0.01</v>
      </c>
      <c r="N888" s="86">
        <v>3.67</v>
      </c>
      <c r="O888" s="86">
        <v>30.99</v>
      </c>
      <c r="P888" s="86"/>
      <c r="Q888" s="50">
        <f t="shared" si="8"/>
        <v>99.71</v>
      </c>
      <c r="R888" s="51">
        <f t="shared" si="9"/>
        <v>12</v>
      </c>
      <c r="S888" s="52">
        <f t="shared" si="10"/>
        <v>0.6331104798</v>
      </c>
      <c r="T888" s="52">
        <f t="shared" si="11"/>
        <v>0.0006257916264</v>
      </c>
      <c r="U888" s="52">
        <f t="shared" si="12"/>
        <v>0.4148632864</v>
      </c>
      <c r="V888" s="52">
        <f t="shared" si="13"/>
        <v>0.0001315874313</v>
      </c>
      <c r="W888" s="52">
        <f t="shared" si="14"/>
        <v>0</v>
      </c>
      <c r="X888" s="52">
        <f t="shared" si="15"/>
        <v>0.431336852</v>
      </c>
      <c r="Y888" s="52">
        <f t="shared" si="16"/>
        <v>0.05173575575</v>
      </c>
      <c r="Z888" s="52">
        <f t="shared" si="17"/>
        <v>0.1116503409</v>
      </c>
      <c r="AA888" s="52">
        <f t="shared" si="18"/>
        <v>0.02318141778</v>
      </c>
      <c r="AB888" s="52">
        <f t="shared" si="19"/>
        <v>1.666635512</v>
      </c>
      <c r="AC888" s="53">
        <f t="shared" si="20"/>
        <v>5.01573844</v>
      </c>
      <c r="AD888" s="54">
        <f t="shared" si="21"/>
        <v>1.26622096</v>
      </c>
      <c r="AE888" s="54">
        <f t="shared" si="22"/>
        <v>0.001251583253</v>
      </c>
      <c r="AF888" s="54">
        <f t="shared" si="23"/>
        <v>0.6222949295</v>
      </c>
      <c r="AG888" s="54">
        <f t="shared" si="24"/>
        <v>0.0001973811469</v>
      </c>
      <c r="AH888" s="54">
        <f t="shared" si="25"/>
        <v>0</v>
      </c>
      <c r="AI888" s="54">
        <f t="shared" si="26"/>
        <v>0.431336852</v>
      </c>
      <c r="AJ888" s="54">
        <f t="shared" si="27"/>
        <v>0.05173575575</v>
      </c>
      <c r="AK888" s="54">
        <f t="shared" si="28"/>
        <v>0.1116503409</v>
      </c>
      <c r="AL888" s="54">
        <f t="shared" si="29"/>
        <v>0.02318141778</v>
      </c>
      <c r="AM888" s="54">
        <f t="shared" si="30"/>
        <v>2.50786922</v>
      </c>
      <c r="AN888" s="54">
        <f t="shared" si="31"/>
        <v>-5.01573844</v>
      </c>
      <c r="AO888" s="55">
        <f t="shared" si="32"/>
        <v>3.038987111</v>
      </c>
      <c r="AP888" s="55">
        <f t="shared" si="33"/>
        <v>0.003003855958</v>
      </c>
      <c r="AQ888" s="55">
        <f t="shared" si="34"/>
        <v>1.991381</v>
      </c>
      <c r="AR888" s="55">
        <f t="shared" si="35"/>
        <v>0.0006316314773</v>
      </c>
      <c r="AS888" s="55">
        <f t="shared" si="36"/>
        <v>0</v>
      </c>
      <c r="AT888" s="55">
        <f t="shared" si="37"/>
        <v>2.070455592</v>
      </c>
      <c r="AU888" s="55">
        <f t="shared" si="38"/>
        <v>0.2483362698</v>
      </c>
      <c r="AV888" s="55">
        <f t="shared" si="39"/>
        <v>0.5359316545</v>
      </c>
      <c r="AW888" s="55">
        <f t="shared" si="40"/>
        <v>0.1112728854</v>
      </c>
      <c r="AX888" s="55">
        <f t="shared" si="41"/>
        <v>8</v>
      </c>
      <c r="AY888" s="55">
        <f t="shared" si="42"/>
        <v>24.07599456</v>
      </c>
      <c r="AZ888" s="54">
        <f t="shared" ref="AZ888:BA888" si="6258">AO888*2</f>
        <v>6.077974222</v>
      </c>
      <c r="BA888" s="54">
        <f t="shared" si="6258"/>
        <v>0.006007711916</v>
      </c>
      <c r="BB888" s="54">
        <f t="shared" ref="BB888:BD888" si="6259">AQ888*(3/2)</f>
        <v>2.987071499</v>
      </c>
      <c r="BC888" s="54">
        <f t="shared" si="6259"/>
        <v>0.000947447216</v>
      </c>
      <c r="BD888" s="54">
        <f t="shared" si="6259"/>
        <v>0</v>
      </c>
      <c r="BE888" s="54">
        <f t="shared" ref="BE888:BH888" si="6260">AT888</f>
        <v>2.070455592</v>
      </c>
      <c r="BF888" s="54">
        <f t="shared" si="6260"/>
        <v>0.2483362698</v>
      </c>
      <c r="BG888" s="54">
        <f t="shared" si="6260"/>
        <v>0.5359316545</v>
      </c>
      <c r="BH888" s="54">
        <f t="shared" si="6260"/>
        <v>0.1112728854</v>
      </c>
      <c r="BI888" s="54">
        <f t="shared" si="46"/>
        <v>12.03799728</v>
      </c>
      <c r="BJ888" s="54">
        <f t="shared" si="47"/>
        <v>-24.07599456</v>
      </c>
      <c r="BK888" s="56">
        <f t="shared" ref="BK888:BN888" si="6261">AO888</f>
        <v>3.038987111</v>
      </c>
      <c r="BL888" s="56">
        <f t="shared" si="6261"/>
        <v>0.003003855958</v>
      </c>
      <c r="BM888" s="56">
        <f t="shared" si="6261"/>
        <v>1.991381</v>
      </c>
      <c r="BN888" s="56">
        <f t="shared" si="6261"/>
        <v>0.0006316314773</v>
      </c>
      <c r="BO888" s="56">
        <f t="shared" si="49"/>
        <v>0</v>
      </c>
      <c r="BP888" s="56">
        <f t="shared" si="50"/>
        <v>2.070455592</v>
      </c>
      <c r="BQ888" s="56">
        <f t="shared" ref="BQ888:BS888" si="6262">AU888</f>
        <v>0.2483362698</v>
      </c>
      <c r="BR888" s="56">
        <f t="shared" si="6262"/>
        <v>0.5359316545</v>
      </c>
      <c r="BS888" s="56">
        <f t="shared" si="6262"/>
        <v>0.1112728854</v>
      </c>
      <c r="BT888" s="56">
        <f t="shared" si="52"/>
        <v>8</v>
      </c>
      <c r="BU888" s="50">
        <f t="shared" ref="BU888:BX888" si="6263">AZ888</f>
        <v>6.077974222</v>
      </c>
      <c r="BV888" s="50">
        <f t="shared" si="6263"/>
        <v>0.006007711916</v>
      </c>
      <c r="BW888" s="50">
        <f t="shared" si="6263"/>
        <v>2.987071499</v>
      </c>
      <c r="BX888" s="50">
        <f t="shared" si="6263"/>
        <v>0.000947447216</v>
      </c>
      <c r="BY888" s="50">
        <f t="shared" si="54"/>
        <v>0</v>
      </c>
      <c r="BZ888" s="50">
        <f t="shared" si="55"/>
        <v>2.070455592</v>
      </c>
      <c r="CA888" s="50">
        <f t="shared" ref="CA888:CC888" si="6264">BF888</f>
        <v>0.2483362698</v>
      </c>
      <c r="CB888" s="50">
        <f t="shared" si="6264"/>
        <v>0.5359316545</v>
      </c>
      <c r="CC888" s="50">
        <f t="shared" si="6264"/>
        <v>0.1112728854</v>
      </c>
      <c r="CD888" s="50">
        <f t="shared" si="57"/>
        <v>12.03799728</v>
      </c>
      <c r="CE888" s="57">
        <f t="shared" si="58"/>
        <v>38.04</v>
      </c>
      <c r="CF888" s="57">
        <f t="shared" si="59"/>
        <v>0.05</v>
      </c>
      <c r="CG888" s="57">
        <f t="shared" si="60"/>
        <v>21.15</v>
      </c>
      <c r="CH888" s="57">
        <f t="shared" si="61"/>
        <v>0.01</v>
      </c>
      <c r="CI888" s="58">
        <f t="shared" si="62"/>
        <v>0</v>
      </c>
      <c r="CJ888" s="58">
        <f t="shared" si="63"/>
        <v>30.99</v>
      </c>
      <c r="CK888" s="57">
        <f t="shared" si="64"/>
        <v>3.67</v>
      </c>
      <c r="CL888" s="57">
        <f t="shared" si="65"/>
        <v>4.5</v>
      </c>
      <c r="CM888" s="57">
        <f t="shared" si="66"/>
        <v>1.3</v>
      </c>
      <c r="CN888" s="57">
        <f t="shared" si="67"/>
        <v>99.71</v>
      </c>
      <c r="CO888" s="59">
        <f t="shared" si="68"/>
        <v>0.1806919436</v>
      </c>
      <c r="CP888" s="59">
        <f t="shared" si="69"/>
        <v>0.6980640944</v>
      </c>
      <c r="CQ888" s="59">
        <f t="shared" si="70"/>
        <v>0.08372777175</v>
      </c>
      <c r="CR888" s="59">
        <f t="shared" si="71"/>
        <v>0.03751619027</v>
      </c>
      <c r="CS888" s="60">
        <f t="shared" si="72"/>
        <v>18.06919436</v>
      </c>
      <c r="CT888" s="60">
        <f t="shared" si="73"/>
        <v>3.751619027</v>
      </c>
      <c r="CU888" s="60">
        <f t="shared" si="74"/>
        <v>78.17918662</v>
      </c>
      <c r="CV888" s="61">
        <f t="shared" si="75"/>
        <v>0.1278621621</v>
      </c>
      <c r="CW888" s="61">
        <f t="shared" si="76"/>
        <v>0.1564792231</v>
      </c>
      <c r="CX888" s="62"/>
    </row>
    <row r="889" ht="15.75" customHeight="1">
      <c r="A889" s="17" t="s">
        <v>53</v>
      </c>
      <c r="B889" s="17" t="s">
        <v>396</v>
      </c>
      <c r="C889" s="84" t="s">
        <v>957</v>
      </c>
      <c r="D889" s="83"/>
      <c r="E889" s="83" t="s">
        <v>958</v>
      </c>
      <c r="F889" s="2">
        <v>6.0</v>
      </c>
      <c r="G889" s="83" t="s">
        <v>964</v>
      </c>
      <c r="H889" s="85">
        <v>37.85</v>
      </c>
      <c r="I889" s="86">
        <v>4.11</v>
      </c>
      <c r="J889" s="86">
        <v>21.39</v>
      </c>
      <c r="K889" s="86">
        <v>1.08</v>
      </c>
      <c r="L889" s="86">
        <v>0.04</v>
      </c>
      <c r="M889" s="86">
        <v>0.01</v>
      </c>
      <c r="N889" s="86">
        <v>0.82</v>
      </c>
      <c r="O889" s="86">
        <v>34.45</v>
      </c>
      <c r="P889" s="86"/>
      <c r="Q889" s="50">
        <f t="shared" si="8"/>
        <v>99.75</v>
      </c>
      <c r="R889" s="51">
        <f t="shared" si="9"/>
        <v>12</v>
      </c>
      <c r="S889" s="52">
        <f t="shared" si="10"/>
        <v>0.629948256</v>
      </c>
      <c r="T889" s="52">
        <f t="shared" si="11"/>
        <v>0.0005006333011</v>
      </c>
      <c r="U889" s="52">
        <f t="shared" si="12"/>
        <v>0.4195709549</v>
      </c>
      <c r="V889" s="52">
        <f t="shared" si="13"/>
        <v>0.0001315874313</v>
      </c>
      <c r="W889" s="52">
        <f t="shared" si="14"/>
        <v>0</v>
      </c>
      <c r="X889" s="52">
        <f t="shared" si="15"/>
        <v>0.4794951452</v>
      </c>
      <c r="Y889" s="52">
        <f t="shared" si="16"/>
        <v>0.01155948766</v>
      </c>
      <c r="Z889" s="52">
        <f t="shared" si="17"/>
        <v>0.101973978</v>
      </c>
      <c r="AA889" s="52">
        <f t="shared" si="18"/>
        <v>0.01925840861</v>
      </c>
      <c r="AB889" s="52">
        <f t="shared" si="19"/>
        <v>1.662438451</v>
      </c>
      <c r="AC889" s="53">
        <f t="shared" si="20"/>
        <v>5.005477223</v>
      </c>
      <c r="AD889" s="54">
        <f t="shared" si="21"/>
        <v>1.259896512</v>
      </c>
      <c r="AE889" s="54">
        <f t="shared" si="22"/>
        <v>0.001001266602</v>
      </c>
      <c r="AF889" s="54">
        <f t="shared" si="23"/>
        <v>0.6293564323</v>
      </c>
      <c r="AG889" s="54">
        <f t="shared" si="24"/>
        <v>0.0001973811469</v>
      </c>
      <c r="AH889" s="54">
        <f t="shared" si="25"/>
        <v>0</v>
      </c>
      <c r="AI889" s="54">
        <f t="shared" si="26"/>
        <v>0.4794951452</v>
      </c>
      <c r="AJ889" s="54">
        <f t="shared" si="27"/>
        <v>0.01155948766</v>
      </c>
      <c r="AK889" s="54">
        <f t="shared" si="28"/>
        <v>0.101973978</v>
      </c>
      <c r="AL889" s="54">
        <f t="shared" si="29"/>
        <v>0.01925840861</v>
      </c>
      <c r="AM889" s="54">
        <f t="shared" si="30"/>
        <v>2.502738612</v>
      </c>
      <c r="AN889" s="54">
        <f t="shared" si="31"/>
        <v>-5.005477223</v>
      </c>
      <c r="AO889" s="55">
        <f t="shared" si="32"/>
        <v>3.031442184</v>
      </c>
      <c r="AP889" s="55">
        <f t="shared" si="33"/>
        <v>0.002409151693</v>
      </c>
      <c r="AQ889" s="55">
        <f t="shared" si="34"/>
        <v>2.019062803</v>
      </c>
      <c r="AR889" s="55">
        <f t="shared" si="35"/>
        <v>0.0006332261201</v>
      </c>
      <c r="AS889" s="55">
        <f t="shared" si="36"/>
        <v>0</v>
      </c>
      <c r="AT889" s="55">
        <f t="shared" si="37"/>
        <v>2.307430485</v>
      </c>
      <c r="AU889" s="55">
        <f t="shared" si="38"/>
        <v>0.05562666168</v>
      </c>
      <c r="AV889" s="55">
        <f t="shared" si="39"/>
        <v>0.4907200165</v>
      </c>
      <c r="AW889" s="55">
        <f t="shared" si="40"/>
        <v>0.09267547247</v>
      </c>
      <c r="AX889" s="55">
        <f t="shared" si="41"/>
        <v>8</v>
      </c>
      <c r="AY889" s="55">
        <f t="shared" si="42"/>
        <v>24.0873987</v>
      </c>
      <c r="AZ889" s="54">
        <f t="shared" ref="AZ889:BA889" si="6265">AO889*2</f>
        <v>6.062884367</v>
      </c>
      <c r="BA889" s="54">
        <f t="shared" si="6265"/>
        <v>0.004818303386</v>
      </c>
      <c r="BB889" s="54">
        <f t="shared" ref="BB889:BD889" si="6266">AQ889*(3/2)</f>
        <v>3.028594204</v>
      </c>
      <c r="BC889" s="54">
        <f t="shared" si="6266"/>
        <v>0.0009498391802</v>
      </c>
      <c r="BD889" s="54">
        <f t="shared" si="6266"/>
        <v>0</v>
      </c>
      <c r="BE889" s="54">
        <f t="shared" ref="BE889:BH889" si="6267">AT889</f>
        <v>2.307430485</v>
      </c>
      <c r="BF889" s="54">
        <f t="shared" si="6267"/>
        <v>0.05562666168</v>
      </c>
      <c r="BG889" s="54">
        <f t="shared" si="6267"/>
        <v>0.4907200165</v>
      </c>
      <c r="BH889" s="54">
        <f t="shared" si="6267"/>
        <v>0.09267547247</v>
      </c>
      <c r="BI889" s="54">
        <f t="shared" si="46"/>
        <v>12.04369935</v>
      </c>
      <c r="BJ889" s="54">
        <f t="shared" si="47"/>
        <v>-24.0873987</v>
      </c>
      <c r="BK889" s="56">
        <f t="shared" ref="BK889:BN889" si="6268">AO889</f>
        <v>3.031442184</v>
      </c>
      <c r="BL889" s="56">
        <f t="shared" si="6268"/>
        <v>0.002409151693</v>
      </c>
      <c r="BM889" s="56">
        <f t="shared" si="6268"/>
        <v>2.019062803</v>
      </c>
      <c r="BN889" s="56">
        <f t="shared" si="6268"/>
        <v>0.0006332261201</v>
      </c>
      <c r="BO889" s="56">
        <f t="shared" si="49"/>
        <v>0</v>
      </c>
      <c r="BP889" s="56">
        <f t="shared" si="50"/>
        <v>2.307430485</v>
      </c>
      <c r="BQ889" s="56">
        <f t="shared" ref="BQ889:BS889" si="6269">AU889</f>
        <v>0.05562666168</v>
      </c>
      <c r="BR889" s="56">
        <f t="shared" si="6269"/>
        <v>0.4907200165</v>
      </c>
      <c r="BS889" s="56">
        <f t="shared" si="6269"/>
        <v>0.09267547247</v>
      </c>
      <c r="BT889" s="56">
        <f t="shared" si="52"/>
        <v>8</v>
      </c>
      <c r="BU889" s="50">
        <f t="shared" ref="BU889:BX889" si="6270">AZ889</f>
        <v>6.062884367</v>
      </c>
      <c r="BV889" s="50">
        <f t="shared" si="6270"/>
        <v>0.004818303386</v>
      </c>
      <c r="BW889" s="50">
        <f t="shared" si="6270"/>
        <v>3.028594204</v>
      </c>
      <c r="BX889" s="50">
        <f t="shared" si="6270"/>
        <v>0.0009498391802</v>
      </c>
      <c r="BY889" s="50">
        <f t="shared" si="54"/>
        <v>0</v>
      </c>
      <c r="BZ889" s="50">
        <f t="shared" si="55"/>
        <v>2.307430485</v>
      </c>
      <c r="CA889" s="50">
        <f t="shared" ref="CA889:CC889" si="6271">BF889</f>
        <v>0.05562666168</v>
      </c>
      <c r="CB889" s="50">
        <f t="shared" si="6271"/>
        <v>0.4907200165</v>
      </c>
      <c r="CC889" s="50">
        <f t="shared" si="6271"/>
        <v>0.09267547247</v>
      </c>
      <c r="CD889" s="50">
        <f t="shared" si="57"/>
        <v>12.04369935</v>
      </c>
      <c r="CE889" s="57">
        <f t="shared" si="58"/>
        <v>37.85</v>
      </c>
      <c r="CF889" s="57">
        <f t="shared" si="59"/>
        <v>0.04</v>
      </c>
      <c r="CG889" s="57">
        <f t="shared" si="60"/>
        <v>21.39</v>
      </c>
      <c r="CH889" s="57">
        <f t="shared" si="61"/>
        <v>0.01</v>
      </c>
      <c r="CI889" s="58">
        <f t="shared" si="62"/>
        <v>0</v>
      </c>
      <c r="CJ889" s="58">
        <f t="shared" si="63"/>
        <v>34.45</v>
      </c>
      <c r="CK889" s="57">
        <f t="shared" si="64"/>
        <v>0.82</v>
      </c>
      <c r="CL889" s="57">
        <f t="shared" si="65"/>
        <v>4.11</v>
      </c>
      <c r="CM889" s="57">
        <f t="shared" si="66"/>
        <v>1.08</v>
      </c>
      <c r="CN889" s="57">
        <f t="shared" si="67"/>
        <v>99.75</v>
      </c>
      <c r="CO889" s="59">
        <f t="shared" si="68"/>
        <v>0.1665460393</v>
      </c>
      <c r="CP889" s="59">
        <f t="shared" si="69"/>
        <v>0.7831215262</v>
      </c>
      <c r="CQ889" s="59">
        <f t="shared" si="70"/>
        <v>0.01887919765</v>
      </c>
      <c r="CR889" s="59">
        <f t="shared" si="71"/>
        <v>0.0314532368</v>
      </c>
      <c r="CS889" s="60">
        <f t="shared" si="72"/>
        <v>16.65460393</v>
      </c>
      <c r="CT889" s="60">
        <f t="shared" si="73"/>
        <v>3.14532368</v>
      </c>
      <c r="CU889" s="60">
        <f t="shared" si="74"/>
        <v>80.20007239</v>
      </c>
      <c r="CV889" s="61">
        <f t="shared" si="75"/>
        <v>0.1147262565</v>
      </c>
      <c r="CW889" s="61">
        <f t="shared" si="76"/>
        <v>0.1442288701</v>
      </c>
      <c r="CX889" s="62"/>
    </row>
    <row r="890" ht="15.75" customHeight="1">
      <c r="A890" s="17" t="s">
        <v>53</v>
      </c>
      <c r="B890" s="17" t="s">
        <v>396</v>
      </c>
      <c r="C890" s="84" t="s">
        <v>957</v>
      </c>
      <c r="D890" s="83"/>
      <c r="E890" s="83" t="s">
        <v>958</v>
      </c>
      <c r="F890" s="2">
        <v>7.0</v>
      </c>
      <c r="G890" s="83" t="s">
        <v>965</v>
      </c>
      <c r="H890" s="85">
        <v>38.4</v>
      </c>
      <c r="I890" s="86">
        <v>6.88</v>
      </c>
      <c r="J890" s="86">
        <v>21.51</v>
      </c>
      <c r="K890" s="86">
        <v>1.43</v>
      </c>
      <c r="L890" s="86">
        <v>0.05</v>
      </c>
      <c r="M890" s="86">
        <v>0.0</v>
      </c>
      <c r="N890" s="86">
        <v>0.48</v>
      </c>
      <c r="O890" s="86">
        <v>30.79</v>
      </c>
      <c r="P890" s="86"/>
      <c r="Q890" s="50">
        <f t="shared" si="8"/>
        <v>99.54</v>
      </c>
      <c r="R890" s="51">
        <f t="shared" si="9"/>
        <v>12</v>
      </c>
      <c r="S890" s="52">
        <f t="shared" si="10"/>
        <v>0.6391020616</v>
      </c>
      <c r="T890" s="52">
        <f t="shared" si="11"/>
        <v>0.0006257916264</v>
      </c>
      <c r="U890" s="52">
        <f t="shared" si="12"/>
        <v>0.4219247891</v>
      </c>
      <c r="V890" s="52">
        <f t="shared" si="13"/>
        <v>0</v>
      </c>
      <c r="W890" s="52">
        <f t="shared" si="14"/>
        <v>0</v>
      </c>
      <c r="X890" s="52">
        <f t="shared" si="15"/>
        <v>0.4285531356</v>
      </c>
      <c r="Y890" s="52">
        <f t="shared" si="16"/>
        <v>0.006766529363</v>
      </c>
      <c r="Z890" s="52">
        <f t="shared" si="17"/>
        <v>0.1707009657</v>
      </c>
      <c r="AA890" s="52">
        <f t="shared" si="18"/>
        <v>0.02549955955</v>
      </c>
      <c r="AB890" s="52">
        <f t="shared" si="19"/>
        <v>1.693172832</v>
      </c>
      <c r="AC890" s="53">
        <f t="shared" si="20"/>
        <v>5.087726161</v>
      </c>
      <c r="AD890" s="54">
        <f t="shared" si="21"/>
        <v>1.278204123</v>
      </c>
      <c r="AE890" s="54">
        <f t="shared" si="22"/>
        <v>0.001251583253</v>
      </c>
      <c r="AF890" s="54">
        <f t="shared" si="23"/>
        <v>0.6328871837</v>
      </c>
      <c r="AG890" s="54">
        <f t="shared" si="24"/>
        <v>0</v>
      </c>
      <c r="AH890" s="54">
        <f t="shared" si="25"/>
        <v>0</v>
      </c>
      <c r="AI890" s="54">
        <f t="shared" si="26"/>
        <v>0.4285531356</v>
      </c>
      <c r="AJ890" s="54">
        <f t="shared" si="27"/>
        <v>0.006766529363</v>
      </c>
      <c r="AK890" s="54">
        <f t="shared" si="28"/>
        <v>0.1707009657</v>
      </c>
      <c r="AL890" s="54">
        <f t="shared" si="29"/>
        <v>0.02549955955</v>
      </c>
      <c r="AM890" s="54">
        <f t="shared" si="30"/>
        <v>2.54386308</v>
      </c>
      <c r="AN890" s="54">
        <f t="shared" si="31"/>
        <v>-5.087726161</v>
      </c>
      <c r="AO890" s="55">
        <f t="shared" si="32"/>
        <v>3.019666035</v>
      </c>
      <c r="AP890" s="55">
        <f t="shared" si="33"/>
        <v>0.002956776128</v>
      </c>
      <c r="AQ890" s="55">
        <f t="shared" si="34"/>
        <v>1.993534415</v>
      </c>
      <c r="AR890" s="55">
        <f t="shared" si="35"/>
        <v>0</v>
      </c>
      <c r="AS890" s="55">
        <f t="shared" si="36"/>
        <v>0</v>
      </c>
      <c r="AT890" s="55">
        <f t="shared" si="37"/>
        <v>2.024852407</v>
      </c>
      <c r="AU890" s="55">
        <f t="shared" si="38"/>
        <v>0.03197088558</v>
      </c>
      <c r="AV890" s="55">
        <f t="shared" si="39"/>
        <v>0.8065377019</v>
      </c>
      <c r="AW890" s="55">
        <f t="shared" si="40"/>
        <v>0.1204817798</v>
      </c>
      <c r="AX890" s="55">
        <f t="shared" si="41"/>
        <v>8</v>
      </c>
      <c r="AY890" s="55">
        <f t="shared" si="42"/>
        <v>24.03878004</v>
      </c>
      <c r="AZ890" s="54">
        <f t="shared" ref="AZ890:BA890" si="6272">AO890*2</f>
        <v>6.039332069</v>
      </c>
      <c r="BA890" s="54">
        <f t="shared" si="6272"/>
        <v>0.005913552256</v>
      </c>
      <c r="BB890" s="54">
        <f t="shared" ref="BB890:BD890" si="6273">AQ890*(3/2)</f>
        <v>2.990301623</v>
      </c>
      <c r="BC890" s="54">
        <f t="shared" si="6273"/>
        <v>0</v>
      </c>
      <c r="BD890" s="54">
        <f t="shared" si="6273"/>
        <v>0</v>
      </c>
      <c r="BE890" s="54">
        <f t="shared" ref="BE890:BH890" si="6274">AT890</f>
        <v>2.024852407</v>
      </c>
      <c r="BF890" s="54">
        <f t="shared" si="6274"/>
        <v>0.03197088558</v>
      </c>
      <c r="BG890" s="54">
        <f t="shared" si="6274"/>
        <v>0.8065377019</v>
      </c>
      <c r="BH890" s="54">
        <f t="shared" si="6274"/>
        <v>0.1204817798</v>
      </c>
      <c r="BI890" s="54">
        <f t="shared" si="46"/>
        <v>12.01939002</v>
      </c>
      <c r="BJ890" s="54">
        <f t="shared" si="47"/>
        <v>-24.03878004</v>
      </c>
      <c r="BK890" s="56">
        <f t="shared" ref="BK890:BN890" si="6275">AO890</f>
        <v>3.019666035</v>
      </c>
      <c r="BL890" s="56">
        <f t="shared" si="6275"/>
        <v>0.002956776128</v>
      </c>
      <c r="BM890" s="56">
        <f t="shared" si="6275"/>
        <v>1.993534415</v>
      </c>
      <c r="BN890" s="56">
        <f t="shared" si="6275"/>
        <v>0</v>
      </c>
      <c r="BO890" s="56">
        <f t="shared" si="49"/>
        <v>0</v>
      </c>
      <c r="BP890" s="56">
        <f t="shared" si="50"/>
        <v>2.024852407</v>
      </c>
      <c r="BQ890" s="56">
        <f t="shared" ref="BQ890:BS890" si="6276">AU890</f>
        <v>0.03197088558</v>
      </c>
      <c r="BR890" s="56">
        <f t="shared" si="6276"/>
        <v>0.8065377019</v>
      </c>
      <c r="BS890" s="56">
        <f t="shared" si="6276"/>
        <v>0.1204817798</v>
      </c>
      <c r="BT890" s="56">
        <f t="shared" si="52"/>
        <v>8</v>
      </c>
      <c r="BU890" s="50">
        <f t="shared" ref="BU890:BX890" si="6277">AZ890</f>
        <v>6.039332069</v>
      </c>
      <c r="BV890" s="50">
        <f t="shared" si="6277"/>
        <v>0.005913552256</v>
      </c>
      <c r="BW890" s="50">
        <f t="shared" si="6277"/>
        <v>2.990301623</v>
      </c>
      <c r="BX890" s="50">
        <f t="shared" si="6277"/>
        <v>0</v>
      </c>
      <c r="BY890" s="50">
        <f t="shared" si="54"/>
        <v>0</v>
      </c>
      <c r="BZ890" s="50">
        <f t="shared" si="55"/>
        <v>2.024852407</v>
      </c>
      <c r="CA890" s="50">
        <f t="shared" ref="CA890:CC890" si="6278">BF890</f>
        <v>0.03197088558</v>
      </c>
      <c r="CB890" s="50">
        <f t="shared" si="6278"/>
        <v>0.8065377019</v>
      </c>
      <c r="CC890" s="50">
        <f t="shared" si="6278"/>
        <v>0.1204817798</v>
      </c>
      <c r="CD890" s="50">
        <f t="shared" si="57"/>
        <v>12.01939002</v>
      </c>
      <c r="CE890" s="57">
        <f t="shared" si="58"/>
        <v>38.4</v>
      </c>
      <c r="CF890" s="57">
        <f t="shared" si="59"/>
        <v>0.05</v>
      </c>
      <c r="CG890" s="57">
        <f t="shared" si="60"/>
        <v>21.51</v>
      </c>
      <c r="CH890" s="57">
        <f t="shared" si="61"/>
        <v>0</v>
      </c>
      <c r="CI890" s="58">
        <f t="shared" si="62"/>
        <v>0</v>
      </c>
      <c r="CJ890" s="58">
        <f t="shared" si="63"/>
        <v>30.79</v>
      </c>
      <c r="CK890" s="57">
        <f t="shared" si="64"/>
        <v>0.48</v>
      </c>
      <c r="CL890" s="57">
        <f t="shared" si="65"/>
        <v>6.88</v>
      </c>
      <c r="CM890" s="57">
        <f t="shared" si="66"/>
        <v>1.43</v>
      </c>
      <c r="CN890" s="57">
        <f t="shared" si="67"/>
        <v>99.54</v>
      </c>
      <c r="CO890" s="59">
        <f t="shared" si="68"/>
        <v>0.2703016757</v>
      </c>
      <c r="CP890" s="59">
        <f t="shared" si="69"/>
        <v>0.6786055969</v>
      </c>
      <c r="CQ890" s="59">
        <f t="shared" si="70"/>
        <v>0.0107146683</v>
      </c>
      <c r="CR890" s="59">
        <f t="shared" si="71"/>
        <v>0.04037805909</v>
      </c>
      <c r="CS890" s="60">
        <f t="shared" si="72"/>
        <v>27.03016757</v>
      </c>
      <c r="CT890" s="60">
        <f t="shared" si="73"/>
        <v>4.037805909</v>
      </c>
      <c r="CU890" s="60">
        <f t="shared" si="74"/>
        <v>68.93202652</v>
      </c>
      <c r="CV890" s="61">
        <f t="shared" si="75"/>
        <v>0.175528897</v>
      </c>
      <c r="CW890" s="61">
        <f t="shared" si="76"/>
        <v>0.2340812512</v>
      </c>
      <c r="CX890" s="62"/>
    </row>
    <row r="891" ht="15.75" customHeight="1">
      <c r="A891" s="17" t="s">
        <v>53</v>
      </c>
      <c r="B891" s="17" t="s">
        <v>396</v>
      </c>
      <c r="C891" s="84" t="s">
        <v>957</v>
      </c>
      <c r="D891" s="83"/>
      <c r="E891" s="83" t="s">
        <v>958</v>
      </c>
      <c r="F891" s="2">
        <v>8.0</v>
      </c>
      <c r="G891" s="83" t="s">
        <v>966</v>
      </c>
      <c r="H891" s="85">
        <v>37.62</v>
      </c>
      <c r="I891" s="86">
        <v>2.42</v>
      </c>
      <c r="J891" s="86">
        <v>20.96</v>
      </c>
      <c r="K891" s="86">
        <v>5.0</v>
      </c>
      <c r="L891" s="86">
        <v>0.09</v>
      </c>
      <c r="M891" s="86">
        <v>0.03</v>
      </c>
      <c r="N891" s="86">
        <v>7.05</v>
      </c>
      <c r="O891" s="86">
        <v>26.52</v>
      </c>
      <c r="P891" s="86"/>
      <c r="Q891" s="50">
        <f t="shared" si="8"/>
        <v>99.69</v>
      </c>
      <c r="R891" s="51">
        <f t="shared" si="9"/>
        <v>12</v>
      </c>
      <c r="S891" s="52">
        <f t="shared" si="10"/>
        <v>0.626120301</v>
      </c>
      <c r="T891" s="52">
        <f t="shared" si="11"/>
        <v>0.001126424928</v>
      </c>
      <c r="U891" s="52">
        <f t="shared" si="12"/>
        <v>0.4111363821</v>
      </c>
      <c r="V891" s="52">
        <f t="shared" si="13"/>
        <v>0.0003947622939</v>
      </c>
      <c r="W891" s="52">
        <f t="shared" si="14"/>
        <v>0</v>
      </c>
      <c r="X891" s="52">
        <f t="shared" si="15"/>
        <v>0.369120791</v>
      </c>
      <c r="Y891" s="52">
        <f t="shared" si="16"/>
        <v>0.09938340001</v>
      </c>
      <c r="Z891" s="52">
        <f t="shared" si="17"/>
        <v>0.06004307222</v>
      </c>
      <c r="AA891" s="52">
        <f t="shared" si="18"/>
        <v>0.08915929914</v>
      </c>
      <c r="AB891" s="52">
        <f t="shared" si="19"/>
        <v>1.656484433</v>
      </c>
      <c r="AC891" s="53">
        <f t="shared" si="20"/>
        <v>4.978993462</v>
      </c>
      <c r="AD891" s="54">
        <f t="shared" si="21"/>
        <v>1.252240602</v>
      </c>
      <c r="AE891" s="54">
        <f t="shared" si="22"/>
        <v>0.002252849855</v>
      </c>
      <c r="AF891" s="54">
        <f t="shared" si="23"/>
        <v>0.6167045732</v>
      </c>
      <c r="AG891" s="54">
        <f t="shared" si="24"/>
        <v>0.0005921434408</v>
      </c>
      <c r="AH891" s="54">
        <f t="shared" si="25"/>
        <v>0</v>
      </c>
      <c r="AI891" s="54">
        <f t="shared" si="26"/>
        <v>0.369120791</v>
      </c>
      <c r="AJ891" s="54">
        <f t="shared" si="27"/>
        <v>0.09938340001</v>
      </c>
      <c r="AK891" s="54">
        <f t="shared" si="28"/>
        <v>0.06004307222</v>
      </c>
      <c r="AL891" s="54">
        <f t="shared" si="29"/>
        <v>0.08915929914</v>
      </c>
      <c r="AM891" s="54">
        <f t="shared" si="30"/>
        <v>2.489496731</v>
      </c>
      <c r="AN891" s="54">
        <f t="shared" si="31"/>
        <v>-4.978993462</v>
      </c>
      <c r="AO891" s="55">
        <f t="shared" si="32"/>
        <v>3.023851181</v>
      </c>
      <c r="AP891" s="55">
        <f t="shared" si="33"/>
        <v>0.005440074921</v>
      </c>
      <c r="AQ891" s="55">
        <f t="shared" si="34"/>
        <v>1.98558525</v>
      </c>
      <c r="AR891" s="55">
        <f t="shared" si="35"/>
        <v>0.001906506508</v>
      </c>
      <c r="AS891" s="55">
        <f t="shared" si="36"/>
        <v>0</v>
      </c>
      <c r="AT891" s="55">
        <f t="shared" si="37"/>
        <v>1.782670739</v>
      </c>
      <c r="AU891" s="55">
        <f t="shared" si="38"/>
        <v>0.4799726363</v>
      </c>
      <c r="AV891" s="55">
        <f t="shared" si="39"/>
        <v>0.2899783229</v>
      </c>
      <c r="AW891" s="55">
        <f t="shared" si="40"/>
        <v>0.430595289</v>
      </c>
      <c r="AX891" s="55">
        <f t="shared" si="41"/>
        <v>8</v>
      </c>
      <c r="AY891" s="55">
        <f t="shared" si="42"/>
        <v>24.04607427</v>
      </c>
      <c r="AZ891" s="54">
        <f t="shared" ref="AZ891:BA891" si="6279">AO891*2</f>
        <v>6.047702362</v>
      </c>
      <c r="BA891" s="54">
        <f t="shared" si="6279"/>
        <v>0.01088014984</v>
      </c>
      <c r="BB891" s="54">
        <f t="shared" ref="BB891:BD891" si="6280">AQ891*(3/2)</f>
        <v>2.978377876</v>
      </c>
      <c r="BC891" s="54">
        <f t="shared" si="6280"/>
        <v>0.002859759762</v>
      </c>
      <c r="BD891" s="54">
        <f t="shared" si="6280"/>
        <v>0</v>
      </c>
      <c r="BE891" s="54">
        <f t="shared" ref="BE891:BH891" si="6281">AT891</f>
        <v>1.782670739</v>
      </c>
      <c r="BF891" s="54">
        <f t="shared" si="6281"/>
        <v>0.4799726363</v>
      </c>
      <c r="BG891" s="54">
        <f t="shared" si="6281"/>
        <v>0.2899783229</v>
      </c>
      <c r="BH891" s="54">
        <f t="shared" si="6281"/>
        <v>0.430595289</v>
      </c>
      <c r="BI891" s="54">
        <f t="shared" si="46"/>
        <v>12.02303713</v>
      </c>
      <c r="BJ891" s="54">
        <f t="shared" si="47"/>
        <v>-24.04607427</v>
      </c>
      <c r="BK891" s="56">
        <f t="shared" ref="BK891:BN891" si="6282">AO891</f>
        <v>3.023851181</v>
      </c>
      <c r="BL891" s="56">
        <f t="shared" si="6282"/>
        <v>0.005440074921</v>
      </c>
      <c r="BM891" s="56">
        <f t="shared" si="6282"/>
        <v>1.98558525</v>
      </c>
      <c r="BN891" s="56">
        <f t="shared" si="6282"/>
        <v>0.001906506508</v>
      </c>
      <c r="BO891" s="56">
        <f t="shared" si="49"/>
        <v>0</v>
      </c>
      <c r="BP891" s="56">
        <f t="shared" si="50"/>
        <v>1.782670739</v>
      </c>
      <c r="BQ891" s="56">
        <f t="shared" ref="BQ891:BS891" si="6283">AU891</f>
        <v>0.4799726363</v>
      </c>
      <c r="BR891" s="56">
        <f t="shared" si="6283"/>
        <v>0.2899783229</v>
      </c>
      <c r="BS891" s="56">
        <f t="shared" si="6283"/>
        <v>0.430595289</v>
      </c>
      <c r="BT891" s="56">
        <f t="shared" si="52"/>
        <v>8</v>
      </c>
      <c r="BU891" s="50">
        <f t="shared" ref="BU891:BX891" si="6284">AZ891</f>
        <v>6.047702362</v>
      </c>
      <c r="BV891" s="50">
        <f t="shared" si="6284"/>
        <v>0.01088014984</v>
      </c>
      <c r="BW891" s="50">
        <f t="shared" si="6284"/>
        <v>2.978377876</v>
      </c>
      <c r="BX891" s="50">
        <f t="shared" si="6284"/>
        <v>0.002859759762</v>
      </c>
      <c r="BY891" s="50">
        <f t="shared" si="54"/>
        <v>0</v>
      </c>
      <c r="BZ891" s="50">
        <f t="shared" si="55"/>
        <v>1.782670739</v>
      </c>
      <c r="CA891" s="50">
        <f t="shared" ref="CA891:CC891" si="6285">BF891</f>
        <v>0.4799726363</v>
      </c>
      <c r="CB891" s="50">
        <f t="shared" si="6285"/>
        <v>0.2899783229</v>
      </c>
      <c r="CC891" s="50">
        <f t="shared" si="6285"/>
        <v>0.430595289</v>
      </c>
      <c r="CD891" s="50">
        <f t="shared" si="57"/>
        <v>12.02303713</v>
      </c>
      <c r="CE891" s="57">
        <f t="shared" si="58"/>
        <v>37.62</v>
      </c>
      <c r="CF891" s="57">
        <f t="shared" si="59"/>
        <v>0.09</v>
      </c>
      <c r="CG891" s="57">
        <f t="shared" si="60"/>
        <v>20.96</v>
      </c>
      <c r="CH891" s="57">
        <f t="shared" si="61"/>
        <v>0.03</v>
      </c>
      <c r="CI891" s="58">
        <f t="shared" si="62"/>
        <v>0</v>
      </c>
      <c r="CJ891" s="58">
        <f t="shared" si="63"/>
        <v>26.52</v>
      </c>
      <c r="CK891" s="57">
        <f t="shared" si="64"/>
        <v>7.05</v>
      </c>
      <c r="CL891" s="57">
        <f t="shared" si="65"/>
        <v>2.42</v>
      </c>
      <c r="CM891" s="57">
        <f t="shared" si="66"/>
        <v>5</v>
      </c>
      <c r="CN891" s="57">
        <f t="shared" si="67"/>
        <v>99.69</v>
      </c>
      <c r="CO891" s="59">
        <f t="shared" si="68"/>
        <v>0.09720322865</v>
      </c>
      <c r="CP891" s="59">
        <f t="shared" si="69"/>
        <v>0.5975665688</v>
      </c>
      <c r="CQ891" s="59">
        <f t="shared" si="70"/>
        <v>0.1608909571</v>
      </c>
      <c r="CR891" s="59">
        <f t="shared" si="71"/>
        <v>0.1443392455</v>
      </c>
      <c r="CS891" s="60">
        <f t="shared" si="72"/>
        <v>9.720322865</v>
      </c>
      <c r="CT891" s="60">
        <f t="shared" si="73"/>
        <v>14.43392455</v>
      </c>
      <c r="CU891" s="60">
        <f t="shared" si="74"/>
        <v>75.84575259</v>
      </c>
      <c r="CV891" s="61">
        <f t="shared" si="75"/>
        <v>0.1929408598</v>
      </c>
      <c r="CW891" s="61">
        <f t="shared" si="76"/>
        <v>0.08417799601</v>
      </c>
      <c r="CX891" s="62"/>
    </row>
    <row r="892" ht="15.75" customHeight="1">
      <c r="A892" s="17" t="s">
        <v>53</v>
      </c>
      <c r="B892" s="17" t="s">
        <v>396</v>
      </c>
      <c r="C892" s="84" t="s">
        <v>957</v>
      </c>
      <c r="D892" s="83"/>
      <c r="E892" s="83" t="s">
        <v>958</v>
      </c>
      <c r="F892" s="2">
        <v>9.0</v>
      </c>
      <c r="G892" s="83" t="s">
        <v>967</v>
      </c>
      <c r="H892" s="85">
        <v>36.98</v>
      </c>
      <c r="I892" s="86">
        <v>2.71</v>
      </c>
      <c r="J892" s="86">
        <v>20.49</v>
      </c>
      <c r="K892" s="86">
        <v>0.99</v>
      </c>
      <c r="L892" s="86">
        <v>0.01</v>
      </c>
      <c r="M892" s="86">
        <v>0.01</v>
      </c>
      <c r="N892" s="86">
        <v>10.29</v>
      </c>
      <c r="O892" s="86">
        <v>27.27</v>
      </c>
      <c r="P892" s="86"/>
      <c r="Q892" s="50">
        <f t="shared" si="8"/>
        <v>98.75</v>
      </c>
      <c r="R892" s="51">
        <f t="shared" si="9"/>
        <v>12</v>
      </c>
      <c r="S892" s="52">
        <f t="shared" si="10"/>
        <v>0.6154686</v>
      </c>
      <c r="T892" s="52">
        <f t="shared" si="11"/>
        <v>0.0001251583253</v>
      </c>
      <c r="U892" s="52">
        <f t="shared" si="12"/>
        <v>0.401917198</v>
      </c>
      <c r="V892" s="52">
        <f t="shared" si="13"/>
        <v>0.0001315874313</v>
      </c>
      <c r="W892" s="52">
        <f t="shared" si="14"/>
        <v>0</v>
      </c>
      <c r="X892" s="52">
        <f t="shared" si="15"/>
        <v>0.3795597274</v>
      </c>
      <c r="Y892" s="52">
        <f t="shared" si="16"/>
        <v>0.1450574732</v>
      </c>
      <c r="Z892" s="52">
        <f t="shared" si="17"/>
        <v>0.06723831641</v>
      </c>
      <c r="AA892" s="52">
        <f t="shared" si="18"/>
        <v>0.01765354123</v>
      </c>
      <c r="AB892" s="52">
        <f t="shared" si="19"/>
        <v>1.627151602</v>
      </c>
      <c r="AC892" s="53">
        <f t="shared" si="20"/>
        <v>4.887539506</v>
      </c>
      <c r="AD892" s="54">
        <f t="shared" si="21"/>
        <v>1.2309372</v>
      </c>
      <c r="AE892" s="54">
        <f t="shared" si="22"/>
        <v>0.0002503166506</v>
      </c>
      <c r="AF892" s="54">
        <f t="shared" si="23"/>
        <v>0.602875797</v>
      </c>
      <c r="AG892" s="54">
        <f t="shared" si="24"/>
        <v>0.0001973811469</v>
      </c>
      <c r="AH892" s="54">
        <f t="shared" si="25"/>
        <v>0</v>
      </c>
      <c r="AI892" s="54">
        <f t="shared" si="26"/>
        <v>0.3795597274</v>
      </c>
      <c r="AJ892" s="54">
        <f t="shared" si="27"/>
        <v>0.1450574732</v>
      </c>
      <c r="AK892" s="54">
        <f t="shared" si="28"/>
        <v>0.06723831641</v>
      </c>
      <c r="AL892" s="54">
        <f t="shared" si="29"/>
        <v>0.01765354123</v>
      </c>
      <c r="AM892" s="54">
        <f t="shared" si="30"/>
        <v>2.443769753</v>
      </c>
      <c r="AN892" s="54">
        <f t="shared" si="31"/>
        <v>-4.887539506</v>
      </c>
      <c r="AO892" s="55">
        <f t="shared" si="32"/>
        <v>3.025992657</v>
      </c>
      <c r="AP892" s="55">
        <f t="shared" si="33"/>
        <v>0.0006153493018</v>
      </c>
      <c r="AQ892" s="55">
        <f t="shared" si="34"/>
        <v>1.976052864</v>
      </c>
      <c r="AR892" s="55">
        <f t="shared" si="35"/>
        <v>0.0006469584328</v>
      </c>
      <c r="AS892" s="55">
        <f t="shared" si="36"/>
        <v>0</v>
      </c>
      <c r="AT892" s="55">
        <f t="shared" si="37"/>
        <v>1.866130861</v>
      </c>
      <c r="AU892" s="55">
        <f t="shared" si="38"/>
        <v>0.7131847974</v>
      </c>
      <c r="AV892" s="55">
        <f t="shared" si="39"/>
        <v>0.330581693</v>
      </c>
      <c r="AW892" s="55">
        <f t="shared" si="40"/>
        <v>0.08679481965</v>
      </c>
      <c r="AX892" s="55">
        <f t="shared" si="41"/>
        <v>8</v>
      </c>
      <c r="AY892" s="55">
        <f t="shared" si="42"/>
        <v>24.02991584</v>
      </c>
      <c r="AZ892" s="54">
        <f t="shared" ref="AZ892:BA892" si="6286">AO892*2</f>
        <v>6.051985314</v>
      </c>
      <c r="BA892" s="54">
        <f t="shared" si="6286"/>
        <v>0.001230698604</v>
      </c>
      <c r="BB892" s="54">
        <f t="shared" ref="BB892:BD892" si="6287">AQ892*(3/2)</f>
        <v>2.964079297</v>
      </c>
      <c r="BC892" s="54">
        <f t="shared" si="6287"/>
        <v>0.0009704376492</v>
      </c>
      <c r="BD892" s="54">
        <f t="shared" si="6287"/>
        <v>0</v>
      </c>
      <c r="BE892" s="54">
        <f t="shared" ref="BE892:BH892" si="6288">AT892</f>
        <v>1.866130861</v>
      </c>
      <c r="BF892" s="54">
        <f t="shared" si="6288"/>
        <v>0.7131847974</v>
      </c>
      <c r="BG892" s="54">
        <f t="shared" si="6288"/>
        <v>0.330581693</v>
      </c>
      <c r="BH892" s="54">
        <f t="shared" si="6288"/>
        <v>0.08679481965</v>
      </c>
      <c r="BI892" s="54">
        <f t="shared" si="46"/>
        <v>12.01495792</v>
      </c>
      <c r="BJ892" s="54">
        <f t="shared" si="47"/>
        <v>-24.02991584</v>
      </c>
      <c r="BK892" s="56">
        <f t="shared" ref="BK892:BN892" si="6289">AO892</f>
        <v>3.025992657</v>
      </c>
      <c r="BL892" s="56">
        <f t="shared" si="6289"/>
        <v>0.0006153493018</v>
      </c>
      <c r="BM892" s="56">
        <f t="shared" si="6289"/>
        <v>1.976052864</v>
      </c>
      <c r="BN892" s="56">
        <f t="shared" si="6289"/>
        <v>0.0006469584328</v>
      </c>
      <c r="BO892" s="56">
        <f t="shared" si="49"/>
        <v>0</v>
      </c>
      <c r="BP892" s="56">
        <f t="shared" si="50"/>
        <v>1.866130861</v>
      </c>
      <c r="BQ892" s="56">
        <f t="shared" ref="BQ892:BS892" si="6290">AU892</f>
        <v>0.7131847974</v>
      </c>
      <c r="BR892" s="56">
        <f t="shared" si="6290"/>
        <v>0.330581693</v>
      </c>
      <c r="BS892" s="56">
        <f t="shared" si="6290"/>
        <v>0.08679481965</v>
      </c>
      <c r="BT892" s="56">
        <f t="shared" si="52"/>
        <v>8</v>
      </c>
      <c r="BU892" s="50">
        <f t="shared" ref="BU892:BX892" si="6291">AZ892</f>
        <v>6.051985314</v>
      </c>
      <c r="BV892" s="50">
        <f t="shared" si="6291"/>
        <v>0.001230698604</v>
      </c>
      <c r="BW892" s="50">
        <f t="shared" si="6291"/>
        <v>2.964079297</v>
      </c>
      <c r="BX892" s="50">
        <f t="shared" si="6291"/>
        <v>0.0009704376492</v>
      </c>
      <c r="BY892" s="50">
        <f t="shared" si="54"/>
        <v>0</v>
      </c>
      <c r="BZ892" s="50">
        <f t="shared" si="55"/>
        <v>1.866130861</v>
      </c>
      <c r="CA892" s="50">
        <f t="shared" ref="CA892:CC892" si="6292">BF892</f>
        <v>0.7131847974</v>
      </c>
      <c r="CB892" s="50">
        <f t="shared" si="6292"/>
        <v>0.330581693</v>
      </c>
      <c r="CC892" s="50">
        <f t="shared" si="6292"/>
        <v>0.08679481965</v>
      </c>
      <c r="CD892" s="50">
        <f t="shared" si="57"/>
        <v>12.01495792</v>
      </c>
      <c r="CE892" s="57">
        <f t="shared" si="58"/>
        <v>36.98</v>
      </c>
      <c r="CF892" s="57">
        <f t="shared" si="59"/>
        <v>0.01</v>
      </c>
      <c r="CG892" s="57">
        <f t="shared" si="60"/>
        <v>20.49</v>
      </c>
      <c r="CH892" s="57">
        <f t="shared" si="61"/>
        <v>0.01</v>
      </c>
      <c r="CI892" s="58">
        <f t="shared" si="62"/>
        <v>0</v>
      </c>
      <c r="CJ892" s="58">
        <f t="shared" si="63"/>
        <v>27.27</v>
      </c>
      <c r="CK892" s="57">
        <f t="shared" si="64"/>
        <v>10.29</v>
      </c>
      <c r="CL892" s="57">
        <f t="shared" si="65"/>
        <v>2.71</v>
      </c>
      <c r="CM892" s="57">
        <f t="shared" si="66"/>
        <v>0.99</v>
      </c>
      <c r="CN892" s="57">
        <f t="shared" si="67"/>
        <v>98.75</v>
      </c>
      <c r="CO892" s="59">
        <f t="shared" si="68"/>
        <v>0.1103155326</v>
      </c>
      <c r="CP892" s="59">
        <f t="shared" si="69"/>
        <v>0.6227302487</v>
      </c>
      <c r="CQ892" s="59">
        <f t="shared" si="70"/>
        <v>0.2379906767</v>
      </c>
      <c r="CR892" s="59">
        <f t="shared" si="71"/>
        <v>0.02896354203</v>
      </c>
      <c r="CS892" s="60">
        <f t="shared" si="72"/>
        <v>11.03155326</v>
      </c>
      <c r="CT892" s="60">
        <f t="shared" si="73"/>
        <v>2.896354203</v>
      </c>
      <c r="CU892" s="60">
        <f t="shared" si="74"/>
        <v>86.07209253</v>
      </c>
      <c r="CV892" s="61">
        <f t="shared" si="75"/>
        <v>0.08412130835</v>
      </c>
      <c r="CW892" s="61">
        <f t="shared" si="76"/>
        <v>0.09553325127</v>
      </c>
      <c r="CX892" s="62"/>
    </row>
    <row r="893" ht="15.75" customHeight="1">
      <c r="A893" s="17" t="s">
        <v>53</v>
      </c>
      <c r="B893" s="17" t="s">
        <v>396</v>
      </c>
      <c r="C893" s="84" t="s">
        <v>957</v>
      </c>
      <c r="D893" s="83"/>
      <c r="E893" s="83" t="s">
        <v>958</v>
      </c>
      <c r="F893" s="2">
        <v>10.0</v>
      </c>
      <c r="G893" s="83" t="s">
        <v>968</v>
      </c>
      <c r="H893" s="85">
        <v>37.61</v>
      </c>
      <c r="I893" s="86">
        <v>3.49</v>
      </c>
      <c r="J893" s="86">
        <v>21.15</v>
      </c>
      <c r="K893" s="86">
        <v>2.69</v>
      </c>
      <c r="L893" s="86">
        <v>0.06</v>
      </c>
      <c r="M893" s="86">
        <v>0.02</v>
      </c>
      <c r="N893" s="86">
        <v>3.74</v>
      </c>
      <c r="O893" s="86">
        <v>30.85</v>
      </c>
      <c r="P893" s="86"/>
      <c r="Q893" s="50">
        <f t="shared" si="8"/>
        <v>99.61</v>
      </c>
      <c r="R893" s="51">
        <f t="shared" si="9"/>
        <v>12</v>
      </c>
      <c r="S893" s="52">
        <f t="shared" si="10"/>
        <v>0.6259538681</v>
      </c>
      <c r="T893" s="52">
        <f t="shared" si="11"/>
        <v>0.0007509499517</v>
      </c>
      <c r="U893" s="52">
        <f t="shared" si="12"/>
        <v>0.4148632864</v>
      </c>
      <c r="V893" s="52">
        <f t="shared" si="13"/>
        <v>0.0002631748626</v>
      </c>
      <c r="W893" s="52">
        <f t="shared" si="14"/>
        <v>0</v>
      </c>
      <c r="X893" s="52">
        <f t="shared" si="15"/>
        <v>0.4293882505</v>
      </c>
      <c r="Y893" s="52">
        <f t="shared" si="16"/>
        <v>0.05272254128</v>
      </c>
      <c r="Z893" s="52">
        <f t="shared" si="17"/>
        <v>0.08659104217</v>
      </c>
      <c r="AA893" s="52">
        <f t="shared" si="18"/>
        <v>0.04796770294</v>
      </c>
      <c r="AB893" s="52">
        <f t="shared" si="19"/>
        <v>1.658500816</v>
      </c>
      <c r="AC893" s="53">
        <f t="shared" si="20"/>
        <v>4.98553773</v>
      </c>
      <c r="AD893" s="54">
        <f t="shared" si="21"/>
        <v>1.251907736</v>
      </c>
      <c r="AE893" s="54">
        <f t="shared" si="22"/>
        <v>0.001501899903</v>
      </c>
      <c r="AF893" s="54">
        <f t="shared" si="23"/>
        <v>0.6222949295</v>
      </c>
      <c r="AG893" s="54">
        <f t="shared" si="24"/>
        <v>0.0003947622939</v>
      </c>
      <c r="AH893" s="54">
        <f t="shared" si="25"/>
        <v>0</v>
      </c>
      <c r="AI893" s="54">
        <f t="shared" si="26"/>
        <v>0.4293882505</v>
      </c>
      <c r="AJ893" s="54">
        <f t="shared" si="27"/>
        <v>0.05272254128</v>
      </c>
      <c r="AK893" s="54">
        <f t="shared" si="28"/>
        <v>0.08659104217</v>
      </c>
      <c r="AL893" s="54">
        <f t="shared" si="29"/>
        <v>0.04796770294</v>
      </c>
      <c r="AM893" s="54">
        <f t="shared" si="30"/>
        <v>2.492768865</v>
      </c>
      <c r="AN893" s="54">
        <f t="shared" si="31"/>
        <v>-4.98553773</v>
      </c>
      <c r="AO893" s="55">
        <f t="shared" si="32"/>
        <v>3.019372011</v>
      </c>
      <c r="AP893" s="55">
        <f t="shared" si="33"/>
        <v>0.0036223073</v>
      </c>
      <c r="AQ893" s="55">
        <f t="shared" si="34"/>
        <v>2.001148422</v>
      </c>
      <c r="AR893" s="55">
        <f t="shared" si="35"/>
        <v>0.001269459068</v>
      </c>
      <c r="AS893" s="55">
        <f t="shared" si="36"/>
        <v>0</v>
      </c>
      <c r="AT893" s="55">
        <f t="shared" si="37"/>
        <v>2.071211525</v>
      </c>
      <c r="AU893" s="55">
        <f t="shared" si="38"/>
        <v>0.2543142133</v>
      </c>
      <c r="AV893" s="55">
        <f t="shared" si="39"/>
        <v>0.4176834468</v>
      </c>
      <c r="AW893" s="55">
        <f t="shared" si="40"/>
        <v>0.231378616</v>
      </c>
      <c r="AX893" s="55">
        <f t="shared" si="41"/>
        <v>8</v>
      </c>
      <c r="AY893" s="55">
        <f t="shared" si="42"/>
        <v>24.04840652</v>
      </c>
      <c r="AZ893" s="54">
        <f t="shared" ref="AZ893:BA893" si="6293">AO893*2</f>
        <v>6.038744023</v>
      </c>
      <c r="BA893" s="54">
        <f t="shared" si="6293"/>
        <v>0.0072446146</v>
      </c>
      <c r="BB893" s="54">
        <f t="shared" ref="BB893:BD893" si="6294">AQ893*(3/2)</f>
        <v>3.001722633</v>
      </c>
      <c r="BC893" s="54">
        <f t="shared" si="6294"/>
        <v>0.001904188602</v>
      </c>
      <c r="BD893" s="54">
        <f t="shared" si="6294"/>
        <v>0</v>
      </c>
      <c r="BE893" s="54">
        <f t="shared" ref="BE893:BH893" si="6295">AT893</f>
        <v>2.071211525</v>
      </c>
      <c r="BF893" s="54">
        <f t="shared" si="6295"/>
        <v>0.2543142133</v>
      </c>
      <c r="BG893" s="54">
        <f t="shared" si="6295"/>
        <v>0.4176834468</v>
      </c>
      <c r="BH893" s="54">
        <f t="shared" si="6295"/>
        <v>0.231378616</v>
      </c>
      <c r="BI893" s="54">
        <f t="shared" si="46"/>
        <v>12.02420326</v>
      </c>
      <c r="BJ893" s="54">
        <f t="shared" si="47"/>
        <v>-24.04840652</v>
      </c>
      <c r="BK893" s="56">
        <f t="shared" ref="BK893:BN893" si="6296">AO893</f>
        <v>3.019372011</v>
      </c>
      <c r="BL893" s="56">
        <f t="shared" si="6296"/>
        <v>0.0036223073</v>
      </c>
      <c r="BM893" s="56">
        <f t="shared" si="6296"/>
        <v>2.001148422</v>
      </c>
      <c r="BN893" s="56">
        <f t="shared" si="6296"/>
        <v>0.001269459068</v>
      </c>
      <c r="BO893" s="56">
        <f t="shared" si="49"/>
        <v>0</v>
      </c>
      <c r="BP893" s="56">
        <f t="shared" si="50"/>
        <v>2.071211525</v>
      </c>
      <c r="BQ893" s="56">
        <f t="shared" ref="BQ893:BS893" si="6297">AU893</f>
        <v>0.2543142133</v>
      </c>
      <c r="BR893" s="56">
        <f t="shared" si="6297"/>
        <v>0.4176834468</v>
      </c>
      <c r="BS893" s="56">
        <f t="shared" si="6297"/>
        <v>0.231378616</v>
      </c>
      <c r="BT893" s="56">
        <f t="shared" si="52"/>
        <v>8</v>
      </c>
      <c r="BU893" s="50">
        <f t="shared" ref="BU893:BX893" si="6298">AZ893</f>
        <v>6.038744023</v>
      </c>
      <c r="BV893" s="50">
        <f t="shared" si="6298"/>
        <v>0.0072446146</v>
      </c>
      <c r="BW893" s="50">
        <f t="shared" si="6298"/>
        <v>3.001722633</v>
      </c>
      <c r="BX893" s="50">
        <f t="shared" si="6298"/>
        <v>0.001904188602</v>
      </c>
      <c r="BY893" s="50">
        <f t="shared" si="54"/>
        <v>0</v>
      </c>
      <c r="BZ893" s="50">
        <f t="shared" si="55"/>
        <v>2.071211525</v>
      </c>
      <c r="CA893" s="50">
        <f t="shared" ref="CA893:CC893" si="6299">BF893</f>
        <v>0.2543142133</v>
      </c>
      <c r="CB893" s="50">
        <f t="shared" si="6299"/>
        <v>0.4176834468</v>
      </c>
      <c r="CC893" s="50">
        <f t="shared" si="6299"/>
        <v>0.231378616</v>
      </c>
      <c r="CD893" s="50">
        <f t="shared" si="57"/>
        <v>12.02420326</v>
      </c>
      <c r="CE893" s="57">
        <f t="shared" si="58"/>
        <v>37.61</v>
      </c>
      <c r="CF893" s="57">
        <f t="shared" si="59"/>
        <v>0.06</v>
      </c>
      <c r="CG893" s="57">
        <f t="shared" si="60"/>
        <v>21.15</v>
      </c>
      <c r="CH893" s="57">
        <f t="shared" si="61"/>
        <v>0.02</v>
      </c>
      <c r="CI893" s="58">
        <f t="shared" si="62"/>
        <v>0</v>
      </c>
      <c r="CJ893" s="58">
        <f t="shared" si="63"/>
        <v>30.85</v>
      </c>
      <c r="CK893" s="57">
        <f t="shared" si="64"/>
        <v>3.74</v>
      </c>
      <c r="CL893" s="57">
        <f t="shared" si="65"/>
        <v>3.49</v>
      </c>
      <c r="CM893" s="57">
        <f t="shared" si="66"/>
        <v>2.69</v>
      </c>
      <c r="CN893" s="57">
        <f t="shared" si="67"/>
        <v>99.61</v>
      </c>
      <c r="CO893" s="59">
        <f t="shared" si="68"/>
        <v>0.1404172527</v>
      </c>
      <c r="CP893" s="59">
        <f t="shared" si="69"/>
        <v>0.6963020302</v>
      </c>
      <c r="CQ893" s="59">
        <f t="shared" si="70"/>
        <v>0.08549561496</v>
      </c>
      <c r="CR893" s="59">
        <f t="shared" si="71"/>
        <v>0.07778510218</v>
      </c>
      <c r="CS893" s="60">
        <f t="shared" si="72"/>
        <v>14.04172527</v>
      </c>
      <c r="CT893" s="60">
        <f t="shared" si="73"/>
        <v>7.778510218</v>
      </c>
      <c r="CU893" s="60">
        <f t="shared" si="74"/>
        <v>78.17976452</v>
      </c>
      <c r="CV893" s="61">
        <f t="shared" si="75"/>
        <v>0.1479937285</v>
      </c>
      <c r="CW893" s="61">
        <f t="shared" si="76"/>
        <v>0.1216013408</v>
      </c>
      <c r="CX893" s="62"/>
    </row>
    <row r="894" ht="15.75" customHeight="1">
      <c r="A894" s="17" t="s">
        <v>53</v>
      </c>
      <c r="B894" s="17" t="s">
        <v>396</v>
      </c>
      <c r="C894" s="84" t="s">
        <v>957</v>
      </c>
      <c r="D894" s="83"/>
      <c r="E894" s="83" t="s">
        <v>958</v>
      </c>
      <c r="F894" s="2">
        <v>11.0</v>
      </c>
      <c r="G894" s="83" t="s">
        <v>969</v>
      </c>
      <c r="H894" s="85">
        <v>37.93</v>
      </c>
      <c r="I894" s="86">
        <v>3.76</v>
      </c>
      <c r="J894" s="86">
        <v>21.46</v>
      </c>
      <c r="K894" s="86">
        <v>3.44</v>
      </c>
      <c r="L894" s="86">
        <v>0.03</v>
      </c>
      <c r="M894" s="86">
        <v>0.01</v>
      </c>
      <c r="N894" s="86">
        <v>2.41</v>
      </c>
      <c r="O894" s="86">
        <v>30.7</v>
      </c>
      <c r="P894" s="86"/>
      <c r="Q894" s="50">
        <f t="shared" si="8"/>
        <v>99.74</v>
      </c>
      <c r="R894" s="51">
        <f t="shared" si="9"/>
        <v>12</v>
      </c>
      <c r="S894" s="52">
        <f t="shared" si="10"/>
        <v>0.6312797187</v>
      </c>
      <c r="T894" s="52">
        <f t="shared" si="11"/>
        <v>0.0003754749758</v>
      </c>
      <c r="U894" s="52">
        <f t="shared" si="12"/>
        <v>0.4209440248</v>
      </c>
      <c r="V894" s="52">
        <f t="shared" si="13"/>
        <v>0.0001315874313</v>
      </c>
      <c r="W894" s="52">
        <f t="shared" si="14"/>
        <v>0</v>
      </c>
      <c r="X894" s="52">
        <f t="shared" si="15"/>
        <v>0.4273004632</v>
      </c>
      <c r="Y894" s="52">
        <f t="shared" si="16"/>
        <v>0.03397361617</v>
      </c>
      <c r="Z894" s="52">
        <f t="shared" si="17"/>
        <v>0.09329006262</v>
      </c>
      <c r="AA894" s="52">
        <f t="shared" si="18"/>
        <v>0.06134159781</v>
      </c>
      <c r="AB894" s="52">
        <f t="shared" si="19"/>
        <v>1.668636546</v>
      </c>
      <c r="AC894" s="53">
        <f t="shared" si="20"/>
        <v>5.021659091</v>
      </c>
      <c r="AD894" s="54">
        <f t="shared" si="21"/>
        <v>1.262559437</v>
      </c>
      <c r="AE894" s="54">
        <f t="shared" si="22"/>
        <v>0.0007509499517</v>
      </c>
      <c r="AF894" s="54">
        <f t="shared" si="23"/>
        <v>0.6314160373</v>
      </c>
      <c r="AG894" s="54">
        <f t="shared" si="24"/>
        <v>0.0001973811469</v>
      </c>
      <c r="AH894" s="54">
        <f t="shared" si="25"/>
        <v>0</v>
      </c>
      <c r="AI894" s="54">
        <f t="shared" si="26"/>
        <v>0.4273004632</v>
      </c>
      <c r="AJ894" s="54">
        <f t="shared" si="27"/>
        <v>0.03397361617</v>
      </c>
      <c r="AK894" s="54">
        <f t="shared" si="28"/>
        <v>0.09329006262</v>
      </c>
      <c r="AL894" s="54">
        <f t="shared" si="29"/>
        <v>0.06134159781</v>
      </c>
      <c r="AM894" s="54">
        <f t="shared" si="30"/>
        <v>2.510829545</v>
      </c>
      <c r="AN894" s="54">
        <f t="shared" si="31"/>
        <v>-5.021659091</v>
      </c>
      <c r="AO894" s="55">
        <f t="shared" si="32"/>
        <v>3.026565469</v>
      </c>
      <c r="AP894" s="55">
        <f t="shared" si="33"/>
        <v>0.001800152235</v>
      </c>
      <c r="AQ894" s="55">
        <f t="shared" si="34"/>
        <v>2.018146017</v>
      </c>
      <c r="AR894" s="55">
        <f t="shared" si="35"/>
        <v>0.0006308740229</v>
      </c>
      <c r="AS894" s="55">
        <f t="shared" si="36"/>
        <v>0</v>
      </c>
      <c r="AT894" s="55">
        <f t="shared" si="37"/>
        <v>2.048620902</v>
      </c>
      <c r="AU894" s="55">
        <f t="shared" si="38"/>
        <v>0.1628808443</v>
      </c>
      <c r="AV894" s="55">
        <f t="shared" si="39"/>
        <v>0.4472636674</v>
      </c>
      <c r="AW894" s="55">
        <f t="shared" si="40"/>
        <v>0.294092074</v>
      </c>
      <c r="AX894" s="55">
        <f t="shared" si="41"/>
        <v>8</v>
      </c>
      <c r="AY894" s="55">
        <f t="shared" si="42"/>
        <v>24.07550813</v>
      </c>
      <c r="AZ894" s="54">
        <f t="shared" ref="AZ894:BA894" si="6300">AO894*2</f>
        <v>6.053130938</v>
      </c>
      <c r="BA894" s="54">
        <f t="shared" si="6300"/>
        <v>0.003600304469</v>
      </c>
      <c r="BB894" s="54">
        <f t="shared" ref="BB894:BD894" si="6301">AQ894*(3/2)</f>
        <v>3.027219026</v>
      </c>
      <c r="BC894" s="54">
        <f t="shared" si="6301"/>
        <v>0.0009463110344</v>
      </c>
      <c r="BD894" s="54">
        <f t="shared" si="6301"/>
        <v>0</v>
      </c>
      <c r="BE894" s="54">
        <f t="shared" ref="BE894:BH894" si="6302">AT894</f>
        <v>2.048620902</v>
      </c>
      <c r="BF894" s="54">
        <f t="shared" si="6302"/>
        <v>0.1628808443</v>
      </c>
      <c r="BG894" s="54">
        <f t="shared" si="6302"/>
        <v>0.4472636674</v>
      </c>
      <c r="BH894" s="54">
        <f t="shared" si="6302"/>
        <v>0.294092074</v>
      </c>
      <c r="BI894" s="54">
        <f t="shared" si="46"/>
        <v>12.03775407</v>
      </c>
      <c r="BJ894" s="54">
        <f t="shared" si="47"/>
        <v>-24.07550813</v>
      </c>
      <c r="BK894" s="56">
        <f t="shared" ref="BK894:BN894" si="6303">AO894</f>
        <v>3.026565469</v>
      </c>
      <c r="BL894" s="56">
        <f t="shared" si="6303"/>
        <v>0.001800152235</v>
      </c>
      <c r="BM894" s="56">
        <f t="shared" si="6303"/>
        <v>2.018146017</v>
      </c>
      <c r="BN894" s="56">
        <f t="shared" si="6303"/>
        <v>0.0006308740229</v>
      </c>
      <c r="BO894" s="56">
        <f t="shared" si="49"/>
        <v>0</v>
      </c>
      <c r="BP894" s="56">
        <f t="shared" si="50"/>
        <v>2.048620902</v>
      </c>
      <c r="BQ894" s="56">
        <f t="shared" ref="BQ894:BS894" si="6304">AU894</f>
        <v>0.1628808443</v>
      </c>
      <c r="BR894" s="56">
        <f t="shared" si="6304"/>
        <v>0.4472636674</v>
      </c>
      <c r="BS894" s="56">
        <f t="shared" si="6304"/>
        <v>0.294092074</v>
      </c>
      <c r="BT894" s="56">
        <f t="shared" si="52"/>
        <v>8</v>
      </c>
      <c r="BU894" s="50">
        <f t="shared" ref="BU894:BX894" si="6305">AZ894</f>
        <v>6.053130938</v>
      </c>
      <c r="BV894" s="50">
        <f t="shared" si="6305"/>
        <v>0.003600304469</v>
      </c>
      <c r="BW894" s="50">
        <f t="shared" si="6305"/>
        <v>3.027219026</v>
      </c>
      <c r="BX894" s="50">
        <f t="shared" si="6305"/>
        <v>0.0009463110344</v>
      </c>
      <c r="BY894" s="50">
        <f t="shared" si="54"/>
        <v>0</v>
      </c>
      <c r="BZ894" s="50">
        <f t="shared" si="55"/>
        <v>2.048620902</v>
      </c>
      <c r="CA894" s="50">
        <f t="shared" ref="CA894:CC894" si="6306">BF894</f>
        <v>0.1628808443</v>
      </c>
      <c r="CB894" s="50">
        <f t="shared" si="6306"/>
        <v>0.4472636674</v>
      </c>
      <c r="CC894" s="50">
        <f t="shared" si="6306"/>
        <v>0.294092074</v>
      </c>
      <c r="CD894" s="50">
        <f t="shared" si="57"/>
        <v>12.03775407</v>
      </c>
      <c r="CE894" s="57">
        <f t="shared" si="58"/>
        <v>37.93</v>
      </c>
      <c r="CF894" s="57">
        <f t="shared" si="59"/>
        <v>0.03</v>
      </c>
      <c r="CG894" s="57">
        <f t="shared" si="60"/>
        <v>21.46</v>
      </c>
      <c r="CH894" s="57">
        <f t="shared" si="61"/>
        <v>0.01</v>
      </c>
      <c r="CI894" s="58">
        <f t="shared" si="62"/>
        <v>0</v>
      </c>
      <c r="CJ894" s="58">
        <f t="shared" si="63"/>
        <v>30.7</v>
      </c>
      <c r="CK894" s="57">
        <f t="shared" si="64"/>
        <v>2.41</v>
      </c>
      <c r="CL894" s="57">
        <f t="shared" si="65"/>
        <v>3.76</v>
      </c>
      <c r="CM894" s="57">
        <f t="shared" si="66"/>
        <v>3.44</v>
      </c>
      <c r="CN894" s="57">
        <f t="shared" si="67"/>
        <v>99.74</v>
      </c>
      <c r="CO894" s="59">
        <f t="shared" si="68"/>
        <v>0.1514680845</v>
      </c>
      <c r="CP894" s="59">
        <f t="shared" si="69"/>
        <v>0.6937757445</v>
      </c>
      <c r="CQ894" s="59">
        <f t="shared" si="70"/>
        <v>0.05516041494</v>
      </c>
      <c r="CR894" s="59">
        <f t="shared" si="71"/>
        <v>0.09959575604</v>
      </c>
      <c r="CS894" s="60">
        <f t="shared" si="72"/>
        <v>15.14680845</v>
      </c>
      <c r="CT894" s="60">
        <f t="shared" si="73"/>
        <v>9.959575604</v>
      </c>
      <c r="CU894" s="60">
        <f t="shared" si="74"/>
        <v>74.89361595</v>
      </c>
      <c r="CV894" s="61">
        <f t="shared" si="75"/>
        <v>0.1753297983</v>
      </c>
      <c r="CW894" s="61">
        <f t="shared" si="76"/>
        <v>0.1311713612</v>
      </c>
      <c r="CX894" s="62"/>
    </row>
    <row r="895" ht="15.75" customHeight="1">
      <c r="A895" s="17" t="s">
        <v>53</v>
      </c>
      <c r="B895" s="17" t="s">
        <v>396</v>
      </c>
      <c r="C895" s="84" t="s">
        <v>957</v>
      </c>
      <c r="D895" s="83"/>
      <c r="E895" s="83" t="s">
        <v>958</v>
      </c>
      <c r="F895" s="2">
        <v>12.0</v>
      </c>
      <c r="G895" s="83" t="s">
        <v>970</v>
      </c>
      <c r="H895" s="85">
        <v>38.23</v>
      </c>
      <c r="I895" s="86">
        <v>4.62</v>
      </c>
      <c r="J895" s="86">
        <v>20.79</v>
      </c>
      <c r="K895" s="86">
        <v>3.8</v>
      </c>
      <c r="L895" s="86">
        <v>0.03</v>
      </c>
      <c r="M895" s="86">
        <v>0.08</v>
      </c>
      <c r="N895" s="86">
        <v>2.07</v>
      </c>
      <c r="O895" s="86">
        <v>29.93</v>
      </c>
      <c r="P895" s="86"/>
      <c r="Q895" s="50">
        <f t="shared" si="8"/>
        <v>99.55</v>
      </c>
      <c r="R895" s="51">
        <f t="shared" si="9"/>
        <v>12</v>
      </c>
      <c r="S895" s="52">
        <f t="shared" si="10"/>
        <v>0.6362727035</v>
      </c>
      <c r="T895" s="52">
        <f t="shared" si="11"/>
        <v>0.0003754749758</v>
      </c>
      <c r="U895" s="52">
        <f t="shared" si="12"/>
        <v>0.4078017836</v>
      </c>
      <c r="V895" s="52">
        <f t="shared" si="13"/>
        <v>0.00105269945</v>
      </c>
      <c r="W895" s="52">
        <f t="shared" si="14"/>
        <v>0</v>
      </c>
      <c r="X895" s="52">
        <f t="shared" si="15"/>
        <v>0.4165831552</v>
      </c>
      <c r="Y895" s="52">
        <f t="shared" si="16"/>
        <v>0.02918065788</v>
      </c>
      <c r="Z895" s="52">
        <f t="shared" si="17"/>
        <v>0.1146276833</v>
      </c>
      <c r="AA895" s="52">
        <f t="shared" si="18"/>
        <v>0.06776106734</v>
      </c>
      <c r="AB895" s="52">
        <f t="shared" si="19"/>
        <v>1.673655225</v>
      </c>
      <c r="AC895" s="53">
        <f t="shared" si="20"/>
        <v>5.029461291</v>
      </c>
      <c r="AD895" s="54">
        <f t="shared" si="21"/>
        <v>1.272545407</v>
      </c>
      <c r="AE895" s="54">
        <f t="shared" si="22"/>
        <v>0.0007509499517</v>
      </c>
      <c r="AF895" s="54">
        <f t="shared" si="23"/>
        <v>0.6117026754</v>
      </c>
      <c r="AG895" s="54">
        <f t="shared" si="24"/>
        <v>0.001579049176</v>
      </c>
      <c r="AH895" s="54">
        <f t="shared" si="25"/>
        <v>0</v>
      </c>
      <c r="AI895" s="54">
        <f t="shared" si="26"/>
        <v>0.4165831552</v>
      </c>
      <c r="AJ895" s="54">
        <f t="shared" si="27"/>
        <v>0.02918065788</v>
      </c>
      <c r="AK895" s="54">
        <f t="shared" si="28"/>
        <v>0.1146276833</v>
      </c>
      <c r="AL895" s="54">
        <f t="shared" si="29"/>
        <v>0.06776106734</v>
      </c>
      <c r="AM895" s="54">
        <f t="shared" si="30"/>
        <v>2.514730645</v>
      </c>
      <c r="AN895" s="54">
        <f t="shared" si="31"/>
        <v>-5.029461291</v>
      </c>
      <c r="AO895" s="55">
        <f t="shared" si="32"/>
        <v>3.041356159</v>
      </c>
      <c r="AP895" s="55">
        <f t="shared" si="33"/>
        <v>0.001794754237</v>
      </c>
      <c r="AQ895" s="55">
        <f t="shared" si="34"/>
        <v>1.949274988</v>
      </c>
      <c r="AR895" s="55">
        <f t="shared" si="35"/>
        <v>0.005031858101</v>
      </c>
      <c r="AS895" s="55">
        <f t="shared" si="36"/>
        <v>0</v>
      </c>
      <c r="AT895" s="55">
        <f t="shared" si="37"/>
        <v>1.991249566</v>
      </c>
      <c r="AU895" s="55">
        <f t="shared" si="38"/>
        <v>0.1394822897</v>
      </c>
      <c r="AV895" s="55">
        <f t="shared" si="39"/>
        <v>0.5479153967</v>
      </c>
      <c r="AW895" s="55">
        <f t="shared" si="40"/>
        <v>0.3238949878</v>
      </c>
      <c r="AX895" s="55">
        <f t="shared" si="41"/>
        <v>8</v>
      </c>
      <c r="AY895" s="55">
        <f t="shared" si="42"/>
        <v>24.04060867</v>
      </c>
      <c r="AZ895" s="54">
        <f t="shared" ref="AZ895:BA895" si="6307">AO895*2</f>
        <v>6.082712319</v>
      </c>
      <c r="BA895" s="54">
        <f t="shared" si="6307"/>
        <v>0.003589508474</v>
      </c>
      <c r="BB895" s="54">
        <f t="shared" ref="BB895:BD895" si="6308">AQ895*(3/2)</f>
        <v>2.923912482</v>
      </c>
      <c r="BC895" s="54">
        <f t="shared" si="6308"/>
        <v>0.007547787151</v>
      </c>
      <c r="BD895" s="54">
        <f t="shared" si="6308"/>
        <v>0</v>
      </c>
      <c r="BE895" s="54">
        <f t="shared" ref="BE895:BH895" si="6309">AT895</f>
        <v>1.991249566</v>
      </c>
      <c r="BF895" s="54">
        <f t="shared" si="6309"/>
        <v>0.1394822897</v>
      </c>
      <c r="BG895" s="54">
        <f t="shared" si="6309"/>
        <v>0.5479153967</v>
      </c>
      <c r="BH895" s="54">
        <f t="shared" si="6309"/>
        <v>0.3238949878</v>
      </c>
      <c r="BI895" s="54">
        <f t="shared" si="46"/>
        <v>12.02030434</v>
      </c>
      <c r="BJ895" s="54">
        <f t="shared" si="47"/>
        <v>-24.04060867</v>
      </c>
      <c r="BK895" s="56">
        <f t="shared" ref="BK895:BN895" si="6310">AO895</f>
        <v>3.041356159</v>
      </c>
      <c r="BL895" s="56">
        <f t="shared" si="6310"/>
        <v>0.001794754237</v>
      </c>
      <c r="BM895" s="56">
        <f t="shared" si="6310"/>
        <v>1.949274988</v>
      </c>
      <c r="BN895" s="56">
        <f t="shared" si="6310"/>
        <v>0.005031858101</v>
      </c>
      <c r="BO895" s="56">
        <f t="shared" si="49"/>
        <v>0</v>
      </c>
      <c r="BP895" s="56">
        <f t="shared" si="50"/>
        <v>1.991249566</v>
      </c>
      <c r="BQ895" s="56">
        <f t="shared" ref="BQ895:BS895" si="6311">AU895</f>
        <v>0.1394822897</v>
      </c>
      <c r="BR895" s="56">
        <f t="shared" si="6311"/>
        <v>0.5479153967</v>
      </c>
      <c r="BS895" s="56">
        <f t="shared" si="6311"/>
        <v>0.3238949878</v>
      </c>
      <c r="BT895" s="56">
        <f t="shared" si="52"/>
        <v>8</v>
      </c>
      <c r="BU895" s="50">
        <f t="shared" ref="BU895:BX895" si="6312">AZ895</f>
        <v>6.082712319</v>
      </c>
      <c r="BV895" s="50">
        <f t="shared" si="6312"/>
        <v>0.003589508474</v>
      </c>
      <c r="BW895" s="50">
        <f t="shared" si="6312"/>
        <v>2.923912482</v>
      </c>
      <c r="BX895" s="50">
        <f t="shared" si="6312"/>
        <v>0.007547787151</v>
      </c>
      <c r="BY895" s="50">
        <f t="shared" si="54"/>
        <v>0</v>
      </c>
      <c r="BZ895" s="50">
        <f t="shared" si="55"/>
        <v>1.991249566</v>
      </c>
      <c r="CA895" s="50">
        <f t="shared" ref="CA895:CC895" si="6313">BF895</f>
        <v>0.1394822897</v>
      </c>
      <c r="CB895" s="50">
        <f t="shared" si="6313"/>
        <v>0.5479153967</v>
      </c>
      <c r="CC895" s="50">
        <f t="shared" si="6313"/>
        <v>0.3238949878</v>
      </c>
      <c r="CD895" s="50">
        <f t="shared" si="57"/>
        <v>12.02030434</v>
      </c>
      <c r="CE895" s="57">
        <f t="shared" si="58"/>
        <v>38.23</v>
      </c>
      <c r="CF895" s="57">
        <f t="shared" si="59"/>
        <v>0.03</v>
      </c>
      <c r="CG895" s="57">
        <f t="shared" si="60"/>
        <v>20.79</v>
      </c>
      <c r="CH895" s="57">
        <f t="shared" si="61"/>
        <v>0.08</v>
      </c>
      <c r="CI895" s="58">
        <f t="shared" si="62"/>
        <v>0</v>
      </c>
      <c r="CJ895" s="58">
        <f t="shared" si="63"/>
        <v>29.93</v>
      </c>
      <c r="CK895" s="57">
        <f t="shared" si="64"/>
        <v>2.07</v>
      </c>
      <c r="CL895" s="57">
        <f t="shared" si="65"/>
        <v>4.62</v>
      </c>
      <c r="CM895" s="57">
        <f t="shared" si="66"/>
        <v>3.8</v>
      </c>
      <c r="CN895" s="57">
        <f t="shared" si="67"/>
        <v>99.55</v>
      </c>
      <c r="CO895" s="59">
        <f t="shared" si="68"/>
        <v>0.1824838263</v>
      </c>
      <c r="CP895" s="59">
        <f t="shared" si="69"/>
        <v>0.6631878611</v>
      </c>
      <c r="CQ895" s="59">
        <f t="shared" si="70"/>
        <v>0.04645473021</v>
      </c>
      <c r="CR895" s="59">
        <f t="shared" si="71"/>
        <v>0.1078735824</v>
      </c>
      <c r="CS895" s="60">
        <f t="shared" si="72"/>
        <v>18.24838263</v>
      </c>
      <c r="CT895" s="60">
        <f t="shared" si="73"/>
        <v>10.78735824</v>
      </c>
      <c r="CU895" s="60">
        <f t="shared" si="74"/>
        <v>70.96425913</v>
      </c>
      <c r="CV895" s="61">
        <f t="shared" si="75"/>
        <v>0.1991154956</v>
      </c>
      <c r="CW895" s="61">
        <f t="shared" si="76"/>
        <v>0.1580309936</v>
      </c>
      <c r="CX895" s="62"/>
    </row>
    <row r="896" ht="15.75" customHeight="1">
      <c r="A896" s="17" t="s">
        <v>53</v>
      </c>
      <c r="B896" s="17" t="s">
        <v>396</v>
      </c>
      <c r="C896" s="84" t="s">
        <v>957</v>
      </c>
      <c r="D896" s="83"/>
      <c r="E896" s="83" t="s">
        <v>958</v>
      </c>
      <c r="F896" s="2">
        <v>13.0</v>
      </c>
      <c r="G896" s="83" t="s">
        <v>971</v>
      </c>
      <c r="H896" s="85">
        <v>37.77</v>
      </c>
      <c r="I896" s="86">
        <v>3.23</v>
      </c>
      <c r="J896" s="86">
        <v>21.26</v>
      </c>
      <c r="K896" s="86">
        <v>3.52</v>
      </c>
      <c r="L896" s="86">
        <v>0.02</v>
      </c>
      <c r="M896" s="86">
        <v>0.0</v>
      </c>
      <c r="N896" s="86">
        <v>3.93</v>
      </c>
      <c r="O896" s="86">
        <v>29.62</v>
      </c>
      <c r="P896" s="86"/>
      <c r="Q896" s="50">
        <f t="shared" si="8"/>
        <v>99.35</v>
      </c>
      <c r="R896" s="51">
        <f t="shared" si="9"/>
        <v>12</v>
      </c>
      <c r="S896" s="52">
        <f t="shared" si="10"/>
        <v>0.6286167934</v>
      </c>
      <c r="T896" s="52">
        <f t="shared" si="11"/>
        <v>0.0002503166506</v>
      </c>
      <c r="U896" s="52">
        <f t="shared" si="12"/>
        <v>0.4170209678</v>
      </c>
      <c r="V896" s="52">
        <f t="shared" si="13"/>
        <v>0</v>
      </c>
      <c r="W896" s="52">
        <f t="shared" si="14"/>
        <v>0</v>
      </c>
      <c r="X896" s="52">
        <f t="shared" si="15"/>
        <v>0.4122683948</v>
      </c>
      <c r="Y896" s="52">
        <f t="shared" si="16"/>
        <v>0.05540095916</v>
      </c>
      <c r="Z896" s="52">
        <f t="shared" si="17"/>
        <v>0.08014013358</v>
      </c>
      <c r="AA896" s="52">
        <f t="shared" si="18"/>
        <v>0.06276814659</v>
      </c>
      <c r="AB896" s="52">
        <f t="shared" si="19"/>
        <v>1.656465712</v>
      </c>
      <c r="AC896" s="53">
        <f t="shared" si="20"/>
        <v>4.987686612</v>
      </c>
      <c r="AD896" s="54">
        <f t="shared" si="21"/>
        <v>1.257233587</v>
      </c>
      <c r="AE896" s="54">
        <f t="shared" si="22"/>
        <v>0.0005006333011</v>
      </c>
      <c r="AF896" s="54">
        <f t="shared" si="23"/>
        <v>0.6255314516</v>
      </c>
      <c r="AG896" s="54">
        <f t="shared" si="24"/>
        <v>0</v>
      </c>
      <c r="AH896" s="54">
        <f t="shared" si="25"/>
        <v>0</v>
      </c>
      <c r="AI896" s="54">
        <f t="shared" si="26"/>
        <v>0.4122683948</v>
      </c>
      <c r="AJ896" s="54">
        <f t="shared" si="27"/>
        <v>0.05540095916</v>
      </c>
      <c r="AK896" s="54">
        <f t="shared" si="28"/>
        <v>0.08014013358</v>
      </c>
      <c r="AL896" s="54">
        <f t="shared" si="29"/>
        <v>0.06276814659</v>
      </c>
      <c r="AM896" s="54">
        <f t="shared" si="30"/>
        <v>2.493843306</v>
      </c>
      <c r="AN896" s="54">
        <f t="shared" si="31"/>
        <v>-4.987686612</v>
      </c>
      <c r="AO896" s="55">
        <f t="shared" si="32"/>
        <v>3.035942314</v>
      </c>
      <c r="AP896" s="55">
        <f t="shared" si="33"/>
        <v>0.001208919201</v>
      </c>
      <c r="AQ896" s="55">
        <f t="shared" si="34"/>
        <v>2.014027648</v>
      </c>
      <c r="AR896" s="55">
        <f t="shared" si="35"/>
        <v>0</v>
      </c>
      <c r="AS896" s="55">
        <f t="shared" si="36"/>
        <v>0</v>
      </c>
      <c r="AT896" s="55">
        <f t="shared" si="37"/>
        <v>1.991074813</v>
      </c>
      <c r="AU896" s="55">
        <f t="shared" si="38"/>
        <v>0.2675622381</v>
      </c>
      <c r="AV896" s="55">
        <f t="shared" si="39"/>
        <v>0.3870415572</v>
      </c>
      <c r="AW896" s="55">
        <f t="shared" si="40"/>
        <v>0.3031425095</v>
      </c>
      <c r="AX896" s="55">
        <f t="shared" si="41"/>
        <v>8</v>
      </c>
      <c r="AY896" s="55">
        <f t="shared" si="42"/>
        <v>24.08833012</v>
      </c>
      <c r="AZ896" s="54">
        <f t="shared" ref="AZ896:BA896" si="6314">AO896*2</f>
        <v>6.071884629</v>
      </c>
      <c r="BA896" s="54">
        <f t="shared" si="6314"/>
        <v>0.002417838401</v>
      </c>
      <c r="BB896" s="54">
        <f t="shared" ref="BB896:BD896" si="6315">AQ896*(3/2)</f>
        <v>3.021041472</v>
      </c>
      <c r="BC896" s="54">
        <f t="shared" si="6315"/>
        <v>0</v>
      </c>
      <c r="BD896" s="54">
        <f t="shared" si="6315"/>
        <v>0</v>
      </c>
      <c r="BE896" s="54">
        <f t="shared" ref="BE896:BH896" si="6316">AT896</f>
        <v>1.991074813</v>
      </c>
      <c r="BF896" s="54">
        <f t="shared" si="6316"/>
        <v>0.2675622381</v>
      </c>
      <c r="BG896" s="54">
        <f t="shared" si="6316"/>
        <v>0.3870415572</v>
      </c>
      <c r="BH896" s="54">
        <f t="shared" si="6316"/>
        <v>0.3031425095</v>
      </c>
      <c r="BI896" s="54">
        <f t="shared" si="46"/>
        <v>12.04416506</v>
      </c>
      <c r="BJ896" s="54">
        <f t="shared" si="47"/>
        <v>-24.08833012</v>
      </c>
      <c r="BK896" s="56">
        <f t="shared" ref="BK896:BN896" si="6317">AO896</f>
        <v>3.035942314</v>
      </c>
      <c r="BL896" s="56">
        <f t="shared" si="6317"/>
        <v>0.001208919201</v>
      </c>
      <c r="BM896" s="56">
        <f t="shared" si="6317"/>
        <v>2.014027648</v>
      </c>
      <c r="BN896" s="56">
        <f t="shared" si="6317"/>
        <v>0</v>
      </c>
      <c r="BO896" s="56">
        <f t="shared" si="49"/>
        <v>0</v>
      </c>
      <c r="BP896" s="56">
        <f t="shared" si="50"/>
        <v>1.991074813</v>
      </c>
      <c r="BQ896" s="56">
        <f t="shared" ref="BQ896:BS896" si="6318">AU896</f>
        <v>0.2675622381</v>
      </c>
      <c r="BR896" s="56">
        <f t="shared" si="6318"/>
        <v>0.3870415572</v>
      </c>
      <c r="BS896" s="56">
        <f t="shared" si="6318"/>
        <v>0.3031425095</v>
      </c>
      <c r="BT896" s="56">
        <f t="shared" si="52"/>
        <v>8</v>
      </c>
      <c r="BU896" s="50">
        <f t="shared" ref="BU896:BX896" si="6319">AZ896</f>
        <v>6.071884629</v>
      </c>
      <c r="BV896" s="50">
        <f t="shared" si="6319"/>
        <v>0.002417838401</v>
      </c>
      <c r="BW896" s="50">
        <f t="shared" si="6319"/>
        <v>3.021041472</v>
      </c>
      <c r="BX896" s="50">
        <f t="shared" si="6319"/>
        <v>0</v>
      </c>
      <c r="BY896" s="50">
        <f t="shared" si="54"/>
        <v>0</v>
      </c>
      <c r="BZ896" s="50">
        <f t="shared" si="55"/>
        <v>1.991074813</v>
      </c>
      <c r="CA896" s="50">
        <f t="shared" ref="CA896:CC896" si="6320">BF896</f>
        <v>0.2675622381</v>
      </c>
      <c r="CB896" s="50">
        <f t="shared" si="6320"/>
        <v>0.3870415572</v>
      </c>
      <c r="CC896" s="50">
        <f t="shared" si="6320"/>
        <v>0.3031425095</v>
      </c>
      <c r="CD896" s="50">
        <f t="shared" si="57"/>
        <v>12.04416506</v>
      </c>
      <c r="CE896" s="57">
        <f t="shared" si="58"/>
        <v>37.77</v>
      </c>
      <c r="CF896" s="57">
        <f t="shared" si="59"/>
        <v>0.02</v>
      </c>
      <c r="CG896" s="57">
        <f t="shared" si="60"/>
        <v>21.26</v>
      </c>
      <c r="CH896" s="57">
        <f t="shared" si="61"/>
        <v>0</v>
      </c>
      <c r="CI896" s="58">
        <f t="shared" si="62"/>
        <v>0</v>
      </c>
      <c r="CJ896" s="58">
        <f t="shared" si="63"/>
        <v>29.62</v>
      </c>
      <c r="CK896" s="57">
        <f t="shared" si="64"/>
        <v>3.93</v>
      </c>
      <c r="CL896" s="57">
        <f t="shared" si="65"/>
        <v>3.23</v>
      </c>
      <c r="CM896" s="57">
        <f t="shared" si="66"/>
        <v>3.52</v>
      </c>
      <c r="CN896" s="57">
        <f t="shared" si="67"/>
        <v>99.35</v>
      </c>
      <c r="CO896" s="59">
        <f t="shared" si="68"/>
        <v>0.1312529793</v>
      </c>
      <c r="CP896" s="59">
        <f t="shared" si="69"/>
        <v>0.675210443</v>
      </c>
      <c r="CQ896" s="59">
        <f t="shared" si="70"/>
        <v>0.0907353235</v>
      </c>
      <c r="CR896" s="59">
        <f t="shared" si="71"/>
        <v>0.1028012542</v>
      </c>
      <c r="CS896" s="60">
        <f t="shared" si="72"/>
        <v>13.12529793</v>
      </c>
      <c r="CT896" s="60">
        <f t="shared" si="73"/>
        <v>10.28012542</v>
      </c>
      <c r="CU896" s="60">
        <f t="shared" si="74"/>
        <v>76.59457665</v>
      </c>
      <c r="CV896" s="61">
        <f t="shared" si="75"/>
        <v>0.1684277439</v>
      </c>
      <c r="CW896" s="61">
        <f t="shared" si="76"/>
        <v>0.1136650801</v>
      </c>
      <c r="CX896" s="62"/>
    </row>
    <row r="897" ht="15.75" customHeight="1">
      <c r="A897" s="17" t="s">
        <v>53</v>
      </c>
      <c r="B897" s="17" t="s">
        <v>396</v>
      </c>
      <c r="C897" s="84" t="s">
        <v>957</v>
      </c>
      <c r="D897" s="83"/>
      <c r="E897" s="83" t="s">
        <v>958</v>
      </c>
      <c r="F897" s="2">
        <v>14.0</v>
      </c>
      <c r="G897" s="83" t="s">
        <v>972</v>
      </c>
      <c r="H897" s="85">
        <v>37.65</v>
      </c>
      <c r="I897" s="86">
        <v>3.51</v>
      </c>
      <c r="J897" s="86">
        <v>21.26</v>
      </c>
      <c r="K897" s="86">
        <v>3.72</v>
      </c>
      <c r="L897" s="86">
        <v>0.12</v>
      </c>
      <c r="M897" s="86">
        <v>0.04</v>
      </c>
      <c r="N897" s="86">
        <v>4.22</v>
      </c>
      <c r="O897" s="86">
        <v>29.17</v>
      </c>
      <c r="P897" s="86"/>
      <c r="Q897" s="50">
        <f t="shared" si="8"/>
        <v>99.69</v>
      </c>
      <c r="R897" s="51">
        <f t="shared" si="9"/>
        <v>12</v>
      </c>
      <c r="S897" s="52">
        <f t="shared" si="10"/>
        <v>0.6266195995</v>
      </c>
      <c r="T897" s="52">
        <f t="shared" si="11"/>
        <v>0.001501899903</v>
      </c>
      <c r="U897" s="52">
        <f t="shared" si="12"/>
        <v>0.4170209678</v>
      </c>
      <c r="V897" s="52">
        <f t="shared" si="13"/>
        <v>0.0005263497252</v>
      </c>
      <c r="W897" s="52">
        <f t="shared" si="14"/>
        <v>0</v>
      </c>
      <c r="X897" s="52">
        <f t="shared" si="15"/>
        <v>0.406005033</v>
      </c>
      <c r="Y897" s="52">
        <f t="shared" si="16"/>
        <v>0.05948907065</v>
      </c>
      <c r="Z897" s="52">
        <f t="shared" si="17"/>
        <v>0.08708726591</v>
      </c>
      <c r="AA897" s="52">
        <f t="shared" si="18"/>
        <v>0.06633451856</v>
      </c>
      <c r="AB897" s="52">
        <f t="shared" si="19"/>
        <v>1.664584705</v>
      </c>
      <c r="AC897" s="53">
        <f t="shared" si="20"/>
        <v>5.002959726</v>
      </c>
      <c r="AD897" s="54">
        <f t="shared" si="21"/>
        <v>1.253239199</v>
      </c>
      <c r="AE897" s="54">
        <f t="shared" si="22"/>
        <v>0.003003799807</v>
      </c>
      <c r="AF897" s="54">
        <f t="shared" si="23"/>
        <v>0.6255314516</v>
      </c>
      <c r="AG897" s="54">
        <f t="shared" si="24"/>
        <v>0.0007895245878</v>
      </c>
      <c r="AH897" s="54">
        <f t="shared" si="25"/>
        <v>0</v>
      </c>
      <c r="AI897" s="54">
        <f t="shared" si="26"/>
        <v>0.406005033</v>
      </c>
      <c r="AJ897" s="54">
        <f t="shared" si="27"/>
        <v>0.05948907065</v>
      </c>
      <c r="AK897" s="54">
        <f t="shared" si="28"/>
        <v>0.08708726591</v>
      </c>
      <c r="AL897" s="54">
        <f t="shared" si="29"/>
        <v>0.06633451856</v>
      </c>
      <c r="AM897" s="54">
        <f t="shared" si="30"/>
        <v>2.501479863</v>
      </c>
      <c r="AN897" s="54">
        <f t="shared" si="31"/>
        <v>-5.002959726</v>
      </c>
      <c r="AO897" s="55">
        <f t="shared" si="32"/>
        <v>3.011536019</v>
      </c>
      <c r="AP897" s="55">
        <f t="shared" si="33"/>
        <v>0.007218136266</v>
      </c>
      <c r="AQ897" s="55">
        <f t="shared" si="34"/>
        <v>2.004204251</v>
      </c>
      <c r="AR897" s="55">
        <f t="shared" si="35"/>
        <v>0.002529638647</v>
      </c>
      <c r="AS897" s="55">
        <f t="shared" si="36"/>
        <v>0</v>
      </c>
      <c r="AT897" s="55">
        <f t="shared" si="37"/>
        <v>1.951261629</v>
      </c>
      <c r="AU897" s="55">
        <f t="shared" si="38"/>
        <v>0.2859046847</v>
      </c>
      <c r="AV897" s="55">
        <f t="shared" si="39"/>
        <v>0.418541709</v>
      </c>
      <c r="AW897" s="55">
        <f t="shared" si="40"/>
        <v>0.3188039316</v>
      </c>
      <c r="AX897" s="55">
        <f t="shared" si="41"/>
        <v>8</v>
      </c>
      <c r="AY897" s="55">
        <f t="shared" si="42"/>
        <v>24.0442422</v>
      </c>
      <c r="AZ897" s="54">
        <f t="shared" ref="AZ897:BA897" si="6321">AO897*2</f>
        <v>6.023072038</v>
      </c>
      <c r="BA897" s="54">
        <f t="shared" si="6321"/>
        <v>0.01443627253</v>
      </c>
      <c r="BB897" s="54">
        <f t="shared" ref="BB897:BD897" si="6322">AQ897*(3/2)</f>
        <v>3.006306377</v>
      </c>
      <c r="BC897" s="54">
        <f t="shared" si="6322"/>
        <v>0.003794457971</v>
      </c>
      <c r="BD897" s="54">
        <f t="shared" si="6322"/>
        <v>0</v>
      </c>
      <c r="BE897" s="54">
        <f t="shared" ref="BE897:BH897" si="6323">AT897</f>
        <v>1.951261629</v>
      </c>
      <c r="BF897" s="54">
        <f t="shared" si="6323"/>
        <v>0.2859046847</v>
      </c>
      <c r="BG897" s="54">
        <f t="shared" si="6323"/>
        <v>0.418541709</v>
      </c>
      <c r="BH897" s="54">
        <f t="shared" si="6323"/>
        <v>0.3188039316</v>
      </c>
      <c r="BI897" s="54">
        <f t="shared" si="46"/>
        <v>12.0221211</v>
      </c>
      <c r="BJ897" s="54">
        <f t="shared" si="47"/>
        <v>-24.0442422</v>
      </c>
      <c r="BK897" s="56">
        <f t="shared" ref="BK897:BN897" si="6324">AO897</f>
        <v>3.011536019</v>
      </c>
      <c r="BL897" s="56">
        <f t="shared" si="6324"/>
        <v>0.007218136266</v>
      </c>
      <c r="BM897" s="56">
        <f t="shared" si="6324"/>
        <v>2.004204251</v>
      </c>
      <c r="BN897" s="56">
        <f t="shared" si="6324"/>
        <v>0.002529638647</v>
      </c>
      <c r="BO897" s="56">
        <f t="shared" si="49"/>
        <v>0</v>
      </c>
      <c r="BP897" s="56">
        <f t="shared" si="50"/>
        <v>1.951261629</v>
      </c>
      <c r="BQ897" s="56">
        <f t="shared" ref="BQ897:BS897" si="6325">AU897</f>
        <v>0.2859046847</v>
      </c>
      <c r="BR897" s="56">
        <f t="shared" si="6325"/>
        <v>0.418541709</v>
      </c>
      <c r="BS897" s="56">
        <f t="shared" si="6325"/>
        <v>0.3188039316</v>
      </c>
      <c r="BT897" s="56">
        <f t="shared" si="52"/>
        <v>8</v>
      </c>
      <c r="BU897" s="50">
        <f t="shared" ref="BU897:BX897" si="6326">AZ897</f>
        <v>6.023072038</v>
      </c>
      <c r="BV897" s="50">
        <f t="shared" si="6326"/>
        <v>0.01443627253</v>
      </c>
      <c r="BW897" s="50">
        <f t="shared" si="6326"/>
        <v>3.006306377</v>
      </c>
      <c r="BX897" s="50">
        <f t="shared" si="6326"/>
        <v>0.003794457971</v>
      </c>
      <c r="BY897" s="50">
        <f t="shared" si="54"/>
        <v>0</v>
      </c>
      <c r="BZ897" s="50">
        <f t="shared" si="55"/>
        <v>1.951261629</v>
      </c>
      <c r="CA897" s="50">
        <f t="shared" ref="CA897:CC897" si="6327">BF897</f>
        <v>0.2859046847</v>
      </c>
      <c r="CB897" s="50">
        <f t="shared" si="6327"/>
        <v>0.418541709</v>
      </c>
      <c r="CC897" s="50">
        <f t="shared" si="6327"/>
        <v>0.3188039316</v>
      </c>
      <c r="CD897" s="50">
        <f t="shared" si="57"/>
        <v>12.0221211</v>
      </c>
      <c r="CE897" s="57">
        <f t="shared" si="58"/>
        <v>37.65</v>
      </c>
      <c r="CF897" s="57">
        <f t="shared" si="59"/>
        <v>0.12</v>
      </c>
      <c r="CG897" s="57">
        <f t="shared" si="60"/>
        <v>21.26</v>
      </c>
      <c r="CH897" s="57">
        <f t="shared" si="61"/>
        <v>0.04</v>
      </c>
      <c r="CI897" s="58">
        <f t="shared" si="62"/>
        <v>0</v>
      </c>
      <c r="CJ897" s="58">
        <f t="shared" si="63"/>
        <v>29.17</v>
      </c>
      <c r="CK897" s="57">
        <f t="shared" si="64"/>
        <v>4.22</v>
      </c>
      <c r="CL897" s="57">
        <f t="shared" si="65"/>
        <v>3.51</v>
      </c>
      <c r="CM897" s="57">
        <f t="shared" si="66"/>
        <v>3.72</v>
      </c>
      <c r="CN897" s="57">
        <f t="shared" si="67"/>
        <v>99.69</v>
      </c>
      <c r="CO897" s="59">
        <f t="shared" si="68"/>
        <v>0.140709372</v>
      </c>
      <c r="CP897" s="59">
        <f t="shared" si="69"/>
        <v>0.655993877</v>
      </c>
      <c r="CQ897" s="59">
        <f t="shared" si="70"/>
        <v>0.09611818309</v>
      </c>
      <c r="CR897" s="59">
        <f t="shared" si="71"/>
        <v>0.1071785679</v>
      </c>
      <c r="CS897" s="60">
        <f t="shared" si="72"/>
        <v>14.0709372</v>
      </c>
      <c r="CT897" s="60">
        <f t="shared" si="73"/>
        <v>10.71785679</v>
      </c>
      <c r="CU897" s="60">
        <f t="shared" si="74"/>
        <v>75.21120601</v>
      </c>
      <c r="CV897" s="61">
        <f t="shared" si="75"/>
        <v>0.1775332539</v>
      </c>
      <c r="CW897" s="61">
        <f t="shared" si="76"/>
        <v>0.1218543161</v>
      </c>
      <c r="CX897" s="62"/>
    </row>
    <row r="898" ht="15.75" customHeight="1">
      <c r="A898" s="17" t="s">
        <v>53</v>
      </c>
      <c r="B898" s="17" t="s">
        <v>396</v>
      </c>
      <c r="C898" s="84" t="s">
        <v>957</v>
      </c>
      <c r="D898" s="83"/>
      <c r="E898" s="83" t="s">
        <v>958</v>
      </c>
      <c r="F898" s="2">
        <v>15.0</v>
      </c>
      <c r="G898" s="83" t="s">
        <v>973</v>
      </c>
      <c r="H898" s="85">
        <v>37.3</v>
      </c>
      <c r="I898" s="86">
        <v>2.81</v>
      </c>
      <c r="J898" s="86">
        <v>21.31</v>
      </c>
      <c r="K898" s="86">
        <v>0.9</v>
      </c>
      <c r="L898" s="86">
        <v>0.03</v>
      </c>
      <c r="M898" s="86">
        <v>0.0</v>
      </c>
      <c r="N898" s="86">
        <v>9.86</v>
      </c>
      <c r="O898" s="86">
        <v>27.81</v>
      </c>
      <c r="P898" s="86"/>
      <c r="Q898" s="50">
        <f t="shared" si="8"/>
        <v>100.02</v>
      </c>
      <c r="R898" s="51">
        <f t="shared" si="9"/>
        <v>12</v>
      </c>
      <c r="S898" s="52">
        <f t="shared" si="10"/>
        <v>0.6207944505</v>
      </c>
      <c r="T898" s="52">
        <f t="shared" si="11"/>
        <v>0.0003754749758</v>
      </c>
      <c r="U898" s="52">
        <f t="shared" si="12"/>
        <v>0.418001732</v>
      </c>
      <c r="V898" s="52">
        <f t="shared" si="13"/>
        <v>0</v>
      </c>
      <c r="W898" s="52">
        <f t="shared" si="14"/>
        <v>0</v>
      </c>
      <c r="X898" s="52">
        <f t="shared" si="15"/>
        <v>0.3870757616</v>
      </c>
      <c r="Y898" s="52">
        <f t="shared" si="16"/>
        <v>0.1389957907</v>
      </c>
      <c r="Z898" s="52">
        <f t="shared" si="17"/>
        <v>0.0697194351</v>
      </c>
      <c r="AA898" s="52">
        <f t="shared" si="18"/>
        <v>0.01604867384</v>
      </c>
      <c r="AB898" s="52">
        <f t="shared" si="19"/>
        <v>1.651011319</v>
      </c>
      <c r="AC898" s="53">
        <f t="shared" si="20"/>
        <v>4.96236422</v>
      </c>
      <c r="AD898" s="54">
        <f t="shared" si="21"/>
        <v>1.241588901</v>
      </c>
      <c r="AE898" s="54">
        <f t="shared" si="22"/>
        <v>0.0007509499517</v>
      </c>
      <c r="AF898" s="54">
        <f t="shared" si="23"/>
        <v>0.627002598</v>
      </c>
      <c r="AG898" s="54">
        <f t="shared" si="24"/>
        <v>0</v>
      </c>
      <c r="AH898" s="54">
        <f t="shared" si="25"/>
        <v>0</v>
      </c>
      <c r="AI898" s="54">
        <f t="shared" si="26"/>
        <v>0.3870757616</v>
      </c>
      <c r="AJ898" s="54">
        <f t="shared" si="27"/>
        <v>0.1389957907</v>
      </c>
      <c r="AK898" s="54">
        <f t="shared" si="28"/>
        <v>0.0697194351</v>
      </c>
      <c r="AL898" s="54">
        <f t="shared" si="29"/>
        <v>0.01604867384</v>
      </c>
      <c r="AM898" s="54">
        <f t="shared" si="30"/>
        <v>2.48118211</v>
      </c>
      <c r="AN898" s="54">
        <f t="shared" si="31"/>
        <v>-4.96236422</v>
      </c>
      <c r="AO898" s="55">
        <f t="shared" si="32"/>
        <v>3.00806878</v>
      </c>
      <c r="AP898" s="55">
        <f t="shared" si="33"/>
        <v>0.001819369603</v>
      </c>
      <c r="AQ898" s="55">
        <f t="shared" si="34"/>
        <v>2.025433635</v>
      </c>
      <c r="AR898" s="55">
        <f t="shared" si="35"/>
        <v>0</v>
      </c>
      <c r="AS898" s="55">
        <f t="shared" si="36"/>
        <v>0</v>
      </c>
      <c r="AT898" s="55">
        <f t="shared" si="37"/>
        <v>1.875581383</v>
      </c>
      <c r="AU898" s="55">
        <f t="shared" si="38"/>
        <v>0.6735061793</v>
      </c>
      <c r="AV898" s="55">
        <f t="shared" si="39"/>
        <v>0.3378265639</v>
      </c>
      <c r="AW898" s="55">
        <f t="shared" si="40"/>
        <v>0.07776408878</v>
      </c>
      <c r="AX898" s="55">
        <f t="shared" si="41"/>
        <v>8</v>
      </c>
      <c r="AY898" s="55">
        <f t="shared" si="42"/>
        <v>24.04520993</v>
      </c>
      <c r="AZ898" s="54">
        <f t="shared" ref="AZ898:BA898" si="6328">AO898*2</f>
        <v>6.016137561</v>
      </c>
      <c r="BA898" s="54">
        <f t="shared" si="6328"/>
        <v>0.003638739205</v>
      </c>
      <c r="BB898" s="54">
        <f t="shared" ref="BB898:BD898" si="6329">AQ898*(3/2)</f>
        <v>3.038150452</v>
      </c>
      <c r="BC898" s="54">
        <f t="shared" si="6329"/>
        <v>0</v>
      </c>
      <c r="BD898" s="54">
        <f t="shared" si="6329"/>
        <v>0</v>
      </c>
      <c r="BE898" s="54">
        <f t="shared" ref="BE898:BH898" si="6330">AT898</f>
        <v>1.875581383</v>
      </c>
      <c r="BF898" s="54">
        <f t="shared" si="6330"/>
        <v>0.6735061793</v>
      </c>
      <c r="BG898" s="54">
        <f t="shared" si="6330"/>
        <v>0.3378265639</v>
      </c>
      <c r="BH898" s="54">
        <f t="shared" si="6330"/>
        <v>0.07776408878</v>
      </c>
      <c r="BI898" s="54">
        <f t="shared" si="46"/>
        <v>12.02260497</v>
      </c>
      <c r="BJ898" s="54">
        <f t="shared" si="47"/>
        <v>-24.04520993</v>
      </c>
      <c r="BK898" s="56">
        <f t="shared" ref="BK898:BN898" si="6331">AO898</f>
        <v>3.00806878</v>
      </c>
      <c r="BL898" s="56">
        <f t="shared" si="6331"/>
        <v>0.001819369603</v>
      </c>
      <c r="BM898" s="56">
        <f t="shared" si="6331"/>
        <v>2.025433635</v>
      </c>
      <c r="BN898" s="56">
        <f t="shared" si="6331"/>
        <v>0</v>
      </c>
      <c r="BO898" s="56">
        <f t="shared" si="49"/>
        <v>0</v>
      </c>
      <c r="BP898" s="56">
        <f t="shared" si="50"/>
        <v>1.875581383</v>
      </c>
      <c r="BQ898" s="56">
        <f t="shared" ref="BQ898:BS898" si="6332">AU898</f>
        <v>0.6735061793</v>
      </c>
      <c r="BR898" s="56">
        <f t="shared" si="6332"/>
        <v>0.3378265639</v>
      </c>
      <c r="BS898" s="56">
        <f t="shared" si="6332"/>
        <v>0.07776408878</v>
      </c>
      <c r="BT898" s="56">
        <f t="shared" si="52"/>
        <v>8</v>
      </c>
      <c r="BU898" s="50">
        <f t="shared" ref="BU898:BX898" si="6333">AZ898</f>
        <v>6.016137561</v>
      </c>
      <c r="BV898" s="50">
        <f t="shared" si="6333"/>
        <v>0.003638739205</v>
      </c>
      <c r="BW898" s="50">
        <f t="shared" si="6333"/>
        <v>3.038150452</v>
      </c>
      <c r="BX898" s="50">
        <f t="shared" si="6333"/>
        <v>0</v>
      </c>
      <c r="BY898" s="50">
        <f t="shared" si="54"/>
        <v>0</v>
      </c>
      <c r="BZ898" s="50">
        <f t="shared" si="55"/>
        <v>1.875581383</v>
      </c>
      <c r="CA898" s="50">
        <f t="shared" ref="CA898:CC898" si="6334">BF898</f>
        <v>0.6735061793</v>
      </c>
      <c r="CB898" s="50">
        <f t="shared" si="6334"/>
        <v>0.3378265639</v>
      </c>
      <c r="CC898" s="50">
        <f t="shared" si="6334"/>
        <v>0.07776408878</v>
      </c>
      <c r="CD898" s="50">
        <f t="shared" si="57"/>
        <v>12.02260497</v>
      </c>
      <c r="CE898" s="57">
        <f t="shared" si="58"/>
        <v>37.3</v>
      </c>
      <c r="CF898" s="57">
        <f t="shared" si="59"/>
        <v>0.03</v>
      </c>
      <c r="CG898" s="57">
        <f t="shared" si="60"/>
        <v>21.31</v>
      </c>
      <c r="CH898" s="57">
        <f t="shared" si="61"/>
        <v>0</v>
      </c>
      <c r="CI898" s="58">
        <f t="shared" si="62"/>
        <v>0</v>
      </c>
      <c r="CJ898" s="58">
        <f t="shared" si="63"/>
        <v>27.81</v>
      </c>
      <c r="CK898" s="57">
        <f t="shared" si="64"/>
        <v>9.86</v>
      </c>
      <c r="CL898" s="57">
        <f t="shared" si="65"/>
        <v>2.81</v>
      </c>
      <c r="CM898" s="57">
        <f t="shared" si="66"/>
        <v>0.9</v>
      </c>
      <c r="CN898" s="57">
        <f t="shared" si="67"/>
        <v>100.02</v>
      </c>
      <c r="CO898" s="59">
        <f t="shared" si="68"/>
        <v>0.1139504996</v>
      </c>
      <c r="CP898" s="59">
        <f t="shared" si="69"/>
        <v>0.6326424816</v>
      </c>
      <c r="CQ898" s="59">
        <f t="shared" si="70"/>
        <v>0.2271768234</v>
      </c>
      <c r="CR898" s="59">
        <f t="shared" si="71"/>
        <v>0.02623019536</v>
      </c>
      <c r="CS898" s="60">
        <f t="shared" si="72"/>
        <v>11.39504996</v>
      </c>
      <c r="CT898" s="60">
        <f t="shared" si="73"/>
        <v>2.623019536</v>
      </c>
      <c r="CU898" s="60">
        <f t="shared" si="74"/>
        <v>85.9819305</v>
      </c>
      <c r="CV898" s="61">
        <f t="shared" si="75"/>
        <v>0.08320544519</v>
      </c>
      <c r="CW898" s="61">
        <f t="shared" si="76"/>
        <v>0.09868113269</v>
      </c>
      <c r="CX898" s="62"/>
    </row>
    <row r="899" ht="15.75" customHeight="1">
      <c r="A899" s="17" t="s">
        <v>53</v>
      </c>
      <c r="B899" s="17" t="s">
        <v>396</v>
      </c>
      <c r="C899" s="84" t="s">
        <v>957</v>
      </c>
      <c r="D899" s="83"/>
      <c r="E899" s="83" t="s">
        <v>958</v>
      </c>
      <c r="F899" s="2">
        <v>16.0</v>
      </c>
      <c r="G899" s="83" t="s">
        <v>974</v>
      </c>
      <c r="H899" s="85">
        <v>37.22</v>
      </c>
      <c r="I899" s="86">
        <v>1.64</v>
      </c>
      <c r="J899" s="86">
        <v>21.17</v>
      </c>
      <c r="K899" s="86">
        <v>3.77</v>
      </c>
      <c r="L899" s="86">
        <v>0.01</v>
      </c>
      <c r="M899" s="86">
        <v>0.04</v>
      </c>
      <c r="N899" s="86">
        <v>1.09</v>
      </c>
      <c r="O899" s="86">
        <v>34.61</v>
      </c>
      <c r="P899" s="86"/>
      <c r="Q899" s="50">
        <f t="shared" si="8"/>
        <v>99.55</v>
      </c>
      <c r="R899" s="51">
        <f t="shared" si="9"/>
        <v>12</v>
      </c>
      <c r="S899" s="52">
        <f t="shared" si="10"/>
        <v>0.6194629878</v>
      </c>
      <c r="T899" s="52">
        <f t="shared" si="11"/>
        <v>0.0001251583253</v>
      </c>
      <c r="U899" s="52">
        <f t="shared" si="12"/>
        <v>0.4152555921</v>
      </c>
      <c r="V899" s="52">
        <f t="shared" si="13"/>
        <v>0.0005263497252</v>
      </c>
      <c r="W899" s="52">
        <f t="shared" si="14"/>
        <v>0</v>
      </c>
      <c r="X899" s="52">
        <f t="shared" si="15"/>
        <v>0.4817221183</v>
      </c>
      <c r="Y899" s="52">
        <f t="shared" si="16"/>
        <v>0.01536566043</v>
      </c>
      <c r="Z899" s="52">
        <f t="shared" si="17"/>
        <v>0.04069034646</v>
      </c>
      <c r="AA899" s="52">
        <f t="shared" si="18"/>
        <v>0.06722611155</v>
      </c>
      <c r="AB899" s="52">
        <f t="shared" si="19"/>
        <v>1.640374325</v>
      </c>
      <c r="AC899" s="53">
        <f t="shared" si="20"/>
        <v>4.935706884</v>
      </c>
      <c r="AD899" s="54">
        <f t="shared" si="21"/>
        <v>1.238925976</v>
      </c>
      <c r="AE899" s="54">
        <f t="shared" si="22"/>
        <v>0.0002503166506</v>
      </c>
      <c r="AF899" s="54">
        <f t="shared" si="23"/>
        <v>0.6228833881</v>
      </c>
      <c r="AG899" s="54">
        <f t="shared" si="24"/>
        <v>0.0007895245878</v>
      </c>
      <c r="AH899" s="54">
        <f t="shared" si="25"/>
        <v>0</v>
      </c>
      <c r="AI899" s="54">
        <f t="shared" si="26"/>
        <v>0.4817221183</v>
      </c>
      <c r="AJ899" s="54">
        <f t="shared" si="27"/>
        <v>0.01536566043</v>
      </c>
      <c r="AK899" s="54">
        <f t="shared" si="28"/>
        <v>0.04069034646</v>
      </c>
      <c r="AL899" s="54">
        <f t="shared" si="29"/>
        <v>0.06722611155</v>
      </c>
      <c r="AM899" s="54">
        <f t="shared" si="30"/>
        <v>2.467853442</v>
      </c>
      <c r="AN899" s="54">
        <f t="shared" si="31"/>
        <v>-4.935706884</v>
      </c>
      <c r="AO899" s="55">
        <f t="shared" si="32"/>
        <v>3.02108112</v>
      </c>
      <c r="AP899" s="55">
        <f t="shared" si="33"/>
        <v>0.0006103890967</v>
      </c>
      <c r="AQ899" s="55">
        <f t="shared" si="34"/>
        <v>2.025174795</v>
      </c>
      <c r="AR899" s="55">
        <f t="shared" si="35"/>
        <v>0.002566973732</v>
      </c>
      <c r="AS899" s="55">
        <f t="shared" si="36"/>
        <v>0</v>
      </c>
      <c r="AT899" s="55">
        <f t="shared" si="37"/>
        <v>2.349327765</v>
      </c>
      <c r="AU899" s="55">
        <f t="shared" si="38"/>
        <v>0.0749373369</v>
      </c>
      <c r="AV899" s="55">
        <f t="shared" si="39"/>
        <v>0.1984442007</v>
      </c>
      <c r="AW899" s="55">
        <f t="shared" si="40"/>
        <v>0.3278574191</v>
      </c>
      <c r="AX899" s="55">
        <f t="shared" si="41"/>
        <v>8</v>
      </c>
      <c r="AY899" s="55">
        <f t="shared" si="42"/>
        <v>24.07112479</v>
      </c>
      <c r="AZ899" s="54">
        <f t="shared" ref="AZ899:BA899" si="6335">AO899*2</f>
        <v>6.042162241</v>
      </c>
      <c r="BA899" s="54">
        <f t="shared" si="6335"/>
        <v>0.001220778193</v>
      </c>
      <c r="BB899" s="54">
        <f t="shared" ref="BB899:BD899" si="6336">AQ899*(3/2)</f>
        <v>3.037762192</v>
      </c>
      <c r="BC899" s="54">
        <f t="shared" si="6336"/>
        <v>0.003850460597</v>
      </c>
      <c r="BD899" s="54">
        <f t="shared" si="6336"/>
        <v>0</v>
      </c>
      <c r="BE899" s="54">
        <f t="shared" ref="BE899:BH899" si="6337">AT899</f>
        <v>2.349327765</v>
      </c>
      <c r="BF899" s="54">
        <f t="shared" si="6337"/>
        <v>0.0749373369</v>
      </c>
      <c r="BG899" s="54">
        <f t="shared" si="6337"/>
        <v>0.1984442007</v>
      </c>
      <c r="BH899" s="54">
        <f t="shared" si="6337"/>
        <v>0.3278574191</v>
      </c>
      <c r="BI899" s="54">
        <f t="shared" si="46"/>
        <v>12.03556239</v>
      </c>
      <c r="BJ899" s="54">
        <f t="shared" si="47"/>
        <v>-24.07112479</v>
      </c>
      <c r="BK899" s="56">
        <f t="shared" ref="BK899:BN899" si="6338">AO899</f>
        <v>3.02108112</v>
      </c>
      <c r="BL899" s="56">
        <f t="shared" si="6338"/>
        <v>0.0006103890967</v>
      </c>
      <c r="BM899" s="56">
        <f t="shared" si="6338"/>
        <v>2.025174795</v>
      </c>
      <c r="BN899" s="56">
        <f t="shared" si="6338"/>
        <v>0.002566973732</v>
      </c>
      <c r="BO899" s="56">
        <f t="shared" si="49"/>
        <v>0</v>
      </c>
      <c r="BP899" s="56">
        <f t="shared" si="50"/>
        <v>2.349327765</v>
      </c>
      <c r="BQ899" s="56">
        <f t="shared" ref="BQ899:BS899" si="6339">AU899</f>
        <v>0.0749373369</v>
      </c>
      <c r="BR899" s="56">
        <f t="shared" si="6339"/>
        <v>0.1984442007</v>
      </c>
      <c r="BS899" s="56">
        <f t="shared" si="6339"/>
        <v>0.3278574191</v>
      </c>
      <c r="BT899" s="56">
        <f t="shared" si="52"/>
        <v>8</v>
      </c>
      <c r="BU899" s="50">
        <f t="shared" ref="BU899:BX899" si="6340">AZ899</f>
        <v>6.042162241</v>
      </c>
      <c r="BV899" s="50">
        <f t="shared" si="6340"/>
        <v>0.001220778193</v>
      </c>
      <c r="BW899" s="50">
        <f t="shared" si="6340"/>
        <v>3.037762192</v>
      </c>
      <c r="BX899" s="50">
        <f t="shared" si="6340"/>
        <v>0.003850460597</v>
      </c>
      <c r="BY899" s="50">
        <f t="shared" si="54"/>
        <v>0</v>
      </c>
      <c r="BZ899" s="50">
        <f t="shared" si="55"/>
        <v>2.349327765</v>
      </c>
      <c r="CA899" s="50">
        <f t="shared" ref="CA899:CC899" si="6341">BF899</f>
        <v>0.0749373369</v>
      </c>
      <c r="CB899" s="50">
        <f t="shared" si="6341"/>
        <v>0.1984442007</v>
      </c>
      <c r="CC899" s="50">
        <f t="shared" si="6341"/>
        <v>0.3278574191</v>
      </c>
      <c r="CD899" s="50">
        <f t="shared" si="57"/>
        <v>12.03556239</v>
      </c>
      <c r="CE899" s="57">
        <f t="shared" si="58"/>
        <v>37.22</v>
      </c>
      <c r="CF899" s="57">
        <f t="shared" si="59"/>
        <v>0.01</v>
      </c>
      <c r="CG899" s="57">
        <f t="shared" si="60"/>
        <v>21.17</v>
      </c>
      <c r="CH899" s="57">
        <f t="shared" si="61"/>
        <v>0.04</v>
      </c>
      <c r="CI899" s="58">
        <f t="shared" si="62"/>
        <v>0</v>
      </c>
      <c r="CJ899" s="58">
        <f t="shared" si="63"/>
        <v>34.61</v>
      </c>
      <c r="CK899" s="57">
        <f t="shared" si="64"/>
        <v>1.09</v>
      </c>
      <c r="CL899" s="57">
        <f t="shared" si="65"/>
        <v>1.64</v>
      </c>
      <c r="CM899" s="57">
        <f t="shared" si="66"/>
        <v>3.77</v>
      </c>
      <c r="CN899" s="57">
        <f t="shared" si="67"/>
        <v>99.55</v>
      </c>
      <c r="CO899" s="59">
        <f t="shared" si="68"/>
        <v>0.06725630003</v>
      </c>
      <c r="CP899" s="59">
        <f t="shared" si="69"/>
        <v>0.7962293304</v>
      </c>
      <c r="CQ899" s="59">
        <f t="shared" si="70"/>
        <v>0.02539760797</v>
      </c>
      <c r="CR899" s="59">
        <f t="shared" si="71"/>
        <v>0.1111167616</v>
      </c>
      <c r="CS899" s="60">
        <f t="shared" si="72"/>
        <v>6.725630003</v>
      </c>
      <c r="CT899" s="60">
        <f t="shared" si="73"/>
        <v>11.11167616</v>
      </c>
      <c r="CU899" s="60">
        <f t="shared" si="74"/>
        <v>82.16269384</v>
      </c>
      <c r="CV899" s="61">
        <f t="shared" si="75"/>
        <v>0.1447449116</v>
      </c>
      <c r="CW899" s="61">
        <f t="shared" si="76"/>
        <v>0.05824395582</v>
      </c>
      <c r="CX899" s="62"/>
    </row>
    <row r="900" ht="15.75" customHeight="1">
      <c r="A900" s="17" t="s">
        <v>53</v>
      </c>
      <c r="B900" s="17" t="s">
        <v>396</v>
      </c>
      <c r="C900" s="84" t="s">
        <v>957</v>
      </c>
      <c r="D900" s="83"/>
      <c r="E900" s="83" t="s">
        <v>958</v>
      </c>
      <c r="F900" s="2">
        <v>17.0</v>
      </c>
      <c r="G900" s="83" t="s">
        <v>975</v>
      </c>
      <c r="H900" s="85">
        <v>37.92</v>
      </c>
      <c r="I900" s="86">
        <v>2.94</v>
      </c>
      <c r="J900" s="86">
        <v>21.41</v>
      </c>
      <c r="K900" s="86">
        <v>3.6</v>
      </c>
      <c r="L900" s="86">
        <v>0.04</v>
      </c>
      <c r="M900" s="86">
        <v>0.0</v>
      </c>
      <c r="N900" s="86">
        <v>6.36</v>
      </c>
      <c r="O900" s="86">
        <v>28.28</v>
      </c>
      <c r="P900" s="86"/>
      <c r="Q900" s="50">
        <f t="shared" si="8"/>
        <v>100.55</v>
      </c>
      <c r="R900" s="51">
        <f t="shared" si="9"/>
        <v>12</v>
      </c>
      <c r="S900" s="52">
        <f t="shared" si="10"/>
        <v>0.6311132858</v>
      </c>
      <c r="T900" s="52">
        <f t="shared" si="11"/>
        <v>0.0005006333011</v>
      </c>
      <c r="U900" s="52">
        <f t="shared" si="12"/>
        <v>0.4199632606</v>
      </c>
      <c r="V900" s="52">
        <f t="shared" si="13"/>
        <v>0</v>
      </c>
      <c r="W900" s="52">
        <f t="shared" si="14"/>
        <v>0</v>
      </c>
      <c r="X900" s="52">
        <f t="shared" si="15"/>
        <v>0.3936174951</v>
      </c>
      <c r="Y900" s="52">
        <f t="shared" si="16"/>
        <v>0.08965651405</v>
      </c>
      <c r="Z900" s="52">
        <f t="shared" si="17"/>
        <v>0.07294488939</v>
      </c>
      <c r="AA900" s="52">
        <f t="shared" si="18"/>
        <v>0.06419469538</v>
      </c>
      <c r="AB900" s="52">
        <f t="shared" si="19"/>
        <v>1.671990774</v>
      </c>
      <c r="AC900" s="53">
        <f t="shared" si="20"/>
        <v>5.027172646</v>
      </c>
      <c r="AD900" s="54">
        <f t="shared" si="21"/>
        <v>1.262226572</v>
      </c>
      <c r="AE900" s="54">
        <f t="shared" si="22"/>
        <v>0.001001266602</v>
      </c>
      <c r="AF900" s="54">
        <f t="shared" si="23"/>
        <v>0.6299448909</v>
      </c>
      <c r="AG900" s="54">
        <f t="shared" si="24"/>
        <v>0</v>
      </c>
      <c r="AH900" s="54">
        <f t="shared" si="25"/>
        <v>0</v>
      </c>
      <c r="AI900" s="54">
        <f t="shared" si="26"/>
        <v>0.3936174951</v>
      </c>
      <c r="AJ900" s="54">
        <f t="shared" si="27"/>
        <v>0.08965651405</v>
      </c>
      <c r="AK900" s="54">
        <f t="shared" si="28"/>
        <v>0.07294488939</v>
      </c>
      <c r="AL900" s="54">
        <f t="shared" si="29"/>
        <v>0.06419469538</v>
      </c>
      <c r="AM900" s="54">
        <f t="shared" si="30"/>
        <v>2.513586323</v>
      </c>
      <c r="AN900" s="54">
        <f t="shared" si="31"/>
        <v>-5.027172646</v>
      </c>
      <c r="AO900" s="55">
        <f t="shared" si="32"/>
        <v>3.019697457</v>
      </c>
      <c r="AP900" s="55">
        <f t="shared" si="33"/>
        <v>0.002395387865</v>
      </c>
      <c r="AQ900" s="55">
        <f t="shared" si="34"/>
        <v>2.009404679</v>
      </c>
      <c r="AR900" s="55">
        <f t="shared" si="35"/>
        <v>0</v>
      </c>
      <c r="AS900" s="55">
        <f t="shared" si="36"/>
        <v>0</v>
      </c>
      <c r="AT900" s="55">
        <f t="shared" si="37"/>
        <v>1.88334769</v>
      </c>
      <c r="AU900" s="55">
        <f t="shared" si="38"/>
        <v>0.4289809033</v>
      </c>
      <c r="AV900" s="55">
        <f t="shared" si="39"/>
        <v>0.3490205355</v>
      </c>
      <c r="AW900" s="55">
        <f t="shared" si="40"/>
        <v>0.3071533475</v>
      </c>
      <c r="AX900" s="55">
        <f t="shared" si="41"/>
        <v>8</v>
      </c>
      <c r="AY900" s="55">
        <f t="shared" si="42"/>
        <v>24.05359037</v>
      </c>
      <c r="AZ900" s="54">
        <f t="shared" ref="AZ900:BA900" si="6342">AO900*2</f>
        <v>6.039394913</v>
      </c>
      <c r="BA900" s="54">
        <f t="shared" si="6342"/>
        <v>0.004790775729</v>
      </c>
      <c r="BB900" s="54">
        <f t="shared" ref="BB900:BD900" si="6343">AQ900*(3/2)</f>
        <v>3.014107019</v>
      </c>
      <c r="BC900" s="54">
        <f t="shared" si="6343"/>
        <v>0</v>
      </c>
      <c r="BD900" s="54">
        <f t="shared" si="6343"/>
        <v>0</v>
      </c>
      <c r="BE900" s="54">
        <f t="shared" ref="BE900:BH900" si="6344">AT900</f>
        <v>1.88334769</v>
      </c>
      <c r="BF900" s="54">
        <f t="shared" si="6344"/>
        <v>0.4289809033</v>
      </c>
      <c r="BG900" s="54">
        <f t="shared" si="6344"/>
        <v>0.3490205355</v>
      </c>
      <c r="BH900" s="54">
        <f t="shared" si="6344"/>
        <v>0.3071533475</v>
      </c>
      <c r="BI900" s="54">
        <f t="shared" si="46"/>
        <v>12.02679518</v>
      </c>
      <c r="BJ900" s="54">
        <f t="shared" si="47"/>
        <v>-24.05359037</v>
      </c>
      <c r="BK900" s="56">
        <f t="shared" ref="BK900:BN900" si="6345">AO900</f>
        <v>3.019697457</v>
      </c>
      <c r="BL900" s="56">
        <f t="shared" si="6345"/>
        <v>0.002395387865</v>
      </c>
      <c r="BM900" s="56">
        <f t="shared" si="6345"/>
        <v>2.009404679</v>
      </c>
      <c r="BN900" s="56">
        <f t="shared" si="6345"/>
        <v>0</v>
      </c>
      <c r="BO900" s="56">
        <f t="shared" si="49"/>
        <v>0</v>
      </c>
      <c r="BP900" s="56">
        <f t="shared" si="50"/>
        <v>1.88334769</v>
      </c>
      <c r="BQ900" s="56">
        <f t="shared" ref="BQ900:BS900" si="6346">AU900</f>
        <v>0.4289809033</v>
      </c>
      <c r="BR900" s="56">
        <f t="shared" si="6346"/>
        <v>0.3490205355</v>
      </c>
      <c r="BS900" s="56">
        <f t="shared" si="6346"/>
        <v>0.3071533475</v>
      </c>
      <c r="BT900" s="56">
        <f t="shared" si="52"/>
        <v>8</v>
      </c>
      <c r="BU900" s="50">
        <f t="shared" ref="BU900:BX900" si="6347">AZ900</f>
        <v>6.039394913</v>
      </c>
      <c r="BV900" s="50">
        <f t="shared" si="6347"/>
        <v>0.004790775729</v>
      </c>
      <c r="BW900" s="50">
        <f t="shared" si="6347"/>
        <v>3.014107019</v>
      </c>
      <c r="BX900" s="50">
        <f t="shared" si="6347"/>
        <v>0</v>
      </c>
      <c r="BY900" s="50">
        <f t="shared" si="54"/>
        <v>0</v>
      </c>
      <c r="BZ900" s="50">
        <f t="shared" si="55"/>
        <v>1.88334769</v>
      </c>
      <c r="CA900" s="50">
        <f t="shared" ref="CA900:CC900" si="6348">BF900</f>
        <v>0.4289809033</v>
      </c>
      <c r="CB900" s="50">
        <f t="shared" si="6348"/>
        <v>0.3490205355</v>
      </c>
      <c r="CC900" s="50">
        <f t="shared" si="6348"/>
        <v>0.3071533475</v>
      </c>
      <c r="CD900" s="50">
        <f t="shared" si="57"/>
        <v>12.02679518</v>
      </c>
      <c r="CE900" s="57">
        <f t="shared" si="58"/>
        <v>37.92</v>
      </c>
      <c r="CF900" s="57">
        <f t="shared" si="59"/>
        <v>0.04</v>
      </c>
      <c r="CG900" s="57">
        <f t="shared" si="60"/>
        <v>21.41</v>
      </c>
      <c r="CH900" s="57">
        <f t="shared" si="61"/>
        <v>0</v>
      </c>
      <c r="CI900" s="58">
        <f t="shared" si="62"/>
        <v>0</v>
      </c>
      <c r="CJ900" s="58">
        <f t="shared" si="63"/>
        <v>28.28</v>
      </c>
      <c r="CK900" s="57">
        <f t="shared" si="64"/>
        <v>6.36</v>
      </c>
      <c r="CL900" s="57">
        <f t="shared" si="65"/>
        <v>2.94</v>
      </c>
      <c r="CM900" s="57">
        <f t="shared" si="66"/>
        <v>3.6</v>
      </c>
      <c r="CN900" s="57">
        <f t="shared" si="67"/>
        <v>100.55</v>
      </c>
      <c r="CO900" s="59">
        <f t="shared" si="68"/>
        <v>0.1175746149</v>
      </c>
      <c r="CP900" s="59">
        <f t="shared" si="69"/>
        <v>0.6344436985</v>
      </c>
      <c r="CQ900" s="59">
        <f t="shared" si="70"/>
        <v>0.1445108794</v>
      </c>
      <c r="CR900" s="59">
        <f t="shared" si="71"/>
        <v>0.1034708072</v>
      </c>
      <c r="CS900" s="60">
        <f t="shared" si="72"/>
        <v>11.75746149</v>
      </c>
      <c r="CT900" s="60">
        <f t="shared" si="73"/>
        <v>10.34708072</v>
      </c>
      <c r="CU900" s="60">
        <f t="shared" si="74"/>
        <v>77.89545779</v>
      </c>
      <c r="CV900" s="61">
        <f t="shared" si="75"/>
        <v>0.1622581147</v>
      </c>
      <c r="CW900" s="61">
        <f t="shared" si="76"/>
        <v>0.1018196165</v>
      </c>
      <c r="CX900" s="62"/>
    </row>
    <row r="901" ht="15.75" customHeight="1">
      <c r="A901" s="17" t="s">
        <v>53</v>
      </c>
      <c r="B901" s="17" t="s">
        <v>396</v>
      </c>
      <c r="C901" s="84" t="s">
        <v>957</v>
      </c>
      <c r="D901" s="83"/>
      <c r="E901" s="83" t="s">
        <v>958</v>
      </c>
      <c r="F901" s="2">
        <v>18.0</v>
      </c>
      <c r="G901" s="83" t="s">
        <v>976</v>
      </c>
      <c r="H901" s="85">
        <v>37.9</v>
      </c>
      <c r="I901" s="86">
        <v>3.59</v>
      </c>
      <c r="J901" s="86">
        <v>21.45</v>
      </c>
      <c r="K901" s="86">
        <v>4.87</v>
      </c>
      <c r="L901" s="86">
        <v>0.03</v>
      </c>
      <c r="M901" s="86">
        <v>0.0</v>
      </c>
      <c r="N901" s="86">
        <v>3.84</v>
      </c>
      <c r="O901" s="86">
        <v>28.07</v>
      </c>
      <c r="P901" s="86"/>
      <c r="Q901" s="50">
        <f t="shared" si="8"/>
        <v>99.75</v>
      </c>
      <c r="R901" s="51">
        <f t="shared" si="9"/>
        <v>12</v>
      </c>
      <c r="S901" s="52">
        <f t="shared" si="10"/>
        <v>0.6307804202</v>
      </c>
      <c r="T901" s="52">
        <f t="shared" si="11"/>
        <v>0.0003754749758</v>
      </c>
      <c r="U901" s="52">
        <f t="shared" si="12"/>
        <v>0.420747872</v>
      </c>
      <c r="V901" s="52">
        <f t="shared" si="13"/>
        <v>0</v>
      </c>
      <c r="W901" s="52">
        <f t="shared" si="14"/>
        <v>0</v>
      </c>
      <c r="X901" s="52">
        <f t="shared" si="15"/>
        <v>0.3906945929</v>
      </c>
      <c r="Y901" s="52">
        <f t="shared" si="16"/>
        <v>0.0541322349</v>
      </c>
      <c r="Z901" s="52">
        <f t="shared" si="17"/>
        <v>0.08907216086</v>
      </c>
      <c r="AA901" s="52">
        <f t="shared" si="18"/>
        <v>0.08684115736</v>
      </c>
      <c r="AB901" s="52">
        <f t="shared" si="19"/>
        <v>1.672643913</v>
      </c>
      <c r="AC901" s="53">
        <f t="shared" si="20"/>
        <v>5.028347489</v>
      </c>
      <c r="AD901" s="54">
        <f t="shared" si="21"/>
        <v>1.26156084</v>
      </c>
      <c r="AE901" s="54">
        <f t="shared" si="22"/>
        <v>0.0007509499517</v>
      </c>
      <c r="AF901" s="54">
        <f t="shared" si="23"/>
        <v>0.631121808</v>
      </c>
      <c r="AG901" s="54">
        <f t="shared" si="24"/>
        <v>0</v>
      </c>
      <c r="AH901" s="54">
        <f t="shared" si="25"/>
        <v>0</v>
      </c>
      <c r="AI901" s="54">
        <f t="shared" si="26"/>
        <v>0.3906945929</v>
      </c>
      <c r="AJ901" s="54">
        <f t="shared" si="27"/>
        <v>0.0541322349</v>
      </c>
      <c r="AK901" s="54">
        <f t="shared" si="28"/>
        <v>0.08907216086</v>
      </c>
      <c r="AL901" s="54">
        <f t="shared" si="29"/>
        <v>0.08684115736</v>
      </c>
      <c r="AM901" s="54">
        <f t="shared" si="30"/>
        <v>2.514173744</v>
      </c>
      <c r="AN901" s="54">
        <f t="shared" si="31"/>
        <v>-5.028347489</v>
      </c>
      <c r="AO901" s="55">
        <f t="shared" si="32"/>
        <v>3.01692627</v>
      </c>
      <c r="AP901" s="55">
        <f t="shared" si="33"/>
        <v>0.001795839379</v>
      </c>
      <c r="AQ901" s="55">
        <f t="shared" si="34"/>
        <v>2.012372717</v>
      </c>
      <c r="AR901" s="55">
        <f t="shared" si="35"/>
        <v>0</v>
      </c>
      <c r="AS901" s="55">
        <f t="shared" si="36"/>
        <v>0</v>
      </c>
      <c r="AT901" s="55">
        <f t="shared" si="37"/>
        <v>1.86863248</v>
      </c>
      <c r="AU901" s="55">
        <f t="shared" si="38"/>
        <v>0.2589061998</v>
      </c>
      <c r="AV901" s="55">
        <f t="shared" si="39"/>
        <v>0.4260185215</v>
      </c>
      <c r="AW901" s="55">
        <f t="shared" si="40"/>
        <v>0.415347973</v>
      </c>
      <c r="AX901" s="55">
        <f t="shared" si="41"/>
        <v>8</v>
      </c>
      <c r="AY901" s="55">
        <f t="shared" si="42"/>
        <v>24.04981693</v>
      </c>
      <c r="AZ901" s="54">
        <f t="shared" ref="AZ901:BA901" si="6349">AO901*2</f>
        <v>6.033852539</v>
      </c>
      <c r="BA901" s="54">
        <f t="shared" si="6349"/>
        <v>0.003591678759</v>
      </c>
      <c r="BB901" s="54">
        <f t="shared" ref="BB901:BD901" si="6350">AQ901*(3/2)</f>
        <v>3.018559075</v>
      </c>
      <c r="BC901" s="54">
        <f t="shared" si="6350"/>
        <v>0</v>
      </c>
      <c r="BD901" s="54">
        <f t="shared" si="6350"/>
        <v>0</v>
      </c>
      <c r="BE901" s="54">
        <f t="shared" ref="BE901:BH901" si="6351">AT901</f>
        <v>1.86863248</v>
      </c>
      <c r="BF901" s="54">
        <f t="shared" si="6351"/>
        <v>0.2589061998</v>
      </c>
      <c r="BG901" s="54">
        <f t="shared" si="6351"/>
        <v>0.4260185215</v>
      </c>
      <c r="BH901" s="54">
        <f t="shared" si="6351"/>
        <v>0.415347973</v>
      </c>
      <c r="BI901" s="54">
        <f t="shared" si="46"/>
        <v>12.02490847</v>
      </c>
      <c r="BJ901" s="54">
        <f t="shared" si="47"/>
        <v>-24.04981693</v>
      </c>
      <c r="BK901" s="56">
        <f t="shared" ref="BK901:BN901" si="6352">AO901</f>
        <v>3.01692627</v>
      </c>
      <c r="BL901" s="56">
        <f t="shared" si="6352"/>
        <v>0.001795839379</v>
      </c>
      <c r="BM901" s="56">
        <f t="shared" si="6352"/>
        <v>2.012372717</v>
      </c>
      <c r="BN901" s="56">
        <f t="shared" si="6352"/>
        <v>0</v>
      </c>
      <c r="BO901" s="56">
        <f t="shared" si="49"/>
        <v>0</v>
      </c>
      <c r="BP901" s="56">
        <f t="shared" si="50"/>
        <v>1.86863248</v>
      </c>
      <c r="BQ901" s="56">
        <f t="shared" ref="BQ901:BS901" si="6353">AU901</f>
        <v>0.2589061998</v>
      </c>
      <c r="BR901" s="56">
        <f t="shared" si="6353"/>
        <v>0.4260185215</v>
      </c>
      <c r="BS901" s="56">
        <f t="shared" si="6353"/>
        <v>0.415347973</v>
      </c>
      <c r="BT901" s="56">
        <f t="shared" si="52"/>
        <v>8</v>
      </c>
      <c r="BU901" s="50">
        <f t="shared" ref="BU901:BX901" si="6354">AZ901</f>
        <v>6.033852539</v>
      </c>
      <c r="BV901" s="50">
        <f t="shared" si="6354"/>
        <v>0.003591678759</v>
      </c>
      <c r="BW901" s="50">
        <f t="shared" si="6354"/>
        <v>3.018559075</v>
      </c>
      <c r="BX901" s="50">
        <f t="shared" si="6354"/>
        <v>0</v>
      </c>
      <c r="BY901" s="50">
        <f t="shared" si="54"/>
        <v>0</v>
      </c>
      <c r="BZ901" s="50">
        <f t="shared" si="55"/>
        <v>1.86863248</v>
      </c>
      <c r="CA901" s="50">
        <f t="shared" ref="CA901:CC901" si="6355">BF901</f>
        <v>0.2589061998</v>
      </c>
      <c r="CB901" s="50">
        <f t="shared" si="6355"/>
        <v>0.4260185215</v>
      </c>
      <c r="CC901" s="50">
        <f t="shared" si="6355"/>
        <v>0.415347973</v>
      </c>
      <c r="CD901" s="50">
        <f t="shared" si="57"/>
        <v>12.02490847</v>
      </c>
      <c r="CE901" s="57">
        <f t="shared" si="58"/>
        <v>37.9</v>
      </c>
      <c r="CF901" s="57">
        <f t="shared" si="59"/>
        <v>0.03</v>
      </c>
      <c r="CG901" s="57">
        <f t="shared" si="60"/>
        <v>21.45</v>
      </c>
      <c r="CH901" s="57">
        <f t="shared" si="61"/>
        <v>0</v>
      </c>
      <c r="CI901" s="58">
        <f t="shared" si="62"/>
        <v>0</v>
      </c>
      <c r="CJ901" s="58">
        <f t="shared" si="63"/>
        <v>28.07</v>
      </c>
      <c r="CK901" s="57">
        <f t="shared" si="64"/>
        <v>3.84</v>
      </c>
      <c r="CL901" s="57">
        <f t="shared" si="65"/>
        <v>3.59</v>
      </c>
      <c r="CM901" s="57">
        <f t="shared" si="66"/>
        <v>4.87</v>
      </c>
      <c r="CN901" s="57">
        <f t="shared" si="67"/>
        <v>99.75</v>
      </c>
      <c r="CO901" s="59">
        <f t="shared" si="68"/>
        <v>0.1434934754</v>
      </c>
      <c r="CP901" s="59">
        <f t="shared" si="69"/>
        <v>0.6294012002</v>
      </c>
      <c r="CQ901" s="59">
        <f t="shared" si="70"/>
        <v>0.08720595123</v>
      </c>
      <c r="CR901" s="59">
        <f t="shared" si="71"/>
        <v>0.1398993732</v>
      </c>
      <c r="CS901" s="60">
        <f t="shared" si="72"/>
        <v>14.34934754</v>
      </c>
      <c r="CT901" s="60">
        <f t="shared" si="73"/>
        <v>13.98993732</v>
      </c>
      <c r="CU901" s="60">
        <f t="shared" si="74"/>
        <v>71.66071514</v>
      </c>
      <c r="CV901" s="61">
        <f t="shared" si="75"/>
        <v>0.2116461109</v>
      </c>
      <c r="CW901" s="61">
        <f t="shared" si="76"/>
        <v>0.1242653497</v>
      </c>
      <c r="CX901" s="62"/>
    </row>
    <row r="902" ht="15.75" customHeight="1">
      <c r="A902" s="17" t="s">
        <v>53</v>
      </c>
      <c r="B902" s="17" t="s">
        <v>396</v>
      </c>
      <c r="C902" s="84" t="s">
        <v>957</v>
      </c>
      <c r="D902" s="83"/>
      <c r="E902" s="83" t="s">
        <v>958</v>
      </c>
      <c r="F902" s="2">
        <v>19.0</v>
      </c>
      <c r="G902" s="83" t="s">
        <v>977</v>
      </c>
      <c r="H902" s="85">
        <v>37.86</v>
      </c>
      <c r="I902" s="86">
        <v>4.38</v>
      </c>
      <c r="J902" s="86">
        <v>21.89</v>
      </c>
      <c r="K902" s="86">
        <v>2.75</v>
      </c>
      <c r="L902" s="86">
        <v>0.04</v>
      </c>
      <c r="M902" s="86">
        <v>0.0</v>
      </c>
      <c r="N902" s="86">
        <v>3.7</v>
      </c>
      <c r="O902" s="86">
        <v>29.84</v>
      </c>
      <c r="P902" s="86"/>
      <c r="Q902" s="50">
        <f t="shared" si="8"/>
        <v>100.46</v>
      </c>
      <c r="R902" s="51">
        <f t="shared" si="9"/>
        <v>12</v>
      </c>
      <c r="S902" s="52">
        <f t="shared" si="10"/>
        <v>0.6301146889</v>
      </c>
      <c r="T902" s="52">
        <f t="shared" si="11"/>
        <v>0.0005006333011</v>
      </c>
      <c r="U902" s="52">
        <f t="shared" si="12"/>
        <v>0.4293785976</v>
      </c>
      <c r="V902" s="52">
        <f t="shared" si="13"/>
        <v>0</v>
      </c>
      <c r="W902" s="52">
        <f t="shared" si="14"/>
        <v>0</v>
      </c>
      <c r="X902" s="52">
        <f t="shared" si="15"/>
        <v>0.4153304828</v>
      </c>
      <c r="Y902" s="52">
        <f t="shared" si="16"/>
        <v>0.05215866384</v>
      </c>
      <c r="Z902" s="52">
        <f t="shared" si="17"/>
        <v>0.1086729985</v>
      </c>
      <c r="AA902" s="52">
        <f t="shared" si="18"/>
        <v>0.04903761453</v>
      </c>
      <c r="AB902" s="52">
        <f t="shared" si="19"/>
        <v>1.685193679</v>
      </c>
      <c r="AC902" s="53">
        <f t="shared" si="20"/>
        <v>5.060996601</v>
      </c>
      <c r="AD902" s="54">
        <f t="shared" si="21"/>
        <v>1.260229378</v>
      </c>
      <c r="AE902" s="54">
        <f t="shared" si="22"/>
        <v>0.001001266602</v>
      </c>
      <c r="AF902" s="54">
        <f t="shared" si="23"/>
        <v>0.6440678963</v>
      </c>
      <c r="AG902" s="54">
        <f t="shared" si="24"/>
        <v>0</v>
      </c>
      <c r="AH902" s="54">
        <f t="shared" si="25"/>
        <v>0</v>
      </c>
      <c r="AI902" s="54">
        <f t="shared" si="26"/>
        <v>0.4153304828</v>
      </c>
      <c r="AJ902" s="54">
        <f t="shared" si="27"/>
        <v>0.05215866384</v>
      </c>
      <c r="AK902" s="54">
        <f t="shared" si="28"/>
        <v>0.1086729985</v>
      </c>
      <c r="AL902" s="54">
        <f t="shared" si="29"/>
        <v>0.04903761453</v>
      </c>
      <c r="AM902" s="54">
        <f t="shared" si="30"/>
        <v>2.5304983</v>
      </c>
      <c r="AN902" s="54">
        <f t="shared" si="31"/>
        <v>-5.060996601</v>
      </c>
      <c r="AO902" s="55">
        <f t="shared" si="32"/>
        <v>2.99129861</v>
      </c>
      <c r="AP902" s="55">
        <f t="shared" si="33"/>
        <v>0.002376620835</v>
      </c>
      <c r="AQ902" s="55">
        <f t="shared" si="34"/>
        <v>2.038358453</v>
      </c>
      <c r="AR902" s="55">
        <f t="shared" si="35"/>
        <v>0</v>
      </c>
      <c r="AS902" s="55">
        <f t="shared" si="36"/>
        <v>0</v>
      </c>
      <c r="AT902" s="55">
        <f t="shared" si="37"/>
        <v>1.971668837</v>
      </c>
      <c r="AU902" s="55">
        <f t="shared" si="38"/>
        <v>0.2476091121</v>
      </c>
      <c r="AV902" s="55">
        <f t="shared" si="39"/>
        <v>0.5158955902</v>
      </c>
      <c r="AW902" s="55">
        <f t="shared" si="40"/>
        <v>0.2327927769</v>
      </c>
      <c r="AX902" s="55">
        <f t="shared" si="41"/>
        <v>8</v>
      </c>
      <c r="AY902" s="55">
        <f t="shared" si="42"/>
        <v>24.02570891</v>
      </c>
      <c r="AZ902" s="54">
        <f t="shared" ref="AZ902:BA902" si="6356">AO902*2</f>
        <v>5.98259722</v>
      </c>
      <c r="BA902" s="54">
        <f t="shared" si="6356"/>
        <v>0.00475324167</v>
      </c>
      <c r="BB902" s="54">
        <f t="shared" ref="BB902:BD902" si="6357">AQ902*(3/2)</f>
        <v>3.057537679</v>
      </c>
      <c r="BC902" s="54">
        <f t="shared" si="6357"/>
        <v>0</v>
      </c>
      <c r="BD902" s="54">
        <f t="shared" si="6357"/>
        <v>0</v>
      </c>
      <c r="BE902" s="54">
        <f t="shared" ref="BE902:BH902" si="6358">AT902</f>
        <v>1.971668837</v>
      </c>
      <c r="BF902" s="54">
        <f t="shared" si="6358"/>
        <v>0.2476091121</v>
      </c>
      <c r="BG902" s="54">
        <f t="shared" si="6358"/>
        <v>0.5158955902</v>
      </c>
      <c r="BH902" s="54">
        <f t="shared" si="6358"/>
        <v>0.2327927769</v>
      </c>
      <c r="BI902" s="54">
        <f t="shared" si="46"/>
        <v>12.01285446</v>
      </c>
      <c r="BJ902" s="54">
        <f t="shared" si="47"/>
        <v>-24.02570891</v>
      </c>
      <c r="BK902" s="56">
        <f t="shared" ref="BK902:BN902" si="6359">AO902</f>
        <v>2.99129861</v>
      </c>
      <c r="BL902" s="56">
        <f t="shared" si="6359"/>
        <v>0.002376620835</v>
      </c>
      <c r="BM902" s="56">
        <f t="shared" si="6359"/>
        <v>2.038358453</v>
      </c>
      <c r="BN902" s="56">
        <f t="shared" si="6359"/>
        <v>0</v>
      </c>
      <c r="BO902" s="56">
        <f t="shared" si="49"/>
        <v>0</v>
      </c>
      <c r="BP902" s="56">
        <f t="shared" si="50"/>
        <v>1.971668837</v>
      </c>
      <c r="BQ902" s="56">
        <f t="shared" ref="BQ902:BS902" si="6360">AU902</f>
        <v>0.2476091121</v>
      </c>
      <c r="BR902" s="56">
        <f t="shared" si="6360"/>
        <v>0.5158955902</v>
      </c>
      <c r="BS902" s="56">
        <f t="shared" si="6360"/>
        <v>0.2327927769</v>
      </c>
      <c r="BT902" s="56">
        <f t="shared" si="52"/>
        <v>8</v>
      </c>
      <c r="BU902" s="50">
        <f t="shared" ref="BU902:BX902" si="6361">AZ902</f>
        <v>5.98259722</v>
      </c>
      <c r="BV902" s="50">
        <f t="shared" si="6361"/>
        <v>0.00475324167</v>
      </c>
      <c r="BW902" s="50">
        <f t="shared" si="6361"/>
        <v>3.057537679</v>
      </c>
      <c r="BX902" s="50">
        <f t="shared" si="6361"/>
        <v>0</v>
      </c>
      <c r="BY902" s="50">
        <f t="shared" si="54"/>
        <v>0</v>
      </c>
      <c r="BZ902" s="50">
        <f t="shared" si="55"/>
        <v>1.971668837</v>
      </c>
      <c r="CA902" s="50">
        <f t="shared" ref="CA902:CC902" si="6362">BF902</f>
        <v>0.2476091121</v>
      </c>
      <c r="CB902" s="50">
        <f t="shared" si="6362"/>
        <v>0.5158955902</v>
      </c>
      <c r="CC902" s="50">
        <f t="shared" si="6362"/>
        <v>0.2327927769</v>
      </c>
      <c r="CD902" s="50">
        <f t="shared" si="57"/>
        <v>12.01285446</v>
      </c>
      <c r="CE902" s="57">
        <f t="shared" si="58"/>
        <v>37.86</v>
      </c>
      <c r="CF902" s="57">
        <f t="shared" si="59"/>
        <v>0.04</v>
      </c>
      <c r="CG902" s="57">
        <f t="shared" si="60"/>
        <v>21.89</v>
      </c>
      <c r="CH902" s="57">
        <f t="shared" si="61"/>
        <v>0</v>
      </c>
      <c r="CI902" s="58">
        <f t="shared" si="62"/>
        <v>0</v>
      </c>
      <c r="CJ902" s="58">
        <f t="shared" si="63"/>
        <v>29.84</v>
      </c>
      <c r="CK902" s="57">
        <f t="shared" si="64"/>
        <v>3.7</v>
      </c>
      <c r="CL902" s="57">
        <f t="shared" si="65"/>
        <v>4.38</v>
      </c>
      <c r="CM902" s="57">
        <f t="shared" si="66"/>
        <v>2.75</v>
      </c>
      <c r="CN902" s="57">
        <f t="shared" si="67"/>
        <v>100.46</v>
      </c>
      <c r="CO902" s="59">
        <f t="shared" si="68"/>
        <v>0.1738212416</v>
      </c>
      <c r="CP902" s="59">
        <f t="shared" si="69"/>
        <v>0.6643164467</v>
      </c>
      <c r="CQ902" s="59">
        <f t="shared" si="70"/>
        <v>0.08342719752</v>
      </c>
      <c r="CR902" s="59">
        <f t="shared" si="71"/>
        <v>0.07843511417</v>
      </c>
      <c r="CS902" s="60">
        <f t="shared" si="72"/>
        <v>17.38212416</v>
      </c>
      <c r="CT902" s="60">
        <f t="shared" si="73"/>
        <v>7.843511417</v>
      </c>
      <c r="CU902" s="60">
        <f t="shared" si="74"/>
        <v>74.77436442</v>
      </c>
      <c r="CV902" s="61">
        <f t="shared" si="75"/>
        <v>0.165345735</v>
      </c>
      <c r="CW902" s="61">
        <f t="shared" si="76"/>
        <v>0.1505291952</v>
      </c>
      <c r="CX902" s="62"/>
    </row>
    <row r="903" ht="15.75" customHeight="1">
      <c r="A903" s="17" t="s">
        <v>53</v>
      </c>
      <c r="B903" s="17" t="s">
        <v>396</v>
      </c>
      <c r="C903" s="84" t="s">
        <v>957</v>
      </c>
      <c r="D903" s="83"/>
      <c r="E903" s="83" t="s">
        <v>958</v>
      </c>
      <c r="F903" s="2">
        <v>20.0</v>
      </c>
      <c r="G903" s="83" t="s">
        <v>978</v>
      </c>
      <c r="H903" s="85">
        <v>37.75</v>
      </c>
      <c r="I903" s="86">
        <v>3.61</v>
      </c>
      <c r="J903" s="86">
        <v>21.43</v>
      </c>
      <c r="K903" s="86">
        <v>3.6</v>
      </c>
      <c r="L903" s="86">
        <v>0.04</v>
      </c>
      <c r="M903" s="86">
        <v>0.02</v>
      </c>
      <c r="N903" s="86">
        <v>3.2</v>
      </c>
      <c r="O903" s="86">
        <v>30.21</v>
      </c>
      <c r="P903" s="86"/>
      <c r="Q903" s="50">
        <f t="shared" si="8"/>
        <v>99.86</v>
      </c>
      <c r="R903" s="51">
        <f t="shared" si="9"/>
        <v>12</v>
      </c>
      <c r="S903" s="52">
        <f t="shared" si="10"/>
        <v>0.6282839277</v>
      </c>
      <c r="T903" s="52">
        <f t="shared" si="11"/>
        <v>0.0005006333011</v>
      </c>
      <c r="U903" s="52">
        <f t="shared" si="12"/>
        <v>0.4203555663</v>
      </c>
      <c r="V903" s="52">
        <f t="shared" si="13"/>
        <v>0.0002631748626</v>
      </c>
      <c r="W903" s="52">
        <f t="shared" si="14"/>
        <v>0</v>
      </c>
      <c r="X903" s="52">
        <f t="shared" si="15"/>
        <v>0.4204803581</v>
      </c>
      <c r="Y903" s="52">
        <f t="shared" si="16"/>
        <v>0.04511019575</v>
      </c>
      <c r="Z903" s="52">
        <f t="shared" si="17"/>
        <v>0.08956838459</v>
      </c>
      <c r="AA903" s="52">
        <f t="shared" si="18"/>
        <v>0.06419469538</v>
      </c>
      <c r="AB903" s="52">
        <f t="shared" si="19"/>
        <v>1.668756936</v>
      </c>
      <c r="AC903" s="53">
        <f t="shared" si="20"/>
        <v>5.015701735</v>
      </c>
      <c r="AD903" s="54">
        <f t="shared" si="21"/>
        <v>1.256567855</v>
      </c>
      <c r="AE903" s="54">
        <f t="shared" si="22"/>
        <v>0.001001266602</v>
      </c>
      <c r="AF903" s="54">
        <f t="shared" si="23"/>
        <v>0.6305333494</v>
      </c>
      <c r="AG903" s="54">
        <f t="shared" si="24"/>
        <v>0.0003947622939</v>
      </c>
      <c r="AH903" s="54">
        <f t="shared" si="25"/>
        <v>0</v>
      </c>
      <c r="AI903" s="54">
        <f t="shared" si="26"/>
        <v>0.4204803581</v>
      </c>
      <c r="AJ903" s="54">
        <f t="shared" si="27"/>
        <v>0.04511019575</v>
      </c>
      <c r="AK903" s="54">
        <f t="shared" si="28"/>
        <v>0.08956838459</v>
      </c>
      <c r="AL903" s="54">
        <f t="shared" si="29"/>
        <v>0.06419469538</v>
      </c>
      <c r="AM903" s="54">
        <f t="shared" si="30"/>
        <v>2.507850868</v>
      </c>
      <c r="AN903" s="54">
        <f t="shared" si="31"/>
        <v>-5.015701735</v>
      </c>
      <c r="AO903" s="55">
        <f t="shared" si="32"/>
        <v>3.011985337</v>
      </c>
      <c r="AP903" s="55">
        <f t="shared" si="33"/>
        <v>0.00240002982</v>
      </c>
      <c r="AQ903" s="55">
        <f t="shared" si="34"/>
        <v>2.015179358</v>
      </c>
      <c r="AR903" s="55">
        <f t="shared" si="35"/>
        <v>0.001261657019</v>
      </c>
      <c r="AS903" s="55">
        <f t="shared" si="36"/>
        <v>0</v>
      </c>
      <c r="AT903" s="55">
        <f t="shared" si="37"/>
        <v>2.015777608</v>
      </c>
      <c r="AU903" s="55">
        <f t="shared" si="38"/>
        <v>0.2162577175</v>
      </c>
      <c r="AV903" s="55">
        <f t="shared" si="39"/>
        <v>0.4293897219</v>
      </c>
      <c r="AW903" s="55">
        <f t="shared" si="40"/>
        <v>0.3077485714</v>
      </c>
      <c r="AX903" s="55">
        <f t="shared" si="41"/>
        <v>8</v>
      </c>
      <c r="AY903" s="55">
        <f t="shared" si="42"/>
        <v>24.04521175</v>
      </c>
      <c r="AZ903" s="54">
        <f t="shared" ref="AZ903:BA903" si="6363">AO903*2</f>
        <v>6.023970674</v>
      </c>
      <c r="BA903" s="54">
        <f t="shared" si="6363"/>
        <v>0.00480005964</v>
      </c>
      <c r="BB903" s="54">
        <f t="shared" ref="BB903:BD903" si="6364">AQ903*(3/2)</f>
        <v>3.022769036</v>
      </c>
      <c r="BC903" s="54">
        <f t="shared" si="6364"/>
        <v>0.001892485528</v>
      </c>
      <c r="BD903" s="54">
        <f t="shared" si="6364"/>
        <v>0</v>
      </c>
      <c r="BE903" s="54">
        <f t="shared" ref="BE903:BH903" si="6365">AT903</f>
        <v>2.015777608</v>
      </c>
      <c r="BF903" s="54">
        <f t="shared" si="6365"/>
        <v>0.2162577175</v>
      </c>
      <c r="BG903" s="54">
        <f t="shared" si="6365"/>
        <v>0.4293897219</v>
      </c>
      <c r="BH903" s="54">
        <f t="shared" si="6365"/>
        <v>0.3077485714</v>
      </c>
      <c r="BI903" s="54">
        <f t="shared" si="46"/>
        <v>12.02260587</v>
      </c>
      <c r="BJ903" s="54">
        <f t="shared" si="47"/>
        <v>-24.04521175</v>
      </c>
      <c r="BK903" s="56">
        <f t="shared" ref="BK903:BN903" si="6366">AO903</f>
        <v>3.011985337</v>
      </c>
      <c r="BL903" s="56">
        <f t="shared" si="6366"/>
        <v>0.00240002982</v>
      </c>
      <c r="BM903" s="56">
        <f t="shared" si="6366"/>
        <v>2.015179358</v>
      </c>
      <c r="BN903" s="56">
        <f t="shared" si="6366"/>
        <v>0.001261657019</v>
      </c>
      <c r="BO903" s="56">
        <f t="shared" si="49"/>
        <v>0</v>
      </c>
      <c r="BP903" s="56">
        <f t="shared" si="50"/>
        <v>2.015777608</v>
      </c>
      <c r="BQ903" s="56">
        <f t="shared" ref="BQ903:BS903" si="6367">AU903</f>
        <v>0.2162577175</v>
      </c>
      <c r="BR903" s="56">
        <f t="shared" si="6367"/>
        <v>0.4293897219</v>
      </c>
      <c r="BS903" s="56">
        <f t="shared" si="6367"/>
        <v>0.3077485714</v>
      </c>
      <c r="BT903" s="56">
        <f t="shared" si="52"/>
        <v>8</v>
      </c>
      <c r="BU903" s="50">
        <f t="shared" ref="BU903:BX903" si="6368">AZ903</f>
        <v>6.023970674</v>
      </c>
      <c r="BV903" s="50">
        <f t="shared" si="6368"/>
        <v>0.00480005964</v>
      </c>
      <c r="BW903" s="50">
        <f t="shared" si="6368"/>
        <v>3.022769036</v>
      </c>
      <c r="BX903" s="50">
        <f t="shared" si="6368"/>
        <v>0.001892485528</v>
      </c>
      <c r="BY903" s="50">
        <f t="shared" si="54"/>
        <v>0</v>
      </c>
      <c r="BZ903" s="50">
        <f t="shared" si="55"/>
        <v>2.015777608</v>
      </c>
      <c r="CA903" s="50">
        <f t="shared" ref="CA903:CC903" si="6369">BF903</f>
        <v>0.2162577175</v>
      </c>
      <c r="CB903" s="50">
        <f t="shared" si="6369"/>
        <v>0.4293897219</v>
      </c>
      <c r="CC903" s="50">
        <f t="shared" si="6369"/>
        <v>0.3077485714</v>
      </c>
      <c r="CD903" s="50">
        <f t="shared" si="57"/>
        <v>12.02260587</v>
      </c>
      <c r="CE903" s="57">
        <f t="shared" si="58"/>
        <v>37.75</v>
      </c>
      <c r="CF903" s="57">
        <f t="shared" si="59"/>
        <v>0.04</v>
      </c>
      <c r="CG903" s="57">
        <f t="shared" si="60"/>
        <v>21.43</v>
      </c>
      <c r="CH903" s="57">
        <f t="shared" si="61"/>
        <v>0.02</v>
      </c>
      <c r="CI903" s="58">
        <f t="shared" si="62"/>
        <v>0</v>
      </c>
      <c r="CJ903" s="58">
        <f t="shared" si="63"/>
        <v>30.21</v>
      </c>
      <c r="CK903" s="57">
        <f t="shared" si="64"/>
        <v>3.2</v>
      </c>
      <c r="CL903" s="57">
        <f t="shared" si="65"/>
        <v>3.61</v>
      </c>
      <c r="CM903" s="57">
        <f t="shared" si="66"/>
        <v>3.6</v>
      </c>
      <c r="CN903" s="57">
        <f t="shared" si="67"/>
        <v>99.86</v>
      </c>
      <c r="CO903" s="59">
        <f t="shared" si="68"/>
        <v>0.1446159023</v>
      </c>
      <c r="CP903" s="59">
        <f t="shared" si="69"/>
        <v>0.6789018989</v>
      </c>
      <c r="CQ903" s="59">
        <f t="shared" si="70"/>
        <v>0.07283431191</v>
      </c>
      <c r="CR903" s="59">
        <f t="shared" si="71"/>
        <v>0.1036478869</v>
      </c>
      <c r="CS903" s="60">
        <f t="shared" si="72"/>
        <v>14.46159023</v>
      </c>
      <c r="CT903" s="60">
        <f t="shared" si="73"/>
        <v>10.36478869</v>
      </c>
      <c r="CU903" s="60">
        <f t="shared" si="74"/>
        <v>75.17362108</v>
      </c>
      <c r="CV903" s="61">
        <f t="shared" si="75"/>
        <v>0.175955838</v>
      </c>
      <c r="CW903" s="61">
        <f t="shared" si="76"/>
        <v>0.1252373714</v>
      </c>
      <c r="CX903" s="62"/>
    </row>
    <row r="904" ht="15.75" customHeight="1">
      <c r="A904" s="17" t="s">
        <v>53</v>
      </c>
      <c r="B904" s="17" t="s">
        <v>396</v>
      </c>
      <c r="C904" s="84" t="s">
        <v>957</v>
      </c>
      <c r="D904" s="83"/>
      <c r="E904" s="83" t="s">
        <v>958</v>
      </c>
      <c r="F904" s="2">
        <v>21.0</v>
      </c>
      <c r="G904" s="83" t="s">
        <v>979</v>
      </c>
      <c r="H904" s="85">
        <v>38.02</v>
      </c>
      <c r="I904" s="86">
        <v>4.18</v>
      </c>
      <c r="J904" s="86">
        <v>21.29</v>
      </c>
      <c r="K904" s="86">
        <v>2.07</v>
      </c>
      <c r="L904" s="86">
        <v>0.02</v>
      </c>
      <c r="M904" s="86">
        <v>0.08</v>
      </c>
      <c r="N904" s="86">
        <v>4.19</v>
      </c>
      <c r="O904" s="86">
        <v>30.11</v>
      </c>
      <c r="P904" s="86"/>
      <c r="Q904" s="50">
        <f t="shared" si="8"/>
        <v>99.96</v>
      </c>
      <c r="R904" s="51">
        <f t="shared" si="9"/>
        <v>12</v>
      </c>
      <c r="S904" s="52">
        <f t="shared" si="10"/>
        <v>0.6327776141</v>
      </c>
      <c r="T904" s="52">
        <f t="shared" si="11"/>
        <v>0.0002503166506</v>
      </c>
      <c r="U904" s="52">
        <f t="shared" si="12"/>
        <v>0.4176094263</v>
      </c>
      <c r="V904" s="52">
        <f t="shared" si="13"/>
        <v>0.00105269945</v>
      </c>
      <c r="W904" s="52">
        <f t="shared" si="14"/>
        <v>0</v>
      </c>
      <c r="X904" s="52">
        <f t="shared" si="15"/>
        <v>0.4190884999</v>
      </c>
      <c r="Y904" s="52">
        <f t="shared" si="16"/>
        <v>0.05906616256</v>
      </c>
      <c r="Z904" s="52">
        <f t="shared" si="17"/>
        <v>0.1037107611</v>
      </c>
      <c r="AA904" s="52">
        <f t="shared" si="18"/>
        <v>0.03691194984</v>
      </c>
      <c r="AB904" s="52">
        <f t="shared" si="19"/>
        <v>1.67046743</v>
      </c>
      <c r="AC904" s="53">
        <f t="shared" si="20"/>
        <v>5.025652847</v>
      </c>
      <c r="AD904" s="54">
        <f t="shared" si="21"/>
        <v>1.265555228</v>
      </c>
      <c r="AE904" s="54">
        <f t="shared" si="22"/>
        <v>0.0005006333011</v>
      </c>
      <c r="AF904" s="54">
        <f t="shared" si="23"/>
        <v>0.6264141395</v>
      </c>
      <c r="AG904" s="54">
        <f t="shared" si="24"/>
        <v>0.001579049176</v>
      </c>
      <c r="AH904" s="54">
        <f t="shared" si="25"/>
        <v>0</v>
      </c>
      <c r="AI904" s="54">
        <f t="shared" si="26"/>
        <v>0.4190884999</v>
      </c>
      <c r="AJ904" s="54">
        <f t="shared" si="27"/>
        <v>0.05906616256</v>
      </c>
      <c r="AK904" s="54">
        <f t="shared" si="28"/>
        <v>0.1037107611</v>
      </c>
      <c r="AL904" s="54">
        <f t="shared" si="29"/>
        <v>0.03691194984</v>
      </c>
      <c r="AM904" s="54">
        <f t="shared" si="30"/>
        <v>2.512826424</v>
      </c>
      <c r="AN904" s="54">
        <f t="shared" si="31"/>
        <v>-5.025652847</v>
      </c>
      <c r="AO904" s="55">
        <f t="shared" si="32"/>
        <v>3.030421798</v>
      </c>
      <c r="AP904" s="55">
        <f t="shared" si="33"/>
        <v>0.001198786141</v>
      </c>
      <c r="AQ904" s="55">
        <f t="shared" si="34"/>
        <v>1.999964412</v>
      </c>
      <c r="AR904" s="55">
        <f t="shared" si="35"/>
        <v>0.005041460523</v>
      </c>
      <c r="AS904" s="55">
        <f t="shared" si="36"/>
        <v>0</v>
      </c>
      <c r="AT904" s="55">
        <f t="shared" si="37"/>
        <v>2.007047811</v>
      </c>
      <c r="AU904" s="55">
        <f t="shared" si="38"/>
        <v>0.2828725014</v>
      </c>
      <c r="AV904" s="55">
        <f t="shared" si="39"/>
        <v>0.4966789977</v>
      </c>
      <c r="AW904" s="55">
        <f t="shared" si="40"/>
        <v>0.176774233</v>
      </c>
      <c r="AX904" s="55">
        <f t="shared" si="41"/>
        <v>8</v>
      </c>
      <c r="AY904" s="55">
        <f t="shared" si="42"/>
        <v>24.06824704</v>
      </c>
      <c r="AZ904" s="54">
        <f t="shared" ref="AZ904:BA904" si="6370">AO904*2</f>
        <v>6.060843596</v>
      </c>
      <c r="BA904" s="54">
        <f t="shared" si="6370"/>
        <v>0.002397572283</v>
      </c>
      <c r="BB904" s="54">
        <f t="shared" ref="BB904:BD904" si="6371">AQ904*(3/2)</f>
        <v>2.999946617</v>
      </c>
      <c r="BC904" s="54">
        <f t="shared" si="6371"/>
        <v>0.007562190784</v>
      </c>
      <c r="BD904" s="54">
        <f t="shared" si="6371"/>
        <v>0</v>
      </c>
      <c r="BE904" s="54">
        <f t="shared" ref="BE904:BH904" si="6372">AT904</f>
        <v>2.007047811</v>
      </c>
      <c r="BF904" s="54">
        <f t="shared" si="6372"/>
        <v>0.2828725014</v>
      </c>
      <c r="BG904" s="54">
        <f t="shared" si="6372"/>
        <v>0.4966789977</v>
      </c>
      <c r="BH904" s="54">
        <f t="shared" si="6372"/>
        <v>0.176774233</v>
      </c>
      <c r="BI904" s="54">
        <f t="shared" si="46"/>
        <v>12.03412352</v>
      </c>
      <c r="BJ904" s="54">
        <f t="shared" si="47"/>
        <v>-24.06824704</v>
      </c>
      <c r="BK904" s="56">
        <f t="shared" ref="BK904:BN904" si="6373">AO904</f>
        <v>3.030421798</v>
      </c>
      <c r="BL904" s="56">
        <f t="shared" si="6373"/>
        <v>0.001198786141</v>
      </c>
      <c r="BM904" s="56">
        <f t="shared" si="6373"/>
        <v>1.999964412</v>
      </c>
      <c r="BN904" s="56">
        <f t="shared" si="6373"/>
        <v>0.005041460523</v>
      </c>
      <c r="BO904" s="56">
        <f t="shared" si="49"/>
        <v>0</v>
      </c>
      <c r="BP904" s="56">
        <f t="shared" si="50"/>
        <v>2.007047811</v>
      </c>
      <c r="BQ904" s="56">
        <f t="shared" ref="BQ904:BS904" si="6374">AU904</f>
        <v>0.2828725014</v>
      </c>
      <c r="BR904" s="56">
        <f t="shared" si="6374"/>
        <v>0.4966789977</v>
      </c>
      <c r="BS904" s="56">
        <f t="shared" si="6374"/>
        <v>0.176774233</v>
      </c>
      <c r="BT904" s="56">
        <f t="shared" si="52"/>
        <v>8</v>
      </c>
      <c r="BU904" s="50">
        <f t="shared" ref="BU904:BX904" si="6375">AZ904</f>
        <v>6.060843596</v>
      </c>
      <c r="BV904" s="50">
        <f t="shared" si="6375"/>
        <v>0.002397572283</v>
      </c>
      <c r="BW904" s="50">
        <f t="shared" si="6375"/>
        <v>2.999946617</v>
      </c>
      <c r="BX904" s="50">
        <f t="shared" si="6375"/>
        <v>0.007562190784</v>
      </c>
      <c r="BY904" s="50">
        <f t="shared" si="54"/>
        <v>0</v>
      </c>
      <c r="BZ904" s="50">
        <f t="shared" si="55"/>
        <v>2.007047811</v>
      </c>
      <c r="CA904" s="50">
        <f t="shared" ref="CA904:CC904" si="6376">BF904</f>
        <v>0.2828725014</v>
      </c>
      <c r="CB904" s="50">
        <f t="shared" si="6376"/>
        <v>0.4966789977</v>
      </c>
      <c r="CC904" s="50">
        <f t="shared" si="6376"/>
        <v>0.176774233</v>
      </c>
      <c r="CD904" s="50">
        <f t="shared" si="57"/>
        <v>12.03412352</v>
      </c>
      <c r="CE904" s="57">
        <f t="shared" si="58"/>
        <v>38.02</v>
      </c>
      <c r="CF904" s="57">
        <f t="shared" si="59"/>
        <v>0.02</v>
      </c>
      <c r="CG904" s="57">
        <f t="shared" si="60"/>
        <v>21.29</v>
      </c>
      <c r="CH904" s="57">
        <f t="shared" si="61"/>
        <v>0.08</v>
      </c>
      <c r="CI904" s="58">
        <f t="shared" si="62"/>
        <v>0</v>
      </c>
      <c r="CJ904" s="58">
        <f t="shared" si="63"/>
        <v>30.11</v>
      </c>
      <c r="CK904" s="57">
        <f t="shared" si="64"/>
        <v>4.19</v>
      </c>
      <c r="CL904" s="57">
        <f t="shared" si="65"/>
        <v>4.18</v>
      </c>
      <c r="CM904" s="57">
        <f t="shared" si="66"/>
        <v>2.07</v>
      </c>
      <c r="CN904" s="57">
        <f t="shared" si="67"/>
        <v>99.96</v>
      </c>
      <c r="CO904" s="59">
        <f t="shared" si="68"/>
        <v>0.1676059364</v>
      </c>
      <c r="CP904" s="59">
        <f t="shared" si="69"/>
        <v>0.6772847843</v>
      </c>
      <c r="CQ904" s="59">
        <f t="shared" si="70"/>
        <v>0.09545624177</v>
      </c>
      <c r="CR904" s="59">
        <f t="shared" si="71"/>
        <v>0.05965303747</v>
      </c>
      <c r="CS904" s="60">
        <f t="shared" si="72"/>
        <v>16.76059364</v>
      </c>
      <c r="CT904" s="60">
        <f t="shared" si="73"/>
        <v>5.965303747</v>
      </c>
      <c r="CU904" s="60">
        <f t="shared" si="74"/>
        <v>77.27410261</v>
      </c>
      <c r="CV904" s="61">
        <f t="shared" si="75"/>
        <v>0.1434560057</v>
      </c>
      <c r="CW904" s="61">
        <f t="shared" si="76"/>
        <v>0.1451467409</v>
      </c>
      <c r="CX904" s="62"/>
    </row>
    <row r="905" ht="15.75" customHeight="1">
      <c r="A905" s="17" t="s">
        <v>53</v>
      </c>
      <c r="B905" s="17" t="s">
        <v>396</v>
      </c>
      <c r="C905" s="84" t="s">
        <v>957</v>
      </c>
      <c r="D905" s="83"/>
      <c r="E905" s="83" t="s">
        <v>958</v>
      </c>
      <c r="F905" s="2">
        <v>22.0</v>
      </c>
      <c r="G905" s="83" t="s">
        <v>980</v>
      </c>
      <c r="H905" s="85">
        <v>37.49</v>
      </c>
      <c r="I905" s="86">
        <v>3.16</v>
      </c>
      <c r="J905" s="86">
        <v>21.33</v>
      </c>
      <c r="K905" s="86">
        <v>4.56</v>
      </c>
      <c r="L905" s="86">
        <v>0.07</v>
      </c>
      <c r="M905" s="86">
        <v>0.11</v>
      </c>
      <c r="N905" s="86">
        <v>3.96</v>
      </c>
      <c r="O905" s="86">
        <v>28.96</v>
      </c>
      <c r="P905" s="86"/>
      <c r="Q905" s="50">
        <f t="shared" si="8"/>
        <v>99.64</v>
      </c>
      <c r="R905" s="51">
        <f t="shared" si="9"/>
        <v>12</v>
      </c>
      <c r="S905" s="52">
        <f t="shared" si="10"/>
        <v>0.6239566742</v>
      </c>
      <c r="T905" s="52">
        <f t="shared" si="11"/>
        <v>0.000876108277</v>
      </c>
      <c r="U905" s="52">
        <f t="shared" si="12"/>
        <v>0.4183940377</v>
      </c>
      <c r="V905" s="52">
        <f t="shared" si="13"/>
        <v>0.001447461744</v>
      </c>
      <c r="W905" s="52">
        <f t="shared" si="14"/>
        <v>0</v>
      </c>
      <c r="X905" s="52">
        <f t="shared" si="15"/>
        <v>0.4030821308</v>
      </c>
      <c r="Y905" s="52">
        <f t="shared" si="16"/>
        <v>0.05582386724</v>
      </c>
      <c r="Z905" s="52">
        <f t="shared" si="17"/>
        <v>0.0784033505</v>
      </c>
      <c r="AA905" s="52">
        <f t="shared" si="18"/>
        <v>0.08131328081</v>
      </c>
      <c r="AB905" s="52">
        <f t="shared" si="19"/>
        <v>1.663296911</v>
      </c>
      <c r="AC905" s="53">
        <f t="shared" si="20"/>
        <v>4.996100887</v>
      </c>
      <c r="AD905" s="54">
        <f t="shared" si="21"/>
        <v>1.247913348</v>
      </c>
      <c r="AE905" s="54">
        <f t="shared" si="22"/>
        <v>0.001752216554</v>
      </c>
      <c r="AF905" s="54">
        <f t="shared" si="23"/>
        <v>0.6275910566</v>
      </c>
      <c r="AG905" s="54">
        <f t="shared" si="24"/>
        <v>0.002171192616</v>
      </c>
      <c r="AH905" s="54">
        <f t="shared" si="25"/>
        <v>0</v>
      </c>
      <c r="AI905" s="54">
        <f t="shared" si="26"/>
        <v>0.4030821308</v>
      </c>
      <c r="AJ905" s="54">
        <f t="shared" si="27"/>
        <v>0.05582386724</v>
      </c>
      <c r="AK905" s="54">
        <f t="shared" si="28"/>
        <v>0.0784033505</v>
      </c>
      <c r="AL905" s="54">
        <f t="shared" si="29"/>
        <v>0.08131328081</v>
      </c>
      <c r="AM905" s="54">
        <f t="shared" si="30"/>
        <v>2.498050444</v>
      </c>
      <c r="AN905" s="54">
        <f t="shared" si="31"/>
        <v>-4.996100887</v>
      </c>
      <c r="AO905" s="55">
        <f t="shared" si="32"/>
        <v>3.001059739</v>
      </c>
      <c r="AP905" s="55">
        <f t="shared" si="33"/>
        <v>0.004213839494</v>
      </c>
      <c r="AQ905" s="55">
        <f t="shared" si="34"/>
        <v>2.012360078</v>
      </c>
      <c r="AR905" s="55">
        <f t="shared" si="35"/>
        <v>0.006961892297</v>
      </c>
      <c r="AS905" s="55">
        <f t="shared" si="36"/>
        <v>0</v>
      </c>
      <c r="AT905" s="55">
        <f t="shared" si="37"/>
        <v>1.938714023</v>
      </c>
      <c r="AU905" s="55">
        <f t="shared" si="38"/>
        <v>0.2684974251</v>
      </c>
      <c r="AV905" s="55">
        <f t="shared" si="39"/>
        <v>0.3770985203</v>
      </c>
      <c r="AW905" s="55">
        <f t="shared" si="40"/>
        <v>0.3910944835</v>
      </c>
      <c r="AX905" s="55">
        <f t="shared" si="41"/>
        <v>8</v>
      </c>
      <c r="AY905" s="55">
        <f t="shared" si="42"/>
        <v>24.02986913</v>
      </c>
      <c r="AZ905" s="54">
        <f t="shared" ref="AZ905:BA905" si="6377">AO905*2</f>
        <v>6.002119477</v>
      </c>
      <c r="BA905" s="54">
        <f t="shared" si="6377"/>
        <v>0.008427678989</v>
      </c>
      <c r="BB905" s="54">
        <f t="shared" ref="BB905:BD905" si="6378">AQ905*(3/2)</f>
        <v>3.018540117</v>
      </c>
      <c r="BC905" s="54">
        <f t="shared" si="6378"/>
        <v>0.01044283845</v>
      </c>
      <c r="BD905" s="54">
        <f t="shared" si="6378"/>
        <v>0</v>
      </c>
      <c r="BE905" s="54">
        <f t="shared" ref="BE905:BH905" si="6379">AT905</f>
        <v>1.938714023</v>
      </c>
      <c r="BF905" s="54">
        <f t="shared" si="6379"/>
        <v>0.2684974251</v>
      </c>
      <c r="BG905" s="54">
        <f t="shared" si="6379"/>
        <v>0.3770985203</v>
      </c>
      <c r="BH905" s="54">
        <f t="shared" si="6379"/>
        <v>0.3910944835</v>
      </c>
      <c r="BI905" s="54">
        <f t="shared" si="46"/>
        <v>12.01493456</v>
      </c>
      <c r="BJ905" s="54">
        <f t="shared" si="47"/>
        <v>-24.02986913</v>
      </c>
      <c r="BK905" s="56">
        <f t="shared" ref="BK905:BN905" si="6380">AO905</f>
        <v>3.001059739</v>
      </c>
      <c r="BL905" s="56">
        <f t="shared" si="6380"/>
        <v>0.004213839494</v>
      </c>
      <c r="BM905" s="56">
        <f t="shared" si="6380"/>
        <v>2.012360078</v>
      </c>
      <c r="BN905" s="56">
        <f t="shared" si="6380"/>
        <v>0.006961892297</v>
      </c>
      <c r="BO905" s="56">
        <f t="shared" si="49"/>
        <v>0</v>
      </c>
      <c r="BP905" s="56">
        <f t="shared" si="50"/>
        <v>1.938714023</v>
      </c>
      <c r="BQ905" s="56">
        <f t="shared" ref="BQ905:BS905" si="6381">AU905</f>
        <v>0.2684974251</v>
      </c>
      <c r="BR905" s="56">
        <f t="shared" si="6381"/>
        <v>0.3770985203</v>
      </c>
      <c r="BS905" s="56">
        <f t="shared" si="6381"/>
        <v>0.3910944835</v>
      </c>
      <c r="BT905" s="56">
        <f t="shared" si="52"/>
        <v>8</v>
      </c>
      <c r="BU905" s="50">
        <f t="shared" ref="BU905:BX905" si="6382">AZ905</f>
        <v>6.002119477</v>
      </c>
      <c r="BV905" s="50">
        <f t="shared" si="6382"/>
        <v>0.008427678989</v>
      </c>
      <c r="BW905" s="50">
        <f t="shared" si="6382"/>
        <v>3.018540117</v>
      </c>
      <c r="BX905" s="50">
        <f t="shared" si="6382"/>
        <v>0.01044283845</v>
      </c>
      <c r="BY905" s="50">
        <f t="shared" si="54"/>
        <v>0</v>
      </c>
      <c r="BZ905" s="50">
        <f t="shared" si="55"/>
        <v>1.938714023</v>
      </c>
      <c r="CA905" s="50">
        <f t="shared" ref="CA905:CC905" si="6383">BF905</f>
        <v>0.2684974251</v>
      </c>
      <c r="CB905" s="50">
        <f t="shared" si="6383"/>
        <v>0.3770985203</v>
      </c>
      <c r="CC905" s="50">
        <f t="shared" si="6383"/>
        <v>0.3910944835</v>
      </c>
      <c r="CD905" s="50">
        <f t="shared" si="57"/>
        <v>12.01493456</v>
      </c>
      <c r="CE905" s="57">
        <f t="shared" si="58"/>
        <v>37.49</v>
      </c>
      <c r="CF905" s="57">
        <f t="shared" si="59"/>
        <v>0.07</v>
      </c>
      <c r="CG905" s="57">
        <f t="shared" si="60"/>
        <v>21.33</v>
      </c>
      <c r="CH905" s="57">
        <f t="shared" si="61"/>
        <v>0.11</v>
      </c>
      <c r="CI905" s="58">
        <f t="shared" si="62"/>
        <v>0</v>
      </c>
      <c r="CJ905" s="58">
        <f t="shared" si="63"/>
        <v>28.96</v>
      </c>
      <c r="CK905" s="57">
        <f t="shared" si="64"/>
        <v>3.96</v>
      </c>
      <c r="CL905" s="57">
        <f t="shared" si="65"/>
        <v>3.16</v>
      </c>
      <c r="CM905" s="57">
        <f t="shared" si="66"/>
        <v>4.56</v>
      </c>
      <c r="CN905" s="57">
        <f t="shared" si="67"/>
        <v>99.64</v>
      </c>
      <c r="CO905" s="59">
        <f t="shared" si="68"/>
        <v>0.126738575</v>
      </c>
      <c r="CP905" s="59">
        <f t="shared" si="69"/>
        <v>0.6515799967</v>
      </c>
      <c r="CQ905" s="59">
        <f t="shared" si="70"/>
        <v>0.09023896734</v>
      </c>
      <c r="CR905" s="59">
        <f t="shared" si="71"/>
        <v>0.131442461</v>
      </c>
      <c r="CS905" s="60">
        <f t="shared" si="72"/>
        <v>12.6738575</v>
      </c>
      <c r="CT905" s="60">
        <f t="shared" si="73"/>
        <v>13.1442461</v>
      </c>
      <c r="CU905" s="60">
        <f t="shared" si="74"/>
        <v>74.1818964</v>
      </c>
      <c r="CV905" s="61">
        <f t="shared" si="75"/>
        <v>0.1948117485</v>
      </c>
      <c r="CW905" s="61">
        <f t="shared" si="76"/>
        <v>0.1097556059</v>
      </c>
      <c r="CX905" s="62"/>
    </row>
    <row r="906" ht="15.75" customHeight="1">
      <c r="A906" s="17" t="s">
        <v>53</v>
      </c>
      <c r="B906" s="17" t="s">
        <v>396</v>
      </c>
      <c r="C906" s="84" t="s">
        <v>957</v>
      </c>
      <c r="D906" s="83"/>
      <c r="E906" s="83" t="s">
        <v>958</v>
      </c>
      <c r="F906" s="2">
        <v>23.0</v>
      </c>
      <c r="G906" s="83" t="s">
        <v>981</v>
      </c>
      <c r="H906" s="85">
        <v>36.32</v>
      </c>
      <c r="I906" s="86">
        <v>0.84</v>
      </c>
      <c r="J906" s="86">
        <v>20.83</v>
      </c>
      <c r="K906" s="86">
        <v>0.26</v>
      </c>
      <c r="L906" s="86">
        <v>0.03</v>
      </c>
      <c r="M906" s="86">
        <v>0.01</v>
      </c>
      <c r="N906" s="86">
        <v>24.25</v>
      </c>
      <c r="O906" s="86">
        <v>16.54</v>
      </c>
      <c r="P906" s="86"/>
      <c r="Q906" s="50">
        <f t="shared" si="8"/>
        <v>99.08</v>
      </c>
      <c r="R906" s="51">
        <f t="shared" si="9"/>
        <v>12</v>
      </c>
      <c r="S906" s="52">
        <f t="shared" si="10"/>
        <v>0.6044840333</v>
      </c>
      <c r="T906" s="52">
        <f t="shared" si="11"/>
        <v>0.0003754749758</v>
      </c>
      <c r="U906" s="52">
        <f t="shared" si="12"/>
        <v>0.408586395</v>
      </c>
      <c r="V906" s="52">
        <f t="shared" si="13"/>
        <v>0.0001315874313</v>
      </c>
      <c r="W906" s="52">
        <f t="shared" si="14"/>
        <v>0</v>
      </c>
      <c r="X906" s="52">
        <f t="shared" si="15"/>
        <v>0.230213344</v>
      </c>
      <c r="Y906" s="52">
        <f t="shared" si="16"/>
        <v>0.3418507022</v>
      </c>
      <c r="Z906" s="52">
        <f t="shared" si="17"/>
        <v>0.02084139697</v>
      </c>
      <c r="AA906" s="52">
        <f t="shared" si="18"/>
        <v>0.004636283555</v>
      </c>
      <c r="AB906" s="52">
        <f t="shared" si="19"/>
        <v>1.611119217</v>
      </c>
      <c r="AC906" s="53">
        <f t="shared" si="20"/>
        <v>4.840675434</v>
      </c>
      <c r="AD906" s="54">
        <f t="shared" si="21"/>
        <v>1.208968067</v>
      </c>
      <c r="AE906" s="54">
        <f t="shared" si="22"/>
        <v>0.0007509499517</v>
      </c>
      <c r="AF906" s="54">
        <f t="shared" si="23"/>
        <v>0.6128795926</v>
      </c>
      <c r="AG906" s="54">
        <f t="shared" si="24"/>
        <v>0.0001973811469</v>
      </c>
      <c r="AH906" s="54">
        <f t="shared" si="25"/>
        <v>0</v>
      </c>
      <c r="AI906" s="54">
        <f t="shared" si="26"/>
        <v>0.230213344</v>
      </c>
      <c r="AJ906" s="54">
        <f t="shared" si="27"/>
        <v>0.3418507022</v>
      </c>
      <c r="AK906" s="54">
        <f t="shared" si="28"/>
        <v>0.02084139697</v>
      </c>
      <c r="AL906" s="54">
        <f t="shared" si="29"/>
        <v>0.004636283555</v>
      </c>
      <c r="AM906" s="54">
        <f t="shared" si="30"/>
        <v>2.420337717</v>
      </c>
      <c r="AN906" s="54">
        <f t="shared" si="31"/>
        <v>-4.840675434</v>
      </c>
      <c r="AO906" s="55">
        <f t="shared" si="32"/>
        <v>3.001560787</v>
      </c>
      <c r="AP906" s="55">
        <f t="shared" si="33"/>
        <v>0.001864418085</v>
      </c>
      <c r="AQ906" s="55">
        <f t="shared" si="34"/>
        <v>2.028832581</v>
      </c>
      <c r="AR906" s="55">
        <f t="shared" si="35"/>
        <v>0.0006533963713</v>
      </c>
      <c r="AS906" s="55">
        <f t="shared" si="36"/>
        <v>0</v>
      </c>
      <c r="AT906" s="55">
        <f t="shared" si="37"/>
        <v>1.143122577</v>
      </c>
      <c r="AU906" s="55">
        <f t="shared" si="38"/>
        <v>1.697457015</v>
      </c>
      <c r="AV906" s="55">
        <f t="shared" si="39"/>
        <v>0.1034877953</v>
      </c>
      <c r="AW906" s="55">
        <f t="shared" si="40"/>
        <v>0.0230214301</v>
      </c>
      <c r="AX906" s="55">
        <f t="shared" si="41"/>
        <v>8</v>
      </c>
      <c r="AY906" s="55">
        <f t="shared" si="42"/>
        <v>24.03633639</v>
      </c>
      <c r="AZ906" s="54">
        <f t="shared" ref="AZ906:BA906" si="6384">AO906*2</f>
        <v>6.003121574</v>
      </c>
      <c r="BA906" s="54">
        <f t="shared" si="6384"/>
        <v>0.003728836171</v>
      </c>
      <c r="BB906" s="54">
        <f t="shared" ref="BB906:BD906" si="6385">AQ906*(3/2)</f>
        <v>3.043248872</v>
      </c>
      <c r="BC906" s="54">
        <f t="shared" si="6385"/>
        <v>0.0009800945569</v>
      </c>
      <c r="BD906" s="54">
        <f t="shared" si="6385"/>
        <v>0</v>
      </c>
      <c r="BE906" s="54">
        <f t="shared" ref="BE906:BH906" si="6386">AT906</f>
        <v>1.143122577</v>
      </c>
      <c r="BF906" s="54">
        <f t="shared" si="6386"/>
        <v>1.697457015</v>
      </c>
      <c r="BG906" s="54">
        <f t="shared" si="6386"/>
        <v>0.1034877953</v>
      </c>
      <c r="BH906" s="54">
        <f t="shared" si="6386"/>
        <v>0.0230214301</v>
      </c>
      <c r="BI906" s="54">
        <f t="shared" si="46"/>
        <v>12.01816819</v>
      </c>
      <c r="BJ906" s="54">
        <f t="shared" si="47"/>
        <v>-24.03633639</v>
      </c>
      <c r="BK906" s="56">
        <f t="shared" ref="BK906:BN906" si="6387">AO906</f>
        <v>3.001560787</v>
      </c>
      <c r="BL906" s="56">
        <f t="shared" si="6387"/>
        <v>0.001864418085</v>
      </c>
      <c r="BM906" s="56">
        <f t="shared" si="6387"/>
        <v>2.028832581</v>
      </c>
      <c r="BN906" s="56">
        <f t="shared" si="6387"/>
        <v>0.0006533963713</v>
      </c>
      <c r="BO906" s="56">
        <f t="shared" si="49"/>
        <v>0</v>
      </c>
      <c r="BP906" s="56">
        <f t="shared" si="50"/>
        <v>1.143122577</v>
      </c>
      <c r="BQ906" s="56">
        <f t="shared" ref="BQ906:BS906" si="6388">AU906</f>
        <v>1.697457015</v>
      </c>
      <c r="BR906" s="56">
        <f t="shared" si="6388"/>
        <v>0.1034877953</v>
      </c>
      <c r="BS906" s="56">
        <f t="shared" si="6388"/>
        <v>0.0230214301</v>
      </c>
      <c r="BT906" s="56">
        <f t="shared" si="52"/>
        <v>8</v>
      </c>
      <c r="BU906" s="50">
        <f t="shared" ref="BU906:BX906" si="6389">AZ906</f>
        <v>6.003121574</v>
      </c>
      <c r="BV906" s="50">
        <f t="shared" si="6389"/>
        <v>0.003728836171</v>
      </c>
      <c r="BW906" s="50">
        <f t="shared" si="6389"/>
        <v>3.043248872</v>
      </c>
      <c r="BX906" s="50">
        <f t="shared" si="6389"/>
        <v>0.0009800945569</v>
      </c>
      <c r="BY906" s="50">
        <f t="shared" si="54"/>
        <v>0</v>
      </c>
      <c r="BZ906" s="50">
        <f t="shared" si="55"/>
        <v>1.143122577</v>
      </c>
      <c r="CA906" s="50">
        <f t="shared" ref="CA906:CC906" si="6390">BF906</f>
        <v>1.697457015</v>
      </c>
      <c r="CB906" s="50">
        <f t="shared" si="6390"/>
        <v>0.1034877953</v>
      </c>
      <c r="CC906" s="50">
        <f t="shared" si="6390"/>
        <v>0.0230214301</v>
      </c>
      <c r="CD906" s="50">
        <f t="shared" si="57"/>
        <v>12.01816819</v>
      </c>
      <c r="CE906" s="57">
        <f t="shared" si="58"/>
        <v>36.32</v>
      </c>
      <c r="CF906" s="57">
        <f t="shared" si="59"/>
        <v>0.03</v>
      </c>
      <c r="CG906" s="57">
        <f t="shared" si="60"/>
        <v>20.83</v>
      </c>
      <c r="CH906" s="57">
        <f t="shared" si="61"/>
        <v>0.01</v>
      </c>
      <c r="CI906" s="58">
        <f t="shared" si="62"/>
        <v>0</v>
      </c>
      <c r="CJ906" s="58">
        <f t="shared" si="63"/>
        <v>16.54</v>
      </c>
      <c r="CK906" s="57">
        <f t="shared" si="64"/>
        <v>24.25</v>
      </c>
      <c r="CL906" s="57">
        <f t="shared" si="65"/>
        <v>0.84</v>
      </c>
      <c r="CM906" s="57">
        <f t="shared" si="66"/>
        <v>0.26</v>
      </c>
      <c r="CN906" s="57">
        <f t="shared" si="67"/>
        <v>99.08</v>
      </c>
      <c r="CO906" s="59">
        <f t="shared" si="68"/>
        <v>0.03487856335</v>
      </c>
      <c r="CP906" s="59">
        <f t="shared" si="69"/>
        <v>0.3852673943</v>
      </c>
      <c r="CQ906" s="59">
        <f t="shared" si="70"/>
        <v>0.5720951138</v>
      </c>
      <c r="CR906" s="59">
        <f t="shared" si="71"/>
        <v>0.007758928536</v>
      </c>
      <c r="CS906" s="60">
        <f t="shared" si="72"/>
        <v>3.487856335</v>
      </c>
      <c r="CT906" s="60">
        <f t="shared" si="73"/>
        <v>0.7758928536</v>
      </c>
      <c r="CU906" s="60">
        <f t="shared" si="74"/>
        <v>95.73625081</v>
      </c>
      <c r="CV906" s="61">
        <f t="shared" si="75"/>
        <v>0.02519821021</v>
      </c>
      <c r="CW906" s="61">
        <f t="shared" si="76"/>
        <v>0.03020483586</v>
      </c>
      <c r="CX906" s="62"/>
    </row>
    <row r="907" ht="15.75" customHeight="1">
      <c r="A907" s="17" t="s">
        <v>53</v>
      </c>
      <c r="B907" s="17" t="s">
        <v>396</v>
      </c>
      <c r="C907" s="84" t="s">
        <v>957</v>
      </c>
      <c r="D907" s="83"/>
      <c r="E907" s="83" t="s">
        <v>958</v>
      </c>
      <c r="F907" s="2">
        <v>24.0</v>
      </c>
      <c r="G907" s="83" t="s">
        <v>982</v>
      </c>
      <c r="H907" s="85">
        <v>37.86</v>
      </c>
      <c r="I907" s="86">
        <v>3.46</v>
      </c>
      <c r="J907" s="86">
        <v>21.53</v>
      </c>
      <c r="K907" s="86">
        <v>5.48</v>
      </c>
      <c r="L907" s="86">
        <v>0.07</v>
      </c>
      <c r="M907" s="86">
        <v>0.0</v>
      </c>
      <c r="N907" s="86">
        <v>4.9</v>
      </c>
      <c r="O907" s="86">
        <v>26.59</v>
      </c>
      <c r="P907" s="86"/>
      <c r="Q907" s="50">
        <f t="shared" si="8"/>
        <v>99.89</v>
      </c>
      <c r="R907" s="51">
        <f t="shared" si="9"/>
        <v>12</v>
      </c>
      <c r="S907" s="52">
        <f t="shared" si="10"/>
        <v>0.6301146889</v>
      </c>
      <c r="T907" s="52">
        <f t="shared" si="11"/>
        <v>0.000876108277</v>
      </c>
      <c r="U907" s="52">
        <f t="shared" si="12"/>
        <v>0.4223170948</v>
      </c>
      <c r="V907" s="52">
        <f t="shared" si="13"/>
        <v>0</v>
      </c>
      <c r="W907" s="52">
        <f t="shared" si="14"/>
        <v>0</v>
      </c>
      <c r="X907" s="52">
        <f t="shared" si="15"/>
        <v>0.3700950918</v>
      </c>
      <c r="Y907" s="52">
        <f t="shared" si="16"/>
        <v>0.06907498724</v>
      </c>
      <c r="Z907" s="52">
        <f t="shared" si="17"/>
        <v>0.08584670656</v>
      </c>
      <c r="AA907" s="52">
        <f t="shared" si="18"/>
        <v>0.09771859185</v>
      </c>
      <c r="AB907" s="52">
        <f t="shared" si="19"/>
        <v>1.676043269</v>
      </c>
      <c r="AC907" s="53">
        <f t="shared" si="20"/>
        <v>5.036385228</v>
      </c>
      <c r="AD907" s="54">
        <f t="shared" si="21"/>
        <v>1.260229378</v>
      </c>
      <c r="AE907" s="54">
        <f t="shared" si="22"/>
        <v>0.001752216554</v>
      </c>
      <c r="AF907" s="54">
        <f t="shared" si="23"/>
        <v>0.6334756422</v>
      </c>
      <c r="AG907" s="54">
        <f t="shared" si="24"/>
        <v>0</v>
      </c>
      <c r="AH907" s="54">
        <f t="shared" si="25"/>
        <v>0</v>
      </c>
      <c r="AI907" s="54">
        <f t="shared" si="26"/>
        <v>0.3700950918</v>
      </c>
      <c r="AJ907" s="54">
        <f t="shared" si="27"/>
        <v>0.06907498724</v>
      </c>
      <c r="AK907" s="54">
        <f t="shared" si="28"/>
        <v>0.08584670656</v>
      </c>
      <c r="AL907" s="54">
        <f t="shared" si="29"/>
        <v>0.09771859185</v>
      </c>
      <c r="AM907" s="54">
        <f t="shared" si="30"/>
        <v>2.518192614</v>
      </c>
      <c r="AN907" s="54">
        <f t="shared" si="31"/>
        <v>-5.036385228</v>
      </c>
      <c r="AO907" s="55">
        <f t="shared" si="32"/>
        <v>3.007629697</v>
      </c>
      <c r="AP907" s="55">
        <f t="shared" si="33"/>
        <v>0.004181793122</v>
      </c>
      <c r="AQ907" s="55">
        <f t="shared" si="34"/>
        <v>2.015781347</v>
      </c>
      <c r="AR907" s="55">
        <f t="shared" si="35"/>
        <v>0</v>
      </c>
      <c r="AS907" s="55">
        <f t="shared" si="36"/>
        <v>0</v>
      </c>
      <c r="AT907" s="55">
        <f t="shared" si="37"/>
        <v>1.766518077</v>
      </c>
      <c r="AU907" s="55">
        <f t="shared" si="38"/>
        <v>0.3297050309</v>
      </c>
      <c r="AV907" s="55">
        <f t="shared" si="39"/>
        <v>0.4097589036</v>
      </c>
      <c r="AW907" s="55">
        <f t="shared" si="40"/>
        <v>0.4664251509</v>
      </c>
      <c r="AX907" s="55">
        <f t="shared" si="41"/>
        <v>8</v>
      </c>
      <c r="AY907" s="55">
        <f t="shared" si="42"/>
        <v>24.03940433</v>
      </c>
      <c r="AZ907" s="54">
        <f t="shared" ref="AZ907:BA907" si="6391">AO907*2</f>
        <v>6.015259395</v>
      </c>
      <c r="BA907" s="54">
        <f t="shared" si="6391"/>
        <v>0.008363586244</v>
      </c>
      <c r="BB907" s="54">
        <f t="shared" ref="BB907:BD907" si="6392">AQ907*(3/2)</f>
        <v>3.02367202</v>
      </c>
      <c r="BC907" s="54">
        <f t="shared" si="6392"/>
        <v>0</v>
      </c>
      <c r="BD907" s="54">
        <f t="shared" si="6392"/>
        <v>0</v>
      </c>
      <c r="BE907" s="54">
        <f t="shared" ref="BE907:BH907" si="6393">AT907</f>
        <v>1.766518077</v>
      </c>
      <c r="BF907" s="54">
        <f t="shared" si="6393"/>
        <v>0.3297050309</v>
      </c>
      <c r="BG907" s="54">
        <f t="shared" si="6393"/>
        <v>0.4097589036</v>
      </c>
      <c r="BH907" s="54">
        <f t="shared" si="6393"/>
        <v>0.4664251509</v>
      </c>
      <c r="BI907" s="54">
        <f t="shared" si="46"/>
        <v>12.01970216</v>
      </c>
      <c r="BJ907" s="54">
        <f t="shared" si="47"/>
        <v>-24.03940433</v>
      </c>
      <c r="BK907" s="56">
        <f t="shared" ref="BK907:BN907" si="6394">AO907</f>
        <v>3.007629697</v>
      </c>
      <c r="BL907" s="56">
        <f t="shared" si="6394"/>
        <v>0.004181793122</v>
      </c>
      <c r="BM907" s="56">
        <f t="shared" si="6394"/>
        <v>2.015781347</v>
      </c>
      <c r="BN907" s="56">
        <f t="shared" si="6394"/>
        <v>0</v>
      </c>
      <c r="BO907" s="56">
        <f t="shared" si="49"/>
        <v>0</v>
      </c>
      <c r="BP907" s="56">
        <f t="shared" si="50"/>
        <v>1.766518077</v>
      </c>
      <c r="BQ907" s="56">
        <f t="shared" ref="BQ907:BS907" si="6395">AU907</f>
        <v>0.3297050309</v>
      </c>
      <c r="BR907" s="56">
        <f t="shared" si="6395"/>
        <v>0.4097589036</v>
      </c>
      <c r="BS907" s="56">
        <f t="shared" si="6395"/>
        <v>0.4664251509</v>
      </c>
      <c r="BT907" s="56">
        <f t="shared" si="52"/>
        <v>8</v>
      </c>
      <c r="BU907" s="50">
        <f t="shared" ref="BU907:BX907" si="6396">AZ907</f>
        <v>6.015259395</v>
      </c>
      <c r="BV907" s="50">
        <f t="shared" si="6396"/>
        <v>0.008363586244</v>
      </c>
      <c r="BW907" s="50">
        <f t="shared" si="6396"/>
        <v>3.02367202</v>
      </c>
      <c r="BX907" s="50">
        <f t="shared" si="6396"/>
        <v>0</v>
      </c>
      <c r="BY907" s="50">
        <f t="shared" si="54"/>
        <v>0</v>
      </c>
      <c r="BZ907" s="50">
        <f t="shared" si="55"/>
        <v>1.766518077</v>
      </c>
      <c r="CA907" s="50">
        <f t="shared" ref="CA907:CC907" si="6397">BF907</f>
        <v>0.3297050309</v>
      </c>
      <c r="CB907" s="50">
        <f t="shared" si="6397"/>
        <v>0.4097589036</v>
      </c>
      <c r="CC907" s="50">
        <f t="shared" si="6397"/>
        <v>0.4664251509</v>
      </c>
      <c r="CD907" s="50">
        <f t="shared" si="57"/>
        <v>12.01970216</v>
      </c>
      <c r="CE907" s="57">
        <f t="shared" si="58"/>
        <v>37.86</v>
      </c>
      <c r="CF907" s="57">
        <f t="shared" si="59"/>
        <v>0.07</v>
      </c>
      <c r="CG907" s="57">
        <f t="shared" si="60"/>
        <v>21.53</v>
      </c>
      <c r="CH907" s="57">
        <f t="shared" si="61"/>
        <v>0</v>
      </c>
      <c r="CI907" s="58">
        <f t="shared" si="62"/>
        <v>0</v>
      </c>
      <c r="CJ907" s="58">
        <f t="shared" si="63"/>
        <v>26.59</v>
      </c>
      <c r="CK907" s="57">
        <f t="shared" si="64"/>
        <v>4.9</v>
      </c>
      <c r="CL907" s="57">
        <f t="shared" si="65"/>
        <v>3.46</v>
      </c>
      <c r="CM907" s="57">
        <f t="shared" si="66"/>
        <v>5.48</v>
      </c>
      <c r="CN907" s="57">
        <f t="shared" si="67"/>
        <v>99.89</v>
      </c>
      <c r="CO907" s="59">
        <f t="shared" si="68"/>
        <v>0.137854231</v>
      </c>
      <c r="CP907" s="59">
        <f t="shared" si="69"/>
        <v>0.5943055512</v>
      </c>
      <c r="CQ907" s="59">
        <f t="shared" si="70"/>
        <v>0.1109218935</v>
      </c>
      <c r="CR907" s="59">
        <f t="shared" si="71"/>
        <v>0.1569183242</v>
      </c>
      <c r="CS907" s="60">
        <f t="shared" si="72"/>
        <v>13.7854231</v>
      </c>
      <c r="CT907" s="60">
        <f t="shared" si="73"/>
        <v>15.69183242</v>
      </c>
      <c r="CU907" s="60">
        <f t="shared" si="74"/>
        <v>70.52274448</v>
      </c>
      <c r="CV907" s="61">
        <f t="shared" si="75"/>
        <v>0.2258454397</v>
      </c>
      <c r="CW907" s="61">
        <f t="shared" si="76"/>
        <v>0.119381764</v>
      </c>
      <c r="CX907" s="62"/>
    </row>
    <row r="908" ht="15.75" customHeight="1">
      <c r="A908" s="17" t="s">
        <v>53</v>
      </c>
      <c r="B908" s="17" t="s">
        <v>396</v>
      </c>
      <c r="C908" s="84" t="s">
        <v>957</v>
      </c>
      <c r="D908" s="83"/>
      <c r="E908" s="83" t="s">
        <v>958</v>
      </c>
      <c r="F908" s="2">
        <v>25.0</v>
      </c>
      <c r="G908" s="83" t="s">
        <v>983</v>
      </c>
      <c r="H908" s="85">
        <v>37.18</v>
      </c>
      <c r="I908" s="86">
        <v>1.04</v>
      </c>
      <c r="J908" s="86">
        <v>20.17</v>
      </c>
      <c r="K908" s="86">
        <v>6.78</v>
      </c>
      <c r="L908" s="86">
        <v>0.01</v>
      </c>
      <c r="M908" s="86">
        <v>0.04</v>
      </c>
      <c r="N908" s="86">
        <v>10.19</v>
      </c>
      <c r="O908" s="86">
        <v>24.73</v>
      </c>
      <c r="P908" s="86"/>
      <c r="Q908" s="50">
        <f t="shared" si="8"/>
        <v>100.14</v>
      </c>
      <c r="R908" s="51">
        <f t="shared" si="9"/>
        <v>12</v>
      </c>
      <c r="S908" s="52">
        <f t="shared" si="10"/>
        <v>0.6187972565</v>
      </c>
      <c r="T908" s="52">
        <f t="shared" si="11"/>
        <v>0.0001251583253</v>
      </c>
      <c r="U908" s="52">
        <f t="shared" si="12"/>
        <v>0.3956403067</v>
      </c>
      <c r="V908" s="52">
        <f t="shared" si="13"/>
        <v>0.0005263497252</v>
      </c>
      <c r="W908" s="52">
        <f t="shared" si="14"/>
        <v>0</v>
      </c>
      <c r="X908" s="52">
        <f t="shared" si="15"/>
        <v>0.3442065295</v>
      </c>
      <c r="Y908" s="52">
        <f t="shared" si="16"/>
        <v>0.1436477796</v>
      </c>
      <c r="Z908" s="52">
        <f t="shared" si="17"/>
        <v>0.02580363434</v>
      </c>
      <c r="AA908" s="52">
        <f t="shared" si="18"/>
        <v>0.1209000096</v>
      </c>
      <c r="AB908" s="52">
        <f t="shared" si="19"/>
        <v>1.649647024</v>
      </c>
      <c r="AC908" s="53">
        <f t="shared" si="20"/>
        <v>4.933305535</v>
      </c>
      <c r="AD908" s="54">
        <f t="shared" si="21"/>
        <v>1.237594513</v>
      </c>
      <c r="AE908" s="54">
        <f t="shared" si="22"/>
        <v>0.0002503166506</v>
      </c>
      <c r="AF908" s="54">
        <f t="shared" si="23"/>
        <v>0.59346046</v>
      </c>
      <c r="AG908" s="54">
        <f t="shared" si="24"/>
        <v>0.0007895245878</v>
      </c>
      <c r="AH908" s="54">
        <f t="shared" si="25"/>
        <v>0</v>
      </c>
      <c r="AI908" s="54">
        <f t="shared" si="26"/>
        <v>0.3442065295</v>
      </c>
      <c r="AJ908" s="54">
        <f t="shared" si="27"/>
        <v>0.1436477796</v>
      </c>
      <c r="AK908" s="54">
        <f t="shared" si="28"/>
        <v>0.02580363434</v>
      </c>
      <c r="AL908" s="54">
        <f t="shared" si="29"/>
        <v>0.1209000096</v>
      </c>
      <c r="AM908" s="54">
        <f t="shared" si="30"/>
        <v>2.466652767</v>
      </c>
      <c r="AN908" s="54">
        <f t="shared" si="31"/>
        <v>-4.933305535</v>
      </c>
      <c r="AO908" s="55">
        <f t="shared" si="32"/>
        <v>3.000871083</v>
      </c>
      <c r="AP908" s="55">
        <f t="shared" si="33"/>
        <v>0.0006069580871</v>
      </c>
      <c r="AQ908" s="55">
        <f t="shared" si="34"/>
        <v>1.918666482</v>
      </c>
      <c r="AR908" s="55">
        <f t="shared" si="35"/>
        <v>0.00255254472</v>
      </c>
      <c r="AS908" s="55">
        <f t="shared" si="36"/>
        <v>0</v>
      </c>
      <c r="AT908" s="55">
        <f t="shared" si="37"/>
        <v>1.669237234</v>
      </c>
      <c r="AU908" s="55">
        <f t="shared" si="38"/>
        <v>0.6966231077</v>
      </c>
      <c r="AV908" s="55">
        <f t="shared" si="39"/>
        <v>0.1251352997</v>
      </c>
      <c r="AW908" s="55">
        <f t="shared" si="40"/>
        <v>0.5863072905</v>
      </c>
      <c r="AX908" s="55">
        <f t="shared" si="41"/>
        <v>8</v>
      </c>
      <c r="AY908" s="55">
        <f t="shared" si="42"/>
        <v>23.92417511</v>
      </c>
      <c r="AZ908" s="54">
        <f t="shared" ref="AZ908:BA908" si="6398">AO908*2</f>
        <v>6.001742166</v>
      </c>
      <c r="BA908" s="54">
        <f t="shared" si="6398"/>
        <v>0.001213916174</v>
      </c>
      <c r="BB908" s="54">
        <f t="shared" ref="BB908:BD908" si="6399">AQ908*(3/2)</f>
        <v>2.877999724</v>
      </c>
      <c r="BC908" s="54">
        <f t="shared" si="6399"/>
        <v>0.00382881708</v>
      </c>
      <c r="BD908" s="54">
        <f t="shared" si="6399"/>
        <v>0</v>
      </c>
      <c r="BE908" s="54">
        <f t="shared" ref="BE908:BH908" si="6400">AT908</f>
        <v>1.669237234</v>
      </c>
      <c r="BF908" s="54">
        <f t="shared" si="6400"/>
        <v>0.6966231077</v>
      </c>
      <c r="BG908" s="54">
        <f t="shared" si="6400"/>
        <v>0.1251352997</v>
      </c>
      <c r="BH908" s="54">
        <f t="shared" si="6400"/>
        <v>0.5863072905</v>
      </c>
      <c r="BI908" s="54">
        <f t="shared" si="46"/>
        <v>11.96208755</v>
      </c>
      <c r="BJ908" s="54">
        <f t="shared" si="47"/>
        <v>-23.92417511</v>
      </c>
      <c r="BK908" s="56">
        <f t="shared" ref="BK908:BN908" si="6401">AO908</f>
        <v>3.000871083</v>
      </c>
      <c r="BL908" s="56">
        <f t="shared" si="6401"/>
        <v>0.0006069580871</v>
      </c>
      <c r="BM908" s="56">
        <f t="shared" si="6401"/>
        <v>1.918666482</v>
      </c>
      <c r="BN908" s="56">
        <f t="shared" si="6401"/>
        <v>0.00255254472</v>
      </c>
      <c r="BO908" s="56">
        <f t="shared" si="49"/>
        <v>0.07582489089</v>
      </c>
      <c r="BP908" s="56">
        <f t="shared" si="50"/>
        <v>1.593412343</v>
      </c>
      <c r="BQ908" s="56">
        <f t="shared" ref="BQ908:BS908" si="6402">AU908</f>
        <v>0.6966231077</v>
      </c>
      <c r="BR908" s="56">
        <f t="shared" si="6402"/>
        <v>0.1251352997</v>
      </c>
      <c r="BS908" s="56">
        <f t="shared" si="6402"/>
        <v>0.5863072905</v>
      </c>
      <c r="BT908" s="56">
        <f t="shared" si="52"/>
        <v>8</v>
      </c>
      <c r="BU908" s="50">
        <f t="shared" ref="BU908:BX908" si="6403">AZ908</f>
        <v>6.001742166</v>
      </c>
      <c r="BV908" s="50">
        <f t="shared" si="6403"/>
        <v>0.001213916174</v>
      </c>
      <c r="BW908" s="50">
        <f t="shared" si="6403"/>
        <v>2.877999724</v>
      </c>
      <c r="BX908" s="50">
        <f t="shared" si="6403"/>
        <v>0.00382881708</v>
      </c>
      <c r="BY908" s="50">
        <f t="shared" si="54"/>
        <v>0.1137373363</v>
      </c>
      <c r="BZ908" s="50">
        <f t="shared" si="55"/>
        <v>1.593412343</v>
      </c>
      <c r="CA908" s="50">
        <f t="shared" ref="CA908:CC908" si="6404">BF908</f>
        <v>0.6966231077</v>
      </c>
      <c r="CB908" s="50">
        <f t="shared" si="6404"/>
        <v>0.1251352997</v>
      </c>
      <c r="CC908" s="50">
        <f t="shared" si="6404"/>
        <v>0.5863072905</v>
      </c>
      <c r="CD908" s="50">
        <f t="shared" si="57"/>
        <v>12</v>
      </c>
      <c r="CE908" s="57">
        <f t="shared" si="58"/>
        <v>37.18</v>
      </c>
      <c r="CF908" s="57">
        <f t="shared" si="59"/>
        <v>0.01</v>
      </c>
      <c r="CG908" s="57">
        <f t="shared" si="60"/>
        <v>20.17</v>
      </c>
      <c r="CH908" s="57">
        <f t="shared" si="61"/>
        <v>0.04</v>
      </c>
      <c r="CI908" s="58">
        <f t="shared" si="62"/>
        <v>1.248436747</v>
      </c>
      <c r="CJ908" s="58">
        <f t="shared" si="63"/>
        <v>23.60664287</v>
      </c>
      <c r="CK908" s="57">
        <f t="shared" si="64"/>
        <v>10.19</v>
      </c>
      <c r="CL908" s="57">
        <f t="shared" si="65"/>
        <v>1.04</v>
      </c>
      <c r="CM908" s="57">
        <f t="shared" si="66"/>
        <v>6.78</v>
      </c>
      <c r="CN908" s="57">
        <f t="shared" si="67"/>
        <v>100.2650796</v>
      </c>
      <c r="CO908" s="59">
        <f t="shared" si="68"/>
        <v>0.04169122611</v>
      </c>
      <c r="CP908" s="59">
        <f t="shared" si="69"/>
        <v>0.5308758956</v>
      </c>
      <c r="CQ908" s="59">
        <f t="shared" si="70"/>
        <v>0.2320933547</v>
      </c>
      <c r="CR908" s="59">
        <f t="shared" si="71"/>
        <v>0.1953395235</v>
      </c>
      <c r="CS908" s="60">
        <f t="shared" si="72"/>
        <v>4.169122611</v>
      </c>
      <c r="CT908" s="60">
        <f t="shared" si="73"/>
        <v>19.53395235</v>
      </c>
      <c r="CU908" s="60">
        <f t="shared" si="74"/>
        <v>76.29692503</v>
      </c>
      <c r="CV908" s="61">
        <f t="shared" si="75"/>
        <v>0.2161851366</v>
      </c>
      <c r="CW908" s="61">
        <f t="shared" si="76"/>
        <v>0.03610460181</v>
      </c>
      <c r="CX908" s="62"/>
    </row>
    <row r="909" ht="15.75" customHeight="1">
      <c r="A909" s="17" t="s">
        <v>53</v>
      </c>
      <c r="B909" s="17" t="s">
        <v>396</v>
      </c>
      <c r="C909" s="84" t="s">
        <v>957</v>
      </c>
      <c r="D909" s="83"/>
      <c r="E909" s="83" t="s">
        <v>958</v>
      </c>
      <c r="F909" s="2">
        <v>26.0</v>
      </c>
      <c r="G909" s="83" t="s">
        <v>984</v>
      </c>
      <c r="H909" s="85">
        <v>37.3</v>
      </c>
      <c r="I909" s="86">
        <v>2.61</v>
      </c>
      <c r="J909" s="86">
        <v>21.2</v>
      </c>
      <c r="K909" s="86">
        <v>1.29</v>
      </c>
      <c r="L909" s="86">
        <v>0.03</v>
      </c>
      <c r="M909" s="86">
        <v>0.04</v>
      </c>
      <c r="N909" s="86">
        <v>2.1</v>
      </c>
      <c r="O909" s="86">
        <v>35.06</v>
      </c>
      <c r="P909" s="86"/>
      <c r="Q909" s="50">
        <f t="shared" si="8"/>
        <v>99.63</v>
      </c>
      <c r="R909" s="51">
        <f t="shared" si="9"/>
        <v>12</v>
      </c>
      <c r="S909" s="52">
        <f t="shared" si="10"/>
        <v>0.6207944505</v>
      </c>
      <c r="T909" s="52">
        <f t="shared" si="11"/>
        <v>0.0003754749758</v>
      </c>
      <c r="U909" s="52">
        <f t="shared" si="12"/>
        <v>0.4158440506</v>
      </c>
      <c r="V909" s="52">
        <f t="shared" si="13"/>
        <v>0.0005263497252</v>
      </c>
      <c r="W909" s="52">
        <f t="shared" si="14"/>
        <v>0</v>
      </c>
      <c r="X909" s="52">
        <f t="shared" si="15"/>
        <v>0.4879854801</v>
      </c>
      <c r="Y909" s="52">
        <f t="shared" si="16"/>
        <v>0.02960356596</v>
      </c>
      <c r="Z909" s="52">
        <f t="shared" si="17"/>
        <v>0.06475719773</v>
      </c>
      <c r="AA909" s="52">
        <f t="shared" si="18"/>
        <v>0.02300309918</v>
      </c>
      <c r="AB909" s="52">
        <f t="shared" si="19"/>
        <v>1.642889669</v>
      </c>
      <c r="AC909" s="53">
        <f t="shared" si="20"/>
        <v>4.944489589</v>
      </c>
      <c r="AD909" s="54">
        <f t="shared" si="21"/>
        <v>1.241588901</v>
      </c>
      <c r="AE909" s="54">
        <f t="shared" si="22"/>
        <v>0.0007509499517</v>
      </c>
      <c r="AF909" s="54">
        <f t="shared" si="23"/>
        <v>0.623766076</v>
      </c>
      <c r="AG909" s="54">
        <f t="shared" si="24"/>
        <v>0.0007895245878</v>
      </c>
      <c r="AH909" s="54">
        <f t="shared" si="25"/>
        <v>0</v>
      </c>
      <c r="AI909" s="54">
        <f t="shared" si="26"/>
        <v>0.4879854801</v>
      </c>
      <c r="AJ909" s="54">
        <f t="shared" si="27"/>
        <v>0.02960356596</v>
      </c>
      <c r="AK909" s="54">
        <f t="shared" si="28"/>
        <v>0.06475719773</v>
      </c>
      <c r="AL909" s="54">
        <f t="shared" si="29"/>
        <v>0.02300309918</v>
      </c>
      <c r="AM909" s="54">
        <f t="shared" si="30"/>
        <v>2.472244794</v>
      </c>
      <c r="AN909" s="54">
        <f t="shared" si="31"/>
        <v>-4.944489589</v>
      </c>
      <c r="AO909" s="55">
        <f t="shared" si="32"/>
        <v>3.022939214</v>
      </c>
      <c r="AP909" s="55">
        <f t="shared" si="33"/>
        <v>0.001828363684</v>
      </c>
      <c r="AQ909" s="55">
        <f t="shared" si="34"/>
        <v>2.024939634</v>
      </c>
      <c r="AR909" s="55">
        <f t="shared" si="35"/>
        <v>0.00256304357</v>
      </c>
      <c r="AS909" s="55">
        <f t="shared" si="36"/>
        <v>0</v>
      </c>
      <c r="AT909" s="55">
        <f t="shared" si="37"/>
        <v>2.376230075</v>
      </c>
      <c r="AU909" s="55">
        <f t="shared" si="38"/>
        <v>0.1441536411</v>
      </c>
      <c r="AV909" s="55">
        <f t="shared" si="39"/>
        <v>0.3153331545</v>
      </c>
      <c r="AW909" s="55">
        <f t="shared" si="40"/>
        <v>0.112012874</v>
      </c>
      <c r="AX909" s="55">
        <f t="shared" si="41"/>
        <v>8</v>
      </c>
      <c r="AY909" s="55">
        <f t="shared" si="42"/>
        <v>24.07703783</v>
      </c>
      <c r="AZ909" s="54">
        <f t="shared" ref="AZ909:BA909" si="6405">AO909*2</f>
        <v>6.045878428</v>
      </c>
      <c r="BA909" s="54">
        <f t="shared" si="6405"/>
        <v>0.003656727367</v>
      </c>
      <c r="BB909" s="54">
        <f t="shared" ref="BB909:BD909" si="6406">AQ909*(3/2)</f>
        <v>3.037409451</v>
      </c>
      <c r="BC909" s="54">
        <f t="shared" si="6406"/>
        <v>0.003844565355</v>
      </c>
      <c r="BD909" s="54">
        <f t="shared" si="6406"/>
        <v>0</v>
      </c>
      <c r="BE909" s="54">
        <f t="shared" ref="BE909:BH909" si="6407">AT909</f>
        <v>2.376230075</v>
      </c>
      <c r="BF909" s="54">
        <f t="shared" si="6407"/>
        <v>0.1441536411</v>
      </c>
      <c r="BG909" s="54">
        <f t="shared" si="6407"/>
        <v>0.3153331545</v>
      </c>
      <c r="BH909" s="54">
        <f t="shared" si="6407"/>
        <v>0.112012874</v>
      </c>
      <c r="BI909" s="54">
        <f t="shared" si="46"/>
        <v>12.03851892</v>
      </c>
      <c r="BJ909" s="54">
        <f t="shared" si="47"/>
        <v>-24.07703783</v>
      </c>
      <c r="BK909" s="56">
        <f t="shared" ref="BK909:BN909" si="6408">AO909</f>
        <v>3.022939214</v>
      </c>
      <c r="BL909" s="56">
        <f t="shared" si="6408"/>
        <v>0.001828363684</v>
      </c>
      <c r="BM909" s="56">
        <f t="shared" si="6408"/>
        <v>2.024939634</v>
      </c>
      <c r="BN909" s="56">
        <f t="shared" si="6408"/>
        <v>0.00256304357</v>
      </c>
      <c r="BO909" s="56">
        <f t="shared" si="49"/>
        <v>0</v>
      </c>
      <c r="BP909" s="56">
        <f t="shared" si="50"/>
        <v>2.376230075</v>
      </c>
      <c r="BQ909" s="56">
        <f t="shared" ref="BQ909:BS909" si="6409">AU909</f>
        <v>0.1441536411</v>
      </c>
      <c r="BR909" s="56">
        <f t="shared" si="6409"/>
        <v>0.3153331545</v>
      </c>
      <c r="BS909" s="56">
        <f t="shared" si="6409"/>
        <v>0.112012874</v>
      </c>
      <c r="BT909" s="56">
        <f t="shared" si="52"/>
        <v>8</v>
      </c>
      <c r="BU909" s="50">
        <f t="shared" ref="BU909:BX909" si="6410">AZ909</f>
        <v>6.045878428</v>
      </c>
      <c r="BV909" s="50">
        <f t="shared" si="6410"/>
        <v>0.003656727367</v>
      </c>
      <c r="BW909" s="50">
        <f t="shared" si="6410"/>
        <v>3.037409451</v>
      </c>
      <c r="BX909" s="50">
        <f t="shared" si="6410"/>
        <v>0.003844565355</v>
      </c>
      <c r="BY909" s="50">
        <f t="shared" si="54"/>
        <v>0</v>
      </c>
      <c r="BZ909" s="50">
        <f t="shared" si="55"/>
        <v>2.376230075</v>
      </c>
      <c r="CA909" s="50">
        <f t="shared" ref="CA909:CC909" si="6411">BF909</f>
        <v>0.1441536411</v>
      </c>
      <c r="CB909" s="50">
        <f t="shared" si="6411"/>
        <v>0.3153331545</v>
      </c>
      <c r="CC909" s="50">
        <f t="shared" si="6411"/>
        <v>0.112012874</v>
      </c>
      <c r="CD909" s="50">
        <f t="shared" si="57"/>
        <v>12.03851892</v>
      </c>
      <c r="CE909" s="57">
        <f t="shared" si="58"/>
        <v>37.3</v>
      </c>
      <c r="CF909" s="57">
        <f t="shared" si="59"/>
        <v>0.03</v>
      </c>
      <c r="CG909" s="57">
        <f t="shared" si="60"/>
        <v>21.2</v>
      </c>
      <c r="CH909" s="57">
        <f t="shared" si="61"/>
        <v>0.04</v>
      </c>
      <c r="CI909" s="58">
        <f t="shared" si="62"/>
        <v>0</v>
      </c>
      <c r="CJ909" s="58">
        <f t="shared" si="63"/>
        <v>35.06</v>
      </c>
      <c r="CK909" s="57">
        <f t="shared" si="64"/>
        <v>2.1</v>
      </c>
      <c r="CL909" s="57">
        <f t="shared" si="65"/>
        <v>2.61</v>
      </c>
      <c r="CM909" s="57">
        <f t="shared" si="66"/>
        <v>1.29</v>
      </c>
      <c r="CN909" s="57">
        <f t="shared" si="67"/>
        <v>99.63</v>
      </c>
      <c r="CO909" s="59">
        <f t="shared" si="68"/>
        <v>0.1069749203</v>
      </c>
      <c r="CP909" s="59">
        <f t="shared" si="69"/>
        <v>0.8061220943</v>
      </c>
      <c r="CQ909" s="59">
        <f t="shared" si="70"/>
        <v>0.04890327594</v>
      </c>
      <c r="CR909" s="59">
        <f t="shared" si="71"/>
        <v>0.0379997095</v>
      </c>
      <c r="CS909" s="60">
        <f t="shared" si="72"/>
        <v>10.69749203</v>
      </c>
      <c r="CT909" s="60">
        <f t="shared" si="73"/>
        <v>3.79997095</v>
      </c>
      <c r="CU909" s="60">
        <f t="shared" si="74"/>
        <v>85.50253702</v>
      </c>
      <c r="CV909" s="61">
        <f t="shared" si="75"/>
        <v>0.09148716965</v>
      </c>
      <c r="CW909" s="61">
        <f t="shared" si="76"/>
        <v>0.09264028099</v>
      </c>
      <c r="CX909" s="62"/>
    </row>
    <row r="910" ht="15.75" customHeight="1">
      <c r="A910" s="17" t="s">
        <v>53</v>
      </c>
      <c r="B910" s="17" t="s">
        <v>396</v>
      </c>
      <c r="C910" s="84" t="s">
        <v>957</v>
      </c>
      <c r="D910" s="83"/>
      <c r="E910" s="83" t="s">
        <v>958</v>
      </c>
      <c r="F910" s="2">
        <v>27.0</v>
      </c>
      <c r="G910" s="83" t="s">
        <v>985</v>
      </c>
      <c r="H910" s="85">
        <v>37.51</v>
      </c>
      <c r="I910" s="86">
        <v>2.79</v>
      </c>
      <c r="J910" s="86">
        <v>21.33</v>
      </c>
      <c r="K910" s="86">
        <v>4.13</v>
      </c>
      <c r="L910" s="86">
        <v>0.09</v>
      </c>
      <c r="M910" s="86">
        <v>0.01</v>
      </c>
      <c r="N910" s="86">
        <v>6.16</v>
      </c>
      <c r="O910" s="86">
        <v>28.34</v>
      </c>
      <c r="P910" s="86"/>
      <c r="Q910" s="50">
        <f t="shared" si="8"/>
        <v>100.36</v>
      </c>
      <c r="R910" s="51">
        <f t="shared" si="9"/>
        <v>12</v>
      </c>
      <c r="S910" s="52">
        <f t="shared" si="10"/>
        <v>0.6242895399</v>
      </c>
      <c r="T910" s="52">
        <f t="shared" si="11"/>
        <v>0.001126424928</v>
      </c>
      <c r="U910" s="52">
        <f t="shared" si="12"/>
        <v>0.4183940377</v>
      </c>
      <c r="V910" s="52">
        <f t="shared" si="13"/>
        <v>0.0001315874313</v>
      </c>
      <c r="W910" s="52">
        <f t="shared" si="14"/>
        <v>0</v>
      </c>
      <c r="X910" s="52">
        <f t="shared" si="15"/>
        <v>0.39445261</v>
      </c>
      <c r="Y910" s="52">
        <f t="shared" si="16"/>
        <v>0.08683712682</v>
      </c>
      <c r="Z910" s="52">
        <f t="shared" si="17"/>
        <v>0.06922321136</v>
      </c>
      <c r="AA910" s="52">
        <f t="shared" si="18"/>
        <v>0.07364558109</v>
      </c>
      <c r="AB910" s="52">
        <f t="shared" si="19"/>
        <v>1.668100119</v>
      </c>
      <c r="AC910" s="53">
        <f t="shared" si="20"/>
        <v>5.005557793</v>
      </c>
      <c r="AD910" s="54">
        <f t="shared" si="21"/>
        <v>1.24857908</v>
      </c>
      <c r="AE910" s="54">
        <f t="shared" si="22"/>
        <v>0.002252849855</v>
      </c>
      <c r="AF910" s="54">
        <f t="shared" si="23"/>
        <v>0.6275910566</v>
      </c>
      <c r="AG910" s="54">
        <f t="shared" si="24"/>
        <v>0.0001973811469</v>
      </c>
      <c r="AH910" s="54">
        <f t="shared" si="25"/>
        <v>0</v>
      </c>
      <c r="AI910" s="54">
        <f t="shared" si="26"/>
        <v>0.39445261</v>
      </c>
      <c r="AJ910" s="54">
        <f t="shared" si="27"/>
        <v>0.08683712682</v>
      </c>
      <c r="AK910" s="54">
        <f t="shared" si="28"/>
        <v>0.06922321136</v>
      </c>
      <c r="AL910" s="54">
        <f t="shared" si="29"/>
        <v>0.07364558109</v>
      </c>
      <c r="AM910" s="54">
        <f t="shared" si="30"/>
        <v>2.502778897</v>
      </c>
      <c r="AN910" s="54">
        <f t="shared" si="31"/>
        <v>-5.005557793</v>
      </c>
      <c r="AO910" s="55">
        <f t="shared" si="32"/>
        <v>2.994014724</v>
      </c>
      <c r="AP910" s="55">
        <f t="shared" si="33"/>
        <v>0.005402193379</v>
      </c>
      <c r="AQ910" s="55">
        <f t="shared" si="34"/>
        <v>2.006565591</v>
      </c>
      <c r="AR910" s="55">
        <f t="shared" si="35"/>
        <v>0.0006310768989</v>
      </c>
      <c r="AS910" s="55">
        <f t="shared" si="36"/>
        <v>0</v>
      </c>
      <c r="AT910" s="55">
        <f t="shared" si="37"/>
        <v>1.891745492</v>
      </c>
      <c r="AU910" s="55">
        <f t="shared" si="38"/>
        <v>0.4164600233</v>
      </c>
      <c r="AV910" s="55">
        <f t="shared" si="39"/>
        <v>0.3319858829</v>
      </c>
      <c r="AW910" s="55">
        <f t="shared" si="40"/>
        <v>0.3531950162</v>
      </c>
      <c r="AX910" s="55">
        <f t="shared" si="41"/>
        <v>8</v>
      </c>
      <c r="AY910" s="55">
        <f t="shared" si="42"/>
        <v>24.0060305</v>
      </c>
      <c r="AZ910" s="54">
        <f t="shared" ref="AZ910:BA910" si="6412">AO910*2</f>
        <v>5.988029449</v>
      </c>
      <c r="BA910" s="54">
        <f t="shared" si="6412"/>
        <v>0.01080438676</v>
      </c>
      <c r="BB910" s="54">
        <f t="shared" ref="BB910:BD910" si="6413">AQ910*(3/2)</f>
        <v>3.009848387</v>
      </c>
      <c r="BC910" s="54">
        <f t="shared" si="6413"/>
        <v>0.0009466153484</v>
      </c>
      <c r="BD910" s="54">
        <f t="shared" si="6413"/>
        <v>0</v>
      </c>
      <c r="BE910" s="54">
        <f t="shared" ref="BE910:BH910" si="6414">AT910</f>
        <v>1.891745492</v>
      </c>
      <c r="BF910" s="54">
        <f t="shared" si="6414"/>
        <v>0.4164600233</v>
      </c>
      <c r="BG910" s="54">
        <f t="shared" si="6414"/>
        <v>0.3319858829</v>
      </c>
      <c r="BH910" s="54">
        <f t="shared" si="6414"/>
        <v>0.3531950162</v>
      </c>
      <c r="BI910" s="54">
        <f t="shared" si="46"/>
        <v>12.00301525</v>
      </c>
      <c r="BJ910" s="54">
        <f t="shared" si="47"/>
        <v>-24.0060305</v>
      </c>
      <c r="BK910" s="56">
        <f t="shared" ref="BK910:BN910" si="6415">AO910</f>
        <v>2.994014724</v>
      </c>
      <c r="BL910" s="56">
        <f t="shared" si="6415"/>
        <v>0.005402193379</v>
      </c>
      <c r="BM910" s="56">
        <f t="shared" si="6415"/>
        <v>2.006565591</v>
      </c>
      <c r="BN910" s="56">
        <f t="shared" si="6415"/>
        <v>0.0006310768989</v>
      </c>
      <c r="BO910" s="56">
        <f t="shared" si="49"/>
        <v>0</v>
      </c>
      <c r="BP910" s="56">
        <f t="shared" si="50"/>
        <v>1.891745492</v>
      </c>
      <c r="BQ910" s="56">
        <f t="shared" ref="BQ910:BS910" si="6416">AU910</f>
        <v>0.4164600233</v>
      </c>
      <c r="BR910" s="56">
        <f t="shared" si="6416"/>
        <v>0.3319858829</v>
      </c>
      <c r="BS910" s="56">
        <f t="shared" si="6416"/>
        <v>0.3531950162</v>
      </c>
      <c r="BT910" s="56">
        <f t="shared" si="52"/>
        <v>8</v>
      </c>
      <c r="BU910" s="50">
        <f t="shared" ref="BU910:BX910" si="6417">AZ910</f>
        <v>5.988029449</v>
      </c>
      <c r="BV910" s="50">
        <f t="shared" si="6417"/>
        <v>0.01080438676</v>
      </c>
      <c r="BW910" s="50">
        <f t="shared" si="6417"/>
        <v>3.009848387</v>
      </c>
      <c r="BX910" s="50">
        <f t="shared" si="6417"/>
        <v>0.0009466153484</v>
      </c>
      <c r="BY910" s="50">
        <f t="shared" si="54"/>
        <v>0</v>
      </c>
      <c r="BZ910" s="50">
        <f t="shared" si="55"/>
        <v>1.891745492</v>
      </c>
      <c r="CA910" s="50">
        <f t="shared" ref="CA910:CC910" si="6418">BF910</f>
        <v>0.4164600233</v>
      </c>
      <c r="CB910" s="50">
        <f t="shared" si="6418"/>
        <v>0.3319858829</v>
      </c>
      <c r="CC910" s="50">
        <f t="shared" si="6418"/>
        <v>0.3531950162</v>
      </c>
      <c r="CD910" s="50">
        <f t="shared" si="57"/>
        <v>12.00301525</v>
      </c>
      <c r="CE910" s="57">
        <f t="shared" si="58"/>
        <v>37.51</v>
      </c>
      <c r="CF910" s="57">
        <f t="shared" si="59"/>
        <v>0.09</v>
      </c>
      <c r="CG910" s="57">
        <f t="shared" si="60"/>
        <v>21.33</v>
      </c>
      <c r="CH910" s="57">
        <f t="shared" si="61"/>
        <v>0.01</v>
      </c>
      <c r="CI910" s="58">
        <f t="shared" si="62"/>
        <v>0</v>
      </c>
      <c r="CJ910" s="58">
        <f t="shared" si="63"/>
        <v>28.34</v>
      </c>
      <c r="CK910" s="57">
        <f t="shared" si="64"/>
        <v>6.16</v>
      </c>
      <c r="CL910" s="57">
        <f t="shared" si="65"/>
        <v>2.79</v>
      </c>
      <c r="CM910" s="57">
        <f t="shared" si="66"/>
        <v>4.13</v>
      </c>
      <c r="CN910" s="57">
        <f t="shared" si="67"/>
        <v>100.36</v>
      </c>
      <c r="CO910" s="59">
        <f t="shared" si="68"/>
        <v>0.1109064574</v>
      </c>
      <c r="CP910" s="59">
        <f t="shared" si="69"/>
        <v>0.6319750376</v>
      </c>
      <c r="CQ910" s="59">
        <f t="shared" si="70"/>
        <v>0.1391267166</v>
      </c>
      <c r="CR910" s="59">
        <f t="shared" si="71"/>
        <v>0.1179917884</v>
      </c>
      <c r="CS910" s="60">
        <f t="shared" si="72"/>
        <v>11.09064574</v>
      </c>
      <c r="CT910" s="60">
        <f t="shared" si="73"/>
        <v>11.79917884</v>
      </c>
      <c r="CU910" s="60">
        <f t="shared" si="74"/>
        <v>77.11017542</v>
      </c>
      <c r="CV910" s="61">
        <f t="shared" si="75"/>
        <v>0.1734450171</v>
      </c>
      <c r="CW910" s="61">
        <f t="shared" si="76"/>
        <v>0.09604499214</v>
      </c>
      <c r="CX910" s="62"/>
    </row>
    <row r="911" ht="15.75" customHeight="1">
      <c r="A911" s="17" t="s">
        <v>53</v>
      </c>
      <c r="B911" s="17" t="s">
        <v>396</v>
      </c>
      <c r="C911" s="84" t="s">
        <v>957</v>
      </c>
      <c r="D911" s="83"/>
      <c r="E911" s="83" t="s">
        <v>958</v>
      </c>
      <c r="F911" s="2">
        <v>28.0</v>
      </c>
      <c r="G911" s="83" t="s">
        <v>986</v>
      </c>
      <c r="H911" s="85">
        <v>37.66</v>
      </c>
      <c r="I911" s="86">
        <v>3.12</v>
      </c>
      <c r="J911" s="86">
        <v>21.31</v>
      </c>
      <c r="K911" s="86">
        <v>3.82</v>
      </c>
      <c r="L911" s="86">
        <v>0.05</v>
      </c>
      <c r="M911" s="86">
        <v>0.0</v>
      </c>
      <c r="N911" s="86">
        <v>7.05</v>
      </c>
      <c r="O911" s="86">
        <v>26.92</v>
      </c>
      <c r="P911" s="86"/>
      <c r="Q911" s="50">
        <f t="shared" si="8"/>
        <v>99.93</v>
      </c>
      <c r="R911" s="51">
        <f t="shared" si="9"/>
        <v>12</v>
      </c>
      <c r="S911" s="52">
        <f t="shared" si="10"/>
        <v>0.6267860323</v>
      </c>
      <c r="T911" s="52">
        <f t="shared" si="11"/>
        <v>0.0006257916264</v>
      </c>
      <c r="U911" s="52">
        <f t="shared" si="12"/>
        <v>0.418001732</v>
      </c>
      <c r="V911" s="52">
        <f t="shared" si="13"/>
        <v>0</v>
      </c>
      <c r="W911" s="52">
        <f t="shared" si="14"/>
        <v>0</v>
      </c>
      <c r="X911" s="52">
        <f t="shared" si="15"/>
        <v>0.3746882238</v>
      </c>
      <c r="Y911" s="52">
        <f t="shared" si="16"/>
        <v>0.09938340001</v>
      </c>
      <c r="Z911" s="52">
        <f t="shared" si="17"/>
        <v>0.07741090303</v>
      </c>
      <c r="AA911" s="52">
        <f t="shared" si="18"/>
        <v>0.06811770454</v>
      </c>
      <c r="AB911" s="52">
        <f t="shared" si="19"/>
        <v>1.665013787</v>
      </c>
      <c r="AC911" s="53">
        <f t="shared" si="20"/>
        <v>5.002852954</v>
      </c>
      <c r="AD911" s="54">
        <f t="shared" si="21"/>
        <v>1.253572065</v>
      </c>
      <c r="AE911" s="54">
        <f t="shared" si="22"/>
        <v>0.001251583253</v>
      </c>
      <c r="AF911" s="54">
        <f t="shared" si="23"/>
        <v>0.627002598</v>
      </c>
      <c r="AG911" s="54">
        <f t="shared" si="24"/>
        <v>0</v>
      </c>
      <c r="AH911" s="54">
        <f t="shared" si="25"/>
        <v>0</v>
      </c>
      <c r="AI911" s="54">
        <f t="shared" si="26"/>
        <v>0.3746882238</v>
      </c>
      <c r="AJ911" s="54">
        <f t="shared" si="27"/>
        <v>0.09938340001</v>
      </c>
      <c r="AK911" s="54">
        <f t="shared" si="28"/>
        <v>0.07741090303</v>
      </c>
      <c r="AL911" s="54">
        <f t="shared" si="29"/>
        <v>0.06811770454</v>
      </c>
      <c r="AM911" s="54">
        <f t="shared" si="30"/>
        <v>2.501426477</v>
      </c>
      <c r="AN911" s="54">
        <f t="shared" si="31"/>
        <v>-5.002852954</v>
      </c>
      <c r="AO911" s="55">
        <f t="shared" si="32"/>
        <v>3.011559602</v>
      </c>
      <c r="AP911" s="55">
        <f t="shared" si="33"/>
        <v>0.003006781715</v>
      </c>
      <c r="AQ911" s="55">
        <f t="shared" si="34"/>
        <v>2.0084001</v>
      </c>
      <c r="AR911" s="55">
        <f t="shared" si="35"/>
        <v>0</v>
      </c>
      <c r="AS911" s="55">
        <f t="shared" si="36"/>
        <v>0</v>
      </c>
      <c r="AT911" s="55">
        <f t="shared" si="37"/>
        <v>1.80028887</v>
      </c>
      <c r="AU911" s="55">
        <f t="shared" si="38"/>
        <v>0.4775138838</v>
      </c>
      <c r="AV911" s="55">
        <f t="shared" si="39"/>
        <v>0.3719411989</v>
      </c>
      <c r="AW911" s="55">
        <f t="shared" si="40"/>
        <v>0.3272895639</v>
      </c>
      <c r="AX911" s="55">
        <f t="shared" si="41"/>
        <v>8</v>
      </c>
      <c r="AY911" s="55">
        <f t="shared" si="42"/>
        <v>24.03753287</v>
      </c>
      <c r="AZ911" s="54">
        <f t="shared" ref="AZ911:BA911" si="6419">AO911*2</f>
        <v>6.023119204</v>
      </c>
      <c r="BA911" s="54">
        <f t="shared" si="6419"/>
        <v>0.00601356343</v>
      </c>
      <c r="BB911" s="54">
        <f t="shared" ref="BB911:BD911" si="6420">AQ911*(3/2)</f>
        <v>3.012600149</v>
      </c>
      <c r="BC911" s="54">
        <f t="shared" si="6420"/>
        <v>0</v>
      </c>
      <c r="BD911" s="54">
        <f t="shared" si="6420"/>
        <v>0</v>
      </c>
      <c r="BE911" s="54">
        <f t="shared" ref="BE911:BH911" si="6421">AT911</f>
        <v>1.80028887</v>
      </c>
      <c r="BF911" s="54">
        <f t="shared" si="6421"/>
        <v>0.4775138838</v>
      </c>
      <c r="BG911" s="54">
        <f t="shared" si="6421"/>
        <v>0.3719411989</v>
      </c>
      <c r="BH911" s="54">
        <f t="shared" si="6421"/>
        <v>0.3272895639</v>
      </c>
      <c r="BI911" s="54">
        <f t="shared" si="46"/>
        <v>12.01876643</v>
      </c>
      <c r="BJ911" s="54">
        <f t="shared" si="47"/>
        <v>-24.03753287</v>
      </c>
      <c r="BK911" s="56">
        <f t="shared" ref="BK911:BN911" si="6422">AO911</f>
        <v>3.011559602</v>
      </c>
      <c r="BL911" s="56">
        <f t="shared" si="6422"/>
        <v>0.003006781715</v>
      </c>
      <c r="BM911" s="56">
        <f t="shared" si="6422"/>
        <v>2.0084001</v>
      </c>
      <c r="BN911" s="56">
        <f t="shared" si="6422"/>
        <v>0</v>
      </c>
      <c r="BO911" s="56">
        <f t="shared" si="49"/>
        <v>0</v>
      </c>
      <c r="BP911" s="56">
        <f t="shared" si="50"/>
        <v>1.80028887</v>
      </c>
      <c r="BQ911" s="56">
        <f t="shared" ref="BQ911:BS911" si="6423">AU911</f>
        <v>0.4775138838</v>
      </c>
      <c r="BR911" s="56">
        <f t="shared" si="6423"/>
        <v>0.3719411989</v>
      </c>
      <c r="BS911" s="56">
        <f t="shared" si="6423"/>
        <v>0.3272895639</v>
      </c>
      <c r="BT911" s="56">
        <f t="shared" si="52"/>
        <v>8</v>
      </c>
      <c r="BU911" s="50">
        <f t="shared" ref="BU911:BX911" si="6424">AZ911</f>
        <v>6.023119204</v>
      </c>
      <c r="BV911" s="50">
        <f t="shared" si="6424"/>
        <v>0.00601356343</v>
      </c>
      <c r="BW911" s="50">
        <f t="shared" si="6424"/>
        <v>3.012600149</v>
      </c>
      <c r="BX911" s="50">
        <f t="shared" si="6424"/>
        <v>0</v>
      </c>
      <c r="BY911" s="50">
        <f t="shared" si="54"/>
        <v>0</v>
      </c>
      <c r="BZ911" s="50">
        <f t="shared" si="55"/>
        <v>1.80028887</v>
      </c>
      <c r="CA911" s="50">
        <f t="shared" ref="CA911:CC911" si="6425">BF911</f>
        <v>0.4775138838</v>
      </c>
      <c r="CB911" s="50">
        <f t="shared" si="6425"/>
        <v>0.3719411989</v>
      </c>
      <c r="CC911" s="50">
        <f t="shared" si="6425"/>
        <v>0.3272895639</v>
      </c>
      <c r="CD911" s="50">
        <f t="shared" si="57"/>
        <v>12.01876643</v>
      </c>
      <c r="CE911" s="57">
        <f t="shared" si="58"/>
        <v>37.66</v>
      </c>
      <c r="CF911" s="57">
        <f t="shared" si="59"/>
        <v>0.05</v>
      </c>
      <c r="CG911" s="57">
        <f t="shared" si="60"/>
        <v>21.31</v>
      </c>
      <c r="CH911" s="57">
        <f t="shared" si="61"/>
        <v>0</v>
      </c>
      <c r="CI911" s="58">
        <f t="shared" si="62"/>
        <v>0</v>
      </c>
      <c r="CJ911" s="58">
        <f t="shared" si="63"/>
        <v>26.92</v>
      </c>
      <c r="CK911" s="57">
        <f t="shared" si="64"/>
        <v>7.05</v>
      </c>
      <c r="CL911" s="57">
        <f t="shared" si="65"/>
        <v>3.12</v>
      </c>
      <c r="CM911" s="57">
        <f t="shared" si="66"/>
        <v>3.82</v>
      </c>
      <c r="CN911" s="57">
        <f t="shared" si="67"/>
        <v>99.93</v>
      </c>
      <c r="CO911" s="59">
        <f t="shared" si="68"/>
        <v>0.124936853</v>
      </c>
      <c r="CP911" s="59">
        <f t="shared" si="69"/>
        <v>0.6047257648</v>
      </c>
      <c r="CQ911" s="59">
        <f t="shared" si="70"/>
        <v>0.16039923</v>
      </c>
      <c r="CR911" s="59">
        <f t="shared" si="71"/>
        <v>0.1099381522</v>
      </c>
      <c r="CS911" s="60">
        <f t="shared" si="72"/>
        <v>12.4936853</v>
      </c>
      <c r="CT911" s="60">
        <f t="shared" si="73"/>
        <v>10.99381522</v>
      </c>
      <c r="CU911" s="60">
        <f t="shared" si="74"/>
        <v>76.51249948</v>
      </c>
      <c r="CV911" s="61">
        <f t="shared" si="75"/>
        <v>0.1724065787</v>
      </c>
      <c r="CW911" s="61">
        <f t="shared" si="76"/>
        <v>0.1081953147</v>
      </c>
      <c r="CX911" s="62"/>
    </row>
    <row r="912" ht="15.75" customHeight="1">
      <c r="A912" s="17" t="s">
        <v>53</v>
      </c>
      <c r="B912" s="17" t="s">
        <v>396</v>
      </c>
      <c r="C912" s="84" t="s">
        <v>957</v>
      </c>
      <c r="D912" s="83"/>
      <c r="E912" s="83" t="s">
        <v>958</v>
      </c>
      <c r="F912" s="2">
        <v>29.0</v>
      </c>
      <c r="G912" s="83" t="s">
        <v>987</v>
      </c>
      <c r="H912" s="85">
        <v>37.61</v>
      </c>
      <c r="I912" s="86">
        <v>3.96</v>
      </c>
      <c r="J912" s="86">
        <v>21.66</v>
      </c>
      <c r="K912" s="86">
        <v>3.03</v>
      </c>
      <c r="L912" s="86">
        <v>0.02</v>
      </c>
      <c r="M912" s="86">
        <v>0.05</v>
      </c>
      <c r="N912" s="86">
        <v>3.75</v>
      </c>
      <c r="O912" s="86">
        <v>29.94</v>
      </c>
      <c r="P912" s="86"/>
      <c r="Q912" s="50">
        <f t="shared" si="8"/>
        <v>100.02</v>
      </c>
      <c r="R912" s="51">
        <f t="shared" si="9"/>
        <v>12</v>
      </c>
      <c r="S912" s="52">
        <f t="shared" si="10"/>
        <v>0.6259538681</v>
      </c>
      <c r="T912" s="52">
        <f t="shared" si="11"/>
        <v>0.0002503166506</v>
      </c>
      <c r="U912" s="52">
        <f t="shared" si="12"/>
        <v>0.4248670819</v>
      </c>
      <c r="V912" s="52">
        <f t="shared" si="13"/>
        <v>0.0006579371565</v>
      </c>
      <c r="W912" s="52">
        <f t="shared" si="14"/>
        <v>0</v>
      </c>
      <c r="X912" s="52">
        <f t="shared" si="15"/>
        <v>0.416722341</v>
      </c>
      <c r="Y912" s="52">
        <f t="shared" si="16"/>
        <v>0.05286351064</v>
      </c>
      <c r="Z912" s="52">
        <f t="shared" si="17"/>
        <v>0.0982523</v>
      </c>
      <c r="AA912" s="52">
        <f t="shared" si="18"/>
        <v>0.05403053528</v>
      </c>
      <c r="AB912" s="52">
        <f t="shared" si="19"/>
        <v>1.673597891</v>
      </c>
      <c r="AC912" s="53">
        <f t="shared" si="20"/>
        <v>5.02512917</v>
      </c>
      <c r="AD912" s="54">
        <f t="shared" si="21"/>
        <v>1.251907736</v>
      </c>
      <c r="AE912" s="54">
        <f t="shared" si="22"/>
        <v>0.0005006333011</v>
      </c>
      <c r="AF912" s="54">
        <f t="shared" si="23"/>
        <v>0.6373006229</v>
      </c>
      <c r="AG912" s="54">
        <f t="shared" si="24"/>
        <v>0.0009869057347</v>
      </c>
      <c r="AH912" s="54">
        <f t="shared" si="25"/>
        <v>0</v>
      </c>
      <c r="AI912" s="54">
        <f t="shared" si="26"/>
        <v>0.416722341</v>
      </c>
      <c r="AJ912" s="54">
        <f t="shared" si="27"/>
        <v>0.05286351064</v>
      </c>
      <c r="AK912" s="54">
        <f t="shared" si="28"/>
        <v>0.0982523</v>
      </c>
      <c r="AL912" s="54">
        <f t="shared" si="29"/>
        <v>0.05403053528</v>
      </c>
      <c r="AM912" s="54">
        <f t="shared" si="30"/>
        <v>2.512564585</v>
      </c>
      <c r="AN912" s="54">
        <f t="shared" si="31"/>
        <v>-5.02512917</v>
      </c>
      <c r="AO912" s="55">
        <f t="shared" si="32"/>
        <v>2.992135072</v>
      </c>
      <c r="AP912" s="55">
        <f t="shared" si="33"/>
        <v>0.001196543815</v>
      </c>
      <c r="AQ912" s="55">
        <f t="shared" si="34"/>
        <v>2.030915953</v>
      </c>
      <c r="AR912" s="55">
        <f t="shared" si="35"/>
        <v>0.003145019052</v>
      </c>
      <c r="AS912" s="55">
        <f t="shared" si="36"/>
        <v>0</v>
      </c>
      <c r="AT912" s="55">
        <f t="shared" si="37"/>
        <v>1.991983108</v>
      </c>
      <c r="AU912" s="55">
        <f t="shared" si="38"/>
        <v>0.252693964</v>
      </c>
      <c r="AV912" s="55">
        <f t="shared" si="39"/>
        <v>0.4696578577</v>
      </c>
      <c r="AW912" s="55">
        <f t="shared" si="40"/>
        <v>0.2582724827</v>
      </c>
      <c r="AX912" s="55">
        <f t="shared" si="41"/>
        <v>8</v>
      </c>
      <c r="AY912" s="55">
        <f t="shared" si="42"/>
        <v>24.0207242</v>
      </c>
      <c r="AZ912" s="54">
        <f t="shared" ref="AZ912:BA912" si="6426">AO912*2</f>
        <v>5.984270144</v>
      </c>
      <c r="BA912" s="54">
        <f t="shared" si="6426"/>
        <v>0.002393087629</v>
      </c>
      <c r="BB912" s="54">
        <f t="shared" ref="BB912:BD912" si="6427">AQ912*(3/2)</f>
        <v>3.04637393</v>
      </c>
      <c r="BC912" s="54">
        <f t="shared" si="6427"/>
        <v>0.004717528578</v>
      </c>
      <c r="BD912" s="54">
        <f t="shared" si="6427"/>
        <v>0</v>
      </c>
      <c r="BE912" s="54">
        <f t="shared" ref="BE912:BH912" si="6428">AT912</f>
        <v>1.991983108</v>
      </c>
      <c r="BF912" s="54">
        <f t="shared" si="6428"/>
        <v>0.252693964</v>
      </c>
      <c r="BG912" s="54">
        <f t="shared" si="6428"/>
        <v>0.4696578577</v>
      </c>
      <c r="BH912" s="54">
        <f t="shared" si="6428"/>
        <v>0.2582724827</v>
      </c>
      <c r="BI912" s="54">
        <f t="shared" si="46"/>
        <v>12.0103621</v>
      </c>
      <c r="BJ912" s="54">
        <f t="shared" si="47"/>
        <v>-24.0207242</v>
      </c>
      <c r="BK912" s="56">
        <f t="shared" ref="BK912:BN912" si="6429">AO912</f>
        <v>2.992135072</v>
      </c>
      <c r="BL912" s="56">
        <f t="shared" si="6429"/>
        <v>0.001196543815</v>
      </c>
      <c r="BM912" s="56">
        <f t="shared" si="6429"/>
        <v>2.030915953</v>
      </c>
      <c r="BN912" s="56">
        <f t="shared" si="6429"/>
        <v>0.003145019052</v>
      </c>
      <c r="BO912" s="56">
        <f t="shared" si="49"/>
        <v>0</v>
      </c>
      <c r="BP912" s="56">
        <f t="shared" si="50"/>
        <v>1.991983108</v>
      </c>
      <c r="BQ912" s="56">
        <f t="shared" ref="BQ912:BS912" si="6430">AU912</f>
        <v>0.252693964</v>
      </c>
      <c r="BR912" s="56">
        <f t="shared" si="6430"/>
        <v>0.4696578577</v>
      </c>
      <c r="BS912" s="56">
        <f t="shared" si="6430"/>
        <v>0.2582724827</v>
      </c>
      <c r="BT912" s="56">
        <f t="shared" si="52"/>
        <v>8</v>
      </c>
      <c r="BU912" s="50">
        <f t="shared" ref="BU912:BX912" si="6431">AZ912</f>
        <v>5.984270144</v>
      </c>
      <c r="BV912" s="50">
        <f t="shared" si="6431"/>
        <v>0.002393087629</v>
      </c>
      <c r="BW912" s="50">
        <f t="shared" si="6431"/>
        <v>3.04637393</v>
      </c>
      <c r="BX912" s="50">
        <f t="shared" si="6431"/>
        <v>0.004717528578</v>
      </c>
      <c r="BY912" s="50">
        <f t="shared" si="54"/>
        <v>0</v>
      </c>
      <c r="BZ912" s="50">
        <f t="shared" si="55"/>
        <v>1.991983108</v>
      </c>
      <c r="CA912" s="50">
        <f t="shared" ref="CA912:CC912" si="6432">BF912</f>
        <v>0.252693964</v>
      </c>
      <c r="CB912" s="50">
        <f t="shared" si="6432"/>
        <v>0.4696578577</v>
      </c>
      <c r="CC912" s="50">
        <f t="shared" si="6432"/>
        <v>0.2582724827</v>
      </c>
      <c r="CD912" s="50">
        <f t="shared" si="57"/>
        <v>12.0103621</v>
      </c>
      <c r="CE912" s="57">
        <f t="shared" si="58"/>
        <v>37.61</v>
      </c>
      <c r="CF912" s="57">
        <f t="shared" si="59"/>
        <v>0.02</v>
      </c>
      <c r="CG912" s="57">
        <f t="shared" si="60"/>
        <v>21.66</v>
      </c>
      <c r="CH912" s="57">
        <f t="shared" si="61"/>
        <v>0.05</v>
      </c>
      <c r="CI912" s="58">
        <f t="shared" si="62"/>
        <v>0</v>
      </c>
      <c r="CJ912" s="58">
        <f t="shared" si="63"/>
        <v>29.94</v>
      </c>
      <c r="CK912" s="57">
        <f t="shared" si="64"/>
        <v>3.75</v>
      </c>
      <c r="CL912" s="57">
        <f t="shared" si="65"/>
        <v>3.96</v>
      </c>
      <c r="CM912" s="57">
        <f t="shared" si="66"/>
        <v>3.03</v>
      </c>
      <c r="CN912" s="57">
        <f t="shared" si="67"/>
        <v>100.02</v>
      </c>
      <c r="CO912" s="59">
        <f t="shared" si="68"/>
        <v>0.1579952522</v>
      </c>
      <c r="CP912" s="59">
        <f t="shared" si="69"/>
        <v>0.6701130798</v>
      </c>
      <c r="CQ912" s="59">
        <f t="shared" si="70"/>
        <v>0.08500751325</v>
      </c>
      <c r="CR912" s="59">
        <f t="shared" si="71"/>
        <v>0.08688415483</v>
      </c>
      <c r="CS912" s="60">
        <f t="shared" si="72"/>
        <v>15.79952522</v>
      </c>
      <c r="CT912" s="60">
        <f t="shared" si="73"/>
        <v>8.688415483</v>
      </c>
      <c r="CU912" s="60">
        <f t="shared" si="74"/>
        <v>75.5120593</v>
      </c>
      <c r="CV912" s="61">
        <f t="shared" si="75"/>
        <v>0.1658817809</v>
      </c>
      <c r="CW912" s="61">
        <f t="shared" si="76"/>
        <v>0.1368238884</v>
      </c>
      <c r="CX912" s="62"/>
    </row>
    <row r="913" ht="15.75" customHeight="1">
      <c r="A913" s="17" t="s">
        <v>53</v>
      </c>
      <c r="B913" s="17" t="s">
        <v>396</v>
      </c>
      <c r="C913" s="84" t="s">
        <v>957</v>
      </c>
      <c r="D913" s="83"/>
      <c r="E913" s="83" t="s">
        <v>958</v>
      </c>
      <c r="F913" s="2">
        <v>30.0</v>
      </c>
      <c r="G913" s="83" t="s">
        <v>988</v>
      </c>
      <c r="H913" s="85">
        <v>37.67</v>
      </c>
      <c r="I913" s="86">
        <v>3.81</v>
      </c>
      <c r="J913" s="86">
        <v>21.25</v>
      </c>
      <c r="K913" s="86">
        <v>1.65</v>
      </c>
      <c r="L913" s="86">
        <v>0.03</v>
      </c>
      <c r="M913" s="86">
        <v>0.0</v>
      </c>
      <c r="N913" s="86">
        <v>3.92</v>
      </c>
      <c r="O913" s="86">
        <v>31.37</v>
      </c>
      <c r="P913" s="86"/>
      <c r="Q913" s="50">
        <f t="shared" si="8"/>
        <v>99.7</v>
      </c>
      <c r="R913" s="51">
        <f t="shared" si="9"/>
        <v>12</v>
      </c>
      <c r="S913" s="52">
        <f t="shared" si="10"/>
        <v>0.6269524651</v>
      </c>
      <c r="T913" s="52">
        <f t="shared" si="11"/>
        <v>0.0003754749758</v>
      </c>
      <c r="U913" s="52">
        <f t="shared" si="12"/>
        <v>0.4168248149</v>
      </c>
      <c r="V913" s="52">
        <f t="shared" si="13"/>
        <v>0</v>
      </c>
      <c r="W913" s="52">
        <f t="shared" si="14"/>
        <v>0</v>
      </c>
      <c r="X913" s="52">
        <f t="shared" si="15"/>
        <v>0.4366259131</v>
      </c>
      <c r="Y913" s="52">
        <f t="shared" si="16"/>
        <v>0.05525998979</v>
      </c>
      <c r="Z913" s="52">
        <f t="shared" si="17"/>
        <v>0.09453062197</v>
      </c>
      <c r="AA913" s="52">
        <f t="shared" si="18"/>
        <v>0.02942256872</v>
      </c>
      <c r="AB913" s="52">
        <f t="shared" si="19"/>
        <v>1.659991849</v>
      </c>
      <c r="AC913" s="53">
        <f t="shared" si="20"/>
        <v>4.991464392</v>
      </c>
      <c r="AD913" s="54">
        <f t="shared" si="21"/>
        <v>1.25390493</v>
      </c>
      <c r="AE913" s="54">
        <f t="shared" si="22"/>
        <v>0.0007509499517</v>
      </c>
      <c r="AF913" s="54">
        <f t="shared" si="23"/>
        <v>0.6252372224</v>
      </c>
      <c r="AG913" s="54">
        <f t="shared" si="24"/>
        <v>0</v>
      </c>
      <c r="AH913" s="54">
        <f t="shared" si="25"/>
        <v>0</v>
      </c>
      <c r="AI913" s="54">
        <f t="shared" si="26"/>
        <v>0.4366259131</v>
      </c>
      <c r="AJ913" s="54">
        <f t="shared" si="27"/>
        <v>0.05525998979</v>
      </c>
      <c r="AK913" s="54">
        <f t="shared" si="28"/>
        <v>0.09453062197</v>
      </c>
      <c r="AL913" s="54">
        <f t="shared" si="29"/>
        <v>0.02942256872</v>
      </c>
      <c r="AM913" s="54">
        <f t="shared" si="30"/>
        <v>2.495732196</v>
      </c>
      <c r="AN913" s="54">
        <f t="shared" si="31"/>
        <v>-4.991464392</v>
      </c>
      <c r="AO913" s="55">
        <f t="shared" si="32"/>
        <v>3.0214725</v>
      </c>
      <c r="AP913" s="55">
        <f t="shared" si="33"/>
        <v>0.001809526842</v>
      </c>
      <c r="AQ913" s="55">
        <f t="shared" si="34"/>
        <v>2.008804153</v>
      </c>
      <c r="AR913" s="55">
        <f t="shared" si="35"/>
        <v>0</v>
      </c>
      <c r="AS913" s="55">
        <f t="shared" si="36"/>
        <v>0</v>
      </c>
      <c r="AT913" s="55">
        <f t="shared" si="37"/>
        <v>2.104231601</v>
      </c>
      <c r="AU913" s="55">
        <f t="shared" si="38"/>
        <v>0.2663145116</v>
      </c>
      <c r="AV913" s="55">
        <f t="shared" si="39"/>
        <v>0.4555714996</v>
      </c>
      <c r="AW913" s="55">
        <f t="shared" si="40"/>
        <v>0.1417962082</v>
      </c>
      <c r="AX913" s="55">
        <f t="shared" si="41"/>
        <v>8</v>
      </c>
      <c r="AY913" s="55">
        <f t="shared" si="42"/>
        <v>24.05536821</v>
      </c>
      <c r="AZ913" s="54">
        <f t="shared" ref="AZ913:BA913" si="6433">AO913*2</f>
        <v>6.042945</v>
      </c>
      <c r="BA913" s="54">
        <f t="shared" si="6433"/>
        <v>0.003619053683</v>
      </c>
      <c r="BB913" s="54">
        <f t="shared" ref="BB913:BD913" si="6434">AQ913*(3/2)</f>
        <v>3.013206229</v>
      </c>
      <c r="BC913" s="54">
        <f t="shared" si="6434"/>
        <v>0</v>
      </c>
      <c r="BD913" s="54">
        <f t="shared" si="6434"/>
        <v>0</v>
      </c>
      <c r="BE913" s="54">
        <f t="shared" ref="BE913:BH913" si="6435">AT913</f>
        <v>2.104231601</v>
      </c>
      <c r="BF913" s="54">
        <f t="shared" si="6435"/>
        <v>0.2663145116</v>
      </c>
      <c r="BG913" s="54">
        <f t="shared" si="6435"/>
        <v>0.4555714996</v>
      </c>
      <c r="BH913" s="54">
        <f t="shared" si="6435"/>
        <v>0.1417962082</v>
      </c>
      <c r="BI913" s="54">
        <f t="shared" si="46"/>
        <v>12.0276841</v>
      </c>
      <c r="BJ913" s="54">
        <f t="shared" si="47"/>
        <v>-24.05536821</v>
      </c>
      <c r="BK913" s="56">
        <f t="shared" ref="BK913:BN913" si="6436">AO913</f>
        <v>3.0214725</v>
      </c>
      <c r="BL913" s="56">
        <f t="shared" si="6436"/>
        <v>0.001809526842</v>
      </c>
      <c r="BM913" s="56">
        <f t="shared" si="6436"/>
        <v>2.008804153</v>
      </c>
      <c r="BN913" s="56">
        <f t="shared" si="6436"/>
        <v>0</v>
      </c>
      <c r="BO913" s="56">
        <f t="shared" si="49"/>
        <v>0</v>
      </c>
      <c r="BP913" s="56">
        <f t="shared" si="50"/>
        <v>2.104231601</v>
      </c>
      <c r="BQ913" s="56">
        <f t="shared" ref="BQ913:BS913" si="6437">AU913</f>
        <v>0.2663145116</v>
      </c>
      <c r="BR913" s="56">
        <f t="shared" si="6437"/>
        <v>0.4555714996</v>
      </c>
      <c r="BS913" s="56">
        <f t="shared" si="6437"/>
        <v>0.1417962082</v>
      </c>
      <c r="BT913" s="56">
        <f t="shared" si="52"/>
        <v>8</v>
      </c>
      <c r="BU913" s="50">
        <f t="shared" ref="BU913:BX913" si="6438">AZ913</f>
        <v>6.042945</v>
      </c>
      <c r="BV913" s="50">
        <f t="shared" si="6438"/>
        <v>0.003619053683</v>
      </c>
      <c r="BW913" s="50">
        <f t="shared" si="6438"/>
        <v>3.013206229</v>
      </c>
      <c r="BX913" s="50">
        <f t="shared" si="6438"/>
        <v>0</v>
      </c>
      <c r="BY913" s="50">
        <f t="shared" si="54"/>
        <v>0</v>
      </c>
      <c r="BZ913" s="50">
        <f t="shared" si="55"/>
        <v>2.104231601</v>
      </c>
      <c r="CA913" s="50">
        <f t="shared" ref="CA913:CC913" si="6439">BF913</f>
        <v>0.2663145116</v>
      </c>
      <c r="CB913" s="50">
        <f t="shared" si="6439"/>
        <v>0.4555714996</v>
      </c>
      <c r="CC913" s="50">
        <f t="shared" si="6439"/>
        <v>0.1417962082</v>
      </c>
      <c r="CD913" s="50">
        <f t="shared" si="57"/>
        <v>12.0276841</v>
      </c>
      <c r="CE913" s="57">
        <f t="shared" si="58"/>
        <v>37.67</v>
      </c>
      <c r="CF913" s="57">
        <f t="shared" si="59"/>
        <v>0.03</v>
      </c>
      <c r="CG913" s="57">
        <f t="shared" si="60"/>
        <v>21.25</v>
      </c>
      <c r="CH913" s="57">
        <f t="shared" si="61"/>
        <v>0</v>
      </c>
      <c r="CI913" s="58">
        <f t="shared" si="62"/>
        <v>0</v>
      </c>
      <c r="CJ913" s="58">
        <f t="shared" si="63"/>
        <v>31.37</v>
      </c>
      <c r="CK913" s="57">
        <f t="shared" si="64"/>
        <v>3.92</v>
      </c>
      <c r="CL913" s="57">
        <f t="shared" si="65"/>
        <v>3.81</v>
      </c>
      <c r="CM913" s="57">
        <f t="shared" si="66"/>
        <v>1.65</v>
      </c>
      <c r="CN913" s="57">
        <f t="shared" si="67"/>
        <v>99.7</v>
      </c>
      <c r="CO913" s="59">
        <f t="shared" si="68"/>
        <v>0.1534988976</v>
      </c>
      <c r="CP913" s="59">
        <f t="shared" si="69"/>
        <v>0.7089934979</v>
      </c>
      <c r="CQ913" s="59">
        <f t="shared" si="70"/>
        <v>0.08973121449</v>
      </c>
      <c r="CR913" s="59">
        <f t="shared" si="71"/>
        <v>0.04777639001</v>
      </c>
      <c r="CS913" s="60">
        <f t="shared" si="72"/>
        <v>15.34988976</v>
      </c>
      <c r="CT913" s="60">
        <f t="shared" si="73"/>
        <v>4.777639001</v>
      </c>
      <c r="CU913" s="60">
        <f t="shared" si="74"/>
        <v>79.87247124</v>
      </c>
      <c r="CV913" s="61">
        <f t="shared" si="75"/>
        <v>0.1245258388</v>
      </c>
      <c r="CW913" s="61">
        <f t="shared" si="76"/>
        <v>0.1329300453</v>
      </c>
      <c r="CX913" s="62"/>
    </row>
    <row r="914" ht="15.75" customHeight="1">
      <c r="A914" s="17" t="s">
        <v>53</v>
      </c>
      <c r="B914" s="17" t="s">
        <v>396</v>
      </c>
      <c r="C914" s="84" t="s">
        <v>957</v>
      </c>
      <c r="D914" s="83"/>
      <c r="E914" s="83" t="s">
        <v>958</v>
      </c>
      <c r="F914" s="2">
        <v>31.0</v>
      </c>
      <c r="G914" s="83" t="s">
        <v>989</v>
      </c>
      <c r="H914" s="85">
        <v>37.15</v>
      </c>
      <c r="I914" s="86">
        <v>2.85</v>
      </c>
      <c r="J914" s="86">
        <v>21.26</v>
      </c>
      <c r="K914" s="86">
        <v>1.13</v>
      </c>
      <c r="L914" s="86">
        <v>0.03</v>
      </c>
      <c r="M914" s="86">
        <v>0.03</v>
      </c>
      <c r="N914" s="86">
        <v>6.18</v>
      </c>
      <c r="O914" s="86">
        <v>31.09</v>
      </c>
      <c r="P914" s="86"/>
      <c r="Q914" s="50">
        <f t="shared" si="8"/>
        <v>99.72</v>
      </c>
      <c r="R914" s="51">
        <f t="shared" si="9"/>
        <v>12</v>
      </c>
      <c r="S914" s="52">
        <f t="shared" si="10"/>
        <v>0.618297958</v>
      </c>
      <c r="T914" s="52">
        <f t="shared" si="11"/>
        <v>0.0003754749758</v>
      </c>
      <c r="U914" s="52">
        <f t="shared" si="12"/>
        <v>0.4170209678</v>
      </c>
      <c r="V914" s="52">
        <f t="shared" si="13"/>
        <v>0.0003947622939</v>
      </c>
      <c r="W914" s="52">
        <f t="shared" si="14"/>
        <v>0</v>
      </c>
      <c r="X914" s="52">
        <f t="shared" si="15"/>
        <v>0.4327287101</v>
      </c>
      <c r="Y914" s="52">
        <f t="shared" si="16"/>
        <v>0.08711906554</v>
      </c>
      <c r="Z914" s="52">
        <f t="shared" si="17"/>
        <v>0.07071188257</v>
      </c>
      <c r="AA914" s="52">
        <f t="shared" si="18"/>
        <v>0.0201500016</v>
      </c>
      <c r="AB914" s="52">
        <f t="shared" si="19"/>
        <v>1.646798823</v>
      </c>
      <c r="AC914" s="53">
        <f t="shared" si="20"/>
        <v>4.948360242</v>
      </c>
      <c r="AD914" s="54">
        <f t="shared" si="21"/>
        <v>1.236595916</v>
      </c>
      <c r="AE914" s="54">
        <f t="shared" si="22"/>
        <v>0.0007509499517</v>
      </c>
      <c r="AF914" s="54">
        <f t="shared" si="23"/>
        <v>0.6255314516</v>
      </c>
      <c r="AG914" s="54">
        <f t="shared" si="24"/>
        <v>0.0005921434408</v>
      </c>
      <c r="AH914" s="54">
        <f t="shared" si="25"/>
        <v>0</v>
      </c>
      <c r="AI914" s="54">
        <f t="shared" si="26"/>
        <v>0.4327287101</v>
      </c>
      <c r="AJ914" s="54">
        <f t="shared" si="27"/>
        <v>0.08711906554</v>
      </c>
      <c r="AK914" s="54">
        <f t="shared" si="28"/>
        <v>0.07071188257</v>
      </c>
      <c r="AL914" s="54">
        <f t="shared" si="29"/>
        <v>0.0201500016</v>
      </c>
      <c r="AM914" s="54">
        <f t="shared" si="30"/>
        <v>2.474180121</v>
      </c>
      <c r="AN914" s="54">
        <f t="shared" si="31"/>
        <v>-4.948360242</v>
      </c>
      <c r="AO914" s="55">
        <f t="shared" si="32"/>
        <v>3.003635657</v>
      </c>
      <c r="AP914" s="55">
        <f t="shared" si="33"/>
        <v>0.001824023533</v>
      </c>
      <c r="AQ914" s="55">
        <f t="shared" si="34"/>
        <v>2.025850211</v>
      </c>
      <c r="AR914" s="55">
        <f t="shared" si="35"/>
        <v>0.001917719582</v>
      </c>
      <c r="AS914" s="55">
        <f t="shared" si="36"/>
        <v>0</v>
      </c>
      <c r="AT914" s="55">
        <f t="shared" si="37"/>
        <v>2.102157005</v>
      </c>
      <c r="AU914" s="55">
        <f t="shared" si="38"/>
        <v>0.4232165548</v>
      </c>
      <c r="AV914" s="55">
        <f t="shared" si="39"/>
        <v>0.3435119413</v>
      </c>
      <c r="AW914" s="55">
        <f t="shared" si="40"/>
        <v>0.09788688855</v>
      </c>
      <c r="AX914" s="55">
        <f t="shared" si="41"/>
        <v>8</v>
      </c>
      <c r="AY914" s="55">
        <f t="shared" si="42"/>
        <v>24.03868729</v>
      </c>
      <c r="AZ914" s="54">
        <f t="shared" ref="AZ914:BA914" si="6440">AO914*2</f>
        <v>6.007271314</v>
      </c>
      <c r="BA914" s="54">
        <f t="shared" si="6440"/>
        <v>0.003648047066</v>
      </c>
      <c r="BB914" s="54">
        <f t="shared" ref="BB914:BD914" si="6441">AQ914*(3/2)</f>
        <v>3.038775316</v>
      </c>
      <c r="BC914" s="54">
        <f t="shared" si="6441"/>
        <v>0.002876579374</v>
      </c>
      <c r="BD914" s="54">
        <f t="shared" si="6441"/>
        <v>0</v>
      </c>
      <c r="BE914" s="54">
        <f t="shared" ref="BE914:BH914" si="6442">AT914</f>
        <v>2.102157005</v>
      </c>
      <c r="BF914" s="54">
        <f t="shared" si="6442"/>
        <v>0.4232165548</v>
      </c>
      <c r="BG914" s="54">
        <f t="shared" si="6442"/>
        <v>0.3435119413</v>
      </c>
      <c r="BH914" s="54">
        <f t="shared" si="6442"/>
        <v>0.09788688855</v>
      </c>
      <c r="BI914" s="54">
        <f t="shared" si="46"/>
        <v>12.01934365</v>
      </c>
      <c r="BJ914" s="54">
        <f t="shared" si="47"/>
        <v>-24.03868729</v>
      </c>
      <c r="BK914" s="56">
        <f t="shared" ref="BK914:BN914" si="6443">AO914</f>
        <v>3.003635657</v>
      </c>
      <c r="BL914" s="56">
        <f t="shared" si="6443"/>
        <v>0.001824023533</v>
      </c>
      <c r="BM914" s="56">
        <f t="shared" si="6443"/>
        <v>2.025850211</v>
      </c>
      <c r="BN914" s="56">
        <f t="shared" si="6443"/>
        <v>0.001917719582</v>
      </c>
      <c r="BO914" s="56">
        <f t="shared" si="49"/>
        <v>0</v>
      </c>
      <c r="BP914" s="56">
        <f t="shared" si="50"/>
        <v>2.102157005</v>
      </c>
      <c r="BQ914" s="56">
        <f t="shared" ref="BQ914:BS914" si="6444">AU914</f>
        <v>0.4232165548</v>
      </c>
      <c r="BR914" s="56">
        <f t="shared" si="6444"/>
        <v>0.3435119413</v>
      </c>
      <c r="BS914" s="56">
        <f t="shared" si="6444"/>
        <v>0.09788688855</v>
      </c>
      <c r="BT914" s="56">
        <f t="shared" si="52"/>
        <v>8</v>
      </c>
      <c r="BU914" s="50">
        <f t="shared" ref="BU914:BX914" si="6445">AZ914</f>
        <v>6.007271314</v>
      </c>
      <c r="BV914" s="50">
        <f t="shared" si="6445"/>
        <v>0.003648047066</v>
      </c>
      <c r="BW914" s="50">
        <f t="shared" si="6445"/>
        <v>3.038775316</v>
      </c>
      <c r="BX914" s="50">
        <f t="shared" si="6445"/>
        <v>0.002876579374</v>
      </c>
      <c r="BY914" s="50">
        <f t="shared" si="54"/>
        <v>0</v>
      </c>
      <c r="BZ914" s="50">
        <f t="shared" si="55"/>
        <v>2.102157005</v>
      </c>
      <c r="CA914" s="50">
        <f t="shared" ref="CA914:CC914" si="6446">BF914</f>
        <v>0.4232165548</v>
      </c>
      <c r="CB914" s="50">
        <f t="shared" si="6446"/>
        <v>0.3435119413</v>
      </c>
      <c r="CC914" s="50">
        <f t="shared" si="6446"/>
        <v>0.09788688855</v>
      </c>
      <c r="CD914" s="50">
        <f t="shared" si="57"/>
        <v>12.01934365</v>
      </c>
      <c r="CE914" s="57">
        <f t="shared" si="58"/>
        <v>37.15</v>
      </c>
      <c r="CF914" s="57">
        <f t="shared" si="59"/>
        <v>0.03</v>
      </c>
      <c r="CG914" s="57">
        <f t="shared" si="60"/>
        <v>21.26</v>
      </c>
      <c r="CH914" s="57">
        <f t="shared" si="61"/>
        <v>0.03</v>
      </c>
      <c r="CI914" s="58">
        <f t="shared" si="62"/>
        <v>0</v>
      </c>
      <c r="CJ914" s="58">
        <f t="shared" si="63"/>
        <v>31.09</v>
      </c>
      <c r="CK914" s="57">
        <f t="shared" si="64"/>
        <v>6.18</v>
      </c>
      <c r="CL914" s="57">
        <f t="shared" si="65"/>
        <v>2.85</v>
      </c>
      <c r="CM914" s="57">
        <f t="shared" si="66"/>
        <v>1.13</v>
      </c>
      <c r="CN914" s="57">
        <f t="shared" si="67"/>
        <v>99.72</v>
      </c>
      <c r="CO914" s="59">
        <f t="shared" si="68"/>
        <v>0.1157864157</v>
      </c>
      <c r="CP914" s="59">
        <f t="shared" si="69"/>
        <v>0.7085669977</v>
      </c>
      <c r="CQ914" s="59">
        <f t="shared" si="70"/>
        <v>0.142652182</v>
      </c>
      <c r="CR914" s="59">
        <f t="shared" si="71"/>
        <v>0.03299440459</v>
      </c>
      <c r="CS914" s="60">
        <f t="shared" si="72"/>
        <v>11.57864157</v>
      </c>
      <c r="CT914" s="60">
        <f t="shared" si="73"/>
        <v>3.299440459</v>
      </c>
      <c r="CU914" s="60">
        <f t="shared" si="74"/>
        <v>85.12191797</v>
      </c>
      <c r="CV914" s="61">
        <f t="shared" si="75"/>
        <v>0.09088761246</v>
      </c>
      <c r="CW914" s="61">
        <f t="shared" si="76"/>
        <v>0.100271036</v>
      </c>
      <c r="CX914" s="62"/>
    </row>
    <row r="915" ht="15.75" customHeight="1">
      <c r="A915" s="17" t="s">
        <v>53</v>
      </c>
      <c r="B915" s="17" t="s">
        <v>396</v>
      </c>
      <c r="C915" s="84" t="s">
        <v>957</v>
      </c>
      <c r="D915" s="83"/>
      <c r="E915" s="83" t="s">
        <v>958</v>
      </c>
      <c r="F915" s="2">
        <v>32.0</v>
      </c>
      <c r="G915" s="83" t="s">
        <v>990</v>
      </c>
      <c r="H915" s="85">
        <v>37.22</v>
      </c>
      <c r="I915" s="86">
        <v>2.56</v>
      </c>
      <c r="J915" s="86">
        <v>21.37</v>
      </c>
      <c r="K915" s="86">
        <v>1.22</v>
      </c>
      <c r="L915" s="86">
        <v>0.04</v>
      </c>
      <c r="M915" s="86">
        <v>0.07</v>
      </c>
      <c r="N915" s="86">
        <v>1.86</v>
      </c>
      <c r="O915" s="86">
        <v>35.63</v>
      </c>
      <c r="P915" s="86"/>
      <c r="Q915" s="50">
        <f t="shared" si="8"/>
        <v>99.97</v>
      </c>
      <c r="R915" s="51">
        <f t="shared" si="9"/>
        <v>12</v>
      </c>
      <c r="S915" s="52">
        <f t="shared" si="10"/>
        <v>0.6194629878</v>
      </c>
      <c r="T915" s="52">
        <f t="shared" si="11"/>
        <v>0.0005006333011</v>
      </c>
      <c r="U915" s="52">
        <f t="shared" si="12"/>
        <v>0.4191786492</v>
      </c>
      <c r="V915" s="52">
        <f t="shared" si="13"/>
        <v>0.0009211120191</v>
      </c>
      <c r="W915" s="52">
        <f t="shared" si="14"/>
        <v>0</v>
      </c>
      <c r="X915" s="52">
        <f t="shared" si="15"/>
        <v>0.4959190718</v>
      </c>
      <c r="Y915" s="52">
        <f t="shared" si="16"/>
        <v>0.02622030128</v>
      </c>
      <c r="Z915" s="52">
        <f t="shared" si="17"/>
        <v>0.06351663838</v>
      </c>
      <c r="AA915" s="52">
        <f t="shared" si="18"/>
        <v>0.02175486899</v>
      </c>
      <c r="AB915" s="52">
        <f t="shared" si="19"/>
        <v>1.647474263</v>
      </c>
      <c r="AC915" s="53">
        <f t="shared" si="20"/>
        <v>4.954975529</v>
      </c>
      <c r="AD915" s="54">
        <f t="shared" si="21"/>
        <v>1.238925976</v>
      </c>
      <c r="AE915" s="54">
        <f t="shared" si="22"/>
        <v>0.001001266602</v>
      </c>
      <c r="AF915" s="54">
        <f t="shared" si="23"/>
        <v>0.6287679737</v>
      </c>
      <c r="AG915" s="54">
        <f t="shared" si="24"/>
        <v>0.001381668029</v>
      </c>
      <c r="AH915" s="54">
        <f t="shared" si="25"/>
        <v>0</v>
      </c>
      <c r="AI915" s="54">
        <f t="shared" si="26"/>
        <v>0.4959190718</v>
      </c>
      <c r="AJ915" s="54">
        <f t="shared" si="27"/>
        <v>0.02622030128</v>
      </c>
      <c r="AK915" s="54">
        <f t="shared" si="28"/>
        <v>0.06351663838</v>
      </c>
      <c r="AL915" s="54">
        <f t="shared" si="29"/>
        <v>0.02175486899</v>
      </c>
      <c r="AM915" s="54">
        <f t="shared" si="30"/>
        <v>2.477487764</v>
      </c>
      <c r="AN915" s="54">
        <f t="shared" si="31"/>
        <v>-4.954975529</v>
      </c>
      <c r="AO915" s="55">
        <f t="shared" si="32"/>
        <v>3.0080615</v>
      </c>
      <c r="AP915" s="55">
        <f t="shared" si="33"/>
        <v>0.002431034281</v>
      </c>
      <c r="AQ915" s="55">
        <f t="shared" si="34"/>
        <v>2.035497166</v>
      </c>
      <c r="AR915" s="55">
        <f t="shared" si="35"/>
        <v>0.004472844474</v>
      </c>
      <c r="AS915" s="55">
        <f t="shared" si="36"/>
        <v>0</v>
      </c>
      <c r="AT915" s="55">
        <f t="shared" si="37"/>
        <v>2.408142369</v>
      </c>
      <c r="AU915" s="55">
        <f t="shared" si="38"/>
        <v>0.1273236341</v>
      </c>
      <c r="AV915" s="55">
        <f t="shared" si="39"/>
        <v>0.3084315904</v>
      </c>
      <c r="AW915" s="55">
        <f t="shared" si="40"/>
        <v>0.1056398609</v>
      </c>
      <c r="AX915" s="55">
        <f t="shared" si="41"/>
        <v>8</v>
      </c>
      <c r="AY915" s="55">
        <f t="shared" si="42"/>
        <v>24.06095508</v>
      </c>
      <c r="AZ915" s="54">
        <f t="shared" ref="AZ915:BA915" si="6447">AO915*2</f>
        <v>6.016123001</v>
      </c>
      <c r="BA915" s="54">
        <f t="shared" si="6447"/>
        <v>0.004862068561</v>
      </c>
      <c r="BB915" s="54">
        <f t="shared" ref="BB915:BD915" si="6448">AQ915*(3/2)</f>
        <v>3.053245749</v>
      </c>
      <c r="BC915" s="54">
        <f t="shared" si="6448"/>
        <v>0.006709266711</v>
      </c>
      <c r="BD915" s="54">
        <f t="shared" si="6448"/>
        <v>0</v>
      </c>
      <c r="BE915" s="54">
        <f t="shared" ref="BE915:BH915" si="6449">AT915</f>
        <v>2.408142369</v>
      </c>
      <c r="BF915" s="54">
        <f t="shared" si="6449"/>
        <v>0.1273236341</v>
      </c>
      <c r="BG915" s="54">
        <f t="shared" si="6449"/>
        <v>0.3084315904</v>
      </c>
      <c r="BH915" s="54">
        <f t="shared" si="6449"/>
        <v>0.1056398609</v>
      </c>
      <c r="BI915" s="54">
        <f t="shared" si="46"/>
        <v>12.03047754</v>
      </c>
      <c r="BJ915" s="54">
        <f t="shared" si="47"/>
        <v>-24.06095508</v>
      </c>
      <c r="BK915" s="56">
        <f t="shared" ref="BK915:BN915" si="6450">AO915</f>
        <v>3.0080615</v>
      </c>
      <c r="BL915" s="56">
        <f t="shared" si="6450"/>
        <v>0.002431034281</v>
      </c>
      <c r="BM915" s="56">
        <f t="shared" si="6450"/>
        <v>2.035497166</v>
      </c>
      <c r="BN915" s="56">
        <f t="shared" si="6450"/>
        <v>0.004472844474</v>
      </c>
      <c r="BO915" s="56">
        <f t="shared" si="49"/>
        <v>0</v>
      </c>
      <c r="BP915" s="56">
        <f t="shared" si="50"/>
        <v>2.408142369</v>
      </c>
      <c r="BQ915" s="56">
        <f t="shared" ref="BQ915:BS915" si="6451">AU915</f>
        <v>0.1273236341</v>
      </c>
      <c r="BR915" s="56">
        <f t="shared" si="6451"/>
        <v>0.3084315904</v>
      </c>
      <c r="BS915" s="56">
        <f t="shared" si="6451"/>
        <v>0.1056398609</v>
      </c>
      <c r="BT915" s="56">
        <f t="shared" si="52"/>
        <v>8</v>
      </c>
      <c r="BU915" s="50">
        <f t="shared" ref="BU915:BX915" si="6452">AZ915</f>
        <v>6.016123001</v>
      </c>
      <c r="BV915" s="50">
        <f t="shared" si="6452"/>
        <v>0.004862068561</v>
      </c>
      <c r="BW915" s="50">
        <f t="shared" si="6452"/>
        <v>3.053245749</v>
      </c>
      <c r="BX915" s="50">
        <f t="shared" si="6452"/>
        <v>0.006709266711</v>
      </c>
      <c r="BY915" s="50">
        <f t="shared" si="54"/>
        <v>0</v>
      </c>
      <c r="BZ915" s="50">
        <f t="shared" si="55"/>
        <v>2.408142369</v>
      </c>
      <c r="CA915" s="50">
        <f t="shared" ref="CA915:CC915" si="6453">BF915</f>
        <v>0.1273236341</v>
      </c>
      <c r="CB915" s="50">
        <f t="shared" si="6453"/>
        <v>0.3084315904</v>
      </c>
      <c r="CC915" s="50">
        <f t="shared" si="6453"/>
        <v>0.1056398609</v>
      </c>
      <c r="CD915" s="50">
        <f t="shared" si="57"/>
        <v>12.03047754</v>
      </c>
      <c r="CE915" s="57">
        <f t="shared" si="58"/>
        <v>37.22</v>
      </c>
      <c r="CF915" s="57">
        <f t="shared" si="59"/>
        <v>0.04</v>
      </c>
      <c r="CG915" s="57">
        <f t="shared" si="60"/>
        <v>21.37</v>
      </c>
      <c r="CH915" s="57">
        <f t="shared" si="61"/>
        <v>0.07</v>
      </c>
      <c r="CI915" s="58">
        <f t="shared" si="62"/>
        <v>0</v>
      </c>
      <c r="CJ915" s="58">
        <f t="shared" si="63"/>
        <v>35.63</v>
      </c>
      <c r="CK915" s="57">
        <f t="shared" si="64"/>
        <v>1.86</v>
      </c>
      <c r="CL915" s="57">
        <f t="shared" si="65"/>
        <v>2.56</v>
      </c>
      <c r="CM915" s="57">
        <f t="shared" si="66"/>
        <v>1.22</v>
      </c>
      <c r="CN915" s="57">
        <f t="shared" si="67"/>
        <v>99.97</v>
      </c>
      <c r="CO915" s="59">
        <f t="shared" si="68"/>
        <v>0.1045694775</v>
      </c>
      <c r="CP915" s="59">
        <f t="shared" si="69"/>
        <v>0.8164474621</v>
      </c>
      <c r="CQ915" s="59">
        <f t="shared" si="70"/>
        <v>0.04316732236</v>
      </c>
      <c r="CR915" s="59">
        <f t="shared" si="71"/>
        <v>0.03581573806</v>
      </c>
      <c r="CS915" s="60">
        <f t="shared" si="72"/>
        <v>10.45694775</v>
      </c>
      <c r="CT915" s="60">
        <f t="shared" si="73"/>
        <v>3.581573806</v>
      </c>
      <c r="CU915" s="60">
        <f t="shared" si="74"/>
        <v>85.96147845</v>
      </c>
      <c r="CV915" s="61">
        <f t="shared" si="75"/>
        <v>0.0881004768</v>
      </c>
      <c r="CW915" s="61">
        <f t="shared" si="76"/>
        <v>0.09055716749</v>
      </c>
      <c r="CX915" s="62"/>
    </row>
    <row r="916" ht="15.75" customHeight="1">
      <c r="A916" s="17" t="s">
        <v>53</v>
      </c>
      <c r="B916" s="17" t="s">
        <v>396</v>
      </c>
      <c r="C916" s="84" t="s">
        <v>957</v>
      </c>
      <c r="D916" s="83"/>
      <c r="E916" s="83" t="s">
        <v>958</v>
      </c>
      <c r="F916" s="2">
        <v>33.0</v>
      </c>
      <c r="G916" s="83" t="s">
        <v>991</v>
      </c>
      <c r="H916" s="85">
        <v>37.82</v>
      </c>
      <c r="I916" s="86">
        <v>4.35</v>
      </c>
      <c r="J916" s="86">
        <v>21.58</v>
      </c>
      <c r="K916" s="86">
        <v>2.52</v>
      </c>
      <c r="L916" s="86">
        <v>0.01</v>
      </c>
      <c r="M916" s="86">
        <v>0.02</v>
      </c>
      <c r="N916" s="86">
        <v>1.03</v>
      </c>
      <c r="O916" s="86">
        <v>32.66</v>
      </c>
      <c r="P916" s="86"/>
      <c r="Q916" s="50">
        <f t="shared" si="8"/>
        <v>99.99</v>
      </c>
      <c r="R916" s="51">
        <f t="shared" si="9"/>
        <v>12</v>
      </c>
      <c r="S916" s="52">
        <f t="shared" si="10"/>
        <v>0.6294489575</v>
      </c>
      <c r="T916" s="52">
        <f t="shared" si="11"/>
        <v>0.0001251583253</v>
      </c>
      <c r="U916" s="52">
        <f t="shared" si="12"/>
        <v>0.4232978591</v>
      </c>
      <c r="V916" s="52">
        <f t="shared" si="13"/>
        <v>0.0002631748626</v>
      </c>
      <c r="W916" s="52">
        <f t="shared" si="14"/>
        <v>0</v>
      </c>
      <c r="X916" s="52">
        <f t="shared" si="15"/>
        <v>0.4545808837</v>
      </c>
      <c r="Y916" s="52">
        <f t="shared" si="16"/>
        <v>0.01451984426</v>
      </c>
      <c r="Z916" s="52">
        <f t="shared" si="17"/>
        <v>0.1079286629</v>
      </c>
      <c r="AA916" s="52">
        <f t="shared" si="18"/>
        <v>0.04493628676</v>
      </c>
      <c r="AB916" s="52">
        <f t="shared" si="19"/>
        <v>1.675100827</v>
      </c>
      <c r="AC916" s="53">
        <f t="shared" si="20"/>
        <v>5.03291092</v>
      </c>
      <c r="AD916" s="54">
        <f t="shared" si="21"/>
        <v>1.258897915</v>
      </c>
      <c r="AE916" s="54">
        <f t="shared" si="22"/>
        <v>0.0002503166506</v>
      </c>
      <c r="AF916" s="54">
        <f t="shared" si="23"/>
        <v>0.6349467886</v>
      </c>
      <c r="AG916" s="54">
        <f t="shared" si="24"/>
        <v>0.0003947622939</v>
      </c>
      <c r="AH916" s="54">
        <f t="shared" si="25"/>
        <v>0</v>
      </c>
      <c r="AI916" s="54">
        <f t="shared" si="26"/>
        <v>0.4545808837</v>
      </c>
      <c r="AJ916" s="54">
        <f t="shared" si="27"/>
        <v>0.01451984426</v>
      </c>
      <c r="AK916" s="54">
        <f t="shared" si="28"/>
        <v>0.1079286629</v>
      </c>
      <c r="AL916" s="54">
        <f t="shared" si="29"/>
        <v>0.04493628676</v>
      </c>
      <c r="AM916" s="54">
        <f t="shared" si="30"/>
        <v>2.51645546</v>
      </c>
      <c r="AN916" s="54">
        <f t="shared" si="31"/>
        <v>-5.03291092</v>
      </c>
      <c r="AO916" s="55">
        <f t="shared" si="32"/>
        <v>3.006142423</v>
      </c>
      <c r="AP916" s="55">
        <f t="shared" si="33"/>
        <v>0.0005977351249</v>
      </c>
      <c r="AQ916" s="55">
        <f t="shared" si="34"/>
        <v>2.021599427</v>
      </c>
      <c r="AR916" s="55">
        <f t="shared" si="35"/>
        <v>0.001256878909</v>
      </c>
      <c r="AS916" s="55">
        <f t="shared" si="36"/>
        <v>0</v>
      </c>
      <c r="AT916" s="55">
        <f t="shared" si="37"/>
        <v>2.171001894</v>
      </c>
      <c r="AU916" s="55">
        <f t="shared" si="38"/>
        <v>0.06934433567</v>
      </c>
      <c r="AV916" s="55">
        <f t="shared" si="39"/>
        <v>0.5154491532</v>
      </c>
      <c r="AW916" s="55">
        <f t="shared" si="40"/>
        <v>0.2146081527</v>
      </c>
      <c r="AX916" s="55">
        <f t="shared" si="41"/>
        <v>8</v>
      </c>
      <c r="AY916" s="55">
        <f t="shared" si="42"/>
        <v>24.03633662</v>
      </c>
      <c r="AZ916" s="54">
        <f t="shared" ref="AZ916:BA916" si="6454">AO916*2</f>
        <v>6.012284846</v>
      </c>
      <c r="BA916" s="54">
        <f t="shared" si="6454"/>
        <v>0.00119547025</v>
      </c>
      <c r="BB916" s="54">
        <f t="shared" ref="BB916:BD916" si="6455">AQ916*(3/2)</f>
        <v>3.03239914</v>
      </c>
      <c r="BC916" s="54">
        <f t="shared" si="6455"/>
        <v>0.001885318364</v>
      </c>
      <c r="BD916" s="54">
        <f t="shared" si="6455"/>
        <v>0</v>
      </c>
      <c r="BE916" s="54">
        <f t="shared" ref="BE916:BH916" si="6456">AT916</f>
        <v>2.171001894</v>
      </c>
      <c r="BF916" s="54">
        <f t="shared" si="6456"/>
        <v>0.06934433567</v>
      </c>
      <c r="BG916" s="54">
        <f t="shared" si="6456"/>
        <v>0.5154491532</v>
      </c>
      <c r="BH916" s="54">
        <f t="shared" si="6456"/>
        <v>0.2146081527</v>
      </c>
      <c r="BI916" s="54">
        <f t="shared" si="46"/>
        <v>12.01816831</v>
      </c>
      <c r="BJ916" s="54">
        <f t="shared" si="47"/>
        <v>-24.03633662</v>
      </c>
      <c r="BK916" s="56">
        <f t="shared" ref="BK916:BN916" si="6457">AO916</f>
        <v>3.006142423</v>
      </c>
      <c r="BL916" s="56">
        <f t="shared" si="6457"/>
        <v>0.0005977351249</v>
      </c>
      <c r="BM916" s="56">
        <f t="shared" si="6457"/>
        <v>2.021599427</v>
      </c>
      <c r="BN916" s="56">
        <f t="shared" si="6457"/>
        <v>0.001256878909</v>
      </c>
      <c r="BO916" s="56">
        <f t="shared" si="49"/>
        <v>0</v>
      </c>
      <c r="BP916" s="56">
        <f t="shared" si="50"/>
        <v>2.171001894</v>
      </c>
      <c r="BQ916" s="56">
        <f t="shared" ref="BQ916:BS916" si="6458">AU916</f>
        <v>0.06934433567</v>
      </c>
      <c r="BR916" s="56">
        <f t="shared" si="6458"/>
        <v>0.5154491532</v>
      </c>
      <c r="BS916" s="56">
        <f t="shared" si="6458"/>
        <v>0.2146081527</v>
      </c>
      <c r="BT916" s="56">
        <f t="shared" si="52"/>
        <v>8</v>
      </c>
      <c r="BU916" s="50">
        <f t="shared" ref="BU916:BX916" si="6459">AZ916</f>
        <v>6.012284846</v>
      </c>
      <c r="BV916" s="50">
        <f t="shared" si="6459"/>
        <v>0.00119547025</v>
      </c>
      <c r="BW916" s="50">
        <f t="shared" si="6459"/>
        <v>3.03239914</v>
      </c>
      <c r="BX916" s="50">
        <f t="shared" si="6459"/>
        <v>0.001885318364</v>
      </c>
      <c r="BY916" s="50">
        <f t="shared" si="54"/>
        <v>0</v>
      </c>
      <c r="BZ916" s="50">
        <f t="shared" si="55"/>
        <v>2.171001894</v>
      </c>
      <c r="CA916" s="50">
        <f t="shared" ref="CA916:CC916" si="6460">BF916</f>
        <v>0.06934433567</v>
      </c>
      <c r="CB916" s="50">
        <f t="shared" si="6460"/>
        <v>0.5154491532</v>
      </c>
      <c r="CC916" s="50">
        <f t="shared" si="6460"/>
        <v>0.2146081527</v>
      </c>
      <c r="CD916" s="50">
        <f t="shared" si="57"/>
        <v>12.01816831</v>
      </c>
      <c r="CE916" s="57">
        <f t="shared" si="58"/>
        <v>37.82</v>
      </c>
      <c r="CF916" s="57">
        <f t="shared" si="59"/>
        <v>0.01</v>
      </c>
      <c r="CG916" s="57">
        <f t="shared" si="60"/>
        <v>21.58</v>
      </c>
      <c r="CH916" s="57">
        <f t="shared" si="61"/>
        <v>0.02</v>
      </c>
      <c r="CI916" s="58">
        <f t="shared" si="62"/>
        <v>0</v>
      </c>
      <c r="CJ916" s="58">
        <f t="shared" si="63"/>
        <v>32.66</v>
      </c>
      <c r="CK916" s="57">
        <f t="shared" si="64"/>
        <v>1.03</v>
      </c>
      <c r="CL916" s="57">
        <f t="shared" si="65"/>
        <v>4.35</v>
      </c>
      <c r="CM916" s="57">
        <f t="shared" si="66"/>
        <v>2.52</v>
      </c>
      <c r="CN916" s="57">
        <f t="shared" si="67"/>
        <v>99.99</v>
      </c>
      <c r="CO916" s="59">
        <f t="shared" si="68"/>
        <v>0.173528326</v>
      </c>
      <c r="CP916" s="59">
        <f t="shared" si="69"/>
        <v>0.7308777639</v>
      </c>
      <c r="CQ916" s="59">
        <f t="shared" si="70"/>
        <v>0.02334508926</v>
      </c>
      <c r="CR916" s="59">
        <f t="shared" si="71"/>
        <v>0.07224882077</v>
      </c>
      <c r="CS916" s="60">
        <f t="shared" si="72"/>
        <v>17.3528326</v>
      </c>
      <c r="CT916" s="60">
        <f t="shared" si="73"/>
        <v>7.224882077</v>
      </c>
      <c r="CU916" s="60">
        <f t="shared" si="74"/>
        <v>75.42228532</v>
      </c>
      <c r="CV916" s="61">
        <f t="shared" si="75"/>
        <v>0.1590129838</v>
      </c>
      <c r="CW916" s="61">
        <f t="shared" si="76"/>
        <v>0.1502755303</v>
      </c>
      <c r="CX916" s="62"/>
    </row>
    <row r="917" ht="15.75" customHeight="1">
      <c r="A917" s="17" t="s">
        <v>53</v>
      </c>
      <c r="B917" s="17" t="s">
        <v>396</v>
      </c>
      <c r="C917" s="84" t="s">
        <v>957</v>
      </c>
      <c r="D917" s="83"/>
      <c r="E917" s="83" t="s">
        <v>958</v>
      </c>
      <c r="F917" s="2">
        <v>34.0</v>
      </c>
      <c r="G917" s="83" t="s">
        <v>992</v>
      </c>
      <c r="H917" s="85">
        <v>37.3</v>
      </c>
      <c r="I917" s="86">
        <v>2.36</v>
      </c>
      <c r="J917" s="86">
        <v>20.86</v>
      </c>
      <c r="K917" s="86">
        <v>0.81</v>
      </c>
      <c r="L917" s="86">
        <v>0.02</v>
      </c>
      <c r="M917" s="86">
        <v>0.05</v>
      </c>
      <c r="N917" s="86">
        <v>11.84</v>
      </c>
      <c r="O917" s="86">
        <v>27.12</v>
      </c>
      <c r="P917" s="86"/>
      <c r="Q917" s="50">
        <f t="shared" si="8"/>
        <v>100.36</v>
      </c>
      <c r="R917" s="51">
        <f t="shared" si="9"/>
        <v>12</v>
      </c>
      <c r="S917" s="52">
        <f t="shared" si="10"/>
        <v>0.6207944505</v>
      </c>
      <c r="T917" s="52">
        <f t="shared" si="11"/>
        <v>0.0002503166506</v>
      </c>
      <c r="U917" s="52">
        <f t="shared" si="12"/>
        <v>0.4091748536</v>
      </c>
      <c r="V917" s="52">
        <f t="shared" si="13"/>
        <v>0.0006579371565</v>
      </c>
      <c r="W917" s="52">
        <f t="shared" si="14"/>
        <v>0</v>
      </c>
      <c r="X917" s="52">
        <f t="shared" si="15"/>
        <v>0.3774719401</v>
      </c>
      <c r="Y917" s="52">
        <f t="shared" si="16"/>
        <v>0.1669077243</v>
      </c>
      <c r="Z917" s="52">
        <f t="shared" si="17"/>
        <v>0.05855440101</v>
      </c>
      <c r="AA917" s="52">
        <f t="shared" si="18"/>
        <v>0.01444380646</v>
      </c>
      <c r="AB917" s="52">
        <f t="shared" si="19"/>
        <v>1.64825543</v>
      </c>
      <c r="AC917" s="53">
        <f t="shared" si="20"/>
        <v>4.948433184</v>
      </c>
      <c r="AD917" s="54">
        <f t="shared" si="21"/>
        <v>1.241588901</v>
      </c>
      <c r="AE917" s="54">
        <f t="shared" si="22"/>
        <v>0.0005006333011</v>
      </c>
      <c r="AF917" s="54">
        <f t="shared" si="23"/>
        <v>0.6137622804</v>
      </c>
      <c r="AG917" s="54">
        <f t="shared" si="24"/>
        <v>0.0009869057347</v>
      </c>
      <c r="AH917" s="54">
        <f t="shared" si="25"/>
        <v>0</v>
      </c>
      <c r="AI917" s="54">
        <f t="shared" si="26"/>
        <v>0.3774719401</v>
      </c>
      <c r="AJ917" s="54">
        <f t="shared" si="27"/>
        <v>0.1669077243</v>
      </c>
      <c r="AK917" s="54">
        <f t="shared" si="28"/>
        <v>0.05855440101</v>
      </c>
      <c r="AL917" s="54">
        <f t="shared" si="29"/>
        <v>0.01444380646</v>
      </c>
      <c r="AM917" s="54">
        <f t="shared" si="30"/>
        <v>2.474216592</v>
      </c>
      <c r="AN917" s="54">
        <f t="shared" si="31"/>
        <v>-4.948433184</v>
      </c>
      <c r="AO917" s="55">
        <f t="shared" si="32"/>
        <v>3.013098282</v>
      </c>
      <c r="AP917" s="55">
        <f t="shared" si="33"/>
        <v>0.001214941063</v>
      </c>
      <c r="AQ917" s="55">
        <f t="shared" si="34"/>
        <v>1.985977883</v>
      </c>
      <c r="AR917" s="55">
        <f t="shared" si="35"/>
        <v>0.003193374738</v>
      </c>
      <c r="AS917" s="55">
        <f t="shared" si="36"/>
        <v>0</v>
      </c>
      <c r="AT917" s="55">
        <f t="shared" si="37"/>
        <v>1.832104094</v>
      </c>
      <c r="AU917" s="55">
        <f t="shared" si="38"/>
        <v>0.8101061098</v>
      </c>
      <c r="AV917" s="55">
        <f t="shared" si="39"/>
        <v>0.2842006158</v>
      </c>
      <c r="AW917" s="55">
        <f t="shared" si="40"/>
        <v>0.07010469955</v>
      </c>
      <c r="AX917" s="55">
        <f t="shared" si="41"/>
        <v>8</v>
      </c>
      <c r="AY917" s="55">
        <f t="shared" si="42"/>
        <v>24.0177977</v>
      </c>
      <c r="AZ917" s="54">
        <f t="shared" ref="AZ917:BA917" si="6461">AO917*2</f>
        <v>6.026196564</v>
      </c>
      <c r="BA917" s="54">
        <f t="shared" si="6461"/>
        <v>0.002429882127</v>
      </c>
      <c r="BB917" s="54">
        <f t="shared" ref="BB917:BD917" si="6462">AQ917*(3/2)</f>
        <v>2.978966824</v>
      </c>
      <c r="BC917" s="54">
        <f t="shared" si="6462"/>
        <v>0.004790062108</v>
      </c>
      <c r="BD917" s="54">
        <f t="shared" si="6462"/>
        <v>0</v>
      </c>
      <c r="BE917" s="54">
        <f t="shared" ref="BE917:BH917" si="6463">AT917</f>
        <v>1.832104094</v>
      </c>
      <c r="BF917" s="54">
        <f t="shared" si="6463"/>
        <v>0.8101061098</v>
      </c>
      <c r="BG917" s="54">
        <f t="shared" si="6463"/>
        <v>0.2842006158</v>
      </c>
      <c r="BH917" s="54">
        <f t="shared" si="6463"/>
        <v>0.07010469955</v>
      </c>
      <c r="BI917" s="54">
        <f t="shared" si="46"/>
        <v>12.00889885</v>
      </c>
      <c r="BJ917" s="54">
        <f t="shared" si="47"/>
        <v>-24.0177977</v>
      </c>
      <c r="BK917" s="56">
        <f t="shared" ref="BK917:BN917" si="6464">AO917</f>
        <v>3.013098282</v>
      </c>
      <c r="BL917" s="56">
        <f t="shared" si="6464"/>
        <v>0.001214941063</v>
      </c>
      <c r="BM917" s="56">
        <f t="shared" si="6464"/>
        <v>1.985977883</v>
      </c>
      <c r="BN917" s="56">
        <f t="shared" si="6464"/>
        <v>0.003193374738</v>
      </c>
      <c r="BO917" s="56">
        <f t="shared" si="49"/>
        <v>0</v>
      </c>
      <c r="BP917" s="56">
        <f t="shared" si="50"/>
        <v>1.832104094</v>
      </c>
      <c r="BQ917" s="56">
        <f t="shared" ref="BQ917:BS917" si="6465">AU917</f>
        <v>0.8101061098</v>
      </c>
      <c r="BR917" s="56">
        <f t="shared" si="6465"/>
        <v>0.2842006158</v>
      </c>
      <c r="BS917" s="56">
        <f t="shared" si="6465"/>
        <v>0.07010469955</v>
      </c>
      <c r="BT917" s="56">
        <f t="shared" si="52"/>
        <v>8</v>
      </c>
      <c r="BU917" s="50">
        <f t="shared" ref="BU917:BX917" si="6466">AZ917</f>
        <v>6.026196564</v>
      </c>
      <c r="BV917" s="50">
        <f t="shared" si="6466"/>
        <v>0.002429882127</v>
      </c>
      <c r="BW917" s="50">
        <f t="shared" si="6466"/>
        <v>2.978966824</v>
      </c>
      <c r="BX917" s="50">
        <f t="shared" si="6466"/>
        <v>0.004790062108</v>
      </c>
      <c r="BY917" s="50">
        <f t="shared" si="54"/>
        <v>0</v>
      </c>
      <c r="BZ917" s="50">
        <f t="shared" si="55"/>
        <v>1.832104094</v>
      </c>
      <c r="CA917" s="50">
        <f t="shared" ref="CA917:CC917" si="6467">BF917</f>
        <v>0.8101061098</v>
      </c>
      <c r="CB917" s="50">
        <f t="shared" si="6467"/>
        <v>0.2842006158</v>
      </c>
      <c r="CC917" s="50">
        <f t="shared" si="6467"/>
        <v>0.07010469955</v>
      </c>
      <c r="CD917" s="50">
        <f t="shared" si="57"/>
        <v>12.00889885</v>
      </c>
      <c r="CE917" s="57">
        <f t="shared" si="58"/>
        <v>37.3</v>
      </c>
      <c r="CF917" s="57">
        <f t="shared" si="59"/>
        <v>0.02</v>
      </c>
      <c r="CG917" s="57">
        <f t="shared" si="60"/>
        <v>20.86</v>
      </c>
      <c r="CH917" s="57">
        <f t="shared" si="61"/>
        <v>0.05</v>
      </c>
      <c r="CI917" s="58">
        <f t="shared" si="62"/>
        <v>0</v>
      </c>
      <c r="CJ917" s="58">
        <f t="shared" si="63"/>
        <v>27.12</v>
      </c>
      <c r="CK917" s="57">
        <f t="shared" si="64"/>
        <v>11.84</v>
      </c>
      <c r="CL917" s="57">
        <f t="shared" si="65"/>
        <v>2.36</v>
      </c>
      <c r="CM917" s="57">
        <f t="shared" si="66"/>
        <v>0.81</v>
      </c>
      <c r="CN917" s="57">
        <f t="shared" si="67"/>
        <v>100.36</v>
      </c>
      <c r="CO917" s="59">
        <f t="shared" si="68"/>
        <v>0.09484369893</v>
      </c>
      <c r="CP917" s="59">
        <f t="shared" si="69"/>
        <v>0.6114115153</v>
      </c>
      <c r="CQ917" s="59">
        <f t="shared" si="70"/>
        <v>0.270349379</v>
      </c>
      <c r="CR917" s="59">
        <f t="shared" si="71"/>
        <v>0.0233954068</v>
      </c>
      <c r="CS917" s="60">
        <f t="shared" si="72"/>
        <v>9.484369893</v>
      </c>
      <c r="CT917" s="60">
        <f t="shared" si="73"/>
        <v>2.33954068</v>
      </c>
      <c r="CU917" s="60">
        <f t="shared" si="74"/>
        <v>88.17608943</v>
      </c>
      <c r="CV917" s="61">
        <f t="shared" si="75"/>
        <v>0.07081725626</v>
      </c>
      <c r="CW917" s="61">
        <f t="shared" si="76"/>
        <v>0.08213464328</v>
      </c>
      <c r="CX917" s="62"/>
    </row>
    <row r="918" ht="15.75" customHeight="1">
      <c r="A918" s="17" t="s">
        <v>53</v>
      </c>
      <c r="B918" s="17" t="s">
        <v>396</v>
      </c>
      <c r="C918" s="84" t="s">
        <v>957</v>
      </c>
      <c r="D918" s="83"/>
      <c r="E918" s="83" t="s">
        <v>958</v>
      </c>
      <c r="F918" s="2">
        <v>35.0</v>
      </c>
      <c r="G918" s="83" t="s">
        <v>993</v>
      </c>
      <c r="H918" s="85">
        <v>37.94</v>
      </c>
      <c r="I918" s="86">
        <v>4.2</v>
      </c>
      <c r="J918" s="86">
        <v>21.65</v>
      </c>
      <c r="K918" s="86">
        <v>2.86</v>
      </c>
      <c r="L918" s="86">
        <v>0.06</v>
      </c>
      <c r="M918" s="86">
        <v>0.01</v>
      </c>
      <c r="N918" s="86">
        <v>2.3</v>
      </c>
      <c r="O918" s="86">
        <v>31.33</v>
      </c>
      <c r="P918" s="86"/>
      <c r="Q918" s="50">
        <f t="shared" si="8"/>
        <v>100.35</v>
      </c>
      <c r="R918" s="51">
        <f t="shared" si="9"/>
        <v>12</v>
      </c>
      <c r="S918" s="52">
        <f t="shared" si="10"/>
        <v>0.6314461515</v>
      </c>
      <c r="T918" s="52">
        <f t="shared" si="11"/>
        <v>0.0007509499517</v>
      </c>
      <c r="U918" s="52">
        <f t="shared" si="12"/>
        <v>0.4246709291</v>
      </c>
      <c r="V918" s="52">
        <f t="shared" si="13"/>
        <v>0.0001315874313</v>
      </c>
      <c r="W918" s="52">
        <f t="shared" si="14"/>
        <v>0</v>
      </c>
      <c r="X918" s="52">
        <f t="shared" si="15"/>
        <v>0.4360691698</v>
      </c>
      <c r="Y918" s="52">
        <f t="shared" si="16"/>
        <v>0.0324229532</v>
      </c>
      <c r="Z918" s="52">
        <f t="shared" si="17"/>
        <v>0.1042069848</v>
      </c>
      <c r="AA918" s="52">
        <f t="shared" si="18"/>
        <v>0.05099911911</v>
      </c>
      <c r="AB918" s="52">
        <f t="shared" si="19"/>
        <v>1.680697845</v>
      </c>
      <c r="AC918" s="53">
        <f t="shared" si="20"/>
        <v>5.050592409</v>
      </c>
      <c r="AD918" s="54">
        <f t="shared" si="21"/>
        <v>1.262892303</v>
      </c>
      <c r="AE918" s="54">
        <f t="shared" si="22"/>
        <v>0.001501899903</v>
      </c>
      <c r="AF918" s="54">
        <f t="shared" si="23"/>
        <v>0.6370063936</v>
      </c>
      <c r="AG918" s="54">
        <f t="shared" si="24"/>
        <v>0.0001973811469</v>
      </c>
      <c r="AH918" s="54">
        <f t="shared" si="25"/>
        <v>0</v>
      </c>
      <c r="AI918" s="54">
        <f t="shared" si="26"/>
        <v>0.4360691698</v>
      </c>
      <c r="AJ918" s="54">
        <f t="shared" si="27"/>
        <v>0.0324229532</v>
      </c>
      <c r="AK918" s="54">
        <f t="shared" si="28"/>
        <v>0.1042069848</v>
      </c>
      <c r="AL918" s="54">
        <f t="shared" si="29"/>
        <v>0.05099911911</v>
      </c>
      <c r="AM918" s="54">
        <f t="shared" si="30"/>
        <v>2.525296205</v>
      </c>
      <c r="AN918" s="54">
        <f t="shared" si="31"/>
        <v>-5.050592409</v>
      </c>
      <c r="AO918" s="55">
        <f t="shared" si="32"/>
        <v>3.005637942</v>
      </c>
      <c r="AP918" s="55">
        <f t="shared" si="33"/>
        <v>0.003574467375</v>
      </c>
      <c r="AQ918" s="55">
        <f t="shared" si="34"/>
        <v>2.021402861</v>
      </c>
      <c r="AR918" s="55">
        <f t="shared" si="35"/>
        <v>0.0006263466414</v>
      </c>
      <c r="AS918" s="55">
        <f t="shared" si="36"/>
        <v>0</v>
      </c>
      <c r="AT918" s="55">
        <f t="shared" si="37"/>
        <v>2.075657661</v>
      </c>
      <c r="AU918" s="55">
        <f t="shared" si="38"/>
        <v>0.1543309086</v>
      </c>
      <c r="AV918" s="55">
        <f t="shared" si="39"/>
        <v>0.4960176996</v>
      </c>
      <c r="AW918" s="55">
        <f t="shared" si="40"/>
        <v>0.2427521128</v>
      </c>
      <c r="AX918" s="55">
        <f t="shared" si="41"/>
        <v>8</v>
      </c>
      <c r="AY918" s="55">
        <f t="shared" si="42"/>
        <v>24.04045403</v>
      </c>
      <c r="AZ918" s="54">
        <f t="shared" ref="AZ918:BA918" si="6468">AO918*2</f>
        <v>6.011275884</v>
      </c>
      <c r="BA918" s="54">
        <f t="shared" si="6468"/>
        <v>0.00714893475</v>
      </c>
      <c r="BB918" s="54">
        <f t="shared" ref="BB918:BD918" si="6469">AQ918*(3/2)</f>
        <v>3.032104292</v>
      </c>
      <c r="BC918" s="54">
        <f t="shared" si="6469"/>
        <v>0.0009395199621</v>
      </c>
      <c r="BD918" s="54">
        <f t="shared" si="6469"/>
        <v>0</v>
      </c>
      <c r="BE918" s="54">
        <f t="shared" ref="BE918:BH918" si="6470">AT918</f>
        <v>2.075657661</v>
      </c>
      <c r="BF918" s="54">
        <f t="shared" si="6470"/>
        <v>0.1543309086</v>
      </c>
      <c r="BG918" s="54">
        <f t="shared" si="6470"/>
        <v>0.4960176996</v>
      </c>
      <c r="BH918" s="54">
        <f t="shared" si="6470"/>
        <v>0.2427521128</v>
      </c>
      <c r="BI918" s="54">
        <f t="shared" si="46"/>
        <v>12.02022701</v>
      </c>
      <c r="BJ918" s="54">
        <f t="shared" si="47"/>
        <v>-24.04045403</v>
      </c>
      <c r="BK918" s="56">
        <f t="shared" ref="BK918:BN918" si="6471">AO918</f>
        <v>3.005637942</v>
      </c>
      <c r="BL918" s="56">
        <f t="shared" si="6471"/>
        <v>0.003574467375</v>
      </c>
      <c r="BM918" s="56">
        <f t="shared" si="6471"/>
        <v>2.021402861</v>
      </c>
      <c r="BN918" s="56">
        <f t="shared" si="6471"/>
        <v>0.0006263466414</v>
      </c>
      <c r="BO918" s="56">
        <f t="shared" si="49"/>
        <v>0</v>
      </c>
      <c r="BP918" s="56">
        <f t="shared" si="50"/>
        <v>2.075657661</v>
      </c>
      <c r="BQ918" s="56">
        <f t="shared" ref="BQ918:BS918" si="6472">AU918</f>
        <v>0.1543309086</v>
      </c>
      <c r="BR918" s="56">
        <f t="shared" si="6472"/>
        <v>0.4960176996</v>
      </c>
      <c r="BS918" s="56">
        <f t="shared" si="6472"/>
        <v>0.2427521128</v>
      </c>
      <c r="BT918" s="56">
        <f t="shared" si="52"/>
        <v>8</v>
      </c>
      <c r="BU918" s="50">
        <f t="shared" ref="BU918:BX918" si="6473">AZ918</f>
        <v>6.011275884</v>
      </c>
      <c r="BV918" s="50">
        <f t="shared" si="6473"/>
        <v>0.00714893475</v>
      </c>
      <c r="BW918" s="50">
        <f t="shared" si="6473"/>
        <v>3.032104292</v>
      </c>
      <c r="BX918" s="50">
        <f t="shared" si="6473"/>
        <v>0.0009395199621</v>
      </c>
      <c r="BY918" s="50">
        <f t="shared" si="54"/>
        <v>0</v>
      </c>
      <c r="BZ918" s="50">
        <f t="shared" si="55"/>
        <v>2.075657661</v>
      </c>
      <c r="CA918" s="50">
        <f t="shared" ref="CA918:CC918" si="6474">BF918</f>
        <v>0.1543309086</v>
      </c>
      <c r="CB918" s="50">
        <f t="shared" si="6474"/>
        <v>0.4960176996</v>
      </c>
      <c r="CC918" s="50">
        <f t="shared" si="6474"/>
        <v>0.2427521128</v>
      </c>
      <c r="CD918" s="50">
        <f t="shared" si="57"/>
        <v>12.02022701</v>
      </c>
      <c r="CE918" s="57">
        <f t="shared" si="58"/>
        <v>37.94</v>
      </c>
      <c r="CF918" s="57">
        <f t="shared" si="59"/>
        <v>0.06</v>
      </c>
      <c r="CG918" s="57">
        <f t="shared" si="60"/>
        <v>21.65</v>
      </c>
      <c r="CH918" s="57">
        <f t="shared" si="61"/>
        <v>0.01</v>
      </c>
      <c r="CI918" s="58">
        <f t="shared" si="62"/>
        <v>0</v>
      </c>
      <c r="CJ918" s="58">
        <f t="shared" si="63"/>
        <v>31.33</v>
      </c>
      <c r="CK918" s="57">
        <f t="shared" si="64"/>
        <v>2.3</v>
      </c>
      <c r="CL918" s="57">
        <f t="shared" si="65"/>
        <v>4.2</v>
      </c>
      <c r="CM918" s="57">
        <f t="shared" si="66"/>
        <v>2.86</v>
      </c>
      <c r="CN918" s="57">
        <f t="shared" si="67"/>
        <v>100.35</v>
      </c>
      <c r="CO918" s="59">
        <f t="shared" si="68"/>
        <v>0.1670791744</v>
      </c>
      <c r="CP918" s="59">
        <f t="shared" si="69"/>
        <v>0.6991669223</v>
      </c>
      <c r="CQ918" s="59">
        <f t="shared" si="70"/>
        <v>0.05198500139</v>
      </c>
      <c r="CR918" s="59">
        <f t="shared" si="71"/>
        <v>0.08176890186</v>
      </c>
      <c r="CS918" s="60">
        <f t="shared" si="72"/>
        <v>16.70791744</v>
      </c>
      <c r="CT918" s="60">
        <f t="shared" si="73"/>
        <v>8.176890186</v>
      </c>
      <c r="CU918" s="60">
        <f t="shared" si="74"/>
        <v>75.11519237</v>
      </c>
      <c r="CV918" s="61">
        <f t="shared" si="75"/>
        <v>0.1653084891</v>
      </c>
      <c r="CW918" s="61">
        <f t="shared" si="76"/>
        <v>0.1446905651</v>
      </c>
      <c r="CX918" s="62"/>
    </row>
    <row r="919" ht="15.75" customHeight="1">
      <c r="A919" s="17" t="s">
        <v>53</v>
      </c>
      <c r="B919" s="17" t="s">
        <v>396</v>
      </c>
      <c r="C919" s="84" t="s">
        <v>957</v>
      </c>
      <c r="D919" s="83"/>
      <c r="E919" s="83" t="s">
        <v>958</v>
      </c>
      <c r="F919" s="2">
        <v>36.0</v>
      </c>
      <c r="G919" s="83" t="s">
        <v>994</v>
      </c>
      <c r="H919" s="85">
        <v>37.66</v>
      </c>
      <c r="I919" s="86">
        <v>3.53</v>
      </c>
      <c r="J919" s="86">
        <v>21.46</v>
      </c>
      <c r="K919" s="86">
        <v>2.26</v>
      </c>
      <c r="L919" s="86">
        <v>0.02</v>
      </c>
      <c r="M919" s="86">
        <v>0.03</v>
      </c>
      <c r="N919" s="86">
        <v>4.14</v>
      </c>
      <c r="O919" s="86">
        <v>30.85</v>
      </c>
      <c r="P919" s="86"/>
      <c r="Q919" s="50">
        <f t="shared" si="8"/>
        <v>99.95</v>
      </c>
      <c r="R919" s="51">
        <f t="shared" si="9"/>
        <v>12</v>
      </c>
      <c r="S919" s="52">
        <f t="shared" si="10"/>
        <v>0.6267860323</v>
      </c>
      <c r="T919" s="52">
        <f t="shared" si="11"/>
        <v>0.0002503166506</v>
      </c>
      <c r="U919" s="52">
        <f t="shared" si="12"/>
        <v>0.4209440248</v>
      </c>
      <c r="V919" s="52">
        <f t="shared" si="13"/>
        <v>0.0003947622939</v>
      </c>
      <c r="W919" s="52">
        <f t="shared" si="14"/>
        <v>0</v>
      </c>
      <c r="X919" s="52">
        <f t="shared" si="15"/>
        <v>0.4293882505</v>
      </c>
      <c r="Y919" s="52">
        <f t="shared" si="16"/>
        <v>0.05836131575</v>
      </c>
      <c r="Z919" s="52">
        <f t="shared" si="17"/>
        <v>0.08758348964</v>
      </c>
      <c r="AA919" s="52">
        <f t="shared" si="18"/>
        <v>0.04030000321</v>
      </c>
      <c r="AB919" s="52">
        <f t="shared" si="19"/>
        <v>1.664008195</v>
      </c>
      <c r="AC919" s="53">
        <f t="shared" si="20"/>
        <v>5.003427875</v>
      </c>
      <c r="AD919" s="54">
        <f t="shared" si="21"/>
        <v>1.253572065</v>
      </c>
      <c r="AE919" s="54">
        <f t="shared" si="22"/>
        <v>0.0005006333011</v>
      </c>
      <c r="AF919" s="54">
        <f t="shared" si="23"/>
        <v>0.6314160373</v>
      </c>
      <c r="AG919" s="54">
        <f t="shared" si="24"/>
        <v>0.0005921434408</v>
      </c>
      <c r="AH919" s="54">
        <f t="shared" si="25"/>
        <v>0</v>
      </c>
      <c r="AI919" s="54">
        <f t="shared" si="26"/>
        <v>0.4293882505</v>
      </c>
      <c r="AJ919" s="54">
        <f t="shared" si="27"/>
        <v>0.05836131575</v>
      </c>
      <c r="AK919" s="54">
        <f t="shared" si="28"/>
        <v>0.08758348964</v>
      </c>
      <c r="AL919" s="54">
        <f t="shared" si="29"/>
        <v>0.04030000321</v>
      </c>
      <c r="AM919" s="54">
        <f t="shared" si="30"/>
        <v>2.501713938</v>
      </c>
      <c r="AN919" s="54">
        <f t="shared" si="31"/>
        <v>-5.003427875</v>
      </c>
      <c r="AO919" s="55">
        <f t="shared" si="32"/>
        <v>3.013379545</v>
      </c>
      <c r="AP919" s="55">
        <f t="shared" si="33"/>
        <v>0.001203439508</v>
      </c>
      <c r="AQ919" s="55">
        <f t="shared" si="34"/>
        <v>2.023759383</v>
      </c>
      <c r="AR919" s="55">
        <f t="shared" si="35"/>
        <v>0.001897886297</v>
      </c>
      <c r="AS919" s="55">
        <f t="shared" si="36"/>
        <v>0</v>
      </c>
      <c r="AT919" s="55">
        <f t="shared" si="37"/>
        <v>2.064356422</v>
      </c>
      <c r="AU919" s="55">
        <f t="shared" si="38"/>
        <v>0.2805818669</v>
      </c>
      <c r="AV919" s="55">
        <f t="shared" si="39"/>
        <v>0.4210723957</v>
      </c>
      <c r="AW919" s="55">
        <f t="shared" si="40"/>
        <v>0.1937490612</v>
      </c>
      <c r="AX919" s="55">
        <f t="shared" si="41"/>
        <v>8</v>
      </c>
      <c r="AY919" s="55">
        <f t="shared" si="42"/>
        <v>24.05482324</v>
      </c>
      <c r="AZ919" s="54">
        <f t="shared" ref="AZ919:BA919" si="6475">AO919*2</f>
        <v>6.02675909</v>
      </c>
      <c r="BA919" s="54">
        <f t="shared" si="6475"/>
        <v>0.002406879017</v>
      </c>
      <c r="BB919" s="54">
        <f t="shared" ref="BB919:BD919" si="6476">AQ919*(3/2)</f>
        <v>3.035639075</v>
      </c>
      <c r="BC919" s="54">
        <f t="shared" si="6476"/>
        <v>0.002846829445</v>
      </c>
      <c r="BD919" s="54">
        <f t="shared" si="6476"/>
        <v>0</v>
      </c>
      <c r="BE919" s="54">
        <f t="shared" ref="BE919:BH919" si="6477">AT919</f>
        <v>2.064356422</v>
      </c>
      <c r="BF919" s="54">
        <f t="shared" si="6477"/>
        <v>0.2805818669</v>
      </c>
      <c r="BG919" s="54">
        <f t="shared" si="6477"/>
        <v>0.4210723957</v>
      </c>
      <c r="BH919" s="54">
        <f t="shared" si="6477"/>
        <v>0.1937490612</v>
      </c>
      <c r="BI919" s="54">
        <f t="shared" si="46"/>
        <v>12.02741162</v>
      </c>
      <c r="BJ919" s="54">
        <f t="shared" si="47"/>
        <v>-24.05482324</v>
      </c>
      <c r="BK919" s="56">
        <f t="shared" ref="BK919:BN919" si="6478">AO919</f>
        <v>3.013379545</v>
      </c>
      <c r="BL919" s="56">
        <f t="shared" si="6478"/>
        <v>0.001203439508</v>
      </c>
      <c r="BM919" s="56">
        <f t="shared" si="6478"/>
        <v>2.023759383</v>
      </c>
      <c r="BN919" s="56">
        <f t="shared" si="6478"/>
        <v>0.001897886297</v>
      </c>
      <c r="BO919" s="56">
        <f t="shared" si="49"/>
        <v>0</v>
      </c>
      <c r="BP919" s="56">
        <f t="shared" si="50"/>
        <v>2.064356422</v>
      </c>
      <c r="BQ919" s="56">
        <f t="shared" ref="BQ919:BS919" si="6479">AU919</f>
        <v>0.2805818669</v>
      </c>
      <c r="BR919" s="56">
        <f t="shared" si="6479"/>
        <v>0.4210723957</v>
      </c>
      <c r="BS919" s="56">
        <f t="shared" si="6479"/>
        <v>0.1937490612</v>
      </c>
      <c r="BT919" s="56">
        <f t="shared" si="52"/>
        <v>8</v>
      </c>
      <c r="BU919" s="50">
        <f t="shared" ref="BU919:BX919" si="6480">AZ919</f>
        <v>6.02675909</v>
      </c>
      <c r="BV919" s="50">
        <f t="shared" si="6480"/>
        <v>0.002406879017</v>
      </c>
      <c r="BW919" s="50">
        <f t="shared" si="6480"/>
        <v>3.035639075</v>
      </c>
      <c r="BX919" s="50">
        <f t="shared" si="6480"/>
        <v>0.002846829445</v>
      </c>
      <c r="BY919" s="50">
        <f t="shared" si="54"/>
        <v>0</v>
      </c>
      <c r="BZ919" s="50">
        <f t="shared" si="55"/>
        <v>2.064356422</v>
      </c>
      <c r="CA919" s="50">
        <f t="shared" ref="CA919:CC919" si="6481">BF919</f>
        <v>0.2805818669</v>
      </c>
      <c r="CB919" s="50">
        <f t="shared" si="6481"/>
        <v>0.4210723957</v>
      </c>
      <c r="CC919" s="50">
        <f t="shared" si="6481"/>
        <v>0.1937490612</v>
      </c>
      <c r="CD919" s="50">
        <f t="shared" si="57"/>
        <v>12.02741162</v>
      </c>
      <c r="CE919" s="57">
        <f t="shared" si="58"/>
        <v>37.66</v>
      </c>
      <c r="CF919" s="57">
        <f t="shared" si="59"/>
        <v>0.02</v>
      </c>
      <c r="CG919" s="57">
        <f t="shared" si="60"/>
        <v>21.46</v>
      </c>
      <c r="CH919" s="57">
        <f t="shared" si="61"/>
        <v>0.03</v>
      </c>
      <c r="CI919" s="58">
        <f t="shared" si="62"/>
        <v>0</v>
      </c>
      <c r="CJ919" s="58">
        <f t="shared" si="63"/>
        <v>30.85</v>
      </c>
      <c r="CK919" s="57">
        <f t="shared" si="64"/>
        <v>4.14</v>
      </c>
      <c r="CL919" s="57">
        <f t="shared" si="65"/>
        <v>3.53</v>
      </c>
      <c r="CM919" s="57">
        <f t="shared" si="66"/>
        <v>2.26</v>
      </c>
      <c r="CN919" s="57">
        <f t="shared" si="67"/>
        <v>99.95</v>
      </c>
      <c r="CO919" s="59">
        <f t="shared" si="68"/>
        <v>0.142265735</v>
      </c>
      <c r="CP919" s="59">
        <f t="shared" si="69"/>
        <v>0.697474322</v>
      </c>
      <c r="CQ919" s="59">
        <f t="shared" si="70"/>
        <v>0.0947988658</v>
      </c>
      <c r="CR919" s="59">
        <f t="shared" si="71"/>
        <v>0.0654610772</v>
      </c>
      <c r="CS919" s="60">
        <f t="shared" si="72"/>
        <v>14.2265735</v>
      </c>
      <c r="CT919" s="60">
        <f t="shared" si="73"/>
        <v>6.54610772</v>
      </c>
      <c r="CU919" s="60">
        <f t="shared" si="74"/>
        <v>79.22731878</v>
      </c>
      <c r="CV919" s="61">
        <f t="shared" si="75"/>
        <v>0.1365939447</v>
      </c>
      <c r="CW919" s="61">
        <f t="shared" si="76"/>
        <v>0.1232021265</v>
      </c>
      <c r="CX919" s="62"/>
    </row>
    <row r="920" ht="15.75" customHeight="1">
      <c r="A920" s="17" t="s">
        <v>53</v>
      </c>
      <c r="B920" s="17" t="s">
        <v>396</v>
      </c>
      <c r="C920" s="84" t="s">
        <v>957</v>
      </c>
      <c r="D920" s="83"/>
      <c r="E920" s="83" t="s">
        <v>958</v>
      </c>
      <c r="F920" s="2">
        <v>37.0</v>
      </c>
      <c r="G920" s="83" t="s">
        <v>995</v>
      </c>
      <c r="H920" s="85">
        <v>37.61</v>
      </c>
      <c r="I920" s="86">
        <v>2.96</v>
      </c>
      <c r="J920" s="86">
        <v>21.25</v>
      </c>
      <c r="K920" s="86">
        <v>2.26</v>
      </c>
      <c r="L920" s="86">
        <v>0.03</v>
      </c>
      <c r="M920" s="86">
        <v>0.01</v>
      </c>
      <c r="N920" s="86">
        <v>4.79</v>
      </c>
      <c r="O920" s="86">
        <v>30.78</v>
      </c>
      <c r="P920" s="86"/>
      <c r="Q920" s="50">
        <f t="shared" si="8"/>
        <v>99.69</v>
      </c>
      <c r="R920" s="51">
        <f t="shared" si="9"/>
        <v>12</v>
      </c>
      <c r="S920" s="52">
        <f t="shared" si="10"/>
        <v>0.6259538681</v>
      </c>
      <c r="T920" s="52">
        <f t="shared" si="11"/>
        <v>0.0003754749758</v>
      </c>
      <c r="U920" s="52">
        <f t="shared" si="12"/>
        <v>0.4168248149</v>
      </c>
      <c r="V920" s="52">
        <f t="shared" si="13"/>
        <v>0.0001315874313</v>
      </c>
      <c r="W920" s="52">
        <f t="shared" si="14"/>
        <v>0</v>
      </c>
      <c r="X920" s="52">
        <f t="shared" si="15"/>
        <v>0.4284139498</v>
      </c>
      <c r="Y920" s="52">
        <f t="shared" si="16"/>
        <v>0.06752432426</v>
      </c>
      <c r="Z920" s="52">
        <f t="shared" si="17"/>
        <v>0.07344111313</v>
      </c>
      <c r="AA920" s="52">
        <f t="shared" si="18"/>
        <v>0.04030000321</v>
      </c>
      <c r="AB920" s="52">
        <f t="shared" si="19"/>
        <v>1.652965136</v>
      </c>
      <c r="AC920" s="53">
        <f t="shared" si="20"/>
        <v>4.97554536</v>
      </c>
      <c r="AD920" s="54">
        <f t="shared" si="21"/>
        <v>1.251907736</v>
      </c>
      <c r="AE920" s="54">
        <f t="shared" si="22"/>
        <v>0.0007509499517</v>
      </c>
      <c r="AF920" s="54">
        <f t="shared" si="23"/>
        <v>0.6252372224</v>
      </c>
      <c r="AG920" s="54">
        <f t="shared" si="24"/>
        <v>0.0001973811469</v>
      </c>
      <c r="AH920" s="54">
        <f t="shared" si="25"/>
        <v>0</v>
      </c>
      <c r="AI920" s="54">
        <f t="shared" si="26"/>
        <v>0.4284139498</v>
      </c>
      <c r="AJ920" s="54">
        <f t="shared" si="27"/>
        <v>0.06752432426</v>
      </c>
      <c r="AK920" s="54">
        <f t="shared" si="28"/>
        <v>0.07344111313</v>
      </c>
      <c r="AL920" s="54">
        <f t="shared" si="29"/>
        <v>0.04030000321</v>
      </c>
      <c r="AM920" s="54">
        <f t="shared" si="30"/>
        <v>2.48777268</v>
      </c>
      <c r="AN920" s="54">
        <f t="shared" si="31"/>
        <v>-4.97554536</v>
      </c>
      <c r="AO920" s="55">
        <f t="shared" si="32"/>
        <v>3.029483706</v>
      </c>
      <c r="AP920" s="55">
        <f t="shared" si="33"/>
        <v>0.001817219094</v>
      </c>
      <c r="AQ920" s="55">
        <f t="shared" si="34"/>
        <v>2.017343528</v>
      </c>
      <c r="AR920" s="55">
        <f t="shared" si="35"/>
        <v>0.000636855205</v>
      </c>
      <c r="AS920" s="55">
        <f t="shared" si="36"/>
        <v>0</v>
      </c>
      <c r="AT920" s="55">
        <f t="shared" si="37"/>
        <v>2.073432478</v>
      </c>
      <c r="AU920" s="55">
        <f t="shared" si="38"/>
        <v>0.3268033804</v>
      </c>
      <c r="AV920" s="55">
        <f t="shared" si="39"/>
        <v>0.3554393812</v>
      </c>
      <c r="AW920" s="55">
        <f t="shared" si="40"/>
        <v>0.1950434517</v>
      </c>
      <c r="AX920" s="55">
        <f t="shared" si="41"/>
        <v>8</v>
      </c>
      <c r="AY920" s="55">
        <f t="shared" si="42"/>
        <v>24.08058223</v>
      </c>
      <c r="AZ920" s="54">
        <f t="shared" ref="AZ920:BA920" si="6482">AO920*2</f>
        <v>6.058967412</v>
      </c>
      <c r="BA920" s="54">
        <f t="shared" si="6482"/>
        <v>0.003634438188</v>
      </c>
      <c r="BB920" s="54">
        <f t="shared" ref="BB920:BD920" si="6483">AQ920*(3/2)</f>
        <v>3.026015292</v>
      </c>
      <c r="BC920" s="54">
        <f t="shared" si="6483"/>
        <v>0.0009552828074</v>
      </c>
      <c r="BD920" s="54">
        <f t="shared" si="6483"/>
        <v>0</v>
      </c>
      <c r="BE920" s="54">
        <f t="shared" ref="BE920:BH920" si="6484">AT920</f>
        <v>2.073432478</v>
      </c>
      <c r="BF920" s="54">
        <f t="shared" si="6484"/>
        <v>0.3268033804</v>
      </c>
      <c r="BG920" s="54">
        <f t="shared" si="6484"/>
        <v>0.3554393812</v>
      </c>
      <c r="BH920" s="54">
        <f t="shared" si="6484"/>
        <v>0.1950434517</v>
      </c>
      <c r="BI920" s="54">
        <f t="shared" si="46"/>
        <v>12.04029112</v>
      </c>
      <c r="BJ920" s="54">
        <f t="shared" si="47"/>
        <v>-24.08058223</v>
      </c>
      <c r="BK920" s="56">
        <f t="shared" ref="BK920:BN920" si="6485">AO920</f>
        <v>3.029483706</v>
      </c>
      <c r="BL920" s="56">
        <f t="shared" si="6485"/>
        <v>0.001817219094</v>
      </c>
      <c r="BM920" s="56">
        <f t="shared" si="6485"/>
        <v>2.017343528</v>
      </c>
      <c r="BN920" s="56">
        <f t="shared" si="6485"/>
        <v>0.000636855205</v>
      </c>
      <c r="BO920" s="56">
        <f t="shared" si="49"/>
        <v>0</v>
      </c>
      <c r="BP920" s="56">
        <f t="shared" si="50"/>
        <v>2.073432478</v>
      </c>
      <c r="BQ920" s="56">
        <f t="shared" ref="BQ920:BS920" si="6486">AU920</f>
        <v>0.3268033804</v>
      </c>
      <c r="BR920" s="56">
        <f t="shared" si="6486"/>
        <v>0.3554393812</v>
      </c>
      <c r="BS920" s="56">
        <f t="shared" si="6486"/>
        <v>0.1950434517</v>
      </c>
      <c r="BT920" s="56">
        <f t="shared" si="52"/>
        <v>8</v>
      </c>
      <c r="BU920" s="50">
        <f t="shared" ref="BU920:BX920" si="6487">AZ920</f>
        <v>6.058967412</v>
      </c>
      <c r="BV920" s="50">
        <f t="shared" si="6487"/>
        <v>0.003634438188</v>
      </c>
      <c r="BW920" s="50">
        <f t="shared" si="6487"/>
        <v>3.026015292</v>
      </c>
      <c r="BX920" s="50">
        <f t="shared" si="6487"/>
        <v>0.0009552828074</v>
      </c>
      <c r="BY920" s="50">
        <f t="shared" si="54"/>
        <v>0</v>
      </c>
      <c r="BZ920" s="50">
        <f t="shared" si="55"/>
        <v>2.073432478</v>
      </c>
      <c r="CA920" s="50">
        <f t="shared" ref="CA920:CC920" si="6488">BF920</f>
        <v>0.3268033804</v>
      </c>
      <c r="CB920" s="50">
        <f t="shared" si="6488"/>
        <v>0.3554393812</v>
      </c>
      <c r="CC920" s="50">
        <f t="shared" si="6488"/>
        <v>0.1950434517</v>
      </c>
      <c r="CD920" s="50">
        <f t="shared" si="57"/>
        <v>12.04029112</v>
      </c>
      <c r="CE920" s="57">
        <f t="shared" si="58"/>
        <v>37.61</v>
      </c>
      <c r="CF920" s="57">
        <f t="shared" si="59"/>
        <v>0.03</v>
      </c>
      <c r="CG920" s="57">
        <f t="shared" si="60"/>
        <v>21.25</v>
      </c>
      <c r="CH920" s="57">
        <f t="shared" si="61"/>
        <v>0.01</v>
      </c>
      <c r="CI920" s="58">
        <f t="shared" si="62"/>
        <v>0</v>
      </c>
      <c r="CJ920" s="58">
        <f t="shared" si="63"/>
        <v>30.78</v>
      </c>
      <c r="CK920" s="57">
        <f t="shared" si="64"/>
        <v>4.79</v>
      </c>
      <c r="CL920" s="57">
        <f t="shared" si="65"/>
        <v>2.96</v>
      </c>
      <c r="CM920" s="57">
        <f t="shared" si="66"/>
        <v>2.26</v>
      </c>
      <c r="CN920" s="57">
        <f t="shared" si="67"/>
        <v>99.69</v>
      </c>
      <c r="CO920" s="59">
        <f t="shared" si="68"/>
        <v>0.1204585792</v>
      </c>
      <c r="CP920" s="59">
        <f t="shared" si="69"/>
        <v>0.7026872755</v>
      </c>
      <c r="CQ920" s="59">
        <f t="shared" si="70"/>
        <v>0.1107538246</v>
      </c>
      <c r="CR920" s="59">
        <f t="shared" si="71"/>
        <v>0.06610032067</v>
      </c>
      <c r="CS920" s="60">
        <f t="shared" si="72"/>
        <v>12.04585792</v>
      </c>
      <c r="CT920" s="60">
        <f t="shared" si="73"/>
        <v>6.610032067</v>
      </c>
      <c r="CU920" s="60">
        <f t="shared" si="74"/>
        <v>81.34411001</v>
      </c>
      <c r="CV920" s="61">
        <f t="shared" si="75"/>
        <v>0.1263296103</v>
      </c>
      <c r="CW920" s="61">
        <f t="shared" si="76"/>
        <v>0.1043171296</v>
      </c>
      <c r="CX920" s="62"/>
    </row>
    <row r="921" ht="15.75" customHeight="1">
      <c r="A921" s="17" t="s">
        <v>53</v>
      </c>
      <c r="B921" s="17" t="s">
        <v>396</v>
      </c>
      <c r="C921" s="84" t="s">
        <v>957</v>
      </c>
      <c r="D921" s="83"/>
      <c r="E921" s="83" t="s">
        <v>958</v>
      </c>
      <c r="F921" s="2">
        <v>38.0</v>
      </c>
      <c r="G921" s="83" t="s">
        <v>996</v>
      </c>
      <c r="H921" s="85">
        <v>37.5</v>
      </c>
      <c r="I921" s="86">
        <v>4.0</v>
      </c>
      <c r="J921" s="86">
        <v>21.52</v>
      </c>
      <c r="K921" s="86">
        <v>2.04</v>
      </c>
      <c r="L921" s="86">
        <v>0.02</v>
      </c>
      <c r="M921" s="86">
        <v>0.03</v>
      </c>
      <c r="N921" s="86">
        <v>3.43</v>
      </c>
      <c r="O921" s="86">
        <v>31.21</v>
      </c>
      <c r="P921" s="86"/>
      <c r="Q921" s="50">
        <f t="shared" si="8"/>
        <v>99.75</v>
      </c>
      <c r="R921" s="51">
        <f t="shared" si="9"/>
        <v>12</v>
      </c>
      <c r="S921" s="52">
        <f t="shared" si="10"/>
        <v>0.624123107</v>
      </c>
      <c r="T921" s="52">
        <f t="shared" si="11"/>
        <v>0.0002503166506</v>
      </c>
      <c r="U921" s="52">
        <f t="shared" si="12"/>
        <v>0.422120942</v>
      </c>
      <c r="V921" s="52">
        <f t="shared" si="13"/>
        <v>0.0003947622939</v>
      </c>
      <c r="W921" s="52">
        <f t="shared" si="14"/>
        <v>0</v>
      </c>
      <c r="X921" s="52">
        <f t="shared" si="15"/>
        <v>0.43439894</v>
      </c>
      <c r="Y921" s="52">
        <f t="shared" si="16"/>
        <v>0.04835249107</v>
      </c>
      <c r="Z921" s="52">
        <f t="shared" si="17"/>
        <v>0.09924474747</v>
      </c>
      <c r="AA921" s="52">
        <f t="shared" si="18"/>
        <v>0.03637699405</v>
      </c>
      <c r="AB921" s="52">
        <f t="shared" si="19"/>
        <v>1.6652623</v>
      </c>
      <c r="AC921" s="53">
        <f t="shared" si="20"/>
        <v>5.001787153</v>
      </c>
      <c r="AD921" s="54">
        <f t="shared" si="21"/>
        <v>1.248246214</v>
      </c>
      <c r="AE921" s="54">
        <f t="shared" si="22"/>
        <v>0.0005006333011</v>
      </c>
      <c r="AF921" s="54">
        <f t="shared" si="23"/>
        <v>0.6331814129</v>
      </c>
      <c r="AG921" s="54">
        <f t="shared" si="24"/>
        <v>0.0005921434408</v>
      </c>
      <c r="AH921" s="54">
        <f t="shared" si="25"/>
        <v>0</v>
      </c>
      <c r="AI921" s="54">
        <f t="shared" si="26"/>
        <v>0.43439894</v>
      </c>
      <c r="AJ921" s="54">
        <f t="shared" si="27"/>
        <v>0.04835249107</v>
      </c>
      <c r="AK921" s="54">
        <f t="shared" si="28"/>
        <v>0.09924474747</v>
      </c>
      <c r="AL921" s="54">
        <f t="shared" si="29"/>
        <v>0.03637699405</v>
      </c>
      <c r="AM921" s="54">
        <f t="shared" si="30"/>
        <v>2.500893576</v>
      </c>
      <c r="AN921" s="54">
        <f t="shared" si="31"/>
        <v>-5.001787153</v>
      </c>
      <c r="AO921" s="55">
        <f t="shared" si="32"/>
        <v>2.998317355</v>
      </c>
      <c r="AP921" s="55">
        <f t="shared" si="33"/>
        <v>0.001202533201</v>
      </c>
      <c r="AQ921" s="55">
        <f t="shared" si="34"/>
        <v>2.027889261</v>
      </c>
      <c r="AR921" s="55">
        <f t="shared" si="35"/>
        <v>0.001896457003</v>
      </c>
      <c r="AS921" s="55">
        <f t="shared" si="36"/>
        <v>0</v>
      </c>
      <c r="AT921" s="55">
        <f t="shared" si="37"/>
        <v>2.086873352</v>
      </c>
      <c r="AU921" s="55">
        <f t="shared" si="38"/>
        <v>0.2322876873</v>
      </c>
      <c r="AV921" s="55">
        <f t="shared" si="39"/>
        <v>0.4767765292</v>
      </c>
      <c r="AW921" s="55">
        <f t="shared" si="40"/>
        <v>0.174756825</v>
      </c>
      <c r="AX921" s="55">
        <f t="shared" si="41"/>
        <v>8</v>
      </c>
      <c r="AY921" s="55">
        <f t="shared" si="42"/>
        <v>24.02882549</v>
      </c>
      <c r="AZ921" s="54">
        <f t="shared" ref="AZ921:BA921" si="6489">AO921*2</f>
        <v>5.99663471</v>
      </c>
      <c r="BA921" s="54">
        <f t="shared" si="6489"/>
        <v>0.002405066402</v>
      </c>
      <c r="BB921" s="54">
        <f t="shared" ref="BB921:BD921" si="6490">AQ921*(3/2)</f>
        <v>3.041833891</v>
      </c>
      <c r="BC921" s="54">
        <f t="shared" si="6490"/>
        <v>0.002844685504</v>
      </c>
      <c r="BD921" s="54">
        <f t="shared" si="6490"/>
        <v>0</v>
      </c>
      <c r="BE921" s="54">
        <f t="shared" ref="BE921:BH921" si="6491">AT921</f>
        <v>2.086873352</v>
      </c>
      <c r="BF921" s="54">
        <f t="shared" si="6491"/>
        <v>0.2322876873</v>
      </c>
      <c r="BG921" s="54">
        <f t="shared" si="6491"/>
        <v>0.4767765292</v>
      </c>
      <c r="BH921" s="54">
        <f t="shared" si="6491"/>
        <v>0.174756825</v>
      </c>
      <c r="BI921" s="54">
        <f t="shared" si="46"/>
        <v>12.01441275</v>
      </c>
      <c r="BJ921" s="54">
        <f t="shared" si="47"/>
        <v>-24.02882549</v>
      </c>
      <c r="BK921" s="56">
        <f t="shared" ref="BK921:BN921" si="6492">AO921</f>
        <v>2.998317355</v>
      </c>
      <c r="BL921" s="56">
        <f t="shared" si="6492"/>
        <v>0.001202533201</v>
      </c>
      <c r="BM921" s="56">
        <f t="shared" si="6492"/>
        <v>2.027889261</v>
      </c>
      <c r="BN921" s="56">
        <f t="shared" si="6492"/>
        <v>0.001896457003</v>
      </c>
      <c r="BO921" s="56">
        <f t="shared" si="49"/>
        <v>0</v>
      </c>
      <c r="BP921" s="56">
        <f t="shared" si="50"/>
        <v>2.086873352</v>
      </c>
      <c r="BQ921" s="56">
        <f t="shared" ref="BQ921:BS921" si="6493">AU921</f>
        <v>0.2322876873</v>
      </c>
      <c r="BR921" s="56">
        <f t="shared" si="6493"/>
        <v>0.4767765292</v>
      </c>
      <c r="BS921" s="56">
        <f t="shared" si="6493"/>
        <v>0.174756825</v>
      </c>
      <c r="BT921" s="56">
        <f t="shared" si="52"/>
        <v>8</v>
      </c>
      <c r="BU921" s="50">
        <f t="shared" ref="BU921:BX921" si="6494">AZ921</f>
        <v>5.99663471</v>
      </c>
      <c r="BV921" s="50">
        <f t="shared" si="6494"/>
        <v>0.002405066402</v>
      </c>
      <c r="BW921" s="50">
        <f t="shared" si="6494"/>
        <v>3.041833891</v>
      </c>
      <c r="BX921" s="50">
        <f t="shared" si="6494"/>
        <v>0.002844685504</v>
      </c>
      <c r="BY921" s="50">
        <f t="shared" si="54"/>
        <v>0</v>
      </c>
      <c r="BZ921" s="50">
        <f t="shared" si="55"/>
        <v>2.086873352</v>
      </c>
      <c r="CA921" s="50">
        <f t="shared" ref="CA921:CC921" si="6495">BF921</f>
        <v>0.2322876873</v>
      </c>
      <c r="CB921" s="50">
        <f t="shared" si="6495"/>
        <v>0.4767765292</v>
      </c>
      <c r="CC921" s="50">
        <f t="shared" si="6495"/>
        <v>0.174756825</v>
      </c>
      <c r="CD921" s="50">
        <f t="shared" si="57"/>
        <v>12.01441275</v>
      </c>
      <c r="CE921" s="57">
        <f t="shared" si="58"/>
        <v>37.5</v>
      </c>
      <c r="CF921" s="57">
        <f t="shared" si="59"/>
        <v>0.02</v>
      </c>
      <c r="CG921" s="57">
        <f t="shared" si="60"/>
        <v>21.52</v>
      </c>
      <c r="CH921" s="57">
        <f t="shared" si="61"/>
        <v>0.03</v>
      </c>
      <c r="CI921" s="58">
        <f t="shared" si="62"/>
        <v>0</v>
      </c>
      <c r="CJ921" s="58">
        <f t="shared" si="63"/>
        <v>31.21</v>
      </c>
      <c r="CK921" s="57">
        <f t="shared" si="64"/>
        <v>3.43</v>
      </c>
      <c r="CL921" s="57">
        <f t="shared" si="65"/>
        <v>4</v>
      </c>
      <c r="CM921" s="57">
        <f t="shared" si="66"/>
        <v>2.04</v>
      </c>
      <c r="CN921" s="57">
        <f t="shared" si="67"/>
        <v>99.75</v>
      </c>
      <c r="CO921" s="59">
        <f t="shared" si="68"/>
        <v>0.1604932941</v>
      </c>
      <c r="CP921" s="59">
        <f t="shared" si="69"/>
        <v>0.7024867172</v>
      </c>
      <c r="CQ921" s="59">
        <f t="shared" si="70"/>
        <v>0.07819306079</v>
      </c>
      <c r="CR921" s="59">
        <f t="shared" si="71"/>
        <v>0.05882692792</v>
      </c>
      <c r="CS921" s="60">
        <f t="shared" si="72"/>
        <v>16.04932941</v>
      </c>
      <c r="CT921" s="60">
        <f t="shared" si="73"/>
        <v>5.882692792</v>
      </c>
      <c r="CU921" s="60">
        <f t="shared" si="74"/>
        <v>78.06797779</v>
      </c>
      <c r="CV921" s="61">
        <f t="shared" si="75"/>
        <v>0.139073575</v>
      </c>
      <c r="CW921" s="61">
        <f t="shared" si="76"/>
        <v>0.1389871927</v>
      </c>
      <c r="CX921" s="62"/>
    </row>
    <row r="922" ht="15.75" customHeight="1">
      <c r="A922" s="17" t="s">
        <v>53</v>
      </c>
      <c r="B922" s="17" t="s">
        <v>396</v>
      </c>
      <c r="C922" s="84" t="s">
        <v>957</v>
      </c>
      <c r="D922" s="83"/>
      <c r="E922" s="83" t="s">
        <v>958</v>
      </c>
      <c r="F922" s="2">
        <v>39.0</v>
      </c>
      <c r="G922" s="83" t="s">
        <v>997</v>
      </c>
      <c r="H922" s="85">
        <v>38.01</v>
      </c>
      <c r="I922" s="86">
        <v>3.92</v>
      </c>
      <c r="J922" s="86">
        <v>21.25</v>
      </c>
      <c r="K922" s="86">
        <v>4.58</v>
      </c>
      <c r="L922" s="86">
        <v>0.03</v>
      </c>
      <c r="M922" s="86">
        <v>0.06</v>
      </c>
      <c r="N922" s="86">
        <v>2.73</v>
      </c>
      <c r="O922" s="86">
        <v>29.13</v>
      </c>
      <c r="P922" s="86"/>
      <c r="Q922" s="50">
        <f t="shared" si="8"/>
        <v>99.71</v>
      </c>
      <c r="R922" s="51">
        <f t="shared" si="9"/>
        <v>12</v>
      </c>
      <c r="S922" s="52">
        <f t="shared" si="10"/>
        <v>0.6326111813</v>
      </c>
      <c r="T922" s="52">
        <f t="shared" si="11"/>
        <v>0.0003754749758</v>
      </c>
      <c r="U922" s="52">
        <f t="shared" si="12"/>
        <v>0.4168248149</v>
      </c>
      <c r="V922" s="52">
        <f t="shared" si="13"/>
        <v>0.0007895245878</v>
      </c>
      <c r="W922" s="52">
        <f t="shared" si="14"/>
        <v>0</v>
      </c>
      <c r="X922" s="52">
        <f t="shared" si="15"/>
        <v>0.4054482897</v>
      </c>
      <c r="Y922" s="52">
        <f t="shared" si="16"/>
        <v>0.03848463575</v>
      </c>
      <c r="Z922" s="52">
        <f t="shared" si="17"/>
        <v>0.09725985252</v>
      </c>
      <c r="AA922" s="52">
        <f t="shared" si="18"/>
        <v>0.08166991801</v>
      </c>
      <c r="AB922" s="52">
        <f t="shared" si="19"/>
        <v>1.673463692</v>
      </c>
      <c r="AC922" s="53">
        <f t="shared" si="20"/>
        <v>5.030515035</v>
      </c>
      <c r="AD922" s="54">
        <f t="shared" si="21"/>
        <v>1.265222363</v>
      </c>
      <c r="AE922" s="54">
        <f t="shared" si="22"/>
        <v>0.0007509499517</v>
      </c>
      <c r="AF922" s="54">
        <f t="shared" si="23"/>
        <v>0.6252372224</v>
      </c>
      <c r="AG922" s="54">
        <f t="shared" si="24"/>
        <v>0.001184286882</v>
      </c>
      <c r="AH922" s="54">
        <f t="shared" si="25"/>
        <v>0</v>
      </c>
      <c r="AI922" s="54">
        <f t="shared" si="26"/>
        <v>0.4054482897</v>
      </c>
      <c r="AJ922" s="54">
        <f t="shared" si="27"/>
        <v>0.03848463575</v>
      </c>
      <c r="AK922" s="54">
        <f t="shared" si="28"/>
        <v>0.09725985252</v>
      </c>
      <c r="AL922" s="54">
        <f t="shared" si="29"/>
        <v>0.08166991801</v>
      </c>
      <c r="AM922" s="54">
        <f t="shared" si="30"/>
        <v>2.515257518</v>
      </c>
      <c r="AN922" s="54">
        <f t="shared" si="31"/>
        <v>-5.030515035</v>
      </c>
      <c r="AO922" s="55">
        <f t="shared" si="32"/>
        <v>3.024200331</v>
      </c>
      <c r="AP922" s="55">
        <f t="shared" si="33"/>
        <v>0.001794959653</v>
      </c>
      <c r="AQ922" s="55">
        <f t="shared" si="34"/>
        <v>1.992632727</v>
      </c>
      <c r="AR922" s="55">
        <f t="shared" si="35"/>
        <v>0.00377432551</v>
      </c>
      <c r="AS922" s="55">
        <f t="shared" si="36"/>
        <v>0</v>
      </c>
      <c r="AT922" s="55">
        <f t="shared" si="37"/>
        <v>1.938247202</v>
      </c>
      <c r="AU922" s="55">
        <f t="shared" si="38"/>
        <v>0.1839759581</v>
      </c>
      <c r="AV922" s="55">
        <f t="shared" si="39"/>
        <v>0.4649511215</v>
      </c>
      <c r="AW922" s="55">
        <f t="shared" si="40"/>
        <v>0.390423376</v>
      </c>
      <c r="AX922" s="55">
        <f t="shared" si="41"/>
        <v>8</v>
      </c>
      <c r="AY922" s="55">
        <f t="shared" si="42"/>
        <v>24.04839763</v>
      </c>
      <c r="AZ922" s="54">
        <f t="shared" ref="AZ922:BA922" si="6496">AO922*2</f>
        <v>6.048400662</v>
      </c>
      <c r="BA922" s="54">
        <f t="shared" si="6496"/>
        <v>0.003589919305</v>
      </c>
      <c r="BB922" s="54">
        <f t="shared" ref="BB922:BD922" si="6497">AQ922*(3/2)</f>
        <v>2.98894909</v>
      </c>
      <c r="BC922" s="54">
        <f t="shared" si="6497"/>
        <v>0.005661488265</v>
      </c>
      <c r="BD922" s="54">
        <f t="shared" si="6497"/>
        <v>0</v>
      </c>
      <c r="BE922" s="54">
        <f t="shared" ref="BE922:BH922" si="6498">AT922</f>
        <v>1.938247202</v>
      </c>
      <c r="BF922" s="54">
        <f t="shared" si="6498"/>
        <v>0.1839759581</v>
      </c>
      <c r="BG922" s="54">
        <f t="shared" si="6498"/>
        <v>0.4649511215</v>
      </c>
      <c r="BH922" s="54">
        <f t="shared" si="6498"/>
        <v>0.390423376</v>
      </c>
      <c r="BI922" s="54">
        <f t="shared" si="46"/>
        <v>12.02419882</v>
      </c>
      <c r="BJ922" s="54">
        <f t="shared" si="47"/>
        <v>-24.04839763</v>
      </c>
      <c r="BK922" s="56">
        <f t="shared" ref="BK922:BN922" si="6499">AO922</f>
        <v>3.024200331</v>
      </c>
      <c r="BL922" s="56">
        <f t="shared" si="6499"/>
        <v>0.001794959653</v>
      </c>
      <c r="BM922" s="56">
        <f t="shared" si="6499"/>
        <v>1.992632727</v>
      </c>
      <c r="BN922" s="56">
        <f t="shared" si="6499"/>
        <v>0.00377432551</v>
      </c>
      <c r="BO922" s="56">
        <f t="shared" si="49"/>
        <v>0</v>
      </c>
      <c r="BP922" s="56">
        <f t="shared" si="50"/>
        <v>1.938247202</v>
      </c>
      <c r="BQ922" s="56">
        <f t="shared" ref="BQ922:BS922" si="6500">AU922</f>
        <v>0.1839759581</v>
      </c>
      <c r="BR922" s="56">
        <f t="shared" si="6500"/>
        <v>0.4649511215</v>
      </c>
      <c r="BS922" s="56">
        <f t="shared" si="6500"/>
        <v>0.390423376</v>
      </c>
      <c r="BT922" s="56">
        <f t="shared" si="52"/>
        <v>8</v>
      </c>
      <c r="BU922" s="50">
        <f t="shared" ref="BU922:BX922" si="6501">AZ922</f>
        <v>6.048400662</v>
      </c>
      <c r="BV922" s="50">
        <f t="shared" si="6501"/>
        <v>0.003589919305</v>
      </c>
      <c r="BW922" s="50">
        <f t="shared" si="6501"/>
        <v>2.98894909</v>
      </c>
      <c r="BX922" s="50">
        <f t="shared" si="6501"/>
        <v>0.005661488265</v>
      </c>
      <c r="BY922" s="50">
        <f t="shared" si="54"/>
        <v>0</v>
      </c>
      <c r="BZ922" s="50">
        <f t="shared" si="55"/>
        <v>1.938247202</v>
      </c>
      <c r="CA922" s="50">
        <f t="shared" ref="CA922:CC922" si="6502">BF922</f>
        <v>0.1839759581</v>
      </c>
      <c r="CB922" s="50">
        <f t="shared" si="6502"/>
        <v>0.4649511215</v>
      </c>
      <c r="CC922" s="50">
        <f t="shared" si="6502"/>
        <v>0.390423376</v>
      </c>
      <c r="CD922" s="50">
        <f t="shared" si="57"/>
        <v>12.02419882</v>
      </c>
      <c r="CE922" s="57">
        <f t="shared" si="58"/>
        <v>38.01</v>
      </c>
      <c r="CF922" s="57">
        <f t="shared" si="59"/>
        <v>0.03</v>
      </c>
      <c r="CG922" s="57">
        <f t="shared" si="60"/>
        <v>21.25</v>
      </c>
      <c r="CH922" s="57">
        <f t="shared" si="61"/>
        <v>0.06</v>
      </c>
      <c r="CI922" s="58">
        <f t="shared" si="62"/>
        <v>0</v>
      </c>
      <c r="CJ922" s="58">
        <f t="shared" si="63"/>
        <v>29.13</v>
      </c>
      <c r="CK922" s="57">
        <f t="shared" si="64"/>
        <v>2.73</v>
      </c>
      <c r="CL922" s="57">
        <f t="shared" si="65"/>
        <v>3.92</v>
      </c>
      <c r="CM922" s="57">
        <f t="shared" si="66"/>
        <v>4.58</v>
      </c>
      <c r="CN922" s="57">
        <f t="shared" si="67"/>
        <v>99.71</v>
      </c>
      <c r="CO922" s="59">
        <f t="shared" si="68"/>
        <v>0.1561497472</v>
      </c>
      <c r="CP922" s="59">
        <f t="shared" si="69"/>
        <v>0.6509432854</v>
      </c>
      <c r="CQ922" s="59">
        <f t="shared" si="70"/>
        <v>0.06178670837</v>
      </c>
      <c r="CR922" s="59">
        <f t="shared" si="71"/>
        <v>0.131120259</v>
      </c>
      <c r="CS922" s="60">
        <f t="shared" si="72"/>
        <v>15.61497472</v>
      </c>
      <c r="CT922" s="60">
        <f t="shared" si="73"/>
        <v>13.1120259</v>
      </c>
      <c r="CU922" s="60">
        <f t="shared" si="74"/>
        <v>71.27299938</v>
      </c>
      <c r="CV922" s="61">
        <f t="shared" si="75"/>
        <v>0.2091951326</v>
      </c>
      <c r="CW922" s="61">
        <f t="shared" si="76"/>
        <v>0.1352256811</v>
      </c>
      <c r="CX922" s="62"/>
    </row>
    <row r="923" ht="15.75" customHeight="1">
      <c r="A923" s="17" t="s">
        <v>53</v>
      </c>
      <c r="B923" s="17" t="s">
        <v>396</v>
      </c>
      <c r="C923" s="84" t="s">
        <v>957</v>
      </c>
      <c r="D923" s="83"/>
      <c r="E923" s="83" t="s">
        <v>958</v>
      </c>
      <c r="F923" s="2">
        <v>40.0</v>
      </c>
      <c r="G923" s="83" t="s">
        <v>998</v>
      </c>
      <c r="H923" s="85">
        <v>37.75</v>
      </c>
      <c r="I923" s="86">
        <v>5.24</v>
      </c>
      <c r="J923" s="86">
        <v>21.41</v>
      </c>
      <c r="K923" s="86">
        <v>1.25</v>
      </c>
      <c r="L923" s="86">
        <v>0.03</v>
      </c>
      <c r="M923" s="86">
        <v>0.02</v>
      </c>
      <c r="N923" s="86">
        <v>0.9</v>
      </c>
      <c r="O923" s="86">
        <v>32.73</v>
      </c>
      <c r="P923" s="86"/>
      <c r="Q923" s="50">
        <f t="shared" si="8"/>
        <v>99.33</v>
      </c>
      <c r="R923" s="51">
        <f t="shared" si="9"/>
        <v>12</v>
      </c>
      <c r="S923" s="52">
        <f t="shared" si="10"/>
        <v>0.6282839277</v>
      </c>
      <c r="T923" s="52">
        <f t="shared" si="11"/>
        <v>0.0003754749758</v>
      </c>
      <c r="U923" s="52">
        <f t="shared" si="12"/>
        <v>0.4199632606</v>
      </c>
      <c r="V923" s="52">
        <f t="shared" si="13"/>
        <v>0.0002631748626</v>
      </c>
      <c r="W923" s="52">
        <f t="shared" si="14"/>
        <v>0</v>
      </c>
      <c r="X923" s="52">
        <f t="shared" si="15"/>
        <v>0.4555551844</v>
      </c>
      <c r="Y923" s="52">
        <f t="shared" si="16"/>
        <v>0.01268724255</v>
      </c>
      <c r="Z923" s="52">
        <f t="shared" si="17"/>
        <v>0.1300106192</v>
      </c>
      <c r="AA923" s="52">
        <f t="shared" si="18"/>
        <v>0.02228982478</v>
      </c>
      <c r="AB923" s="52">
        <f t="shared" si="19"/>
        <v>1.669428709</v>
      </c>
      <c r="AC923" s="53">
        <f t="shared" si="20"/>
        <v>5.016402659</v>
      </c>
      <c r="AD923" s="54">
        <f t="shared" si="21"/>
        <v>1.256567855</v>
      </c>
      <c r="AE923" s="54">
        <f t="shared" si="22"/>
        <v>0.0007509499517</v>
      </c>
      <c r="AF923" s="54">
        <f t="shared" si="23"/>
        <v>0.6299448909</v>
      </c>
      <c r="AG923" s="54">
        <f t="shared" si="24"/>
        <v>0.0003947622939</v>
      </c>
      <c r="AH923" s="54">
        <f t="shared" si="25"/>
        <v>0</v>
      </c>
      <c r="AI923" s="54">
        <f t="shared" si="26"/>
        <v>0.4555551844</v>
      </c>
      <c r="AJ923" s="54">
        <f t="shared" si="27"/>
        <v>0.01268724255</v>
      </c>
      <c r="AK923" s="54">
        <f t="shared" si="28"/>
        <v>0.1300106192</v>
      </c>
      <c r="AL923" s="54">
        <f t="shared" si="29"/>
        <v>0.02228982478</v>
      </c>
      <c r="AM923" s="54">
        <f t="shared" si="30"/>
        <v>2.50820133</v>
      </c>
      <c r="AN923" s="54">
        <f t="shared" si="31"/>
        <v>-5.016402659</v>
      </c>
      <c r="AO923" s="55">
        <f t="shared" si="32"/>
        <v>3.010773323</v>
      </c>
      <c r="AP923" s="55">
        <f t="shared" si="33"/>
        <v>0.001799298042</v>
      </c>
      <c r="AQ923" s="55">
        <f t="shared" si="34"/>
        <v>2.012488504</v>
      </c>
      <c r="AR923" s="55">
        <f t="shared" si="35"/>
        <v>0.001261149332</v>
      </c>
      <c r="AS923" s="55">
        <f t="shared" si="36"/>
        <v>0</v>
      </c>
      <c r="AT923" s="55">
        <f t="shared" si="37"/>
        <v>2.183047084</v>
      </c>
      <c r="AU923" s="55">
        <f t="shared" si="38"/>
        <v>0.06079800826</v>
      </c>
      <c r="AV923" s="55">
        <f t="shared" si="39"/>
        <v>0.62301849</v>
      </c>
      <c r="AW923" s="55">
        <f t="shared" si="40"/>
        <v>0.1068141438</v>
      </c>
      <c r="AX923" s="55">
        <f t="shared" si="41"/>
        <v>8</v>
      </c>
      <c r="AY923" s="55">
        <f t="shared" si="42"/>
        <v>24.0388949</v>
      </c>
      <c r="AZ923" s="54">
        <f t="shared" ref="AZ923:BA923" si="6503">AO923*2</f>
        <v>6.021546646</v>
      </c>
      <c r="BA923" s="54">
        <f t="shared" si="6503"/>
        <v>0.003598596083</v>
      </c>
      <c r="BB923" s="54">
        <f t="shared" ref="BB923:BD923" si="6504">AQ923*(3/2)</f>
        <v>3.018732755</v>
      </c>
      <c r="BC923" s="54">
        <f t="shared" si="6504"/>
        <v>0.001891723998</v>
      </c>
      <c r="BD923" s="54">
        <f t="shared" si="6504"/>
        <v>0</v>
      </c>
      <c r="BE923" s="54">
        <f t="shared" ref="BE923:BH923" si="6505">AT923</f>
        <v>2.183047084</v>
      </c>
      <c r="BF923" s="54">
        <f t="shared" si="6505"/>
        <v>0.06079800826</v>
      </c>
      <c r="BG923" s="54">
        <f t="shared" si="6505"/>
        <v>0.62301849</v>
      </c>
      <c r="BH923" s="54">
        <f t="shared" si="6505"/>
        <v>0.1068141438</v>
      </c>
      <c r="BI923" s="54">
        <f t="shared" si="46"/>
        <v>12.01944745</v>
      </c>
      <c r="BJ923" s="54">
        <f t="shared" si="47"/>
        <v>-24.0388949</v>
      </c>
      <c r="BK923" s="56">
        <f t="shared" ref="BK923:BN923" si="6506">AO923</f>
        <v>3.010773323</v>
      </c>
      <c r="BL923" s="56">
        <f t="shared" si="6506"/>
        <v>0.001799298042</v>
      </c>
      <c r="BM923" s="56">
        <f t="shared" si="6506"/>
        <v>2.012488504</v>
      </c>
      <c r="BN923" s="56">
        <f t="shared" si="6506"/>
        <v>0.001261149332</v>
      </c>
      <c r="BO923" s="56">
        <f t="shared" si="49"/>
        <v>0</v>
      </c>
      <c r="BP923" s="56">
        <f t="shared" si="50"/>
        <v>2.183047084</v>
      </c>
      <c r="BQ923" s="56">
        <f t="shared" ref="BQ923:BS923" si="6507">AU923</f>
        <v>0.06079800826</v>
      </c>
      <c r="BR923" s="56">
        <f t="shared" si="6507"/>
        <v>0.62301849</v>
      </c>
      <c r="BS923" s="56">
        <f t="shared" si="6507"/>
        <v>0.1068141438</v>
      </c>
      <c r="BT923" s="56">
        <f t="shared" si="52"/>
        <v>8</v>
      </c>
      <c r="BU923" s="50">
        <f t="shared" ref="BU923:BX923" si="6508">AZ923</f>
        <v>6.021546646</v>
      </c>
      <c r="BV923" s="50">
        <f t="shared" si="6508"/>
        <v>0.003598596083</v>
      </c>
      <c r="BW923" s="50">
        <f t="shared" si="6508"/>
        <v>3.018732755</v>
      </c>
      <c r="BX923" s="50">
        <f t="shared" si="6508"/>
        <v>0.001891723998</v>
      </c>
      <c r="BY923" s="50">
        <f t="shared" si="54"/>
        <v>0</v>
      </c>
      <c r="BZ923" s="50">
        <f t="shared" si="55"/>
        <v>2.183047084</v>
      </c>
      <c r="CA923" s="50">
        <f t="shared" ref="CA923:CC923" si="6509">BF923</f>
        <v>0.06079800826</v>
      </c>
      <c r="CB923" s="50">
        <f t="shared" si="6509"/>
        <v>0.62301849</v>
      </c>
      <c r="CC923" s="50">
        <f t="shared" si="6509"/>
        <v>0.1068141438</v>
      </c>
      <c r="CD923" s="50">
        <f t="shared" si="57"/>
        <v>12.01944745</v>
      </c>
      <c r="CE923" s="57">
        <f t="shared" si="58"/>
        <v>37.75</v>
      </c>
      <c r="CF923" s="57">
        <f t="shared" si="59"/>
        <v>0.03</v>
      </c>
      <c r="CG923" s="57">
        <f t="shared" si="60"/>
        <v>21.41</v>
      </c>
      <c r="CH923" s="57">
        <f t="shared" si="61"/>
        <v>0.02</v>
      </c>
      <c r="CI923" s="58">
        <f t="shared" si="62"/>
        <v>0</v>
      </c>
      <c r="CJ923" s="58">
        <f t="shared" si="63"/>
        <v>32.73</v>
      </c>
      <c r="CK923" s="57">
        <f t="shared" si="64"/>
        <v>0.9</v>
      </c>
      <c r="CL923" s="57">
        <f t="shared" si="65"/>
        <v>5.24</v>
      </c>
      <c r="CM923" s="57">
        <f t="shared" si="66"/>
        <v>1.25</v>
      </c>
      <c r="CN923" s="57">
        <f t="shared" si="67"/>
        <v>99.33</v>
      </c>
      <c r="CO923" s="59">
        <f t="shared" si="68"/>
        <v>0.2095110995</v>
      </c>
      <c r="CP923" s="59">
        <f t="shared" si="69"/>
        <v>0.7341236291</v>
      </c>
      <c r="CQ923" s="59">
        <f t="shared" si="70"/>
        <v>0.02044539249</v>
      </c>
      <c r="CR923" s="59">
        <f t="shared" si="71"/>
        <v>0.03591987891</v>
      </c>
      <c r="CS923" s="60">
        <f t="shared" si="72"/>
        <v>20.95110995</v>
      </c>
      <c r="CT923" s="60">
        <f t="shared" si="73"/>
        <v>3.591987891</v>
      </c>
      <c r="CU923" s="60">
        <f t="shared" si="74"/>
        <v>75.45690216</v>
      </c>
      <c r="CV923" s="61">
        <f t="shared" si="75"/>
        <v>0.1406754287</v>
      </c>
      <c r="CW923" s="61">
        <f t="shared" si="76"/>
        <v>0.1814366122</v>
      </c>
      <c r="CX923" s="62"/>
    </row>
    <row r="924" ht="15.75" customHeight="1">
      <c r="A924" s="17" t="s">
        <v>53</v>
      </c>
      <c r="B924" s="17" t="s">
        <v>396</v>
      </c>
      <c r="C924" s="84" t="s">
        <v>957</v>
      </c>
      <c r="D924" s="83"/>
      <c r="E924" s="83" t="s">
        <v>958</v>
      </c>
      <c r="F924" s="2">
        <v>41.0</v>
      </c>
      <c r="G924" s="83" t="s">
        <v>999</v>
      </c>
      <c r="H924" s="85">
        <v>37.46</v>
      </c>
      <c r="I924" s="86">
        <v>2.94</v>
      </c>
      <c r="J924" s="86">
        <v>21.1</v>
      </c>
      <c r="K924" s="86">
        <v>2.7</v>
      </c>
      <c r="L924" s="86">
        <v>0.03</v>
      </c>
      <c r="M924" s="86">
        <v>0.0</v>
      </c>
      <c r="N924" s="86">
        <v>5.15</v>
      </c>
      <c r="O924" s="86">
        <v>30.3</v>
      </c>
      <c r="P924" s="86"/>
      <c r="Q924" s="50">
        <f t="shared" si="8"/>
        <v>99.68</v>
      </c>
      <c r="R924" s="51">
        <f t="shared" si="9"/>
        <v>12</v>
      </c>
      <c r="S924" s="52">
        <f t="shared" si="10"/>
        <v>0.6234573757</v>
      </c>
      <c r="T924" s="52">
        <f t="shared" si="11"/>
        <v>0.0003754749758</v>
      </c>
      <c r="U924" s="52">
        <f t="shared" si="12"/>
        <v>0.4138825221</v>
      </c>
      <c r="V924" s="52">
        <f t="shared" si="13"/>
        <v>0</v>
      </c>
      <c r="W924" s="52">
        <f t="shared" si="14"/>
        <v>0</v>
      </c>
      <c r="X924" s="52">
        <f t="shared" si="15"/>
        <v>0.4217330305</v>
      </c>
      <c r="Y924" s="52">
        <f t="shared" si="16"/>
        <v>0.07259922129</v>
      </c>
      <c r="Z924" s="52">
        <f t="shared" si="17"/>
        <v>0.07294488939</v>
      </c>
      <c r="AA924" s="52">
        <f t="shared" si="18"/>
        <v>0.04814602153</v>
      </c>
      <c r="AB924" s="52">
        <f t="shared" si="19"/>
        <v>1.653138535</v>
      </c>
      <c r="AC924" s="53">
        <f t="shared" si="20"/>
        <v>4.967825294</v>
      </c>
      <c r="AD924" s="54">
        <f t="shared" si="21"/>
        <v>1.246914751</v>
      </c>
      <c r="AE924" s="54">
        <f t="shared" si="22"/>
        <v>0.0007509499517</v>
      </c>
      <c r="AF924" s="54">
        <f t="shared" si="23"/>
        <v>0.6208237831</v>
      </c>
      <c r="AG924" s="54">
        <f t="shared" si="24"/>
        <v>0</v>
      </c>
      <c r="AH924" s="54">
        <f t="shared" si="25"/>
        <v>0</v>
      </c>
      <c r="AI924" s="54">
        <f t="shared" si="26"/>
        <v>0.4217330305</v>
      </c>
      <c r="AJ924" s="54">
        <f t="shared" si="27"/>
        <v>0.07259922129</v>
      </c>
      <c r="AK924" s="54">
        <f t="shared" si="28"/>
        <v>0.07294488939</v>
      </c>
      <c r="AL924" s="54">
        <f t="shared" si="29"/>
        <v>0.04814602153</v>
      </c>
      <c r="AM924" s="54">
        <f t="shared" si="30"/>
        <v>2.483912647</v>
      </c>
      <c r="AN924" s="54">
        <f t="shared" si="31"/>
        <v>-4.967825294</v>
      </c>
      <c r="AO924" s="55">
        <f t="shared" si="32"/>
        <v>3.017084714</v>
      </c>
      <c r="AP924" s="55">
        <f t="shared" si="33"/>
        <v>0.001817028484</v>
      </c>
      <c r="AQ924" s="55">
        <f t="shared" si="34"/>
        <v>2.002893348</v>
      </c>
      <c r="AR924" s="55">
        <f t="shared" si="35"/>
        <v>0</v>
      </c>
      <c r="AS924" s="55">
        <f t="shared" si="36"/>
        <v>0</v>
      </c>
      <c r="AT924" s="55">
        <f t="shared" si="37"/>
        <v>2.040884155</v>
      </c>
      <c r="AU924" s="55">
        <f t="shared" si="38"/>
        <v>0.3513279485</v>
      </c>
      <c r="AV924" s="55">
        <f t="shared" si="39"/>
        <v>0.3530007332</v>
      </c>
      <c r="AW924" s="55">
        <f t="shared" si="40"/>
        <v>0.2329920718</v>
      </c>
      <c r="AX924" s="55">
        <f t="shared" si="41"/>
        <v>8</v>
      </c>
      <c r="AY924" s="55">
        <f t="shared" si="42"/>
        <v>24.04069683</v>
      </c>
      <c r="AZ924" s="54">
        <f t="shared" ref="AZ924:BA924" si="6510">AO924*2</f>
        <v>6.034169428</v>
      </c>
      <c r="BA924" s="54">
        <f t="shared" si="6510"/>
        <v>0.003634056968</v>
      </c>
      <c r="BB924" s="54">
        <f t="shared" ref="BB924:BD924" si="6511">AQ924*(3/2)</f>
        <v>3.004340023</v>
      </c>
      <c r="BC924" s="54">
        <f t="shared" si="6511"/>
        <v>0</v>
      </c>
      <c r="BD924" s="54">
        <f t="shared" si="6511"/>
        <v>0</v>
      </c>
      <c r="BE924" s="54">
        <f t="shared" ref="BE924:BH924" si="6512">AT924</f>
        <v>2.040884155</v>
      </c>
      <c r="BF924" s="54">
        <f t="shared" si="6512"/>
        <v>0.3513279485</v>
      </c>
      <c r="BG924" s="54">
        <f t="shared" si="6512"/>
        <v>0.3530007332</v>
      </c>
      <c r="BH924" s="54">
        <f t="shared" si="6512"/>
        <v>0.2329920718</v>
      </c>
      <c r="BI924" s="54">
        <f t="shared" si="46"/>
        <v>12.02034842</v>
      </c>
      <c r="BJ924" s="54">
        <f t="shared" si="47"/>
        <v>-24.04069683</v>
      </c>
      <c r="BK924" s="56">
        <f t="shared" ref="BK924:BN924" si="6513">AO924</f>
        <v>3.017084714</v>
      </c>
      <c r="BL924" s="56">
        <f t="shared" si="6513"/>
        <v>0.001817028484</v>
      </c>
      <c r="BM924" s="56">
        <f t="shared" si="6513"/>
        <v>2.002893348</v>
      </c>
      <c r="BN924" s="56">
        <f t="shared" si="6513"/>
        <v>0</v>
      </c>
      <c r="BO924" s="56">
        <f t="shared" si="49"/>
        <v>0</v>
      </c>
      <c r="BP924" s="56">
        <f t="shared" si="50"/>
        <v>2.040884155</v>
      </c>
      <c r="BQ924" s="56">
        <f t="shared" ref="BQ924:BS924" si="6514">AU924</f>
        <v>0.3513279485</v>
      </c>
      <c r="BR924" s="56">
        <f t="shared" si="6514"/>
        <v>0.3530007332</v>
      </c>
      <c r="BS924" s="56">
        <f t="shared" si="6514"/>
        <v>0.2329920718</v>
      </c>
      <c r="BT924" s="56">
        <f t="shared" si="52"/>
        <v>8</v>
      </c>
      <c r="BU924" s="50">
        <f t="shared" ref="BU924:BX924" si="6515">AZ924</f>
        <v>6.034169428</v>
      </c>
      <c r="BV924" s="50">
        <f t="shared" si="6515"/>
        <v>0.003634056968</v>
      </c>
      <c r="BW924" s="50">
        <f t="shared" si="6515"/>
        <v>3.004340023</v>
      </c>
      <c r="BX924" s="50">
        <f t="shared" si="6515"/>
        <v>0</v>
      </c>
      <c r="BY924" s="50">
        <f t="shared" si="54"/>
        <v>0</v>
      </c>
      <c r="BZ924" s="50">
        <f t="shared" si="55"/>
        <v>2.040884155</v>
      </c>
      <c r="CA924" s="50">
        <f t="shared" ref="CA924:CC924" si="6516">BF924</f>
        <v>0.3513279485</v>
      </c>
      <c r="CB924" s="50">
        <f t="shared" si="6516"/>
        <v>0.3530007332</v>
      </c>
      <c r="CC924" s="50">
        <f t="shared" si="6516"/>
        <v>0.2329920718</v>
      </c>
      <c r="CD924" s="50">
        <f t="shared" si="57"/>
        <v>12.02034842</v>
      </c>
      <c r="CE924" s="57">
        <f t="shared" si="58"/>
        <v>37.46</v>
      </c>
      <c r="CF924" s="57">
        <f t="shared" si="59"/>
        <v>0.03</v>
      </c>
      <c r="CG924" s="57">
        <f t="shared" si="60"/>
        <v>21.1</v>
      </c>
      <c r="CH924" s="57">
        <f t="shared" si="61"/>
        <v>0</v>
      </c>
      <c r="CI924" s="58">
        <f t="shared" si="62"/>
        <v>0</v>
      </c>
      <c r="CJ924" s="58">
        <f t="shared" si="63"/>
        <v>30.3</v>
      </c>
      <c r="CK924" s="57">
        <f t="shared" si="64"/>
        <v>5.15</v>
      </c>
      <c r="CL924" s="57">
        <f t="shared" si="65"/>
        <v>2.94</v>
      </c>
      <c r="CM924" s="57">
        <f t="shared" si="66"/>
        <v>2.7</v>
      </c>
      <c r="CN924" s="57">
        <f t="shared" si="67"/>
        <v>99.68</v>
      </c>
      <c r="CO924" s="59">
        <f t="shared" si="68"/>
        <v>0.1185280207</v>
      </c>
      <c r="CP924" s="59">
        <f t="shared" si="69"/>
        <v>0.6852732494</v>
      </c>
      <c r="CQ924" s="59">
        <f t="shared" si="70"/>
        <v>0.1179663453</v>
      </c>
      <c r="CR924" s="59">
        <f t="shared" si="71"/>
        <v>0.07823238457</v>
      </c>
      <c r="CS924" s="60">
        <f t="shared" si="72"/>
        <v>11.85280207</v>
      </c>
      <c r="CT924" s="60">
        <f t="shared" si="73"/>
        <v>7.823238457</v>
      </c>
      <c r="CU924" s="60">
        <f t="shared" si="74"/>
        <v>80.32395947</v>
      </c>
      <c r="CV924" s="61">
        <f t="shared" si="75"/>
        <v>0.1374963949</v>
      </c>
      <c r="CW924" s="61">
        <f t="shared" si="76"/>
        <v>0.102645266</v>
      </c>
      <c r="CX924" s="62"/>
    </row>
    <row r="925" ht="15.75" customHeight="1">
      <c r="A925" s="17" t="s">
        <v>53</v>
      </c>
      <c r="B925" s="17" t="s">
        <v>396</v>
      </c>
      <c r="C925" s="84" t="s">
        <v>957</v>
      </c>
      <c r="D925" s="83"/>
      <c r="E925" s="83" t="s">
        <v>958</v>
      </c>
      <c r="F925" s="2">
        <v>42.0</v>
      </c>
      <c r="G925" s="83" t="s">
        <v>1000</v>
      </c>
      <c r="H925" s="85">
        <v>38.21</v>
      </c>
      <c r="I925" s="86">
        <v>5.59</v>
      </c>
      <c r="J925" s="86">
        <v>21.43</v>
      </c>
      <c r="K925" s="86">
        <v>1.66</v>
      </c>
      <c r="L925" s="86">
        <v>0.05</v>
      </c>
      <c r="M925" s="86">
        <v>0.03</v>
      </c>
      <c r="N925" s="86">
        <v>2.86</v>
      </c>
      <c r="O925" s="86">
        <v>30.41</v>
      </c>
      <c r="P925" s="86"/>
      <c r="Q925" s="50">
        <f t="shared" si="8"/>
        <v>100.24</v>
      </c>
      <c r="R925" s="51">
        <f t="shared" si="9"/>
        <v>12</v>
      </c>
      <c r="S925" s="52">
        <f t="shared" si="10"/>
        <v>0.6359398379</v>
      </c>
      <c r="T925" s="52">
        <f t="shared" si="11"/>
        <v>0.0006257916264</v>
      </c>
      <c r="U925" s="52">
        <f t="shared" si="12"/>
        <v>0.4203555663</v>
      </c>
      <c r="V925" s="52">
        <f t="shared" si="13"/>
        <v>0.0003947622939</v>
      </c>
      <c r="W925" s="52">
        <f t="shared" si="14"/>
        <v>0</v>
      </c>
      <c r="X925" s="52">
        <f t="shared" si="15"/>
        <v>0.4232640745</v>
      </c>
      <c r="Y925" s="52">
        <f t="shared" si="16"/>
        <v>0.04031723745</v>
      </c>
      <c r="Z925" s="52">
        <f t="shared" si="17"/>
        <v>0.1386945346</v>
      </c>
      <c r="AA925" s="52">
        <f t="shared" si="18"/>
        <v>0.02960088731</v>
      </c>
      <c r="AB925" s="52">
        <f t="shared" si="19"/>
        <v>1.689192692</v>
      </c>
      <c r="AC925" s="53">
        <f t="shared" si="20"/>
        <v>5.072266971</v>
      </c>
      <c r="AD925" s="54">
        <f t="shared" si="21"/>
        <v>1.271879676</v>
      </c>
      <c r="AE925" s="54">
        <f t="shared" si="22"/>
        <v>0.001251583253</v>
      </c>
      <c r="AF925" s="54">
        <f t="shared" si="23"/>
        <v>0.6305333494</v>
      </c>
      <c r="AG925" s="54">
        <f t="shared" si="24"/>
        <v>0.0005921434408</v>
      </c>
      <c r="AH925" s="54">
        <f t="shared" si="25"/>
        <v>0</v>
      </c>
      <c r="AI925" s="54">
        <f t="shared" si="26"/>
        <v>0.4232640745</v>
      </c>
      <c r="AJ925" s="54">
        <f t="shared" si="27"/>
        <v>0.04031723745</v>
      </c>
      <c r="AK925" s="54">
        <f t="shared" si="28"/>
        <v>0.1386945346</v>
      </c>
      <c r="AL925" s="54">
        <f t="shared" si="29"/>
        <v>0.02960088731</v>
      </c>
      <c r="AM925" s="54">
        <f t="shared" si="30"/>
        <v>2.536133486</v>
      </c>
      <c r="AN925" s="54">
        <f t="shared" si="31"/>
        <v>-5.072266971</v>
      </c>
      <c r="AO925" s="55">
        <f t="shared" si="32"/>
        <v>3.011804827</v>
      </c>
      <c r="AP925" s="55">
        <f t="shared" si="33"/>
        <v>0.002963742997</v>
      </c>
      <c r="AQ925" s="55">
        <f t="shared" si="34"/>
        <v>1.990799834</v>
      </c>
      <c r="AR925" s="55">
        <f t="shared" si="35"/>
        <v>0.001869590347</v>
      </c>
      <c r="AS925" s="55">
        <f t="shared" si="36"/>
        <v>0</v>
      </c>
      <c r="AT925" s="55">
        <f t="shared" si="37"/>
        <v>2.0045745</v>
      </c>
      <c r="AU925" s="55">
        <f t="shared" si="38"/>
        <v>0.1909420406</v>
      </c>
      <c r="AV925" s="55">
        <f t="shared" si="39"/>
        <v>0.6568559538</v>
      </c>
      <c r="AW925" s="55">
        <f t="shared" si="40"/>
        <v>0.1401895116</v>
      </c>
      <c r="AX925" s="55">
        <f t="shared" si="41"/>
        <v>8</v>
      </c>
      <c r="AY925" s="55">
        <f t="shared" si="42"/>
        <v>24.02220656</v>
      </c>
      <c r="AZ925" s="54">
        <f t="shared" ref="AZ925:BA925" si="6517">AO925*2</f>
        <v>6.023609654</v>
      </c>
      <c r="BA925" s="54">
        <f t="shared" si="6517"/>
        <v>0.005927485994</v>
      </c>
      <c r="BB925" s="54">
        <f t="shared" ref="BB925:BD925" si="6518">AQ925*(3/2)</f>
        <v>2.986199751</v>
      </c>
      <c r="BC925" s="54">
        <f t="shared" si="6518"/>
        <v>0.002804385521</v>
      </c>
      <c r="BD925" s="54">
        <f t="shared" si="6518"/>
        <v>0</v>
      </c>
      <c r="BE925" s="54">
        <f t="shared" ref="BE925:BH925" si="6519">AT925</f>
        <v>2.0045745</v>
      </c>
      <c r="BF925" s="54">
        <f t="shared" si="6519"/>
        <v>0.1909420406</v>
      </c>
      <c r="BG925" s="54">
        <f t="shared" si="6519"/>
        <v>0.6568559538</v>
      </c>
      <c r="BH925" s="54">
        <f t="shared" si="6519"/>
        <v>0.1401895116</v>
      </c>
      <c r="BI925" s="54">
        <f t="shared" si="46"/>
        <v>12.01110328</v>
      </c>
      <c r="BJ925" s="54">
        <f t="shared" si="47"/>
        <v>-24.02220656</v>
      </c>
      <c r="BK925" s="56">
        <f t="shared" ref="BK925:BN925" si="6520">AO925</f>
        <v>3.011804827</v>
      </c>
      <c r="BL925" s="56">
        <f t="shared" si="6520"/>
        <v>0.002963742997</v>
      </c>
      <c r="BM925" s="56">
        <f t="shared" si="6520"/>
        <v>1.990799834</v>
      </c>
      <c r="BN925" s="56">
        <f t="shared" si="6520"/>
        <v>0.001869590347</v>
      </c>
      <c r="BO925" s="56">
        <f t="shared" si="49"/>
        <v>0</v>
      </c>
      <c r="BP925" s="56">
        <f t="shared" si="50"/>
        <v>2.0045745</v>
      </c>
      <c r="BQ925" s="56">
        <f t="shared" ref="BQ925:BS925" si="6521">AU925</f>
        <v>0.1909420406</v>
      </c>
      <c r="BR925" s="56">
        <f t="shared" si="6521"/>
        <v>0.6568559538</v>
      </c>
      <c r="BS925" s="56">
        <f t="shared" si="6521"/>
        <v>0.1401895116</v>
      </c>
      <c r="BT925" s="56">
        <f t="shared" si="52"/>
        <v>8</v>
      </c>
      <c r="BU925" s="50">
        <f t="shared" ref="BU925:BX925" si="6522">AZ925</f>
        <v>6.023609654</v>
      </c>
      <c r="BV925" s="50">
        <f t="shared" si="6522"/>
        <v>0.005927485994</v>
      </c>
      <c r="BW925" s="50">
        <f t="shared" si="6522"/>
        <v>2.986199751</v>
      </c>
      <c r="BX925" s="50">
        <f t="shared" si="6522"/>
        <v>0.002804385521</v>
      </c>
      <c r="BY925" s="50">
        <f t="shared" si="54"/>
        <v>0</v>
      </c>
      <c r="BZ925" s="50">
        <f t="shared" si="55"/>
        <v>2.0045745</v>
      </c>
      <c r="CA925" s="50">
        <f t="shared" ref="CA925:CC925" si="6523">BF925</f>
        <v>0.1909420406</v>
      </c>
      <c r="CB925" s="50">
        <f t="shared" si="6523"/>
        <v>0.6568559538</v>
      </c>
      <c r="CC925" s="50">
        <f t="shared" si="6523"/>
        <v>0.1401895116</v>
      </c>
      <c r="CD925" s="50">
        <f t="shared" si="57"/>
        <v>12.01110328</v>
      </c>
      <c r="CE925" s="57">
        <f t="shared" si="58"/>
        <v>38.21</v>
      </c>
      <c r="CF925" s="57">
        <f t="shared" si="59"/>
        <v>0.05</v>
      </c>
      <c r="CG925" s="57">
        <f t="shared" si="60"/>
        <v>21.43</v>
      </c>
      <c r="CH925" s="57">
        <f t="shared" si="61"/>
        <v>0.03</v>
      </c>
      <c r="CI925" s="58">
        <f t="shared" si="62"/>
        <v>0</v>
      </c>
      <c r="CJ925" s="58">
        <f t="shared" si="63"/>
        <v>30.41</v>
      </c>
      <c r="CK925" s="57">
        <f t="shared" si="64"/>
        <v>2.86</v>
      </c>
      <c r="CL925" s="57">
        <f t="shared" si="65"/>
        <v>5.59</v>
      </c>
      <c r="CM925" s="57">
        <f t="shared" si="66"/>
        <v>1.66</v>
      </c>
      <c r="CN925" s="57">
        <f t="shared" si="67"/>
        <v>100.24</v>
      </c>
      <c r="CO925" s="59">
        <f t="shared" si="68"/>
        <v>0.2194961884</v>
      </c>
      <c r="CP925" s="59">
        <f t="shared" si="69"/>
        <v>0.6698522858</v>
      </c>
      <c r="CQ925" s="59">
        <f t="shared" si="70"/>
        <v>0.06380554196</v>
      </c>
      <c r="CR925" s="59">
        <f t="shared" si="71"/>
        <v>0.04684598392</v>
      </c>
      <c r="CS925" s="60">
        <f t="shared" si="72"/>
        <v>21.94961884</v>
      </c>
      <c r="CT925" s="60">
        <f t="shared" si="73"/>
        <v>4.684598392</v>
      </c>
      <c r="CU925" s="60">
        <f t="shared" si="74"/>
        <v>73.36578277</v>
      </c>
      <c r="CV925" s="61">
        <f t="shared" si="75"/>
        <v>0.1565940781</v>
      </c>
      <c r="CW925" s="61">
        <f t="shared" si="76"/>
        <v>0.1900836991</v>
      </c>
      <c r="CX925" s="62"/>
    </row>
    <row r="926" ht="15.75" customHeight="1">
      <c r="A926" s="17" t="s">
        <v>53</v>
      </c>
      <c r="B926" s="17" t="s">
        <v>396</v>
      </c>
      <c r="C926" s="84" t="s">
        <v>957</v>
      </c>
      <c r="D926" s="83"/>
      <c r="E926" s="83" t="s">
        <v>958</v>
      </c>
      <c r="F926" s="2">
        <v>43.0</v>
      </c>
      <c r="G926" s="83" t="s">
        <v>1001</v>
      </c>
      <c r="H926" s="85">
        <v>37.27</v>
      </c>
      <c r="I926" s="86">
        <v>2.17</v>
      </c>
      <c r="J926" s="86">
        <v>21.08</v>
      </c>
      <c r="K926" s="86">
        <v>1.49</v>
      </c>
      <c r="L926" s="86">
        <v>0.01</v>
      </c>
      <c r="M926" s="86">
        <v>0.01</v>
      </c>
      <c r="N926" s="86">
        <v>8.22</v>
      </c>
      <c r="O926" s="86">
        <v>29.11</v>
      </c>
      <c r="P926" s="86"/>
      <c r="Q926" s="50">
        <f t="shared" si="8"/>
        <v>99.36</v>
      </c>
      <c r="R926" s="51">
        <f t="shared" si="9"/>
        <v>12</v>
      </c>
      <c r="S926" s="52">
        <f t="shared" si="10"/>
        <v>0.620295152</v>
      </c>
      <c r="T926" s="52">
        <f t="shared" si="11"/>
        <v>0.0001251583253</v>
      </c>
      <c r="U926" s="52">
        <f t="shared" si="12"/>
        <v>0.4134902164</v>
      </c>
      <c r="V926" s="52">
        <f t="shared" si="13"/>
        <v>0.0001315874313</v>
      </c>
      <c r="W926" s="52">
        <f t="shared" si="14"/>
        <v>0</v>
      </c>
      <c r="X926" s="52">
        <f t="shared" si="15"/>
        <v>0.405169918</v>
      </c>
      <c r="Y926" s="52">
        <f t="shared" si="16"/>
        <v>0.1158768153</v>
      </c>
      <c r="Z926" s="52">
        <f t="shared" si="17"/>
        <v>0.0538402755</v>
      </c>
      <c r="AA926" s="52">
        <f t="shared" si="18"/>
        <v>0.02656947114</v>
      </c>
      <c r="AB926" s="52">
        <f t="shared" si="19"/>
        <v>1.635498594</v>
      </c>
      <c r="AC926" s="53">
        <f t="shared" si="20"/>
        <v>4.925459613</v>
      </c>
      <c r="AD926" s="54">
        <f t="shared" si="21"/>
        <v>1.240590304</v>
      </c>
      <c r="AE926" s="54">
        <f t="shared" si="22"/>
        <v>0.0002503166506</v>
      </c>
      <c r="AF926" s="54">
        <f t="shared" si="23"/>
        <v>0.6202353246</v>
      </c>
      <c r="AG926" s="54">
        <f t="shared" si="24"/>
        <v>0.0001973811469</v>
      </c>
      <c r="AH926" s="54">
        <f t="shared" si="25"/>
        <v>0</v>
      </c>
      <c r="AI926" s="54">
        <f t="shared" si="26"/>
        <v>0.405169918</v>
      </c>
      <c r="AJ926" s="54">
        <f t="shared" si="27"/>
        <v>0.1158768153</v>
      </c>
      <c r="AK926" s="54">
        <f t="shared" si="28"/>
        <v>0.0538402755</v>
      </c>
      <c r="AL926" s="54">
        <f t="shared" si="29"/>
        <v>0.02656947114</v>
      </c>
      <c r="AM926" s="54">
        <f t="shared" si="30"/>
        <v>2.462729806</v>
      </c>
      <c r="AN926" s="54">
        <f t="shared" si="31"/>
        <v>-4.925459613</v>
      </c>
      <c r="AO926" s="55">
        <f t="shared" si="32"/>
        <v>3.034158044</v>
      </c>
      <c r="AP926" s="55">
        <f t="shared" si="33"/>
        <v>0.000612208782</v>
      </c>
      <c r="AQ926" s="55">
        <f t="shared" si="34"/>
        <v>2.022576933</v>
      </c>
      <c r="AR926" s="55">
        <f t="shared" si="35"/>
        <v>0.0006436565914</v>
      </c>
      <c r="AS926" s="55">
        <f t="shared" si="36"/>
        <v>0</v>
      </c>
      <c r="AT926" s="55">
        <f t="shared" si="37"/>
        <v>1.981878405</v>
      </c>
      <c r="AU926" s="55">
        <f t="shared" si="38"/>
        <v>0.5668085109</v>
      </c>
      <c r="AV926" s="55">
        <f t="shared" si="39"/>
        <v>0.2633583456</v>
      </c>
      <c r="AW926" s="55">
        <f t="shared" si="40"/>
        <v>0.129963896</v>
      </c>
      <c r="AX926" s="55">
        <f t="shared" si="41"/>
        <v>8</v>
      </c>
      <c r="AY926" s="55">
        <f t="shared" si="42"/>
        <v>24.0927611</v>
      </c>
      <c r="AZ926" s="54">
        <f t="shared" ref="AZ926:BA926" si="6524">AO926*2</f>
        <v>6.068316089</v>
      </c>
      <c r="BA926" s="54">
        <f t="shared" si="6524"/>
        <v>0.001224417564</v>
      </c>
      <c r="BB926" s="54">
        <f t="shared" ref="BB926:BD926" si="6525">AQ926*(3/2)</f>
        <v>3.0338654</v>
      </c>
      <c r="BC926" s="54">
        <f t="shared" si="6525"/>
        <v>0.0009654848871</v>
      </c>
      <c r="BD926" s="54">
        <f t="shared" si="6525"/>
        <v>0</v>
      </c>
      <c r="BE926" s="54">
        <f t="shared" ref="BE926:BH926" si="6526">AT926</f>
        <v>1.981878405</v>
      </c>
      <c r="BF926" s="54">
        <f t="shared" si="6526"/>
        <v>0.5668085109</v>
      </c>
      <c r="BG926" s="54">
        <f t="shared" si="6526"/>
        <v>0.2633583456</v>
      </c>
      <c r="BH926" s="54">
        <f t="shared" si="6526"/>
        <v>0.129963896</v>
      </c>
      <c r="BI926" s="54">
        <f t="shared" si="46"/>
        <v>12.04638055</v>
      </c>
      <c r="BJ926" s="54">
        <f t="shared" si="47"/>
        <v>-24.0927611</v>
      </c>
      <c r="BK926" s="56">
        <f t="shared" ref="BK926:BN926" si="6527">AO926</f>
        <v>3.034158044</v>
      </c>
      <c r="BL926" s="56">
        <f t="shared" si="6527"/>
        <v>0.000612208782</v>
      </c>
      <c r="BM926" s="56">
        <f t="shared" si="6527"/>
        <v>2.022576933</v>
      </c>
      <c r="BN926" s="56">
        <f t="shared" si="6527"/>
        <v>0.0006436565914</v>
      </c>
      <c r="BO926" s="56">
        <f t="shared" si="49"/>
        <v>0</v>
      </c>
      <c r="BP926" s="56">
        <f t="shared" si="50"/>
        <v>1.981878405</v>
      </c>
      <c r="BQ926" s="56">
        <f t="shared" ref="BQ926:BS926" si="6528">AU926</f>
        <v>0.5668085109</v>
      </c>
      <c r="BR926" s="56">
        <f t="shared" si="6528"/>
        <v>0.2633583456</v>
      </c>
      <c r="BS926" s="56">
        <f t="shared" si="6528"/>
        <v>0.129963896</v>
      </c>
      <c r="BT926" s="56">
        <f t="shared" si="52"/>
        <v>8</v>
      </c>
      <c r="BU926" s="50">
        <f t="shared" ref="BU926:BX926" si="6529">AZ926</f>
        <v>6.068316089</v>
      </c>
      <c r="BV926" s="50">
        <f t="shared" si="6529"/>
        <v>0.001224417564</v>
      </c>
      <c r="BW926" s="50">
        <f t="shared" si="6529"/>
        <v>3.0338654</v>
      </c>
      <c r="BX926" s="50">
        <f t="shared" si="6529"/>
        <v>0.0009654848871</v>
      </c>
      <c r="BY926" s="50">
        <f t="shared" si="54"/>
        <v>0</v>
      </c>
      <c r="BZ926" s="50">
        <f t="shared" si="55"/>
        <v>1.981878405</v>
      </c>
      <c r="CA926" s="50">
        <f t="shared" ref="CA926:CC926" si="6530">BF926</f>
        <v>0.5668085109</v>
      </c>
      <c r="CB926" s="50">
        <f t="shared" si="6530"/>
        <v>0.2633583456</v>
      </c>
      <c r="CC926" s="50">
        <f t="shared" si="6530"/>
        <v>0.129963896</v>
      </c>
      <c r="CD926" s="50">
        <f t="shared" si="57"/>
        <v>12.04638055</v>
      </c>
      <c r="CE926" s="57">
        <f t="shared" si="58"/>
        <v>37.27</v>
      </c>
      <c r="CF926" s="57">
        <f t="shared" si="59"/>
        <v>0.01</v>
      </c>
      <c r="CG926" s="57">
        <f t="shared" si="60"/>
        <v>21.08</v>
      </c>
      <c r="CH926" s="57">
        <f t="shared" si="61"/>
        <v>0.01</v>
      </c>
      <c r="CI926" s="58">
        <f t="shared" si="62"/>
        <v>0</v>
      </c>
      <c r="CJ926" s="58">
        <f t="shared" si="63"/>
        <v>29.11</v>
      </c>
      <c r="CK926" s="57">
        <f t="shared" si="64"/>
        <v>8.22</v>
      </c>
      <c r="CL926" s="57">
        <f t="shared" si="65"/>
        <v>2.17</v>
      </c>
      <c r="CM926" s="57">
        <f t="shared" si="66"/>
        <v>1.49</v>
      </c>
      <c r="CN926" s="57">
        <f t="shared" si="67"/>
        <v>99.36</v>
      </c>
      <c r="CO926" s="59">
        <f t="shared" si="68"/>
        <v>0.0895164942</v>
      </c>
      <c r="CP926" s="59">
        <f t="shared" si="69"/>
        <v>0.6736479388</v>
      </c>
      <c r="CQ926" s="59">
        <f t="shared" si="70"/>
        <v>0.192660349</v>
      </c>
      <c r="CR926" s="59">
        <f t="shared" si="71"/>
        <v>0.04417521803</v>
      </c>
      <c r="CS926" s="60">
        <f t="shared" si="72"/>
        <v>8.95164942</v>
      </c>
      <c r="CT926" s="60">
        <f t="shared" si="73"/>
        <v>4.417521803</v>
      </c>
      <c r="CU926" s="60">
        <f t="shared" si="74"/>
        <v>86.63082878</v>
      </c>
      <c r="CV926" s="61">
        <f t="shared" si="75"/>
        <v>0.08893346513</v>
      </c>
      <c r="CW926" s="61">
        <f t="shared" si="76"/>
        <v>0.07752128397</v>
      </c>
      <c r="CX926" s="62"/>
    </row>
    <row r="927" ht="15.75" customHeight="1">
      <c r="A927" s="17" t="s">
        <v>53</v>
      </c>
      <c r="B927" s="17" t="s">
        <v>396</v>
      </c>
      <c r="C927" s="84" t="s">
        <v>957</v>
      </c>
      <c r="D927" s="83"/>
      <c r="E927" s="83" t="s">
        <v>958</v>
      </c>
      <c r="F927" s="2">
        <v>44.0</v>
      </c>
      <c r="G927" s="83" t="s">
        <v>1002</v>
      </c>
      <c r="H927" s="85">
        <v>37.56</v>
      </c>
      <c r="I927" s="86">
        <v>3.48</v>
      </c>
      <c r="J927" s="86">
        <v>21.41</v>
      </c>
      <c r="K927" s="86">
        <v>2.32</v>
      </c>
      <c r="L927" s="86">
        <v>0.01</v>
      </c>
      <c r="M927" s="86">
        <v>0.0</v>
      </c>
      <c r="N927" s="86">
        <v>4.44</v>
      </c>
      <c r="O927" s="86">
        <v>30.71</v>
      </c>
      <c r="P927" s="86"/>
      <c r="Q927" s="50">
        <f t="shared" si="8"/>
        <v>99.93</v>
      </c>
      <c r="R927" s="51">
        <f t="shared" si="9"/>
        <v>12</v>
      </c>
      <c r="S927" s="52">
        <f t="shared" si="10"/>
        <v>0.625121704</v>
      </c>
      <c r="T927" s="52">
        <f t="shared" si="11"/>
        <v>0.0001251583253</v>
      </c>
      <c r="U927" s="52">
        <f t="shared" si="12"/>
        <v>0.4199632606</v>
      </c>
      <c r="V927" s="52">
        <f t="shared" si="13"/>
        <v>0</v>
      </c>
      <c r="W927" s="52">
        <f t="shared" si="14"/>
        <v>0</v>
      </c>
      <c r="X927" s="52">
        <f t="shared" si="15"/>
        <v>0.427439649</v>
      </c>
      <c r="Y927" s="52">
        <f t="shared" si="16"/>
        <v>0.0625903966</v>
      </c>
      <c r="Z927" s="52">
        <f t="shared" si="17"/>
        <v>0.0863429303</v>
      </c>
      <c r="AA927" s="52">
        <f t="shared" si="18"/>
        <v>0.0413699148</v>
      </c>
      <c r="AB927" s="52">
        <f t="shared" si="19"/>
        <v>1.662953014</v>
      </c>
      <c r="AC927" s="53">
        <f t="shared" si="20"/>
        <v>4.996363012</v>
      </c>
      <c r="AD927" s="54">
        <f t="shared" si="21"/>
        <v>1.250243408</v>
      </c>
      <c r="AE927" s="54">
        <f t="shared" si="22"/>
        <v>0.0002503166506</v>
      </c>
      <c r="AF927" s="54">
        <f t="shared" si="23"/>
        <v>0.6299448909</v>
      </c>
      <c r="AG927" s="54">
        <f t="shared" si="24"/>
        <v>0</v>
      </c>
      <c r="AH927" s="54">
        <f t="shared" si="25"/>
        <v>0</v>
      </c>
      <c r="AI927" s="54">
        <f t="shared" si="26"/>
        <v>0.427439649</v>
      </c>
      <c r="AJ927" s="54">
        <f t="shared" si="27"/>
        <v>0.0625903966</v>
      </c>
      <c r="AK927" s="54">
        <f t="shared" si="28"/>
        <v>0.0863429303</v>
      </c>
      <c r="AL927" s="54">
        <f t="shared" si="29"/>
        <v>0.0413699148</v>
      </c>
      <c r="AM927" s="54">
        <f t="shared" si="30"/>
        <v>2.498181506</v>
      </c>
      <c r="AN927" s="54">
        <f t="shared" si="31"/>
        <v>-4.996363012</v>
      </c>
      <c r="AO927" s="55">
        <f t="shared" si="32"/>
        <v>3.007284987</v>
      </c>
      <c r="AP927" s="55">
        <f t="shared" si="33"/>
        <v>0.0006021015591</v>
      </c>
      <c r="AQ927" s="55">
        <f t="shared" si="34"/>
        <v>2.020325323</v>
      </c>
      <c r="AR927" s="55">
        <f t="shared" si="35"/>
        <v>0</v>
      </c>
      <c r="AS927" s="55">
        <f t="shared" si="36"/>
        <v>0</v>
      </c>
      <c r="AT927" s="55">
        <f t="shared" si="37"/>
        <v>2.056292129</v>
      </c>
      <c r="AU927" s="55">
        <f t="shared" si="38"/>
        <v>0.301104823</v>
      </c>
      <c r="AV927" s="55">
        <f t="shared" si="39"/>
        <v>0.415371593</v>
      </c>
      <c r="AW927" s="55">
        <f t="shared" si="40"/>
        <v>0.1990190436</v>
      </c>
      <c r="AX927" s="55">
        <f t="shared" si="41"/>
        <v>8</v>
      </c>
      <c r="AY927" s="55">
        <f t="shared" si="42"/>
        <v>24.0360995</v>
      </c>
      <c r="AZ927" s="54">
        <f t="shared" ref="AZ927:BA927" si="6531">AO927*2</f>
        <v>6.014569974</v>
      </c>
      <c r="BA927" s="54">
        <f t="shared" si="6531"/>
        <v>0.001204203118</v>
      </c>
      <c r="BB927" s="54">
        <f t="shared" ref="BB927:BD927" si="6532">AQ927*(3/2)</f>
        <v>3.030487985</v>
      </c>
      <c r="BC927" s="54">
        <f t="shared" si="6532"/>
        <v>0</v>
      </c>
      <c r="BD927" s="54">
        <f t="shared" si="6532"/>
        <v>0</v>
      </c>
      <c r="BE927" s="54">
        <f t="shared" ref="BE927:BH927" si="6533">AT927</f>
        <v>2.056292129</v>
      </c>
      <c r="BF927" s="54">
        <f t="shared" si="6533"/>
        <v>0.301104823</v>
      </c>
      <c r="BG927" s="54">
        <f t="shared" si="6533"/>
        <v>0.415371593</v>
      </c>
      <c r="BH927" s="54">
        <f t="shared" si="6533"/>
        <v>0.1990190436</v>
      </c>
      <c r="BI927" s="54">
        <f t="shared" si="46"/>
        <v>12.01804975</v>
      </c>
      <c r="BJ927" s="54">
        <f t="shared" si="47"/>
        <v>-24.0360995</v>
      </c>
      <c r="BK927" s="56">
        <f t="shared" ref="BK927:BN927" si="6534">AO927</f>
        <v>3.007284987</v>
      </c>
      <c r="BL927" s="56">
        <f t="shared" si="6534"/>
        <v>0.0006021015591</v>
      </c>
      <c r="BM927" s="56">
        <f t="shared" si="6534"/>
        <v>2.020325323</v>
      </c>
      <c r="BN927" s="56">
        <f t="shared" si="6534"/>
        <v>0</v>
      </c>
      <c r="BO927" s="56">
        <f t="shared" si="49"/>
        <v>0</v>
      </c>
      <c r="BP927" s="56">
        <f t="shared" si="50"/>
        <v>2.056292129</v>
      </c>
      <c r="BQ927" s="56">
        <f t="shared" ref="BQ927:BS927" si="6535">AU927</f>
        <v>0.301104823</v>
      </c>
      <c r="BR927" s="56">
        <f t="shared" si="6535"/>
        <v>0.415371593</v>
      </c>
      <c r="BS927" s="56">
        <f t="shared" si="6535"/>
        <v>0.1990190436</v>
      </c>
      <c r="BT927" s="56">
        <f t="shared" si="52"/>
        <v>8</v>
      </c>
      <c r="BU927" s="50">
        <f t="shared" ref="BU927:BX927" si="6536">AZ927</f>
        <v>6.014569974</v>
      </c>
      <c r="BV927" s="50">
        <f t="shared" si="6536"/>
        <v>0.001204203118</v>
      </c>
      <c r="BW927" s="50">
        <f t="shared" si="6536"/>
        <v>3.030487985</v>
      </c>
      <c r="BX927" s="50">
        <f t="shared" si="6536"/>
        <v>0</v>
      </c>
      <c r="BY927" s="50">
        <f t="shared" si="54"/>
        <v>0</v>
      </c>
      <c r="BZ927" s="50">
        <f t="shared" si="55"/>
        <v>2.056292129</v>
      </c>
      <c r="CA927" s="50">
        <f t="shared" ref="CA927:CC927" si="6537">BF927</f>
        <v>0.301104823</v>
      </c>
      <c r="CB927" s="50">
        <f t="shared" si="6537"/>
        <v>0.415371593</v>
      </c>
      <c r="CC927" s="50">
        <f t="shared" si="6537"/>
        <v>0.1990190436</v>
      </c>
      <c r="CD927" s="50">
        <f t="shared" si="57"/>
        <v>12.01804975</v>
      </c>
      <c r="CE927" s="57">
        <f t="shared" si="58"/>
        <v>37.56</v>
      </c>
      <c r="CF927" s="57">
        <f t="shared" si="59"/>
        <v>0.01</v>
      </c>
      <c r="CG927" s="57">
        <f t="shared" si="60"/>
        <v>21.41</v>
      </c>
      <c r="CH927" s="57">
        <f t="shared" si="61"/>
        <v>0</v>
      </c>
      <c r="CI927" s="58">
        <f t="shared" si="62"/>
        <v>0</v>
      </c>
      <c r="CJ927" s="58">
        <f t="shared" si="63"/>
        <v>30.71</v>
      </c>
      <c r="CK927" s="57">
        <f t="shared" si="64"/>
        <v>4.44</v>
      </c>
      <c r="CL927" s="57">
        <f t="shared" si="65"/>
        <v>3.48</v>
      </c>
      <c r="CM927" s="57">
        <f t="shared" si="66"/>
        <v>2.32</v>
      </c>
      <c r="CN927" s="57">
        <f t="shared" si="67"/>
        <v>99.93</v>
      </c>
      <c r="CO927" s="59">
        <f t="shared" si="68"/>
        <v>0.1397716293</v>
      </c>
      <c r="CP927" s="59">
        <f t="shared" si="69"/>
        <v>0.6919377875</v>
      </c>
      <c r="CQ927" s="59">
        <f t="shared" si="70"/>
        <v>0.101321112</v>
      </c>
      <c r="CR927" s="59">
        <f t="shared" si="71"/>
        <v>0.06696947131</v>
      </c>
      <c r="CS927" s="60">
        <f t="shared" si="72"/>
        <v>13.97716293</v>
      </c>
      <c r="CT927" s="60">
        <f t="shared" si="73"/>
        <v>6.696947131</v>
      </c>
      <c r="CU927" s="60">
        <f t="shared" si="74"/>
        <v>79.32588994</v>
      </c>
      <c r="CV927" s="61">
        <f t="shared" si="75"/>
        <v>0.1368552859</v>
      </c>
      <c r="CW927" s="61">
        <f t="shared" si="76"/>
        <v>0.1210422309</v>
      </c>
      <c r="CX927" s="62"/>
    </row>
    <row r="928" ht="15.75" customHeight="1">
      <c r="A928" s="17" t="s">
        <v>53</v>
      </c>
      <c r="B928" s="17" t="s">
        <v>396</v>
      </c>
      <c r="C928" s="84" t="s">
        <v>957</v>
      </c>
      <c r="D928" s="83"/>
      <c r="E928" s="83" t="s">
        <v>958</v>
      </c>
      <c r="F928" s="2">
        <v>45.0</v>
      </c>
      <c r="G928" s="83" t="s">
        <v>1003</v>
      </c>
      <c r="H928" s="85">
        <v>37.36</v>
      </c>
      <c r="I928" s="86">
        <v>3.2</v>
      </c>
      <c r="J928" s="86">
        <v>21.28</v>
      </c>
      <c r="K928" s="86">
        <v>4.1</v>
      </c>
      <c r="L928" s="86">
        <v>0.09</v>
      </c>
      <c r="M928" s="86">
        <v>0.06</v>
      </c>
      <c r="N928" s="86">
        <v>5.55</v>
      </c>
      <c r="O928" s="86">
        <v>27.94</v>
      </c>
      <c r="P928" s="86"/>
      <c r="Q928" s="50">
        <f t="shared" si="8"/>
        <v>99.58</v>
      </c>
      <c r="R928" s="51">
        <f t="shared" si="9"/>
        <v>12</v>
      </c>
      <c r="S928" s="52">
        <f t="shared" si="10"/>
        <v>0.6217930474</v>
      </c>
      <c r="T928" s="52">
        <f t="shared" si="11"/>
        <v>0.001126424928</v>
      </c>
      <c r="U928" s="52">
        <f t="shared" si="12"/>
        <v>0.4174132735</v>
      </c>
      <c r="V928" s="52">
        <f t="shared" si="13"/>
        <v>0.0007895245878</v>
      </c>
      <c r="W928" s="52">
        <f t="shared" si="14"/>
        <v>0</v>
      </c>
      <c r="X928" s="52">
        <f t="shared" si="15"/>
        <v>0.3888851773</v>
      </c>
      <c r="Y928" s="52">
        <f t="shared" si="16"/>
        <v>0.07823799575</v>
      </c>
      <c r="Z928" s="52">
        <f t="shared" si="17"/>
        <v>0.07939579798</v>
      </c>
      <c r="AA928" s="52">
        <f t="shared" si="18"/>
        <v>0.07311062529</v>
      </c>
      <c r="AB928" s="52">
        <f t="shared" si="19"/>
        <v>1.660751867</v>
      </c>
      <c r="AC928" s="53">
        <f t="shared" si="20"/>
        <v>4.985545476</v>
      </c>
      <c r="AD928" s="54">
        <f t="shared" si="21"/>
        <v>1.243586095</v>
      </c>
      <c r="AE928" s="54">
        <f t="shared" si="22"/>
        <v>0.002252849855</v>
      </c>
      <c r="AF928" s="54">
        <f t="shared" si="23"/>
        <v>0.6261199102</v>
      </c>
      <c r="AG928" s="54">
        <f t="shared" si="24"/>
        <v>0.001184286882</v>
      </c>
      <c r="AH928" s="54">
        <f t="shared" si="25"/>
        <v>0</v>
      </c>
      <c r="AI928" s="54">
        <f t="shared" si="26"/>
        <v>0.3888851773</v>
      </c>
      <c r="AJ928" s="54">
        <f t="shared" si="27"/>
        <v>0.07823799575</v>
      </c>
      <c r="AK928" s="54">
        <f t="shared" si="28"/>
        <v>0.07939579798</v>
      </c>
      <c r="AL928" s="54">
        <f t="shared" si="29"/>
        <v>0.07311062529</v>
      </c>
      <c r="AM928" s="54">
        <f t="shared" si="30"/>
        <v>2.492772738</v>
      </c>
      <c r="AN928" s="54">
        <f t="shared" si="31"/>
        <v>-4.985545476</v>
      </c>
      <c r="AO928" s="55">
        <f t="shared" si="32"/>
        <v>2.995236362</v>
      </c>
      <c r="AP928" s="55">
        <f t="shared" si="33"/>
        <v>0.005426096216</v>
      </c>
      <c r="AQ928" s="55">
        <f t="shared" si="34"/>
        <v>2.010719515</v>
      </c>
      <c r="AR928" s="55">
        <f t="shared" si="35"/>
        <v>0.003803215175</v>
      </c>
      <c r="AS928" s="55">
        <f t="shared" si="36"/>
        <v>0</v>
      </c>
      <c r="AT928" s="55">
        <f t="shared" si="37"/>
        <v>1.873296957</v>
      </c>
      <c r="AU928" s="55">
        <f t="shared" si="38"/>
        <v>0.3768798811</v>
      </c>
      <c r="AV928" s="55">
        <f t="shared" si="39"/>
        <v>0.3824571247</v>
      </c>
      <c r="AW928" s="55">
        <f t="shared" si="40"/>
        <v>0.352180849</v>
      </c>
      <c r="AX928" s="55">
        <f t="shared" si="41"/>
        <v>8</v>
      </c>
      <c r="AY928" s="55">
        <f t="shared" si="42"/>
        <v>24.01584765</v>
      </c>
      <c r="AZ928" s="54">
        <f t="shared" ref="AZ928:BA928" si="6538">AO928*2</f>
        <v>5.990472724</v>
      </c>
      <c r="BA928" s="54">
        <f t="shared" si="6538"/>
        <v>0.01085219243</v>
      </c>
      <c r="BB928" s="54">
        <f t="shared" ref="BB928:BD928" si="6539">AQ928*(3/2)</f>
        <v>3.016079272</v>
      </c>
      <c r="BC928" s="54">
        <f t="shared" si="6539"/>
        <v>0.005704822763</v>
      </c>
      <c r="BD928" s="54">
        <f t="shared" si="6539"/>
        <v>0</v>
      </c>
      <c r="BE928" s="54">
        <f t="shared" ref="BE928:BH928" si="6540">AT928</f>
        <v>1.873296957</v>
      </c>
      <c r="BF928" s="54">
        <f t="shared" si="6540"/>
        <v>0.3768798811</v>
      </c>
      <c r="BG928" s="54">
        <f t="shared" si="6540"/>
        <v>0.3824571247</v>
      </c>
      <c r="BH928" s="54">
        <f t="shared" si="6540"/>
        <v>0.352180849</v>
      </c>
      <c r="BI928" s="54">
        <f t="shared" si="46"/>
        <v>12.00792382</v>
      </c>
      <c r="BJ928" s="54">
        <f t="shared" si="47"/>
        <v>-24.01584765</v>
      </c>
      <c r="BK928" s="56">
        <f t="shared" ref="BK928:BN928" si="6541">AO928</f>
        <v>2.995236362</v>
      </c>
      <c r="BL928" s="56">
        <f t="shared" si="6541"/>
        <v>0.005426096216</v>
      </c>
      <c r="BM928" s="56">
        <f t="shared" si="6541"/>
        <v>2.010719515</v>
      </c>
      <c r="BN928" s="56">
        <f t="shared" si="6541"/>
        <v>0.003803215175</v>
      </c>
      <c r="BO928" s="56">
        <f t="shared" si="49"/>
        <v>0</v>
      </c>
      <c r="BP928" s="56">
        <f t="shared" si="50"/>
        <v>1.873296957</v>
      </c>
      <c r="BQ928" s="56">
        <f t="shared" ref="BQ928:BS928" si="6542">AU928</f>
        <v>0.3768798811</v>
      </c>
      <c r="BR928" s="56">
        <f t="shared" si="6542"/>
        <v>0.3824571247</v>
      </c>
      <c r="BS928" s="56">
        <f t="shared" si="6542"/>
        <v>0.352180849</v>
      </c>
      <c r="BT928" s="56">
        <f t="shared" si="52"/>
        <v>8</v>
      </c>
      <c r="BU928" s="50">
        <f t="shared" ref="BU928:BX928" si="6543">AZ928</f>
        <v>5.990472724</v>
      </c>
      <c r="BV928" s="50">
        <f t="shared" si="6543"/>
        <v>0.01085219243</v>
      </c>
      <c r="BW928" s="50">
        <f t="shared" si="6543"/>
        <v>3.016079272</v>
      </c>
      <c r="BX928" s="50">
        <f t="shared" si="6543"/>
        <v>0.005704822763</v>
      </c>
      <c r="BY928" s="50">
        <f t="shared" si="54"/>
        <v>0</v>
      </c>
      <c r="BZ928" s="50">
        <f t="shared" si="55"/>
        <v>1.873296957</v>
      </c>
      <c r="CA928" s="50">
        <f t="shared" ref="CA928:CC928" si="6544">BF928</f>
        <v>0.3768798811</v>
      </c>
      <c r="CB928" s="50">
        <f t="shared" si="6544"/>
        <v>0.3824571247</v>
      </c>
      <c r="CC928" s="50">
        <f t="shared" si="6544"/>
        <v>0.352180849</v>
      </c>
      <c r="CD928" s="50">
        <f t="shared" si="57"/>
        <v>12.00792382</v>
      </c>
      <c r="CE928" s="57">
        <f t="shared" si="58"/>
        <v>37.36</v>
      </c>
      <c r="CF928" s="57">
        <f t="shared" si="59"/>
        <v>0.09</v>
      </c>
      <c r="CG928" s="57">
        <f t="shared" si="60"/>
        <v>21.28</v>
      </c>
      <c r="CH928" s="57">
        <f t="shared" si="61"/>
        <v>0.06</v>
      </c>
      <c r="CI928" s="58">
        <f t="shared" si="62"/>
        <v>0</v>
      </c>
      <c r="CJ928" s="58">
        <f t="shared" si="63"/>
        <v>27.94</v>
      </c>
      <c r="CK928" s="57">
        <f t="shared" si="64"/>
        <v>5.55</v>
      </c>
      <c r="CL928" s="57">
        <f t="shared" si="65"/>
        <v>3.2</v>
      </c>
      <c r="CM928" s="57">
        <f t="shared" si="66"/>
        <v>4.1</v>
      </c>
      <c r="CN928" s="57">
        <f t="shared" si="67"/>
        <v>99.58</v>
      </c>
      <c r="CO928" s="59">
        <f t="shared" si="68"/>
        <v>0.1281342893</v>
      </c>
      <c r="CP928" s="59">
        <f t="shared" si="69"/>
        <v>0.6276091065</v>
      </c>
      <c r="CQ928" s="59">
        <f t="shared" si="70"/>
        <v>0.1262657501</v>
      </c>
      <c r="CR928" s="59">
        <f t="shared" si="71"/>
        <v>0.1179908541</v>
      </c>
      <c r="CS928" s="60">
        <f t="shared" si="72"/>
        <v>12.81342893</v>
      </c>
      <c r="CT928" s="60">
        <f t="shared" si="73"/>
        <v>11.79908541</v>
      </c>
      <c r="CU928" s="60">
        <f t="shared" si="74"/>
        <v>75.38748566</v>
      </c>
      <c r="CV928" s="61">
        <f t="shared" si="75"/>
        <v>0.1820579988</v>
      </c>
      <c r="CW928" s="61">
        <f t="shared" si="76"/>
        <v>0.1109642946</v>
      </c>
      <c r="CX928" s="62"/>
    </row>
    <row r="929" ht="15.75" customHeight="1">
      <c r="A929" s="17" t="s">
        <v>53</v>
      </c>
      <c r="B929" s="17" t="s">
        <v>396</v>
      </c>
      <c r="C929" s="84" t="s">
        <v>957</v>
      </c>
      <c r="D929" s="83"/>
      <c r="E929" s="83" t="s">
        <v>958</v>
      </c>
      <c r="F929" s="2">
        <v>46.0</v>
      </c>
      <c r="G929" s="83" t="s">
        <v>1004</v>
      </c>
      <c r="H929" s="85">
        <v>37.75</v>
      </c>
      <c r="I929" s="86">
        <v>2.61</v>
      </c>
      <c r="J929" s="86">
        <v>21.18</v>
      </c>
      <c r="K929" s="86">
        <v>5.8</v>
      </c>
      <c r="L929" s="86">
        <v>0.09</v>
      </c>
      <c r="M929" s="86">
        <v>0.1</v>
      </c>
      <c r="N929" s="86">
        <v>7.03</v>
      </c>
      <c r="O929" s="86">
        <v>25.36</v>
      </c>
      <c r="P929" s="86"/>
      <c r="Q929" s="50">
        <f t="shared" si="8"/>
        <v>99.92</v>
      </c>
      <c r="R929" s="51">
        <f t="shared" si="9"/>
        <v>12</v>
      </c>
      <c r="S929" s="52">
        <f t="shared" si="10"/>
        <v>0.6282839277</v>
      </c>
      <c r="T929" s="52">
        <f t="shared" si="11"/>
        <v>0.001126424928</v>
      </c>
      <c r="U929" s="52">
        <f t="shared" si="12"/>
        <v>0.4154517449</v>
      </c>
      <c r="V929" s="52">
        <f t="shared" si="13"/>
        <v>0.001315874313</v>
      </c>
      <c r="W929" s="52">
        <f t="shared" si="14"/>
        <v>0</v>
      </c>
      <c r="X929" s="52">
        <f t="shared" si="15"/>
        <v>0.3529752361</v>
      </c>
      <c r="Y929" s="52">
        <f t="shared" si="16"/>
        <v>0.09910146129</v>
      </c>
      <c r="Z929" s="52">
        <f t="shared" si="17"/>
        <v>0.06475719773</v>
      </c>
      <c r="AA929" s="52">
        <f t="shared" si="18"/>
        <v>0.103424787</v>
      </c>
      <c r="AB929" s="52">
        <f t="shared" si="19"/>
        <v>1.666436654</v>
      </c>
      <c r="AC929" s="53">
        <f t="shared" si="20"/>
        <v>5.008461633</v>
      </c>
      <c r="AD929" s="54">
        <f t="shared" si="21"/>
        <v>1.256567855</v>
      </c>
      <c r="AE929" s="54">
        <f t="shared" si="22"/>
        <v>0.002252849855</v>
      </c>
      <c r="AF929" s="54">
        <f t="shared" si="23"/>
        <v>0.6231776174</v>
      </c>
      <c r="AG929" s="54">
        <f t="shared" si="24"/>
        <v>0.001973811469</v>
      </c>
      <c r="AH929" s="54">
        <f t="shared" si="25"/>
        <v>0</v>
      </c>
      <c r="AI929" s="54">
        <f t="shared" si="26"/>
        <v>0.3529752361</v>
      </c>
      <c r="AJ929" s="54">
        <f t="shared" si="27"/>
        <v>0.09910146129</v>
      </c>
      <c r="AK929" s="54">
        <f t="shared" si="28"/>
        <v>0.06475719773</v>
      </c>
      <c r="AL929" s="54">
        <f t="shared" si="29"/>
        <v>0.103424787</v>
      </c>
      <c r="AM929" s="54">
        <f t="shared" si="30"/>
        <v>2.504230816</v>
      </c>
      <c r="AN929" s="54">
        <f t="shared" si="31"/>
        <v>-5.008461633</v>
      </c>
      <c r="AO929" s="55">
        <f t="shared" si="32"/>
        <v>3.016179109</v>
      </c>
      <c r="AP929" s="55">
        <f t="shared" si="33"/>
        <v>0.00540758594</v>
      </c>
      <c r="AQ929" s="55">
        <f t="shared" si="34"/>
        <v>1.994443624</v>
      </c>
      <c r="AR929" s="55">
        <f t="shared" si="35"/>
        <v>0.006317068506</v>
      </c>
      <c r="AS929" s="55">
        <f t="shared" si="36"/>
        <v>0</v>
      </c>
      <c r="AT929" s="55">
        <f t="shared" si="37"/>
        <v>1.694514989</v>
      </c>
      <c r="AU929" s="55">
        <f t="shared" si="38"/>
        <v>0.4757526717</v>
      </c>
      <c r="AV929" s="55">
        <f t="shared" si="39"/>
        <v>0.3108774525</v>
      </c>
      <c r="AW929" s="55">
        <f t="shared" si="40"/>
        <v>0.4965074994</v>
      </c>
      <c r="AX929" s="55">
        <f t="shared" si="41"/>
        <v>8</v>
      </c>
      <c r="AY929" s="55">
        <f t="shared" si="42"/>
        <v>24.04393408</v>
      </c>
      <c r="AZ929" s="54">
        <f t="shared" ref="AZ929:BA929" si="6545">AO929*2</f>
        <v>6.032358218</v>
      </c>
      <c r="BA929" s="54">
        <f t="shared" si="6545"/>
        <v>0.01081517188</v>
      </c>
      <c r="BB929" s="54">
        <f t="shared" ref="BB929:BD929" si="6546">AQ929*(3/2)</f>
        <v>2.991665436</v>
      </c>
      <c r="BC929" s="54">
        <f t="shared" si="6546"/>
        <v>0.009475602759</v>
      </c>
      <c r="BD929" s="54">
        <f t="shared" si="6546"/>
        <v>0</v>
      </c>
      <c r="BE929" s="54">
        <f t="shared" ref="BE929:BH929" si="6547">AT929</f>
        <v>1.694514989</v>
      </c>
      <c r="BF929" s="54">
        <f t="shared" si="6547"/>
        <v>0.4757526717</v>
      </c>
      <c r="BG929" s="54">
        <f t="shared" si="6547"/>
        <v>0.3108774525</v>
      </c>
      <c r="BH929" s="54">
        <f t="shared" si="6547"/>
        <v>0.4965074994</v>
      </c>
      <c r="BI929" s="54">
        <f t="shared" si="46"/>
        <v>12.02196704</v>
      </c>
      <c r="BJ929" s="54">
        <f t="shared" si="47"/>
        <v>-24.04393408</v>
      </c>
      <c r="BK929" s="56">
        <f t="shared" ref="BK929:BN929" si="6548">AO929</f>
        <v>3.016179109</v>
      </c>
      <c r="BL929" s="56">
        <f t="shared" si="6548"/>
        <v>0.00540758594</v>
      </c>
      <c r="BM929" s="56">
        <f t="shared" si="6548"/>
        <v>1.994443624</v>
      </c>
      <c r="BN929" s="56">
        <f t="shared" si="6548"/>
        <v>0.006317068506</v>
      </c>
      <c r="BO929" s="56">
        <f t="shared" si="49"/>
        <v>0</v>
      </c>
      <c r="BP929" s="56">
        <f t="shared" si="50"/>
        <v>1.694514989</v>
      </c>
      <c r="BQ929" s="56">
        <f t="shared" ref="BQ929:BS929" si="6549">AU929</f>
        <v>0.4757526717</v>
      </c>
      <c r="BR929" s="56">
        <f t="shared" si="6549"/>
        <v>0.3108774525</v>
      </c>
      <c r="BS929" s="56">
        <f t="shared" si="6549"/>
        <v>0.4965074994</v>
      </c>
      <c r="BT929" s="56">
        <f t="shared" si="52"/>
        <v>8</v>
      </c>
      <c r="BU929" s="50">
        <f t="shared" ref="BU929:BX929" si="6550">AZ929</f>
        <v>6.032358218</v>
      </c>
      <c r="BV929" s="50">
        <f t="shared" si="6550"/>
        <v>0.01081517188</v>
      </c>
      <c r="BW929" s="50">
        <f t="shared" si="6550"/>
        <v>2.991665436</v>
      </c>
      <c r="BX929" s="50">
        <f t="shared" si="6550"/>
        <v>0.009475602759</v>
      </c>
      <c r="BY929" s="50">
        <f t="shared" si="54"/>
        <v>0</v>
      </c>
      <c r="BZ929" s="50">
        <f t="shared" si="55"/>
        <v>1.694514989</v>
      </c>
      <c r="CA929" s="50">
        <f t="shared" ref="CA929:CC929" si="6551">BF929</f>
        <v>0.4757526717</v>
      </c>
      <c r="CB929" s="50">
        <f t="shared" si="6551"/>
        <v>0.3108774525</v>
      </c>
      <c r="CC929" s="50">
        <f t="shared" si="6551"/>
        <v>0.4965074994</v>
      </c>
      <c r="CD929" s="50">
        <f t="shared" si="57"/>
        <v>12.02196704</v>
      </c>
      <c r="CE929" s="57">
        <f t="shared" si="58"/>
        <v>37.75</v>
      </c>
      <c r="CF929" s="57">
        <f t="shared" si="59"/>
        <v>0.09</v>
      </c>
      <c r="CG929" s="57">
        <f t="shared" si="60"/>
        <v>21.18</v>
      </c>
      <c r="CH929" s="57">
        <f t="shared" si="61"/>
        <v>0.1</v>
      </c>
      <c r="CI929" s="58">
        <f t="shared" si="62"/>
        <v>0</v>
      </c>
      <c r="CJ929" s="58">
        <f t="shared" si="63"/>
        <v>25.36</v>
      </c>
      <c r="CK929" s="57">
        <f t="shared" si="64"/>
        <v>7.03</v>
      </c>
      <c r="CL929" s="57">
        <f t="shared" si="65"/>
        <v>2.61</v>
      </c>
      <c r="CM929" s="57">
        <f t="shared" si="66"/>
        <v>5.8</v>
      </c>
      <c r="CN929" s="57">
        <f t="shared" si="67"/>
        <v>99.92</v>
      </c>
      <c r="CO929" s="59">
        <f t="shared" si="68"/>
        <v>0.1044035329</v>
      </c>
      <c r="CP929" s="59">
        <f t="shared" si="69"/>
        <v>0.5690774612</v>
      </c>
      <c r="CQ929" s="59">
        <f t="shared" si="70"/>
        <v>0.1597744041</v>
      </c>
      <c r="CR929" s="59">
        <f t="shared" si="71"/>
        <v>0.1667446019</v>
      </c>
      <c r="CS929" s="60">
        <f t="shared" si="72"/>
        <v>10.44035329</v>
      </c>
      <c r="CT929" s="60">
        <f t="shared" si="73"/>
        <v>16.67446019</v>
      </c>
      <c r="CU929" s="60">
        <f t="shared" si="74"/>
        <v>72.88518652</v>
      </c>
      <c r="CV929" s="61">
        <f t="shared" si="75"/>
        <v>0.2189463683</v>
      </c>
      <c r="CW929" s="61">
        <f t="shared" si="76"/>
        <v>0.0904134595</v>
      </c>
      <c r="CX929" s="62"/>
    </row>
    <row r="930" ht="15.75" customHeight="1">
      <c r="A930" s="17" t="s">
        <v>53</v>
      </c>
      <c r="B930" s="17" t="s">
        <v>396</v>
      </c>
      <c r="C930" s="84" t="s">
        <v>957</v>
      </c>
      <c r="D930" s="83"/>
      <c r="E930" s="83" t="s">
        <v>958</v>
      </c>
      <c r="F930" s="2">
        <v>47.0</v>
      </c>
      <c r="G930" s="83" t="s">
        <v>1005</v>
      </c>
      <c r="H930" s="85">
        <v>37.59</v>
      </c>
      <c r="I930" s="86">
        <v>3.74</v>
      </c>
      <c r="J930" s="86">
        <v>21.13</v>
      </c>
      <c r="K930" s="86">
        <v>1.28</v>
      </c>
      <c r="L930" s="86">
        <v>0.0</v>
      </c>
      <c r="M930" s="86">
        <v>0.01</v>
      </c>
      <c r="N930" s="86">
        <v>2.31</v>
      </c>
      <c r="O930" s="86">
        <v>33.66</v>
      </c>
      <c r="P930" s="86"/>
      <c r="Q930" s="50">
        <f t="shared" si="8"/>
        <v>99.72</v>
      </c>
      <c r="R930" s="51">
        <f t="shared" si="9"/>
        <v>12</v>
      </c>
      <c r="S930" s="52">
        <f t="shared" si="10"/>
        <v>0.6256210025</v>
      </c>
      <c r="T930" s="52">
        <f t="shared" si="11"/>
        <v>0</v>
      </c>
      <c r="U930" s="52">
        <f t="shared" si="12"/>
        <v>0.4144709807</v>
      </c>
      <c r="V930" s="52">
        <f t="shared" si="13"/>
        <v>0.0001315874313</v>
      </c>
      <c r="W930" s="52">
        <f t="shared" si="14"/>
        <v>0</v>
      </c>
      <c r="X930" s="52">
        <f t="shared" si="15"/>
        <v>0.4684994655</v>
      </c>
      <c r="Y930" s="52">
        <f t="shared" si="16"/>
        <v>0.03256392256</v>
      </c>
      <c r="Z930" s="52">
        <f t="shared" si="17"/>
        <v>0.09279383889</v>
      </c>
      <c r="AA930" s="52">
        <f t="shared" si="18"/>
        <v>0.02282478058</v>
      </c>
      <c r="AB930" s="52">
        <f t="shared" si="19"/>
        <v>1.656905578</v>
      </c>
      <c r="AC930" s="53">
        <f t="shared" si="20"/>
        <v>4.979655729</v>
      </c>
      <c r="AD930" s="54">
        <f t="shared" si="21"/>
        <v>1.251242005</v>
      </c>
      <c r="AE930" s="54">
        <f t="shared" si="22"/>
        <v>0</v>
      </c>
      <c r="AF930" s="54">
        <f t="shared" si="23"/>
        <v>0.621706471</v>
      </c>
      <c r="AG930" s="54">
        <f t="shared" si="24"/>
        <v>0.0001973811469</v>
      </c>
      <c r="AH930" s="54">
        <f t="shared" si="25"/>
        <v>0</v>
      </c>
      <c r="AI930" s="54">
        <f t="shared" si="26"/>
        <v>0.4684994655</v>
      </c>
      <c r="AJ930" s="54">
        <f t="shared" si="27"/>
        <v>0.03256392256</v>
      </c>
      <c r="AK930" s="54">
        <f t="shared" si="28"/>
        <v>0.09279383889</v>
      </c>
      <c r="AL930" s="54">
        <f t="shared" si="29"/>
        <v>0.02282478058</v>
      </c>
      <c r="AM930" s="54">
        <f t="shared" si="30"/>
        <v>2.489827865</v>
      </c>
      <c r="AN930" s="54">
        <f t="shared" si="31"/>
        <v>-4.979655729</v>
      </c>
      <c r="AO930" s="55">
        <f t="shared" si="32"/>
        <v>3.020671839</v>
      </c>
      <c r="AP930" s="55">
        <f t="shared" si="33"/>
        <v>0</v>
      </c>
      <c r="AQ930" s="55">
        <f t="shared" si="34"/>
        <v>2.00118093</v>
      </c>
      <c r="AR930" s="55">
        <f t="shared" si="35"/>
        <v>0.00063534064</v>
      </c>
      <c r="AS930" s="55">
        <f t="shared" si="36"/>
        <v>0</v>
      </c>
      <c r="AT930" s="55">
        <f t="shared" si="37"/>
        <v>2.26204545</v>
      </c>
      <c r="AU930" s="55">
        <f t="shared" si="38"/>
        <v>0.1572276561</v>
      </c>
      <c r="AV930" s="55">
        <f t="shared" si="39"/>
        <v>0.4480344088</v>
      </c>
      <c r="AW930" s="55">
        <f t="shared" si="40"/>
        <v>0.1102043756</v>
      </c>
      <c r="AX930" s="55">
        <f t="shared" si="41"/>
        <v>8</v>
      </c>
      <c r="AY930" s="55">
        <f t="shared" si="42"/>
        <v>24.04315995</v>
      </c>
      <c r="AZ930" s="54">
        <f t="shared" ref="AZ930:BA930" si="6552">AO930*2</f>
        <v>6.041343678</v>
      </c>
      <c r="BA930" s="54">
        <f t="shared" si="6552"/>
        <v>0</v>
      </c>
      <c r="BB930" s="54">
        <f t="shared" ref="BB930:BD930" si="6553">AQ930*(3/2)</f>
        <v>3.001771395</v>
      </c>
      <c r="BC930" s="54">
        <f t="shared" si="6553"/>
        <v>0.0009530109599</v>
      </c>
      <c r="BD930" s="54">
        <f t="shared" si="6553"/>
        <v>0</v>
      </c>
      <c r="BE930" s="54">
        <f t="shared" ref="BE930:BH930" si="6554">AT930</f>
        <v>2.26204545</v>
      </c>
      <c r="BF930" s="54">
        <f t="shared" si="6554"/>
        <v>0.1572276561</v>
      </c>
      <c r="BG930" s="54">
        <f t="shared" si="6554"/>
        <v>0.4480344088</v>
      </c>
      <c r="BH930" s="54">
        <f t="shared" si="6554"/>
        <v>0.1102043756</v>
      </c>
      <c r="BI930" s="54">
        <f t="shared" si="46"/>
        <v>12.02157997</v>
      </c>
      <c r="BJ930" s="54">
        <f t="shared" si="47"/>
        <v>-24.04315995</v>
      </c>
      <c r="BK930" s="56">
        <f t="shared" ref="BK930:BN930" si="6555">AO930</f>
        <v>3.020671839</v>
      </c>
      <c r="BL930" s="56">
        <f t="shared" si="6555"/>
        <v>0</v>
      </c>
      <c r="BM930" s="56">
        <f t="shared" si="6555"/>
        <v>2.00118093</v>
      </c>
      <c r="BN930" s="56">
        <f t="shared" si="6555"/>
        <v>0.00063534064</v>
      </c>
      <c r="BO930" s="56">
        <f t="shared" si="49"/>
        <v>0</v>
      </c>
      <c r="BP930" s="56">
        <f t="shared" si="50"/>
        <v>2.26204545</v>
      </c>
      <c r="BQ930" s="56">
        <f t="shared" ref="BQ930:BS930" si="6556">AU930</f>
        <v>0.1572276561</v>
      </c>
      <c r="BR930" s="56">
        <f t="shared" si="6556"/>
        <v>0.4480344088</v>
      </c>
      <c r="BS930" s="56">
        <f t="shared" si="6556"/>
        <v>0.1102043756</v>
      </c>
      <c r="BT930" s="56">
        <f t="shared" si="52"/>
        <v>8</v>
      </c>
      <c r="BU930" s="50">
        <f t="shared" ref="BU930:BX930" si="6557">AZ930</f>
        <v>6.041343678</v>
      </c>
      <c r="BV930" s="50">
        <f t="shared" si="6557"/>
        <v>0</v>
      </c>
      <c r="BW930" s="50">
        <f t="shared" si="6557"/>
        <v>3.001771395</v>
      </c>
      <c r="BX930" s="50">
        <f t="shared" si="6557"/>
        <v>0.0009530109599</v>
      </c>
      <c r="BY930" s="50">
        <f t="shared" si="54"/>
        <v>0</v>
      </c>
      <c r="BZ930" s="50">
        <f t="shared" si="55"/>
        <v>2.26204545</v>
      </c>
      <c r="CA930" s="50">
        <f t="shared" ref="CA930:CC930" si="6558">BF930</f>
        <v>0.1572276561</v>
      </c>
      <c r="CB930" s="50">
        <f t="shared" si="6558"/>
        <v>0.4480344088</v>
      </c>
      <c r="CC930" s="50">
        <f t="shared" si="6558"/>
        <v>0.1102043756</v>
      </c>
      <c r="CD930" s="50">
        <f t="shared" si="57"/>
        <v>12.02157997</v>
      </c>
      <c r="CE930" s="57">
        <f t="shared" si="58"/>
        <v>37.59</v>
      </c>
      <c r="CF930" s="57">
        <f t="shared" si="59"/>
        <v>0</v>
      </c>
      <c r="CG930" s="57">
        <f t="shared" si="60"/>
        <v>21.13</v>
      </c>
      <c r="CH930" s="57">
        <f t="shared" si="61"/>
        <v>0.01</v>
      </c>
      <c r="CI930" s="58">
        <f t="shared" si="62"/>
        <v>0</v>
      </c>
      <c r="CJ930" s="58">
        <f t="shared" si="63"/>
        <v>33.66</v>
      </c>
      <c r="CK930" s="57">
        <f t="shared" si="64"/>
        <v>2.31</v>
      </c>
      <c r="CL930" s="57">
        <f t="shared" si="65"/>
        <v>3.74</v>
      </c>
      <c r="CM930" s="57">
        <f t="shared" si="66"/>
        <v>1.28</v>
      </c>
      <c r="CN930" s="57">
        <f t="shared" si="67"/>
        <v>99.72</v>
      </c>
      <c r="CO930" s="59">
        <f t="shared" si="68"/>
        <v>0.1504727522</v>
      </c>
      <c r="CP930" s="59">
        <f t="shared" si="69"/>
        <v>0.7597099636</v>
      </c>
      <c r="CQ930" s="59">
        <f t="shared" si="70"/>
        <v>0.05280504727</v>
      </c>
      <c r="CR930" s="59">
        <f t="shared" si="71"/>
        <v>0.03701223694</v>
      </c>
      <c r="CS930" s="60">
        <f t="shared" si="72"/>
        <v>15.04727522</v>
      </c>
      <c r="CT930" s="60">
        <f t="shared" si="73"/>
        <v>3.701223694</v>
      </c>
      <c r="CU930" s="60">
        <f t="shared" si="74"/>
        <v>81.25150109</v>
      </c>
      <c r="CV930" s="61">
        <f t="shared" si="75"/>
        <v>0.112248613</v>
      </c>
      <c r="CW930" s="61">
        <f t="shared" si="76"/>
        <v>0.1303094034</v>
      </c>
      <c r="CX930" s="62"/>
    </row>
    <row r="931" ht="15.75" customHeight="1">
      <c r="A931" s="17" t="s">
        <v>53</v>
      </c>
      <c r="B931" s="17" t="s">
        <v>396</v>
      </c>
      <c r="C931" s="84" t="s">
        <v>957</v>
      </c>
      <c r="D931" s="83"/>
      <c r="E931" s="83" t="s">
        <v>958</v>
      </c>
      <c r="F931" s="2">
        <v>48.0</v>
      </c>
      <c r="G931" s="83" t="s">
        <v>1006</v>
      </c>
      <c r="H931" s="85">
        <v>36.82</v>
      </c>
      <c r="I931" s="86">
        <v>2.46</v>
      </c>
      <c r="J931" s="86">
        <v>21.14</v>
      </c>
      <c r="K931" s="86">
        <v>1.02</v>
      </c>
      <c r="L931" s="86">
        <v>0.01</v>
      </c>
      <c r="M931" s="86">
        <v>0.03</v>
      </c>
      <c r="N931" s="86">
        <v>2.33</v>
      </c>
      <c r="O931" s="86">
        <v>35.4</v>
      </c>
      <c r="P931" s="86"/>
      <c r="Q931" s="50">
        <f t="shared" si="8"/>
        <v>99.21</v>
      </c>
      <c r="R931" s="51">
        <f t="shared" si="9"/>
        <v>12</v>
      </c>
      <c r="S931" s="52">
        <f t="shared" si="10"/>
        <v>0.6128056747</v>
      </c>
      <c r="T931" s="52">
        <f t="shared" si="11"/>
        <v>0.0001251583253</v>
      </c>
      <c r="U931" s="52">
        <f t="shared" si="12"/>
        <v>0.4146671335</v>
      </c>
      <c r="V931" s="52">
        <f t="shared" si="13"/>
        <v>0.0003947622939</v>
      </c>
      <c r="W931" s="52">
        <f t="shared" si="14"/>
        <v>0</v>
      </c>
      <c r="X931" s="52">
        <f t="shared" si="15"/>
        <v>0.492717798</v>
      </c>
      <c r="Y931" s="52">
        <f t="shared" si="16"/>
        <v>0.03284586128</v>
      </c>
      <c r="Z931" s="52">
        <f t="shared" si="17"/>
        <v>0.0610355197</v>
      </c>
      <c r="AA931" s="52">
        <f t="shared" si="18"/>
        <v>0.01818849702</v>
      </c>
      <c r="AB931" s="52">
        <f t="shared" si="19"/>
        <v>1.632780405</v>
      </c>
      <c r="AC931" s="53">
        <f t="shared" si="20"/>
        <v>4.906484371</v>
      </c>
      <c r="AD931" s="54">
        <f t="shared" si="21"/>
        <v>1.225611349</v>
      </c>
      <c r="AE931" s="54">
        <f t="shared" si="22"/>
        <v>0.0002503166506</v>
      </c>
      <c r="AF931" s="54">
        <f t="shared" si="23"/>
        <v>0.6220007003</v>
      </c>
      <c r="AG931" s="54">
        <f t="shared" si="24"/>
        <v>0.0005921434408</v>
      </c>
      <c r="AH931" s="54">
        <f t="shared" si="25"/>
        <v>0</v>
      </c>
      <c r="AI931" s="54">
        <f t="shared" si="26"/>
        <v>0.492717798</v>
      </c>
      <c r="AJ931" s="54">
        <f t="shared" si="27"/>
        <v>0.03284586128</v>
      </c>
      <c r="AK931" s="54">
        <f t="shared" si="28"/>
        <v>0.0610355197</v>
      </c>
      <c r="AL931" s="54">
        <f t="shared" si="29"/>
        <v>0.01818849702</v>
      </c>
      <c r="AM931" s="54">
        <f t="shared" si="30"/>
        <v>2.453242186</v>
      </c>
      <c r="AN931" s="54">
        <f t="shared" si="31"/>
        <v>-4.906484371</v>
      </c>
      <c r="AO931" s="55">
        <f t="shared" si="32"/>
        <v>3.002513616</v>
      </c>
      <c r="AP931" s="55">
        <f t="shared" si="33"/>
        <v>0.0006132279634</v>
      </c>
      <c r="AQ931" s="55">
        <f t="shared" si="34"/>
        <v>2.031710485</v>
      </c>
      <c r="AR931" s="55">
        <f t="shared" si="35"/>
        <v>0.001934184378</v>
      </c>
      <c r="AS931" s="55">
        <f t="shared" si="36"/>
        <v>0</v>
      </c>
      <c r="AT931" s="55">
        <f t="shared" si="37"/>
        <v>2.414128913</v>
      </c>
      <c r="AU931" s="55">
        <f t="shared" si="38"/>
        <v>0.1609321679</v>
      </c>
      <c r="AV931" s="55">
        <f t="shared" si="39"/>
        <v>0.2990507212</v>
      </c>
      <c r="AW931" s="55">
        <f t="shared" si="40"/>
        <v>0.0891166845</v>
      </c>
      <c r="AX931" s="55">
        <f t="shared" si="41"/>
        <v>8</v>
      </c>
      <c r="AY931" s="55">
        <f t="shared" si="42"/>
        <v>24.03989836</v>
      </c>
      <c r="AZ931" s="54">
        <f t="shared" ref="AZ931:BA931" si="6559">AO931*2</f>
        <v>6.005027232</v>
      </c>
      <c r="BA931" s="54">
        <f t="shared" si="6559"/>
        <v>0.001226455927</v>
      </c>
      <c r="BB931" s="54">
        <f t="shared" ref="BB931:BD931" si="6560">AQ931*(3/2)</f>
        <v>3.047565727</v>
      </c>
      <c r="BC931" s="54">
        <f t="shared" si="6560"/>
        <v>0.002901276566</v>
      </c>
      <c r="BD931" s="54">
        <f t="shared" si="6560"/>
        <v>0</v>
      </c>
      <c r="BE931" s="54">
        <f t="shared" ref="BE931:BH931" si="6561">AT931</f>
        <v>2.414128913</v>
      </c>
      <c r="BF931" s="54">
        <f t="shared" si="6561"/>
        <v>0.1609321679</v>
      </c>
      <c r="BG931" s="54">
        <f t="shared" si="6561"/>
        <v>0.2990507212</v>
      </c>
      <c r="BH931" s="54">
        <f t="shared" si="6561"/>
        <v>0.0891166845</v>
      </c>
      <c r="BI931" s="54">
        <f t="shared" si="46"/>
        <v>12.01994918</v>
      </c>
      <c r="BJ931" s="54">
        <f t="shared" si="47"/>
        <v>-24.03989836</v>
      </c>
      <c r="BK931" s="56">
        <f t="shared" ref="BK931:BN931" si="6562">AO931</f>
        <v>3.002513616</v>
      </c>
      <c r="BL931" s="56">
        <f t="shared" si="6562"/>
        <v>0.0006132279634</v>
      </c>
      <c r="BM931" s="56">
        <f t="shared" si="6562"/>
        <v>2.031710485</v>
      </c>
      <c r="BN931" s="56">
        <f t="shared" si="6562"/>
        <v>0.001934184378</v>
      </c>
      <c r="BO931" s="56">
        <f t="shared" si="49"/>
        <v>0</v>
      </c>
      <c r="BP931" s="56">
        <f t="shared" si="50"/>
        <v>2.414128913</v>
      </c>
      <c r="BQ931" s="56">
        <f t="shared" ref="BQ931:BS931" si="6563">AU931</f>
        <v>0.1609321679</v>
      </c>
      <c r="BR931" s="56">
        <f t="shared" si="6563"/>
        <v>0.2990507212</v>
      </c>
      <c r="BS931" s="56">
        <f t="shared" si="6563"/>
        <v>0.0891166845</v>
      </c>
      <c r="BT931" s="56">
        <f t="shared" si="52"/>
        <v>8</v>
      </c>
      <c r="BU931" s="50">
        <f t="shared" ref="BU931:BX931" si="6564">AZ931</f>
        <v>6.005027232</v>
      </c>
      <c r="BV931" s="50">
        <f t="shared" si="6564"/>
        <v>0.001226455927</v>
      </c>
      <c r="BW931" s="50">
        <f t="shared" si="6564"/>
        <v>3.047565727</v>
      </c>
      <c r="BX931" s="50">
        <f t="shared" si="6564"/>
        <v>0.002901276566</v>
      </c>
      <c r="BY931" s="50">
        <f t="shared" si="54"/>
        <v>0</v>
      </c>
      <c r="BZ931" s="50">
        <f t="shared" si="55"/>
        <v>2.414128913</v>
      </c>
      <c r="CA931" s="50">
        <f t="shared" ref="CA931:CC931" si="6565">BF931</f>
        <v>0.1609321679</v>
      </c>
      <c r="CB931" s="50">
        <f t="shared" si="6565"/>
        <v>0.2990507212</v>
      </c>
      <c r="CC931" s="50">
        <f t="shared" si="6565"/>
        <v>0.0891166845</v>
      </c>
      <c r="CD931" s="50">
        <f t="shared" si="57"/>
        <v>12.01994918</v>
      </c>
      <c r="CE931" s="57">
        <f t="shared" si="58"/>
        <v>36.82</v>
      </c>
      <c r="CF931" s="57">
        <f t="shared" si="59"/>
        <v>0.01</v>
      </c>
      <c r="CG931" s="57">
        <f t="shared" si="60"/>
        <v>21.14</v>
      </c>
      <c r="CH931" s="57">
        <f t="shared" si="61"/>
        <v>0.03</v>
      </c>
      <c r="CI931" s="58">
        <f t="shared" si="62"/>
        <v>0</v>
      </c>
      <c r="CJ931" s="58">
        <f t="shared" si="63"/>
        <v>35.4</v>
      </c>
      <c r="CK931" s="57">
        <f t="shared" si="64"/>
        <v>2.33</v>
      </c>
      <c r="CL931" s="57">
        <f t="shared" si="65"/>
        <v>2.46</v>
      </c>
      <c r="CM931" s="57">
        <f t="shared" si="66"/>
        <v>1.02</v>
      </c>
      <c r="CN931" s="57">
        <f t="shared" si="67"/>
        <v>99.21</v>
      </c>
      <c r="CO931" s="59">
        <f t="shared" si="68"/>
        <v>0.1009205745</v>
      </c>
      <c r="CP931" s="59">
        <f t="shared" si="69"/>
        <v>0.8146954998</v>
      </c>
      <c r="CQ931" s="59">
        <f t="shared" si="70"/>
        <v>0.05430973974</v>
      </c>
      <c r="CR931" s="59">
        <f t="shared" si="71"/>
        <v>0.03007418594</v>
      </c>
      <c r="CS931" s="60">
        <f t="shared" si="72"/>
        <v>10.09205745</v>
      </c>
      <c r="CT931" s="60">
        <f t="shared" si="73"/>
        <v>3.007418594</v>
      </c>
      <c r="CU931" s="60">
        <f t="shared" si="74"/>
        <v>86.90052396</v>
      </c>
      <c r="CV931" s="61">
        <f t="shared" si="75"/>
        <v>0.08053447318</v>
      </c>
      <c r="CW931" s="61">
        <f t="shared" si="76"/>
        <v>0.0873972175</v>
      </c>
      <c r="CX931" s="62"/>
    </row>
    <row r="932" ht="15.75" customHeight="1">
      <c r="A932" s="17" t="s">
        <v>53</v>
      </c>
      <c r="B932" s="17" t="s">
        <v>396</v>
      </c>
      <c r="C932" s="84" t="s">
        <v>957</v>
      </c>
      <c r="D932" s="83"/>
      <c r="E932" s="83" t="s">
        <v>958</v>
      </c>
      <c r="F932" s="2">
        <v>49.0</v>
      </c>
      <c r="G932" s="83" t="s">
        <v>1007</v>
      </c>
      <c r="H932" s="85">
        <v>37.2</v>
      </c>
      <c r="I932" s="86">
        <v>2.99</v>
      </c>
      <c r="J932" s="86">
        <v>21.19</v>
      </c>
      <c r="K932" s="86">
        <v>2.14</v>
      </c>
      <c r="L932" s="86">
        <v>0.01</v>
      </c>
      <c r="M932" s="86">
        <v>0.04</v>
      </c>
      <c r="N932" s="86">
        <v>4.57</v>
      </c>
      <c r="O932" s="86">
        <v>31.49</v>
      </c>
      <c r="P932" s="86"/>
      <c r="Q932" s="50">
        <f t="shared" si="8"/>
        <v>99.63</v>
      </c>
      <c r="R932" s="51">
        <f t="shared" si="9"/>
        <v>12</v>
      </c>
      <c r="S932" s="52">
        <f t="shared" si="10"/>
        <v>0.6191301222</v>
      </c>
      <c r="T932" s="52">
        <f t="shared" si="11"/>
        <v>0.0001251583253</v>
      </c>
      <c r="U932" s="52">
        <f t="shared" si="12"/>
        <v>0.4156478978</v>
      </c>
      <c r="V932" s="52">
        <f t="shared" si="13"/>
        <v>0.0005263497252</v>
      </c>
      <c r="W932" s="52">
        <f t="shared" si="14"/>
        <v>0</v>
      </c>
      <c r="X932" s="52">
        <f t="shared" si="15"/>
        <v>0.4382961429</v>
      </c>
      <c r="Y932" s="52">
        <f t="shared" si="16"/>
        <v>0.06442299831</v>
      </c>
      <c r="Z932" s="52">
        <f t="shared" si="17"/>
        <v>0.07418544874</v>
      </c>
      <c r="AA932" s="52">
        <f t="shared" si="18"/>
        <v>0.03816018003</v>
      </c>
      <c r="AB932" s="52">
        <f t="shared" si="19"/>
        <v>1.650494298</v>
      </c>
      <c r="AC932" s="53">
        <f t="shared" si="20"/>
        <v>4.955673404</v>
      </c>
      <c r="AD932" s="54">
        <f t="shared" si="21"/>
        <v>1.238260244</v>
      </c>
      <c r="AE932" s="54">
        <f t="shared" si="22"/>
        <v>0.0002503166506</v>
      </c>
      <c r="AF932" s="54">
        <f t="shared" si="23"/>
        <v>0.6234718467</v>
      </c>
      <c r="AG932" s="54">
        <f t="shared" si="24"/>
        <v>0.0007895245878</v>
      </c>
      <c r="AH932" s="54">
        <f t="shared" si="25"/>
        <v>0</v>
      </c>
      <c r="AI932" s="54">
        <f t="shared" si="26"/>
        <v>0.4382961429</v>
      </c>
      <c r="AJ932" s="54">
        <f t="shared" si="27"/>
        <v>0.06442299831</v>
      </c>
      <c r="AK932" s="54">
        <f t="shared" si="28"/>
        <v>0.07418544874</v>
      </c>
      <c r="AL932" s="54">
        <f t="shared" si="29"/>
        <v>0.03816018003</v>
      </c>
      <c r="AM932" s="54">
        <f t="shared" si="30"/>
        <v>2.477836702</v>
      </c>
      <c r="AN932" s="54">
        <f t="shared" si="31"/>
        <v>-4.955673404</v>
      </c>
      <c r="AO932" s="55">
        <f t="shared" si="32"/>
        <v>3.00094401</v>
      </c>
      <c r="AP932" s="55">
        <f t="shared" si="33"/>
        <v>0.000606646508</v>
      </c>
      <c r="AQ932" s="55">
        <f t="shared" si="34"/>
        <v>2.014658994</v>
      </c>
      <c r="AR932" s="55">
        <f t="shared" si="35"/>
        <v>0.002551234383</v>
      </c>
      <c r="AS932" s="55">
        <f t="shared" si="36"/>
        <v>0</v>
      </c>
      <c r="AT932" s="55">
        <f t="shared" si="37"/>
        <v>2.124435781</v>
      </c>
      <c r="AU932" s="55">
        <f t="shared" si="38"/>
        <v>0.3122603859</v>
      </c>
      <c r="AV932" s="55">
        <f t="shared" si="39"/>
        <v>0.3595793034</v>
      </c>
      <c r="AW932" s="55">
        <f t="shared" si="40"/>
        <v>0.1849636443</v>
      </c>
      <c r="AX932" s="55">
        <f t="shared" si="41"/>
        <v>8</v>
      </c>
      <c r="AY932" s="55">
        <f t="shared" si="42"/>
        <v>24.02031154</v>
      </c>
      <c r="AZ932" s="54">
        <f t="shared" ref="AZ932:BA932" si="6566">AO932*2</f>
        <v>6.001888021</v>
      </c>
      <c r="BA932" s="54">
        <f t="shared" si="6566"/>
        <v>0.001213293016</v>
      </c>
      <c r="BB932" s="54">
        <f t="shared" ref="BB932:BD932" si="6567">AQ932*(3/2)</f>
        <v>3.021988491</v>
      </c>
      <c r="BC932" s="54">
        <f t="shared" si="6567"/>
        <v>0.003826851574</v>
      </c>
      <c r="BD932" s="54">
        <f t="shared" si="6567"/>
        <v>0</v>
      </c>
      <c r="BE932" s="54">
        <f t="shared" ref="BE932:BH932" si="6568">AT932</f>
        <v>2.124435781</v>
      </c>
      <c r="BF932" s="54">
        <f t="shared" si="6568"/>
        <v>0.3122603859</v>
      </c>
      <c r="BG932" s="54">
        <f t="shared" si="6568"/>
        <v>0.3595793034</v>
      </c>
      <c r="BH932" s="54">
        <f t="shared" si="6568"/>
        <v>0.1849636443</v>
      </c>
      <c r="BI932" s="54">
        <f t="shared" si="46"/>
        <v>12.01015577</v>
      </c>
      <c r="BJ932" s="54">
        <f t="shared" si="47"/>
        <v>-24.02031154</v>
      </c>
      <c r="BK932" s="56">
        <f t="shared" ref="BK932:BN932" si="6569">AO932</f>
        <v>3.00094401</v>
      </c>
      <c r="BL932" s="56">
        <f t="shared" si="6569"/>
        <v>0.000606646508</v>
      </c>
      <c r="BM932" s="56">
        <f t="shared" si="6569"/>
        <v>2.014658994</v>
      </c>
      <c r="BN932" s="56">
        <f t="shared" si="6569"/>
        <v>0.002551234383</v>
      </c>
      <c r="BO932" s="56">
        <f t="shared" si="49"/>
        <v>0</v>
      </c>
      <c r="BP932" s="56">
        <f t="shared" si="50"/>
        <v>2.124435781</v>
      </c>
      <c r="BQ932" s="56">
        <f t="shared" ref="BQ932:BS932" si="6570">AU932</f>
        <v>0.3122603859</v>
      </c>
      <c r="BR932" s="56">
        <f t="shared" si="6570"/>
        <v>0.3595793034</v>
      </c>
      <c r="BS932" s="56">
        <f t="shared" si="6570"/>
        <v>0.1849636443</v>
      </c>
      <c r="BT932" s="56">
        <f t="shared" si="52"/>
        <v>8</v>
      </c>
      <c r="BU932" s="50">
        <f t="shared" ref="BU932:BX932" si="6571">AZ932</f>
        <v>6.001888021</v>
      </c>
      <c r="BV932" s="50">
        <f t="shared" si="6571"/>
        <v>0.001213293016</v>
      </c>
      <c r="BW932" s="50">
        <f t="shared" si="6571"/>
        <v>3.021988491</v>
      </c>
      <c r="BX932" s="50">
        <f t="shared" si="6571"/>
        <v>0.003826851574</v>
      </c>
      <c r="BY932" s="50">
        <f t="shared" si="54"/>
        <v>0</v>
      </c>
      <c r="BZ932" s="50">
        <f t="shared" si="55"/>
        <v>2.124435781</v>
      </c>
      <c r="CA932" s="50">
        <f t="shared" ref="CA932:CC932" si="6572">BF932</f>
        <v>0.3122603859</v>
      </c>
      <c r="CB932" s="50">
        <f t="shared" si="6572"/>
        <v>0.3595793034</v>
      </c>
      <c r="CC932" s="50">
        <f t="shared" si="6572"/>
        <v>0.1849636443</v>
      </c>
      <c r="CD932" s="50">
        <f t="shared" si="57"/>
        <v>12.01015577</v>
      </c>
      <c r="CE932" s="57">
        <f t="shared" si="58"/>
        <v>37.2</v>
      </c>
      <c r="CF932" s="57">
        <f t="shared" si="59"/>
        <v>0.01</v>
      </c>
      <c r="CG932" s="57">
        <f t="shared" si="60"/>
        <v>21.19</v>
      </c>
      <c r="CH932" s="57">
        <f t="shared" si="61"/>
        <v>0.04</v>
      </c>
      <c r="CI932" s="58">
        <f t="shared" si="62"/>
        <v>0</v>
      </c>
      <c r="CJ932" s="58">
        <f t="shared" si="63"/>
        <v>31.49</v>
      </c>
      <c r="CK932" s="57">
        <f t="shared" si="64"/>
        <v>4.57</v>
      </c>
      <c r="CL932" s="57">
        <f t="shared" si="65"/>
        <v>2.99</v>
      </c>
      <c r="CM932" s="57">
        <f t="shared" si="66"/>
        <v>2.14</v>
      </c>
      <c r="CN932" s="57">
        <f t="shared" si="67"/>
        <v>99.63</v>
      </c>
      <c r="CO932" s="59">
        <f t="shared" si="68"/>
        <v>0.1206140432</v>
      </c>
      <c r="CP932" s="59">
        <f t="shared" si="69"/>
        <v>0.712601606</v>
      </c>
      <c r="CQ932" s="59">
        <f t="shared" si="70"/>
        <v>0.1047418117</v>
      </c>
      <c r="CR932" s="59">
        <f t="shared" si="71"/>
        <v>0.06204253909</v>
      </c>
      <c r="CS932" s="60">
        <f t="shared" si="72"/>
        <v>12.06140432</v>
      </c>
      <c r="CT932" s="60">
        <f t="shared" si="73"/>
        <v>6.204253909</v>
      </c>
      <c r="CU932" s="60">
        <f t="shared" si="74"/>
        <v>81.73434177</v>
      </c>
      <c r="CV932" s="61">
        <f t="shared" si="75"/>
        <v>0.1223495607</v>
      </c>
      <c r="CW932" s="61">
        <f t="shared" si="76"/>
        <v>0.1044517614</v>
      </c>
      <c r="CX932" s="62"/>
    </row>
    <row r="933" ht="15.75" customHeight="1">
      <c r="A933" s="17" t="s">
        <v>53</v>
      </c>
      <c r="B933" s="17" t="s">
        <v>396</v>
      </c>
      <c r="C933" s="84" t="s">
        <v>957</v>
      </c>
      <c r="D933" s="83"/>
      <c r="E933" s="83" t="s">
        <v>958</v>
      </c>
      <c r="F933" s="2">
        <v>50.0</v>
      </c>
      <c r="G933" s="83" t="s">
        <v>1008</v>
      </c>
      <c r="H933" s="85">
        <v>37.54</v>
      </c>
      <c r="I933" s="86">
        <v>4.04</v>
      </c>
      <c r="J933" s="86">
        <v>21.47</v>
      </c>
      <c r="K933" s="86">
        <v>1.48</v>
      </c>
      <c r="L933" s="86">
        <v>0.02</v>
      </c>
      <c r="M933" s="86">
        <v>0.01</v>
      </c>
      <c r="N933" s="86">
        <v>3.71</v>
      </c>
      <c r="O933" s="86">
        <v>31.48</v>
      </c>
      <c r="P933" s="86"/>
      <c r="Q933" s="50">
        <f t="shared" si="8"/>
        <v>99.75</v>
      </c>
      <c r="R933" s="51">
        <f t="shared" si="9"/>
        <v>12</v>
      </c>
      <c r="S933" s="52">
        <f t="shared" si="10"/>
        <v>0.6247888383</v>
      </c>
      <c r="T933" s="52">
        <f t="shared" si="11"/>
        <v>0.0002503166506</v>
      </c>
      <c r="U933" s="52">
        <f t="shared" si="12"/>
        <v>0.4211401777</v>
      </c>
      <c r="V933" s="52">
        <f t="shared" si="13"/>
        <v>0.0001315874313</v>
      </c>
      <c r="W933" s="52">
        <f t="shared" si="14"/>
        <v>0</v>
      </c>
      <c r="X933" s="52">
        <f t="shared" si="15"/>
        <v>0.4381569571</v>
      </c>
      <c r="Y933" s="52">
        <f t="shared" si="16"/>
        <v>0.0522996332</v>
      </c>
      <c r="Z933" s="52">
        <f t="shared" si="17"/>
        <v>0.1002371949</v>
      </c>
      <c r="AA933" s="52">
        <f t="shared" si="18"/>
        <v>0.02639115254</v>
      </c>
      <c r="AB933" s="52">
        <f t="shared" si="19"/>
        <v>1.663395858</v>
      </c>
      <c r="AC933" s="53">
        <f t="shared" si="20"/>
        <v>4.998141791</v>
      </c>
      <c r="AD933" s="54">
        <f t="shared" si="21"/>
        <v>1.249577677</v>
      </c>
      <c r="AE933" s="54">
        <f t="shared" si="22"/>
        <v>0.0005006333011</v>
      </c>
      <c r="AF933" s="54">
        <f t="shared" si="23"/>
        <v>0.6317102665</v>
      </c>
      <c r="AG933" s="54">
        <f t="shared" si="24"/>
        <v>0.0001973811469</v>
      </c>
      <c r="AH933" s="54">
        <f t="shared" si="25"/>
        <v>0</v>
      </c>
      <c r="AI933" s="54">
        <f t="shared" si="26"/>
        <v>0.4381569571</v>
      </c>
      <c r="AJ933" s="54">
        <f t="shared" si="27"/>
        <v>0.0522996332</v>
      </c>
      <c r="AK933" s="54">
        <f t="shared" si="28"/>
        <v>0.1002371949</v>
      </c>
      <c r="AL933" s="54">
        <f t="shared" si="29"/>
        <v>0.02639115254</v>
      </c>
      <c r="AM933" s="54">
        <f t="shared" si="30"/>
        <v>2.499070895</v>
      </c>
      <c r="AN933" s="54">
        <f t="shared" si="31"/>
        <v>-4.998141791</v>
      </c>
      <c r="AO933" s="55">
        <f t="shared" si="32"/>
        <v>3.004883464</v>
      </c>
      <c r="AP933" s="55">
        <f t="shared" si="33"/>
        <v>0.001203882524</v>
      </c>
      <c r="AQ933" s="55">
        <f t="shared" si="34"/>
        <v>2.025447764</v>
      </c>
      <c r="AR933" s="55">
        <f t="shared" si="35"/>
        <v>0.0006328616519</v>
      </c>
      <c r="AS933" s="55">
        <f t="shared" si="36"/>
        <v>0</v>
      </c>
      <c r="AT933" s="55">
        <f t="shared" si="37"/>
        <v>2.107288917</v>
      </c>
      <c r="AU933" s="55">
        <f t="shared" si="38"/>
        <v>0.2515318669</v>
      </c>
      <c r="AV933" s="55">
        <f t="shared" si="39"/>
        <v>0.4820846197</v>
      </c>
      <c r="AW933" s="55">
        <f t="shared" si="40"/>
        <v>0.1269266238</v>
      </c>
      <c r="AX933" s="55">
        <f t="shared" si="41"/>
        <v>8</v>
      </c>
      <c r="AY933" s="55">
        <f t="shared" si="42"/>
        <v>24.03825532</v>
      </c>
      <c r="AZ933" s="54">
        <f t="shared" ref="AZ933:BA933" si="6573">AO933*2</f>
        <v>6.009766927</v>
      </c>
      <c r="BA933" s="54">
        <f t="shared" si="6573"/>
        <v>0.002407765049</v>
      </c>
      <c r="BB933" s="54">
        <f t="shared" ref="BB933:BD933" si="6574">AQ933*(3/2)</f>
        <v>3.038171647</v>
      </c>
      <c r="BC933" s="54">
        <f t="shared" si="6574"/>
        <v>0.0009492924778</v>
      </c>
      <c r="BD933" s="54">
        <f t="shared" si="6574"/>
        <v>0</v>
      </c>
      <c r="BE933" s="54">
        <f t="shared" ref="BE933:BH933" si="6575">AT933</f>
        <v>2.107288917</v>
      </c>
      <c r="BF933" s="54">
        <f t="shared" si="6575"/>
        <v>0.2515318669</v>
      </c>
      <c r="BG933" s="54">
        <f t="shared" si="6575"/>
        <v>0.4820846197</v>
      </c>
      <c r="BH933" s="54">
        <f t="shared" si="6575"/>
        <v>0.1269266238</v>
      </c>
      <c r="BI933" s="54">
        <f t="shared" si="46"/>
        <v>12.01912766</v>
      </c>
      <c r="BJ933" s="54">
        <f t="shared" si="47"/>
        <v>-24.03825532</v>
      </c>
      <c r="BK933" s="56">
        <f t="shared" ref="BK933:BN933" si="6576">AO933</f>
        <v>3.004883464</v>
      </c>
      <c r="BL933" s="56">
        <f t="shared" si="6576"/>
        <v>0.001203882524</v>
      </c>
      <c r="BM933" s="56">
        <f t="shared" si="6576"/>
        <v>2.025447764</v>
      </c>
      <c r="BN933" s="56">
        <f t="shared" si="6576"/>
        <v>0.0006328616519</v>
      </c>
      <c r="BO933" s="56">
        <f t="shared" si="49"/>
        <v>0</v>
      </c>
      <c r="BP933" s="56">
        <f t="shared" si="50"/>
        <v>2.107288917</v>
      </c>
      <c r="BQ933" s="56">
        <f t="shared" ref="BQ933:BS933" si="6577">AU933</f>
        <v>0.2515318669</v>
      </c>
      <c r="BR933" s="56">
        <f t="shared" si="6577"/>
        <v>0.4820846197</v>
      </c>
      <c r="BS933" s="56">
        <f t="shared" si="6577"/>
        <v>0.1269266238</v>
      </c>
      <c r="BT933" s="56">
        <f t="shared" si="52"/>
        <v>8</v>
      </c>
      <c r="BU933" s="50">
        <f t="shared" ref="BU933:BX933" si="6578">AZ933</f>
        <v>6.009766927</v>
      </c>
      <c r="BV933" s="50">
        <f t="shared" si="6578"/>
        <v>0.002407765049</v>
      </c>
      <c r="BW933" s="50">
        <f t="shared" si="6578"/>
        <v>3.038171647</v>
      </c>
      <c r="BX933" s="50">
        <f t="shared" si="6578"/>
        <v>0.0009492924778</v>
      </c>
      <c r="BY933" s="50">
        <f t="shared" si="54"/>
        <v>0</v>
      </c>
      <c r="BZ933" s="50">
        <f t="shared" si="55"/>
        <v>2.107288917</v>
      </c>
      <c r="CA933" s="50">
        <f t="shared" ref="CA933:CC933" si="6579">BF933</f>
        <v>0.2515318669</v>
      </c>
      <c r="CB933" s="50">
        <f t="shared" si="6579"/>
        <v>0.4820846197</v>
      </c>
      <c r="CC933" s="50">
        <f t="shared" si="6579"/>
        <v>0.1269266238</v>
      </c>
      <c r="CD933" s="50">
        <f t="shared" si="57"/>
        <v>12.01912766</v>
      </c>
      <c r="CE933" s="57">
        <f t="shared" si="58"/>
        <v>37.54</v>
      </c>
      <c r="CF933" s="57">
        <f t="shared" si="59"/>
        <v>0.02</v>
      </c>
      <c r="CG933" s="57">
        <f t="shared" si="60"/>
        <v>21.47</v>
      </c>
      <c r="CH933" s="57">
        <f t="shared" si="61"/>
        <v>0.01</v>
      </c>
      <c r="CI933" s="58">
        <f t="shared" si="62"/>
        <v>0</v>
      </c>
      <c r="CJ933" s="58">
        <f t="shared" si="63"/>
        <v>31.48</v>
      </c>
      <c r="CK933" s="57">
        <f t="shared" si="64"/>
        <v>3.71</v>
      </c>
      <c r="CL933" s="57">
        <f t="shared" si="65"/>
        <v>4.04</v>
      </c>
      <c r="CM933" s="57">
        <f t="shared" si="66"/>
        <v>1.48</v>
      </c>
      <c r="CN933" s="57">
        <f t="shared" si="67"/>
        <v>99.75</v>
      </c>
      <c r="CO933" s="59">
        <f t="shared" si="68"/>
        <v>0.1624366255</v>
      </c>
      <c r="CP933" s="59">
        <f t="shared" si="69"/>
        <v>0.710043189</v>
      </c>
      <c r="CQ933" s="59">
        <f t="shared" si="70"/>
        <v>0.08475273013</v>
      </c>
      <c r="CR933" s="59">
        <f t="shared" si="71"/>
        <v>0.04276745539</v>
      </c>
      <c r="CS933" s="60">
        <f t="shared" si="72"/>
        <v>16.24366255</v>
      </c>
      <c r="CT933" s="60">
        <f t="shared" si="73"/>
        <v>4.276745539</v>
      </c>
      <c r="CU933" s="60">
        <f t="shared" si="74"/>
        <v>79.47959191</v>
      </c>
      <c r="CV933" s="61">
        <f t="shared" si="75"/>
        <v>0.1239857681</v>
      </c>
      <c r="CW933" s="61">
        <f t="shared" si="76"/>
        <v>0.1406701177</v>
      </c>
      <c r="CX933" s="62"/>
    </row>
    <row r="934" ht="15.75" customHeight="1">
      <c r="A934" s="17" t="s">
        <v>53</v>
      </c>
      <c r="B934" s="17" t="s">
        <v>396</v>
      </c>
      <c r="C934" s="84" t="s">
        <v>957</v>
      </c>
      <c r="D934" s="83"/>
      <c r="E934" s="83" t="s">
        <v>958</v>
      </c>
      <c r="F934" s="2">
        <v>51.0</v>
      </c>
      <c r="G934" s="83" t="s">
        <v>1009</v>
      </c>
      <c r="H934" s="85">
        <v>37.95</v>
      </c>
      <c r="I934" s="86">
        <v>5.57</v>
      </c>
      <c r="J934" s="86">
        <v>21.61</v>
      </c>
      <c r="K934" s="86">
        <v>1.47</v>
      </c>
      <c r="L934" s="86">
        <v>0.0</v>
      </c>
      <c r="M934" s="86">
        <v>0.0</v>
      </c>
      <c r="N934" s="86">
        <v>7.68</v>
      </c>
      <c r="O934" s="86">
        <v>25.82</v>
      </c>
      <c r="P934" s="86"/>
      <c r="Q934" s="50">
        <f t="shared" si="8"/>
        <v>100.1</v>
      </c>
      <c r="R934" s="51">
        <f t="shared" si="9"/>
        <v>12</v>
      </c>
      <c r="S934" s="52">
        <f t="shared" si="10"/>
        <v>0.6316125843</v>
      </c>
      <c r="T934" s="52">
        <f t="shared" si="11"/>
        <v>0</v>
      </c>
      <c r="U934" s="52">
        <f t="shared" si="12"/>
        <v>0.4238863177</v>
      </c>
      <c r="V934" s="52">
        <f t="shared" si="13"/>
        <v>0</v>
      </c>
      <c r="W934" s="52">
        <f t="shared" si="14"/>
        <v>0</v>
      </c>
      <c r="X934" s="52">
        <f t="shared" si="15"/>
        <v>0.3593777837</v>
      </c>
      <c r="Y934" s="52">
        <f t="shared" si="16"/>
        <v>0.1082644698</v>
      </c>
      <c r="Z934" s="52">
        <f t="shared" si="17"/>
        <v>0.1381983109</v>
      </c>
      <c r="AA934" s="52">
        <f t="shared" si="18"/>
        <v>0.02621283395</v>
      </c>
      <c r="AB934" s="52">
        <f t="shared" si="19"/>
        <v>1.6875523</v>
      </c>
      <c r="AC934" s="53">
        <f t="shared" si="20"/>
        <v>5.062216087</v>
      </c>
      <c r="AD934" s="54">
        <f t="shared" si="21"/>
        <v>1.263225169</v>
      </c>
      <c r="AE934" s="54">
        <f t="shared" si="22"/>
        <v>0</v>
      </c>
      <c r="AF934" s="54">
        <f t="shared" si="23"/>
        <v>0.6358294765</v>
      </c>
      <c r="AG934" s="54">
        <f t="shared" si="24"/>
        <v>0</v>
      </c>
      <c r="AH934" s="54">
        <f t="shared" si="25"/>
        <v>0</v>
      </c>
      <c r="AI934" s="54">
        <f t="shared" si="26"/>
        <v>0.3593777837</v>
      </c>
      <c r="AJ934" s="54">
        <f t="shared" si="27"/>
        <v>0.1082644698</v>
      </c>
      <c r="AK934" s="54">
        <f t="shared" si="28"/>
        <v>0.1381983109</v>
      </c>
      <c r="AL934" s="54">
        <f t="shared" si="29"/>
        <v>0.02621283395</v>
      </c>
      <c r="AM934" s="54">
        <f t="shared" si="30"/>
        <v>2.531108043</v>
      </c>
      <c r="AN934" s="54">
        <f t="shared" si="31"/>
        <v>-5.062216087</v>
      </c>
      <c r="AO934" s="55">
        <f t="shared" si="32"/>
        <v>2.994218712</v>
      </c>
      <c r="AP934" s="55">
        <f t="shared" si="33"/>
        <v>0</v>
      </c>
      <c r="AQ934" s="55">
        <f t="shared" si="34"/>
        <v>2.009472856</v>
      </c>
      <c r="AR934" s="55">
        <f t="shared" si="35"/>
        <v>0</v>
      </c>
      <c r="AS934" s="55">
        <f t="shared" si="36"/>
        <v>0</v>
      </c>
      <c r="AT934" s="55">
        <f t="shared" si="37"/>
        <v>1.703664099</v>
      </c>
      <c r="AU934" s="55">
        <f t="shared" si="38"/>
        <v>0.5132378761</v>
      </c>
      <c r="AV934" s="55">
        <f t="shared" si="39"/>
        <v>0.6551420579</v>
      </c>
      <c r="AW934" s="55">
        <f t="shared" si="40"/>
        <v>0.1242643985</v>
      </c>
      <c r="AX934" s="55">
        <f t="shared" si="41"/>
        <v>8</v>
      </c>
      <c r="AY934" s="55">
        <f t="shared" si="42"/>
        <v>23.99791028</v>
      </c>
      <c r="AZ934" s="54">
        <f t="shared" ref="AZ934:BA934" si="6580">AO934*2</f>
        <v>5.988437423</v>
      </c>
      <c r="BA934" s="54">
        <f t="shared" si="6580"/>
        <v>0</v>
      </c>
      <c r="BB934" s="54">
        <f t="shared" ref="BB934:BD934" si="6581">AQ934*(3/2)</f>
        <v>3.014209285</v>
      </c>
      <c r="BC934" s="54">
        <f t="shared" si="6581"/>
        <v>0</v>
      </c>
      <c r="BD934" s="54">
        <f t="shared" si="6581"/>
        <v>0</v>
      </c>
      <c r="BE934" s="54">
        <f t="shared" ref="BE934:BH934" si="6582">AT934</f>
        <v>1.703664099</v>
      </c>
      <c r="BF934" s="54">
        <f t="shared" si="6582"/>
        <v>0.5132378761</v>
      </c>
      <c r="BG934" s="54">
        <f t="shared" si="6582"/>
        <v>0.6551420579</v>
      </c>
      <c r="BH934" s="54">
        <f t="shared" si="6582"/>
        <v>0.1242643985</v>
      </c>
      <c r="BI934" s="54">
        <f t="shared" si="46"/>
        <v>11.99895514</v>
      </c>
      <c r="BJ934" s="54">
        <f t="shared" si="47"/>
        <v>-23.99791028</v>
      </c>
      <c r="BK934" s="56">
        <f t="shared" ref="BK934:BN934" si="6583">AO934</f>
        <v>2.994218712</v>
      </c>
      <c r="BL934" s="56">
        <f t="shared" si="6583"/>
        <v>0</v>
      </c>
      <c r="BM934" s="56">
        <f t="shared" si="6583"/>
        <v>2.009472856</v>
      </c>
      <c r="BN934" s="56">
        <f t="shared" si="6583"/>
        <v>0</v>
      </c>
      <c r="BO934" s="56">
        <f t="shared" si="49"/>
        <v>0.002089720113</v>
      </c>
      <c r="BP934" s="56">
        <f t="shared" si="50"/>
        <v>1.701574379</v>
      </c>
      <c r="BQ934" s="56">
        <f t="shared" ref="BQ934:BS934" si="6584">AU934</f>
        <v>0.5132378761</v>
      </c>
      <c r="BR934" s="56">
        <f t="shared" si="6584"/>
        <v>0.6551420579</v>
      </c>
      <c r="BS934" s="56">
        <f t="shared" si="6584"/>
        <v>0.1242643985</v>
      </c>
      <c r="BT934" s="56">
        <f t="shared" si="52"/>
        <v>8</v>
      </c>
      <c r="BU934" s="50">
        <f t="shared" ref="BU934:BX934" si="6585">AZ934</f>
        <v>5.988437423</v>
      </c>
      <c r="BV934" s="50">
        <f t="shared" si="6585"/>
        <v>0</v>
      </c>
      <c r="BW934" s="50">
        <f t="shared" si="6585"/>
        <v>3.014209285</v>
      </c>
      <c r="BX934" s="50">
        <f t="shared" si="6585"/>
        <v>0</v>
      </c>
      <c r="BY934" s="50">
        <f t="shared" si="54"/>
        <v>0.00313458017</v>
      </c>
      <c r="BZ934" s="50">
        <f t="shared" si="55"/>
        <v>1.701574379</v>
      </c>
      <c r="CA934" s="50">
        <f t="shared" ref="CA934:CC934" si="6586">BF934</f>
        <v>0.5132378761</v>
      </c>
      <c r="CB934" s="50">
        <f t="shared" si="6586"/>
        <v>0.6551420579</v>
      </c>
      <c r="CC934" s="50">
        <f t="shared" si="6586"/>
        <v>0.1242643985</v>
      </c>
      <c r="CD934" s="50">
        <f t="shared" si="57"/>
        <v>12</v>
      </c>
      <c r="CE934" s="57">
        <f t="shared" si="58"/>
        <v>37.95</v>
      </c>
      <c r="CF934" s="57">
        <f t="shared" si="59"/>
        <v>0</v>
      </c>
      <c r="CG934" s="57">
        <f t="shared" si="60"/>
        <v>21.61</v>
      </c>
      <c r="CH934" s="57">
        <f t="shared" si="61"/>
        <v>0</v>
      </c>
      <c r="CI934" s="58">
        <f t="shared" si="62"/>
        <v>0.03519727857</v>
      </c>
      <c r="CJ934" s="58">
        <f t="shared" si="63"/>
        <v>25.7883291</v>
      </c>
      <c r="CK934" s="57">
        <f t="shared" si="64"/>
        <v>7.68</v>
      </c>
      <c r="CL934" s="57">
        <f t="shared" si="65"/>
        <v>5.57</v>
      </c>
      <c r="CM934" s="57">
        <f t="shared" si="66"/>
        <v>1.47</v>
      </c>
      <c r="CN934" s="57">
        <f t="shared" si="67"/>
        <v>100.1035264</v>
      </c>
      <c r="CO934" s="59">
        <f t="shared" si="68"/>
        <v>0.2188023391</v>
      </c>
      <c r="CP934" s="59">
        <f t="shared" si="69"/>
        <v>0.5682866026</v>
      </c>
      <c r="CQ934" s="59">
        <f t="shared" si="70"/>
        <v>0.1714096148</v>
      </c>
      <c r="CR934" s="59">
        <f t="shared" si="71"/>
        <v>0.04150144344</v>
      </c>
      <c r="CS934" s="60">
        <f t="shared" si="72"/>
        <v>21.88023391</v>
      </c>
      <c r="CT934" s="60">
        <f t="shared" si="73"/>
        <v>4.150144344</v>
      </c>
      <c r="CU934" s="60">
        <f t="shared" si="74"/>
        <v>73.96962175</v>
      </c>
      <c r="CV934" s="61">
        <f t="shared" si="75"/>
        <v>0.150902613</v>
      </c>
      <c r="CW934" s="61">
        <f t="shared" si="76"/>
        <v>0.1894828257</v>
      </c>
      <c r="CX934" s="62"/>
    </row>
    <row r="935" ht="15.75" customHeight="1">
      <c r="A935" s="17" t="s">
        <v>53</v>
      </c>
      <c r="B935" s="17" t="s">
        <v>396</v>
      </c>
      <c r="C935" s="84" t="s">
        <v>957</v>
      </c>
      <c r="D935" s="83"/>
      <c r="E935" s="83" t="s">
        <v>958</v>
      </c>
      <c r="F935" s="2">
        <v>52.0</v>
      </c>
      <c r="G935" s="83" t="s">
        <v>1010</v>
      </c>
      <c r="H935" s="85">
        <v>37.88</v>
      </c>
      <c r="I935" s="86">
        <v>5.76</v>
      </c>
      <c r="J935" s="86">
        <v>21.55</v>
      </c>
      <c r="K935" s="86">
        <v>1.27</v>
      </c>
      <c r="L935" s="86">
        <v>0.01</v>
      </c>
      <c r="M935" s="86">
        <v>0.0</v>
      </c>
      <c r="N935" s="86">
        <v>2.48</v>
      </c>
      <c r="O935" s="86">
        <v>30.63</v>
      </c>
      <c r="P935" s="86"/>
      <c r="Q935" s="50">
        <f t="shared" si="8"/>
        <v>99.58</v>
      </c>
      <c r="R935" s="51">
        <f t="shared" si="9"/>
        <v>12</v>
      </c>
      <c r="S935" s="52">
        <f t="shared" si="10"/>
        <v>0.6304475545</v>
      </c>
      <c r="T935" s="52">
        <f t="shared" si="11"/>
        <v>0.0001251583253</v>
      </c>
      <c r="U935" s="52">
        <f t="shared" si="12"/>
        <v>0.4227094005</v>
      </c>
      <c r="V935" s="52">
        <f t="shared" si="13"/>
        <v>0</v>
      </c>
      <c r="W935" s="52">
        <f t="shared" si="14"/>
        <v>0</v>
      </c>
      <c r="X935" s="52">
        <f t="shared" si="15"/>
        <v>0.4263261625</v>
      </c>
      <c r="Y935" s="52">
        <f t="shared" si="16"/>
        <v>0.03496040171</v>
      </c>
      <c r="Z935" s="52">
        <f t="shared" si="17"/>
        <v>0.1429124364</v>
      </c>
      <c r="AA935" s="52">
        <f t="shared" si="18"/>
        <v>0.02264646198</v>
      </c>
      <c r="AB935" s="52">
        <f t="shared" si="19"/>
        <v>1.680127576</v>
      </c>
      <c r="AC935" s="53">
        <f t="shared" si="20"/>
        <v>5.044109978</v>
      </c>
      <c r="AD935" s="54">
        <f t="shared" si="21"/>
        <v>1.260895109</v>
      </c>
      <c r="AE935" s="54">
        <f t="shared" si="22"/>
        <v>0.0002503166506</v>
      </c>
      <c r="AF935" s="54">
        <f t="shared" si="23"/>
        <v>0.6340641008</v>
      </c>
      <c r="AG935" s="54">
        <f t="shared" si="24"/>
        <v>0</v>
      </c>
      <c r="AH935" s="54">
        <f t="shared" si="25"/>
        <v>0</v>
      </c>
      <c r="AI935" s="54">
        <f t="shared" si="26"/>
        <v>0.4263261625</v>
      </c>
      <c r="AJ935" s="54">
        <f t="shared" si="27"/>
        <v>0.03496040171</v>
      </c>
      <c r="AK935" s="54">
        <f t="shared" si="28"/>
        <v>0.1429124364</v>
      </c>
      <c r="AL935" s="54">
        <f t="shared" si="29"/>
        <v>0.02264646198</v>
      </c>
      <c r="AM935" s="54">
        <f t="shared" si="30"/>
        <v>2.522054989</v>
      </c>
      <c r="AN935" s="54">
        <f t="shared" si="31"/>
        <v>-5.044109978</v>
      </c>
      <c r="AO935" s="55">
        <f t="shared" si="32"/>
        <v>3.001903253</v>
      </c>
      <c r="AP935" s="55">
        <f t="shared" si="33"/>
        <v>0.0005959467701</v>
      </c>
      <c r="AQ935" s="55">
        <f t="shared" si="34"/>
        <v>2.012749063</v>
      </c>
      <c r="AR935" s="55">
        <f t="shared" si="35"/>
        <v>0</v>
      </c>
      <c r="AS935" s="55">
        <f t="shared" si="36"/>
        <v>0</v>
      </c>
      <c r="AT935" s="55">
        <f t="shared" si="37"/>
        <v>2.029970431</v>
      </c>
      <c r="AU935" s="55">
        <f t="shared" si="38"/>
        <v>0.1664654623</v>
      </c>
      <c r="AV935" s="55">
        <f t="shared" si="39"/>
        <v>0.6804837366</v>
      </c>
      <c r="AW935" s="55">
        <f t="shared" si="40"/>
        <v>0.1078321066</v>
      </c>
      <c r="AX935" s="55">
        <f t="shared" si="41"/>
        <v>8</v>
      </c>
      <c r="AY935" s="55">
        <f t="shared" si="42"/>
        <v>24.01774746</v>
      </c>
      <c r="AZ935" s="54">
        <f t="shared" ref="AZ935:BA935" si="6587">AO935*2</f>
        <v>6.003806507</v>
      </c>
      <c r="BA935" s="54">
        <f t="shared" si="6587"/>
        <v>0.00119189354</v>
      </c>
      <c r="BB935" s="54">
        <f t="shared" ref="BB935:BD935" si="6588">AQ935*(3/2)</f>
        <v>3.019123595</v>
      </c>
      <c r="BC935" s="54">
        <f t="shared" si="6588"/>
        <v>0</v>
      </c>
      <c r="BD935" s="54">
        <f t="shared" si="6588"/>
        <v>0</v>
      </c>
      <c r="BE935" s="54">
        <f t="shared" ref="BE935:BH935" si="6589">AT935</f>
        <v>2.029970431</v>
      </c>
      <c r="BF935" s="54">
        <f t="shared" si="6589"/>
        <v>0.1664654623</v>
      </c>
      <c r="BG935" s="54">
        <f t="shared" si="6589"/>
        <v>0.6804837366</v>
      </c>
      <c r="BH935" s="54">
        <f t="shared" si="6589"/>
        <v>0.1078321066</v>
      </c>
      <c r="BI935" s="54">
        <f t="shared" si="46"/>
        <v>12.00887373</v>
      </c>
      <c r="BJ935" s="54">
        <f t="shared" si="47"/>
        <v>-24.01774746</v>
      </c>
      <c r="BK935" s="56">
        <f t="shared" ref="BK935:BN935" si="6590">AO935</f>
        <v>3.001903253</v>
      </c>
      <c r="BL935" s="56">
        <f t="shared" si="6590"/>
        <v>0.0005959467701</v>
      </c>
      <c r="BM935" s="56">
        <f t="shared" si="6590"/>
        <v>2.012749063</v>
      </c>
      <c r="BN935" s="56">
        <f t="shared" si="6590"/>
        <v>0</v>
      </c>
      <c r="BO935" s="56">
        <f t="shared" si="49"/>
        <v>0</v>
      </c>
      <c r="BP935" s="56">
        <f t="shared" si="50"/>
        <v>2.029970431</v>
      </c>
      <c r="BQ935" s="56">
        <f t="shared" ref="BQ935:BS935" si="6591">AU935</f>
        <v>0.1664654623</v>
      </c>
      <c r="BR935" s="56">
        <f t="shared" si="6591"/>
        <v>0.6804837366</v>
      </c>
      <c r="BS935" s="56">
        <f t="shared" si="6591"/>
        <v>0.1078321066</v>
      </c>
      <c r="BT935" s="56">
        <f t="shared" si="52"/>
        <v>8</v>
      </c>
      <c r="BU935" s="50">
        <f t="shared" ref="BU935:BX935" si="6592">AZ935</f>
        <v>6.003806507</v>
      </c>
      <c r="BV935" s="50">
        <f t="shared" si="6592"/>
        <v>0.00119189354</v>
      </c>
      <c r="BW935" s="50">
        <f t="shared" si="6592"/>
        <v>3.019123595</v>
      </c>
      <c r="BX935" s="50">
        <f t="shared" si="6592"/>
        <v>0</v>
      </c>
      <c r="BY935" s="50">
        <f t="shared" si="54"/>
        <v>0</v>
      </c>
      <c r="BZ935" s="50">
        <f t="shared" si="55"/>
        <v>2.029970431</v>
      </c>
      <c r="CA935" s="50">
        <f t="shared" ref="CA935:CC935" si="6593">BF935</f>
        <v>0.1664654623</v>
      </c>
      <c r="CB935" s="50">
        <f t="shared" si="6593"/>
        <v>0.6804837366</v>
      </c>
      <c r="CC935" s="50">
        <f t="shared" si="6593"/>
        <v>0.1078321066</v>
      </c>
      <c r="CD935" s="50">
        <f t="shared" si="57"/>
        <v>12.00887373</v>
      </c>
      <c r="CE935" s="57">
        <f t="shared" si="58"/>
        <v>37.88</v>
      </c>
      <c r="CF935" s="57">
        <f t="shared" si="59"/>
        <v>0.01</v>
      </c>
      <c r="CG935" s="57">
        <f t="shared" si="60"/>
        <v>21.55</v>
      </c>
      <c r="CH935" s="57">
        <f t="shared" si="61"/>
        <v>0</v>
      </c>
      <c r="CI935" s="58">
        <f t="shared" si="62"/>
        <v>0</v>
      </c>
      <c r="CJ935" s="58">
        <f t="shared" si="63"/>
        <v>30.63</v>
      </c>
      <c r="CK935" s="57">
        <f t="shared" si="64"/>
        <v>2.48</v>
      </c>
      <c r="CL935" s="57">
        <f t="shared" si="65"/>
        <v>5.76</v>
      </c>
      <c r="CM935" s="57">
        <f t="shared" si="66"/>
        <v>1.27</v>
      </c>
      <c r="CN935" s="57">
        <f t="shared" si="67"/>
        <v>99.58</v>
      </c>
      <c r="CO935" s="59">
        <f t="shared" si="68"/>
        <v>0.2279867127</v>
      </c>
      <c r="CP935" s="59">
        <f t="shared" si="69"/>
        <v>0.6801136611</v>
      </c>
      <c r="CQ935" s="59">
        <f t="shared" si="70"/>
        <v>0.05577196262</v>
      </c>
      <c r="CR935" s="59">
        <f t="shared" si="71"/>
        <v>0.03612766357</v>
      </c>
      <c r="CS935" s="60">
        <f t="shared" si="72"/>
        <v>22.79867127</v>
      </c>
      <c r="CT935" s="60">
        <f t="shared" si="73"/>
        <v>3.612766357</v>
      </c>
      <c r="CU935" s="60">
        <f t="shared" si="74"/>
        <v>73.58856238</v>
      </c>
      <c r="CV935" s="61">
        <f t="shared" si="75"/>
        <v>0.1501210199</v>
      </c>
      <c r="CW935" s="61">
        <f t="shared" si="76"/>
        <v>0.1974364932</v>
      </c>
      <c r="CX935" s="62"/>
    </row>
    <row r="936" ht="15.75" customHeight="1">
      <c r="A936" s="17" t="s">
        <v>53</v>
      </c>
      <c r="B936" s="17" t="s">
        <v>396</v>
      </c>
      <c r="C936" s="84" t="s">
        <v>957</v>
      </c>
      <c r="D936" s="83" t="s">
        <v>241</v>
      </c>
      <c r="E936" s="83" t="s">
        <v>958</v>
      </c>
      <c r="F936" s="2">
        <v>53.0</v>
      </c>
      <c r="G936" s="83" t="s">
        <v>1011</v>
      </c>
      <c r="H936" s="85">
        <v>22.97</v>
      </c>
      <c r="I936" s="86">
        <v>2.98</v>
      </c>
      <c r="J936" s="86">
        <v>13.82</v>
      </c>
      <c r="K936" s="86">
        <v>1.61</v>
      </c>
      <c r="L936" s="86">
        <v>23.34</v>
      </c>
      <c r="M936" s="86">
        <v>0.05</v>
      </c>
      <c r="N936" s="86">
        <v>1.99</v>
      </c>
      <c r="O936" s="86">
        <v>36.59</v>
      </c>
      <c r="P936" s="86"/>
      <c r="Q936" s="50">
        <f t="shared" si="8"/>
        <v>103.35</v>
      </c>
      <c r="R936" s="51">
        <f t="shared" si="9"/>
        <v>12</v>
      </c>
      <c r="S936" s="52">
        <f t="shared" si="10"/>
        <v>0.3822962072</v>
      </c>
      <c r="T936" s="52">
        <f t="shared" si="11"/>
        <v>0.2921195312</v>
      </c>
      <c r="U936" s="52">
        <f t="shared" si="12"/>
        <v>0.2710832443</v>
      </c>
      <c r="V936" s="52">
        <f t="shared" si="13"/>
        <v>0.0006579371565</v>
      </c>
      <c r="W936" s="52">
        <f t="shared" si="14"/>
        <v>0</v>
      </c>
      <c r="X936" s="52">
        <f t="shared" si="15"/>
        <v>0.5092809104</v>
      </c>
      <c r="Y936" s="52">
        <f t="shared" si="16"/>
        <v>0.02805290298</v>
      </c>
      <c r="Z936" s="52">
        <f t="shared" si="17"/>
        <v>0.07393733687</v>
      </c>
      <c r="AA936" s="52">
        <f t="shared" si="18"/>
        <v>0.02870929432</v>
      </c>
      <c r="AB936" s="52">
        <f t="shared" si="19"/>
        <v>1.586137364</v>
      </c>
      <c r="AC936" s="53">
        <f t="shared" si="20"/>
        <v>4.792847387</v>
      </c>
      <c r="AD936" s="54">
        <f t="shared" si="21"/>
        <v>0.7645924143</v>
      </c>
      <c r="AE936" s="54">
        <f t="shared" si="22"/>
        <v>0.5842390624</v>
      </c>
      <c r="AF936" s="54">
        <f t="shared" si="23"/>
        <v>0.4066248665</v>
      </c>
      <c r="AG936" s="54">
        <f t="shared" si="24"/>
        <v>0.0009869057347</v>
      </c>
      <c r="AH936" s="54">
        <f t="shared" si="25"/>
        <v>0</v>
      </c>
      <c r="AI936" s="54">
        <f t="shared" si="26"/>
        <v>0.5092809104</v>
      </c>
      <c r="AJ936" s="54">
        <f t="shared" si="27"/>
        <v>0.02805290298</v>
      </c>
      <c r="AK936" s="54">
        <f t="shared" si="28"/>
        <v>0.07393733687</v>
      </c>
      <c r="AL936" s="54">
        <f t="shared" si="29"/>
        <v>0.02870929432</v>
      </c>
      <c r="AM936" s="54">
        <f t="shared" si="30"/>
        <v>2.396423694</v>
      </c>
      <c r="AN936" s="54">
        <f t="shared" si="31"/>
        <v>-4.792847387</v>
      </c>
      <c r="AO936" s="55">
        <f t="shared" si="32"/>
        <v>1.928187133</v>
      </c>
      <c r="AP936" s="55">
        <f t="shared" si="33"/>
        <v>1.473363091</v>
      </c>
      <c r="AQ936" s="55">
        <f t="shared" si="34"/>
        <v>1.367262384</v>
      </c>
      <c r="AR936" s="55">
        <f t="shared" si="35"/>
        <v>0.003318437211</v>
      </c>
      <c r="AS936" s="55">
        <f t="shared" si="36"/>
        <v>0</v>
      </c>
      <c r="AT936" s="55">
        <f t="shared" si="37"/>
        <v>2.568659799</v>
      </c>
      <c r="AU936" s="55">
        <f t="shared" si="38"/>
        <v>0.1414904086</v>
      </c>
      <c r="AV936" s="55">
        <f t="shared" si="39"/>
        <v>0.3729176982</v>
      </c>
      <c r="AW936" s="55">
        <f t="shared" si="40"/>
        <v>0.1448010492</v>
      </c>
      <c r="AX936" s="55">
        <f t="shared" si="41"/>
        <v>8</v>
      </c>
      <c r="AY936" s="55">
        <f t="shared" si="42"/>
        <v>24.17368127</v>
      </c>
      <c r="AZ936" s="54">
        <f t="shared" ref="AZ936:BA936" si="6594">AO936*2</f>
        <v>3.856374266</v>
      </c>
      <c r="BA936" s="54">
        <f t="shared" si="6594"/>
        <v>2.946726182</v>
      </c>
      <c r="BB936" s="54">
        <f t="shared" ref="BB936:BD936" si="6595">AQ936*(3/2)</f>
        <v>2.050893576</v>
      </c>
      <c r="BC936" s="54">
        <f t="shared" si="6595"/>
        <v>0.004977655816</v>
      </c>
      <c r="BD936" s="54">
        <f t="shared" si="6595"/>
        <v>0</v>
      </c>
      <c r="BE936" s="54">
        <f t="shared" ref="BE936:BH936" si="6596">AT936</f>
        <v>2.568659799</v>
      </c>
      <c r="BF936" s="54">
        <f t="shared" si="6596"/>
        <v>0.1414904086</v>
      </c>
      <c r="BG936" s="54">
        <f t="shared" si="6596"/>
        <v>0.3729176982</v>
      </c>
      <c r="BH936" s="54">
        <f t="shared" si="6596"/>
        <v>0.1448010492</v>
      </c>
      <c r="BI936" s="54">
        <f t="shared" si="46"/>
        <v>12.08684063</v>
      </c>
      <c r="BJ936" s="54">
        <f t="shared" si="47"/>
        <v>-24.17368127</v>
      </c>
      <c r="BK936" s="56">
        <f t="shared" ref="BK936:BN936" si="6597">AO936</f>
        <v>1.928187133</v>
      </c>
      <c r="BL936" s="56">
        <f t="shared" si="6597"/>
        <v>1.473363091</v>
      </c>
      <c r="BM936" s="56">
        <f t="shared" si="6597"/>
        <v>1.367262384</v>
      </c>
      <c r="BN936" s="56">
        <f t="shared" si="6597"/>
        <v>0.003318437211</v>
      </c>
      <c r="BO936" s="56">
        <f t="shared" si="49"/>
        <v>0</v>
      </c>
      <c r="BP936" s="56">
        <f t="shared" si="50"/>
        <v>2.568659799</v>
      </c>
      <c r="BQ936" s="56">
        <f t="shared" ref="BQ936:BS936" si="6598">AU936</f>
        <v>0.1414904086</v>
      </c>
      <c r="BR936" s="56">
        <f t="shared" si="6598"/>
        <v>0.3729176982</v>
      </c>
      <c r="BS936" s="56">
        <f t="shared" si="6598"/>
        <v>0.1448010492</v>
      </c>
      <c r="BT936" s="56">
        <f t="shared" si="52"/>
        <v>8</v>
      </c>
      <c r="BU936" s="50">
        <f t="shared" ref="BU936:BX936" si="6599">AZ936</f>
        <v>3.856374266</v>
      </c>
      <c r="BV936" s="50">
        <f t="shared" si="6599"/>
        <v>2.946726182</v>
      </c>
      <c r="BW936" s="50">
        <f t="shared" si="6599"/>
        <v>2.050893576</v>
      </c>
      <c r="BX936" s="50">
        <f t="shared" si="6599"/>
        <v>0.004977655816</v>
      </c>
      <c r="BY936" s="50">
        <f t="shared" si="54"/>
        <v>0</v>
      </c>
      <c r="BZ936" s="50">
        <f t="shared" si="55"/>
        <v>2.568659799</v>
      </c>
      <c r="CA936" s="50">
        <f t="shared" ref="CA936:CC936" si="6600">BF936</f>
        <v>0.1414904086</v>
      </c>
      <c r="CB936" s="50">
        <f t="shared" si="6600"/>
        <v>0.3729176982</v>
      </c>
      <c r="CC936" s="50">
        <f t="shared" si="6600"/>
        <v>0.1448010492</v>
      </c>
      <c r="CD936" s="50">
        <f t="shared" si="57"/>
        <v>12.08684063</v>
      </c>
      <c r="CE936" s="57">
        <f t="shared" si="58"/>
        <v>22.97</v>
      </c>
      <c r="CF936" s="57">
        <f t="shared" si="59"/>
        <v>23.34</v>
      </c>
      <c r="CG936" s="57">
        <f t="shared" si="60"/>
        <v>13.82</v>
      </c>
      <c r="CH936" s="57">
        <f t="shared" si="61"/>
        <v>0.05</v>
      </c>
      <c r="CI936" s="58">
        <f t="shared" si="62"/>
        <v>0</v>
      </c>
      <c r="CJ936" s="58">
        <f t="shared" si="63"/>
        <v>36.59</v>
      </c>
      <c r="CK936" s="57">
        <f t="shared" si="64"/>
        <v>1.99</v>
      </c>
      <c r="CL936" s="57">
        <f t="shared" si="65"/>
        <v>2.98</v>
      </c>
      <c r="CM936" s="57">
        <f t="shared" si="66"/>
        <v>1.61</v>
      </c>
      <c r="CN936" s="57">
        <f t="shared" si="67"/>
        <v>103.35</v>
      </c>
      <c r="CO936" s="59">
        <f t="shared" si="68"/>
        <v>0.1155306189</v>
      </c>
      <c r="CP936" s="59">
        <f t="shared" si="69"/>
        <v>0.7957757377</v>
      </c>
      <c r="CQ936" s="59">
        <f t="shared" si="70"/>
        <v>0.04383400027</v>
      </c>
      <c r="CR936" s="59">
        <f t="shared" si="71"/>
        <v>0.04485964308</v>
      </c>
      <c r="CS936" s="60">
        <f t="shared" si="72"/>
        <v>11.55306189</v>
      </c>
      <c r="CT936" s="60">
        <f t="shared" si="73"/>
        <v>4.485964308</v>
      </c>
      <c r="CU936" s="60">
        <f t="shared" si="74"/>
        <v>83.9609738</v>
      </c>
      <c r="CV936" s="61">
        <f t="shared" si="75"/>
        <v>0.1026249525</v>
      </c>
      <c r="CW936" s="61">
        <f t="shared" si="76"/>
        <v>0.100049516</v>
      </c>
      <c r="CX936" s="62"/>
    </row>
    <row r="937" ht="15.75" customHeight="1">
      <c r="A937" s="17" t="s">
        <v>53</v>
      </c>
      <c r="B937" s="17" t="s">
        <v>396</v>
      </c>
      <c r="C937" s="84" t="s">
        <v>957</v>
      </c>
      <c r="D937" s="83"/>
      <c r="E937" s="83" t="s">
        <v>958</v>
      </c>
      <c r="F937" s="2">
        <v>54.0</v>
      </c>
      <c r="G937" s="83" t="s">
        <v>1012</v>
      </c>
      <c r="H937" s="85">
        <v>37.41</v>
      </c>
      <c r="I937" s="86">
        <v>2.79</v>
      </c>
      <c r="J937" s="86">
        <v>20.97</v>
      </c>
      <c r="K937" s="86">
        <v>1.68</v>
      </c>
      <c r="L937" s="86">
        <v>0.04</v>
      </c>
      <c r="M937" s="86">
        <v>0.02</v>
      </c>
      <c r="N937" s="86">
        <v>6.05</v>
      </c>
      <c r="O937" s="86">
        <v>30.25</v>
      </c>
      <c r="P937" s="86"/>
      <c r="Q937" s="50">
        <f t="shared" si="8"/>
        <v>99.21</v>
      </c>
      <c r="R937" s="51">
        <f t="shared" si="9"/>
        <v>12</v>
      </c>
      <c r="S937" s="52">
        <f t="shared" si="10"/>
        <v>0.6226252116</v>
      </c>
      <c r="T937" s="52">
        <f t="shared" si="11"/>
        <v>0.0005006333011</v>
      </c>
      <c r="U937" s="52">
        <f t="shared" si="12"/>
        <v>0.411332535</v>
      </c>
      <c r="V937" s="52">
        <f t="shared" si="13"/>
        <v>0.0002631748626</v>
      </c>
      <c r="W937" s="52">
        <f t="shared" si="14"/>
        <v>0</v>
      </c>
      <c r="X937" s="52">
        <f t="shared" si="15"/>
        <v>0.4210371014</v>
      </c>
      <c r="Y937" s="52">
        <f t="shared" si="16"/>
        <v>0.08528646384</v>
      </c>
      <c r="Z937" s="52">
        <f t="shared" si="17"/>
        <v>0.06922321136</v>
      </c>
      <c r="AA937" s="52">
        <f t="shared" si="18"/>
        <v>0.02995752451</v>
      </c>
      <c r="AB937" s="52">
        <f t="shared" si="19"/>
        <v>1.640225856</v>
      </c>
      <c r="AC937" s="53">
        <f t="shared" si="20"/>
        <v>4.938299111</v>
      </c>
      <c r="AD937" s="54">
        <f t="shared" si="21"/>
        <v>1.245250423</v>
      </c>
      <c r="AE937" s="54">
        <f t="shared" si="22"/>
        <v>0.001001266602</v>
      </c>
      <c r="AF937" s="54">
        <f t="shared" si="23"/>
        <v>0.6169988025</v>
      </c>
      <c r="AG937" s="54">
        <f t="shared" si="24"/>
        <v>0.0003947622939</v>
      </c>
      <c r="AH937" s="54">
        <f t="shared" si="25"/>
        <v>0</v>
      </c>
      <c r="AI937" s="54">
        <f t="shared" si="26"/>
        <v>0.4210371014</v>
      </c>
      <c r="AJ937" s="54">
        <f t="shared" si="27"/>
        <v>0.08528646384</v>
      </c>
      <c r="AK937" s="54">
        <f t="shared" si="28"/>
        <v>0.06922321136</v>
      </c>
      <c r="AL937" s="54">
        <f t="shared" si="29"/>
        <v>0.02995752451</v>
      </c>
      <c r="AM937" s="54">
        <f t="shared" si="30"/>
        <v>2.469149556</v>
      </c>
      <c r="AN937" s="54">
        <f t="shared" si="31"/>
        <v>-4.938299111</v>
      </c>
      <c r="AO937" s="55">
        <f t="shared" si="32"/>
        <v>3.036777938</v>
      </c>
      <c r="AP937" s="55">
        <f t="shared" si="33"/>
        <v>0.00244177739</v>
      </c>
      <c r="AQ937" s="55">
        <f t="shared" si="34"/>
        <v>2.00622388</v>
      </c>
      <c r="AR937" s="55">
        <f t="shared" si="35"/>
        <v>0.001283603044</v>
      </c>
      <c r="AS937" s="55">
        <f t="shared" si="36"/>
        <v>0</v>
      </c>
      <c r="AT937" s="55">
        <f t="shared" si="37"/>
        <v>2.053556709</v>
      </c>
      <c r="AU937" s="55">
        <f t="shared" si="38"/>
        <v>0.4159742442</v>
      </c>
      <c r="AV937" s="55">
        <f t="shared" si="39"/>
        <v>0.3376277047</v>
      </c>
      <c r="AW937" s="55">
        <f t="shared" si="40"/>
        <v>0.1461141435</v>
      </c>
      <c r="AX937" s="55">
        <f t="shared" si="41"/>
        <v>8</v>
      </c>
      <c r="AY937" s="55">
        <f t="shared" si="42"/>
        <v>24.08594691</v>
      </c>
      <c r="AZ937" s="54">
        <f t="shared" ref="AZ937:BA937" si="6601">AO937*2</f>
        <v>6.073555876</v>
      </c>
      <c r="BA937" s="54">
        <f t="shared" si="6601"/>
        <v>0.00488355478</v>
      </c>
      <c r="BB937" s="54">
        <f t="shared" ref="BB937:BD937" si="6602">AQ937*(3/2)</f>
        <v>3.009335819</v>
      </c>
      <c r="BC937" s="54">
        <f t="shared" si="6602"/>
        <v>0.001925404565</v>
      </c>
      <c r="BD937" s="54">
        <f t="shared" si="6602"/>
        <v>0</v>
      </c>
      <c r="BE937" s="54">
        <f t="shared" ref="BE937:BH937" si="6603">AT937</f>
        <v>2.053556709</v>
      </c>
      <c r="BF937" s="54">
        <f t="shared" si="6603"/>
        <v>0.4159742442</v>
      </c>
      <c r="BG937" s="54">
        <f t="shared" si="6603"/>
        <v>0.3376277047</v>
      </c>
      <c r="BH937" s="54">
        <f t="shared" si="6603"/>
        <v>0.1461141435</v>
      </c>
      <c r="BI937" s="54">
        <f t="shared" si="46"/>
        <v>12.04297346</v>
      </c>
      <c r="BJ937" s="54">
        <f t="shared" si="47"/>
        <v>-24.08594691</v>
      </c>
      <c r="BK937" s="56">
        <f t="shared" ref="BK937:BN937" si="6604">AO937</f>
        <v>3.036777938</v>
      </c>
      <c r="BL937" s="56">
        <f t="shared" si="6604"/>
        <v>0.00244177739</v>
      </c>
      <c r="BM937" s="56">
        <f t="shared" si="6604"/>
        <v>2.00622388</v>
      </c>
      <c r="BN937" s="56">
        <f t="shared" si="6604"/>
        <v>0.001283603044</v>
      </c>
      <c r="BO937" s="56">
        <f t="shared" si="49"/>
        <v>0</v>
      </c>
      <c r="BP937" s="56">
        <f t="shared" si="50"/>
        <v>2.053556709</v>
      </c>
      <c r="BQ937" s="56">
        <f t="shared" ref="BQ937:BS937" si="6605">AU937</f>
        <v>0.4159742442</v>
      </c>
      <c r="BR937" s="56">
        <f t="shared" si="6605"/>
        <v>0.3376277047</v>
      </c>
      <c r="BS937" s="56">
        <f t="shared" si="6605"/>
        <v>0.1461141435</v>
      </c>
      <c r="BT937" s="56">
        <f t="shared" si="52"/>
        <v>8</v>
      </c>
      <c r="BU937" s="50">
        <f t="shared" ref="BU937:BX937" si="6606">AZ937</f>
        <v>6.073555876</v>
      </c>
      <c r="BV937" s="50">
        <f t="shared" si="6606"/>
        <v>0.00488355478</v>
      </c>
      <c r="BW937" s="50">
        <f t="shared" si="6606"/>
        <v>3.009335819</v>
      </c>
      <c r="BX937" s="50">
        <f t="shared" si="6606"/>
        <v>0.001925404565</v>
      </c>
      <c r="BY937" s="50">
        <f t="shared" si="54"/>
        <v>0</v>
      </c>
      <c r="BZ937" s="50">
        <f t="shared" si="55"/>
        <v>2.053556709</v>
      </c>
      <c r="CA937" s="50">
        <f t="shared" ref="CA937:CC937" si="6607">BF937</f>
        <v>0.4159742442</v>
      </c>
      <c r="CB937" s="50">
        <f t="shared" si="6607"/>
        <v>0.3376277047</v>
      </c>
      <c r="CC937" s="50">
        <f t="shared" si="6607"/>
        <v>0.1461141435</v>
      </c>
      <c r="CD937" s="50">
        <f t="shared" si="57"/>
        <v>12.04297346</v>
      </c>
      <c r="CE937" s="57">
        <f t="shared" si="58"/>
        <v>37.41</v>
      </c>
      <c r="CF937" s="57">
        <f t="shared" si="59"/>
        <v>0.04</v>
      </c>
      <c r="CG937" s="57">
        <f t="shared" si="60"/>
        <v>20.97</v>
      </c>
      <c r="CH937" s="57">
        <f t="shared" si="61"/>
        <v>0.02</v>
      </c>
      <c r="CI937" s="58">
        <f t="shared" si="62"/>
        <v>0</v>
      </c>
      <c r="CJ937" s="58">
        <f t="shared" si="63"/>
        <v>30.25</v>
      </c>
      <c r="CK937" s="57">
        <f t="shared" si="64"/>
        <v>6.05</v>
      </c>
      <c r="CL937" s="57">
        <f t="shared" si="65"/>
        <v>2.79</v>
      </c>
      <c r="CM937" s="57">
        <f t="shared" si="66"/>
        <v>1.68</v>
      </c>
      <c r="CN937" s="57">
        <f t="shared" si="67"/>
        <v>99.21</v>
      </c>
      <c r="CO937" s="59">
        <f t="shared" si="68"/>
        <v>0.1143232364</v>
      </c>
      <c r="CP937" s="59">
        <f t="shared" si="69"/>
        <v>0.6953494808</v>
      </c>
      <c r="CQ937" s="59">
        <f t="shared" si="70"/>
        <v>0.1408519538</v>
      </c>
      <c r="CR937" s="59">
        <f t="shared" si="71"/>
        <v>0.049475329</v>
      </c>
      <c r="CS937" s="60">
        <f t="shared" si="72"/>
        <v>11.43232364</v>
      </c>
      <c r="CT937" s="60">
        <f t="shared" si="73"/>
        <v>4.9475329</v>
      </c>
      <c r="CU937" s="60">
        <f t="shared" si="74"/>
        <v>83.62014346</v>
      </c>
      <c r="CV937" s="61">
        <f t="shared" si="75"/>
        <v>0.1066369472</v>
      </c>
      <c r="CW937" s="61">
        <f t="shared" si="76"/>
        <v>0.09900392273</v>
      </c>
      <c r="CX937" s="62"/>
    </row>
    <row r="938" ht="15.75" customHeight="1">
      <c r="A938" s="17" t="s">
        <v>53</v>
      </c>
      <c r="B938" s="17" t="s">
        <v>396</v>
      </c>
      <c r="C938" s="84" t="s">
        <v>957</v>
      </c>
      <c r="D938" s="83"/>
      <c r="E938" s="83" t="s">
        <v>958</v>
      </c>
      <c r="F938" s="2">
        <v>55.0</v>
      </c>
      <c r="G938" s="83" t="s">
        <v>1013</v>
      </c>
      <c r="H938" s="85">
        <v>37.89</v>
      </c>
      <c r="I938" s="86">
        <v>5.18</v>
      </c>
      <c r="J938" s="86">
        <v>21.29</v>
      </c>
      <c r="K938" s="86">
        <v>0.92</v>
      </c>
      <c r="L938" s="86">
        <v>0.03</v>
      </c>
      <c r="M938" s="86">
        <v>0.0</v>
      </c>
      <c r="N938" s="86">
        <v>0.85</v>
      </c>
      <c r="O938" s="86">
        <v>33.37</v>
      </c>
      <c r="P938" s="86"/>
      <c r="Q938" s="50">
        <f t="shared" si="8"/>
        <v>99.53</v>
      </c>
      <c r="R938" s="51">
        <f t="shared" si="9"/>
        <v>12</v>
      </c>
      <c r="S938" s="52">
        <f t="shared" si="10"/>
        <v>0.6306139873</v>
      </c>
      <c r="T938" s="52">
        <f t="shared" si="11"/>
        <v>0.0003754749758</v>
      </c>
      <c r="U938" s="52">
        <f t="shared" si="12"/>
        <v>0.4176094263</v>
      </c>
      <c r="V938" s="52">
        <f t="shared" si="13"/>
        <v>0</v>
      </c>
      <c r="W938" s="52">
        <f t="shared" si="14"/>
        <v>0</v>
      </c>
      <c r="X938" s="52">
        <f t="shared" si="15"/>
        <v>0.4644630768</v>
      </c>
      <c r="Y938" s="52">
        <f t="shared" si="16"/>
        <v>0.01198239575</v>
      </c>
      <c r="Z938" s="52">
        <f t="shared" si="17"/>
        <v>0.128521948</v>
      </c>
      <c r="AA938" s="52">
        <f t="shared" si="18"/>
        <v>0.01640531104</v>
      </c>
      <c r="AB938" s="52">
        <f t="shared" si="19"/>
        <v>1.66997162</v>
      </c>
      <c r="AC938" s="53">
        <f t="shared" si="20"/>
        <v>5.019531591</v>
      </c>
      <c r="AD938" s="54">
        <f t="shared" si="21"/>
        <v>1.261227975</v>
      </c>
      <c r="AE938" s="54">
        <f t="shared" si="22"/>
        <v>0.0007509499517</v>
      </c>
      <c r="AF938" s="54">
        <f t="shared" si="23"/>
        <v>0.6264141395</v>
      </c>
      <c r="AG938" s="54">
        <f t="shared" si="24"/>
        <v>0</v>
      </c>
      <c r="AH938" s="54">
        <f t="shared" si="25"/>
        <v>0</v>
      </c>
      <c r="AI938" s="54">
        <f t="shared" si="26"/>
        <v>0.4644630768</v>
      </c>
      <c r="AJ938" s="54">
        <f t="shared" si="27"/>
        <v>0.01198239575</v>
      </c>
      <c r="AK938" s="54">
        <f t="shared" si="28"/>
        <v>0.128521948</v>
      </c>
      <c r="AL938" s="54">
        <f t="shared" si="29"/>
        <v>0.01640531104</v>
      </c>
      <c r="AM938" s="54">
        <f t="shared" si="30"/>
        <v>2.509765796</v>
      </c>
      <c r="AN938" s="54">
        <f t="shared" si="31"/>
        <v>-5.019531591</v>
      </c>
      <c r="AO938" s="55">
        <f t="shared" si="32"/>
        <v>3.020956666</v>
      </c>
      <c r="AP938" s="55">
        <f t="shared" si="33"/>
        <v>0.001798713086</v>
      </c>
      <c r="AQ938" s="55">
        <f t="shared" si="34"/>
        <v>2.000558195</v>
      </c>
      <c r="AR938" s="55">
        <f t="shared" si="35"/>
        <v>0</v>
      </c>
      <c r="AS938" s="55">
        <f t="shared" si="36"/>
        <v>0</v>
      </c>
      <c r="AT938" s="55">
        <f t="shared" si="37"/>
        <v>2.225010635</v>
      </c>
      <c r="AU938" s="55">
        <f t="shared" si="38"/>
        <v>0.05740167366</v>
      </c>
      <c r="AV938" s="55">
        <f t="shared" si="39"/>
        <v>0.6156844652</v>
      </c>
      <c r="AW938" s="55">
        <f t="shared" si="40"/>
        <v>0.07858965191</v>
      </c>
      <c r="AX938" s="55">
        <f t="shared" si="41"/>
        <v>8</v>
      </c>
      <c r="AY938" s="55">
        <f t="shared" si="42"/>
        <v>24.04606895</v>
      </c>
      <c r="AZ938" s="54">
        <f t="shared" ref="AZ938:BA938" si="6608">AO938*2</f>
        <v>6.041913333</v>
      </c>
      <c r="BA938" s="54">
        <f t="shared" si="6608"/>
        <v>0.003597426172</v>
      </c>
      <c r="BB938" s="54">
        <f t="shared" ref="BB938:BD938" si="6609">AQ938*(3/2)</f>
        <v>3.000837293</v>
      </c>
      <c r="BC938" s="54">
        <f t="shared" si="6609"/>
        <v>0</v>
      </c>
      <c r="BD938" s="54">
        <f t="shared" si="6609"/>
        <v>0</v>
      </c>
      <c r="BE938" s="54">
        <f t="shared" ref="BE938:BH938" si="6610">AT938</f>
        <v>2.225010635</v>
      </c>
      <c r="BF938" s="54">
        <f t="shared" si="6610"/>
        <v>0.05740167366</v>
      </c>
      <c r="BG938" s="54">
        <f t="shared" si="6610"/>
        <v>0.6156844652</v>
      </c>
      <c r="BH938" s="54">
        <f t="shared" si="6610"/>
        <v>0.07858965191</v>
      </c>
      <c r="BI938" s="54">
        <f t="shared" si="46"/>
        <v>12.02303448</v>
      </c>
      <c r="BJ938" s="54">
        <f t="shared" si="47"/>
        <v>-24.04606895</v>
      </c>
      <c r="BK938" s="56">
        <f t="shared" ref="BK938:BN938" si="6611">AO938</f>
        <v>3.020956666</v>
      </c>
      <c r="BL938" s="56">
        <f t="shared" si="6611"/>
        <v>0.001798713086</v>
      </c>
      <c r="BM938" s="56">
        <f t="shared" si="6611"/>
        <v>2.000558195</v>
      </c>
      <c r="BN938" s="56">
        <f t="shared" si="6611"/>
        <v>0</v>
      </c>
      <c r="BO938" s="56">
        <f t="shared" si="49"/>
        <v>0</v>
      </c>
      <c r="BP938" s="56">
        <f t="shared" si="50"/>
        <v>2.225010635</v>
      </c>
      <c r="BQ938" s="56">
        <f t="shared" ref="BQ938:BS938" si="6612">AU938</f>
        <v>0.05740167366</v>
      </c>
      <c r="BR938" s="56">
        <f t="shared" si="6612"/>
        <v>0.6156844652</v>
      </c>
      <c r="BS938" s="56">
        <f t="shared" si="6612"/>
        <v>0.07858965191</v>
      </c>
      <c r="BT938" s="56">
        <f t="shared" si="52"/>
        <v>8</v>
      </c>
      <c r="BU938" s="50">
        <f t="shared" ref="BU938:BX938" si="6613">AZ938</f>
        <v>6.041913333</v>
      </c>
      <c r="BV938" s="50">
        <f t="shared" si="6613"/>
        <v>0.003597426172</v>
      </c>
      <c r="BW938" s="50">
        <f t="shared" si="6613"/>
        <v>3.000837293</v>
      </c>
      <c r="BX938" s="50">
        <f t="shared" si="6613"/>
        <v>0</v>
      </c>
      <c r="BY938" s="50">
        <f t="shared" si="54"/>
        <v>0</v>
      </c>
      <c r="BZ938" s="50">
        <f t="shared" si="55"/>
        <v>2.225010635</v>
      </c>
      <c r="CA938" s="50">
        <f t="shared" ref="CA938:CC938" si="6614">BF938</f>
        <v>0.05740167366</v>
      </c>
      <c r="CB938" s="50">
        <f t="shared" si="6614"/>
        <v>0.6156844652</v>
      </c>
      <c r="CC938" s="50">
        <f t="shared" si="6614"/>
        <v>0.07858965191</v>
      </c>
      <c r="CD938" s="50">
        <f t="shared" si="57"/>
        <v>12.02303448</v>
      </c>
      <c r="CE938" s="57">
        <f t="shared" si="58"/>
        <v>37.89</v>
      </c>
      <c r="CF938" s="57">
        <f t="shared" si="59"/>
        <v>0.03</v>
      </c>
      <c r="CG938" s="57">
        <f t="shared" si="60"/>
        <v>21.29</v>
      </c>
      <c r="CH938" s="57">
        <f t="shared" si="61"/>
        <v>0</v>
      </c>
      <c r="CI938" s="58">
        <f t="shared" si="62"/>
        <v>0</v>
      </c>
      <c r="CJ938" s="58">
        <f t="shared" si="63"/>
        <v>33.37</v>
      </c>
      <c r="CK938" s="57">
        <f t="shared" si="64"/>
        <v>0.85</v>
      </c>
      <c r="CL938" s="57">
        <f t="shared" si="65"/>
        <v>5.18</v>
      </c>
      <c r="CM938" s="57">
        <f t="shared" si="66"/>
        <v>0.92</v>
      </c>
      <c r="CN938" s="57">
        <f t="shared" si="67"/>
        <v>99.53</v>
      </c>
      <c r="CO938" s="59">
        <f t="shared" si="68"/>
        <v>0.2068355135</v>
      </c>
      <c r="CP938" s="59">
        <f t="shared" si="69"/>
        <v>0.7474790141</v>
      </c>
      <c r="CQ938" s="59">
        <f t="shared" si="70"/>
        <v>0.01928374893</v>
      </c>
      <c r="CR938" s="59">
        <f t="shared" si="71"/>
        <v>0.02640172349</v>
      </c>
      <c r="CS938" s="60">
        <f t="shared" si="72"/>
        <v>20.68355135</v>
      </c>
      <c r="CT938" s="60">
        <f t="shared" si="73"/>
        <v>2.640172349</v>
      </c>
      <c r="CU938" s="60">
        <f t="shared" si="74"/>
        <v>76.67627631</v>
      </c>
      <c r="CV938" s="61">
        <f t="shared" si="75"/>
        <v>0.1298194802</v>
      </c>
      <c r="CW938" s="61">
        <f t="shared" si="76"/>
        <v>0.1791195547</v>
      </c>
      <c r="CX938" s="62"/>
    </row>
    <row r="939" ht="15.75" customHeight="1">
      <c r="A939" s="17" t="s">
        <v>53</v>
      </c>
      <c r="B939" s="17" t="s">
        <v>396</v>
      </c>
      <c r="C939" s="84" t="s">
        <v>957</v>
      </c>
      <c r="D939" s="83"/>
      <c r="E939" s="83" t="s">
        <v>958</v>
      </c>
      <c r="F939" s="2">
        <v>56.0</v>
      </c>
      <c r="G939" s="83" t="s">
        <v>1014</v>
      </c>
      <c r="H939" s="85">
        <v>37.79</v>
      </c>
      <c r="I939" s="86">
        <v>4.24</v>
      </c>
      <c r="J939" s="86">
        <v>21.35</v>
      </c>
      <c r="K939" s="86">
        <v>1.5</v>
      </c>
      <c r="L939" s="86">
        <v>0.0</v>
      </c>
      <c r="M939" s="86">
        <v>0.05</v>
      </c>
      <c r="N939" s="86">
        <v>1.48</v>
      </c>
      <c r="O939" s="86">
        <v>33.8</v>
      </c>
      <c r="P939" s="86"/>
      <c r="Q939" s="50">
        <f t="shared" si="8"/>
        <v>100.21</v>
      </c>
      <c r="R939" s="51">
        <f t="shared" si="9"/>
        <v>12</v>
      </c>
      <c r="S939" s="52">
        <f t="shared" si="10"/>
        <v>0.6289496591</v>
      </c>
      <c r="T939" s="52">
        <f t="shared" si="11"/>
        <v>0</v>
      </c>
      <c r="U939" s="52">
        <f t="shared" si="12"/>
        <v>0.4187863434</v>
      </c>
      <c r="V939" s="52">
        <f t="shared" si="13"/>
        <v>0.0006579371565</v>
      </c>
      <c r="W939" s="52">
        <f t="shared" si="14"/>
        <v>0</v>
      </c>
      <c r="X939" s="52">
        <f t="shared" si="15"/>
        <v>0.470448067</v>
      </c>
      <c r="Y939" s="52">
        <f t="shared" si="16"/>
        <v>0.02086346553</v>
      </c>
      <c r="Z939" s="52">
        <f t="shared" si="17"/>
        <v>0.1051994323</v>
      </c>
      <c r="AA939" s="52">
        <f t="shared" si="18"/>
        <v>0.02674778974</v>
      </c>
      <c r="AB939" s="52">
        <f t="shared" si="19"/>
        <v>1.671652694</v>
      </c>
      <c r="AC939" s="53">
        <f t="shared" si="20"/>
        <v>5.020648987</v>
      </c>
      <c r="AD939" s="54">
        <f t="shared" si="21"/>
        <v>1.257899318</v>
      </c>
      <c r="AE939" s="54">
        <f t="shared" si="22"/>
        <v>0</v>
      </c>
      <c r="AF939" s="54">
        <f t="shared" si="23"/>
        <v>0.6281795152</v>
      </c>
      <c r="AG939" s="54">
        <f t="shared" si="24"/>
        <v>0.0009869057347</v>
      </c>
      <c r="AH939" s="54">
        <f t="shared" si="25"/>
        <v>0</v>
      </c>
      <c r="AI939" s="54">
        <f t="shared" si="26"/>
        <v>0.470448067</v>
      </c>
      <c r="AJ939" s="54">
        <f t="shared" si="27"/>
        <v>0.02086346553</v>
      </c>
      <c r="AK939" s="54">
        <f t="shared" si="28"/>
        <v>0.1051994323</v>
      </c>
      <c r="AL939" s="54">
        <f t="shared" si="29"/>
        <v>0.02674778974</v>
      </c>
      <c r="AM939" s="54">
        <f t="shared" si="30"/>
        <v>2.510324494</v>
      </c>
      <c r="AN939" s="54">
        <f t="shared" si="31"/>
        <v>-5.020648987</v>
      </c>
      <c r="AO939" s="55">
        <f t="shared" si="32"/>
        <v>3.009953736</v>
      </c>
      <c r="AP939" s="55">
        <f t="shared" si="33"/>
        <v>0</v>
      </c>
      <c r="AQ939" s="55">
        <f t="shared" si="34"/>
        <v>2.004178714</v>
      </c>
      <c r="AR939" s="55">
        <f t="shared" si="35"/>
        <v>0.003148678712</v>
      </c>
      <c r="AS939" s="55">
        <f t="shared" si="36"/>
        <v>0</v>
      </c>
      <c r="AT939" s="55">
        <f t="shared" si="37"/>
        <v>2.25141535</v>
      </c>
      <c r="AU939" s="55">
        <f t="shared" si="38"/>
        <v>0.09984593382</v>
      </c>
      <c r="AV939" s="55">
        <f t="shared" si="39"/>
        <v>0.5034511424</v>
      </c>
      <c r="AW939" s="55">
        <f t="shared" si="40"/>
        <v>0.1280064446</v>
      </c>
      <c r="AX939" s="55">
        <f t="shared" si="41"/>
        <v>8</v>
      </c>
      <c r="AY939" s="55">
        <f t="shared" si="42"/>
        <v>24.02723487</v>
      </c>
      <c r="AZ939" s="54">
        <f t="shared" ref="AZ939:BA939" si="6615">AO939*2</f>
        <v>6.019907472</v>
      </c>
      <c r="BA939" s="54">
        <f t="shared" si="6615"/>
        <v>0</v>
      </c>
      <c r="BB939" s="54">
        <f t="shared" ref="BB939:BD939" si="6616">AQ939*(3/2)</f>
        <v>3.006268071</v>
      </c>
      <c r="BC939" s="54">
        <f t="shared" si="6616"/>
        <v>0.004723018068</v>
      </c>
      <c r="BD939" s="54">
        <f t="shared" si="6616"/>
        <v>0</v>
      </c>
      <c r="BE939" s="54">
        <f t="shared" ref="BE939:BH939" si="6617">AT939</f>
        <v>2.25141535</v>
      </c>
      <c r="BF939" s="54">
        <f t="shared" si="6617"/>
        <v>0.09984593382</v>
      </c>
      <c r="BG939" s="54">
        <f t="shared" si="6617"/>
        <v>0.5034511424</v>
      </c>
      <c r="BH939" s="54">
        <f t="shared" si="6617"/>
        <v>0.1280064446</v>
      </c>
      <c r="BI939" s="54">
        <f t="shared" si="46"/>
        <v>12.01361743</v>
      </c>
      <c r="BJ939" s="54">
        <f t="shared" si="47"/>
        <v>-24.02723487</v>
      </c>
      <c r="BK939" s="56">
        <f t="shared" ref="BK939:BN939" si="6618">AO939</f>
        <v>3.009953736</v>
      </c>
      <c r="BL939" s="56">
        <f t="shared" si="6618"/>
        <v>0</v>
      </c>
      <c r="BM939" s="56">
        <f t="shared" si="6618"/>
        <v>2.004178714</v>
      </c>
      <c r="BN939" s="56">
        <f t="shared" si="6618"/>
        <v>0.003148678712</v>
      </c>
      <c r="BO939" s="56">
        <f t="shared" si="49"/>
        <v>0</v>
      </c>
      <c r="BP939" s="56">
        <f t="shared" si="50"/>
        <v>2.25141535</v>
      </c>
      <c r="BQ939" s="56">
        <f t="shared" ref="BQ939:BS939" si="6619">AU939</f>
        <v>0.09984593382</v>
      </c>
      <c r="BR939" s="56">
        <f t="shared" si="6619"/>
        <v>0.5034511424</v>
      </c>
      <c r="BS939" s="56">
        <f t="shared" si="6619"/>
        <v>0.1280064446</v>
      </c>
      <c r="BT939" s="56">
        <f t="shared" si="52"/>
        <v>8</v>
      </c>
      <c r="BU939" s="50">
        <f t="shared" ref="BU939:BX939" si="6620">AZ939</f>
        <v>6.019907472</v>
      </c>
      <c r="BV939" s="50">
        <f t="shared" si="6620"/>
        <v>0</v>
      </c>
      <c r="BW939" s="50">
        <f t="shared" si="6620"/>
        <v>3.006268071</v>
      </c>
      <c r="BX939" s="50">
        <f t="shared" si="6620"/>
        <v>0.004723018068</v>
      </c>
      <c r="BY939" s="50">
        <f t="shared" si="54"/>
        <v>0</v>
      </c>
      <c r="BZ939" s="50">
        <f t="shared" si="55"/>
        <v>2.25141535</v>
      </c>
      <c r="CA939" s="50">
        <f t="shared" ref="CA939:CC939" si="6621">BF939</f>
        <v>0.09984593382</v>
      </c>
      <c r="CB939" s="50">
        <f t="shared" si="6621"/>
        <v>0.5034511424</v>
      </c>
      <c r="CC939" s="50">
        <f t="shared" si="6621"/>
        <v>0.1280064446</v>
      </c>
      <c r="CD939" s="50">
        <f t="shared" si="57"/>
        <v>12.01361743</v>
      </c>
      <c r="CE939" s="57">
        <f t="shared" si="58"/>
        <v>37.79</v>
      </c>
      <c r="CF939" s="57">
        <f t="shared" si="59"/>
        <v>0</v>
      </c>
      <c r="CG939" s="57">
        <f t="shared" si="60"/>
        <v>21.35</v>
      </c>
      <c r="CH939" s="57">
        <f t="shared" si="61"/>
        <v>0.05</v>
      </c>
      <c r="CI939" s="58">
        <f t="shared" si="62"/>
        <v>0</v>
      </c>
      <c r="CJ939" s="58">
        <f t="shared" si="63"/>
        <v>33.8</v>
      </c>
      <c r="CK939" s="57">
        <f t="shared" si="64"/>
        <v>1.48</v>
      </c>
      <c r="CL939" s="57">
        <f t="shared" si="65"/>
        <v>4.24</v>
      </c>
      <c r="CM939" s="57">
        <f t="shared" si="66"/>
        <v>1.5</v>
      </c>
      <c r="CN939" s="57">
        <f t="shared" si="67"/>
        <v>100.21</v>
      </c>
      <c r="CO939" s="59">
        <f t="shared" si="68"/>
        <v>0.1687893376</v>
      </c>
      <c r="CP939" s="59">
        <f t="shared" si="69"/>
        <v>0.7548198297</v>
      </c>
      <c r="CQ939" s="59">
        <f t="shared" si="70"/>
        <v>0.03347480542</v>
      </c>
      <c r="CR939" s="59">
        <f t="shared" si="71"/>
        <v>0.04291602732</v>
      </c>
      <c r="CS939" s="60">
        <f t="shared" si="72"/>
        <v>16.87893376</v>
      </c>
      <c r="CT939" s="60">
        <f t="shared" si="73"/>
        <v>4.291602732</v>
      </c>
      <c r="CU939" s="60">
        <f t="shared" si="74"/>
        <v>78.82946351</v>
      </c>
      <c r="CV939" s="61">
        <f t="shared" si="75"/>
        <v>0.1273106961</v>
      </c>
      <c r="CW939" s="61">
        <f t="shared" si="76"/>
        <v>0.1461715663</v>
      </c>
      <c r="CX939" s="62"/>
    </row>
    <row r="940" ht="15.75" customHeight="1">
      <c r="A940" s="17" t="s">
        <v>53</v>
      </c>
      <c r="B940" s="17" t="s">
        <v>396</v>
      </c>
      <c r="C940" s="84" t="s">
        <v>957</v>
      </c>
      <c r="D940" s="83"/>
      <c r="E940" s="83" t="s">
        <v>958</v>
      </c>
      <c r="F940" s="2">
        <v>57.0</v>
      </c>
      <c r="G940" s="83" t="s">
        <v>1015</v>
      </c>
      <c r="H940" s="85">
        <v>37.18</v>
      </c>
      <c r="I940" s="86">
        <v>2.49</v>
      </c>
      <c r="J940" s="86">
        <v>21.31</v>
      </c>
      <c r="K940" s="86">
        <v>0.82</v>
      </c>
      <c r="L940" s="86">
        <v>0.04</v>
      </c>
      <c r="M940" s="86">
        <v>0.03</v>
      </c>
      <c r="N940" s="86">
        <v>7.52</v>
      </c>
      <c r="O940" s="86">
        <v>30.32</v>
      </c>
      <c r="P940" s="86"/>
      <c r="Q940" s="50">
        <f t="shared" si="8"/>
        <v>99.71</v>
      </c>
      <c r="R940" s="51">
        <f t="shared" si="9"/>
        <v>12</v>
      </c>
      <c r="S940" s="52">
        <f t="shared" si="10"/>
        <v>0.6187972565</v>
      </c>
      <c r="T940" s="52">
        <f t="shared" si="11"/>
        <v>0.0005006333011</v>
      </c>
      <c r="U940" s="52">
        <f t="shared" si="12"/>
        <v>0.418001732</v>
      </c>
      <c r="V940" s="52">
        <f t="shared" si="13"/>
        <v>0.0003947622939</v>
      </c>
      <c r="W940" s="52">
        <f t="shared" si="14"/>
        <v>0</v>
      </c>
      <c r="X940" s="52">
        <f t="shared" si="15"/>
        <v>0.4220114021</v>
      </c>
      <c r="Y940" s="52">
        <f t="shared" si="16"/>
        <v>0.10600896</v>
      </c>
      <c r="Z940" s="52">
        <f t="shared" si="17"/>
        <v>0.0617798553</v>
      </c>
      <c r="AA940" s="52">
        <f t="shared" si="18"/>
        <v>0.01462212506</v>
      </c>
      <c r="AB940" s="52">
        <f t="shared" si="19"/>
        <v>1.642116727</v>
      </c>
      <c r="AC940" s="53">
        <f t="shared" si="20"/>
        <v>4.941225727</v>
      </c>
      <c r="AD940" s="54">
        <f t="shared" si="21"/>
        <v>1.237594513</v>
      </c>
      <c r="AE940" s="54">
        <f t="shared" si="22"/>
        <v>0.001001266602</v>
      </c>
      <c r="AF940" s="54">
        <f t="shared" si="23"/>
        <v>0.627002598</v>
      </c>
      <c r="AG940" s="54">
        <f t="shared" si="24"/>
        <v>0.0005921434408</v>
      </c>
      <c r="AH940" s="54">
        <f t="shared" si="25"/>
        <v>0</v>
      </c>
      <c r="AI940" s="54">
        <f t="shared" si="26"/>
        <v>0.4220114021</v>
      </c>
      <c r="AJ940" s="54">
        <f t="shared" si="27"/>
        <v>0.10600896</v>
      </c>
      <c r="AK940" s="54">
        <f t="shared" si="28"/>
        <v>0.0617798553</v>
      </c>
      <c r="AL940" s="54">
        <f t="shared" si="29"/>
        <v>0.01462212506</v>
      </c>
      <c r="AM940" s="54">
        <f t="shared" si="30"/>
        <v>2.470612864</v>
      </c>
      <c r="AN940" s="54">
        <f t="shared" si="31"/>
        <v>-4.941225727</v>
      </c>
      <c r="AO940" s="55">
        <f t="shared" si="32"/>
        <v>3.014632256</v>
      </c>
      <c r="AP940" s="55">
        <f t="shared" si="33"/>
        <v>0.002438965723</v>
      </c>
      <c r="AQ940" s="55">
        <f t="shared" si="34"/>
        <v>2.036404478</v>
      </c>
      <c r="AR940" s="55">
        <f t="shared" si="35"/>
        <v>0.001923187493</v>
      </c>
      <c r="AS940" s="55">
        <f t="shared" si="36"/>
        <v>0</v>
      </c>
      <c r="AT940" s="55">
        <f t="shared" si="37"/>
        <v>2.055938632</v>
      </c>
      <c r="AU940" s="55">
        <f t="shared" si="38"/>
        <v>0.5164503024</v>
      </c>
      <c r="AV940" s="55">
        <f t="shared" si="39"/>
        <v>0.3009766811</v>
      </c>
      <c r="AW940" s="55">
        <f t="shared" si="40"/>
        <v>0.07123549658</v>
      </c>
      <c r="AX940" s="55">
        <f t="shared" si="41"/>
        <v>8</v>
      </c>
      <c r="AY940" s="55">
        <f t="shared" si="42"/>
        <v>24.07247011</v>
      </c>
      <c r="AZ940" s="54">
        <f t="shared" ref="AZ940:BA940" si="6622">AO940*2</f>
        <v>6.029264512</v>
      </c>
      <c r="BA940" s="54">
        <f t="shared" si="6622"/>
        <v>0.004877931446</v>
      </c>
      <c r="BB940" s="54">
        <f t="shared" ref="BB940:BD940" si="6623">AQ940*(3/2)</f>
        <v>3.054606718</v>
      </c>
      <c r="BC940" s="54">
        <f t="shared" si="6623"/>
        <v>0.00288478124</v>
      </c>
      <c r="BD940" s="54">
        <f t="shared" si="6623"/>
        <v>0</v>
      </c>
      <c r="BE940" s="54">
        <f t="shared" ref="BE940:BH940" si="6624">AT940</f>
        <v>2.055938632</v>
      </c>
      <c r="BF940" s="54">
        <f t="shared" si="6624"/>
        <v>0.5164503024</v>
      </c>
      <c r="BG940" s="54">
        <f t="shared" si="6624"/>
        <v>0.3009766811</v>
      </c>
      <c r="BH940" s="54">
        <f t="shared" si="6624"/>
        <v>0.07123549658</v>
      </c>
      <c r="BI940" s="54">
        <f t="shared" si="46"/>
        <v>12.03623505</v>
      </c>
      <c r="BJ940" s="54">
        <f t="shared" si="47"/>
        <v>-24.07247011</v>
      </c>
      <c r="BK940" s="56">
        <f t="shared" ref="BK940:BN940" si="6625">AO940</f>
        <v>3.014632256</v>
      </c>
      <c r="BL940" s="56">
        <f t="shared" si="6625"/>
        <v>0.002438965723</v>
      </c>
      <c r="BM940" s="56">
        <f t="shared" si="6625"/>
        <v>2.036404478</v>
      </c>
      <c r="BN940" s="56">
        <f t="shared" si="6625"/>
        <v>0.001923187493</v>
      </c>
      <c r="BO940" s="56">
        <f t="shared" si="49"/>
        <v>0</v>
      </c>
      <c r="BP940" s="56">
        <f t="shared" si="50"/>
        <v>2.055938632</v>
      </c>
      <c r="BQ940" s="56">
        <f t="shared" ref="BQ940:BS940" si="6626">AU940</f>
        <v>0.5164503024</v>
      </c>
      <c r="BR940" s="56">
        <f t="shared" si="6626"/>
        <v>0.3009766811</v>
      </c>
      <c r="BS940" s="56">
        <f t="shared" si="6626"/>
        <v>0.07123549658</v>
      </c>
      <c r="BT940" s="56">
        <f t="shared" si="52"/>
        <v>8</v>
      </c>
      <c r="BU940" s="50">
        <f t="shared" ref="BU940:BX940" si="6627">AZ940</f>
        <v>6.029264512</v>
      </c>
      <c r="BV940" s="50">
        <f t="shared" si="6627"/>
        <v>0.004877931446</v>
      </c>
      <c r="BW940" s="50">
        <f t="shared" si="6627"/>
        <v>3.054606718</v>
      </c>
      <c r="BX940" s="50">
        <f t="shared" si="6627"/>
        <v>0.00288478124</v>
      </c>
      <c r="BY940" s="50">
        <f t="shared" si="54"/>
        <v>0</v>
      </c>
      <c r="BZ940" s="50">
        <f t="shared" si="55"/>
        <v>2.055938632</v>
      </c>
      <c r="CA940" s="50">
        <f t="shared" ref="CA940:CC940" si="6628">BF940</f>
        <v>0.5164503024</v>
      </c>
      <c r="CB940" s="50">
        <f t="shared" si="6628"/>
        <v>0.3009766811</v>
      </c>
      <c r="CC940" s="50">
        <f t="shared" si="6628"/>
        <v>0.07123549658</v>
      </c>
      <c r="CD940" s="50">
        <f t="shared" si="57"/>
        <v>12.03623505</v>
      </c>
      <c r="CE940" s="57">
        <f t="shared" si="58"/>
        <v>37.18</v>
      </c>
      <c r="CF940" s="57">
        <f t="shared" si="59"/>
        <v>0.04</v>
      </c>
      <c r="CG940" s="57">
        <f t="shared" si="60"/>
        <v>21.31</v>
      </c>
      <c r="CH940" s="57">
        <f t="shared" si="61"/>
        <v>0.03</v>
      </c>
      <c r="CI940" s="58">
        <f t="shared" si="62"/>
        <v>0</v>
      </c>
      <c r="CJ940" s="58">
        <f t="shared" si="63"/>
        <v>30.32</v>
      </c>
      <c r="CK940" s="57">
        <f t="shared" si="64"/>
        <v>7.52</v>
      </c>
      <c r="CL940" s="57">
        <f t="shared" si="65"/>
        <v>2.49</v>
      </c>
      <c r="CM940" s="57">
        <f t="shared" si="66"/>
        <v>0.82</v>
      </c>
      <c r="CN940" s="57">
        <f t="shared" si="67"/>
        <v>99.71</v>
      </c>
      <c r="CO940" s="59">
        <f t="shared" si="68"/>
        <v>0.1022130569</v>
      </c>
      <c r="CP940" s="59">
        <f t="shared" si="69"/>
        <v>0.6982061589</v>
      </c>
      <c r="CQ940" s="59">
        <f t="shared" si="70"/>
        <v>0.1753888838</v>
      </c>
      <c r="CR940" s="59">
        <f t="shared" si="71"/>
        <v>0.02419190032</v>
      </c>
      <c r="CS940" s="60">
        <f t="shared" si="72"/>
        <v>10.22130569</v>
      </c>
      <c r="CT940" s="60">
        <f t="shared" si="73"/>
        <v>2.419190032</v>
      </c>
      <c r="CU940" s="60">
        <f t="shared" si="74"/>
        <v>87.35950428</v>
      </c>
      <c r="CV940" s="61">
        <f t="shared" si="75"/>
        <v>0.07529842878</v>
      </c>
      <c r="CW940" s="61">
        <f t="shared" si="76"/>
        <v>0.0885165073</v>
      </c>
      <c r="CX940" s="62"/>
    </row>
    <row r="941" ht="15.75" customHeight="1">
      <c r="A941" s="17" t="s">
        <v>53</v>
      </c>
      <c r="B941" s="17" t="s">
        <v>396</v>
      </c>
      <c r="C941" s="84" t="s">
        <v>957</v>
      </c>
      <c r="D941" s="83"/>
      <c r="E941" s="83" t="s">
        <v>958</v>
      </c>
      <c r="F941" s="2">
        <v>58.0</v>
      </c>
      <c r="G941" s="83" t="s">
        <v>1016</v>
      </c>
      <c r="H941" s="85">
        <v>37.44</v>
      </c>
      <c r="I941" s="86">
        <v>3.39</v>
      </c>
      <c r="J941" s="86">
        <v>21.46</v>
      </c>
      <c r="K941" s="86">
        <v>1.41</v>
      </c>
      <c r="L941" s="86">
        <v>0.04</v>
      </c>
      <c r="M941" s="86">
        <v>0.04</v>
      </c>
      <c r="N941" s="86">
        <v>4.55</v>
      </c>
      <c r="O941" s="86">
        <v>31.78</v>
      </c>
      <c r="P941" s="86"/>
      <c r="Q941" s="50">
        <f t="shared" si="8"/>
        <v>100.11</v>
      </c>
      <c r="R941" s="51">
        <f t="shared" si="9"/>
        <v>12</v>
      </c>
      <c r="S941" s="52">
        <f t="shared" si="10"/>
        <v>0.6231245101</v>
      </c>
      <c r="T941" s="52">
        <f t="shared" si="11"/>
        <v>0.0005006333011</v>
      </c>
      <c r="U941" s="52">
        <f t="shared" si="12"/>
        <v>0.4209440248</v>
      </c>
      <c r="V941" s="52">
        <f t="shared" si="13"/>
        <v>0.0005263497252</v>
      </c>
      <c r="W941" s="52">
        <f t="shared" si="14"/>
        <v>0</v>
      </c>
      <c r="X941" s="52">
        <f t="shared" si="15"/>
        <v>0.4423325316</v>
      </c>
      <c r="Y941" s="52">
        <f t="shared" si="16"/>
        <v>0.06414105958</v>
      </c>
      <c r="Z941" s="52">
        <f t="shared" si="17"/>
        <v>0.08410992348</v>
      </c>
      <c r="AA941" s="52">
        <f t="shared" si="18"/>
        <v>0.02514292236</v>
      </c>
      <c r="AB941" s="52">
        <f t="shared" si="19"/>
        <v>1.660821955</v>
      </c>
      <c r="AC941" s="53">
        <f t="shared" si="20"/>
        <v>4.990364571</v>
      </c>
      <c r="AD941" s="54">
        <f t="shared" si="21"/>
        <v>1.24624902</v>
      </c>
      <c r="AE941" s="54">
        <f t="shared" si="22"/>
        <v>0.001001266602</v>
      </c>
      <c r="AF941" s="54">
        <f t="shared" si="23"/>
        <v>0.6314160373</v>
      </c>
      <c r="AG941" s="54">
        <f t="shared" si="24"/>
        <v>0.0007895245878</v>
      </c>
      <c r="AH941" s="54">
        <f t="shared" si="25"/>
        <v>0</v>
      </c>
      <c r="AI941" s="54">
        <f t="shared" si="26"/>
        <v>0.4423325316</v>
      </c>
      <c r="AJ941" s="54">
        <f t="shared" si="27"/>
        <v>0.06414105958</v>
      </c>
      <c r="AK941" s="54">
        <f t="shared" si="28"/>
        <v>0.08410992348</v>
      </c>
      <c r="AL941" s="54">
        <f t="shared" si="29"/>
        <v>0.02514292236</v>
      </c>
      <c r="AM941" s="54">
        <f t="shared" si="30"/>
        <v>2.495182286</v>
      </c>
      <c r="AN941" s="54">
        <f t="shared" si="31"/>
        <v>-4.990364571</v>
      </c>
      <c r="AO941" s="55">
        <f t="shared" si="32"/>
        <v>3.001523472</v>
      </c>
      <c r="AP941" s="55">
        <f t="shared" si="33"/>
        <v>0.002411496547</v>
      </c>
      <c r="AQ941" s="55">
        <f t="shared" si="34"/>
        <v>2.027641909</v>
      </c>
      <c r="AR941" s="55">
        <f t="shared" si="35"/>
        <v>0.002535369784</v>
      </c>
      <c r="AS941" s="55">
        <f t="shared" si="36"/>
        <v>0</v>
      </c>
      <c r="AT941" s="55">
        <f t="shared" si="37"/>
        <v>2.130668036</v>
      </c>
      <c r="AU941" s="55">
        <f t="shared" si="38"/>
        <v>0.3089605572</v>
      </c>
      <c r="AV941" s="55">
        <f t="shared" si="39"/>
        <v>0.4051484181</v>
      </c>
      <c r="AW941" s="55">
        <f t="shared" si="40"/>
        <v>0.1211107417</v>
      </c>
      <c r="AX941" s="55">
        <f t="shared" si="41"/>
        <v>8</v>
      </c>
      <c r="AY941" s="55">
        <f t="shared" si="42"/>
        <v>24.03804722</v>
      </c>
      <c r="AZ941" s="54">
        <f t="shared" ref="AZ941:BA941" si="6629">AO941*2</f>
        <v>6.003046944</v>
      </c>
      <c r="BA941" s="54">
        <f t="shared" si="6629"/>
        <v>0.004822993093</v>
      </c>
      <c r="BB941" s="54">
        <f t="shared" ref="BB941:BD941" si="6630">AQ941*(3/2)</f>
        <v>3.041462863</v>
      </c>
      <c r="BC941" s="54">
        <f t="shared" si="6630"/>
        <v>0.003803054676</v>
      </c>
      <c r="BD941" s="54">
        <f t="shared" si="6630"/>
        <v>0</v>
      </c>
      <c r="BE941" s="54">
        <f t="shared" ref="BE941:BH941" si="6631">AT941</f>
        <v>2.130668036</v>
      </c>
      <c r="BF941" s="54">
        <f t="shared" si="6631"/>
        <v>0.3089605572</v>
      </c>
      <c r="BG941" s="54">
        <f t="shared" si="6631"/>
        <v>0.4051484181</v>
      </c>
      <c r="BH941" s="54">
        <f t="shared" si="6631"/>
        <v>0.1211107417</v>
      </c>
      <c r="BI941" s="54">
        <f t="shared" si="46"/>
        <v>12.01902361</v>
      </c>
      <c r="BJ941" s="54">
        <f t="shared" si="47"/>
        <v>-24.03804722</v>
      </c>
      <c r="BK941" s="56">
        <f t="shared" ref="BK941:BN941" si="6632">AO941</f>
        <v>3.001523472</v>
      </c>
      <c r="BL941" s="56">
        <f t="shared" si="6632"/>
        <v>0.002411496547</v>
      </c>
      <c r="BM941" s="56">
        <f t="shared" si="6632"/>
        <v>2.027641909</v>
      </c>
      <c r="BN941" s="56">
        <f t="shared" si="6632"/>
        <v>0.002535369784</v>
      </c>
      <c r="BO941" s="56">
        <f t="shared" si="49"/>
        <v>0</v>
      </c>
      <c r="BP941" s="56">
        <f t="shared" si="50"/>
        <v>2.130668036</v>
      </c>
      <c r="BQ941" s="56">
        <f t="shared" ref="BQ941:BS941" si="6633">AU941</f>
        <v>0.3089605572</v>
      </c>
      <c r="BR941" s="56">
        <f t="shared" si="6633"/>
        <v>0.4051484181</v>
      </c>
      <c r="BS941" s="56">
        <f t="shared" si="6633"/>
        <v>0.1211107417</v>
      </c>
      <c r="BT941" s="56">
        <f t="shared" si="52"/>
        <v>8</v>
      </c>
      <c r="BU941" s="50">
        <f t="shared" ref="BU941:BX941" si="6634">AZ941</f>
        <v>6.003046944</v>
      </c>
      <c r="BV941" s="50">
        <f t="shared" si="6634"/>
        <v>0.004822993093</v>
      </c>
      <c r="BW941" s="50">
        <f t="shared" si="6634"/>
        <v>3.041462863</v>
      </c>
      <c r="BX941" s="50">
        <f t="shared" si="6634"/>
        <v>0.003803054676</v>
      </c>
      <c r="BY941" s="50">
        <f t="shared" si="54"/>
        <v>0</v>
      </c>
      <c r="BZ941" s="50">
        <f t="shared" si="55"/>
        <v>2.130668036</v>
      </c>
      <c r="CA941" s="50">
        <f t="shared" ref="CA941:CC941" si="6635">BF941</f>
        <v>0.3089605572</v>
      </c>
      <c r="CB941" s="50">
        <f t="shared" si="6635"/>
        <v>0.4051484181</v>
      </c>
      <c r="CC941" s="50">
        <f t="shared" si="6635"/>
        <v>0.1211107417</v>
      </c>
      <c r="CD941" s="50">
        <f t="shared" si="57"/>
        <v>12.01902361</v>
      </c>
      <c r="CE941" s="57">
        <f t="shared" si="58"/>
        <v>37.44</v>
      </c>
      <c r="CF941" s="57">
        <f t="shared" si="59"/>
        <v>0.04</v>
      </c>
      <c r="CG941" s="57">
        <f t="shared" si="60"/>
        <v>21.46</v>
      </c>
      <c r="CH941" s="57">
        <f t="shared" si="61"/>
        <v>0.04</v>
      </c>
      <c r="CI941" s="58">
        <f t="shared" si="62"/>
        <v>0</v>
      </c>
      <c r="CJ941" s="58">
        <f t="shared" si="63"/>
        <v>31.78</v>
      </c>
      <c r="CK941" s="57">
        <f t="shared" si="64"/>
        <v>4.55</v>
      </c>
      <c r="CL941" s="57">
        <f t="shared" si="65"/>
        <v>3.39</v>
      </c>
      <c r="CM941" s="57">
        <f t="shared" si="66"/>
        <v>1.41</v>
      </c>
      <c r="CN941" s="57">
        <f t="shared" si="67"/>
        <v>100.11</v>
      </c>
      <c r="CO941" s="59">
        <f t="shared" si="68"/>
        <v>0.1366027483</v>
      </c>
      <c r="CP941" s="59">
        <f t="shared" si="69"/>
        <v>0.7183913261</v>
      </c>
      <c r="CQ941" s="59">
        <f t="shared" si="70"/>
        <v>0.1041713588</v>
      </c>
      <c r="CR941" s="59">
        <f t="shared" si="71"/>
        <v>0.04083456685</v>
      </c>
      <c r="CS941" s="60">
        <f t="shared" si="72"/>
        <v>13.66027483</v>
      </c>
      <c r="CT941" s="60">
        <f t="shared" si="73"/>
        <v>4.083456685</v>
      </c>
      <c r="CU941" s="60">
        <f t="shared" si="74"/>
        <v>82.25626849</v>
      </c>
      <c r="CV941" s="61">
        <f t="shared" si="75"/>
        <v>0.109135941</v>
      </c>
      <c r="CW941" s="61">
        <f t="shared" si="76"/>
        <v>0.11829798</v>
      </c>
      <c r="CX941" s="62"/>
    </row>
    <row r="942" ht="15.75" customHeight="1">
      <c r="A942" s="17" t="s">
        <v>53</v>
      </c>
      <c r="B942" s="17" t="s">
        <v>396</v>
      </c>
      <c r="C942" s="84" t="s">
        <v>957</v>
      </c>
      <c r="D942" s="83"/>
      <c r="E942" s="83" t="s">
        <v>958</v>
      </c>
      <c r="F942" s="2">
        <v>59.0</v>
      </c>
      <c r="G942" s="83" t="s">
        <v>1017</v>
      </c>
      <c r="H942" s="85">
        <v>37.79</v>
      </c>
      <c r="I942" s="86">
        <v>3.39</v>
      </c>
      <c r="J942" s="86">
        <v>21.34</v>
      </c>
      <c r="K942" s="86">
        <v>4.42</v>
      </c>
      <c r="L942" s="86">
        <v>0.06</v>
      </c>
      <c r="M942" s="86">
        <v>0.0</v>
      </c>
      <c r="N942" s="86">
        <v>4.61</v>
      </c>
      <c r="O942" s="86">
        <v>28.44</v>
      </c>
      <c r="P942" s="86"/>
      <c r="Q942" s="50">
        <f t="shared" si="8"/>
        <v>100.05</v>
      </c>
      <c r="R942" s="51">
        <f t="shared" si="9"/>
        <v>12</v>
      </c>
      <c r="S942" s="52">
        <f t="shared" si="10"/>
        <v>0.6289496591</v>
      </c>
      <c r="T942" s="52">
        <f t="shared" si="11"/>
        <v>0.0007509499517</v>
      </c>
      <c r="U942" s="52">
        <f t="shared" si="12"/>
        <v>0.4185901906</v>
      </c>
      <c r="V942" s="52">
        <f t="shared" si="13"/>
        <v>0</v>
      </c>
      <c r="W942" s="52">
        <f t="shared" si="14"/>
        <v>0</v>
      </c>
      <c r="X942" s="52">
        <f t="shared" si="15"/>
        <v>0.3958444682</v>
      </c>
      <c r="Y942" s="52">
        <f t="shared" si="16"/>
        <v>0.06498687575</v>
      </c>
      <c r="Z942" s="52">
        <f t="shared" si="17"/>
        <v>0.08410992348</v>
      </c>
      <c r="AA942" s="52">
        <f t="shared" si="18"/>
        <v>0.07881682044</v>
      </c>
      <c r="AB942" s="52">
        <f t="shared" si="19"/>
        <v>1.672048887</v>
      </c>
      <c r="AC942" s="53">
        <f t="shared" si="20"/>
        <v>5.022089184</v>
      </c>
      <c r="AD942" s="54">
        <f t="shared" si="21"/>
        <v>1.257899318</v>
      </c>
      <c r="AE942" s="54">
        <f t="shared" si="22"/>
        <v>0.001501899903</v>
      </c>
      <c r="AF942" s="54">
        <f t="shared" si="23"/>
        <v>0.6278852859</v>
      </c>
      <c r="AG942" s="54">
        <f t="shared" si="24"/>
        <v>0</v>
      </c>
      <c r="AH942" s="54">
        <f t="shared" si="25"/>
        <v>0</v>
      </c>
      <c r="AI942" s="54">
        <f t="shared" si="26"/>
        <v>0.3958444682</v>
      </c>
      <c r="AJ942" s="54">
        <f t="shared" si="27"/>
        <v>0.06498687575</v>
      </c>
      <c r="AK942" s="54">
        <f t="shared" si="28"/>
        <v>0.08410992348</v>
      </c>
      <c r="AL942" s="54">
        <f t="shared" si="29"/>
        <v>0.07881682044</v>
      </c>
      <c r="AM942" s="54">
        <f t="shared" si="30"/>
        <v>2.511044592</v>
      </c>
      <c r="AN942" s="54">
        <f t="shared" si="31"/>
        <v>-5.022089184</v>
      </c>
      <c r="AO942" s="55">
        <f t="shared" si="32"/>
        <v>3.009240525</v>
      </c>
      <c r="AP942" s="55">
        <f t="shared" si="33"/>
        <v>0.003592956916</v>
      </c>
      <c r="AQ942" s="55">
        <f t="shared" si="34"/>
        <v>2.00276532</v>
      </c>
      <c r="AR942" s="55">
        <f t="shared" si="35"/>
        <v>0</v>
      </c>
      <c r="AS942" s="55">
        <f t="shared" si="36"/>
        <v>0</v>
      </c>
      <c r="AT942" s="55">
        <f t="shared" si="37"/>
        <v>1.893937294</v>
      </c>
      <c r="AU942" s="55">
        <f t="shared" si="38"/>
        <v>0.3109328979</v>
      </c>
      <c r="AV942" s="55">
        <f t="shared" si="39"/>
        <v>0.4024280587</v>
      </c>
      <c r="AW942" s="55">
        <f t="shared" si="40"/>
        <v>0.3771029473</v>
      </c>
      <c r="AX942" s="55">
        <f t="shared" si="41"/>
        <v>8</v>
      </c>
      <c r="AY942" s="55">
        <f t="shared" si="42"/>
        <v>24.02843228</v>
      </c>
      <c r="AZ942" s="54">
        <f t="shared" ref="AZ942:BA942" si="6636">AO942*2</f>
        <v>6.018481051</v>
      </c>
      <c r="BA942" s="54">
        <f t="shared" si="6636"/>
        <v>0.007185913831</v>
      </c>
      <c r="BB942" s="54">
        <f t="shared" ref="BB942:BD942" si="6637">AQ942*(3/2)</f>
        <v>3.00414798</v>
      </c>
      <c r="BC942" s="54">
        <f t="shared" si="6637"/>
        <v>0</v>
      </c>
      <c r="BD942" s="54">
        <f t="shared" si="6637"/>
        <v>0</v>
      </c>
      <c r="BE942" s="54">
        <f t="shared" ref="BE942:BH942" si="6638">AT942</f>
        <v>1.893937294</v>
      </c>
      <c r="BF942" s="54">
        <f t="shared" si="6638"/>
        <v>0.3109328979</v>
      </c>
      <c r="BG942" s="54">
        <f t="shared" si="6638"/>
        <v>0.4024280587</v>
      </c>
      <c r="BH942" s="54">
        <f t="shared" si="6638"/>
        <v>0.3771029473</v>
      </c>
      <c r="BI942" s="54">
        <f t="shared" si="46"/>
        <v>12.01421614</v>
      </c>
      <c r="BJ942" s="54">
        <f t="shared" si="47"/>
        <v>-24.02843228</v>
      </c>
      <c r="BK942" s="56">
        <f t="shared" ref="BK942:BN942" si="6639">AO942</f>
        <v>3.009240525</v>
      </c>
      <c r="BL942" s="56">
        <f t="shared" si="6639"/>
        <v>0.003592956916</v>
      </c>
      <c r="BM942" s="56">
        <f t="shared" si="6639"/>
        <v>2.00276532</v>
      </c>
      <c r="BN942" s="56">
        <f t="shared" si="6639"/>
        <v>0</v>
      </c>
      <c r="BO942" s="56">
        <f t="shared" si="49"/>
        <v>0</v>
      </c>
      <c r="BP942" s="56">
        <f t="shared" si="50"/>
        <v>1.893937294</v>
      </c>
      <c r="BQ942" s="56">
        <f t="shared" ref="BQ942:BS942" si="6640">AU942</f>
        <v>0.3109328979</v>
      </c>
      <c r="BR942" s="56">
        <f t="shared" si="6640"/>
        <v>0.4024280587</v>
      </c>
      <c r="BS942" s="56">
        <f t="shared" si="6640"/>
        <v>0.3771029473</v>
      </c>
      <c r="BT942" s="56">
        <f t="shared" si="52"/>
        <v>8</v>
      </c>
      <c r="BU942" s="50">
        <f t="shared" ref="BU942:BX942" si="6641">AZ942</f>
        <v>6.018481051</v>
      </c>
      <c r="BV942" s="50">
        <f t="shared" si="6641"/>
        <v>0.007185913831</v>
      </c>
      <c r="BW942" s="50">
        <f t="shared" si="6641"/>
        <v>3.00414798</v>
      </c>
      <c r="BX942" s="50">
        <f t="shared" si="6641"/>
        <v>0</v>
      </c>
      <c r="BY942" s="50">
        <f t="shared" si="54"/>
        <v>0</v>
      </c>
      <c r="BZ942" s="50">
        <f t="shared" si="55"/>
        <v>1.893937294</v>
      </c>
      <c r="CA942" s="50">
        <f t="shared" ref="CA942:CC942" si="6642">BF942</f>
        <v>0.3109328979</v>
      </c>
      <c r="CB942" s="50">
        <f t="shared" si="6642"/>
        <v>0.4024280587</v>
      </c>
      <c r="CC942" s="50">
        <f t="shared" si="6642"/>
        <v>0.3771029473</v>
      </c>
      <c r="CD942" s="50">
        <f t="shared" si="57"/>
        <v>12.01421614</v>
      </c>
      <c r="CE942" s="57">
        <f t="shared" si="58"/>
        <v>37.79</v>
      </c>
      <c r="CF942" s="57">
        <f t="shared" si="59"/>
        <v>0.06</v>
      </c>
      <c r="CG942" s="57">
        <f t="shared" si="60"/>
        <v>21.34</v>
      </c>
      <c r="CH942" s="57">
        <f t="shared" si="61"/>
        <v>0</v>
      </c>
      <c r="CI942" s="58">
        <f t="shared" si="62"/>
        <v>0</v>
      </c>
      <c r="CJ942" s="58">
        <f t="shared" si="63"/>
        <v>28.44</v>
      </c>
      <c r="CK942" s="57">
        <f t="shared" si="64"/>
        <v>4.61</v>
      </c>
      <c r="CL942" s="57">
        <f t="shared" si="65"/>
        <v>3.39</v>
      </c>
      <c r="CM942" s="57">
        <f t="shared" si="66"/>
        <v>4.42</v>
      </c>
      <c r="CN942" s="57">
        <f t="shared" si="67"/>
        <v>100.05</v>
      </c>
      <c r="CO942" s="59">
        <f t="shared" si="68"/>
        <v>0.1348438203</v>
      </c>
      <c r="CP942" s="59">
        <f t="shared" si="69"/>
        <v>0.6346121612</v>
      </c>
      <c r="CQ942" s="59">
        <f t="shared" si="70"/>
        <v>0.104186025</v>
      </c>
      <c r="CR942" s="59">
        <f t="shared" si="71"/>
        <v>0.1263579935</v>
      </c>
      <c r="CS942" s="60">
        <f t="shared" si="72"/>
        <v>13.48438203</v>
      </c>
      <c r="CT942" s="60">
        <f t="shared" si="73"/>
        <v>12.63579935</v>
      </c>
      <c r="CU942" s="60">
        <f t="shared" si="74"/>
        <v>73.87981862</v>
      </c>
      <c r="CV942" s="61">
        <f t="shared" si="75"/>
        <v>0.1937799037</v>
      </c>
      <c r="CW942" s="61">
        <f t="shared" si="76"/>
        <v>0.1167747483</v>
      </c>
      <c r="CX942" s="62"/>
    </row>
    <row r="943" ht="15.75" customHeight="1">
      <c r="A943" s="17" t="s">
        <v>53</v>
      </c>
      <c r="B943" s="17" t="s">
        <v>396</v>
      </c>
      <c r="C943" s="84" t="s">
        <v>957</v>
      </c>
      <c r="D943" s="83"/>
      <c r="E943" s="83" t="s">
        <v>958</v>
      </c>
      <c r="F943" s="2">
        <v>60.0</v>
      </c>
      <c r="G943" s="83" t="s">
        <v>1018</v>
      </c>
      <c r="H943" s="85">
        <v>37.56</v>
      </c>
      <c r="I943" s="86">
        <v>3.88</v>
      </c>
      <c r="J943" s="86">
        <v>21.36</v>
      </c>
      <c r="K943" s="86">
        <v>2.0</v>
      </c>
      <c r="L943" s="86">
        <v>0.03</v>
      </c>
      <c r="M943" s="86">
        <v>0.01</v>
      </c>
      <c r="N943" s="86">
        <v>3.72</v>
      </c>
      <c r="O943" s="86">
        <v>31.2</v>
      </c>
      <c r="P943" s="86"/>
      <c r="Q943" s="50">
        <f t="shared" si="8"/>
        <v>99.76</v>
      </c>
      <c r="R943" s="51">
        <f t="shared" si="9"/>
        <v>12</v>
      </c>
      <c r="S943" s="52">
        <f t="shared" si="10"/>
        <v>0.625121704</v>
      </c>
      <c r="T943" s="52">
        <f t="shared" si="11"/>
        <v>0.0003754749758</v>
      </c>
      <c r="U943" s="52">
        <f t="shared" si="12"/>
        <v>0.4189824963</v>
      </c>
      <c r="V943" s="52">
        <f t="shared" si="13"/>
        <v>0.0001315874313</v>
      </c>
      <c r="W943" s="52">
        <f t="shared" si="14"/>
        <v>0</v>
      </c>
      <c r="X943" s="52">
        <f t="shared" si="15"/>
        <v>0.4342597541</v>
      </c>
      <c r="Y943" s="52">
        <f t="shared" si="16"/>
        <v>0.05244060256</v>
      </c>
      <c r="Z943" s="52">
        <f t="shared" si="17"/>
        <v>0.09626740505</v>
      </c>
      <c r="AA943" s="52">
        <f t="shared" si="18"/>
        <v>0.03566371965</v>
      </c>
      <c r="AB943" s="52">
        <f t="shared" si="19"/>
        <v>1.663242744</v>
      </c>
      <c r="AC943" s="53">
        <f t="shared" si="20"/>
        <v>4.99659393</v>
      </c>
      <c r="AD943" s="54">
        <f t="shared" si="21"/>
        <v>1.250243408</v>
      </c>
      <c r="AE943" s="54">
        <f t="shared" si="22"/>
        <v>0.0007509499517</v>
      </c>
      <c r="AF943" s="54">
        <f t="shared" si="23"/>
        <v>0.6284737445</v>
      </c>
      <c r="AG943" s="54">
        <f t="shared" si="24"/>
        <v>0.0001973811469</v>
      </c>
      <c r="AH943" s="54">
        <f t="shared" si="25"/>
        <v>0</v>
      </c>
      <c r="AI943" s="54">
        <f t="shared" si="26"/>
        <v>0.4342597541</v>
      </c>
      <c r="AJ943" s="54">
        <f t="shared" si="27"/>
        <v>0.05244060256</v>
      </c>
      <c r="AK943" s="54">
        <f t="shared" si="28"/>
        <v>0.09626740505</v>
      </c>
      <c r="AL943" s="54">
        <f t="shared" si="29"/>
        <v>0.03566371965</v>
      </c>
      <c r="AM943" s="54">
        <f t="shared" si="30"/>
        <v>2.498296965</v>
      </c>
      <c r="AN943" s="54">
        <f t="shared" si="31"/>
        <v>-4.99659393</v>
      </c>
      <c r="AO943" s="55">
        <f t="shared" si="32"/>
        <v>3.00676113</v>
      </c>
      <c r="AP943" s="55">
        <f t="shared" si="33"/>
        <v>0.001805990026</v>
      </c>
      <c r="AQ943" s="55">
        <f t="shared" si="34"/>
        <v>2.015256031</v>
      </c>
      <c r="AR943" s="55">
        <f t="shared" si="35"/>
        <v>0.0006329199115</v>
      </c>
      <c r="AS943" s="55">
        <f t="shared" si="36"/>
        <v>0</v>
      </c>
      <c r="AT943" s="55">
        <f t="shared" si="37"/>
        <v>2.088737826</v>
      </c>
      <c r="AU943" s="55">
        <f t="shared" si="38"/>
        <v>0.2522330682</v>
      </c>
      <c r="AV943" s="55">
        <f t="shared" si="39"/>
        <v>0.4630347814</v>
      </c>
      <c r="AW943" s="55">
        <f t="shared" si="40"/>
        <v>0.1715382546</v>
      </c>
      <c r="AX943" s="55">
        <f t="shared" si="41"/>
        <v>8</v>
      </c>
      <c r="AY943" s="55">
        <f t="shared" si="42"/>
        <v>24.03302319</v>
      </c>
      <c r="AZ943" s="54">
        <f t="shared" ref="AZ943:BA943" si="6643">AO943*2</f>
        <v>6.013522259</v>
      </c>
      <c r="BA943" s="54">
        <f t="shared" si="6643"/>
        <v>0.003611980052</v>
      </c>
      <c r="BB943" s="54">
        <f t="shared" ref="BB943:BD943" si="6644">AQ943*(3/2)</f>
        <v>3.022884046</v>
      </c>
      <c r="BC943" s="54">
        <f t="shared" si="6644"/>
        <v>0.0009493798672</v>
      </c>
      <c r="BD943" s="54">
        <f t="shared" si="6644"/>
        <v>0</v>
      </c>
      <c r="BE943" s="54">
        <f t="shared" ref="BE943:BH943" si="6645">AT943</f>
        <v>2.088737826</v>
      </c>
      <c r="BF943" s="54">
        <f t="shared" si="6645"/>
        <v>0.2522330682</v>
      </c>
      <c r="BG943" s="54">
        <f t="shared" si="6645"/>
        <v>0.4630347814</v>
      </c>
      <c r="BH943" s="54">
        <f t="shared" si="6645"/>
        <v>0.1715382546</v>
      </c>
      <c r="BI943" s="54">
        <f t="shared" si="46"/>
        <v>12.01651159</v>
      </c>
      <c r="BJ943" s="54">
        <f t="shared" si="47"/>
        <v>-24.03302319</v>
      </c>
      <c r="BK943" s="56">
        <f t="shared" ref="BK943:BN943" si="6646">AO943</f>
        <v>3.00676113</v>
      </c>
      <c r="BL943" s="56">
        <f t="shared" si="6646"/>
        <v>0.001805990026</v>
      </c>
      <c r="BM943" s="56">
        <f t="shared" si="6646"/>
        <v>2.015256031</v>
      </c>
      <c r="BN943" s="56">
        <f t="shared" si="6646"/>
        <v>0.0006329199115</v>
      </c>
      <c r="BO943" s="56">
        <f t="shared" si="49"/>
        <v>0</v>
      </c>
      <c r="BP943" s="56">
        <f t="shared" si="50"/>
        <v>2.088737826</v>
      </c>
      <c r="BQ943" s="56">
        <f t="shared" ref="BQ943:BS943" si="6647">AU943</f>
        <v>0.2522330682</v>
      </c>
      <c r="BR943" s="56">
        <f t="shared" si="6647"/>
        <v>0.4630347814</v>
      </c>
      <c r="BS943" s="56">
        <f t="shared" si="6647"/>
        <v>0.1715382546</v>
      </c>
      <c r="BT943" s="56">
        <f t="shared" si="52"/>
        <v>8</v>
      </c>
      <c r="BU943" s="50">
        <f t="shared" ref="BU943:BX943" si="6648">AZ943</f>
        <v>6.013522259</v>
      </c>
      <c r="BV943" s="50">
        <f t="shared" si="6648"/>
        <v>0.003611980052</v>
      </c>
      <c r="BW943" s="50">
        <f t="shared" si="6648"/>
        <v>3.022884046</v>
      </c>
      <c r="BX943" s="50">
        <f t="shared" si="6648"/>
        <v>0.0009493798672</v>
      </c>
      <c r="BY943" s="50">
        <f t="shared" si="54"/>
        <v>0</v>
      </c>
      <c r="BZ943" s="50">
        <f t="shared" si="55"/>
        <v>2.088737826</v>
      </c>
      <c r="CA943" s="50">
        <f t="shared" ref="CA943:CC943" si="6649">BF943</f>
        <v>0.2522330682</v>
      </c>
      <c r="CB943" s="50">
        <f t="shared" si="6649"/>
        <v>0.4630347814</v>
      </c>
      <c r="CC943" s="50">
        <f t="shared" si="6649"/>
        <v>0.1715382546</v>
      </c>
      <c r="CD943" s="50">
        <f t="shared" si="57"/>
        <v>12.01651159</v>
      </c>
      <c r="CE943" s="57">
        <f t="shared" si="58"/>
        <v>37.56</v>
      </c>
      <c r="CF943" s="57">
        <f t="shared" si="59"/>
        <v>0.03</v>
      </c>
      <c r="CG943" s="57">
        <f t="shared" si="60"/>
        <v>21.36</v>
      </c>
      <c r="CH943" s="57">
        <f t="shared" si="61"/>
        <v>0.01</v>
      </c>
      <c r="CI943" s="58">
        <f t="shared" si="62"/>
        <v>0</v>
      </c>
      <c r="CJ943" s="58">
        <f t="shared" si="63"/>
        <v>31.2</v>
      </c>
      <c r="CK943" s="57">
        <f t="shared" si="64"/>
        <v>3.72</v>
      </c>
      <c r="CL943" s="57">
        <f t="shared" si="65"/>
        <v>3.88</v>
      </c>
      <c r="CM943" s="57">
        <f t="shared" si="66"/>
        <v>2</v>
      </c>
      <c r="CN943" s="57">
        <f t="shared" si="67"/>
        <v>99.76</v>
      </c>
      <c r="CO943" s="59">
        <f t="shared" si="68"/>
        <v>0.1556134919</v>
      </c>
      <c r="CP943" s="59">
        <f t="shared" si="69"/>
        <v>0.7019684048</v>
      </c>
      <c r="CQ943" s="59">
        <f t="shared" si="70"/>
        <v>0.08476872603</v>
      </c>
      <c r="CR943" s="59">
        <f t="shared" si="71"/>
        <v>0.05764937726</v>
      </c>
      <c r="CS943" s="60">
        <f t="shared" si="72"/>
        <v>15.56134919</v>
      </c>
      <c r="CT943" s="60">
        <f t="shared" si="73"/>
        <v>5.764937726</v>
      </c>
      <c r="CU943" s="60">
        <f t="shared" si="74"/>
        <v>78.67371308</v>
      </c>
      <c r="CV943" s="61">
        <f t="shared" si="75"/>
        <v>0.1354561232</v>
      </c>
      <c r="CW943" s="61">
        <f t="shared" si="76"/>
        <v>0.134761284</v>
      </c>
      <c r="CX943" s="62"/>
    </row>
    <row r="944" ht="15.75" customHeight="1">
      <c r="A944" s="17" t="s">
        <v>53</v>
      </c>
      <c r="B944" s="17" t="s">
        <v>396</v>
      </c>
      <c r="C944" s="84" t="s">
        <v>957</v>
      </c>
      <c r="D944" s="83"/>
      <c r="E944" s="83" t="s">
        <v>958</v>
      </c>
      <c r="F944" s="2">
        <v>61.0</v>
      </c>
      <c r="G944" s="83" t="s">
        <v>1019</v>
      </c>
      <c r="H944" s="85">
        <v>37.71</v>
      </c>
      <c r="I944" s="86">
        <v>4.43</v>
      </c>
      <c r="J944" s="86">
        <v>21.43</v>
      </c>
      <c r="K944" s="86">
        <v>2.1</v>
      </c>
      <c r="L944" s="86">
        <v>0.01</v>
      </c>
      <c r="M944" s="86">
        <v>0.06</v>
      </c>
      <c r="N944" s="86">
        <v>2.06</v>
      </c>
      <c r="O944" s="86">
        <v>32.11</v>
      </c>
      <c r="P944" s="86"/>
      <c r="Q944" s="50">
        <f t="shared" si="8"/>
        <v>99.91</v>
      </c>
      <c r="R944" s="51">
        <f t="shared" si="9"/>
        <v>12</v>
      </c>
      <c r="S944" s="52">
        <f t="shared" si="10"/>
        <v>0.6276181964</v>
      </c>
      <c r="T944" s="52">
        <f t="shared" si="11"/>
        <v>0.0001251583253</v>
      </c>
      <c r="U944" s="52">
        <f t="shared" si="12"/>
        <v>0.4203555663</v>
      </c>
      <c r="V944" s="52">
        <f t="shared" si="13"/>
        <v>0.0007895245878</v>
      </c>
      <c r="W944" s="52">
        <f t="shared" si="14"/>
        <v>0</v>
      </c>
      <c r="X944" s="52">
        <f t="shared" si="15"/>
        <v>0.4469256636</v>
      </c>
      <c r="Y944" s="52">
        <f t="shared" si="16"/>
        <v>0.02903968851</v>
      </c>
      <c r="Z944" s="52">
        <f t="shared" si="17"/>
        <v>0.1099135578</v>
      </c>
      <c r="AA944" s="52">
        <f t="shared" si="18"/>
        <v>0.03744690564</v>
      </c>
      <c r="AB944" s="52">
        <f t="shared" si="19"/>
        <v>1.672214261</v>
      </c>
      <c r="AC944" s="53">
        <f t="shared" si="20"/>
        <v>5.021060323</v>
      </c>
      <c r="AD944" s="54">
        <f t="shared" si="21"/>
        <v>1.255236393</v>
      </c>
      <c r="AE944" s="54">
        <f t="shared" si="22"/>
        <v>0.0002503166506</v>
      </c>
      <c r="AF944" s="54">
        <f t="shared" si="23"/>
        <v>0.6305333494</v>
      </c>
      <c r="AG944" s="54">
        <f t="shared" si="24"/>
        <v>0.001184286882</v>
      </c>
      <c r="AH944" s="54">
        <f t="shared" si="25"/>
        <v>0</v>
      </c>
      <c r="AI944" s="54">
        <f t="shared" si="26"/>
        <v>0.4469256636</v>
      </c>
      <c r="AJ944" s="54">
        <f t="shared" si="27"/>
        <v>0.02903968851</v>
      </c>
      <c r="AK944" s="54">
        <f t="shared" si="28"/>
        <v>0.1099135578</v>
      </c>
      <c r="AL944" s="54">
        <f t="shared" si="29"/>
        <v>0.03744690564</v>
      </c>
      <c r="AM944" s="54">
        <f t="shared" si="30"/>
        <v>2.510530161</v>
      </c>
      <c r="AN944" s="54">
        <f t="shared" si="31"/>
        <v>-5.021060323</v>
      </c>
      <c r="AO944" s="55">
        <f t="shared" si="32"/>
        <v>3.002573108</v>
      </c>
      <c r="AP944" s="55">
        <f t="shared" si="33"/>
        <v>0.0005987669316</v>
      </c>
      <c r="AQ944" s="55">
        <f t="shared" si="34"/>
        <v>2.011012947</v>
      </c>
      <c r="AR944" s="55">
        <f t="shared" si="35"/>
        <v>0.003777145578</v>
      </c>
      <c r="AS944" s="55">
        <f t="shared" si="36"/>
        <v>0</v>
      </c>
      <c r="AT944" s="55">
        <f t="shared" si="37"/>
        <v>2.138126311</v>
      </c>
      <c r="AU944" s="55">
        <f t="shared" si="38"/>
        <v>0.1389280749</v>
      </c>
      <c r="AV944" s="55">
        <f t="shared" si="39"/>
        <v>0.5258348066</v>
      </c>
      <c r="AW944" s="55">
        <f t="shared" si="40"/>
        <v>0.17914884</v>
      </c>
      <c r="AX944" s="55">
        <f t="shared" si="41"/>
        <v>8</v>
      </c>
      <c r="AY944" s="55">
        <f t="shared" si="42"/>
        <v>24.02113384</v>
      </c>
      <c r="AZ944" s="54">
        <f t="shared" ref="AZ944:BA944" si="6650">AO944*2</f>
        <v>6.005146216</v>
      </c>
      <c r="BA944" s="54">
        <f t="shared" si="6650"/>
        <v>0.001197533863</v>
      </c>
      <c r="BB944" s="54">
        <f t="shared" ref="BB944:BD944" si="6651">AQ944*(3/2)</f>
        <v>3.016519421</v>
      </c>
      <c r="BC944" s="54">
        <f t="shared" si="6651"/>
        <v>0.005665718367</v>
      </c>
      <c r="BD944" s="54">
        <f t="shared" si="6651"/>
        <v>0</v>
      </c>
      <c r="BE944" s="54">
        <f t="shared" ref="BE944:BH944" si="6652">AT944</f>
        <v>2.138126311</v>
      </c>
      <c r="BF944" s="54">
        <f t="shared" si="6652"/>
        <v>0.1389280749</v>
      </c>
      <c r="BG944" s="54">
        <f t="shared" si="6652"/>
        <v>0.5258348066</v>
      </c>
      <c r="BH944" s="54">
        <f t="shared" si="6652"/>
        <v>0.17914884</v>
      </c>
      <c r="BI944" s="54">
        <f t="shared" si="46"/>
        <v>12.01056692</v>
      </c>
      <c r="BJ944" s="54">
        <f t="shared" si="47"/>
        <v>-24.02113384</v>
      </c>
      <c r="BK944" s="56">
        <f t="shared" ref="BK944:BN944" si="6653">AO944</f>
        <v>3.002573108</v>
      </c>
      <c r="BL944" s="56">
        <f t="shared" si="6653"/>
        <v>0.0005987669316</v>
      </c>
      <c r="BM944" s="56">
        <f t="shared" si="6653"/>
        <v>2.011012947</v>
      </c>
      <c r="BN944" s="56">
        <f t="shared" si="6653"/>
        <v>0.003777145578</v>
      </c>
      <c r="BO944" s="56">
        <f t="shared" si="49"/>
        <v>0</v>
      </c>
      <c r="BP944" s="56">
        <f t="shared" si="50"/>
        <v>2.138126311</v>
      </c>
      <c r="BQ944" s="56">
        <f t="shared" ref="BQ944:BS944" si="6654">AU944</f>
        <v>0.1389280749</v>
      </c>
      <c r="BR944" s="56">
        <f t="shared" si="6654"/>
        <v>0.5258348066</v>
      </c>
      <c r="BS944" s="56">
        <f t="shared" si="6654"/>
        <v>0.17914884</v>
      </c>
      <c r="BT944" s="56">
        <f t="shared" si="52"/>
        <v>8</v>
      </c>
      <c r="BU944" s="50">
        <f t="shared" ref="BU944:BX944" si="6655">AZ944</f>
        <v>6.005146216</v>
      </c>
      <c r="BV944" s="50">
        <f t="shared" si="6655"/>
        <v>0.001197533863</v>
      </c>
      <c r="BW944" s="50">
        <f t="shared" si="6655"/>
        <v>3.016519421</v>
      </c>
      <c r="BX944" s="50">
        <f t="shared" si="6655"/>
        <v>0.005665718367</v>
      </c>
      <c r="BY944" s="50">
        <f t="shared" si="54"/>
        <v>0</v>
      </c>
      <c r="BZ944" s="50">
        <f t="shared" si="55"/>
        <v>2.138126311</v>
      </c>
      <c r="CA944" s="50">
        <f t="shared" ref="CA944:CC944" si="6656">BF944</f>
        <v>0.1389280749</v>
      </c>
      <c r="CB944" s="50">
        <f t="shared" si="6656"/>
        <v>0.5258348066</v>
      </c>
      <c r="CC944" s="50">
        <f t="shared" si="6656"/>
        <v>0.17914884</v>
      </c>
      <c r="CD944" s="50">
        <f t="shared" si="57"/>
        <v>12.01056692</v>
      </c>
      <c r="CE944" s="57">
        <f t="shared" si="58"/>
        <v>37.71</v>
      </c>
      <c r="CF944" s="57">
        <f t="shared" si="59"/>
        <v>0.01</v>
      </c>
      <c r="CG944" s="57">
        <f t="shared" si="60"/>
        <v>21.43</v>
      </c>
      <c r="CH944" s="57">
        <f t="shared" si="61"/>
        <v>0.06</v>
      </c>
      <c r="CI944" s="58">
        <f t="shared" si="62"/>
        <v>0</v>
      </c>
      <c r="CJ944" s="58">
        <f t="shared" si="63"/>
        <v>32.11</v>
      </c>
      <c r="CK944" s="57">
        <f t="shared" si="64"/>
        <v>2.06</v>
      </c>
      <c r="CL944" s="57">
        <f t="shared" si="65"/>
        <v>4.43</v>
      </c>
      <c r="CM944" s="57">
        <f t="shared" si="66"/>
        <v>2.1</v>
      </c>
      <c r="CN944" s="57">
        <f t="shared" si="67"/>
        <v>99.91</v>
      </c>
      <c r="CO944" s="59">
        <f t="shared" si="68"/>
        <v>0.1763340376</v>
      </c>
      <c r="CP944" s="59">
        <f t="shared" si="69"/>
        <v>0.7170016907</v>
      </c>
      <c r="CQ944" s="59">
        <f t="shared" si="70"/>
        <v>0.04658829746</v>
      </c>
      <c r="CR944" s="59">
        <f t="shared" si="71"/>
        <v>0.06007597423</v>
      </c>
      <c r="CS944" s="60">
        <f t="shared" si="72"/>
        <v>17.63340376</v>
      </c>
      <c r="CT944" s="60">
        <f t="shared" si="73"/>
        <v>6.007597423</v>
      </c>
      <c r="CU944" s="60">
        <f t="shared" si="74"/>
        <v>76.35899881</v>
      </c>
      <c r="CV944" s="61">
        <f t="shared" si="75"/>
        <v>0.148242993</v>
      </c>
      <c r="CW944" s="61">
        <f t="shared" si="76"/>
        <v>0.1527052766</v>
      </c>
      <c r="CX944" s="62"/>
    </row>
    <row r="945" ht="15.75" customHeight="1">
      <c r="A945" s="17" t="s">
        <v>53</v>
      </c>
      <c r="B945" s="17" t="s">
        <v>396</v>
      </c>
      <c r="C945" s="84" t="s">
        <v>957</v>
      </c>
      <c r="D945" s="83"/>
      <c r="E945" s="83" t="s">
        <v>958</v>
      </c>
      <c r="F945" s="2">
        <v>62.0</v>
      </c>
      <c r="G945" s="83" t="s">
        <v>1020</v>
      </c>
      <c r="H945" s="85">
        <v>38.56</v>
      </c>
      <c r="I945" s="86">
        <v>7.96</v>
      </c>
      <c r="J945" s="86">
        <v>22.04</v>
      </c>
      <c r="K945" s="86">
        <v>1.95</v>
      </c>
      <c r="L945" s="86">
        <v>0.0</v>
      </c>
      <c r="M945" s="86">
        <v>0.13</v>
      </c>
      <c r="N945" s="86">
        <v>2.09</v>
      </c>
      <c r="O945" s="86">
        <v>27.75</v>
      </c>
      <c r="P945" s="86"/>
      <c r="Q945" s="50">
        <f t="shared" si="8"/>
        <v>100.48</v>
      </c>
      <c r="R945" s="51">
        <f t="shared" si="9"/>
        <v>12</v>
      </c>
      <c r="S945" s="52">
        <f t="shared" si="10"/>
        <v>0.6417649869</v>
      </c>
      <c r="T945" s="52">
        <f t="shared" si="11"/>
        <v>0</v>
      </c>
      <c r="U945" s="52">
        <f t="shared" si="12"/>
        <v>0.4323208904</v>
      </c>
      <c r="V945" s="52">
        <f t="shared" si="13"/>
        <v>0.001710636607</v>
      </c>
      <c r="W945" s="52">
        <f t="shared" si="14"/>
        <v>0</v>
      </c>
      <c r="X945" s="52">
        <f t="shared" si="15"/>
        <v>0.3862406467</v>
      </c>
      <c r="Y945" s="52">
        <f t="shared" si="16"/>
        <v>0.0294625966</v>
      </c>
      <c r="Z945" s="52">
        <f t="shared" si="17"/>
        <v>0.1974970475</v>
      </c>
      <c r="AA945" s="52">
        <f t="shared" si="18"/>
        <v>0.03477212666</v>
      </c>
      <c r="AB945" s="52">
        <f t="shared" si="19"/>
        <v>1.723768931</v>
      </c>
      <c r="AC945" s="53">
        <f t="shared" si="20"/>
        <v>5.165099363</v>
      </c>
      <c r="AD945" s="54">
        <f t="shared" si="21"/>
        <v>1.283529974</v>
      </c>
      <c r="AE945" s="54">
        <f t="shared" si="22"/>
        <v>0</v>
      </c>
      <c r="AF945" s="54">
        <f t="shared" si="23"/>
        <v>0.6484813356</v>
      </c>
      <c r="AG945" s="54">
        <f t="shared" si="24"/>
        <v>0.00256595491</v>
      </c>
      <c r="AH945" s="54">
        <f t="shared" si="25"/>
        <v>0</v>
      </c>
      <c r="AI945" s="54">
        <f t="shared" si="26"/>
        <v>0.3862406467</v>
      </c>
      <c r="AJ945" s="54">
        <f t="shared" si="27"/>
        <v>0.0294625966</v>
      </c>
      <c r="AK945" s="54">
        <f t="shared" si="28"/>
        <v>0.1974970475</v>
      </c>
      <c r="AL945" s="54">
        <f t="shared" si="29"/>
        <v>0.03477212666</v>
      </c>
      <c r="AM945" s="54">
        <f t="shared" si="30"/>
        <v>2.582549682</v>
      </c>
      <c r="AN945" s="54">
        <f t="shared" si="31"/>
        <v>-5.165099363</v>
      </c>
      <c r="AO945" s="55">
        <f t="shared" si="32"/>
        <v>2.978426982</v>
      </c>
      <c r="AP945" s="55">
        <f t="shared" si="33"/>
        <v>0</v>
      </c>
      <c r="AQ945" s="55">
        <f t="shared" si="34"/>
        <v>2.00639834</v>
      </c>
      <c r="AR945" s="55">
        <f t="shared" si="35"/>
        <v>0.007939052971</v>
      </c>
      <c r="AS945" s="55">
        <f t="shared" si="36"/>
        <v>0</v>
      </c>
      <c r="AT945" s="55">
        <f t="shared" si="37"/>
        <v>1.79254024</v>
      </c>
      <c r="AU945" s="55">
        <f t="shared" si="38"/>
        <v>0.1367357124</v>
      </c>
      <c r="AV945" s="55">
        <f t="shared" si="39"/>
        <v>0.9165824671</v>
      </c>
      <c r="AW945" s="55">
        <f t="shared" si="40"/>
        <v>0.1613772056</v>
      </c>
      <c r="AX945" s="55">
        <f t="shared" si="41"/>
        <v>8</v>
      </c>
      <c r="AY945" s="55">
        <f t="shared" si="42"/>
        <v>23.97119136</v>
      </c>
      <c r="AZ945" s="54">
        <f t="shared" ref="AZ945:BA945" si="6657">AO945*2</f>
        <v>5.956853963</v>
      </c>
      <c r="BA945" s="54">
        <f t="shared" si="6657"/>
        <v>0</v>
      </c>
      <c r="BB945" s="54">
        <f t="shared" ref="BB945:BD945" si="6658">AQ945*(3/2)</f>
        <v>3.009597511</v>
      </c>
      <c r="BC945" s="54">
        <f t="shared" si="6658"/>
        <v>0.01190857946</v>
      </c>
      <c r="BD945" s="54">
        <f t="shared" si="6658"/>
        <v>0</v>
      </c>
      <c r="BE945" s="54">
        <f t="shared" ref="BE945:BH945" si="6659">AT945</f>
        <v>1.79254024</v>
      </c>
      <c r="BF945" s="54">
        <f t="shared" si="6659"/>
        <v>0.1367357124</v>
      </c>
      <c r="BG945" s="54">
        <f t="shared" si="6659"/>
        <v>0.9165824671</v>
      </c>
      <c r="BH945" s="54">
        <f t="shared" si="6659"/>
        <v>0.1613772056</v>
      </c>
      <c r="BI945" s="54">
        <f t="shared" si="46"/>
        <v>11.98559568</v>
      </c>
      <c r="BJ945" s="54">
        <f t="shared" si="47"/>
        <v>-23.97119136</v>
      </c>
      <c r="BK945" s="56">
        <f t="shared" ref="BK945:BN945" si="6660">AO945</f>
        <v>2.978426982</v>
      </c>
      <c r="BL945" s="56">
        <f t="shared" si="6660"/>
        <v>0</v>
      </c>
      <c r="BM945" s="56">
        <f t="shared" si="6660"/>
        <v>2.00639834</v>
      </c>
      <c r="BN945" s="56">
        <f t="shared" si="6660"/>
        <v>0.007939052971</v>
      </c>
      <c r="BO945" s="56">
        <f t="shared" si="49"/>
        <v>0.02880864353</v>
      </c>
      <c r="BP945" s="56">
        <f t="shared" si="50"/>
        <v>1.763731596</v>
      </c>
      <c r="BQ945" s="56">
        <f t="shared" ref="BQ945:BS945" si="6661">AU945</f>
        <v>0.1367357124</v>
      </c>
      <c r="BR945" s="56">
        <f t="shared" si="6661"/>
        <v>0.9165824671</v>
      </c>
      <c r="BS945" s="56">
        <f t="shared" si="6661"/>
        <v>0.1613772056</v>
      </c>
      <c r="BT945" s="56">
        <f t="shared" si="52"/>
        <v>8</v>
      </c>
      <c r="BU945" s="50">
        <f t="shared" ref="BU945:BX945" si="6662">AZ945</f>
        <v>5.956853963</v>
      </c>
      <c r="BV945" s="50">
        <f t="shared" si="6662"/>
        <v>0</v>
      </c>
      <c r="BW945" s="50">
        <f t="shared" si="6662"/>
        <v>3.009597511</v>
      </c>
      <c r="BX945" s="50">
        <f t="shared" si="6662"/>
        <v>0.01190857946</v>
      </c>
      <c r="BY945" s="50">
        <f t="shared" si="54"/>
        <v>0.0432129653</v>
      </c>
      <c r="BZ945" s="50">
        <f t="shared" si="55"/>
        <v>1.763731596</v>
      </c>
      <c r="CA945" s="50">
        <f t="shared" ref="CA945:CC945" si="6663">BF945</f>
        <v>0.1367357124</v>
      </c>
      <c r="CB945" s="50">
        <f t="shared" si="6663"/>
        <v>0.9165824671</v>
      </c>
      <c r="CC945" s="50">
        <f t="shared" si="6663"/>
        <v>0.1613772056</v>
      </c>
      <c r="CD945" s="50">
        <f t="shared" si="57"/>
        <v>12</v>
      </c>
      <c r="CE945" s="57">
        <f t="shared" si="58"/>
        <v>38.56</v>
      </c>
      <c r="CF945" s="57">
        <f t="shared" si="59"/>
        <v>0</v>
      </c>
      <c r="CG945" s="57">
        <f t="shared" si="60"/>
        <v>22.04</v>
      </c>
      <c r="CH945" s="57">
        <f t="shared" si="61"/>
        <v>0.13</v>
      </c>
      <c r="CI945" s="58">
        <f t="shared" si="62"/>
        <v>0.4956391232</v>
      </c>
      <c r="CJ945" s="58">
        <f t="shared" si="63"/>
        <v>27.30401846</v>
      </c>
      <c r="CK945" s="57">
        <f t="shared" si="64"/>
        <v>2.09</v>
      </c>
      <c r="CL945" s="57">
        <f t="shared" si="65"/>
        <v>7.96</v>
      </c>
      <c r="CM945" s="57">
        <f t="shared" si="66"/>
        <v>1.95</v>
      </c>
      <c r="CN945" s="57">
        <f t="shared" si="67"/>
        <v>100.5296576</v>
      </c>
      <c r="CO945" s="59">
        <f t="shared" si="68"/>
        <v>0.3077404525</v>
      </c>
      <c r="CP945" s="59">
        <f t="shared" si="69"/>
        <v>0.5921688218</v>
      </c>
      <c r="CQ945" s="59">
        <f t="shared" si="70"/>
        <v>0.04590870054</v>
      </c>
      <c r="CR945" s="59">
        <f t="shared" si="71"/>
        <v>0.05418202516</v>
      </c>
      <c r="CS945" s="60">
        <f t="shared" si="72"/>
        <v>30.77404525</v>
      </c>
      <c r="CT945" s="60">
        <f t="shared" si="73"/>
        <v>5.418202516</v>
      </c>
      <c r="CU945" s="60">
        <f t="shared" si="74"/>
        <v>63.80775223</v>
      </c>
      <c r="CV945" s="61">
        <f t="shared" si="75"/>
        <v>0.2080522514</v>
      </c>
      <c r="CW945" s="61">
        <f t="shared" si="76"/>
        <v>0.2665032319</v>
      </c>
      <c r="CX945" s="62"/>
    </row>
    <row r="946" ht="15.75" customHeight="1">
      <c r="A946" s="17" t="s">
        <v>53</v>
      </c>
      <c r="B946" s="17" t="s">
        <v>396</v>
      </c>
      <c r="C946" s="84" t="s">
        <v>957</v>
      </c>
      <c r="D946" s="83"/>
      <c r="E946" s="83" t="s">
        <v>958</v>
      </c>
      <c r="F946" s="2">
        <v>63.0</v>
      </c>
      <c r="G946" s="83" t="s">
        <v>1021</v>
      </c>
      <c r="H946" s="85">
        <v>37.06</v>
      </c>
      <c r="I946" s="86">
        <v>2.98</v>
      </c>
      <c r="J946" s="86">
        <v>21.15</v>
      </c>
      <c r="K946" s="86">
        <v>1.18</v>
      </c>
      <c r="L946" s="86">
        <v>0.02</v>
      </c>
      <c r="M946" s="86">
        <v>0.09</v>
      </c>
      <c r="N946" s="86">
        <v>1.9</v>
      </c>
      <c r="O946" s="86">
        <v>35.16</v>
      </c>
      <c r="P946" s="86"/>
      <c r="Q946" s="50">
        <f t="shared" si="8"/>
        <v>99.54</v>
      </c>
      <c r="R946" s="51">
        <f t="shared" si="9"/>
        <v>12</v>
      </c>
      <c r="S946" s="52">
        <f t="shared" si="10"/>
        <v>0.6168000626</v>
      </c>
      <c r="T946" s="52">
        <f t="shared" si="11"/>
        <v>0.0002503166506</v>
      </c>
      <c r="U946" s="52">
        <f t="shared" si="12"/>
        <v>0.4148632864</v>
      </c>
      <c r="V946" s="52">
        <f t="shared" si="13"/>
        <v>0.001184286882</v>
      </c>
      <c r="W946" s="52">
        <f t="shared" si="14"/>
        <v>0</v>
      </c>
      <c r="X946" s="52">
        <f t="shared" si="15"/>
        <v>0.4893773383</v>
      </c>
      <c r="Y946" s="52">
        <f t="shared" si="16"/>
        <v>0.02678417873</v>
      </c>
      <c r="Z946" s="52">
        <f t="shared" si="17"/>
        <v>0.07393733687</v>
      </c>
      <c r="AA946" s="52">
        <f t="shared" si="18"/>
        <v>0.0210415946</v>
      </c>
      <c r="AB946" s="52">
        <f t="shared" si="19"/>
        <v>1.644238401</v>
      </c>
      <c r="AC946" s="53">
        <f t="shared" si="20"/>
        <v>4.938625134</v>
      </c>
      <c r="AD946" s="54">
        <f t="shared" si="21"/>
        <v>1.233600125</v>
      </c>
      <c r="AE946" s="54">
        <f t="shared" si="22"/>
        <v>0.0005006333011</v>
      </c>
      <c r="AF946" s="54">
        <f t="shared" si="23"/>
        <v>0.6222949295</v>
      </c>
      <c r="AG946" s="54">
        <f t="shared" si="24"/>
        <v>0.001776430322</v>
      </c>
      <c r="AH946" s="54">
        <f t="shared" si="25"/>
        <v>0</v>
      </c>
      <c r="AI946" s="54">
        <f t="shared" si="26"/>
        <v>0.4893773383</v>
      </c>
      <c r="AJ946" s="54">
        <f t="shared" si="27"/>
        <v>0.02678417873</v>
      </c>
      <c r="AK946" s="54">
        <f t="shared" si="28"/>
        <v>0.07393733687</v>
      </c>
      <c r="AL946" s="54">
        <f t="shared" si="29"/>
        <v>0.0210415946</v>
      </c>
      <c r="AM946" s="54">
        <f t="shared" si="30"/>
        <v>2.469312567</v>
      </c>
      <c r="AN946" s="54">
        <f t="shared" si="31"/>
        <v>-4.938625134</v>
      </c>
      <c r="AO946" s="55">
        <f t="shared" si="32"/>
        <v>3.001024972</v>
      </c>
      <c r="AP946" s="55">
        <f t="shared" si="33"/>
        <v>0.001217909278</v>
      </c>
      <c r="AQ946" s="55">
        <f t="shared" si="34"/>
        <v>2.018506738</v>
      </c>
      <c r="AR946" s="55">
        <f t="shared" si="35"/>
        <v>0.005762117615</v>
      </c>
      <c r="AS946" s="55">
        <f t="shared" si="36"/>
        <v>0</v>
      </c>
      <c r="AT946" s="55">
        <f t="shared" si="37"/>
        <v>2.381052957</v>
      </c>
      <c r="AU946" s="55">
        <f t="shared" si="38"/>
        <v>0.1303177384</v>
      </c>
      <c r="AV946" s="55">
        <f t="shared" si="39"/>
        <v>0.3597402266</v>
      </c>
      <c r="AW946" s="55">
        <f t="shared" si="40"/>
        <v>0.1023773418</v>
      </c>
      <c r="AX946" s="55">
        <f t="shared" si="41"/>
        <v>8</v>
      </c>
      <c r="AY946" s="55">
        <f t="shared" si="42"/>
        <v>24.02875462</v>
      </c>
      <c r="AZ946" s="54">
        <f t="shared" ref="AZ946:BA946" si="6664">AO946*2</f>
        <v>6.002049943</v>
      </c>
      <c r="BA946" s="54">
        <f t="shared" si="6664"/>
        <v>0.002435818557</v>
      </c>
      <c r="BB946" s="54">
        <f t="shared" ref="BB946:BD946" si="6665">AQ946*(3/2)</f>
        <v>3.027760107</v>
      </c>
      <c r="BC946" s="54">
        <f t="shared" si="6665"/>
        <v>0.008643176422</v>
      </c>
      <c r="BD946" s="54">
        <f t="shared" si="6665"/>
        <v>0</v>
      </c>
      <c r="BE946" s="54">
        <f t="shared" ref="BE946:BH946" si="6666">AT946</f>
        <v>2.381052957</v>
      </c>
      <c r="BF946" s="54">
        <f t="shared" si="6666"/>
        <v>0.1303177384</v>
      </c>
      <c r="BG946" s="54">
        <f t="shared" si="6666"/>
        <v>0.3597402266</v>
      </c>
      <c r="BH946" s="54">
        <f t="shared" si="6666"/>
        <v>0.1023773418</v>
      </c>
      <c r="BI946" s="54">
        <f t="shared" si="46"/>
        <v>12.01437731</v>
      </c>
      <c r="BJ946" s="54">
        <f t="shared" si="47"/>
        <v>-24.02875462</v>
      </c>
      <c r="BK946" s="56">
        <f t="shared" ref="BK946:BN946" si="6667">AO946</f>
        <v>3.001024972</v>
      </c>
      <c r="BL946" s="56">
        <f t="shared" si="6667"/>
        <v>0.001217909278</v>
      </c>
      <c r="BM946" s="56">
        <f t="shared" si="6667"/>
        <v>2.018506738</v>
      </c>
      <c r="BN946" s="56">
        <f t="shared" si="6667"/>
        <v>0.005762117615</v>
      </c>
      <c r="BO946" s="56">
        <f t="shared" si="49"/>
        <v>0</v>
      </c>
      <c r="BP946" s="56">
        <f t="shared" si="50"/>
        <v>2.381052957</v>
      </c>
      <c r="BQ946" s="56">
        <f t="shared" ref="BQ946:BS946" si="6668">AU946</f>
        <v>0.1303177384</v>
      </c>
      <c r="BR946" s="56">
        <f t="shared" si="6668"/>
        <v>0.3597402266</v>
      </c>
      <c r="BS946" s="56">
        <f t="shared" si="6668"/>
        <v>0.1023773418</v>
      </c>
      <c r="BT946" s="56">
        <f t="shared" si="52"/>
        <v>8</v>
      </c>
      <c r="BU946" s="50">
        <f t="shared" ref="BU946:BX946" si="6669">AZ946</f>
        <v>6.002049943</v>
      </c>
      <c r="BV946" s="50">
        <f t="shared" si="6669"/>
        <v>0.002435818557</v>
      </c>
      <c r="BW946" s="50">
        <f t="shared" si="6669"/>
        <v>3.027760107</v>
      </c>
      <c r="BX946" s="50">
        <f t="shared" si="6669"/>
        <v>0.008643176422</v>
      </c>
      <c r="BY946" s="50">
        <f t="shared" si="54"/>
        <v>0</v>
      </c>
      <c r="BZ946" s="50">
        <f t="shared" si="55"/>
        <v>2.381052957</v>
      </c>
      <c r="CA946" s="50">
        <f t="shared" ref="CA946:CC946" si="6670">BF946</f>
        <v>0.1303177384</v>
      </c>
      <c r="CB946" s="50">
        <f t="shared" si="6670"/>
        <v>0.3597402266</v>
      </c>
      <c r="CC946" s="50">
        <f t="shared" si="6670"/>
        <v>0.1023773418</v>
      </c>
      <c r="CD946" s="50">
        <f t="shared" si="57"/>
        <v>12.01437731</v>
      </c>
      <c r="CE946" s="57">
        <f t="shared" si="58"/>
        <v>37.06</v>
      </c>
      <c r="CF946" s="57">
        <f t="shared" si="59"/>
        <v>0.02</v>
      </c>
      <c r="CG946" s="57">
        <f t="shared" si="60"/>
        <v>21.15</v>
      </c>
      <c r="CH946" s="57">
        <f t="shared" si="61"/>
        <v>0.09</v>
      </c>
      <c r="CI946" s="58">
        <f t="shared" si="62"/>
        <v>0</v>
      </c>
      <c r="CJ946" s="58">
        <f t="shared" si="63"/>
        <v>35.16</v>
      </c>
      <c r="CK946" s="57">
        <f t="shared" si="64"/>
        <v>1.9</v>
      </c>
      <c r="CL946" s="57">
        <f t="shared" si="65"/>
        <v>2.98</v>
      </c>
      <c r="CM946" s="57">
        <f t="shared" si="66"/>
        <v>1.18</v>
      </c>
      <c r="CN946" s="57">
        <f t="shared" si="67"/>
        <v>99.54</v>
      </c>
      <c r="CO946" s="59">
        <f t="shared" si="68"/>
        <v>0.1209825614</v>
      </c>
      <c r="CP946" s="59">
        <f t="shared" si="69"/>
        <v>0.800760839</v>
      </c>
      <c r="CQ946" s="59">
        <f t="shared" si="70"/>
        <v>0.04382655213</v>
      </c>
      <c r="CR946" s="59">
        <f t="shared" si="71"/>
        <v>0.03443004738</v>
      </c>
      <c r="CS946" s="60">
        <f t="shared" si="72"/>
        <v>12.09825614</v>
      </c>
      <c r="CT946" s="60">
        <f t="shared" si="73"/>
        <v>3.443004738</v>
      </c>
      <c r="CU946" s="60">
        <f t="shared" si="74"/>
        <v>84.45873912</v>
      </c>
      <c r="CV946" s="61">
        <f t="shared" si="75"/>
        <v>0.0949213281</v>
      </c>
      <c r="CW946" s="61">
        <f t="shared" si="76"/>
        <v>0.1047708982</v>
      </c>
      <c r="CX946" s="62"/>
    </row>
    <row r="947" ht="15.75" customHeight="1">
      <c r="A947" s="17" t="s">
        <v>53</v>
      </c>
      <c r="B947" s="17" t="s">
        <v>396</v>
      </c>
      <c r="C947" s="84" t="s">
        <v>957</v>
      </c>
      <c r="D947" s="83"/>
      <c r="E947" s="83" t="s">
        <v>958</v>
      </c>
      <c r="F947" s="2">
        <v>64.0</v>
      </c>
      <c r="G947" s="83" t="s">
        <v>1022</v>
      </c>
      <c r="H947" s="85">
        <v>37.25</v>
      </c>
      <c r="I947" s="86">
        <v>2.61</v>
      </c>
      <c r="J947" s="86">
        <v>21.22</v>
      </c>
      <c r="K947" s="86">
        <v>0.83</v>
      </c>
      <c r="L947" s="86">
        <v>0.05</v>
      </c>
      <c r="M947" s="86">
        <v>0.02</v>
      </c>
      <c r="N947" s="86">
        <v>11.88</v>
      </c>
      <c r="O947" s="86">
        <v>26.17</v>
      </c>
      <c r="P947" s="86"/>
      <c r="Q947" s="50">
        <f t="shared" si="8"/>
        <v>100.03</v>
      </c>
      <c r="R947" s="51">
        <f t="shared" si="9"/>
        <v>12</v>
      </c>
      <c r="S947" s="52">
        <f t="shared" si="10"/>
        <v>0.6199622863</v>
      </c>
      <c r="T947" s="52">
        <f t="shared" si="11"/>
        <v>0.0006257916264</v>
      </c>
      <c r="U947" s="52">
        <f t="shared" si="12"/>
        <v>0.4162363563</v>
      </c>
      <c r="V947" s="52">
        <f t="shared" si="13"/>
        <v>0.0002631748626</v>
      </c>
      <c r="W947" s="52">
        <f t="shared" si="14"/>
        <v>0</v>
      </c>
      <c r="X947" s="52">
        <f t="shared" si="15"/>
        <v>0.3642492874</v>
      </c>
      <c r="Y947" s="52">
        <f t="shared" si="16"/>
        <v>0.1674716017</v>
      </c>
      <c r="Z947" s="52">
        <f t="shared" si="17"/>
        <v>0.06475719773</v>
      </c>
      <c r="AA947" s="52">
        <f t="shared" si="18"/>
        <v>0.01480044366</v>
      </c>
      <c r="AB947" s="52">
        <f t="shared" si="19"/>
        <v>1.64836614</v>
      </c>
      <c r="AC947" s="53">
        <f t="shared" si="20"/>
        <v>4.954407966</v>
      </c>
      <c r="AD947" s="54">
        <f t="shared" si="21"/>
        <v>1.239924573</v>
      </c>
      <c r="AE947" s="54">
        <f t="shared" si="22"/>
        <v>0.001251583253</v>
      </c>
      <c r="AF947" s="54">
        <f t="shared" si="23"/>
        <v>0.6243545345</v>
      </c>
      <c r="AG947" s="54">
        <f t="shared" si="24"/>
        <v>0.0003947622939</v>
      </c>
      <c r="AH947" s="54">
        <f t="shared" si="25"/>
        <v>0</v>
      </c>
      <c r="AI947" s="54">
        <f t="shared" si="26"/>
        <v>0.3642492874</v>
      </c>
      <c r="AJ947" s="54">
        <f t="shared" si="27"/>
        <v>0.1674716017</v>
      </c>
      <c r="AK947" s="54">
        <f t="shared" si="28"/>
        <v>0.06475719773</v>
      </c>
      <c r="AL947" s="54">
        <f t="shared" si="29"/>
        <v>0.01480044366</v>
      </c>
      <c r="AM947" s="54">
        <f t="shared" si="30"/>
        <v>2.477203983</v>
      </c>
      <c r="AN947" s="54">
        <f t="shared" si="31"/>
        <v>-4.954407966</v>
      </c>
      <c r="AO947" s="55">
        <f t="shared" si="32"/>
        <v>3.008857178</v>
      </c>
      <c r="AP947" s="55">
        <f t="shared" si="33"/>
        <v>0.003037148659</v>
      </c>
      <c r="AQ947" s="55">
        <f t="shared" si="34"/>
        <v>2.020116023</v>
      </c>
      <c r="AR947" s="55">
        <f t="shared" si="35"/>
        <v>0.001277264104</v>
      </c>
      <c r="AS947" s="55">
        <f t="shared" si="36"/>
        <v>0</v>
      </c>
      <c r="AT947" s="55">
        <f t="shared" si="37"/>
        <v>1.767807667</v>
      </c>
      <c r="AU947" s="55">
        <f t="shared" si="38"/>
        <v>0.8127883615</v>
      </c>
      <c r="AV947" s="55">
        <f t="shared" si="39"/>
        <v>0.3142855033</v>
      </c>
      <c r="AW947" s="55">
        <f t="shared" si="40"/>
        <v>0.07183085506</v>
      </c>
      <c r="AX947" s="55">
        <f t="shared" si="41"/>
        <v>8</v>
      </c>
      <c r="AY947" s="55">
        <f t="shared" si="42"/>
        <v>24.04518194</v>
      </c>
      <c r="AZ947" s="54">
        <f t="shared" ref="AZ947:BA947" si="6671">AO947*2</f>
        <v>6.017714355</v>
      </c>
      <c r="BA947" s="54">
        <f t="shared" si="6671"/>
        <v>0.006074297319</v>
      </c>
      <c r="BB947" s="54">
        <f t="shared" ref="BB947:BD947" si="6672">AQ947*(3/2)</f>
        <v>3.030174035</v>
      </c>
      <c r="BC947" s="54">
        <f t="shared" si="6672"/>
        <v>0.001915896156</v>
      </c>
      <c r="BD947" s="54">
        <f t="shared" si="6672"/>
        <v>0</v>
      </c>
      <c r="BE947" s="54">
        <f t="shared" ref="BE947:BH947" si="6673">AT947</f>
        <v>1.767807667</v>
      </c>
      <c r="BF947" s="54">
        <f t="shared" si="6673"/>
        <v>0.8127883615</v>
      </c>
      <c r="BG947" s="54">
        <f t="shared" si="6673"/>
        <v>0.3142855033</v>
      </c>
      <c r="BH947" s="54">
        <f t="shared" si="6673"/>
        <v>0.07183085506</v>
      </c>
      <c r="BI947" s="54">
        <f t="shared" si="46"/>
        <v>12.02259097</v>
      </c>
      <c r="BJ947" s="54">
        <f t="shared" si="47"/>
        <v>-24.04518194</v>
      </c>
      <c r="BK947" s="56">
        <f t="shared" ref="BK947:BN947" si="6674">AO947</f>
        <v>3.008857178</v>
      </c>
      <c r="BL947" s="56">
        <f t="shared" si="6674"/>
        <v>0.003037148659</v>
      </c>
      <c r="BM947" s="56">
        <f t="shared" si="6674"/>
        <v>2.020116023</v>
      </c>
      <c r="BN947" s="56">
        <f t="shared" si="6674"/>
        <v>0.001277264104</v>
      </c>
      <c r="BO947" s="56">
        <f t="shared" si="49"/>
        <v>0</v>
      </c>
      <c r="BP947" s="56">
        <f t="shared" si="50"/>
        <v>1.767807667</v>
      </c>
      <c r="BQ947" s="56">
        <f t="shared" ref="BQ947:BS947" si="6675">AU947</f>
        <v>0.8127883615</v>
      </c>
      <c r="BR947" s="56">
        <f t="shared" si="6675"/>
        <v>0.3142855033</v>
      </c>
      <c r="BS947" s="56">
        <f t="shared" si="6675"/>
        <v>0.07183085506</v>
      </c>
      <c r="BT947" s="56">
        <f t="shared" si="52"/>
        <v>8</v>
      </c>
      <c r="BU947" s="50">
        <f t="shared" ref="BU947:BX947" si="6676">AZ947</f>
        <v>6.017714355</v>
      </c>
      <c r="BV947" s="50">
        <f t="shared" si="6676"/>
        <v>0.006074297319</v>
      </c>
      <c r="BW947" s="50">
        <f t="shared" si="6676"/>
        <v>3.030174035</v>
      </c>
      <c r="BX947" s="50">
        <f t="shared" si="6676"/>
        <v>0.001915896156</v>
      </c>
      <c r="BY947" s="50">
        <f t="shared" si="54"/>
        <v>0</v>
      </c>
      <c r="BZ947" s="50">
        <f t="shared" si="55"/>
        <v>1.767807667</v>
      </c>
      <c r="CA947" s="50">
        <f t="shared" ref="CA947:CC947" si="6677">BF947</f>
        <v>0.8127883615</v>
      </c>
      <c r="CB947" s="50">
        <f t="shared" si="6677"/>
        <v>0.3142855033</v>
      </c>
      <c r="CC947" s="50">
        <f t="shared" si="6677"/>
        <v>0.07183085506</v>
      </c>
      <c r="CD947" s="50">
        <f t="shared" si="57"/>
        <v>12.02259097</v>
      </c>
      <c r="CE947" s="57">
        <f t="shared" si="58"/>
        <v>37.25</v>
      </c>
      <c r="CF947" s="57">
        <f t="shared" si="59"/>
        <v>0.05</v>
      </c>
      <c r="CG947" s="57">
        <f t="shared" si="60"/>
        <v>21.22</v>
      </c>
      <c r="CH947" s="57">
        <f t="shared" si="61"/>
        <v>0.02</v>
      </c>
      <c r="CI947" s="58">
        <f t="shared" si="62"/>
        <v>0</v>
      </c>
      <c r="CJ947" s="58">
        <f t="shared" si="63"/>
        <v>26.17</v>
      </c>
      <c r="CK947" s="57">
        <f t="shared" si="64"/>
        <v>11.88</v>
      </c>
      <c r="CL947" s="57">
        <f t="shared" si="65"/>
        <v>2.61</v>
      </c>
      <c r="CM947" s="57">
        <f t="shared" si="66"/>
        <v>0.83</v>
      </c>
      <c r="CN947" s="57">
        <f t="shared" si="67"/>
        <v>100.03</v>
      </c>
      <c r="CO947" s="59">
        <f t="shared" si="68"/>
        <v>0.1059373011</v>
      </c>
      <c r="CP947" s="59">
        <f t="shared" si="69"/>
        <v>0.5958810415</v>
      </c>
      <c r="CQ947" s="59">
        <f t="shared" si="70"/>
        <v>0.2739693828</v>
      </c>
      <c r="CR947" s="59">
        <f t="shared" si="71"/>
        <v>0.02421227463</v>
      </c>
      <c r="CS947" s="60">
        <f t="shared" si="72"/>
        <v>10.59373011</v>
      </c>
      <c r="CT947" s="60">
        <f t="shared" si="73"/>
        <v>2.421227463</v>
      </c>
      <c r="CU947" s="60">
        <f t="shared" si="74"/>
        <v>86.98504243</v>
      </c>
      <c r="CV947" s="61">
        <f t="shared" si="75"/>
        <v>0.07718092517</v>
      </c>
      <c r="CW947" s="61">
        <f t="shared" si="76"/>
        <v>0.09174170273</v>
      </c>
      <c r="CX947" s="62"/>
    </row>
    <row r="948" ht="15.75" customHeight="1">
      <c r="A948" s="17" t="s">
        <v>53</v>
      </c>
      <c r="B948" s="17" t="s">
        <v>396</v>
      </c>
      <c r="C948" s="84" t="s">
        <v>957</v>
      </c>
      <c r="D948" s="83"/>
      <c r="E948" s="83" t="s">
        <v>958</v>
      </c>
      <c r="F948" s="2">
        <v>65.0</v>
      </c>
      <c r="G948" s="83" t="s">
        <v>1023</v>
      </c>
      <c r="H948" s="85">
        <v>37.67</v>
      </c>
      <c r="I948" s="86">
        <v>3.92</v>
      </c>
      <c r="J948" s="86">
        <v>21.13</v>
      </c>
      <c r="K948" s="86">
        <v>1.53</v>
      </c>
      <c r="L948" s="86">
        <v>0.02</v>
      </c>
      <c r="M948" s="86">
        <v>0.11</v>
      </c>
      <c r="N948" s="86">
        <v>4.44</v>
      </c>
      <c r="O948" s="86">
        <v>31.06</v>
      </c>
      <c r="P948" s="86"/>
      <c r="Q948" s="50">
        <f t="shared" si="8"/>
        <v>99.88</v>
      </c>
      <c r="R948" s="51">
        <f t="shared" si="9"/>
        <v>12</v>
      </c>
      <c r="S948" s="52">
        <f t="shared" si="10"/>
        <v>0.6269524651</v>
      </c>
      <c r="T948" s="52">
        <f t="shared" si="11"/>
        <v>0.0002503166506</v>
      </c>
      <c r="U948" s="52">
        <f t="shared" si="12"/>
        <v>0.4144709807</v>
      </c>
      <c r="V948" s="52">
        <f t="shared" si="13"/>
        <v>0.001447461744</v>
      </c>
      <c r="W948" s="52">
        <f t="shared" si="14"/>
        <v>0</v>
      </c>
      <c r="X948" s="52">
        <f t="shared" si="15"/>
        <v>0.4323111527</v>
      </c>
      <c r="Y948" s="52">
        <f t="shared" si="16"/>
        <v>0.0625903966</v>
      </c>
      <c r="Z948" s="52">
        <f t="shared" si="17"/>
        <v>0.09725985252</v>
      </c>
      <c r="AA948" s="52">
        <f t="shared" si="18"/>
        <v>0.02728274554</v>
      </c>
      <c r="AB948" s="52">
        <f t="shared" si="19"/>
        <v>1.662565372</v>
      </c>
      <c r="AC948" s="53">
        <f t="shared" si="20"/>
        <v>4.995454749</v>
      </c>
      <c r="AD948" s="54">
        <f t="shared" si="21"/>
        <v>1.25390493</v>
      </c>
      <c r="AE948" s="54">
        <f t="shared" si="22"/>
        <v>0.0005006333011</v>
      </c>
      <c r="AF948" s="54">
        <f t="shared" si="23"/>
        <v>0.621706471</v>
      </c>
      <c r="AG948" s="54">
        <f t="shared" si="24"/>
        <v>0.002171192616</v>
      </c>
      <c r="AH948" s="54">
        <f t="shared" si="25"/>
        <v>0</v>
      </c>
      <c r="AI948" s="54">
        <f t="shared" si="26"/>
        <v>0.4323111527</v>
      </c>
      <c r="AJ948" s="54">
        <f t="shared" si="27"/>
        <v>0.0625903966</v>
      </c>
      <c r="AK948" s="54">
        <f t="shared" si="28"/>
        <v>0.09725985252</v>
      </c>
      <c r="AL948" s="54">
        <f t="shared" si="29"/>
        <v>0.02728274554</v>
      </c>
      <c r="AM948" s="54">
        <f t="shared" si="30"/>
        <v>2.497727374</v>
      </c>
      <c r="AN948" s="54">
        <f t="shared" si="31"/>
        <v>-4.995454749</v>
      </c>
      <c r="AO948" s="55">
        <f t="shared" si="32"/>
        <v>3.016795494</v>
      </c>
      <c r="AP948" s="55">
        <f t="shared" si="33"/>
        <v>0.001204483889</v>
      </c>
      <c r="AQ948" s="55">
        <f t="shared" si="34"/>
        <v>1.994368403</v>
      </c>
      <c r="AR948" s="55">
        <f t="shared" si="35"/>
        <v>0.006964955575</v>
      </c>
      <c r="AS948" s="55">
        <f t="shared" si="36"/>
        <v>0</v>
      </c>
      <c r="AT948" s="55">
        <f t="shared" si="37"/>
        <v>2.080212472</v>
      </c>
      <c r="AU948" s="55">
        <f t="shared" si="38"/>
        <v>0.3011750283</v>
      </c>
      <c r="AV948" s="55">
        <f t="shared" si="39"/>
        <v>0.4679989332</v>
      </c>
      <c r="AW948" s="55">
        <f t="shared" si="40"/>
        <v>0.13128023</v>
      </c>
      <c r="AX948" s="55">
        <f t="shared" si="41"/>
        <v>8</v>
      </c>
      <c r="AY948" s="55">
        <f t="shared" si="42"/>
        <v>24.03733331</v>
      </c>
      <c r="AZ948" s="54">
        <f t="shared" ref="AZ948:BA948" si="6678">AO948*2</f>
        <v>6.033590988</v>
      </c>
      <c r="BA948" s="54">
        <f t="shared" si="6678"/>
        <v>0.002408967778</v>
      </c>
      <c r="BB948" s="54">
        <f t="shared" ref="BB948:BD948" si="6679">AQ948*(3/2)</f>
        <v>2.991552605</v>
      </c>
      <c r="BC948" s="54">
        <f t="shared" si="6679"/>
        <v>0.01044743336</v>
      </c>
      <c r="BD948" s="54">
        <f t="shared" si="6679"/>
        <v>0</v>
      </c>
      <c r="BE948" s="54">
        <f t="shared" ref="BE948:BH948" si="6680">AT948</f>
        <v>2.080212472</v>
      </c>
      <c r="BF948" s="54">
        <f t="shared" si="6680"/>
        <v>0.3011750283</v>
      </c>
      <c r="BG948" s="54">
        <f t="shared" si="6680"/>
        <v>0.4679989332</v>
      </c>
      <c r="BH948" s="54">
        <f t="shared" si="6680"/>
        <v>0.13128023</v>
      </c>
      <c r="BI948" s="54">
        <f t="shared" si="46"/>
        <v>12.01866666</v>
      </c>
      <c r="BJ948" s="54">
        <f t="shared" si="47"/>
        <v>-24.03733331</v>
      </c>
      <c r="BK948" s="56">
        <f t="shared" ref="BK948:BN948" si="6681">AO948</f>
        <v>3.016795494</v>
      </c>
      <c r="BL948" s="56">
        <f t="shared" si="6681"/>
        <v>0.001204483889</v>
      </c>
      <c r="BM948" s="56">
        <f t="shared" si="6681"/>
        <v>1.994368403</v>
      </c>
      <c r="BN948" s="56">
        <f t="shared" si="6681"/>
        <v>0.006964955575</v>
      </c>
      <c r="BO948" s="56">
        <f t="shared" si="49"/>
        <v>0</v>
      </c>
      <c r="BP948" s="56">
        <f t="shared" si="50"/>
        <v>2.080212472</v>
      </c>
      <c r="BQ948" s="56">
        <f t="shared" ref="BQ948:BS948" si="6682">AU948</f>
        <v>0.3011750283</v>
      </c>
      <c r="BR948" s="56">
        <f t="shared" si="6682"/>
        <v>0.4679989332</v>
      </c>
      <c r="BS948" s="56">
        <f t="shared" si="6682"/>
        <v>0.13128023</v>
      </c>
      <c r="BT948" s="56">
        <f t="shared" si="52"/>
        <v>8</v>
      </c>
      <c r="BU948" s="50">
        <f t="shared" ref="BU948:BX948" si="6683">AZ948</f>
        <v>6.033590988</v>
      </c>
      <c r="BV948" s="50">
        <f t="shared" si="6683"/>
        <v>0.002408967778</v>
      </c>
      <c r="BW948" s="50">
        <f t="shared" si="6683"/>
        <v>2.991552605</v>
      </c>
      <c r="BX948" s="50">
        <f t="shared" si="6683"/>
        <v>0.01044743336</v>
      </c>
      <c r="BY948" s="50">
        <f t="shared" si="54"/>
        <v>0</v>
      </c>
      <c r="BZ948" s="50">
        <f t="shared" si="55"/>
        <v>2.080212472</v>
      </c>
      <c r="CA948" s="50">
        <f t="shared" ref="CA948:CC948" si="6684">BF948</f>
        <v>0.3011750283</v>
      </c>
      <c r="CB948" s="50">
        <f t="shared" si="6684"/>
        <v>0.4679989332</v>
      </c>
      <c r="CC948" s="50">
        <f t="shared" si="6684"/>
        <v>0.13128023</v>
      </c>
      <c r="CD948" s="50">
        <f t="shared" si="57"/>
        <v>12.01866666</v>
      </c>
      <c r="CE948" s="57">
        <f t="shared" si="58"/>
        <v>37.67</v>
      </c>
      <c r="CF948" s="57">
        <f t="shared" si="59"/>
        <v>0.02</v>
      </c>
      <c r="CG948" s="57">
        <f t="shared" si="60"/>
        <v>21.13</v>
      </c>
      <c r="CH948" s="57">
        <f t="shared" si="61"/>
        <v>0.11</v>
      </c>
      <c r="CI948" s="58">
        <f t="shared" si="62"/>
        <v>0</v>
      </c>
      <c r="CJ948" s="58">
        <f t="shared" si="63"/>
        <v>31.06</v>
      </c>
      <c r="CK948" s="57">
        <f t="shared" si="64"/>
        <v>4.44</v>
      </c>
      <c r="CL948" s="57">
        <f t="shared" si="65"/>
        <v>3.92</v>
      </c>
      <c r="CM948" s="57">
        <f t="shared" si="66"/>
        <v>1.53</v>
      </c>
      <c r="CN948" s="57">
        <f t="shared" si="67"/>
        <v>99.88</v>
      </c>
      <c r="CO948" s="59">
        <f t="shared" si="68"/>
        <v>0.1570114964</v>
      </c>
      <c r="CP948" s="59">
        <f t="shared" si="69"/>
        <v>0.6979017471</v>
      </c>
      <c r="CQ948" s="59">
        <f t="shared" si="70"/>
        <v>0.1010428412</v>
      </c>
      <c r="CR948" s="59">
        <f t="shared" si="71"/>
        <v>0.04404391526</v>
      </c>
      <c r="CS948" s="60">
        <f t="shared" si="72"/>
        <v>15.70114964</v>
      </c>
      <c r="CT948" s="60">
        <f t="shared" si="73"/>
        <v>4.404391526</v>
      </c>
      <c r="CU948" s="60">
        <f t="shared" si="74"/>
        <v>79.89445883</v>
      </c>
      <c r="CV948" s="61">
        <f t="shared" si="75"/>
        <v>0.1225496635</v>
      </c>
      <c r="CW948" s="61">
        <f t="shared" si="76"/>
        <v>0.1359719559</v>
      </c>
      <c r="CX948" s="62"/>
    </row>
    <row r="949" ht="15.75" customHeight="1">
      <c r="A949" s="17" t="s">
        <v>53</v>
      </c>
      <c r="B949" s="17" t="s">
        <v>396</v>
      </c>
      <c r="C949" s="84" t="s">
        <v>957</v>
      </c>
      <c r="D949" s="83"/>
      <c r="E949" s="83" t="s">
        <v>958</v>
      </c>
      <c r="F949" s="2">
        <v>66.0</v>
      </c>
      <c r="G949" s="83" t="s">
        <v>1024</v>
      </c>
      <c r="H949" s="85">
        <v>37.37</v>
      </c>
      <c r="I949" s="86">
        <v>2.9</v>
      </c>
      <c r="J949" s="86">
        <v>21.0</v>
      </c>
      <c r="K949" s="86">
        <v>1.07</v>
      </c>
      <c r="L949" s="86">
        <v>0.02</v>
      </c>
      <c r="M949" s="86">
        <v>0.0</v>
      </c>
      <c r="N949" s="86">
        <v>1.71</v>
      </c>
      <c r="O949" s="86">
        <v>35.46</v>
      </c>
      <c r="P949" s="86"/>
      <c r="Q949" s="50">
        <f t="shared" si="8"/>
        <v>99.53</v>
      </c>
      <c r="R949" s="51">
        <f t="shared" si="9"/>
        <v>12</v>
      </c>
      <c r="S949" s="52">
        <f t="shared" si="10"/>
        <v>0.6219594803</v>
      </c>
      <c r="T949" s="52">
        <f t="shared" si="11"/>
        <v>0.0002503166506</v>
      </c>
      <c r="U949" s="52">
        <f t="shared" si="12"/>
        <v>0.4119209936</v>
      </c>
      <c r="V949" s="52">
        <f t="shared" si="13"/>
        <v>0</v>
      </c>
      <c r="W949" s="52">
        <f t="shared" si="14"/>
        <v>0</v>
      </c>
      <c r="X949" s="52">
        <f t="shared" si="15"/>
        <v>0.4935529129</v>
      </c>
      <c r="Y949" s="52">
        <f t="shared" si="16"/>
        <v>0.02410576085</v>
      </c>
      <c r="Z949" s="52">
        <f t="shared" si="17"/>
        <v>0.07195244192</v>
      </c>
      <c r="AA949" s="52">
        <f t="shared" si="18"/>
        <v>0.01908009002</v>
      </c>
      <c r="AB949" s="52">
        <f t="shared" si="19"/>
        <v>1.642821996</v>
      </c>
      <c r="AC949" s="53">
        <f t="shared" si="20"/>
        <v>4.94198458</v>
      </c>
      <c r="AD949" s="54">
        <f t="shared" si="21"/>
        <v>1.243918961</v>
      </c>
      <c r="AE949" s="54">
        <f t="shared" si="22"/>
        <v>0.0005006333011</v>
      </c>
      <c r="AF949" s="54">
        <f t="shared" si="23"/>
        <v>0.6178814903</v>
      </c>
      <c r="AG949" s="54">
        <f t="shared" si="24"/>
        <v>0</v>
      </c>
      <c r="AH949" s="54">
        <f t="shared" si="25"/>
        <v>0</v>
      </c>
      <c r="AI949" s="54">
        <f t="shared" si="26"/>
        <v>0.4935529129</v>
      </c>
      <c r="AJ949" s="54">
        <f t="shared" si="27"/>
        <v>0.02410576085</v>
      </c>
      <c r="AK949" s="54">
        <f t="shared" si="28"/>
        <v>0.07195244192</v>
      </c>
      <c r="AL949" s="54">
        <f t="shared" si="29"/>
        <v>0.01908009002</v>
      </c>
      <c r="AM949" s="54">
        <f t="shared" si="30"/>
        <v>2.47099229</v>
      </c>
      <c r="AN949" s="54">
        <f t="shared" si="31"/>
        <v>-4.94198458</v>
      </c>
      <c r="AO949" s="55">
        <f t="shared" si="32"/>
        <v>3.028737047</v>
      </c>
      <c r="AP949" s="55">
        <f t="shared" si="33"/>
        <v>0.001218959333</v>
      </c>
      <c r="AQ949" s="55">
        <f t="shared" si="34"/>
        <v>2.005919056</v>
      </c>
      <c r="AR949" s="55">
        <f t="shared" si="35"/>
        <v>0</v>
      </c>
      <c r="AS949" s="55">
        <f t="shared" si="36"/>
        <v>0</v>
      </c>
      <c r="AT949" s="55">
        <f t="shared" si="37"/>
        <v>2.403439516</v>
      </c>
      <c r="AU949" s="55">
        <f t="shared" si="38"/>
        <v>0.1173870859</v>
      </c>
      <c r="AV949" s="55">
        <f t="shared" si="39"/>
        <v>0.3503846045</v>
      </c>
      <c r="AW949" s="55">
        <f t="shared" si="40"/>
        <v>0.09291373045</v>
      </c>
      <c r="AX949" s="55">
        <f t="shared" si="41"/>
        <v>8</v>
      </c>
      <c r="AY949" s="55">
        <f t="shared" si="42"/>
        <v>24.06583107</v>
      </c>
      <c r="AZ949" s="54">
        <f t="shared" ref="AZ949:BA949" si="6685">AO949*2</f>
        <v>6.057474095</v>
      </c>
      <c r="BA949" s="54">
        <f t="shared" si="6685"/>
        <v>0.002437918666</v>
      </c>
      <c r="BB949" s="54">
        <f t="shared" ref="BB949:BD949" si="6686">AQ949*(3/2)</f>
        <v>3.008878585</v>
      </c>
      <c r="BC949" s="54">
        <f t="shared" si="6686"/>
        <v>0</v>
      </c>
      <c r="BD949" s="54">
        <f t="shared" si="6686"/>
        <v>0</v>
      </c>
      <c r="BE949" s="54">
        <f t="shared" ref="BE949:BH949" si="6687">AT949</f>
        <v>2.403439516</v>
      </c>
      <c r="BF949" s="54">
        <f t="shared" si="6687"/>
        <v>0.1173870859</v>
      </c>
      <c r="BG949" s="54">
        <f t="shared" si="6687"/>
        <v>0.3503846045</v>
      </c>
      <c r="BH949" s="54">
        <f t="shared" si="6687"/>
        <v>0.09291373045</v>
      </c>
      <c r="BI949" s="54">
        <f t="shared" si="46"/>
        <v>12.03291554</v>
      </c>
      <c r="BJ949" s="54">
        <f t="shared" si="47"/>
        <v>-24.06583107</v>
      </c>
      <c r="BK949" s="56">
        <f t="shared" ref="BK949:BN949" si="6688">AO949</f>
        <v>3.028737047</v>
      </c>
      <c r="BL949" s="56">
        <f t="shared" si="6688"/>
        <v>0.001218959333</v>
      </c>
      <c r="BM949" s="56">
        <f t="shared" si="6688"/>
        <v>2.005919056</v>
      </c>
      <c r="BN949" s="56">
        <f t="shared" si="6688"/>
        <v>0</v>
      </c>
      <c r="BO949" s="56">
        <f t="shared" si="49"/>
        <v>0</v>
      </c>
      <c r="BP949" s="56">
        <f t="shared" si="50"/>
        <v>2.403439516</v>
      </c>
      <c r="BQ949" s="56">
        <f t="shared" ref="BQ949:BS949" si="6689">AU949</f>
        <v>0.1173870859</v>
      </c>
      <c r="BR949" s="56">
        <f t="shared" si="6689"/>
        <v>0.3503846045</v>
      </c>
      <c r="BS949" s="56">
        <f t="shared" si="6689"/>
        <v>0.09291373045</v>
      </c>
      <c r="BT949" s="56">
        <f t="shared" si="52"/>
        <v>8</v>
      </c>
      <c r="BU949" s="50">
        <f t="shared" ref="BU949:BX949" si="6690">AZ949</f>
        <v>6.057474095</v>
      </c>
      <c r="BV949" s="50">
        <f t="shared" si="6690"/>
        <v>0.002437918666</v>
      </c>
      <c r="BW949" s="50">
        <f t="shared" si="6690"/>
        <v>3.008878585</v>
      </c>
      <c r="BX949" s="50">
        <f t="shared" si="6690"/>
        <v>0</v>
      </c>
      <c r="BY949" s="50">
        <f t="shared" si="54"/>
        <v>0</v>
      </c>
      <c r="BZ949" s="50">
        <f t="shared" si="55"/>
        <v>2.403439516</v>
      </c>
      <c r="CA949" s="50">
        <f t="shared" ref="CA949:CC949" si="6691">BF949</f>
        <v>0.1173870859</v>
      </c>
      <c r="CB949" s="50">
        <f t="shared" si="6691"/>
        <v>0.3503846045</v>
      </c>
      <c r="CC949" s="50">
        <f t="shared" si="6691"/>
        <v>0.09291373045</v>
      </c>
      <c r="CD949" s="50">
        <f t="shared" si="57"/>
        <v>12.03291554</v>
      </c>
      <c r="CE949" s="57">
        <f t="shared" si="58"/>
        <v>37.37</v>
      </c>
      <c r="CF949" s="57">
        <f t="shared" si="59"/>
        <v>0.02</v>
      </c>
      <c r="CG949" s="57">
        <f t="shared" si="60"/>
        <v>21</v>
      </c>
      <c r="CH949" s="57">
        <f t="shared" si="61"/>
        <v>0</v>
      </c>
      <c r="CI949" s="58">
        <f t="shared" si="62"/>
        <v>0</v>
      </c>
      <c r="CJ949" s="58">
        <f t="shared" si="63"/>
        <v>35.46</v>
      </c>
      <c r="CK949" s="57">
        <f t="shared" si="64"/>
        <v>1.71</v>
      </c>
      <c r="CL949" s="57">
        <f t="shared" si="65"/>
        <v>2.9</v>
      </c>
      <c r="CM949" s="57">
        <f t="shared" si="66"/>
        <v>1.07</v>
      </c>
      <c r="CN949" s="57">
        <f t="shared" si="67"/>
        <v>99.53</v>
      </c>
      <c r="CO949" s="59">
        <f t="shared" si="68"/>
        <v>0.1182084467</v>
      </c>
      <c r="CP949" s="59">
        <f t="shared" si="69"/>
        <v>0.8108428515</v>
      </c>
      <c r="CQ949" s="59">
        <f t="shared" si="70"/>
        <v>0.0396026107</v>
      </c>
      <c r="CR949" s="59">
        <f t="shared" si="71"/>
        <v>0.03134609115</v>
      </c>
      <c r="CS949" s="60">
        <f t="shared" si="72"/>
        <v>11.82084467</v>
      </c>
      <c r="CT949" s="60">
        <f t="shared" si="73"/>
        <v>3.134609115</v>
      </c>
      <c r="CU949" s="60">
        <f t="shared" si="74"/>
        <v>85.04454622</v>
      </c>
      <c r="CV949" s="61">
        <f t="shared" si="75"/>
        <v>0.09045031448</v>
      </c>
      <c r="CW949" s="61">
        <f t="shared" si="76"/>
        <v>0.1023685148</v>
      </c>
      <c r="CX949" s="62"/>
    </row>
    <row r="950" ht="15.75" customHeight="1">
      <c r="A950" s="17" t="s">
        <v>53</v>
      </c>
      <c r="B950" s="17" t="s">
        <v>396</v>
      </c>
      <c r="C950" s="84" t="s">
        <v>957</v>
      </c>
      <c r="D950" s="83"/>
      <c r="E950" s="83" t="s">
        <v>958</v>
      </c>
      <c r="F950" s="2">
        <v>67.0</v>
      </c>
      <c r="G950" s="83" t="s">
        <v>1025</v>
      </c>
      <c r="H950" s="85">
        <v>37.8</v>
      </c>
      <c r="I950" s="86">
        <v>3.31</v>
      </c>
      <c r="J950" s="86">
        <v>21.24</v>
      </c>
      <c r="K950" s="86">
        <v>3.09</v>
      </c>
      <c r="L950" s="86">
        <v>0.03</v>
      </c>
      <c r="M950" s="86">
        <v>0.03</v>
      </c>
      <c r="N950" s="86">
        <v>4.3</v>
      </c>
      <c r="O950" s="86">
        <v>30.2</v>
      </c>
      <c r="P950" s="86"/>
      <c r="Q950" s="50">
        <f t="shared" si="8"/>
        <v>100</v>
      </c>
      <c r="R950" s="51">
        <f t="shared" si="9"/>
        <v>12</v>
      </c>
      <c r="S950" s="52">
        <f t="shared" si="10"/>
        <v>0.6291160919</v>
      </c>
      <c r="T950" s="52">
        <f t="shared" si="11"/>
        <v>0.0003754749758</v>
      </c>
      <c r="U950" s="52">
        <f t="shared" si="12"/>
        <v>0.4166286621</v>
      </c>
      <c r="V950" s="52">
        <f t="shared" si="13"/>
        <v>0.0003947622939</v>
      </c>
      <c r="W950" s="52">
        <f t="shared" si="14"/>
        <v>0</v>
      </c>
      <c r="X950" s="52">
        <f t="shared" si="15"/>
        <v>0.4203411723</v>
      </c>
      <c r="Y950" s="52">
        <f t="shared" si="16"/>
        <v>0.06061682554</v>
      </c>
      <c r="Z950" s="52">
        <f t="shared" si="17"/>
        <v>0.08212502853</v>
      </c>
      <c r="AA950" s="52">
        <f t="shared" si="18"/>
        <v>0.05510044687</v>
      </c>
      <c r="AB950" s="52">
        <f t="shared" si="19"/>
        <v>1.664698464</v>
      </c>
      <c r="AC950" s="53">
        <f t="shared" si="20"/>
        <v>5.005403487</v>
      </c>
      <c r="AD950" s="54">
        <f t="shared" si="21"/>
        <v>1.258232184</v>
      </c>
      <c r="AE950" s="54">
        <f t="shared" si="22"/>
        <v>0.0007509499517</v>
      </c>
      <c r="AF950" s="54">
        <f t="shared" si="23"/>
        <v>0.6249429931</v>
      </c>
      <c r="AG950" s="54">
        <f t="shared" si="24"/>
        <v>0.0005921434408</v>
      </c>
      <c r="AH950" s="54">
        <f t="shared" si="25"/>
        <v>0</v>
      </c>
      <c r="AI950" s="54">
        <f t="shared" si="26"/>
        <v>0.4203411723</v>
      </c>
      <c r="AJ950" s="54">
        <f t="shared" si="27"/>
        <v>0.06061682554</v>
      </c>
      <c r="AK950" s="54">
        <f t="shared" si="28"/>
        <v>0.08212502853</v>
      </c>
      <c r="AL950" s="54">
        <f t="shared" si="29"/>
        <v>0.05510044687</v>
      </c>
      <c r="AM950" s="54">
        <f t="shared" si="30"/>
        <v>2.502701743</v>
      </c>
      <c r="AN950" s="54">
        <f t="shared" si="31"/>
        <v>-5.005403487</v>
      </c>
      <c r="AO950" s="55">
        <f t="shared" si="32"/>
        <v>3.023327553</v>
      </c>
      <c r="AP950" s="55">
        <f t="shared" si="33"/>
        <v>0.001804410751</v>
      </c>
      <c r="AQ950" s="55">
        <f t="shared" si="34"/>
        <v>2.002181997</v>
      </c>
      <c r="AR950" s="55">
        <f t="shared" si="35"/>
        <v>0.001897099336</v>
      </c>
      <c r="AS950" s="55">
        <f t="shared" si="36"/>
        <v>0</v>
      </c>
      <c r="AT950" s="55">
        <f t="shared" si="37"/>
        <v>2.020023115</v>
      </c>
      <c r="AU950" s="55">
        <f t="shared" si="38"/>
        <v>0.2913047706</v>
      </c>
      <c r="AV950" s="55">
        <f t="shared" si="39"/>
        <v>0.3946662067</v>
      </c>
      <c r="AW950" s="55">
        <f t="shared" si="40"/>
        <v>0.2647948468</v>
      </c>
      <c r="AX950" s="55">
        <f t="shared" si="41"/>
        <v>8</v>
      </c>
      <c r="AY950" s="55">
        <f t="shared" si="42"/>
        <v>24.05434302</v>
      </c>
      <c r="AZ950" s="54">
        <f t="shared" ref="AZ950:BA950" si="6692">AO950*2</f>
        <v>6.046655106</v>
      </c>
      <c r="BA950" s="54">
        <f t="shared" si="6692"/>
        <v>0.003608821502</v>
      </c>
      <c r="BB950" s="54">
        <f t="shared" ref="BB950:BD950" si="6693">AQ950*(3/2)</f>
        <v>3.003272996</v>
      </c>
      <c r="BC950" s="54">
        <f t="shared" si="6693"/>
        <v>0.002845649004</v>
      </c>
      <c r="BD950" s="54">
        <f t="shared" si="6693"/>
        <v>0</v>
      </c>
      <c r="BE950" s="54">
        <f t="shared" ref="BE950:BH950" si="6694">AT950</f>
        <v>2.020023115</v>
      </c>
      <c r="BF950" s="54">
        <f t="shared" si="6694"/>
        <v>0.2913047706</v>
      </c>
      <c r="BG950" s="54">
        <f t="shared" si="6694"/>
        <v>0.3946662067</v>
      </c>
      <c r="BH950" s="54">
        <f t="shared" si="6694"/>
        <v>0.2647948468</v>
      </c>
      <c r="BI950" s="54">
        <f t="shared" si="46"/>
        <v>12.02717151</v>
      </c>
      <c r="BJ950" s="54">
        <f t="shared" si="47"/>
        <v>-24.05434302</v>
      </c>
      <c r="BK950" s="56">
        <f t="shared" ref="BK950:BN950" si="6695">AO950</f>
        <v>3.023327553</v>
      </c>
      <c r="BL950" s="56">
        <f t="shared" si="6695"/>
        <v>0.001804410751</v>
      </c>
      <c r="BM950" s="56">
        <f t="shared" si="6695"/>
        <v>2.002181997</v>
      </c>
      <c r="BN950" s="56">
        <f t="shared" si="6695"/>
        <v>0.001897099336</v>
      </c>
      <c r="BO950" s="56">
        <f t="shared" si="49"/>
        <v>0</v>
      </c>
      <c r="BP950" s="56">
        <f t="shared" si="50"/>
        <v>2.020023115</v>
      </c>
      <c r="BQ950" s="56">
        <f t="shared" ref="BQ950:BS950" si="6696">AU950</f>
        <v>0.2913047706</v>
      </c>
      <c r="BR950" s="56">
        <f t="shared" si="6696"/>
        <v>0.3946662067</v>
      </c>
      <c r="BS950" s="56">
        <f t="shared" si="6696"/>
        <v>0.2647948468</v>
      </c>
      <c r="BT950" s="56">
        <f t="shared" si="52"/>
        <v>8</v>
      </c>
      <c r="BU950" s="50">
        <f t="shared" ref="BU950:BX950" si="6697">AZ950</f>
        <v>6.046655106</v>
      </c>
      <c r="BV950" s="50">
        <f t="shared" si="6697"/>
        <v>0.003608821502</v>
      </c>
      <c r="BW950" s="50">
        <f t="shared" si="6697"/>
        <v>3.003272996</v>
      </c>
      <c r="BX950" s="50">
        <f t="shared" si="6697"/>
        <v>0.002845649004</v>
      </c>
      <c r="BY950" s="50">
        <f t="shared" si="54"/>
        <v>0</v>
      </c>
      <c r="BZ950" s="50">
        <f t="shared" si="55"/>
        <v>2.020023115</v>
      </c>
      <c r="CA950" s="50">
        <f t="shared" ref="CA950:CC950" si="6698">BF950</f>
        <v>0.2913047706</v>
      </c>
      <c r="CB950" s="50">
        <f t="shared" si="6698"/>
        <v>0.3946662067</v>
      </c>
      <c r="CC950" s="50">
        <f t="shared" si="6698"/>
        <v>0.2647948468</v>
      </c>
      <c r="CD950" s="50">
        <f t="shared" si="57"/>
        <v>12.02717151</v>
      </c>
      <c r="CE950" s="57">
        <f t="shared" si="58"/>
        <v>37.8</v>
      </c>
      <c r="CF950" s="57">
        <f t="shared" si="59"/>
        <v>0.03</v>
      </c>
      <c r="CG950" s="57">
        <f t="shared" si="60"/>
        <v>21.24</v>
      </c>
      <c r="CH950" s="57">
        <f t="shared" si="61"/>
        <v>0.03</v>
      </c>
      <c r="CI950" s="58">
        <f t="shared" si="62"/>
        <v>0</v>
      </c>
      <c r="CJ950" s="58">
        <f t="shared" si="63"/>
        <v>30.2</v>
      </c>
      <c r="CK950" s="57">
        <f t="shared" si="64"/>
        <v>4.3</v>
      </c>
      <c r="CL950" s="57">
        <f t="shared" si="65"/>
        <v>3.31</v>
      </c>
      <c r="CM950" s="57">
        <f t="shared" si="66"/>
        <v>3.09</v>
      </c>
      <c r="CN950" s="57">
        <f t="shared" si="67"/>
        <v>100</v>
      </c>
      <c r="CO950" s="59">
        <f t="shared" si="68"/>
        <v>0.1328489552</v>
      </c>
      <c r="CP950" s="59">
        <f t="shared" si="69"/>
        <v>0.6799618406</v>
      </c>
      <c r="CQ950" s="59">
        <f t="shared" si="70"/>
        <v>0.09805636703</v>
      </c>
      <c r="CR950" s="59">
        <f t="shared" si="71"/>
        <v>0.08913283718</v>
      </c>
      <c r="CS950" s="60">
        <f t="shared" si="72"/>
        <v>13.28489552</v>
      </c>
      <c r="CT950" s="60">
        <f t="shared" si="73"/>
        <v>8.913283718</v>
      </c>
      <c r="CU950" s="60">
        <f t="shared" si="74"/>
        <v>77.80182076</v>
      </c>
      <c r="CV950" s="61">
        <f t="shared" si="75"/>
        <v>0.1555573148</v>
      </c>
      <c r="CW950" s="61">
        <f t="shared" si="76"/>
        <v>0.1150471952</v>
      </c>
      <c r="CX950" s="62"/>
    </row>
    <row r="951" ht="15.75" customHeight="1">
      <c r="A951" s="17" t="s">
        <v>53</v>
      </c>
      <c r="B951" s="17" t="s">
        <v>396</v>
      </c>
      <c r="C951" s="84" t="s">
        <v>957</v>
      </c>
      <c r="D951" s="83"/>
      <c r="E951" s="83" t="s">
        <v>958</v>
      </c>
      <c r="F951" s="2">
        <v>68.0</v>
      </c>
      <c r="G951" s="83" t="s">
        <v>1026</v>
      </c>
      <c r="H951" s="85">
        <v>37.58</v>
      </c>
      <c r="I951" s="86">
        <v>3.55</v>
      </c>
      <c r="J951" s="86">
        <v>21.1</v>
      </c>
      <c r="K951" s="86">
        <v>2.85</v>
      </c>
      <c r="L951" s="86">
        <v>0.06</v>
      </c>
      <c r="M951" s="86">
        <v>0.1</v>
      </c>
      <c r="N951" s="86">
        <v>4.61</v>
      </c>
      <c r="O951" s="86">
        <v>30.33</v>
      </c>
      <c r="P951" s="86"/>
      <c r="Q951" s="50">
        <f t="shared" si="8"/>
        <v>100.18</v>
      </c>
      <c r="R951" s="51">
        <f t="shared" si="9"/>
        <v>12</v>
      </c>
      <c r="S951" s="52">
        <f t="shared" si="10"/>
        <v>0.6254545697</v>
      </c>
      <c r="T951" s="52">
        <f t="shared" si="11"/>
        <v>0.0007509499517</v>
      </c>
      <c r="U951" s="52">
        <f t="shared" si="12"/>
        <v>0.4138825221</v>
      </c>
      <c r="V951" s="52">
        <f t="shared" si="13"/>
        <v>0.001315874313</v>
      </c>
      <c r="W951" s="52">
        <f t="shared" si="14"/>
        <v>0</v>
      </c>
      <c r="X951" s="52">
        <f t="shared" si="15"/>
        <v>0.4221505879</v>
      </c>
      <c r="Y951" s="52">
        <f t="shared" si="16"/>
        <v>0.06498687575</v>
      </c>
      <c r="Z951" s="52">
        <f t="shared" si="17"/>
        <v>0.08807971338</v>
      </c>
      <c r="AA951" s="52">
        <f t="shared" si="18"/>
        <v>0.05082080051</v>
      </c>
      <c r="AB951" s="52">
        <f t="shared" si="19"/>
        <v>1.667441894</v>
      </c>
      <c r="AC951" s="53">
        <f t="shared" si="20"/>
        <v>5.002493223</v>
      </c>
      <c r="AD951" s="54">
        <f t="shared" si="21"/>
        <v>1.250909139</v>
      </c>
      <c r="AE951" s="54">
        <f t="shared" si="22"/>
        <v>0.001501899903</v>
      </c>
      <c r="AF951" s="54">
        <f t="shared" si="23"/>
        <v>0.6208237831</v>
      </c>
      <c r="AG951" s="54">
        <f t="shared" si="24"/>
        <v>0.001973811469</v>
      </c>
      <c r="AH951" s="54">
        <f t="shared" si="25"/>
        <v>0</v>
      </c>
      <c r="AI951" s="54">
        <f t="shared" si="26"/>
        <v>0.4221505879</v>
      </c>
      <c r="AJ951" s="54">
        <f t="shared" si="27"/>
        <v>0.06498687575</v>
      </c>
      <c r="AK951" s="54">
        <f t="shared" si="28"/>
        <v>0.08807971338</v>
      </c>
      <c r="AL951" s="54">
        <f t="shared" si="29"/>
        <v>0.05082080051</v>
      </c>
      <c r="AM951" s="54">
        <f t="shared" si="30"/>
        <v>2.501246611</v>
      </c>
      <c r="AN951" s="54">
        <f t="shared" si="31"/>
        <v>-5.002493223</v>
      </c>
      <c r="AO951" s="55">
        <f t="shared" si="32"/>
        <v>3.00078616</v>
      </c>
      <c r="AP951" s="55">
        <f t="shared" si="33"/>
        <v>0.003602883937</v>
      </c>
      <c r="AQ951" s="55">
        <f t="shared" si="34"/>
        <v>1.985712479</v>
      </c>
      <c r="AR951" s="55">
        <f t="shared" si="35"/>
        <v>0.006313260177</v>
      </c>
      <c r="AS951" s="55">
        <f t="shared" si="36"/>
        <v>0</v>
      </c>
      <c r="AT951" s="55">
        <f t="shared" si="37"/>
        <v>2.025380744</v>
      </c>
      <c r="AU951" s="55">
        <f t="shared" si="38"/>
        <v>0.3117919779</v>
      </c>
      <c r="AV951" s="55">
        <f t="shared" si="39"/>
        <v>0.4225860642</v>
      </c>
      <c r="AW951" s="55">
        <f t="shared" si="40"/>
        <v>0.24382643</v>
      </c>
      <c r="AX951" s="55">
        <f t="shared" si="41"/>
        <v>8</v>
      </c>
      <c r="AY951" s="55">
        <f t="shared" si="42"/>
        <v>24.00080383</v>
      </c>
      <c r="AZ951" s="54">
        <f t="shared" ref="AZ951:BA951" si="6699">AO951*2</f>
        <v>6.001572321</v>
      </c>
      <c r="BA951" s="54">
        <f t="shared" si="6699"/>
        <v>0.007205767873</v>
      </c>
      <c r="BB951" s="54">
        <f t="shared" ref="BB951:BD951" si="6700">AQ951*(3/2)</f>
        <v>2.978568719</v>
      </c>
      <c r="BC951" s="54">
        <f t="shared" si="6700"/>
        <v>0.009469890265</v>
      </c>
      <c r="BD951" s="54">
        <f t="shared" si="6700"/>
        <v>0</v>
      </c>
      <c r="BE951" s="54">
        <f t="shared" ref="BE951:BH951" si="6701">AT951</f>
        <v>2.025380744</v>
      </c>
      <c r="BF951" s="54">
        <f t="shared" si="6701"/>
        <v>0.3117919779</v>
      </c>
      <c r="BG951" s="54">
        <f t="shared" si="6701"/>
        <v>0.4225860642</v>
      </c>
      <c r="BH951" s="54">
        <f t="shared" si="6701"/>
        <v>0.24382643</v>
      </c>
      <c r="BI951" s="54">
        <f t="shared" si="46"/>
        <v>12.00040191</v>
      </c>
      <c r="BJ951" s="54">
        <f t="shared" si="47"/>
        <v>-24.00080383</v>
      </c>
      <c r="BK951" s="56">
        <f t="shared" ref="BK951:BN951" si="6702">AO951</f>
        <v>3.00078616</v>
      </c>
      <c r="BL951" s="56">
        <f t="shared" si="6702"/>
        <v>0.003602883937</v>
      </c>
      <c r="BM951" s="56">
        <f t="shared" si="6702"/>
        <v>1.985712479</v>
      </c>
      <c r="BN951" s="56">
        <f t="shared" si="6702"/>
        <v>0.006313260177</v>
      </c>
      <c r="BO951" s="56">
        <f t="shared" si="49"/>
        <v>0</v>
      </c>
      <c r="BP951" s="56">
        <f t="shared" si="50"/>
        <v>2.025380744</v>
      </c>
      <c r="BQ951" s="56">
        <f t="shared" ref="BQ951:BS951" si="6703">AU951</f>
        <v>0.3117919779</v>
      </c>
      <c r="BR951" s="56">
        <f t="shared" si="6703"/>
        <v>0.4225860642</v>
      </c>
      <c r="BS951" s="56">
        <f t="shared" si="6703"/>
        <v>0.24382643</v>
      </c>
      <c r="BT951" s="56">
        <f t="shared" si="52"/>
        <v>8</v>
      </c>
      <c r="BU951" s="50">
        <f t="shared" ref="BU951:BX951" si="6704">AZ951</f>
        <v>6.001572321</v>
      </c>
      <c r="BV951" s="50">
        <f t="shared" si="6704"/>
        <v>0.007205767873</v>
      </c>
      <c r="BW951" s="50">
        <f t="shared" si="6704"/>
        <v>2.978568719</v>
      </c>
      <c r="BX951" s="50">
        <f t="shared" si="6704"/>
        <v>0.009469890265</v>
      </c>
      <c r="BY951" s="50">
        <f t="shared" si="54"/>
        <v>0</v>
      </c>
      <c r="BZ951" s="50">
        <f t="shared" si="55"/>
        <v>2.025380744</v>
      </c>
      <c r="CA951" s="50">
        <f t="shared" ref="CA951:CC951" si="6705">BF951</f>
        <v>0.3117919779</v>
      </c>
      <c r="CB951" s="50">
        <f t="shared" si="6705"/>
        <v>0.4225860642</v>
      </c>
      <c r="CC951" s="50">
        <f t="shared" si="6705"/>
        <v>0.24382643</v>
      </c>
      <c r="CD951" s="50">
        <f t="shared" si="57"/>
        <v>12.00040191</v>
      </c>
      <c r="CE951" s="57">
        <f t="shared" si="58"/>
        <v>37.58</v>
      </c>
      <c r="CF951" s="57">
        <f t="shared" si="59"/>
        <v>0.06</v>
      </c>
      <c r="CG951" s="57">
        <f t="shared" si="60"/>
        <v>21.1</v>
      </c>
      <c r="CH951" s="57">
        <f t="shared" si="61"/>
        <v>0.1</v>
      </c>
      <c r="CI951" s="58">
        <f t="shared" si="62"/>
        <v>0</v>
      </c>
      <c r="CJ951" s="58">
        <f t="shared" si="63"/>
        <v>30.33</v>
      </c>
      <c r="CK951" s="57">
        <f t="shared" si="64"/>
        <v>4.61</v>
      </c>
      <c r="CL951" s="57">
        <f t="shared" si="65"/>
        <v>3.55</v>
      </c>
      <c r="CM951" s="57">
        <f t="shared" si="66"/>
        <v>2.85</v>
      </c>
      <c r="CN951" s="57">
        <f t="shared" si="67"/>
        <v>100.18</v>
      </c>
      <c r="CO951" s="59">
        <f t="shared" si="68"/>
        <v>0.1406938821</v>
      </c>
      <c r="CP951" s="59">
        <f t="shared" si="69"/>
        <v>0.6743210525</v>
      </c>
      <c r="CQ951" s="59">
        <f t="shared" si="70"/>
        <v>0.1038066029</v>
      </c>
      <c r="CR951" s="59">
        <f t="shared" si="71"/>
        <v>0.08117846254</v>
      </c>
      <c r="CS951" s="60">
        <f t="shared" si="72"/>
        <v>14.06938821</v>
      </c>
      <c r="CT951" s="60">
        <f t="shared" si="73"/>
        <v>8.117846254</v>
      </c>
      <c r="CU951" s="60">
        <f t="shared" si="74"/>
        <v>77.81276554</v>
      </c>
      <c r="CV951" s="61">
        <f t="shared" si="75"/>
        <v>0.1515254036</v>
      </c>
      <c r="CW951" s="61">
        <f t="shared" si="76"/>
        <v>0.1218409019</v>
      </c>
      <c r="CX951" s="62"/>
    </row>
    <row r="952" ht="15.75" customHeight="1">
      <c r="A952" s="17" t="s">
        <v>53</v>
      </c>
      <c r="B952" s="17" t="s">
        <v>396</v>
      </c>
      <c r="C952" s="84" t="s">
        <v>957</v>
      </c>
      <c r="D952" s="83"/>
      <c r="E952" s="83" t="s">
        <v>958</v>
      </c>
      <c r="F952" s="2">
        <v>69.0</v>
      </c>
      <c r="G952" s="83" t="s">
        <v>1027</v>
      </c>
      <c r="H952" s="85">
        <v>37.1</v>
      </c>
      <c r="I952" s="86">
        <v>2.72</v>
      </c>
      <c r="J952" s="86">
        <v>21.15</v>
      </c>
      <c r="K952" s="86">
        <v>1.27</v>
      </c>
      <c r="L952" s="86">
        <v>0.02</v>
      </c>
      <c r="M952" s="86">
        <v>0.0</v>
      </c>
      <c r="N952" s="86">
        <v>8.96</v>
      </c>
      <c r="O952" s="86">
        <v>28.61</v>
      </c>
      <c r="P952" s="86"/>
      <c r="Q952" s="50">
        <f t="shared" si="8"/>
        <v>99.83</v>
      </c>
      <c r="R952" s="51">
        <f t="shared" si="9"/>
        <v>12</v>
      </c>
      <c r="S952" s="52">
        <f t="shared" si="10"/>
        <v>0.6174657939</v>
      </c>
      <c r="T952" s="52">
        <f t="shared" si="11"/>
        <v>0.0002503166506</v>
      </c>
      <c r="U952" s="52">
        <f t="shared" si="12"/>
        <v>0.4148632864</v>
      </c>
      <c r="V952" s="52">
        <f t="shared" si="13"/>
        <v>0</v>
      </c>
      <c r="W952" s="52">
        <f t="shared" si="14"/>
        <v>0</v>
      </c>
      <c r="X952" s="52">
        <f t="shared" si="15"/>
        <v>0.3982106271</v>
      </c>
      <c r="Y952" s="52">
        <f t="shared" si="16"/>
        <v>0.1263085481</v>
      </c>
      <c r="Z952" s="52">
        <f t="shared" si="17"/>
        <v>0.06748642828</v>
      </c>
      <c r="AA952" s="52">
        <f t="shared" si="18"/>
        <v>0.02264646198</v>
      </c>
      <c r="AB952" s="52">
        <f t="shared" si="19"/>
        <v>1.647231462</v>
      </c>
      <c r="AC952" s="53">
        <f t="shared" si="20"/>
        <v>4.944758432</v>
      </c>
      <c r="AD952" s="54">
        <f t="shared" si="21"/>
        <v>1.234931588</v>
      </c>
      <c r="AE952" s="54">
        <f t="shared" si="22"/>
        <v>0.0005006333011</v>
      </c>
      <c r="AF952" s="54">
        <f t="shared" si="23"/>
        <v>0.6222949295</v>
      </c>
      <c r="AG952" s="54">
        <f t="shared" si="24"/>
        <v>0</v>
      </c>
      <c r="AH952" s="54">
        <f t="shared" si="25"/>
        <v>0</v>
      </c>
      <c r="AI952" s="54">
        <f t="shared" si="26"/>
        <v>0.3982106271</v>
      </c>
      <c r="AJ952" s="54">
        <f t="shared" si="27"/>
        <v>0.1263085481</v>
      </c>
      <c r="AK952" s="54">
        <f t="shared" si="28"/>
        <v>0.06748642828</v>
      </c>
      <c r="AL952" s="54">
        <f t="shared" si="29"/>
        <v>0.02264646198</v>
      </c>
      <c r="AM952" s="54">
        <f t="shared" si="30"/>
        <v>2.472379216</v>
      </c>
      <c r="AN952" s="54">
        <f t="shared" si="31"/>
        <v>-4.944758432</v>
      </c>
      <c r="AO952" s="55">
        <f t="shared" si="32"/>
        <v>2.998805246</v>
      </c>
      <c r="AP952" s="55">
        <f t="shared" si="33"/>
        <v>0.001215696306</v>
      </c>
      <c r="AQ952" s="55">
        <f t="shared" si="34"/>
        <v>2.01483906</v>
      </c>
      <c r="AR952" s="55">
        <f t="shared" si="35"/>
        <v>0</v>
      </c>
      <c r="AS952" s="55">
        <f t="shared" si="36"/>
        <v>0</v>
      </c>
      <c r="AT952" s="55">
        <f t="shared" si="37"/>
        <v>1.933963192</v>
      </c>
      <c r="AU952" s="55">
        <f t="shared" si="38"/>
        <v>0.6134343642</v>
      </c>
      <c r="AV952" s="55">
        <f t="shared" si="39"/>
        <v>0.3277568688</v>
      </c>
      <c r="AW952" s="55">
        <f t="shared" si="40"/>
        <v>0.1099855728</v>
      </c>
      <c r="AX952" s="55">
        <f t="shared" si="41"/>
        <v>8</v>
      </c>
      <c r="AY952" s="55">
        <f t="shared" si="42"/>
        <v>24.01488094</v>
      </c>
      <c r="AZ952" s="54">
        <f t="shared" ref="AZ952:BA952" si="6706">AO952*2</f>
        <v>5.997610492</v>
      </c>
      <c r="BA952" s="54">
        <f t="shared" si="6706"/>
        <v>0.002431392613</v>
      </c>
      <c r="BB952" s="54">
        <f t="shared" ref="BB952:BD952" si="6707">AQ952*(3/2)</f>
        <v>3.02225859</v>
      </c>
      <c r="BC952" s="54">
        <f t="shared" si="6707"/>
        <v>0</v>
      </c>
      <c r="BD952" s="54">
        <f t="shared" si="6707"/>
        <v>0</v>
      </c>
      <c r="BE952" s="54">
        <f t="shared" ref="BE952:BH952" si="6708">AT952</f>
        <v>1.933963192</v>
      </c>
      <c r="BF952" s="54">
        <f t="shared" si="6708"/>
        <v>0.6134343642</v>
      </c>
      <c r="BG952" s="54">
        <f t="shared" si="6708"/>
        <v>0.3277568688</v>
      </c>
      <c r="BH952" s="54">
        <f t="shared" si="6708"/>
        <v>0.1099855728</v>
      </c>
      <c r="BI952" s="54">
        <f t="shared" si="46"/>
        <v>12.00744047</v>
      </c>
      <c r="BJ952" s="54">
        <f t="shared" si="47"/>
        <v>-24.01488094</v>
      </c>
      <c r="BK952" s="56">
        <f t="shared" ref="BK952:BN952" si="6709">AO952</f>
        <v>2.998805246</v>
      </c>
      <c r="BL952" s="56">
        <f t="shared" si="6709"/>
        <v>0.001215696306</v>
      </c>
      <c r="BM952" s="56">
        <f t="shared" si="6709"/>
        <v>2.01483906</v>
      </c>
      <c r="BN952" s="56">
        <f t="shared" si="6709"/>
        <v>0</v>
      </c>
      <c r="BO952" s="56">
        <f t="shared" si="49"/>
        <v>0</v>
      </c>
      <c r="BP952" s="56">
        <f t="shared" si="50"/>
        <v>1.933963192</v>
      </c>
      <c r="BQ952" s="56">
        <f t="shared" ref="BQ952:BS952" si="6710">AU952</f>
        <v>0.6134343642</v>
      </c>
      <c r="BR952" s="56">
        <f t="shared" si="6710"/>
        <v>0.3277568688</v>
      </c>
      <c r="BS952" s="56">
        <f t="shared" si="6710"/>
        <v>0.1099855728</v>
      </c>
      <c r="BT952" s="56">
        <f t="shared" si="52"/>
        <v>8</v>
      </c>
      <c r="BU952" s="50">
        <f t="shared" ref="BU952:BX952" si="6711">AZ952</f>
        <v>5.997610492</v>
      </c>
      <c r="BV952" s="50">
        <f t="shared" si="6711"/>
        <v>0.002431392613</v>
      </c>
      <c r="BW952" s="50">
        <f t="shared" si="6711"/>
        <v>3.02225859</v>
      </c>
      <c r="BX952" s="50">
        <f t="shared" si="6711"/>
        <v>0</v>
      </c>
      <c r="BY952" s="50">
        <f t="shared" si="54"/>
        <v>0</v>
      </c>
      <c r="BZ952" s="50">
        <f t="shared" si="55"/>
        <v>1.933963192</v>
      </c>
      <c r="CA952" s="50">
        <f t="shared" ref="CA952:CC952" si="6712">BF952</f>
        <v>0.6134343642</v>
      </c>
      <c r="CB952" s="50">
        <f t="shared" si="6712"/>
        <v>0.3277568688</v>
      </c>
      <c r="CC952" s="50">
        <f t="shared" si="6712"/>
        <v>0.1099855728</v>
      </c>
      <c r="CD952" s="50">
        <f t="shared" si="57"/>
        <v>12.00744047</v>
      </c>
      <c r="CE952" s="57">
        <f t="shared" si="58"/>
        <v>37.1</v>
      </c>
      <c r="CF952" s="57">
        <f t="shared" si="59"/>
        <v>0.02</v>
      </c>
      <c r="CG952" s="57">
        <f t="shared" si="60"/>
        <v>21.15</v>
      </c>
      <c r="CH952" s="57">
        <f t="shared" si="61"/>
        <v>0</v>
      </c>
      <c r="CI952" s="58">
        <f t="shared" si="62"/>
        <v>0</v>
      </c>
      <c r="CJ952" s="58">
        <f t="shared" si="63"/>
        <v>28.61</v>
      </c>
      <c r="CK952" s="57">
        <f t="shared" si="64"/>
        <v>8.96</v>
      </c>
      <c r="CL952" s="57">
        <f t="shared" si="65"/>
        <v>2.72</v>
      </c>
      <c r="CM952" s="57">
        <f t="shared" si="66"/>
        <v>1.27</v>
      </c>
      <c r="CN952" s="57">
        <f t="shared" si="67"/>
        <v>99.83</v>
      </c>
      <c r="CO952" s="59">
        <f t="shared" si="68"/>
        <v>0.1097961466</v>
      </c>
      <c r="CP952" s="59">
        <f t="shared" si="69"/>
        <v>0.6478634816</v>
      </c>
      <c r="CQ952" s="59">
        <f t="shared" si="70"/>
        <v>0.2054960118</v>
      </c>
      <c r="CR952" s="59">
        <f t="shared" si="71"/>
        <v>0.03684436001</v>
      </c>
      <c r="CS952" s="60">
        <f t="shared" si="72"/>
        <v>10.97961466</v>
      </c>
      <c r="CT952" s="60">
        <f t="shared" si="73"/>
        <v>3.684436001</v>
      </c>
      <c r="CU952" s="60">
        <f t="shared" si="74"/>
        <v>85.33594934</v>
      </c>
      <c r="CV952" s="61">
        <f t="shared" si="75"/>
        <v>0.0917424333</v>
      </c>
      <c r="CW952" s="61">
        <f t="shared" si="76"/>
        <v>0.09508346294</v>
      </c>
      <c r="CX952" s="62"/>
    </row>
    <row r="953" ht="15.75" customHeight="1">
      <c r="A953" s="17" t="s">
        <v>53</v>
      </c>
      <c r="B953" s="17" t="s">
        <v>396</v>
      </c>
      <c r="C953" s="84" t="s">
        <v>957</v>
      </c>
      <c r="D953" s="83"/>
      <c r="E953" s="83" t="s">
        <v>958</v>
      </c>
      <c r="F953" s="2">
        <v>70.0</v>
      </c>
      <c r="G953" s="83" t="s">
        <v>1028</v>
      </c>
      <c r="H953" s="85">
        <v>38.11</v>
      </c>
      <c r="I953" s="86">
        <v>6.94</v>
      </c>
      <c r="J953" s="86">
        <v>21.88</v>
      </c>
      <c r="K953" s="86">
        <v>1.1</v>
      </c>
      <c r="L953" s="86">
        <v>0.02</v>
      </c>
      <c r="M953" s="86">
        <v>0.02</v>
      </c>
      <c r="N953" s="86">
        <v>0.43</v>
      </c>
      <c r="O953" s="86">
        <v>31.12</v>
      </c>
      <c r="P953" s="86"/>
      <c r="Q953" s="50">
        <f t="shared" si="8"/>
        <v>99.62</v>
      </c>
      <c r="R953" s="51">
        <f t="shared" si="9"/>
        <v>12</v>
      </c>
      <c r="S953" s="52">
        <f t="shared" si="10"/>
        <v>0.6342755096</v>
      </c>
      <c r="T953" s="52">
        <f t="shared" si="11"/>
        <v>0.0002503166506</v>
      </c>
      <c r="U953" s="52">
        <f t="shared" si="12"/>
        <v>0.4291824447</v>
      </c>
      <c r="V953" s="52">
        <f t="shared" si="13"/>
        <v>0.0002631748626</v>
      </c>
      <c r="W953" s="52">
        <f t="shared" si="14"/>
        <v>0</v>
      </c>
      <c r="X953" s="52">
        <f t="shared" si="15"/>
        <v>0.4331462676</v>
      </c>
      <c r="Y953" s="52">
        <f t="shared" si="16"/>
        <v>0.006061682554</v>
      </c>
      <c r="Z953" s="52">
        <f t="shared" si="17"/>
        <v>0.1721896369</v>
      </c>
      <c r="AA953" s="52">
        <f t="shared" si="18"/>
        <v>0.01961504581</v>
      </c>
      <c r="AB953" s="52">
        <f t="shared" si="19"/>
        <v>1.694984079</v>
      </c>
      <c r="AC953" s="53">
        <f t="shared" si="20"/>
        <v>5.088465429</v>
      </c>
      <c r="AD953" s="54">
        <f t="shared" si="21"/>
        <v>1.268551019</v>
      </c>
      <c r="AE953" s="54">
        <f t="shared" si="22"/>
        <v>0.0005006333011</v>
      </c>
      <c r="AF953" s="54">
        <f t="shared" si="23"/>
        <v>0.6437736671</v>
      </c>
      <c r="AG953" s="54">
        <f t="shared" si="24"/>
        <v>0.0003947622939</v>
      </c>
      <c r="AH953" s="54">
        <f t="shared" si="25"/>
        <v>0</v>
      </c>
      <c r="AI953" s="54">
        <f t="shared" si="26"/>
        <v>0.4331462676</v>
      </c>
      <c r="AJ953" s="54">
        <f t="shared" si="27"/>
        <v>0.006061682554</v>
      </c>
      <c r="AK953" s="54">
        <f t="shared" si="28"/>
        <v>0.1721896369</v>
      </c>
      <c r="AL953" s="54">
        <f t="shared" si="29"/>
        <v>0.01961504581</v>
      </c>
      <c r="AM953" s="54">
        <f t="shared" si="30"/>
        <v>2.544232715</v>
      </c>
      <c r="AN953" s="54">
        <f t="shared" si="31"/>
        <v>-5.088465429</v>
      </c>
      <c r="AO953" s="55">
        <f t="shared" si="32"/>
        <v>2.993658844</v>
      </c>
      <c r="AP953" s="55">
        <f t="shared" si="33"/>
        <v>0.001181446616</v>
      </c>
      <c r="AQ953" s="55">
        <f t="shared" si="34"/>
        <v>2.025658884</v>
      </c>
      <c r="AR953" s="55">
        <f t="shared" si="35"/>
        <v>0.001242134913</v>
      </c>
      <c r="AS953" s="55">
        <f t="shared" si="36"/>
        <v>0</v>
      </c>
      <c r="AT953" s="55">
        <f t="shared" si="37"/>
        <v>2.044367369</v>
      </c>
      <c r="AU953" s="55">
        <f t="shared" si="38"/>
        <v>0.02860997991</v>
      </c>
      <c r="AV953" s="55">
        <f t="shared" si="39"/>
        <v>0.8127020851</v>
      </c>
      <c r="AW953" s="55">
        <f t="shared" si="40"/>
        <v>0.09257925691</v>
      </c>
      <c r="AX953" s="55">
        <f t="shared" si="41"/>
        <v>8</v>
      </c>
      <c r="AY953" s="55">
        <f t="shared" si="42"/>
        <v>24.0165816</v>
      </c>
      <c r="AZ953" s="54">
        <f t="shared" ref="AZ953:BA953" si="6713">AO953*2</f>
        <v>5.987317687</v>
      </c>
      <c r="BA953" s="54">
        <f t="shared" si="6713"/>
        <v>0.002362893233</v>
      </c>
      <c r="BB953" s="54">
        <f t="shared" ref="BB953:BD953" si="6714">AQ953*(3/2)</f>
        <v>3.038488327</v>
      </c>
      <c r="BC953" s="54">
        <f t="shared" si="6714"/>
        <v>0.001863202369</v>
      </c>
      <c r="BD953" s="54">
        <f t="shared" si="6714"/>
        <v>0</v>
      </c>
      <c r="BE953" s="54">
        <f t="shared" ref="BE953:BH953" si="6715">AT953</f>
        <v>2.044367369</v>
      </c>
      <c r="BF953" s="54">
        <f t="shared" si="6715"/>
        <v>0.02860997991</v>
      </c>
      <c r="BG953" s="54">
        <f t="shared" si="6715"/>
        <v>0.8127020851</v>
      </c>
      <c r="BH953" s="54">
        <f t="shared" si="6715"/>
        <v>0.09257925691</v>
      </c>
      <c r="BI953" s="54">
        <f t="shared" si="46"/>
        <v>12.0082908</v>
      </c>
      <c r="BJ953" s="54">
        <f t="shared" si="47"/>
        <v>-24.0165816</v>
      </c>
      <c r="BK953" s="56">
        <f t="shared" ref="BK953:BN953" si="6716">AO953</f>
        <v>2.993658844</v>
      </c>
      <c r="BL953" s="56">
        <f t="shared" si="6716"/>
        <v>0.001181446616</v>
      </c>
      <c r="BM953" s="56">
        <f t="shared" si="6716"/>
        <v>2.025658884</v>
      </c>
      <c r="BN953" s="56">
        <f t="shared" si="6716"/>
        <v>0.001242134913</v>
      </c>
      <c r="BO953" s="56">
        <f t="shared" si="49"/>
        <v>0</v>
      </c>
      <c r="BP953" s="56">
        <f t="shared" si="50"/>
        <v>2.044367369</v>
      </c>
      <c r="BQ953" s="56">
        <f t="shared" ref="BQ953:BS953" si="6717">AU953</f>
        <v>0.02860997991</v>
      </c>
      <c r="BR953" s="56">
        <f t="shared" si="6717"/>
        <v>0.8127020851</v>
      </c>
      <c r="BS953" s="56">
        <f t="shared" si="6717"/>
        <v>0.09257925691</v>
      </c>
      <c r="BT953" s="56">
        <f t="shared" si="52"/>
        <v>8</v>
      </c>
      <c r="BU953" s="50">
        <f t="shared" ref="BU953:BX953" si="6718">AZ953</f>
        <v>5.987317687</v>
      </c>
      <c r="BV953" s="50">
        <f t="shared" si="6718"/>
        <v>0.002362893233</v>
      </c>
      <c r="BW953" s="50">
        <f t="shared" si="6718"/>
        <v>3.038488327</v>
      </c>
      <c r="BX953" s="50">
        <f t="shared" si="6718"/>
        <v>0.001863202369</v>
      </c>
      <c r="BY953" s="50">
        <f t="shared" si="54"/>
        <v>0</v>
      </c>
      <c r="BZ953" s="50">
        <f t="shared" si="55"/>
        <v>2.044367369</v>
      </c>
      <c r="CA953" s="50">
        <f t="shared" ref="CA953:CC953" si="6719">BF953</f>
        <v>0.02860997991</v>
      </c>
      <c r="CB953" s="50">
        <f t="shared" si="6719"/>
        <v>0.8127020851</v>
      </c>
      <c r="CC953" s="50">
        <f t="shared" si="6719"/>
        <v>0.09257925691</v>
      </c>
      <c r="CD953" s="50">
        <f t="shared" si="57"/>
        <v>12.0082908</v>
      </c>
      <c r="CE953" s="57">
        <f t="shared" si="58"/>
        <v>38.11</v>
      </c>
      <c r="CF953" s="57">
        <f t="shared" si="59"/>
        <v>0.02</v>
      </c>
      <c r="CG953" s="57">
        <f t="shared" si="60"/>
        <v>21.88</v>
      </c>
      <c r="CH953" s="57">
        <f t="shared" si="61"/>
        <v>0.02</v>
      </c>
      <c r="CI953" s="58">
        <f t="shared" si="62"/>
        <v>0</v>
      </c>
      <c r="CJ953" s="58">
        <f t="shared" si="63"/>
        <v>31.12</v>
      </c>
      <c r="CK953" s="57">
        <f t="shared" si="64"/>
        <v>0.43</v>
      </c>
      <c r="CL953" s="57">
        <f t="shared" si="65"/>
        <v>6.94</v>
      </c>
      <c r="CM953" s="57">
        <f t="shared" si="66"/>
        <v>1.1</v>
      </c>
      <c r="CN953" s="57">
        <f t="shared" si="67"/>
        <v>99.62</v>
      </c>
      <c r="CO953" s="59">
        <f t="shared" si="68"/>
        <v>0.272878272</v>
      </c>
      <c r="CP953" s="59">
        <f t="shared" si="69"/>
        <v>0.6864304216</v>
      </c>
      <c r="CQ953" s="59">
        <f t="shared" si="70"/>
        <v>0.009606277654</v>
      </c>
      <c r="CR953" s="59">
        <f t="shared" si="71"/>
        <v>0.03108502871</v>
      </c>
      <c r="CS953" s="60">
        <f t="shared" si="72"/>
        <v>27.2878272</v>
      </c>
      <c r="CT953" s="60">
        <f t="shared" si="73"/>
        <v>3.108502871</v>
      </c>
      <c r="CU953" s="60">
        <f t="shared" si="74"/>
        <v>69.60366993</v>
      </c>
      <c r="CV953" s="61">
        <f t="shared" si="75"/>
        <v>0.1675241647</v>
      </c>
      <c r="CW953" s="61">
        <f t="shared" si="76"/>
        <v>0.2363125836</v>
      </c>
      <c r="CX953" s="62"/>
    </row>
    <row r="954" ht="15.75" customHeight="1">
      <c r="A954" s="17" t="s">
        <v>53</v>
      </c>
      <c r="B954" s="17" t="s">
        <v>396</v>
      </c>
      <c r="C954" s="84" t="s">
        <v>957</v>
      </c>
      <c r="D954" s="83"/>
      <c r="E954" s="83" t="s">
        <v>958</v>
      </c>
      <c r="F954" s="2">
        <v>71.0</v>
      </c>
      <c r="G954" s="83" t="s">
        <v>1029</v>
      </c>
      <c r="H954" s="85">
        <v>37.29</v>
      </c>
      <c r="I954" s="86">
        <v>2.75</v>
      </c>
      <c r="J954" s="86">
        <v>21.14</v>
      </c>
      <c r="K954" s="86">
        <v>0.87</v>
      </c>
      <c r="L954" s="86">
        <v>0.02</v>
      </c>
      <c r="M954" s="86">
        <v>0.01</v>
      </c>
      <c r="N954" s="86">
        <v>8.03</v>
      </c>
      <c r="O954" s="86">
        <v>29.87</v>
      </c>
      <c r="P954" s="86"/>
      <c r="Q954" s="50">
        <f t="shared" si="8"/>
        <v>99.98</v>
      </c>
      <c r="R954" s="51">
        <f t="shared" si="9"/>
        <v>12</v>
      </c>
      <c r="S954" s="52">
        <f t="shared" si="10"/>
        <v>0.6206280176</v>
      </c>
      <c r="T954" s="52">
        <f t="shared" si="11"/>
        <v>0.0002503166506</v>
      </c>
      <c r="U954" s="52">
        <f t="shared" si="12"/>
        <v>0.4146671335</v>
      </c>
      <c r="V954" s="52">
        <f t="shared" si="13"/>
        <v>0.0001315874313</v>
      </c>
      <c r="W954" s="52">
        <f t="shared" si="14"/>
        <v>0</v>
      </c>
      <c r="X954" s="52">
        <f t="shared" si="15"/>
        <v>0.4157480403</v>
      </c>
      <c r="Y954" s="52">
        <f t="shared" si="16"/>
        <v>0.1131983975</v>
      </c>
      <c r="Z954" s="52">
        <f t="shared" si="17"/>
        <v>0.06823076389</v>
      </c>
      <c r="AA954" s="52">
        <f t="shared" si="18"/>
        <v>0.01551371805</v>
      </c>
      <c r="AB954" s="52">
        <f t="shared" si="19"/>
        <v>1.648367975</v>
      </c>
      <c r="AC954" s="53">
        <f t="shared" si="20"/>
        <v>4.953291339</v>
      </c>
      <c r="AD954" s="54">
        <f t="shared" si="21"/>
        <v>1.241256035</v>
      </c>
      <c r="AE954" s="54">
        <f t="shared" si="22"/>
        <v>0.0005006333011</v>
      </c>
      <c r="AF954" s="54">
        <f t="shared" si="23"/>
        <v>0.6220007003</v>
      </c>
      <c r="AG954" s="54">
        <f t="shared" si="24"/>
        <v>0.0001973811469</v>
      </c>
      <c r="AH954" s="54">
        <f t="shared" si="25"/>
        <v>0</v>
      </c>
      <c r="AI954" s="54">
        <f t="shared" si="26"/>
        <v>0.4157480403</v>
      </c>
      <c r="AJ954" s="54">
        <f t="shared" si="27"/>
        <v>0.1131983975</v>
      </c>
      <c r="AK954" s="54">
        <f t="shared" si="28"/>
        <v>0.06823076389</v>
      </c>
      <c r="AL954" s="54">
        <f t="shared" si="29"/>
        <v>0.01551371805</v>
      </c>
      <c r="AM954" s="54">
        <f t="shared" si="30"/>
        <v>2.47664567</v>
      </c>
      <c r="AN954" s="54">
        <f t="shared" si="31"/>
        <v>-4.953291339</v>
      </c>
      <c r="AO954" s="55">
        <f t="shared" si="32"/>
        <v>3.012084812</v>
      </c>
      <c r="AP954" s="55">
        <f t="shared" si="33"/>
        <v>0.001214858111</v>
      </c>
      <c r="AQ954" s="55">
        <f t="shared" si="34"/>
        <v>2.012497888</v>
      </c>
      <c r="AR954" s="55">
        <f t="shared" si="35"/>
        <v>0.0006386313411</v>
      </c>
      <c r="AS954" s="55">
        <f t="shared" si="36"/>
        <v>0</v>
      </c>
      <c r="AT954" s="55">
        <f t="shared" si="37"/>
        <v>2.017743837</v>
      </c>
      <c r="AU954" s="55">
        <f t="shared" si="38"/>
        <v>0.5493841142</v>
      </c>
      <c r="AV954" s="55">
        <f t="shared" si="39"/>
        <v>0.3311433608</v>
      </c>
      <c r="AW954" s="55">
        <f t="shared" si="40"/>
        <v>0.07529249918</v>
      </c>
      <c r="AX954" s="55">
        <f t="shared" si="41"/>
        <v>8</v>
      </c>
      <c r="AY954" s="55">
        <f t="shared" si="42"/>
        <v>24.03973586</v>
      </c>
      <c r="AZ954" s="54">
        <f t="shared" ref="AZ954:BA954" si="6720">AO954*2</f>
        <v>6.024169623</v>
      </c>
      <c r="BA954" s="54">
        <f t="shared" si="6720"/>
        <v>0.002429716222</v>
      </c>
      <c r="BB954" s="54">
        <f t="shared" ref="BB954:BD954" si="6721">AQ954*(3/2)</f>
        <v>3.018746832</v>
      </c>
      <c r="BC954" s="54">
        <f t="shared" si="6721"/>
        <v>0.0009579470116</v>
      </c>
      <c r="BD954" s="54">
        <f t="shared" si="6721"/>
        <v>0</v>
      </c>
      <c r="BE954" s="54">
        <f t="shared" ref="BE954:BH954" si="6722">AT954</f>
        <v>2.017743837</v>
      </c>
      <c r="BF954" s="54">
        <f t="shared" si="6722"/>
        <v>0.5493841142</v>
      </c>
      <c r="BG954" s="54">
        <f t="shared" si="6722"/>
        <v>0.3311433608</v>
      </c>
      <c r="BH954" s="54">
        <f t="shared" si="6722"/>
        <v>0.07529249918</v>
      </c>
      <c r="BI954" s="54">
        <f t="shared" si="46"/>
        <v>12.01986793</v>
      </c>
      <c r="BJ954" s="54">
        <f t="shared" si="47"/>
        <v>-24.03973586</v>
      </c>
      <c r="BK954" s="56">
        <f t="shared" ref="BK954:BN954" si="6723">AO954</f>
        <v>3.012084812</v>
      </c>
      <c r="BL954" s="56">
        <f t="shared" si="6723"/>
        <v>0.001214858111</v>
      </c>
      <c r="BM954" s="56">
        <f t="shared" si="6723"/>
        <v>2.012497888</v>
      </c>
      <c r="BN954" s="56">
        <f t="shared" si="6723"/>
        <v>0.0006386313411</v>
      </c>
      <c r="BO954" s="56">
        <f t="shared" si="49"/>
        <v>0</v>
      </c>
      <c r="BP954" s="56">
        <f t="shared" si="50"/>
        <v>2.017743837</v>
      </c>
      <c r="BQ954" s="56">
        <f t="shared" ref="BQ954:BS954" si="6724">AU954</f>
        <v>0.5493841142</v>
      </c>
      <c r="BR954" s="56">
        <f t="shared" si="6724"/>
        <v>0.3311433608</v>
      </c>
      <c r="BS954" s="56">
        <f t="shared" si="6724"/>
        <v>0.07529249918</v>
      </c>
      <c r="BT954" s="56">
        <f t="shared" si="52"/>
        <v>8</v>
      </c>
      <c r="BU954" s="50">
        <f t="shared" ref="BU954:BX954" si="6725">AZ954</f>
        <v>6.024169623</v>
      </c>
      <c r="BV954" s="50">
        <f t="shared" si="6725"/>
        <v>0.002429716222</v>
      </c>
      <c r="BW954" s="50">
        <f t="shared" si="6725"/>
        <v>3.018746832</v>
      </c>
      <c r="BX954" s="50">
        <f t="shared" si="6725"/>
        <v>0.0009579470116</v>
      </c>
      <c r="BY954" s="50">
        <f t="shared" si="54"/>
        <v>0</v>
      </c>
      <c r="BZ954" s="50">
        <f t="shared" si="55"/>
        <v>2.017743837</v>
      </c>
      <c r="CA954" s="50">
        <f t="shared" ref="CA954:CC954" si="6726">BF954</f>
        <v>0.5493841142</v>
      </c>
      <c r="CB954" s="50">
        <f t="shared" si="6726"/>
        <v>0.3311433608</v>
      </c>
      <c r="CC954" s="50">
        <f t="shared" si="6726"/>
        <v>0.07529249918</v>
      </c>
      <c r="CD954" s="50">
        <f t="shared" si="57"/>
        <v>12.01986793</v>
      </c>
      <c r="CE954" s="57">
        <f t="shared" si="58"/>
        <v>37.29</v>
      </c>
      <c r="CF954" s="57">
        <f t="shared" si="59"/>
        <v>0.02</v>
      </c>
      <c r="CG954" s="57">
        <f t="shared" si="60"/>
        <v>21.14</v>
      </c>
      <c r="CH954" s="57">
        <f t="shared" si="61"/>
        <v>0.01</v>
      </c>
      <c r="CI954" s="58">
        <f t="shared" si="62"/>
        <v>0</v>
      </c>
      <c r="CJ954" s="58">
        <f t="shared" si="63"/>
        <v>29.87</v>
      </c>
      <c r="CK954" s="57">
        <f t="shared" si="64"/>
        <v>8.03</v>
      </c>
      <c r="CL954" s="57">
        <f t="shared" si="65"/>
        <v>2.75</v>
      </c>
      <c r="CM954" s="57">
        <f t="shared" si="66"/>
        <v>0.87</v>
      </c>
      <c r="CN954" s="57">
        <f t="shared" si="67"/>
        <v>99.98</v>
      </c>
      <c r="CO954" s="59">
        <f t="shared" si="68"/>
        <v>0.1113624532</v>
      </c>
      <c r="CP954" s="59">
        <f t="shared" si="69"/>
        <v>0.6785607995</v>
      </c>
      <c r="CQ954" s="59">
        <f t="shared" si="70"/>
        <v>0.1847561206</v>
      </c>
      <c r="CR954" s="59">
        <f t="shared" si="71"/>
        <v>0.02532062668</v>
      </c>
      <c r="CS954" s="60">
        <f t="shared" si="72"/>
        <v>11.13624532</v>
      </c>
      <c r="CT954" s="60">
        <f t="shared" si="73"/>
        <v>2.532062668</v>
      </c>
      <c r="CU954" s="60">
        <f t="shared" si="74"/>
        <v>86.33169201</v>
      </c>
      <c r="CV954" s="61">
        <f t="shared" si="75"/>
        <v>0.0810018533</v>
      </c>
      <c r="CW954" s="61">
        <f t="shared" si="76"/>
        <v>0.0964398845</v>
      </c>
      <c r="CX954" s="62"/>
    </row>
    <row r="955" ht="15.75" customHeight="1">
      <c r="A955" s="17" t="s">
        <v>53</v>
      </c>
      <c r="B955" s="17" t="s">
        <v>396</v>
      </c>
      <c r="C955" s="84" t="s">
        <v>957</v>
      </c>
      <c r="D955" s="83"/>
      <c r="E955" s="83" t="s">
        <v>958</v>
      </c>
      <c r="F955" s="2">
        <v>72.0</v>
      </c>
      <c r="G955" s="83" t="s">
        <v>1030</v>
      </c>
      <c r="H955" s="85">
        <v>37.78</v>
      </c>
      <c r="I955" s="86">
        <v>3.54</v>
      </c>
      <c r="J955" s="86">
        <v>21.28</v>
      </c>
      <c r="K955" s="86">
        <v>3.83</v>
      </c>
      <c r="L955" s="86">
        <v>0.0</v>
      </c>
      <c r="M955" s="86">
        <v>0.03</v>
      </c>
      <c r="N955" s="86">
        <v>3.76</v>
      </c>
      <c r="O955" s="86">
        <v>29.21</v>
      </c>
      <c r="P955" s="86"/>
      <c r="Q955" s="50">
        <f t="shared" si="8"/>
        <v>99.43</v>
      </c>
      <c r="R955" s="51">
        <f t="shared" si="9"/>
        <v>12</v>
      </c>
      <c r="S955" s="52">
        <f t="shared" si="10"/>
        <v>0.6287832262</v>
      </c>
      <c r="T955" s="52">
        <f t="shared" si="11"/>
        <v>0</v>
      </c>
      <c r="U955" s="52">
        <f t="shared" si="12"/>
        <v>0.4174132735</v>
      </c>
      <c r="V955" s="52">
        <f t="shared" si="13"/>
        <v>0.0003947622939</v>
      </c>
      <c r="W955" s="52">
        <f t="shared" si="14"/>
        <v>0</v>
      </c>
      <c r="X955" s="52">
        <f t="shared" si="15"/>
        <v>0.4065617762</v>
      </c>
      <c r="Y955" s="52">
        <f t="shared" si="16"/>
        <v>0.05300448001</v>
      </c>
      <c r="Z955" s="52">
        <f t="shared" si="17"/>
        <v>0.08783160151</v>
      </c>
      <c r="AA955" s="52">
        <f t="shared" si="18"/>
        <v>0.06829602314</v>
      </c>
      <c r="AB955" s="52">
        <f t="shared" si="19"/>
        <v>1.662285143</v>
      </c>
      <c r="AC955" s="53">
        <f t="shared" si="20"/>
        <v>4.999944774</v>
      </c>
      <c r="AD955" s="54">
        <f t="shared" si="21"/>
        <v>1.257566452</v>
      </c>
      <c r="AE955" s="54">
        <f t="shared" si="22"/>
        <v>0</v>
      </c>
      <c r="AF955" s="54">
        <f t="shared" si="23"/>
        <v>0.6261199102</v>
      </c>
      <c r="AG955" s="54">
        <f t="shared" si="24"/>
        <v>0.0005921434408</v>
      </c>
      <c r="AH955" s="54">
        <f t="shared" si="25"/>
        <v>0</v>
      </c>
      <c r="AI955" s="54">
        <f t="shared" si="26"/>
        <v>0.4065617762</v>
      </c>
      <c r="AJ955" s="54">
        <f t="shared" si="27"/>
        <v>0.05300448001</v>
      </c>
      <c r="AK955" s="54">
        <f t="shared" si="28"/>
        <v>0.08783160151</v>
      </c>
      <c r="AL955" s="54">
        <f t="shared" si="29"/>
        <v>0.06829602314</v>
      </c>
      <c r="AM955" s="54">
        <f t="shared" si="30"/>
        <v>2.499972387</v>
      </c>
      <c r="AN955" s="54">
        <f t="shared" si="31"/>
        <v>-4.999944774</v>
      </c>
      <c r="AO955" s="55">
        <f t="shared" si="32"/>
        <v>3.026114883</v>
      </c>
      <c r="AP955" s="55">
        <f t="shared" si="33"/>
        <v>0</v>
      </c>
      <c r="AQ955" s="55">
        <f t="shared" si="34"/>
        <v>2.008864846</v>
      </c>
      <c r="AR955" s="55">
        <f t="shared" si="35"/>
        <v>0.001899853563</v>
      </c>
      <c r="AS955" s="55">
        <f t="shared" si="36"/>
        <v>0</v>
      </c>
      <c r="AT955" s="55">
        <f t="shared" si="37"/>
        <v>1.956640366</v>
      </c>
      <c r="AU955" s="55">
        <f t="shared" si="38"/>
        <v>0.2550921193</v>
      </c>
      <c r="AV955" s="55">
        <f t="shared" si="39"/>
        <v>0.422702937</v>
      </c>
      <c r="AW955" s="55">
        <f t="shared" si="40"/>
        <v>0.3286849957</v>
      </c>
      <c r="AX955" s="55">
        <f t="shared" si="41"/>
        <v>8</v>
      </c>
      <c r="AY955" s="55">
        <f t="shared" si="42"/>
        <v>24.06299446</v>
      </c>
      <c r="AZ955" s="54">
        <f t="shared" ref="AZ955:BA955" si="6727">AO955*2</f>
        <v>6.052229765</v>
      </c>
      <c r="BA955" s="54">
        <f t="shared" si="6727"/>
        <v>0</v>
      </c>
      <c r="BB955" s="54">
        <f t="shared" ref="BB955:BD955" si="6728">AQ955*(3/2)</f>
        <v>3.013297269</v>
      </c>
      <c r="BC955" s="54">
        <f t="shared" si="6728"/>
        <v>0.002849780344</v>
      </c>
      <c r="BD955" s="54">
        <f t="shared" si="6728"/>
        <v>0</v>
      </c>
      <c r="BE955" s="54">
        <f t="shared" ref="BE955:BH955" si="6729">AT955</f>
        <v>1.956640366</v>
      </c>
      <c r="BF955" s="54">
        <f t="shared" si="6729"/>
        <v>0.2550921193</v>
      </c>
      <c r="BG955" s="54">
        <f t="shared" si="6729"/>
        <v>0.422702937</v>
      </c>
      <c r="BH955" s="54">
        <f t="shared" si="6729"/>
        <v>0.3286849957</v>
      </c>
      <c r="BI955" s="54">
        <f t="shared" si="46"/>
        <v>12.03149723</v>
      </c>
      <c r="BJ955" s="54">
        <f t="shared" si="47"/>
        <v>-24.06299446</v>
      </c>
      <c r="BK955" s="56">
        <f t="shared" ref="BK955:BN955" si="6730">AO955</f>
        <v>3.026114883</v>
      </c>
      <c r="BL955" s="56">
        <f t="shared" si="6730"/>
        <v>0</v>
      </c>
      <c r="BM955" s="56">
        <f t="shared" si="6730"/>
        <v>2.008864846</v>
      </c>
      <c r="BN955" s="56">
        <f t="shared" si="6730"/>
        <v>0.001899853563</v>
      </c>
      <c r="BO955" s="56">
        <f t="shared" si="49"/>
        <v>0</v>
      </c>
      <c r="BP955" s="56">
        <f t="shared" si="50"/>
        <v>1.956640366</v>
      </c>
      <c r="BQ955" s="56">
        <f t="shared" ref="BQ955:BS955" si="6731">AU955</f>
        <v>0.2550921193</v>
      </c>
      <c r="BR955" s="56">
        <f t="shared" si="6731"/>
        <v>0.422702937</v>
      </c>
      <c r="BS955" s="56">
        <f t="shared" si="6731"/>
        <v>0.3286849957</v>
      </c>
      <c r="BT955" s="56">
        <f t="shared" si="52"/>
        <v>8</v>
      </c>
      <c r="BU955" s="50">
        <f t="shared" ref="BU955:BX955" si="6732">AZ955</f>
        <v>6.052229765</v>
      </c>
      <c r="BV955" s="50">
        <f t="shared" si="6732"/>
        <v>0</v>
      </c>
      <c r="BW955" s="50">
        <f t="shared" si="6732"/>
        <v>3.013297269</v>
      </c>
      <c r="BX955" s="50">
        <f t="shared" si="6732"/>
        <v>0.002849780344</v>
      </c>
      <c r="BY955" s="50">
        <f t="shared" si="54"/>
        <v>0</v>
      </c>
      <c r="BZ955" s="50">
        <f t="shared" si="55"/>
        <v>1.956640366</v>
      </c>
      <c r="CA955" s="50">
        <f t="shared" ref="CA955:CC955" si="6733">BF955</f>
        <v>0.2550921193</v>
      </c>
      <c r="CB955" s="50">
        <f t="shared" si="6733"/>
        <v>0.422702937</v>
      </c>
      <c r="CC955" s="50">
        <f t="shared" si="6733"/>
        <v>0.3286849957</v>
      </c>
      <c r="CD955" s="50">
        <f t="shared" si="57"/>
        <v>12.03149723</v>
      </c>
      <c r="CE955" s="57">
        <f t="shared" si="58"/>
        <v>37.78</v>
      </c>
      <c r="CF955" s="57">
        <f t="shared" si="59"/>
        <v>0</v>
      </c>
      <c r="CG955" s="57">
        <f t="shared" si="60"/>
        <v>21.28</v>
      </c>
      <c r="CH955" s="57">
        <f t="shared" si="61"/>
        <v>0.03</v>
      </c>
      <c r="CI955" s="58">
        <f t="shared" si="62"/>
        <v>0</v>
      </c>
      <c r="CJ955" s="58">
        <f t="shared" si="63"/>
        <v>29.21</v>
      </c>
      <c r="CK955" s="57">
        <f t="shared" si="64"/>
        <v>3.76</v>
      </c>
      <c r="CL955" s="57">
        <f t="shared" si="65"/>
        <v>3.54</v>
      </c>
      <c r="CM955" s="57">
        <f t="shared" si="66"/>
        <v>3.83</v>
      </c>
      <c r="CN955" s="57">
        <f t="shared" si="67"/>
        <v>99.43</v>
      </c>
      <c r="CO955" s="59">
        <f t="shared" si="68"/>
        <v>0.1426546604</v>
      </c>
      <c r="CP955" s="59">
        <f t="shared" si="69"/>
        <v>0.6603310328</v>
      </c>
      <c r="CQ955" s="59">
        <f t="shared" si="70"/>
        <v>0.08608901542</v>
      </c>
      <c r="CR955" s="59">
        <f t="shared" si="71"/>
        <v>0.1109252914</v>
      </c>
      <c r="CS955" s="60">
        <f t="shared" si="72"/>
        <v>14.26546604</v>
      </c>
      <c r="CT955" s="60">
        <f t="shared" si="73"/>
        <v>11.09252914</v>
      </c>
      <c r="CU955" s="60">
        <f t="shared" si="74"/>
        <v>74.64200482</v>
      </c>
      <c r="CV955" s="61">
        <f t="shared" si="75"/>
        <v>0.1822526216</v>
      </c>
      <c r="CW955" s="61">
        <f t="shared" si="76"/>
        <v>0.1235389359</v>
      </c>
      <c r="CX955" s="62"/>
    </row>
    <row r="956" ht="15.75" customHeight="1">
      <c r="A956" s="17" t="s">
        <v>53</v>
      </c>
      <c r="B956" s="17" t="s">
        <v>396</v>
      </c>
      <c r="C956" s="84" t="s">
        <v>957</v>
      </c>
      <c r="D956" s="83"/>
      <c r="E956" s="83" t="s">
        <v>958</v>
      </c>
      <c r="F956" s="2">
        <v>73.0</v>
      </c>
      <c r="G956" s="83" t="s">
        <v>1031</v>
      </c>
      <c r="H956" s="85">
        <v>38.21</v>
      </c>
      <c r="I956" s="86">
        <v>5.44</v>
      </c>
      <c r="J956" s="86">
        <v>21.41</v>
      </c>
      <c r="K956" s="86">
        <v>2.23</v>
      </c>
      <c r="L956" s="86">
        <v>0.02</v>
      </c>
      <c r="M956" s="86">
        <v>0.18</v>
      </c>
      <c r="N956" s="86">
        <v>2.36</v>
      </c>
      <c r="O956" s="86">
        <v>29.92</v>
      </c>
      <c r="P956" s="86"/>
      <c r="Q956" s="50">
        <f t="shared" si="8"/>
        <v>99.77</v>
      </c>
      <c r="R956" s="51">
        <f t="shared" si="9"/>
        <v>12</v>
      </c>
      <c r="S956" s="52">
        <f t="shared" si="10"/>
        <v>0.6359398379</v>
      </c>
      <c r="T956" s="52">
        <f t="shared" si="11"/>
        <v>0.0002503166506</v>
      </c>
      <c r="U956" s="52">
        <f t="shared" si="12"/>
        <v>0.4199632606</v>
      </c>
      <c r="V956" s="52">
        <f t="shared" si="13"/>
        <v>0.002368573763</v>
      </c>
      <c r="W956" s="52">
        <f t="shared" si="14"/>
        <v>0</v>
      </c>
      <c r="X956" s="52">
        <f t="shared" si="15"/>
        <v>0.4164439694</v>
      </c>
      <c r="Y956" s="52">
        <f t="shared" si="16"/>
        <v>0.03326876937</v>
      </c>
      <c r="Z956" s="52">
        <f t="shared" si="17"/>
        <v>0.1349728566</v>
      </c>
      <c r="AA956" s="52">
        <f t="shared" si="18"/>
        <v>0.03976504741</v>
      </c>
      <c r="AB956" s="52">
        <f t="shared" si="19"/>
        <v>1.682972632</v>
      </c>
      <c r="AC956" s="53">
        <f t="shared" si="20"/>
        <v>5.060657406</v>
      </c>
      <c r="AD956" s="54">
        <f t="shared" si="21"/>
        <v>1.271879676</v>
      </c>
      <c r="AE956" s="54">
        <f t="shared" si="22"/>
        <v>0.0005006333011</v>
      </c>
      <c r="AF956" s="54">
        <f t="shared" si="23"/>
        <v>0.6299448909</v>
      </c>
      <c r="AG956" s="54">
        <f t="shared" si="24"/>
        <v>0.003552860645</v>
      </c>
      <c r="AH956" s="54">
        <f t="shared" si="25"/>
        <v>0</v>
      </c>
      <c r="AI956" s="54">
        <f t="shared" si="26"/>
        <v>0.4164439694</v>
      </c>
      <c r="AJ956" s="54">
        <f t="shared" si="27"/>
        <v>0.03326876937</v>
      </c>
      <c r="AK956" s="54">
        <f t="shared" si="28"/>
        <v>0.1349728566</v>
      </c>
      <c r="AL956" s="54">
        <f t="shared" si="29"/>
        <v>0.03976504741</v>
      </c>
      <c r="AM956" s="54">
        <f t="shared" si="30"/>
        <v>2.530328703</v>
      </c>
      <c r="AN956" s="54">
        <f t="shared" si="31"/>
        <v>-5.060657406</v>
      </c>
      <c r="AO956" s="55">
        <f t="shared" si="32"/>
        <v>3.022936088</v>
      </c>
      <c r="AP956" s="55">
        <f t="shared" si="33"/>
        <v>0.001189878651</v>
      </c>
      <c r="AQ956" s="55">
        <f t="shared" si="34"/>
        <v>1.996292763</v>
      </c>
      <c r="AR956" s="55">
        <f t="shared" si="35"/>
        <v>0.01125900074</v>
      </c>
      <c r="AS956" s="55">
        <f t="shared" si="36"/>
        <v>0</v>
      </c>
      <c r="AT956" s="55">
        <f t="shared" si="37"/>
        <v>1.979563834</v>
      </c>
      <c r="AU956" s="55">
        <f t="shared" si="38"/>
        <v>0.1581428895</v>
      </c>
      <c r="AV956" s="55">
        <f t="shared" si="39"/>
        <v>0.6415926393</v>
      </c>
      <c r="AW956" s="55">
        <f t="shared" si="40"/>
        <v>0.1890229071</v>
      </c>
      <c r="AX956" s="55">
        <f t="shared" si="41"/>
        <v>8</v>
      </c>
      <c r="AY956" s="55">
        <f t="shared" si="42"/>
        <v>24.0558037</v>
      </c>
      <c r="AZ956" s="54">
        <f t="shared" ref="AZ956:BA956" si="6734">AO956*2</f>
        <v>6.045872176</v>
      </c>
      <c r="BA956" s="54">
        <f t="shared" si="6734"/>
        <v>0.002379757302</v>
      </c>
      <c r="BB956" s="54">
        <f t="shared" ref="BB956:BD956" si="6735">AQ956*(3/2)</f>
        <v>2.994439144</v>
      </c>
      <c r="BC956" s="54">
        <f t="shared" si="6735"/>
        <v>0.01688850111</v>
      </c>
      <c r="BD956" s="54">
        <f t="shared" si="6735"/>
        <v>0</v>
      </c>
      <c r="BE956" s="54">
        <f t="shared" ref="BE956:BH956" si="6736">AT956</f>
        <v>1.979563834</v>
      </c>
      <c r="BF956" s="54">
        <f t="shared" si="6736"/>
        <v>0.1581428895</v>
      </c>
      <c r="BG956" s="54">
        <f t="shared" si="6736"/>
        <v>0.6415926393</v>
      </c>
      <c r="BH956" s="54">
        <f t="shared" si="6736"/>
        <v>0.1890229071</v>
      </c>
      <c r="BI956" s="54">
        <f t="shared" si="46"/>
        <v>12.02790185</v>
      </c>
      <c r="BJ956" s="54">
        <f t="shared" si="47"/>
        <v>-24.0558037</v>
      </c>
      <c r="BK956" s="56">
        <f t="shared" ref="BK956:BN956" si="6737">AO956</f>
        <v>3.022936088</v>
      </c>
      <c r="BL956" s="56">
        <f t="shared" si="6737"/>
        <v>0.001189878651</v>
      </c>
      <c r="BM956" s="56">
        <f t="shared" si="6737"/>
        <v>1.996292763</v>
      </c>
      <c r="BN956" s="56">
        <f t="shared" si="6737"/>
        <v>0.01125900074</v>
      </c>
      <c r="BO956" s="56">
        <f t="shared" si="49"/>
        <v>0</v>
      </c>
      <c r="BP956" s="56">
        <f t="shared" si="50"/>
        <v>1.979563834</v>
      </c>
      <c r="BQ956" s="56">
        <f t="shared" ref="BQ956:BS956" si="6738">AU956</f>
        <v>0.1581428895</v>
      </c>
      <c r="BR956" s="56">
        <f t="shared" si="6738"/>
        <v>0.6415926393</v>
      </c>
      <c r="BS956" s="56">
        <f t="shared" si="6738"/>
        <v>0.1890229071</v>
      </c>
      <c r="BT956" s="56">
        <f t="shared" si="52"/>
        <v>8</v>
      </c>
      <c r="BU956" s="50">
        <f t="shared" ref="BU956:BX956" si="6739">AZ956</f>
        <v>6.045872176</v>
      </c>
      <c r="BV956" s="50">
        <f t="shared" si="6739"/>
        <v>0.002379757302</v>
      </c>
      <c r="BW956" s="50">
        <f t="shared" si="6739"/>
        <v>2.994439144</v>
      </c>
      <c r="BX956" s="50">
        <f t="shared" si="6739"/>
        <v>0.01688850111</v>
      </c>
      <c r="BY956" s="50">
        <f t="shared" si="54"/>
        <v>0</v>
      </c>
      <c r="BZ956" s="50">
        <f t="shared" si="55"/>
        <v>1.979563834</v>
      </c>
      <c r="CA956" s="50">
        <f t="shared" ref="CA956:CC956" si="6740">BF956</f>
        <v>0.1581428895</v>
      </c>
      <c r="CB956" s="50">
        <f t="shared" si="6740"/>
        <v>0.6415926393</v>
      </c>
      <c r="CC956" s="50">
        <f t="shared" si="6740"/>
        <v>0.1890229071</v>
      </c>
      <c r="CD956" s="50">
        <f t="shared" si="57"/>
        <v>12.02790185</v>
      </c>
      <c r="CE956" s="57">
        <f t="shared" si="58"/>
        <v>38.21</v>
      </c>
      <c r="CF956" s="57">
        <f t="shared" si="59"/>
        <v>0.02</v>
      </c>
      <c r="CG956" s="57">
        <f t="shared" si="60"/>
        <v>21.41</v>
      </c>
      <c r="CH956" s="57">
        <f t="shared" si="61"/>
        <v>0.18</v>
      </c>
      <c r="CI956" s="58">
        <f t="shared" si="62"/>
        <v>0</v>
      </c>
      <c r="CJ956" s="58">
        <f t="shared" si="63"/>
        <v>29.92</v>
      </c>
      <c r="CK956" s="57">
        <f t="shared" si="64"/>
        <v>2.36</v>
      </c>
      <c r="CL956" s="57">
        <f t="shared" si="65"/>
        <v>5.44</v>
      </c>
      <c r="CM956" s="57">
        <f t="shared" si="66"/>
        <v>2.23</v>
      </c>
      <c r="CN956" s="57">
        <f t="shared" si="67"/>
        <v>99.77</v>
      </c>
      <c r="CO956" s="59">
        <f t="shared" si="68"/>
        <v>0.2161465572</v>
      </c>
      <c r="CP956" s="59">
        <f t="shared" si="69"/>
        <v>0.6668965341</v>
      </c>
      <c r="CQ956" s="59">
        <f t="shared" si="70"/>
        <v>0.05327685984</v>
      </c>
      <c r="CR956" s="59">
        <f t="shared" si="71"/>
        <v>0.06368004882</v>
      </c>
      <c r="CS956" s="60">
        <f t="shared" si="72"/>
        <v>21.61465572</v>
      </c>
      <c r="CT956" s="60">
        <f t="shared" si="73"/>
        <v>6.368004882</v>
      </c>
      <c r="CU956" s="60">
        <f t="shared" si="74"/>
        <v>72.0173394</v>
      </c>
      <c r="CV956" s="61">
        <f t="shared" si="75"/>
        <v>0.1717533274</v>
      </c>
      <c r="CW956" s="61">
        <f t="shared" si="76"/>
        <v>0.1871829185</v>
      </c>
      <c r="CX956" s="62"/>
    </row>
    <row r="957" ht="15.75" customHeight="1">
      <c r="A957" s="17" t="s">
        <v>53</v>
      </c>
      <c r="B957" s="17" t="s">
        <v>396</v>
      </c>
      <c r="C957" s="84" t="s">
        <v>957</v>
      </c>
      <c r="D957" s="83"/>
      <c r="E957" s="83" t="s">
        <v>958</v>
      </c>
      <c r="F957" s="2">
        <v>74.0</v>
      </c>
      <c r="G957" s="83" t="s">
        <v>1032</v>
      </c>
      <c r="H957" s="85">
        <v>37.34</v>
      </c>
      <c r="I957" s="86">
        <v>3.34</v>
      </c>
      <c r="J957" s="86">
        <v>21.28</v>
      </c>
      <c r="K957" s="86">
        <v>1.27</v>
      </c>
      <c r="L957" s="86">
        <v>0.0</v>
      </c>
      <c r="M957" s="86">
        <v>0.01</v>
      </c>
      <c r="N957" s="86">
        <v>4.66</v>
      </c>
      <c r="O957" s="86">
        <v>32.02</v>
      </c>
      <c r="P957" s="86"/>
      <c r="Q957" s="50">
        <f t="shared" si="8"/>
        <v>99.92</v>
      </c>
      <c r="R957" s="51">
        <f t="shared" si="9"/>
        <v>12</v>
      </c>
      <c r="S957" s="52">
        <f t="shared" si="10"/>
        <v>0.6214601818</v>
      </c>
      <c r="T957" s="52">
        <f t="shared" si="11"/>
        <v>0</v>
      </c>
      <c r="U957" s="52">
        <f t="shared" si="12"/>
        <v>0.4174132735</v>
      </c>
      <c r="V957" s="52">
        <f t="shared" si="13"/>
        <v>0.0001315874313</v>
      </c>
      <c r="W957" s="52">
        <f t="shared" si="14"/>
        <v>0</v>
      </c>
      <c r="X957" s="52">
        <f t="shared" si="15"/>
        <v>0.4456729913</v>
      </c>
      <c r="Y957" s="52">
        <f t="shared" si="16"/>
        <v>0.06569172256</v>
      </c>
      <c r="Z957" s="52">
        <f t="shared" si="17"/>
        <v>0.08286936414</v>
      </c>
      <c r="AA957" s="52">
        <f t="shared" si="18"/>
        <v>0.02264646198</v>
      </c>
      <c r="AB957" s="52">
        <f t="shared" si="19"/>
        <v>1.655885583</v>
      </c>
      <c r="AC957" s="53">
        <f t="shared" si="20"/>
        <v>4.97223639</v>
      </c>
      <c r="AD957" s="54">
        <f t="shared" si="21"/>
        <v>1.242920364</v>
      </c>
      <c r="AE957" s="54">
        <f t="shared" si="22"/>
        <v>0</v>
      </c>
      <c r="AF957" s="54">
        <f t="shared" si="23"/>
        <v>0.6261199102</v>
      </c>
      <c r="AG957" s="54">
        <f t="shared" si="24"/>
        <v>0.0001973811469</v>
      </c>
      <c r="AH957" s="54">
        <f t="shared" si="25"/>
        <v>0</v>
      </c>
      <c r="AI957" s="54">
        <f t="shared" si="26"/>
        <v>0.4456729913</v>
      </c>
      <c r="AJ957" s="54">
        <f t="shared" si="27"/>
        <v>0.06569172256</v>
      </c>
      <c r="AK957" s="54">
        <f t="shared" si="28"/>
        <v>0.08286936414</v>
      </c>
      <c r="AL957" s="54">
        <f t="shared" si="29"/>
        <v>0.02264646198</v>
      </c>
      <c r="AM957" s="54">
        <f t="shared" si="30"/>
        <v>2.486118195</v>
      </c>
      <c r="AN957" s="54">
        <f t="shared" si="31"/>
        <v>-4.97223639</v>
      </c>
      <c r="AO957" s="55">
        <f t="shared" si="32"/>
        <v>3.002430546</v>
      </c>
      <c r="AP957" s="55">
        <f t="shared" si="33"/>
        <v>0</v>
      </c>
      <c r="AQ957" s="55">
        <f t="shared" si="34"/>
        <v>2.016628578</v>
      </c>
      <c r="AR957" s="55">
        <f t="shared" si="35"/>
        <v>0.0006357319983</v>
      </c>
      <c r="AS957" s="55">
        <f t="shared" si="36"/>
        <v>0</v>
      </c>
      <c r="AT957" s="55">
        <f t="shared" si="37"/>
        <v>2.153158387</v>
      </c>
      <c r="AU957" s="55">
        <f t="shared" si="38"/>
        <v>0.3173732449</v>
      </c>
      <c r="AV957" s="55">
        <f t="shared" si="39"/>
        <v>0.4003627546</v>
      </c>
      <c r="AW957" s="55">
        <f t="shared" si="40"/>
        <v>0.1094107574</v>
      </c>
      <c r="AX957" s="55">
        <f t="shared" si="41"/>
        <v>8</v>
      </c>
      <c r="AY957" s="55">
        <f t="shared" si="42"/>
        <v>24.0221254</v>
      </c>
      <c r="AZ957" s="54">
        <f t="shared" ref="AZ957:BA957" si="6741">AO957*2</f>
        <v>6.004861092</v>
      </c>
      <c r="BA957" s="54">
        <f t="shared" si="6741"/>
        <v>0</v>
      </c>
      <c r="BB957" s="54">
        <f t="shared" ref="BB957:BD957" si="6742">AQ957*(3/2)</f>
        <v>3.024942867</v>
      </c>
      <c r="BC957" s="54">
        <f t="shared" si="6742"/>
        <v>0.0009535979974</v>
      </c>
      <c r="BD957" s="54">
        <f t="shared" si="6742"/>
        <v>0</v>
      </c>
      <c r="BE957" s="54">
        <f t="shared" ref="BE957:BH957" si="6743">AT957</f>
        <v>2.153158387</v>
      </c>
      <c r="BF957" s="54">
        <f t="shared" si="6743"/>
        <v>0.3173732449</v>
      </c>
      <c r="BG957" s="54">
        <f t="shared" si="6743"/>
        <v>0.4003627546</v>
      </c>
      <c r="BH957" s="54">
        <f t="shared" si="6743"/>
        <v>0.1094107574</v>
      </c>
      <c r="BI957" s="54">
        <f t="shared" si="46"/>
        <v>12.0110627</v>
      </c>
      <c r="BJ957" s="54">
        <f t="shared" si="47"/>
        <v>-24.0221254</v>
      </c>
      <c r="BK957" s="56">
        <f t="shared" ref="BK957:BN957" si="6744">AO957</f>
        <v>3.002430546</v>
      </c>
      <c r="BL957" s="56">
        <f t="shared" si="6744"/>
        <v>0</v>
      </c>
      <c r="BM957" s="56">
        <f t="shared" si="6744"/>
        <v>2.016628578</v>
      </c>
      <c r="BN957" s="56">
        <f t="shared" si="6744"/>
        <v>0.0006357319983</v>
      </c>
      <c r="BO957" s="56">
        <f t="shared" si="49"/>
        <v>0</v>
      </c>
      <c r="BP957" s="56">
        <f t="shared" si="50"/>
        <v>2.153158387</v>
      </c>
      <c r="BQ957" s="56">
        <f t="shared" ref="BQ957:BS957" si="6745">AU957</f>
        <v>0.3173732449</v>
      </c>
      <c r="BR957" s="56">
        <f t="shared" si="6745"/>
        <v>0.4003627546</v>
      </c>
      <c r="BS957" s="56">
        <f t="shared" si="6745"/>
        <v>0.1094107574</v>
      </c>
      <c r="BT957" s="56">
        <f t="shared" si="52"/>
        <v>8</v>
      </c>
      <c r="BU957" s="50">
        <f t="shared" ref="BU957:BX957" si="6746">AZ957</f>
        <v>6.004861092</v>
      </c>
      <c r="BV957" s="50">
        <f t="shared" si="6746"/>
        <v>0</v>
      </c>
      <c r="BW957" s="50">
        <f t="shared" si="6746"/>
        <v>3.024942867</v>
      </c>
      <c r="BX957" s="50">
        <f t="shared" si="6746"/>
        <v>0.0009535979974</v>
      </c>
      <c r="BY957" s="50">
        <f t="shared" si="54"/>
        <v>0</v>
      </c>
      <c r="BZ957" s="50">
        <f t="shared" si="55"/>
        <v>2.153158387</v>
      </c>
      <c r="CA957" s="50">
        <f t="shared" ref="CA957:CC957" si="6747">BF957</f>
        <v>0.3173732449</v>
      </c>
      <c r="CB957" s="50">
        <f t="shared" si="6747"/>
        <v>0.4003627546</v>
      </c>
      <c r="CC957" s="50">
        <f t="shared" si="6747"/>
        <v>0.1094107574</v>
      </c>
      <c r="CD957" s="50">
        <f t="shared" si="57"/>
        <v>12.0110627</v>
      </c>
      <c r="CE957" s="57">
        <f t="shared" si="58"/>
        <v>37.34</v>
      </c>
      <c r="CF957" s="57">
        <f t="shared" si="59"/>
        <v>0</v>
      </c>
      <c r="CG957" s="57">
        <f t="shared" si="60"/>
        <v>21.28</v>
      </c>
      <c r="CH957" s="57">
        <f t="shared" si="61"/>
        <v>0.01</v>
      </c>
      <c r="CI957" s="58">
        <f t="shared" si="62"/>
        <v>0</v>
      </c>
      <c r="CJ957" s="58">
        <f t="shared" si="63"/>
        <v>32.02</v>
      </c>
      <c r="CK957" s="57">
        <f t="shared" si="64"/>
        <v>4.66</v>
      </c>
      <c r="CL957" s="57">
        <f t="shared" si="65"/>
        <v>3.34</v>
      </c>
      <c r="CM957" s="57">
        <f t="shared" si="66"/>
        <v>1.27</v>
      </c>
      <c r="CN957" s="57">
        <f t="shared" si="67"/>
        <v>99.92</v>
      </c>
      <c r="CO957" s="59">
        <f t="shared" si="68"/>
        <v>0.134336162</v>
      </c>
      <c r="CP957" s="59">
        <f t="shared" si="69"/>
        <v>0.7224623933</v>
      </c>
      <c r="CQ957" s="59">
        <f t="shared" si="70"/>
        <v>0.1064901846</v>
      </c>
      <c r="CR957" s="59">
        <f t="shared" si="71"/>
        <v>0.03671126015</v>
      </c>
      <c r="CS957" s="60">
        <f t="shared" si="72"/>
        <v>13.4336162</v>
      </c>
      <c r="CT957" s="60">
        <f t="shared" si="73"/>
        <v>3.671126015</v>
      </c>
      <c r="CU957" s="60">
        <f t="shared" si="74"/>
        <v>82.89525779</v>
      </c>
      <c r="CV957" s="61">
        <f t="shared" si="75"/>
        <v>0.1038793411</v>
      </c>
      <c r="CW957" s="61">
        <f t="shared" si="76"/>
        <v>0.1163351163</v>
      </c>
      <c r="CX957" s="62"/>
    </row>
    <row r="958" ht="15.75" customHeight="1">
      <c r="A958" s="17" t="s">
        <v>53</v>
      </c>
      <c r="B958" s="17" t="s">
        <v>396</v>
      </c>
      <c r="C958" s="84" t="s">
        <v>957</v>
      </c>
      <c r="D958" s="83"/>
      <c r="E958" s="83" t="s">
        <v>958</v>
      </c>
      <c r="F958" s="2">
        <v>75.0</v>
      </c>
      <c r="G958" s="83" t="s">
        <v>1033</v>
      </c>
      <c r="H958" s="85">
        <v>37.44</v>
      </c>
      <c r="I958" s="86">
        <v>3.11</v>
      </c>
      <c r="J958" s="86">
        <v>20.81</v>
      </c>
      <c r="K958" s="86">
        <v>0.95</v>
      </c>
      <c r="L958" s="86">
        <v>0.02</v>
      </c>
      <c r="M958" s="86">
        <v>0.04</v>
      </c>
      <c r="N958" s="86">
        <v>8.57</v>
      </c>
      <c r="O958" s="86">
        <v>28.43</v>
      </c>
      <c r="P958" s="86"/>
      <c r="Q958" s="50">
        <f t="shared" si="8"/>
        <v>99.37</v>
      </c>
      <c r="R958" s="51">
        <f t="shared" si="9"/>
        <v>12</v>
      </c>
      <c r="S958" s="52">
        <f t="shared" si="10"/>
        <v>0.6231245101</v>
      </c>
      <c r="T958" s="52">
        <f t="shared" si="11"/>
        <v>0.0002503166506</v>
      </c>
      <c r="U958" s="52">
        <f t="shared" si="12"/>
        <v>0.4081940893</v>
      </c>
      <c r="V958" s="52">
        <f t="shared" si="13"/>
        <v>0.0005263497252</v>
      </c>
      <c r="W958" s="52">
        <f t="shared" si="14"/>
        <v>0</v>
      </c>
      <c r="X958" s="52">
        <f t="shared" si="15"/>
        <v>0.3957052824</v>
      </c>
      <c r="Y958" s="52">
        <f t="shared" si="16"/>
        <v>0.120810743</v>
      </c>
      <c r="Z958" s="52">
        <f t="shared" si="17"/>
        <v>0.07716279116</v>
      </c>
      <c r="AA958" s="52">
        <f t="shared" si="18"/>
        <v>0.01694026684</v>
      </c>
      <c r="AB958" s="52">
        <f t="shared" si="19"/>
        <v>1.642714349</v>
      </c>
      <c r="AC958" s="53">
        <f t="shared" si="20"/>
        <v>4.940898791</v>
      </c>
      <c r="AD958" s="54">
        <f t="shared" si="21"/>
        <v>1.24624902</v>
      </c>
      <c r="AE958" s="54">
        <f t="shared" si="22"/>
        <v>0.0005006333011</v>
      </c>
      <c r="AF958" s="54">
        <f t="shared" si="23"/>
        <v>0.612291134</v>
      </c>
      <c r="AG958" s="54">
        <f t="shared" si="24"/>
        <v>0.0007895245878</v>
      </c>
      <c r="AH958" s="54">
        <f t="shared" si="25"/>
        <v>0</v>
      </c>
      <c r="AI958" s="54">
        <f t="shared" si="26"/>
        <v>0.3957052824</v>
      </c>
      <c r="AJ958" s="54">
        <f t="shared" si="27"/>
        <v>0.120810743</v>
      </c>
      <c r="AK958" s="54">
        <f t="shared" si="28"/>
        <v>0.07716279116</v>
      </c>
      <c r="AL958" s="54">
        <f t="shared" si="29"/>
        <v>0.01694026684</v>
      </c>
      <c r="AM958" s="54">
        <f t="shared" si="30"/>
        <v>2.470449395</v>
      </c>
      <c r="AN958" s="54">
        <f t="shared" si="31"/>
        <v>-4.940898791</v>
      </c>
      <c r="AO958" s="55">
        <f t="shared" si="32"/>
        <v>3.034609202</v>
      </c>
      <c r="AP958" s="55">
        <f t="shared" si="33"/>
        <v>0.001219039211</v>
      </c>
      <c r="AQ958" s="55">
        <f t="shared" si="34"/>
        <v>1.987900524</v>
      </c>
      <c r="AR958" s="55">
        <f t="shared" si="35"/>
        <v>0.002563317112</v>
      </c>
      <c r="AS958" s="55">
        <f t="shared" si="36"/>
        <v>0</v>
      </c>
      <c r="AT958" s="55">
        <f t="shared" si="37"/>
        <v>1.927080177</v>
      </c>
      <c r="AU958" s="55">
        <f t="shared" si="38"/>
        <v>0.5883469299</v>
      </c>
      <c r="AV958" s="55">
        <f t="shared" si="39"/>
        <v>0.3757819061</v>
      </c>
      <c r="AW958" s="55">
        <f t="shared" si="40"/>
        <v>0.08249890479</v>
      </c>
      <c r="AX958" s="55">
        <f t="shared" si="41"/>
        <v>8</v>
      </c>
      <c r="AY958" s="55">
        <f t="shared" si="42"/>
        <v>24.06212032</v>
      </c>
      <c r="AZ958" s="54">
        <f t="shared" ref="AZ958:BA958" si="6748">AO958*2</f>
        <v>6.069218404</v>
      </c>
      <c r="BA958" s="54">
        <f t="shared" si="6748"/>
        <v>0.002438078423</v>
      </c>
      <c r="BB958" s="54">
        <f t="shared" ref="BB958:BD958" si="6749">AQ958*(3/2)</f>
        <v>2.981850785</v>
      </c>
      <c r="BC958" s="54">
        <f t="shared" si="6749"/>
        <v>0.003844975668</v>
      </c>
      <c r="BD958" s="54">
        <f t="shared" si="6749"/>
        <v>0</v>
      </c>
      <c r="BE958" s="54">
        <f t="shared" ref="BE958:BH958" si="6750">AT958</f>
        <v>1.927080177</v>
      </c>
      <c r="BF958" s="54">
        <f t="shared" si="6750"/>
        <v>0.5883469299</v>
      </c>
      <c r="BG958" s="54">
        <f t="shared" si="6750"/>
        <v>0.3757819061</v>
      </c>
      <c r="BH958" s="54">
        <f t="shared" si="6750"/>
        <v>0.08249890479</v>
      </c>
      <c r="BI958" s="54">
        <f t="shared" si="46"/>
        <v>12.03106016</v>
      </c>
      <c r="BJ958" s="54">
        <f t="shared" si="47"/>
        <v>-24.06212032</v>
      </c>
      <c r="BK958" s="56">
        <f t="shared" ref="BK958:BN958" si="6751">AO958</f>
        <v>3.034609202</v>
      </c>
      <c r="BL958" s="56">
        <f t="shared" si="6751"/>
        <v>0.001219039211</v>
      </c>
      <c r="BM958" s="56">
        <f t="shared" si="6751"/>
        <v>1.987900524</v>
      </c>
      <c r="BN958" s="56">
        <f t="shared" si="6751"/>
        <v>0.002563317112</v>
      </c>
      <c r="BO958" s="56">
        <f t="shared" si="49"/>
        <v>0</v>
      </c>
      <c r="BP958" s="56">
        <f t="shared" si="50"/>
        <v>1.927080177</v>
      </c>
      <c r="BQ958" s="56">
        <f t="shared" ref="BQ958:BS958" si="6752">AU958</f>
        <v>0.5883469299</v>
      </c>
      <c r="BR958" s="56">
        <f t="shared" si="6752"/>
        <v>0.3757819061</v>
      </c>
      <c r="BS958" s="56">
        <f t="shared" si="6752"/>
        <v>0.08249890479</v>
      </c>
      <c r="BT958" s="56">
        <f t="shared" si="52"/>
        <v>8</v>
      </c>
      <c r="BU958" s="50">
        <f t="shared" ref="BU958:BX958" si="6753">AZ958</f>
        <v>6.069218404</v>
      </c>
      <c r="BV958" s="50">
        <f t="shared" si="6753"/>
        <v>0.002438078423</v>
      </c>
      <c r="BW958" s="50">
        <f t="shared" si="6753"/>
        <v>2.981850785</v>
      </c>
      <c r="BX958" s="50">
        <f t="shared" si="6753"/>
        <v>0.003844975668</v>
      </c>
      <c r="BY958" s="50">
        <f t="shared" si="54"/>
        <v>0</v>
      </c>
      <c r="BZ958" s="50">
        <f t="shared" si="55"/>
        <v>1.927080177</v>
      </c>
      <c r="CA958" s="50">
        <f t="shared" ref="CA958:CC958" si="6754">BF958</f>
        <v>0.5883469299</v>
      </c>
      <c r="CB958" s="50">
        <f t="shared" si="6754"/>
        <v>0.3757819061</v>
      </c>
      <c r="CC958" s="50">
        <f t="shared" si="6754"/>
        <v>0.08249890479</v>
      </c>
      <c r="CD958" s="50">
        <f t="shared" si="57"/>
        <v>12.03106016</v>
      </c>
      <c r="CE958" s="57">
        <f t="shared" si="58"/>
        <v>37.44</v>
      </c>
      <c r="CF958" s="57">
        <f t="shared" si="59"/>
        <v>0.02</v>
      </c>
      <c r="CG958" s="57">
        <f t="shared" si="60"/>
        <v>20.81</v>
      </c>
      <c r="CH958" s="57">
        <f t="shared" si="61"/>
        <v>0.04</v>
      </c>
      <c r="CI958" s="58">
        <f t="shared" si="62"/>
        <v>0</v>
      </c>
      <c r="CJ958" s="58">
        <f t="shared" si="63"/>
        <v>28.43</v>
      </c>
      <c r="CK958" s="57">
        <f t="shared" si="64"/>
        <v>8.57</v>
      </c>
      <c r="CL958" s="57">
        <f t="shared" si="65"/>
        <v>3.11</v>
      </c>
      <c r="CM958" s="57">
        <f t="shared" si="66"/>
        <v>0.95</v>
      </c>
      <c r="CN958" s="57">
        <f t="shared" si="67"/>
        <v>99.37</v>
      </c>
      <c r="CO958" s="59">
        <f t="shared" si="68"/>
        <v>0.1263681291</v>
      </c>
      <c r="CP958" s="59">
        <f t="shared" si="69"/>
        <v>0.6480394949</v>
      </c>
      <c r="CQ958" s="59">
        <f t="shared" si="70"/>
        <v>0.1978496026</v>
      </c>
      <c r="CR958" s="59">
        <f t="shared" si="71"/>
        <v>0.02774277335</v>
      </c>
      <c r="CS958" s="60">
        <f t="shared" si="72"/>
        <v>12.63681291</v>
      </c>
      <c r="CT958" s="60">
        <f t="shared" si="73"/>
        <v>2.774277335</v>
      </c>
      <c r="CU958" s="60">
        <f t="shared" si="74"/>
        <v>84.58890975</v>
      </c>
      <c r="CV958" s="61">
        <f t="shared" si="75"/>
        <v>0.09092683791</v>
      </c>
      <c r="CW958" s="61">
        <f t="shared" si="76"/>
        <v>0.1094347998</v>
      </c>
      <c r="CX958" s="62"/>
    </row>
    <row r="959" ht="15.75" customHeight="1">
      <c r="A959" s="17" t="s">
        <v>53</v>
      </c>
      <c r="B959" s="17" t="s">
        <v>396</v>
      </c>
      <c r="C959" s="84" t="s">
        <v>957</v>
      </c>
      <c r="D959" s="83"/>
      <c r="E959" s="83" t="s">
        <v>958</v>
      </c>
      <c r="F959" s="2">
        <v>76.0</v>
      </c>
      <c r="G959" s="83" t="s">
        <v>1034</v>
      </c>
      <c r="H959" s="85">
        <v>37.1</v>
      </c>
      <c r="I959" s="86">
        <v>1.0</v>
      </c>
      <c r="J959" s="86">
        <v>20.53</v>
      </c>
      <c r="K959" s="86">
        <v>4.08</v>
      </c>
      <c r="L959" s="86">
        <v>0.04</v>
      </c>
      <c r="M959" s="86">
        <v>0.0</v>
      </c>
      <c r="N959" s="86">
        <v>2.11</v>
      </c>
      <c r="O959" s="86">
        <v>34.74</v>
      </c>
      <c r="P959" s="86"/>
      <c r="Q959" s="50">
        <f t="shared" si="8"/>
        <v>99.6</v>
      </c>
      <c r="R959" s="51">
        <f t="shared" si="9"/>
        <v>12</v>
      </c>
      <c r="S959" s="52">
        <f t="shared" si="10"/>
        <v>0.6174657939</v>
      </c>
      <c r="T959" s="52">
        <f t="shared" si="11"/>
        <v>0.0005006333011</v>
      </c>
      <c r="U959" s="52">
        <f t="shared" si="12"/>
        <v>0.4027018094</v>
      </c>
      <c r="V959" s="52">
        <f t="shared" si="13"/>
        <v>0</v>
      </c>
      <c r="W959" s="52">
        <f t="shared" si="14"/>
        <v>0</v>
      </c>
      <c r="X959" s="52">
        <f t="shared" si="15"/>
        <v>0.4835315339</v>
      </c>
      <c r="Y959" s="52">
        <f t="shared" si="16"/>
        <v>0.02974453532</v>
      </c>
      <c r="Z959" s="52">
        <f t="shared" si="17"/>
        <v>0.02481118687</v>
      </c>
      <c r="AA959" s="52">
        <f t="shared" si="18"/>
        <v>0.0727539881</v>
      </c>
      <c r="AB959" s="52">
        <f t="shared" si="19"/>
        <v>1.631509481</v>
      </c>
      <c r="AC959" s="53">
        <f t="shared" si="20"/>
        <v>4.901653625</v>
      </c>
      <c r="AD959" s="54">
        <f t="shared" si="21"/>
        <v>1.234931588</v>
      </c>
      <c r="AE959" s="54">
        <f t="shared" si="22"/>
        <v>0.001001266602</v>
      </c>
      <c r="AF959" s="54">
        <f t="shared" si="23"/>
        <v>0.6040527141</v>
      </c>
      <c r="AG959" s="54">
        <f t="shared" si="24"/>
        <v>0</v>
      </c>
      <c r="AH959" s="54">
        <f t="shared" si="25"/>
        <v>0</v>
      </c>
      <c r="AI959" s="54">
        <f t="shared" si="26"/>
        <v>0.4835315339</v>
      </c>
      <c r="AJ959" s="54">
        <f t="shared" si="27"/>
        <v>0.02974453532</v>
      </c>
      <c r="AK959" s="54">
        <f t="shared" si="28"/>
        <v>0.02481118687</v>
      </c>
      <c r="AL959" s="54">
        <f t="shared" si="29"/>
        <v>0.0727539881</v>
      </c>
      <c r="AM959" s="54">
        <f t="shared" si="30"/>
        <v>2.450826813</v>
      </c>
      <c r="AN959" s="54">
        <f t="shared" si="31"/>
        <v>-4.901653625</v>
      </c>
      <c r="AO959" s="55">
        <f t="shared" si="32"/>
        <v>3.027703124</v>
      </c>
      <c r="AP959" s="55">
        <f t="shared" si="33"/>
        <v>0.002454822639</v>
      </c>
      <c r="AQ959" s="55">
        <f t="shared" si="34"/>
        <v>1.974621976</v>
      </c>
      <c r="AR959" s="55">
        <f t="shared" si="35"/>
        <v>0</v>
      </c>
      <c r="AS959" s="55">
        <f t="shared" si="36"/>
        <v>0</v>
      </c>
      <c r="AT959" s="55">
        <f t="shared" si="37"/>
        <v>2.370965242</v>
      </c>
      <c r="AU959" s="55">
        <f t="shared" si="38"/>
        <v>0.145850383</v>
      </c>
      <c r="AV959" s="55">
        <f t="shared" si="39"/>
        <v>0.1216600316</v>
      </c>
      <c r="AW959" s="55">
        <f t="shared" si="40"/>
        <v>0.3567444208</v>
      </c>
      <c r="AX959" s="55">
        <f t="shared" si="41"/>
        <v>8</v>
      </c>
      <c r="AY959" s="55">
        <f t="shared" si="42"/>
        <v>24.03493787</v>
      </c>
      <c r="AZ959" s="54">
        <f t="shared" ref="AZ959:BA959" si="6755">AO959*2</f>
        <v>6.055406247</v>
      </c>
      <c r="BA959" s="54">
        <f t="shared" si="6755"/>
        <v>0.004909645278</v>
      </c>
      <c r="BB959" s="54">
        <f t="shared" ref="BB959:BD959" si="6756">AQ959*(3/2)</f>
        <v>2.961932964</v>
      </c>
      <c r="BC959" s="54">
        <f t="shared" si="6756"/>
        <v>0</v>
      </c>
      <c r="BD959" s="54">
        <f t="shared" si="6756"/>
        <v>0</v>
      </c>
      <c r="BE959" s="54">
        <f t="shared" ref="BE959:BH959" si="6757">AT959</f>
        <v>2.370965242</v>
      </c>
      <c r="BF959" s="54">
        <f t="shared" si="6757"/>
        <v>0.145850383</v>
      </c>
      <c r="BG959" s="54">
        <f t="shared" si="6757"/>
        <v>0.1216600316</v>
      </c>
      <c r="BH959" s="54">
        <f t="shared" si="6757"/>
        <v>0.3567444208</v>
      </c>
      <c r="BI959" s="54">
        <f t="shared" si="46"/>
        <v>12.01746893</v>
      </c>
      <c r="BJ959" s="54">
        <f t="shared" si="47"/>
        <v>-24.03493787</v>
      </c>
      <c r="BK959" s="56">
        <f t="shared" ref="BK959:BN959" si="6758">AO959</f>
        <v>3.027703124</v>
      </c>
      <c r="BL959" s="56">
        <f t="shared" si="6758"/>
        <v>0.002454822639</v>
      </c>
      <c r="BM959" s="56">
        <f t="shared" si="6758"/>
        <v>1.974621976</v>
      </c>
      <c r="BN959" s="56">
        <f t="shared" si="6758"/>
        <v>0</v>
      </c>
      <c r="BO959" s="56">
        <f t="shared" si="49"/>
        <v>0</v>
      </c>
      <c r="BP959" s="56">
        <f t="shared" si="50"/>
        <v>2.370965242</v>
      </c>
      <c r="BQ959" s="56">
        <f t="shared" ref="BQ959:BS959" si="6759">AU959</f>
        <v>0.145850383</v>
      </c>
      <c r="BR959" s="56">
        <f t="shared" si="6759"/>
        <v>0.1216600316</v>
      </c>
      <c r="BS959" s="56">
        <f t="shared" si="6759"/>
        <v>0.3567444208</v>
      </c>
      <c r="BT959" s="56">
        <f t="shared" si="52"/>
        <v>8</v>
      </c>
      <c r="BU959" s="50">
        <f t="shared" ref="BU959:BX959" si="6760">AZ959</f>
        <v>6.055406247</v>
      </c>
      <c r="BV959" s="50">
        <f t="shared" si="6760"/>
        <v>0.004909645278</v>
      </c>
      <c r="BW959" s="50">
        <f t="shared" si="6760"/>
        <v>2.961932964</v>
      </c>
      <c r="BX959" s="50">
        <f t="shared" si="6760"/>
        <v>0</v>
      </c>
      <c r="BY959" s="50">
        <f t="shared" si="54"/>
        <v>0</v>
      </c>
      <c r="BZ959" s="50">
        <f t="shared" si="55"/>
        <v>2.370965242</v>
      </c>
      <c r="CA959" s="50">
        <f t="shared" ref="CA959:CC959" si="6761">BF959</f>
        <v>0.145850383</v>
      </c>
      <c r="CB959" s="50">
        <f t="shared" si="6761"/>
        <v>0.1216600316</v>
      </c>
      <c r="CC959" s="50">
        <f t="shared" si="6761"/>
        <v>0.3567444208</v>
      </c>
      <c r="CD959" s="50">
        <f t="shared" si="57"/>
        <v>12.01746893</v>
      </c>
      <c r="CE959" s="57">
        <f t="shared" si="58"/>
        <v>37.1</v>
      </c>
      <c r="CF959" s="57">
        <f t="shared" si="59"/>
        <v>0.04</v>
      </c>
      <c r="CG959" s="57">
        <f t="shared" si="60"/>
        <v>20.53</v>
      </c>
      <c r="CH959" s="57">
        <f t="shared" si="61"/>
        <v>0</v>
      </c>
      <c r="CI959" s="58">
        <f t="shared" si="62"/>
        <v>0</v>
      </c>
      <c r="CJ959" s="58">
        <f t="shared" si="63"/>
        <v>34.74</v>
      </c>
      <c r="CK959" s="57">
        <f t="shared" si="64"/>
        <v>2.11</v>
      </c>
      <c r="CL959" s="57">
        <f t="shared" si="65"/>
        <v>1</v>
      </c>
      <c r="CM959" s="57">
        <f t="shared" si="66"/>
        <v>4.08</v>
      </c>
      <c r="CN959" s="57">
        <f t="shared" si="67"/>
        <v>99.6</v>
      </c>
      <c r="CO959" s="59">
        <f t="shared" si="68"/>
        <v>0.04061806092</v>
      </c>
      <c r="CP959" s="59">
        <f t="shared" si="69"/>
        <v>0.7915829825</v>
      </c>
      <c r="CQ959" s="59">
        <f t="shared" si="70"/>
        <v>0.04869437944</v>
      </c>
      <c r="CR959" s="59">
        <f t="shared" si="71"/>
        <v>0.1191045771</v>
      </c>
      <c r="CS959" s="60">
        <f t="shared" si="72"/>
        <v>4.061806092</v>
      </c>
      <c r="CT959" s="60">
        <f t="shared" si="73"/>
        <v>11.91045771</v>
      </c>
      <c r="CU959" s="60">
        <f t="shared" si="74"/>
        <v>84.02773619</v>
      </c>
      <c r="CV959" s="61">
        <f t="shared" si="75"/>
        <v>0.1394136076</v>
      </c>
      <c r="CW959" s="61">
        <f t="shared" si="76"/>
        <v>0.03517524075</v>
      </c>
      <c r="CX959" s="62"/>
    </row>
    <row r="960" ht="15.75" customHeight="1">
      <c r="A960" s="17" t="s">
        <v>53</v>
      </c>
      <c r="B960" s="17" t="s">
        <v>396</v>
      </c>
      <c r="C960" s="84" t="s">
        <v>957</v>
      </c>
      <c r="D960" s="83"/>
      <c r="E960" s="83" t="s">
        <v>958</v>
      </c>
      <c r="F960" s="2">
        <v>77.0</v>
      </c>
      <c r="G960" s="83" t="s">
        <v>1035</v>
      </c>
      <c r="H960" s="85">
        <v>38.53</v>
      </c>
      <c r="I960" s="86">
        <v>5.57</v>
      </c>
      <c r="J960" s="86">
        <v>21.66</v>
      </c>
      <c r="K960" s="86">
        <v>4.11</v>
      </c>
      <c r="L960" s="86">
        <v>0.03</v>
      </c>
      <c r="M960" s="86">
        <v>0.15</v>
      </c>
      <c r="N960" s="86">
        <v>5.01</v>
      </c>
      <c r="O960" s="86">
        <v>25.11</v>
      </c>
      <c r="P960" s="86"/>
      <c r="Q960" s="50">
        <f t="shared" si="8"/>
        <v>100.17</v>
      </c>
      <c r="R960" s="51">
        <f t="shared" si="9"/>
        <v>12</v>
      </c>
      <c r="S960" s="52">
        <f t="shared" si="10"/>
        <v>0.6412656884</v>
      </c>
      <c r="T960" s="52">
        <f t="shared" si="11"/>
        <v>0.0003754749758</v>
      </c>
      <c r="U960" s="52">
        <f t="shared" si="12"/>
        <v>0.4248670819</v>
      </c>
      <c r="V960" s="52">
        <f t="shared" si="13"/>
        <v>0.001973811469</v>
      </c>
      <c r="W960" s="52">
        <f t="shared" si="14"/>
        <v>0</v>
      </c>
      <c r="X960" s="52">
        <f t="shared" si="15"/>
        <v>0.3494955906</v>
      </c>
      <c r="Y960" s="52">
        <f t="shared" si="16"/>
        <v>0.07062565022</v>
      </c>
      <c r="Z960" s="52">
        <f t="shared" si="17"/>
        <v>0.1381983109</v>
      </c>
      <c r="AA960" s="52">
        <f t="shared" si="18"/>
        <v>0.07328894389</v>
      </c>
      <c r="AB960" s="52">
        <f t="shared" si="19"/>
        <v>1.700090552</v>
      </c>
      <c r="AC960" s="53">
        <f t="shared" si="20"/>
        <v>5.110304325</v>
      </c>
      <c r="AD960" s="54">
        <f t="shared" si="21"/>
        <v>1.282531377</v>
      </c>
      <c r="AE960" s="54">
        <f t="shared" si="22"/>
        <v>0.0007509499517</v>
      </c>
      <c r="AF960" s="54">
        <f t="shared" si="23"/>
        <v>0.6373006229</v>
      </c>
      <c r="AG960" s="54">
        <f t="shared" si="24"/>
        <v>0.002960717204</v>
      </c>
      <c r="AH960" s="54">
        <f t="shared" si="25"/>
        <v>0</v>
      </c>
      <c r="AI960" s="54">
        <f t="shared" si="26"/>
        <v>0.3494955906</v>
      </c>
      <c r="AJ960" s="54">
        <f t="shared" si="27"/>
        <v>0.07062565022</v>
      </c>
      <c r="AK960" s="54">
        <f t="shared" si="28"/>
        <v>0.1381983109</v>
      </c>
      <c r="AL960" s="54">
        <f t="shared" si="29"/>
        <v>0.07328894389</v>
      </c>
      <c r="AM960" s="54">
        <f t="shared" si="30"/>
        <v>2.555152162</v>
      </c>
      <c r="AN960" s="54">
        <f t="shared" si="31"/>
        <v>-5.110304325</v>
      </c>
      <c r="AO960" s="55">
        <f t="shared" si="32"/>
        <v>3.017560153</v>
      </c>
      <c r="AP960" s="55">
        <f t="shared" si="33"/>
        <v>0.00176684695</v>
      </c>
      <c r="AQ960" s="55">
        <f t="shared" si="34"/>
        <v>1.99926801</v>
      </c>
      <c r="AR960" s="55">
        <f t="shared" si="35"/>
        <v>0.009288029825</v>
      </c>
      <c r="AS960" s="55">
        <f t="shared" si="36"/>
        <v>0</v>
      </c>
      <c r="AT960" s="55">
        <f t="shared" si="37"/>
        <v>1.644597531</v>
      </c>
      <c r="AU960" s="55">
        <f t="shared" si="38"/>
        <v>0.3323382987</v>
      </c>
      <c r="AV960" s="55">
        <f t="shared" si="39"/>
        <v>0.6503103528</v>
      </c>
      <c r="AW960" s="55">
        <f t="shared" si="40"/>
        <v>0.3448707778</v>
      </c>
      <c r="AX960" s="55">
        <f t="shared" si="41"/>
        <v>8</v>
      </c>
      <c r="AY960" s="55">
        <f t="shared" si="42"/>
        <v>24.04721004</v>
      </c>
      <c r="AZ960" s="54">
        <f t="shared" ref="AZ960:BA960" si="6762">AO960*2</f>
        <v>6.035120306</v>
      </c>
      <c r="BA960" s="54">
        <f t="shared" si="6762"/>
        <v>0.0035336939</v>
      </c>
      <c r="BB960" s="54">
        <f t="shared" ref="BB960:BD960" si="6763">AQ960*(3/2)</f>
        <v>2.998902015</v>
      </c>
      <c r="BC960" s="54">
        <f t="shared" si="6763"/>
        <v>0.01393204474</v>
      </c>
      <c r="BD960" s="54">
        <f t="shared" si="6763"/>
        <v>0</v>
      </c>
      <c r="BE960" s="54">
        <f t="shared" ref="BE960:BH960" si="6764">AT960</f>
        <v>1.644597531</v>
      </c>
      <c r="BF960" s="54">
        <f t="shared" si="6764"/>
        <v>0.3323382987</v>
      </c>
      <c r="BG960" s="54">
        <f t="shared" si="6764"/>
        <v>0.6503103528</v>
      </c>
      <c r="BH960" s="54">
        <f t="shared" si="6764"/>
        <v>0.3448707778</v>
      </c>
      <c r="BI960" s="54">
        <f t="shared" si="46"/>
        <v>12.02360502</v>
      </c>
      <c r="BJ960" s="54">
        <f t="shared" si="47"/>
        <v>-24.04721004</v>
      </c>
      <c r="BK960" s="56">
        <f t="shared" ref="BK960:BN960" si="6765">AO960</f>
        <v>3.017560153</v>
      </c>
      <c r="BL960" s="56">
        <f t="shared" si="6765"/>
        <v>0.00176684695</v>
      </c>
      <c r="BM960" s="56">
        <f t="shared" si="6765"/>
        <v>1.99926801</v>
      </c>
      <c r="BN960" s="56">
        <f t="shared" si="6765"/>
        <v>0.009288029825</v>
      </c>
      <c r="BO960" s="56">
        <f t="shared" si="49"/>
        <v>0</v>
      </c>
      <c r="BP960" s="56">
        <f t="shared" si="50"/>
        <v>1.644597531</v>
      </c>
      <c r="BQ960" s="56">
        <f t="shared" ref="BQ960:BS960" si="6766">AU960</f>
        <v>0.3323382987</v>
      </c>
      <c r="BR960" s="56">
        <f t="shared" si="6766"/>
        <v>0.6503103528</v>
      </c>
      <c r="BS960" s="56">
        <f t="shared" si="6766"/>
        <v>0.3448707778</v>
      </c>
      <c r="BT960" s="56">
        <f t="shared" si="52"/>
        <v>8</v>
      </c>
      <c r="BU960" s="50">
        <f t="shared" ref="BU960:BX960" si="6767">AZ960</f>
        <v>6.035120306</v>
      </c>
      <c r="BV960" s="50">
        <f t="shared" si="6767"/>
        <v>0.0035336939</v>
      </c>
      <c r="BW960" s="50">
        <f t="shared" si="6767"/>
        <v>2.998902015</v>
      </c>
      <c r="BX960" s="50">
        <f t="shared" si="6767"/>
        <v>0.01393204474</v>
      </c>
      <c r="BY960" s="50">
        <f t="shared" si="54"/>
        <v>0</v>
      </c>
      <c r="BZ960" s="50">
        <f t="shared" si="55"/>
        <v>1.644597531</v>
      </c>
      <c r="CA960" s="50">
        <f t="shared" ref="CA960:CC960" si="6768">BF960</f>
        <v>0.3323382987</v>
      </c>
      <c r="CB960" s="50">
        <f t="shared" si="6768"/>
        <v>0.6503103528</v>
      </c>
      <c r="CC960" s="50">
        <f t="shared" si="6768"/>
        <v>0.3448707778</v>
      </c>
      <c r="CD960" s="50">
        <f t="shared" si="57"/>
        <v>12.02360502</v>
      </c>
      <c r="CE960" s="57">
        <f t="shared" si="58"/>
        <v>38.53</v>
      </c>
      <c r="CF960" s="57">
        <f t="shared" si="59"/>
        <v>0.03</v>
      </c>
      <c r="CG960" s="57">
        <f t="shared" si="60"/>
        <v>21.66</v>
      </c>
      <c r="CH960" s="57">
        <f t="shared" si="61"/>
        <v>0.15</v>
      </c>
      <c r="CI960" s="58">
        <f t="shared" si="62"/>
        <v>0</v>
      </c>
      <c r="CJ960" s="58">
        <f t="shared" si="63"/>
        <v>25.11</v>
      </c>
      <c r="CK960" s="57">
        <f t="shared" si="64"/>
        <v>5.01</v>
      </c>
      <c r="CL960" s="57">
        <f t="shared" si="65"/>
        <v>5.57</v>
      </c>
      <c r="CM960" s="57">
        <f t="shared" si="66"/>
        <v>4.11</v>
      </c>
      <c r="CN960" s="57">
        <f t="shared" si="67"/>
        <v>100.17</v>
      </c>
      <c r="CO960" s="59">
        <f t="shared" si="68"/>
        <v>0.2188037555</v>
      </c>
      <c r="CP960" s="59">
        <f t="shared" si="69"/>
        <v>0.5533421305</v>
      </c>
      <c r="CQ960" s="59">
        <f t="shared" si="70"/>
        <v>0.1118187148</v>
      </c>
      <c r="CR960" s="59">
        <f t="shared" si="71"/>
        <v>0.1160353992</v>
      </c>
      <c r="CS960" s="60">
        <f t="shared" si="72"/>
        <v>21.88037555</v>
      </c>
      <c r="CT960" s="60">
        <f t="shared" si="73"/>
        <v>11.60353992</v>
      </c>
      <c r="CU960" s="60">
        <f t="shared" si="74"/>
        <v>66.51608453</v>
      </c>
      <c r="CV960" s="61">
        <f t="shared" si="75"/>
        <v>0.2254372769</v>
      </c>
      <c r="CW960" s="61">
        <f t="shared" si="76"/>
        <v>0.1894840523</v>
      </c>
      <c r="CX960" s="62"/>
    </row>
    <row r="961" ht="15.75" customHeight="1">
      <c r="A961" s="17" t="s">
        <v>53</v>
      </c>
      <c r="B961" s="17" t="s">
        <v>396</v>
      </c>
      <c r="C961" s="84" t="s">
        <v>957</v>
      </c>
      <c r="D961" s="83"/>
      <c r="E961" s="83" t="s">
        <v>958</v>
      </c>
      <c r="F961" s="2">
        <v>78.0</v>
      </c>
      <c r="G961" s="83" t="s">
        <v>1036</v>
      </c>
      <c r="H961" s="85">
        <v>37.68</v>
      </c>
      <c r="I961" s="86">
        <v>4.95</v>
      </c>
      <c r="J961" s="86">
        <v>21.47</v>
      </c>
      <c r="K961" s="86">
        <v>1.22</v>
      </c>
      <c r="L961" s="86">
        <v>0.03</v>
      </c>
      <c r="M961" s="86">
        <v>0.01</v>
      </c>
      <c r="N961" s="86">
        <v>4.95</v>
      </c>
      <c r="O961" s="86">
        <v>29.25</v>
      </c>
      <c r="P961" s="86"/>
      <c r="Q961" s="50">
        <f t="shared" si="8"/>
        <v>99.56</v>
      </c>
      <c r="R961" s="51">
        <f t="shared" si="9"/>
        <v>12</v>
      </c>
      <c r="S961" s="52">
        <f t="shared" si="10"/>
        <v>0.6271188979</v>
      </c>
      <c r="T961" s="52">
        <f t="shared" si="11"/>
        <v>0.0003754749758</v>
      </c>
      <c r="U961" s="52">
        <f t="shared" si="12"/>
        <v>0.4211401777</v>
      </c>
      <c r="V961" s="52">
        <f t="shared" si="13"/>
        <v>0.0001315874313</v>
      </c>
      <c r="W961" s="52">
        <f t="shared" si="14"/>
        <v>0</v>
      </c>
      <c r="X961" s="52">
        <f t="shared" si="15"/>
        <v>0.4071185195</v>
      </c>
      <c r="Y961" s="52">
        <f t="shared" si="16"/>
        <v>0.06977983405</v>
      </c>
      <c r="Z961" s="52">
        <f t="shared" si="17"/>
        <v>0.122815375</v>
      </c>
      <c r="AA961" s="52">
        <f t="shared" si="18"/>
        <v>0.02175486899</v>
      </c>
      <c r="AB961" s="52">
        <f t="shared" si="19"/>
        <v>1.670234736</v>
      </c>
      <c r="AC961" s="53">
        <f t="shared" si="20"/>
        <v>5.016729982</v>
      </c>
      <c r="AD961" s="54">
        <f t="shared" si="21"/>
        <v>1.254237796</v>
      </c>
      <c r="AE961" s="54">
        <f t="shared" si="22"/>
        <v>0.0007509499517</v>
      </c>
      <c r="AF961" s="54">
        <f t="shared" si="23"/>
        <v>0.6317102665</v>
      </c>
      <c r="AG961" s="54">
        <f t="shared" si="24"/>
        <v>0.0001973811469</v>
      </c>
      <c r="AH961" s="54">
        <f t="shared" si="25"/>
        <v>0</v>
      </c>
      <c r="AI961" s="54">
        <f t="shared" si="26"/>
        <v>0.4071185195</v>
      </c>
      <c r="AJ961" s="54">
        <f t="shared" si="27"/>
        <v>0.06977983405</v>
      </c>
      <c r="AK961" s="54">
        <f t="shared" si="28"/>
        <v>0.122815375</v>
      </c>
      <c r="AL961" s="54">
        <f t="shared" si="29"/>
        <v>0.02175486899</v>
      </c>
      <c r="AM961" s="54">
        <f t="shared" si="30"/>
        <v>2.508364991</v>
      </c>
      <c r="AN961" s="54">
        <f t="shared" si="31"/>
        <v>-5.016729982</v>
      </c>
      <c r="AO961" s="55">
        <f t="shared" si="32"/>
        <v>3.003740179</v>
      </c>
      <c r="AP961" s="55">
        <f t="shared" si="33"/>
        <v>0.001798429731</v>
      </c>
      <c r="AQ961" s="55">
        <f t="shared" si="34"/>
        <v>2.017154445</v>
      </c>
      <c r="AR961" s="55">
        <f t="shared" si="35"/>
        <v>0.0006302703614</v>
      </c>
      <c r="AS961" s="55">
        <f t="shared" si="36"/>
        <v>0</v>
      </c>
      <c r="AT961" s="55">
        <f t="shared" si="37"/>
        <v>1.949994265</v>
      </c>
      <c r="AU961" s="55">
        <f t="shared" si="38"/>
        <v>0.334227675</v>
      </c>
      <c r="AV961" s="55">
        <f t="shared" si="39"/>
        <v>0.5882544405</v>
      </c>
      <c r="AW961" s="55">
        <f t="shared" si="40"/>
        <v>0.1042002948</v>
      </c>
      <c r="AX961" s="55">
        <f t="shared" si="41"/>
        <v>8</v>
      </c>
      <c r="AY961" s="55">
        <f t="shared" si="42"/>
        <v>24.02886193</v>
      </c>
      <c r="AZ961" s="54">
        <f t="shared" ref="AZ961:BA961" si="6769">AO961*2</f>
        <v>6.007480358</v>
      </c>
      <c r="BA961" s="54">
        <f t="shared" si="6769"/>
        <v>0.003596859463</v>
      </c>
      <c r="BB961" s="54">
        <f t="shared" ref="BB961:BD961" si="6770">AQ961*(3/2)</f>
        <v>3.025731668</v>
      </c>
      <c r="BC961" s="54">
        <f t="shared" si="6770"/>
        <v>0.000945405542</v>
      </c>
      <c r="BD961" s="54">
        <f t="shared" si="6770"/>
        <v>0</v>
      </c>
      <c r="BE961" s="54">
        <f t="shared" ref="BE961:BH961" si="6771">AT961</f>
        <v>1.949994265</v>
      </c>
      <c r="BF961" s="54">
        <f t="shared" si="6771"/>
        <v>0.334227675</v>
      </c>
      <c r="BG961" s="54">
        <f t="shared" si="6771"/>
        <v>0.5882544405</v>
      </c>
      <c r="BH961" s="54">
        <f t="shared" si="6771"/>
        <v>0.1042002948</v>
      </c>
      <c r="BI961" s="54">
        <f t="shared" si="46"/>
        <v>12.01443097</v>
      </c>
      <c r="BJ961" s="54">
        <f t="shared" si="47"/>
        <v>-24.02886193</v>
      </c>
      <c r="BK961" s="56">
        <f t="shared" ref="BK961:BN961" si="6772">AO961</f>
        <v>3.003740179</v>
      </c>
      <c r="BL961" s="56">
        <f t="shared" si="6772"/>
        <v>0.001798429731</v>
      </c>
      <c r="BM961" s="56">
        <f t="shared" si="6772"/>
        <v>2.017154445</v>
      </c>
      <c r="BN961" s="56">
        <f t="shared" si="6772"/>
        <v>0.0006302703614</v>
      </c>
      <c r="BO961" s="56">
        <f t="shared" si="49"/>
        <v>0</v>
      </c>
      <c r="BP961" s="56">
        <f t="shared" si="50"/>
        <v>1.949994265</v>
      </c>
      <c r="BQ961" s="56">
        <f t="shared" ref="BQ961:BS961" si="6773">AU961</f>
        <v>0.334227675</v>
      </c>
      <c r="BR961" s="56">
        <f t="shared" si="6773"/>
        <v>0.5882544405</v>
      </c>
      <c r="BS961" s="56">
        <f t="shared" si="6773"/>
        <v>0.1042002948</v>
      </c>
      <c r="BT961" s="56">
        <f t="shared" si="52"/>
        <v>8</v>
      </c>
      <c r="BU961" s="50">
        <f t="shared" ref="BU961:BX961" si="6774">AZ961</f>
        <v>6.007480358</v>
      </c>
      <c r="BV961" s="50">
        <f t="shared" si="6774"/>
        <v>0.003596859463</v>
      </c>
      <c r="BW961" s="50">
        <f t="shared" si="6774"/>
        <v>3.025731668</v>
      </c>
      <c r="BX961" s="50">
        <f t="shared" si="6774"/>
        <v>0.000945405542</v>
      </c>
      <c r="BY961" s="50">
        <f t="shared" si="54"/>
        <v>0</v>
      </c>
      <c r="BZ961" s="50">
        <f t="shared" si="55"/>
        <v>1.949994265</v>
      </c>
      <c r="CA961" s="50">
        <f t="shared" ref="CA961:CC961" si="6775">BF961</f>
        <v>0.334227675</v>
      </c>
      <c r="CB961" s="50">
        <f t="shared" si="6775"/>
        <v>0.5882544405</v>
      </c>
      <c r="CC961" s="50">
        <f t="shared" si="6775"/>
        <v>0.1042002948</v>
      </c>
      <c r="CD961" s="50">
        <f t="shared" si="57"/>
        <v>12.01443097</v>
      </c>
      <c r="CE961" s="57">
        <f t="shared" si="58"/>
        <v>37.68</v>
      </c>
      <c r="CF961" s="57">
        <f t="shared" si="59"/>
        <v>0.03</v>
      </c>
      <c r="CG961" s="57">
        <f t="shared" si="60"/>
        <v>21.47</v>
      </c>
      <c r="CH961" s="57">
        <f t="shared" si="61"/>
        <v>0.01</v>
      </c>
      <c r="CI961" s="58">
        <f t="shared" si="62"/>
        <v>0</v>
      </c>
      <c r="CJ961" s="58">
        <f t="shared" si="63"/>
        <v>29.25</v>
      </c>
      <c r="CK961" s="57">
        <f t="shared" si="64"/>
        <v>4.95</v>
      </c>
      <c r="CL961" s="57">
        <f t="shared" si="65"/>
        <v>4.95</v>
      </c>
      <c r="CM961" s="57">
        <f t="shared" si="66"/>
        <v>1.22</v>
      </c>
      <c r="CN961" s="57">
        <f t="shared" si="67"/>
        <v>99.56</v>
      </c>
      <c r="CO961" s="59">
        <f t="shared" si="68"/>
        <v>0.197621208</v>
      </c>
      <c r="CP961" s="59">
        <f t="shared" si="69"/>
        <v>0.6550910555</v>
      </c>
      <c r="CQ961" s="59">
        <f t="shared" si="70"/>
        <v>0.1122821561</v>
      </c>
      <c r="CR961" s="59">
        <f t="shared" si="71"/>
        <v>0.03500558045</v>
      </c>
      <c r="CS961" s="60">
        <f t="shared" si="72"/>
        <v>19.7621208</v>
      </c>
      <c r="CT961" s="60">
        <f t="shared" si="73"/>
        <v>3.500558045</v>
      </c>
      <c r="CU961" s="60">
        <f t="shared" si="74"/>
        <v>76.73732115</v>
      </c>
      <c r="CV961" s="61">
        <f t="shared" si="75"/>
        <v>0.1338161845</v>
      </c>
      <c r="CW961" s="61">
        <f t="shared" si="76"/>
        <v>0.1711399661</v>
      </c>
      <c r="CX961" s="62"/>
    </row>
    <row r="962" ht="15.75" customHeight="1">
      <c r="A962" s="17" t="s">
        <v>53</v>
      </c>
      <c r="B962" s="17" t="s">
        <v>396</v>
      </c>
      <c r="C962" s="84" t="s">
        <v>957</v>
      </c>
      <c r="D962" s="83"/>
      <c r="E962" s="83" t="s">
        <v>958</v>
      </c>
      <c r="F962" s="2">
        <v>79.0</v>
      </c>
      <c r="G962" s="83" t="s">
        <v>1037</v>
      </c>
      <c r="H962" s="85">
        <v>37.45</v>
      </c>
      <c r="I962" s="86">
        <v>3.21</v>
      </c>
      <c r="J962" s="86">
        <v>21.39</v>
      </c>
      <c r="K962" s="86">
        <v>3.12</v>
      </c>
      <c r="L962" s="86">
        <v>0.08</v>
      </c>
      <c r="M962" s="86">
        <v>0.14</v>
      </c>
      <c r="N962" s="86">
        <v>4.89</v>
      </c>
      <c r="O962" s="86">
        <v>29.73</v>
      </c>
      <c r="P962" s="86"/>
      <c r="Q962" s="50">
        <f t="shared" si="8"/>
        <v>100.01</v>
      </c>
      <c r="R962" s="51">
        <f t="shared" si="9"/>
        <v>12</v>
      </c>
      <c r="S962" s="52">
        <f t="shared" si="10"/>
        <v>0.6232909429</v>
      </c>
      <c r="T962" s="52">
        <f t="shared" si="11"/>
        <v>0.001001266602</v>
      </c>
      <c r="U962" s="52">
        <f t="shared" si="12"/>
        <v>0.4195709549</v>
      </c>
      <c r="V962" s="52">
        <f t="shared" si="13"/>
        <v>0.001842224038</v>
      </c>
      <c r="W962" s="52">
        <f t="shared" si="14"/>
        <v>0</v>
      </c>
      <c r="X962" s="52">
        <f t="shared" si="15"/>
        <v>0.4137994388</v>
      </c>
      <c r="Y962" s="52">
        <f t="shared" si="16"/>
        <v>0.06893401788</v>
      </c>
      <c r="Z962" s="52">
        <f t="shared" si="17"/>
        <v>0.07964390985</v>
      </c>
      <c r="AA962" s="52">
        <f t="shared" si="18"/>
        <v>0.05563540266</v>
      </c>
      <c r="AB962" s="52">
        <f t="shared" si="19"/>
        <v>1.663718158</v>
      </c>
      <c r="AC962" s="53">
        <f t="shared" si="20"/>
        <v>4.997433913</v>
      </c>
      <c r="AD962" s="54">
        <f t="shared" si="21"/>
        <v>1.246581886</v>
      </c>
      <c r="AE962" s="54">
        <f t="shared" si="22"/>
        <v>0.002002533205</v>
      </c>
      <c r="AF962" s="54">
        <f t="shared" si="23"/>
        <v>0.6293564323</v>
      </c>
      <c r="AG962" s="54">
        <f t="shared" si="24"/>
        <v>0.002763336057</v>
      </c>
      <c r="AH962" s="54">
        <f t="shared" si="25"/>
        <v>0</v>
      </c>
      <c r="AI962" s="54">
        <f t="shared" si="26"/>
        <v>0.4137994388</v>
      </c>
      <c r="AJ962" s="54">
        <f t="shared" si="27"/>
        <v>0.06893401788</v>
      </c>
      <c r="AK962" s="54">
        <f t="shared" si="28"/>
        <v>0.07964390985</v>
      </c>
      <c r="AL962" s="54">
        <f t="shared" si="29"/>
        <v>0.05563540266</v>
      </c>
      <c r="AM962" s="54">
        <f t="shared" si="30"/>
        <v>2.498716957</v>
      </c>
      <c r="AN962" s="54">
        <f t="shared" si="31"/>
        <v>-4.997433913</v>
      </c>
      <c r="AO962" s="55">
        <f t="shared" si="32"/>
        <v>2.99709871</v>
      </c>
      <c r="AP962" s="55">
        <f t="shared" si="33"/>
        <v>0.004814597221</v>
      </c>
      <c r="AQ962" s="55">
        <f t="shared" si="34"/>
        <v>2.017509771</v>
      </c>
      <c r="AR962" s="55">
        <f t="shared" si="35"/>
        <v>0.008858346732</v>
      </c>
      <c r="AS962" s="55">
        <f t="shared" si="36"/>
        <v>0</v>
      </c>
      <c r="AT962" s="55">
        <f t="shared" si="37"/>
        <v>1.989757397</v>
      </c>
      <c r="AU962" s="55">
        <f t="shared" si="38"/>
        <v>0.3314696907</v>
      </c>
      <c r="AV962" s="55">
        <f t="shared" si="39"/>
        <v>0.3829682785</v>
      </c>
      <c r="AW962" s="55">
        <f t="shared" si="40"/>
        <v>0.2675232095</v>
      </c>
      <c r="AX962" s="55">
        <f t="shared" si="41"/>
        <v>8</v>
      </c>
      <c r="AY962" s="55">
        <f t="shared" si="42"/>
        <v>24.03019473</v>
      </c>
      <c r="AZ962" s="54">
        <f t="shared" ref="AZ962:BA962" si="6776">AO962*2</f>
        <v>5.994197419</v>
      </c>
      <c r="BA962" s="54">
        <f t="shared" si="6776"/>
        <v>0.009629194442</v>
      </c>
      <c r="BB962" s="54">
        <f t="shared" ref="BB962:BD962" si="6777">AQ962*(3/2)</f>
        <v>3.026264656</v>
      </c>
      <c r="BC962" s="54">
        <f t="shared" si="6777"/>
        <v>0.0132875201</v>
      </c>
      <c r="BD962" s="54">
        <f t="shared" si="6777"/>
        <v>0</v>
      </c>
      <c r="BE962" s="54">
        <f t="shared" ref="BE962:BH962" si="6778">AT962</f>
        <v>1.989757397</v>
      </c>
      <c r="BF962" s="54">
        <f t="shared" si="6778"/>
        <v>0.3314696907</v>
      </c>
      <c r="BG962" s="54">
        <f t="shared" si="6778"/>
        <v>0.3829682785</v>
      </c>
      <c r="BH962" s="54">
        <f t="shared" si="6778"/>
        <v>0.2675232095</v>
      </c>
      <c r="BI962" s="54">
        <f t="shared" si="46"/>
        <v>12.01509737</v>
      </c>
      <c r="BJ962" s="54">
        <f t="shared" si="47"/>
        <v>-24.03019473</v>
      </c>
      <c r="BK962" s="56">
        <f t="shared" ref="BK962:BN962" si="6779">AO962</f>
        <v>2.99709871</v>
      </c>
      <c r="BL962" s="56">
        <f t="shared" si="6779"/>
        <v>0.004814597221</v>
      </c>
      <c r="BM962" s="56">
        <f t="shared" si="6779"/>
        <v>2.017509771</v>
      </c>
      <c r="BN962" s="56">
        <f t="shared" si="6779"/>
        <v>0.008858346732</v>
      </c>
      <c r="BO962" s="56">
        <f t="shared" si="49"/>
        <v>0</v>
      </c>
      <c r="BP962" s="56">
        <f t="shared" si="50"/>
        <v>1.989757397</v>
      </c>
      <c r="BQ962" s="56">
        <f t="shared" ref="BQ962:BS962" si="6780">AU962</f>
        <v>0.3314696907</v>
      </c>
      <c r="BR962" s="56">
        <f t="shared" si="6780"/>
        <v>0.3829682785</v>
      </c>
      <c r="BS962" s="56">
        <f t="shared" si="6780"/>
        <v>0.2675232095</v>
      </c>
      <c r="BT962" s="56">
        <f t="shared" si="52"/>
        <v>8</v>
      </c>
      <c r="BU962" s="50">
        <f t="shared" ref="BU962:BX962" si="6781">AZ962</f>
        <v>5.994197419</v>
      </c>
      <c r="BV962" s="50">
        <f t="shared" si="6781"/>
        <v>0.009629194442</v>
      </c>
      <c r="BW962" s="50">
        <f t="shared" si="6781"/>
        <v>3.026264656</v>
      </c>
      <c r="BX962" s="50">
        <f t="shared" si="6781"/>
        <v>0.0132875201</v>
      </c>
      <c r="BY962" s="50">
        <f t="shared" si="54"/>
        <v>0</v>
      </c>
      <c r="BZ962" s="50">
        <f t="shared" si="55"/>
        <v>1.989757397</v>
      </c>
      <c r="CA962" s="50">
        <f t="shared" ref="CA962:CC962" si="6782">BF962</f>
        <v>0.3314696907</v>
      </c>
      <c r="CB962" s="50">
        <f t="shared" si="6782"/>
        <v>0.3829682785</v>
      </c>
      <c r="CC962" s="50">
        <f t="shared" si="6782"/>
        <v>0.2675232095</v>
      </c>
      <c r="CD962" s="50">
        <f t="shared" si="57"/>
        <v>12.01509737</v>
      </c>
      <c r="CE962" s="57">
        <f t="shared" si="58"/>
        <v>37.45</v>
      </c>
      <c r="CF962" s="57">
        <f t="shared" si="59"/>
        <v>0.08</v>
      </c>
      <c r="CG962" s="57">
        <f t="shared" si="60"/>
        <v>21.39</v>
      </c>
      <c r="CH962" s="57">
        <f t="shared" si="61"/>
        <v>0.14</v>
      </c>
      <c r="CI962" s="58">
        <f t="shared" si="62"/>
        <v>0</v>
      </c>
      <c r="CJ962" s="58">
        <f t="shared" si="63"/>
        <v>29.73</v>
      </c>
      <c r="CK962" s="57">
        <f t="shared" si="64"/>
        <v>4.89</v>
      </c>
      <c r="CL962" s="57">
        <f t="shared" si="65"/>
        <v>3.21</v>
      </c>
      <c r="CM962" s="57">
        <f t="shared" si="66"/>
        <v>3.12</v>
      </c>
      <c r="CN962" s="57">
        <f t="shared" si="67"/>
        <v>100.01</v>
      </c>
      <c r="CO962" s="59">
        <f t="shared" si="68"/>
        <v>0.1288709778</v>
      </c>
      <c r="CP962" s="59">
        <f t="shared" si="69"/>
        <v>0.6695645453</v>
      </c>
      <c r="CQ962" s="59">
        <f t="shared" si="70"/>
        <v>0.1115414136</v>
      </c>
      <c r="CR962" s="59">
        <f t="shared" si="71"/>
        <v>0.09002306333</v>
      </c>
      <c r="CS962" s="60">
        <f t="shared" si="72"/>
        <v>12.88709778</v>
      </c>
      <c r="CT962" s="60">
        <f t="shared" si="73"/>
        <v>9.002306333</v>
      </c>
      <c r="CU962" s="60">
        <f t="shared" si="74"/>
        <v>78.11059589</v>
      </c>
      <c r="CV962" s="61">
        <f t="shared" si="75"/>
        <v>0.1544585522</v>
      </c>
      <c r="CW962" s="61">
        <f t="shared" si="76"/>
        <v>0.1116022668</v>
      </c>
      <c r="CX962" s="62"/>
    </row>
    <row r="963" ht="15.75" customHeight="1">
      <c r="A963" s="17" t="s">
        <v>53</v>
      </c>
      <c r="B963" s="17" t="s">
        <v>396</v>
      </c>
      <c r="C963" s="84" t="s">
        <v>957</v>
      </c>
      <c r="D963" s="83"/>
      <c r="E963" s="83" t="s">
        <v>958</v>
      </c>
      <c r="F963" s="2">
        <v>80.0</v>
      </c>
      <c r="G963" s="83" t="s">
        <v>1038</v>
      </c>
      <c r="H963" s="85">
        <v>37.53</v>
      </c>
      <c r="I963" s="86">
        <v>4.01</v>
      </c>
      <c r="J963" s="86">
        <v>21.23</v>
      </c>
      <c r="K963" s="86">
        <v>0.95</v>
      </c>
      <c r="L963" s="86">
        <v>0.01</v>
      </c>
      <c r="M963" s="86">
        <v>0.08</v>
      </c>
      <c r="N963" s="86">
        <v>0.73</v>
      </c>
      <c r="O963" s="86">
        <v>34.91</v>
      </c>
      <c r="P963" s="86"/>
      <c r="Q963" s="50">
        <f t="shared" si="8"/>
        <v>99.45</v>
      </c>
      <c r="R963" s="51">
        <f t="shared" si="9"/>
        <v>12</v>
      </c>
      <c r="S963" s="52">
        <f t="shared" si="10"/>
        <v>0.6246224055</v>
      </c>
      <c r="T963" s="52">
        <f t="shared" si="11"/>
        <v>0.0001251583253</v>
      </c>
      <c r="U963" s="52">
        <f t="shared" si="12"/>
        <v>0.4164325092</v>
      </c>
      <c r="V963" s="52">
        <f t="shared" si="13"/>
        <v>0.00105269945</v>
      </c>
      <c r="W963" s="52">
        <f t="shared" si="14"/>
        <v>0</v>
      </c>
      <c r="X963" s="52">
        <f t="shared" si="15"/>
        <v>0.4858976929</v>
      </c>
      <c r="Y963" s="52">
        <f t="shared" si="16"/>
        <v>0.01029076341</v>
      </c>
      <c r="Z963" s="52">
        <f t="shared" si="17"/>
        <v>0.09949285934</v>
      </c>
      <c r="AA963" s="52">
        <f t="shared" si="18"/>
        <v>0.01694026684</v>
      </c>
      <c r="AB963" s="52">
        <f t="shared" si="19"/>
        <v>1.654854355</v>
      </c>
      <c r="AC963" s="53">
        <f t="shared" si="20"/>
        <v>4.976689046</v>
      </c>
      <c r="AD963" s="54">
        <f t="shared" si="21"/>
        <v>1.249244811</v>
      </c>
      <c r="AE963" s="54">
        <f t="shared" si="22"/>
        <v>0.0002503166506</v>
      </c>
      <c r="AF963" s="54">
        <f t="shared" si="23"/>
        <v>0.6246487638</v>
      </c>
      <c r="AG963" s="54">
        <f t="shared" si="24"/>
        <v>0.001579049176</v>
      </c>
      <c r="AH963" s="54">
        <f t="shared" si="25"/>
        <v>0</v>
      </c>
      <c r="AI963" s="54">
        <f t="shared" si="26"/>
        <v>0.4858976929</v>
      </c>
      <c r="AJ963" s="54">
        <f t="shared" si="27"/>
        <v>0.01029076341</v>
      </c>
      <c r="AK963" s="54">
        <f t="shared" si="28"/>
        <v>0.09949285934</v>
      </c>
      <c r="AL963" s="54">
        <f t="shared" si="29"/>
        <v>0.01694026684</v>
      </c>
      <c r="AM963" s="54">
        <f t="shared" si="30"/>
        <v>2.488344523</v>
      </c>
      <c r="AN963" s="54">
        <f t="shared" si="31"/>
        <v>-4.976689046</v>
      </c>
      <c r="AO963" s="55">
        <f t="shared" si="32"/>
        <v>3.019588539</v>
      </c>
      <c r="AP963" s="55">
        <f t="shared" si="33"/>
        <v>0.0006050481719</v>
      </c>
      <c r="AQ963" s="55">
        <f t="shared" si="34"/>
        <v>2.013143975</v>
      </c>
      <c r="AR963" s="55">
        <f t="shared" si="35"/>
        <v>0.005089025253</v>
      </c>
      <c r="AS963" s="55">
        <f t="shared" si="36"/>
        <v>0</v>
      </c>
      <c r="AT963" s="55">
        <f t="shared" si="37"/>
        <v>2.348956892</v>
      </c>
      <c r="AU963" s="55">
        <f t="shared" si="38"/>
        <v>0.04974824944</v>
      </c>
      <c r="AV963" s="55">
        <f t="shared" si="39"/>
        <v>0.4809745778</v>
      </c>
      <c r="AW963" s="55">
        <f t="shared" si="40"/>
        <v>0.08189369311</v>
      </c>
      <c r="AX963" s="55">
        <f t="shared" si="41"/>
        <v>8</v>
      </c>
      <c r="AY963" s="55">
        <f t="shared" si="42"/>
        <v>24.05862017</v>
      </c>
      <c r="AZ963" s="54">
        <f t="shared" ref="AZ963:BA963" si="6783">AO963*2</f>
        <v>6.039177078</v>
      </c>
      <c r="BA963" s="54">
        <f t="shared" si="6783"/>
        <v>0.001210096344</v>
      </c>
      <c r="BB963" s="54">
        <f t="shared" ref="BB963:BD963" si="6784">AQ963*(3/2)</f>
        <v>3.019715962</v>
      </c>
      <c r="BC963" s="54">
        <f t="shared" si="6784"/>
        <v>0.00763353788</v>
      </c>
      <c r="BD963" s="54">
        <f t="shared" si="6784"/>
        <v>0</v>
      </c>
      <c r="BE963" s="54">
        <f t="shared" ref="BE963:BH963" si="6785">AT963</f>
        <v>2.348956892</v>
      </c>
      <c r="BF963" s="54">
        <f t="shared" si="6785"/>
        <v>0.04974824944</v>
      </c>
      <c r="BG963" s="54">
        <f t="shared" si="6785"/>
        <v>0.4809745778</v>
      </c>
      <c r="BH963" s="54">
        <f t="shared" si="6785"/>
        <v>0.08189369311</v>
      </c>
      <c r="BI963" s="54">
        <f t="shared" si="46"/>
        <v>12.02931009</v>
      </c>
      <c r="BJ963" s="54">
        <f t="shared" si="47"/>
        <v>-24.05862017</v>
      </c>
      <c r="BK963" s="56">
        <f t="shared" ref="BK963:BN963" si="6786">AO963</f>
        <v>3.019588539</v>
      </c>
      <c r="BL963" s="56">
        <f t="shared" si="6786"/>
        <v>0.0006050481719</v>
      </c>
      <c r="BM963" s="56">
        <f t="shared" si="6786"/>
        <v>2.013143975</v>
      </c>
      <c r="BN963" s="56">
        <f t="shared" si="6786"/>
        <v>0.005089025253</v>
      </c>
      <c r="BO963" s="56">
        <f t="shared" si="49"/>
        <v>0</v>
      </c>
      <c r="BP963" s="56">
        <f t="shared" si="50"/>
        <v>2.348956892</v>
      </c>
      <c r="BQ963" s="56">
        <f t="shared" ref="BQ963:BS963" si="6787">AU963</f>
        <v>0.04974824944</v>
      </c>
      <c r="BR963" s="56">
        <f t="shared" si="6787"/>
        <v>0.4809745778</v>
      </c>
      <c r="BS963" s="56">
        <f t="shared" si="6787"/>
        <v>0.08189369311</v>
      </c>
      <c r="BT963" s="56">
        <f t="shared" si="52"/>
        <v>8</v>
      </c>
      <c r="BU963" s="50">
        <f t="shared" ref="BU963:BX963" si="6788">AZ963</f>
        <v>6.039177078</v>
      </c>
      <c r="BV963" s="50">
        <f t="shared" si="6788"/>
        <v>0.001210096344</v>
      </c>
      <c r="BW963" s="50">
        <f t="shared" si="6788"/>
        <v>3.019715962</v>
      </c>
      <c r="BX963" s="50">
        <f t="shared" si="6788"/>
        <v>0.00763353788</v>
      </c>
      <c r="BY963" s="50">
        <f t="shared" si="54"/>
        <v>0</v>
      </c>
      <c r="BZ963" s="50">
        <f t="shared" si="55"/>
        <v>2.348956892</v>
      </c>
      <c r="CA963" s="50">
        <f t="shared" ref="CA963:CC963" si="6789">BF963</f>
        <v>0.04974824944</v>
      </c>
      <c r="CB963" s="50">
        <f t="shared" si="6789"/>
        <v>0.4809745778</v>
      </c>
      <c r="CC963" s="50">
        <f t="shared" si="6789"/>
        <v>0.08189369311</v>
      </c>
      <c r="CD963" s="50">
        <f t="shared" si="57"/>
        <v>12.02931009</v>
      </c>
      <c r="CE963" s="57">
        <f t="shared" si="58"/>
        <v>37.53</v>
      </c>
      <c r="CF963" s="57">
        <f t="shared" si="59"/>
        <v>0.01</v>
      </c>
      <c r="CG963" s="57">
        <f t="shared" si="60"/>
        <v>21.23</v>
      </c>
      <c r="CH963" s="57">
        <f t="shared" si="61"/>
        <v>0.08</v>
      </c>
      <c r="CI963" s="58">
        <f t="shared" si="62"/>
        <v>0</v>
      </c>
      <c r="CJ963" s="58">
        <f t="shared" si="63"/>
        <v>34.91</v>
      </c>
      <c r="CK963" s="57">
        <f t="shared" si="64"/>
        <v>0.73</v>
      </c>
      <c r="CL963" s="57">
        <f t="shared" si="65"/>
        <v>4.01</v>
      </c>
      <c r="CM963" s="57">
        <f t="shared" si="66"/>
        <v>0.95</v>
      </c>
      <c r="CN963" s="57">
        <f t="shared" si="67"/>
        <v>99.45</v>
      </c>
      <c r="CO963" s="59">
        <f t="shared" si="68"/>
        <v>0.1624050836</v>
      </c>
      <c r="CP963" s="59">
        <f t="shared" si="69"/>
        <v>0.7931449149</v>
      </c>
      <c r="CQ963" s="59">
        <f t="shared" si="70"/>
        <v>0.01679791196</v>
      </c>
      <c r="CR963" s="59">
        <f t="shared" si="71"/>
        <v>0.02765208951</v>
      </c>
      <c r="CS963" s="60">
        <f t="shared" si="72"/>
        <v>16.24050836</v>
      </c>
      <c r="CT963" s="60">
        <f t="shared" si="73"/>
        <v>2.765208951</v>
      </c>
      <c r="CU963" s="60">
        <f t="shared" si="74"/>
        <v>80.99428268</v>
      </c>
      <c r="CV963" s="61">
        <f t="shared" si="75"/>
        <v>0.1088546313</v>
      </c>
      <c r="CW963" s="61">
        <f t="shared" si="76"/>
        <v>0.1406428024</v>
      </c>
      <c r="CX963" s="62"/>
    </row>
    <row r="964" ht="15.75" customHeight="1">
      <c r="A964" s="17" t="s">
        <v>53</v>
      </c>
      <c r="B964" s="17" t="s">
        <v>396</v>
      </c>
      <c r="C964" s="84" t="s">
        <v>957</v>
      </c>
      <c r="D964" s="83"/>
      <c r="E964" s="83" t="s">
        <v>958</v>
      </c>
      <c r="F964" s="2">
        <v>81.0</v>
      </c>
      <c r="G964" s="83" t="s">
        <v>1039</v>
      </c>
      <c r="H964" s="85">
        <v>37.73</v>
      </c>
      <c r="I964" s="86">
        <v>2.62</v>
      </c>
      <c r="J964" s="86">
        <v>20.92</v>
      </c>
      <c r="K964" s="86">
        <v>4.68</v>
      </c>
      <c r="L964" s="86">
        <v>0.15</v>
      </c>
      <c r="M964" s="86">
        <v>0.02</v>
      </c>
      <c r="N964" s="86">
        <v>6.93</v>
      </c>
      <c r="O964" s="86">
        <v>26.6</v>
      </c>
      <c r="P964" s="86"/>
      <c r="Q964" s="50">
        <f t="shared" si="8"/>
        <v>99.65</v>
      </c>
      <c r="R964" s="51">
        <f t="shared" si="9"/>
        <v>12</v>
      </c>
      <c r="S964" s="52">
        <f t="shared" si="10"/>
        <v>0.6279510621</v>
      </c>
      <c r="T964" s="52">
        <f t="shared" si="11"/>
        <v>0.001877374879</v>
      </c>
      <c r="U964" s="52">
        <f t="shared" si="12"/>
        <v>0.4103517707</v>
      </c>
      <c r="V964" s="52">
        <f t="shared" si="13"/>
        <v>0.0002631748626</v>
      </c>
      <c r="W964" s="52">
        <f t="shared" si="14"/>
        <v>0</v>
      </c>
      <c r="X964" s="52">
        <f t="shared" si="15"/>
        <v>0.3702342776</v>
      </c>
      <c r="Y964" s="52">
        <f t="shared" si="16"/>
        <v>0.09769176767</v>
      </c>
      <c r="Z964" s="52">
        <f t="shared" si="17"/>
        <v>0.06500530959</v>
      </c>
      <c r="AA964" s="52">
        <f t="shared" si="18"/>
        <v>0.08345310399</v>
      </c>
      <c r="AB964" s="52">
        <f t="shared" si="19"/>
        <v>1.656827841</v>
      </c>
      <c r="AC964" s="53">
        <f t="shared" si="20"/>
        <v>4.983927502</v>
      </c>
      <c r="AD964" s="54">
        <f t="shared" si="21"/>
        <v>1.255902124</v>
      </c>
      <c r="AE964" s="54">
        <f t="shared" si="22"/>
        <v>0.003754749758</v>
      </c>
      <c r="AF964" s="54">
        <f t="shared" si="23"/>
        <v>0.6155276561</v>
      </c>
      <c r="AG964" s="54">
        <f t="shared" si="24"/>
        <v>0.0003947622939</v>
      </c>
      <c r="AH964" s="54">
        <f t="shared" si="25"/>
        <v>0</v>
      </c>
      <c r="AI964" s="54">
        <f t="shared" si="26"/>
        <v>0.3702342776</v>
      </c>
      <c r="AJ964" s="54">
        <f t="shared" si="27"/>
        <v>0.09769176767</v>
      </c>
      <c r="AK964" s="54">
        <f t="shared" si="28"/>
        <v>0.06500530959</v>
      </c>
      <c r="AL964" s="54">
        <f t="shared" si="29"/>
        <v>0.08345310399</v>
      </c>
      <c r="AM964" s="54">
        <f t="shared" si="30"/>
        <v>2.491963751</v>
      </c>
      <c r="AN964" s="54">
        <f t="shared" si="31"/>
        <v>-4.983927502</v>
      </c>
      <c r="AO964" s="55">
        <f t="shared" si="32"/>
        <v>3.032064268</v>
      </c>
      <c r="AP964" s="55">
        <f t="shared" si="33"/>
        <v>0.009064912273</v>
      </c>
      <c r="AQ964" s="55">
        <f t="shared" si="34"/>
        <v>1.981385201</v>
      </c>
      <c r="AR964" s="55">
        <f t="shared" si="35"/>
        <v>0.001270740899</v>
      </c>
      <c r="AS964" s="55">
        <f t="shared" si="36"/>
        <v>0</v>
      </c>
      <c r="AT964" s="55">
        <f t="shared" si="37"/>
        <v>1.787677722</v>
      </c>
      <c r="AU964" s="55">
        <f t="shared" si="38"/>
        <v>0.4717050993</v>
      </c>
      <c r="AV964" s="55">
        <f t="shared" si="39"/>
        <v>0.3138784029</v>
      </c>
      <c r="AW964" s="55">
        <f t="shared" si="40"/>
        <v>0.4029536535</v>
      </c>
      <c r="AX964" s="55">
        <f t="shared" si="41"/>
        <v>8</v>
      </c>
      <c r="AY964" s="55">
        <f t="shared" si="42"/>
        <v>24.0649143</v>
      </c>
      <c r="AZ964" s="54">
        <f t="shared" ref="AZ964:BA964" si="6790">AO964*2</f>
        <v>6.064128537</v>
      </c>
      <c r="BA964" s="54">
        <f t="shared" si="6790"/>
        <v>0.01812982455</v>
      </c>
      <c r="BB964" s="54">
        <f t="shared" ref="BB964:BD964" si="6791">AQ964*(3/2)</f>
        <v>2.972077802</v>
      </c>
      <c r="BC964" s="54">
        <f t="shared" si="6791"/>
        <v>0.001906111349</v>
      </c>
      <c r="BD964" s="54">
        <f t="shared" si="6791"/>
        <v>0</v>
      </c>
      <c r="BE964" s="54">
        <f t="shared" ref="BE964:BH964" si="6792">AT964</f>
        <v>1.787677722</v>
      </c>
      <c r="BF964" s="54">
        <f t="shared" si="6792"/>
        <v>0.4717050993</v>
      </c>
      <c r="BG964" s="54">
        <f t="shared" si="6792"/>
        <v>0.3138784029</v>
      </c>
      <c r="BH964" s="54">
        <f t="shared" si="6792"/>
        <v>0.4029536535</v>
      </c>
      <c r="BI964" s="54">
        <f t="shared" si="46"/>
        <v>12.03245715</v>
      </c>
      <c r="BJ964" s="54">
        <f t="shared" si="47"/>
        <v>-24.0649143</v>
      </c>
      <c r="BK964" s="56">
        <f t="shared" ref="BK964:BN964" si="6793">AO964</f>
        <v>3.032064268</v>
      </c>
      <c r="BL964" s="56">
        <f t="shared" si="6793"/>
        <v>0.009064912273</v>
      </c>
      <c r="BM964" s="56">
        <f t="shared" si="6793"/>
        <v>1.981385201</v>
      </c>
      <c r="BN964" s="56">
        <f t="shared" si="6793"/>
        <v>0.001270740899</v>
      </c>
      <c r="BO964" s="56">
        <f t="shared" si="49"/>
        <v>0</v>
      </c>
      <c r="BP964" s="56">
        <f t="shared" si="50"/>
        <v>1.787677722</v>
      </c>
      <c r="BQ964" s="56">
        <f t="shared" ref="BQ964:BS964" si="6794">AU964</f>
        <v>0.4717050993</v>
      </c>
      <c r="BR964" s="56">
        <f t="shared" si="6794"/>
        <v>0.3138784029</v>
      </c>
      <c r="BS964" s="56">
        <f t="shared" si="6794"/>
        <v>0.4029536535</v>
      </c>
      <c r="BT964" s="56">
        <f t="shared" si="52"/>
        <v>8</v>
      </c>
      <c r="BU964" s="50">
        <f t="shared" ref="BU964:BX964" si="6795">AZ964</f>
        <v>6.064128537</v>
      </c>
      <c r="BV964" s="50">
        <f t="shared" si="6795"/>
        <v>0.01812982455</v>
      </c>
      <c r="BW964" s="50">
        <f t="shared" si="6795"/>
        <v>2.972077802</v>
      </c>
      <c r="BX964" s="50">
        <f t="shared" si="6795"/>
        <v>0.001906111349</v>
      </c>
      <c r="BY964" s="50">
        <f t="shared" si="54"/>
        <v>0</v>
      </c>
      <c r="BZ964" s="50">
        <f t="shared" si="55"/>
        <v>1.787677722</v>
      </c>
      <c r="CA964" s="50">
        <f t="shared" ref="CA964:CC964" si="6796">BF964</f>
        <v>0.4717050993</v>
      </c>
      <c r="CB964" s="50">
        <f t="shared" si="6796"/>
        <v>0.3138784029</v>
      </c>
      <c r="CC964" s="50">
        <f t="shared" si="6796"/>
        <v>0.4029536535</v>
      </c>
      <c r="CD964" s="50">
        <f t="shared" si="57"/>
        <v>12.03245715</v>
      </c>
      <c r="CE964" s="57">
        <f t="shared" si="58"/>
        <v>37.73</v>
      </c>
      <c r="CF964" s="57">
        <f t="shared" si="59"/>
        <v>0.15</v>
      </c>
      <c r="CG964" s="57">
        <f t="shared" si="60"/>
        <v>20.92</v>
      </c>
      <c r="CH964" s="57">
        <f t="shared" si="61"/>
        <v>0.02</v>
      </c>
      <c r="CI964" s="58">
        <f t="shared" si="62"/>
        <v>0</v>
      </c>
      <c r="CJ964" s="58">
        <f t="shared" si="63"/>
        <v>26.6</v>
      </c>
      <c r="CK964" s="57">
        <f t="shared" si="64"/>
        <v>6.93</v>
      </c>
      <c r="CL964" s="57">
        <f t="shared" si="65"/>
        <v>2.62</v>
      </c>
      <c r="CM964" s="57">
        <f t="shared" si="66"/>
        <v>4.68</v>
      </c>
      <c r="CN964" s="57">
        <f t="shared" si="67"/>
        <v>99.65</v>
      </c>
      <c r="CO964" s="59">
        <f t="shared" si="68"/>
        <v>0.1054622787</v>
      </c>
      <c r="CP964" s="59">
        <f t="shared" si="69"/>
        <v>0.6006547898</v>
      </c>
      <c r="CQ964" s="59">
        <f t="shared" si="70"/>
        <v>0.1584916139</v>
      </c>
      <c r="CR964" s="59">
        <f t="shared" si="71"/>
        <v>0.1353913175</v>
      </c>
      <c r="CS964" s="60">
        <f t="shared" si="72"/>
        <v>10.54622787</v>
      </c>
      <c r="CT964" s="60">
        <f t="shared" si="73"/>
        <v>13.53913175</v>
      </c>
      <c r="CU964" s="60">
        <f t="shared" si="74"/>
        <v>75.91464037</v>
      </c>
      <c r="CV964" s="61">
        <f t="shared" si="75"/>
        <v>0.1881224569</v>
      </c>
      <c r="CW964" s="61">
        <f t="shared" si="76"/>
        <v>0.09133033337</v>
      </c>
      <c r="CX964" s="62"/>
    </row>
    <row r="965" ht="15.75" customHeight="1">
      <c r="A965" s="17" t="s">
        <v>53</v>
      </c>
      <c r="B965" s="17" t="s">
        <v>396</v>
      </c>
      <c r="C965" s="84" t="s">
        <v>957</v>
      </c>
      <c r="D965" s="83"/>
      <c r="E965" s="83" t="s">
        <v>958</v>
      </c>
      <c r="F965" s="2">
        <v>82.0</v>
      </c>
      <c r="G965" s="83" t="s">
        <v>1040</v>
      </c>
      <c r="H965" s="85">
        <v>36.87</v>
      </c>
      <c r="I965" s="86">
        <v>2.15</v>
      </c>
      <c r="J965" s="86">
        <v>21.11</v>
      </c>
      <c r="K965" s="86">
        <v>1.29</v>
      </c>
      <c r="L965" s="86">
        <v>0.03</v>
      </c>
      <c r="M965" s="86">
        <v>0.0</v>
      </c>
      <c r="N965" s="86">
        <v>1.92</v>
      </c>
      <c r="O965" s="86">
        <v>36.09</v>
      </c>
      <c r="P965" s="86"/>
      <c r="Q965" s="50">
        <f t="shared" si="8"/>
        <v>99.46</v>
      </c>
      <c r="R965" s="51">
        <f t="shared" si="9"/>
        <v>12</v>
      </c>
      <c r="S965" s="52">
        <f t="shared" si="10"/>
        <v>0.6136378388</v>
      </c>
      <c r="T965" s="52">
        <f t="shared" si="11"/>
        <v>0.0003754749758</v>
      </c>
      <c r="U965" s="52">
        <f t="shared" si="12"/>
        <v>0.4140786749</v>
      </c>
      <c r="V965" s="52">
        <f t="shared" si="13"/>
        <v>0</v>
      </c>
      <c r="W965" s="52">
        <f t="shared" si="14"/>
        <v>0</v>
      </c>
      <c r="X965" s="52">
        <f t="shared" si="15"/>
        <v>0.5023216195</v>
      </c>
      <c r="Y965" s="52">
        <f t="shared" si="16"/>
        <v>0.02706611745</v>
      </c>
      <c r="Z965" s="52">
        <f t="shared" si="17"/>
        <v>0.05334405177</v>
      </c>
      <c r="AA965" s="52">
        <f t="shared" si="18"/>
        <v>0.02300309918</v>
      </c>
      <c r="AB965" s="52">
        <f t="shared" si="19"/>
        <v>1.633826877</v>
      </c>
      <c r="AC965" s="53">
        <f t="shared" si="20"/>
        <v>4.909759056</v>
      </c>
      <c r="AD965" s="54">
        <f t="shared" si="21"/>
        <v>1.227275678</v>
      </c>
      <c r="AE965" s="54">
        <f t="shared" si="22"/>
        <v>0.0007509499517</v>
      </c>
      <c r="AF965" s="54">
        <f t="shared" si="23"/>
        <v>0.6211180124</v>
      </c>
      <c r="AG965" s="54">
        <f t="shared" si="24"/>
        <v>0</v>
      </c>
      <c r="AH965" s="54">
        <f t="shared" si="25"/>
        <v>0</v>
      </c>
      <c r="AI965" s="54">
        <f t="shared" si="26"/>
        <v>0.5023216195</v>
      </c>
      <c r="AJ965" s="54">
        <f t="shared" si="27"/>
        <v>0.02706611745</v>
      </c>
      <c r="AK965" s="54">
        <f t="shared" si="28"/>
        <v>0.05334405177</v>
      </c>
      <c r="AL965" s="54">
        <f t="shared" si="29"/>
        <v>0.02300309918</v>
      </c>
      <c r="AM965" s="54">
        <f t="shared" si="30"/>
        <v>2.454879528</v>
      </c>
      <c r="AN965" s="54">
        <f t="shared" si="31"/>
        <v>-4.909759056</v>
      </c>
      <c r="AO965" s="55">
        <f t="shared" si="32"/>
        <v>3.00466517</v>
      </c>
      <c r="AP965" s="55">
        <f t="shared" si="33"/>
        <v>0.001838505566</v>
      </c>
      <c r="AQ965" s="55">
        <f t="shared" si="34"/>
        <v>2.027527792</v>
      </c>
      <c r="AR965" s="55">
        <f t="shared" si="35"/>
        <v>0</v>
      </c>
      <c r="AS965" s="55">
        <f t="shared" si="36"/>
        <v>0</v>
      </c>
      <c r="AT965" s="55">
        <f t="shared" si="37"/>
        <v>2.459607571</v>
      </c>
      <c r="AU965" s="55">
        <f t="shared" si="38"/>
        <v>0.1325286924</v>
      </c>
      <c r="AV965" s="55">
        <f t="shared" si="39"/>
        <v>0.2611980622</v>
      </c>
      <c r="AW965" s="55">
        <f t="shared" si="40"/>
        <v>0.1126342063</v>
      </c>
      <c r="AX965" s="55">
        <f t="shared" si="41"/>
        <v>8</v>
      </c>
      <c r="AY965" s="55">
        <f t="shared" si="42"/>
        <v>24.04053514</v>
      </c>
      <c r="AZ965" s="54">
        <f t="shared" ref="AZ965:BA965" si="6797">AO965*2</f>
        <v>6.009330341</v>
      </c>
      <c r="BA965" s="54">
        <f t="shared" si="6797"/>
        <v>0.003677011132</v>
      </c>
      <c r="BB965" s="54">
        <f t="shared" ref="BB965:BD965" si="6798">AQ965*(3/2)</f>
        <v>3.041291688</v>
      </c>
      <c r="BC965" s="54">
        <f t="shared" si="6798"/>
        <v>0</v>
      </c>
      <c r="BD965" s="54">
        <f t="shared" si="6798"/>
        <v>0</v>
      </c>
      <c r="BE965" s="54">
        <f t="shared" ref="BE965:BH965" si="6799">AT965</f>
        <v>2.459607571</v>
      </c>
      <c r="BF965" s="54">
        <f t="shared" si="6799"/>
        <v>0.1325286924</v>
      </c>
      <c r="BG965" s="54">
        <f t="shared" si="6799"/>
        <v>0.2611980622</v>
      </c>
      <c r="BH965" s="54">
        <f t="shared" si="6799"/>
        <v>0.1126342063</v>
      </c>
      <c r="BI965" s="54">
        <f t="shared" si="46"/>
        <v>12.02026757</v>
      </c>
      <c r="BJ965" s="54">
        <f t="shared" si="47"/>
        <v>-24.04053514</v>
      </c>
      <c r="BK965" s="56">
        <f t="shared" ref="BK965:BN965" si="6800">AO965</f>
        <v>3.00466517</v>
      </c>
      <c r="BL965" s="56">
        <f t="shared" si="6800"/>
        <v>0.001838505566</v>
      </c>
      <c r="BM965" s="56">
        <f t="shared" si="6800"/>
        <v>2.027527792</v>
      </c>
      <c r="BN965" s="56">
        <f t="shared" si="6800"/>
        <v>0</v>
      </c>
      <c r="BO965" s="56">
        <f t="shared" si="49"/>
        <v>0</v>
      </c>
      <c r="BP965" s="56">
        <f t="shared" si="50"/>
        <v>2.459607571</v>
      </c>
      <c r="BQ965" s="56">
        <f t="shared" ref="BQ965:BS965" si="6801">AU965</f>
        <v>0.1325286924</v>
      </c>
      <c r="BR965" s="56">
        <f t="shared" si="6801"/>
        <v>0.2611980622</v>
      </c>
      <c r="BS965" s="56">
        <f t="shared" si="6801"/>
        <v>0.1126342063</v>
      </c>
      <c r="BT965" s="56">
        <f t="shared" si="52"/>
        <v>8</v>
      </c>
      <c r="BU965" s="50">
        <f t="shared" ref="BU965:BX965" si="6802">AZ965</f>
        <v>6.009330341</v>
      </c>
      <c r="BV965" s="50">
        <f t="shared" si="6802"/>
        <v>0.003677011132</v>
      </c>
      <c r="BW965" s="50">
        <f t="shared" si="6802"/>
        <v>3.041291688</v>
      </c>
      <c r="BX965" s="50">
        <f t="shared" si="6802"/>
        <v>0</v>
      </c>
      <c r="BY965" s="50">
        <f t="shared" si="54"/>
        <v>0</v>
      </c>
      <c r="BZ965" s="50">
        <f t="shared" si="55"/>
        <v>2.459607571</v>
      </c>
      <c r="CA965" s="50">
        <f t="shared" ref="CA965:CC965" si="6803">BF965</f>
        <v>0.1325286924</v>
      </c>
      <c r="CB965" s="50">
        <f t="shared" si="6803"/>
        <v>0.2611980622</v>
      </c>
      <c r="CC965" s="50">
        <f t="shared" si="6803"/>
        <v>0.1126342063</v>
      </c>
      <c r="CD965" s="50">
        <f t="shared" si="57"/>
        <v>12.02026757</v>
      </c>
      <c r="CE965" s="57">
        <f t="shared" si="58"/>
        <v>36.87</v>
      </c>
      <c r="CF965" s="57">
        <f t="shared" si="59"/>
        <v>0.03</v>
      </c>
      <c r="CG965" s="57">
        <f t="shared" si="60"/>
        <v>21.11</v>
      </c>
      <c r="CH965" s="57">
        <f t="shared" si="61"/>
        <v>0</v>
      </c>
      <c r="CI965" s="58">
        <f t="shared" si="62"/>
        <v>0</v>
      </c>
      <c r="CJ965" s="58">
        <f t="shared" si="63"/>
        <v>36.09</v>
      </c>
      <c r="CK965" s="57">
        <f t="shared" si="64"/>
        <v>1.92</v>
      </c>
      <c r="CL965" s="57">
        <f t="shared" si="65"/>
        <v>2.15</v>
      </c>
      <c r="CM965" s="57">
        <f t="shared" si="66"/>
        <v>1.29</v>
      </c>
      <c r="CN965" s="57">
        <f t="shared" si="67"/>
        <v>99.46</v>
      </c>
      <c r="CO965" s="59">
        <f t="shared" si="68"/>
        <v>0.08806501464</v>
      </c>
      <c r="CP965" s="59">
        <f t="shared" si="69"/>
        <v>0.8292763543</v>
      </c>
      <c r="CQ965" s="59">
        <f t="shared" si="70"/>
        <v>0.04468310806</v>
      </c>
      <c r="CR965" s="59">
        <f t="shared" si="71"/>
        <v>0.03797552302</v>
      </c>
      <c r="CS965" s="60">
        <f t="shared" si="72"/>
        <v>8.806501464</v>
      </c>
      <c r="CT965" s="60">
        <f t="shared" si="73"/>
        <v>3.797552302</v>
      </c>
      <c r="CU965" s="60">
        <f t="shared" si="74"/>
        <v>87.39594623</v>
      </c>
      <c r="CV965" s="61">
        <f t="shared" si="75"/>
        <v>0.08200803034</v>
      </c>
      <c r="CW965" s="61">
        <f t="shared" si="76"/>
        <v>0.07626430268</v>
      </c>
      <c r="CX965" s="62"/>
    </row>
    <row r="966" ht="15.75" customHeight="1">
      <c r="A966" s="17" t="s">
        <v>53</v>
      </c>
      <c r="B966" s="17" t="s">
        <v>396</v>
      </c>
      <c r="C966" s="84" t="s">
        <v>957</v>
      </c>
      <c r="D966" s="83"/>
      <c r="E966" s="83" t="s">
        <v>958</v>
      </c>
      <c r="F966" s="2">
        <v>83.0</v>
      </c>
      <c r="G966" s="83" t="s">
        <v>1041</v>
      </c>
      <c r="H966" s="85">
        <v>37.8</v>
      </c>
      <c r="I966" s="86">
        <v>3.39</v>
      </c>
      <c r="J966" s="86">
        <v>21.27</v>
      </c>
      <c r="K966" s="86">
        <v>4.2</v>
      </c>
      <c r="L966" s="86">
        <v>0.02</v>
      </c>
      <c r="M966" s="86">
        <v>0.06</v>
      </c>
      <c r="N966" s="86">
        <v>3.79</v>
      </c>
      <c r="O966" s="86">
        <v>29.27</v>
      </c>
      <c r="P966" s="86"/>
      <c r="Q966" s="50">
        <f t="shared" si="8"/>
        <v>99.8</v>
      </c>
      <c r="R966" s="51">
        <f t="shared" si="9"/>
        <v>12</v>
      </c>
      <c r="S966" s="52">
        <f t="shared" si="10"/>
        <v>0.6291160919</v>
      </c>
      <c r="T966" s="52">
        <f t="shared" si="11"/>
        <v>0.0002503166506</v>
      </c>
      <c r="U966" s="52">
        <f t="shared" si="12"/>
        <v>0.4172171206</v>
      </c>
      <c r="V966" s="52">
        <f t="shared" si="13"/>
        <v>0.0007895245878</v>
      </c>
      <c r="W966" s="52">
        <f t="shared" si="14"/>
        <v>0</v>
      </c>
      <c r="X966" s="52">
        <f t="shared" si="15"/>
        <v>0.4073968911</v>
      </c>
      <c r="Y966" s="52">
        <f t="shared" si="16"/>
        <v>0.05342738809</v>
      </c>
      <c r="Z966" s="52">
        <f t="shared" si="17"/>
        <v>0.08410992348</v>
      </c>
      <c r="AA966" s="52">
        <f t="shared" si="18"/>
        <v>0.07489381127</v>
      </c>
      <c r="AB966" s="52">
        <f t="shared" si="19"/>
        <v>1.667201068</v>
      </c>
      <c r="AC966" s="53">
        <f t="shared" si="20"/>
        <v>5.011141598</v>
      </c>
      <c r="AD966" s="54">
        <f t="shared" si="21"/>
        <v>1.258232184</v>
      </c>
      <c r="AE966" s="54">
        <f t="shared" si="22"/>
        <v>0.0005006333011</v>
      </c>
      <c r="AF966" s="54">
        <f t="shared" si="23"/>
        <v>0.6258256809</v>
      </c>
      <c r="AG966" s="54">
        <f t="shared" si="24"/>
        <v>0.001184286882</v>
      </c>
      <c r="AH966" s="54">
        <f t="shared" si="25"/>
        <v>0</v>
      </c>
      <c r="AI966" s="54">
        <f t="shared" si="26"/>
        <v>0.4073968911</v>
      </c>
      <c r="AJ966" s="54">
        <f t="shared" si="27"/>
        <v>0.05342738809</v>
      </c>
      <c r="AK966" s="54">
        <f t="shared" si="28"/>
        <v>0.08410992348</v>
      </c>
      <c r="AL966" s="54">
        <f t="shared" si="29"/>
        <v>0.07489381127</v>
      </c>
      <c r="AM966" s="54">
        <f t="shared" si="30"/>
        <v>2.505570799</v>
      </c>
      <c r="AN966" s="54">
        <f t="shared" si="31"/>
        <v>-5.011141598</v>
      </c>
      <c r="AO966" s="55">
        <f t="shared" si="32"/>
        <v>3.018789295</v>
      </c>
      <c r="AP966" s="55">
        <f t="shared" si="33"/>
        <v>0.00120113479</v>
      </c>
      <c r="AQ966" s="55">
        <f t="shared" si="34"/>
        <v>2.002000256</v>
      </c>
      <c r="AR966" s="55">
        <f t="shared" si="35"/>
        <v>0.003788503273</v>
      </c>
      <c r="AS966" s="55">
        <f t="shared" si="36"/>
        <v>0</v>
      </c>
      <c r="AT966" s="55">
        <f t="shared" si="37"/>
        <v>1.954878264</v>
      </c>
      <c r="AU966" s="55">
        <f t="shared" si="38"/>
        <v>0.2563692604</v>
      </c>
      <c r="AV966" s="55">
        <f t="shared" si="39"/>
        <v>0.4035982227</v>
      </c>
      <c r="AW966" s="55">
        <f t="shared" si="40"/>
        <v>0.3593750639</v>
      </c>
      <c r="AX966" s="55">
        <f t="shared" si="41"/>
        <v>8</v>
      </c>
      <c r="AY966" s="55">
        <f t="shared" si="42"/>
        <v>24.04576962</v>
      </c>
      <c r="AZ966" s="54">
        <f t="shared" ref="AZ966:BA966" si="6804">AO966*2</f>
        <v>6.037578589</v>
      </c>
      <c r="BA966" s="54">
        <f t="shared" si="6804"/>
        <v>0.00240226958</v>
      </c>
      <c r="BB966" s="54">
        <f t="shared" ref="BB966:BD966" si="6805">AQ966*(3/2)</f>
        <v>3.003000384</v>
      </c>
      <c r="BC966" s="54">
        <f t="shared" si="6805"/>
        <v>0.00568275491</v>
      </c>
      <c r="BD966" s="54">
        <f t="shared" si="6805"/>
        <v>0</v>
      </c>
      <c r="BE966" s="54">
        <f t="shared" ref="BE966:BH966" si="6806">AT966</f>
        <v>1.954878264</v>
      </c>
      <c r="BF966" s="54">
        <f t="shared" si="6806"/>
        <v>0.2563692604</v>
      </c>
      <c r="BG966" s="54">
        <f t="shared" si="6806"/>
        <v>0.4035982227</v>
      </c>
      <c r="BH966" s="54">
        <f t="shared" si="6806"/>
        <v>0.3593750639</v>
      </c>
      <c r="BI966" s="54">
        <f t="shared" si="46"/>
        <v>12.02288481</v>
      </c>
      <c r="BJ966" s="54">
        <f t="shared" si="47"/>
        <v>-24.04576962</v>
      </c>
      <c r="BK966" s="56">
        <f t="shared" ref="BK966:BN966" si="6807">AO966</f>
        <v>3.018789295</v>
      </c>
      <c r="BL966" s="56">
        <f t="shared" si="6807"/>
        <v>0.00120113479</v>
      </c>
      <c r="BM966" s="56">
        <f t="shared" si="6807"/>
        <v>2.002000256</v>
      </c>
      <c r="BN966" s="56">
        <f t="shared" si="6807"/>
        <v>0.003788503273</v>
      </c>
      <c r="BO966" s="56">
        <f t="shared" si="49"/>
        <v>0</v>
      </c>
      <c r="BP966" s="56">
        <f t="shared" si="50"/>
        <v>1.954878264</v>
      </c>
      <c r="BQ966" s="56">
        <f t="shared" ref="BQ966:BS966" si="6808">AU966</f>
        <v>0.2563692604</v>
      </c>
      <c r="BR966" s="56">
        <f t="shared" si="6808"/>
        <v>0.4035982227</v>
      </c>
      <c r="BS966" s="56">
        <f t="shared" si="6808"/>
        <v>0.3593750639</v>
      </c>
      <c r="BT966" s="56">
        <f t="shared" si="52"/>
        <v>8</v>
      </c>
      <c r="BU966" s="50">
        <f t="shared" ref="BU966:BX966" si="6809">AZ966</f>
        <v>6.037578589</v>
      </c>
      <c r="BV966" s="50">
        <f t="shared" si="6809"/>
        <v>0.00240226958</v>
      </c>
      <c r="BW966" s="50">
        <f t="shared" si="6809"/>
        <v>3.003000384</v>
      </c>
      <c r="BX966" s="50">
        <f t="shared" si="6809"/>
        <v>0.00568275491</v>
      </c>
      <c r="BY966" s="50">
        <f t="shared" si="54"/>
        <v>0</v>
      </c>
      <c r="BZ966" s="50">
        <f t="shared" si="55"/>
        <v>1.954878264</v>
      </c>
      <c r="CA966" s="50">
        <f t="shared" ref="CA966:CC966" si="6810">BF966</f>
        <v>0.2563692604</v>
      </c>
      <c r="CB966" s="50">
        <f t="shared" si="6810"/>
        <v>0.4035982227</v>
      </c>
      <c r="CC966" s="50">
        <f t="shared" si="6810"/>
        <v>0.3593750639</v>
      </c>
      <c r="CD966" s="50">
        <f t="shared" si="57"/>
        <v>12.02288481</v>
      </c>
      <c r="CE966" s="57">
        <f t="shared" si="58"/>
        <v>37.8</v>
      </c>
      <c r="CF966" s="57">
        <f t="shared" si="59"/>
        <v>0.02</v>
      </c>
      <c r="CG966" s="57">
        <f t="shared" si="60"/>
        <v>21.27</v>
      </c>
      <c r="CH966" s="57">
        <f t="shared" si="61"/>
        <v>0.06</v>
      </c>
      <c r="CI966" s="58">
        <f t="shared" si="62"/>
        <v>0</v>
      </c>
      <c r="CJ966" s="58">
        <f t="shared" si="63"/>
        <v>29.27</v>
      </c>
      <c r="CK966" s="57">
        <f t="shared" si="64"/>
        <v>3.79</v>
      </c>
      <c r="CL966" s="57">
        <f t="shared" si="65"/>
        <v>3.39</v>
      </c>
      <c r="CM966" s="57">
        <f t="shared" si="66"/>
        <v>4.2</v>
      </c>
      <c r="CN966" s="57">
        <f t="shared" si="67"/>
        <v>99.8</v>
      </c>
      <c r="CO966" s="59">
        <f t="shared" si="68"/>
        <v>0.1356988093</v>
      </c>
      <c r="CP966" s="59">
        <f t="shared" si="69"/>
        <v>0.6572740856</v>
      </c>
      <c r="CQ966" s="59">
        <f t="shared" si="70"/>
        <v>0.0861971174</v>
      </c>
      <c r="CR966" s="59">
        <f t="shared" si="71"/>
        <v>0.1208299876</v>
      </c>
      <c r="CS966" s="60">
        <f t="shared" si="72"/>
        <v>13.56988093</v>
      </c>
      <c r="CT966" s="60">
        <f t="shared" si="73"/>
        <v>12.08299876</v>
      </c>
      <c r="CU966" s="60">
        <f t="shared" si="74"/>
        <v>74.3471203</v>
      </c>
      <c r="CV966" s="61">
        <f t="shared" si="75"/>
        <v>0.1886793923</v>
      </c>
      <c r="CW966" s="61">
        <f t="shared" si="76"/>
        <v>0.1175151689</v>
      </c>
      <c r="CX966" s="62"/>
    </row>
    <row r="967" ht="15.75" customHeight="1">
      <c r="A967" s="17" t="s">
        <v>53</v>
      </c>
      <c r="B967" s="17" t="s">
        <v>396</v>
      </c>
      <c r="C967" s="84" t="s">
        <v>957</v>
      </c>
      <c r="D967" s="83"/>
      <c r="E967" s="83" t="s">
        <v>958</v>
      </c>
      <c r="F967" s="2">
        <v>84.0</v>
      </c>
      <c r="G967" s="83" t="s">
        <v>1042</v>
      </c>
      <c r="H967" s="85">
        <v>36.94</v>
      </c>
      <c r="I967" s="86">
        <v>1.98</v>
      </c>
      <c r="J967" s="86">
        <v>21.02</v>
      </c>
      <c r="K967" s="86">
        <v>1.7</v>
      </c>
      <c r="L967" s="86">
        <v>0.03</v>
      </c>
      <c r="M967" s="86">
        <v>0.0</v>
      </c>
      <c r="N967" s="86">
        <v>3.28</v>
      </c>
      <c r="O967" s="86">
        <v>34.43</v>
      </c>
      <c r="P967" s="86"/>
      <c r="Q967" s="50">
        <f t="shared" si="8"/>
        <v>99.38</v>
      </c>
      <c r="R967" s="51">
        <f t="shared" si="9"/>
        <v>12</v>
      </c>
      <c r="S967" s="52">
        <f t="shared" si="10"/>
        <v>0.6148028686</v>
      </c>
      <c r="T967" s="52">
        <f t="shared" si="11"/>
        <v>0.0003754749758</v>
      </c>
      <c r="U967" s="52">
        <f t="shared" si="12"/>
        <v>0.4123132993</v>
      </c>
      <c r="V967" s="52">
        <f t="shared" si="13"/>
        <v>0</v>
      </c>
      <c r="W967" s="52">
        <f t="shared" si="14"/>
        <v>0</v>
      </c>
      <c r="X967" s="52">
        <f t="shared" si="15"/>
        <v>0.4792167736</v>
      </c>
      <c r="Y967" s="52">
        <f t="shared" si="16"/>
        <v>0.04623795064</v>
      </c>
      <c r="Z967" s="52">
        <f t="shared" si="17"/>
        <v>0.04912615</v>
      </c>
      <c r="AA967" s="52">
        <f t="shared" si="18"/>
        <v>0.03031416171</v>
      </c>
      <c r="AB967" s="52">
        <f t="shared" si="19"/>
        <v>1.632386679</v>
      </c>
      <c r="AC967" s="53">
        <f t="shared" si="20"/>
        <v>4.907443344</v>
      </c>
      <c r="AD967" s="54">
        <f t="shared" si="21"/>
        <v>1.229605737</v>
      </c>
      <c r="AE967" s="54">
        <f t="shared" si="22"/>
        <v>0.0007509499517</v>
      </c>
      <c r="AF967" s="54">
        <f t="shared" si="23"/>
        <v>0.6184699489</v>
      </c>
      <c r="AG967" s="54">
        <f t="shared" si="24"/>
        <v>0</v>
      </c>
      <c r="AH967" s="54">
        <f t="shared" si="25"/>
        <v>0</v>
      </c>
      <c r="AI967" s="54">
        <f t="shared" si="26"/>
        <v>0.4792167736</v>
      </c>
      <c r="AJ967" s="54">
        <f t="shared" si="27"/>
        <v>0.04623795064</v>
      </c>
      <c r="AK967" s="54">
        <f t="shared" si="28"/>
        <v>0.04912615</v>
      </c>
      <c r="AL967" s="54">
        <f t="shared" si="29"/>
        <v>0.03031416171</v>
      </c>
      <c r="AM967" s="54">
        <f t="shared" si="30"/>
        <v>2.453721672</v>
      </c>
      <c r="AN967" s="54">
        <f t="shared" si="31"/>
        <v>-4.907443344</v>
      </c>
      <c r="AO967" s="55">
        <f t="shared" si="32"/>
        <v>3.013025659</v>
      </c>
      <c r="AP967" s="55">
        <f t="shared" si="33"/>
        <v>0.001840127615</v>
      </c>
      <c r="AQ967" s="55">
        <f t="shared" si="34"/>
        <v>2.020664857</v>
      </c>
      <c r="AR967" s="55">
        <f t="shared" si="35"/>
        <v>0</v>
      </c>
      <c r="AS967" s="55">
        <f t="shared" si="36"/>
        <v>0</v>
      </c>
      <c r="AT967" s="55">
        <f t="shared" si="37"/>
        <v>2.348545377</v>
      </c>
      <c r="AU967" s="55">
        <f t="shared" si="38"/>
        <v>0.2266029305</v>
      </c>
      <c r="AV967" s="55">
        <f t="shared" si="39"/>
        <v>0.2407574168</v>
      </c>
      <c r="AW967" s="55">
        <f t="shared" si="40"/>
        <v>0.1485636319</v>
      </c>
      <c r="AX967" s="55">
        <f t="shared" si="41"/>
        <v>8</v>
      </c>
      <c r="AY967" s="55">
        <f t="shared" si="42"/>
        <v>24.05039643</v>
      </c>
      <c r="AZ967" s="54">
        <f t="shared" ref="AZ967:BA967" si="6811">AO967*2</f>
        <v>6.026051319</v>
      </c>
      <c r="BA967" s="54">
        <f t="shared" si="6811"/>
        <v>0.003680255231</v>
      </c>
      <c r="BB967" s="54">
        <f t="shared" ref="BB967:BD967" si="6812">AQ967*(3/2)</f>
        <v>3.030997285</v>
      </c>
      <c r="BC967" s="54">
        <f t="shared" si="6812"/>
        <v>0</v>
      </c>
      <c r="BD967" s="54">
        <f t="shared" si="6812"/>
        <v>0</v>
      </c>
      <c r="BE967" s="54">
        <f t="shared" ref="BE967:BH967" si="6813">AT967</f>
        <v>2.348545377</v>
      </c>
      <c r="BF967" s="54">
        <f t="shared" si="6813"/>
        <v>0.2266029305</v>
      </c>
      <c r="BG967" s="54">
        <f t="shared" si="6813"/>
        <v>0.2407574168</v>
      </c>
      <c r="BH967" s="54">
        <f t="shared" si="6813"/>
        <v>0.1485636319</v>
      </c>
      <c r="BI967" s="54">
        <f t="shared" si="46"/>
        <v>12.02519822</v>
      </c>
      <c r="BJ967" s="54">
        <f t="shared" si="47"/>
        <v>-24.05039643</v>
      </c>
      <c r="BK967" s="56">
        <f t="shared" ref="BK967:BN967" si="6814">AO967</f>
        <v>3.013025659</v>
      </c>
      <c r="BL967" s="56">
        <f t="shared" si="6814"/>
        <v>0.001840127615</v>
      </c>
      <c r="BM967" s="56">
        <f t="shared" si="6814"/>
        <v>2.020664857</v>
      </c>
      <c r="BN967" s="56">
        <f t="shared" si="6814"/>
        <v>0</v>
      </c>
      <c r="BO967" s="56">
        <f t="shared" si="49"/>
        <v>0</v>
      </c>
      <c r="BP967" s="56">
        <f t="shared" si="50"/>
        <v>2.348545377</v>
      </c>
      <c r="BQ967" s="56">
        <f t="shared" ref="BQ967:BS967" si="6815">AU967</f>
        <v>0.2266029305</v>
      </c>
      <c r="BR967" s="56">
        <f t="shared" si="6815"/>
        <v>0.2407574168</v>
      </c>
      <c r="BS967" s="56">
        <f t="shared" si="6815"/>
        <v>0.1485636319</v>
      </c>
      <c r="BT967" s="56">
        <f t="shared" si="52"/>
        <v>8</v>
      </c>
      <c r="BU967" s="50">
        <f t="shared" ref="BU967:BX967" si="6816">AZ967</f>
        <v>6.026051319</v>
      </c>
      <c r="BV967" s="50">
        <f t="shared" si="6816"/>
        <v>0.003680255231</v>
      </c>
      <c r="BW967" s="50">
        <f t="shared" si="6816"/>
        <v>3.030997285</v>
      </c>
      <c r="BX967" s="50">
        <f t="shared" si="6816"/>
        <v>0</v>
      </c>
      <c r="BY967" s="50">
        <f t="shared" si="54"/>
        <v>0</v>
      </c>
      <c r="BZ967" s="50">
        <f t="shared" si="55"/>
        <v>2.348545377</v>
      </c>
      <c r="CA967" s="50">
        <f t="shared" ref="CA967:CC967" si="6817">BF967</f>
        <v>0.2266029305</v>
      </c>
      <c r="CB967" s="50">
        <f t="shared" si="6817"/>
        <v>0.2407574168</v>
      </c>
      <c r="CC967" s="50">
        <f t="shared" si="6817"/>
        <v>0.1485636319</v>
      </c>
      <c r="CD967" s="50">
        <f t="shared" si="57"/>
        <v>12.02519822</v>
      </c>
      <c r="CE967" s="57">
        <f t="shared" si="58"/>
        <v>36.94</v>
      </c>
      <c r="CF967" s="57">
        <f t="shared" si="59"/>
        <v>0.03</v>
      </c>
      <c r="CG967" s="57">
        <f t="shared" si="60"/>
        <v>21.02</v>
      </c>
      <c r="CH967" s="57">
        <f t="shared" si="61"/>
        <v>0</v>
      </c>
      <c r="CI967" s="58">
        <f t="shared" si="62"/>
        <v>0</v>
      </c>
      <c r="CJ967" s="58">
        <f t="shared" si="63"/>
        <v>34.43</v>
      </c>
      <c r="CK967" s="57">
        <f t="shared" si="64"/>
        <v>3.28</v>
      </c>
      <c r="CL967" s="57">
        <f t="shared" si="65"/>
        <v>1.98</v>
      </c>
      <c r="CM967" s="57">
        <f t="shared" si="66"/>
        <v>1.7</v>
      </c>
      <c r="CN967" s="57">
        <f t="shared" si="67"/>
        <v>99.38</v>
      </c>
      <c r="CO967" s="59">
        <f t="shared" si="68"/>
        <v>0.08121433816</v>
      </c>
      <c r="CP967" s="59">
        <f t="shared" si="69"/>
        <v>0.7922312883</v>
      </c>
      <c r="CQ967" s="59">
        <f t="shared" si="70"/>
        <v>0.07643962654</v>
      </c>
      <c r="CR967" s="59">
        <f t="shared" si="71"/>
        <v>0.05011474703</v>
      </c>
      <c r="CS967" s="60">
        <f t="shared" si="72"/>
        <v>8.121433816</v>
      </c>
      <c r="CT967" s="60">
        <f t="shared" si="73"/>
        <v>5.011474703</v>
      </c>
      <c r="CU967" s="60">
        <f t="shared" si="74"/>
        <v>86.86709148</v>
      </c>
      <c r="CV967" s="61">
        <f t="shared" si="75"/>
        <v>0.09072191611</v>
      </c>
      <c r="CW967" s="61">
        <f t="shared" si="76"/>
        <v>0.07033161685</v>
      </c>
      <c r="CX967" s="62"/>
    </row>
    <row r="968" ht="15.75" customHeight="1">
      <c r="A968" s="17" t="s">
        <v>53</v>
      </c>
      <c r="B968" s="17" t="s">
        <v>396</v>
      </c>
      <c r="C968" s="84" t="s">
        <v>957</v>
      </c>
      <c r="D968" s="83"/>
      <c r="E968" s="83" t="s">
        <v>958</v>
      </c>
      <c r="F968" s="2">
        <v>85.0</v>
      </c>
      <c r="G968" s="83" t="s">
        <v>1043</v>
      </c>
      <c r="H968" s="85">
        <v>38.02</v>
      </c>
      <c r="I968" s="86">
        <v>5.22</v>
      </c>
      <c r="J968" s="86">
        <v>21.38</v>
      </c>
      <c r="K968" s="86">
        <v>2.16</v>
      </c>
      <c r="L968" s="86">
        <v>0.01</v>
      </c>
      <c r="M968" s="86">
        <v>0.1</v>
      </c>
      <c r="N968" s="86">
        <v>1.59</v>
      </c>
      <c r="O968" s="86">
        <v>31.1</v>
      </c>
      <c r="P968" s="86"/>
      <c r="Q968" s="50">
        <f t="shared" si="8"/>
        <v>99.58</v>
      </c>
      <c r="R968" s="51">
        <f t="shared" si="9"/>
        <v>12</v>
      </c>
      <c r="S968" s="52">
        <f t="shared" si="10"/>
        <v>0.6327776141</v>
      </c>
      <c r="T968" s="52">
        <f t="shared" si="11"/>
        <v>0.0001251583253</v>
      </c>
      <c r="U968" s="52">
        <f t="shared" si="12"/>
        <v>0.419374802</v>
      </c>
      <c r="V968" s="52">
        <f t="shared" si="13"/>
        <v>0.001315874313</v>
      </c>
      <c r="W968" s="52">
        <f t="shared" si="14"/>
        <v>0</v>
      </c>
      <c r="X968" s="52">
        <f t="shared" si="15"/>
        <v>0.432867896</v>
      </c>
      <c r="Y968" s="52">
        <f t="shared" si="16"/>
        <v>0.02241412851</v>
      </c>
      <c r="Z968" s="52">
        <f t="shared" si="17"/>
        <v>0.1295143955</v>
      </c>
      <c r="AA968" s="52">
        <f t="shared" si="18"/>
        <v>0.03851681723</v>
      </c>
      <c r="AB968" s="52">
        <f t="shared" si="19"/>
        <v>1.676906686</v>
      </c>
      <c r="AC968" s="53">
        <f t="shared" si="20"/>
        <v>5.040309593</v>
      </c>
      <c r="AD968" s="54">
        <f t="shared" si="21"/>
        <v>1.265555228</v>
      </c>
      <c r="AE968" s="54">
        <f t="shared" si="22"/>
        <v>0.0002503166506</v>
      </c>
      <c r="AF968" s="54">
        <f t="shared" si="23"/>
        <v>0.629062203</v>
      </c>
      <c r="AG968" s="54">
        <f t="shared" si="24"/>
        <v>0.001973811469</v>
      </c>
      <c r="AH968" s="54">
        <f t="shared" si="25"/>
        <v>0</v>
      </c>
      <c r="AI968" s="54">
        <f t="shared" si="26"/>
        <v>0.432867896</v>
      </c>
      <c r="AJ968" s="54">
        <f t="shared" si="27"/>
        <v>0.02241412851</v>
      </c>
      <c r="AK968" s="54">
        <f t="shared" si="28"/>
        <v>0.1295143955</v>
      </c>
      <c r="AL968" s="54">
        <f t="shared" si="29"/>
        <v>0.03851681723</v>
      </c>
      <c r="AM968" s="54">
        <f t="shared" si="30"/>
        <v>2.520154797</v>
      </c>
      <c r="AN968" s="54">
        <f t="shared" si="31"/>
        <v>-5.040309593</v>
      </c>
      <c r="AO968" s="55">
        <f t="shared" si="32"/>
        <v>3.018785097</v>
      </c>
      <c r="AP968" s="55">
        <f t="shared" si="33"/>
        <v>0.0005970914247</v>
      </c>
      <c r="AQ968" s="55">
        <f t="shared" si="34"/>
        <v>2.000706685</v>
      </c>
      <c r="AR968" s="55">
        <f t="shared" si="35"/>
        <v>0.00627762689</v>
      </c>
      <c r="AS968" s="55">
        <f t="shared" si="36"/>
        <v>0</v>
      </c>
      <c r="AT968" s="55">
        <f t="shared" si="37"/>
        <v>2.065078037</v>
      </c>
      <c r="AU968" s="55">
        <f t="shared" si="38"/>
        <v>0.1069308326</v>
      </c>
      <c r="AV968" s="55">
        <f t="shared" si="39"/>
        <v>0.6178728801</v>
      </c>
      <c r="AW968" s="55">
        <f t="shared" si="40"/>
        <v>0.1837517498</v>
      </c>
      <c r="AX968" s="55">
        <f t="shared" si="41"/>
        <v>8</v>
      </c>
      <c r="AY968" s="55">
        <f t="shared" si="42"/>
        <v>24.04574869</v>
      </c>
      <c r="AZ968" s="54">
        <f t="shared" ref="AZ968:BA968" si="6818">AO968*2</f>
        <v>6.037570195</v>
      </c>
      <c r="BA968" s="54">
        <f t="shared" si="6818"/>
        <v>0.001194182849</v>
      </c>
      <c r="BB968" s="54">
        <f t="shared" ref="BB968:BD968" si="6819">AQ968*(3/2)</f>
        <v>3.001060027</v>
      </c>
      <c r="BC968" s="54">
        <f t="shared" si="6819"/>
        <v>0.009416440335</v>
      </c>
      <c r="BD968" s="54">
        <f t="shared" si="6819"/>
        <v>0</v>
      </c>
      <c r="BE968" s="54">
        <f t="shared" ref="BE968:BH968" si="6820">AT968</f>
        <v>2.065078037</v>
      </c>
      <c r="BF968" s="54">
        <f t="shared" si="6820"/>
        <v>0.1069308326</v>
      </c>
      <c r="BG968" s="54">
        <f t="shared" si="6820"/>
        <v>0.6178728801</v>
      </c>
      <c r="BH968" s="54">
        <f t="shared" si="6820"/>
        <v>0.1837517498</v>
      </c>
      <c r="BI968" s="54">
        <f t="shared" si="46"/>
        <v>12.02287434</v>
      </c>
      <c r="BJ968" s="54">
        <f t="shared" si="47"/>
        <v>-24.04574869</v>
      </c>
      <c r="BK968" s="56">
        <f t="shared" ref="BK968:BN968" si="6821">AO968</f>
        <v>3.018785097</v>
      </c>
      <c r="BL968" s="56">
        <f t="shared" si="6821"/>
        <v>0.0005970914247</v>
      </c>
      <c r="BM968" s="56">
        <f t="shared" si="6821"/>
        <v>2.000706685</v>
      </c>
      <c r="BN968" s="56">
        <f t="shared" si="6821"/>
        <v>0.00627762689</v>
      </c>
      <c r="BO968" s="56">
        <f t="shared" si="49"/>
        <v>0</v>
      </c>
      <c r="BP968" s="56">
        <f t="shared" si="50"/>
        <v>2.065078037</v>
      </c>
      <c r="BQ968" s="56">
        <f t="shared" ref="BQ968:BS968" si="6822">AU968</f>
        <v>0.1069308326</v>
      </c>
      <c r="BR968" s="56">
        <f t="shared" si="6822"/>
        <v>0.6178728801</v>
      </c>
      <c r="BS968" s="56">
        <f t="shared" si="6822"/>
        <v>0.1837517498</v>
      </c>
      <c r="BT968" s="56">
        <f t="shared" si="52"/>
        <v>8</v>
      </c>
      <c r="BU968" s="50">
        <f t="shared" ref="BU968:BX968" si="6823">AZ968</f>
        <v>6.037570195</v>
      </c>
      <c r="BV968" s="50">
        <f t="shared" si="6823"/>
        <v>0.001194182849</v>
      </c>
      <c r="BW968" s="50">
        <f t="shared" si="6823"/>
        <v>3.001060027</v>
      </c>
      <c r="BX968" s="50">
        <f t="shared" si="6823"/>
        <v>0.009416440335</v>
      </c>
      <c r="BY968" s="50">
        <f t="shared" si="54"/>
        <v>0</v>
      </c>
      <c r="BZ968" s="50">
        <f t="shared" si="55"/>
        <v>2.065078037</v>
      </c>
      <c r="CA968" s="50">
        <f t="shared" ref="CA968:CC968" si="6824">BF968</f>
        <v>0.1069308326</v>
      </c>
      <c r="CB968" s="50">
        <f t="shared" si="6824"/>
        <v>0.6178728801</v>
      </c>
      <c r="CC968" s="50">
        <f t="shared" si="6824"/>
        <v>0.1837517498</v>
      </c>
      <c r="CD968" s="50">
        <f t="shared" si="57"/>
        <v>12.02287434</v>
      </c>
      <c r="CE968" s="57">
        <f t="shared" si="58"/>
        <v>38.02</v>
      </c>
      <c r="CF968" s="57">
        <f t="shared" si="59"/>
        <v>0.01</v>
      </c>
      <c r="CG968" s="57">
        <f t="shared" si="60"/>
        <v>21.38</v>
      </c>
      <c r="CH968" s="57">
        <f t="shared" si="61"/>
        <v>0.1</v>
      </c>
      <c r="CI968" s="58">
        <f t="shared" si="62"/>
        <v>0</v>
      </c>
      <c r="CJ968" s="58">
        <f t="shared" si="63"/>
        <v>31.1</v>
      </c>
      <c r="CK968" s="57">
        <f t="shared" si="64"/>
        <v>1.59</v>
      </c>
      <c r="CL968" s="57">
        <f t="shared" si="65"/>
        <v>5.22</v>
      </c>
      <c r="CM968" s="57">
        <f t="shared" si="66"/>
        <v>2.16</v>
      </c>
      <c r="CN968" s="57">
        <f t="shared" si="67"/>
        <v>99.58</v>
      </c>
      <c r="CO968" s="59">
        <f t="shared" si="68"/>
        <v>0.2077838039</v>
      </c>
      <c r="CP968" s="59">
        <f t="shared" si="69"/>
        <v>0.6944628642</v>
      </c>
      <c r="CQ968" s="59">
        <f t="shared" si="70"/>
        <v>0.03595965428</v>
      </c>
      <c r="CR968" s="59">
        <f t="shared" si="71"/>
        <v>0.06179367761</v>
      </c>
      <c r="CS968" s="60">
        <f t="shared" si="72"/>
        <v>20.77838039</v>
      </c>
      <c r="CT968" s="60">
        <f t="shared" si="73"/>
        <v>6.179367761</v>
      </c>
      <c r="CU968" s="60">
        <f t="shared" si="74"/>
        <v>73.04225185</v>
      </c>
      <c r="CV968" s="61">
        <f t="shared" si="75"/>
        <v>0.1656855796</v>
      </c>
      <c r="CW968" s="61">
        <f t="shared" si="76"/>
        <v>0.1799407742</v>
      </c>
      <c r="CX968" s="62"/>
    </row>
    <row r="969" ht="15.75" customHeight="1">
      <c r="A969" s="63" t="s">
        <v>53</v>
      </c>
      <c r="B969" s="63" t="s">
        <v>396</v>
      </c>
      <c r="C969" s="63" t="s">
        <v>957</v>
      </c>
      <c r="D969" s="63" t="s">
        <v>150</v>
      </c>
      <c r="E969" s="65" t="s">
        <v>958</v>
      </c>
      <c r="F969" s="66">
        <v>86.0</v>
      </c>
      <c r="G969" s="65" t="s">
        <v>1044</v>
      </c>
      <c r="H969" s="68">
        <v>35.96</v>
      </c>
      <c r="I969" s="69">
        <v>6.98</v>
      </c>
      <c r="J969" s="69">
        <v>20.1</v>
      </c>
      <c r="K969" s="69">
        <v>1.25</v>
      </c>
      <c r="L969" s="69">
        <v>0.04</v>
      </c>
      <c r="M969" s="69">
        <v>0.0</v>
      </c>
      <c r="N969" s="69">
        <v>1.04</v>
      </c>
      <c r="O969" s="69">
        <v>27.93</v>
      </c>
      <c r="P969" s="69"/>
      <c r="Q969" s="70">
        <f t="shared" si="8"/>
        <v>93.3</v>
      </c>
      <c r="R969" s="71">
        <f t="shared" si="9"/>
        <v>12</v>
      </c>
      <c r="S969" s="72">
        <f t="shared" si="10"/>
        <v>0.5984924514</v>
      </c>
      <c r="T969" s="72">
        <f t="shared" si="11"/>
        <v>0.0005006333011</v>
      </c>
      <c r="U969" s="72">
        <f t="shared" si="12"/>
        <v>0.3942672367</v>
      </c>
      <c r="V969" s="72">
        <f t="shared" si="13"/>
        <v>0</v>
      </c>
      <c r="W969" s="72">
        <f t="shared" si="14"/>
        <v>0</v>
      </c>
      <c r="X969" s="72">
        <f t="shared" si="15"/>
        <v>0.3887459914</v>
      </c>
      <c r="Y969" s="72">
        <f t="shared" si="16"/>
        <v>0.01466081362</v>
      </c>
      <c r="Z969" s="72">
        <f t="shared" si="17"/>
        <v>0.1731820843</v>
      </c>
      <c r="AA969" s="72">
        <f t="shared" si="18"/>
        <v>0.02228982478</v>
      </c>
      <c r="AB969" s="72">
        <f t="shared" si="19"/>
        <v>1.592139036</v>
      </c>
      <c r="AC969" s="73">
        <f t="shared" si="20"/>
        <v>4.776531477</v>
      </c>
      <c r="AD969" s="74">
        <f t="shared" si="21"/>
        <v>1.196984903</v>
      </c>
      <c r="AE969" s="74">
        <f t="shared" si="22"/>
        <v>0.001001266602</v>
      </c>
      <c r="AF969" s="74">
        <f t="shared" si="23"/>
        <v>0.591400855</v>
      </c>
      <c r="AG969" s="74">
        <f t="shared" si="24"/>
        <v>0</v>
      </c>
      <c r="AH969" s="74">
        <f t="shared" si="25"/>
        <v>0</v>
      </c>
      <c r="AI969" s="74">
        <f t="shared" si="26"/>
        <v>0.3887459914</v>
      </c>
      <c r="AJ969" s="74">
        <f t="shared" si="27"/>
        <v>0.01466081362</v>
      </c>
      <c r="AK969" s="74">
        <f t="shared" si="28"/>
        <v>0.1731820843</v>
      </c>
      <c r="AL969" s="74">
        <f t="shared" si="29"/>
        <v>0.02228982478</v>
      </c>
      <c r="AM969" s="74">
        <f t="shared" si="30"/>
        <v>2.388265739</v>
      </c>
      <c r="AN969" s="74">
        <f t="shared" si="31"/>
        <v>-4.776531477</v>
      </c>
      <c r="AO969" s="75">
        <f t="shared" si="32"/>
        <v>3.007237122</v>
      </c>
      <c r="AP969" s="75">
        <f t="shared" si="33"/>
        <v>0.002515525541</v>
      </c>
      <c r="AQ969" s="75">
        <f t="shared" si="34"/>
        <v>1.981069381</v>
      </c>
      <c r="AR969" s="75">
        <f t="shared" si="35"/>
        <v>0</v>
      </c>
      <c r="AS969" s="75">
        <f t="shared" si="36"/>
        <v>0</v>
      </c>
      <c r="AT969" s="75">
        <f t="shared" si="37"/>
        <v>1.953326853</v>
      </c>
      <c r="AU969" s="75">
        <f t="shared" si="38"/>
        <v>0.0736659967</v>
      </c>
      <c r="AV969" s="75">
        <f t="shared" si="39"/>
        <v>0.8701857336</v>
      </c>
      <c r="AW969" s="75">
        <f t="shared" si="40"/>
        <v>0.1119993884</v>
      </c>
      <c r="AX969" s="75">
        <f t="shared" si="41"/>
        <v>8</v>
      </c>
      <c r="AY969" s="75">
        <f t="shared" si="42"/>
        <v>24.00057468</v>
      </c>
      <c r="AZ969" s="74">
        <f t="shared" ref="AZ969:BA969" si="6825">AO969*2</f>
        <v>6.014474244</v>
      </c>
      <c r="BA969" s="74">
        <f t="shared" si="6825"/>
        <v>0.005031051082</v>
      </c>
      <c r="BB969" s="74">
        <f t="shared" ref="BB969:BD969" si="6826">AQ969*(3/2)</f>
        <v>2.971604071</v>
      </c>
      <c r="BC969" s="74">
        <f t="shared" si="6826"/>
        <v>0</v>
      </c>
      <c r="BD969" s="74">
        <f t="shared" si="6826"/>
        <v>0</v>
      </c>
      <c r="BE969" s="74">
        <f t="shared" ref="BE969:BH969" si="6827">AT969</f>
        <v>1.953326853</v>
      </c>
      <c r="BF969" s="74">
        <f t="shared" si="6827"/>
        <v>0.0736659967</v>
      </c>
      <c r="BG969" s="74">
        <f t="shared" si="6827"/>
        <v>0.8701857336</v>
      </c>
      <c r="BH969" s="74">
        <f t="shared" si="6827"/>
        <v>0.1119993884</v>
      </c>
      <c r="BI969" s="74">
        <f t="shared" si="46"/>
        <v>12.00028734</v>
      </c>
      <c r="BJ969" s="74">
        <f t="shared" si="47"/>
        <v>-24.00057468</v>
      </c>
      <c r="BK969" s="76">
        <f t="shared" ref="BK969:BN969" si="6828">AO969</f>
        <v>3.007237122</v>
      </c>
      <c r="BL969" s="76">
        <f t="shared" si="6828"/>
        <v>0.002515525541</v>
      </c>
      <c r="BM969" s="76">
        <f t="shared" si="6828"/>
        <v>1.981069381</v>
      </c>
      <c r="BN969" s="76">
        <f t="shared" si="6828"/>
        <v>0</v>
      </c>
      <c r="BO969" s="76">
        <f t="shared" si="49"/>
        <v>0</v>
      </c>
      <c r="BP969" s="76">
        <f t="shared" si="50"/>
        <v>1.953326853</v>
      </c>
      <c r="BQ969" s="76">
        <f t="shared" ref="BQ969:BS969" si="6829">AU969</f>
        <v>0.0736659967</v>
      </c>
      <c r="BR969" s="76">
        <f t="shared" si="6829"/>
        <v>0.8701857336</v>
      </c>
      <c r="BS969" s="76">
        <f t="shared" si="6829"/>
        <v>0.1119993884</v>
      </c>
      <c r="BT969" s="76">
        <f t="shared" si="52"/>
        <v>8</v>
      </c>
      <c r="BU969" s="70">
        <f t="shared" ref="BU969:BX969" si="6830">AZ969</f>
        <v>6.014474244</v>
      </c>
      <c r="BV969" s="70">
        <f t="shared" si="6830"/>
        <v>0.005031051082</v>
      </c>
      <c r="BW969" s="70">
        <f t="shared" si="6830"/>
        <v>2.971604071</v>
      </c>
      <c r="BX969" s="70">
        <f t="shared" si="6830"/>
        <v>0</v>
      </c>
      <c r="BY969" s="70">
        <f t="shared" si="54"/>
        <v>0</v>
      </c>
      <c r="BZ969" s="70">
        <f t="shared" si="55"/>
        <v>1.953326853</v>
      </c>
      <c r="CA969" s="70">
        <f t="shared" ref="CA969:CC969" si="6831">BF969</f>
        <v>0.0736659967</v>
      </c>
      <c r="CB969" s="70">
        <f t="shared" si="6831"/>
        <v>0.8701857336</v>
      </c>
      <c r="CC969" s="70">
        <f t="shared" si="6831"/>
        <v>0.1119993884</v>
      </c>
      <c r="CD969" s="70">
        <f t="shared" si="57"/>
        <v>12.00028734</v>
      </c>
      <c r="CE969" s="77">
        <f t="shared" si="58"/>
        <v>35.96</v>
      </c>
      <c r="CF969" s="77">
        <f t="shared" si="59"/>
        <v>0.04</v>
      </c>
      <c r="CG969" s="77">
        <f t="shared" si="60"/>
        <v>20.1</v>
      </c>
      <c r="CH969" s="77">
        <f t="shared" si="61"/>
        <v>0</v>
      </c>
      <c r="CI969" s="78">
        <f t="shared" si="62"/>
        <v>0</v>
      </c>
      <c r="CJ969" s="78">
        <f t="shared" si="63"/>
        <v>27.93</v>
      </c>
      <c r="CK969" s="77">
        <f t="shared" si="64"/>
        <v>1.04</v>
      </c>
      <c r="CL969" s="77">
        <f t="shared" si="65"/>
        <v>6.98</v>
      </c>
      <c r="CM969" s="77">
        <f t="shared" si="66"/>
        <v>1.25</v>
      </c>
      <c r="CN969" s="77">
        <f t="shared" si="67"/>
        <v>93.3</v>
      </c>
      <c r="CO969" s="79">
        <f t="shared" si="68"/>
        <v>0.2891772244</v>
      </c>
      <c r="CP969" s="79">
        <f t="shared" si="69"/>
        <v>0.6491230732</v>
      </c>
      <c r="CQ969" s="79">
        <f t="shared" si="70"/>
        <v>0.02448043865</v>
      </c>
      <c r="CR969" s="79">
        <f t="shared" si="71"/>
        <v>0.03721926369</v>
      </c>
      <c r="CS969" s="80">
        <f t="shared" si="72"/>
        <v>28.91772244</v>
      </c>
      <c r="CT969" s="80">
        <f t="shared" si="73"/>
        <v>3.721926369</v>
      </c>
      <c r="CU969" s="80">
        <f t="shared" si="74"/>
        <v>67.36035119</v>
      </c>
      <c r="CV969" s="81">
        <f t="shared" si="75"/>
        <v>0.1818078759</v>
      </c>
      <c r="CW969" s="81">
        <f t="shared" si="76"/>
        <v>0.2504274764</v>
      </c>
      <c r="CX969" s="82"/>
    </row>
    <row r="970" ht="15.75" customHeight="1">
      <c r="A970" s="17" t="s">
        <v>53</v>
      </c>
      <c r="B970" s="17" t="s">
        <v>396</v>
      </c>
      <c r="C970" s="84" t="s">
        <v>957</v>
      </c>
      <c r="D970" s="83"/>
      <c r="E970" s="83" t="s">
        <v>958</v>
      </c>
      <c r="F970" s="2">
        <v>87.0</v>
      </c>
      <c r="G970" s="83" t="s">
        <v>1045</v>
      </c>
      <c r="H970" s="85">
        <v>37.59</v>
      </c>
      <c r="I970" s="86">
        <v>3.86</v>
      </c>
      <c r="J970" s="86">
        <v>21.41</v>
      </c>
      <c r="K970" s="86">
        <v>2.58</v>
      </c>
      <c r="L970" s="86">
        <v>0.03</v>
      </c>
      <c r="M970" s="86">
        <v>0.0</v>
      </c>
      <c r="N970" s="86">
        <v>3.16</v>
      </c>
      <c r="O970" s="86">
        <v>30.97</v>
      </c>
      <c r="P970" s="86"/>
      <c r="Q970" s="50">
        <f t="shared" si="8"/>
        <v>99.6</v>
      </c>
      <c r="R970" s="51">
        <f t="shared" si="9"/>
        <v>12</v>
      </c>
      <c r="S970" s="52">
        <f t="shared" si="10"/>
        <v>0.6256210025</v>
      </c>
      <c r="T970" s="52">
        <f t="shared" si="11"/>
        <v>0.0003754749758</v>
      </c>
      <c r="U970" s="52">
        <f t="shared" si="12"/>
        <v>0.4199632606</v>
      </c>
      <c r="V970" s="52">
        <f t="shared" si="13"/>
        <v>0</v>
      </c>
      <c r="W970" s="52">
        <f t="shared" si="14"/>
        <v>0</v>
      </c>
      <c r="X970" s="52">
        <f t="shared" si="15"/>
        <v>0.4310584803</v>
      </c>
      <c r="Y970" s="52">
        <f t="shared" si="16"/>
        <v>0.0445463183</v>
      </c>
      <c r="Z970" s="52">
        <f t="shared" si="17"/>
        <v>0.09577118131</v>
      </c>
      <c r="AA970" s="52">
        <f t="shared" si="18"/>
        <v>0.04600619835</v>
      </c>
      <c r="AB970" s="52">
        <f t="shared" si="19"/>
        <v>1.663341916</v>
      </c>
      <c r="AC970" s="53">
        <f t="shared" si="20"/>
        <v>4.998640048</v>
      </c>
      <c r="AD970" s="54">
        <f t="shared" si="21"/>
        <v>1.251242005</v>
      </c>
      <c r="AE970" s="54">
        <f t="shared" si="22"/>
        <v>0.0007509499517</v>
      </c>
      <c r="AF970" s="54">
        <f t="shared" si="23"/>
        <v>0.6299448909</v>
      </c>
      <c r="AG970" s="54">
        <f t="shared" si="24"/>
        <v>0</v>
      </c>
      <c r="AH970" s="54">
        <f t="shared" si="25"/>
        <v>0</v>
      </c>
      <c r="AI970" s="54">
        <f t="shared" si="26"/>
        <v>0.4310584803</v>
      </c>
      <c r="AJ970" s="54">
        <f t="shared" si="27"/>
        <v>0.0445463183</v>
      </c>
      <c r="AK970" s="54">
        <f t="shared" si="28"/>
        <v>0.09577118131</v>
      </c>
      <c r="AL970" s="54">
        <f t="shared" si="29"/>
        <v>0.04600619835</v>
      </c>
      <c r="AM970" s="54">
        <f t="shared" si="30"/>
        <v>2.499320024</v>
      </c>
      <c r="AN970" s="54">
        <f t="shared" si="31"/>
        <v>-4.998640048</v>
      </c>
      <c r="AO970" s="55">
        <f t="shared" si="32"/>
        <v>3.008983283</v>
      </c>
      <c r="AP970" s="55">
        <f t="shared" si="33"/>
        <v>0.001805882349</v>
      </c>
      <c r="AQ970" s="55">
        <f t="shared" si="34"/>
        <v>2.019852955</v>
      </c>
      <c r="AR970" s="55">
        <f t="shared" si="35"/>
        <v>0</v>
      </c>
      <c r="AS970" s="55">
        <f t="shared" si="36"/>
        <v>0</v>
      </c>
      <c r="AT970" s="55">
        <f t="shared" si="37"/>
        <v>2.073216462</v>
      </c>
      <c r="AU970" s="55">
        <f t="shared" si="38"/>
        <v>0.214249724</v>
      </c>
      <c r="AV970" s="55">
        <f t="shared" si="39"/>
        <v>0.4606205393</v>
      </c>
      <c r="AW970" s="55">
        <f t="shared" si="40"/>
        <v>0.2212711549</v>
      </c>
      <c r="AX970" s="55">
        <f t="shared" si="41"/>
        <v>8</v>
      </c>
      <c r="AY970" s="55">
        <f t="shared" si="42"/>
        <v>24.04143129</v>
      </c>
      <c r="AZ970" s="54">
        <f t="shared" ref="AZ970:BA970" si="6832">AO970*2</f>
        <v>6.017966566</v>
      </c>
      <c r="BA970" s="54">
        <f t="shared" si="6832"/>
        <v>0.003611764698</v>
      </c>
      <c r="BB970" s="54">
        <f t="shared" ref="BB970:BD970" si="6833">AQ970*(3/2)</f>
        <v>3.029779432</v>
      </c>
      <c r="BC970" s="54">
        <f t="shared" si="6833"/>
        <v>0</v>
      </c>
      <c r="BD970" s="54">
        <f t="shared" si="6833"/>
        <v>0</v>
      </c>
      <c r="BE970" s="54">
        <f t="shared" ref="BE970:BH970" si="6834">AT970</f>
        <v>2.073216462</v>
      </c>
      <c r="BF970" s="54">
        <f t="shared" si="6834"/>
        <v>0.214249724</v>
      </c>
      <c r="BG970" s="54">
        <f t="shared" si="6834"/>
        <v>0.4606205393</v>
      </c>
      <c r="BH970" s="54">
        <f t="shared" si="6834"/>
        <v>0.2212711549</v>
      </c>
      <c r="BI970" s="54">
        <f t="shared" si="46"/>
        <v>12.02071564</v>
      </c>
      <c r="BJ970" s="54">
        <f t="shared" si="47"/>
        <v>-24.04143129</v>
      </c>
      <c r="BK970" s="56">
        <f t="shared" ref="BK970:BN970" si="6835">AO970</f>
        <v>3.008983283</v>
      </c>
      <c r="BL970" s="56">
        <f t="shared" si="6835"/>
        <v>0.001805882349</v>
      </c>
      <c r="BM970" s="56">
        <f t="shared" si="6835"/>
        <v>2.019852955</v>
      </c>
      <c r="BN970" s="56">
        <f t="shared" si="6835"/>
        <v>0</v>
      </c>
      <c r="BO970" s="56">
        <f t="shared" si="49"/>
        <v>0</v>
      </c>
      <c r="BP970" s="56">
        <f t="shared" si="50"/>
        <v>2.073216462</v>
      </c>
      <c r="BQ970" s="56">
        <f t="shared" ref="BQ970:BS970" si="6836">AU970</f>
        <v>0.214249724</v>
      </c>
      <c r="BR970" s="56">
        <f t="shared" si="6836"/>
        <v>0.4606205393</v>
      </c>
      <c r="BS970" s="56">
        <f t="shared" si="6836"/>
        <v>0.2212711549</v>
      </c>
      <c r="BT970" s="56">
        <f t="shared" si="52"/>
        <v>8</v>
      </c>
      <c r="BU970" s="50">
        <f t="shared" ref="BU970:BX970" si="6837">AZ970</f>
        <v>6.017966566</v>
      </c>
      <c r="BV970" s="50">
        <f t="shared" si="6837"/>
        <v>0.003611764698</v>
      </c>
      <c r="BW970" s="50">
        <f t="shared" si="6837"/>
        <v>3.029779432</v>
      </c>
      <c r="BX970" s="50">
        <f t="shared" si="6837"/>
        <v>0</v>
      </c>
      <c r="BY970" s="50">
        <f t="shared" si="54"/>
        <v>0</v>
      </c>
      <c r="BZ970" s="50">
        <f t="shared" si="55"/>
        <v>2.073216462</v>
      </c>
      <c r="CA970" s="50">
        <f t="shared" ref="CA970:CC970" si="6838">BF970</f>
        <v>0.214249724</v>
      </c>
      <c r="CB970" s="50">
        <f t="shared" si="6838"/>
        <v>0.4606205393</v>
      </c>
      <c r="CC970" s="50">
        <f t="shared" si="6838"/>
        <v>0.2212711549</v>
      </c>
      <c r="CD970" s="50">
        <f t="shared" si="57"/>
        <v>12.02071564</v>
      </c>
      <c r="CE970" s="57">
        <f t="shared" si="58"/>
        <v>37.59</v>
      </c>
      <c r="CF970" s="57">
        <f t="shared" si="59"/>
        <v>0.03</v>
      </c>
      <c r="CG970" s="57">
        <f t="shared" si="60"/>
        <v>21.41</v>
      </c>
      <c r="CH970" s="57">
        <f t="shared" si="61"/>
        <v>0</v>
      </c>
      <c r="CI970" s="58">
        <f t="shared" si="62"/>
        <v>0</v>
      </c>
      <c r="CJ970" s="58">
        <f t="shared" si="63"/>
        <v>30.97</v>
      </c>
      <c r="CK970" s="57">
        <f t="shared" si="64"/>
        <v>3.16</v>
      </c>
      <c r="CL970" s="57">
        <f t="shared" si="65"/>
        <v>3.86</v>
      </c>
      <c r="CM970" s="57">
        <f t="shared" si="66"/>
        <v>2.58</v>
      </c>
      <c r="CN970" s="57">
        <f t="shared" si="67"/>
        <v>99.6</v>
      </c>
      <c r="CO970" s="59">
        <f t="shared" si="68"/>
        <v>0.1551246289</v>
      </c>
      <c r="CP970" s="59">
        <f t="shared" si="69"/>
        <v>0.6982036338</v>
      </c>
      <c r="CQ970" s="59">
        <f t="shared" si="70"/>
        <v>0.07215355394</v>
      </c>
      <c r="CR970" s="59">
        <f t="shared" si="71"/>
        <v>0.07451818334</v>
      </c>
      <c r="CS970" s="60">
        <f t="shared" si="72"/>
        <v>15.51246289</v>
      </c>
      <c r="CT970" s="60">
        <f t="shared" si="73"/>
        <v>7.451818334</v>
      </c>
      <c r="CU970" s="60">
        <f t="shared" si="74"/>
        <v>77.03571877</v>
      </c>
      <c r="CV970" s="61">
        <f t="shared" si="75"/>
        <v>0.1520804978</v>
      </c>
      <c r="CW970" s="61">
        <f t="shared" si="76"/>
        <v>0.1343379286</v>
      </c>
      <c r="CX970" s="62"/>
    </row>
    <row r="971" ht="15.75" customHeight="1">
      <c r="A971" s="17" t="s">
        <v>53</v>
      </c>
      <c r="B971" s="17" t="s">
        <v>396</v>
      </c>
      <c r="C971" s="84" t="s">
        <v>957</v>
      </c>
      <c r="D971" s="83"/>
      <c r="E971" s="83" t="s">
        <v>958</v>
      </c>
      <c r="F971" s="2">
        <v>88.0</v>
      </c>
      <c r="G971" s="83" t="s">
        <v>1046</v>
      </c>
      <c r="H971" s="85">
        <v>37.41</v>
      </c>
      <c r="I971" s="86">
        <v>3.16</v>
      </c>
      <c r="J971" s="86">
        <v>21.23</v>
      </c>
      <c r="K971" s="86">
        <v>1.43</v>
      </c>
      <c r="L971" s="86">
        <v>0.02</v>
      </c>
      <c r="M971" s="86">
        <v>0.06</v>
      </c>
      <c r="N971" s="86">
        <v>2.86</v>
      </c>
      <c r="O971" s="86">
        <v>33.3</v>
      </c>
      <c r="P971" s="86"/>
      <c r="Q971" s="50">
        <f t="shared" si="8"/>
        <v>99.47</v>
      </c>
      <c r="R971" s="51">
        <f t="shared" si="9"/>
        <v>12</v>
      </c>
      <c r="S971" s="52">
        <f t="shared" si="10"/>
        <v>0.6226252116</v>
      </c>
      <c r="T971" s="52">
        <f t="shared" si="11"/>
        <v>0.0002503166506</v>
      </c>
      <c r="U971" s="52">
        <f t="shared" si="12"/>
        <v>0.4164325092</v>
      </c>
      <c r="V971" s="52">
        <f t="shared" si="13"/>
        <v>0.0007895245878</v>
      </c>
      <c r="W971" s="52">
        <f t="shared" si="14"/>
        <v>0</v>
      </c>
      <c r="X971" s="52">
        <f t="shared" si="15"/>
        <v>0.4634887761</v>
      </c>
      <c r="Y971" s="52">
        <f t="shared" si="16"/>
        <v>0.04031723745</v>
      </c>
      <c r="Z971" s="52">
        <f t="shared" si="17"/>
        <v>0.0784033505</v>
      </c>
      <c r="AA971" s="52">
        <f t="shared" si="18"/>
        <v>0.02549955955</v>
      </c>
      <c r="AB971" s="52">
        <f t="shared" si="19"/>
        <v>1.647806486</v>
      </c>
      <c r="AC971" s="53">
        <f t="shared" si="20"/>
        <v>4.958586061</v>
      </c>
      <c r="AD971" s="54">
        <f t="shared" si="21"/>
        <v>1.245250423</v>
      </c>
      <c r="AE971" s="54">
        <f t="shared" si="22"/>
        <v>0.0005006333011</v>
      </c>
      <c r="AF971" s="54">
        <f t="shared" si="23"/>
        <v>0.6246487638</v>
      </c>
      <c r="AG971" s="54">
        <f t="shared" si="24"/>
        <v>0.001184286882</v>
      </c>
      <c r="AH971" s="54">
        <f t="shared" si="25"/>
        <v>0</v>
      </c>
      <c r="AI971" s="54">
        <f t="shared" si="26"/>
        <v>0.4634887761</v>
      </c>
      <c r="AJ971" s="54">
        <f t="shared" si="27"/>
        <v>0.04031723745</v>
      </c>
      <c r="AK971" s="54">
        <f t="shared" si="28"/>
        <v>0.0784033505</v>
      </c>
      <c r="AL971" s="54">
        <f t="shared" si="29"/>
        <v>0.02549955955</v>
      </c>
      <c r="AM971" s="54">
        <f t="shared" si="30"/>
        <v>2.479293031</v>
      </c>
      <c r="AN971" s="54">
        <f t="shared" si="31"/>
        <v>-4.958586061</v>
      </c>
      <c r="AO971" s="55">
        <f t="shared" si="32"/>
        <v>3.022807433</v>
      </c>
      <c r="AP971" s="55">
        <f t="shared" si="33"/>
        <v>0.001215272074</v>
      </c>
      <c r="AQ971" s="55">
        <f t="shared" si="34"/>
        <v>2.021754437</v>
      </c>
      <c r="AR971" s="55">
        <f t="shared" si="35"/>
        <v>0.003833093726</v>
      </c>
      <c r="AS971" s="55">
        <f t="shared" si="36"/>
        <v>0</v>
      </c>
      <c r="AT971" s="55">
        <f t="shared" si="37"/>
        <v>2.250209743</v>
      </c>
      <c r="AU971" s="55">
        <f t="shared" si="38"/>
        <v>0.1957377292</v>
      </c>
      <c r="AV971" s="55">
        <f t="shared" si="39"/>
        <v>0.3806434855</v>
      </c>
      <c r="AW971" s="55">
        <f t="shared" si="40"/>
        <v>0.1237988066</v>
      </c>
      <c r="AX971" s="55">
        <f t="shared" si="41"/>
        <v>8</v>
      </c>
      <c r="AY971" s="55">
        <f t="shared" si="42"/>
        <v>24.07363294</v>
      </c>
      <c r="AZ971" s="54">
        <f t="shared" ref="AZ971:BA971" si="6839">AO971*2</f>
        <v>6.045614866</v>
      </c>
      <c r="BA971" s="54">
        <f t="shared" si="6839"/>
        <v>0.002430544147</v>
      </c>
      <c r="BB971" s="54">
        <f t="shared" ref="BB971:BD971" si="6840">AQ971*(3/2)</f>
        <v>3.032631656</v>
      </c>
      <c r="BC971" s="54">
        <f t="shared" si="6840"/>
        <v>0.00574964059</v>
      </c>
      <c r="BD971" s="54">
        <f t="shared" si="6840"/>
        <v>0</v>
      </c>
      <c r="BE971" s="54">
        <f t="shared" ref="BE971:BH971" si="6841">AT971</f>
        <v>2.250209743</v>
      </c>
      <c r="BF971" s="54">
        <f t="shared" si="6841"/>
        <v>0.1957377292</v>
      </c>
      <c r="BG971" s="54">
        <f t="shared" si="6841"/>
        <v>0.3806434855</v>
      </c>
      <c r="BH971" s="54">
        <f t="shared" si="6841"/>
        <v>0.1237988066</v>
      </c>
      <c r="BI971" s="54">
        <f t="shared" si="46"/>
        <v>12.03681647</v>
      </c>
      <c r="BJ971" s="54">
        <f t="shared" si="47"/>
        <v>-24.07363294</v>
      </c>
      <c r="BK971" s="56">
        <f t="shared" ref="BK971:BN971" si="6842">AO971</f>
        <v>3.022807433</v>
      </c>
      <c r="BL971" s="56">
        <f t="shared" si="6842"/>
        <v>0.001215272074</v>
      </c>
      <c r="BM971" s="56">
        <f t="shared" si="6842"/>
        <v>2.021754437</v>
      </c>
      <c r="BN971" s="56">
        <f t="shared" si="6842"/>
        <v>0.003833093726</v>
      </c>
      <c r="BO971" s="56">
        <f t="shared" si="49"/>
        <v>0</v>
      </c>
      <c r="BP971" s="56">
        <f t="shared" si="50"/>
        <v>2.250209743</v>
      </c>
      <c r="BQ971" s="56">
        <f t="shared" ref="BQ971:BS971" si="6843">AU971</f>
        <v>0.1957377292</v>
      </c>
      <c r="BR971" s="56">
        <f t="shared" si="6843"/>
        <v>0.3806434855</v>
      </c>
      <c r="BS971" s="56">
        <f t="shared" si="6843"/>
        <v>0.1237988066</v>
      </c>
      <c r="BT971" s="56">
        <f t="shared" si="52"/>
        <v>8</v>
      </c>
      <c r="BU971" s="50">
        <f t="shared" ref="BU971:BX971" si="6844">AZ971</f>
        <v>6.045614866</v>
      </c>
      <c r="BV971" s="50">
        <f t="shared" si="6844"/>
        <v>0.002430544147</v>
      </c>
      <c r="BW971" s="50">
        <f t="shared" si="6844"/>
        <v>3.032631656</v>
      </c>
      <c r="BX971" s="50">
        <f t="shared" si="6844"/>
        <v>0.00574964059</v>
      </c>
      <c r="BY971" s="50">
        <f t="shared" si="54"/>
        <v>0</v>
      </c>
      <c r="BZ971" s="50">
        <f t="shared" si="55"/>
        <v>2.250209743</v>
      </c>
      <c r="CA971" s="50">
        <f t="shared" ref="CA971:CC971" si="6845">BF971</f>
        <v>0.1957377292</v>
      </c>
      <c r="CB971" s="50">
        <f t="shared" si="6845"/>
        <v>0.3806434855</v>
      </c>
      <c r="CC971" s="50">
        <f t="shared" si="6845"/>
        <v>0.1237988066</v>
      </c>
      <c r="CD971" s="50">
        <f t="shared" si="57"/>
        <v>12.03681647</v>
      </c>
      <c r="CE971" s="57">
        <f t="shared" si="58"/>
        <v>37.41</v>
      </c>
      <c r="CF971" s="57">
        <f t="shared" si="59"/>
        <v>0.02</v>
      </c>
      <c r="CG971" s="57">
        <f t="shared" si="60"/>
        <v>21.23</v>
      </c>
      <c r="CH971" s="57">
        <f t="shared" si="61"/>
        <v>0.06</v>
      </c>
      <c r="CI971" s="58">
        <f t="shared" si="62"/>
        <v>0</v>
      </c>
      <c r="CJ971" s="58">
        <f t="shared" si="63"/>
        <v>33.3</v>
      </c>
      <c r="CK971" s="57">
        <f t="shared" si="64"/>
        <v>2.86</v>
      </c>
      <c r="CL971" s="57">
        <f t="shared" si="65"/>
        <v>3.16</v>
      </c>
      <c r="CM971" s="57">
        <f t="shared" si="66"/>
        <v>1.43</v>
      </c>
      <c r="CN971" s="57">
        <f t="shared" si="67"/>
        <v>99.47</v>
      </c>
      <c r="CO971" s="59">
        <f t="shared" si="68"/>
        <v>0.1290146441</v>
      </c>
      <c r="CP971" s="59">
        <f t="shared" si="69"/>
        <v>0.7626821955</v>
      </c>
      <c r="CQ971" s="59">
        <f t="shared" si="70"/>
        <v>0.06634300713</v>
      </c>
      <c r="CR971" s="59">
        <f t="shared" si="71"/>
        <v>0.04196015323</v>
      </c>
      <c r="CS971" s="60">
        <f t="shared" si="72"/>
        <v>12.90146441</v>
      </c>
      <c r="CT971" s="60">
        <f t="shared" si="73"/>
        <v>4.196015323</v>
      </c>
      <c r="CU971" s="60">
        <f t="shared" si="74"/>
        <v>82.90252026</v>
      </c>
      <c r="CV971" s="61">
        <f t="shared" si="75"/>
        <v>0.1064674753</v>
      </c>
      <c r="CW971" s="61">
        <f t="shared" si="76"/>
        <v>0.1117266818</v>
      </c>
      <c r="CX971" s="62"/>
    </row>
    <row r="972" ht="15.75" customHeight="1">
      <c r="A972" s="17" t="s">
        <v>53</v>
      </c>
      <c r="B972" s="17" t="s">
        <v>396</v>
      </c>
      <c r="C972" s="84" t="s">
        <v>957</v>
      </c>
      <c r="D972" s="83"/>
      <c r="E972" s="83" t="s">
        <v>958</v>
      </c>
      <c r="F972" s="2">
        <v>89.0</v>
      </c>
      <c r="G972" s="83" t="s">
        <v>1047</v>
      </c>
      <c r="H972" s="85">
        <v>37.08</v>
      </c>
      <c r="I972" s="86">
        <v>2.52</v>
      </c>
      <c r="J972" s="86">
        <v>20.94</v>
      </c>
      <c r="K972" s="86">
        <v>0.97</v>
      </c>
      <c r="L972" s="86">
        <v>0.24</v>
      </c>
      <c r="M972" s="86">
        <v>0.02</v>
      </c>
      <c r="N972" s="86">
        <v>4.5</v>
      </c>
      <c r="O972" s="86">
        <v>33.2</v>
      </c>
      <c r="P972" s="86"/>
      <c r="Q972" s="50">
        <f t="shared" si="8"/>
        <v>99.47</v>
      </c>
      <c r="R972" s="51">
        <f t="shared" si="9"/>
        <v>12</v>
      </c>
      <c r="S972" s="52">
        <f t="shared" si="10"/>
        <v>0.6171329282</v>
      </c>
      <c r="T972" s="52">
        <f t="shared" si="11"/>
        <v>0.003003799807</v>
      </c>
      <c r="U972" s="52">
        <f t="shared" si="12"/>
        <v>0.4107440764</v>
      </c>
      <c r="V972" s="52">
        <f t="shared" si="13"/>
        <v>0.0002631748626</v>
      </c>
      <c r="W972" s="52">
        <f t="shared" si="14"/>
        <v>0</v>
      </c>
      <c r="X972" s="52">
        <f t="shared" si="15"/>
        <v>0.4620969179</v>
      </c>
      <c r="Y972" s="52">
        <f t="shared" si="16"/>
        <v>0.06343621277</v>
      </c>
      <c r="Z972" s="52">
        <f t="shared" si="17"/>
        <v>0.06252419091</v>
      </c>
      <c r="AA972" s="52">
        <f t="shared" si="18"/>
        <v>0.01729690403</v>
      </c>
      <c r="AB972" s="52">
        <f t="shared" si="19"/>
        <v>1.636498205</v>
      </c>
      <c r="AC972" s="53">
        <f t="shared" si="20"/>
        <v>4.924277117</v>
      </c>
      <c r="AD972" s="54">
        <f t="shared" si="21"/>
        <v>1.234265856</v>
      </c>
      <c r="AE972" s="54">
        <f t="shared" si="22"/>
        <v>0.006007599614</v>
      </c>
      <c r="AF972" s="54">
        <f t="shared" si="23"/>
        <v>0.6161161146</v>
      </c>
      <c r="AG972" s="54">
        <f t="shared" si="24"/>
        <v>0.0003947622939</v>
      </c>
      <c r="AH972" s="54">
        <f t="shared" si="25"/>
        <v>0</v>
      </c>
      <c r="AI972" s="54">
        <f t="shared" si="26"/>
        <v>0.4620969179</v>
      </c>
      <c r="AJ972" s="54">
        <f t="shared" si="27"/>
        <v>0.06343621277</v>
      </c>
      <c r="AK972" s="54">
        <f t="shared" si="28"/>
        <v>0.06252419091</v>
      </c>
      <c r="AL972" s="54">
        <f t="shared" si="29"/>
        <v>0.01729690403</v>
      </c>
      <c r="AM972" s="54">
        <f t="shared" si="30"/>
        <v>2.462138559</v>
      </c>
      <c r="AN972" s="54">
        <f t="shared" si="31"/>
        <v>-4.924277117</v>
      </c>
      <c r="AO972" s="55">
        <f t="shared" si="32"/>
        <v>3.016846221</v>
      </c>
      <c r="AP972" s="55">
        <f t="shared" si="33"/>
        <v>0.01468403594</v>
      </c>
      <c r="AQ972" s="55">
        <f t="shared" si="34"/>
        <v>2.007917028</v>
      </c>
      <c r="AR972" s="55">
        <f t="shared" si="35"/>
        <v>0.001286526862</v>
      </c>
      <c r="AS972" s="55">
        <f t="shared" si="36"/>
        <v>0</v>
      </c>
      <c r="AT972" s="55">
        <f t="shared" si="37"/>
        <v>2.258954719</v>
      </c>
      <c r="AU972" s="55">
        <f t="shared" si="38"/>
        <v>0.3101070937</v>
      </c>
      <c r="AV972" s="55">
        <f t="shared" si="39"/>
        <v>0.3056486868</v>
      </c>
      <c r="AW972" s="55">
        <f t="shared" si="40"/>
        <v>0.08455568839</v>
      </c>
      <c r="AX972" s="55">
        <f t="shared" si="41"/>
        <v>8</v>
      </c>
      <c r="AY972" s="55">
        <f t="shared" si="42"/>
        <v>24.07226407</v>
      </c>
      <c r="AZ972" s="54">
        <f t="shared" ref="AZ972:BA972" si="6846">AO972*2</f>
        <v>6.033692443</v>
      </c>
      <c r="BA972" s="54">
        <f t="shared" si="6846"/>
        <v>0.02936807188</v>
      </c>
      <c r="BB972" s="54">
        <f t="shared" ref="BB972:BD972" si="6847">AQ972*(3/2)</f>
        <v>3.011875542</v>
      </c>
      <c r="BC972" s="54">
        <f t="shared" si="6847"/>
        <v>0.001929790293</v>
      </c>
      <c r="BD972" s="54">
        <f t="shared" si="6847"/>
        <v>0</v>
      </c>
      <c r="BE972" s="54">
        <f t="shared" ref="BE972:BH972" si="6848">AT972</f>
        <v>2.258954719</v>
      </c>
      <c r="BF972" s="54">
        <f t="shared" si="6848"/>
        <v>0.3101070937</v>
      </c>
      <c r="BG972" s="54">
        <f t="shared" si="6848"/>
        <v>0.3056486868</v>
      </c>
      <c r="BH972" s="54">
        <f t="shared" si="6848"/>
        <v>0.08455568839</v>
      </c>
      <c r="BI972" s="54">
        <f t="shared" si="46"/>
        <v>12.03613203</v>
      </c>
      <c r="BJ972" s="54">
        <f t="shared" si="47"/>
        <v>-24.07226407</v>
      </c>
      <c r="BK972" s="56">
        <f t="shared" ref="BK972:BN972" si="6849">AO972</f>
        <v>3.016846221</v>
      </c>
      <c r="BL972" s="56">
        <f t="shared" si="6849"/>
        <v>0.01468403594</v>
      </c>
      <c r="BM972" s="56">
        <f t="shared" si="6849"/>
        <v>2.007917028</v>
      </c>
      <c r="BN972" s="56">
        <f t="shared" si="6849"/>
        <v>0.001286526862</v>
      </c>
      <c r="BO972" s="56">
        <f t="shared" si="49"/>
        <v>0</v>
      </c>
      <c r="BP972" s="56">
        <f t="shared" si="50"/>
        <v>2.258954719</v>
      </c>
      <c r="BQ972" s="56">
        <f t="shared" ref="BQ972:BS972" si="6850">AU972</f>
        <v>0.3101070937</v>
      </c>
      <c r="BR972" s="56">
        <f t="shared" si="6850"/>
        <v>0.3056486868</v>
      </c>
      <c r="BS972" s="56">
        <f t="shared" si="6850"/>
        <v>0.08455568839</v>
      </c>
      <c r="BT972" s="56">
        <f t="shared" si="52"/>
        <v>8</v>
      </c>
      <c r="BU972" s="50">
        <f t="shared" ref="BU972:BX972" si="6851">AZ972</f>
        <v>6.033692443</v>
      </c>
      <c r="BV972" s="50">
        <f t="shared" si="6851"/>
        <v>0.02936807188</v>
      </c>
      <c r="BW972" s="50">
        <f t="shared" si="6851"/>
        <v>3.011875542</v>
      </c>
      <c r="BX972" s="50">
        <f t="shared" si="6851"/>
        <v>0.001929790293</v>
      </c>
      <c r="BY972" s="50">
        <f t="shared" si="54"/>
        <v>0</v>
      </c>
      <c r="BZ972" s="50">
        <f t="shared" si="55"/>
        <v>2.258954719</v>
      </c>
      <c r="CA972" s="50">
        <f t="shared" ref="CA972:CC972" si="6852">BF972</f>
        <v>0.3101070937</v>
      </c>
      <c r="CB972" s="50">
        <f t="shared" si="6852"/>
        <v>0.3056486868</v>
      </c>
      <c r="CC972" s="50">
        <f t="shared" si="6852"/>
        <v>0.08455568839</v>
      </c>
      <c r="CD972" s="50">
        <f t="shared" si="57"/>
        <v>12.03613203</v>
      </c>
      <c r="CE972" s="57">
        <f t="shared" si="58"/>
        <v>37.08</v>
      </c>
      <c r="CF972" s="57">
        <f t="shared" si="59"/>
        <v>0.24</v>
      </c>
      <c r="CG972" s="57">
        <f t="shared" si="60"/>
        <v>20.94</v>
      </c>
      <c r="CH972" s="57">
        <f t="shared" si="61"/>
        <v>0.02</v>
      </c>
      <c r="CI972" s="58">
        <f t="shared" si="62"/>
        <v>0</v>
      </c>
      <c r="CJ972" s="58">
        <f t="shared" si="63"/>
        <v>33.2</v>
      </c>
      <c r="CK972" s="57">
        <f t="shared" si="64"/>
        <v>4.5</v>
      </c>
      <c r="CL972" s="57">
        <f t="shared" si="65"/>
        <v>2.52</v>
      </c>
      <c r="CM972" s="57">
        <f t="shared" si="66"/>
        <v>0.97</v>
      </c>
      <c r="CN972" s="57">
        <f t="shared" si="67"/>
        <v>99.47</v>
      </c>
      <c r="CO972" s="59">
        <f t="shared" si="68"/>
        <v>0.1032852969</v>
      </c>
      <c r="CP972" s="59">
        <f t="shared" si="69"/>
        <v>0.7633496197</v>
      </c>
      <c r="CQ972" s="59">
        <f t="shared" si="70"/>
        <v>0.1047918889</v>
      </c>
      <c r="CR972" s="59">
        <f t="shared" si="71"/>
        <v>0.02857319451</v>
      </c>
      <c r="CS972" s="60">
        <f t="shared" si="72"/>
        <v>10.32852969</v>
      </c>
      <c r="CT972" s="60">
        <f t="shared" si="73"/>
        <v>2.857319451</v>
      </c>
      <c r="CU972" s="60">
        <f t="shared" si="74"/>
        <v>86.81415086</v>
      </c>
      <c r="CV972" s="61">
        <f t="shared" si="75"/>
        <v>0.08021584295</v>
      </c>
      <c r="CW972" s="61">
        <f t="shared" si="76"/>
        <v>0.0894450671</v>
      </c>
      <c r="CX972" s="62"/>
    </row>
    <row r="973" ht="15.75" customHeight="1">
      <c r="A973" s="17" t="s">
        <v>53</v>
      </c>
      <c r="B973" s="17" t="s">
        <v>396</v>
      </c>
      <c r="C973" s="84" t="s">
        <v>957</v>
      </c>
      <c r="D973" s="83"/>
      <c r="E973" s="83" t="s">
        <v>958</v>
      </c>
      <c r="F973" s="2">
        <v>90.0</v>
      </c>
      <c r="G973" s="83" t="s">
        <v>1048</v>
      </c>
      <c r="H973" s="85">
        <v>37.67</v>
      </c>
      <c r="I973" s="86">
        <v>4.36</v>
      </c>
      <c r="J973" s="86">
        <v>21.17</v>
      </c>
      <c r="K973" s="86">
        <v>4.02</v>
      </c>
      <c r="L973" s="86">
        <v>0.04</v>
      </c>
      <c r="M973" s="86">
        <v>0.04</v>
      </c>
      <c r="N973" s="86">
        <v>1.71</v>
      </c>
      <c r="O973" s="86">
        <v>29.91</v>
      </c>
      <c r="P973" s="86"/>
      <c r="Q973" s="50">
        <f t="shared" si="8"/>
        <v>98.92</v>
      </c>
      <c r="R973" s="51">
        <f t="shared" si="9"/>
        <v>12</v>
      </c>
      <c r="S973" s="52">
        <f t="shared" si="10"/>
        <v>0.6269524651</v>
      </c>
      <c r="T973" s="52">
        <f t="shared" si="11"/>
        <v>0.0005006333011</v>
      </c>
      <c r="U973" s="52">
        <f t="shared" si="12"/>
        <v>0.4152555921</v>
      </c>
      <c r="V973" s="52">
        <f t="shared" si="13"/>
        <v>0.0005263497252</v>
      </c>
      <c r="W973" s="52">
        <f t="shared" si="14"/>
        <v>0</v>
      </c>
      <c r="X973" s="52">
        <f t="shared" si="15"/>
        <v>0.4163047835</v>
      </c>
      <c r="Y973" s="52">
        <f t="shared" si="16"/>
        <v>0.02410576085</v>
      </c>
      <c r="Z973" s="52">
        <f t="shared" si="17"/>
        <v>0.1081767747</v>
      </c>
      <c r="AA973" s="52">
        <f t="shared" si="18"/>
        <v>0.07168407651</v>
      </c>
      <c r="AB973" s="52">
        <f t="shared" si="19"/>
        <v>1.663506436</v>
      </c>
      <c r="AC973" s="53">
        <f t="shared" si="20"/>
        <v>4.99770101</v>
      </c>
      <c r="AD973" s="54">
        <f t="shared" si="21"/>
        <v>1.25390493</v>
      </c>
      <c r="AE973" s="54">
        <f t="shared" si="22"/>
        <v>0.001001266602</v>
      </c>
      <c r="AF973" s="54">
        <f t="shared" si="23"/>
        <v>0.6228833881</v>
      </c>
      <c r="AG973" s="54">
        <f t="shared" si="24"/>
        <v>0.0007895245878</v>
      </c>
      <c r="AH973" s="54">
        <f t="shared" si="25"/>
        <v>0</v>
      </c>
      <c r="AI973" s="54">
        <f t="shared" si="26"/>
        <v>0.4163047835</v>
      </c>
      <c r="AJ973" s="54">
        <f t="shared" si="27"/>
        <v>0.02410576085</v>
      </c>
      <c r="AK973" s="54">
        <f t="shared" si="28"/>
        <v>0.1081767747</v>
      </c>
      <c r="AL973" s="54">
        <f t="shared" si="29"/>
        <v>0.07168407651</v>
      </c>
      <c r="AM973" s="54">
        <f t="shared" si="30"/>
        <v>2.498850505</v>
      </c>
      <c r="AN973" s="54">
        <f t="shared" si="31"/>
        <v>-4.99770101</v>
      </c>
      <c r="AO973" s="55">
        <f t="shared" si="32"/>
        <v>3.015088859</v>
      </c>
      <c r="AP973" s="55">
        <f t="shared" si="33"/>
        <v>0.002407604998</v>
      </c>
      <c r="AQ973" s="55">
        <f t="shared" si="34"/>
        <v>1.997013456</v>
      </c>
      <c r="AR973" s="55">
        <f t="shared" si="35"/>
        <v>0.002531278335</v>
      </c>
      <c r="AS973" s="55">
        <f t="shared" si="36"/>
        <v>0</v>
      </c>
      <c r="AT973" s="55">
        <f t="shared" si="37"/>
        <v>2.002059142</v>
      </c>
      <c r="AU973" s="55">
        <f t="shared" si="38"/>
        <v>0.1159274666</v>
      </c>
      <c r="AV973" s="55">
        <f t="shared" si="39"/>
        <v>0.5202349563</v>
      </c>
      <c r="AW973" s="55">
        <f t="shared" si="40"/>
        <v>0.3447372368</v>
      </c>
      <c r="AX973" s="55">
        <f t="shared" si="41"/>
        <v>8</v>
      </c>
      <c r="AY973" s="55">
        <f t="shared" si="42"/>
        <v>24.03453766</v>
      </c>
      <c r="AZ973" s="54">
        <f t="shared" ref="AZ973:BA973" si="6853">AO973*2</f>
        <v>6.030177717</v>
      </c>
      <c r="BA973" s="54">
        <f t="shared" si="6853"/>
        <v>0.004815209996</v>
      </c>
      <c r="BB973" s="54">
        <f t="shared" ref="BB973:BD973" si="6854">AQ973*(3/2)</f>
        <v>2.995520184</v>
      </c>
      <c r="BC973" s="54">
        <f t="shared" si="6854"/>
        <v>0.003796917503</v>
      </c>
      <c r="BD973" s="54">
        <f t="shared" si="6854"/>
        <v>0</v>
      </c>
      <c r="BE973" s="54">
        <f t="shared" ref="BE973:BH973" si="6855">AT973</f>
        <v>2.002059142</v>
      </c>
      <c r="BF973" s="54">
        <f t="shared" si="6855"/>
        <v>0.1159274666</v>
      </c>
      <c r="BG973" s="54">
        <f t="shared" si="6855"/>
        <v>0.5202349563</v>
      </c>
      <c r="BH973" s="54">
        <f t="shared" si="6855"/>
        <v>0.3447372368</v>
      </c>
      <c r="BI973" s="54">
        <f t="shared" si="46"/>
        <v>12.01726883</v>
      </c>
      <c r="BJ973" s="54">
        <f t="shared" si="47"/>
        <v>-24.03453766</v>
      </c>
      <c r="BK973" s="56">
        <f t="shared" ref="BK973:BN973" si="6856">AO973</f>
        <v>3.015088859</v>
      </c>
      <c r="BL973" s="56">
        <f t="shared" si="6856"/>
        <v>0.002407604998</v>
      </c>
      <c r="BM973" s="56">
        <f t="shared" si="6856"/>
        <v>1.997013456</v>
      </c>
      <c r="BN973" s="56">
        <f t="shared" si="6856"/>
        <v>0.002531278335</v>
      </c>
      <c r="BO973" s="56">
        <f t="shared" si="49"/>
        <v>0</v>
      </c>
      <c r="BP973" s="56">
        <f t="shared" si="50"/>
        <v>2.002059142</v>
      </c>
      <c r="BQ973" s="56">
        <f t="shared" ref="BQ973:BS973" si="6857">AU973</f>
        <v>0.1159274666</v>
      </c>
      <c r="BR973" s="56">
        <f t="shared" si="6857"/>
        <v>0.5202349563</v>
      </c>
      <c r="BS973" s="56">
        <f t="shared" si="6857"/>
        <v>0.3447372368</v>
      </c>
      <c r="BT973" s="56">
        <f t="shared" si="52"/>
        <v>8</v>
      </c>
      <c r="BU973" s="50">
        <f t="shared" ref="BU973:BX973" si="6858">AZ973</f>
        <v>6.030177717</v>
      </c>
      <c r="BV973" s="50">
        <f t="shared" si="6858"/>
        <v>0.004815209996</v>
      </c>
      <c r="BW973" s="50">
        <f t="shared" si="6858"/>
        <v>2.995520184</v>
      </c>
      <c r="BX973" s="50">
        <f t="shared" si="6858"/>
        <v>0.003796917503</v>
      </c>
      <c r="BY973" s="50">
        <f t="shared" si="54"/>
        <v>0</v>
      </c>
      <c r="BZ973" s="50">
        <f t="shared" si="55"/>
        <v>2.002059142</v>
      </c>
      <c r="CA973" s="50">
        <f t="shared" ref="CA973:CC973" si="6859">BF973</f>
        <v>0.1159274666</v>
      </c>
      <c r="CB973" s="50">
        <f t="shared" si="6859"/>
        <v>0.5202349563</v>
      </c>
      <c r="CC973" s="50">
        <f t="shared" si="6859"/>
        <v>0.3447372368</v>
      </c>
      <c r="CD973" s="50">
        <f t="shared" si="57"/>
        <v>12.01726883</v>
      </c>
      <c r="CE973" s="57">
        <f t="shared" si="58"/>
        <v>37.67</v>
      </c>
      <c r="CF973" s="57">
        <f t="shared" si="59"/>
        <v>0.04</v>
      </c>
      <c r="CG973" s="57">
        <f t="shared" si="60"/>
        <v>21.17</v>
      </c>
      <c r="CH973" s="57">
        <f t="shared" si="61"/>
        <v>0.04</v>
      </c>
      <c r="CI973" s="58">
        <f t="shared" si="62"/>
        <v>0</v>
      </c>
      <c r="CJ973" s="58">
        <f t="shared" si="63"/>
        <v>29.91</v>
      </c>
      <c r="CK973" s="57">
        <f t="shared" si="64"/>
        <v>1.71</v>
      </c>
      <c r="CL973" s="57">
        <f t="shared" si="65"/>
        <v>4.36</v>
      </c>
      <c r="CM973" s="57">
        <f t="shared" si="66"/>
        <v>4.02</v>
      </c>
      <c r="CN973" s="57">
        <f t="shared" si="67"/>
        <v>98.92</v>
      </c>
      <c r="CO973" s="59">
        <f t="shared" si="68"/>
        <v>0.174402327</v>
      </c>
      <c r="CP973" s="59">
        <f t="shared" si="69"/>
        <v>0.6711655357</v>
      </c>
      <c r="CQ973" s="59">
        <f t="shared" si="70"/>
        <v>0.03886324764</v>
      </c>
      <c r="CR973" s="59">
        <f t="shared" si="71"/>
        <v>0.1155688897</v>
      </c>
      <c r="CS973" s="60">
        <f t="shared" si="72"/>
        <v>17.4402327</v>
      </c>
      <c r="CT973" s="60">
        <f t="shared" si="73"/>
        <v>11.55688897</v>
      </c>
      <c r="CU973" s="60">
        <f t="shared" si="74"/>
        <v>71.00287833</v>
      </c>
      <c r="CV973" s="61">
        <f t="shared" si="75"/>
        <v>0.2027700532</v>
      </c>
      <c r="CW973" s="61">
        <f t="shared" si="76"/>
        <v>0.1510324151</v>
      </c>
      <c r="CX973" s="62"/>
    </row>
    <row r="974" ht="15.75" customHeight="1">
      <c r="A974" s="17" t="s">
        <v>53</v>
      </c>
      <c r="B974" s="17" t="s">
        <v>396</v>
      </c>
      <c r="C974" s="84" t="s">
        <v>957</v>
      </c>
      <c r="D974" s="83"/>
      <c r="E974" s="83" t="s">
        <v>958</v>
      </c>
      <c r="F974" s="2">
        <v>91.0</v>
      </c>
      <c r="G974" s="83" t="s">
        <v>1049</v>
      </c>
      <c r="H974" s="85">
        <v>37.3</v>
      </c>
      <c r="I974" s="86">
        <v>2.19</v>
      </c>
      <c r="J974" s="86">
        <v>20.04</v>
      </c>
      <c r="K974" s="86">
        <v>6.51</v>
      </c>
      <c r="L974" s="86">
        <v>0.04</v>
      </c>
      <c r="M974" s="86">
        <v>0.0</v>
      </c>
      <c r="N974" s="86">
        <v>11.98</v>
      </c>
      <c r="O974" s="86">
        <v>21.22</v>
      </c>
      <c r="P974" s="86"/>
      <c r="Q974" s="50">
        <f t="shared" si="8"/>
        <v>99.28</v>
      </c>
      <c r="R974" s="51">
        <f t="shared" si="9"/>
        <v>12</v>
      </c>
      <c r="S974" s="52">
        <f t="shared" si="10"/>
        <v>0.6207944505</v>
      </c>
      <c r="T974" s="52">
        <f t="shared" si="11"/>
        <v>0.0005006333011</v>
      </c>
      <c r="U974" s="52">
        <f t="shared" si="12"/>
        <v>0.3930903196</v>
      </c>
      <c r="V974" s="52">
        <f t="shared" si="13"/>
        <v>0</v>
      </c>
      <c r="W974" s="52">
        <f t="shared" si="14"/>
        <v>0</v>
      </c>
      <c r="X974" s="52">
        <f t="shared" si="15"/>
        <v>0.2953523071</v>
      </c>
      <c r="Y974" s="52">
        <f t="shared" si="16"/>
        <v>0.1688812953</v>
      </c>
      <c r="Z974" s="52">
        <f t="shared" si="17"/>
        <v>0.05433649924</v>
      </c>
      <c r="AA974" s="52">
        <f t="shared" si="18"/>
        <v>0.1160854075</v>
      </c>
      <c r="AB974" s="52">
        <f t="shared" si="19"/>
        <v>1.649040913</v>
      </c>
      <c r="AC974" s="53">
        <f t="shared" si="20"/>
        <v>4.933762312</v>
      </c>
      <c r="AD974" s="54">
        <f t="shared" si="21"/>
        <v>1.241588901</v>
      </c>
      <c r="AE974" s="54">
        <f t="shared" si="22"/>
        <v>0.001001266602</v>
      </c>
      <c r="AF974" s="54">
        <f t="shared" si="23"/>
        <v>0.5896354793</v>
      </c>
      <c r="AG974" s="54">
        <f t="shared" si="24"/>
        <v>0</v>
      </c>
      <c r="AH974" s="54">
        <f t="shared" si="25"/>
        <v>0</v>
      </c>
      <c r="AI974" s="54">
        <f t="shared" si="26"/>
        <v>0.2953523071</v>
      </c>
      <c r="AJ974" s="54">
        <f t="shared" si="27"/>
        <v>0.1688812953</v>
      </c>
      <c r="AK974" s="54">
        <f t="shared" si="28"/>
        <v>0.05433649924</v>
      </c>
      <c r="AL974" s="54">
        <f t="shared" si="29"/>
        <v>0.1160854075</v>
      </c>
      <c r="AM974" s="54">
        <f t="shared" si="30"/>
        <v>2.466881156</v>
      </c>
      <c r="AN974" s="54">
        <f t="shared" si="31"/>
        <v>-4.933762312</v>
      </c>
      <c r="AO974" s="55">
        <f t="shared" si="32"/>
        <v>3.011663062</v>
      </c>
      <c r="AP974" s="55">
        <f t="shared" si="33"/>
        <v>0.002428724708</v>
      </c>
      <c r="AQ974" s="55">
        <f t="shared" si="34"/>
        <v>1.907000932</v>
      </c>
      <c r="AR974" s="55">
        <f t="shared" si="35"/>
        <v>0</v>
      </c>
      <c r="AS974" s="55">
        <f t="shared" si="36"/>
        <v>0</v>
      </c>
      <c r="AT974" s="55">
        <f t="shared" si="37"/>
        <v>1.432844048</v>
      </c>
      <c r="AU974" s="55">
        <f t="shared" si="38"/>
        <v>0.819294629</v>
      </c>
      <c r="AV974" s="55">
        <f t="shared" si="39"/>
        <v>0.2636029165</v>
      </c>
      <c r="AW974" s="55">
        <f t="shared" si="40"/>
        <v>0.5631656879</v>
      </c>
      <c r="AX974" s="55">
        <f t="shared" si="41"/>
        <v>8</v>
      </c>
      <c r="AY974" s="55">
        <f t="shared" si="42"/>
        <v>23.9351845</v>
      </c>
      <c r="AZ974" s="54">
        <f t="shared" ref="AZ974:BA974" si="6860">AO974*2</f>
        <v>6.023326124</v>
      </c>
      <c r="BA974" s="54">
        <f t="shared" si="6860"/>
        <v>0.004857449416</v>
      </c>
      <c r="BB974" s="54">
        <f t="shared" ref="BB974:BD974" si="6861">AQ974*(3/2)</f>
        <v>2.860501397</v>
      </c>
      <c r="BC974" s="54">
        <f t="shared" si="6861"/>
        <v>0</v>
      </c>
      <c r="BD974" s="54">
        <f t="shared" si="6861"/>
        <v>0</v>
      </c>
      <c r="BE974" s="54">
        <f t="shared" ref="BE974:BH974" si="6862">AT974</f>
        <v>1.432844048</v>
      </c>
      <c r="BF974" s="54">
        <f t="shared" si="6862"/>
        <v>0.819294629</v>
      </c>
      <c r="BG974" s="54">
        <f t="shared" si="6862"/>
        <v>0.2636029165</v>
      </c>
      <c r="BH974" s="54">
        <f t="shared" si="6862"/>
        <v>0.5631656879</v>
      </c>
      <c r="BI974" s="54">
        <f t="shared" si="46"/>
        <v>11.96759225</v>
      </c>
      <c r="BJ974" s="54">
        <f t="shared" si="47"/>
        <v>-23.9351845</v>
      </c>
      <c r="BK974" s="56">
        <f t="shared" ref="BK974:BN974" si="6863">AO974</f>
        <v>3.011663062</v>
      </c>
      <c r="BL974" s="56">
        <f t="shared" si="6863"/>
        <v>0.002428724708</v>
      </c>
      <c r="BM974" s="56">
        <f t="shared" si="6863"/>
        <v>1.907000932</v>
      </c>
      <c r="BN974" s="56">
        <f t="shared" si="6863"/>
        <v>0</v>
      </c>
      <c r="BO974" s="56">
        <f t="shared" si="49"/>
        <v>0.06481549528</v>
      </c>
      <c r="BP974" s="56">
        <f t="shared" si="50"/>
        <v>1.368028553</v>
      </c>
      <c r="BQ974" s="56">
        <f t="shared" ref="BQ974:BS974" si="6864">AU974</f>
        <v>0.819294629</v>
      </c>
      <c r="BR974" s="56">
        <f t="shared" si="6864"/>
        <v>0.2636029165</v>
      </c>
      <c r="BS974" s="56">
        <f t="shared" si="6864"/>
        <v>0.5631656879</v>
      </c>
      <c r="BT974" s="56">
        <f t="shared" si="52"/>
        <v>8</v>
      </c>
      <c r="BU974" s="50">
        <f t="shared" ref="BU974:BX974" si="6865">AZ974</f>
        <v>6.023326124</v>
      </c>
      <c r="BV974" s="50">
        <f t="shared" si="6865"/>
        <v>0.004857449416</v>
      </c>
      <c r="BW974" s="50">
        <f t="shared" si="6865"/>
        <v>2.860501397</v>
      </c>
      <c r="BX974" s="50">
        <f t="shared" si="6865"/>
        <v>0</v>
      </c>
      <c r="BY974" s="50">
        <f t="shared" si="54"/>
        <v>0.09722324292</v>
      </c>
      <c r="BZ974" s="50">
        <f t="shared" si="55"/>
        <v>1.368028553</v>
      </c>
      <c r="CA974" s="50">
        <f t="shared" ref="CA974:CC974" si="6866">BF974</f>
        <v>0.819294629</v>
      </c>
      <c r="CB974" s="50">
        <f t="shared" si="6866"/>
        <v>0.2636029165</v>
      </c>
      <c r="CC974" s="50">
        <f t="shared" si="6866"/>
        <v>0.5631656879</v>
      </c>
      <c r="CD974" s="50">
        <f t="shared" si="57"/>
        <v>12</v>
      </c>
      <c r="CE974" s="57">
        <f t="shared" si="58"/>
        <v>37.3</v>
      </c>
      <c r="CF974" s="57">
        <f t="shared" si="59"/>
        <v>0.04</v>
      </c>
      <c r="CG974" s="57">
        <f t="shared" si="60"/>
        <v>20.04</v>
      </c>
      <c r="CH974" s="57">
        <f t="shared" si="61"/>
        <v>0</v>
      </c>
      <c r="CI974" s="58">
        <f t="shared" si="62"/>
        <v>1.066777865</v>
      </c>
      <c r="CJ974" s="58">
        <f t="shared" si="63"/>
        <v>20.26010153</v>
      </c>
      <c r="CK974" s="57">
        <f t="shared" si="64"/>
        <v>11.98</v>
      </c>
      <c r="CL974" s="57">
        <f t="shared" si="65"/>
        <v>2.19</v>
      </c>
      <c r="CM974" s="57">
        <f t="shared" si="66"/>
        <v>6.51</v>
      </c>
      <c r="CN974" s="57">
        <f t="shared" si="67"/>
        <v>99.3868794</v>
      </c>
      <c r="CO974" s="59">
        <f t="shared" si="68"/>
        <v>0.08745683116</v>
      </c>
      <c r="CP974" s="59">
        <f t="shared" si="69"/>
        <v>0.4538775359</v>
      </c>
      <c r="CQ974" s="59">
        <f t="shared" si="70"/>
        <v>0.2718213933</v>
      </c>
      <c r="CR974" s="59">
        <f t="shared" si="71"/>
        <v>0.1868442396</v>
      </c>
      <c r="CS974" s="60">
        <f t="shared" si="72"/>
        <v>8.745683116</v>
      </c>
      <c r="CT974" s="60">
        <f t="shared" si="73"/>
        <v>18.68442396</v>
      </c>
      <c r="CU974" s="60">
        <f t="shared" si="74"/>
        <v>72.56989293</v>
      </c>
      <c r="CV974" s="61">
        <f t="shared" si="75"/>
        <v>0.2305726552</v>
      </c>
      <c r="CW974" s="61">
        <f t="shared" si="76"/>
        <v>0.07573761578</v>
      </c>
      <c r="CX974" s="62"/>
    </row>
    <row r="975" ht="15.75" customHeight="1">
      <c r="A975" s="17" t="s">
        <v>53</v>
      </c>
      <c r="B975" s="17" t="s">
        <v>396</v>
      </c>
      <c r="C975" s="84" t="s">
        <v>957</v>
      </c>
      <c r="D975" s="83"/>
      <c r="E975" s="83" t="s">
        <v>958</v>
      </c>
      <c r="F975" s="2">
        <v>92.0</v>
      </c>
      <c r="G975" s="83" t="s">
        <v>1050</v>
      </c>
      <c r="H975" s="85">
        <v>37.53</v>
      </c>
      <c r="I975" s="86">
        <v>3.47</v>
      </c>
      <c r="J975" s="86">
        <v>21.19</v>
      </c>
      <c r="K975" s="86">
        <v>1.16</v>
      </c>
      <c r="L975" s="86">
        <v>0.04</v>
      </c>
      <c r="M975" s="86">
        <v>0.0</v>
      </c>
      <c r="N975" s="86">
        <v>0.83</v>
      </c>
      <c r="O975" s="86">
        <v>35.51</v>
      </c>
      <c r="P975" s="86"/>
      <c r="Q975" s="50">
        <f t="shared" si="8"/>
        <v>99.73</v>
      </c>
      <c r="R975" s="51">
        <f t="shared" si="9"/>
        <v>12</v>
      </c>
      <c r="S975" s="52">
        <f t="shared" si="10"/>
        <v>0.6246224055</v>
      </c>
      <c r="T975" s="52">
        <f t="shared" si="11"/>
        <v>0.0005006333011</v>
      </c>
      <c r="U975" s="52">
        <f t="shared" si="12"/>
        <v>0.4156478978</v>
      </c>
      <c r="V975" s="52">
        <f t="shared" si="13"/>
        <v>0</v>
      </c>
      <c r="W975" s="52">
        <f t="shared" si="14"/>
        <v>0</v>
      </c>
      <c r="X975" s="52">
        <f t="shared" si="15"/>
        <v>0.494248842</v>
      </c>
      <c r="Y975" s="52">
        <f t="shared" si="16"/>
        <v>0.01170045702</v>
      </c>
      <c r="Z975" s="52">
        <f t="shared" si="17"/>
        <v>0.08609481843</v>
      </c>
      <c r="AA975" s="52">
        <f t="shared" si="18"/>
        <v>0.0206849574</v>
      </c>
      <c r="AB975" s="52">
        <f t="shared" si="19"/>
        <v>1.653500011</v>
      </c>
      <c r="AC975" s="53">
        <f t="shared" si="20"/>
        <v>4.972893998</v>
      </c>
      <c r="AD975" s="54">
        <f t="shared" si="21"/>
        <v>1.249244811</v>
      </c>
      <c r="AE975" s="54">
        <f t="shared" si="22"/>
        <v>0.001001266602</v>
      </c>
      <c r="AF975" s="54">
        <f t="shared" si="23"/>
        <v>0.6234718467</v>
      </c>
      <c r="AG975" s="54">
        <f t="shared" si="24"/>
        <v>0</v>
      </c>
      <c r="AH975" s="54">
        <f t="shared" si="25"/>
        <v>0</v>
      </c>
      <c r="AI975" s="54">
        <f t="shared" si="26"/>
        <v>0.494248842</v>
      </c>
      <c r="AJ975" s="54">
        <f t="shared" si="27"/>
        <v>0.01170045702</v>
      </c>
      <c r="AK975" s="54">
        <f t="shared" si="28"/>
        <v>0.08609481843</v>
      </c>
      <c r="AL975" s="54">
        <f t="shared" si="29"/>
        <v>0.0206849574</v>
      </c>
      <c r="AM975" s="54">
        <f t="shared" si="30"/>
        <v>2.486446999</v>
      </c>
      <c r="AN975" s="54">
        <f t="shared" si="31"/>
        <v>-4.972893998</v>
      </c>
      <c r="AO975" s="55">
        <f t="shared" si="32"/>
        <v>3.022061814</v>
      </c>
      <c r="AP975" s="55">
        <f t="shared" si="33"/>
        <v>0.002422175011</v>
      </c>
      <c r="AQ975" s="55">
        <f t="shared" si="34"/>
        <v>2.01099677</v>
      </c>
      <c r="AR975" s="55">
        <f t="shared" si="35"/>
        <v>0</v>
      </c>
      <c r="AS975" s="55">
        <f t="shared" si="36"/>
        <v>0</v>
      </c>
      <c r="AT975" s="55">
        <f t="shared" si="37"/>
        <v>2.391285581</v>
      </c>
      <c r="AU975" s="55">
        <f t="shared" si="38"/>
        <v>0.05660940764</v>
      </c>
      <c r="AV975" s="55">
        <f t="shared" si="39"/>
        <v>0.4165458377</v>
      </c>
      <c r="AW975" s="55">
        <f t="shared" si="40"/>
        <v>0.1000784143</v>
      </c>
      <c r="AX975" s="55">
        <f t="shared" si="41"/>
        <v>8</v>
      </c>
      <c r="AY975" s="55">
        <f t="shared" si="42"/>
        <v>24.05996475</v>
      </c>
      <c r="AZ975" s="54">
        <f t="shared" ref="AZ975:BA975" si="6867">AO975*2</f>
        <v>6.044123628</v>
      </c>
      <c r="BA975" s="54">
        <f t="shared" si="6867"/>
        <v>0.004844350023</v>
      </c>
      <c r="BB975" s="54">
        <f t="shared" ref="BB975:BD975" si="6868">AQ975*(3/2)</f>
        <v>3.016495155</v>
      </c>
      <c r="BC975" s="54">
        <f t="shared" si="6868"/>
        <v>0</v>
      </c>
      <c r="BD975" s="54">
        <f t="shared" si="6868"/>
        <v>0</v>
      </c>
      <c r="BE975" s="54">
        <f t="shared" ref="BE975:BH975" si="6869">AT975</f>
        <v>2.391285581</v>
      </c>
      <c r="BF975" s="54">
        <f t="shared" si="6869"/>
        <v>0.05660940764</v>
      </c>
      <c r="BG975" s="54">
        <f t="shared" si="6869"/>
        <v>0.4165458377</v>
      </c>
      <c r="BH975" s="54">
        <f t="shared" si="6869"/>
        <v>0.1000784143</v>
      </c>
      <c r="BI975" s="54">
        <f t="shared" si="46"/>
        <v>12.02998237</v>
      </c>
      <c r="BJ975" s="54">
        <f t="shared" si="47"/>
        <v>-24.05996475</v>
      </c>
      <c r="BK975" s="56">
        <f t="shared" ref="BK975:BN975" si="6870">AO975</f>
        <v>3.022061814</v>
      </c>
      <c r="BL975" s="56">
        <f t="shared" si="6870"/>
        <v>0.002422175011</v>
      </c>
      <c r="BM975" s="56">
        <f t="shared" si="6870"/>
        <v>2.01099677</v>
      </c>
      <c r="BN975" s="56">
        <f t="shared" si="6870"/>
        <v>0</v>
      </c>
      <c r="BO975" s="56">
        <f t="shared" si="49"/>
        <v>0</v>
      </c>
      <c r="BP975" s="56">
        <f t="shared" si="50"/>
        <v>2.391285581</v>
      </c>
      <c r="BQ975" s="56">
        <f t="shared" ref="BQ975:BS975" si="6871">AU975</f>
        <v>0.05660940764</v>
      </c>
      <c r="BR975" s="56">
        <f t="shared" si="6871"/>
        <v>0.4165458377</v>
      </c>
      <c r="BS975" s="56">
        <f t="shared" si="6871"/>
        <v>0.1000784143</v>
      </c>
      <c r="BT975" s="56">
        <f t="shared" si="52"/>
        <v>8</v>
      </c>
      <c r="BU975" s="50">
        <f t="shared" ref="BU975:BX975" si="6872">AZ975</f>
        <v>6.044123628</v>
      </c>
      <c r="BV975" s="50">
        <f t="shared" si="6872"/>
        <v>0.004844350023</v>
      </c>
      <c r="BW975" s="50">
        <f t="shared" si="6872"/>
        <v>3.016495155</v>
      </c>
      <c r="BX975" s="50">
        <f t="shared" si="6872"/>
        <v>0</v>
      </c>
      <c r="BY975" s="50">
        <f t="shared" si="54"/>
        <v>0</v>
      </c>
      <c r="BZ975" s="50">
        <f t="shared" si="55"/>
        <v>2.391285581</v>
      </c>
      <c r="CA975" s="50">
        <f t="shared" ref="CA975:CC975" si="6873">BF975</f>
        <v>0.05660940764</v>
      </c>
      <c r="CB975" s="50">
        <f t="shared" si="6873"/>
        <v>0.4165458377</v>
      </c>
      <c r="CC975" s="50">
        <f t="shared" si="6873"/>
        <v>0.1000784143</v>
      </c>
      <c r="CD975" s="50">
        <f t="shared" si="57"/>
        <v>12.02998237</v>
      </c>
      <c r="CE975" s="57">
        <f t="shared" si="58"/>
        <v>37.53</v>
      </c>
      <c r="CF975" s="57">
        <f t="shared" si="59"/>
        <v>0.04</v>
      </c>
      <c r="CG975" s="57">
        <f t="shared" si="60"/>
        <v>21.19</v>
      </c>
      <c r="CH975" s="57">
        <f t="shared" si="61"/>
        <v>0</v>
      </c>
      <c r="CI975" s="58">
        <f t="shared" si="62"/>
        <v>0</v>
      </c>
      <c r="CJ975" s="58">
        <f t="shared" si="63"/>
        <v>35.51</v>
      </c>
      <c r="CK975" s="57">
        <f t="shared" si="64"/>
        <v>0.83</v>
      </c>
      <c r="CL975" s="57">
        <f t="shared" si="65"/>
        <v>3.47</v>
      </c>
      <c r="CM975" s="57">
        <f t="shared" si="66"/>
        <v>1.16</v>
      </c>
      <c r="CN975" s="57">
        <f t="shared" si="67"/>
        <v>99.73</v>
      </c>
      <c r="CO975" s="59">
        <f t="shared" si="68"/>
        <v>0.140510418</v>
      </c>
      <c r="CP975" s="59">
        <f t="shared" si="69"/>
        <v>0.8066352035</v>
      </c>
      <c r="CQ975" s="59">
        <f t="shared" si="70"/>
        <v>0.01909564521</v>
      </c>
      <c r="CR975" s="59">
        <f t="shared" si="71"/>
        <v>0.03375873326</v>
      </c>
      <c r="CS975" s="60">
        <f t="shared" si="72"/>
        <v>14.0510418</v>
      </c>
      <c r="CT975" s="60">
        <f t="shared" si="73"/>
        <v>3.375873326</v>
      </c>
      <c r="CU975" s="60">
        <f t="shared" si="74"/>
        <v>82.57308487</v>
      </c>
      <c r="CV975" s="61">
        <f t="shared" si="75"/>
        <v>0.1040139423</v>
      </c>
      <c r="CW975" s="61">
        <f t="shared" si="76"/>
        <v>0.121682022</v>
      </c>
      <c r="CX975" s="62"/>
    </row>
    <row r="976" ht="15.75" customHeight="1">
      <c r="A976" s="17" t="s">
        <v>53</v>
      </c>
      <c r="B976" s="17" t="s">
        <v>396</v>
      </c>
      <c r="C976" s="84" t="s">
        <v>957</v>
      </c>
      <c r="D976" s="83"/>
      <c r="E976" s="83" t="s">
        <v>958</v>
      </c>
      <c r="F976" s="2">
        <v>93.0</v>
      </c>
      <c r="G976" s="83" t="s">
        <v>1051</v>
      </c>
      <c r="H976" s="85">
        <v>36.0</v>
      </c>
      <c r="I976" s="86">
        <v>0.4</v>
      </c>
      <c r="J976" s="86">
        <v>20.61</v>
      </c>
      <c r="K976" s="86">
        <v>0.31</v>
      </c>
      <c r="L976" s="86">
        <v>0.03</v>
      </c>
      <c r="M976" s="86">
        <v>0.03</v>
      </c>
      <c r="N976" s="86">
        <v>15.25</v>
      </c>
      <c r="O976" s="86">
        <v>25.92</v>
      </c>
      <c r="P976" s="86"/>
      <c r="Q976" s="50">
        <f t="shared" si="8"/>
        <v>98.55</v>
      </c>
      <c r="R976" s="51">
        <f t="shared" si="9"/>
        <v>12</v>
      </c>
      <c r="S976" s="52">
        <f t="shared" si="10"/>
        <v>0.5991581828</v>
      </c>
      <c r="T976" s="52">
        <f t="shared" si="11"/>
        <v>0.0003754749758</v>
      </c>
      <c r="U976" s="52">
        <f t="shared" si="12"/>
        <v>0.4042710322</v>
      </c>
      <c r="V976" s="52">
        <f t="shared" si="13"/>
        <v>0.0003947622939</v>
      </c>
      <c r="W976" s="52">
        <f t="shared" si="14"/>
        <v>0</v>
      </c>
      <c r="X976" s="52">
        <f t="shared" si="15"/>
        <v>0.3607696419</v>
      </c>
      <c r="Y976" s="52">
        <f t="shared" si="16"/>
        <v>0.2149782766</v>
      </c>
      <c r="Z976" s="52">
        <f t="shared" si="17"/>
        <v>0.009924474747</v>
      </c>
      <c r="AA976" s="52">
        <f t="shared" si="18"/>
        <v>0.005527876546</v>
      </c>
      <c r="AB976" s="52">
        <f t="shared" si="19"/>
        <v>1.595399722</v>
      </c>
      <c r="AC976" s="53">
        <f t="shared" si="20"/>
        <v>4.794532554</v>
      </c>
      <c r="AD976" s="54">
        <f t="shared" si="21"/>
        <v>1.198316366</v>
      </c>
      <c r="AE976" s="54">
        <f t="shared" si="22"/>
        <v>0.0007509499517</v>
      </c>
      <c r="AF976" s="54">
        <f t="shared" si="23"/>
        <v>0.6064065484</v>
      </c>
      <c r="AG976" s="54">
        <f t="shared" si="24"/>
        <v>0.0005921434408</v>
      </c>
      <c r="AH976" s="54">
        <f t="shared" si="25"/>
        <v>0</v>
      </c>
      <c r="AI976" s="54">
        <f t="shared" si="26"/>
        <v>0.3607696419</v>
      </c>
      <c r="AJ976" s="54">
        <f t="shared" si="27"/>
        <v>0.2149782766</v>
      </c>
      <c r="AK976" s="54">
        <f t="shared" si="28"/>
        <v>0.009924474747</v>
      </c>
      <c r="AL976" s="54">
        <f t="shared" si="29"/>
        <v>0.005527876546</v>
      </c>
      <c r="AM976" s="54">
        <f t="shared" si="30"/>
        <v>2.397266277</v>
      </c>
      <c r="AN976" s="54">
        <f t="shared" si="31"/>
        <v>-4.794532554</v>
      </c>
      <c r="AO976" s="55">
        <f t="shared" si="32"/>
        <v>3.004429169</v>
      </c>
      <c r="AP976" s="55">
        <f t="shared" si="33"/>
        <v>0.001882788222</v>
      </c>
      <c r="AQ976" s="55">
        <f t="shared" si="34"/>
        <v>2.027183666</v>
      </c>
      <c r="AR976" s="55">
        <f t="shared" si="35"/>
        <v>0.001979502884</v>
      </c>
      <c r="AS976" s="55">
        <f t="shared" si="36"/>
        <v>0</v>
      </c>
      <c r="AT976" s="55">
        <f t="shared" si="37"/>
        <v>1.809049541</v>
      </c>
      <c r="AU976" s="55">
        <f t="shared" si="38"/>
        <v>1.077990794</v>
      </c>
      <c r="AV976" s="55">
        <f t="shared" si="39"/>
        <v>0.04976545807</v>
      </c>
      <c r="AW976" s="55">
        <f t="shared" si="40"/>
        <v>0.0277190799</v>
      </c>
      <c r="AX976" s="55">
        <f t="shared" si="41"/>
        <v>8</v>
      </c>
      <c r="AY976" s="55">
        <f t="shared" si="42"/>
        <v>24.04178708</v>
      </c>
      <c r="AZ976" s="54">
        <f t="shared" ref="AZ976:BA976" si="6874">AO976*2</f>
        <v>6.008858339</v>
      </c>
      <c r="BA976" s="54">
        <f t="shared" si="6874"/>
        <v>0.003765576445</v>
      </c>
      <c r="BB976" s="54">
        <f t="shared" ref="BB976:BD976" si="6875">AQ976*(3/2)</f>
        <v>3.0407755</v>
      </c>
      <c r="BC976" s="54">
        <f t="shared" si="6875"/>
        <v>0.002969254326</v>
      </c>
      <c r="BD976" s="54">
        <f t="shared" si="6875"/>
        <v>0</v>
      </c>
      <c r="BE976" s="54">
        <f t="shared" ref="BE976:BH976" si="6876">AT976</f>
        <v>1.809049541</v>
      </c>
      <c r="BF976" s="54">
        <f t="shared" si="6876"/>
        <v>1.077990794</v>
      </c>
      <c r="BG976" s="54">
        <f t="shared" si="6876"/>
        <v>0.04976545807</v>
      </c>
      <c r="BH976" s="54">
        <f t="shared" si="6876"/>
        <v>0.0277190799</v>
      </c>
      <c r="BI976" s="54">
        <f t="shared" si="46"/>
        <v>12.02089354</v>
      </c>
      <c r="BJ976" s="54">
        <f t="shared" si="47"/>
        <v>-24.04178708</v>
      </c>
      <c r="BK976" s="56">
        <f t="shared" ref="BK976:BN976" si="6877">AO976</f>
        <v>3.004429169</v>
      </c>
      <c r="BL976" s="56">
        <f t="shared" si="6877"/>
        <v>0.001882788222</v>
      </c>
      <c r="BM976" s="56">
        <f t="shared" si="6877"/>
        <v>2.027183666</v>
      </c>
      <c r="BN976" s="56">
        <f t="shared" si="6877"/>
        <v>0.001979502884</v>
      </c>
      <c r="BO976" s="56">
        <f t="shared" si="49"/>
        <v>0</v>
      </c>
      <c r="BP976" s="56">
        <f t="shared" si="50"/>
        <v>1.809049541</v>
      </c>
      <c r="BQ976" s="56">
        <f t="shared" ref="BQ976:BS976" si="6878">AU976</f>
        <v>1.077990794</v>
      </c>
      <c r="BR976" s="56">
        <f t="shared" si="6878"/>
        <v>0.04976545807</v>
      </c>
      <c r="BS976" s="56">
        <f t="shared" si="6878"/>
        <v>0.0277190799</v>
      </c>
      <c r="BT976" s="56">
        <f t="shared" si="52"/>
        <v>8</v>
      </c>
      <c r="BU976" s="50">
        <f t="shared" ref="BU976:BX976" si="6879">AZ976</f>
        <v>6.008858339</v>
      </c>
      <c r="BV976" s="50">
        <f t="shared" si="6879"/>
        <v>0.003765576445</v>
      </c>
      <c r="BW976" s="50">
        <f t="shared" si="6879"/>
        <v>3.0407755</v>
      </c>
      <c r="BX976" s="50">
        <f t="shared" si="6879"/>
        <v>0.002969254326</v>
      </c>
      <c r="BY976" s="50">
        <f t="shared" si="54"/>
        <v>0</v>
      </c>
      <c r="BZ976" s="50">
        <f t="shared" si="55"/>
        <v>1.809049541</v>
      </c>
      <c r="CA976" s="50">
        <f t="shared" ref="CA976:CC976" si="6880">BF976</f>
        <v>1.077990794</v>
      </c>
      <c r="CB976" s="50">
        <f t="shared" si="6880"/>
        <v>0.04976545807</v>
      </c>
      <c r="CC976" s="50">
        <f t="shared" si="6880"/>
        <v>0.0277190799</v>
      </c>
      <c r="CD976" s="50">
        <f t="shared" si="57"/>
        <v>12.02089354</v>
      </c>
      <c r="CE976" s="57">
        <f t="shared" si="58"/>
        <v>36</v>
      </c>
      <c r="CF976" s="57">
        <f t="shared" si="59"/>
        <v>0.03</v>
      </c>
      <c r="CG976" s="57">
        <f t="shared" si="60"/>
        <v>20.61</v>
      </c>
      <c r="CH976" s="57">
        <f t="shared" si="61"/>
        <v>0.03</v>
      </c>
      <c r="CI976" s="58">
        <f t="shared" si="62"/>
        <v>0</v>
      </c>
      <c r="CJ976" s="58">
        <f t="shared" si="63"/>
        <v>25.92</v>
      </c>
      <c r="CK976" s="57">
        <f t="shared" si="64"/>
        <v>15.25</v>
      </c>
      <c r="CL976" s="57">
        <f t="shared" si="65"/>
        <v>0.4</v>
      </c>
      <c r="CM976" s="57">
        <f t="shared" si="66"/>
        <v>0.31</v>
      </c>
      <c r="CN976" s="57">
        <f t="shared" si="67"/>
        <v>98.55</v>
      </c>
      <c r="CO976" s="59">
        <f t="shared" si="68"/>
        <v>0.01678699293</v>
      </c>
      <c r="CP976" s="59">
        <f t="shared" si="69"/>
        <v>0.6102325393</v>
      </c>
      <c r="CQ976" s="59">
        <f t="shared" si="70"/>
        <v>0.3636302072</v>
      </c>
      <c r="CR976" s="59">
        <f t="shared" si="71"/>
        <v>0.009350260527</v>
      </c>
      <c r="CS976" s="60">
        <f t="shared" si="72"/>
        <v>1.678699293</v>
      </c>
      <c r="CT976" s="60">
        <f t="shared" si="73"/>
        <v>0.9350260527</v>
      </c>
      <c r="CU976" s="60">
        <f t="shared" si="74"/>
        <v>97.38627465</v>
      </c>
      <c r="CV976" s="61">
        <f t="shared" si="75"/>
        <v>0.01774375699</v>
      </c>
      <c r="CW976" s="61">
        <f t="shared" si="76"/>
        <v>0.01453753587</v>
      </c>
      <c r="CX976" s="62"/>
    </row>
    <row r="977" ht="15.75" customHeight="1">
      <c r="A977" s="17" t="s">
        <v>53</v>
      </c>
      <c r="B977" s="17" t="s">
        <v>396</v>
      </c>
      <c r="C977" s="84" t="s">
        <v>957</v>
      </c>
      <c r="D977" s="83"/>
      <c r="E977" s="83" t="s">
        <v>958</v>
      </c>
      <c r="F977" s="2">
        <v>94.0</v>
      </c>
      <c r="G977" s="83" t="s">
        <v>1052</v>
      </c>
      <c r="H977" s="85">
        <v>37.65</v>
      </c>
      <c r="I977" s="86">
        <v>3.0</v>
      </c>
      <c r="J977" s="86">
        <v>21.18</v>
      </c>
      <c r="K977" s="86">
        <v>2.88</v>
      </c>
      <c r="L977" s="86">
        <v>0.02</v>
      </c>
      <c r="M977" s="86">
        <v>0.09</v>
      </c>
      <c r="N977" s="86">
        <v>4.54</v>
      </c>
      <c r="O977" s="86">
        <v>30.45</v>
      </c>
      <c r="P977" s="86"/>
      <c r="Q977" s="50">
        <f t="shared" si="8"/>
        <v>99.81</v>
      </c>
      <c r="R977" s="51">
        <f t="shared" si="9"/>
        <v>12</v>
      </c>
      <c r="S977" s="52">
        <f t="shared" si="10"/>
        <v>0.6266195995</v>
      </c>
      <c r="T977" s="52">
        <f t="shared" si="11"/>
        <v>0.0002503166506</v>
      </c>
      <c r="U977" s="52">
        <f t="shared" si="12"/>
        <v>0.4154517449</v>
      </c>
      <c r="V977" s="52">
        <f t="shared" si="13"/>
        <v>0.001184286882</v>
      </c>
      <c r="W977" s="52">
        <f t="shared" si="14"/>
        <v>0</v>
      </c>
      <c r="X977" s="52">
        <f t="shared" si="15"/>
        <v>0.4238208177</v>
      </c>
      <c r="Y977" s="52">
        <f t="shared" si="16"/>
        <v>0.06400009022</v>
      </c>
      <c r="Z977" s="52">
        <f t="shared" si="17"/>
        <v>0.0744335606</v>
      </c>
      <c r="AA977" s="52">
        <f t="shared" si="18"/>
        <v>0.0513557563</v>
      </c>
      <c r="AB977" s="52">
        <f t="shared" si="19"/>
        <v>1.657116173</v>
      </c>
      <c r="AC977" s="53">
        <f t="shared" si="20"/>
        <v>4.98460821</v>
      </c>
      <c r="AD977" s="54">
        <f t="shared" si="21"/>
        <v>1.253239199</v>
      </c>
      <c r="AE977" s="54">
        <f t="shared" si="22"/>
        <v>0.0005006333011</v>
      </c>
      <c r="AF977" s="54">
        <f t="shared" si="23"/>
        <v>0.6231776174</v>
      </c>
      <c r="AG977" s="54">
        <f t="shared" si="24"/>
        <v>0.001776430322</v>
      </c>
      <c r="AH977" s="54">
        <f t="shared" si="25"/>
        <v>0</v>
      </c>
      <c r="AI977" s="54">
        <f t="shared" si="26"/>
        <v>0.4238208177</v>
      </c>
      <c r="AJ977" s="54">
        <f t="shared" si="27"/>
        <v>0.06400009022</v>
      </c>
      <c r="AK977" s="54">
        <f t="shared" si="28"/>
        <v>0.0744335606</v>
      </c>
      <c r="AL977" s="54">
        <f t="shared" si="29"/>
        <v>0.0513557563</v>
      </c>
      <c r="AM977" s="54">
        <f t="shared" si="30"/>
        <v>2.492304105</v>
      </c>
      <c r="AN977" s="54">
        <f t="shared" si="31"/>
        <v>-4.98460821</v>
      </c>
      <c r="AO977" s="55">
        <f t="shared" si="32"/>
        <v>3.025108848</v>
      </c>
      <c r="AP977" s="55">
        <f t="shared" si="33"/>
        <v>0.001208444669</v>
      </c>
      <c r="AQ977" s="55">
        <f t="shared" si="34"/>
        <v>2.00566141</v>
      </c>
      <c r="AR977" s="55">
        <f t="shared" si="35"/>
        <v>0.005717339079</v>
      </c>
      <c r="AS977" s="55">
        <f t="shared" si="36"/>
        <v>0</v>
      </c>
      <c r="AT977" s="55">
        <f t="shared" si="37"/>
        <v>2.046064481</v>
      </c>
      <c r="AU977" s="55">
        <f t="shared" si="38"/>
        <v>0.308970928</v>
      </c>
      <c r="AV977" s="55">
        <f t="shared" si="39"/>
        <v>0.3593402168</v>
      </c>
      <c r="AW977" s="55">
        <f t="shared" si="40"/>
        <v>0.2479283331</v>
      </c>
      <c r="AX977" s="55">
        <f t="shared" si="41"/>
        <v>8</v>
      </c>
      <c r="AY977" s="55">
        <f t="shared" si="42"/>
        <v>24.06401333</v>
      </c>
      <c r="AZ977" s="54">
        <f t="shared" ref="AZ977:BA977" si="6881">AO977*2</f>
        <v>6.050217695</v>
      </c>
      <c r="BA977" s="54">
        <f t="shared" si="6881"/>
        <v>0.002416889337</v>
      </c>
      <c r="BB977" s="54">
        <f t="shared" ref="BB977:BD977" si="6882">AQ977*(3/2)</f>
        <v>3.008492115</v>
      </c>
      <c r="BC977" s="54">
        <f t="shared" si="6882"/>
        <v>0.008576008619</v>
      </c>
      <c r="BD977" s="54">
        <f t="shared" si="6882"/>
        <v>0</v>
      </c>
      <c r="BE977" s="54">
        <f t="shared" ref="BE977:BH977" si="6883">AT977</f>
        <v>2.046064481</v>
      </c>
      <c r="BF977" s="54">
        <f t="shared" si="6883"/>
        <v>0.308970928</v>
      </c>
      <c r="BG977" s="54">
        <f t="shared" si="6883"/>
        <v>0.3593402168</v>
      </c>
      <c r="BH977" s="54">
        <f t="shared" si="6883"/>
        <v>0.2479283331</v>
      </c>
      <c r="BI977" s="54">
        <f t="shared" si="46"/>
        <v>12.03200667</v>
      </c>
      <c r="BJ977" s="54">
        <f t="shared" si="47"/>
        <v>-24.06401333</v>
      </c>
      <c r="BK977" s="56">
        <f t="shared" ref="BK977:BN977" si="6884">AO977</f>
        <v>3.025108848</v>
      </c>
      <c r="BL977" s="56">
        <f t="shared" si="6884"/>
        <v>0.001208444669</v>
      </c>
      <c r="BM977" s="56">
        <f t="shared" si="6884"/>
        <v>2.00566141</v>
      </c>
      <c r="BN977" s="56">
        <f t="shared" si="6884"/>
        <v>0.005717339079</v>
      </c>
      <c r="BO977" s="56">
        <f t="shared" si="49"/>
        <v>0</v>
      </c>
      <c r="BP977" s="56">
        <f t="shared" si="50"/>
        <v>2.046064481</v>
      </c>
      <c r="BQ977" s="56">
        <f t="shared" ref="BQ977:BS977" si="6885">AU977</f>
        <v>0.308970928</v>
      </c>
      <c r="BR977" s="56">
        <f t="shared" si="6885"/>
        <v>0.3593402168</v>
      </c>
      <c r="BS977" s="56">
        <f t="shared" si="6885"/>
        <v>0.2479283331</v>
      </c>
      <c r="BT977" s="56">
        <f t="shared" si="52"/>
        <v>8</v>
      </c>
      <c r="BU977" s="50">
        <f t="shared" ref="BU977:BX977" si="6886">AZ977</f>
        <v>6.050217695</v>
      </c>
      <c r="BV977" s="50">
        <f t="shared" si="6886"/>
        <v>0.002416889337</v>
      </c>
      <c r="BW977" s="50">
        <f t="shared" si="6886"/>
        <v>3.008492115</v>
      </c>
      <c r="BX977" s="50">
        <f t="shared" si="6886"/>
        <v>0.008576008619</v>
      </c>
      <c r="BY977" s="50">
        <f t="shared" si="54"/>
        <v>0</v>
      </c>
      <c r="BZ977" s="50">
        <f t="shared" si="55"/>
        <v>2.046064481</v>
      </c>
      <c r="CA977" s="50">
        <f t="shared" ref="CA977:CC977" si="6887">BF977</f>
        <v>0.308970928</v>
      </c>
      <c r="CB977" s="50">
        <f t="shared" si="6887"/>
        <v>0.3593402168</v>
      </c>
      <c r="CC977" s="50">
        <f t="shared" si="6887"/>
        <v>0.2479283331</v>
      </c>
      <c r="CD977" s="50">
        <f t="shared" si="57"/>
        <v>12.03200667</v>
      </c>
      <c r="CE977" s="57">
        <f t="shared" si="58"/>
        <v>37.65</v>
      </c>
      <c r="CF977" s="57">
        <f t="shared" si="59"/>
        <v>0.02</v>
      </c>
      <c r="CG977" s="57">
        <f t="shared" si="60"/>
        <v>21.18</v>
      </c>
      <c r="CH977" s="57">
        <f t="shared" si="61"/>
        <v>0.09</v>
      </c>
      <c r="CI977" s="58">
        <f t="shared" si="62"/>
        <v>0</v>
      </c>
      <c r="CJ977" s="58">
        <f t="shared" si="63"/>
        <v>30.45</v>
      </c>
      <c r="CK977" s="57">
        <f t="shared" si="64"/>
        <v>4.54</v>
      </c>
      <c r="CL977" s="57">
        <f t="shared" si="65"/>
        <v>3</v>
      </c>
      <c r="CM977" s="57">
        <f t="shared" si="66"/>
        <v>2.88</v>
      </c>
      <c r="CN977" s="57">
        <f t="shared" si="67"/>
        <v>99.81</v>
      </c>
      <c r="CO977" s="59">
        <f t="shared" si="68"/>
        <v>0.1213043029</v>
      </c>
      <c r="CP977" s="59">
        <f t="shared" si="69"/>
        <v>0.6907003837</v>
      </c>
      <c r="CQ977" s="59">
        <f t="shared" si="70"/>
        <v>0.1043008862</v>
      </c>
      <c r="CR977" s="59">
        <f t="shared" si="71"/>
        <v>0.08369442721</v>
      </c>
      <c r="CS977" s="60">
        <f t="shared" si="72"/>
        <v>12.13043029</v>
      </c>
      <c r="CT977" s="60">
        <f t="shared" si="73"/>
        <v>8.369442721</v>
      </c>
      <c r="CU977" s="60">
        <f t="shared" si="74"/>
        <v>79.50012698</v>
      </c>
      <c r="CV977" s="61">
        <f t="shared" si="75"/>
        <v>0.1443465787</v>
      </c>
      <c r="CW977" s="61">
        <f t="shared" si="76"/>
        <v>0.1050495263</v>
      </c>
      <c r="CX977" s="62"/>
    </row>
    <row r="978" ht="15.75" customHeight="1">
      <c r="A978" s="17" t="s">
        <v>53</v>
      </c>
      <c r="B978" s="17" t="s">
        <v>396</v>
      </c>
      <c r="C978" s="84" t="s">
        <v>957</v>
      </c>
      <c r="D978" s="83"/>
      <c r="E978" s="83" t="s">
        <v>958</v>
      </c>
      <c r="F978" s="2">
        <v>95.0</v>
      </c>
      <c r="G978" s="83" t="s">
        <v>1053</v>
      </c>
      <c r="H978" s="85">
        <v>37.2</v>
      </c>
      <c r="I978" s="86">
        <v>3.95</v>
      </c>
      <c r="J978" s="86">
        <v>21.55</v>
      </c>
      <c r="K978" s="86">
        <v>2.14</v>
      </c>
      <c r="L978" s="86">
        <v>0.03</v>
      </c>
      <c r="M978" s="86">
        <v>0.03</v>
      </c>
      <c r="N978" s="86">
        <v>2.37</v>
      </c>
      <c r="O978" s="86">
        <v>32.27</v>
      </c>
      <c r="P978" s="86"/>
      <c r="Q978" s="50">
        <f t="shared" si="8"/>
        <v>99.54</v>
      </c>
      <c r="R978" s="51">
        <f t="shared" si="9"/>
        <v>12</v>
      </c>
      <c r="S978" s="52">
        <f t="shared" si="10"/>
        <v>0.6191301222</v>
      </c>
      <c r="T978" s="52">
        <f t="shared" si="11"/>
        <v>0.0003754749758</v>
      </c>
      <c r="U978" s="52">
        <f t="shared" si="12"/>
        <v>0.4227094005</v>
      </c>
      <c r="V978" s="52">
        <f t="shared" si="13"/>
        <v>0.0003947622939</v>
      </c>
      <c r="W978" s="52">
        <f t="shared" si="14"/>
        <v>0</v>
      </c>
      <c r="X978" s="52">
        <f t="shared" si="15"/>
        <v>0.4491526367</v>
      </c>
      <c r="Y978" s="52">
        <f t="shared" si="16"/>
        <v>0.03340973873</v>
      </c>
      <c r="Z978" s="52">
        <f t="shared" si="17"/>
        <v>0.09800418813</v>
      </c>
      <c r="AA978" s="52">
        <f t="shared" si="18"/>
        <v>0.03816018003</v>
      </c>
      <c r="AB978" s="52">
        <f t="shared" si="19"/>
        <v>1.661336504</v>
      </c>
      <c r="AC978" s="53">
        <f t="shared" si="20"/>
        <v>4.984788364</v>
      </c>
      <c r="AD978" s="54">
        <f t="shared" si="21"/>
        <v>1.238260244</v>
      </c>
      <c r="AE978" s="54">
        <f t="shared" si="22"/>
        <v>0.0007509499517</v>
      </c>
      <c r="AF978" s="54">
        <f t="shared" si="23"/>
        <v>0.6340641008</v>
      </c>
      <c r="AG978" s="54">
        <f t="shared" si="24"/>
        <v>0.0005921434408</v>
      </c>
      <c r="AH978" s="54">
        <f t="shared" si="25"/>
        <v>0</v>
      </c>
      <c r="AI978" s="54">
        <f t="shared" si="26"/>
        <v>0.4491526367</v>
      </c>
      <c r="AJ978" s="54">
        <f t="shared" si="27"/>
        <v>0.03340973873</v>
      </c>
      <c r="AK978" s="54">
        <f t="shared" si="28"/>
        <v>0.09800418813</v>
      </c>
      <c r="AL978" s="54">
        <f t="shared" si="29"/>
        <v>0.03816018003</v>
      </c>
      <c r="AM978" s="54">
        <f t="shared" si="30"/>
        <v>2.492394182</v>
      </c>
      <c r="AN978" s="54">
        <f t="shared" si="31"/>
        <v>-4.984788364</v>
      </c>
      <c r="AO978" s="55">
        <f t="shared" si="32"/>
        <v>2.981359265</v>
      </c>
      <c r="AP978" s="55">
        <f t="shared" si="33"/>
        <v>0.001808062244</v>
      </c>
      <c r="AQ978" s="55">
        <f t="shared" si="34"/>
        <v>2.035514898</v>
      </c>
      <c r="AR978" s="55">
        <f t="shared" si="35"/>
        <v>0.001900938398</v>
      </c>
      <c r="AS978" s="55">
        <f t="shared" si="36"/>
        <v>0</v>
      </c>
      <c r="AT978" s="55">
        <f t="shared" si="37"/>
        <v>2.162849661</v>
      </c>
      <c r="AU978" s="55">
        <f t="shared" si="38"/>
        <v>0.1608812599</v>
      </c>
      <c r="AV978" s="55">
        <f t="shared" si="39"/>
        <v>0.4719293793</v>
      </c>
      <c r="AW978" s="55">
        <f t="shared" si="40"/>
        <v>0.1837565355</v>
      </c>
      <c r="AX978" s="55">
        <f t="shared" si="41"/>
        <v>8</v>
      </c>
      <c r="AY978" s="55">
        <f t="shared" si="42"/>
        <v>24.00375049</v>
      </c>
      <c r="AZ978" s="54">
        <f t="shared" ref="AZ978:BA978" si="6888">AO978*2</f>
        <v>5.96271853</v>
      </c>
      <c r="BA978" s="54">
        <f t="shared" si="6888"/>
        <v>0.003616124488</v>
      </c>
      <c r="BB978" s="54">
        <f t="shared" ref="BB978:BD978" si="6889">AQ978*(3/2)</f>
        <v>3.053272348</v>
      </c>
      <c r="BC978" s="54">
        <f t="shared" si="6889"/>
        <v>0.002851407596</v>
      </c>
      <c r="BD978" s="54">
        <f t="shared" si="6889"/>
        <v>0</v>
      </c>
      <c r="BE978" s="54">
        <f t="shared" ref="BE978:BH978" si="6890">AT978</f>
        <v>2.162849661</v>
      </c>
      <c r="BF978" s="54">
        <f t="shared" si="6890"/>
        <v>0.1608812599</v>
      </c>
      <c r="BG978" s="54">
        <f t="shared" si="6890"/>
        <v>0.4719293793</v>
      </c>
      <c r="BH978" s="54">
        <f t="shared" si="6890"/>
        <v>0.1837565355</v>
      </c>
      <c r="BI978" s="54">
        <f t="shared" si="46"/>
        <v>12.00187525</v>
      </c>
      <c r="BJ978" s="54">
        <f t="shared" si="47"/>
        <v>-24.00375049</v>
      </c>
      <c r="BK978" s="56">
        <f t="shared" ref="BK978:BN978" si="6891">AO978</f>
        <v>2.981359265</v>
      </c>
      <c r="BL978" s="56">
        <f t="shared" si="6891"/>
        <v>0.001808062244</v>
      </c>
      <c r="BM978" s="56">
        <f t="shared" si="6891"/>
        <v>2.035514898</v>
      </c>
      <c r="BN978" s="56">
        <f t="shared" si="6891"/>
        <v>0.001900938398</v>
      </c>
      <c r="BO978" s="56">
        <f t="shared" si="49"/>
        <v>0</v>
      </c>
      <c r="BP978" s="56">
        <f t="shared" si="50"/>
        <v>2.162849661</v>
      </c>
      <c r="BQ978" s="56">
        <f t="shared" ref="BQ978:BS978" si="6892">AU978</f>
        <v>0.1608812599</v>
      </c>
      <c r="BR978" s="56">
        <f t="shared" si="6892"/>
        <v>0.4719293793</v>
      </c>
      <c r="BS978" s="56">
        <f t="shared" si="6892"/>
        <v>0.1837565355</v>
      </c>
      <c r="BT978" s="56">
        <f t="shared" si="52"/>
        <v>8</v>
      </c>
      <c r="BU978" s="50">
        <f t="shared" ref="BU978:BX978" si="6893">AZ978</f>
        <v>5.96271853</v>
      </c>
      <c r="BV978" s="50">
        <f t="shared" si="6893"/>
        <v>0.003616124488</v>
      </c>
      <c r="BW978" s="50">
        <f t="shared" si="6893"/>
        <v>3.053272348</v>
      </c>
      <c r="BX978" s="50">
        <f t="shared" si="6893"/>
        <v>0.002851407596</v>
      </c>
      <c r="BY978" s="50">
        <f t="shared" si="54"/>
        <v>0</v>
      </c>
      <c r="BZ978" s="50">
        <f t="shared" si="55"/>
        <v>2.162849661</v>
      </c>
      <c r="CA978" s="50">
        <f t="shared" ref="CA978:CC978" si="6894">BF978</f>
        <v>0.1608812599</v>
      </c>
      <c r="CB978" s="50">
        <f t="shared" si="6894"/>
        <v>0.4719293793</v>
      </c>
      <c r="CC978" s="50">
        <f t="shared" si="6894"/>
        <v>0.1837565355</v>
      </c>
      <c r="CD978" s="50">
        <f t="shared" si="57"/>
        <v>12.00187525</v>
      </c>
      <c r="CE978" s="57">
        <f t="shared" si="58"/>
        <v>37.2</v>
      </c>
      <c r="CF978" s="57">
        <f t="shared" si="59"/>
        <v>0.03</v>
      </c>
      <c r="CG978" s="57">
        <f t="shared" si="60"/>
        <v>21.55</v>
      </c>
      <c r="CH978" s="57">
        <f t="shared" si="61"/>
        <v>0.03</v>
      </c>
      <c r="CI978" s="58">
        <f t="shared" si="62"/>
        <v>0</v>
      </c>
      <c r="CJ978" s="58">
        <f t="shared" si="63"/>
        <v>32.27</v>
      </c>
      <c r="CK978" s="57">
        <f t="shared" si="64"/>
        <v>2.37</v>
      </c>
      <c r="CL978" s="57">
        <f t="shared" si="65"/>
        <v>3.95</v>
      </c>
      <c r="CM978" s="57">
        <f t="shared" si="66"/>
        <v>2.14</v>
      </c>
      <c r="CN978" s="57">
        <f t="shared" si="67"/>
        <v>99.54</v>
      </c>
      <c r="CO978" s="59">
        <f t="shared" si="68"/>
        <v>0.1583965606</v>
      </c>
      <c r="CP978" s="59">
        <f t="shared" si="69"/>
        <v>0.7259305362</v>
      </c>
      <c r="CQ978" s="59">
        <f t="shared" si="70"/>
        <v>0.05399756689</v>
      </c>
      <c r="CR978" s="59">
        <f t="shared" si="71"/>
        <v>0.06167533636</v>
      </c>
      <c r="CS978" s="60">
        <f t="shared" si="72"/>
        <v>15.83965606</v>
      </c>
      <c r="CT978" s="60">
        <f t="shared" si="73"/>
        <v>6.167533636</v>
      </c>
      <c r="CU978" s="60">
        <f t="shared" si="74"/>
        <v>77.99281031</v>
      </c>
      <c r="CV978" s="61">
        <f t="shared" si="75"/>
        <v>0.1408736167</v>
      </c>
      <c r="CW978" s="61">
        <f t="shared" si="76"/>
        <v>0.1371714215</v>
      </c>
      <c r="CX978" s="62"/>
    </row>
    <row r="979" ht="15.75" customHeight="1">
      <c r="A979" s="17" t="s">
        <v>53</v>
      </c>
      <c r="B979" s="17" t="s">
        <v>396</v>
      </c>
      <c r="C979" s="84" t="s">
        <v>957</v>
      </c>
      <c r="D979" s="83"/>
      <c r="E979" s="83" t="s">
        <v>958</v>
      </c>
      <c r="F979" s="2">
        <v>96.0</v>
      </c>
      <c r="G979" s="83" t="s">
        <v>1054</v>
      </c>
      <c r="H979" s="85">
        <v>37.53</v>
      </c>
      <c r="I979" s="86">
        <v>3.34</v>
      </c>
      <c r="J979" s="86">
        <v>21.43</v>
      </c>
      <c r="K979" s="86">
        <v>5.58</v>
      </c>
      <c r="L979" s="86">
        <v>0.01</v>
      </c>
      <c r="M979" s="86">
        <v>0.02</v>
      </c>
      <c r="N979" s="86">
        <v>3.31</v>
      </c>
      <c r="O979" s="86">
        <v>28.14</v>
      </c>
      <c r="P979" s="86"/>
      <c r="Q979" s="50">
        <f t="shared" si="8"/>
        <v>99.36</v>
      </c>
      <c r="R979" s="51">
        <f t="shared" si="9"/>
        <v>12</v>
      </c>
      <c r="S979" s="52">
        <f t="shared" si="10"/>
        <v>0.6246224055</v>
      </c>
      <c r="T979" s="52">
        <f t="shared" si="11"/>
        <v>0.0001251583253</v>
      </c>
      <c r="U979" s="52">
        <f t="shared" si="12"/>
        <v>0.4203555663</v>
      </c>
      <c r="V979" s="52">
        <f t="shared" si="13"/>
        <v>0.0002631748626</v>
      </c>
      <c r="W979" s="52">
        <f t="shared" si="14"/>
        <v>0</v>
      </c>
      <c r="X979" s="52">
        <f t="shared" si="15"/>
        <v>0.3916688936</v>
      </c>
      <c r="Y979" s="52">
        <f t="shared" si="16"/>
        <v>0.04666085873</v>
      </c>
      <c r="Z979" s="52">
        <f t="shared" si="17"/>
        <v>0.08286936414</v>
      </c>
      <c r="AA979" s="52">
        <f t="shared" si="18"/>
        <v>0.09950177784</v>
      </c>
      <c r="AB979" s="52">
        <f t="shared" si="19"/>
        <v>1.666067199</v>
      </c>
      <c r="AC979" s="53">
        <f t="shared" si="20"/>
        <v>5.002248267</v>
      </c>
      <c r="AD979" s="54">
        <f t="shared" si="21"/>
        <v>1.249244811</v>
      </c>
      <c r="AE979" s="54">
        <f t="shared" si="22"/>
        <v>0.0002503166506</v>
      </c>
      <c r="AF979" s="54">
        <f t="shared" si="23"/>
        <v>0.6305333494</v>
      </c>
      <c r="AG979" s="54">
        <f t="shared" si="24"/>
        <v>0.0003947622939</v>
      </c>
      <c r="AH979" s="54">
        <f t="shared" si="25"/>
        <v>0</v>
      </c>
      <c r="AI979" s="54">
        <f t="shared" si="26"/>
        <v>0.3916688936</v>
      </c>
      <c r="AJ979" s="54">
        <f t="shared" si="27"/>
        <v>0.04666085873</v>
      </c>
      <c r="AK979" s="54">
        <f t="shared" si="28"/>
        <v>0.08286936414</v>
      </c>
      <c r="AL979" s="54">
        <f t="shared" si="29"/>
        <v>0.09950177784</v>
      </c>
      <c r="AM979" s="54">
        <f t="shared" si="30"/>
        <v>2.501124134</v>
      </c>
      <c r="AN979" s="54">
        <f t="shared" si="31"/>
        <v>-5.002248267</v>
      </c>
      <c r="AO979" s="55">
        <f t="shared" si="32"/>
        <v>2.999266324</v>
      </c>
      <c r="AP979" s="55">
        <f t="shared" si="33"/>
        <v>0.0006009761207</v>
      </c>
      <c r="AQ979" s="55">
        <f t="shared" si="34"/>
        <v>2.018432709</v>
      </c>
      <c r="AR979" s="55">
        <f t="shared" si="35"/>
        <v>0.001263693866</v>
      </c>
      <c r="AS979" s="55">
        <f t="shared" si="36"/>
        <v>0</v>
      </c>
      <c r="AT979" s="55">
        <f t="shared" si="37"/>
        <v>1.880687136</v>
      </c>
      <c r="AU979" s="55">
        <f t="shared" si="38"/>
        <v>0.2240527093</v>
      </c>
      <c r="AV979" s="55">
        <f t="shared" si="39"/>
        <v>0.3979160705</v>
      </c>
      <c r="AW979" s="55">
        <f t="shared" si="40"/>
        <v>0.4777803819</v>
      </c>
      <c r="AX979" s="55">
        <f t="shared" si="41"/>
        <v>8</v>
      </c>
      <c r="AY979" s="55">
        <f t="shared" si="42"/>
        <v>24.019431</v>
      </c>
      <c r="AZ979" s="54">
        <f t="shared" ref="AZ979:BA979" si="6895">AO979*2</f>
        <v>5.998532648</v>
      </c>
      <c r="BA979" s="54">
        <f t="shared" si="6895"/>
        <v>0.001201952241</v>
      </c>
      <c r="BB979" s="54">
        <f t="shared" ref="BB979:BD979" si="6896">AQ979*(3/2)</f>
        <v>3.027649063</v>
      </c>
      <c r="BC979" s="54">
        <f t="shared" si="6896"/>
        <v>0.0018955408</v>
      </c>
      <c r="BD979" s="54">
        <f t="shared" si="6896"/>
        <v>0</v>
      </c>
      <c r="BE979" s="54">
        <f t="shared" ref="BE979:BH979" si="6897">AT979</f>
        <v>1.880687136</v>
      </c>
      <c r="BF979" s="54">
        <f t="shared" si="6897"/>
        <v>0.2240527093</v>
      </c>
      <c r="BG979" s="54">
        <f t="shared" si="6897"/>
        <v>0.3979160705</v>
      </c>
      <c r="BH979" s="54">
        <f t="shared" si="6897"/>
        <v>0.4777803819</v>
      </c>
      <c r="BI979" s="54">
        <f t="shared" si="46"/>
        <v>12.0097155</v>
      </c>
      <c r="BJ979" s="54">
        <f t="shared" si="47"/>
        <v>-24.019431</v>
      </c>
      <c r="BK979" s="56">
        <f t="shared" ref="BK979:BN979" si="6898">AO979</f>
        <v>2.999266324</v>
      </c>
      <c r="BL979" s="56">
        <f t="shared" si="6898"/>
        <v>0.0006009761207</v>
      </c>
      <c r="BM979" s="56">
        <f t="shared" si="6898"/>
        <v>2.018432709</v>
      </c>
      <c r="BN979" s="56">
        <f t="shared" si="6898"/>
        <v>0.001263693866</v>
      </c>
      <c r="BO979" s="56">
        <f t="shared" si="49"/>
        <v>0</v>
      </c>
      <c r="BP979" s="56">
        <f t="shared" si="50"/>
        <v>1.880687136</v>
      </c>
      <c r="BQ979" s="56">
        <f t="shared" ref="BQ979:BS979" si="6899">AU979</f>
        <v>0.2240527093</v>
      </c>
      <c r="BR979" s="56">
        <f t="shared" si="6899"/>
        <v>0.3979160705</v>
      </c>
      <c r="BS979" s="56">
        <f t="shared" si="6899"/>
        <v>0.4777803819</v>
      </c>
      <c r="BT979" s="56">
        <f t="shared" si="52"/>
        <v>8</v>
      </c>
      <c r="BU979" s="50">
        <f t="shared" ref="BU979:BX979" si="6900">AZ979</f>
        <v>5.998532648</v>
      </c>
      <c r="BV979" s="50">
        <f t="shared" si="6900"/>
        <v>0.001201952241</v>
      </c>
      <c r="BW979" s="50">
        <f t="shared" si="6900"/>
        <v>3.027649063</v>
      </c>
      <c r="BX979" s="50">
        <f t="shared" si="6900"/>
        <v>0.0018955408</v>
      </c>
      <c r="BY979" s="50">
        <f t="shared" si="54"/>
        <v>0</v>
      </c>
      <c r="BZ979" s="50">
        <f t="shared" si="55"/>
        <v>1.880687136</v>
      </c>
      <c r="CA979" s="50">
        <f t="shared" ref="CA979:CC979" si="6901">BF979</f>
        <v>0.2240527093</v>
      </c>
      <c r="CB979" s="50">
        <f t="shared" si="6901"/>
        <v>0.3979160705</v>
      </c>
      <c r="CC979" s="50">
        <f t="shared" si="6901"/>
        <v>0.4777803819</v>
      </c>
      <c r="CD979" s="50">
        <f t="shared" si="57"/>
        <v>12.0097155</v>
      </c>
      <c r="CE979" s="57">
        <f t="shared" si="58"/>
        <v>37.53</v>
      </c>
      <c r="CF979" s="57">
        <f t="shared" si="59"/>
        <v>0.01</v>
      </c>
      <c r="CG979" s="57">
        <f t="shared" si="60"/>
        <v>21.43</v>
      </c>
      <c r="CH979" s="57">
        <f t="shared" si="61"/>
        <v>0.02</v>
      </c>
      <c r="CI979" s="58">
        <f t="shared" si="62"/>
        <v>0</v>
      </c>
      <c r="CJ979" s="58">
        <f t="shared" si="63"/>
        <v>28.14</v>
      </c>
      <c r="CK979" s="57">
        <f t="shared" si="64"/>
        <v>3.31</v>
      </c>
      <c r="CL979" s="57">
        <f t="shared" si="65"/>
        <v>3.34</v>
      </c>
      <c r="CM979" s="57">
        <f t="shared" si="66"/>
        <v>5.58</v>
      </c>
      <c r="CN979" s="57">
        <f t="shared" si="67"/>
        <v>99.36</v>
      </c>
      <c r="CO979" s="59">
        <f t="shared" si="68"/>
        <v>0.1335093358</v>
      </c>
      <c r="CP979" s="59">
        <f t="shared" si="69"/>
        <v>0.6310106804</v>
      </c>
      <c r="CQ979" s="59">
        <f t="shared" si="70"/>
        <v>0.07517446673</v>
      </c>
      <c r="CR979" s="59">
        <f t="shared" si="71"/>
        <v>0.1603055171</v>
      </c>
      <c r="CS979" s="60">
        <f t="shared" si="72"/>
        <v>13.35093358</v>
      </c>
      <c r="CT979" s="60">
        <f t="shared" si="73"/>
        <v>16.03055171</v>
      </c>
      <c r="CU979" s="60">
        <f t="shared" si="74"/>
        <v>70.61851471</v>
      </c>
      <c r="CV979" s="61">
        <f t="shared" si="75"/>
        <v>0.227060185</v>
      </c>
      <c r="CW979" s="61">
        <f t="shared" si="76"/>
        <v>0.1156190848</v>
      </c>
      <c r="CX979" s="62"/>
    </row>
    <row r="980" ht="15.75" customHeight="1">
      <c r="A980" s="17" t="s">
        <v>53</v>
      </c>
      <c r="B980" s="17" t="s">
        <v>396</v>
      </c>
      <c r="C980" s="84" t="s">
        <v>957</v>
      </c>
      <c r="D980" s="83"/>
      <c r="E980" s="83" t="s">
        <v>958</v>
      </c>
      <c r="F980" s="2">
        <v>97.0</v>
      </c>
      <c r="G980" s="83" t="s">
        <v>1055</v>
      </c>
      <c r="H980" s="85">
        <v>37.01</v>
      </c>
      <c r="I980" s="86">
        <v>2.17</v>
      </c>
      <c r="J980" s="86">
        <v>21.08</v>
      </c>
      <c r="K980" s="86">
        <v>1.23</v>
      </c>
      <c r="L980" s="86">
        <v>0.01</v>
      </c>
      <c r="M980" s="86">
        <v>0.07</v>
      </c>
      <c r="N980" s="86">
        <v>1.73</v>
      </c>
      <c r="O980" s="86">
        <v>35.71</v>
      </c>
      <c r="P980" s="86"/>
      <c r="Q980" s="50">
        <f t="shared" si="8"/>
        <v>99.01</v>
      </c>
      <c r="R980" s="51">
        <f t="shared" si="9"/>
        <v>12</v>
      </c>
      <c r="S980" s="52">
        <f t="shared" si="10"/>
        <v>0.6159678984</v>
      </c>
      <c r="T980" s="52">
        <f t="shared" si="11"/>
        <v>0.0001251583253</v>
      </c>
      <c r="U980" s="52">
        <f t="shared" si="12"/>
        <v>0.4134902164</v>
      </c>
      <c r="V980" s="52">
        <f t="shared" si="13"/>
        <v>0.0009211120191</v>
      </c>
      <c r="W980" s="52">
        <f t="shared" si="14"/>
        <v>0</v>
      </c>
      <c r="X980" s="52">
        <f t="shared" si="15"/>
        <v>0.4970325583</v>
      </c>
      <c r="Y980" s="52">
        <f t="shared" si="16"/>
        <v>0.02438769958</v>
      </c>
      <c r="Z980" s="52">
        <f t="shared" si="17"/>
        <v>0.0538402755</v>
      </c>
      <c r="AA980" s="52">
        <f t="shared" si="18"/>
        <v>0.02193318759</v>
      </c>
      <c r="AB980" s="52">
        <f t="shared" si="19"/>
        <v>1.627698106</v>
      </c>
      <c r="AC980" s="53">
        <f t="shared" si="20"/>
        <v>4.901993654</v>
      </c>
      <c r="AD980" s="54">
        <f t="shared" si="21"/>
        <v>1.231935797</v>
      </c>
      <c r="AE980" s="54">
        <f t="shared" si="22"/>
        <v>0.0002503166506</v>
      </c>
      <c r="AF980" s="54">
        <f t="shared" si="23"/>
        <v>0.6202353246</v>
      </c>
      <c r="AG980" s="54">
        <f t="shared" si="24"/>
        <v>0.001381668029</v>
      </c>
      <c r="AH980" s="54">
        <f t="shared" si="25"/>
        <v>0</v>
      </c>
      <c r="AI980" s="54">
        <f t="shared" si="26"/>
        <v>0.4970325583</v>
      </c>
      <c r="AJ980" s="54">
        <f t="shared" si="27"/>
        <v>0.02438769958</v>
      </c>
      <c r="AK980" s="54">
        <f t="shared" si="28"/>
        <v>0.0538402755</v>
      </c>
      <c r="AL980" s="54">
        <f t="shared" si="29"/>
        <v>0.02193318759</v>
      </c>
      <c r="AM980" s="54">
        <f t="shared" si="30"/>
        <v>2.450996827</v>
      </c>
      <c r="AN980" s="54">
        <f t="shared" si="31"/>
        <v>-4.901993654</v>
      </c>
      <c r="AO980" s="55">
        <f t="shared" si="32"/>
        <v>3.027430682</v>
      </c>
      <c r="AP980" s="55">
        <f t="shared" si="33"/>
        <v>0.0006151426966</v>
      </c>
      <c r="AQ980" s="55">
        <f t="shared" si="34"/>
        <v>2.032269816</v>
      </c>
      <c r="AR980" s="55">
        <f t="shared" si="35"/>
        <v>0.004527188503</v>
      </c>
      <c r="AS980" s="55">
        <f t="shared" si="36"/>
        <v>0</v>
      </c>
      <c r="AT980" s="55">
        <f t="shared" si="37"/>
        <v>2.442873437</v>
      </c>
      <c r="AU980" s="55">
        <f t="shared" si="38"/>
        <v>0.1198635029</v>
      </c>
      <c r="AV980" s="55">
        <f t="shared" si="39"/>
        <v>0.2646204492</v>
      </c>
      <c r="AW980" s="55">
        <f t="shared" si="40"/>
        <v>0.1077997818</v>
      </c>
      <c r="AX980" s="55">
        <f t="shared" si="41"/>
        <v>8</v>
      </c>
      <c r="AY980" s="55">
        <f t="shared" si="42"/>
        <v>24.09288865</v>
      </c>
      <c r="AZ980" s="54">
        <f t="shared" ref="AZ980:BA980" si="6902">AO980*2</f>
        <v>6.054861364</v>
      </c>
      <c r="BA980" s="54">
        <f t="shared" si="6902"/>
        <v>0.001230285393</v>
      </c>
      <c r="BB980" s="54">
        <f t="shared" ref="BB980:BD980" si="6903">AQ980*(3/2)</f>
        <v>3.048404724</v>
      </c>
      <c r="BC980" s="54">
        <f t="shared" si="6903"/>
        <v>0.006790782754</v>
      </c>
      <c r="BD980" s="54">
        <f t="shared" si="6903"/>
        <v>0</v>
      </c>
      <c r="BE980" s="54">
        <f t="shared" ref="BE980:BH980" si="6904">AT980</f>
        <v>2.442873437</v>
      </c>
      <c r="BF980" s="54">
        <f t="shared" si="6904"/>
        <v>0.1198635029</v>
      </c>
      <c r="BG980" s="54">
        <f t="shared" si="6904"/>
        <v>0.2646204492</v>
      </c>
      <c r="BH980" s="54">
        <f t="shared" si="6904"/>
        <v>0.1077997818</v>
      </c>
      <c r="BI980" s="54">
        <f t="shared" si="46"/>
        <v>12.04644433</v>
      </c>
      <c r="BJ980" s="54">
        <f t="shared" si="47"/>
        <v>-24.09288865</v>
      </c>
      <c r="BK980" s="56">
        <f t="shared" ref="BK980:BN980" si="6905">AO980</f>
        <v>3.027430682</v>
      </c>
      <c r="BL980" s="56">
        <f t="shared" si="6905"/>
        <v>0.0006151426966</v>
      </c>
      <c r="BM980" s="56">
        <f t="shared" si="6905"/>
        <v>2.032269816</v>
      </c>
      <c r="BN980" s="56">
        <f t="shared" si="6905"/>
        <v>0.004527188503</v>
      </c>
      <c r="BO980" s="56">
        <f t="shared" si="49"/>
        <v>0</v>
      </c>
      <c r="BP980" s="56">
        <f t="shared" si="50"/>
        <v>2.442873437</v>
      </c>
      <c r="BQ980" s="56">
        <f t="shared" ref="BQ980:BS980" si="6906">AU980</f>
        <v>0.1198635029</v>
      </c>
      <c r="BR980" s="56">
        <f t="shared" si="6906"/>
        <v>0.2646204492</v>
      </c>
      <c r="BS980" s="56">
        <f t="shared" si="6906"/>
        <v>0.1077997818</v>
      </c>
      <c r="BT980" s="56">
        <f t="shared" si="52"/>
        <v>8</v>
      </c>
      <c r="BU980" s="50">
        <f t="shared" ref="BU980:BX980" si="6907">AZ980</f>
        <v>6.054861364</v>
      </c>
      <c r="BV980" s="50">
        <f t="shared" si="6907"/>
        <v>0.001230285393</v>
      </c>
      <c r="BW980" s="50">
        <f t="shared" si="6907"/>
        <v>3.048404724</v>
      </c>
      <c r="BX980" s="50">
        <f t="shared" si="6907"/>
        <v>0.006790782754</v>
      </c>
      <c r="BY980" s="50">
        <f t="shared" si="54"/>
        <v>0</v>
      </c>
      <c r="BZ980" s="50">
        <f t="shared" si="55"/>
        <v>2.442873437</v>
      </c>
      <c r="CA980" s="50">
        <f t="shared" ref="CA980:CC980" si="6908">BF980</f>
        <v>0.1198635029</v>
      </c>
      <c r="CB980" s="50">
        <f t="shared" si="6908"/>
        <v>0.2646204492</v>
      </c>
      <c r="CC980" s="50">
        <f t="shared" si="6908"/>
        <v>0.1077997818</v>
      </c>
      <c r="CD980" s="50">
        <f t="shared" si="57"/>
        <v>12.04644433</v>
      </c>
      <c r="CE980" s="57">
        <f t="shared" si="58"/>
        <v>37.01</v>
      </c>
      <c r="CF980" s="57">
        <f t="shared" si="59"/>
        <v>0.01</v>
      </c>
      <c r="CG980" s="57">
        <f t="shared" si="60"/>
        <v>21.08</v>
      </c>
      <c r="CH980" s="57">
        <f t="shared" si="61"/>
        <v>0.07</v>
      </c>
      <c r="CI980" s="58">
        <f t="shared" si="62"/>
        <v>0</v>
      </c>
      <c r="CJ980" s="58">
        <f t="shared" si="63"/>
        <v>35.71</v>
      </c>
      <c r="CK980" s="57">
        <f t="shared" si="64"/>
        <v>1.73</v>
      </c>
      <c r="CL980" s="57">
        <f t="shared" si="65"/>
        <v>2.17</v>
      </c>
      <c r="CM980" s="57">
        <f t="shared" si="66"/>
        <v>1.23</v>
      </c>
      <c r="CN980" s="57">
        <f t="shared" si="67"/>
        <v>99.01</v>
      </c>
      <c r="CO980" s="59">
        <f t="shared" si="68"/>
        <v>0.09015546147</v>
      </c>
      <c r="CP980" s="59">
        <f t="shared" si="69"/>
        <v>0.8322802817</v>
      </c>
      <c r="CQ980" s="59">
        <f t="shared" si="70"/>
        <v>0.04083716677</v>
      </c>
      <c r="CR980" s="59">
        <f t="shared" si="71"/>
        <v>0.03672709008</v>
      </c>
      <c r="CS980" s="60">
        <f t="shared" si="72"/>
        <v>9.015546147</v>
      </c>
      <c r="CT980" s="60">
        <f t="shared" si="73"/>
        <v>3.672709008</v>
      </c>
      <c r="CU980" s="60">
        <f t="shared" si="74"/>
        <v>87.31174485</v>
      </c>
      <c r="CV980" s="61">
        <f t="shared" si="75"/>
        <v>0.08180482081</v>
      </c>
      <c r="CW980" s="61">
        <f t="shared" si="76"/>
        <v>0.07807462963</v>
      </c>
      <c r="CX980" s="62"/>
    </row>
    <row r="981" ht="15.75" customHeight="1">
      <c r="A981" s="17" t="s">
        <v>53</v>
      </c>
      <c r="B981" s="17" t="s">
        <v>396</v>
      </c>
      <c r="C981" s="84" t="s">
        <v>957</v>
      </c>
      <c r="D981" s="83"/>
      <c r="E981" s="83" t="s">
        <v>958</v>
      </c>
      <c r="F981" s="2">
        <v>98.0</v>
      </c>
      <c r="G981" s="83" t="s">
        <v>1056</v>
      </c>
      <c r="H981" s="85">
        <v>37.29</v>
      </c>
      <c r="I981" s="86">
        <v>3.9</v>
      </c>
      <c r="J981" s="86">
        <v>21.36</v>
      </c>
      <c r="K981" s="86">
        <v>2.22</v>
      </c>
      <c r="L981" s="86">
        <v>0.01</v>
      </c>
      <c r="M981" s="86">
        <v>0.01</v>
      </c>
      <c r="N981" s="86">
        <v>3.2</v>
      </c>
      <c r="O981" s="86">
        <v>31.46</v>
      </c>
      <c r="P981" s="86"/>
      <c r="Q981" s="50">
        <f t="shared" si="8"/>
        <v>99.45</v>
      </c>
      <c r="R981" s="51">
        <f t="shared" si="9"/>
        <v>12</v>
      </c>
      <c r="S981" s="52">
        <f t="shared" si="10"/>
        <v>0.6206280176</v>
      </c>
      <c r="T981" s="52">
        <f t="shared" si="11"/>
        <v>0.0001251583253</v>
      </c>
      <c r="U981" s="52">
        <f t="shared" si="12"/>
        <v>0.4189824963</v>
      </c>
      <c r="V981" s="52">
        <f t="shared" si="13"/>
        <v>0.0001315874313</v>
      </c>
      <c r="W981" s="52">
        <f t="shared" si="14"/>
        <v>0</v>
      </c>
      <c r="X981" s="52">
        <f t="shared" si="15"/>
        <v>0.4378785854</v>
      </c>
      <c r="Y981" s="52">
        <f t="shared" si="16"/>
        <v>0.04511019575</v>
      </c>
      <c r="Z981" s="52">
        <f t="shared" si="17"/>
        <v>0.09676362878</v>
      </c>
      <c r="AA981" s="52">
        <f t="shared" si="18"/>
        <v>0.03958672882</v>
      </c>
      <c r="AB981" s="52">
        <f t="shared" si="19"/>
        <v>1.659206398</v>
      </c>
      <c r="AC981" s="53">
        <f t="shared" si="20"/>
        <v>4.979033233</v>
      </c>
      <c r="AD981" s="54">
        <f t="shared" si="21"/>
        <v>1.241256035</v>
      </c>
      <c r="AE981" s="54">
        <f t="shared" si="22"/>
        <v>0.0002503166506</v>
      </c>
      <c r="AF981" s="54">
        <f t="shared" si="23"/>
        <v>0.6284737445</v>
      </c>
      <c r="AG981" s="54">
        <f t="shared" si="24"/>
        <v>0.0001973811469</v>
      </c>
      <c r="AH981" s="54">
        <f t="shared" si="25"/>
        <v>0</v>
      </c>
      <c r="AI981" s="54">
        <f t="shared" si="26"/>
        <v>0.4378785854</v>
      </c>
      <c r="AJ981" s="54">
        <f t="shared" si="27"/>
        <v>0.04511019575</v>
      </c>
      <c r="AK981" s="54">
        <f t="shared" si="28"/>
        <v>0.09676362878</v>
      </c>
      <c r="AL981" s="54">
        <f t="shared" si="29"/>
        <v>0.03958672882</v>
      </c>
      <c r="AM981" s="54">
        <f t="shared" si="30"/>
        <v>2.489516616</v>
      </c>
      <c r="AN981" s="54">
        <f t="shared" si="31"/>
        <v>-4.979033233</v>
      </c>
      <c r="AO981" s="55">
        <f t="shared" si="32"/>
        <v>2.992408989</v>
      </c>
      <c r="AP981" s="55">
        <f t="shared" si="33"/>
        <v>0.0006034611506</v>
      </c>
      <c r="AQ981" s="55">
        <f t="shared" si="34"/>
        <v>2.020158537</v>
      </c>
      <c r="AR981" s="55">
        <f t="shared" si="35"/>
        <v>0.0006344596135</v>
      </c>
      <c r="AS981" s="55">
        <f t="shared" si="36"/>
        <v>0</v>
      </c>
      <c r="AT981" s="55">
        <f t="shared" si="37"/>
        <v>2.111267583</v>
      </c>
      <c r="AU981" s="55">
        <f t="shared" si="38"/>
        <v>0.2175025159</v>
      </c>
      <c r="AV981" s="55">
        <f t="shared" si="39"/>
        <v>0.466553788</v>
      </c>
      <c r="AW981" s="55">
        <f t="shared" si="40"/>
        <v>0.1908706661</v>
      </c>
      <c r="AX981" s="55">
        <f t="shared" si="41"/>
        <v>8</v>
      </c>
      <c r="AY981" s="55">
        <f t="shared" si="42"/>
        <v>24.0068179</v>
      </c>
      <c r="AZ981" s="54">
        <f t="shared" ref="AZ981:BA981" si="6909">AO981*2</f>
        <v>5.984817978</v>
      </c>
      <c r="BA981" s="54">
        <f t="shared" si="6909"/>
        <v>0.001206922301</v>
      </c>
      <c r="BB981" s="54">
        <f t="shared" ref="BB981:BD981" si="6910">AQ981*(3/2)</f>
        <v>3.030237805</v>
      </c>
      <c r="BC981" s="54">
        <f t="shared" si="6910"/>
        <v>0.0009516894203</v>
      </c>
      <c r="BD981" s="54">
        <f t="shared" si="6910"/>
        <v>0</v>
      </c>
      <c r="BE981" s="54">
        <f t="shared" ref="BE981:BH981" si="6911">AT981</f>
        <v>2.111267583</v>
      </c>
      <c r="BF981" s="54">
        <f t="shared" si="6911"/>
        <v>0.2175025159</v>
      </c>
      <c r="BG981" s="54">
        <f t="shared" si="6911"/>
        <v>0.466553788</v>
      </c>
      <c r="BH981" s="54">
        <f t="shared" si="6911"/>
        <v>0.1908706661</v>
      </c>
      <c r="BI981" s="54">
        <f t="shared" si="46"/>
        <v>12.00340895</v>
      </c>
      <c r="BJ981" s="54">
        <f t="shared" si="47"/>
        <v>-24.0068179</v>
      </c>
      <c r="BK981" s="56">
        <f t="shared" ref="BK981:BN981" si="6912">AO981</f>
        <v>2.992408989</v>
      </c>
      <c r="BL981" s="56">
        <f t="shared" si="6912"/>
        <v>0.0006034611506</v>
      </c>
      <c r="BM981" s="56">
        <f t="shared" si="6912"/>
        <v>2.020158537</v>
      </c>
      <c r="BN981" s="56">
        <f t="shared" si="6912"/>
        <v>0.0006344596135</v>
      </c>
      <c r="BO981" s="56">
        <f t="shared" si="49"/>
        <v>0</v>
      </c>
      <c r="BP981" s="56">
        <f t="shared" si="50"/>
        <v>2.111267583</v>
      </c>
      <c r="BQ981" s="56">
        <f t="shared" ref="BQ981:BS981" si="6913">AU981</f>
        <v>0.2175025159</v>
      </c>
      <c r="BR981" s="56">
        <f t="shared" si="6913"/>
        <v>0.466553788</v>
      </c>
      <c r="BS981" s="56">
        <f t="shared" si="6913"/>
        <v>0.1908706661</v>
      </c>
      <c r="BT981" s="56">
        <f t="shared" si="52"/>
        <v>8</v>
      </c>
      <c r="BU981" s="50">
        <f t="shared" ref="BU981:BX981" si="6914">AZ981</f>
        <v>5.984817978</v>
      </c>
      <c r="BV981" s="50">
        <f t="shared" si="6914"/>
        <v>0.001206922301</v>
      </c>
      <c r="BW981" s="50">
        <f t="shared" si="6914"/>
        <v>3.030237805</v>
      </c>
      <c r="BX981" s="50">
        <f t="shared" si="6914"/>
        <v>0.0009516894203</v>
      </c>
      <c r="BY981" s="50">
        <f t="shared" si="54"/>
        <v>0</v>
      </c>
      <c r="BZ981" s="50">
        <f t="shared" si="55"/>
        <v>2.111267583</v>
      </c>
      <c r="CA981" s="50">
        <f t="shared" ref="CA981:CC981" si="6915">BF981</f>
        <v>0.2175025159</v>
      </c>
      <c r="CB981" s="50">
        <f t="shared" si="6915"/>
        <v>0.466553788</v>
      </c>
      <c r="CC981" s="50">
        <f t="shared" si="6915"/>
        <v>0.1908706661</v>
      </c>
      <c r="CD981" s="50">
        <f t="shared" si="57"/>
        <v>12.00340895</v>
      </c>
      <c r="CE981" s="57">
        <f t="shared" si="58"/>
        <v>37.29</v>
      </c>
      <c r="CF981" s="57">
        <f t="shared" si="59"/>
        <v>0.01</v>
      </c>
      <c r="CG981" s="57">
        <f t="shared" si="60"/>
        <v>21.36</v>
      </c>
      <c r="CH981" s="57">
        <f t="shared" si="61"/>
        <v>0.01</v>
      </c>
      <c r="CI981" s="58">
        <f t="shared" si="62"/>
        <v>0</v>
      </c>
      <c r="CJ981" s="58">
        <f t="shared" si="63"/>
        <v>31.46</v>
      </c>
      <c r="CK981" s="57">
        <f t="shared" si="64"/>
        <v>3.2</v>
      </c>
      <c r="CL981" s="57">
        <f t="shared" si="65"/>
        <v>3.9</v>
      </c>
      <c r="CM981" s="57">
        <f t="shared" si="66"/>
        <v>2.22</v>
      </c>
      <c r="CN981" s="57">
        <f t="shared" si="67"/>
        <v>99.45</v>
      </c>
      <c r="CO981" s="59">
        <f t="shared" si="68"/>
        <v>0.1562369027</v>
      </c>
      <c r="CP981" s="59">
        <f t="shared" si="69"/>
        <v>0.7070093879</v>
      </c>
      <c r="CQ981" s="59">
        <f t="shared" si="70"/>
        <v>0.07283601653</v>
      </c>
      <c r="CR981" s="59">
        <f t="shared" si="71"/>
        <v>0.06391769281</v>
      </c>
      <c r="CS981" s="60">
        <f t="shared" si="72"/>
        <v>15.62369027</v>
      </c>
      <c r="CT981" s="60">
        <f t="shared" si="73"/>
        <v>6.391769281</v>
      </c>
      <c r="CU981" s="60">
        <f t="shared" si="74"/>
        <v>77.98454045</v>
      </c>
      <c r="CV981" s="61">
        <f t="shared" si="75"/>
        <v>0.1420361442</v>
      </c>
      <c r="CW981" s="61">
        <f t="shared" si="76"/>
        <v>0.1353011578</v>
      </c>
      <c r="CX981" s="62"/>
    </row>
    <row r="982" ht="15.75" customHeight="1">
      <c r="A982" s="17" t="s">
        <v>53</v>
      </c>
      <c r="B982" s="17" t="s">
        <v>396</v>
      </c>
      <c r="C982" s="84" t="s">
        <v>957</v>
      </c>
      <c r="D982" s="83"/>
      <c r="E982" s="83" t="s">
        <v>958</v>
      </c>
      <c r="F982" s="2">
        <v>99.0</v>
      </c>
      <c r="G982" s="83" t="s">
        <v>1057</v>
      </c>
      <c r="H982" s="85">
        <v>37.75</v>
      </c>
      <c r="I982" s="86">
        <v>3.24</v>
      </c>
      <c r="J982" s="86">
        <v>21.14</v>
      </c>
      <c r="K982" s="86">
        <v>4.64</v>
      </c>
      <c r="L982" s="86">
        <v>0.02</v>
      </c>
      <c r="M982" s="86">
        <v>0.11</v>
      </c>
      <c r="N982" s="86">
        <v>1.77</v>
      </c>
      <c r="O982" s="86">
        <v>30.89</v>
      </c>
      <c r="P982" s="86"/>
      <c r="Q982" s="50">
        <f t="shared" si="8"/>
        <v>99.56</v>
      </c>
      <c r="R982" s="51">
        <f t="shared" si="9"/>
        <v>12</v>
      </c>
      <c r="S982" s="52">
        <f t="shared" si="10"/>
        <v>0.6282839277</v>
      </c>
      <c r="T982" s="52">
        <f t="shared" si="11"/>
        <v>0.0002503166506</v>
      </c>
      <c r="U982" s="52">
        <f t="shared" si="12"/>
        <v>0.4146671335</v>
      </c>
      <c r="V982" s="52">
        <f t="shared" si="13"/>
        <v>0.001447461744</v>
      </c>
      <c r="W982" s="52">
        <f t="shared" si="14"/>
        <v>0</v>
      </c>
      <c r="X982" s="52">
        <f t="shared" si="15"/>
        <v>0.4299449938</v>
      </c>
      <c r="Y982" s="52">
        <f t="shared" si="16"/>
        <v>0.02495157702</v>
      </c>
      <c r="Z982" s="52">
        <f t="shared" si="17"/>
        <v>0.08038824545</v>
      </c>
      <c r="AA982" s="52">
        <f t="shared" si="18"/>
        <v>0.0827398296</v>
      </c>
      <c r="AB982" s="52">
        <f t="shared" si="19"/>
        <v>1.662673485</v>
      </c>
      <c r="AC982" s="53">
        <f t="shared" si="20"/>
        <v>4.998530055</v>
      </c>
      <c r="AD982" s="54">
        <f t="shared" si="21"/>
        <v>1.256567855</v>
      </c>
      <c r="AE982" s="54">
        <f t="shared" si="22"/>
        <v>0.0005006333011</v>
      </c>
      <c r="AF982" s="54">
        <f t="shared" si="23"/>
        <v>0.6220007003</v>
      </c>
      <c r="AG982" s="54">
        <f t="shared" si="24"/>
        <v>0.002171192616</v>
      </c>
      <c r="AH982" s="54">
        <f t="shared" si="25"/>
        <v>0</v>
      </c>
      <c r="AI982" s="54">
        <f t="shared" si="26"/>
        <v>0.4299449938</v>
      </c>
      <c r="AJ982" s="54">
        <f t="shared" si="27"/>
        <v>0.02495157702</v>
      </c>
      <c r="AK982" s="54">
        <f t="shared" si="28"/>
        <v>0.08038824545</v>
      </c>
      <c r="AL982" s="54">
        <f t="shared" si="29"/>
        <v>0.0827398296</v>
      </c>
      <c r="AM982" s="54">
        <f t="shared" si="30"/>
        <v>2.499265028</v>
      </c>
      <c r="AN982" s="54">
        <f t="shared" si="31"/>
        <v>-4.998530055</v>
      </c>
      <c r="AO982" s="55">
        <f t="shared" si="32"/>
        <v>3.023005699</v>
      </c>
      <c r="AP982" s="55">
        <f t="shared" si="33"/>
        <v>0.001204405568</v>
      </c>
      <c r="AQ982" s="55">
        <f t="shared" si="34"/>
        <v>1.995182516</v>
      </c>
      <c r="AR982" s="55">
        <f t="shared" si="35"/>
        <v>0.006964502685</v>
      </c>
      <c r="AS982" s="55">
        <f t="shared" si="36"/>
        <v>0</v>
      </c>
      <c r="AT982" s="55">
        <f t="shared" si="37"/>
        <v>2.068692368</v>
      </c>
      <c r="AU982" s="55">
        <f t="shared" si="38"/>
        <v>0.120055211</v>
      </c>
      <c r="AV982" s="55">
        <f t="shared" si="39"/>
        <v>0.3867902924</v>
      </c>
      <c r="AW982" s="55">
        <f t="shared" si="40"/>
        <v>0.3981050053</v>
      </c>
      <c r="AX982" s="55">
        <f t="shared" si="41"/>
        <v>8</v>
      </c>
      <c r="AY982" s="55">
        <f t="shared" si="42"/>
        <v>24.05056723</v>
      </c>
      <c r="AZ982" s="54">
        <f t="shared" ref="AZ982:BA982" si="6916">AO982*2</f>
        <v>6.046011398</v>
      </c>
      <c r="BA982" s="54">
        <f t="shared" si="6916"/>
        <v>0.002408811137</v>
      </c>
      <c r="BB982" s="54">
        <f t="shared" ref="BB982:BD982" si="6917">AQ982*(3/2)</f>
        <v>2.992773774</v>
      </c>
      <c r="BC982" s="54">
        <f t="shared" si="6917"/>
        <v>0.01044675403</v>
      </c>
      <c r="BD982" s="54">
        <f t="shared" si="6917"/>
        <v>0</v>
      </c>
      <c r="BE982" s="54">
        <f t="shared" ref="BE982:BH982" si="6918">AT982</f>
        <v>2.068692368</v>
      </c>
      <c r="BF982" s="54">
        <f t="shared" si="6918"/>
        <v>0.120055211</v>
      </c>
      <c r="BG982" s="54">
        <f t="shared" si="6918"/>
        <v>0.3867902924</v>
      </c>
      <c r="BH982" s="54">
        <f t="shared" si="6918"/>
        <v>0.3981050053</v>
      </c>
      <c r="BI982" s="54">
        <f t="shared" si="46"/>
        <v>12.02528361</v>
      </c>
      <c r="BJ982" s="54">
        <f t="shared" si="47"/>
        <v>-24.05056723</v>
      </c>
      <c r="BK982" s="56">
        <f t="shared" ref="BK982:BN982" si="6919">AO982</f>
        <v>3.023005699</v>
      </c>
      <c r="BL982" s="56">
        <f t="shared" si="6919"/>
        <v>0.001204405568</v>
      </c>
      <c r="BM982" s="56">
        <f t="shared" si="6919"/>
        <v>1.995182516</v>
      </c>
      <c r="BN982" s="56">
        <f t="shared" si="6919"/>
        <v>0.006964502685</v>
      </c>
      <c r="BO982" s="56">
        <f t="shared" si="49"/>
        <v>0</v>
      </c>
      <c r="BP982" s="56">
        <f t="shared" si="50"/>
        <v>2.068692368</v>
      </c>
      <c r="BQ982" s="56">
        <f t="shared" ref="BQ982:BS982" si="6920">AU982</f>
        <v>0.120055211</v>
      </c>
      <c r="BR982" s="56">
        <f t="shared" si="6920"/>
        <v>0.3867902924</v>
      </c>
      <c r="BS982" s="56">
        <f t="shared" si="6920"/>
        <v>0.3981050053</v>
      </c>
      <c r="BT982" s="56">
        <f t="shared" si="52"/>
        <v>8</v>
      </c>
      <c r="BU982" s="50">
        <f t="shared" ref="BU982:BX982" si="6921">AZ982</f>
        <v>6.046011398</v>
      </c>
      <c r="BV982" s="50">
        <f t="shared" si="6921"/>
        <v>0.002408811137</v>
      </c>
      <c r="BW982" s="50">
        <f t="shared" si="6921"/>
        <v>2.992773774</v>
      </c>
      <c r="BX982" s="50">
        <f t="shared" si="6921"/>
        <v>0.01044675403</v>
      </c>
      <c r="BY982" s="50">
        <f t="shared" si="54"/>
        <v>0</v>
      </c>
      <c r="BZ982" s="50">
        <f t="shared" si="55"/>
        <v>2.068692368</v>
      </c>
      <c r="CA982" s="50">
        <f t="shared" ref="CA982:CC982" si="6922">BF982</f>
        <v>0.120055211</v>
      </c>
      <c r="CB982" s="50">
        <f t="shared" si="6922"/>
        <v>0.3867902924</v>
      </c>
      <c r="CC982" s="50">
        <f t="shared" si="6922"/>
        <v>0.3981050053</v>
      </c>
      <c r="CD982" s="50">
        <f t="shared" si="57"/>
        <v>12.02528361</v>
      </c>
      <c r="CE982" s="57">
        <f t="shared" si="58"/>
        <v>37.75</v>
      </c>
      <c r="CF982" s="57">
        <f t="shared" si="59"/>
        <v>0.02</v>
      </c>
      <c r="CG982" s="57">
        <f t="shared" si="60"/>
        <v>21.14</v>
      </c>
      <c r="CH982" s="57">
        <f t="shared" si="61"/>
        <v>0.11</v>
      </c>
      <c r="CI982" s="58">
        <f t="shared" si="62"/>
        <v>0</v>
      </c>
      <c r="CJ982" s="58">
        <f t="shared" si="63"/>
        <v>30.89</v>
      </c>
      <c r="CK982" s="57">
        <f t="shared" si="64"/>
        <v>1.77</v>
      </c>
      <c r="CL982" s="57">
        <f t="shared" si="65"/>
        <v>3.24</v>
      </c>
      <c r="CM982" s="57">
        <f t="shared" si="66"/>
        <v>4.64</v>
      </c>
      <c r="CN982" s="57">
        <f t="shared" si="67"/>
        <v>99.56</v>
      </c>
      <c r="CO982" s="59">
        <f t="shared" si="68"/>
        <v>0.1300728798</v>
      </c>
      <c r="CP982" s="59">
        <f t="shared" si="69"/>
        <v>0.6956761298</v>
      </c>
      <c r="CQ982" s="59">
        <f t="shared" si="70"/>
        <v>0.04037311002</v>
      </c>
      <c r="CR982" s="59">
        <f t="shared" si="71"/>
        <v>0.1338778804</v>
      </c>
      <c r="CS982" s="60">
        <f t="shared" si="72"/>
        <v>13.00728798</v>
      </c>
      <c r="CT982" s="60">
        <f t="shared" si="73"/>
        <v>13.38778804</v>
      </c>
      <c r="CU982" s="60">
        <f t="shared" si="74"/>
        <v>73.60492399</v>
      </c>
      <c r="CV982" s="61">
        <f t="shared" si="75"/>
        <v>0.1989143202</v>
      </c>
      <c r="CW982" s="61">
        <f t="shared" si="76"/>
        <v>0.1126431139</v>
      </c>
      <c r="CX982" s="62"/>
    </row>
    <row r="983" ht="15.75" customHeight="1">
      <c r="A983" s="17" t="s">
        <v>53</v>
      </c>
      <c r="B983" s="17" t="s">
        <v>396</v>
      </c>
      <c r="C983" s="84" t="s">
        <v>957</v>
      </c>
      <c r="D983" s="83"/>
      <c r="E983" s="83" t="s">
        <v>958</v>
      </c>
      <c r="F983" s="2">
        <v>100.0</v>
      </c>
      <c r="G983" s="83" t="s">
        <v>1058</v>
      </c>
      <c r="H983" s="85">
        <v>37.67</v>
      </c>
      <c r="I983" s="86">
        <v>2.07</v>
      </c>
      <c r="J983" s="86">
        <v>21.14</v>
      </c>
      <c r="K983" s="86">
        <v>5.24</v>
      </c>
      <c r="L983" s="86">
        <v>0.13</v>
      </c>
      <c r="M983" s="86">
        <v>0.07</v>
      </c>
      <c r="N983" s="86">
        <v>8.67</v>
      </c>
      <c r="O983" s="86">
        <v>25.2</v>
      </c>
      <c r="P983" s="86"/>
      <c r="Q983" s="50">
        <f t="shared" si="8"/>
        <v>100.19</v>
      </c>
      <c r="R983" s="51">
        <f t="shared" si="9"/>
        <v>12</v>
      </c>
      <c r="S983" s="52">
        <f t="shared" si="10"/>
        <v>0.6269524651</v>
      </c>
      <c r="T983" s="52">
        <f t="shared" si="11"/>
        <v>0.001627058229</v>
      </c>
      <c r="U983" s="52">
        <f t="shared" si="12"/>
        <v>0.4146671335</v>
      </c>
      <c r="V983" s="52">
        <f t="shared" si="13"/>
        <v>0.0009211120191</v>
      </c>
      <c r="W983" s="52">
        <f t="shared" si="14"/>
        <v>0</v>
      </c>
      <c r="X983" s="52">
        <f t="shared" si="15"/>
        <v>0.350748263</v>
      </c>
      <c r="Y983" s="52">
        <f t="shared" si="16"/>
        <v>0.1222204366</v>
      </c>
      <c r="Z983" s="52">
        <f t="shared" si="17"/>
        <v>0.05135915682</v>
      </c>
      <c r="AA983" s="52">
        <f t="shared" si="18"/>
        <v>0.0934389455</v>
      </c>
      <c r="AB983" s="52">
        <f t="shared" si="19"/>
        <v>1.661934571</v>
      </c>
      <c r="AC983" s="53">
        <f t="shared" si="20"/>
        <v>4.996616434</v>
      </c>
      <c r="AD983" s="54">
        <f t="shared" si="21"/>
        <v>1.25390493</v>
      </c>
      <c r="AE983" s="54">
        <f t="shared" si="22"/>
        <v>0.003254116457</v>
      </c>
      <c r="AF983" s="54">
        <f t="shared" si="23"/>
        <v>0.6220007003</v>
      </c>
      <c r="AG983" s="54">
        <f t="shared" si="24"/>
        <v>0.001381668029</v>
      </c>
      <c r="AH983" s="54">
        <f t="shared" si="25"/>
        <v>0</v>
      </c>
      <c r="AI983" s="54">
        <f t="shared" si="26"/>
        <v>0.350748263</v>
      </c>
      <c r="AJ983" s="54">
        <f t="shared" si="27"/>
        <v>0.1222204366</v>
      </c>
      <c r="AK983" s="54">
        <f t="shared" si="28"/>
        <v>0.05135915682</v>
      </c>
      <c r="AL983" s="54">
        <f t="shared" si="29"/>
        <v>0.0934389455</v>
      </c>
      <c r="AM983" s="54">
        <f t="shared" si="30"/>
        <v>2.498308217</v>
      </c>
      <c r="AN983" s="54">
        <f t="shared" si="31"/>
        <v>-4.996616434</v>
      </c>
      <c r="AO983" s="55">
        <f t="shared" si="32"/>
        <v>3.017940543</v>
      </c>
      <c r="AP983" s="55">
        <f t="shared" si="33"/>
        <v>0.007832116895</v>
      </c>
      <c r="AQ983" s="55">
        <f t="shared" si="34"/>
        <v>1.996069597</v>
      </c>
      <c r="AR983" s="55">
        <f t="shared" si="35"/>
        <v>0.004433926751</v>
      </c>
      <c r="AS983" s="55">
        <f t="shared" si="36"/>
        <v>0</v>
      </c>
      <c r="AT983" s="55">
        <f t="shared" si="37"/>
        <v>1.688385423</v>
      </c>
      <c r="AU983" s="55">
        <f t="shared" si="38"/>
        <v>0.5883285119</v>
      </c>
      <c r="AV983" s="55">
        <f t="shared" si="39"/>
        <v>0.2472258907</v>
      </c>
      <c r="AW983" s="55">
        <f t="shared" si="40"/>
        <v>0.449783991</v>
      </c>
      <c r="AX983" s="55">
        <f t="shared" si="41"/>
        <v>8</v>
      </c>
      <c r="AY983" s="55">
        <f t="shared" si="42"/>
        <v>24.05204884</v>
      </c>
      <c r="AZ983" s="54">
        <f t="shared" ref="AZ983:BA983" si="6923">AO983*2</f>
        <v>6.035881086</v>
      </c>
      <c r="BA983" s="54">
        <f t="shared" si="6923"/>
        <v>0.01566423379</v>
      </c>
      <c r="BB983" s="54">
        <f t="shared" ref="BB983:BD983" si="6924">AQ983*(3/2)</f>
        <v>2.994104395</v>
      </c>
      <c r="BC983" s="54">
        <f t="shared" si="6924"/>
        <v>0.006650890127</v>
      </c>
      <c r="BD983" s="54">
        <f t="shared" si="6924"/>
        <v>0</v>
      </c>
      <c r="BE983" s="54">
        <f t="shared" ref="BE983:BH983" si="6925">AT983</f>
        <v>1.688385423</v>
      </c>
      <c r="BF983" s="54">
        <f t="shared" si="6925"/>
        <v>0.5883285119</v>
      </c>
      <c r="BG983" s="54">
        <f t="shared" si="6925"/>
        <v>0.2472258907</v>
      </c>
      <c r="BH983" s="54">
        <f t="shared" si="6925"/>
        <v>0.449783991</v>
      </c>
      <c r="BI983" s="54">
        <f t="shared" si="46"/>
        <v>12.02602442</v>
      </c>
      <c r="BJ983" s="54">
        <f t="shared" si="47"/>
        <v>-24.05204884</v>
      </c>
      <c r="BK983" s="56">
        <f t="shared" ref="BK983:BN983" si="6926">AO983</f>
        <v>3.017940543</v>
      </c>
      <c r="BL983" s="56">
        <f t="shared" si="6926"/>
        <v>0.007832116895</v>
      </c>
      <c r="BM983" s="56">
        <f t="shared" si="6926"/>
        <v>1.996069597</v>
      </c>
      <c r="BN983" s="56">
        <f t="shared" si="6926"/>
        <v>0.004433926751</v>
      </c>
      <c r="BO983" s="56">
        <f t="shared" si="49"/>
        <v>0</v>
      </c>
      <c r="BP983" s="56">
        <f t="shared" si="50"/>
        <v>1.688385423</v>
      </c>
      <c r="BQ983" s="56">
        <f t="shared" ref="BQ983:BS983" si="6927">AU983</f>
        <v>0.5883285119</v>
      </c>
      <c r="BR983" s="56">
        <f t="shared" si="6927"/>
        <v>0.2472258907</v>
      </c>
      <c r="BS983" s="56">
        <f t="shared" si="6927"/>
        <v>0.449783991</v>
      </c>
      <c r="BT983" s="56">
        <f t="shared" si="52"/>
        <v>8</v>
      </c>
      <c r="BU983" s="50">
        <f t="shared" ref="BU983:BX983" si="6928">AZ983</f>
        <v>6.035881086</v>
      </c>
      <c r="BV983" s="50">
        <f t="shared" si="6928"/>
        <v>0.01566423379</v>
      </c>
      <c r="BW983" s="50">
        <f t="shared" si="6928"/>
        <v>2.994104395</v>
      </c>
      <c r="BX983" s="50">
        <f t="shared" si="6928"/>
        <v>0.006650890127</v>
      </c>
      <c r="BY983" s="50">
        <f t="shared" si="54"/>
        <v>0</v>
      </c>
      <c r="BZ983" s="50">
        <f t="shared" si="55"/>
        <v>1.688385423</v>
      </c>
      <c r="CA983" s="50">
        <f t="shared" ref="CA983:CC983" si="6929">BF983</f>
        <v>0.5883285119</v>
      </c>
      <c r="CB983" s="50">
        <f t="shared" si="6929"/>
        <v>0.2472258907</v>
      </c>
      <c r="CC983" s="50">
        <f t="shared" si="6929"/>
        <v>0.449783991</v>
      </c>
      <c r="CD983" s="50">
        <f t="shared" si="57"/>
        <v>12.02602442</v>
      </c>
      <c r="CE983" s="57">
        <f t="shared" si="58"/>
        <v>37.67</v>
      </c>
      <c r="CF983" s="57">
        <f t="shared" si="59"/>
        <v>0.13</v>
      </c>
      <c r="CG983" s="57">
        <f t="shared" si="60"/>
        <v>21.14</v>
      </c>
      <c r="CH983" s="57">
        <f t="shared" si="61"/>
        <v>0.07</v>
      </c>
      <c r="CI983" s="58">
        <f t="shared" si="62"/>
        <v>0</v>
      </c>
      <c r="CJ983" s="58">
        <f t="shared" si="63"/>
        <v>25.2</v>
      </c>
      <c r="CK983" s="57">
        <f t="shared" si="64"/>
        <v>8.67</v>
      </c>
      <c r="CL983" s="57">
        <f t="shared" si="65"/>
        <v>2.07</v>
      </c>
      <c r="CM983" s="57">
        <f t="shared" si="66"/>
        <v>5.24</v>
      </c>
      <c r="CN983" s="57">
        <f t="shared" si="67"/>
        <v>100.19</v>
      </c>
      <c r="CO983" s="59">
        <f t="shared" si="68"/>
        <v>0.08313680285</v>
      </c>
      <c r="CP983" s="59">
        <f t="shared" si="69"/>
        <v>0.567768067</v>
      </c>
      <c r="CQ983" s="59">
        <f t="shared" si="70"/>
        <v>0.1978423513</v>
      </c>
      <c r="CR983" s="59">
        <f t="shared" si="71"/>
        <v>0.1512527789</v>
      </c>
      <c r="CS983" s="60">
        <f t="shared" si="72"/>
        <v>8.313680285</v>
      </c>
      <c r="CT983" s="60">
        <f t="shared" si="73"/>
        <v>15.12527789</v>
      </c>
      <c r="CU983" s="60">
        <f t="shared" si="74"/>
        <v>76.56104183</v>
      </c>
      <c r="CV983" s="61">
        <f t="shared" si="75"/>
        <v>0.1928211803</v>
      </c>
      <c r="CW983" s="61">
        <f t="shared" si="76"/>
        <v>0.07199647127</v>
      </c>
      <c r="CX983" s="62"/>
    </row>
    <row r="984" ht="15.75" customHeight="1">
      <c r="A984" s="17" t="s">
        <v>53</v>
      </c>
      <c r="B984" s="17" t="s">
        <v>396</v>
      </c>
      <c r="C984" s="84" t="s">
        <v>957</v>
      </c>
      <c r="D984" s="83"/>
      <c r="E984" s="83" t="s">
        <v>958</v>
      </c>
      <c r="F984" s="2">
        <v>101.0</v>
      </c>
      <c r="G984" s="83" t="s">
        <v>1059</v>
      </c>
      <c r="H984" s="85">
        <v>37.75</v>
      </c>
      <c r="I984" s="86">
        <v>3.28</v>
      </c>
      <c r="J984" s="86">
        <v>21.27</v>
      </c>
      <c r="K984" s="86">
        <v>4.47</v>
      </c>
      <c r="L984" s="86">
        <v>0.05</v>
      </c>
      <c r="M984" s="86">
        <v>0.02</v>
      </c>
      <c r="N984" s="86">
        <v>4.58</v>
      </c>
      <c r="O984" s="86">
        <v>28.29</v>
      </c>
      <c r="P984" s="86"/>
      <c r="Q984" s="50">
        <f t="shared" si="8"/>
        <v>99.71</v>
      </c>
      <c r="R984" s="51">
        <f t="shared" si="9"/>
        <v>12</v>
      </c>
      <c r="S984" s="52">
        <f t="shared" si="10"/>
        <v>0.6282839277</v>
      </c>
      <c r="T984" s="52">
        <f t="shared" si="11"/>
        <v>0.0006257916264</v>
      </c>
      <c r="U984" s="52">
        <f t="shared" si="12"/>
        <v>0.4172171206</v>
      </c>
      <c r="V984" s="52">
        <f t="shared" si="13"/>
        <v>0.0002631748626</v>
      </c>
      <c r="W984" s="52">
        <f t="shared" si="14"/>
        <v>0</v>
      </c>
      <c r="X984" s="52">
        <f t="shared" si="15"/>
        <v>0.3937566809</v>
      </c>
      <c r="Y984" s="52">
        <f t="shared" si="16"/>
        <v>0.06456396767</v>
      </c>
      <c r="Z984" s="52">
        <f t="shared" si="17"/>
        <v>0.08138069293</v>
      </c>
      <c r="AA984" s="52">
        <f t="shared" si="18"/>
        <v>0.07970841343</v>
      </c>
      <c r="AB984" s="52">
        <f t="shared" si="19"/>
        <v>1.66579977</v>
      </c>
      <c r="AC984" s="53">
        <f t="shared" si="20"/>
        <v>5.006899274</v>
      </c>
      <c r="AD984" s="54">
        <f t="shared" si="21"/>
        <v>1.256567855</v>
      </c>
      <c r="AE984" s="54">
        <f t="shared" si="22"/>
        <v>0.001251583253</v>
      </c>
      <c r="AF984" s="54">
        <f t="shared" si="23"/>
        <v>0.6258256809</v>
      </c>
      <c r="AG984" s="54">
        <f t="shared" si="24"/>
        <v>0.0003947622939</v>
      </c>
      <c r="AH984" s="54">
        <f t="shared" si="25"/>
        <v>0</v>
      </c>
      <c r="AI984" s="54">
        <f t="shared" si="26"/>
        <v>0.3937566809</v>
      </c>
      <c r="AJ984" s="54">
        <f t="shared" si="27"/>
        <v>0.06456396767</v>
      </c>
      <c r="AK984" s="54">
        <f t="shared" si="28"/>
        <v>0.08138069293</v>
      </c>
      <c r="AL984" s="54">
        <f t="shared" si="29"/>
        <v>0.07970841343</v>
      </c>
      <c r="AM984" s="54">
        <f t="shared" si="30"/>
        <v>2.503449637</v>
      </c>
      <c r="AN984" s="54">
        <f t="shared" si="31"/>
        <v>-5.006899274</v>
      </c>
      <c r="AO984" s="55">
        <f t="shared" si="32"/>
        <v>3.017332283</v>
      </c>
      <c r="AP984" s="55">
        <f t="shared" si="33"/>
        <v>0.003005363011</v>
      </c>
      <c r="AQ984" s="55">
        <f t="shared" si="34"/>
        <v>2.003684372</v>
      </c>
      <c r="AR984" s="55">
        <f t="shared" si="35"/>
        <v>0.001263896741</v>
      </c>
      <c r="AS984" s="55">
        <f t="shared" si="36"/>
        <v>0</v>
      </c>
      <c r="AT984" s="55">
        <f t="shared" si="37"/>
        <v>1.891015658</v>
      </c>
      <c r="AU984" s="55">
        <f t="shared" si="38"/>
        <v>0.3100683232</v>
      </c>
      <c r="AV984" s="55">
        <f t="shared" si="39"/>
        <v>0.390830612</v>
      </c>
      <c r="AW984" s="55">
        <f t="shared" si="40"/>
        <v>0.3827994931</v>
      </c>
      <c r="AX984" s="55">
        <f t="shared" si="41"/>
        <v>8</v>
      </c>
      <c r="AY984" s="55">
        <f t="shared" si="42"/>
        <v>24.04562356</v>
      </c>
      <c r="AZ984" s="54">
        <f t="shared" ref="AZ984:BA984" si="6930">AO984*2</f>
        <v>6.034664565</v>
      </c>
      <c r="BA984" s="54">
        <f t="shared" si="6930"/>
        <v>0.006010726021</v>
      </c>
      <c r="BB984" s="54">
        <f t="shared" ref="BB984:BD984" si="6931">AQ984*(3/2)</f>
        <v>3.005526557</v>
      </c>
      <c r="BC984" s="54">
        <f t="shared" si="6931"/>
        <v>0.001895845112</v>
      </c>
      <c r="BD984" s="54">
        <f t="shared" si="6931"/>
        <v>0</v>
      </c>
      <c r="BE984" s="54">
        <f t="shared" ref="BE984:BH984" si="6932">AT984</f>
        <v>1.891015658</v>
      </c>
      <c r="BF984" s="54">
        <f t="shared" si="6932"/>
        <v>0.3100683232</v>
      </c>
      <c r="BG984" s="54">
        <f t="shared" si="6932"/>
        <v>0.390830612</v>
      </c>
      <c r="BH984" s="54">
        <f t="shared" si="6932"/>
        <v>0.3827994931</v>
      </c>
      <c r="BI984" s="54">
        <f t="shared" si="46"/>
        <v>12.02281178</v>
      </c>
      <c r="BJ984" s="54">
        <f t="shared" si="47"/>
        <v>-24.04562356</v>
      </c>
      <c r="BK984" s="56">
        <f t="shared" ref="BK984:BN984" si="6933">AO984</f>
        <v>3.017332283</v>
      </c>
      <c r="BL984" s="56">
        <f t="shared" si="6933"/>
        <v>0.003005363011</v>
      </c>
      <c r="BM984" s="56">
        <f t="shared" si="6933"/>
        <v>2.003684372</v>
      </c>
      <c r="BN984" s="56">
        <f t="shared" si="6933"/>
        <v>0.001263896741</v>
      </c>
      <c r="BO984" s="56">
        <f t="shared" si="49"/>
        <v>0</v>
      </c>
      <c r="BP984" s="56">
        <f t="shared" si="50"/>
        <v>1.891015658</v>
      </c>
      <c r="BQ984" s="56">
        <f t="shared" ref="BQ984:BS984" si="6934">AU984</f>
        <v>0.3100683232</v>
      </c>
      <c r="BR984" s="56">
        <f t="shared" si="6934"/>
        <v>0.390830612</v>
      </c>
      <c r="BS984" s="56">
        <f t="shared" si="6934"/>
        <v>0.3827994931</v>
      </c>
      <c r="BT984" s="56">
        <f t="shared" si="52"/>
        <v>8</v>
      </c>
      <c r="BU984" s="50">
        <f t="shared" ref="BU984:BX984" si="6935">AZ984</f>
        <v>6.034664565</v>
      </c>
      <c r="BV984" s="50">
        <f t="shared" si="6935"/>
        <v>0.006010726021</v>
      </c>
      <c r="BW984" s="50">
        <f t="shared" si="6935"/>
        <v>3.005526557</v>
      </c>
      <c r="BX984" s="50">
        <f t="shared" si="6935"/>
        <v>0.001895845112</v>
      </c>
      <c r="BY984" s="50">
        <f t="shared" si="54"/>
        <v>0</v>
      </c>
      <c r="BZ984" s="50">
        <f t="shared" si="55"/>
        <v>1.891015658</v>
      </c>
      <c r="CA984" s="50">
        <f t="shared" ref="CA984:CC984" si="6936">BF984</f>
        <v>0.3100683232</v>
      </c>
      <c r="CB984" s="50">
        <f t="shared" si="6936"/>
        <v>0.390830612</v>
      </c>
      <c r="CC984" s="50">
        <f t="shared" si="6936"/>
        <v>0.3827994931</v>
      </c>
      <c r="CD984" s="50">
        <f t="shared" si="57"/>
        <v>12.02281178</v>
      </c>
      <c r="CE984" s="57">
        <f t="shared" si="58"/>
        <v>37.75</v>
      </c>
      <c r="CF984" s="57">
        <f t="shared" si="59"/>
        <v>0.05</v>
      </c>
      <c r="CG984" s="57">
        <f t="shared" si="60"/>
        <v>21.27</v>
      </c>
      <c r="CH984" s="57">
        <f t="shared" si="61"/>
        <v>0.02</v>
      </c>
      <c r="CI984" s="58">
        <f t="shared" si="62"/>
        <v>0</v>
      </c>
      <c r="CJ984" s="58">
        <f t="shared" si="63"/>
        <v>28.29</v>
      </c>
      <c r="CK984" s="57">
        <f t="shared" si="64"/>
        <v>4.58</v>
      </c>
      <c r="CL984" s="57">
        <f t="shared" si="65"/>
        <v>3.28</v>
      </c>
      <c r="CM984" s="57">
        <f t="shared" si="66"/>
        <v>4.47</v>
      </c>
      <c r="CN984" s="57">
        <f t="shared" si="67"/>
        <v>99.71</v>
      </c>
      <c r="CO984" s="59">
        <f t="shared" si="68"/>
        <v>0.131384261</v>
      </c>
      <c r="CP984" s="59">
        <f t="shared" si="69"/>
        <v>0.6356966092</v>
      </c>
      <c r="CQ984" s="59">
        <f t="shared" si="70"/>
        <v>0.104234664</v>
      </c>
      <c r="CR984" s="59">
        <f t="shared" si="71"/>
        <v>0.1286844658</v>
      </c>
      <c r="CS984" s="60">
        <f t="shared" si="72"/>
        <v>13.1384261</v>
      </c>
      <c r="CT984" s="60">
        <f t="shared" si="73"/>
        <v>12.86844658</v>
      </c>
      <c r="CU984" s="60">
        <f t="shared" si="74"/>
        <v>73.99312732</v>
      </c>
      <c r="CV984" s="61">
        <f t="shared" si="75"/>
        <v>0.1943765963</v>
      </c>
      <c r="CW984" s="61">
        <f t="shared" si="76"/>
        <v>0.1137787701</v>
      </c>
      <c r="CX984" s="62"/>
    </row>
    <row r="985" ht="15.75" customHeight="1">
      <c r="A985" s="17" t="s">
        <v>53</v>
      </c>
      <c r="B985" s="17" t="s">
        <v>396</v>
      </c>
      <c r="C985" s="84" t="s">
        <v>957</v>
      </c>
      <c r="D985" s="83"/>
      <c r="E985" s="83" t="s">
        <v>958</v>
      </c>
      <c r="F985" s="2">
        <v>102.0</v>
      </c>
      <c r="G985" s="83" t="s">
        <v>1060</v>
      </c>
      <c r="H985" s="85">
        <v>38.34</v>
      </c>
      <c r="I985" s="86">
        <v>5.17</v>
      </c>
      <c r="J985" s="86">
        <v>21.27</v>
      </c>
      <c r="K985" s="86">
        <v>4.21</v>
      </c>
      <c r="L985" s="86">
        <v>0.04</v>
      </c>
      <c r="M985" s="86">
        <v>0.0</v>
      </c>
      <c r="N985" s="86">
        <v>2.56</v>
      </c>
      <c r="O985" s="86">
        <v>28.27</v>
      </c>
      <c r="P985" s="86"/>
      <c r="Q985" s="50">
        <f t="shared" si="8"/>
        <v>99.86</v>
      </c>
      <c r="R985" s="51">
        <f t="shared" si="9"/>
        <v>12</v>
      </c>
      <c r="S985" s="52">
        <f t="shared" si="10"/>
        <v>0.6381034646</v>
      </c>
      <c r="T985" s="52">
        <f t="shared" si="11"/>
        <v>0.0005006333011</v>
      </c>
      <c r="U985" s="52">
        <f t="shared" si="12"/>
        <v>0.4172171206</v>
      </c>
      <c r="V985" s="52">
        <f t="shared" si="13"/>
        <v>0</v>
      </c>
      <c r="W985" s="52">
        <f t="shared" si="14"/>
        <v>0</v>
      </c>
      <c r="X985" s="52">
        <f t="shared" si="15"/>
        <v>0.3934783093</v>
      </c>
      <c r="Y985" s="52">
        <f t="shared" si="16"/>
        <v>0.0360881566</v>
      </c>
      <c r="Z985" s="52">
        <f t="shared" si="17"/>
        <v>0.1282738361</v>
      </c>
      <c r="AA985" s="52">
        <f t="shared" si="18"/>
        <v>0.07507212987</v>
      </c>
      <c r="AB985" s="52">
        <f t="shared" si="19"/>
        <v>1.68873365</v>
      </c>
      <c r="AC985" s="53">
        <f t="shared" si="20"/>
        <v>5.071892617</v>
      </c>
      <c r="AD985" s="54">
        <f t="shared" si="21"/>
        <v>1.276206929</v>
      </c>
      <c r="AE985" s="54">
        <f t="shared" si="22"/>
        <v>0.001001266602</v>
      </c>
      <c r="AF985" s="54">
        <f t="shared" si="23"/>
        <v>0.6258256809</v>
      </c>
      <c r="AG985" s="54">
        <f t="shared" si="24"/>
        <v>0</v>
      </c>
      <c r="AH985" s="54">
        <f t="shared" si="25"/>
        <v>0</v>
      </c>
      <c r="AI985" s="54">
        <f t="shared" si="26"/>
        <v>0.3934783093</v>
      </c>
      <c r="AJ985" s="54">
        <f t="shared" si="27"/>
        <v>0.0360881566</v>
      </c>
      <c r="AK985" s="54">
        <f t="shared" si="28"/>
        <v>0.1282738361</v>
      </c>
      <c r="AL985" s="54">
        <f t="shared" si="29"/>
        <v>0.07507212987</v>
      </c>
      <c r="AM985" s="54">
        <f t="shared" si="30"/>
        <v>2.535946309</v>
      </c>
      <c r="AN985" s="54">
        <f t="shared" si="31"/>
        <v>-5.071892617</v>
      </c>
      <c r="AO985" s="55">
        <f t="shared" si="32"/>
        <v>3.022873214</v>
      </c>
      <c r="AP985" s="55">
        <f t="shared" si="33"/>
        <v>0.002371638895</v>
      </c>
      <c r="AQ985" s="55">
        <f t="shared" si="34"/>
        <v>1.976473296</v>
      </c>
      <c r="AR985" s="55">
        <f t="shared" si="35"/>
        <v>0</v>
      </c>
      <c r="AS985" s="55">
        <f t="shared" si="36"/>
        <v>0</v>
      </c>
      <c r="AT985" s="55">
        <f t="shared" si="37"/>
        <v>1.864015959</v>
      </c>
      <c r="AU985" s="55">
        <f t="shared" si="38"/>
        <v>0.1709596139</v>
      </c>
      <c r="AV985" s="55">
        <f t="shared" si="39"/>
        <v>0.6076687633</v>
      </c>
      <c r="AW985" s="55">
        <f t="shared" si="40"/>
        <v>0.355637515</v>
      </c>
      <c r="AX985" s="55">
        <f t="shared" si="41"/>
        <v>8</v>
      </c>
      <c r="AY985" s="55">
        <f t="shared" si="42"/>
        <v>24.026963</v>
      </c>
      <c r="AZ985" s="54">
        <f t="shared" ref="AZ985:BA985" si="6937">AO985*2</f>
        <v>6.045746428</v>
      </c>
      <c r="BA985" s="54">
        <f t="shared" si="6937"/>
        <v>0.00474327779</v>
      </c>
      <c r="BB985" s="54">
        <f t="shared" ref="BB985:BD985" si="6938">AQ985*(3/2)</f>
        <v>2.964709945</v>
      </c>
      <c r="BC985" s="54">
        <f t="shared" si="6938"/>
        <v>0</v>
      </c>
      <c r="BD985" s="54">
        <f t="shared" si="6938"/>
        <v>0</v>
      </c>
      <c r="BE985" s="54">
        <f t="shared" ref="BE985:BH985" si="6939">AT985</f>
        <v>1.864015959</v>
      </c>
      <c r="BF985" s="54">
        <f t="shared" si="6939"/>
        <v>0.1709596139</v>
      </c>
      <c r="BG985" s="54">
        <f t="shared" si="6939"/>
        <v>0.6076687633</v>
      </c>
      <c r="BH985" s="54">
        <f t="shared" si="6939"/>
        <v>0.355637515</v>
      </c>
      <c r="BI985" s="54">
        <f t="shared" si="46"/>
        <v>12.0134815</v>
      </c>
      <c r="BJ985" s="54">
        <f t="shared" si="47"/>
        <v>-24.026963</v>
      </c>
      <c r="BK985" s="56">
        <f t="shared" ref="BK985:BN985" si="6940">AO985</f>
        <v>3.022873214</v>
      </c>
      <c r="BL985" s="56">
        <f t="shared" si="6940"/>
        <v>0.002371638895</v>
      </c>
      <c r="BM985" s="56">
        <f t="shared" si="6940"/>
        <v>1.976473296</v>
      </c>
      <c r="BN985" s="56">
        <f t="shared" si="6940"/>
        <v>0</v>
      </c>
      <c r="BO985" s="56">
        <f t="shared" si="49"/>
        <v>0</v>
      </c>
      <c r="BP985" s="56">
        <f t="shared" si="50"/>
        <v>1.864015959</v>
      </c>
      <c r="BQ985" s="56">
        <f t="shared" ref="BQ985:BS985" si="6941">AU985</f>
        <v>0.1709596139</v>
      </c>
      <c r="BR985" s="56">
        <f t="shared" si="6941"/>
        <v>0.6076687633</v>
      </c>
      <c r="BS985" s="56">
        <f t="shared" si="6941"/>
        <v>0.355637515</v>
      </c>
      <c r="BT985" s="56">
        <f t="shared" si="52"/>
        <v>8</v>
      </c>
      <c r="BU985" s="50">
        <f t="shared" ref="BU985:BX985" si="6942">AZ985</f>
        <v>6.045746428</v>
      </c>
      <c r="BV985" s="50">
        <f t="shared" si="6942"/>
        <v>0.00474327779</v>
      </c>
      <c r="BW985" s="50">
        <f t="shared" si="6942"/>
        <v>2.964709945</v>
      </c>
      <c r="BX985" s="50">
        <f t="shared" si="6942"/>
        <v>0</v>
      </c>
      <c r="BY985" s="50">
        <f t="shared" si="54"/>
        <v>0</v>
      </c>
      <c r="BZ985" s="50">
        <f t="shared" si="55"/>
        <v>1.864015959</v>
      </c>
      <c r="CA985" s="50">
        <f t="shared" ref="CA985:CC985" si="6943">BF985</f>
        <v>0.1709596139</v>
      </c>
      <c r="CB985" s="50">
        <f t="shared" si="6943"/>
        <v>0.6076687633</v>
      </c>
      <c r="CC985" s="50">
        <f t="shared" si="6943"/>
        <v>0.355637515</v>
      </c>
      <c r="CD985" s="50">
        <f t="shared" si="57"/>
        <v>12.0134815</v>
      </c>
      <c r="CE985" s="57">
        <f t="shared" si="58"/>
        <v>38.34</v>
      </c>
      <c r="CF985" s="57">
        <f t="shared" si="59"/>
        <v>0.04</v>
      </c>
      <c r="CG985" s="57">
        <f t="shared" si="60"/>
        <v>21.27</v>
      </c>
      <c r="CH985" s="57">
        <f t="shared" si="61"/>
        <v>0</v>
      </c>
      <c r="CI985" s="58">
        <f t="shared" si="62"/>
        <v>0</v>
      </c>
      <c r="CJ985" s="58">
        <f t="shared" si="63"/>
        <v>28.27</v>
      </c>
      <c r="CK985" s="57">
        <f t="shared" si="64"/>
        <v>2.56</v>
      </c>
      <c r="CL985" s="57">
        <f t="shared" si="65"/>
        <v>5.17</v>
      </c>
      <c r="CM985" s="57">
        <f t="shared" si="66"/>
        <v>4.21</v>
      </c>
      <c r="CN985" s="57">
        <f t="shared" si="67"/>
        <v>99.86</v>
      </c>
      <c r="CO985" s="59">
        <f t="shared" si="68"/>
        <v>0.2026723282</v>
      </c>
      <c r="CP985" s="59">
        <f t="shared" si="69"/>
        <v>0.6216947076</v>
      </c>
      <c r="CQ985" s="59">
        <f t="shared" si="70"/>
        <v>0.05701919378</v>
      </c>
      <c r="CR985" s="59">
        <f t="shared" si="71"/>
        <v>0.1186137704</v>
      </c>
      <c r="CS985" s="60">
        <f t="shared" si="72"/>
        <v>20.26723282</v>
      </c>
      <c r="CT985" s="60">
        <f t="shared" si="73"/>
        <v>11.86137704</v>
      </c>
      <c r="CU985" s="60">
        <f t="shared" si="74"/>
        <v>67.87139014</v>
      </c>
      <c r="CV985" s="61">
        <f t="shared" si="75"/>
        <v>0.2199499345</v>
      </c>
      <c r="CW985" s="61">
        <f t="shared" si="76"/>
        <v>0.1755142362</v>
      </c>
      <c r="CX985" s="62"/>
    </row>
    <row r="986" ht="15.75" customHeight="1">
      <c r="A986" s="17" t="s">
        <v>53</v>
      </c>
      <c r="B986" s="17" t="s">
        <v>396</v>
      </c>
      <c r="C986" s="84" t="s">
        <v>957</v>
      </c>
      <c r="D986" s="83"/>
      <c r="E986" s="83" t="s">
        <v>958</v>
      </c>
      <c r="F986" s="2">
        <v>103.0</v>
      </c>
      <c r="G986" s="83" t="s">
        <v>1061</v>
      </c>
      <c r="H986" s="85">
        <v>37.12</v>
      </c>
      <c r="I986" s="86">
        <v>3.08</v>
      </c>
      <c r="J986" s="86">
        <v>21.11</v>
      </c>
      <c r="K986" s="86">
        <v>1.16</v>
      </c>
      <c r="L986" s="86">
        <v>0.03</v>
      </c>
      <c r="M986" s="86">
        <v>0.0</v>
      </c>
      <c r="N986" s="86">
        <v>2.02</v>
      </c>
      <c r="O986" s="86">
        <v>34.8</v>
      </c>
      <c r="P986" s="86"/>
      <c r="Q986" s="50">
        <f t="shared" si="8"/>
        <v>99.32</v>
      </c>
      <c r="R986" s="51">
        <f t="shared" si="9"/>
        <v>12</v>
      </c>
      <c r="S986" s="52">
        <f t="shared" si="10"/>
        <v>0.6177986595</v>
      </c>
      <c r="T986" s="52">
        <f t="shared" si="11"/>
        <v>0.0003754749758</v>
      </c>
      <c r="U986" s="52">
        <f t="shared" si="12"/>
        <v>0.4140786749</v>
      </c>
      <c r="V986" s="52">
        <f t="shared" si="13"/>
        <v>0</v>
      </c>
      <c r="W986" s="52">
        <f t="shared" si="14"/>
        <v>0</v>
      </c>
      <c r="X986" s="52">
        <f t="shared" si="15"/>
        <v>0.4843666489</v>
      </c>
      <c r="Y986" s="52">
        <f t="shared" si="16"/>
        <v>0.02847581107</v>
      </c>
      <c r="Z986" s="52">
        <f t="shared" si="17"/>
        <v>0.07641845555</v>
      </c>
      <c r="AA986" s="52">
        <f t="shared" si="18"/>
        <v>0.0206849574</v>
      </c>
      <c r="AB986" s="52">
        <f t="shared" si="19"/>
        <v>1.642198682</v>
      </c>
      <c r="AC986" s="53">
        <f t="shared" si="20"/>
        <v>4.934824309</v>
      </c>
      <c r="AD986" s="54">
        <f t="shared" si="21"/>
        <v>1.235597319</v>
      </c>
      <c r="AE986" s="54">
        <f t="shared" si="22"/>
        <v>0.0007509499517</v>
      </c>
      <c r="AF986" s="54">
        <f t="shared" si="23"/>
        <v>0.6211180124</v>
      </c>
      <c r="AG986" s="54">
        <f t="shared" si="24"/>
        <v>0</v>
      </c>
      <c r="AH986" s="54">
        <f t="shared" si="25"/>
        <v>0</v>
      </c>
      <c r="AI986" s="54">
        <f t="shared" si="26"/>
        <v>0.4843666489</v>
      </c>
      <c r="AJ986" s="54">
        <f t="shared" si="27"/>
        <v>0.02847581107</v>
      </c>
      <c r="AK986" s="54">
        <f t="shared" si="28"/>
        <v>0.07641845555</v>
      </c>
      <c r="AL986" s="54">
        <f t="shared" si="29"/>
        <v>0.0206849574</v>
      </c>
      <c r="AM986" s="54">
        <f t="shared" si="30"/>
        <v>2.467412154</v>
      </c>
      <c r="AN986" s="54">
        <f t="shared" si="31"/>
        <v>-4.934824309</v>
      </c>
      <c r="AO986" s="55">
        <f t="shared" si="32"/>
        <v>3.009617125</v>
      </c>
      <c r="AP986" s="55">
        <f t="shared" si="33"/>
        <v>0.001829133003</v>
      </c>
      <c r="AQ986" s="55">
        <f t="shared" si="34"/>
        <v>2.017191607</v>
      </c>
      <c r="AR986" s="55">
        <f t="shared" si="35"/>
        <v>0</v>
      </c>
      <c r="AS986" s="55">
        <f t="shared" si="36"/>
        <v>0</v>
      </c>
      <c r="AT986" s="55">
        <f t="shared" si="37"/>
        <v>2.359600719</v>
      </c>
      <c r="AU986" s="55">
        <f t="shared" si="38"/>
        <v>0.1387204185</v>
      </c>
      <c r="AV986" s="55">
        <f t="shared" si="39"/>
        <v>0.3722738613</v>
      </c>
      <c r="AW986" s="55">
        <f t="shared" si="40"/>
        <v>0.1007671368</v>
      </c>
      <c r="AX986" s="55">
        <f t="shared" si="41"/>
        <v>8</v>
      </c>
      <c r="AY986" s="55">
        <f t="shared" si="42"/>
        <v>24.04008412</v>
      </c>
      <c r="AZ986" s="54">
        <f t="shared" ref="AZ986:BA986" si="6944">AO986*2</f>
        <v>6.019234249</v>
      </c>
      <c r="BA986" s="54">
        <f t="shared" si="6944"/>
        <v>0.003658266005</v>
      </c>
      <c r="BB986" s="54">
        <f t="shared" ref="BB986:BD986" si="6945">AQ986*(3/2)</f>
        <v>3.025787411</v>
      </c>
      <c r="BC986" s="54">
        <f t="shared" si="6945"/>
        <v>0</v>
      </c>
      <c r="BD986" s="54">
        <f t="shared" si="6945"/>
        <v>0</v>
      </c>
      <c r="BE986" s="54">
        <f t="shared" ref="BE986:BH986" si="6946">AT986</f>
        <v>2.359600719</v>
      </c>
      <c r="BF986" s="54">
        <f t="shared" si="6946"/>
        <v>0.1387204185</v>
      </c>
      <c r="BG986" s="54">
        <f t="shared" si="6946"/>
        <v>0.3722738613</v>
      </c>
      <c r="BH986" s="54">
        <f t="shared" si="6946"/>
        <v>0.1007671368</v>
      </c>
      <c r="BI986" s="54">
        <f t="shared" si="46"/>
        <v>12.02004206</v>
      </c>
      <c r="BJ986" s="54">
        <f t="shared" si="47"/>
        <v>-24.04008412</v>
      </c>
      <c r="BK986" s="56">
        <f t="shared" ref="BK986:BN986" si="6947">AO986</f>
        <v>3.009617125</v>
      </c>
      <c r="BL986" s="56">
        <f t="shared" si="6947"/>
        <v>0.001829133003</v>
      </c>
      <c r="BM986" s="56">
        <f t="shared" si="6947"/>
        <v>2.017191607</v>
      </c>
      <c r="BN986" s="56">
        <f t="shared" si="6947"/>
        <v>0</v>
      </c>
      <c r="BO986" s="56">
        <f t="shared" si="49"/>
        <v>0</v>
      </c>
      <c r="BP986" s="56">
        <f t="shared" si="50"/>
        <v>2.359600719</v>
      </c>
      <c r="BQ986" s="56">
        <f t="shared" ref="BQ986:BS986" si="6948">AU986</f>
        <v>0.1387204185</v>
      </c>
      <c r="BR986" s="56">
        <f t="shared" si="6948"/>
        <v>0.3722738613</v>
      </c>
      <c r="BS986" s="56">
        <f t="shared" si="6948"/>
        <v>0.1007671368</v>
      </c>
      <c r="BT986" s="56">
        <f t="shared" si="52"/>
        <v>8</v>
      </c>
      <c r="BU986" s="50">
        <f t="shared" ref="BU986:BX986" si="6949">AZ986</f>
        <v>6.019234249</v>
      </c>
      <c r="BV986" s="50">
        <f t="shared" si="6949"/>
        <v>0.003658266005</v>
      </c>
      <c r="BW986" s="50">
        <f t="shared" si="6949"/>
        <v>3.025787411</v>
      </c>
      <c r="BX986" s="50">
        <f t="shared" si="6949"/>
        <v>0</v>
      </c>
      <c r="BY986" s="50">
        <f t="shared" si="54"/>
        <v>0</v>
      </c>
      <c r="BZ986" s="50">
        <f t="shared" si="55"/>
        <v>2.359600719</v>
      </c>
      <c r="CA986" s="50">
        <f t="shared" ref="CA986:CC986" si="6950">BF986</f>
        <v>0.1387204185</v>
      </c>
      <c r="CB986" s="50">
        <f t="shared" si="6950"/>
        <v>0.3722738613</v>
      </c>
      <c r="CC986" s="50">
        <f t="shared" si="6950"/>
        <v>0.1007671368</v>
      </c>
      <c r="CD986" s="50">
        <f t="shared" si="57"/>
        <v>12.02004206</v>
      </c>
      <c r="CE986" s="57">
        <f t="shared" si="58"/>
        <v>37.12</v>
      </c>
      <c r="CF986" s="57">
        <f t="shared" si="59"/>
        <v>0.03</v>
      </c>
      <c r="CG986" s="57">
        <f t="shared" si="60"/>
        <v>21.11</v>
      </c>
      <c r="CH986" s="57">
        <f t="shared" si="61"/>
        <v>0</v>
      </c>
      <c r="CI986" s="58">
        <f t="shared" si="62"/>
        <v>0</v>
      </c>
      <c r="CJ986" s="58">
        <f t="shared" si="63"/>
        <v>34.8</v>
      </c>
      <c r="CK986" s="57">
        <f t="shared" si="64"/>
        <v>2.02</v>
      </c>
      <c r="CL986" s="57">
        <f t="shared" si="65"/>
        <v>3.08</v>
      </c>
      <c r="CM986" s="57">
        <f t="shared" si="66"/>
        <v>1.16</v>
      </c>
      <c r="CN986" s="57">
        <f t="shared" si="67"/>
        <v>99.32</v>
      </c>
      <c r="CO986" s="59">
        <f t="shared" si="68"/>
        <v>0.1252872738</v>
      </c>
      <c r="CP986" s="59">
        <f t="shared" si="69"/>
        <v>0.7941141508</v>
      </c>
      <c r="CQ986" s="59">
        <f t="shared" si="70"/>
        <v>0.04668580006</v>
      </c>
      <c r="CR986" s="59">
        <f t="shared" si="71"/>
        <v>0.03391277541</v>
      </c>
      <c r="CS986" s="60">
        <f t="shared" si="72"/>
        <v>12.52872738</v>
      </c>
      <c r="CT986" s="60">
        <f t="shared" si="73"/>
        <v>3.391277541</v>
      </c>
      <c r="CU986" s="60">
        <f t="shared" si="74"/>
        <v>84.07999508</v>
      </c>
      <c r="CV986" s="61">
        <f t="shared" si="75"/>
        <v>0.09655641229</v>
      </c>
      <c r="CW986" s="61">
        <f t="shared" si="76"/>
        <v>0.1084987791</v>
      </c>
      <c r="CX986" s="62"/>
    </row>
    <row r="987" ht="15.75" customHeight="1">
      <c r="A987" s="17" t="s">
        <v>53</v>
      </c>
      <c r="B987" s="17" t="s">
        <v>396</v>
      </c>
      <c r="C987" s="84" t="s">
        <v>957</v>
      </c>
      <c r="D987" s="83"/>
      <c r="E987" s="83" t="s">
        <v>958</v>
      </c>
      <c r="F987" s="2">
        <v>104.0</v>
      </c>
      <c r="G987" s="83" t="s">
        <v>1062</v>
      </c>
      <c r="H987" s="85">
        <v>37.34</v>
      </c>
      <c r="I987" s="86">
        <v>4.14</v>
      </c>
      <c r="J987" s="86">
        <v>21.33</v>
      </c>
      <c r="K987" s="86">
        <v>1.13</v>
      </c>
      <c r="L987" s="86">
        <v>0.02</v>
      </c>
      <c r="M987" s="86">
        <v>0.06</v>
      </c>
      <c r="N987" s="86">
        <v>3.58</v>
      </c>
      <c r="O987" s="86">
        <v>31.51</v>
      </c>
      <c r="P987" s="86"/>
      <c r="Q987" s="50">
        <f t="shared" si="8"/>
        <v>99.11</v>
      </c>
      <c r="R987" s="51">
        <f t="shared" si="9"/>
        <v>12</v>
      </c>
      <c r="S987" s="52">
        <f t="shared" si="10"/>
        <v>0.6214601818</v>
      </c>
      <c r="T987" s="52">
        <f t="shared" si="11"/>
        <v>0.0002503166506</v>
      </c>
      <c r="U987" s="52">
        <f t="shared" si="12"/>
        <v>0.4183940377</v>
      </c>
      <c r="V987" s="52">
        <f t="shared" si="13"/>
        <v>0.0007895245878</v>
      </c>
      <c r="W987" s="52">
        <f t="shared" si="14"/>
        <v>0</v>
      </c>
      <c r="X987" s="52">
        <f t="shared" si="15"/>
        <v>0.4385745145</v>
      </c>
      <c r="Y987" s="52">
        <f t="shared" si="16"/>
        <v>0.0504670315</v>
      </c>
      <c r="Z987" s="52">
        <f t="shared" si="17"/>
        <v>0.1027183136</v>
      </c>
      <c r="AA987" s="52">
        <f t="shared" si="18"/>
        <v>0.0201500016</v>
      </c>
      <c r="AB987" s="52">
        <f t="shared" si="19"/>
        <v>1.652803922</v>
      </c>
      <c r="AC987" s="53">
        <f t="shared" si="20"/>
        <v>4.968212403</v>
      </c>
      <c r="AD987" s="54">
        <f t="shared" si="21"/>
        <v>1.242920364</v>
      </c>
      <c r="AE987" s="54">
        <f t="shared" si="22"/>
        <v>0.0005006333011</v>
      </c>
      <c r="AF987" s="54">
        <f t="shared" si="23"/>
        <v>0.6275910566</v>
      </c>
      <c r="AG987" s="54">
        <f t="shared" si="24"/>
        <v>0.001184286882</v>
      </c>
      <c r="AH987" s="54">
        <f t="shared" si="25"/>
        <v>0</v>
      </c>
      <c r="AI987" s="54">
        <f t="shared" si="26"/>
        <v>0.4385745145</v>
      </c>
      <c r="AJ987" s="54">
        <f t="shared" si="27"/>
        <v>0.0504670315</v>
      </c>
      <c r="AK987" s="54">
        <f t="shared" si="28"/>
        <v>0.1027183136</v>
      </c>
      <c r="AL987" s="54">
        <f t="shared" si="29"/>
        <v>0.0201500016</v>
      </c>
      <c r="AM987" s="54">
        <f t="shared" si="30"/>
        <v>2.484106202</v>
      </c>
      <c r="AN987" s="54">
        <f t="shared" si="31"/>
        <v>-4.968212403</v>
      </c>
      <c r="AO987" s="55">
        <f t="shared" si="32"/>
        <v>3.008028592</v>
      </c>
      <c r="AP987" s="55">
        <f t="shared" si="33"/>
        <v>0.001211597563</v>
      </c>
      <c r="AQ987" s="55">
        <f t="shared" si="34"/>
        <v>2.025135745</v>
      </c>
      <c r="AR987" s="55">
        <f t="shared" si="35"/>
        <v>0.003821503941</v>
      </c>
      <c r="AS987" s="55">
        <f t="shared" si="36"/>
        <v>0</v>
      </c>
      <c r="AT987" s="55">
        <f t="shared" si="37"/>
        <v>2.122814491</v>
      </c>
      <c r="AU987" s="55">
        <f t="shared" si="38"/>
        <v>0.2442735321</v>
      </c>
      <c r="AV987" s="55">
        <f t="shared" si="39"/>
        <v>0.4971833005</v>
      </c>
      <c r="AW987" s="55">
        <f t="shared" si="40"/>
        <v>0.09753123809</v>
      </c>
      <c r="AX987" s="55">
        <f t="shared" si="41"/>
        <v>8</v>
      </c>
      <c r="AY987" s="55">
        <f t="shared" si="42"/>
        <v>24.04743763</v>
      </c>
      <c r="AZ987" s="54">
        <f t="shared" ref="AZ987:BA987" si="6951">AO987*2</f>
        <v>6.016057184</v>
      </c>
      <c r="BA987" s="54">
        <f t="shared" si="6951"/>
        <v>0.002423195127</v>
      </c>
      <c r="BB987" s="54">
        <f t="shared" ref="BB987:BD987" si="6952">AQ987*(3/2)</f>
        <v>3.037703617</v>
      </c>
      <c r="BC987" s="54">
        <f t="shared" si="6952"/>
        <v>0.005732255912</v>
      </c>
      <c r="BD987" s="54">
        <f t="shared" si="6952"/>
        <v>0</v>
      </c>
      <c r="BE987" s="54">
        <f t="shared" ref="BE987:BH987" si="6953">AT987</f>
        <v>2.122814491</v>
      </c>
      <c r="BF987" s="54">
        <f t="shared" si="6953"/>
        <v>0.2442735321</v>
      </c>
      <c r="BG987" s="54">
        <f t="shared" si="6953"/>
        <v>0.4971833005</v>
      </c>
      <c r="BH987" s="54">
        <f t="shared" si="6953"/>
        <v>0.09753123809</v>
      </c>
      <c r="BI987" s="54">
        <f t="shared" si="46"/>
        <v>12.02371881</v>
      </c>
      <c r="BJ987" s="54">
        <f t="shared" si="47"/>
        <v>-24.04743763</v>
      </c>
      <c r="BK987" s="56">
        <f t="shared" ref="BK987:BN987" si="6954">AO987</f>
        <v>3.008028592</v>
      </c>
      <c r="BL987" s="56">
        <f t="shared" si="6954"/>
        <v>0.001211597563</v>
      </c>
      <c r="BM987" s="56">
        <f t="shared" si="6954"/>
        <v>2.025135745</v>
      </c>
      <c r="BN987" s="56">
        <f t="shared" si="6954"/>
        <v>0.003821503941</v>
      </c>
      <c r="BO987" s="56">
        <f t="shared" si="49"/>
        <v>0</v>
      </c>
      <c r="BP987" s="56">
        <f t="shared" si="50"/>
        <v>2.122814491</v>
      </c>
      <c r="BQ987" s="56">
        <f t="shared" ref="BQ987:BS987" si="6955">AU987</f>
        <v>0.2442735321</v>
      </c>
      <c r="BR987" s="56">
        <f t="shared" si="6955"/>
        <v>0.4971833005</v>
      </c>
      <c r="BS987" s="56">
        <f t="shared" si="6955"/>
        <v>0.09753123809</v>
      </c>
      <c r="BT987" s="56">
        <f t="shared" si="52"/>
        <v>8</v>
      </c>
      <c r="BU987" s="50">
        <f t="shared" ref="BU987:BX987" si="6956">AZ987</f>
        <v>6.016057184</v>
      </c>
      <c r="BV987" s="50">
        <f t="shared" si="6956"/>
        <v>0.002423195127</v>
      </c>
      <c r="BW987" s="50">
        <f t="shared" si="6956"/>
        <v>3.037703617</v>
      </c>
      <c r="BX987" s="50">
        <f t="shared" si="6956"/>
        <v>0.005732255912</v>
      </c>
      <c r="BY987" s="50">
        <f t="shared" si="54"/>
        <v>0</v>
      </c>
      <c r="BZ987" s="50">
        <f t="shared" si="55"/>
        <v>2.122814491</v>
      </c>
      <c r="CA987" s="50">
        <f t="shared" ref="CA987:CC987" si="6957">BF987</f>
        <v>0.2442735321</v>
      </c>
      <c r="CB987" s="50">
        <f t="shared" si="6957"/>
        <v>0.4971833005</v>
      </c>
      <c r="CC987" s="50">
        <f t="shared" si="6957"/>
        <v>0.09753123809</v>
      </c>
      <c r="CD987" s="50">
        <f t="shared" si="57"/>
        <v>12.02371881</v>
      </c>
      <c r="CE987" s="57">
        <f t="shared" si="58"/>
        <v>37.34</v>
      </c>
      <c r="CF987" s="57">
        <f t="shared" si="59"/>
        <v>0.02</v>
      </c>
      <c r="CG987" s="57">
        <f t="shared" si="60"/>
        <v>21.33</v>
      </c>
      <c r="CH987" s="57">
        <f t="shared" si="61"/>
        <v>0.06</v>
      </c>
      <c r="CI987" s="58">
        <f t="shared" si="62"/>
        <v>0</v>
      </c>
      <c r="CJ987" s="58">
        <f t="shared" si="63"/>
        <v>31.51</v>
      </c>
      <c r="CK987" s="57">
        <f t="shared" si="64"/>
        <v>3.58</v>
      </c>
      <c r="CL987" s="57">
        <f t="shared" si="65"/>
        <v>4.14</v>
      </c>
      <c r="CM987" s="57">
        <f t="shared" si="66"/>
        <v>1.13</v>
      </c>
      <c r="CN987" s="57">
        <f t="shared" si="67"/>
        <v>99.11</v>
      </c>
      <c r="CO987" s="59">
        <f t="shared" si="68"/>
        <v>0.1678651059</v>
      </c>
      <c r="CP987" s="59">
        <f t="shared" si="69"/>
        <v>0.7167305878</v>
      </c>
      <c r="CQ987" s="59">
        <f t="shared" si="70"/>
        <v>0.08247461708</v>
      </c>
      <c r="CR987" s="59">
        <f t="shared" si="71"/>
        <v>0.03292968929</v>
      </c>
      <c r="CS987" s="60">
        <f t="shared" si="72"/>
        <v>16.78651059</v>
      </c>
      <c r="CT987" s="60">
        <f t="shared" si="73"/>
        <v>3.292968929</v>
      </c>
      <c r="CU987" s="60">
        <f t="shared" si="74"/>
        <v>79.92052049</v>
      </c>
      <c r="CV987" s="61">
        <f t="shared" si="75"/>
        <v>0.1168622422</v>
      </c>
      <c r="CW987" s="61">
        <f t="shared" si="76"/>
        <v>0.1453711817</v>
      </c>
      <c r="CX987" s="62"/>
    </row>
    <row r="988" ht="15.75" customHeight="1">
      <c r="A988" s="17" t="s">
        <v>53</v>
      </c>
      <c r="B988" s="17" t="s">
        <v>396</v>
      </c>
      <c r="C988" s="84" t="s">
        <v>957</v>
      </c>
      <c r="D988" s="83"/>
      <c r="E988" s="83" t="s">
        <v>958</v>
      </c>
      <c r="F988" s="2">
        <v>105.0</v>
      </c>
      <c r="G988" s="83" t="s">
        <v>1063</v>
      </c>
      <c r="H988" s="85">
        <v>38.2</v>
      </c>
      <c r="I988" s="86">
        <v>6.86</v>
      </c>
      <c r="J988" s="86">
        <v>21.84</v>
      </c>
      <c r="K988" s="86">
        <v>1.02</v>
      </c>
      <c r="L988" s="86">
        <v>0.0</v>
      </c>
      <c r="M988" s="86">
        <v>0.05</v>
      </c>
      <c r="N988" s="86">
        <v>0.57</v>
      </c>
      <c r="O988" s="86">
        <v>31.07</v>
      </c>
      <c r="P988" s="86"/>
      <c r="Q988" s="50">
        <f t="shared" si="8"/>
        <v>99.61</v>
      </c>
      <c r="R988" s="51">
        <f t="shared" si="9"/>
        <v>12</v>
      </c>
      <c r="S988" s="52">
        <f t="shared" si="10"/>
        <v>0.635773405</v>
      </c>
      <c r="T988" s="52">
        <f t="shared" si="11"/>
        <v>0</v>
      </c>
      <c r="U988" s="52">
        <f t="shared" si="12"/>
        <v>0.4283978333</v>
      </c>
      <c r="V988" s="52">
        <f t="shared" si="13"/>
        <v>0.0006579371565</v>
      </c>
      <c r="W988" s="52">
        <f t="shared" si="14"/>
        <v>0</v>
      </c>
      <c r="X988" s="52">
        <f t="shared" si="15"/>
        <v>0.4324503385</v>
      </c>
      <c r="Y988" s="52">
        <f t="shared" si="16"/>
        <v>0.008035253618</v>
      </c>
      <c r="Z988" s="52">
        <f t="shared" si="17"/>
        <v>0.1702047419</v>
      </c>
      <c r="AA988" s="52">
        <f t="shared" si="18"/>
        <v>0.01818849702</v>
      </c>
      <c r="AB988" s="52">
        <f t="shared" si="19"/>
        <v>1.693708007</v>
      </c>
      <c r="AC988" s="53">
        <f t="shared" si="20"/>
        <v>5.088018594</v>
      </c>
      <c r="AD988" s="54">
        <f t="shared" si="21"/>
        <v>1.27154681</v>
      </c>
      <c r="AE988" s="54">
        <f t="shared" si="22"/>
        <v>0</v>
      </c>
      <c r="AF988" s="54">
        <f t="shared" si="23"/>
        <v>0.6425967499</v>
      </c>
      <c r="AG988" s="54">
        <f t="shared" si="24"/>
        <v>0.0009869057347</v>
      </c>
      <c r="AH988" s="54">
        <f t="shared" si="25"/>
        <v>0</v>
      </c>
      <c r="AI988" s="54">
        <f t="shared" si="26"/>
        <v>0.4324503385</v>
      </c>
      <c r="AJ988" s="54">
        <f t="shared" si="27"/>
        <v>0.008035253618</v>
      </c>
      <c r="AK988" s="54">
        <f t="shared" si="28"/>
        <v>0.1702047419</v>
      </c>
      <c r="AL988" s="54">
        <f t="shared" si="29"/>
        <v>0.01818849702</v>
      </c>
      <c r="AM988" s="54">
        <f t="shared" si="30"/>
        <v>2.544009297</v>
      </c>
      <c r="AN988" s="54">
        <f t="shared" si="31"/>
        <v>-5.088018594</v>
      </c>
      <c r="AO988" s="55">
        <f t="shared" si="32"/>
        <v>3.002989429</v>
      </c>
      <c r="AP988" s="55">
        <f t="shared" si="33"/>
        <v>0</v>
      </c>
      <c r="AQ988" s="55">
        <f t="shared" si="34"/>
        <v>2.023479049</v>
      </c>
      <c r="AR988" s="55">
        <f t="shared" si="35"/>
        <v>0.003107676903</v>
      </c>
      <c r="AS988" s="55">
        <f t="shared" si="36"/>
        <v>0</v>
      </c>
      <c r="AT988" s="55">
        <f t="shared" si="37"/>
        <v>2.042620508</v>
      </c>
      <c r="AU988" s="55">
        <f t="shared" si="38"/>
        <v>0.0379534304</v>
      </c>
      <c r="AV988" s="55">
        <f t="shared" si="39"/>
        <v>0.8039390084</v>
      </c>
      <c r="AW988" s="55">
        <f t="shared" si="40"/>
        <v>0.08591089824</v>
      </c>
      <c r="AX988" s="55">
        <f t="shared" si="41"/>
        <v>8</v>
      </c>
      <c r="AY988" s="55">
        <f t="shared" si="42"/>
        <v>24.03256558</v>
      </c>
      <c r="AZ988" s="54">
        <f t="shared" ref="AZ988:BA988" si="6958">AO988*2</f>
        <v>6.005978859</v>
      </c>
      <c r="BA988" s="54">
        <f t="shared" si="6958"/>
        <v>0</v>
      </c>
      <c r="BB988" s="54">
        <f t="shared" ref="BB988:BD988" si="6959">AQ988*(3/2)</f>
        <v>3.035218574</v>
      </c>
      <c r="BC988" s="54">
        <f t="shared" si="6959"/>
        <v>0.004661515354</v>
      </c>
      <c r="BD988" s="54">
        <f t="shared" si="6959"/>
        <v>0</v>
      </c>
      <c r="BE988" s="54">
        <f t="shared" ref="BE988:BH988" si="6960">AT988</f>
        <v>2.042620508</v>
      </c>
      <c r="BF988" s="54">
        <f t="shared" si="6960"/>
        <v>0.0379534304</v>
      </c>
      <c r="BG988" s="54">
        <f t="shared" si="6960"/>
        <v>0.8039390084</v>
      </c>
      <c r="BH988" s="54">
        <f t="shared" si="6960"/>
        <v>0.08591089824</v>
      </c>
      <c r="BI988" s="54">
        <f t="shared" si="46"/>
        <v>12.01628279</v>
      </c>
      <c r="BJ988" s="54">
        <f t="shared" si="47"/>
        <v>-24.03256558</v>
      </c>
      <c r="BK988" s="56">
        <f t="shared" ref="BK988:BN988" si="6961">AO988</f>
        <v>3.002989429</v>
      </c>
      <c r="BL988" s="56">
        <f t="shared" si="6961"/>
        <v>0</v>
      </c>
      <c r="BM988" s="56">
        <f t="shared" si="6961"/>
        <v>2.023479049</v>
      </c>
      <c r="BN988" s="56">
        <f t="shared" si="6961"/>
        <v>0.003107676903</v>
      </c>
      <c r="BO988" s="56">
        <f t="shared" si="49"/>
        <v>0</v>
      </c>
      <c r="BP988" s="56">
        <f t="shared" si="50"/>
        <v>2.042620508</v>
      </c>
      <c r="BQ988" s="56">
        <f t="shared" ref="BQ988:BS988" si="6962">AU988</f>
        <v>0.0379534304</v>
      </c>
      <c r="BR988" s="56">
        <f t="shared" si="6962"/>
        <v>0.8039390084</v>
      </c>
      <c r="BS988" s="56">
        <f t="shared" si="6962"/>
        <v>0.08591089824</v>
      </c>
      <c r="BT988" s="56">
        <f t="shared" si="52"/>
        <v>8</v>
      </c>
      <c r="BU988" s="50">
        <f t="shared" ref="BU988:BX988" si="6963">AZ988</f>
        <v>6.005978859</v>
      </c>
      <c r="BV988" s="50">
        <f t="shared" si="6963"/>
        <v>0</v>
      </c>
      <c r="BW988" s="50">
        <f t="shared" si="6963"/>
        <v>3.035218574</v>
      </c>
      <c r="BX988" s="50">
        <f t="shared" si="6963"/>
        <v>0.004661515354</v>
      </c>
      <c r="BY988" s="50">
        <f t="shared" si="54"/>
        <v>0</v>
      </c>
      <c r="BZ988" s="50">
        <f t="shared" si="55"/>
        <v>2.042620508</v>
      </c>
      <c r="CA988" s="50">
        <f t="shared" ref="CA988:CC988" si="6964">BF988</f>
        <v>0.0379534304</v>
      </c>
      <c r="CB988" s="50">
        <f t="shared" si="6964"/>
        <v>0.8039390084</v>
      </c>
      <c r="CC988" s="50">
        <f t="shared" si="6964"/>
        <v>0.08591089824</v>
      </c>
      <c r="CD988" s="50">
        <f t="shared" si="57"/>
        <v>12.01628279</v>
      </c>
      <c r="CE988" s="57">
        <f t="shared" si="58"/>
        <v>38.2</v>
      </c>
      <c r="CF988" s="57">
        <f t="shared" si="59"/>
        <v>0</v>
      </c>
      <c r="CG988" s="57">
        <f t="shared" si="60"/>
        <v>21.84</v>
      </c>
      <c r="CH988" s="57">
        <f t="shared" si="61"/>
        <v>0.05</v>
      </c>
      <c r="CI988" s="58">
        <f t="shared" si="62"/>
        <v>0</v>
      </c>
      <c r="CJ988" s="58">
        <f t="shared" si="63"/>
        <v>31.07</v>
      </c>
      <c r="CK988" s="57">
        <f t="shared" si="64"/>
        <v>0.57</v>
      </c>
      <c r="CL988" s="57">
        <f t="shared" si="65"/>
        <v>6.86</v>
      </c>
      <c r="CM988" s="57">
        <f t="shared" si="66"/>
        <v>1.02</v>
      </c>
      <c r="CN988" s="57">
        <f t="shared" si="67"/>
        <v>99.61</v>
      </c>
      <c r="CO988" s="59">
        <f t="shared" si="68"/>
        <v>0.270647911</v>
      </c>
      <c r="CP988" s="59">
        <f t="shared" si="69"/>
        <v>0.6876528787</v>
      </c>
      <c r="CQ988" s="59">
        <f t="shared" si="70"/>
        <v>0.01277710939</v>
      </c>
      <c r="CR988" s="59">
        <f t="shared" si="71"/>
        <v>0.02892210093</v>
      </c>
      <c r="CS988" s="60">
        <f t="shared" si="72"/>
        <v>27.0647911</v>
      </c>
      <c r="CT988" s="60">
        <f t="shared" si="73"/>
        <v>2.892210093</v>
      </c>
      <c r="CU988" s="60">
        <f t="shared" si="74"/>
        <v>70.0429988</v>
      </c>
      <c r="CV988" s="61">
        <f t="shared" si="75"/>
        <v>0.1642460564</v>
      </c>
      <c r="CW988" s="61">
        <f t="shared" si="76"/>
        <v>0.2343810909</v>
      </c>
      <c r="CX988" s="62"/>
    </row>
    <row r="989" ht="15.75" customHeight="1">
      <c r="A989" s="17" t="s">
        <v>53</v>
      </c>
      <c r="B989" s="17" t="s">
        <v>396</v>
      </c>
      <c r="C989" s="84" t="s">
        <v>957</v>
      </c>
      <c r="D989" s="83"/>
      <c r="E989" s="83" t="s">
        <v>958</v>
      </c>
      <c r="F989" s="2">
        <v>106.0</v>
      </c>
      <c r="G989" s="83" t="s">
        <v>1064</v>
      </c>
      <c r="H989" s="85">
        <v>37.59</v>
      </c>
      <c r="I989" s="86">
        <v>3.15</v>
      </c>
      <c r="J989" s="86">
        <v>21.21</v>
      </c>
      <c r="K989" s="86">
        <v>4.15</v>
      </c>
      <c r="L989" s="86">
        <v>0.05</v>
      </c>
      <c r="M989" s="86">
        <v>0.05</v>
      </c>
      <c r="N989" s="86">
        <v>6.52</v>
      </c>
      <c r="O989" s="86">
        <v>26.99</v>
      </c>
      <c r="P989" s="86"/>
      <c r="Q989" s="50">
        <f t="shared" si="8"/>
        <v>99.71</v>
      </c>
      <c r="R989" s="51">
        <f t="shared" si="9"/>
        <v>12</v>
      </c>
      <c r="S989" s="52">
        <f t="shared" si="10"/>
        <v>0.6256210025</v>
      </c>
      <c r="T989" s="52">
        <f t="shared" si="11"/>
        <v>0.0006257916264</v>
      </c>
      <c r="U989" s="52">
        <f t="shared" si="12"/>
        <v>0.4160402035</v>
      </c>
      <c r="V989" s="52">
        <f t="shared" si="13"/>
        <v>0.0006579371565</v>
      </c>
      <c r="W989" s="52">
        <f t="shared" si="14"/>
        <v>0</v>
      </c>
      <c r="X989" s="52">
        <f t="shared" si="15"/>
        <v>0.3756625245</v>
      </c>
      <c r="Y989" s="52">
        <f t="shared" si="16"/>
        <v>0.09191202384</v>
      </c>
      <c r="Z989" s="52">
        <f t="shared" si="17"/>
        <v>0.07815523863</v>
      </c>
      <c r="AA989" s="52">
        <f t="shared" si="18"/>
        <v>0.07400221828</v>
      </c>
      <c r="AB989" s="52">
        <f t="shared" si="19"/>
        <v>1.66267694</v>
      </c>
      <c r="AC989" s="53">
        <f t="shared" si="20"/>
        <v>4.994545609</v>
      </c>
      <c r="AD989" s="54">
        <f t="shared" si="21"/>
        <v>1.251242005</v>
      </c>
      <c r="AE989" s="54">
        <f t="shared" si="22"/>
        <v>0.001251583253</v>
      </c>
      <c r="AF989" s="54">
        <f t="shared" si="23"/>
        <v>0.6240603052</v>
      </c>
      <c r="AG989" s="54">
        <f t="shared" si="24"/>
        <v>0.0009869057347</v>
      </c>
      <c r="AH989" s="54">
        <f t="shared" si="25"/>
        <v>0</v>
      </c>
      <c r="AI989" s="54">
        <f t="shared" si="26"/>
        <v>0.3756625245</v>
      </c>
      <c r="AJ989" s="54">
        <f t="shared" si="27"/>
        <v>0.09191202384</v>
      </c>
      <c r="AK989" s="54">
        <f t="shared" si="28"/>
        <v>0.07815523863</v>
      </c>
      <c r="AL989" s="54">
        <f t="shared" si="29"/>
        <v>0.07400221828</v>
      </c>
      <c r="AM989" s="54">
        <f t="shared" si="30"/>
        <v>2.497272804</v>
      </c>
      <c r="AN989" s="54">
        <f t="shared" si="31"/>
        <v>-4.994545609</v>
      </c>
      <c r="AO989" s="55">
        <f t="shared" si="32"/>
        <v>3.010186705</v>
      </c>
      <c r="AP989" s="55">
        <f t="shared" si="33"/>
        <v>0.003011007665</v>
      </c>
      <c r="AQ989" s="55">
        <f t="shared" si="34"/>
        <v>2.001784922</v>
      </c>
      <c r="AR989" s="55">
        <f t="shared" si="35"/>
        <v>0.003165676461</v>
      </c>
      <c r="AS989" s="55">
        <f t="shared" si="36"/>
        <v>0</v>
      </c>
      <c r="AT989" s="55">
        <f t="shared" si="37"/>
        <v>1.807506993</v>
      </c>
      <c r="AU989" s="55">
        <f t="shared" si="38"/>
        <v>0.4422363557</v>
      </c>
      <c r="AV989" s="55">
        <f t="shared" si="39"/>
        <v>0.3760453363</v>
      </c>
      <c r="AW989" s="55">
        <f t="shared" si="40"/>
        <v>0.3560630042</v>
      </c>
      <c r="AX989" s="55">
        <f t="shared" si="41"/>
        <v>8</v>
      </c>
      <c r="AY989" s="55">
        <f t="shared" si="42"/>
        <v>24.03134602</v>
      </c>
      <c r="AZ989" s="54">
        <f t="shared" ref="AZ989:BA989" si="6965">AO989*2</f>
        <v>6.02037341</v>
      </c>
      <c r="BA989" s="54">
        <f t="shared" si="6965"/>
        <v>0.006022015331</v>
      </c>
      <c r="BB989" s="54">
        <f t="shared" ref="BB989:BD989" si="6966">AQ989*(3/2)</f>
        <v>3.002677382</v>
      </c>
      <c r="BC989" s="54">
        <f t="shared" si="6966"/>
        <v>0.004748514692</v>
      </c>
      <c r="BD989" s="54">
        <f t="shared" si="6966"/>
        <v>0</v>
      </c>
      <c r="BE989" s="54">
        <f t="shared" ref="BE989:BH989" si="6967">AT989</f>
        <v>1.807506993</v>
      </c>
      <c r="BF989" s="54">
        <f t="shared" si="6967"/>
        <v>0.4422363557</v>
      </c>
      <c r="BG989" s="54">
        <f t="shared" si="6967"/>
        <v>0.3760453363</v>
      </c>
      <c r="BH989" s="54">
        <f t="shared" si="6967"/>
        <v>0.3560630042</v>
      </c>
      <c r="BI989" s="54">
        <f t="shared" si="46"/>
        <v>12.01567301</v>
      </c>
      <c r="BJ989" s="54">
        <f t="shared" si="47"/>
        <v>-24.03134602</v>
      </c>
      <c r="BK989" s="56">
        <f t="shared" ref="BK989:BN989" si="6968">AO989</f>
        <v>3.010186705</v>
      </c>
      <c r="BL989" s="56">
        <f t="shared" si="6968"/>
        <v>0.003011007665</v>
      </c>
      <c r="BM989" s="56">
        <f t="shared" si="6968"/>
        <v>2.001784922</v>
      </c>
      <c r="BN989" s="56">
        <f t="shared" si="6968"/>
        <v>0.003165676461</v>
      </c>
      <c r="BO989" s="56">
        <f t="shared" si="49"/>
        <v>0</v>
      </c>
      <c r="BP989" s="56">
        <f t="shared" si="50"/>
        <v>1.807506993</v>
      </c>
      <c r="BQ989" s="56">
        <f t="shared" ref="BQ989:BS989" si="6969">AU989</f>
        <v>0.4422363557</v>
      </c>
      <c r="BR989" s="56">
        <f t="shared" si="6969"/>
        <v>0.3760453363</v>
      </c>
      <c r="BS989" s="56">
        <f t="shared" si="6969"/>
        <v>0.3560630042</v>
      </c>
      <c r="BT989" s="56">
        <f t="shared" si="52"/>
        <v>8</v>
      </c>
      <c r="BU989" s="50">
        <f t="shared" ref="BU989:BX989" si="6970">AZ989</f>
        <v>6.02037341</v>
      </c>
      <c r="BV989" s="50">
        <f t="shared" si="6970"/>
        <v>0.006022015331</v>
      </c>
      <c r="BW989" s="50">
        <f t="shared" si="6970"/>
        <v>3.002677382</v>
      </c>
      <c r="BX989" s="50">
        <f t="shared" si="6970"/>
        <v>0.004748514692</v>
      </c>
      <c r="BY989" s="50">
        <f t="shared" si="54"/>
        <v>0</v>
      </c>
      <c r="BZ989" s="50">
        <f t="shared" si="55"/>
        <v>1.807506993</v>
      </c>
      <c r="CA989" s="50">
        <f t="shared" ref="CA989:CC989" si="6971">BF989</f>
        <v>0.4422363557</v>
      </c>
      <c r="CB989" s="50">
        <f t="shared" si="6971"/>
        <v>0.3760453363</v>
      </c>
      <c r="CC989" s="50">
        <f t="shared" si="6971"/>
        <v>0.3560630042</v>
      </c>
      <c r="CD989" s="50">
        <f t="shared" si="57"/>
        <v>12.01567301</v>
      </c>
      <c r="CE989" s="57">
        <f t="shared" si="58"/>
        <v>37.59</v>
      </c>
      <c r="CF989" s="57">
        <f t="shared" si="59"/>
        <v>0.05</v>
      </c>
      <c r="CG989" s="57">
        <f t="shared" si="60"/>
        <v>21.21</v>
      </c>
      <c r="CH989" s="57">
        <f t="shared" si="61"/>
        <v>0.05</v>
      </c>
      <c r="CI989" s="58">
        <f t="shared" si="62"/>
        <v>0</v>
      </c>
      <c r="CJ989" s="58">
        <f t="shared" si="63"/>
        <v>26.99</v>
      </c>
      <c r="CK989" s="57">
        <f t="shared" si="64"/>
        <v>6.52</v>
      </c>
      <c r="CL989" s="57">
        <f t="shared" si="65"/>
        <v>3.15</v>
      </c>
      <c r="CM989" s="57">
        <f t="shared" si="66"/>
        <v>4.15</v>
      </c>
      <c r="CN989" s="57">
        <f t="shared" si="67"/>
        <v>99.71</v>
      </c>
      <c r="CO989" s="59">
        <f t="shared" si="68"/>
        <v>0.1261113481</v>
      </c>
      <c r="CP989" s="59">
        <f t="shared" si="69"/>
        <v>0.606169314</v>
      </c>
      <c r="CQ989" s="59">
        <f t="shared" si="70"/>
        <v>0.1483093064</v>
      </c>
      <c r="CR989" s="59">
        <f t="shared" si="71"/>
        <v>0.1194100315</v>
      </c>
      <c r="CS989" s="60">
        <f t="shared" si="72"/>
        <v>12.61113481</v>
      </c>
      <c r="CT989" s="60">
        <f t="shared" si="73"/>
        <v>11.94100315</v>
      </c>
      <c r="CU989" s="60">
        <f t="shared" si="74"/>
        <v>75.44786204</v>
      </c>
      <c r="CV989" s="61">
        <f t="shared" si="75"/>
        <v>0.1824657056</v>
      </c>
      <c r="CW989" s="61">
        <f t="shared" si="76"/>
        <v>0.1092124274</v>
      </c>
      <c r="CX989" s="62"/>
    </row>
    <row r="990" ht="15.75" customHeight="1">
      <c r="A990" s="17" t="s">
        <v>53</v>
      </c>
      <c r="B990" s="17" t="s">
        <v>396</v>
      </c>
      <c r="C990" s="84" t="s">
        <v>957</v>
      </c>
      <c r="D990" s="83"/>
      <c r="E990" s="83" t="s">
        <v>958</v>
      </c>
      <c r="F990" s="2">
        <v>107.0</v>
      </c>
      <c r="G990" s="83" t="s">
        <v>1065</v>
      </c>
      <c r="H990" s="85">
        <v>37.22</v>
      </c>
      <c r="I990" s="86">
        <v>2.6</v>
      </c>
      <c r="J990" s="86">
        <v>21.39</v>
      </c>
      <c r="K990" s="86">
        <v>0.98</v>
      </c>
      <c r="L990" s="86">
        <v>0.02</v>
      </c>
      <c r="M990" s="86">
        <v>0.0</v>
      </c>
      <c r="N990" s="86">
        <v>7.73</v>
      </c>
      <c r="O990" s="86">
        <v>30.44</v>
      </c>
      <c r="P990" s="86"/>
      <c r="Q990" s="50">
        <f t="shared" si="8"/>
        <v>100.38</v>
      </c>
      <c r="R990" s="51">
        <f t="shared" si="9"/>
        <v>12</v>
      </c>
      <c r="S990" s="52">
        <f t="shared" si="10"/>
        <v>0.6194629878</v>
      </c>
      <c r="T990" s="52">
        <f t="shared" si="11"/>
        <v>0.0002503166506</v>
      </c>
      <c r="U990" s="52">
        <f t="shared" si="12"/>
        <v>0.4195709549</v>
      </c>
      <c r="V990" s="52">
        <f t="shared" si="13"/>
        <v>0</v>
      </c>
      <c r="W990" s="52">
        <f t="shared" si="14"/>
        <v>0</v>
      </c>
      <c r="X990" s="52">
        <f t="shared" si="15"/>
        <v>0.4236816319</v>
      </c>
      <c r="Y990" s="52">
        <f t="shared" si="16"/>
        <v>0.1089693166</v>
      </c>
      <c r="Z990" s="52">
        <f t="shared" si="17"/>
        <v>0.06450908586</v>
      </c>
      <c r="AA990" s="52">
        <f t="shared" si="18"/>
        <v>0.01747522263</v>
      </c>
      <c r="AB990" s="52">
        <f t="shared" si="19"/>
        <v>1.653919516</v>
      </c>
      <c r="AC990" s="53">
        <f t="shared" si="20"/>
        <v>4.966836597</v>
      </c>
      <c r="AD990" s="54">
        <f t="shared" si="21"/>
        <v>1.238925976</v>
      </c>
      <c r="AE990" s="54">
        <f t="shared" si="22"/>
        <v>0.0005006333011</v>
      </c>
      <c r="AF990" s="54">
        <f t="shared" si="23"/>
        <v>0.6293564323</v>
      </c>
      <c r="AG990" s="54">
        <f t="shared" si="24"/>
        <v>0</v>
      </c>
      <c r="AH990" s="54">
        <f t="shared" si="25"/>
        <v>0</v>
      </c>
      <c r="AI990" s="54">
        <f t="shared" si="26"/>
        <v>0.4236816319</v>
      </c>
      <c r="AJ990" s="54">
        <f t="shared" si="27"/>
        <v>0.1089693166</v>
      </c>
      <c r="AK990" s="54">
        <f t="shared" si="28"/>
        <v>0.06450908586</v>
      </c>
      <c r="AL990" s="54">
        <f t="shared" si="29"/>
        <v>0.01747522263</v>
      </c>
      <c r="AM990" s="54">
        <f t="shared" si="30"/>
        <v>2.483418298</v>
      </c>
      <c r="AN990" s="54">
        <f t="shared" si="31"/>
        <v>-4.966836597</v>
      </c>
      <c r="AO990" s="55">
        <f t="shared" si="32"/>
        <v>2.996339213</v>
      </c>
      <c r="AP990" s="55">
        <f t="shared" si="33"/>
        <v>0.001210780322</v>
      </c>
      <c r="AQ990" s="55">
        <f t="shared" si="34"/>
        <v>2.029462501</v>
      </c>
      <c r="AR990" s="55">
        <f t="shared" si="35"/>
        <v>0</v>
      </c>
      <c r="AS990" s="55">
        <f t="shared" si="36"/>
        <v>0</v>
      </c>
      <c r="AT990" s="55">
        <f t="shared" si="37"/>
        <v>2.049345825</v>
      </c>
      <c r="AU990" s="55">
        <f t="shared" si="38"/>
        <v>0.5270840112</v>
      </c>
      <c r="AV990" s="55">
        <f t="shared" si="39"/>
        <v>0.3120301089</v>
      </c>
      <c r="AW990" s="55">
        <f t="shared" si="40"/>
        <v>0.08452755993</v>
      </c>
      <c r="AX990" s="55">
        <f t="shared" si="41"/>
        <v>8</v>
      </c>
      <c r="AY990" s="55">
        <f t="shared" si="42"/>
        <v>24.02456249</v>
      </c>
      <c r="AZ990" s="54">
        <f t="shared" ref="AZ990:BA990" si="6972">AO990*2</f>
        <v>5.992678427</v>
      </c>
      <c r="BA990" s="54">
        <f t="shared" si="6972"/>
        <v>0.002421560644</v>
      </c>
      <c r="BB990" s="54">
        <f t="shared" ref="BB990:BD990" si="6973">AQ990*(3/2)</f>
        <v>3.044193752</v>
      </c>
      <c r="BC990" s="54">
        <f t="shared" si="6973"/>
        <v>0</v>
      </c>
      <c r="BD990" s="54">
        <f t="shared" si="6973"/>
        <v>0</v>
      </c>
      <c r="BE990" s="54">
        <f t="shared" ref="BE990:BH990" si="6974">AT990</f>
        <v>2.049345825</v>
      </c>
      <c r="BF990" s="54">
        <f t="shared" si="6974"/>
        <v>0.5270840112</v>
      </c>
      <c r="BG990" s="54">
        <f t="shared" si="6974"/>
        <v>0.3120301089</v>
      </c>
      <c r="BH990" s="54">
        <f t="shared" si="6974"/>
        <v>0.08452755993</v>
      </c>
      <c r="BI990" s="54">
        <f t="shared" si="46"/>
        <v>12.01228124</v>
      </c>
      <c r="BJ990" s="54">
        <f t="shared" si="47"/>
        <v>-24.02456249</v>
      </c>
      <c r="BK990" s="56">
        <f t="shared" ref="BK990:BN990" si="6975">AO990</f>
        <v>2.996339213</v>
      </c>
      <c r="BL990" s="56">
        <f t="shared" si="6975"/>
        <v>0.001210780322</v>
      </c>
      <c r="BM990" s="56">
        <f t="shared" si="6975"/>
        <v>2.029462501</v>
      </c>
      <c r="BN990" s="56">
        <f t="shared" si="6975"/>
        <v>0</v>
      </c>
      <c r="BO990" s="56">
        <f t="shared" si="49"/>
        <v>0</v>
      </c>
      <c r="BP990" s="56">
        <f t="shared" si="50"/>
        <v>2.049345825</v>
      </c>
      <c r="BQ990" s="56">
        <f t="shared" ref="BQ990:BS990" si="6976">AU990</f>
        <v>0.5270840112</v>
      </c>
      <c r="BR990" s="56">
        <f t="shared" si="6976"/>
        <v>0.3120301089</v>
      </c>
      <c r="BS990" s="56">
        <f t="shared" si="6976"/>
        <v>0.08452755993</v>
      </c>
      <c r="BT990" s="56">
        <f t="shared" si="52"/>
        <v>8</v>
      </c>
      <c r="BU990" s="50">
        <f t="shared" ref="BU990:BX990" si="6977">AZ990</f>
        <v>5.992678427</v>
      </c>
      <c r="BV990" s="50">
        <f t="shared" si="6977"/>
        <v>0.002421560644</v>
      </c>
      <c r="BW990" s="50">
        <f t="shared" si="6977"/>
        <v>3.044193752</v>
      </c>
      <c r="BX990" s="50">
        <f t="shared" si="6977"/>
        <v>0</v>
      </c>
      <c r="BY990" s="50">
        <f t="shared" si="54"/>
        <v>0</v>
      </c>
      <c r="BZ990" s="50">
        <f t="shared" si="55"/>
        <v>2.049345825</v>
      </c>
      <c r="CA990" s="50">
        <f t="shared" ref="CA990:CC990" si="6978">BF990</f>
        <v>0.5270840112</v>
      </c>
      <c r="CB990" s="50">
        <f t="shared" si="6978"/>
        <v>0.3120301089</v>
      </c>
      <c r="CC990" s="50">
        <f t="shared" si="6978"/>
        <v>0.08452755993</v>
      </c>
      <c r="CD990" s="50">
        <f t="shared" si="57"/>
        <v>12.01228124</v>
      </c>
      <c r="CE990" s="57">
        <f t="shared" si="58"/>
        <v>37.22</v>
      </c>
      <c r="CF990" s="57">
        <f t="shared" si="59"/>
        <v>0.02</v>
      </c>
      <c r="CG990" s="57">
        <f t="shared" si="60"/>
        <v>21.39</v>
      </c>
      <c r="CH990" s="57">
        <f t="shared" si="61"/>
        <v>0</v>
      </c>
      <c r="CI990" s="58">
        <f t="shared" si="62"/>
        <v>0</v>
      </c>
      <c r="CJ990" s="58">
        <f t="shared" si="63"/>
        <v>30.44</v>
      </c>
      <c r="CK990" s="57">
        <f t="shared" si="64"/>
        <v>7.73</v>
      </c>
      <c r="CL990" s="57">
        <f t="shared" si="65"/>
        <v>2.6</v>
      </c>
      <c r="CM990" s="57">
        <f t="shared" si="66"/>
        <v>0.98</v>
      </c>
      <c r="CN990" s="57">
        <f t="shared" si="67"/>
        <v>100.38</v>
      </c>
      <c r="CO990" s="59">
        <f t="shared" si="68"/>
        <v>0.1049550691</v>
      </c>
      <c r="CP990" s="59">
        <f t="shared" si="69"/>
        <v>0.6893220444</v>
      </c>
      <c r="CQ990" s="59">
        <f t="shared" si="70"/>
        <v>0.1772910281</v>
      </c>
      <c r="CR990" s="59">
        <f t="shared" si="71"/>
        <v>0.02843185846</v>
      </c>
      <c r="CS990" s="60">
        <f t="shared" si="72"/>
        <v>10.49550691</v>
      </c>
      <c r="CT990" s="60">
        <f t="shared" si="73"/>
        <v>2.843185846</v>
      </c>
      <c r="CU990" s="60">
        <f t="shared" si="74"/>
        <v>86.66130725</v>
      </c>
      <c r="CV990" s="61">
        <f t="shared" si="75"/>
        <v>0.080909393</v>
      </c>
      <c r="CW990" s="61">
        <f t="shared" si="76"/>
        <v>0.09089108982</v>
      </c>
      <c r="CX990" s="62"/>
    </row>
    <row r="991" ht="15.75" customHeight="1">
      <c r="A991" s="17" t="s">
        <v>53</v>
      </c>
      <c r="B991" s="17" t="s">
        <v>396</v>
      </c>
      <c r="C991" s="84" t="s">
        <v>957</v>
      </c>
      <c r="D991" s="83"/>
      <c r="E991" s="83" t="s">
        <v>958</v>
      </c>
      <c r="F991" s="2">
        <v>108.0</v>
      </c>
      <c r="G991" s="83" t="s">
        <v>1066</v>
      </c>
      <c r="H991" s="85">
        <v>37.66</v>
      </c>
      <c r="I991" s="86">
        <v>3.15</v>
      </c>
      <c r="J991" s="86">
        <v>21.15</v>
      </c>
      <c r="K991" s="86">
        <v>5.25</v>
      </c>
      <c r="L991" s="86">
        <v>0.05</v>
      </c>
      <c r="M991" s="86">
        <v>0.05</v>
      </c>
      <c r="N991" s="86">
        <v>4.16</v>
      </c>
      <c r="O991" s="86">
        <v>28.37</v>
      </c>
      <c r="P991" s="86"/>
      <c r="Q991" s="50">
        <f t="shared" si="8"/>
        <v>99.84</v>
      </c>
      <c r="R991" s="51">
        <f t="shared" si="9"/>
        <v>12</v>
      </c>
      <c r="S991" s="52">
        <f t="shared" si="10"/>
        <v>0.6267860323</v>
      </c>
      <c r="T991" s="52">
        <f t="shared" si="11"/>
        <v>0.0006257916264</v>
      </c>
      <c r="U991" s="52">
        <f t="shared" si="12"/>
        <v>0.4148632864</v>
      </c>
      <c r="V991" s="52">
        <f t="shared" si="13"/>
        <v>0.0006579371565</v>
      </c>
      <c r="W991" s="52">
        <f t="shared" si="14"/>
        <v>0</v>
      </c>
      <c r="X991" s="52">
        <f t="shared" si="15"/>
        <v>0.3948701675</v>
      </c>
      <c r="Y991" s="52">
        <f t="shared" si="16"/>
        <v>0.05864325448</v>
      </c>
      <c r="Z991" s="52">
        <f t="shared" si="17"/>
        <v>0.07815523863</v>
      </c>
      <c r="AA991" s="52">
        <f t="shared" si="18"/>
        <v>0.09361726409</v>
      </c>
      <c r="AB991" s="52">
        <f t="shared" si="19"/>
        <v>1.668218972</v>
      </c>
      <c r="AC991" s="53">
        <f t="shared" si="20"/>
        <v>5.006782816</v>
      </c>
      <c r="AD991" s="54">
        <f t="shared" si="21"/>
        <v>1.253572065</v>
      </c>
      <c r="AE991" s="54">
        <f t="shared" si="22"/>
        <v>0.001251583253</v>
      </c>
      <c r="AF991" s="54">
        <f t="shared" si="23"/>
        <v>0.6222949295</v>
      </c>
      <c r="AG991" s="54">
        <f t="shared" si="24"/>
        <v>0.0009869057347</v>
      </c>
      <c r="AH991" s="54">
        <f t="shared" si="25"/>
        <v>0</v>
      </c>
      <c r="AI991" s="54">
        <f t="shared" si="26"/>
        <v>0.3948701675</v>
      </c>
      <c r="AJ991" s="54">
        <f t="shared" si="27"/>
        <v>0.05864325448</v>
      </c>
      <c r="AK991" s="54">
        <f t="shared" si="28"/>
        <v>0.07815523863</v>
      </c>
      <c r="AL991" s="54">
        <f t="shared" si="29"/>
        <v>0.09361726409</v>
      </c>
      <c r="AM991" s="54">
        <f t="shared" si="30"/>
        <v>2.503391408</v>
      </c>
      <c r="AN991" s="54">
        <f t="shared" si="31"/>
        <v>-5.006782816</v>
      </c>
      <c r="AO991" s="55">
        <f t="shared" si="32"/>
        <v>3.005773428</v>
      </c>
      <c r="AP991" s="55">
        <f t="shared" si="33"/>
        <v>0.003001004721</v>
      </c>
      <c r="AQ991" s="55">
        <f t="shared" si="34"/>
        <v>1.989490796</v>
      </c>
      <c r="AR991" s="55">
        <f t="shared" si="35"/>
        <v>0.003155159688</v>
      </c>
      <c r="AS991" s="55">
        <f t="shared" si="36"/>
        <v>0</v>
      </c>
      <c r="AT991" s="55">
        <f t="shared" si="37"/>
        <v>1.893613124</v>
      </c>
      <c r="AU991" s="55">
        <f t="shared" si="38"/>
        <v>0.2812256926</v>
      </c>
      <c r="AV991" s="55">
        <f t="shared" si="39"/>
        <v>0.3747960667</v>
      </c>
      <c r="AW991" s="55">
        <f t="shared" si="40"/>
        <v>0.448944728</v>
      </c>
      <c r="AX991" s="55">
        <f t="shared" si="41"/>
        <v>8</v>
      </c>
      <c r="AY991" s="55">
        <f t="shared" si="42"/>
        <v>24.01019482</v>
      </c>
      <c r="AZ991" s="54">
        <f t="shared" ref="AZ991:BA991" si="6979">AO991*2</f>
        <v>6.011546856</v>
      </c>
      <c r="BA991" s="54">
        <f t="shared" si="6979"/>
        <v>0.006002009442</v>
      </c>
      <c r="BB991" s="54">
        <f t="shared" ref="BB991:BD991" si="6980">AQ991*(3/2)</f>
        <v>2.984236194</v>
      </c>
      <c r="BC991" s="54">
        <f t="shared" si="6980"/>
        <v>0.004732739532</v>
      </c>
      <c r="BD991" s="54">
        <f t="shared" si="6980"/>
        <v>0</v>
      </c>
      <c r="BE991" s="54">
        <f t="shared" ref="BE991:BH991" si="6981">AT991</f>
        <v>1.893613124</v>
      </c>
      <c r="BF991" s="54">
        <f t="shared" si="6981"/>
        <v>0.2812256926</v>
      </c>
      <c r="BG991" s="54">
        <f t="shared" si="6981"/>
        <v>0.3747960667</v>
      </c>
      <c r="BH991" s="54">
        <f t="shared" si="6981"/>
        <v>0.448944728</v>
      </c>
      <c r="BI991" s="54">
        <f t="shared" si="46"/>
        <v>12.00509741</v>
      </c>
      <c r="BJ991" s="54">
        <f t="shared" si="47"/>
        <v>-24.01019482</v>
      </c>
      <c r="BK991" s="56">
        <f t="shared" ref="BK991:BN991" si="6982">AO991</f>
        <v>3.005773428</v>
      </c>
      <c r="BL991" s="56">
        <f t="shared" si="6982"/>
        <v>0.003001004721</v>
      </c>
      <c r="BM991" s="56">
        <f t="shared" si="6982"/>
        <v>1.989490796</v>
      </c>
      <c r="BN991" s="56">
        <f t="shared" si="6982"/>
        <v>0.003155159688</v>
      </c>
      <c r="BO991" s="56">
        <f t="shared" si="49"/>
        <v>0</v>
      </c>
      <c r="BP991" s="56">
        <f t="shared" si="50"/>
        <v>1.893613124</v>
      </c>
      <c r="BQ991" s="56">
        <f t="shared" ref="BQ991:BS991" si="6983">AU991</f>
        <v>0.2812256926</v>
      </c>
      <c r="BR991" s="56">
        <f t="shared" si="6983"/>
        <v>0.3747960667</v>
      </c>
      <c r="BS991" s="56">
        <f t="shared" si="6983"/>
        <v>0.448944728</v>
      </c>
      <c r="BT991" s="56">
        <f t="shared" si="52"/>
        <v>8</v>
      </c>
      <c r="BU991" s="50">
        <f t="shared" ref="BU991:BX991" si="6984">AZ991</f>
        <v>6.011546856</v>
      </c>
      <c r="BV991" s="50">
        <f t="shared" si="6984"/>
        <v>0.006002009442</v>
      </c>
      <c r="BW991" s="50">
        <f t="shared" si="6984"/>
        <v>2.984236194</v>
      </c>
      <c r="BX991" s="50">
        <f t="shared" si="6984"/>
        <v>0.004732739532</v>
      </c>
      <c r="BY991" s="50">
        <f t="shared" si="54"/>
        <v>0</v>
      </c>
      <c r="BZ991" s="50">
        <f t="shared" si="55"/>
        <v>1.893613124</v>
      </c>
      <c r="CA991" s="50">
        <f t="shared" ref="CA991:CC991" si="6985">BF991</f>
        <v>0.2812256926</v>
      </c>
      <c r="CB991" s="50">
        <f t="shared" si="6985"/>
        <v>0.3747960667</v>
      </c>
      <c r="CC991" s="50">
        <f t="shared" si="6985"/>
        <v>0.448944728</v>
      </c>
      <c r="CD991" s="50">
        <f t="shared" si="57"/>
        <v>12.00509741</v>
      </c>
      <c r="CE991" s="57">
        <f t="shared" si="58"/>
        <v>37.66</v>
      </c>
      <c r="CF991" s="57">
        <f t="shared" si="59"/>
        <v>0.05</v>
      </c>
      <c r="CG991" s="57">
        <f t="shared" si="60"/>
        <v>21.15</v>
      </c>
      <c r="CH991" s="57">
        <f t="shared" si="61"/>
        <v>0.05</v>
      </c>
      <c r="CI991" s="58">
        <f t="shared" si="62"/>
        <v>0</v>
      </c>
      <c r="CJ991" s="58">
        <f t="shared" si="63"/>
        <v>28.37</v>
      </c>
      <c r="CK991" s="57">
        <f t="shared" si="64"/>
        <v>4.16</v>
      </c>
      <c r="CL991" s="57">
        <f t="shared" si="65"/>
        <v>3.15</v>
      </c>
      <c r="CM991" s="57">
        <f t="shared" si="66"/>
        <v>5.25</v>
      </c>
      <c r="CN991" s="57">
        <f t="shared" si="67"/>
        <v>99.84</v>
      </c>
      <c r="CO991" s="59">
        <f t="shared" si="68"/>
        <v>0.1249912009</v>
      </c>
      <c r="CP991" s="59">
        <f t="shared" si="69"/>
        <v>0.6315033681</v>
      </c>
      <c r="CQ991" s="59">
        <f t="shared" si="70"/>
        <v>0.09378630185</v>
      </c>
      <c r="CR991" s="59">
        <f t="shared" si="71"/>
        <v>0.1497191291</v>
      </c>
      <c r="CS991" s="60">
        <f t="shared" si="72"/>
        <v>12.49912009</v>
      </c>
      <c r="CT991" s="60">
        <f t="shared" si="73"/>
        <v>14.97191291</v>
      </c>
      <c r="CU991" s="60">
        <f t="shared" si="74"/>
        <v>72.528967</v>
      </c>
      <c r="CV991" s="61">
        <f t="shared" si="75"/>
        <v>0.2122147296</v>
      </c>
      <c r="CW991" s="61">
        <f t="shared" si="76"/>
        <v>0.10824238</v>
      </c>
      <c r="CX991" s="62"/>
    </row>
    <row r="992" ht="15.75" customHeight="1">
      <c r="A992" s="17" t="s">
        <v>53</v>
      </c>
      <c r="B992" s="17" t="s">
        <v>396</v>
      </c>
      <c r="C992" s="84" t="s">
        <v>957</v>
      </c>
      <c r="D992" s="83"/>
      <c r="E992" s="83" t="s">
        <v>958</v>
      </c>
      <c r="F992" s="2">
        <v>109.0</v>
      </c>
      <c r="G992" s="83" t="s">
        <v>1067</v>
      </c>
      <c r="H992" s="85">
        <v>37.25</v>
      </c>
      <c r="I992" s="86">
        <v>2.37</v>
      </c>
      <c r="J992" s="86">
        <v>21.31</v>
      </c>
      <c r="K992" s="86">
        <v>1.3</v>
      </c>
      <c r="L992" s="86">
        <v>0.03</v>
      </c>
      <c r="M992" s="86">
        <v>0.0</v>
      </c>
      <c r="N992" s="86">
        <v>8.73</v>
      </c>
      <c r="O992" s="86">
        <v>29.34</v>
      </c>
      <c r="P992" s="86"/>
      <c r="Q992" s="50">
        <f t="shared" si="8"/>
        <v>100.33</v>
      </c>
      <c r="R992" s="51">
        <f t="shared" si="9"/>
        <v>12</v>
      </c>
      <c r="S992" s="52">
        <f t="shared" si="10"/>
        <v>0.6199622863</v>
      </c>
      <c r="T992" s="52">
        <f t="shared" si="11"/>
        <v>0.0003754749758</v>
      </c>
      <c r="U992" s="52">
        <f t="shared" si="12"/>
        <v>0.418001732</v>
      </c>
      <c r="V992" s="52">
        <f t="shared" si="13"/>
        <v>0</v>
      </c>
      <c r="W992" s="52">
        <f t="shared" si="14"/>
        <v>0</v>
      </c>
      <c r="X992" s="52">
        <f t="shared" si="15"/>
        <v>0.4083711919</v>
      </c>
      <c r="Y992" s="52">
        <f t="shared" si="16"/>
        <v>0.1230662528</v>
      </c>
      <c r="Z992" s="52">
        <f t="shared" si="17"/>
        <v>0.05880251288</v>
      </c>
      <c r="AA992" s="52">
        <f t="shared" si="18"/>
        <v>0.02318141778</v>
      </c>
      <c r="AB992" s="52">
        <f t="shared" si="19"/>
        <v>1.651760869</v>
      </c>
      <c r="AC992" s="53">
        <f t="shared" si="20"/>
        <v>4.962198992</v>
      </c>
      <c r="AD992" s="54">
        <f t="shared" si="21"/>
        <v>1.239924573</v>
      </c>
      <c r="AE992" s="54">
        <f t="shared" si="22"/>
        <v>0.0007509499517</v>
      </c>
      <c r="AF992" s="54">
        <f t="shared" si="23"/>
        <v>0.627002598</v>
      </c>
      <c r="AG992" s="54">
        <f t="shared" si="24"/>
        <v>0</v>
      </c>
      <c r="AH992" s="54">
        <f t="shared" si="25"/>
        <v>0</v>
      </c>
      <c r="AI992" s="54">
        <f t="shared" si="26"/>
        <v>0.4083711919</v>
      </c>
      <c r="AJ992" s="54">
        <f t="shared" si="27"/>
        <v>0.1230662528</v>
      </c>
      <c r="AK992" s="54">
        <f t="shared" si="28"/>
        <v>0.05880251288</v>
      </c>
      <c r="AL992" s="54">
        <f t="shared" si="29"/>
        <v>0.02318141778</v>
      </c>
      <c r="AM992" s="54">
        <f t="shared" si="30"/>
        <v>2.481099496</v>
      </c>
      <c r="AN992" s="54">
        <f t="shared" si="31"/>
        <v>-4.962198992</v>
      </c>
      <c r="AO992" s="55">
        <f t="shared" si="32"/>
        <v>3.00267332</v>
      </c>
      <c r="AP992" s="55">
        <f t="shared" si="33"/>
        <v>0.001818543994</v>
      </c>
      <c r="AQ992" s="55">
        <f t="shared" si="34"/>
        <v>2.024514516</v>
      </c>
      <c r="AR992" s="55">
        <f t="shared" si="35"/>
        <v>0</v>
      </c>
      <c r="AS992" s="55">
        <f t="shared" si="36"/>
        <v>0</v>
      </c>
      <c r="AT992" s="55">
        <f t="shared" si="37"/>
        <v>1.977870766</v>
      </c>
      <c r="AU992" s="55">
        <f t="shared" si="38"/>
        <v>0.5960487628</v>
      </c>
      <c r="AV992" s="55">
        <f t="shared" si="39"/>
        <v>0.284799157</v>
      </c>
      <c r="AW992" s="55">
        <f t="shared" si="40"/>
        <v>0.1122749338</v>
      </c>
      <c r="AX992" s="55">
        <f t="shared" si="41"/>
        <v>8</v>
      </c>
      <c r="AY992" s="55">
        <f t="shared" si="42"/>
        <v>24.03349824</v>
      </c>
      <c r="AZ992" s="54">
        <f t="shared" ref="AZ992:BA992" si="6986">AO992*2</f>
        <v>6.005346639</v>
      </c>
      <c r="BA992" s="54">
        <f t="shared" si="6986"/>
        <v>0.003637087987</v>
      </c>
      <c r="BB992" s="54">
        <f t="shared" ref="BB992:BD992" si="6987">AQ992*(3/2)</f>
        <v>3.036771775</v>
      </c>
      <c r="BC992" s="54">
        <f t="shared" si="6987"/>
        <v>0</v>
      </c>
      <c r="BD992" s="54">
        <f t="shared" si="6987"/>
        <v>0</v>
      </c>
      <c r="BE992" s="54">
        <f t="shared" ref="BE992:BH992" si="6988">AT992</f>
        <v>1.977870766</v>
      </c>
      <c r="BF992" s="54">
        <f t="shared" si="6988"/>
        <v>0.5960487628</v>
      </c>
      <c r="BG992" s="54">
        <f t="shared" si="6988"/>
        <v>0.284799157</v>
      </c>
      <c r="BH992" s="54">
        <f t="shared" si="6988"/>
        <v>0.1122749338</v>
      </c>
      <c r="BI992" s="54">
        <f t="shared" si="46"/>
        <v>12.01674912</v>
      </c>
      <c r="BJ992" s="54">
        <f t="shared" si="47"/>
        <v>-24.03349824</v>
      </c>
      <c r="BK992" s="56">
        <f t="shared" ref="BK992:BN992" si="6989">AO992</f>
        <v>3.00267332</v>
      </c>
      <c r="BL992" s="56">
        <f t="shared" si="6989"/>
        <v>0.001818543994</v>
      </c>
      <c r="BM992" s="56">
        <f t="shared" si="6989"/>
        <v>2.024514516</v>
      </c>
      <c r="BN992" s="56">
        <f t="shared" si="6989"/>
        <v>0</v>
      </c>
      <c r="BO992" s="56">
        <f t="shared" si="49"/>
        <v>0</v>
      </c>
      <c r="BP992" s="56">
        <f t="shared" si="50"/>
        <v>1.977870766</v>
      </c>
      <c r="BQ992" s="56">
        <f t="shared" ref="BQ992:BS992" si="6990">AU992</f>
        <v>0.5960487628</v>
      </c>
      <c r="BR992" s="56">
        <f t="shared" si="6990"/>
        <v>0.284799157</v>
      </c>
      <c r="BS992" s="56">
        <f t="shared" si="6990"/>
        <v>0.1122749338</v>
      </c>
      <c r="BT992" s="56">
        <f t="shared" si="52"/>
        <v>8</v>
      </c>
      <c r="BU992" s="50">
        <f t="shared" ref="BU992:BX992" si="6991">AZ992</f>
        <v>6.005346639</v>
      </c>
      <c r="BV992" s="50">
        <f t="shared" si="6991"/>
        <v>0.003637087987</v>
      </c>
      <c r="BW992" s="50">
        <f t="shared" si="6991"/>
        <v>3.036771775</v>
      </c>
      <c r="BX992" s="50">
        <f t="shared" si="6991"/>
        <v>0</v>
      </c>
      <c r="BY992" s="50">
        <f t="shared" si="54"/>
        <v>0</v>
      </c>
      <c r="BZ992" s="50">
        <f t="shared" si="55"/>
        <v>1.977870766</v>
      </c>
      <c r="CA992" s="50">
        <f t="shared" ref="CA992:CC992" si="6992">BF992</f>
        <v>0.5960487628</v>
      </c>
      <c r="CB992" s="50">
        <f t="shared" si="6992"/>
        <v>0.284799157</v>
      </c>
      <c r="CC992" s="50">
        <f t="shared" si="6992"/>
        <v>0.1122749338</v>
      </c>
      <c r="CD992" s="50">
        <f t="shared" si="57"/>
        <v>12.01674912</v>
      </c>
      <c r="CE992" s="57">
        <f t="shared" si="58"/>
        <v>37.25</v>
      </c>
      <c r="CF992" s="57">
        <f t="shared" si="59"/>
        <v>0.03</v>
      </c>
      <c r="CG992" s="57">
        <f t="shared" si="60"/>
        <v>21.31</v>
      </c>
      <c r="CH992" s="57">
        <f t="shared" si="61"/>
        <v>0</v>
      </c>
      <c r="CI992" s="58">
        <f t="shared" si="62"/>
        <v>0</v>
      </c>
      <c r="CJ992" s="58">
        <f t="shared" si="63"/>
        <v>29.34</v>
      </c>
      <c r="CK992" s="57">
        <f t="shared" si="64"/>
        <v>8.73</v>
      </c>
      <c r="CL992" s="57">
        <f t="shared" si="65"/>
        <v>2.37</v>
      </c>
      <c r="CM992" s="57">
        <f t="shared" si="66"/>
        <v>1.3</v>
      </c>
      <c r="CN992" s="57">
        <f t="shared" si="67"/>
        <v>100.33</v>
      </c>
      <c r="CO992" s="59">
        <f t="shared" si="68"/>
        <v>0.09585990193</v>
      </c>
      <c r="CP992" s="59">
        <f t="shared" si="69"/>
        <v>0.6657270325</v>
      </c>
      <c r="CQ992" s="59">
        <f t="shared" si="70"/>
        <v>0.2006227004</v>
      </c>
      <c r="CR992" s="59">
        <f t="shared" si="71"/>
        <v>0.03779036517</v>
      </c>
      <c r="CS992" s="60">
        <f t="shared" si="72"/>
        <v>9.585990193</v>
      </c>
      <c r="CT992" s="60">
        <f t="shared" si="73"/>
        <v>3.779036517</v>
      </c>
      <c r="CU992" s="60">
        <f t="shared" si="74"/>
        <v>86.63497329</v>
      </c>
      <c r="CV992" s="61">
        <f t="shared" si="75"/>
        <v>0.08572031613</v>
      </c>
      <c r="CW992" s="61">
        <f t="shared" si="76"/>
        <v>0.08301467507</v>
      </c>
      <c r="CX992" s="62"/>
    </row>
    <row r="993" ht="15.75" customHeight="1">
      <c r="A993" s="17" t="s">
        <v>53</v>
      </c>
      <c r="B993" s="17" t="s">
        <v>396</v>
      </c>
      <c r="C993" s="84" t="s">
        <v>957</v>
      </c>
      <c r="D993" s="83"/>
      <c r="E993" s="83" t="s">
        <v>958</v>
      </c>
      <c r="F993" s="2">
        <v>110.0</v>
      </c>
      <c r="G993" s="83" t="s">
        <v>1068</v>
      </c>
      <c r="H993" s="85">
        <v>37.51</v>
      </c>
      <c r="I993" s="86">
        <v>3.84</v>
      </c>
      <c r="J993" s="86">
        <v>21.2</v>
      </c>
      <c r="K993" s="86">
        <v>1.58</v>
      </c>
      <c r="L993" s="86">
        <v>0.01</v>
      </c>
      <c r="M993" s="86">
        <v>0.0</v>
      </c>
      <c r="N993" s="86">
        <v>3.6</v>
      </c>
      <c r="O993" s="86">
        <v>31.77</v>
      </c>
      <c r="P993" s="86"/>
      <c r="Q993" s="50">
        <f t="shared" si="8"/>
        <v>99.51</v>
      </c>
      <c r="R993" s="51">
        <f t="shared" si="9"/>
        <v>12</v>
      </c>
      <c r="S993" s="52">
        <f t="shared" si="10"/>
        <v>0.6242895399</v>
      </c>
      <c r="T993" s="52">
        <f t="shared" si="11"/>
        <v>0.0001251583253</v>
      </c>
      <c r="U993" s="52">
        <f t="shared" si="12"/>
        <v>0.4158440506</v>
      </c>
      <c r="V993" s="52">
        <f t="shared" si="13"/>
        <v>0</v>
      </c>
      <c r="W993" s="52">
        <f t="shared" si="14"/>
        <v>0</v>
      </c>
      <c r="X993" s="52">
        <f t="shared" si="15"/>
        <v>0.4421933458</v>
      </c>
      <c r="Y993" s="52">
        <f t="shared" si="16"/>
        <v>0.05074897022</v>
      </c>
      <c r="Z993" s="52">
        <f t="shared" si="17"/>
        <v>0.09527495757</v>
      </c>
      <c r="AA993" s="52">
        <f t="shared" si="18"/>
        <v>0.02817433853</v>
      </c>
      <c r="AB993" s="52">
        <f t="shared" si="19"/>
        <v>1.656650361</v>
      </c>
      <c r="AC993" s="53">
        <f t="shared" si="20"/>
        <v>4.977974169</v>
      </c>
      <c r="AD993" s="54">
        <f t="shared" si="21"/>
        <v>1.24857908</v>
      </c>
      <c r="AE993" s="54">
        <f t="shared" si="22"/>
        <v>0.0002503166506</v>
      </c>
      <c r="AF993" s="54">
        <f t="shared" si="23"/>
        <v>0.623766076</v>
      </c>
      <c r="AG993" s="54">
        <f t="shared" si="24"/>
        <v>0</v>
      </c>
      <c r="AH993" s="54">
        <f t="shared" si="25"/>
        <v>0</v>
      </c>
      <c r="AI993" s="54">
        <f t="shared" si="26"/>
        <v>0.4421933458</v>
      </c>
      <c r="AJ993" s="54">
        <f t="shared" si="27"/>
        <v>0.05074897022</v>
      </c>
      <c r="AK993" s="54">
        <f t="shared" si="28"/>
        <v>0.09527495757</v>
      </c>
      <c r="AL993" s="54">
        <f t="shared" si="29"/>
        <v>0.02817433853</v>
      </c>
      <c r="AM993" s="54">
        <f t="shared" si="30"/>
        <v>2.488987084</v>
      </c>
      <c r="AN993" s="54">
        <f t="shared" si="31"/>
        <v>-4.977974169</v>
      </c>
      <c r="AO993" s="55">
        <f t="shared" si="32"/>
        <v>3.014707531</v>
      </c>
      <c r="AP993" s="55">
        <f t="shared" si="33"/>
        <v>0.0006043922277</v>
      </c>
      <c r="AQ993" s="55">
        <f t="shared" si="34"/>
        <v>2.008119808</v>
      </c>
      <c r="AR993" s="55">
        <f t="shared" si="35"/>
        <v>0</v>
      </c>
      <c r="AS993" s="55">
        <f t="shared" si="36"/>
        <v>0</v>
      </c>
      <c r="AT993" s="55">
        <f t="shared" si="37"/>
        <v>2.135361118</v>
      </c>
      <c r="AU993" s="55">
        <f t="shared" si="38"/>
        <v>0.2450678618</v>
      </c>
      <c r="AV993" s="55">
        <f t="shared" si="39"/>
        <v>0.4600848064</v>
      </c>
      <c r="AW993" s="55">
        <f t="shared" si="40"/>
        <v>0.1360544829</v>
      </c>
      <c r="AX993" s="55">
        <f t="shared" si="41"/>
        <v>8</v>
      </c>
      <c r="AY993" s="55">
        <f t="shared" si="42"/>
        <v>24.03874365</v>
      </c>
      <c r="AZ993" s="54">
        <f t="shared" ref="AZ993:BA993" si="6993">AO993*2</f>
        <v>6.029415061</v>
      </c>
      <c r="BA993" s="54">
        <f t="shared" si="6993"/>
        <v>0.001208784455</v>
      </c>
      <c r="BB993" s="54">
        <f t="shared" ref="BB993:BD993" si="6994">AQ993*(3/2)</f>
        <v>3.012179712</v>
      </c>
      <c r="BC993" s="54">
        <f t="shared" si="6994"/>
        <v>0</v>
      </c>
      <c r="BD993" s="54">
        <f t="shared" si="6994"/>
        <v>0</v>
      </c>
      <c r="BE993" s="54">
        <f t="shared" ref="BE993:BH993" si="6995">AT993</f>
        <v>2.135361118</v>
      </c>
      <c r="BF993" s="54">
        <f t="shared" si="6995"/>
        <v>0.2450678618</v>
      </c>
      <c r="BG993" s="54">
        <f t="shared" si="6995"/>
        <v>0.4600848064</v>
      </c>
      <c r="BH993" s="54">
        <f t="shared" si="6995"/>
        <v>0.1360544829</v>
      </c>
      <c r="BI993" s="54">
        <f t="shared" si="46"/>
        <v>12.01937183</v>
      </c>
      <c r="BJ993" s="54">
        <f t="shared" si="47"/>
        <v>-24.03874365</v>
      </c>
      <c r="BK993" s="56">
        <f t="shared" ref="BK993:BN993" si="6996">AO993</f>
        <v>3.014707531</v>
      </c>
      <c r="BL993" s="56">
        <f t="shared" si="6996"/>
        <v>0.0006043922277</v>
      </c>
      <c r="BM993" s="56">
        <f t="shared" si="6996"/>
        <v>2.008119808</v>
      </c>
      <c r="BN993" s="56">
        <f t="shared" si="6996"/>
        <v>0</v>
      </c>
      <c r="BO993" s="56">
        <f t="shared" si="49"/>
        <v>0</v>
      </c>
      <c r="BP993" s="56">
        <f t="shared" si="50"/>
        <v>2.135361118</v>
      </c>
      <c r="BQ993" s="56">
        <f t="shared" ref="BQ993:BS993" si="6997">AU993</f>
        <v>0.2450678618</v>
      </c>
      <c r="BR993" s="56">
        <f t="shared" si="6997"/>
        <v>0.4600848064</v>
      </c>
      <c r="BS993" s="56">
        <f t="shared" si="6997"/>
        <v>0.1360544829</v>
      </c>
      <c r="BT993" s="56">
        <f t="shared" si="52"/>
        <v>8</v>
      </c>
      <c r="BU993" s="50">
        <f t="shared" ref="BU993:BX993" si="6998">AZ993</f>
        <v>6.029415061</v>
      </c>
      <c r="BV993" s="50">
        <f t="shared" si="6998"/>
        <v>0.001208784455</v>
      </c>
      <c r="BW993" s="50">
        <f t="shared" si="6998"/>
        <v>3.012179712</v>
      </c>
      <c r="BX993" s="50">
        <f t="shared" si="6998"/>
        <v>0</v>
      </c>
      <c r="BY993" s="50">
        <f t="shared" si="54"/>
        <v>0</v>
      </c>
      <c r="BZ993" s="50">
        <f t="shared" si="55"/>
        <v>2.135361118</v>
      </c>
      <c r="CA993" s="50">
        <f t="shared" ref="CA993:CC993" si="6999">BF993</f>
        <v>0.2450678618</v>
      </c>
      <c r="CB993" s="50">
        <f t="shared" si="6999"/>
        <v>0.4600848064</v>
      </c>
      <c r="CC993" s="50">
        <f t="shared" si="6999"/>
        <v>0.1360544829</v>
      </c>
      <c r="CD993" s="50">
        <f t="shared" si="57"/>
        <v>12.01937183</v>
      </c>
      <c r="CE993" s="57">
        <f t="shared" si="58"/>
        <v>37.51</v>
      </c>
      <c r="CF993" s="57">
        <f t="shared" si="59"/>
        <v>0.01</v>
      </c>
      <c r="CG993" s="57">
        <f t="shared" si="60"/>
        <v>21.2</v>
      </c>
      <c r="CH993" s="57">
        <f t="shared" si="61"/>
        <v>0</v>
      </c>
      <c r="CI993" s="58">
        <f t="shared" si="62"/>
        <v>0</v>
      </c>
      <c r="CJ993" s="58">
        <f t="shared" si="63"/>
        <v>31.77</v>
      </c>
      <c r="CK993" s="57">
        <f t="shared" si="64"/>
        <v>3.6</v>
      </c>
      <c r="CL993" s="57">
        <f t="shared" si="65"/>
        <v>3.84</v>
      </c>
      <c r="CM993" s="57">
        <f t="shared" si="66"/>
        <v>1.58</v>
      </c>
      <c r="CN993" s="57">
        <f t="shared" si="67"/>
        <v>99.51</v>
      </c>
      <c r="CO993" s="59">
        <f t="shared" si="68"/>
        <v>0.1545688742</v>
      </c>
      <c r="CP993" s="59">
        <f t="shared" si="69"/>
        <v>0.7173902712</v>
      </c>
      <c r="CQ993" s="59">
        <f t="shared" si="70"/>
        <v>0.08233235044</v>
      </c>
      <c r="CR993" s="59">
        <f t="shared" si="71"/>
        <v>0.0457085041</v>
      </c>
      <c r="CS993" s="60">
        <f t="shared" si="72"/>
        <v>15.45688742</v>
      </c>
      <c r="CT993" s="60">
        <f t="shared" si="73"/>
        <v>4.57085041</v>
      </c>
      <c r="CU993" s="60">
        <f t="shared" si="74"/>
        <v>79.97226217</v>
      </c>
      <c r="CV993" s="61">
        <f t="shared" si="75"/>
        <v>0.1229929412</v>
      </c>
      <c r="CW993" s="61">
        <f t="shared" si="76"/>
        <v>0.1338566451</v>
      </c>
      <c r="CX993" s="62"/>
    </row>
    <row r="994" ht="15.75" customHeight="1">
      <c r="A994" s="17" t="s">
        <v>53</v>
      </c>
      <c r="B994" s="17" t="s">
        <v>1069</v>
      </c>
      <c r="C994" s="84" t="s">
        <v>1070</v>
      </c>
      <c r="D994" s="83"/>
      <c r="E994" s="83" t="s">
        <v>1071</v>
      </c>
      <c r="F994" s="2">
        <v>1.0</v>
      </c>
      <c r="G994" s="3" t="s">
        <v>1072</v>
      </c>
      <c r="H994" s="48">
        <v>38.66</v>
      </c>
      <c r="I994" s="49">
        <v>7.82</v>
      </c>
      <c r="J994" s="49">
        <v>22.05</v>
      </c>
      <c r="K994" s="49">
        <v>2.02</v>
      </c>
      <c r="L994" s="49">
        <v>0.04</v>
      </c>
      <c r="M994" s="49">
        <v>0.15</v>
      </c>
      <c r="N994" s="49">
        <v>0.94</v>
      </c>
      <c r="O994" s="49">
        <v>28.64</v>
      </c>
      <c r="P994" s="49"/>
      <c r="Q994" s="50">
        <f t="shared" si="8"/>
        <v>100.32</v>
      </c>
      <c r="R994" s="51">
        <f t="shared" si="9"/>
        <v>12</v>
      </c>
      <c r="S994" s="52">
        <f t="shared" si="10"/>
        <v>0.6434293151</v>
      </c>
      <c r="T994" s="52">
        <f t="shared" si="11"/>
        <v>0.0005006333011</v>
      </c>
      <c r="U994" s="52">
        <f t="shared" si="12"/>
        <v>0.4325170432</v>
      </c>
      <c r="V994" s="52">
        <f t="shared" si="13"/>
        <v>0.001973811469</v>
      </c>
      <c r="W994" s="52">
        <f t="shared" si="14"/>
        <v>0</v>
      </c>
      <c r="X994" s="52">
        <f t="shared" si="15"/>
        <v>0.3986281846</v>
      </c>
      <c r="Y994" s="52">
        <f t="shared" si="16"/>
        <v>0.01325112</v>
      </c>
      <c r="Z994" s="52">
        <f t="shared" si="17"/>
        <v>0.1940234813</v>
      </c>
      <c r="AA994" s="52">
        <f t="shared" si="18"/>
        <v>0.03602035685</v>
      </c>
      <c r="AB994" s="52">
        <f t="shared" si="19"/>
        <v>1.720343946</v>
      </c>
      <c r="AC994" s="53">
        <f t="shared" si="20"/>
        <v>5.163038643</v>
      </c>
      <c r="AD994" s="54">
        <f t="shared" si="21"/>
        <v>1.28685863</v>
      </c>
      <c r="AE994" s="54">
        <f t="shared" si="22"/>
        <v>0.001001266602</v>
      </c>
      <c r="AF994" s="54">
        <f t="shared" si="23"/>
        <v>0.6487755648</v>
      </c>
      <c r="AG994" s="54">
        <f t="shared" si="24"/>
        <v>0.002960717204</v>
      </c>
      <c r="AH994" s="54">
        <f t="shared" si="25"/>
        <v>0</v>
      </c>
      <c r="AI994" s="54">
        <f t="shared" si="26"/>
        <v>0.3986281846</v>
      </c>
      <c r="AJ994" s="54">
        <f t="shared" si="27"/>
        <v>0.01325112</v>
      </c>
      <c r="AK994" s="54">
        <f t="shared" si="28"/>
        <v>0.1940234813</v>
      </c>
      <c r="AL994" s="54">
        <f t="shared" si="29"/>
        <v>0.03602035685</v>
      </c>
      <c r="AM994" s="54">
        <f t="shared" si="30"/>
        <v>2.581519322</v>
      </c>
      <c r="AN994" s="54">
        <f t="shared" si="31"/>
        <v>-5.163038643</v>
      </c>
      <c r="AO994" s="55">
        <f t="shared" si="32"/>
        <v>2.992096164</v>
      </c>
      <c r="AP994" s="55">
        <f t="shared" si="33"/>
        <v>0.002328061443</v>
      </c>
      <c r="AQ994" s="55">
        <f t="shared" si="34"/>
        <v>2.01130498</v>
      </c>
      <c r="AR994" s="55">
        <f t="shared" si="35"/>
        <v>0.009178683015</v>
      </c>
      <c r="AS994" s="55">
        <f t="shared" si="36"/>
        <v>0</v>
      </c>
      <c r="AT994" s="55">
        <f t="shared" si="37"/>
        <v>1.853713895</v>
      </c>
      <c r="AU994" s="55">
        <f t="shared" si="38"/>
        <v>0.06162079407</v>
      </c>
      <c r="AV994" s="55">
        <f t="shared" si="39"/>
        <v>0.9022543743</v>
      </c>
      <c r="AW994" s="55">
        <f t="shared" si="40"/>
        <v>0.1675030482</v>
      </c>
      <c r="AX994" s="55">
        <f t="shared" si="41"/>
        <v>8</v>
      </c>
      <c r="AY994" s="55">
        <f t="shared" si="42"/>
        <v>24.00933211</v>
      </c>
      <c r="AZ994" s="54">
        <f t="shared" ref="AZ994:BA994" si="7000">AO994*2</f>
        <v>5.984192328</v>
      </c>
      <c r="BA994" s="54">
        <f t="shared" si="7000"/>
        <v>0.004656122886</v>
      </c>
      <c r="BB994" s="54">
        <f t="shared" ref="BB994:BD994" si="7001">AQ994*(3/2)</f>
        <v>3.01695747</v>
      </c>
      <c r="BC994" s="54">
        <f t="shared" si="7001"/>
        <v>0.01376802452</v>
      </c>
      <c r="BD994" s="54">
        <f t="shared" si="7001"/>
        <v>0</v>
      </c>
      <c r="BE994" s="54">
        <f t="shared" ref="BE994:BH994" si="7002">AT994</f>
        <v>1.853713895</v>
      </c>
      <c r="BF994" s="54">
        <f t="shared" si="7002"/>
        <v>0.06162079407</v>
      </c>
      <c r="BG994" s="54">
        <f t="shared" si="7002"/>
        <v>0.9022543743</v>
      </c>
      <c r="BH994" s="54">
        <f t="shared" si="7002"/>
        <v>0.1675030482</v>
      </c>
      <c r="BI994" s="54">
        <f t="shared" si="46"/>
        <v>12.00466606</v>
      </c>
      <c r="BJ994" s="54">
        <f t="shared" si="47"/>
        <v>-24.00933211</v>
      </c>
      <c r="BK994" s="56">
        <f t="shared" ref="BK994:BN994" si="7003">AO994</f>
        <v>2.992096164</v>
      </c>
      <c r="BL994" s="56">
        <f t="shared" si="7003"/>
        <v>0.002328061443</v>
      </c>
      <c r="BM994" s="56">
        <f t="shared" si="7003"/>
        <v>2.01130498</v>
      </c>
      <c r="BN994" s="56">
        <f t="shared" si="7003"/>
        <v>0.009178683015</v>
      </c>
      <c r="BO994" s="56">
        <f t="shared" si="49"/>
        <v>0</v>
      </c>
      <c r="BP994" s="56">
        <f t="shared" si="50"/>
        <v>1.853713895</v>
      </c>
      <c r="BQ994" s="56">
        <f t="shared" ref="BQ994:BS994" si="7004">AU994</f>
        <v>0.06162079407</v>
      </c>
      <c r="BR994" s="56">
        <f t="shared" si="7004"/>
        <v>0.9022543743</v>
      </c>
      <c r="BS994" s="56">
        <f t="shared" si="7004"/>
        <v>0.1675030482</v>
      </c>
      <c r="BT994" s="56">
        <f t="shared" si="52"/>
        <v>8</v>
      </c>
      <c r="BU994" s="50">
        <f t="shared" ref="BU994:BX994" si="7005">AZ994</f>
        <v>5.984192328</v>
      </c>
      <c r="BV994" s="50">
        <f t="shared" si="7005"/>
        <v>0.004656122886</v>
      </c>
      <c r="BW994" s="50">
        <f t="shared" si="7005"/>
        <v>3.01695747</v>
      </c>
      <c r="BX994" s="50">
        <f t="shared" si="7005"/>
        <v>0.01376802452</v>
      </c>
      <c r="BY994" s="50">
        <f t="shared" si="54"/>
        <v>0</v>
      </c>
      <c r="BZ994" s="50">
        <f t="shared" si="55"/>
        <v>1.853713895</v>
      </c>
      <c r="CA994" s="50">
        <f t="shared" ref="CA994:CC994" si="7006">BF994</f>
        <v>0.06162079407</v>
      </c>
      <c r="CB994" s="50">
        <f t="shared" si="7006"/>
        <v>0.9022543743</v>
      </c>
      <c r="CC994" s="50">
        <f t="shared" si="7006"/>
        <v>0.1675030482</v>
      </c>
      <c r="CD994" s="50">
        <f t="shared" si="57"/>
        <v>12.00466606</v>
      </c>
      <c r="CE994" s="57">
        <f t="shared" si="58"/>
        <v>38.66</v>
      </c>
      <c r="CF994" s="57">
        <f t="shared" si="59"/>
        <v>0.04</v>
      </c>
      <c r="CG994" s="57">
        <f t="shared" si="60"/>
        <v>22.05</v>
      </c>
      <c r="CH994" s="57">
        <f t="shared" si="61"/>
        <v>0.15</v>
      </c>
      <c r="CI994" s="58">
        <f t="shared" si="62"/>
        <v>0</v>
      </c>
      <c r="CJ994" s="58">
        <f t="shared" si="63"/>
        <v>28.64</v>
      </c>
      <c r="CK994" s="57">
        <f t="shared" si="64"/>
        <v>0.94</v>
      </c>
      <c r="CL994" s="57">
        <f t="shared" si="65"/>
        <v>7.82</v>
      </c>
      <c r="CM994" s="57">
        <f t="shared" si="66"/>
        <v>2.02</v>
      </c>
      <c r="CN994" s="57">
        <f t="shared" si="67"/>
        <v>100.32</v>
      </c>
      <c r="CO994" s="59">
        <f t="shared" si="68"/>
        <v>0.302253445</v>
      </c>
      <c r="CP994" s="59">
        <f t="shared" si="69"/>
        <v>0.6209905175</v>
      </c>
      <c r="CQ994" s="59">
        <f t="shared" si="70"/>
        <v>0.0206428451</v>
      </c>
      <c r="CR994" s="59">
        <f t="shared" si="71"/>
        <v>0.05611319246</v>
      </c>
      <c r="CS994" s="60">
        <f t="shared" si="72"/>
        <v>30.2253445</v>
      </c>
      <c r="CT994" s="60">
        <f t="shared" si="73"/>
        <v>5.611319246</v>
      </c>
      <c r="CU994" s="60">
        <f t="shared" si="74"/>
        <v>64.16333626</v>
      </c>
      <c r="CV994" s="61">
        <f t="shared" si="75"/>
        <v>0.207239915</v>
      </c>
      <c r="CW994" s="61">
        <f t="shared" si="76"/>
        <v>0.2617514834</v>
      </c>
      <c r="CX994" s="62"/>
    </row>
    <row r="995" ht="15.75" customHeight="1">
      <c r="A995" s="17" t="s">
        <v>53</v>
      </c>
      <c r="B995" s="17" t="s">
        <v>1069</v>
      </c>
      <c r="C995" s="84" t="s">
        <v>1070</v>
      </c>
      <c r="D995" s="83"/>
      <c r="E995" s="83" t="s">
        <v>1071</v>
      </c>
      <c r="F995" s="2">
        <v>2.0</v>
      </c>
      <c r="G995" s="3" t="s">
        <v>1073</v>
      </c>
      <c r="H995" s="48">
        <v>38.62</v>
      </c>
      <c r="I995" s="49">
        <v>8.51</v>
      </c>
      <c r="J995" s="49">
        <v>22.02</v>
      </c>
      <c r="K995" s="49">
        <v>1.72</v>
      </c>
      <c r="L995" s="49">
        <v>0.01</v>
      </c>
      <c r="M995" s="49">
        <v>0.04</v>
      </c>
      <c r="N995" s="49">
        <v>0.78</v>
      </c>
      <c r="O995" s="49">
        <v>28.14</v>
      </c>
      <c r="P995" s="49"/>
      <c r="Q995" s="50">
        <f t="shared" si="8"/>
        <v>99.84</v>
      </c>
      <c r="R995" s="51">
        <f t="shared" si="9"/>
        <v>12</v>
      </c>
      <c r="S995" s="52">
        <f t="shared" si="10"/>
        <v>0.6427635838</v>
      </c>
      <c r="T995" s="52">
        <f t="shared" si="11"/>
        <v>0.0001251583253</v>
      </c>
      <c r="U995" s="52">
        <f t="shared" si="12"/>
        <v>0.4319285847</v>
      </c>
      <c r="V995" s="52">
        <f t="shared" si="13"/>
        <v>0.0005263497252</v>
      </c>
      <c r="W995" s="52">
        <f t="shared" si="14"/>
        <v>0</v>
      </c>
      <c r="X995" s="52">
        <f t="shared" si="15"/>
        <v>0.3916688936</v>
      </c>
      <c r="Y995" s="52">
        <f t="shared" si="16"/>
        <v>0.01099561021</v>
      </c>
      <c r="Z995" s="52">
        <f t="shared" si="17"/>
        <v>0.2111432002</v>
      </c>
      <c r="AA995" s="52">
        <f t="shared" si="18"/>
        <v>0.0306707989</v>
      </c>
      <c r="AB995" s="52">
        <f t="shared" si="19"/>
        <v>1.71982218</v>
      </c>
      <c r="AC995" s="53">
        <f t="shared" si="20"/>
        <v>5.157876778</v>
      </c>
      <c r="AD995" s="54">
        <f t="shared" si="21"/>
        <v>1.285527168</v>
      </c>
      <c r="AE995" s="54">
        <f t="shared" si="22"/>
        <v>0.0002503166506</v>
      </c>
      <c r="AF995" s="54">
        <f t="shared" si="23"/>
        <v>0.647892877</v>
      </c>
      <c r="AG995" s="54">
        <f t="shared" si="24"/>
        <v>0.0007895245878</v>
      </c>
      <c r="AH995" s="54">
        <f t="shared" si="25"/>
        <v>0</v>
      </c>
      <c r="AI995" s="54">
        <f t="shared" si="26"/>
        <v>0.3916688936</v>
      </c>
      <c r="AJ995" s="54">
        <f t="shared" si="27"/>
        <v>0.01099561021</v>
      </c>
      <c r="AK995" s="54">
        <f t="shared" si="28"/>
        <v>0.2111432002</v>
      </c>
      <c r="AL995" s="54">
        <f t="shared" si="29"/>
        <v>0.0306707989</v>
      </c>
      <c r="AM995" s="54">
        <f t="shared" si="30"/>
        <v>2.578938389</v>
      </c>
      <c r="AN995" s="54">
        <f t="shared" si="31"/>
        <v>-5.157876778</v>
      </c>
      <c r="AO995" s="55">
        <f t="shared" si="32"/>
        <v>2.989907173</v>
      </c>
      <c r="AP995" s="55">
        <f t="shared" si="33"/>
        <v>0.0005821919348</v>
      </c>
      <c r="AQ995" s="55">
        <f t="shared" si="34"/>
        <v>2.009177878</v>
      </c>
      <c r="AR995" s="55">
        <f t="shared" si="35"/>
        <v>0.002448391381</v>
      </c>
      <c r="AS995" s="55">
        <f t="shared" si="36"/>
        <v>0</v>
      </c>
      <c r="AT995" s="55">
        <f t="shared" si="37"/>
        <v>1.82190414</v>
      </c>
      <c r="AU995" s="55">
        <f t="shared" si="38"/>
        <v>0.05114766094</v>
      </c>
      <c r="AV995" s="55">
        <f t="shared" si="39"/>
        <v>0.9821629364</v>
      </c>
      <c r="AW995" s="55">
        <f t="shared" si="40"/>
        <v>0.1426696284</v>
      </c>
      <c r="AX995" s="55">
        <f t="shared" si="41"/>
        <v>8</v>
      </c>
      <c r="AY995" s="55">
        <f t="shared" si="42"/>
        <v>23.992605</v>
      </c>
      <c r="AZ995" s="54">
        <f t="shared" ref="AZ995:BA995" si="7007">AO995*2</f>
        <v>5.979814346</v>
      </c>
      <c r="BA995" s="54">
        <f t="shared" si="7007"/>
        <v>0.00116438387</v>
      </c>
      <c r="BB995" s="54">
        <f t="shared" ref="BB995:BD995" si="7008">AQ995*(3/2)</f>
        <v>3.013766817</v>
      </c>
      <c r="BC995" s="54">
        <f t="shared" si="7008"/>
        <v>0.003672587072</v>
      </c>
      <c r="BD995" s="54">
        <f t="shared" si="7008"/>
        <v>0</v>
      </c>
      <c r="BE995" s="54">
        <f t="shared" ref="BE995:BH995" si="7009">AT995</f>
        <v>1.82190414</v>
      </c>
      <c r="BF995" s="54">
        <f t="shared" si="7009"/>
        <v>0.05114766094</v>
      </c>
      <c r="BG995" s="54">
        <f t="shared" si="7009"/>
        <v>0.9821629364</v>
      </c>
      <c r="BH995" s="54">
        <f t="shared" si="7009"/>
        <v>0.1426696284</v>
      </c>
      <c r="BI995" s="54">
        <f t="shared" si="46"/>
        <v>11.9963025</v>
      </c>
      <c r="BJ995" s="54">
        <f t="shared" si="47"/>
        <v>-23.992605</v>
      </c>
      <c r="BK995" s="56">
        <f t="shared" ref="BK995:BN995" si="7010">AO995</f>
        <v>2.989907173</v>
      </c>
      <c r="BL995" s="56">
        <f t="shared" si="7010"/>
        <v>0.0005821919348</v>
      </c>
      <c r="BM995" s="56">
        <f t="shared" si="7010"/>
        <v>2.009177878</v>
      </c>
      <c r="BN995" s="56">
        <f t="shared" si="7010"/>
        <v>0.002448391381</v>
      </c>
      <c r="BO995" s="56">
        <f t="shared" si="49"/>
        <v>0.007395001019</v>
      </c>
      <c r="BP995" s="56">
        <f t="shared" si="50"/>
        <v>1.814509139</v>
      </c>
      <c r="BQ995" s="56">
        <f t="shared" ref="BQ995:BS995" si="7011">AU995</f>
        <v>0.05114766094</v>
      </c>
      <c r="BR995" s="56">
        <f t="shared" si="7011"/>
        <v>0.9821629364</v>
      </c>
      <c r="BS995" s="56">
        <f t="shared" si="7011"/>
        <v>0.1426696284</v>
      </c>
      <c r="BT995" s="56">
        <f t="shared" si="52"/>
        <v>8</v>
      </c>
      <c r="BU995" s="50">
        <f t="shared" ref="BU995:BX995" si="7012">AZ995</f>
        <v>5.979814346</v>
      </c>
      <c r="BV995" s="50">
        <f t="shared" si="7012"/>
        <v>0.00116438387</v>
      </c>
      <c r="BW995" s="50">
        <f t="shared" si="7012"/>
        <v>3.013766817</v>
      </c>
      <c r="BX995" s="50">
        <f t="shared" si="7012"/>
        <v>0.003672587072</v>
      </c>
      <c r="BY995" s="50">
        <f t="shared" si="54"/>
        <v>0.01109250153</v>
      </c>
      <c r="BZ995" s="50">
        <f t="shared" si="55"/>
        <v>1.814509139</v>
      </c>
      <c r="CA995" s="50">
        <f t="shared" ref="CA995:CC995" si="7013">BF995</f>
        <v>0.05114766094</v>
      </c>
      <c r="CB995" s="50">
        <f t="shared" si="7013"/>
        <v>0.9821629364</v>
      </c>
      <c r="CC995" s="50">
        <f t="shared" si="7013"/>
        <v>0.1426696284</v>
      </c>
      <c r="CD995" s="50">
        <f t="shared" si="57"/>
        <v>12</v>
      </c>
      <c r="CE995" s="57">
        <f t="shared" si="58"/>
        <v>38.62</v>
      </c>
      <c r="CF995" s="57">
        <f t="shared" si="59"/>
        <v>0.01</v>
      </c>
      <c r="CG995" s="57">
        <f t="shared" si="60"/>
        <v>22.02</v>
      </c>
      <c r="CH995" s="57">
        <f t="shared" si="61"/>
        <v>0.04</v>
      </c>
      <c r="CI995" s="58">
        <f t="shared" si="62"/>
        <v>0.1269362035</v>
      </c>
      <c r="CJ995" s="58">
        <f t="shared" si="63"/>
        <v>28.02578141</v>
      </c>
      <c r="CK995" s="57">
        <f t="shared" si="64"/>
        <v>0.78</v>
      </c>
      <c r="CL995" s="57">
        <f t="shared" si="65"/>
        <v>8.51</v>
      </c>
      <c r="CM995" s="57">
        <f t="shared" si="66"/>
        <v>1.72</v>
      </c>
      <c r="CN995" s="57">
        <f t="shared" si="67"/>
        <v>99.85271761</v>
      </c>
      <c r="CO995" s="59">
        <f t="shared" si="68"/>
        <v>0.3284288344</v>
      </c>
      <c r="CP995" s="59">
        <f t="shared" si="69"/>
        <v>0.6067599372</v>
      </c>
      <c r="CQ995" s="59">
        <f t="shared" si="70"/>
        <v>0.01710344184</v>
      </c>
      <c r="CR995" s="59">
        <f t="shared" si="71"/>
        <v>0.04770778658</v>
      </c>
      <c r="CS995" s="60">
        <f t="shared" si="72"/>
        <v>32.84288344</v>
      </c>
      <c r="CT995" s="60">
        <f t="shared" si="73"/>
        <v>4.770778658</v>
      </c>
      <c r="CU995" s="60">
        <f t="shared" si="74"/>
        <v>62.3863379</v>
      </c>
      <c r="CV995" s="61">
        <f t="shared" si="75"/>
        <v>0.2119222038</v>
      </c>
      <c r="CW995" s="61">
        <f t="shared" si="76"/>
        <v>0.2844193706</v>
      </c>
      <c r="CX995" s="62"/>
    </row>
    <row r="996" ht="15.75" customHeight="1">
      <c r="A996" s="17" t="s">
        <v>53</v>
      </c>
      <c r="B996" s="17" t="s">
        <v>1069</v>
      </c>
      <c r="C996" s="84" t="s">
        <v>1070</v>
      </c>
      <c r="D996" s="83"/>
      <c r="E996" s="83" t="s">
        <v>1071</v>
      </c>
      <c r="F996" s="2">
        <v>3.0</v>
      </c>
      <c r="G996" s="3" t="s">
        <v>1074</v>
      </c>
      <c r="H996" s="48">
        <v>37.1</v>
      </c>
      <c r="I996" s="49">
        <v>2.52</v>
      </c>
      <c r="J996" s="49">
        <v>21.14</v>
      </c>
      <c r="K996" s="49">
        <v>1.27</v>
      </c>
      <c r="L996" s="49">
        <v>0.04</v>
      </c>
      <c r="M996" s="49">
        <v>0.0</v>
      </c>
      <c r="N996" s="49">
        <v>9.55</v>
      </c>
      <c r="O996" s="49">
        <v>28.18</v>
      </c>
      <c r="P996" s="49"/>
      <c r="Q996" s="50">
        <f t="shared" si="8"/>
        <v>99.8</v>
      </c>
      <c r="R996" s="51">
        <f t="shared" si="9"/>
        <v>12</v>
      </c>
      <c r="S996" s="52">
        <f t="shared" si="10"/>
        <v>0.6174657939</v>
      </c>
      <c r="T996" s="52">
        <f t="shared" si="11"/>
        <v>0.0005006333011</v>
      </c>
      <c r="U996" s="52">
        <f t="shared" si="12"/>
        <v>0.4146671335</v>
      </c>
      <c r="V996" s="52">
        <f t="shared" si="13"/>
        <v>0</v>
      </c>
      <c r="W996" s="52">
        <f t="shared" si="14"/>
        <v>0</v>
      </c>
      <c r="X996" s="52">
        <f t="shared" si="15"/>
        <v>0.3922256369</v>
      </c>
      <c r="Y996" s="52">
        <f t="shared" si="16"/>
        <v>0.1346257404</v>
      </c>
      <c r="Z996" s="52">
        <f t="shared" si="17"/>
        <v>0.06252419091</v>
      </c>
      <c r="AA996" s="52">
        <f t="shared" si="18"/>
        <v>0.02264646198</v>
      </c>
      <c r="AB996" s="52">
        <f t="shared" si="19"/>
        <v>1.644655591</v>
      </c>
      <c r="AC996" s="53">
        <f t="shared" si="20"/>
        <v>4.93991117</v>
      </c>
      <c r="AD996" s="54">
        <f t="shared" si="21"/>
        <v>1.234931588</v>
      </c>
      <c r="AE996" s="54">
        <f t="shared" si="22"/>
        <v>0.001001266602</v>
      </c>
      <c r="AF996" s="54">
        <f t="shared" si="23"/>
        <v>0.6220007003</v>
      </c>
      <c r="AG996" s="54">
        <f t="shared" si="24"/>
        <v>0</v>
      </c>
      <c r="AH996" s="54">
        <f t="shared" si="25"/>
        <v>0</v>
      </c>
      <c r="AI996" s="54">
        <f t="shared" si="26"/>
        <v>0.3922256369</v>
      </c>
      <c r="AJ996" s="54">
        <f t="shared" si="27"/>
        <v>0.1346257404</v>
      </c>
      <c r="AK996" s="54">
        <f t="shared" si="28"/>
        <v>0.06252419091</v>
      </c>
      <c r="AL996" s="54">
        <f t="shared" si="29"/>
        <v>0.02264646198</v>
      </c>
      <c r="AM996" s="54">
        <f t="shared" si="30"/>
        <v>2.469955585</v>
      </c>
      <c r="AN996" s="54">
        <f t="shared" si="31"/>
        <v>-4.93991117</v>
      </c>
      <c r="AO996" s="55">
        <f t="shared" si="32"/>
        <v>3.003501997</v>
      </c>
      <c r="AP996" s="55">
        <f t="shared" si="33"/>
        <v>0.002435200677</v>
      </c>
      <c r="AQ996" s="55">
        <f t="shared" si="34"/>
        <v>2.017040581</v>
      </c>
      <c r="AR996" s="55">
        <f t="shared" si="35"/>
        <v>0</v>
      </c>
      <c r="AS996" s="55">
        <f t="shared" si="36"/>
        <v>0</v>
      </c>
      <c r="AT996" s="55">
        <f t="shared" si="37"/>
        <v>1.907879749</v>
      </c>
      <c r="AU996" s="55">
        <f t="shared" si="38"/>
        <v>0.6548519517</v>
      </c>
      <c r="AV996" s="55">
        <f t="shared" si="39"/>
        <v>0.3041326889</v>
      </c>
      <c r="AW996" s="55">
        <f t="shared" si="40"/>
        <v>0.1101578329</v>
      </c>
      <c r="AX996" s="55">
        <f t="shared" si="41"/>
        <v>8</v>
      </c>
      <c r="AY996" s="55">
        <f t="shared" si="42"/>
        <v>24.02891498</v>
      </c>
      <c r="AZ996" s="54">
        <f t="shared" ref="AZ996:BA996" si="7014">AO996*2</f>
        <v>6.007003993</v>
      </c>
      <c r="BA996" s="54">
        <f t="shared" si="7014"/>
        <v>0.004870401355</v>
      </c>
      <c r="BB996" s="54">
        <f t="shared" ref="BB996:BD996" si="7015">AQ996*(3/2)</f>
        <v>3.025560871</v>
      </c>
      <c r="BC996" s="54">
        <f t="shared" si="7015"/>
        <v>0</v>
      </c>
      <c r="BD996" s="54">
        <f t="shared" si="7015"/>
        <v>0</v>
      </c>
      <c r="BE996" s="54">
        <f t="shared" ref="BE996:BH996" si="7016">AT996</f>
        <v>1.907879749</v>
      </c>
      <c r="BF996" s="54">
        <f t="shared" si="7016"/>
        <v>0.6548519517</v>
      </c>
      <c r="BG996" s="54">
        <f t="shared" si="7016"/>
        <v>0.3041326889</v>
      </c>
      <c r="BH996" s="54">
        <f t="shared" si="7016"/>
        <v>0.1101578329</v>
      </c>
      <c r="BI996" s="54">
        <f t="shared" si="46"/>
        <v>12.01445749</v>
      </c>
      <c r="BJ996" s="54">
        <f t="shared" si="47"/>
        <v>-24.02891498</v>
      </c>
      <c r="BK996" s="56">
        <f t="shared" ref="BK996:BN996" si="7017">AO996</f>
        <v>3.003501997</v>
      </c>
      <c r="BL996" s="56">
        <f t="shared" si="7017"/>
        <v>0.002435200677</v>
      </c>
      <c r="BM996" s="56">
        <f t="shared" si="7017"/>
        <v>2.017040581</v>
      </c>
      <c r="BN996" s="56">
        <f t="shared" si="7017"/>
        <v>0</v>
      </c>
      <c r="BO996" s="56">
        <f t="shared" si="49"/>
        <v>0</v>
      </c>
      <c r="BP996" s="56">
        <f t="shared" si="50"/>
        <v>1.907879749</v>
      </c>
      <c r="BQ996" s="56">
        <f t="shared" ref="BQ996:BS996" si="7018">AU996</f>
        <v>0.6548519517</v>
      </c>
      <c r="BR996" s="56">
        <f t="shared" si="7018"/>
        <v>0.3041326889</v>
      </c>
      <c r="BS996" s="56">
        <f t="shared" si="7018"/>
        <v>0.1101578329</v>
      </c>
      <c r="BT996" s="56">
        <f t="shared" si="52"/>
        <v>8</v>
      </c>
      <c r="BU996" s="50">
        <f t="shared" ref="BU996:BX996" si="7019">AZ996</f>
        <v>6.007003993</v>
      </c>
      <c r="BV996" s="50">
        <f t="shared" si="7019"/>
        <v>0.004870401355</v>
      </c>
      <c r="BW996" s="50">
        <f t="shared" si="7019"/>
        <v>3.025560871</v>
      </c>
      <c r="BX996" s="50">
        <f t="shared" si="7019"/>
        <v>0</v>
      </c>
      <c r="BY996" s="50">
        <f t="shared" si="54"/>
        <v>0</v>
      </c>
      <c r="BZ996" s="50">
        <f t="shared" si="55"/>
        <v>1.907879749</v>
      </c>
      <c r="CA996" s="50">
        <f t="shared" ref="CA996:CC996" si="7020">BF996</f>
        <v>0.6548519517</v>
      </c>
      <c r="CB996" s="50">
        <f t="shared" si="7020"/>
        <v>0.3041326889</v>
      </c>
      <c r="CC996" s="50">
        <f t="shared" si="7020"/>
        <v>0.1101578329</v>
      </c>
      <c r="CD996" s="50">
        <f t="shared" si="57"/>
        <v>12.01445749</v>
      </c>
      <c r="CE996" s="57">
        <f t="shared" si="58"/>
        <v>37.1</v>
      </c>
      <c r="CF996" s="57">
        <f t="shared" si="59"/>
        <v>0.04</v>
      </c>
      <c r="CG996" s="57">
        <f t="shared" si="60"/>
        <v>21.14</v>
      </c>
      <c r="CH996" s="57">
        <f t="shared" si="61"/>
        <v>0</v>
      </c>
      <c r="CI996" s="58">
        <f t="shared" si="62"/>
        <v>0</v>
      </c>
      <c r="CJ996" s="58">
        <f t="shared" si="63"/>
        <v>28.18</v>
      </c>
      <c r="CK996" s="57">
        <f t="shared" si="64"/>
        <v>9.55</v>
      </c>
      <c r="CL996" s="57">
        <f t="shared" si="65"/>
        <v>2.52</v>
      </c>
      <c r="CM996" s="57">
        <f t="shared" si="66"/>
        <v>1.27</v>
      </c>
      <c r="CN996" s="57">
        <f t="shared" si="67"/>
        <v>99.8</v>
      </c>
      <c r="CO996" s="59">
        <f t="shared" si="68"/>
        <v>0.1021600332</v>
      </c>
      <c r="CP996" s="59">
        <f t="shared" si="69"/>
        <v>0.6408684942</v>
      </c>
      <c r="CQ996" s="59">
        <f t="shared" si="70"/>
        <v>0.2199687818</v>
      </c>
      <c r="CR996" s="59">
        <f t="shared" si="71"/>
        <v>0.03700269085</v>
      </c>
      <c r="CS996" s="60">
        <f t="shared" si="72"/>
        <v>10.21600332</v>
      </c>
      <c r="CT996" s="60">
        <f t="shared" si="73"/>
        <v>3.700269085</v>
      </c>
      <c r="CU996" s="60">
        <f t="shared" si="74"/>
        <v>86.0837276</v>
      </c>
      <c r="CV996" s="61">
        <f t="shared" si="75"/>
        <v>0.08808270744</v>
      </c>
      <c r="CW996" s="61">
        <f t="shared" si="76"/>
        <v>0.08847058872</v>
      </c>
      <c r="CX996" s="62"/>
    </row>
    <row r="997" ht="15.75" customHeight="1">
      <c r="A997" s="17" t="s">
        <v>53</v>
      </c>
      <c r="B997" s="17" t="s">
        <v>1069</v>
      </c>
      <c r="C997" s="84" t="s">
        <v>1070</v>
      </c>
      <c r="D997" s="83"/>
      <c r="E997" s="83" t="s">
        <v>1071</v>
      </c>
      <c r="F997" s="2">
        <v>4.0</v>
      </c>
      <c r="G997" s="3" t="s">
        <v>1075</v>
      </c>
      <c r="H997" s="48">
        <v>37.98</v>
      </c>
      <c r="I997" s="49">
        <v>5.79</v>
      </c>
      <c r="J997" s="49">
        <v>21.92</v>
      </c>
      <c r="K997" s="49">
        <v>1.46</v>
      </c>
      <c r="L997" s="49">
        <v>0.02</v>
      </c>
      <c r="M997" s="49">
        <v>0.0</v>
      </c>
      <c r="N997" s="49">
        <v>2.68</v>
      </c>
      <c r="O997" s="49">
        <v>29.99</v>
      </c>
      <c r="P997" s="49"/>
      <c r="Q997" s="50">
        <f t="shared" si="8"/>
        <v>99.84</v>
      </c>
      <c r="R997" s="51">
        <f t="shared" si="9"/>
        <v>12</v>
      </c>
      <c r="S997" s="52">
        <f t="shared" si="10"/>
        <v>0.6321118828</v>
      </c>
      <c r="T997" s="52">
        <f t="shared" si="11"/>
        <v>0.0002503166506</v>
      </c>
      <c r="U997" s="52">
        <f t="shared" si="12"/>
        <v>0.4299670561</v>
      </c>
      <c r="V997" s="52">
        <f t="shared" si="13"/>
        <v>0</v>
      </c>
      <c r="W997" s="52">
        <f t="shared" si="14"/>
        <v>0</v>
      </c>
      <c r="X997" s="52">
        <f t="shared" si="15"/>
        <v>0.4174182701</v>
      </c>
      <c r="Y997" s="52">
        <f t="shared" si="16"/>
        <v>0.03777978894</v>
      </c>
      <c r="Z997" s="52">
        <f t="shared" si="17"/>
        <v>0.143656772</v>
      </c>
      <c r="AA997" s="52">
        <f t="shared" si="18"/>
        <v>0.02603451535</v>
      </c>
      <c r="AB997" s="52">
        <f t="shared" si="19"/>
        <v>1.687218602</v>
      </c>
      <c r="AC997" s="53">
        <f t="shared" si="20"/>
        <v>5.069128659</v>
      </c>
      <c r="AD997" s="54">
        <f t="shared" si="21"/>
        <v>1.264223766</v>
      </c>
      <c r="AE997" s="54">
        <f t="shared" si="22"/>
        <v>0.0005006333011</v>
      </c>
      <c r="AF997" s="54">
        <f t="shared" si="23"/>
        <v>0.6449505842</v>
      </c>
      <c r="AG997" s="54">
        <f t="shared" si="24"/>
        <v>0</v>
      </c>
      <c r="AH997" s="54">
        <f t="shared" si="25"/>
        <v>0</v>
      </c>
      <c r="AI997" s="54">
        <f t="shared" si="26"/>
        <v>0.4174182701</v>
      </c>
      <c r="AJ997" s="54">
        <f t="shared" si="27"/>
        <v>0.03777978894</v>
      </c>
      <c r="AK997" s="54">
        <f t="shared" si="28"/>
        <v>0.143656772</v>
      </c>
      <c r="AL997" s="54">
        <f t="shared" si="29"/>
        <v>0.02603451535</v>
      </c>
      <c r="AM997" s="54">
        <f t="shared" si="30"/>
        <v>2.534564329</v>
      </c>
      <c r="AN997" s="54">
        <f t="shared" si="31"/>
        <v>-5.069128659</v>
      </c>
      <c r="AO997" s="55">
        <f t="shared" si="32"/>
        <v>2.997178348</v>
      </c>
      <c r="AP997" s="55">
        <f t="shared" si="33"/>
        <v>0.001186884262</v>
      </c>
      <c r="AQ997" s="55">
        <f t="shared" si="34"/>
        <v>2.038702303</v>
      </c>
      <c r="AR997" s="55">
        <f t="shared" si="35"/>
        <v>0</v>
      </c>
      <c r="AS997" s="55">
        <f t="shared" si="36"/>
        <v>0</v>
      </c>
      <c r="AT997" s="55">
        <f t="shared" si="37"/>
        <v>1.97920184</v>
      </c>
      <c r="AU997" s="55">
        <f t="shared" si="38"/>
        <v>0.179134056</v>
      </c>
      <c r="AV997" s="55">
        <f t="shared" si="39"/>
        <v>0.6811530968</v>
      </c>
      <c r="AW997" s="55">
        <f t="shared" si="40"/>
        <v>0.1234434723</v>
      </c>
      <c r="AX997" s="55">
        <f t="shared" si="41"/>
        <v>8</v>
      </c>
      <c r="AY997" s="55">
        <f t="shared" si="42"/>
        <v>24.03543277</v>
      </c>
      <c r="AZ997" s="54">
        <f t="shared" ref="AZ997:BA997" si="7021">AO997*2</f>
        <v>5.994356696</v>
      </c>
      <c r="BA997" s="54">
        <f t="shared" si="7021"/>
        <v>0.002373768523</v>
      </c>
      <c r="BB997" s="54">
        <f t="shared" ref="BB997:BD997" si="7022">AQ997*(3/2)</f>
        <v>3.058053454</v>
      </c>
      <c r="BC997" s="54">
        <f t="shared" si="7022"/>
        <v>0</v>
      </c>
      <c r="BD997" s="54">
        <f t="shared" si="7022"/>
        <v>0</v>
      </c>
      <c r="BE997" s="54">
        <f t="shared" ref="BE997:BH997" si="7023">AT997</f>
        <v>1.97920184</v>
      </c>
      <c r="BF997" s="54">
        <f t="shared" si="7023"/>
        <v>0.179134056</v>
      </c>
      <c r="BG997" s="54">
        <f t="shared" si="7023"/>
        <v>0.6811530968</v>
      </c>
      <c r="BH997" s="54">
        <f t="shared" si="7023"/>
        <v>0.1234434723</v>
      </c>
      <c r="BI997" s="54">
        <f t="shared" si="46"/>
        <v>12.01771638</v>
      </c>
      <c r="BJ997" s="54">
        <f t="shared" si="47"/>
        <v>-24.03543277</v>
      </c>
      <c r="BK997" s="56">
        <f t="shared" ref="BK997:BN997" si="7024">AO997</f>
        <v>2.997178348</v>
      </c>
      <c r="BL997" s="56">
        <f t="shared" si="7024"/>
        <v>0.001186884262</v>
      </c>
      <c r="BM997" s="56">
        <f t="shared" si="7024"/>
        <v>2.038702303</v>
      </c>
      <c r="BN997" s="56">
        <f t="shared" si="7024"/>
        <v>0</v>
      </c>
      <c r="BO997" s="56">
        <f t="shared" si="49"/>
        <v>0</v>
      </c>
      <c r="BP997" s="56">
        <f t="shared" si="50"/>
        <v>1.97920184</v>
      </c>
      <c r="BQ997" s="56">
        <f t="shared" ref="BQ997:BS997" si="7025">AU997</f>
        <v>0.179134056</v>
      </c>
      <c r="BR997" s="56">
        <f t="shared" si="7025"/>
        <v>0.6811530968</v>
      </c>
      <c r="BS997" s="56">
        <f t="shared" si="7025"/>
        <v>0.1234434723</v>
      </c>
      <c r="BT997" s="56">
        <f t="shared" si="52"/>
        <v>8</v>
      </c>
      <c r="BU997" s="50">
        <f t="shared" ref="BU997:BX997" si="7026">AZ997</f>
        <v>5.994356696</v>
      </c>
      <c r="BV997" s="50">
        <f t="shared" si="7026"/>
        <v>0.002373768523</v>
      </c>
      <c r="BW997" s="50">
        <f t="shared" si="7026"/>
        <v>3.058053454</v>
      </c>
      <c r="BX997" s="50">
        <f t="shared" si="7026"/>
        <v>0</v>
      </c>
      <c r="BY997" s="50">
        <f t="shared" si="54"/>
        <v>0</v>
      </c>
      <c r="BZ997" s="50">
        <f t="shared" si="55"/>
        <v>1.97920184</v>
      </c>
      <c r="CA997" s="50">
        <f t="shared" ref="CA997:CC997" si="7027">BF997</f>
        <v>0.179134056</v>
      </c>
      <c r="CB997" s="50">
        <f t="shared" si="7027"/>
        <v>0.6811530968</v>
      </c>
      <c r="CC997" s="50">
        <f t="shared" si="7027"/>
        <v>0.1234434723</v>
      </c>
      <c r="CD997" s="50">
        <f t="shared" si="57"/>
        <v>12.01771638</v>
      </c>
      <c r="CE997" s="57">
        <f t="shared" si="58"/>
        <v>37.98</v>
      </c>
      <c r="CF997" s="57">
        <f t="shared" si="59"/>
        <v>0.02</v>
      </c>
      <c r="CG997" s="57">
        <f t="shared" si="60"/>
        <v>21.92</v>
      </c>
      <c r="CH997" s="57">
        <f t="shared" si="61"/>
        <v>0</v>
      </c>
      <c r="CI997" s="58">
        <f t="shared" si="62"/>
        <v>0</v>
      </c>
      <c r="CJ997" s="58">
        <f t="shared" si="63"/>
        <v>29.99</v>
      </c>
      <c r="CK997" s="57">
        <f t="shared" si="64"/>
        <v>2.68</v>
      </c>
      <c r="CL997" s="57">
        <f t="shared" si="65"/>
        <v>5.79</v>
      </c>
      <c r="CM997" s="57">
        <f t="shared" si="66"/>
        <v>1.46</v>
      </c>
      <c r="CN997" s="57">
        <f t="shared" si="67"/>
        <v>99.84</v>
      </c>
      <c r="CO997" s="59">
        <f t="shared" si="68"/>
        <v>0.2298915365</v>
      </c>
      <c r="CP997" s="59">
        <f t="shared" si="69"/>
        <v>0.6679874966</v>
      </c>
      <c r="CQ997" s="59">
        <f t="shared" si="70"/>
        <v>0.06045836621</v>
      </c>
      <c r="CR997" s="59">
        <f t="shared" si="71"/>
        <v>0.04166260075</v>
      </c>
      <c r="CS997" s="60">
        <f t="shared" si="72"/>
        <v>22.98915365</v>
      </c>
      <c r="CT997" s="60">
        <f t="shared" si="73"/>
        <v>4.166260075</v>
      </c>
      <c r="CU997" s="60">
        <f t="shared" si="74"/>
        <v>72.84458628</v>
      </c>
      <c r="CV997" s="61">
        <f t="shared" si="75"/>
        <v>0.156608369</v>
      </c>
      <c r="CW997" s="61">
        <f t="shared" si="76"/>
        <v>0.1990860706</v>
      </c>
      <c r="CX997" s="62"/>
    </row>
    <row r="998" ht="15.75" customHeight="1">
      <c r="A998" s="17" t="s">
        <v>53</v>
      </c>
      <c r="B998" s="17" t="s">
        <v>1069</v>
      </c>
      <c r="C998" s="84" t="s">
        <v>1070</v>
      </c>
      <c r="D998" s="83"/>
      <c r="E998" s="83" t="s">
        <v>1071</v>
      </c>
      <c r="F998" s="2">
        <v>5.0</v>
      </c>
      <c r="G998" s="3" t="s">
        <v>1076</v>
      </c>
      <c r="H998" s="48">
        <v>38.52</v>
      </c>
      <c r="I998" s="49">
        <v>6.79</v>
      </c>
      <c r="J998" s="49">
        <v>21.79</v>
      </c>
      <c r="K998" s="49">
        <v>1.35</v>
      </c>
      <c r="L998" s="49">
        <v>0.0</v>
      </c>
      <c r="M998" s="49">
        <v>0.05</v>
      </c>
      <c r="N998" s="49">
        <v>2.57</v>
      </c>
      <c r="O998" s="49">
        <v>29.37</v>
      </c>
      <c r="P998" s="49"/>
      <c r="Q998" s="50">
        <f t="shared" si="8"/>
        <v>100.44</v>
      </c>
      <c r="R998" s="51">
        <f t="shared" si="9"/>
        <v>12</v>
      </c>
      <c r="S998" s="52">
        <f t="shared" si="10"/>
        <v>0.6410992555</v>
      </c>
      <c r="T998" s="52">
        <f t="shared" si="11"/>
        <v>0</v>
      </c>
      <c r="U998" s="52">
        <f t="shared" si="12"/>
        <v>0.427417069</v>
      </c>
      <c r="V998" s="52">
        <f t="shared" si="13"/>
        <v>0.0006579371565</v>
      </c>
      <c r="W998" s="52">
        <f t="shared" si="14"/>
        <v>0</v>
      </c>
      <c r="X998" s="52">
        <f t="shared" si="15"/>
        <v>0.4087887493</v>
      </c>
      <c r="Y998" s="52">
        <f t="shared" si="16"/>
        <v>0.03622912596</v>
      </c>
      <c r="Z998" s="52">
        <f t="shared" si="17"/>
        <v>0.1684679588</v>
      </c>
      <c r="AA998" s="52">
        <f t="shared" si="18"/>
        <v>0.02407301077</v>
      </c>
      <c r="AB998" s="52">
        <f t="shared" si="19"/>
        <v>1.706733107</v>
      </c>
      <c r="AC998" s="53">
        <f t="shared" si="20"/>
        <v>5.123739731</v>
      </c>
      <c r="AD998" s="54">
        <f t="shared" si="21"/>
        <v>1.282198511</v>
      </c>
      <c r="AE998" s="54">
        <f t="shared" si="22"/>
        <v>0</v>
      </c>
      <c r="AF998" s="54">
        <f t="shared" si="23"/>
        <v>0.6411256035</v>
      </c>
      <c r="AG998" s="54">
        <f t="shared" si="24"/>
        <v>0.0009869057347</v>
      </c>
      <c r="AH998" s="54">
        <f t="shared" si="25"/>
        <v>0</v>
      </c>
      <c r="AI998" s="54">
        <f t="shared" si="26"/>
        <v>0.4087887493</v>
      </c>
      <c r="AJ998" s="54">
        <f t="shared" si="27"/>
        <v>0.03622912596</v>
      </c>
      <c r="AK998" s="54">
        <f t="shared" si="28"/>
        <v>0.1684679588</v>
      </c>
      <c r="AL998" s="54">
        <f t="shared" si="29"/>
        <v>0.02407301077</v>
      </c>
      <c r="AM998" s="54">
        <f t="shared" si="30"/>
        <v>2.561869865</v>
      </c>
      <c r="AN998" s="54">
        <f t="shared" si="31"/>
        <v>-5.123739731</v>
      </c>
      <c r="AO998" s="55">
        <f t="shared" si="32"/>
        <v>3.005035775</v>
      </c>
      <c r="AP998" s="55">
        <f t="shared" si="33"/>
        <v>0</v>
      </c>
      <c r="AQ998" s="55">
        <f t="shared" si="34"/>
        <v>2.003439518</v>
      </c>
      <c r="AR998" s="55">
        <f t="shared" si="35"/>
        <v>0.003083960363</v>
      </c>
      <c r="AS998" s="55">
        <f t="shared" si="36"/>
        <v>0</v>
      </c>
      <c r="AT998" s="55">
        <f t="shared" si="37"/>
        <v>1.916122668</v>
      </c>
      <c r="AU998" s="55">
        <f t="shared" si="38"/>
        <v>0.169817417</v>
      </c>
      <c r="AV998" s="55">
        <f t="shared" si="39"/>
        <v>0.7896628157</v>
      </c>
      <c r="AW998" s="55">
        <f t="shared" si="40"/>
        <v>0.1128378452</v>
      </c>
      <c r="AX998" s="55">
        <f t="shared" si="41"/>
        <v>8</v>
      </c>
      <c r="AY998" s="55">
        <f t="shared" si="42"/>
        <v>24.01659503</v>
      </c>
      <c r="AZ998" s="54">
        <f t="shared" ref="AZ998:BA998" si="7028">AO998*2</f>
        <v>6.010071551</v>
      </c>
      <c r="BA998" s="54">
        <f t="shared" si="7028"/>
        <v>0</v>
      </c>
      <c r="BB998" s="54">
        <f t="shared" ref="BB998:BD998" si="7029">AQ998*(3/2)</f>
        <v>3.005159277</v>
      </c>
      <c r="BC998" s="54">
        <f t="shared" si="7029"/>
        <v>0.004625940545</v>
      </c>
      <c r="BD998" s="54">
        <f t="shared" si="7029"/>
        <v>0</v>
      </c>
      <c r="BE998" s="54">
        <f t="shared" ref="BE998:BH998" si="7030">AT998</f>
        <v>1.916122668</v>
      </c>
      <c r="BF998" s="54">
        <f t="shared" si="7030"/>
        <v>0.169817417</v>
      </c>
      <c r="BG998" s="54">
        <f t="shared" si="7030"/>
        <v>0.7896628157</v>
      </c>
      <c r="BH998" s="54">
        <f t="shared" si="7030"/>
        <v>0.1128378452</v>
      </c>
      <c r="BI998" s="54">
        <f t="shared" si="46"/>
        <v>12.00829751</v>
      </c>
      <c r="BJ998" s="54">
        <f t="shared" si="47"/>
        <v>-24.01659503</v>
      </c>
      <c r="BK998" s="56">
        <f t="shared" ref="BK998:BN998" si="7031">AO998</f>
        <v>3.005035775</v>
      </c>
      <c r="BL998" s="56">
        <f t="shared" si="7031"/>
        <v>0</v>
      </c>
      <c r="BM998" s="56">
        <f t="shared" si="7031"/>
        <v>2.003439518</v>
      </c>
      <c r="BN998" s="56">
        <f t="shared" si="7031"/>
        <v>0.003083960363</v>
      </c>
      <c r="BO998" s="56">
        <f t="shared" si="49"/>
        <v>0</v>
      </c>
      <c r="BP998" s="56">
        <f t="shared" si="50"/>
        <v>1.916122668</v>
      </c>
      <c r="BQ998" s="56">
        <f t="shared" ref="BQ998:BS998" si="7032">AU998</f>
        <v>0.169817417</v>
      </c>
      <c r="BR998" s="56">
        <f t="shared" si="7032"/>
        <v>0.7896628157</v>
      </c>
      <c r="BS998" s="56">
        <f t="shared" si="7032"/>
        <v>0.1128378452</v>
      </c>
      <c r="BT998" s="56">
        <f t="shared" si="52"/>
        <v>8</v>
      </c>
      <c r="BU998" s="50">
        <f t="shared" ref="BU998:BX998" si="7033">AZ998</f>
        <v>6.010071551</v>
      </c>
      <c r="BV998" s="50">
        <f t="shared" si="7033"/>
        <v>0</v>
      </c>
      <c r="BW998" s="50">
        <f t="shared" si="7033"/>
        <v>3.005159277</v>
      </c>
      <c r="BX998" s="50">
        <f t="shared" si="7033"/>
        <v>0.004625940545</v>
      </c>
      <c r="BY998" s="50">
        <f t="shared" si="54"/>
        <v>0</v>
      </c>
      <c r="BZ998" s="50">
        <f t="shared" si="55"/>
        <v>1.916122668</v>
      </c>
      <c r="CA998" s="50">
        <f t="shared" ref="CA998:CC998" si="7034">BF998</f>
        <v>0.169817417</v>
      </c>
      <c r="CB998" s="50">
        <f t="shared" si="7034"/>
        <v>0.7896628157</v>
      </c>
      <c r="CC998" s="50">
        <f t="shared" si="7034"/>
        <v>0.1128378452</v>
      </c>
      <c r="CD998" s="50">
        <f t="shared" si="57"/>
        <v>12.00829751</v>
      </c>
      <c r="CE998" s="57">
        <f t="shared" si="58"/>
        <v>38.52</v>
      </c>
      <c r="CF998" s="57">
        <f t="shared" si="59"/>
        <v>0</v>
      </c>
      <c r="CG998" s="57">
        <f t="shared" si="60"/>
        <v>21.79</v>
      </c>
      <c r="CH998" s="57">
        <f t="shared" si="61"/>
        <v>0.05</v>
      </c>
      <c r="CI998" s="58">
        <f t="shared" si="62"/>
        <v>0</v>
      </c>
      <c r="CJ998" s="58">
        <f t="shared" si="63"/>
        <v>29.37</v>
      </c>
      <c r="CK998" s="57">
        <f t="shared" si="64"/>
        <v>2.57</v>
      </c>
      <c r="CL998" s="57">
        <f t="shared" si="65"/>
        <v>6.79</v>
      </c>
      <c r="CM998" s="57">
        <f t="shared" si="66"/>
        <v>1.35</v>
      </c>
      <c r="CN998" s="57">
        <f t="shared" si="67"/>
        <v>100.44</v>
      </c>
      <c r="CO998" s="59">
        <f t="shared" si="68"/>
        <v>0.2642390741</v>
      </c>
      <c r="CP998" s="59">
        <f t="shared" si="69"/>
        <v>0.6411780695</v>
      </c>
      <c r="CQ998" s="59">
        <f t="shared" si="70"/>
        <v>0.05682475626</v>
      </c>
      <c r="CR998" s="59">
        <f t="shared" si="71"/>
        <v>0.03775810023</v>
      </c>
      <c r="CS998" s="60">
        <f t="shared" si="72"/>
        <v>26.42390741</v>
      </c>
      <c r="CT998" s="60">
        <f t="shared" si="73"/>
        <v>3.775810023</v>
      </c>
      <c r="CU998" s="60">
        <f t="shared" si="74"/>
        <v>69.80028257</v>
      </c>
      <c r="CV998" s="61">
        <f t="shared" si="75"/>
        <v>0.1698776373</v>
      </c>
      <c r="CW998" s="61">
        <f t="shared" si="76"/>
        <v>0.2288310381</v>
      </c>
      <c r="CX998" s="62"/>
    </row>
    <row r="999" ht="15.75" customHeight="1">
      <c r="A999" s="17" t="s">
        <v>53</v>
      </c>
      <c r="B999" s="17" t="s">
        <v>1069</v>
      </c>
      <c r="C999" s="84" t="s">
        <v>1070</v>
      </c>
      <c r="D999" s="83"/>
      <c r="E999" s="83" t="s">
        <v>1071</v>
      </c>
      <c r="F999" s="2">
        <v>6.0</v>
      </c>
      <c r="G999" s="3" t="s">
        <v>1077</v>
      </c>
      <c r="H999" s="48">
        <v>39.07</v>
      </c>
      <c r="I999" s="49">
        <v>8.76</v>
      </c>
      <c r="J999" s="49">
        <v>21.93</v>
      </c>
      <c r="K999" s="49">
        <v>1.22</v>
      </c>
      <c r="L999" s="49">
        <v>0.04</v>
      </c>
      <c r="M999" s="49">
        <v>0.04</v>
      </c>
      <c r="N999" s="49">
        <v>0.93</v>
      </c>
      <c r="O999" s="49">
        <v>27.81</v>
      </c>
      <c r="P999" s="49"/>
      <c r="Q999" s="50">
        <f t="shared" si="8"/>
        <v>99.8</v>
      </c>
      <c r="R999" s="51">
        <f t="shared" si="9"/>
        <v>12</v>
      </c>
      <c r="S999" s="52">
        <f t="shared" si="10"/>
        <v>0.6502530611</v>
      </c>
      <c r="T999" s="52">
        <f t="shared" si="11"/>
        <v>0.0005006333011</v>
      </c>
      <c r="U999" s="52">
        <f t="shared" si="12"/>
        <v>0.430163209</v>
      </c>
      <c r="V999" s="52">
        <f t="shared" si="13"/>
        <v>0.0005263497252</v>
      </c>
      <c r="W999" s="52">
        <f t="shared" si="14"/>
        <v>0</v>
      </c>
      <c r="X999" s="52">
        <f t="shared" si="15"/>
        <v>0.3870757616</v>
      </c>
      <c r="Y999" s="52">
        <f t="shared" si="16"/>
        <v>0.01311015064</v>
      </c>
      <c r="Z999" s="52">
        <f t="shared" si="17"/>
        <v>0.217345997</v>
      </c>
      <c r="AA999" s="52">
        <f t="shared" si="18"/>
        <v>0.02175486899</v>
      </c>
      <c r="AB999" s="52">
        <f t="shared" si="19"/>
        <v>1.720730031</v>
      </c>
      <c r="AC999" s="53">
        <f t="shared" si="20"/>
        <v>5.17365701</v>
      </c>
      <c r="AD999" s="54">
        <f t="shared" si="21"/>
        <v>1.300506122</v>
      </c>
      <c r="AE999" s="54">
        <f t="shared" si="22"/>
        <v>0.001001266602</v>
      </c>
      <c r="AF999" s="54">
        <f t="shared" si="23"/>
        <v>0.6452448135</v>
      </c>
      <c r="AG999" s="54">
        <f t="shared" si="24"/>
        <v>0.0007895245878</v>
      </c>
      <c r="AH999" s="54">
        <f t="shared" si="25"/>
        <v>0</v>
      </c>
      <c r="AI999" s="54">
        <f t="shared" si="26"/>
        <v>0.3870757616</v>
      </c>
      <c r="AJ999" s="54">
        <f t="shared" si="27"/>
        <v>0.01311015064</v>
      </c>
      <c r="AK999" s="54">
        <f t="shared" si="28"/>
        <v>0.217345997</v>
      </c>
      <c r="AL999" s="54">
        <f t="shared" si="29"/>
        <v>0.02175486899</v>
      </c>
      <c r="AM999" s="54">
        <f t="shared" si="30"/>
        <v>2.586828505</v>
      </c>
      <c r="AN999" s="54">
        <f t="shared" si="31"/>
        <v>-5.17365701</v>
      </c>
      <c r="AO999" s="55">
        <f t="shared" si="32"/>
        <v>3.023149706</v>
      </c>
      <c r="AP999" s="55">
        <f t="shared" si="33"/>
        <v>0.002327539089</v>
      </c>
      <c r="AQ999" s="55">
        <f t="shared" si="34"/>
        <v>1.999910276</v>
      </c>
      <c r="AR999" s="55">
        <f t="shared" si="35"/>
        <v>0.002447099617</v>
      </c>
      <c r="AS999" s="55">
        <f t="shared" si="36"/>
        <v>0</v>
      </c>
      <c r="AT999" s="55">
        <f t="shared" si="37"/>
        <v>1.799588568</v>
      </c>
      <c r="AU999" s="55">
        <f t="shared" si="38"/>
        <v>0.06095157474</v>
      </c>
      <c r="AV999" s="55">
        <f t="shared" si="39"/>
        <v>1.010482728</v>
      </c>
      <c r="AW999" s="55">
        <f t="shared" si="40"/>
        <v>0.1011425086</v>
      </c>
      <c r="AX999" s="55">
        <f t="shared" si="41"/>
        <v>8</v>
      </c>
      <c r="AY999" s="55">
        <f t="shared" si="42"/>
        <v>24.05331187</v>
      </c>
      <c r="AZ999" s="54">
        <f t="shared" ref="AZ999:BA999" si="7035">AO999*2</f>
        <v>6.046299413</v>
      </c>
      <c r="BA999" s="54">
        <f t="shared" si="7035"/>
        <v>0.004655078177</v>
      </c>
      <c r="BB999" s="54">
        <f t="shared" ref="BB999:BD999" si="7036">AQ999*(3/2)</f>
        <v>2.999865414</v>
      </c>
      <c r="BC999" s="54">
        <f t="shared" si="7036"/>
        <v>0.003670649426</v>
      </c>
      <c r="BD999" s="54">
        <f t="shared" si="7036"/>
        <v>0</v>
      </c>
      <c r="BE999" s="54">
        <f t="shared" ref="BE999:BH999" si="7037">AT999</f>
        <v>1.799588568</v>
      </c>
      <c r="BF999" s="54">
        <f t="shared" si="7037"/>
        <v>0.06095157474</v>
      </c>
      <c r="BG999" s="54">
        <f t="shared" si="7037"/>
        <v>1.010482728</v>
      </c>
      <c r="BH999" s="54">
        <f t="shared" si="7037"/>
        <v>0.1011425086</v>
      </c>
      <c r="BI999" s="54">
        <f t="shared" si="46"/>
        <v>12.02665593</v>
      </c>
      <c r="BJ999" s="54">
        <f t="shared" si="47"/>
        <v>-24.05331187</v>
      </c>
      <c r="BK999" s="56">
        <f t="shared" ref="BK999:BN999" si="7038">AO999</f>
        <v>3.023149706</v>
      </c>
      <c r="BL999" s="56">
        <f t="shared" si="7038"/>
        <v>0.002327539089</v>
      </c>
      <c r="BM999" s="56">
        <f t="shared" si="7038"/>
        <v>1.999910276</v>
      </c>
      <c r="BN999" s="56">
        <f t="shared" si="7038"/>
        <v>0.002447099617</v>
      </c>
      <c r="BO999" s="56">
        <f t="shared" si="49"/>
        <v>0</v>
      </c>
      <c r="BP999" s="56">
        <f t="shared" si="50"/>
        <v>1.799588568</v>
      </c>
      <c r="BQ999" s="56">
        <f t="shared" ref="BQ999:BS999" si="7039">AU999</f>
        <v>0.06095157474</v>
      </c>
      <c r="BR999" s="56">
        <f t="shared" si="7039"/>
        <v>1.010482728</v>
      </c>
      <c r="BS999" s="56">
        <f t="shared" si="7039"/>
        <v>0.1011425086</v>
      </c>
      <c r="BT999" s="56">
        <f t="shared" si="52"/>
        <v>8</v>
      </c>
      <c r="BU999" s="50">
        <f t="shared" ref="BU999:BX999" si="7040">AZ999</f>
        <v>6.046299413</v>
      </c>
      <c r="BV999" s="50">
        <f t="shared" si="7040"/>
        <v>0.004655078177</v>
      </c>
      <c r="BW999" s="50">
        <f t="shared" si="7040"/>
        <v>2.999865414</v>
      </c>
      <c r="BX999" s="50">
        <f t="shared" si="7040"/>
        <v>0.003670649426</v>
      </c>
      <c r="BY999" s="50">
        <f t="shared" si="54"/>
        <v>0</v>
      </c>
      <c r="BZ999" s="50">
        <f t="shared" si="55"/>
        <v>1.799588568</v>
      </c>
      <c r="CA999" s="50">
        <f t="shared" ref="CA999:CC999" si="7041">BF999</f>
        <v>0.06095157474</v>
      </c>
      <c r="CB999" s="50">
        <f t="shared" si="7041"/>
        <v>1.010482728</v>
      </c>
      <c r="CC999" s="50">
        <f t="shared" si="7041"/>
        <v>0.1011425086</v>
      </c>
      <c r="CD999" s="50">
        <f t="shared" si="57"/>
        <v>12.02665593</v>
      </c>
      <c r="CE999" s="57">
        <f t="shared" si="58"/>
        <v>39.07</v>
      </c>
      <c r="CF999" s="57">
        <f t="shared" si="59"/>
        <v>0.04</v>
      </c>
      <c r="CG999" s="57">
        <f t="shared" si="60"/>
        <v>21.93</v>
      </c>
      <c r="CH999" s="57">
        <f t="shared" si="61"/>
        <v>0.04</v>
      </c>
      <c r="CI999" s="58">
        <f t="shared" si="62"/>
        <v>0</v>
      </c>
      <c r="CJ999" s="58">
        <f t="shared" si="63"/>
        <v>27.81</v>
      </c>
      <c r="CK999" s="57">
        <f t="shared" si="64"/>
        <v>0.93</v>
      </c>
      <c r="CL999" s="57">
        <f t="shared" si="65"/>
        <v>8.76</v>
      </c>
      <c r="CM999" s="57">
        <f t="shared" si="66"/>
        <v>1.22</v>
      </c>
      <c r="CN999" s="57">
        <f t="shared" si="67"/>
        <v>99.8</v>
      </c>
      <c r="CO999" s="59">
        <f t="shared" si="68"/>
        <v>0.3399819993</v>
      </c>
      <c r="CP999" s="59">
        <f t="shared" si="69"/>
        <v>0.6054806306</v>
      </c>
      <c r="CQ999" s="59">
        <f t="shared" si="70"/>
        <v>0.02050746408</v>
      </c>
      <c r="CR999" s="59">
        <f t="shared" si="71"/>
        <v>0.03402990603</v>
      </c>
      <c r="CS999" s="60">
        <f t="shared" si="72"/>
        <v>33.99819993</v>
      </c>
      <c r="CT999" s="60">
        <f t="shared" si="73"/>
        <v>3.402990603</v>
      </c>
      <c r="CU999" s="60">
        <f t="shared" si="74"/>
        <v>62.59880947</v>
      </c>
      <c r="CV999" s="61">
        <f t="shared" si="75"/>
        <v>0.2040209057</v>
      </c>
      <c r="CW999" s="61">
        <f t="shared" si="76"/>
        <v>0.2944244114</v>
      </c>
      <c r="CX999" s="62"/>
    </row>
    <row r="1000" ht="15.75" customHeight="1">
      <c r="A1000" s="17" t="s">
        <v>53</v>
      </c>
      <c r="B1000" s="17" t="s">
        <v>1069</v>
      </c>
      <c r="C1000" s="84" t="s">
        <v>1070</v>
      </c>
      <c r="D1000" s="83"/>
      <c r="E1000" s="83" t="s">
        <v>1071</v>
      </c>
      <c r="F1000" s="2">
        <v>7.0</v>
      </c>
      <c r="G1000" s="3" t="s">
        <v>1078</v>
      </c>
      <c r="H1000" s="48">
        <v>37.08</v>
      </c>
      <c r="I1000" s="49">
        <v>2.46</v>
      </c>
      <c r="J1000" s="49">
        <v>21.22</v>
      </c>
      <c r="K1000" s="49">
        <v>1.14</v>
      </c>
      <c r="L1000" s="49">
        <v>0.0</v>
      </c>
      <c r="M1000" s="49">
        <v>0.02</v>
      </c>
      <c r="N1000" s="49">
        <v>10.11</v>
      </c>
      <c r="O1000" s="49">
        <v>27.91</v>
      </c>
      <c r="P1000" s="49"/>
      <c r="Q1000" s="50">
        <f t="shared" si="8"/>
        <v>99.94</v>
      </c>
      <c r="R1000" s="51">
        <f t="shared" si="9"/>
        <v>12</v>
      </c>
      <c r="S1000" s="52">
        <f t="shared" si="10"/>
        <v>0.6171329282</v>
      </c>
      <c r="T1000" s="52">
        <f t="shared" si="11"/>
        <v>0</v>
      </c>
      <c r="U1000" s="52">
        <f t="shared" si="12"/>
        <v>0.4162363563</v>
      </c>
      <c r="V1000" s="52">
        <f t="shared" si="13"/>
        <v>0.0002631748626</v>
      </c>
      <c r="W1000" s="52">
        <f t="shared" si="14"/>
        <v>0</v>
      </c>
      <c r="X1000" s="52">
        <f t="shared" si="15"/>
        <v>0.3884676198</v>
      </c>
      <c r="Y1000" s="52">
        <f t="shared" si="16"/>
        <v>0.1425200247</v>
      </c>
      <c r="Z1000" s="52">
        <f t="shared" si="17"/>
        <v>0.0610355197</v>
      </c>
      <c r="AA1000" s="52">
        <f t="shared" si="18"/>
        <v>0.0203283202</v>
      </c>
      <c r="AB1000" s="52">
        <f t="shared" si="19"/>
        <v>1.645983944</v>
      </c>
      <c r="AC1000" s="53">
        <f t="shared" si="20"/>
        <v>4.942733275</v>
      </c>
      <c r="AD1000" s="54">
        <f t="shared" si="21"/>
        <v>1.234265856</v>
      </c>
      <c r="AE1000" s="54">
        <f t="shared" si="22"/>
        <v>0</v>
      </c>
      <c r="AF1000" s="54">
        <f t="shared" si="23"/>
        <v>0.6243545345</v>
      </c>
      <c r="AG1000" s="54">
        <f t="shared" si="24"/>
        <v>0.0003947622939</v>
      </c>
      <c r="AH1000" s="54">
        <f t="shared" si="25"/>
        <v>0</v>
      </c>
      <c r="AI1000" s="54">
        <f t="shared" si="26"/>
        <v>0.3884676198</v>
      </c>
      <c r="AJ1000" s="54">
        <f t="shared" si="27"/>
        <v>0.1425200247</v>
      </c>
      <c r="AK1000" s="54">
        <f t="shared" si="28"/>
        <v>0.0610355197</v>
      </c>
      <c r="AL1000" s="54">
        <f t="shared" si="29"/>
        <v>0.0203283202</v>
      </c>
      <c r="AM1000" s="54">
        <f t="shared" si="30"/>
        <v>2.471366638</v>
      </c>
      <c r="AN1000" s="54">
        <f t="shared" si="31"/>
        <v>-4.942733275</v>
      </c>
      <c r="AO1000" s="55">
        <f t="shared" si="32"/>
        <v>2.999460259</v>
      </c>
      <c r="AP1000" s="55">
        <f t="shared" si="33"/>
        <v>0</v>
      </c>
      <c r="AQ1000" s="55">
        <f t="shared" si="34"/>
        <v>2.023039692</v>
      </c>
      <c r="AR1000" s="55">
        <f t="shared" si="35"/>
        <v>0.00127911266</v>
      </c>
      <c r="AS1000" s="55">
        <f t="shared" si="36"/>
        <v>0</v>
      </c>
      <c r="AT1000" s="55">
        <f t="shared" si="37"/>
        <v>1.888074893</v>
      </c>
      <c r="AU1000" s="55">
        <f t="shared" si="38"/>
        <v>0.6926921747</v>
      </c>
      <c r="AV1000" s="55">
        <f t="shared" si="39"/>
        <v>0.2966518351</v>
      </c>
      <c r="AW1000" s="55">
        <f t="shared" si="40"/>
        <v>0.09880203403</v>
      </c>
      <c r="AX1000" s="55">
        <f t="shared" si="41"/>
        <v>8</v>
      </c>
      <c r="AY1000" s="55">
        <f t="shared" si="42"/>
        <v>24.02323932</v>
      </c>
      <c r="AZ1000" s="54">
        <f t="shared" ref="AZ1000:BA1000" si="7042">AO1000*2</f>
        <v>5.998920517</v>
      </c>
      <c r="BA1000" s="54">
        <f t="shared" si="7042"/>
        <v>0</v>
      </c>
      <c r="BB1000" s="54">
        <f t="shared" ref="BB1000:BD1000" si="7043">AQ1000*(3/2)</f>
        <v>3.034559538</v>
      </c>
      <c r="BC1000" s="54">
        <f t="shared" si="7043"/>
        <v>0.00191866899</v>
      </c>
      <c r="BD1000" s="54">
        <f t="shared" si="7043"/>
        <v>0</v>
      </c>
      <c r="BE1000" s="54">
        <f t="shared" ref="BE1000:BH1000" si="7044">AT1000</f>
        <v>1.888074893</v>
      </c>
      <c r="BF1000" s="54">
        <f t="shared" si="7044"/>
        <v>0.6926921747</v>
      </c>
      <c r="BG1000" s="54">
        <f t="shared" si="7044"/>
        <v>0.2966518351</v>
      </c>
      <c r="BH1000" s="54">
        <f t="shared" si="7044"/>
        <v>0.09880203403</v>
      </c>
      <c r="BI1000" s="54">
        <f t="shared" si="46"/>
        <v>12.01161966</v>
      </c>
      <c r="BJ1000" s="54">
        <f t="shared" si="47"/>
        <v>-24.02323932</v>
      </c>
      <c r="BK1000" s="56">
        <f t="shared" ref="BK1000:BN1000" si="7045">AO1000</f>
        <v>2.999460259</v>
      </c>
      <c r="BL1000" s="56">
        <f t="shared" si="7045"/>
        <v>0</v>
      </c>
      <c r="BM1000" s="56">
        <f t="shared" si="7045"/>
        <v>2.023039692</v>
      </c>
      <c r="BN1000" s="56">
        <f t="shared" si="7045"/>
        <v>0.00127911266</v>
      </c>
      <c r="BO1000" s="56">
        <f t="shared" si="49"/>
        <v>0</v>
      </c>
      <c r="BP1000" s="56">
        <f t="shared" si="50"/>
        <v>1.888074893</v>
      </c>
      <c r="BQ1000" s="56">
        <f t="shared" ref="BQ1000:BS1000" si="7046">AU1000</f>
        <v>0.6926921747</v>
      </c>
      <c r="BR1000" s="56">
        <f t="shared" si="7046"/>
        <v>0.2966518351</v>
      </c>
      <c r="BS1000" s="56">
        <f t="shared" si="7046"/>
        <v>0.09880203403</v>
      </c>
      <c r="BT1000" s="56">
        <f t="shared" si="52"/>
        <v>8</v>
      </c>
      <c r="BU1000" s="50">
        <f t="shared" ref="BU1000:BX1000" si="7047">AZ1000</f>
        <v>5.998920517</v>
      </c>
      <c r="BV1000" s="50">
        <f t="shared" si="7047"/>
        <v>0</v>
      </c>
      <c r="BW1000" s="50">
        <f t="shared" si="7047"/>
        <v>3.034559538</v>
      </c>
      <c r="BX1000" s="50">
        <f t="shared" si="7047"/>
        <v>0.00191866899</v>
      </c>
      <c r="BY1000" s="50">
        <f t="shared" si="54"/>
        <v>0</v>
      </c>
      <c r="BZ1000" s="50">
        <f t="shared" si="55"/>
        <v>1.888074893</v>
      </c>
      <c r="CA1000" s="50">
        <f t="shared" ref="CA1000:CC1000" si="7048">BF1000</f>
        <v>0.6926921747</v>
      </c>
      <c r="CB1000" s="50">
        <f t="shared" si="7048"/>
        <v>0.2966518351</v>
      </c>
      <c r="CC1000" s="50">
        <f t="shared" si="7048"/>
        <v>0.09880203403</v>
      </c>
      <c r="CD1000" s="50">
        <f t="shared" si="57"/>
        <v>12.01161966</v>
      </c>
      <c r="CE1000" s="57">
        <f t="shared" si="58"/>
        <v>37.08</v>
      </c>
      <c r="CF1000" s="57">
        <f t="shared" si="59"/>
        <v>0</v>
      </c>
      <c r="CG1000" s="57">
        <f t="shared" si="60"/>
        <v>21.22</v>
      </c>
      <c r="CH1000" s="57">
        <f t="shared" si="61"/>
        <v>0.02</v>
      </c>
      <c r="CI1000" s="58">
        <f t="shared" si="62"/>
        <v>0</v>
      </c>
      <c r="CJ1000" s="58">
        <f t="shared" si="63"/>
        <v>27.91</v>
      </c>
      <c r="CK1000" s="57">
        <f t="shared" si="64"/>
        <v>10.11</v>
      </c>
      <c r="CL1000" s="57">
        <f t="shared" si="65"/>
        <v>2.46</v>
      </c>
      <c r="CM1000" s="57">
        <f t="shared" si="66"/>
        <v>1.14</v>
      </c>
      <c r="CN1000" s="57">
        <f t="shared" si="67"/>
        <v>99.94</v>
      </c>
      <c r="CO1000" s="59">
        <f t="shared" si="68"/>
        <v>0.09967399647</v>
      </c>
      <c r="CP1000" s="59">
        <f t="shared" si="69"/>
        <v>0.6343866712</v>
      </c>
      <c r="CQ1000" s="59">
        <f t="shared" si="70"/>
        <v>0.2327421886</v>
      </c>
      <c r="CR1000" s="59">
        <f t="shared" si="71"/>
        <v>0.03319714367</v>
      </c>
      <c r="CS1000" s="60">
        <f t="shared" si="72"/>
        <v>9.967399647</v>
      </c>
      <c r="CT1000" s="60">
        <f t="shared" si="73"/>
        <v>3.319714367</v>
      </c>
      <c r="CU1000" s="60">
        <f t="shared" si="74"/>
        <v>86.71288599</v>
      </c>
      <c r="CV1000" s="61">
        <f t="shared" si="75"/>
        <v>0.0830341419</v>
      </c>
      <c r="CW1000" s="61">
        <f t="shared" si="76"/>
        <v>0.08631768094</v>
      </c>
      <c r="CX1000" s="62"/>
    </row>
    <row r="1001" ht="15.75" customHeight="1">
      <c r="A1001" s="17" t="s">
        <v>53</v>
      </c>
      <c r="B1001" s="17" t="s">
        <v>1069</v>
      </c>
      <c r="C1001" s="84" t="s">
        <v>1070</v>
      </c>
      <c r="D1001" s="83"/>
      <c r="E1001" s="83" t="s">
        <v>1071</v>
      </c>
      <c r="F1001" s="2">
        <v>8.0</v>
      </c>
      <c r="G1001" s="3" t="s">
        <v>1079</v>
      </c>
      <c r="H1001" s="48">
        <v>37.29</v>
      </c>
      <c r="I1001" s="49">
        <v>2.85</v>
      </c>
      <c r="J1001" s="49">
        <v>21.11</v>
      </c>
      <c r="K1001" s="49">
        <v>1.03</v>
      </c>
      <c r="L1001" s="49">
        <v>0.03</v>
      </c>
      <c r="M1001" s="49">
        <v>0.0</v>
      </c>
      <c r="N1001" s="49">
        <v>7.91</v>
      </c>
      <c r="O1001" s="49">
        <v>29.67</v>
      </c>
      <c r="P1001" s="49"/>
      <c r="Q1001" s="50">
        <f t="shared" si="8"/>
        <v>99.89</v>
      </c>
      <c r="R1001" s="51">
        <f t="shared" si="9"/>
        <v>12</v>
      </c>
      <c r="S1001" s="52">
        <f t="shared" si="10"/>
        <v>0.6206280176</v>
      </c>
      <c r="T1001" s="52">
        <f t="shared" si="11"/>
        <v>0.0003754749758</v>
      </c>
      <c r="U1001" s="52">
        <f t="shared" si="12"/>
        <v>0.4140786749</v>
      </c>
      <c r="V1001" s="52">
        <f t="shared" si="13"/>
        <v>0</v>
      </c>
      <c r="W1001" s="52">
        <f t="shared" si="14"/>
        <v>0</v>
      </c>
      <c r="X1001" s="52">
        <f t="shared" si="15"/>
        <v>0.4129643239</v>
      </c>
      <c r="Y1001" s="52">
        <f t="shared" si="16"/>
        <v>0.1115067651</v>
      </c>
      <c r="Z1001" s="52">
        <f t="shared" si="17"/>
        <v>0.07071188257</v>
      </c>
      <c r="AA1001" s="52">
        <f t="shared" si="18"/>
        <v>0.01836681562</v>
      </c>
      <c r="AB1001" s="52">
        <f t="shared" si="19"/>
        <v>1.648631955</v>
      </c>
      <c r="AC1001" s="53">
        <f t="shared" si="20"/>
        <v>4.95334957</v>
      </c>
      <c r="AD1001" s="54">
        <f t="shared" si="21"/>
        <v>1.241256035</v>
      </c>
      <c r="AE1001" s="54">
        <f t="shared" si="22"/>
        <v>0.0007509499517</v>
      </c>
      <c r="AF1001" s="54">
        <f t="shared" si="23"/>
        <v>0.6211180124</v>
      </c>
      <c r="AG1001" s="54">
        <f t="shared" si="24"/>
        <v>0</v>
      </c>
      <c r="AH1001" s="54">
        <f t="shared" si="25"/>
        <v>0</v>
      </c>
      <c r="AI1001" s="54">
        <f t="shared" si="26"/>
        <v>0.4129643239</v>
      </c>
      <c r="AJ1001" s="54">
        <f t="shared" si="27"/>
        <v>0.1115067651</v>
      </c>
      <c r="AK1001" s="54">
        <f t="shared" si="28"/>
        <v>0.07071188257</v>
      </c>
      <c r="AL1001" s="54">
        <f t="shared" si="29"/>
        <v>0.01836681562</v>
      </c>
      <c r="AM1001" s="54">
        <f t="shared" si="30"/>
        <v>2.476674785</v>
      </c>
      <c r="AN1001" s="54">
        <f t="shared" si="31"/>
        <v>-4.95334957</v>
      </c>
      <c r="AO1001" s="55">
        <f t="shared" si="32"/>
        <v>3.011602515</v>
      </c>
      <c r="AP1001" s="55">
        <f t="shared" si="33"/>
        <v>0.001821995381</v>
      </c>
      <c r="AQ1001" s="55">
        <f t="shared" si="34"/>
        <v>2.009320146</v>
      </c>
      <c r="AR1001" s="55">
        <f t="shared" si="35"/>
        <v>0</v>
      </c>
      <c r="AS1001" s="55">
        <f t="shared" si="36"/>
        <v>0</v>
      </c>
      <c r="AT1001" s="55">
        <f t="shared" si="37"/>
        <v>2.003912748</v>
      </c>
      <c r="AU1001" s="55">
        <f t="shared" si="38"/>
        <v>0.5410874867</v>
      </c>
      <c r="AV1001" s="55">
        <f t="shared" si="39"/>
        <v>0.3431299866</v>
      </c>
      <c r="AW1001" s="55">
        <f t="shared" si="40"/>
        <v>0.08912512253</v>
      </c>
      <c r="AX1001" s="55">
        <f t="shared" si="41"/>
        <v>8</v>
      </c>
      <c r="AY1001" s="55">
        <f t="shared" si="42"/>
        <v>24.03616917</v>
      </c>
      <c r="AZ1001" s="54">
        <f t="shared" ref="AZ1001:BA1001" si="7049">AO1001*2</f>
        <v>6.02320503</v>
      </c>
      <c r="BA1001" s="54">
        <f t="shared" si="7049"/>
        <v>0.003643990762</v>
      </c>
      <c r="BB1001" s="54">
        <f t="shared" ref="BB1001:BD1001" si="7050">AQ1001*(3/2)</f>
        <v>3.013980219</v>
      </c>
      <c r="BC1001" s="54">
        <f t="shared" si="7050"/>
        <v>0</v>
      </c>
      <c r="BD1001" s="54">
        <f t="shared" si="7050"/>
        <v>0</v>
      </c>
      <c r="BE1001" s="54">
        <f t="shared" ref="BE1001:BH1001" si="7051">AT1001</f>
        <v>2.003912748</v>
      </c>
      <c r="BF1001" s="54">
        <f t="shared" si="7051"/>
        <v>0.5410874867</v>
      </c>
      <c r="BG1001" s="54">
        <f t="shared" si="7051"/>
        <v>0.3431299866</v>
      </c>
      <c r="BH1001" s="54">
        <f t="shared" si="7051"/>
        <v>0.08912512253</v>
      </c>
      <c r="BI1001" s="54">
        <f t="shared" si="46"/>
        <v>12.01808458</v>
      </c>
      <c r="BJ1001" s="54">
        <f t="shared" si="47"/>
        <v>-24.03616917</v>
      </c>
      <c r="BK1001" s="56">
        <f t="shared" ref="BK1001:BN1001" si="7052">AO1001</f>
        <v>3.011602515</v>
      </c>
      <c r="BL1001" s="56">
        <f t="shared" si="7052"/>
        <v>0.001821995381</v>
      </c>
      <c r="BM1001" s="56">
        <f t="shared" si="7052"/>
        <v>2.009320146</v>
      </c>
      <c r="BN1001" s="56">
        <f t="shared" si="7052"/>
        <v>0</v>
      </c>
      <c r="BO1001" s="56">
        <f t="shared" si="49"/>
        <v>0</v>
      </c>
      <c r="BP1001" s="56">
        <f t="shared" si="50"/>
        <v>2.003912748</v>
      </c>
      <c r="BQ1001" s="56">
        <f t="shared" ref="BQ1001:BS1001" si="7053">AU1001</f>
        <v>0.5410874867</v>
      </c>
      <c r="BR1001" s="56">
        <f t="shared" si="7053"/>
        <v>0.3431299866</v>
      </c>
      <c r="BS1001" s="56">
        <f t="shared" si="7053"/>
        <v>0.08912512253</v>
      </c>
      <c r="BT1001" s="56">
        <f t="shared" si="52"/>
        <v>8</v>
      </c>
      <c r="BU1001" s="50">
        <f t="shared" ref="BU1001:BX1001" si="7054">AZ1001</f>
        <v>6.02320503</v>
      </c>
      <c r="BV1001" s="50">
        <f t="shared" si="7054"/>
        <v>0.003643990762</v>
      </c>
      <c r="BW1001" s="50">
        <f t="shared" si="7054"/>
        <v>3.013980219</v>
      </c>
      <c r="BX1001" s="50">
        <f t="shared" si="7054"/>
        <v>0</v>
      </c>
      <c r="BY1001" s="50">
        <f t="shared" si="54"/>
        <v>0</v>
      </c>
      <c r="BZ1001" s="50">
        <f t="shared" si="55"/>
        <v>2.003912748</v>
      </c>
      <c r="CA1001" s="50">
        <f t="shared" ref="CA1001:CC1001" si="7055">BF1001</f>
        <v>0.5410874867</v>
      </c>
      <c r="CB1001" s="50">
        <f t="shared" si="7055"/>
        <v>0.3431299866</v>
      </c>
      <c r="CC1001" s="50">
        <f t="shared" si="7055"/>
        <v>0.08912512253</v>
      </c>
      <c r="CD1001" s="50">
        <f t="shared" si="57"/>
        <v>12.01808458</v>
      </c>
      <c r="CE1001" s="57">
        <f t="shared" si="58"/>
        <v>37.29</v>
      </c>
      <c r="CF1001" s="57">
        <f t="shared" si="59"/>
        <v>0.03</v>
      </c>
      <c r="CG1001" s="57">
        <f t="shared" si="60"/>
        <v>21.11</v>
      </c>
      <c r="CH1001" s="57">
        <f t="shared" si="61"/>
        <v>0</v>
      </c>
      <c r="CI1001" s="58">
        <f t="shared" si="62"/>
        <v>0</v>
      </c>
      <c r="CJ1001" s="58">
        <f t="shared" si="63"/>
        <v>29.67</v>
      </c>
      <c r="CK1001" s="57">
        <f t="shared" si="64"/>
        <v>7.91</v>
      </c>
      <c r="CL1001" s="57">
        <f t="shared" si="65"/>
        <v>2.85</v>
      </c>
      <c r="CM1001" s="57">
        <f t="shared" si="66"/>
        <v>1.03</v>
      </c>
      <c r="CN1001" s="57">
        <f t="shared" si="67"/>
        <v>99.89</v>
      </c>
      <c r="CO1001" s="59">
        <f t="shared" si="68"/>
        <v>0.1152504394</v>
      </c>
      <c r="CP1001" s="59">
        <f t="shared" si="69"/>
        <v>0.6730738605</v>
      </c>
      <c r="CQ1001" s="59">
        <f t="shared" si="70"/>
        <v>0.1817403696</v>
      </c>
      <c r="CR1001" s="59">
        <f t="shared" si="71"/>
        <v>0.02993533044</v>
      </c>
      <c r="CS1001" s="60">
        <f t="shared" si="72"/>
        <v>11.52504394</v>
      </c>
      <c r="CT1001" s="60">
        <f t="shared" si="73"/>
        <v>2.993533044</v>
      </c>
      <c r="CU1001" s="60">
        <f t="shared" si="74"/>
        <v>85.48142302</v>
      </c>
      <c r="CV1001" s="61">
        <f t="shared" si="75"/>
        <v>0.08756055014</v>
      </c>
      <c r="CW1001" s="61">
        <f t="shared" si="76"/>
        <v>0.09980688053</v>
      </c>
      <c r="CX1001" s="62"/>
    </row>
    <row r="1002" ht="15.75" customHeight="1">
      <c r="A1002" s="17" t="s">
        <v>53</v>
      </c>
      <c r="B1002" s="17" t="s">
        <v>1069</v>
      </c>
      <c r="C1002" s="84" t="s">
        <v>1070</v>
      </c>
      <c r="D1002" s="83"/>
      <c r="E1002" s="83" t="s">
        <v>1071</v>
      </c>
      <c r="F1002" s="2">
        <v>9.0</v>
      </c>
      <c r="G1002" s="3" t="s">
        <v>1080</v>
      </c>
      <c r="H1002" s="48">
        <v>37.8</v>
      </c>
      <c r="I1002" s="49">
        <v>4.79</v>
      </c>
      <c r="J1002" s="49">
        <v>21.46</v>
      </c>
      <c r="K1002" s="49">
        <v>1.39</v>
      </c>
      <c r="L1002" s="49">
        <v>0.02</v>
      </c>
      <c r="M1002" s="49">
        <v>0.04</v>
      </c>
      <c r="N1002" s="49">
        <v>0.78</v>
      </c>
      <c r="O1002" s="49">
        <v>33.14</v>
      </c>
      <c r="P1002" s="49"/>
      <c r="Q1002" s="50">
        <f t="shared" si="8"/>
        <v>99.42</v>
      </c>
      <c r="R1002" s="51">
        <f t="shared" si="9"/>
        <v>12</v>
      </c>
      <c r="S1002" s="52">
        <f t="shared" si="10"/>
        <v>0.6291160919</v>
      </c>
      <c r="T1002" s="52">
        <f t="shared" si="11"/>
        <v>0.0002503166506</v>
      </c>
      <c r="U1002" s="52">
        <f t="shared" si="12"/>
        <v>0.4209440248</v>
      </c>
      <c r="V1002" s="52">
        <f t="shared" si="13"/>
        <v>0.0005263497252</v>
      </c>
      <c r="W1002" s="52">
        <f t="shared" si="14"/>
        <v>0</v>
      </c>
      <c r="X1002" s="52">
        <f t="shared" si="15"/>
        <v>0.461261803</v>
      </c>
      <c r="Y1002" s="52">
        <f t="shared" si="16"/>
        <v>0.01099561021</v>
      </c>
      <c r="Z1002" s="52">
        <f t="shared" si="17"/>
        <v>0.1188455851</v>
      </c>
      <c r="AA1002" s="52">
        <f t="shared" si="18"/>
        <v>0.02478628516</v>
      </c>
      <c r="AB1002" s="52">
        <f t="shared" si="19"/>
        <v>1.666726067</v>
      </c>
      <c r="AC1002" s="53">
        <f t="shared" si="20"/>
        <v>5.013655325</v>
      </c>
      <c r="AD1002" s="54">
        <f t="shared" si="21"/>
        <v>1.258232184</v>
      </c>
      <c r="AE1002" s="54">
        <f t="shared" si="22"/>
        <v>0.0005006333011</v>
      </c>
      <c r="AF1002" s="54">
        <f t="shared" si="23"/>
        <v>0.6314160373</v>
      </c>
      <c r="AG1002" s="54">
        <f t="shared" si="24"/>
        <v>0.0007895245878</v>
      </c>
      <c r="AH1002" s="54">
        <f t="shared" si="25"/>
        <v>0</v>
      </c>
      <c r="AI1002" s="54">
        <f t="shared" si="26"/>
        <v>0.461261803</v>
      </c>
      <c r="AJ1002" s="54">
        <f t="shared" si="27"/>
        <v>0.01099561021</v>
      </c>
      <c r="AK1002" s="54">
        <f t="shared" si="28"/>
        <v>0.1188455851</v>
      </c>
      <c r="AL1002" s="54">
        <f t="shared" si="29"/>
        <v>0.02478628516</v>
      </c>
      <c r="AM1002" s="54">
        <f t="shared" si="30"/>
        <v>2.506827662</v>
      </c>
      <c r="AN1002" s="54">
        <f t="shared" si="31"/>
        <v>-5.013655325</v>
      </c>
      <c r="AO1002" s="55">
        <f t="shared" si="32"/>
        <v>3.019649621</v>
      </c>
      <c r="AP1002" s="55">
        <f t="shared" si="33"/>
        <v>0.001201477102</v>
      </c>
      <c r="AQ1002" s="55">
        <f t="shared" si="34"/>
        <v>2.02045931</v>
      </c>
      <c r="AR1002" s="55">
        <f t="shared" si="35"/>
        <v>0.002526388641</v>
      </c>
      <c r="AS1002" s="55">
        <f t="shared" si="36"/>
        <v>0</v>
      </c>
      <c r="AT1002" s="55">
        <f t="shared" si="37"/>
        <v>2.213977748</v>
      </c>
      <c r="AU1002" s="55">
        <f t="shared" si="38"/>
        <v>0.05277704806</v>
      </c>
      <c r="AV1002" s="55">
        <f t="shared" si="39"/>
        <v>0.5704384781</v>
      </c>
      <c r="AW1002" s="55">
        <f t="shared" si="40"/>
        <v>0.1189699287</v>
      </c>
      <c r="AX1002" s="55">
        <f t="shared" si="41"/>
        <v>8</v>
      </c>
      <c r="AY1002" s="55">
        <f t="shared" si="42"/>
        <v>24.0646879</v>
      </c>
      <c r="AZ1002" s="54">
        <f t="shared" ref="AZ1002:BA1002" si="7056">AO1002*2</f>
        <v>6.039299242</v>
      </c>
      <c r="BA1002" s="54">
        <f t="shared" si="7056"/>
        <v>0.002402954204</v>
      </c>
      <c r="BB1002" s="54">
        <f t="shared" ref="BB1002:BD1002" si="7057">AQ1002*(3/2)</f>
        <v>3.030688965</v>
      </c>
      <c r="BC1002" s="54">
        <f t="shared" si="7057"/>
        <v>0.003789582961</v>
      </c>
      <c r="BD1002" s="54">
        <f t="shared" si="7057"/>
        <v>0</v>
      </c>
      <c r="BE1002" s="54">
        <f t="shared" ref="BE1002:BH1002" si="7058">AT1002</f>
        <v>2.213977748</v>
      </c>
      <c r="BF1002" s="54">
        <f t="shared" si="7058"/>
        <v>0.05277704806</v>
      </c>
      <c r="BG1002" s="54">
        <f t="shared" si="7058"/>
        <v>0.5704384781</v>
      </c>
      <c r="BH1002" s="54">
        <f t="shared" si="7058"/>
        <v>0.1189699287</v>
      </c>
      <c r="BI1002" s="54">
        <f t="shared" si="46"/>
        <v>12.03234395</v>
      </c>
      <c r="BJ1002" s="54">
        <f t="shared" si="47"/>
        <v>-24.0646879</v>
      </c>
      <c r="BK1002" s="56">
        <f t="shared" ref="BK1002:BN1002" si="7059">AO1002</f>
        <v>3.019649621</v>
      </c>
      <c r="BL1002" s="56">
        <f t="shared" si="7059"/>
        <v>0.001201477102</v>
      </c>
      <c r="BM1002" s="56">
        <f t="shared" si="7059"/>
        <v>2.02045931</v>
      </c>
      <c r="BN1002" s="56">
        <f t="shared" si="7059"/>
        <v>0.002526388641</v>
      </c>
      <c r="BO1002" s="56">
        <f t="shared" si="49"/>
        <v>0</v>
      </c>
      <c r="BP1002" s="56">
        <f t="shared" si="50"/>
        <v>2.213977748</v>
      </c>
      <c r="BQ1002" s="56">
        <f t="shared" ref="BQ1002:BS1002" si="7060">AU1002</f>
        <v>0.05277704806</v>
      </c>
      <c r="BR1002" s="56">
        <f t="shared" si="7060"/>
        <v>0.5704384781</v>
      </c>
      <c r="BS1002" s="56">
        <f t="shared" si="7060"/>
        <v>0.1189699287</v>
      </c>
      <c r="BT1002" s="56">
        <f t="shared" si="52"/>
        <v>8</v>
      </c>
      <c r="BU1002" s="50">
        <f t="shared" ref="BU1002:BX1002" si="7061">AZ1002</f>
        <v>6.039299242</v>
      </c>
      <c r="BV1002" s="50">
        <f t="shared" si="7061"/>
        <v>0.002402954204</v>
      </c>
      <c r="BW1002" s="50">
        <f t="shared" si="7061"/>
        <v>3.030688965</v>
      </c>
      <c r="BX1002" s="50">
        <f t="shared" si="7061"/>
        <v>0.003789582961</v>
      </c>
      <c r="BY1002" s="50">
        <f t="shared" si="54"/>
        <v>0</v>
      </c>
      <c r="BZ1002" s="50">
        <f t="shared" si="55"/>
        <v>2.213977748</v>
      </c>
      <c r="CA1002" s="50">
        <f t="shared" ref="CA1002:CC1002" si="7062">BF1002</f>
        <v>0.05277704806</v>
      </c>
      <c r="CB1002" s="50">
        <f t="shared" si="7062"/>
        <v>0.5704384781</v>
      </c>
      <c r="CC1002" s="50">
        <f t="shared" si="7062"/>
        <v>0.1189699287</v>
      </c>
      <c r="CD1002" s="50">
        <f t="shared" si="57"/>
        <v>12.03234395</v>
      </c>
      <c r="CE1002" s="57">
        <f t="shared" si="58"/>
        <v>37.8</v>
      </c>
      <c r="CF1002" s="57">
        <f t="shared" si="59"/>
        <v>0.02</v>
      </c>
      <c r="CG1002" s="57">
        <f t="shared" si="60"/>
        <v>21.46</v>
      </c>
      <c r="CH1002" s="57">
        <f t="shared" si="61"/>
        <v>0.04</v>
      </c>
      <c r="CI1002" s="58">
        <f t="shared" si="62"/>
        <v>0</v>
      </c>
      <c r="CJ1002" s="58">
        <f t="shared" si="63"/>
        <v>33.14</v>
      </c>
      <c r="CK1002" s="57">
        <f t="shared" si="64"/>
        <v>0.78</v>
      </c>
      <c r="CL1002" s="57">
        <f t="shared" si="65"/>
        <v>4.79</v>
      </c>
      <c r="CM1002" s="57">
        <f t="shared" si="66"/>
        <v>1.39</v>
      </c>
      <c r="CN1002" s="57">
        <f t="shared" si="67"/>
        <v>99.42</v>
      </c>
      <c r="CO1002" s="59">
        <f t="shared" si="68"/>
        <v>0.1929658273</v>
      </c>
      <c r="CP1002" s="59">
        <f t="shared" si="69"/>
        <v>0.748936238</v>
      </c>
      <c r="CQ1002" s="59">
        <f t="shared" si="70"/>
        <v>0.01785322543</v>
      </c>
      <c r="CR1002" s="59">
        <f t="shared" si="71"/>
        <v>0.04024470928</v>
      </c>
      <c r="CS1002" s="60">
        <f t="shared" si="72"/>
        <v>19.29658273</v>
      </c>
      <c r="CT1002" s="60">
        <f t="shared" si="73"/>
        <v>4.024470928</v>
      </c>
      <c r="CU1002" s="60">
        <f t="shared" si="74"/>
        <v>76.67894634</v>
      </c>
      <c r="CV1002" s="61">
        <f t="shared" si="75"/>
        <v>0.1367276229</v>
      </c>
      <c r="CW1002" s="61">
        <f t="shared" si="76"/>
        <v>0.1671084064</v>
      </c>
      <c r="CX1002" s="62"/>
    </row>
    <row r="1003" ht="15.75" customHeight="1">
      <c r="A1003" s="17" t="s">
        <v>53</v>
      </c>
      <c r="B1003" s="17" t="s">
        <v>1069</v>
      </c>
      <c r="C1003" s="84" t="s">
        <v>1070</v>
      </c>
      <c r="D1003" s="83"/>
      <c r="E1003" s="83" t="s">
        <v>1071</v>
      </c>
      <c r="F1003" s="2">
        <v>10.0</v>
      </c>
      <c r="G1003" s="3" t="s">
        <v>1081</v>
      </c>
      <c r="H1003" s="48">
        <v>37.37</v>
      </c>
      <c r="I1003" s="49">
        <v>4.22</v>
      </c>
      <c r="J1003" s="49">
        <v>21.19</v>
      </c>
      <c r="K1003" s="49">
        <v>1.11</v>
      </c>
      <c r="L1003" s="49">
        <v>0.03</v>
      </c>
      <c r="M1003" s="49">
        <v>0.07</v>
      </c>
      <c r="N1003" s="49">
        <v>2.99</v>
      </c>
      <c r="O1003" s="49">
        <v>32.47</v>
      </c>
      <c r="P1003" s="49"/>
      <c r="Q1003" s="50">
        <f t="shared" si="8"/>
        <v>99.45</v>
      </c>
      <c r="R1003" s="51">
        <f t="shared" si="9"/>
        <v>12</v>
      </c>
      <c r="S1003" s="52">
        <f t="shared" si="10"/>
        <v>0.6219594803</v>
      </c>
      <c r="T1003" s="52">
        <f t="shared" si="11"/>
        <v>0.0003754749758</v>
      </c>
      <c r="U1003" s="52">
        <f t="shared" si="12"/>
        <v>0.4156478978</v>
      </c>
      <c r="V1003" s="52">
        <f t="shared" si="13"/>
        <v>0.0009211120191</v>
      </c>
      <c r="W1003" s="52">
        <f t="shared" si="14"/>
        <v>0</v>
      </c>
      <c r="X1003" s="52">
        <f t="shared" si="15"/>
        <v>0.4519363531</v>
      </c>
      <c r="Y1003" s="52">
        <f t="shared" si="16"/>
        <v>0.04214983915</v>
      </c>
      <c r="Z1003" s="52">
        <f t="shared" si="17"/>
        <v>0.1047032086</v>
      </c>
      <c r="AA1003" s="52">
        <f t="shared" si="18"/>
        <v>0.01979336441</v>
      </c>
      <c r="AB1003" s="52">
        <f t="shared" si="19"/>
        <v>1.65748673</v>
      </c>
      <c r="AC1003" s="53">
        <f t="shared" si="20"/>
        <v>4.976212381</v>
      </c>
      <c r="AD1003" s="54">
        <f t="shared" si="21"/>
        <v>1.243918961</v>
      </c>
      <c r="AE1003" s="54">
        <f t="shared" si="22"/>
        <v>0.0007509499517</v>
      </c>
      <c r="AF1003" s="54">
        <f t="shared" si="23"/>
        <v>0.6234718467</v>
      </c>
      <c r="AG1003" s="54">
        <f t="shared" si="24"/>
        <v>0.001381668029</v>
      </c>
      <c r="AH1003" s="54">
        <f t="shared" si="25"/>
        <v>0</v>
      </c>
      <c r="AI1003" s="54">
        <f t="shared" si="26"/>
        <v>0.4519363531</v>
      </c>
      <c r="AJ1003" s="54">
        <f t="shared" si="27"/>
        <v>0.04214983915</v>
      </c>
      <c r="AK1003" s="54">
        <f t="shared" si="28"/>
        <v>0.1047032086</v>
      </c>
      <c r="AL1003" s="54">
        <f t="shared" si="29"/>
        <v>0.01979336441</v>
      </c>
      <c r="AM1003" s="54">
        <f t="shared" si="30"/>
        <v>2.48810619</v>
      </c>
      <c r="AN1003" s="54">
        <f t="shared" si="31"/>
        <v>-4.976212381</v>
      </c>
      <c r="AO1003" s="55">
        <f t="shared" si="32"/>
        <v>3.001940077</v>
      </c>
      <c r="AP1003" s="55">
        <f t="shared" si="33"/>
        <v>0.001812261753</v>
      </c>
      <c r="AQ1003" s="55">
        <f t="shared" si="34"/>
        <v>2.006159761</v>
      </c>
      <c r="AR1003" s="55">
        <f t="shared" si="35"/>
        <v>0.004445825127</v>
      </c>
      <c r="AS1003" s="55">
        <f t="shared" si="36"/>
        <v>0</v>
      </c>
      <c r="AT1003" s="55">
        <f t="shared" si="37"/>
        <v>2.181309062</v>
      </c>
      <c r="AU1003" s="55">
        <f t="shared" si="38"/>
        <v>0.2034397664</v>
      </c>
      <c r="AV1003" s="55">
        <f t="shared" si="39"/>
        <v>0.5053588987</v>
      </c>
      <c r="AW1003" s="55">
        <f t="shared" si="40"/>
        <v>0.09553434871</v>
      </c>
      <c r="AX1003" s="55">
        <f t="shared" si="41"/>
        <v>8</v>
      </c>
      <c r="AY1003" s="55">
        <f t="shared" si="42"/>
        <v>24.01811026</v>
      </c>
      <c r="AZ1003" s="54">
        <f t="shared" ref="AZ1003:BA1003" si="7063">AO1003*2</f>
        <v>6.003880153</v>
      </c>
      <c r="BA1003" s="54">
        <f t="shared" si="7063"/>
        <v>0.003624523505</v>
      </c>
      <c r="BB1003" s="54">
        <f t="shared" ref="BB1003:BD1003" si="7064">AQ1003*(3/2)</f>
        <v>3.009239641</v>
      </c>
      <c r="BC1003" s="54">
        <f t="shared" si="7064"/>
        <v>0.00666873769</v>
      </c>
      <c r="BD1003" s="54">
        <f t="shared" si="7064"/>
        <v>0</v>
      </c>
      <c r="BE1003" s="54">
        <f t="shared" ref="BE1003:BH1003" si="7065">AT1003</f>
        <v>2.181309062</v>
      </c>
      <c r="BF1003" s="54">
        <f t="shared" si="7065"/>
        <v>0.2034397664</v>
      </c>
      <c r="BG1003" s="54">
        <f t="shared" si="7065"/>
        <v>0.5053588987</v>
      </c>
      <c r="BH1003" s="54">
        <f t="shared" si="7065"/>
        <v>0.09553434871</v>
      </c>
      <c r="BI1003" s="54">
        <f t="shared" si="46"/>
        <v>12.00905513</v>
      </c>
      <c r="BJ1003" s="54">
        <f t="shared" si="47"/>
        <v>-24.01811026</v>
      </c>
      <c r="BK1003" s="56">
        <f t="shared" ref="BK1003:BN1003" si="7066">AO1003</f>
        <v>3.001940077</v>
      </c>
      <c r="BL1003" s="56">
        <f t="shared" si="7066"/>
        <v>0.001812261753</v>
      </c>
      <c r="BM1003" s="56">
        <f t="shared" si="7066"/>
        <v>2.006159761</v>
      </c>
      <c r="BN1003" s="56">
        <f t="shared" si="7066"/>
        <v>0.004445825127</v>
      </c>
      <c r="BO1003" s="56">
        <f t="shared" si="49"/>
        <v>0</v>
      </c>
      <c r="BP1003" s="56">
        <f t="shared" si="50"/>
        <v>2.181309062</v>
      </c>
      <c r="BQ1003" s="56">
        <f t="shared" ref="BQ1003:BS1003" si="7067">AU1003</f>
        <v>0.2034397664</v>
      </c>
      <c r="BR1003" s="56">
        <f t="shared" si="7067"/>
        <v>0.5053588987</v>
      </c>
      <c r="BS1003" s="56">
        <f t="shared" si="7067"/>
        <v>0.09553434871</v>
      </c>
      <c r="BT1003" s="56">
        <f t="shared" si="52"/>
        <v>8</v>
      </c>
      <c r="BU1003" s="50">
        <f t="shared" ref="BU1003:BX1003" si="7068">AZ1003</f>
        <v>6.003880153</v>
      </c>
      <c r="BV1003" s="50">
        <f t="shared" si="7068"/>
        <v>0.003624523505</v>
      </c>
      <c r="BW1003" s="50">
        <f t="shared" si="7068"/>
        <v>3.009239641</v>
      </c>
      <c r="BX1003" s="50">
        <f t="shared" si="7068"/>
        <v>0.00666873769</v>
      </c>
      <c r="BY1003" s="50">
        <f t="shared" si="54"/>
        <v>0</v>
      </c>
      <c r="BZ1003" s="50">
        <f t="shared" si="55"/>
        <v>2.181309062</v>
      </c>
      <c r="CA1003" s="50">
        <f t="shared" ref="CA1003:CC1003" si="7069">BF1003</f>
        <v>0.2034397664</v>
      </c>
      <c r="CB1003" s="50">
        <f t="shared" si="7069"/>
        <v>0.5053588987</v>
      </c>
      <c r="CC1003" s="50">
        <f t="shared" si="7069"/>
        <v>0.09553434871</v>
      </c>
      <c r="CD1003" s="50">
        <f t="shared" si="57"/>
        <v>12.00905513</v>
      </c>
      <c r="CE1003" s="57">
        <f t="shared" si="58"/>
        <v>37.37</v>
      </c>
      <c r="CF1003" s="57">
        <f t="shared" si="59"/>
        <v>0.03</v>
      </c>
      <c r="CG1003" s="57">
        <f t="shared" si="60"/>
        <v>21.19</v>
      </c>
      <c r="CH1003" s="57">
        <f t="shared" si="61"/>
        <v>0.07</v>
      </c>
      <c r="CI1003" s="58">
        <f t="shared" si="62"/>
        <v>0</v>
      </c>
      <c r="CJ1003" s="58">
        <f t="shared" si="63"/>
        <v>32.47</v>
      </c>
      <c r="CK1003" s="57">
        <f t="shared" si="64"/>
        <v>2.99</v>
      </c>
      <c r="CL1003" s="57">
        <f t="shared" si="65"/>
        <v>4.22</v>
      </c>
      <c r="CM1003" s="57">
        <f t="shared" si="66"/>
        <v>1.11</v>
      </c>
      <c r="CN1003" s="57">
        <f t="shared" si="67"/>
        <v>99.45</v>
      </c>
      <c r="CO1003" s="59">
        <f t="shared" si="68"/>
        <v>0.1692630549</v>
      </c>
      <c r="CP1003" s="59">
        <f t="shared" si="69"/>
        <v>0.7305996521</v>
      </c>
      <c r="CQ1003" s="59">
        <f t="shared" si="70"/>
        <v>0.06813936877</v>
      </c>
      <c r="CR1003" s="59">
        <f t="shared" si="71"/>
        <v>0.03199792416</v>
      </c>
      <c r="CS1003" s="60">
        <f t="shared" si="72"/>
        <v>16.92630549</v>
      </c>
      <c r="CT1003" s="60">
        <f t="shared" si="73"/>
        <v>3.199792416</v>
      </c>
      <c r="CU1003" s="60">
        <f t="shared" si="74"/>
        <v>79.87390209</v>
      </c>
      <c r="CV1003" s="61">
        <f t="shared" si="75"/>
        <v>0.1166294516</v>
      </c>
      <c r="CW1003" s="61">
        <f t="shared" si="76"/>
        <v>0.1465818056</v>
      </c>
      <c r="CX1003" s="62"/>
    </row>
    <row r="1004" ht="15.75" customHeight="1">
      <c r="A1004" s="17" t="s">
        <v>53</v>
      </c>
      <c r="B1004" s="17" t="s">
        <v>1069</v>
      </c>
      <c r="C1004" s="84" t="s">
        <v>1070</v>
      </c>
      <c r="D1004" s="83"/>
      <c r="E1004" s="83" t="s">
        <v>1071</v>
      </c>
      <c r="F1004" s="2">
        <v>11.0</v>
      </c>
      <c r="G1004" s="3" t="s">
        <v>1082</v>
      </c>
      <c r="H1004" s="48">
        <v>37.01</v>
      </c>
      <c r="I1004" s="49">
        <v>2.75</v>
      </c>
      <c r="J1004" s="49">
        <v>21.23</v>
      </c>
      <c r="K1004" s="49">
        <v>1.79</v>
      </c>
      <c r="L1004" s="49">
        <v>0.03</v>
      </c>
      <c r="M1004" s="49">
        <v>0.02</v>
      </c>
      <c r="N1004" s="49">
        <v>6.53</v>
      </c>
      <c r="O1004" s="49">
        <v>30.42</v>
      </c>
      <c r="P1004" s="49"/>
      <c r="Q1004" s="50">
        <f t="shared" si="8"/>
        <v>99.78</v>
      </c>
      <c r="R1004" s="51">
        <f t="shared" si="9"/>
        <v>12</v>
      </c>
      <c r="S1004" s="52">
        <f t="shared" si="10"/>
        <v>0.6159678984</v>
      </c>
      <c r="T1004" s="52">
        <f t="shared" si="11"/>
        <v>0.0003754749758</v>
      </c>
      <c r="U1004" s="52">
        <f t="shared" si="12"/>
        <v>0.4164325092</v>
      </c>
      <c r="V1004" s="52">
        <f t="shared" si="13"/>
        <v>0.0002631748626</v>
      </c>
      <c r="W1004" s="52">
        <f t="shared" si="14"/>
        <v>0</v>
      </c>
      <c r="X1004" s="52">
        <f t="shared" si="15"/>
        <v>0.4234032603</v>
      </c>
      <c r="Y1004" s="52">
        <f t="shared" si="16"/>
        <v>0.0920529932</v>
      </c>
      <c r="Z1004" s="52">
        <f t="shared" si="17"/>
        <v>0.06823076389</v>
      </c>
      <c r="AA1004" s="52">
        <f t="shared" si="18"/>
        <v>0.03191902909</v>
      </c>
      <c r="AB1004" s="52">
        <f t="shared" si="19"/>
        <v>1.648645104</v>
      </c>
      <c r="AC1004" s="53">
        <f t="shared" si="20"/>
        <v>4.946672639</v>
      </c>
      <c r="AD1004" s="54">
        <f t="shared" si="21"/>
        <v>1.231935797</v>
      </c>
      <c r="AE1004" s="54">
        <f t="shared" si="22"/>
        <v>0.0007509499517</v>
      </c>
      <c r="AF1004" s="54">
        <f t="shared" si="23"/>
        <v>0.6246487638</v>
      </c>
      <c r="AG1004" s="54">
        <f t="shared" si="24"/>
        <v>0.0003947622939</v>
      </c>
      <c r="AH1004" s="54">
        <f t="shared" si="25"/>
        <v>0</v>
      </c>
      <c r="AI1004" s="54">
        <f t="shared" si="26"/>
        <v>0.4234032603</v>
      </c>
      <c r="AJ1004" s="54">
        <f t="shared" si="27"/>
        <v>0.0920529932</v>
      </c>
      <c r="AK1004" s="54">
        <f t="shared" si="28"/>
        <v>0.06823076389</v>
      </c>
      <c r="AL1004" s="54">
        <f t="shared" si="29"/>
        <v>0.03191902909</v>
      </c>
      <c r="AM1004" s="54">
        <f t="shared" si="30"/>
        <v>2.473336319</v>
      </c>
      <c r="AN1004" s="54">
        <f t="shared" si="31"/>
        <v>-4.946672639</v>
      </c>
      <c r="AO1004" s="55">
        <f t="shared" si="32"/>
        <v>2.988965409</v>
      </c>
      <c r="AP1004" s="55">
        <f t="shared" si="33"/>
        <v>0.001821980849</v>
      </c>
      <c r="AQ1004" s="55">
        <f t="shared" si="34"/>
        <v>2.020726029</v>
      </c>
      <c r="AR1004" s="55">
        <f t="shared" si="35"/>
        <v>0.001277047981</v>
      </c>
      <c r="AS1004" s="55">
        <f t="shared" si="36"/>
        <v>0</v>
      </c>
      <c r="AT1004" s="55">
        <f t="shared" si="37"/>
        <v>2.054551385</v>
      </c>
      <c r="AU1004" s="55">
        <f t="shared" si="38"/>
        <v>0.4466843373</v>
      </c>
      <c r="AV1004" s="55">
        <f t="shared" si="39"/>
        <v>0.3310876973</v>
      </c>
      <c r="AW1004" s="55">
        <f t="shared" si="40"/>
        <v>0.1548861135</v>
      </c>
      <c r="AX1004" s="55">
        <f t="shared" si="41"/>
        <v>8</v>
      </c>
      <c r="AY1004" s="55">
        <f t="shared" si="42"/>
        <v>24.00357786</v>
      </c>
      <c r="AZ1004" s="54">
        <f t="shared" ref="AZ1004:BA1004" si="7070">AO1004*2</f>
        <v>5.977930818</v>
      </c>
      <c r="BA1004" s="54">
        <f t="shared" si="7070"/>
        <v>0.003643961699</v>
      </c>
      <c r="BB1004" s="54">
        <f t="shared" ref="BB1004:BD1004" si="7071">AQ1004*(3/2)</f>
        <v>3.031089043</v>
      </c>
      <c r="BC1004" s="54">
        <f t="shared" si="7071"/>
        <v>0.001915571971</v>
      </c>
      <c r="BD1004" s="54">
        <f t="shared" si="7071"/>
        <v>0</v>
      </c>
      <c r="BE1004" s="54">
        <f t="shared" ref="BE1004:BH1004" si="7072">AT1004</f>
        <v>2.054551385</v>
      </c>
      <c r="BF1004" s="54">
        <f t="shared" si="7072"/>
        <v>0.4466843373</v>
      </c>
      <c r="BG1004" s="54">
        <f t="shared" si="7072"/>
        <v>0.3310876973</v>
      </c>
      <c r="BH1004" s="54">
        <f t="shared" si="7072"/>
        <v>0.1548861135</v>
      </c>
      <c r="BI1004" s="54">
        <f t="shared" si="46"/>
        <v>12.00178893</v>
      </c>
      <c r="BJ1004" s="54">
        <f t="shared" si="47"/>
        <v>-24.00357786</v>
      </c>
      <c r="BK1004" s="56">
        <f t="shared" ref="BK1004:BN1004" si="7073">AO1004</f>
        <v>2.988965409</v>
      </c>
      <c r="BL1004" s="56">
        <f t="shared" si="7073"/>
        <v>0.001821980849</v>
      </c>
      <c r="BM1004" s="56">
        <f t="shared" si="7073"/>
        <v>2.020726029</v>
      </c>
      <c r="BN1004" s="56">
        <f t="shared" si="7073"/>
        <v>0.001277047981</v>
      </c>
      <c r="BO1004" s="56">
        <f t="shared" si="49"/>
        <v>0</v>
      </c>
      <c r="BP1004" s="56">
        <f t="shared" si="50"/>
        <v>2.054551385</v>
      </c>
      <c r="BQ1004" s="56">
        <f t="shared" ref="BQ1004:BS1004" si="7074">AU1004</f>
        <v>0.4466843373</v>
      </c>
      <c r="BR1004" s="56">
        <f t="shared" si="7074"/>
        <v>0.3310876973</v>
      </c>
      <c r="BS1004" s="56">
        <f t="shared" si="7074"/>
        <v>0.1548861135</v>
      </c>
      <c r="BT1004" s="56">
        <f t="shared" si="52"/>
        <v>8</v>
      </c>
      <c r="BU1004" s="50">
        <f t="shared" ref="BU1004:BX1004" si="7075">AZ1004</f>
        <v>5.977930818</v>
      </c>
      <c r="BV1004" s="50">
        <f t="shared" si="7075"/>
        <v>0.003643961699</v>
      </c>
      <c r="BW1004" s="50">
        <f t="shared" si="7075"/>
        <v>3.031089043</v>
      </c>
      <c r="BX1004" s="50">
        <f t="shared" si="7075"/>
        <v>0.001915571971</v>
      </c>
      <c r="BY1004" s="50">
        <f t="shared" si="54"/>
        <v>0</v>
      </c>
      <c r="BZ1004" s="50">
        <f t="shared" si="55"/>
        <v>2.054551385</v>
      </c>
      <c r="CA1004" s="50">
        <f t="shared" ref="CA1004:CC1004" si="7076">BF1004</f>
        <v>0.4466843373</v>
      </c>
      <c r="CB1004" s="50">
        <f t="shared" si="7076"/>
        <v>0.3310876973</v>
      </c>
      <c r="CC1004" s="50">
        <f t="shared" si="7076"/>
        <v>0.1548861135</v>
      </c>
      <c r="CD1004" s="50">
        <f t="shared" si="57"/>
        <v>12.00178893</v>
      </c>
      <c r="CE1004" s="57">
        <f t="shared" si="58"/>
        <v>37.01</v>
      </c>
      <c r="CF1004" s="57">
        <f t="shared" si="59"/>
        <v>0.03</v>
      </c>
      <c r="CG1004" s="57">
        <f t="shared" si="60"/>
        <v>21.23</v>
      </c>
      <c r="CH1004" s="57">
        <f t="shared" si="61"/>
        <v>0.02</v>
      </c>
      <c r="CI1004" s="58">
        <f t="shared" si="62"/>
        <v>0</v>
      </c>
      <c r="CJ1004" s="58">
        <f t="shared" si="63"/>
        <v>30.42</v>
      </c>
      <c r="CK1004" s="57">
        <f t="shared" si="64"/>
        <v>6.53</v>
      </c>
      <c r="CL1004" s="57">
        <f t="shared" si="65"/>
        <v>2.75</v>
      </c>
      <c r="CM1004" s="57">
        <f t="shared" si="66"/>
        <v>1.79</v>
      </c>
      <c r="CN1004" s="57">
        <f t="shared" si="67"/>
        <v>99.78</v>
      </c>
      <c r="CO1004" s="59">
        <f t="shared" si="68"/>
        <v>0.11083511</v>
      </c>
      <c r="CP1004" s="59">
        <f t="shared" si="69"/>
        <v>0.6877828162</v>
      </c>
      <c r="CQ1004" s="59">
        <f t="shared" si="70"/>
        <v>0.1495323084</v>
      </c>
      <c r="CR1004" s="59">
        <f t="shared" si="71"/>
        <v>0.0518497654</v>
      </c>
      <c r="CS1004" s="60">
        <f t="shared" si="72"/>
        <v>11.083511</v>
      </c>
      <c r="CT1004" s="60">
        <f t="shared" si="73"/>
        <v>5.18497654</v>
      </c>
      <c r="CU1004" s="60">
        <f t="shared" si="74"/>
        <v>83.73151246</v>
      </c>
      <c r="CV1004" s="61">
        <f t="shared" si="75"/>
        <v>0.1072673204</v>
      </c>
      <c r="CW1004" s="61">
        <f t="shared" si="76"/>
        <v>0.09598320527</v>
      </c>
      <c r="CX1004" s="62"/>
    </row>
    <row r="1005" ht="15.75" customHeight="1">
      <c r="A1005" s="17" t="s">
        <v>53</v>
      </c>
      <c r="B1005" s="17" t="s">
        <v>1069</v>
      </c>
      <c r="C1005" s="84" t="s">
        <v>1070</v>
      </c>
      <c r="D1005" s="83"/>
      <c r="E1005" s="83" t="s">
        <v>1071</v>
      </c>
      <c r="F1005" s="2">
        <v>12.0</v>
      </c>
      <c r="G1005" s="3" t="s">
        <v>1083</v>
      </c>
      <c r="H1005" s="48">
        <v>37.01</v>
      </c>
      <c r="I1005" s="49">
        <v>2.27</v>
      </c>
      <c r="J1005" s="49">
        <v>21.25</v>
      </c>
      <c r="K1005" s="49">
        <v>0.99</v>
      </c>
      <c r="L1005" s="49">
        <v>0.03</v>
      </c>
      <c r="M1005" s="49">
        <v>0.02</v>
      </c>
      <c r="N1005" s="49">
        <v>10.06</v>
      </c>
      <c r="O1005" s="49">
        <v>28.45</v>
      </c>
      <c r="P1005" s="49"/>
      <c r="Q1005" s="50">
        <f t="shared" si="8"/>
        <v>100.08</v>
      </c>
      <c r="R1005" s="51">
        <f t="shared" si="9"/>
        <v>12</v>
      </c>
      <c r="S1005" s="52">
        <f t="shared" si="10"/>
        <v>0.6159678984</v>
      </c>
      <c r="T1005" s="52">
        <f t="shared" si="11"/>
        <v>0.0003754749758</v>
      </c>
      <c r="U1005" s="52">
        <f t="shared" si="12"/>
        <v>0.4168248149</v>
      </c>
      <c r="V1005" s="52">
        <f t="shared" si="13"/>
        <v>0.0002631748626</v>
      </c>
      <c r="W1005" s="52">
        <f t="shared" si="14"/>
        <v>0</v>
      </c>
      <c r="X1005" s="52">
        <f t="shared" si="15"/>
        <v>0.395983654</v>
      </c>
      <c r="Y1005" s="52">
        <f t="shared" si="16"/>
        <v>0.1418151779</v>
      </c>
      <c r="Z1005" s="52">
        <f t="shared" si="17"/>
        <v>0.05632139419</v>
      </c>
      <c r="AA1005" s="52">
        <f t="shared" si="18"/>
        <v>0.01765354123</v>
      </c>
      <c r="AB1005" s="52">
        <f t="shared" si="19"/>
        <v>1.645205131</v>
      </c>
      <c r="AC1005" s="53">
        <f t="shared" si="20"/>
        <v>4.940184998</v>
      </c>
      <c r="AD1005" s="54">
        <f t="shared" si="21"/>
        <v>1.231935797</v>
      </c>
      <c r="AE1005" s="54">
        <f t="shared" si="22"/>
        <v>0.0007509499517</v>
      </c>
      <c r="AF1005" s="54">
        <f t="shared" si="23"/>
        <v>0.6252372224</v>
      </c>
      <c r="AG1005" s="54">
        <f t="shared" si="24"/>
        <v>0.0003947622939</v>
      </c>
      <c r="AH1005" s="54">
        <f t="shared" si="25"/>
        <v>0</v>
      </c>
      <c r="AI1005" s="54">
        <f t="shared" si="26"/>
        <v>0.395983654</v>
      </c>
      <c r="AJ1005" s="54">
        <f t="shared" si="27"/>
        <v>0.1418151779</v>
      </c>
      <c r="AK1005" s="54">
        <f t="shared" si="28"/>
        <v>0.05632139419</v>
      </c>
      <c r="AL1005" s="54">
        <f t="shared" si="29"/>
        <v>0.01765354123</v>
      </c>
      <c r="AM1005" s="54">
        <f t="shared" si="30"/>
        <v>2.470092499</v>
      </c>
      <c r="AN1005" s="54">
        <f t="shared" si="31"/>
        <v>-4.940184998</v>
      </c>
      <c r="AO1005" s="55">
        <f t="shared" si="32"/>
        <v>2.995215062</v>
      </c>
      <c r="AP1005" s="55">
        <f t="shared" si="33"/>
        <v>0.001825790445</v>
      </c>
      <c r="AQ1005" s="55">
        <f t="shared" si="34"/>
        <v>2.026858814</v>
      </c>
      <c r="AR1005" s="55">
        <f t="shared" si="35"/>
        <v>0.001279718171</v>
      </c>
      <c r="AS1005" s="55">
        <f t="shared" si="36"/>
        <v>0</v>
      </c>
      <c r="AT1005" s="55">
        <f t="shared" si="37"/>
        <v>1.925516261</v>
      </c>
      <c r="AU1005" s="55">
        <f t="shared" si="38"/>
        <v>0.6895926849</v>
      </c>
      <c r="AV1005" s="55">
        <f t="shared" si="39"/>
        <v>0.2738692855</v>
      </c>
      <c r="AW1005" s="55">
        <f t="shared" si="40"/>
        <v>0.08584238355</v>
      </c>
      <c r="AX1005" s="55">
        <f t="shared" si="41"/>
        <v>8</v>
      </c>
      <c r="AY1005" s="55">
        <f t="shared" si="42"/>
        <v>24.02222024</v>
      </c>
      <c r="AZ1005" s="54">
        <f t="shared" ref="AZ1005:BA1005" si="7077">AO1005*2</f>
        <v>5.990430125</v>
      </c>
      <c r="BA1005" s="54">
        <f t="shared" si="7077"/>
        <v>0.003651580889</v>
      </c>
      <c r="BB1005" s="54">
        <f t="shared" ref="BB1005:BD1005" si="7078">AQ1005*(3/2)</f>
        <v>3.040288221</v>
      </c>
      <c r="BC1005" s="54">
        <f t="shared" si="7078"/>
        <v>0.001919577257</v>
      </c>
      <c r="BD1005" s="54">
        <f t="shared" si="7078"/>
        <v>0</v>
      </c>
      <c r="BE1005" s="54">
        <f t="shared" ref="BE1005:BH1005" si="7079">AT1005</f>
        <v>1.925516261</v>
      </c>
      <c r="BF1005" s="54">
        <f t="shared" si="7079"/>
        <v>0.6895926849</v>
      </c>
      <c r="BG1005" s="54">
        <f t="shared" si="7079"/>
        <v>0.2738692855</v>
      </c>
      <c r="BH1005" s="54">
        <f t="shared" si="7079"/>
        <v>0.08584238355</v>
      </c>
      <c r="BI1005" s="54">
        <f t="shared" si="46"/>
        <v>12.01111012</v>
      </c>
      <c r="BJ1005" s="54">
        <f t="shared" si="47"/>
        <v>-24.02222024</v>
      </c>
      <c r="BK1005" s="56">
        <f t="shared" ref="BK1005:BN1005" si="7080">AO1005</f>
        <v>2.995215062</v>
      </c>
      <c r="BL1005" s="56">
        <f t="shared" si="7080"/>
        <v>0.001825790445</v>
      </c>
      <c r="BM1005" s="56">
        <f t="shared" si="7080"/>
        <v>2.026858814</v>
      </c>
      <c r="BN1005" s="56">
        <f t="shared" si="7080"/>
        <v>0.001279718171</v>
      </c>
      <c r="BO1005" s="56">
        <f t="shared" si="49"/>
        <v>0</v>
      </c>
      <c r="BP1005" s="56">
        <f t="shared" si="50"/>
        <v>1.925516261</v>
      </c>
      <c r="BQ1005" s="56">
        <f t="shared" ref="BQ1005:BS1005" si="7081">AU1005</f>
        <v>0.6895926849</v>
      </c>
      <c r="BR1005" s="56">
        <f t="shared" si="7081"/>
        <v>0.2738692855</v>
      </c>
      <c r="BS1005" s="56">
        <f t="shared" si="7081"/>
        <v>0.08584238355</v>
      </c>
      <c r="BT1005" s="56">
        <f t="shared" si="52"/>
        <v>8</v>
      </c>
      <c r="BU1005" s="50">
        <f t="shared" ref="BU1005:BX1005" si="7082">AZ1005</f>
        <v>5.990430125</v>
      </c>
      <c r="BV1005" s="50">
        <f t="shared" si="7082"/>
        <v>0.003651580889</v>
      </c>
      <c r="BW1005" s="50">
        <f t="shared" si="7082"/>
        <v>3.040288221</v>
      </c>
      <c r="BX1005" s="50">
        <f t="shared" si="7082"/>
        <v>0.001919577257</v>
      </c>
      <c r="BY1005" s="50">
        <f t="shared" si="54"/>
        <v>0</v>
      </c>
      <c r="BZ1005" s="50">
        <f t="shared" si="55"/>
        <v>1.925516261</v>
      </c>
      <c r="CA1005" s="50">
        <f t="shared" ref="CA1005:CC1005" si="7083">BF1005</f>
        <v>0.6895926849</v>
      </c>
      <c r="CB1005" s="50">
        <f t="shared" si="7083"/>
        <v>0.2738692855</v>
      </c>
      <c r="CC1005" s="50">
        <f t="shared" si="7083"/>
        <v>0.08584238355</v>
      </c>
      <c r="CD1005" s="50">
        <f t="shared" si="57"/>
        <v>12.01111012</v>
      </c>
      <c r="CE1005" s="57">
        <f t="shared" si="58"/>
        <v>37.01</v>
      </c>
      <c r="CF1005" s="57">
        <f t="shared" si="59"/>
        <v>0.03</v>
      </c>
      <c r="CG1005" s="57">
        <f t="shared" si="60"/>
        <v>21.25</v>
      </c>
      <c r="CH1005" s="57">
        <f t="shared" si="61"/>
        <v>0.02</v>
      </c>
      <c r="CI1005" s="58">
        <f t="shared" si="62"/>
        <v>0</v>
      </c>
      <c r="CJ1005" s="58">
        <f t="shared" si="63"/>
        <v>28.45</v>
      </c>
      <c r="CK1005" s="57">
        <f t="shared" si="64"/>
        <v>10.06</v>
      </c>
      <c r="CL1005" s="57">
        <f t="shared" si="65"/>
        <v>2.27</v>
      </c>
      <c r="CM1005" s="57">
        <f t="shared" si="66"/>
        <v>0.99</v>
      </c>
      <c r="CN1005" s="57">
        <f t="shared" si="67"/>
        <v>100.08</v>
      </c>
      <c r="CO1005" s="59">
        <f t="shared" si="68"/>
        <v>0.0920624538</v>
      </c>
      <c r="CP1005" s="59">
        <f t="shared" si="69"/>
        <v>0.6472713855</v>
      </c>
      <c r="CQ1005" s="59">
        <f t="shared" si="70"/>
        <v>0.231809838</v>
      </c>
      <c r="CR1005" s="59">
        <f t="shared" si="71"/>
        <v>0.02885632267</v>
      </c>
      <c r="CS1005" s="60">
        <f t="shared" si="72"/>
        <v>9.20624538</v>
      </c>
      <c r="CT1005" s="60">
        <f t="shared" si="73"/>
        <v>2.885632267</v>
      </c>
      <c r="CU1005" s="60">
        <f t="shared" si="74"/>
        <v>87.90812235</v>
      </c>
      <c r="CV1005" s="61">
        <f t="shared" si="75"/>
        <v>0.07488754957</v>
      </c>
      <c r="CW1005" s="61">
        <f t="shared" si="76"/>
        <v>0.07972608499</v>
      </c>
      <c r="CX1005" s="62"/>
    </row>
    <row r="1006" ht="15.75" customHeight="1">
      <c r="A1006" s="17" t="s">
        <v>53</v>
      </c>
      <c r="B1006" s="17" t="s">
        <v>1069</v>
      </c>
      <c r="C1006" s="84" t="s">
        <v>1070</v>
      </c>
      <c r="D1006" s="83"/>
      <c r="E1006" s="83" t="s">
        <v>1071</v>
      </c>
      <c r="F1006" s="2">
        <v>13.0</v>
      </c>
      <c r="G1006" s="3" t="s">
        <v>1084</v>
      </c>
      <c r="H1006" s="48">
        <v>37.8</v>
      </c>
      <c r="I1006" s="49">
        <v>3.83</v>
      </c>
      <c r="J1006" s="49">
        <v>21.25</v>
      </c>
      <c r="K1006" s="49">
        <v>1.67</v>
      </c>
      <c r="L1006" s="49">
        <v>0.03</v>
      </c>
      <c r="M1006" s="49">
        <v>0.06</v>
      </c>
      <c r="N1006" s="49">
        <v>0.55</v>
      </c>
      <c r="O1006" s="49">
        <v>35.01</v>
      </c>
      <c r="P1006" s="49"/>
      <c r="Q1006" s="50">
        <f t="shared" si="8"/>
        <v>100.2</v>
      </c>
      <c r="R1006" s="51">
        <f t="shared" si="9"/>
        <v>12</v>
      </c>
      <c r="S1006" s="52">
        <f t="shared" si="10"/>
        <v>0.6291160919</v>
      </c>
      <c r="T1006" s="52">
        <f t="shared" si="11"/>
        <v>0.0003754749758</v>
      </c>
      <c r="U1006" s="52">
        <f t="shared" si="12"/>
        <v>0.4168248149</v>
      </c>
      <c r="V1006" s="52">
        <f t="shared" si="13"/>
        <v>0.0007895245878</v>
      </c>
      <c r="W1006" s="52">
        <f t="shared" si="14"/>
        <v>0</v>
      </c>
      <c r="X1006" s="52">
        <f t="shared" si="15"/>
        <v>0.487289551</v>
      </c>
      <c r="Y1006" s="52">
        <f t="shared" si="16"/>
        <v>0.007753314895</v>
      </c>
      <c r="Z1006" s="52">
        <f t="shared" si="17"/>
        <v>0.0950268457</v>
      </c>
      <c r="AA1006" s="52">
        <f t="shared" si="18"/>
        <v>0.02977920591</v>
      </c>
      <c r="AB1006" s="52">
        <f t="shared" si="19"/>
        <v>1.666954824</v>
      </c>
      <c r="AC1006" s="53">
        <f t="shared" si="20"/>
        <v>5.010507121</v>
      </c>
      <c r="AD1006" s="54">
        <f t="shared" si="21"/>
        <v>1.258232184</v>
      </c>
      <c r="AE1006" s="54">
        <f t="shared" si="22"/>
        <v>0.0007509499517</v>
      </c>
      <c r="AF1006" s="54">
        <f t="shared" si="23"/>
        <v>0.6252372224</v>
      </c>
      <c r="AG1006" s="54">
        <f t="shared" si="24"/>
        <v>0.001184286882</v>
      </c>
      <c r="AH1006" s="54">
        <f t="shared" si="25"/>
        <v>0</v>
      </c>
      <c r="AI1006" s="54">
        <f t="shared" si="26"/>
        <v>0.487289551</v>
      </c>
      <c r="AJ1006" s="54">
        <f t="shared" si="27"/>
        <v>0.007753314895</v>
      </c>
      <c r="AK1006" s="54">
        <f t="shared" si="28"/>
        <v>0.0950268457</v>
      </c>
      <c r="AL1006" s="54">
        <f t="shared" si="29"/>
        <v>0.02977920591</v>
      </c>
      <c r="AM1006" s="54">
        <f t="shared" si="30"/>
        <v>2.505253561</v>
      </c>
      <c r="AN1006" s="54">
        <f t="shared" si="31"/>
        <v>-5.010507121</v>
      </c>
      <c r="AO1006" s="55">
        <f t="shared" si="32"/>
        <v>3.019235232</v>
      </c>
      <c r="AP1006" s="55">
        <f t="shared" si="33"/>
        <v>0.001801968334</v>
      </c>
      <c r="AQ1006" s="55">
        <f t="shared" si="34"/>
        <v>2.000413251</v>
      </c>
      <c r="AR1006" s="55">
        <f t="shared" si="35"/>
        <v>0.003789062914</v>
      </c>
      <c r="AS1006" s="55">
        <f t="shared" si="36"/>
        <v>0</v>
      </c>
      <c r="AT1006" s="55">
        <f t="shared" si="37"/>
        <v>2.338585517</v>
      </c>
      <c r="AU1006" s="55">
        <f t="shared" si="38"/>
        <v>0.03720947819</v>
      </c>
      <c r="AV1006" s="55">
        <f t="shared" si="39"/>
        <v>0.4560500109</v>
      </c>
      <c r="AW1006" s="55">
        <f t="shared" si="40"/>
        <v>0.1429154791</v>
      </c>
      <c r="AX1006" s="55">
        <f t="shared" si="41"/>
        <v>8</v>
      </c>
      <c r="AY1006" s="55">
        <f t="shared" si="42"/>
        <v>24.04627672</v>
      </c>
      <c r="AZ1006" s="54">
        <f t="shared" ref="AZ1006:BA1006" si="7084">AO1006*2</f>
        <v>6.038470465</v>
      </c>
      <c r="BA1006" s="54">
        <f t="shared" si="7084"/>
        <v>0.003603936668</v>
      </c>
      <c r="BB1006" s="54">
        <f t="shared" ref="BB1006:BD1006" si="7085">AQ1006*(3/2)</f>
        <v>3.000619877</v>
      </c>
      <c r="BC1006" s="54">
        <f t="shared" si="7085"/>
        <v>0.005683594371</v>
      </c>
      <c r="BD1006" s="54">
        <f t="shared" si="7085"/>
        <v>0</v>
      </c>
      <c r="BE1006" s="54">
        <f t="shared" ref="BE1006:BH1006" si="7086">AT1006</f>
        <v>2.338585517</v>
      </c>
      <c r="BF1006" s="54">
        <f t="shared" si="7086"/>
        <v>0.03720947819</v>
      </c>
      <c r="BG1006" s="54">
        <f t="shared" si="7086"/>
        <v>0.4560500109</v>
      </c>
      <c r="BH1006" s="54">
        <f t="shared" si="7086"/>
        <v>0.1429154791</v>
      </c>
      <c r="BI1006" s="54">
        <f t="shared" si="46"/>
        <v>12.02313836</v>
      </c>
      <c r="BJ1006" s="54">
        <f t="shared" si="47"/>
        <v>-24.04627672</v>
      </c>
      <c r="BK1006" s="56">
        <f t="shared" ref="BK1006:BN1006" si="7087">AO1006</f>
        <v>3.019235232</v>
      </c>
      <c r="BL1006" s="56">
        <f t="shared" si="7087"/>
        <v>0.001801968334</v>
      </c>
      <c r="BM1006" s="56">
        <f t="shared" si="7087"/>
        <v>2.000413251</v>
      </c>
      <c r="BN1006" s="56">
        <f t="shared" si="7087"/>
        <v>0.003789062914</v>
      </c>
      <c r="BO1006" s="56">
        <f t="shared" si="49"/>
        <v>0</v>
      </c>
      <c r="BP1006" s="56">
        <f t="shared" si="50"/>
        <v>2.338585517</v>
      </c>
      <c r="BQ1006" s="56">
        <f t="shared" ref="BQ1006:BS1006" si="7088">AU1006</f>
        <v>0.03720947819</v>
      </c>
      <c r="BR1006" s="56">
        <f t="shared" si="7088"/>
        <v>0.4560500109</v>
      </c>
      <c r="BS1006" s="56">
        <f t="shared" si="7088"/>
        <v>0.1429154791</v>
      </c>
      <c r="BT1006" s="56">
        <f t="shared" si="52"/>
        <v>8</v>
      </c>
      <c r="BU1006" s="50">
        <f t="shared" ref="BU1006:BX1006" si="7089">AZ1006</f>
        <v>6.038470465</v>
      </c>
      <c r="BV1006" s="50">
        <f t="shared" si="7089"/>
        <v>0.003603936668</v>
      </c>
      <c r="BW1006" s="50">
        <f t="shared" si="7089"/>
        <v>3.000619877</v>
      </c>
      <c r="BX1006" s="50">
        <f t="shared" si="7089"/>
        <v>0.005683594371</v>
      </c>
      <c r="BY1006" s="50">
        <f t="shared" si="54"/>
        <v>0</v>
      </c>
      <c r="BZ1006" s="50">
        <f t="shared" si="55"/>
        <v>2.338585517</v>
      </c>
      <c r="CA1006" s="50">
        <f t="shared" ref="CA1006:CC1006" si="7090">BF1006</f>
        <v>0.03720947819</v>
      </c>
      <c r="CB1006" s="50">
        <f t="shared" si="7090"/>
        <v>0.4560500109</v>
      </c>
      <c r="CC1006" s="50">
        <f t="shared" si="7090"/>
        <v>0.1429154791</v>
      </c>
      <c r="CD1006" s="50">
        <f t="shared" si="57"/>
        <v>12.02313836</v>
      </c>
      <c r="CE1006" s="57">
        <f t="shared" si="58"/>
        <v>37.8</v>
      </c>
      <c r="CF1006" s="57">
        <f t="shared" si="59"/>
        <v>0.03</v>
      </c>
      <c r="CG1006" s="57">
        <f t="shared" si="60"/>
        <v>21.25</v>
      </c>
      <c r="CH1006" s="57">
        <f t="shared" si="61"/>
        <v>0.06</v>
      </c>
      <c r="CI1006" s="58">
        <f t="shared" si="62"/>
        <v>0</v>
      </c>
      <c r="CJ1006" s="58">
        <f t="shared" si="63"/>
        <v>35.01</v>
      </c>
      <c r="CK1006" s="57">
        <f t="shared" si="64"/>
        <v>0.55</v>
      </c>
      <c r="CL1006" s="57">
        <f t="shared" si="65"/>
        <v>3.83</v>
      </c>
      <c r="CM1006" s="57">
        <f t="shared" si="66"/>
        <v>1.67</v>
      </c>
      <c r="CN1006" s="57">
        <f t="shared" si="67"/>
        <v>100.2</v>
      </c>
      <c r="CO1006" s="59">
        <f t="shared" si="68"/>
        <v>0.1533064639</v>
      </c>
      <c r="CP1006" s="59">
        <f t="shared" si="69"/>
        <v>0.786142457</v>
      </c>
      <c r="CQ1006" s="59">
        <f t="shared" si="70"/>
        <v>0.01250839467</v>
      </c>
      <c r="CR1006" s="59">
        <f t="shared" si="71"/>
        <v>0.04804268438</v>
      </c>
      <c r="CS1006" s="60">
        <f t="shared" si="72"/>
        <v>15.33064639</v>
      </c>
      <c r="CT1006" s="60">
        <f t="shared" si="73"/>
        <v>4.804268438</v>
      </c>
      <c r="CU1006" s="60">
        <f t="shared" si="74"/>
        <v>79.86508517</v>
      </c>
      <c r="CV1006" s="61">
        <f t="shared" si="75"/>
        <v>0.1246959163</v>
      </c>
      <c r="CW1006" s="61">
        <f t="shared" si="76"/>
        <v>0.1327633977</v>
      </c>
      <c r="CX1006" s="62"/>
    </row>
    <row r="1007" ht="15.75" customHeight="1">
      <c r="A1007" s="17" t="s">
        <v>53</v>
      </c>
      <c r="B1007" s="17" t="s">
        <v>1069</v>
      </c>
      <c r="C1007" s="84" t="s">
        <v>1070</v>
      </c>
      <c r="D1007" s="83"/>
      <c r="E1007" s="83" t="s">
        <v>1071</v>
      </c>
      <c r="F1007" s="2">
        <v>14.0</v>
      </c>
      <c r="G1007" s="3" t="s">
        <v>1085</v>
      </c>
      <c r="H1007" s="48">
        <v>38.43</v>
      </c>
      <c r="I1007" s="49">
        <v>7.36</v>
      </c>
      <c r="J1007" s="49">
        <v>22.03</v>
      </c>
      <c r="K1007" s="49">
        <v>0.9</v>
      </c>
      <c r="L1007" s="49">
        <v>0.01</v>
      </c>
      <c r="M1007" s="49">
        <v>0.05</v>
      </c>
      <c r="N1007" s="49">
        <v>1.32</v>
      </c>
      <c r="O1007" s="49">
        <v>30.47</v>
      </c>
      <c r="P1007" s="49"/>
      <c r="Q1007" s="50">
        <f t="shared" si="8"/>
        <v>100.57</v>
      </c>
      <c r="R1007" s="51">
        <f t="shared" si="9"/>
        <v>12</v>
      </c>
      <c r="S1007" s="52">
        <f t="shared" si="10"/>
        <v>0.6396013601</v>
      </c>
      <c r="T1007" s="52">
        <f t="shared" si="11"/>
        <v>0.0001251583253</v>
      </c>
      <c r="U1007" s="52">
        <f t="shared" si="12"/>
        <v>0.4321247375</v>
      </c>
      <c r="V1007" s="52">
        <f t="shared" si="13"/>
        <v>0.0006579371565</v>
      </c>
      <c r="W1007" s="52">
        <f t="shared" si="14"/>
        <v>0</v>
      </c>
      <c r="X1007" s="52">
        <f t="shared" si="15"/>
        <v>0.4240991894</v>
      </c>
      <c r="Y1007" s="52">
        <f t="shared" si="16"/>
        <v>0.01860795575</v>
      </c>
      <c r="Z1007" s="52">
        <f t="shared" si="17"/>
        <v>0.1826103353</v>
      </c>
      <c r="AA1007" s="52">
        <f t="shared" si="18"/>
        <v>0.01604867384</v>
      </c>
      <c r="AB1007" s="52">
        <f t="shared" si="19"/>
        <v>1.713875347</v>
      </c>
      <c r="AC1007" s="53">
        <f t="shared" si="20"/>
        <v>5.139986406</v>
      </c>
      <c r="AD1007" s="54">
        <f t="shared" si="21"/>
        <v>1.27920272</v>
      </c>
      <c r="AE1007" s="54">
        <f t="shared" si="22"/>
        <v>0.0002503166506</v>
      </c>
      <c r="AF1007" s="54">
        <f t="shared" si="23"/>
        <v>0.6481871063</v>
      </c>
      <c r="AG1007" s="54">
        <f t="shared" si="24"/>
        <v>0.0009869057347</v>
      </c>
      <c r="AH1007" s="54">
        <f t="shared" si="25"/>
        <v>0</v>
      </c>
      <c r="AI1007" s="54">
        <f t="shared" si="26"/>
        <v>0.4240991894</v>
      </c>
      <c r="AJ1007" s="54">
        <f t="shared" si="27"/>
        <v>0.01860795575</v>
      </c>
      <c r="AK1007" s="54">
        <f t="shared" si="28"/>
        <v>0.1826103353</v>
      </c>
      <c r="AL1007" s="54">
        <f t="shared" si="29"/>
        <v>0.01604867384</v>
      </c>
      <c r="AM1007" s="54">
        <f t="shared" si="30"/>
        <v>2.569993203</v>
      </c>
      <c r="AN1007" s="54">
        <f t="shared" si="31"/>
        <v>-5.139986406</v>
      </c>
      <c r="AO1007" s="55">
        <f t="shared" si="32"/>
        <v>2.985521023</v>
      </c>
      <c r="AP1007" s="55">
        <f t="shared" si="33"/>
        <v>0.0005842120337</v>
      </c>
      <c r="AQ1007" s="55">
        <f t="shared" si="34"/>
        <v>2.017064955</v>
      </c>
      <c r="AR1007" s="55">
        <f t="shared" si="35"/>
        <v>0.003071108561</v>
      </c>
      <c r="AS1007" s="55">
        <f t="shared" si="36"/>
        <v>0</v>
      </c>
      <c r="AT1007" s="55">
        <f t="shared" si="37"/>
        <v>1.979603429</v>
      </c>
      <c r="AU1007" s="55">
        <f t="shared" si="38"/>
        <v>0.08685791893</v>
      </c>
      <c r="AV1007" s="55">
        <f t="shared" si="39"/>
        <v>0.8523856096</v>
      </c>
      <c r="AW1007" s="55">
        <f t="shared" si="40"/>
        <v>0.0749117437</v>
      </c>
      <c r="AX1007" s="55">
        <f t="shared" si="41"/>
        <v>8</v>
      </c>
      <c r="AY1007" s="55">
        <f t="shared" si="42"/>
        <v>23.99234653</v>
      </c>
      <c r="AZ1007" s="54">
        <f t="shared" ref="AZ1007:BA1007" si="7091">AO1007*2</f>
        <v>5.971042046</v>
      </c>
      <c r="BA1007" s="54">
        <f t="shared" si="7091"/>
        <v>0.001168424067</v>
      </c>
      <c r="BB1007" s="54">
        <f t="shared" ref="BB1007:BD1007" si="7092">AQ1007*(3/2)</f>
        <v>3.025597432</v>
      </c>
      <c r="BC1007" s="54">
        <f t="shared" si="7092"/>
        <v>0.004606662841</v>
      </c>
      <c r="BD1007" s="54">
        <f t="shared" si="7092"/>
        <v>0</v>
      </c>
      <c r="BE1007" s="54">
        <f t="shared" ref="BE1007:BH1007" si="7093">AT1007</f>
        <v>1.979603429</v>
      </c>
      <c r="BF1007" s="54">
        <f t="shared" si="7093"/>
        <v>0.08685791893</v>
      </c>
      <c r="BG1007" s="54">
        <f t="shared" si="7093"/>
        <v>0.8523856096</v>
      </c>
      <c r="BH1007" s="54">
        <f t="shared" si="7093"/>
        <v>0.0749117437</v>
      </c>
      <c r="BI1007" s="54">
        <f t="shared" si="46"/>
        <v>11.99617327</v>
      </c>
      <c r="BJ1007" s="54">
        <f t="shared" si="47"/>
        <v>-23.99234653</v>
      </c>
      <c r="BK1007" s="56">
        <f t="shared" ref="BK1007:BN1007" si="7094">AO1007</f>
        <v>2.985521023</v>
      </c>
      <c r="BL1007" s="56">
        <f t="shared" si="7094"/>
        <v>0.0005842120337</v>
      </c>
      <c r="BM1007" s="56">
        <f t="shared" si="7094"/>
        <v>2.017064955</v>
      </c>
      <c r="BN1007" s="56">
        <f t="shared" si="7094"/>
        <v>0.003071108561</v>
      </c>
      <c r="BO1007" s="56">
        <f t="shared" si="49"/>
        <v>0.007653466324</v>
      </c>
      <c r="BP1007" s="56">
        <f t="shared" si="50"/>
        <v>1.971949963</v>
      </c>
      <c r="BQ1007" s="56">
        <f t="shared" ref="BQ1007:BS1007" si="7095">AU1007</f>
        <v>0.08685791893</v>
      </c>
      <c r="BR1007" s="56">
        <f t="shared" si="7095"/>
        <v>0.8523856096</v>
      </c>
      <c r="BS1007" s="56">
        <f t="shared" si="7095"/>
        <v>0.0749117437</v>
      </c>
      <c r="BT1007" s="56">
        <f t="shared" si="52"/>
        <v>8</v>
      </c>
      <c r="BU1007" s="50">
        <f t="shared" ref="BU1007:BX1007" si="7096">AZ1007</f>
        <v>5.971042046</v>
      </c>
      <c r="BV1007" s="50">
        <f t="shared" si="7096"/>
        <v>0.001168424067</v>
      </c>
      <c r="BW1007" s="50">
        <f t="shared" si="7096"/>
        <v>3.025597432</v>
      </c>
      <c r="BX1007" s="50">
        <f t="shared" si="7096"/>
        <v>0.004606662841</v>
      </c>
      <c r="BY1007" s="50">
        <f t="shared" si="54"/>
        <v>0.01148019949</v>
      </c>
      <c r="BZ1007" s="50">
        <f t="shared" si="55"/>
        <v>1.971949963</v>
      </c>
      <c r="CA1007" s="50">
        <f t="shared" ref="CA1007:CC1007" si="7097">BF1007</f>
        <v>0.08685791893</v>
      </c>
      <c r="CB1007" s="50">
        <f t="shared" si="7097"/>
        <v>0.8523856096</v>
      </c>
      <c r="CC1007" s="50">
        <f t="shared" si="7097"/>
        <v>0.0749117437</v>
      </c>
      <c r="CD1007" s="50">
        <f t="shared" si="57"/>
        <v>12</v>
      </c>
      <c r="CE1007" s="57">
        <f t="shared" si="58"/>
        <v>38.43</v>
      </c>
      <c r="CF1007" s="57">
        <f t="shared" si="59"/>
        <v>0.01</v>
      </c>
      <c r="CG1007" s="57">
        <f t="shared" si="60"/>
        <v>22.03</v>
      </c>
      <c r="CH1007" s="57">
        <f t="shared" si="61"/>
        <v>0.05</v>
      </c>
      <c r="CI1007" s="58">
        <f t="shared" si="62"/>
        <v>0.1309185326</v>
      </c>
      <c r="CJ1007" s="58">
        <f t="shared" si="63"/>
        <v>30.35219806</v>
      </c>
      <c r="CK1007" s="57">
        <f t="shared" si="64"/>
        <v>1.32</v>
      </c>
      <c r="CL1007" s="57">
        <f t="shared" si="65"/>
        <v>7.36</v>
      </c>
      <c r="CM1007" s="57">
        <f t="shared" si="66"/>
        <v>0.9</v>
      </c>
      <c r="CN1007" s="57">
        <f t="shared" si="67"/>
        <v>100.5831166</v>
      </c>
      <c r="CO1007" s="59">
        <f t="shared" si="68"/>
        <v>0.2854506263</v>
      </c>
      <c r="CP1007" s="59">
        <f t="shared" si="69"/>
        <v>0.6603752405</v>
      </c>
      <c r="CQ1007" s="59">
        <f t="shared" si="70"/>
        <v>0.02908736032</v>
      </c>
      <c r="CR1007" s="59">
        <f t="shared" si="71"/>
        <v>0.02508677284</v>
      </c>
      <c r="CS1007" s="60">
        <f t="shared" si="72"/>
        <v>28.54506263</v>
      </c>
      <c r="CT1007" s="60">
        <f t="shared" si="73"/>
        <v>2.508677284</v>
      </c>
      <c r="CU1007" s="60">
        <f t="shared" si="74"/>
        <v>68.94626009</v>
      </c>
      <c r="CV1007" s="61">
        <f t="shared" si="75"/>
        <v>0.167812086</v>
      </c>
      <c r="CW1007" s="61">
        <f t="shared" si="76"/>
        <v>0.2472002424</v>
      </c>
      <c r="CX1007" s="62"/>
    </row>
    <row r="1008" ht="15.75" customHeight="1">
      <c r="A1008" s="17" t="s">
        <v>53</v>
      </c>
      <c r="B1008" s="17" t="s">
        <v>1069</v>
      </c>
      <c r="C1008" s="84" t="s">
        <v>1070</v>
      </c>
      <c r="D1008" s="83"/>
      <c r="E1008" s="83" t="s">
        <v>1071</v>
      </c>
      <c r="F1008" s="2">
        <v>15.0</v>
      </c>
      <c r="G1008" s="3" t="s">
        <v>1086</v>
      </c>
      <c r="H1008" s="48">
        <v>38.64</v>
      </c>
      <c r="I1008" s="49">
        <v>6.94</v>
      </c>
      <c r="J1008" s="49">
        <v>21.74</v>
      </c>
      <c r="K1008" s="49">
        <v>1.21</v>
      </c>
      <c r="L1008" s="49">
        <v>0.02</v>
      </c>
      <c r="M1008" s="49">
        <v>0.01</v>
      </c>
      <c r="N1008" s="49">
        <v>1.4</v>
      </c>
      <c r="O1008" s="49">
        <v>30.06</v>
      </c>
      <c r="P1008" s="49"/>
      <c r="Q1008" s="50">
        <f t="shared" si="8"/>
        <v>100.02</v>
      </c>
      <c r="R1008" s="51">
        <f t="shared" si="9"/>
        <v>12</v>
      </c>
      <c r="S1008" s="52">
        <f t="shared" si="10"/>
        <v>0.6430964495</v>
      </c>
      <c r="T1008" s="52">
        <f t="shared" si="11"/>
        <v>0.0002503166506</v>
      </c>
      <c r="U1008" s="52">
        <f t="shared" si="12"/>
        <v>0.4264363048</v>
      </c>
      <c r="V1008" s="52">
        <f t="shared" si="13"/>
        <v>0.0001315874313</v>
      </c>
      <c r="W1008" s="52">
        <f t="shared" si="14"/>
        <v>0</v>
      </c>
      <c r="X1008" s="52">
        <f t="shared" si="15"/>
        <v>0.4183925708</v>
      </c>
      <c r="Y1008" s="52">
        <f t="shared" si="16"/>
        <v>0.01973571064</v>
      </c>
      <c r="Z1008" s="52">
        <f t="shared" si="17"/>
        <v>0.1721896369</v>
      </c>
      <c r="AA1008" s="52">
        <f t="shared" si="18"/>
        <v>0.02157655039</v>
      </c>
      <c r="AB1008" s="52">
        <f t="shared" si="19"/>
        <v>1.701809127</v>
      </c>
      <c r="AC1008" s="53">
        <f t="shared" si="20"/>
        <v>5.116879679</v>
      </c>
      <c r="AD1008" s="54">
        <f t="shared" si="21"/>
        <v>1.286192899</v>
      </c>
      <c r="AE1008" s="54">
        <f t="shared" si="22"/>
        <v>0.0005006333011</v>
      </c>
      <c r="AF1008" s="54">
        <f t="shared" si="23"/>
        <v>0.6396544571</v>
      </c>
      <c r="AG1008" s="54">
        <f t="shared" si="24"/>
        <v>0.0001973811469</v>
      </c>
      <c r="AH1008" s="54">
        <f t="shared" si="25"/>
        <v>0</v>
      </c>
      <c r="AI1008" s="54">
        <f t="shared" si="26"/>
        <v>0.4183925708</v>
      </c>
      <c r="AJ1008" s="54">
        <f t="shared" si="27"/>
        <v>0.01973571064</v>
      </c>
      <c r="AK1008" s="54">
        <f t="shared" si="28"/>
        <v>0.1721896369</v>
      </c>
      <c r="AL1008" s="54">
        <f t="shared" si="29"/>
        <v>0.02157655039</v>
      </c>
      <c r="AM1008" s="54">
        <f t="shared" si="30"/>
        <v>2.558439839</v>
      </c>
      <c r="AN1008" s="54">
        <f t="shared" si="31"/>
        <v>-5.116879679</v>
      </c>
      <c r="AO1008" s="55">
        <f t="shared" si="32"/>
        <v>3.023119053</v>
      </c>
      <c r="AP1008" s="55">
        <f t="shared" si="33"/>
        <v>0.001176708464</v>
      </c>
      <c r="AQ1008" s="55">
        <f t="shared" si="34"/>
        <v>2.004625774</v>
      </c>
      <c r="AR1008" s="55">
        <f t="shared" si="35"/>
        <v>0.0006185766862</v>
      </c>
      <c r="AS1008" s="55">
        <f t="shared" si="36"/>
        <v>0</v>
      </c>
      <c r="AT1008" s="55">
        <f t="shared" si="37"/>
        <v>1.966813148</v>
      </c>
      <c r="AU1008" s="55">
        <f t="shared" si="38"/>
        <v>0.09277520176</v>
      </c>
      <c r="AV1008" s="55">
        <f t="shared" si="39"/>
        <v>0.8094427707</v>
      </c>
      <c r="AW1008" s="55">
        <f t="shared" si="40"/>
        <v>0.101428768</v>
      </c>
      <c r="AX1008" s="55">
        <f t="shared" si="41"/>
        <v>8</v>
      </c>
      <c r="AY1008" s="55">
        <f t="shared" si="42"/>
        <v>24.05383587</v>
      </c>
      <c r="AZ1008" s="54">
        <f t="shared" ref="AZ1008:BA1008" si="7098">AO1008*2</f>
        <v>6.046238105</v>
      </c>
      <c r="BA1008" s="54">
        <f t="shared" si="7098"/>
        <v>0.002353416929</v>
      </c>
      <c r="BB1008" s="54">
        <f t="shared" ref="BB1008:BD1008" si="7099">AQ1008*(3/2)</f>
        <v>3.006938661</v>
      </c>
      <c r="BC1008" s="54">
        <f t="shared" si="7099"/>
        <v>0.0009278650293</v>
      </c>
      <c r="BD1008" s="54">
        <f t="shared" si="7099"/>
        <v>0</v>
      </c>
      <c r="BE1008" s="54">
        <f t="shared" ref="BE1008:BH1008" si="7100">AT1008</f>
        <v>1.966813148</v>
      </c>
      <c r="BF1008" s="54">
        <f t="shared" si="7100"/>
        <v>0.09277520176</v>
      </c>
      <c r="BG1008" s="54">
        <f t="shared" si="7100"/>
        <v>0.8094427707</v>
      </c>
      <c r="BH1008" s="54">
        <f t="shared" si="7100"/>
        <v>0.101428768</v>
      </c>
      <c r="BI1008" s="54">
        <f t="shared" si="46"/>
        <v>12.02691794</v>
      </c>
      <c r="BJ1008" s="54">
        <f t="shared" si="47"/>
        <v>-24.05383587</v>
      </c>
      <c r="BK1008" s="56">
        <f t="shared" ref="BK1008:BN1008" si="7101">AO1008</f>
        <v>3.023119053</v>
      </c>
      <c r="BL1008" s="56">
        <f t="shared" si="7101"/>
        <v>0.001176708464</v>
      </c>
      <c r="BM1008" s="56">
        <f t="shared" si="7101"/>
        <v>2.004625774</v>
      </c>
      <c r="BN1008" s="56">
        <f t="shared" si="7101"/>
        <v>0.0006185766862</v>
      </c>
      <c r="BO1008" s="56">
        <f t="shared" si="49"/>
        <v>0</v>
      </c>
      <c r="BP1008" s="56">
        <f t="shared" si="50"/>
        <v>1.966813148</v>
      </c>
      <c r="BQ1008" s="56">
        <f t="shared" ref="BQ1008:BS1008" si="7102">AU1008</f>
        <v>0.09277520176</v>
      </c>
      <c r="BR1008" s="56">
        <f t="shared" si="7102"/>
        <v>0.8094427707</v>
      </c>
      <c r="BS1008" s="56">
        <f t="shared" si="7102"/>
        <v>0.101428768</v>
      </c>
      <c r="BT1008" s="56">
        <f t="shared" si="52"/>
        <v>8</v>
      </c>
      <c r="BU1008" s="50">
        <f t="shared" ref="BU1008:BX1008" si="7103">AZ1008</f>
        <v>6.046238105</v>
      </c>
      <c r="BV1008" s="50">
        <f t="shared" si="7103"/>
        <v>0.002353416929</v>
      </c>
      <c r="BW1008" s="50">
        <f t="shared" si="7103"/>
        <v>3.006938661</v>
      </c>
      <c r="BX1008" s="50">
        <f t="shared" si="7103"/>
        <v>0.0009278650293</v>
      </c>
      <c r="BY1008" s="50">
        <f t="shared" si="54"/>
        <v>0</v>
      </c>
      <c r="BZ1008" s="50">
        <f t="shared" si="55"/>
        <v>1.966813148</v>
      </c>
      <c r="CA1008" s="50">
        <f t="shared" ref="CA1008:CC1008" si="7104">BF1008</f>
        <v>0.09277520176</v>
      </c>
      <c r="CB1008" s="50">
        <f t="shared" si="7104"/>
        <v>0.8094427707</v>
      </c>
      <c r="CC1008" s="50">
        <f t="shared" si="7104"/>
        <v>0.101428768</v>
      </c>
      <c r="CD1008" s="50">
        <f t="shared" si="57"/>
        <v>12.02691794</v>
      </c>
      <c r="CE1008" s="57">
        <f t="shared" si="58"/>
        <v>38.64</v>
      </c>
      <c r="CF1008" s="57">
        <f t="shared" si="59"/>
        <v>0.02</v>
      </c>
      <c r="CG1008" s="57">
        <f t="shared" si="60"/>
        <v>21.74</v>
      </c>
      <c r="CH1008" s="57">
        <f t="shared" si="61"/>
        <v>0.01</v>
      </c>
      <c r="CI1008" s="58">
        <f t="shared" si="62"/>
        <v>0</v>
      </c>
      <c r="CJ1008" s="58">
        <f t="shared" si="63"/>
        <v>30.06</v>
      </c>
      <c r="CK1008" s="57">
        <f t="shared" si="64"/>
        <v>1.4</v>
      </c>
      <c r="CL1008" s="57">
        <f t="shared" si="65"/>
        <v>6.94</v>
      </c>
      <c r="CM1008" s="57">
        <f t="shared" si="66"/>
        <v>1.21</v>
      </c>
      <c r="CN1008" s="57">
        <f t="shared" si="67"/>
        <v>100.02</v>
      </c>
      <c r="CO1008" s="59">
        <f t="shared" si="68"/>
        <v>0.2724974587</v>
      </c>
      <c r="CP1008" s="59">
        <f t="shared" si="69"/>
        <v>0.6621241228</v>
      </c>
      <c r="CQ1008" s="59">
        <f t="shared" si="70"/>
        <v>0.03123260547</v>
      </c>
      <c r="CR1008" s="59">
        <f t="shared" si="71"/>
        <v>0.03414581304</v>
      </c>
      <c r="CS1008" s="60">
        <f t="shared" si="72"/>
        <v>27.24974587</v>
      </c>
      <c r="CT1008" s="60">
        <f t="shared" si="73"/>
        <v>3.414581304</v>
      </c>
      <c r="CU1008" s="60">
        <f t="shared" si="74"/>
        <v>69.33567283</v>
      </c>
      <c r="CV1008" s="61">
        <f t="shared" si="75"/>
        <v>0.1703945424</v>
      </c>
      <c r="CW1008" s="61">
        <f t="shared" si="76"/>
        <v>0.2359827992</v>
      </c>
      <c r="CX1008" s="62"/>
    </row>
    <row r="1009" ht="15.75" customHeight="1">
      <c r="A1009" s="17" t="s">
        <v>53</v>
      </c>
      <c r="B1009" s="17" t="s">
        <v>1069</v>
      </c>
      <c r="C1009" s="84" t="s">
        <v>1070</v>
      </c>
      <c r="D1009" s="83"/>
      <c r="E1009" s="83" t="s">
        <v>1071</v>
      </c>
      <c r="F1009" s="2">
        <v>16.0</v>
      </c>
      <c r="G1009" s="3" t="s">
        <v>1087</v>
      </c>
      <c r="H1009" s="48">
        <v>37.6</v>
      </c>
      <c r="I1009" s="49">
        <v>3.39</v>
      </c>
      <c r="J1009" s="49">
        <v>21.02</v>
      </c>
      <c r="K1009" s="49">
        <v>2.66</v>
      </c>
      <c r="L1009" s="49">
        <v>0.0</v>
      </c>
      <c r="M1009" s="49">
        <v>0.0</v>
      </c>
      <c r="N1009" s="49">
        <v>2.22</v>
      </c>
      <c r="O1009" s="49">
        <v>32.58</v>
      </c>
      <c r="P1009" s="49"/>
      <c r="Q1009" s="50">
        <f t="shared" si="8"/>
        <v>99.47</v>
      </c>
      <c r="R1009" s="51">
        <f t="shared" si="9"/>
        <v>12</v>
      </c>
      <c r="S1009" s="52">
        <f t="shared" si="10"/>
        <v>0.6257874353</v>
      </c>
      <c r="T1009" s="52">
        <f t="shared" si="11"/>
        <v>0</v>
      </c>
      <c r="U1009" s="52">
        <f t="shared" si="12"/>
        <v>0.4123132993</v>
      </c>
      <c r="V1009" s="52">
        <f t="shared" si="13"/>
        <v>0</v>
      </c>
      <c r="W1009" s="52">
        <f t="shared" si="14"/>
        <v>0</v>
      </c>
      <c r="X1009" s="52">
        <f t="shared" si="15"/>
        <v>0.4534673971</v>
      </c>
      <c r="Y1009" s="52">
        <f t="shared" si="16"/>
        <v>0.0312951983</v>
      </c>
      <c r="Z1009" s="52">
        <f t="shared" si="17"/>
        <v>0.08410992348</v>
      </c>
      <c r="AA1009" s="52">
        <f t="shared" si="18"/>
        <v>0.04743274714</v>
      </c>
      <c r="AB1009" s="52">
        <f t="shared" si="19"/>
        <v>1.654406001</v>
      </c>
      <c r="AC1009" s="53">
        <f t="shared" si="20"/>
        <v>4.972700171</v>
      </c>
      <c r="AD1009" s="54">
        <f t="shared" si="21"/>
        <v>1.251574871</v>
      </c>
      <c r="AE1009" s="54">
        <f t="shared" si="22"/>
        <v>0</v>
      </c>
      <c r="AF1009" s="54">
        <f t="shared" si="23"/>
        <v>0.6184699489</v>
      </c>
      <c r="AG1009" s="54">
        <f t="shared" si="24"/>
        <v>0</v>
      </c>
      <c r="AH1009" s="54">
        <f t="shared" si="25"/>
        <v>0</v>
      </c>
      <c r="AI1009" s="54">
        <f t="shared" si="26"/>
        <v>0.4534673971</v>
      </c>
      <c r="AJ1009" s="54">
        <f t="shared" si="27"/>
        <v>0.0312951983</v>
      </c>
      <c r="AK1009" s="54">
        <f t="shared" si="28"/>
        <v>0.08410992348</v>
      </c>
      <c r="AL1009" s="54">
        <f t="shared" si="29"/>
        <v>0.04743274714</v>
      </c>
      <c r="AM1009" s="54">
        <f t="shared" si="30"/>
        <v>2.486350086</v>
      </c>
      <c r="AN1009" s="54">
        <f t="shared" si="31"/>
        <v>-4.972700171</v>
      </c>
      <c r="AO1009" s="55">
        <f t="shared" si="32"/>
        <v>3.026040452</v>
      </c>
      <c r="AP1009" s="55">
        <f t="shared" si="33"/>
        <v>0</v>
      </c>
      <c r="AQ1009" s="55">
        <f t="shared" si="34"/>
        <v>1.993770811</v>
      </c>
      <c r="AR1009" s="55">
        <f t="shared" si="35"/>
        <v>0</v>
      </c>
      <c r="AS1009" s="55">
        <f t="shared" si="36"/>
        <v>0</v>
      </c>
      <c r="AT1009" s="55">
        <f t="shared" si="37"/>
        <v>2.192774431</v>
      </c>
      <c r="AU1009" s="55">
        <f t="shared" si="38"/>
        <v>0.1513301973</v>
      </c>
      <c r="AV1009" s="55">
        <f t="shared" si="39"/>
        <v>0.4067196248</v>
      </c>
      <c r="AW1009" s="55">
        <f t="shared" si="40"/>
        <v>0.2293644831</v>
      </c>
      <c r="AX1009" s="55">
        <f t="shared" si="41"/>
        <v>8</v>
      </c>
      <c r="AY1009" s="55">
        <f t="shared" si="42"/>
        <v>24.04585172</v>
      </c>
      <c r="AZ1009" s="54">
        <f t="shared" ref="AZ1009:BA1009" si="7105">AO1009*2</f>
        <v>6.052080905</v>
      </c>
      <c r="BA1009" s="54">
        <f t="shared" si="7105"/>
        <v>0</v>
      </c>
      <c r="BB1009" s="54">
        <f t="shared" ref="BB1009:BD1009" si="7106">AQ1009*(3/2)</f>
        <v>2.990656217</v>
      </c>
      <c r="BC1009" s="54">
        <f t="shared" si="7106"/>
        <v>0</v>
      </c>
      <c r="BD1009" s="54">
        <f t="shared" si="7106"/>
        <v>0</v>
      </c>
      <c r="BE1009" s="54">
        <f t="shared" ref="BE1009:BH1009" si="7107">AT1009</f>
        <v>2.192774431</v>
      </c>
      <c r="BF1009" s="54">
        <f t="shared" si="7107"/>
        <v>0.1513301973</v>
      </c>
      <c r="BG1009" s="54">
        <f t="shared" si="7107"/>
        <v>0.4067196248</v>
      </c>
      <c r="BH1009" s="54">
        <f t="shared" si="7107"/>
        <v>0.2293644831</v>
      </c>
      <c r="BI1009" s="54">
        <f t="shared" si="46"/>
        <v>12.02292586</v>
      </c>
      <c r="BJ1009" s="54">
        <f t="shared" si="47"/>
        <v>-24.04585172</v>
      </c>
      <c r="BK1009" s="56">
        <f t="shared" ref="BK1009:BN1009" si="7108">AO1009</f>
        <v>3.026040452</v>
      </c>
      <c r="BL1009" s="56">
        <f t="shared" si="7108"/>
        <v>0</v>
      </c>
      <c r="BM1009" s="56">
        <f t="shared" si="7108"/>
        <v>1.993770811</v>
      </c>
      <c r="BN1009" s="56">
        <f t="shared" si="7108"/>
        <v>0</v>
      </c>
      <c r="BO1009" s="56">
        <f t="shared" si="49"/>
        <v>0</v>
      </c>
      <c r="BP1009" s="56">
        <f t="shared" si="50"/>
        <v>2.192774431</v>
      </c>
      <c r="BQ1009" s="56">
        <f t="shared" ref="BQ1009:BS1009" si="7109">AU1009</f>
        <v>0.1513301973</v>
      </c>
      <c r="BR1009" s="56">
        <f t="shared" si="7109"/>
        <v>0.4067196248</v>
      </c>
      <c r="BS1009" s="56">
        <f t="shared" si="7109"/>
        <v>0.2293644831</v>
      </c>
      <c r="BT1009" s="56">
        <f t="shared" si="52"/>
        <v>8</v>
      </c>
      <c r="BU1009" s="50">
        <f t="shared" ref="BU1009:BX1009" si="7110">AZ1009</f>
        <v>6.052080905</v>
      </c>
      <c r="BV1009" s="50">
        <f t="shared" si="7110"/>
        <v>0</v>
      </c>
      <c r="BW1009" s="50">
        <f t="shared" si="7110"/>
        <v>2.990656217</v>
      </c>
      <c r="BX1009" s="50">
        <f t="shared" si="7110"/>
        <v>0</v>
      </c>
      <c r="BY1009" s="50">
        <f t="shared" si="54"/>
        <v>0</v>
      </c>
      <c r="BZ1009" s="50">
        <f t="shared" si="55"/>
        <v>2.192774431</v>
      </c>
      <c r="CA1009" s="50">
        <f t="shared" ref="CA1009:CC1009" si="7111">BF1009</f>
        <v>0.1513301973</v>
      </c>
      <c r="CB1009" s="50">
        <f t="shared" si="7111"/>
        <v>0.4067196248</v>
      </c>
      <c r="CC1009" s="50">
        <f t="shared" si="7111"/>
        <v>0.2293644831</v>
      </c>
      <c r="CD1009" s="50">
        <f t="shared" si="57"/>
        <v>12.02292586</v>
      </c>
      <c r="CE1009" s="57">
        <f t="shared" si="58"/>
        <v>37.6</v>
      </c>
      <c r="CF1009" s="57">
        <f t="shared" si="59"/>
        <v>0</v>
      </c>
      <c r="CG1009" s="57">
        <f t="shared" si="60"/>
        <v>21.02</v>
      </c>
      <c r="CH1009" s="57">
        <f t="shared" si="61"/>
        <v>0</v>
      </c>
      <c r="CI1009" s="58">
        <f t="shared" si="62"/>
        <v>0</v>
      </c>
      <c r="CJ1009" s="58">
        <f t="shared" si="63"/>
        <v>32.58</v>
      </c>
      <c r="CK1009" s="57">
        <f t="shared" si="64"/>
        <v>2.22</v>
      </c>
      <c r="CL1009" s="57">
        <f t="shared" si="65"/>
        <v>3.39</v>
      </c>
      <c r="CM1009" s="57">
        <f t="shared" si="66"/>
        <v>2.66</v>
      </c>
      <c r="CN1009" s="57">
        <f t="shared" si="67"/>
        <v>99.47</v>
      </c>
      <c r="CO1009" s="59">
        <f t="shared" si="68"/>
        <v>0.1364744521</v>
      </c>
      <c r="CP1009" s="59">
        <f t="shared" si="69"/>
        <v>0.7357837457</v>
      </c>
      <c r="CQ1009" s="59">
        <f t="shared" si="70"/>
        <v>0.05077872935</v>
      </c>
      <c r="CR1009" s="59">
        <f t="shared" si="71"/>
        <v>0.07696307294</v>
      </c>
      <c r="CS1009" s="60">
        <f t="shared" si="72"/>
        <v>13.64744521</v>
      </c>
      <c r="CT1009" s="60">
        <f t="shared" si="73"/>
        <v>7.696307294</v>
      </c>
      <c r="CU1009" s="60">
        <f t="shared" si="74"/>
        <v>78.6562475</v>
      </c>
      <c r="CV1009" s="61">
        <f t="shared" si="75"/>
        <v>0.145200299</v>
      </c>
      <c r="CW1009" s="61">
        <f t="shared" si="76"/>
        <v>0.1181868755</v>
      </c>
      <c r="CX1009" s="62"/>
    </row>
    <row r="1010" ht="15.75" customHeight="1">
      <c r="A1010" s="17" t="s">
        <v>53</v>
      </c>
      <c r="B1010" s="17" t="s">
        <v>1069</v>
      </c>
      <c r="C1010" s="84" t="s">
        <v>1070</v>
      </c>
      <c r="D1010" s="83"/>
      <c r="E1010" s="83" t="s">
        <v>1071</v>
      </c>
      <c r="F1010" s="2">
        <v>17.0</v>
      </c>
      <c r="G1010" s="3" t="s">
        <v>1088</v>
      </c>
      <c r="H1010" s="48">
        <v>37.23</v>
      </c>
      <c r="I1010" s="49">
        <v>3.42</v>
      </c>
      <c r="J1010" s="49">
        <v>21.43</v>
      </c>
      <c r="K1010" s="49">
        <v>1.44</v>
      </c>
      <c r="L1010" s="49">
        <v>0.04</v>
      </c>
      <c r="M1010" s="49">
        <v>0.0</v>
      </c>
      <c r="N1010" s="49">
        <v>2.95</v>
      </c>
      <c r="O1010" s="49">
        <v>32.87</v>
      </c>
      <c r="P1010" s="49"/>
      <c r="Q1010" s="50">
        <f t="shared" si="8"/>
        <v>99.38</v>
      </c>
      <c r="R1010" s="51">
        <f t="shared" si="9"/>
        <v>12</v>
      </c>
      <c r="S1010" s="52">
        <f t="shared" si="10"/>
        <v>0.6196294207</v>
      </c>
      <c r="T1010" s="52">
        <f t="shared" si="11"/>
        <v>0.0005006333011</v>
      </c>
      <c r="U1010" s="52">
        <f t="shared" si="12"/>
        <v>0.4203555663</v>
      </c>
      <c r="V1010" s="52">
        <f t="shared" si="13"/>
        <v>0</v>
      </c>
      <c r="W1010" s="52">
        <f t="shared" si="14"/>
        <v>0</v>
      </c>
      <c r="X1010" s="52">
        <f t="shared" si="15"/>
        <v>0.4575037859</v>
      </c>
      <c r="Y1010" s="52">
        <f t="shared" si="16"/>
        <v>0.04158596171</v>
      </c>
      <c r="Z1010" s="52">
        <f t="shared" si="17"/>
        <v>0.08485425909</v>
      </c>
      <c r="AA1010" s="52">
        <f t="shared" si="18"/>
        <v>0.02567787815</v>
      </c>
      <c r="AB1010" s="52">
        <f t="shared" si="19"/>
        <v>1.650107505</v>
      </c>
      <c r="AC1010" s="53">
        <f t="shared" si="20"/>
        <v>4.960830684</v>
      </c>
      <c r="AD1010" s="54">
        <f t="shared" si="21"/>
        <v>1.239258841</v>
      </c>
      <c r="AE1010" s="54">
        <f t="shared" si="22"/>
        <v>0.001001266602</v>
      </c>
      <c r="AF1010" s="54">
        <f t="shared" si="23"/>
        <v>0.6305333494</v>
      </c>
      <c r="AG1010" s="54">
        <f t="shared" si="24"/>
        <v>0</v>
      </c>
      <c r="AH1010" s="54">
        <f t="shared" si="25"/>
        <v>0</v>
      </c>
      <c r="AI1010" s="54">
        <f t="shared" si="26"/>
        <v>0.4575037859</v>
      </c>
      <c r="AJ1010" s="54">
        <f t="shared" si="27"/>
        <v>0.04158596171</v>
      </c>
      <c r="AK1010" s="54">
        <f t="shared" si="28"/>
        <v>0.08485425909</v>
      </c>
      <c r="AL1010" s="54">
        <f t="shared" si="29"/>
        <v>0.02567787815</v>
      </c>
      <c r="AM1010" s="54">
        <f t="shared" si="30"/>
        <v>2.480415342</v>
      </c>
      <c r="AN1010" s="54">
        <f t="shared" si="31"/>
        <v>-4.960830684</v>
      </c>
      <c r="AO1010" s="55">
        <f t="shared" si="32"/>
        <v>3.004068129</v>
      </c>
      <c r="AP1010" s="55">
        <f t="shared" si="33"/>
        <v>0.002427154835</v>
      </c>
      <c r="AQ1010" s="55">
        <f t="shared" si="34"/>
        <v>2.037954812</v>
      </c>
      <c r="AR1010" s="55">
        <f t="shared" si="35"/>
        <v>0</v>
      </c>
      <c r="AS1010" s="55">
        <f t="shared" si="36"/>
        <v>0</v>
      </c>
      <c r="AT1010" s="55">
        <f t="shared" si="37"/>
        <v>2.218055657</v>
      </c>
      <c r="AU1010" s="55">
        <f t="shared" si="38"/>
        <v>0.2016157691</v>
      </c>
      <c r="AV1010" s="55">
        <f t="shared" si="39"/>
        <v>0.4113877857</v>
      </c>
      <c r="AW1010" s="55">
        <f t="shared" si="40"/>
        <v>0.124490692</v>
      </c>
      <c r="AX1010" s="55">
        <f t="shared" si="41"/>
        <v>8</v>
      </c>
      <c r="AY1010" s="55">
        <f t="shared" si="42"/>
        <v>24.05094538</v>
      </c>
      <c r="AZ1010" s="54">
        <f t="shared" ref="AZ1010:BA1010" si="7112">AO1010*2</f>
        <v>6.008136258</v>
      </c>
      <c r="BA1010" s="54">
        <f t="shared" si="7112"/>
        <v>0.00485430967</v>
      </c>
      <c r="BB1010" s="54">
        <f t="shared" ref="BB1010:BD1010" si="7113">AQ1010*(3/2)</f>
        <v>3.056932218</v>
      </c>
      <c r="BC1010" s="54">
        <f t="shared" si="7113"/>
        <v>0</v>
      </c>
      <c r="BD1010" s="54">
        <f t="shared" si="7113"/>
        <v>0</v>
      </c>
      <c r="BE1010" s="54">
        <f t="shared" ref="BE1010:BH1010" si="7114">AT1010</f>
        <v>2.218055657</v>
      </c>
      <c r="BF1010" s="54">
        <f t="shared" si="7114"/>
        <v>0.2016157691</v>
      </c>
      <c r="BG1010" s="54">
        <f t="shared" si="7114"/>
        <v>0.4113877857</v>
      </c>
      <c r="BH1010" s="54">
        <f t="shared" si="7114"/>
        <v>0.124490692</v>
      </c>
      <c r="BI1010" s="54">
        <f t="shared" si="46"/>
        <v>12.02547269</v>
      </c>
      <c r="BJ1010" s="54">
        <f t="shared" si="47"/>
        <v>-24.05094538</v>
      </c>
      <c r="BK1010" s="56">
        <f t="shared" ref="BK1010:BN1010" si="7115">AO1010</f>
        <v>3.004068129</v>
      </c>
      <c r="BL1010" s="56">
        <f t="shared" si="7115"/>
        <v>0.002427154835</v>
      </c>
      <c r="BM1010" s="56">
        <f t="shared" si="7115"/>
        <v>2.037954812</v>
      </c>
      <c r="BN1010" s="56">
        <f t="shared" si="7115"/>
        <v>0</v>
      </c>
      <c r="BO1010" s="56">
        <f t="shared" si="49"/>
        <v>0</v>
      </c>
      <c r="BP1010" s="56">
        <f t="shared" si="50"/>
        <v>2.218055657</v>
      </c>
      <c r="BQ1010" s="56">
        <f t="shared" ref="BQ1010:BS1010" si="7116">AU1010</f>
        <v>0.2016157691</v>
      </c>
      <c r="BR1010" s="56">
        <f t="shared" si="7116"/>
        <v>0.4113877857</v>
      </c>
      <c r="BS1010" s="56">
        <f t="shared" si="7116"/>
        <v>0.124490692</v>
      </c>
      <c r="BT1010" s="56">
        <f t="shared" si="52"/>
        <v>8</v>
      </c>
      <c r="BU1010" s="50">
        <f t="shared" ref="BU1010:BX1010" si="7117">AZ1010</f>
        <v>6.008136258</v>
      </c>
      <c r="BV1010" s="50">
        <f t="shared" si="7117"/>
        <v>0.00485430967</v>
      </c>
      <c r="BW1010" s="50">
        <f t="shared" si="7117"/>
        <v>3.056932218</v>
      </c>
      <c r="BX1010" s="50">
        <f t="shared" si="7117"/>
        <v>0</v>
      </c>
      <c r="BY1010" s="50">
        <f t="shared" si="54"/>
        <v>0</v>
      </c>
      <c r="BZ1010" s="50">
        <f t="shared" si="55"/>
        <v>2.218055657</v>
      </c>
      <c r="CA1010" s="50">
        <f t="shared" ref="CA1010:CC1010" si="7118">BF1010</f>
        <v>0.2016157691</v>
      </c>
      <c r="CB1010" s="50">
        <f t="shared" si="7118"/>
        <v>0.4113877857</v>
      </c>
      <c r="CC1010" s="50">
        <f t="shared" si="7118"/>
        <v>0.124490692</v>
      </c>
      <c r="CD1010" s="50">
        <f t="shared" si="57"/>
        <v>12.02547269</v>
      </c>
      <c r="CE1010" s="57">
        <f t="shared" si="58"/>
        <v>37.23</v>
      </c>
      <c r="CF1010" s="57">
        <f t="shared" si="59"/>
        <v>0.04</v>
      </c>
      <c r="CG1010" s="57">
        <f t="shared" si="60"/>
        <v>21.43</v>
      </c>
      <c r="CH1010" s="57">
        <f t="shared" si="61"/>
        <v>0</v>
      </c>
      <c r="CI1010" s="58">
        <f t="shared" si="62"/>
        <v>0</v>
      </c>
      <c r="CJ1010" s="58">
        <f t="shared" si="63"/>
        <v>32.87</v>
      </c>
      <c r="CK1010" s="57">
        <f t="shared" si="64"/>
        <v>2.95</v>
      </c>
      <c r="CL1010" s="57">
        <f t="shared" si="65"/>
        <v>3.42</v>
      </c>
      <c r="CM1010" s="57">
        <f t="shared" si="66"/>
        <v>1.44</v>
      </c>
      <c r="CN1010" s="57">
        <f t="shared" si="67"/>
        <v>99.38</v>
      </c>
      <c r="CO1010" s="59">
        <f t="shared" si="68"/>
        <v>0.1391916222</v>
      </c>
      <c r="CP1010" s="59">
        <f t="shared" si="69"/>
        <v>0.7504713943</v>
      </c>
      <c r="CQ1010" s="59">
        <f t="shared" si="70"/>
        <v>0.06821599215</v>
      </c>
      <c r="CR1010" s="59">
        <f t="shared" si="71"/>
        <v>0.04212099137</v>
      </c>
      <c r="CS1010" s="60">
        <f t="shared" si="72"/>
        <v>13.91916222</v>
      </c>
      <c r="CT1010" s="60">
        <f t="shared" si="73"/>
        <v>4.212099137</v>
      </c>
      <c r="CU1010" s="60">
        <f t="shared" si="74"/>
        <v>81.86873864</v>
      </c>
      <c r="CV1010" s="61">
        <f t="shared" si="75"/>
        <v>0.1117168025</v>
      </c>
      <c r="CW1010" s="61">
        <f t="shared" si="76"/>
        <v>0.1205399448</v>
      </c>
      <c r="CX1010" s="62"/>
    </row>
    <row r="1011" ht="15.75" customHeight="1">
      <c r="A1011" s="17" t="s">
        <v>53</v>
      </c>
      <c r="B1011" s="17" t="s">
        <v>1069</v>
      </c>
      <c r="C1011" s="84" t="s">
        <v>1070</v>
      </c>
      <c r="D1011" s="83"/>
      <c r="E1011" s="83" t="s">
        <v>1071</v>
      </c>
      <c r="F1011" s="2">
        <v>18.0</v>
      </c>
      <c r="G1011" s="3" t="s">
        <v>1089</v>
      </c>
      <c r="H1011" s="48">
        <v>37.25</v>
      </c>
      <c r="I1011" s="49">
        <v>1.82</v>
      </c>
      <c r="J1011" s="49">
        <v>20.96</v>
      </c>
      <c r="K1011" s="49">
        <v>4.9</v>
      </c>
      <c r="L1011" s="49">
        <v>0.03</v>
      </c>
      <c r="M1011" s="49">
        <v>0.09</v>
      </c>
      <c r="N1011" s="49">
        <v>16.9</v>
      </c>
      <c r="O1011" s="49">
        <v>18.23</v>
      </c>
      <c r="P1011" s="49"/>
      <c r="Q1011" s="50">
        <f t="shared" si="8"/>
        <v>100.18</v>
      </c>
      <c r="R1011" s="51">
        <f t="shared" si="9"/>
        <v>12</v>
      </c>
      <c r="S1011" s="52">
        <f t="shared" si="10"/>
        <v>0.6199622863</v>
      </c>
      <c r="T1011" s="52">
        <f t="shared" si="11"/>
        <v>0.0003754749758</v>
      </c>
      <c r="U1011" s="52">
        <f t="shared" si="12"/>
        <v>0.4111363821</v>
      </c>
      <c r="V1011" s="52">
        <f t="shared" si="13"/>
        <v>0.001184286882</v>
      </c>
      <c r="W1011" s="52">
        <f t="shared" si="14"/>
        <v>0</v>
      </c>
      <c r="X1011" s="52">
        <f t="shared" si="15"/>
        <v>0.2537357474</v>
      </c>
      <c r="Y1011" s="52">
        <f t="shared" si="16"/>
        <v>0.2382382213</v>
      </c>
      <c r="Z1011" s="52">
        <f t="shared" si="17"/>
        <v>0.0451563601</v>
      </c>
      <c r="AA1011" s="52">
        <f t="shared" si="18"/>
        <v>0.08737611315</v>
      </c>
      <c r="AB1011" s="52">
        <f t="shared" si="19"/>
        <v>1.657164872</v>
      </c>
      <c r="AC1011" s="53">
        <f t="shared" si="20"/>
        <v>4.967325936</v>
      </c>
      <c r="AD1011" s="54">
        <f t="shared" si="21"/>
        <v>1.239924573</v>
      </c>
      <c r="AE1011" s="54">
        <f t="shared" si="22"/>
        <v>0.0007509499517</v>
      </c>
      <c r="AF1011" s="54">
        <f t="shared" si="23"/>
        <v>0.6167045732</v>
      </c>
      <c r="AG1011" s="54">
        <f t="shared" si="24"/>
        <v>0.001776430322</v>
      </c>
      <c r="AH1011" s="54">
        <f t="shared" si="25"/>
        <v>0</v>
      </c>
      <c r="AI1011" s="54">
        <f t="shared" si="26"/>
        <v>0.2537357474</v>
      </c>
      <c r="AJ1011" s="54">
        <f t="shared" si="27"/>
        <v>0.2382382213</v>
      </c>
      <c r="AK1011" s="54">
        <f t="shared" si="28"/>
        <v>0.0451563601</v>
      </c>
      <c r="AL1011" s="54">
        <f t="shared" si="29"/>
        <v>0.08737611315</v>
      </c>
      <c r="AM1011" s="54">
        <f t="shared" si="30"/>
        <v>2.483662968</v>
      </c>
      <c r="AN1011" s="54">
        <f t="shared" si="31"/>
        <v>-4.967325936</v>
      </c>
      <c r="AO1011" s="55">
        <f t="shared" si="32"/>
        <v>2.992881622</v>
      </c>
      <c r="AP1011" s="55">
        <f t="shared" si="33"/>
        <v>0.001812613734</v>
      </c>
      <c r="AQ1011" s="55">
        <f t="shared" si="34"/>
        <v>1.98476996</v>
      </c>
      <c r="AR1011" s="55">
        <f t="shared" si="35"/>
        <v>0.005717171062</v>
      </c>
      <c r="AS1011" s="55">
        <f t="shared" si="36"/>
        <v>0</v>
      </c>
      <c r="AT1011" s="55">
        <f t="shared" si="37"/>
        <v>1.224914921</v>
      </c>
      <c r="AU1011" s="55">
        <f t="shared" si="38"/>
        <v>1.150100272</v>
      </c>
      <c r="AV1011" s="55">
        <f t="shared" si="39"/>
        <v>0.2179933251</v>
      </c>
      <c r="AW1011" s="55">
        <f t="shared" si="40"/>
        <v>0.4218101149</v>
      </c>
      <c r="AX1011" s="55">
        <f t="shared" si="41"/>
        <v>8</v>
      </c>
      <c r="AY1011" s="55">
        <f t="shared" si="42"/>
        <v>23.9798756</v>
      </c>
      <c r="AZ1011" s="54">
        <f t="shared" ref="AZ1011:BA1011" si="7119">AO1011*2</f>
        <v>5.985763244</v>
      </c>
      <c r="BA1011" s="54">
        <f t="shared" si="7119"/>
        <v>0.003625227468</v>
      </c>
      <c r="BB1011" s="54">
        <f t="shared" ref="BB1011:BD1011" si="7120">AQ1011*(3/2)</f>
        <v>2.97715494</v>
      </c>
      <c r="BC1011" s="54">
        <f t="shared" si="7120"/>
        <v>0.008575756594</v>
      </c>
      <c r="BD1011" s="54">
        <f t="shared" si="7120"/>
        <v>0</v>
      </c>
      <c r="BE1011" s="54">
        <f t="shared" ref="BE1011:BH1011" si="7121">AT1011</f>
        <v>1.224914921</v>
      </c>
      <c r="BF1011" s="54">
        <f t="shared" si="7121"/>
        <v>1.150100272</v>
      </c>
      <c r="BG1011" s="54">
        <f t="shared" si="7121"/>
        <v>0.2179933251</v>
      </c>
      <c r="BH1011" s="54">
        <f t="shared" si="7121"/>
        <v>0.4218101149</v>
      </c>
      <c r="BI1011" s="54">
        <f t="shared" si="46"/>
        <v>11.9899378</v>
      </c>
      <c r="BJ1011" s="54">
        <f t="shared" si="47"/>
        <v>-23.9798756</v>
      </c>
      <c r="BK1011" s="56">
        <f t="shared" ref="BK1011:BN1011" si="7122">AO1011</f>
        <v>2.992881622</v>
      </c>
      <c r="BL1011" s="56">
        <f t="shared" si="7122"/>
        <v>0.001812613734</v>
      </c>
      <c r="BM1011" s="56">
        <f t="shared" si="7122"/>
        <v>1.98476996</v>
      </c>
      <c r="BN1011" s="56">
        <f t="shared" si="7122"/>
        <v>0.005717171062</v>
      </c>
      <c r="BO1011" s="56">
        <f t="shared" si="49"/>
        <v>0.02012439778</v>
      </c>
      <c r="BP1011" s="56">
        <f t="shared" si="50"/>
        <v>1.204790523</v>
      </c>
      <c r="BQ1011" s="56">
        <f t="shared" ref="BQ1011:BS1011" si="7123">AU1011</f>
        <v>1.150100272</v>
      </c>
      <c r="BR1011" s="56">
        <f t="shared" si="7123"/>
        <v>0.2179933251</v>
      </c>
      <c r="BS1011" s="56">
        <f t="shared" si="7123"/>
        <v>0.4218101149</v>
      </c>
      <c r="BT1011" s="56">
        <f t="shared" si="52"/>
        <v>8</v>
      </c>
      <c r="BU1011" s="50">
        <f t="shared" ref="BU1011:BX1011" si="7124">AZ1011</f>
        <v>5.985763244</v>
      </c>
      <c r="BV1011" s="50">
        <f t="shared" si="7124"/>
        <v>0.003625227468</v>
      </c>
      <c r="BW1011" s="50">
        <f t="shared" si="7124"/>
        <v>2.97715494</v>
      </c>
      <c r="BX1011" s="50">
        <f t="shared" si="7124"/>
        <v>0.008575756594</v>
      </c>
      <c r="BY1011" s="50">
        <f t="shared" si="54"/>
        <v>0.03018659666</v>
      </c>
      <c r="BZ1011" s="50">
        <f t="shared" si="55"/>
        <v>1.204790523</v>
      </c>
      <c r="CA1011" s="50">
        <f t="shared" ref="CA1011:CC1011" si="7125">BF1011</f>
        <v>1.150100272</v>
      </c>
      <c r="CB1011" s="50">
        <f t="shared" si="7125"/>
        <v>0.2179933251</v>
      </c>
      <c r="CC1011" s="50">
        <f t="shared" si="7125"/>
        <v>0.4218101149</v>
      </c>
      <c r="CD1011" s="50">
        <f t="shared" si="57"/>
        <v>12</v>
      </c>
      <c r="CE1011" s="57">
        <f t="shared" si="58"/>
        <v>37.25</v>
      </c>
      <c r="CF1011" s="57">
        <f t="shared" si="59"/>
        <v>0.03</v>
      </c>
      <c r="CG1011" s="57">
        <f t="shared" si="60"/>
        <v>20.96</v>
      </c>
      <c r="CH1011" s="57">
        <f t="shared" si="61"/>
        <v>0.09</v>
      </c>
      <c r="CI1011" s="58">
        <f t="shared" si="62"/>
        <v>0.3328528908</v>
      </c>
      <c r="CJ1011" s="58">
        <f t="shared" si="63"/>
        <v>17.9304953</v>
      </c>
      <c r="CK1011" s="57">
        <f t="shared" si="64"/>
        <v>16.9</v>
      </c>
      <c r="CL1011" s="57">
        <f t="shared" si="65"/>
        <v>1.82</v>
      </c>
      <c r="CM1011" s="57">
        <f t="shared" si="66"/>
        <v>4.9</v>
      </c>
      <c r="CN1011" s="57">
        <f t="shared" si="67"/>
        <v>100.2133482</v>
      </c>
      <c r="CO1011" s="59">
        <f t="shared" si="68"/>
        <v>0.07279318287</v>
      </c>
      <c r="CP1011" s="59">
        <f t="shared" si="69"/>
        <v>0.4023083589</v>
      </c>
      <c r="CQ1011" s="59">
        <f t="shared" si="70"/>
        <v>0.3840459765</v>
      </c>
      <c r="CR1011" s="59">
        <f t="shared" si="71"/>
        <v>0.1408524817</v>
      </c>
      <c r="CS1011" s="60">
        <f t="shared" si="72"/>
        <v>7.279318287</v>
      </c>
      <c r="CT1011" s="60">
        <f t="shared" si="73"/>
        <v>14.08524817</v>
      </c>
      <c r="CU1011" s="60">
        <f t="shared" si="74"/>
        <v>78.63543355</v>
      </c>
      <c r="CV1011" s="61">
        <f t="shared" si="75"/>
        <v>0.1772490731</v>
      </c>
      <c r="CW1011" s="61">
        <f t="shared" si="76"/>
        <v>0.06303889637</v>
      </c>
      <c r="CX1011" s="62"/>
    </row>
    <row r="1012" ht="15.75" customHeight="1">
      <c r="A1012" s="17" t="s">
        <v>53</v>
      </c>
      <c r="B1012" s="17" t="s">
        <v>1069</v>
      </c>
      <c r="C1012" s="84" t="s">
        <v>1070</v>
      </c>
      <c r="D1012" s="83"/>
      <c r="E1012" s="83" t="s">
        <v>1071</v>
      </c>
      <c r="F1012" s="2">
        <v>19.0</v>
      </c>
      <c r="G1012" s="3" t="s">
        <v>1090</v>
      </c>
      <c r="H1012" s="48">
        <v>37.67</v>
      </c>
      <c r="I1012" s="49">
        <v>4.05</v>
      </c>
      <c r="J1012" s="49">
        <v>21.17</v>
      </c>
      <c r="K1012" s="49">
        <v>2.7</v>
      </c>
      <c r="L1012" s="49">
        <v>0.02</v>
      </c>
      <c r="M1012" s="49">
        <v>0.0</v>
      </c>
      <c r="N1012" s="49">
        <v>2.95</v>
      </c>
      <c r="O1012" s="49">
        <v>30.8</v>
      </c>
      <c r="P1012" s="49"/>
      <c r="Q1012" s="50">
        <f t="shared" si="8"/>
        <v>99.36</v>
      </c>
      <c r="R1012" s="51">
        <f t="shared" si="9"/>
        <v>12</v>
      </c>
      <c r="S1012" s="52">
        <f t="shared" si="10"/>
        <v>0.6269524651</v>
      </c>
      <c r="T1012" s="52">
        <f t="shared" si="11"/>
        <v>0.0002503166506</v>
      </c>
      <c r="U1012" s="52">
        <f t="shared" si="12"/>
        <v>0.4152555921</v>
      </c>
      <c r="V1012" s="52">
        <f t="shared" si="13"/>
        <v>0</v>
      </c>
      <c r="W1012" s="52">
        <f t="shared" si="14"/>
        <v>0</v>
      </c>
      <c r="X1012" s="52">
        <f t="shared" si="15"/>
        <v>0.4286923214</v>
      </c>
      <c r="Y1012" s="52">
        <f t="shared" si="16"/>
        <v>0.04158596171</v>
      </c>
      <c r="Z1012" s="52">
        <f t="shared" si="17"/>
        <v>0.1004853068</v>
      </c>
      <c r="AA1012" s="52">
        <f t="shared" si="18"/>
        <v>0.04814602153</v>
      </c>
      <c r="AB1012" s="52">
        <f t="shared" si="19"/>
        <v>1.661367985</v>
      </c>
      <c r="AC1012" s="53">
        <f t="shared" si="20"/>
        <v>4.992397126</v>
      </c>
      <c r="AD1012" s="54">
        <f t="shared" si="21"/>
        <v>1.25390493</v>
      </c>
      <c r="AE1012" s="54">
        <f t="shared" si="22"/>
        <v>0.0005006333011</v>
      </c>
      <c r="AF1012" s="54">
        <f t="shared" si="23"/>
        <v>0.6228833881</v>
      </c>
      <c r="AG1012" s="54">
        <f t="shared" si="24"/>
        <v>0</v>
      </c>
      <c r="AH1012" s="54">
        <f t="shared" si="25"/>
        <v>0</v>
      </c>
      <c r="AI1012" s="54">
        <f t="shared" si="26"/>
        <v>0.4286923214</v>
      </c>
      <c r="AJ1012" s="54">
        <f t="shared" si="27"/>
        <v>0.04158596171</v>
      </c>
      <c r="AK1012" s="54">
        <f t="shared" si="28"/>
        <v>0.1004853068</v>
      </c>
      <c r="AL1012" s="54">
        <f t="shared" si="29"/>
        <v>0.04814602153</v>
      </c>
      <c r="AM1012" s="54">
        <f t="shared" si="30"/>
        <v>2.496198563</v>
      </c>
      <c r="AN1012" s="54">
        <f t="shared" si="31"/>
        <v>-4.992397126</v>
      </c>
      <c r="AO1012" s="55">
        <f t="shared" si="32"/>
        <v>3.018969768</v>
      </c>
      <c r="AP1012" s="55">
        <f t="shared" si="33"/>
        <v>0.001205351988</v>
      </c>
      <c r="AQ1012" s="55">
        <f t="shared" si="34"/>
        <v>1.999583937</v>
      </c>
      <c r="AR1012" s="55">
        <f t="shared" si="35"/>
        <v>0</v>
      </c>
      <c r="AS1012" s="55">
        <f t="shared" si="36"/>
        <v>0</v>
      </c>
      <c r="AT1012" s="55">
        <f t="shared" si="37"/>
        <v>2.064285939</v>
      </c>
      <c r="AU1012" s="55">
        <f t="shared" si="38"/>
        <v>0.2002492504</v>
      </c>
      <c r="AV1012" s="55">
        <f t="shared" si="39"/>
        <v>0.4838677895</v>
      </c>
      <c r="AW1012" s="55">
        <f t="shared" si="40"/>
        <v>0.2318379647</v>
      </c>
      <c r="AX1012" s="55">
        <f t="shared" si="41"/>
        <v>8</v>
      </c>
      <c r="AY1012" s="55">
        <f t="shared" si="42"/>
        <v>24.03993418</v>
      </c>
      <c r="AZ1012" s="54">
        <f t="shared" ref="AZ1012:BA1012" si="7126">AO1012*2</f>
        <v>6.037939536</v>
      </c>
      <c r="BA1012" s="54">
        <f t="shared" si="7126"/>
        <v>0.002410703977</v>
      </c>
      <c r="BB1012" s="54">
        <f t="shared" ref="BB1012:BD1012" si="7127">AQ1012*(3/2)</f>
        <v>2.999375905</v>
      </c>
      <c r="BC1012" s="54">
        <f t="shared" si="7127"/>
        <v>0</v>
      </c>
      <c r="BD1012" s="54">
        <f t="shared" si="7127"/>
        <v>0</v>
      </c>
      <c r="BE1012" s="54">
        <f t="shared" ref="BE1012:BH1012" si="7128">AT1012</f>
        <v>2.064285939</v>
      </c>
      <c r="BF1012" s="54">
        <f t="shared" si="7128"/>
        <v>0.2002492504</v>
      </c>
      <c r="BG1012" s="54">
        <f t="shared" si="7128"/>
        <v>0.4838677895</v>
      </c>
      <c r="BH1012" s="54">
        <f t="shared" si="7128"/>
        <v>0.2318379647</v>
      </c>
      <c r="BI1012" s="54">
        <f t="shared" si="46"/>
        <v>12.01996709</v>
      </c>
      <c r="BJ1012" s="54">
        <f t="shared" si="47"/>
        <v>-24.03993418</v>
      </c>
      <c r="BK1012" s="56">
        <f t="shared" ref="BK1012:BN1012" si="7129">AO1012</f>
        <v>3.018969768</v>
      </c>
      <c r="BL1012" s="56">
        <f t="shared" si="7129"/>
        <v>0.001205351988</v>
      </c>
      <c r="BM1012" s="56">
        <f t="shared" si="7129"/>
        <v>1.999583937</v>
      </c>
      <c r="BN1012" s="56">
        <f t="shared" si="7129"/>
        <v>0</v>
      </c>
      <c r="BO1012" s="56">
        <f t="shared" si="49"/>
        <v>0</v>
      </c>
      <c r="BP1012" s="56">
        <f t="shared" si="50"/>
        <v>2.064285939</v>
      </c>
      <c r="BQ1012" s="56">
        <f t="shared" ref="BQ1012:BS1012" si="7130">AU1012</f>
        <v>0.2002492504</v>
      </c>
      <c r="BR1012" s="56">
        <f t="shared" si="7130"/>
        <v>0.4838677895</v>
      </c>
      <c r="BS1012" s="56">
        <f t="shared" si="7130"/>
        <v>0.2318379647</v>
      </c>
      <c r="BT1012" s="56">
        <f t="shared" si="52"/>
        <v>8</v>
      </c>
      <c r="BU1012" s="50">
        <f t="shared" ref="BU1012:BX1012" si="7131">AZ1012</f>
        <v>6.037939536</v>
      </c>
      <c r="BV1012" s="50">
        <f t="shared" si="7131"/>
        <v>0.002410703977</v>
      </c>
      <c r="BW1012" s="50">
        <f t="shared" si="7131"/>
        <v>2.999375905</v>
      </c>
      <c r="BX1012" s="50">
        <f t="shared" si="7131"/>
        <v>0</v>
      </c>
      <c r="BY1012" s="50">
        <f t="shared" si="54"/>
        <v>0</v>
      </c>
      <c r="BZ1012" s="50">
        <f t="shared" si="55"/>
        <v>2.064285939</v>
      </c>
      <c r="CA1012" s="50">
        <f t="shared" ref="CA1012:CC1012" si="7132">BF1012</f>
        <v>0.2002492504</v>
      </c>
      <c r="CB1012" s="50">
        <f t="shared" si="7132"/>
        <v>0.4838677895</v>
      </c>
      <c r="CC1012" s="50">
        <f t="shared" si="7132"/>
        <v>0.2318379647</v>
      </c>
      <c r="CD1012" s="50">
        <f t="shared" si="57"/>
        <v>12.01996709</v>
      </c>
      <c r="CE1012" s="57">
        <f t="shared" si="58"/>
        <v>37.67</v>
      </c>
      <c r="CF1012" s="57">
        <f t="shared" si="59"/>
        <v>0.02</v>
      </c>
      <c r="CG1012" s="57">
        <f t="shared" si="60"/>
        <v>21.17</v>
      </c>
      <c r="CH1012" s="57">
        <f t="shared" si="61"/>
        <v>0</v>
      </c>
      <c r="CI1012" s="58">
        <f t="shared" si="62"/>
        <v>0</v>
      </c>
      <c r="CJ1012" s="58">
        <f t="shared" si="63"/>
        <v>30.8</v>
      </c>
      <c r="CK1012" s="57">
        <f t="shared" si="64"/>
        <v>2.95</v>
      </c>
      <c r="CL1012" s="57">
        <f t="shared" si="65"/>
        <v>4.05</v>
      </c>
      <c r="CM1012" s="57">
        <f t="shared" si="66"/>
        <v>2.7</v>
      </c>
      <c r="CN1012" s="57">
        <f t="shared" si="67"/>
        <v>99.36</v>
      </c>
      <c r="CO1012" s="59">
        <f t="shared" si="68"/>
        <v>0.1623586142</v>
      </c>
      <c r="CP1012" s="59">
        <f t="shared" si="69"/>
        <v>0.6926573985</v>
      </c>
      <c r="CQ1012" s="59">
        <f t="shared" si="70"/>
        <v>0.0671923023</v>
      </c>
      <c r="CR1012" s="59">
        <f t="shared" si="71"/>
        <v>0.07779168499</v>
      </c>
      <c r="CS1012" s="60">
        <f t="shared" si="72"/>
        <v>16.23586142</v>
      </c>
      <c r="CT1012" s="60">
        <f t="shared" si="73"/>
        <v>7.779168499</v>
      </c>
      <c r="CU1012" s="60">
        <f t="shared" si="74"/>
        <v>75.98497008</v>
      </c>
      <c r="CV1012" s="61">
        <f t="shared" si="75"/>
        <v>0.1589709921</v>
      </c>
      <c r="CW1012" s="61">
        <f t="shared" si="76"/>
        <v>0.1406025599</v>
      </c>
      <c r="CX1012" s="62"/>
    </row>
    <row r="1013" ht="15.75" customHeight="1">
      <c r="A1013" s="17" t="s">
        <v>53</v>
      </c>
      <c r="B1013" s="17" t="s">
        <v>1069</v>
      </c>
      <c r="C1013" s="84" t="s">
        <v>1070</v>
      </c>
      <c r="D1013" s="83" t="s">
        <v>203</v>
      </c>
      <c r="E1013" s="83" t="s">
        <v>1071</v>
      </c>
      <c r="F1013" s="2">
        <v>20.0</v>
      </c>
      <c r="G1013" s="3" t="s">
        <v>1091</v>
      </c>
      <c r="H1013" s="48">
        <v>100.66</v>
      </c>
      <c r="I1013" s="49">
        <v>0.0</v>
      </c>
      <c r="J1013" s="49">
        <v>0.0</v>
      </c>
      <c r="K1013" s="49">
        <v>0.0</v>
      </c>
      <c r="L1013" s="49">
        <v>0.01</v>
      </c>
      <c r="M1013" s="49">
        <v>0.0</v>
      </c>
      <c r="N1013" s="49">
        <v>0.04</v>
      </c>
      <c r="O1013" s="49">
        <v>0.57</v>
      </c>
      <c r="P1013" s="49"/>
      <c r="Q1013" s="50">
        <f t="shared" si="8"/>
        <v>101.28</v>
      </c>
      <c r="R1013" s="51">
        <f t="shared" si="9"/>
        <v>12</v>
      </c>
      <c r="S1013" s="52">
        <f t="shared" si="10"/>
        <v>1.675312852</v>
      </c>
      <c r="T1013" s="52">
        <f t="shared" si="11"/>
        <v>0.0001251583253</v>
      </c>
      <c r="U1013" s="52">
        <f t="shared" si="12"/>
        <v>0</v>
      </c>
      <c r="V1013" s="52">
        <f t="shared" si="13"/>
        <v>0</v>
      </c>
      <c r="W1013" s="52">
        <f t="shared" si="14"/>
        <v>0</v>
      </c>
      <c r="X1013" s="52">
        <f t="shared" si="15"/>
        <v>0.007933591662</v>
      </c>
      <c r="Y1013" s="52">
        <f t="shared" si="16"/>
        <v>0.0005638774469</v>
      </c>
      <c r="Z1013" s="52">
        <f t="shared" si="17"/>
        <v>0</v>
      </c>
      <c r="AA1013" s="52">
        <f t="shared" si="18"/>
        <v>0</v>
      </c>
      <c r="AB1013" s="52">
        <f t="shared" si="19"/>
        <v>1.68393548</v>
      </c>
      <c r="AC1013" s="53">
        <f t="shared" si="20"/>
        <v>6.71874698</v>
      </c>
      <c r="AD1013" s="54">
        <f t="shared" si="21"/>
        <v>3.350625704</v>
      </c>
      <c r="AE1013" s="54">
        <f t="shared" si="22"/>
        <v>0.0002503166506</v>
      </c>
      <c r="AF1013" s="54">
        <f t="shared" si="23"/>
        <v>0</v>
      </c>
      <c r="AG1013" s="54">
        <f t="shared" si="24"/>
        <v>0</v>
      </c>
      <c r="AH1013" s="54">
        <f t="shared" si="25"/>
        <v>0</v>
      </c>
      <c r="AI1013" s="54">
        <f t="shared" si="26"/>
        <v>0.007933591662</v>
      </c>
      <c r="AJ1013" s="54">
        <f t="shared" si="27"/>
        <v>0.0005638774469</v>
      </c>
      <c r="AK1013" s="54">
        <f t="shared" si="28"/>
        <v>0</v>
      </c>
      <c r="AL1013" s="54">
        <f t="shared" si="29"/>
        <v>0</v>
      </c>
      <c r="AM1013" s="54">
        <f t="shared" si="30"/>
        <v>3.35937349</v>
      </c>
      <c r="AN1013" s="54">
        <f t="shared" si="31"/>
        <v>-6.71874698</v>
      </c>
      <c r="AO1013" s="55">
        <f t="shared" si="32"/>
        <v>7.95903583</v>
      </c>
      <c r="AP1013" s="55">
        <f t="shared" si="33"/>
        <v>0.0005945991485</v>
      </c>
      <c r="AQ1013" s="55">
        <f t="shared" si="34"/>
        <v>0</v>
      </c>
      <c r="AR1013" s="55">
        <f t="shared" si="35"/>
        <v>0</v>
      </c>
      <c r="AS1013" s="55">
        <f t="shared" si="36"/>
        <v>0</v>
      </c>
      <c r="AT1013" s="55">
        <f t="shared" si="37"/>
        <v>0.03769071563</v>
      </c>
      <c r="AU1013" s="55">
        <f t="shared" si="38"/>
        <v>0.002678855354</v>
      </c>
      <c r="AV1013" s="55">
        <f t="shared" si="39"/>
        <v>0</v>
      </c>
      <c r="AW1013" s="55">
        <f t="shared" si="40"/>
        <v>0</v>
      </c>
      <c r="AX1013" s="55">
        <f t="shared" si="41"/>
        <v>8</v>
      </c>
      <c r="AY1013" s="55">
        <f t="shared" si="42"/>
        <v>31.91926086</v>
      </c>
      <c r="AZ1013" s="54">
        <f t="shared" ref="AZ1013:BA1013" si="7133">AO1013*2</f>
        <v>15.91807166</v>
      </c>
      <c r="BA1013" s="54">
        <f t="shared" si="7133"/>
        <v>0.001189198297</v>
      </c>
      <c r="BB1013" s="54">
        <f t="shared" ref="BB1013:BD1013" si="7134">AQ1013*(3/2)</f>
        <v>0</v>
      </c>
      <c r="BC1013" s="54">
        <f t="shared" si="7134"/>
        <v>0</v>
      </c>
      <c r="BD1013" s="54">
        <f t="shared" si="7134"/>
        <v>0</v>
      </c>
      <c r="BE1013" s="54">
        <f t="shared" ref="BE1013:BH1013" si="7135">AT1013</f>
        <v>0.03769071563</v>
      </c>
      <c r="BF1013" s="54">
        <f t="shared" si="7135"/>
        <v>0.002678855354</v>
      </c>
      <c r="BG1013" s="54">
        <f t="shared" si="7135"/>
        <v>0</v>
      </c>
      <c r="BH1013" s="54">
        <f t="shared" si="7135"/>
        <v>0</v>
      </c>
      <c r="BI1013" s="54">
        <f t="shared" si="46"/>
        <v>15.95963043</v>
      </c>
      <c r="BJ1013" s="54">
        <f t="shared" si="47"/>
        <v>-31.91926086</v>
      </c>
      <c r="BK1013" s="56">
        <f t="shared" ref="BK1013:BN1013" si="7136">AO1013</f>
        <v>7.95903583</v>
      </c>
      <c r="BL1013" s="56">
        <f t="shared" si="7136"/>
        <v>0.0005945991485</v>
      </c>
      <c r="BM1013" s="56">
        <f t="shared" si="7136"/>
        <v>0</v>
      </c>
      <c r="BN1013" s="56">
        <f t="shared" si="7136"/>
        <v>0</v>
      </c>
      <c r="BO1013" s="56">
        <f t="shared" si="49"/>
        <v>0</v>
      </c>
      <c r="BP1013" s="56">
        <f t="shared" si="50"/>
        <v>0.03769071563</v>
      </c>
      <c r="BQ1013" s="56">
        <f t="shared" ref="BQ1013:BS1013" si="7137">AU1013</f>
        <v>0.002678855354</v>
      </c>
      <c r="BR1013" s="56">
        <f t="shared" si="7137"/>
        <v>0</v>
      </c>
      <c r="BS1013" s="56">
        <f t="shared" si="7137"/>
        <v>0</v>
      </c>
      <c r="BT1013" s="56">
        <f t="shared" si="52"/>
        <v>8</v>
      </c>
      <c r="BU1013" s="50">
        <f t="shared" ref="BU1013:BX1013" si="7138">AZ1013</f>
        <v>15.91807166</v>
      </c>
      <c r="BV1013" s="50">
        <f t="shared" si="7138"/>
        <v>0.001189198297</v>
      </c>
      <c r="BW1013" s="50">
        <f t="shared" si="7138"/>
        <v>0</v>
      </c>
      <c r="BX1013" s="50">
        <f t="shared" si="7138"/>
        <v>0</v>
      </c>
      <c r="BY1013" s="50">
        <f t="shared" si="54"/>
        <v>0</v>
      </c>
      <c r="BZ1013" s="50">
        <f t="shared" si="55"/>
        <v>0.03769071563</v>
      </c>
      <c r="CA1013" s="50">
        <f t="shared" ref="CA1013:CC1013" si="7139">BF1013</f>
        <v>0.002678855354</v>
      </c>
      <c r="CB1013" s="50">
        <f t="shared" si="7139"/>
        <v>0</v>
      </c>
      <c r="CC1013" s="50">
        <f t="shared" si="7139"/>
        <v>0</v>
      </c>
      <c r="CD1013" s="50">
        <f t="shared" si="57"/>
        <v>15.95963043</v>
      </c>
      <c r="CE1013" s="57">
        <f t="shared" si="58"/>
        <v>100.66</v>
      </c>
      <c r="CF1013" s="57">
        <f t="shared" si="59"/>
        <v>0.01</v>
      </c>
      <c r="CG1013" s="57">
        <f t="shared" si="60"/>
        <v>0</v>
      </c>
      <c r="CH1013" s="57">
        <f t="shared" si="61"/>
        <v>0</v>
      </c>
      <c r="CI1013" s="58">
        <f t="shared" si="62"/>
        <v>0</v>
      </c>
      <c r="CJ1013" s="58">
        <f t="shared" si="63"/>
        <v>0.57</v>
      </c>
      <c r="CK1013" s="57">
        <f t="shared" si="64"/>
        <v>0.04</v>
      </c>
      <c r="CL1013" s="57">
        <f t="shared" si="65"/>
        <v>0</v>
      </c>
      <c r="CM1013" s="57">
        <f t="shared" si="66"/>
        <v>0</v>
      </c>
      <c r="CN1013" s="57">
        <f t="shared" si="67"/>
        <v>101.28</v>
      </c>
      <c r="CO1013" s="59">
        <f t="shared" si="68"/>
        <v>0</v>
      </c>
      <c r="CP1013" s="59">
        <f t="shared" si="69"/>
        <v>0.9336417185</v>
      </c>
      <c r="CQ1013" s="59">
        <f t="shared" si="70"/>
        <v>0.06635828146</v>
      </c>
      <c r="CR1013" s="59">
        <f t="shared" si="71"/>
        <v>0</v>
      </c>
      <c r="CS1013" s="60">
        <f t="shared" si="72"/>
        <v>0</v>
      </c>
      <c r="CT1013" s="60">
        <f t="shared" si="73"/>
        <v>0</v>
      </c>
      <c r="CU1013" s="60">
        <f t="shared" si="74"/>
        <v>100</v>
      </c>
      <c r="CV1013" s="61">
        <f t="shared" si="75"/>
        <v>0</v>
      </c>
      <c r="CW1013" s="61">
        <f t="shared" si="76"/>
        <v>0</v>
      </c>
      <c r="CX1013" s="62"/>
    </row>
    <row r="1014" ht="15.75" customHeight="1">
      <c r="A1014" s="17" t="s">
        <v>53</v>
      </c>
      <c r="B1014" s="17" t="s">
        <v>1069</v>
      </c>
      <c r="C1014" s="84" t="s">
        <v>1070</v>
      </c>
      <c r="D1014" s="83"/>
      <c r="E1014" s="83" t="s">
        <v>1071</v>
      </c>
      <c r="F1014" s="2">
        <v>21.0</v>
      </c>
      <c r="G1014" s="3" t="s">
        <v>1092</v>
      </c>
      <c r="H1014" s="48">
        <v>37.51</v>
      </c>
      <c r="I1014" s="49">
        <v>3.29</v>
      </c>
      <c r="J1014" s="49">
        <v>21.37</v>
      </c>
      <c r="K1014" s="49">
        <v>2.35</v>
      </c>
      <c r="L1014" s="49">
        <v>0.02</v>
      </c>
      <c r="M1014" s="49">
        <v>0.05</v>
      </c>
      <c r="N1014" s="49">
        <v>0.56</v>
      </c>
      <c r="O1014" s="49">
        <v>34.89</v>
      </c>
      <c r="P1014" s="49"/>
      <c r="Q1014" s="50">
        <f t="shared" si="8"/>
        <v>100.04</v>
      </c>
      <c r="R1014" s="51">
        <f t="shared" si="9"/>
        <v>12</v>
      </c>
      <c r="S1014" s="52">
        <f t="shared" si="10"/>
        <v>0.6242895399</v>
      </c>
      <c r="T1014" s="52">
        <f t="shared" si="11"/>
        <v>0.0002503166506</v>
      </c>
      <c r="U1014" s="52">
        <f t="shared" si="12"/>
        <v>0.4191786492</v>
      </c>
      <c r="V1014" s="52">
        <f t="shared" si="13"/>
        <v>0.0006579371565</v>
      </c>
      <c r="W1014" s="52">
        <f t="shared" si="14"/>
        <v>0</v>
      </c>
      <c r="X1014" s="52">
        <f t="shared" si="15"/>
        <v>0.4856193212</v>
      </c>
      <c r="Y1014" s="52">
        <f t="shared" si="16"/>
        <v>0.007894284256</v>
      </c>
      <c r="Z1014" s="52">
        <f t="shared" si="17"/>
        <v>0.0816288048</v>
      </c>
      <c r="AA1014" s="52">
        <f t="shared" si="18"/>
        <v>0.04190487059</v>
      </c>
      <c r="AB1014" s="52">
        <f t="shared" si="19"/>
        <v>1.661423724</v>
      </c>
      <c r="AC1014" s="53">
        <f t="shared" si="20"/>
        <v>4.991763747</v>
      </c>
      <c r="AD1014" s="54">
        <f t="shared" si="21"/>
        <v>1.24857908</v>
      </c>
      <c r="AE1014" s="54">
        <f t="shared" si="22"/>
        <v>0.0005006333011</v>
      </c>
      <c r="AF1014" s="54">
        <f t="shared" si="23"/>
        <v>0.6287679737</v>
      </c>
      <c r="AG1014" s="54">
        <f t="shared" si="24"/>
        <v>0.0009869057347</v>
      </c>
      <c r="AH1014" s="54">
        <f t="shared" si="25"/>
        <v>0</v>
      </c>
      <c r="AI1014" s="54">
        <f t="shared" si="26"/>
        <v>0.4856193212</v>
      </c>
      <c r="AJ1014" s="54">
        <f t="shared" si="27"/>
        <v>0.007894284256</v>
      </c>
      <c r="AK1014" s="54">
        <f t="shared" si="28"/>
        <v>0.0816288048</v>
      </c>
      <c r="AL1014" s="54">
        <f t="shared" si="29"/>
        <v>0.04190487059</v>
      </c>
      <c r="AM1014" s="54">
        <f t="shared" si="30"/>
        <v>2.495881873</v>
      </c>
      <c r="AN1014" s="54">
        <f t="shared" si="31"/>
        <v>-4.991763747</v>
      </c>
      <c r="AO1014" s="55">
        <f t="shared" si="32"/>
        <v>3.006046108</v>
      </c>
      <c r="AP1014" s="55">
        <f t="shared" si="33"/>
        <v>0.001205311551</v>
      </c>
      <c r="AQ1014" s="55">
        <f t="shared" si="34"/>
        <v>2.018406951</v>
      </c>
      <c r="AR1014" s="55">
        <f t="shared" si="35"/>
        <v>0.003168064339</v>
      </c>
      <c r="AS1014" s="55">
        <f t="shared" si="36"/>
        <v>0</v>
      </c>
      <c r="AT1014" s="55">
        <f t="shared" si="37"/>
        <v>2.338328576</v>
      </c>
      <c r="AU1014" s="55">
        <f t="shared" si="38"/>
        <v>0.03801214172</v>
      </c>
      <c r="AV1014" s="55">
        <f t="shared" si="39"/>
        <v>0.3930547211</v>
      </c>
      <c r="AW1014" s="55">
        <f t="shared" si="40"/>
        <v>0.2017781256</v>
      </c>
      <c r="AX1014" s="55">
        <f t="shared" si="41"/>
        <v>8</v>
      </c>
      <c r="AY1014" s="55">
        <f t="shared" si="42"/>
        <v>24.03607786</v>
      </c>
      <c r="AZ1014" s="54">
        <f t="shared" ref="AZ1014:BA1014" si="7140">AO1014*2</f>
        <v>6.012092217</v>
      </c>
      <c r="BA1014" s="54">
        <f t="shared" si="7140"/>
        <v>0.002410623101</v>
      </c>
      <c r="BB1014" s="54">
        <f t="shared" ref="BB1014:BD1014" si="7141">AQ1014*(3/2)</f>
        <v>3.027610427</v>
      </c>
      <c r="BC1014" s="54">
        <f t="shared" si="7141"/>
        <v>0.004752096509</v>
      </c>
      <c r="BD1014" s="54">
        <f t="shared" si="7141"/>
        <v>0</v>
      </c>
      <c r="BE1014" s="54">
        <f t="shared" ref="BE1014:BH1014" si="7142">AT1014</f>
        <v>2.338328576</v>
      </c>
      <c r="BF1014" s="54">
        <f t="shared" si="7142"/>
        <v>0.03801214172</v>
      </c>
      <c r="BG1014" s="54">
        <f t="shared" si="7142"/>
        <v>0.3930547211</v>
      </c>
      <c r="BH1014" s="54">
        <f t="shared" si="7142"/>
        <v>0.2017781256</v>
      </c>
      <c r="BI1014" s="54">
        <f t="shared" si="46"/>
        <v>12.01803893</v>
      </c>
      <c r="BJ1014" s="54">
        <f t="shared" si="47"/>
        <v>-24.03607786</v>
      </c>
      <c r="BK1014" s="56">
        <f t="shared" ref="BK1014:BN1014" si="7143">AO1014</f>
        <v>3.006046108</v>
      </c>
      <c r="BL1014" s="56">
        <f t="shared" si="7143"/>
        <v>0.001205311551</v>
      </c>
      <c r="BM1014" s="56">
        <f t="shared" si="7143"/>
        <v>2.018406951</v>
      </c>
      <c r="BN1014" s="56">
        <f t="shared" si="7143"/>
        <v>0.003168064339</v>
      </c>
      <c r="BO1014" s="56">
        <f t="shared" si="49"/>
        <v>0</v>
      </c>
      <c r="BP1014" s="56">
        <f t="shared" si="50"/>
        <v>2.338328576</v>
      </c>
      <c r="BQ1014" s="56">
        <f t="shared" ref="BQ1014:BS1014" si="7144">AU1014</f>
        <v>0.03801214172</v>
      </c>
      <c r="BR1014" s="56">
        <f t="shared" si="7144"/>
        <v>0.3930547211</v>
      </c>
      <c r="BS1014" s="56">
        <f t="shared" si="7144"/>
        <v>0.2017781256</v>
      </c>
      <c r="BT1014" s="56">
        <f t="shared" si="52"/>
        <v>8</v>
      </c>
      <c r="BU1014" s="50">
        <f t="shared" ref="BU1014:BX1014" si="7145">AZ1014</f>
        <v>6.012092217</v>
      </c>
      <c r="BV1014" s="50">
        <f t="shared" si="7145"/>
        <v>0.002410623101</v>
      </c>
      <c r="BW1014" s="50">
        <f t="shared" si="7145"/>
        <v>3.027610427</v>
      </c>
      <c r="BX1014" s="50">
        <f t="shared" si="7145"/>
        <v>0.004752096509</v>
      </c>
      <c r="BY1014" s="50">
        <f t="shared" si="54"/>
        <v>0</v>
      </c>
      <c r="BZ1014" s="50">
        <f t="shared" si="55"/>
        <v>2.338328576</v>
      </c>
      <c r="CA1014" s="50">
        <f t="shared" ref="CA1014:CC1014" si="7146">BF1014</f>
        <v>0.03801214172</v>
      </c>
      <c r="CB1014" s="50">
        <f t="shared" si="7146"/>
        <v>0.3930547211</v>
      </c>
      <c r="CC1014" s="50">
        <f t="shared" si="7146"/>
        <v>0.2017781256</v>
      </c>
      <c r="CD1014" s="50">
        <f t="shared" si="57"/>
        <v>12.01803893</v>
      </c>
      <c r="CE1014" s="57">
        <f t="shared" si="58"/>
        <v>37.51</v>
      </c>
      <c r="CF1014" s="57">
        <f t="shared" si="59"/>
        <v>0.02</v>
      </c>
      <c r="CG1014" s="57">
        <f t="shared" si="60"/>
        <v>21.37</v>
      </c>
      <c r="CH1014" s="57">
        <f t="shared" si="61"/>
        <v>0.05</v>
      </c>
      <c r="CI1014" s="58">
        <f t="shared" si="62"/>
        <v>0</v>
      </c>
      <c r="CJ1014" s="58">
        <f t="shared" si="63"/>
        <v>34.89</v>
      </c>
      <c r="CK1014" s="57">
        <f t="shared" si="64"/>
        <v>0.56</v>
      </c>
      <c r="CL1014" s="57">
        <f t="shared" si="65"/>
        <v>3.29</v>
      </c>
      <c r="CM1014" s="57">
        <f t="shared" si="66"/>
        <v>2.35</v>
      </c>
      <c r="CN1014" s="57">
        <f t="shared" si="67"/>
        <v>100.04</v>
      </c>
      <c r="CO1014" s="59">
        <f t="shared" si="68"/>
        <v>0.1322893842</v>
      </c>
      <c r="CP1014" s="59">
        <f t="shared" si="69"/>
        <v>0.787005042</v>
      </c>
      <c r="CQ1014" s="59">
        <f t="shared" si="70"/>
        <v>0.01279364564</v>
      </c>
      <c r="CR1014" s="59">
        <f t="shared" si="71"/>
        <v>0.06791192814</v>
      </c>
      <c r="CS1014" s="60">
        <f t="shared" si="72"/>
        <v>13.22893842</v>
      </c>
      <c r="CT1014" s="60">
        <f t="shared" si="73"/>
        <v>6.791192814</v>
      </c>
      <c r="CU1014" s="60">
        <f t="shared" si="74"/>
        <v>79.97986877</v>
      </c>
      <c r="CV1014" s="61">
        <f t="shared" si="75"/>
        <v>0.1340566202</v>
      </c>
      <c r="CW1014" s="61">
        <f t="shared" si="76"/>
        <v>0.1145626067</v>
      </c>
      <c r="CX1014" s="62"/>
    </row>
    <row r="1015" ht="15.75" customHeight="1">
      <c r="A1015" s="17" t="s">
        <v>53</v>
      </c>
      <c r="B1015" s="17" t="s">
        <v>1069</v>
      </c>
      <c r="C1015" s="84" t="s">
        <v>1070</v>
      </c>
      <c r="D1015" s="83"/>
      <c r="E1015" s="83" t="s">
        <v>1071</v>
      </c>
      <c r="F1015" s="2">
        <v>22.0</v>
      </c>
      <c r="G1015" s="3" t="s">
        <v>1093</v>
      </c>
      <c r="H1015" s="48">
        <v>38.12</v>
      </c>
      <c r="I1015" s="49">
        <v>4.94</v>
      </c>
      <c r="J1015" s="49">
        <v>21.69</v>
      </c>
      <c r="K1015" s="49">
        <v>2.07</v>
      </c>
      <c r="L1015" s="49">
        <v>0.04</v>
      </c>
      <c r="M1015" s="49">
        <v>0.01</v>
      </c>
      <c r="N1015" s="49">
        <v>0.83</v>
      </c>
      <c r="O1015" s="49">
        <v>32.37</v>
      </c>
      <c r="P1015" s="49"/>
      <c r="Q1015" s="50">
        <f t="shared" si="8"/>
        <v>100.07</v>
      </c>
      <c r="R1015" s="51">
        <f t="shared" si="9"/>
        <v>12</v>
      </c>
      <c r="S1015" s="52">
        <f t="shared" si="10"/>
        <v>0.6344419424</v>
      </c>
      <c r="T1015" s="52">
        <f t="shared" si="11"/>
        <v>0.0005006333011</v>
      </c>
      <c r="U1015" s="52">
        <f t="shared" si="12"/>
        <v>0.4254555405</v>
      </c>
      <c r="V1015" s="52">
        <f t="shared" si="13"/>
        <v>0.0001315874313</v>
      </c>
      <c r="W1015" s="52">
        <f t="shared" si="14"/>
        <v>0</v>
      </c>
      <c r="X1015" s="52">
        <f t="shared" si="15"/>
        <v>0.4505444949</v>
      </c>
      <c r="Y1015" s="52">
        <f t="shared" si="16"/>
        <v>0.01170045702</v>
      </c>
      <c r="Z1015" s="52">
        <f t="shared" si="17"/>
        <v>0.1225672631</v>
      </c>
      <c r="AA1015" s="52">
        <f t="shared" si="18"/>
        <v>0.03691194984</v>
      </c>
      <c r="AB1015" s="52">
        <f t="shared" si="19"/>
        <v>1.682253869</v>
      </c>
      <c r="AC1015" s="53">
        <f t="shared" si="20"/>
        <v>5.059980016</v>
      </c>
      <c r="AD1015" s="54">
        <f t="shared" si="21"/>
        <v>1.268883885</v>
      </c>
      <c r="AE1015" s="54">
        <f t="shared" si="22"/>
        <v>0.001001266602</v>
      </c>
      <c r="AF1015" s="54">
        <f t="shared" si="23"/>
        <v>0.6381833107</v>
      </c>
      <c r="AG1015" s="54">
        <f t="shared" si="24"/>
        <v>0.0001973811469</v>
      </c>
      <c r="AH1015" s="54">
        <f t="shared" si="25"/>
        <v>0</v>
      </c>
      <c r="AI1015" s="54">
        <f t="shared" si="26"/>
        <v>0.4505444949</v>
      </c>
      <c r="AJ1015" s="54">
        <f t="shared" si="27"/>
        <v>0.01170045702</v>
      </c>
      <c r="AK1015" s="54">
        <f t="shared" si="28"/>
        <v>0.1225672631</v>
      </c>
      <c r="AL1015" s="54">
        <f t="shared" si="29"/>
        <v>0.03691194984</v>
      </c>
      <c r="AM1015" s="54">
        <f t="shared" si="30"/>
        <v>2.529990008</v>
      </c>
      <c r="AN1015" s="54">
        <f t="shared" si="31"/>
        <v>-5.059980016</v>
      </c>
      <c r="AO1015" s="55">
        <f t="shared" si="32"/>
        <v>3.017104394</v>
      </c>
      <c r="AP1015" s="55">
        <f t="shared" si="33"/>
        <v>0.002380774082</v>
      </c>
      <c r="AQ1015" s="55">
        <f t="shared" si="34"/>
        <v>2.023264376</v>
      </c>
      <c r="AR1015" s="55">
        <f t="shared" si="35"/>
        <v>0.0006257672935</v>
      </c>
      <c r="AS1015" s="55">
        <f t="shared" si="36"/>
        <v>0</v>
      </c>
      <c r="AT1015" s="55">
        <f t="shared" si="37"/>
        <v>2.142575521</v>
      </c>
      <c r="AU1015" s="55">
        <f t="shared" si="38"/>
        <v>0.0556418136</v>
      </c>
      <c r="AV1015" s="55">
        <f t="shared" si="39"/>
        <v>0.5828716601</v>
      </c>
      <c r="AW1015" s="55">
        <f t="shared" si="40"/>
        <v>0.1755356931</v>
      </c>
      <c r="AX1015" s="55">
        <f t="shared" si="41"/>
        <v>8</v>
      </c>
      <c r="AY1015" s="55">
        <f t="shared" si="42"/>
        <v>24.06286048</v>
      </c>
      <c r="AZ1015" s="54">
        <f t="shared" ref="AZ1015:BA1015" si="7147">AO1015*2</f>
        <v>6.034208789</v>
      </c>
      <c r="BA1015" s="54">
        <f t="shared" si="7147"/>
        <v>0.004761548163</v>
      </c>
      <c r="BB1015" s="54">
        <f t="shared" ref="BB1015:BD1015" si="7148">AQ1015*(3/2)</f>
        <v>3.034896564</v>
      </c>
      <c r="BC1015" s="54">
        <f t="shared" si="7148"/>
        <v>0.0009386509403</v>
      </c>
      <c r="BD1015" s="54">
        <f t="shared" si="7148"/>
        <v>0</v>
      </c>
      <c r="BE1015" s="54">
        <f t="shared" ref="BE1015:BH1015" si="7149">AT1015</f>
        <v>2.142575521</v>
      </c>
      <c r="BF1015" s="54">
        <f t="shared" si="7149"/>
        <v>0.0556418136</v>
      </c>
      <c r="BG1015" s="54">
        <f t="shared" si="7149"/>
        <v>0.5828716601</v>
      </c>
      <c r="BH1015" s="54">
        <f t="shared" si="7149"/>
        <v>0.1755356931</v>
      </c>
      <c r="BI1015" s="54">
        <f t="shared" si="46"/>
        <v>12.03143024</v>
      </c>
      <c r="BJ1015" s="54">
        <f t="shared" si="47"/>
        <v>-24.06286048</v>
      </c>
      <c r="BK1015" s="56">
        <f t="shared" ref="BK1015:BN1015" si="7150">AO1015</f>
        <v>3.017104394</v>
      </c>
      <c r="BL1015" s="56">
        <f t="shared" si="7150"/>
        <v>0.002380774082</v>
      </c>
      <c r="BM1015" s="56">
        <f t="shared" si="7150"/>
        <v>2.023264376</v>
      </c>
      <c r="BN1015" s="56">
        <f t="shared" si="7150"/>
        <v>0.0006257672935</v>
      </c>
      <c r="BO1015" s="56">
        <f t="shared" si="49"/>
        <v>0</v>
      </c>
      <c r="BP1015" s="56">
        <f t="shared" si="50"/>
        <v>2.142575521</v>
      </c>
      <c r="BQ1015" s="56">
        <f t="shared" ref="BQ1015:BS1015" si="7151">AU1015</f>
        <v>0.0556418136</v>
      </c>
      <c r="BR1015" s="56">
        <f t="shared" si="7151"/>
        <v>0.5828716601</v>
      </c>
      <c r="BS1015" s="56">
        <f t="shared" si="7151"/>
        <v>0.1755356931</v>
      </c>
      <c r="BT1015" s="56">
        <f t="shared" si="52"/>
        <v>8</v>
      </c>
      <c r="BU1015" s="50">
        <f t="shared" ref="BU1015:BX1015" si="7152">AZ1015</f>
        <v>6.034208789</v>
      </c>
      <c r="BV1015" s="50">
        <f t="shared" si="7152"/>
        <v>0.004761548163</v>
      </c>
      <c r="BW1015" s="50">
        <f t="shared" si="7152"/>
        <v>3.034896564</v>
      </c>
      <c r="BX1015" s="50">
        <f t="shared" si="7152"/>
        <v>0.0009386509403</v>
      </c>
      <c r="BY1015" s="50">
        <f t="shared" si="54"/>
        <v>0</v>
      </c>
      <c r="BZ1015" s="50">
        <f t="shared" si="55"/>
        <v>2.142575521</v>
      </c>
      <c r="CA1015" s="50">
        <f t="shared" ref="CA1015:CC1015" si="7153">BF1015</f>
        <v>0.0556418136</v>
      </c>
      <c r="CB1015" s="50">
        <f t="shared" si="7153"/>
        <v>0.5828716601</v>
      </c>
      <c r="CC1015" s="50">
        <f t="shared" si="7153"/>
        <v>0.1755356931</v>
      </c>
      <c r="CD1015" s="50">
        <f t="shared" si="57"/>
        <v>12.03143024</v>
      </c>
      <c r="CE1015" s="57">
        <f t="shared" si="58"/>
        <v>38.12</v>
      </c>
      <c r="CF1015" s="57">
        <f t="shared" si="59"/>
        <v>0.04</v>
      </c>
      <c r="CG1015" s="57">
        <f t="shared" si="60"/>
        <v>21.69</v>
      </c>
      <c r="CH1015" s="57">
        <f t="shared" si="61"/>
        <v>0.01</v>
      </c>
      <c r="CI1015" s="58">
        <f t="shared" si="62"/>
        <v>0</v>
      </c>
      <c r="CJ1015" s="58">
        <f t="shared" si="63"/>
        <v>32.37</v>
      </c>
      <c r="CK1015" s="57">
        <f t="shared" si="64"/>
        <v>0.83</v>
      </c>
      <c r="CL1015" s="57">
        <f t="shared" si="65"/>
        <v>4.94</v>
      </c>
      <c r="CM1015" s="57">
        <f t="shared" si="66"/>
        <v>2.07</v>
      </c>
      <c r="CN1015" s="57">
        <f t="shared" si="67"/>
        <v>100.07</v>
      </c>
      <c r="CO1015" s="59">
        <f t="shared" si="68"/>
        <v>0.1971409027</v>
      </c>
      <c r="CP1015" s="59">
        <f t="shared" si="69"/>
        <v>0.7246694279</v>
      </c>
      <c r="CQ1015" s="59">
        <f t="shared" si="70"/>
        <v>0.01881936988</v>
      </c>
      <c r="CR1015" s="59">
        <f t="shared" si="71"/>
        <v>0.05937029944</v>
      </c>
      <c r="CS1015" s="60">
        <f t="shared" si="72"/>
        <v>19.71409027</v>
      </c>
      <c r="CT1015" s="60">
        <f t="shared" si="73"/>
        <v>5.937029944</v>
      </c>
      <c r="CU1015" s="60">
        <f t="shared" si="74"/>
        <v>74.34887978</v>
      </c>
      <c r="CV1015" s="61">
        <f t="shared" si="75"/>
        <v>0.1579407508</v>
      </c>
      <c r="CW1015" s="61">
        <f t="shared" si="76"/>
        <v>0.1707240218</v>
      </c>
      <c r="CX1015" s="62"/>
    </row>
    <row r="1016" ht="15.75" customHeight="1">
      <c r="A1016" s="17" t="s">
        <v>53</v>
      </c>
      <c r="B1016" s="17" t="s">
        <v>1069</v>
      </c>
      <c r="C1016" s="84" t="s">
        <v>1070</v>
      </c>
      <c r="D1016" s="83"/>
      <c r="E1016" s="83" t="s">
        <v>1071</v>
      </c>
      <c r="F1016" s="2">
        <v>23.0</v>
      </c>
      <c r="G1016" s="3" t="s">
        <v>1094</v>
      </c>
      <c r="H1016" s="48">
        <v>38.29</v>
      </c>
      <c r="I1016" s="49">
        <v>5.89</v>
      </c>
      <c r="J1016" s="49">
        <v>21.56</v>
      </c>
      <c r="K1016" s="49">
        <v>1.32</v>
      </c>
      <c r="L1016" s="49">
        <v>0.0</v>
      </c>
      <c r="M1016" s="49">
        <v>0.06</v>
      </c>
      <c r="N1016" s="49">
        <v>1.48</v>
      </c>
      <c r="O1016" s="49">
        <v>31.09</v>
      </c>
      <c r="P1016" s="49"/>
      <c r="Q1016" s="50">
        <f t="shared" si="8"/>
        <v>99.69</v>
      </c>
      <c r="R1016" s="51">
        <f t="shared" si="9"/>
        <v>12</v>
      </c>
      <c r="S1016" s="52">
        <f t="shared" si="10"/>
        <v>0.6372713005</v>
      </c>
      <c r="T1016" s="52">
        <f t="shared" si="11"/>
        <v>0</v>
      </c>
      <c r="U1016" s="52">
        <f t="shared" si="12"/>
        <v>0.4229055534</v>
      </c>
      <c r="V1016" s="52">
        <f t="shared" si="13"/>
        <v>0.0007895245878</v>
      </c>
      <c r="W1016" s="52">
        <f t="shared" si="14"/>
        <v>0</v>
      </c>
      <c r="X1016" s="52">
        <f t="shared" si="15"/>
        <v>0.4327287101</v>
      </c>
      <c r="Y1016" s="52">
        <f t="shared" si="16"/>
        <v>0.02086346553</v>
      </c>
      <c r="Z1016" s="52">
        <f t="shared" si="17"/>
        <v>0.1461378907</v>
      </c>
      <c r="AA1016" s="52">
        <f t="shared" si="18"/>
        <v>0.02353805497</v>
      </c>
      <c r="AB1016" s="52">
        <f t="shared" si="19"/>
        <v>1.6842345</v>
      </c>
      <c r="AC1016" s="53">
        <f t="shared" si="20"/>
        <v>5.066706678</v>
      </c>
      <c r="AD1016" s="54">
        <f t="shared" si="21"/>
        <v>1.274542601</v>
      </c>
      <c r="AE1016" s="54">
        <f t="shared" si="22"/>
        <v>0</v>
      </c>
      <c r="AF1016" s="54">
        <f t="shared" si="23"/>
        <v>0.6343583301</v>
      </c>
      <c r="AG1016" s="54">
        <f t="shared" si="24"/>
        <v>0.001184286882</v>
      </c>
      <c r="AH1016" s="54">
        <f t="shared" si="25"/>
        <v>0</v>
      </c>
      <c r="AI1016" s="54">
        <f t="shared" si="26"/>
        <v>0.4327287101</v>
      </c>
      <c r="AJ1016" s="54">
        <f t="shared" si="27"/>
        <v>0.02086346553</v>
      </c>
      <c r="AK1016" s="54">
        <f t="shared" si="28"/>
        <v>0.1461378907</v>
      </c>
      <c r="AL1016" s="54">
        <f t="shared" si="29"/>
        <v>0.02353805497</v>
      </c>
      <c r="AM1016" s="54">
        <f t="shared" si="30"/>
        <v>2.533353339</v>
      </c>
      <c r="AN1016" s="54">
        <f t="shared" si="31"/>
        <v>-5.066706678</v>
      </c>
      <c r="AO1016" s="55">
        <f t="shared" si="32"/>
        <v>3.02699559</v>
      </c>
      <c r="AP1016" s="55">
        <f t="shared" si="33"/>
        <v>0</v>
      </c>
      <c r="AQ1016" s="55">
        <f t="shared" si="34"/>
        <v>2.008772785</v>
      </c>
      <c r="AR1016" s="55">
        <f t="shared" si="35"/>
        <v>0.003750188411</v>
      </c>
      <c r="AS1016" s="55">
        <f t="shared" si="36"/>
        <v>0</v>
      </c>
      <c r="AT1016" s="55">
        <f t="shared" si="37"/>
        <v>2.055432116</v>
      </c>
      <c r="AU1016" s="55">
        <f t="shared" si="38"/>
        <v>0.09910005068</v>
      </c>
      <c r="AV1016" s="55">
        <f t="shared" si="39"/>
        <v>0.6941451</v>
      </c>
      <c r="AW1016" s="55">
        <f t="shared" si="40"/>
        <v>0.1118041697</v>
      </c>
      <c r="AX1016" s="55">
        <f t="shared" si="41"/>
        <v>8</v>
      </c>
      <c r="AY1016" s="55">
        <f t="shared" si="42"/>
        <v>24.06651415</v>
      </c>
      <c r="AZ1016" s="54">
        <f t="shared" ref="AZ1016:BA1016" si="7154">AO1016*2</f>
        <v>6.053991181</v>
      </c>
      <c r="BA1016" s="54">
        <f t="shared" si="7154"/>
        <v>0</v>
      </c>
      <c r="BB1016" s="54">
        <f t="shared" ref="BB1016:BD1016" si="7155">AQ1016*(3/2)</f>
        <v>3.013159178</v>
      </c>
      <c r="BC1016" s="54">
        <f t="shared" si="7155"/>
        <v>0.005625282616</v>
      </c>
      <c r="BD1016" s="54">
        <f t="shared" si="7155"/>
        <v>0</v>
      </c>
      <c r="BE1016" s="54">
        <f t="shared" ref="BE1016:BH1016" si="7156">AT1016</f>
        <v>2.055432116</v>
      </c>
      <c r="BF1016" s="54">
        <f t="shared" si="7156"/>
        <v>0.09910005068</v>
      </c>
      <c r="BG1016" s="54">
        <f t="shared" si="7156"/>
        <v>0.6941451</v>
      </c>
      <c r="BH1016" s="54">
        <f t="shared" si="7156"/>
        <v>0.1118041697</v>
      </c>
      <c r="BI1016" s="54">
        <f t="shared" si="46"/>
        <v>12.03325708</v>
      </c>
      <c r="BJ1016" s="54">
        <f t="shared" si="47"/>
        <v>-24.06651415</v>
      </c>
      <c r="BK1016" s="56">
        <f t="shared" ref="BK1016:BN1016" si="7157">AO1016</f>
        <v>3.02699559</v>
      </c>
      <c r="BL1016" s="56">
        <f t="shared" si="7157"/>
        <v>0</v>
      </c>
      <c r="BM1016" s="56">
        <f t="shared" si="7157"/>
        <v>2.008772785</v>
      </c>
      <c r="BN1016" s="56">
        <f t="shared" si="7157"/>
        <v>0.003750188411</v>
      </c>
      <c r="BO1016" s="56">
        <f t="shared" si="49"/>
        <v>0</v>
      </c>
      <c r="BP1016" s="56">
        <f t="shared" si="50"/>
        <v>2.055432116</v>
      </c>
      <c r="BQ1016" s="56">
        <f t="shared" ref="BQ1016:BS1016" si="7158">AU1016</f>
        <v>0.09910005068</v>
      </c>
      <c r="BR1016" s="56">
        <f t="shared" si="7158"/>
        <v>0.6941451</v>
      </c>
      <c r="BS1016" s="56">
        <f t="shared" si="7158"/>
        <v>0.1118041697</v>
      </c>
      <c r="BT1016" s="56">
        <f t="shared" si="52"/>
        <v>8</v>
      </c>
      <c r="BU1016" s="50">
        <f t="shared" ref="BU1016:BX1016" si="7159">AZ1016</f>
        <v>6.053991181</v>
      </c>
      <c r="BV1016" s="50">
        <f t="shared" si="7159"/>
        <v>0</v>
      </c>
      <c r="BW1016" s="50">
        <f t="shared" si="7159"/>
        <v>3.013159178</v>
      </c>
      <c r="BX1016" s="50">
        <f t="shared" si="7159"/>
        <v>0.005625282616</v>
      </c>
      <c r="BY1016" s="50">
        <f t="shared" si="54"/>
        <v>0</v>
      </c>
      <c r="BZ1016" s="50">
        <f t="shared" si="55"/>
        <v>2.055432116</v>
      </c>
      <c r="CA1016" s="50">
        <f t="shared" ref="CA1016:CC1016" si="7160">BF1016</f>
        <v>0.09910005068</v>
      </c>
      <c r="CB1016" s="50">
        <f t="shared" si="7160"/>
        <v>0.6941451</v>
      </c>
      <c r="CC1016" s="50">
        <f t="shared" si="7160"/>
        <v>0.1118041697</v>
      </c>
      <c r="CD1016" s="50">
        <f t="shared" si="57"/>
        <v>12.03325708</v>
      </c>
      <c r="CE1016" s="57">
        <f t="shared" si="58"/>
        <v>38.29</v>
      </c>
      <c r="CF1016" s="57">
        <f t="shared" si="59"/>
        <v>0</v>
      </c>
      <c r="CG1016" s="57">
        <f t="shared" si="60"/>
        <v>21.56</v>
      </c>
      <c r="CH1016" s="57">
        <f t="shared" si="61"/>
        <v>0.06</v>
      </c>
      <c r="CI1016" s="58">
        <f t="shared" si="62"/>
        <v>0</v>
      </c>
      <c r="CJ1016" s="58">
        <f t="shared" si="63"/>
        <v>31.09</v>
      </c>
      <c r="CK1016" s="57">
        <f t="shared" si="64"/>
        <v>1.48</v>
      </c>
      <c r="CL1016" s="57">
        <f t="shared" si="65"/>
        <v>5.89</v>
      </c>
      <c r="CM1016" s="57">
        <f t="shared" si="66"/>
        <v>1.32</v>
      </c>
      <c r="CN1016" s="57">
        <f t="shared" si="67"/>
        <v>99.69</v>
      </c>
      <c r="CO1016" s="59">
        <f t="shared" si="68"/>
        <v>0.2344703438</v>
      </c>
      <c r="CP1016" s="59">
        <f t="shared" si="69"/>
        <v>0.6942898174</v>
      </c>
      <c r="CQ1016" s="59">
        <f t="shared" si="70"/>
        <v>0.03347430235</v>
      </c>
      <c r="CR1016" s="59">
        <f t="shared" si="71"/>
        <v>0.03776553648</v>
      </c>
      <c r="CS1016" s="60">
        <f t="shared" si="72"/>
        <v>23.44703438</v>
      </c>
      <c r="CT1016" s="60">
        <f t="shared" si="73"/>
        <v>3.776553648</v>
      </c>
      <c r="CU1016" s="60">
        <f t="shared" si="74"/>
        <v>72.77641198</v>
      </c>
      <c r="CV1016" s="61">
        <f t="shared" si="75"/>
        <v>0.1550007084</v>
      </c>
      <c r="CW1016" s="61">
        <f t="shared" si="76"/>
        <v>0.2030513177</v>
      </c>
      <c r="CX1016" s="62"/>
    </row>
    <row r="1017" ht="15.75" customHeight="1">
      <c r="A1017" s="17" t="s">
        <v>53</v>
      </c>
      <c r="B1017" s="17" t="s">
        <v>1069</v>
      </c>
      <c r="C1017" s="84" t="s">
        <v>1070</v>
      </c>
      <c r="D1017" s="83"/>
      <c r="E1017" s="83" t="s">
        <v>1071</v>
      </c>
      <c r="F1017" s="2">
        <v>24.0</v>
      </c>
      <c r="G1017" s="3" t="s">
        <v>1095</v>
      </c>
      <c r="H1017" s="48">
        <v>37.67</v>
      </c>
      <c r="I1017" s="49">
        <v>4.54</v>
      </c>
      <c r="J1017" s="49">
        <v>21.21</v>
      </c>
      <c r="K1017" s="49">
        <v>1.2</v>
      </c>
      <c r="L1017" s="49">
        <v>0.02</v>
      </c>
      <c r="M1017" s="49">
        <v>0.03</v>
      </c>
      <c r="N1017" s="49">
        <v>2.35</v>
      </c>
      <c r="O1017" s="49">
        <v>32.11</v>
      </c>
      <c r="P1017" s="49"/>
      <c r="Q1017" s="50">
        <f t="shared" si="8"/>
        <v>99.13</v>
      </c>
      <c r="R1017" s="51">
        <f t="shared" si="9"/>
        <v>12</v>
      </c>
      <c r="S1017" s="52">
        <f t="shared" si="10"/>
        <v>0.6269524651</v>
      </c>
      <c r="T1017" s="52">
        <f t="shared" si="11"/>
        <v>0.0002503166506</v>
      </c>
      <c r="U1017" s="52">
        <f t="shared" si="12"/>
        <v>0.4160402035</v>
      </c>
      <c r="V1017" s="52">
        <f t="shared" si="13"/>
        <v>0.0003947622939</v>
      </c>
      <c r="W1017" s="52">
        <f t="shared" si="14"/>
        <v>0</v>
      </c>
      <c r="X1017" s="52">
        <f t="shared" si="15"/>
        <v>0.4469256636</v>
      </c>
      <c r="Y1017" s="52">
        <f t="shared" si="16"/>
        <v>0.0331278</v>
      </c>
      <c r="Z1017" s="52">
        <f t="shared" si="17"/>
        <v>0.1126427884</v>
      </c>
      <c r="AA1017" s="52">
        <f t="shared" si="18"/>
        <v>0.02139823179</v>
      </c>
      <c r="AB1017" s="52">
        <f t="shared" si="19"/>
        <v>1.657732231</v>
      </c>
      <c r="AC1017" s="53">
        <f t="shared" si="20"/>
        <v>4.986304992</v>
      </c>
      <c r="AD1017" s="54">
        <f t="shared" si="21"/>
        <v>1.25390493</v>
      </c>
      <c r="AE1017" s="54">
        <f t="shared" si="22"/>
        <v>0.0005006333011</v>
      </c>
      <c r="AF1017" s="54">
        <f t="shared" si="23"/>
        <v>0.6240603052</v>
      </c>
      <c r="AG1017" s="54">
        <f t="shared" si="24"/>
        <v>0.0005921434408</v>
      </c>
      <c r="AH1017" s="54">
        <f t="shared" si="25"/>
        <v>0</v>
      </c>
      <c r="AI1017" s="54">
        <f t="shared" si="26"/>
        <v>0.4469256636</v>
      </c>
      <c r="AJ1017" s="54">
        <f t="shared" si="27"/>
        <v>0.0331278</v>
      </c>
      <c r="AK1017" s="54">
        <f t="shared" si="28"/>
        <v>0.1126427884</v>
      </c>
      <c r="AL1017" s="54">
        <f t="shared" si="29"/>
        <v>0.02139823179</v>
      </c>
      <c r="AM1017" s="54">
        <f t="shared" si="30"/>
        <v>2.493152496</v>
      </c>
      <c r="AN1017" s="54">
        <f t="shared" si="31"/>
        <v>-4.986304992</v>
      </c>
      <c r="AO1017" s="55">
        <f t="shared" si="32"/>
        <v>3.025591001</v>
      </c>
      <c r="AP1017" s="55">
        <f t="shared" si="33"/>
        <v>0.001207995578</v>
      </c>
      <c r="AQ1017" s="55">
        <f t="shared" si="34"/>
        <v>2.007755876</v>
      </c>
      <c r="AR1017" s="55">
        <f t="shared" si="35"/>
        <v>0.001905071453</v>
      </c>
      <c r="AS1017" s="55">
        <f t="shared" si="36"/>
        <v>0</v>
      </c>
      <c r="AT1017" s="55">
        <f t="shared" si="37"/>
        <v>2.156805087</v>
      </c>
      <c r="AU1017" s="55">
        <f t="shared" si="38"/>
        <v>0.1598704513</v>
      </c>
      <c r="AV1017" s="55">
        <f t="shared" si="39"/>
        <v>0.5435994366</v>
      </c>
      <c r="AW1017" s="55">
        <f t="shared" si="40"/>
        <v>0.1032650817</v>
      </c>
      <c r="AX1017" s="55">
        <f t="shared" si="41"/>
        <v>8</v>
      </c>
      <c r="AY1017" s="55">
        <f t="shared" si="42"/>
        <v>24.06325894</v>
      </c>
      <c r="AZ1017" s="54">
        <f t="shared" ref="AZ1017:BA1017" si="7161">AO1017*2</f>
        <v>6.051182002</v>
      </c>
      <c r="BA1017" s="54">
        <f t="shared" si="7161"/>
        <v>0.002415991155</v>
      </c>
      <c r="BB1017" s="54">
        <f t="shared" ref="BB1017:BD1017" si="7162">AQ1017*(3/2)</f>
        <v>3.011633814</v>
      </c>
      <c r="BC1017" s="54">
        <f t="shared" si="7162"/>
        <v>0.00285760718</v>
      </c>
      <c r="BD1017" s="54">
        <f t="shared" si="7162"/>
        <v>0</v>
      </c>
      <c r="BE1017" s="54">
        <f t="shared" ref="BE1017:BH1017" si="7163">AT1017</f>
        <v>2.156805087</v>
      </c>
      <c r="BF1017" s="54">
        <f t="shared" si="7163"/>
        <v>0.1598704513</v>
      </c>
      <c r="BG1017" s="54">
        <f t="shared" si="7163"/>
        <v>0.5435994366</v>
      </c>
      <c r="BH1017" s="54">
        <f t="shared" si="7163"/>
        <v>0.1032650817</v>
      </c>
      <c r="BI1017" s="54">
        <f t="shared" si="46"/>
        <v>12.03162947</v>
      </c>
      <c r="BJ1017" s="54">
        <f t="shared" si="47"/>
        <v>-24.06325894</v>
      </c>
      <c r="BK1017" s="56">
        <f t="shared" ref="BK1017:BN1017" si="7164">AO1017</f>
        <v>3.025591001</v>
      </c>
      <c r="BL1017" s="56">
        <f t="shared" si="7164"/>
        <v>0.001207995578</v>
      </c>
      <c r="BM1017" s="56">
        <f t="shared" si="7164"/>
        <v>2.007755876</v>
      </c>
      <c r="BN1017" s="56">
        <f t="shared" si="7164"/>
        <v>0.001905071453</v>
      </c>
      <c r="BO1017" s="56">
        <f t="shared" si="49"/>
        <v>0</v>
      </c>
      <c r="BP1017" s="56">
        <f t="shared" si="50"/>
        <v>2.156805087</v>
      </c>
      <c r="BQ1017" s="56">
        <f t="shared" ref="BQ1017:BS1017" si="7165">AU1017</f>
        <v>0.1598704513</v>
      </c>
      <c r="BR1017" s="56">
        <f t="shared" si="7165"/>
        <v>0.5435994366</v>
      </c>
      <c r="BS1017" s="56">
        <f t="shared" si="7165"/>
        <v>0.1032650817</v>
      </c>
      <c r="BT1017" s="56">
        <f t="shared" si="52"/>
        <v>8</v>
      </c>
      <c r="BU1017" s="50">
        <f t="shared" ref="BU1017:BX1017" si="7166">AZ1017</f>
        <v>6.051182002</v>
      </c>
      <c r="BV1017" s="50">
        <f t="shared" si="7166"/>
        <v>0.002415991155</v>
      </c>
      <c r="BW1017" s="50">
        <f t="shared" si="7166"/>
        <v>3.011633814</v>
      </c>
      <c r="BX1017" s="50">
        <f t="shared" si="7166"/>
        <v>0.00285760718</v>
      </c>
      <c r="BY1017" s="50">
        <f t="shared" si="54"/>
        <v>0</v>
      </c>
      <c r="BZ1017" s="50">
        <f t="shared" si="55"/>
        <v>2.156805087</v>
      </c>
      <c r="CA1017" s="50">
        <f t="shared" ref="CA1017:CC1017" si="7167">BF1017</f>
        <v>0.1598704513</v>
      </c>
      <c r="CB1017" s="50">
        <f t="shared" si="7167"/>
        <v>0.5435994366</v>
      </c>
      <c r="CC1017" s="50">
        <f t="shared" si="7167"/>
        <v>0.1032650817</v>
      </c>
      <c r="CD1017" s="50">
        <f t="shared" si="57"/>
        <v>12.03162947</v>
      </c>
      <c r="CE1017" s="57">
        <f t="shared" si="58"/>
        <v>37.67</v>
      </c>
      <c r="CF1017" s="57">
        <f t="shared" si="59"/>
        <v>0.02</v>
      </c>
      <c r="CG1017" s="57">
        <f t="shared" si="60"/>
        <v>21.21</v>
      </c>
      <c r="CH1017" s="57">
        <f t="shared" si="61"/>
        <v>0.03</v>
      </c>
      <c r="CI1017" s="58">
        <f t="shared" si="62"/>
        <v>0</v>
      </c>
      <c r="CJ1017" s="58">
        <f t="shared" si="63"/>
        <v>32.11</v>
      </c>
      <c r="CK1017" s="57">
        <f t="shared" si="64"/>
        <v>2.35</v>
      </c>
      <c r="CL1017" s="57">
        <f t="shared" si="65"/>
        <v>4.54</v>
      </c>
      <c r="CM1017" s="57">
        <f t="shared" si="66"/>
        <v>1.2</v>
      </c>
      <c r="CN1017" s="57">
        <f t="shared" si="67"/>
        <v>99.13</v>
      </c>
      <c r="CO1017" s="59">
        <f t="shared" si="68"/>
        <v>0.1834290836</v>
      </c>
      <c r="CP1017" s="59">
        <f t="shared" si="69"/>
        <v>0.7277799678</v>
      </c>
      <c r="CQ1017" s="59">
        <f t="shared" si="70"/>
        <v>0.05394577036</v>
      </c>
      <c r="CR1017" s="59">
        <f t="shared" si="71"/>
        <v>0.03484517832</v>
      </c>
      <c r="CS1017" s="60">
        <f t="shared" si="72"/>
        <v>18.34290836</v>
      </c>
      <c r="CT1017" s="60">
        <f t="shared" si="73"/>
        <v>3.484517832</v>
      </c>
      <c r="CU1017" s="60">
        <f t="shared" si="74"/>
        <v>78.17257381</v>
      </c>
      <c r="CV1017" s="61">
        <f t="shared" si="75"/>
        <v>0.1265597201</v>
      </c>
      <c r="CW1017" s="61">
        <f t="shared" si="76"/>
        <v>0.1588495864</v>
      </c>
      <c r="CX1017" s="62"/>
    </row>
    <row r="1018" ht="15.75" customHeight="1">
      <c r="A1018" s="17" t="s">
        <v>53</v>
      </c>
      <c r="B1018" s="17" t="s">
        <v>1069</v>
      </c>
      <c r="C1018" s="84" t="s">
        <v>1070</v>
      </c>
      <c r="D1018" s="83"/>
      <c r="E1018" s="83" t="s">
        <v>1071</v>
      </c>
      <c r="F1018" s="2">
        <v>25.0</v>
      </c>
      <c r="G1018" s="3" t="s">
        <v>1096</v>
      </c>
      <c r="H1018" s="48">
        <v>37.63</v>
      </c>
      <c r="I1018" s="49">
        <v>3.65</v>
      </c>
      <c r="J1018" s="49">
        <v>21.21</v>
      </c>
      <c r="K1018" s="49">
        <v>1.6</v>
      </c>
      <c r="L1018" s="49">
        <v>0.02</v>
      </c>
      <c r="M1018" s="49">
        <v>0.0</v>
      </c>
      <c r="N1018" s="49">
        <v>10.78</v>
      </c>
      <c r="O1018" s="49">
        <v>25.05</v>
      </c>
      <c r="P1018" s="49"/>
      <c r="Q1018" s="50">
        <f t="shared" si="8"/>
        <v>99.94</v>
      </c>
      <c r="R1018" s="51">
        <f t="shared" si="9"/>
        <v>12</v>
      </c>
      <c r="S1018" s="52">
        <f t="shared" si="10"/>
        <v>0.6262867338</v>
      </c>
      <c r="T1018" s="52">
        <f t="shared" si="11"/>
        <v>0.0002503166506</v>
      </c>
      <c r="U1018" s="52">
        <f t="shared" si="12"/>
        <v>0.4160402035</v>
      </c>
      <c r="V1018" s="52">
        <f t="shared" si="13"/>
        <v>0</v>
      </c>
      <c r="W1018" s="52">
        <f t="shared" si="14"/>
        <v>0</v>
      </c>
      <c r="X1018" s="52">
        <f t="shared" si="15"/>
        <v>0.3486604757</v>
      </c>
      <c r="Y1018" s="52">
        <f t="shared" si="16"/>
        <v>0.1519649719</v>
      </c>
      <c r="Z1018" s="52">
        <f t="shared" si="17"/>
        <v>0.09056083207</v>
      </c>
      <c r="AA1018" s="52">
        <f t="shared" si="18"/>
        <v>0.02853097572</v>
      </c>
      <c r="AB1018" s="52">
        <f t="shared" si="19"/>
        <v>1.662294509</v>
      </c>
      <c r="AC1018" s="53">
        <f t="shared" si="20"/>
        <v>4.993703323</v>
      </c>
      <c r="AD1018" s="54">
        <f t="shared" si="21"/>
        <v>1.252573468</v>
      </c>
      <c r="AE1018" s="54">
        <f t="shared" si="22"/>
        <v>0.0005006333011</v>
      </c>
      <c r="AF1018" s="54">
        <f t="shared" si="23"/>
        <v>0.6240603052</v>
      </c>
      <c r="AG1018" s="54">
        <f t="shared" si="24"/>
        <v>0</v>
      </c>
      <c r="AH1018" s="54">
        <f t="shared" si="25"/>
        <v>0</v>
      </c>
      <c r="AI1018" s="54">
        <f t="shared" si="26"/>
        <v>0.3486604757</v>
      </c>
      <c r="AJ1018" s="54">
        <f t="shared" si="27"/>
        <v>0.1519649719</v>
      </c>
      <c r="AK1018" s="54">
        <f t="shared" si="28"/>
        <v>0.09056083207</v>
      </c>
      <c r="AL1018" s="54">
        <f t="shared" si="29"/>
        <v>0.02853097572</v>
      </c>
      <c r="AM1018" s="54">
        <f t="shared" si="30"/>
        <v>2.496851662</v>
      </c>
      <c r="AN1018" s="54">
        <f t="shared" si="31"/>
        <v>-4.993703323</v>
      </c>
      <c r="AO1018" s="55">
        <f t="shared" si="32"/>
        <v>3.01408315</v>
      </c>
      <c r="AP1018" s="55">
        <f t="shared" si="33"/>
        <v>0.001204680153</v>
      </c>
      <c r="AQ1018" s="55">
        <f t="shared" si="34"/>
        <v>2.002245456</v>
      </c>
      <c r="AR1018" s="55">
        <f t="shared" si="35"/>
        <v>0</v>
      </c>
      <c r="AS1018" s="55">
        <f t="shared" si="36"/>
        <v>0</v>
      </c>
      <c r="AT1018" s="55">
        <f t="shared" si="37"/>
        <v>1.677972098</v>
      </c>
      <c r="AU1018" s="55">
        <f t="shared" si="38"/>
        <v>0.7313504127</v>
      </c>
      <c r="AV1018" s="55">
        <f t="shared" si="39"/>
        <v>0.4358353183</v>
      </c>
      <c r="AW1018" s="55">
        <f t="shared" si="40"/>
        <v>0.1373088851</v>
      </c>
      <c r="AX1018" s="55">
        <f t="shared" si="41"/>
        <v>8</v>
      </c>
      <c r="AY1018" s="55">
        <f t="shared" si="42"/>
        <v>24.03282112</v>
      </c>
      <c r="AZ1018" s="54">
        <f t="shared" ref="AZ1018:BA1018" si="7168">AO1018*2</f>
        <v>6.028166299</v>
      </c>
      <c r="BA1018" s="54">
        <f t="shared" si="7168"/>
        <v>0.002409360307</v>
      </c>
      <c r="BB1018" s="54">
        <f t="shared" ref="BB1018:BD1018" si="7169">AQ1018*(3/2)</f>
        <v>3.003368184</v>
      </c>
      <c r="BC1018" s="54">
        <f t="shared" si="7169"/>
        <v>0</v>
      </c>
      <c r="BD1018" s="54">
        <f t="shared" si="7169"/>
        <v>0</v>
      </c>
      <c r="BE1018" s="54">
        <f t="shared" ref="BE1018:BH1018" si="7170">AT1018</f>
        <v>1.677972098</v>
      </c>
      <c r="BF1018" s="54">
        <f t="shared" si="7170"/>
        <v>0.7313504127</v>
      </c>
      <c r="BG1018" s="54">
        <f t="shared" si="7170"/>
        <v>0.4358353183</v>
      </c>
      <c r="BH1018" s="54">
        <f t="shared" si="7170"/>
        <v>0.1373088851</v>
      </c>
      <c r="BI1018" s="54">
        <f t="shared" si="46"/>
        <v>12.01641056</v>
      </c>
      <c r="BJ1018" s="54">
        <f t="shared" si="47"/>
        <v>-24.03282112</v>
      </c>
      <c r="BK1018" s="56">
        <f t="shared" ref="BK1018:BN1018" si="7171">AO1018</f>
        <v>3.01408315</v>
      </c>
      <c r="BL1018" s="56">
        <f t="shared" si="7171"/>
        <v>0.001204680153</v>
      </c>
      <c r="BM1018" s="56">
        <f t="shared" si="7171"/>
        <v>2.002245456</v>
      </c>
      <c r="BN1018" s="56">
        <f t="shared" si="7171"/>
        <v>0</v>
      </c>
      <c r="BO1018" s="56">
        <f t="shared" si="49"/>
        <v>0</v>
      </c>
      <c r="BP1018" s="56">
        <f t="shared" si="50"/>
        <v>1.677972098</v>
      </c>
      <c r="BQ1018" s="56">
        <f t="shared" ref="BQ1018:BS1018" si="7172">AU1018</f>
        <v>0.7313504127</v>
      </c>
      <c r="BR1018" s="56">
        <f t="shared" si="7172"/>
        <v>0.4358353183</v>
      </c>
      <c r="BS1018" s="56">
        <f t="shared" si="7172"/>
        <v>0.1373088851</v>
      </c>
      <c r="BT1018" s="56">
        <f t="shared" si="52"/>
        <v>8</v>
      </c>
      <c r="BU1018" s="50">
        <f t="shared" ref="BU1018:BX1018" si="7173">AZ1018</f>
        <v>6.028166299</v>
      </c>
      <c r="BV1018" s="50">
        <f t="shared" si="7173"/>
        <v>0.002409360307</v>
      </c>
      <c r="BW1018" s="50">
        <f t="shared" si="7173"/>
        <v>3.003368184</v>
      </c>
      <c r="BX1018" s="50">
        <f t="shared" si="7173"/>
        <v>0</v>
      </c>
      <c r="BY1018" s="50">
        <f t="shared" si="54"/>
        <v>0</v>
      </c>
      <c r="BZ1018" s="50">
        <f t="shared" si="55"/>
        <v>1.677972098</v>
      </c>
      <c r="CA1018" s="50">
        <f t="shared" ref="CA1018:CC1018" si="7174">BF1018</f>
        <v>0.7313504127</v>
      </c>
      <c r="CB1018" s="50">
        <f t="shared" si="7174"/>
        <v>0.4358353183</v>
      </c>
      <c r="CC1018" s="50">
        <f t="shared" si="7174"/>
        <v>0.1373088851</v>
      </c>
      <c r="CD1018" s="50">
        <f t="shared" si="57"/>
        <v>12.01641056</v>
      </c>
      <c r="CE1018" s="57">
        <f t="shared" si="58"/>
        <v>37.63</v>
      </c>
      <c r="CF1018" s="57">
        <f t="shared" si="59"/>
        <v>0.02</v>
      </c>
      <c r="CG1018" s="57">
        <f t="shared" si="60"/>
        <v>21.21</v>
      </c>
      <c r="CH1018" s="57">
        <f t="shared" si="61"/>
        <v>0</v>
      </c>
      <c r="CI1018" s="58">
        <f t="shared" si="62"/>
        <v>0</v>
      </c>
      <c r="CJ1018" s="58">
        <f t="shared" si="63"/>
        <v>25.05</v>
      </c>
      <c r="CK1018" s="57">
        <f t="shared" si="64"/>
        <v>10.78</v>
      </c>
      <c r="CL1018" s="57">
        <f t="shared" si="65"/>
        <v>3.65</v>
      </c>
      <c r="CM1018" s="57">
        <f t="shared" si="66"/>
        <v>1.6</v>
      </c>
      <c r="CN1018" s="57">
        <f t="shared" si="67"/>
        <v>99.94</v>
      </c>
      <c r="CO1018" s="59">
        <f t="shared" si="68"/>
        <v>0.1461325004</v>
      </c>
      <c r="CP1018" s="59">
        <f t="shared" si="69"/>
        <v>0.5626121794</v>
      </c>
      <c r="CQ1018" s="59">
        <f t="shared" si="70"/>
        <v>0.2452166219</v>
      </c>
      <c r="CR1018" s="59">
        <f t="shared" si="71"/>
        <v>0.04603869825</v>
      </c>
      <c r="CS1018" s="60">
        <f t="shared" si="72"/>
        <v>14.61325004</v>
      </c>
      <c r="CT1018" s="60">
        <f t="shared" si="73"/>
        <v>4.603869825</v>
      </c>
      <c r="CU1018" s="60">
        <f t="shared" si="74"/>
        <v>80.78288014</v>
      </c>
      <c r="CV1018" s="61">
        <f t="shared" si="75"/>
        <v>0.1191049484</v>
      </c>
      <c r="CW1018" s="61">
        <f t="shared" si="76"/>
        <v>0.1265507453</v>
      </c>
      <c r="CX1018" s="62"/>
    </row>
    <row r="1019" ht="15.75" customHeight="1">
      <c r="A1019" s="17" t="s">
        <v>53</v>
      </c>
      <c r="B1019" s="17" t="s">
        <v>1069</v>
      </c>
      <c r="C1019" s="84" t="s">
        <v>1070</v>
      </c>
      <c r="D1019" s="83"/>
      <c r="E1019" s="83" t="s">
        <v>1071</v>
      </c>
      <c r="F1019" s="2">
        <v>26.0</v>
      </c>
      <c r="G1019" s="3" t="s">
        <v>1097</v>
      </c>
      <c r="H1019" s="48">
        <v>37.7</v>
      </c>
      <c r="I1019" s="49">
        <v>4.12</v>
      </c>
      <c r="J1019" s="49">
        <v>21.21</v>
      </c>
      <c r="K1019" s="49">
        <v>2.93</v>
      </c>
      <c r="L1019" s="49">
        <v>0.04</v>
      </c>
      <c r="M1019" s="49">
        <v>0.05</v>
      </c>
      <c r="N1019" s="49">
        <v>4.03</v>
      </c>
      <c r="O1019" s="49">
        <v>29.36</v>
      </c>
      <c r="P1019" s="49"/>
      <c r="Q1019" s="50">
        <f t="shared" si="8"/>
        <v>99.44</v>
      </c>
      <c r="R1019" s="51">
        <f t="shared" si="9"/>
        <v>12</v>
      </c>
      <c r="S1019" s="52">
        <f t="shared" si="10"/>
        <v>0.6274517636</v>
      </c>
      <c r="T1019" s="52">
        <f t="shared" si="11"/>
        <v>0.0005006333011</v>
      </c>
      <c r="U1019" s="52">
        <f t="shared" si="12"/>
        <v>0.4160402035</v>
      </c>
      <c r="V1019" s="52">
        <f t="shared" si="13"/>
        <v>0.0006579371565</v>
      </c>
      <c r="W1019" s="52">
        <f t="shared" si="14"/>
        <v>0</v>
      </c>
      <c r="X1019" s="52">
        <f t="shared" si="15"/>
        <v>0.4086495635</v>
      </c>
      <c r="Y1019" s="52">
        <f t="shared" si="16"/>
        <v>0.05681065277</v>
      </c>
      <c r="Z1019" s="52">
        <f t="shared" si="17"/>
        <v>0.1022220899</v>
      </c>
      <c r="AA1019" s="52">
        <f t="shared" si="18"/>
        <v>0.05224734929</v>
      </c>
      <c r="AB1019" s="52">
        <f t="shared" si="19"/>
        <v>1.664580193</v>
      </c>
      <c r="AC1019" s="53">
        <f t="shared" si="20"/>
        <v>5.001763321</v>
      </c>
      <c r="AD1019" s="54">
        <f t="shared" si="21"/>
        <v>1.254903527</v>
      </c>
      <c r="AE1019" s="54">
        <f t="shared" si="22"/>
        <v>0.001001266602</v>
      </c>
      <c r="AF1019" s="54">
        <f t="shared" si="23"/>
        <v>0.6240603052</v>
      </c>
      <c r="AG1019" s="54">
        <f t="shared" si="24"/>
        <v>0.0009869057347</v>
      </c>
      <c r="AH1019" s="54">
        <f t="shared" si="25"/>
        <v>0</v>
      </c>
      <c r="AI1019" s="54">
        <f t="shared" si="26"/>
        <v>0.4086495635</v>
      </c>
      <c r="AJ1019" s="54">
        <f t="shared" si="27"/>
        <v>0.05681065277</v>
      </c>
      <c r="AK1019" s="54">
        <f t="shared" si="28"/>
        <v>0.1022220899</v>
      </c>
      <c r="AL1019" s="54">
        <f t="shared" si="29"/>
        <v>0.05224734929</v>
      </c>
      <c r="AM1019" s="54">
        <f t="shared" si="30"/>
        <v>2.50088166</v>
      </c>
      <c r="AN1019" s="54">
        <f t="shared" si="31"/>
        <v>-5.001763321</v>
      </c>
      <c r="AO1019" s="55">
        <f t="shared" si="32"/>
        <v>3.015543577</v>
      </c>
      <c r="AP1019" s="55">
        <f t="shared" si="33"/>
        <v>0.002406051944</v>
      </c>
      <c r="AQ1019" s="55">
        <f t="shared" si="34"/>
        <v>1.999496114</v>
      </c>
      <c r="AR1019" s="55">
        <f t="shared" si="35"/>
        <v>0.00316205688</v>
      </c>
      <c r="AS1019" s="55">
        <f t="shared" si="36"/>
        <v>0</v>
      </c>
      <c r="AT1019" s="55">
        <f t="shared" si="37"/>
        <v>1.963976576</v>
      </c>
      <c r="AU1019" s="55">
        <f t="shared" si="38"/>
        <v>0.2730329389</v>
      </c>
      <c r="AV1019" s="55">
        <f t="shared" si="39"/>
        <v>0.4912810585</v>
      </c>
      <c r="AW1019" s="55">
        <f t="shared" si="40"/>
        <v>0.2511016268</v>
      </c>
      <c r="AX1019" s="55">
        <f t="shared" si="41"/>
        <v>8</v>
      </c>
      <c r="AY1019" s="55">
        <f t="shared" si="42"/>
        <v>24.03855743</v>
      </c>
      <c r="AZ1019" s="54">
        <f t="shared" ref="AZ1019:BA1019" si="7175">AO1019*2</f>
        <v>6.031087153</v>
      </c>
      <c r="BA1019" s="54">
        <f t="shared" si="7175"/>
        <v>0.004812103888</v>
      </c>
      <c r="BB1019" s="54">
        <f t="shared" ref="BB1019:BD1019" si="7176">AQ1019*(3/2)</f>
        <v>2.999244171</v>
      </c>
      <c r="BC1019" s="54">
        <f t="shared" si="7176"/>
        <v>0.00474308532</v>
      </c>
      <c r="BD1019" s="54">
        <f t="shared" si="7176"/>
        <v>0</v>
      </c>
      <c r="BE1019" s="54">
        <f t="shared" ref="BE1019:BH1019" si="7177">AT1019</f>
        <v>1.963976576</v>
      </c>
      <c r="BF1019" s="54">
        <f t="shared" si="7177"/>
        <v>0.2730329389</v>
      </c>
      <c r="BG1019" s="54">
        <f t="shared" si="7177"/>
        <v>0.4912810585</v>
      </c>
      <c r="BH1019" s="54">
        <f t="shared" si="7177"/>
        <v>0.2511016268</v>
      </c>
      <c r="BI1019" s="54">
        <f t="shared" si="46"/>
        <v>12.01927871</v>
      </c>
      <c r="BJ1019" s="54">
        <f t="shared" si="47"/>
        <v>-24.03855743</v>
      </c>
      <c r="BK1019" s="56">
        <f t="shared" ref="BK1019:BN1019" si="7178">AO1019</f>
        <v>3.015543577</v>
      </c>
      <c r="BL1019" s="56">
        <f t="shared" si="7178"/>
        <v>0.002406051944</v>
      </c>
      <c r="BM1019" s="56">
        <f t="shared" si="7178"/>
        <v>1.999496114</v>
      </c>
      <c r="BN1019" s="56">
        <f t="shared" si="7178"/>
        <v>0.00316205688</v>
      </c>
      <c r="BO1019" s="56">
        <f t="shared" si="49"/>
        <v>0</v>
      </c>
      <c r="BP1019" s="56">
        <f t="shared" si="50"/>
        <v>1.963976576</v>
      </c>
      <c r="BQ1019" s="56">
        <f t="shared" ref="BQ1019:BS1019" si="7179">AU1019</f>
        <v>0.2730329389</v>
      </c>
      <c r="BR1019" s="56">
        <f t="shared" si="7179"/>
        <v>0.4912810585</v>
      </c>
      <c r="BS1019" s="56">
        <f t="shared" si="7179"/>
        <v>0.2511016268</v>
      </c>
      <c r="BT1019" s="56">
        <f t="shared" si="52"/>
        <v>8</v>
      </c>
      <c r="BU1019" s="50">
        <f t="shared" ref="BU1019:BX1019" si="7180">AZ1019</f>
        <v>6.031087153</v>
      </c>
      <c r="BV1019" s="50">
        <f t="shared" si="7180"/>
        <v>0.004812103888</v>
      </c>
      <c r="BW1019" s="50">
        <f t="shared" si="7180"/>
        <v>2.999244171</v>
      </c>
      <c r="BX1019" s="50">
        <f t="shared" si="7180"/>
        <v>0.00474308532</v>
      </c>
      <c r="BY1019" s="50">
        <f t="shared" si="54"/>
        <v>0</v>
      </c>
      <c r="BZ1019" s="50">
        <f t="shared" si="55"/>
        <v>1.963976576</v>
      </c>
      <c r="CA1019" s="50">
        <f t="shared" ref="CA1019:CC1019" si="7181">BF1019</f>
        <v>0.2730329389</v>
      </c>
      <c r="CB1019" s="50">
        <f t="shared" si="7181"/>
        <v>0.4912810585</v>
      </c>
      <c r="CC1019" s="50">
        <f t="shared" si="7181"/>
        <v>0.2511016268</v>
      </c>
      <c r="CD1019" s="50">
        <f t="shared" si="57"/>
        <v>12.01927871</v>
      </c>
      <c r="CE1019" s="57">
        <f t="shared" si="58"/>
        <v>37.7</v>
      </c>
      <c r="CF1019" s="57">
        <f t="shared" si="59"/>
        <v>0.04</v>
      </c>
      <c r="CG1019" s="57">
        <f t="shared" si="60"/>
        <v>21.21</v>
      </c>
      <c r="CH1019" s="57">
        <f t="shared" si="61"/>
        <v>0.05</v>
      </c>
      <c r="CI1019" s="58">
        <f t="shared" si="62"/>
        <v>0</v>
      </c>
      <c r="CJ1019" s="58">
        <f t="shared" si="63"/>
        <v>29.36</v>
      </c>
      <c r="CK1019" s="57">
        <f t="shared" si="64"/>
        <v>4.03</v>
      </c>
      <c r="CL1019" s="57">
        <f t="shared" si="65"/>
        <v>4.12</v>
      </c>
      <c r="CM1019" s="57">
        <f t="shared" si="66"/>
        <v>2.93</v>
      </c>
      <c r="CN1019" s="57">
        <f t="shared" si="67"/>
        <v>99.44</v>
      </c>
      <c r="CO1019" s="59">
        <f t="shared" si="68"/>
        <v>0.1648930471</v>
      </c>
      <c r="CP1019" s="59">
        <f t="shared" si="69"/>
        <v>0.6591869899</v>
      </c>
      <c r="CQ1019" s="59">
        <f t="shared" si="70"/>
        <v>0.09164048255</v>
      </c>
      <c r="CR1019" s="59">
        <f t="shared" si="71"/>
        <v>0.08427948047</v>
      </c>
      <c r="CS1019" s="60">
        <f t="shared" si="72"/>
        <v>16.48930471</v>
      </c>
      <c r="CT1019" s="60">
        <f t="shared" si="73"/>
        <v>8.427948047</v>
      </c>
      <c r="CU1019" s="60">
        <f t="shared" si="74"/>
        <v>75.08274724</v>
      </c>
      <c r="CV1019" s="61">
        <f t="shared" si="75"/>
        <v>0.166726004</v>
      </c>
      <c r="CW1019" s="61">
        <f t="shared" si="76"/>
        <v>0.1427973788</v>
      </c>
      <c r="CX1019" s="62"/>
    </row>
    <row r="1020" ht="15.75" customHeight="1">
      <c r="A1020" s="17" t="s">
        <v>53</v>
      </c>
      <c r="B1020" s="17" t="s">
        <v>1069</v>
      </c>
      <c r="C1020" s="84" t="s">
        <v>1070</v>
      </c>
      <c r="D1020" s="83"/>
      <c r="E1020" s="83" t="s">
        <v>1071</v>
      </c>
      <c r="F1020" s="2">
        <v>27.0</v>
      </c>
      <c r="G1020" s="3" t="s">
        <v>1098</v>
      </c>
      <c r="H1020" s="48">
        <v>38.21</v>
      </c>
      <c r="I1020" s="49">
        <v>6.46</v>
      </c>
      <c r="J1020" s="49">
        <v>21.72</v>
      </c>
      <c r="K1020" s="49">
        <v>0.81</v>
      </c>
      <c r="L1020" s="49">
        <v>0.02</v>
      </c>
      <c r="M1020" s="49">
        <v>0.08</v>
      </c>
      <c r="N1020" s="49">
        <v>0.38</v>
      </c>
      <c r="O1020" s="49">
        <v>32.27</v>
      </c>
      <c r="P1020" s="49"/>
      <c r="Q1020" s="50">
        <f t="shared" si="8"/>
        <v>99.95</v>
      </c>
      <c r="R1020" s="51">
        <f t="shared" si="9"/>
        <v>12</v>
      </c>
      <c r="S1020" s="52">
        <f t="shared" si="10"/>
        <v>0.6359398379</v>
      </c>
      <c r="T1020" s="52">
        <f t="shared" si="11"/>
        <v>0.0002503166506</v>
      </c>
      <c r="U1020" s="52">
        <f t="shared" si="12"/>
        <v>0.426043999</v>
      </c>
      <c r="V1020" s="52">
        <f t="shared" si="13"/>
        <v>0.00105269945</v>
      </c>
      <c r="W1020" s="52">
        <f t="shared" si="14"/>
        <v>0</v>
      </c>
      <c r="X1020" s="52">
        <f t="shared" si="15"/>
        <v>0.4491526367</v>
      </c>
      <c r="Y1020" s="52">
        <f t="shared" si="16"/>
        <v>0.005356835745</v>
      </c>
      <c r="Z1020" s="52">
        <f t="shared" si="17"/>
        <v>0.1602802672</v>
      </c>
      <c r="AA1020" s="52">
        <f t="shared" si="18"/>
        <v>0.01444380646</v>
      </c>
      <c r="AB1020" s="52">
        <f t="shared" si="19"/>
        <v>1.692520399</v>
      </c>
      <c r="AC1020" s="53">
        <f t="shared" si="20"/>
        <v>5.084517806</v>
      </c>
      <c r="AD1020" s="54">
        <f t="shared" si="21"/>
        <v>1.271879676</v>
      </c>
      <c r="AE1020" s="54">
        <f t="shared" si="22"/>
        <v>0.0005006333011</v>
      </c>
      <c r="AF1020" s="54">
        <f t="shared" si="23"/>
        <v>0.6390659986</v>
      </c>
      <c r="AG1020" s="54">
        <f t="shared" si="24"/>
        <v>0.001579049176</v>
      </c>
      <c r="AH1020" s="54">
        <f t="shared" si="25"/>
        <v>0</v>
      </c>
      <c r="AI1020" s="54">
        <f t="shared" si="26"/>
        <v>0.4491526367</v>
      </c>
      <c r="AJ1020" s="54">
        <f t="shared" si="27"/>
        <v>0.005356835745</v>
      </c>
      <c r="AK1020" s="54">
        <f t="shared" si="28"/>
        <v>0.1602802672</v>
      </c>
      <c r="AL1020" s="54">
        <f t="shared" si="29"/>
        <v>0.01444380646</v>
      </c>
      <c r="AM1020" s="54">
        <f t="shared" si="30"/>
        <v>2.542258903</v>
      </c>
      <c r="AN1020" s="54">
        <f t="shared" si="31"/>
        <v>-5.084517806</v>
      </c>
      <c r="AO1020" s="55">
        <f t="shared" si="32"/>
        <v>3.005883241</v>
      </c>
      <c r="AP1020" s="55">
        <f t="shared" si="33"/>
        <v>0.001183166363</v>
      </c>
      <c r="AQ1020" s="55">
        <f t="shared" si="34"/>
        <v>2.013773065</v>
      </c>
      <c r="AR1020" s="55">
        <f t="shared" si="35"/>
        <v>0.004975771995</v>
      </c>
      <c r="AS1020" s="55">
        <f t="shared" si="36"/>
        <v>0</v>
      </c>
      <c r="AT1020" s="55">
        <f t="shared" si="37"/>
        <v>2.123000169</v>
      </c>
      <c r="AU1020" s="55">
        <f t="shared" si="38"/>
        <v>0.02532004104</v>
      </c>
      <c r="AV1020" s="55">
        <f t="shared" si="39"/>
        <v>0.7575933135</v>
      </c>
      <c r="AW1020" s="55">
        <f t="shared" si="40"/>
        <v>0.06827123132</v>
      </c>
      <c r="AX1020" s="55">
        <f t="shared" si="41"/>
        <v>8</v>
      </c>
      <c r="AY1020" s="55">
        <f t="shared" si="42"/>
        <v>24.03288165</v>
      </c>
      <c r="AZ1020" s="54">
        <f t="shared" ref="AZ1020:BA1020" si="7182">AO1020*2</f>
        <v>6.011766482</v>
      </c>
      <c r="BA1020" s="54">
        <f t="shared" si="7182"/>
        <v>0.002366332726</v>
      </c>
      <c r="BB1020" s="54">
        <f t="shared" ref="BB1020:BD1020" si="7183">AQ1020*(3/2)</f>
        <v>3.020659598</v>
      </c>
      <c r="BC1020" s="54">
        <f t="shared" si="7183"/>
        <v>0.007463657992</v>
      </c>
      <c r="BD1020" s="54">
        <f t="shared" si="7183"/>
        <v>0</v>
      </c>
      <c r="BE1020" s="54">
        <f t="shared" ref="BE1020:BH1020" si="7184">AT1020</f>
        <v>2.123000169</v>
      </c>
      <c r="BF1020" s="54">
        <f t="shared" si="7184"/>
        <v>0.02532004104</v>
      </c>
      <c r="BG1020" s="54">
        <f t="shared" si="7184"/>
        <v>0.7575933135</v>
      </c>
      <c r="BH1020" s="54">
        <f t="shared" si="7184"/>
        <v>0.06827123132</v>
      </c>
      <c r="BI1020" s="54">
        <f t="shared" si="46"/>
        <v>12.01644083</v>
      </c>
      <c r="BJ1020" s="54">
        <f t="shared" si="47"/>
        <v>-24.03288165</v>
      </c>
      <c r="BK1020" s="56">
        <f t="shared" ref="BK1020:BN1020" si="7185">AO1020</f>
        <v>3.005883241</v>
      </c>
      <c r="BL1020" s="56">
        <f t="shared" si="7185"/>
        <v>0.001183166363</v>
      </c>
      <c r="BM1020" s="56">
        <f t="shared" si="7185"/>
        <v>2.013773065</v>
      </c>
      <c r="BN1020" s="56">
        <f t="shared" si="7185"/>
        <v>0.004975771995</v>
      </c>
      <c r="BO1020" s="56">
        <f t="shared" si="49"/>
        <v>0</v>
      </c>
      <c r="BP1020" s="56">
        <f t="shared" si="50"/>
        <v>2.123000169</v>
      </c>
      <c r="BQ1020" s="56">
        <f t="shared" ref="BQ1020:BS1020" si="7186">AU1020</f>
        <v>0.02532004104</v>
      </c>
      <c r="BR1020" s="56">
        <f t="shared" si="7186"/>
        <v>0.7575933135</v>
      </c>
      <c r="BS1020" s="56">
        <f t="shared" si="7186"/>
        <v>0.06827123132</v>
      </c>
      <c r="BT1020" s="56">
        <f t="shared" si="52"/>
        <v>8</v>
      </c>
      <c r="BU1020" s="50">
        <f t="shared" ref="BU1020:BX1020" si="7187">AZ1020</f>
        <v>6.011766482</v>
      </c>
      <c r="BV1020" s="50">
        <f t="shared" si="7187"/>
        <v>0.002366332726</v>
      </c>
      <c r="BW1020" s="50">
        <f t="shared" si="7187"/>
        <v>3.020659598</v>
      </c>
      <c r="BX1020" s="50">
        <f t="shared" si="7187"/>
        <v>0.007463657992</v>
      </c>
      <c r="BY1020" s="50">
        <f t="shared" si="54"/>
        <v>0</v>
      </c>
      <c r="BZ1020" s="50">
        <f t="shared" si="55"/>
        <v>2.123000169</v>
      </c>
      <c r="CA1020" s="50">
        <f t="shared" ref="CA1020:CC1020" si="7188">BF1020</f>
        <v>0.02532004104</v>
      </c>
      <c r="CB1020" s="50">
        <f t="shared" si="7188"/>
        <v>0.7575933135</v>
      </c>
      <c r="CC1020" s="50">
        <f t="shared" si="7188"/>
        <v>0.06827123132</v>
      </c>
      <c r="CD1020" s="50">
        <f t="shared" si="57"/>
        <v>12.01644083</v>
      </c>
      <c r="CE1020" s="57">
        <f t="shared" si="58"/>
        <v>38.21</v>
      </c>
      <c r="CF1020" s="57">
        <f t="shared" si="59"/>
        <v>0.02</v>
      </c>
      <c r="CG1020" s="57">
        <f t="shared" si="60"/>
        <v>21.72</v>
      </c>
      <c r="CH1020" s="57">
        <f t="shared" si="61"/>
        <v>0.08</v>
      </c>
      <c r="CI1020" s="58">
        <f t="shared" si="62"/>
        <v>0</v>
      </c>
      <c r="CJ1020" s="58">
        <f t="shared" si="63"/>
        <v>32.27</v>
      </c>
      <c r="CK1020" s="57">
        <f t="shared" si="64"/>
        <v>0.38</v>
      </c>
      <c r="CL1020" s="57">
        <f t="shared" si="65"/>
        <v>6.46</v>
      </c>
      <c r="CM1020" s="57">
        <f t="shared" si="66"/>
        <v>0.81</v>
      </c>
      <c r="CN1020" s="57">
        <f t="shared" si="67"/>
        <v>99.95</v>
      </c>
      <c r="CO1020" s="59">
        <f t="shared" si="68"/>
        <v>0.2547230168</v>
      </c>
      <c r="CP1020" s="59">
        <f t="shared" si="69"/>
        <v>0.7138091087</v>
      </c>
      <c r="CQ1020" s="59">
        <f t="shared" si="70"/>
        <v>0.008513271072</v>
      </c>
      <c r="CR1020" s="59">
        <f t="shared" si="71"/>
        <v>0.02295460334</v>
      </c>
      <c r="CS1020" s="60">
        <f t="shared" si="72"/>
        <v>25.47230168</v>
      </c>
      <c r="CT1020" s="60">
        <f t="shared" si="73"/>
        <v>2.295460334</v>
      </c>
      <c r="CU1020" s="60">
        <f t="shared" si="74"/>
        <v>72.23223798</v>
      </c>
      <c r="CV1020" s="61">
        <f t="shared" si="75"/>
        <v>0.1503161118</v>
      </c>
      <c r="CW1020" s="61">
        <f t="shared" si="76"/>
        <v>0.2205901326</v>
      </c>
      <c r="CX1020" s="62"/>
    </row>
    <row r="1021" ht="15.75" customHeight="1">
      <c r="A1021" s="17" t="s">
        <v>53</v>
      </c>
      <c r="B1021" s="17" t="s">
        <v>1069</v>
      </c>
      <c r="C1021" s="84" t="s">
        <v>1070</v>
      </c>
      <c r="D1021" s="83"/>
      <c r="E1021" s="83" t="s">
        <v>1071</v>
      </c>
      <c r="F1021" s="2">
        <v>28.0</v>
      </c>
      <c r="G1021" s="3" t="s">
        <v>1099</v>
      </c>
      <c r="H1021" s="48">
        <v>37.77</v>
      </c>
      <c r="I1021" s="49">
        <v>4.42</v>
      </c>
      <c r="J1021" s="49">
        <v>21.53</v>
      </c>
      <c r="K1021" s="49">
        <v>1.15</v>
      </c>
      <c r="L1021" s="49">
        <v>0.01</v>
      </c>
      <c r="M1021" s="49">
        <v>0.02</v>
      </c>
      <c r="N1021" s="49">
        <v>2.93</v>
      </c>
      <c r="O1021" s="49">
        <v>32.2</v>
      </c>
      <c r="P1021" s="49"/>
      <c r="Q1021" s="50">
        <f t="shared" si="8"/>
        <v>100.03</v>
      </c>
      <c r="R1021" s="51">
        <f t="shared" si="9"/>
        <v>12</v>
      </c>
      <c r="S1021" s="52">
        <f t="shared" si="10"/>
        <v>0.6286167934</v>
      </c>
      <c r="T1021" s="52">
        <f t="shared" si="11"/>
        <v>0.0001251583253</v>
      </c>
      <c r="U1021" s="52">
        <f t="shared" si="12"/>
        <v>0.4223170948</v>
      </c>
      <c r="V1021" s="52">
        <f t="shared" si="13"/>
        <v>0.0002631748626</v>
      </c>
      <c r="W1021" s="52">
        <f t="shared" si="14"/>
        <v>0</v>
      </c>
      <c r="X1021" s="52">
        <f t="shared" si="15"/>
        <v>0.448178336</v>
      </c>
      <c r="Y1021" s="52">
        <f t="shared" si="16"/>
        <v>0.04130402298</v>
      </c>
      <c r="Z1021" s="52">
        <f t="shared" si="17"/>
        <v>0.109665446</v>
      </c>
      <c r="AA1021" s="52">
        <f t="shared" si="18"/>
        <v>0.0205066388</v>
      </c>
      <c r="AB1021" s="52">
        <f t="shared" si="19"/>
        <v>1.670976665</v>
      </c>
      <c r="AC1021" s="53">
        <f t="shared" si="20"/>
        <v>5.022017503</v>
      </c>
      <c r="AD1021" s="54">
        <f t="shared" si="21"/>
        <v>1.257233587</v>
      </c>
      <c r="AE1021" s="54">
        <f t="shared" si="22"/>
        <v>0.0002503166506</v>
      </c>
      <c r="AF1021" s="54">
        <f t="shared" si="23"/>
        <v>0.6334756422</v>
      </c>
      <c r="AG1021" s="54">
        <f t="shared" si="24"/>
        <v>0.0003947622939</v>
      </c>
      <c r="AH1021" s="54">
        <f t="shared" si="25"/>
        <v>0</v>
      </c>
      <c r="AI1021" s="54">
        <f t="shared" si="26"/>
        <v>0.448178336</v>
      </c>
      <c r="AJ1021" s="54">
        <f t="shared" si="27"/>
        <v>0.04130402298</v>
      </c>
      <c r="AK1021" s="54">
        <f t="shared" si="28"/>
        <v>0.109665446</v>
      </c>
      <c r="AL1021" s="54">
        <f t="shared" si="29"/>
        <v>0.0205066388</v>
      </c>
      <c r="AM1021" s="54">
        <f t="shared" si="30"/>
        <v>2.511008752</v>
      </c>
      <c r="AN1021" s="54">
        <f t="shared" si="31"/>
        <v>-5.022017503</v>
      </c>
      <c r="AO1021" s="55">
        <f t="shared" si="32"/>
        <v>3.009577843</v>
      </c>
      <c r="AP1021" s="55">
        <f t="shared" si="33"/>
        <v>0.0005992104038</v>
      </c>
      <c r="AQ1021" s="55">
        <f t="shared" si="34"/>
        <v>2.021893441</v>
      </c>
      <c r="AR1021" s="55">
        <f t="shared" si="35"/>
        <v>0.001259981031</v>
      </c>
      <c r="AS1021" s="55">
        <f t="shared" si="36"/>
        <v>0</v>
      </c>
      <c r="AT1021" s="55">
        <f t="shared" si="37"/>
        <v>2.145707216</v>
      </c>
      <c r="AU1021" s="55">
        <f t="shared" si="38"/>
        <v>0.1977479343</v>
      </c>
      <c r="AV1021" s="55">
        <f t="shared" si="39"/>
        <v>0.5250363969</v>
      </c>
      <c r="AW1021" s="55">
        <f t="shared" si="40"/>
        <v>0.09817797808</v>
      </c>
      <c r="AX1021" s="55">
        <f t="shared" si="41"/>
        <v>8</v>
      </c>
      <c r="AY1021" s="55">
        <f t="shared" si="42"/>
        <v>24.04350753</v>
      </c>
      <c r="AZ1021" s="54">
        <f t="shared" ref="AZ1021:BA1021" si="7189">AO1021*2</f>
        <v>6.019155686</v>
      </c>
      <c r="BA1021" s="54">
        <f t="shared" si="7189"/>
        <v>0.001198420808</v>
      </c>
      <c r="BB1021" s="54">
        <f t="shared" ref="BB1021:BD1021" si="7190">AQ1021*(3/2)</f>
        <v>3.032840161</v>
      </c>
      <c r="BC1021" s="54">
        <f t="shared" si="7190"/>
        <v>0.001889971546</v>
      </c>
      <c r="BD1021" s="54">
        <f t="shared" si="7190"/>
        <v>0</v>
      </c>
      <c r="BE1021" s="54">
        <f t="shared" ref="BE1021:BH1021" si="7191">AT1021</f>
        <v>2.145707216</v>
      </c>
      <c r="BF1021" s="54">
        <f t="shared" si="7191"/>
        <v>0.1977479343</v>
      </c>
      <c r="BG1021" s="54">
        <f t="shared" si="7191"/>
        <v>0.5250363969</v>
      </c>
      <c r="BH1021" s="54">
        <f t="shared" si="7191"/>
        <v>0.09817797808</v>
      </c>
      <c r="BI1021" s="54">
        <f t="shared" si="46"/>
        <v>12.02175376</v>
      </c>
      <c r="BJ1021" s="54">
        <f t="shared" si="47"/>
        <v>-24.04350753</v>
      </c>
      <c r="BK1021" s="56">
        <f t="shared" ref="BK1021:BN1021" si="7192">AO1021</f>
        <v>3.009577843</v>
      </c>
      <c r="BL1021" s="56">
        <f t="shared" si="7192"/>
        <v>0.0005992104038</v>
      </c>
      <c r="BM1021" s="56">
        <f t="shared" si="7192"/>
        <v>2.021893441</v>
      </c>
      <c r="BN1021" s="56">
        <f t="shared" si="7192"/>
        <v>0.001259981031</v>
      </c>
      <c r="BO1021" s="56">
        <f t="shared" si="49"/>
        <v>0</v>
      </c>
      <c r="BP1021" s="56">
        <f t="shared" si="50"/>
        <v>2.145707216</v>
      </c>
      <c r="BQ1021" s="56">
        <f t="shared" ref="BQ1021:BS1021" si="7193">AU1021</f>
        <v>0.1977479343</v>
      </c>
      <c r="BR1021" s="56">
        <f t="shared" si="7193"/>
        <v>0.5250363969</v>
      </c>
      <c r="BS1021" s="56">
        <f t="shared" si="7193"/>
        <v>0.09817797808</v>
      </c>
      <c r="BT1021" s="56">
        <f t="shared" si="52"/>
        <v>8</v>
      </c>
      <c r="BU1021" s="50">
        <f t="shared" ref="BU1021:BX1021" si="7194">AZ1021</f>
        <v>6.019155686</v>
      </c>
      <c r="BV1021" s="50">
        <f t="shared" si="7194"/>
        <v>0.001198420808</v>
      </c>
      <c r="BW1021" s="50">
        <f t="shared" si="7194"/>
        <v>3.032840161</v>
      </c>
      <c r="BX1021" s="50">
        <f t="shared" si="7194"/>
        <v>0.001889971546</v>
      </c>
      <c r="BY1021" s="50">
        <f t="shared" si="54"/>
        <v>0</v>
      </c>
      <c r="BZ1021" s="50">
        <f t="shared" si="55"/>
        <v>2.145707216</v>
      </c>
      <c r="CA1021" s="50">
        <f t="shared" ref="CA1021:CC1021" si="7195">BF1021</f>
        <v>0.1977479343</v>
      </c>
      <c r="CB1021" s="50">
        <f t="shared" si="7195"/>
        <v>0.5250363969</v>
      </c>
      <c r="CC1021" s="50">
        <f t="shared" si="7195"/>
        <v>0.09817797808</v>
      </c>
      <c r="CD1021" s="50">
        <f t="shared" si="57"/>
        <v>12.02175376</v>
      </c>
      <c r="CE1021" s="57">
        <f t="shared" si="58"/>
        <v>37.77</v>
      </c>
      <c r="CF1021" s="57">
        <f t="shared" si="59"/>
        <v>0.01</v>
      </c>
      <c r="CG1021" s="57">
        <f t="shared" si="60"/>
        <v>21.53</v>
      </c>
      <c r="CH1021" s="57">
        <f t="shared" si="61"/>
        <v>0.02</v>
      </c>
      <c r="CI1021" s="58">
        <f t="shared" si="62"/>
        <v>0</v>
      </c>
      <c r="CJ1021" s="58">
        <f t="shared" si="63"/>
        <v>32.2</v>
      </c>
      <c r="CK1021" s="57">
        <f t="shared" si="64"/>
        <v>2.93</v>
      </c>
      <c r="CL1021" s="57">
        <f t="shared" si="65"/>
        <v>4.42</v>
      </c>
      <c r="CM1021" s="57">
        <f t="shared" si="66"/>
        <v>1.15</v>
      </c>
      <c r="CN1021" s="57">
        <f t="shared" si="67"/>
        <v>100.03</v>
      </c>
      <c r="CO1021" s="59">
        <f t="shared" si="68"/>
        <v>0.1769783902</v>
      </c>
      <c r="CP1021" s="59">
        <f t="shared" si="69"/>
        <v>0.7232713983</v>
      </c>
      <c r="CQ1021" s="59">
        <f t="shared" si="70"/>
        <v>0.06665654285</v>
      </c>
      <c r="CR1021" s="59">
        <f t="shared" si="71"/>
        <v>0.03309366859</v>
      </c>
      <c r="CS1021" s="60">
        <f t="shared" si="72"/>
        <v>17.69783902</v>
      </c>
      <c r="CT1021" s="60">
        <f t="shared" si="73"/>
        <v>3.309366859</v>
      </c>
      <c r="CU1021" s="60">
        <f t="shared" si="74"/>
        <v>78.99279412</v>
      </c>
      <c r="CV1021" s="61">
        <f t="shared" si="75"/>
        <v>0.1215828637</v>
      </c>
      <c r="CW1021" s="61">
        <f t="shared" si="76"/>
        <v>0.1532632859</v>
      </c>
      <c r="CX1021" s="62"/>
    </row>
    <row r="1022" ht="15.75" customHeight="1">
      <c r="A1022" s="17" t="s">
        <v>53</v>
      </c>
      <c r="B1022" s="17" t="s">
        <v>1069</v>
      </c>
      <c r="C1022" s="84" t="s">
        <v>1070</v>
      </c>
      <c r="D1022" s="83"/>
      <c r="E1022" s="83" t="s">
        <v>1071</v>
      </c>
      <c r="F1022" s="2">
        <v>29.0</v>
      </c>
      <c r="G1022" s="3" t="s">
        <v>1100</v>
      </c>
      <c r="H1022" s="48">
        <v>38.31</v>
      </c>
      <c r="I1022" s="49">
        <v>3.83</v>
      </c>
      <c r="J1022" s="49">
        <v>21.32</v>
      </c>
      <c r="K1022" s="49">
        <v>5.09</v>
      </c>
      <c r="L1022" s="49">
        <v>0.01</v>
      </c>
      <c r="M1022" s="49">
        <v>0.03</v>
      </c>
      <c r="N1022" s="49">
        <v>4.89</v>
      </c>
      <c r="O1022" s="49">
        <v>26.77</v>
      </c>
      <c r="P1022" s="49"/>
      <c r="Q1022" s="50">
        <f t="shared" si="8"/>
        <v>100.25</v>
      </c>
      <c r="R1022" s="51">
        <f t="shared" si="9"/>
        <v>12</v>
      </c>
      <c r="S1022" s="52">
        <f t="shared" si="10"/>
        <v>0.6376041661</v>
      </c>
      <c r="T1022" s="52">
        <f t="shared" si="11"/>
        <v>0.0001251583253</v>
      </c>
      <c r="U1022" s="52">
        <f t="shared" si="12"/>
        <v>0.4181978849</v>
      </c>
      <c r="V1022" s="52">
        <f t="shared" si="13"/>
        <v>0.0003947622939</v>
      </c>
      <c r="W1022" s="52">
        <f t="shared" si="14"/>
        <v>0</v>
      </c>
      <c r="X1022" s="52">
        <f t="shared" si="15"/>
        <v>0.3726004365</v>
      </c>
      <c r="Y1022" s="52">
        <f t="shared" si="16"/>
        <v>0.06893401788</v>
      </c>
      <c r="Z1022" s="52">
        <f t="shared" si="17"/>
        <v>0.0950268457</v>
      </c>
      <c r="AA1022" s="52">
        <f t="shared" si="18"/>
        <v>0.09076416652</v>
      </c>
      <c r="AB1022" s="52">
        <f t="shared" si="19"/>
        <v>1.683647438</v>
      </c>
      <c r="AC1022" s="53">
        <f t="shared" si="20"/>
        <v>5.061346173</v>
      </c>
      <c r="AD1022" s="54">
        <f t="shared" si="21"/>
        <v>1.275208332</v>
      </c>
      <c r="AE1022" s="54">
        <f t="shared" si="22"/>
        <v>0.0002503166506</v>
      </c>
      <c r="AF1022" s="54">
        <f t="shared" si="23"/>
        <v>0.6272968273</v>
      </c>
      <c r="AG1022" s="54">
        <f t="shared" si="24"/>
        <v>0.0005921434408</v>
      </c>
      <c r="AH1022" s="54">
        <f t="shared" si="25"/>
        <v>0</v>
      </c>
      <c r="AI1022" s="54">
        <f t="shared" si="26"/>
        <v>0.3726004365</v>
      </c>
      <c r="AJ1022" s="54">
        <f t="shared" si="27"/>
        <v>0.06893401788</v>
      </c>
      <c r="AK1022" s="54">
        <f t="shared" si="28"/>
        <v>0.0950268457</v>
      </c>
      <c r="AL1022" s="54">
        <f t="shared" si="29"/>
        <v>0.09076416652</v>
      </c>
      <c r="AM1022" s="54">
        <f t="shared" si="30"/>
        <v>2.530673086</v>
      </c>
      <c r="AN1022" s="54">
        <f t="shared" si="31"/>
        <v>-5.061346173</v>
      </c>
      <c r="AO1022" s="55">
        <f t="shared" si="32"/>
        <v>3.029632697</v>
      </c>
      <c r="AP1022" s="55">
        <f t="shared" si="33"/>
        <v>0.0005947008735</v>
      </c>
      <c r="AQ1022" s="55">
        <f t="shared" si="34"/>
        <v>1.987104309</v>
      </c>
      <c r="AR1022" s="55">
        <f t="shared" si="35"/>
        <v>0.001875748021</v>
      </c>
      <c r="AS1022" s="55">
        <f t="shared" si="36"/>
        <v>0</v>
      </c>
      <c r="AT1022" s="55">
        <f t="shared" si="37"/>
        <v>1.770443992</v>
      </c>
      <c r="AU1022" s="55">
        <f t="shared" si="38"/>
        <v>0.3275460946</v>
      </c>
      <c r="AV1022" s="55">
        <f t="shared" si="39"/>
        <v>0.4515284782</v>
      </c>
      <c r="AW1022" s="55">
        <f t="shared" si="40"/>
        <v>0.4312739803</v>
      </c>
      <c r="AX1022" s="55">
        <f t="shared" si="41"/>
        <v>8</v>
      </c>
      <c r="AY1022" s="55">
        <f t="shared" si="42"/>
        <v>24.04943485</v>
      </c>
      <c r="AZ1022" s="54">
        <f t="shared" ref="AZ1022:BA1022" si="7196">AO1022*2</f>
        <v>6.059265394</v>
      </c>
      <c r="BA1022" s="54">
        <f t="shared" si="7196"/>
        <v>0.001189401747</v>
      </c>
      <c r="BB1022" s="54">
        <f t="shared" ref="BB1022:BD1022" si="7197">AQ1022*(3/2)</f>
        <v>2.980656463</v>
      </c>
      <c r="BC1022" s="54">
        <f t="shared" si="7197"/>
        <v>0.002813622032</v>
      </c>
      <c r="BD1022" s="54">
        <f t="shared" si="7197"/>
        <v>0</v>
      </c>
      <c r="BE1022" s="54">
        <f t="shared" ref="BE1022:BH1022" si="7198">AT1022</f>
        <v>1.770443992</v>
      </c>
      <c r="BF1022" s="54">
        <f t="shared" si="7198"/>
        <v>0.3275460946</v>
      </c>
      <c r="BG1022" s="54">
        <f t="shared" si="7198"/>
        <v>0.4515284782</v>
      </c>
      <c r="BH1022" s="54">
        <f t="shared" si="7198"/>
        <v>0.4312739803</v>
      </c>
      <c r="BI1022" s="54">
        <f t="shared" si="46"/>
        <v>12.02471743</v>
      </c>
      <c r="BJ1022" s="54">
        <f t="shared" si="47"/>
        <v>-24.04943485</v>
      </c>
      <c r="BK1022" s="56">
        <f t="shared" ref="BK1022:BN1022" si="7199">AO1022</f>
        <v>3.029632697</v>
      </c>
      <c r="BL1022" s="56">
        <f t="shared" si="7199"/>
        <v>0.0005947008735</v>
      </c>
      <c r="BM1022" s="56">
        <f t="shared" si="7199"/>
        <v>1.987104309</v>
      </c>
      <c r="BN1022" s="56">
        <f t="shared" si="7199"/>
        <v>0.001875748021</v>
      </c>
      <c r="BO1022" s="56">
        <f t="shared" si="49"/>
        <v>0</v>
      </c>
      <c r="BP1022" s="56">
        <f t="shared" si="50"/>
        <v>1.770443992</v>
      </c>
      <c r="BQ1022" s="56">
        <f t="shared" ref="BQ1022:BS1022" si="7200">AU1022</f>
        <v>0.3275460946</v>
      </c>
      <c r="BR1022" s="56">
        <f t="shared" si="7200"/>
        <v>0.4515284782</v>
      </c>
      <c r="BS1022" s="56">
        <f t="shared" si="7200"/>
        <v>0.4312739803</v>
      </c>
      <c r="BT1022" s="56">
        <f t="shared" si="52"/>
        <v>8</v>
      </c>
      <c r="BU1022" s="50">
        <f t="shared" ref="BU1022:BX1022" si="7201">AZ1022</f>
        <v>6.059265394</v>
      </c>
      <c r="BV1022" s="50">
        <f t="shared" si="7201"/>
        <v>0.001189401747</v>
      </c>
      <c r="BW1022" s="50">
        <f t="shared" si="7201"/>
        <v>2.980656463</v>
      </c>
      <c r="BX1022" s="50">
        <f t="shared" si="7201"/>
        <v>0.002813622032</v>
      </c>
      <c r="BY1022" s="50">
        <f t="shared" si="54"/>
        <v>0</v>
      </c>
      <c r="BZ1022" s="50">
        <f t="shared" si="55"/>
        <v>1.770443992</v>
      </c>
      <c r="CA1022" s="50">
        <f t="shared" ref="CA1022:CC1022" si="7202">BF1022</f>
        <v>0.3275460946</v>
      </c>
      <c r="CB1022" s="50">
        <f t="shared" si="7202"/>
        <v>0.4515284782</v>
      </c>
      <c r="CC1022" s="50">
        <f t="shared" si="7202"/>
        <v>0.4312739803</v>
      </c>
      <c r="CD1022" s="50">
        <f t="shared" si="57"/>
        <v>12.02471743</v>
      </c>
      <c r="CE1022" s="57">
        <f t="shared" si="58"/>
        <v>38.31</v>
      </c>
      <c r="CF1022" s="57">
        <f t="shared" si="59"/>
        <v>0.01</v>
      </c>
      <c r="CG1022" s="57">
        <f t="shared" si="60"/>
        <v>21.32</v>
      </c>
      <c r="CH1022" s="57">
        <f t="shared" si="61"/>
        <v>0.03</v>
      </c>
      <c r="CI1022" s="58">
        <f t="shared" si="62"/>
        <v>0</v>
      </c>
      <c r="CJ1022" s="58">
        <f t="shared" si="63"/>
        <v>26.77</v>
      </c>
      <c r="CK1022" s="57">
        <f t="shared" si="64"/>
        <v>4.89</v>
      </c>
      <c r="CL1022" s="57">
        <f t="shared" si="65"/>
        <v>3.83</v>
      </c>
      <c r="CM1022" s="57">
        <f t="shared" si="66"/>
        <v>5.09</v>
      </c>
      <c r="CN1022" s="57">
        <f t="shared" si="67"/>
        <v>100.25</v>
      </c>
      <c r="CO1022" s="59">
        <f t="shared" si="68"/>
        <v>0.1514793369</v>
      </c>
      <c r="CP1022" s="59">
        <f t="shared" si="69"/>
        <v>0.5939507581</v>
      </c>
      <c r="CQ1022" s="59">
        <f t="shared" si="70"/>
        <v>0.1098855722</v>
      </c>
      <c r="CR1022" s="59">
        <f t="shared" si="71"/>
        <v>0.1446843327</v>
      </c>
      <c r="CS1022" s="60">
        <f t="shared" si="72"/>
        <v>15.14793369</v>
      </c>
      <c r="CT1022" s="60">
        <f t="shared" si="73"/>
        <v>14.46843327</v>
      </c>
      <c r="CU1022" s="60">
        <f t="shared" si="74"/>
        <v>70.38363304</v>
      </c>
      <c r="CV1022" s="61">
        <f t="shared" si="75"/>
        <v>0.2204240012</v>
      </c>
      <c r="CW1022" s="61">
        <f t="shared" si="76"/>
        <v>0.1311811058</v>
      </c>
      <c r="CX1022" s="62"/>
    </row>
    <row r="1023" ht="15.75" customHeight="1">
      <c r="A1023" s="17" t="s">
        <v>53</v>
      </c>
      <c r="B1023" s="17" t="s">
        <v>1069</v>
      </c>
      <c r="C1023" s="84" t="s">
        <v>1070</v>
      </c>
      <c r="D1023" s="83"/>
      <c r="E1023" s="83" t="s">
        <v>1071</v>
      </c>
      <c r="F1023" s="2">
        <v>30.0</v>
      </c>
      <c r="G1023" s="3" t="s">
        <v>1101</v>
      </c>
      <c r="H1023" s="48">
        <v>37.92</v>
      </c>
      <c r="I1023" s="49">
        <v>4.37</v>
      </c>
      <c r="J1023" s="49">
        <v>21.36</v>
      </c>
      <c r="K1023" s="49">
        <v>1.16</v>
      </c>
      <c r="L1023" s="49">
        <v>0.02</v>
      </c>
      <c r="M1023" s="49">
        <v>0.0</v>
      </c>
      <c r="N1023" s="49">
        <v>3.49</v>
      </c>
      <c r="O1023" s="49">
        <v>31.61</v>
      </c>
      <c r="P1023" s="49"/>
      <c r="Q1023" s="50">
        <f t="shared" si="8"/>
        <v>99.93</v>
      </c>
      <c r="R1023" s="51">
        <f t="shared" si="9"/>
        <v>12</v>
      </c>
      <c r="S1023" s="52">
        <f t="shared" si="10"/>
        <v>0.6311132858</v>
      </c>
      <c r="T1023" s="52">
        <f t="shared" si="11"/>
        <v>0.0002503166506</v>
      </c>
      <c r="U1023" s="52">
        <f t="shared" si="12"/>
        <v>0.4189824963</v>
      </c>
      <c r="V1023" s="52">
        <f t="shared" si="13"/>
        <v>0</v>
      </c>
      <c r="W1023" s="52">
        <f t="shared" si="14"/>
        <v>0</v>
      </c>
      <c r="X1023" s="52">
        <f t="shared" si="15"/>
        <v>0.4399663727</v>
      </c>
      <c r="Y1023" s="52">
        <f t="shared" si="16"/>
        <v>0.04919830724</v>
      </c>
      <c r="Z1023" s="52">
        <f t="shared" si="17"/>
        <v>0.1084248866</v>
      </c>
      <c r="AA1023" s="52">
        <f t="shared" si="18"/>
        <v>0.0206849574</v>
      </c>
      <c r="AB1023" s="52">
        <f t="shared" si="19"/>
        <v>1.668620623</v>
      </c>
      <c r="AC1023" s="53">
        <f t="shared" si="20"/>
        <v>5.018950947</v>
      </c>
      <c r="AD1023" s="54">
        <f t="shared" si="21"/>
        <v>1.262226572</v>
      </c>
      <c r="AE1023" s="54">
        <f t="shared" si="22"/>
        <v>0.0005006333011</v>
      </c>
      <c r="AF1023" s="54">
        <f t="shared" si="23"/>
        <v>0.6284737445</v>
      </c>
      <c r="AG1023" s="54">
        <f t="shared" si="24"/>
        <v>0</v>
      </c>
      <c r="AH1023" s="54">
        <f t="shared" si="25"/>
        <v>0</v>
      </c>
      <c r="AI1023" s="54">
        <f t="shared" si="26"/>
        <v>0.4399663727</v>
      </c>
      <c r="AJ1023" s="54">
        <f t="shared" si="27"/>
        <v>0.04919830724</v>
      </c>
      <c r="AK1023" s="54">
        <f t="shared" si="28"/>
        <v>0.1084248866</v>
      </c>
      <c r="AL1023" s="54">
        <f t="shared" si="29"/>
        <v>0.0206849574</v>
      </c>
      <c r="AM1023" s="54">
        <f t="shared" si="30"/>
        <v>2.509475473</v>
      </c>
      <c r="AN1023" s="54">
        <f t="shared" si="31"/>
        <v>-5.018950947</v>
      </c>
      <c r="AO1023" s="55">
        <f t="shared" si="32"/>
        <v>3.025796408</v>
      </c>
      <c r="AP1023" s="55">
        <f t="shared" si="33"/>
        <v>0.001200112942</v>
      </c>
      <c r="AQ1023" s="55">
        <f t="shared" si="34"/>
        <v>2.008760964</v>
      </c>
      <c r="AR1023" s="55">
        <f t="shared" si="35"/>
        <v>0</v>
      </c>
      <c r="AS1023" s="55">
        <f t="shared" si="36"/>
        <v>0</v>
      </c>
      <c r="AT1023" s="55">
        <f t="shared" si="37"/>
        <v>2.109365624</v>
      </c>
      <c r="AU1023" s="55">
        <f t="shared" si="38"/>
        <v>0.2358753407</v>
      </c>
      <c r="AV1023" s="55">
        <f t="shared" si="39"/>
        <v>0.5198300207</v>
      </c>
      <c r="AW1023" s="55">
        <f t="shared" si="40"/>
        <v>0.09917152943</v>
      </c>
      <c r="AX1023" s="55">
        <f t="shared" si="41"/>
        <v>8</v>
      </c>
      <c r="AY1023" s="55">
        <f t="shared" si="42"/>
        <v>24.06275401</v>
      </c>
      <c r="AZ1023" s="54">
        <f t="shared" ref="AZ1023:BA1023" si="7203">AO1023*2</f>
        <v>6.051592816</v>
      </c>
      <c r="BA1023" s="54">
        <f t="shared" si="7203"/>
        <v>0.002400225884</v>
      </c>
      <c r="BB1023" s="54">
        <f t="shared" ref="BB1023:BD1023" si="7204">AQ1023*(3/2)</f>
        <v>3.013141446</v>
      </c>
      <c r="BC1023" s="54">
        <f t="shared" si="7204"/>
        <v>0</v>
      </c>
      <c r="BD1023" s="54">
        <f t="shared" si="7204"/>
        <v>0</v>
      </c>
      <c r="BE1023" s="54">
        <f t="shared" ref="BE1023:BH1023" si="7205">AT1023</f>
        <v>2.109365624</v>
      </c>
      <c r="BF1023" s="54">
        <f t="shared" si="7205"/>
        <v>0.2358753407</v>
      </c>
      <c r="BG1023" s="54">
        <f t="shared" si="7205"/>
        <v>0.5198300207</v>
      </c>
      <c r="BH1023" s="54">
        <f t="shared" si="7205"/>
        <v>0.09917152943</v>
      </c>
      <c r="BI1023" s="54">
        <f t="shared" si="46"/>
        <v>12.031377</v>
      </c>
      <c r="BJ1023" s="54">
        <f t="shared" si="47"/>
        <v>-24.06275401</v>
      </c>
      <c r="BK1023" s="56">
        <f t="shared" ref="BK1023:BN1023" si="7206">AO1023</f>
        <v>3.025796408</v>
      </c>
      <c r="BL1023" s="56">
        <f t="shared" si="7206"/>
        <v>0.001200112942</v>
      </c>
      <c r="BM1023" s="56">
        <f t="shared" si="7206"/>
        <v>2.008760964</v>
      </c>
      <c r="BN1023" s="56">
        <f t="shared" si="7206"/>
        <v>0</v>
      </c>
      <c r="BO1023" s="56">
        <f t="shared" si="49"/>
        <v>0</v>
      </c>
      <c r="BP1023" s="56">
        <f t="shared" si="50"/>
        <v>2.109365624</v>
      </c>
      <c r="BQ1023" s="56">
        <f t="shared" ref="BQ1023:BS1023" si="7207">AU1023</f>
        <v>0.2358753407</v>
      </c>
      <c r="BR1023" s="56">
        <f t="shared" si="7207"/>
        <v>0.5198300207</v>
      </c>
      <c r="BS1023" s="56">
        <f t="shared" si="7207"/>
        <v>0.09917152943</v>
      </c>
      <c r="BT1023" s="56">
        <f t="shared" si="52"/>
        <v>8</v>
      </c>
      <c r="BU1023" s="50">
        <f t="shared" ref="BU1023:BX1023" si="7208">AZ1023</f>
        <v>6.051592816</v>
      </c>
      <c r="BV1023" s="50">
        <f t="shared" si="7208"/>
        <v>0.002400225884</v>
      </c>
      <c r="BW1023" s="50">
        <f t="shared" si="7208"/>
        <v>3.013141446</v>
      </c>
      <c r="BX1023" s="50">
        <f t="shared" si="7208"/>
        <v>0</v>
      </c>
      <c r="BY1023" s="50">
        <f t="shared" si="54"/>
        <v>0</v>
      </c>
      <c r="BZ1023" s="50">
        <f t="shared" si="55"/>
        <v>2.109365624</v>
      </c>
      <c r="CA1023" s="50">
        <f t="shared" ref="CA1023:CC1023" si="7209">BF1023</f>
        <v>0.2358753407</v>
      </c>
      <c r="CB1023" s="50">
        <f t="shared" si="7209"/>
        <v>0.5198300207</v>
      </c>
      <c r="CC1023" s="50">
        <f t="shared" si="7209"/>
        <v>0.09917152943</v>
      </c>
      <c r="CD1023" s="50">
        <f t="shared" si="57"/>
        <v>12.031377</v>
      </c>
      <c r="CE1023" s="57">
        <f t="shared" si="58"/>
        <v>37.92</v>
      </c>
      <c r="CF1023" s="57">
        <f t="shared" si="59"/>
        <v>0.02</v>
      </c>
      <c r="CG1023" s="57">
        <f t="shared" si="60"/>
        <v>21.36</v>
      </c>
      <c r="CH1023" s="57">
        <f t="shared" si="61"/>
        <v>0</v>
      </c>
      <c r="CI1023" s="58">
        <f t="shared" si="62"/>
        <v>0</v>
      </c>
      <c r="CJ1023" s="58">
        <f t="shared" si="63"/>
        <v>31.61</v>
      </c>
      <c r="CK1023" s="57">
        <f t="shared" si="64"/>
        <v>3.49</v>
      </c>
      <c r="CL1023" s="57">
        <f t="shared" si="65"/>
        <v>4.37</v>
      </c>
      <c r="CM1023" s="57">
        <f t="shared" si="66"/>
        <v>1.16</v>
      </c>
      <c r="CN1023" s="57">
        <f t="shared" si="67"/>
        <v>99.93</v>
      </c>
      <c r="CO1023" s="59">
        <f t="shared" si="68"/>
        <v>0.1753669</v>
      </c>
      <c r="CP1023" s="59">
        <f t="shared" si="69"/>
        <v>0.711603593</v>
      </c>
      <c r="CQ1023" s="59">
        <f t="shared" si="70"/>
        <v>0.07957356374</v>
      </c>
      <c r="CR1023" s="59">
        <f t="shared" si="71"/>
        <v>0.03345594327</v>
      </c>
      <c r="CS1023" s="60">
        <f t="shared" si="72"/>
        <v>17.53669</v>
      </c>
      <c r="CT1023" s="60">
        <f t="shared" si="73"/>
        <v>3.345594327</v>
      </c>
      <c r="CU1023" s="60">
        <f t="shared" si="74"/>
        <v>79.11771567</v>
      </c>
      <c r="CV1023" s="61">
        <f t="shared" si="75"/>
        <v>0.1211393933</v>
      </c>
      <c r="CW1023" s="61">
        <f t="shared" si="76"/>
        <v>0.1518677354</v>
      </c>
      <c r="CX1023" s="62"/>
    </row>
    <row r="1024" ht="15.75" customHeight="1">
      <c r="A1024" s="17" t="s">
        <v>53</v>
      </c>
      <c r="B1024" s="17" t="s">
        <v>1069</v>
      </c>
      <c r="C1024" s="84" t="s">
        <v>1070</v>
      </c>
      <c r="D1024" s="83"/>
      <c r="E1024" s="83" t="s">
        <v>1071</v>
      </c>
      <c r="F1024" s="2">
        <v>31.0</v>
      </c>
      <c r="G1024" s="3" t="s">
        <v>1102</v>
      </c>
      <c r="H1024" s="48">
        <v>38.31</v>
      </c>
      <c r="I1024" s="49">
        <v>5.53</v>
      </c>
      <c r="J1024" s="49">
        <v>21.67</v>
      </c>
      <c r="K1024" s="49">
        <v>1.8</v>
      </c>
      <c r="L1024" s="49">
        <v>0.03</v>
      </c>
      <c r="M1024" s="49">
        <v>0.0</v>
      </c>
      <c r="N1024" s="49">
        <v>2.18</v>
      </c>
      <c r="O1024" s="49">
        <v>30.37</v>
      </c>
      <c r="P1024" s="49"/>
      <c r="Q1024" s="50">
        <f t="shared" si="8"/>
        <v>99.89</v>
      </c>
      <c r="R1024" s="51">
        <f t="shared" si="9"/>
        <v>12</v>
      </c>
      <c r="S1024" s="52">
        <f t="shared" si="10"/>
        <v>0.6376041661</v>
      </c>
      <c r="T1024" s="52">
        <f t="shared" si="11"/>
        <v>0.0003754749758</v>
      </c>
      <c r="U1024" s="52">
        <f t="shared" si="12"/>
        <v>0.4250632348</v>
      </c>
      <c r="V1024" s="52">
        <f t="shared" si="13"/>
        <v>0</v>
      </c>
      <c r="W1024" s="52">
        <f t="shared" si="14"/>
        <v>0</v>
      </c>
      <c r="X1024" s="52">
        <f t="shared" si="15"/>
        <v>0.4227073312</v>
      </c>
      <c r="Y1024" s="52">
        <f t="shared" si="16"/>
        <v>0.03073132085</v>
      </c>
      <c r="Z1024" s="52">
        <f t="shared" si="17"/>
        <v>0.1372058634</v>
      </c>
      <c r="AA1024" s="52">
        <f t="shared" si="18"/>
        <v>0.03209734769</v>
      </c>
      <c r="AB1024" s="52">
        <f t="shared" si="19"/>
        <v>1.685784739</v>
      </c>
      <c r="AC1024" s="53">
        <f t="shared" si="20"/>
        <v>5.072591995</v>
      </c>
      <c r="AD1024" s="54">
        <f t="shared" si="21"/>
        <v>1.275208332</v>
      </c>
      <c r="AE1024" s="54">
        <f t="shared" si="22"/>
        <v>0.0007509499517</v>
      </c>
      <c r="AF1024" s="54">
        <f t="shared" si="23"/>
        <v>0.6375948522</v>
      </c>
      <c r="AG1024" s="54">
        <f t="shared" si="24"/>
        <v>0</v>
      </c>
      <c r="AH1024" s="54">
        <f t="shared" si="25"/>
        <v>0</v>
      </c>
      <c r="AI1024" s="54">
        <f t="shared" si="26"/>
        <v>0.4227073312</v>
      </c>
      <c r="AJ1024" s="54">
        <f t="shared" si="27"/>
        <v>0.03073132085</v>
      </c>
      <c r="AK1024" s="54">
        <f t="shared" si="28"/>
        <v>0.1372058634</v>
      </c>
      <c r="AL1024" s="54">
        <f t="shared" si="29"/>
        <v>0.03209734769</v>
      </c>
      <c r="AM1024" s="54">
        <f t="shared" si="30"/>
        <v>2.536295998</v>
      </c>
      <c r="AN1024" s="54">
        <f t="shared" si="31"/>
        <v>-5.072591995</v>
      </c>
      <c r="AO1024" s="55">
        <f t="shared" si="32"/>
        <v>3.025791616</v>
      </c>
      <c r="AP1024" s="55">
        <f t="shared" si="33"/>
        <v>0.001781840669</v>
      </c>
      <c r="AQ1024" s="55">
        <f t="shared" si="34"/>
        <v>2.017164944</v>
      </c>
      <c r="AR1024" s="55">
        <f t="shared" si="35"/>
        <v>0</v>
      </c>
      <c r="AS1024" s="55">
        <f t="shared" si="36"/>
        <v>0</v>
      </c>
      <c r="AT1024" s="55">
        <f t="shared" si="37"/>
        <v>2.005984852</v>
      </c>
      <c r="AU1024" s="55">
        <f t="shared" si="38"/>
        <v>0.1458374614</v>
      </c>
      <c r="AV1024" s="55">
        <f t="shared" si="39"/>
        <v>0.6511192572</v>
      </c>
      <c r="AW1024" s="55">
        <f t="shared" si="40"/>
        <v>0.1523200297</v>
      </c>
      <c r="AX1024" s="55">
        <f t="shared" si="41"/>
        <v>8</v>
      </c>
      <c r="AY1024" s="55">
        <f t="shared" si="42"/>
        <v>24.07231186</v>
      </c>
      <c r="AZ1024" s="54">
        <f t="shared" ref="AZ1024:BA1024" si="7210">AO1024*2</f>
        <v>6.051583231</v>
      </c>
      <c r="BA1024" s="54">
        <f t="shared" si="7210"/>
        <v>0.003563681338</v>
      </c>
      <c r="BB1024" s="54">
        <f t="shared" ref="BB1024:BD1024" si="7211">AQ1024*(3/2)</f>
        <v>3.025747416</v>
      </c>
      <c r="BC1024" s="54">
        <f t="shared" si="7211"/>
        <v>0</v>
      </c>
      <c r="BD1024" s="54">
        <f t="shared" si="7211"/>
        <v>0</v>
      </c>
      <c r="BE1024" s="54">
        <f t="shared" ref="BE1024:BH1024" si="7212">AT1024</f>
        <v>2.005984852</v>
      </c>
      <c r="BF1024" s="54">
        <f t="shared" si="7212"/>
        <v>0.1458374614</v>
      </c>
      <c r="BG1024" s="54">
        <f t="shared" si="7212"/>
        <v>0.6511192572</v>
      </c>
      <c r="BH1024" s="54">
        <f t="shared" si="7212"/>
        <v>0.1523200297</v>
      </c>
      <c r="BI1024" s="54">
        <f t="shared" si="46"/>
        <v>12.03615593</v>
      </c>
      <c r="BJ1024" s="54">
        <f t="shared" si="47"/>
        <v>-24.07231186</v>
      </c>
      <c r="BK1024" s="56">
        <f t="shared" ref="BK1024:BN1024" si="7213">AO1024</f>
        <v>3.025791616</v>
      </c>
      <c r="BL1024" s="56">
        <f t="shared" si="7213"/>
        <v>0.001781840669</v>
      </c>
      <c r="BM1024" s="56">
        <f t="shared" si="7213"/>
        <v>2.017164944</v>
      </c>
      <c r="BN1024" s="56">
        <f t="shared" si="7213"/>
        <v>0</v>
      </c>
      <c r="BO1024" s="56">
        <f t="shared" si="49"/>
        <v>0</v>
      </c>
      <c r="BP1024" s="56">
        <f t="shared" si="50"/>
        <v>2.005984852</v>
      </c>
      <c r="BQ1024" s="56">
        <f t="shared" ref="BQ1024:BS1024" si="7214">AU1024</f>
        <v>0.1458374614</v>
      </c>
      <c r="BR1024" s="56">
        <f t="shared" si="7214"/>
        <v>0.6511192572</v>
      </c>
      <c r="BS1024" s="56">
        <f t="shared" si="7214"/>
        <v>0.1523200297</v>
      </c>
      <c r="BT1024" s="56">
        <f t="shared" si="52"/>
        <v>8</v>
      </c>
      <c r="BU1024" s="50">
        <f t="shared" ref="BU1024:BX1024" si="7215">AZ1024</f>
        <v>6.051583231</v>
      </c>
      <c r="BV1024" s="50">
        <f t="shared" si="7215"/>
        <v>0.003563681338</v>
      </c>
      <c r="BW1024" s="50">
        <f t="shared" si="7215"/>
        <v>3.025747416</v>
      </c>
      <c r="BX1024" s="50">
        <f t="shared" si="7215"/>
        <v>0</v>
      </c>
      <c r="BY1024" s="50">
        <f t="shared" si="54"/>
        <v>0</v>
      </c>
      <c r="BZ1024" s="50">
        <f t="shared" si="55"/>
        <v>2.005984852</v>
      </c>
      <c r="CA1024" s="50">
        <f t="shared" ref="CA1024:CC1024" si="7216">BF1024</f>
        <v>0.1458374614</v>
      </c>
      <c r="CB1024" s="50">
        <f t="shared" si="7216"/>
        <v>0.6511192572</v>
      </c>
      <c r="CC1024" s="50">
        <f t="shared" si="7216"/>
        <v>0.1523200297</v>
      </c>
      <c r="CD1024" s="50">
        <f t="shared" si="57"/>
        <v>12.03615593</v>
      </c>
      <c r="CE1024" s="57">
        <f t="shared" si="58"/>
        <v>38.31</v>
      </c>
      <c r="CF1024" s="57">
        <f t="shared" si="59"/>
        <v>0.03</v>
      </c>
      <c r="CG1024" s="57">
        <f t="shared" si="60"/>
        <v>21.67</v>
      </c>
      <c r="CH1024" s="57">
        <f t="shared" si="61"/>
        <v>0</v>
      </c>
      <c r="CI1024" s="58">
        <f t="shared" si="62"/>
        <v>0</v>
      </c>
      <c r="CJ1024" s="58">
        <f t="shared" si="63"/>
        <v>30.37</v>
      </c>
      <c r="CK1024" s="57">
        <f t="shared" si="64"/>
        <v>2.18</v>
      </c>
      <c r="CL1024" s="57">
        <f t="shared" si="65"/>
        <v>5.53</v>
      </c>
      <c r="CM1024" s="57">
        <f t="shared" si="66"/>
        <v>1.8</v>
      </c>
      <c r="CN1024" s="57">
        <f t="shared" si="67"/>
        <v>99.89</v>
      </c>
      <c r="CO1024" s="59">
        <f t="shared" si="68"/>
        <v>0.2203254213</v>
      </c>
      <c r="CP1024" s="59">
        <f t="shared" si="69"/>
        <v>0.6787841901</v>
      </c>
      <c r="CQ1024" s="59">
        <f t="shared" si="70"/>
        <v>0.04934841011</v>
      </c>
      <c r="CR1024" s="59">
        <f t="shared" si="71"/>
        <v>0.05154197845</v>
      </c>
      <c r="CS1024" s="60">
        <f t="shared" si="72"/>
        <v>22.03254213</v>
      </c>
      <c r="CT1024" s="60">
        <f t="shared" si="73"/>
        <v>5.154197845</v>
      </c>
      <c r="CU1024" s="60">
        <f t="shared" si="74"/>
        <v>72.81326002</v>
      </c>
      <c r="CV1024" s="61">
        <f t="shared" si="75"/>
        <v>0.1617046891</v>
      </c>
      <c r="CW1024" s="61">
        <f t="shared" si="76"/>
        <v>0.1908018149</v>
      </c>
      <c r="CX1024" s="62"/>
    </row>
    <row r="1025" ht="15.75" customHeight="1">
      <c r="A1025" s="17" t="s">
        <v>53</v>
      </c>
      <c r="B1025" s="17" t="s">
        <v>1069</v>
      </c>
      <c r="C1025" s="84" t="s">
        <v>1070</v>
      </c>
      <c r="D1025" s="83"/>
      <c r="E1025" s="83" t="s">
        <v>1071</v>
      </c>
      <c r="F1025" s="2">
        <v>32.0</v>
      </c>
      <c r="G1025" s="3" t="s">
        <v>1103</v>
      </c>
      <c r="H1025" s="48">
        <v>38.13</v>
      </c>
      <c r="I1025" s="49">
        <v>6.18</v>
      </c>
      <c r="J1025" s="49">
        <v>21.78</v>
      </c>
      <c r="K1025" s="49">
        <v>0.93</v>
      </c>
      <c r="L1025" s="49">
        <v>0.01</v>
      </c>
      <c r="M1025" s="49">
        <v>0.0</v>
      </c>
      <c r="N1025" s="49">
        <v>1.82</v>
      </c>
      <c r="O1025" s="49">
        <v>31.07</v>
      </c>
      <c r="P1025" s="49"/>
      <c r="Q1025" s="50">
        <f t="shared" si="8"/>
        <v>99.92</v>
      </c>
      <c r="R1025" s="51">
        <f t="shared" si="9"/>
        <v>12</v>
      </c>
      <c r="S1025" s="52">
        <f t="shared" si="10"/>
        <v>0.6346083752</v>
      </c>
      <c r="T1025" s="52">
        <f t="shared" si="11"/>
        <v>0.0001251583253</v>
      </c>
      <c r="U1025" s="52">
        <f t="shared" si="12"/>
        <v>0.4272209162</v>
      </c>
      <c r="V1025" s="52">
        <f t="shared" si="13"/>
        <v>0</v>
      </c>
      <c r="W1025" s="52">
        <f t="shared" si="14"/>
        <v>0</v>
      </c>
      <c r="X1025" s="52">
        <f t="shared" si="15"/>
        <v>0.4324503385</v>
      </c>
      <c r="Y1025" s="52">
        <f t="shared" si="16"/>
        <v>0.02565642383</v>
      </c>
      <c r="Z1025" s="52">
        <f t="shared" si="17"/>
        <v>0.1533331348</v>
      </c>
      <c r="AA1025" s="52">
        <f t="shared" si="18"/>
        <v>0.01658362964</v>
      </c>
      <c r="AB1025" s="52">
        <f t="shared" si="19"/>
        <v>1.689977977</v>
      </c>
      <c r="AC1025" s="53">
        <f t="shared" si="20"/>
        <v>5.076643936</v>
      </c>
      <c r="AD1025" s="54">
        <f t="shared" si="21"/>
        <v>1.26921675</v>
      </c>
      <c r="AE1025" s="54">
        <f t="shared" si="22"/>
        <v>0.0002503166506</v>
      </c>
      <c r="AF1025" s="54">
        <f t="shared" si="23"/>
        <v>0.6408313743</v>
      </c>
      <c r="AG1025" s="54">
        <f t="shared" si="24"/>
        <v>0</v>
      </c>
      <c r="AH1025" s="54">
        <f t="shared" si="25"/>
        <v>0</v>
      </c>
      <c r="AI1025" s="54">
        <f t="shared" si="26"/>
        <v>0.4324503385</v>
      </c>
      <c r="AJ1025" s="54">
        <f t="shared" si="27"/>
        <v>0.02565642383</v>
      </c>
      <c r="AK1025" s="54">
        <f t="shared" si="28"/>
        <v>0.1533331348</v>
      </c>
      <c r="AL1025" s="54">
        <f t="shared" si="29"/>
        <v>0.01658362964</v>
      </c>
      <c r="AM1025" s="54">
        <f t="shared" si="30"/>
        <v>2.538321968</v>
      </c>
      <c r="AN1025" s="54">
        <f t="shared" si="31"/>
        <v>-5.076643936</v>
      </c>
      <c r="AO1025" s="55">
        <f t="shared" si="32"/>
        <v>3.004102463</v>
      </c>
      <c r="AP1025" s="55">
        <f t="shared" si="33"/>
        <v>0.000592473166</v>
      </c>
      <c r="AQ1025" s="55">
        <f t="shared" si="34"/>
        <v>2.022373887</v>
      </c>
      <c r="AR1025" s="55">
        <f t="shared" si="35"/>
        <v>0</v>
      </c>
      <c r="AS1025" s="55">
        <f t="shared" si="36"/>
        <v>0</v>
      </c>
      <c r="AT1025" s="55">
        <f t="shared" si="37"/>
        <v>2.047128872</v>
      </c>
      <c r="AU1025" s="55">
        <f t="shared" si="38"/>
        <v>0.1214521097</v>
      </c>
      <c r="AV1025" s="55">
        <f t="shared" si="39"/>
        <v>0.7258467837</v>
      </c>
      <c r="AW1025" s="55">
        <f t="shared" si="40"/>
        <v>0.07850341185</v>
      </c>
      <c r="AX1025" s="55">
        <f t="shared" si="41"/>
        <v>8</v>
      </c>
      <c r="AY1025" s="55">
        <f t="shared" si="42"/>
        <v>24.03176376</v>
      </c>
      <c r="AZ1025" s="54">
        <f t="shared" ref="AZ1025:BA1025" si="7217">AO1025*2</f>
        <v>6.008204926</v>
      </c>
      <c r="BA1025" s="54">
        <f t="shared" si="7217"/>
        <v>0.001184946332</v>
      </c>
      <c r="BB1025" s="54">
        <f t="shared" ref="BB1025:BD1025" si="7218">AQ1025*(3/2)</f>
        <v>3.03356083</v>
      </c>
      <c r="BC1025" s="54">
        <f t="shared" si="7218"/>
        <v>0</v>
      </c>
      <c r="BD1025" s="54">
        <f t="shared" si="7218"/>
        <v>0</v>
      </c>
      <c r="BE1025" s="54">
        <f t="shared" ref="BE1025:BH1025" si="7219">AT1025</f>
        <v>2.047128872</v>
      </c>
      <c r="BF1025" s="54">
        <f t="shared" si="7219"/>
        <v>0.1214521097</v>
      </c>
      <c r="BG1025" s="54">
        <f t="shared" si="7219"/>
        <v>0.7258467837</v>
      </c>
      <c r="BH1025" s="54">
        <f t="shared" si="7219"/>
        <v>0.07850341185</v>
      </c>
      <c r="BI1025" s="54">
        <f t="shared" si="46"/>
        <v>12.01588188</v>
      </c>
      <c r="BJ1025" s="54">
        <f t="shared" si="47"/>
        <v>-24.03176376</v>
      </c>
      <c r="BK1025" s="56">
        <f t="shared" ref="BK1025:BN1025" si="7220">AO1025</f>
        <v>3.004102463</v>
      </c>
      <c r="BL1025" s="56">
        <f t="shared" si="7220"/>
        <v>0.000592473166</v>
      </c>
      <c r="BM1025" s="56">
        <f t="shared" si="7220"/>
        <v>2.022373887</v>
      </c>
      <c r="BN1025" s="56">
        <f t="shared" si="7220"/>
        <v>0</v>
      </c>
      <c r="BO1025" s="56">
        <f t="shared" si="49"/>
        <v>0</v>
      </c>
      <c r="BP1025" s="56">
        <f t="shared" si="50"/>
        <v>2.047128872</v>
      </c>
      <c r="BQ1025" s="56">
        <f t="shared" ref="BQ1025:BS1025" si="7221">AU1025</f>
        <v>0.1214521097</v>
      </c>
      <c r="BR1025" s="56">
        <f t="shared" si="7221"/>
        <v>0.7258467837</v>
      </c>
      <c r="BS1025" s="56">
        <f t="shared" si="7221"/>
        <v>0.07850341185</v>
      </c>
      <c r="BT1025" s="56">
        <f t="shared" si="52"/>
        <v>8</v>
      </c>
      <c r="BU1025" s="50">
        <f t="shared" ref="BU1025:BX1025" si="7222">AZ1025</f>
        <v>6.008204926</v>
      </c>
      <c r="BV1025" s="50">
        <f t="shared" si="7222"/>
        <v>0.001184946332</v>
      </c>
      <c r="BW1025" s="50">
        <f t="shared" si="7222"/>
        <v>3.03356083</v>
      </c>
      <c r="BX1025" s="50">
        <f t="shared" si="7222"/>
        <v>0</v>
      </c>
      <c r="BY1025" s="50">
        <f t="shared" si="54"/>
        <v>0</v>
      </c>
      <c r="BZ1025" s="50">
        <f t="shared" si="55"/>
        <v>2.047128872</v>
      </c>
      <c r="CA1025" s="50">
        <f t="shared" ref="CA1025:CC1025" si="7223">BF1025</f>
        <v>0.1214521097</v>
      </c>
      <c r="CB1025" s="50">
        <f t="shared" si="7223"/>
        <v>0.7258467837</v>
      </c>
      <c r="CC1025" s="50">
        <f t="shared" si="7223"/>
        <v>0.07850341185</v>
      </c>
      <c r="CD1025" s="50">
        <f t="shared" si="57"/>
        <v>12.01588188</v>
      </c>
      <c r="CE1025" s="57">
        <f t="shared" si="58"/>
        <v>38.13</v>
      </c>
      <c r="CF1025" s="57">
        <f t="shared" si="59"/>
        <v>0.01</v>
      </c>
      <c r="CG1025" s="57">
        <f t="shared" si="60"/>
        <v>21.78</v>
      </c>
      <c r="CH1025" s="57">
        <f t="shared" si="61"/>
        <v>0</v>
      </c>
      <c r="CI1025" s="58">
        <f t="shared" si="62"/>
        <v>0</v>
      </c>
      <c r="CJ1025" s="58">
        <f t="shared" si="63"/>
        <v>31.07</v>
      </c>
      <c r="CK1025" s="57">
        <f t="shared" si="64"/>
        <v>1.82</v>
      </c>
      <c r="CL1025" s="57">
        <f t="shared" si="65"/>
        <v>6.18</v>
      </c>
      <c r="CM1025" s="57">
        <f t="shared" si="66"/>
        <v>0.93</v>
      </c>
      <c r="CN1025" s="57">
        <f t="shared" si="67"/>
        <v>99.92</v>
      </c>
      <c r="CO1025" s="59">
        <f t="shared" si="68"/>
        <v>0.2441518961</v>
      </c>
      <c r="CP1025" s="59">
        <f t="shared" si="69"/>
        <v>0.688589392</v>
      </c>
      <c r="CQ1025" s="59">
        <f t="shared" si="70"/>
        <v>0.04085264761</v>
      </c>
      <c r="CR1025" s="59">
        <f t="shared" si="71"/>
        <v>0.02640606431</v>
      </c>
      <c r="CS1025" s="60">
        <f t="shared" si="72"/>
        <v>24.41518961</v>
      </c>
      <c r="CT1025" s="60">
        <f t="shared" si="73"/>
        <v>2.640606431</v>
      </c>
      <c r="CU1025" s="60">
        <f t="shared" si="74"/>
        <v>72.94420396</v>
      </c>
      <c r="CV1025" s="61">
        <f t="shared" si="75"/>
        <v>0.1484820123</v>
      </c>
      <c r="CW1025" s="61">
        <f t="shared" si="76"/>
        <v>0.211435542</v>
      </c>
      <c r="CX1025" s="62"/>
    </row>
    <row r="1026" ht="15.75" customHeight="1">
      <c r="A1026" s="17" t="s">
        <v>53</v>
      </c>
      <c r="B1026" s="17" t="s">
        <v>1069</v>
      </c>
      <c r="C1026" s="84" t="s">
        <v>1070</v>
      </c>
      <c r="D1026" s="83"/>
      <c r="E1026" s="83" t="s">
        <v>1071</v>
      </c>
      <c r="F1026" s="2">
        <v>33.0</v>
      </c>
      <c r="G1026" s="3" t="s">
        <v>1104</v>
      </c>
      <c r="H1026" s="48">
        <v>37.22</v>
      </c>
      <c r="I1026" s="49">
        <v>3.21</v>
      </c>
      <c r="J1026" s="49">
        <v>20.97</v>
      </c>
      <c r="K1026" s="49">
        <v>1.14</v>
      </c>
      <c r="L1026" s="49">
        <v>0.02</v>
      </c>
      <c r="M1026" s="49">
        <v>0.0</v>
      </c>
      <c r="N1026" s="49">
        <v>14.1</v>
      </c>
      <c r="O1026" s="49">
        <v>23.13</v>
      </c>
      <c r="P1026" s="49"/>
      <c r="Q1026" s="50">
        <f t="shared" si="8"/>
        <v>99.79</v>
      </c>
      <c r="R1026" s="51">
        <f t="shared" si="9"/>
        <v>12</v>
      </c>
      <c r="S1026" s="52">
        <f t="shared" si="10"/>
        <v>0.6194629878</v>
      </c>
      <c r="T1026" s="52">
        <f t="shared" si="11"/>
        <v>0.0002503166506</v>
      </c>
      <c r="U1026" s="52">
        <f t="shared" si="12"/>
        <v>0.411332535</v>
      </c>
      <c r="V1026" s="52">
        <f t="shared" si="13"/>
        <v>0</v>
      </c>
      <c r="W1026" s="52">
        <f t="shared" si="14"/>
        <v>0</v>
      </c>
      <c r="X1026" s="52">
        <f t="shared" si="15"/>
        <v>0.3219367985</v>
      </c>
      <c r="Y1026" s="52">
        <f t="shared" si="16"/>
        <v>0.1987668</v>
      </c>
      <c r="Z1026" s="52">
        <f t="shared" si="17"/>
        <v>0.07964390985</v>
      </c>
      <c r="AA1026" s="52">
        <f t="shared" si="18"/>
        <v>0.0203283202</v>
      </c>
      <c r="AB1026" s="52">
        <f t="shared" si="19"/>
        <v>1.651721668</v>
      </c>
      <c r="AC1026" s="53">
        <f t="shared" si="20"/>
        <v>4.95420248</v>
      </c>
      <c r="AD1026" s="54">
        <f t="shared" si="21"/>
        <v>1.238925976</v>
      </c>
      <c r="AE1026" s="54">
        <f t="shared" si="22"/>
        <v>0.0005006333011</v>
      </c>
      <c r="AF1026" s="54">
        <f t="shared" si="23"/>
        <v>0.6169988025</v>
      </c>
      <c r="AG1026" s="54">
        <f t="shared" si="24"/>
        <v>0</v>
      </c>
      <c r="AH1026" s="54">
        <f t="shared" si="25"/>
        <v>0</v>
      </c>
      <c r="AI1026" s="54">
        <f t="shared" si="26"/>
        <v>0.3219367985</v>
      </c>
      <c r="AJ1026" s="54">
        <f t="shared" si="27"/>
        <v>0.1987668</v>
      </c>
      <c r="AK1026" s="54">
        <f t="shared" si="28"/>
        <v>0.07964390985</v>
      </c>
      <c r="AL1026" s="54">
        <f t="shared" si="29"/>
        <v>0.0203283202</v>
      </c>
      <c r="AM1026" s="54">
        <f t="shared" si="30"/>
        <v>2.47710124</v>
      </c>
      <c r="AN1026" s="54">
        <f t="shared" si="31"/>
        <v>-4.95420248</v>
      </c>
      <c r="AO1026" s="55">
        <f t="shared" si="32"/>
        <v>3.000326265</v>
      </c>
      <c r="AP1026" s="55">
        <f t="shared" si="33"/>
        <v>0.001212391436</v>
      </c>
      <c r="AQ1026" s="55">
        <f t="shared" si="34"/>
        <v>1.992260769</v>
      </c>
      <c r="AR1026" s="55">
        <f t="shared" si="35"/>
        <v>0</v>
      </c>
      <c r="AS1026" s="55">
        <f t="shared" si="36"/>
        <v>0</v>
      </c>
      <c r="AT1026" s="55">
        <f t="shared" si="37"/>
        <v>1.559278683</v>
      </c>
      <c r="AU1026" s="55">
        <f t="shared" si="38"/>
        <v>0.9627132894</v>
      </c>
      <c r="AV1026" s="55">
        <f t="shared" si="39"/>
        <v>0.3857497853</v>
      </c>
      <c r="AW1026" s="55">
        <f t="shared" si="40"/>
        <v>0.09845881711</v>
      </c>
      <c r="AX1026" s="55">
        <f t="shared" si="41"/>
        <v>8</v>
      </c>
      <c r="AY1026" s="55">
        <f t="shared" si="42"/>
        <v>23.99533808</v>
      </c>
      <c r="AZ1026" s="54">
        <f t="shared" ref="AZ1026:BA1026" si="7224">AO1026*2</f>
        <v>6.000652529</v>
      </c>
      <c r="BA1026" s="54">
        <f t="shared" si="7224"/>
        <v>0.002424782871</v>
      </c>
      <c r="BB1026" s="54">
        <f t="shared" ref="BB1026:BD1026" si="7225">AQ1026*(3/2)</f>
        <v>2.988391153</v>
      </c>
      <c r="BC1026" s="54">
        <f t="shared" si="7225"/>
        <v>0</v>
      </c>
      <c r="BD1026" s="54">
        <f t="shared" si="7225"/>
        <v>0</v>
      </c>
      <c r="BE1026" s="54">
        <f t="shared" ref="BE1026:BH1026" si="7226">AT1026</f>
        <v>1.559278683</v>
      </c>
      <c r="BF1026" s="54">
        <f t="shared" si="7226"/>
        <v>0.9627132894</v>
      </c>
      <c r="BG1026" s="54">
        <f t="shared" si="7226"/>
        <v>0.3857497853</v>
      </c>
      <c r="BH1026" s="54">
        <f t="shared" si="7226"/>
        <v>0.09845881711</v>
      </c>
      <c r="BI1026" s="54">
        <f t="shared" si="46"/>
        <v>11.99766904</v>
      </c>
      <c r="BJ1026" s="54">
        <f t="shared" si="47"/>
        <v>-23.99533808</v>
      </c>
      <c r="BK1026" s="56">
        <f t="shared" ref="BK1026:BN1026" si="7227">AO1026</f>
        <v>3.000326265</v>
      </c>
      <c r="BL1026" s="56">
        <f t="shared" si="7227"/>
        <v>0.001212391436</v>
      </c>
      <c r="BM1026" s="56">
        <f t="shared" si="7227"/>
        <v>1.992260769</v>
      </c>
      <c r="BN1026" s="56">
        <f t="shared" si="7227"/>
        <v>0</v>
      </c>
      <c r="BO1026" s="56">
        <f t="shared" si="49"/>
        <v>0.004661919058</v>
      </c>
      <c r="BP1026" s="56">
        <f t="shared" si="50"/>
        <v>1.554616764</v>
      </c>
      <c r="BQ1026" s="56">
        <f t="shared" ref="BQ1026:BS1026" si="7228">AU1026</f>
        <v>0.9627132894</v>
      </c>
      <c r="BR1026" s="56">
        <f t="shared" si="7228"/>
        <v>0.3857497853</v>
      </c>
      <c r="BS1026" s="56">
        <f t="shared" si="7228"/>
        <v>0.09845881711</v>
      </c>
      <c r="BT1026" s="56">
        <f t="shared" si="52"/>
        <v>8</v>
      </c>
      <c r="BU1026" s="50">
        <f t="shared" ref="BU1026:BX1026" si="7229">AZ1026</f>
        <v>6.000652529</v>
      </c>
      <c r="BV1026" s="50">
        <f t="shared" si="7229"/>
        <v>0.002424782871</v>
      </c>
      <c r="BW1026" s="50">
        <f t="shared" si="7229"/>
        <v>2.988391153</v>
      </c>
      <c r="BX1026" s="50">
        <f t="shared" si="7229"/>
        <v>0</v>
      </c>
      <c r="BY1026" s="50">
        <f t="shared" si="54"/>
        <v>0.006992878587</v>
      </c>
      <c r="BZ1026" s="50">
        <f t="shared" si="55"/>
        <v>1.554616764</v>
      </c>
      <c r="CA1026" s="50">
        <f t="shared" ref="CA1026:CC1026" si="7230">BF1026</f>
        <v>0.9627132894</v>
      </c>
      <c r="CB1026" s="50">
        <f t="shared" si="7230"/>
        <v>0.3857497853</v>
      </c>
      <c r="CC1026" s="50">
        <f t="shared" si="7230"/>
        <v>0.09845881711</v>
      </c>
      <c r="CD1026" s="50">
        <f t="shared" si="57"/>
        <v>12</v>
      </c>
      <c r="CE1026" s="57">
        <f t="shared" si="58"/>
        <v>37.22</v>
      </c>
      <c r="CF1026" s="57">
        <f t="shared" si="59"/>
        <v>0.02</v>
      </c>
      <c r="CG1026" s="57">
        <f t="shared" si="60"/>
        <v>20.97</v>
      </c>
      <c r="CH1026" s="57">
        <f t="shared" si="61"/>
        <v>0</v>
      </c>
      <c r="CI1026" s="58">
        <f t="shared" si="62"/>
        <v>0.07685379477</v>
      </c>
      <c r="CJ1026" s="58">
        <f t="shared" si="63"/>
        <v>23.06084611</v>
      </c>
      <c r="CK1026" s="57">
        <f t="shared" si="64"/>
        <v>14.1</v>
      </c>
      <c r="CL1026" s="57">
        <f t="shared" si="65"/>
        <v>3.21</v>
      </c>
      <c r="CM1026" s="57">
        <f t="shared" si="66"/>
        <v>1.14</v>
      </c>
      <c r="CN1026" s="57">
        <f t="shared" si="67"/>
        <v>99.7976999</v>
      </c>
      <c r="CO1026" s="59">
        <f t="shared" si="68"/>
        <v>0.1285173471</v>
      </c>
      <c r="CP1026" s="59">
        <f t="shared" si="69"/>
        <v>0.5179399443</v>
      </c>
      <c r="CQ1026" s="59">
        <f t="shared" si="70"/>
        <v>0.320739927</v>
      </c>
      <c r="CR1026" s="59">
        <f t="shared" si="71"/>
        <v>0.03280278163</v>
      </c>
      <c r="CS1026" s="60">
        <f t="shared" si="72"/>
        <v>12.85173471</v>
      </c>
      <c r="CT1026" s="60">
        <f t="shared" si="73"/>
        <v>3.280278163</v>
      </c>
      <c r="CU1026" s="60">
        <f t="shared" si="74"/>
        <v>83.86798713</v>
      </c>
      <c r="CV1026" s="61">
        <f t="shared" si="75"/>
        <v>0.09706145518</v>
      </c>
      <c r="CW1026" s="61">
        <f t="shared" si="76"/>
        <v>0.1112960226</v>
      </c>
      <c r="CX1026" s="62"/>
    </row>
    <row r="1027" ht="15.75" customHeight="1">
      <c r="A1027" s="17" t="s">
        <v>53</v>
      </c>
      <c r="B1027" s="17" t="s">
        <v>1069</v>
      </c>
      <c r="C1027" s="84" t="s">
        <v>1070</v>
      </c>
      <c r="D1027" s="83"/>
      <c r="E1027" s="83" t="s">
        <v>1071</v>
      </c>
      <c r="F1027" s="2">
        <v>34.0</v>
      </c>
      <c r="G1027" s="3" t="s">
        <v>1105</v>
      </c>
      <c r="H1027" s="48">
        <v>37.43</v>
      </c>
      <c r="I1027" s="49">
        <v>3.05</v>
      </c>
      <c r="J1027" s="49">
        <v>21.18</v>
      </c>
      <c r="K1027" s="49">
        <v>2.11</v>
      </c>
      <c r="L1027" s="49">
        <v>0.05</v>
      </c>
      <c r="M1027" s="49">
        <v>0.04</v>
      </c>
      <c r="N1027" s="49">
        <v>5.71</v>
      </c>
      <c r="O1027" s="49">
        <v>30.63</v>
      </c>
      <c r="P1027" s="49"/>
      <c r="Q1027" s="50">
        <f t="shared" si="8"/>
        <v>100.2</v>
      </c>
      <c r="R1027" s="51">
        <f t="shared" si="9"/>
        <v>12</v>
      </c>
      <c r="S1027" s="52">
        <f t="shared" si="10"/>
        <v>0.6229580772</v>
      </c>
      <c r="T1027" s="52">
        <f t="shared" si="11"/>
        <v>0.0006257916264</v>
      </c>
      <c r="U1027" s="52">
        <f t="shared" si="12"/>
        <v>0.4154517449</v>
      </c>
      <c r="V1027" s="52">
        <f t="shared" si="13"/>
        <v>0.0005263497252</v>
      </c>
      <c r="W1027" s="52">
        <f t="shared" si="14"/>
        <v>0</v>
      </c>
      <c r="X1027" s="52">
        <f t="shared" si="15"/>
        <v>0.4263261625</v>
      </c>
      <c r="Y1027" s="52">
        <f t="shared" si="16"/>
        <v>0.08049350554</v>
      </c>
      <c r="Z1027" s="52">
        <f t="shared" si="17"/>
        <v>0.07567411995</v>
      </c>
      <c r="AA1027" s="52">
        <f t="shared" si="18"/>
        <v>0.03762522424</v>
      </c>
      <c r="AB1027" s="52">
        <f t="shared" si="19"/>
        <v>1.659680976</v>
      </c>
      <c r="AC1027" s="53">
        <f t="shared" si="20"/>
        <v>4.982507784</v>
      </c>
      <c r="AD1027" s="54">
        <f t="shared" si="21"/>
        <v>1.245916154</v>
      </c>
      <c r="AE1027" s="54">
        <f t="shared" si="22"/>
        <v>0.001251583253</v>
      </c>
      <c r="AF1027" s="54">
        <f t="shared" si="23"/>
        <v>0.6231776174</v>
      </c>
      <c r="AG1027" s="54">
        <f t="shared" si="24"/>
        <v>0.0007895245878</v>
      </c>
      <c r="AH1027" s="54">
        <f t="shared" si="25"/>
        <v>0</v>
      </c>
      <c r="AI1027" s="54">
        <f t="shared" si="26"/>
        <v>0.4263261625</v>
      </c>
      <c r="AJ1027" s="54">
        <f t="shared" si="27"/>
        <v>0.08049350554</v>
      </c>
      <c r="AK1027" s="54">
        <f t="shared" si="28"/>
        <v>0.07567411995</v>
      </c>
      <c r="AL1027" s="54">
        <f t="shared" si="29"/>
        <v>0.03762522424</v>
      </c>
      <c r="AM1027" s="54">
        <f t="shared" si="30"/>
        <v>2.491253892</v>
      </c>
      <c r="AN1027" s="54">
        <f t="shared" si="31"/>
        <v>-4.982507784</v>
      </c>
      <c r="AO1027" s="55">
        <f t="shared" si="32"/>
        <v>3.002784686</v>
      </c>
      <c r="AP1027" s="55">
        <f t="shared" si="33"/>
        <v>0.00301644297</v>
      </c>
      <c r="AQ1027" s="55">
        <f t="shared" si="34"/>
        <v>2.002561943</v>
      </c>
      <c r="AR1027" s="55">
        <f t="shared" si="35"/>
        <v>0.002537112772</v>
      </c>
      <c r="AS1027" s="55">
        <f t="shared" si="36"/>
        <v>0</v>
      </c>
      <c r="AT1027" s="55">
        <f t="shared" si="37"/>
        <v>2.054978848</v>
      </c>
      <c r="AU1027" s="55">
        <f t="shared" si="38"/>
        <v>0.3879950748</v>
      </c>
      <c r="AV1027" s="55">
        <f t="shared" si="39"/>
        <v>0.3647646556</v>
      </c>
      <c r="AW1027" s="55">
        <f t="shared" si="40"/>
        <v>0.1813612365</v>
      </c>
      <c r="AX1027" s="55">
        <f t="shared" si="41"/>
        <v>8</v>
      </c>
      <c r="AY1027" s="55">
        <f t="shared" si="42"/>
        <v>24.01670131</v>
      </c>
      <c r="AZ1027" s="54">
        <f t="shared" ref="AZ1027:BA1027" si="7231">AO1027*2</f>
        <v>6.005569372</v>
      </c>
      <c r="BA1027" s="54">
        <f t="shared" si="7231"/>
        <v>0.00603288594</v>
      </c>
      <c r="BB1027" s="54">
        <f t="shared" ref="BB1027:BD1027" si="7232">AQ1027*(3/2)</f>
        <v>3.003842914</v>
      </c>
      <c r="BC1027" s="54">
        <f t="shared" si="7232"/>
        <v>0.003805669158</v>
      </c>
      <c r="BD1027" s="54">
        <f t="shared" si="7232"/>
        <v>0</v>
      </c>
      <c r="BE1027" s="54">
        <f t="shared" ref="BE1027:BH1027" si="7233">AT1027</f>
        <v>2.054978848</v>
      </c>
      <c r="BF1027" s="54">
        <f t="shared" si="7233"/>
        <v>0.3879950748</v>
      </c>
      <c r="BG1027" s="54">
        <f t="shared" si="7233"/>
        <v>0.3647646556</v>
      </c>
      <c r="BH1027" s="54">
        <f t="shared" si="7233"/>
        <v>0.1813612365</v>
      </c>
      <c r="BI1027" s="54">
        <f t="shared" si="46"/>
        <v>12.00835066</v>
      </c>
      <c r="BJ1027" s="54">
        <f t="shared" si="47"/>
        <v>-24.01670131</v>
      </c>
      <c r="BK1027" s="56">
        <f t="shared" ref="BK1027:BN1027" si="7234">AO1027</f>
        <v>3.002784686</v>
      </c>
      <c r="BL1027" s="56">
        <f t="shared" si="7234"/>
        <v>0.00301644297</v>
      </c>
      <c r="BM1027" s="56">
        <f t="shared" si="7234"/>
        <v>2.002561943</v>
      </c>
      <c r="BN1027" s="56">
        <f t="shared" si="7234"/>
        <v>0.002537112772</v>
      </c>
      <c r="BO1027" s="56">
        <f t="shared" si="49"/>
        <v>0</v>
      </c>
      <c r="BP1027" s="56">
        <f t="shared" si="50"/>
        <v>2.054978848</v>
      </c>
      <c r="BQ1027" s="56">
        <f t="shared" ref="BQ1027:BS1027" si="7235">AU1027</f>
        <v>0.3879950748</v>
      </c>
      <c r="BR1027" s="56">
        <f t="shared" si="7235"/>
        <v>0.3647646556</v>
      </c>
      <c r="BS1027" s="56">
        <f t="shared" si="7235"/>
        <v>0.1813612365</v>
      </c>
      <c r="BT1027" s="56">
        <f t="shared" si="52"/>
        <v>8</v>
      </c>
      <c r="BU1027" s="50">
        <f t="shared" ref="BU1027:BX1027" si="7236">AZ1027</f>
        <v>6.005569372</v>
      </c>
      <c r="BV1027" s="50">
        <f t="shared" si="7236"/>
        <v>0.00603288594</v>
      </c>
      <c r="BW1027" s="50">
        <f t="shared" si="7236"/>
        <v>3.003842914</v>
      </c>
      <c r="BX1027" s="50">
        <f t="shared" si="7236"/>
        <v>0.003805669158</v>
      </c>
      <c r="BY1027" s="50">
        <f t="shared" si="54"/>
        <v>0</v>
      </c>
      <c r="BZ1027" s="50">
        <f t="shared" si="55"/>
        <v>2.054978848</v>
      </c>
      <c r="CA1027" s="50">
        <f t="shared" ref="CA1027:CC1027" si="7237">BF1027</f>
        <v>0.3879950748</v>
      </c>
      <c r="CB1027" s="50">
        <f t="shared" si="7237"/>
        <v>0.3647646556</v>
      </c>
      <c r="CC1027" s="50">
        <f t="shared" si="7237"/>
        <v>0.1813612365</v>
      </c>
      <c r="CD1027" s="50">
        <f t="shared" si="57"/>
        <v>12.00835066</v>
      </c>
      <c r="CE1027" s="57">
        <f t="shared" si="58"/>
        <v>37.43</v>
      </c>
      <c r="CF1027" s="57">
        <f t="shared" si="59"/>
        <v>0.05</v>
      </c>
      <c r="CG1027" s="57">
        <f t="shared" si="60"/>
        <v>21.18</v>
      </c>
      <c r="CH1027" s="57">
        <f t="shared" si="61"/>
        <v>0.04</v>
      </c>
      <c r="CI1027" s="58">
        <f t="shared" si="62"/>
        <v>0</v>
      </c>
      <c r="CJ1027" s="58">
        <f t="shared" si="63"/>
        <v>30.63</v>
      </c>
      <c r="CK1027" s="57">
        <f t="shared" si="64"/>
        <v>5.71</v>
      </c>
      <c r="CL1027" s="57">
        <f t="shared" si="65"/>
        <v>3.05</v>
      </c>
      <c r="CM1027" s="57">
        <f t="shared" si="66"/>
        <v>2.11</v>
      </c>
      <c r="CN1027" s="57">
        <f t="shared" si="67"/>
        <v>100.2</v>
      </c>
      <c r="CO1027" s="59">
        <f t="shared" si="68"/>
        <v>0.1220316076</v>
      </c>
      <c r="CP1027" s="59">
        <f t="shared" si="69"/>
        <v>0.6874908753</v>
      </c>
      <c r="CQ1027" s="59">
        <f t="shared" si="70"/>
        <v>0.1298033183</v>
      </c>
      <c r="CR1027" s="59">
        <f t="shared" si="71"/>
        <v>0.06067419882</v>
      </c>
      <c r="CS1027" s="60">
        <f t="shared" si="72"/>
        <v>12.20316076</v>
      </c>
      <c r="CT1027" s="60">
        <f t="shared" si="73"/>
        <v>6.067419882</v>
      </c>
      <c r="CU1027" s="60">
        <f t="shared" si="74"/>
        <v>81.72941936</v>
      </c>
      <c r="CV1027" s="61">
        <f t="shared" si="75"/>
        <v>0.1216900026</v>
      </c>
      <c r="CW1027" s="61">
        <f t="shared" si="76"/>
        <v>0.1056793722</v>
      </c>
      <c r="CX1027" s="62"/>
    </row>
    <row r="1028" ht="15.75" customHeight="1">
      <c r="A1028" s="17" t="s">
        <v>53</v>
      </c>
      <c r="B1028" s="17" t="s">
        <v>1069</v>
      </c>
      <c r="C1028" s="84" t="s">
        <v>1070</v>
      </c>
      <c r="D1028" s="83"/>
      <c r="E1028" s="83" t="s">
        <v>1071</v>
      </c>
      <c r="F1028" s="2">
        <v>35.0</v>
      </c>
      <c r="G1028" s="3" t="s">
        <v>1106</v>
      </c>
      <c r="H1028" s="48">
        <v>37.84</v>
      </c>
      <c r="I1028" s="49">
        <v>5.67</v>
      </c>
      <c r="J1028" s="49">
        <v>21.39</v>
      </c>
      <c r="K1028" s="49">
        <v>1.28</v>
      </c>
      <c r="L1028" s="49">
        <v>0.04</v>
      </c>
      <c r="M1028" s="49">
        <v>0.03</v>
      </c>
      <c r="N1028" s="49">
        <v>3.38</v>
      </c>
      <c r="O1028" s="49">
        <v>30.2</v>
      </c>
      <c r="P1028" s="49"/>
      <c r="Q1028" s="50">
        <f t="shared" si="8"/>
        <v>99.83</v>
      </c>
      <c r="R1028" s="51">
        <f t="shared" si="9"/>
        <v>12</v>
      </c>
      <c r="S1028" s="52">
        <f t="shared" si="10"/>
        <v>0.6297818232</v>
      </c>
      <c r="T1028" s="52">
        <f t="shared" si="11"/>
        <v>0.0005006333011</v>
      </c>
      <c r="U1028" s="52">
        <f t="shared" si="12"/>
        <v>0.4195709549</v>
      </c>
      <c r="V1028" s="52">
        <f t="shared" si="13"/>
        <v>0.0003947622939</v>
      </c>
      <c r="W1028" s="52">
        <f t="shared" si="14"/>
        <v>0</v>
      </c>
      <c r="X1028" s="52">
        <f t="shared" si="15"/>
        <v>0.4203411723</v>
      </c>
      <c r="Y1028" s="52">
        <f t="shared" si="16"/>
        <v>0.04764764426</v>
      </c>
      <c r="Z1028" s="52">
        <f t="shared" si="17"/>
        <v>0.1406794295</v>
      </c>
      <c r="AA1028" s="52">
        <f t="shared" si="18"/>
        <v>0.02282478058</v>
      </c>
      <c r="AB1028" s="52">
        <f t="shared" si="19"/>
        <v>1.6817412</v>
      </c>
      <c r="AC1028" s="53">
        <f t="shared" si="20"/>
        <v>5.044013031</v>
      </c>
      <c r="AD1028" s="54">
        <f t="shared" si="21"/>
        <v>1.259563646</v>
      </c>
      <c r="AE1028" s="54">
        <f t="shared" si="22"/>
        <v>0.001001266602</v>
      </c>
      <c r="AF1028" s="54">
        <f t="shared" si="23"/>
        <v>0.6293564323</v>
      </c>
      <c r="AG1028" s="54">
        <f t="shared" si="24"/>
        <v>0.0005921434408</v>
      </c>
      <c r="AH1028" s="54">
        <f t="shared" si="25"/>
        <v>0</v>
      </c>
      <c r="AI1028" s="54">
        <f t="shared" si="26"/>
        <v>0.4203411723</v>
      </c>
      <c r="AJ1028" s="54">
        <f t="shared" si="27"/>
        <v>0.04764764426</v>
      </c>
      <c r="AK1028" s="54">
        <f t="shared" si="28"/>
        <v>0.1406794295</v>
      </c>
      <c r="AL1028" s="54">
        <f t="shared" si="29"/>
        <v>0.02282478058</v>
      </c>
      <c r="AM1028" s="54">
        <f t="shared" si="30"/>
        <v>2.522006515</v>
      </c>
      <c r="AN1028" s="54">
        <f t="shared" si="31"/>
        <v>-5.044013031</v>
      </c>
      <c r="AO1028" s="55">
        <f t="shared" si="32"/>
        <v>2.995856071</v>
      </c>
      <c r="AP1028" s="55">
        <f t="shared" si="33"/>
        <v>0.002381499846</v>
      </c>
      <c r="AQ1028" s="55">
        <f t="shared" si="34"/>
        <v>1.995888332</v>
      </c>
      <c r="AR1028" s="55">
        <f t="shared" si="35"/>
        <v>0.001877874164</v>
      </c>
      <c r="AS1028" s="55">
        <f t="shared" si="36"/>
        <v>0</v>
      </c>
      <c r="AT1028" s="55">
        <f t="shared" si="37"/>
        <v>1.999552236</v>
      </c>
      <c r="AU1028" s="55">
        <f t="shared" si="38"/>
        <v>0.2266586286</v>
      </c>
      <c r="AV1028" s="55">
        <f t="shared" si="39"/>
        <v>0.6692084585</v>
      </c>
      <c r="AW1028" s="55">
        <f t="shared" si="40"/>
        <v>0.1085768991</v>
      </c>
      <c r="AX1028" s="55">
        <f t="shared" si="41"/>
        <v>8</v>
      </c>
      <c r="AY1028" s="55">
        <f t="shared" si="42"/>
        <v>23.99424135</v>
      </c>
      <c r="AZ1028" s="54">
        <f t="shared" ref="AZ1028:BA1028" si="7238">AO1028*2</f>
        <v>5.991712143</v>
      </c>
      <c r="BA1028" s="54">
        <f t="shared" si="7238"/>
        <v>0.004762999691</v>
      </c>
      <c r="BB1028" s="54">
        <f t="shared" ref="BB1028:BD1028" si="7239">AQ1028*(3/2)</f>
        <v>2.993832498</v>
      </c>
      <c r="BC1028" s="54">
        <f t="shared" si="7239"/>
        <v>0.002816811246</v>
      </c>
      <c r="BD1028" s="54">
        <f t="shared" si="7239"/>
        <v>0</v>
      </c>
      <c r="BE1028" s="54">
        <f t="shared" ref="BE1028:BH1028" si="7240">AT1028</f>
        <v>1.999552236</v>
      </c>
      <c r="BF1028" s="54">
        <f t="shared" si="7240"/>
        <v>0.2266586286</v>
      </c>
      <c r="BG1028" s="54">
        <f t="shared" si="7240"/>
        <v>0.6692084585</v>
      </c>
      <c r="BH1028" s="54">
        <f t="shared" si="7240"/>
        <v>0.1085768991</v>
      </c>
      <c r="BI1028" s="54">
        <f t="shared" si="46"/>
        <v>11.99712067</v>
      </c>
      <c r="BJ1028" s="54">
        <f t="shared" si="47"/>
        <v>-23.99424135</v>
      </c>
      <c r="BK1028" s="56">
        <f t="shared" ref="BK1028:BN1028" si="7241">AO1028</f>
        <v>2.995856071</v>
      </c>
      <c r="BL1028" s="56">
        <f t="shared" si="7241"/>
        <v>0.002381499846</v>
      </c>
      <c r="BM1028" s="56">
        <f t="shared" si="7241"/>
        <v>1.995888332</v>
      </c>
      <c r="BN1028" s="56">
        <f t="shared" si="7241"/>
        <v>0.001877874164</v>
      </c>
      <c r="BO1028" s="56">
        <f t="shared" si="49"/>
        <v>0.005758651347</v>
      </c>
      <c r="BP1028" s="56">
        <f t="shared" si="50"/>
        <v>1.993793585</v>
      </c>
      <c r="BQ1028" s="56">
        <f t="shared" ref="BQ1028:BS1028" si="7242">AU1028</f>
        <v>0.2266586286</v>
      </c>
      <c r="BR1028" s="56">
        <f t="shared" si="7242"/>
        <v>0.6692084585</v>
      </c>
      <c r="BS1028" s="56">
        <f t="shared" si="7242"/>
        <v>0.1085768991</v>
      </c>
      <c r="BT1028" s="56">
        <f t="shared" si="52"/>
        <v>8</v>
      </c>
      <c r="BU1028" s="50">
        <f t="shared" ref="BU1028:BX1028" si="7243">AZ1028</f>
        <v>5.991712143</v>
      </c>
      <c r="BV1028" s="50">
        <f t="shared" si="7243"/>
        <v>0.004762999691</v>
      </c>
      <c r="BW1028" s="50">
        <f t="shared" si="7243"/>
        <v>2.993832498</v>
      </c>
      <c r="BX1028" s="50">
        <f t="shared" si="7243"/>
        <v>0.002816811246</v>
      </c>
      <c r="BY1028" s="50">
        <f t="shared" si="54"/>
        <v>0.008637977021</v>
      </c>
      <c r="BZ1028" s="50">
        <f t="shared" si="55"/>
        <v>1.993793585</v>
      </c>
      <c r="CA1028" s="50">
        <f t="shared" ref="CA1028:CC1028" si="7244">BF1028</f>
        <v>0.2266586286</v>
      </c>
      <c r="CB1028" s="50">
        <f t="shared" si="7244"/>
        <v>0.6692084585</v>
      </c>
      <c r="CC1028" s="50">
        <f t="shared" si="7244"/>
        <v>0.1085768991</v>
      </c>
      <c r="CD1028" s="50">
        <f t="shared" si="57"/>
        <v>12</v>
      </c>
      <c r="CE1028" s="57">
        <f t="shared" si="58"/>
        <v>37.84</v>
      </c>
      <c r="CF1028" s="57">
        <f t="shared" si="59"/>
        <v>0.04</v>
      </c>
      <c r="CG1028" s="57">
        <f t="shared" si="60"/>
        <v>21.39</v>
      </c>
      <c r="CH1028" s="57">
        <f t="shared" si="61"/>
        <v>0.03</v>
      </c>
      <c r="CI1028" s="58">
        <f t="shared" si="62"/>
        <v>0.09665930554</v>
      </c>
      <c r="CJ1028" s="58">
        <f t="shared" si="63"/>
        <v>30.11302489</v>
      </c>
      <c r="CK1028" s="57">
        <f t="shared" si="64"/>
        <v>3.38</v>
      </c>
      <c r="CL1028" s="57">
        <f t="shared" si="65"/>
        <v>5.67</v>
      </c>
      <c r="CM1028" s="57">
        <f t="shared" si="66"/>
        <v>1.28</v>
      </c>
      <c r="CN1028" s="57">
        <f t="shared" si="67"/>
        <v>99.8396842</v>
      </c>
      <c r="CO1028" s="59">
        <f t="shared" si="68"/>
        <v>0.2232006112</v>
      </c>
      <c r="CP1028" s="59">
        <f t="shared" si="69"/>
        <v>0.6649885266</v>
      </c>
      <c r="CQ1028" s="59">
        <f t="shared" si="70"/>
        <v>0.0755972878</v>
      </c>
      <c r="CR1028" s="59">
        <f t="shared" si="71"/>
        <v>0.03621357432</v>
      </c>
      <c r="CS1028" s="60">
        <f t="shared" si="72"/>
        <v>22.32006112</v>
      </c>
      <c r="CT1028" s="60">
        <f t="shared" si="73"/>
        <v>3.621357432</v>
      </c>
      <c r="CU1028" s="60">
        <f t="shared" si="74"/>
        <v>74.05858145</v>
      </c>
      <c r="CV1028" s="61">
        <f t="shared" si="75"/>
        <v>0.1478138799</v>
      </c>
      <c r="CW1028" s="61">
        <f t="shared" si="76"/>
        <v>0.1932917293</v>
      </c>
      <c r="CX1028" s="62"/>
    </row>
    <row r="1029" ht="15.75" customHeight="1">
      <c r="A1029" s="63" t="s">
        <v>53</v>
      </c>
      <c r="B1029" s="63" t="s">
        <v>1069</v>
      </c>
      <c r="C1029" s="63" t="s">
        <v>1070</v>
      </c>
      <c r="D1029" s="63" t="s">
        <v>150</v>
      </c>
      <c r="E1029" s="65" t="s">
        <v>1071</v>
      </c>
      <c r="F1029" s="66">
        <v>36.0</v>
      </c>
      <c r="G1029" s="67" t="s">
        <v>1107</v>
      </c>
      <c r="H1029" s="68">
        <v>36.26</v>
      </c>
      <c r="I1029" s="69">
        <v>4.39</v>
      </c>
      <c r="J1029" s="69">
        <v>21.58</v>
      </c>
      <c r="K1029" s="69">
        <v>1.37</v>
      </c>
      <c r="L1029" s="69">
        <v>0.01</v>
      </c>
      <c r="M1029" s="69">
        <v>0.03</v>
      </c>
      <c r="N1029" s="69">
        <v>1.59</v>
      </c>
      <c r="O1029" s="69">
        <v>31.79</v>
      </c>
      <c r="P1029" s="69"/>
      <c r="Q1029" s="70">
        <f t="shared" si="8"/>
        <v>97.02</v>
      </c>
      <c r="R1029" s="71">
        <f t="shared" si="9"/>
        <v>12</v>
      </c>
      <c r="S1029" s="72">
        <f t="shared" si="10"/>
        <v>0.6034854363</v>
      </c>
      <c r="T1029" s="72">
        <f t="shared" si="11"/>
        <v>0.0001251583253</v>
      </c>
      <c r="U1029" s="72">
        <f t="shared" si="12"/>
        <v>0.4232978591</v>
      </c>
      <c r="V1029" s="72">
        <f t="shared" si="13"/>
        <v>0.0003947622939</v>
      </c>
      <c r="W1029" s="72">
        <f t="shared" si="14"/>
        <v>0</v>
      </c>
      <c r="X1029" s="72">
        <f t="shared" si="15"/>
        <v>0.4424717174</v>
      </c>
      <c r="Y1029" s="72">
        <f t="shared" si="16"/>
        <v>0.02241412851</v>
      </c>
      <c r="Z1029" s="72">
        <f t="shared" si="17"/>
        <v>0.1089211104</v>
      </c>
      <c r="AA1029" s="72">
        <f t="shared" si="18"/>
        <v>0.02442964796</v>
      </c>
      <c r="AB1029" s="72">
        <f t="shared" si="19"/>
        <v>1.62553982</v>
      </c>
      <c r="AC1029" s="73">
        <f t="shared" si="20"/>
        <v>4.881993451</v>
      </c>
      <c r="AD1029" s="74">
        <f t="shared" si="21"/>
        <v>1.206970873</v>
      </c>
      <c r="AE1029" s="74">
        <f t="shared" si="22"/>
        <v>0.0002503166506</v>
      </c>
      <c r="AF1029" s="74">
        <f t="shared" si="23"/>
        <v>0.6349467886</v>
      </c>
      <c r="AG1029" s="74">
        <f t="shared" si="24"/>
        <v>0.0005921434408</v>
      </c>
      <c r="AH1029" s="74">
        <f t="shared" si="25"/>
        <v>0</v>
      </c>
      <c r="AI1029" s="74">
        <f t="shared" si="26"/>
        <v>0.4424717174</v>
      </c>
      <c r="AJ1029" s="74">
        <f t="shared" si="27"/>
        <v>0.02241412851</v>
      </c>
      <c r="AK1029" s="74">
        <f t="shared" si="28"/>
        <v>0.1089211104</v>
      </c>
      <c r="AL1029" s="74">
        <f t="shared" si="29"/>
        <v>0.02442964796</v>
      </c>
      <c r="AM1029" s="74">
        <f t="shared" si="30"/>
        <v>2.440996726</v>
      </c>
      <c r="AN1029" s="74">
        <f t="shared" si="31"/>
        <v>-4.881993451</v>
      </c>
      <c r="AO1029" s="75">
        <f t="shared" si="32"/>
        <v>2.970018593</v>
      </c>
      <c r="AP1029" s="75">
        <f t="shared" si="33"/>
        <v>0.000615959443</v>
      </c>
      <c r="AQ1029" s="75">
        <f t="shared" si="34"/>
        <v>2.083235877</v>
      </c>
      <c r="AR1029" s="75">
        <f t="shared" si="35"/>
        <v>0.001942799747</v>
      </c>
      <c r="AS1029" s="75">
        <f t="shared" si="36"/>
        <v>0</v>
      </c>
      <c r="AT1029" s="75">
        <f t="shared" si="37"/>
        <v>2.177598909</v>
      </c>
      <c r="AU1029" s="75">
        <f t="shared" si="38"/>
        <v>0.1103098342</v>
      </c>
      <c r="AV1029" s="75">
        <f t="shared" si="39"/>
        <v>0.5360489309</v>
      </c>
      <c r="AW1029" s="75">
        <f t="shared" si="40"/>
        <v>0.1202290964</v>
      </c>
      <c r="AX1029" s="75">
        <f t="shared" si="41"/>
        <v>8</v>
      </c>
      <c r="AY1029" s="75">
        <f t="shared" si="42"/>
        <v>24.02644778</v>
      </c>
      <c r="AZ1029" s="74">
        <f t="shared" ref="AZ1029:BA1029" si="7245">AO1029*2</f>
        <v>5.940037187</v>
      </c>
      <c r="BA1029" s="74">
        <f t="shared" si="7245"/>
        <v>0.001231918886</v>
      </c>
      <c r="BB1029" s="74">
        <f t="shared" ref="BB1029:BD1029" si="7246">AQ1029*(3/2)</f>
        <v>3.124853815</v>
      </c>
      <c r="BC1029" s="74">
        <f t="shared" si="7246"/>
        <v>0.00291419962</v>
      </c>
      <c r="BD1029" s="74">
        <f t="shared" si="7246"/>
        <v>0</v>
      </c>
      <c r="BE1029" s="74">
        <f t="shared" ref="BE1029:BH1029" si="7247">AT1029</f>
        <v>2.177598909</v>
      </c>
      <c r="BF1029" s="74">
        <f t="shared" si="7247"/>
        <v>0.1103098342</v>
      </c>
      <c r="BG1029" s="74">
        <f t="shared" si="7247"/>
        <v>0.5360489309</v>
      </c>
      <c r="BH1029" s="74">
        <f t="shared" si="7247"/>
        <v>0.1202290964</v>
      </c>
      <c r="BI1029" s="74">
        <f t="shared" si="46"/>
        <v>12.01322389</v>
      </c>
      <c r="BJ1029" s="74">
        <f t="shared" si="47"/>
        <v>-24.02644778</v>
      </c>
      <c r="BK1029" s="76">
        <f t="shared" ref="BK1029:BN1029" si="7248">AO1029</f>
        <v>2.970018593</v>
      </c>
      <c r="BL1029" s="76">
        <f t="shared" si="7248"/>
        <v>0.000615959443</v>
      </c>
      <c r="BM1029" s="76">
        <f t="shared" si="7248"/>
        <v>2.083235877</v>
      </c>
      <c r="BN1029" s="76">
        <f t="shared" si="7248"/>
        <v>0.001942799747</v>
      </c>
      <c r="BO1029" s="76">
        <f t="shared" si="49"/>
        <v>0</v>
      </c>
      <c r="BP1029" s="76">
        <f t="shared" si="50"/>
        <v>2.177598909</v>
      </c>
      <c r="BQ1029" s="76">
        <f t="shared" ref="BQ1029:BS1029" si="7249">AU1029</f>
        <v>0.1103098342</v>
      </c>
      <c r="BR1029" s="76">
        <f t="shared" si="7249"/>
        <v>0.5360489309</v>
      </c>
      <c r="BS1029" s="76">
        <f t="shared" si="7249"/>
        <v>0.1202290964</v>
      </c>
      <c r="BT1029" s="76">
        <f t="shared" si="52"/>
        <v>8</v>
      </c>
      <c r="BU1029" s="70">
        <f t="shared" ref="BU1029:BX1029" si="7250">AZ1029</f>
        <v>5.940037187</v>
      </c>
      <c r="BV1029" s="70">
        <f t="shared" si="7250"/>
        <v>0.001231918886</v>
      </c>
      <c r="BW1029" s="70">
        <f t="shared" si="7250"/>
        <v>3.124853815</v>
      </c>
      <c r="BX1029" s="70">
        <f t="shared" si="7250"/>
        <v>0.00291419962</v>
      </c>
      <c r="BY1029" s="70">
        <f t="shared" si="54"/>
        <v>0</v>
      </c>
      <c r="BZ1029" s="70">
        <f t="shared" si="55"/>
        <v>2.177598909</v>
      </c>
      <c r="CA1029" s="70">
        <f t="shared" ref="CA1029:CC1029" si="7251">BF1029</f>
        <v>0.1103098342</v>
      </c>
      <c r="CB1029" s="70">
        <f t="shared" si="7251"/>
        <v>0.5360489309</v>
      </c>
      <c r="CC1029" s="70">
        <f t="shared" si="7251"/>
        <v>0.1202290964</v>
      </c>
      <c r="CD1029" s="70">
        <f t="shared" si="57"/>
        <v>12.01322389</v>
      </c>
      <c r="CE1029" s="77">
        <f t="shared" si="58"/>
        <v>36.26</v>
      </c>
      <c r="CF1029" s="77">
        <f t="shared" si="59"/>
        <v>0.01</v>
      </c>
      <c r="CG1029" s="77">
        <f t="shared" si="60"/>
        <v>21.58</v>
      </c>
      <c r="CH1029" s="77">
        <f t="shared" si="61"/>
        <v>0.03</v>
      </c>
      <c r="CI1029" s="78">
        <f t="shared" si="62"/>
        <v>0</v>
      </c>
      <c r="CJ1029" s="78">
        <f t="shared" si="63"/>
        <v>31.79</v>
      </c>
      <c r="CK1029" s="77">
        <f t="shared" si="64"/>
        <v>1.59</v>
      </c>
      <c r="CL1029" s="77">
        <f t="shared" si="65"/>
        <v>4.39</v>
      </c>
      <c r="CM1029" s="77">
        <f t="shared" si="66"/>
        <v>1.37</v>
      </c>
      <c r="CN1029" s="77">
        <f t="shared" si="67"/>
        <v>97.02</v>
      </c>
      <c r="CO1029" s="79">
        <f t="shared" si="68"/>
        <v>0.1820702872</v>
      </c>
      <c r="CP1029" s="79">
        <f t="shared" si="69"/>
        <v>0.7396266198</v>
      </c>
      <c r="CQ1029" s="79">
        <f t="shared" si="70"/>
        <v>0.03746699609</v>
      </c>
      <c r="CR1029" s="79">
        <f t="shared" si="71"/>
        <v>0.04083609694</v>
      </c>
      <c r="CS1029" s="80">
        <f t="shared" si="72"/>
        <v>18.20702872</v>
      </c>
      <c r="CT1029" s="80">
        <f t="shared" si="73"/>
        <v>4.083609694</v>
      </c>
      <c r="CU1029" s="80">
        <f t="shared" si="74"/>
        <v>77.70936159</v>
      </c>
      <c r="CV1029" s="81">
        <f t="shared" si="75"/>
        <v>0.1318712405</v>
      </c>
      <c r="CW1029" s="81">
        <f t="shared" si="76"/>
        <v>0.1576728687</v>
      </c>
      <c r="CX1029" s="82"/>
    </row>
    <row r="1030" ht="15.75" customHeight="1">
      <c r="A1030" s="17" t="s">
        <v>53</v>
      </c>
      <c r="B1030" s="17" t="s">
        <v>1069</v>
      </c>
      <c r="C1030" s="84" t="s">
        <v>1070</v>
      </c>
      <c r="D1030" s="83"/>
      <c r="E1030" s="83" t="s">
        <v>1071</v>
      </c>
      <c r="F1030" s="2">
        <v>37.0</v>
      </c>
      <c r="G1030" s="3" t="s">
        <v>1108</v>
      </c>
      <c r="H1030" s="48">
        <v>37.78</v>
      </c>
      <c r="I1030" s="49">
        <v>4.71</v>
      </c>
      <c r="J1030" s="49">
        <v>21.76</v>
      </c>
      <c r="K1030" s="49">
        <v>1.12</v>
      </c>
      <c r="L1030" s="49">
        <v>0.02</v>
      </c>
      <c r="M1030" s="49">
        <v>0.01</v>
      </c>
      <c r="N1030" s="49">
        <v>3.71</v>
      </c>
      <c r="O1030" s="49">
        <v>30.99</v>
      </c>
      <c r="P1030" s="49"/>
      <c r="Q1030" s="50">
        <f t="shared" si="8"/>
        <v>100.1</v>
      </c>
      <c r="R1030" s="51">
        <f t="shared" si="9"/>
        <v>12</v>
      </c>
      <c r="S1030" s="52">
        <f t="shared" si="10"/>
        <v>0.6287832262</v>
      </c>
      <c r="T1030" s="52">
        <f t="shared" si="11"/>
        <v>0.0002503166506</v>
      </c>
      <c r="U1030" s="52">
        <f t="shared" si="12"/>
        <v>0.4268286105</v>
      </c>
      <c r="V1030" s="52">
        <f t="shared" si="13"/>
        <v>0.0001315874313</v>
      </c>
      <c r="W1030" s="52">
        <f t="shared" si="14"/>
        <v>0</v>
      </c>
      <c r="X1030" s="52">
        <f t="shared" si="15"/>
        <v>0.431336852</v>
      </c>
      <c r="Y1030" s="52">
        <f t="shared" si="16"/>
        <v>0.0522996332</v>
      </c>
      <c r="Z1030" s="52">
        <f t="shared" si="17"/>
        <v>0.1168606901</v>
      </c>
      <c r="AA1030" s="52">
        <f t="shared" si="18"/>
        <v>0.01997168301</v>
      </c>
      <c r="AB1030" s="52">
        <f t="shared" si="19"/>
        <v>1.676462599</v>
      </c>
      <c r="AC1030" s="53">
        <f t="shared" si="20"/>
        <v>5.037952482</v>
      </c>
      <c r="AD1030" s="54">
        <f t="shared" si="21"/>
        <v>1.257566452</v>
      </c>
      <c r="AE1030" s="54">
        <f t="shared" si="22"/>
        <v>0.0005006333011</v>
      </c>
      <c r="AF1030" s="54">
        <f t="shared" si="23"/>
        <v>0.6402429157</v>
      </c>
      <c r="AG1030" s="54">
        <f t="shared" si="24"/>
        <v>0.0001973811469</v>
      </c>
      <c r="AH1030" s="54">
        <f t="shared" si="25"/>
        <v>0</v>
      </c>
      <c r="AI1030" s="54">
        <f t="shared" si="26"/>
        <v>0.431336852</v>
      </c>
      <c r="AJ1030" s="54">
        <f t="shared" si="27"/>
        <v>0.0522996332</v>
      </c>
      <c r="AK1030" s="54">
        <f t="shared" si="28"/>
        <v>0.1168606901</v>
      </c>
      <c r="AL1030" s="54">
        <f t="shared" si="29"/>
        <v>0.01997168301</v>
      </c>
      <c r="AM1030" s="54">
        <f t="shared" si="30"/>
        <v>2.518976241</v>
      </c>
      <c r="AN1030" s="54">
        <f t="shared" si="31"/>
        <v>-5.037952482</v>
      </c>
      <c r="AO1030" s="55">
        <f t="shared" si="32"/>
        <v>3.000523729</v>
      </c>
      <c r="AP1030" s="55">
        <f t="shared" si="33"/>
        <v>0.001194499183</v>
      </c>
      <c r="AQ1030" s="55">
        <f t="shared" si="34"/>
        <v>2.036805883</v>
      </c>
      <c r="AR1030" s="55">
        <f t="shared" si="35"/>
        <v>0.0006279289803</v>
      </c>
      <c r="AS1030" s="55">
        <f t="shared" si="36"/>
        <v>0</v>
      </c>
      <c r="AT1030" s="55">
        <f t="shared" si="37"/>
        <v>2.058318997</v>
      </c>
      <c r="AU1030" s="55">
        <f t="shared" si="38"/>
        <v>0.2495713688</v>
      </c>
      <c r="AV1030" s="55">
        <f t="shared" si="39"/>
        <v>0.5576536701</v>
      </c>
      <c r="AW1030" s="55">
        <f t="shared" si="40"/>
        <v>0.09530392395</v>
      </c>
      <c r="AX1030" s="55">
        <f t="shared" si="41"/>
        <v>8</v>
      </c>
      <c r="AY1030" s="55">
        <f t="shared" si="42"/>
        <v>24.04087027</v>
      </c>
      <c r="AZ1030" s="54">
        <f t="shared" ref="AZ1030:BA1030" si="7252">AO1030*2</f>
        <v>6.001047459</v>
      </c>
      <c r="BA1030" s="54">
        <f t="shared" si="7252"/>
        <v>0.002388998365</v>
      </c>
      <c r="BB1030" s="54">
        <f t="shared" ref="BB1030:BD1030" si="7253">AQ1030*(3/2)</f>
        <v>3.055208824</v>
      </c>
      <c r="BC1030" s="54">
        <f t="shared" si="7253"/>
        <v>0.0009418934705</v>
      </c>
      <c r="BD1030" s="54">
        <f t="shared" si="7253"/>
        <v>0</v>
      </c>
      <c r="BE1030" s="54">
        <f t="shared" ref="BE1030:BH1030" si="7254">AT1030</f>
        <v>2.058318997</v>
      </c>
      <c r="BF1030" s="54">
        <f t="shared" si="7254"/>
        <v>0.2495713688</v>
      </c>
      <c r="BG1030" s="54">
        <f t="shared" si="7254"/>
        <v>0.5576536701</v>
      </c>
      <c r="BH1030" s="54">
        <f t="shared" si="7254"/>
        <v>0.09530392395</v>
      </c>
      <c r="BI1030" s="54">
        <f t="shared" si="46"/>
        <v>12.02043513</v>
      </c>
      <c r="BJ1030" s="54">
        <f t="shared" si="47"/>
        <v>-24.04087027</v>
      </c>
      <c r="BK1030" s="56">
        <f t="shared" ref="BK1030:BN1030" si="7255">AO1030</f>
        <v>3.000523729</v>
      </c>
      <c r="BL1030" s="56">
        <f t="shared" si="7255"/>
        <v>0.001194499183</v>
      </c>
      <c r="BM1030" s="56">
        <f t="shared" si="7255"/>
        <v>2.036805883</v>
      </c>
      <c r="BN1030" s="56">
        <f t="shared" si="7255"/>
        <v>0.0006279289803</v>
      </c>
      <c r="BO1030" s="56">
        <f t="shared" si="49"/>
        <v>0</v>
      </c>
      <c r="BP1030" s="56">
        <f t="shared" si="50"/>
        <v>2.058318997</v>
      </c>
      <c r="BQ1030" s="56">
        <f t="shared" ref="BQ1030:BS1030" si="7256">AU1030</f>
        <v>0.2495713688</v>
      </c>
      <c r="BR1030" s="56">
        <f t="shared" si="7256"/>
        <v>0.5576536701</v>
      </c>
      <c r="BS1030" s="56">
        <f t="shared" si="7256"/>
        <v>0.09530392395</v>
      </c>
      <c r="BT1030" s="56">
        <f t="shared" si="52"/>
        <v>8</v>
      </c>
      <c r="BU1030" s="50">
        <f t="shared" ref="BU1030:BX1030" si="7257">AZ1030</f>
        <v>6.001047459</v>
      </c>
      <c r="BV1030" s="50">
        <f t="shared" si="7257"/>
        <v>0.002388998365</v>
      </c>
      <c r="BW1030" s="50">
        <f t="shared" si="7257"/>
        <v>3.055208824</v>
      </c>
      <c r="BX1030" s="50">
        <f t="shared" si="7257"/>
        <v>0.0009418934705</v>
      </c>
      <c r="BY1030" s="50">
        <f t="shared" si="54"/>
        <v>0</v>
      </c>
      <c r="BZ1030" s="50">
        <f t="shared" si="55"/>
        <v>2.058318997</v>
      </c>
      <c r="CA1030" s="50">
        <f t="shared" ref="CA1030:CC1030" si="7258">BF1030</f>
        <v>0.2495713688</v>
      </c>
      <c r="CB1030" s="50">
        <f t="shared" si="7258"/>
        <v>0.5576536701</v>
      </c>
      <c r="CC1030" s="50">
        <f t="shared" si="7258"/>
        <v>0.09530392395</v>
      </c>
      <c r="CD1030" s="50">
        <f t="shared" si="57"/>
        <v>12.02043513</v>
      </c>
      <c r="CE1030" s="57">
        <f t="shared" si="58"/>
        <v>37.78</v>
      </c>
      <c r="CF1030" s="57">
        <f t="shared" si="59"/>
        <v>0.02</v>
      </c>
      <c r="CG1030" s="57">
        <f t="shared" si="60"/>
        <v>21.76</v>
      </c>
      <c r="CH1030" s="57">
        <f t="shared" si="61"/>
        <v>0.01</v>
      </c>
      <c r="CI1030" s="58">
        <f t="shared" si="62"/>
        <v>0</v>
      </c>
      <c r="CJ1030" s="58">
        <f t="shared" si="63"/>
        <v>30.99</v>
      </c>
      <c r="CK1030" s="57">
        <f t="shared" si="64"/>
        <v>3.71</v>
      </c>
      <c r="CL1030" s="57">
        <f t="shared" si="65"/>
        <v>4.71</v>
      </c>
      <c r="CM1030" s="57">
        <f t="shared" si="66"/>
        <v>1.12</v>
      </c>
      <c r="CN1030" s="57">
        <f t="shared" si="67"/>
        <v>100.1</v>
      </c>
      <c r="CO1030" s="59">
        <f t="shared" si="68"/>
        <v>0.1883425551</v>
      </c>
      <c r="CP1030" s="59">
        <f t="shared" si="69"/>
        <v>0.6951788896</v>
      </c>
      <c r="CQ1030" s="59">
        <f t="shared" si="70"/>
        <v>0.08429050467</v>
      </c>
      <c r="CR1030" s="59">
        <f t="shared" si="71"/>
        <v>0.0321880506</v>
      </c>
      <c r="CS1030" s="60">
        <f t="shared" si="72"/>
        <v>18.83425551</v>
      </c>
      <c r="CT1030" s="60">
        <f t="shared" si="73"/>
        <v>3.21880506</v>
      </c>
      <c r="CU1030" s="60">
        <f t="shared" si="74"/>
        <v>77.94693943</v>
      </c>
      <c r="CV1030" s="61">
        <f t="shared" si="75"/>
        <v>0.1263593282</v>
      </c>
      <c r="CW1030" s="61">
        <f t="shared" si="76"/>
        <v>0.1631046527</v>
      </c>
      <c r="CX1030" s="62"/>
    </row>
    <row r="1031" ht="15.75" customHeight="1">
      <c r="A1031" s="17" t="s">
        <v>53</v>
      </c>
      <c r="B1031" s="17" t="s">
        <v>1069</v>
      </c>
      <c r="C1031" s="84" t="s">
        <v>1070</v>
      </c>
      <c r="D1031" s="83"/>
      <c r="E1031" s="83" t="s">
        <v>1071</v>
      </c>
      <c r="F1031" s="2">
        <v>38.0</v>
      </c>
      <c r="G1031" s="3" t="s">
        <v>1109</v>
      </c>
      <c r="H1031" s="48">
        <v>37.81</v>
      </c>
      <c r="I1031" s="49">
        <v>3.86</v>
      </c>
      <c r="J1031" s="49">
        <v>21.03</v>
      </c>
      <c r="K1031" s="49">
        <v>3.73</v>
      </c>
      <c r="L1031" s="49">
        <v>0.0</v>
      </c>
      <c r="M1031" s="49">
        <v>0.18</v>
      </c>
      <c r="N1031" s="49">
        <v>10.74</v>
      </c>
      <c r="O1031" s="49">
        <v>22.94</v>
      </c>
      <c r="P1031" s="49"/>
      <c r="Q1031" s="50">
        <f t="shared" si="8"/>
        <v>100.29</v>
      </c>
      <c r="R1031" s="51">
        <f t="shared" si="9"/>
        <v>12</v>
      </c>
      <c r="S1031" s="52">
        <f t="shared" si="10"/>
        <v>0.6292825247</v>
      </c>
      <c r="T1031" s="52">
        <f t="shared" si="11"/>
        <v>0</v>
      </c>
      <c r="U1031" s="52">
        <f t="shared" si="12"/>
        <v>0.4125094521</v>
      </c>
      <c r="V1031" s="52">
        <f t="shared" si="13"/>
        <v>0.002368573763</v>
      </c>
      <c r="W1031" s="52">
        <f t="shared" si="14"/>
        <v>0</v>
      </c>
      <c r="X1031" s="52">
        <f t="shared" si="15"/>
        <v>0.3192922679</v>
      </c>
      <c r="Y1031" s="52">
        <f t="shared" si="16"/>
        <v>0.1514010945</v>
      </c>
      <c r="Z1031" s="52">
        <f t="shared" si="17"/>
        <v>0.09577118131</v>
      </c>
      <c r="AA1031" s="52">
        <f t="shared" si="18"/>
        <v>0.06651283716</v>
      </c>
      <c r="AB1031" s="52">
        <f t="shared" si="19"/>
        <v>1.677137932</v>
      </c>
      <c r="AC1031" s="53">
        <f t="shared" si="20"/>
        <v>5.027718938</v>
      </c>
      <c r="AD1031" s="54">
        <f t="shared" si="21"/>
        <v>1.258565049</v>
      </c>
      <c r="AE1031" s="54">
        <f t="shared" si="22"/>
        <v>0</v>
      </c>
      <c r="AF1031" s="54">
        <f t="shared" si="23"/>
        <v>0.6187641782</v>
      </c>
      <c r="AG1031" s="54">
        <f t="shared" si="24"/>
        <v>0.003552860645</v>
      </c>
      <c r="AH1031" s="54">
        <f t="shared" si="25"/>
        <v>0</v>
      </c>
      <c r="AI1031" s="54">
        <f t="shared" si="26"/>
        <v>0.3192922679</v>
      </c>
      <c r="AJ1031" s="54">
        <f t="shared" si="27"/>
        <v>0.1514010945</v>
      </c>
      <c r="AK1031" s="54">
        <f t="shared" si="28"/>
        <v>0.09577118131</v>
      </c>
      <c r="AL1031" s="54">
        <f t="shared" si="29"/>
        <v>0.06651283716</v>
      </c>
      <c r="AM1031" s="54">
        <f t="shared" si="30"/>
        <v>2.513859469</v>
      </c>
      <c r="AN1031" s="54">
        <f t="shared" si="31"/>
        <v>-5.027718938</v>
      </c>
      <c r="AO1031" s="55">
        <f t="shared" si="32"/>
        <v>3.001697179</v>
      </c>
      <c r="AP1031" s="55">
        <f t="shared" si="33"/>
        <v>0</v>
      </c>
      <c r="AQ1031" s="55">
        <f t="shared" si="34"/>
        <v>1.967682893</v>
      </c>
      <c r="AR1031" s="55">
        <f t="shared" si="35"/>
        <v>0.01129817038</v>
      </c>
      <c r="AS1031" s="55">
        <f t="shared" si="36"/>
        <v>0</v>
      </c>
      <c r="AT1031" s="55">
        <f t="shared" si="37"/>
        <v>1.523034031</v>
      </c>
      <c r="AU1031" s="55">
        <f t="shared" si="38"/>
        <v>0.7221879209</v>
      </c>
      <c r="AV1031" s="55">
        <f t="shared" si="39"/>
        <v>0.4568315081</v>
      </c>
      <c r="AW1031" s="55">
        <f t="shared" si="40"/>
        <v>0.3172682981</v>
      </c>
      <c r="AX1031" s="55">
        <f t="shared" si="41"/>
        <v>8</v>
      </c>
      <c r="AY1031" s="55">
        <f t="shared" si="42"/>
        <v>23.98237542</v>
      </c>
      <c r="AZ1031" s="54">
        <f t="shared" ref="AZ1031:BA1031" si="7259">AO1031*2</f>
        <v>6.003394358</v>
      </c>
      <c r="BA1031" s="54">
        <f t="shared" si="7259"/>
        <v>0</v>
      </c>
      <c r="BB1031" s="54">
        <f t="shared" ref="BB1031:BD1031" si="7260">AQ1031*(3/2)</f>
        <v>2.951524339</v>
      </c>
      <c r="BC1031" s="54">
        <f t="shared" si="7260"/>
        <v>0.01694725558</v>
      </c>
      <c r="BD1031" s="54">
        <f t="shared" si="7260"/>
        <v>0</v>
      </c>
      <c r="BE1031" s="54">
        <f t="shared" ref="BE1031:BH1031" si="7261">AT1031</f>
        <v>1.523034031</v>
      </c>
      <c r="BF1031" s="54">
        <f t="shared" si="7261"/>
        <v>0.7221879209</v>
      </c>
      <c r="BG1031" s="54">
        <f t="shared" si="7261"/>
        <v>0.4568315081</v>
      </c>
      <c r="BH1031" s="54">
        <f t="shared" si="7261"/>
        <v>0.3172682981</v>
      </c>
      <c r="BI1031" s="54">
        <f t="shared" si="46"/>
        <v>11.99118771</v>
      </c>
      <c r="BJ1031" s="54">
        <f t="shared" si="47"/>
        <v>-23.98237542</v>
      </c>
      <c r="BK1031" s="56">
        <f t="shared" ref="BK1031:BN1031" si="7262">AO1031</f>
        <v>3.001697179</v>
      </c>
      <c r="BL1031" s="56">
        <f t="shared" si="7262"/>
        <v>0</v>
      </c>
      <c r="BM1031" s="56">
        <f t="shared" si="7262"/>
        <v>1.967682893</v>
      </c>
      <c r="BN1031" s="56">
        <f t="shared" si="7262"/>
        <v>0.01129817038</v>
      </c>
      <c r="BO1031" s="56">
        <f t="shared" si="49"/>
        <v>0.0176245787</v>
      </c>
      <c r="BP1031" s="56">
        <f t="shared" si="50"/>
        <v>1.505409452</v>
      </c>
      <c r="BQ1031" s="56">
        <f t="shared" ref="BQ1031:BS1031" si="7263">AU1031</f>
        <v>0.7221879209</v>
      </c>
      <c r="BR1031" s="56">
        <f t="shared" si="7263"/>
        <v>0.4568315081</v>
      </c>
      <c r="BS1031" s="56">
        <f t="shared" si="7263"/>
        <v>0.3172682981</v>
      </c>
      <c r="BT1031" s="56">
        <f t="shared" si="52"/>
        <v>8</v>
      </c>
      <c r="BU1031" s="50">
        <f t="shared" ref="BU1031:BX1031" si="7264">AZ1031</f>
        <v>6.003394358</v>
      </c>
      <c r="BV1031" s="50">
        <f t="shared" si="7264"/>
        <v>0</v>
      </c>
      <c r="BW1031" s="50">
        <f t="shared" si="7264"/>
        <v>2.951524339</v>
      </c>
      <c r="BX1031" s="50">
        <f t="shared" si="7264"/>
        <v>0.01694725558</v>
      </c>
      <c r="BY1031" s="50">
        <f t="shared" si="54"/>
        <v>0.02643686804</v>
      </c>
      <c r="BZ1031" s="50">
        <f t="shared" si="55"/>
        <v>1.505409452</v>
      </c>
      <c r="CA1031" s="50">
        <f t="shared" ref="CA1031:CC1031" si="7265">BF1031</f>
        <v>0.7221879209</v>
      </c>
      <c r="CB1031" s="50">
        <f t="shared" si="7265"/>
        <v>0.4568315081</v>
      </c>
      <c r="CC1031" s="50">
        <f t="shared" si="7265"/>
        <v>0.3172682981</v>
      </c>
      <c r="CD1031" s="50">
        <f t="shared" si="57"/>
        <v>12</v>
      </c>
      <c r="CE1031" s="57">
        <f t="shared" si="58"/>
        <v>37.81</v>
      </c>
      <c r="CF1031" s="57">
        <f t="shared" si="59"/>
        <v>0</v>
      </c>
      <c r="CG1031" s="57">
        <f t="shared" si="60"/>
        <v>21.03</v>
      </c>
      <c r="CH1031" s="57">
        <f t="shared" si="61"/>
        <v>0.18</v>
      </c>
      <c r="CI1031" s="58">
        <f t="shared" si="62"/>
        <v>0.2950198562</v>
      </c>
      <c r="CJ1031" s="58">
        <f t="shared" si="63"/>
        <v>22.67453788</v>
      </c>
      <c r="CK1031" s="57">
        <f t="shared" si="64"/>
        <v>10.74</v>
      </c>
      <c r="CL1031" s="57">
        <f t="shared" si="65"/>
        <v>3.86</v>
      </c>
      <c r="CM1031" s="57">
        <f t="shared" si="66"/>
        <v>3.73</v>
      </c>
      <c r="CN1031" s="57">
        <f t="shared" si="67"/>
        <v>100.3195577</v>
      </c>
      <c r="CO1031" s="59">
        <f t="shared" si="68"/>
        <v>0.1521910709</v>
      </c>
      <c r="CP1031" s="59">
        <f t="shared" si="69"/>
        <v>0.5015194279</v>
      </c>
      <c r="CQ1031" s="59">
        <f t="shared" si="70"/>
        <v>0.2405931971</v>
      </c>
      <c r="CR1031" s="59">
        <f t="shared" si="71"/>
        <v>0.1056963042</v>
      </c>
      <c r="CS1031" s="60">
        <f t="shared" si="72"/>
        <v>15.21910709</v>
      </c>
      <c r="CT1031" s="60">
        <f t="shared" si="73"/>
        <v>10.56963042</v>
      </c>
      <c r="CU1031" s="60">
        <f t="shared" si="74"/>
        <v>74.21126249</v>
      </c>
      <c r="CV1031" s="61">
        <f t="shared" si="75"/>
        <v>0.1817918396</v>
      </c>
      <c r="CW1031" s="61">
        <f t="shared" si="76"/>
        <v>0.1317974674</v>
      </c>
      <c r="CX1031" s="62"/>
    </row>
    <row r="1032" ht="15.75" customHeight="1">
      <c r="A1032" s="17" t="s">
        <v>53</v>
      </c>
      <c r="B1032" s="17" t="s">
        <v>1069</v>
      </c>
      <c r="C1032" s="84" t="s">
        <v>1070</v>
      </c>
      <c r="D1032" s="83"/>
      <c r="E1032" s="83" t="s">
        <v>1071</v>
      </c>
      <c r="F1032" s="2">
        <v>39.0</v>
      </c>
      <c r="G1032" s="3" t="s">
        <v>1110</v>
      </c>
      <c r="H1032" s="48">
        <v>37.53</v>
      </c>
      <c r="I1032" s="49">
        <v>3.47</v>
      </c>
      <c r="J1032" s="49">
        <v>21.2</v>
      </c>
      <c r="K1032" s="49">
        <v>1.43</v>
      </c>
      <c r="L1032" s="49">
        <v>0.01</v>
      </c>
      <c r="M1032" s="49">
        <v>0.04</v>
      </c>
      <c r="N1032" s="49">
        <v>1.95</v>
      </c>
      <c r="O1032" s="49">
        <v>34.39</v>
      </c>
      <c r="P1032" s="49"/>
      <c r="Q1032" s="50">
        <f t="shared" si="8"/>
        <v>100.02</v>
      </c>
      <c r="R1032" s="51">
        <f t="shared" si="9"/>
        <v>12</v>
      </c>
      <c r="S1032" s="52">
        <f t="shared" si="10"/>
        <v>0.6246224055</v>
      </c>
      <c r="T1032" s="52">
        <f t="shared" si="11"/>
        <v>0.0001251583253</v>
      </c>
      <c r="U1032" s="52">
        <f t="shared" si="12"/>
        <v>0.4158440506</v>
      </c>
      <c r="V1032" s="52">
        <f t="shared" si="13"/>
        <v>0.0005263497252</v>
      </c>
      <c r="W1032" s="52">
        <f t="shared" si="14"/>
        <v>0</v>
      </c>
      <c r="X1032" s="52">
        <f t="shared" si="15"/>
        <v>0.4786600303</v>
      </c>
      <c r="Y1032" s="52">
        <f t="shared" si="16"/>
        <v>0.02748902554</v>
      </c>
      <c r="Z1032" s="52">
        <f t="shared" si="17"/>
        <v>0.08609481843</v>
      </c>
      <c r="AA1032" s="52">
        <f t="shared" si="18"/>
        <v>0.02549955955</v>
      </c>
      <c r="AB1032" s="52">
        <f t="shared" si="19"/>
        <v>1.658861398</v>
      </c>
      <c r="AC1032" s="53">
        <f t="shared" si="20"/>
        <v>4.983588324</v>
      </c>
      <c r="AD1032" s="54">
        <f t="shared" si="21"/>
        <v>1.249244811</v>
      </c>
      <c r="AE1032" s="54">
        <f t="shared" si="22"/>
        <v>0.0002503166506</v>
      </c>
      <c r="AF1032" s="54">
        <f t="shared" si="23"/>
        <v>0.623766076</v>
      </c>
      <c r="AG1032" s="54">
        <f t="shared" si="24"/>
        <v>0.0007895245878</v>
      </c>
      <c r="AH1032" s="54">
        <f t="shared" si="25"/>
        <v>0</v>
      </c>
      <c r="AI1032" s="54">
        <f t="shared" si="26"/>
        <v>0.4786600303</v>
      </c>
      <c r="AJ1032" s="54">
        <f t="shared" si="27"/>
        <v>0.02748902554</v>
      </c>
      <c r="AK1032" s="54">
        <f t="shared" si="28"/>
        <v>0.08609481843</v>
      </c>
      <c r="AL1032" s="54">
        <f t="shared" si="29"/>
        <v>0.02549955955</v>
      </c>
      <c r="AM1032" s="54">
        <f t="shared" si="30"/>
        <v>2.491794162</v>
      </c>
      <c r="AN1032" s="54">
        <f t="shared" si="31"/>
        <v>-4.983588324</v>
      </c>
      <c r="AO1032" s="55">
        <f t="shared" si="32"/>
        <v>3.012294608</v>
      </c>
      <c r="AP1032" s="55">
        <f t="shared" si="33"/>
        <v>0.0006035866549</v>
      </c>
      <c r="AQ1032" s="55">
        <f t="shared" si="34"/>
        <v>2.005443257</v>
      </c>
      <c r="AR1032" s="55">
        <f t="shared" si="35"/>
        <v>0.002538366259</v>
      </c>
      <c r="AS1032" s="55">
        <f t="shared" si="36"/>
        <v>0</v>
      </c>
      <c r="AT1032" s="55">
        <f t="shared" si="37"/>
        <v>2.308378655</v>
      </c>
      <c r="AU1032" s="55">
        <f t="shared" si="38"/>
        <v>0.1325681606</v>
      </c>
      <c r="AV1032" s="55">
        <f t="shared" si="39"/>
        <v>0.415199575</v>
      </c>
      <c r="AW1032" s="55">
        <f t="shared" si="40"/>
        <v>0.1229737919</v>
      </c>
      <c r="AX1032" s="55">
        <f t="shared" si="41"/>
        <v>8</v>
      </c>
      <c r="AY1032" s="55">
        <f t="shared" si="42"/>
        <v>24.03377801</v>
      </c>
      <c r="AZ1032" s="54">
        <f t="shared" ref="AZ1032:BA1032" si="7266">AO1032*2</f>
        <v>6.024589215</v>
      </c>
      <c r="BA1032" s="54">
        <f t="shared" si="7266"/>
        <v>0.00120717331</v>
      </c>
      <c r="BB1032" s="54">
        <f t="shared" ref="BB1032:BD1032" si="7267">AQ1032*(3/2)</f>
        <v>3.008164886</v>
      </c>
      <c r="BC1032" s="54">
        <f t="shared" si="7267"/>
        <v>0.003807549389</v>
      </c>
      <c r="BD1032" s="54">
        <f t="shared" si="7267"/>
        <v>0</v>
      </c>
      <c r="BE1032" s="54">
        <f t="shared" ref="BE1032:BH1032" si="7268">AT1032</f>
        <v>2.308378655</v>
      </c>
      <c r="BF1032" s="54">
        <f t="shared" si="7268"/>
        <v>0.1325681606</v>
      </c>
      <c r="BG1032" s="54">
        <f t="shared" si="7268"/>
        <v>0.415199575</v>
      </c>
      <c r="BH1032" s="54">
        <f t="shared" si="7268"/>
        <v>0.1229737919</v>
      </c>
      <c r="BI1032" s="54">
        <f t="shared" si="46"/>
        <v>12.01688901</v>
      </c>
      <c r="BJ1032" s="54">
        <f t="shared" si="47"/>
        <v>-24.03377801</v>
      </c>
      <c r="BK1032" s="56">
        <f t="shared" ref="BK1032:BN1032" si="7269">AO1032</f>
        <v>3.012294608</v>
      </c>
      <c r="BL1032" s="56">
        <f t="shared" si="7269"/>
        <v>0.0006035866549</v>
      </c>
      <c r="BM1032" s="56">
        <f t="shared" si="7269"/>
        <v>2.005443257</v>
      </c>
      <c r="BN1032" s="56">
        <f t="shared" si="7269"/>
        <v>0.002538366259</v>
      </c>
      <c r="BO1032" s="56">
        <f t="shared" si="49"/>
        <v>0</v>
      </c>
      <c r="BP1032" s="56">
        <f t="shared" si="50"/>
        <v>2.308378655</v>
      </c>
      <c r="BQ1032" s="56">
        <f t="shared" ref="BQ1032:BS1032" si="7270">AU1032</f>
        <v>0.1325681606</v>
      </c>
      <c r="BR1032" s="56">
        <f t="shared" si="7270"/>
        <v>0.415199575</v>
      </c>
      <c r="BS1032" s="56">
        <f t="shared" si="7270"/>
        <v>0.1229737919</v>
      </c>
      <c r="BT1032" s="56">
        <f t="shared" si="52"/>
        <v>8</v>
      </c>
      <c r="BU1032" s="50">
        <f t="shared" ref="BU1032:BX1032" si="7271">AZ1032</f>
        <v>6.024589215</v>
      </c>
      <c r="BV1032" s="50">
        <f t="shared" si="7271"/>
        <v>0.00120717331</v>
      </c>
      <c r="BW1032" s="50">
        <f t="shared" si="7271"/>
        <v>3.008164886</v>
      </c>
      <c r="BX1032" s="50">
        <f t="shared" si="7271"/>
        <v>0.003807549389</v>
      </c>
      <c r="BY1032" s="50">
        <f t="shared" si="54"/>
        <v>0</v>
      </c>
      <c r="BZ1032" s="50">
        <f t="shared" si="55"/>
        <v>2.308378655</v>
      </c>
      <c r="CA1032" s="50">
        <f t="shared" ref="CA1032:CC1032" si="7272">BF1032</f>
        <v>0.1325681606</v>
      </c>
      <c r="CB1032" s="50">
        <f t="shared" si="7272"/>
        <v>0.415199575</v>
      </c>
      <c r="CC1032" s="50">
        <f t="shared" si="7272"/>
        <v>0.1229737919</v>
      </c>
      <c r="CD1032" s="50">
        <f t="shared" si="57"/>
        <v>12.01688901</v>
      </c>
      <c r="CE1032" s="57">
        <f t="shared" si="58"/>
        <v>37.53</v>
      </c>
      <c r="CF1032" s="57">
        <f t="shared" si="59"/>
        <v>0.01</v>
      </c>
      <c r="CG1032" s="57">
        <f t="shared" si="60"/>
        <v>21.2</v>
      </c>
      <c r="CH1032" s="57">
        <f t="shared" si="61"/>
        <v>0.04</v>
      </c>
      <c r="CI1032" s="58">
        <f t="shared" si="62"/>
        <v>0</v>
      </c>
      <c r="CJ1032" s="58">
        <f t="shared" si="63"/>
        <v>34.39</v>
      </c>
      <c r="CK1032" s="57">
        <f t="shared" si="64"/>
        <v>1.95</v>
      </c>
      <c r="CL1032" s="57">
        <f t="shared" si="65"/>
        <v>3.47</v>
      </c>
      <c r="CM1032" s="57">
        <f t="shared" si="66"/>
        <v>1.43</v>
      </c>
      <c r="CN1032" s="57">
        <f t="shared" si="67"/>
        <v>100.02</v>
      </c>
      <c r="CO1032" s="59">
        <f t="shared" si="68"/>
        <v>0.1393698641</v>
      </c>
      <c r="CP1032" s="59">
        <f t="shared" si="69"/>
        <v>0.7748524777</v>
      </c>
      <c r="CQ1032" s="59">
        <f t="shared" si="70"/>
        <v>0.0444990979</v>
      </c>
      <c r="CR1032" s="59">
        <f t="shared" si="71"/>
        <v>0.04127856025</v>
      </c>
      <c r="CS1032" s="60">
        <f t="shared" si="72"/>
        <v>13.93698641</v>
      </c>
      <c r="CT1032" s="60">
        <f t="shared" si="73"/>
        <v>4.127856025</v>
      </c>
      <c r="CU1032" s="60">
        <f t="shared" si="74"/>
        <v>81.93515756</v>
      </c>
      <c r="CV1032" s="61">
        <f t="shared" si="75"/>
        <v>0.1109634923</v>
      </c>
      <c r="CW1032" s="61">
        <f t="shared" si="76"/>
        <v>0.1206943023</v>
      </c>
      <c r="CX1032" s="62"/>
    </row>
    <row r="1033" ht="15.75" customHeight="1">
      <c r="A1033" s="17" t="s">
        <v>53</v>
      </c>
      <c r="B1033" s="17" t="s">
        <v>1069</v>
      </c>
      <c r="C1033" s="84" t="s">
        <v>1070</v>
      </c>
      <c r="D1033" s="83"/>
      <c r="E1033" s="83" t="s">
        <v>1071</v>
      </c>
      <c r="F1033" s="2">
        <v>40.0</v>
      </c>
      <c r="G1033" s="3" t="s">
        <v>1111</v>
      </c>
      <c r="H1033" s="48">
        <v>37.1</v>
      </c>
      <c r="I1033" s="49">
        <v>2.75</v>
      </c>
      <c r="J1033" s="49">
        <v>21.25</v>
      </c>
      <c r="K1033" s="49">
        <v>1.63</v>
      </c>
      <c r="L1033" s="49">
        <v>0.04</v>
      </c>
      <c r="M1033" s="49">
        <v>0.0</v>
      </c>
      <c r="N1033" s="49">
        <v>10.26</v>
      </c>
      <c r="O1033" s="49">
        <v>27.1</v>
      </c>
      <c r="P1033" s="49"/>
      <c r="Q1033" s="50">
        <f t="shared" si="8"/>
        <v>100.13</v>
      </c>
      <c r="R1033" s="51">
        <f t="shared" si="9"/>
        <v>12</v>
      </c>
      <c r="S1033" s="52">
        <f t="shared" si="10"/>
        <v>0.6174657939</v>
      </c>
      <c r="T1033" s="52">
        <f t="shared" si="11"/>
        <v>0.0005006333011</v>
      </c>
      <c r="U1033" s="52">
        <f t="shared" si="12"/>
        <v>0.4168248149</v>
      </c>
      <c r="V1033" s="52">
        <f t="shared" si="13"/>
        <v>0</v>
      </c>
      <c r="W1033" s="52">
        <f t="shared" si="14"/>
        <v>0</v>
      </c>
      <c r="X1033" s="52">
        <f t="shared" si="15"/>
        <v>0.3771935685</v>
      </c>
      <c r="Y1033" s="52">
        <f t="shared" si="16"/>
        <v>0.1446345651</v>
      </c>
      <c r="Z1033" s="52">
        <f t="shared" si="17"/>
        <v>0.06823076389</v>
      </c>
      <c r="AA1033" s="52">
        <f t="shared" si="18"/>
        <v>0.02906593152</v>
      </c>
      <c r="AB1033" s="52">
        <f t="shared" si="19"/>
        <v>1.653916071</v>
      </c>
      <c r="AC1033" s="53">
        <f t="shared" si="20"/>
        <v>4.960589812</v>
      </c>
      <c r="AD1033" s="54">
        <f t="shared" si="21"/>
        <v>1.234931588</v>
      </c>
      <c r="AE1033" s="54">
        <f t="shared" si="22"/>
        <v>0.001001266602</v>
      </c>
      <c r="AF1033" s="54">
        <f t="shared" si="23"/>
        <v>0.6252372224</v>
      </c>
      <c r="AG1033" s="54">
        <f t="shared" si="24"/>
        <v>0</v>
      </c>
      <c r="AH1033" s="54">
        <f t="shared" si="25"/>
        <v>0</v>
      </c>
      <c r="AI1033" s="54">
        <f t="shared" si="26"/>
        <v>0.3771935685</v>
      </c>
      <c r="AJ1033" s="54">
        <f t="shared" si="27"/>
        <v>0.1446345651</v>
      </c>
      <c r="AK1033" s="54">
        <f t="shared" si="28"/>
        <v>0.06823076389</v>
      </c>
      <c r="AL1033" s="54">
        <f t="shared" si="29"/>
        <v>0.02906593152</v>
      </c>
      <c r="AM1033" s="54">
        <f t="shared" si="30"/>
        <v>2.480294906</v>
      </c>
      <c r="AN1033" s="54">
        <f t="shared" si="31"/>
        <v>-4.960589812</v>
      </c>
      <c r="AO1033" s="55">
        <f t="shared" si="32"/>
        <v>2.986685018</v>
      </c>
      <c r="AP1033" s="55">
        <f t="shared" si="33"/>
        <v>0.002421565688</v>
      </c>
      <c r="AQ1033" s="55">
        <f t="shared" si="34"/>
        <v>2.016183637</v>
      </c>
      <c r="AR1033" s="55">
        <f t="shared" si="35"/>
        <v>0</v>
      </c>
      <c r="AS1033" s="55">
        <f t="shared" si="36"/>
        <v>0</v>
      </c>
      <c r="AT1033" s="55">
        <f t="shared" si="37"/>
        <v>1.824487107</v>
      </c>
      <c r="AU1033" s="55">
        <f t="shared" si="38"/>
        <v>0.6995980879</v>
      </c>
      <c r="AV1033" s="55">
        <f t="shared" si="39"/>
        <v>0.3300325335</v>
      </c>
      <c r="AW1033" s="55">
        <f t="shared" si="40"/>
        <v>0.1405920507</v>
      </c>
      <c r="AX1033" s="55">
        <f t="shared" si="41"/>
        <v>8</v>
      </c>
      <c r="AY1033" s="55">
        <f t="shared" si="42"/>
        <v>23.9943968</v>
      </c>
      <c r="AZ1033" s="54">
        <f t="shared" ref="AZ1033:BA1033" si="7273">AO1033*2</f>
        <v>5.973370037</v>
      </c>
      <c r="BA1033" s="54">
        <f t="shared" si="7273"/>
        <v>0.004843131376</v>
      </c>
      <c r="BB1033" s="54">
        <f t="shared" ref="BB1033:BD1033" si="7274">AQ1033*(3/2)</f>
        <v>3.024275455</v>
      </c>
      <c r="BC1033" s="54">
        <f t="shared" si="7274"/>
        <v>0</v>
      </c>
      <c r="BD1033" s="54">
        <f t="shared" si="7274"/>
        <v>0</v>
      </c>
      <c r="BE1033" s="54">
        <f t="shared" ref="BE1033:BH1033" si="7275">AT1033</f>
        <v>1.824487107</v>
      </c>
      <c r="BF1033" s="54">
        <f t="shared" si="7275"/>
        <v>0.6995980879</v>
      </c>
      <c r="BG1033" s="54">
        <f t="shared" si="7275"/>
        <v>0.3300325335</v>
      </c>
      <c r="BH1033" s="54">
        <f t="shared" si="7275"/>
        <v>0.1405920507</v>
      </c>
      <c r="BI1033" s="54">
        <f t="shared" si="46"/>
        <v>11.9971984</v>
      </c>
      <c r="BJ1033" s="54">
        <f t="shared" si="47"/>
        <v>-23.9943968</v>
      </c>
      <c r="BK1033" s="56">
        <f t="shared" ref="BK1033:BN1033" si="7276">AO1033</f>
        <v>2.986685018</v>
      </c>
      <c r="BL1033" s="56">
        <f t="shared" si="7276"/>
        <v>0.002421565688</v>
      </c>
      <c r="BM1033" s="56">
        <f t="shared" si="7276"/>
        <v>2.016183637</v>
      </c>
      <c r="BN1033" s="56">
        <f t="shared" si="7276"/>
        <v>0</v>
      </c>
      <c r="BO1033" s="56">
        <f t="shared" si="49"/>
        <v>0.005603195262</v>
      </c>
      <c r="BP1033" s="56">
        <f t="shared" si="50"/>
        <v>1.818883912</v>
      </c>
      <c r="BQ1033" s="56">
        <f t="shared" ref="BQ1033:BS1033" si="7277">AU1033</f>
        <v>0.6995980879</v>
      </c>
      <c r="BR1033" s="56">
        <f t="shared" si="7277"/>
        <v>0.3300325335</v>
      </c>
      <c r="BS1033" s="56">
        <f t="shared" si="7277"/>
        <v>0.1405920507</v>
      </c>
      <c r="BT1033" s="56">
        <f t="shared" si="52"/>
        <v>8</v>
      </c>
      <c r="BU1033" s="50">
        <f t="shared" ref="BU1033:BX1033" si="7278">AZ1033</f>
        <v>5.973370037</v>
      </c>
      <c r="BV1033" s="50">
        <f t="shared" si="7278"/>
        <v>0.004843131376</v>
      </c>
      <c r="BW1033" s="50">
        <f t="shared" si="7278"/>
        <v>3.024275455</v>
      </c>
      <c r="BX1033" s="50">
        <f t="shared" si="7278"/>
        <v>0</v>
      </c>
      <c r="BY1033" s="50">
        <f t="shared" si="54"/>
        <v>0.008404792892</v>
      </c>
      <c r="BZ1033" s="50">
        <f t="shared" si="55"/>
        <v>1.818883912</v>
      </c>
      <c r="CA1033" s="50">
        <f t="shared" ref="CA1033:CC1033" si="7279">BF1033</f>
        <v>0.6995980879</v>
      </c>
      <c r="CB1033" s="50">
        <f t="shared" si="7279"/>
        <v>0.3300325335</v>
      </c>
      <c r="CC1033" s="50">
        <f t="shared" si="7279"/>
        <v>0.1405920507</v>
      </c>
      <c r="CD1033" s="50">
        <f t="shared" si="57"/>
        <v>12</v>
      </c>
      <c r="CE1033" s="57">
        <f t="shared" si="58"/>
        <v>37.1</v>
      </c>
      <c r="CF1033" s="57">
        <f t="shared" si="59"/>
        <v>0.04</v>
      </c>
      <c r="CG1033" s="57">
        <f t="shared" si="60"/>
        <v>21.25</v>
      </c>
      <c r="CH1033" s="57">
        <f t="shared" si="61"/>
        <v>0</v>
      </c>
      <c r="CI1033" s="58">
        <f t="shared" si="62"/>
        <v>0.09249386889</v>
      </c>
      <c r="CJ1033" s="58">
        <f t="shared" si="63"/>
        <v>27.016773</v>
      </c>
      <c r="CK1033" s="57">
        <f t="shared" si="64"/>
        <v>10.26</v>
      </c>
      <c r="CL1033" s="57">
        <f t="shared" si="65"/>
        <v>2.75</v>
      </c>
      <c r="CM1033" s="57">
        <f t="shared" si="66"/>
        <v>1.63</v>
      </c>
      <c r="CN1033" s="57">
        <f t="shared" si="67"/>
        <v>100.1392669</v>
      </c>
      <c r="CO1033" s="59">
        <f t="shared" si="68"/>
        <v>0.1104117649</v>
      </c>
      <c r="CP1033" s="59">
        <f t="shared" si="69"/>
        <v>0.6085042004</v>
      </c>
      <c r="CQ1033" s="59">
        <f t="shared" si="70"/>
        <v>0.2340492279</v>
      </c>
      <c r="CR1033" s="59">
        <f t="shared" si="71"/>
        <v>0.04703480681</v>
      </c>
      <c r="CS1033" s="60">
        <f t="shared" si="72"/>
        <v>11.04117649</v>
      </c>
      <c r="CT1033" s="60">
        <f t="shared" si="73"/>
        <v>4.703480681</v>
      </c>
      <c r="CU1033" s="60">
        <f t="shared" si="74"/>
        <v>84.25534283</v>
      </c>
      <c r="CV1033" s="61">
        <f t="shared" si="75"/>
        <v>0.1022406893</v>
      </c>
      <c r="CW1033" s="61">
        <f t="shared" si="76"/>
        <v>0.09561658842</v>
      </c>
      <c r="CX1033" s="62"/>
    </row>
    <row r="1034" ht="15.75" customHeight="1">
      <c r="A1034" s="17" t="s">
        <v>53</v>
      </c>
      <c r="B1034" s="17" t="s">
        <v>1069</v>
      </c>
      <c r="C1034" s="84" t="s">
        <v>1070</v>
      </c>
      <c r="D1034" s="83"/>
      <c r="E1034" s="83" t="s">
        <v>1071</v>
      </c>
      <c r="F1034" s="2">
        <v>41.0</v>
      </c>
      <c r="G1034" s="3" t="s">
        <v>1112</v>
      </c>
      <c r="H1034" s="48">
        <v>37.08</v>
      </c>
      <c r="I1034" s="49">
        <v>3.05</v>
      </c>
      <c r="J1034" s="49">
        <v>21.16</v>
      </c>
      <c r="K1034" s="49">
        <v>1.0</v>
      </c>
      <c r="L1034" s="49">
        <v>0.03</v>
      </c>
      <c r="M1034" s="49">
        <v>0.0</v>
      </c>
      <c r="N1034" s="49">
        <v>7.63</v>
      </c>
      <c r="O1034" s="49">
        <v>29.33</v>
      </c>
      <c r="P1034" s="49"/>
      <c r="Q1034" s="50">
        <f t="shared" si="8"/>
        <v>99.28</v>
      </c>
      <c r="R1034" s="51">
        <f t="shared" si="9"/>
        <v>12</v>
      </c>
      <c r="S1034" s="52">
        <f t="shared" si="10"/>
        <v>0.6171329282</v>
      </c>
      <c r="T1034" s="52">
        <f t="shared" si="11"/>
        <v>0.0003754749758</v>
      </c>
      <c r="U1034" s="52">
        <f t="shared" si="12"/>
        <v>0.4150594392</v>
      </c>
      <c r="V1034" s="52">
        <f t="shared" si="13"/>
        <v>0</v>
      </c>
      <c r="W1034" s="52">
        <f t="shared" si="14"/>
        <v>0</v>
      </c>
      <c r="X1034" s="52">
        <f t="shared" si="15"/>
        <v>0.4082320061</v>
      </c>
      <c r="Y1034" s="52">
        <f t="shared" si="16"/>
        <v>0.107559623</v>
      </c>
      <c r="Z1034" s="52">
        <f t="shared" si="17"/>
        <v>0.07567411995</v>
      </c>
      <c r="AA1034" s="52">
        <f t="shared" si="18"/>
        <v>0.01783185983</v>
      </c>
      <c r="AB1034" s="52">
        <f t="shared" si="19"/>
        <v>1.641865451</v>
      </c>
      <c r="AC1034" s="53">
        <f t="shared" si="20"/>
        <v>4.933807148</v>
      </c>
      <c r="AD1034" s="54">
        <f t="shared" si="21"/>
        <v>1.234265856</v>
      </c>
      <c r="AE1034" s="54">
        <f t="shared" si="22"/>
        <v>0.0007509499517</v>
      </c>
      <c r="AF1034" s="54">
        <f t="shared" si="23"/>
        <v>0.6225891588</v>
      </c>
      <c r="AG1034" s="54">
        <f t="shared" si="24"/>
        <v>0</v>
      </c>
      <c r="AH1034" s="54">
        <f t="shared" si="25"/>
        <v>0</v>
      </c>
      <c r="AI1034" s="54">
        <f t="shared" si="26"/>
        <v>0.4082320061</v>
      </c>
      <c r="AJ1034" s="54">
        <f t="shared" si="27"/>
        <v>0.107559623</v>
      </c>
      <c r="AK1034" s="54">
        <f t="shared" si="28"/>
        <v>0.07567411995</v>
      </c>
      <c r="AL1034" s="54">
        <f t="shared" si="29"/>
        <v>0.01783185983</v>
      </c>
      <c r="AM1034" s="54">
        <f t="shared" si="30"/>
        <v>2.466903574</v>
      </c>
      <c r="AN1034" s="54">
        <f t="shared" si="31"/>
        <v>-4.933807148</v>
      </c>
      <c r="AO1034" s="55">
        <f t="shared" si="32"/>
        <v>3.006984173</v>
      </c>
      <c r="AP1034" s="55">
        <f t="shared" si="33"/>
        <v>0.001829504241</v>
      </c>
      <c r="AQ1034" s="55">
        <f t="shared" si="34"/>
        <v>2.022379794</v>
      </c>
      <c r="AR1034" s="55">
        <f t="shared" si="35"/>
        <v>0</v>
      </c>
      <c r="AS1034" s="55">
        <f t="shared" si="36"/>
        <v>0</v>
      </c>
      <c r="AT1034" s="55">
        <f t="shared" si="37"/>
        <v>1.989113082</v>
      </c>
      <c r="AU1034" s="55">
        <f t="shared" si="38"/>
        <v>0.5240849567</v>
      </c>
      <c r="AV1034" s="55">
        <f t="shared" si="39"/>
        <v>0.3687226375</v>
      </c>
      <c r="AW1034" s="55">
        <f t="shared" si="40"/>
        <v>0.08688585201</v>
      </c>
      <c r="AX1034" s="55">
        <f t="shared" si="41"/>
        <v>8</v>
      </c>
      <c r="AY1034" s="55">
        <f t="shared" si="42"/>
        <v>24.04000715</v>
      </c>
      <c r="AZ1034" s="54">
        <f t="shared" ref="AZ1034:BA1034" si="7280">AO1034*2</f>
        <v>6.013968346</v>
      </c>
      <c r="BA1034" s="54">
        <f t="shared" si="7280"/>
        <v>0.003659008483</v>
      </c>
      <c r="BB1034" s="54">
        <f t="shared" ref="BB1034:BD1034" si="7281">AQ1034*(3/2)</f>
        <v>3.033569692</v>
      </c>
      <c r="BC1034" s="54">
        <f t="shared" si="7281"/>
        <v>0</v>
      </c>
      <c r="BD1034" s="54">
        <f t="shared" si="7281"/>
        <v>0</v>
      </c>
      <c r="BE1034" s="54">
        <f t="shared" ref="BE1034:BH1034" si="7282">AT1034</f>
        <v>1.989113082</v>
      </c>
      <c r="BF1034" s="54">
        <f t="shared" si="7282"/>
        <v>0.5240849567</v>
      </c>
      <c r="BG1034" s="54">
        <f t="shared" si="7282"/>
        <v>0.3687226375</v>
      </c>
      <c r="BH1034" s="54">
        <f t="shared" si="7282"/>
        <v>0.08688585201</v>
      </c>
      <c r="BI1034" s="54">
        <f t="shared" si="46"/>
        <v>12.02000357</v>
      </c>
      <c r="BJ1034" s="54">
        <f t="shared" si="47"/>
        <v>-24.04000715</v>
      </c>
      <c r="BK1034" s="56">
        <f t="shared" ref="BK1034:BN1034" si="7283">AO1034</f>
        <v>3.006984173</v>
      </c>
      <c r="BL1034" s="56">
        <f t="shared" si="7283"/>
        <v>0.001829504241</v>
      </c>
      <c r="BM1034" s="56">
        <f t="shared" si="7283"/>
        <v>2.022379794</v>
      </c>
      <c r="BN1034" s="56">
        <f t="shared" si="7283"/>
        <v>0</v>
      </c>
      <c r="BO1034" s="56">
        <f t="shared" si="49"/>
        <v>0</v>
      </c>
      <c r="BP1034" s="56">
        <f t="shared" si="50"/>
        <v>1.989113082</v>
      </c>
      <c r="BQ1034" s="56">
        <f t="shared" ref="BQ1034:BS1034" si="7284">AU1034</f>
        <v>0.5240849567</v>
      </c>
      <c r="BR1034" s="56">
        <f t="shared" si="7284"/>
        <v>0.3687226375</v>
      </c>
      <c r="BS1034" s="56">
        <f t="shared" si="7284"/>
        <v>0.08688585201</v>
      </c>
      <c r="BT1034" s="56">
        <f t="shared" si="52"/>
        <v>8</v>
      </c>
      <c r="BU1034" s="50">
        <f t="shared" ref="BU1034:BX1034" si="7285">AZ1034</f>
        <v>6.013968346</v>
      </c>
      <c r="BV1034" s="50">
        <f t="shared" si="7285"/>
        <v>0.003659008483</v>
      </c>
      <c r="BW1034" s="50">
        <f t="shared" si="7285"/>
        <v>3.033569692</v>
      </c>
      <c r="BX1034" s="50">
        <f t="shared" si="7285"/>
        <v>0</v>
      </c>
      <c r="BY1034" s="50">
        <f t="shared" si="54"/>
        <v>0</v>
      </c>
      <c r="BZ1034" s="50">
        <f t="shared" si="55"/>
        <v>1.989113082</v>
      </c>
      <c r="CA1034" s="50">
        <f t="shared" ref="CA1034:CC1034" si="7286">BF1034</f>
        <v>0.5240849567</v>
      </c>
      <c r="CB1034" s="50">
        <f t="shared" si="7286"/>
        <v>0.3687226375</v>
      </c>
      <c r="CC1034" s="50">
        <f t="shared" si="7286"/>
        <v>0.08688585201</v>
      </c>
      <c r="CD1034" s="50">
        <f t="shared" si="57"/>
        <v>12.02000357</v>
      </c>
      <c r="CE1034" s="57">
        <f t="shared" si="58"/>
        <v>37.08</v>
      </c>
      <c r="CF1034" s="57">
        <f t="shared" si="59"/>
        <v>0.03</v>
      </c>
      <c r="CG1034" s="57">
        <f t="shared" si="60"/>
        <v>21.16</v>
      </c>
      <c r="CH1034" s="57">
        <f t="shared" si="61"/>
        <v>0</v>
      </c>
      <c r="CI1034" s="58">
        <f t="shared" si="62"/>
        <v>0</v>
      </c>
      <c r="CJ1034" s="58">
        <f t="shared" si="63"/>
        <v>29.33</v>
      </c>
      <c r="CK1034" s="57">
        <f t="shared" si="64"/>
        <v>7.63</v>
      </c>
      <c r="CL1034" s="57">
        <f t="shared" si="65"/>
        <v>3.05</v>
      </c>
      <c r="CM1034" s="57">
        <f t="shared" si="66"/>
        <v>1</v>
      </c>
      <c r="CN1034" s="57">
        <f t="shared" si="67"/>
        <v>99.28</v>
      </c>
      <c r="CO1034" s="59">
        <f t="shared" si="68"/>
        <v>0.1241989446</v>
      </c>
      <c r="CP1034" s="59">
        <f t="shared" si="69"/>
        <v>0.6700042806</v>
      </c>
      <c r="CQ1034" s="59">
        <f t="shared" si="70"/>
        <v>0.1765305188</v>
      </c>
      <c r="CR1034" s="59">
        <f t="shared" si="71"/>
        <v>0.02926625604</v>
      </c>
      <c r="CS1034" s="60">
        <f t="shared" si="72"/>
        <v>12.41989446</v>
      </c>
      <c r="CT1034" s="60">
        <f t="shared" si="73"/>
        <v>2.926625604</v>
      </c>
      <c r="CU1034" s="60">
        <f t="shared" si="74"/>
        <v>84.65347994</v>
      </c>
      <c r="CV1034" s="61">
        <f t="shared" si="75"/>
        <v>0.09136572833</v>
      </c>
      <c r="CW1034" s="61">
        <f t="shared" si="76"/>
        <v>0.107556286</v>
      </c>
      <c r="CX1034" s="62"/>
    </row>
    <row r="1035" ht="15.75" customHeight="1">
      <c r="A1035" s="17" t="s">
        <v>53</v>
      </c>
      <c r="B1035" s="17" t="s">
        <v>1069</v>
      </c>
      <c r="C1035" s="84" t="s">
        <v>1070</v>
      </c>
      <c r="D1035" s="83"/>
      <c r="E1035" s="83" t="s">
        <v>1071</v>
      </c>
      <c r="F1035" s="2">
        <v>42.0</v>
      </c>
      <c r="G1035" s="3" t="s">
        <v>1113</v>
      </c>
      <c r="H1035" s="48">
        <v>36.28</v>
      </c>
      <c r="I1035" s="49">
        <v>0.63</v>
      </c>
      <c r="J1035" s="49">
        <v>20.73</v>
      </c>
      <c r="K1035" s="49">
        <v>1.13</v>
      </c>
      <c r="L1035" s="49">
        <v>0.0</v>
      </c>
      <c r="M1035" s="49">
        <v>0.0</v>
      </c>
      <c r="N1035" s="49">
        <v>14.93</v>
      </c>
      <c r="O1035" s="49">
        <v>25.56</v>
      </c>
      <c r="P1035" s="49"/>
      <c r="Q1035" s="50">
        <f t="shared" si="8"/>
        <v>99.26</v>
      </c>
      <c r="R1035" s="51">
        <f t="shared" si="9"/>
        <v>12</v>
      </c>
      <c r="S1035" s="52">
        <f t="shared" si="10"/>
        <v>0.603818302</v>
      </c>
      <c r="T1035" s="52">
        <f t="shared" si="11"/>
        <v>0</v>
      </c>
      <c r="U1035" s="52">
        <f t="shared" si="12"/>
        <v>0.4066248665</v>
      </c>
      <c r="V1035" s="52">
        <f t="shared" si="13"/>
        <v>0</v>
      </c>
      <c r="W1035" s="52">
        <f t="shared" si="14"/>
        <v>0</v>
      </c>
      <c r="X1035" s="52">
        <f t="shared" si="15"/>
        <v>0.3557589524</v>
      </c>
      <c r="Y1035" s="52">
        <f t="shared" si="16"/>
        <v>0.210467257</v>
      </c>
      <c r="Z1035" s="52">
        <f t="shared" si="17"/>
        <v>0.01563104773</v>
      </c>
      <c r="AA1035" s="52">
        <f t="shared" si="18"/>
        <v>0.0201500016</v>
      </c>
      <c r="AB1035" s="52">
        <f t="shared" si="19"/>
        <v>1.612450427</v>
      </c>
      <c r="AC1035" s="53">
        <f t="shared" si="20"/>
        <v>4.839162325</v>
      </c>
      <c r="AD1035" s="54">
        <f t="shared" si="21"/>
        <v>1.207636604</v>
      </c>
      <c r="AE1035" s="54">
        <f t="shared" si="22"/>
        <v>0</v>
      </c>
      <c r="AF1035" s="54">
        <f t="shared" si="23"/>
        <v>0.6099372997</v>
      </c>
      <c r="AG1035" s="54">
        <f t="shared" si="24"/>
        <v>0</v>
      </c>
      <c r="AH1035" s="54">
        <f t="shared" si="25"/>
        <v>0</v>
      </c>
      <c r="AI1035" s="54">
        <f t="shared" si="26"/>
        <v>0.3557589524</v>
      </c>
      <c r="AJ1035" s="54">
        <f t="shared" si="27"/>
        <v>0.210467257</v>
      </c>
      <c r="AK1035" s="54">
        <f t="shared" si="28"/>
        <v>0.01563104773</v>
      </c>
      <c r="AL1035" s="54">
        <f t="shared" si="29"/>
        <v>0.0201500016</v>
      </c>
      <c r="AM1035" s="54">
        <f t="shared" si="30"/>
        <v>2.419581162</v>
      </c>
      <c r="AN1035" s="54">
        <f t="shared" si="31"/>
        <v>-4.839162325</v>
      </c>
      <c r="AO1035" s="55">
        <f t="shared" si="32"/>
        <v>2.995779798</v>
      </c>
      <c r="AP1035" s="55">
        <f t="shared" si="33"/>
        <v>0</v>
      </c>
      <c r="AQ1035" s="55">
        <f t="shared" si="34"/>
        <v>2.0174257</v>
      </c>
      <c r="AR1035" s="55">
        <f t="shared" si="35"/>
        <v>0</v>
      </c>
      <c r="AS1035" s="55">
        <f t="shared" si="36"/>
        <v>0</v>
      </c>
      <c r="AT1035" s="55">
        <f t="shared" si="37"/>
        <v>1.765059918</v>
      </c>
      <c r="AU1035" s="55">
        <f t="shared" si="38"/>
        <v>1.044210742</v>
      </c>
      <c r="AV1035" s="55">
        <f t="shared" si="39"/>
        <v>0.07755176823</v>
      </c>
      <c r="AW1035" s="55">
        <f t="shared" si="40"/>
        <v>0.09997207363</v>
      </c>
      <c r="AX1035" s="55">
        <f t="shared" si="41"/>
        <v>8</v>
      </c>
      <c r="AY1035" s="55">
        <f t="shared" si="42"/>
        <v>24.0089853</v>
      </c>
      <c r="AZ1035" s="54">
        <f t="shared" ref="AZ1035:BA1035" si="7287">AO1035*2</f>
        <v>5.991559596</v>
      </c>
      <c r="BA1035" s="54">
        <f t="shared" si="7287"/>
        <v>0</v>
      </c>
      <c r="BB1035" s="54">
        <f t="shared" ref="BB1035:BD1035" si="7288">AQ1035*(3/2)</f>
        <v>3.02613855</v>
      </c>
      <c r="BC1035" s="54">
        <f t="shared" si="7288"/>
        <v>0</v>
      </c>
      <c r="BD1035" s="54">
        <f t="shared" si="7288"/>
        <v>0</v>
      </c>
      <c r="BE1035" s="54">
        <f t="shared" ref="BE1035:BH1035" si="7289">AT1035</f>
        <v>1.765059918</v>
      </c>
      <c r="BF1035" s="54">
        <f t="shared" si="7289"/>
        <v>1.044210742</v>
      </c>
      <c r="BG1035" s="54">
        <f t="shared" si="7289"/>
        <v>0.07755176823</v>
      </c>
      <c r="BH1035" s="54">
        <f t="shared" si="7289"/>
        <v>0.09997207363</v>
      </c>
      <c r="BI1035" s="54">
        <f t="shared" si="46"/>
        <v>12.00449265</v>
      </c>
      <c r="BJ1035" s="54">
        <f t="shared" si="47"/>
        <v>-24.0089853</v>
      </c>
      <c r="BK1035" s="56">
        <f t="shared" ref="BK1035:BN1035" si="7290">AO1035</f>
        <v>2.995779798</v>
      </c>
      <c r="BL1035" s="56">
        <f t="shared" si="7290"/>
        <v>0</v>
      </c>
      <c r="BM1035" s="56">
        <f t="shared" si="7290"/>
        <v>2.0174257</v>
      </c>
      <c r="BN1035" s="56">
        <f t="shared" si="7290"/>
        <v>0</v>
      </c>
      <c r="BO1035" s="56">
        <f t="shared" si="49"/>
        <v>0</v>
      </c>
      <c r="BP1035" s="56">
        <f t="shared" si="50"/>
        <v>1.765059918</v>
      </c>
      <c r="BQ1035" s="56">
        <f t="shared" ref="BQ1035:BS1035" si="7291">AU1035</f>
        <v>1.044210742</v>
      </c>
      <c r="BR1035" s="56">
        <f t="shared" si="7291"/>
        <v>0.07755176823</v>
      </c>
      <c r="BS1035" s="56">
        <f t="shared" si="7291"/>
        <v>0.09997207363</v>
      </c>
      <c r="BT1035" s="56">
        <f t="shared" si="52"/>
        <v>8</v>
      </c>
      <c r="BU1035" s="50">
        <f t="shared" ref="BU1035:BX1035" si="7292">AZ1035</f>
        <v>5.991559596</v>
      </c>
      <c r="BV1035" s="50">
        <f t="shared" si="7292"/>
        <v>0</v>
      </c>
      <c r="BW1035" s="50">
        <f t="shared" si="7292"/>
        <v>3.02613855</v>
      </c>
      <c r="BX1035" s="50">
        <f t="shared" si="7292"/>
        <v>0</v>
      </c>
      <c r="BY1035" s="50">
        <f t="shared" si="54"/>
        <v>0</v>
      </c>
      <c r="BZ1035" s="50">
        <f t="shared" si="55"/>
        <v>1.765059918</v>
      </c>
      <c r="CA1035" s="50">
        <f t="shared" ref="CA1035:CC1035" si="7293">BF1035</f>
        <v>1.044210742</v>
      </c>
      <c r="CB1035" s="50">
        <f t="shared" si="7293"/>
        <v>0.07755176823</v>
      </c>
      <c r="CC1035" s="50">
        <f t="shared" si="7293"/>
        <v>0.09997207363</v>
      </c>
      <c r="CD1035" s="50">
        <f t="shared" si="57"/>
        <v>12.00449265</v>
      </c>
      <c r="CE1035" s="57">
        <f t="shared" si="58"/>
        <v>36.28</v>
      </c>
      <c r="CF1035" s="57">
        <f t="shared" si="59"/>
        <v>0</v>
      </c>
      <c r="CG1035" s="57">
        <f t="shared" si="60"/>
        <v>20.73</v>
      </c>
      <c r="CH1035" s="57">
        <f t="shared" si="61"/>
        <v>0</v>
      </c>
      <c r="CI1035" s="58">
        <f t="shared" si="62"/>
        <v>0</v>
      </c>
      <c r="CJ1035" s="58">
        <f t="shared" si="63"/>
        <v>25.56</v>
      </c>
      <c r="CK1035" s="57">
        <f t="shared" si="64"/>
        <v>14.93</v>
      </c>
      <c r="CL1035" s="57">
        <f t="shared" si="65"/>
        <v>0.63</v>
      </c>
      <c r="CM1035" s="57">
        <f t="shared" si="66"/>
        <v>1.13</v>
      </c>
      <c r="CN1035" s="57">
        <f t="shared" si="67"/>
        <v>99.26</v>
      </c>
      <c r="CO1035" s="59">
        <f t="shared" si="68"/>
        <v>0.02596488248</v>
      </c>
      <c r="CP1035" s="59">
        <f t="shared" si="69"/>
        <v>0.5909545894</v>
      </c>
      <c r="CQ1035" s="59">
        <f t="shared" si="70"/>
        <v>0.3496091683</v>
      </c>
      <c r="CR1035" s="59">
        <f t="shared" si="71"/>
        <v>0.03347135987</v>
      </c>
      <c r="CS1035" s="60">
        <f t="shared" si="72"/>
        <v>2.596488248</v>
      </c>
      <c r="CT1035" s="60">
        <f t="shared" si="73"/>
        <v>3.347135987</v>
      </c>
      <c r="CU1035" s="60">
        <f t="shared" si="74"/>
        <v>94.05637576</v>
      </c>
      <c r="CV1035" s="61">
        <f t="shared" si="75"/>
        <v>0.04645380111</v>
      </c>
      <c r="CW1035" s="61">
        <f t="shared" si="76"/>
        <v>0.02248558823</v>
      </c>
      <c r="CX1035" s="62"/>
    </row>
    <row r="1036" ht="15.75" customHeight="1">
      <c r="A1036" s="17" t="s">
        <v>53</v>
      </c>
      <c r="B1036" s="17" t="s">
        <v>1069</v>
      </c>
      <c r="C1036" s="84" t="s">
        <v>1070</v>
      </c>
      <c r="D1036" s="83"/>
      <c r="E1036" s="83" t="s">
        <v>1071</v>
      </c>
      <c r="F1036" s="2">
        <v>43.0</v>
      </c>
      <c r="G1036" s="3" t="s">
        <v>1114</v>
      </c>
      <c r="H1036" s="48">
        <v>37.31</v>
      </c>
      <c r="I1036" s="49">
        <v>1.67</v>
      </c>
      <c r="J1036" s="49">
        <v>20.76</v>
      </c>
      <c r="K1036" s="49">
        <v>4.0</v>
      </c>
      <c r="L1036" s="49">
        <v>0.01</v>
      </c>
      <c r="M1036" s="49">
        <v>0.06</v>
      </c>
      <c r="N1036" s="49">
        <v>0.89</v>
      </c>
      <c r="O1036" s="49">
        <v>35.19</v>
      </c>
      <c r="P1036" s="49"/>
      <c r="Q1036" s="50">
        <f t="shared" si="8"/>
        <v>99.89</v>
      </c>
      <c r="R1036" s="51">
        <f t="shared" si="9"/>
        <v>12</v>
      </c>
      <c r="S1036" s="52">
        <f t="shared" si="10"/>
        <v>0.6209608833</v>
      </c>
      <c r="T1036" s="52">
        <f t="shared" si="11"/>
        <v>0.0001251583253</v>
      </c>
      <c r="U1036" s="52">
        <f t="shared" si="12"/>
        <v>0.4072133251</v>
      </c>
      <c r="V1036" s="52">
        <f t="shared" si="13"/>
        <v>0.0007895245878</v>
      </c>
      <c r="W1036" s="52">
        <f t="shared" si="14"/>
        <v>0</v>
      </c>
      <c r="X1036" s="52">
        <f t="shared" si="15"/>
        <v>0.4897948958</v>
      </c>
      <c r="Y1036" s="52">
        <f t="shared" si="16"/>
        <v>0.01254627319</v>
      </c>
      <c r="Z1036" s="52">
        <f t="shared" si="17"/>
        <v>0.04143468207</v>
      </c>
      <c r="AA1036" s="52">
        <f t="shared" si="18"/>
        <v>0.07132743931</v>
      </c>
      <c r="AB1036" s="52">
        <f t="shared" si="19"/>
        <v>1.644192182</v>
      </c>
      <c r="AC1036" s="53">
        <f t="shared" si="20"/>
        <v>4.938559296</v>
      </c>
      <c r="AD1036" s="54">
        <f t="shared" si="21"/>
        <v>1.241921767</v>
      </c>
      <c r="AE1036" s="54">
        <f t="shared" si="22"/>
        <v>0.0002503166506</v>
      </c>
      <c r="AF1036" s="54">
        <f t="shared" si="23"/>
        <v>0.6108199876</v>
      </c>
      <c r="AG1036" s="54">
        <f t="shared" si="24"/>
        <v>0.001184286882</v>
      </c>
      <c r="AH1036" s="54">
        <f t="shared" si="25"/>
        <v>0</v>
      </c>
      <c r="AI1036" s="54">
        <f t="shared" si="26"/>
        <v>0.4897948958</v>
      </c>
      <c r="AJ1036" s="54">
        <f t="shared" si="27"/>
        <v>0.01254627319</v>
      </c>
      <c r="AK1036" s="54">
        <f t="shared" si="28"/>
        <v>0.04143468207</v>
      </c>
      <c r="AL1036" s="54">
        <f t="shared" si="29"/>
        <v>0.07132743931</v>
      </c>
      <c r="AM1036" s="54">
        <f t="shared" si="30"/>
        <v>2.469279648</v>
      </c>
      <c r="AN1036" s="54">
        <f t="shared" si="31"/>
        <v>-4.938559296</v>
      </c>
      <c r="AO1036" s="55">
        <f t="shared" si="32"/>
        <v>3.021354269</v>
      </c>
      <c r="AP1036" s="55">
        <f t="shared" si="33"/>
        <v>0.0006089717573</v>
      </c>
      <c r="AQ1036" s="55">
        <f t="shared" si="34"/>
        <v>1.981341741</v>
      </c>
      <c r="AR1036" s="55">
        <f t="shared" si="35"/>
        <v>0.003841519728</v>
      </c>
      <c r="AS1036" s="55">
        <f t="shared" si="36"/>
        <v>0</v>
      </c>
      <c r="AT1036" s="55">
        <f t="shared" si="37"/>
        <v>2.383151562</v>
      </c>
      <c r="AU1036" s="55">
        <f t="shared" si="38"/>
        <v>0.06104528818</v>
      </c>
      <c r="AV1036" s="55">
        <f t="shared" si="39"/>
        <v>0.2016050558</v>
      </c>
      <c r="AW1036" s="55">
        <f t="shared" si="40"/>
        <v>0.3470515922</v>
      </c>
      <c r="AX1036" s="55">
        <f t="shared" si="41"/>
        <v>8</v>
      </c>
      <c r="AY1036" s="55">
        <f t="shared" si="42"/>
        <v>24.02910974</v>
      </c>
      <c r="AZ1036" s="54">
        <f t="shared" ref="AZ1036:BA1036" si="7294">AO1036*2</f>
        <v>6.042708537</v>
      </c>
      <c r="BA1036" s="54">
        <f t="shared" si="7294"/>
        <v>0.001217943515</v>
      </c>
      <c r="BB1036" s="54">
        <f t="shared" ref="BB1036:BD1036" si="7295">AQ1036*(3/2)</f>
        <v>2.972012612</v>
      </c>
      <c r="BC1036" s="54">
        <f t="shared" si="7295"/>
        <v>0.005762279592</v>
      </c>
      <c r="BD1036" s="54">
        <f t="shared" si="7295"/>
        <v>0</v>
      </c>
      <c r="BE1036" s="54">
        <f t="shared" ref="BE1036:BH1036" si="7296">AT1036</f>
        <v>2.383151562</v>
      </c>
      <c r="BF1036" s="54">
        <f t="shared" si="7296"/>
        <v>0.06104528818</v>
      </c>
      <c r="BG1036" s="54">
        <f t="shared" si="7296"/>
        <v>0.2016050558</v>
      </c>
      <c r="BH1036" s="54">
        <f t="shared" si="7296"/>
        <v>0.3470515922</v>
      </c>
      <c r="BI1036" s="54">
        <f t="shared" si="46"/>
        <v>12.01455487</v>
      </c>
      <c r="BJ1036" s="54">
        <f t="shared" si="47"/>
        <v>-24.02910974</v>
      </c>
      <c r="BK1036" s="56">
        <f t="shared" ref="BK1036:BN1036" si="7297">AO1036</f>
        <v>3.021354269</v>
      </c>
      <c r="BL1036" s="56">
        <f t="shared" si="7297"/>
        <v>0.0006089717573</v>
      </c>
      <c r="BM1036" s="56">
        <f t="shared" si="7297"/>
        <v>1.981341741</v>
      </c>
      <c r="BN1036" s="56">
        <f t="shared" si="7297"/>
        <v>0.003841519728</v>
      </c>
      <c r="BO1036" s="56">
        <f t="shared" si="49"/>
        <v>0</v>
      </c>
      <c r="BP1036" s="56">
        <f t="shared" si="50"/>
        <v>2.383151562</v>
      </c>
      <c r="BQ1036" s="56">
        <f t="shared" ref="BQ1036:BS1036" si="7298">AU1036</f>
        <v>0.06104528818</v>
      </c>
      <c r="BR1036" s="56">
        <f t="shared" si="7298"/>
        <v>0.2016050558</v>
      </c>
      <c r="BS1036" s="56">
        <f t="shared" si="7298"/>
        <v>0.3470515922</v>
      </c>
      <c r="BT1036" s="56">
        <f t="shared" si="52"/>
        <v>8</v>
      </c>
      <c r="BU1036" s="50">
        <f t="shared" ref="BU1036:BX1036" si="7299">AZ1036</f>
        <v>6.042708537</v>
      </c>
      <c r="BV1036" s="50">
        <f t="shared" si="7299"/>
        <v>0.001217943515</v>
      </c>
      <c r="BW1036" s="50">
        <f t="shared" si="7299"/>
        <v>2.972012612</v>
      </c>
      <c r="BX1036" s="50">
        <f t="shared" si="7299"/>
        <v>0.005762279592</v>
      </c>
      <c r="BY1036" s="50">
        <f t="shared" si="54"/>
        <v>0</v>
      </c>
      <c r="BZ1036" s="50">
        <f t="shared" si="55"/>
        <v>2.383151562</v>
      </c>
      <c r="CA1036" s="50">
        <f t="shared" ref="CA1036:CC1036" si="7300">BF1036</f>
        <v>0.06104528818</v>
      </c>
      <c r="CB1036" s="50">
        <f t="shared" si="7300"/>
        <v>0.2016050558</v>
      </c>
      <c r="CC1036" s="50">
        <f t="shared" si="7300"/>
        <v>0.3470515922</v>
      </c>
      <c r="CD1036" s="50">
        <f t="shared" si="57"/>
        <v>12.01455487</v>
      </c>
      <c r="CE1036" s="57">
        <f t="shared" si="58"/>
        <v>37.31</v>
      </c>
      <c r="CF1036" s="57">
        <f t="shared" si="59"/>
        <v>0.01</v>
      </c>
      <c r="CG1036" s="57">
        <f t="shared" si="60"/>
        <v>20.76</v>
      </c>
      <c r="CH1036" s="57">
        <f t="shared" si="61"/>
        <v>0.06</v>
      </c>
      <c r="CI1036" s="58">
        <f t="shared" si="62"/>
        <v>0</v>
      </c>
      <c r="CJ1036" s="58">
        <f t="shared" si="63"/>
        <v>35.19</v>
      </c>
      <c r="CK1036" s="57">
        <f t="shared" si="64"/>
        <v>0.89</v>
      </c>
      <c r="CL1036" s="57">
        <f t="shared" si="65"/>
        <v>1.67</v>
      </c>
      <c r="CM1036" s="57">
        <f t="shared" si="66"/>
        <v>4</v>
      </c>
      <c r="CN1036" s="57">
        <f t="shared" si="67"/>
        <v>99.89</v>
      </c>
      <c r="CO1036" s="59">
        <f t="shared" si="68"/>
        <v>0.06736215319</v>
      </c>
      <c r="CP1036" s="59">
        <f t="shared" si="69"/>
        <v>0.7962807279</v>
      </c>
      <c r="CQ1036" s="59">
        <f t="shared" si="70"/>
        <v>0.0203970185</v>
      </c>
      <c r="CR1036" s="59">
        <f t="shared" si="71"/>
        <v>0.1159601004</v>
      </c>
      <c r="CS1036" s="60">
        <f t="shared" si="72"/>
        <v>6.736215319</v>
      </c>
      <c r="CT1036" s="60">
        <f t="shared" si="73"/>
        <v>11.59601004</v>
      </c>
      <c r="CU1036" s="60">
        <f t="shared" si="74"/>
        <v>81.66777464</v>
      </c>
      <c r="CV1036" s="61">
        <f t="shared" si="75"/>
        <v>0.149641177</v>
      </c>
      <c r="CW1036" s="61">
        <f t="shared" si="76"/>
        <v>0.05833562466</v>
      </c>
      <c r="CX1036" s="62"/>
    </row>
    <row r="1037" ht="15.75" customHeight="1">
      <c r="A1037" s="17" t="s">
        <v>53</v>
      </c>
      <c r="B1037" s="17" t="s">
        <v>1069</v>
      </c>
      <c r="C1037" s="84" t="s">
        <v>1070</v>
      </c>
      <c r="D1037" s="83"/>
      <c r="E1037" s="83" t="s">
        <v>1071</v>
      </c>
      <c r="F1037" s="2">
        <v>44.0</v>
      </c>
      <c r="G1037" s="3" t="s">
        <v>1115</v>
      </c>
      <c r="H1037" s="48">
        <v>38.71</v>
      </c>
      <c r="I1037" s="49">
        <v>6.69</v>
      </c>
      <c r="J1037" s="49">
        <v>22.04</v>
      </c>
      <c r="K1037" s="49">
        <v>1.66</v>
      </c>
      <c r="L1037" s="49">
        <v>0.0</v>
      </c>
      <c r="M1037" s="49">
        <v>0.01</v>
      </c>
      <c r="N1037" s="49">
        <v>1.6</v>
      </c>
      <c r="O1037" s="49">
        <v>29.93</v>
      </c>
      <c r="P1037" s="49"/>
      <c r="Q1037" s="50">
        <f t="shared" si="8"/>
        <v>100.64</v>
      </c>
      <c r="R1037" s="51">
        <f t="shared" si="9"/>
        <v>12</v>
      </c>
      <c r="S1037" s="52">
        <f t="shared" si="10"/>
        <v>0.6442614793</v>
      </c>
      <c r="T1037" s="52">
        <f t="shared" si="11"/>
        <v>0</v>
      </c>
      <c r="U1037" s="52">
        <f t="shared" si="12"/>
        <v>0.4323208904</v>
      </c>
      <c r="V1037" s="52">
        <f t="shared" si="13"/>
        <v>0.0001315874313</v>
      </c>
      <c r="W1037" s="52">
        <f t="shared" si="14"/>
        <v>0</v>
      </c>
      <c r="X1037" s="52">
        <f t="shared" si="15"/>
        <v>0.4165831552</v>
      </c>
      <c r="Y1037" s="52">
        <f t="shared" si="16"/>
        <v>0.02255509788</v>
      </c>
      <c r="Z1037" s="52">
        <f t="shared" si="17"/>
        <v>0.1659868401</v>
      </c>
      <c r="AA1037" s="52">
        <f t="shared" si="18"/>
        <v>0.02960088731</v>
      </c>
      <c r="AB1037" s="52">
        <f t="shared" si="19"/>
        <v>1.711439938</v>
      </c>
      <c r="AC1037" s="53">
        <f t="shared" si="20"/>
        <v>5.143855312</v>
      </c>
      <c r="AD1037" s="54">
        <f t="shared" si="21"/>
        <v>1.288522959</v>
      </c>
      <c r="AE1037" s="54">
        <f t="shared" si="22"/>
        <v>0</v>
      </c>
      <c r="AF1037" s="54">
        <f t="shared" si="23"/>
        <v>0.6484813356</v>
      </c>
      <c r="AG1037" s="54">
        <f t="shared" si="24"/>
        <v>0.0001973811469</v>
      </c>
      <c r="AH1037" s="54">
        <f t="shared" si="25"/>
        <v>0</v>
      </c>
      <c r="AI1037" s="54">
        <f t="shared" si="26"/>
        <v>0.4165831552</v>
      </c>
      <c r="AJ1037" s="54">
        <f t="shared" si="27"/>
        <v>0.02255509788</v>
      </c>
      <c r="AK1037" s="54">
        <f t="shared" si="28"/>
        <v>0.1659868401</v>
      </c>
      <c r="AL1037" s="54">
        <f t="shared" si="29"/>
        <v>0.02960088731</v>
      </c>
      <c r="AM1037" s="54">
        <f t="shared" si="30"/>
        <v>2.571927656</v>
      </c>
      <c r="AN1037" s="54">
        <f t="shared" si="31"/>
        <v>-5.143855312</v>
      </c>
      <c r="AO1037" s="55">
        <f t="shared" si="32"/>
        <v>3.011552857</v>
      </c>
      <c r="AP1037" s="55">
        <f t="shared" si="33"/>
        <v>0</v>
      </c>
      <c r="AQ1037" s="55">
        <f t="shared" si="34"/>
        <v>2.020852177</v>
      </c>
      <c r="AR1037" s="55">
        <f t="shared" si="35"/>
        <v>0.0006150957607</v>
      </c>
      <c r="AS1037" s="55">
        <f t="shared" si="36"/>
        <v>0</v>
      </c>
      <c r="AT1037" s="55">
        <f t="shared" si="37"/>
        <v>1.947287292</v>
      </c>
      <c r="AU1037" s="55">
        <f t="shared" si="38"/>
        <v>0.1054321446</v>
      </c>
      <c r="AV1037" s="55">
        <f t="shared" si="39"/>
        <v>0.7758932651</v>
      </c>
      <c r="AW1037" s="55">
        <f t="shared" si="40"/>
        <v>0.1383671687</v>
      </c>
      <c r="AX1037" s="55">
        <f t="shared" si="41"/>
        <v>8</v>
      </c>
      <c r="AY1037" s="55">
        <f t="shared" si="42"/>
        <v>24.04457299</v>
      </c>
      <c r="AZ1037" s="54">
        <f t="shared" ref="AZ1037:BA1037" si="7301">AO1037*2</f>
        <v>6.023105715</v>
      </c>
      <c r="BA1037" s="54">
        <f t="shared" si="7301"/>
        <v>0</v>
      </c>
      <c r="BB1037" s="54">
        <f t="shared" ref="BB1037:BD1037" si="7302">AQ1037*(3/2)</f>
        <v>3.031278265</v>
      </c>
      <c r="BC1037" s="54">
        <f t="shared" si="7302"/>
        <v>0.0009226436411</v>
      </c>
      <c r="BD1037" s="54">
        <f t="shared" si="7302"/>
        <v>0</v>
      </c>
      <c r="BE1037" s="54">
        <f t="shared" ref="BE1037:BH1037" si="7303">AT1037</f>
        <v>1.947287292</v>
      </c>
      <c r="BF1037" s="54">
        <f t="shared" si="7303"/>
        <v>0.1054321446</v>
      </c>
      <c r="BG1037" s="54">
        <f t="shared" si="7303"/>
        <v>0.7758932651</v>
      </c>
      <c r="BH1037" s="54">
        <f t="shared" si="7303"/>
        <v>0.1383671687</v>
      </c>
      <c r="BI1037" s="54">
        <f t="shared" si="46"/>
        <v>12.02228649</v>
      </c>
      <c r="BJ1037" s="54">
        <f t="shared" si="47"/>
        <v>-24.04457299</v>
      </c>
      <c r="BK1037" s="56">
        <f t="shared" ref="BK1037:BN1037" si="7304">AO1037</f>
        <v>3.011552857</v>
      </c>
      <c r="BL1037" s="56">
        <f t="shared" si="7304"/>
        <v>0</v>
      </c>
      <c r="BM1037" s="56">
        <f t="shared" si="7304"/>
        <v>2.020852177</v>
      </c>
      <c r="BN1037" s="56">
        <f t="shared" si="7304"/>
        <v>0.0006150957607</v>
      </c>
      <c r="BO1037" s="56">
        <f t="shared" si="49"/>
        <v>0</v>
      </c>
      <c r="BP1037" s="56">
        <f t="shared" si="50"/>
        <v>1.947287292</v>
      </c>
      <c r="BQ1037" s="56">
        <f t="shared" ref="BQ1037:BS1037" si="7305">AU1037</f>
        <v>0.1054321446</v>
      </c>
      <c r="BR1037" s="56">
        <f t="shared" si="7305"/>
        <v>0.7758932651</v>
      </c>
      <c r="BS1037" s="56">
        <f t="shared" si="7305"/>
        <v>0.1383671687</v>
      </c>
      <c r="BT1037" s="56">
        <f t="shared" si="52"/>
        <v>8</v>
      </c>
      <c r="BU1037" s="50">
        <f t="shared" ref="BU1037:BX1037" si="7306">AZ1037</f>
        <v>6.023105715</v>
      </c>
      <c r="BV1037" s="50">
        <f t="shared" si="7306"/>
        <v>0</v>
      </c>
      <c r="BW1037" s="50">
        <f t="shared" si="7306"/>
        <v>3.031278265</v>
      </c>
      <c r="BX1037" s="50">
        <f t="shared" si="7306"/>
        <v>0.0009226436411</v>
      </c>
      <c r="BY1037" s="50">
        <f t="shared" si="54"/>
        <v>0</v>
      </c>
      <c r="BZ1037" s="50">
        <f t="shared" si="55"/>
        <v>1.947287292</v>
      </c>
      <c r="CA1037" s="50">
        <f t="shared" ref="CA1037:CC1037" si="7307">BF1037</f>
        <v>0.1054321446</v>
      </c>
      <c r="CB1037" s="50">
        <f t="shared" si="7307"/>
        <v>0.7758932651</v>
      </c>
      <c r="CC1037" s="50">
        <f t="shared" si="7307"/>
        <v>0.1383671687</v>
      </c>
      <c r="CD1037" s="50">
        <f t="shared" si="57"/>
        <v>12.02228649</v>
      </c>
      <c r="CE1037" s="57">
        <f t="shared" si="58"/>
        <v>38.71</v>
      </c>
      <c r="CF1037" s="57">
        <f t="shared" si="59"/>
        <v>0</v>
      </c>
      <c r="CG1037" s="57">
        <f t="shared" si="60"/>
        <v>22.04</v>
      </c>
      <c r="CH1037" s="57">
        <f t="shared" si="61"/>
        <v>0.01</v>
      </c>
      <c r="CI1037" s="58">
        <f t="shared" si="62"/>
        <v>0</v>
      </c>
      <c r="CJ1037" s="58">
        <f t="shared" si="63"/>
        <v>29.93</v>
      </c>
      <c r="CK1037" s="57">
        <f t="shared" si="64"/>
        <v>1.6</v>
      </c>
      <c r="CL1037" s="57">
        <f t="shared" si="65"/>
        <v>6.69</v>
      </c>
      <c r="CM1037" s="57">
        <f t="shared" si="66"/>
        <v>1.66</v>
      </c>
      <c r="CN1037" s="57">
        <f t="shared" si="67"/>
        <v>100.64</v>
      </c>
      <c r="CO1037" s="59">
        <f t="shared" si="68"/>
        <v>0.261509447</v>
      </c>
      <c r="CP1037" s="59">
        <f t="shared" si="69"/>
        <v>0.6563196843</v>
      </c>
      <c r="CQ1037" s="59">
        <f t="shared" si="70"/>
        <v>0.03553517355</v>
      </c>
      <c r="CR1037" s="59">
        <f t="shared" si="71"/>
        <v>0.04663569512</v>
      </c>
      <c r="CS1037" s="60">
        <f t="shared" si="72"/>
        <v>26.1509447</v>
      </c>
      <c r="CT1037" s="60">
        <f t="shared" si="73"/>
        <v>4.663569512</v>
      </c>
      <c r="CU1037" s="60">
        <f t="shared" si="74"/>
        <v>69.18548579</v>
      </c>
      <c r="CV1037" s="61">
        <f t="shared" si="75"/>
        <v>0.1773904186</v>
      </c>
      <c r="CW1037" s="61">
        <f t="shared" si="76"/>
        <v>0.2264671811</v>
      </c>
      <c r="CX1037" s="62"/>
    </row>
    <row r="1038" ht="15.75" customHeight="1">
      <c r="A1038" s="17" t="s">
        <v>53</v>
      </c>
      <c r="B1038" s="17" t="s">
        <v>1069</v>
      </c>
      <c r="C1038" s="84" t="s">
        <v>1070</v>
      </c>
      <c r="D1038" s="83"/>
      <c r="E1038" s="83" t="s">
        <v>1071</v>
      </c>
      <c r="F1038" s="2">
        <v>45.0</v>
      </c>
      <c r="G1038" s="3" t="s">
        <v>1116</v>
      </c>
      <c r="H1038" s="48">
        <v>37.88</v>
      </c>
      <c r="I1038" s="49">
        <v>4.86</v>
      </c>
      <c r="J1038" s="49">
        <v>21.48</v>
      </c>
      <c r="K1038" s="49">
        <v>2.28</v>
      </c>
      <c r="L1038" s="49">
        <v>0.0</v>
      </c>
      <c r="M1038" s="49">
        <v>0.04</v>
      </c>
      <c r="N1038" s="49">
        <v>1.51</v>
      </c>
      <c r="O1038" s="49">
        <v>31.89</v>
      </c>
      <c r="P1038" s="49"/>
      <c r="Q1038" s="50">
        <f t="shared" si="8"/>
        <v>99.94</v>
      </c>
      <c r="R1038" s="51">
        <f t="shared" si="9"/>
        <v>12</v>
      </c>
      <c r="S1038" s="52">
        <f t="shared" si="10"/>
        <v>0.6304475545</v>
      </c>
      <c r="T1038" s="52">
        <f t="shared" si="11"/>
        <v>0</v>
      </c>
      <c r="U1038" s="52">
        <f t="shared" si="12"/>
        <v>0.4213363305</v>
      </c>
      <c r="V1038" s="52">
        <f t="shared" si="13"/>
        <v>0.0005263497252</v>
      </c>
      <c r="W1038" s="52">
        <f t="shared" si="14"/>
        <v>0</v>
      </c>
      <c r="X1038" s="52">
        <f t="shared" si="15"/>
        <v>0.4438635756</v>
      </c>
      <c r="Y1038" s="52">
        <f t="shared" si="16"/>
        <v>0.02128637362</v>
      </c>
      <c r="Z1038" s="52">
        <f t="shared" si="17"/>
        <v>0.1205823682</v>
      </c>
      <c r="AA1038" s="52">
        <f t="shared" si="18"/>
        <v>0.04065664041</v>
      </c>
      <c r="AB1038" s="52">
        <f t="shared" si="19"/>
        <v>1.678699193</v>
      </c>
      <c r="AC1038" s="53">
        <f t="shared" si="20"/>
        <v>5.040156175</v>
      </c>
      <c r="AD1038" s="54">
        <f t="shared" si="21"/>
        <v>1.260895109</v>
      </c>
      <c r="AE1038" s="54">
        <f t="shared" si="22"/>
        <v>0</v>
      </c>
      <c r="AF1038" s="54">
        <f t="shared" si="23"/>
        <v>0.6320044958</v>
      </c>
      <c r="AG1038" s="54">
        <f t="shared" si="24"/>
        <v>0.0007895245878</v>
      </c>
      <c r="AH1038" s="54">
        <f t="shared" si="25"/>
        <v>0</v>
      </c>
      <c r="AI1038" s="54">
        <f t="shared" si="26"/>
        <v>0.4438635756</v>
      </c>
      <c r="AJ1038" s="54">
        <f t="shared" si="27"/>
        <v>0.02128637362</v>
      </c>
      <c r="AK1038" s="54">
        <f t="shared" si="28"/>
        <v>0.1205823682</v>
      </c>
      <c r="AL1038" s="54">
        <f t="shared" si="29"/>
        <v>0.04065664041</v>
      </c>
      <c r="AM1038" s="54">
        <f t="shared" si="30"/>
        <v>2.520078087</v>
      </c>
      <c r="AN1038" s="54">
        <f t="shared" si="31"/>
        <v>-5.040156175</v>
      </c>
      <c r="AO1038" s="55">
        <f t="shared" si="32"/>
        <v>3.004457534</v>
      </c>
      <c r="AP1038" s="55">
        <f t="shared" si="33"/>
        <v>0</v>
      </c>
      <c r="AQ1038" s="55">
        <f t="shared" si="34"/>
        <v>2.00791819</v>
      </c>
      <c r="AR1038" s="55">
        <f t="shared" si="35"/>
        <v>0.002508369468</v>
      </c>
      <c r="AS1038" s="55">
        <f t="shared" si="36"/>
        <v>0</v>
      </c>
      <c r="AT1038" s="55">
        <f t="shared" si="37"/>
        <v>2.11527391</v>
      </c>
      <c r="AU1038" s="55">
        <f t="shared" si="38"/>
        <v>0.1014422296</v>
      </c>
      <c r="AV1038" s="55">
        <f t="shared" si="39"/>
        <v>0.5746466965</v>
      </c>
      <c r="AW1038" s="55">
        <f t="shared" si="40"/>
        <v>0.1937530706</v>
      </c>
      <c r="AX1038" s="55">
        <f t="shared" si="41"/>
        <v>8</v>
      </c>
      <c r="AY1038" s="55">
        <f t="shared" si="42"/>
        <v>24.01934163</v>
      </c>
      <c r="AZ1038" s="54">
        <f t="shared" ref="AZ1038:BA1038" si="7308">AO1038*2</f>
        <v>6.008915067</v>
      </c>
      <c r="BA1038" s="54">
        <f t="shared" si="7308"/>
        <v>0</v>
      </c>
      <c r="BB1038" s="54">
        <f t="shared" ref="BB1038:BD1038" si="7309">AQ1038*(3/2)</f>
        <v>3.011877285</v>
      </c>
      <c r="BC1038" s="54">
        <f t="shared" si="7309"/>
        <v>0.003762554203</v>
      </c>
      <c r="BD1038" s="54">
        <f t="shared" si="7309"/>
        <v>0</v>
      </c>
      <c r="BE1038" s="54">
        <f t="shared" ref="BE1038:BH1038" si="7310">AT1038</f>
        <v>2.11527391</v>
      </c>
      <c r="BF1038" s="54">
        <f t="shared" si="7310"/>
        <v>0.1014422296</v>
      </c>
      <c r="BG1038" s="54">
        <f t="shared" si="7310"/>
        <v>0.5746466965</v>
      </c>
      <c r="BH1038" s="54">
        <f t="shared" si="7310"/>
        <v>0.1937530706</v>
      </c>
      <c r="BI1038" s="54">
        <f t="shared" si="46"/>
        <v>12.00967081</v>
      </c>
      <c r="BJ1038" s="54">
        <f t="shared" si="47"/>
        <v>-24.01934163</v>
      </c>
      <c r="BK1038" s="56">
        <f t="shared" ref="BK1038:BN1038" si="7311">AO1038</f>
        <v>3.004457534</v>
      </c>
      <c r="BL1038" s="56">
        <f t="shared" si="7311"/>
        <v>0</v>
      </c>
      <c r="BM1038" s="56">
        <f t="shared" si="7311"/>
        <v>2.00791819</v>
      </c>
      <c r="BN1038" s="56">
        <f t="shared" si="7311"/>
        <v>0.002508369468</v>
      </c>
      <c r="BO1038" s="56">
        <f t="shared" si="49"/>
        <v>0</v>
      </c>
      <c r="BP1038" s="56">
        <f t="shared" si="50"/>
        <v>2.11527391</v>
      </c>
      <c r="BQ1038" s="56">
        <f t="shared" ref="BQ1038:BS1038" si="7312">AU1038</f>
        <v>0.1014422296</v>
      </c>
      <c r="BR1038" s="56">
        <f t="shared" si="7312"/>
        <v>0.5746466965</v>
      </c>
      <c r="BS1038" s="56">
        <f t="shared" si="7312"/>
        <v>0.1937530706</v>
      </c>
      <c r="BT1038" s="56">
        <f t="shared" si="52"/>
        <v>8</v>
      </c>
      <c r="BU1038" s="50">
        <f t="shared" ref="BU1038:BX1038" si="7313">AZ1038</f>
        <v>6.008915067</v>
      </c>
      <c r="BV1038" s="50">
        <f t="shared" si="7313"/>
        <v>0</v>
      </c>
      <c r="BW1038" s="50">
        <f t="shared" si="7313"/>
        <v>3.011877285</v>
      </c>
      <c r="BX1038" s="50">
        <f t="shared" si="7313"/>
        <v>0.003762554203</v>
      </c>
      <c r="BY1038" s="50">
        <f t="shared" si="54"/>
        <v>0</v>
      </c>
      <c r="BZ1038" s="50">
        <f t="shared" si="55"/>
        <v>2.11527391</v>
      </c>
      <c r="CA1038" s="50">
        <f t="shared" ref="CA1038:CC1038" si="7314">BF1038</f>
        <v>0.1014422296</v>
      </c>
      <c r="CB1038" s="50">
        <f t="shared" si="7314"/>
        <v>0.5746466965</v>
      </c>
      <c r="CC1038" s="50">
        <f t="shared" si="7314"/>
        <v>0.1937530706</v>
      </c>
      <c r="CD1038" s="50">
        <f t="shared" si="57"/>
        <v>12.00967081</v>
      </c>
      <c r="CE1038" s="57">
        <f t="shared" si="58"/>
        <v>37.88</v>
      </c>
      <c r="CF1038" s="57">
        <f t="shared" si="59"/>
        <v>0</v>
      </c>
      <c r="CG1038" s="57">
        <f t="shared" si="60"/>
        <v>21.48</v>
      </c>
      <c r="CH1038" s="57">
        <f t="shared" si="61"/>
        <v>0.04</v>
      </c>
      <c r="CI1038" s="58">
        <f t="shared" si="62"/>
        <v>0</v>
      </c>
      <c r="CJ1038" s="58">
        <f t="shared" si="63"/>
        <v>31.89</v>
      </c>
      <c r="CK1038" s="57">
        <f t="shared" si="64"/>
        <v>1.51</v>
      </c>
      <c r="CL1038" s="57">
        <f t="shared" si="65"/>
        <v>4.86</v>
      </c>
      <c r="CM1038" s="57">
        <f t="shared" si="66"/>
        <v>2.28</v>
      </c>
      <c r="CN1038" s="57">
        <f t="shared" si="67"/>
        <v>99.94</v>
      </c>
      <c r="CO1038" s="59">
        <f t="shared" si="68"/>
        <v>0.1925039812</v>
      </c>
      <c r="CP1038" s="59">
        <f t="shared" si="69"/>
        <v>0.7086069607</v>
      </c>
      <c r="CQ1038" s="59">
        <f t="shared" si="70"/>
        <v>0.03398267698</v>
      </c>
      <c r="CR1038" s="59">
        <f t="shared" si="71"/>
        <v>0.06490638109</v>
      </c>
      <c r="CS1038" s="60">
        <f t="shared" si="72"/>
        <v>19.25039812</v>
      </c>
      <c r="CT1038" s="60">
        <f t="shared" si="73"/>
        <v>6.490638109</v>
      </c>
      <c r="CU1038" s="60">
        <f t="shared" si="74"/>
        <v>74.25896377</v>
      </c>
      <c r="CV1038" s="61">
        <f t="shared" si="75"/>
        <v>0.1611583717</v>
      </c>
      <c r="CW1038" s="61">
        <f t="shared" si="76"/>
        <v>0.1667084477</v>
      </c>
      <c r="CX1038" s="62"/>
    </row>
    <row r="1039" ht="15.75" customHeight="1">
      <c r="A1039" s="17" t="s">
        <v>53</v>
      </c>
      <c r="B1039" s="17" t="s">
        <v>1069</v>
      </c>
      <c r="C1039" s="84" t="s">
        <v>1070</v>
      </c>
      <c r="D1039" s="83"/>
      <c r="E1039" s="83" t="s">
        <v>1071</v>
      </c>
      <c r="F1039" s="2">
        <v>46.0</v>
      </c>
      <c r="G1039" s="3" t="s">
        <v>1117</v>
      </c>
      <c r="H1039" s="48">
        <v>37.44</v>
      </c>
      <c r="I1039" s="49">
        <v>4.2</v>
      </c>
      <c r="J1039" s="49">
        <v>21.49</v>
      </c>
      <c r="K1039" s="49">
        <v>1.09</v>
      </c>
      <c r="L1039" s="49">
        <v>0.01</v>
      </c>
      <c r="M1039" s="49">
        <v>0.0</v>
      </c>
      <c r="N1039" s="49">
        <v>3.41</v>
      </c>
      <c r="O1039" s="49">
        <v>32.17</v>
      </c>
      <c r="P1039" s="49"/>
      <c r="Q1039" s="50">
        <f t="shared" si="8"/>
        <v>99.81</v>
      </c>
      <c r="R1039" s="51">
        <f t="shared" si="9"/>
        <v>12</v>
      </c>
      <c r="S1039" s="52">
        <f t="shared" si="10"/>
        <v>0.6231245101</v>
      </c>
      <c r="T1039" s="52">
        <f t="shared" si="11"/>
        <v>0.0001251583253</v>
      </c>
      <c r="U1039" s="52">
        <f t="shared" si="12"/>
        <v>0.4215324834</v>
      </c>
      <c r="V1039" s="52">
        <f t="shared" si="13"/>
        <v>0</v>
      </c>
      <c r="W1039" s="52">
        <f t="shared" si="14"/>
        <v>0</v>
      </c>
      <c r="X1039" s="52">
        <f t="shared" si="15"/>
        <v>0.4477607785</v>
      </c>
      <c r="Y1039" s="52">
        <f t="shared" si="16"/>
        <v>0.04807055235</v>
      </c>
      <c r="Z1039" s="52">
        <f t="shared" si="17"/>
        <v>0.1042069848</v>
      </c>
      <c r="AA1039" s="52">
        <f t="shared" si="18"/>
        <v>0.01943672721</v>
      </c>
      <c r="AB1039" s="52">
        <f t="shared" si="19"/>
        <v>1.664257195</v>
      </c>
      <c r="AC1039" s="53">
        <f t="shared" si="20"/>
        <v>4.99654621</v>
      </c>
      <c r="AD1039" s="54">
        <f t="shared" si="21"/>
        <v>1.24624902</v>
      </c>
      <c r="AE1039" s="54">
        <f t="shared" si="22"/>
        <v>0.0002503166506</v>
      </c>
      <c r="AF1039" s="54">
        <f t="shared" si="23"/>
        <v>0.6322987251</v>
      </c>
      <c r="AG1039" s="54">
        <f t="shared" si="24"/>
        <v>0</v>
      </c>
      <c r="AH1039" s="54">
        <f t="shared" si="25"/>
        <v>0</v>
      </c>
      <c r="AI1039" s="54">
        <f t="shared" si="26"/>
        <v>0.4477607785</v>
      </c>
      <c r="AJ1039" s="54">
        <f t="shared" si="27"/>
        <v>0.04807055235</v>
      </c>
      <c r="AK1039" s="54">
        <f t="shared" si="28"/>
        <v>0.1042069848</v>
      </c>
      <c r="AL1039" s="54">
        <f t="shared" si="29"/>
        <v>0.01943672721</v>
      </c>
      <c r="AM1039" s="54">
        <f t="shared" si="30"/>
        <v>2.498273105</v>
      </c>
      <c r="AN1039" s="54">
        <f t="shared" si="31"/>
        <v>-4.99654621</v>
      </c>
      <c r="AO1039" s="55">
        <f t="shared" si="32"/>
        <v>2.995327943</v>
      </c>
      <c r="AP1039" s="55">
        <f t="shared" si="33"/>
        <v>0.0006016297273</v>
      </c>
      <c r="AQ1039" s="55">
        <f t="shared" si="34"/>
        <v>2.026285287</v>
      </c>
      <c r="AR1039" s="55">
        <f t="shared" si="35"/>
        <v>0</v>
      </c>
      <c r="AS1039" s="55">
        <f t="shared" si="36"/>
        <v>0</v>
      </c>
      <c r="AT1039" s="55">
        <f t="shared" si="37"/>
        <v>2.152363373</v>
      </c>
      <c r="AU1039" s="55">
        <f t="shared" si="38"/>
        <v>0.2310727092</v>
      </c>
      <c r="AV1039" s="55">
        <f t="shared" si="39"/>
        <v>0.5009176955</v>
      </c>
      <c r="AW1039" s="55">
        <f t="shared" si="40"/>
        <v>0.09343136276</v>
      </c>
      <c r="AX1039" s="55">
        <f t="shared" si="41"/>
        <v>8</v>
      </c>
      <c r="AY1039" s="55">
        <f t="shared" si="42"/>
        <v>24.01814443</v>
      </c>
      <c r="AZ1039" s="54">
        <f t="shared" ref="AZ1039:BA1039" si="7315">AO1039*2</f>
        <v>5.990655887</v>
      </c>
      <c r="BA1039" s="54">
        <f t="shared" si="7315"/>
        <v>0.001203259455</v>
      </c>
      <c r="BB1039" s="54">
        <f t="shared" ref="BB1039:BD1039" si="7316">AQ1039*(3/2)</f>
        <v>3.03942793</v>
      </c>
      <c r="BC1039" s="54">
        <f t="shared" si="7316"/>
        <v>0</v>
      </c>
      <c r="BD1039" s="54">
        <f t="shared" si="7316"/>
        <v>0</v>
      </c>
      <c r="BE1039" s="54">
        <f t="shared" ref="BE1039:BH1039" si="7317">AT1039</f>
        <v>2.152363373</v>
      </c>
      <c r="BF1039" s="54">
        <f t="shared" si="7317"/>
        <v>0.2310727092</v>
      </c>
      <c r="BG1039" s="54">
        <f t="shared" si="7317"/>
        <v>0.5009176955</v>
      </c>
      <c r="BH1039" s="54">
        <f t="shared" si="7317"/>
        <v>0.09343136276</v>
      </c>
      <c r="BI1039" s="54">
        <f t="shared" si="46"/>
        <v>12.00907222</v>
      </c>
      <c r="BJ1039" s="54">
        <f t="shared" si="47"/>
        <v>-24.01814443</v>
      </c>
      <c r="BK1039" s="56">
        <f t="shared" ref="BK1039:BN1039" si="7318">AO1039</f>
        <v>2.995327943</v>
      </c>
      <c r="BL1039" s="56">
        <f t="shared" si="7318"/>
        <v>0.0006016297273</v>
      </c>
      <c r="BM1039" s="56">
        <f t="shared" si="7318"/>
        <v>2.026285287</v>
      </c>
      <c r="BN1039" s="56">
        <f t="shared" si="7318"/>
        <v>0</v>
      </c>
      <c r="BO1039" s="56">
        <f t="shared" si="49"/>
        <v>0</v>
      </c>
      <c r="BP1039" s="56">
        <f t="shared" si="50"/>
        <v>2.152363373</v>
      </c>
      <c r="BQ1039" s="56">
        <f t="shared" ref="BQ1039:BS1039" si="7319">AU1039</f>
        <v>0.2310727092</v>
      </c>
      <c r="BR1039" s="56">
        <f t="shared" si="7319"/>
        <v>0.5009176955</v>
      </c>
      <c r="BS1039" s="56">
        <f t="shared" si="7319"/>
        <v>0.09343136276</v>
      </c>
      <c r="BT1039" s="56">
        <f t="shared" si="52"/>
        <v>8</v>
      </c>
      <c r="BU1039" s="50">
        <f t="shared" ref="BU1039:BX1039" si="7320">AZ1039</f>
        <v>5.990655887</v>
      </c>
      <c r="BV1039" s="50">
        <f t="shared" si="7320"/>
        <v>0.001203259455</v>
      </c>
      <c r="BW1039" s="50">
        <f t="shared" si="7320"/>
        <v>3.03942793</v>
      </c>
      <c r="BX1039" s="50">
        <f t="shared" si="7320"/>
        <v>0</v>
      </c>
      <c r="BY1039" s="50">
        <f t="shared" si="54"/>
        <v>0</v>
      </c>
      <c r="BZ1039" s="50">
        <f t="shared" si="55"/>
        <v>2.152363373</v>
      </c>
      <c r="CA1039" s="50">
        <f t="shared" ref="CA1039:CC1039" si="7321">BF1039</f>
        <v>0.2310727092</v>
      </c>
      <c r="CB1039" s="50">
        <f t="shared" si="7321"/>
        <v>0.5009176955</v>
      </c>
      <c r="CC1039" s="50">
        <f t="shared" si="7321"/>
        <v>0.09343136276</v>
      </c>
      <c r="CD1039" s="50">
        <f t="shared" si="57"/>
        <v>12.00907222</v>
      </c>
      <c r="CE1039" s="57">
        <f t="shared" si="58"/>
        <v>37.44</v>
      </c>
      <c r="CF1039" s="57">
        <f t="shared" si="59"/>
        <v>0.01</v>
      </c>
      <c r="CG1039" s="57">
        <f t="shared" si="60"/>
        <v>21.49</v>
      </c>
      <c r="CH1039" s="57">
        <f t="shared" si="61"/>
        <v>0</v>
      </c>
      <c r="CI1039" s="58">
        <f t="shared" si="62"/>
        <v>0</v>
      </c>
      <c r="CJ1039" s="58">
        <f t="shared" si="63"/>
        <v>32.17</v>
      </c>
      <c r="CK1039" s="57">
        <f t="shared" si="64"/>
        <v>3.41</v>
      </c>
      <c r="CL1039" s="57">
        <f t="shared" si="65"/>
        <v>4.2</v>
      </c>
      <c r="CM1039" s="57">
        <f t="shared" si="66"/>
        <v>1.09</v>
      </c>
      <c r="CN1039" s="57">
        <f t="shared" si="67"/>
        <v>99.81</v>
      </c>
      <c r="CO1039" s="59">
        <f t="shared" si="68"/>
        <v>0.1682182132</v>
      </c>
      <c r="CP1039" s="59">
        <f t="shared" si="69"/>
        <v>0.7228068082</v>
      </c>
      <c r="CQ1039" s="59">
        <f t="shared" si="70"/>
        <v>0.07759885227</v>
      </c>
      <c r="CR1039" s="59">
        <f t="shared" si="71"/>
        <v>0.03137612634</v>
      </c>
      <c r="CS1039" s="60">
        <f t="shared" si="72"/>
        <v>16.82182132</v>
      </c>
      <c r="CT1039" s="60">
        <f t="shared" si="73"/>
        <v>3.137612634</v>
      </c>
      <c r="CU1039" s="60">
        <f t="shared" si="74"/>
        <v>80.04056605</v>
      </c>
      <c r="CV1039" s="61">
        <f t="shared" si="75"/>
        <v>0.1154852329</v>
      </c>
      <c r="CW1039" s="61">
        <f t="shared" si="76"/>
        <v>0.1456769726</v>
      </c>
      <c r="CX1039" s="62"/>
    </row>
    <row r="1040" ht="15.75" customHeight="1">
      <c r="A1040" s="17" t="s">
        <v>53</v>
      </c>
      <c r="B1040" s="17" t="s">
        <v>1069</v>
      </c>
      <c r="C1040" s="84" t="s">
        <v>1070</v>
      </c>
      <c r="D1040" s="83"/>
      <c r="E1040" s="83" t="s">
        <v>1071</v>
      </c>
      <c r="F1040" s="2">
        <v>47.0</v>
      </c>
      <c r="G1040" s="3" t="s">
        <v>1118</v>
      </c>
      <c r="H1040" s="48">
        <v>37.4</v>
      </c>
      <c r="I1040" s="49">
        <v>3.15</v>
      </c>
      <c r="J1040" s="49">
        <v>21.19</v>
      </c>
      <c r="K1040" s="49">
        <v>2.97</v>
      </c>
      <c r="L1040" s="49">
        <v>0.07</v>
      </c>
      <c r="M1040" s="49">
        <v>0.0</v>
      </c>
      <c r="N1040" s="49">
        <v>5.07</v>
      </c>
      <c r="O1040" s="49">
        <v>29.99</v>
      </c>
      <c r="P1040" s="49"/>
      <c r="Q1040" s="50">
        <f t="shared" si="8"/>
        <v>99.84</v>
      </c>
      <c r="R1040" s="51">
        <f t="shared" si="9"/>
        <v>12</v>
      </c>
      <c r="S1040" s="52">
        <f t="shared" si="10"/>
        <v>0.6224587787</v>
      </c>
      <c r="T1040" s="52">
        <f t="shared" si="11"/>
        <v>0.000876108277</v>
      </c>
      <c r="U1040" s="52">
        <f t="shared" si="12"/>
        <v>0.4156478978</v>
      </c>
      <c r="V1040" s="52">
        <f t="shared" si="13"/>
        <v>0</v>
      </c>
      <c r="W1040" s="52">
        <f t="shared" si="14"/>
        <v>0</v>
      </c>
      <c r="X1040" s="52">
        <f t="shared" si="15"/>
        <v>0.4174182701</v>
      </c>
      <c r="Y1040" s="52">
        <f t="shared" si="16"/>
        <v>0.07147146639</v>
      </c>
      <c r="Z1040" s="52">
        <f t="shared" si="17"/>
        <v>0.07815523863</v>
      </c>
      <c r="AA1040" s="52">
        <f t="shared" si="18"/>
        <v>0.05296062369</v>
      </c>
      <c r="AB1040" s="52">
        <f t="shared" si="19"/>
        <v>1.658988384</v>
      </c>
      <c r="AC1040" s="53">
        <f t="shared" si="20"/>
        <v>4.980294439</v>
      </c>
      <c r="AD1040" s="54">
        <f t="shared" si="21"/>
        <v>1.244917557</v>
      </c>
      <c r="AE1040" s="54">
        <f t="shared" si="22"/>
        <v>0.001752216554</v>
      </c>
      <c r="AF1040" s="54">
        <f t="shared" si="23"/>
        <v>0.6234718467</v>
      </c>
      <c r="AG1040" s="54">
        <f t="shared" si="24"/>
        <v>0</v>
      </c>
      <c r="AH1040" s="54">
        <f t="shared" si="25"/>
        <v>0</v>
      </c>
      <c r="AI1040" s="54">
        <f t="shared" si="26"/>
        <v>0.4174182701</v>
      </c>
      <c r="AJ1040" s="54">
        <f t="shared" si="27"/>
        <v>0.07147146639</v>
      </c>
      <c r="AK1040" s="54">
        <f t="shared" si="28"/>
        <v>0.07815523863</v>
      </c>
      <c r="AL1040" s="54">
        <f t="shared" si="29"/>
        <v>0.05296062369</v>
      </c>
      <c r="AM1040" s="54">
        <f t="shared" si="30"/>
        <v>2.49014722</v>
      </c>
      <c r="AN1040" s="54">
        <f t="shared" si="31"/>
        <v>-4.980294439</v>
      </c>
      <c r="AO1040" s="55">
        <f t="shared" si="32"/>
        <v>3.001630559</v>
      </c>
      <c r="AP1040" s="55">
        <f t="shared" si="33"/>
        <v>0.004224783178</v>
      </c>
      <c r="AQ1040" s="55">
        <f t="shared" si="34"/>
        <v>2.004343861</v>
      </c>
      <c r="AR1040" s="55">
        <f t="shared" si="35"/>
        <v>0</v>
      </c>
      <c r="AS1040" s="55">
        <f t="shared" si="36"/>
        <v>0</v>
      </c>
      <c r="AT1040" s="55">
        <f t="shared" si="37"/>
        <v>2.012880978</v>
      </c>
      <c r="AU1040" s="55">
        <f t="shared" si="38"/>
        <v>0.3446508347</v>
      </c>
      <c r="AV1040" s="55">
        <f t="shared" si="39"/>
        <v>0.3768814268</v>
      </c>
      <c r="AW1040" s="55">
        <f t="shared" si="40"/>
        <v>0.2553875565</v>
      </c>
      <c r="AX1040" s="55">
        <f t="shared" si="41"/>
        <v>8</v>
      </c>
      <c r="AY1040" s="55">
        <f t="shared" si="42"/>
        <v>24.01605455</v>
      </c>
      <c r="AZ1040" s="54">
        <f t="shared" ref="AZ1040:BA1040" si="7322">AO1040*2</f>
        <v>6.003261119</v>
      </c>
      <c r="BA1040" s="54">
        <f t="shared" si="7322"/>
        <v>0.008449566356</v>
      </c>
      <c r="BB1040" s="54">
        <f t="shared" ref="BB1040:BD1040" si="7323">AQ1040*(3/2)</f>
        <v>3.006515792</v>
      </c>
      <c r="BC1040" s="54">
        <f t="shared" si="7323"/>
        <v>0</v>
      </c>
      <c r="BD1040" s="54">
        <f t="shared" si="7323"/>
        <v>0</v>
      </c>
      <c r="BE1040" s="54">
        <f t="shared" ref="BE1040:BH1040" si="7324">AT1040</f>
        <v>2.012880978</v>
      </c>
      <c r="BF1040" s="54">
        <f t="shared" si="7324"/>
        <v>0.3446508347</v>
      </c>
      <c r="BG1040" s="54">
        <f t="shared" si="7324"/>
        <v>0.3768814268</v>
      </c>
      <c r="BH1040" s="54">
        <f t="shared" si="7324"/>
        <v>0.2553875565</v>
      </c>
      <c r="BI1040" s="54">
        <f t="shared" si="46"/>
        <v>12.00802727</v>
      </c>
      <c r="BJ1040" s="54">
        <f t="shared" si="47"/>
        <v>-24.01605455</v>
      </c>
      <c r="BK1040" s="56">
        <f t="shared" ref="BK1040:BN1040" si="7325">AO1040</f>
        <v>3.001630559</v>
      </c>
      <c r="BL1040" s="56">
        <f t="shared" si="7325"/>
        <v>0.004224783178</v>
      </c>
      <c r="BM1040" s="56">
        <f t="shared" si="7325"/>
        <v>2.004343861</v>
      </c>
      <c r="BN1040" s="56">
        <f t="shared" si="7325"/>
        <v>0</v>
      </c>
      <c r="BO1040" s="56">
        <f t="shared" si="49"/>
        <v>0</v>
      </c>
      <c r="BP1040" s="56">
        <f t="shared" si="50"/>
        <v>2.012880978</v>
      </c>
      <c r="BQ1040" s="56">
        <f t="shared" ref="BQ1040:BS1040" si="7326">AU1040</f>
        <v>0.3446508347</v>
      </c>
      <c r="BR1040" s="56">
        <f t="shared" si="7326"/>
        <v>0.3768814268</v>
      </c>
      <c r="BS1040" s="56">
        <f t="shared" si="7326"/>
        <v>0.2553875565</v>
      </c>
      <c r="BT1040" s="56">
        <f t="shared" si="52"/>
        <v>8</v>
      </c>
      <c r="BU1040" s="50">
        <f t="shared" ref="BU1040:BX1040" si="7327">AZ1040</f>
        <v>6.003261119</v>
      </c>
      <c r="BV1040" s="50">
        <f t="shared" si="7327"/>
        <v>0.008449566356</v>
      </c>
      <c r="BW1040" s="50">
        <f t="shared" si="7327"/>
        <v>3.006515792</v>
      </c>
      <c r="BX1040" s="50">
        <f t="shared" si="7327"/>
        <v>0</v>
      </c>
      <c r="BY1040" s="50">
        <f t="shared" si="54"/>
        <v>0</v>
      </c>
      <c r="BZ1040" s="50">
        <f t="shared" si="55"/>
        <v>2.012880978</v>
      </c>
      <c r="CA1040" s="50">
        <f t="shared" ref="CA1040:CC1040" si="7328">BF1040</f>
        <v>0.3446508347</v>
      </c>
      <c r="CB1040" s="50">
        <f t="shared" si="7328"/>
        <v>0.3768814268</v>
      </c>
      <c r="CC1040" s="50">
        <f t="shared" si="7328"/>
        <v>0.2553875565</v>
      </c>
      <c r="CD1040" s="50">
        <f t="shared" si="57"/>
        <v>12.00802727</v>
      </c>
      <c r="CE1040" s="57">
        <f t="shared" si="58"/>
        <v>37.4</v>
      </c>
      <c r="CF1040" s="57">
        <f t="shared" si="59"/>
        <v>0.07</v>
      </c>
      <c r="CG1040" s="57">
        <f t="shared" si="60"/>
        <v>21.19</v>
      </c>
      <c r="CH1040" s="57">
        <f t="shared" si="61"/>
        <v>0</v>
      </c>
      <c r="CI1040" s="58">
        <f t="shared" si="62"/>
        <v>0</v>
      </c>
      <c r="CJ1040" s="58">
        <f t="shared" si="63"/>
        <v>29.99</v>
      </c>
      <c r="CK1040" s="57">
        <f t="shared" si="64"/>
        <v>5.07</v>
      </c>
      <c r="CL1040" s="57">
        <f t="shared" si="65"/>
        <v>3.15</v>
      </c>
      <c r="CM1040" s="57">
        <f t="shared" si="66"/>
        <v>2.97</v>
      </c>
      <c r="CN1040" s="57">
        <f t="shared" si="67"/>
        <v>99.84</v>
      </c>
      <c r="CO1040" s="59">
        <f t="shared" si="68"/>
        <v>0.1260556982</v>
      </c>
      <c r="CP1040" s="59">
        <f t="shared" si="69"/>
        <v>0.6732491947</v>
      </c>
      <c r="CQ1040" s="59">
        <f t="shared" si="70"/>
        <v>0.1152755177</v>
      </c>
      <c r="CR1040" s="59">
        <f t="shared" si="71"/>
        <v>0.08541958942</v>
      </c>
      <c r="CS1040" s="60">
        <f t="shared" si="72"/>
        <v>12.60556982</v>
      </c>
      <c r="CT1040" s="60">
        <f t="shared" si="73"/>
        <v>8.541958942</v>
      </c>
      <c r="CU1040" s="60">
        <f t="shared" si="74"/>
        <v>78.85247124</v>
      </c>
      <c r="CV1040" s="61">
        <f t="shared" si="75"/>
        <v>0.1484474385</v>
      </c>
      <c r="CW1040" s="61">
        <f t="shared" si="76"/>
        <v>0.1091642346</v>
      </c>
      <c r="CX1040" s="62"/>
    </row>
    <row r="1041" ht="15.75" customHeight="1">
      <c r="A1041" s="17" t="s">
        <v>53</v>
      </c>
      <c r="B1041" s="17" t="s">
        <v>1069</v>
      </c>
      <c r="C1041" s="84" t="s">
        <v>1070</v>
      </c>
      <c r="D1041" s="83"/>
      <c r="E1041" s="83" t="s">
        <v>1071</v>
      </c>
      <c r="F1041" s="2">
        <v>48.0</v>
      </c>
      <c r="G1041" s="3" t="s">
        <v>1119</v>
      </c>
      <c r="H1041" s="48">
        <v>37.81</v>
      </c>
      <c r="I1041" s="49">
        <v>5.44</v>
      </c>
      <c r="J1041" s="49">
        <v>21.8</v>
      </c>
      <c r="K1041" s="49">
        <v>2.18</v>
      </c>
      <c r="L1041" s="49">
        <v>0.01</v>
      </c>
      <c r="M1041" s="49">
        <v>0.0</v>
      </c>
      <c r="N1041" s="49">
        <v>2.58</v>
      </c>
      <c r="O1041" s="49">
        <v>29.69</v>
      </c>
      <c r="P1041" s="49"/>
      <c r="Q1041" s="50">
        <f t="shared" si="8"/>
        <v>99.51</v>
      </c>
      <c r="R1041" s="51">
        <f t="shared" si="9"/>
        <v>12</v>
      </c>
      <c r="S1041" s="52">
        <f t="shared" si="10"/>
        <v>0.6292825247</v>
      </c>
      <c r="T1041" s="52">
        <f t="shared" si="11"/>
        <v>0.0001251583253</v>
      </c>
      <c r="U1041" s="52">
        <f t="shared" si="12"/>
        <v>0.4276132219</v>
      </c>
      <c r="V1041" s="52">
        <f t="shared" si="13"/>
        <v>0</v>
      </c>
      <c r="W1041" s="52">
        <f t="shared" si="14"/>
        <v>0</v>
      </c>
      <c r="X1041" s="52">
        <f t="shared" si="15"/>
        <v>0.4132426955</v>
      </c>
      <c r="Y1041" s="52">
        <f t="shared" si="16"/>
        <v>0.03637009532</v>
      </c>
      <c r="Z1041" s="52">
        <f t="shared" si="17"/>
        <v>0.1349728566</v>
      </c>
      <c r="AA1041" s="52">
        <f t="shared" si="18"/>
        <v>0.03887345442</v>
      </c>
      <c r="AB1041" s="52">
        <f t="shared" si="19"/>
        <v>1.680480007</v>
      </c>
      <c r="AC1041" s="53">
        <f t="shared" si="20"/>
        <v>5.047388601</v>
      </c>
      <c r="AD1041" s="54">
        <f t="shared" si="21"/>
        <v>1.258565049</v>
      </c>
      <c r="AE1041" s="54">
        <f t="shared" si="22"/>
        <v>0.0002503166506</v>
      </c>
      <c r="AF1041" s="54">
        <f t="shared" si="23"/>
        <v>0.6414198328</v>
      </c>
      <c r="AG1041" s="54">
        <f t="shared" si="24"/>
        <v>0</v>
      </c>
      <c r="AH1041" s="54">
        <f t="shared" si="25"/>
        <v>0</v>
      </c>
      <c r="AI1041" s="54">
        <f t="shared" si="26"/>
        <v>0.4132426955</v>
      </c>
      <c r="AJ1041" s="54">
        <f t="shared" si="27"/>
        <v>0.03637009532</v>
      </c>
      <c r="AK1041" s="54">
        <f t="shared" si="28"/>
        <v>0.1349728566</v>
      </c>
      <c r="AL1041" s="54">
        <f t="shared" si="29"/>
        <v>0.03887345442</v>
      </c>
      <c r="AM1041" s="54">
        <f t="shared" si="30"/>
        <v>2.523694301</v>
      </c>
      <c r="AN1041" s="54">
        <f t="shared" si="31"/>
        <v>-5.047388601</v>
      </c>
      <c r="AO1041" s="55">
        <f t="shared" si="32"/>
        <v>2.995727517</v>
      </c>
      <c r="AP1041" s="55">
        <f t="shared" si="33"/>
        <v>0.000595821788</v>
      </c>
      <c r="AQ1041" s="55">
        <f t="shared" si="34"/>
        <v>2.035671809</v>
      </c>
      <c r="AR1041" s="55">
        <f t="shared" si="35"/>
        <v>0</v>
      </c>
      <c r="AS1041" s="55">
        <f t="shared" si="36"/>
        <v>0</v>
      </c>
      <c r="AT1041" s="55">
        <f t="shared" si="37"/>
        <v>1.967260277</v>
      </c>
      <c r="AU1041" s="55">
        <f t="shared" si="38"/>
        <v>0.1731414604</v>
      </c>
      <c r="AV1041" s="55">
        <f t="shared" si="39"/>
        <v>0.6425443017</v>
      </c>
      <c r="AW1041" s="55">
        <f t="shared" si="40"/>
        <v>0.185058813</v>
      </c>
      <c r="AX1041" s="55">
        <f t="shared" si="41"/>
        <v>8</v>
      </c>
      <c r="AY1041" s="55">
        <f t="shared" si="42"/>
        <v>24.02831849</v>
      </c>
      <c r="AZ1041" s="54">
        <f t="shared" ref="AZ1041:BA1041" si="7329">AO1041*2</f>
        <v>5.991455034</v>
      </c>
      <c r="BA1041" s="54">
        <f t="shared" si="7329"/>
        <v>0.001191643576</v>
      </c>
      <c r="BB1041" s="54">
        <f t="shared" ref="BB1041:BD1041" si="7330">AQ1041*(3/2)</f>
        <v>3.053507713</v>
      </c>
      <c r="BC1041" s="54">
        <f t="shared" si="7330"/>
        <v>0</v>
      </c>
      <c r="BD1041" s="54">
        <f t="shared" si="7330"/>
        <v>0</v>
      </c>
      <c r="BE1041" s="54">
        <f t="shared" ref="BE1041:BH1041" si="7331">AT1041</f>
        <v>1.967260277</v>
      </c>
      <c r="BF1041" s="54">
        <f t="shared" si="7331"/>
        <v>0.1731414604</v>
      </c>
      <c r="BG1041" s="54">
        <f t="shared" si="7331"/>
        <v>0.6425443017</v>
      </c>
      <c r="BH1041" s="54">
        <f t="shared" si="7331"/>
        <v>0.185058813</v>
      </c>
      <c r="BI1041" s="54">
        <f t="shared" si="46"/>
        <v>12.01415924</v>
      </c>
      <c r="BJ1041" s="54">
        <f t="shared" si="47"/>
        <v>-24.02831849</v>
      </c>
      <c r="BK1041" s="56">
        <f t="shared" ref="BK1041:BN1041" si="7332">AO1041</f>
        <v>2.995727517</v>
      </c>
      <c r="BL1041" s="56">
        <f t="shared" si="7332"/>
        <v>0.000595821788</v>
      </c>
      <c r="BM1041" s="56">
        <f t="shared" si="7332"/>
        <v>2.035671809</v>
      </c>
      <c r="BN1041" s="56">
        <f t="shared" si="7332"/>
        <v>0</v>
      </c>
      <c r="BO1041" s="56">
        <f t="shared" si="49"/>
        <v>0</v>
      </c>
      <c r="BP1041" s="56">
        <f t="shared" si="50"/>
        <v>1.967260277</v>
      </c>
      <c r="BQ1041" s="56">
        <f t="shared" ref="BQ1041:BS1041" si="7333">AU1041</f>
        <v>0.1731414604</v>
      </c>
      <c r="BR1041" s="56">
        <f t="shared" si="7333"/>
        <v>0.6425443017</v>
      </c>
      <c r="BS1041" s="56">
        <f t="shared" si="7333"/>
        <v>0.185058813</v>
      </c>
      <c r="BT1041" s="56">
        <f t="shared" si="52"/>
        <v>8</v>
      </c>
      <c r="BU1041" s="50">
        <f t="shared" ref="BU1041:BX1041" si="7334">AZ1041</f>
        <v>5.991455034</v>
      </c>
      <c r="BV1041" s="50">
        <f t="shared" si="7334"/>
        <v>0.001191643576</v>
      </c>
      <c r="BW1041" s="50">
        <f t="shared" si="7334"/>
        <v>3.053507713</v>
      </c>
      <c r="BX1041" s="50">
        <f t="shared" si="7334"/>
        <v>0</v>
      </c>
      <c r="BY1041" s="50">
        <f t="shared" si="54"/>
        <v>0</v>
      </c>
      <c r="BZ1041" s="50">
        <f t="shared" si="55"/>
        <v>1.967260277</v>
      </c>
      <c r="CA1041" s="50">
        <f t="shared" ref="CA1041:CC1041" si="7335">BF1041</f>
        <v>0.1731414604</v>
      </c>
      <c r="CB1041" s="50">
        <f t="shared" si="7335"/>
        <v>0.6425443017</v>
      </c>
      <c r="CC1041" s="50">
        <f t="shared" si="7335"/>
        <v>0.185058813</v>
      </c>
      <c r="CD1041" s="50">
        <f t="shared" si="57"/>
        <v>12.01415924</v>
      </c>
      <c r="CE1041" s="57">
        <f t="shared" si="58"/>
        <v>37.81</v>
      </c>
      <c r="CF1041" s="57">
        <f t="shared" si="59"/>
        <v>0.01</v>
      </c>
      <c r="CG1041" s="57">
        <f t="shared" si="60"/>
        <v>21.8</v>
      </c>
      <c r="CH1041" s="57">
        <f t="shared" si="61"/>
        <v>0</v>
      </c>
      <c r="CI1041" s="58">
        <f t="shared" si="62"/>
        <v>0</v>
      </c>
      <c r="CJ1041" s="58">
        <f t="shared" si="63"/>
        <v>29.69</v>
      </c>
      <c r="CK1041" s="57">
        <f t="shared" si="64"/>
        <v>2.58</v>
      </c>
      <c r="CL1041" s="57">
        <f t="shared" si="65"/>
        <v>5.44</v>
      </c>
      <c r="CM1041" s="57">
        <f t="shared" si="66"/>
        <v>2.18</v>
      </c>
      <c r="CN1041" s="57">
        <f t="shared" si="67"/>
        <v>99.51</v>
      </c>
      <c r="CO1041" s="59">
        <f t="shared" si="68"/>
        <v>0.2164903137</v>
      </c>
      <c r="CP1041" s="59">
        <f t="shared" si="69"/>
        <v>0.6628224599</v>
      </c>
      <c r="CQ1041" s="59">
        <f t="shared" si="70"/>
        <v>0.0583359762</v>
      </c>
      <c r="CR1041" s="59">
        <f t="shared" si="71"/>
        <v>0.06235125016</v>
      </c>
      <c r="CS1041" s="60">
        <f t="shared" si="72"/>
        <v>21.64903137</v>
      </c>
      <c r="CT1041" s="60">
        <f t="shared" si="73"/>
        <v>6.235125016</v>
      </c>
      <c r="CU1041" s="60">
        <f t="shared" si="74"/>
        <v>72.11584361</v>
      </c>
      <c r="CV1041" s="61">
        <f t="shared" si="75"/>
        <v>0.170596407</v>
      </c>
      <c r="CW1041" s="61">
        <f t="shared" si="76"/>
        <v>0.1874806117</v>
      </c>
      <c r="CX1041" s="62"/>
    </row>
    <row r="1042" ht="15.75" customHeight="1">
      <c r="A1042" s="17" t="s">
        <v>53</v>
      </c>
      <c r="B1042" s="17" t="s">
        <v>1069</v>
      </c>
      <c r="C1042" s="84" t="s">
        <v>1070</v>
      </c>
      <c r="D1042" s="83"/>
      <c r="E1042" s="83" t="s">
        <v>1071</v>
      </c>
      <c r="F1042" s="2">
        <v>49.0</v>
      </c>
      <c r="G1042" s="3" t="s">
        <v>1120</v>
      </c>
      <c r="H1042" s="48">
        <v>38.56</v>
      </c>
      <c r="I1042" s="49">
        <v>7.56</v>
      </c>
      <c r="J1042" s="49">
        <v>22.15</v>
      </c>
      <c r="K1042" s="49">
        <v>1.03</v>
      </c>
      <c r="L1042" s="49">
        <v>0.01</v>
      </c>
      <c r="M1042" s="49">
        <v>0.02</v>
      </c>
      <c r="N1042" s="49">
        <v>1.34</v>
      </c>
      <c r="O1042" s="49">
        <v>28.93</v>
      </c>
      <c r="P1042" s="49"/>
      <c r="Q1042" s="50">
        <f t="shared" si="8"/>
        <v>99.6</v>
      </c>
      <c r="R1042" s="51">
        <f t="shared" si="9"/>
        <v>12</v>
      </c>
      <c r="S1042" s="52">
        <f t="shared" si="10"/>
        <v>0.6417649869</v>
      </c>
      <c r="T1042" s="52">
        <f t="shared" si="11"/>
        <v>0.0001251583253</v>
      </c>
      <c r="U1042" s="52">
        <f t="shared" si="12"/>
        <v>0.4344785718</v>
      </c>
      <c r="V1042" s="52">
        <f t="shared" si="13"/>
        <v>0.0002631748626</v>
      </c>
      <c r="W1042" s="52">
        <f t="shared" si="14"/>
        <v>0</v>
      </c>
      <c r="X1042" s="52">
        <f t="shared" si="15"/>
        <v>0.4026645733</v>
      </c>
      <c r="Y1042" s="52">
        <f t="shared" si="16"/>
        <v>0.01888989447</v>
      </c>
      <c r="Z1042" s="52">
        <f t="shared" si="17"/>
        <v>0.1875725727</v>
      </c>
      <c r="AA1042" s="52">
        <f t="shared" si="18"/>
        <v>0.01836681562</v>
      </c>
      <c r="AB1042" s="52">
        <f t="shared" si="19"/>
        <v>1.704125748</v>
      </c>
      <c r="AC1042" s="53">
        <f t="shared" si="20"/>
        <v>5.126773533</v>
      </c>
      <c r="AD1042" s="54">
        <f t="shared" si="21"/>
        <v>1.283529974</v>
      </c>
      <c r="AE1042" s="54">
        <f t="shared" si="22"/>
        <v>0.0002503166506</v>
      </c>
      <c r="AF1042" s="54">
        <f t="shared" si="23"/>
        <v>0.6517178577</v>
      </c>
      <c r="AG1042" s="54">
        <f t="shared" si="24"/>
        <v>0.0003947622939</v>
      </c>
      <c r="AH1042" s="54">
        <f t="shared" si="25"/>
        <v>0</v>
      </c>
      <c r="AI1042" s="54">
        <f t="shared" si="26"/>
        <v>0.4026645733</v>
      </c>
      <c r="AJ1042" s="54">
        <f t="shared" si="27"/>
        <v>0.01888989447</v>
      </c>
      <c r="AK1042" s="54">
        <f t="shared" si="28"/>
        <v>0.1875725727</v>
      </c>
      <c r="AL1042" s="54">
        <f t="shared" si="29"/>
        <v>0.01836681562</v>
      </c>
      <c r="AM1042" s="54">
        <f t="shared" si="30"/>
        <v>2.563386766</v>
      </c>
      <c r="AN1042" s="54">
        <f t="shared" si="31"/>
        <v>-5.126773533</v>
      </c>
      <c r="AO1042" s="55">
        <f t="shared" si="32"/>
        <v>3.01275883</v>
      </c>
      <c r="AP1042" s="55">
        <f t="shared" si="33"/>
        <v>0.0005875544123</v>
      </c>
      <c r="AQ1042" s="55">
        <f t="shared" si="34"/>
        <v>2.039654983</v>
      </c>
      <c r="AR1042" s="55">
        <f t="shared" si="35"/>
        <v>0.001235471563</v>
      </c>
      <c r="AS1042" s="55">
        <f t="shared" si="36"/>
        <v>0</v>
      </c>
      <c r="AT1042" s="55">
        <f t="shared" si="37"/>
        <v>1.89030451</v>
      </c>
      <c r="AU1042" s="55">
        <f t="shared" si="38"/>
        <v>0.08867840648</v>
      </c>
      <c r="AV1042" s="55">
        <f t="shared" si="39"/>
        <v>0.8805574258</v>
      </c>
      <c r="AW1042" s="55">
        <f t="shared" si="40"/>
        <v>0.08622281845</v>
      </c>
      <c r="AX1042" s="55">
        <f t="shared" si="41"/>
        <v>8</v>
      </c>
      <c r="AY1042" s="55">
        <f t="shared" si="42"/>
        <v>24.06758322</v>
      </c>
      <c r="AZ1042" s="54">
        <f t="shared" ref="AZ1042:BA1042" si="7336">AO1042*2</f>
        <v>6.02551766</v>
      </c>
      <c r="BA1042" s="54">
        <f t="shared" si="7336"/>
        <v>0.001175108825</v>
      </c>
      <c r="BB1042" s="54">
        <f t="shared" ref="BB1042:BD1042" si="7337">AQ1042*(3/2)</f>
        <v>3.059482475</v>
      </c>
      <c r="BC1042" s="54">
        <f t="shared" si="7337"/>
        <v>0.001853207344</v>
      </c>
      <c r="BD1042" s="54">
        <f t="shared" si="7337"/>
        <v>0</v>
      </c>
      <c r="BE1042" s="54">
        <f t="shared" ref="BE1042:BH1042" si="7338">AT1042</f>
        <v>1.89030451</v>
      </c>
      <c r="BF1042" s="54">
        <f t="shared" si="7338"/>
        <v>0.08867840648</v>
      </c>
      <c r="BG1042" s="54">
        <f t="shared" si="7338"/>
        <v>0.8805574258</v>
      </c>
      <c r="BH1042" s="54">
        <f t="shared" si="7338"/>
        <v>0.08622281845</v>
      </c>
      <c r="BI1042" s="54">
        <f t="shared" si="46"/>
        <v>12.03379161</v>
      </c>
      <c r="BJ1042" s="54">
        <f t="shared" si="47"/>
        <v>-24.06758322</v>
      </c>
      <c r="BK1042" s="56">
        <f t="shared" ref="BK1042:BN1042" si="7339">AO1042</f>
        <v>3.01275883</v>
      </c>
      <c r="BL1042" s="56">
        <f t="shared" si="7339"/>
        <v>0.0005875544123</v>
      </c>
      <c r="BM1042" s="56">
        <f t="shared" si="7339"/>
        <v>2.039654983</v>
      </c>
      <c r="BN1042" s="56">
        <f t="shared" si="7339"/>
        <v>0.001235471563</v>
      </c>
      <c r="BO1042" s="56">
        <f t="shared" si="49"/>
        <v>0</v>
      </c>
      <c r="BP1042" s="56">
        <f t="shared" si="50"/>
        <v>1.89030451</v>
      </c>
      <c r="BQ1042" s="56">
        <f t="shared" ref="BQ1042:BS1042" si="7340">AU1042</f>
        <v>0.08867840648</v>
      </c>
      <c r="BR1042" s="56">
        <f t="shared" si="7340"/>
        <v>0.8805574258</v>
      </c>
      <c r="BS1042" s="56">
        <f t="shared" si="7340"/>
        <v>0.08622281845</v>
      </c>
      <c r="BT1042" s="56">
        <f t="shared" si="52"/>
        <v>8</v>
      </c>
      <c r="BU1042" s="50">
        <f t="shared" ref="BU1042:BX1042" si="7341">AZ1042</f>
        <v>6.02551766</v>
      </c>
      <c r="BV1042" s="50">
        <f t="shared" si="7341"/>
        <v>0.001175108825</v>
      </c>
      <c r="BW1042" s="50">
        <f t="shared" si="7341"/>
        <v>3.059482475</v>
      </c>
      <c r="BX1042" s="50">
        <f t="shared" si="7341"/>
        <v>0.001853207344</v>
      </c>
      <c r="BY1042" s="50">
        <f t="shared" si="54"/>
        <v>0</v>
      </c>
      <c r="BZ1042" s="50">
        <f t="shared" si="55"/>
        <v>1.89030451</v>
      </c>
      <c r="CA1042" s="50">
        <f t="shared" ref="CA1042:CC1042" si="7342">BF1042</f>
        <v>0.08867840648</v>
      </c>
      <c r="CB1042" s="50">
        <f t="shared" si="7342"/>
        <v>0.8805574258</v>
      </c>
      <c r="CC1042" s="50">
        <f t="shared" si="7342"/>
        <v>0.08622281845</v>
      </c>
      <c r="CD1042" s="50">
        <f t="shared" si="57"/>
        <v>12.03379161</v>
      </c>
      <c r="CE1042" s="57">
        <f t="shared" si="58"/>
        <v>38.56</v>
      </c>
      <c r="CF1042" s="57">
        <f t="shared" si="59"/>
        <v>0.01</v>
      </c>
      <c r="CG1042" s="57">
        <f t="shared" si="60"/>
        <v>22.15</v>
      </c>
      <c r="CH1042" s="57">
        <f t="shared" si="61"/>
        <v>0.02</v>
      </c>
      <c r="CI1042" s="58">
        <f t="shared" si="62"/>
        <v>0</v>
      </c>
      <c r="CJ1042" s="58">
        <f t="shared" si="63"/>
        <v>28.93</v>
      </c>
      <c r="CK1042" s="57">
        <f t="shared" si="64"/>
        <v>1.34</v>
      </c>
      <c r="CL1042" s="57">
        <f t="shared" si="65"/>
        <v>7.56</v>
      </c>
      <c r="CM1042" s="57">
        <f t="shared" si="66"/>
        <v>1.03</v>
      </c>
      <c r="CN1042" s="57">
        <f t="shared" si="67"/>
        <v>99.6</v>
      </c>
      <c r="CO1042" s="59">
        <f t="shared" si="68"/>
        <v>0.2989233614</v>
      </c>
      <c r="CP1042" s="59">
        <f t="shared" si="69"/>
        <v>0.6417028141</v>
      </c>
      <c r="CQ1042" s="59">
        <f t="shared" si="70"/>
        <v>0.03010371223</v>
      </c>
      <c r="CR1042" s="59">
        <f t="shared" si="71"/>
        <v>0.02927011228</v>
      </c>
      <c r="CS1042" s="60">
        <f t="shared" si="72"/>
        <v>29.89233614</v>
      </c>
      <c r="CT1042" s="60">
        <f t="shared" si="73"/>
        <v>2.927011228</v>
      </c>
      <c r="CU1042" s="60">
        <f t="shared" si="74"/>
        <v>67.18065263</v>
      </c>
      <c r="CV1042" s="61">
        <f t="shared" si="75"/>
        <v>0.178731793</v>
      </c>
      <c r="CW1042" s="61">
        <f t="shared" si="76"/>
        <v>0.258867631</v>
      </c>
      <c r="CX1042" s="62"/>
    </row>
    <row r="1043" ht="15.75" customHeight="1">
      <c r="A1043" s="17" t="s">
        <v>53</v>
      </c>
      <c r="B1043" s="17" t="s">
        <v>1069</v>
      </c>
      <c r="C1043" s="84" t="s">
        <v>1070</v>
      </c>
      <c r="D1043" s="83"/>
      <c r="E1043" s="83" t="s">
        <v>1071</v>
      </c>
      <c r="F1043" s="2">
        <v>50.0</v>
      </c>
      <c r="G1043" s="3" t="s">
        <v>1121</v>
      </c>
      <c r="H1043" s="48">
        <v>38.1</v>
      </c>
      <c r="I1043" s="49">
        <v>5.95</v>
      </c>
      <c r="J1043" s="49">
        <v>21.64</v>
      </c>
      <c r="K1043" s="49">
        <v>1.27</v>
      </c>
      <c r="L1043" s="49">
        <v>0.04</v>
      </c>
      <c r="M1043" s="49">
        <v>0.07</v>
      </c>
      <c r="N1043" s="49">
        <v>1.94</v>
      </c>
      <c r="O1043" s="49">
        <v>31.01</v>
      </c>
      <c r="P1043" s="49"/>
      <c r="Q1043" s="50">
        <f t="shared" si="8"/>
        <v>100.02</v>
      </c>
      <c r="R1043" s="51">
        <f t="shared" si="9"/>
        <v>12</v>
      </c>
      <c r="S1043" s="52">
        <f t="shared" si="10"/>
        <v>0.6341090767</v>
      </c>
      <c r="T1043" s="52">
        <f t="shared" si="11"/>
        <v>0.0005006333011</v>
      </c>
      <c r="U1043" s="52">
        <f t="shared" si="12"/>
        <v>0.4244747762</v>
      </c>
      <c r="V1043" s="52">
        <f t="shared" si="13"/>
        <v>0.0009211120191</v>
      </c>
      <c r="W1043" s="52">
        <f t="shared" si="14"/>
        <v>0</v>
      </c>
      <c r="X1043" s="52">
        <f t="shared" si="15"/>
        <v>0.4316152236</v>
      </c>
      <c r="Y1043" s="52">
        <f t="shared" si="16"/>
        <v>0.02734805617</v>
      </c>
      <c r="Z1043" s="52">
        <f t="shared" si="17"/>
        <v>0.1476265619</v>
      </c>
      <c r="AA1043" s="52">
        <f t="shared" si="18"/>
        <v>0.02264646198</v>
      </c>
      <c r="AB1043" s="52">
        <f t="shared" si="19"/>
        <v>1.689241902</v>
      </c>
      <c r="AC1043" s="53">
        <f t="shared" si="20"/>
        <v>5.073099112</v>
      </c>
      <c r="AD1043" s="54">
        <f t="shared" si="21"/>
        <v>1.268218153</v>
      </c>
      <c r="AE1043" s="54">
        <f t="shared" si="22"/>
        <v>0.001001266602</v>
      </c>
      <c r="AF1043" s="54">
        <f t="shared" si="23"/>
        <v>0.6367121643</v>
      </c>
      <c r="AG1043" s="54">
        <f t="shared" si="24"/>
        <v>0.001381668029</v>
      </c>
      <c r="AH1043" s="54">
        <f t="shared" si="25"/>
        <v>0</v>
      </c>
      <c r="AI1043" s="54">
        <f t="shared" si="26"/>
        <v>0.4316152236</v>
      </c>
      <c r="AJ1043" s="54">
        <f t="shared" si="27"/>
        <v>0.02734805617</v>
      </c>
      <c r="AK1043" s="54">
        <f t="shared" si="28"/>
        <v>0.1476265619</v>
      </c>
      <c r="AL1043" s="54">
        <f t="shared" si="29"/>
        <v>0.02264646198</v>
      </c>
      <c r="AM1043" s="54">
        <f t="shared" si="30"/>
        <v>2.536549556</v>
      </c>
      <c r="AN1043" s="54">
        <f t="shared" si="31"/>
        <v>-5.073099112</v>
      </c>
      <c r="AO1043" s="55">
        <f t="shared" si="32"/>
        <v>3.003046875</v>
      </c>
      <c r="AP1043" s="55">
        <f t="shared" si="33"/>
        <v>0.002370925327</v>
      </c>
      <c r="AQ1043" s="55">
        <f t="shared" si="34"/>
        <v>2.010249808</v>
      </c>
      <c r="AR1043" s="55">
        <f t="shared" si="35"/>
        <v>0.004362250394</v>
      </c>
      <c r="AS1043" s="55">
        <f t="shared" si="36"/>
        <v>0</v>
      </c>
      <c r="AT1043" s="55">
        <f t="shared" si="37"/>
        <v>2.044065912</v>
      </c>
      <c r="AU1043" s="55">
        <f t="shared" si="38"/>
        <v>0.1295163524</v>
      </c>
      <c r="AV1043" s="55">
        <f t="shared" si="39"/>
        <v>0.6991375798</v>
      </c>
      <c r="AW1043" s="55">
        <f t="shared" si="40"/>
        <v>0.1072502971</v>
      </c>
      <c r="AX1043" s="55">
        <f t="shared" si="41"/>
        <v>8</v>
      </c>
      <c r="AY1043" s="55">
        <f t="shared" si="42"/>
        <v>24.02544766</v>
      </c>
      <c r="AZ1043" s="54">
        <f t="shared" ref="AZ1043:BA1043" si="7343">AO1043*2</f>
        <v>6.006093749</v>
      </c>
      <c r="BA1043" s="54">
        <f t="shared" si="7343"/>
        <v>0.004741850654</v>
      </c>
      <c r="BB1043" s="54">
        <f t="shared" ref="BB1043:BD1043" si="7344">AQ1043*(3/2)</f>
        <v>3.015374713</v>
      </c>
      <c r="BC1043" s="54">
        <f t="shared" si="7344"/>
        <v>0.006543375591</v>
      </c>
      <c r="BD1043" s="54">
        <f t="shared" si="7344"/>
        <v>0</v>
      </c>
      <c r="BE1043" s="54">
        <f t="shared" ref="BE1043:BH1043" si="7345">AT1043</f>
        <v>2.044065912</v>
      </c>
      <c r="BF1043" s="54">
        <f t="shared" si="7345"/>
        <v>0.1295163524</v>
      </c>
      <c r="BG1043" s="54">
        <f t="shared" si="7345"/>
        <v>0.6991375798</v>
      </c>
      <c r="BH1043" s="54">
        <f t="shared" si="7345"/>
        <v>0.1072502971</v>
      </c>
      <c r="BI1043" s="54">
        <f t="shared" si="46"/>
        <v>12.01272383</v>
      </c>
      <c r="BJ1043" s="54">
        <f t="shared" si="47"/>
        <v>-24.02544766</v>
      </c>
      <c r="BK1043" s="56">
        <f t="shared" ref="BK1043:BN1043" si="7346">AO1043</f>
        <v>3.003046875</v>
      </c>
      <c r="BL1043" s="56">
        <f t="shared" si="7346"/>
        <v>0.002370925327</v>
      </c>
      <c r="BM1043" s="56">
        <f t="shared" si="7346"/>
        <v>2.010249808</v>
      </c>
      <c r="BN1043" s="56">
        <f t="shared" si="7346"/>
        <v>0.004362250394</v>
      </c>
      <c r="BO1043" s="56">
        <f t="shared" si="49"/>
        <v>0</v>
      </c>
      <c r="BP1043" s="56">
        <f t="shared" si="50"/>
        <v>2.044065912</v>
      </c>
      <c r="BQ1043" s="56">
        <f t="shared" ref="BQ1043:BS1043" si="7347">AU1043</f>
        <v>0.1295163524</v>
      </c>
      <c r="BR1043" s="56">
        <f t="shared" si="7347"/>
        <v>0.6991375798</v>
      </c>
      <c r="BS1043" s="56">
        <f t="shared" si="7347"/>
        <v>0.1072502971</v>
      </c>
      <c r="BT1043" s="56">
        <f t="shared" si="52"/>
        <v>8</v>
      </c>
      <c r="BU1043" s="50">
        <f t="shared" ref="BU1043:BX1043" si="7348">AZ1043</f>
        <v>6.006093749</v>
      </c>
      <c r="BV1043" s="50">
        <f t="shared" si="7348"/>
        <v>0.004741850654</v>
      </c>
      <c r="BW1043" s="50">
        <f t="shared" si="7348"/>
        <v>3.015374713</v>
      </c>
      <c r="BX1043" s="50">
        <f t="shared" si="7348"/>
        <v>0.006543375591</v>
      </c>
      <c r="BY1043" s="50">
        <f t="shared" si="54"/>
        <v>0</v>
      </c>
      <c r="BZ1043" s="50">
        <f t="shared" si="55"/>
        <v>2.044065912</v>
      </c>
      <c r="CA1043" s="50">
        <f t="shared" ref="CA1043:CC1043" si="7349">BF1043</f>
        <v>0.1295163524</v>
      </c>
      <c r="CB1043" s="50">
        <f t="shared" si="7349"/>
        <v>0.6991375798</v>
      </c>
      <c r="CC1043" s="50">
        <f t="shared" si="7349"/>
        <v>0.1072502971</v>
      </c>
      <c r="CD1043" s="50">
        <f t="shared" si="57"/>
        <v>12.01272383</v>
      </c>
      <c r="CE1043" s="57">
        <f t="shared" si="58"/>
        <v>38.1</v>
      </c>
      <c r="CF1043" s="57">
        <f t="shared" si="59"/>
        <v>0.04</v>
      </c>
      <c r="CG1043" s="57">
        <f t="shared" si="60"/>
        <v>21.64</v>
      </c>
      <c r="CH1043" s="57">
        <f t="shared" si="61"/>
        <v>0.07</v>
      </c>
      <c r="CI1043" s="58">
        <f t="shared" si="62"/>
        <v>0</v>
      </c>
      <c r="CJ1043" s="58">
        <f t="shared" si="63"/>
        <v>31.01</v>
      </c>
      <c r="CK1043" s="57">
        <f t="shared" si="64"/>
        <v>1.94</v>
      </c>
      <c r="CL1043" s="57">
        <f t="shared" si="65"/>
        <v>5.95</v>
      </c>
      <c r="CM1043" s="57">
        <f t="shared" si="66"/>
        <v>1.27</v>
      </c>
      <c r="CN1043" s="57">
        <f t="shared" si="67"/>
        <v>100.02</v>
      </c>
      <c r="CO1043" s="59">
        <f t="shared" si="68"/>
        <v>0.2346122768</v>
      </c>
      <c r="CP1043" s="59">
        <f t="shared" si="69"/>
        <v>0.6859350313</v>
      </c>
      <c r="CQ1043" s="59">
        <f t="shared" si="70"/>
        <v>0.04346229869</v>
      </c>
      <c r="CR1043" s="59">
        <f t="shared" si="71"/>
        <v>0.0359903932</v>
      </c>
      <c r="CS1043" s="60">
        <f t="shared" si="72"/>
        <v>23.46122768</v>
      </c>
      <c r="CT1043" s="60">
        <f t="shared" si="73"/>
        <v>3.59903932</v>
      </c>
      <c r="CU1043" s="60">
        <f t="shared" si="74"/>
        <v>72.939733</v>
      </c>
      <c r="CV1043" s="61">
        <f t="shared" si="75"/>
        <v>0.1532965316</v>
      </c>
      <c r="CW1043" s="61">
        <f t="shared" si="76"/>
        <v>0.2031742317</v>
      </c>
      <c r="CX1043" s="62"/>
    </row>
    <row r="1044" ht="15.75" customHeight="1">
      <c r="A1044" s="17" t="s">
        <v>53</v>
      </c>
      <c r="B1044" s="17" t="s">
        <v>1069</v>
      </c>
      <c r="C1044" s="84" t="s">
        <v>1070</v>
      </c>
      <c r="D1044" s="83"/>
      <c r="E1044" s="83" t="s">
        <v>1071</v>
      </c>
      <c r="F1044" s="2">
        <v>51.0</v>
      </c>
      <c r="G1044" s="3" t="s">
        <v>1122</v>
      </c>
      <c r="H1044" s="48">
        <v>37.01</v>
      </c>
      <c r="I1044" s="49">
        <v>3.0</v>
      </c>
      <c r="J1044" s="49">
        <v>21.48</v>
      </c>
      <c r="K1044" s="49">
        <v>0.98</v>
      </c>
      <c r="L1044" s="49">
        <v>0.05</v>
      </c>
      <c r="M1044" s="49">
        <v>0.04</v>
      </c>
      <c r="N1044" s="49">
        <v>4.9</v>
      </c>
      <c r="O1044" s="49">
        <v>32.61</v>
      </c>
      <c r="P1044" s="49"/>
      <c r="Q1044" s="50">
        <f t="shared" si="8"/>
        <v>100.07</v>
      </c>
      <c r="R1044" s="51">
        <f t="shared" si="9"/>
        <v>12</v>
      </c>
      <c r="S1044" s="52">
        <f t="shared" si="10"/>
        <v>0.6159678984</v>
      </c>
      <c r="T1044" s="52">
        <f t="shared" si="11"/>
        <v>0.0006257916264</v>
      </c>
      <c r="U1044" s="52">
        <f t="shared" si="12"/>
        <v>0.4213363305</v>
      </c>
      <c r="V1044" s="52">
        <f t="shared" si="13"/>
        <v>0.0005263497252</v>
      </c>
      <c r="W1044" s="52">
        <f t="shared" si="14"/>
        <v>0</v>
      </c>
      <c r="X1044" s="52">
        <f t="shared" si="15"/>
        <v>0.4538849546</v>
      </c>
      <c r="Y1044" s="52">
        <f t="shared" si="16"/>
        <v>0.06907498724</v>
      </c>
      <c r="Z1044" s="52">
        <f t="shared" si="17"/>
        <v>0.0744335606</v>
      </c>
      <c r="AA1044" s="52">
        <f t="shared" si="18"/>
        <v>0.01747522263</v>
      </c>
      <c r="AB1044" s="52">
        <f t="shared" si="19"/>
        <v>1.653325095</v>
      </c>
      <c r="AC1044" s="53">
        <f t="shared" si="20"/>
        <v>4.961700251</v>
      </c>
      <c r="AD1044" s="54">
        <f t="shared" si="21"/>
        <v>1.231935797</v>
      </c>
      <c r="AE1044" s="54">
        <f t="shared" si="22"/>
        <v>0.001251583253</v>
      </c>
      <c r="AF1044" s="54">
        <f t="shared" si="23"/>
        <v>0.6320044958</v>
      </c>
      <c r="AG1044" s="54">
        <f t="shared" si="24"/>
        <v>0.0007895245878</v>
      </c>
      <c r="AH1044" s="54">
        <f t="shared" si="25"/>
        <v>0</v>
      </c>
      <c r="AI1044" s="54">
        <f t="shared" si="26"/>
        <v>0.4538849546</v>
      </c>
      <c r="AJ1044" s="54">
        <f t="shared" si="27"/>
        <v>0.06907498724</v>
      </c>
      <c r="AK1044" s="54">
        <f t="shared" si="28"/>
        <v>0.0744335606</v>
      </c>
      <c r="AL1044" s="54">
        <f t="shared" si="29"/>
        <v>0.01747522263</v>
      </c>
      <c r="AM1044" s="54">
        <f t="shared" si="30"/>
        <v>2.480850126</v>
      </c>
      <c r="AN1044" s="54">
        <f t="shared" si="31"/>
        <v>-4.961700251</v>
      </c>
      <c r="AO1044" s="55">
        <f t="shared" si="32"/>
        <v>2.980504682</v>
      </c>
      <c r="AP1044" s="55">
        <f t="shared" si="33"/>
        <v>0.003028039086</v>
      </c>
      <c r="AQ1044" s="55">
        <f t="shared" si="34"/>
        <v>2.038734338</v>
      </c>
      <c r="AR1044" s="55">
        <f t="shared" si="35"/>
        <v>0.002546866199</v>
      </c>
      <c r="AS1044" s="55">
        <f t="shared" si="36"/>
        <v>0</v>
      </c>
      <c r="AT1044" s="55">
        <f t="shared" si="37"/>
        <v>2.196228465</v>
      </c>
      <c r="AU1044" s="55">
        <f t="shared" si="38"/>
        <v>0.3342354746</v>
      </c>
      <c r="AV1044" s="55">
        <f t="shared" si="39"/>
        <v>0.3601641846</v>
      </c>
      <c r="AW1044" s="55">
        <f t="shared" si="40"/>
        <v>0.08455795018</v>
      </c>
      <c r="AX1044" s="55">
        <f t="shared" si="41"/>
        <v>8</v>
      </c>
      <c r="AY1044" s="55">
        <f t="shared" si="42"/>
        <v>24.00834665</v>
      </c>
      <c r="AZ1044" s="54">
        <f t="shared" ref="AZ1044:BA1044" si="7350">AO1044*2</f>
        <v>5.961009364</v>
      </c>
      <c r="BA1044" s="54">
        <f t="shared" si="7350"/>
        <v>0.006056078173</v>
      </c>
      <c r="BB1044" s="54">
        <f t="shared" ref="BB1044:BD1044" si="7351">AQ1044*(3/2)</f>
        <v>3.058101508</v>
      </c>
      <c r="BC1044" s="54">
        <f t="shared" si="7351"/>
        <v>0.003820299299</v>
      </c>
      <c r="BD1044" s="54">
        <f t="shared" si="7351"/>
        <v>0</v>
      </c>
      <c r="BE1044" s="54">
        <f t="shared" ref="BE1044:BH1044" si="7352">AT1044</f>
        <v>2.196228465</v>
      </c>
      <c r="BF1044" s="54">
        <f t="shared" si="7352"/>
        <v>0.3342354746</v>
      </c>
      <c r="BG1044" s="54">
        <f t="shared" si="7352"/>
        <v>0.3601641846</v>
      </c>
      <c r="BH1044" s="54">
        <f t="shared" si="7352"/>
        <v>0.08455795018</v>
      </c>
      <c r="BI1044" s="54">
        <f t="shared" si="46"/>
        <v>12.00417332</v>
      </c>
      <c r="BJ1044" s="54">
        <f t="shared" si="47"/>
        <v>-24.00834665</v>
      </c>
      <c r="BK1044" s="56">
        <f t="shared" ref="BK1044:BN1044" si="7353">AO1044</f>
        <v>2.980504682</v>
      </c>
      <c r="BL1044" s="56">
        <f t="shared" si="7353"/>
        <v>0.003028039086</v>
      </c>
      <c r="BM1044" s="56">
        <f t="shared" si="7353"/>
        <v>2.038734338</v>
      </c>
      <c r="BN1044" s="56">
        <f t="shared" si="7353"/>
        <v>0.002546866199</v>
      </c>
      <c r="BO1044" s="56">
        <f t="shared" si="49"/>
        <v>0</v>
      </c>
      <c r="BP1044" s="56">
        <f t="shared" si="50"/>
        <v>2.196228465</v>
      </c>
      <c r="BQ1044" s="56">
        <f t="shared" ref="BQ1044:BS1044" si="7354">AU1044</f>
        <v>0.3342354746</v>
      </c>
      <c r="BR1044" s="56">
        <f t="shared" si="7354"/>
        <v>0.3601641846</v>
      </c>
      <c r="BS1044" s="56">
        <f t="shared" si="7354"/>
        <v>0.08455795018</v>
      </c>
      <c r="BT1044" s="56">
        <f t="shared" si="52"/>
        <v>8</v>
      </c>
      <c r="BU1044" s="50">
        <f t="shared" ref="BU1044:BX1044" si="7355">AZ1044</f>
        <v>5.961009364</v>
      </c>
      <c r="BV1044" s="50">
        <f t="shared" si="7355"/>
        <v>0.006056078173</v>
      </c>
      <c r="BW1044" s="50">
        <f t="shared" si="7355"/>
        <v>3.058101508</v>
      </c>
      <c r="BX1044" s="50">
        <f t="shared" si="7355"/>
        <v>0.003820299299</v>
      </c>
      <c r="BY1044" s="50">
        <f t="shared" si="54"/>
        <v>0</v>
      </c>
      <c r="BZ1044" s="50">
        <f t="shared" si="55"/>
        <v>2.196228465</v>
      </c>
      <c r="CA1044" s="50">
        <f t="shared" ref="CA1044:CC1044" si="7356">BF1044</f>
        <v>0.3342354746</v>
      </c>
      <c r="CB1044" s="50">
        <f t="shared" si="7356"/>
        <v>0.3601641846</v>
      </c>
      <c r="CC1044" s="50">
        <f t="shared" si="7356"/>
        <v>0.08455795018</v>
      </c>
      <c r="CD1044" s="50">
        <f t="shared" si="57"/>
        <v>12.00417332</v>
      </c>
      <c r="CE1044" s="57">
        <f t="shared" si="58"/>
        <v>37.01</v>
      </c>
      <c r="CF1044" s="57">
        <f t="shared" si="59"/>
        <v>0.05</v>
      </c>
      <c r="CG1044" s="57">
        <f t="shared" si="60"/>
        <v>21.48</v>
      </c>
      <c r="CH1044" s="57">
        <f t="shared" si="61"/>
        <v>0.04</v>
      </c>
      <c r="CI1044" s="58">
        <f t="shared" si="62"/>
        <v>0</v>
      </c>
      <c r="CJ1044" s="58">
        <f t="shared" si="63"/>
        <v>32.61</v>
      </c>
      <c r="CK1044" s="57">
        <f t="shared" si="64"/>
        <v>4.9</v>
      </c>
      <c r="CL1044" s="57">
        <f t="shared" si="65"/>
        <v>3</v>
      </c>
      <c r="CM1044" s="57">
        <f t="shared" si="66"/>
        <v>0.98</v>
      </c>
      <c r="CN1044" s="57">
        <f t="shared" si="67"/>
        <v>100.07</v>
      </c>
      <c r="CO1044" s="59">
        <f t="shared" si="68"/>
        <v>0.1210560199</v>
      </c>
      <c r="CP1044" s="59">
        <f t="shared" si="69"/>
        <v>0.7381818851</v>
      </c>
      <c r="CQ1044" s="59">
        <f t="shared" si="70"/>
        <v>0.1123410322</v>
      </c>
      <c r="CR1044" s="59">
        <f t="shared" si="71"/>
        <v>0.02842106277</v>
      </c>
      <c r="CS1044" s="60">
        <f t="shared" si="72"/>
        <v>12.10560199</v>
      </c>
      <c r="CT1044" s="60">
        <f t="shared" si="73"/>
        <v>2.842106277</v>
      </c>
      <c r="CU1044" s="60">
        <f t="shared" si="74"/>
        <v>85.05229173</v>
      </c>
      <c r="CV1044" s="61">
        <f t="shared" si="75"/>
        <v>0.08894907271</v>
      </c>
      <c r="CW1044" s="61">
        <f t="shared" si="76"/>
        <v>0.1048345132</v>
      </c>
      <c r="CX1044" s="62"/>
    </row>
    <row r="1045" ht="15.75" customHeight="1">
      <c r="A1045" s="17" t="s">
        <v>53</v>
      </c>
      <c r="B1045" s="17" t="s">
        <v>1069</v>
      </c>
      <c r="C1045" s="84" t="s">
        <v>1070</v>
      </c>
      <c r="D1045" s="83"/>
      <c r="E1045" s="83" t="s">
        <v>1071</v>
      </c>
      <c r="F1045" s="2">
        <v>52.0</v>
      </c>
      <c r="G1045" s="3" t="s">
        <v>1123</v>
      </c>
      <c r="H1045" s="48">
        <v>36.9</v>
      </c>
      <c r="I1045" s="49">
        <v>1.17</v>
      </c>
      <c r="J1045" s="49">
        <v>20.4</v>
      </c>
      <c r="K1045" s="49">
        <v>3.01</v>
      </c>
      <c r="L1045" s="49">
        <v>0.01</v>
      </c>
      <c r="M1045" s="49">
        <v>0.03</v>
      </c>
      <c r="N1045" s="49">
        <v>3.49</v>
      </c>
      <c r="O1045" s="49">
        <v>34.09</v>
      </c>
      <c r="P1045" s="49"/>
      <c r="Q1045" s="50">
        <f t="shared" si="8"/>
        <v>99.1</v>
      </c>
      <c r="R1045" s="51">
        <f t="shared" si="9"/>
        <v>12</v>
      </c>
      <c r="S1045" s="52">
        <f t="shared" si="10"/>
        <v>0.6141371373</v>
      </c>
      <c r="T1045" s="52">
        <f t="shared" si="11"/>
        <v>0.0001251583253</v>
      </c>
      <c r="U1045" s="52">
        <f t="shared" si="12"/>
        <v>0.4001518223</v>
      </c>
      <c r="V1045" s="52">
        <f t="shared" si="13"/>
        <v>0.0003947622939</v>
      </c>
      <c r="W1045" s="52">
        <f t="shared" si="14"/>
        <v>0</v>
      </c>
      <c r="X1045" s="52">
        <f t="shared" si="15"/>
        <v>0.4744844557</v>
      </c>
      <c r="Y1045" s="52">
        <f t="shared" si="16"/>
        <v>0.04919830724</v>
      </c>
      <c r="Z1045" s="52">
        <f t="shared" si="17"/>
        <v>0.02902908864</v>
      </c>
      <c r="AA1045" s="52">
        <f t="shared" si="18"/>
        <v>0.05367389808</v>
      </c>
      <c r="AB1045" s="52">
        <f t="shared" si="19"/>
        <v>1.62119463</v>
      </c>
      <c r="AC1045" s="53">
        <f t="shared" si="20"/>
        <v>4.871460436</v>
      </c>
      <c r="AD1045" s="54">
        <f t="shared" si="21"/>
        <v>1.228274275</v>
      </c>
      <c r="AE1045" s="54">
        <f t="shared" si="22"/>
        <v>0.0002503166506</v>
      </c>
      <c r="AF1045" s="54">
        <f t="shared" si="23"/>
        <v>0.6002277335</v>
      </c>
      <c r="AG1045" s="54">
        <f t="shared" si="24"/>
        <v>0.0005921434408</v>
      </c>
      <c r="AH1045" s="54">
        <f t="shared" si="25"/>
        <v>0</v>
      </c>
      <c r="AI1045" s="54">
        <f t="shared" si="26"/>
        <v>0.4744844557</v>
      </c>
      <c r="AJ1045" s="54">
        <f t="shared" si="27"/>
        <v>0.04919830724</v>
      </c>
      <c r="AK1045" s="54">
        <f t="shared" si="28"/>
        <v>0.02902908864</v>
      </c>
      <c r="AL1045" s="54">
        <f t="shared" si="29"/>
        <v>0.05367389808</v>
      </c>
      <c r="AM1045" s="54">
        <f t="shared" si="30"/>
        <v>2.435730218</v>
      </c>
      <c r="AN1045" s="54">
        <f t="shared" si="31"/>
        <v>-4.871460436</v>
      </c>
      <c r="AO1045" s="55">
        <f t="shared" si="32"/>
        <v>3.030541187</v>
      </c>
      <c r="AP1045" s="55">
        <f t="shared" si="33"/>
        <v>0.000617610362</v>
      </c>
      <c r="AQ1045" s="55">
        <f t="shared" si="34"/>
        <v>1.974602259</v>
      </c>
      <c r="AR1045" s="55">
        <f t="shared" si="35"/>
        <v>0.001948006916</v>
      </c>
      <c r="AS1045" s="55">
        <f t="shared" si="36"/>
        <v>0</v>
      </c>
      <c r="AT1045" s="55">
        <f t="shared" si="37"/>
        <v>2.341406501</v>
      </c>
      <c r="AU1045" s="55">
        <f t="shared" si="38"/>
        <v>0.2427755747</v>
      </c>
      <c r="AV1045" s="55">
        <f t="shared" si="39"/>
        <v>0.1432478894</v>
      </c>
      <c r="AW1045" s="55">
        <f t="shared" si="40"/>
        <v>0.2648609715</v>
      </c>
      <c r="AX1045" s="55">
        <f t="shared" si="41"/>
        <v>8</v>
      </c>
      <c r="AY1045" s="55">
        <f t="shared" si="42"/>
        <v>24.03886786</v>
      </c>
      <c r="AZ1045" s="54">
        <f t="shared" ref="AZ1045:BA1045" si="7357">AO1045*2</f>
        <v>6.061082375</v>
      </c>
      <c r="BA1045" s="54">
        <f t="shared" si="7357"/>
        <v>0.001235220724</v>
      </c>
      <c r="BB1045" s="54">
        <f t="shared" ref="BB1045:BD1045" si="7358">AQ1045*(3/2)</f>
        <v>2.961903388</v>
      </c>
      <c r="BC1045" s="54">
        <f t="shared" si="7358"/>
        <v>0.002922010374</v>
      </c>
      <c r="BD1045" s="54">
        <f t="shared" si="7358"/>
        <v>0</v>
      </c>
      <c r="BE1045" s="54">
        <f t="shared" ref="BE1045:BH1045" si="7359">AT1045</f>
        <v>2.341406501</v>
      </c>
      <c r="BF1045" s="54">
        <f t="shared" si="7359"/>
        <v>0.2427755747</v>
      </c>
      <c r="BG1045" s="54">
        <f t="shared" si="7359"/>
        <v>0.1432478894</v>
      </c>
      <c r="BH1045" s="54">
        <f t="shared" si="7359"/>
        <v>0.2648609715</v>
      </c>
      <c r="BI1045" s="54">
        <f t="shared" si="46"/>
        <v>12.01943393</v>
      </c>
      <c r="BJ1045" s="54">
        <f t="shared" si="47"/>
        <v>-24.03886786</v>
      </c>
      <c r="BK1045" s="56">
        <f t="shared" ref="BK1045:BN1045" si="7360">AO1045</f>
        <v>3.030541187</v>
      </c>
      <c r="BL1045" s="56">
        <f t="shared" si="7360"/>
        <v>0.000617610362</v>
      </c>
      <c r="BM1045" s="56">
        <f t="shared" si="7360"/>
        <v>1.974602259</v>
      </c>
      <c r="BN1045" s="56">
        <f t="shared" si="7360"/>
        <v>0.001948006916</v>
      </c>
      <c r="BO1045" s="56">
        <f t="shared" si="49"/>
        <v>0</v>
      </c>
      <c r="BP1045" s="56">
        <f t="shared" si="50"/>
        <v>2.341406501</v>
      </c>
      <c r="BQ1045" s="56">
        <f t="shared" ref="BQ1045:BS1045" si="7361">AU1045</f>
        <v>0.2427755747</v>
      </c>
      <c r="BR1045" s="56">
        <f t="shared" si="7361"/>
        <v>0.1432478894</v>
      </c>
      <c r="BS1045" s="56">
        <f t="shared" si="7361"/>
        <v>0.2648609715</v>
      </c>
      <c r="BT1045" s="56">
        <f t="shared" si="52"/>
        <v>8</v>
      </c>
      <c r="BU1045" s="50">
        <f t="shared" ref="BU1045:BX1045" si="7362">AZ1045</f>
        <v>6.061082375</v>
      </c>
      <c r="BV1045" s="50">
        <f t="shared" si="7362"/>
        <v>0.001235220724</v>
      </c>
      <c r="BW1045" s="50">
        <f t="shared" si="7362"/>
        <v>2.961903388</v>
      </c>
      <c r="BX1045" s="50">
        <f t="shared" si="7362"/>
        <v>0.002922010374</v>
      </c>
      <c r="BY1045" s="50">
        <f t="shared" si="54"/>
        <v>0</v>
      </c>
      <c r="BZ1045" s="50">
        <f t="shared" si="55"/>
        <v>2.341406501</v>
      </c>
      <c r="CA1045" s="50">
        <f t="shared" ref="CA1045:CC1045" si="7363">BF1045</f>
        <v>0.2427755747</v>
      </c>
      <c r="CB1045" s="50">
        <f t="shared" si="7363"/>
        <v>0.1432478894</v>
      </c>
      <c r="CC1045" s="50">
        <f t="shared" si="7363"/>
        <v>0.2648609715</v>
      </c>
      <c r="CD1045" s="50">
        <f t="shared" si="57"/>
        <v>12.01943393</v>
      </c>
      <c r="CE1045" s="57">
        <f t="shared" si="58"/>
        <v>36.9</v>
      </c>
      <c r="CF1045" s="57">
        <f t="shared" si="59"/>
        <v>0.01</v>
      </c>
      <c r="CG1045" s="57">
        <f t="shared" si="60"/>
        <v>20.4</v>
      </c>
      <c r="CH1045" s="57">
        <f t="shared" si="61"/>
        <v>0.03</v>
      </c>
      <c r="CI1045" s="58">
        <f t="shared" si="62"/>
        <v>0</v>
      </c>
      <c r="CJ1045" s="58">
        <f t="shared" si="63"/>
        <v>34.09</v>
      </c>
      <c r="CK1045" s="57">
        <f t="shared" si="64"/>
        <v>3.49</v>
      </c>
      <c r="CL1045" s="57">
        <f t="shared" si="65"/>
        <v>1.17</v>
      </c>
      <c r="CM1045" s="57">
        <f t="shared" si="66"/>
        <v>3.01</v>
      </c>
      <c r="CN1045" s="57">
        <f t="shared" si="67"/>
        <v>99.1</v>
      </c>
      <c r="CO1045" s="59">
        <f t="shared" si="68"/>
        <v>0.04787231338</v>
      </c>
      <c r="CP1045" s="59">
        <f t="shared" si="69"/>
        <v>0.7824795619</v>
      </c>
      <c r="CQ1045" s="59">
        <f t="shared" si="70"/>
        <v>0.08113367978</v>
      </c>
      <c r="CR1045" s="59">
        <f t="shared" si="71"/>
        <v>0.08851444499</v>
      </c>
      <c r="CS1045" s="60">
        <f t="shared" si="72"/>
        <v>4.787231338</v>
      </c>
      <c r="CT1045" s="60">
        <f t="shared" si="73"/>
        <v>8.851444499</v>
      </c>
      <c r="CU1045" s="60">
        <f t="shared" si="74"/>
        <v>86.36132416</v>
      </c>
      <c r="CV1045" s="61">
        <f t="shared" si="75"/>
        <v>0.1124506017</v>
      </c>
      <c r="CW1045" s="61">
        <f t="shared" si="76"/>
        <v>0.04145742338</v>
      </c>
      <c r="CX1045" s="62"/>
    </row>
    <row r="1046" ht="15.75" customHeight="1">
      <c r="A1046" s="17" t="s">
        <v>53</v>
      </c>
      <c r="B1046" s="17" t="s">
        <v>1069</v>
      </c>
      <c r="C1046" s="84" t="s">
        <v>1070</v>
      </c>
      <c r="D1046" s="83"/>
      <c r="E1046" s="83" t="s">
        <v>1071</v>
      </c>
      <c r="F1046" s="2">
        <v>53.0</v>
      </c>
      <c r="G1046" s="3" t="s">
        <v>1124</v>
      </c>
      <c r="H1046" s="48">
        <v>37.5</v>
      </c>
      <c r="I1046" s="49">
        <v>3.02</v>
      </c>
      <c r="J1046" s="49">
        <v>21.33</v>
      </c>
      <c r="K1046" s="49">
        <v>3.18</v>
      </c>
      <c r="L1046" s="49">
        <v>0.03</v>
      </c>
      <c r="M1046" s="49">
        <v>0.04</v>
      </c>
      <c r="N1046" s="49">
        <v>5.89</v>
      </c>
      <c r="O1046" s="49">
        <v>29.1</v>
      </c>
      <c r="P1046" s="49"/>
      <c r="Q1046" s="50">
        <f t="shared" si="8"/>
        <v>100.09</v>
      </c>
      <c r="R1046" s="51">
        <f t="shared" si="9"/>
        <v>12</v>
      </c>
      <c r="S1046" s="52">
        <f t="shared" si="10"/>
        <v>0.624123107</v>
      </c>
      <c r="T1046" s="52">
        <f t="shared" si="11"/>
        <v>0.0003754749758</v>
      </c>
      <c r="U1046" s="52">
        <f t="shared" si="12"/>
        <v>0.4183940377</v>
      </c>
      <c r="V1046" s="52">
        <f t="shared" si="13"/>
        <v>0.0005263497252</v>
      </c>
      <c r="W1046" s="52">
        <f t="shared" si="14"/>
        <v>0</v>
      </c>
      <c r="X1046" s="52">
        <f t="shared" si="15"/>
        <v>0.4050307322</v>
      </c>
      <c r="Y1046" s="52">
        <f t="shared" si="16"/>
        <v>0.08303095405</v>
      </c>
      <c r="Z1046" s="52">
        <f t="shared" si="17"/>
        <v>0.07492978434</v>
      </c>
      <c r="AA1046" s="52">
        <f t="shared" si="18"/>
        <v>0.05670531425</v>
      </c>
      <c r="AB1046" s="52">
        <f t="shared" si="19"/>
        <v>1.663115754</v>
      </c>
      <c r="AC1046" s="53">
        <f t="shared" si="20"/>
        <v>4.99414906</v>
      </c>
      <c r="AD1046" s="54">
        <f t="shared" si="21"/>
        <v>1.248246214</v>
      </c>
      <c r="AE1046" s="54">
        <f t="shared" si="22"/>
        <v>0.0007509499517</v>
      </c>
      <c r="AF1046" s="54">
        <f t="shared" si="23"/>
        <v>0.6275910566</v>
      </c>
      <c r="AG1046" s="54">
        <f t="shared" si="24"/>
        <v>0.0007895245878</v>
      </c>
      <c r="AH1046" s="54">
        <f t="shared" si="25"/>
        <v>0</v>
      </c>
      <c r="AI1046" s="54">
        <f t="shared" si="26"/>
        <v>0.4050307322</v>
      </c>
      <c r="AJ1046" s="54">
        <f t="shared" si="27"/>
        <v>0.08303095405</v>
      </c>
      <c r="AK1046" s="54">
        <f t="shared" si="28"/>
        <v>0.07492978434</v>
      </c>
      <c r="AL1046" s="54">
        <f t="shared" si="29"/>
        <v>0.05670531425</v>
      </c>
      <c r="AM1046" s="54">
        <f t="shared" si="30"/>
        <v>2.49707453</v>
      </c>
      <c r="AN1046" s="54">
        <f t="shared" si="31"/>
        <v>-4.99414906</v>
      </c>
      <c r="AO1046" s="55">
        <f t="shared" si="32"/>
        <v>3.002187216</v>
      </c>
      <c r="AP1046" s="55">
        <f t="shared" si="33"/>
        <v>0.001806127925</v>
      </c>
      <c r="AQ1046" s="55">
        <f t="shared" si="34"/>
        <v>2.012579277</v>
      </c>
      <c r="AR1046" s="55">
        <f t="shared" si="35"/>
        <v>0.002531872956</v>
      </c>
      <c r="AS1046" s="55">
        <f t="shared" si="36"/>
        <v>0</v>
      </c>
      <c r="AT1046" s="55">
        <f t="shared" si="37"/>
        <v>1.948298457</v>
      </c>
      <c r="AU1046" s="55">
        <f t="shared" si="38"/>
        <v>0.3993995191</v>
      </c>
      <c r="AV1046" s="55">
        <f t="shared" si="39"/>
        <v>0.3604308799</v>
      </c>
      <c r="AW1046" s="55">
        <f t="shared" si="40"/>
        <v>0.2727666507</v>
      </c>
      <c r="AX1046" s="55">
        <f t="shared" si="41"/>
        <v>8</v>
      </c>
      <c r="AY1046" s="55">
        <f t="shared" si="42"/>
        <v>24.02309784</v>
      </c>
      <c r="AZ1046" s="54">
        <f t="shared" ref="AZ1046:BA1046" si="7364">AO1046*2</f>
        <v>6.004374432</v>
      </c>
      <c r="BA1046" s="54">
        <f t="shared" si="7364"/>
        <v>0.00361225585</v>
      </c>
      <c r="BB1046" s="54">
        <f t="shared" ref="BB1046:BD1046" si="7365">AQ1046*(3/2)</f>
        <v>3.018868915</v>
      </c>
      <c r="BC1046" s="54">
        <f t="shared" si="7365"/>
        <v>0.003797809434</v>
      </c>
      <c r="BD1046" s="54">
        <f t="shared" si="7365"/>
        <v>0</v>
      </c>
      <c r="BE1046" s="54">
        <f t="shared" ref="BE1046:BH1046" si="7366">AT1046</f>
        <v>1.948298457</v>
      </c>
      <c r="BF1046" s="54">
        <f t="shared" si="7366"/>
        <v>0.3993995191</v>
      </c>
      <c r="BG1046" s="54">
        <f t="shared" si="7366"/>
        <v>0.3604308799</v>
      </c>
      <c r="BH1046" s="54">
        <f t="shared" si="7366"/>
        <v>0.2727666507</v>
      </c>
      <c r="BI1046" s="54">
        <f t="shared" si="46"/>
        <v>12.01154892</v>
      </c>
      <c r="BJ1046" s="54">
        <f t="shared" si="47"/>
        <v>-24.02309784</v>
      </c>
      <c r="BK1046" s="56">
        <f t="shared" ref="BK1046:BN1046" si="7367">AO1046</f>
        <v>3.002187216</v>
      </c>
      <c r="BL1046" s="56">
        <f t="shared" si="7367"/>
        <v>0.001806127925</v>
      </c>
      <c r="BM1046" s="56">
        <f t="shared" si="7367"/>
        <v>2.012579277</v>
      </c>
      <c r="BN1046" s="56">
        <f t="shared" si="7367"/>
        <v>0.002531872956</v>
      </c>
      <c r="BO1046" s="56">
        <f t="shared" si="49"/>
        <v>0</v>
      </c>
      <c r="BP1046" s="56">
        <f t="shared" si="50"/>
        <v>1.948298457</v>
      </c>
      <c r="BQ1046" s="56">
        <f t="shared" ref="BQ1046:BS1046" si="7368">AU1046</f>
        <v>0.3993995191</v>
      </c>
      <c r="BR1046" s="56">
        <f t="shared" si="7368"/>
        <v>0.3604308799</v>
      </c>
      <c r="BS1046" s="56">
        <f t="shared" si="7368"/>
        <v>0.2727666507</v>
      </c>
      <c r="BT1046" s="56">
        <f t="shared" si="52"/>
        <v>8</v>
      </c>
      <c r="BU1046" s="50">
        <f t="shared" ref="BU1046:BX1046" si="7369">AZ1046</f>
        <v>6.004374432</v>
      </c>
      <c r="BV1046" s="50">
        <f t="shared" si="7369"/>
        <v>0.00361225585</v>
      </c>
      <c r="BW1046" s="50">
        <f t="shared" si="7369"/>
        <v>3.018868915</v>
      </c>
      <c r="BX1046" s="50">
        <f t="shared" si="7369"/>
        <v>0.003797809434</v>
      </c>
      <c r="BY1046" s="50">
        <f t="shared" si="54"/>
        <v>0</v>
      </c>
      <c r="BZ1046" s="50">
        <f t="shared" si="55"/>
        <v>1.948298457</v>
      </c>
      <c r="CA1046" s="50">
        <f t="shared" ref="CA1046:CC1046" si="7370">BF1046</f>
        <v>0.3993995191</v>
      </c>
      <c r="CB1046" s="50">
        <f t="shared" si="7370"/>
        <v>0.3604308799</v>
      </c>
      <c r="CC1046" s="50">
        <f t="shared" si="7370"/>
        <v>0.2727666507</v>
      </c>
      <c r="CD1046" s="50">
        <f t="shared" si="57"/>
        <v>12.01154892</v>
      </c>
      <c r="CE1046" s="57">
        <f t="shared" si="58"/>
        <v>37.5</v>
      </c>
      <c r="CF1046" s="57">
        <f t="shared" si="59"/>
        <v>0.03</v>
      </c>
      <c r="CG1046" s="57">
        <f t="shared" si="60"/>
        <v>21.33</v>
      </c>
      <c r="CH1046" s="57">
        <f t="shared" si="61"/>
        <v>0.04</v>
      </c>
      <c r="CI1046" s="58">
        <f t="shared" si="62"/>
        <v>0</v>
      </c>
      <c r="CJ1046" s="58">
        <f t="shared" si="63"/>
        <v>29.1</v>
      </c>
      <c r="CK1046" s="57">
        <f t="shared" si="64"/>
        <v>5.89</v>
      </c>
      <c r="CL1046" s="57">
        <f t="shared" si="65"/>
        <v>3.02</v>
      </c>
      <c r="CM1046" s="57">
        <f t="shared" si="66"/>
        <v>3.18</v>
      </c>
      <c r="CN1046" s="57">
        <f t="shared" si="67"/>
        <v>100.09</v>
      </c>
      <c r="CO1046" s="59">
        <f t="shared" si="68"/>
        <v>0.1209136245</v>
      </c>
      <c r="CP1046" s="59">
        <f t="shared" si="69"/>
        <v>0.6535950196</v>
      </c>
      <c r="CQ1046" s="59">
        <f t="shared" si="70"/>
        <v>0.1339864206</v>
      </c>
      <c r="CR1046" s="59">
        <f t="shared" si="71"/>
        <v>0.09150493537</v>
      </c>
      <c r="CS1046" s="60">
        <f t="shared" si="72"/>
        <v>12.09136245</v>
      </c>
      <c r="CT1046" s="60">
        <f t="shared" si="73"/>
        <v>9.150493537</v>
      </c>
      <c r="CU1046" s="60">
        <f t="shared" si="74"/>
        <v>78.75814401</v>
      </c>
      <c r="CV1046" s="61">
        <f t="shared" si="75"/>
        <v>0.1519617476</v>
      </c>
      <c r="CW1046" s="61">
        <f t="shared" si="76"/>
        <v>0.1047111988</v>
      </c>
      <c r="CX1046" s="62"/>
    </row>
    <row r="1047" ht="15.75" customHeight="1">
      <c r="A1047" s="17" t="s">
        <v>53</v>
      </c>
      <c r="B1047" s="17" t="s">
        <v>1069</v>
      </c>
      <c r="C1047" s="84" t="s">
        <v>1070</v>
      </c>
      <c r="D1047" s="83"/>
      <c r="E1047" s="83" t="s">
        <v>1071</v>
      </c>
      <c r="F1047" s="2">
        <v>54.0</v>
      </c>
      <c r="G1047" s="3" t="s">
        <v>1125</v>
      </c>
      <c r="H1047" s="48">
        <v>37.71</v>
      </c>
      <c r="I1047" s="49">
        <v>3.59</v>
      </c>
      <c r="J1047" s="49">
        <v>21.31</v>
      </c>
      <c r="K1047" s="49">
        <v>2.26</v>
      </c>
      <c r="L1047" s="49">
        <v>0.1</v>
      </c>
      <c r="M1047" s="49">
        <v>0.03</v>
      </c>
      <c r="N1047" s="49">
        <v>4.94</v>
      </c>
      <c r="O1047" s="49">
        <v>30.19</v>
      </c>
      <c r="P1047" s="49"/>
      <c r="Q1047" s="50">
        <f t="shared" si="8"/>
        <v>100.13</v>
      </c>
      <c r="R1047" s="51">
        <f t="shared" si="9"/>
        <v>12</v>
      </c>
      <c r="S1047" s="52">
        <f t="shared" si="10"/>
        <v>0.6276181964</v>
      </c>
      <c r="T1047" s="52">
        <f t="shared" si="11"/>
        <v>0.001251583253</v>
      </c>
      <c r="U1047" s="52">
        <f t="shared" si="12"/>
        <v>0.418001732</v>
      </c>
      <c r="V1047" s="52">
        <f t="shared" si="13"/>
        <v>0.0003947622939</v>
      </c>
      <c r="W1047" s="52">
        <f t="shared" si="14"/>
        <v>0</v>
      </c>
      <c r="X1047" s="52">
        <f t="shared" si="15"/>
        <v>0.4202019865</v>
      </c>
      <c r="Y1047" s="52">
        <f t="shared" si="16"/>
        <v>0.06963886469</v>
      </c>
      <c r="Z1047" s="52">
        <f t="shared" si="17"/>
        <v>0.08907216086</v>
      </c>
      <c r="AA1047" s="52">
        <f t="shared" si="18"/>
        <v>0.04030000321</v>
      </c>
      <c r="AB1047" s="52">
        <f t="shared" si="19"/>
        <v>1.666479289</v>
      </c>
      <c r="AC1047" s="53">
        <f t="shared" si="20"/>
        <v>5.009094632</v>
      </c>
      <c r="AD1047" s="54">
        <f t="shared" si="21"/>
        <v>1.255236393</v>
      </c>
      <c r="AE1047" s="54">
        <f t="shared" si="22"/>
        <v>0.002503166506</v>
      </c>
      <c r="AF1047" s="54">
        <f t="shared" si="23"/>
        <v>0.627002598</v>
      </c>
      <c r="AG1047" s="54">
        <f t="shared" si="24"/>
        <v>0.0005921434408</v>
      </c>
      <c r="AH1047" s="54">
        <f t="shared" si="25"/>
        <v>0</v>
      </c>
      <c r="AI1047" s="54">
        <f t="shared" si="26"/>
        <v>0.4202019865</v>
      </c>
      <c r="AJ1047" s="54">
        <f t="shared" si="27"/>
        <v>0.06963886469</v>
      </c>
      <c r="AK1047" s="54">
        <f t="shared" si="28"/>
        <v>0.08907216086</v>
      </c>
      <c r="AL1047" s="54">
        <f t="shared" si="29"/>
        <v>0.04030000321</v>
      </c>
      <c r="AM1047" s="54">
        <f t="shared" si="30"/>
        <v>2.504547316</v>
      </c>
      <c r="AN1047" s="54">
        <f t="shared" si="31"/>
        <v>-5.009094632</v>
      </c>
      <c r="AO1047" s="55">
        <f t="shared" si="32"/>
        <v>3.012906073</v>
      </c>
      <c r="AP1047" s="55">
        <f t="shared" si="33"/>
        <v>0.006008275103</v>
      </c>
      <c r="AQ1047" s="55">
        <f t="shared" si="34"/>
        <v>2.006633912</v>
      </c>
      <c r="AR1047" s="55">
        <f t="shared" si="35"/>
        <v>0.001895072067</v>
      </c>
      <c r="AS1047" s="55">
        <f t="shared" si="36"/>
        <v>0</v>
      </c>
      <c r="AT1047" s="55">
        <f t="shared" si="37"/>
        <v>2.017196321</v>
      </c>
      <c r="AU1047" s="55">
        <f t="shared" si="38"/>
        <v>0.3343041351</v>
      </c>
      <c r="AV1047" s="55">
        <f t="shared" si="39"/>
        <v>0.427594445</v>
      </c>
      <c r="AW1047" s="55">
        <f t="shared" si="40"/>
        <v>0.1934617656</v>
      </c>
      <c r="AX1047" s="55">
        <f t="shared" si="41"/>
        <v>8</v>
      </c>
      <c r="AY1047" s="55">
        <f t="shared" si="42"/>
        <v>24.04635768</v>
      </c>
      <c r="AZ1047" s="54">
        <f t="shared" ref="AZ1047:BA1047" si="7371">AO1047*2</f>
        <v>6.025812147</v>
      </c>
      <c r="BA1047" s="54">
        <f t="shared" si="7371"/>
        <v>0.01201655021</v>
      </c>
      <c r="BB1047" s="54">
        <f t="shared" ref="BB1047:BD1047" si="7372">AQ1047*(3/2)</f>
        <v>3.009950869</v>
      </c>
      <c r="BC1047" s="54">
        <f t="shared" si="7372"/>
        <v>0.0028426081</v>
      </c>
      <c r="BD1047" s="54">
        <f t="shared" si="7372"/>
        <v>0</v>
      </c>
      <c r="BE1047" s="54">
        <f t="shared" ref="BE1047:BH1047" si="7373">AT1047</f>
        <v>2.017196321</v>
      </c>
      <c r="BF1047" s="54">
        <f t="shared" si="7373"/>
        <v>0.3343041351</v>
      </c>
      <c r="BG1047" s="54">
        <f t="shared" si="7373"/>
        <v>0.427594445</v>
      </c>
      <c r="BH1047" s="54">
        <f t="shared" si="7373"/>
        <v>0.1934617656</v>
      </c>
      <c r="BI1047" s="54">
        <f t="shared" si="46"/>
        <v>12.02317884</v>
      </c>
      <c r="BJ1047" s="54">
        <f t="shared" si="47"/>
        <v>-24.04635768</v>
      </c>
      <c r="BK1047" s="56">
        <f t="shared" ref="BK1047:BN1047" si="7374">AO1047</f>
        <v>3.012906073</v>
      </c>
      <c r="BL1047" s="56">
        <f t="shared" si="7374"/>
        <v>0.006008275103</v>
      </c>
      <c r="BM1047" s="56">
        <f t="shared" si="7374"/>
        <v>2.006633912</v>
      </c>
      <c r="BN1047" s="56">
        <f t="shared" si="7374"/>
        <v>0.001895072067</v>
      </c>
      <c r="BO1047" s="56">
        <f t="shared" si="49"/>
        <v>0</v>
      </c>
      <c r="BP1047" s="56">
        <f t="shared" si="50"/>
        <v>2.017196321</v>
      </c>
      <c r="BQ1047" s="56">
        <f t="shared" ref="BQ1047:BS1047" si="7375">AU1047</f>
        <v>0.3343041351</v>
      </c>
      <c r="BR1047" s="56">
        <f t="shared" si="7375"/>
        <v>0.427594445</v>
      </c>
      <c r="BS1047" s="56">
        <f t="shared" si="7375"/>
        <v>0.1934617656</v>
      </c>
      <c r="BT1047" s="56">
        <f t="shared" si="52"/>
        <v>8</v>
      </c>
      <c r="BU1047" s="50">
        <f t="shared" ref="BU1047:BX1047" si="7376">AZ1047</f>
        <v>6.025812147</v>
      </c>
      <c r="BV1047" s="50">
        <f t="shared" si="7376"/>
        <v>0.01201655021</v>
      </c>
      <c r="BW1047" s="50">
        <f t="shared" si="7376"/>
        <v>3.009950869</v>
      </c>
      <c r="BX1047" s="50">
        <f t="shared" si="7376"/>
        <v>0.0028426081</v>
      </c>
      <c r="BY1047" s="50">
        <f t="shared" si="54"/>
        <v>0</v>
      </c>
      <c r="BZ1047" s="50">
        <f t="shared" si="55"/>
        <v>2.017196321</v>
      </c>
      <c r="CA1047" s="50">
        <f t="shared" ref="CA1047:CC1047" si="7377">BF1047</f>
        <v>0.3343041351</v>
      </c>
      <c r="CB1047" s="50">
        <f t="shared" si="7377"/>
        <v>0.427594445</v>
      </c>
      <c r="CC1047" s="50">
        <f t="shared" si="7377"/>
        <v>0.1934617656</v>
      </c>
      <c r="CD1047" s="50">
        <f t="shared" si="57"/>
        <v>12.02317884</v>
      </c>
      <c r="CE1047" s="57">
        <f t="shared" si="58"/>
        <v>37.71</v>
      </c>
      <c r="CF1047" s="57">
        <f t="shared" si="59"/>
        <v>0.1</v>
      </c>
      <c r="CG1047" s="57">
        <f t="shared" si="60"/>
        <v>21.31</v>
      </c>
      <c r="CH1047" s="57">
        <f t="shared" si="61"/>
        <v>0.03</v>
      </c>
      <c r="CI1047" s="58">
        <f t="shared" si="62"/>
        <v>0</v>
      </c>
      <c r="CJ1047" s="58">
        <f t="shared" si="63"/>
        <v>30.19</v>
      </c>
      <c r="CK1047" s="57">
        <f t="shared" si="64"/>
        <v>4.94</v>
      </c>
      <c r="CL1047" s="57">
        <f t="shared" si="65"/>
        <v>3.59</v>
      </c>
      <c r="CM1047" s="57">
        <f t="shared" si="66"/>
        <v>2.26</v>
      </c>
      <c r="CN1047" s="57">
        <f t="shared" si="67"/>
        <v>100.13</v>
      </c>
      <c r="CO1047" s="59">
        <f t="shared" si="68"/>
        <v>0.1438473654</v>
      </c>
      <c r="CP1047" s="59">
        <f t="shared" si="69"/>
        <v>0.6786065153</v>
      </c>
      <c r="CQ1047" s="59">
        <f t="shared" si="70"/>
        <v>0.1124635028</v>
      </c>
      <c r="CR1047" s="59">
        <f t="shared" si="71"/>
        <v>0.06508261651</v>
      </c>
      <c r="CS1047" s="60">
        <f t="shared" si="72"/>
        <v>14.38473654</v>
      </c>
      <c r="CT1047" s="60">
        <f t="shared" si="73"/>
        <v>6.508261651</v>
      </c>
      <c r="CU1047" s="60">
        <f t="shared" si="74"/>
        <v>79.10700181</v>
      </c>
      <c r="CV1047" s="61">
        <f t="shared" si="75"/>
        <v>0.1370062992</v>
      </c>
      <c r="CW1047" s="61">
        <f t="shared" si="76"/>
        <v>0.1245718184</v>
      </c>
      <c r="CX1047" s="62"/>
    </row>
    <row r="1048" ht="15.75" customHeight="1">
      <c r="A1048" s="17" t="s">
        <v>53</v>
      </c>
      <c r="B1048" s="17" t="s">
        <v>1069</v>
      </c>
      <c r="C1048" s="84" t="s">
        <v>1070</v>
      </c>
      <c r="D1048" s="83"/>
      <c r="E1048" s="83" t="s">
        <v>1071</v>
      </c>
      <c r="F1048" s="2">
        <v>55.0</v>
      </c>
      <c r="G1048" s="3" t="s">
        <v>1126</v>
      </c>
      <c r="H1048" s="48">
        <v>37.93</v>
      </c>
      <c r="I1048" s="49">
        <v>5.08</v>
      </c>
      <c r="J1048" s="49">
        <v>21.74</v>
      </c>
      <c r="K1048" s="49">
        <v>1.67</v>
      </c>
      <c r="L1048" s="49">
        <v>0.01</v>
      </c>
      <c r="M1048" s="49">
        <v>0.05</v>
      </c>
      <c r="N1048" s="49">
        <v>1.76</v>
      </c>
      <c r="O1048" s="49">
        <v>31.88</v>
      </c>
      <c r="P1048" s="49"/>
      <c r="Q1048" s="50">
        <f t="shared" si="8"/>
        <v>100.12</v>
      </c>
      <c r="R1048" s="51">
        <f t="shared" si="9"/>
        <v>12</v>
      </c>
      <c r="S1048" s="52">
        <f t="shared" si="10"/>
        <v>0.6312797187</v>
      </c>
      <c r="T1048" s="52">
        <f t="shared" si="11"/>
        <v>0.0001251583253</v>
      </c>
      <c r="U1048" s="52">
        <f t="shared" si="12"/>
        <v>0.4264363048</v>
      </c>
      <c r="V1048" s="52">
        <f t="shared" si="13"/>
        <v>0.0006579371565</v>
      </c>
      <c r="W1048" s="52">
        <f t="shared" si="14"/>
        <v>0</v>
      </c>
      <c r="X1048" s="52">
        <f t="shared" si="15"/>
        <v>0.4437243898</v>
      </c>
      <c r="Y1048" s="52">
        <f t="shared" si="16"/>
        <v>0.02481060766</v>
      </c>
      <c r="Z1048" s="52">
        <f t="shared" si="17"/>
        <v>0.1260408293</v>
      </c>
      <c r="AA1048" s="52">
        <f t="shared" si="18"/>
        <v>0.02977920591</v>
      </c>
      <c r="AB1048" s="52">
        <f t="shared" si="19"/>
        <v>1.682854152</v>
      </c>
      <c r="AC1048" s="53">
        <f t="shared" si="20"/>
        <v>5.055612299</v>
      </c>
      <c r="AD1048" s="54">
        <f t="shared" si="21"/>
        <v>1.262559437</v>
      </c>
      <c r="AE1048" s="54">
        <f t="shared" si="22"/>
        <v>0.0002503166506</v>
      </c>
      <c r="AF1048" s="54">
        <f t="shared" si="23"/>
        <v>0.6396544571</v>
      </c>
      <c r="AG1048" s="54">
        <f t="shared" si="24"/>
        <v>0.0009869057347</v>
      </c>
      <c r="AH1048" s="54">
        <f t="shared" si="25"/>
        <v>0</v>
      </c>
      <c r="AI1048" s="54">
        <f t="shared" si="26"/>
        <v>0.4437243898</v>
      </c>
      <c r="AJ1048" s="54">
        <f t="shared" si="27"/>
        <v>0.02481060766</v>
      </c>
      <c r="AK1048" s="54">
        <f t="shared" si="28"/>
        <v>0.1260408293</v>
      </c>
      <c r="AL1048" s="54">
        <f t="shared" si="29"/>
        <v>0.02977920591</v>
      </c>
      <c r="AM1048" s="54">
        <f t="shared" si="30"/>
        <v>2.52780615</v>
      </c>
      <c r="AN1048" s="54">
        <f t="shared" si="31"/>
        <v>-5.055612299</v>
      </c>
      <c r="AO1048" s="55">
        <f t="shared" si="32"/>
        <v>3.000995508</v>
      </c>
      <c r="AP1048" s="55">
        <f t="shared" si="33"/>
        <v>0.0005949812117</v>
      </c>
      <c r="AQ1048" s="55">
        <f t="shared" si="34"/>
        <v>2.027205052</v>
      </c>
      <c r="AR1048" s="55">
        <f t="shared" si="35"/>
        <v>0.003127720395</v>
      </c>
      <c r="AS1048" s="55">
        <f t="shared" si="36"/>
        <v>0</v>
      </c>
      <c r="AT1048" s="55">
        <f t="shared" si="37"/>
        <v>2.109389643</v>
      </c>
      <c r="AU1048" s="55">
        <f t="shared" si="38"/>
        <v>0.1179453734</v>
      </c>
      <c r="AV1048" s="55">
        <f t="shared" si="39"/>
        <v>0.5991764844</v>
      </c>
      <c r="AW1048" s="55">
        <f t="shared" si="40"/>
        <v>0.1415652373</v>
      </c>
      <c r="AX1048" s="55">
        <f t="shared" si="41"/>
        <v>8</v>
      </c>
      <c r="AY1048" s="55">
        <f t="shared" si="42"/>
        <v>24.03351375</v>
      </c>
      <c r="AZ1048" s="54">
        <f t="shared" ref="AZ1048:BA1048" si="7378">AO1048*2</f>
        <v>6.001991016</v>
      </c>
      <c r="BA1048" s="54">
        <f t="shared" si="7378"/>
        <v>0.001189962423</v>
      </c>
      <c r="BB1048" s="54">
        <f t="shared" ref="BB1048:BD1048" si="7379">AQ1048*(3/2)</f>
        <v>3.040807578</v>
      </c>
      <c r="BC1048" s="54">
        <f t="shared" si="7379"/>
        <v>0.004691580593</v>
      </c>
      <c r="BD1048" s="54">
        <f t="shared" si="7379"/>
        <v>0</v>
      </c>
      <c r="BE1048" s="54">
        <f t="shared" ref="BE1048:BH1048" si="7380">AT1048</f>
        <v>2.109389643</v>
      </c>
      <c r="BF1048" s="54">
        <f t="shared" si="7380"/>
        <v>0.1179453734</v>
      </c>
      <c r="BG1048" s="54">
        <f t="shared" si="7380"/>
        <v>0.5991764844</v>
      </c>
      <c r="BH1048" s="54">
        <f t="shared" si="7380"/>
        <v>0.1415652373</v>
      </c>
      <c r="BI1048" s="54">
        <f t="shared" si="46"/>
        <v>12.01675688</v>
      </c>
      <c r="BJ1048" s="54">
        <f t="shared" si="47"/>
        <v>-24.03351375</v>
      </c>
      <c r="BK1048" s="56">
        <f t="shared" ref="BK1048:BN1048" si="7381">AO1048</f>
        <v>3.000995508</v>
      </c>
      <c r="BL1048" s="56">
        <f t="shared" si="7381"/>
        <v>0.0005949812117</v>
      </c>
      <c r="BM1048" s="56">
        <f t="shared" si="7381"/>
        <v>2.027205052</v>
      </c>
      <c r="BN1048" s="56">
        <f t="shared" si="7381"/>
        <v>0.003127720395</v>
      </c>
      <c r="BO1048" s="56">
        <f t="shared" si="49"/>
        <v>0</v>
      </c>
      <c r="BP1048" s="56">
        <f t="shared" si="50"/>
        <v>2.109389643</v>
      </c>
      <c r="BQ1048" s="56">
        <f t="shared" ref="BQ1048:BS1048" si="7382">AU1048</f>
        <v>0.1179453734</v>
      </c>
      <c r="BR1048" s="56">
        <f t="shared" si="7382"/>
        <v>0.5991764844</v>
      </c>
      <c r="BS1048" s="56">
        <f t="shared" si="7382"/>
        <v>0.1415652373</v>
      </c>
      <c r="BT1048" s="56">
        <f t="shared" si="52"/>
        <v>8</v>
      </c>
      <c r="BU1048" s="50">
        <f t="shared" ref="BU1048:BX1048" si="7383">AZ1048</f>
        <v>6.001991016</v>
      </c>
      <c r="BV1048" s="50">
        <f t="shared" si="7383"/>
        <v>0.001189962423</v>
      </c>
      <c r="BW1048" s="50">
        <f t="shared" si="7383"/>
        <v>3.040807578</v>
      </c>
      <c r="BX1048" s="50">
        <f t="shared" si="7383"/>
        <v>0.004691580593</v>
      </c>
      <c r="BY1048" s="50">
        <f t="shared" si="54"/>
        <v>0</v>
      </c>
      <c r="BZ1048" s="50">
        <f t="shared" si="55"/>
        <v>2.109389643</v>
      </c>
      <c r="CA1048" s="50">
        <f t="shared" ref="CA1048:CC1048" si="7384">BF1048</f>
        <v>0.1179453734</v>
      </c>
      <c r="CB1048" s="50">
        <f t="shared" si="7384"/>
        <v>0.5991764844</v>
      </c>
      <c r="CC1048" s="50">
        <f t="shared" si="7384"/>
        <v>0.1415652373</v>
      </c>
      <c r="CD1048" s="50">
        <f t="shared" si="57"/>
        <v>12.01675688</v>
      </c>
      <c r="CE1048" s="57">
        <f t="shared" si="58"/>
        <v>37.93</v>
      </c>
      <c r="CF1048" s="57">
        <f t="shared" si="59"/>
        <v>0.01</v>
      </c>
      <c r="CG1048" s="57">
        <f t="shared" si="60"/>
        <v>21.74</v>
      </c>
      <c r="CH1048" s="57">
        <f t="shared" si="61"/>
        <v>0.05</v>
      </c>
      <c r="CI1048" s="58">
        <f t="shared" si="62"/>
        <v>0</v>
      </c>
      <c r="CJ1048" s="58">
        <f t="shared" si="63"/>
        <v>31.88</v>
      </c>
      <c r="CK1048" s="57">
        <f t="shared" si="64"/>
        <v>1.76</v>
      </c>
      <c r="CL1048" s="57">
        <f t="shared" si="65"/>
        <v>5.08</v>
      </c>
      <c r="CM1048" s="57">
        <f t="shared" si="66"/>
        <v>1.67</v>
      </c>
      <c r="CN1048" s="57">
        <f t="shared" si="67"/>
        <v>100.12</v>
      </c>
      <c r="CO1048" s="59">
        <f t="shared" si="68"/>
        <v>0.2018736499</v>
      </c>
      <c r="CP1048" s="59">
        <f t="shared" si="69"/>
        <v>0.7106924211</v>
      </c>
      <c r="CQ1048" s="59">
        <f t="shared" si="70"/>
        <v>0.03973797978</v>
      </c>
      <c r="CR1048" s="59">
        <f t="shared" si="71"/>
        <v>0.04769594918</v>
      </c>
      <c r="CS1048" s="60">
        <f t="shared" si="72"/>
        <v>20.18736499</v>
      </c>
      <c r="CT1048" s="60">
        <f t="shared" si="73"/>
        <v>4.769594918</v>
      </c>
      <c r="CU1048" s="60">
        <f t="shared" si="74"/>
        <v>75.04304009</v>
      </c>
      <c r="CV1048" s="61">
        <f t="shared" si="75"/>
        <v>0.1486327741</v>
      </c>
      <c r="CW1048" s="61">
        <f t="shared" si="76"/>
        <v>0.1748225808</v>
      </c>
      <c r="CX1048" s="62"/>
    </row>
    <row r="1049" ht="15.75" customHeight="1">
      <c r="A1049" s="17" t="s">
        <v>53</v>
      </c>
      <c r="B1049" s="17" t="s">
        <v>1069</v>
      </c>
      <c r="C1049" s="84" t="s">
        <v>1070</v>
      </c>
      <c r="D1049" s="83"/>
      <c r="E1049" s="83" t="s">
        <v>1071</v>
      </c>
      <c r="F1049" s="2">
        <v>56.0</v>
      </c>
      <c r="G1049" s="3" t="s">
        <v>1127</v>
      </c>
      <c r="H1049" s="48">
        <v>38.07</v>
      </c>
      <c r="I1049" s="49">
        <v>4.52</v>
      </c>
      <c r="J1049" s="49">
        <v>21.01</v>
      </c>
      <c r="K1049" s="49">
        <v>1.68</v>
      </c>
      <c r="L1049" s="49">
        <v>0.06</v>
      </c>
      <c r="M1049" s="49">
        <v>0.05</v>
      </c>
      <c r="N1049" s="49">
        <v>0.64</v>
      </c>
      <c r="O1049" s="49">
        <v>33.5</v>
      </c>
      <c r="P1049" s="49"/>
      <c r="Q1049" s="50">
        <f t="shared" si="8"/>
        <v>99.53</v>
      </c>
      <c r="R1049" s="51">
        <f t="shared" si="9"/>
        <v>12</v>
      </c>
      <c r="S1049" s="52">
        <f t="shared" si="10"/>
        <v>0.6336097783</v>
      </c>
      <c r="T1049" s="52">
        <f t="shared" si="11"/>
        <v>0.0007509499517</v>
      </c>
      <c r="U1049" s="52">
        <f t="shared" si="12"/>
        <v>0.4121171464</v>
      </c>
      <c r="V1049" s="52">
        <f t="shared" si="13"/>
        <v>0.0006579371565</v>
      </c>
      <c r="W1049" s="52">
        <f t="shared" si="14"/>
        <v>0</v>
      </c>
      <c r="X1049" s="52">
        <f t="shared" si="15"/>
        <v>0.4662724924</v>
      </c>
      <c r="Y1049" s="52">
        <f t="shared" si="16"/>
        <v>0.00902203915</v>
      </c>
      <c r="Z1049" s="52">
        <f t="shared" si="17"/>
        <v>0.1121465646</v>
      </c>
      <c r="AA1049" s="52">
        <f t="shared" si="18"/>
        <v>0.02995752451</v>
      </c>
      <c r="AB1049" s="52">
        <f t="shared" si="19"/>
        <v>1.664534433</v>
      </c>
      <c r="AC1049" s="53">
        <f t="shared" si="20"/>
        <v>5.010565405</v>
      </c>
      <c r="AD1049" s="54">
        <f t="shared" si="21"/>
        <v>1.267219557</v>
      </c>
      <c r="AE1049" s="54">
        <f t="shared" si="22"/>
        <v>0.001501899903</v>
      </c>
      <c r="AF1049" s="54">
        <f t="shared" si="23"/>
        <v>0.6181757196</v>
      </c>
      <c r="AG1049" s="54">
        <f t="shared" si="24"/>
        <v>0.0009869057347</v>
      </c>
      <c r="AH1049" s="54">
        <f t="shared" si="25"/>
        <v>0</v>
      </c>
      <c r="AI1049" s="54">
        <f t="shared" si="26"/>
        <v>0.4662724924</v>
      </c>
      <c r="AJ1049" s="54">
        <f t="shared" si="27"/>
        <v>0.00902203915</v>
      </c>
      <c r="AK1049" s="54">
        <f t="shared" si="28"/>
        <v>0.1121465646</v>
      </c>
      <c r="AL1049" s="54">
        <f t="shared" si="29"/>
        <v>0.02995752451</v>
      </c>
      <c r="AM1049" s="54">
        <f t="shared" si="30"/>
        <v>2.505282703</v>
      </c>
      <c r="AN1049" s="54">
        <f t="shared" si="31"/>
        <v>-5.010565405</v>
      </c>
      <c r="AO1049" s="55">
        <f t="shared" si="32"/>
        <v>3.045222813</v>
      </c>
      <c r="AP1049" s="55">
        <f t="shared" si="33"/>
        <v>0.003609177135</v>
      </c>
      <c r="AQ1049" s="55">
        <f t="shared" si="34"/>
        <v>1.980696288</v>
      </c>
      <c r="AR1049" s="55">
        <f t="shared" si="35"/>
        <v>0.00316214381</v>
      </c>
      <c r="AS1049" s="55">
        <f t="shared" si="36"/>
        <v>0</v>
      </c>
      <c r="AT1049" s="55">
        <f t="shared" si="37"/>
        <v>2.240974934</v>
      </c>
      <c r="AU1049" s="55">
        <f t="shared" si="38"/>
        <v>0.04336126174</v>
      </c>
      <c r="AV1049" s="55">
        <f t="shared" si="39"/>
        <v>0.5389930659</v>
      </c>
      <c r="AW1049" s="55">
        <f t="shared" si="40"/>
        <v>0.1439803175</v>
      </c>
      <c r="AX1049" s="55">
        <f t="shared" si="41"/>
        <v>8</v>
      </c>
      <c r="AY1049" s="55">
        <f t="shared" si="42"/>
        <v>24.08152241</v>
      </c>
      <c r="AZ1049" s="54">
        <f t="shared" ref="AZ1049:BA1049" si="7385">AO1049*2</f>
        <v>6.090445625</v>
      </c>
      <c r="BA1049" s="54">
        <f t="shared" si="7385"/>
        <v>0.007218354269</v>
      </c>
      <c r="BB1049" s="54">
        <f t="shared" ref="BB1049:BD1049" si="7386">AQ1049*(3/2)</f>
        <v>2.971044432</v>
      </c>
      <c r="BC1049" s="54">
        <f t="shared" si="7386"/>
        <v>0.004743215715</v>
      </c>
      <c r="BD1049" s="54">
        <f t="shared" si="7386"/>
        <v>0</v>
      </c>
      <c r="BE1049" s="54">
        <f t="shared" ref="BE1049:BH1049" si="7387">AT1049</f>
        <v>2.240974934</v>
      </c>
      <c r="BF1049" s="54">
        <f t="shared" si="7387"/>
        <v>0.04336126174</v>
      </c>
      <c r="BG1049" s="54">
        <f t="shared" si="7387"/>
        <v>0.5389930659</v>
      </c>
      <c r="BH1049" s="54">
        <f t="shared" si="7387"/>
        <v>0.1439803175</v>
      </c>
      <c r="BI1049" s="54">
        <f t="shared" si="46"/>
        <v>12.04076121</v>
      </c>
      <c r="BJ1049" s="54">
        <f t="shared" si="47"/>
        <v>-24.08152241</v>
      </c>
      <c r="BK1049" s="56">
        <f t="shared" ref="BK1049:BN1049" si="7388">AO1049</f>
        <v>3.045222813</v>
      </c>
      <c r="BL1049" s="56">
        <f t="shared" si="7388"/>
        <v>0.003609177135</v>
      </c>
      <c r="BM1049" s="56">
        <f t="shared" si="7388"/>
        <v>1.980696288</v>
      </c>
      <c r="BN1049" s="56">
        <f t="shared" si="7388"/>
        <v>0.00316214381</v>
      </c>
      <c r="BO1049" s="56">
        <f t="shared" si="49"/>
        <v>0</v>
      </c>
      <c r="BP1049" s="56">
        <f t="shared" si="50"/>
        <v>2.240974934</v>
      </c>
      <c r="BQ1049" s="56">
        <f t="shared" ref="BQ1049:BS1049" si="7389">AU1049</f>
        <v>0.04336126174</v>
      </c>
      <c r="BR1049" s="56">
        <f t="shared" si="7389"/>
        <v>0.5389930659</v>
      </c>
      <c r="BS1049" s="56">
        <f t="shared" si="7389"/>
        <v>0.1439803175</v>
      </c>
      <c r="BT1049" s="56">
        <f t="shared" si="52"/>
        <v>8</v>
      </c>
      <c r="BU1049" s="50">
        <f t="shared" ref="BU1049:BX1049" si="7390">AZ1049</f>
        <v>6.090445625</v>
      </c>
      <c r="BV1049" s="50">
        <f t="shared" si="7390"/>
        <v>0.007218354269</v>
      </c>
      <c r="BW1049" s="50">
        <f t="shared" si="7390"/>
        <v>2.971044432</v>
      </c>
      <c r="BX1049" s="50">
        <f t="shared" si="7390"/>
        <v>0.004743215715</v>
      </c>
      <c r="BY1049" s="50">
        <f t="shared" si="54"/>
        <v>0</v>
      </c>
      <c r="BZ1049" s="50">
        <f t="shared" si="55"/>
        <v>2.240974934</v>
      </c>
      <c r="CA1049" s="50">
        <f t="shared" ref="CA1049:CC1049" si="7391">BF1049</f>
        <v>0.04336126174</v>
      </c>
      <c r="CB1049" s="50">
        <f t="shared" si="7391"/>
        <v>0.5389930659</v>
      </c>
      <c r="CC1049" s="50">
        <f t="shared" si="7391"/>
        <v>0.1439803175</v>
      </c>
      <c r="CD1049" s="50">
        <f t="shared" si="57"/>
        <v>12.04076121</v>
      </c>
      <c r="CE1049" s="57">
        <f t="shared" si="58"/>
        <v>38.07</v>
      </c>
      <c r="CF1049" s="57">
        <f t="shared" si="59"/>
        <v>0.06</v>
      </c>
      <c r="CG1049" s="57">
        <f t="shared" si="60"/>
        <v>21.01</v>
      </c>
      <c r="CH1049" s="57">
        <f t="shared" si="61"/>
        <v>0.05</v>
      </c>
      <c r="CI1049" s="58">
        <f t="shared" si="62"/>
        <v>0</v>
      </c>
      <c r="CJ1049" s="58">
        <f t="shared" si="63"/>
        <v>33.5</v>
      </c>
      <c r="CK1049" s="57">
        <f t="shared" si="64"/>
        <v>0.64</v>
      </c>
      <c r="CL1049" s="57">
        <f t="shared" si="65"/>
        <v>4.52</v>
      </c>
      <c r="CM1049" s="57">
        <f t="shared" si="66"/>
        <v>1.68</v>
      </c>
      <c r="CN1049" s="57">
        <f t="shared" si="67"/>
        <v>99.53</v>
      </c>
      <c r="CO1049" s="59">
        <f t="shared" si="68"/>
        <v>0.1816436916</v>
      </c>
      <c r="CP1049" s="59">
        <f t="shared" si="69"/>
        <v>0.7552211436</v>
      </c>
      <c r="CQ1049" s="59">
        <f t="shared" si="70"/>
        <v>0.01461298883</v>
      </c>
      <c r="CR1049" s="59">
        <f t="shared" si="71"/>
        <v>0.04852217596</v>
      </c>
      <c r="CS1049" s="60">
        <f t="shared" si="72"/>
        <v>18.16436916</v>
      </c>
      <c r="CT1049" s="60">
        <f t="shared" si="73"/>
        <v>4.852217596</v>
      </c>
      <c r="CU1049" s="60">
        <f t="shared" si="74"/>
        <v>76.98341325</v>
      </c>
      <c r="CV1049" s="61">
        <f t="shared" si="75"/>
        <v>0.1393440217</v>
      </c>
      <c r="CW1049" s="61">
        <f t="shared" si="76"/>
        <v>0.1573034369</v>
      </c>
      <c r="CX1049" s="62"/>
    </row>
    <row r="1050" ht="15.75" customHeight="1">
      <c r="A1050" s="17" t="s">
        <v>53</v>
      </c>
      <c r="B1050" s="17" t="s">
        <v>1069</v>
      </c>
      <c r="C1050" s="84" t="s">
        <v>1070</v>
      </c>
      <c r="D1050" s="83"/>
      <c r="E1050" s="83" t="s">
        <v>1071</v>
      </c>
      <c r="F1050" s="2">
        <v>57.0</v>
      </c>
      <c r="G1050" s="3" t="s">
        <v>1128</v>
      </c>
      <c r="H1050" s="48">
        <v>38.01</v>
      </c>
      <c r="I1050" s="49">
        <v>5.14</v>
      </c>
      <c r="J1050" s="49">
        <v>21.59</v>
      </c>
      <c r="K1050" s="49">
        <v>1.28</v>
      </c>
      <c r="L1050" s="49">
        <v>0.03</v>
      </c>
      <c r="M1050" s="49">
        <v>0.0</v>
      </c>
      <c r="N1050" s="49">
        <v>2.01</v>
      </c>
      <c r="O1050" s="49">
        <v>32.03</v>
      </c>
      <c r="P1050" s="49"/>
      <c r="Q1050" s="50">
        <f t="shared" si="8"/>
        <v>100.09</v>
      </c>
      <c r="R1050" s="51">
        <f t="shared" si="9"/>
        <v>12</v>
      </c>
      <c r="S1050" s="52">
        <f t="shared" si="10"/>
        <v>0.6326111813</v>
      </c>
      <c r="T1050" s="52">
        <f t="shared" si="11"/>
        <v>0.0003754749758</v>
      </c>
      <c r="U1050" s="52">
        <f t="shared" si="12"/>
        <v>0.4234940119</v>
      </c>
      <c r="V1050" s="52">
        <f t="shared" si="13"/>
        <v>0</v>
      </c>
      <c r="W1050" s="52">
        <f t="shared" si="14"/>
        <v>0</v>
      </c>
      <c r="X1050" s="52">
        <f t="shared" si="15"/>
        <v>0.4458121771</v>
      </c>
      <c r="Y1050" s="52">
        <f t="shared" si="16"/>
        <v>0.02833484171</v>
      </c>
      <c r="Z1050" s="52">
        <f t="shared" si="17"/>
        <v>0.1275295005</v>
      </c>
      <c r="AA1050" s="52">
        <f t="shared" si="18"/>
        <v>0.02282478058</v>
      </c>
      <c r="AB1050" s="52">
        <f t="shared" si="19"/>
        <v>1.680981968</v>
      </c>
      <c r="AC1050" s="53">
        <f t="shared" si="20"/>
        <v>5.051431261</v>
      </c>
      <c r="AD1050" s="54">
        <f t="shared" si="21"/>
        <v>1.265222363</v>
      </c>
      <c r="AE1050" s="54">
        <f t="shared" si="22"/>
        <v>0.0007509499517</v>
      </c>
      <c r="AF1050" s="54">
        <f t="shared" si="23"/>
        <v>0.6352410179</v>
      </c>
      <c r="AG1050" s="54">
        <f t="shared" si="24"/>
        <v>0</v>
      </c>
      <c r="AH1050" s="54">
        <f t="shared" si="25"/>
        <v>0</v>
      </c>
      <c r="AI1050" s="54">
        <f t="shared" si="26"/>
        <v>0.4458121771</v>
      </c>
      <c r="AJ1050" s="54">
        <f t="shared" si="27"/>
        <v>0.02833484171</v>
      </c>
      <c r="AK1050" s="54">
        <f t="shared" si="28"/>
        <v>0.1275295005</v>
      </c>
      <c r="AL1050" s="54">
        <f t="shared" si="29"/>
        <v>0.02282478058</v>
      </c>
      <c r="AM1050" s="54">
        <f t="shared" si="30"/>
        <v>2.52571563</v>
      </c>
      <c r="AN1050" s="54">
        <f t="shared" si="31"/>
        <v>-5.051431261</v>
      </c>
      <c r="AO1050" s="55">
        <f t="shared" si="32"/>
        <v>3.010674443</v>
      </c>
      <c r="AP1050" s="55">
        <f t="shared" si="33"/>
        <v>0.001786931605</v>
      </c>
      <c r="AQ1050" s="55">
        <f t="shared" si="34"/>
        <v>2.015460106</v>
      </c>
      <c r="AR1050" s="55">
        <f t="shared" si="35"/>
        <v>0</v>
      </c>
      <c r="AS1050" s="55">
        <f t="shared" si="36"/>
        <v>0</v>
      </c>
      <c r="AT1050" s="55">
        <f t="shared" si="37"/>
        <v>2.121675</v>
      </c>
      <c r="AU1050" s="55">
        <f t="shared" si="38"/>
        <v>0.1348489978</v>
      </c>
      <c r="AV1050" s="55">
        <f t="shared" si="39"/>
        <v>0.606928583</v>
      </c>
      <c r="AW1050" s="55">
        <f t="shared" si="40"/>
        <v>0.1086259389</v>
      </c>
      <c r="AX1050" s="55">
        <f t="shared" si="41"/>
        <v>8</v>
      </c>
      <c r="AY1050" s="55">
        <f t="shared" si="42"/>
        <v>24.04038286</v>
      </c>
      <c r="AZ1050" s="54">
        <f t="shared" ref="AZ1050:BA1050" si="7392">AO1050*2</f>
        <v>6.021348886</v>
      </c>
      <c r="BA1050" s="54">
        <f t="shared" si="7392"/>
        <v>0.003573863211</v>
      </c>
      <c r="BB1050" s="54">
        <f t="shared" ref="BB1050:BD1050" si="7393">AQ1050*(3/2)</f>
        <v>3.023190159</v>
      </c>
      <c r="BC1050" s="54">
        <f t="shared" si="7393"/>
        <v>0</v>
      </c>
      <c r="BD1050" s="54">
        <f t="shared" si="7393"/>
        <v>0</v>
      </c>
      <c r="BE1050" s="54">
        <f t="shared" ref="BE1050:BH1050" si="7394">AT1050</f>
        <v>2.121675</v>
      </c>
      <c r="BF1050" s="54">
        <f t="shared" si="7394"/>
        <v>0.1348489978</v>
      </c>
      <c r="BG1050" s="54">
        <f t="shared" si="7394"/>
        <v>0.606928583</v>
      </c>
      <c r="BH1050" s="54">
        <f t="shared" si="7394"/>
        <v>0.1086259389</v>
      </c>
      <c r="BI1050" s="54">
        <f t="shared" si="46"/>
        <v>12.02019143</v>
      </c>
      <c r="BJ1050" s="54">
        <f t="shared" si="47"/>
        <v>-24.04038286</v>
      </c>
      <c r="BK1050" s="56">
        <f t="shared" ref="BK1050:BN1050" si="7395">AO1050</f>
        <v>3.010674443</v>
      </c>
      <c r="BL1050" s="56">
        <f t="shared" si="7395"/>
        <v>0.001786931605</v>
      </c>
      <c r="BM1050" s="56">
        <f t="shared" si="7395"/>
        <v>2.015460106</v>
      </c>
      <c r="BN1050" s="56">
        <f t="shared" si="7395"/>
        <v>0</v>
      </c>
      <c r="BO1050" s="56">
        <f t="shared" si="49"/>
        <v>0</v>
      </c>
      <c r="BP1050" s="56">
        <f t="shared" si="50"/>
        <v>2.121675</v>
      </c>
      <c r="BQ1050" s="56">
        <f t="shared" ref="BQ1050:BS1050" si="7396">AU1050</f>
        <v>0.1348489978</v>
      </c>
      <c r="BR1050" s="56">
        <f t="shared" si="7396"/>
        <v>0.606928583</v>
      </c>
      <c r="BS1050" s="56">
        <f t="shared" si="7396"/>
        <v>0.1086259389</v>
      </c>
      <c r="BT1050" s="56">
        <f t="shared" si="52"/>
        <v>8</v>
      </c>
      <c r="BU1050" s="50">
        <f t="shared" ref="BU1050:BX1050" si="7397">AZ1050</f>
        <v>6.021348886</v>
      </c>
      <c r="BV1050" s="50">
        <f t="shared" si="7397"/>
        <v>0.003573863211</v>
      </c>
      <c r="BW1050" s="50">
        <f t="shared" si="7397"/>
        <v>3.023190159</v>
      </c>
      <c r="BX1050" s="50">
        <f t="shared" si="7397"/>
        <v>0</v>
      </c>
      <c r="BY1050" s="50">
        <f t="shared" si="54"/>
        <v>0</v>
      </c>
      <c r="BZ1050" s="50">
        <f t="shared" si="55"/>
        <v>2.121675</v>
      </c>
      <c r="CA1050" s="50">
        <f t="shared" ref="CA1050:CC1050" si="7398">BF1050</f>
        <v>0.1348489978</v>
      </c>
      <c r="CB1050" s="50">
        <f t="shared" si="7398"/>
        <v>0.606928583</v>
      </c>
      <c r="CC1050" s="50">
        <f t="shared" si="7398"/>
        <v>0.1086259389</v>
      </c>
      <c r="CD1050" s="50">
        <f t="shared" si="57"/>
        <v>12.02019143</v>
      </c>
      <c r="CE1050" s="57">
        <f t="shared" si="58"/>
        <v>38.01</v>
      </c>
      <c r="CF1050" s="57">
        <f t="shared" si="59"/>
        <v>0.03</v>
      </c>
      <c r="CG1050" s="57">
        <f t="shared" si="60"/>
        <v>21.59</v>
      </c>
      <c r="CH1050" s="57">
        <f t="shared" si="61"/>
        <v>0</v>
      </c>
      <c r="CI1050" s="58">
        <f t="shared" si="62"/>
        <v>0</v>
      </c>
      <c r="CJ1050" s="58">
        <f t="shared" si="63"/>
        <v>32.03</v>
      </c>
      <c r="CK1050" s="57">
        <f t="shared" si="64"/>
        <v>2.01</v>
      </c>
      <c r="CL1050" s="57">
        <f t="shared" si="65"/>
        <v>5.14</v>
      </c>
      <c r="CM1050" s="57">
        <f t="shared" si="66"/>
        <v>1.28</v>
      </c>
      <c r="CN1050" s="57">
        <f t="shared" si="67"/>
        <v>100.09</v>
      </c>
      <c r="CO1050" s="59">
        <f t="shared" si="68"/>
        <v>0.2042101442</v>
      </c>
      <c r="CP1050" s="59">
        <f t="shared" si="69"/>
        <v>0.7138690939</v>
      </c>
      <c r="CQ1050" s="59">
        <f t="shared" si="70"/>
        <v>0.04537194992</v>
      </c>
      <c r="CR1050" s="59">
        <f t="shared" si="71"/>
        <v>0.03654881196</v>
      </c>
      <c r="CS1050" s="60">
        <f t="shared" si="72"/>
        <v>20.42101442</v>
      </c>
      <c r="CT1050" s="60">
        <f t="shared" si="73"/>
        <v>3.654881196</v>
      </c>
      <c r="CU1050" s="60">
        <f t="shared" si="74"/>
        <v>75.92410438</v>
      </c>
      <c r="CV1050" s="61">
        <f t="shared" si="75"/>
        <v>0.1386538841</v>
      </c>
      <c r="CW1050" s="61">
        <f t="shared" si="76"/>
        <v>0.1768459849</v>
      </c>
      <c r="CX1050" s="62"/>
    </row>
    <row r="1051" ht="15.75" customHeight="1">
      <c r="A1051" s="17" t="s">
        <v>53</v>
      </c>
      <c r="B1051" s="17" t="s">
        <v>1069</v>
      </c>
      <c r="C1051" s="84" t="s">
        <v>1070</v>
      </c>
      <c r="D1051" s="83"/>
      <c r="E1051" s="83" t="s">
        <v>1071</v>
      </c>
      <c r="F1051" s="2">
        <v>58.0</v>
      </c>
      <c r="G1051" s="3" t="s">
        <v>1129</v>
      </c>
      <c r="H1051" s="48">
        <v>37.54</v>
      </c>
      <c r="I1051" s="49">
        <v>3.39</v>
      </c>
      <c r="J1051" s="49">
        <v>21.21</v>
      </c>
      <c r="K1051" s="49">
        <v>1.96</v>
      </c>
      <c r="L1051" s="49">
        <v>0.01</v>
      </c>
      <c r="M1051" s="49">
        <v>0.0</v>
      </c>
      <c r="N1051" s="49">
        <v>4.98</v>
      </c>
      <c r="O1051" s="49">
        <v>31.01</v>
      </c>
      <c r="P1051" s="49"/>
      <c r="Q1051" s="50">
        <f t="shared" si="8"/>
        <v>100.1</v>
      </c>
      <c r="R1051" s="51">
        <f t="shared" si="9"/>
        <v>12</v>
      </c>
      <c r="S1051" s="52">
        <f t="shared" si="10"/>
        <v>0.6247888383</v>
      </c>
      <c r="T1051" s="52">
        <f t="shared" si="11"/>
        <v>0.0001251583253</v>
      </c>
      <c r="U1051" s="52">
        <f t="shared" si="12"/>
        <v>0.4160402035</v>
      </c>
      <c r="V1051" s="52">
        <f t="shared" si="13"/>
        <v>0</v>
      </c>
      <c r="W1051" s="52">
        <f t="shared" si="14"/>
        <v>0</v>
      </c>
      <c r="X1051" s="52">
        <f t="shared" si="15"/>
        <v>0.4316152236</v>
      </c>
      <c r="Y1051" s="52">
        <f t="shared" si="16"/>
        <v>0.07020274214</v>
      </c>
      <c r="Z1051" s="52">
        <f t="shared" si="17"/>
        <v>0.08410992348</v>
      </c>
      <c r="AA1051" s="52">
        <f t="shared" si="18"/>
        <v>0.03495044526</v>
      </c>
      <c r="AB1051" s="52">
        <f t="shared" si="19"/>
        <v>1.661832535</v>
      </c>
      <c r="AC1051" s="53">
        <f t="shared" si="20"/>
        <v>4.989533266</v>
      </c>
      <c r="AD1051" s="54">
        <f t="shared" si="21"/>
        <v>1.249577677</v>
      </c>
      <c r="AE1051" s="54">
        <f t="shared" si="22"/>
        <v>0.0002503166506</v>
      </c>
      <c r="AF1051" s="54">
        <f t="shared" si="23"/>
        <v>0.6240603052</v>
      </c>
      <c r="AG1051" s="54">
        <f t="shared" si="24"/>
        <v>0</v>
      </c>
      <c r="AH1051" s="54">
        <f t="shared" si="25"/>
        <v>0</v>
      </c>
      <c r="AI1051" s="54">
        <f t="shared" si="26"/>
        <v>0.4316152236</v>
      </c>
      <c r="AJ1051" s="54">
        <f t="shared" si="27"/>
        <v>0.07020274214</v>
      </c>
      <c r="AK1051" s="54">
        <f t="shared" si="28"/>
        <v>0.08410992348</v>
      </c>
      <c r="AL1051" s="54">
        <f t="shared" si="29"/>
        <v>0.03495044526</v>
      </c>
      <c r="AM1051" s="54">
        <f t="shared" si="30"/>
        <v>2.494766633</v>
      </c>
      <c r="AN1051" s="54">
        <f t="shared" si="31"/>
        <v>-4.989533266</v>
      </c>
      <c r="AO1051" s="55">
        <f t="shared" si="32"/>
        <v>3.007710225</v>
      </c>
      <c r="AP1051" s="55">
        <f t="shared" si="33"/>
        <v>0.0006025075219</v>
      </c>
      <c r="AQ1051" s="55">
        <f t="shared" si="34"/>
        <v>2.002802063</v>
      </c>
      <c r="AR1051" s="55">
        <f t="shared" si="35"/>
        <v>0</v>
      </c>
      <c r="AS1051" s="55">
        <f t="shared" si="36"/>
        <v>0</v>
      </c>
      <c r="AT1051" s="55">
        <f t="shared" si="37"/>
        <v>2.07777963</v>
      </c>
      <c r="AU1051" s="55">
        <f t="shared" si="38"/>
        <v>0.337953389</v>
      </c>
      <c r="AV1051" s="55">
        <f t="shared" si="39"/>
        <v>0.4049020427</v>
      </c>
      <c r="AW1051" s="55">
        <f t="shared" si="40"/>
        <v>0.1682501433</v>
      </c>
      <c r="AX1051" s="55">
        <f t="shared" si="41"/>
        <v>8</v>
      </c>
      <c r="AY1051" s="55">
        <f t="shared" si="42"/>
        <v>24.01942753</v>
      </c>
      <c r="AZ1051" s="54">
        <f t="shared" ref="AZ1051:BA1051" si="7399">AO1051*2</f>
        <v>6.01542045</v>
      </c>
      <c r="BA1051" s="54">
        <f t="shared" si="7399"/>
        <v>0.001205015044</v>
      </c>
      <c r="BB1051" s="54">
        <f t="shared" ref="BB1051:BD1051" si="7400">AQ1051*(3/2)</f>
        <v>3.004203094</v>
      </c>
      <c r="BC1051" s="54">
        <f t="shared" si="7400"/>
        <v>0</v>
      </c>
      <c r="BD1051" s="54">
        <f t="shared" si="7400"/>
        <v>0</v>
      </c>
      <c r="BE1051" s="54">
        <f t="shared" ref="BE1051:BH1051" si="7401">AT1051</f>
        <v>2.07777963</v>
      </c>
      <c r="BF1051" s="54">
        <f t="shared" si="7401"/>
        <v>0.337953389</v>
      </c>
      <c r="BG1051" s="54">
        <f t="shared" si="7401"/>
        <v>0.4049020427</v>
      </c>
      <c r="BH1051" s="54">
        <f t="shared" si="7401"/>
        <v>0.1682501433</v>
      </c>
      <c r="BI1051" s="54">
        <f t="shared" si="46"/>
        <v>12.00971376</v>
      </c>
      <c r="BJ1051" s="54">
        <f t="shared" si="47"/>
        <v>-24.01942753</v>
      </c>
      <c r="BK1051" s="56">
        <f t="shared" ref="BK1051:BN1051" si="7402">AO1051</f>
        <v>3.007710225</v>
      </c>
      <c r="BL1051" s="56">
        <f t="shared" si="7402"/>
        <v>0.0006025075219</v>
      </c>
      <c r="BM1051" s="56">
        <f t="shared" si="7402"/>
        <v>2.002802063</v>
      </c>
      <c r="BN1051" s="56">
        <f t="shared" si="7402"/>
        <v>0</v>
      </c>
      <c r="BO1051" s="56">
        <f t="shared" si="49"/>
        <v>0</v>
      </c>
      <c r="BP1051" s="56">
        <f t="shared" si="50"/>
        <v>2.07777963</v>
      </c>
      <c r="BQ1051" s="56">
        <f t="shared" ref="BQ1051:BS1051" si="7403">AU1051</f>
        <v>0.337953389</v>
      </c>
      <c r="BR1051" s="56">
        <f t="shared" si="7403"/>
        <v>0.4049020427</v>
      </c>
      <c r="BS1051" s="56">
        <f t="shared" si="7403"/>
        <v>0.1682501433</v>
      </c>
      <c r="BT1051" s="56">
        <f t="shared" si="52"/>
        <v>8</v>
      </c>
      <c r="BU1051" s="50">
        <f t="shared" ref="BU1051:BX1051" si="7404">AZ1051</f>
        <v>6.01542045</v>
      </c>
      <c r="BV1051" s="50">
        <f t="shared" si="7404"/>
        <v>0.001205015044</v>
      </c>
      <c r="BW1051" s="50">
        <f t="shared" si="7404"/>
        <v>3.004203094</v>
      </c>
      <c r="BX1051" s="50">
        <f t="shared" si="7404"/>
        <v>0</v>
      </c>
      <c r="BY1051" s="50">
        <f t="shared" si="54"/>
        <v>0</v>
      </c>
      <c r="BZ1051" s="50">
        <f t="shared" si="55"/>
        <v>2.07777963</v>
      </c>
      <c r="CA1051" s="50">
        <f t="shared" ref="CA1051:CC1051" si="7405">BF1051</f>
        <v>0.337953389</v>
      </c>
      <c r="CB1051" s="50">
        <f t="shared" si="7405"/>
        <v>0.4049020427</v>
      </c>
      <c r="CC1051" s="50">
        <f t="shared" si="7405"/>
        <v>0.1682501433</v>
      </c>
      <c r="CD1051" s="50">
        <f t="shared" si="57"/>
        <v>12.00971376</v>
      </c>
      <c r="CE1051" s="57">
        <f t="shared" si="58"/>
        <v>37.54</v>
      </c>
      <c r="CF1051" s="57">
        <f t="shared" si="59"/>
        <v>0.01</v>
      </c>
      <c r="CG1051" s="57">
        <f t="shared" si="60"/>
        <v>21.21</v>
      </c>
      <c r="CH1051" s="57">
        <f t="shared" si="61"/>
        <v>0</v>
      </c>
      <c r="CI1051" s="58">
        <f t="shared" si="62"/>
        <v>0</v>
      </c>
      <c r="CJ1051" s="58">
        <f t="shared" si="63"/>
        <v>31.01</v>
      </c>
      <c r="CK1051" s="57">
        <f t="shared" si="64"/>
        <v>4.98</v>
      </c>
      <c r="CL1051" s="57">
        <f t="shared" si="65"/>
        <v>3.39</v>
      </c>
      <c r="CM1051" s="57">
        <f t="shared" si="66"/>
        <v>1.96</v>
      </c>
      <c r="CN1051" s="57">
        <f t="shared" si="67"/>
        <v>100.1</v>
      </c>
      <c r="CO1051" s="59">
        <f t="shared" si="68"/>
        <v>0.1354692519</v>
      </c>
      <c r="CP1051" s="59">
        <f t="shared" si="69"/>
        <v>0.6951687627</v>
      </c>
      <c r="CQ1051" s="59">
        <f t="shared" si="70"/>
        <v>0.1130700465</v>
      </c>
      <c r="CR1051" s="59">
        <f t="shared" si="71"/>
        <v>0.05629193889</v>
      </c>
      <c r="CS1051" s="60">
        <f t="shared" si="72"/>
        <v>13.54692519</v>
      </c>
      <c r="CT1051" s="60">
        <f t="shared" si="73"/>
        <v>5.629193889</v>
      </c>
      <c r="CU1051" s="60">
        <f t="shared" si="74"/>
        <v>80.82388092</v>
      </c>
      <c r="CV1051" s="61">
        <f t="shared" si="75"/>
        <v>0.1240265648</v>
      </c>
      <c r="CW1051" s="61">
        <f t="shared" si="76"/>
        <v>0.1173163721</v>
      </c>
      <c r="CX1051" s="62"/>
    </row>
    <row r="1052" ht="15.75" customHeight="1">
      <c r="A1052" s="17" t="s">
        <v>53</v>
      </c>
      <c r="B1052" s="17" t="s">
        <v>1069</v>
      </c>
      <c r="C1052" s="84" t="s">
        <v>1070</v>
      </c>
      <c r="D1052" s="83"/>
      <c r="E1052" s="83" t="s">
        <v>1071</v>
      </c>
      <c r="F1052" s="2">
        <v>59.0</v>
      </c>
      <c r="G1052" s="3" t="s">
        <v>1130</v>
      </c>
      <c r="H1052" s="48">
        <v>37.34</v>
      </c>
      <c r="I1052" s="49">
        <v>3.48</v>
      </c>
      <c r="J1052" s="49">
        <v>21.07</v>
      </c>
      <c r="K1052" s="49">
        <v>2.93</v>
      </c>
      <c r="L1052" s="49">
        <v>0.01</v>
      </c>
      <c r="M1052" s="49">
        <v>0.16</v>
      </c>
      <c r="N1052" s="49">
        <v>3.73</v>
      </c>
      <c r="O1052" s="49">
        <v>30.75</v>
      </c>
      <c r="P1052" s="49"/>
      <c r="Q1052" s="50">
        <f t="shared" si="8"/>
        <v>99.47</v>
      </c>
      <c r="R1052" s="51">
        <f t="shared" si="9"/>
        <v>12</v>
      </c>
      <c r="S1052" s="52">
        <f t="shared" si="10"/>
        <v>0.6214601818</v>
      </c>
      <c r="T1052" s="52">
        <f t="shared" si="11"/>
        <v>0.0001251583253</v>
      </c>
      <c r="U1052" s="52">
        <f t="shared" si="12"/>
        <v>0.4132940635</v>
      </c>
      <c r="V1052" s="52">
        <f t="shared" si="13"/>
        <v>0.002105398901</v>
      </c>
      <c r="W1052" s="52">
        <f t="shared" si="14"/>
        <v>0</v>
      </c>
      <c r="X1052" s="52">
        <f t="shared" si="15"/>
        <v>0.4279963923</v>
      </c>
      <c r="Y1052" s="52">
        <f t="shared" si="16"/>
        <v>0.05258157192</v>
      </c>
      <c r="Z1052" s="52">
        <f t="shared" si="17"/>
        <v>0.0863429303</v>
      </c>
      <c r="AA1052" s="52">
        <f t="shared" si="18"/>
        <v>0.05224734929</v>
      </c>
      <c r="AB1052" s="52">
        <f t="shared" si="19"/>
        <v>1.656153046</v>
      </c>
      <c r="AC1052" s="53">
        <f t="shared" si="20"/>
        <v>4.970876235</v>
      </c>
      <c r="AD1052" s="54">
        <f t="shared" si="21"/>
        <v>1.242920364</v>
      </c>
      <c r="AE1052" s="54">
        <f t="shared" si="22"/>
        <v>0.0002503166506</v>
      </c>
      <c r="AF1052" s="54">
        <f t="shared" si="23"/>
        <v>0.6199410953</v>
      </c>
      <c r="AG1052" s="54">
        <f t="shared" si="24"/>
        <v>0.003158098351</v>
      </c>
      <c r="AH1052" s="54">
        <f t="shared" si="25"/>
        <v>0</v>
      </c>
      <c r="AI1052" s="54">
        <f t="shared" si="26"/>
        <v>0.4279963923</v>
      </c>
      <c r="AJ1052" s="54">
        <f t="shared" si="27"/>
        <v>0.05258157192</v>
      </c>
      <c r="AK1052" s="54">
        <f t="shared" si="28"/>
        <v>0.0863429303</v>
      </c>
      <c r="AL1052" s="54">
        <f t="shared" si="29"/>
        <v>0.05224734929</v>
      </c>
      <c r="AM1052" s="54">
        <f t="shared" si="30"/>
        <v>2.485438118</v>
      </c>
      <c r="AN1052" s="54">
        <f t="shared" si="31"/>
        <v>-4.970876235</v>
      </c>
      <c r="AO1052" s="55">
        <f t="shared" si="32"/>
        <v>3.001945663</v>
      </c>
      <c r="AP1052" s="55">
        <f t="shared" si="33"/>
        <v>0.0006045737165</v>
      </c>
      <c r="AQ1052" s="55">
        <f t="shared" si="34"/>
        <v>1.996405173</v>
      </c>
      <c r="AR1052" s="55">
        <f t="shared" si="35"/>
        <v>0.01017006927</v>
      </c>
      <c r="AS1052" s="55">
        <f t="shared" si="36"/>
        <v>0</v>
      </c>
      <c r="AT1052" s="55">
        <f t="shared" si="37"/>
        <v>2.067424352</v>
      </c>
      <c r="AU1052" s="55">
        <f t="shared" si="38"/>
        <v>0.2539937817</v>
      </c>
      <c r="AV1052" s="55">
        <f t="shared" si="39"/>
        <v>0.4170770593</v>
      </c>
      <c r="AW1052" s="55">
        <f t="shared" si="40"/>
        <v>0.2523793289</v>
      </c>
      <c r="AX1052" s="55">
        <f t="shared" si="41"/>
        <v>8</v>
      </c>
      <c r="AY1052" s="55">
        <f t="shared" si="42"/>
        <v>24.01167571</v>
      </c>
      <c r="AZ1052" s="54">
        <f t="shared" ref="AZ1052:BA1052" si="7406">AO1052*2</f>
        <v>6.003891325</v>
      </c>
      <c r="BA1052" s="54">
        <f t="shared" si="7406"/>
        <v>0.001209147433</v>
      </c>
      <c r="BB1052" s="54">
        <f t="shared" ref="BB1052:BD1052" si="7407">AQ1052*(3/2)</f>
        <v>2.994607759</v>
      </c>
      <c r="BC1052" s="54">
        <f t="shared" si="7407"/>
        <v>0.01525510391</v>
      </c>
      <c r="BD1052" s="54">
        <f t="shared" si="7407"/>
        <v>0</v>
      </c>
      <c r="BE1052" s="54">
        <f t="shared" ref="BE1052:BH1052" si="7408">AT1052</f>
        <v>2.067424352</v>
      </c>
      <c r="BF1052" s="54">
        <f t="shared" si="7408"/>
        <v>0.2539937817</v>
      </c>
      <c r="BG1052" s="54">
        <f t="shared" si="7408"/>
        <v>0.4170770593</v>
      </c>
      <c r="BH1052" s="54">
        <f t="shared" si="7408"/>
        <v>0.2523793289</v>
      </c>
      <c r="BI1052" s="54">
        <f t="shared" si="46"/>
        <v>12.00583786</v>
      </c>
      <c r="BJ1052" s="54">
        <f t="shared" si="47"/>
        <v>-24.01167571</v>
      </c>
      <c r="BK1052" s="56">
        <f t="shared" ref="BK1052:BN1052" si="7409">AO1052</f>
        <v>3.001945663</v>
      </c>
      <c r="BL1052" s="56">
        <f t="shared" si="7409"/>
        <v>0.0006045737165</v>
      </c>
      <c r="BM1052" s="56">
        <f t="shared" si="7409"/>
        <v>1.996405173</v>
      </c>
      <c r="BN1052" s="56">
        <f t="shared" si="7409"/>
        <v>0.01017006927</v>
      </c>
      <c r="BO1052" s="56">
        <f t="shared" si="49"/>
        <v>0</v>
      </c>
      <c r="BP1052" s="56">
        <f t="shared" si="50"/>
        <v>2.067424352</v>
      </c>
      <c r="BQ1052" s="56">
        <f t="shared" ref="BQ1052:BS1052" si="7410">AU1052</f>
        <v>0.2539937817</v>
      </c>
      <c r="BR1052" s="56">
        <f t="shared" si="7410"/>
        <v>0.4170770593</v>
      </c>
      <c r="BS1052" s="56">
        <f t="shared" si="7410"/>
        <v>0.2523793289</v>
      </c>
      <c r="BT1052" s="56">
        <f t="shared" si="52"/>
        <v>8</v>
      </c>
      <c r="BU1052" s="50">
        <f t="shared" ref="BU1052:BX1052" si="7411">AZ1052</f>
        <v>6.003891325</v>
      </c>
      <c r="BV1052" s="50">
        <f t="shared" si="7411"/>
        <v>0.001209147433</v>
      </c>
      <c r="BW1052" s="50">
        <f t="shared" si="7411"/>
        <v>2.994607759</v>
      </c>
      <c r="BX1052" s="50">
        <f t="shared" si="7411"/>
        <v>0.01525510391</v>
      </c>
      <c r="BY1052" s="50">
        <f t="shared" si="54"/>
        <v>0</v>
      </c>
      <c r="BZ1052" s="50">
        <f t="shared" si="55"/>
        <v>2.067424352</v>
      </c>
      <c r="CA1052" s="50">
        <f t="shared" ref="CA1052:CC1052" si="7412">BF1052</f>
        <v>0.2539937817</v>
      </c>
      <c r="CB1052" s="50">
        <f t="shared" si="7412"/>
        <v>0.4170770593</v>
      </c>
      <c r="CC1052" s="50">
        <f t="shared" si="7412"/>
        <v>0.2523793289</v>
      </c>
      <c r="CD1052" s="50">
        <f t="shared" si="57"/>
        <v>12.00583786</v>
      </c>
      <c r="CE1052" s="57">
        <f t="shared" si="58"/>
        <v>37.34</v>
      </c>
      <c r="CF1052" s="57">
        <f t="shared" si="59"/>
        <v>0.01</v>
      </c>
      <c r="CG1052" s="57">
        <f t="shared" si="60"/>
        <v>21.07</v>
      </c>
      <c r="CH1052" s="57">
        <f t="shared" si="61"/>
        <v>0.16</v>
      </c>
      <c r="CI1052" s="58">
        <f t="shared" si="62"/>
        <v>0</v>
      </c>
      <c r="CJ1052" s="58">
        <f t="shared" si="63"/>
        <v>30.75</v>
      </c>
      <c r="CK1052" s="57">
        <f t="shared" si="64"/>
        <v>3.73</v>
      </c>
      <c r="CL1052" s="57">
        <f t="shared" si="65"/>
        <v>3.48</v>
      </c>
      <c r="CM1052" s="57">
        <f t="shared" si="66"/>
        <v>2.93</v>
      </c>
      <c r="CN1052" s="57">
        <f t="shared" si="67"/>
        <v>99.47</v>
      </c>
      <c r="CO1052" s="59">
        <f t="shared" si="68"/>
        <v>0.1394498687</v>
      </c>
      <c r="CP1052" s="59">
        <f t="shared" si="69"/>
        <v>0.6912440949</v>
      </c>
      <c r="CQ1052" s="59">
        <f t="shared" si="70"/>
        <v>0.08492291465</v>
      </c>
      <c r="CR1052" s="59">
        <f t="shared" si="71"/>
        <v>0.08438312174</v>
      </c>
      <c r="CS1052" s="60">
        <f t="shared" si="72"/>
        <v>13.94498687</v>
      </c>
      <c r="CT1052" s="60">
        <f t="shared" si="73"/>
        <v>8.438312174</v>
      </c>
      <c r="CU1052" s="60">
        <f t="shared" si="74"/>
        <v>77.61670096</v>
      </c>
      <c r="CV1052" s="61">
        <f t="shared" si="75"/>
        <v>0.1541080561</v>
      </c>
      <c r="CW1052" s="61">
        <f t="shared" si="76"/>
        <v>0.1207635863</v>
      </c>
      <c r="CX1052" s="62"/>
    </row>
    <row r="1053" ht="15.75" customHeight="1">
      <c r="A1053" s="17" t="s">
        <v>53</v>
      </c>
      <c r="B1053" s="17" t="s">
        <v>1069</v>
      </c>
      <c r="C1053" s="84" t="s">
        <v>1070</v>
      </c>
      <c r="D1053" s="83"/>
      <c r="E1053" s="83" t="s">
        <v>1071</v>
      </c>
      <c r="F1053" s="2">
        <v>60.0</v>
      </c>
      <c r="G1053" s="3" t="s">
        <v>1131</v>
      </c>
      <c r="H1053" s="48">
        <v>36.73</v>
      </c>
      <c r="I1053" s="49">
        <v>2.36</v>
      </c>
      <c r="J1053" s="49">
        <v>21.37</v>
      </c>
      <c r="K1053" s="49">
        <v>2.23</v>
      </c>
      <c r="L1053" s="49">
        <v>0.01</v>
      </c>
      <c r="M1053" s="49">
        <v>0.02</v>
      </c>
      <c r="N1053" s="49">
        <v>8.54</v>
      </c>
      <c r="O1053" s="49">
        <v>28.05</v>
      </c>
      <c r="P1053" s="49"/>
      <c r="Q1053" s="50">
        <f t="shared" si="8"/>
        <v>99.31</v>
      </c>
      <c r="R1053" s="51">
        <f t="shared" si="9"/>
        <v>12</v>
      </c>
      <c r="S1053" s="52">
        <f t="shared" si="10"/>
        <v>0.6113077792</v>
      </c>
      <c r="T1053" s="52">
        <f t="shared" si="11"/>
        <v>0.0001251583253</v>
      </c>
      <c r="U1053" s="52">
        <f t="shared" si="12"/>
        <v>0.4191786492</v>
      </c>
      <c r="V1053" s="52">
        <f t="shared" si="13"/>
        <v>0.0002631748626</v>
      </c>
      <c r="W1053" s="52">
        <f t="shared" si="14"/>
        <v>0</v>
      </c>
      <c r="X1053" s="52">
        <f t="shared" si="15"/>
        <v>0.3904162213</v>
      </c>
      <c r="Y1053" s="52">
        <f t="shared" si="16"/>
        <v>0.1203878349</v>
      </c>
      <c r="Z1053" s="52">
        <f t="shared" si="17"/>
        <v>0.05855440101</v>
      </c>
      <c r="AA1053" s="52">
        <f t="shared" si="18"/>
        <v>0.03976504741</v>
      </c>
      <c r="AB1053" s="52">
        <f t="shared" si="19"/>
        <v>1.639998266</v>
      </c>
      <c r="AC1053" s="53">
        <f t="shared" si="20"/>
        <v>4.922304232</v>
      </c>
      <c r="AD1053" s="54">
        <f t="shared" si="21"/>
        <v>1.222615558</v>
      </c>
      <c r="AE1053" s="54">
        <f t="shared" si="22"/>
        <v>0.0002503166506</v>
      </c>
      <c r="AF1053" s="54">
        <f t="shared" si="23"/>
        <v>0.6287679737</v>
      </c>
      <c r="AG1053" s="54">
        <f t="shared" si="24"/>
        <v>0.0003947622939</v>
      </c>
      <c r="AH1053" s="54">
        <f t="shared" si="25"/>
        <v>0</v>
      </c>
      <c r="AI1053" s="54">
        <f t="shared" si="26"/>
        <v>0.3904162213</v>
      </c>
      <c r="AJ1053" s="54">
        <f t="shared" si="27"/>
        <v>0.1203878349</v>
      </c>
      <c r="AK1053" s="54">
        <f t="shared" si="28"/>
        <v>0.05855440101</v>
      </c>
      <c r="AL1053" s="54">
        <f t="shared" si="29"/>
        <v>0.03976504741</v>
      </c>
      <c r="AM1053" s="54">
        <f t="shared" si="30"/>
        <v>2.461152116</v>
      </c>
      <c r="AN1053" s="54">
        <f t="shared" si="31"/>
        <v>-4.922304232</v>
      </c>
      <c r="AO1053" s="55">
        <f t="shared" si="32"/>
        <v>2.98199232</v>
      </c>
      <c r="AP1053" s="55">
        <f t="shared" si="33"/>
        <v>0.0006105290615</v>
      </c>
      <c r="AQ1053" s="55">
        <f t="shared" si="34"/>
        <v>2.04477606</v>
      </c>
      <c r="AR1053" s="55">
        <f t="shared" si="35"/>
        <v>0.001283781175</v>
      </c>
      <c r="AS1053" s="55">
        <f t="shared" si="36"/>
        <v>0</v>
      </c>
      <c r="AT1053" s="55">
        <f t="shared" si="37"/>
        <v>1.904471385</v>
      </c>
      <c r="AU1053" s="55">
        <f t="shared" si="38"/>
        <v>0.5872583521</v>
      </c>
      <c r="AV1053" s="55">
        <f t="shared" si="39"/>
        <v>0.2856315264</v>
      </c>
      <c r="AW1053" s="55">
        <f t="shared" si="40"/>
        <v>0.1939760461</v>
      </c>
      <c r="AX1053" s="55">
        <f t="shared" si="41"/>
        <v>8</v>
      </c>
      <c r="AY1053" s="55">
        <f t="shared" si="42"/>
        <v>24.01126554</v>
      </c>
      <c r="AZ1053" s="54">
        <f t="shared" ref="AZ1053:BA1053" si="7413">AO1053*2</f>
        <v>5.963984639</v>
      </c>
      <c r="BA1053" s="54">
        <f t="shared" si="7413"/>
        <v>0.001221058123</v>
      </c>
      <c r="BB1053" s="54">
        <f t="shared" ref="BB1053:BD1053" si="7414">AQ1053*(3/2)</f>
        <v>3.06716409</v>
      </c>
      <c r="BC1053" s="54">
        <f t="shared" si="7414"/>
        <v>0.001925671762</v>
      </c>
      <c r="BD1053" s="54">
        <f t="shared" si="7414"/>
        <v>0</v>
      </c>
      <c r="BE1053" s="54">
        <f t="shared" ref="BE1053:BH1053" si="7415">AT1053</f>
        <v>1.904471385</v>
      </c>
      <c r="BF1053" s="54">
        <f t="shared" si="7415"/>
        <v>0.5872583521</v>
      </c>
      <c r="BG1053" s="54">
        <f t="shared" si="7415"/>
        <v>0.2856315264</v>
      </c>
      <c r="BH1053" s="54">
        <f t="shared" si="7415"/>
        <v>0.1939760461</v>
      </c>
      <c r="BI1053" s="54">
        <f t="shared" si="46"/>
        <v>12.00563277</v>
      </c>
      <c r="BJ1053" s="54">
        <f t="shared" si="47"/>
        <v>-24.01126554</v>
      </c>
      <c r="BK1053" s="56">
        <f t="shared" ref="BK1053:BN1053" si="7416">AO1053</f>
        <v>2.98199232</v>
      </c>
      <c r="BL1053" s="56">
        <f t="shared" si="7416"/>
        <v>0.0006105290615</v>
      </c>
      <c r="BM1053" s="56">
        <f t="shared" si="7416"/>
        <v>2.04477606</v>
      </c>
      <c r="BN1053" s="56">
        <f t="shared" si="7416"/>
        <v>0.001283781175</v>
      </c>
      <c r="BO1053" s="56">
        <f t="shared" si="49"/>
        <v>0</v>
      </c>
      <c r="BP1053" s="56">
        <f t="shared" si="50"/>
        <v>1.904471385</v>
      </c>
      <c r="BQ1053" s="56">
        <f t="shared" ref="BQ1053:BS1053" si="7417">AU1053</f>
        <v>0.5872583521</v>
      </c>
      <c r="BR1053" s="56">
        <f t="shared" si="7417"/>
        <v>0.2856315264</v>
      </c>
      <c r="BS1053" s="56">
        <f t="shared" si="7417"/>
        <v>0.1939760461</v>
      </c>
      <c r="BT1053" s="56">
        <f t="shared" si="52"/>
        <v>8</v>
      </c>
      <c r="BU1053" s="50">
        <f t="shared" ref="BU1053:BX1053" si="7418">AZ1053</f>
        <v>5.963984639</v>
      </c>
      <c r="BV1053" s="50">
        <f t="shared" si="7418"/>
        <v>0.001221058123</v>
      </c>
      <c r="BW1053" s="50">
        <f t="shared" si="7418"/>
        <v>3.06716409</v>
      </c>
      <c r="BX1053" s="50">
        <f t="shared" si="7418"/>
        <v>0.001925671762</v>
      </c>
      <c r="BY1053" s="50">
        <f t="shared" si="54"/>
        <v>0</v>
      </c>
      <c r="BZ1053" s="50">
        <f t="shared" si="55"/>
        <v>1.904471385</v>
      </c>
      <c r="CA1053" s="50">
        <f t="shared" ref="CA1053:CC1053" si="7419">BF1053</f>
        <v>0.5872583521</v>
      </c>
      <c r="CB1053" s="50">
        <f t="shared" si="7419"/>
        <v>0.2856315264</v>
      </c>
      <c r="CC1053" s="50">
        <f t="shared" si="7419"/>
        <v>0.1939760461</v>
      </c>
      <c r="CD1053" s="50">
        <f t="shared" si="57"/>
        <v>12.00563277</v>
      </c>
      <c r="CE1053" s="57">
        <f t="shared" si="58"/>
        <v>36.73</v>
      </c>
      <c r="CF1053" s="57">
        <f t="shared" si="59"/>
        <v>0.01</v>
      </c>
      <c r="CG1053" s="57">
        <f t="shared" si="60"/>
        <v>21.37</v>
      </c>
      <c r="CH1053" s="57">
        <f t="shared" si="61"/>
        <v>0.02</v>
      </c>
      <c r="CI1053" s="58">
        <f t="shared" si="62"/>
        <v>0</v>
      </c>
      <c r="CJ1053" s="58">
        <f t="shared" si="63"/>
        <v>28.05</v>
      </c>
      <c r="CK1053" s="57">
        <f t="shared" si="64"/>
        <v>8.54</v>
      </c>
      <c r="CL1053" s="57">
        <f t="shared" si="65"/>
        <v>2.36</v>
      </c>
      <c r="CM1053" s="57">
        <f t="shared" si="66"/>
        <v>2.23</v>
      </c>
      <c r="CN1053" s="57">
        <f t="shared" si="67"/>
        <v>99.31</v>
      </c>
      <c r="CO1053" s="59">
        <f t="shared" si="68"/>
        <v>0.09612894687</v>
      </c>
      <c r="CP1053" s="59">
        <f t="shared" si="69"/>
        <v>0.6409475555</v>
      </c>
      <c r="CQ1053" s="59">
        <f t="shared" si="70"/>
        <v>0.1976410925</v>
      </c>
      <c r="CR1053" s="59">
        <f t="shared" si="71"/>
        <v>0.06528240515</v>
      </c>
      <c r="CS1053" s="60">
        <f t="shared" si="72"/>
        <v>9.612894687</v>
      </c>
      <c r="CT1053" s="60">
        <f t="shared" si="73"/>
        <v>6.528240515</v>
      </c>
      <c r="CU1053" s="60">
        <f t="shared" si="74"/>
        <v>83.8588648</v>
      </c>
      <c r="CV1053" s="61">
        <f t="shared" si="75"/>
        <v>0.1133468786</v>
      </c>
      <c r="CW1053" s="61">
        <f t="shared" si="76"/>
        <v>0.08324766799</v>
      </c>
      <c r="CX1053" s="62"/>
    </row>
    <row r="1054" ht="15.75" customHeight="1">
      <c r="A1054" s="17" t="s">
        <v>53</v>
      </c>
      <c r="B1054" s="17" t="s">
        <v>1069</v>
      </c>
      <c r="C1054" s="84" t="s">
        <v>1070</v>
      </c>
      <c r="D1054" s="83"/>
      <c r="E1054" s="83" t="s">
        <v>1071</v>
      </c>
      <c r="F1054" s="2">
        <v>61.0</v>
      </c>
      <c r="G1054" s="3" t="s">
        <v>1132</v>
      </c>
      <c r="H1054" s="48">
        <v>37.87</v>
      </c>
      <c r="I1054" s="49">
        <v>5.1</v>
      </c>
      <c r="J1054" s="49">
        <v>21.73</v>
      </c>
      <c r="K1054" s="49">
        <v>1.94</v>
      </c>
      <c r="L1054" s="49">
        <v>0.03</v>
      </c>
      <c r="M1054" s="49">
        <v>0.0</v>
      </c>
      <c r="N1054" s="49">
        <v>3.87</v>
      </c>
      <c r="O1054" s="49">
        <v>29.47</v>
      </c>
      <c r="P1054" s="49"/>
      <c r="Q1054" s="50">
        <f t="shared" si="8"/>
        <v>100.01</v>
      </c>
      <c r="R1054" s="51">
        <f t="shared" si="9"/>
        <v>12</v>
      </c>
      <c r="S1054" s="52">
        <f t="shared" si="10"/>
        <v>0.6302811217</v>
      </c>
      <c r="T1054" s="52">
        <f t="shared" si="11"/>
        <v>0.0003754749758</v>
      </c>
      <c r="U1054" s="52">
        <f t="shared" si="12"/>
        <v>0.4262401519</v>
      </c>
      <c r="V1054" s="52">
        <f t="shared" si="13"/>
        <v>0</v>
      </c>
      <c r="W1054" s="52">
        <f t="shared" si="14"/>
        <v>0</v>
      </c>
      <c r="X1054" s="52">
        <f t="shared" si="15"/>
        <v>0.4101806075</v>
      </c>
      <c r="Y1054" s="52">
        <f t="shared" si="16"/>
        <v>0.05455514299</v>
      </c>
      <c r="Z1054" s="52">
        <f t="shared" si="17"/>
        <v>0.126537053</v>
      </c>
      <c r="AA1054" s="52">
        <f t="shared" si="18"/>
        <v>0.03459380806</v>
      </c>
      <c r="AB1054" s="52">
        <f t="shared" si="19"/>
        <v>1.68276336</v>
      </c>
      <c r="AC1054" s="53">
        <f t="shared" si="20"/>
        <v>5.053080066</v>
      </c>
      <c r="AD1054" s="54">
        <f t="shared" si="21"/>
        <v>1.260562243</v>
      </c>
      <c r="AE1054" s="54">
        <f t="shared" si="22"/>
        <v>0.0007509499517</v>
      </c>
      <c r="AF1054" s="54">
        <f t="shared" si="23"/>
        <v>0.6393602279</v>
      </c>
      <c r="AG1054" s="54">
        <f t="shared" si="24"/>
        <v>0</v>
      </c>
      <c r="AH1054" s="54">
        <f t="shared" si="25"/>
        <v>0</v>
      </c>
      <c r="AI1054" s="54">
        <f t="shared" si="26"/>
        <v>0.4101806075</v>
      </c>
      <c r="AJ1054" s="54">
        <f t="shared" si="27"/>
        <v>0.05455514299</v>
      </c>
      <c r="AK1054" s="54">
        <f t="shared" si="28"/>
        <v>0.126537053</v>
      </c>
      <c r="AL1054" s="54">
        <f t="shared" si="29"/>
        <v>0.03459380806</v>
      </c>
      <c r="AM1054" s="54">
        <f t="shared" si="30"/>
        <v>2.526540033</v>
      </c>
      <c r="AN1054" s="54">
        <f t="shared" si="31"/>
        <v>-5.053080066</v>
      </c>
      <c r="AO1054" s="55">
        <f t="shared" si="32"/>
        <v>2.996410008</v>
      </c>
      <c r="AP1054" s="55">
        <f t="shared" si="33"/>
        <v>0.00178503994</v>
      </c>
      <c r="AQ1054" s="55">
        <f t="shared" si="34"/>
        <v>2.0263819</v>
      </c>
      <c r="AR1054" s="55">
        <f t="shared" si="35"/>
        <v>0</v>
      </c>
      <c r="AS1054" s="55">
        <f t="shared" si="36"/>
        <v>0</v>
      </c>
      <c r="AT1054" s="55">
        <f t="shared" si="37"/>
        <v>1.950033462</v>
      </c>
      <c r="AU1054" s="55">
        <f t="shared" si="38"/>
        <v>0.2593597853</v>
      </c>
      <c r="AV1054" s="55">
        <f t="shared" si="39"/>
        <v>0.601567902</v>
      </c>
      <c r="AW1054" s="55">
        <f t="shared" si="40"/>
        <v>0.164461903</v>
      </c>
      <c r="AX1054" s="55">
        <f t="shared" si="41"/>
        <v>8</v>
      </c>
      <c r="AY1054" s="55">
        <f t="shared" si="42"/>
        <v>24.022772</v>
      </c>
      <c r="AZ1054" s="54">
        <f t="shared" ref="AZ1054:BA1054" si="7420">AO1054*2</f>
        <v>5.992820016</v>
      </c>
      <c r="BA1054" s="54">
        <f t="shared" si="7420"/>
        <v>0.003570079879</v>
      </c>
      <c r="BB1054" s="54">
        <f t="shared" ref="BB1054:BD1054" si="7421">AQ1054*(3/2)</f>
        <v>3.03957285</v>
      </c>
      <c r="BC1054" s="54">
        <f t="shared" si="7421"/>
        <v>0</v>
      </c>
      <c r="BD1054" s="54">
        <f t="shared" si="7421"/>
        <v>0</v>
      </c>
      <c r="BE1054" s="54">
        <f t="shared" ref="BE1054:BH1054" si="7422">AT1054</f>
        <v>1.950033462</v>
      </c>
      <c r="BF1054" s="54">
        <f t="shared" si="7422"/>
        <v>0.2593597853</v>
      </c>
      <c r="BG1054" s="54">
        <f t="shared" si="7422"/>
        <v>0.601567902</v>
      </c>
      <c r="BH1054" s="54">
        <f t="shared" si="7422"/>
        <v>0.164461903</v>
      </c>
      <c r="BI1054" s="54">
        <f t="shared" si="46"/>
        <v>12.011386</v>
      </c>
      <c r="BJ1054" s="54">
        <f t="shared" si="47"/>
        <v>-24.022772</v>
      </c>
      <c r="BK1054" s="56">
        <f t="shared" ref="BK1054:BN1054" si="7423">AO1054</f>
        <v>2.996410008</v>
      </c>
      <c r="BL1054" s="56">
        <f t="shared" si="7423"/>
        <v>0.00178503994</v>
      </c>
      <c r="BM1054" s="56">
        <f t="shared" si="7423"/>
        <v>2.0263819</v>
      </c>
      <c r="BN1054" s="56">
        <f t="shared" si="7423"/>
        <v>0</v>
      </c>
      <c r="BO1054" s="56">
        <f t="shared" si="49"/>
        <v>0</v>
      </c>
      <c r="BP1054" s="56">
        <f t="shared" si="50"/>
        <v>1.950033462</v>
      </c>
      <c r="BQ1054" s="56">
        <f t="shared" ref="BQ1054:BS1054" si="7424">AU1054</f>
        <v>0.2593597853</v>
      </c>
      <c r="BR1054" s="56">
        <f t="shared" si="7424"/>
        <v>0.601567902</v>
      </c>
      <c r="BS1054" s="56">
        <f t="shared" si="7424"/>
        <v>0.164461903</v>
      </c>
      <c r="BT1054" s="56">
        <f t="shared" si="52"/>
        <v>8</v>
      </c>
      <c r="BU1054" s="50">
        <f t="shared" ref="BU1054:BX1054" si="7425">AZ1054</f>
        <v>5.992820016</v>
      </c>
      <c r="BV1054" s="50">
        <f t="shared" si="7425"/>
        <v>0.003570079879</v>
      </c>
      <c r="BW1054" s="50">
        <f t="shared" si="7425"/>
        <v>3.03957285</v>
      </c>
      <c r="BX1054" s="50">
        <f t="shared" si="7425"/>
        <v>0</v>
      </c>
      <c r="BY1054" s="50">
        <f t="shared" si="54"/>
        <v>0</v>
      </c>
      <c r="BZ1054" s="50">
        <f t="shared" si="55"/>
        <v>1.950033462</v>
      </c>
      <c r="CA1054" s="50">
        <f t="shared" ref="CA1054:CC1054" si="7426">BF1054</f>
        <v>0.2593597853</v>
      </c>
      <c r="CB1054" s="50">
        <f t="shared" si="7426"/>
        <v>0.601567902</v>
      </c>
      <c r="CC1054" s="50">
        <f t="shared" si="7426"/>
        <v>0.164461903</v>
      </c>
      <c r="CD1054" s="50">
        <f t="shared" si="57"/>
        <v>12.011386</v>
      </c>
      <c r="CE1054" s="57">
        <f t="shared" si="58"/>
        <v>37.87</v>
      </c>
      <c r="CF1054" s="57">
        <f t="shared" si="59"/>
        <v>0.03</v>
      </c>
      <c r="CG1054" s="57">
        <f t="shared" si="60"/>
        <v>21.73</v>
      </c>
      <c r="CH1054" s="57">
        <f t="shared" si="61"/>
        <v>0</v>
      </c>
      <c r="CI1054" s="58">
        <f t="shared" si="62"/>
        <v>0</v>
      </c>
      <c r="CJ1054" s="58">
        <f t="shared" si="63"/>
        <v>29.47</v>
      </c>
      <c r="CK1054" s="57">
        <f t="shared" si="64"/>
        <v>3.87</v>
      </c>
      <c r="CL1054" s="57">
        <f t="shared" si="65"/>
        <v>5.1</v>
      </c>
      <c r="CM1054" s="57">
        <f t="shared" si="66"/>
        <v>1.94</v>
      </c>
      <c r="CN1054" s="57">
        <f t="shared" si="67"/>
        <v>100.01</v>
      </c>
      <c r="CO1054" s="59">
        <f t="shared" si="68"/>
        <v>0.2021789478</v>
      </c>
      <c r="CP1054" s="59">
        <f t="shared" si="69"/>
        <v>0.6553802359</v>
      </c>
      <c r="CQ1054" s="59">
        <f t="shared" si="70"/>
        <v>0.08716736438</v>
      </c>
      <c r="CR1054" s="59">
        <f t="shared" si="71"/>
        <v>0.05527345192</v>
      </c>
      <c r="CS1054" s="60">
        <f t="shared" si="72"/>
        <v>20.21789478</v>
      </c>
      <c r="CT1054" s="60">
        <f t="shared" si="73"/>
        <v>5.527345192</v>
      </c>
      <c r="CU1054" s="60">
        <f t="shared" si="74"/>
        <v>74.25476002</v>
      </c>
      <c r="CV1054" s="61">
        <f t="shared" si="75"/>
        <v>0.1563629258</v>
      </c>
      <c r="CW1054" s="61">
        <f t="shared" si="76"/>
        <v>0.1750869688</v>
      </c>
      <c r="CX1054" s="62"/>
    </row>
    <row r="1055" ht="15.75" customHeight="1">
      <c r="A1055" s="17" t="s">
        <v>53</v>
      </c>
      <c r="B1055" s="17" t="s">
        <v>1069</v>
      </c>
      <c r="C1055" s="84" t="s">
        <v>1070</v>
      </c>
      <c r="D1055" s="83"/>
      <c r="E1055" s="83" t="s">
        <v>1071</v>
      </c>
      <c r="F1055" s="2">
        <v>62.0</v>
      </c>
      <c r="G1055" s="3" t="s">
        <v>1133</v>
      </c>
      <c r="H1055" s="48">
        <v>37.26</v>
      </c>
      <c r="I1055" s="49">
        <v>3.47</v>
      </c>
      <c r="J1055" s="49">
        <v>21.3</v>
      </c>
      <c r="K1055" s="49">
        <v>1.87</v>
      </c>
      <c r="L1055" s="49">
        <v>0.02</v>
      </c>
      <c r="M1055" s="49">
        <v>0.01</v>
      </c>
      <c r="N1055" s="49">
        <v>5.42</v>
      </c>
      <c r="O1055" s="49">
        <v>30.19</v>
      </c>
      <c r="P1055" s="49"/>
      <c r="Q1055" s="50">
        <f t="shared" si="8"/>
        <v>99.54</v>
      </c>
      <c r="R1055" s="51">
        <f t="shared" si="9"/>
        <v>12</v>
      </c>
      <c r="S1055" s="52">
        <f t="shared" si="10"/>
        <v>0.6201287191</v>
      </c>
      <c r="T1055" s="52">
        <f t="shared" si="11"/>
        <v>0.0002503166506</v>
      </c>
      <c r="U1055" s="52">
        <f t="shared" si="12"/>
        <v>0.4178055792</v>
      </c>
      <c r="V1055" s="52">
        <f t="shared" si="13"/>
        <v>0.0001315874313</v>
      </c>
      <c r="W1055" s="52">
        <f t="shared" si="14"/>
        <v>0</v>
      </c>
      <c r="X1055" s="52">
        <f t="shared" si="15"/>
        <v>0.4202019865</v>
      </c>
      <c r="Y1055" s="52">
        <f t="shared" si="16"/>
        <v>0.07640539405</v>
      </c>
      <c r="Z1055" s="52">
        <f t="shared" si="17"/>
        <v>0.08609481843</v>
      </c>
      <c r="AA1055" s="52">
        <f t="shared" si="18"/>
        <v>0.03334557788</v>
      </c>
      <c r="AB1055" s="52">
        <f t="shared" si="19"/>
        <v>1.654363979</v>
      </c>
      <c r="AC1055" s="53">
        <f t="shared" si="20"/>
        <v>4.967423197</v>
      </c>
      <c r="AD1055" s="54">
        <f t="shared" si="21"/>
        <v>1.240257438</v>
      </c>
      <c r="AE1055" s="54">
        <f t="shared" si="22"/>
        <v>0.0005006333011</v>
      </c>
      <c r="AF1055" s="54">
        <f t="shared" si="23"/>
        <v>0.6267083688</v>
      </c>
      <c r="AG1055" s="54">
        <f t="shared" si="24"/>
        <v>0.0001973811469</v>
      </c>
      <c r="AH1055" s="54">
        <f t="shared" si="25"/>
        <v>0</v>
      </c>
      <c r="AI1055" s="54">
        <f t="shared" si="26"/>
        <v>0.4202019865</v>
      </c>
      <c r="AJ1055" s="54">
        <f t="shared" si="27"/>
        <v>0.07640539405</v>
      </c>
      <c r="AK1055" s="54">
        <f t="shared" si="28"/>
        <v>0.08609481843</v>
      </c>
      <c r="AL1055" s="54">
        <f t="shared" si="29"/>
        <v>0.03334557788</v>
      </c>
      <c r="AM1055" s="54">
        <f t="shared" si="30"/>
        <v>2.483711598</v>
      </c>
      <c r="AN1055" s="54">
        <f t="shared" si="31"/>
        <v>-4.967423197</v>
      </c>
      <c r="AO1055" s="55">
        <f t="shared" si="32"/>
        <v>2.998753488</v>
      </c>
      <c r="AP1055" s="55">
        <f t="shared" si="33"/>
        <v>0.001210455033</v>
      </c>
      <c r="AQ1055" s="55">
        <f t="shared" si="34"/>
        <v>2.020380446</v>
      </c>
      <c r="AR1055" s="55">
        <f t="shared" si="35"/>
        <v>0.0006363167136</v>
      </c>
      <c r="AS1055" s="55">
        <f t="shared" si="36"/>
        <v>0</v>
      </c>
      <c r="AT1055" s="55">
        <f t="shared" si="37"/>
        <v>2.031968741</v>
      </c>
      <c r="AU1055" s="55">
        <f t="shared" si="38"/>
        <v>0.3694731994</v>
      </c>
      <c r="AV1055" s="55">
        <f t="shared" si="39"/>
        <v>0.4163283027</v>
      </c>
      <c r="AW1055" s="55">
        <f t="shared" si="40"/>
        <v>0.1612490518</v>
      </c>
      <c r="AX1055" s="55">
        <f t="shared" si="41"/>
        <v>8</v>
      </c>
      <c r="AY1055" s="55">
        <f t="shared" si="42"/>
        <v>24.02094465</v>
      </c>
      <c r="AZ1055" s="54">
        <f t="shared" ref="AZ1055:BA1055" si="7427">AO1055*2</f>
        <v>5.997506976</v>
      </c>
      <c r="BA1055" s="54">
        <f t="shared" si="7427"/>
        <v>0.002420910065</v>
      </c>
      <c r="BB1055" s="54">
        <f t="shared" ref="BB1055:BD1055" si="7428">AQ1055*(3/2)</f>
        <v>3.030570668</v>
      </c>
      <c r="BC1055" s="54">
        <f t="shared" si="7428"/>
        <v>0.0009544750704</v>
      </c>
      <c r="BD1055" s="54">
        <f t="shared" si="7428"/>
        <v>0</v>
      </c>
      <c r="BE1055" s="54">
        <f t="shared" ref="BE1055:BH1055" si="7429">AT1055</f>
        <v>2.031968741</v>
      </c>
      <c r="BF1055" s="54">
        <f t="shared" si="7429"/>
        <v>0.3694731994</v>
      </c>
      <c r="BG1055" s="54">
        <f t="shared" si="7429"/>
        <v>0.4163283027</v>
      </c>
      <c r="BH1055" s="54">
        <f t="shared" si="7429"/>
        <v>0.1612490518</v>
      </c>
      <c r="BI1055" s="54">
        <f t="shared" si="46"/>
        <v>12.01047232</v>
      </c>
      <c r="BJ1055" s="54">
        <f t="shared" si="47"/>
        <v>-24.02094465</v>
      </c>
      <c r="BK1055" s="56">
        <f t="shared" ref="BK1055:BN1055" si="7430">AO1055</f>
        <v>2.998753488</v>
      </c>
      <c r="BL1055" s="56">
        <f t="shared" si="7430"/>
        <v>0.001210455033</v>
      </c>
      <c r="BM1055" s="56">
        <f t="shared" si="7430"/>
        <v>2.020380446</v>
      </c>
      <c r="BN1055" s="56">
        <f t="shared" si="7430"/>
        <v>0.0006363167136</v>
      </c>
      <c r="BO1055" s="56">
        <f t="shared" si="49"/>
        <v>0</v>
      </c>
      <c r="BP1055" s="56">
        <f t="shared" si="50"/>
        <v>2.031968741</v>
      </c>
      <c r="BQ1055" s="56">
        <f t="shared" ref="BQ1055:BS1055" si="7431">AU1055</f>
        <v>0.3694731994</v>
      </c>
      <c r="BR1055" s="56">
        <f t="shared" si="7431"/>
        <v>0.4163283027</v>
      </c>
      <c r="BS1055" s="56">
        <f t="shared" si="7431"/>
        <v>0.1612490518</v>
      </c>
      <c r="BT1055" s="56">
        <f t="shared" si="52"/>
        <v>8</v>
      </c>
      <c r="BU1055" s="50">
        <f t="shared" ref="BU1055:BX1055" si="7432">AZ1055</f>
        <v>5.997506976</v>
      </c>
      <c r="BV1055" s="50">
        <f t="shared" si="7432"/>
        <v>0.002420910065</v>
      </c>
      <c r="BW1055" s="50">
        <f t="shared" si="7432"/>
        <v>3.030570668</v>
      </c>
      <c r="BX1055" s="50">
        <f t="shared" si="7432"/>
        <v>0.0009544750704</v>
      </c>
      <c r="BY1055" s="50">
        <f t="shared" si="54"/>
        <v>0</v>
      </c>
      <c r="BZ1055" s="50">
        <f t="shared" si="55"/>
        <v>2.031968741</v>
      </c>
      <c r="CA1055" s="50">
        <f t="shared" ref="CA1055:CC1055" si="7433">BF1055</f>
        <v>0.3694731994</v>
      </c>
      <c r="CB1055" s="50">
        <f t="shared" si="7433"/>
        <v>0.4163283027</v>
      </c>
      <c r="CC1055" s="50">
        <f t="shared" si="7433"/>
        <v>0.1612490518</v>
      </c>
      <c r="CD1055" s="50">
        <f t="shared" si="57"/>
        <v>12.01047232</v>
      </c>
      <c r="CE1055" s="57">
        <f t="shared" si="58"/>
        <v>37.26</v>
      </c>
      <c r="CF1055" s="57">
        <f t="shared" si="59"/>
        <v>0.02</v>
      </c>
      <c r="CG1055" s="57">
        <f t="shared" si="60"/>
        <v>21.3</v>
      </c>
      <c r="CH1055" s="57">
        <f t="shared" si="61"/>
        <v>0.01</v>
      </c>
      <c r="CI1055" s="58">
        <f t="shared" si="62"/>
        <v>0</v>
      </c>
      <c r="CJ1055" s="58">
        <f t="shared" si="63"/>
        <v>30.19</v>
      </c>
      <c r="CK1055" s="57">
        <f t="shared" si="64"/>
        <v>5.42</v>
      </c>
      <c r="CL1055" s="57">
        <f t="shared" si="65"/>
        <v>3.47</v>
      </c>
      <c r="CM1055" s="57">
        <f t="shared" si="66"/>
        <v>1.87</v>
      </c>
      <c r="CN1055" s="57">
        <f t="shared" si="67"/>
        <v>99.54</v>
      </c>
      <c r="CO1055" s="59">
        <f t="shared" si="68"/>
        <v>0.1397534764</v>
      </c>
      <c r="CP1055" s="59">
        <f t="shared" si="69"/>
        <v>0.6820931789</v>
      </c>
      <c r="CQ1055" s="59">
        <f t="shared" si="70"/>
        <v>0.1240251112</v>
      </c>
      <c r="CR1055" s="59">
        <f t="shared" si="71"/>
        <v>0.05412823345</v>
      </c>
      <c r="CS1055" s="60">
        <f t="shared" si="72"/>
        <v>13.97534764</v>
      </c>
      <c r="CT1055" s="60">
        <f t="shared" si="73"/>
        <v>5.412823345</v>
      </c>
      <c r="CU1055" s="60">
        <f t="shared" si="74"/>
        <v>80.61182902</v>
      </c>
      <c r="CV1055" s="61">
        <f t="shared" si="75"/>
        <v>0.1240049716</v>
      </c>
      <c r="CW1055" s="61">
        <f t="shared" si="76"/>
        <v>0.1210265106</v>
      </c>
      <c r="CX1055" s="62"/>
    </row>
    <row r="1056" ht="15.75" customHeight="1">
      <c r="A1056" s="17" t="s">
        <v>53</v>
      </c>
      <c r="B1056" s="17" t="s">
        <v>1069</v>
      </c>
      <c r="C1056" s="84" t="s">
        <v>1070</v>
      </c>
      <c r="D1056" s="83"/>
      <c r="E1056" s="83" t="s">
        <v>1071</v>
      </c>
      <c r="F1056" s="2">
        <v>63.0</v>
      </c>
      <c r="G1056" s="3" t="s">
        <v>1134</v>
      </c>
      <c r="H1056" s="48">
        <v>38.56</v>
      </c>
      <c r="I1056" s="49">
        <v>8.19</v>
      </c>
      <c r="J1056" s="49">
        <v>22.19</v>
      </c>
      <c r="K1056" s="49">
        <v>1.04</v>
      </c>
      <c r="L1056" s="49">
        <v>0.03</v>
      </c>
      <c r="M1056" s="49">
        <v>0.02</v>
      </c>
      <c r="N1056" s="49">
        <v>0.94</v>
      </c>
      <c r="O1056" s="49">
        <v>29.3</v>
      </c>
      <c r="P1056" s="49"/>
      <c r="Q1056" s="50">
        <f t="shared" si="8"/>
        <v>100.27</v>
      </c>
      <c r="R1056" s="51">
        <f t="shared" si="9"/>
        <v>12</v>
      </c>
      <c r="S1056" s="52">
        <f t="shared" si="10"/>
        <v>0.6417649869</v>
      </c>
      <c r="T1056" s="52">
        <f t="shared" si="11"/>
        <v>0.0003754749758</v>
      </c>
      <c r="U1056" s="52">
        <f t="shared" si="12"/>
        <v>0.4352631832</v>
      </c>
      <c r="V1056" s="52">
        <f t="shared" si="13"/>
        <v>0.0002631748626</v>
      </c>
      <c r="W1056" s="52">
        <f t="shared" si="14"/>
        <v>0</v>
      </c>
      <c r="X1056" s="52">
        <f t="shared" si="15"/>
        <v>0.4078144486</v>
      </c>
      <c r="Y1056" s="52">
        <f t="shared" si="16"/>
        <v>0.01325112</v>
      </c>
      <c r="Z1056" s="52">
        <f t="shared" si="17"/>
        <v>0.2032036204</v>
      </c>
      <c r="AA1056" s="52">
        <f t="shared" si="18"/>
        <v>0.01854513422</v>
      </c>
      <c r="AB1056" s="52">
        <f t="shared" si="19"/>
        <v>1.720481143</v>
      </c>
      <c r="AC1056" s="53">
        <f t="shared" si="20"/>
        <v>5.160769568</v>
      </c>
      <c r="AD1056" s="54">
        <f t="shared" si="21"/>
        <v>1.283529974</v>
      </c>
      <c r="AE1056" s="54">
        <f t="shared" si="22"/>
        <v>0.0007509499517</v>
      </c>
      <c r="AF1056" s="54">
        <f t="shared" si="23"/>
        <v>0.6528947748</v>
      </c>
      <c r="AG1056" s="54">
        <f t="shared" si="24"/>
        <v>0.0003947622939</v>
      </c>
      <c r="AH1056" s="54">
        <f t="shared" si="25"/>
        <v>0</v>
      </c>
      <c r="AI1056" s="54">
        <f t="shared" si="26"/>
        <v>0.4078144486</v>
      </c>
      <c r="AJ1056" s="54">
        <f t="shared" si="27"/>
        <v>0.01325112</v>
      </c>
      <c r="AK1056" s="54">
        <f t="shared" si="28"/>
        <v>0.2032036204</v>
      </c>
      <c r="AL1056" s="54">
        <f t="shared" si="29"/>
        <v>0.01854513422</v>
      </c>
      <c r="AM1056" s="54">
        <f t="shared" si="30"/>
        <v>2.580384784</v>
      </c>
      <c r="AN1056" s="54">
        <f t="shared" si="31"/>
        <v>-5.160769568</v>
      </c>
      <c r="AO1056" s="55">
        <f t="shared" si="32"/>
        <v>2.984118667</v>
      </c>
      <c r="AP1056" s="55">
        <f t="shared" si="33"/>
        <v>0.001745906846</v>
      </c>
      <c r="AQ1056" s="55">
        <f t="shared" si="34"/>
        <v>2.023913764</v>
      </c>
      <c r="AR1056" s="55">
        <f t="shared" si="35"/>
        <v>0.00122372681</v>
      </c>
      <c r="AS1056" s="55">
        <f t="shared" si="36"/>
        <v>0</v>
      </c>
      <c r="AT1056" s="55">
        <f t="shared" si="37"/>
        <v>1.896280934</v>
      </c>
      <c r="AU1056" s="55">
        <f t="shared" si="38"/>
        <v>0.06161588021</v>
      </c>
      <c r="AV1056" s="55">
        <f t="shared" si="39"/>
        <v>0.9448688061</v>
      </c>
      <c r="AW1056" s="55">
        <f t="shared" si="40"/>
        <v>0.08623231609</v>
      </c>
      <c r="AX1056" s="55">
        <f t="shared" si="41"/>
        <v>8</v>
      </c>
      <c r="AY1056" s="55">
        <f t="shared" si="42"/>
        <v>23.99686664</v>
      </c>
      <c r="AZ1056" s="54">
        <f t="shared" ref="AZ1056:BA1056" si="7434">AO1056*2</f>
        <v>5.968237333</v>
      </c>
      <c r="BA1056" s="54">
        <f t="shared" si="7434"/>
        <v>0.003491813693</v>
      </c>
      <c r="BB1056" s="54">
        <f t="shared" ref="BB1056:BD1056" si="7435">AQ1056*(3/2)</f>
        <v>3.035870645</v>
      </c>
      <c r="BC1056" s="54">
        <f t="shared" si="7435"/>
        <v>0.001835590215</v>
      </c>
      <c r="BD1056" s="54">
        <f t="shared" si="7435"/>
        <v>0</v>
      </c>
      <c r="BE1056" s="54">
        <f t="shared" ref="BE1056:BH1056" si="7436">AT1056</f>
        <v>1.896280934</v>
      </c>
      <c r="BF1056" s="54">
        <f t="shared" si="7436"/>
        <v>0.06161588021</v>
      </c>
      <c r="BG1056" s="54">
        <f t="shared" si="7436"/>
        <v>0.9448688061</v>
      </c>
      <c r="BH1056" s="54">
        <f t="shared" si="7436"/>
        <v>0.08623231609</v>
      </c>
      <c r="BI1056" s="54">
        <f t="shared" si="46"/>
        <v>11.99843332</v>
      </c>
      <c r="BJ1056" s="54">
        <f t="shared" si="47"/>
        <v>-23.99686664</v>
      </c>
      <c r="BK1056" s="56">
        <f t="shared" ref="BK1056:BN1056" si="7437">AO1056</f>
        <v>2.984118667</v>
      </c>
      <c r="BL1056" s="56">
        <f t="shared" si="7437"/>
        <v>0.001745906846</v>
      </c>
      <c r="BM1056" s="56">
        <f t="shared" si="7437"/>
        <v>2.023913764</v>
      </c>
      <c r="BN1056" s="56">
        <f t="shared" si="7437"/>
        <v>0.00122372681</v>
      </c>
      <c r="BO1056" s="56">
        <f t="shared" si="49"/>
        <v>0.003133362727</v>
      </c>
      <c r="BP1056" s="56">
        <f t="shared" si="50"/>
        <v>1.893147571</v>
      </c>
      <c r="BQ1056" s="56">
        <f t="shared" ref="BQ1056:BS1056" si="7438">AU1056</f>
        <v>0.06161588021</v>
      </c>
      <c r="BR1056" s="56">
        <f t="shared" si="7438"/>
        <v>0.9448688061</v>
      </c>
      <c r="BS1056" s="56">
        <f t="shared" si="7438"/>
        <v>0.08623231609</v>
      </c>
      <c r="BT1056" s="56">
        <f t="shared" si="52"/>
        <v>8</v>
      </c>
      <c r="BU1056" s="50">
        <f t="shared" ref="BU1056:BX1056" si="7439">AZ1056</f>
        <v>5.968237333</v>
      </c>
      <c r="BV1056" s="50">
        <f t="shared" si="7439"/>
        <v>0.003491813693</v>
      </c>
      <c r="BW1056" s="50">
        <f t="shared" si="7439"/>
        <v>3.035870645</v>
      </c>
      <c r="BX1056" s="50">
        <f t="shared" si="7439"/>
        <v>0.001835590215</v>
      </c>
      <c r="BY1056" s="50">
        <f t="shared" si="54"/>
        <v>0.004700044091</v>
      </c>
      <c r="BZ1056" s="50">
        <f t="shared" si="55"/>
        <v>1.893147571</v>
      </c>
      <c r="CA1056" s="50">
        <f t="shared" ref="CA1056:CC1056" si="7440">BF1056</f>
        <v>0.06161588021</v>
      </c>
      <c r="CB1056" s="50">
        <f t="shared" si="7440"/>
        <v>0.9448688061</v>
      </c>
      <c r="CC1056" s="50">
        <f t="shared" si="7440"/>
        <v>0.08623231609</v>
      </c>
      <c r="CD1056" s="50">
        <f t="shared" si="57"/>
        <v>12</v>
      </c>
      <c r="CE1056" s="57">
        <f t="shared" si="58"/>
        <v>38.56</v>
      </c>
      <c r="CF1056" s="57">
        <f t="shared" si="59"/>
        <v>0.03</v>
      </c>
      <c r="CG1056" s="57">
        <f t="shared" si="60"/>
        <v>22.19</v>
      </c>
      <c r="CH1056" s="57">
        <f t="shared" si="61"/>
        <v>0.02</v>
      </c>
      <c r="CI1056" s="58">
        <f t="shared" si="62"/>
        <v>0.05380520759</v>
      </c>
      <c r="CJ1056" s="58">
        <f t="shared" si="63"/>
        <v>29.25158548</v>
      </c>
      <c r="CK1056" s="57">
        <f t="shared" si="64"/>
        <v>0.94</v>
      </c>
      <c r="CL1056" s="57">
        <f t="shared" si="65"/>
        <v>8.19</v>
      </c>
      <c r="CM1056" s="57">
        <f t="shared" si="66"/>
        <v>1.04</v>
      </c>
      <c r="CN1056" s="57">
        <f t="shared" si="67"/>
        <v>100.2753907</v>
      </c>
      <c r="CO1056" s="59">
        <f t="shared" si="68"/>
        <v>0.3164473079</v>
      </c>
      <c r="CP1056" s="59">
        <f t="shared" si="69"/>
        <v>0.6340366499</v>
      </c>
      <c r="CQ1056" s="59">
        <f t="shared" si="70"/>
        <v>0.02063585896</v>
      </c>
      <c r="CR1056" s="59">
        <f t="shared" si="71"/>
        <v>0.02888018327</v>
      </c>
      <c r="CS1056" s="60">
        <f t="shared" si="72"/>
        <v>31.64473079</v>
      </c>
      <c r="CT1056" s="60">
        <f t="shared" si="73"/>
        <v>2.888018327</v>
      </c>
      <c r="CU1056" s="60">
        <f t="shared" si="74"/>
        <v>65.46725088</v>
      </c>
      <c r="CV1056" s="61">
        <f t="shared" si="75"/>
        <v>0.1871038372</v>
      </c>
      <c r="CW1056" s="61">
        <f t="shared" si="76"/>
        <v>0.2740433687</v>
      </c>
      <c r="CX1056" s="62"/>
    </row>
    <row r="1057" ht="15.75" customHeight="1">
      <c r="A1057" s="17" t="s">
        <v>53</v>
      </c>
      <c r="B1057" s="17" t="s">
        <v>1069</v>
      </c>
      <c r="C1057" s="84" t="s">
        <v>1070</v>
      </c>
      <c r="D1057" s="83"/>
      <c r="E1057" s="83" t="s">
        <v>1071</v>
      </c>
      <c r="F1057" s="2">
        <v>64.0</v>
      </c>
      <c r="G1057" s="3" t="s">
        <v>1135</v>
      </c>
      <c r="H1057" s="48">
        <v>38.37</v>
      </c>
      <c r="I1057" s="49">
        <v>7.33</v>
      </c>
      <c r="J1057" s="49">
        <v>21.96</v>
      </c>
      <c r="K1057" s="49">
        <v>1.16</v>
      </c>
      <c r="L1057" s="49">
        <v>0.02</v>
      </c>
      <c r="M1057" s="49">
        <v>0.06</v>
      </c>
      <c r="N1057" s="49">
        <v>1.29</v>
      </c>
      <c r="O1057" s="49">
        <v>29.84</v>
      </c>
      <c r="P1057" s="49"/>
      <c r="Q1057" s="50">
        <f t="shared" si="8"/>
        <v>100.03</v>
      </c>
      <c r="R1057" s="51">
        <f t="shared" si="9"/>
        <v>12</v>
      </c>
      <c r="S1057" s="52">
        <f t="shared" si="10"/>
        <v>0.6386027631</v>
      </c>
      <c r="T1057" s="52">
        <f t="shared" si="11"/>
        <v>0.0002503166506</v>
      </c>
      <c r="U1057" s="52">
        <f t="shared" si="12"/>
        <v>0.4307516675</v>
      </c>
      <c r="V1057" s="52">
        <f t="shared" si="13"/>
        <v>0.0007895245878</v>
      </c>
      <c r="W1057" s="52">
        <f t="shared" si="14"/>
        <v>0</v>
      </c>
      <c r="X1057" s="52">
        <f t="shared" si="15"/>
        <v>0.4153304828</v>
      </c>
      <c r="Y1057" s="52">
        <f t="shared" si="16"/>
        <v>0.01818504766</v>
      </c>
      <c r="Z1057" s="52">
        <f t="shared" si="17"/>
        <v>0.1818659997</v>
      </c>
      <c r="AA1057" s="52">
        <f t="shared" si="18"/>
        <v>0.0206849574</v>
      </c>
      <c r="AB1057" s="52">
        <f t="shared" si="19"/>
        <v>1.70646076</v>
      </c>
      <c r="AC1057" s="53">
        <f t="shared" si="20"/>
        <v>5.122168871</v>
      </c>
      <c r="AD1057" s="54">
        <f t="shared" si="21"/>
        <v>1.277205526</v>
      </c>
      <c r="AE1057" s="54">
        <f t="shared" si="22"/>
        <v>0.0005006333011</v>
      </c>
      <c r="AF1057" s="54">
        <f t="shared" si="23"/>
        <v>0.6461275013</v>
      </c>
      <c r="AG1057" s="54">
        <f t="shared" si="24"/>
        <v>0.001184286882</v>
      </c>
      <c r="AH1057" s="54">
        <f t="shared" si="25"/>
        <v>0</v>
      </c>
      <c r="AI1057" s="54">
        <f t="shared" si="26"/>
        <v>0.4153304828</v>
      </c>
      <c r="AJ1057" s="54">
        <f t="shared" si="27"/>
        <v>0.01818504766</v>
      </c>
      <c r="AK1057" s="54">
        <f t="shared" si="28"/>
        <v>0.1818659997</v>
      </c>
      <c r="AL1057" s="54">
        <f t="shared" si="29"/>
        <v>0.0206849574</v>
      </c>
      <c r="AM1057" s="54">
        <f t="shared" si="30"/>
        <v>2.561084435</v>
      </c>
      <c r="AN1057" s="54">
        <f t="shared" si="31"/>
        <v>-5.122168871</v>
      </c>
      <c r="AO1057" s="55">
        <f t="shared" si="32"/>
        <v>2.993811652</v>
      </c>
      <c r="AP1057" s="55">
        <f t="shared" si="33"/>
        <v>0.001173500881</v>
      </c>
      <c r="AQ1057" s="55">
        <f t="shared" si="34"/>
        <v>2.019392079</v>
      </c>
      <c r="AR1057" s="55">
        <f t="shared" si="35"/>
        <v>0.003701343067</v>
      </c>
      <c r="AS1057" s="55">
        <f t="shared" si="36"/>
        <v>0</v>
      </c>
      <c r="AT1057" s="55">
        <f t="shared" si="37"/>
        <v>1.947096553</v>
      </c>
      <c r="AU1057" s="55">
        <f t="shared" si="38"/>
        <v>0.08525269654</v>
      </c>
      <c r="AV1057" s="55">
        <f t="shared" si="39"/>
        <v>0.8525997389</v>
      </c>
      <c r="AW1057" s="55">
        <f t="shared" si="40"/>
        <v>0.09697243741</v>
      </c>
      <c r="AX1057" s="55">
        <f t="shared" si="41"/>
        <v>8</v>
      </c>
      <c r="AY1057" s="55">
        <f t="shared" si="42"/>
        <v>24.01306373</v>
      </c>
      <c r="AZ1057" s="54">
        <f t="shared" ref="AZ1057:BA1057" si="7441">AO1057*2</f>
        <v>5.987623303</v>
      </c>
      <c r="BA1057" s="54">
        <f t="shared" si="7441"/>
        <v>0.002347001762</v>
      </c>
      <c r="BB1057" s="54">
        <f t="shared" ref="BB1057:BD1057" si="7442">AQ1057*(3/2)</f>
        <v>3.029088118</v>
      </c>
      <c r="BC1057" s="54">
        <f t="shared" si="7442"/>
        <v>0.005552014601</v>
      </c>
      <c r="BD1057" s="54">
        <f t="shared" si="7442"/>
        <v>0</v>
      </c>
      <c r="BE1057" s="54">
        <f t="shared" ref="BE1057:BH1057" si="7443">AT1057</f>
        <v>1.947096553</v>
      </c>
      <c r="BF1057" s="54">
        <f t="shared" si="7443"/>
        <v>0.08525269654</v>
      </c>
      <c r="BG1057" s="54">
        <f t="shared" si="7443"/>
        <v>0.8525997389</v>
      </c>
      <c r="BH1057" s="54">
        <f t="shared" si="7443"/>
        <v>0.09697243741</v>
      </c>
      <c r="BI1057" s="54">
        <f t="shared" si="46"/>
        <v>12.00653186</v>
      </c>
      <c r="BJ1057" s="54">
        <f t="shared" si="47"/>
        <v>-24.01306373</v>
      </c>
      <c r="BK1057" s="56">
        <f t="shared" ref="BK1057:BN1057" si="7444">AO1057</f>
        <v>2.993811652</v>
      </c>
      <c r="BL1057" s="56">
        <f t="shared" si="7444"/>
        <v>0.001173500881</v>
      </c>
      <c r="BM1057" s="56">
        <f t="shared" si="7444"/>
        <v>2.019392079</v>
      </c>
      <c r="BN1057" s="56">
        <f t="shared" si="7444"/>
        <v>0.003701343067</v>
      </c>
      <c r="BO1057" s="56">
        <f t="shared" si="49"/>
        <v>0</v>
      </c>
      <c r="BP1057" s="56">
        <f t="shared" si="50"/>
        <v>1.947096553</v>
      </c>
      <c r="BQ1057" s="56">
        <f t="shared" ref="BQ1057:BS1057" si="7445">AU1057</f>
        <v>0.08525269654</v>
      </c>
      <c r="BR1057" s="56">
        <f t="shared" si="7445"/>
        <v>0.8525997389</v>
      </c>
      <c r="BS1057" s="56">
        <f t="shared" si="7445"/>
        <v>0.09697243741</v>
      </c>
      <c r="BT1057" s="56">
        <f t="shared" si="52"/>
        <v>8</v>
      </c>
      <c r="BU1057" s="50">
        <f t="shared" ref="BU1057:BX1057" si="7446">AZ1057</f>
        <v>5.987623303</v>
      </c>
      <c r="BV1057" s="50">
        <f t="shared" si="7446"/>
        <v>0.002347001762</v>
      </c>
      <c r="BW1057" s="50">
        <f t="shared" si="7446"/>
        <v>3.029088118</v>
      </c>
      <c r="BX1057" s="50">
        <f t="shared" si="7446"/>
        <v>0.005552014601</v>
      </c>
      <c r="BY1057" s="50">
        <f t="shared" si="54"/>
        <v>0</v>
      </c>
      <c r="BZ1057" s="50">
        <f t="shared" si="55"/>
        <v>1.947096553</v>
      </c>
      <c r="CA1057" s="50">
        <f t="shared" ref="CA1057:CC1057" si="7447">BF1057</f>
        <v>0.08525269654</v>
      </c>
      <c r="CB1057" s="50">
        <f t="shared" si="7447"/>
        <v>0.8525997389</v>
      </c>
      <c r="CC1057" s="50">
        <f t="shared" si="7447"/>
        <v>0.09697243741</v>
      </c>
      <c r="CD1057" s="50">
        <f t="shared" si="57"/>
        <v>12.00653186</v>
      </c>
      <c r="CE1057" s="57">
        <f t="shared" si="58"/>
        <v>38.37</v>
      </c>
      <c r="CF1057" s="57">
        <f t="shared" si="59"/>
        <v>0.02</v>
      </c>
      <c r="CG1057" s="57">
        <f t="shared" si="60"/>
        <v>21.96</v>
      </c>
      <c r="CH1057" s="57">
        <f t="shared" si="61"/>
        <v>0.06</v>
      </c>
      <c r="CI1057" s="58">
        <f t="shared" si="62"/>
        <v>0</v>
      </c>
      <c r="CJ1057" s="58">
        <f t="shared" si="63"/>
        <v>29.84</v>
      </c>
      <c r="CK1057" s="57">
        <f t="shared" si="64"/>
        <v>1.29</v>
      </c>
      <c r="CL1057" s="57">
        <f t="shared" si="65"/>
        <v>7.33</v>
      </c>
      <c r="CM1057" s="57">
        <f t="shared" si="66"/>
        <v>1.16</v>
      </c>
      <c r="CN1057" s="57">
        <f t="shared" si="67"/>
        <v>100.03</v>
      </c>
      <c r="CO1057" s="59">
        <f t="shared" si="68"/>
        <v>0.2859229393</v>
      </c>
      <c r="CP1057" s="59">
        <f t="shared" si="69"/>
        <v>0.652967089</v>
      </c>
      <c r="CQ1057" s="59">
        <f t="shared" si="70"/>
        <v>0.02858985344</v>
      </c>
      <c r="CR1057" s="59">
        <f t="shared" si="71"/>
        <v>0.03252011826</v>
      </c>
      <c r="CS1057" s="60">
        <f t="shared" si="72"/>
        <v>28.59229393</v>
      </c>
      <c r="CT1057" s="60">
        <f t="shared" si="73"/>
        <v>3.252011826</v>
      </c>
      <c r="CU1057" s="60">
        <f t="shared" si="74"/>
        <v>68.15569424</v>
      </c>
      <c r="CV1057" s="61">
        <f t="shared" si="75"/>
        <v>0.1754815879</v>
      </c>
      <c r="CW1057" s="61">
        <f t="shared" si="76"/>
        <v>0.2476092655</v>
      </c>
      <c r="CX1057" s="62"/>
    </row>
    <row r="1058" ht="15.75" customHeight="1">
      <c r="A1058" s="17" t="s">
        <v>53</v>
      </c>
      <c r="B1058" s="17" t="s">
        <v>1069</v>
      </c>
      <c r="C1058" s="84" t="s">
        <v>1070</v>
      </c>
      <c r="D1058" s="83"/>
      <c r="E1058" s="83" t="s">
        <v>1071</v>
      </c>
      <c r="F1058" s="2">
        <v>65.0</v>
      </c>
      <c r="G1058" s="3" t="s">
        <v>1136</v>
      </c>
      <c r="H1058" s="48">
        <v>37.94</v>
      </c>
      <c r="I1058" s="49">
        <v>4.37</v>
      </c>
      <c r="J1058" s="49">
        <v>21.24</v>
      </c>
      <c r="K1058" s="49">
        <v>2.35</v>
      </c>
      <c r="L1058" s="49">
        <v>0.0</v>
      </c>
      <c r="M1058" s="49">
        <v>0.06</v>
      </c>
      <c r="N1058" s="49">
        <v>2.93</v>
      </c>
      <c r="O1058" s="49">
        <v>30.97</v>
      </c>
      <c r="P1058" s="49"/>
      <c r="Q1058" s="50">
        <f t="shared" si="8"/>
        <v>99.86</v>
      </c>
      <c r="R1058" s="51">
        <f t="shared" si="9"/>
        <v>12</v>
      </c>
      <c r="S1058" s="52">
        <f t="shared" si="10"/>
        <v>0.6314461515</v>
      </c>
      <c r="T1058" s="52">
        <f t="shared" si="11"/>
        <v>0</v>
      </c>
      <c r="U1058" s="52">
        <f t="shared" si="12"/>
        <v>0.4166286621</v>
      </c>
      <c r="V1058" s="52">
        <f t="shared" si="13"/>
        <v>0.0007895245878</v>
      </c>
      <c r="W1058" s="52">
        <f t="shared" si="14"/>
        <v>0</v>
      </c>
      <c r="X1058" s="52">
        <f t="shared" si="15"/>
        <v>0.4310584803</v>
      </c>
      <c r="Y1058" s="52">
        <f t="shared" si="16"/>
        <v>0.04130402298</v>
      </c>
      <c r="Z1058" s="52">
        <f t="shared" si="17"/>
        <v>0.1084248866</v>
      </c>
      <c r="AA1058" s="52">
        <f t="shared" si="18"/>
        <v>0.04190487059</v>
      </c>
      <c r="AB1058" s="52">
        <f t="shared" si="19"/>
        <v>1.671556599</v>
      </c>
      <c r="AC1058" s="53">
        <f t="shared" si="20"/>
        <v>5.023423687</v>
      </c>
      <c r="AD1058" s="54">
        <f t="shared" si="21"/>
        <v>1.262892303</v>
      </c>
      <c r="AE1058" s="54">
        <f t="shared" si="22"/>
        <v>0</v>
      </c>
      <c r="AF1058" s="54">
        <f t="shared" si="23"/>
        <v>0.6249429931</v>
      </c>
      <c r="AG1058" s="54">
        <f t="shared" si="24"/>
        <v>0.001184286882</v>
      </c>
      <c r="AH1058" s="54">
        <f t="shared" si="25"/>
        <v>0</v>
      </c>
      <c r="AI1058" s="54">
        <f t="shared" si="26"/>
        <v>0.4310584803</v>
      </c>
      <c r="AJ1058" s="54">
        <f t="shared" si="27"/>
        <v>0.04130402298</v>
      </c>
      <c r="AK1058" s="54">
        <f t="shared" si="28"/>
        <v>0.1084248866</v>
      </c>
      <c r="AL1058" s="54">
        <f t="shared" si="29"/>
        <v>0.04190487059</v>
      </c>
      <c r="AM1058" s="54">
        <f t="shared" si="30"/>
        <v>2.511711843</v>
      </c>
      <c r="AN1058" s="54">
        <f t="shared" si="31"/>
        <v>-5.023423687</v>
      </c>
      <c r="AO1058" s="55">
        <f t="shared" si="32"/>
        <v>3.022074883</v>
      </c>
      <c r="AP1058" s="55">
        <f t="shared" si="33"/>
        <v>0</v>
      </c>
      <c r="AQ1058" s="55">
        <f t="shared" si="34"/>
        <v>1.993967359</v>
      </c>
      <c r="AR1058" s="55">
        <f t="shared" si="35"/>
        <v>0.00377863167</v>
      </c>
      <c r="AS1058" s="55">
        <f t="shared" si="36"/>
        <v>0</v>
      </c>
      <c r="AT1058" s="55">
        <f t="shared" si="37"/>
        <v>2.063027866</v>
      </c>
      <c r="AU1058" s="55">
        <f t="shared" si="38"/>
        <v>0.1976793272</v>
      </c>
      <c r="AV1058" s="55">
        <f t="shared" si="39"/>
        <v>0.5189169745</v>
      </c>
      <c r="AW1058" s="55">
        <f t="shared" si="40"/>
        <v>0.2005549588</v>
      </c>
      <c r="AX1058" s="55">
        <f t="shared" si="41"/>
        <v>8</v>
      </c>
      <c r="AY1058" s="55">
        <f t="shared" si="42"/>
        <v>24.04189576</v>
      </c>
      <c r="AZ1058" s="54">
        <f t="shared" ref="AZ1058:BA1058" si="7448">AO1058*2</f>
        <v>6.044149766</v>
      </c>
      <c r="BA1058" s="54">
        <f t="shared" si="7448"/>
        <v>0</v>
      </c>
      <c r="BB1058" s="54">
        <f t="shared" ref="BB1058:BD1058" si="7449">AQ1058*(3/2)</f>
        <v>2.990951039</v>
      </c>
      <c r="BC1058" s="54">
        <f t="shared" si="7449"/>
        <v>0.005667947505</v>
      </c>
      <c r="BD1058" s="54">
        <f t="shared" si="7449"/>
        <v>0</v>
      </c>
      <c r="BE1058" s="54">
        <f t="shared" ref="BE1058:BH1058" si="7450">AT1058</f>
        <v>2.063027866</v>
      </c>
      <c r="BF1058" s="54">
        <f t="shared" si="7450"/>
        <v>0.1976793272</v>
      </c>
      <c r="BG1058" s="54">
        <f t="shared" si="7450"/>
        <v>0.5189169745</v>
      </c>
      <c r="BH1058" s="54">
        <f t="shared" si="7450"/>
        <v>0.2005549588</v>
      </c>
      <c r="BI1058" s="54">
        <f t="shared" si="46"/>
        <v>12.02094788</v>
      </c>
      <c r="BJ1058" s="54">
        <f t="shared" si="47"/>
        <v>-24.04189576</v>
      </c>
      <c r="BK1058" s="56">
        <f t="shared" ref="BK1058:BN1058" si="7451">AO1058</f>
        <v>3.022074883</v>
      </c>
      <c r="BL1058" s="56">
        <f t="shared" si="7451"/>
        <v>0</v>
      </c>
      <c r="BM1058" s="56">
        <f t="shared" si="7451"/>
        <v>1.993967359</v>
      </c>
      <c r="BN1058" s="56">
        <f t="shared" si="7451"/>
        <v>0.00377863167</v>
      </c>
      <c r="BO1058" s="56">
        <f t="shared" si="49"/>
        <v>0</v>
      </c>
      <c r="BP1058" s="56">
        <f t="shared" si="50"/>
        <v>2.063027866</v>
      </c>
      <c r="BQ1058" s="56">
        <f t="shared" ref="BQ1058:BS1058" si="7452">AU1058</f>
        <v>0.1976793272</v>
      </c>
      <c r="BR1058" s="56">
        <f t="shared" si="7452"/>
        <v>0.5189169745</v>
      </c>
      <c r="BS1058" s="56">
        <f t="shared" si="7452"/>
        <v>0.2005549588</v>
      </c>
      <c r="BT1058" s="56">
        <f t="shared" si="52"/>
        <v>8</v>
      </c>
      <c r="BU1058" s="50">
        <f t="shared" ref="BU1058:BX1058" si="7453">AZ1058</f>
        <v>6.044149766</v>
      </c>
      <c r="BV1058" s="50">
        <f t="shared" si="7453"/>
        <v>0</v>
      </c>
      <c r="BW1058" s="50">
        <f t="shared" si="7453"/>
        <v>2.990951039</v>
      </c>
      <c r="BX1058" s="50">
        <f t="shared" si="7453"/>
        <v>0.005667947505</v>
      </c>
      <c r="BY1058" s="50">
        <f t="shared" si="54"/>
        <v>0</v>
      </c>
      <c r="BZ1058" s="50">
        <f t="shared" si="55"/>
        <v>2.063027866</v>
      </c>
      <c r="CA1058" s="50">
        <f t="shared" ref="CA1058:CC1058" si="7454">BF1058</f>
        <v>0.1976793272</v>
      </c>
      <c r="CB1058" s="50">
        <f t="shared" si="7454"/>
        <v>0.5189169745</v>
      </c>
      <c r="CC1058" s="50">
        <f t="shared" si="7454"/>
        <v>0.2005549588</v>
      </c>
      <c r="CD1058" s="50">
        <f t="shared" si="57"/>
        <v>12.02094788</v>
      </c>
      <c r="CE1058" s="57">
        <f t="shared" si="58"/>
        <v>37.94</v>
      </c>
      <c r="CF1058" s="57">
        <f t="shared" si="59"/>
        <v>0</v>
      </c>
      <c r="CG1058" s="57">
        <f t="shared" si="60"/>
        <v>21.24</v>
      </c>
      <c r="CH1058" s="57">
        <f t="shared" si="61"/>
        <v>0.06</v>
      </c>
      <c r="CI1058" s="58">
        <f t="shared" si="62"/>
        <v>0</v>
      </c>
      <c r="CJ1058" s="58">
        <f t="shared" si="63"/>
        <v>30.97</v>
      </c>
      <c r="CK1058" s="57">
        <f t="shared" si="64"/>
        <v>2.93</v>
      </c>
      <c r="CL1058" s="57">
        <f t="shared" si="65"/>
        <v>4.37</v>
      </c>
      <c r="CM1058" s="57">
        <f t="shared" si="66"/>
        <v>2.35</v>
      </c>
      <c r="CN1058" s="57">
        <f t="shared" si="67"/>
        <v>99.86</v>
      </c>
      <c r="CO1058" s="59">
        <f t="shared" si="68"/>
        <v>0.1741227465</v>
      </c>
      <c r="CP1058" s="59">
        <f t="shared" si="69"/>
        <v>0.6922496194</v>
      </c>
      <c r="CQ1058" s="59">
        <f t="shared" si="70"/>
        <v>0.06633135756</v>
      </c>
      <c r="CR1058" s="59">
        <f t="shared" si="71"/>
        <v>0.06729627659</v>
      </c>
      <c r="CS1058" s="60">
        <f t="shared" si="72"/>
        <v>17.41227465</v>
      </c>
      <c r="CT1058" s="60">
        <f t="shared" si="73"/>
        <v>6.729627659</v>
      </c>
      <c r="CU1058" s="60">
        <f t="shared" si="74"/>
        <v>75.85809769</v>
      </c>
      <c r="CV1058" s="61">
        <f t="shared" si="75"/>
        <v>0.1543576498</v>
      </c>
      <c r="CW1058" s="61">
        <f t="shared" si="76"/>
        <v>0.1507902985</v>
      </c>
      <c r="CX1058" s="62"/>
    </row>
    <row r="1059" ht="15.75" customHeight="1">
      <c r="A1059" s="17" t="s">
        <v>53</v>
      </c>
      <c r="B1059" s="17" t="s">
        <v>1069</v>
      </c>
      <c r="C1059" s="84" t="s">
        <v>1070</v>
      </c>
      <c r="D1059" s="83"/>
      <c r="E1059" s="83" t="s">
        <v>1071</v>
      </c>
      <c r="F1059" s="2">
        <v>66.0</v>
      </c>
      <c r="G1059" s="3" t="s">
        <v>1137</v>
      </c>
      <c r="H1059" s="48">
        <v>38.32</v>
      </c>
      <c r="I1059" s="49">
        <v>5.44</v>
      </c>
      <c r="J1059" s="49">
        <v>21.47</v>
      </c>
      <c r="K1059" s="49">
        <v>3.23</v>
      </c>
      <c r="L1059" s="49">
        <v>0.03</v>
      </c>
      <c r="M1059" s="49">
        <v>0.03</v>
      </c>
      <c r="N1059" s="49">
        <v>1.98</v>
      </c>
      <c r="O1059" s="49">
        <v>29.24</v>
      </c>
      <c r="P1059" s="49"/>
      <c r="Q1059" s="50">
        <f t="shared" si="8"/>
        <v>99.74</v>
      </c>
      <c r="R1059" s="51">
        <f t="shared" si="9"/>
        <v>12</v>
      </c>
      <c r="S1059" s="52">
        <f t="shared" si="10"/>
        <v>0.637770599</v>
      </c>
      <c r="T1059" s="52">
        <f t="shared" si="11"/>
        <v>0.0003754749758</v>
      </c>
      <c r="U1059" s="52">
        <f t="shared" si="12"/>
        <v>0.4211401777</v>
      </c>
      <c r="V1059" s="52">
        <f t="shared" si="13"/>
        <v>0.0003947622939</v>
      </c>
      <c r="W1059" s="52">
        <f t="shared" si="14"/>
        <v>0</v>
      </c>
      <c r="X1059" s="52">
        <f t="shared" si="15"/>
        <v>0.4069793337</v>
      </c>
      <c r="Y1059" s="52">
        <f t="shared" si="16"/>
        <v>0.02791193362</v>
      </c>
      <c r="Z1059" s="52">
        <f t="shared" si="17"/>
        <v>0.1349728566</v>
      </c>
      <c r="AA1059" s="52">
        <f t="shared" si="18"/>
        <v>0.05759690724</v>
      </c>
      <c r="AB1059" s="52">
        <f t="shared" si="19"/>
        <v>1.687142045</v>
      </c>
      <c r="AC1059" s="53">
        <f t="shared" si="20"/>
        <v>5.072111178</v>
      </c>
      <c r="AD1059" s="54">
        <f t="shared" si="21"/>
        <v>1.275541198</v>
      </c>
      <c r="AE1059" s="54">
        <f t="shared" si="22"/>
        <v>0.0007509499517</v>
      </c>
      <c r="AF1059" s="54">
        <f t="shared" si="23"/>
        <v>0.6317102665</v>
      </c>
      <c r="AG1059" s="54">
        <f t="shared" si="24"/>
        <v>0.0005921434408</v>
      </c>
      <c r="AH1059" s="54">
        <f t="shared" si="25"/>
        <v>0</v>
      </c>
      <c r="AI1059" s="54">
        <f t="shared" si="26"/>
        <v>0.4069793337</v>
      </c>
      <c r="AJ1059" s="54">
        <f t="shared" si="27"/>
        <v>0.02791193362</v>
      </c>
      <c r="AK1059" s="54">
        <f t="shared" si="28"/>
        <v>0.1349728566</v>
      </c>
      <c r="AL1059" s="54">
        <f t="shared" si="29"/>
        <v>0.05759690724</v>
      </c>
      <c r="AM1059" s="54">
        <f t="shared" si="30"/>
        <v>2.536055589</v>
      </c>
      <c r="AN1059" s="54">
        <f t="shared" si="31"/>
        <v>-5.072111178</v>
      </c>
      <c r="AO1059" s="55">
        <f t="shared" si="32"/>
        <v>3.024146548</v>
      </c>
      <c r="AP1059" s="55">
        <f t="shared" si="33"/>
        <v>0.001780407178</v>
      </c>
      <c r="AQ1059" s="55">
        <f t="shared" si="34"/>
        <v>1.996939992</v>
      </c>
      <c r="AR1059" s="55">
        <f t="shared" si="35"/>
        <v>0.001871862752</v>
      </c>
      <c r="AS1059" s="55">
        <f t="shared" si="36"/>
        <v>0</v>
      </c>
      <c r="AT1059" s="55">
        <f t="shared" si="37"/>
        <v>1.929792858</v>
      </c>
      <c r="AU1059" s="55">
        <f t="shared" si="38"/>
        <v>0.1323513154</v>
      </c>
      <c r="AV1059" s="55">
        <f t="shared" si="39"/>
        <v>0.6400070792</v>
      </c>
      <c r="AW1059" s="55">
        <f t="shared" si="40"/>
        <v>0.2731099372</v>
      </c>
      <c r="AX1059" s="55">
        <f t="shared" si="41"/>
        <v>8</v>
      </c>
      <c r="AY1059" s="55">
        <f t="shared" si="42"/>
        <v>24.05066577</v>
      </c>
      <c r="AZ1059" s="54">
        <f t="shared" ref="AZ1059:BA1059" si="7455">AO1059*2</f>
        <v>6.048293096</v>
      </c>
      <c r="BA1059" s="54">
        <f t="shared" si="7455"/>
        <v>0.003560814355</v>
      </c>
      <c r="BB1059" s="54">
        <f t="shared" ref="BB1059:BD1059" si="7456">AQ1059*(3/2)</f>
        <v>2.995409988</v>
      </c>
      <c r="BC1059" s="54">
        <f t="shared" si="7456"/>
        <v>0.002807794128</v>
      </c>
      <c r="BD1059" s="54">
        <f t="shared" si="7456"/>
        <v>0</v>
      </c>
      <c r="BE1059" s="54">
        <f t="shared" ref="BE1059:BH1059" si="7457">AT1059</f>
        <v>1.929792858</v>
      </c>
      <c r="BF1059" s="54">
        <f t="shared" si="7457"/>
        <v>0.1323513154</v>
      </c>
      <c r="BG1059" s="54">
        <f t="shared" si="7457"/>
        <v>0.6400070792</v>
      </c>
      <c r="BH1059" s="54">
        <f t="shared" si="7457"/>
        <v>0.2731099372</v>
      </c>
      <c r="BI1059" s="54">
        <f t="shared" si="46"/>
        <v>12.02533288</v>
      </c>
      <c r="BJ1059" s="54">
        <f t="shared" si="47"/>
        <v>-24.05066577</v>
      </c>
      <c r="BK1059" s="56">
        <f t="shared" ref="BK1059:BN1059" si="7458">AO1059</f>
        <v>3.024146548</v>
      </c>
      <c r="BL1059" s="56">
        <f t="shared" si="7458"/>
        <v>0.001780407178</v>
      </c>
      <c r="BM1059" s="56">
        <f t="shared" si="7458"/>
        <v>1.996939992</v>
      </c>
      <c r="BN1059" s="56">
        <f t="shared" si="7458"/>
        <v>0.001871862752</v>
      </c>
      <c r="BO1059" s="56">
        <f t="shared" si="49"/>
        <v>0</v>
      </c>
      <c r="BP1059" s="56">
        <f t="shared" si="50"/>
        <v>1.929792858</v>
      </c>
      <c r="BQ1059" s="56">
        <f t="shared" ref="BQ1059:BS1059" si="7459">AU1059</f>
        <v>0.1323513154</v>
      </c>
      <c r="BR1059" s="56">
        <f t="shared" si="7459"/>
        <v>0.6400070792</v>
      </c>
      <c r="BS1059" s="56">
        <f t="shared" si="7459"/>
        <v>0.2731099372</v>
      </c>
      <c r="BT1059" s="56">
        <f t="shared" si="52"/>
        <v>8</v>
      </c>
      <c r="BU1059" s="50">
        <f t="shared" ref="BU1059:BX1059" si="7460">AZ1059</f>
        <v>6.048293096</v>
      </c>
      <c r="BV1059" s="50">
        <f t="shared" si="7460"/>
        <v>0.003560814355</v>
      </c>
      <c r="BW1059" s="50">
        <f t="shared" si="7460"/>
        <v>2.995409988</v>
      </c>
      <c r="BX1059" s="50">
        <f t="shared" si="7460"/>
        <v>0.002807794128</v>
      </c>
      <c r="BY1059" s="50">
        <f t="shared" si="54"/>
        <v>0</v>
      </c>
      <c r="BZ1059" s="50">
        <f t="shared" si="55"/>
        <v>1.929792858</v>
      </c>
      <c r="CA1059" s="50">
        <f t="shared" ref="CA1059:CC1059" si="7461">BF1059</f>
        <v>0.1323513154</v>
      </c>
      <c r="CB1059" s="50">
        <f t="shared" si="7461"/>
        <v>0.6400070792</v>
      </c>
      <c r="CC1059" s="50">
        <f t="shared" si="7461"/>
        <v>0.2731099372</v>
      </c>
      <c r="CD1059" s="50">
        <f t="shared" si="57"/>
        <v>12.02533288</v>
      </c>
      <c r="CE1059" s="57">
        <f t="shared" si="58"/>
        <v>38.32</v>
      </c>
      <c r="CF1059" s="57">
        <f t="shared" si="59"/>
        <v>0.03</v>
      </c>
      <c r="CG1059" s="57">
        <f t="shared" si="60"/>
        <v>21.47</v>
      </c>
      <c r="CH1059" s="57">
        <f t="shared" si="61"/>
        <v>0.03</v>
      </c>
      <c r="CI1059" s="58">
        <f t="shared" si="62"/>
        <v>0</v>
      </c>
      <c r="CJ1059" s="58">
        <f t="shared" si="63"/>
        <v>29.24</v>
      </c>
      <c r="CK1059" s="57">
        <f t="shared" si="64"/>
        <v>1.98</v>
      </c>
      <c r="CL1059" s="57">
        <f t="shared" si="65"/>
        <v>5.44</v>
      </c>
      <c r="CM1059" s="57">
        <f t="shared" si="66"/>
        <v>3.23</v>
      </c>
      <c r="CN1059" s="57">
        <f t="shared" si="67"/>
        <v>99.74</v>
      </c>
      <c r="CO1059" s="59">
        <f t="shared" si="68"/>
        <v>0.2151095444</v>
      </c>
      <c r="CP1059" s="59">
        <f t="shared" si="69"/>
        <v>0.6486129234</v>
      </c>
      <c r="CQ1059" s="59">
        <f t="shared" si="70"/>
        <v>0.04448393165</v>
      </c>
      <c r="CR1059" s="59">
        <f t="shared" si="71"/>
        <v>0.09179360054</v>
      </c>
      <c r="CS1059" s="60">
        <f t="shared" si="72"/>
        <v>21.51095444</v>
      </c>
      <c r="CT1059" s="60">
        <f t="shared" si="73"/>
        <v>9.179360054</v>
      </c>
      <c r="CU1059" s="60">
        <f t="shared" si="74"/>
        <v>69.3096855</v>
      </c>
      <c r="CV1059" s="61">
        <f t="shared" si="75"/>
        <v>0.1993483728</v>
      </c>
      <c r="CW1059" s="61">
        <f t="shared" si="76"/>
        <v>0.1862848655</v>
      </c>
      <c r="CX1059" s="62"/>
    </row>
    <row r="1060" ht="15.75" customHeight="1">
      <c r="A1060" s="17" t="s">
        <v>53</v>
      </c>
      <c r="B1060" s="17" t="s">
        <v>1069</v>
      </c>
      <c r="C1060" s="84" t="s">
        <v>1070</v>
      </c>
      <c r="D1060" s="83"/>
      <c r="E1060" s="83" t="s">
        <v>1071</v>
      </c>
      <c r="F1060" s="2">
        <v>67.0</v>
      </c>
      <c r="G1060" s="3" t="s">
        <v>1138</v>
      </c>
      <c r="H1060" s="48">
        <v>37.66</v>
      </c>
      <c r="I1060" s="49">
        <v>5.12</v>
      </c>
      <c r="J1060" s="49">
        <v>21.55</v>
      </c>
      <c r="K1060" s="49">
        <v>1.06</v>
      </c>
      <c r="L1060" s="49">
        <v>0.02</v>
      </c>
      <c r="M1060" s="49">
        <v>0.05</v>
      </c>
      <c r="N1060" s="49">
        <v>1.52</v>
      </c>
      <c r="O1060" s="49">
        <v>32.89</v>
      </c>
      <c r="P1060" s="49"/>
      <c r="Q1060" s="50">
        <f t="shared" si="8"/>
        <v>99.87</v>
      </c>
      <c r="R1060" s="51">
        <f t="shared" si="9"/>
        <v>12</v>
      </c>
      <c r="S1060" s="52">
        <f t="shared" si="10"/>
        <v>0.6267860323</v>
      </c>
      <c r="T1060" s="52">
        <f t="shared" si="11"/>
        <v>0.0002503166506</v>
      </c>
      <c r="U1060" s="52">
        <f t="shared" si="12"/>
        <v>0.4227094005</v>
      </c>
      <c r="V1060" s="52">
        <f t="shared" si="13"/>
        <v>0.0006579371565</v>
      </c>
      <c r="W1060" s="52">
        <f t="shared" si="14"/>
        <v>0</v>
      </c>
      <c r="X1060" s="52">
        <f t="shared" si="15"/>
        <v>0.4577821575</v>
      </c>
      <c r="Y1060" s="52">
        <f t="shared" si="16"/>
        <v>0.02142734298</v>
      </c>
      <c r="Z1060" s="52">
        <f t="shared" si="17"/>
        <v>0.1270332768</v>
      </c>
      <c r="AA1060" s="52">
        <f t="shared" si="18"/>
        <v>0.01890177142</v>
      </c>
      <c r="AB1060" s="52">
        <f t="shared" si="19"/>
        <v>1.675548235</v>
      </c>
      <c r="AC1060" s="53">
        <f t="shared" si="20"/>
        <v>5.028536506</v>
      </c>
      <c r="AD1060" s="54">
        <f t="shared" si="21"/>
        <v>1.253572065</v>
      </c>
      <c r="AE1060" s="54">
        <f t="shared" si="22"/>
        <v>0.0005006333011</v>
      </c>
      <c r="AF1060" s="54">
        <f t="shared" si="23"/>
        <v>0.6340641008</v>
      </c>
      <c r="AG1060" s="54">
        <f t="shared" si="24"/>
        <v>0.0009869057347</v>
      </c>
      <c r="AH1060" s="54">
        <f t="shared" si="25"/>
        <v>0</v>
      </c>
      <c r="AI1060" s="54">
        <f t="shared" si="26"/>
        <v>0.4577821575</v>
      </c>
      <c r="AJ1060" s="54">
        <f t="shared" si="27"/>
        <v>0.02142734298</v>
      </c>
      <c r="AK1060" s="54">
        <f t="shared" si="28"/>
        <v>0.1270332768</v>
      </c>
      <c r="AL1060" s="54">
        <f t="shared" si="29"/>
        <v>0.01890177142</v>
      </c>
      <c r="AM1060" s="54">
        <f t="shared" si="30"/>
        <v>2.514268253</v>
      </c>
      <c r="AN1060" s="54">
        <f t="shared" si="31"/>
        <v>-5.028536506</v>
      </c>
      <c r="AO1060" s="55">
        <f t="shared" si="32"/>
        <v>2.99262543</v>
      </c>
      <c r="AP1060" s="55">
        <f t="shared" si="33"/>
        <v>0.001195151033</v>
      </c>
      <c r="AQ1060" s="55">
        <f t="shared" si="34"/>
        <v>2.018249987</v>
      </c>
      <c r="AR1060" s="55">
        <f t="shared" si="35"/>
        <v>0.003141358238</v>
      </c>
      <c r="AS1060" s="55">
        <f t="shared" si="36"/>
        <v>0</v>
      </c>
      <c r="AT1060" s="55">
        <f t="shared" si="37"/>
        <v>2.185706853</v>
      </c>
      <c r="AU1060" s="55">
        <f t="shared" si="38"/>
        <v>0.1023060633</v>
      </c>
      <c r="AV1060" s="55">
        <f t="shared" si="39"/>
        <v>0.6065275787</v>
      </c>
      <c r="AW1060" s="55">
        <f t="shared" si="40"/>
        <v>0.09024757876</v>
      </c>
      <c r="AX1060" s="55">
        <f t="shared" si="41"/>
        <v>8</v>
      </c>
      <c r="AY1060" s="55">
        <f t="shared" si="42"/>
        <v>24.00903251</v>
      </c>
      <c r="AZ1060" s="54">
        <f t="shared" ref="AZ1060:BA1060" si="7462">AO1060*2</f>
        <v>5.98525086</v>
      </c>
      <c r="BA1060" s="54">
        <f t="shared" si="7462"/>
        <v>0.002390302066</v>
      </c>
      <c r="BB1060" s="54">
        <f t="shared" ref="BB1060:BD1060" si="7463">AQ1060*(3/2)</f>
        <v>3.027374981</v>
      </c>
      <c r="BC1060" s="54">
        <f t="shared" si="7463"/>
        <v>0.004712037357</v>
      </c>
      <c r="BD1060" s="54">
        <f t="shared" si="7463"/>
        <v>0</v>
      </c>
      <c r="BE1060" s="54">
        <f t="shared" ref="BE1060:BH1060" si="7464">AT1060</f>
        <v>2.185706853</v>
      </c>
      <c r="BF1060" s="54">
        <f t="shared" si="7464"/>
        <v>0.1023060633</v>
      </c>
      <c r="BG1060" s="54">
        <f t="shared" si="7464"/>
        <v>0.6065275787</v>
      </c>
      <c r="BH1060" s="54">
        <f t="shared" si="7464"/>
        <v>0.09024757876</v>
      </c>
      <c r="BI1060" s="54">
        <f t="shared" si="46"/>
        <v>12.00451625</v>
      </c>
      <c r="BJ1060" s="54">
        <f t="shared" si="47"/>
        <v>-24.00903251</v>
      </c>
      <c r="BK1060" s="56">
        <f t="shared" ref="BK1060:BN1060" si="7465">AO1060</f>
        <v>2.99262543</v>
      </c>
      <c r="BL1060" s="56">
        <f t="shared" si="7465"/>
        <v>0.001195151033</v>
      </c>
      <c r="BM1060" s="56">
        <f t="shared" si="7465"/>
        <v>2.018249987</v>
      </c>
      <c r="BN1060" s="56">
        <f t="shared" si="7465"/>
        <v>0.003141358238</v>
      </c>
      <c r="BO1060" s="56">
        <f t="shared" si="49"/>
        <v>0</v>
      </c>
      <c r="BP1060" s="56">
        <f t="shared" si="50"/>
        <v>2.185706853</v>
      </c>
      <c r="BQ1060" s="56">
        <f t="shared" ref="BQ1060:BS1060" si="7466">AU1060</f>
        <v>0.1023060633</v>
      </c>
      <c r="BR1060" s="56">
        <f t="shared" si="7466"/>
        <v>0.6065275787</v>
      </c>
      <c r="BS1060" s="56">
        <f t="shared" si="7466"/>
        <v>0.09024757876</v>
      </c>
      <c r="BT1060" s="56">
        <f t="shared" si="52"/>
        <v>8</v>
      </c>
      <c r="BU1060" s="50">
        <f t="shared" ref="BU1060:BX1060" si="7467">AZ1060</f>
        <v>5.98525086</v>
      </c>
      <c r="BV1060" s="50">
        <f t="shared" si="7467"/>
        <v>0.002390302066</v>
      </c>
      <c r="BW1060" s="50">
        <f t="shared" si="7467"/>
        <v>3.027374981</v>
      </c>
      <c r="BX1060" s="50">
        <f t="shared" si="7467"/>
        <v>0.004712037357</v>
      </c>
      <c r="BY1060" s="50">
        <f t="shared" si="54"/>
        <v>0</v>
      </c>
      <c r="BZ1060" s="50">
        <f t="shared" si="55"/>
        <v>2.185706853</v>
      </c>
      <c r="CA1060" s="50">
        <f t="shared" ref="CA1060:CC1060" si="7468">BF1060</f>
        <v>0.1023060633</v>
      </c>
      <c r="CB1060" s="50">
        <f t="shared" si="7468"/>
        <v>0.6065275787</v>
      </c>
      <c r="CC1060" s="50">
        <f t="shared" si="7468"/>
        <v>0.09024757876</v>
      </c>
      <c r="CD1060" s="50">
        <f t="shared" si="57"/>
        <v>12.00451625</v>
      </c>
      <c r="CE1060" s="57">
        <f t="shared" si="58"/>
        <v>37.66</v>
      </c>
      <c r="CF1060" s="57">
        <f t="shared" si="59"/>
        <v>0.02</v>
      </c>
      <c r="CG1060" s="57">
        <f t="shared" si="60"/>
        <v>21.55</v>
      </c>
      <c r="CH1060" s="57">
        <f t="shared" si="61"/>
        <v>0.05</v>
      </c>
      <c r="CI1060" s="58">
        <f t="shared" si="62"/>
        <v>0</v>
      </c>
      <c r="CJ1060" s="58">
        <f t="shared" si="63"/>
        <v>32.89</v>
      </c>
      <c r="CK1060" s="57">
        <f t="shared" si="64"/>
        <v>1.52</v>
      </c>
      <c r="CL1060" s="57">
        <f t="shared" si="65"/>
        <v>5.12</v>
      </c>
      <c r="CM1060" s="57">
        <f t="shared" si="66"/>
        <v>1.06</v>
      </c>
      <c r="CN1060" s="57">
        <f t="shared" si="67"/>
        <v>99.87</v>
      </c>
      <c r="CO1060" s="59">
        <f t="shared" si="68"/>
        <v>0.2032062457</v>
      </c>
      <c r="CP1060" s="59">
        <f t="shared" si="69"/>
        <v>0.7322820914</v>
      </c>
      <c r="CQ1060" s="59">
        <f t="shared" si="70"/>
        <v>0.03427582153</v>
      </c>
      <c r="CR1060" s="59">
        <f t="shared" si="71"/>
        <v>0.03023584139</v>
      </c>
      <c r="CS1060" s="60">
        <f t="shared" si="72"/>
        <v>20.32062457</v>
      </c>
      <c r="CT1060" s="60">
        <f t="shared" si="73"/>
        <v>3.023584139</v>
      </c>
      <c r="CU1060" s="60">
        <f t="shared" si="74"/>
        <v>76.65579129</v>
      </c>
      <c r="CV1060" s="61">
        <f t="shared" si="75"/>
        <v>0.1318389642</v>
      </c>
      <c r="CW1060" s="61">
        <f t="shared" si="76"/>
        <v>0.1759766088</v>
      </c>
      <c r="CX1060" s="62"/>
    </row>
    <row r="1061" ht="15.75" customHeight="1">
      <c r="A1061" s="17" t="s">
        <v>53</v>
      </c>
      <c r="B1061" s="17" t="s">
        <v>1069</v>
      </c>
      <c r="C1061" s="84" t="s">
        <v>1070</v>
      </c>
      <c r="D1061" s="83"/>
      <c r="E1061" s="83" t="s">
        <v>1071</v>
      </c>
      <c r="F1061" s="2">
        <v>68.0</v>
      </c>
      <c r="G1061" s="3" t="s">
        <v>1139</v>
      </c>
      <c r="H1061" s="48">
        <v>37.38</v>
      </c>
      <c r="I1061" s="49">
        <v>3.58</v>
      </c>
      <c r="J1061" s="49">
        <v>21.53</v>
      </c>
      <c r="K1061" s="49">
        <v>0.91</v>
      </c>
      <c r="L1061" s="49">
        <v>0.02</v>
      </c>
      <c r="M1061" s="49">
        <v>0.05</v>
      </c>
      <c r="N1061" s="49">
        <v>4.69</v>
      </c>
      <c r="O1061" s="49">
        <v>32.08</v>
      </c>
      <c r="P1061" s="49"/>
      <c r="Q1061" s="50">
        <f t="shared" si="8"/>
        <v>100.24</v>
      </c>
      <c r="R1061" s="51">
        <f t="shared" si="9"/>
        <v>12</v>
      </c>
      <c r="S1061" s="52">
        <f t="shared" si="10"/>
        <v>0.6221259131</v>
      </c>
      <c r="T1061" s="52">
        <f t="shared" si="11"/>
        <v>0.0002503166506</v>
      </c>
      <c r="U1061" s="52">
        <f t="shared" si="12"/>
        <v>0.4223170948</v>
      </c>
      <c r="V1061" s="52">
        <f t="shared" si="13"/>
        <v>0.0006579371565</v>
      </c>
      <c r="W1061" s="52">
        <f t="shared" si="14"/>
        <v>0</v>
      </c>
      <c r="X1061" s="52">
        <f t="shared" si="15"/>
        <v>0.4465081062</v>
      </c>
      <c r="Y1061" s="52">
        <f t="shared" si="16"/>
        <v>0.06611463065</v>
      </c>
      <c r="Z1061" s="52">
        <f t="shared" si="17"/>
        <v>0.08882404899</v>
      </c>
      <c r="AA1061" s="52">
        <f t="shared" si="18"/>
        <v>0.01622699244</v>
      </c>
      <c r="AB1061" s="52">
        <f t="shared" si="19"/>
        <v>1.66302504</v>
      </c>
      <c r="AC1061" s="53">
        <f t="shared" si="20"/>
        <v>4.993777571</v>
      </c>
      <c r="AD1061" s="54">
        <f t="shared" si="21"/>
        <v>1.244251826</v>
      </c>
      <c r="AE1061" s="54">
        <f t="shared" si="22"/>
        <v>0.0005006333011</v>
      </c>
      <c r="AF1061" s="54">
        <f t="shared" si="23"/>
        <v>0.6334756422</v>
      </c>
      <c r="AG1061" s="54">
        <f t="shared" si="24"/>
        <v>0.0009869057347</v>
      </c>
      <c r="AH1061" s="54">
        <f t="shared" si="25"/>
        <v>0</v>
      </c>
      <c r="AI1061" s="54">
        <f t="shared" si="26"/>
        <v>0.4465081062</v>
      </c>
      <c r="AJ1061" s="54">
        <f t="shared" si="27"/>
        <v>0.06611463065</v>
      </c>
      <c r="AK1061" s="54">
        <f t="shared" si="28"/>
        <v>0.08882404899</v>
      </c>
      <c r="AL1061" s="54">
        <f t="shared" si="29"/>
        <v>0.01622699244</v>
      </c>
      <c r="AM1061" s="54">
        <f t="shared" si="30"/>
        <v>2.496888786</v>
      </c>
      <c r="AN1061" s="54">
        <f t="shared" si="31"/>
        <v>-4.993777571</v>
      </c>
      <c r="AO1061" s="55">
        <f t="shared" si="32"/>
        <v>2.992743456</v>
      </c>
      <c r="AP1061" s="55">
        <f t="shared" si="33"/>
        <v>0.001204150964</v>
      </c>
      <c r="AQ1061" s="55">
        <f t="shared" si="34"/>
        <v>2.031560967</v>
      </c>
      <c r="AR1061" s="55">
        <f t="shared" si="35"/>
        <v>0.00316501383</v>
      </c>
      <c r="AS1061" s="55">
        <f t="shared" si="36"/>
        <v>0</v>
      </c>
      <c r="AT1061" s="55">
        <f t="shared" si="37"/>
        <v>2.14793209</v>
      </c>
      <c r="AU1061" s="55">
        <f t="shared" si="38"/>
        <v>0.3180451481</v>
      </c>
      <c r="AV1061" s="55">
        <f t="shared" si="39"/>
        <v>0.4272890515</v>
      </c>
      <c r="AW1061" s="55">
        <f t="shared" si="40"/>
        <v>0.07806012322</v>
      </c>
      <c r="AX1061" s="55">
        <f t="shared" si="41"/>
        <v>8</v>
      </c>
      <c r="AY1061" s="55">
        <f t="shared" si="42"/>
        <v>24.02262119</v>
      </c>
      <c r="AZ1061" s="54">
        <f t="shared" ref="AZ1061:BA1061" si="7469">AO1061*2</f>
        <v>5.985486911</v>
      </c>
      <c r="BA1061" s="54">
        <f t="shared" si="7469"/>
        <v>0.002408301927</v>
      </c>
      <c r="BB1061" s="54">
        <f t="shared" ref="BB1061:BD1061" si="7470">AQ1061*(3/2)</f>
        <v>3.047341451</v>
      </c>
      <c r="BC1061" s="54">
        <f t="shared" si="7470"/>
        <v>0.004747520746</v>
      </c>
      <c r="BD1061" s="54">
        <f t="shared" si="7470"/>
        <v>0</v>
      </c>
      <c r="BE1061" s="54">
        <f t="shared" ref="BE1061:BH1061" si="7471">AT1061</f>
        <v>2.14793209</v>
      </c>
      <c r="BF1061" s="54">
        <f t="shared" si="7471"/>
        <v>0.3180451481</v>
      </c>
      <c r="BG1061" s="54">
        <f t="shared" si="7471"/>
        <v>0.4272890515</v>
      </c>
      <c r="BH1061" s="54">
        <f t="shared" si="7471"/>
        <v>0.07806012322</v>
      </c>
      <c r="BI1061" s="54">
        <f t="shared" si="46"/>
        <v>12.0113106</v>
      </c>
      <c r="BJ1061" s="54">
        <f t="shared" si="47"/>
        <v>-24.02262119</v>
      </c>
      <c r="BK1061" s="56">
        <f t="shared" ref="BK1061:BN1061" si="7472">AO1061</f>
        <v>2.992743456</v>
      </c>
      <c r="BL1061" s="56">
        <f t="shared" si="7472"/>
        <v>0.001204150964</v>
      </c>
      <c r="BM1061" s="56">
        <f t="shared" si="7472"/>
        <v>2.031560967</v>
      </c>
      <c r="BN1061" s="56">
        <f t="shared" si="7472"/>
        <v>0.00316501383</v>
      </c>
      <c r="BO1061" s="56">
        <f t="shared" si="49"/>
        <v>0</v>
      </c>
      <c r="BP1061" s="56">
        <f t="shared" si="50"/>
        <v>2.14793209</v>
      </c>
      <c r="BQ1061" s="56">
        <f t="shared" ref="BQ1061:BS1061" si="7473">AU1061</f>
        <v>0.3180451481</v>
      </c>
      <c r="BR1061" s="56">
        <f t="shared" si="7473"/>
        <v>0.4272890515</v>
      </c>
      <c r="BS1061" s="56">
        <f t="shared" si="7473"/>
        <v>0.07806012322</v>
      </c>
      <c r="BT1061" s="56">
        <f t="shared" si="52"/>
        <v>8</v>
      </c>
      <c r="BU1061" s="50">
        <f t="shared" ref="BU1061:BX1061" si="7474">AZ1061</f>
        <v>5.985486911</v>
      </c>
      <c r="BV1061" s="50">
        <f t="shared" si="7474"/>
        <v>0.002408301927</v>
      </c>
      <c r="BW1061" s="50">
        <f t="shared" si="7474"/>
        <v>3.047341451</v>
      </c>
      <c r="BX1061" s="50">
        <f t="shared" si="7474"/>
        <v>0.004747520746</v>
      </c>
      <c r="BY1061" s="50">
        <f t="shared" si="54"/>
        <v>0</v>
      </c>
      <c r="BZ1061" s="50">
        <f t="shared" si="55"/>
        <v>2.14793209</v>
      </c>
      <c r="CA1061" s="50">
        <f t="shared" ref="CA1061:CC1061" si="7475">BF1061</f>
        <v>0.3180451481</v>
      </c>
      <c r="CB1061" s="50">
        <f t="shared" si="7475"/>
        <v>0.4272890515</v>
      </c>
      <c r="CC1061" s="50">
        <f t="shared" si="7475"/>
        <v>0.07806012322</v>
      </c>
      <c r="CD1061" s="50">
        <f t="shared" si="57"/>
        <v>12.0113106</v>
      </c>
      <c r="CE1061" s="57">
        <f t="shared" si="58"/>
        <v>37.38</v>
      </c>
      <c r="CF1061" s="57">
        <f t="shared" si="59"/>
        <v>0.02</v>
      </c>
      <c r="CG1061" s="57">
        <f t="shared" si="60"/>
        <v>21.53</v>
      </c>
      <c r="CH1061" s="57">
        <f t="shared" si="61"/>
        <v>0.05</v>
      </c>
      <c r="CI1061" s="58">
        <f t="shared" si="62"/>
        <v>0</v>
      </c>
      <c r="CJ1061" s="58">
        <f t="shared" si="63"/>
        <v>32.08</v>
      </c>
      <c r="CK1061" s="57">
        <f t="shared" si="64"/>
        <v>4.69</v>
      </c>
      <c r="CL1061" s="57">
        <f t="shared" si="65"/>
        <v>3.58</v>
      </c>
      <c r="CM1061" s="57">
        <f t="shared" si="66"/>
        <v>0.91</v>
      </c>
      <c r="CN1061" s="57">
        <f t="shared" si="67"/>
        <v>100.24</v>
      </c>
      <c r="CO1061" s="59">
        <f t="shared" si="68"/>
        <v>0.1438041441</v>
      </c>
      <c r="CP1061" s="59">
        <f t="shared" si="69"/>
        <v>0.7228866141</v>
      </c>
      <c r="CQ1061" s="59">
        <f t="shared" si="70"/>
        <v>0.1070381049</v>
      </c>
      <c r="CR1061" s="59">
        <f t="shared" si="71"/>
        <v>0.02627113699</v>
      </c>
      <c r="CS1061" s="60">
        <f t="shared" si="72"/>
        <v>14.38041441</v>
      </c>
      <c r="CT1061" s="60">
        <f t="shared" si="73"/>
        <v>2.627113699</v>
      </c>
      <c r="CU1061" s="60">
        <f t="shared" si="74"/>
        <v>82.9924719</v>
      </c>
      <c r="CV1061" s="61">
        <f t="shared" si="75"/>
        <v>0.09817320902</v>
      </c>
      <c r="CW1061" s="61">
        <f t="shared" si="76"/>
        <v>0.1245343888</v>
      </c>
      <c r="CX1061" s="62"/>
    </row>
    <row r="1062" ht="15.75" customHeight="1">
      <c r="A1062" s="17" t="s">
        <v>53</v>
      </c>
      <c r="B1062" s="17" t="s">
        <v>1069</v>
      </c>
      <c r="C1062" s="84" t="s">
        <v>1070</v>
      </c>
      <c r="D1062" s="83"/>
      <c r="E1062" s="83" t="s">
        <v>1071</v>
      </c>
      <c r="F1062" s="2">
        <v>69.0</v>
      </c>
      <c r="G1062" s="3" t="s">
        <v>1140</v>
      </c>
      <c r="H1062" s="48">
        <v>38.49</v>
      </c>
      <c r="I1062" s="49">
        <v>6.75</v>
      </c>
      <c r="J1062" s="49">
        <v>21.73</v>
      </c>
      <c r="K1062" s="49">
        <v>0.72</v>
      </c>
      <c r="L1062" s="49">
        <v>0.01</v>
      </c>
      <c r="M1062" s="49">
        <v>0.01</v>
      </c>
      <c r="N1062" s="49">
        <v>0.38</v>
      </c>
      <c r="O1062" s="49">
        <v>32.16</v>
      </c>
      <c r="P1062" s="49"/>
      <c r="Q1062" s="50">
        <f t="shared" si="8"/>
        <v>100.25</v>
      </c>
      <c r="R1062" s="51">
        <f t="shared" si="9"/>
        <v>12</v>
      </c>
      <c r="S1062" s="52">
        <f t="shared" si="10"/>
        <v>0.6405999571</v>
      </c>
      <c r="T1062" s="52">
        <f t="shared" si="11"/>
        <v>0.0001251583253</v>
      </c>
      <c r="U1062" s="52">
        <f t="shared" si="12"/>
        <v>0.4262401519</v>
      </c>
      <c r="V1062" s="52">
        <f t="shared" si="13"/>
        <v>0.0001315874313</v>
      </c>
      <c r="W1062" s="52">
        <f t="shared" si="14"/>
        <v>0</v>
      </c>
      <c r="X1062" s="52">
        <f t="shared" si="15"/>
        <v>0.4476215927</v>
      </c>
      <c r="Y1062" s="52">
        <f t="shared" si="16"/>
        <v>0.005356835745</v>
      </c>
      <c r="Z1062" s="52">
        <f t="shared" si="17"/>
        <v>0.1674755114</v>
      </c>
      <c r="AA1062" s="52">
        <f t="shared" si="18"/>
        <v>0.01283893908</v>
      </c>
      <c r="AB1062" s="52">
        <f t="shared" si="19"/>
        <v>1.700389734</v>
      </c>
      <c r="AC1062" s="53">
        <f t="shared" si="20"/>
        <v>5.108601437</v>
      </c>
      <c r="AD1062" s="54">
        <f t="shared" si="21"/>
        <v>1.281199914</v>
      </c>
      <c r="AE1062" s="54">
        <f t="shared" si="22"/>
        <v>0.0002503166506</v>
      </c>
      <c r="AF1062" s="54">
        <f t="shared" si="23"/>
        <v>0.6393602279</v>
      </c>
      <c r="AG1062" s="54">
        <f t="shared" si="24"/>
        <v>0.0001973811469</v>
      </c>
      <c r="AH1062" s="54">
        <f t="shared" si="25"/>
        <v>0</v>
      </c>
      <c r="AI1062" s="54">
        <f t="shared" si="26"/>
        <v>0.4476215927</v>
      </c>
      <c r="AJ1062" s="54">
        <f t="shared" si="27"/>
        <v>0.005356835745</v>
      </c>
      <c r="AK1062" s="54">
        <f t="shared" si="28"/>
        <v>0.1674755114</v>
      </c>
      <c r="AL1062" s="54">
        <f t="shared" si="29"/>
        <v>0.01283893908</v>
      </c>
      <c r="AM1062" s="54">
        <f t="shared" si="30"/>
        <v>2.554300719</v>
      </c>
      <c r="AN1062" s="54">
        <f t="shared" si="31"/>
        <v>-5.108601437</v>
      </c>
      <c r="AO1062" s="55">
        <f t="shared" si="32"/>
        <v>3.013897082</v>
      </c>
      <c r="AP1062" s="55">
        <f t="shared" si="33"/>
        <v>0.0005888453585</v>
      </c>
      <c r="AQ1062" s="55">
        <f t="shared" si="34"/>
        <v>2.005376266</v>
      </c>
      <c r="AR1062" s="55">
        <f t="shared" si="35"/>
        <v>0.0006190930406</v>
      </c>
      <c r="AS1062" s="55">
        <f t="shared" si="36"/>
        <v>0</v>
      </c>
      <c r="AT1062" s="55">
        <f t="shared" si="37"/>
        <v>2.105971749</v>
      </c>
      <c r="AU1062" s="55">
        <f t="shared" si="38"/>
        <v>0.02520286092</v>
      </c>
      <c r="AV1062" s="55">
        <f t="shared" si="39"/>
        <v>0.7879394143</v>
      </c>
      <c r="AW1062" s="55">
        <f t="shared" si="40"/>
        <v>0.06040468875</v>
      </c>
      <c r="AX1062" s="55">
        <f t="shared" si="41"/>
        <v>8</v>
      </c>
      <c r="AY1062" s="55">
        <f t="shared" si="42"/>
        <v>24.03496721</v>
      </c>
      <c r="AZ1062" s="54">
        <f t="shared" ref="AZ1062:BA1062" si="7476">AO1062*2</f>
        <v>6.027794164</v>
      </c>
      <c r="BA1062" s="54">
        <f t="shared" si="7476"/>
        <v>0.001177690717</v>
      </c>
      <c r="BB1062" s="54">
        <f t="shared" ref="BB1062:BD1062" si="7477">AQ1062*(3/2)</f>
        <v>3.008064399</v>
      </c>
      <c r="BC1062" s="54">
        <f t="shared" si="7477"/>
        <v>0.0009286395609</v>
      </c>
      <c r="BD1062" s="54">
        <f t="shared" si="7477"/>
        <v>0</v>
      </c>
      <c r="BE1062" s="54">
        <f t="shared" ref="BE1062:BH1062" si="7478">AT1062</f>
        <v>2.105971749</v>
      </c>
      <c r="BF1062" s="54">
        <f t="shared" si="7478"/>
        <v>0.02520286092</v>
      </c>
      <c r="BG1062" s="54">
        <f t="shared" si="7478"/>
        <v>0.7879394143</v>
      </c>
      <c r="BH1062" s="54">
        <f t="shared" si="7478"/>
        <v>0.06040468875</v>
      </c>
      <c r="BI1062" s="54">
        <f t="shared" si="46"/>
        <v>12.01748361</v>
      </c>
      <c r="BJ1062" s="54">
        <f t="shared" si="47"/>
        <v>-24.03496721</v>
      </c>
      <c r="BK1062" s="56">
        <f t="shared" ref="BK1062:BN1062" si="7479">AO1062</f>
        <v>3.013897082</v>
      </c>
      <c r="BL1062" s="56">
        <f t="shared" si="7479"/>
        <v>0.0005888453585</v>
      </c>
      <c r="BM1062" s="56">
        <f t="shared" si="7479"/>
        <v>2.005376266</v>
      </c>
      <c r="BN1062" s="56">
        <f t="shared" si="7479"/>
        <v>0.0006190930406</v>
      </c>
      <c r="BO1062" s="56">
        <f t="shared" si="49"/>
        <v>0</v>
      </c>
      <c r="BP1062" s="56">
        <f t="shared" si="50"/>
        <v>2.105971749</v>
      </c>
      <c r="BQ1062" s="56">
        <f t="shared" ref="BQ1062:BS1062" si="7480">AU1062</f>
        <v>0.02520286092</v>
      </c>
      <c r="BR1062" s="56">
        <f t="shared" si="7480"/>
        <v>0.7879394143</v>
      </c>
      <c r="BS1062" s="56">
        <f t="shared" si="7480"/>
        <v>0.06040468875</v>
      </c>
      <c r="BT1062" s="56">
        <f t="shared" si="52"/>
        <v>8</v>
      </c>
      <c r="BU1062" s="50">
        <f t="shared" ref="BU1062:BX1062" si="7481">AZ1062</f>
        <v>6.027794164</v>
      </c>
      <c r="BV1062" s="50">
        <f t="shared" si="7481"/>
        <v>0.001177690717</v>
      </c>
      <c r="BW1062" s="50">
        <f t="shared" si="7481"/>
        <v>3.008064399</v>
      </c>
      <c r="BX1062" s="50">
        <f t="shared" si="7481"/>
        <v>0.0009286395609</v>
      </c>
      <c r="BY1062" s="50">
        <f t="shared" si="54"/>
        <v>0</v>
      </c>
      <c r="BZ1062" s="50">
        <f t="shared" si="55"/>
        <v>2.105971749</v>
      </c>
      <c r="CA1062" s="50">
        <f t="shared" ref="CA1062:CC1062" si="7482">BF1062</f>
        <v>0.02520286092</v>
      </c>
      <c r="CB1062" s="50">
        <f t="shared" si="7482"/>
        <v>0.7879394143</v>
      </c>
      <c r="CC1062" s="50">
        <f t="shared" si="7482"/>
        <v>0.06040468875</v>
      </c>
      <c r="CD1062" s="50">
        <f t="shared" si="57"/>
        <v>12.01748361</v>
      </c>
      <c r="CE1062" s="57">
        <f t="shared" si="58"/>
        <v>38.49</v>
      </c>
      <c r="CF1062" s="57">
        <f t="shared" si="59"/>
        <v>0.01</v>
      </c>
      <c r="CG1062" s="57">
        <f t="shared" si="60"/>
        <v>21.73</v>
      </c>
      <c r="CH1062" s="57">
        <f t="shared" si="61"/>
        <v>0.01</v>
      </c>
      <c r="CI1062" s="58">
        <f t="shared" si="62"/>
        <v>0</v>
      </c>
      <c r="CJ1062" s="58">
        <f t="shared" si="63"/>
        <v>32.16</v>
      </c>
      <c r="CK1062" s="57">
        <f t="shared" si="64"/>
        <v>0.38</v>
      </c>
      <c r="CL1062" s="57">
        <f t="shared" si="65"/>
        <v>6.75</v>
      </c>
      <c r="CM1062" s="57">
        <f t="shared" si="66"/>
        <v>0.72</v>
      </c>
      <c r="CN1062" s="57">
        <f t="shared" si="67"/>
        <v>100.25</v>
      </c>
      <c r="CO1062" s="59">
        <f t="shared" si="68"/>
        <v>0.2644519099</v>
      </c>
      <c r="CP1062" s="59">
        <f t="shared" si="69"/>
        <v>0.7068160841</v>
      </c>
      <c r="CQ1062" s="59">
        <f t="shared" si="70"/>
        <v>0.008458702006</v>
      </c>
      <c r="CR1062" s="59">
        <f t="shared" si="71"/>
        <v>0.02027330403</v>
      </c>
      <c r="CS1062" s="60">
        <f t="shared" si="72"/>
        <v>26.44519099</v>
      </c>
      <c r="CT1062" s="60">
        <f t="shared" si="73"/>
        <v>2.027330403</v>
      </c>
      <c r="CU1062" s="60">
        <f t="shared" si="74"/>
        <v>71.52747861</v>
      </c>
      <c r="CV1062" s="61">
        <f t="shared" si="75"/>
        <v>0.152499259</v>
      </c>
      <c r="CW1062" s="61">
        <f t="shared" si="76"/>
        <v>0.229015354</v>
      </c>
      <c r="CX1062" s="62"/>
    </row>
    <row r="1063" ht="15.75" customHeight="1">
      <c r="A1063" s="17" t="s">
        <v>53</v>
      </c>
      <c r="B1063" s="17" t="s">
        <v>1069</v>
      </c>
      <c r="C1063" s="84" t="s">
        <v>1070</v>
      </c>
      <c r="D1063" s="83"/>
      <c r="E1063" s="83" t="s">
        <v>1071</v>
      </c>
      <c r="F1063" s="2">
        <v>70.0</v>
      </c>
      <c r="G1063" s="3" t="s">
        <v>1141</v>
      </c>
      <c r="H1063" s="48">
        <v>37.45</v>
      </c>
      <c r="I1063" s="49">
        <v>4.86</v>
      </c>
      <c r="J1063" s="49">
        <v>21.59</v>
      </c>
      <c r="K1063" s="49">
        <v>1.77</v>
      </c>
      <c r="L1063" s="49">
        <v>0.02</v>
      </c>
      <c r="M1063" s="49">
        <v>0.01</v>
      </c>
      <c r="N1063" s="49">
        <v>1.56</v>
      </c>
      <c r="O1063" s="49">
        <v>32.36</v>
      </c>
      <c r="P1063" s="49"/>
      <c r="Q1063" s="50">
        <f t="shared" si="8"/>
        <v>99.62</v>
      </c>
      <c r="R1063" s="51">
        <f t="shared" si="9"/>
        <v>12</v>
      </c>
      <c r="S1063" s="52">
        <f t="shared" si="10"/>
        <v>0.6232909429</v>
      </c>
      <c r="T1063" s="52">
        <f t="shared" si="11"/>
        <v>0.0002503166506</v>
      </c>
      <c r="U1063" s="52">
        <f t="shared" si="12"/>
        <v>0.4234940119</v>
      </c>
      <c r="V1063" s="52">
        <f t="shared" si="13"/>
        <v>0.0001315874313</v>
      </c>
      <c r="W1063" s="52">
        <f t="shared" si="14"/>
        <v>0</v>
      </c>
      <c r="X1063" s="52">
        <f t="shared" si="15"/>
        <v>0.4504053091</v>
      </c>
      <c r="Y1063" s="52">
        <f t="shared" si="16"/>
        <v>0.02199122043</v>
      </c>
      <c r="Z1063" s="52">
        <f t="shared" si="17"/>
        <v>0.1205823682</v>
      </c>
      <c r="AA1063" s="52">
        <f t="shared" si="18"/>
        <v>0.03156239189</v>
      </c>
      <c r="AB1063" s="52">
        <f t="shared" si="19"/>
        <v>1.671708149</v>
      </c>
      <c r="AC1063" s="53">
        <f t="shared" si="20"/>
        <v>5.014124416</v>
      </c>
      <c r="AD1063" s="54">
        <f t="shared" si="21"/>
        <v>1.246581886</v>
      </c>
      <c r="AE1063" s="54">
        <f t="shared" si="22"/>
        <v>0.0005006333011</v>
      </c>
      <c r="AF1063" s="54">
        <f t="shared" si="23"/>
        <v>0.6352410179</v>
      </c>
      <c r="AG1063" s="54">
        <f t="shared" si="24"/>
        <v>0.0001973811469</v>
      </c>
      <c r="AH1063" s="54">
        <f t="shared" si="25"/>
        <v>0</v>
      </c>
      <c r="AI1063" s="54">
        <f t="shared" si="26"/>
        <v>0.4504053091</v>
      </c>
      <c r="AJ1063" s="54">
        <f t="shared" si="27"/>
        <v>0.02199122043</v>
      </c>
      <c r="AK1063" s="54">
        <f t="shared" si="28"/>
        <v>0.1205823682</v>
      </c>
      <c r="AL1063" s="54">
        <f t="shared" si="29"/>
        <v>0.03156239189</v>
      </c>
      <c r="AM1063" s="54">
        <f t="shared" si="30"/>
        <v>2.507062208</v>
      </c>
      <c r="AN1063" s="54">
        <f t="shared" si="31"/>
        <v>-5.014124416</v>
      </c>
      <c r="AO1063" s="55">
        <f t="shared" si="32"/>
        <v>2.982773965</v>
      </c>
      <c r="AP1063" s="55">
        <f t="shared" si="33"/>
        <v>0.001197896419</v>
      </c>
      <c r="AQ1063" s="55">
        <f t="shared" si="34"/>
        <v>2.026640893</v>
      </c>
      <c r="AR1063" s="55">
        <f t="shared" si="35"/>
        <v>0.0006297148526</v>
      </c>
      <c r="AS1063" s="55">
        <f t="shared" si="36"/>
        <v>0</v>
      </c>
      <c r="AT1063" s="55">
        <f t="shared" si="37"/>
        <v>2.15542556</v>
      </c>
      <c r="AU1063" s="55">
        <f t="shared" si="38"/>
        <v>0.1052395202</v>
      </c>
      <c r="AV1063" s="55">
        <f t="shared" si="39"/>
        <v>0.5770498554</v>
      </c>
      <c r="AW1063" s="55">
        <f t="shared" si="40"/>
        <v>0.151042594</v>
      </c>
      <c r="AX1063" s="55">
        <f t="shared" si="41"/>
        <v>8</v>
      </c>
      <c r="AY1063" s="55">
        <f t="shared" si="42"/>
        <v>23.99521433</v>
      </c>
      <c r="AZ1063" s="54">
        <f t="shared" ref="AZ1063:BA1063" si="7483">AO1063*2</f>
        <v>5.965547931</v>
      </c>
      <c r="BA1063" s="54">
        <f t="shared" si="7483"/>
        <v>0.002395792838</v>
      </c>
      <c r="BB1063" s="54">
        <f t="shared" ref="BB1063:BD1063" si="7484">AQ1063*(3/2)</f>
        <v>3.03996134</v>
      </c>
      <c r="BC1063" s="54">
        <f t="shared" si="7484"/>
        <v>0.0009445722789</v>
      </c>
      <c r="BD1063" s="54">
        <f t="shared" si="7484"/>
        <v>0</v>
      </c>
      <c r="BE1063" s="54">
        <f t="shared" ref="BE1063:BH1063" si="7485">AT1063</f>
        <v>2.15542556</v>
      </c>
      <c r="BF1063" s="54">
        <f t="shared" si="7485"/>
        <v>0.1052395202</v>
      </c>
      <c r="BG1063" s="54">
        <f t="shared" si="7485"/>
        <v>0.5770498554</v>
      </c>
      <c r="BH1063" s="54">
        <f t="shared" si="7485"/>
        <v>0.151042594</v>
      </c>
      <c r="BI1063" s="54">
        <f t="shared" si="46"/>
        <v>11.99760717</v>
      </c>
      <c r="BJ1063" s="54">
        <f t="shared" si="47"/>
        <v>-23.99521433</v>
      </c>
      <c r="BK1063" s="56">
        <f t="shared" ref="BK1063:BN1063" si="7486">AO1063</f>
        <v>2.982773965</v>
      </c>
      <c r="BL1063" s="56">
        <f t="shared" si="7486"/>
        <v>0.001197896419</v>
      </c>
      <c r="BM1063" s="56">
        <f t="shared" si="7486"/>
        <v>2.026640893</v>
      </c>
      <c r="BN1063" s="56">
        <f t="shared" si="7486"/>
        <v>0.0006297148526</v>
      </c>
      <c r="BO1063" s="56">
        <f t="shared" si="49"/>
        <v>0.004785668182</v>
      </c>
      <c r="BP1063" s="56">
        <f t="shared" si="50"/>
        <v>2.150639892</v>
      </c>
      <c r="BQ1063" s="56">
        <f t="shared" ref="BQ1063:BS1063" si="7487">AU1063</f>
        <v>0.1052395202</v>
      </c>
      <c r="BR1063" s="56">
        <f t="shared" si="7487"/>
        <v>0.5770498554</v>
      </c>
      <c r="BS1063" s="56">
        <f t="shared" si="7487"/>
        <v>0.151042594</v>
      </c>
      <c r="BT1063" s="56">
        <f t="shared" si="52"/>
        <v>8</v>
      </c>
      <c r="BU1063" s="50">
        <f t="shared" ref="BU1063:BX1063" si="7488">AZ1063</f>
        <v>5.965547931</v>
      </c>
      <c r="BV1063" s="50">
        <f t="shared" si="7488"/>
        <v>0.002395792838</v>
      </c>
      <c r="BW1063" s="50">
        <f t="shared" si="7488"/>
        <v>3.03996134</v>
      </c>
      <c r="BX1063" s="50">
        <f t="shared" si="7488"/>
        <v>0.0009445722789</v>
      </c>
      <c r="BY1063" s="50">
        <f t="shared" si="54"/>
        <v>0.007178502273</v>
      </c>
      <c r="BZ1063" s="50">
        <f t="shared" si="55"/>
        <v>2.150639892</v>
      </c>
      <c r="CA1063" s="50">
        <f t="shared" ref="CA1063:CC1063" si="7489">BF1063</f>
        <v>0.1052395202</v>
      </c>
      <c r="CB1063" s="50">
        <f t="shared" si="7489"/>
        <v>0.5770498554</v>
      </c>
      <c r="CC1063" s="50">
        <f t="shared" si="7489"/>
        <v>0.151042594</v>
      </c>
      <c r="CD1063" s="50">
        <f t="shared" si="57"/>
        <v>12</v>
      </c>
      <c r="CE1063" s="57">
        <f t="shared" si="58"/>
        <v>37.45</v>
      </c>
      <c r="CF1063" s="57">
        <f t="shared" si="59"/>
        <v>0.02</v>
      </c>
      <c r="CG1063" s="57">
        <f t="shared" si="60"/>
        <v>21.59</v>
      </c>
      <c r="CH1063" s="57">
        <f t="shared" si="61"/>
        <v>0.01</v>
      </c>
      <c r="CI1063" s="58">
        <f t="shared" si="62"/>
        <v>0.07984850034</v>
      </c>
      <c r="CJ1063" s="58">
        <f t="shared" si="63"/>
        <v>32.28815144</v>
      </c>
      <c r="CK1063" s="57">
        <f t="shared" si="64"/>
        <v>1.56</v>
      </c>
      <c r="CL1063" s="57">
        <f t="shared" si="65"/>
        <v>4.86</v>
      </c>
      <c r="CM1063" s="57">
        <f t="shared" si="66"/>
        <v>1.77</v>
      </c>
      <c r="CN1063" s="57">
        <f t="shared" si="67"/>
        <v>99.62799994</v>
      </c>
      <c r="CO1063" s="59">
        <f t="shared" si="68"/>
        <v>0.1933831424</v>
      </c>
      <c r="CP1063" s="59">
        <f t="shared" si="69"/>
        <v>0.7207306207</v>
      </c>
      <c r="CQ1063" s="59">
        <f t="shared" si="70"/>
        <v>0.03526826828</v>
      </c>
      <c r="CR1063" s="59">
        <f t="shared" si="71"/>
        <v>0.0506179686</v>
      </c>
      <c r="CS1063" s="60">
        <f t="shared" si="72"/>
        <v>19.33831424</v>
      </c>
      <c r="CT1063" s="60">
        <f t="shared" si="73"/>
        <v>5.06179686</v>
      </c>
      <c r="CU1063" s="60">
        <f t="shared" si="74"/>
        <v>75.5998889</v>
      </c>
      <c r="CV1063" s="61">
        <f t="shared" si="75"/>
        <v>0.1473095398</v>
      </c>
      <c r="CW1063" s="61">
        <f t="shared" si="76"/>
        <v>0.1674698013</v>
      </c>
      <c r="CX1063" s="62"/>
    </row>
    <row r="1064" ht="15.75" customHeight="1">
      <c r="A1064" s="17" t="s">
        <v>53</v>
      </c>
      <c r="B1064" s="17" t="s">
        <v>1069</v>
      </c>
      <c r="C1064" s="84" t="s">
        <v>1070</v>
      </c>
      <c r="D1064" s="83"/>
      <c r="E1064" s="83" t="s">
        <v>1071</v>
      </c>
      <c r="F1064" s="2">
        <v>71.0</v>
      </c>
      <c r="G1064" s="3" t="s">
        <v>1142</v>
      </c>
      <c r="H1064" s="48">
        <v>38.15</v>
      </c>
      <c r="I1064" s="49">
        <v>5.97</v>
      </c>
      <c r="J1064" s="49">
        <v>21.95</v>
      </c>
      <c r="K1064" s="49">
        <v>1.22</v>
      </c>
      <c r="L1064" s="49">
        <v>0.02</v>
      </c>
      <c r="M1064" s="49">
        <v>0.0</v>
      </c>
      <c r="N1064" s="49">
        <v>1.42</v>
      </c>
      <c r="O1064" s="49">
        <v>31.62</v>
      </c>
      <c r="P1064" s="49"/>
      <c r="Q1064" s="50">
        <f t="shared" si="8"/>
        <v>100.35</v>
      </c>
      <c r="R1064" s="51">
        <f t="shared" si="9"/>
        <v>12</v>
      </c>
      <c r="S1064" s="52">
        <f t="shared" si="10"/>
        <v>0.6349412409</v>
      </c>
      <c r="T1064" s="52">
        <f t="shared" si="11"/>
        <v>0.0002503166506</v>
      </c>
      <c r="U1064" s="52">
        <f t="shared" si="12"/>
        <v>0.4305555147</v>
      </c>
      <c r="V1064" s="52">
        <f t="shared" si="13"/>
        <v>0</v>
      </c>
      <c r="W1064" s="52">
        <f t="shared" si="14"/>
        <v>0</v>
      </c>
      <c r="X1064" s="52">
        <f t="shared" si="15"/>
        <v>0.4401055585</v>
      </c>
      <c r="Y1064" s="52">
        <f t="shared" si="16"/>
        <v>0.02001764936</v>
      </c>
      <c r="Z1064" s="52">
        <f t="shared" si="17"/>
        <v>0.1481227856</v>
      </c>
      <c r="AA1064" s="52">
        <f t="shared" si="18"/>
        <v>0.02175486899</v>
      </c>
      <c r="AB1064" s="52">
        <f t="shared" si="19"/>
        <v>1.695747935</v>
      </c>
      <c r="AC1064" s="53">
        <f t="shared" si="20"/>
        <v>5.092434499</v>
      </c>
      <c r="AD1064" s="54">
        <f t="shared" si="21"/>
        <v>1.269882482</v>
      </c>
      <c r="AE1064" s="54">
        <f t="shared" si="22"/>
        <v>0.0005006333011</v>
      </c>
      <c r="AF1064" s="54">
        <f t="shared" si="23"/>
        <v>0.645833272</v>
      </c>
      <c r="AG1064" s="54">
        <f t="shared" si="24"/>
        <v>0</v>
      </c>
      <c r="AH1064" s="54">
        <f t="shared" si="25"/>
        <v>0</v>
      </c>
      <c r="AI1064" s="54">
        <f t="shared" si="26"/>
        <v>0.4401055585</v>
      </c>
      <c r="AJ1064" s="54">
        <f t="shared" si="27"/>
        <v>0.02001764936</v>
      </c>
      <c r="AK1064" s="54">
        <f t="shared" si="28"/>
        <v>0.1481227856</v>
      </c>
      <c r="AL1064" s="54">
        <f t="shared" si="29"/>
        <v>0.02175486899</v>
      </c>
      <c r="AM1064" s="54">
        <f t="shared" si="30"/>
        <v>2.54621725</v>
      </c>
      <c r="AN1064" s="54">
        <f t="shared" si="31"/>
        <v>-5.092434499</v>
      </c>
      <c r="AO1064" s="55">
        <f t="shared" si="32"/>
        <v>2.995451047</v>
      </c>
      <c r="AP1064" s="55">
        <f t="shared" si="33"/>
        <v>0.001180914429</v>
      </c>
      <c r="AQ1064" s="55">
        <f t="shared" si="34"/>
        <v>2.031224127</v>
      </c>
      <c r="AR1064" s="55">
        <f t="shared" si="35"/>
        <v>0</v>
      </c>
      <c r="AS1064" s="55">
        <f t="shared" si="36"/>
        <v>0</v>
      </c>
      <c r="AT1064" s="55">
        <f t="shared" si="37"/>
        <v>2.076278199</v>
      </c>
      <c r="AU1064" s="55">
        <f t="shared" si="38"/>
        <v>0.09443690989</v>
      </c>
      <c r="AV1064" s="55">
        <f t="shared" si="39"/>
        <v>0.6987962424</v>
      </c>
      <c r="AW1064" s="55">
        <f t="shared" si="40"/>
        <v>0.1026325602</v>
      </c>
      <c r="AX1064" s="55">
        <f t="shared" si="41"/>
        <v>8</v>
      </c>
      <c r="AY1064" s="55">
        <f t="shared" si="42"/>
        <v>24.02448805</v>
      </c>
      <c r="AZ1064" s="54">
        <f t="shared" ref="AZ1064:BA1064" si="7490">AO1064*2</f>
        <v>5.990902095</v>
      </c>
      <c r="BA1064" s="54">
        <f t="shared" si="7490"/>
        <v>0.002361828859</v>
      </c>
      <c r="BB1064" s="54">
        <f t="shared" ref="BB1064:BD1064" si="7491">AQ1064*(3/2)</f>
        <v>3.04683619</v>
      </c>
      <c r="BC1064" s="54">
        <f t="shared" si="7491"/>
        <v>0</v>
      </c>
      <c r="BD1064" s="54">
        <f t="shared" si="7491"/>
        <v>0</v>
      </c>
      <c r="BE1064" s="54">
        <f t="shared" ref="BE1064:BH1064" si="7492">AT1064</f>
        <v>2.076278199</v>
      </c>
      <c r="BF1064" s="54">
        <f t="shared" si="7492"/>
        <v>0.09443690989</v>
      </c>
      <c r="BG1064" s="54">
        <f t="shared" si="7492"/>
        <v>0.6987962424</v>
      </c>
      <c r="BH1064" s="54">
        <f t="shared" si="7492"/>
        <v>0.1026325602</v>
      </c>
      <c r="BI1064" s="54">
        <f t="shared" si="46"/>
        <v>12.01224403</v>
      </c>
      <c r="BJ1064" s="54">
        <f t="shared" si="47"/>
        <v>-24.02448805</v>
      </c>
      <c r="BK1064" s="56">
        <f t="shared" ref="BK1064:BN1064" si="7493">AO1064</f>
        <v>2.995451047</v>
      </c>
      <c r="BL1064" s="56">
        <f t="shared" si="7493"/>
        <v>0.001180914429</v>
      </c>
      <c r="BM1064" s="56">
        <f t="shared" si="7493"/>
        <v>2.031224127</v>
      </c>
      <c r="BN1064" s="56">
        <f t="shared" si="7493"/>
        <v>0</v>
      </c>
      <c r="BO1064" s="56">
        <f t="shared" si="49"/>
        <v>0</v>
      </c>
      <c r="BP1064" s="56">
        <f t="shared" si="50"/>
        <v>2.076278199</v>
      </c>
      <c r="BQ1064" s="56">
        <f t="shared" ref="BQ1064:BS1064" si="7494">AU1064</f>
        <v>0.09443690989</v>
      </c>
      <c r="BR1064" s="56">
        <f t="shared" si="7494"/>
        <v>0.6987962424</v>
      </c>
      <c r="BS1064" s="56">
        <f t="shared" si="7494"/>
        <v>0.1026325602</v>
      </c>
      <c r="BT1064" s="56">
        <f t="shared" si="52"/>
        <v>8</v>
      </c>
      <c r="BU1064" s="50">
        <f t="shared" ref="BU1064:BX1064" si="7495">AZ1064</f>
        <v>5.990902095</v>
      </c>
      <c r="BV1064" s="50">
        <f t="shared" si="7495"/>
        <v>0.002361828859</v>
      </c>
      <c r="BW1064" s="50">
        <f t="shared" si="7495"/>
        <v>3.04683619</v>
      </c>
      <c r="BX1064" s="50">
        <f t="shared" si="7495"/>
        <v>0</v>
      </c>
      <c r="BY1064" s="50">
        <f t="shared" si="54"/>
        <v>0</v>
      </c>
      <c r="BZ1064" s="50">
        <f t="shared" si="55"/>
        <v>2.076278199</v>
      </c>
      <c r="CA1064" s="50">
        <f t="shared" ref="CA1064:CC1064" si="7496">BF1064</f>
        <v>0.09443690989</v>
      </c>
      <c r="CB1064" s="50">
        <f t="shared" si="7496"/>
        <v>0.6987962424</v>
      </c>
      <c r="CC1064" s="50">
        <f t="shared" si="7496"/>
        <v>0.1026325602</v>
      </c>
      <c r="CD1064" s="50">
        <f t="shared" si="57"/>
        <v>12.01224403</v>
      </c>
      <c r="CE1064" s="57">
        <f t="shared" si="58"/>
        <v>38.15</v>
      </c>
      <c r="CF1064" s="57">
        <f t="shared" si="59"/>
        <v>0.02</v>
      </c>
      <c r="CG1064" s="57">
        <f t="shared" si="60"/>
        <v>21.95</v>
      </c>
      <c r="CH1064" s="57">
        <f t="shared" si="61"/>
        <v>0</v>
      </c>
      <c r="CI1064" s="58">
        <f t="shared" si="62"/>
        <v>0</v>
      </c>
      <c r="CJ1064" s="58">
        <f t="shared" si="63"/>
        <v>31.62</v>
      </c>
      <c r="CK1064" s="57">
        <f t="shared" si="64"/>
        <v>1.42</v>
      </c>
      <c r="CL1064" s="57">
        <f t="shared" si="65"/>
        <v>5.97</v>
      </c>
      <c r="CM1064" s="57">
        <f t="shared" si="66"/>
        <v>1.22</v>
      </c>
      <c r="CN1064" s="57">
        <f t="shared" si="67"/>
        <v>100.35</v>
      </c>
      <c r="CO1064" s="59">
        <f t="shared" si="68"/>
        <v>0.2351152108</v>
      </c>
      <c r="CP1064" s="59">
        <f t="shared" si="69"/>
        <v>0.6985792953</v>
      </c>
      <c r="CQ1064" s="59">
        <f t="shared" si="70"/>
        <v>0.03177400311</v>
      </c>
      <c r="CR1064" s="59">
        <f t="shared" si="71"/>
        <v>0.0345314908</v>
      </c>
      <c r="CS1064" s="60">
        <f t="shared" si="72"/>
        <v>23.51152108</v>
      </c>
      <c r="CT1064" s="60">
        <f t="shared" si="73"/>
        <v>3.45314908</v>
      </c>
      <c r="CU1064" s="60">
        <f t="shared" si="74"/>
        <v>73.03532984</v>
      </c>
      <c r="CV1064" s="61">
        <f t="shared" si="75"/>
        <v>0.1520890962</v>
      </c>
      <c r="CW1064" s="61">
        <f t="shared" si="76"/>
        <v>0.2036097726</v>
      </c>
      <c r="CX1064" s="62"/>
    </row>
    <row r="1065" ht="15.75" customHeight="1">
      <c r="A1065" s="17" t="s">
        <v>53</v>
      </c>
      <c r="B1065" s="17" t="s">
        <v>1069</v>
      </c>
      <c r="C1065" s="84" t="s">
        <v>1070</v>
      </c>
      <c r="D1065" s="83"/>
      <c r="E1065" s="83" t="s">
        <v>1071</v>
      </c>
      <c r="F1065" s="2">
        <v>72.0</v>
      </c>
      <c r="G1065" s="3" t="s">
        <v>1143</v>
      </c>
      <c r="H1065" s="48">
        <v>37.16</v>
      </c>
      <c r="I1065" s="49">
        <v>3.31</v>
      </c>
      <c r="J1065" s="49">
        <v>21.41</v>
      </c>
      <c r="K1065" s="49">
        <v>1.24</v>
      </c>
      <c r="L1065" s="49">
        <v>0.04</v>
      </c>
      <c r="M1065" s="49">
        <v>0.0</v>
      </c>
      <c r="N1065" s="49">
        <v>5.43</v>
      </c>
      <c r="O1065" s="49">
        <v>31.2</v>
      </c>
      <c r="P1065" s="49"/>
      <c r="Q1065" s="50">
        <f t="shared" si="8"/>
        <v>99.79</v>
      </c>
      <c r="R1065" s="51">
        <f t="shared" si="9"/>
        <v>12</v>
      </c>
      <c r="S1065" s="52">
        <f t="shared" si="10"/>
        <v>0.6184643909</v>
      </c>
      <c r="T1065" s="52">
        <f t="shared" si="11"/>
        <v>0.0005006333011</v>
      </c>
      <c r="U1065" s="52">
        <f t="shared" si="12"/>
        <v>0.4199632606</v>
      </c>
      <c r="V1065" s="52">
        <f t="shared" si="13"/>
        <v>0</v>
      </c>
      <c r="W1065" s="52">
        <f t="shared" si="14"/>
        <v>0</v>
      </c>
      <c r="X1065" s="52">
        <f t="shared" si="15"/>
        <v>0.4342597541</v>
      </c>
      <c r="Y1065" s="52">
        <f t="shared" si="16"/>
        <v>0.07654636341</v>
      </c>
      <c r="Z1065" s="52">
        <f t="shared" si="17"/>
        <v>0.08212502853</v>
      </c>
      <c r="AA1065" s="52">
        <f t="shared" si="18"/>
        <v>0.02211150619</v>
      </c>
      <c r="AB1065" s="52">
        <f t="shared" si="19"/>
        <v>1.653970937</v>
      </c>
      <c r="AC1065" s="53">
        <f t="shared" si="20"/>
        <v>4.965835183</v>
      </c>
      <c r="AD1065" s="54">
        <f t="shared" si="21"/>
        <v>1.236928782</v>
      </c>
      <c r="AE1065" s="54">
        <f t="shared" si="22"/>
        <v>0.001001266602</v>
      </c>
      <c r="AF1065" s="54">
        <f t="shared" si="23"/>
        <v>0.6299448909</v>
      </c>
      <c r="AG1065" s="54">
        <f t="shared" si="24"/>
        <v>0</v>
      </c>
      <c r="AH1065" s="54">
        <f t="shared" si="25"/>
        <v>0</v>
      </c>
      <c r="AI1065" s="54">
        <f t="shared" si="26"/>
        <v>0.4342597541</v>
      </c>
      <c r="AJ1065" s="54">
        <f t="shared" si="27"/>
        <v>0.07654636341</v>
      </c>
      <c r="AK1065" s="54">
        <f t="shared" si="28"/>
        <v>0.08212502853</v>
      </c>
      <c r="AL1065" s="54">
        <f t="shared" si="29"/>
        <v>0.02211150619</v>
      </c>
      <c r="AM1065" s="54">
        <f t="shared" si="30"/>
        <v>2.482917591</v>
      </c>
      <c r="AN1065" s="54">
        <f t="shared" si="31"/>
        <v>-4.965835183</v>
      </c>
      <c r="AO1065" s="55">
        <f t="shared" si="32"/>
        <v>2.991416001</v>
      </c>
      <c r="AP1065" s="55">
        <f t="shared" si="33"/>
        <v>0.002421485359</v>
      </c>
      <c r="AQ1065" s="55">
        <f t="shared" si="34"/>
        <v>2.031296929</v>
      </c>
      <c r="AR1065" s="55">
        <f t="shared" si="35"/>
        <v>0</v>
      </c>
      <c r="AS1065" s="55">
        <f t="shared" si="36"/>
        <v>0</v>
      </c>
      <c r="AT1065" s="55">
        <f t="shared" si="37"/>
        <v>2.100446843</v>
      </c>
      <c r="AU1065" s="55">
        <f t="shared" si="38"/>
        <v>0.3702428462</v>
      </c>
      <c r="AV1065" s="55">
        <f t="shared" si="39"/>
        <v>0.3972259812</v>
      </c>
      <c r="AW1065" s="55">
        <f t="shared" si="40"/>
        <v>0.106949914</v>
      </c>
      <c r="AX1065" s="55">
        <f t="shared" si="41"/>
        <v>8</v>
      </c>
      <c r="AY1065" s="55">
        <f t="shared" si="42"/>
        <v>24.0189719</v>
      </c>
      <c r="AZ1065" s="54">
        <f t="shared" ref="AZ1065:BA1065" si="7497">AO1065*2</f>
        <v>5.982832003</v>
      </c>
      <c r="BA1065" s="54">
        <f t="shared" si="7497"/>
        <v>0.004842970719</v>
      </c>
      <c r="BB1065" s="54">
        <f t="shared" ref="BB1065:BD1065" si="7498">AQ1065*(3/2)</f>
        <v>3.046945393</v>
      </c>
      <c r="BC1065" s="54">
        <f t="shared" si="7498"/>
        <v>0</v>
      </c>
      <c r="BD1065" s="54">
        <f t="shared" si="7498"/>
        <v>0</v>
      </c>
      <c r="BE1065" s="54">
        <f t="shared" ref="BE1065:BH1065" si="7499">AT1065</f>
        <v>2.100446843</v>
      </c>
      <c r="BF1065" s="54">
        <f t="shared" si="7499"/>
        <v>0.3702428462</v>
      </c>
      <c r="BG1065" s="54">
        <f t="shared" si="7499"/>
        <v>0.3972259812</v>
      </c>
      <c r="BH1065" s="54">
        <f t="shared" si="7499"/>
        <v>0.106949914</v>
      </c>
      <c r="BI1065" s="54">
        <f t="shared" si="46"/>
        <v>12.00948595</v>
      </c>
      <c r="BJ1065" s="54">
        <f t="shared" si="47"/>
        <v>-24.0189719</v>
      </c>
      <c r="BK1065" s="56">
        <f t="shared" ref="BK1065:BN1065" si="7500">AO1065</f>
        <v>2.991416001</v>
      </c>
      <c r="BL1065" s="56">
        <f t="shared" si="7500"/>
        <v>0.002421485359</v>
      </c>
      <c r="BM1065" s="56">
        <f t="shared" si="7500"/>
        <v>2.031296929</v>
      </c>
      <c r="BN1065" s="56">
        <f t="shared" si="7500"/>
        <v>0</v>
      </c>
      <c r="BO1065" s="56">
        <f t="shared" si="49"/>
        <v>0</v>
      </c>
      <c r="BP1065" s="56">
        <f t="shared" si="50"/>
        <v>2.100446843</v>
      </c>
      <c r="BQ1065" s="56">
        <f t="shared" ref="BQ1065:BS1065" si="7501">AU1065</f>
        <v>0.3702428462</v>
      </c>
      <c r="BR1065" s="56">
        <f t="shared" si="7501"/>
        <v>0.3972259812</v>
      </c>
      <c r="BS1065" s="56">
        <f t="shared" si="7501"/>
        <v>0.106949914</v>
      </c>
      <c r="BT1065" s="56">
        <f t="shared" si="52"/>
        <v>8</v>
      </c>
      <c r="BU1065" s="50">
        <f t="shared" ref="BU1065:BX1065" si="7502">AZ1065</f>
        <v>5.982832003</v>
      </c>
      <c r="BV1065" s="50">
        <f t="shared" si="7502"/>
        <v>0.004842970719</v>
      </c>
      <c r="BW1065" s="50">
        <f t="shared" si="7502"/>
        <v>3.046945393</v>
      </c>
      <c r="BX1065" s="50">
        <f t="shared" si="7502"/>
        <v>0</v>
      </c>
      <c r="BY1065" s="50">
        <f t="shared" si="54"/>
        <v>0</v>
      </c>
      <c r="BZ1065" s="50">
        <f t="shared" si="55"/>
        <v>2.100446843</v>
      </c>
      <c r="CA1065" s="50">
        <f t="shared" ref="CA1065:CC1065" si="7503">BF1065</f>
        <v>0.3702428462</v>
      </c>
      <c r="CB1065" s="50">
        <f t="shared" si="7503"/>
        <v>0.3972259812</v>
      </c>
      <c r="CC1065" s="50">
        <f t="shared" si="7503"/>
        <v>0.106949914</v>
      </c>
      <c r="CD1065" s="50">
        <f t="shared" si="57"/>
        <v>12.00948595</v>
      </c>
      <c r="CE1065" s="57">
        <f t="shared" si="58"/>
        <v>37.16</v>
      </c>
      <c r="CF1065" s="57">
        <f t="shared" si="59"/>
        <v>0.04</v>
      </c>
      <c r="CG1065" s="57">
        <f t="shared" si="60"/>
        <v>21.41</v>
      </c>
      <c r="CH1065" s="57">
        <f t="shared" si="61"/>
        <v>0</v>
      </c>
      <c r="CI1065" s="58">
        <f t="shared" si="62"/>
        <v>0</v>
      </c>
      <c r="CJ1065" s="58">
        <f t="shared" si="63"/>
        <v>31.2</v>
      </c>
      <c r="CK1065" s="57">
        <f t="shared" si="64"/>
        <v>5.43</v>
      </c>
      <c r="CL1065" s="57">
        <f t="shared" si="65"/>
        <v>3.31</v>
      </c>
      <c r="CM1065" s="57">
        <f t="shared" si="66"/>
        <v>1.24</v>
      </c>
      <c r="CN1065" s="57">
        <f t="shared" si="67"/>
        <v>99.79</v>
      </c>
      <c r="CO1065" s="59">
        <f t="shared" si="68"/>
        <v>0.1335273712</v>
      </c>
      <c r="CP1065" s="59">
        <f t="shared" si="69"/>
        <v>0.7060644535</v>
      </c>
      <c r="CQ1065" s="59">
        <f t="shared" si="70"/>
        <v>0.1244570001</v>
      </c>
      <c r="CR1065" s="59">
        <f t="shared" si="71"/>
        <v>0.03595117526</v>
      </c>
      <c r="CS1065" s="60">
        <f t="shared" si="72"/>
        <v>13.35273712</v>
      </c>
      <c r="CT1065" s="60">
        <f t="shared" si="73"/>
        <v>3.595117526</v>
      </c>
      <c r="CU1065" s="60">
        <f t="shared" si="74"/>
        <v>83.05214535</v>
      </c>
      <c r="CV1065" s="61">
        <f t="shared" si="75"/>
        <v>0.1027148609</v>
      </c>
      <c r="CW1065" s="61">
        <f t="shared" si="76"/>
        <v>0.1156347035</v>
      </c>
      <c r="CX1065" s="62"/>
    </row>
    <row r="1066" ht="15.75" customHeight="1">
      <c r="A1066" s="17" t="s">
        <v>53</v>
      </c>
      <c r="B1066" s="17" t="s">
        <v>1069</v>
      </c>
      <c r="C1066" s="84" t="s">
        <v>1070</v>
      </c>
      <c r="D1066" s="83"/>
      <c r="E1066" s="83" t="s">
        <v>1071</v>
      </c>
      <c r="F1066" s="2">
        <v>73.0</v>
      </c>
      <c r="G1066" s="3" t="s">
        <v>1144</v>
      </c>
      <c r="H1066" s="48">
        <v>37.85</v>
      </c>
      <c r="I1066" s="49">
        <v>3.88</v>
      </c>
      <c r="J1066" s="49">
        <v>21.39</v>
      </c>
      <c r="K1066" s="49">
        <v>1.75</v>
      </c>
      <c r="L1066" s="49">
        <v>0.02</v>
      </c>
      <c r="M1066" s="49">
        <v>0.05</v>
      </c>
      <c r="N1066" s="49">
        <v>3.88</v>
      </c>
      <c r="O1066" s="49">
        <v>31.16</v>
      </c>
      <c r="P1066" s="49"/>
      <c r="Q1066" s="50">
        <f t="shared" si="8"/>
        <v>99.98</v>
      </c>
      <c r="R1066" s="51">
        <f t="shared" si="9"/>
        <v>12</v>
      </c>
      <c r="S1066" s="52">
        <f t="shared" si="10"/>
        <v>0.629948256</v>
      </c>
      <c r="T1066" s="52">
        <f t="shared" si="11"/>
        <v>0.0002503166506</v>
      </c>
      <c r="U1066" s="52">
        <f t="shared" si="12"/>
        <v>0.4195709549</v>
      </c>
      <c r="V1066" s="52">
        <f t="shared" si="13"/>
        <v>0.0006579371565</v>
      </c>
      <c r="W1066" s="52">
        <f t="shared" si="14"/>
        <v>0</v>
      </c>
      <c r="X1066" s="52">
        <f t="shared" si="15"/>
        <v>0.4337030109</v>
      </c>
      <c r="Y1066" s="52">
        <f t="shared" si="16"/>
        <v>0.05469611235</v>
      </c>
      <c r="Z1066" s="52">
        <f t="shared" si="17"/>
        <v>0.09626740505</v>
      </c>
      <c r="AA1066" s="52">
        <f t="shared" si="18"/>
        <v>0.0312057547</v>
      </c>
      <c r="AB1066" s="52">
        <f t="shared" si="19"/>
        <v>1.666299748</v>
      </c>
      <c r="AC1066" s="53">
        <f t="shared" si="20"/>
        <v>5.013225533</v>
      </c>
      <c r="AD1066" s="54">
        <f t="shared" si="21"/>
        <v>1.259896512</v>
      </c>
      <c r="AE1066" s="54">
        <f t="shared" si="22"/>
        <v>0.0005006333011</v>
      </c>
      <c r="AF1066" s="54">
        <f t="shared" si="23"/>
        <v>0.6293564323</v>
      </c>
      <c r="AG1066" s="54">
        <f t="shared" si="24"/>
        <v>0.0009869057347</v>
      </c>
      <c r="AH1066" s="54">
        <f t="shared" si="25"/>
        <v>0</v>
      </c>
      <c r="AI1066" s="54">
        <f t="shared" si="26"/>
        <v>0.4337030109</v>
      </c>
      <c r="AJ1066" s="54">
        <f t="shared" si="27"/>
        <v>0.05469611235</v>
      </c>
      <c r="AK1066" s="54">
        <f t="shared" si="28"/>
        <v>0.09626740505</v>
      </c>
      <c r="AL1066" s="54">
        <f t="shared" si="29"/>
        <v>0.0312057547</v>
      </c>
      <c r="AM1066" s="54">
        <f t="shared" si="30"/>
        <v>2.506612766</v>
      </c>
      <c r="AN1066" s="54">
        <f t="shared" si="31"/>
        <v>-5.013225533</v>
      </c>
      <c r="AO1066" s="55">
        <f t="shared" si="32"/>
        <v>3.024417459</v>
      </c>
      <c r="AP1066" s="55">
        <f t="shared" si="33"/>
        <v>0.001201784497</v>
      </c>
      <c r="AQ1066" s="55">
        <f t="shared" si="34"/>
        <v>2.014384053</v>
      </c>
      <c r="AR1066" s="55">
        <f t="shared" si="35"/>
        <v>0.003158793764</v>
      </c>
      <c r="AS1066" s="55">
        <f t="shared" si="36"/>
        <v>0</v>
      </c>
      <c r="AT1066" s="55">
        <f t="shared" si="37"/>
        <v>2.082232859</v>
      </c>
      <c r="AU1066" s="55">
        <f t="shared" si="38"/>
        <v>0.2625991508</v>
      </c>
      <c r="AV1066" s="55">
        <f t="shared" si="39"/>
        <v>0.462185295</v>
      </c>
      <c r="AW1066" s="55">
        <f t="shared" si="40"/>
        <v>0.1498206058</v>
      </c>
      <c r="AX1066" s="55">
        <f t="shared" si="41"/>
        <v>8</v>
      </c>
      <c r="AY1066" s="55">
        <f t="shared" si="42"/>
        <v>24.06878133</v>
      </c>
      <c r="AZ1066" s="54">
        <f t="shared" ref="AZ1066:BA1066" si="7504">AO1066*2</f>
        <v>6.048834917</v>
      </c>
      <c r="BA1066" s="54">
        <f t="shared" si="7504"/>
        <v>0.002403568994</v>
      </c>
      <c r="BB1066" s="54">
        <f t="shared" ref="BB1066:BD1066" si="7505">AQ1066*(3/2)</f>
        <v>3.021576079</v>
      </c>
      <c r="BC1066" s="54">
        <f t="shared" si="7505"/>
        <v>0.004738190646</v>
      </c>
      <c r="BD1066" s="54">
        <f t="shared" si="7505"/>
        <v>0</v>
      </c>
      <c r="BE1066" s="54">
        <f t="shared" ref="BE1066:BH1066" si="7506">AT1066</f>
        <v>2.082232859</v>
      </c>
      <c r="BF1066" s="54">
        <f t="shared" si="7506"/>
        <v>0.2625991508</v>
      </c>
      <c r="BG1066" s="54">
        <f t="shared" si="7506"/>
        <v>0.462185295</v>
      </c>
      <c r="BH1066" s="54">
        <f t="shared" si="7506"/>
        <v>0.1498206058</v>
      </c>
      <c r="BI1066" s="54">
        <f t="shared" si="46"/>
        <v>12.03439067</v>
      </c>
      <c r="BJ1066" s="54">
        <f t="shared" si="47"/>
        <v>-24.06878133</v>
      </c>
      <c r="BK1066" s="56">
        <f t="shared" ref="BK1066:BN1066" si="7507">AO1066</f>
        <v>3.024417459</v>
      </c>
      <c r="BL1066" s="56">
        <f t="shared" si="7507"/>
        <v>0.001201784497</v>
      </c>
      <c r="BM1066" s="56">
        <f t="shared" si="7507"/>
        <v>2.014384053</v>
      </c>
      <c r="BN1066" s="56">
        <f t="shared" si="7507"/>
        <v>0.003158793764</v>
      </c>
      <c r="BO1066" s="56">
        <f t="shared" si="49"/>
        <v>0</v>
      </c>
      <c r="BP1066" s="56">
        <f t="shared" si="50"/>
        <v>2.082232859</v>
      </c>
      <c r="BQ1066" s="56">
        <f t="shared" ref="BQ1066:BS1066" si="7508">AU1066</f>
        <v>0.2625991508</v>
      </c>
      <c r="BR1066" s="56">
        <f t="shared" si="7508"/>
        <v>0.462185295</v>
      </c>
      <c r="BS1066" s="56">
        <f t="shared" si="7508"/>
        <v>0.1498206058</v>
      </c>
      <c r="BT1066" s="56">
        <f t="shared" si="52"/>
        <v>8</v>
      </c>
      <c r="BU1066" s="50">
        <f t="shared" ref="BU1066:BX1066" si="7509">AZ1066</f>
        <v>6.048834917</v>
      </c>
      <c r="BV1066" s="50">
        <f t="shared" si="7509"/>
        <v>0.002403568994</v>
      </c>
      <c r="BW1066" s="50">
        <f t="shared" si="7509"/>
        <v>3.021576079</v>
      </c>
      <c r="BX1066" s="50">
        <f t="shared" si="7509"/>
        <v>0.004738190646</v>
      </c>
      <c r="BY1066" s="50">
        <f t="shared" si="54"/>
        <v>0</v>
      </c>
      <c r="BZ1066" s="50">
        <f t="shared" si="55"/>
        <v>2.082232859</v>
      </c>
      <c r="CA1066" s="50">
        <f t="shared" ref="CA1066:CC1066" si="7510">BF1066</f>
        <v>0.2625991508</v>
      </c>
      <c r="CB1066" s="50">
        <f t="shared" si="7510"/>
        <v>0.462185295</v>
      </c>
      <c r="CC1066" s="50">
        <f t="shared" si="7510"/>
        <v>0.1498206058</v>
      </c>
      <c r="CD1066" s="50">
        <f t="shared" si="57"/>
        <v>12.03439067</v>
      </c>
      <c r="CE1066" s="57">
        <f t="shared" si="58"/>
        <v>37.85</v>
      </c>
      <c r="CF1066" s="57">
        <f t="shared" si="59"/>
        <v>0.02</v>
      </c>
      <c r="CG1066" s="57">
        <f t="shared" si="60"/>
        <v>21.39</v>
      </c>
      <c r="CH1066" s="57">
        <f t="shared" si="61"/>
        <v>0.05</v>
      </c>
      <c r="CI1066" s="58">
        <f t="shared" si="62"/>
        <v>0</v>
      </c>
      <c r="CJ1066" s="58">
        <f t="shared" si="63"/>
        <v>31.16</v>
      </c>
      <c r="CK1066" s="57">
        <f t="shared" si="64"/>
        <v>3.88</v>
      </c>
      <c r="CL1066" s="57">
        <f t="shared" si="65"/>
        <v>3.88</v>
      </c>
      <c r="CM1066" s="57">
        <f t="shared" si="66"/>
        <v>1.75</v>
      </c>
      <c r="CN1066" s="57">
        <f t="shared" si="67"/>
        <v>99.98</v>
      </c>
      <c r="CO1066" s="59">
        <f t="shared" si="68"/>
        <v>0.1563106633</v>
      </c>
      <c r="CP1066" s="59">
        <f t="shared" si="69"/>
        <v>0.7042093351</v>
      </c>
      <c r="CQ1066" s="59">
        <f t="shared" si="70"/>
        <v>0.08881080357</v>
      </c>
      <c r="CR1066" s="59">
        <f t="shared" si="71"/>
        <v>0.05066919808</v>
      </c>
      <c r="CS1066" s="60">
        <f t="shared" si="72"/>
        <v>15.63106633</v>
      </c>
      <c r="CT1066" s="60">
        <f t="shared" si="73"/>
        <v>5.066919808</v>
      </c>
      <c r="CU1066" s="60">
        <f t="shared" si="74"/>
        <v>79.30201386</v>
      </c>
      <c r="CV1066" s="61">
        <f t="shared" si="75"/>
        <v>0.1288245297</v>
      </c>
      <c r="CW1066" s="61">
        <f t="shared" si="76"/>
        <v>0.1353650344</v>
      </c>
      <c r="CX1066" s="62"/>
    </row>
    <row r="1067" ht="15.75" customHeight="1">
      <c r="A1067" s="17" t="s">
        <v>53</v>
      </c>
      <c r="B1067" s="17" t="s">
        <v>1069</v>
      </c>
      <c r="C1067" s="84" t="s">
        <v>1070</v>
      </c>
      <c r="D1067" s="83"/>
      <c r="E1067" s="83" t="s">
        <v>1071</v>
      </c>
      <c r="F1067" s="2">
        <v>74.0</v>
      </c>
      <c r="G1067" s="3" t="s">
        <v>1145</v>
      </c>
      <c r="H1067" s="48">
        <v>38.25</v>
      </c>
      <c r="I1067" s="49">
        <v>6.26</v>
      </c>
      <c r="J1067" s="49">
        <v>21.39</v>
      </c>
      <c r="K1067" s="49">
        <v>1.45</v>
      </c>
      <c r="L1067" s="49">
        <v>0.03</v>
      </c>
      <c r="M1067" s="49">
        <v>0.03</v>
      </c>
      <c r="N1067" s="49">
        <v>1.82</v>
      </c>
      <c r="O1067" s="49">
        <v>30.26</v>
      </c>
      <c r="P1067" s="49"/>
      <c r="Q1067" s="50">
        <f t="shared" si="8"/>
        <v>99.49</v>
      </c>
      <c r="R1067" s="51">
        <f t="shared" si="9"/>
        <v>12</v>
      </c>
      <c r="S1067" s="52">
        <f t="shared" si="10"/>
        <v>0.6366055692</v>
      </c>
      <c r="T1067" s="52">
        <f t="shared" si="11"/>
        <v>0.0003754749758</v>
      </c>
      <c r="U1067" s="52">
        <f t="shared" si="12"/>
        <v>0.4195709549</v>
      </c>
      <c r="V1067" s="52">
        <f t="shared" si="13"/>
        <v>0.0003947622939</v>
      </c>
      <c r="W1067" s="52">
        <f t="shared" si="14"/>
        <v>0</v>
      </c>
      <c r="X1067" s="52">
        <f t="shared" si="15"/>
        <v>0.4211762872</v>
      </c>
      <c r="Y1067" s="52">
        <f t="shared" si="16"/>
        <v>0.02565642383</v>
      </c>
      <c r="Z1067" s="52">
        <f t="shared" si="17"/>
        <v>0.1553180298</v>
      </c>
      <c r="AA1067" s="52">
        <f t="shared" si="18"/>
        <v>0.02585619675</v>
      </c>
      <c r="AB1067" s="52">
        <f t="shared" si="19"/>
        <v>1.684953699</v>
      </c>
      <c r="AC1067" s="53">
        <f t="shared" si="20"/>
        <v>5.063835203</v>
      </c>
      <c r="AD1067" s="54">
        <f t="shared" si="21"/>
        <v>1.273211138</v>
      </c>
      <c r="AE1067" s="54">
        <f t="shared" si="22"/>
        <v>0.0007509499517</v>
      </c>
      <c r="AF1067" s="54">
        <f t="shared" si="23"/>
        <v>0.6293564323</v>
      </c>
      <c r="AG1067" s="54">
        <f t="shared" si="24"/>
        <v>0.0005921434408</v>
      </c>
      <c r="AH1067" s="54">
        <f t="shared" si="25"/>
        <v>0</v>
      </c>
      <c r="AI1067" s="54">
        <f t="shared" si="26"/>
        <v>0.4211762872</v>
      </c>
      <c r="AJ1067" s="54">
        <f t="shared" si="27"/>
        <v>0.02565642383</v>
      </c>
      <c r="AK1067" s="54">
        <f t="shared" si="28"/>
        <v>0.1553180298</v>
      </c>
      <c r="AL1067" s="54">
        <f t="shared" si="29"/>
        <v>0.02585619675</v>
      </c>
      <c r="AM1067" s="54">
        <f t="shared" si="30"/>
        <v>2.531917602</v>
      </c>
      <c r="AN1067" s="54">
        <f t="shared" si="31"/>
        <v>-5.063835203</v>
      </c>
      <c r="AO1067" s="55">
        <f t="shared" si="32"/>
        <v>3.02254273</v>
      </c>
      <c r="AP1067" s="55">
        <f t="shared" si="33"/>
        <v>0.001782719495</v>
      </c>
      <c r="AQ1067" s="55">
        <f t="shared" si="34"/>
        <v>1.992083012</v>
      </c>
      <c r="AR1067" s="55">
        <f t="shared" si="35"/>
        <v>0.001874293847</v>
      </c>
      <c r="AS1067" s="55">
        <f t="shared" si="36"/>
        <v>0</v>
      </c>
      <c r="AT1067" s="55">
        <f t="shared" si="37"/>
        <v>1.999704977</v>
      </c>
      <c r="AU1067" s="55">
        <f t="shared" si="38"/>
        <v>0.1218142616</v>
      </c>
      <c r="AV1067" s="55">
        <f t="shared" si="39"/>
        <v>0.7374352418</v>
      </c>
      <c r="AW1067" s="55">
        <f t="shared" si="40"/>
        <v>0.1227627644</v>
      </c>
      <c r="AX1067" s="55">
        <f t="shared" si="41"/>
        <v>8</v>
      </c>
      <c r="AY1067" s="55">
        <f t="shared" si="42"/>
        <v>24.04260821</v>
      </c>
      <c r="AZ1067" s="54">
        <f t="shared" ref="AZ1067:BA1067" si="7511">AO1067*2</f>
        <v>6.045085461</v>
      </c>
      <c r="BA1067" s="54">
        <f t="shared" si="7511"/>
        <v>0.00356543899</v>
      </c>
      <c r="BB1067" s="54">
        <f t="shared" ref="BB1067:BD1067" si="7512">AQ1067*(3/2)</f>
        <v>2.988124517</v>
      </c>
      <c r="BC1067" s="54">
        <f t="shared" si="7512"/>
        <v>0.002811440771</v>
      </c>
      <c r="BD1067" s="54">
        <f t="shared" si="7512"/>
        <v>0</v>
      </c>
      <c r="BE1067" s="54">
        <f t="shared" ref="BE1067:BH1067" si="7513">AT1067</f>
        <v>1.999704977</v>
      </c>
      <c r="BF1067" s="54">
        <f t="shared" si="7513"/>
        <v>0.1218142616</v>
      </c>
      <c r="BG1067" s="54">
        <f t="shared" si="7513"/>
        <v>0.7374352418</v>
      </c>
      <c r="BH1067" s="54">
        <f t="shared" si="7513"/>
        <v>0.1227627644</v>
      </c>
      <c r="BI1067" s="54">
        <f t="shared" si="46"/>
        <v>12.0213041</v>
      </c>
      <c r="BJ1067" s="54">
        <f t="shared" si="47"/>
        <v>-24.04260821</v>
      </c>
      <c r="BK1067" s="56">
        <f t="shared" ref="BK1067:BN1067" si="7514">AO1067</f>
        <v>3.02254273</v>
      </c>
      <c r="BL1067" s="56">
        <f t="shared" si="7514"/>
        <v>0.001782719495</v>
      </c>
      <c r="BM1067" s="56">
        <f t="shared" si="7514"/>
        <v>1.992083012</v>
      </c>
      <c r="BN1067" s="56">
        <f t="shared" si="7514"/>
        <v>0.001874293847</v>
      </c>
      <c r="BO1067" s="56">
        <f t="shared" si="49"/>
        <v>0</v>
      </c>
      <c r="BP1067" s="56">
        <f t="shared" si="50"/>
        <v>1.999704977</v>
      </c>
      <c r="BQ1067" s="56">
        <f t="shared" ref="BQ1067:BS1067" si="7515">AU1067</f>
        <v>0.1218142616</v>
      </c>
      <c r="BR1067" s="56">
        <f t="shared" si="7515"/>
        <v>0.7374352418</v>
      </c>
      <c r="BS1067" s="56">
        <f t="shared" si="7515"/>
        <v>0.1227627644</v>
      </c>
      <c r="BT1067" s="56">
        <f t="shared" si="52"/>
        <v>8</v>
      </c>
      <c r="BU1067" s="50">
        <f t="shared" ref="BU1067:BX1067" si="7516">AZ1067</f>
        <v>6.045085461</v>
      </c>
      <c r="BV1067" s="50">
        <f t="shared" si="7516"/>
        <v>0.00356543899</v>
      </c>
      <c r="BW1067" s="50">
        <f t="shared" si="7516"/>
        <v>2.988124517</v>
      </c>
      <c r="BX1067" s="50">
        <f t="shared" si="7516"/>
        <v>0.002811440771</v>
      </c>
      <c r="BY1067" s="50">
        <f t="shared" si="54"/>
        <v>0</v>
      </c>
      <c r="BZ1067" s="50">
        <f t="shared" si="55"/>
        <v>1.999704977</v>
      </c>
      <c r="CA1067" s="50">
        <f t="shared" ref="CA1067:CC1067" si="7517">BF1067</f>
        <v>0.1218142616</v>
      </c>
      <c r="CB1067" s="50">
        <f t="shared" si="7517"/>
        <v>0.7374352418</v>
      </c>
      <c r="CC1067" s="50">
        <f t="shared" si="7517"/>
        <v>0.1227627644</v>
      </c>
      <c r="CD1067" s="50">
        <f t="shared" si="57"/>
        <v>12.0213041</v>
      </c>
      <c r="CE1067" s="57">
        <f t="shared" si="58"/>
        <v>38.25</v>
      </c>
      <c r="CF1067" s="57">
        <f t="shared" si="59"/>
        <v>0.03</v>
      </c>
      <c r="CG1067" s="57">
        <f t="shared" si="60"/>
        <v>21.39</v>
      </c>
      <c r="CH1067" s="57">
        <f t="shared" si="61"/>
        <v>0.03</v>
      </c>
      <c r="CI1067" s="58">
        <f t="shared" si="62"/>
        <v>0</v>
      </c>
      <c r="CJ1067" s="58">
        <f t="shared" si="63"/>
        <v>30.26</v>
      </c>
      <c r="CK1067" s="57">
        <f t="shared" si="64"/>
        <v>1.82</v>
      </c>
      <c r="CL1067" s="57">
        <f t="shared" si="65"/>
        <v>6.26</v>
      </c>
      <c r="CM1067" s="57">
        <f t="shared" si="66"/>
        <v>1.45</v>
      </c>
      <c r="CN1067" s="57">
        <f t="shared" si="67"/>
        <v>99.49</v>
      </c>
      <c r="CO1067" s="59">
        <f t="shared" si="68"/>
        <v>0.2473189713</v>
      </c>
      <c r="CP1067" s="59">
        <f t="shared" si="69"/>
        <v>0.6706554689</v>
      </c>
      <c r="CQ1067" s="59">
        <f t="shared" si="70"/>
        <v>0.04085372676</v>
      </c>
      <c r="CR1067" s="59">
        <f t="shared" si="71"/>
        <v>0.04117183299</v>
      </c>
      <c r="CS1067" s="60">
        <f t="shared" si="72"/>
        <v>24.73189713</v>
      </c>
      <c r="CT1067" s="60">
        <f t="shared" si="73"/>
        <v>4.117183299</v>
      </c>
      <c r="CU1067" s="60">
        <f t="shared" si="74"/>
        <v>71.15091957</v>
      </c>
      <c r="CV1067" s="61">
        <f t="shared" si="75"/>
        <v>0.1648313187</v>
      </c>
      <c r="CW1067" s="61">
        <f t="shared" si="76"/>
        <v>0.2141782292</v>
      </c>
      <c r="CX1067" s="62"/>
    </row>
    <row r="1068" ht="15.75" customHeight="1">
      <c r="A1068" s="17" t="s">
        <v>53</v>
      </c>
      <c r="B1068" s="17" t="s">
        <v>1069</v>
      </c>
      <c r="C1068" s="84" t="s">
        <v>1070</v>
      </c>
      <c r="D1068" s="83"/>
      <c r="E1068" s="83" t="s">
        <v>1071</v>
      </c>
      <c r="F1068" s="2">
        <v>75.0</v>
      </c>
      <c r="G1068" s="3" t="s">
        <v>1146</v>
      </c>
      <c r="H1068" s="48">
        <v>37.32</v>
      </c>
      <c r="I1068" s="49">
        <v>0.89</v>
      </c>
      <c r="J1068" s="49">
        <v>19.98</v>
      </c>
      <c r="K1068" s="49">
        <v>7.74</v>
      </c>
      <c r="L1068" s="49">
        <v>0.03</v>
      </c>
      <c r="M1068" s="49">
        <v>0.06</v>
      </c>
      <c r="N1068" s="49">
        <v>4.67</v>
      </c>
      <c r="O1068" s="49">
        <v>28.92</v>
      </c>
      <c r="P1068" s="49"/>
      <c r="Q1068" s="50">
        <f t="shared" si="8"/>
        <v>99.61</v>
      </c>
      <c r="R1068" s="51">
        <f t="shared" si="9"/>
        <v>12</v>
      </c>
      <c r="S1068" s="52">
        <f t="shared" si="10"/>
        <v>0.6211273161</v>
      </c>
      <c r="T1068" s="52">
        <f t="shared" si="11"/>
        <v>0.0003754749758</v>
      </c>
      <c r="U1068" s="52">
        <f t="shared" si="12"/>
        <v>0.3919134024</v>
      </c>
      <c r="V1068" s="52">
        <f t="shared" si="13"/>
        <v>0.0007895245878</v>
      </c>
      <c r="W1068" s="52">
        <f t="shared" si="14"/>
        <v>0</v>
      </c>
      <c r="X1068" s="52">
        <f t="shared" si="15"/>
        <v>0.4025253875</v>
      </c>
      <c r="Y1068" s="52">
        <f t="shared" si="16"/>
        <v>0.06583269192</v>
      </c>
      <c r="Z1068" s="52">
        <f t="shared" si="17"/>
        <v>0.02208195631</v>
      </c>
      <c r="AA1068" s="52">
        <f t="shared" si="18"/>
        <v>0.1380185951</v>
      </c>
      <c r="AB1068" s="52">
        <f t="shared" si="19"/>
        <v>1.642664349</v>
      </c>
      <c r="AC1068" s="53">
        <f t="shared" si="20"/>
        <v>4.921037207</v>
      </c>
      <c r="AD1068" s="54">
        <f t="shared" si="21"/>
        <v>1.242254632</v>
      </c>
      <c r="AE1068" s="54">
        <f t="shared" si="22"/>
        <v>0.0007509499517</v>
      </c>
      <c r="AF1068" s="54">
        <f t="shared" si="23"/>
        <v>0.5878701037</v>
      </c>
      <c r="AG1068" s="54">
        <f t="shared" si="24"/>
        <v>0.001184286882</v>
      </c>
      <c r="AH1068" s="54">
        <f t="shared" si="25"/>
        <v>0</v>
      </c>
      <c r="AI1068" s="54">
        <f t="shared" si="26"/>
        <v>0.4025253875</v>
      </c>
      <c r="AJ1068" s="54">
        <f t="shared" si="27"/>
        <v>0.06583269192</v>
      </c>
      <c r="AK1068" s="54">
        <f t="shared" si="28"/>
        <v>0.02208195631</v>
      </c>
      <c r="AL1068" s="54">
        <f t="shared" si="29"/>
        <v>0.1380185951</v>
      </c>
      <c r="AM1068" s="54">
        <f t="shared" si="30"/>
        <v>2.460518604</v>
      </c>
      <c r="AN1068" s="54">
        <f t="shared" si="31"/>
        <v>-4.921037207</v>
      </c>
      <c r="AO1068" s="55">
        <f t="shared" si="32"/>
        <v>3.024974964</v>
      </c>
      <c r="AP1068" s="55">
        <f t="shared" si="33"/>
        <v>0.001828614475</v>
      </c>
      <c r="AQ1068" s="55">
        <f t="shared" si="34"/>
        <v>1.908671861</v>
      </c>
      <c r="AR1068" s="55">
        <f t="shared" si="35"/>
        <v>0.003845092703</v>
      </c>
      <c r="AS1068" s="55">
        <f t="shared" si="36"/>
        <v>0</v>
      </c>
      <c r="AT1068" s="55">
        <f t="shared" si="37"/>
        <v>1.960353679</v>
      </c>
      <c r="AU1068" s="55">
        <f t="shared" si="38"/>
        <v>0.3206142117</v>
      </c>
      <c r="AV1068" s="55">
        <f t="shared" si="39"/>
        <v>0.1075421468</v>
      </c>
      <c r="AW1068" s="55">
        <f t="shared" si="40"/>
        <v>0.6721694309</v>
      </c>
      <c r="AX1068" s="55">
        <f t="shared" si="41"/>
        <v>8</v>
      </c>
      <c r="AY1068" s="55">
        <f t="shared" si="42"/>
        <v>23.96612411</v>
      </c>
      <c r="AZ1068" s="54">
        <f t="shared" ref="AZ1068:BA1068" si="7518">AO1068*2</f>
        <v>6.049949927</v>
      </c>
      <c r="BA1068" s="54">
        <f t="shared" si="7518"/>
        <v>0.003657228951</v>
      </c>
      <c r="BB1068" s="54">
        <f t="shared" ref="BB1068:BD1068" si="7519">AQ1068*(3/2)</f>
        <v>2.863007791</v>
      </c>
      <c r="BC1068" s="54">
        <f t="shared" si="7519"/>
        <v>0.005767639055</v>
      </c>
      <c r="BD1068" s="54">
        <f t="shared" si="7519"/>
        <v>0</v>
      </c>
      <c r="BE1068" s="54">
        <f t="shared" ref="BE1068:BH1068" si="7520">AT1068</f>
        <v>1.960353679</v>
      </c>
      <c r="BF1068" s="54">
        <f t="shared" si="7520"/>
        <v>0.3206142117</v>
      </c>
      <c r="BG1068" s="54">
        <f t="shared" si="7520"/>
        <v>0.1075421468</v>
      </c>
      <c r="BH1068" s="54">
        <f t="shared" si="7520"/>
        <v>0.6721694309</v>
      </c>
      <c r="BI1068" s="54">
        <f t="shared" si="46"/>
        <v>11.98306205</v>
      </c>
      <c r="BJ1068" s="54">
        <f t="shared" si="47"/>
        <v>-23.96612411</v>
      </c>
      <c r="BK1068" s="56">
        <f t="shared" ref="BK1068:BN1068" si="7521">AO1068</f>
        <v>3.024974964</v>
      </c>
      <c r="BL1068" s="56">
        <f t="shared" si="7521"/>
        <v>0.001828614475</v>
      </c>
      <c r="BM1068" s="56">
        <f t="shared" si="7521"/>
        <v>1.908671861</v>
      </c>
      <c r="BN1068" s="56">
        <f t="shared" si="7521"/>
        <v>0.003845092703</v>
      </c>
      <c r="BO1068" s="56">
        <f t="shared" si="49"/>
        <v>0.03387589047</v>
      </c>
      <c r="BP1068" s="56">
        <f t="shared" si="50"/>
        <v>1.926477789</v>
      </c>
      <c r="BQ1068" s="56">
        <f t="shared" ref="BQ1068:BS1068" si="7522">AU1068</f>
        <v>0.3206142117</v>
      </c>
      <c r="BR1068" s="56">
        <f t="shared" si="7522"/>
        <v>0.1075421468</v>
      </c>
      <c r="BS1068" s="56">
        <f t="shared" si="7522"/>
        <v>0.6721694309</v>
      </c>
      <c r="BT1068" s="56">
        <f t="shared" si="52"/>
        <v>8</v>
      </c>
      <c r="BU1068" s="50">
        <f t="shared" ref="BU1068:BX1068" si="7523">AZ1068</f>
        <v>6.049949927</v>
      </c>
      <c r="BV1068" s="50">
        <f t="shared" si="7523"/>
        <v>0.003657228951</v>
      </c>
      <c r="BW1068" s="50">
        <f t="shared" si="7523"/>
        <v>2.863007791</v>
      </c>
      <c r="BX1068" s="50">
        <f t="shared" si="7523"/>
        <v>0.005767639055</v>
      </c>
      <c r="BY1068" s="50">
        <f t="shared" si="54"/>
        <v>0.0508138357</v>
      </c>
      <c r="BZ1068" s="50">
        <f t="shared" si="55"/>
        <v>1.926477789</v>
      </c>
      <c r="CA1068" s="50">
        <f t="shared" ref="CA1068:CC1068" si="7524">BF1068</f>
        <v>0.3206142117</v>
      </c>
      <c r="CB1068" s="50">
        <f t="shared" si="7524"/>
        <v>0.1075421468</v>
      </c>
      <c r="CC1068" s="50">
        <f t="shared" si="7524"/>
        <v>0.6721694309</v>
      </c>
      <c r="CD1068" s="50">
        <f t="shared" si="57"/>
        <v>12</v>
      </c>
      <c r="CE1068" s="57">
        <f t="shared" si="58"/>
        <v>37.32</v>
      </c>
      <c r="CF1068" s="57">
        <f t="shared" si="59"/>
        <v>0.03</v>
      </c>
      <c r="CG1068" s="57">
        <f t="shared" si="60"/>
        <v>19.98</v>
      </c>
      <c r="CH1068" s="57">
        <f t="shared" si="61"/>
        <v>0.06</v>
      </c>
      <c r="CI1068" s="58">
        <f t="shared" si="62"/>
        <v>0.5553966719</v>
      </c>
      <c r="CJ1068" s="58">
        <f t="shared" si="63"/>
        <v>28.42024796</v>
      </c>
      <c r="CK1068" s="57">
        <f t="shared" si="64"/>
        <v>4.67</v>
      </c>
      <c r="CL1068" s="57">
        <f t="shared" si="65"/>
        <v>0.89</v>
      </c>
      <c r="CM1068" s="57">
        <f t="shared" si="66"/>
        <v>7.74</v>
      </c>
      <c r="CN1068" s="57">
        <f t="shared" si="67"/>
        <v>99.66564463</v>
      </c>
      <c r="CO1068" s="59">
        <f t="shared" si="68"/>
        <v>0.03552993909</v>
      </c>
      <c r="CP1068" s="59">
        <f t="shared" si="69"/>
        <v>0.6364726812</v>
      </c>
      <c r="CQ1068" s="59">
        <f t="shared" si="70"/>
        <v>0.1059250141</v>
      </c>
      <c r="CR1068" s="59">
        <f t="shared" si="71"/>
        <v>0.2220723656</v>
      </c>
      <c r="CS1068" s="60">
        <f t="shared" si="72"/>
        <v>3.552993909</v>
      </c>
      <c r="CT1068" s="60">
        <f t="shared" si="73"/>
        <v>22.20723656</v>
      </c>
      <c r="CU1068" s="60">
        <f t="shared" si="74"/>
        <v>74.23976953</v>
      </c>
      <c r="CV1068" s="61">
        <f t="shared" si="75"/>
        <v>0.2398373352</v>
      </c>
      <c r="CW1068" s="61">
        <f t="shared" si="76"/>
        <v>0.03076892725</v>
      </c>
      <c r="CX1068" s="62"/>
    </row>
    <row r="1069" ht="15.75" customHeight="1">
      <c r="A1069" s="17" t="s">
        <v>53</v>
      </c>
      <c r="B1069" s="17" t="s">
        <v>1069</v>
      </c>
      <c r="C1069" s="84" t="s">
        <v>1070</v>
      </c>
      <c r="D1069" s="83"/>
      <c r="E1069" s="83" t="s">
        <v>1071</v>
      </c>
      <c r="F1069" s="2">
        <v>76.0</v>
      </c>
      <c r="G1069" s="3" t="s">
        <v>1147</v>
      </c>
      <c r="H1069" s="48">
        <v>37.13</v>
      </c>
      <c r="I1069" s="49">
        <v>0.46</v>
      </c>
      <c r="J1069" s="49">
        <v>20.2</v>
      </c>
      <c r="K1069" s="49">
        <v>8.1</v>
      </c>
      <c r="L1069" s="49">
        <v>0.06</v>
      </c>
      <c r="M1069" s="49">
        <v>0.0</v>
      </c>
      <c r="N1069" s="49">
        <v>1.04</v>
      </c>
      <c r="O1069" s="49">
        <v>32.26</v>
      </c>
      <c r="P1069" s="49"/>
      <c r="Q1069" s="50">
        <f t="shared" si="8"/>
        <v>99.25</v>
      </c>
      <c r="R1069" s="51">
        <f t="shared" si="9"/>
        <v>12</v>
      </c>
      <c r="S1069" s="52">
        <f t="shared" si="10"/>
        <v>0.6179650924</v>
      </c>
      <c r="T1069" s="52">
        <f t="shared" si="11"/>
        <v>0.0007509499517</v>
      </c>
      <c r="U1069" s="52">
        <f t="shared" si="12"/>
        <v>0.3962287652</v>
      </c>
      <c r="V1069" s="52">
        <f t="shared" si="13"/>
        <v>0</v>
      </c>
      <c r="W1069" s="52">
        <f t="shared" si="14"/>
        <v>0</v>
      </c>
      <c r="X1069" s="52">
        <f t="shared" si="15"/>
        <v>0.4490134509</v>
      </c>
      <c r="Y1069" s="52">
        <f t="shared" si="16"/>
        <v>0.01466081362</v>
      </c>
      <c r="Z1069" s="52">
        <f t="shared" si="17"/>
        <v>0.01141314596</v>
      </c>
      <c r="AA1069" s="52">
        <f t="shared" si="18"/>
        <v>0.1444380646</v>
      </c>
      <c r="AB1069" s="52">
        <f t="shared" si="19"/>
        <v>1.634470283</v>
      </c>
      <c r="AC1069" s="53">
        <f t="shared" si="20"/>
        <v>4.902601415</v>
      </c>
      <c r="AD1069" s="54">
        <f t="shared" si="21"/>
        <v>1.235930185</v>
      </c>
      <c r="AE1069" s="54">
        <f t="shared" si="22"/>
        <v>0.001501899903</v>
      </c>
      <c r="AF1069" s="54">
        <f t="shared" si="23"/>
        <v>0.5943431478</v>
      </c>
      <c r="AG1069" s="54">
        <f t="shared" si="24"/>
        <v>0</v>
      </c>
      <c r="AH1069" s="54">
        <f t="shared" si="25"/>
        <v>0</v>
      </c>
      <c r="AI1069" s="54">
        <f t="shared" si="26"/>
        <v>0.4490134509</v>
      </c>
      <c r="AJ1069" s="54">
        <f t="shared" si="27"/>
        <v>0.01466081362</v>
      </c>
      <c r="AK1069" s="54">
        <f t="shared" si="28"/>
        <v>0.01141314596</v>
      </c>
      <c r="AL1069" s="54">
        <f t="shared" si="29"/>
        <v>0.1444380646</v>
      </c>
      <c r="AM1069" s="54">
        <f t="shared" si="30"/>
        <v>2.451300708</v>
      </c>
      <c r="AN1069" s="54">
        <f t="shared" si="31"/>
        <v>-4.902601415</v>
      </c>
      <c r="AO1069" s="55">
        <f t="shared" si="32"/>
        <v>3.024662358</v>
      </c>
      <c r="AP1069" s="55">
        <f t="shared" si="33"/>
        <v>0.003675563684</v>
      </c>
      <c r="AQ1069" s="55">
        <f t="shared" si="34"/>
        <v>1.939362346</v>
      </c>
      <c r="AR1069" s="55">
        <f t="shared" si="35"/>
        <v>0</v>
      </c>
      <c r="AS1069" s="55">
        <f t="shared" si="36"/>
        <v>0</v>
      </c>
      <c r="AT1069" s="55">
        <f t="shared" si="37"/>
        <v>2.197719742</v>
      </c>
      <c r="AU1069" s="55">
        <f t="shared" si="38"/>
        <v>0.07175811649</v>
      </c>
      <c r="AV1069" s="55">
        <f t="shared" si="39"/>
        <v>0.05586223784</v>
      </c>
      <c r="AW1069" s="55">
        <f t="shared" si="40"/>
        <v>0.7069596364</v>
      </c>
      <c r="AX1069" s="55">
        <f t="shared" si="41"/>
        <v>8</v>
      </c>
      <c r="AY1069" s="55">
        <f t="shared" si="42"/>
        <v>23.99603819</v>
      </c>
      <c r="AZ1069" s="54">
        <f t="shared" ref="AZ1069:BA1069" si="7525">AO1069*2</f>
        <v>6.049324716</v>
      </c>
      <c r="BA1069" s="54">
        <f t="shared" si="7525"/>
        <v>0.007351127368</v>
      </c>
      <c r="BB1069" s="54">
        <f t="shared" ref="BB1069:BD1069" si="7526">AQ1069*(3/2)</f>
        <v>2.909043519</v>
      </c>
      <c r="BC1069" s="54">
        <f t="shared" si="7526"/>
        <v>0</v>
      </c>
      <c r="BD1069" s="54">
        <f t="shared" si="7526"/>
        <v>0</v>
      </c>
      <c r="BE1069" s="54">
        <f t="shared" ref="BE1069:BH1069" si="7527">AT1069</f>
        <v>2.197719742</v>
      </c>
      <c r="BF1069" s="54">
        <f t="shared" si="7527"/>
        <v>0.07175811649</v>
      </c>
      <c r="BG1069" s="54">
        <f t="shared" si="7527"/>
        <v>0.05586223784</v>
      </c>
      <c r="BH1069" s="54">
        <f t="shared" si="7527"/>
        <v>0.7069596364</v>
      </c>
      <c r="BI1069" s="54">
        <f t="shared" si="46"/>
        <v>11.99801909</v>
      </c>
      <c r="BJ1069" s="54">
        <f t="shared" si="47"/>
        <v>-23.99603819</v>
      </c>
      <c r="BK1069" s="56">
        <f t="shared" ref="BK1069:BN1069" si="7528">AO1069</f>
        <v>3.024662358</v>
      </c>
      <c r="BL1069" s="56">
        <f t="shared" si="7528"/>
        <v>0.003675563684</v>
      </c>
      <c r="BM1069" s="56">
        <f t="shared" si="7528"/>
        <v>1.939362346</v>
      </c>
      <c r="BN1069" s="56">
        <f t="shared" si="7528"/>
        <v>0</v>
      </c>
      <c r="BO1069" s="56">
        <f t="shared" si="49"/>
        <v>0.00396181087</v>
      </c>
      <c r="BP1069" s="56">
        <f t="shared" si="50"/>
        <v>2.193757931</v>
      </c>
      <c r="BQ1069" s="56">
        <f t="shared" ref="BQ1069:BS1069" si="7529">AU1069</f>
        <v>0.07175811649</v>
      </c>
      <c r="BR1069" s="56">
        <f t="shared" si="7529"/>
        <v>0.05586223784</v>
      </c>
      <c r="BS1069" s="56">
        <f t="shared" si="7529"/>
        <v>0.7069596364</v>
      </c>
      <c r="BT1069" s="56">
        <f t="shared" si="52"/>
        <v>8</v>
      </c>
      <c r="BU1069" s="50">
        <f t="shared" ref="BU1069:BX1069" si="7530">AZ1069</f>
        <v>6.049324716</v>
      </c>
      <c r="BV1069" s="50">
        <f t="shared" si="7530"/>
        <v>0.007351127368</v>
      </c>
      <c r="BW1069" s="50">
        <f t="shared" si="7530"/>
        <v>2.909043519</v>
      </c>
      <c r="BX1069" s="50">
        <f t="shared" si="7530"/>
        <v>0</v>
      </c>
      <c r="BY1069" s="50">
        <f t="shared" si="54"/>
        <v>0.005942716305</v>
      </c>
      <c r="BZ1069" s="50">
        <f t="shared" si="55"/>
        <v>2.193757931</v>
      </c>
      <c r="CA1069" s="50">
        <f t="shared" ref="CA1069:CC1069" si="7531">BF1069</f>
        <v>0.07175811649</v>
      </c>
      <c r="CB1069" s="50">
        <f t="shared" si="7531"/>
        <v>0.05586223784</v>
      </c>
      <c r="CC1069" s="50">
        <f t="shared" si="7531"/>
        <v>0.7069596364</v>
      </c>
      <c r="CD1069" s="50">
        <f t="shared" si="57"/>
        <v>12</v>
      </c>
      <c r="CE1069" s="57">
        <f t="shared" si="58"/>
        <v>37.13</v>
      </c>
      <c r="CF1069" s="57">
        <f t="shared" si="59"/>
        <v>0.06</v>
      </c>
      <c r="CG1069" s="57">
        <f t="shared" si="60"/>
        <v>20.2</v>
      </c>
      <c r="CH1069" s="57">
        <f t="shared" si="61"/>
        <v>0</v>
      </c>
      <c r="CI1069" s="58">
        <f t="shared" si="62"/>
        <v>0.06463004962</v>
      </c>
      <c r="CJ1069" s="58">
        <f t="shared" si="63"/>
        <v>32.20184517</v>
      </c>
      <c r="CK1069" s="57">
        <f t="shared" si="64"/>
        <v>1.04</v>
      </c>
      <c r="CL1069" s="57">
        <f t="shared" si="65"/>
        <v>0.46</v>
      </c>
      <c r="CM1069" s="57">
        <f t="shared" si="66"/>
        <v>8.1</v>
      </c>
      <c r="CN1069" s="57">
        <f t="shared" si="67"/>
        <v>99.25647522</v>
      </c>
      <c r="CO1069" s="59">
        <f t="shared" si="68"/>
        <v>0.01844650078</v>
      </c>
      <c r="CP1069" s="59">
        <f t="shared" si="69"/>
        <v>0.7244098867</v>
      </c>
      <c r="CQ1069" s="59">
        <f t="shared" si="70"/>
        <v>0.02369554467</v>
      </c>
      <c r="CR1069" s="59">
        <f t="shared" si="71"/>
        <v>0.2334480678</v>
      </c>
      <c r="CS1069" s="60">
        <f t="shared" si="72"/>
        <v>1.844650078</v>
      </c>
      <c r="CT1069" s="60">
        <f t="shared" si="73"/>
        <v>23.34480678</v>
      </c>
      <c r="CU1069" s="60">
        <f t="shared" si="74"/>
        <v>74.81054314</v>
      </c>
      <c r="CV1069" s="61">
        <f t="shared" si="75"/>
        <v>0.2426713182</v>
      </c>
      <c r="CW1069" s="61">
        <f t="shared" si="76"/>
        <v>0.01597466968</v>
      </c>
      <c r="CX1069" s="62"/>
    </row>
    <row r="1070" ht="15.75" customHeight="1">
      <c r="A1070" s="17" t="s">
        <v>53</v>
      </c>
      <c r="B1070" s="17" t="s">
        <v>1069</v>
      </c>
      <c r="C1070" s="84" t="s">
        <v>1070</v>
      </c>
      <c r="D1070" s="83"/>
      <c r="E1070" s="83" t="s">
        <v>1071</v>
      </c>
      <c r="F1070" s="2">
        <v>77.0</v>
      </c>
      <c r="G1070" s="3" t="s">
        <v>1148</v>
      </c>
      <c r="H1070" s="48">
        <v>37.82</v>
      </c>
      <c r="I1070" s="49">
        <v>4.02</v>
      </c>
      <c r="J1070" s="49">
        <v>21.28</v>
      </c>
      <c r="K1070" s="49">
        <v>0.92</v>
      </c>
      <c r="L1070" s="49">
        <v>0.02</v>
      </c>
      <c r="M1070" s="49">
        <v>0.0</v>
      </c>
      <c r="N1070" s="49">
        <v>0.95</v>
      </c>
      <c r="O1070" s="49">
        <v>34.72</v>
      </c>
      <c r="P1070" s="49"/>
      <c r="Q1070" s="50">
        <f t="shared" si="8"/>
        <v>99.73</v>
      </c>
      <c r="R1070" s="51">
        <f t="shared" si="9"/>
        <v>12</v>
      </c>
      <c r="S1070" s="52">
        <f t="shared" si="10"/>
        <v>0.6294489575</v>
      </c>
      <c r="T1070" s="52">
        <f t="shared" si="11"/>
        <v>0.0002503166506</v>
      </c>
      <c r="U1070" s="52">
        <f t="shared" si="12"/>
        <v>0.4174132735</v>
      </c>
      <c r="V1070" s="52">
        <f t="shared" si="13"/>
        <v>0</v>
      </c>
      <c r="W1070" s="52">
        <f t="shared" si="14"/>
        <v>0</v>
      </c>
      <c r="X1070" s="52">
        <f t="shared" si="15"/>
        <v>0.4832531623</v>
      </c>
      <c r="Y1070" s="52">
        <f t="shared" si="16"/>
        <v>0.01339208936</v>
      </c>
      <c r="Z1070" s="52">
        <f t="shared" si="17"/>
        <v>0.09974097121</v>
      </c>
      <c r="AA1070" s="52">
        <f t="shared" si="18"/>
        <v>0.01640531104</v>
      </c>
      <c r="AB1070" s="52">
        <f t="shared" si="19"/>
        <v>1.659904082</v>
      </c>
      <c r="AC1070" s="53">
        <f t="shared" si="20"/>
        <v>4.996619985</v>
      </c>
      <c r="AD1070" s="54">
        <f t="shared" si="21"/>
        <v>1.258897915</v>
      </c>
      <c r="AE1070" s="54">
        <f t="shared" si="22"/>
        <v>0.0005006333011</v>
      </c>
      <c r="AF1070" s="54">
        <f t="shared" si="23"/>
        <v>0.6261199102</v>
      </c>
      <c r="AG1070" s="54">
        <f t="shared" si="24"/>
        <v>0</v>
      </c>
      <c r="AH1070" s="54">
        <f t="shared" si="25"/>
        <v>0</v>
      </c>
      <c r="AI1070" s="54">
        <f t="shared" si="26"/>
        <v>0.4832531623</v>
      </c>
      <c r="AJ1070" s="54">
        <f t="shared" si="27"/>
        <v>0.01339208936</v>
      </c>
      <c r="AK1070" s="54">
        <f t="shared" si="28"/>
        <v>0.09974097121</v>
      </c>
      <c r="AL1070" s="54">
        <f t="shared" si="29"/>
        <v>0.01640531104</v>
      </c>
      <c r="AM1070" s="54">
        <f t="shared" si="30"/>
        <v>2.498309993</v>
      </c>
      <c r="AN1070" s="54">
        <f t="shared" si="31"/>
        <v>-4.996619985</v>
      </c>
      <c r="AO1070" s="55">
        <f t="shared" si="32"/>
        <v>3.033664244</v>
      </c>
      <c r="AP1070" s="55">
        <f t="shared" si="33"/>
        <v>0.001206415013</v>
      </c>
      <c r="AQ1070" s="55">
        <f t="shared" si="34"/>
        <v>2.011746477</v>
      </c>
      <c r="AR1070" s="55">
        <f t="shared" si="35"/>
        <v>0</v>
      </c>
      <c r="AS1070" s="55">
        <f t="shared" si="36"/>
        <v>0</v>
      </c>
      <c r="AT1070" s="55">
        <f t="shared" si="37"/>
        <v>2.329065481</v>
      </c>
      <c r="AU1070" s="55">
        <f t="shared" si="38"/>
        <v>0.06454391919</v>
      </c>
      <c r="AV1070" s="55">
        <f t="shared" si="39"/>
        <v>0.4807071556</v>
      </c>
      <c r="AW1070" s="55">
        <f t="shared" si="40"/>
        <v>0.07906630858</v>
      </c>
      <c r="AX1070" s="55">
        <f t="shared" si="41"/>
        <v>8</v>
      </c>
      <c r="AY1070" s="55">
        <f t="shared" si="42"/>
        <v>24.08148779</v>
      </c>
      <c r="AZ1070" s="54">
        <f t="shared" ref="AZ1070:BA1070" si="7532">AO1070*2</f>
        <v>6.067328488</v>
      </c>
      <c r="BA1070" s="54">
        <f t="shared" si="7532"/>
        <v>0.002412830026</v>
      </c>
      <c r="BB1070" s="54">
        <f t="shared" ref="BB1070:BD1070" si="7533">AQ1070*(3/2)</f>
        <v>3.017619715</v>
      </c>
      <c r="BC1070" s="54">
        <f t="shared" si="7533"/>
        <v>0</v>
      </c>
      <c r="BD1070" s="54">
        <f t="shared" si="7533"/>
        <v>0</v>
      </c>
      <c r="BE1070" s="54">
        <f t="shared" ref="BE1070:BH1070" si="7534">AT1070</f>
        <v>2.329065481</v>
      </c>
      <c r="BF1070" s="54">
        <f t="shared" si="7534"/>
        <v>0.06454391919</v>
      </c>
      <c r="BG1070" s="54">
        <f t="shared" si="7534"/>
        <v>0.4807071556</v>
      </c>
      <c r="BH1070" s="54">
        <f t="shared" si="7534"/>
        <v>0.07906630858</v>
      </c>
      <c r="BI1070" s="54">
        <f t="shared" si="46"/>
        <v>12.0407439</v>
      </c>
      <c r="BJ1070" s="54">
        <f t="shared" si="47"/>
        <v>-24.08148779</v>
      </c>
      <c r="BK1070" s="56">
        <f t="shared" ref="BK1070:BN1070" si="7535">AO1070</f>
        <v>3.033664244</v>
      </c>
      <c r="BL1070" s="56">
        <f t="shared" si="7535"/>
        <v>0.001206415013</v>
      </c>
      <c r="BM1070" s="56">
        <f t="shared" si="7535"/>
        <v>2.011746477</v>
      </c>
      <c r="BN1070" s="56">
        <f t="shared" si="7535"/>
        <v>0</v>
      </c>
      <c r="BO1070" s="56">
        <f t="shared" si="49"/>
        <v>0</v>
      </c>
      <c r="BP1070" s="56">
        <f t="shared" si="50"/>
        <v>2.329065481</v>
      </c>
      <c r="BQ1070" s="56">
        <f t="shared" ref="BQ1070:BS1070" si="7536">AU1070</f>
        <v>0.06454391919</v>
      </c>
      <c r="BR1070" s="56">
        <f t="shared" si="7536"/>
        <v>0.4807071556</v>
      </c>
      <c r="BS1070" s="56">
        <f t="shared" si="7536"/>
        <v>0.07906630858</v>
      </c>
      <c r="BT1070" s="56">
        <f t="shared" si="52"/>
        <v>8</v>
      </c>
      <c r="BU1070" s="50">
        <f t="shared" ref="BU1070:BX1070" si="7537">AZ1070</f>
        <v>6.067328488</v>
      </c>
      <c r="BV1070" s="50">
        <f t="shared" si="7537"/>
        <v>0.002412830026</v>
      </c>
      <c r="BW1070" s="50">
        <f t="shared" si="7537"/>
        <v>3.017619715</v>
      </c>
      <c r="BX1070" s="50">
        <f t="shared" si="7537"/>
        <v>0</v>
      </c>
      <c r="BY1070" s="50">
        <f t="shared" si="54"/>
        <v>0</v>
      </c>
      <c r="BZ1070" s="50">
        <f t="shared" si="55"/>
        <v>2.329065481</v>
      </c>
      <c r="CA1070" s="50">
        <f t="shared" ref="CA1070:CC1070" si="7538">BF1070</f>
        <v>0.06454391919</v>
      </c>
      <c r="CB1070" s="50">
        <f t="shared" si="7538"/>
        <v>0.4807071556</v>
      </c>
      <c r="CC1070" s="50">
        <f t="shared" si="7538"/>
        <v>0.07906630858</v>
      </c>
      <c r="CD1070" s="50">
        <f t="shared" si="57"/>
        <v>12.0407439</v>
      </c>
      <c r="CE1070" s="57">
        <f t="shared" si="58"/>
        <v>37.82</v>
      </c>
      <c r="CF1070" s="57">
        <f t="shared" si="59"/>
        <v>0.02</v>
      </c>
      <c r="CG1070" s="57">
        <f t="shared" si="60"/>
        <v>21.28</v>
      </c>
      <c r="CH1070" s="57">
        <f t="shared" si="61"/>
        <v>0</v>
      </c>
      <c r="CI1070" s="58">
        <f t="shared" si="62"/>
        <v>0</v>
      </c>
      <c r="CJ1070" s="58">
        <f t="shared" si="63"/>
        <v>34.72</v>
      </c>
      <c r="CK1070" s="57">
        <f t="shared" si="64"/>
        <v>0.95</v>
      </c>
      <c r="CL1070" s="57">
        <f t="shared" si="65"/>
        <v>4.02</v>
      </c>
      <c r="CM1070" s="57">
        <f t="shared" si="66"/>
        <v>0.92</v>
      </c>
      <c r="CN1070" s="57">
        <f t="shared" si="67"/>
        <v>99.73</v>
      </c>
      <c r="CO1070" s="59">
        <f t="shared" si="68"/>
        <v>0.1627649301</v>
      </c>
      <c r="CP1070" s="59">
        <f t="shared" si="69"/>
        <v>0.7886093974</v>
      </c>
      <c r="CQ1070" s="59">
        <f t="shared" si="70"/>
        <v>0.02185423365</v>
      </c>
      <c r="CR1070" s="59">
        <f t="shared" si="71"/>
        <v>0.02677143879</v>
      </c>
      <c r="CS1070" s="60">
        <f t="shared" si="72"/>
        <v>16.27649301</v>
      </c>
      <c r="CT1070" s="60">
        <f t="shared" si="73"/>
        <v>2.677143879</v>
      </c>
      <c r="CU1070" s="60">
        <f t="shared" si="74"/>
        <v>81.04636311</v>
      </c>
      <c r="CV1070" s="61">
        <f t="shared" si="75"/>
        <v>0.1081539039</v>
      </c>
      <c r="CW1070" s="61">
        <f t="shared" si="76"/>
        <v>0.1409544295</v>
      </c>
      <c r="CX1070" s="62"/>
    </row>
    <row r="1071" ht="15.75" customHeight="1">
      <c r="A1071" s="17" t="s">
        <v>53</v>
      </c>
      <c r="B1071" s="17" t="s">
        <v>1069</v>
      </c>
      <c r="C1071" s="84" t="s">
        <v>1070</v>
      </c>
      <c r="D1071" s="83"/>
      <c r="E1071" s="83" t="s">
        <v>1071</v>
      </c>
      <c r="F1071" s="2">
        <v>78.0</v>
      </c>
      <c r="G1071" s="3" t="s">
        <v>1149</v>
      </c>
      <c r="H1071" s="48">
        <v>37.2</v>
      </c>
      <c r="I1071" s="49">
        <v>0.72</v>
      </c>
      <c r="J1071" s="49">
        <v>20.44</v>
      </c>
      <c r="K1071" s="49">
        <v>5.79</v>
      </c>
      <c r="L1071" s="49">
        <v>0.04</v>
      </c>
      <c r="M1071" s="49">
        <v>0.03</v>
      </c>
      <c r="N1071" s="49">
        <v>2.99</v>
      </c>
      <c r="O1071" s="49">
        <v>32.89</v>
      </c>
      <c r="P1071" s="49"/>
      <c r="Q1071" s="50">
        <f t="shared" si="8"/>
        <v>100.1</v>
      </c>
      <c r="R1071" s="51">
        <f t="shared" si="9"/>
        <v>12</v>
      </c>
      <c r="S1071" s="52">
        <f t="shared" si="10"/>
        <v>0.6191301222</v>
      </c>
      <c r="T1071" s="52">
        <f t="shared" si="11"/>
        <v>0.0005006333011</v>
      </c>
      <c r="U1071" s="52">
        <f t="shared" si="12"/>
        <v>0.4009364337</v>
      </c>
      <c r="V1071" s="52">
        <f t="shared" si="13"/>
        <v>0.0003947622939</v>
      </c>
      <c r="W1071" s="52">
        <f t="shared" si="14"/>
        <v>0</v>
      </c>
      <c r="X1071" s="52">
        <f t="shared" si="15"/>
        <v>0.4577821575</v>
      </c>
      <c r="Y1071" s="52">
        <f t="shared" si="16"/>
        <v>0.04214983915</v>
      </c>
      <c r="Z1071" s="52">
        <f t="shared" si="17"/>
        <v>0.01786405454</v>
      </c>
      <c r="AA1071" s="52">
        <f t="shared" si="18"/>
        <v>0.1032464684</v>
      </c>
      <c r="AB1071" s="52">
        <f t="shared" si="19"/>
        <v>1.642004471</v>
      </c>
      <c r="AC1071" s="53">
        <f t="shared" si="20"/>
        <v>4.924601649</v>
      </c>
      <c r="AD1071" s="54">
        <f t="shared" si="21"/>
        <v>1.238260244</v>
      </c>
      <c r="AE1071" s="54">
        <f t="shared" si="22"/>
        <v>0.001001266602</v>
      </c>
      <c r="AF1071" s="54">
        <f t="shared" si="23"/>
        <v>0.6014046506</v>
      </c>
      <c r="AG1071" s="54">
        <f t="shared" si="24"/>
        <v>0.0005921434408</v>
      </c>
      <c r="AH1071" s="54">
        <f t="shared" si="25"/>
        <v>0</v>
      </c>
      <c r="AI1071" s="54">
        <f t="shared" si="26"/>
        <v>0.4577821575</v>
      </c>
      <c r="AJ1071" s="54">
        <f t="shared" si="27"/>
        <v>0.04214983915</v>
      </c>
      <c r="AK1071" s="54">
        <f t="shared" si="28"/>
        <v>0.01786405454</v>
      </c>
      <c r="AL1071" s="54">
        <f t="shared" si="29"/>
        <v>0.1032464684</v>
      </c>
      <c r="AM1071" s="54">
        <f t="shared" si="30"/>
        <v>2.462300825</v>
      </c>
      <c r="AN1071" s="54">
        <f t="shared" si="31"/>
        <v>-4.924601649</v>
      </c>
      <c r="AO1071" s="55">
        <f t="shared" si="32"/>
        <v>3.016460104</v>
      </c>
      <c r="AP1071" s="55">
        <f t="shared" si="33"/>
        <v>0.002439132463</v>
      </c>
      <c r="AQ1071" s="55">
        <f t="shared" si="34"/>
        <v>1.953399961</v>
      </c>
      <c r="AR1071" s="55">
        <f t="shared" si="35"/>
        <v>0.001923318972</v>
      </c>
      <c r="AS1071" s="55">
        <f t="shared" si="36"/>
        <v>0</v>
      </c>
      <c r="AT1071" s="55">
        <f t="shared" si="37"/>
        <v>2.230357666</v>
      </c>
      <c r="AU1071" s="55">
        <f t="shared" si="38"/>
        <v>0.2053579751</v>
      </c>
      <c r="AV1071" s="55">
        <f t="shared" si="39"/>
        <v>0.08703535153</v>
      </c>
      <c r="AW1071" s="55">
        <f t="shared" si="40"/>
        <v>0.5030264909</v>
      </c>
      <c r="AX1071" s="55">
        <f t="shared" si="41"/>
        <v>8</v>
      </c>
      <c r="AY1071" s="55">
        <f t="shared" si="42"/>
        <v>23.99312175</v>
      </c>
      <c r="AZ1071" s="54">
        <f t="shared" ref="AZ1071:BA1071" si="7539">AO1071*2</f>
        <v>6.032920208</v>
      </c>
      <c r="BA1071" s="54">
        <f t="shared" si="7539"/>
        <v>0.004878264925</v>
      </c>
      <c r="BB1071" s="54">
        <f t="shared" ref="BB1071:BD1071" si="7540">AQ1071*(3/2)</f>
        <v>2.930099942</v>
      </c>
      <c r="BC1071" s="54">
        <f t="shared" si="7540"/>
        <v>0.002884978458</v>
      </c>
      <c r="BD1071" s="54">
        <f t="shared" si="7540"/>
        <v>0</v>
      </c>
      <c r="BE1071" s="54">
        <f t="shared" ref="BE1071:BH1071" si="7541">AT1071</f>
        <v>2.230357666</v>
      </c>
      <c r="BF1071" s="54">
        <f t="shared" si="7541"/>
        <v>0.2053579751</v>
      </c>
      <c r="BG1071" s="54">
        <f t="shared" si="7541"/>
        <v>0.08703535153</v>
      </c>
      <c r="BH1071" s="54">
        <f t="shared" si="7541"/>
        <v>0.5030264909</v>
      </c>
      <c r="BI1071" s="54">
        <f t="shared" si="46"/>
        <v>11.99656088</v>
      </c>
      <c r="BJ1071" s="54">
        <f t="shared" si="47"/>
        <v>-23.99312175</v>
      </c>
      <c r="BK1071" s="56">
        <f t="shared" ref="BK1071:BN1071" si="7542">AO1071</f>
        <v>3.016460104</v>
      </c>
      <c r="BL1071" s="56">
        <f t="shared" si="7542"/>
        <v>0.002439132463</v>
      </c>
      <c r="BM1071" s="56">
        <f t="shared" si="7542"/>
        <v>1.953399961</v>
      </c>
      <c r="BN1071" s="56">
        <f t="shared" si="7542"/>
        <v>0.001923318972</v>
      </c>
      <c r="BO1071" s="56">
        <f t="shared" si="49"/>
        <v>0.006878247342</v>
      </c>
      <c r="BP1071" s="56">
        <f t="shared" si="50"/>
        <v>2.223479419</v>
      </c>
      <c r="BQ1071" s="56">
        <f t="shared" ref="BQ1071:BS1071" si="7543">AU1071</f>
        <v>0.2053579751</v>
      </c>
      <c r="BR1071" s="56">
        <f t="shared" si="7543"/>
        <v>0.08703535153</v>
      </c>
      <c r="BS1071" s="56">
        <f t="shared" si="7543"/>
        <v>0.5030264909</v>
      </c>
      <c r="BT1071" s="56">
        <f t="shared" si="52"/>
        <v>8</v>
      </c>
      <c r="BU1071" s="50">
        <f t="shared" ref="BU1071:BX1071" si="7544">AZ1071</f>
        <v>6.032920208</v>
      </c>
      <c r="BV1071" s="50">
        <f t="shared" si="7544"/>
        <v>0.004878264925</v>
      </c>
      <c r="BW1071" s="50">
        <f t="shared" si="7544"/>
        <v>2.930099942</v>
      </c>
      <c r="BX1071" s="50">
        <f t="shared" si="7544"/>
        <v>0.002884978458</v>
      </c>
      <c r="BY1071" s="50">
        <f t="shared" si="54"/>
        <v>0.01031737101</v>
      </c>
      <c r="BZ1071" s="50">
        <f t="shared" si="55"/>
        <v>2.223479419</v>
      </c>
      <c r="CA1071" s="50">
        <f t="shared" ref="CA1071:CC1071" si="7545">BF1071</f>
        <v>0.2053579751</v>
      </c>
      <c r="CB1071" s="50">
        <f t="shared" si="7545"/>
        <v>0.08703535153</v>
      </c>
      <c r="CC1071" s="50">
        <f t="shared" si="7545"/>
        <v>0.5030264909</v>
      </c>
      <c r="CD1071" s="50">
        <f t="shared" si="57"/>
        <v>12</v>
      </c>
      <c r="CE1071" s="57">
        <f t="shared" si="58"/>
        <v>37.2</v>
      </c>
      <c r="CF1071" s="57">
        <f t="shared" si="59"/>
        <v>0.04</v>
      </c>
      <c r="CG1071" s="57">
        <f t="shared" si="60"/>
        <v>20.44</v>
      </c>
      <c r="CH1071" s="57">
        <f t="shared" si="61"/>
        <v>0.03</v>
      </c>
      <c r="CI1071" s="58">
        <f t="shared" si="62"/>
        <v>0.1127238584</v>
      </c>
      <c r="CJ1071" s="58">
        <f t="shared" si="63"/>
        <v>32.78856983</v>
      </c>
      <c r="CK1071" s="57">
        <f t="shared" si="64"/>
        <v>2.99</v>
      </c>
      <c r="CL1071" s="57">
        <f t="shared" si="65"/>
        <v>0.72</v>
      </c>
      <c r="CM1071" s="57">
        <f t="shared" si="66"/>
        <v>5.79</v>
      </c>
      <c r="CN1071" s="57">
        <f t="shared" si="67"/>
        <v>100.1112937</v>
      </c>
      <c r="CO1071" s="59">
        <f t="shared" si="68"/>
        <v>0.02883016117</v>
      </c>
      <c r="CP1071" s="59">
        <f t="shared" si="69"/>
        <v>0.7365199183</v>
      </c>
      <c r="CQ1071" s="59">
        <f t="shared" si="70"/>
        <v>0.06802412369</v>
      </c>
      <c r="CR1071" s="59">
        <f t="shared" si="71"/>
        <v>0.1666257969</v>
      </c>
      <c r="CS1071" s="60">
        <f t="shared" si="72"/>
        <v>2.883016117</v>
      </c>
      <c r="CT1071" s="60">
        <f t="shared" si="73"/>
        <v>16.66257969</v>
      </c>
      <c r="CU1071" s="60">
        <f t="shared" si="74"/>
        <v>80.4544042</v>
      </c>
      <c r="CV1071" s="61">
        <f t="shared" si="75"/>
        <v>0.1810408775</v>
      </c>
      <c r="CW1071" s="61">
        <f t="shared" si="76"/>
        <v>0.02496691957</v>
      </c>
      <c r="CX1071" s="62"/>
    </row>
    <row r="1072" ht="15.75" customHeight="1">
      <c r="A1072" s="17" t="s">
        <v>53</v>
      </c>
      <c r="B1072" s="17" t="s">
        <v>1069</v>
      </c>
      <c r="C1072" s="84" t="s">
        <v>1070</v>
      </c>
      <c r="D1072" s="83"/>
      <c r="E1072" s="83" t="s">
        <v>1071</v>
      </c>
      <c r="F1072" s="2">
        <v>79.0</v>
      </c>
      <c r="G1072" s="3" t="s">
        <v>1150</v>
      </c>
      <c r="H1072" s="48">
        <v>37.47</v>
      </c>
      <c r="I1072" s="49">
        <v>2.92</v>
      </c>
      <c r="J1072" s="49">
        <v>21.08</v>
      </c>
      <c r="K1072" s="49">
        <v>1.07</v>
      </c>
      <c r="L1072" s="49">
        <v>0.06</v>
      </c>
      <c r="M1072" s="49">
        <v>0.04</v>
      </c>
      <c r="N1072" s="49">
        <v>18.27</v>
      </c>
      <c r="O1072" s="49">
        <v>19.49</v>
      </c>
      <c r="P1072" s="49"/>
      <c r="Q1072" s="50">
        <f t="shared" si="8"/>
        <v>100.4</v>
      </c>
      <c r="R1072" s="51">
        <f t="shared" si="9"/>
        <v>12</v>
      </c>
      <c r="S1072" s="52">
        <f t="shared" si="10"/>
        <v>0.6236238085</v>
      </c>
      <c r="T1072" s="52">
        <f t="shared" si="11"/>
        <v>0.0007509499517</v>
      </c>
      <c r="U1072" s="52">
        <f t="shared" si="12"/>
        <v>0.4134902164</v>
      </c>
      <c r="V1072" s="52">
        <f t="shared" si="13"/>
        <v>0.0005263497252</v>
      </c>
      <c r="W1072" s="52">
        <f t="shared" si="14"/>
        <v>0</v>
      </c>
      <c r="X1072" s="52">
        <f t="shared" si="15"/>
        <v>0.2712731605</v>
      </c>
      <c r="Y1072" s="52">
        <f t="shared" si="16"/>
        <v>0.2575510239</v>
      </c>
      <c r="Z1072" s="52">
        <f t="shared" si="17"/>
        <v>0.07244866565</v>
      </c>
      <c r="AA1072" s="52">
        <f t="shared" si="18"/>
        <v>0.01908009002</v>
      </c>
      <c r="AB1072" s="52">
        <f t="shared" si="19"/>
        <v>1.658744265</v>
      </c>
      <c r="AC1072" s="53">
        <f t="shared" si="20"/>
        <v>4.980254612</v>
      </c>
      <c r="AD1072" s="54">
        <f t="shared" si="21"/>
        <v>1.247247617</v>
      </c>
      <c r="AE1072" s="54">
        <f t="shared" si="22"/>
        <v>0.001501899903</v>
      </c>
      <c r="AF1072" s="54">
        <f t="shared" si="23"/>
        <v>0.6202353246</v>
      </c>
      <c r="AG1072" s="54">
        <f t="shared" si="24"/>
        <v>0.0007895245878</v>
      </c>
      <c r="AH1072" s="54">
        <f t="shared" si="25"/>
        <v>0</v>
      </c>
      <c r="AI1072" s="54">
        <f t="shared" si="26"/>
        <v>0.2712731605</v>
      </c>
      <c r="AJ1072" s="54">
        <f t="shared" si="27"/>
        <v>0.2575510239</v>
      </c>
      <c r="AK1072" s="54">
        <f t="shared" si="28"/>
        <v>0.07244866565</v>
      </c>
      <c r="AL1072" s="54">
        <f t="shared" si="29"/>
        <v>0.01908009002</v>
      </c>
      <c r="AM1072" s="54">
        <f t="shared" si="30"/>
        <v>2.490127306</v>
      </c>
      <c r="AN1072" s="54">
        <f t="shared" si="31"/>
        <v>-4.980254612</v>
      </c>
      <c r="AO1072" s="55">
        <f t="shared" si="32"/>
        <v>3.007691164</v>
      </c>
      <c r="AP1072" s="55">
        <f t="shared" si="33"/>
        <v>0.003621775666</v>
      </c>
      <c r="AQ1072" s="55">
        <f t="shared" si="34"/>
        <v>1.994232506</v>
      </c>
      <c r="AR1072" s="55">
        <f t="shared" si="35"/>
        <v>0.002538545508</v>
      </c>
      <c r="AS1072" s="55">
        <f t="shared" si="36"/>
        <v>0</v>
      </c>
      <c r="AT1072" s="55">
        <f t="shared" si="37"/>
        <v>1.308330241</v>
      </c>
      <c r="AU1072" s="55">
        <f t="shared" si="38"/>
        <v>1.242149399</v>
      </c>
      <c r="AV1072" s="55">
        <f t="shared" si="39"/>
        <v>0.3494145165</v>
      </c>
      <c r="AW1072" s="55">
        <f t="shared" si="40"/>
        <v>0.09202185254</v>
      </c>
      <c r="AX1072" s="55">
        <f t="shared" si="41"/>
        <v>8</v>
      </c>
      <c r="AY1072" s="55">
        <f t="shared" si="42"/>
        <v>24.01939693</v>
      </c>
      <c r="AZ1072" s="54">
        <f t="shared" ref="AZ1072:BA1072" si="7546">AO1072*2</f>
        <v>6.015382328</v>
      </c>
      <c r="BA1072" s="54">
        <f t="shared" si="7546"/>
        <v>0.007243551332</v>
      </c>
      <c r="BB1072" s="54">
        <f t="shared" ref="BB1072:BD1072" si="7547">AQ1072*(3/2)</f>
        <v>2.991348758</v>
      </c>
      <c r="BC1072" s="54">
        <f t="shared" si="7547"/>
        <v>0.003807818262</v>
      </c>
      <c r="BD1072" s="54">
        <f t="shared" si="7547"/>
        <v>0</v>
      </c>
      <c r="BE1072" s="54">
        <f t="shared" ref="BE1072:BH1072" si="7548">AT1072</f>
        <v>1.308330241</v>
      </c>
      <c r="BF1072" s="54">
        <f t="shared" si="7548"/>
        <v>1.242149399</v>
      </c>
      <c r="BG1072" s="54">
        <f t="shared" si="7548"/>
        <v>0.3494145165</v>
      </c>
      <c r="BH1072" s="54">
        <f t="shared" si="7548"/>
        <v>0.09202185254</v>
      </c>
      <c r="BI1072" s="54">
        <f t="shared" si="46"/>
        <v>12.00969847</v>
      </c>
      <c r="BJ1072" s="54">
        <f t="shared" si="47"/>
        <v>-24.01939693</v>
      </c>
      <c r="BK1072" s="56">
        <f t="shared" ref="BK1072:BN1072" si="7549">AO1072</f>
        <v>3.007691164</v>
      </c>
      <c r="BL1072" s="56">
        <f t="shared" si="7549"/>
        <v>0.003621775666</v>
      </c>
      <c r="BM1072" s="56">
        <f t="shared" si="7549"/>
        <v>1.994232506</v>
      </c>
      <c r="BN1072" s="56">
        <f t="shared" si="7549"/>
        <v>0.002538545508</v>
      </c>
      <c r="BO1072" s="56">
        <f t="shared" si="49"/>
        <v>0</v>
      </c>
      <c r="BP1072" s="56">
        <f t="shared" si="50"/>
        <v>1.308330241</v>
      </c>
      <c r="BQ1072" s="56">
        <f t="shared" ref="BQ1072:BS1072" si="7550">AU1072</f>
        <v>1.242149399</v>
      </c>
      <c r="BR1072" s="56">
        <f t="shared" si="7550"/>
        <v>0.3494145165</v>
      </c>
      <c r="BS1072" s="56">
        <f t="shared" si="7550"/>
        <v>0.09202185254</v>
      </c>
      <c r="BT1072" s="56">
        <f t="shared" si="52"/>
        <v>8</v>
      </c>
      <c r="BU1072" s="50">
        <f t="shared" ref="BU1072:BX1072" si="7551">AZ1072</f>
        <v>6.015382328</v>
      </c>
      <c r="BV1072" s="50">
        <f t="shared" si="7551"/>
        <v>0.007243551332</v>
      </c>
      <c r="BW1072" s="50">
        <f t="shared" si="7551"/>
        <v>2.991348758</v>
      </c>
      <c r="BX1072" s="50">
        <f t="shared" si="7551"/>
        <v>0.003807818262</v>
      </c>
      <c r="BY1072" s="50">
        <f t="shared" si="54"/>
        <v>0</v>
      </c>
      <c r="BZ1072" s="50">
        <f t="shared" si="55"/>
        <v>1.308330241</v>
      </c>
      <c r="CA1072" s="50">
        <f t="shared" ref="CA1072:CC1072" si="7552">BF1072</f>
        <v>1.242149399</v>
      </c>
      <c r="CB1072" s="50">
        <f t="shared" si="7552"/>
        <v>0.3494145165</v>
      </c>
      <c r="CC1072" s="50">
        <f t="shared" si="7552"/>
        <v>0.09202185254</v>
      </c>
      <c r="CD1072" s="50">
        <f t="shared" si="57"/>
        <v>12.00969847</v>
      </c>
      <c r="CE1072" s="57">
        <f t="shared" si="58"/>
        <v>37.47</v>
      </c>
      <c r="CF1072" s="57">
        <f t="shared" si="59"/>
        <v>0.06</v>
      </c>
      <c r="CG1072" s="57">
        <f t="shared" si="60"/>
        <v>21.08</v>
      </c>
      <c r="CH1072" s="57">
        <f t="shared" si="61"/>
        <v>0.04</v>
      </c>
      <c r="CI1072" s="58">
        <f t="shared" si="62"/>
        <v>0</v>
      </c>
      <c r="CJ1072" s="58">
        <f t="shared" si="63"/>
        <v>19.49</v>
      </c>
      <c r="CK1072" s="57">
        <f t="shared" si="64"/>
        <v>18.27</v>
      </c>
      <c r="CL1072" s="57">
        <f t="shared" si="65"/>
        <v>2.92</v>
      </c>
      <c r="CM1072" s="57">
        <f t="shared" si="66"/>
        <v>1.07</v>
      </c>
      <c r="CN1072" s="57">
        <f t="shared" si="67"/>
        <v>100.4</v>
      </c>
      <c r="CO1072" s="59">
        <f t="shared" si="68"/>
        <v>0.116786205</v>
      </c>
      <c r="CP1072" s="59">
        <f t="shared" si="69"/>
        <v>0.4372884257</v>
      </c>
      <c r="CQ1072" s="59">
        <f t="shared" si="70"/>
        <v>0.4151685391</v>
      </c>
      <c r="CR1072" s="59">
        <f t="shared" si="71"/>
        <v>0.03075683016</v>
      </c>
      <c r="CS1072" s="60">
        <f t="shared" si="72"/>
        <v>11.6786205</v>
      </c>
      <c r="CT1072" s="60">
        <f t="shared" si="73"/>
        <v>3.075683016</v>
      </c>
      <c r="CU1072" s="60">
        <f t="shared" si="74"/>
        <v>85.24569648</v>
      </c>
      <c r="CV1072" s="61">
        <f t="shared" si="75"/>
        <v>0.08914993268</v>
      </c>
      <c r="CW1072" s="61">
        <f t="shared" si="76"/>
        <v>0.1011368536</v>
      </c>
      <c r="CX1072" s="62"/>
    </row>
    <row r="1073" ht="15.75" customHeight="1">
      <c r="A1073" s="17" t="s">
        <v>53</v>
      </c>
      <c r="B1073" s="17" t="s">
        <v>1069</v>
      </c>
      <c r="C1073" s="84" t="s">
        <v>1070</v>
      </c>
      <c r="D1073" s="83"/>
      <c r="E1073" s="83" t="s">
        <v>1071</v>
      </c>
      <c r="F1073" s="2">
        <v>80.0</v>
      </c>
      <c r="G1073" s="3" t="s">
        <v>1151</v>
      </c>
      <c r="H1073" s="48">
        <v>37.45</v>
      </c>
      <c r="I1073" s="49">
        <v>2.38</v>
      </c>
      <c r="J1073" s="49">
        <v>21.3</v>
      </c>
      <c r="K1073" s="49">
        <v>3.33</v>
      </c>
      <c r="L1073" s="49">
        <v>0.01</v>
      </c>
      <c r="M1073" s="49">
        <v>0.06</v>
      </c>
      <c r="N1073" s="49">
        <v>8.02</v>
      </c>
      <c r="O1073" s="49">
        <v>27.88</v>
      </c>
      <c r="P1073" s="49"/>
      <c r="Q1073" s="50">
        <f t="shared" si="8"/>
        <v>100.43</v>
      </c>
      <c r="R1073" s="51">
        <f t="shared" si="9"/>
        <v>12</v>
      </c>
      <c r="S1073" s="52">
        <f t="shared" si="10"/>
        <v>0.6232909429</v>
      </c>
      <c r="T1073" s="52">
        <f t="shared" si="11"/>
        <v>0.0001251583253</v>
      </c>
      <c r="U1073" s="52">
        <f t="shared" si="12"/>
        <v>0.4178055792</v>
      </c>
      <c r="V1073" s="52">
        <f t="shared" si="13"/>
        <v>0.0007895245878</v>
      </c>
      <c r="W1073" s="52">
        <f t="shared" si="14"/>
        <v>0</v>
      </c>
      <c r="X1073" s="52">
        <f t="shared" si="15"/>
        <v>0.3880500624</v>
      </c>
      <c r="Y1073" s="52">
        <f t="shared" si="16"/>
        <v>0.1130574281</v>
      </c>
      <c r="Z1073" s="52">
        <f t="shared" si="17"/>
        <v>0.05905062475</v>
      </c>
      <c r="AA1073" s="52">
        <f t="shared" si="18"/>
        <v>0.05938009322</v>
      </c>
      <c r="AB1073" s="52">
        <f t="shared" si="19"/>
        <v>1.661549413</v>
      </c>
      <c r="AC1073" s="53">
        <f t="shared" si="20"/>
        <v>4.988526133</v>
      </c>
      <c r="AD1073" s="54">
        <f t="shared" si="21"/>
        <v>1.246581886</v>
      </c>
      <c r="AE1073" s="54">
        <f t="shared" si="22"/>
        <v>0.0002503166506</v>
      </c>
      <c r="AF1073" s="54">
        <f t="shared" si="23"/>
        <v>0.6267083688</v>
      </c>
      <c r="AG1073" s="54">
        <f t="shared" si="24"/>
        <v>0.001184286882</v>
      </c>
      <c r="AH1073" s="54">
        <f t="shared" si="25"/>
        <v>0</v>
      </c>
      <c r="AI1073" s="54">
        <f t="shared" si="26"/>
        <v>0.3880500624</v>
      </c>
      <c r="AJ1073" s="54">
        <f t="shared" si="27"/>
        <v>0.1130574281</v>
      </c>
      <c r="AK1073" s="54">
        <f t="shared" si="28"/>
        <v>0.05905062475</v>
      </c>
      <c r="AL1073" s="54">
        <f t="shared" si="29"/>
        <v>0.05938009322</v>
      </c>
      <c r="AM1073" s="54">
        <f t="shared" si="30"/>
        <v>2.494263067</v>
      </c>
      <c r="AN1073" s="54">
        <f t="shared" si="31"/>
        <v>-4.988526133</v>
      </c>
      <c r="AO1073" s="55">
        <f t="shared" si="32"/>
        <v>3.001010685</v>
      </c>
      <c r="AP1073" s="55">
        <f t="shared" si="33"/>
        <v>0.0006026101867</v>
      </c>
      <c r="AQ1073" s="55">
        <f t="shared" si="34"/>
        <v>2.011643233</v>
      </c>
      <c r="AR1073" s="55">
        <f t="shared" si="35"/>
        <v>0.003801389625</v>
      </c>
      <c r="AS1073" s="55">
        <f t="shared" si="36"/>
        <v>0</v>
      </c>
      <c r="AT1073" s="55">
        <f t="shared" si="37"/>
        <v>1.868376874</v>
      </c>
      <c r="AU1073" s="55">
        <f t="shared" si="38"/>
        <v>0.5443469917</v>
      </c>
      <c r="AV1073" s="55">
        <f t="shared" si="39"/>
        <v>0.2843159488</v>
      </c>
      <c r="AW1073" s="55">
        <f t="shared" si="40"/>
        <v>0.2859022681</v>
      </c>
      <c r="AX1073" s="55">
        <f t="shared" si="41"/>
        <v>8</v>
      </c>
      <c r="AY1073" s="55">
        <f t="shared" si="42"/>
        <v>24.01867121</v>
      </c>
      <c r="AZ1073" s="54">
        <f t="shared" ref="AZ1073:BA1073" si="7553">AO1073*2</f>
        <v>6.00202137</v>
      </c>
      <c r="BA1073" s="54">
        <f t="shared" si="7553"/>
        <v>0.001205220373</v>
      </c>
      <c r="BB1073" s="54">
        <f t="shared" ref="BB1073:BD1073" si="7554">AQ1073*(3/2)</f>
        <v>3.017464849</v>
      </c>
      <c r="BC1073" s="54">
        <f t="shared" si="7554"/>
        <v>0.005702084438</v>
      </c>
      <c r="BD1073" s="54">
        <f t="shared" si="7554"/>
        <v>0</v>
      </c>
      <c r="BE1073" s="54">
        <f t="shared" ref="BE1073:BH1073" si="7555">AT1073</f>
        <v>1.868376874</v>
      </c>
      <c r="BF1073" s="54">
        <f t="shared" si="7555"/>
        <v>0.5443469917</v>
      </c>
      <c r="BG1073" s="54">
        <f t="shared" si="7555"/>
        <v>0.2843159488</v>
      </c>
      <c r="BH1073" s="54">
        <f t="shared" si="7555"/>
        <v>0.2859022681</v>
      </c>
      <c r="BI1073" s="54">
        <f t="shared" si="46"/>
        <v>12.00933561</v>
      </c>
      <c r="BJ1073" s="54">
        <f t="shared" si="47"/>
        <v>-24.01867121</v>
      </c>
      <c r="BK1073" s="56">
        <f t="shared" ref="BK1073:BN1073" si="7556">AO1073</f>
        <v>3.001010685</v>
      </c>
      <c r="BL1073" s="56">
        <f t="shared" si="7556"/>
        <v>0.0006026101867</v>
      </c>
      <c r="BM1073" s="56">
        <f t="shared" si="7556"/>
        <v>2.011643233</v>
      </c>
      <c r="BN1073" s="56">
        <f t="shared" si="7556"/>
        <v>0.003801389625</v>
      </c>
      <c r="BO1073" s="56">
        <f t="shared" si="49"/>
        <v>0</v>
      </c>
      <c r="BP1073" s="56">
        <f t="shared" si="50"/>
        <v>1.868376874</v>
      </c>
      <c r="BQ1073" s="56">
        <f t="shared" ref="BQ1073:BS1073" si="7557">AU1073</f>
        <v>0.5443469917</v>
      </c>
      <c r="BR1073" s="56">
        <f t="shared" si="7557"/>
        <v>0.2843159488</v>
      </c>
      <c r="BS1073" s="56">
        <f t="shared" si="7557"/>
        <v>0.2859022681</v>
      </c>
      <c r="BT1073" s="56">
        <f t="shared" si="52"/>
        <v>8</v>
      </c>
      <c r="BU1073" s="50">
        <f t="shared" ref="BU1073:BX1073" si="7558">AZ1073</f>
        <v>6.00202137</v>
      </c>
      <c r="BV1073" s="50">
        <f t="shared" si="7558"/>
        <v>0.001205220373</v>
      </c>
      <c r="BW1073" s="50">
        <f t="shared" si="7558"/>
        <v>3.017464849</v>
      </c>
      <c r="BX1073" s="50">
        <f t="shared" si="7558"/>
        <v>0.005702084438</v>
      </c>
      <c r="BY1073" s="50">
        <f t="shared" si="54"/>
        <v>0</v>
      </c>
      <c r="BZ1073" s="50">
        <f t="shared" si="55"/>
        <v>1.868376874</v>
      </c>
      <c r="CA1073" s="50">
        <f t="shared" ref="CA1073:CC1073" si="7559">BF1073</f>
        <v>0.5443469917</v>
      </c>
      <c r="CB1073" s="50">
        <f t="shared" si="7559"/>
        <v>0.2843159488</v>
      </c>
      <c r="CC1073" s="50">
        <f t="shared" si="7559"/>
        <v>0.2859022681</v>
      </c>
      <c r="CD1073" s="50">
        <f t="shared" si="57"/>
        <v>12.00933561</v>
      </c>
      <c r="CE1073" s="57">
        <f t="shared" si="58"/>
        <v>37.45</v>
      </c>
      <c r="CF1073" s="57">
        <f t="shared" si="59"/>
        <v>0.01</v>
      </c>
      <c r="CG1073" s="57">
        <f t="shared" si="60"/>
        <v>21.3</v>
      </c>
      <c r="CH1073" s="57">
        <f t="shared" si="61"/>
        <v>0.06</v>
      </c>
      <c r="CI1073" s="58">
        <f t="shared" si="62"/>
        <v>0</v>
      </c>
      <c r="CJ1073" s="58">
        <f t="shared" si="63"/>
        <v>27.88</v>
      </c>
      <c r="CK1073" s="57">
        <f t="shared" si="64"/>
        <v>8.02</v>
      </c>
      <c r="CL1073" s="57">
        <f t="shared" si="65"/>
        <v>2.38</v>
      </c>
      <c r="CM1073" s="57">
        <f t="shared" si="66"/>
        <v>3.33</v>
      </c>
      <c r="CN1073" s="57">
        <f t="shared" si="67"/>
        <v>100.43</v>
      </c>
      <c r="CO1073" s="59">
        <f t="shared" si="68"/>
        <v>0.09531393535</v>
      </c>
      <c r="CP1073" s="59">
        <f t="shared" si="69"/>
        <v>0.6263537213</v>
      </c>
      <c r="CQ1073" s="59">
        <f t="shared" si="70"/>
        <v>0.1824866111</v>
      </c>
      <c r="CR1073" s="59">
        <f t="shared" si="71"/>
        <v>0.09584573222</v>
      </c>
      <c r="CS1073" s="60">
        <f t="shared" si="72"/>
        <v>9.531393535</v>
      </c>
      <c r="CT1073" s="60">
        <f t="shared" si="73"/>
        <v>9.584573222</v>
      </c>
      <c r="CU1073" s="60">
        <f t="shared" si="74"/>
        <v>80.88403324</v>
      </c>
      <c r="CV1073" s="61">
        <f t="shared" si="75"/>
        <v>0.1435026999</v>
      </c>
      <c r="CW1073" s="61">
        <f t="shared" si="76"/>
        <v>0.08254186801</v>
      </c>
      <c r="CX1073" s="62"/>
    </row>
    <row r="1074" ht="15.75" customHeight="1">
      <c r="A1074" s="17" t="s">
        <v>53</v>
      </c>
      <c r="B1074" s="17" t="s">
        <v>1069</v>
      </c>
      <c r="C1074" s="84" t="s">
        <v>1070</v>
      </c>
      <c r="D1074" s="83"/>
      <c r="E1074" s="83" t="s">
        <v>1071</v>
      </c>
      <c r="F1074" s="2">
        <v>81.0</v>
      </c>
      <c r="G1074" s="3" t="s">
        <v>1152</v>
      </c>
      <c r="H1074" s="48">
        <v>37.71</v>
      </c>
      <c r="I1074" s="49">
        <v>4.08</v>
      </c>
      <c r="J1074" s="49">
        <v>21.37</v>
      </c>
      <c r="K1074" s="49">
        <v>1.38</v>
      </c>
      <c r="L1074" s="49">
        <v>0.02</v>
      </c>
      <c r="M1074" s="49">
        <v>0.03</v>
      </c>
      <c r="N1074" s="49">
        <v>3.13</v>
      </c>
      <c r="O1074" s="49">
        <v>31.95</v>
      </c>
      <c r="P1074" s="49"/>
      <c r="Q1074" s="50">
        <f t="shared" si="8"/>
        <v>99.67</v>
      </c>
      <c r="R1074" s="51">
        <f t="shared" si="9"/>
        <v>12</v>
      </c>
      <c r="S1074" s="52">
        <f t="shared" si="10"/>
        <v>0.6276181964</v>
      </c>
      <c r="T1074" s="52">
        <f t="shared" si="11"/>
        <v>0.0002503166506</v>
      </c>
      <c r="U1074" s="52">
        <f t="shared" si="12"/>
        <v>0.4191786492</v>
      </c>
      <c r="V1074" s="52">
        <f t="shared" si="13"/>
        <v>0.0003947622939</v>
      </c>
      <c r="W1074" s="52">
        <f t="shared" si="14"/>
        <v>0</v>
      </c>
      <c r="X1074" s="52">
        <f t="shared" si="15"/>
        <v>0.4446986905</v>
      </c>
      <c r="Y1074" s="52">
        <f t="shared" si="16"/>
        <v>0.04412341022</v>
      </c>
      <c r="Z1074" s="52">
        <f t="shared" si="17"/>
        <v>0.1012296424</v>
      </c>
      <c r="AA1074" s="52">
        <f t="shared" si="18"/>
        <v>0.02460796656</v>
      </c>
      <c r="AB1074" s="52">
        <f t="shared" si="19"/>
        <v>1.662101634</v>
      </c>
      <c r="AC1074" s="53">
        <f t="shared" si="20"/>
        <v>4.999513706</v>
      </c>
      <c r="AD1074" s="54">
        <f t="shared" si="21"/>
        <v>1.255236393</v>
      </c>
      <c r="AE1074" s="54">
        <f t="shared" si="22"/>
        <v>0.0005006333011</v>
      </c>
      <c r="AF1074" s="54">
        <f t="shared" si="23"/>
        <v>0.6287679737</v>
      </c>
      <c r="AG1074" s="54">
        <f t="shared" si="24"/>
        <v>0.0005921434408</v>
      </c>
      <c r="AH1074" s="54">
        <f t="shared" si="25"/>
        <v>0</v>
      </c>
      <c r="AI1074" s="54">
        <f t="shared" si="26"/>
        <v>0.4446986905</v>
      </c>
      <c r="AJ1074" s="54">
        <f t="shared" si="27"/>
        <v>0.04412341022</v>
      </c>
      <c r="AK1074" s="54">
        <f t="shared" si="28"/>
        <v>0.1012296424</v>
      </c>
      <c r="AL1074" s="54">
        <f t="shared" si="29"/>
        <v>0.02460796656</v>
      </c>
      <c r="AM1074" s="54">
        <f t="shared" si="30"/>
        <v>2.499756853</v>
      </c>
      <c r="AN1074" s="54">
        <f t="shared" si="31"/>
        <v>-4.999513706</v>
      </c>
      <c r="AO1074" s="55">
        <f t="shared" si="32"/>
        <v>3.020841486</v>
      </c>
      <c r="AP1074" s="55">
        <f t="shared" si="33"/>
        <v>0.001204819948</v>
      </c>
      <c r="AQ1074" s="55">
        <f t="shared" si="34"/>
        <v>2.017583717</v>
      </c>
      <c r="AR1074" s="55">
        <f t="shared" si="35"/>
        <v>0.001900063321</v>
      </c>
      <c r="AS1074" s="55">
        <f t="shared" si="36"/>
        <v>0</v>
      </c>
      <c r="AT1074" s="55">
        <f t="shared" si="37"/>
        <v>2.140416357</v>
      </c>
      <c r="AU1074" s="55">
        <f t="shared" si="38"/>
        <v>0.2123740657</v>
      </c>
      <c r="AV1074" s="55">
        <f t="shared" si="39"/>
        <v>0.4872368348</v>
      </c>
      <c r="AW1074" s="55">
        <f t="shared" si="40"/>
        <v>0.1184426562</v>
      </c>
      <c r="AX1074" s="55">
        <f t="shared" si="41"/>
        <v>8</v>
      </c>
      <c r="AY1074" s="55">
        <f t="shared" si="42"/>
        <v>24.06357639</v>
      </c>
      <c r="AZ1074" s="54">
        <f t="shared" ref="AZ1074:BA1074" si="7560">AO1074*2</f>
        <v>6.041682973</v>
      </c>
      <c r="BA1074" s="54">
        <f t="shared" si="7560"/>
        <v>0.002409639896</v>
      </c>
      <c r="BB1074" s="54">
        <f t="shared" ref="BB1074:BD1074" si="7561">AQ1074*(3/2)</f>
        <v>3.026375575</v>
      </c>
      <c r="BC1074" s="54">
        <f t="shared" si="7561"/>
        <v>0.002850094982</v>
      </c>
      <c r="BD1074" s="54">
        <f t="shared" si="7561"/>
        <v>0</v>
      </c>
      <c r="BE1074" s="54">
        <f t="shared" ref="BE1074:BH1074" si="7562">AT1074</f>
        <v>2.140416357</v>
      </c>
      <c r="BF1074" s="54">
        <f t="shared" si="7562"/>
        <v>0.2123740657</v>
      </c>
      <c r="BG1074" s="54">
        <f t="shared" si="7562"/>
        <v>0.4872368348</v>
      </c>
      <c r="BH1074" s="54">
        <f t="shared" si="7562"/>
        <v>0.1184426562</v>
      </c>
      <c r="BI1074" s="54">
        <f t="shared" si="46"/>
        <v>12.0317882</v>
      </c>
      <c r="BJ1074" s="54">
        <f t="shared" si="47"/>
        <v>-24.06357639</v>
      </c>
      <c r="BK1074" s="56">
        <f t="shared" ref="BK1074:BN1074" si="7563">AO1074</f>
        <v>3.020841486</v>
      </c>
      <c r="BL1074" s="56">
        <f t="shared" si="7563"/>
        <v>0.001204819948</v>
      </c>
      <c r="BM1074" s="56">
        <f t="shared" si="7563"/>
        <v>2.017583717</v>
      </c>
      <c r="BN1074" s="56">
        <f t="shared" si="7563"/>
        <v>0.001900063321</v>
      </c>
      <c r="BO1074" s="56">
        <f t="shared" si="49"/>
        <v>0</v>
      </c>
      <c r="BP1074" s="56">
        <f t="shared" si="50"/>
        <v>2.140416357</v>
      </c>
      <c r="BQ1074" s="56">
        <f t="shared" ref="BQ1074:BS1074" si="7564">AU1074</f>
        <v>0.2123740657</v>
      </c>
      <c r="BR1074" s="56">
        <f t="shared" si="7564"/>
        <v>0.4872368348</v>
      </c>
      <c r="BS1074" s="56">
        <f t="shared" si="7564"/>
        <v>0.1184426562</v>
      </c>
      <c r="BT1074" s="56">
        <f t="shared" si="52"/>
        <v>8</v>
      </c>
      <c r="BU1074" s="50">
        <f t="shared" ref="BU1074:BX1074" si="7565">AZ1074</f>
        <v>6.041682973</v>
      </c>
      <c r="BV1074" s="50">
        <f t="shared" si="7565"/>
        <v>0.002409639896</v>
      </c>
      <c r="BW1074" s="50">
        <f t="shared" si="7565"/>
        <v>3.026375575</v>
      </c>
      <c r="BX1074" s="50">
        <f t="shared" si="7565"/>
        <v>0.002850094982</v>
      </c>
      <c r="BY1074" s="50">
        <f t="shared" si="54"/>
        <v>0</v>
      </c>
      <c r="BZ1074" s="50">
        <f t="shared" si="55"/>
        <v>2.140416357</v>
      </c>
      <c r="CA1074" s="50">
        <f t="shared" ref="CA1074:CC1074" si="7566">BF1074</f>
        <v>0.2123740657</v>
      </c>
      <c r="CB1074" s="50">
        <f t="shared" si="7566"/>
        <v>0.4872368348</v>
      </c>
      <c r="CC1074" s="50">
        <f t="shared" si="7566"/>
        <v>0.1184426562</v>
      </c>
      <c r="CD1074" s="50">
        <f t="shared" si="57"/>
        <v>12.0317882</v>
      </c>
      <c r="CE1074" s="57">
        <f t="shared" si="58"/>
        <v>37.71</v>
      </c>
      <c r="CF1074" s="57">
        <f t="shared" si="59"/>
        <v>0.02</v>
      </c>
      <c r="CG1074" s="57">
        <f t="shared" si="60"/>
        <v>21.37</v>
      </c>
      <c r="CH1074" s="57">
        <f t="shared" si="61"/>
        <v>0.03</v>
      </c>
      <c r="CI1074" s="58">
        <f t="shared" si="62"/>
        <v>0</v>
      </c>
      <c r="CJ1074" s="58">
        <f t="shared" si="63"/>
        <v>31.95</v>
      </c>
      <c r="CK1074" s="57">
        <f t="shared" si="64"/>
        <v>3.13</v>
      </c>
      <c r="CL1074" s="57">
        <f t="shared" si="65"/>
        <v>4.08</v>
      </c>
      <c r="CM1074" s="57">
        <f t="shared" si="66"/>
        <v>1.38</v>
      </c>
      <c r="CN1074" s="57">
        <f t="shared" si="67"/>
        <v>99.67</v>
      </c>
      <c r="CO1074" s="59">
        <f t="shared" si="68"/>
        <v>0.1646921716</v>
      </c>
      <c r="CP1074" s="59">
        <f t="shared" si="69"/>
        <v>0.72348762</v>
      </c>
      <c r="CQ1074" s="59">
        <f t="shared" si="70"/>
        <v>0.07178510242</v>
      </c>
      <c r="CR1074" s="59">
        <f t="shared" si="71"/>
        <v>0.04003510588</v>
      </c>
      <c r="CS1074" s="60">
        <f t="shared" si="72"/>
        <v>16.46921716</v>
      </c>
      <c r="CT1074" s="60">
        <f t="shared" si="73"/>
        <v>4.003510588</v>
      </c>
      <c r="CU1074" s="60">
        <f t="shared" si="74"/>
        <v>79.52727225</v>
      </c>
      <c r="CV1074" s="61">
        <f t="shared" si="75"/>
        <v>0.1223811917</v>
      </c>
      <c r="CW1074" s="61">
        <f t="shared" si="76"/>
        <v>0.1426234206</v>
      </c>
      <c r="CX1074" s="62"/>
    </row>
    <row r="1075" ht="15.75" customHeight="1">
      <c r="A1075" s="17" t="s">
        <v>53</v>
      </c>
      <c r="B1075" s="17" t="s">
        <v>1069</v>
      </c>
      <c r="C1075" s="84" t="s">
        <v>1070</v>
      </c>
      <c r="D1075" s="83"/>
      <c r="E1075" s="83" t="s">
        <v>1071</v>
      </c>
      <c r="F1075" s="2">
        <v>82.0</v>
      </c>
      <c r="G1075" s="3" t="s">
        <v>1153</v>
      </c>
      <c r="H1075" s="48">
        <v>38.46</v>
      </c>
      <c r="I1075" s="49">
        <v>5.69</v>
      </c>
      <c r="J1075" s="49">
        <v>22.06</v>
      </c>
      <c r="K1075" s="49">
        <v>5.3</v>
      </c>
      <c r="L1075" s="49">
        <v>0.01</v>
      </c>
      <c r="M1075" s="49">
        <v>0.08</v>
      </c>
      <c r="N1075" s="49">
        <v>2.93</v>
      </c>
      <c r="O1075" s="49">
        <v>26.2</v>
      </c>
      <c r="P1075" s="49"/>
      <c r="Q1075" s="50">
        <f t="shared" si="8"/>
        <v>100.73</v>
      </c>
      <c r="R1075" s="51">
        <f t="shared" si="9"/>
        <v>12</v>
      </c>
      <c r="S1075" s="52">
        <f t="shared" si="10"/>
        <v>0.6401006586</v>
      </c>
      <c r="T1075" s="52">
        <f t="shared" si="11"/>
        <v>0.0001251583253</v>
      </c>
      <c r="U1075" s="52">
        <f t="shared" si="12"/>
        <v>0.4327131961</v>
      </c>
      <c r="V1075" s="52">
        <f t="shared" si="13"/>
        <v>0.00105269945</v>
      </c>
      <c r="W1075" s="52">
        <f t="shared" si="14"/>
        <v>0</v>
      </c>
      <c r="X1075" s="52">
        <f t="shared" si="15"/>
        <v>0.3646668448</v>
      </c>
      <c r="Y1075" s="52">
        <f t="shared" si="16"/>
        <v>0.04130402298</v>
      </c>
      <c r="Z1075" s="52">
        <f t="shared" si="17"/>
        <v>0.1411756533</v>
      </c>
      <c r="AA1075" s="52">
        <f t="shared" si="18"/>
        <v>0.09450885708</v>
      </c>
      <c r="AB1075" s="52">
        <f t="shared" si="19"/>
        <v>1.715647091</v>
      </c>
      <c r="AC1075" s="53">
        <f t="shared" si="20"/>
        <v>5.145511711</v>
      </c>
      <c r="AD1075" s="54">
        <f t="shared" si="21"/>
        <v>1.280201317</v>
      </c>
      <c r="AE1075" s="54">
        <f t="shared" si="22"/>
        <v>0.0002503166506</v>
      </c>
      <c r="AF1075" s="54">
        <f t="shared" si="23"/>
        <v>0.6490697941</v>
      </c>
      <c r="AG1075" s="54">
        <f t="shared" si="24"/>
        <v>0.001579049176</v>
      </c>
      <c r="AH1075" s="54">
        <f t="shared" si="25"/>
        <v>0</v>
      </c>
      <c r="AI1075" s="54">
        <f t="shared" si="26"/>
        <v>0.3646668448</v>
      </c>
      <c r="AJ1075" s="54">
        <f t="shared" si="27"/>
        <v>0.04130402298</v>
      </c>
      <c r="AK1075" s="54">
        <f t="shared" si="28"/>
        <v>0.1411756533</v>
      </c>
      <c r="AL1075" s="54">
        <f t="shared" si="29"/>
        <v>0.09450885708</v>
      </c>
      <c r="AM1075" s="54">
        <f t="shared" si="30"/>
        <v>2.572755855</v>
      </c>
      <c r="AN1075" s="54">
        <f t="shared" si="31"/>
        <v>-5.145511711</v>
      </c>
      <c r="AO1075" s="55">
        <f t="shared" si="32"/>
        <v>2.984766096</v>
      </c>
      <c r="AP1075" s="55">
        <f t="shared" si="33"/>
        <v>0.0005836087198</v>
      </c>
      <c r="AQ1075" s="55">
        <f t="shared" si="34"/>
        <v>2.017725899</v>
      </c>
      <c r="AR1075" s="55">
        <f t="shared" si="35"/>
        <v>0.004908699259</v>
      </c>
      <c r="AS1075" s="55">
        <f t="shared" si="36"/>
        <v>0</v>
      </c>
      <c r="AT1075" s="55">
        <f t="shared" si="37"/>
        <v>1.700428238</v>
      </c>
      <c r="AU1075" s="55">
        <f t="shared" si="38"/>
        <v>0.1925991573</v>
      </c>
      <c r="AV1075" s="55">
        <f t="shared" si="39"/>
        <v>0.6582969379</v>
      </c>
      <c r="AW1075" s="55">
        <f t="shared" si="40"/>
        <v>0.4406913641</v>
      </c>
      <c r="AX1075" s="55">
        <f t="shared" si="41"/>
        <v>8</v>
      </c>
      <c r="AY1075" s="55">
        <f t="shared" si="42"/>
        <v>23.99333401</v>
      </c>
      <c r="AZ1075" s="54">
        <f t="shared" ref="AZ1075:BA1075" si="7567">AO1075*2</f>
        <v>5.969532192</v>
      </c>
      <c r="BA1075" s="54">
        <f t="shared" si="7567"/>
        <v>0.00116721744</v>
      </c>
      <c r="BB1075" s="54">
        <f t="shared" ref="BB1075:BD1075" si="7568">AQ1075*(3/2)</f>
        <v>3.026588849</v>
      </c>
      <c r="BC1075" s="54">
        <f t="shared" si="7568"/>
        <v>0.007363048889</v>
      </c>
      <c r="BD1075" s="54">
        <f t="shared" si="7568"/>
        <v>0</v>
      </c>
      <c r="BE1075" s="54">
        <f t="shared" ref="BE1075:BH1075" si="7569">AT1075</f>
        <v>1.700428238</v>
      </c>
      <c r="BF1075" s="54">
        <f t="shared" si="7569"/>
        <v>0.1925991573</v>
      </c>
      <c r="BG1075" s="54">
        <f t="shared" si="7569"/>
        <v>0.6582969379</v>
      </c>
      <c r="BH1075" s="54">
        <f t="shared" si="7569"/>
        <v>0.4406913641</v>
      </c>
      <c r="BI1075" s="54">
        <f t="shared" si="46"/>
        <v>11.996667</v>
      </c>
      <c r="BJ1075" s="54">
        <f t="shared" si="47"/>
        <v>-23.99333401</v>
      </c>
      <c r="BK1075" s="56">
        <f t="shared" ref="BK1075:BN1075" si="7570">AO1075</f>
        <v>2.984766096</v>
      </c>
      <c r="BL1075" s="56">
        <f t="shared" si="7570"/>
        <v>0.0005836087198</v>
      </c>
      <c r="BM1075" s="56">
        <f t="shared" si="7570"/>
        <v>2.017725899</v>
      </c>
      <c r="BN1075" s="56">
        <f t="shared" si="7570"/>
        <v>0.004908699259</v>
      </c>
      <c r="BO1075" s="56">
        <f t="shared" si="49"/>
        <v>0.006665992228</v>
      </c>
      <c r="BP1075" s="56">
        <f t="shared" si="50"/>
        <v>1.693762245</v>
      </c>
      <c r="BQ1075" s="56">
        <f t="shared" ref="BQ1075:BS1075" si="7571">AU1075</f>
        <v>0.1925991573</v>
      </c>
      <c r="BR1075" s="56">
        <f t="shared" si="7571"/>
        <v>0.6582969379</v>
      </c>
      <c r="BS1075" s="56">
        <f t="shared" si="7571"/>
        <v>0.4406913641</v>
      </c>
      <c r="BT1075" s="56">
        <f t="shared" si="52"/>
        <v>8</v>
      </c>
      <c r="BU1075" s="50">
        <f t="shared" ref="BU1075:BX1075" si="7572">AZ1075</f>
        <v>5.969532192</v>
      </c>
      <c r="BV1075" s="50">
        <f t="shared" si="7572"/>
        <v>0.00116721744</v>
      </c>
      <c r="BW1075" s="50">
        <f t="shared" si="7572"/>
        <v>3.026588849</v>
      </c>
      <c r="BX1075" s="50">
        <f t="shared" si="7572"/>
        <v>0.007363048889</v>
      </c>
      <c r="BY1075" s="50">
        <f t="shared" si="54"/>
        <v>0.009998988342</v>
      </c>
      <c r="BZ1075" s="50">
        <f t="shared" si="55"/>
        <v>1.693762245</v>
      </c>
      <c r="CA1075" s="50">
        <f t="shared" ref="CA1075:CC1075" si="7573">BF1075</f>
        <v>0.1925991573</v>
      </c>
      <c r="CB1075" s="50">
        <f t="shared" si="7573"/>
        <v>0.6582969379</v>
      </c>
      <c r="CC1075" s="50">
        <f t="shared" si="7573"/>
        <v>0.4406913641</v>
      </c>
      <c r="CD1075" s="50">
        <f t="shared" si="57"/>
        <v>12</v>
      </c>
      <c r="CE1075" s="57">
        <f t="shared" si="58"/>
        <v>38.46</v>
      </c>
      <c r="CF1075" s="57">
        <f t="shared" si="59"/>
        <v>0.01</v>
      </c>
      <c r="CG1075" s="57">
        <f t="shared" si="60"/>
        <v>22.06</v>
      </c>
      <c r="CH1075" s="57">
        <f t="shared" si="61"/>
        <v>0.08</v>
      </c>
      <c r="CI1075" s="58">
        <f t="shared" si="62"/>
        <v>0.1141448922</v>
      </c>
      <c r="CJ1075" s="58">
        <f t="shared" si="63"/>
        <v>26.09729117</v>
      </c>
      <c r="CK1075" s="57">
        <f t="shared" si="64"/>
        <v>2.93</v>
      </c>
      <c r="CL1075" s="57">
        <f t="shared" si="65"/>
        <v>5.69</v>
      </c>
      <c r="CM1075" s="57">
        <f t="shared" si="66"/>
        <v>5.3</v>
      </c>
      <c r="CN1075" s="57">
        <f t="shared" si="67"/>
        <v>100.7414361</v>
      </c>
      <c r="CO1075" s="59">
        <f t="shared" si="68"/>
        <v>0.220509154</v>
      </c>
      <c r="CP1075" s="59">
        <f t="shared" si="69"/>
        <v>0.5673580696</v>
      </c>
      <c r="CQ1075" s="59">
        <f t="shared" si="70"/>
        <v>0.06451477259</v>
      </c>
      <c r="CR1075" s="59">
        <f t="shared" si="71"/>
        <v>0.1476180038</v>
      </c>
      <c r="CS1075" s="60">
        <f t="shared" si="72"/>
        <v>22.0509154</v>
      </c>
      <c r="CT1075" s="60">
        <f t="shared" si="73"/>
        <v>14.76180038</v>
      </c>
      <c r="CU1075" s="60">
        <f t="shared" si="74"/>
        <v>63.18728421</v>
      </c>
      <c r="CV1075" s="61">
        <f t="shared" si="75"/>
        <v>0.2578725808</v>
      </c>
      <c r="CW1075" s="61">
        <f t="shared" si="76"/>
        <v>0.1909609274</v>
      </c>
      <c r="CX1075" s="62"/>
    </row>
    <row r="1076" ht="15.75" customHeight="1">
      <c r="A1076" s="17" t="s">
        <v>53</v>
      </c>
      <c r="B1076" s="17" t="s">
        <v>1069</v>
      </c>
      <c r="C1076" s="84" t="s">
        <v>1070</v>
      </c>
      <c r="D1076" s="83"/>
      <c r="E1076" s="83" t="s">
        <v>1071</v>
      </c>
      <c r="F1076" s="2">
        <v>83.0</v>
      </c>
      <c r="G1076" s="3" t="s">
        <v>1154</v>
      </c>
      <c r="H1076" s="48">
        <v>37.36</v>
      </c>
      <c r="I1076" s="49">
        <v>3.6</v>
      </c>
      <c r="J1076" s="49">
        <v>21.45</v>
      </c>
      <c r="K1076" s="49">
        <v>1.05</v>
      </c>
      <c r="L1076" s="49">
        <v>0.03</v>
      </c>
      <c r="M1076" s="49">
        <v>0.0</v>
      </c>
      <c r="N1076" s="49">
        <v>5.68</v>
      </c>
      <c r="O1076" s="49">
        <v>30.59</v>
      </c>
      <c r="P1076" s="49"/>
      <c r="Q1076" s="50">
        <f t="shared" si="8"/>
        <v>99.76</v>
      </c>
      <c r="R1076" s="51">
        <f t="shared" si="9"/>
        <v>12</v>
      </c>
      <c r="S1076" s="52">
        <f t="shared" si="10"/>
        <v>0.6217930474</v>
      </c>
      <c r="T1076" s="52">
        <f t="shared" si="11"/>
        <v>0.0003754749758</v>
      </c>
      <c r="U1076" s="52">
        <f t="shared" si="12"/>
        <v>0.420747872</v>
      </c>
      <c r="V1076" s="52">
        <f t="shared" si="13"/>
        <v>0</v>
      </c>
      <c r="W1076" s="52">
        <f t="shared" si="14"/>
        <v>0</v>
      </c>
      <c r="X1076" s="52">
        <f t="shared" si="15"/>
        <v>0.4257694192</v>
      </c>
      <c r="Y1076" s="52">
        <f t="shared" si="16"/>
        <v>0.08007059746</v>
      </c>
      <c r="Z1076" s="52">
        <f t="shared" si="17"/>
        <v>0.08932027272</v>
      </c>
      <c r="AA1076" s="52">
        <f t="shared" si="18"/>
        <v>0.01872345282</v>
      </c>
      <c r="AB1076" s="52">
        <f t="shared" si="19"/>
        <v>1.656800137</v>
      </c>
      <c r="AC1076" s="53">
        <f t="shared" si="20"/>
        <v>4.97868519</v>
      </c>
      <c r="AD1076" s="54">
        <f t="shared" si="21"/>
        <v>1.243586095</v>
      </c>
      <c r="AE1076" s="54">
        <f t="shared" si="22"/>
        <v>0.0007509499517</v>
      </c>
      <c r="AF1076" s="54">
        <f t="shared" si="23"/>
        <v>0.631121808</v>
      </c>
      <c r="AG1076" s="54">
        <f t="shared" si="24"/>
        <v>0</v>
      </c>
      <c r="AH1076" s="54">
        <f t="shared" si="25"/>
        <v>0</v>
      </c>
      <c r="AI1076" s="54">
        <f t="shared" si="26"/>
        <v>0.4257694192</v>
      </c>
      <c r="AJ1076" s="54">
        <f t="shared" si="27"/>
        <v>0.08007059746</v>
      </c>
      <c r="AK1076" s="54">
        <f t="shared" si="28"/>
        <v>0.08932027272</v>
      </c>
      <c r="AL1076" s="54">
        <f t="shared" si="29"/>
        <v>0.01872345282</v>
      </c>
      <c r="AM1076" s="54">
        <f t="shared" si="30"/>
        <v>2.489342595</v>
      </c>
      <c r="AN1076" s="54">
        <f t="shared" si="31"/>
        <v>-4.97868519</v>
      </c>
      <c r="AO1076" s="55">
        <f t="shared" si="32"/>
        <v>3.002380474</v>
      </c>
      <c r="AP1076" s="55">
        <f t="shared" si="33"/>
        <v>0.001813012771</v>
      </c>
      <c r="AQ1076" s="55">
        <f t="shared" si="34"/>
        <v>2.03161679</v>
      </c>
      <c r="AR1076" s="55">
        <f t="shared" si="35"/>
        <v>0</v>
      </c>
      <c r="AS1076" s="55">
        <f t="shared" si="36"/>
        <v>0</v>
      </c>
      <c r="AT1076" s="55">
        <f t="shared" si="37"/>
        <v>2.055863757</v>
      </c>
      <c r="AU1076" s="55">
        <f t="shared" si="38"/>
        <v>0.3866276719</v>
      </c>
      <c r="AV1076" s="55">
        <f t="shared" si="39"/>
        <v>0.4312905136</v>
      </c>
      <c r="AW1076" s="55">
        <f t="shared" si="40"/>
        <v>0.09040778018</v>
      </c>
      <c r="AX1076" s="55">
        <f t="shared" si="41"/>
        <v>8</v>
      </c>
      <c r="AY1076" s="55">
        <f t="shared" si="42"/>
        <v>24.04000376</v>
      </c>
      <c r="AZ1076" s="54">
        <f t="shared" ref="AZ1076:BA1076" si="7574">AO1076*2</f>
        <v>6.004760948</v>
      </c>
      <c r="BA1076" s="54">
        <f t="shared" si="7574"/>
        <v>0.003626025542</v>
      </c>
      <c r="BB1076" s="54">
        <f t="shared" ref="BB1076:BD1076" si="7575">AQ1076*(3/2)</f>
        <v>3.047425186</v>
      </c>
      <c r="BC1076" s="54">
        <f t="shared" si="7575"/>
        <v>0</v>
      </c>
      <c r="BD1076" s="54">
        <f t="shared" si="7575"/>
        <v>0</v>
      </c>
      <c r="BE1076" s="54">
        <f t="shared" ref="BE1076:BH1076" si="7576">AT1076</f>
        <v>2.055863757</v>
      </c>
      <c r="BF1076" s="54">
        <f t="shared" si="7576"/>
        <v>0.3866276719</v>
      </c>
      <c r="BG1076" s="54">
        <f t="shared" si="7576"/>
        <v>0.4312905136</v>
      </c>
      <c r="BH1076" s="54">
        <f t="shared" si="7576"/>
        <v>0.09040778018</v>
      </c>
      <c r="BI1076" s="54">
        <f t="shared" si="46"/>
        <v>12.02000188</v>
      </c>
      <c r="BJ1076" s="54">
        <f t="shared" si="47"/>
        <v>-24.04000376</v>
      </c>
      <c r="BK1076" s="56">
        <f t="shared" ref="BK1076:BN1076" si="7577">AO1076</f>
        <v>3.002380474</v>
      </c>
      <c r="BL1076" s="56">
        <f t="shared" si="7577"/>
        <v>0.001813012771</v>
      </c>
      <c r="BM1076" s="56">
        <f t="shared" si="7577"/>
        <v>2.03161679</v>
      </c>
      <c r="BN1076" s="56">
        <f t="shared" si="7577"/>
        <v>0</v>
      </c>
      <c r="BO1076" s="56">
        <f t="shared" si="49"/>
        <v>0</v>
      </c>
      <c r="BP1076" s="56">
        <f t="shared" si="50"/>
        <v>2.055863757</v>
      </c>
      <c r="BQ1076" s="56">
        <f t="shared" ref="BQ1076:BS1076" si="7578">AU1076</f>
        <v>0.3866276719</v>
      </c>
      <c r="BR1076" s="56">
        <f t="shared" si="7578"/>
        <v>0.4312905136</v>
      </c>
      <c r="BS1076" s="56">
        <f t="shared" si="7578"/>
        <v>0.09040778018</v>
      </c>
      <c r="BT1076" s="56">
        <f t="shared" si="52"/>
        <v>8</v>
      </c>
      <c r="BU1076" s="50">
        <f t="shared" ref="BU1076:BX1076" si="7579">AZ1076</f>
        <v>6.004760948</v>
      </c>
      <c r="BV1076" s="50">
        <f t="shared" si="7579"/>
        <v>0.003626025542</v>
      </c>
      <c r="BW1076" s="50">
        <f t="shared" si="7579"/>
        <v>3.047425186</v>
      </c>
      <c r="BX1076" s="50">
        <f t="shared" si="7579"/>
        <v>0</v>
      </c>
      <c r="BY1076" s="50">
        <f t="shared" si="54"/>
        <v>0</v>
      </c>
      <c r="BZ1076" s="50">
        <f t="shared" si="55"/>
        <v>2.055863757</v>
      </c>
      <c r="CA1076" s="50">
        <f t="shared" ref="CA1076:CC1076" si="7580">BF1076</f>
        <v>0.3866276719</v>
      </c>
      <c r="CB1076" s="50">
        <f t="shared" si="7580"/>
        <v>0.4312905136</v>
      </c>
      <c r="CC1076" s="50">
        <f t="shared" si="7580"/>
        <v>0.09040778018</v>
      </c>
      <c r="CD1076" s="50">
        <f t="shared" si="57"/>
        <v>12.02000188</v>
      </c>
      <c r="CE1076" s="57">
        <f t="shared" si="58"/>
        <v>37.36</v>
      </c>
      <c r="CF1076" s="57">
        <f t="shared" si="59"/>
        <v>0.03</v>
      </c>
      <c r="CG1076" s="57">
        <f t="shared" si="60"/>
        <v>21.45</v>
      </c>
      <c r="CH1076" s="57">
        <f t="shared" si="61"/>
        <v>0</v>
      </c>
      <c r="CI1076" s="58">
        <f t="shared" si="62"/>
        <v>0</v>
      </c>
      <c r="CJ1076" s="58">
        <f t="shared" si="63"/>
        <v>30.59</v>
      </c>
      <c r="CK1076" s="57">
        <f t="shared" si="64"/>
        <v>5.68</v>
      </c>
      <c r="CL1076" s="57">
        <f t="shared" si="65"/>
        <v>3.6</v>
      </c>
      <c r="CM1076" s="57">
        <f t="shared" si="66"/>
        <v>1.05</v>
      </c>
      <c r="CN1076" s="57">
        <f t="shared" si="67"/>
        <v>99.76</v>
      </c>
      <c r="CO1076" s="59">
        <f t="shared" si="68"/>
        <v>0.1455003066</v>
      </c>
      <c r="CP1076" s="59">
        <f t="shared" si="69"/>
        <v>0.6935668595</v>
      </c>
      <c r="CQ1076" s="59">
        <f t="shared" si="70"/>
        <v>0.130432836</v>
      </c>
      <c r="CR1076" s="59">
        <f t="shared" si="71"/>
        <v>0.03049999785</v>
      </c>
      <c r="CS1076" s="60">
        <f t="shared" si="72"/>
        <v>14.55003066</v>
      </c>
      <c r="CT1076" s="60">
        <f t="shared" si="73"/>
        <v>3.049999785</v>
      </c>
      <c r="CU1076" s="60">
        <f t="shared" si="74"/>
        <v>82.39996955</v>
      </c>
      <c r="CV1076" s="61">
        <f t="shared" si="75"/>
        <v>0.1032501512</v>
      </c>
      <c r="CW1076" s="61">
        <f t="shared" si="76"/>
        <v>0.1260032655</v>
      </c>
      <c r="CX1076" s="62"/>
    </row>
    <row r="1077" ht="15.75" customHeight="1">
      <c r="A1077" s="17" t="s">
        <v>53</v>
      </c>
      <c r="B1077" s="17" t="s">
        <v>1069</v>
      </c>
      <c r="C1077" s="84" t="s">
        <v>1070</v>
      </c>
      <c r="D1077" s="83"/>
      <c r="E1077" s="83" t="s">
        <v>1071</v>
      </c>
      <c r="F1077" s="2">
        <v>84.0</v>
      </c>
      <c r="G1077" s="3" t="s">
        <v>1155</v>
      </c>
      <c r="H1077" s="48">
        <v>37.6</v>
      </c>
      <c r="I1077" s="49">
        <v>3.71</v>
      </c>
      <c r="J1077" s="49">
        <v>21.3</v>
      </c>
      <c r="K1077" s="49">
        <v>1.05</v>
      </c>
      <c r="L1077" s="49">
        <v>0.01</v>
      </c>
      <c r="M1077" s="49">
        <v>0.04</v>
      </c>
      <c r="N1077" s="49">
        <v>6.17</v>
      </c>
      <c r="O1077" s="49">
        <v>30.44</v>
      </c>
      <c r="P1077" s="49"/>
      <c r="Q1077" s="50">
        <f t="shared" si="8"/>
        <v>100.32</v>
      </c>
      <c r="R1077" s="51">
        <f t="shared" si="9"/>
        <v>12</v>
      </c>
      <c r="S1077" s="52">
        <f t="shared" si="10"/>
        <v>0.6257874353</v>
      </c>
      <c r="T1077" s="52">
        <f t="shared" si="11"/>
        <v>0.0001251583253</v>
      </c>
      <c r="U1077" s="52">
        <f t="shared" si="12"/>
        <v>0.4178055792</v>
      </c>
      <c r="V1077" s="52">
        <f t="shared" si="13"/>
        <v>0.0005263497252</v>
      </c>
      <c r="W1077" s="52">
        <f t="shared" si="14"/>
        <v>0</v>
      </c>
      <c r="X1077" s="52">
        <f t="shared" si="15"/>
        <v>0.4236816319</v>
      </c>
      <c r="Y1077" s="52">
        <f t="shared" si="16"/>
        <v>0.08697809618</v>
      </c>
      <c r="Z1077" s="52">
        <f t="shared" si="17"/>
        <v>0.09204950328</v>
      </c>
      <c r="AA1077" s="52">
        <f t="shared" si="18"/>
        <v>0.01872345282</v>
      </c>
      <c r="AB1077" s="52">
        <f t="shared" si="19"/>
        <v>1.665677207</v>
      </c>
      <c r="AC1077" s="53">
        <f t="shared" si="20"/>
        <v>5.00151153</v>
      </c>
      <c r="AD1077" s="54">
        <f t="shared" si="21"/>
        <v>1.251574871</v>
      </c>
      <c r="AE1077" s="54">
        <f t="shared" si="22"/>
        <v>0.0002503166506</v>
      </c>
      <c r="AF1077" s="54">
        <f t="shared" si="23"/>
        <v>0.6267083688</v>
      </c>
      <c r="AG1077" s="54">
        <f t="shared" si="24"/>
        <v>0.0007895245878</v>
      </c>
      <c r="AH1077" s="54">
        <f t="shared" si="25"/>
        <v>0</v>
      </c>
      <c r="AI1077" s="54">
        <f t="shared" si="26"/>
        <v>0.4236816319</v>
      </c>
      <c r="AJ1077" s="54">
        <f t="shared" si="27"/>
        <v>0.08697809618</v>
      </c>
      <c r="AK1077" s="54">
        <f t="shared" si="28"/>
        <v>0.09204950328</v>
      </c>
      <c r="AL1077" s="54">
        <f t="shared" si="29"/>
        <v>0.01872345282</v>
      </c>
      <c r="AM1077" s="54">
        <f t="shared" si="30"/>
        <v>2.500755765</v>
      </c>
      <c r="AN1077" s="54">
        <f t="shared" si="31"/>
        <v>-5.00151153</v>
      </c>
      <c r="AO1077" s="55">
        <f t="shared" si="32"/>
        <v>3.005564021</v>
      </c>
      <c r="AP1077" s="55">
        <f t="shared" si="33"/>
        <v>0.00060111683</v>
      </c>
      <c r="AQ1077" s="55">
        <f t="shared" si="34"/>
        <v>2.006658085</v>
      </c>
      <c r="AR1077" s="55">
        <f t="shared" si="35"/>
        <v>0.002527979481</v>
      </c>
      <c r="AS1077" s="55">
        <f t="shared" si="36"/>
        <v>0</v>
      </c>
      <c r="AT1077" s="55">
        <f t="shared" si="37"/>
        <v>2.034879892</v>
      </c>
      <c r="AU1077" s="55">
        <f t="shared" si="38"/>
        <v>0.4177428656</v>
      </c>
      <c r="AV1077" s="55">
        <f t="shared" si="39"/>
        <v>0.4421000799</v>
      </c>
      <c r="AW1077" s="55">
        <f t="shared" si="40"/>
        <v>0.08992596041</v>
      </c>
      <c r="AX1077" s="55">
        <f t="shared" si="41"/>
        <v>8</v>
      </c>
      <c r="AY1077" s="55">
        <f t="shared" si="42"/>
        <v>24.02151634</v>
      </c>
      <c r="AZ1077" s="54">
        <f t="shared" ref="AZ1077:BA1077" si="7581">AO1077*2</f>
        <v>6.011128041</v>
      </c>
      <c r="BA1077" s="54">
        <f t="shared" si="7581"/>
        <v>0.00120223366</v>
      </c>
      <c r="BB1077" s="54">
        <f t="shared" ref="BB1077:BD1077" si="7582">AQ1077*(3/2)</f>
        <v>3.009987127</v>
      </c>
      <c r="BC1077" s="54">
        <f t="shared" si="7582"/>
        <v>0.003791969222</v>
      </c>
      <c r="BD1077" s="54">
        <f t="shared" si="7582"/>
        <v>0</v>
      </c>
      <c r="BE1077" s="54">
        <f t="shared" ref="BE1077:BH1077" si="7583">AT1077</f>
        <v>2.034879892</v>
      </c>
      <c r="BF1077" s="54">
        <f t="shared" si="7583"/>
        <v>0.4177428656</v>
      </c>
      <c r="BG1077" s="54">
        <f t="shared" si="7583"/>
        <v>0.4421000799</v>
      </c>
      <c r="BH1077" s="54">
        <f t="shared" si="7583"/>
        <v>0.08992596041</v>
      </c>
      <c r="BI1077" s="54">
        <f t="shared" si="46"/>
        <v>12.01075817</v>
      </c>
      <c r="BJ1077" s="54">
        <f t="shared" si="47"/>
        <v>-24.02151634</v>
      </c>
      <c r="BK1077" s="56">
        <f t="shared" ref="BK1077:BN1077" si="7584">AO1077</f>
        <v>3.005564021</v>
      </c>
      <c r="BL1077" s="56">
        <f t="shared" si="7584"/>
        <v>0.00060111683</v>
      </c>
      <c r="BM1077" s="56">
        <f t="shared" si="7584"/>
        <v>2.006658085</v>
      </c>
      <c r="BN1077" s="56">
        <f t="shared" si="7584"/>
        <v>0.002527979481</v>
      </c>
      <c r="BO1077" s="56">
        <f t="shared" si="49"/>
        <v>0</v>
      </c>
      <c r="BP1077" s="56">
        <f t="shared" si="50"/>
        <v>2.034879892</v>
      </c>
      <c r="BQ1077" s="56">
        <f t="shared" ref="BQ1077:BS1077" si="7585">AU1077</f>
        <v>0.4177428656</v>
      </c>
      <c r="BR1077" s="56">
        <f t="shared" si="7585"/>
        <v>0.4421000799</v>
      </c>
      <c r="BS1077" s="56">
        <f t="shared" si="7585"/>
        <v>0.08992596041</v>
      </c>
      <c r="BT1077" s="56">
        <f t="shared" si="52"/>
        <v>8</v>
      </c>
      <c r="BU1077" s="50">
        <f t="shared" ref="BU1077:BX1077" si="7586">AZ1077</f>
        <v>6.011128041</v>
      </c>
      <c r="BV1077" s="50">
        <f t="shared" si="7586"/>
        <v>0.00120223366</v>
      </c>
      <c r="BW1077" s="50">
        <f t="shared" si="7586"/>
        <v>3.009987127</v>
      </c>
      <c r="BX1077" s="50">
        <f t="shared" si="7586"/>
        <v>0.003791969222</v>
      </c>
      <c r="BY1077" s="50">
        <f t="shared" si="54"/>
        <v>0</v>
      </c>
      <c r="BZ1077" s="50">
        <f t="shared" si="55"/>
        <v>2.034879892</v>
      </c>
      <c r="CA1077" s="50">
        <f t="shared" ref="CA1077:CC1077" si="7587">BF1077</f>
        <v>0.4177428656</v>
      </c>
      <c r="CB1077" s="50">
        <f t="shared" si="7587"/>
        <v>0.4421000799</v>
      </c>
      <c r="CC1077" s="50">
        <f t="shared" si="7587"/>
        <v>0.08992596041</v>
      </c>
      <c r="CD1077" s="50">
        <f t="shared" si="57"/>
        <v>12.01075817</v>
      </c>
      <c r="CE1077" s="57">
        <f t="shared" si="58"/>
        <v>37.6</v>
      </c>
      <c r="CF1077" s="57">
        <f t="shared" si="59"/>
        <v>0.01</v>
      </c>
      <c r="CG1077" s="57">
        <f t="shared" si="60"/>
        <v>21.3</v>
      </c>
      <c r="CH1077" s="57">
        <f t="shared" si="61"/>
        <v>0.04</v>
      </c>
      <c r="CI1077" s="58">
        <f t="shared" si="62"/>
        <v>0</v>
      </c>
      <c r="CJ1077" s="58">
        <f t="shared" si="63"/>
        <v>30.44</v>
      </c>
      <c r="CK1077" s="57">
        <f t="shared" si="64"/>
        <v>6.17</v>
      </c>
      <c r="CL1077" s="57">
        <f t="shared" si="65"/>
        <v>3.71</v>
      </c>
      <c r="CM1077" s="57">
        <f t="shared" si="66"/>
        <v>1.05</v>
      </c>
      <c r="CN1077" s="57">
        <f t="shared" si="67"/>
        <v>100.32</v>
      </c>
      <c r="CO1077" s="59">
        <f t="shared" si="68"/>
        <v>0.1481246571</v>
      </c>
      <c r="CP1077" s="59">
        <f t="shared" si="69"/>
        <v>0.6817820219</v>
      </c>
      <c r="CQ1077" s="59">
        <f t="shared" si="70"/>
        <v>0.1399638262</v>
      </c>
      <c r="CR1077" s="59">
        <f t="shared" si="71"/>
        <v>0.03012949479</v>
      </c>
      <c r="CS1077" s="60">
        <f t="shared" si="72"/>
        <v>14.81246571</v>
      </c>
      <c r="CT1077" s="60">
        <f t="shared" si="73"/>
        <v>3.012949479</v>
      </c>
      <c r="CU1077" s="60">
        <f t="shared" si="74"/>
        <v>82.17458481</v>
      </c>
      <c r="CV1077" s="61">
        <f t="shared" si="75"/>
        <v>0.1041918234</v>
      </c>
      <c r="CW1077" s="61">
        <f t="shared" si="76"/>
        <v>0.1282759531</v>
      </c>
      <c r="CX1077" s="62"/>
    </row>
    <row r="1078" ht="15.75" customHeight="1">
      <c r="A1078" s="17" t="s">
        <v>53</v>
      </c>
      <c r="B1078" s="17" t="s">
        <v>1069</v>
      </c>
      <c r="C1078" s="84" t="s">
        <v>1070</v>
      </c>
      <c r="D1078" s="83"/>
      <c r="E1078" s="83" t="s">
        <v>1071</v>
      </c>
      <c r="F1078" s="2">
        <v>85.0</v>
      </c>
      <c r="G1078" s="3" t="s">
        <v>1156</v>
      </c>
      <c r="H1078" s="48">
        <v>37.46</v>
      </c>
      <c r="I1078" s="49">
        <v>3.66</v>
      </c>
      <c r="J1078" s="49">
        <v>21.1</v>
      </c>
      <c r="K1078" s="49">
        <v>2.99</v>
      </c>
      <c r="L1078" s="49">
        <v>0.04</v>
      </c>
      <c r="M1078" s="49">
        <v>0.0</v>
      </c>
      <c r="N1078" s="49">
        <v>2.6</v>
      </c>
      <c r="O1078" s="49">
        <v>31.83</v>
      </c>
      <c r="P1078" s="49"/>
      <c r="Q1078" s="50">
        <f t="shared" si="8"/>
        <v>99.68</v>
      </c>
      <c r="R1078" s="51">
        <f t="shared" si="9"/>
        <v>12</v>
      </c>
      <c r="S1078" s="52">
        <f t="shared" si="10"/>
        <v>0.6234573757</v>
      </c>
      <c r="T1078" s="52">
        <f t="shared" si="11"/>
        <v>0.0005006333011</v>
      </c>
      <c r="U1078" s="52">
        <f t="shared" si="12"/>
        <v>0.4138825221</v>
      </c>
      <c r="V1078" s="52">
        <f t="shared" si="13"/>
        <v>0</v>
      </c>
      <c r="W1078" s="52">
        <f t="shared" si="14"/>
        <v>0</v>
      </c>
      <c r="X1078" s="52">
        <f t="shared" si="15"/>
        <v>0.4430284607</v>
      </c>
      <c r="Y1078" s="52">
        <f t="shared" si="16"/>
        <v>0.03665203405</v>
      </c>
      <c r="Z1078" s="52">
        <f t="shared" si="17"/>
        <v>0.09080894394</v>
      </c>
      <c r="AA1078" s="52">
        <f t="shared" si="18"/>
        <v>0.05331726088</v>
      </c>
      <c r="AB1078" s="52">
        <f t="shared" si="19"/>
        <v>1.661647231</v>
      </c>
      <c r="AC1078" s="53">
        <f t="shared" si="20"/>
        <v>4.985093002</v>
      </c>
      <c r="AD1078" s="54">
        <f t="shared" si="21"/>
        <v>1.246914751</v>
      </c>
      <c r="AE1078" s="54">
        <f t="shared" si="22"/>
        <v>0.001001266602</v>
      </c>
      <c r="AF1078" s="54">
        <f t="shared" si="23"/>
        <v>0.6208237831</v>
      </c>
      <c r="AG1078" s="54">
        <f t="shared" si="24"/>
        <v>0</v>
      </c>
      <c r="AH1078" s="54">
        <f t="shared" si="25"/>
        <v>0</v>
      </c>
      <c r="AI1078" s="54">
        <f t="shared" si="26"/>
        <v>0.4430284607</v>
      </c>
      <c r="AJ1078" s="54">
        <f t="shared" si="27"/>
        <v>0.03665203405</v>
      </c>
      <c r="AK1078" s="54">
        <f t="shared" si="28"/>
        <v>0.09080894394</v>
      </c>
      <c r="AL1078" s="54">
        <f t="shared" si="29"/>
        <v>0.05331726088</v>
      </c>
      <c r="AM1078" s="54">
        <f t="shared" si="30"/>
        <v>2.492546501</v>
      </c>
      <c r="AN1078" s="54">
        <f t="shared" si="31"/>
        <v>-4.985093002</v>
      </c>
      <c r="AO1078" s="55">
        <f t="shared" si="32"/>
        <v>3.001635313</v>
      </c>
      <c r="AP1078" s="55">
        <f t="shared" si="33"/>
        <v>0.00241029885</v>
      </c>
      <c r="AQ1078" s="55">
        <f t="shared" si="34"/>
        <v>1.992637255</v>
      </c>
      <c r="AR1078" s="55">
        <f t="shared" si="35"/>
        <v>0</v>
      </c>
      <c r="AS1078" s="55">
        <f t="shared" si="36"/>
        <v>0</v>
      </c>
      <c r="AT1078" s="55">
        <f t="shared" si="37"/>
        <v>2.132960366</v>
      </c>
      <c r="AU1078" s="55">
        <f t="shared" si="38"/>
        <v>0.1764612049</v>
      </c>
      <c r="AV1078" s="55">
        <f t="shared" si="39"/>
        <v>0.4371996282</v>
      </c>
      <c r="AW1078" s="55">
        <f t="shared" si="40"/>
        <v>0.2566959335</v>
      </c>
      <c r="AX1078" s="55">
        <f t="shared" si="41"/>
        <v>8</v>
      </c>
      <c r="AY1078" s="55">
        <f t="shared" si="42"/>
        <v>24.00072848</v>
      </c>
      <c r="AZ1078" s="54">
        <f t="shared" ref="AZ1078:BA1078" si="7588">AO1078*2</f>
        <v>6.003270626</v>
      </c>
      <c r="BA1078" s="54">
        <f t="shared" si="7588"/>
        <v>0.0048205977</v>
      </c>
      <c r="BB1078" s="54">
        <f t="shared" ref="BB1078:BD1078" si="7589">AQ1078*(3/2)</f>
        <v>2.988955883</v>
      </c>
      <c r="BC1078" s="54">
        <f t="shared" si="7589"/>
        <v>0</v>
      </c>
      <c r="BD1078" s="54">
        <f t="shared" si="7589"/>
        <v>0</v>
      </c>
      <c r="BE1078" s="54">
        <f t="shared" ref="BE1078:BH1078" si="7590">AT1078</f>
        <v>2.132960366</v>
      </c>
      <c r="BF1078" s="54">
        <f t="shared" si="7590"/>
        <v>0.1764612049</v>
      </c>
      <c r="BG1078" s="54">
        <f t="shared" si="7590"/>
        <v>0.4371996282</v>
      </c>
      <c r="BH1078" s="54">
        <f t="shared" si="7590"/>
        <v>0.2566959335</v>
      </c>
      <c r="BI1078" s="54">
        <f t="shared" si="46"/>
        <v>12.00036424</v>
      </c>
      <c r="BJ1078" s="54">
        <f t="shared" si="47"/>
        <v>-24.00072848</v>
      </c>
      <c r="BK1078" s="56">
        <f t="shared" ref="BK1078:BN1078" si="7591">AO1078</f>
        <v>3.001635313</v>
      </c>
      <c r="BL1078" s="56">
        <f t="shared" si="7591"/>
        <v>0.00241029885</v>
      </c>
      <c r="BM1078" s="56">
        <f t="shared" si="7591"/>
        <v>1.992637255</v>
      </c>
      <c r="BN1078" s="56">
        <f t="shared" si="7591"/>
        <v>0</v>
      </c>
      <c r="BO1078" s="56">
        <f t="shared" si="49"/>
        <v>0</v>
      </c>
      <c r="BP1078" s="56">
        <f t="shared" si="50"/>
        <v>2.132960366</v>
      </c>
      <c r="BQ1078" s="56">
        <f t="shared" ref="BQ1078:BS1078" si="7592">AU1078</f>
        <v>0.1764612049</v>
      </c>
      <c r="BR1078" s="56">
        <f t="shared" si="7592"/>
        <v>0.4371996282</v>
      </c>
      <c r="BS1078" s="56">
        <f t="shared" si="7592"/>
        <v>0.2566959335</v>
      </c>
      <c r="BT1078" s="56">
        <f t="shared" si="52"/>
        <v>8</v>
      </c>
      <c r="BU1078" s="50">
        <f t="shared" ref="BU1078:BX1078" si="7593">AZ1078</f>
        <v>6.003270626</v>
      </c>
      <c r="BV1078" s="50">
        <f t="shared" si="7593"/>
        <v>0.0048205977</v>
      </c>
      <c r="BW1078" s="50">
        <f t="shared" si="7593"/>
        <v>2.988955883</v>
      </c>
      <c r="BX1078" s="50">
        <f t="shared" si="7593"/>
        <v>0</v>
      </c>
      <c r="BY1078" s="50">
        <f t="shared" si="54"/>
        <v>0</v>
      </c>
      <c r="BZ1078" s="50">
        <f t="shared" si="55"/>
        <v>2.132960366</v>
      </c>
      <c r="CA1078" s="50">
        <f t="shared" ref="CA1078:CC1078" si="7594">BF1078</f>
        <v>0.1764612049</v>
      </c>
      <c r="CB1078" s="50">
        <f t="shared" si="7594"/>
        <v>0.4371996282</v>
      </c>
      <c r="CC1078" s="50">
        <f t="shared" si="7594"/>
        <v>0.2566959335</v>
      </c>
      <c r="CD1078" s="50">
        <f t="shared" si="57"/>
        <v>12.00036424</v>
      </c>
      <c r="CE1078" s="57">
        <f t="shared" si="58"/>
        <v>37.46</v>
      </c>
      <c r="CF1078" s="57">
        <f t="shared" si="59"/>
        <v>0.04</v>
      </c>
      <c r="CG1078" s="57">
        <f t="shared" si="60"/>
        <v>21.1</v>
      </c>
      <c r="CH1078" s="57">
        <f t="shared" si="61"/>
        <v>0</v>
      </c>
      <c r="CI1078" s="58">
        <f t="shared" si="62"/>
        <v>0</v>
      </c>
      <c r="CJ1078" s="58">
        <f t="shared" si="63"/>
        <v>31.83</v>
      </c>
      <c r="CK1078" s="57">
        <f t="shared" si="64"/>
        <v>2.6</v>
      </c>
      <c r="CL1078" s="57">
        <f t="shared" si="65"/>
        <v>3.66</v>
      </c>
      <c r="CM1078" s="57">
        <f t="shared" si="66"/>
        <v>2.99</v>
      </c>
      <c r="CN1078" s="57">
        <f t="shared" si="67"/>
        <v>99.68</v>
      </c>
      <c r="CO1078" s="59">
        <f t="shared" si="68"/>
        <v>0.1455722486</v>
      </c>
      <c r="CP1078" s="59">
        <f t="shared" si="69"/>
        <v>0.7102015112</v>
      </c>
      <c r="CQ1078" s="59">
        <f t="shared" si="70"/>
        <v>0.05875543509</v>
      </c>
      <c r="CR1078" s="59">
        <f t="shared" si="71"/>
        <v>0.08547080517</v>
      </c>
      <c r="CS1078" s="60">
        <f t="shared" si="72"/>
        <v>14.55722486</v>
      </c>
      <c r="CT1078" s="60">
        <f t="shared" si="73"/>
        <v>8.547080517</v>
      </c>
      <c r="CU1078" s="60">
        <f t="shared" si="74"/>
        <v>76.89569463</v>
      </c>
      <c r="CV1078" s="61">
        <f t="shared" si="75"/>
        <v>0.1582569295</v>
      </c>
      <c r="CW1078" s="61">
        <f t="shared" si="76"/>
        <v>0.1260655673</v>
      </c>
      <c r="CX1078" s="62"/>
    </row>
    <row r="1079" ht="15.75" customHeight="1">
      <c r="A1079" s="17" t="s">
        <v>53</v>
      </c>
      <c r="B1079" s="17" t="s">
        <v>1069</v>
      </c>
      <c r="C1079" s="84" t="s">
        <v>1070</v>
      </c>
      <c r="D1079" s="83"/>
      <c r="E1079" s="83" t="s">
        <v>1071</v>
      </c>
      <c r="F1079" s="2">
        <v>86.0</v>
      </c>
      <c r="G1079" s="3" t="s">
        <v>1157</v>
      </c>
      <c r="H1079" s="48">
        <v>37.51</v>
      </c>
      <c r="I1079" s="49">
        <v>3.62</v>
      </c>
      <c r="J1079" s="49">
        <v>21.47</v>
      </c>
      <c r="K1079" s="49">
        <v>1.78</v>
      </c>
      <c r="L1079" s="49">
        <v>0.02</v>
      </c>
      <c r="M1079" s="49">
        <v>0.01</v>
      </c>
      <c r="N1079" s="49">
        <v>4.61</v>
      </c>
      <c r="O1079" s="49">
        <v>30.82</v>
      </c>
      <c r="P1079" s="49"/>
      <c r="Q1079" s="50">
        <f t="shared" si="8"/>
        <v>99.84</v>
      </c>
      <c r="R1079" s="51">
        <f t="shared" si="9"/>
        <v>12</v>
      </c>
      <c r="S1079" s="52">
        <f t="shared" si="10"/>
        <v>0.6242895399</v>
      </c>
      <c r="T1079" s="52">
        <f t="shared" si="11"/>
        <v>0.0002503166506</v>
      </c>
      <c r="U1079" s="52">
        <f t="shared" si="12"/>
        <v>0.4211401777</v>
      </c>
      <c r="V1079" s="52">
        <f t="shared" si="13"/>
        <v>0.0001315874313</v>
      </c>
      <c r="W1079" s="52">
        <f t="shared" si="14"/>
        <v>0</v>
      </c>
      <c r="X1079" s="52">
        <f t="shared" si="15"/>
        <v>0.428970693</v>
      </c>
      <c r="Y1079" s="52">
        <f t="shared" si="16"/>
        <v>0.06498687575</v>
      </c>
      <c r="Z1079" s="52">
        <f t="shared" si="17"/>
        <v>0.08981649646</v>
      </c>
      <c r="AA1079" s="52">
        <f t="shared" si="18"/>
        <v>0.03174071049</v>
      </c>
      <c r="AB1079" s="52">
        <f t="shared" si="19"/>
        <v>1.661326397</v>
      </c>
      <c r="AC1079" s="53">
        <f t="shared" si="20"/>
        <v>4.993004273</v>
      </c>
      <c r="AD1079" s="54">
        <f t="shared" si="21"/>
        <v>1.24857908</v>
      </c>
      <c r="AE1079" s="54">
        <f t="shared" si="22"/>
        <v>0.0005006333011</v>
      </c>
      <c r="AF1079" s="54">
        <f t="shared" si="23"/>
        <v>0.6317102665</v>
      </c>
      <c r="AG1079" s="54">
        <f t="shared" si="24"/>
        <v>0.0001973811469</v>
      </c>
      <c r="AH1079" s="54">
        <f t="shared" si="25"/>
        <v>0</v>
      </c>
      <c r="AI1079" s="54">
        <f t="shared" si="26"/>
        <v>0.428970693</v>
      </c>
      <c r="AJ1079" s="54">
        <f t="shared" si="27"/>
        <v>0.06498687575</v>
      </c>
      <c r="AK1079" s="54">
        <f t="shared" si="28"/>
        <v>0.08981649646</v>
      </c>
      <c r="AL1079" s="54">
        <f t="shared" si="29"/>
        <v>0.03174071049</v>
      </c>
      <c r="AM1079" s="54">
        <f t="shared" si="30"/>
        <v>2.496502136</v>
      </c>
      <c r="AN1079" s="54">
        <f t="shared" si="31"/>
        <v>-4.993004273</v>
      </c>
      <c r="AO1079" s="55">
        <f t="shared" si="32"/>
        <v>3.006222213</v>
      </c>
      <c r="AP1079" s="55">
        <f t="shared" si="33"/>
        <v>0.001205382162</v>
      </c>
      <c r="AQ1079" s="55">
        <f t="shared" si="34"/>
        <v>2.027970799</v>
      </c>
      <c r="AR1079" s="55">
        <f t="shared" si="35"/>
        <v>0.0006336499872</v>
      </c>
      <c r="AS1079" s="55">
        <f t="shared" si="36"/>
        <v>0</v>
      </c>
      <c r="AT1079" s="55">
        <f t="shared" si="37"/>
        <v>2.065678093</v>
      </c>
      <c r="AU1079" s="55">
        <f t="shared" si="38"/>
        <v>0.312939713</v>
      </c>
      <c r="AV1079" s="55">
        <f t="shared" si="39"/>
        <v>0.4325049989</v>
      </c>
      <c r="AW1079" s="55">
        <f t="shared" si="40"/>
        <v>0.1528451509</v>
      </c>
      <c r="AX1079" s="55">
        <f t="shared" si="41"/>
        <v>8</v>
      </c>
      <c r="AY1079" s="55">
        <f t="shared" si="42"/>
        <v>24.04345964</v>
      </c>
      <c r="AZ1079" s="54">
        <f t="shared" ref="AZ1079:BA1079" si="7595">AO1079*2</f>
        <v>6.012444426</v>
      </c>
      <c r="BA1079" s="54">
        <f t="shared" si="7595"/>
        <v>0.002410764324</v>
      </c>
      <c r="BB1079" s="54">
        <f t="shared" ref="BB1079:BD1079" si="7596">AQ1079*(3/2)</f>
        <v>3.041956199</v>
      </c>
      <c r="BC1079" s="54">
        <f t="shared" si="7596"/>
        <v>0.0009504749807</v>
      </c>
      <c r="BD1079" s="54">
        <f t="shared" si="7596"/>
        <v>0</v>
      </c>
      <c r="BE1079" s="54">
        <f t="shared" ref="BE1079:BH1079" si="7597">AT1079</f>
        <v>2.065678093</v>
      </c>
      <c r="BF1079" s="54">
        <f t="shared" si="7597"/>
        <v>0.312939713</v>
      </c>
      <c r="BG1079" s="54">
        <f t="shared" si="7597"/>
        <v>0.4325049989</v>
      </c>
      <c r="BH1079" s="54">
        <f t="shared" si="7597"/>
        <v>0.1528451509</v>
      </c>
      <c r="BI1079" s="54">
        <f t="shared" si="46"/>
        <v>12.02172982</v>
      </c>
      <c r="BJ1079" s="54">
        <f t="shared" si="47"/>
        <v>-24.04345964</v>
      </c>
      <c r="BK1079" s="56">
        <f t="shared" ref="BK1079:BN1079" si="7598">AO1079</f>
        <v>3.006222213</v>
      </c>
      <c r="BL1079" s="56">
        <f t="shared" si="7598"/>
        <v>0.001205382162</v>
      </c>
      <c r="BM1079" s="56">
        <f t="shared" si="7598"/>
        <v>2.027970799</v>
      </c>
      <c r="BN1079" s="56">
        <f t="shared" si="7598"/>
        <v>0.0006336499872</v>
      </c>
      <c r="BO1079" s="56">
        <f t="shared" si="49"/>
        <v>0</v>
      </c>
      <c r="BP1079" s="56">
        <f t="shared" si="50"/>
        <v>2.065678093</v>
      </c>
      <c r="BQ1079" s="56">
        <f t="shared" ref="BQ1079:BS1079" si="7599">AU1079</f>
        <v>0.312939713</v>
      </c>
      <c r="BR1079" s="56">
        <f t="shared" si="7599"/>
        <v>0.4325049989</v>
      </c>
      <c r="BS1079" s="56">
        <f t="shared" si="7599"/>
        <v>0.1528451509</v>
      </c>
      <c r="BT1079" s="56">
        <f t="shared" si="52"/>
        <v>8</v>
      </c>
      <c r="BU1079" s="50">
        <f t="shared" ref="BU1079:BX1079" si="7600">AZ1079</f>
        <v>6.012444426</v>
      </c>
      <c r="BV1079" s="50">
        <f t="shared" si="7600"/>
        <v>0.002410764324</v>
      </c>
      <c r="BW1079" s="50">
        <f t="shared" si="7600"/>
        <v>3.041956199</v>
      </c>
      <c r="BX1079" s="50">
        <f t="shared" si="7600"/>
        <v>0.0009504749807</v>
      </c>
      <c r="BY1079" s="50">
        <f t="shared" si="54"/>
        <v>0</v>
      </c>
      <c r="BZ1079" s="50">
        <f t="shared" si="55"/>
        <v>2.065678093</v>
      </c>
      <c r="CA1079" s="50">
        <f t="shared" ref="CA1079:CC1079" si="7601">BF1079</f>
        <v>0.312939713</v>
      </c>
      <c r="CB1079" s="50">
        <f t="shared" si="7601"/>
        <v>0.4325049989</v>
      </c>
      <c r="CC1079" s="50">
        <f t="shared" si="7601"/>
        <v>0.1528451509</v>
      </c>
      <c r="CD1079" s="50">
        <f t="shared" si="57"/>
        <v>12.02172982</v>
      </c>
      <c r="CE1079" s="57">
        <f t="shared" si="58"/>
        <v>37.51</v>
      </c>
      <c r="CF1079" s="57">
        <f t="shared" si="59"/>
        <v>0.02</v>
      </c>
      <c r="CG1079" s="57">
        <f t="shared" si="60"/>
        <v>21.47</v>
      </c>
      <c r="CH1079" s="57">
        <f t="shared" si="61"/>
        <v>0.01</v>
      </c>
      <c r="CI1079" s="58">
        <f t="shared" si="62"/>
        <v>0</v>
      </c>
      <c r="CJ1079" s="58">
        <f t="shared" si="63"/>
        <v>30.82</v>
      </c>
      <c r="CK1079" s="57">
        <f t="shared" si="64"/>
        <v>4.61</v>
      </c>
      <c r="CL1079" s="57">
        <f t="shared" si="65"/>
        <v>3.62</v>
      </c>
      <c r="CM1079" s="57">
        <f t="shared" si="66"/>
        <v>1.78</v>
      </c>
      <c r="CN1079" s="57">
        <f t="shared" si="67"/>
        <v>99.84</v>
      </c>
      <c r="CO1079" s="59">
        <f t="shared" si="68"/>
        <v>0.1459209429</v>
      </c>
      <c r="CP1079" s="59">
        <f t="shared" si="69"/>
        <v>0.6969299681</v>
      </c>
      <c r="CQ1079" s="59">
        <f t="shared" si="70"/>
        <v>0.1055813415</v>
      </c>
      <c r="CR1079" s="59">
        <f t="shared" si="71"/>
        <v>0.05156774743</v>
      </c>
      <c r="CS1079" s="60">
        <f t="shared" si="72"/>
        <v>14.59209429</v>
      </c>
      <c r="CT1079" s="60">
        <f t="shared" si="73"/>
        <v>5.156774743</v>
      </c>
      <c r="CU1079" s="60">
        <f t="shared" si="74"/>
        <v>80.25113096</v>
      </c>
      <c r="CV1079" s="61">
        <f t="shared" si="75"/>
        <v>0.1245282189</v>
      </c>
      <c r="CW1079" s="61">
        <f t="shared" si="76"/>
        <v>0.1263675366</v>
      </c>
      <c r="CX1079" s="62"/>
    </row>
    <row r="1080" ht="15.75" customHeight="1">
      <c r="A1080" s="17" t="s">
        <v>53</v>
      </c>
      <c r="B1080" s="17" t="s">
        <v>1069</v>
      </c>
      <c r="C1080" s="84" t="s">
        <v>1070</v>
      </c>
      <c r="D1080" s="83"/>
      <c r="E1080" s="83" t="s">
        <v>1071</v>
      </c>
      <c r="F1080" s="2">
        <v>87.0</v>
      </c>
      <c r="G1080" s="3" t="s">
        <v>1158</v>
      </c>
      <c r="H1080" s="48">
        <v>37.92</v>
      </c>
      <c r="I1080" s="49">
        <v>5.25</v>
      </c>
      <c r="J1080" s="49">
        <v>21.6</v>
      </c>
      <c r="K1080" s="49">
        <v>1.11</v>
      </c>
      <c r="L1080" s="49">
        <v>0.0</v>
      </c>
      <c r="M1080" s="49">
        <v>0.0</v>
      </c>
      <c r="N1080" s="49">
        <v>1.8</v>
      </c>
      <c r="O1080" s="49">
        <v>32.13</v>
      </c>
      <c r="P1080" s="49"/>
      <c r="Q1080" s="50">
        <f t="shared" si="8"/>
        <v>99.81</v>
      </c>
      <c r="R1080" s="51">
        <f t="shared" si="9"/>
        <v>12</v>
      </c>
      <c r="S1080" s="52">
        <f t="shared" si="10"/>
        <v>0.6311132858</v>
      </c>
      <c r="T1080" s="52">
        <f t="shared" si="11"/>
        <v>0</v>
      </c>
      <c r="U1080" s="52">
        <f t="shared" si="12"/>
        <v>0.4236901648</v>
      </c>
      <c r="V1080" s="52">
        <f t="shared" si="13"/>
        <v>0</v>
      </c>
      <c r="W1080" s="52">
        <f t="shared" si="14"/>
        <v>0</v>
      </c>
      <c r="X1080" s="52">
        <f t="shared" si="15"/>
        <v>0.4472040353</v>
      </c>
      <c r="Y1080" s="52">
        <f t="shared" si="16"/>
        <v>0.02537448511</v>
      </c>
      <c r="Z1080" s="52">
        <f t="shared" si="17"/>
        <v>0.1302587311</v>
      </c>
      <c r="AA1080" s="52">
        <f t="shared" si="18"/>
        <v>0.01979336441</v>
      </c>
      <c r="AB1080" s="52">
        <f t="shared" si="19"/>
        <v>1.677434066</v>
      </c>
      <c r="AC1080" s="53">
        <f t="shared" si="20"/>
        <v>5.040784869</v>
      </c>
      <c r="AD1080" s="54">
        <f t="shared" si="21"/>
        <v>1.262226572</v>
      </c>
      <c r="AE1080" s="54">
        <f t="shared" si="22"/>
        <v>0</v>
      </c>
      <c r="AF1080" s="54">
        <f t="shared" si="23"/>
        <v>0.6355352472</v>
      </c>
      <c r="AG1080" s="54">
        <f t="shared" si="24"/>
        <v>0</v>
      </c>
      <c r="AH1080" s="54">
        <f t="shared" si="25"/>
        <v>0</v>
      </c>
      <c r="AI1080" s="54">
        <f t="shared" si="26"/>
        <v>0.4472040353</v>
      </c>
      <c r="AJ1080" s="54">
        <f t="shared" si="27"/>
        <v>0.02537448511</v>
      </c>
      <c r="AK1080" s="54">
        <f t="shared" si="28"/>
        <v>0.1302587311</v>
      </c>
      <c r="AL1080" s="54">
        <f t="shared" si="29"/>
        <v>0.01979336441</v>
      </c>
      <c r="AM1080" s="54">
        <f t="shared" si="30"/>
        <v>2.520392435</v>
      </c>
      <c r="AN1080" s="54">
        <f t="shared" si="31"/>
        <v>-5.040784869</v>
      </c>
      <c r="AO1080" s="55">
        <f t="shared" si="32"/>
        <v>3.009898504</v>
      </c>
      <c r="AP1080" s="55">
        <f t="shared" si="33"/>
        <v>0</v>
      </c>
      <c r="AQ1080" s="55">
        <f t="shared" si="34"/>
        <v>2.020658449</v>
      </c>
      <c r="AR1080" s="55">
        <f t="shared" si="35"/>
        <v>0</v>
      </c>
      <c r="AS1080" s="55">
        <f t="shared" si="36"/>
        <v>0</v>
      </c>
      <c r="AT1080" s="55">
        <f t="shared" si="37"/>
        <v>2.13280054</v>
      </c>
      <c r="AU1080" s="55">
        <f t="shared" si="38"/>
        <v>0.1210157138</v>
      </c>
      <c r="AV1080" s="55">
        <f t="shared" si="39"/>
        <v>0.6212284997</v>
      </c>
      <c r="AW1080" s="55">
        <f t="shared" si="40"/>
        <v>0.09439829465</v>
      </c>
      <c r="AX1080" s="55">
        <f t="shared" si="41"/>
        <v>8</v>
      </c>
      <c r="AY1080" s="55">
        <f t="shared" si="42"/>
        <v>24.04045546</v>
      </c>
      <c r="AZ1080" s="54">
        <f t="shared" ref="AZ1080:BA1080" si="7602">AO1080*2</f>
        <v>6.019797007</v>
      </c>
      <c r="BA1080" s="54">
        <f t="shared" si="7602"/>
        <v>0</v>
      </c>
      <c r="BB1080" s="54">
        <f t="shared" ref="BB1080:BD1080" si="7603">AQ1080*(3/2)</f>
        <v>3.030987673</v>
      </c>
      <c r="BC1080" s="54">
        <f t="shared" si="7603"/>
        <v>0</v>
      </c>
      <c r="BD1080" s="54">
        <f t="shared" si="7603"/>
        <v>0</v>
      </c>
      <c r="BE1080" s="54">
        <f t="shared" ref="BE1080:BH1080" si="7604">AT1080</f>
        <v>2.13280054</v>
      </c>
      <c r="BF1080" s="54">
        <f t="shared" si="7604"/>
        <v>0.1210157138</v>
      </c>
      <c r="BG1080" s="54">
        <f t="shared" si="7604"/>
        <v>0.6212284997</v>
      </c>
      <c r="BH1080" s="54">
        <f t="shared" si="7604"/>
        <v>0.09439829465</v>
      </c>
      <c r="BI1080" s="54">
        <f t="shared" si="46"/>
        <v>12.02022773</v>
      </c>
      <c r="BJ1080" s="54">
        <f t="shared" si="47"/>
        <v>-24.04045546</v>
      </c>
      <c r="BK1080" s="56">
        <f t="shared" ref="BK1080:BN1080" si="7605">AO1080</f>
        <v>3.009898504</v>
      </c>
      <c r="BL1080" s="56">
        <f t="shared" si="7605"/>
        <v>0</v>
      </c>
      <c r="BM1080" s="56">
        <f t="shared" si="7605"/>
        <v>2.020658449</v>
      </c>
      <c r="BN1080" s="56">
        <f t="shared" si="7605"/>
        <v>0</v>
      </c>
      <c r="BO1080" s="56">
        <f t="shared" si="49"/>
        <v>0</v>
      </c>
      <c r="BP1080" s="56">
        <f t="shared" si="50"/>
        <v>2.13280054</v>
      </c>
      <c r="BQ1080" s="56">
        <f t="shared" ref="BQ1080:BS1080" si="7606">AU1080</f>
        <v>0.1210157138</v>
      </c>
      <c r="BR1080" s="56">
        <f t="shared" si="7606"/>
        <v>0.6212284997</v>
      </c>
      <c r="BS1080" s="56">
        <f t="shared" si="7606"/>
        <v>0.09439829465</v>
      </c>
      <c r="BT1080" s="56">
        <f t="shared" si="52"/>
        <v>8</v>
      </c>
      <c r="BU1080" s="50">
        <f t="shared" ref="BU1080:BX1080" si="7607">AZ1080</f>
        <v>6.019797007</v>
      </c>
      <c r="BV1080" s="50">
        <f t="shared" si="7607"/>
        <v>0</v>
      </c>
      <c r="BW1080" s="50">
        <f t="shared" si="7607"/>
        <v>3.030987673</v>
      </c>
      <c r="BX1080" s="50">
        <f t="shared" si="7607"/>
        <v>0</v>
      </c>
      <c r="BY1080" s="50">
        <f t="shared" si="54"/>
        <v>0</v>
      </c>
      <c r="BZ1080" s="50">
        <f t="shared" si="55"/>
        <v>2.13280054</v>
      </c>
      <c r="CA1080" s="50">
        <f t="shared" ref="CA1080:CC1080" si="7608">BF1080</f>
        <v>0.1210157138</v>
      </c>
      <c r="CB1080" s="50">
        <f t="shared" si="7608"/>
        <v>0.6212284997</v>
      </c>
      <c r="CC1080" s="50">
        <f t="shared" si="7608"/>
        <v>0.09439829465</v>
      </c>
      <c r="CD1080" s="50">
        <f t="shared" si="57"/>
        <v>12.02022773</v>
      </c>
      <c r="CE1080" s="57">
        <f t="shared" si="58"/>
        <v>37.92</v>
      </c>
      <c r="CF1080" s="57">
        <f t="shared" si="59"/>
        <v>0</v>
      </c>
      <c r="CG1080" s="57">
        <f t="shared" si="60"/>
        <v>21.6</v>
      </c>
      <c r="CH1080" s="57">
        <f t="shared" si="61"/>
        <v>0</v>
      </c>
      <c r="CI1080" s="58">
        <f t="shared" si="62"/>
        <v>0</v>
      </c>
      <c r="CJ1080" s="58">
        <f t="shared" si="63"/>
        <v>32.13</v>
      </c>
      <c r="CK1080" s="57">
        <f t="shared" si="64"/>
        <v>1.8</v>
      </c>
      <c r="CL1080" s="57">
        <f t="shared" si="65"/>
        <v>5.25</v>
      </c>
      <c r="CM1080" s="57">
        <f t="shared" si="66"/>
        <v>1.11</v>
      </c>
      <c r="CN1080" s="57">
        <f t="shared" si="67"/>
        <v>99.81</v>
      </c>
      <c r="CO1080" s="59">
        <f t="shared" si="68"/>
        <v>0.2092070768</v>
      </c>
      <c r="CP1080" s="59">
        <f t="shared" si="69"/>
        <v>0.7182493502</v>
      </c>
      <c r="CQ1080" s="59">
        <f t="shared" si="70"/>
        <v>0.04075367395</v>
      </c>
      <c r="CR1080" s="59">
        <f t="shared" si="71"/>
        <v>0.03178989903</v>
      </c>
      <c r="CS1080" s="60">
        <f t="shared" si="72"/>
        <v>20.92070768</v>
      </c>
      <c r="CT1080" s="60">
        <f t="shared" si="73"/>
        <v>3.178989903</v>
      </c>
      <c r="CU1080" s="60">
        <f t="shared" si="74"/>
        <v>75.90030242</v>
      </c>
      <c r="CV1080" s="61">
        <f t="shared" si="75"/>
        <v>0.1363934374</v>
      </c>
      <c r="CW1080" s="61">
        <f t="shared" si="76"/>
        <v>0.1811733285</v>
      </c>
      <c r="CX1080" s="62"/>
    </row>
    <row r="1081" ht="15.75" customHeight="1">
      <c r="A1081" s="17" t="s">
        <v>53</v>
      </c>
      <c r="B1081" s="17" t="s">
        <v>1069</v>
      </c>
      <c r="C1081" s="84" t="s">
        <v>1070</v>
      </c>
      <c r="D1081" s="83"/>
      <c r="E1081" s="83" t="s">
        <v>1071</v>
      </c>
      <c r="F1081" s="2">
        <v>88.0</v>
      </c>
      <c r="G1081" s="3" t="s">
        <v>1159</v>
      </c>
      <c r="H1081" s="48">
        <v>36.99</v>
      </c>
      <c r="I1081" s="49">
        <v>1.88</v>
      </c>
      <c r="J1081" s="49">
        <v>19.93</v>
      </c>
      <c r="K1081" s="49">
        <v>1.12</v>
      </c>
      <c r="L1081" s="49">
        <v>0.03</v>
      </c>
      <c r="M1081" s="49">
        <v>0.0</v>
      </c>
      <c r="N1081" s="49">
        <v>17.57</v>
      </c>
      <c r="O1081" s="49">
        <v>22.26</v>
      </c>
      <c r="P1081" s="49"/>
      <c r="Q1081" s="50">
        <f t="shared" si="8"/>
        <v>99.78</v>
      </c>
      <c r="R1081" s="51">
        <f t="shared" si="9"/>
        <v>12</v>
      </c>
      <c r="S1081" s="52">
        <f t="shared" si="10"/>
        <v>0.6156350328</v>
      </c>
      <c r="T1081" s="52">
        <f t="shared" si="11"/>
        <v>0.0003754749758</v>
      </c>
      <c r="U1081" s="52">
        <f t="shared" si="12"/>
        <v>0.3909326382</v>
      </c>
      <c r="V1081" s="52">
        <f t="shared" si="13"/>
        <v>0</v>
      </c>
      <c r="W1081" s="52">
        <f t="shared" si="14"/>
        <v>0</v>
      </c>
      <c r="X1081" s="52">
        <f t="shared" si="15"/>
        <v>0.3098276323</v>
      </c>
      <c r="Y1081" s="52">
        <f t="shared" si="16"/>
        <v>0.2476831685</v>
      </c>
      <c r="Z1081" s="52">
        <f t="shared" si="17"/>
        <v>0.04664503131</v>
      </c>
      <c r="AA1081" s="52">
        <f t="shared" si="18"/>
        <v>0.01997168301</v>
      </c>
      <c r="AB1081" s="52">
        <f t="shared" si="19"/>
        <v>1.631070661</v>
      </c>
      <c r="AC1081" s="53">
        <f t="shared" si="20"/>
        <v>4.885094976</v>
      </c>
      <c r="AD1081" s="54">
        <f t="shared" si="21"/>
        <v>1.231270066</v>
      </c>
      <c r="AE1081" s="54">
        <f t="shared" si="22"/>
        <v>0.0007509499517</v>
      </c>
      <c r="AF1081" s="54">
        <f t="shared" si="23"/>
        <v>0.5863989573</v>
      </c>
      <c r="AG1081" s="54">
        <f t="shared" si="24"/>
        <v>0</v>
      </c>
      <c r="AH1081" s="54">
        <f t="shared" si="25"/>
        <v>0</v>
      </c>
      <c r="AI1081" s="54">
        <f t="shared" si="26"/>
        <v>0.3098276323</v>
      </c>
      <c r="AJ1081" s="54">
        <f t="shared" si="27"/>
        <v>0.2476831685</v>
      </c>
      <c r="AK1081" s="54">
        <f t="shared" si="28"/>
        <v>0.04664503131</v>
      </c>
      <c r="AL1081" s="54">
        <f t="shared" si="29"/>
        <v>0.01997168301</v>
      </c>
      <c r="AM1081" s="54">
        <f t="shared" si="30"/>
        <v>2.442547488</v>
      </c>
      <c r="AN1081" s="54">
        <f t="shared" si="31"/>
        <v>-4.885094976</v>
      </c>
      <c r="AO1081" s="55">
        <f t="shared" si="32"/>
        <v>3.019538258</v>
      </c>
      <c r="AP1081" s="55">
        <f t="shared" si="33"/>
        <v>0.001841612309</v>
      </c>
      <c r="AQ1081" s="55">
        <f t="shared" si="34"/>
        <v>1.917428337</v>
      </c>
      <c r="AR1081" s="55">
        <f t="shared" si="35"/>
        <v>0</v>
      </c>
      <c r="AS1081" s="55">
        <f t="shared" si="36"/>
        <v>0</v>
      </c>
      <c r="AT1081" s="55">
        <f t="shared" si="37"/>
        <v>1.519628252</v>
      </c>
      <c r="AU1081" s="55">
        <f t="shared" si="38"/>
        <v>1.214824959</v>
      </c>
      <c r="AV1081" s="55">
        <f t="shared" si="39"/>
        <v>0.2287823939</v>
      </c>
      <c r="AW1081" s="55">
        <f t="shared" si="40"/>
        <v>0.09795618784</v>
      </c>
      <c r="AX1081" s="55">
        <f t="shared" si="41"/>
        <v>8</v>
      </c>
      <c r="AY1081" s="55">
        <f t="shared" si="42"/>
        <v>23.96018808</v>
      </c>
      <c r="AZ1081" s="54">
        <f t="shared" ref="AZ1081:BA1081" si="7609">AO1081*2</f>
        <v>6.039076516</v>
      </c>
      <c r="BA1081" s="54">
        <f t="shared" si="7609"/>
        <v>0.003683224619</v>
      </c>
      <c r="BB1081" s="54">
        <f t="shared" ref="BB1081:BD1081" si="7610">AQ1081*(3/2)</f>
        <v>2.876142506</v>
      </c>
      <c r="BC1081" s="54">
        <f t="shared" si="7610"/>
        <v>0</v>
      </c>
      <c r="BD1081" s="54">
        <f t="shared" si="7610"/>
        <v>0</v>
      </c>
      <c r="BE1081" s="54">
        <f t="shared" ref="BE1081:BH1081" si="7611">AT1081</f>
        <v>1.519628252</v>
      </c>
      <c r="BF1081" s="54">
        <f t="shared" si="7611"/>
        <v>1.214824959</v>
      </c>
      <c r="BG1081" s="54">
        <f t="shared" si="7611"/>
        <v>0.2287823939</v>
      </c>
      <c r="BH1081" s="54">
        <f t="shared" si="7611"/>
        <v>0.09795618784</v>
      </c>
      <c r="BI1081" s="54">
        <f t="shared" si="46"/>
        <v>11.98009404</v>
      </c>
      <c r="BJ1081" s="54">
        <f t="shared" si="47"/>
        <v>-23.96018808</v>
      </c>
      <c r="BK1081" s="56">
        <f t="shared" ref="BK1081:BN1081" si="7612">AO1081</f>
        <v>3.019538258</v>
      </c>
      <c r="BL1081" s="56">
        <f t="shared" si="7612"/>
        <v>0.001841612309</v>
      </c>
      <c r="BM1081" s="56">
        <f t="shared" si="7612"/>
        <v>1.917428337</v>
      </c>
      <c r="BN1081" s="56">
        <f t="shared" si="7612"/>
        <v>0</v>
      </c>
      <c r="BO1081" s="56">
        <f t="shared" si="49"/>
        <v>0.03981192271</v>
      </c>
      <c r="BP1081" s="56">
        <f t="shared" si="50"/>
        <v>1.47981633</v>
      </c>
      <c r="BQ1081" s="56">
        <f t="shared" ref="BQ1081:BS1081" si="7613">AU1081</f>
        <v>1.214824959</v>
      </c>
      <c r="BR1081" s="56">
        <f t="shared" si="7613"/>
        <v>0.2287823939</v>
      </c>
      <c r="BS1081" s="56">
        <f t="shared" si="7613"/>
        <v>0.09795618784</v>
      </c>
      <c r="BT1081" s="56">
        <f t="shared" si="52"/>
        <v>8</v>
      </c>
      <c r="BU1081" s="50">
        <f t="shared" ref="BU1081:BX1081" si="7614">AZ1081</f>
        <v>6.039076516</v>
      </c>
      <c r="BV1081" s="50">
        <f t="shared" si="7614"/>
        <v>0.003683224619</v>
      </c>
      <c r="BW1081" s="50">
        <f t="shared" si="7614"/>
        <v>2.876142506</v>
      </c>
      <c r="BX1081" s="50">
        <f t="shared" si="7614"/>
        <v>0</v>
      </c>
      <c r="BY1081" s="50">
        <f t="shared" si="54"/>
        <v>0.05971788406</v>
      </c>
      <c r="BZ1081" s="50">
        <f t="shared" si="55"/>
        <v>1.47981633</v>
      </c>
      <c r="CA1081" s="50">
        <f t="shared" ref="CA1081:CC1081" si="7615">BF1081</f>
        <v>1.214824959</v>
      </c>
      <c r="CB1081" s="50">
        <f t="shared" si="7615"/>
        <v>0.2287823939</v>
      </c>
      <c r="CC1081" s="50">
        <f t="shared" si="7615"/>
        <v>0.09795618784</v>
      </c>
      <c r="CD1081" s="50">
        <f t="shared" si="57"/>
        <v>12</v>
      </c>
      <c r="CE1081" s="57">
        <f t="shared" si="58"/>
        <v>36.99</v>
      </c>
      <c r="CF1081" s="57">
        <f t="shared" si="59"/>
        <v>0.03</v>
      </c>
      <c r="CG1081" s="57">
        <f t="shared" si="60"/>
        <v>19.93</v>
      </c>
      <c r="CH1081" s="57">
        <f t="shared" si="61"/>
        <v>0</v>
      </c>
      <c r="CI1081" s="58">
        <f t="shared" si="62"/>
        <v>0.6481113834</v>
      </c>
      <c r="CJ1081" s="58">
        <f t="shared" si="63"/>
        <v>21.67682224</v>
      </c>
      <c r="CK1081" s="57">
        <f t="shared" si="64"/>
        <v>17.57</v>
      </c>
      <c r="CL1081" s="57">
        <f t="shared" si="65"/>
        <v>1.88</v>
      </c>
      <c r="CM1081" s="57">
        <f t="shared" si="66"/>
        <v>1.12</v>
      </c>
      <c r="CN1081" s="57">
        <f t="shared" si="67"/>
        <v>99.84493362</v>
      </c>
      <c r="CO1081" s="59">
        <f t="shared" si="68"/>
        <v>0.07572116177</v>
      </c>
      <c r="CP1081" s="59">
        <f t="shared" si="69"/>
        <v>0.4897816208</v>
      </c>
      <c r="CQ1081" s="59">
        <f t="shared" si="70"/>
        <v>0.4020762072</v>
      </c>
      <c r="CR1081" s="59">
        <f t="shared" si="71"/>
        <v>0.03242101028</v>
      </c>
      <c r="CS1081" s="60">
        <f t="shared" si="72"/>
        <v>7.572116177</v>
      </c>
      <c r="CT1081" s="60">
        <f t="shared" si="73"/>
        <v>3.242101028</v>
      </c>
      <c r="CU1081" s="60">
        <f t="shared" si="74"/>
        <v>89.18578279</v>
      </c>
      <c r="CV1081" s="61">
        <f t="shared" si="75"/>
        <v>0.07028159117</v>
      </c>
      <c r="CW1081" s="61">
        <f t="shared" si="76"/>
        <v>0.0655745261</v>
      </c>
      <c r="CX1081" s="62"/>
    </row>
    <row r="1082" ht="15.75" customHeight="1">
      <c r="A1082" s="17" t="s">
        <v>53</v>
      </c>
      <c r="B1082" s="17" t="s">
        <v>1069</v>
      </c>
      <c r="C1082" s="84" t="s">
        <v>1070</v>
      </c>
      <c r="D1082" s="83"/>
      <c r="E1082" s="83" t="s">
        <v>1071</v>
      </c>
      <c r="F1082" s="2">
        <v>89.0</v>
      </c>
      <c r="G1082" s="3" t="s">
        <v>1160</v>
      </c>
      <c r="H1082" s="48">
        <v>37.23</v>
      </c>
      <c r="I1082" s="49">
        <v>3.0</v>
      </c>
      <c r="J1082" s="49">
        <v>21.04</v>
      </c>
      <c r="K1082" s="49">
        <v>0.95</v>
      </c>
      <c r="L1082" s="49">
        <v>0.02</v>
      </c>
      <c r="M1082" s="49">
        <v>0.01</v>
      </c>
      <c r="N1082" s="49">
        <v>12.88</v>
      </c>
      <c r="O1082" s="49">
        <v>24.4</v>
      </c>
      <c r="P1082" s="49"/>
      <c r="Q1082" s="50">
        <f t="shared" si="8"/>
        <v>99.53</v>
      </c>
      <c r="R1082" s="51">
        <f t="shared" si="9"/>
        <v>12</v>
      </c>
      <c r="S1082" s="52">
        <f t="shared" si="10"/>
        <v>0.6196294207</v>
      </c>
      <c r="T1082" s="52">
        <f t="shared" si="11"/>
        <v>0.0002503166506</v>
      </c>
      <c r="U1082" s="52">
        <f t="shared" si="12"/>
        <v>0.412705605</v>
      </c>
      <c r="V1082" s="52">
        <f t="shared" si="13"/>
        <v>0.0001315874313</v>
      </c>
      <c r="W1082" s="52">
        <f t="shared" si="14"/>
        <v>0</v>
      </c>
      <c r="X1082" s="52">
        <f t="shared" si="15"/>
        <v>0.3396133975</v>
      </c>
      <c r="Y1082" s="52">
        <f t="shared" si="16"/>
        <v>0.1815685379</v>
      </c>
      <c r="Z1082" s="52">
        <f t="shared" si="17"/>
        <v>0.0744335606</v>
      </c>
      <c r="AA1082" s="52">
        <f t="shared" si="18"/>
        <v>0.01694026684</v>
      </c>
      <c r="AB1082" s="52">
        <f t="shared" si="19"/>
        <v>1.645272693</v>
      </c>
      <c r="AC1082" s="53">
        <f t="shared" si="20"/>
        <v>4.943142052</v>
      </c>
      <c r="AD1082" s="54">
        <f t="shared" si="21"/>
        <v>1.239258841</v>
      </c>
      <c r="AE1082" s="54">
        <f t="shared" si="22"/>
        <v>0.0005006333011</v>
      </c>
      <c r="AF1082" s="54">
        <f t="shared" si="23"/>
        <v>0.6190584075</v>
      </c>
      <c r="AG1082" s="54">
        <f t="shared" si="24"/>
        <v>0.0001973811469</v>
      </c>
      <c r="AH1082" s="54">
        <f t="shared" si="25"/>
        <v>0</v>
      </c>
      <c r="AI1082" s="54">
        <f t="shared" si="26"/>
        <v>0.3396133975</v>
      </c>
      <c r="AJ1082" s="54">
        <f t="shared" si="27"/>
        <v>0.1815685379</v>
      </c>
      <c r="AK1082" s="54">
        <f t="shared" si="28"/>
        <v>0.0744335606</v>
      </c>
      <c r="AL1082" s="54">
        <f t="shared" si="29"/>
        <v>0.01694026684</v>
      </c>
      <c r="AM1082" s="54">
        <f t="shared" si="30"/>
        <v>2.471571026</v>
      </c>
      <c r="AN1082" s="54">
        <f t="shared" si="31"/>
        <v>-4.943142052</v>
      </c>
      <c r="AO1082" s="55">
        <f t="shared" si="32"/>
        <v>3.01289591</v>
      </c>
      <c r="AP1082" s="55">
        <f t="shared" si="33"/>
        <v>0.001217143647</v>
      </c>
      <c r="AQ1082" s="55">
        <f t="shared" si="34"/>
        <v>2.006746271</v>
      </c>
      <c r="AR1082" s="55">
        <f t="shared" si="35"/>
        <v>0.0006398328102</v>
      </c>
      <c r="AS1082" s="55">
        <f t="shared" si="36"/>
        <v>0</v>
      </c>
      <c r="AT1082" s="55">
        <f t="shared" si="37"/>
        <v>1.651341563</v>
      </c>
      <c r="AU1082" s="55">
        <f t="shared" si="38"/>
        <v>0.8828617346</v>
      </c>
      <c r="AV1082" s="55">
        <f t="shared" si="39"/>
        <v>0.3619269241</v>
      </c>
      <c r="AW1082" s="55">
        <f t="shared" si="40"/>
        <v>0.08237062178</v>
      </c>
      <c r="AX1082" s="55">
        <f t="shared" si="41"/>
        <v>8</v>
      </c>
      <c r="AY1082" s="55">
        <f t="shared" si="42"/>
        <v>24.03561221</v>
      </c>
      <c r="AZ1082" s="54">
        <f t="shared" ref="AZ1082:BA1082" si="7616">AO1082*2</f>
        <v>6.025791819</v>
      </c>
      <c r="BA1082" s="54">
        <f t="shared" si="7616"/>
        <v>0.002434287293</v>
      </c>
      <c r="BB1082" s="54">
        <f t="shared" ref="BB1082:BD1082" si="7617">AQ1082*(3/2)</f>
        <v>3.010119406</v>
      </c>
      <c r="BC1082" s="54">
        <f t="shared" si="7617"/>
        <v>0.0009597492153</v>
      </c>
      <c r="BD1082" s="54">
        <f t="shared" si="7617"/>
        <v>0</v>
      </c>
      <c r="BE1082" s="54">
        <f t="shared" ref="BE1082:BH1082" si="7618">AT1082</f>
        <v>1.651341563</v>
      </c>
      <c r="BF1082" s="54">
        <f t="shared" si="7618"/>
        <v>0.8828617346</v>
      </c>
      <c r="BG1082" s="54">
        <f t="shared" si="7618"/>
        <v>0.3619269241</v>
      </c>
      <c r="BH1082" s="54">
        <f t="shared" si="7618"/>
        <v>0.08237062178</v>
      </c>
      <c r="BI1082" s="54">
        <f t="shared" si="46"/>
        <v>12.0178061</v>
      </c>
      <c r="BJ1082" s="54">
        <f t="shared" si="47"/>
        <v>-24.03561221</v>
      </c>
      <c r="BK1082" s="56">
        <f t="shared" ref="BK1082:BN1082" si="7619">AO1082</f>
        <v>3.01289591</v>
      </c>
      <c r="BL1082" s="56">
        <f t="shared" si="7619"/>
        <v>0.001217143647</v>
      </c>
      <c r="BM1082" s="56">
        <f t="shared" si="7619"/>
        <v>2.006746271</v>
      </c>
      <c r="BN1082" s="56">
        <f t="shared" si="7619"/>
        <v>0.0006398328102</v>
      </c>
      <c r="BO1082" s="56">
        <f t="shared" si="49"/>
        <v>0</v>
      </c>
      <c r="BP1082" s="56">
        <f t="shared" si="50"/>
        <v>1.651341563</v>
      </c>
      <c r="BQ1082" s="56">
        <f t="shared" ref="BQ1082:BS1082" si="7620">AU1082</f>
        <v>0.8828617346</v>
      </c>
      <c r="BR1082" s="56">
        <f t="shared" si="7620"/>
        <v>0.3619269241</v>
      </c>
      <c r="BS1082" s="56">
        <f t="shared" si="7620"/>
        <v>0.08237062178</v>
      </c>
      <c r="BT1082" s="56">
        <f t="shared" si="52"/>
        <v>8</v>
      </c>
      <c r="BU1082" s="50">
        <f t="shared" ref="BU1082:BX1082" si="7621">AZ1082</f>
        <v>6.025791819</v>
      </c>
      <c r="BV1082" s="50">
        <f t="shared" si="7621"/>
        <v>0.002434287293</v>
      </c>
      <c r="BW1082" s="50">
        <f t="shared" si="7621"/>
        <v>3.010119406</v>
      </c>
      <c r="BX1082" s="50">
        <f t="shared" si="7621"/>
        <v>0.0009597492153</v>
      </c>
      <c r="BY1082" s="50">
        <f t="shared" si="54"/>
        <v>0</v>
      </c>
      <c r="BZ1082" s="50">
        <f t="shared" si="55"/>
        <v>1.651341563</v>
      </c>
      <c r="CA1082" s="50">
        <f t="shared" ref="CA1082:CC1082" si="7622">BF1082</f>
        <v>0.8828617346</v>
      </c>
      <c r="CB1082" s="50">
        <f t="shared" si="7622"/>
        <v>0.3619269241</v>
      </c>
      <c r="CC1082" s="50">
        <f t="shared" si="7622"/>
        <v>0.08237062178</v>
      </c>
      <c r="CD1082" s="50">
        <f t="shared" si="57"/>
        <v>12.0178061</v>
      </c>
      <c r="CE1082" s="57">
        <f t="shared" si="58"/>
        <v>37.23</v>
      </c>
      <c r="CF1082" s="57">
        <f t="shared" si="59"/>
        <v>0.02</v>
      </c>
      <c r="CG1082" s="57">
        <f t="shared" si="60"/>
        <v>21.04</v>
      </c>
      <c r="CH1082" s="57">
        <f t="shared" si="61"/>
        <v>0.01</v>
      </c>
      <c r="CI1082" s="58">
        <f t="shared" si="62"/>
        <v>0</v>
      </c>
      <c r="CJ1082" s="58">
        <f t="shared" si="63"/>
        <v>24.4</v>
      </c>
      <c r="CK1082" s="57">
        <f t="shared" si="64"/>
        <v>12.88</v>
      </c>
      <c r="CL1082" s="57">
        <f t="shared" si="65"/>
        <v>3</v>
      </c>
      <c r="CM1082" s="57">
        <f t="shared" si="66"/>
        <v>0.95</v>
      </c>
      <c r="CN1082" s="57">
        <f t="shared" si="67"/>
        <v>99.53</v>
      </c>
      <c r="CO1082" s="59">
        <f t="shared" si="68"/>
        <v>0.1215131179</v>
      </c>
      <c r="CP1082" s="59">
        <f t="shared" si="69"/>
        <v>0.5544203779</v>
      </c>
      <c r="CQ1082" s="59">
        <f t="shared" si="70"/>
        <v>0.2964114435</v>
      </c>
      <c r="CR1082" s="59">
        <f t="shared" si="71"/>
        <v>0.02765506075</v>
      </c>
      <c r="CS1082" s="60">
        <f t="shared" si="72"/>
        <v>12.15131179</v>
      </c>
      <c r="CT1082" s="60">
        <f t="shared" si="73"/>
        <v>2.765506075</v>
      </c>
      <c r="CU1082" s="60">
        <f t="shared" si="74"/>
        <v>85.08318214</v>
      </c>
      <c r="CV1082" s="61">
        <f t="shared" si="75"/>
        <v>0.08841161969</v>
      </c>
      <c r="CW1082" s="61">
        <f t="shared" si="76"/>
        <v>0.1052303601</v>
      </c>
      <c r="CX1082" s="62"/>
    </row>
    <row r="1083" ht="15.75" customHeight="1">
      <c r="A1083" s="17" t="s">
        <v>53</v>
      </c>
      <c r="B1083" s="17" t="s">
        <v>1069</v>
      </c>
      <c r="C1083" s="84" t="s">
        <v>1070</v>
      </c>
      <c r="D1083" s="83"/>
      <c r="E1083" s="83" t="s">
        <v>1071</v>
      </c>
      <c r="F1083" s="2">
        <v>90.0</v>
      </c>
      <c r="G1083" s="3" t="s">
        <v>1161</v>
      </c>
      <c r="H1083" s="48">
        <v>37.53</v>
      </c>
      <c r="I1083" s="49">
        <v>2.95</v>
      </c>
      <c r="J1083" s="49">
        <v>21.07</v>
      </c>
      <c r="K1083" s="49">
        <v>2.21</v>
      </c>
      <c r="L1083" s="49">
        <v>0.01</v>
      </c>
      <c r="M1083" s="49">
        <v>0.0</v>
      </c>
      <c r="N1083" s="49">
        <v>11.09</v>
      </c>
      <c r="O1083" s="49">
        <v>25.26</v>
      </c>
      <c r="P1083" s="49"/>
      <c r="Q1083" s="50">
        <f t="shared" si="8"/>
        <v>100.12</v>
      </c>
      <c r="R1083" s="51">
        <f t="shared" si="9"/>
        <v>12</v>
      </c>
      <c r="S1083" s="52">
        <f t="shared" si="10"/>
        <v>0.6246224055</v>
      </c>
      <c r="T1083" s="52">
        <f t="shared" si="11"/>
        <v>0.0001251583253</v>
      </c>
      <c r="U1083" s="52">
        <f t="shared" si="12"/>
        <v>0.4132940635</v>
      </c>
      <c r="V1083" s="52">
        <f t="shared" si="13"/>
        <v>0</v>
      </c>
      <c r="W1083" s="52">
        <f t="shared" si="14"/>
        <v>0</v>
      </c>
      <c r="X1083" s="52">
        <f t="shared" si="15"/>
        <v>0.3515833779</v>
      </c>
      <c r="Y1083" s="52">
        <f t="shared" si="16"/>
        <v>0.1563350221</v>
      </c>
      <c r="Z1083" s="52">
        <f t="shared" si="17"/>
        <v>0.07319300126</v>
      </c>
      <c r="AA1083" s="52">
        <f t="shared" si="18"/>
        <v>0.03940841022</v>
      </c>
      <c r="AB1083" s="52">
        <f t="shared" si="19"/>
        <v>1.658561439</v>
      </c>
      <c r="AC1083" s="53">
        <f t="shared" si="20"/>
        <v>4.979912069</v>
      </c>
      <c r="AD1083" s="54">
        <f t="shared" si="21"/>
        <v>1.249244811</v>
      </c>
      <c r="AE1083" s="54">
        <f t="shared" si="22"/>
        <v>0.0002503166506</v>
      </c>
      <c r="AF1083" s="54">
        <f t="shared" si="23"/>
        <v>0.6199410953</v>
      </c>
      <c r="AG1083" s="54">
        <f t="shared" si="24"/>
        <v>0</v>
      </c>
      <c r="AH1083" s="54">
        <f t="shared" si="25"/>
        <v>0</v>
      </c>
      <c r="AI1083" s="54">
        <f t="shared" si="26"/>
        <v>0.3515833779</v>
      </c>
      <c r="AJ1083" s="54">
        <f t="shared" si="27"/>
        <v>0.1563350221</v>
      </c>
      <c r="AK1083" s="54">
        <f t="shared" si="28"/>
        <v>0.07319300126</v>
      </c>
      <c r="AL1083" s="54">
        <f t="shared" si="29"/>
        <v>0.03940841022</v>
      </c>
      <c r="AM1083" s="54">
        <f t="shared" si="30"/>
        <v>2.489956034</v>
      </c>
      <c r="AN1083" s="54">
        <f t="shared" si="31"/>
        <v>-4.979912069</v>
      </c>
      <c r="AO1083" s="55">
        <f t="shared" si="32"/>
        <v>3.012839396</v>
      </c>
      <c r="AP1083" s="55">
        <f t="shared" si="33"/>
        <v>0.0006036958166</v>
      </c>
      <c r="AQ1083" s="55">
        <f t="shared" si="34"/>
        <v>1.993506198</v>
      </c>
      <c r="AR1083" s="55">
        <f t="shared" si="35"/>
        <v>0</v>
      </c>
      <c r="AS1083" s="55">
        <f t="shared" si="36"/>
        <v>0</v>
      </c>
      <c r="AT1083" s="55">
        <f t="shared" si="37"/>
        <v>1.695847351</v>
      </c>
      <c r="AU1083" s="55">
        <f t="shared" si="38"/>
        <v>0.7540752774</v>
      </c>
      <c r="AV1083" s="55">
        <f t="shared" si="39"/>
        <v>0.3530433039</v>
      </c>
      <c r="AW1083" s="55">
        <f t="shared" si="40"/>
        <v>0.1900847773</v>
      </c>
      <c r="AX1083" s="55">
        <f t="shared" si="41"/>
        <v>8</v>
      </c>
      <c r="AY1083" s="55">
        <f t="shared" si="42"/>
        <v>24.02039238</v>
      </c>
      <c r="AZ1083" s="54">
        <f t="shared" ref="AZ1083:BA1083" si="7623">AO1083*2</f>
        <v>6.025678793</v>
      </c>
      <c r="BA1083" s="54">
        <f t="shared" si="7623"/>
        <v>0.001207391633</v>
      </c>
      <c r="BB1083" s="54">
        <f t="shared" ref="BB1083:BD1083" si="7624">AQ1083*(3/2)</f>
        <v>2.990259297</v>
      </c>
      <c r="BC1083" s="54">
        <f t="shared" si="7624"/>
        <v>0</v>
      </c>
      <c r="BD1083" s="54">
        <f t="shared" si="7624"/>
        <v>0</v>
      </c>
      <c r="BE1083" s="54">
        <f t="shared" ref="BE1083:BH1083" si="7625">AT1083</f>
        <v>1.695847351</v>
      </c>
      <c r="BF1083" s="54">
        <f t="shared" si="7625"/>
        <v>0.7540752774</v>
      </c>
      <c r="BG1083" s="54">
        <f t="shared" si="7625"/>
        <v>0.3530433039</v>
      </c>
      <c r="BH1083" s="54">
        <f t="shared" si="7625"/>
        <v>0.1900847773</v>
      </c>
      <c r="BI1083" s="54">
        <f t="shared" si="46"/>
        <v>12.01019619</v>
      </c>
      <c r="BJ1083" s="54">
        <f t="shared" si="47"/>
        <v>-24.02039238</v>
      </c>
      <c r="BK1083" s="56">
        <f t="shared" ref="BK1083:BN1083" si="7626">AO1083</f>
        <v>3.012839396</v>
      </c>
      <c r="BL1083" s="56">
        <f t="shared" si="7626"/>
        <v>0.0006036958166</v>
      </c>
      <c r="BM1083" s="56">
        <f t="shared" si="7626"/>
        <v>1.993506198</v>
      </c>
      <c r="BN1083" s="56">
        <f t="shared" si="7626"/>
        <v>0</v>
      </c>
      <c r="BO1083" s="56">
        <f t="shared" si="49"/>
        <v>0</v>
      </c>
      <c r="BP1083" s="56">
        <f t="shared" si="50"/>
        <v>1.695847351</v>
      </c>
      <c r="BQ1083" s="56">
        <f t="shared" ref="BQ1083:BS1083" si="7627">AU1083</f>
        <v>0.7540752774</v>
      </c>
      <c r="BR1083" s="56">
        <f t="shared" si="7627"/>
        <v>0.3530433039</v>
      </c>
      <c r="BS1083" s="56">
        <f t="shared" si="7627"/>
        <v>0.1900847773</v>
      </c>
      <c r="BT1083" s="56">
        <f t="shared" si="52"/>
        <v>8</v>
      </c>
      <c r="BU1083" s="50">
        <f t="shared" ref="BU1083:BX1083" si="7628">AZ1083</f>
        <v>6.025678793</v>
      </c>
      <c r="BV1083" s="50">
        <f t="shared" si="7628"/>
        <v>0.001207391633</v>
      </c>
      <c r="BW1083" s="50">
        <f t="shared" si="7628"/>
        <v>2.990259297</v>
      </c>
      <c r="BX1083" s="50">
        <f t="shared" si="7628"/>
        <v>0</v>
      </c>
      <c r="BY1083" s="50">
        <f t="shared" si="54"/>
        <v>0</v>
      </c>
      <c r="BZ1083" s="50">
        <f t="shared" si="55"/>
        <v>1.695847351</v>
      </c>
      <c r="CA1083" s="50">
        <f t="shared" ref="CA1083:CC1083" si="7629">BF1083</f>
        <v>0.7540752774</v>
      </c>
      <c r="CB1083" s="50">
        <f t="shared" si="7629"/>
        <v>0.3530433039</v>
      </c>
      <c r="CC1083" s="50">
        <f t="shared" si="7629"/>
        <v>0.1900847773</v>
      </c>
      <c r="CD1083" s="50">
        <f t="shared" si="57"/>
        <v>12.01019619</v>
      </c>
      <c r="CE1083" s="57">
        <f t="shared" si="58"/>
        <v>37.53</v>
      </c>
      <c r="CF1083" s="57">
        <f t="shared" si="59"/>
        <v>0.01</v>
      </c>
      <c r="CG1083" s="57">
        <f t="shared" si="60"/>
        <v>21.07</v>
      </c>
      <c r="CH1083" s="57">
        <f t="shared" si="61"/>
        <v>0</v>
      </c>
      <c r="CI1083" s="58">
        <f t="shared" si="62"/>
        <v>0</v>
      </c>
      <c r="CJ1083" s="58">
        <f t="shared" si="63"/>
        <v>25.26</v>
      </c>
      <c r="CK1083" s="57">
        <f t="shared" si="64"/>
        <v>11.09</v>
      </c>
      <c r="CL1083" s="57">
        <f t="shared" si="65"/>
        <v>2.95</v>
      </c>
      <c r="CM1083" s="57">
        <f t="shared" si="66"/>
        <v>2.21</v>
      </c>
      <c r="CN1083" s="57">
        <f t="shared" si="67"/>
        <v>100.12</v>
      </c>
      <c r="CO1083" s="59">
        <f t="shared" si="68"/>
        <v>0.1179543343</v>
      </c>
      <c r="CP1083" s="59">
        <f t="shared" si="69"/>
        <v>0.5665949279</v>
      </c>
      <c r="CQ1083" s="59">
        <f t="shared" si="70"/>
        <v>0.2519420319</v>
      </c>
      <c r="CR1083" s="59">
        <f t="shared" si="71"/>
        <v>0.06350870591</v>
      </c>
      <c r="CS1083" s="60">
        <f t="shared" si="72"/>
        <v>11.79543343</v>
      </c>
      <c r="CT1083" s="60">
        <f t="shared" si="73"/>
        <v>6.350870591</v>
      </c>
      <c r="CU1083" s="60">
        <f t="shared" si="74"/>
        <v>81.85369598</v>
      </c>
      <c r="CV1083" s="61">
        <f t="shared" si="75"/>
        <v>0.122485873</v>
      </c>
      <c r="CW1083" s="61">
        <f t="shared" si="76"/>
        <v>0.1021484535</v>
      </c>
      <c r="CX1083" s="62"/>
    </row>
    <row r="1084" ht="15.75" customHeight="1">
      <c r="A1084" s="17" t="s">
        <v>53</v>
      </c>
      <c r="B1084" s="17" t="s">
        <v>1069</v>
      </c>
      <c r="C1084" s="84" t="s">
        <v>1070</v>
      </c>
      <c r="D1084" s="83"/>
      <c r="E1084" s="83" t="s">
        <v>1071</v>
      </c>
      <c r="F1084" s="2">
        <v>91.0</v>
      </c>
      <c r="G1084" s="3" t="s">
        <v>1162</v>
      </c>
      <c r="H1084" s="48">
        <v>37.52</v>
      </c>
      <c r="I1084" s="49">
        <v>3.87</v>
      </c>
      <c r="J1084" s="49">
        <v>21.25</v>
      </c>
      <c r="K1084" s="49">
        <v>1.28</v>
      </c>
      <c r="L1084" s="49">
        <v>0.03</v>
      </c>
      <c r="M1084" s="49">
        <v>0.09</v>
      </c>
      <c r="N1084" s="49">
        <v>3.82</v>
      </c>
      <c r="O1084" s="49">
        <v>32.04</v>
      </c>
      <c r="P1084" s="49"/>
      <c r="Q1084" s="50">
        <f t="shared" si="8"/>
        <v>99.9</v>
      </c>
      <c r="R1084" s="51">
        <f t="shared" si="9"/>
        <v>12</v>
      </c>
      <c r="S1084" s="52">
        <f t="shared" si="10"/>
        <v>0.6244559727</v>
      </c>
      <c r="T1084" s="52">
        <f t="shared" si="11"/>
        <v>0.0003754749758</v>
      </c>
      <c r="U1084" s="52">
        <f t="shared" si="12"/>
        <v>0.4168248149</v>
      </c>
      <c r="V1084" s="52">
        <f t="shared" si="13"/>
        <v>0.001184286882</v>
      </c>
      <c r="W1084" s="52">
        <f t="shared" si="14"/>
        <v>0</v>
      </c>
      <c r="X1084" s="52">
        <f t="shared" si="15"/>
        <v>0.4459513629</v>
      </c>
      <c r="Y1084" s="52">
        <f t="shared" si="16"/>
        <v>0.05385029618</v>
      </c>
      <c r="Z1084" s="52">
        <f t="shared" si="17"/>
        <v>0.09601929318</v>
      </c>
      <c r="AA1084" s="52">
        <f t="shared" si="18"/>
        <v>0.02282478058</v>
      </c>
      <c r="AB1084" s="52">
        <f t="shared" si="19"/>
        <v>1.661486282</v>
      </c>
      <c r="AC1084" s="53">
        <f t="shared" si="20"/>
        <v>4.990644562</v>
      </c>
      <c r="AD1084" s="54">
        <f t="shared" si="21"/>
        <v>1.248911945</v>
      </c>
      <c r="AE1084" s="54">
        <f t="shared" si="22"/>
        <v>0.0007509499517</v>
      </c>
      <c r="AF1084" s="54">
        <f t="shared" si="23"/>
        <v>0.6252372224</v>
      </c>
      <c r="AG1084" s="54">
        <f t="shared" si="24"/>
        <v>0.001776430322</v>
      </c>
      <c r="AH1084" s="54">
        <f t="shared" si="25"/>
        <v>0</v>
      </c>
      <c r="AI1084" s="54">
        <f t="shared" si="26"/>
        <v>0.4459513629</v>
      </c>
      <c r="AJ1084" s="54">
        <f t="shared" si="27"/>
        <v>0.05385029618</v>
      </c>
      <c r="AK1084" s="54">
        <f t="shared" si="28"/>
        <v>0.09601929318</v>
      </c>
      <c r="AL1084" s="54">
        <f t="shared" si="29"/>
        <v>0.02282478058</v>
      </c>
      <c r="AM1084" s="54">
        <f t="shared" si="30"/>
        <v>2.495322281</v>
      </c>
      <c r="AN1084" s="54">
        <f t="shared" si="31"/>
        <v>-4.990644562</v>
      </c>
      <c r="AO1084" s="55">
        <f t="shared" si="32"/>
        <v>3.006734293</v>
      </c>
      <c r="AP1084" s="55">
        <f t="shared" si="33"/>
        <v>0.001807899252</v>
      </c>
      <c r="AQ1084" s="55">
        <f t="shared" si="34"/>
        <v>2.006997322</v>
      </c>
      <c r="AR1084" s="55">
        <f t="shared" si="35"/>
        <v>0.005702301099</v>
      </c>
      <c r="AS1084" s="55">
        <f t="shared" si="36"/>
        <v>0</v>
      </c>
      <c r="AT1084" s="55">
        <f t="shared" si="37"/>
        <v>2.147240661</v>
      </c>
      <c r="AU1084" s="55">
        <f t="shared" si="38"/>
        <v>0.2592873465</v>
      </c>
      <c r="AV1084" s="55">
        <f t="shared" si="39"/>
        <v>0.4623296344</v>
      </c>
      <c r="AW1084" s="55">
        <f t="shared" si="40"/>
        <v>0.109900543</v>
      </c>
      <c r="AX1084" s="55">
        <f t="shared" si="41"/>
        <v>8</v>
      </c>
      <c r="AY1084" s="55">
        <f t="shared" si="42"/>
        <v>24.02978401</v>
      </c>
      <c r="AZ1084" s="54">
        <f t="shared" ref="AZ1084:BA1084" si="7630">AO1084*2</f>
        <v>6.013468585</v>
      </c>
      <c r="BA1084" s="54">
        <f t="shared" si="7630"/>
        <v>0.003615798504</v>
      </c>
      <c r="BB1084" s="54">
        <f t="shared" ref="BB1084:BD1084" si="7631">AQ1084*(3/2)</f>
        <v>3.010495983</v>
      </c>
      <c r="BC1084" s="54">
        <f t="shared" si="7631"/>
        <v>0.008553451648</v>
      </c>
      <c r="BD1084" s="54">
        <f t="shared" si="7631"/>
        <v>0</v>
      </c>
      <c r="BE1084" s="54">
        <f t="shared" ref="BE1084:BH1084" si="7632">AT1084</f>
        <v>2.147240661</v>
      </c>
      <c r="BF1084" s="54">
        <f t="shared" si="7632"/>
        <v>0.2592873465</v>
      </c>
      <c r="BG1084" s="54">
        <f t="shared" si="7632"/>
        <v>0.4623296344</v>
      </c>
      <c r="BH1084" s="54">
        <f t="shared" si="7632"/>
        <v>0.109900543</v>
      </c>
      <c r="BI1084" s="54">
        <f t="shared" si="46"/>
        <v>12.014892</v>
      </c>
      <c r="BJ1084" s="54">
        <f t="shared" si="47"/>
        <v>-24.02978401</v>
      </c>
      <c r="BK1084" s="56">
        <f t="shared" ref="BK1084:BN1084" si="7633">AO1084</f>
        <v>3.006734293</v>
      </c>
      <c r="BL1084" s="56">
        <f t="shared" si="7633"/>
        <v>0.001807899252</v>
      </c>
      <c r="BM1084" s="56">
        <f t="shared" si="7633"/>
        <v>2.006997322</v>
      </c>
      <c r="BN1084" s="56">
        <f t="shared" si="7633"/>
        <v>0.005702301099</v>
      </c>
      <c r="BO1084" s="56">
        <f t="shared" si="49"/>
        <v>0</v>
      </c>
      <c r="BP1084" s="56">
        <f t="shared" si="50"/>
        <v>2.147240661</v>
      </c>
      <c r="BQ1084" s="56">
        <f t="shared" ref="BQ1084:BS1084" si="7634">AU1084</f>
        <v>0.2592873465</v>
      </c>
      <c r="BR1084" s="56">
        <f t="shared" si="7634"/>
        <v>0.4623296344</v>
      </c>
      <c r="BS1084" s="56">
        <f t="shared" si="7634"/>
        <v>0.109900543</v>
      </c>
      <c r="BT1084" s="56">
        <f t="shared" si="52"/>
        <v>8</v>
      </c>
      <c r="BU1084" s="50">
        <f t="shared" ref="BU1084:BX1084" si="7635">AZ1084</f>
        <v>6.013468585</v>
      </c>
      <c r="BV1084" s="50">
        <f t="shared" si="7635"/>
        <v>0.003615798504</v>
      </c>
      <c r="BW1084" s="50">
        <f t="shared" si="7635"/>
        <v>3.010495983</v>
      </c>
      <c r="BX1084" s="50">
        <f t="shared" si="7635"/>
        <v>0.008553451648</v>
      </c>
      <c r="BY1084" s="50">
        <f t="shared" si="54"/>
        <v>0</v>
      </c>
      <c r="BZ1084" s="50">
        <f t="shared" si="55"/>
        <v>2.147240661</v>
      </c>
      <c r="CA1084" s="50">
        <f t="shared" ref="CA1084:CC1084" si="7636">BF1084</f>
        <v>0.2592873465</v>
      </c>
      <c r="CB1084" s="50">
        <f t="shared" si="7636"/>
        <v>0.4623296344</v>
      </c>
      <c r="CC1084" s="50">
        <f t="shared" si="7636"/>
        <v>0.109900543</v>
      </c>
      <c r="CD1084" s="50">
        <f t="shared" si="57"/>
        <v>12.014892</v>
      </c>
      <c r="CE1084" s="57">
        <f t="shared" si="58"/>
        <v>37.52</v>
      </c>
      <c r="CF1084" s="57">
        <f t="shared" si="59"/>
        <v>0.03</v>
      </c>
      <c r="CG1084" s="57">
        <f t="shared" si="60"/>
        <v>21.25</v>
      </c>
      <c r="CH1084" s="57">
        <f t="shared" si="61"/>
        <v>0.09</v>
      </c>
      <c r="CI1084" s="58">
        <f t="shared" si="62"/>
        <v>0</v>
      </c>
      <c r="CJ1084" s="58">
        <f t="shared" si="63"/>
        <v>32.04</v>
      </c>
      <c r="CK1084" s="57">
        <f t="shared" si="64"/>
        <v>3.82</v>
      </c>
      <c r="CL1084" s="57">
        <f t="shared" si="65"/>
        <v>3.87</v>
      </c>
      <c r="CM1084" s="57">
        <f t="shared" si="66"/>
        <v>1.28</v>
      </c>
      <c r="CN1084" s="57">
        <f t="shared" si="67"/>
        <v>99.9</v>
      </c>
      <c r="CO1084" s="59">
        <f t="shared" si="68"/>
        <v>0.1552088507</v>
      </c>
      <c r="CP1084" s="59">
        <f t="shared" si="69"/>
        <v>0.7208509479</v>
      </c>
      <c r="CQ1084" s="59">
        <f t="shared" si="70"/>
        <v>0.08704544995</v>
      </c>
      <c r="CR1084" s="59">
        <f t="shared" si="71"/>
        <v>0.0368947515</v>
      </c>
      <c r="CS1084" s="60">
        <f t="shared" si="72"/>
        <v>15.52088507</v>
      </c>
      <c r="CT1084" s="60">
        <f t="shared" si="73"/>
        <v>3.68947515</v>
      </c>
      <c r="CU1084" s="60">
        <f t="shared" si="74"/>
        <v>80.78963978</v>
      </c>
      <c r="CV1084" s="61">
        <f t="shared" si="75"/>
        <v>0.1144991768</v>
      </c>
      <c r="CW1084" s="61">
        <f t="shared" si="76"/>
        <v>0.1344108647</v>
      </c>
      <c r="CX1084" s="62"/>
    </row>
    <row r="1085" ht="15.75" customHeight="1">
      <c r="A1085" s="17" t="s">
        <v>53</v>
      </c>
      <c r="B1085" s="17" t="s">
        <v>1069</v>
      </c>
      <c r="C1085" s="84" t="s">
        <v>1070</v>
      </c>
      <c r="D1085" s="83"/>
      <c r="E1085" s="83" t="s">
        <v>1071</v>
      </c>
      <c r="F1085" s="2">
        <v>92.0</v>
      </c>
      <c r="G1085" s="3" t="s">
        <v>1163</v>
      </c>
      <c r="H1085" s="48">
        <v>38.1</v>
      </c>
      <c r="I1085" s="49">
        <v>4.65</v>
      </c>
      <c r="J1085" s="49">
        <v>21.43</v>
      </c>
      <c r="K1085" s="49">
        <v>2.53</v>
      </c>
      <c r="L1085" s="49">
        <v>0.05</v>
      </c>
      <c r="M1085" s="49">
        <v>0.05</v>
      </c>
      <c r="N1085" s="49">
        <v>0.63</v>
      </c>
      <c r="O1085" s="49">
        <v>32.65</v>
      </c>
      <c r="P1085" s="49"/>
      <c r="Q1085" s="50">
        <f t="shared" si="8"/>
        <v>100.09</v>
      </c>
      <c r="R1085" s="51">
        <f t="shared" si="9"/>
        <v>12</v>
      </c>
      <c r="S1085" s="52">
        <f t="shared" si="10"/>
        <v>0.6341090767</v>
      </c>
      <c r="T1085" s="52">
        <f t="shared" si="11"/>
        <v>0.0006257916264</v>
      </c>
      <c r="U1085" s="52">
        <f t="shared" si="12"/>
        <v>0.4203555663</v>
      </c>
      <c r="V1085" s="52">
        <f t="shared" si="13"/>
        <v>0.0006579371565</v>
      </c>
      <c r="W1085" s="52">
        <f t="shared" si="14"/>
        <v>0</v>
      </c>
      <c r="X1085" s="52">
        <f t="shared" si="15"/>
        <v>0.4544416978</v>
      </c>
      <c r="Y1085" s="52">
        <f t="shared" si="16"/>
        <v>0.008881069788</v>
      </c>
      <c r="Z1085" s="52">
        <f t="shared" si="17"/>
        <v>0.1153720189</v>
      </c>
      <c r="AA1085" s="52">
        <f t="shared" si="18"/>
        <v>0.04511460536</v>
      </c>
      <c r="AB1085" s="52">
        <f t="shared" si="19"/>
        <v>1.679557764</v>
      </c>
      <c r="AC1085" s="53">
        <f t="shared" si="20"/>
        <v>5.049598768</v>
      </c>
      <c r="AD1085" s="54">
        <f t="shared" si="21"/>
        <v>1.268218153</v>
      </c>
      <c r="AE1085" s="54">
        <f t="shared" si="22"/>
        <v>0.001251583253</v>
      </c>
      <c r="AF1085" s="54">
        <f t="shared" si="23"/>
        <v>0.6305333494</v>
      </c>
      <c r="AG1085" s="54">
        <f t="shared" si="24"/>
        <v>0.0009869057347</v>
      </c>
      <c r="AH1085" s="54">
        <f t="shared" si="25"/>
        <v>0</v>
      </c>
      <c r="AI1085" s="54">
        <f t="shared" si="26"/>
        <v>0.4544416978</v>
      </c>
      <c r="AJ1085" s="54">
        <f t="shared" si="27"/>
        <v>0.008881069788</v>
      </c>
      <c r="AK1085" s="54">
        <f t="shared" si="28"/>
        <v>0.1153720189</v>
      </c>
      <c r="AL1085" s="54">
        <f t="shared" si="29"/>
        <v>0.04511460536</v>
      </c>
      <c r="AM1085" s="54">
        <f t="shared" si="30"/>
        <v>2.524799384</v>
      </c>
      <c r="AN1085" s="54">
        <f t="shared" si="31"/>
        <v>-5.049598768</v>
      </c>
      <c r="AO1085" s="55">
        <f t="shared" si="32"/>
        <v>3.0203621</v>
      </c>
      <c r="AP1085" s="55">
        <f t="shared" si="33"/>
        <v>0.002980744765</v>
      </c>
      <c r="AQ1085" s="55">
        <f t="shared" si="34"/>
        <v>2.002220229</v>
      </c>
      <c r="AR1085" s="55">
        <f t="shared" si="35"/>
        <v>0.003133859023</v>
      </c>
      <c r="AS1085" s="55">
        <f t="shared" si="36"/>
        <v>0</v>
      </c>
      <c r="AT1085" s="55">
        <f t="shared" si="37"/>
        <v>2.16457788</v>
      </c>
      <c r="AU1085" s="55">
        <f t="shared" si="38"/>
        <v>0.0423019439</v>
      </c>
      <c r="AV1085" s="55">
        <f t="shared" si="39"/>
        <v>0.5495352237</v>
      </c>
      <c r="AW1085" s="55">
        <f t="shared" si="40"/>
        <v>0.2148880203</v>
      </c>
      <c r="AX1085" s="55">
        <f t="shared" si="41"/>
        <v>8</v>
      </c>
      <c r="AY1085" s="55">
        <f t="shared" si="42"/>
        <v>24.05203978</v>
      </c>
      <c r="AZ1085" s="54">
        <f t="shared" ref="AZ1085:BA1085" si="7637">AO1085*2</f>
        <v>6.0407242</v>
      </c>
      <c r="BA1085" s="54">
        <f t="shared" si="7637"/>
        <v>0.005961489529</v>
      </c>
      <c r="BB1085" s="54">
        <f t="shared" ref="BB1085:BD1085" si="7638">AQ1085*(3/2)</f>
        <v>3.003330343</v>
      </c>
      <c r="BC1085" s="54">
        <f t="shared" si="7638"/>
        <v>0.004700788534</v>
      </c>
      <c r="BD1085" s="54">
        <f t="shared" si="7638"/>
        <v>0</v>
      </c>
      <c r="BE1085" s="54">
        <f t="shared" ref="BE1085:BH1085" si="7639">AT1085</f>
        <v>2.16457788</v>
      </c>
      <c r="BF1085" s="54">
        <f t="shared" si="7639"/>
        <v>0.0423019439</v>
      </c>
      <c r="BG1085" s="54">
        <f t="shared" si="7639"/>
        <v>0.5495352237</v>
      </c>
      <c r="BH1085" s="54">
        <f t="shared" si="7639"/>
        <v>0.2148880203</v>
      </c>
      <c r="BI1085" s="54">
        <f t="shared" si="46"/>
        <v>12.02601989</v>
      </c>
      <c r="BJ1085" s="54">
        <f t="shared" si="47"/>
        <v>-24.05203978</v>
      </c>
      <c r="BK1085" s="56">
        <f t="shared" ref="BK1085:BN1085" si="7640">AO1085</f>
        <v>3.0203621</v>
      </c>
      <c r="BL1085" s="56">
        <f t="shared" si="7640"/>
        <v>0.002980744765</v>
      </c>
      <c r="BM1085" s="56">
        <f t="shared" si="7640"/>
        <v>2.002220229</v>
      </c>
      <c r="BN1085" s="56">
        <f t="shared" si="7640"/>
        <v>0.003133859023</v>
      </c>
      <c r="BO1085" s="56">
        <f t="shared" si="49"/>
        <v>0</v>
      </c>
      <c r="BP1085" s="56">
        <f t="shared" si="50"/>
        <v>2.16457788</v>
      </c>
      <c r="BQ1085" s="56">
        <f t="shared" ref="BQ1085:BS1085" si="7641">AU1085</f>
        <v>0.0423019439</v>
      </c>
      <c r="BR1085" s="56">
        <f t="shared" si="7641"/>
        <v>0.5495352237</v>
      </c>
      <c r="BS1085" s="56">
        <f t="shared" si="7641"/>
        <v>0.2148880203</v>
      </c>
      <c r="BT1085" s="56">
        <f t="shared" si="52"/>
        <v>8</v>
      </c>
      <c r="BU1085" s="50">
        <f t="shared" ref="BU1085:BX1085" si="7642">AZ1085</f>
        <v>6.0407242</v>
      </c>
      <c r="BV1085" s="50">
        <f t="shared" si="7642"/>
        <v>0.005961489529</v>
      </c>
      <c r="BW1085" s="50">
        <f t="shared" si="7642"/>
        <v>3.003330343</v>
      </c>
      <c r="BX1085" s="50">
        <f t="shared" si="7642"/>
        <v>0.004700788534</v>
      </c>
      <c r="BY1085" s="50">
        <f t="shared" si="54"/>
        <v>0</v>
      </c>
      <c r="BZ1085" s="50">
        <f t="shared" si="55"/>
        <v>2.16457788</v>
      </c>
      <c r="CA1085" s="50">
        <f t="shared" ref="CA1085:CC1085" si="7643">BF1085</f>
        <v>0.0423019439</v>
      </c>
      <c r="CB1085" s="50">
        <f t="shared" si="7643"/>
        <v>0.5495352237</v>
      </c>
      <c r="CC1085" s="50">
        <f t="shared" si="7643"/>
        <v>0.2148880203</v>
      </c>
      <c r="CD1085" s="50">
        <f t="shared" si="57"/>
        <v>12.02601989</v>
      </c>
      <c r="CE1085" s="57">
        <f t="shared" si="58"/>
        <v>38.1</v>
      </c>
      <c r="CF1085" s="57">
        <f t="shared" si="59"/>
        <v>0.05</v>
      </c>
      <c r="CG1085" s="57">
        <f t="shared" si="60"/>
        <v>21.43</v>
      </c>
      <c r="CH1085" s="57">
        <f t="shared" si="61"/>
        <v>0.05</v>
      </c>
      <c r="CI1085" s="58">
        <f t="shared" si="62"/>
        <v>0</v>
      </c>
      <c r="CJ1085" s="58">
        <f t="shared" si="63"/>
        <v>32.65</v>
      </c>
      <c r="CK1085" s="57">
        <f t="shared" si="64"/>
        <v>0.63</v>
      </c>
      <c r="CL1085" s="57">
        <f t="shared" si="65"/>
        <v>4.65</v>
      </c>
      <c r="CM1085" s="57">
        <f t="shared" si="66"/>
        <v>2.53</v>
      </c>
      <c r="CN1085" s="57">
        <f t="shared" si="67"/>
        <v>100.09</v>
      </c>
      <c r="CO1085" s="59">
        <f t="shared" si="68"/>
        <v>0.1849475504</v>
      </c>
      <c r="CP1085" s="59">
        <f t="shared" si="69"/>
        <v>0.7284944788</v>
      </c>
      <c r="CQ1085" s="59">
        <f t="shared" si="70"/>
        <v>0.01423683244</v>
      </c>
      <c r="CR1085" s="59">
        <f t="shared" si="71"/>
        <v>0.07232113839</v>
      </c>
      <c r="CS1085" s="60">
        <f t="shared" si="72"/>
        <v>18.49475504</v>
      </c>
      <c r="CT1085" s="60">
        <f t="shared" si="73"/>
        <v>7.232113839</v>
      </c>
      <c r="CU1085" s="60">
        <f t="shared" si="74"/>
        <v>74.27313112</v>
      </c>
      <c r="CV1085" s="61">
        <f t="shared" si="75"/>
        <v>0.1647949136</v>
      </c>
      <c r="CW1085" s="61">
        <f t="shared" si="76"/>
        <v>0.1601645786</v>
      </c>
      <c r="CX1085" s="62"/>
    </row>
    <row r="1086" ht="15.75" customHeight="1">
      <c r="A1086" s="17" t="s">
        <v>53</v>
      </c>
      <c r="B1086" s="17" t="s">
        <v>1069</v>
      </c>
      <c r="C1086" s="84" t="s">
        <v>1070</v>
      </c>
      <c r="D1086" s="83"/>
      <c r="E1086" s="83" t="s">
        <v>1071</v>
      </c>
      <c r="F1086" s="2">
        <v>93.0</v>
      </c>
      <c r="G1086" s="3" t="s">
        <v>1164</v>
      </c>
      <c r="H1086" s="48">
        <v>38.2</v>
      </c>
      <c r="I1086" s="49">
        <v>4.77</v>
      </c>
      <c r="J1086" s="49">
        <v>21.14</v>
      </c>
      <c r="K1086" s="49">
        <v>3.23</v>
      </c>
      <c r="L1086" s="49">
        <v>0.04</v>
      </c>
      <c r="M1086" s="49">
        <v>0.36</v>
      </c>
      <c r="N1086" s="49">
        <v>2.25</v>
      </c>
      <c r="O1086" s="49">
        <v>29.98</v>
      </c>
      <c r="P1086" s="49"/>
      <c r="Q1086" s="50">
        <f t="shared" si="8"/>
        <v>99.97</v>
      </c>
      <c r="R1086" s="51">
        <f t="shared" si="9"/>
        <v>12</v>
      </c>
      <c r="S1086" s="52">
        <f t="shared" si="10"/>
        <v>0.635773405</v>
      </c>
      <c r="T1086" s="52">
        <f t="shared" si="11"/>
        <v>0.0005006333011</v>
      </c>
      <c r="U1086" s="52">
        <f t="shared" si="12"/>
        <v>0.4146671335</v>
      </c>
      <c r="V1086" s="52">
        <f t="shared" si="13"/>
        <v>0.004737147527</v>
      </c>
      <c r="W1086" s="52">
        <f t="shared" si="14"/>
        <v>0</v>
      </c>
      <c r="X1086" s="52">
        <f t="shared" si="15"/>
        <v>0.4172790843</v>
      </c>
      <c r="Y1086" s="52">
        <f t="shared" si="16"/>
        <v>0.03171810639</v>
      </c>
      <c r="Z1086" s="52">
        <f t="shared" si="17"/>
        <v>0.1183493614</v>
      </c>
      <c r="AA1086" s="52">
        <f t="shared" si="18"/>
        <v>0.05759690724</v>
      </c>
      <c r="AB1086" s="52">
        <f t="shared" si="19"/>
        <v>1.680621779</v>
      </c>
      <c r="AC1086" s="53">
        <f t="shared" si="20"/>
        <v>5.053195915</v>
      </c>
      <c r="AD1086" s="54">
        <f t="shared" si="21"/>
        <v>1.27154681</v>
      </c>
      <c r="AE1086" s="54">
        <f t="shared" si="22"/>
        <v>0.001001266602</v>
      </c>
      <c r="AF1086" s="54">
        <f t="shared" si="23"/>
        <v>0.6220007003</v>
      </c>
      <c r="AG1086" s="54">
        <f t="shared" si="24"/>
        <v>0.00710572129</v>
      </c>
      <c r="AH1086" s="54">
        <f t="shared" si="25"/>
        <v>0</v>
      </c>
      <c r="AI1086" s="54">
        <f t="shared" si="26"/>
        <v>0.4172790843</v>
      </c>
      <c r="AJ1086" s="54">
        <f t="shared" si="27"/>
        <v>0.03171810639</v>
      </c>
      <c r="AK1086" s="54">
        <f t="shared" si="28"/>
        <v>0.1183493614</v>
      </c>
      <c r="AL1086" s="54">
        <f t="shared" si="29"/>
        <v>0.05759690724</v>
      </c>
      <c r="AM1086" s="54">
        <f t="shared" si="30"/>
        <v>2.526597957</v>
      </c>
      <c r="AN1086" s="54">
        <f t="shared" si="31"/>
        <v>-5.053195915</v>
      </c>
      <c r="AO1086" s="55">
        <f t="shared" si="32"/>
        <v>3.026372325</v>
      </c>
      <c r="AP1086" s="55">
        <f t="shared" si="33"/>
        <v>0.002383086105</v>
      </c>
      <c r="AQ1086" s="55">
        <f t="shared" si="34"/>
        <v>1.973874854</v>
      </c>
      <c r="AR1086" s="55">
        <f t="shared" si="35"/>
        <v>0.02254949965</v>
      </c>
      <c r="AS1086" s="55">
        <f t="shared" si="36"/>
        <v>0</v>
      </c>
      <c r="AT1086" s="55">
        <f t="shared" si="37"/>
        <v>1.986308113</v>
      </c>
      <c r="AU1086" s="55">
        <f t="shared" si="38"/>
        <v>0.1509827222</v>
      </c>
      <c r="AV1086" s="55">
        <f t="shared" si="39"/>
        <v>0.5633598844</v>
      </c>
      <c r="AW1086" s="55">
        <f t="shared" si="40"/>
        <v>0.274169515</v>
      </c>
      <c r="AX1086" s="55">
        <f t="shared" si="41"/>
        <v>8</v>
      </c>
      <c r="AY1086" s="55">
        <f t="shared" si="42"/>
        <v>24.05393518</v>
      </c>
      <c r="AZ1086" s="54">
        <f t="shared" ref="AZ1086:BA1086" si="7644">AO1086*2</f>
        <v>6.052744651</v>
      </c>
      <c r="BA1086" s="54">
        <f t="shared" si="7644"/>
        <v>0.004766172211</v>
      </c>
      <c r="BB1086" s="54">
        <f t="shared" ref="BB1086:BD1086" si="7645">AQ1086*(3/2)</f>
        <v>2.960812281</v>
      </c>
      <c r="BC1086" s="54">
        <f t="shared" si="7645"/>
        <v>0.03382424948</v>
      </c>
      <c r="BD1086" s="54">
        <f t="shared" si="7645"/>
        <v>0</v>
      </c>
      <c r="BE1086" s="54">
        <f t="shared" ref="BE1086:BH1086" si="7646">AT1086</f>
        <v>1.986308113</v>
      </c>
      <c r="BF1086" s="54">
        <f t="shared" si="7646"/>
        <v>0.1509827222</v>
      </c>
      <c r="BG1086" s="54">
        <f t="shared" si="7646"/>
        <v>0.5633598844</v>
      </c>
      <c r="BH1086" s="54">
        <f t="shared" si="7646"/>
        <v>0.274169515</v>
      </c>
      <c r="BI1086" s="54">
        <f t="shared" si="46"/>
        <v>12.02696759</v>
      </c>
      <c r="BJ1086" s="54">
        <f t="shared" si="47"/>
        <v>-24.05393518</v>
      </c>
      <c r="BK1086" s="56">
        <f t="shared" ref="BK1086:BN1086" si="7647">AO1086</f>
        <v>3.026372325</v>
      </c>
      <c r="BL1086" s="56">
        <f t="shared" si="7647"/>
        <v>0.002383086105</v>
      </c>
      <c r="BM1086" s="56">
        <f t="shared" si="7647"/>
        <v>1.973874854</v>
      </c>
      <c r="BN1086" s="56">
        <f t="shared" si="7647"/>
        <v>0.02254949965</v>
      </c>
      <c r="BO1086" s="56">
        <f t="shared" si="49"/>
        <v>0</v>
      </c>
      <c r="BP1086" s="56">
        <f t="shared" si="50"/>
        <v>1.986308113</v>
      </c>
      <c r="BQ1086" s="56">
        <f t="shared" ref="BQ1086:BS1086" si="7648">AU1086</f>
        <v>0.1509827222</v>
      </c>
      <c r="BR1086" s="56">
        <f t="shared" si="7648"/>
        <v>0.5633598844</v>
      </c>
      <c r="BS1086" s="56">
        <f t="shared" si="7648"/>
        <v>0.274169515</v>
      </c>
      <c r="BT1086" s="56">
        <f t="shared" si="52"/>
        <v>8</v>
      </c>
      <c r="BU1086" s="50">
        <f t="shared" ref="BU1086:BX1086" si="7649">AZ1086</f>
        <v>6.052744651</v>
      </c>
      <c r="BV1086" s="50">
        <f t="shared" si="7649"/>
        <v>0.004766172211</v>
      </c>
      <c r="BW1086" s="50">
        <f t="shared" si="7649"/>
        <v>2.960812281</v>
      </c>
      <c r="BX1086" s="50">
        <f t="shared" si="7649"/>
        <v>0.03382424948</v>
      </c>
      <c r="BY1086" s="50">
        <f t="shared" si="54"/>
        <v>0</v>
      </c>
      <c r="BZ1086" s="50">
        <f t="shared" si="55"/>
        <v>1.986308113</v>
      </c>
      <c r="CA1086" s="50">
        <f t="shared" ref="CA1086:CC1086" si="7650">BF1086</f>
        <v>0.1509827222</v>
      </c>
      <c r="CB1086" s="50">
        <f t="shared" si="7650"/>
        <v>0.5633598844</v>
      </c>
      <c r="CC1086" s="50">
        <f t="shared" si="7650"/>
        <v>0.274169515</v>
      </c>
      <c r="CD1086" s="50">
        <f t="shared" si="57"/>
        <v>12.02696759</v>
      </c>
      <c r="CE1086" s="57">
        <f t="shared" si="58"/>
        <v>38.2</v>
      </c>
      <c r="CF1086" s="57">
        <f t="shared" si="59"/>
        <v>0.04</v>
      </c>
      <c r="CG1086" s="57">
        <f t="shared" si="60"/>
        <v>21.14</v>
      </c>
      <c r="CH1086" s="57">
        <f t="shared" si="61"/>
        <v>0.36</v>
      </c>
      <c r="CI1086" s="58">
        <f t="shared" si="62"/>
        <v>0</v>
      </c>
      <c r="CJ1086" s="58">
        <f t="shared" si="63"/>
        <v>29.98</v>
      </c>
      <c r="CK1086" s="57">
        <f t="shared" si="64"/>
        <v>2.25</v>
      </c>
      <c r="CL1086" s="57">
        <f t="shared" si="65"/>
        <v>4.77</v>
      </c>
      <c r="CM1086" s="57">
        <f t="shared" si="66"/>
        <v>3.23</v>
      </c>
      <c r="CN1086" s="57">
        <f t="shared" si="67"/>
        <v>99.97</v>
      </c>
      <c r="CO1086" s="59">
        <f t="shared" si="68"/>
        <v>0.1893761101</v>
      </c>
      <c r="CP1086" s="59">
        <f t="shared" si="69"/>
        <v>0.6677069391</v>
      </c>
      <c r="CQ1086" s="59">
        <f t="shared" si="70"/>
        <v>0.05075356165</v>
      </c>
      <c r="CR1086" s="59">
        <f t="shared" si="71"/>
        <v>0.09216338917</v>
      </c>
      <c r="CS1086" s="60">
        <f t="shared" si="72"/>
        <v>18.93761101</v>
      </c>
      <c r="CT1086" s="60">
        <f t="shared" si="73"/>
        <v>9.216338917</v>
      </c>
      <c r="CU1086" s="60">
        <f t="shared" si="74"/>
        <v>71.84605007</v>
      </c>
      <c r="CV1086" s="61">
        <f t="shared" si="75"/>
        <v>0.1868514442</v>
      </c>
      <c r="CW1086" s="61">
        <f t="shared" si="76"/>
        <v>0.1639997114</v>
      </c>
      <c r="CX1086" s="62"/>
    </row>
    <row r="1087" ht="15.75" customHeight="1">
      <c r="A1087" s="17" t="s">
        <v>53</v>
      </c>
      <c r="B1087" s="17" t="s">
        <v>1069</v>
      </c>
      <c r="C1087" s="84" t="s">
        <v>1070</v>
      </c>
      <c r="D1087" s="83"/>
      <c r="E1087" s="83" t="s">
        <v>1071</v>
      </c>
      <c r="F1087" s="2">
        <v>94.0</v>
      </c>
      <c r="G1087" s="3" t="s">
        <v>1165</v>
      </c>
      <c r="H1087" s="48">
        <v>38.43</v>
      </c>
      <c r="I1087" s="49">
        <v>7.3</v>
      </c>
      <c r="J1087" s="49">
        <v>21.94</v>
      </c>
      <c r="K1087" s="49">
        <v>2.73</v>
      </c>
      <c r="L1087" s="49">
        <v>0.02</v>
      </c>
      <c r="M1087" s="49">
        <v>0.0</v>
      </c>
      <c r="N1087" s="49">
        <v>1.57</v>
      </c>
      <c r="O1087" s="49">
        <v>27.73</v>
      </c>
      <c r="P1087" s="49"/>
      <c r="Q1087" s="50">
        <f t="shared" si="8"/>
        <v>99.72</v>
      </c>
      <c r="R1087" s="51">
        <f t="shared" si="9"/>
        <v>12</v>
      </c>
      <c r="S1087" s="52">
        <f t="shared" si="10"/>
        <v>0.6396013601</v>
      </c>
      <c r="T1087" s="52">
        <f t="shared" si="11"/>
        <v>0.0002503166506</v>
      </c>
      <c r="U1087" s="52">
        <f t="shared" si="12"/>
        <v>0.4303593618</v>
      </c>
      <c r="V1087" s="52">
        <f t="shared" si="13"/>
        <v>0</v>
      </c>
      <c r="W1087" s="52">
        <f t="shared" si="14"/>
        <v>0</v>
      </c>
      <c r="X1087" s="52">
        <f t="shared" si="15"/>
        <v>0.3859622751</v>
      </c>
      <c r="Y1087" s="52">
        <f t="shared" si="16"/>
        <v>0.02213218979</v>
      </c>
      <c r="Z1087" s="52">
        <f t="shared" si="17"/>
        <v>0.1811216641</v>
      </c>
      <c r="AA1087" s="52">
        <f t="shared" si="18"/>
        <v>0.04868097733</v>
      </c>
      <c r="AB1087" s="52">
        <f t="shared" si="19"/>
        <v>1.708108145</v>
      </c>
      <c r="AC1087" s="53">
        <f t="shared" si="20"/>
        <v>5.126279005</v>
      </c>
      <c r="AD1087" s="54">
        <f t="shared" si="21"/>
        <v>1.27920272</v>
      </c>
      <c r="AE1087" s="54">
        <f t="shared" si="22"/>
        <v>0.0005006333011</v>
      </c>
      <c r="AF1087" s="54">
        <f t="shared" si="23"/>
        <v>0.6455390428</v>
      </c>
      <c r="AG1087" s="54">
        <f t="shared" si="24"/>
        <v>0</v>
      </c>
      <c r="AH1087" s="54">
        <f t="shared" si="25"/>
        <v>0</v>
      </c>
      <c r="AI1087" s="54">
        <f t="shared" si="26"/>
        <v>0.3859622751</v>
      </c>
      <c r="AJ1087" s="54">
        <f t="shared" si="27"/>
        <v>0.02213218979</v>
      </c>
      <c r="AK1087" s="54">
        <f t="shared" si="28"/>
        <v>0.1811216641</v>
      </c>
      <c r="AL1087" s="54">
        <f t="shared" si="29"/>
        <v>0.04868097733</v>
      </c>
      <c r="AM1087" s="54">
        <f t="shared" si="30"/>
        <v>2.563139503</v>
      </c>
      <c r="AN1087" s="54">
        <f t="shared" si="31"/>
        <v>-5.126279005</v>
      </c>
      <c r="AO1087" s="55">
        <f t="shared" si="32"/>
        <v>2.995601242</v>
      </c>
      <c r="AP1087" s="55">
        <f t="shared" si="33"/>
        <v>0.001172369098</v>
      </c>
      <c r="AQ1087" s="55">
        <f t="shared" si="34"/>
        <v>2.015607094</v>
      </c>
      <c r="AR1087" s="55">
        <f t="shared" si="35"/>
        <v>0</v>
      </c>
      <c r="AS1087" s="55">
        <f t="shared" si="36"/>
        <v>0</v>
      </c>
      <c r="AT1087" s="55">
        <f t="shared" si="37"/>
        <v>1.807671376</v>
      </c>
      <c r="AU1087" s="55">
        <f t="shared" si="38"/>
        <v>0.1036570892</v>
      </c>
      <c r="AV1087" s="55">
        <f t="shared" si="39"/>
        <v>0.8482913201</v>
      </c>
      <c r="AW1087" s="55">
        <f t="shared" si="40"/>
        <v>0.2279995092</v>
      </c>
      <c r="AX1087" s="55">
        <f t="shared" si="41"/>
        <v>8</v>
      </c>
      <c r="AY1087" s="55">
        <f t="shared" si="42"/>
        <v>24.00915432</v>
      </c>
      <c r="AZ1087" s="54">
        <f t="shared" ref="AZ1087:BA1087" si="7651">AO1087*2</f>
        <v>5.991202484</v>
      </c>
      <c r="BA1087" s="54">
        <f t="shared" si="7651"/>
        <v>0.002344738195</v>
      </c>
      <c r="BB1087" s="54">
        <f t="shared" ref="BB1087:BD1087" si="7652">AQ1087*(3/2)</f>
        <v>3.023410641</v>
      </c>
      <c r="BC1087" s="54">
        <f t="shared" si="7652"/>
        <v>0</v>
      </c>
      <c r="BD1087" s="54">
        <f t="shared" si="7652"/>
        <v>0</v>
      </c>
      <c r="BE1087" s="54">
        <f t="shared" ref="BE1087:BH1087" si="7653">AT1087</f>
        <v>1.807671376</v>
      </c>
      <c r="BF1087" s="54">
        <f t="shared" si="7653"/>
        <v>0.1036570892</v>
      </c>
      <c r="BG1087" s="54">
        <f t="shared" si="7653"/>
        <v>0.8482913201</v>
      </c>
      <c r="BH1087" s="54">
        <f t="shared" si="7653"/>
        <v>0.2279995092</v>
      </c>
      <c r="BI1087" s="54">
        <f t="shared" si="46"/>
        <v>12.00457716</v>
      </c>
      <c r="BJ1087" s="54">
        <f t="shared" si="47"/>
        <v>-24.00915432</v>
      </c>
      <c r="BK1087" s="56">
        <f t="shared" ref="BK1087:BN1087" si="7654">AO1087</f>
        <v>2.995601242</v>
      </c>
      <c r="BL1087" s="56">
        <f t="shared" si="7654"/>
        <v>0.001172369098</v>
      </c>
      <c r="BM1087" s="56">
        <f t="shared" si="7654"/>
        <v>2.015607094</v>
      </c>
      <c r="BN1087" s="56">
        <f t="shared" si="7654"/>
        <v>0</v>
      </c>
      <c r="BO1087" s="56">
        <f t="shared" si="49"/>
        <v>0</v>
      </c>
      <c r="BP1087" s="56">
        <f t="shared" si="50"/>
        <v>1.807671376</v>
      </c>
      <c r="BQ1087" s="56">
        <f t="shared" ref="BQ1087:BS1087" si="7655">AU1087</f>
        <v>0.1036570892</v>
      </c>
      <c r="BR1087" s="56">
        <f t="shared" si="7655"/>
        <v>0.8482913201</v>
      </c>
      <c r="BS1087" s="56">
        <f t="shared" si="7655"/>
        <v>0.2279995092</v>
      </c>
      <c r="BT1087" s="56">
        <f t="shared" si="52"/>
        <v>8</v>
      </c>
      <c r="BU1087" s="50">
        <f t="shared" ref="BU1087:BX1087" si="7656">AZ1087</f>
        <v>5.991202484</v>
      </c>
      <c r="BV1087" s="50">
        <f t="shared" si="7656"/>
        <v>0.002344738195</v>
      </c>
      <c r="BW1087" s="50">
        <f t="shared" si="7656"/>
        <v>3.023410641</v>
      </c>
      <c r="BX1087" s="50">
        <f t="shared" si="7656"/>
        <v>0</v>
      </c>
      <c r="BY1087" s="50">
        <f t="shared" si="54"/>
        <v>0</v>
      </c>
      <c r="BZ1087" s="50">
        <f t="shared" si="55"/>
        <v>1.807671376</v>
      </c>
      <c r="CA1087" s="50">
        <f t="shared" ref="CA1087:CC1087" si="7657">BF1087</f>
        <v>0.1036570892</v>
      </c>
      <c r="CB1087" s="50">
        <f t="shared" si="7657"/>
        <v>0.8482913201</v>
      </c>
      <c r="CC1087" s="50">
        <f t="shared" si="7657"/>
        <v>0.2279995092</v>
      </c>
      <c r="CD1087" s="50">
        <f t="shared" si="57"/>
        <v>12.00457716</v>
      </c>
      <c r="CE1087" s="57">
        <f t="shared" si="58"/>
        <v>38.43</v>
      </c>
      <c r="CF1087" s="57">
        <f t="shared" si="59"/>
        <v>0.02</v>
      </c>
      <c r="CG1087" s="57">
        <f t="shared" si="60"/>
        <v>21.94</v>
      </c>
      <c r="CH1087" s="57">
        <f t="shared" si="61"/>
        <v>0</v>
      </c>
      <c r="CI1087" s="58">
        <f t="shared" si="62"/>
        <v>0</v>
      </c>
      <c r="CJ1087" s="58">
        <f t="shared" si="63"/>
        <v>27.73</v>
      </c>
      <c r="CK1087" s="57">
        <f t="shared" si="64"/>
        <v>1.57</v>
      </c>
      <c r="CL1087" s="57">
        <f t="shared" si="65"/>
        <v>7.3</v>
      </c>
      <c r="CM1087" s="57">
        <f t="shared" si="66"/>
        <v>2.73</v>
      </c>
      <c r="CN1087" s="57">
        <f t="shared" si="67"/>
        <v>99.72</v>
      </c>
      <c r="CO1087" s="59">
        <f t="shared" si="68"/>
        <v>0.2839355475</v>
      </c>
      <c r="CP1087" s="59">
        <f t="shared" si="69"/>
        <v>0.6050541243</v>
      </c>
      <c r="CQ1087" s="59">
        <f t="shared" si="70"/>
        <v>0.03469554819</v>
      </c>
      <c r="CR1087" s="59">
        <f t="shared" si="71"/>
        <v>0.07631477999</v>
      </c>
      <c r="CS1087" s="60">
        <f t="shared" si="72"/>
        <v>28.39355475</v>
      </c>
      <c r="CT1087" s="60">
        <f t="shared" si="73"/>
        <v>7.631477999</v>
      </c>
      <c r="CU1087" s="60">
        <f t="shared" si="74"/>
        <v>63.97496725</v>
      </c>
      <c r="CV1087" s="61">
        <f t="shared" si="75"/>
        <v>0.2182825537</v>
      </c>
      <c r="CW1087" s="61">
        <f t="shared" si="76"/>
        <v>0.2458881841</v>
      </c>
      <c r="CX1087" s="62"/>
    </row>
    <row r="1088" ht="15.75" customHeight="1">
      <c r="A1088" s="17" t="s">
        <v>53</v>
      </c>
      <c r="B1088" s="17" t="s">
        <v>1069</v>
      </c>
      <c r="C1088" s="84" t="s">
        <v>1070</v>
      </c>
      <c r="D1088" s="83"/>
      <c r="E1088" s="83" t="s">
        <v>1071</v>
      </c>
      <c r="F1088" s="2">
        <v>95.0</v>
      </c>
      <c r="G1088" s="3" t="s">
        <v>1166</v>
      </c>
      <c r="H1088" s="48">
        <v>37.32</v>
      </c>
      <c r="I1088" s="49">
        <v>3.08</v>
      </c>
      <c r="J1088" s="49">
        <v>21.2</v>
      </c>
      <c r="K1088" s="49">
        <v>0.89</v>
      </c>
      <c r="L1088" s="49">
        <v>0.03</v>
      </c>
      <c r="M1088" s="49">
        <v>0.04</v>
      </c>
      <c r="N1088" s="49">
        <v>7.83</v>
      </c>
      <c r="O1088" s="49">
        <v>29.48</v>
      </c>
      <c r="P1088" s="49"/>
      <c r="Q1088" s="50">
        <f t="shared" si="8"/>
        <v>99.87</v>
      </c>
      <c r="R1088" s="51">
        <f t="shared" si="9"/>
        <v>12</v>
      </c>
      <c r="S1088" s="52">
        <f t="shared" si="10"/>
        <v>0.6211273161</v>
      </c>
      <c r="T1088" s="52">
        <f t="shared" si="11"/>
        <v>0.0003754749758</v>
      </c>
      <c r="U1088" s="52">
        <f t="shared" si="12"/>
        <v>0.4158440506</v>
      </c>
      <c r="V1088" s="52">
        <f t="shared" si="13"/>
        <v>0.0005263497252</v>
      </c>
      <c r="W1088" s="52">
        <f t="shared" si="14"/>
        <v>0</v>
      </c>
      <c r="X1088" s="52">
        <f t="shared" si="15"/>
        <v>0.4103197933</v>
      </c>
      <c r="Y1088" s="52">
        <f t="shared" si="16"/>
        <v>0.1103790102</v>
      </c>
      <c r="Z1088" s="52">
        <f t="shared" si="17"/>
        <v>0.07641845555</v>
      </c>
      <c r="AA1088" s="52">
        <f t="shared" si="18"/>
        <v>0.01587035525</v>
      </c>
      <c r="AB1088" s="52">
        <f t="shared" si="19"/>
        <v>1.650860806</v>
      </c>
      <c r="AC1088" s="53">
        <f t="shared" si="20"/>
        <v>4.961097594</v>
      </c>
      <c r="AD1088" s="54">
        <f t="shared" si="21"/>
        <v>1.242254632</v>
      </c>
      <c r="AE1088" s="54">
        <f t="shared" si="22"/>
        <v>0.0007509499517</v>
      </c>
      <c r="AF1088" s="54">
        <f t="shared" si="23"/>
        <v>0.623766076</v>
      </c>
      <c r="AG1088" s="54">
        <f t="shared" si="24"/>
        <v>0.0007895245878</v>
      </c>
      <c r="AH1088" s="54">
        <f t="shared" si="25"/>
        <v>0</v>
      </c>
      <c r="AI1088" s="54">
        <f t="shared" si="26"/>
        <v>0.4103197933</v>
      </c>
      <c r="AJ1088" s="54">
        <f t="shared" si="27"/>
        <v>0.1103790102</v>
      </c>
      <c r="AK1088" s="54">
        <f t="shared" si="28"/>
        <v>0.07641845555</v>
      </c>
      <c r="AL1088" s="54">
        <f t="shared" si="29"/>
        <v>0.01587035525</v>
      </c>
      <c r="AM1088" s="54">
        <f t="shared" si="30"/>
        <v>2.480548797</v>
      </c>
      <c r="AN1088" s="54">
        <f t="shared" si="31"/>
        <v>-4.961097594</v>
      </c>
      <c r="AO1088" s="55">
        <f t="shared" si="32"/>
        <v>3.009956086</v>
      </c>
      <c r="AP1088" s="55">
        <f t="shared" si="33"/>
        <v>0.001819535479</v>
      </c>
      <c r="AQ1088" s="55">
        <f t="shared" si="34"/>
        <v>2.015162268</v>
      </c>
      <c r="AR1088" s="55">
        <f t="shared" si="35"/>
        <v>0.002550667983</v>
      </c>
      <c r="AS1088" s="55">
        <f t="shared" si="36"/>
        <v>0</v>
      </c>
      <c r="AT1088" s="55">
        <f t="shared" si="37"/>
        <v>1.988391956</v>
      </c>
      <c r="AU1088" s="55">
        <f t="shared" si="38"/>
        <v>0.5348919053</v>
      </c>
      <c r="AV1088" s="55">
        <f t="shared" si="39"/>
        <v>0.3703205275</v>
      </c>
      <c r="AW1088" s="55">
        <f t="shared" si="40"/>
        <v>0.0769070545</v>
      </c>
      <c r="AX1088" s="55">
        <f t="shared" si="41"/>
        <v>8</v>
      </c>
      <c r="AY1088" s="55">
        <f t="shared" si="42"/>
        <v>24.04126418</v>
      </c>
      <c r="AZ1088" s="54">
        <f t="shared" ref="AZ1088:BA1088" si="7658">AO1088*2</f>
        <v>6.019912171</v>
      </c>
      <c r="BA1088" s="54">
        <f t="shared" si="7658"/>
        <v>0.003639070958</v>
      </c>
      <c r="BB1088" s="54">
        <f t="shared" ref="BB1088:BD1088" si="7659">AQ1088*(3/2)</f>
        <v>3.022743402</v>
      </c>
      <c r="BC1088" s="54">
        <f t="shared" si="7659"/>
        <v>0.003826001974</v>
      </c>
      <c r="BD1088" s="54">
        <f t="shared" si="7659"/>
        <v>0</v>
      </c>
      <c r="BE1088" s="54">
        <f t="shared" ref="BE1088:BH1088" si="7660">AT1088</f>
        <v>1.988391956</v>
      </c>
      <c r="BF1088" s="54">
        <f t="shared" si="7660"/>
        <v>0.5348919053</v>
      </c>
      <c r="BG1088" s="54">
        <f t="shared" si="7660"/>
        <v>0.3703205275</v>
      </c>
      <c r="BH1088" s="54">
        <f t="shared" si="7660"/>
        <v>0.0769070545</v>
      </c>
      <c r="BI1088" s="54">
        <f t="shared" si="46"/>
        <v>12.02063209</v>
      </c>
      <c r="BJ1088" s="54">
        <f t="shared" si="47"/>
        <v>-24.04126418</v>
      </c>
      <c r="BK1088" s="56">
        <f t="shared" ref="BK1088:BN1088" si="7661">AO1088</f>
        <v>3.009956086</v>
      </c>
      <c r="BL1088" s="56">
        <f t="shared" si="7661"/>
        <v>0.001819535479</v>
      </c>
      <c r="BM1088" s="56">
        <f t="shared" si="7661"/>
        <v>2.015162268</v>
      </c>
      <c r="BN1088" s="56">
        <f t="shared" si="7661"/>
        <v>0.002550667983</v>
      </c>
      <c r="BO1088" s="56">
        <f t="shared" si="49"/>
        <v>0</v>
      </c>
      <c r="BP1088" s="56">
        <f t="shared" si="50"/>
        <v>1.988391956</v>
      </c>
      <c r="BQ1088" s="56">
        <f t="shared" ref="BQ1088:BS1088" si="7662">AU1088</f>
        <v>0.5348919053</v>
      </c>
      <c r="BR1088" s="56">
        <f t="shared" si="7662"/>
        <v>0.3703205275</v>
      </c>
      <c r="BS1088" s="56">
        <f t="shared" si="7662"/>
        <v>0.0769070545</v>
      </c>
      <c r="BT1088" s="56">
        <f t="shared" si="52"/>
        <v>8</v>
      </c>
      <c r="BU1088" s="50">
        <f t="shared" ref="BU1088:BX1088" si="7663">AZ1088</f>
        <v>6.019912171</v>
      </c>
      <c r="BV1088" s="50">
        <f t="shared" si="7663"/>
        <v>0.003639070958</v>
      </c>
      <c r="BW1088" s="50">
        <f t="shared" si="7663"/>
        <v>3.022743402</v>
      </c>
      <c r="BX1088" s="50">
        <f t="shared" si="7663"/>
        <v>0.003826001974</v>
      </c>
      <c r="BY1088" s="50">
        <f t="shared" si="54"/>
        <v>0</v>
      </c>
      <c r="BZ1088" s="50">
        <f t="shared" si="55"/>
        <v>1.988391956</v>
      </c>
      <c r="CA1088" s="50">
        <f t="shared" ref="CA1088:CC1088" si="7664">BF1088</f>
        <v>0.5348919053</v>
      </c>
      <c r="CB1088" s="50">
        <f t="shared" si="7664"/>
        <v>0.3703205275</v>
      </c>
      <c r="CC1088" s="50">
        <f t="shared" si="7664"/>
        <v>0.0769070545</v>
      </c>
      <c r="CD1088" s="50">
        <f t="shared" si="57"/>
        <v>12.02063209</v>
      </c>
      <c r="CE1088" s="57">
        <f t="shared" si="58"/>
        <v>37.32</v>
      </c>
      <c r="CF1088" s="57">
        <f t="shared" si="59"/>
        <v>0.03</v>
      </c>
      <c r="CG1088" s="57">
        <f t="shared" si="60"/>
        <v>21.2</v>
      </c>
      <c r="CH1088" s="57">
        <f t="shared" si="61"/>
        <v>0.04</v>
      </c>
      <c r="CI1088" s="58">
        <f t="shared" si="62"/>
        <v>0</v>
      </c>
      <c r="CJ1088" s="58">
        <f t="shared" si="63"/>
        <v>29.48</v>
      </c>
      <c r="CK1088" s="57">
        <f t="shared" si="64"/>
        <v>7.83</v>
      </c>
      <c r="CL1088" s="57">
        <f t="shared" si="65"/>
        <v>3.08</v>
      </c>
      <c r="CM1088" s="57">
        <f t="shared" si="66"/>
        <v>0.89</v>
      </c>
      <c r="CN1088" s="57">
        <f t="shared" si="67"/>
        <v>99.87</v>
      </c>
      <c r="CO1088" s="59">
        <f t="shared" si="68"/>
        <v>0.1246655785</v>
      </c>
      <c r="CP1088" s="59">
        <f t="shared" si="69"/>
        <v>0.6693769723</v>
      </c>
      <c r="CQ1088" s="59">
        <f t="shared" si="70"/>
        <v>0.1800672765</v>
      </c>
      <c r="CR1088" s="59">
        <f t="shared" si="71"/>
        <v>0.02589017278</v>
      </c>
      <c r="CS1088" s="60">
        <f t="shared" si="72"/>
        <v>12.46655785</v>
      </c>
      <c r="CT1088" s="60">
        <f t="shared" si="73"/>
        <v>2.589017278</v>
      </c>
      <c r="CU1088" s="60">
        <f t="shared" si="74"/>
        <v>84.94442487</v>
      </c>
      <c r="CV1088" s="61">
        <f t="shared" si="75"/>
        <v>0.08822296202</v>
      </c>
      <c r="CW1088" s="61">
        <f t="shared" si="76"/>
        <v>0.107960391</v>
      </c>
      <c r="CX1088" s="62"/>
    </row>
    <row r="1089" ht="15.75" customHeight="1">
      <c r="A1089" s="17" t="s">
        <v>53</v>
      </c>
      <c r="B1089" s="17" t="s">
        <v>1069</v>
      </c>
      <c r="C1089" s="84" t="s">
        <v>1070</v>
      </c>
      <c r="D1089" s="83"/>
      <c r="E1089" s="83" t="s">
        <v>1071</v>
      </c>
      <c r="F1089" s="2">
        <v>96.0</v>
      </c>
      <c r="G1089" s="3" t="s">
        <v>1167</v>
      </c>
      <c r="H1089" s="48">
        <v>36.15</v>
      </c>
      <c r="I1089" s="49">
        <v>0.07</v>
      </c>
      <c r="J1089" s="49">
        <v>20.52</v>
      </c>
      <c r="K1089" s="49">
        <v>0.25</v>
      </c>
      <c r="L1089" s="49">
        <v>0.1</v>
      </c>
      <c r="M1089" s="49">
        <v>0.0</v>
      </c>
      <c r="N1089" s="49">
        <v>14.49</v>
      </c>
      <c r="O1089" s="49">
        <v>28.06</v>
      </c>
      <c r="P1089" s="49"/>
      <c r="Q1089" s="50">
        <f t="shared" si="8"/>
        <v>99.64</v>
      </c>
      <c r="R1089" s="51">
        <f t="shared" si="9"/>
        <v>12</v>
      </c>
      <c r="S1089" s="52">
        <f t="shared" si="10"/>
        <v>0.6016546752</v>
      </c>
      <c r="T1089" s="52">
        <f t="shared" si="11"/>
        <v>0.001251583253</v>
      </c>
      <c r="U1089" s="52">
        <f t="shared" si="12"/>
        <v>0.4025056566</v>
      </c>
      <c r="V1089" s="52">
        <f t="shared" si="13"/>
        <v>0</v>
      </c>
      <c r="W1089" s="52">
        <f t="shared" si="14"/>
        <v>0</v>
      </c>
      <c r="X1089" s="52">
        <f t="shared" si="15"/>
        <v>0.3905554071</v>
      </c>
      <c r="Y1089" s="52">
        <f t="shared" si="16"/>
        <v>0.2042646051</v>
      </c>
      <c r="Z1089" s="52">
        <f t="shared" si="17"/>
        <v>0.001736783081</v>
      </c>
      <c r="AA1089" s="52">
        <f t="shared" si="18"/>
        <v>0.004457964957</v>
      </c>
      <c r="AB1089" s="52">
        <f t="shared" si="19"/>
        <v>1.606426675</v>
      </c>
      <c r="AC1089" s="53">
        <f t="shared" si="20"/>
        <v>4.821171524</v>
      </c>
      <c r="AD1089" s="54">
        <f t="shared" si="21"/>
        <v>1.20330935</v>
      </c>
      <c r="AE1089" s="54">
        <f t="shared" si="22"/>
        <v>0.002503166506</v>
      </c>
      <c r="AF1089" s="54">
        <f t="shared" si="23"/>
        <v>0.6037584848</v>
      </c>
      <c r="AG1089" s="54">
        <f t="shared" si="24"/>
        <v>0</v>
      </c>
      <c r="AH1089" s="54">
        <f t="shared" si="25"/>
        <v>0</v>
      </c>
      <c r="AI1089" s="54">
        <f t="shared" si="26"/>
        <v>0.3905554071</v>
      </c>
      <c r="AJ1089" s="54">
        <f t="shared" si="27"/>
        <v>0.2042646051</v>
      </c>
      <c r="AK1089" s="54">
        <f t="shared" si="28"/>
        <v>0.001736783081</v>
      </c>
      <c r="AL1089" s="54">
        <f t="shared" si="29"/>
        <v>0.004457964957</v>
      </c>
      <c r="AM1089" s="54">
        <f t="shared" si="30"/>
        <v>2.410585762</v>
      </c>
      <c r="AN1089" s="54">
        <f t="shared" si="31"/>
        <v>-4.821171524</v>
      </c>
      <c r="AO1089" s="55">
        <f t="shared" si="32"/>
        <v>2.996238469</v>
      </c>
      <c r="AP1089" s="55">
        <f t="shared" si="33"/>
        <v>0.006232880826</v>
      </c>
      <c r="AQ1089" s="55">
        <f t="shared" si="34"/>
        <v>2.004476956</v>
      </c>
      <c r="AR1089" s="55">
        <f t="shared" si="35"/>
        <v>0</v>
      </c>
      <c r="AS1089" s="55">
        <f t="shared" si="36"/>
        <v>0</v>
      </c>
      <c r="AT1089" s="55">
        <f t="shared" si="37"/>
        <v>1.94496475</v>
      </c>
      <c r="AU1089" s="55">
        <f t="shared" si="38"/>
        <v>1.017237118</v>
      </c>
      <c r="AV1089" s="55">
        <f t="shared" si="39"/>
        <v>0.008649174506</v>
      </c>
      <c r="AW1089" s="55">
        <f t="shared" si="40"/>
        <v>0.02220065205</v>
      </c>
      <c r="AX1089" s="55">
        <f t="shared" si="41"/>
        <v>8</v>
      </c>
      <c r="AY1089" s="55">
        <f t="shared" si="42"/>
        <v>24.00941966</v>
      </c>
      <c r="AZ1089" s="54">
        <f t="shared" ref="AZ1089:BA1089" si="7665">AO1089*2</f>
        <v>5.992476937</v>
      </c>
      <c r="BA1089" s="54">
        <f t="shared" si="7665"/>
        <v>0.01246576165</v>
      </c>
      <c r="BB1089" s="54">
        <f t="shared" ref="BB1089:BD1089" si="7666">AQ1089*(3/2)</f>
        <v>3.006715434</v>
      </c>
      <c r="BC1089" s="54">
        <f t="shared" si="7666"/>
        <v>0</v>
      </c>
      <c r="BD1089" s="54">
        <f t="shared" si="7666"/>
        <v>0</v>
      </c>
      <c r="BE1089" s="54">
        <f t="shared" ref="BE1089:BH1089" si="7667">AT1089</f>
        <v>1.94496475</v>
      </c>
      <c r="BF1089" s="54">
        <f t="shared" si="7667"/>
        <v>1.017237118</v>
      </c>
      <c r="BG1089" s="54">
        <f t="shared" si="7667"/>
        <v>0.008649174506</v>
      </c>
      <c r="BH1089" s="54">
        <f t="shared" si="7667"/>
        <v>0.02220065205</v>
      </c>
      <c r="BI1089" s="54">
        <f t="shared" si="46"/>
        <v>12.00470983</v>
      </c>
      <c r="BJ1089" s="54">
        <f t="shared" si="47"/>
        <v>-24.00941966</v>
      </c>
      <c r="BK1089" s="56">
        <f t="shared" ref="BK1089:BN1089" si="7668">AO1089</f>
        <v>2.996238469</v>
      </c>
      <c r="BL1089" s="56">
        <f t="shared" si="7668"/>
        <v>0.006232880826</v>
      </c>
      <c r="BM1089" s="56">
        <f t="shared" si="7668"/>
        <v>2.004476956</v>
      </c>
      <c r="BN1089" s="56">
        <f t="shared" si="7668"/>
        <v>0</v>
      </c>
      <c r="BO1089" s="56">
        <f t="shared" si="49"/>
        <v>0</v>
      </c>
      <c r="BP1089" s="56">
        <f t="shared" si="50"/>
        <v>1.94496475</v>
      </c>
      <c r="BQ1089" s="56">
        <f t="shared" ref="BQ1089:BS1089" si="7669">AU1089</f>
        <v>1.017237118</v>
      </c>
      <c r="BR1089" s="56">
        <f t="shared" si="7669"/>
        <v>0.008649174506</v>
      </c>
      <c r="BS1089" s="56">
        <f t="shared" si="7669"/>
        <v>0.02220065205</v>
      </c>
      <c r="BT1089" s="56">
        <f t="shared" si="52"/>
        <v>8</v>
      </c>
      <c r="BU1089" s="50">
        <f t="shared" ref="BU1089:BX1089" si="7670">AZ1089</f>
        <v>5.992476937</v>
      </c>
      <c r="BV1089" s="50">
        <f t="shared" si="7670"/>
        <v>0.01246576165</v>
      </c>
      <c r="BW1089" s="50">
        <f t="shared" si="7670"/>
        <v>3.006715434</v>
      </c>
      <c r="BX1089" s="50">
        <f t="shared" si="7670"/>
        <v>0</v>
      </c>
      <c r="BY1089" s="50">
        <f t="shared" si="54"/>
        <v>0</v>
      </c>
      <c r="BZ1089" s="50">
        <f t="shared" si="55"/>
        <v>1.94496475</v>
      </c>
      <c r="CA1089" s="50">
        <f t="shared" ref="CA1089:CC1089" si="7671">BF1089</f>
        <v>1.017237118</v>
      </c>
      <c r="CB1089" s="50">
        <f t="shared" si="7671"/>
        <v>0.008649174506</v>
      </c>
      <c r="CC1089" s="50">
        <f t="shared" si="7671"/>
        <v>0.02220065205</v>
      </c>
      <c r="CD1089" s="50">
        <f t="shared" si="57"/>
        <v>12.00470983</v>
      </c>
      <c r="CE1089" s="57">
        <f t="shared" si="58"/>
        <v>36.15</v>
      </c>
      <c r="CF1089" s="57">
        <f t="shared" si="59"/>
        <v>0.1</v>
      </c>
      <c r="CG1089" s="57">
        <f t="shared" si="60"/>
        <v>20.52</v>
      </c>
      <c r="CH1089" s="57">
        <f t="shared" si="61"/>
        <v>0</v>
      </c>
      <c r="CI1089" s="58">
        <f t="shared" si="62"/>
        <v>0</v>
      </c>
      <c r="CJ1089" s="58">
        <f t="shared" si="63"/>
        <v>28.06</v>
      </c>
      <c r="CK1089" s="57">
        <f t="shared" si="64"/>
        <v>14.49</v>
      </c>
      <c r="CL1089" s="57">
        <f t="shared" si="65"/>
        <v>0.07</v>
      </c>
      <c r="CM1089" s="57">
        <f t="shared" si="66"/>
        <v>0.25</v>
      </c>
      <c r="CN1089" s="57">
        <f t="shared" si="67"/>
        <v>99.64</v>
      </c>
      <c r="CO1089" s="59">
        <f t="shared" si="68"/>
        <v>0.002889751127</v>
      </c>
      <c r="CP1089" s="59">
        <f t="shared" si="69"/>
        <v>0.6498266481</v>
      </c>
      <c r="CQ1089" s="59">
        <f t="shared" si="70"/>
        <v>0.339866204</v>
      </c>
      <c r="CR1089" s="59">
        <f t="shared" si="71"/>
        <v>0.007417396796</v>
      </c>
      <c r="CS1089" s="60">
        <f t="shared" si="72"/>
        <v>0.2889751127</v>
      </c>
      <c r="CT1089" s="60">
        <f t="shared" si="73"/>
        <v>0.7417396796</v>
      </c>
      <c r="CU1089" s="60">
        <f t="shared" si="74"/>
        <v>98.96928521</v>
      </c>
      <c r="CV1089" s="61">
        <f t="shared" si="75"/>
        <v>0.008862272359</v>
      </c>
      <c r="CW1089" s="61">
        <f t="shared" si="76"/>
        <v>0.002502524476</v>
      </c>
      <c r="CX1089" s="62"/>
    </row>
    <row r="1090" ht="15.75" customHeight="1">
      <c r="A1090" s="17" t="s">
        <v>53</v>
      </c>
      <c r="B1090" s="17" t="s">
        <v>1069</v>
      </c>
      <c r="C1090" s="84" t="s">
        <v>1070</v>
      </c>
      <c r="D1090" s="83"/>
      <c r="E1090" s="83" t="s">
        <v>1071</v>
      </c>
      <c r="F1090" s="2">
        <v>97.0</v>
      </c>
      <c r="G1090" s="3" t="s">
        <v>1168</v>
      </c>
      <c r="H1090" s="48">
        <v>38.0</v>
      </c>
      <c r="I1090" s="49">
        <v>5.16</v>
      </c>
      <c r="J1090" s="49">
        <v>21.22</v>
      </c>
      <c r="K1090" s="49">
        <v>1.49</v>
      </c>
      <c r="L1090" s="49">
        <v>0.0</v>
      </c>
      <c r="M1090" s="49">
        <v>0.04</v>
      </c>
      <c r="N1090" s="49">
        <v>3.06</v>
      </c>
      <c r="O1090" s="49">
        <v>30.5</v>
      </c>
      <c r="P1090" s="49"/>
      <c r="Q1090" s="50">
        <f t="shared" si="8"/>
        <v>99.47</v>
      </c>
      <c r="R1090" s="51">
        <f t="shared" si="9"/>
        <v>12</v>
      </c>
      <c r="S1090" s="52">
        <f t="shared" si="10"/>
        <v>0.6324447485</v>
      </c>
      <c r="T1090" s="52">
        <f t="shared" si="11"/>
        <v>0</v>
      </c>
      <c r="U1090" s="52">
        <f t="shared" si="12"/>
        <v>0.4162363563</v>
      </c>
      <c r="V1090" s="52">
        <f t="shared" si="13"/>
        <v>0.0005263497252</v>
      </c>
      <c r="W1090" s="52">
        <f t="shared" si="14"/>
        <v>0</v>
      </c>
      <c r="X1090" s="52">
        <f t="shared" si="15"/>
        <v>0.4245167468</v>
      </c>
      <c r="Y1090" s="52">
        <f t="shared" si="16"/>
        <v>0.04313662469</v>
      </c>
      <c r="Z1090" s="52">
        <f t="shared" si="17"/>
        <v>0.1280257242</v>
      </c>
      <c r="AA1090" s="52">
        <f t="shared" si="18"/>
        <v>0.02656947114</v>
      </c>
      <c r="AB1090" s="52">
        <f t="shared" si="19"/>
        <v>1.671456021</v>
      </c>
      <c r="AC1090" s="53">
        <f t="shared" si="20"/>
        <v>5.024564246</v>
      </c>
      <c r="AD1090" s="54">
        <f t="shared" si="21"/>
        <v>1.264889497</v>
      </c>
      <c r="AE1090" s="54">
        <f t="shared" si="22"/>
        <v>0</v>
      </c>
      <c r="AF1090" s="54">
        <f t="shared" si="23"/>
        <v>0.6243545345</v>
      </c>
      <c r="AG1090" s="54">
        <f t="shared" si="24"/>
        <v>0.0007895245878</v>
      </c>
      <c r="AH1090" s="54">
        <f t="shared" si="25"/>
        <v>0</v>
      </c>
      <c r="AI1090" s="54">
        <f t="shared" si="26"/>
        <v>0.4245167468</v>
      </c>
      <c r="AJ1090" s="54">
        <f t="shared" si="27"/>
        <v>0.04313662469</v>
      </c>
      <c r="AK1090" s="54">
        <f t="shared" si="28"/>
        <v>0.1280257242</v>
      </c>
      <c r="AL1090" s="54">
        <f t="shared" si="29"/>
        <v>0.02656947114</v>
      </c>
      <c r="AM1090" s="54">
        <f t="shared" si="30"/>
        <v>2.512282123</v>
      </c>
      <c r="AN1090" s="54">
        <f t="shared" si="31"/>
        <v>-5.024564246</v>
      </c>
      <c r="AO1090" s="55">
        <f t="shared" si="32"/>
        <v>3.027036262</v>
      </c>
      <c r="AP1090" s="55">
        <f t="shared" si="33"/>
        <v>0</v>
      </c>
      <c r="AQ1090" s="55">
        <f t="shared" si="34"/>
        <v>1.992209671</v>
      </c>
      <c r="AR1090" s="55">
        <f t="shared" si="35"/>
        <v>0.002519239362</v>
      </c>
      <c r="AS1090" s="55">
        <f t="shared" si="36"/>
        <v>0</v>
      </c>
      <c r="AT1090" s="55">
        <f t="shared" si="37"/>
        <v>2.031841658</v>
      </c>
      <c r="AU1090" s="55">
        <f t="shared" si="38"/>
        <v>0.2064625052</v>
      </c>
      <c r="AV1090" s="55">
        <f t="shared" si="39"/>
        <v>0.6127626338</v>
      </c>
      <c r="AW1090" s="55">
        <f t="shared" si="40"/>
        <v>0.1271680298</v>
      </c>
      <c r="AX1090" s="55">
        <f t="shared" si="41"/>
        <v>8</v>
      </c>
      <c r="AY1090" s="55">
        <f t="shared" si="42"/>
        <v>24.04880144</v>
      </c>
      <c r="AZ1090" s="54">
        <f t="shared" ref="AZ1090:BA1090" si="7672">AO1090*2</f>
        <v>6.054072525</v>
      </c>
      <c r="BA1090" s="54">
        <f t="shared" si="7672"/>
        <v>0</v>
      </c>
      <c r="BB1090" s="54">
        <f t="shared" ref="BB1090:BD1090" si="7673">AQ1090*(3/2)</f>
        <v>2.988314507</v>
      </c>
      <c r="BC1090" s="54">
        <f t="shared" si="7673"/>
        <v>0.003778859043</v>
      </c>
      <c r="BD1090" s="54">
        <f t="shared" si="7673"/>
        <v>0</v>
      </c>
      <c r="BE1090" s="54">
        <f t="shared" ref="BE1090:BH1090" si="7674">AT1090</f>
        <v>2.031841658</v>
      </c>
      <c r="BF1090" s="54">
        <f t="shared" si="7674"/>
        <v>0.2064625052</v>
      </c>
      <c r="BG1090" s="54">
        <f t="shared" si="7674"/>
        <v>0.6127626338</v>
      </c>
      <c r="BH1090" s="54">
        <f t="shared" si="7674"/>
        <v>0.1271680298</v>
      </c>
      <c r="BI1090" s="54">
        <f t="shared" si="46"/>
        <v>12.02440072</v>
      </c>
      <c r="BJ1090" s="54">
        <f t="shared" si="47"/>
        <v>-24.04880144</v>
      </c>
      <c r="BK1090" s="56">
        <f t="shared" ref="BK1090:BN1090" si="7675">AO1090</f>
        <v>3.027036262</v>
      </c>
      <c r="BL1090" s="56">
        <f t="shared" si="7675"/>
        <v>0</v>
      </c>
      <c r="BM1090" s="56">
        <f t="shared" si="7675"/>
        <v>1.992209671</v>
      </c>
      <c r="BN1090" s="56">
        <f t="shared" si="7675"/>
        <v>0.002519239362</v>
      </c>
      <c r="BO1090" s="56">
        <f t="shared" si="49"/>
        <v>0</v>
      </c>
      <c r="BP1090" s="56">
        <f t="shared" si="50"/>
        <v>2.031841658</v>
      </c>
      <c r="BQ1090" s="56">
        <f t="shared" ref="BQ1090:BS1090" si="7676">AU1090</f>
        <v>0.2064625052</v>
      </c>
      <c r="BR1090" s="56">
        <f t="shared" si="7676"/>
        <v>0.6127626338</v>
      </c>
      <c r="BS1090" s="56">
        <f t="shared" si="7676"/>
        <v>0.1271680298</v>
      </c>
      <c r="BT1090" s="56">
        <f t="shared" si="52"/>
        <v>8</v>
      </c>
      <c r="BU1090" s="50">
        <f t="shared" ref="BU1090:BX1090" si="7677">AZ1090</f>
        <v>6.054072525</v>
      </c>
      <c r="BV1090" s="50">
        <f t="shared" si="7677"/>
        <v>0</v>
      </c>
      <c r="BW1090" s="50">
        <f t="shared" si="7677"/>
        <v>2.988314507</v>
      </c>
      <c r="BX1090" s="50">
        <f t="shared" si="7677"/>
        <v>0.003778859043</v>
      </c>
      <c r="BY1090" s="50">
        <f t="shared" si="54"/>
        <v>0</v>
      </c>
      <c r="BZ1090" s="50">
        <f t="shared" si="55"/>
        <v>2.031841658</v>
      </c>
      <c r="CA1090" s="50">
        <f t="shared" ref="CA1090:CC1090" si="7678">BF1090</f>
        <v>0.2064625052</v>
      </c>
      <c r="CB1090" s="50">
        <f t="shared" si="7678"/>
        <v>0.6127626338</v>
      </c>
      <c r="CC1090" s="50">
        <f t="shared" si="7678"/>
        <v>0.1271680298</v>
      </c>
      <c r="CD1090" s="50">
        <f t="shared" si="57"/>
        <v>12.02440072</v>
      </c>
      <c r="CE1090" s="57">
        <f t="shared" si="58"/>
        <v>38</v>
      </c>
      <c r="CF1090" s="57">
        <f t="shared" si="59"/>
        <v>0</v>
      </c>
      <c r="CG1090" s="57">
        <f t="shared" si="60"/>
        <v>21.22</v>
      </c>
      <c r="CH1090" s="57">
        <f t="shared" si="61"/>
        <v>0.04</v>
      </c>
      <c r="CI1090" s="58">
        <f t="shared" si="62"/>
        <v>0</v>
      </c>
      <c r="CJ1090" s="58">
        <f t="shared" si="63"/>
        <v>30.5</v>
      </c>
      <c r="CK1090" s="57">
        <f t="shared" si="64"/>
        <v>3.06</v>
      </c>
      <c r="CL1090" s="57">
        <f t="shared" si="65"/>
        <v>5.16</v>
      </c>
      <c r="CM1090" s="57">
        <f t="shared" si="66"/>
        <v>1.49</v>
      </c>
      <c r="CN1090" s="57">
        <f t="shared" si="67"/>
        <v>99.47</v>
      </c>
      <c r="CO1090" s="59">
        <f t="shared" si="68"/>
        <v>0.205746917</v>
      </c>
      <c r="CP1090" s="59">
        <f t="shared" si="69"/>
        <v>0.682230172</v>
      </c>
      <c r="CQ1090" s="59">
        <f t="shared" si="70"/>
        <v>0.0693237831</v>
      </c>
      <c r="CR1090" s="59">
        <f t="shared" si="71"/>
        <v>0.0426991279</v>
      </c>
      <c r="CS1090" s="60">
        <f t="shared" si="72"/>
        <v>20.5746917</v>
      </c>
      <c r="CT1090" s="60">
        <f t="shared" si="73"/>
        <v>4.26991279</v>
      </c>
      <c r="CU1090" s="60">
        <f t="shared" si="74"/>
        <v>75.15539551</v>
      </c>
      <c r="CV1090" s="61">
        <f t="shared" si="75"/>
        <v>0.1455725864</v>
      </c>
      <c r="CW1090" s="61">
        <f t="shared" si="76"/>
        <v>0.1781768301</v>
      </c>
      <c r="CX1090" s="62"/>
    </row>
    <row r="1091" ht="15.75" customHeight="1">
      <c r="A1091" s="17" t="s">
        <v>53</v>
      </c>
      <c r="B1091" s="17" t="s">
        <v>1069</v>
      </c>
      <c r="C1091" s="84" t="s">
        <v>1070</v>
      </c>
      <c r="D1091" s="83"/>
      <c r="E1091" s="83" t="s">
        <v>1071</v>
      </c>
      <c r="F1091" s="2">
        <v>98.0</v>
      </c>
      <c r="G1091" s="3" t="s">
        <v>1169</v>
      </c>
      <c r="H1091" s="48">
        <v>37.81</v>
      </c>
      <c r="I1091" s="49">
        <v>4.73</v>
      </c>
      <c r="J1091" s="49">
        <v>21.29</v>
      </c>
      <c r="K1091" s="49">
        <v>1.64</v>
      </c>
      <c r="L1091" s="49">
        <v>0.04</v>
      </c>
      <c r="M1091" s="49">
        <v>0.03</v>
      </c>
      <c r="N1091" s="49">
        <v>6.75</v>
      </c>
      <c r="O1091" s="49">
        <v>27.44</v>
      </c>
      <c r="P1091" s="49"/>
      <c r="Q1091" s="50">
        <f t="shared" si="8"/>
        <v>99.73</v>
      </c>
      <c r="R1091" s="51">
        <f t="shared" si="9"/>
        <v>12</v>
      </c>
      <c r="S1091" s="52">
        <f t="shared" si="10"/>
        <v>0.6292825247</v>
      </c>
      <c r="T1091" s="52">
        <f t="shared" si="11"/>
        <v>0.0005006333011</v>
      </c>
      <c r="U1091" s="52">
        <f t="shared" si="12"/>
        <v>0.4176094263</v>
      </c>
      <c r="V1091" s="52">
        <f t="shared" si="13"/>
        <v>0.0003947622939</v>
      </c>
      <c r="W1091" s="52">
        <f t="shared" si="14"/>
        <v>0</v>
      </c>
      <c r="X1091" s="52">
        <f t="shared" si="15"/>
        <v>0.3819258863</v>
      </c>
      <c r="Y1091" s="52">
        <f t="shared" si="16"/>
        <v>0.09515431916</v>
      </c>
      <c r="Z1091" s="52">
        <f t="shared" si="17"/>
        <v>0.1173569139</v>
      </c>
      <c r="AA1091" s="52">
        <f t="shared" si="18"/>
        <v>0.02924425012</v>
      </c>
      <c r="AB1091" s="52">
        <f t="shared" si="19"/>
        <v>1.671468716</v>
      </c>
      <c r="AC1091" s="53">
        <f t="shared" si="20"/>
        <v>5.020507937</v>
      </c>
      <c r="AD1091" s="54">
        <f t="shared" si="21"/>
        <v>1.258565049</v>
      </c>
      <c r="AE1091" s="54">
        <f t="shared" si="22"/>
        <v>0.001001266602</v>
      </c>
      <c r="AF1091" s="54">
        <f t="shared" si="23"/>
        <v>0.6264141395</v>
      </c>
      <c r="AG1091" s="54">
        <f t="shared" si="24"/>
        <v>0.0005921434408</v>
      </c>
      <c r="AH1091" s="54">
        <f t="shared" si="25"/>
        <v>0</v>
      </c>
      <c r="AI1091" s="54">
        <f t="shared" si="26"/>
        <v>0.3819258863</v>
      </c>
      <c r="AJ1091" s="54">
        <f t="shared" si="27"/>
        <v>0.09515431916</v>
      </c>
      <c r="AK1091" s="54">
        <f t="shared" si="28"/>
        <v>0.1173569139</v>
      </c>
      <c r="AL1091" s="54">
        <f t="shared" si="29"/>
        <v>0.02924425012</v>
      </c>
      <c r="AM1091" s="54">
        <f t="shared" si="30"/>
        <v>2.510253968</v>
      </c>
      <c r="AN1091" s="54">
        <f t="shared" si="31"/>
        <v>-5.020507937</v>
      </c>
      <c r="AO1091" s="55">
        <f t="shared" si="32"/>
        <v>3.011878206</v>
      </c>
      <c r="AP1091" s="55">
        <f t="shared" si="33"/>
        <v>0.002396136027</v>
      </c>
      <c r="AQ1091" s="55">
        <f t="shared" si="34"/>
        <v>1.998766341</v>
      </c>
      <c r="AR1091" s="55">
        <f t="shared" si="35"/>
        <v>0.001889415172</v>
      </c>
      <c r="AS1091" s="55">
        <f t="shared" si="36"/>
        <v>0</v>
      </c>
      <c r="AT1091" s="55">
        <f t="shared" si="37"/>
        <v>1.827977432</v>
      </c>
      <c r="AU1091" s="55">
        <f t="shared" si="38"/>
        <v>0.4554285377</v>
      </c>
      <c r="AV1091" s="55">
        <f t="shared" si="39"/>
        <v>0.5616948149</v>
      </c>
      <c r="AW1091" s="55">
        <f t="shared" si="40"/>
        <v>0.1399691174</v>
      </c>
      <c r="AX1091" s="55">
        <f t="shared" si="41"/>
        <v>8</v>
      </c>
      <c r="AY1091" s="55">
        <f t="shared" si="42"/>
        <v>24.02920444</v>
      </c>
      <c r="AZ1091" s="54">
        <f t="shared" ref="AZ1091:BA1091" si="7679">AO1091*2</f>
        <v>6.023756412</v>
      </c>
      <c r="BA1091" s="54">
        <f t="shared" si="7679"/>
        <v>0.004792272054</v>
      </c>
      <c r="BB1091" s="54">
        <f t="shared" ref="BB1091:BD1091" si="7680">AQ1091*(3/2)</f>
        <v>2.998149512</v>
      </c>
      <c r="BC1091" s="54">
        <f t="shared" si="7680"/>
        <v>0.002834122757</v>
      </c>
      <c r="BD1091" s="54">
        <f t="shared" si="7680"/>
        <v>0</v>
      </c>
      <c r="BE1091" s="54">
        <f t="shared" ref="BE1091:BH1091" si="7681">AT1091</f>
        <v>1.827977432</v>
      </c>
      <c r="BF1091" s="54">
        <f t="shared" si="7681"/>
        <v>0.4554285377</v>
      </c>
      <c r="BG1091" s="54">
        <f t="shared" si="7681"/>
        <v>0.5616948149</v>
      </c>
      <c r="BH1091" s="54">
        <f t="shared" si="7681"/>
        <v>0.1399691174</v>
      </c>
      <c r="BI1091" s="54">
        <f t="shared" si="46"/>
        <v>12.01460222</v>
      </c>
      <c r="BJ1091" s="54">
        <f t="shared" si="47"/>
        <v>-24.02920444</v>
      </c>
      <c r="BK1091" s="56">
        <f t="shared" ref="BK1091:BN1091" si="7682">AO1091</f>
        <v>3.011878206</v>
      </c>
      <c r="BL1091" s="56">
        <f t="shared" si="7682"/>
        <v>0.002396136027</v>
      </c>
      <c r="BM1091" s="56">
        <f t="shared" si="7682"/>
        <v>1.998766341</v>
      </c>
      <c r="BN1091" s="56">
        <f t="shared" si="7682"/>
        <v>0.001889415172</v>
      </c>
      <c r="BO1091" s="56">
        <f t="shared" si="49"/>
        <v>0</v>
      </c>
      <c r="BP1091" s="56">
        <f t="shared" si="50"/>
        <v>1.827977432</v>
      </c>
      <c r="BQ1091" s="56">
        <f t="shared" ref="BQ1091:BS1091" si="7683">AU1091</f>
        <v>0.4554285377</v>
      </c>
      <c r="BR1091" s="56">
        <f t="shared" si="7683"/>
        <v>0.5616948149</v>
      </c>
      <c r="BS1091" s="56">
        <f t="shared" si="7683"/>
        <v>0.1399691174</v>
      </c>
      <c r="BT1091" s="56">
        <f t="shared" si="52"/>
        <v>8</v>
      </c>
      <c r="BU1091" s="50">
        <f t="shared" ref="BU1091:BX1091" si="7684">AZ1091</f>
        <v>6.023756412</v>
      </c>
      <c r="BV1091" s="50">
        <f t="shared" si="7684"/>
        <v>0.004792272054</v>
      </c>
      <c r="BW1091" s="50">
        <f t="shared" si="7684"/>
        <v>2.998149512</v>
      </c>
      <c r="BX1091" s="50">
        <f t="shared" si="7684"/>
        <v>0.002834122757</v>
      </c>
      <c r="BY1091" s="50">
        <f t="shared" si="54"/>
        <v>0</v>
      </c>
      <c r="BZ1091" s="50">
        <f t="shared" si="55"/>
        <v>1.827977432</v>
      </c>
      <c r="CA1091" s="50">
        <f t="shared" ref="CA1091:CC1091" si="7685">BF1091</f>
        <v>0.4554285377</v>
      </c>
      <c r="CB1091" s="50">
        <f t="shared" si="7685"/>
        <v>0.5616948149</v>
      </c>
      <c r="CC1091" s="50">
        <f t="shared" si="7685"/>
        <v>0.1399691174</v>
      </c>
      <c r="CD1091" s="50">
        <f t="shared" si="57"/>
        <v>12.01460222</v>
      </c>
      <c r="CE1091" s="57">
        <f t="shared" si="58"/>
        <v>37.81</v>
      </c>
      <c r="CF1091" s="57">
        <f t="shared" si="59"/>
        <v>0.04</v>
      </c>
      <c r="CG1091" s="57">
        <f t="shared" si="60"/>
        <v>21.29</v>
      </c>
      <c r="CH1091" s="57">
        <f t="shared" si="61"/>
        <v>0.03</v>
      </c>
      <c r="CI1091" s="58">
        <f t="shared" si="62"/>
        <v>0</v>
      </c>
      <c r="CJ1091" s="58">
        <f t="shared" si="63"/>
        <v>27.44</v>
      </c>
      <c r="CK1091" s="57">
        <f t="shared" si="64"/>
        <v>6.75</v>
      </c>
      <c r="CL1091" s="57">
        <f t="shared" si="65"/>
        <v>4.73</v>
      </c>
      <c r="CM1091" s="57">
        <f t="shared" si="66"/>
        <v>1.64</v>
      </c>
      <c r="CN1091" s="57">
        <f t="shared" si="67"/>
        <v>99.73</v>
      </c>
      <c r="CO1091" s="59">
        <f t="shared" si="68"/>
        <v>0.1881680608</v>
      </c>
      <c r="CP1091" s="59">
        <f t="shared" si="69"/>
        <v>0.6123734089</v>
      </c>
      <c r="CQ1091" s="59">
        <f t="shared" si="70"/>
        <v>0.1525688017</v>
      </c>
      <c r="CR1091" s="59">
        <f t="shared" si="71"/>
        <v>0.04688972855</v>
      </c>
      <c r="CS1091" s="60">
        <f t="shared" si="72"/>
        <v>18.81680608</v>
      </c>
      <c r="CT1091" s="60">
        <f t="shared" si="73"/>
        <v>4.688972855</v>
      </c>
      <c r="CU1091" s="60">
        <f t="shared" si="74"/>
        <v>76.49422106</v>
      </c>
      <c r="CV1091" s="61">
        <f t="shared" si="75"/>
        <v>0.140973759</v>
      </c>
      <c r="CW1091" s="61">
        <f t="shared" si="76"/>
        <v>0.1629535407</v>
      </c>
      <c r="CX1091" s="62"/>
    </row>
    <row r="1092" ht="15.75" customHeight="1">
      <c r="A1092" s="17" t="s">
        <v>53</v>
      </c>
      <c r="B1092" s="17" t="s">
        <v>1069</v>
      </c>
      <c r="C1092" s="84" t="s">
        <v>1070</v>
      </c>
      <c r="D1092" s="83"/>
      <c r="E1092" s="83" t="s">
        <v>1071</v>
      </c>
      <c r="F1092" s="2">
        <v>99.0</v>
      </c>
      <c r="G1092" s="3" t="s">
        <v>1170</v>
      </c>
      <c r="H1092" s="48">
        <v>37.52</v>
      </c>
      <c r="I1092" s="49">
        <v>4.17</v>
      </c>
      <c r="J1092" s="49">
        <v>21.0</v>
      </c>
      <c r="K1092" s="49">
        <v>1.1</v>
      </c>
      <c r="L1092" s="49">
        <v>0.02</v>
      </c>
      <c r="M1092" s="49">
        <v>0.0</v>
      </c>
      <c r="N1092" s="49">
        <v>3.07</v>
      </c>
      <c r="O1092" s="49">
        <v>32.14</v>
      </c>
      <c r="P1092" s="49"/>
      <c r="Q1092" s="50">
        <f t="shared" si="8"/>
        <v>99.02</v>
      </c>
      <c r="R1092" s="51">
        <f t="shared" si="9"/>
        <v>12</v>
      </c>
      <c r="S1092" s="52">
        <f t="shared" si="10"/>
        <v>0.6244559727</v>
      </c>
      <c r="T1092" s="52">
        <f t="shared" si="11"/>
        <v>0.0002503166506</v>
      </c>
      <c r="U1092" s="52">
        <f t="shared" si="12"/>
        <v>0.4119209936</v>
      </c>
      <c r="V1092" s="52">
        <f t="shared" si="13"/>
        <v>0</v>
      </c>
      <c r="W1092" s="52">
        <f t="shared" si="14"/>
        <v>0</v>
      </c>
      <c r="X1092" s="52">
        <f t="shared" si="15"/>
        <v>0.4473432211</v>
      </c>
      <c r="Y1092" s="52">
        <f t="shared" si="16"/>
        <v>0.04327759405</v>
      </c>
      <c r="Z1092" s="52">
        <f t="shared" si="17"/>
        <v>0.1034626492</v>
      </c>
      <c r="AA1092" s="52">
        <f t="shared" si="18"/>
        <v>0.01961504581</v>
      </c>
      <c r="AB1092" s="52">
        <f t="shared" si="19"/>
        <v>1.650325793</v>
      </c>
      <c r="AC1092" s="53">
        <f t="shared" si="20"/>
        <v>4.961985158</v>
      </c>
      <c r="AD1092" s="54">
        <f t="shared" si="21"/>
        <v>1.248911945</v>
      </c>
      <c r="AE1092" s="54">
        <f t="shared" si="22"/>
        <v>0.0005006333011</v>
      </c>
      <c r="AF1092" s="54">
        <f t="shared" si="23"/>
        <v>0.6178814903</v>
      </c>
      <c r="AG1092" s="54">
        <f t="shared" si="24"/>
        <v>0</v>
      </c>
      <c r="AH1092" s="54">
        <f t="shared" si="25"/>
        <v>0</v>
      </c>
      <c r="AI1092" s="54">
        <f t="shared" si="26"/>
        <v>0.4473432211</v>
      </c>
      <c r="AJ1092" s="54">
        <f t="shared" si="27"/>
        <v>0.04327759405</v>
      </c>
      <c r="AK1092" s="54">
        <f t="shared" si="28"/>
        <v>0.1034626492</v>
      </c>
      <c r="AL1092" s="54">
        <f t="shared" si="29"/>
        <v>0.01961504581</v>
      </c>
      <c r="AM1092" s="54">
        <f t="shared" si="30"/>
        <v>2.480992579</v>
      </c>
      <c r="AN1092" s="54">
        <f t="shared" si="31"/>
        <v>-4.961985158</v>
      </c>
      <c r="AO1092" s="55">
        <f t="shared" si="32"/>
        <v>3.027067627</v>
      </c>
      <c r="AP1092" s="55">
        <f t="shared" si="33"/>
        <v>0.001213416898</v>
      </c>
      <c r="AQ1092" s="55">
        <f t="shared" si="34"/>
        <v>1.996798427</v>
      </c>
      <c r="AR1092" s="55">
        <f t="shared" si="35"/>
        <v>0</v>
      </c>
      <c r="AS1092" s="55">
        <f t="shared" si="36"/>
        <v>0</v>
      </c>
      <c r="AT1092" s="55">
        <f t="shared" si="37"/>
        <v>2.168508657</v>
      </c>
      <c r="AU1092" s="55">
        <f t="shared" si="38"/>
        <v>0.209789336</v>
      </c>
      <c r="AV1092" s="55">
        <f t="shared" si="39"/>
        <v>0.5015380584</v>
      </c>
      <c r="AW1092" s="55">
        <f t="shared" si="40"/>
        <v>0.09508447795</v>
      </c>
      <c r="AX1092" s="55">
        <f t="shared" si="41"/>
        <v>8</v>
      </c>
      <c r="AY1092" s="55">
        <f t="shared" si="42"/>
        <v>24.05336051</v>
      </c>
      <c r="AZ1092" s="54">
        <f t="shared" ref="AZ1092:BA1092" si="7686">AO1092*2</f>
        <v>6.054135253</v>
      </c>
      <c r="BA1092" s="54">
        <f t="shared" si="7686"/>
        <v>0.002426833796</v>
      </c>
      <c r="BB1092" s="54">
        <f t="shared" ref="BB1092:BD1092" si="7687">AQ1092*(3/2)</f>
        <v>2.995197641</v>
      </c>
      <c r="BC1092" s="54">
        <f t="shared" si="7687"/>
        <v>0</v>
      </c>
      <c r="BD1092" s="54">
        <f t="shared" si="7687"/>
        <v>0</v>
      </c>
      <c r="BE1092" s="54">
        <f t="shared" ref="BE1092:BH1092" si="7688">AT1092</f>
        <v>2.168508657</v>
      </c>
      <c r="BF1092" s="54">
        <f t="shared" si="7688"/>
        <v>0.209789336</v>
      </c>
      <c r="BG1092" s="54">
        <f t="shared" si="7688"/>
        <v>0.5015380584</v>
      </c>
      <c r="BH1092" s="54">
        <f t="shared" si="7688"/>
        <v>0.09508447795</v>
      </c>
      <c r="BI1092" s="54">
        <f t="shared" si="46"/>
        <v>12.02668026</v>
      </c>
      <c r="BJ1092" s="54">
        <f t="shared" si="47"/>
        <v>-24.05336051</v>
      </c>
      <c r="BK1092" s="56">
        <f t="shared" ref="BK1092:BN1092" si="7689">AO1092</f>
        <v>3.027067627</v>
      </c>
      <c r="BL1092" s="56">
        <f t="shared" si="7689"/>
        <v>0.001213416898</v>
      </c>
      <c r="BM1092" s="56">
        <f t="shared" si="7689"/>
        <v>1.996798427</v>
      </c>
      <c r="BN1092" s="56">
        <f t="shared" si="7689"/>
        <v>0</v>
      </c>
      <c r="BO1092" s="56">
        <f t="shared" si="49"/>
        <v>0</v>
      </c>
      <c r="BP1092" s="56">
        <f t="shared" si="50"/>
        <v>2.168508657</v>
      </c>
      <c r="BQ1092" s="56">
        <f t="shared" ref="BQ1092:BS1092" si="7690">AU1092</f>
        <v>0.209789336</v>
      </c>
      <c r="BR1092" s="56">
        <f t="shared" si="7690"/>
        <v>0.5015380584</v>
      </c>
      <c r="BS1092" s="56">
        <f t="shared" si="7690"/>
        <v>0.09508447795</v>
      </c>
      <c r="BT1092" s="56">
        <f t="shared" si="52"/>
        <v>8</v>
      </c>
      <c r="BU1092" s="50">
        <f t="shared" ref="BU1092:BX1092" si="7691">AZ1092</f>
        <v>6.054135253</v>
      </c>
      <c r="BV1092" s="50">
        <f t="shared" si="7691"/>
        <v>0.002426833796</v>
      </c>
      <c r="BW1092" s="50">
        <f t="shared" si="7691"/>
        <v>2.995197641</v>
      </c>
      <c r="BX1092" s="50">
        <f t="shared" si="7691"/>
        <v>0</v>
      </c>
      <c r="BY1092" s="50">
        <f t="shared" si="54"/>
        <v>0</v>
      </c>
      <c r="BZ1092" s="50">
        <f t="shared" si="55"/>
        <v>2.168508657</v>
      </c>
      <c r="CA1092" s="50">
        <f t="shared" ref="CA1092:CC1092" si="7692">BF1092</f>
        <v>0.209789336</v>
      </c>
      <c r="CB1092" s="50">
        <f t="shared" si="7692"/>
        <v>0.5015380584</v>
      </c>
      <c r="CC1092" s="50">
        <f t="shared" si="7692"/>
        <v>0.09508447795</v>
      </c>
      <c r="CD1092" s="50">
        <f t="shared" si="57"/>
        <v>12.02668026</v>
      </c>
      <c r="CE1092" s="57">
        <f t="shared" si="58"/>
        <v>37.52</v>
      </c>
      <c r="CF1092" s="57">
        <f t="shared" si="59"/>
        <v>0.02</v>
      </c>
      <c r="CG1092" s="57">
        <f t="shared" si="60"/>
        <v>21</v>
      </c>
      <c r="CH1092" s="57">
        <f t="shared" si="61"/>
        <v>0</v>
      </c>
      <c r="CI1092" s="58">
        <f t="shared" si="62"/>
        <v>0</v>
      </c>
      <c r="CJ1092" s="58">
        <f t="shared" si="63"/>
        <v>32.14</v>
      </c>
      <c r="CK1092" s="57">
        <f t="shared" si="64"/>
        <v>3.07</v>
      </c>
      <c r="CL1092" s="57">
        <f t="shared" si="65"/>
        <v>4.17</v>
      </c>
      <c r="CM1092" s="57">
        <f t="shared" si="66"/>
        <v>1.1</v>
      </c>
      <c r="CN1092" s="57">
        <f t="shared" si="67"/>
        <v>99.02</v>
      </c>
      <c r="CO1092" s="59">
        <f t="shared" si="68"/>
        <v>0.1685887248</v>
      </c>
      <c r="CP1092" s="59">
        <f t="shared" si="69"/>
        <v>0.7289299447</v>
      </c>
      <c r="CQ1092" s="59">
        <f t="shared" si="70"/>
        <v>0.07051930766</v>
      </c>
      <c r="CR1092" s="59">
        <f t="shared" si="71"/>
        <v>0.03196202286</v>
      </c>
      <c r="CS1092" s="60">
        <f t="shared" si="72"/>
        <v>16.85887248</v>
      </c>
      <c r="CT1092" s="60">
        <f t="shared" si="73"/>
        <v>3.196202286</v>
      </c>
      <c r="CU1092" s="60">
        <f t="shared" si="74"/>
        <v>79.94492524</v>
      </c>
      <c r="CV1092" s="61">
        <f t="shared" si="75"/>
        <v>0.1162563853</v>
      </c>
      <c r="CW1092" s="61">
        <f t="shared" si="76"/>
        <v>0.1459978357</v>
      </c>
      <c r="CX1092" s="62"/>
    </row>
    <row r="1093" ht="15.75" customHeight="1">
      <c r="A1093" s="17" t="s">
        <v>53</v>
      </c>
      <c r="B1093" s="17" t="s">
        <v>1069</v>
      </c>
      <c r="C1093" s="84" t="s">
        <v>1070</v>
      </c>
      <c r="D1093" s="83"/>
      <c r="E1093" s="83" t="s">
        <v>1071</v>
      </c>
      <c r="F1093" s="2">
        <v>100.0</v>
      </c>
      <c r="G1093" s="3" t="s">
        <v>1171</v>
      </c>
      <c r="H1093" s="48">
        <v>38.49</v>
      </c>
      <c r="I1093" s="49">
        <v>5.51</v>
      </c>
      <c r="J1093" s="49">
        <v>21.49</v>
      </c>
      <c r="K1093" s="49">
        <v>1.53</v>
      </c>
      <c r="L1093" s="49">
        <v>0.02</v>
      </c>
      <c r="M1093" s="49">
        <v>0.0</v>
      </c>
      <c r="N1093" s="49">
        <v>0.69</v>
      </c>
      <c r="O1093" s="49">
        <v>32.43</v>
      </c>
      <c r="P1093" s="49"/>
      <c r="Q1093" s="50">
        <f t="shared" si="8"/>
        <v>100.16</v>
      </c>
      <c r="R1093" s="51">
        <f t="shared" si="9"/>
        <v>12</v>
      </c>
      <c r="S1093" s="52">
        <f t="shared" si="10"/>
        <v>0.6405999571</v>
      </c>
      <c r="T1093" s="52">
        <f t="shared" si="11"/>
        <v>0.0002503166506</v>
      </c>
      <c r="U1093" s="52">
        <f t="shared" si="12"/>
        <v>0.4215324834</v>
      </c>
      <c r="V1093" s="52">
        <f t="shared" si="13"/>
        <v>0</v>
      </c>
      <c r="W1093" s="52">
        <f t="shared" si="14"/>
        <v>0</v>
      </c>
      <c r="X1093" s="52">
        <f t="shared" si="15"/>
        <v>0.4513796098</v>
      </c>
      <c r="Y1093" s="52">
        <f t="shared" si="16"/>
        <v>0.009726885959</v>
      </c>
      <c r="Z1093" s="52">
        <f t="shared" si="17"/>
        <v>0.1367096396</v>
      </c>
      <c r="AA1093" s="52">
        <f t="shared" si="18"/>
        <v>0.02728274554</v>
      </c>
      <c r="AB1093" s="52">
        <f t="shared" si="19"/>
        <v>1.687481638</v>
      </c>
      <c r="AC1093" s="53">
        <f t="shared" si="20"/>
        <v>5.078196307</v>
      </c>
      <c r="AD1093" s="54">
        <f t="shared" si="21"/>
        <v>1.281199914</v>
      </c>
      <c r="AE1093" s="54">
        <f t="shared" si="22"/>
        <v>0.0005006333011</v>
      </c>
      <c r="AF1093" s="54">
        <f t="shared" si="23"/>
        <v>0.6322987251</v>
      </c>
      <c r="AG1093" s="54">
        <f t="shared" si="24"/>
        <v>0</v>
      </c>
      <c r="AH1093" s="54">
        <f t="shared" si="25"/>
        <v>0</v>
      </c>
      <c r="AI1093" s="54">
        <f t="shared" si="26"/>
        <v>0.4513796098</v>
      </c>
      <c r="AJ1093" s="54">
        <f t="shared" si="27"/>
        <v>0.009726885959</v>
      </c>
      <c r="AK1093" s="54">
        <f t="shared" si="28"/>
        <v>0.1367096396</v>
      </c>
      <c r="AL1093" s="54">
        <f t="shared" si="29"/>
        <v>0.02728274554</v>
      </c>
      <c r="AM1093" s="54">
        <f t="shared" si="30"/>
        <v>2.539098153</v>
      </c>
      <c r="AN1093" s="54">
        <f t="shared" si="31"/>
        <v>-5.078196307</v>
      </c>
      <c r="AO1093" s="55">
        <f t="shared" si="32"/>
        <v>3.03695136</v>
      </c>
      <c r="AP1093" s="55">
        <f t="shared" si="33"/>
        <v>0.001186699256</v>
      </c>
      <c r="AQ1093" s="55">
        <f t="shared" si="34"/>
        <v>1.998397962</v>
      </c>
      <c r="AR1093" s="55">
        <f t="shared" si="35"/>
        <v>0</v>
      </c>
      <c r="AS1093" s="55">
        <f t="shared" si="36"/>
        <v>0</v>
      </c>
      <c r="AT1093" s="55">
        <f t="shared" si="37"/>
        <v>2.13989699</v>
      </c>
      <c r="AU1093" s="55">
        <f t="shared" si="38"/>
        <v>0.04611314631</v>
      </c>
      <c r="AV1093" s="55">
        <f t="shared" si="39"/>
        <v>0.6481120105</v>
      </c>
      <c r="AW1093" s="55">
        <f t="shared" si="40"/>
        <v>0.1293418307</v>
      </c>
      <c r="AX1093" s="55">
        <f t="shared" si="41"/>
        <v>8</v>
      </c>
      <c r="AY1093" s="55">
        <f t="shared" si="42"/>
        <v>24.07467408</v>
      </c>
      <c r="AZ1093" s="54">
        <f t="shared" ref="AZ1093:BA1093" si="7693">AO1093*2</f>
        <v>6.073902721</v>
      </c>
      <c r="BA1093" s="54">
        <f t="shared" si="7693"/>
        <v>0.002373398512</v>
      </c>
      <c r="BB1093" s="54">
        <f t="shared" ref="BB1093:BD1093" si="7694">AQ1093*(3/2)</f>
        <v>2.997596944</v>
      </c>
      <c r="BC1093" s="54">
        <f t="shared" si="7694"/>
        <v>0</v>
      </c>
      <c r="BD1093" s="54">
        <f t="shared" si="7694"/>
        <v>0</v>
      </c>
      <c r="BE1093" s="54">
        <f t="shared" ref="BE1093:BH1093" si="7695">AT1093</f>
        <v>2.13989699</v>
      </c>
      <c r="BF1093" s="54">
        <f t="shared" si="7695"/>
        <v>0.04611314631</v>
      </c>
      <c r="BG1093" s="54">
        <f t="shared" si="7695"/>
        <v>0.6481120105</v>
      </c>
      <c r="BH1093" s="54">
        <f t="shared" si="7695"/>
        <v>0.1293418307</v>
      </c>
      <c r="BI1093" s="54">
        <f t="shared" si="46"/>
        <v>12.03733704</v>
      </c>
      <c r="BJ1093" s="54">
        <f t="shared" si="47"/>
        <v>-24.07467408</v>
      </c>
      <c r="BK1093" s="56">
        <f t="shared" ref="BK1093:BN1093" si="7696">AO1093</f>
        <v>3.03695136</v>
      </c>
      <c r="BL1093" s="56">
        <f t="shared" si="7696"/>
        <v>0.001186699256</v>
      </c>
      <c r="BM1093" s="56">
        <f t="shared" si="7696"/>
        <v>1.998397962</v>
      </c>
      <c r="BN1093" s="56">
        <f t="shared" si="7696"/>
        <v>0</v>
      </c>
      <c r="BO1093" s="56">
        <f t="shared" si="49"/>
        <v>0</v>
      </c>
      <c r="BP1093" s="56">
        <f t="shared" si="50"/>
        <v>2.13989699</v>
      </c>
      <c r="BQ1093" s="56">
        <f t="shared" ref="BQ1093:BS1093" si="7697">AU1093</f>
        <v>0.04611314631</v>
      </c>
      <c r="BR1093" s="56">
        <f t="shared" si="7697"/>
        <v>0.6481120105</v>
      </c>
      <c r="BS1093" s="56">
        <f t="shared" si="7697"/>
        <v>0.1293418307</v>
      </c>
      <c r="BT1093" s="56">
        <f t="shared" si="52"/>
        <v>8</v>
      </c>
      <c r="BU1093" s="50">
        <f t="shared" ref="BU1093:BX1093" si="7698">AZ1093</f>
        <v>6.073902721</v>
      </c>
      <c r="BV1093" s="50">
        <f t="shared" si="7698"/>
        <v>0.002373398512</v>
      </c>
      <c r="BW1093" s="50">
        <f t="shared" si="7698"/>
        <v>2.997596944</v>
      </c>
      <c r="BX1093" s="50">
        <f t="shared" si="7698"/>
        <v>0</v>
      </c>
      <c r="BY1093" s="50">
        <f t="shared" si="54"/>
        <v>0</v>
      </c>
      <c r="BZ1093" s="50">
        <f t="shared" si="55"/>
        <v>2.13989699</v>
      </c>
      <c r="CA1093" s="50">
        <f t="shared" ref="CA1093:CC1093" si="7699">BF1093</f>
        <v>0.04611314631</v>
      </c>
      <c r="CB1093" s="50">
        <f t="shared" si="7699"/>
        <v>0.6481120105</v>
      </c>
      <c r="CC1093" s="50">
        <f t="shared" si="7699"/>
        <v>0.1293418307</v>
      </c>
      <c r="CD1093" s="50">
        <f t="shared" si="57"/>
        <v>12.03733704</v>
      </c>
      <c r="CE1093" s="57">
        <f t="shared" si="58"/>
        <v>38.49</v>
      </c>
      <c r="CF1093" s="57">
        <f t="shared" si="59"/>
        <v>0.02</v>
      </c>
      <c r="CG1093" s="57">
        <f t="shared" si="60"/>
        <v>21.49</v>
      </c>
      <c r="CH1093" s="57">
        <f t="shared" si="61"/>
        <v>0</v>
      </c>
      <c r="CI1093" s="58">
        <f t="shared" si="62"/>
        <v>0</v>
      </c>
      <c r="CJ1093" s="58">
        <f t="shared" si="63"/>
        <v>32.43</v>
      </c>
      <c r="CK1093" s="57">
        <f t="shared" si="64"/>
        <v>0.69</v>
      </c>
      <c r="CL1093" s="57">
        <f t="shared" si="65"/>
        <v>5.51</v>
      </c>
      <c r="CM1093" s="57">
        <f t="shared" si="66"/>
        <v>1.53</v>
      </c>
      <c r="CN1093" s="57">
        <f t="shared" si="67"/>
        <v>100.16</v>
      </c>
      <c r="CO1093" s="59">
        <f t="shared" si="68"/>
        <v>0.2187008229</v>
      </c>
      <c r="CP1093" s="59">
        <f t="shared" si="69"/>
        <v>0.7220931337</v>
      </c>
      <c r="CQ1093" s="59">
        <f t="shared" si="70"/>
        <v>0.01556055571</v>
      </c>
      <c r="CR1093" s="59">
        <f t="shared" si="71"/>
        <v>0.04364548772</v>
      </c>
      <c r="CS1093" s="60">
        <f t="shared" si="72"/>
        <v>21.87008229</v>
      </c>
      <c r="CT1093" s="60">
        <f t="shared" si="73"/>
        <v>4.364548772</v>
      </c>
      <c r="CU1093" s="60">
        <f t="shared" si="74"/>
        <v>73.76536894</v>
      </c>
      <c r="CV1093" s="61">
        <f t="shared" si="75"/>
        <v>0.1529958992</v>
      </c>
      <c r="CW1093" s="61">
        <f t="shared" si="76"/>
        <v>0.1893949126</v>
      </c>
      <c r="CX1093" s="62"/>
    </row>
    <row r="1094" ht="15.75" customHeight="1">
      <c r="A1094" s="17" t="s">
        <v>53</v>
      </c>
      <c r="B1094" s="17" t="s">
        <v>1069</v>
      </c>
      <c r="C1094" s="84" t="s">
        <v>1070</v>
      </c>
      <c r="D1094" s="83"/>
      <c r="E1094" s="83" t="s">
        <v>1071</v>
      </c>
      <c r="F1094" s="2">
        <v>101.0</v>
      </c>
      <c r="G1094" s="3" t="s">
        <v>1172</v>
      </c>
      <c r="H1094" s="48">
        <v>39.22</v>
      </c>
      <c r="I1094" s="49">
        <v>8.74</v>
      </c>
      <c r="J1094" s="49">
        <v>22.0</v>
      </c>
      <c r="K1094" s="49">
        <v>3.42</v>
      </c>
      <c r="L1094" s="49">
        <v>0.02</v>
      </c>
      <c r="M1094" s="49">
        <v>0.16</v>
      </c>
      <c r="N1094" s="49">
        <v>1.73</v>
      </c>
      <c r="O1094" s="49">
        <v>24.93</v>
      </c>
      <c r="P1094" s="49"/>
      <c r="Q1094" s="50">
        <f t="shared" si="8"/>
        <v>100.22</v>
      </c>
      <c r="R1094" s="51">
        <f t="shared" si="9"/>
        <v>12</v>
      </c>
      <c r="S1094" s="52">
        <f t="shared" si="10"/>
        <v>0.6527495535</v>
      </c>
      <c r="T1094" s="52">
        <f t="shared" si="11"/>
        <v>0.0002503166506</v>
      </c>
      <c r="U1094" s="52">
        <f t="shared" si="12"/>
        <v>0.431536279</v>
      </c>
      <c r="V1094" s="52">
        <f t="shared" si="13"/>
        <v>0.002105398901</v>
      </c>
      <c r="W1094" s="52">
        <f t="shared" si="14"/>
        <v>0</v>
      </c>
      <c r="X1094" s="52">
        <f t="shared" si="15"/>
        <v>0.3469902459</v>
      </c>
      <c r="Y1094" s="52">
        <f t="shared" si="16"/>
        <v>0.02438769958</v>
      </c>
      <c r="Z1094" s="52">
        <f t="shared" si="17"/>
        <v>0.2168497732</v>
      </c>
      <c r="AA1094" s="52">
        <f t="shared" si="18"/>
        <v>0.06098496061</v>
      </c>
      <c r="AB1094" s="52">
        <f t="shared" si="19"/>
        <v>1.735854227</v>
      </c>
      <c r="AC1094" s="53">
        <f t="shared" si="20"/>
        <v>5.211349873</v>
      </c>
      <c r="AD1094" s="54">
        <f t="shared" si="21"/>
        <v>1.305499107</v>
      </c>
      <c r="AE1094" s="54">
        <f t="shared" si="22"/>
        <v>0.0005006333011</v>
      </c>
      <c r="AF1094" s="54">
        <f t="shared" si="23"/>
        <v>0.6473044184</v>
      </c>
      <c r="AG1094" s="54">
        <f t="shared" si="24"/>
        <v>0.003158098351</v>
      </c>
      <c r="AH1094" s="54">
        <f t="shared" si="25"/>
        <v>0</v>
      </c>
      <c r="AI1094" s="54">
        <f t="shared" si="26"/>
        <v>0.3469902459</v>
      </c>
      <c r="AJ1094" s="54">
        <f t="shared" si="27"/>
        <v>0.02438769958</v>
      </c>
      <c r="AK1094" s="54">
        <f t="shared" si="28"/>
        <v>0.2168497732</v>
      </c>
      <c r="AL1094" s="54">
        <f t="shared" si="29"/>
        <v>0.06098496061</v>
      </c>
      <c r="AM1094" s="54">
        <f t="shared" si="30"/>
        <v>2.605674936</v>
      </c>
      <c r="AN1094" s="54">
        <f t="shared" si="31"/>
        <v>-5.211349873</v>
      </c>
      <c r="AO1094" s="55">
        <f t="shared" si="32"/>
        <v>3.008315068</v>
      </c>
      <c r="AP1094" s="55">
        <f t="shared" si="33"/>
        <v>0.001153629823</v>
      </c>
      <c r="AQ1094" s="55">
        <f t="shared" si="34"/>
        <v>1.988813448</v>
      </c>
      <c r="AR1094" s="55">
        <f t="shared" si="35"/>
        <v>0.009703113856</v>
      </c>
      <c r="AS1094" s="55">
        <f t="shared" si="36"/>
        <v>0</v>
      </c>
      <c r="AT1094" s="55">
        <f t="shared" si="37"/>
        <v>1.599167674</v>
      </c>
      <c r="AU1094" s="55">
        <f t="shared" si="38"/>
        <v>0.1123951502</v>
      </c>
      <c r="AV1094" s="55">
        <f t="shared" si="39"/>
        <v>0.9993916301</v>
      </c>
      <c r="AW1094" s="55">
        <f t="shared" si="40"/>
        <v>0.2810602856</v>
      </c>
      <c r="AX1094" s="55">
        <f t="shared" si="41"/>
        <v>8</v>
      </c>
      <c r="AY1094" s="55">
        <f t="shared" si="42"/>
        <v>24.01745396</v>
      </c>
      <c r="AZ1094" s="54">
        <f t="shared" ref="AZ1094:BA1094" si="7700">AO1094*2</f>
        <v>6.016630137</v>
      </c>
      <c r="BA1094" s="54">
        <f t="shared" si="7700"/>
        <v>0.002307259645</v>
      </c>
      <c r="BB1094" s="54">
        <f t="shared" ref="BB1094:BD1094" si="7701">AQ1094*(3/2)</f>
        <v>2.983220173</v>
      </c>
      <c r="BC1094" s="54">
        <f t="shared" si="7701"/>
        <v>0.01455467078</v>
      </c>
      <c r="BD1094" s="54">
        <f t="shared" si="7701"/>
        <v>0</v>
      </c>
      <c r="BE1094" s="54">
        <f t="shared" ref="BE1094:BH1094" si="7702">AT1094</f>
        <v>1.599167674</v>
      </c>
      <c r="BF1094" s="54">
        <f t="shared" si="7702"/>
        <v>0.1123951502</v>
      </c>
      <c r="BG1094" s="54">
        <f t="shared" si="7702"/>
        <v>0.9993916301</v>
      </c>
      <c r="BH1094" s="54">
        <f t="shared" si="7702"/>
        <v>0.2810602856</v>
      </c>
      <c r="BI1094" s="54">
        <f t="shared" si="46"/>
        <v>12.00872698</v>
      </c>
      <c r="BJ1094" s="54">
        <f t="shared" si="47"/>
        <v>-24.01745396</v>
      </c>
      <c r="BK1094" s="56">
        <f t="shared" ref="BK1094:BN1094" si="7703">AO1094</f>
        <v>3.008315068</v>
      </c>
      <c r="BL1094" s="56">
        <f t="shared" si="7703"/>
        <v>0.001153629823</v>
      </c>
      <c r="BM1094" s="56">
        <f t="shared" si="7703"/>
        <v>1.988813448</v>
      </c>
      <c r="BN1094" s="56">
        <f t="shared" si="7703"/>
        <v>0.009703113856</v>
      </c>
      <c r="BO1094" s="56">
        <f t="shared" si="49"/>
        <v>0</v>
      </c>
      <c r="BP1094" s="56">
        <f t="shared" si="50"/>
        <v>1.599167674</v>
      </c>
      <c r="BQ1094" s="56">
        <f t="shared" ref="BQ1094:BS1094" si="7704">AU1094</f>
        <v>0.1123951502</v>
      </c>
      <c r="BR1094" s="56">
        <f t="shared" si="7704"/>
        <v>0.9993916301</v>
      </c>
      <c r="BS1094" s="56">
        <f t="shared" si="7704"/>
        <v>0.2810602856</v>
      </c>
      <c r="BT1094" s="56">
        <f t="shared" si="52"/>
        <v>8</v>
      </c>
      <c r="BU1094" s="50">
        <f t="shared" ref="BU1094:BX1094" si="7705">AZ1094</f>
        <v>6.016630137</v>
      </c>
      <c r="BV1094" s="50">
        <f t="shared" si="7705"/>
        <v>0.002307259645</v>
      </c>
      <c r="BW1094" s="50">
        <f t="shared" si="7705"/>
        <v>2.983220173</v>
      </c>
      <c r="BX1094" s="50">
        <f t="shared" si="7705"/>
        <v>0.01455467078</v>
      </c>
      <c r="BY1094" s="50">
        <f t="shared" si="54"/>
        <v>0</v>
      </c>
      <c r="BZ1094" s="50">
        <f t="shared" si="55"/>
        <v>1.599167674</v>
      </c>
      <c r="CA1094" s="50">
        <f t="shared" ref="CA1094:CC1094" si="7706">BF1094</f>
        <v>0.1123951502</v>
      </c>
      <c r="CB1094" s="50">
        <f t="shared" si="7706"/>
        <v>0.9993916301</v>
      </c>
      <c r="CC1094" s="50">
        <f t="shared" si="7706"/>
        <v>0.2810602856</v>
      </c>
      <c r="CD1094" s="50">
        <f t="shared" si="57"/>
        <v>12.00872698</v>
      </c>
      <c r="CE1094" s="57">
        <f t="shared" si="58"/>
        <v>39.22</v>
      </c>
      <c r="CF1094" s="57">
        <f t="shared" si="59"/>
        <v>0.02</v>
      </c>
      <c r="CG1094" s="57">
        <f t="shared" si="60"/>
        <v>22</v>
      </c>
      <c r="CH1094" s="57">
        <f t="shared" si="61"/>
        <v>0.16</v>
      </c>
      <c r="CI1094" s="58">
        <f t="shared" si="62"/>
        <v>0</v>
      </c>
      <c r="CJ1094" s="58">
        <f t="shared" si="63"/>
        <v>24.93</v>
      </c>
      <c r="CK1094" s="57">
        <f t="shared" si="64"/>
        <v>1.73</v>
      </c>
      <c r="CL1094" s="57">
        <f t="shared" si="65"/>
        <v>8.74</v>
      </c>
      <c r="CM1094" s="57">
        <f t="shared" si="66"/>
        <v>3.42</v>
      </c>
      <c r="CN1094" s="57">
        <f t="shared" si="67"/>
        <v>100.22</v>
      </c>
      <c r="CO1094" s="59">
        <f t="shared" si="68"/>
        <v>0.3340196212</v>
      </c>
      <c r="CP1094" s="59">
        <f t="shared" si="69"/>
        <v>0.5344785414</v>
      </c>
      <c r="CQ1094" s="59">
        <f t="shared" si="70"/>
        <v>0.03756503894</v>
      </c>
      <c r="CR1094" s="59">
        <f t="shared" si="71"/>
        <v>0.09393679846</v>
      </c>
      <c r="CS1094" s="60">
        <f t="shared" si="72"/>
        <v>33.40196212</v>
      </c>
      <c r="CT1094" s="60">
        <f t="shared" si="73"/>
        <v>9.393679846</v>
      </c>
      <c r="CU1094" s="60">
        <f t="shared" si="74"/>
        <v>57.20435803</v>
      </c>
      <c r="CV1094" s="61">
        <f t="shared" si="75"/>
        <v>0.2609466091</v>
      </c>
      <c r="CW1094" s="61">
        <f t="shared" si="76"/>
        <v>0.289260992</v>
      </c>
      <c r="CX1094" s="62"/>
    </row>
    <row r="1095" ht="15.75" customHeight="1">
      <c r="A1095" s="17" t="s">
        <v>53</v>
      </c>
      <c r="B1095" s="17" t="s">
        <v>1069</v>
      </c>
      <c r="C1095" s="84" t="s">
        <v>1070</v>
      </c>
      <c r="D1095" s="83"/>
      <c r="E1095" s="83" t="s">
        <v>1071</v>
      </c>
      <c r="F1095" s="2">
        <v>102.0</v>
      </c>
      <c r="G1095" s="3" t="s">
        <v>1173</v>
      </c>
      <c r="H1095" s="48">
        <v>37.65</v>
      </c>
      <c r="I1095" s="49">
        <v>3.81</v>
      </c>
      <c r="J1095" s="49">
        <v>21.33</v>
      </c>
      <c r="K1095" s="49">
        <v>2.11</v>
      </c>
      <c r="L1095" s="49">
        <v>0.02</v>
      </c>
      <c r="M1095" s="49">
        <v>0.05</v>
      </c>
      <c r="N1095" s="49">
        <v>14.14</v>
      </c>
      <c r="O1095" s="49">
        <v>21.35</v>
      </c>
      <c r="P1095" s="49"/>
      <c r="Q1095" s="50">
        <f t="shared" si="8"/>
        <v>100.46</v>
      </c>
      <c r="R1095" s="51">
        <f t="shared" si="9"/>
        <v>12</v>
      </c>
      <c r="S1095" s="52">
        <f t="shared" si="10"/>
        <v>0.6266195995</v>
      </c>
      <c r="T1095" s="52">
        <f t="shared" si="11"/>
        <v>0.0002503166506</v>
      </c>
      <c r="U1095" s="52">
        <f t="shared" si="12"/>
        <v>0.4183940377</v>
      </c>
      <c r="V1095" s="52">
        <f t="shared" si="13"/>
        <v>0.0006579371565</v>
      </c>
      <c r="W1095" s="52">
        <f t="shared" si="14"/>
        <v>0</v>
      </c>
      <c r="X1095" s="52">
        <f t="shared" si="15"/>
        <v>0.2971617228</v>
      </c>
      <c r="Y1095" s="52">
        <f t="shared" si="16"/>
        <v>0.1993306775</v>
      </c>
      <c r="Z1095" s="52">
        <f t="shared" si="17"/>
        <v>0.09453062197</v>
      </c>
      <c r="AA1095" s="52">
        <f t="shared" si="18"/>
        <v>0.03762522424</v>
      </c>
      <c r="AB1095" s="52">
        <f t="shared" si="19"/>
        <v>1.674570137</v>
      </c>
      <c r="AC1095" s="53">
        <f t="shared" si="20"/>
        <v>5.021932082</v>
      </c>
      <c r="AD1095" s="54">
        <f t="shared" si="21"/>
        <v>1.253239199</v>
      </c>
      <c r="AE1095" s="54">
        <f t="shared" si="22"/>
        <v>0.0005006333011</v>
      </c>
      <c r="AF1095" s="54">
        <f t="shared" si="23"/>
        <v>0.6275910566</v>
      </c>
      <c r="AG1095" s="54">
        <f t="shared" si="24"/>
        <v>0.0009869057347</v>
      </c>
      <c r="AH1095" s="54">
        <f t="shared" si="25"/>
        <v>0</v>
      </c>
      <c r="AI1095" s="54">
        <f t="shared" si="26"/>
        <v>0.2971617228</v>
      </c>
      <c r="AJ1095" s="54">
        <f t="shared" si="27"/>
        <v>0.1993306775</v>
      </c>
      <c r="AK1095" s="54">
        <f t="shared" si="28"/>
        <v>0.09453062197</v>
      </c>
      <c r="AL1095" s="54">
        <f t="shared" si="29"/>
        <v>0.03762522424</v>
      </c>
      <c r="AM1095" s="54">
        <f t="shared" si="30"/>
        <v>2.510966041</v>
      </c>
      <c r="AN1095" s="54">
        <f t="shared" si="31"/>
        <v>-5.021932082</v>
      </c>
      <c r="AO1095" s="55">
        <f t="shared" si="32"/>
        <v>2.993578282</v>
      </c>
      <c r="AP1095" s="55">
        <f t="shared" si="33"/>
        <v>0.001195849108</v>
      </c>
      <c r="AQ1095" s="55">
        <f t="shared" si="34"/>
        <v>1.998812846</v>
      </c>
      <c r="AR1095" s="55">
        <f t="shared" si="35"/>
        <v>0.00314319307</v>
      </c>
      <c r="AS1095" s="55">
        <f t="shared" si="36"/>
        <v>0</v>
      </c>
      <c r="AT1095" s="55">
        <f t="shared" si="37"/>
        <v>1.419644199</v>
      </c>
      <c r="AU1095" s="55">
        <f t="shared" si="38"/>
        <v>0.9522715019</v>
      </c>
      <c r="AV1095" s="55">
        <f t="shared" si="39"/>
        <v>0.4516054352</v>
      </c>
      <c r="AW1095" s="55">
        <f t="shared" si="40"/>
        <v>0.1797486932</v>
      </c>
      <c r="AX1095" s="55">
        <f t="shared" si="41"/>
        <v>8</v>
      </c>
      <c r="AY1095" s="55">
        <f t="shared" si="42"/>
        <v>23.9915043</v>
      </c>
      <c r="AZ1095" s="54">
        <f t="shared" ref="AZ1095:BA1095" si="7707">AO1095*2</f>
        <v>5.987156565</v>
      </c>
      <c r="BA1095" s="54">
        <f t="shared" si="7707"/>
        <v>0.002391698215</v>
      </c>
      <c r="BB1095" s="54">
        <f t="shared" ref="BB1095:BD1095" si="7708">AQ1095*(3/2)</f>
        <v>2.998219269</v>
      </c>
      <c r="BC1095" s="54">
        <f t="shared" si="7708"/>
        <v>0.004714789605</v>
      </c>
      <c r="BD1095" s="54">
        <f t="shared" si="7708"/>
        <v>0</v>
      </c>
      <c r="BE1095" s="54">
        <f t="shared" ref="BE1095:BH1095" si="7709">AT1095</f>
        <v>1.419644199</v>
      </c>
      <c r="BF1095" s="54">
        <f t="shared" si="7709"/>
        <v>0.9522715019</v>
      </c>
      <c r="BG1095" s="54">
        <f t="shared" si="7709"/>
        <v>0.4516054352</v>
      </c>
      <c r="BH1095" s="54">
        <f t="shared" si="7709"/>
        <v>0.1797486932</v>
      </c>
      <c r="BI1095" s="54">
        <f t="shared" si="46"/>
        <v>11.99575215</v>
      </c>
      <c r="BJ1095" s="54">
        <f t="shared" si="47"/>
        <v>-23.9915043</v>
      </c>
      <c r="BK1095" s="56">
        <f t="shared" ref="BK1095:BN1095" si="7710">AO1095</f>
        <v>2.993578282</v>
      </c>
      <c r="BL1095" s="56">
        <f t="shared" si="7710"/>
        <v>0.001195849108</v>
      </c>
      <c r="BM1095" s="56">
        <f t="shared" si="7710"/>
        <v>1.998812846</v>
      </c>
      <c r="BN1095" s="56">
        <f t="shared" si="7710"/>
        <v>0.00314319307</v>
      </c>
      <c r="BO1095" s="56">
        <f t="shared" si="49"/>
        <v>0.008495698359</v>
      </c>
      <c r="BP1095" s="56">
        <f t="shared" si="50"/>
        <v>1.411148501</v>
      </c>
      <c r="BQ1095" s="56">
        <f t="shared" ref="BQ1095:BS1095" si="7711">AU1095</f>
        <v>0.9522715019</v>
      </c>
      <c r="BR1095" s="56">
        <f t="shared" si="7711"/>
        <v>0.4516054352</v>
      </c>
      <c r="BS1095" s="56">
        <f t="shared" si="7711"/>
        <v>0.1797486932</v>
      </c>
      <c r="BT1095" s="56">
        <f t="shared" si="52"/>
        <v>8</v>
      </c>
      <c r="BU1095" s="50">
        <f t="shared" ref="BU1095:BX1095" si="7712">AZ1095</f>
        <v>5.987156565</v>
      </c>
      <c r="BV1095" s="50">
        <f t="shared" si="7712"/>
        <v>0.002391698215</v>
      </c>
      <c r="BW1095" s="50">
        <f t="shared" si="7712"/>
        <v>2.998219269</v>
      </c>
      <c r="BX1095" s="50">
        <f t="shared" si="7712"/>
        <v>0.004714789605</v>
      </c>
      <c r="BY1095" s="50">
        <f t="shared" si="54"/>
        <v>0.01274354754</v>
      </c>
      <c r="BZ1095" s="50">
        <f t="shared" si="55"/>
        <v>1.411148501</v>
      </c>
      <c r="CA1095" s="50">
        <f t="shared" ref="CA1095:CC1095" si="7713">BF1095</f>
        <v>0.9522715019</v>
      </c>
      <c r="CB1095" s="50">
        <f t="shared" si="7713"/>
        <v>0.4516054352</v>
      </c>
      <c r="CC1095" s="50">
        <f t="shared" si="7713"/>
        <v>0.1797486932</v>
      </c>
      <c r="CD1095" s="50">
        <f t="shared" si="57"/>
        <v>12</v>
      </c>
      <c r="CE1095" s="57">
        <f t="shared" si="58"/>
        <v>37.65</v>
      </c>
      <c r="CF1095" s="57">
        <f t="shared" si="59"/>
        <v>0.02</v>
      </c>
      <c r="CG1095" s="57">
        <f t="shared" si="60"/>
        <v>21.33</v>
      </c>
      <c r="CH1095" s="57">
        <f t="shared" si="61"/>
        <v>0.05</v>
      </c>
      <c r="CI1095" s="58">
        <f t="shared" si="62"/>
        <v>0.1419927426</v>
      </c>
      <c r="CJ1095" s="58">
        <f t="shared" si="63"/>
        <v>21.22223337</v>
      </c>
      <c r="CK1095" s="57">
        <f t="shared" si="64"/>
        <v>14.14</v>
      </c>
      <c r="CL1095" s="57">
        <f t="shared" si="65"/>
        <v>3.81</v>
      </c>
      <c r="CM1095" s="57">
        <f t="shared" si="66"/>
        <v>2.11</v>
      </c>
      <c r="CN1095" s="57">
        <f t="shared" si="67"/>
        <v>100.4742261</v>
      </c>
      <c r="CO1095" s="59">
        <f t="shared" si="68"/>
        <v>0.1507978283</v>
      </c>
      <c r="CP1095" s="59">
        <f t="shared" si="69"/>
        <v>0.4712036498</v>
      </c>
      <c r="CQ1095" s="59">
        <f t="shared" si="70"/>
        <v>0.3179777372</v>
      </c>
      <c r="CR1095" s="59">
        <f t="shared" si="71"/>
        <v>0.06002078465</v>
      </c>
      <c r="CS1095" s="60">
        <f t="shared" si="72"/>
        <v>15.07978283</v>
      </c>
      <c r="CT1095" s="60">
        <f t="shared" si="73"/>
        <v>6.002078465</v>
      </c>
      <c r="CU1095" s="60">
        <f t="shared" si="74"/>
        <v>78.91813871</v>
      </c>
      <c r="CV1095" s="61">
        <f t="shared" si="75"/>
        <v>0.1354196988</v>
      </c>
      <c r="CW1095" s="61">
        <f t="shared" si="76"/>
        <v>0.1305909193</v>
      </c>
      <c r="CX1095" s="62"/>
    </row>
    <row r="1096" ht="15.75" customHeight="1">
      <c r="A1096" s="17" t="s">
        <v>53</v>
      </c>
      <c r="B1096" s="17" t="s">
        <v>1069</v>
      </c>
      <c r="C1096" s="84" t="s">
        <v>1070</v>
      </c>
      <c r="D1096" s="83"/>
      <c r="E1096" s="83" t="s">
        <v>1071</v>
      </c>
      <c r="F1096" s="2">
        <v>103.0</v>
      </c>
      <c r="G1096" s="3" t="s">
        <v>1174</v>
      </c>
      <c r="H1096" s="48">
        <v>37.68</v>
      </c>
      <c r="I1096" s="49">
        <v>4.86</v>
      </c>
      <c r="J1096" s="49">
        <v>21.49</v>
      </c>
      <c r="K1096" s="49">
        <v>1.3</v>
      </c>
      <c r="L1096" s="49">
        <v>0.0</v>
      </c>
      <c r="M1096" s="49">
        <v>0.03</v>
      </c>
      <c r="N1096" s="49">
        <v>2.56</v>
      </c>
      <c r="O1096" s="49">
        <v>31.63</v>
      </c>
      <c r="P1096" s="49"/>
      <c r="Q1096" s="50">
        <f t="shared" si="8"/>
        <v>99.55</v>
      </c>
      <c r="R1096" s="51">
        <f t="shared" si="9"/>
        <v>12</v>
      </c>
      <c r="S1096" s="52">
        <f t="shared" si="10"/>
        <v>0.6271188979</v>
      </c>
      <c r="T1096" s="52">
        <f t="shared" si="11"/>
        <v>0</v>
      </c>
      <c r="U1096" s="52">
        <f t="shared" si="12"/>
        <v>0.4215324834</v>
      </c>
      <c r="V1096" s="52">
        <f t="shared" si="13"/>
        <v>0.0003947622939</v>
      </c>
      <c r="W1096" s="52">
        <f t="shared" si="14"/>
        <v>0</v>
      </c>
      <c r="X1096" s="52">
        <f t="shared" si="15"/>
        <v>0.4402447443</v>
      </c>
      <c r="Y1096" s="52">
        <f t="shared" si="16"/>
        <v>0.0360881566</v>
      </c>
      <c r="Z1096" s="52">
        <f t="shared" si="17"/>
        <v>0.1205823682</v>
      </c>
      <c r="AA1096" s="52">
        <f t="shared" si="18"/>
        <v>0.02318141778</v>
      </c>
      <c r="AB1096" s="52">
        <f t="shared" si="19"/>
        <v>1.669142831</v>
      </c>
      <c r="AC1096" s="53">
        <f t="shared" si="20"/>
        <v>5.014450703</v>
      </c>
      <c r="AD1096" s="54">
        <f t="shared" si="21"/>
        <v>1.254237796</v>
      </c>
      <c r="AE1096" s="54">
        <f t="shared" si="22"/>
        <v>0</v>
      </c>
      <c r="AF1096" s="54">
        <f t="shared" si="23"/>
        <v>0.6322987251</v>
      </c>
      <c r="AG1096" s="54">
        <f t="shared" si="24"/>
        <v>0.0005921434408</v>
      </c>
      <c r="AH1096" s="54">
        <f t="shared" si="25"/>
        <v>0</v>
      </c>
      <c r="AI1096" s="54">
        <f t="shared" si="26"/>
        <v>0.4402447443</v>
      </c>
      <c r="AJ1096" s="54">
        <f t="shared" si="27"/>
        <v>0.0360881566</v>
      </c>
      <c r="AK1096" s="54">
        <f t="shared" si="28"/>
        <v>0.1205823682</v>
      </c>
      <c r="AL1096" s="54">
        <f t="shared" si="29"/>
        <v>0.02318141778</v>
      </c>
      <c r="AM1096" s="54">
        <f t="shared" si="30"/>
        <v>2.507225351</v>
      </c>
      <c r="AN1096" s="54">
        <f t="shared" si="31"/>
        <v>-5.014450703</v>
      </c>
      <c r="AO1096" s="55">
        <f t="shared" si="32"/>
        <v>3.005705139</v>
      </c>
      <c r="AP1096" s="55">
        <f t="shared" si="33"/>
        <v>0</v>
      </c>
      <c r="AQ1096" s="55">
        <f t="shared" si="34"/>
        <v>2.020354283</v>
      </c>
      <c r="AR1096" s="55">
        <f t="shared" si="35"/>
        <v>0.001892047998</v>
      </c>
      <c r="AS1096" s="55">
        <f t="shared" si="36"/>
        <v>0</v>
      </c>
      <c r="AT1096" s="55">
        <f t="shared" si="37"/>
        <v>2.11003989</v>
      </c>
      <c r="AU1096" s="55">
        <f t="shared" si="38"/>
        <v>0.1729661761</v>
      </c>
      <c r="AV1096" s="55">
        <f t="shared" si="39"/>
        <v>0.5779367276</v>
      </c>
      <c r="AW1096" s="55">
        <f t="shared" si="40"/>
        <v>0.1111057357</v>
      </c>
      <c r="AX1096" s="55">
        <f t="shared" si="41"/>
        <v>8</v>
      </c>
      <c r="AY1096" s="55">
        <f t="shared" si="42"/>
        <v>24.03365661</v>
      </c>
      <c r="AZ1096" s="54">
        <f t="shared" ref="AZ1096:BA1096" si="7714">AO1096*2</f>
        <v>6.011410278</v>
      </c>
      <c r="BA1096" s="54">
        <f t="shared" si="7714"/>
        <v>0</v>
      </c>
      <c r="BB1096" s="54">
        <f t="shared" ref="BB1096:BD1096" si="7715">AQ1096*(3/2)</f>
        <v>3.030531425</v>
      </c>
      <c r="BC1096" s="54">
        <f t="shared" si="7715"/>
        <v>0.002838071997</v>
      </c>
      <c r="BD1096" s="54">
        <f t="shared" si="7715"/>
        <v>0</v>
      </c>
      <c r="BE1096" s="54">
        <f t="shared" ref="BE1096:BH1096" si="7716">AT1096</f>
        <v>2.11003989</v>
      </c>
      <c r="BF1096" s="54">
        <f t="shared" si="7716"/>
        <v>0.1729661761</v>
      </c>
      <c r="BG1096" s="54">
        <f t="shared" si="7716"/>
        <v>0.5779367276</v>
      </c>
      <c r="BH1096" s="54">
        <f t="shared" si="7716"/>
        <v>0.1111057357</v>
      </c>
      <c r="BI1096" s="54">
        <f t="shared" si="46"/>
        <v>12.0168283</v>
      </c>
      <c r="BJ1096" s="54">
        <f t="shared" si="47"/>
        <v>-24.03365661</v>
      </c>
      <c r="BK1096" s="56">
        <f t="shared" ref="BK1096:BN1096" si="7717">AO1096</f>
        <v>3.005705139</v>
      </c>
      <c r="BL1096" s="56">
        <f t="shared" si="7717"/>
        <v>0</v>
      </c>
      <c r="BM1096" s="56">
        <f t="shared" si="7717"/>
        <v>2.020354283</v>
      </c>
      <c r="BN1096" s="56">
        <f t="shared" si="7717"/>
        <v>0.001892047998</v>
      </c>
      <c r="BO1096" s="56">
        <f t="shared" si="49"/>
        <v>0</v>
      </c>
      <c r="BP1096" s="56">
        <f t="shared" si="50"/>
        <v>2.11003989</v>
      </c>
      <c r="BQ1096" s="56">
        <f t="shared" ref="BQ1096:BS1096" si="7718">AU1096</f>
        <v>0.1729661761</v>
      </c>
      <c r="BR1096" s="56">
        <f t="shared" si="7718"/>
        <v>0.5779367276</v>
      </c>
      <c r="BS1096" s="56">
        <f t="shared" si="7718"/>
        <v>0.1111057357</v>
      </c>
      <c r="BT1096" s="56">
        <f t="shared" si="52"/>
        <v>8</v>
      </c>
      <c r="BU1096" s="50">
        <f t="shared" ref="BU1096:BX1096" si="7719">AZ1096</f>
        <v>6.011410278</v>
      </c>
      <c r="BV1096" s="50">
        <f t="shared" si="7719"/>
        <v>0</v>
      </c>
      <c r="BW1096" s="50">
        <f t="shared" si="7719"/>
        <v>3.030531425</v>
      </c>
      <c r="BX1096" s="50">
        <f t="shared" si="7719"/>
        <v>0.002838071997</v>
      </c>
      <c r="BY1096" s="50">
        <f t="shared" si="54"/>
        <v>0</v>
      </c>
      <c r="BZ1096" s="50">
        <f t="shared" si="55"/>
        <v>2.11003989</v>
      </c>
      <c r="CA1096" s="50">
        <f t="shared" ref="CA1096:CC1096" si="7720">BF1096</f>
        <v>0.1729661761</v>
      </c>
      <c r="CB1096" s="50">
        <f t="shared" si="7720"/>
        <v>0.5779367276</v>
      </c>
      <c r="CC1096" s="50">
        <f t="shared" si="7720"/>
        <v>0.1111057357</v>
      </c>
      <c r="CD1096" s="50">
        <f t="shared" si="57"/>
        <v>12.0168283</v>
      </c>
      <c r="CE1096" s="57">
        <f t="shared" si="58"/>
        <v>37.68</v>
      </c>
      <c r="CF1096" s="57">
        <f t="shared" si="59"/>
        <v>0</v>
      </c>
      <c r="CG1096" s="57">
        <f t="shared" si="60"/>
        <v>21.49</v>
      </c>
      <c r="CH1096" s="57">
        <f t="shared" si="61"/>
        <v>0.03</v>
      </c>
      <c r="CI1096" s="58">
        <f t="shared" si="62"/>
        <v>0</v>
      </c>
      <c r="CJ1096" s="58">
        <f t="shared" si="63"/>
        <v>31.63</v>
      </c>
      <c r="CK1096" s="57">
        <f t="shared" si="64"/>
        <v>2.56</v>
      </c>
      <c r="CL1096" s="57">
        <f t="shared" si="65"/>
        <v>4.86</v>
      </c>
      <c r="CM1096" s="57">
        <f t="shared" si="66"/>
        <v>1.3</v>
      </c>
      <c r="CN1096" s="57">
        <f t="shared" si="67"/>
        <v>99.55</v>
      </c>
      <c r="CO1096" s="59">
        <f t="shared" si="68"/>
        <v>0.1944573656</v>
      </c>
      <c r="CP1096" s="59">
        <f t="shared" si="69"/>
        <v>0.7099614522</v>
      </c>
      <c r="CQ1096" s="59">
        <f t="shared" si="70"/>
        <v>0.05819762847</v>
      </c>
      <c r="CR1096" s="59">
        <f t="shared" si="71"/>
        <v>0.03738355367</v>
      </c>
      <c r="CS1096" s="60">
        <f t="shared" si="72"/>
        <v>19.44573656</v>
      </c>
      <c r="CT1096" s="60">
        <f t="shared" si="73"/>
        <v>3.738355367</v>
      </c>
      <c r="CU1096" s="60">
        <f t="shared" si="74"/>
        <v>76.81590807</v>
      </c>
      <c r="CV1096" s="61">
        <f t="shared" si="75"/>
        <v>0.1346122365</v>
      </c>
      <c r="CW1096" s="61">
        <f t="shared" si="76"/>
        <v>0.1684000786</v>
      </c>
      <c r="CX1096" s="62"/>
    </row>
    <row r="1097" ht="15.75" customHeight="1">
      <c r="A1097" s="17" t="s">
        <v>53</v>
      </c>
      <c r="B1097" s="17" t="s">
        <v>1069</v>
      </c>
      <c r="C1097" s="84" t="s">
        <v>1070</v>
      </c>
      <c r="D1097" s="83"/>
      <c r="E1097" s="83" t="s">
        <v>1071</v>
      </c>
      <c r="F1097" s="2">
        <v>104.0</v>
      </c>
      <c r="G1097" s="3" t="s">
        <v>1175</v>
      </c>
      <c r="H1097" s="48">
        <v>38.15</v>
      </c>
      <c r="I1097" s="49">
        <v>5.9</v>
      </c>
      <c r="J1097" s="49">
        <v>21.76</v>
      </c>
      <c r="K1097" s="49">
        <v>1.2</v>
      </c>
      <c r="L1097" s="49">
        <v>0.02</v>
      </c>
      <c r="M1097" s="49">
        <v>0.03</v>
      </c>
      <c r="N1097" s="49">
        <v>1.66</v>
      </c>
      <c r="O1097" s="49">
        <v>31.53</v>
      </c>
      <c r="P1097" s="49"/>
      <c r="Q1097" s="50">
        <f t="shared" si="8"/>
        <v>100.25</v>
      </c>
      <c r="R1097" s="51">
        <f t="shared" si="9"/>
        <v>12</v>
      </c>
      <c r="S1097" s="52">
        <f t="shared" si="10"/>
        <v>0.6349412409</v>
      </c>
      <c r="T1097" s="52">
        <f t="shared" si="11"/>
        <v>0.0002503166506</v>
      </c>
      <c r="U1097" s="52">
        <f t="shared" si="12"/>
        <v>0.4268286105</v>
      </c>
      <c r="V1097" s="52">
        <f t="shared" si="13"/>
        <v>0.0003947622939</v>
      </c>
      <c r="W1097" s="52">
        <f t="shared" si="14"/>
        <v>0</v>
      </c>
      <c r="X1097" s="52">
        <f t="shared" si="15"/>
        <v>0.4388528862</v>
      </c>
      <c r="Y1097" s="52">
        <f t="shared" si="16"/>
        <v>0.02340091405</v>
      </c>
      <c r="Z1097" s="52">
        <f t="shared" si="17"/>
        <v>0.1463860025</v>
      </c>
      <c r="AA1097" s="52">
        <f t="shared" si="18"/>
        <v>0.02139823179</v>
      </c>
      <c r="AB1097" s="52">
        <f t="shared" si="19"/>
        <v>1.692452965</v>
      </c>
      <c r="AC1097" s="53">
        <f t="shared" si="20"/>
        <v>5.082512417</v>
      </c>
      <c r="AD1097" s="54">
        <f t="shared" si="21"/>
        <v>1.269882482</v>
      </c>
      <c r="AE1097" s="54">
        <f t="shared" si="22"/>
        <v>0.0005006333011</v>
      </c>
      <c r="AF1097" s="54">
        <f t="shared" si="23"/>
        <v>0.6402429157</v>
      </c>
      <c r="AG1097" s="54">
        <f t="shared" si="24"/>
        <v>0.0005921434408</v>
      </c>
      <c r="AH1097" s="54">
        <f t="shared" si="25"/>
        <v>0</v>
      </c>
      <c r="AI1097" s="54">
        <f t="shared" si="26"/>
        <v>0.4388528862</v>
      </c>
      <c r="AJ1097" s="54">
        <f t="shared" si="27"/>
        <v>0.02340091405</v>
      </c>
      <c r="AK1097" s="54">
        <f t="shared" si="28"/>
        <v>0.1463860025</v>
      </c>
      <c r="AL1097" s="54">
        <f t="shared" si="29"/>
        <v>0.02139823179</v>
      </c>
      <c r="AM1097" s="54">
        <f t="shared" si="30"/>
        <v>2.541256209</v>
      </c>
      <c r="AN1097" s="54">
        <f t="shared" si="31"/>
        <v>-5.082512417</v>
      </c>
      <c r="AO1097" s="55">
        <f t="shared" si="32"/>
        <v>3.001282773</v>
      </c>
      <c r="AP1097" s="55">
        <f t="shared" si="33"/>
        <v>0.001183213505</v>
      </c>
      <c r="AQ1097" s="55">
        <f t="shared" si="34"/>
        <v>2.017562056</v>
      </c>
      <c r="AR1097" s="55">
        <f t="shared" si="35"/>
        <v>0.001865988844</v>
      </c>
      <c r="AS1097" s="55">
        <f t="shared" si="36"/>
        <v>0</v>
      </c>
      <c r="AT1097" s="55">
        <f t="shared" si="37"/>
        <v>2.074399208</v>
      </c>
      <c r="AU1097" s="55">
        <f t="shared" si="38"/>
        <v>0.1106130074</v>
      </c>
      <c r="AV1097" s="55">
        <f t="shared" si="39"/>
        <v>0.6919471587</v>
      </c>
      <c r="AW1097" s="55">
        <f t="shared" si="40"/>
        <v>0.1011465949</v>
      </c>
      <c r="AX1097" s="55">
        <f t="shared" si="41"/>
        <v>8</v>
      </c>
      <c r="AY1097" s="55">
        <f t="shared" si="42"/>
        <v>24.02436002</v>
      </c>
      <c r="AZ1097" s="54">
        <f t="shared" ref="AZ1097:BA1097" si="7721">AO1097*2</f>
        <v>6.002565546</v>
      </c>
      <c r="BA1097" s="54">
        <f t="shared" si="7721"/>
        <v>0.00236642701</v>
      </c>
      <c r="BB1097" s="54">
        <f t="shared" ref="BB1097:BD1097" si="7722">AQ1097*(3/2)</f>
        <v>3.026343084</v>
      </c>
      <c r="BC1097" s="54">
        <f t="shared" si="7722"/>
        <v>0.002798983266</v>
      </c>
      <c r="BD1097" s="54">
        <f t="shared" si="7722"/>
        <v>0</v>
      </c>
      <c r="BE1097" s="54">
        <f t="shared" ref="BE1097:BH1097" si="7723">AT1097</f>
        <v>2.074399208</v>
      </c>
      <c r="BF1097" s="54">
        <f t="shared" si="7723"/>
        <v>0.1106130074</v>
      </c>
      <c r="BG1097" s="54">
        <f t="shared" si="7723"/>
        <v>0.6919471587</v>
      </c>
      <c r="BH1097" s="54">
        <f t="shared" si="7723"/>
        <v>0.1011465949</v>
      </c>
      <c r="BI1097" s="54">
        <f t="shared" si="46"/>
        <v>12.01218001</v>
      </c>
      <c r="BJ1097" s="54">
        <f t="shared" si="47"/>
        <v>-24.02436002</v>
      </c>
      <c r="BK1097" s="56">
        <f t="shared" ref="BK1097:BN1097" si="7724">AO1097</f>
        <v>3.001282773</v>
      </c>
      <c r="BL1097" s="56">
        <f t="shared" si="7724"/>
        <v>0.001183213505</v>
      </c>
      <c r="BM1097" s="56">
        <f t="shared" si="7724"/>
        <v>2.017562056</v>
      </c>
      <c r="BN1097" s="56">
        <f t="shared" si="7724"/>
        <v>0.001865988844</v>
      </c>
      <c r="BO1097" s="56">
        <f t="shared" si="49"/>
        <v>0</v>
      </c>
      <c r="BP1097" s="56">
        <f t="shared" si="50"/>
        <v>2.074399208</v>
      </c>
      <c r="BQ1097" s="56">
        <f t="shared" ref="BQ1097:BS1097" si="7725">AU1097</f>
        <v>0.1106130074</v>
      </c>
      <c r="BR1097" s="56">
        <f t="shared" si="7725"/>
        <v>0.6919471587</v>
      </c>
      <c r="BS1097" s="56">
        <f t="shared" si="7725"/>
        <v>0.1011465949</v>
      </c>
      <c r="BT1097" s="56">
        <f t="shared" si="52"/>
        <v>8</v>
      </c>
      <c r="BU1097" s="50">
        <f t="shared" ref="BU1097:BX1097" si="7726">AZ1097</f>
        <v>6.002565546</v>
      </c>
      <c r="BV1097" s="50">
        <f t="shared" si="7726"/>
        <v>0.00236642701</v>
      </c>
      <c r="BW1097" s="50">
        <f t="shared" si="7726"/>
        <v>3.026343084</v>
      </c>
      <c r="BX1097" s="50">
        <f t="shared" si="7726"/>
        <v>0.002798983266</v>
      </c>
      <c r="BY1097" s="50">
        <f t="shared" si="54"/>
        <v>0</v>
      </c>
      <c r="BZ1097" s="50">
        <f t="shared" si="55"/>
        <v>2.074399208</v>
      </c>
      <c r="CA1097" s="50">
        <f t="shared" ref="CA1097:CC1097" si="7727">BF1097</f>
        <v>0.1106130074</v>
      </c>
      <c r="CB1097" s="50">
        <f t="shared" si="7727"/>
        <v>0.6919471587</v>
      </c>
      <c r="CC1097" s="50">
        <f t="shared" si="7727"/>
        <v>0.1011465949</v>
      </c>
      <c r="CD1097" s="50">
        <f t="shared" si="57"/>
        <v>12.01218001</v>
      </c>
      <c r="CE1097" s="57">
        <f t="shared" si="58"/>
        <v>38.15</v>
      </c>
      <c r="CF1097" s="57">
        <f t="shared" si="59"/>
        <v>0.02</v>
      </c>
      <c r="CG1097" s="57">
        <f t="shared" si="60"/>
        <v>21.76</v>
      </c>
      <c r="CH1097" s="57">
        <f t="shared" si="61"/>
        <v>0.03</v>
      </c>
      <c r="CI1097" s="58">
        <f t="shared" si="62"/>
        <v>0</v>
      </c>
      <c r="CJ1097" s="58">
        <f t="shared" si="63"/>
        <v>31.53</v>
      </c>
      <c r="CK1097" s="57">
        <f t="shared" si="64"/>
        <v>1.66</v>
      </c>
      <c r="CL1097" s="57">
        <f t="shared" si="65"/>
        <v>5.9</v>
      </c>
      <c r="CM1097" s="57">
        <f t="shared" si="66"/>
        <v>1.2</v>
      </c>
      <c r="CN1097" s="57">
        <f t="shared" si="67"/>
        <v>100.25</v>
      </c>
      <c r="CO1097" s="59">
        <f t="shared" si="68"/>
        <v>0.232344707</v>
      </c>
      <c r="CP1097" s="59">
        <f t="shared" si="69"/>
        <v>0.6965498305</v>
      </c>
      <c r="CQ1097" s="59">
        <f t="shared" si="70"/>
        <v>0.03714206566</v>
      </c>
      <c r="CR1097" s="59">
        <f t="shared" si="71"/>
        <v>0.03396339684</v>
      </c>
      <c r="CS1097" s="60">
        <f t="shared" si="72"/>
        <v>23.2344707</v>
      </c>
      <c r="CT1097" s="60">
        <f t="shared" si="73"/>
        <v>3.396339684</v>
      </c>
      <c r="CU1097" s="60">
        <f t="shared" si="74"/>
        <v>73.36918962</v>
      </c>
      <c r="CV1097" s="61">
        <f t="shared" si="75"/>
        <v>0.1501357503</v>
      </c>
      <c r="CW1097" s="61">
        <f t="shared" si="76"/>
        <v>0.2012105163</v>
      </c>
      <c r="CX1097" s="62"/>
    </row>
    <row r="1098" ht="15.75" customHeight="1">
      <c r="A1098" s="17" t="s">
        <v>53</v>
      </c>
      <c r="B1098" s="17" t="s">
        <v>1069</v>
      </c>
      <c r="C1098" s="84" t="s">
        <v>1070</v>
      </c>
      <c r="D1098" s="83"/>
      <c r="E1098" s="83" t="s">
        <v>1071</v>
      </c>
      <c r="F1098" s="2">
        <v>105.0</v>
      </c>
      <c r="G1098" s="3" t="s">
        <v>1176</v>
      </c>
      <c r="H1098" s="48">
        <v>37.19</v>
      </c>
      <c r="I1098" s="49">
        <v>2.71</v>
      </c>
      <c r="J1098" s="49">
        <v>21.2</v>
      </c>
      <c r="K1098" s="49">
        <v>3.12</v>
      </c>
      <c r="L1098" s="49">
        <v>0.04</v>
      </c>
      <c r="M1098" s="49">
        <v>0.01</v>
      </c>
      <c r="N1098" s="49">
        <v>6.27</v>
      </c>
      <c r="O1098" s="49">
        <v>28.99</v>
      </c>
      <c r="P1098" s="49"/>
      <c r="Q1098" s="50">
        <f t="shared" si="8"/>
        <v>99.53</v>
      </c>
      <c r="R1098" s="51">
        <f t="shared" si="9"/>
        <v>12</v>
      </c>
      <c r="S1098" s="52">
        <f t="shared" si="10"/>
        <v>0.6189636893</v>
      </c>
      <c r="T1098" s="52">
        <f t="shared" si="11"/>
        <v>0.0005006333011</v>
      </c>
      <c r="U1098" s="52">
        <f t="shared" si="12"/>
        <v>0.4158440506</v>
      </c>
      <c r="V1098" s="52">
        <f t="shared" si="13"/>
        <v>0.0001315874313</v>
      </c>
      <c r="W1098" s="52">
        <f t="shared" si="14"/>
        <v>0</v>
      </c>
      <c r="X1098" s="52">
        <f t="shared" si="15"/>
        <v>0.4034996882</v>
      </c>
      <c r="Y1098" s="52">
        <f t="shared" si="16"/>
        <v>0.0883877898</v>
      </c>
      <c r="Z1098" s="52">
        <f t="shared" si="17"/>
        <v>0.06723831641</v>
      </c>
      <c r="AA1098" s="52">
        <f t="shared" si="18"/>
        <v>0.05563540266</v>
      </c>
      <c r="AB1098" s="52">
        <f t="shared" si="19"/>
        <v>1.650201158</v>
      </c>
      <c r="AC1098" s="53">
        <f t="shared" si="20"/>
        <v>4.955306599</v>
      </c>
      <c r="AD1098" s="54">
        <f t="shared" si="21"/>
        <v>1.237927379</v>
      </c>
      <c r="AE1098" s="54">
        <f t="shared" si="22"/>
        <v>0.001001266602</v>
      </c>
      <c r="AF1098" s="54">
        <f t="shared" si="23"/>
        <v>0.623766076</v>
      </c>
      <c r="AG1098" s="54">
        <f t="shared" si="24"/>
        <v>0.0001973811469</v>
      </c>
      <c r="AH1098" s="54">
        <f t="shared" si="25"/>
        <v>0</v>
      </c>
      <c r="AI1098" s="54">
        <f t="shared" si="26"/>
        <v>0.4034996882</v>
      </c>
      <c r="AJ1098" s="54">
        <f t="shared" si="27"/>
        <v>0.0883877898</v>
      </c>
      <c r="AK1098" s="54">
        <f t="shared" si="28"/>
        <v>0.06723831641</v>
      </c>
      <c r="AL1098" s="54">
        <f t="shared" si="29"/>
        <v>0.05563540266</v>
      </c>
      <c r="AM1098" s="54">
        <f t="shared" si="30"/>
        <v>2.477653299</v>
      </c>
      <c r="AN1098" s="54">
        <f t="shared" si="31"/>
        <v>-4.955306599</v>
      </c>
      <c r="AO1098" s="55">
        <f t="shared" si="32"/>
        <v>3.000670246</v>
      </c>
      <c r="AP1098" s="55">
        <f t="shared" si="33"/>
        <v>0.002427017088</v>
      </c>
      <c r="AQ1098" s="55">
        <f t="shared" si="34"/>
        <v>2.015967804</v>
      </c>
      <c r="AR1098" s="55">
        <f t="shared" si="35"/>
        <v>0.0006379218954</v>
      </c>
      <c r="AS1098" s="55">
        <f t="shared" si="36"/>
        <v>0</v>
      </c>
      <c r="AT1098" s="55">
        <f t="shared" si="37"/>
        <v>1.956123646</v>
      </c>
      <c r="AU1098" s="55">
        <f t="shared" si="38"/>
        <v>0.4284946202</v>
      </c>
      <c r="AV1098" s="55">
        <f t="shared" si="39"/>
        <v>0.3259642188</v>
      </c>
      <c r="AW1098" s="55">
        <f t="shared" si="40"/>
        <v>0.2697145249</v>
      </c>
      <c r="AX1098" s="55">
        <f t="shared" si="41"/>
        <v>8</v>
      </c>
      <c r="AY1098" s="55">
        <f t="shared" si="42"/>
        <v>24.02280025</v>
      </c>
      <c r="AZ1098" s="54">
        <f t="shared" ref="AZ1098:BA1098" si="7728">AO1098*2</f>
        <v>6.001340493</v>
      </c>
      <c r="BA1098" s="54">
        <f t="shared" si="7728"/>
        <v>0.004854034176</v>
      </c>
      <c r="BB1098" s="54">
        <f t="shared" ref="BB1098:BD1098" si="7729">AQ1098*(3/2)</f>
        <v>3.023951707</v>
      </c>
      <c r="BC1098" s="54">
        <f t="shared" si="7729"/>
        <v>0.0009568828431</v>
      </c>
      <c r="BD1098" s="54">
        <f t="shared" si="7729"/>
        <v>0</v>
      </c>
      <c r="BE1098" s="54">
        <f t="shared" ref="BE1098:BH1098" si="7730">AT1098</f>
        <v>1.956123646</v>
      </c>
      <c r="BF1098" s="54">
        <f t="shared" si="7730"/>
        <v>0.4284946202</v>
      </c>
      <c r="BG1098" s="54">
        <f t="shared" si="7730"/>
        <v>0.3259642188</v>
      </c>
      <c r="BH1098" s="54">
        <f t="shared" si="7730"/>
        <v>0.2697145249</v>
      </c>
      <c r="BI1098" s="54">
        <f t="shared" si="46"/>
        <v>12.01140013</v>
      </c>
      <c r="BJ1098" s="54">
        <f t="shared" si="47"/>
        <v>-24.02280025</v>
      </c>
      <c r="BK1098" s="56">
        <f t="shared" ref="BK1098:BN1098" si="7731">AO1098</f>
        <v>3.000670246</v>
      </c>
      <c r="BL1098" s="56">
        <f t="shared" si="7731"/>
        <v>0.002427017088</v>
      </c>
      <c r="BM1098" s="56">
        <f t="shared" si="7731"/>
        <v>2.015967804</v>
      </c>
      <c r="BN1098" s="56">
        <f t="shared" si="7731"/>
        <v>0.0006379218954</v>
      </c>
      <c r="BO1098" s="56">
        <f t="shared" si="49"/>
        <v>0</v>
      </c>
      <c r="BP1098" s="56">
        <f t="shared" si="50"/>
        <v>1.956123646</v>
      </c>
      <c r="BQ1098" s="56">
        <f t="shared" ref="BQ1098:BS1098" si="7732">AU1098</f>
        <v>0.4284946202</v>
      </c>
      <c r="BR1098" s="56">
        <f t="shared" si="7732"/>
        <v>0.3259642188</v>
      </c>
      <c r="BS1098" s="56">
        <f t="shared" si="7732"/>
        <v>0.2697145249</v>
      </c>
      <c r="BT1098" s="56">
        <f t="shared" si="52"/>
        <v>8</v>
      </c>
      <c r="BU1098" s="50">
        <f t="shared" ref="BU1098:BX1098" si="7733">AZ1098</f>
        <v>6.001340493</v>
      </c>
      <c r="BV1098" s="50">
        <f t="shared" si="7733"/>
        <v>0.004854034176</v>
      </c>
      <c r="BW1098" s="50">
        <f t="shared" si="7733"/>
        <v>3.023951707</v>
      </c>
      <c r="BX1098" s="50">
        <f t="shared" si="7733"/>
        <v>0.0009568828431</v>
      </c>
      <c r="BY1098" s="50">
        <f t="shared" si="54"/>
        <v>0</v>
      </c>
      <c r="BZ1098" s="50">
        <f t="shared" si="55"/>
        <v>1.956123646</v>
      </c>
      <c r="CA1098" s="50">
        <f t="shared" ref="CA1098:CC1098" si="7734">BF1098</f>
        <v>0.4284946202</v>
      </c>
      <c r="CB1098" s="50">
        <f t="shared" si="7734"/>
        <v>0.3259642188</v>
      </c>
      <c r="CC1098" s="50">
        <f t="shared" si="7734"/>
        <v>0.2697145249</v>
      </c>
      <c r="CD1098" s="50">
        <f t="shared" si="57"/>
        <v>12.01140013</v>
      </c>
      <c r="CE1098" s="57">
        <f t="shared" si="58"/>
        <v>37.19</v>
      </c>
      <c r="CF1098" s="57">
        <f t="shared" si="59"/>
        <v>0.04</v>
      </c>
      <c r="CG1098" s="57">
        <f t="shared" si="60"/>
        <v>21.2</v>
      </c>
      <c r="CH1098" s="57">
        <f t="shared" si="61"/>
        <v>0.01</v>
      </c>
      <c r="CI1098" s="58">
        <f t="shared" si="62"/>
        <v>0</v>
      </c>
      <c r="CJ1098" s="58">
        <f t="shared" si="63"/>
        <v>28.99</v>
      </c>
      <c r="CK1098" s="57">
        <f t="shared" si="64"/>
        <v>6.27</v>
      </c>
      <c r="CL1098" s="57">
        <f t="shared" si="65"/>
        <v>2.71</v>
      </c>
      <c r="CM1098" s="57">
        <f t="shared" si="66"/>
        <v>3.12</v>
      </c>
      <c r="CN1098" s="57">
        <f t="shared" si="67"/>
        <v>99.53</v>
      </c>
      <c r="CO1098" s="59">
        <f t="shared" si="68"/>
        <v>0.1093730651</v>
      </c>
      <c r="CP1098" s="59">
        <f t="shared" si="69"/>
        <v>0.6563519138</v>
      </c>
      <c r="CQ1098" s="59">
        <f t="shared" si="70"/>
        <v>0.1437758112</v>
      </c>
      <c r="CR1098" s="59">
        <f t="shared" si="71"/>
        <v>0.09049920998</v>
      </c>
      <c r="CS1098" s="60">
        <f t="shared" si="72"/>
        <v>10.93730651</v>
      </c>
      <c r="CT1098" s="60">
        <f t="shared" si="73"/>
        <v>9.049920998</v>
      </c>
      <c r="CU1098" s="60">
        <f t="shared" si="74"/>
        <v>80.0127725</v>
      </c>
      <c r="CV1098" s="61">
        <f t="shared" si="75"/>
        <v>0.1451857425</v>
      </c>
      <c r="CW1098" s="61">
        <f t="shared" si="76"/>
        <v>0.09471707435</v>
      </c>
      <c r="CX1098" s="62"/>
    </row>
    <row r="1099" ht="15.75" customHeight="1">
      <c r="A1099" s="17" t="s">
        <v>53</v>
      </c>
      <c r="B1099" s="17" t="s">
        <v>1069</v>
      </c>
      <c r="C1099" s="84" t="s">
        <v>1070</v>
      </c>
      <c r="D1099" s="83"/>
      <c r="E1099" s="83" t="s">
        <v>1071</v>
      </c>
      <c r="F1099" s="2">
        <v>106.0</v>
      </c>
      <c r="G1099" s="3" t="s">
        <v>1177</v>
      </c>
      <c r="H1099" s="48">
        <v>37.39</v>
      </c>
      <c r="I1099" s="49">
        <v>3.82</v>
      </c>
      <c r="J1099" s="49">
        <v>21.49</v>
      </c>
      <c r="K1099" s="49">
        <v>1.88</v>
      </c>
      <c r="L1099" s="49">
        <v>0.1</v>
      </c>
      <c r="M1099" s="49">
        <v>0.01</v>
      </c>
      <c r="N1099" s="49">
        <v>2.53</v>
      </c>
      <c r="O1099" s="49">
        <v>32.52</v>
      </c>
      <c r="P1099" s="49"/>
      <c r="Q1099" s="50">
        <f t="shared" si="8"/>
        <v>99.74</v>
      </c>
      <c r="R1099" s="51">
        <f t="shared" si="9"/>
        <v>12</v>
      </c>
      <c r="S1099" s="52">
        <f t="shared" si="10"/>
        <v>0.6222923459</v>
      </c>
      <c r="T1099" s="52">
        <f t="shared" si="11"/>
        <v>0.001251583253</v>
      </c>
      <c r="U1099" s="52">
        <f t="shared" si="12"/>
        <v>0.4215324834</v>
      </c>
      <c r="V1099" s="52">
        <f t="shared" si="13"/>
        <v>0.0001315874313</v>
      </c>
      <c r="W1099" s="52">
        <f t="shared" si="14"/>
        <v>0</v>
      </c>
      <c r="X1099" s="52">
        <f t="shared" si="15"/>
        <v>0.4526322822</v>
      </c>
      <c r="Y1099" s="52">
        <f t="shared" si="16"/>
        <v>0.03566524851</v>
      </c>
      <c r="Z1099" s="52">
        <f t="shared" si="17"/>
        <v>0.09477873384</v>
      </c>
      <c r="AA1099" s="52">
        <f t="shared" si="18"/>
        <v>0.03352389648</v>
      </c>
      <c r="AB1099" s="52">
        <f t="shared" si="19"/>
        <v>1.661808161</v>
      </c>
      <c r="AC1099" s="53">
        <f t="shared" si="20"/>
        <v>4.992368251</v>
      </c>
      <c r="AD1099" s="54">
        <f t="shared" si="21"/>
        <v>1.244584692</v>
      </c>
      <c r="AE1099" s="54">
        <f t="shared" si="22"/>
        <v>0.002503166506</v>
      </c>
      <c r="AF1099" s="54">
        <f t="shared" si="23"/>
        <v>0.6322987251</v>
      </c>
      <c r="AG1099" s="54">
        <f t="shared" si="24"/>
        <v>0.0001973811469</v>
      </c>
      <c r="AH1099" s="54">
        <f t="shared" si="25"/>
        <v>0</v>
      </c>
      <c r="AI1099" s="54">
        <f t="shared" si="26"/>
        <v>0.4526322822</v>
      </c>
      <c r="AJ1099" s="54">
        <f t="shared" si="27"/>
        <v>0.03566524851</v>
      </c>
      <c r="AK1099" s="54">
        <f t="shared" si="28"/>
        <v>0.09477873384</v>
      </c>
      <c r="AL1099" s="54">
        <f t="shared" si="29"/>
        <v>0.03352389648</v>
      </c>
      <c r="AM1099" s="54">
        <f t="shared" si="30"/>
        <v>2.496184126</v>
      </c>
      <c r="AN1099" s="54">
        <f t="shared" si="31"/>
        <v>-4.992368251</v>
      </c>
      <c r="AO1099" s="55">
        <f t="shared" si="32"/>
        <v>2.995736141</v>
      </c>
      <c r="AP1099" s="55">
        <f t="shared" si="33"/>
        <v>0.006025163588</v>
      </c>
      <c r="AQ1099" s="55">
        <f t="shared" si="34"/>
        <v>2.029271456</v>
      </c>
      <c r="AR1099" s="55">
        <f t="shared" si="35"/>
        <v>0.0006334662899</v>
      </c>
      <c r="AS1099" s="55">
        <f t="shared" si="36"/>
        <v>0</v>
      </c>
      <c r="AT1099" s="55">
        <f t="shared" si="37"/>
        <v>2.178986927</v>
      </c>
      <c r="AU1099" s="55">
        <f t="shared" si="38"/>
        <v>0.1716936977</v>
      </c>
      <c r="AV1099" s="55">
        <f t="shared" si="39"/>
        <v>0.4562679908</v>
      </c>
      <c r="AW1099" s="55">
        <f t="shared" si="40"/>
        <v>0.1613851575</v>
      </c>
      <c r="AX1099" s="55">
        <f t="shared" si="41"/>
        <v>8</v>
      </c>
      <c r="AY1099" s="55">
        <f t="shared" si="42"/>
        <v>24.03342753</v>
      </c>
      <c r="AZ1099" s="54">
        <f t="shared" ref="AZ1099:BA1099" si="7735">AO1099*2</f>
        <v>5.991472282</v>
      </c>
      <c r="BA1099" s="54">
        <f t="shared" si="7735"/>
        <v>0.01205032718</v>
      </c>
      <c r="BB1099" s="54">
        <f t="shared" ref="BB1099:BD1099" si="7736">AQ1099*(3/2)</f>
        <v>3.043907185</v>
      </c>
      <c r="BC1099" s="54">
        <f t="shared" si="7736"/>
        <v>0.0009501994349</v>
      </c>
      <c r="BD1099" s="54">
        <f t="shared" si="7736"/>
        <v>0</v>
      </c>
      <c r="BE1099" s="54">
        <f t="shared" ref="BE1099:BH1099" si="7737">AT1099</f>
        <v>2.178986927</v>
      </c>
      <c r="BF1099" s="54">
        <f t="shared" si="7737"/>
        <v>0.1716936977</v>
      </c>
      <c r="BG1099" s="54">
        <f t="shared" si="7737"/>
        <v>0.4562679908</v>
      </c>
      <c r="BH1099" s="54">
        <f t="shared" si="7737"/>
        <v>0.1613851575</v>
      </c>
      <c r="BI1099" s="54">
        <f t="shared" si="46"/>
        <v>12.01671377</v>
      </c>
      <c r="BJ1099" s="54">
        <f t="shared" si="47"/>
        <v>-24.03342753</v>
      </c>
      <c r="BK1099" s="56">
        <f t="shared" ref="BK1099:BN1099" si="7738">AO1099</f>
        <v>2.995736141</v>
      </c>
      <c r="BL1099" s="56">
        <f t="shared" si="7738"/>
        <v>0.006025163588</v>
      </c>
      <c r="BM1099" s="56">
        <f t="shared" si="7738"/>
        <v>2.029271456</v>
      </c>
      <c r="BN1099" s="56">
        <f t="shared" si="7738"/>
        <v>0.0006334662899</v>
      </c>
      <c r="BO1099" s="56">
        <f t="shared" si="49"/>
        <v>0</v>
      </c>
      <c r="BP1099" s="56">
        <f t="shared" si="50"/>
        <v>2.178986927</v>
      </c>
      <c r="BQ1099" s="56">
        <f t="shared" ref="BQ1099:BS1099" si="7739">AU1099</f>
        <v>0.1716936977</v>
      </c>
      <c r="BR1099" s="56">
        <f t="shared" si="7739"/>
        <v>0.4562679908</v>
      </c>
      <c r="BS1099" s="56">
        <f t="shared" si="7739"/>
        <v>0.1613851575</v>
      </c>
      <c r="BT1099" s="56">
        <f t="shared" si="52"/>
        <v>8</v>
      </c>
      <c r="BU1099" s="50">
        <f t="shared" ref="BU1099:BX1099" si="7740">AZ1099</f>
        <v>5.991472282</v>
      </c>
      <c r="BV1099" s="50">
        <f t="shared" si="7740"/>
        <v>0.01205032718</v>
      </c>
      <c r="BW1099" s="50">
        <f t="shared" si="7740"/>
        <v>3.043907185</v>
      </c>
      <c r="BX1099" s="50">
        <f t="shared" si="7740"/>
        <v>0.0009501994349</v>
      </c>
      <c r="BY1099" s="50">
        <f t="shared" si="54"/>
        <v>0</v>
      </c>
      <c r="BZ1099" s="50">
        <f t="shared" si="55"/>
        <v>2.178986927</v>
      </c>
      <c r="CA1099" s="50">
        <f t="shared" ref="CA1099:CC1099" si="7741">BF1099</f>
        <v>0.1716936977</v>
      </c>
      <c r="CB1099" s="50">
        <f t="shared" si="7741"/>
        <v>0.4562679908</v>
      </c>
      <c r="CC1099" s="50">
        <f t="shared" si="7741"/>
        <v>0.1613851575</v>
      </c>
      <c r="CD1099" s="50">
        <f t="shared" si="57"/>
        <v>12.01671377</v>
      </c>
      <c r="CE1099" s="57">
        <f t="shared" si="58"/>
        <v>37.39</v>
      </c>
      <c r="CF1099" s="57">
        <f t="shared" si="59"/>
        <v>0.1</v>
      </c>
      <c r="CG1099" s="57">
        <f t="shared" si="60"/>
        <v>21.49</v>
      </c>
      <c r="CH1099" s="57">
        <f t="shared" si="61"/>
        <v>0.01</v>
      </c>
      <c r="CI1099" s="58">
        <f t="shared" si="62"/>
        <v>0</v>
      </c>
      <c r="CJ1099" s="58">
        <f t="shared" si="63"/>
        <v>32.52</v>
      </c>
      <c r="CK1099" s="57">
        <f t="shared" si="64"/>
        <v>2.53</v>
      </c>
      <c r="CL1099" s="57">
        <f t="shared" si="65"/>
        <v>3.82</v>
      </c>
      <c r="CM1099" s="57">
        <f t="shared" si="66"/>
        <v>1.88</v>
      </c>
      <c r="CN1099" s="57">
        <f t="shared" si="67"/>
        <v>99.74</v>
      </c>
      <c r="CO1099" s="59">
        <f t="shared" si="68"/>
        <v>0.1537118214</v>
      </c>
      <c r="CP1099" s="59">
        <f t="shared" si="69"/>
        <v>0.7340774635</v>
      </c>
      <c r="CQ1099" s="59">
        <f t="shared" si="70"/>
        <v>0.05784177619</v>
      </c>
      <c r="CR1099" s="59">
        <f t="shared" si="71"/>
        <v>0.05436893889</v>
      </c>
      <c r="CS1099" s="60">
        <f t="shared" si="72"/>
        <v>15.37118214</v>
      </c>
      <c r="CT1099" s="60">
        <f t="shared" si="73"/>
        <v>5.436893889</v>
      </c>
      <c r="CU1099" s="60">
        <f t="shared" si="74"/>
        <v>79.19192397</v>
      </c>
      <c r="CV1099" s="61">
        <f t="shared" si="75"/>
        <v>0.1312248496</v>
      </c>
      <c r="CW1099" s="61">
        <f t="shared" si="76"/>
        <v>0.1331144373</v>
      </c>
      <c r="CX1099" s="62"/>
    </row>
    <row r="1100" ht="15.75" customHeight="1">
      <c r="A1100" s="17" t="s">
        <v>53</v>
      </c>
      <c r="B1100" s="17" t="s">
        <v>1069</v>
      </c>
      <c r="C1100" s="84" t="s">
        <v>1070</v>
      </c>
      <c r="D1100" s="83"/>
      <c r="E1100" s="83" t="s">
        <v>1071</v>
      </c>
      <c r="F1100" s="2">
        <v>107.0</v>
      </c>
      <c r="G1100" s="3" t="s">
        <v>1178</v>
      </c>
      <c r="H1100" s="48">
        <v>37.62</v>
      </c>
      <c r="I1100" s="49">
        <v>4.59</v>
      </c>
      <c r="J1100" s="49">
        <v>21.61</v>
      </c>
      <c r="K1100" s="49">
        <v>1.17</v>
      </c>
      <c r="L1100" s="49">
        <v>0.03</v>
      </c>
      <c r="M1100" s="49">
        <v>0.01</v>
      </c>
      <c r="N1100" s="49">
        <v>2.3</v>
      </c>
      <c r="O1100" s="49">
        <v>32.62</v>
      </c>
      <c r="P1100" s="49"/>
      <c r="Q1100" s="50">
        <f t="shared" si="8"/>
        <v>99.95</v>
      </c>
      <c r="R1100" s="51">
        <f t="shared" si="9"/>
        <v>12</v>
      </c>
      <c r="S1100" s="52">
        <f t="shared" si="10"/>
        <v>0.626120301</v>
      </c>
      <c r="T1100" s="52">
        <f t="shared" si="11"/>
        <v>0.0003754749758</v>
      </c>
      <c r="U1100" s="52">
        <f t="shared" si="12"/>
        <v>0.4238863177</v>
      </c>
      <c r="V1100" s="52">
        <f t="shared" si="13"/>
        <v>0.0001315874313</v>
      </c>
      <c r="W1100" s="52">
        <f t="shared" si="14"/>
        <v>0</v>
      </c>
      <c r="X1100" s="52">
        <f t="shared" si="15"/>
        <v>0.4540241404</v>
      </c>
      <c r="Y1100" s="52">
        <f t="shared" si="16"/>
        <v>0.0324229532</v>
      </c>
      <c r="Z1100" s="52">
        <f t="shared" si="17"/>
        <v>0.1138833477</v>
      </c>
      <c r="AA1100" s="52">
        <f t="shared" si="18"/>
        <v>0.020863276</v>
      </c>
      <c r="AB1100" s="52">
        <f t="shared" si="19"/>
        <v>1.671707398</v>
      </c>
      <c r="AC1100" s="53">
        <f t="shared" si="20"/>
        <v>5.020424254</v>
      </c>
      <c r="AD1100" s="54">
        <f t="shared" si="21"/>
        <v>1.252240602</v>
      </c>
      <c r="AE1100" s="54">
        <f t="shared" si="22"/>
        <v>0.0007509499517</v>
      </c>
      <c r="AF1100" s="54">
        <f t="shared" si="23"/>
        <v>0.6358294765</v>
      </c>
      <c r="AG1100" s="54">
        <f t="shared" si="24"/>
        <v>0.0001973811469</v>
      </c>
      <c r="AH1100" s="54">
        <f t="shared" si="25"/>
        <v>0</v>
      </c>
      <c r="AI1100" s="54">
        <f t="shared" si="26"/>
        <v>0.4540241404</v>
      </c>
      <c r="AJ1100" s="54">
        <f t="shared" si="27"/>
        <v>0.0324229532</v>
      </c>
      <c r="AK1100" s="54">
        <f t="shared" si="28"/>
        <v>0.1138833477</v>
      </c>
      <c r="AL1100" s="54">
        <f t="shared" si="29"/>
        <v>0.020863276</v>
      </c>
      <c r="AM1100" s="54">
        <f t="shared" si="30"/>
        <v>2.510212127</v>
      </c>
      <c r="AN1100" s="54">
        <f t="shared" si="31"/>
        <v>-5.020424254</v>
      </c>
      <c r="AO1100" s="55">
        <f t="shared" si="32"/>
        <v>2.996315272</v>
      </c>
      <c r="AP1100" s="55">
        <f t="shared" si="33"/>
        <v>0.001796845435</v>
      </c>
      <c r="AQ1100" s="55">
        <f t="shared" si="34"/>
        <v>2.028519192</v>
      </c>
      <c r="AR1100" s="55">
        <f t="shared" si="35"/>
        <v>0.0006297151352</v>
      </c>
      <c r="AS1100" s="55">
        <f t="shared" si="36"/>
        <v>0</v>
      </c>
      <c r="AT1100" s="55">
        <f t="shared" si="37"/>
        <v>2.172744541</v>
      </c>
      <c r="AU1100" s="55">
        <f t="shared" si="38"/>
        <v>0.1551609007</v>
      </c>
      <c r="AV1100" s="55">
        <f t="shared" si="39"/>
        <v>0.5449917747</v>
      </c>
      <c r="AW1100" s="55">
        <f t="shared" si="40"/>
        <v>0.09984175948</v>
      </c>
      <c r="AX1100" s="55">
        <f t="shared" si="41"/>
        <v>8</v>
      </c>
      <c r="AY1100" s="55">
        <f t="shared" si="42"/>
        <v>24.02537314</v>
      </c>
      <c r="AZ1100" s="54">
        <f t="shared" ref="AZ1100:BA1100" si="7742">AO1100*2</f>
        <v>5.992630544</v>
      </c>
      <c r="BA1100" s="54">
        <f t="shared" si="7742"/>
        <v>0.003593690869</v>
      </c>
      <c r="BB1100" s="54">
        <f t="shared" ref="BB1100:BD1100" si="7743">AQ1100*(3/2)</f>
        <v>3.042778788</v>
      </c>
      <c r="BC1100" s="54">
        <f t="shared" si="7743"/>
        <v>0.0009445727028</v>
      </c>
      <c r="BD1100" s="54">
        <f t="shared" si="7743"/>
        <v>0</v>
      </c>
      <c r="BE1100" s="54">
        <f t="shared" ref="BE1100:BH1100" si="7744">AT1100</f>
        <v>2.172744541</v>
      </c>
      <c r="BF1100" s="54">
        <f t="shared" si="7744"/>
        <v>0.1551609007</v>
      </c>
      <c r="BG1100" s="54">
        <f t="shared" si="7744"/>
        <v>0.5449917747</v>
      </c>
      <c r="BH1100" s="54">
        <f t="shared" si="7744"/>
        <v>0.09984175948</v>
      </c>
      <c r="BI1100" s="54">
        <f t="shared" si="46"/>
        <v>12.01268657</v>
      </c>
      <c r="BJ1100" s="54">
        <f t="shared" si="47"/>
        <v>-24.02537314</v>
      </c>
      <c r="BK1100" s="56">
        <f t="shared" ref="BK1100:BN1100" si="7745">AO1100</f>
        <v>2.996315272</v>
      </c>
      <c r="BL1100" s="56">
        <f t="shared" si="7745"/>
        <v>0.001796845435</v>
      </c>
      <c r="BM1100" s="56">
        <f t="shared" si="7745"/>
        <v>2.028519192</v>
      </c>
      <c r="BN1100" s="56">
        <f t="shared" si="7745"/>
        <v>0.0006297151352</v>
      </c>
      <c r="BO1100" s="56">
        <f t="shared" si="49"/>
        <v>0</v>
      </c>
      <c r="BP1100" s="56">
        <f t="shared" si="50"/>
        <v>2.172744541</v>
      </c>
      <c r="BQ1100" s="56">
        <f t="shared" ref="BQ1100:BS1100" si="7746">AU1100</f>
        <v>0.1551609007</v>
      </c>
      <c r="BR1100" s="56">
        <f t="shared" si="7746"/>
        <v>0.5449917747</v>
      </c>
      <c r="BS1100" s="56">
        <f t="shared" si="7746"/>
        <v>0.09984175948</v>
      </c>
      <c r="BT1100" s="56">
        <f t="shared" si="52"/>
        <v>8</v>
      </c>
      <c r="BU1100" s="50">
        <f t="shared" ref="BU1100:BX1100" si="7747">AZ1100</f>
        <v>5.992630544</v>
      </c>
      <c r="BV1100" s="50">
        <f t="shared" si="7747"/>
        <v>0.003593690869</v>
      </c>
      <c r="BW1100" s="50">
        <f t="shared" si="7747"/>
        <v>3.042778788</v>
      </c>
      <c r="BX1100" s="50">
        <f t="shared" si="7747"/>
        <v>0.0009445727028</v>
      </c>
      <c r="BY1100" s="50">
        <f t="shared" si="54"/>
        <v>0</v>
      </c>
      <c r="BZ1100" s="50">
        <f t="shared" si="55"/>
        <v>2.172744541</v>
      </c>
      <c r="CA1100" s="50">
        <f t="shared" ref="CA1100:CC1100" si="7748">BF1100</f>
        <v>0.1551609007</v>
      </c>
      <c r="CB1100" s="50">
        <f t="shared" si="7748"/>
        <v>0.5449917747</v>
      </c>
      <c r="CC1100" s="50">
        <f t="shared" si="7748"/>
        <v>0.09984175948</v>
      </c>
      <c r="CD1100" s="50">
        <f t="shared" si="57"/>
        <v>12.01268657</v>
      </c>
      <c r="CE1100" s="57">
        <f t="shared" si="58"/>
        <v>37.62</v>
      </c>
      <c r="CF1100" s="57">
        <f t="shared" si="59"/>
        <v>0.03</v>
      </c>
      <c r="CG1100" s="57">
        <f t="shared" si="60"/>
        <v>21.61</v>
      </c>
      <c r="CH1100" s="57">
        <f t="shared" si="61"/>
        <v>0.01</v>
      </c>
      <c r="CI1100" s="58">
        <f t="shared" si="62"/>
        <v>0</v>
      </c>
      <c r="CJ1100" s="58">
        <f t="shared" si="63"/>
        <v>32.62</v>
      </c>
      <c r="CK1100" s="57">
        <f t="shared" si="64"/>
        <v>2.3</v>
      </c>
      <c r="CL1100" s="57">
        <f t="shared" si="65"/>
        <v>4.59</v>
      </c>
      <c r="CM1100" s="57">
        <f t="shared" si="66"/>
        <v>1.17</v>
      </c>
      <c r="CN1100" s="57">
        <f t="shared" si="67"/>
        <v>99.95</v>
      </c>
      <c r="CO1100" s="59">
        <f t="shared" si="68"/>
        <v>0.1833298447</v>
      </c>
      <c r="CP1100" s="59">
        <f t="shared" si="69"/>
        <v>0.7308897816</v>
      </c>
      <c r="CQ1100" s="59">
        <f t="shared" si="70"/>
        <v>0.05219459291</v>
      </c>
      <c r="CR1100" s="59">
        <f t="shared" si="71"/>
        <v>0.03358578076</v>
      </c>
      <c r="CS1100" s="60">
        <f t="shared" si="72"/>
        <v>18.33298447</v>
      </c>
      <c r="CT1100" s="60">
        <f t="shared" si="73"/>
        <v>3.358578076</v>
      </c>
      <c r="CU1100" s="60">
        <f t="shared" si="74"/>
        <v>78.30843745</v>
      </c>
      <c r="CV1100" s="61">
        <f t="shared" si="75"/>
        <v>0.1252507031</v>
      </c>
      <c r="CW1100" s="61">
        <f t="shared" si="76"/>
        <v>0.1587636455</v>
      </c>
      <c r="CX1100" s="62"/>
    </row>
    <row r="1101" ht="15.75" customHeight="1">
      <c r="A1101" s="17" t="s">
        <v>53</v>
      </c>
      <c r="B1101" s="17" t="s">
        <v>1069</v>
      </c>
      <c r="C1101" s="84" t="s">
        <v>1070</v>
      </c>
      <c r="D1101" s="83"/>
      <c r="E1101" s="83" t="s">
        <v>1071</v>
      </c>
      <c r="F1101" s="2">
        <v>108.0</v>
      </c>
      <c r="G1101" s="3" t="s">
        <v>1179</v>
      </c>
      <c r="H1101" s="48">
        <v>37.77</v>
      </c>
      <c r="I1101" s="49">
        <v>5.28</v>
      </c>
      <c r="J1101" s="49">
        <v>21.6</v>
      </c>
      <c r="K1101" s="49">
        <v>1.45</v>
      </c>
      <c r="L1101" s="49">
        <v>0.05</v>
      </c>
      <c r="M1101" s="49">
        <v>0.07</v>
      </c>
      <c r="N1101" s="49">
        <v>1.65</v>
      </c>
      <c r="O1101" s="49">
        <v>31.74</v>
      </c>
      <c r="P1101" s="49"/>
      <c r="Q1101" s="50">
        <f t="shared" si="8"/>
        <v>99.61</v>
      </c>
      <c r="R1101" s="51">
        <f t="shared" si="9"/>
        <v>12</v>
      </c>
      <c r="S1101" s="52">
        <f t="shared" si="10"/>
        <v>0.6286167934</v>
      </c>
      <c r="T1101" s="52">
        <f t="shared" si="11"/>
        <v>0.0006257916264</v>
      </c>
      <c r="U1101" s="52">
        <f t="shared" si="12"/>
        <v>0.4236901648</v>
      </c>
      <c r="V1101" s="52">
        <f t="shared" si="13"/>
        <v>0.0009211120191</v>
      </c>
      <c r="W1101" s="52">
        <f t="shared" si="14"/>
        <v>0</v>
      </c>
      <c r="X1101" s="52">
        <f t="shared" si="15"/>
        <v>0.4417757883</v>
      </c>
      <c r="Y1101" s="52">
        <f t="shared" si="16"/>
        <v>0.02325994468</v>
      </c>
      <c r="Z1101" s="52">
        <f t="shared" si="17"/>
        <v>0.1310030667</v>
      </c>
      <c r="AA1101" s="52">
        <f t="shared" si="18"/>
        <v>0.02585619675</v>
      </c>
      <c r="AB1101" s="52">
        <f t="shared" si="19"/>
        <v>1.675748858</v>
      </c>
      <c r="AC1101" s="53">
        <f t="shared" si="20"/>
        <v>5.034594163</v>
      </c>
      <c r="AD1101" s="54">
        <f t="shared" si="21"/>
        <v>1.257233587</v>
      </c>
      <c r="AE1101" s="54">
        <f t="shared" si="22"/>
        <v>0.001251583253</v>
      </c>
      <c r="AF1101" s="54">
        <f t="shared" si="23"/>
        <v>0.6355352472</v>
      </c>
      <c r="AG1101" s="54">
        <f t="shared" si="24"/>
        <v>0.001381668029</v>
      </c>
      <c r="AH1101" s="54">
        <f t="shared" si="25"/>
        <v>0</v>
      </c>
      <c r="AI1101" s="54">
        <f t="shared" si="26"/>
        <v>0.4417757883</v>
      </c>
      <c r="AJ1101" s="54">
        <f t="shared" si="27"/>
        <v>0.02325994468</v>
      </c>
      <c r="AK1101" s="54">
        <f t="shared" si="28"/>
        <v>0.1310030667</v>
      </c>
      <c r="AL1101" s="54">
        <f t="shared" si="29"/>
        <v>0.02585619675</v>
      </c>
      <c r="AM1101" s="54">
        <f t="shared" si="30"/>
        <v>2.517297082</v>
      </c>
      <c r="AN1101" s="54">
        <f t="shared" si="31"/>
        <v>-5.034594163</v>
      </c>
      <c r="AO1101" s="55">
        <f t="shared" si="32"/>
        <v>3.001007175</v>
      </c>
      <c r="AP1101" s="55">
        <f t="shared" si="33"/>
        <v>0.00298751987</v>
      </c>
      <c r="AQ1101" s="55">
        <f t="shared" si="34"/>
        <v>2.022690513</v>
      </c>
      <c r="AR1101" s="55">
        <f t="shared" si="35"/>
        <v>0.00439737501</v>
      </c>
      <c r="AS1101" s="55">
        <f t="shared" si="36"/>
        <v>0</v>
      </c>
      <c r="AT1101" s="55">
        <f t="shared" si="37"/>
        <v>2.10903101</v>
      </c>
      <c r="AU1101" s="55">
        <f t="shared" si="38"/>
        <v>0.1110426282</v>
      </c>
      <c r="AV1101" s="55">
        <f t="shared" si="39"/>
        <v>0.625406682</v>
      </c>
      <c r="AW1101" s="55">
        <f t="shared" si="40"/>
        <v>0.1234370968</v>
      </c>
      <c r="AX1101" s="55">
        <f t="shared" si="41"/>
        <v>8</v>
      </c>
      <c r="AY1101" s="55">
        <f t="shared" si="42"/>
        <v>24.03507728</v>
      </c>
      <c r="AZ1101" s="54">
        <f t="shared" ref="AZ1101:BA1101" si="7749">AO1101*2</f>
        <v>6.00201435</v>
      </c>
      <c r="BA1101" s="54">
        <f t="shared" si="7749"/>
        <v>0.00597503974</v>
      </c>
      <c r="BB1101" s="54">
        <f t="shared" ref="BB1101:BD1101" si="7750">AQ1101*(3/2)</f>
        <v>3.03403577</v>
      </c>
      <c r="BC1101" s="54">
        <f t="shared" si="7750"/>
        <v>0.006596062515</v>
      </c>
      <c r="BD1101" s="54">
        <f t="shared" si="7750"/>
        <v>0</v>
      </c>
      <c r="BE1101" s="54">
        <f t="shared" ref="BE1101:BH1101" si="7751">AT1101</f>
        <v>2.10903101</v>
      </c>
      <c r="BF1101" s="54">
        <f t="shared" si="7751"/>
        <v>0.1110426282</v>
      </c>
      <c r="BG1101" s="54">
        <f t="shared" si="7751"/>
        <v>0.625406682</v>
      </c>
      <c r="BH1101" s="54">
        <f t="shared" si="7751"/>
        <v>0.1234370968</v>
      </c>
      <c r="BI1101" s="54">
        <f t="shared" si="46"/>
        <v>12.01753864</v>
      </c>
      <c r="BJ1101" s="54">
        <f t="shared" si="47"/>
        <v>-24.03507728</v>
      </c>
      <c r="BK1101" s="56">
        <f t="shared" ref="BK1101:BN1101" si="7752">AO1101</f>
        <v>3.001007175</v>
      </c>
      <c r="BL1101" s="56">
        <f t="shared" si="7752"/>
        <v>0.00298751987</v>
      </c>
      <c r="BM1101" s="56">
        <f t="shared" si="7752"/>
        <v>2.022690513</v>
      </c>
      <c r="BN1101" s="56">
        <f t="shared" si="7752"/>
        <v>0.00439737501</v>
      </c>
      <c r="BO1101" s="56">
        <f t="shared" si="49"/>
        <v>0</v>
      </c>
      <c r="BP1101" s="56">
        <f t="shared" si="50"/>
        <v>2.10903101</v>
      </c>
      <c r="BQ1101" s="56">
        <f t="shared" ref="BQ1101:BS1101" si="7753">AU1101</f>
        <v>0.1110426282</v>
      </c>
      <c r="BR1101" s="56">
        <f t="shared" si="7753"/>
        <v>0.625406682</v>
      </c>
      <c r="BS1101" s="56">
        <f t="shared" si="7753"/>
        <v>0.1234370968</v>
      </c>
      <c r="BT1101" s="56">
        <f t="shared" si="52"/>
        <v>8</v>
      </c>
      <c r="BU1101" s="50">
        <f t="shared" ref="BU1101:BX1101" si="7754">AZ1101</f>
        <v>6.00201435</v>
      </c>
      <c r="BV1101" s="50">
        <f t="shared" si="7754"/>
        <v>0.00597503974</v>
      </c>
      <c r="BW1101" s="50">
        <f t="shared" si="7754"/>
        <v>3.03403577</v>
      </c>
      <c r="BX1101" s="50">
        <f t="shared" si="7754"/>
        <v>0.006596062515</v>
      </c>
      <c r="BY1101" s="50">
        <f t="shared" si="54"/>
        <v>0</v>
      </c>
      <c r="BZ1101" s="50">
        <f t="shared" si="55"/>
        <v>2.10903101</v>
      </c>
      <c r="CA1101" s="50">
        <f t="shared" ref="CA1101:CC1101" si="7755">BF1101</f>
        <v>0.1110426282</v>
      </c>
      <c r="CB1101" s="50">
        <f t="shared" si="7755"/>
        <v>0.625406682</v>
      </c>
      <c r="CC1101" s="50">
        <f t="shared" si="7755"/>
        <v>0.1234370968</v>
      </c>
      <c r="CD1101" s="50">
        <f t="shared" si="57"/>
        <v>12.01753864</v>
      </c>
      <c r="CE1101" s="57">
        <f t="shared" si="58"/>
        <v>37.77</v>
      </c>
      <c r="CF1101" s="57">
        <f t="shared" si="59"/>
        <v>0.05</v>
      </c>
      <c r="CG1101" s="57">
        <f t="shared" si="60"/>
        <v>21.6</v>
      </c>
      <c r="CH1101" s="57">
        <f t="shared" si="61"/>
        <v>0.07</v>
      </c>
      <c r="CI1101" s="58">
        <f t="shared" si="62"/>
        <v>0</v>
      </c>
      <c r="CJ1101" s="58">
        <f t="shared" si="63"/>
        <v>31.74</v>
      </c>
      <c r="CK1101" s="57">
        <f t="shared" si="64"/>
        <v>1.65</v>
      </c>
      <c r="CL1101" s="57">
        <f t="shared" si="65"/>
        <v>5.28</v>
      </c>
      <c r="CM1101" s="57">
        <f t="shared" si="66"/>
        <v>1.45</v>
      </c>
      <c r="CN1101" s="57">
        <f t="shared" si="67"/>
        <v>99.61</v>
      </c>
      <c r="CO1101" s="59">
        <f t="shared" si="68"/>
        <v>0.2106514241</v>
      </c>
      <c r="CP1101" s="59">
        <f t="shared" si="69"/>
        <v>0.7103703855</v>
      </c>
      <c r="CQ1101" s="59">
        <f t="shared" si="70"/>
        <v>0.03740172347</v>
      </c>
      <c r="CR1101" s="59">
        <f t="shared" si="71"/>
        <v>0.04157646692</v>
      </c>
      <c r="CS1101" s="60">
        <f t="shared" si="72"/>
        <v>21.06514241</v>
      </c>
      <c r="CT1101" s="60">
        <f t="shared" si="73"/>
        <v>4.157646692</v>
      </c>
      <c r="CU1101" s="60">
        <f t="shared" si="74"/>
        <v>74.77721089</v>
      </c>
      <c r="CV1101" s="61">
        <f t="shared" si="75"/>
        <v>0.146902179</v>
      </c>
      <c r="CW1101" s="61">
        <f t="shared" si="76"/>
        <v>0.1824241333</v>
      </c>
      <c r="CX1101" s="62"/>
    </row>
    <row r="1102" ht="15.75" customHeight="1">
      <c r="A1102" s="17" t="s">
        <v>53</v>
      </c>
      <c r="B1102" s="17" t="s">
        <v>1069</v>
      </c>
      <c r="C1102" s="84" t="s">
        <v>1070</v>
      </c>
      <c r="D1102" s="83"/>
      <c r="E1102" s="83" t="s">
        <v>1071</v>
      </c>
      <c r="F1102" s="2">
        <v>109.0</v>
      </c>
      <c r="G1102" s="3" t="s">
        <v>1180</v>
      </c>
      <c r="H1102" s="48">
        <v>37.97</v>
      </c>
      <c r="I1102" s="49">
        <v>4.21</v>
      </c>
      <c r="J1102" s="49">
        <v>21.27</v>
      </c>
      <c r="K1102" s="49">
        <v>2.48</v>
      </c>
      <c r="L1102" s="49">
        <v>0.01</v>
      </c>
      <c r="M1102" s="49">
        <v>0.07</v>
      </c>
      <c r="N1102" s="49">
        <v>0.91</v>
      </c>
      <c r="O1102" s="49">
        <v>33.22</v>
      </c>
      <c r="P1102" s="49"/>
      <c r="Q1102" s="50">
        <f t="shared" si="8"/>
        <v>100.14</v>
      </c>
      <c r="R1102" s="51">
        <f t="shared" si="9"/>
        <v>12</v>
      </c>
      <c r="S1102" s="52">
        <f t="shared" si="10"/>
        <v>0.63194545</v>
      </c>
      <c r="T1102" s="52">
        <f t="shared" si="11"/>
        <v>0.0001251583253</v>
      </c>
      <c r="U1102" s="52">
        <f t="shared" si="12"/>
        <v>0.4172171206</v>
      </c>
      <c r="V1102" s="52">
        <f t="shared" si="13"/>
        <v>0.0009211120191</v>
      </c>
      <c r="W1102" s="52">
        <f t="shared" si="14"/>
        <v>0</v>
      </c>
      <c r="X1102" s="52">
        <f t="shared" si="15"/>
        <v>0.4623752895</v>
      </c>
      <c r="Y1102" s="52">
        <f t="shared" si="16"/>
        <v>0.01282821192</v>
      </c>
      <c r="Z1102" s="52">
        <f t="shared" si="17"/>
        <v>0.1044550967</v>
      </c>
      <c r="AA1102" s="52">
        <f t="shared" si="18"/>
        <v>0.04422301237</v>
      </c>
      <c r="AB1102" s="52">
        <f t="shared" si="19"/>
        <v>1.674090451</v>
      </c>
      <c r="AC1102" s="53">
        <f t="shared" si="20"/>
        <v>5.030460352</v>
      </c>
      <c r="AD1102" s="54">
        <f t="shared" si="21"/>
        <v>1.2638909</v>
      </c>
      <c r="AE1102" s="54">
        <f t="shared" si="22"/>
        <v>0.0002503166506</v>
      </c>
      <c r="AF1102" s="54">
        <f t="shared" si="23"/>
        <v>0.6258256809</v>
      </c>
      <c r="AG1102" s="54">
        <f t="shared" si="24"/>
        <v>0.001381668029</v>
      </c>
      <c r="AH1102" s="54">
        <f t="shared" si="25"/>
        <v>0</v>
      </c>
      <c r="AI1102" s="54">
        <f t="shared" si="26"/>
        <v>0.4623752895</v>
      </c>
      <c r="AJ1102" s="54">
        <f t="shared" si="27"/>
        <v>0.01282821192</v>
      </c>
      <c r="AK1102" s="54">
        <f t="shared" si="28"/>
        <v>0.1044550967</v>
      </c>
      <c r="AL1102" s="54">
        <f t="shared" si="29"/>
        <v>0.04422301237</v>
      </c>
      <c r="AM1102" s="54">
        <f t="shared" si="30"/>
        <v>2.515230176</v>
      </c>
      <c r="AN1102" s="54">
        <f t="shared" si="31"/>
        <v>-5.030460352</v>
      </c>
      <c r="AO1102" s="55">
        <f t="shared" si="32"/>
        <v>3.019886766</v>
      </c>
      <c r="AP1102" s="55">
        <f t="shared" si="33"/>
        <v>0.0005980958803</v>
      </c>
      <c r="AQ1102" s="55">
        <f t="shared" si="34"/>
        <v>1.993761426</v>
      </c>
      <c r="AR1102" s="55">
        <f t="shared" si="35"/>
        <v>0.004401731189</v>
      </c>
      <c r="AS1102" s="55">
        <f t="shared" si="36"/>
        <v>0</v>
      </c>
      <c r="AT1102" s="55">
        <f t="shared" si="37"/>
        <v>2.209559414</v>
      </c>
      <c r="AU1102" s="55">
        <f t="shared" si="38"/>
        <v>0.06130235988</v>
      </c>
      <c r="AV1102" s="55">
        <f t="shared" si="39"/>
        <v>0.4991610656</v>
      </c>
      <c r="AW1102" s="55">
        <f t="shared" si="40"/>
        <v>0.2113291421</v>
      </c>
      <c r="AX1102" s="55">
        <f t="shared" si="41"/>
        <v>8</v>
      </c>
      <c r="AY1102" s="55">
        <f t="shared" si="42"/>
        <v>24.03913288</v>
      </c>
      <c r="AZ1102" s="54">
        <f t="shared" ref="AZ1102:BA1102" si="7756">AO1102*2</f>
        <v>6.039773532</v>
      </c>
      <c r="BA1102" s="54">
        <f t="shared" si="7756"/>
        <v>0.001196191761</v>
      </c>
      <c r="BB1102" s="54">
        <f t="shared" ref="BB1102:BD1102" si="7757">AQ1102*(3/2)</f>
        <v>2.990642138</v>
      </c>
      <c r="BC1102" s="54">
        <f t="shared" si="7757"/>
        <v>0.006602596783</v>
      </c>
      <c r="BD1102" s="54">
        <f t="shared" si="7757"/>
        <v>0</v>
      </c>
      <c r="BE1102" s="54">
        <f t="shared" ref="BE1102:BH1102" si="7758">AT1102</f>
        <v>2.209559414</v>
      </c>
      <c r="BF1102" s="54">
        <f t="shared" si="7758"/>
        <v>0.06130235988</v>
      </c>
      <c r="BG1102" s="54">
        <f t="shared" si="7758"/>
        <v>0.4991610656</v>
      </c>
      <c r="BH1102" s="54">
        <f t="shared" si="7758"/>
        <v>0.2113291421</v>
      </c>
      <c r="BI1102" s="54">
        <f t="shared" si="46"/>
        <v>12.01956644</v>
      </c>
      <c r="BJ1102" s="54">
        <f t="shared" si="47"/>
        <v>-24.03913288</v>
      </c>
      <c r="BK1102" s="56">
        <f t="shared" ref="BK1102:BN1102" si="7759">AO1102</f>
        <v>3.019886766</v>
      </c>
      <c r="BL1102" s="56">
        <f t="shared" si="7759"/>
        <v>0.0005980958803</v>
      </c>
      <c r="BM1102" s="56">
        <f t="shared" si="7759"/>
        <v>1.993761426</v>
      </c>
      <c r="BN1102" s="56">
        <f t="shared" si="7759"/>
        <v>0.004401731189</v>
      </c>
      <c r="BO1102" s="56">
        <f t="shared" si="49"/>
        <v>0</v>
      </c>
      <c r="BP1102" s="56">
        <f t="shared" si="50"/>
        <v>2.209559414</v>
      </c>
      <c r="BQ1102" s="56">
        <f t="shared" ref="BQ1102:BS1102" si="7760">AU1102</f>
        <v>0.06130235988</v>
      </c>
      <c r="BR1102" s="56">
        <f t="shared" si="7760"/>
        <v>0.4991610656</v>
      </c>
      <c r="BS1102" s="56">
        <f t="shared" si="7760"/>
        <v>0.2113291421</v>
      </c>
      <c r="BT1102" s="56">
        <f t="shared" si="52"/>
        <v>8</v>
      </c>
      <c r="BU1102" s="50">
        <f t="shared" ref="BU1102:BX1102" si="7761">AZ1102</f>
        <v>6.039773532</v>
      </c>
      <c r="BV1102" s="50">
        <f t="shared" si="7761"/>
        <v>0.001196191761</v>
      </c>
      <c r="BW1102" s="50">
        <f t="shared" si="7761"/>
        <v>2.990642138</v>
      </c>
      <c r="BX1102" s="50">
        <f t="shared" si="7761"/>
        <v>0.006602596783</v>
      </c>
      <c r="BY1102" s="50">
        <f t="shared" si="54"/>
        <v>0</v>
      </c>
      <c r="BZ1102" s="50">
        <f t="shared" si="55"/>
        <v>2.209559414</v>
      </c>
      <c r="CA1102" s="50">
        <f t="shared" ref="CA1102:CC1102" si="7762">BF1102</f>
        <v>0.06130235988</v>
      </c>
      <c r="CB1102" s="50">
        <f t="shared" si="7762"/>
        <v>0.4991610656</v>
      </c>
      <c r="CC1102" s="50">
        <f t="shared" si="7762"/>
        <v>0.2113291421</v>
      </c>
      <c r="CD1102" s="50">
        <f t="shared" si="57"/>
        <v>12.01956644</v>
      </c>
      <c r="CE1102" s="57">
        <f t="shared" si="58"/>
        <v>37.97</v>
      </c>
      <c r="CF1102" s="57">
        <f t="shared" si="59"/>
        <v>0.01</v>
      </c>
      <c r="CG1102" s="57">
        <f t="shared" si="60"/>
        <v>21.27</v>
      </c>
      <c r="CH1102" s="57">
        <f t="shared" si="61"/>
        <v>0.07</v>
      </c>
      <c r="CI1102" s="58">
        <f t="shared" si="62"/>
        <v>0</v>
      </c>
      <c r="CJ1102" s="58">
        <f t="shared" si="63"/>
        <v>33.22</v>
      </c>
      <c r="CK1102" s="57">
        <f t="shared" si="64"/>
        <v>0.91</v>
      </c>
      <c r="CL1102" s="57">
        <f t="shared" si="65"/>
        <v>4.21</v>
      </c>
      <c r="CM1102" s="57">
        <f t="shared" si="66"/>
        <v>2.48</v>
      </c>
      <c r="CN1102" s="57">
        <f t="shared" si="67"/>
        <v>100.14</v>
      </c>
      <c r="CO1102" s="59">
        <f t="shared" si="68"/>
        <v>0.1674277538</v>
      </c>
      <c r="CP1102" s="59">
        <f t="shared" si="69"/>
        <v>0.7411266524</v>
      </c>
      <c r="CQ1102" s="59">
        <f t="shared" si="70"/>
        <v>0.02056193307</v>
      </c>
      <c r="CR1102" s="59">
        <f t="shared" si="71"/>
        <v>0.07088366066</v>
      </c>
      <c r="CS1102" s="60">
        <f t="shared" si="72"/>
        <v>16.74277538</v>
      </c>
      <c r="CT1102" s="60">
        <f t="shared" si="73"/>
        <v>7.088366066</v>
      </c>
      <c r="CU1102" s="60">
        <f t="shared" si="74"/>
        <v>76.16885855</v>
      </c>
      <c r="CV1102" s="61">
        <f t="shared" si="75"/>
        <v>0.1545975376</v>
      </c>
      <c r="CW1102" s="61">
        <f t="shared" si="76"/>
        <v>0.1449924348</v>
      </c>
      <c r="CX1102" s="62"/>
    </row>
    <row r="1103" ht="15.75" customHeight="1">
      <c r="A1103" s="17" t="s">
        <v>53</v>
      </c>
      <c r="B1103" s="17" t="s">
        <v>1069</v>
      </c>
      <c r="C1103" s="84" t="s">
        <v>1070</v>
      </c>
      <c r="D1103" s="83"/>
      <c r="E1103" s="83" t="s">
        <v>1071</v>
      </c>
      <c r="F1103" s="2">
        <v>110.0</v>
      </c>
      <c r="G1103" s="3" t="s">
        <v>1181</v>
      </c>
      <c r="H1103" s="48">
        <v>38.76</v>
      </c>
      <c r="I1103" s="49">
        <v>7.11</v>
      </c>
      <c r="J1103" s="49">
        <v>21.71</v>
      </c>
      <c r="K1103" s="49">
        <v>1.04</v>
      </c>
      <c r="L1103" s="49">
        <v>0.01</v>
      </c>
      <c r="M1103" s="49">
        <v>0.0</v>
      </c>
      <c r="N1103" s="49">
        <v>1.13</v>
      </c>
      <c r="O1103" s="49">
        <v>30.24</v>
      </c>
      <c r="P1103" s="49"/>
      <c r="Q1103" s="50">
        <f t="shared" si="8"/>
        <v>100</v>
      </c>
      <c r="R1103" s="51">
        <f t="shared" si="9"/>
        <v>12</v>
      </c>
      <c r="S1103" s="52">
        <f t="shared" si="10"/>
        <v>0.6450936434</v>
      </c>
      <c r="T1103" s="52">
        <f t="shared" si="11"/>
        <v>0.0001251583253</v>
      </c>
      <c r="U1103" s="52">
        <f t="shared" si="12"/>
        <v>0.4258478462</v>
      </c>
      <c r="V1103" s="52">
        <f t="shared" si="13"/>
        <v>0</v>
      </c>
      <c r="W1103" s="52">
        <f t="shared" si="14"/>
        <v>0</v>
      </c>
      <c r="X1103" s="52">
        <f t="shared" si="15"/>
        <v>0.4208979156</v>
      </c>
      <c r="Y1103" s="52">
        <f t="shared" si="16"/>
        <v>0.01592953787</v>
      </c>
      <c r="Z1103" s="52">
        <f t="shared" si="17"/>
        <v>0.1764075386</v>
      </c>
      <c r="AA1103" s="52">
        <f t="shared" si="18"/>
        <v>0.01854513422</v>
      </c>
      <c r="AB1103" s="52">
        <f t="shared" si="19"/>
        <v>1.702846774</v>
      </c>
      <c r="AC1103" s="53">
        <f t="shared" si="20"/>
        <v>5.121978998</v>
      </c>
      <c r="AD1103" s="54">
        <f t="shared" si="21"/>
        <v>1.290187287</v>
      </c>
      <c r="AE1103" s="54">
        <f t="shared" si="22"/>
        <v>0.0002503166506</v>
      </c>
      <c r="AF1103" s="54">
        <f t="shared" si="23"/>
        <v>0.6387717693</v>
      </c>
      <c r="AG1103" s="54">
        <f t="shared" si="24"/>
        <v>0</v>
      </c>
      <c r="AH1103" s="54">
        <f t="shared" si="25"/>
        <v>0</v>
      </c>
      <c r="AI1103" s="54">
        <f t="shared" si="26"/>
        <v>0.4208979156</v>
      </c>
      <c r="AJ1103" s="54">
        <f t="shared" si="27"/>
        <v>0.01592953787</v>
      </c>
      <c r="AK1103" s="54">
        <f t="shared" si="28"/>
        <v>0.1764075386</v>
      </c>
      <c r="AL1103" s="54">
        <f t="shared" si="29"/>
        <v>0.01854513422</v>
      </c>
      <c r="AM1103" s="54">
        <f t="shared" si="30"/>
        <v>2.560989499</v>
      </c>
      <c r="AN1103" s="54">
        <f t="shared" si="31"/>
        <v>-5.121978998</v>
      </c>
      <c r="AO1103" s="55">
        <f t="shared" si="32"/>
        <v>3.030659731</v>
      </c>
      <c r="AP1103" s="55">
        <f t="shared" si="33"/>
        <v>0.0005879957125</v>
      </c>
      <c r="AQ1103" s="55">
        <f t="shared" si="34"/>
        <v>2.000639647</v>
      </c>
      <c r="AR1103" s="55">
        <f t="shared" si="35"/>
        <v>0</v>
      </c>
      <c r="AS1103" s="55">
        <f t="shared" si="36"/>
        <v>0</v>
      </c>
      <c r="AT1103" s="55">
        <f t="shared" si="37"/>
        <v>1.977384798</v>
      </c>
      <c r="AU1103" s="55">
        <f t="shared" si="38"/>
        <v>0.07483721079</v>
      </c>
      <c r="AV1103" s="55">
        <f t="shared" si="39"/>
        <v>0.8287652949</v>
      </c>
      <c r="AW1103" s="55">
        <f t="shared" si="40"/>
        <v>0.08712532214</v>
      </c>
      <c r="AX1103" s="55">
        <f t="shared" si="41"/>
        <v>8</v>
      </c>
      <c r="AY1103" s="55">
        <f t="shared" si="42"/>
        <v>24.0631351</v>
      </c>
      <c r="AZ1103" s="54">
        <f t="shared" ref="AZ1103:BA1103" si="7763">AO1103*2</f>
        <v>6.061319463</v>
      </c>
      <c r="BA1103" s="54">
        <f t="shared" si="7763"/>
        <v>0.001175991425</v>
      </c>
      <c r="BB1103" s="54">
        <f t="shared" ref="BB1103:BD1103" si="7764">AQ1103*(3/2)</f>
        <v>3.000959471</v>
      </c>
      <c r="BC1103" s="54">
        <f t="shared" si="7764"/>
        <v>0</v>
      </c>
      <c r="BD1103" s="54">
        <f t="shared" si="7764"/>
        <v>0</v>
      </c>
      <c r="BE1103" s="54">
        <f t="shared" ref="BE1103:BH1103" si="7765">AT1103</f>
        <v>1.977384798</v>
      </c>
      <c r="BF1103" s="54">
        <f t="shared" si="7765"/>
        <v>0.07483721079</v>
      </c>
      <c r="BG1103" s="54">
        <f t="shared" si="7765"/>
        <v>0.8287652949</v>
      </c>
      <c r="BH1103" s="54">
        <f t="shared" si="7765"/>
        <v>0.08712532214</v>
      </c>
      <c r="BI1103" s="54">
        <f t="shared" si="46"/>
        <v>12.03156755</v>
      </c>
      <c r="BJ1103" s="54">
        <f t="shared" si="47"/>
        <v>-24.0631351</v>
      </c>
      <c r="BK1103" s="56">
        <f t="shared" ref="BK1103:BN1103" si="7766">AO1103</f>
        <v>3.030659731</v>
      </c>
      <c r="BL1103" s="56">
        <f t="shared" si="7766"/>
        <v>0.0005879957125</v>
      </c>
      <c r="BM1103" s="56">
        <f t="shared" si="7766"/>
        <v>2.000639647</v>
      </c>
      <c r="BN1103" s="56">
        <f t="shared" si="7766"/>
        <v>0</v>
      </c>
      <c r="BO1103" s="56">
        <f t="shared" si="49"/>
        <v>0</v>
      </c>
      <c r="BP1103" s="56">
        <f t="shared" si="50"/>
        <v>1.977384798</v>
      </c>
      <c r="BQ1103" s="56">
        <f t="shared" ref="BQ1103:BS1103" si="7767">AU1103</f>
        <v>0.07483721079</v>
      </c>
      <c r="BR1103" s="56">
        <f t="shared" si="7767"/>
        <v>0.8287652949</v>
      </c>
      <c r="BS1103" s="56">
        <f t="shared" si="7767"/>
        <v>0.08712532214</v>
      </c>
      <c r="BT1103" s="56">
        <f t="shared" si="52"/>
        <v>8</v>
      </c>
      <c r="BU1103" s="50">
        <f t="shared" ref="BU1103:BX1103" si="7768">AZ1103</f>
        <v>6.061319463</v>
      </c>
      <c r="BV1103" s="50">
        <f t="shared" si="7768"/>
        <v>0.001175991425</v>
      </c>
      <c r="BW1103" s="50">
        <f t="shared" si="7768"/>
        <v>3.000959471</v>
      </c>
      <c r="BX1103" s="50">
        <f t="shared" si="7768"/>
        <v>0</v>
      </c>
      <c r="BY1103" s="50">
        <f t="shared" si="54"/>
        <v>0</v>
      </c>
      <c r="BZ1103" s="50">
        <f t="shared" si="55"/>
        <v>1.977384798</v>
      </c>
      <c r="CA1103" s="50">
        <f t="shared" ref="CA1103:CC1103" si="7769">BF1103</f>
        <v>0.07483721079</v>
      </c>
      <c r="CB1103" s="50">
        <f t="shared" si="7769"/>
        <v>0.8287652949</v>
      </c>
      <c r="CC1103" s="50">
        <f t="shared" si="7769"/>
        <v>0.08712532214</v>
      </c>
      <c r="CD1103" s="50">
        <f t="shared" si="57"/>
        <v>12.03156755</v>
      </c>
      <c r="CE1103" s="57">
        <f t="shared" si="58"/>
        <v>38.76</v>
      </c>
      <c r="CF1103" s="57">
        <f t="shared" si="59"/>
        <v>0.01</v>
      </c>
      <c r="CG1103" s="57">
        <f t="shared" si="60"/>
        <v>21.71</v>
      </c>
      <c r="CH1103" s="57">
        <f t="shared" si="61"/>
        <v>0</v>
      </c>
      <c r="CI1103" s="58">
        <f t="shared" si="62"/>
        <v>0</v>
      </c>
      <c r="CJ1103" s="58">
        <f t="shared" si="63"/>
        <v>30.24</v>
      </c>
      <c r="CK1103" s="57">
        <f t="shared" si="64"/>
        <v>1.13</v>
      </c>
      <c r="CL1103" s="57">
        <f t="shared" si="65"/>
        <v>7.11</v>
      </c>
      <c r="CM1103" s="57">
        <f t="shared" si="66"/>
        <v>1.04</v>
      </c>
      <c r="CN1103" s="57">
        <f t="shared" si="67"/>
        <v>100</v>
      </c>
      <c r="CO1103" s="59">
        <f t="shared" si="68"/>
        <v>0.2792229944</v>
      </c>
      <c r="CP1103" s="59">
        <f t="shared" si="69"/>
        <v>0.6662094897</v>
      </c>
      <c r="CQ1103" s="59">
        <f t="shared" si="70"/>
        <v>0.02521373689</v>
      </c>
      <c r="CR1103" s="59">
        <f t="shared" si="71"/>
        <v>0.02935377903</v>
      </c>
      <c r="CS1103" s="60">
        <f t="shared" si="72"/>
        <v>27.92229944</v>
      </c>
      <c r="CT1103" s="60">
        <f t="shared" si="73"/>
        <v>2.935377903</v>
      </c>
      <c r="CU1103" s="60">
        <f t="shared" si="74"/>
        <v>69.14232266</v>
      </c>
      <c r="CV1103" s="61">
        <f t="shared" si="75"/>
        <v>0.1689652762</v>
      </c>
      <c r="CW1103" s="61">
        <f t="shared" si="76"/>
        <v>0.2418071131</v>
      </c>
      <c r="CX1103" s="62"/>
    </row>
    <row r="1104" ht="15.75" customHeight="1">
      <c r="A1104" s="17" t="s">
        <v>53</v>
      </c>
      <c r="B1104" s="17" t="s">
        <v>1069</v>
      </c>
      <c r="C1104" s="84" t="s">
        <v>1182</v>
      </c>
      <c r="D1104" s="83"/>
      <c r="E1104" s="83" t="s">
        <v>1183</v>
      </c>
      <c r="F1104" s="2">
        <v>1.0</v>
      </c>
      <c r="G1104" s="3" t="s">
        <v>1184</v>
      </c>
      <c r="H1104" s="48">
        <v>37.45</v>
      </c>
      <c r="I1104" s="49">
        <v>2.96</v>
      </c>
      <c r="J1104" s="49">
        <v>21.2</v>
      </c>
      <c r="K1104" s="49">
        <v>1.36</v>
      </c>
      <c r="L1104" s="49">
        <v>0.01</v>
      </c>
      <c r="M1104" s="49">
        <v>0.01</v>
      </c>
      <c r="N1104" s="49">
        <v>9.18</v>
      </c>
      <c r="O1104" s="49">
        <v>28.24</v>
      </c>
      <c r="P1104" s="49"/>
      <c r="Q1104" s="50">
        <f t="shared" si="8"/>
        <v>100.41</v>
      </c>
      <c r="R1104" s="51">
        <f t="shared" si="9"/>
        <v>12</v>
      </c>
      <c r="S1104" s="52">
        <f t="shared" si="10"/>
        <v>0.6232909429</v>
      </c>
      <c r="T1104" s="52">
        <f t="shared" si="11"/>
        <v>0.0001251583253</v>
      </c>
      <c r="U1104" s="52">
        <f t="shared" si="12"/>
        <v>0.4158440506</v>
      </c>
      <c r="V1104" s="52">
        <f t="shared" si="13"/>
        <v>0.0001315874313</v>
      </c>
      <c r="W1104" s="52">
        <f t="shared" si="14"/>
        <v>0</v>
      </c>
      <c r="X1104" s="52">
        <f t="shared" si="15"/>
        <v>0.3930607518</v>
      </c>
      <c r="Y1104" s="52">
        <f t="shared" si="16"/>
        <v>0.1294098741</v>
      </c>
      <c r="Z1104" s="52">
        <f t="shared" si="17"/>
        <v>0.07344111313</v>
      </c>
      <c r="AA1104" s="52">
        <f t="shared" si="18"/>
        <v>0.02425132937</v>
      </c>
      <c r="AB1104" s="52">
        <f t="shared" si="19"/>
        <v>1.659554808</v>
      </c>
      <c r="AC1104" s="53">
        <f t="shared" si="20"/>
        <v>4.981917456</v>
      </c>
      <c r="AD1104" s="54">
        <f t="shared" si="21"/>
        <v>1.246581886</v>
      </c>
      <c r="AE1104" s="54">
        <f t="shared" si="22"/>
        <v>0.0002503166506</v>
      </c>
      <c r="AF1104" s="54">
        <f t="shared" si="23"/>
        <v>0.623766076</v>
      </c>
      <c r="AG1104" s="54">
        <f t="shared" si="24"/>
        <v>0.0001973811469</v>
      </c>
      <c r="AH1104" s="54">
        <f t="shared" si="25"/>
        <v>0</v>
      </c>
      <c r="AI1104" s="54">
        <f t="shared" si="26"/>
        <v>0.3930607518</v>
      </c>
      <c r="AJ1104" s="54">
        <f t="shared" si="27"/>
        <v>0.1294098741</v>
      </c>
      <c r="AK1104" s="54">
        <f t="shared" si="28"/>
        <v>0.07344111313</v>
      </c>
      <c r="AL1104" s="54">
        <f t="shared" si="29"/>
        <v>0.02425132937</v>
      </c>
      <c r="AM1104" s="54">
        <f t="shared" si="30"/>
        <v>2.490958728</v>
      </c>
      <c r="AN1104" s="54">
        <f t="shared" si="31"/>
        <v>-4.981917456</v>
      </c>
      <c r="AO1104" s="55">
        <f t="shared" si="32"/>
        <v>3.004617576</v>
      </c>
      <c r="AP1104" s="55">
        <f t="shared" si="33"/>
        <v>0.0006033344591</v>
      </c>
      <c r="AQ1104" s="55">
        <f t="shared" si="34"/>
        <v>2.004605325</v>
      </c>
      <c r="AR1104" s="55">
        <f t="shared" si="35"/>
        <v>0.0006343264142</v>
      </c>
      <c r="AS1104" s="55">
        <f t="shared" si="36"/>
        <v>0</v>
      </c>
      <c r="AT1104" s="55">
        <f t="shared" si="37"/>
        <v>1.89477684</v>
      </c>
      <c r="AU1104" s="55">
        <f t="shared" si="38"/>
        <v>0.6238293473</v>
      </c>
      <c r="AV1104" s="55">
        <f t="shared" si="39"/>
        <v>0.3540280214</v>
      </c>
      <c r="AW1104" s="55">
        <f t="shared" si="40"/>
        <v>0.1169052291</v>
      </c>
      <c r="AX1104" s="55">
        <f t="shared" si="41"/>
        <v>8</v>
      </c>
      <c r="AY1104" s="55">
        <f t="shared" si="42"/>
        <v>24.01568147</v>
      </c>
      <c r="AZ1104" s="54">
        <f t="shared" ref="AZ1104:BA1104" si="7770">AO1104*2</f>
        <v>6.009235152</v>
      </c>
      <c r="BA1104" s="54">
        <f t="shared" si="7770"/>
        <v>0.001206668918</v>
      </c>
      <c r="BB1104" s="54">
        <f t="shared" ref="BB1104:BD1104" si="7771">AQ1104*(3/2)</f>
        <v>3.006907988</v>
      </c>
      <c r="BC1104" s="54">
        <f t="shared" si="7771"/>
        <v>0.0009514896213</v>
      </c>
      <c r="BD1104" s="54">
        <f t="shared" si="7771"/>
        <v>0</v>
      </c>
      <c r="BE1104" s="54">
        <f t="shared" ref="BE1104:BH1104" si="7772">AT1104</f>
        <v>1.89477684</v>
      </c>
      <c r="BF1104" s="54">
        <f t="shared" si="7772"/>
        <v>0.6238293473</v>
      </c>
      <c r="BG1104" s="54">
        <f t="shared" si="7772"/>
        <v>0.3540280214</v>
      </c>
      <c r="BH1104" s="54">
        <f t="shared" si="7772"/>
        <v>0.1169052291</v>
      </c>
      <c r="BI1104" s="54">
        <f t="shared" si="46"/>
        <v>12.00784074</v>
      </c>
      <c r="BJ1104" s="54">
        <f t="shared" si="47"/>
        <v>-24.01568147</v>
      </c>
      <c r="BK1104" s="56">
        <f t="shared" ref="BK1104:BN1104" si="7773">AO1104</f>
        <v>3.004617576</v>
      </c>
      <c r="BL1104" s="56">
        <f t="shared" si="7773"/>
        <v>0.0006033344591</v>
      </c>
      <c r="BM1104" s="56">
        <f t="shared" si="7773"/>
        <v>2.004605325</v>
      </c>
      <c r="BN1104" s="56">
        <f t="shared" si="7773"/>
        <v>0.0006343264142</v>
      </c>
      <c r="BO1104" s="56">
        <f t="shared" si="49"/>
        <v>0</v>
      </c>
      <c r="BP1104" s="56">
        <f t="shared" si="50"/>
        <v>1.89477684</v>
      </c>
      <c r="BQ1104" s="56">
        <f t="shared" ref="BQ1104:BS1104" si="7774">AU1104</f>
        <v>0.6238293473</v>
      </c>
      <c r="BR1104" s="56">
        <f t="shared" si="7774"/>
        <v>0.3540280214</v>
      </c>
      <c r="BS1104" s="56">
        <f t="shared" si="7774"/>
        <v>0.1169052291</v>
      </c>
      <c r="BT1104" s="56">
        <f t="shared" si="52"/>
        <v>8</v>
      </c>
      <c r="BU1104" s="50">
        <f t="shared" ref="BU1104:BX1104" si="7775">AZ1104</f>
        <v>6.009235152</v>
      </c>
      <c r="BV1104" s="50">
        <f t="shared" si="7775"/>
        <v>0.001206668918</v>
      </c>
      <c r="BW1104" s="50">
        <f t="shared" si="7775"/>
        <v>3.006907988</v>
      </c>
      <c r="BX1104" s="50">
        <f t="shared" si="7775"/>
        <v>0.0009514896213</v>
      </c>
      <c r="BY1104" s="50">
        <f t="shared" si="54"/>
        <v>0</v>
      </c>
      <c r="BZ1104" s="50">
        <f t="shared" si="55"/>
        <v>1.89477684</v>
      </c>
      <c r="CA1104" s="50">
        <f t="shared" ref="CA1104:CC1104" si="7776">BF1104</f>
        <v>0.6238293473</v>
      </c>
      <c r="CB1104" s="50">
        <f t="shared" si="7776"/>
        <v>0.3540280214</v>
      </c>
      <c r="CC1104" s="50">
        <f t="shared" si="7776"/>
        <v>0.1169052291</v>
      </c>
      <c r="CD1104" s="50">
        <f t="shared" si="57"/>
        <v>12.00784074</v>
      </c>
      <c r="CE1104" s="57">
        <f t="shared" si="58"/>
        <v>37.45</v>
      </c>
      <c r="CF1104" s="57">
        <f t="shared" si="59"/>
        <v>0.01</v>
      </c>
      <c r="CG1104" s="57">
        <f t="shared" si="60"/>
        <v>21.2</v>
      </c>
      <c r="CH1104" s="57">
        <f t="shared" si="61"/>
        <v>0.01</v>
      </c>
      <c r="CI1104" s="58">
        <f t="shared" si="62"/>
        <v>0</v>
      </c>
      <c r="CJ1104" s="58">
        <f t="shared" si="63"/>
        <v>28.24</v>
      </c>
      <c r="CK1104" s="57">
        <f t="shared" si="64"/>
        <v>9.18</v>
      </c>
      <c r="CL1104" s="57">
        <f t="shared" si="65"/>
        <v>2.96</v>
      </c>
      <c r="CM1104" s="57">
        <f t="shared" si="66"/>
        <v>1.36</v>
      </c>
      <c r="CN1104" s="57">
        <f t="shared" si="67"/>
        <v>100.41</v>
      </c>
      <c r="CO1104" s="59">
        <f t="shared" si="68"/>
        <v>0.1184222616</v>
      </c>
      <c r="CP1104" s="59">
        <f t="shared" si="69"/>
        <v>0.633802256</v>
      </c>
      <c r="CQ1104" s="59">
        <f t="shared" si="70"/>
        <v>0.2086707201</v>
      </c>
      <c r="CR1104" s="59">
        <f t="shared" si="71"/>
        <v>0.03910476228</v>
      </c>
      <c r="CS1104" s="60">
        <f t="shared" si="72"/>
        <v>11.84222616</v>
      </c>
      <c r="CT1104" s="60">
        <f t="shared" si="73"/>
        <v>3.910476228</v>
      </c>
      <c r="CU1104" s="60">
        <f t="shared" si="74"/>
        <v>84.24729761</v>
      </c>
      <c r="CV1104" s="61">
        <f t="shared" si="75"/>
        <v>0.09831589309</v>
      </c>
      <c r="CW1104" s="61">
        <f t="shared" si="76"/>
        <v>0.1025536786</v>
      </c>
      <c r="CX1104" s="62"/>
    </row>
    <row r="1105" ht="15.75" customHeight="1">
      <c r="A1105" s="17" t="s">
        <v>53</v>
      </c>
      <c r="B1105" s="17" t="s">
        <v>1069</v>
      </c>
      <c r="C1105" s="84" t="s">
        <v>1182</v>
      </c>
      <c r="D1105" s="83"/>
      <c r="E1105" s="83" t="s">
        <v>1183</v>
      </c>
      <c r="F1105" s="2">
        <v>2.0</v>
      </c>
      <c r="G1105" s="3" t="s">
        <v>1185</v>
      </c>
      <c r="H1105" s="48">
        <v>37.24</v>
      </c>
      <c r="I1105" s="49">
        <v>3.18</v>
      </c>
      <c r="J1105" s="49">
        <v>21.25</v>
      </c>
      <c r="K1105" s="49">
        <v>1.03</v>
      </c>
      <c r="L1105" s="49">
        <v>0.02</v>
      </c>
      <c r="M1105" s="49">
        <v>0.05</v>
      </c>
      <c r="N1105" s="49">
        <v>6.67</v>
      </c>
      <c r="O1105" s="49">
        <v>30.34</v>
      </c>
      <c r="P1105" s="49"/>
      <c r="Q1105" s="50">
        <f t="shared" si="8"/>
        <v>99.78</v>
      </c>
      <c r="R1105" s="51">
        <f t="shared" si="9"/>
        <v>12</v>
      </c>
      <c r="S1105" s="52">
        <f t="shared" si="10"/>
        <v>0.6197958535</v>
      </c>
      <c r="T1105" s="52">
        <f t="shared" si="11"/>
        <v>0.0002503166506</v>
      </c>
      <c r="U1105" s="52">
        <f t="shared" si="12"/>
        <v>0.4168248149</v>
      </c>
      <c r="V1105" s="52">
        <f t="shared" si="13"/>
        <v>0.0006579371565</v>
      </c>
      <c r="W1105" s="52">
        <f t="shared" si="14"/>
        <v>0</v>
      </c>
      <c r="X1105" s="52">
        <f t="shared" si="15"/>
        <v>0.4222897737</v>
      </c>
      <c r="Y1105" s="52">
        <f t="shared" si="16"/>
        <v>0.09402656427</v>
      </c>
      <c r="Z1105" s="52">
        <f t="shared" si="17"/>
        <v>0.07889957424</v>
      </c>
      <c r="AA1105" s="52">
        <f t="shared" si="18"/>
        <v>0.01836681562</v>
      </c>
      <c r="AB1105" s="52">
        <f t="shared" si="19"/>
        <v>1.65111165</v>
      </c>
      <c r="AC1105" s="53">
        <f t="shared" si="20"/>
        <v>4.959798392</v>
      </c>
      <c r="AD1105" s="54">
        <f t="shared" si="21"/>
        <v>1.239591707</v>
      </c>
      <c r="AE1105" s="54">
        <f t="shared" si="22"/>
        <v>0.0005006333011</v>
      </c>
      <c r="AF1105" s="54">
        <f t="shared" si="23"/>
        <v>0.6252372224</v>
      </c>
      <c r="AG1105" s="54">
        <f t="shared" si="24"/>
        <v>0.0009869057347</v>
      </c>
      <c r="AH1105" s="54">
        <f t="shared" si="25"/>
        <v>0</v>
      </c>
      <c r="AI1105" s="54">
        <f t="shared" si="26"/>
        <v>0.4222897737</v>
      </c>
      <c r="AJ1105" s="54">
        <f t="shared" si="27"/>
        <v>0.09402656427</v>
      </c>
      <c r="AK1105" s="54">
        <f t="shared" si="28"/>
        <v>0.07889957424</v>
      </c>
      <c r="AL1105" s="54">
        <f t="shared" si="29"/>
        <v>0.01836681562</v>
      </c>
      <c r="AM1105" s="54">
        <f t="shared" si="30"/>
        <v>2.479899196</v>
      </c>
      <c r="AN1105" s="54">
        <f t="shared" si="31"/>
        <v>-4.959798392</v>
      </c>
      <c r="AO1105" s="55">
        <f t="shared" si="32"/>
        <v>3.00304757</v>
      </c>
      <c r="AP1105" s="55">
        <f t="shared" si="33"/>
        <v>0.001212839365</v>
      </c>
      <c r="AQ1105" s="55">
        <f t="shared" si="34"/>
        <v>2.019608134</v>
      </c>
      <c r="AR1105" s="55">
        <f t="shared" si="35"/>
        <v>0.003187850592</v>
      </c>
      <c r="AS1105" s="55">
        <f t="shared" si="36"/>
        <v>0</v>
      </c>
      <c r="AT1105" s="55">
        <f t="shared" si="37"/>
        <v>2.046087065</v>
      </c>
      <c r="AU1105" s="55">
        <f t="shared" si="38"/>
        <v>0.4555794359</v>
      </c>
      <c r="AV1105" s="55">
        <f t="shared" si="39"/>
        <v>0.3822858338</v>
      </c>
      <c r="AW1105" s="55">
        <f t="shared" si="40"/>
        <v>0.08899127141</v>
      </c>
      <c r="AX1105" s="55">
        <f t="shared" si="41"/>
        <v>8</v>
      </c>
      <c r="AY1105" s="55">
        <f t="shared" si="42"/>
        <v>24.0313168</v>
      </c>
      <c r="AZ1105" s="54">
        <f t="shared" ref="AZ1105:BA1105" si="7777">AO1105*2</f>
        <v>6.006095139</v>
      </c>
      <c r="BA1105" s="54">
        <f t="shared" si="7777"/>
        <v>0.002425678729</v>
      </c>
      <c r="BB1105" s="54">
        <f t="shared" ref="BB1105:BD1105" si="7778">AQ1105*(3/2)</f>
        <v>3.029412202</v>
      </c>
      <c r="BC1105" s="54">
        <f t="shared" si="7778"/>
        <v>0.004781775889</v>
      </c>
      <c r="BD1105" s="54">
        <f t="shared" si="7778"/>
        <v>0</v>
      </c>
      <c r="BE1105" s="54">
        <f t="shared" ref="BE1105:BH1105" si="7779">AT1105</f>
        <v>2.046087065</v>
      </c>
      <c r="BF1105" s="54">
        <f t="shared" si="7779"/>
        <v>0.4555794359</v>
      </c>
      <c r="BG1105" s="54">
        <f t="shared" si="7779"/>
        <v>0.3822858338</v>
      </c>
      <c r="BH1105" s="54">
        <f t="shared" si="7779"/>
        <v>0.08899127141</v>
      </c>
      <c r="BI1105" s="54">
        <f t="shared" si="46"/>
        <v>12.0156584</v>
      </c>
      <c r="BJ1105" s="54">
        <f t="shared" si="47"/>
        <v>-24.0313168</v>
      </c>
      <c r="BK1105" s="56">
        <f t="shared" ref="BK1105:BN1105" si="7780">AO1105</f>
        <v>3.00304757</v>
      </c>
      <c r="BL1105" s="56">
        <f t="shared" si="7780"/>
        <v>0.001212839365</v>
      </c>
      <c r="BM1105" s="56">
        <f t="shared" si="7780"/>
        <v>2.019608134</v>
      </c>
      <c r="BN1105" s="56">
        <f t="shared" si="7780"/>
        <v>0.003187850592</v>
      </c>
      <c r="BO1105" s="56">
        <f t="shared" si="49"/>
        <v>0</v>
      </c>
      <c r="BP1105" s="56">
        <f t="shared" si="50"/>
        <v>2.046087065</v>
      </c>
      <c r="BQ1105" s="56">
        <f t="shared" ref="BQ1105:BS1105" si="7781">AU1105</f>
        <v>0.4555794359</v>
      </c>
      <c r="BR1105" s="56">
        <f t="shared" si="7781"/>
        <v>0.3822858338</v>
      </c>
      <c r="BS1105" s="56">
        <f t="shared" si="7781"/>
        <v>0.08899127141</v>
      </c>
      <c r="BT1105" s="56">
        <f t="shared" si="52"/>
        <v>8</v>
      </c>
      <c r="BU1105" s="50">
        <f t="shared" ref="BU1105:BX1105" si="7782">AZ1105</f>
        <v>6.006095139</v>
      </c>
      <c r="BV1105" s="50">
        <f t="shared" si="7782"/>
        <v>0.002425678729</v>
      </c>
      <c r="BW1105" s="50">
        <f t="shared" si="7782"/>
        <v>3.029412202</v>
      </c>
      <c r="BX1105" s="50">
        <f t="shared" si="7782"/>
        <v>0.004781775889</v>
      </c>
      <c r="BY1105" s="50">
        <f t="shared" si="54"/>
        <v>0</v>
      </c>
      <c r="BZ1105" s="50">
        <f t="shared" si="55"/>
        <v>2.046087065</v>
      </c>
      <c r="CA1105" s="50">
        <f t="shared" ref="CA1105:CC1105" si="7783">BF1105</f>
        <v>0.4555794359</v>
      </c>
      <c r="CB1105" s="50">
        <f t="shared" si="7783"/>
        <v>0.3822858338</v>
      </c>
      <c r="CC1105" s="50">
        <f t="shared" si="7783"/>
        <v>0.08899127141</v>
      </c>
      <c r="CD1105" s="50">
        <f t="shared" si="57"/>
        <v>12.0156584</v>
      </c>
      <c r="CE1105" s="57">
        <f t="shared" si="58"/>
        <v>37.24</v>
      </c>
      <c r="CF1105" s="57">
        <f t="shared" si="59"/>
        <v>0.02</v>
      </c>
      <c r="CG1105" s="57">
        <f t="shared" si="60"/>
        <v>21.25</v>
      </c>
      <c r="CH1105" s="57">
        <f t="shared" si="61"/>
        <v>0.05</v>
      </c>
      <c r="CI1105" s="58">
        <f t="shared" si="62"/>
        <v>0</v>
      </c>
      <c r="CJ1105" s="58">
        <f t="shared" si="63"/>
        <v>30.34</v>
      </c>
      <c r="CK1105" s="57">
        <f t="shared" si="64"/>
        <v>6.67</v>
      </c>
      <c r="CL1105" s="57">
        <f t="shared" si="65"/>
        <v>3.18</v>
      </c>
      <c r="CM1105" s="57">
        <f t="shared" si="66"/>
        <v>1.03</v>
      </c>
      <c r="CN1105" s="57">
        <f t="shared" si="67"/>
        <v>99.78</v>
      </c>
      <c r="CO1105" s="59">
        <f t="shared" si="68"/>
        <v>0.1285883234</v>
      </c>
      <c r="CP1105" s="59">
        <f t="shared" si="69"/>
        <v>0.6882360838</v>
      </c>
      <c r="CQ1105" s="59">
        <f t="shared" si="70"/>
        <v>0.1532418694</v>
      </c>
      <c r="CR1105" s="59">
        <f t="shared" si="71"/>
        <v>0.02993372334</v>
      </c>
      <c r="CS1105" s="60">
        <f t="shared" si="72"/>
        <v>12.85883234</v>
      </c>
      <c r="CT1105" s="60">
        <f t="shared" si="73"/>
        <v>2.993372334</v>
      </c>
      <c r="CU1105" s="60">
        <f t="shared" si="74"/>
        <v>84.14779533</v>
      </c>
      <c r="CV1105" s="61">
        <f t="shared" si="75"/>
        <v>0.09422788504</v>
      </c>
      <c r="CW1105" s="61">
        <f t="shared" si="76"/>
        <v>0.1113574881</v>
      </c>
      <c r="CX1105" s="62"/>
    </row>
    <row r="1106" ht="15.75" customHeight="1">
      <c r="A1106" s="17" t="s">
        <v>53</v>
      </c>
      <c r="B1106" s="17" t="s">
        <v>1069</v>
      </c>
      <c r="C1106" s="84" t="s">
        <v>1182</v>
      </c>
      <c r="D1106" s="83"/>
      <c r="E1106" s="83" t="s">
        <v>1183</v>
      </c>
      <c r="F1106" s="2">
        <v>3.0</v>
      </c>
      <c r="G1106" s="3" t="s">
        <v>1186</v>
      </c>
      <c r="H1106" s="48">
        <v>37.37</v>
      </c>
      <c r="I1106" s="49">
        <v>3.52</v>
      </c>
      <c r="J1106" s="49">
        <v>21.0</v>
      </c>
      <c r="K1106" s="49">
        <v>1.33</v>
      </c>
      <c r="L1106" s="49">
        <v>0.03</v>
      </c>
      <c r="M1106" s="49">
        <v>0.05</v>
      </c>
      <c r="N1106" s="49">
        <v>4.04</v>
      </c>
      <c r="O1106" s="49">
        <v>32.23</v>
      </c>
      <c r="P1106" s="49"/>
      <c r="Q1106" s="50">
        <f t="shared" si="8"/>
        <v>99.57</v>
      </c>
      <c r="R1106" s="51">
        <f t="shared" si="9"/>
        <v>12</v>
      </c>
      <c r="S1106" s="52">
        <f t="shared" si="10"/>
        <v>0.6219594803</v>
      </c>
      <c r="T1106" s="52">
        <f t="shared" si="11"/>
        <v>0.0003754749758</v>
      </c>
      <c r="U1106" s="52">
        <f t="shared" si="12"/>
        <v>0.4119209936</v>
      </c>
      <c r="V1106" s="52">
        <f t="shared" si="13"/>
        <v>0.0006579371565</v>
      </c>
      <c r="W1106" s="52">
        <f t="shared" si="14"/>
        <v>0</v>
      </c>
      <c r="X1106" s="52">
        <f t="shared" si="15"/>
        <v>0.4485958935</v>
      </c>
      <c r="Y1106" s="52">
        <f t="shared" si="16"/>
        <v>0.05695162213</v>
      </c>
      <c r="Z1106" s="52">
        <f t="shared" si="17"/>
        <v>0.08733537778</v>
      </c>
      <c r="AA1106" s="52">
        <f t="shared" si="18"/>
        <v>0.02371637357</v>
      </c>
      <c r="AB1106" s="52">
        <f t="shared" si="19"/>
        <v>1.651513153</v>
      </c>
      <c r="AC1106" s="53">
        <f t="shared" si="20"/>
        <v>4.960275147</v>
      </c>
      <c r="AD1106" s="54">
        <f t="shared" si="21"/>
        <v>1.243918961</v>
      </c>
      <c r="AE1106" s="54">
        <f t="shared" si="22"/>
        <v>0.0007509499517</v>
      </c>
      <c r="AF1106" s="54">
        <f t="shared" si="23"/>
        <v>0.6178814903</v>
      </c>
      <c r="AG1106" s="54">
        <f t="shared" si="24"/>
        <v>0.0009869057347</v>
      </c>
      <c r="AH1106" s="54">
        <f t="shared" si="25"/>
        <v>0</v>
      </c>
      <c r="AI1106" s="54">
        <f t="shared" si="26"/>
        <v>0.4485958935</v>
      </c>
      <c r="AJ1106" s="54">
        <f t="shared" si="27"/>
        <v>0.05695162213</v>
      </c>
      <c r="AK1106" s="54">
        <f t="shared" si="28"/>
        <v>0.08733537778</v>
      </c>
      <c r="AL1106" s="54">
        <f t="shared" si="29"/>
        <v>0.02371637357</v>
      </c>
      <c r="AM1106" s="54">
        <f t="shared" si="30"/>
        <v>2.480137573</v>
      </c>
      <c r="AN1106" s="54">
        <f t="shared" si="31"/>
        <v>-4.960275147</v>
      </c>
      <c r="AO1106" s="55">
        <f t="shared" si="32"/>
        <v>3.012798193</v>
      </c>
      <c r="AP1106" s="55">
        <f t="shared" si="33"/>
        <v>0.001818816763</v>
      </c>
      <c r="AQ1106" s="55">
        <f t="shared" si="34"/>
        <v>1.995362824</v>
      </c>
      <c r="AR1106" s="55">
        <f t="shared" si="35"/>
        <v>0.003187075587</v>
      </c>
      <c r="AS1106" s="55">
        <f t="shared" si="36"/>
        <v>0</v>
      </c>
      <c r="AT1106" s="55">
        <f t="shared" si="37"/>
        <v>2.1730176</v>
      </c>
      <c r="AU1106" s="55">
        <f t="shared" si="38"/>
        <v>0.2758760814</v>
      </c>
      <c r="AV1106" s="55">
        <f t="shared" si="39"/>
        <v>0.4230562869</v>
      </c>
      <c r="AW1106" s="55">
        <f t="shared" si="40"/>
        <v>0.1148831229</v>
      </c>
      <c r="AX1106" s="55">
        <f t="shared" si="41"/>
        <v>8</v>
      </c>
      <c r="AY1106" s="55">
        <f t="shared" si="42"/>
        <v>24.02778392</v>
      </c>
      <c r="AZ1106" s="54">
        <f t="shared" ref="AZ1106:BA1106" si="7784">AO1106*2</f>
        <v>6.025596385</v>
      </c>
      <c r="BA1106" s="54">
        <f t="shared" si="7784"/>
        <v>0.003637633526</v>
      </c>
      <c r="BB1106" s="54">
        <f t="shared" ref="BB1106:BD1106" si="7785">AQ1106*(3/2)</f>
        <v>2.993044236</v>
      </c>
      <c r="BC1106" s="54">
        <f t="shared" si="7785"/>
        <v>0.004780613381</v>
      </c>
      <c r="BD1106" s="54">
        <f t="shared" si="7785"/>
        <v>0</v>
      </c>
      <c r="BE1106" s="54">
        <f t="shared" ref="BE1106:BH1106" si="7786">AT1106</f>
        <v>2.1730176</v>
      </c>
      <c r="BF1106" s="54">
        <f t="shared" si="7786"/>
        <v>0.2758760814</v>
      </c>
      <c r="BG1106" s="54">
        <f t="shared" si="7786"/>
        <v>0.4230562869</v>
      </c>
      <c r="BH1106" s="54">
        <f t="shared" si="7786"/>
        <v>0.1148831229</v>
      </c>
      <c r="BI1106" s="54">
        <f t="shared" si="46"/>
        <v>12.01389196</v>
      </c>
      <c r="BJ1106" s="54">
        <f t="shared" si="47"/>
        <v>-24.02778392</v>
      </c>
      <c r="BK1106" s="56">
        <f t="shared" ref="BK1106:BN1106" si="7787">AO1106</f>
        <v>3.012798193</v>
      </c>
      <c r="BL1106" s="56">
        <f t="shared" si="7787"/>
        <v>0.001818816763</v>
      </c>
      <c r="BM1106" s="56">
        <f t="shared" si="7787"/>
        <v>1.995362824</v>
      </c>
      <c r="BN1106" s="56">
        <f t="shared" si="7787"/>
        <v>0.003187075587</v>
      </c>
      <c r="BO1106" s="56">
        <f t="shared" si="49"/>
        <v>0</v>
      </c>
      <c r="BP1106" s="56">
        <f t="shared" si="50"/>
        <v>2.1730176</v>
      </c>
      <c r="BQ1106" s="56">
        <f t="shared" ref="BQ1106:BS1106" si="7788">AU1106</f>
        <v>0.2758760814</v>
      </c>
      <c r="BR1106" s="56">
        <f t="shared" si="7788"/>
        <v>0.4230562869</v>
      </c>
      <c r="BS1106" s="56">
        <f t="shared" si="7788"/>
        <v>0.1148831229</v>
      </c>
      <c r="BT1106" s="56">
        <f t="shared" si="52"/>
        <v>8</v>
      </c>
      <c r="BU1106" s="50">
        <f t="shared" ref="BU1106:BX1106" si="7789">AZ1106</f>
        <v>6.025596385</v>
      </c>
      <c r="BV1106" s="50">
        <f t="shared" si="7789"/>
        <v>0.003637633526</v>
      </c>
      <c r="BW1106" s="50">
        <f t="shared" si="7789"/>
        <v>2.993044236</v>
      </c>
      <c r="BX1106" s="50">
        <f t="shared" si="7789"/>
        <v>0.004780613381</v>
      </c>
      <c r="BY1106" s="50">
        <f t="shared" si="54"/>
        <v>0</v>
      </c>
      <c r="BZ1106" s="50">
        <f t="shared" si="55"/>
        <v>2.1730176</v>
      </c>
      <c r="CA1106" s="50">
        <f t="shared" ref="CA1106:CC1106" si="7790">BF1106</f>
        <v>0.2758760814</v>
      </c>
      <c r="CB1106" s="50">
        <f t="shared" si="7790"/>
        <v>0.4230562869</v>
      </c>
      <c r="CC1106" s="50">
        <f t="shared" si="7790"/>
        <v>0.1148831229</v>
      </c>
      <c r="CD1106" s="50">
        <f t="shared" si="57"/>
        <v>12.01389196</v>
      </c>
      <c r="CE1106" s="57">
        <f t="shared" si="58"/>
        <v>37.37</v>
      </c>
      <c r="CF1106" s="57">
        <f t="shared" si="59"/>
        <v>0.03</v>
      </c>
      <c r="CG1106" s="57">
        <f t="shared" si="60"/>
        <v>21</v>
      </c>
      <c r="CH1106" s="57">
        <f t="shared" si="61"/>
        <v>0.05</v>
      </c>
      <c r="CI1106" s="58">
        <f t="shared" si="62"/>
        <v>0</v>
      </c>
      <c r="CJ1106" s="58">
        <f t="shared" si="63"/>
        <v>32.23</v>
      </c>
      <c r="CK1106" s="57">
        <f t="shared" si="64"/>
        <v>4.04</v>
      </c>
      <c r="CL1106" s="57">
        <f t="shared" si="65"/>
        <v>3.52</v>
      </c>
      <c r="CM1106" s="57">
        <f t="shared" si="66"/>
        <v>1.33</v>
      </c>
      <c r="CN1106" s="57">
        <f t="shared" si="67"/>
        <v>99.57</v>
      </c>
      <c r="CO1106" s="59">
        <f t="shared" si="68"/>
        <v>0.1416404178</v>
      </c>
      <c r="CP1106" s="59">
        <f t="shared" si="69"/>
        <v>0.7275323172</v>
      </c>
      <c r="CQ1106" s="59">
        <f t="shared" si="70"/>
        <v>0.09236407694</v>
      </c>
      <c r="CR1106" s="59">
        <f t="shared" si="71"/>
        <v>0.03846318807</v>
      </c>
      <c r="CS1106" s="60">
        <f t="shared" si="72"/>
        <v>14.16404178</v>
      </c>
      <c r="CT1106" s="60">
        <f t="shared" si="73"/>
        <v>3.846318807</v>
      </c>
      <c r="CU1106" s="60">
        <f t="shared" si="74"/>
        <v>81.98963941</v>
      </c>
      <c r="CV1106" s="61">
        <f t="shared" si="75"/>
        <v>0.109283397</v>
      </c>
      <c r="CW1106" s="61">
        <f t="shared" si="76"/>
        <v>0.1226606018</v>
      </c>
      <c r="CX1106" s="62"/>
    </row>
    <row r="1107" ht="15.75" customHeight="1">
      <c r="A1107" s="17" t="s">
        <v>53</v>
      </c>
      <c r="B1107" s="17" t="s">
        <v>1069</v>
      </c>
      <c r="C1107" s="84" t="s">
        <v>1182</v>
      </c>
      <c r="D1107" s="83"/>
      <c r="E1107" s="83" t="s">
        <v>1183</v>
      </c>
      <c r="F1107" s="2">
        <v>4.0</v>
      </c>
      <c r="G1107" s="3" t="s">
        <v>1187</v>
      </c>
      <c r="H1107" s="48">
        <v>38.66</v>
      </c>
      <c r="I1107" s="49">
        <v>6.73</v>
      </c>
      <c r="J1107" s="49">
        <v>21.59</v>
      </c>
      <c r="K1107" s="49">
        <v>1.48</v>
      </c>
      <c r="L1107" s="49">
        <v>0.02</v>
      </c>
      <c r="M1107" s="49">
        <v>0.13</v>
      </c>
      <c r="N1107" s="49">
        <v>0.85</v>
      </c>
      <c r="O1107" s="49">
        <v>30.77</v>
      </c>
      <c r="P1107" s="49"/>
      <c r="Q1107" s="50">
        <f t="shared" si="8"/>
        <v>100.23</v>
      </c>
      <c r="R1107" s="51">
        <f t="shared" si="9"/>
        <v>12</v>
      </c>
      <c r="S1107" s="52">
        <f t="shared" si="10"/>
        <v>0.6434293151</v>
      </c>
      <c r="T1107" s="52">
        <f t="shared" si="11"/>
        <v>0.0002503166506</v>
      </c>
      <c r="U1107" s="52">
        <f t="shared" si="12"/>
        <v>0.4234940119</v>
      </c>
      <c r="V1107" s="52">
        <f t="shared" si="13"/>
        <v>0.001710636607</v>
      </c>
      <c r="W1107" s="52">
        <f t="shared" si="14"/>
        <v>0</v>
      </c>
      <c r="X1107" s="52">
        <f t="shared" si="15"/>
        <v>0.4282747639</v>
      </c>
      <c r="Y1107" s="52">
        <f t="shared" si="16"/>
        <v>0.01198239575</v>
      </c>
      <c r="Z1107" s="52">
        <f t="shared" si="17"/>
        <v>0.1669792876</v>
      </c>
      <c r="AA1107" s="52">
        <f t="shared" si="18"/>
        <v>0.02639115254</v>
      </c>
      <c r="AB1107" s="52">
        <f t="shared" si="19"/>
        <v>1.70251188</v>
      </c>
      <c r="AC1107" s="53">
        <f t="shared" si="20"/>
        <v>5.117587673</v>
      </c>
      <c r="AD1107" s="54">
        <f t="shared" si="21"/>
        <v>1.28685863</v>
      </c>
      <c r="AE1107" s="54">
        <f t="shared" si="22"/>
        <v>0.0005006333011</v>
      </c>
      <c r="AF1107" s="54">
        <f t="shared" si="23"/>
        <v>0.6352410179</v>
      </c>
      <c r="AG1107" s="54">
        <f t="shared" si="24"/>
        <v>0.00256595491</v>
      </c>
      <c r="AH1107" s="54">
        <f t="shared" si="25"/>
        <v>0</v>
      </c>
      <c r="AI1107" s="54">
        <f t="shared" si="26"/>
        <v>0.4282747639</v>
      </c>
      <c r="AJ1107" s="54">
        <f t="shared" si="27"/>
        <v>0.01198239575</v>
      </c>
      <c r="AK1107" s="54">
        <f t="shared" si="28"/>
        <v>0.1669792876</v>
      </c>
      <c r="AL1107" s="54">
        <f t="shared" si="29"/>
        <v>0.02639115254</v>
      </c>
      <c r="AM1107" s="54">
        <f t="shared" si="30"/>
        <v>2.558793836</v>
      </c>
      <c r="AN1107" s="54">
        <f t="shared" si="31"/>
        <v>-5.117587673</v>
      </c>
      <c r="AO1107" s="55">
        <f t="shared" si="32"/>
        <v>3.023435302</v>
      </c>
      <c r="AP1107" s="55">
        <f t="shared" si="33"/>
        <v>0.001176222749</v>
      </c>
      <c r="AQ1107" s="55">
        <f t="shared" si="34"/>
        <v>1.98997266</v>
      </c>
      <c r="AR1107" s="55">
        <f t="shared" si="35"/>
        <v>0.008038177597</v>
      </c>
      <c r="AS1107" s="55">
        <f t="shared" si="36"/>
        <v>0</v>
      </c>
      <c r="AT1107" s="55">
        <f t="shared" si="37"/>
        <v>2.012437124</v>
      </c>
      <c r="AU1107" s="55">
        <f t="shared" si="38"/>
        <v>0.0563045504</v>
      </c>
      <c r="AV1107" s="55">
        <f t="shared" si="39"/>
        <v>0.7846255386</v>
      </c>
      <c r="AW1107" s="55">
        <f t="shared" si="40"/>
        <v>0.1240104241</v>
      </c>
      <c r="AX1107" s="55">
        <f t="shared" si="41"/>
        <v>8</v>
      </c>
      <c r="AY1107" s="55">
        <f t="shared" si="42"/>
        <v>24.04723389</v>
      </c>
      <c r="AZ1107" s="54">
        <f t="shared" ref="AZ1107:BA1107" si="7791">AO1107*2</f>
        <v>6.046870605</v>
      </c>
      <c r="BA1107" s="54">
        <f t="shared" si="7791"/>
        <v>0.002352445499</v>
      </c>
      <c r="BB1107" s="54">
        <f t="shared" ref="BB1107:BD1107" si="7792">AQ1107*(3/2)</f>
        <v>2.984958991</v>
      </c>
      <c r="BC1107" s="54">
        <f t="shared" si="7792"/>
        <v>0.0120572664</v>
      </c>
      <c r="BD1107" s="54">
        <f t="shared" si="7792"/>
        <v>0</v>
      </c>
      <c r="BE1107" s="54">
        <f t="shared" ref="BE1107:BH1107" si="7793">AT1107</f>
        <v>2.012437124</v>
      </c>
      <c r="BF1107" s="54">
        <f t="shared" si="7793"/>
        <v>0.0563045504</v>
      </c>
      <c r="BG1107" s="54">
        <f t="shared" si="7793"/>
        <v>0.7846255386</v>
      </c>
      <c r="BH1107" s="54">
        <f t="shared" si="7793"/>
        <v>0.1240104241</v>
      </c>
      <c r="BI1107" s="54">
        <f t="shared" si="46"/>
        <v>12.02361694</v>
      </c>
      <c r="BJ1107" s="54">
        <f t="shared" si="47"/>
        <v>-24.04723389</v>
      </c>
      <c r="BK1107" s="56">
        <f t="shared" ref="BK1107:BN1107" si="7794">AO1107</f>
        <v>3.023435302</v>
      </c>
      <c r="BL1107" s="56">
        <f t="shared" si="7794"/>
        <v>0.001176222749</v>
      </c>
      <c r="BM1107" s="56">
        <f t="shared" si="7794"/>
        <v>1.98997266</v>
      </c>
      <c r="BN1107" s="56">
        <f t="shared" si="7794"/>
        <v>0.008038177597</v>
      </c>
      <c r="BO1107" s="56">
        <f t="shared" si="49"/>
        <v>0</v>
      </c>
      <c r="BP1107" s="56">
        <f t="shared" si="50"/>
        <v>2.012437124</v>
      </c>
      <c r="BQ1107" s="56">
        <f t="shared" ref="BQ1107:BS1107" si="7795">AU1107</f>
        <v>0.0563045504</v>
      </c>
      <c r="BR1107" s="56">
        <f t="shared" si="7795"/>
        <v>0.7846255386</v>
      </c>
      <c r="BS1107" s="56">
        <f t="shared" si="7795"/>
        <v>0.1240104241</v>
      </c>
      <c r="BT1107" s="56">
        <f t="shared" si="52"/>
        <v>8</v>
      </c>
      <c r="BU1107" s="50">
        <f t="shared" ref="BU1107:BX1107" si="7796">AZ1107</f>
        <v>6.046870605</v>
      </c>
      <c r="BV1107" s="50">
        <f t="shared" si="7796"/>
        <v>0.002352445499</v>
      </c>
      <c r="BW1107" s="50">
        <f t="shared" si="7796"/>
        <v>2.984958991</v>
      </c>
      <c r="BX1107" s="50">
        <f t="shared" si="7796"/>
        <v>0.0120572664</v>
      </c>
      <c r="BY1107" s="50">
        <f t="shared" si="54"/>
        <v>0</v>
      </c>
      <c r="BZ1107" s="50">
        <f t="shared" si="55"/>
        <v>2.012437124</v>
      </c>
      <c r="CA1107" s="50">
        <f t="shared" ref="CA1107:CC1107" si="7797">BF1107</f>
        <v>0.0563045504</v>
      </c>
      <c r="CB1107" s="50">
        <f t="shared" si="7797"/>
        <v>0.7846255386</v>
      </c>
      <c r="CC1107" s="50">
        <f t="shared" si="7797"/>
        <v>0.1240104241</v>
      </c>
      <c r="CD1107" s="50">
        <f t="shared" si="57"/>
        <v>12.02361694</v>
      </c>
      <c r="CE1107" s="57">
        <f t="shared" si="58"/>
        <v>38.66</v>
      </c>
      <c r="CF1107" s="57">
        <f t="shared" si="59"/>
        <v>0.02</v>
      </c>
      <c r="CG1107" s="57">
        <f t="shared" si="60"/>
        <v>21.59</v>
      </c>
      <c r="CH1107" s="57">
        <f t="shared" si="61"/>
        <v>0.13</v>
      </c>
      <c r="CI1107" s="58">
        <f t="shared" si="62"/>
        <v>0</v>
      </c>
      <c r="CJ1107" s="58">
        <f t="shared" si="63"/>
        <v>30.77</v>
      </c>
      <c r="CK1107" s="57">
        <f t="shared" si="64"/>
        <v>0.85</v>
      </c>
      <c r="CL1107" s="57">
        <f t="shared" si="65"/>
        <v>6.73</v>
      </c>
      <c r="CM1107" s="57">
        <f t="shared" si="66"/>
        <v>1.48</v>
      </c>
      <c r="CN1107" s="57">
        <f t="shared" si="67"/>
        <v>100.23</v>
      </c>
      <c r="CO1107" s="59">
        <f t="shared" si="68"/>
        <v>0.2635290629</v>
      </c>
      <c r="CP1107" s="59">
        <f t="shared" si="69"/>
        <v>0.6759092629</v>
      </c>
      <c r="CQ1107" s="59">
        <f t="shared" si="70"/>
        <v>0.01891078569</v>
      </c>
      <c r="CR1107" s="59">
        <f t="shared" si="71"/>
        <v>0.04165088855</v>
      </c>
      <c r="CS1107" s="60">
        <f t="shared" si="72"/>
        <v>26.35290629</v>
      </c>
      <c r="CT1107" s="60">
        <f t="shared" si="73"/>
        <v>4.165088855</v>
      </c>
      <c r="CU1107" s="60">
        <f t="shared" si="74"/>
        <v>69.48200485</v>
      </c>
      <c r="CV1107" s="61">
        <f t="shared" si="75"/>
        <v>0.17341542</v>
      </c>
      <c r="CW1107" s="61">
        <f t="shared" si="76"/>
        <v>0.2282161685</v>
      </c>
      <c r="CX1107" s="62"/>
    </row>
    <row r="1108" ht="15.75" customHeight="1">
      <c r="A1108" s="17" t="s">
        <v>53</v>
      </c>
      <c r="B1108" s="17" t="s">
        <v>1069</v>
      </c>
      <c r="C1108" s="84" t="s">
        <v>1182</v>
      </c>
      <c r="D1108" s="83"/>
      <c r="E1108" s="83" t="s">
        <v>1183</v>
      </c>
      <c r="F1108" s="2">
        <v>5.0</v>
      </c>
      <c r="G1108" s="3" t="s">
        <v>1188</v>
      </c>
      <c r="H1108" s="48">
        <v>37.36</v>
      </c>
      <c r="I1108" s="49">
        <v>3.31</v>
      </c>
      <c r="J1108" s="49">
        <v>21.11</v>
      </c>
      <c r="K1108" s="49">
        <v>1.45</v>
      </c>
      <c r="L1108" s="49">
        <v>0.01</v>
      </c>
      <c r="M1108" s="49">
        <v>0.0</v>
      </c>
      <c r="N1108" s="49">
        <v>5.49</v>
      </c>
      <c r="O1108" s="49">
        <v>30.7</v>
      </c>
      <c r="P1108" s="49"/>
      <c r="Q1108" s="50">
        <f t="shared" si="8"/>
        <v>99.43</v>
      </c>
      <c r="R1108" s="51">
        <f t="shared" si="9"/>
        <v>12</v>
      </c>
      <c r="S1108" s="52">
        <f t="shared" si="10"/>
        <v>0.6217930474</v>
      </c>
      <c r="T1108" s="52">
        <f t="shared" si="11"/>
        <v>0.0001251583253</v>
      </c>
      <c r="U1108" s="52">
        <f t="shared" si="12"/>
        <v>0.4140786749</v>
      </c>
      <c r="V1108" s="52">
        <f t="shared" si="13"/>
        <v>0</v>
      </c>
      <c r="W1108" s="52">
        <f t="shared" si="14"/>
        <v>0</v>
      </c>
      <c r="X1108" s="52">
        <f t="shared" si="15"/>
        <v>0.4273004632</v>
      </c>
      <c r="Y1108" s="52">
        <f t="shared" si="16"/>
        <v>0.07739217958</v>
      </c>
      <c r="Z1108" s="52">
        <f t="shared" si="17"/>
        <v>0.08212502853</v>
      </c>
      <c r="AA1108" s="52">
        <f t="shared" si="18"/>
        <v>0.02585619675</v>
      </c>
      <c r="AB1108" s="52">
        <f t="shared" si="19"/>
        <v>1.648670749</v>
      </c>
      <c r="AC1108" s="53">
        <f t="shared" si="20"/>
        <v>4.955256584</v>
      </c>
      <c r="AD1108" s="54">
        <f t="shared" si="21"/>
        <v>1.243586095</v>
      </c>
      <c r="AE1108" s="54">
        <f t="shared" si="22"/>
        <v>0.0002503166506</v>
      </c>
      <c r="AF1108" s="54">
        <f t="shared" si="23"/>
        <v>0.6211180124</v>
      </c>
      <c r="AG1108" s="54">
        <f t="shared" si="24"/>
        <v>0</v>
      </c>
      <c r="AH1108" s="54">
        <f t="shared" si="25"/>
        <v>0</v>
      </c>
      <c r="AI1108" s="54">
        <f t="shared" si="26"/>
        <v>0.4273004632</v>
      </c>
      <c r="AJ1108" s="54">
        <f t="shared" si="27"/>
        <v>0.07739217958</v>
      </c>
      <c r="AK1108" s="54">
        <f t="shared" si="28"/>
        <v>0.08212502853</v>
      </c>
      <c r="AL1108" s="54">
        <f t="shared" si="29"/>
        <v>0.02585619675</v>
      </c>
      <c r="AM1108" s="54">
        <f t="shared" si="30"/>
        <v>2.477628292</v>
      </c>
      <c r="AN1108" s="54">
        <f t="shared" si="31"/>
        <v>-4.955256584</v>
      </c>
      <c r="AO1108" s="55">
        <f t="shared" si="32"/>
        <v>3.017184834</v>
      </c>
      <c r="AP1108" s="55">
        <f t="shared" si="33"/>
        <v>0.0006073175029</v>
      </c>
      <c r="AQ1108" s="55">
        <f t="shared" si="34"/>
        <v>2.009272865</v>
      </c>
      <c r="AR1108" s="55">
        <f t="shared" si="35"/>
        <v>0</v>
      </c>
      <c r="AS1108" s="55">
        <f t="shared" si="36"/>
        <v>0</v>
      </c>
      <c r="AT1108" s="55">
        <f t="shared" si="37"/>
        <v>2.073430191</v>
      </c>
      <c r="AU1108" s="55">
        <f t="shared" si="38"/>
        <v>0.3755373455</v>
      </c>
      <c r="AV1108" s="55">
        <f t="shared" si="39"/>
        <v>0.3985029932</v>
      </c>
      <c r="AW1108" s="55">
        <f t="shared" si="40"/>
        <v>0.1254644532</v>
      </c>
      <c r="AX1108" s="55">
        <f t="shared" si="41"/>
        <v>8</v>
      </c>
      <c r="AY1108" s="55">
        <f t="shared" si="42"/>
        <v>24.04485717</v>
      </c>
      <c r="AZ1108" s="54">
        <f t="shared" ref="AZ1108:BA1108" si="7798">AO1108*2</f>
        <v>6.034369668</v>
      </c>
      <c r="BA1108" s="54">
        <f t="shared" si="7798"/>
        <v>0.001214635006</v>
      </c>
      <c r="BB1108" s="54">
        <f t="shared" ref="BB1108:BD1108" si="7799">AQ1108*(3/2)</f>
        <v>3.013909298</v>
      </c>
      <c r="BC1108" s="54">
        <f t="shared" si="7799"/>
        <v>0</v>
      </c>
      <c r="BD1108" s="54">
        <f t="shared" si="7799"/>
        <v>0</v>
      </c>
      <c r="BE1108" s="54">
        <f t="shared" ref="BE1108:BH1108" si="7800">AT1108</f>
        <v>2.073430191</v>
      </c>
      <c r="BF1108" s="54">
        <f t="shared" si="7800"/>
        <v>0.3755373455</v>
      </c>
      <c r="BG1108" s="54">
        <f t="shared" si="7800"/>
        <v>0.3985029932</v>
      </c>
      <c r="BH1108" s="54">
        <f t="shared" si="7800"/>
        <v>0.1254644532</v>
      </c>
      <c r="BI1108" s="54">
        <f t="shared" si="46"/>
        <v>12.02242858</v>
      </c>
      <c r="BJ1108" s="54">
        <f t="shared" si="47"/>
        <v>-24.04485717</v>
      </c>
      <c r="BK1108" s="56">
        <f t="shared" ref="BK1108:BN1108" si="7801">AO1108</f>
        <v>3.017184834</v>
      </c>
      <c r="BL1108" s="56">
        <f t="shared" si="7801"/>
        <v>0.0006073175029</v>
      </c>
      <c r="BM1108" s="56">
        <f t="shared" si="7801"/>
        <v>2.009272865</v>
      </c>
      <c r="BN1108" s="56">
        <f t="shared" si="7801"/>
        <v>0</v>
      </c>
      <c r="BO1108" s="56">
        <f t="shared" si="49"/>
        <v>0</v>
      </c>
      <c r="BP1108" s="56">
        <f t="shared" si="50"/>
        <v>2.073430191</v>
      </c>
      <c r="BQ1108" s="56">
        <f t="shared" ref="BQ1108:BS1108" si="7802">AU1108</f>
        <v>0.3755373455</v>
      </c>
      <c r="BR1108" s="56">
        <f t="shared" si="7802"/>
        <v>0.3985029932</v>
      </c>
      <c r="BS1108" s="56">
        <f t="shared" si="7802"/>
        <v>0.1254644532</v>
      </c>
      <c r="BT1108" s="56">
        <f t="shared" si="52"/>
        <v>8</v>
      </c>
      <c r="BU1108" s="50">
        <f t="shared" ref="BU1108:BX1108" si="7803">AZ1108</f>
        <v>6.034369668</v>
      </c>
      <c r="BV1108" s="50">
        <f t="shared" si="7803"/>
        <v>0.001214635006</v>
      </c>
      <c r="BW1108" s="50">
        <f t="shared" si="7803"/>
        <v>3.013909298</v>
      </c>
      <c r="BX1108" s="50">
        <f t="shared" si="7803"/>
        <v>0</v>
      </c>
      <c r="BY1108" s="50">
        <f t="shared" si="54"/>
        <v>0</v>
      </c>
      <c r="BZ1108" s="50">
        <f t="shared" si="55"/>
        <v>2.073430191</v>
      </c>
      <c r="CA1108" s="50">
        <f t="shared" ref="CA1108:CC1108" si="7804">BF1108</f>
        <v>0.3755373455</v>
      </c>
      <c r="CB1108" s="50">
        <f t="shared" si="7804"/>
        <v>0.3985029932</v>
      </c>
      <c r="CC1108" s="50">
        <f t="shared" si="7804"/>
        <v>0.1254644532</v>
      </c>
      <c r="CD1108" s="50">
        <f t="shared" si="57"/>
        <v>12.02242858</v>
      </c>
      <c r="CE1108" s="57">
        <f t="shared" si="58"/>
        <v>37.36</v>
      </c>
      <c r="CF1108" s="57">
        <f t="shared" si="59"/>
        <v>0.01</v>
      </c>
      <c r="CG1108" s="57">
        <f t="shared" si="60"/>
        <v>21.11</v>
      </c>
      <c r="CH1108" s="57">
        <f t="shared" si="61"/>
        <v>0</v>
      </c>
      <c r="CI1108" s="58">
        <f t="shared" si="62"/>
        <v>0</v>
      </c>
      <c r="CJ1108" s="58">
        <f t="shared" si="63"/>
        <v>30.7</v>
      </c>
      <c r="CK1108" s="57">
        <f t="shared" si="64"/>
        <v>5.49</v>
      </c>
      <c r="CL1108" s="57">
        <f t="shared" si="65"/>
        <v>3.31</v>
      </c>
      <c r="CM1108" s="57">
        <f t="shared" si="66"/>
        <v>1.45</v>
      </c>
      <c r="CN1108" s="57">
        <f t="shared" si="67"/>
        <v>99.43</v>
      </c>
      <c r="CO1108" s="59">
        <f t="shared" si="68"/>
        <v>0.1340436288</v>
      </c>
      <c r="CP1108" s="59">
        <f t="shared" si="69"/>
        <v>0.6974354309</v>
      </c>
      <c r="CQ1108" s="59">
        <f t="shared" si="70"/>
        <v>0.1263187213</v>
      </c>
      <c r="CR1108" s="59">
        <f t="shared" si="71"/>
        <v>0.04220221899</v>
      </c>
      <c r="CS1108" s="60">
        <f t="shared" si="72"/>
        <v>13.40436288</v>
      </c>
      <c r="CT1108" s="60">
        <f t="shared" si="73"/>
        <v>4.220221899</v>
      </c>
      <c r="CU1108" s="60">
        <f t="shared" si="74"/>
        <v>82.37541522</v>
      </c>
      <c r="CV1108" s="61">
        <f t="shared" si="75"/>
        <v>0.1092240334</v>
      </c>
      <c r="CW1108" s="61">
        <f t="shared" si="76"/>
        <v>0.1160817825</v>
      </c>
      <c r="CX1108" s="62"/>
    </row>
    <row r="1109" ht="15.75" customHeight="1">
      <c r="A1109" s="17" t="s">
        <v>53</v>
      </c>
      <c r="B1109" s="17" t="s">
        <v>1069</v>
      </c>
      <c r="C1109" s="84" t="s">
        <v>1182</v>
      </c>
      <c r="D1109" s="83"/>
      <c r="E1109" s="83" t="s">
        <v>1183</v>
      </c>
      <c r="F1109" s="2">
        <v>6.0</v>
      </c>
      <c r="G1109" s="3" t="s">
        <v>1189</v>
      </c>
      <c r="H1109" s="48">
        <v>37.58</v>
      </c>
      <c r="I1109" s="49">
        <v>3.22</v>
      </c>
      <c r="J1109" s="49">
        <v>21.18</v>
      </c>
      <c r="K1109" s="49">
        <v>3.3</v>
      </c>
      <c r="L1109" s="49">
        <v>0.09</v>
      </c>
      <c r="M1109" s="49">
        <v>0.03</v>
      </c>
      <c r="N1109" s="49">
        <v>5.62</v>
      </c>
      <c r="O1109" s="49">
        <v>28.79</v>
      </c>
      <c r="P1109" s="49"/>
      <c r="Q1109" s="50">
        <f t="shared" si="8"/>
        <v>99.81</v>
      </c>
      <c r="R1109" s="51">
        <f t="shared" si="9"/>
        <v>12</v>
      </c>
      <c r="S1109" s="52">
        <f t="shared" si="10"/>
        <v>0.6254545697</v>
      </c>
      <c r="T1109" s="52">
        <f t="shared" si="11"/>
        <v>0.001126424928</v>
      </c>
      <c r="U1109" s="52">
        <f t="shared" si="12"/>
        <v>0.4154517449</v>
      </c>
      <c r="V1109" s="52">
        <f t="shared" si="13"/>
        <v>0.0003947622939</v>
      </c>
      <c r="W1109" s="52">
        <f t="shared" si="14"/>
        <v>0</v>
      </c>
      <c r="X1109" s="52">
        <f t="shared" si="15"/>
        <v>0.4007159719</v>
      </c>
      <c r="Y1109" s="52">
        <f t="shared" si="16"/>
        <v>0.07922478129</v>
      </c>
      <c r="Z1109" s="52">
        <f t="shared" si="17"/>
        <v>0.07989202171</v>
      </c>
      <c r="AA1109" s="52">
        <f t="shared" si="18"/>
        <v>0.05884513743</v>
      </c>
      <c r="AB1109" s="52">
        <f t="shared" si="19"/>
        <v>1.661105414</v>
      </c>
      <c r="AC1109" s="53">
        <f t="shared" si="20"/>
        <v>4.991219325</v>
      </c>
      <c r="AD1109" s="54">
        <f t="shared" si="21"/>
        <v>1.250909139</v>
      </c>
      <c r="AE1109" s="54">
        <f t="shared" si="22"/>
        <v>0.002252849855</v>
      </c>
      <c r="AF1109" s="54">
        <f t="shared" si="23"/>
        <v>0.6231776174</v>
      </c>
      <c r="AG1109" s="54">
        <f t="shared" si="24"/>
        <v>0.0005921434408</v>
      </c>
      <c r="AH1109" s="54">
        <f t="shared" si="25"/>
        <v>0</v>
      </c>
      <c r="AI1109" s="54">
        <f t="shared" si="26"/>
        <v>0.4007159719</v>
      </c>
      <c r="AJ1109" s="54">
        <f t="shared" si="27"/>
        <v>0.07922478129</v>
      </c>
      <c r="AK1109" s="54">
        <f t="shared" si="28"/>
        <v>0.07989202171</v>
      </c>
      <c r="AL1109" s="54">
        <f t="shared" si="29"/>
        <v>0.05884513743</v>
      </c>
      <c r="AM1109" s="54">
        <f t="shared" si="30"/>
        <v>2.495609662</v>
      </c>
      <c r="AN1109" s="54">
        <f t="shared" si="31"/>
        <v>-4.991219325</v>
      </c>
      <c r="AO1109" s="55">
        <f t="shared" si="32"/>
        <v>3.012233008</v>
      </c>
      <c r="AP1109" s="55">
        <f t="shared" si="33"/>
        <v>0.005424941334</v>
      </c>
      <c r="AQ1109" s="55">
        <f t="shared" si="34"/>
        <v>2.000844697</v>
      </c>
      <c r="AR1109" s="55">
        <f t="shared" si="35"/>
        <v>0.001901202852</v>
      </c>
      <c r="AS1109" s="55">
        <f t="shared" si="36"/>
        <v>0</v>
      </c>
      <c r="AT1109" s="55">
        <f t="shared" si="37"/>
        <v>1.929876182</v>
      </c>
      <c r="AU1109" s="55">
        <f t="shared" si="38"/>
        <v>0.3815520947</v>
      </c>
      <c r="AV1109" s="55">
        <f t="shared" si="39"/>
        <v>0.3847655713</v>
      </c>
      <c r="AW1109" s="55">
        <f t="shared" si="40"/>
        <v>0.2834023027</v>
      </c>
      <c r="AX1109" s="55">
        <f t="shared" si="41"/>
        <v>8</v>
      </c>
      <c r="AY1109" s="55">
        <f t="shared" si="42"/>
        <v>24.0380618</v>
      </c>
      <c r="AZ1109" s="54">
        <f t="shared" ref="AZ1109:BA1109" si="7805">AO1109*2</f>
        <v>6.024466015</v>
      </c>
      <c r="BA1109" s="54">
        <f t="shared" si="7805"/>
        <v>0.01084988267</v>
      </c>
      <c r="BB1109" s="54">
        <f t="shared" ref="BB1109:BD1109" si="7806">AQ1109*(3/2)</f>
        <v>3.001267046</v>
      </c>
      <c r="BC1109" s="54">
        <f t="shared" si="7806"/>
        <v>0.002851804278</v>
      </c>
      <c r="BD1109" s="54">
        <f t="shared" si="7806"/>
        <v>0</v>
      </c>
      <c r="BE1109" s="54">
        <f t="shared" ref="BE1109:BH1109" si="7807">AT1109</f>
        <v>1.929876182</v>
      </c>
      <c r="BF1109" s="54">
        <f t="shared" si="7807"/>
        <v>0.3815520947</v>
      </c>
      <c r="BG1109" s="54">
        <f t="shared" si="7807"/>
        <v>0.3847655713</v>
      </c>
      <c r="BH1109" s="54">
        <f t="shared" si="7807"/>
        <v>0.2834023027</v>
      </c>
      <c r="BI1109" s="54">
        <f t="shared" si="46"/>
        <v>12.0190309</v>
      </c>
      <c r="BJ1109" s="54">
        <f t="shared" si="47"/>
        <v>-24.0380618</v>
      </c>
      <c r="BK1109" s="56">
        <f t="shared" ref="BK1109:BN1109" si="7808">AO1109</f>
        <v>3.012233008</v>
      </c>
      <c r="BL1109" s="56">
        <f t="shared" si="7808"/>
        <v>0.005424941334</v>
      </c>
      <c r="BM1109" s="56">
        <f t="shared" si="7808"/>
        <v>2.000844697</v>
      </c>
      <c r="BN1109" s="56">
        <f t="shared" si="7808"/>
        <v>0.001901202852</v>
      </c>
      <c r="BO1109" s="56">
        <f t="shared" si="49"/>
        <v>0</v>
      </c>
      <c r="BP1109" s="56">
        <f t="shared" si="50"/>
        <v>1.929876182</v>
      </c>
      <c r="BQ1109" s="56">
        <f t="shared" ref="BQ1109:BS1109" si="7809">AU1109</f>
        <v>0.3815520947</v>
      </c>
      <c r="BR1109" s="56">
        <f t="shared" si="7809"/>
        <v>0.3847655713</v>
      </c>
      <c r="BS1109" s="56">
        <f t="shared" si="7809"/>
        <v>0.2834023027</v>
      </c>
      <c r="BT1109" s="56">
        <f t="shared" si="52"/>
        <v>8</v>
      </c>
      <c r="BU1109" s="50">
        <f t="shared" ref="BU1109:BX1109" si="7810">AZ1109</f>
        <v>6.024466015</v>
      </c>
      <c r="BV1109" s="50">
        <f t="shared" si="7810"/>
        <v>0.01084988267</v>
      </c>
      <c r="BW1109" s="50">
        <f t="shared" si="7810"/>
        <v>3.001267046</v>
      </c>
      <c r="BX1109" s="50">
        <f t="shared" si="7810"/>
        <v>0.002851804278</v>
      </c>
      <c r="BY1109" s="50">
        <f t="shared" si="54"/>
        <v>0</v>
      </c>
      <c r="BZ1109" s="50">
        <f t="shared" si="55"/>
        <v>1.929876182</v>
      </c>
      <c r="CA1109" s="50">
        <f t="shared" ref="CA1109:CC1109" si="7811">BF1109</f>
        <v>0.3815520947</v>
      </c>
      <c r="CB1109" s="50">
        <f t="shared" si="7811"/>
        <v>0.3847655713</v>
      </c>
      <c r="CC1109" s="50">
        <f t="shared" si="7811"/>
        <v>0.2834023027</v>
      </c>
      <c r="CD1109" s="50">
        <f t="shared" si="57"/>
        <v>12.0190309</v>
      </c>
      <c r="CE1109" s="57">
        <f t="shared" si="58"/>
        <v>37.58</v>
      </c>
      <c r="CF1109" s="57">
        <f t="shared" si="59"/>
        <v>0.09</v>
      </c>
      <c r="CG1109" s="57">
        <f t="shared" si="60"/>
        <v>21.18</v>
      </c>
      <c r="CH1109" s="57">
        <f t="shared" si="61"/>
        <v>0.03</v>
      </c>
      <c r="CI1109" s="58">
        <f t="shared" si="62"/>
        <v>0</v>
      </c>
      <c r="CJ1109" s="58">
        <f t="shared" si="63"/>
        <v>28.79</v>
      </c>
      <c r="CK1109" s="57">
        <f t="shared" si="64"/>
        <v>5.62</v>
      </c>
      <c r="CL1109" s="57">
        <f t="shared" si="65"/>
        <v>3.22</v>
      </c>
      <c r="CM1109" s="57">
        <f t="shared" si="66"/>
        <v>3.3</v>
      </c>
      <c r="CN1109" s="57">
        <f t="shared" si="67"/>
        <v>99.81</v>
      </c>
      <c r="CO1109" s="59">
        <f t="shared" si="68"/>
        <v>0.1291334637</v>
      </c>
      <c r="CP1109" s="59">
        <f t="shared" si="69"/>
        <v>0.6476972329</v>
      </c>
      <c r="CQ1109" s="59">
        <f t="shared" si="70"/>
        <v>0.1280549697</v>
      </c>
      <c r="CR1109" s="59">
        <f t="shared" si="71"/>
        <v>0.09511433375</v>
      </c>
      <c r="CS1109" s="60">
        <f t="shared" si="72"/>
        <v>12.91334637</v>
      </c>
      <c r="CT1109" s="60">
        <f t="shared" si="73"/>
        <v>9.511433375</v>
      </c>
      <c r="CU1109" s="60">
        <f t="shared" si="74"/>
        <v>77.57522026</v>
      </c>
      <c r="CV1109" s="61">
        <f t="shared" si="75"/>
        <v>0.1596810656</v>
      </c>
      <c r="CW1109" s="61">
        <f t="shared" si="76"/>
        <v>0.1118295795</v>
      </c>
      <c r="CX1109" s="62"/>
    </row>
    <row r="1110" ht="15.75" customHeight="1">
      <c r="A1110" s="17" t="s">
        <v>53</v>
      </c>
      <c r="B1110" s="17" t="s">
        <v>1069</v>
      </c>
      <c r="C1110" s="84" t="s">
        <v>1182</v>
      </c>
      <c r="D1110" s="83"/>
      <c r="E1110" s="83" t="s">
        <v>1183</v>
      </c>
      <c r="F1110" s="2">
        <v>7.0</v>
      </c>
      <c r="G1110" s="3" t="s">
        <v>1190</v>
      </c>
      <c r="H1110" s="48">
        <v>37.5</v>
      </c>
      <c r="I1110" s="49">
        <v>1.93</v>
      </c>
      <c r="J1110" s="49">
        <v>20.83</v>
      </c>
      <c r="K1110" s="49">
        <v>6.02</v>
      </c>
      <c r="L1110" s="49">
        <v>0.01</v>
      </c>
      <c r="M1110" s="49">
        <v>0.0</v>
      </c>
      <c r="N1110" s="49">
        <v>4.04</v>
      </c>
      <c r="O1110" s="49">
        <v>29.86</v>
      </c>
      <c r="P1110" s="49"/>
      <c r="Q1110" s="50">
        <f t="shared" si="8"/>
        <v>100.19</v>
      </c>
      <c r="R1110" s="51">
        <f t="shared" si="9"/>
        <v>12</v>
      </c>
      <c r="S1110" s="52">
        <f t="shared" si="10"/>
        <v>0.624123107</v>
      </c>
      <c r="T1110" s="52">
        <f t="shared" si="11"/>
        <v>0.0001251583253</v>
      </c>
      <c r="U1110" s="52">
        <f t="shared" si="12"/>
        <v>0.408586395</v>
      </c>
      <c r="V1110" s="52">
        <f t="shared" si="13"/>
        <v>0</v>
      </c>
      <c r="W1110" s="52">
        <f t="shared" si="14"/>
        <v>0</v>
      </c>
      <c r="X1110" s="52">
        <f t="shared" si="15"/>
        <v>0.4156088544</v>
      </c>
      <c r="Y1110" s="52">
        <f t="shared" si="16"/>
        <v>0.05695162213</v>
      </c>
      <c r="Z1110" s="52">
        <f t="shared" si="17"/>
        <v>0.04788559066</v>
      </c>
      <c r="AA1110" s="52">
        <f t="shared" si="18"/>
        <v>0.1073477962</v>
      </c>
      <c r="AB1110" s="52">
        <f t="shared" si="19"/>
        <v>1.660628524</v>
      </c>
      <c r="AC1110" s="53">
        <f t="shared" si="20"/>
        <v>4.978339973</v>
      </c>
      <c r="AD1110" s="54">
        <f t="shared" si="21"/>
        <v>1.248246214</v>
      </c>
      <c r="AE1110" s="54">
        <f t="shared" si="22"/>
        <v>0.0002503166506</v>
      </c>
      <c r="AF1110" s="54">
        <f t="shared" si="23"/>
        <v>0.6128795926</v>
      </c>
      <c r="AG1110" s="54">
        <f t="shared" si="24"/>
        <v>0</v>
      </c>
      <c r="AH1110" s="54">
        <f t="shared" si="25"/>
        <v>0</v>
      </c>
      <c r="AI1110" s="54">
        <f t="shared" si="26"/>
        <v>0.4156088544</v>
      </c>
      <c r="AJ1110" s="54">
        <f t="shared" si="27"/>
        <v>0.05695162213</v>
      </c>
      <c r="AK1110" s="54">
        <f t="shared" si="28"/>
        <v>0.04788559066</v>
      </c>
      <c r="AL1110" s="54">
        <f t="shared" si="29"/>
        <v>0.1073477962</v>
      </c>
      <c r="AM1110" s="54">
        <f t="shared" si="30"/>
        <v>2.489169987</v>
      </c>
      <c r="AN1110" s="54">
        <f t="shared" si="31"/>
        <v>-4.978339973</v>
      </c>
      <c r="AO1110" s="55">
        <f t="shared" si="32"/>
        <v>3.006683786</v>
      </c>
      <c r="AP1110" s="55">
        <f t="shared" si="33"/>
        <v>0.0006029443599</v>
      </c>
      <c r="AQ1110" s="55">
        <f t="shared" si="34"/>
        <v>1.968345788</v>
      </c>
      <c r="AR1110" s="55">
        <f t="shared" si="35"/>
        <v>0</v>
      </c>
      <c r="AS1110" s="55">
        <f t="shared" si="36"/>
        <v>0</v>
      </c>
      <c r="AT1110" s="55">
        <f t="shared" si="37"/>
        <v>2.002176157</v>
      </c>
      <c r="AU1110" s="55">
        <f t="shared" si="38"/>
        <v>0.2743617676</v>
      </c>
      <c r="AV1110" s="55">
        <f t="shared" si="39"/>
        <v>0.2306865863</v>
      </c>
      <c r="AW1110" s="55">
        <f t="shared" si="40"/>
        <v>0.5171429715</v>
      </c>
      <c r="AX1110" s="55">
        <f t="shared" si="41"/>
        <v>8</v>
      </c>
      <c r="AY1110" s="55">
        <f t="shared" si="42"/>
        <v>23.98291925</v>
      </c>
      <c r="AZ1110" s="54">
        <f t="shared" ref="AZ1110:BA1110" si="7812">AO1110*2</f>
        <v>6.013367571</v>
      </c>
      <c r="BA1110" s="54">
        <f t="shared" si="7812"/>
        <v>0.00120588872</v>
      </c>
      <c r="BB1110" s="54">
        <f t="shared" ref="BB1110:BD1110" si="7813">AQ1110*(3/2)</f>
        <v>2.952518682</v>
      </c>
      <c r="BC1110" s="54">
        <f t="shared" si="7813"/>
        <v>0</v>
      </c>
      <c r="BD1110" s="54">
        <f t="shared" si="7813"/>
        <v>0</v>
      </c>
      <c r="BE1110" s="54">
        <f t="shared" ref="BE1110:BH1110" si="7814">AT1110</f>
        <v>2.002176157</v>
      </c>
      <c r="BF1110" s="54">
        <f t="shared" si="7814"/>
        <v>0.2743617676</v>
      </c>
      <c r="BG1110" s="54">
        <f t="shared" si="7814"/>
        <v>0.2306865863</v>
      </c>
      <c r="BH1110" s="54">
        <f t="shared" si="7814"/>
        <v>0.5171429715</v>
      </c>
      <c r="BI1110" s="54">
        <f t="shared" si="46"/>
        <v>11.99145962</v>
      </c>
      <c r="BJ1110" s="54">
        <f t="shared" si="47"/>
        <v>-23.98291925</v>
      </c>
      <c r="BK1110" s="56">
        <f t="shared" ref="BK1110:BN1110" si="7815">AO1110</f>
        <v>3.006683786</v>
      </c>
      <c r="BL1110" s="56">
        <f t="shared" si="7815"/>
        <v>0.0006029443599</v>
      </c>
      <c r="BM1110" s="56">
        <f t="shared" si="7815"/>
        <v>1.968345788</v>
      </c>
      <c r="BN1110" s="56">
        <f t="shared" si="7815"/>
        <v>0</v>
      </c>
      <c r="BO1110" s="56">
        <f t="shared" si="49"/>
        <v>0.01708075218</v>
      </c>
      <c r="BP1110" s="56">
        <f t="shared" si="50"/>
        <v>1.985095405</v>
      </c>
      <c r="BQ1110" s="56">
        <f t="shared" ref="BQ1110:BS1110" si="7816">AU1110</f>
        <v>0.2743617676</v>
      </c>
      <c r="BR1110" s="56">
        <f t="shared" si="7816"/>
        <v>0.2306865863</v>
      </c>
      <c r="BS1110" s="56">
        <f t="shared" si="7816"/>
        <v>0.5171429715</v>
      </c>
      <c r="BT1110" s="56">
        <f t="shared" si="52"/>
        <v>8</v>
      </c>
      <c r="BU1110" s="50">
        <f t="shared" ref="BU1110:BX1110" si="7817">AZ1110</f>
        <v>6.013367571</v>
      </c>
      <c r="BV1110" s="50">
        <f t="shared" si="7817"/>
        <v>0.00120588872</v>
      </c>
      <c r="BW1110" s="50">
        <f t="shared" si="7817"/>
        <v>2.952518682</v>
      </c>
      <c r="BX1110" s="50">
        <f t="shared" si="7817"/>
        <v>0</v>
      </c>
      <c r="BY1110" s="50">
        <f t="shared" si="54"/>
        <v>0.02562112827</v>
      </c>
      <c r="BZ1110" s="50">
        <f t="shared" si="55"/>
        <v>1.985095405</v>
      </c>
      <c r="CA1110" s="50">
        <f t="shared" ref="CA1110:CC1110" si="7818">BF1110</f>
        <v>0.2743617676</v>
      </c>
      <c r="CB1110" s="50">
        <f t="shared" si="7818"/>
        <v>0.2306865863</v>
      </c>
      <c r="CC1110" s="50">
        <f t="shared" si="7818"/>
        <v>0.5171429715</v>
      </c>
      <c r="CD1110" s="50">
        <f t="shared" si="57"/>
        <v>12</v>
      </c>
      <c r="CE1110" s="57">
        <f t="shared" si="58"/>
        <v>37.5</v>
      </c>
      <c r="CF1110" s="57">
        <f t="shared" si="59"/>
        <v>0.01</v>
      </c>
      <c r="CG1110" s="57">
        <f t="shared" si="60"/>
        <v>20.83</v>
      </c>
      <c r="CH1110" s="57">
        <f t="shared" si="61"/>
        <v>0</v>
      </c>
      <c r="CI1110" s="58">
        <f t="shared" si="62"/>
        <v>0.2831021753</v>
      </c>
      <c r="CJ1110" s="58">
        <f t="shared" si="63"/>
        <v>29.60526155</v>
      </c>
      <c r="CK1110" s="57">
        <f t="shared" si="64"/>
        <v>4.04</v>
      </c>
      <c r="CL1110" s="57">
        <f t="shared" si="65"/>
        <v>1.93</v>
      </c>
      <c r="CM1110" s="57">
        <f t="shared" si="66"/>
        <v>6.02</v>
      </c>
      <c r="CN1110" s="57">
        <f t="shared" si="67"/>
        <v>100.2183637</v>
      </c>
      <c r="CO1110" s="59">
        <f t="shared" si="68"/>
        <v>0.076709209</v>
      </c>
      <c r="CP1110" s="59">
        <f t="shared" si="69"/>
        <v>0.6600951565</v>
      </c>
      <c r="CQ1110" s="59">
        <f t="shared" si="70"/>
        <v>0.09123232742</v>
      </c>
      <c r="CR1110" s="59">
        <f t="shared" si="71"/>
        <v>0.1719633071</v>
      </c>
      <c r="CS1110" s="60">
        <f t="shared" si="72"/>
        <v>7.6709209</v>
      </c>
      <c r="CT1110" s="60">
        <f t="shared" si="73"/>
        <v>17.19633071</v>
      </c>
      <c r="CU1110" s="60">
        <f t="shared" si="74"/>
        <v>75.13274839</v>
      </c>
      <c r="CV1110" s="61">
        <f t="shared" si="75"/>
        <v>0.2103179116</v>
      </c>
      <c r="CW1110" s="61">
        <f t="shared" si="76"/>
        <v>0.06643017499</v>
      </c>
      <c r="CX1110" s="62"/>
    </row>
    <row r="1111" ht="15.75" customHeight="1">
      <c r="A1111" s="17" t="s">
        <v>53</v>
      </c>
      <c r="B1111" s="17" t="s">
        <v>1069</v>
      </c>
      <c r="C1111" s="84" t="s">
        <v>1182</v>
      </c>
      <c r="D1111" s="83"/>
      <c r="E1111" s="83" t="s">
        <v>1183</v>
      </c>
      <c r="F1111" s="2">
        <v>8.0</v>
      </c>
      <c r="G1111" s="3" t="s">
        <v>1191</v>
      </c>
      <c r="H1111" s="48">
        <v>38.63</v>
      </c>
      <c r="I1111" s="49">
        <v>6.33</v>
      </c>
      <c r="J1111" s="49">
        <v>21.42</v>
      </c>
      <c r="K1111" s="49">
        <v>1.78</v>
      </c>
      <c r="L1111" s="49">
        <v>0.03</v>
      </c>
      <c r="M1111" s="49">
        <v>0.0</v>
      </c>
      <c r="N1111" s="49">
        <v>1.97</v>
      </c>
      <c r="O1111" s="49">
        <v>29.95</v>
      </c>
      <c r="P1111" s="49"/>
      <c r="Q1111" s="50">
        <f t="shared" si="8"/>
        <v>100.11</v>
      </c>
      <c r="R1111" s="51">
        <f t="shared" si="9"/>
        <v>12</v>
      </c>
      <c r="S1111" s="52">
        <f t="shared" si="10"/>
        <v>0.6429300167</v>
      </c>
      <c r="T1111" s="52">
        <f t="shared" si="11"/>
        <v>0.0003754749758</v>
      </c>
      <c r="U1111" s="52">
        <f t="shared" si="12"/>
        <v>0.4201594134</v>
      </c>
      <c r="V1111" s="52">
        <f t="shared" si="13"/>
        <v>0</v>
      </c>
      <c r="W1111" s="52">
        <f t="shared" si="14"/>
        <v>0</v>
      </c>
      <c r="X1111" s="52">
        <f t="shared" si="15"/>
        <v>0.4168615268</v>
      </c>
      <c r="Y1111" s="52">
        <f t="shared" si="16"/>
        <v>0.02777096426</v>
      </c>
      <c r="Z1111" s="52">
        <f t="shared" si="17"/>
        <v>0.1570548129</v>
      </c>
      <c r="AA1111" s="52">
        <f t="shared" si="18"/>
        <v>0.03174071049</v>
      </c>
      <c r="AB1111" s="52">
        <f t="shared" si="19"/>
        <v>1.696892919</v>
      </c>
      <c r="AC1111" s="53">
        <f t="shared" si="20"/>
        <v>5.100556236</v>
      </c>
      <c r="AD1111" s="54">
        <f t="shared" si="21"/>
        <v>1.285860033</v>
      </c>
      <c r="AE1111" s="54">
        <f t="shared" si="22"/>
        <v>0.0007509499517</v>
      </c>
      <c r="AF1111" s="54">
        <f t="shared" si="23"/>
        <v>0.6302391201</v>
      </c>
      <c r="AG1111" s="54">
        <f t="shared" si="24"/>
        <v>0</v>
      </c>
      <c r="AH1111" s="54">
        <f t="shared" si="25"/>
        <v>0</v>
      </c>
      <c r="AI1111" s="54">
        <f t="shared" si="26"/>
        <v>0.4168615268</v>
      </c>
      <c r="AJ1111" s="54">
        <f t="shared" si="27"/>
        <v>0.02777096426</v>
      </c>
      <c r="AK1111" s="54">
        <f t="shared" si="28"/>
        <v>0.1570548129</v>
      </c>
      <c r="AL1111" s="54">
        <f t="shared" si="29"/>
        <v>0.03174071049</v>
      </c>
      <c r="AM1111" s="54">
        <f t="shared" si="30"/>
        <v>2.550278118</v>
      </c>
      <c r="AN1111" s="54">
        <f t="shared" si="31"/>
        <v>-5.100556236</v>
      </c>
      <c r="AO1111" s="55">
        <f t="shared" si="32"/>
        <v>3.031092931</v>
      </c>
      <c r="AP1111" s="55">
        <f t="shared" si="33"/>
        <v>0.001770176404</v>
      </c>
      <c r="AQ1111" s="55">
        <f t="shared" si="34"/>
        <v>1.980841141</v>
      </c>
      <c r="AR1111" s="55">
        <f t="shared" si="35"/>
        <v>0</v>
      </c>
      <c r="AS1111" s="55">
        <f t="shared" si="36"/>
        <v>0</v>
      </c>
      <c r="AT1111" s="55">
        <f t="shared" si="37"/>
        <v>1.965293258</v>
      </c>
      <c r="AU1111" s="55">
        <f t="shared" si="38"/>
        <v>0.1309261837</v>
      </c>
      <c r="AV1111" s="55">
        <f t="shared" si="39"/>
        <v>0.7404347608</v>
      </c>
      <c r="AW1111" s="55">
        <f t="shared" si="40"/>
        <v>0.1496415484</v>
      </c>
      <c r="AX1111" s="55">
        <f t="shared" si="41"/>
        <v>8</v>
      </c>
      <c r="AY1111" s="55">
        <f t="shared" si="42"/>
        <v>24.04656736</v>
      </c>
      <c r="AZ1111" s="54">
        <f t="shared" ref="AZ1111:BA1111" si="7819">AO1111*2</f>
        <v>6.062185862</v>
      </c>
      <c r="BA1111" s="54">
        <f t="shared" si="7819"/>
        <v>0.003540352809</v>
      </c>
      <c r="BB1111" s="54">
        <f t="shared" ref="BB1111:BD1111" si="7820">AQ1111*(3/2)</f>
        <v>2.971261712</v>
      </c>
      <c r="BC1111" s="54">
        <f t="shared" si="7820"/>
        <v>0</v>
      </c>
      <c r="BD1111" s="54">
        <f t="shared" si="7820"/>
        <v>0</v>
      </c>
      <c r="BE1111" s="54">
        <f t="shared" ref="BE1111:BH1111" si="7821">AT1111</f>
        <v>1.965293258</v>
      </c>
      <c r="BF1111" s="54">
        <f t="shared" si="7821"/>
        <v>0.1309261837</v>
      </c>
      <c r="BG1111" s="54">
        <f t="shared" si="7821"/>
        <v>0.7404347608</v>
      </c>
      <c r="BH1111" s="54">
        <f t="shared" si="7821"/>
        <v>0.1496415484</v>
      </c>
      <c r="BI1111" s="54">
        <f t="shared" si="46"/>
        <v>12.02328368</v>
      </c>
      <c r="BJ1111" s="54">
        <f t="shared" si="47"/>
        <v>-24.04656736</v>
      </c>
      <c r="BK1111" s="56">
        <f t="shared" ref="BK1111:BN1111" si="7822">AO1111</f>
        <v>3.031092931</v>
      </c>
      <c r="BL1111" s="56">
        <f t="shared" si="7822"/>
        <v>0.001770176404</v>
      </c>
      <c r="BM1111" s="56">
        <f t="shared" si="7822"/>
        <v>1.980841141</v>
      </c>
      <c r="BN1111" s="56">
        <f t="shared" si="7822"/>
        <v>0</v>
      </c>
      <c r="BO1111" s="56">
        <f t="shared" si="49"/>
        <v>0</v>
      </c>
      <c r="BP1111" s="56">
        <f t="shared" si="50"/>
        <v>1.965293258</v>
      </c>
      <c r="BQ1111" s="56">
        <f t="shared" ref="BQ1111:BS1111" si="7823">AU1111</f>
        <v>0.1309261837</v>
      </c>
      <c r="BR1111" s="56">
        <f t="shared" si="7823"/>
        <v>0.7404347608</v>
      </c>
      <c r="BS1111" s="56">
        <f t="shared" si="7823"/>
        <v>0.1496415484</v>
      </c>
      <c r="BT1111" s="56">
        <f t="shared" si="52"/>
        <v>8</v>
      </c>
      <c r="BU1111" s="50">
        <f t="shared" ref="BU1111:BX1111" si="7824">AZ1111</f>
        <v>6.062185862</v>
      </c>
      <c r="BV1111" s="50">
        <f t="shared" si="7824"/>
        <v>0.003540352809</v>
      </c>
      <c r="BW1111" s="50">
        <f t="shared" si="7824"/>
        <v>2.971261712</v>
      </c>
      <c r="BX1111" s="50">
        <f t="shared" si="7824"/>
        <v>0</v>
      </c>
      <c r="BY1111" s="50">
        <f t="shared" si="54"/>
        <v>0</v>
      </c>
      <c r="BZ1111" s="50">
        <f t="shared" si="55"/>
        <v>1.965293258</v>
      </c>
      <c r="CA1111" s="50">
        <f t="shared" ref="CA1111:CC1111" si="7825">BF1111</f>
        <v>0.1309261837</v>
      </c>
      <c r="CB1111" s="50">
        <f t="shared" si="7825"/>
        <v>0.7404347608</v>
      </c>
      <c r="CC1111" s="50">
        <f t="shared" si="7825"/>
        <v>0.1496415484</v>
      </c>
      <c r="CD1111" s="50">
        <f t="shared" si="57"/>
        <v>12.02328368</v>
      </c>
      <c r="CE1111" s="57">
        <f t="shared" si="58"/>
        <v>38.63</v>
      </c>
      <c r="CF1111" s="57">
        <f t="shared" si="59"/>
        <v>0.03</v>
      </c>
      <c r="CG1111" s="57">
        <f t="shared" si="60"/>
        <v>21.42</v>
      </c>
      <c r="CH1111" s="57">
        <f t="shared" si="61"/>
        <v>0</v>
      </c>
      <c r="CI1111" s="58">
        <f t="shared" si="62"/>
        <v>0</v>
      </c>
      <c r="CJ1111" s="58">
        <f t="shared" si="63"/>
        <v>29.95</v>
      </c>
      <c r="CK1111" s="57">
        <f t="shared" si="64"/>
        <v>1.97</v>
      </c>
      <c r="CL1111" s="57">
        <f t="shared" si="65"/>
        <v>6.33</v>
      </c>
      <c r="CM1111" s="57">
        <f t="shared" si="66"/>
        <v>1.78</v>
      </c>
      <c r="CN1111" s="57">
        <f t="shared" si="67"/>
        <v>100.11</v>
      </c>
      <c r="CO1111" s="59">
        <f t="shared" si="68"/>
        <v>0.2479442167</v>
      </c>
      <c r="CP1111" s="59">
        <f t="shared" si="69"/>
        <v>0.6581040265</v>
      </c>
      <c r="CQ1111" s="59">
        <f t="shared" si="70"/>
        <v>0.04384233666</v>
      </c>
      <c r="CR1111" s="59">
        <f t="shared" si="71"/>
        <v>0.05010942012</v>
      </c>
      <c r="CS1111" s="60">
        <f t="shared" si="72"/>
        <v>24.79442167</v>
      </c>
      <c r="CT1111" s="60">
        <f t="shared" si="73"/>
        <v>5.010942012</v>
      </c>
      <c r="CU1111" s="60">
        <f t="shared" si="74"/>
        <v>70.19463632</v>
      </c>
      <c r="CV1111" s="61">
        <f t="shared" si="75"/>
        <v>0.1740815285</v>
      </c>
      <c r="CW1111" s="61">
        <f t="shared" si="76"/>
        <v>0.2147196917</v>
      </c>
      <c r="CX1111" s="62"/>
    </row>
    <row r="1112" ht="15.75" customHeight="1">
      <c r="A1112" s="17" t="s">
        <v>53</v>
      </c>
      <c r="B1112" s="17" t="s">
        <v>1069</v>
      </c>
      <c r="C1112" s="84" t="s">
        <v>1182</v>
      </c>
      <c r="D1112" s="83"/>
      <c r="E1112" s="83" t="s">
        <v>1183</v>
      </c>
      <c r="F1112" s="2">
        <v>9.0</v>
      </c>
      <c r="G1112" s="3" t="s">
        <v>1192</v>
      </c>
      <c r="H1112" s="85">
        <v>38.65</v>
      </c>
      <c r="I1112" s="86">
        <v>5.11</v>
      </c>
      <c r="J1112" s="86">
        <v>21.34</v>
      </c>
      <c r="K1112" s="86">
        <v>1.34</v>
      </c>
      <c r="L1112" s="86">
        <v>0.04</v>
      </c>
      <c r="M1112" s="86">
        <v>0.02</v>
      </c>
      <c r="N1112" s="86">
        <v>2.13</v>
      </c>
      <c r="O1112" s="86">
        <v>32.06</v>
      </c>
      <c r="P1112" s="86"/>
      <c r="Q1112" s="50">
        <f t="shared" si="8"/>
        <v>100.69</v>
      </c>
      <c r="R1112" s="51">
        <f t="shared" si="9"/>
        <v>12</v>
      </c>
      <c r="S1112" s="52">
        <f t="shared" si="10"/>
        <v>0.6432628823</v>
      </c>
      <c r="T1112" s="52">
        <f t="shared" si="11"/>
        <v>0.0005006333011</v>
      </c>
      <c r="U1112" s="52">
        <f t="shared" si="12"/>
        <v>0.4185901906</v>
      </c>
      <c r="V1112" s="52">
        <f t="shared" si="13"/>
        <v>0.0002631748626</v>
      </c>
      <c r="W1112" s="52">
        <f t="shared" si="14"/>
        <v>0</v>
      </c>
      <c r="X1112" s="52">
        <f t="shared" si="15"/>
        <v>0.4462297345</v>
      </c>
      <c r="Y1112" s="52">
        <f t="shared" si="16"/>
        <v>0.03002647405</v>
      </c>
      <c r="Z1112" s="52">
        <f t="shared" si="17"/>
        <v>0.1267851649</v>
      </c>
      <c r="AA1112" s="52">
        <f t="shared" si="18"/>
        <v>0.02389469217</v>
      </c>
      <c r="AB1112" s="52">
        <f t="shared" si="19"/>
        <v>1.689552947</v>
      </c>
      <c r="AC1112" s="53">
        <f t="shared" si="20"/>
        <v>5.08548629</v>
      </c>
      <c r="AD1112" s="54">
        <f t="shared" si="21"/>
        <v>1.286525765</v>
      </c>
      <c r="AE1112" s="54">
        <f t="shared" si="22"/>
        <v>0.001001266602</v>
      </c>
      <c r="AF1112" s="54">
        <f t="shared" si="23"/>
        <v>0.6278852859</v>
      </c>
      <c r="AG1112" s="54">
        <f t="shared" si="24"/>
        <v>0.0003947622939</v>
      </c>
      <c r="AH1112" s="54">
        <f t="shared" si="25"/>
        <v>0</v>
      </c>
      <c r="AI1112" s="54">
        <f t="shared" si="26"/>
        <v>0.4462297345</v>
      </c>
      <c r="AJ1112" s="54">
        <f t="shared" si="27"/>
        <v>0.03002647405</v>
      </c>
      <c r="AK1112" s="54">
        <f t="shared" si="28"/>
        <v>0.1267851649</v>
      </c>
      <c r="AL1112" s="54">
        <f t="shared" si="29"/>
        <v>0.02389469217</v>
      </c>
      <c r="AM1112" s="54">
        <f t="shared" si="30"/>
        <v>2.542743145</v>
      </c>
      <c r="AN1112" s="54">
        <f t="shared" si="31"/>
        <v>-5.08548629</v>
      </c>
      <c r="AO1112" s="55">
        <f t="shared" si="32"/>
        <v>3.045837106</v>
      </c>
      <c r="AP1112" s="55">
        <f t="shared" si="33"/>
        <v>0.002370488842</v>
      </c>
      <c r="AQ1112" s="55">
        <f t="shared" si="34"/>
        <v>1.982016326</v>
      </c>
      <c r="AR1112" s="55">
        <f t="shared" si="35"/>
        <v>0.001246127803</v>
      </c>
      <c r="AS1112" s="55">
        <f t="shared" si="36"/>
        <v>0</v>
      </c>
      <c r="AT1112" s="55">
        <f t="shared" si="37"/>
        <v>2.112889024</v>
      </c>
      <c r="AU1112" s="55">
        <f t="shared" si="38"/>
        <v>0.1421747645</v>
      </c>
      <c r="AV1112" s="55">
        <f t="shared" si="39"/>
        <v>0.6003252642</v>
      </c>
      <c r="AW1112" s="55">
        <f t="shared" si="40"/>
        <v>0.1131408978</v>
      </c>
      <c r="AX1112" s="55">
        <f t="shared" si="41"/>
        <v>8</v>
      </c>
      <c r="AY1112" s="55">
        <f t="shared" si="42"/>
        <v>24.07967764</v>
      </c>
      <c r="AZ1112" s="54">
        <f t="shared" ref="AZ1112:BA1112" si="7826">AO1112*2</f>
        <v>6.091674213</v>
      </c>
      <c r="BA1112" s="54">
        <f t="shared" si="7826"/>
        <v>0.004740977685</v>
      </c>
      <c r="BB1112" s="54">
        <f t="shared" ref="BB1112:BD1112" si="7827">AQ1112*(3/2)</f>
        <v>2.97302449</v>
      </c>
      <c r="BC1112" s="54">
        <f t="shared" si="7827"/>
        <v>0.001869191704</v>
      </c>
      <c r="BD1112" s="54">
        <f t="shared" si="7827"/>
        <v>0</v>
      </c>
      <c r="BE1112" s="54">
        <f t="shared" ref="BE1112:BH1112" si="7828">AT1112</f>
        <v>2.112889024</v>
      </c>
      <c r="BF1112" s="54">
        <f t="shared" si="7828"/>
        <v>0.1421747645</v>
      </c>
      <c r="BG1112" s="54">
        <f t="shared" si="7828"/>
        <v>0.6003252642</v>
      </c>
      <c r="BH1112" s="54">
        <f t="shared" si="7828"/>
        <v>0.1131408978</v>
      </c>
      <c r="BI1112" s="54">
        <f t="shared" si="46"/>
        <v>12.03983882</v>
      </c>
      <c r="BJ1112" s="54">
        <f t="shared" si="47"/>
        <v>-24.07967764</v>
      </c>
      <c r="BK1112" s="56">
        <f t="shared" ref="BK1112:BN1112" si="7829">AO1112</f>
        <v>3.045837106</v>
      </c>
      <c r="BL1112" s="56">
        <f t="shared" si="7829"/>
        <v>0.002370488842</v>
      </c>
      <c r="BM1112" s="56">
        <f t="shared" si="7829"/>
        <v>1.982016326</v>
      </c>
      <c r="BN1112" s="56">
        <f t="shared" si="7829"/>
        <v>0.001246127803</v>
      </c>
      <c r="BO1112" s="56">
        <f t="shared" si="49"/>
        <v>0</v>
      </c>
      <c r="BP1112" s="56">
        <f t="shared" si="50"/>
        <v>2.112889024</v>
      </c>
      <c r="BQ1112" s="56">
        <f t="shared" ref="BQ1112:BS1112" si="7830">AU1112</f>
        <v>0.1421747645</v>
      </c>
      <c r="BR1112" s="56">
        <f t="shared" si="7830"/>
        <v>0.6003252642</v>
      </c>
      <c r="BS1112" s="56">
        <f t="shared" si="7830"/>
        <v>0.1131408978</v>
      </c>
      <c r="BT1112" s="56">
        <f t="shared" si="52"/>
        <v>8</v>
      </c>
      <c r="BU1112" s="50">
        <f t="shared" ref="BU1112:BX1112" si="7831">AZ1112</f>
        <v>6.091674213</v>
      </c>
      <c r="BV1112" s="50">
        <f t="shared" si="7831"/>
        <v>0.004740977685</v>
      </c>
      <c r="BW1112" s="50">
        <f t="shared" si="7831"/>
        <v>2.97302449</v>
      </c>
      <c r="BX1112" s="50">
        <f t="shared" si="7831"/>
        <v>0.001869191704</v>
      </c>
      <c r="BY1112" s="50">
        <f t="shared" si="54"/>
        <v>0</v>
      </c>
      <c r="BZ1112" s="50">
        <f t="shared" si="55"/>
        <v>2.112889024</v>
      </c>
      <c r="CA1112" s="50">
        <f t="shared" ref="CA1112:CC1112" si="7832">BF1112</f>
        <v>0.1421747645</v>
      </c>
      <c r="CB1112" s="50">
        <f t="shared" si="7832"/>
        <v>0.6003252642</v>
      </c>
      <c r="CC1112" s="50">
        <f t="shared" si="7832"/>
        <v>0.1131408978</v>
      </c>
      <c r="CD1112" s="50">
        <f t="shared" si="57"/>
        <v>12.03983882</v>
      </c>
      <c r="CE1112" s="57">
        <f t="shared" si="58"/>
        <v>38.65</v>
      </c>
      <c r="CF1112" s="57">
        <f t="shared" si="59"/>
        <v>0.04</v>
      </c>
      <c r="CG1112" s="57">
        <f t="shared" si="60"/>
        <v>21.34</v>
      </c>
      <c r="CH1112" s="57">
        <f t="shared" si="61"/>
        <v>0.02</v>
      </c>
      <c r="CI1112" s="58">
        <f t="shared" si="62"/>
        <v>0</v>
      </c>
      <c r="CJ1112" s="58">
        <f t="shared" si="63"/>
        <v>32.06</v>
      </c>
      <c r="CK1112" s="57">
        <f t="shared" si="64"/>
        <v>2.13</v>
      </c>
      <c r="CL1112" s="57">
        <f t="shared" si="65"/>
        <v>5.11</v>
      </c>
      <c r="CM1112" s="57">
        <f t="shared" si="66"/>
        <v>1.34</v>
      </c>
      <c r="CN1112" s="57">
        <f t="shared" si="67"/>
        <v>100.69</v>
      </c>
      <c r="CO1112" s="59">
        <f t="shared" si="68"/>
        <v>0.2022298155</v>
      </c>
      <c r="CP1112" s="59">
        <f t="shared" si="69"/>
        <v>0.7117627442</v>
      </c>
      <c r="CQ1112" s="59">
        <f t="shared" si="70"/>
        <v>0.047893997</v>
      </c>
      <c r="CR1112" s="59">
        <f t="shared" si="71"/>
        <v>0.03811344326</v>
      </c>
      <c r="CS1112" s="60">
        <f t="shared" si="72"/>
        <v>20.22298155</v>
      </c>
      <c r="CT1112" s="60">
        <f t="shared" si="73"/>
        <v>3.811344326</v>
      </c>
      <c r="CU1112" s="60">
        <f t="shared" si="74"/>
        <v>75.96567412</v>
      </c>
      <c r="CV1112" s="61">
        <f t="shared" si="75"/>
        <v>0.139228351</v>
      </c>
      <c r="CW1112" s="61">
        <f t="shared" si="76"/>
        <v>0.1751310202</v>
      </c>
      <c r="CX1112" s="62"/>
    </row>
    <row r="1113" ht="15.75" customHeight="1">
      <c r="A1113" s="17" t="s">
        <v>53</v>
      </c>
      <c r="B1113" s="17" t="s">
        <v>1069</v>
      </c>
      <c r="C1113" s="84" t="s">
        <v>1182</v>
      </c>
      <c r="D1113" s="83"/>
      <c r="E1113" s="83" t="s">
        <v>1183</v>
      </c>
      <c r="F1113" s="2">
        <v>10.0</v>
      </c>
      <c r="G1113" s="3" t="s">
        <v>1193</v>
      </c>
      <c r="H1113" s="85">
        <v>37.51</v>
      </c>
      <c r="I1113" s="86">
        <v>3.48</v>
      </c>
      <c r="J1113" s="86">
        <v>21.12</v>
      </c>
      <c r="K1113" s="86">
        <v>1.09</v>
      </c>
      <c r="L1113" s="86">
        <v>0.01</v>
      </c>
      <c r="M1113" s="86">
        <v>0.01</v>
      </c>
      <c r="N1113" s="86">
        <v>7.14</v>
      </c>
      <c r="O1113" s="86">
        <v>29.17</v>
      </c>
      <c r="P1113" s="86"/>
      <c r="Q1113" s="50">
        <f t="shared" si="8"/>
        <v>99.53</v>
      </c>
      <c r="R1113" s="51">
        <f t="shared" si="9"/>
        <v>12</v>
      </c>
      <c r="S1113" s="52">
        <f t="shared" si="10"/>
        <v>0.6242895399</v>
      </c>
      <c r="T1113" s="52">
        <f t="shared" si="11"/>
        <v>0.0001251583253</v>
      </c>
      <c r="U1113" s="52">
        <f t="shared" si="12"/>
        <v>0.4142748278</v>
      </c>
      <c r="V1113" s="52">
        <f t="shared" si="13"/>
        <v>0.0001315874313</v>
      </c>
      <c r="W1113" s="52">
        <f t="shared" si="14"/>
        <v>0</v>
      </c>
      <c r="X1113" s="52">
        <f t="shared" si="15"/>
        <v>0.406005033</v>
      </c>
      <c r="Y1113" s="52">
        <f t="shared" si="16"/>
        <v>0.1006521243</v>
      </c>
      <c r="Z1113" s="52">
        <f t="shared" si="17"/>
        <v>0.0863429303</v>
      </c>
      <c r="AA1113" s="52">
        <f t="shared" si="18"/>
        <v>0.01943672721</v>
      </c>
      <c r="AB1113" s="52">
        <f t="shared" si="19"/>
        <v>1.651257928</v>
      </c>
      <c r="AC1113" s="53">
        <f t="shared" si="20"/>
        <v>4.965751668</v>
      </c>
      <c r="AD1113" s="54">
        <f t="shared" si="21"/>
        <v>1.24857908</v>
      </c>
      <c r="AE1113" s="54">
        <f t="shared" si="22"/>
        <v>0.0002503166506</v>
      </c>
      <c r="AF1113" s="54">
        <f t="shared" si="23"/>
        <v>0.6214122417</v>
      </c>
      <c r="AG1113" s="54">
        <f t="shared" si="24"/>
        <v>0.0001973811469</v>
      </c>
      <c r="AH1113" s="54">
        <f t="shared" si="25"/>
        <v>0</v>
      </c>
      <c r="AI1113" s="54">
        <f t="shared" si="26"/>
        <v>0.406005033</v>
      </c>
      <c r="AJ1113" s="54">
        <f t="shared" si="27"/>
        <v>0.1006521243</v>
      </c>
      <c r="AK1113" s="54">
        <f t="shared" si="28"/>
        <v>0.0863429303</v>
      </c>
      <c r="AL1113" s="54">
        <f t="shared" si="29"/>
        <v>0.01943672721</v>
      </c>
      <c r="AM1113" s="54">
        <f t="shared" si="30"/>
        <v>2.482875834</v>
      </c>
      <c r="AN1113" s="54">
        <f t="shared" si="31"/>
        <v>-4.965751668</v>
      </c>
      <c r="AO1113" s="55">
        <f t="shared" si="32"/>
        <v>3.024552515</v>
      </c>
      <c r="AP1113" s="55">
        <f t="shared" si="33"/>
        <v>0.0006063659621</v>
      </c>
      <c r="AQ1113" s="55">
        <f t="shared" si="34"/>
        <v>2.00707507</v>
      </c>
      <c r="AR1113" s="55">
        <f t="shared" si="35"/>
        <v>0.0006375136388</v>
      </c>
      <c r="AS1113" s="55">
        <f t="shared" si="36"/>
        <v>0</v>
      </c>
      <c r="AT1113" s="55">
        <f t="shared" si="37"/>
        <v>1.967009641</v>
      </c>
      <c r="AU1113" s="55">
        <f t="shared" si="38"/>
        <v>0.4876385333</v>
      </c>
      <c r="AV1113" s="55">
        <f t="shared" si="39"/>
        <v>0.4183134752</v>
      </c>
      <c r="AW1113" s="55">
        <f t="shared" si="40"/>
        <v>0.09416688637</v>
      </c>
      <c r="AX1113" s="55">
        <f t="shared" si="41"/>
        <v>8</v>
      </c>
      <c r="AY1113" s="55">
        <f t="shared" si="42"/>
        <v>24.05803035</v>
      </c>
      <c r="AZ1113" s="54">
        <f t="shared" ref="AZ1113:BA1113" si="7833">AO1113*2</f>
        <v>6.049105029</v>
      </c>
      <c r="BA1113" s="54">
        <f t="shared" si="7833"/>
        <v>0.001212731924</v>
      </c>
      <c r="BB1113" s="54">
        <f t="shared" ref="BB1113:BD1113" si="7834">AQ1113*(3/2)</f>
        <v>3.010612606</v>
      </c>
      <c r="BC1113" s="54">
        <f t="shared" si="7834"/>
        <v>0.0009562704582</v>
      </c>
      <c r="BD1113" s="54">
        <f t="shared" si="7834"/>
        <v>0</v>
      </c>
      <c r="BE1113" s="54">
        <f t="shared" ref="BE1113:BH1113" si="7835">AT1113</f>
        <v>1.967009641</v>
      </c>
      <c r="BF1113" s="54">
        <f t="shared" si="7835"/>
        <v>0.4876385333</v>
      </c>
      <c r="BG1113" s="54">
        <f t="shared" si="7835"/>
        <v>0.4183134752</v>
      </c>
      <c r="BH1113" s="54">
        <f t="shared" si="7835"/>
        <v>0.09416688637</v>
      </c>
      <c r="BI1113" s="54">
        <f t="shared" si="46"/>
        <v>12.02901517</v>
      </c>
      <c r="BJ1113" s="54">
        <f t="shared" si="47"/>
        <v>-24.05803035</v>
      </c>
      <c r="BK1113" s="56">
        <f t="shared" ref="BK1113:BN1113" si="7836">AO1113</f>
        <v>3.024552515</v>
      </c>
      <c r="BL1113" s="56">
        <f t="shared" si="7836"/>
        <v>0.0006063659621</v>
      </c>
      <c r="BM1113" s="56">
        <f t="shared" si="7836"/>
        <v>2.00707507</v>
      </c>
      <c r="BN1113" s="56">
        <f t="shared" si="7836"/>
        <v>0.0006375136388</v>
      </c>
      <c r="BO1113" s="56">
        <f t="shared" si="49"/>
        <v>0</v>
      </c>
      <c r="BP1113" s="56">
        <f t="shared" si="50"/>
        <v>1.967009641</v>
      </c>
      <c r="BQ1113" s="56">
        <f t="shared" ref="BQ1113:BS1113" si="7837">AU1113</f>
        <v>0.4876385333</v>
      </c>
      <c r="BR1113" s="56">
        <f t="shared" si="7837"/>
        <v>0.4183134752</v>
      </c>
      <c r="BS1113" s="56">
        <f t="shared" si="7837"/>
        <v>0.09416688637</v>
      </c>
      <c r="BT1113" s="56">
        <f t="shared" si="52"/>
        <v>8</v>
      </c>
      <c r="BU1113" s="50">
        <f t="shared" ref="BU1113:BX1113" si="7838">AZ1113</f>
        <v>6.049105029</v>
      </c>
      <c r="BV1113" s="50">
        <f t="shared" si="7838"/>
        <v>0.001212731924</v>
      </c>
      <c r="BW1113" s="50">
        <f t="shared" si="7838"/>
        <v>3.010612606</v>
      </c>
      <c r="BX1113" s="50">
        <f t="shared" si="7838"/>
        <v>0.0009562704582</v>
      </c>
      <c r="BY1113" s="50">
        <f t="shared" si="54"/>
        <v>0</v>
      </c>
      <c r="BZ1113" s="50">
        <f t="shared" si="55"/>
        <v>1.967009641</v>
      </c>
      <c r="CA1113" s="50">
        <f t="shared" ref="CA1113:CC1113" si="7839">BF1113</f>
        <v>0.4876385333</v>
      </c>
      <c r="CB1113" s="50">
        <f t="shared" si="7839"/>
        <v>0.4183134752</v>
      </c>
      <c r="CC1113" s="50">
        <f t="shared" si="7839"/>
        <v>0.09416688637</v>
      </c>
      <c r="CD1113" s="50">
        <f t="shared" si="57"/>
        <v>12.02901517</v>
      </c>
      <c r="CE1113" s="57">
        <f t="shared" si="58"/>
        <v>37.51</v>
      </c>
      <c r="CF1113" s="57">
        <f t="shared" si="59"/>
        <v>0.01</v>
      </c>
      <c r="CG1113" s="57">
        <f t="shared" si="60"/>
        <v>21.12</v>
      </c>
      <c r="CH1113" s="57">
        <f t="shared" si="61"/>
        <v>0.01</v>
      </c>
      <c r="CI1113" s="58">
        <f t="shared" si="62"/>
        <v>0</v>
      </c>
      <c r="CJ1113" s="58">
        <f t="shared" si="63"/>
        <v>29.17</v>
      </c>
      <c r="CK1113" s="57">
        <f t="shared" si="64"/>
        <v>7.14</v>
      </c>
      <c r="CL1113" s="57">
        <f t="shared" si="65"/>
        <v>3.48</v>
      </c>
      <c r="CM1113" s="57">
        <f t="shared" si="66"/>
        <v>1.09</v>
      </c>
      <c r="CN1113" s="57">
        <f t="shared" si="67"/>
        <v>99.53</v>
      </c>
      <c r="CO1113" s="59">
        <f t="shared" si="68"/>
        <v>0.1409825932</v>
      </c>
      <c r="CP1113" s="59">
        <f t="shared" si="69"/>
        <v>0.6629337479</v>
      </c>
      <c r="CQ1113" s="59">
        <f t="shared" si="70"/>
        <v>0.1643469528</v>
      </c>
      <c r="CR1113" s="59">
        <f t="shared" si="71"/>
        <v>0.03173670613</v>
      </c>
      <c r="CS1113" s="60">
        <f t="shared" si="72"/>
        <v>14.09825932</v>
      </c>
      <c r="CT1113" s="60">
        <f t="shared" si="73"/>
        <v>3.173670613</v>
      </c>
      <c r="CU1113" s="60">
        <f t="shared" si="74"/>
        <v>82.72807007</v>
      </c>
      <c r="CV1113" s="61">
        <f t="shared" si="75"/>
        <v>0.1022280027</v>
      </c>
      <c r="CW1113" s="61">
        <f t="shared" si="76"/>
        <v>0.1220909257</v>
      </c>
      <c r="CX1113" s="62"/>
    </row>
    <row r="1114" ht="15.75" customHeight="1">
      <c r="A1114" s="17" t="s">
        <v>53</v>
      </c>
      <c r="B1114" s="17" t="s">
        <v>1069</v>
      </c>
      <c r="C1114" s="84" t="s">
        <v>1182</v>
      </c>
      <c r="D1114" s="83"/>
      <c r="E1114" s="83" t="s">
        <v>1183</v>
      </c>
      <c r="F1114" s="2">
        <v>11.0</v>
      </c>
      <c r="G1114" s="3" t="s">
        <v>1194</v>
      </c>
      <c r="H1114" s="85">
        <v>38.26</v>
      </c>
      <c r="I1114" s="86">
        <v>6.37</v>
      </c>
      <c r="J1114" s="86">
        <v>21.8</v>
      </c>
      <c r="K1114" s="86">
        <v>1.09</v>
      </c>
      <c r="L1114" s="86">
        <v>0.02</v>
      </c>
      <c r="M1114" s="86">
        <v>0.03</v>
      </c>
      <c r="N1114" s="86">
        <v>1.87</v>
      </c>
      <c r="O1114" s="86">
        <v>30.65</v>
      </c>
      <c r="P1114" s="86"/>
      <c r="Q1114" s="50">
        <f t="shared" si="8"/>
        <v>100.09</v>
      </c>
      <c r="R1114" s="51">
        <f t="shared" si="9"/>
        <v>12</v>
      </c>
      <c r="S1114" s="52">
        <f t="shared" si="10"/>
        <v>0.636772002</v>
      </c>
      <c r="T1114" s="52">
        <f t="shared" si="11"/>
        <v>0.0002503166506</v>
      </c>
      <c r="U1114" s="52">
        <f t="shared" si="12"/>
        <v>0.4276132219</v>
      </c>
      <c r="V1114" s="52">
        <f t="shared" si="13"/>
        <v>0.0003947622939</v>
      </c>
      <c r="W1114" s="52">
        <f t="shared" si="14"/>
        <v>0</v>
      </c>
      <c r="X1114" s="52">
        <f t="shared" si="15"/>
        <v>0.4266045341</v>
      </c>
      <c r="Y1114" s="52">
        <f t="shared" si="16"/>
        <v>0.02636127064</v>
      </c>
      <c r="Z1114" s="52">
        <f t="shared" si="17"/>
        <v>0.1580472603</v>
      </c>
      <c r="AA1114" s="52">
        <f t="shared" si="18"/>
        <v>0.01943672721</v>
      </c>
      <c r="AB1114" s="52">
        <f t="shared" si="19"/>
        <v>1.695480095</v>
      </c>
      <c r="AC1114" s="53">
        <f t="shared" si="20"/>
        <v>5.093012812</v>
      </c>
      <c r="AD1114" s="54">
        <f t="shared" si="21"/>
        <v>1.273544004</v>
      </c>
      <c r="AE1114" s="54">
        <f t="shared" si="22"/>
        <v>0.0005006333011</v>
      </c>
      <c r="AF1114" s="54">
        <f t="shared" si="23"/>
        <v>0.6414198328</v>
      </c>
      <c r="AG1114" s="54">
        <f t="shared" si="24"/>
        <v>0.0005921434408</v>
      </c>
      <c r="AH1114" s="54">
        <f t="shared" si="25"/>
        <v>0</v>
      </c>
      <c r="AI1114" s="54">
        <f t="shared" si="26"/>
        <v>0.4266045341</v>
      </c>
      <c r="AJ1114" s="54">
        <f t="shared" si="27"/>
        <v>0.02636127064</v>
      </c>
      <c r="AK1114" s="54">
        <f t="shared" si="28"/>
        <v>0.1580472603</v>
      </c>
      <c r="AL1114" s="54">
        <f t="shared" si="29"/>
        <v>0.01943672721</v>
      </c>
      <c r="AM1114" s="54">
        <f t="shared" si="30"/>
        <v>2.546506406</v>
      </c>
      <c r="AN1114" s="54">
        <f t="shared" si="31"/>
        <v>-5.093012812</v>
      </c>
      <c r="AO1114" s="55">
        <f t="shared" si="32"/>
        <v>3.004562561</v>
      </c>
      <c r="AP1114" s="55">
        <f t="shared" si="33"/>
        <v>0.001181100982</v>
      </c>
      <c r="AQ1114" s="55">
        <f t="shared" si="34"/>
        <v>2.017662009</v>
      </c>
      <c r="AR1114" s="55">
        <f t="shared" si="35"/>
        <v>0.001862657285</v>
      </c>
      <c r="AS1114" s="55">
        <f t="shared" si="36"/>
        <v>0</v>
      </c>
      <c r="AT1114" s="55">
        <f t="shared" si="37"/>
        <v>2.012902589</v>
      </c>
      <c r="AU1114" s="55">
        <f t="shared" si="38"/>
        <v>0.1243837458</v>
      </c>
      <c r="AV1114" s="55">
        <f t="shared" si="39"/>
        <v>0.7457345482</v>
      </c>
      <c r="AW1114" s="55">
        <f t="shared" si="40"/>
        <v>0.09171078926</v>
      </c>
      <c r="AX1114" s="55">
        <f t="shared" si="41"/>
        <v>8</v>
      </c>
      <c r="AY1114" s="55">
        <f t="shared" si="42"/>
        <v>24.03101199</v>
      </c>
      <c r="AZ1114" s="54">
        <f t="shared" ref="AZ1114:BA1114" si="7840">AO1114*2</f>
        <v>6.009125121</v>
      </c>
      <c r="BA1114" s="54">
        <f t="shared" si="7840"/>
        <v>0.002362201963</v>
      </c>
      <c r="BB1114" s="54">
        <f t="shared" ref="BB1114:BD1114" si="7841">AQ1114*(3/2)</f>
        <v>3.026493014</v>
      </c>
      <c r="BC1114" s="54">
        <f t="shared" si="7841"/>
        <v>0.002793985928</v>
      </c>
      <c r="BD1114" s="54">
        <f t="shared" si="7841"/>
        <v>0</v>
      </c>
      <c r="BE1114" s="54">
        <f t="shared" ref="BE1114:BH1114" si="7842">AT1114</f>
        <v>2.012902589</v>
      </c>
      <c r="BF1114" s="54">
        <f t="shared" si="7842"/>
        <v>0.1243837458</v>
      </c>
      <c r="BG1114" s="54">
        <f t="shared" si="7842"/>
        <v>0.7457345482</v>
      </c>
      <c r="BH1114" s="54">
        <f t="shared" si="7842"/>
        <v>0.09171078926</v>
      </c>
      <c r="BI1114" s="54">
        <f t="shared" si="46"/>
        <v>12.01550599</v>
      </c>
      <c r="BJ1114" s="54">
        <f t="shared" si="47"/>
        <v>-24.03101199</v>
      </c>
      <c r="BK1114" s="56">
        <f t="shared" ref="BK1114:BN1114" si="7843">AO1114</f>
        <v>3.004562561</v>
      </c>
      <c r="BL1114" s="56">
        <f t="shared" si="7843"/>
        <v>0.001181100982</v>
      </c>
      <c r="BM1114" s="56">
        <f t="shared" si="7843"/>
        <v>2.017662009</v>
      </c>
      <c r="BN1114" s="56">
        <f t="shared" si="7843"/>
        <v>0.001862657285</v>
      </c>
      <c r="BO1114" s="56">
        <f t="shared" si="49"/>
        <v>0</v>
      </c>
      <c r="BP1114" s="56">
        <f t="shared" si="50"/>
        <v>2.012902589</v>
      </c>
      <c r="BQ1114" s="56">
        <f t="shared" ref="BQ1114:BS1114" si="7844">AU1114</f>
        <v>0.1243837458</v>
      </c>
      <c r="BR1114" s="56">
        <f t="shared" si="7844"/>
        <v>0.7457345482</v>
      </c>
      <c r="BS1114" s="56">
        <f t="shared" si="7844"/>
        <v>0.09171078926</v>
      </c>
      <c r="BT1114" s="56">
        <f t="shared" si="52"/>
        <v>8</v>
      </c>
      <c r="BU1114" s="50">
        <f t="shared" ref="BU1114:BX1114" si="7845">AZ1114</f>
        <v>6.009125121</v>
      </c>
      <c r="BV1114" s="50">
        <f t="shared" si="7845"/>
        <v>0.002362201963</v>
      </c>
      <c r="BW1114" s="50">
        <f t="shared" si="7845"/>
        <v>3.026493014</v>
      </c>
      <c r="BX1114" s="50">
        <f t="shared" si="7845"/>
        <v>0.002793985928</v>
      </c>
      <c r="BY1114" s="50">
        <f t="shared" si="54"/>
        <v>0</v>
      </c>
      <c r="BZ1114" s="50">
        <f t="shared" si="55"/>
        <v>2.012902589</v>
      </c>
      <c r="CA1114" s="50">
        <f t="shared" ref="CA1114:CC1114" si="7846">BF1114</f>
        <v>0.1243837458</v>
      </c>
      <c r="CB1114" s="50">
        <f t="shared" si="7846"/>
        <v>0.7457345482</v>
      </c>
      <c r="CC1114" s="50">
        <f t="shared" si="7846"/>
        <v>0.09171078926</v>
      </c>
      <c r="CD1114" s="50">
        <f t="shared" si="57"/>
        <v>12.01550599</v>
      </c>
      <c r="CE1114" s="57">
        <f t="shared" si="58"/>
        <v>38.26</v>
      </c>
      <c r="CF1114" s="57">
        <f t="shared" si="59"/>
        <v>0.02</v>
      </c>
      <c r="CG1114" s="57">
        <f t="shared" si="60"/>
        <v>21.8</v>
      </c>
      <c r="CH1114" s="57">
        <f t="shared" si="61"/>
        <v>0.03</v>
      </c>
      <c r="CI1114" s="58">
        <f t="shared" si="62"/>
        <v>0</v>
      </c>
      <c r="CJ1114" s="58">
        <f t="shared" si="63"/>
        <v>30.65</v>
      </c>
      <c r="CK1114" s="57">
        <f t="shared" si="64"/>
        <v>1.87</v>
      </c>
      <c r="CL1114" s="57">
        <f t="shared" si="65"/>
        <v>6.37</v>
      </c>
      <c r="CM1114" s="57">
        <f t="shared" si="66"/>
        <v>1.09</v>
      </c>
      <c r="CN1114" s="57">
        <f t="shared" si="67"/>
        <v>100.09</v>
      </c>
      <c r="CO1114" s="59">
        <f t="shared" si="68"/>
        <v>0.2506896858</v>
      </c>
      <c r="CP1114" s="59">
        <f t="shared" si="69"/>
        <v>0.6766669437</v>
      </c>
      <c r="CQ1114" s="59">
        <f t="shared" si="70"/>
        <v>0.04181343378</v>
      </c>
      <c r="CR1114" s="59">
        <f t="shared" si="71"/>
        <v>0.03082993673</v>
      </c>
      <c r="CS1114" s="60">
        <f t="shared" si="72"/>
        <v>25.06896858</v>
      </c>
      <c r="CT1114" s="60">
        <f t="shared" si="73"/>
        <v>3.082993673</v>
      </c>
      <c r="CU1114" s="60">
        <f t="shared" si="74"/>
        <v>71.84803775</v>
      </c>
      <c r="CV1114" s="61">
        <f t="shared" si="75"/>
        <v>0.1561747796</v>
      </c>
      <c r="CW1114" s="61">
        <f t="shared" si="76"/>
        <v>0.2170972679</v>
      </c>
      <c r="CX1114" s="62"/>
    </row>
    <row r="1115" ht="15.75" customHeight="1">
      <c r="A1115" s="17" t="s">
        <v>53</v>
      </c>
      <c r="B1115" s="17" t="s">
        <v>1069</v>
      </c>
      <c r="C1115" s="84" t="s">
        <v>1182</v>
      </c>
      <c r="D1115" s="83"/>
      <c r="E1115" s="83" t="s">
        <v>1183</v>
      </c>
      <c r="F1115" s="2">
        <v>12.0</v>
      </c>
      <c r="G1115" s="3" t="s">
        <v>1195</v>
      </c>
      <c r="H1115" s="85">
        <v>38.11</v>
      </c>
      <c r="I1115" s="86">
        <v>4.16</v>
      </c>
      <c r="J1115" s="86">
        <v>21.18</v>
      </c>
      <c r="K1115" s="86">
        <v>4.98</v>
      </c>
      <c r="L1115" s="86">
        <v>0.06</v>
      </c>
      <c r="M1115" s="86">
        <v>0.0</v>
      </c>
      <c r="N1115" s="86">
        <v>1.45</v>
      </c>
      <c r="O1115" s="86">
        <v>29.96</v>
      </c>
      <c r="P1115" s="86"/>
      <c r="Q1115" s="50">
        <f t="shared" si="8"/>
        <v>99.9</v>
      </c>
      <c r="R1115" s="51">
        <f t="shared" si="9"/>
        <v>12</v>
      </c>
      <c r="S1115" s="52">
        <f t="shared" si="10"/>
        <v>0.6342755096</v>
      </c>
      <c r="T1115" s="52">
        <f t="shared" si="11"/>
        <v>0.0007509499517</v>
      </c>
      <c r="U1115" s="52">
        <f t="shared" si="12"/>
        <v>0.4154517449</v>
      </c>
      <c r="V1115" s="52">
        <f t="shared" si="13"/>
        <v>0</v>
      </c>
      <c r="W1115" s="52">
        <f t="shared" si="14"/>
        <v>0</v>
      </c>
      <c r="X1115" s="52">
        <f t="shared" si="15"/>
        <v>0.4170007126</v>
      </c>
      <c r="Y1115" s="52">
        <f t="shared" si="16"/>
        <v>0.02044055745</v>
      </c>
      <c r="Z1115" s="52">
        <f t="shared" si="17"/>
        <v>0.1032145374</v>
      </c>
      <c r="AA1115" s="52">
        <f t="shared" si="18"/>
        <v>0.08880266194</v>
      </c>
      <c r="AB1115" s="52">
        <f t="shared" si="19"/>
        <v>1.679936674</v>
      </c>
      <c r="AC1115" s="53">
        <f t="shared" si="20"/>
        <v>5.045378012</v>
      </c>
      <c r="AD1115" s="54">
        <f t="shared" si="21"/>
        <v>1.268551019</v>
      </c>
      <c r="AE1115" s="54">
        <f t="shared" si="22"/>
        <v>0.001501899903</v>
      </c>
      <c r="AF1115" s="54">
        <f t="shared" si="23"/>
        <v>0.6231776174</v>
      </c>
      <c r="AG1115" s="54">
        <f t="shared" si="24"/>
        <v>0</v>
      </c>
      <c r="AH1115" s="54">
        <f t="shared" si="25"/>
        <v>0</v>
      </c>
      <c r="AI1115" s="54">
        <f t="shared" si="26"/>
        <v>0.4170007126</v>
      </c>
      <c r="AJ1115" s="54">
        <f t="shared" si="27"/>
        <v>0.02044055745</v>
      </c>
      <c r="AK1115" s="54">
        <f t="shared" si="28"/>
        <v>0.1032145374</v>
      </c>
      <c r="AL1115" s="54">
        <f t="shared" si="29"/>
        <v>0.08880266194</v>
      </c>
      <c r="AM1115" s="54">
        <f t="shared" si="30"/>
        <v>2.522689006</v>
      </c>
      <c r="AN1115" s="54">
        <f t="shared" si="31"/>
        <v>-5.045378012</v>
      </c>
      <c r="AO1115" s="55">
        <f t="shared" si="32"/>
        <v>3.020473424</v>
      </c>
      <c r="AP1115" s="55">
        <f t="shared" si="33"/>
        <v>0.003576086948</v>
      </c>
      <c r="AQ1115" s="55">
        <f t="shared" si="34"/>
        <v>1.978416217</v>
      </c>
      <c r="AR1115" s="55">
        <f t="shared" si="35"/>
        <v>0</v>
      </c>
      <c r="AS1115" s="55">
        <f t="shared" si="36"/>
        <v>0</v>
      </c>
      <c r="AT1115" s="55">
        <f t="shared" si="37"/>
        <v>1.985792532</v>
      </c>
      <c r="AU1115" s="55">
        <f t="shared" si="38"/>
        <v>0.09733965699</v>
      </c>
      <c r="AV1115" s="55">
        <f t="shared" si="39"/>
        <v>0.4915163243</v>
      </c>
      <c r="AW1115" s="55">
        <f t="shared" si="40"/>
        <v>0.4228857591</v>
      </c>
      <c r="AX1115" s="55">
        <f t="shared" si="41"/>
        <v>8</v>
      </c>
      <c r="AY1115" s="55">
        <f t="shared" si="42"/>
        <v>24.02651524</v>
      </c>
      <c r="AZ1115" s="54">
        <f t="shared" ref="AZ1115:BA1115" si="7847">AO1115*2</f>
        <v>6.040946847</v>
      </c>
      <c r="BA1115" s="54">
        <f t="shared" si="7847"/>
        <v>0.007152173897</v>
      </c>
      <c r="BB1115" s="54">
        <f t="shared" ref="BB1115:BD1115" si="7848">AQ1115*(3/2)</f>
        <v>2.967624326</v>
      </c>
      <c r="BC1115" s="54">
        <f t="shared" si="7848"/>
        <v>0</v>
      </c>
      <c r="BD1115" s="54">
        <f t="shared" si="7848"/>
        <v>0</v>
      </c>
      <c r="BE1115" s="54">
        <f t="shared" ref="BE1115:BH1115" si="7849">AT1115</f>
        <v>1.985792532</v>
      </c>
      <c r="BF1115" s="54">
        <f t="shared" si="7849"/>
        <v>0.09733965699</v>
      </c>
      <c r="BG1115" s="54">
        <f t="shared" si="7849"/>
        <v>0.4915163243</v>
      </c>
      <c r="BH1115" s="54">
        <f t="shared" si="7849"/>
        <v>0.4228857591</v>
      </c>
      <c r="BI1115" s="54">
        <f t="shared" si="46"/>
        <v>12.01325762</v>
      </c>
      <c r="BJ1115" s="54">
        <f t="shared" si="47"/>
        <v>-24.02651524</v>
      </c>
      <c r="BK1115" s="56">
        <f t="shared" ref="BK1115:BN1115" si="7850">AO1115</f>
        <v>3.020473424</v>
      </c>
      <c r="BL1115" s="56">
        <f t="shared" si="7850"/>
        <v>0.003576086948</v>
      </c>
      <c r="BM1115" s="56">
        <f t="shared" si="7850"/>
        <v>1.978416217</v>
      </c>
      <c r="BN1115" s="56">
        <f t="shared" si="7850"/>
        <v>0</v>
      </c>
      <c r="BO1115" s="56">
        <f t="shared" si="49"/>
        <v>0</v>
      </c>
      <c r="BP1115" s="56">
        <f t="shared" si="50"/>
        <v>1.985792532</v>
      </c>
      <c r="BQ1115" s="56">
        <f t="shared" ref="BQ1115:BS1115" si="7851">AU1115</f>
        <v>0.09733965699</v>
      </c>
      <c r="BR1115" s="56">
        <f t="shared" si="7851"/>
        <v>0.4915163243</v>
      </c>
      <c r="BS1115" s="56">
        <f t="shared" si="7851"/>
        <v>0.4228857591</v>
      </c>
      <c r="BT1115" s="56">
        <f t="shared" si="52"/>
        <v>8</v>
      </c>
      <c r="BU1115" s="50">
        <f t="shared" ref="BU1115:BX1115" si="7852">AZ1115</f>
        <v>6.040946847</v>
      </c>
      <c r="BV1115" s="50">
        <f t="shared" si="7852"/>
        <v>0.007152173897</v>
      </c>
      <c r="BW1115" s="50">
        <f t="shared" si="7852"/>
        <v>2.967624326</v>
      </c>
      <c r="BX1115" s="50">
        <f t="shared" si="7852"/>
        <v>0</v>
      </c>
      <c r="BY1115" s="50">
        <f t="shared" si="54"/>
        <v>0</v>
      </c>
      <c r="BZ1115" s="50">
        <f t="shared" si="55"/>
        <v>1.985792532</v>
      </c>
      <c r="CA1115" s="50">
        <f t="shared" ref="CA1115:CC1115" si="7853">BF1115</f>
        <v>0.09733965699</v>
      </c>
      <c r="CB1115" s="50">
        <f t="shared" si="7853"/>
        <v>0.4915163243</v>
      </c>
      <c r="CC1115" s="50">
        <f t="shared" si="7853"/>
        <v>0.4228857591</v>
      </c>
      <c r="CD1115" s="50">
        <f t="shared" si="57"/>
        <v>12.01325762</v>
      </c>
      <c r="CE1115" s="57">
        <f t="shared" si="58"/>
        <v>38.11</v>
      </c>
      <c r="CF1115" s="57">
        <f t="shared" si="59"/>
        <v>0.06</v>
      </c>
      <c r="CG1115" s="57">
        <f t="shared" si="60"/>
        <v>21.18</v>
      </c>
      <c r="CH1115" s="57">
        <f t="shared" si="61"/>
        <v>0</v>
      </c>
      <c r="CI1115" s="58">
        <f t="shared" si="62"/>
        <v>0</v>
      </c>
      <c r="CJ1115" s="58">
        <f t="shared" si="63"/>
        <v>29.96</v>
      </c>
      <c r="CK1115" s="57">
        <f t="shared" si="64"/>
        <v>1.45</v>
      </c>
      <c r="CL1115" s="57">
        <f t="shared" si="65"/>
        <v>4.16</v>
      </c>
      <c r="CM1115" s="57">
        <f t="shared" si="66"/>
        <v>4.98</v>
      </c>
      <c r="CN1115" s="57">
        <f t="shared" si="67"/>
        <v>99.9</v>
      </c>
      <c r="CO1115" s="59">
        <f t="shared" si="68"/>
        <v>0.1639735461</v>
      </c>
      <c r="CP1115" s="59">
        <f t="shared" si="69"/>
        <v>0.6624753386</v>
      </c>
      <c r="CQ1115" s="59">
        <f t="shared" si="70"/>
        <v>0.03247324239</v>
      </c>
      <c r="CR1115" s="59">
        <f t="shared" si="71"/>
        <v>0.1410778729</v>
      </c>
      <c r="CS1115" s="60">
        <f t="shared" si="72"/>
        <v>16.39735461</v>
      </c>
      <c r="CT1115" s="60">
        <f t="shared" si="73"/>
        <v>14.10778729</v>
      </c>
      <c r="CU1115" s="60">
        <f t="shared" si="74"/>
        <v>69.4948581</v>
      </c>
      <c r="CV1115" s="61">
        <f t="shared" si="75"/>
        <v>0.223064646</v>
      </c>
      <c r="CW1115" s="61">
        <f t="shared" si="76"/>
        <v>0.142001091</v>
      </c>
      <c r="CX1115" s="62"/>
    </row>
    <row r="1116" ht="15.75" customHeight="1">
      <c r="A1116" s="17" t="s">
        <v>53</v>
      </c>
      <c r="B1116" s="17" t="s">
        <v>1069</v>
      </c>
      <c r="C1116" s="84" t="s">
        <v>1182</v>
      </c>
      <c r="D1116" s="83"/>
      <c r="E1116" s="83" t="s">
        <v>1183</v>
      </c>
      <c r="F1116" s="2">
        <v>13.0</v>
      </c>
      <c r="G1116" s="3" t="s">
        <v>1196</v>
      </c>
      <c r="H1116" s="85">
        <v>37.77</v>
      </c>
      <c r="I1116" s="86">
        <v>4.84</v>
      </c>
      <c r="J1116" s="86">
        <v>21.78</v>
      </c>
      <c r="K1116" s="86">
        <v>1.26</v>
      </c>
      <c r="L1116" s="86">
        <v>0.01</v>
      </c>
      <c r="M1116" s="86">
        <v>0.04</v>
      </c>
      <c r="N1116" s="86">
        <v>3.45</v>
      </c>
      <c r="O1116" s="86">
        <v>31.02</v>
      </c>
      <c r="P1116" s="86"/>
      <c r="Q1116" s="50">
        <f t="shared" si="8"/>
        <v>100.17</v>
      </c>
      <c r="R1116" s="51">
        <f t="shared" si="9"/>
        <v>12</v>
      </c>
      <c r="S1116" s="52">
        <f t="shared" si="10"/>
        <v>0.6286167934</v>
      </c>
      <c r="T1116" s="52">
        <f t="shared" si="11"/>
        <v>0.0001251583253</v>
      </c>
      <c r="U1116" s="52">
        <f t="shared" si="12"/>
        <v>0.4272209162</v>
      </c>
      <c r="V1116" s="52">
        <f t="shared" si="13"/>
        <v>0.0005263497252</v>
      </c>
      <c r="W1116" s="52">
        <f t="shared" si="14"/>
        <v>0</v>
      </c>
      <c r="X1116" s="52">
        <f t="shared" si="15"/>
        <v>0.4317544094</v>
      </c>
      <c r="Y1116" s="52">
        <f t="shared" si="16"/>
        <v>0.04863442979</v>
      </c>
      <c r="Z1116" s="52">
        <f t="shared" si="17"/>
        <v>0.1200861444</v>
      </c>
      <c r="AA1116" s="52">
        <f t="shared" si="18"/>
        <v>0.02246814338</v>
      </c>
      <c r="AB1116" s="52">
        <f t="shared" si="19"/>
        <v>1.679432345</v>
      </c>
      <c r="AC1116" s="53">
        <f t="shared" si="20"/>
        <v>5.044095859</v>
      </c>
      <c r="AD1116" s="54">
        <f t="shared" si="21"/>
        <v>1.257233587</v>
      </c>
      <c r="AE1116" s="54">
        <f t="shared" si="22"/>
        <v>0.0002503166506</v>
      </c>
      <c r="AF1116" s="54">
        <f t="shared" si="23"/>
        <v>0.6408313743</v>
      </c>
      <c r="AG1116" s="54">
        <f t="shared" si="24"/>
        <v>0.0007895245878</v>
      </c>
      <c r="AH1116" s="54">
        <f t="shared" si="25"/>
        <v>0</v>
      </c>
      <c r="AI1116" s="54">
        <f t="shared" si="26"/>
        <v>0.4317544094</v>
      </c>
      <c r="AJ1116" s="54">
        <f t="shared" si="27"/>
        <v>0.04863442979</v>
      </c>
      <c r="AK1116" s="54">
        <f t="shared" si="28"/>
        <v>0.1200861444</v>
      </c>
      <c r="AL1116" s="54">
        <f t="shared" si="29"/>
        <v>0.02246814338</v>
      </c>
      <c r="AM1116" s="54">
        <f t="shared" si="30"/>
        <v>2.522047929</v>
      </c>
      <c r="AN1116" s="54">
        <f t="shared" si="31"/>
        <v>-5.044095859</v>
      </c>
      <c r="AO1116" s="55">
        <f t="shared" si="32"/>
        <v>2.994425088</v>
      </c>
      <c r="AP1116" s="55">
        <f t="shared" si="33"/>
        <v>0.000596193473</v>
      </c>
      <c r="AQ1116" s="55">
        <f t="shared" si="34"/>
        <v>2.035072946</v>
      </c>
      <c r="AR1116" s="55">
        <f t="shared" si="35"/>
        <v>0.002507274446</v>
      </c>
      <c r="AS1116" s="55">
        <f t="shared" si="36"/>
        <v>0</v>
      </c>
      <c r="AT1116" s="55">
        <f t="shared" si="37"/>
        <v>2.056668306</v>
      </c>
      <c r="AU1116" s="55">
        <f t="shared" si="38"/>
        <v>0.2316708021</v>
      </c>
      <c r="AV1116" s="55">
        <f t="shared" si="39"/>
        <v>0.572032067</v>
      </c>
      <c r="AW1116" s="55">
        <f t="shared" si="40"/>
        <v>0.1070273224</v>
      </c>
      <c r="AX1116" s="55">
        <f t="shared" si="41"/>
        <v>8</v>
      </c>
      <c r="AY1116" s="55">
        <f t="shared" si="42"/>
        <v>24.02762278</v>
      </c>
      <c r="AZ1116" s="54">
        <f t="shared" ref="AZ1116:BA1116" si="7854">AO1116*2</f>
        <v>5.988850177</v>
      </c>
      <c r="BA1116" s="54">
        <f t="shared" si="7854"/>
        <v>0.001192386946</v>
      </c>
      <c r="BB1116" s="54">
        <f t="shared" ref="BB1116:BD1116" si="7855">AQ1116*(3/2)</f>
        <v>3.052609419</v>
      </c>
      <c r="BC1116" s="54">
        <f t="shared" si="7855"/>
        <v>0.003760911669</v>
      </c>
      <c r="BD1116" s="54">
        <f t="shared" si="7855"/>
        <v>0</v>
      </c>
      <c r="BE1116" s="54">
        <f t="shared" ref="BE1116:BH1116" si="7856">AT1116</f>
        <v>2.056668306</v>
      </c>
      <c r="BF1116" s="54">
        <f t="shared" si="7856"/>
        <v>0.2316708021</v>
      </c>
      <c r="BG1116" s="54">
        <f t="shared" si="7856"/>
        <v>0.572032067</v>
      </c>
      <c r="BH1116" s="54">
        <f t="shared" si="7856"/>
        <v>0.1070273224</v>
      </c>
      <c r="BI1116" s="54">
        <f t="shared" si="46"/>
        <v>12.01381139</v>
      </c>
      <c r="BJ1116" s="54">
        <f t="shared" si="47"/>
        <v>-24.02762278</v>
      </c>
      <c r="BK1116" s="56">
        <f t="shared" ref="BK1116:BN1116" si="7857">AO1116</f>
        <v>2.994425088</v>
      </c>
      <c r="BL1116" s="56">
        <f t="shared" si="7857"/>
        <v>0.000596193473</v>
      </c>
      <c r="BM1116" s="56">
        <f t="shared" si="7857"/>
        <v>2.035072946</v>
      </c>
      <c r="BN1116" s="56">
        <f t="shared" si="7857"/>
        <v>0.002507274446</v>
      </c>
      <c r="BO1116" s="56">
        <f t="shared" si="49"/>
        <v>0</v>
      </c>
      <c r="BP1116" s="56">
        <f t="shared" si="50"/>
        <v>2.056668306</v>
      </c>
      <c r="BQ1116" s="56">
        <f t="shared" ref="BQ1116:BS1116" si="7858">AU1116</f>
        <v>0.2316708021</v>
      </c>
      <c r="BR1116" s="56">
        <f t="shared" si="7858"/>
        <v>0.572032067</v>
      </c>
      <c r="BS1116" s="56">
        <f t="shared" si="7858"/>
        <v>0.1070273224</v>
      </c>
      <c r="BT1116" s="56">
        <f t="shared" si="52"/>
        <v>8</v>
      </c>
      <c r="BU1116" s="50">
        <f t="shared" ref="BU1116:BX1116" si="7859">AZ1116</f>
        <v>5.988850177</v>
      </c>
      <c r="BV1116" s="50">
        <f t="shared" si="7859"/>
        <v>0.001192386946</v>
      </c>
      <c r="BW1116" s="50">
        <f t="shared" si="7859"/>
        <v>3.052609419</v>
      </c>
      <c r="BX1116" s="50">
        <f t="shared" si="7859"/>
        <v>0.003760911669</v>
      </c>
      <c r="BY1116" s="50">
        <f t="shared" si="54"/>
        <v>0</v>
      </c>
      <c r="BZ1116" s="50">
        <f t="shared" si="55"/>
        <v>2.056668306</v>
      </c>
      <c r="CA1116" s="50">
        <f t="shared" ref="CA1116:CC1116" si="7860">BF1116</f>
        <v>0.2316708021</v>
      </c>
      <c r="CB1116" s="50">
        <f t="shared" si="7860"/>
        <v>0.572032067</v>
      </c>
      <c r="CC1116" s="50">
        <f t="shared" si="7860"/>
        <v>0.1070273224</v>
      </c>
      <c r="CD1116" s="50">
        <f t="shared" si="57"/>
        <v>12.01381139</v>
      </c>
      <c r="CE1116" s="57">
        <f t="shared" si="58"/>
        <v>37.77</v>
      </c>
      <c r="CF1116" s="57">
        <f t="shared" si="59"/>
        <v>0.01</v>
      </c>
      <c r="CG1116" s="57">
        <f t="shared" si="60"/>
        <v>21.78</v>
      </c>
      <c r="CH1116" s="57">
        <f t="shared" si="61"/>
        <v>0.04</v>
      </c>
      <c r="CI1116" s="58">
        <f t="shared" si="62"/>
        <v>0</v>
      </c>
      <c r="CJ1116" s="58">
        <f t="shared" si="63"/>
        <v>31.02</v>
      </c>
      <c r="CK1116" s="57">
        <f t="shared" si="64"/>
        <v>3.45</v>
      </c>
      <c r="CL1116" s="57">
        <f t="shared" si="65"/>
        <v>4.84</v>
      </c>
      <c r="CM1116" s="57">
        <f t="shared" si="66"/>
        <v>1.26</v>
      </c>
      <c r="CN1116" s="57">
        <f t="shared" si="67"/>
        <v>100.17</v>
      </c>
      <c r="CO1116" s="59">
        <f t="shared" si="68"/>
        <v>0.1927722439</v>
      </c>
      <c r="CP1116" s="59">
        <f t="shared" si="69"/>
        <v>0.6930880054</v>
      </c>
      <c r="CQ1116" s="59">
        <f t="shared" si="70"/>
        <v>0.07807202244</v>
      </c>
      <c r="CR1116" s="59">
        <f t="shared" si="71"/>
        <v>0.03606772819</v>
      </c>
      <c r="CS1116" s="60">
        <f t="shared" si="72"/>
        <v>19.27722439</v>
      </c>
      <c r="CT1116" s="60">
        <f t="shared" si="73"/>
        <v>3.606772819</v>
      </c>
      <c r="CU1116" s="60">
        <f t="shared" si="74"/>
        <v>77.11600279</v>
      </c>
      <c r="CV1116" s="61">
        <f t="shared" si="75"/>
        <v>0.1324538502</v>
      </c>
      <c r="CW1116" s="61">
        <f t="shared" si="76"/>
        <v>0.1669407632</v>
      </c>
      <c r="CX1116" s="62"/>
    </row>
    <row r="1117" ht="15.75" customHeight="1">
      <c r="A1117" s="17" t="s">
        <v>53</v>
      </c>
      <c r="B1117" s="17" t="s">
        <v>1069</v>
      </c>
      <c r="C1117" s="84" t="s">
        <v>1182</v>
      </c>
      <c r="D1117" s="83"/>
      <c r="E1117" s="83" t="s">
        <v>1183</v>
      </c>
      <c r="F1117" s="2">
        <v>14.0</v>
      </c>
      <c r="G1117" s="3" t="s">
        <v>1197</v>
      </c>
      <c r="H1117" s="85">
        <v>37.82</v>
      </c>
      <c r="I1117" s="86">
        <v>4.19</v>
      </c>
      <c r="J1117" s="86">
        <v>21.03</v>
      </c>
      <c r="K1117" s="86">
        <v>1.54</v>
      </c>
      <c r="L1117" s="86">
        <v>0.03</v>
      </c>
      <c r="M1117" s="86">
        <v>0.0</v>
      </c>
      <c r="N1117" s="86">
        <v>2.25</v>
      </c>
      <c r="O1117" s="86">
        <v>33.09</v>
      </c>
      <c r="P1117" s="86"/>
      <c r="Q1117" s="50">
        <f t="shared" si="8"/>
        <v>99.95</v>
      </c>
      <c r="R1117" s="51">
        <f t="shared" si="9"/>
        <v>12</v>
      </c>
      <c r="S1117" s="52">
        <f t="shared" si="10"/>
        <v>0.6294489575</v>
      </c>
      <c r="T1117" s="52">
        <f t="shared" si="11"/>
        <v>0.0003754749758</v>
      </c>
      <c r="U1117" s="52">
        <f t="shared" si="12"/>
        <v>0.4125094521</v>
      </c>
      <c r="V1117" s="52">
        <f t="shared" si="13"/>
        <v>0</v>
      </c>
      <c r="W1117" s="52">
        <f t="shared" si="14"/>
        <v>0</v>
      </c>
      <c r="X1117" s="52">
        <f t="shared" si="15"/>
        <v>0.4605658739</v>
      </c>
      <c r="Y1117" s="52">
        <f t="shared" si="16"/>
        <v>0.03171810639</v>
      </c>
      <c r="Z1117" s="52">
        <f t="shared" si="17"/>
        <v>0.103958873</v>
      </c>
      <c r="AA1117" s="52">
        <f t="shared" si="18"/>
        <v>0.02746106413</v>
      </c>
      <c r="AB1117" s="52">
        <f t="shared" si="19"/>
        <v>1.666037802</v>
      </c>
      <c r="AC1117" s="53">
        <f t="shared" si="20"/>
        <v>5.004233921</v>
      </c>
      <c r="AD1117" s="54">
        <f t="shared" si="21"/>
        <v>1.258897915</v>
      </c>
      <c r="AE1117" s="54">
        <f t="shared" si="22"/>
        <v>0.0007509499517</v>
      </c>
      <c r="AF1117" s="54">
        <f t="shared" si="23"/>
        <v>0.6187641782</v>
      </c>
      <c r="AG1117" s="54">
        <f t="shared" si="24"/>
        <v>0</v>
      </c>
      <c r="AH1117" s="54">
        <f t="shared" si="25"/>
        <v>0</v>
      </c>
      <c r="AI1117" s="54">
        <f t="shared" si="26"/>
        <v>0.4605658739</v>
      </c>
      <c r="AJ1117" s="54">
        <f t="shared" si="27"/>
        <v>0.03171810639</v>
      </c>
      <c r="AK1117" s="54">
        <f t="shared" si="28"/>
        <v>0.103958873</v>
      </c>
      <c r="AL1117" s="54">
        <f t="shared" si="29"/>
        <v>0.02746106413</v>
      </c>
      <c r="AM1117" s="54">
        <f t="shared" si="30"/>
        <v>2.502116961</v>
      </c>
      <c r="AN1117" s="54">
        <f t="shared" si="31"/>
        <v>-5.004233921</v>
      </c>
      <c r="AO1117" s="55">
        <f t="shared" si="32"/>
        <v>3.022495441</v>
      </c>
      <c r="AP1117" s="55">
        <f t="shared" si="33"/>
        <v>0.001802960175</v>
      </c>
      <c r="AQ1117" s="55">
        <f t="shared" si="34"/>
        <v>1.980792761</v>
      </c>
      <c r="AR1117" s="55">
        <f t="shared" si="35"/>
        <v>0</v>
      </c>
      <c r="AS1117" s="55">
        <f t="shared" si="36"/>
        <v>0</v>
      </c>
      <c r="AT1117" s="55">
        <f t="shared" si="37"/>
        <v>2.211550654</v>
      </c>
      <c r="AU1117" s="55">
        <f t="shared" si="38"/>
        <v>0.152304378</v>
      </c>
      <c r="AV1117" s="55">
        <f t="shared" si="39"/>
        <v>0.4991909444</v>
      </c>
      <c r="AW1117" s="55">
        <f t="shared" si="40"/>
        <v>0.1318628622</v>
      </c>
      <c r="AX1117" s="55">
        <f t="shared" si="41"/>
        <v>8</v>
      </c>
      <c r="AY1117" s="55">
        <f t="shared" si="42"/>
        <v>24.02938956</v>
      </c>
      <c r="AZ1117" s="54">
        <f t="shared" ref="AZ1117:BA1117" si="7861">AO1117*2</f>
        <v>6.044990881</v>
      </c>
      <c r="BA1117" s="54">
        <f t="shared" si="7861"/>
        <v>0.00360592035</v>
      </c>
      <c r="BB1117" s="54">
        <f t="shared" ref="BB1117:BD1117" si="7862">AQ1117*(3/2)</f>
        <v>2.971189141</v>
      </c>
      <c r="BC1117" s="54">
        <f t="shared" si="7862"/>
        <v>0</v>
      </c>
      <c r="BD1117" s="54">
        <f t="shared" si="7862"/>
        <v>0</v>
      </c>
      <c r="BE1117" s="54">
        <f t="shared" ref="BE1117:BH1117" si="7863">AT1117</f>
        <v>2.211550654</v>
      </c>
      <c r="BF1117" s="54">
        <f t="shared" si="7863"/>
        <v>0.152304378</v>
      </c>
      <c r="BG1117" s="54">
        <f t="shared" si="7863"/>
        <v>0.4991909444</v>
      </c>
      <c r="BH1117" s="54">
        <f t="shared" si="7863"/>
        <v>0.1318628622</v>
      </c>
      <c r="BI1117" s="54">
        <f t="shared" si="46"/>
        <v>12.01469478</v>
      </c>
      <c r="BJ1117" s="54">
        <f t="shared" si="47"/>
        <v>-24.02938956</v>
      </c>
      <c r="BK1117" s="56">
        <f t="shared" ref="BK1117:BN1117" si="7864">AO1117</f>
        <v>3.022495441</v>
      </c>
      <c r="BL1117" s="56">
        <f t="shared" si="7864"/>
        <v>0.001802960175</v>
      </c>
      <c r="BM1117" s="56">
        <f t="shared" si="7864"/>
        <v>1.980792761</v>
      </c>
      <c r="BN1117" s="56">
        <f t="shared" si="7864"/>
        <v>0</v>
      </c>
      <c r="BO1117" s="56">
        <f t="shared" si="49"/>
        <v>0</v>
      </c>
      <c r="BP1117" s="56">
        <f t="shared" si="50"/>
        <v>2.211550654</v>
      </c>
      <c r="BQ1117" s="56">
        <f t="shared" ref="BQ1117:BS1117" si="7865">AU1117</f>
        <v>0.152304378</v>
      </c>
      <c r="BR1117" s="56">
        <f t="shared" si="7865"/>
        <v>0.4991909444</v>
      </c>
      <c r="BS1117" s="56">
        <f t="shared" si="7865"/>
        <v>0.1318628622</v>
      </c>
      <c r="BT1117" s="56">
        <f t="shared" si="52"/>
        <v>8</v>
      </c>
      <c r="BU1117" s="50">
        <f t="shared" ref="BU1117:BX1117" si="7866">AZ1117</f>
        <v>6.044990881</v>
      </c>
      <c r="BV1117" s="50">
        <f t="shared" si="7866"/>
        <v>0.00360592035</v>
      </c>
      <c r="BW1117" s="50">
        <f t="shared" si="7866"/>
        <v>2.971189141</v>
      </c>
      <c r="BX1117" s="50">
        <f t="shared" si="7866"/>
        <v>0</v>
      </c>
      <c r="BY1117" s="50">
        <f t="shared" si="54"/>
        <v>0</v>
      </c>
      <c r="BZ1117" s="50">
        <f t="shared" si="55"/>
        <v>2.211550654</v>
      </c>
      <c r="CA1117" s="50">
        <f t="shared" ref="CA1117:CC1117" si="7867">BF1117</f>
        <v>0.152304378</v>
      </c>
      <c r="CB1117" s="50">
        <f t="shared" si="7867"/>
        <v>0.4991909444</v>
      </c>
      <c r="CC1117" s="50">
        <f t="shared" si="7867"/>
        <v>0.1318628622</v>
      </c>
      <c r="CD1117" s="50">
        <f t="shared" si="57"/>
        <v>12.01469478</v>
      </c>
      <c r="CE1117" s="57">
        <f t="shared" si="58"/>
        <v>37.82</v>
      </c>
      <c r="CF1117" s="57">
        <f t="shared" si="59"/>
        <v>0.03</v>
      </c>
      <c r="CG1117" s="57">
        <f t="shared" si="60"/>
        <v>21.03</v>
      </c>
      <c r="CH1117" s="57">
        <f t="shared" si="61"/>
        <v>0</v>
      </c>
      <c r="CI1117" s="58">
        <f t="shared" si="62"/>
        <v>0</v>
      </c>
      <c r="CJ1117" s="58">
        <f t="shared" si="63"/>
        <v>33.09</v>
      </c>
      <c r="CK1117" s="57">
        <f t="shared" si="64"/>
        <v>2.25</v>
      </c>
      <c r="CL1117" s="57">
        <f t="shared" si="65"/>
        <v>4.19</v>
      </c>
      <c r="CM1117" s="57">
        <f t="shared" si="66"/>
        <v>1.54</v>
      </c>
      <c r="CN1117" s="57">
        <f t="shared" si="67"/>
        <v>99.95</v>
      </c>
      <c r="CO1117" s="59">
        <f t="shared" si="68"/>
        <v>0.1666798461</v>
      </c>
      <c r="CP1117" s="59">
        <f t="shared" si="69"/>
        <v>0.7384367182</v>
      </c>
      <c r="CQ1117" s="59">
        <f t="shared" si="70"/>
        <v>0.05085442869</v>
      </c>
      <c r="CR1117" s="59">
        <f t="shared" si="71"/>
        <v>0.04402900698</v>
      </c>
      <c r="CS1117" s="60">
        <f t="shared" si="72"/>
        <v>16.66798461</v>
      </c>
      <c r="CT1117" s="60">
        <f t="shared" si="73"/>
        <v>4.402900698</v>
      </c>
      <c r="CU1117" s="60">
        <f t="shared" si="74"/>
        <v>78.92911469</v>
      </c>
      <c r="CV1117" s="61">
        <f t="shared" si="75"/>
        <v>0.1273689301</v>
      </c>
      <c r="CW1117" s="61">
        <f t="shared" si="76"/>
        <v>0.1443447467</v>
      </c>
      <c r="CX1117" s="62"/>
    </row>
    <row r="1118" ht="15.75" customHeight="1">
      <c r="A1118" s="17" t="s">
        <v>53</v>
      </c>
      <c r="B1118" s="17" t="s">
        <v>1069</v>
      </c>
      <c r="C1118" s="84" t="s">
        <v>1182</v>
      </c>
      <c r="D1118" s="83"/>
      <c r="E1118" s="83" t="s">
        <v>1183</v>
      </c>
      <c r="F1118" s="2">
        <v>15.0</v>
      </c>
      <c r="G1118" s="3" t="s">
        <v>1198</v>
      </c>
      <c r="H1118" s="85">
        <v>38.57</v>
      </c>
      <c r="I1118" s="86">
        <v>7.3</v>
      </c>
      <c r="J1118" s="86">
        <v>21.86</v>
      </c>
      <c r="K1118" s="86">
        <v>0.99</v>
      </c>
      <c r="L1118" s="86">
        <v>0.01</v>
      </c>
      <c r="M1118" s="86">
        <v>0.06</v>
      </c>
      <c r="N1118" s="86">
        <v>1.25</v>
      </c>
      <c r="O1118" s="86">
        <v>29.92</v>
      </c>
      <c r="P1118" s="86"/>
      <c r="Q1118" s="50">
        <f t="shared" si="8"/>
        <v>99.96</v>
      </c>
      <c r="R1118" s="51">
        <f t="shared" si="9"/>
        <v>12</v>
      </c>
      <c r="S1118" s="52">
        <f t="shared" si="10"/>
        <v>0.6419314197</v>
      </c>
      <c r="T1118" s="52">
        <f t="shared" si="11"/>
        <v>0.0001251583253</v>
      </c>
      <c r="U1118" s="52">
        <f t="shared" si="12"/>
        <v>0.428790139</v>
      </c>
      <c r="V1118" s="52">
        <f t="shared" si="13"/>
        <v>0.0007895245878</v>
      </c>
      <c r="W1118" s="52">
        <f t="shared" si="14"/>
        <v>0</v>
      </c>
      <c r="X1118" s="52">
        <f t="shared" si="15"/>
        <v>0.4164439694</v>
      </c>
      <c r="Y1118" s="52">
        <f t="shared" si="16"/>
        <v>0.01762117021</v>
      </c>
      <c r="Z1118" s="52">
        <f t="shared" si="17"/>
        <v>0.1811216641</v>
      </c>
      <c r="AA1118" s="52">
        <f t="shared" si="18"/>
        <v>0.01765354123</v>
      </c>
      <c r="AB1118" s="52">
        <f t="shared" si="19"/>
        <v>1.704476587</v>
      </c>
      <c r="AC1118" s="53">
        <f t="shared" si="20"/>
        <v>5.122645993</v>
      </c>
      <c r="AD1118" s="54">
        <f t="shared" si="21"/>
        <v>1.283862839</v>
      </c>
      <c r="AE1118" s="54">
        <f t="shared" si="22"/>
        <v>0.0002503166506</v>
      </c>
      <c r="AF1118" s="54">
        <f t="shared" si="23"/>
        <v>0.6431852085</v>
      </c>
      <c r="AG1118" s="54">
        <f t="shared" si="24"/>
        <v>0.001184286882</v>
      </c>
      <c r="AH1118" s="54">
        <f t="shared" si="25"/>
        <v>0</v>
      </c>
      <c r="AI1118" s="54">
        <f t="shared" si="26"/>
        <v>0.4164439694</v>
      </c>
      <c r="AJ1118" s="54">
        <f t="shared" si="27"/>
        <v>0.01762117021</v>
      </c>
      <c r="AK1118" s="54">
        <f t="shared" si="28"/>
        <v>0.1811216641</v>
      </c>
      <c r="AL1118" s="54">
        <f t="shared" si="29"/>
        <v>0.01765354123</v>
      </c>
      <c r="AM1118" s="54">
        <f t="shared" si="30"/>
        <v>2.561322996</v>
      </c>
      <c r="AN1118" s="54">
        <f t="shared" si="31"/>
        <v>-5.122645993</v>
      </c>
      <c r="AO1118" s="55">
        <f t="shared" si="32"/>
        <v>3.012919859</v>
      </c>
      <c r="AP1118" s="55">
        <f t="shared" si="33"/>
        <v>0.0005874334738</v>
      </c>
      <c r="AQ1118" s="55">
        <f t="shared" si="34"/>
        <v>2.012536364</v>
      </c>
      <c r="AR1118" s="55">
        <f t="shared" si="35"/>
        <v>0.003705651783</v>
      </c>
      <c r="AS1118" s="55">
        <f t="shared" si="36"/>
        <v>0</v>
      </c>
      <c r="AT1118" s="55">
        <f t="shared" si="37"/>
        <v>1.954589333</v>
      </c>
      <c r="AU1118" s="55">
        <f t="shared" si="38"/>
        <v>0.08270536705</v>
      </c>
      <c r="AV1118" s="55">
        <f t="shared" si="39"/>
        <v>0.8500986898</v>
      </c>
      <c r="AW1118" s="55">
        <f t="shared" si="40"/>
        <v>0.08285730115</v>
      </c>
      <c r="AX1118" s="55">
        <f t="shared" si="41"/>
        <v>8</v>
      </c>
      <c r="AY1118" s="55">
        <f t="shared" si="42"/>
        <v>24.0432566</v>
      </c>
      <c r="AZ1118" s="54">
        <f t="shared" ref="AZ1118:BA1118" si="7868">AO1118*2</f>
        <v>6.025839719</v>
      </c>
      <c r="BA1118" s="54">
        <f t="shared" si="7868"/>
        <v>0.001174866948</v>
      </c>
      <c r="BB1118" s="54">
        <f t="shared" ref="BB1118:BD1118" si="7869">AQ1118*(3/2)</f>
        <v>3.018804546</v>
      </c>
      <c r="BC1118" s="54">
        <f t="shared" si="7869"/>
        <v>0.005558477675</v>
      </c>
      <c r="BD1118" s="54">
        <f t="shared" si="7869"/>
        <v>0</v>
      </c>
      <c r="BE1118" s="54">
        <f t="shared" ref="BE1118:BH1118" si="7870">AT1118</f>
        <v>1.954589333</v>
      </c>
      <c r="BF1118" s="54">
        <f t="shared" si="7870"/>
        <v>0.08270536705</v>
      </c>
      <c r="BG1118" s="54">
        <f t="shared" si="7870"/>
        <v>0.8500986898</v>
      </c>
      <c r="BH1118" s="54">
        <f t="shared" si="7870"/>
        <v>0.08285730115</v>
      </c>
      <c r="BI1118" s="54">
        <f t="shared" si="46"/>
        <v>12.0216283</v>
      </c>
      <c r="BJ1118" s="54">
        <f t="shared" si="47"/>
        <v>-24.0432566</v>
      </c>
      <c r="BK1118" s="56">
        <f t="shared" ref="BK1118:BN1118" si="7871">AO1118</f>
        <v>3.012919859</v>
      </c>
      <c r="BL1118" s="56">
        <f t="shared" si="7871"/>
        <v>0.0005874334738</v>
      </c>
      <c r="BM1118" s="56">
        <f t="shared" si="7871"/>
        <v>2.012536364</v>
      </c>
      <c r="BN1118" s="56">
        <f t="shared" si="7871"/>
        <v>0.003705651783</v>
      </c>
      <c r="BO1118" s="56">
        <f t="shared" si="49"/>
        <v>0</v>
      </c>
      <c r="BP1118" s="56">
        <f t="shared" si="50"/>
        <v>1.954589333</v>
      </c>
      <c r="BQ1118" s="56">
        <f t="shared" ref="BQ1118:BS1118" si="7872">AU1118</f>
        <v>0.08270536705</v>
      </c>
      <c r="BR1118" s="56">
        <f t="shared" si="7872"/>
        <v>0.8500986898</v>
      </c>
      <c r="BS1118" s="56">
        <f t="shared" si="7872"/>
        <v>0.08285730115</v>
      </c>
      <c r="BT1118" s="56">
        <f t="shared" si="52"/>
        <v>8</v>
      </c>
      <c r="BU1118" s="50">
        <f t="shared" ref="BU1118:BX1118" si="7873">AZ1118</f>
        <v>6.025839719</v>
      </c>
      <c r="BV1118" s="50">
        <f t="shared" si="7873"/>
        <v>0.001174866948</v>
      </c>
      <c r="BW1118" s="50">
        <f t="shared" si="7873"/>
        <v>3.018804546</v>
      </c>
      <c r="BX1118" s="50">
        <f t="shared" si="7873"/>
        <v>0.005558477675</v>
      </c>
      <c r="BY1118" s="50">
        <f t="shared" si="54"/>
        <v>0</v>
      </c>
      <c r="BZ1118" s="50">
        <f t="shared" si="55"/>
        <v>1.954589333</v>
      </c>
      <c r="CA1118" s="50">
        <f t="shared" ref="CA1118:CC1118" si="7874">BF1118</f>
        <v>0.08270536705</v>
      </c>
      <c r="CB1118" s="50">
        <f t="shared" si="7874"/>
        <v>0.8500986898</v>
      </c>
      <c r="CC1118" s="50">
        <f t="shared" si="7874"/>
        <v>0.08285730115</v>
      </c>
      <c r="CD1118" s="50">
        <f t="shared" si="57"/>
        <v>12.0216283</v>
      </c>
      <c r="CE1118" s="57">
        <f t="shared" si="58"/>
        <v>38.57</v>
      </c>
      <c r="CF1118" s="57">
        <f t="shared" si="59"/>
        <v>0.01</v>
      </c>
      <c r="CG1118" s="57">
        <f t="shared" si="60"/>
        <v>21.86</v>
      </c>
      <c r="CH1118" s="57">
        <f t="shared" si="61"/>
        <v>0.06</v>
      </c>
      <c r="CI1118" s="58">
        <f t="shared" si="62"/>
        <v>0</v>
      </c>
      <c r="CJ1118" s="58">
        <f t="shared" si="63"/>
        <v>29.92</v>
      </c>
      <c r="CK1118" s="57">
        <f t="shared" si="64"/>
        <v>1.25</v>
      </c>
      <c r="CL1118" s="57">
        <f t="shared" si="65"/>
        <v>7.3</v>
      </c>
      <c r="CM1118" s="57">
        <f t="shared" si="66"/>
        <v>0.99</v>
      </c>
      <c r="CN1118" s="57">
        <f t="shared" si="67"/>
        <v>99.96</v>
      </c>
      <c r="CO1118" s="59">
        <f t="shared" si="68"/>
        <v>0.2862043572</v>
      </c>
      <c r="CP1118" s="59">
        <f t="shared" si="69"/>
        <v>0.6580553416</v>
      </c>
      <c r="CQ1118" s="59">
        <f t="shared" si="70"/>
        <v>0.02784457463</v>
      </c>
      <c r="CR1118" s="59">
        <f t="shared" si="71"/>
        <v>0.02789572658</v>
      </c>
      <c r="CS1118" s="60">
        <f t="shared" si="72"/>
        <v>28.62043572</v>
      </c>
      <c r="CT1118" s="60">
        <f t="shared" si="73"/>
        <v>2.789572658</v>
      </c>
      <c r="CU1118" s="60">
        <f t="shared" si="74"/>
        <v>68.58999162</v>
      </c>
      <c r="CV1118" s="61">
        <f t="shared" si="75"/>
        <v>0.1709979052</v>
      </c>
      <c r="CW1118" s="61">
        <f t="shared" si="76"/>
        <v>0.2478529733</v>
      </c>
      <c r="CX1118" s="62"/>
    </row>
    <row r="1119" ht="15.75" customHeight="1">
      <c r="A1119" s="17" t="s">
        <v>53</v>
      </c>
      <c r="B1119" s="17" t="s">
        <v>1069</v>
      </c>
      <c r="C1119" s="84" t="s">
        <v>1182</v>
      </c>
      <c r="D1119" s="83"/>
      <c r="E1119" s="83" t="s">
        <v>1183</v>
      </c>
      <c r="F1119" s="2">
        <v>16.0</v>
      </c>
      <c r="G1119" s="3" t="s">
        <v>1199</v>
      </c>
      <c r="H1119" s="85">
        <v>38.18</v>
      </c>
      <c r="I1119" s="86">
        <v>5.4</v>
      </c>
      <c r="J1119" s="86">
        <v>21.77</v>
      </c>
      <c r="K1119" s="86">
        <v>1.16</v>
      </c>
      <c r="L1119" s="86">
        <v>0.02</v>
      </c>
      <c r="M1119" s="86">
        <v>0.03</v>
      </c>
      <c r="N1119" s="86">
        <v>2.41</v>
      </c>
      <c r="O1119" s="86">
        <v>31.12</v>
      </c>
      <c r="P1119" s="86"/>
      <c r="Q1119" s="50">
        <f t="shared" si="8"/>
        <v>100.09</v>
      </c>
      <c r="R1119" s="51">
        <f t="shared" si="9"/>
        <v>12</v>
      </c>
      <c r="S1119" s="52">
        <f t="shared" si="10"/>
        <v>0.6354405394</v>
      </c>
      <c r="T1119" s="52">
        <f t="shared" si="11"/>
        <v>0.0002503166506</v>
      </c>
      <c r="U1119" s="52">
        <f t="shared" si="12"/>
        <v>0.4270247633</v>
      </c>
      <c r="V1119" s="52">
        <f t="shared" si="13"/>
        <v>0.0003947622939</v>
      </c>
      <c r="W1119" s="52">
        <f t="shared" si="14"/>
        <v>0</v>
      </c>
      <c r="X1119" s="52">
        <f t="shared" si="15"/>
        <v>0.4331462676</v>
      </c>
      <c r="Y1119" s="52">
        <f t="shared" si="16"/>
        <v>0.03397361617</v>
      </c>
      <c r="Z1119" s="52">
        <f t="shared" si="17"/>
        <v>0.1339804091</v>
      </c>
      <c r="AA1119" s="52">
        <f t="shared" si="18"/>
        <v>0.0206849574</v>
      </c>
      <c r="AB1119" s="52">
        <f t="shared" si="19"/>
        <v>1.684895632</v>
      </c>
      <c r="AC1119" s="53">
        <f t="shared" si="20"/>
        <v>5.068592501</v>
      </c>
      <c r="AD1119" s="54">
        <f t="shared" si="21"/>
        <v>1.270881079</v>
      </c>
      <c r="AE1119" s="54">
        <f t="shared" si="22"/>
        <v>0.0005006333011</v>
      </c>
      <c r="AF1119" s="54">
        <f t="shared" si="23"/>
        <v>0.640537145</v>
      </c>
      <c r="AG1119" s="54">
        <f t="shared" si="24"/>
        <v>0.0005921434408</v>
      </c>
      <c r="AH1119" s="54">
        <f t="shared" si="25"/>
        <v>0</v>
      </c>
      <c r="AI1119" s="54">
        <f t="shared" si="26"/>
        <v>0.4331462676</v>
      </c>
      <c r="AJ1119" s="54">
        <f t="shared" si="27"/>
        <v>0.03397361617</v>
      </c>
      <c r="AK1119" s="54">
        <f t="shared" si="28"/>
        <v>0.1339804091</v>
      </c>
      <c r="AL1119" s="54">
        <f t="shared" si="29"/>
        <v>0.0206849574</v>
      </c>
      <c r="AM1119" s="54">
        <f t="shared" si="30"/>
        <v>2.534296251</v>
      </c>
      <c r="AN1119" s="54">
        <f t="shared" si="31"/>
        <v>-5.068592501</v>
      </c>
      <c r="AO1119" s="55">
        <f t="shared" si="32"/>
        <v>3.017115256</v>
      </c>
      <c r="AP1119" s="55">
        <f t="shared" si="33"/>
        <v>0.001188520622</v>
      </c>
      <c r="AQ1119" s="55">
        <f t="shared" si="34"/>
        <v>2.027542859</v>
      </c>
      <c r="AR1119" s="55">
        <f t="shared" si="35"/>
        <v>0.001874358442</v>
      </c>
      <c r="AS1119" s="55">
        <f t="shared" si="36"/>
        <v>0</v>
      </c>
      <c r="AT1119" s="55">
        <f t="shared" si="37"/>
        <v>2.056608181</v>
      </c>
      <c r="AU1119" s="55">
        <f t="shared" si="38"/>
        <v>0.1613090593</v>
      </c>
      <c r="AV1119" s="55">
        <f t="shared" si="39"/>
        <v>0.6361481699</v>
      </c>
      <c r="AW1119" s="55">
        <f t="shared" si="40"/>
        <v>0.09821359618</v>
      </c>
      <c r="AX1119" s="55">
        <f t="shared" si="41"/>
        <v>8</v>
      </c>
      <c r="AY1119" s="55">
        <f t="shared" si="42"/>
        <v>24.06602477</v>
      </c>
      <c r="AZ1119" s="54">
        <f t="shared" ref="AZ1119:BA1119" si="7875">AO1119*2</f>
        <v>6.034230511</v>
      </c>
      <c r="BA1119" s="54">
        <f t="shared" si="7875"/>
        <v>0.002377041244</v>
      </c>
      <c r="BB1119" s="54">
        <f t="shared" ref="BB1119:BD1119" si="7876">AQ1119*(3/2)</f>
        <v>3.041314288</v>
      </c>
      <c r="BC1119" s="54">
        <f t="shared" si="7876"/>
        <v>0.002811537663</v>
      </c>
      <c r="BD1119" s="54">
        <f t="shared" si="7876"/>
        <v>0</v>
      </c>
      <c r="BE1119" s="54">
        <f t="shared" ref="BE1119:BH1119" si="7877">AT1119</f>
        <v>2.056608181</v>
      </c>
      <c r="BF1119" s="54">
        <f t="shared" si="7877"/>
        <v>0.1613090593</v>
      </c>
      <c r="BG1119" s="54">
        <f t="shared" si="7877"/>
        <v>0.6361481699</v>
      </c>
      <c r="BH1119" s="54">
        <f t="shared" si="7877"/>
        <v>0.09821359618</v>
      </c>
      <c r="BI1119" s="54">
        <f t="shared" si="46"/>
        <v>12.03301238</v>
      </c>
      <c r="BJ1119" s="54">
        <f t="shared" si="47"/>
        <v>-24.06602477</v>
      </c>
      <c r="BK1119" s="56">
        <f t="shared" ref="BK1119:BN1119" si="7878">AO1119</f>
        <v>3.017115256</v>
      </c>
      <c r="BL1119" s="56">
        <f t="shared" si="7878"/>
        <v>0.001188520622</v>
      </c>
      <c r="BM1119" s="56">
        <f t="shared" si="7878"/>
        <v>2.027542859</v>
      </c>
      <c r="BN1119" s="56">
        <f t="shared" si="7878"/>
        <v>0.001874358442</v>
      </c>
      <c r="BO1119" s="56">
        <f t="shared" si="49"/>
        <v>0</v>
      </c>
      <c r="BP1119" s="56">
        <f t="shared" si="50"/>
        <v>2.056608181</v>
      </c>
      <c r="BQ1119" s="56">
        <f t="shared" ref="BQ1119:BS1119" si="7879">AU1119</f>
        <v>0.1613090593</v>
      </c>
      <c r="BR1119" s="56">
        <f t="shared" si="7879"/>
        <v>0.6361481699</v>
      </c>
      <c r="BS1119" s="56">
        <f t="shared" si="7879"/>
        <v>0.09821359618</v>
      </c>
      <c r="BT1119" s="56">
        <f t="shared" si="52"/>
        <v>8</v>
      </c>
      <c r="BU1119" s="50">
        <f t="shared" ref="BU1119:BX1119" si="7880">AZ1119</f>
        <v>6.034230511</v>
      </c>
      <c r="BV1119" s="50">
        <f t="shared" si="7880"/>
        <v>0.002377041244</v>
      </c>
      <c r="BW1119" s="50">
        <f t="shared" si="7880"/>
        <v>3.041314288</v>
      </c>
      <c r="BX1119" s="50">
        <f t="shared" si="7880"/>
        <v>0.002811537663</v>
      </c>
      <c r="BY1119" s="50">
        <f t="shared" si="54"/>
        <v>0</v>
      </c>
      <c r="BZ1119" s="50">
        <f t="shared" si="55"/>
        <v>2.056608181</v>
      </c>
      <c r="CA1119" s="50">
        <f t="shared" ref="CA1119:CC1119" si="7881">BF1119</f>
        <v>0.1613090593</v>
      </c>
      <c r="CB1119" s="50">
        <f t="shared" si="7881"/>
        <v>0.6361481699</v>
      </c>
      <c r="CC1119" s="50">
        <f t="shared" si="7881"/>
        <v>0.09821359618</v>
      </c>
      <c r="CD1119" s="50">
        <f t="shared" si="57"/>
        <v>12.03301238</v>
      </c>
      <c r="CE1119" s="57">
        <f t="shared" si="58"/>
        <v>38.18</v>
      </c>
      <c r="CF1119" s="57">
        <f t="shared" si="59"/>
        <v>0.02</v>
      </c>
      <c r="CG1119" s="57">
        <f t="shared" si="60"/>
        <v>21.77</v>
      </c>
      <c r="CH1119" s="57">
        <f t="shared" si="61"/>
        <v>0.03</v>
      </c>
      <c r="CI1119" s="58">
        <f t="shared" si="62"/>
        <v>0</v>
      </c>
      <c r="CJ1119" s="58">
        <f t="shared" si="63"/>
        <v>31.12</v>
      </c>
      <c r="CK1119" s="57">
        <f t="shared" si="64"/>
        <v>2.41</v>
      </c>
      <c r="CL1119" s="57">
        <f t="shared" si="65"/>
        <v>5.4</v>
      </c>
      <c r="CM1119" s="57">
        <f t="shared" si="66"/>
        <v>1.16</v>
      </c>
      <c r="CN1119" s="57">
        <f t="shared" si="67"/>
        <v>100.09</v>
      </c>
      <c r="CO1119" s="59">
        <f t="shared" si="68"/>
        <v>0.2154769819</v>
      </c>
      <c r="CP1119" s="59">
        <f t="shared" si="69"/>
        <v>0.6966171478</v>
      </c>
      <c r="CQ1119" s="59">
        <f t="shared" si="70"/>
        <v>0.05463882612</v>
      </c>
      <c r="CR1119" s="59">
        <f t="shared" si="71"/>
        <v>0.03326704419</v>
      </c>
      <c r="CS1119" s="60">
        <f t="shared" si="72"/>
        <v>21.54769819</v>
      </c>
      <c r="CT1119" s="60">
        <f t="shared" si="73"/>
        <v>3.326704419</v>
      </c>
      <c r="CU1119" s="60">
        <f t="shared" si="74"/>
        <v>75.1255974</v>
      </c>
      <c r="CV1119" s="61">
        <f t="shared" si="75"/>
        <v>0.1410055351</v>
      </c>
      <c r="CW1119" s="61">
        <f t="shared" si="76"/>
        <v>0.1866030663</v>
      </c>
      <c r="CX1119" s="62"/>
    </row>
    <row r="1120" ht="15.75" customHeight="1">
      <c r="A1120" s="17" t="s">
        <v>53</v>
      </c>
      <c r="B1120" s="17" t="s">
        <v>1069</v>
      </c>
      <c r="C1120" s="84" t="s">
        <v>1182</v>
      </c>
      <c r="D1120" s="83"/>
      <c r="E1120" s="83" t="s">
        <v>1183</v>
      </c>
      <c r="F1120" s="2">
        <v>17.0</v>
      </c>
      <c r="G1120" s="3" t="s">
        <v>1200</v>
      </c>
      <c r="H1120" s="85">
        <v>38.33</v>
      </c>
      <c r="I1120" s="86">
        <v>6.07</v>
      </c>
      <c r="J1120" s="86">
        <v>21.78</v>
      </c>
      <c r="K1120" s="86">
        <v>1.23</v>
      </c>
      <c r="L1120" s="86">
        <v>0.02</v>
      </c>
      <c r="M1120" s="86">
        <v>0.0</v>
      </c>
      <c r="N1120" s="86">
        <v>1.59</v>
      </c>
      <c r="O1120" s="86">
        <v>31.26</v>
      </c>
      <c r="P1120" s="86"/>
      <c r="Q1120" s="50">
        <f t="shared" si="8"/>
        <v>100.28</v>
      </c>
      <c r="R1120" s="51">
        <f t="shared" si="9"/>
        <v>12</v>
      </c>
      <c r="S1120" s="52">
        <f t="shared" si="10"/>
        <v>0.6379370318</v>
      </c>
      <c r="T1120" s="52">
        <f t="shared" si="11"/>
        <v>0.0002503166506</v>
      </c>
      <c r="U1120" s="52">
        <f t="shared" si="12"/>
        <v>0.4272209162</v>
      </c>
      <c r="V1120" s="52">
        <f t="shared" si="13"/>
        <v>0</v>
      </c>
      <c r="W1120" s="52">
        <f t="shared" si="14"/>
        <v>0</v>
      </c>
      <c r="X1120" s="52">
        <f t="shared" si="15"/>
        <v>0.4350948691</v>
      </c>
      <c r="Y1120" s="52">
        <f t="shared" si="16"/>
        <v>0.02241412851</v>
      </c>
      <c r="Z1120" s="52">
        <f t="shared" si="17"/>
        <v>0.1506039043</v>
      </c>
      <c r="AA1120" s="52">
        <f t="shared" si="18"/>
        <v>0.02193318759</v>
      </c>
      <c r="AB1120" s="52">
        <f t="shared" si="19"/>
        <v>1.695454354</v>
      </c>
      <c r="AC1120" s="53">
        <f t="shared" si="20"/>
        <v>5.094504321</v>
      </c>
      <c r="AD1120" s="54">
        <f t="shared" si="21"/>
        <v>1.275874064</v>
      </c>
      <c r="AE1120" s="54">
        <f t="shared" si="22"/>
        <v>0.0005006333011</v>
      </c>
      <c r="AF1120" s="54">
        <f t="shared" si="23"/>
        <v>0.6408313743</v>
      </c>
      <c r="AG1120" s="54">
        <f t="shared" si="24"/>
        <v>0</v>
      </c>
      <c r="AH1120" s="54">
        <f t="shared" si="25"/>
        <v>0</v>
      </c>
      <c r="AI1120" s="54">
        <f t="shared" si="26"/>
        <v>0.4350948691</v>
      </c>
      <c r="AJ1120" s="54">
        <f t="shared" si="27"/>
        <v>0.02241412851</v>
      </c>
      <c r="AK1120" s="54">
        <f t="shared" si="28"/>
        <v>0.1506039043</v>
      </c>
      <c r="AL1120" s="54">
        <f t="shared" si="29"/>
        <v>0.02193318759</v>
      </c>
      <c r="AM1120" s="54">
        <f t="shared" si="30"/>
        <v>2.547252161</v>
      </c>
      <c r="AN1120" s="54">
        <f t="shared" si="31"/>
        <v>-5.094504321</v>
      </c>
      <c r="AO1120" s="55">
        <f t="shared" si="32"/>
        <v>3.010105369</v>
      </c>
      <c r="AP1120" s="55">
        <f t="shared" si="33"/>
        <v>0.001181118913</v>
      </c>
      <c r="AQ1120" s="55">
        <f t="shared" si="34"/>
        <v>2.015841548</v>
      </c>
      <c r="AR1120" s="55">
        <f t="shared" si="35"/>
        <v>0</v>
      </c>
      <c r="AS1120" s="55">
        <f t="shared" si="36"/>
        <v>0</v>
      </c>
      <c r="AT1120" s="55">
        <f t="shared" si="37"/>
        <v>2.052994788</v>
      </c>
      <c r="AU1120" s="55">
        <f t="shared" si="38"/>
        <v>0.1057610473</v>
      </c>
      <c r="AV1120" s="55">
        <f t="shared" si="39"/>
        <v>0.7106244007</v>
      </c>
      <c r="AW1120" s="55">
        <f t="shared" si="40"/>
        <v>0.1034917279</v>
      </c>
      <c r="AX1120" s="55">
        <f t="shared" si="41"/>
        <v>8</v>
      </c>
      <c r="AY1120" s="55">
        <f t="shared" si="42"/>
        <v>24.03841452</v>
      </c>
      <c r="AZ1120" s="54">
        <f t="shared" ref="AZ1120:BA1120" si="7882">AO1120*2</f>
        <v>6.020210738</v>
      </c>
      <c r="BA1120" s="54">
        <f t="shared" si="7882"/>
        <v>0.002362237827</v>
      </c>
      <c r="BB1120" s="54">
        <f t="shared" ref="BB1120:BD1120" si="7883">AQ1120*(3/2)</f>
        <v>3.023762322</v>
      </c>
      <c r="BC1120" s="54">
        <f t="shared" si="7883"/>
        <v>0</v>
      </c>
      <c r="BD1120" s="54">
        <f t="shared" si="7883"/>
        <v>0</v>
      </c>
      <c r="BE1120" s="54">
        <f t="shared" ref="BE1120:BH1120" si="7884">AT1120</f>
        <v>2.052994788</v>
      </c>
      <c r="BF1120" s="54">
        <f t="shared" si="7884"/>
        <v>0.1057610473</v>
      </c>
      <c r="BG1120" s="54">
        <f t="shared" si="7884"/>
        <v>0.7106244007</v>
      </c>
      <c r="BH1120" s="54">
        <f t="shared" si="7884"/>
        <v>0.1034917279</v>
      </c>
      <c r="BI1120" s="54">
        <f t="shared" si="46"/>
        <v>12.01920726</v>
      </c>
      <c r="BJ1120" s="54">
        <f t="shared" si="47"/>
        <v>-24.03841452</v>
      </c>
      <c r="BK1120" s="56">
        <f t="shared" ref="BK1120:BN1120" si="7885">AO1120</f>
        <v>3.010105369</v>
      </c>
      <c r="BL1120" s="56">
        <f t="shared" si="7885"/>
        <v>0.001181118913</v>
      </c>
      <c r="BM1120" s="56">
        <f t="shared" si="7885"/>
        <v>2.015841548</v>
      </c>
      <c r="BN1120" s="56">
        <f t="shared" si="7885"/>
        <v>0</v>
      </c>
      <c r="BO1120" s="56">
        <f t="shared" si="49"/>
        <v>0</v>
      </c>
      <c r="BP1120" s="56">
        <f t="shared" si="50"/>
        <v>2.052994788</v>
      </c>
      <c r="BQ1120" s="56">
        <f t="shared" ref="BQ1120:BS1120" si="7886">AU1120</f>
        <v>0.1057610473</v>
      </c>
      <c r="BR1120" s="56">
        <f t="shared" si="7886"/>
        <v>0.7106244007</v>
      </c>
      <c r="BS1120" s="56">
        <f t="shared" si="7886"/>
        <v>0.1034917279</v>
      </c>
      <c r="BT1120" s="56">
        <f t="shared" si="52"/>
        <v>8</v>
      </c>
      <c r="BU1120" s="50">
        <f t="shared" ref="BU1120:BX1120" si="7887">AZ1120</f>
        <v>6.020210738</v>
      </c>
      <c r="BV1120" s="50">
        <f t="shared" si="7887"/>
        <v>0.002362237827</v>
      </c>
      <c r="BW1120" s="50">
        <f t="shared" si="7887"/>
        <v>3.023762322</v>
      </c>
      <c r="BX1120" s="50">
        <f t="shared" si="7887"/>
        <v>0</v>
      </c>
      <c r="BY1120" s="50">
        <f t="shared" si="54"/>
        <v>0</v>
      </c>
      <c r="BZ1120" s="50">
        <f t="shared" si="55"/>
        <v>2.052994788</v>
      </c>
      <c r="CA1120" s="50">
        <f t="shared" ref="CA1120:CC1120" si="7888">BF1120</f>
        <v>0.1057610473</v>
      </c>
      <c r="CB1120" s="50">
        <f t="shared" si="7888"/>
        <v>0.7106244007</v>
      </c>
      <c r="CC1120" s="50">
        <f t="shared" si="7888"/>
        <v>0.1034917279</v>
      </c>
      <c r="CD1120" s="50">
        <f t="shared" si="57"/>
        <v>12.01920726</v>
      </c>
      <c r="CE1120" s="57">
        <f t="shared" si="58"/>
        <v>38.33</v>
      </c>
      <c r="CF1120" s="57">
        <f t="shared" si="59"/>
        <v>0.02</v>
      </c>
      <c r="CG1120" s="57">
        <f t="shared" si="60"/>
        <v>21.78</v>
      </c>
      <c r="CH1120" s="57">
        <f t="shared" si="61"/>
        <v>0</v>
      </c>
      <c r="CI1120" s="58">
        <f t="shared" si="62"/>
        <v>0</v>
      </c>
      <c r="CJ1120" s="58">
        <f t="shared" si="63"/>
        <v>31.26</v>
      </c>
      <c r="CK1120" s="57">
        <f t="shared" si="64"/>
        <v>1.59</v>
      </c>
      <c r="CL1120" s="57">
        <f t="shared" si="65"/>
        <v>6.07</v>
      </c>
      <c r="CM1120" s="57">
        <f t="shared" si="66"/>
        <v>1.23</v>
      </c>
      <c r="CN1120" s="57">
        <f t="shared" si="67"/>
        <v>100.28</v>
      </c>
      <c r="CO1120" s="59">
        <f t="shared" si="68"/>
        <v>0.2390363289</v>
      </c>
      <c r="CP1120" s="59">
        <f t="shared" si="69"/>
        <v>0.6905762552</v>
      </c>
      <c r="CQ1120" s="59">
        <f t="shared" si="70"/>
        <v>0.03557537915</v>
      </c>
      <c r="CR1120" s="59">
        <f t="shared" si="71"/>
        <v>0.0348120367</v>
      </c>
      <c r="CS1120" s="60">
        <f t="shared" si="72"/>
        <v>23.90363289</v>
      </c>
      <c r="CT1120" s="60">
        <f t="shared" si="73"/>
        <v>3.48120367</v>
      </c>
      <c r="CU1120" s="60">
        <f t="shared" si="74"/>
        <v>72.61516344</v>
      </c>
      <c r="CV1120" s="61">
        <f t="shared" si="75"/>
        <v>0.1543302012</v>
      </c>
      <c r="CW1120" s="61">
        <f t="shared" si="76"/>
        <v>0.2070054609</v>
      </c>
      <c r="CX1120" s="62"/>
    </row>
    <row r="1121" ht="15.75" customHeight="1">
      <c r="A1121" s="17" t="s">
        <v>53</v>
      </c>
      <c r="B1121" s="17" t="s">
        <v>1069</v>
      </c>
      <c r="C1121" s="84" t="s">
        <v>1182</v>
      </c>
      <c r="D1121" s="83"/>
      <c r="E1121" s="83" t="s">
        <v>1183</v>
      </c>
      <c r="F1121" s="2">
        <v>18.0</v>
      </c>
      <c r="G1121" s="3" t="s">
        <v>1201</v>
      </c>
      <c r="H1121" s="85">
        <v>38.44</v>
      </c>
      <c r="I1121" s="86">
        <v>5.74</v>
      </c>
      <c r="J1121" s="86">
        <v>21.37</v>
      </c>
      <c r="K1121" s="86">
        <v>1.25</v>
      </c>
      <c r="L1121" s="86">
        <v>0.05</v>
      </c>
      <c r="M1121" s="86">
        <v>0.1</v>
      </c>
      <c r="N1121" s="86">
        <v>0.78</v>
      </c>
      <c r="O1121" s="86">
        <v>32.55</v>
      </c>
      <c r="P1121" s="86"/>
      <c r="Q1121" s="50">
        <f t="shared" si="8"/>
        <v>100.28</v>
      </c>
      <c r="R1121" s="51">
        <f t="shared" si="9"/>
        <v>12</v>
      </c>
      <c r="S1121" s="52">
        <f t="shared" si="10"/>
        <v>0.6397677929</v>
      </c>
      <c r="T1121" s="52">
        <f t="shared" si="11"/>
        <v>0.0006257916264</v>
      </c>
      <c r="U1121" s="52">
        <f t="shared" si="12"/>
        <v>0.4191786492</v>
      </c>
      <c r="V1121" s="52">
        <f t="shared" si="13"/>
        <v>0.001315874313</v>
      </c>
      <c r="W1121" s="52">
        <f t="shared" si="14"/>
        <v>0</v>
      </c>
      <c r="X1121" s="52">
        <f t="shared" si="15"/>
        <v>0.4530498397</v>
      </c>
      <c r="Y1121" s="52">
        <f t="shared" si="16"/>
        <v>0.01099561021</v>
      </c>
      <c r="Z1121" s="52">
        <f t="shared" si="17"/>
        <v>0.1424162126</v>
      </c>
      <c r="AA1121" s="52">
        <f t="shared" si="18"/>
        <v>0.02228982478</v>
      </c>
      <c r="AB1121" s="52">
        <f t="shared" si="19"/>
        <v>1.689639595</v>
      </c>
      <c r="AC1121" s="53">
        <f t="shared" si="20"/>
        <v>5.080560883</v>
      </c>
      <c r="AD1121" s="54">
        <f t="shared" si="21"/>
        <v>1.279535586</v>
      </c>
      <c r="AE1121" s="54">
        <f t="shared" si="22"/>
        <v>0.001251583253</v>
      </c>
      <c r="AF1121" s="54">
        <f t="shared" si="23"/>
        <v>0.6287679737</v>
      </c>
      <c r="AG1121" s="54">
        <f t="shared" si="24"/>
        <v>0.001973811469</v>
      </c>
      <c r="AH1121" s="54">
        <f t="shared" si="25"/>
        <v>0</v>
      </c>
      <c r="AI1121" s="54">
        <f t="shared" si="26"/>
        <v>0.4530498397</v>
      </c>
      <c r="AJ1121" s="54">
        <f t="shared" si="27"/>
        <v>0.01099561021</v>
      </c>
      <c r="AK1121" s="54">
        <f t="shared" si="28"/>
        <v>0.1424162126</v>
      </c>
      <c r="AL1121" s="54">
        <f t="shared" si="29"/>
        <v>0.02228982478</v>
      </c>
      <c r="AM1121" s="54">
        <f t="shared" si="30"/>
        <v>2.540280442</v>
      </c>
      <c r="AN1121" s="54">
        <f t="shared" si="31"/>
        <v>-5.080560883</v>
      </c>
      <c r="AO1121" s="55">
        <f t="shared" si="32"/>
        <v>3.029132578</v>
      </c>
      <c r="AP1121" s="55">
        <f t="shared" si="33"/>
        <v>0.002962959098</v>
      </c>
      <c r="AQ1121" s="55">
        <f t="shared" si="34"/>
        <v>1.984700881</v>
      </c>
      <c r="AR1121" s="55">
        <f t="shared" si="35"/>
        <v>0.006230319491</v>
      </c>
      <c r="AS1121" s="55">
        <f t="shared" si="36"/>
        <v>0</v>
      </c>
      <c r="AT1121" s="55">
        <f t="shared" si="37"/>
        <v>2.145072078</v>
      </c>
      <c r="AU1121" s="55">
        <f t="shared" si="38"/>
        <v>0.05206132832</v>
      </c>
      <c r="AV1121" s="55">
        <f t="shared" si="39"/>
        <v>0.6743033864</v>
      </c>
      <c r="AW1121" s="55">
        <f t="shared" si="40"/>
        <v>0.1055364699</v>
      </c>
      <c r="AX1121" s="55">
        <f t="shared" si="41"/>
        <v>8</v>
      </c>
      <c r="AY1121" s="55">
        <f t="shared" si="42"/>
        <v>24.05512227</v>
      </c>
      <c r="AZ1121" s="54">
        <f t="shared" ref="AZ1121:BA1121" si="7889">AO1121*2</f>
        <v>6.058265156</v>
      </c>
      <c r="BA1121" s="54">
        <f t="shared" si="7889"/>
        <v>0.005925918196</v>
      </c>
      <c r="BB1121" s="54">
        <f t="shared" ref="BB1121:BD1121" si="7890">AQ1121*(3/2)</f>
        <v>2.977051321</v>
      </c>
      <c r="BC1121" s="54">
        <f t="shared" si="7890"/>
        <v>0.009345479237</v>
      </c>
      <c r="BD1121" s="54">
        <f t="shared" si="7890"/>
        <v>0</v>
      </c>
      <c r="BE1121" s="54">
        <f t="shared" ref="BE1121:BH1121" si="7891">AT1121</f>
        <v>2.145072078</v>
      </c>
      <c r="BF1121" s="54">
        <f t="shared" si="7891"/>
        <v>0.05206132832</v>
      </c>
      <c r="BG1121" s="54">
        <f t="shared" si="7891"/>
        <v>0.6743033864</v>
      </c>
      <c r="BH1121" s="54">
        <f t="shared" si="7891"/>
        <v>0.1055364699</v>
      </c>
      <c r="BI1121" s="54">
        <f t="shared" si="46"/>
        <v>12.02756114</v>
      </c>
      <c r="BJ1121" s="54">
        <f t="shared" si="47"/>
        <v>-24.05512227</v>
      </c>
      <c r="BK1121" s="56">
        <f t="shared" ref="BK1121:BN1121" si="7892">AO1121</f>
        <v>3.029132578</v>
      </c>
      <c r="BL1121" s="56">
        <f t="shared" si="7892"/>
        <v>0.002962959098</v>
      </c>
      <c r="BM1121" s="56">
        <f t="shared" si="7892"/>
        <v>1.984700881</v>
      </c>
      <c r="BN1121" s="56">
        <f t="shared" si="7892"/>
        <v>0.006230319491</v>
      </c>
      <c r="BO1121" s="56">
        <f t="shared" si="49"/>
        <v>0</v>
      </c>
      <c r="BP1121" s="56">
        <f t="shared" si="50"/>
        <v>2.145072078</v>
      </c>
      <c r="BQ1121" s="56">
        <f t="shared" ref="BQ1121:BS1121" si="7893">AU1121</f>
        <v>0.05206132832</v>
      </c>
      <c r="BR1121" s="56">
        <f t="shared" si="7893"/>
        <v>0.6743033864</v>
      </c>
      <c r="BS1121" s="56">
        <f t="shared" si="7893"/>
        <v>0.1055364699</v>
      </c>
      <c r="BT1121" s="56">
        <f t="shared" si="52"/>
        <v>8</v>
      </c>
      <c r="BU1121" s="50">
        <f t="shared" ref="BU1121:BX1121" si="7894">AZ1121</f>
        <v>6.058265156</v>
      </c>
      <c r="BV1121" s="50">
        <f t="shared" si="7894"/>
        <v>0.005925918196</v>
      </c>
      <c r="BW1121" s="50">
        <f t="shared" si="7894"/>
        <v>2.977051321</v>
      </c>
      <c r="BX1121" s="50">
        <f t="shared" si="7894"/>
        <v>0.009345479237</v>
      </c>
      <c r="BY1121" s="50">
        <f t="shared" si="54"/>
        <v>0</v>
      </c>
      <c r="BZ1121" s="50">
        <f t="shared" si="55"/>
        <v>2.145072078</v>
      </c>
      <c r="CA1121" s="50">
        <f t="shared" ref="CA1121:CC1121" si="7895">BF1121</f>
        <v>0.05206132832</v>
      </c>
      <c r="CB1121" s="50">
        <f t="shared" si="7895"/>
        <v>0.6743033864</v>
      </c>
      <c r="CC1121" s="50">
        <f t="shared" si="7895"/>
        <v>0.1055364699</v>
      </c>
      <c r="CD1121" s="50">
        <f t="shared" si="57"/>
        <v>12.02756114</v>
      </c>
      <c r="CE1121" s="57">
        <f t="shared" si="58"/>
        <v>38.44</v>
      </c>
      <c r="CF1121" s="57">
        <f t="shared" si="59"/>
        <v>0.05</v>
      </c>
      <c r="CG1121" s="57">
        <f t="shared" si="60"/>
        <v>21.37</v>
      </c>
      <c r="CH1121" s="57">
        <f t="shared" si="61"/>
        <v>0.1</v>
      </c>
      <c r="CI1121" s="58">
        <f t="shared" si="62"/>
        <v>0</v>
      </c>
      <c r="CJ1121" s="58">
        <f t="shared" si="63"/>
        <v>32.55</v>
      </c>
      <c r="CK1121" s="57">
        <f t="shared" si="64"/>
        <v>0.78</v>
      </c>
      <c r="CL1121" s="57">
        <f t="shared" si="65"/>
        <v>5.74</v>
      </c>
      <c r="CM1121" s="57">
        <f t="shared" si="66"/>
        <v>1.25</v>
      </c>
      <c r="CN1121" s="57">
        <f t="shared" si="67"/>
        <v>100.28</v>
      </c>
      <c r="CO1121" s="59">
        <f t="shared" si="68"/>
        <v>0.226506363</v>
      </c>
      <c r="CP1121" s="59">
        <f t="shared" si="69"/>
        <v>0.7205547006</v>
      </c>
      <c r="CQ1121" s="59">
        <f t="shared" si="70"/>
        <v>0.01748800669</v>
      </c>
      <c r="CR1121" s="59">
        <f t="shared" si="71"/>
        <v>0.03545092972</v>
      </c>
      <c r="CS1121" s="60">
        <f t="shared" si="72"/>
        <v>22.6506363</v>
      </c>
      <c r="CT1121" s="60">
        <f t="shared" si="73"/>
        <v>3.545092972</v>
      </c>
      <c r="CU1121" s="60">
        <f t="shared" si="74"/>
        <v>73.80427073</v>
      </c>
      <c r="CV1121" s="61">
        <f t="shared" si="75"/>
        <v>0.1487041112</v>
      </c>
      <c r="CW1121" s="61">
        <f t="shared" si="76"/>
        <v>0.1961545104</v>
      </c>
      <c r="CX1121" s="62"/>
    </row>
    <row r="1122" ht="15.75" customHeight="1">
      <c r="A1122" s="17" t="s">
        <v>53</v>
      </c>
      <c r="B1122" s="17" t="s">
        <v>1069</v>
      </c>
      <c r="C1122" s="84" t="s">
        <v>1182</v>
      </c>
      <c r="D1122" s="83"/>
      <c r="E1122" s="83" t="s">
        <v>1183</v>
      </c>
      <c r="F1122" s="2">
        <v>19.0</v>
      </c>
      <c r="G1122" s="3" t="s">
        <v>1202</v>
      </c>
      <c r="H1122" s="85">
        <v>38.08</v>
      </c>
      <c r="I1122" s="86">
        <v>4.08</v>
      </c>
      <c r="J1122" s="86">
        <v>21.17</v>
      </c>
      <c r="K1122" s="86">
        <v>1.77</v>
      </c>
      <c r="L1122" s="86">
        <v>0.0</v>
      </c>
      <c r="M1122" s="86">
        <v>0.05</v>
      </c>
      <c r="N1122" s="86">
        <v>4.53</v>
      </c>
      <c r="O1122" s="86">
        <v>30.5</v>
      </c>
      <c r="P1122" s="86"/>
      <c r="Q1122" s="50">
        <f t="shared" si="8"/>
        <v>100.18</v>
      </c>
      <c r="R1122" s="51">
        <f t="shared" si="9"/>
        <v>12</v>
      </c>
      <c r="S1122" s="52">
        <f t="shared" si="10"/>
        <v>0.6337762111</v>
      </c>
      <c r="T1122" s="52">
        <f t="shared" si="11"/>
        <v>0</v>
      </c>
      <c r="U1122" s="52">
        <f t="shared" si="12"/>
        <v>0.4152555921</v>
      </c>
      <c r="V1122" s="52">
        <f t="shared" si="13"/>
        <v>0.0006579371565</v>
      </c>
      <c r="W1122" s="52">
        <f t="shared" si="14"/>
        <v>0</v>
      </c>
      <c r="X1122" s="52">
        <f t="shared" si="15"/>
        <v>0.4245167468</v>
      </c>
      <c r="Y1122" s="52">
        <f t="shared" si="16"/>
        <v>0.06385912086</v>
      </c>
      <c r="Z1122" s="52">
        <f t="shared" si="17"/>
        <v>0.1012296424</v>
      </c>
      <c r="AA1122" s="52">
        <f t="shared" si="18"/>
        <v>0.03156239189</v>
      </c>
      <c r="AB1122" s="52">
        <f t="shared" si="19"/>
        <v>1.670857642</v>
      </c>
      <c r="AC1122" s="53">
        <f t="shared" si="20"/>
        <v>5.025181236</v>
      </c>
      <c r="AD1122" s="54">
        <f t="shared" si="21"/>
        <v>1.267552422</v>
      </c>
      <c r="AE1122" s="54">
        <f t="shared" si="22"/>
        <v>0</v>
      </c>
      <c r="AF1122" s="54">
        <f t="shared" si="23"/>
        <v>0.6228833881</v>
      </c>
      <c r="AG1122" s="54">
        <f t="shared" si="24"/>
        <v>0.0009869057347</v>
      </c>
      <c r="AH1122" s="54">
        <f t="shared" si="25"/>
        <v>0</v>
      </c>
      <c r="AI1122" s="54">
        <f t="shared" si="26"/>
        <v>0.4245167468</v>
      </c>
      <c r="AJ1122" s="54">
        <f t="shared" si="27"/>
        <v>0.06385912086</v>
      </c>
      <c r="AK1122" s="54">
        <f t="shared" si="28"/>
        <v>0.1012296424</v>
      </c>
      <c r="AL1122" s="54">
        <f t="shared" si="29"/>
        <v>0.03156239189</v>
      </c>
      <c r="AM1122" s="54">
        <f t="shared" si="30"/>
        <v>2.512590618</v>
      </c>
      <c r="AN1122" s="54">
        <f t="shared" si="31"/>
        <v>-5.025181236</v>
      </c>
      <c r="AO1122" s="55">
        <f t="shared" si="32"/>
        <v>3.034495316</v>
      </c>
      <c r="AP1122" s="55">
        <f t="shared" si="33"/>
        <v>0</v>
      </c>
      <c r="AQ1122" s="55">
        <f t="shared" si="34"/>
        <v>1.988227275</v>
      </c>
      <c r="AR1122" s="55">
        <f t="shared" si="35"/>
        <v>0.003150176962</v>
      </c>
      <c r="AS1122" s="55">
        <f t="shared" si="36"/>
        <v>0</v>
      </c>
      <c r="AT1122" s="55">
        <f t="shared" si="37"/>
        <v>2.032569316</v>
      </c>
      <c r="AU1122" s="55">
        <f t="shared" si="38"/>
        <v>0.3057549332</v>
      </c>
      <c r="AV1122" s="55">
        <f t="shared" si="39"/>
        <v>0.4846835056</v>
      </c>
      <c r="AW1122" s="55">
        <f t="shared" si="40"/>
        <v>0.1511194783</v>
      </c>
      <c r="AX1122" s="55">
        <f t="shared" si="41"/>
        <v>8</v>
      </c>
      <c r="AY1122" s="55">
        <f t="shared" si="42"/>
        <v>24.06036808</v>
      </c>
      <c r="AZ1122" s="54">
        <f t="shared" ref="AZ1122:BA1122" si="7896">AO1122*2</f>
        <v>6.068990631</v>
      </c>
      <c r="BA1122" s="54">
        <f t="shared" si="7896"/>
        <v>0</v>
      </c>
      <c r="BB1122" s="54">
        <f t="shared" ref="BB1122:BD1122" si="7897">AQ1122*(3/2)</f>
        <v>2.982340912</v>
      </c>
      <c r="BC1122" s="54">
        <f t="shared" si="7897"/>
        <v>0.004725265443</v>
      </c>
      <c r="BD1122" s="54">
        <f t="shared" si="7897"/>
        <v>0</v>
      </c>
      <c r="BE1122" s="54">
        <f t="shared" ref="BE1122:BH1122" si="7898">AT1122</f>
        <v>2.032569316</v>
      </c>
      <c r="BF1122" s="54">
        <f t="shared" si="7898"/>
        <v>0.3057549332</v>
      </c>
      <c r="BG1122" s="54">
        <f t="shared" si="7898"/>
        <v>0.4846835056</v>
      </c>
      <c r="BH1122" s="54">
        <f t="shared" si="7898"/>
        <v>0.1511194783</v>
      </c>
      <c r="BI1122" s="54">
        <f t="shared" si="46"/>
        <v>12.03018404</v>
      </c>
      <c r="BJ1122" s="54">
        <f t="shared" si="47"/>
        <v>-24.06036808</v>
      </c>
      <c r="BK1122" s="56">
        <f t="shared" ref="BK1122:BN1122" si="7899">AO1122</f>
        <v>3.034495316</v>
      </c>
      <c r="BL1122" s="56">
        <f t="shared" si="7899"/>
        <v>0</v>
      </c>
      <c r="BM1122" s="56">
        <f t="shared" si="7899"/>
        <v>1.988227275</v>
      </c>
      <c r="BN1122" s="56">
        <f t="shared" si="7899"/>
        <v>0.003150176962</v>
      </c>
      <c r="BO1122" s="56">
        <f t="shared" si="49"/>
        <v>0</v>
      </c>
      <c r="BP1122" s="56">
        <f t="shared" si="50"/>
        <v>2.032569316</v>
      </c>
      <c r="BQ1122" s="56">
        <f t="shared" ref="BQ1122:BS1122" si="7900">AU1122</f>
        <v>0.3057549332</v>
      </c>
      <c r="BR1122" s="56">
        <f t="shared" si="7900"/>
        <v>0.4846835056</v>
      </c>
      <c r="BS1122" s="56">
        <f t="shared" si="7900"/>
        <v>0.1511194783</v>
      </c>
      <c r="BT1122" s="56">
        <f t="shared" si="52"/>
        <v>8</v>
      </c>
      <c r="BU1122" s="50">
        <f t="shared" ref="BU1122:BX1122" si="7901">AZ1122</f>
        <v>6.068990631</v>
      </c>
      <c r="BV1122" s="50">
        <f t="shared" si="7901"/>
        <v>0</v>
      </c>
      <c r="BW1122" s="50">
        <f t="shared" si="7901"/>
        <v>2.982340912</v>
      </c>
      <c r="BX1122" s="50">
        <f t="shared" si="7901"/>
        <v>0.004725265443</v>
      </c>
      <c r="BY1122" s="50">
        <f t="shared" si="54"/>
        <v>0</v>
      </c>
      <c r="BZ1122" s="50">
        <f t="shared" si="55"/>
        <v>2.032569316</v>
      </c>
      <c r="CA1122" s="50">
        <f t="shared" ref="CA1122:CC1122" si="7902">BF1122</f>
        <v>0.3057549332</v>
      </c>
      <c r="CB1122" s="50">
        <f t="shared" si="7902"/>
        <v>0.4846835056</v>
      </c>
      <c r="CC1122" s="50">
        <f t="shared" si="7902"/>
        <v>0.1511194783</v>
      </c>
      <c r="CD1122" s="50">
        <f t="shared" si="57"/>
        <v>12.03018404</v>
      </c>
      <c r="CE1122" s="57">
        <f t="shared" si="58"/>
        <v>38.08</v>
      </c>
      <c r="CF1122" s="57">
        <f t="shared" si="59"/>
        <v>0</v>
      </c>
      <c r="CG1122" s="57">
        <f t="shared" si="60"/>
        <v>21.17</v>
      </c>
      <c r="CH1122" s="57">
        <f t="shared" si="61"/>
        <v>0.05</v>
      </c>
      <c r="CI1122" s="58">
        <f t="shared" si="62"/>
        <v>0</v>
      </c>
      <c r="CJ1122" s="58">
        <f t="shared" si="63"/>
        <v>30.5</v>
      </c>
      <c r="CK1122" s="57">
        <f t="shared" si="64"/>
        <v>4.53</v>
      </c>
      <c r="CL1122" s="57">
        <f t="shared" si="65"/>
        <v>4.08</v>
      </c>
      <c r="CM1122" s="57">
        <f t="shared" si="66"/>
        <v>1.77</v>
      </c>
      <c r="CN1122" s="57">
        <f t="shared" si="67"/>
        <v>100.18</v>
      </c>
      <c r="CO1122" s="59">
        <f t="shared" si="68"/>
        <v>0.1629666345</v>
      </c>
      <c r="CP1122" s="59">
        <f t="shared" si="69"/>
        <v>0.6834170688</v>
      </c>
      <c r="CQ1122" s="59">
        <f t="shared" si="70"/>
        <v>0.1028049271</v>
      </c>
      <c r="CR1122" s="59">
        <f t="shared" si="71"/>
        <v>0.05081136967</v>
      </c>
      <c r="CS1122" s="60">
        <f t="shared" si="72"/>
        <v>16.29666345</v>
      </c>
      <c r="CT1122" s="60">
        <f t="shared" si="73"/>
        <v>5.081136967</v>
      </c>
      <c r="CU1122" s="60">
        <f t="shared" si="74"/>
        <v>78.62219959</v>
      </c>
      <c r="CV1122" s="61">
        <f t="shared" si="75"/>
        <v>0.1322946869</v>
      </c>
      <c r="CW1122" s="61">
        <f t="shared" si="76"/>
        <v>0.1411291054</v>
      </c>
      <c r="CX1122" s="62"/>
    </row>
    <row r="1123" ht="15.75" customHeight="1">
      <c r="A1123" s="17" t="s">
        <v>53</v>
      </c>
      <c r="B1123" s="17" t="s">
        <v>1069</v>
      </c>
      <c r="C1123" s="84" t="s">
        <v>1182</v>
      </c>
      <c r="D1123" s="83"/>
      <c r="E1123" s="83" t="s">
        <v>1183</v>
      </c>
      <c r="F1123" s="2">
        <v>20.0</v>
      </c>
      <c r="G1123" s="3" t="s">
        <v>1203</v>
      </c>
      <c r="H1123" s="85">
        <v>38.26</v>
      </c>
      <c r="I1123" s="86">
        <v>4.6</v>
      </c>
      <c r="J1123" s="86">
        <v>21.12</v>
      </c>
      <c r="K1123" s="86">
        <v>1.16</v>
      </c>
      <c r="L1123" s="86">
        <v>0.0</v>
      </c>
      <c r="M1123" s="86">
        <v>0.02</v>
      </c>
      <c r="N1123" s="86">
        <v>3.58</v>
      </c>
      <c r="O1123" s="86">
        <v>31.72</v>
      </c>
      <c r="P1123" s="86"/>
      <c r="Q1123" s="50">
        <f t="shared" si="8"/>
        <v>100.46</v>
      </c>
      <c r="R1123" s="51">
        <f t="shared" si="9"/>
        <v>12</v>
      </c>
      <c r="S1123" s="52">
        <f t="shared" si="10"/>
        <v>0.636772002</v>
      </c>
      <c r="T1123" s="52">
        <f t="shared" si="11"/>
        <v>0</v>
      </c>
      <c r="U1123" s="52">
        <f t="shared" si="12"/>
        <v>0.4142748278</v>
      </c>
      <c r="V1123" s="52">
        <f t="shared" si="13"/>
        <v>0.0002631748626</v>
      </c>
      <c r="W1123" s="52">
        <f t="shared" si="14"/>
        <v>0</v>
      </c>
      <c r="X1123" s="52">
        <f t="shared" si="15"/>
        <v>0.4414974167</v>
      </c>
      <c r="Y1123" s="52">
        <f t="shared" si="16"/>
        <v>0.0504670315</v>
      </c>
      <c r="Z1123" s="52">
        <f t="shared" si="17"/>
        <v>0.1141314596</v>
      </c>
      <c r="AA1123" s="52">
        <f t="shared" si="18"/>
        <v>0.0206849574</v>
      </c>
      <c r="AB1123" s="52">
        <f t="shared" si="19"/>
        <v>1.67809087</v>
      </c>
      <c r="AC1123" s="53">
        <f t="shared" si="20"/>
        <v>5.044263746</v>
      </c>
      <c r="AD1123" s="54">
        <f t="shared" si="21"/>
        <v>1.273544004</v>
      </c>
      <c r="AE1123" s="54">
        <f t="shared" si="22"/>
        <v>0</v>
      </c>
      <c r="AF1123" s="54">
        <f t="shared" si="23"/>
        <v>0.6214122417</v>
      </c>
      <c r="AG1123" s="54">
        <f t="shared" si="24"/>
        <v>0.0003947622939</v>
      </c>
      <c r="AH1123" s="54">
        <f t="shared" si="25"/>
        <v>0</v>
      </c>
      <c r="AI1123" s="54">
        <f t="shared" si="26"/>
        <v>0.4414974167</v>
      </c>
      <c r="AJ1123" s="54">
        <f t="shared" si="27"/>
        <v>0.0504670315</v>
      </c>
      <c r="AK1123" s="54">
        <f t="shared" si="28"/>
        <v>0.1141314596</v>
      </c>
      <c r="AL1123" s="54">
        <f t="shared" si="29"/>
        <v>0.0206849574</v>
      </c>
      <c r="AM1123" s="54">
        <f t="shared" si="30"/>
        <v>2.522131873</v>
      </c>
      <c r="AN1123" s="54">
        <f t="shared" si="31"/>
        <v>-5.044263746</v>
      </c>
      <c r="AO1123" s="55">
        <f t="shared" si="32"/>
        <v>3.035697356</v>
      </c>
      <c r="AP1123" s="55">
        <f t="shared" si="33"/>
        <v>0</v>
      </c>
      <c r="AQ1123" s="55">
        <f t="shared" si="34"/>
        <v>1.974981619</v>
      </c>
      <c r="AR1123" s="55">
        <f t="shared" si="35"/>
        <v>0.001254639387</v>
      </c>
      <c r="AS1123" s="55">
        <f t="shared" si="36"/>
        <v>0</v>
      </c>
      <c r="AT1123" s="55">
        <f t="shared" si="37"/>
        <v>2.104760473</v>
      </c>
      <c r="AU1123" s="55">
        <f t="shared" si="38"/>
        <v>0.2405926039</v>
      </c>
      <c r="AV1123" s="55">
        <f t="shared" si="39"/>
        <v>0.5441014507</v>
      </c>
      <c r="AW1123" s="55">
        <f t="shared" si="40"/>
        <v>0.09861185837</v>
      </c>
      <c r="AX1123" s="55">
        <f t="shared" si="41"/>
        <v>8</v>
      </c>
      <c r="AY1123" s="55">
        <f t="shared" si="42"/>
        <v>24.04763097</v>
      </c>
      <c r="AZ1123" s="54">
        <f t="shared" ref="AZ1123:BA1123" si="7903">AO1123*2</f>
        <v>6.071394711</v>
      </c>
      <c r="BA1123" s="54">
        <f t="shared" si="7903"/>
        <v>0</v>
      </c>
      <c r="BB1123" s="54">
        <f t="shared" ref="BB1123:BD1123" si="7904">AQ1123*(3/2)</f>
        <v>2.962472428</v>
      </c>
      <c r="BC1123" s="54">
        <f t="shared" si="7904"/>
        <v>0.001881959081</v>
      </c>
      <c r="BD1123" s="54">
        <f t="shared" si="7904"/>
        <v>0</v>
      </c>
      <c r="BE1123" s="54">
        <f t="shared" ref="BE1123:BH1123" si="7905">AT1123</f>
        <v>2.104760473</v>
      </c>
      <c r="BF1123" s="54">
        <f t="shared" si="7905"/>
        <v>0.2405926039</v>
      </c>
      <c r="BG1123" s="54">
        <f t="shared" si="7905"/>
        <v>0.5441014507</v>
      </c>
      <c r="BH1123" s="54">
        <f t="shared" si="7905"/>
        <v>0.09861185837</v>
      </c>
      <c r="BI1123" s="54">
        <f t="shared" si="46"/>
        <v>12.02381548</v>
      </c>
      <c r="BJ1123" s="54">
        <f t="shared" si="47"/>
        <v>-24.04763097</v>
      </c>
      <c r="BK1123" s="56">
        <f t="shared" ref="BK1123:BN1123" si="7906">AO1123</f>
        <v>3.035697356</v>
      </c>
      <c r="BL1123" s="56">
        <f t="shared" si="7906"/>
        <v>0</v>
      </c>
      <c r="BM1123" s="56">
        <f t="shared" si="7906"/>
        <v>1.974981619</v>
      </c>
      <c r="BN1123" s="56">
        <f t="shared" si="7906"/>
        <v>0.001254639387</v>
      </c>
      <c r="BO1123" s="56">
        <f t="shared" si="49"/>
        <v>0</v>
      </c>
      <c r="BP1123" s="56">
        <f t="shared" si="50"/>
        <v>2.104760473</v>
      </c>
      <c r="BQ1123" s="56">
        <f t="shared" ref="BQ1123:BS1123" si="7907">AU1123</f>
        <v>0.2405926039</v>
      </c>
      <c r="BR1123" s="56">
        <f t="shared" si="7907"/>
        <v>0.5441014507</v>
      </c>
      <c r="BS1123" s="56">
        <f t="shared" si="7907"/>
        <v>0.09861185837</v>
      </c>
      <c r="BT1123" s="56">
        <f t="shared" si="52"/>
        <v>8</v>
      </c>
      <c r="BU1123" s="50">
        <f t="shared" ref="BU1123:BX1123" si="7908">AZ1123</f>
        <v>6.071394711</v>
      </c>
      <c r="BV1123" s="50">
        <f t="shared" si="7908"/>
        <v>0</v>
      </c>
      <c r="BW1123" s="50">
        <f t="shared" si="7908"/>
        <v>2.962472428</v>
      </c>
      <c r="BX1123" s="50">
        <f t="shared" si="7908"/>
        <v>0.001881959081</v>
      </c>
      <c r="BY1123" s="50">
        <f t="shared" si="54"/>
        <v>0</v>
      </c>
      <c r="BZ1123" s="50">
        <f t="shared" si="55"/>
        <v>2.104760473</v>
      </c>
      <c r="CA1123" s="50">
        <f t="shared" ref="CA1123:CC1123" si="7909">BF1123</f>
        <v>0.2405926039</v>
      </c>
      <c r="CB1123" s="50">
        <f t="shared" si="7909"/>
        <v>0.5441014507</v>
      </c>
      <c r="CC1123" s="50">
        <f t="shared" si="7909"/>
        <v>0.09861185837</v>
      </c>
      <c r="CD1123" s="50">
        <f t="shared" si="57"/>
        <v>12.02381548</v>
      </c>
      <c r="CE1123" s="57">
        <f t="shared" si="58"/>
        <v>38.26</v>
      </c>
      <c r="CF1123" s="57">
        <f t="shared" si="59"/>
        <v>0</v>
      </c>
      <c r="CG1123" s="57">
        <f t="shared" si="60"/>
        <v>21.12</v>
      </c>
      <c r="CH1123" s="57">
        <f t="shared" si="61"/>
        <v>0.02</v>
      </c>
      <c r="CI1123" s="58">
        <f t="shared" si="62"/>
        <v>0</v>
      </c>
      <c r="CJ1123" s="58">
        <f t="shared" si="63"/>
        <v>31.72</v>
      </c>
      <c r="CK1123" s="57">
        <f t="shared" si="64"/>
        <v>3.58</v>
      </c>
      <c r="CL1123" s="57">
        <f t="shared" si="65"/>
        <v>4.6</v>
      </c>
      <c r="CM1123" s="57">
        <f t="shared" si="66"/>
        <v>1.16</v>
      </c>
      <c r="CN1123" s="57">
        <f t="shared" si="67"/>
        <v>100.46</v>
      </c>
      <c r="CO1123" s="59">
        <f t="shared" si="68"/>
        <v>0.1820914867</v>
      </c>
      <c r="CP1123" s="59">
        <f t="shared" si="69"/>
        <v>0.7043887924</v>
      </c>
      <c r="CQ1123" s="59">
        <f t="shared" si="70"/>
        <v>0.08051782417</v>
      </c>
      <c r="CR1123" s="59">
        <f t="shared" si="71"/>
        <v>0.03300189675</v>
      </c>
      <c r="CS1123" s="60">
        <f t="shared" si="72"/>
        <v>18.20914867</v>
      </c>
      <c r="CT1123" s="60">
        <f t="shared" si="73"/>
        <v>3.300189675</v>
      </c>
      <c r="CU1123" s="60">
        <f t="shared" si="74"/>
        <v>78.49066165</v>
      </c>
      <c r="CV1123" s="61">
        <f t="shared" si="75"/>
        <v>0.1240476401</v>
      </c>
      <c r="CW1123" s="61">
        <f t="shared" si="76"/>
        <v>0.1576912275</v>
      </c>
      <c r="CX1123" s="62"/>
    </row>
    <row r="1124" ht="15.75" customHeight="1">
      <c r="A1124" s="17" t="s">
        <v>53</v>
      </c>
      <c r="B1124" s="17" t="s">
        <v>1069</v>
      </c>
      <c r="C1124" s="84" t="s">
        <v>1182</v>
      </c>
      <c r="D1124" s="83"/>
      <c r="E1124" s="83" t="s">
        <v>1183</v>
      </c>
      <c r="F1124" s="2">
        <v>21.0</v>
      </c>
      <c r="G1124" s="3" t="s">
        <v>1204</v>
      </c>
      <c r="H1124" s="85">
        <v>37.89</v>
      </c>
      <c r="I1124" s="86">
        <v>2.72</v>
      </c>
      <c r="J1124" s="86">
        <v>20.77</v>
      </c>
      <c r="K1124" s="86">
        <v>1.85</v>
      </c>
      <c r="L1124" s="86">
        <v>0.02</v>
      </c>
      <c r="M1124" s="86">
        <v>0.09</v>
      </c>
      <c r="N1124" s="86">
        <v>1.35</v>
      </c>
      <c r="O1124" s="86">
        <v>35.77</v>
      </c>
      <c r="P1124" s="86"/>
      <c r="Q1124" s="50">
        <f t="shared" si="8"/>
        <v>100.46</v>
      </c>
      <c r="R1124" s="51">
        <f t="shared" si="9"/>
        <v>12</v>
      </c>
      <c r="S1124" s="52">
        <f t="shared" si="10"/>
        <v>0.6306139873</v>
      </c>
      <c r="T1124" s="52">
        <f t="shared" si="11"/>
        <v>0.0002503166506</v>
      </c>
      <c r="U1124" s="52">
        <f t="shared" si="12"/>
        <v>0.4074094779</v>
      </c>
      <c r="V1124" s="52">
        <f t="shared" si="13"/>
        <v>0.001184286882</v>
      </c>
      <c r="W1124" s="52">
        <f t="shared" si="14"/>
        <v>0</v>
      </c>
      <c r="X1124" s="52">
        <f t="shared" si="15"/>
        <v>0.4978676733</v>
      </c>
      <c r="Y1124" s="52">
        <f t="shared" si="16"/>
        <v>0.01903086383</v>
      </c>
      <c r="Z1124" s="52">
        <f t="shared" si="17"/>
        <v>0.06748642828</v>
      </c>
      <c r="AA1124" s="52">
        <f t="shared" si="18"/>
        <v>0.03298894068</v>
      </c>
      <c r="AB1124" s="52">
        <f t="shared" si="19"/>
        <v>1.656831975</v>
      </c>
      <c r="AC1124" s="53">
        <f t="shared" si="20"/>
        <v>4.983986322</v>
      </c>
      <c r="AD1124" s="54">
        <f t="shared" si="21"/>
        <v>1.261227975</v>
      </c>
      <c r="AE1124" s="54">
        <f t="shared" si="22"/>
        <v>0.0005006333011</v>
      </c>
      <c r="AF1124" s="54">
        <f t="shared" si="23"/>
        <v>0.6111142169</v>
      </c>
      <c r="AG1124" s="54">
        <f t="shared" si="24"/>
        <v>0.001776430322</v>
      </c>
      <c r="AH1124" s="54">
        <f t="shared" si="25"/>
        <v>0</v>
      </c>
      <c r="AI1124" s="54">
        <f t="shared" si="26"/>
        <v>0.4978676733</v>
      </c>
      <c r="AJ1124" s="54">
        <f t="shared" si="27"/>
        <v>0.01903086383</v>
      </c>
      <c r="AK1124" s="54">
        <f t="shared" si="28"/>
        <v>0.06748642828</v>
      </c>
      <c r="AL1124" s="54">
        <f t="shared" si="29"/>
        <v>0.03298894068</v>
      </c>
      <c r="AM1124" s="54">
        <f t="shared" si="30"/>
        <v>2.491993161</v>
      </c>
      <c r="AN1124" s="54">
        <f t="shared" si="31"/>
        <v>-4.983986322</v>
      </c>
      <c r="AO1124" s="55">
        <f t="shared" si="32"/>
        <v>3.044914617</v>
      </c>
      <c r="AP1124" s="55">
        <f t="shared" si="33"/>
        <v>0.001208651954</v>
      </c>
      <c r="AQ1124" s="55">
        <f t="shared" si="34"/>
        <v>1.967173421</v>
      </c>
      <c r="AR1124" s="55">
        <f t="shared" si="35"/>
        <v>0.00571831978</v>
      </c>
      <c r="AS1124" s="55">
        <f t="shared" si="36"/>
        <v>0</v>
      </c>
      <c r="AT1124" s="55">
        <f t="shared" si="37"/>
        <v>2.403950097</v>
      </c>
      <c r="AU1124" s="55">
        <f t="shared" si="38"/>
        <v>0.0918903745</v>
      </c>
      <c r="AV1124" s="55">
        <f t="shared" si="39"/>
        <v>0.3258576817</v>
      </c>
      <c r="AW1124" s="55">
        <f t="shared" si="40"/>
        <v>0.1592868374</v>
      </c>
      <c r="AX1124" s="55">
        <f t="shared" si="41"/>
        <v>8</v>
      </c>
      <c r="AY1124" s="55">
        <f t="shared" si="42"/>
        <v>24.06513828</v>
      </c>
      <c r="AZ1124" s="54">
        <f t="shared" ref="AZ1124:BA1124" si="7910">AO1124*2</f>
        <v>6.089829235</v>
      </c>
      <c r="BA1124" s="54">
        <f t="shared" si="7910"/>
        <v>0.002417303909</v>
      </c>
      <c r="BB1124" s="54">
        <f t="shared" ref="BB1124:BD1124" si="7911">AQ1124*(3/2)</f>
        <v>2.950760131</v>
      </c>
      <c r="BC1124" s="54">
        <f t="shared" si="7911"/>
        <v>0.008577479669</v>
      </c>
      <c r="BD1124" s="54">
        <f t="shared" si="7911"/>
        <v>0</v>
      </c>
      <c r="BE1124" s="54">
        <f t="shared" ref="BE1124:BH1124" si="7912">AT1124</f>
        <v>2.403950097</v>
      </c>
      <c r="BF1124" s="54">
        <f t="shared" si="7912"/>
        <v>0.0918903745</v>
      </c>
      <c r="BG1124" s="54">
        <f t="shared" si="7912"/>
        <v>0.3258576817</v>
      </c>
      <c r="BH1124" s="54">
        <f t="shared" si="7912"/>
        <v>0.1592868374</v>
      </c>
      <c r="BI1124" s="54">
        <f t="shared" si="46"/>
        <v>12.03256914</v>
      </c>
      <c r="BJ1124" s="54">
        <f t="shared" si="47"/>
        <v>-24.06513828</v>
      </c>
      <c r="BK1124" s="56">
        <f t="shared" ref="BK1124:BN1124" si="7913">AO1124</f>
        <v>3.044914617</v>
      </c>
      <c r="BL1124" s="56">
        <f t="shared" si="7913"/>
        <v>0.001208651954</v>
      </c>
      <c r="BM1124" s="56">
        <f t="shared" si="7913"/>
        <v>1.967173421</v>
      </c>
      <c r="BN1124" s="56">
        <f t="shared" si="7913"/>
        <v>0.00571831978</v>
      </c>
      <c r="BO1124" s="56">
        <f t="shared" si="49"/>
        <v>0</v>
      </c>
      <c r="BP1124" s="56">
        <f t="shared" si="50"/>
        <v>2.403950097</v>
      </c>
      <c r="BQ1124" s="56">
        <f t="shared" ref="BQ1124:BS1124" si="7914">AU1124</f>
        <v>0.0918903745</v>
      </c>
      <c r="BR1124" s="56">
        <f t="shared" si="7914"/>
        <v>0.3258576817</v>
      </c>
      <c r="BS1124" s="56">
        <f t="shared" si="7914"/>
        <v>0.1592868374</v>
      </c>
      <c r="BT1124" s="56">
        <f t="shared" si="52"/>
        <v>8</v>
      </c>
      <c r="BU1124" s="50">
        <f t="shared" ref="BU1124:BX1124" si="7915">AZ1124</f>
        <v>6.089829235</v>
      </c>
      <c r="BV1124" s="50">
        <f t="shared" si="7915"/>
        <v>0.002417303909</v>
      </c>
      <c r="BW1124" s="50">
        <f t="shared" si="7915"/>
        <v>2.950760131</v>
      </c>
      <c r="BX1124" s="50">
        <f t="shared" si="7915"/>
        <v>0.008577479669</v>
      </c>
      <c r="BY1124" s="50">
        <f t="shared" si="54"/>
        <v>0</v>
      </c>
      <c r="BZ1124" s="50">
        <f t="shared" si="55"/>
        <v>2.403950097</v>
      </c>
      <c r="CA1124" s="50">
        <f t="shared" ref="CA1124:CC1124" si="7916">BF1124</f>
        <v>0.0918903745</v>
      </c>
      <c r="CB1124" s="50">
        <f t="shared" si="7916"/>
        <v>0.3258576817</v>
      </c>
      <c r="CC1124" s="50">
        <f t="shared" si="7916"/>
        <v>0.1592868374</v>
      </c>
      <c r="CD1124" s="50">
        <f t="shared" si="57"/>
        <v>12.03256914</v>
      </c>
      <c r="CE1124" s="57">
        <f t="shared" si="58"/>
        <v>37.89</v>
      </c>
      <c r="CF1124" s="57">
        <f t="shared" si="59"/>
        <v>0.02</v>
      </c>
      <c r="CG1124" s="57">
        <f t="shared" si="60"/>
        <v>20.77</v>
      </c>
      <c r="CH1124" s="57">
        <f t="shared" si="61"/>
        <v>0.09</v>
      </c>
      <c r="CI1124" s="58">
        <f t="shared" si="62"/>
        <v>0</v>
      </c>
      <c r="CJ1124" s="58">
        <f t="shared" si="63"/>
        <v>35.77</v>
      </c>
      <c r="CK1124" s="57">
        <f t="shared" si="64"/>
        <v>1.35</v>
      </c>
      <c r="CL1124" s="57">
        <f t="shared" si="65"/>
        <v>2.72</v>
      </c>
      <c r="CM1124" s="57">
        <f t="shared" si="66"/>
        <v>1.85</v>
      </c>
      <c r="CN1124" s="57">
        <f t="shared" si="67"/>
        <v>100.46</v>
      </c>
      <c r="CO1124" s="59">
        <f t="shared" si="68"/>
        <v>0.109312084</v>
      </c>
      <c r="CP1124" s="59">
        <f t="shared" si="69"/>
        <v>0.8064281117</v>
      </c>
      <c r="CQ1124" s="59">
        <f t="shared" si="70"/>
        <v>0.03082550727</v>
      </c>
      <c r="CR1124" s="59">
        <f t="shared" si="71"/>
        <v>0.05343429704</v>
      </c>
      <c r="CS1124" s="60">
        <f t="shared" si="72"/>
        <v>10.9312084</v>
      </c>
      <c r="CT1124" s="60">
        <f t="shared" si="73"/>
        <v>5.343429704</v>
      </c>
      <c r="CU1124" s="60">
        <f t="shared" si="74"/>
        <v>83.7253619</v>
      </c>
      <c r="CV1124" s="61">
        <f t="shared" si="75"/>
        <v>0.108090339</v>
      </c>
      <c r="CW1124" s="61">
        <f t="shared" si="76"/>
        <v>0.09466426475</v>
      </c>
      <c r="CX1124" s="62"/>
    </row>
    <row r="1125" ht="15.75" customHeight="1">
      <c r="A1125" s="17" t="s">
        <v>53</v>
      </c>
      <c r="B1125" s="17" t="s">
        <v>1069</v>
      </c>
      <c r="C1125" s="84" t="s">
        <v>1182</v>
      </c>
      <c r="D1125" s="83"/>
      <c r="E1125" s="83" t="s">
        <v>1183</v>
      </c>
      <c r="F1125" s="2">
        <v>22.0</v>
      </c>
      <c r="G1125" s="3" t="s">
        <v>1205</v>
      </c>
      <c r="H1125" s="85">
        <v>38.97</v>
      </c>
      <c r="I1125" s="86">
        <v>8.01</v>
      </c>
      <c r="J1125" s="86">
        <v>22.1</v>
      </c>
      <c r="K1125" s="86">
        <v>2.05</v>
      </c>
      <c r="L1125" s="86">
        <v>0.02</v>
      </c>
      <c r="M1125" s="86">
        <v>0.12</v>
      </c>
      <c r="N1125" s="86">
        <v>0.61</v>
      </c>
      <c r="O1125" s="86">
        <v>28.5</v>
      </c>
      <c r="P1125" s="86"/>
      <c r="Q1125" s="50">
        <f t="shared" si="8"/>
        <v>100.38</v>
      </c>
      <c r="R1125" s="51">
        <f t="shared" si="9"/>
        <v>12</v>
      </c>
      <c r="S1125" s="52">
        <f t="shared" si="10"/>
        <v>0.6485887328</v>
      </c>
      <c r="T1125" s="52">
        <f t="shared" si="11"/>
        <v>0.0002503166506</v>
      </c>
      <c r="U1125" s="52">
        <f t="shared" si="12"/>
        <v>0.4334978075</v>
      </c>
      <c r="V1125" s="52">
        <f t="shared" si="13"/>
        <v>0.001579049176</v>
      </c>
      <c r="W1125" s="52">
        <f t="shared" si="14"/>
        <v>0</v>
      </c>
      <c r="X1125" s="52">
        <f t="shared" si="15"/>
        <v>0.3966795831</v>
      </c>
      <c r="Y1125" s="52">
        <f t="shared" si="16"/>
        <v>0.008599131065</v>
      </c>
      <c r="Z1125" s="52">
        <f t="shared" si="17"/>
        <v>0.1987376068</v>
      </c>
      <c r="AA1125" s="52">
        <f t="shared" si="18"/>
        <v>0.03655531265</v>
      </c>
      <c r="AB1125" s="52">
        <f t="shared" si="19"/>
        <v>1.72448754</v>
      </c>
      <c r="AC1125" s="53">
        <f t="shared" si="20"/>
        <v>5.181730035</v>
      </c>
      <c r="AD1125" s="54">
        <f t="shared" si="21"/>
        <v>1.297177466</v>
      </c>
      <c r="AE1125" s="54">
        <f t="shared" si="22"/>
        <v>0.0005006333011</v>
      </c>
      <c r="AF1125" s="54">
        <f t="shared" si="23"/>
        <v>0.6502467113</v>
      </c>
      <c r="AG1125" s="54">
        <f t="shared" si="24"/>
        <v>0.002368573763</v>
      </c>
      <c r="AH1125" s="54">
        <f t="shared" si="25"/>
        <v>0</v>
      </c>
      <c r="AI1125" s="54">
        <f t="shared" si="26"/>
        <v>0.3966795831</v>
      </c>
      <c r="AJ1125" s="54">
        <f t="shared" si="27"/>
        <v>0.008599131065</v>
      </c>
      <c r="AK1125" s="54">
        <f t="shared" si="28"/>
        <v>0.1987376068</v>
      </c>
      <c r="AL1125" s="54">
        <f t="shared" si="29"/>
        <v>0.03655531265</v>
      </c>
      <c r="AM1125" s="54">
        <f t="shared" si="30"/>
        <v>2.590865018</v>
      </c>
      <c r="AN1125" s="54">
        <f t="shared" si="31"/>
        <v>-5.181730035</v>
      </c>
      <c r="AO1125" s="55">
        <f t="shared" si="32"/>
        <v>3.008841608</v>
      </c>
      <c r="AP1125" s="55">
        <f t="shared" si="33"/>
        <v>0.001161233792</v>
      </c>
      <c r="AQ1125" s="55">
        <f t="shared" si="34"/>
        <v>2.011022046</v>
      </c>
      <c r="AR1125" s="55">
        <f t="shared" si="35"/>
        <v>0.0073253028</v>
      </c>
      <c r="AS1125" s="55">
        <f t="shared" si="36"/>
        <v>0</v>
      </c>
      <c r="AT1125" s="55">
        <f t="shared" si="37"/>
        <v>1.840220119</v>
      </c>
      <c r="AU1125" s="55">
        <f t="shared" si="38"/>
        <v>0.03989187914</v>
      </c>
      <c r="AV1125" s="55">
        <f t="shared" si="39"/>
        <v>0.9219555478</v>
      </c>
      <c r="AW1125" s="55">
        <f t="shared" si="40"/>
        <v>0.169582264</v>
      </c>
      <c r="AX1125" s="55">
        <f t="shared" si="41"/>
        <v>8</v>
      </c>
      <c r="AY1125" s="55">
        <f t="shared" si="42"/>
        <v>24.03835303</v>
      </c>
      <c r="AZ1125" s="54">
        <f t="shared" ref="AZ1125:BA1125" si="7917">AO1125*2</f>
        <v>6.017683217</v>
      </c>
      <c r="BA1125" s="54">
        <f t="shared" si="7917"/>
        <v>0.002322467583</v>
      </c>
      <c r="BB1125" s="54">
        <f t="shared" ref="BB1125:BD1125" si="7918">AQ1125*(3/2)</f>
        <v>3.016533069</v>
      </c>
      <c r="BC1125" s="54">
        <f t="shared" si="7918"/>
        <v>0.0109879542</v>
      </c>
      <c r="BD1125" s="54">
        <f t="shared" si="7918"/>
        <v>0</v>
      </c>
      <c r="BE1125" s="54">
        <f t="shared" ref="BE1125:BH1125" si="7919">AT1125</f>
        <v>1.840220119</v>
      </c>
      <c r="BF1125" s="54">
        <f t="shared" si="7919"/>
        <v>0.03989187914</v>
      </c>
      <c r="BG1125" s="54">
        <f t="shared" si="7919"/>
        <v>0.9219555478</v>
      </c>
      <c r="BH1125" s="54">
        <f t="shared" si="7919"/>
        <v>0.169582264</v>
      </c>
      <c r="BI1125" s="54">
        <f t="shared" si="46"/>
        <v>12.01917652</v>
      </c>
      <c r="BJ1125" s="54">
        <f t="shared" si="47"/>
        <v>-24.03835303</v>
      </c>
      <c r="BK1125" s="56">
        <f t="shared" ref="BK1125:BN1125" si="7920">AO1125</f>
        <v>3.008841608</v>
      </c>
      <c r="BL1125" s="56">
        <f t="shared" si="7920"/>
        <v>0.001161233792</v>
      </c>
      <c r="BM1125" s="56">
        <f t="shared" si="7920"/>
        <v>2.011022046</v>
      </c>
      <c r="BN1125" s="56">
        <f t="shared" si="7920"/>
        <v>0.0073253028</v>
      </c>
      <c r="BO1125" s="56">
        <f t="shared" si="49"/>
        <v>0</v>
      </c>
      <c r="BP1125" s="56">
        <f t="shared" si="50"/>
        <v>1.840220119</v>
      </c>
      <c r="BQ1125" s="56">
        <f t="shared" ref="BQ1125:BS1125" si="7921">AU1125</f>
        <v>0.03989187914</v>
      </c>
      <c r="BR1125" s="56">
        <f t="shared" si="7921"/>
        <v>0.9219555478</v>
      </c>
      <c r="BS1125" s="56">
        <f t="shared" si="7921"/>
        <v>0.169582264</v>
      </c>
      <c r="BT1125" s="56">
        <f t="shared" si="52"/>
        <v>8</v>
      </c>
      <c r="BU1125" s="50">
        <f t="shared" ref="BU1125:BX1125" si="7922">AZ1125</f>
        <v>6.017683217</v>
      </c>
      <c r="BV1125" s="50">
        <f t="shared" si="7922"/>
        <v>0.002322467583</v>
      </c>
      <c r="BW1125" s="50">
        <f t="shared" si="7922"/>
        <v>3.016533069</v>
      </c>
      <c r="BX1125" s="50">
        <f t="shared" si="7922"/>
        <v>0.0109879542</v>
      </c>
      <c r="BY1125" s="50">
        <f t="shared" si="54"/>
        <v>0</v>
      </c>
      <c r="BZ1125" s="50">
        <f t="shared" si="55"/>
        <v>1.840220119</v>
      </c>
      <c r="CA1125" s="50">
        <f t="shared" ref="CA1125:CC1125" si="7923">BF1125</f>
        <v>0.03989187914</v>
      </c>
      <c r="CB1125" s="50">
        <f t="shared" si="7923"/>
        <v>0.9219555478</v>
      </c>
      <c r="CC1125" s="50">
        <f t="shared" si="7923"/>
        <v>0.169582264</v>
      </c>
      <c r="CD1125" s="50">
        <f t="shared" si="57"/>
        <v>12.01917652</v>
      </c>
      <c r="CE1125" s="57">
        <f t="shared" si="58"/>
        <v>38.97</v>
      </c>
      <c r="CF1125" s="57">
        <f t="shared" si="59"/>
        <v>0.02</v>
      </c>
      <c r="CG1125" s="57">
        <f t="shared" si="60"/>
        <v>22.1</v>
      </c>
      <c r="CH1125" s="57">
        <f t="shared" si="61"/>
        <v>0.12</v>
      </c>
      <c r="CI1125" s="58">
        <f t="shared" si="62"/>
        <v>0</v>
      </c>
      <c r="CJ1125" s="58">
        <f t="shared" si="63"/>
        <v>28.5</v>
      </c>
      <c r="CK1125" s="57">
        <f t="shared" si="64"/>
        <v>0.61</v>
      </c>
      <c r="CL1125" s="57">
        <f t="shared" si="65"/>
        <v>8.01</v>
      </c>
      <c r="CM1125" s="57">
        <f t="shared" si="66"/>
        <v>2.05</v>
      </c>
      <c r="CN1125" s="57">
        <f t="shared" si="67"/>
        <v>100.38</v>
      </c>
      <c r="CO1125" s="59">
        <f t="shared" si="68"/>
        <v>0.3102504019</v>
      </c>
      <c r="CP1125" s="59">
        <f t="shared" si="69"/>
        <v>0.6192587406</v>
      </c>
      <c r="CQ1125" s="59">
        <f t="shared" si="70"/>
        <v>0.01342415214</v>
      </c>
      <c r="CR1125" s="59">
        <f t="shared" si="71"/>
        <v>0.05706670531</v>
      </c>
      <c r="CS1125" s="60">
        <f t="shared" si="72"/>
        <v>31.02504019</v>
      </c>
      <c r="CT1125" s="60">
        <f t="shared" si="73"/>
        <v>5.706670531</v>
      </c>
      <c r="CU1125" s="60">
        <f t="shared" si="74"/>
        <v>63.26828927</v>
      </c>
      <c r="CV1125" s="61">
        <f t="shared" si="75"/>
        <v>0.2121919063</v>
      </c>
      <c r="CW1125" s="61">
        <f t="shared" si="76"/>
        <v>0.2686768481</v>
      </c>
      <c r="CX1125" s="62"/>
    </row>
    <row r="1126" ht="15.75" customHeight="1">
      <c r="A1126" s="17" t="s">
        <v>53</v>
      </c>
      <c r="B1126" s="17" t="s">
        <v>1069</v>
      </c>
      <c r="C1126" s="84" t="s">
        <v>1182</v>
      </c>
      <c r="D1126" s="83"/>
      <c r="E1126" s="83" t="s">
        <v>1183</v>
      </c>
      <c r="F1126" s="2">
        <v>23.0</v>
      </c>
      <c r="G1126" s="3" t="s">
        <v>1206</v>
      </c>
      <c r="H1126" s="85">
        <v>37.72</v>
      </c>
      <c r="I1126" s="86">
        <v>4.95</v>
      </c>
      <c r="J1126" s="86">
        <v>21.54</v>
      </c>
      <c r="K1126" s="86">
        <v>1.35</v>
      </c>
      <c r="L1126" s="86">
        <v>0.01</v>
      </c>
      <c r="M1126" s="86">
        <v>0.02</v>
      </c>
      <c r="N1126" s="86">
        <v>4.7</v>
      </c>
      <c r="O1126" s="86">
        <v>29.31</v>
      </c>
      <c r="P1126" s="86"/>
      <c r="Q1126" s="50">
        <f t="shared" si="8"/>
        <v>99.6</v>
      </c>
      <c r="R1126" s="51">
        <f t="shared" si="9"/>
        <v>12</v>
      </c>
      <c r="S1126" s="52">
        <f t="shared" si="10"/>
        <v>0.6277846293</v>
      </c>
      <c r="T1126" s="52">
        <f t="shared" si="11"/>
        <v>0.0001251583253</v>
      </c>
      <c r="U1126" s="52">
        <f t="shared" si="12"/>
        <v>0.4225132477</v>
      </c>
      <c r="V1126" s="52">
        <f t="shared" si="13"/>
        <v>0.0002631748626</v>
      </c>
      <c r="W1126" s="52">
        <f t="shared" si="14"/>
        <v>0</v>
      </c>
      <c r="X1126" s="52">
        <f t="shared" si="15"/>
        <v>0.4079536344</v>
      </c>
      <c r="Y1126" s="52">
        <f t="shared" si="16"/>
        <v>0.06625560001</v>
      </c>
      <c r="Z1126" s="52">
        <f t="shared" si="17"/>
        <v>0.122815375</v>
      </c>
      <c r="AA1126" s="52">
        <f t="shared" si="18"/>
        <v>0.02407301077</v>
      </c>
      <c r="AB1126" s="52">
        <f t="shared" si="19"/>
        <v>1.67178383</v>
      </c>
      <c r="AC1126" s="53">
        <f t="shared" si="20"/>
        <v>5.022163658</v>
      </c>
      <c r="AD1126" s="54">
        <f t="shared" si="21"/>
        <v>1.255569259</v>
      </c>
      <c r="AE1126" s="54">
        <f t="shared" si="22"/>
        <v>0.0002503166506</v>
      </c>
      <c r="AF1126" s="54">
        <f t="shared" si="23"/>
        <v>0.6337698715</v>
      </c>
      <c r="AG1126" s="54">
        <f t="shared" si="24"/>
        <v>0.0003947622939</v>
      </c>
      <c r="AH1126" s="54">
        <f t="shared" si="25"/>
        <v>0</v>
      </c>
      <c r="AI1126" s="54">
        <f t="shared" si="26"/>
        <v>0.4079536344</v>
      </c>
      <c r="AJ1126" s="54">
        <f t="shared" si="27"/>
        <v>0.06625560001</v>
      </c>
      <c r="AK1126" s="54">
        <f t="shared" si="28"/>
        <v>0.122815375</v>
      </c>
      <c r="AL1126" s="54">
        <f t="shared" si="29"/>
        <v>0.02407301077</v>
      </c>
      <c r="AM1126" s="54">
        <f t="shared" si="30"/>
        <v>2.511081829</v>
      </c>
      <c r="AN1126" s="54">
        <f t="shared" si="31"/>
        <v>-5.022163658</v>
      </c>
      <c r="AO1126" s="55">
        <f t="shared" si="32"/>
        <v>3.004142607</v>
      </c>
      <c r="AP1126" s="55">
        <f t="shared" si="33"/>
        <v>0.000598921095</v>
      </c>
      <c r="AQ1126" s="55">
        <f t="shared" si="34"/>
        <v>2.021855888</v>
      </c>
      <c r="AR1126" s="55">
        <f t="shared" si="35"/>
        <v>0.001259372691</v>
      </c>
      <c r="AS1126" s="55">
        <f t="shared" si="36"/>
        <v>0</v>
      </c>
      <c r="AT1126" s="55">
        <f t="shared" si="37"/>
        <v>1.952183659</v>
      </c>
      <c r="AU1126" s="55">
        <f t="shared" si="38"/>
        <v>0.3170534315</v>
      </c>
      <c r="AV1126" s="55">
        <f t="shared" si="39"/>
        <v>0.587709357</v>
      </c>
      <c r="AW1126" s="55">
        <f t="shared" si="40"/>
        <v>0.1151967633</v>
      </c>
      <c r="AX1126" s="55">
        <f t="shared" si="41"/>
        <v>8</v>
      </c>
      <c r="AY1126" s="55">
        <f t="shared" si="42"/>
        <v>24.03259832</v>
      </c>
      <c r="AZ1126" s="54">
        <f t="shared" ref="AZ1126:BA1126" si="7924">AO1126*2</f>
        <v>6.008285214</v>
      </c>
      <c r="BA1126" s="54">
        <f t="shared" si="7924"/>
        <v>0.00119784219</v>
      </c>
      <c r="BB1126" s="54">
        <f t="shared" ref="BB1126:BD1126" si="7925">AQ1126*(3/2)</f>
        <v>3.032783833</v>
      </c>
      <c r="BC1126" s="54">
        <f t="shared" si="7925"/>
        <v>0.001889059036</v>
      </c>
      <c r="BD1126" s="54">
        <f t="shared" si="7925"/>
        <v>0</v>
      </c>
      <c r="BE1126" s="54">
        <f t="shared" ref="BE1126:BH1126" si="7926">AT1126</f>
        <v>1.952183659</v>
      </c>
      <c r="BF1126" s="54">
        <f t="shared" si="7926"/>
        <v>0.3170534315</v>
      </c>
      <c r="BG1126" s="54">
        <f t="shared" si="7926"/>
        <v>0.587709357</v>
      </c>
      <c r="BH1126" s="54">
        <f t="shared" si="7926"/>
        <v>0.1151967633</v>
      </c>
      <c r="BI1126" s="54">
        <f t="shared" si="46"/>
        <v>12.01629916</v>
      </c>
      <c r="BJ1126" s="54">
        <f t="shared" si="47"/>
        <v>-24.03259832</v>
      </c>
      <c r="BK1126" s="56">
        <f t="shared" ref="BK1126:BN1126" si="7927">AO1126</f>
        <v>3.004142607</v>
      </c>
      <c r="BL1126" s="56">
        <f t="shared" si="7927"/>
        <v>0.000598921095</v>
      </c>
      <c r="BM1126" s="56">
        <f t="shared" si="7927"/>
        <v>2.021855888</v>
      </c>
      <c r="BN1126" s="56">
        <f t="shared" si="7927"/>
        <v>0.001259372691</v>
      </c>
      <c r="BO1126" s="56">
        <f t="shared" si="49"/>
        <v>0</v>
      </c>
      <c r="BP1126" s="56">
        <f t="shared" si="50"/>
        <v>1.952183659</v>
      </c>
      <c r="BQ1126" s="56">
        <f t="shared" ref="BQ1126:BS1126" si="7928">AU1126</f>
        <v>0.3170534315</v>
      </c>
      <c r="BR1126" s="56">
        <f t="shared" si="7928"/>
        <v>0.587709357</v>
      </c>
      <c r="BS1126" s="56">
        <f t="shared" si="7928"/>
        <v>0.1151967633</v>
      </c>
      <c r="BT1126" s="56">
        <f t="shared" si="52"/>
        <v>8</v>
      </c>
      <c r="BU1126" s="50">
        <f t="shared" ref="BU1126:BX1126" si="7929">AZ1126</f>
        <v>6.008285214</v>
      </c>
      <c r="BV1126" s="50">
        <f t="shared" si="7929"/>
        <v>0.00119784219</v>
      </c>
      <c r="BW1126" s="50">
        <f t="shared" si="7929"/>
        <v>3.032783833</v>
      </c>
      <c r="BX1126" s="50">
        <f t="shared" si="7929"/>
        <v>0.001889059036</v>
      </c>
      <c r="BY1126" s="50">
        <f t="shared" si="54"/>
        <v>0</v>
      </c>
      <c r="BZ1126" s="50">
        <f t="shared" si="55"/>
        <v>1.952183659</v>
      </c>
      <c r="CA1126" s="50">
        <f t="shared" ref="CA1126:CC1126" si="7930">BF1126</f>
        <v>0.3170534315</v>
      </c>
      <c r="CB1126" s="50">
        <f t="shared" si="7930"/>
        <v>0.587709357</v>
      </c>
      <c r="CC1126" s="50">
        <f t="shared" si="7930"/>
        <v>0.1151967633</v>
      </c>
      <c r="CD1126" s="50">
        <f t="shared" si="57"/>
        <v>12.01629916</v>
      </c>
      <c r="CE1126" s="57">
        <f t="shared" si="58"/>
        <v>37.72</v>
      </c>
      <c r="CF1126" s="57">
        <f t="shared" si="59"/>
        <v>0.01</v>
      </c>
      <c r="CG1126" s="57">
        <f t="shared" si="60"/>
        <v>21.54</v>
      </c>
      <c r="CH1126" s="57">
        <f t="shared" si="61"/>
        <v>0.02</v>
      </c>
      <c r="CI1126" s="58">
        <f t="shared" si="62"/>
        <v>0</v>
      </c>
      <c r="CJ1126" s="58">
        <f t="shared" si="63"/>
        <v>29.31</v>
      </c>
      <c r="CK1126" s="57">
        <f t="shared" si="64"/>
        <v>4.7</v>
      </c>
      <c r="CL1126" s="57">
        <f t="shared" si="65"/>
        <v>4.95</v>
      </c>
      <c r="CM1126" s="57">
        <f t="shared" si="66"/>
        <v>1.35</v>
      </c>
      <c r="CN1126" s="57">
        <f t="shared" si="67"/>
        <v>99.6</v>
      </c>
      <c r="CO1126" s="59">
        <f t="shared" si="68"/>
        <v>0.1977392458</v>
      </c>
      <c r="CP1126" s="59">
        <f t="shared" si="69"/>
        <v>0.656826916</v>
      </c>
      <c r="CQ1126" s="59">
        <f t="shared" si="70"/>
        <v>0.1066750183</v>
      </c>
      <c r="CR1126" s="59">
        <f t="shared" si="71"/>
        <v>0.03875881984</v>
      </c>
      <c r="CS1126" s="60">
        <f t="shared" si="72"/>
        <v>19.77392458</v>
      </c>
      <c r="CT1126" s="60">
        <f t="shared" si="73"/>
        <v>3.875881984</v>
      </c>
      <c r="CU1126" s="60">
        <f t="shared" si="74"/>
        <v>76.35019343</v>
      </c>
      <c r="CV1126" s="61">
        <f t="shared" si="75"/>
        <v>0.1376284428</v>
      </c>
      <c r="CW1126" s="61">
        <f t="shared" si="76"/>
        <v>0.1712421869</v>
      </c>
      <c r="CX1126" s="62"/>
    </row>
    <row r="1127" ht="15.75" customHeight="1">
      <c r="A1127" s="17" t="s">
        <v>53</v>
      </c>
      <c r="B1127" s="17" t="s">
        <v>1069</v>
      </c>
      <c r="C1127" s="84" t="s">
        <v>1182</v>
      </c>
      <c r="D1127" s="83"/>
      <c r="E1127" s="83" t="s">
        <v>1183</v>
      </c>
      <c r="F1127" s="2">
        <v>24.0</v>
      </c>
      <c r="G1127" s="3" t="s">
        <v>1207</v>
      </c>
      <c r="H1127" s="85">
        <v>37.64</v>
      </c>
      <c r="I1127" s="86">
        <v>3.63</v>
      </c>
      <c r="J1127" s="86">
        <v>21.55</v>
      </c>
      <c r="K1127" s="86">
        <v>1.38</v>
      </c>
      <c r="L1127" s="86">
        <v>0.01</v>
      </c>
      <c r="M1127" s="86">
        <v>0.0</v>
      </c>
      <c r="N1127" s="86">
        <v>4.64</v>
      </c>
      <c r="O1127" s="86">
        <v>31.21</v>
      </c>
      <c r="P1127" s="86"/>
      <c r="Q1127" s="50">
        <f t="shared" si="8"/>
        <v>100.06</v>
      </c>
      <c r="R1127" s="51">
        <f t="shared" si="9"/>
        <v>12</v>
      </c>
      <c r="S1127" s="52">
        <f t="shared" si="10"/>
        <v>0.6264531666</v>
      </c>
      <c r="T1127" s="52">
        <f t="shared" si="11"/>
        <v>0.0001251583253</v>
      </c>
      <c r="U1127" s="52">
        <f t="shared" si="12"/>
        <v>0.4227094005</v>
      </c>
      <c r="V1127" s="52">
        <f t="shared" si="13"/>
        <v>0</v>
      </c>
      <c r="W1127" s="52">
        <f t="shared" si="14"/>
        <v>0</v>
      </c>
      <c r="X1127" s="52">
        <f t="shared" si="15"/>
        <v>0.43439894</v>
      </c>
      <c r="Y1127" s="52">
        <f t="shared" si="16"/>
        <v>0.06540978384</v>
      </c>
      <c r="Z1127" s="52">
        <f t="shared" si="17"/>
        <v>0.09006460833</v>
      </c>
      <c r="AA1127" s="52">
        <f t="shared" si="18"/>
        <v>0.02460796656</v>
      </c>
      <c r="AB1127" s="52">
        <f t="shared" si="19"/>
        <v>1.663769024</v>
      </c>
      <c r="AC1127" s="53">
        <f t="shared" si="20"/>
        <v>5.003404099</v>
      </c>
      <c r="AD1127" s="54">
        <f t="shared" si="21"/>
        <v>1.252906333</v>
      </c>
      <c r="AE1127" s="54">
        <f t="shared" si="22"/>
        <v>0.0002503166506</v>
      </c>
      <c r="AF1127" s="54">
        <f t="shared" si="23"/>
        <v>0.6340641008</v>
      </c>
      <c r="AG1127" s="54">
        <f t="shared" si="24"/>
        <v>0</v>
      </c>
      <c r="AH1127" s="54">
        <f t="shared" si="25"/>
        <v>0</v>
      </c>
      <c r="AI1127" s="54">
        <f t="shared" si="26"/>
        <v>0.43439894</v>
      </c>
      <c r="AJ1127" s="54">
        <f t="shared" si="27"/>
        <v>0.06540978384</v>
      </c>
      <c r="AK1127" s="54">
        <f t="shared" si="28"/>
        <v>0.09006460833</v>
      </c>
      <c r="AL1127" s="54">
        <f t="shared" si="29"/>
        <v>0.02460796656</v>
      </c>
      <c r="AM1127" s="54">
        <f t="shared" si="30"/>
        <v>2.501702049</v>
      </c>
      <c r="AN1127" s="54">
        <f t="shared" si="31"/>
        <v>-5.003404099</v>
      </c>
      <c r="AO1127" s="55">
        <f t="shared" si="32"/>
        <v>3.012212188</v>
      </c>
      <c r="AP1127" s="55">
        <f t="shared" si="33"/>
        <v>0.000601806253</v>
      </c>
      <c r="AQ1127" s="55">
        <f t="shared" si="34"/>
        <v>2.032538865</v>
      </c>
      <c r="AR1127" s="55">
        <f t="shared" si="35"/>
        <v>0</v>
      </c>
      <c r="AS1127" s="55">
        <f t="shared" si="36"/>
        <v>0</v>
      </c>
      <c r="AT1127" s="55">
        <f t="shared" si="37"/>
        <v>2.088746376</v>
      </c>
      <c r="AU1127" s="55">
        <f t="shared" si="38"/>
        <v>0.3145137715</v>
      </c>
      <c r="AV1127" s="55">
        <f t="shared" si="39"/>
        <v>0.4330630371</v>
      </c>
      <c r="AW1127" s="55">
        <f t="shared" si="40"/>
        <v>0.1183239558</v>
      </c>
      <c r="AX1127" s="55">
        <f t="shared" si="41"/>
        <v>8</v>
      </c>
      <c r="AY1127" s="55">
        <f t="shared" si="42"/>
        <v>24.05816685</v>
      </c>
      <c r="AZ1127" s="54">
        <f t="shared" ref="AZ1127:BA1127" si="7931">AO1127*2</f>
        <v>6.024424377</v>
      </c>
      <c r="BA1127" s="54">
        <f t="shared" si="7931"/>
        <v>0.001203612506</v>
      </c>
      <c r="BB1127" s="54">
        <f t="shared" ref="BB1127:BD1127" si="7932">AQ1127*(3/2)</f>
        <v>3.048808298</v>
      </c>
      <c r="BC1127" s="54">
        <f t="shared" si="7932"/>
        <v>0</v>
      </c>
      <c r="BD1127" s="54">
        <f t="shared" si="7932"/>
        <v>0</v>
      </c>
      <c r="BE1127" s="54">
        <f t="shared" ref="BE1127:BH1127" si="7933">AT1127</f>
        <v>2.088746376</v>
      </c>
      <c r="BF1127" s="54">
        <f t="shared" si="7933"/>
        <v>0.3145137715</v>
      </c>
      <c r="BG1127" s="54">
        <f t="shared" si="7933"/>
        <v>0.4330630371</v>
      </c>
      <c r="BH1127" s="54">
        <f t="shared" si="7933"/>
        <v>0.1183239558</v>
      </c>
      <c r="BI1127" s="54">
        <f t="shared" si="46"/>
        <v>12.02908343</v>
      </c>
      <c r="BJ1127" s="54">
        <f t="shared" si="47"/>
        <v>-24.05816685</v>
      </c>
      <c r="BK1127" s="56">
        <f t="shared" ref="BK1127:BN1127" si="7934">AO1127</f>
        <v>3.012212188</v>
      </c>
      <c r="BL1127" s="56">
        <f t="shared" si="7934"/>
        <v>0.000601806253</v>
      </c>
      <c r="BM1127" s="56">
        <f t="shared" si="7934"/>
        <v>2.032538865</v>
      </c>
      <c r="BN1127" s="56">
        <f t="shared" si="7934"/>
        <v>0</v>
      </c>
      <c r="BO1127" s="56">
        <f t="shared" si="49"/>
        <v>0</v>
      </c>
      <c r="BP1127" s="56">
        <f t="shared" si="50"/>
        <v>2.088746376</v>
      </c>
      <c r="BQ1127" s="56">
        <f t="shared" ref="BQ1127:BS1127" si="7935">AU1127</f>
        <v>0.3145137715</v>
      </c>
      <c r="BR1127" s="56">
        <f t="shared" si="7935"/>
        <v>0.4330630371</v>
      </c>
      <c r="BS1127" s="56">
        <f t="shared" si="7935"/>
        <v>0.1183239558</v>
      </c>
      <c r="BT1127" s="56">
        <f t="shared" si="52"/>
        <v>8</v>
      </c>
      <c r="BU1127" s="50">
        <f t="shared" ref="BU1127:BX1127" si="7936">AZ1127</f>
        <v>6.024424377</v>
      </c>
      <c r="BV1127" s="50">
        <f t="shared" si="7936"/>
        <v>0.001203612506</v>
      </c>
      <c r="BW1127" s="50">
        <f t="shared" si="7936"/>
        <v>3.048808298</v>
      </c>
      <c r="BX1127" s="50">
        <f t="shared" si="7936"/>
        <v>0</v>
      </c>
      <c r="BY1127" s="50">
        <f t="shared" si="54"/>
        <v>0</v>
      </c>
      <c r="BZ1127" s="50">
        <f t="shared" si="55"/>
        <v>2.088746376</v>
      </c>
      <c r="CA1127" s="50">
        <f t="shared" ref="CA1127:CC1127" si="7937">BF1127</f>
        <v>0.3145137715</v>
      </c>
      <c r="CB1127" s="50">
        <f t="shared" si="7937"/>
        <v>0.4330630371</v>
      </c>
      <c r="CC1127" s="50">
        <f t="shared" si="7937"/>
        <v>0.1183239558</v>
      </c>
      <c r="CD1127" s="50">
        <f t="shared" si="57"/>
        <v>12.02908343</v>
      </c>
      <c r="CE1127" s="57">
        <f t="shared" si="58"/>
        <v>37.64</v>
      </c>
      <c r="CF1127" s="57">
        <f t="shared" si="59"/>
        <v>0.01</v>
      </c>
      <c r="CG1127" s="57">
        <f t="shared" si="60"/>
        <v>21.55</v>
      </c>
      <c r="CH1127" s="57">
        <f t="shared" si="61"/>
        <v>0</v>
      </c>
      <c r="CI1127" s="58">
        <f t="shared" si="62"/>
        <v>0</v>
      </c>
      <c r="CJ1127" s="58">
        <f t="shared" si="63"/>
        <v>31.21</v>
      </c>
      <c r="CK1127" s="57">
        <f t="shared" si="64"/>
        <v>4.64</v>
      </c>
      <c r="CL1127" s="57">
        <f t="shared" si="65"/>
        <v>3.63</v>
      </c>
      <c r="CM1127" s="57">
        <f t="shared" si="66"/>
        <v>1.38</v>
      </c>
      <c r="CN1127" s="57">
        <f t="shared" si="67"/>
        <v>100.06</v>
      </c>
      <c r="CO1127" s="59">
        <f t="shared" si="68"/>
        <v>0.1465701373</v>
      </c>
      <c r="CP1127" s="59">
        <f t="shared" si="69"/>
        <v>0.7069359814</v>
      </c>
      <c r="CQ1127" s="59">
        <f t="shared" si="70"/>
        <v>0.1064471514</v>
      </c>
      <c r="CR1127" s="59">
        <f t="shared" si="71"/>
        <v>0.04004672984</v>
      </c>
      <c r="CS1127" s="60">
        <f t="shared" si="72"/>
        <v>14.65701373</v>
      </c>
      <c r="CT1127" s="60">
        <f t="shared" si="73"/>
        <v>4.004672984</v>
      </c>
      <c r="CU1127" s="60">
        <f t="shared" si="74"/>
        <v>81.33831328</v>
      </c>
      <c r="CV1127" s="61">
        <f t="shared" si="75"/>
        <v>0.1133317985</v>
      </c>
      <c r="CW1127" s="61">
        <f t="shared" si="76"/>
        <v>0.1269297389</v>
      </c>
      <c r="CX1127" s="62"/>
    </row>
    <row r="1128" ht="15.75" customHeight="1">
      <c r="A1128" s="17" t="s">
        <v>53</v>
      </c>
      <c r="B1128" s="17" t="s">
        <v>1069</v>
      </c>
      <c r="C1128" s="84" t="s">
        <v>1182</v>
      </c>
      <c r="D1128" s="83"/>
      <c r="E1128" s="83" t="s">
        <v>1183</v>
      </c>
      <c r="F1128" s="2">
        <v>25.0</v>
      </c>
      <c r="G1128" s="3" t="s">
        <v>1208</v>
      </c>
      <c r="H1128" s="85">
        <v>36.75</v>
      </c>
      <c r="I1128" s="86">
        <v>1.21</v>
      </c>
      <c r="J1128" s="86">
        <v>20.67</v>
      </c>
      <c r="K1128" s="86">
        <v>1.9</v>
      </c>
      <c r="L1128" s="86">
        <v>0.06</v>
      </c>
      <c r="M1128" s="86">
        <v>0.0</v>
      </c>
      <c r="N1128" s="86">
        <v>12.99</v>
      </c>
      <c r="O1128" s="86">
        <v>25.92</v>
      </c>
      <c r="P1128" s="86"/>
      <c r="Q1128" s="50">
        <f t="shared" si="8"/>
        <v>99.5</v>
      </c>
      <c r="R1128" s="51">
        <f t="shared" si="9"/>
        <v>12</v>
      </c>
      <c r="S1128" s="52">
        <f t="shared" si="10"/>
        <v>0.6116406449</v>
      </c>
      <c r="T1128" s="52">
        <f t="shared" si="11"/>
        <v>0.0007509499517</v>
      </c>
      <c r="U1128" s="52">
        <f t="shared" si="12"/>
        <v>0.4054479494</v>
      </c>
      <c r="V1128" s="52">
        <f t="shared" si="13"/>
        <v>0</v>
      </c>
      <c r="W1128" s="52">
        <f t="shared" si="14"/>
        <v>0</v>
      </c>
      <c r="X1128" s="52">
        <f t="shared" si="15"/>
        <v>0.3607696419</v>
      </c>
      <c r="Y1128" s="52">
        <f t="shared" si="16"/>
        <v>0.1831192009</v>
      </c>
      <c r="Z1128" s="52">
        <f t="shared" si="17"/>
        <v>0.03002153611</v>
      </c>
      <c r="AA1128" s="52">
        <f t="shared" si="18"/>
        <v>0.03388053367</v>
      </c>
      <c r="AB1128" s="52">
        <f t="shared" si="19"/>
        <v>1.625630457</v>
      </c>
      <c r="AC1128" s="53">
        <f t="shared" si="20"/>
        <v>4.881492053</v>
      </c>
      <c r="AD1128" s="54">
        <f t="shared" si="21"/>
        <v>1.22328129</v>
      </c>
      <c r="AE1128" s="54">
        <f t="shared" si="22"/>
        <v>0.001501899903</v>
      </c>
      <c r="AF1128" s="54">
        <f t="shared" si="23"/>
        <v>0.6081719241</v>
      </c>
      <c r="AG1128" s="54">
        <f t="shared" si="24"/>
        <v>0</v>
      </c>
      <c r="AH1128" s="54">
        <f t="shared" si="25"/>
        <v>0</v>
      </c>
      <c r="AI1128" s="54">
        <f t="shared" si="26"/>
        <v>0.3607696419</v>
      </c>
      <c r="AJ1128" s="54">
        <f t="shared" si="27"/>
        <v>0.1831192009</v>
      </c>
      <c r="AK1128" s="54">
        <f t="shared" si="28"/>
        <v>0.03002153611</v>
      </c>
      <c r="AL1128" s="54">
        <f t="shared" si="29"/>
        <v>0.03388053367</v>
      </c>
      <c r="AM1128" s="54">
        <f t="shared" si="30"/>
        <v>2.440746026</v>
      </c>
      <c r="AN1128" s="54">
        <f t="shared" si="31"/>
        <v>-4.881492053</v>
      </c>
      <c r="AO1128" s="55">
        <f t="shared" si="32"/>
        <v>3.00998615</v>
      </c>
      <c r="AP1128" s="55">
        <f t="shared" si="33"/>
        <v>0.003695550602</v>
      </c>
      <c r="AQ1128" s="55">
        <f t="shared" si="34"/>
        <v>1.995277329</v>
      </c>
      <c r="AR1128" s="55">
        <f t="shared" si="35"/>
        <v>0</v>
      </c>
      <c r="AS1128" s="55">
        <f t="shared" si="36"/>
        <v>0</v>
      </c>
      <c r="AT1128" s="55">
        <f t="shared" si="37"/>
        <v>1.775407888</v>
      </c>
      <c r="AU1128" s="55">
        <f t="shared" si="38"/>
        <v>0.9011602858</v>
      </c>
      <c r="AV1128" s="55">
        <f t="shared" si="39"/>
        <v>0.147741012</v>
      </c>
      <c r="AW1128" s="55">
        <f t="shared" si="40"/>
        <v>0.166731786</v>
      </c>
      <c r="AX1128" s="55">
        <f t="shared" si="41"/>
        <v>8</v>
      </c>
      <c r="AY1128" s="55">
        <f t="shared" si="42"/>
        <v>24.02264073</v>
      </c>
      <c r="AZ1128" s="54">
        <f t="shared" ref="AZ1128:BA1128" si="7938">AO1128*2</f>
        <v>6.019972299</v>
      </c>
      <c r="BA1128" s="54">
        <f t="shared" si="7938"/>
        <v>0.007391101204</v>
      </c>
      <c r="BB1128" s="54">
        <f t="shared" ref="BB1128:BD1128" si="7939">AQ1128*(3/2)</f>
        <v>2.992915993</v>
      </c>
      <c r="BC1128" s="54">
        <f t="shared" si="7939"/>
        <v>0</v>
      </c>
      <c r="BD1128" s="54">
        <f t="shared" si="7939"/>
        <v>0</v>
      </c>
      <c r="BE1128" s="54">
        <f t="shared" ref="BE1128:BH1128" si="7940">AT1128</f>
        <v>1.775407888</v>
      </c>
      <c r="BF1128" s="54">
        <f t="shared" si="7940"/>
        <v>0.9011602858</v>
      </c>
      <c r="BG1128" s="54">
        <f t="shared" si="7940"/>
        <v>0.147741012</v>
      </c>
      <c r="BH1128" s="54">
        <f t="shared" si="7940"/>
        <v>0.166731786</v>
      </c>
      <c r="BI1128" s="54">
        <f t="shared" si="46"/>
        <v>12.01132036</v>
      </c>
      <c r="BJ1128" s="54">
        <f t="shared" si="47"/>
        <v>-24.02264073</v>
      </c>
      <c r="BK1128" s="56">
        <f t="shared" ref="BK1128:BN1128" si="7941">AO1128</f>
        <v>3.00998615</v>
      </c>
      <c r="BL1128" s="56">
        <f t="shared" si="7941"/>
        <v>0.003695550602</v>
      </c>
      <c r="BM1128" s="56">
        <f t="shared" si="7941"/>
        <v>1.995277329</v>
      </c>
      <c r="BN1128" s="56">
        <f t="shared" si="7941"/>
        <v>0</v>
      </c>
      <c r="BO1128" s="56">
        <f t="shared" si="49"/>
        <v>0</v>
      </c>
      <c r="BP1128" s="56">
        <f t="shared" si="50"/>
        <v>1.775407888</v>
      </c>
      <c r="BQ1128" s="56">
        <f t="shared" ref="BQ1128:BS1128" si="7942">AU1128</f>
        <v>0.9011602858</v>
      </c>
      <c r="BR1128" s="56">
        <f t="shared" si="7942"/>
        <v>0.147741012</v>
      </c>
      <c r="BS1128" s="56">
        <f t="shared" si="7942"/>
        <v>0.166731786</v>
      </c>
      <c r="BT1128" s="56">
        <f t="shared" si="52"/>
        <v>8</v>
      </c>
      <c r="BU1128" s="50">
        <f t="shared" ref="BU1128:BX1128" si="7943">AZ1128</f>
        <v>6.019972299</v>
      </c>
      <c r="BV1128" s="50">
        <f t="shared" si="7943"/>
        <v>0.007391101204</v>
      </c>
      <c r="BW1128" s="50">
        <f t="shared" si="7943"/>
        <v>2.992915993</v>
      </c>
      <c r="BX1128" s="50">
        <f t="shared" si="7943"/>
        <v>0</v>
      </c>
      <c r="BY1128" s="50">
        <f t="shared" si="54"/>
        <v>0</v>
      </c>
      <c r="BZ1128" s="50">
        <f t="shared" si="55"/>
        <v>1.775407888</v>
      </c>
      <c r="CA1128" s="50">
        <f t="shared" ref="CA1128:CC1128" si="7944">BF1128</f>
        <v>0.9011602858</v>
      </c>
      <c r="CB1128" s="50">
        <f t="shared" si="7944"/>
        <v>0.147741012</v>
      </c>
      <c r="CC1128" s="50">
        <f t="shared" si="7944"/>
        <v>0.166731786</v>
      </c>
      <c r="CD1128" s="50">
        <f t="shared" si="57"/>
        <v>12.01132036</v>
      </c>
      <c r="CE1128" s="57">
        <f t="shared" si="58"/>
        <v>36.75</v>
      </c>
      <c r="CF1128" s="57">
        <f t="shared" si="59"/>
        <v>0.06</v>
      </c>
      <c r="CG1128" s="57">
        <f t="shared" si="60"/>
        <v>20.67</v>
      </c>
      <c r="CH1128" s="57">
        <f t="shared" si="61"/>
        <v>0</v>
      </c>
      <c r="CI1128" s="58">
        <f t="shared" si="62"/>
        <v>0</v>
      </c>
      <c r="CJ1128" s="58">
        <f t="shared" si="63"/>
        <v>25.92</v>
      </c>
      <c r="CK1128" s="57">
        <f t="shared" si="64"/>
        <v>12.99</v>
      </c>
      <c r="CL1128" s="57">
        <f t="shared" si="65"/>
        <v>1.21</v>
      </c>
      <c r="CM1128" s="57">
        <f t="shared" si="66"/>
        <v>1.9</v>
      </c>
      <c r="CN1128" s="57">
        <f t="shared" si="67"/>
        <v>99.5</v>
      </c>
      <c r="CO1128" s="59">
        <f t="shared" si="68"/>
        <v>0.04939451296</v>
      </c>
      <c r="CP1128" s="59">
        <f t="shared" si="69"/>
        <v>0.5935752484</v>
      </c>
      <c r="CQ1128" s="59">
        <f t="shared" si="70"/>
        <v>0.3012865067</v>
      </c>
      <c r="CR1128" s="59">
        <f t="shared" si="71"/>
        <v>0.05574373189</v>
      </c>
      <c r="CS1128" s="60">
        <f t="shared" si="72"/>
        <v>4.939451296</v>
      </c>
      <c r="CT1128" s="60">
        <f t="shared" si="73"/>
        <v>5.574373189</v>
      </c>
      <c r="CU1128" s="60">
        <f t="shared" si="74"/>
        <v>89.48617551</v>
      </c>
      <c r="CV1128" s="61">
        <f t="shared" si="75"/>
        <v>0.08044098837</v>
      </c>
      <c r="CW1128" s="61">
        <f t="shared" si="76"/>
        <v>0.04277564823</v>
      </c>
      <c r="CX1128" s="62"/>
    </row>
    <row r="1129" ht="15.75" customHeight="1">
      <c r="A1129" s="17" t="s">
        <v>53</v>
      </c>
      <c r="B1129" s="17" t="s">
        <v>1069</v>
      </c>
      <c r="C1129" s="84" t="s">
        <v>1182</v>
      </c>
      <c r="D1129" s="83"/>
      <c r="E1129" s="83" t="s">
        <v>1183</v>
      </c>
      <c r="F1129" s="2">
        <v>26.0</v>
      </c>
      <c r="G1129" s="3" t="s">
        <v>1209</v>
      </c>
      <c r="H1129" s="85">
        <v>37.1</v>
      </c>
      <c r="I1129" s="86">
        <v>3.61</v>
      </c>
      <c r="J1129" s="86">
        <v>21.09</v>
      </c>
      <c r="K1129" s="86">
        <v>1.1</v>
      </c>
      <c r="L1129" s="86">
        <v>0.03</v>
      </c>
      <c r="M1129" s="86">
        <v>0.0</v>
      </c>
      <c r="N1129" s="86">
        <v>4.71</v>
      </c>
      <c r="O1129" s="86">
        <v>31.51</v>
      </c>
      <c r="P1129" s="86"/>
      <c r="Q1129" s="50">
        <f t="shared" si="8"/>
        <v>99.15</v>
      </c>
      <c r="R1129" s="51">
        <f t="shared" si="9"/>
        <v>12</v>
      </c>
      <c r="S1129" s="52">
        <f t="shared" si="10"/>
        <v>0.6174657939</v>
      </c>
      <c r="T1129" s="52">
        <f t="shared" si="11"/>
        <v>0.0003754749758</v>
      </c>
      <c r="U1129" s="52">
        <f t="shared" si="12"/>
        <v>0.4136863692</v>
      </c>
      <c r="V1129" s="52">
        <f t="shared" si="13"/>
        <v>0</v>
      </c>
      <c r="W1129" s="52">
        <f t="shared" si="14"/>
        <v>0</v>
      </c>
      <c r="X1129" s="52">
        <f t="shared" si="15"/>
        <v>0.4385745145</v>
      </c>
      <c r="Y1129" s="52">
        <f t="shared" si="16"/>
        <v>0.06639656937</v>
      </c>
      <c r="Z1129" s="52">
        <f t="shared" si="17"/>
        <v>0.08956838459</v>
      </c>
      <c r="AA1129" s="52">
        <f t="shared" si="18"/>
        <v>0.01961504581</v>
      </c>
      <c r="AB1129" s="52">
        <f t="shared" si="19"/>
        <v>1.645682152</v>
      </c>
      <c r="AC1129" s="53">
        <f t="shared" si="20"/>
        <v>4.940733212</v>
      </c>
      <c r="AD1129" s="54">
        <f t="shared" si="21"/>
        <v>1.234931588</v>
      </c>
      <c r="AE1129" s="54">
        <f t="shared" si="22"/>
        <v>0.0007509499517</v>
      </c>
      <c r="AF1129" s="54">
        <f t="shared" si="23"/>
        <v>0.6205295539</v>
      </c>
      <c r="AG1129" s="54">
        <f t="shared" si="24"/>
        <v>0</v>
      </c>
      <c r="AH1129" s="54">
        <f t="shared" si="25"/>
        <v>0</v>
      </c>
      <c r="AI1129" s="54">
        <f t="shared" si="26"/>
        <v>0.4385745145</v>
      </c>
      <c r="AJ1129" s="54">
        <f t="shared" si="27"/>
        <v>0.06639656937</v>
      </c>
      <c r="AK1129" s="54">
        <f t="shared" si="28"/>
        <v>0.08956838459</v>
      </c>
      <c r="AL1129" s="54">
        <f t="shared" si="29"/>
        <v>0.01961504581</v>
      </c>
      <c r="AM1129" s="54">
        <f t="shared" si="30"/>
        <v>2.470366606</v>
      </c>
      <c r="AN1129" s="54">
        <f t="shared" si="31"/>
        <v>-4.940733212</v>
      </c>
      <c r="AO1129" s="55">
        <f t="shared" si="32"/>
        <v>3.00162844</v>
      </c>
      <c r="AP1129" s="55">
        <f t="shared" si="33"/>
        <v>0.001825261216</v>
      </c>
      <c r="AQ1129" s="55">
        <f t="shared" si="34"/>
        <v>2.011014672</v>
      </c>
      <c r="AR1129" s="55">
        <f t="shared" si="35"/>
        <v>0</v>
      </c>
      <c r="AS1129" s="55">
        <f t="shared" si="36"/>
        <v>0</v>
      </c>
      <c r="AT1129" s="55">
        <f t="shared" si="37"/>
        <v>2.132001074</v>
      </c>
      <c r="AU1129" s="55">
        <f t="shared" si="38"/>
        <v>0.3227674033</v>
      </c>
      <c r="AV1129" s="55">
        <f t="shared" si="39"/>
        <v>0.4354103711</v>
      </c>
      <c r="AW1129" s="55">
        <f t="shared" si="40"/>
        <v>0.09535277894</v>
      </c>
      <c r="AX1129" s="55">
        <f t="shared" si="41"/>
        <v>8</v>
      </c>
      <c r="AY1129" s="55">
        <f t="shared" si="42"/>
        <v>24.01792207</v>
      </c>
      <c r="AZ1129" s="54">
        <f t="shared" ref="AZ1129:BA1129" si="7945">AO1129*2</f>
        <v>6.003256879</v>
      </c>
      <c r="BA1129" s="54">
        <f t="shared" si="7945"/>
        <v>0.003650522432</v>
      </c>
      <c r="BB1129" s="54">
        <f t="shared" ref="BB1129:BD1129" si="7946">AQ1129*(3/2)</f>
        <v>3.016522008</v>
      </c>
      <c r="BC1129" s="54">
        <f t="shared" si="7946"/>
        <v>0</v>
      </c>
      <c r="BD1129" s="54">
        <f t="shared" si="7946"/>
        <v>0</v>
      </c>
      <c r="BE1129" s="54">
        <f t="shared" ref="BE1129:BH1129" si="7947">AT1129</f>
        <v>2.132001074</v>
      </c>
      <c r="BF1129" s="54">
        <f t="shared" si="7947"/>
        <v>0.3227674033</v>
      </c>
      <c r="BG1129" s="54">
        <f t="shared" si="7947"/>
        <v>0.4354103711</v>
      </c>
      <c r="BH1129" s="54">
        <f t="shared" si="7947"/>
        <v>0.09535277894</v>
      </c>
      <c r="BI1129" s="54">
        <f t="shared" si="46"/>
        <v>12.00896104</v>
      </c>
      <c r="BJ1129" s="54">
        <f t="shared" si="47"/>
        <v>-24.01792207</v>
      </c>
      <c r="BK1129" s="56">
        <f t="shared" ref="BK1129:BN1129" si="7948">AO1129</f>
        <v>3.00162844</v>
      </c>
      <c r="BL1129" s="56">
        <f t="shared" si="7948"/>
        <v>0.001825261216</v>
      </c>
      <c r="BM1129" s="56">
        <f t="shared" si="7948"/>
        <v>2.011014672</v>
      </c>
      <c r="BN1129" s="56">
        <f t="shared" si="7948"/>
        <v>0</v>
      </c>
      <c r="BO1129" s="56">
        <f t="shared" si="49"/>
        <v>0</v>
      </c>
      <c r="BP1129" s="56">
        <f t="shared" si="50"/>
        <v>2.132001074</v>
      </c>
      <c r="BQ1129" s="56">
        <f t="shared" ref="BQ1129:BS1129" si="7949">AU1129</f>
        <v>0.3227674033</v>
      </c>
      <c r="BR1129" s="56">
        <f t="shared" si="7949"/>
        <v>0.4354103711</v>
      </c>
      <c r="BS1129" s="56">
        <f t="shared" si="7949"/>
        <v>0.09535277894</v>
      </c>
      <c r="BT1129" s="56">
        <f t="shared" si="52"/>
        <v>8</v>
      </c>
      <c r="BU1129" s="50">
        <f t="shared" ref="BU1129:BX1129" si="7950">AZ1129</f>
        <v>6.003256879</v>
      </c>
      <c r="BV1129" s="50">
        <f t="shared" si="7950"/>
        <v>0.003650522432</v>
      </c>
      <c r="BW1129" s="50">
        <f t="shared" si="7950"/>
        <v>3.016522008</v>
      </c>
      <c r="BX1129" s="50">
        <f t="shared" si="7950"/>
        <v>0</v>
      </c>
      <c r="BY1129" s="50">
        <f t="shared" si="54"/>
        <v>0</v>
      </c>
      <c r="BZ1129" s="50">
        <f t="shared" si="55"/>
        <v>2.132001074</v>
      </c>
      <c r="CA1129" s="50">
        <f t="shared" ref="CA1129:CC1129" si="7951">BF1129</f>
        <v>0.3227674033</v>
      </c>
      <c r="CB1129" s="50">
        <f t="shared" si="7951"/>
        <v>0.4354103711</v>
      </c>
      <c r="CC1129" s="50">
        <f t="shared" si="7951"/>
        <v>0.09535277894</v>
      </c>
      <c r="CD1129" s="50">
        <f t="shared" si="57"/>
        <v>12.00896104</v>
      </c>
      <c r="CE1129" s="57">
        <f t="shared" si="58"/>
        <v>37.1</v>
      </c>
      <c r="CF1129" s="57">
        <f t="shared" si="59"/>
        <v>0.03</v>
      </c>
      <c r="CG1129" s="57">
        <f t="shared" si="60"/>
        <v>21.09</v>
      </c>
      <c r="CH1129" s="57">
        <f t="shared" si="61"/>
        <v>0</v>
      </c>
      <c r="CI1129" s="58">
        <f t="shared" si="62"/>
        <v>0</v>
      </c>
      <c r="CJ1129" s="58">
        <f t="shared" si="63"/>
        <v>31.51</v>
      </c>
      <c r="CK1129" s="57">
        <f t="shared" si="64"/>
        <v>4.71</v>
      </c>
      <c r="CL1129" s="57">
        <f t="shared" si="65"/>
        <v>3.61</v>
      </c>
      <c r="CM1129" s="57">
        <f t="shared" si="66"/>
        <v>1.1</v>
      </c>
      <c r="CN1129" s="57">
        <f t="shared" si="67"/>
        <v>99.15</v>
      </c>
      <c r="CO1129" s="59">
        <f t="shared" si="68"/>
        <v>0.1458401469</v>
      </c>
      <c r="CP1129" s="59">
        <f t="shared" si="69"/>
        <v>0.7141110328</v>
      </c>
      <c r="CQ1129" s="59">
        <f t="shared" si="70"/>
        <v>0.1081105289</v>
      </c>
      <c r="CR1129" s="59">
        <f t="shared" si="71"/>
        <v>0.03193829135</v>
      </c>
      <c r="CS1129" s="60">
        <f t="shared" si="72"/>
        <v>14.58401469</v>
      </c>
      <c r="CT1129" s="60">
        <f t="shared" si="73"/>
        <v>3.193829135</v>
      </c>
      <c r="CU1129" s="60">
        <f t="shared" si="74"/>
        <v>82.22215617</v>
      </c>
      <c r="CV1129" s="61">
        <f t="shared" si="75"/>
        <v>0.1048583648</v>
      </c>
      <c r="CW1129" s="61">
        <f t="shared" si="76"/>
        <v>0.1262975672</v>
      </c>
      <c r="CX1129" s="62"/>
    </row>
    <row r="1130" ht="15.75" customHeight="1">
      <c r="A1130" s="17" t="s">
        <v>53</v>
      </c>
      <c r="B1130" s="17" t="s">
        <v>1069</v>
      </c>
      <c r="C1130" s="84" t="s">
        <v>1182</v>
      </c>
      <c r="D1130" s="83"/>
      <c r="E1130" s="83" t="s">
        <v>1183</v>
      </c>
      <c r="F1130" s="2">
        <v>27.0</v>
      </c>
      <c r="G1130" s="3" t="s">
        <v>1210</v>
      </c>
      <c r="H1130" s="85">
        <v>37.34</v>
      </c>
      <c r="I1130" s="86">
        <v>3.6</v>
      </c>
      <c r="J1130" s="86">
        <v>21.08</v>
      </c>
      <c r="K1130" s="86">
        <v>1.41</v>
      </c>
      <c r="L1130" s="86">
        <v>0.03</v>
      </c>
      <c r="M1130" s="86">
        <v>0.01</v>
      </c>
      <c r="N1130" s="86">
        <v>4.85</v>
      </c>
      <c r="O1130" s="86">
        <v>31.29</v>
      </c>
      <c r="P1130" s="86"/>
      <c r="Q1130" s="50">
        <f t="shared" si="8"/>
        <v>99.61</v>
      </c>
      <c r="R1130" s="51">
        <f t="shared" si="9"/>
        <v>12</v>
      </c>
      <c r="S1130" s="52">
        <f t="shared" si="10"/>
        <v>0.6214601818</v>
      </c>
      <c r="T1130" s="52">
        <f t="shared" si="11"/>
        <v>0.0003754749758</v>
      </c>
      <c r="U1130" s="52">
        <f t="shared" si="12"/>
        <v>0.4134902164</v>
      </c>
      <c r="V1130" s="52">
        <f t="shared" si="13"/>
        <v>0.0001315874313</v>
      </c>
      <c r="W1130" s="52">
        <f t="shared" si="14"/>
        <v>0</v>
      </c>
      <c r="X1130" s="52">
        <f t="shared" si="15"/>
        <v>0.4355124265</v>
      </c>
      <c r="Y1130" s="52">
        <f t="shared" si="16"/>
        <v>0.06837014043</v>
      </c>
      <c r="Z1130" s="52">
        <f t="shared" si="17"/>
        <v>0.08932027272</v>
      </c>
      <c r="AA1130" s="52">
        <f t="shared" si="18"/>
        <v>0.02514292236</v>
      </c>
      <c r="AB1130" s="52">
        <f t="shared" si="19"/>
        <v>1.653803223</v>
      </c>
      <c r="AC1130" s="53">
        <f t="shared" si="20"/>
        <v>4.964899563</v>
      </c>
      <c r="AD1130" s="54">
        <f t="shared" si="21"/>
        <v>1.242920364</v>
      </c>
      <c r="AE1130" s="54">
        <f t="shared" si="22"/>
        <v>0.0007509499517</v>
      </c>
      <c r="AF1130" s="54">
        <f t="shared" si="23"/>
        <v>0.6202353246</v>
      </c>
      <c r="AG1130" s="54">
        <f t="shared" si="24"/>
        <v>0.0001973811469</v>
      </c>
      <c r="AH1130" s="54">
        <f t="shared" si="25"/>
        <v>0</v>
      </c>
      <c r="AI1130" s="54">
        <f t="shared" si="26"/>
        <v>0.4355124265</v>
      </c>
      <c r="AJ1130" s="54">
        <f t="shared" si="27"/>
        <v>0.06837014043</v>
      </c>
      <c r="AK1130" s="54">
        <f t="shared" si="28"/>
        <v>0.08932027272</v>
      </c>
      <c r="AL1130" s="54">
        <f t="shared" si="29"/>
        <v>0.02514292236</v>
      </c>
      <c r="AM1130" s="54">
        <f t="shared" si="30"/>
        <v>2.482449781</v>
      </c>
      <c r="AN1130" s="54">
        <f t="shared" si="31"/>
        <v>-4.964899563</v>
      </c>
      <c r="AO1130" s="55">
        <f t="shared" si="32"/>
        <v>3.006211009</v>
      </c>
      <c r="AP1130" s="55">
        <f t="shared" si="33"/>
        <v>0.001816298194</v>
      </c>
      <c r="AQ1130" s="55">
        <f t="shared" si="34"/>
        <v>2.000190643</v>
      </c>
      <c r="AR1130" s="55">
        <f t="shared" si="35"/>
        <v>0.0006365324701</v>
      </c>
      <c r="AS1130" s="55">
        <f t="shared" si="36"/>
        <v>0</v>
      </c>
      <c r="AT1130" s="55">
        <f t="shared" si="37"/>
        <v>2.106719448</v>
      </c>
      <c r="AU1130" s="55">
        <f t="shared" si="38"/>
        <v>0.3307292645</v>
      </c>
      <c r="AV1130" s="55">
        <f t="shared" si="39"/>
        <v>0.43207207</v>
      </c>
      <c r="AW1130" s="55">
        <f t="shared" si="40"/>
        <v>0.1216247351</v>
      </c>
      <c r="AX1130" s="55">
        <f t="shared" si="41"/>
        <v>8</v>
      </c>
      <c r="AY1130" s="55">
        <f t="shared" si="42"/>
        <v>24.01688179</v>
      </c>
      <c r="AZ1130" s="54">
        <f t="shared" ref="AZ1130:BA1130" si="7952">AO1130*2</f>
        <v>6.012422018</v>
      </c>
      <c r="BA1130" s="54">
        <f t="shared" si="7952"/>
        <v>0.003632596388</v>
      </c>
      <c r="BB1130" s="54">
        <f t="shared" ref="BB1130:BD1130" si="7953">AQ1130*(3/2)</f>
        <v>3.000285964</v>
      </c>
      <c r="BC1130" s="54">
        <f t="shared" si="7953"/>
        <v>0.0009547987052</v>
      </c>
      <c r="BD1130" s="54">
        <f t="shared" si="7953"/>
        <v>0</v>
      </c>
      <c r="BE1130" s="54">
        <f t="shared" ref="BE1130:BH1130" si="7954">AT1130</f>
        <v>2.106719448</v>
      </c>
      <c r="BF1130" s="54">
        <f t="shared" si="7954"/>
        <v>0.3307292645</v>
      </c>
      <c r="BG1130" s="54">
        <f t="shared" si="7954"/>
        <v>0.43207207</v>
      </c>
      <c r="BH1130" s="54">
        <f t="shared" si="7954"/>
        <v>0.1216247351</v>
      </c>
      <c r="BI1130" s="54">
        <f t="shared" si="46"/>
        <v>12.00844089</v>
      </c>
      <c r="BJ1130" s="54">
        <f t="shared" si="47"/>
        <v>-24.01688179</v>
      </c>
      <c r="BK1130" s="56">
        <f t="shared" ref="BK1130:BN1130" si="7955">AO1130</f>
        <v>3.006211009</v>
      </c>
      <c r="BL1130" s="56">
        <f t="shared" si="7955"/>
        <v>0.001816298194</v>
      </c>
      <c r="BM1130" s="56">
        <f t="shared" si="7955"/>
        <v>2.000190643</v>
      </c>
      <c r="BN1130" s="56">
        <f t="shared" si="7955"/>
        <v>0.0006365324701</v>
      </c>
      <c r="BO1130" s="56">
        <f t="shared" si="49"/>
        <v>0</v>
      </c>
      <c r="BP1130" s="56">
        <f t="shared" si="50"/>
        <v>2.106719448</v>
      </c>
      <c r="BQ1130" s="56">
        <f t="shared" ref="BQ1130:BS1130" si="7956">AU1130</f>
        <v>0.3307292645</v>
      </c>
      <c r="BR1130" s="56">
        <f t="shared" si="7956"/>
        <v>0.43207207</v>
      </c>
      <c r="BS1130" s="56">
        <f t="shared" si="7956"/>
        <v>0.1216247351</v>
      </c>
      <c r="BT1130" s="56">
        <f t="shared" si="52"/>
        <v>8</v>
      </c>
      <c r="BU1130" s="50">
        <f t="shared" ref="BU1130:BX1130" si="7957">AZ1130</f>
        <v>6.012422018</v>
      </c>
      <c r="BV1130" s="50">
        <f t="shared" si="7957"/>
        <v>0.003632596388</v>
      </c>
      <c r="BW1130" s="50">
        <f t="shared" si="7957"/>
        <v>3.000285964</v>
      </c>
      <c r="BX1130" s="50">
        <f t="shared" si="7957"/>
        <v>0.0009547987052</v>
      </c>
      <c r="BY1130" s="50">
        <f t="shared" si="54"/>
        <v>0</v>
      </c>
      <c r="BZ1130" s="50">
        <f t="shared" si="55"/>
        <v>2.106719448</v>
      </c>
      <c r="CA1130" s="50">
        <f t="shared" ref="CA1130:CC1130" si="7958">BF1130</f>
        <v>0.3307292645</v>
      </c>
      <c r="CB1130" s="50">
        <f t="shared" si="7958"/>
        <v>0.43207207</v>
      </c>
      <c r="CC1130" s="50">
        <f t="shared" si="7958"/>
        <v>0.1216247351</v>
      </c>
      <c r="CD1130" s="50">
        <f t="shared" si="57"/>
        <v>12.00844089</v>
      </c>
      <c r="CE1130" s="57">
        <f t="shared" si="58"/>
        <v>37.34</v>
      </c>
      <c r="CF1130" s="57">
        <f t="shared" si="59"/>
        <v>0.03</v>
      </c>
      <c r="CG1130" s="57">
        <f t="shared" si="60"/>
        <v>21.08</v>
      </c>
      <c r="CH1130" s="57">
        <f t="shared" si="61"/>
        <v>0.01</v>
      </c>
      <c r="CI1130" s="58">
        <f t="shared" si="62"/>
        <v>0</v>
      </c>
      <c r="CJ1130" s="58">
        <f t="shared" si="63"/>
        <v>31.29</v>
      </c>
      <c r="CK1130" s="57">
        <f t="shared" si="64"/>
        <v>4.85</v>
      </c>
      <c r="CL1130" s="57">
        <f t="shared" si="65"/>
        <v>3.6</v>
      </c>
      <c r="CM1130" s="57">
        <f t="shared" si="66"/>
        <v>1.41</v>
      </c>
      <c r="CN1130" s="57">
        <f t="shared" si="67"/>
        <v>99.61</v>
      </c>
      <c r="CO1130" s="59">
        <f t="shared" si="68"/>
        <v>0.1444503678</v>
      </c>
      <c r="CP1130" s="59">
        <f t="shared" si="69"/>
        <v>0.7043186082</v>
      </c>
      <c r="CQ1130" s="59">
        <f t="shared" si="70"/>
        <v>0.1105694332</v>
      </c>
      <c r="CR1130" s="59">
        <f t="shared" si="71"/>
        <v>0.04066159081</v>
      </c>
      <c r="CS1130" s="60">
        <f t="shared" si="72"/>
        <v>14.44503678</v>
      </c>
      <c r="CT1130" s="60">
        <f t="shared" si="73"/>
        <v>4.066159081</v>
      </c>
      <c r="CU1130" s="60">
        <f t="shared" si="74"/>
        <v>81.48880414</v>
      </c>
      <c r="CV1130" s="61">
        <f t="shared" si="75"/>
        <v>0.1128867747</v>
      </c>
      <c r="CW1130" s="61">
        <f t="shared" si="76"/>
        <v>0.1250940185</v>
      </c>
      <c r="CX1130" s="62"/>
    </row>
    <row r="1131" ht="15.75" customHeight="1">
      <c r="A1131" s="17" t="s">
        <v>53</v>
      </c>
      <c r="B1131" s="17" t="s">
        <v>1069</v>
      </c>
      <c r="C1131" s="84" t="s">
        <v>1182</v>
      </c>
      <c r="D1131" s="83"/>
      <c r="E1131" s="83" t="s">
        <v>1183</v>
      </c>
      <c r="F1131" s="2">
        <v>28.0</v>
      </c>
      <c r="G1131" s="3" t="s">
        <v>1211</v>
      </c>
      <c r="H1131" s="85">
        <v>38.22</v>
      </c>
      <c r="I1131" s="86">
        <v>6.43</v>
      </c>
      <c r="J1131" s="86">
        <v>21.76</v>
      </c>
      <c r="K1131" s="86">
        <v>1.13</v>
      </c>
      <c r="L1131" s="86">
        <v>0.0</v>
      </c>
      <c r="M1131" s="86">
        <v>0.06</v>
      </c>
      <c r="N1131" s="86">
        <v>1.68</v>
      </c>
      <c r="O1131" s="86">
        <v>30.78</v>
      </c>
      <c r="P1131" s="86"/>
      <c r="Q1131" s="50">
        <f t="shared" si="8"/>
        <v>100.06</v>
      </c>
      <c r="R1131" s="51">
        <f t="shared" si="9"/>
        <v>12</v>
      </c>
      <c r="S1131" s="52">
        <f t="shared" si="10"/>
        <v>0.6361062707</v>
      </c>
      <c r="T1131" s="52">
        <f t="shared" si="11"/>
        <v>0</v>
      </c>
      <c r="U1131" s="52">
        <f t="shared" si="12"/>
        <v>0.4268286105</v>
      </c>
      <c r="V1131" s="52">
        <f t="shared" si="13"/>
        <v>0.0007895245878</v>
      </c>
      <c r="W1131" s="52">
        <f t="shared" si="14"/>
        <v>0</v>
      </c>
      <c r="X1131" s="52">
        <f t="shared" si="15"/>
        <v>0.4284139498</v>
      </c>
      <c r="Y1131" s="52">
        <f t="shared" si="16"/>
        <v>0.02368285277</v>
      </c>
      <c r="Z1131" s="52">
        <f t="shared" si="17"/>
        <v>0.1595359316</v>
      </c>
      <c r="AA1131" s="52">
        <f t="shared" si="18"/>
        <v>0.0201500016</v>
      </c>
      <c r="AB1131" s="52">
        <f t="shared" si="19"/>
        <v>1.695507141</v>
      </c>
      <c r="AC1131" s="53">
        <f t="shared" si="20"/>
        <v>5.090844959</v>
      </c>
      <c r="AD1131" s="54">
        <f t="shared" si="21"/>
        <v>1.272212541</v>
      </c>
      <c r="AE1131" s="54">
        <f t="shared" si="22"/>
        <v>0</v>
      </c>
      <c r="AF1131" s="54">
        <f t="shared" si="23"/>
        <v>0.6402429157</v>
      </c>
      <c r="AG1131" s="54">
        <f t="shared" si="24"/>
        <v>0.001184286882</v>
      </c>
      <c r="AH1131" s="54">
        <f t="shared" si="25"/>
        <v>0</v>
      </c>
      <c r="AI1131" s="54">
        <f t="shared" si="26"/>
        <v>0.4284139498</v>
      </c>
      <c r="AJ1131" s="54">
        <f t="shared" si="27"/>
        <v>0.02368285277</v>
      </c>
      <c r="AK1131" s="54">
        <f t="shared" si="28"/>
        <v>0.1595359316</v>
      </c>
      <c r="AL1131" s="54">
        <f t="shared" si="29"/>
        <v>0.0201500016</v>
      </c>
      <c r="AM1131" s="54">
        <f t="shared" si="30"/>
        <v>2.54542248</v>
      </c>
      <c r="AN1131" s="54">
        <f t="shared" si="31"/>
        <v>-5.090844959</v>
      </c>
      <c r="AO1131" s="55">
        <f t="shared" si="32"/>
        <v>3.001373478</v>
      </c>
      <c r="AP1131" s="55">
        <f t="shared" si="33"/>
        <v>0</v>
      </c>
      <c r="AQ1131" s="55">
        <f t="shared" si="34"/>
        <v>2.013927751</v>
      </c>
      <c r="AR1131" s="55">
        <f t="shared" si="35"/>
        <v>0.003725255145</v>
      </c>
      <c r="AS1131" s="55">
        <f t="shared" si="36"/>
        <v>0</v>
      </c>
      <c r="AT1131" s="55">
        <f t="shared" si="37"/>
        <v>2.02140794</v>
      </c>
      <c r="AU1131" s="55">
        <f t="shared" si="38"/>
        <v>0.1117440425</v>
      </c>
      <c r="AV1131" s="55">
        <f t="shared" si="39"/>
        <v>0.7527467277</v>
      </c>
      <c r="AW1131" s="55">
        <f t="shared" si="40"/>
        <v>0.09507480617</v>
      </c>
      <c r="AX1131" s="55">
        <f t="shared" si="41"/>
        <v>8</v>
      </c>
      <c r="AY1131" s="55">
        <f t="shared" si="42"/>
        <v>24.02039996</v>
      </c>
      <c r="AZ1131" s="54">
        <f t="shared" ref="AZ1131:BA1131" si="7959">AO1131*2</f>
        <v>6.002746955</v>
      </c>
      <c r="BA1131" s="54">
        <f t="shared" si="7959"/>
        <v>0</v>
      </c>
      <c r="BB1131" s="54">
        <f t="shared" ref="BB1131:BD1131" si="7960">AQ1131*(3/2)</f>
        <v>3.020891626</v>
      </c>
      <c r="BC1131" s="54">
        <f t="shared" si="7960"/>
        <v>0.005587882718</v>
      </c>
      <c r="BD1131" s="54">
        <f t="shared" si="7960"/>
        <v>0</v>
      </c>
      <c r="BE1131" s="54">
        <f t="shared" ref="BE1131:BH1131" si="7961">AT1131</f>
        <v>2.02140794</v>
      </c>
      <c r="BF1131" s="54">
        <f t="shared" si="7961"/>
        <v>0.1117440425</v>
      </c>
      <c r="BG1131" s="54">
        <f t="shared" si="7961"/>
        <v>0.7527467277</v>
      </c>
      <c r="BH1131" s="54">
        <f t="shared" si="7961"/>
        <v>0.09507480617</v>
      </c>
      <c r="BI1131" s="54">
        <f t="shared" si="46"/>
        <v>12.01019998</v>
      </c>
      <c r="BJ1131" s="54">
        <f t="shared" si="47"/>
        <v>-24.02039996</v>
      </c>
      <c r="BK1131" s="56">
        <f t="shared" ref="BK1131:BN1131" si="7962">AO1131</f>
        <v>3.001373478</v>
      </c>
      <c r="BL1131" s="56">
        <f t="shared" si="7962"/>
        <v>0</v>
      </c>
      <c r="BM1131" s="56">
        <f t="shared" si="7962"/>
        <v>2.013927751</v>
      </c>
      <c r="BN1131" s="56">
        <f t="shared" si="7962"/>
        <v>0.003725255145</v>
      </c>
      <c r="BO1131" s="56">
        <f t="shared" si="49"/>
        <v>0</v>
      </c>
      <c r="BP1131" s="56">
        <f t="shared" si="50"/>
        <v>2.02140794</v>
      </c>
      <c r="BQ1131" s="56">
        <f t="shared" ref="BQ1131:BS1131" si="7963">AU1131</f>
        <v>0.1117440425</v>
      </c>
      <c r="BR1131" s="56">
        <f t="shared" si="7963"/>
        <v>0.7527467277</v>
      </c>
      <c r="BS1131" s="56">
        <f t="shared" si="7963"/>
        <v>0.09507480617</v>
      </c>
      <c r="BT1131" s="56">
        <f t="shared" si="52"/>
        <v>8</v>
      </c>
      <c r="BU1131" s="50">
        <f t="shared" ref="BU1131:BX1131" si="7964">AZ1131</f>
        <v>6.002746955</v>
      </c>
      <c r="BV1131" s="50">
        <f t="shared" si="7964"/>
        <v>0</v>
      </c>
      <c r="BW1131" s="50">
        <f t="shared" si="7964"/>
        <v>3.020891626</v>
      </c>
      <c r="BX1131" s="50">
        <f t="shared" si="7964"/>
        <v>0.005587882718</v>
      </c>
      <c r="BY1131" s="50">
        <f t="shared" si="54"/>
        <v>0</v>
      </c>
      <c r="BZ1131" s="50">
        <f t="shared" si="55"/>
        <v>2.02140794</v>
      </c>
      <c r="CA1131" s="50">
        <f t="shared" ref="CA1131:CC1131" si="7965">BF1131</f>
        <v>0.1117440425</v>
      </c>
      <c r="CB1131" s="50">
        <f t="shared" si="7965"/>
        <v>0.7527467277</v>
      </c>
      <c r="CC1131" s="50">
        <f t="shared" si="7965"/>
        <v>0.09507480617</v>
      </c>
      <c r="CD1131" s="50">
        <f t="shared" si="57"/>
        <v>12.01019998</v>
      </c>
      <c r="CE1131" s="57">
        <f t="shared" si="58"/>
        <v>38.22</v>
      </c>
      <c r="CF1131" s="57">
        <f t="shared" si="59"/>
        <v>0</v>
      </c>
      <c r="CG1131" s="57">
        <f t="shared" si="60"/>
        <v>21.76</v>
      </c>
      <c r="CH1131" s="57">
        <f t="shared" si="61"/>
        <v>0.06</v>
      </c>
      <c r="CI1131" s="58">
        <f t="shared" si="62"/>
        <v>0</v>
      </c>
      <c r="CJ1131" s="58">
        <f t="shared" si="63"/>
        <v>30.78</v>
      </c>
      <c r="CK1131" s="57">
        <f t="shared" si="64"/>
        <v>1.68</v>
      </c>
      <c r="CL1131" s="57">
        <f t="shared" si="65"/>
        <v>6.43</v>
      </c>
      <c r="CM1131" s="57">
        <f t="shared" si="66"/>
        <v>1.13</v>
      </c>
      <c r="CN1131" s="57">
        <f t="shared" si="67"/>
        <v>100.06</v>
      </c>
      <c r="CO1131" s="59">
        <f t="shared" si="68"/>
        <v>0.2525170799</v>
      </c>
      <c r="CP1131" s="59">
        <f t="shared" si="69"/>
        <v>0.678103287</v>
      </c>
      <c r="CQ1131" s="59">
        <f t="shared" si="70"/>
        <v>0.03748575488</v>
      </c>
      <c r="CR1131" s="59">
        <f t="shared" si="71"/>
        <v>0.03189387817</v>
      </c>
      <c r="CS1131" s="60">
        <f t="shared" si="72"/>
        <v>25.25170799</v>
      </c>
      <c r="CT1131" s="60">
        <f t="shared" si="73"/>
        <v>3.189387817</v>
      </c>
      <c r="CU1131" s="60">
        <f t="shared" si="74"/>
        <v>71.55890419</v>
      </c>
      <c r="CV1131" s="61">
        <f t="shared" si="75"/>
        <v>0.1581524181</v>
      </c>
      <c r="CW1131" s="61">
        <f t="shared" si="76"/>
        <v>0.2186797912</v>
      </c>
      <c r="CX1131" s="62"/>
    </row>
    <row r="1132" ht="15.75" customHeight="1">
      <c r="A1132" s="17" t="s">
        <v>53</v>
      </c>
      <c r="B1132" s="17" t="s">
        <v>1069</v>
      </c>
      <c r="C1132" s="84" t="s">
        <v>1182</v>
      </c>
      <c r="D1132" s="83"/>
      <c r="E1132" s="83" t="s">
        <v>1183</v>
      </c>
      <c r="F1132" s="2">
        <v>29.0</v>
      </c>
      <c r="G1132" s="3" t="s">
        <v>1212</v>
      </c>
      <c r="H1132" s="85">
        <v>38.22</v>
      </c>
      <c r="I1132" s="86">
        <v>4.61</v>
      </c>
      <c r="J1132" s="86">
        <v>21.04</v>
      </c>
      <c r="K1132" s="86">
        <v>2.39</v>
      </c>
      <c r="L1132" s="86">
        <v>0.03</v>
      </c>
      <c r="M1132" s="86">
        <v>0.03</v>
      </c>
      <c r="N1132" s="86">
        <v>2.65</v>
      </c>
      <c r="O1132" s="86">
        <v>30.61</v>
      </c>
      <c r="P1132" s="86"/>
      <c r="Q1132" s="50">
        <f t="shared" si="8"/>
        <v>99.58</v>
      </c>
      <c r="R1132" s="51">
        <f t="shared" si="9"/>
        <v>12</v>
      </c>
      <c r="S1132" s="52">
        <f t="shared" si="10"/>
        <v>0.6361062707</v>
      </c>
      <c r="T1132" s="52">
        <f t="shared" si="11"/>
        <v>0.0003754749758</v>
      </c>
      <c r="U1132" s="52">
        <f t="shared" si="12"/>
        <v>0.412705605</v>
      </c>
      <c r="V1132" s="52">
        <f t="shared" si="13"/>
        <v>0.0003947622939</v>
      </c>
      <c r="W1132" s="52">
        <f t="shared" si="14"/>
        <v>0</v>
      </c>
      <c r="X1132" s="52">
        <f t="shared" si="15"/>
        <v>0.4260477908</v>
      </c>
      <c r="Y1132" s="52">
        <f t="shared" si="16"/>
        <v>0.03735688086</v>
      </c>
      <c r="Z1132" s="52">
        <f t="shared" si="17"/>
        <v>0.1143795715</v>
      </c>
      <c r="AA1132" s="52">
        <f t="shared" si="18"/>
        <v>0.04261814499</v>
      </c>
      <c r="AB1132" s="52">
        <f t="shared" si="19"/>
        <v>1.669984501</v>
      </c>
      <c r="AC1132" s="53">
        <f t="shared" si="20"/>
        <v>5.026032861</v>
      </c>
      <c r="AD1132" s="54">
        <f t="shared" si="21"/>
        <v>1.272212541</v>
      </c>
      <c r="AE1132" s="54">
        <f t="shared" si="22"/>
        <v>0.0007509499517</v>
      </c>
      <c r="AF1132" s="54">
        <f t="shared" si="23"/>
        <v>0.6190584075</v>
      </c>
      <c r="AG1132" s="54">
        <f t="shared" si="24"/>
        <v>0.0005921434408</v>
      </c>
      <c r="AH1132" s="54">
        <f t="shared" si="25"/>
        <v>0</v>
      </c>
      <c r="AI1132" s="54">
        <f t="shared" si="26"/>
        <v>0.4260477908</v>
      </c>
      <c r="AJ1132" s="54">
        <f t="shared" si="27"/>
        <v>0.03735688086</v>
      </c>
      <c r="AK1132" s="54">
        <f t="shared" si="28"/>
        <v>0.1143795715</v>
      </c>
      <c r="AL1132" s="54">
        <f t="shared" si="29"/>
        <v>0.04261814499</v>
      </c>
      <c r="AM1132" s="54">
        <f t="shared" si="30"/>
        <v>2.51301643</v>
      </c>
      <c r="AN1132" s="54">
        <f t="shared" si="31"/>
        <v>-5.026032861</v>
      </c>
      <c r="AO1132" s="55">
        <f t="shared" si="32"/>
        <v>3.047243949</v>
      </c>
      <c r="AP1132" s="55">
        <f t="shared" si="33"/>
        <v>0.001798699212</v>
      </c>
      <c r="AQ1132" s="55">
        <f t="shared" si="34"/>
        <v>1.977051187</v>
      </c>
      <c r="AR1132" s="55">
        <f t="shared" si="35"/>
        <v>0.001891094408</v>
      </c>
      <c r="AS1132" s="55">
        <f t="shared" si="36"/>
        <v>0</v>
      </c>
      <c r="AT1132" s="55">
        <f t="shared" si="37"/>
        <v>2.040966443</v>
      </c>
      <c r="AU1132" s="55">
        <f t="shared" si="38"/>
        <v>0.1789567787</v>
      </c>
      <c r="AV1132" s="55">
        <f t="shared" si="39"/>
        <v>0.5479311761</v>
      </c>
      <c r="AW1132" s="55">
        <f t="shared" si="40"/>
        <v>0.2041606732</v>
      </c>
      <c r="AX1132" s="55">
        <f t="shared" si="41"/>
        <v>8</v>
      </c>
      <c r="AY1132" s="55">
        <f t="shared" si="42"/>
        <v>24.07702758</v>
      </c>
      <c r="AZ1132" s="54">
        <f t="shared" ref="AZ1132:BA1132" si="7966">AO1132*2</f>
        <v>6.094487898</v>
      </c>
      <c r="BA1132" s="54">
        <f t="shared" si="7966"/>
        <v>0.003597398425</v>
      </c>
      <c r="BB1132" s="54">
        <f t="shared" ref="BB1132:BD1132" si="7967">AQ1132*(3/2)</f>
        <v>2.96557678</v>
      </c>
      <c r="BC1132" s="54">
        <f t="shared" si="7967"/>
        <v>0.002836641612</v>
      </c>
      <c r="BD1132" s="54">
        <f t="shared" si="7967"/>
        <v>0</v>
      </c>
      <c r="BE1132" s="54">
        <f t="shared" ref="BE1132:BH1132" si="7968">AT1132</f>
        <v>2.040966443</v>
      </c>
      <c r="BF1132" s="54">
        <f t="shared" si="7968"/>
        <v>0.1789567787</v>
      </c>
      <c r="BG1132" s="54">
        <f t="shared" si="7968"/>
        <v>0.5479311761</v>
      </c>
      <c r="BH1132" s="54">
        <f t="shared" si="7968"/>
        <v>0.2041606732</v>
      </c>
      <c r="BI1132" s="54">
        <f t="shared" si="46"/>
        <v>12.03851379</v>
      </c>
      <c r="BJ1132" s="54">
        <f t="shared" si="47"/>
        <v>-24.07702758</v>
      </c>
      <c r="BK1132" s="56">
        <f t="shared" ref="BK1132:BN1132" si="7969">AO1132</f>
        <v>3.047243949</v>
      </c>
      <c r="BL1132" s="56">
        <f t="shared" si="7969"/>
        <v>0.001798699212</v>
      </c>
      <c r="BM1132" s="56">
        <f t="shared" si="7969"/>
        <v>1.977051187</v>
      </c>
      <c r="BN1132" s="56">
        <f t="shared" si="7969"/>
        <v>0.001891094408</v>
      </c>
      <c r="BO1132" s="56">
        <f t="shared" si="49"/>
        <v>0</v>
      </c>
      <c r="BP1132" s="56">
        <f t="shared" si="50"/>
        <v>2.040966443</v>
      </c>
      <c r="BQ1132" s="56">
        <f t="shared" ref="BQ1132:BS1132" si="7970">AU1132</f>
        <v>0.1789567787</v>
      </c>
      <c r="BR1132" s="56">
        <f t="shared" si="7970"/>
        <v>0.5479311761</v>
      </c>
      <c r="BS1132" s="56">
        <f t="shared" si="7970"/>
        <v>0.2041606732</v>
      </c>
      <c r="BT1132" s="56">
        <f t="shared" si="52"/>
        <v>8</v>
      </c>
      <c r="BU1132" s="50">
        <f t="shared" ref="BU1132:BX1132" si="7971">AZ1132</f>
        <v>6.094487898</v>
      </c>
      <c r="BV1132" s="50">
        <f t="shared" si="7971"/>
        <v>0.003597398425</v>
      </c>
      <c r="BW1132" s="50">
        <f t="shared" si="7971"/>
        <v>2.96557678</v>
      </c>
      <c r="BX1132" s="50">
        <f t="shared" si="7971"/>
        <v>0.002836641612</v>
      </c>
      <c r="BY1132" s="50">
        <f t="shared" si="54"/>
        <v>0</v>
      </c>
      <c r="BZ1132" s="50">
        <f t="shared" si="55"/>
        <v>2.040966443</v>
      </c>
      <c r="CA1132" s="50">
        <f t="shared" ref="CA1132:CC1132" si="7972">BF1132</f>
        <v>0.1789567787</v>
      </c>
      <c r="CB1132" s="50">
        <f t="shared" si="7972"/>
        <v>0.5479311761</v>
      </c>
      <c r="CC1132" s="50">
        <f t="shared" si="7972"/>
        <v>0.2041606732</v>
      </c>
      <c r="CD1132" s="50">
        <f t="shared" si="57"/>
        <v>12.03851379</v>
      </c>
      <c r="CE1132" s="57">
        <f t="shared" si="58"/>
        <v>38.22</v>
      </c>
      <c r="CF1132" s="57">
        <f t="shared" si="59"/>
        <v>0.03</v>
      </c>
      <c r="CG1132" s="57">
        <f t="shared" si="60"/>
        <v>21.04</v>
      </c>
      <c r="CH1132" s="57">
        <f t="shared" si="61"/>
        <v>0.03</v>
      </c>
      <c r="CI1132" s="58">
        <f t="shared" si="62"/>
        <v>0</v>
      </c>
      <c r="CJ1132" s="58">
        <f t="shared" si="63"/>
        <v>30.61</v>
      </c>
      <c r="CK1132" s="57">
        <f t="shared" si="64"/>
        <v>2.65</v>
      </c>
      <c r="CL1132" s="57">
        <f t="shared" si="65"/>
        <v>4.61</v>
      </c>
      <c r="CM1132" s="57">
        <f t="shared" si="66"/>
        <v>2.39</v>
      </c>
      <c r="CN1132" s="57">
        <f t="shared" si="67"/>
        <v>99.58</v>
      </c>
      <c r="CO1132" s="59">
        <f t="shared" si="68"/>
        <v>0.1843635254</v>
      </c>
      <c r="CP1132" s="59">
        <f t="shared" si="69"/>
        <v>0.6867281606</v>
      </c>
      <c r="CQ1132" s="59">
        <f t="shared" si="70"/>
        <v>0.06021395399</v>
      </c>
      <c r="CR1132" s="59">
        <f t="shared" si="71"/>
        <v>0.06869435999</v>
      </c>
      <c r="CS1132" s="60">
        <f t="shared" si="72"/>
        <v>18.43635254</v>
      </c>
      <c r="CT1132" s="60">
        <f t="shared" si="73"/>
        <v>6.869435999</v>
      </c>
      <c r="CU1132" s="60">
        <f t="shared" si="74"/>
        <v>74.69421146</v>
      </c>
      <c r="CV1132" s="61">
        <f t="shared" si="75"/>
        <v>0.1608761227</v>
      </c>
      <c r="CW1132" s="61">
        <f t="shared" si="76"/>
        <v>0.159658813</v>
      </c>
      <c r="CX1132" s="62"/>
    </row>
    <row r="1133" ht="15.75" customHeight="1">
      <c r="A1133" s="17" t="s">
        <v>53</v>
      </c>
      <c r="B1133" s="17" t="s">
        <v>1069</v>
      </c>
      <c r="C1133" s="84" t="s">
        <v>1182</v>
      </c>
      <c r="D1133" s="83"/>
      <c r="E1133" s="83" t="s">
        <v>1183</v>
      </c>
      <c r="F1133" s="2">
        <v>30.0</v>
      </c>
      <c r="G1133" s="3" t="s">
        <v>1213</v>
      </c>
      <c r="H1133" s="85">
        <v>38.16</v>
      </c>
      <c r="I1133" s="86">
        <v>5.05</v>
      </c>
      <c r="J1133" s="86">
        <v>21.46</v>
      </c>
      <c r="K1133" s="86">
        <v>1.9</v>
      </c>
      <c r="L1133" s="86">
        <v>0.02</v>
      </c>
      <c r="M1133" s="86">
        <v>0.05</v>
      </c>
      <c r="N1133" s="86">
        <v>2.97</v>
      </c>
      <c r="O1133" s="86">
        <v>30.7</v>
      </c>
      <c r="P1133" s="86"/>
      <c r="Q1133" s="50">
        <f t="shared" si="8"/>
        <v>100.31</v>
      </c>
      <c r="R1133" s="51">
        <f t="shared" si="9"/>
        <v>12</v>
      </c>
      <c r="S1133" s="52">
        <f t="shared" si="10"/>
        <v>0.6351076737</v>
      </c>
      <c r="T1133" s="52">
        <f t="shared" si="11"/>
        <v>0.0002503166506</v>
      </c>
      <c r="U1133" s="52">
        <f t="shared" si="12"/>
        <v>0.4209440248</v>
      </c>
      <c r="V1133" s="52">
        <f t="shared" si="13"/>
        <v>0.0006579371565</v>
      </c>
      <c r="W1133" s="52">
        <f t="shared" si="14"/>
        <v>0</v>
      </c>
      <c r="X1133" s="52">
        <f t="shared" si="15"/>
        <v>0.4273004632</v>
      </c>
      <c r="Y1133" s="52">
        <f t="shared" si="16"/>
        <v>0.04186790043</v>
      </c>
      <c r="Z1133" s="52">
        <f t="shared" si="17"/>
        <v>0.1252964937</v>
      </c>
      <c r="AA1133" s="52">
        <f t="shared" si="18"/>
        <v>0.03388053367</v>
      </c>
      <c r="AB1133" s="52">
        <f t="shared" si="19"/>
        <v>1.685305343</v>
      </c>
      <c r="AC1133" s="53">
        <f t="shared" si="20"/>
        <v>5.062928629</v>
      </c>
      <c r="AD1133" s="54">
        <f t="shared" si="21"/>
        <v>1.270215347</v>
      </c>
      <c r="AE1133" s="54">
        <f t="shared" si="22"/>
        <v>0.0005006333011</v>
      </c>
      <c r="AF1133" s="54">
        <f t="shared" si="23"/>
        <v>0.6314160373</v>
      </c>
      <c r="AG1133" s="54">
        <f t="shared" si="24"/>
        <v>0.0009869057347</v>
      </c>
      <c r="AH1133" s="54">
        <f t="shared" si="25"/>
        <v>0</v>
      </c>
      <c r="AI1133" s="54">
        <f t="shared" si="26"/>
        <v>0.4273004632</v>
      </c>
      <c r="AJ1133" s="54">
        <f t="shared" si="27"/>
        <v>0.04186790043</v>
      </c>
      <c r="AK1133" s="54">
        <f t="shared" si="28"/>
        <v>0.1252964937</v>
      </c>
      <c r="AL1133" s="54">
        <f t="shared" si="29"/>
        <v>0.03388053367</v>
      </c>
      <c r="AM1133" s="54">
        <f t="shared" si="30"/>
        <v>2.531464315</v>
      </c>
      <c r="AN1133" s="54">
        <f t="shared" si="31"/>
        <v>-5.062928629</v>
      </c>
      <c r="AO1133" s="55">
        <f t="shared" si="32"/>
        <v>3.014801685</v>
      </c>
      <c r="AP1133" s="55">
        <f t="shared" si="33"/>
        <v>0.001188231683</v>
      </c>
      <c r="AQ1133" s="55">
        <f t="shared" si="34"/>
        <v>1.998185202</v>
      </c>
      <c r="AR1133" s="55">
        <f t="shared" si="35"/>
        <v>0.003123171283</v>
      </c>
      <c r="AS1133" s="55">
        <f t="shared" si="36"/>
        <v>0</v>
      </c>
      <c r="AT1133" s="55">
        <f t="shared" si="37"/>
        <v>2.028358671</v>
      </c>
      <c r="AU1133" s="55">
        <f t="shared" si="38"/>
        <v>0.1987433344</v>
      </c>
      <c r="AV1133" s="55">
        <f t="shared" si="39"/>
        <v>0.5947717151</v>
      </c>
      <c r="AW1133" s="55">
        <f t="shared" si="40"/>
        <v>0.1608279891</v>
      </c>
      <c r="AX1133" s="55">
        <f t="shared" si="41"/>
        <v>8</v>
      </c>
      <c r="AY1133" s="55">
        <f t="shared" si="42"/>
        <v>24.03328821</v>
      </c>
      <c r="AZ1133" s="54">
        <f t="shared" ref="AZ1133:BA1133" si="7973">AO1133*2</f>
        <v>6.029603371</v>
      </c>
      <c r="BA1133" s="54">
        <f t="shared" si="7973"/>
        <v>0.002376463366</v>
      </c>
      <c r="BB1133" s="54">
        <f t="shared" ref="BB1133:BD1133" si="7974">AQ1133*(3/2)</f>
        <v>2.997277804</v>
      </c>
      <c r="BC1133" s="54">
        <f t="shared" si="7974"/>
        <v>0.004684756925</v>
      </c>
      <c r="BD1133" s="54">
        <f t="shared" si="7974"/>
        <v>0</v>
      </c>
      <c r="BE1133" s="54">
        <f t="shared" ref="BE1133:BH1133" si="7975">AT1133</f>
        <v>2.028358671</v>
      </c>
      <c r="BF1133" s="54">
        <f t="shared" si="7975"/>
        <v>0.1987433344</v>
      </c>
      <c r="BG1133" s="54">
        <f t="shared" si="7975"/>
        <v>0.5947717151</v>
      </c>
      <c r="BH1133" s="54">
        <f t="shared" si="7975"/>
        <v>0.1608279891</v>
      </c>
      <c r="BI1133" s="54">
        <f t="shared" si="46"/>
        <v>12.0166441</v>
      </c>
      <c r="BJ1133" s="54">
        <f t="shared" si="47"/>
        <v>-24.03328821</v>
      </c>
      <c r="BK1133" s="56">
        <f t="shared" ref="BK1133:BN1133" si="7976">AO1133</f>
        <v>3.014801685</v>
      </c>
      <c r="BL1133" s="56">
        <f t="shared" si="7976"/>
        <v>0.001188231683</v>
      </c>
      <c r="BM1133" s="56">
        <f t="shared" si="7976"/>
        <v>1.998185202</v>
      </c>
      <c r="BN1133" s="56">
        <f t="shared" si="7976"/>
        <v>0.003123171283</v>
      </c>
      <c r="BO1133" s="56">
        <f t="shared" si="49"/>
        <v>0</v>
      </c>
      <c r="BP1133" s="56">
        <f t="shared" si="50"/>
        <v>2.028358671</v>
      </c>
      <c r="BQ1133" s="56">
        <f t="shared" ref="BQ1133:BS1133" si="7977">AU1133</f>
        <v>0.1987433344</v>
      </c>
      <c r="BR1133" s="56">
        <f t="shared" si="7977"/>
        <v>0.5947717151</v>
      </c>
      <c r="BS1133" s="56">
        <f t="shared" si="7977"/>
        <v>0.1608279891</v>
      </c>
      <c r="BT1133" s="56">
        <f t="shared" si="52"/>
        <v>8</v>
      </c>
      <c r="BU1133" s="50">
        <f t="shared" ref="BU1133:BX1133" si="7978">AZ1133</f>
        <v>6.029603371</v>
      </c>
      <c r="BV1133" s="50">
        <f t="shared" si="7978"/>
        <v>0.002376463366</v>
      </c>
      <c r="BW1133" s="50">
        <f t="shared" si="7978"/>
        <v>2.997277804</v>
      </c>
      <c r="BX1133" s="50">
        <f t="shared" si="7978"/>
        <v>0.004684756925</v>
      </c>
      <c r="BY1133" s="50">
        <f t="shared" si="54"/>
        <v>0</v>
      </c>
      <c r="BZ1133" s="50">
        <f t="shared" si="55"/>
        <v>2.028358671</v>
      </c>
      <c r="CA1133" s="50">
        <f t="shared" ref="CA1133:CC1133" si="7979">BF1133</f>
        <v>0.1987433344</v>
      </c>
      <c r="CB1133" s="50">
        <f t="shared" si="7979"/>
        <v>0.5947717151</v>
      </c>
      <c r="CC1133" s="50">
        <f t="shared" si="7979"/>
        <v>0.1608279891</v>
      </c>
      <c r="CD1133" s="50">
        <f t="shared" si="57"/>
        <v>12.0166441</v>
      </c>
      <c r="CE1133" s="57">
        <f t="shared" si="58"/>
        <v>38.16</v>
      </c>
      <c r="CF1133" s="57">
        <f t="shared" si="59"/>
        <v>0.02</v>
      </c>
      <c r="CG1133" s="57">
        <f t="shared" si="60"/>
        <v>21.46</v>
      </c>
      <c r="CH1133" s="57">
        <f t="shared" si="61"/>
        <v>0.05</v>
      </c>
      <c r="CI1133" s="58">
        <f t="shared" si="62"/>
        <v>0</v>
      </c>
      <c r="CJ1133" s="58">
        <f t="shared" si="63"/>
        <v>30.7</v>
      </c>
      <c r="CK1133" s="57">
        <f t="shared" si="64"/>
        <v>2.97</v>
      </c>
      <c r="CL1133" s="57">
        <f t="shared" si="65"/>
        <v>5.05</v>
      </c>
      <c r="CM1133" s="57">
        <f t="shared" si="66"/>
        <v>1.9</v>
      </c>
      <c r="CN1133" s="57">
        <f t="shared" si="67"/>
        <v>100.31</v>
      </c>
      <c r="CO1133" s="59">
        <f t="shared" si="68"/>
        <v>0.1994070387</v>
      </c>
      <c r="CP1133" s="59">
        <f t="shared" si="69"/>
        <v>0.6800407377</v>
      </c>
      <c r="CQ1133" s="59">
        <f t="shared" si="70"/>
        <v>0.06663198462</v>
      </c>
      <c r="CR1133" s="59">
        <f t="shared" si="71"/>
        <v>0.05392023902</v>
      </c>
      <c r="CS1133" s="60">
        <f t="shared" si="72"/>
        <v>19.94070387</v>
      </c>
      <c r="CT1133" s="60">
        <f t="shared" si="73"/>
        <v>5.392023902</v>
      </c>
      <c r="CU1133" s="60">
        <f t="shared" si="74"/>
        <v>74.66727223</v>
      </c>
      <c r="CV1133" s="61">
        <f t="shared" si="75"/>
        <v>0.1536237584</v>
      </c>
      <c r="CW1133" s="61">
        <f t="shared" si="76"/>
        <v>0.1726864955</v>
      </c>
      <c r="CX1133" s="62"/>
    </row>
    <row r="1134" ht="15.75" customHeight="1">
      <c r="A1134" s="17" t="s">
        <v>53</v>
      </c>
      <c r="B1134" s="17" t="s">
        <v>1069</v>
      </c>
      <c r="C1134" s="84" t="s">
        <v>1182</v>
      </c>
      <c r="D1134" s="83"/>
      <c r="E1134" s="83" t="s">
        <v>1183</v>
      </c>
      <c r="F1134" s="2">
        <v>31.0</v>
      </c>
      <c r="G1134" s="3" t="s">
        <v>1214</v>
      </c>
      <c r="H1134" s="85">
        <v>38.3</v>
      </c>
      <c r="I1134" s="86">
        <v>6.15</v>
      </c>
      <c r="J1134" s="86">
        <v>21.55</v>
      </c>
      <c r="K1134" s="86">
        <v>1.46</v>
      </c>
      <c r="L1134" s="86">
        <v>0.03</v>
      </c>
      <c r="M1134" s="86">
        <v>0.0</v>
      </c>
      <c r="N1134" s="86">
        <v>1.67</v>
      </c>
      <c r="O1134" s="86">
        <v>30.57</v>
      </c>
      <c r="P1134" s="86"/>
      <c r="Q1134" s="50">
        <f t="shared" si="8"/>
        <v>99.73</v>
      </c>
      <c r="R1134" s="51">
        <f t="shared" si="9"/>
        <v>12</v>
      </c>
      <c r="S1134" s="52">
        <f t="shared" si="10"/>
        <v>0.6374377333</v>
      </c>
      <c r="T1134" s="52">
        <f t="shared" si="11"/>
        <v>0.0003754749758</v>
      </c>
      <c r="U1134" s="52">
        <f t="shared" si="12"/>
        <v>0.4227094005</v>
      </c>
      <c r="V1134" s="52">
        <f t="shared" si="13"/>
        <v>0</v>
      </c>
      <c r="W1134" s="52">
        <f t="shared" si="14"/>
        <v>0</v>
      </c>
      <c r="X1134" s="52">
        <f t="shared" si="15"/>
        <v>0.4254910476</v>
      </c>
      <c r="Y1134" s="52">
        <f t="shared" si="16"/>
        <v>0.02354188341</v>
      </c>
      <c r="Z1134" s="52">
        <f t="shared" si="17"/>
        <v>0.1525887992</v>
      </c>
      <c r="AA1134" s="52">
        <f t="shared" si="18"/>
        <v>0.02603451535</v>
      </c>
      <c r="AB1134" s="52">
        <f t="shared" si="19"/>
        <v>1.688178854</v>
      </c>
      <c r="AC1134" s="53">
        <f t="shared" si="20"/>
        <v>5.074693526</v>
      </c>
      <c r="AD1134" s="54">
        <f t="shared" si="21"/>
        <v>1.274875467</v>
      </c>
      <c r="AE1134" s="54">
        <f t="shared" si="22"/>
        <v>0.0007509499517</v>
      </c>
      <c r="AF1134" s="54">
        <f t="shared" si="23"/>
        <v>0.6340641008</v>
      </c>
      <c r="AG1134" s="54">
        <f t="shared" si="24"/>
        <v>0</v>
      </c>
      <c r="AH1134" s="54">
        <f t="shared" si="25"/>
        <v>0</v>
      </c>
      <c r="AI1134" s="54">
        <f t="shared" si="26"/>
        <v>0.4254910476</v>
      </c>
      <c r="AJ1134" s="54">
        <f t="shared" si="27"/>
        <v>0.02354188341</v>
      </c>
      <c r="AK1134" s="54">
        <f t="shared" si="28"/>
        <v>0.1525887992</v>
      </c>
      <c r="AL1134" s="54">
        <f t="shared" si="29"/>
        <v>0.02603451535</v>
      </c>
      <c r="AM1134" s="54">
        <f t="shared" si="30"/>
        <v>2.537346763</v>
      </c>
      <c r="AN1134" s="54">
        <f t="shared" si="31"/>
        <v>-5.074693526</v>
      </c>
      <c r="AO1134" s="55">
        <f t="shared" si="32"/>
        <v>3.020711848</v>
      </c>
      <c r="AP1134" s="55">
        <f t="shared" si="33"/>
        <v>0.001779313726</v>
      </c>
      <c r="AQ1134" s="55">
        <f t="shared" si="34"/>
        <v>2.003149841</v>
      </c>
      <c r="AR1134" s="55">
        <f t="shared" si="35"/>
        <v>0</v>
      </c>
      <c r="AS1134" s="55">
        <f t="shared" si="36"/>
        <v>0</v>
      </c>
      <c r="AT1134" s="55">
        <f t="shared" si="37"/>
        <v>2.016331606</v>
      </c>
      <c r="AU1134" s="55">
        <f t="shared" si="38"/>
        <v>0.1115610865</v>
      </c>
      <c r="AV1134" s="55">
        <f t="shared" si="39"/>
        <v>0.7230930483</v>
      </c>
      <c r="AW1134" s="55">
        <f t="shared" si="40"/>
        <v>0.1233732565</v>
      </c>
      <c r="AX1134" s="55">
        <f t="shared" si="41"/>
        <v>8</v>
      </c>
      <c r="AY1134" s="55">
        <f t="shared" si="42"/>
        <v>24.04813216</v>
      </c>
      <c r="AZ1134" s="54">
        <f t="shared" ref="AZ1134:BA1134" si="7980">AO1134*2</f>
        <v>6.041423695</v>
      </c>
      <c r="BA1134" s="54">
        <f t="shared" si="7980"/>
        <v>0.003558627451</v>
      </c>
      <c r="BB1134" s="54">
        <f t="shared" ref="BB1134:BD1134" si="7981">AQ1134*(3/2)</f>
        <v>3.004724762</v>
      </c>
      <c r="BC1134" s="54">
        <f t="shared" si="7981"/>
        <v>0</v>
      </c>
      <c r="BD1134" s="54">
        <f t="shared" si="7981"/>
        <v>0</v>
      </c>
      <c r="BE1134" s="54">
        <f t="shared" ref="BE1134:BH1134" si="7982">AT1134</f>
        <v>2.016331606</v>
      </c>
      <c r="BF1134" s="54">
        <f t="shared" si="7982"/>
        <v>0.1115610865</v>
      </c>
      <c r="BG1134" s="54">
        <f t="shared" si="7982"/>
        <v>0.7230930483</v>
      </c>
      <c r="BH1134" s="54">
        <f t="shared" si="7982"/>
        <v>0.1233732565</v>
      </c>
      <c r="BI1134" s="54">
        <f t="shared" si="46"/>
        <v>12.02406608</v>
      </c>
      <c r="BJ1134" s="54">
        <f t="shared" si="47"/>
        <v>-24.04813216</v>
      </c>
      <c r="BK1134" s="56">
        <f t="shared" ref="BK1134:BN1134" si="7983">AO1134</f>
        <v>3.020711848</v>
      </c>
      <c r="BL1134" s="56">
        <f t="shared" si="7983"/>
        <v>0.001779313726</v>
      </c>
      <c r="BM1134" s="56">
        <f t="shared" si="7983"/>
        <v>2.003149841</v>
      </c>
      <c r="BN1134" s="56">
        <f t="shared" si="7983"/>
        <v>0</v>
      </c>
      <c r="BO1134" s="56">
        <f t="shared" si="49"/>
        <v>0</v>
      </c>
      <c r="BP1134" s="56">
        <f t="shared" si="50"/>
        <v>2.016331606</v>
      </c>
      <c r="BQ1134" s="56">
        <f t="shared" ref="BQ1134:BS1134" si="7984">AU1134</f>
        <v>0.1115610865</v>
      </c>
      <c r="BR1134" s="56">
        <f t="shared" si="7984"/>
        <v>0.7230930483</v>
      </c>
      <c r="BS1134" s="56">
        <f t="shared" si="7984"/>
        <v>0.1233732565</v>
      </c>
      <c r="BT1134" s="56">
        <f t="shared" si="52"/>
        <v>8</v>
      </c>
      <c r="BU1134" s="50">
        <f t="shared" ref="BU1134:BX1134" si="7985">AZ1134</f>
        <v>6.041423695</v>
      </c>
      <c r="BV1134" s="50">
        <f t="shared" si="7985"/>
        <v>0.003558627451</v>
      </c>
      <c r="BW1134" s="50">
        <f t="shared" si="7985"/>
        <v>3.004724762</v>
      </c>
      <c r="BX1134" s="50">
        <f t="shared" si="7985"/>
        <v>0</v>
      </c>
      <c r="BY1134" s="50">
        <f t="shared" si="54"/>
        <v>0</v>
      </c>
      <c r="BZ1134" s="50">
        <f t="shared" si="55"/>
        <v>2.016331606</v>
      </c>
      <c r="CA1134" s="50">
        <f t="shared" ref="CA1134:CC1134" si="7986">BF1134</f>
        <v>0.1115610865</v>
      </c>
      <c r="CB1134" s="50">
        <f t="shared" si="7986"/>
        <v>0.7230930483</v>
      </c>
      <c r="CC1134" s="50">
        <f t="shared" si="7986"/>
        <v>0.1233732565</v>
      </c>
      <c r="CD1134" s="50">
        <f t="shared" si="57"/>
        <v>12.02406608</v>
      </c>
      <c r="CE1134" s="57">
        <f t="shared" si="58"/>
        <v>38.3</v>
      </c>
      <c r="CF1134" s="57">
        <f t="shared" si="59"/>
        <v>0.03</v>
      </c>
      <c r="CG1134" s="57">
        <f t="shared" si="60"/>
        <v>21.55</v>
      </c>
      <c r="CH1134" s="57">
        <f t="shared" si="61"/>
        <v>0</v>
      </c>
      <c r="CI1134" s="58">
        <f t="shared" si="62"/>
        <v>0</v>
      </c>
      <c r="CJ1134" s="58">
        <f t="shared" si="63"/>
        <v>30.57</v>
      </c>
      <c r="CK1134" s="57">
        <f t="shared" si="64"/>
        <v>1.67</v>
      </c>
      <c r="CL1134" s="57">
        <f t="shared" si="65"/>
        <v>6.15</v>
      </c>
      <c r="CM1134" s="57">
        <f t="shared" si="66"/>
        <v>1.46</v>
      </c>
      <c r="CN1134" s="57">
        <f t="shared" si="67"/>
        <v>99.73</v>
      </c>
      <c r="CO1134" s="59">
        <f t="shared" si="68"/>
        <v>0.2431088678</v>
      </c>
      <c r="CP1134" s="59">
        <f t="shared" si="69"/>
        <v>0.6779045864</v>
      </c>
      <c r="CQ1134" s="59">
        <f t="shared" si="70"/>
        <v>0.03750760639</v>
      </c>
      <c r="CR1134" s="59">
        <f t="shared" si="71"/>
        <v>0.04147893936</v>
      </c>
      <c r="CS1134" s="60">
        <f t="shared" si="72"/>
        <v>24.31088678</v>
      </c>
      <c r="CT1134" s="60">
        <f t="shared" si="73"/>
        <v>4.147893936</v>
      </c>
      <c r="CU1134" s="60">
        <f t="shared" si="74"/>
        <v>71.54121928</v>
      </c>
      <c r="CV1134" s="61">
        <f t="shared" si="75"/>
        <v>0.1630333733</v>
      </c>
      <c r="CW1134" s="61">
        <f t="shared" si="76"/>
        <v>0.2105322795</v>
      </c>
      <c r="CX1134" s="62"/>
    </row>
    <row r="1135" ht="15.75" customHeight="1">
      <c r="A1135" s="17" t="s">
        <v>53</v>
      </c>
      <c r="B1135" s="17" t="s">
        <v>1069</v>
      </c>
      <c r="C1135" s="84" t="s">
        <v>1182</v>
      </c>
      <c r="D1135" s="83"/>
      <c r="E1135" s="83" t="s">
        <v>1183</v>
      </c>
      <c r="F1135" s="2">
        <v>32.0</v>
      </c>
      <c r="G1135" s="3" t="s">
        <v>1215</v>
      </c>
      <c r="H1135" s="85">
        <v>37.52</v>
      </c>
      <c r="I1135" s="86">
        <v>2.76</v>
      </c>
      <c r="J1135" s="86">
        <v>20.95</v>
      </c>
      <c r="K1135" s="86">
        <v>1.42</v>
      </c>
      <c r="L1135" s="86">
        <v>0.05</v>
      </c>
      <c r="M1135" s="86">
        <v>0.08</v>
      </c>
      <c r="N1135" s="86">
        <v>8.22</v>
      </c>
      <c r="O1135" s="86">
        <v>29.46</v>
      </c>
      <c r="P1135" s="86"/>
      <c r="Q1135" s="50">
        <f t="shared" si="8"/>
        <v>100.46</v>
      </c>
      <c r="R1135" s="51">
        <f t="shared" si="9"/>
        <v>12</v>
      </c>
      <c r="S1135" s="52">
        <f t="shared" si="10"/>
        <v>0.6244559727</v>
      </c>
      <c r="T1135" s="52">
        <f t="shared" si="11"/>
        <v>0.0006257916264</v>
      </c>
      <c r="U1135" s="52">
        <f t="shared" si="12"/>
        <v>0.4109402293</v>
      </c>
      <c r="V1135" s="52">
        <f t="shared" si="13"/>
        <v>0.00105269945</v>
      </c>
      <c r="W1135" s="52">
        <f t="shared" si="14"/>
        <v>0</v>
      </c>
      <c r="X1135" s="52">
        <f t="shared" si="15"/>
        <v>0.4100414217</v>
      </c>
      <c r="Y1135" s="52">
        <f t="shared" si="16"/>
        <v>0.1158768153</v>
      </c>
      <c r="Z1135" s="52">
        <f t="shared" si="17"/>
        <v>0.06847887576</v>
      </c>
      <c r="AA1135" s="52">
        <f t="shared" si="18"/>
        <v>0.02532124095</v>
      </c>
      <c r="AB1135" s="52">
        <f t="shared" si="19"/>
        <v>1.656793047</v>
      </c>
      <c r="AC1135" s="53">
        <f t="shared" si="20"/>
        <v>4.975742551</v>
      </c>
      <c r="AD1135" s="54">
        <f t="shared" si="21"/>
        <v>1.248911945</v>
      </c>
      <c r="AE1135" s="54">
        <f t="shared" si="22"/>
        <v>0.001251583253</v>
      </c>
      <c r="AF1135" s="54">
        <f t="shared" si="23"/>
        <v>0.6164103439</v>
      </c>
      <c r="AG1135" s="54">
        <f t="shared" si="24"/>
        <v>0.001579049176</v>
      </c>
      <c r="AH1135" s="54">
        <f t="shared" si="25"/>
        <v>0</v>
      </c>
      <c r="AI1135" s="54">
        <f t="shared" si="26"/>
        <v>0.4100414217</v>
      </c>
      <c r="AJ1135" s="54">
        <f t="shared" si="27"/>
        <v>0.1158768153</v>
      </c>
      <c r="AK1135" s="54">
        <f t="shared" si="28"/>
        <v>0.06847887576</v>
      </c>
      <c r="AL1135" s="54">
        <f t="shared" si="29"/>
        <v>0.02532124095</v>
      </c>
      <c r="AM1135" s="54">
        <f t="shared" si="30"/>
        <v>2.487871275</v>
      </c>
      <c r="AN1135" s="54">
        <f t="shared" si="31"/>
        <v>-4.975742551</v>
      </c>
      <c r="AO1135" s="55">
        <f t="shared" si="32"/>
        <v>3.015251537</v>
      </c>
      <c r="AP1135" s="55">
        <f t="shared" si="33"/>
        <v>0.003021700882</v>
      </c>
      <c r="AQ1135" s="55">
        <f t="shared" si="34"/>
        <v>1.984268247</v>
      </c>
      <c r="AR1135" s="55">
        <f t="shared" si="35"/>
        <v>0.005083070344</v>
      </c>
      <c r="AS1135" s="55">
        <f t="shared" si="36"/>
        <v>0</v>
      </c>
      <c r="AT1135" s="55">
        <f t="shared" si="37"/>
        <v>1.97992826</v>
      </c>
      <c r="AU1135" s="55">
        <f t="shared" si="38"/>
        <v>0.5595234266</v>
      </c>
      <c r="AV1135" s="55">
        <f t="shared" si="39"/>
        <v>0.3306574754</v>
      </c>
      <c r="AW1135" s="55">
        <f t="shared" si="40"/>
        <v>0.1222662831</v>
      </c>
      <c r="AX1135" s="55">
        <f t="shared" si="41"/>
        <v>8</v>
      </c>
      <c r="AY1135" s="55">
        <f t="shared" si="42"/>
        <v>24.02589779</v>
      </c>
      <c r="AZ1135" s="54">
        <f t="shared" ref="AZ1135:BA1135" si="7987">AO1135*2</f>
        <v>6.030503075</v>
      </c>
      <c r="BA1135" s="54">
        <f t="shared" si="7987"/>
        <v>0.006043401765</v>
      </c>
      <c r="BB1135" s="54">
        <f t="shared" ref="BB1135:BD1135" si="7988">AQ1135*(3/2)</f>
        <v>2.97640237</v>
      </c>
      <c r="BC1135" s="54">
        <f t="shared" si="7988"/>
        <v>0.007624605517</v>
      </c>
      <c r="BD1135" s="54">
        <f t="shared" si="7988"/>
        <v>0</v>
      </c>
      <c r="BE1135" s="54">
        <f t="shared" ref="BE1135:BH1135" si="7989">AT1135</f>
        <v>1.97992826</v>
      </c>
      <c r="BF1135" s="54">
        <f t="shared" si="7989"/>
        <v>0.5595234266</v>
      </c>
      <c r="BG1135" s="54">
        <f t="shared" si="7989"/>
        <v>0.3306574754</v>
      </c>
      <c r="BH1135" s="54">
        <f t="shared" si="7989"/>
        <v>0.1222662831</v>
      </c>
      <c r="BI1135" s="54">
        <f t="shared" si="46"/>
        <v>12.0129489</v>
      </c>
      <c r="BJ1135" s="54">
        <f t="shared" si="47"/>
        <v>-24.02589779</v>
      </c>
      <c r="BK1135" s="56">
        <f t="shared" ref="BK1135:BN1135" si="7990">AO1135</f>
        <v>3.015251537</v>
      </c>
      <c r="BL1135" s="56">
        <f t="shared" si="7990"/>
        <v>0.003021700882</v>
      </c>
      <c r="BM1135" s="56">
        <f t="shared" si="7990"/>
        <v>1.984268247</v>
      </c>
      <c r="BN1135" s="56">
        <f t="shared" si="7990"/>
        <v>0.005083070344</v>
      </c>
      <c r="BO1135" s="56">
        <f t="shared" si="49"/>
        <v>0</v>
      </c>
      <c r="BP1135" s="56">
        <f t="shared" si="50"/>
        <v>1.97992826</v>
      </c>
      <c r="BQ1135" s="56">
        <f t="shared" ref="BQ1135:BS1135" si="7991">AU1135</f>
        <v>0.5595234266</v>
      </c>
      <c r="BR1135" s="56">
        <f t="shared" si="7991"/>
        <v>0.3306574754</v>
      </c>
      <c r="BS1135" s="56">
        <f t="shared" si="7991"/>
        <v>0.1222662831</v>
      </c>
      <c r="BT1135" s="56">
        <f t="shared" si="52"/>
        <v>8</v>
      </c>
      <c r="BU1135" s="50">
        <f t="shared" ref="BU1135:BX1135" si="7992">AZ1135</f>
        <v>6.030503075</v>
      </c>
      <c r="BV1135" s="50">
        <f t="shared" si="7992"/>
        <v>0.006043401765</v>
      </c>
      <c r="BW1135" s="50">
        <f t="shared" si="7992"/>
        <v>2.97640237</v>
      </c>
      <c r="BX1135" s="50">
        <f t="shared" si="7992"/>
        <v>0.007624605517</v>
      </c>
      <c r="BY1135" s="50">
        <f t="shared" si="54"/>
        <v>0</v>
      </c>
      <c r="BZ1135" s="50">
        <f t="shared" si="55"/>
        <v>1.97992826</v>
      </c>
      <c r="CA1135" s="50">
        <f t="shared" ref="CA1135:CC1135" si="7993">BF1135</f>
        <v>0.5595234266</v>
      </c>
      <c r="CB1135" s="50">
        <f t="shared" si="7993"/>
        <v>0.3306574754</v>
      </c>
      <c r="CC1135" s="50">
        <f t="shared" si="7993"/>
        <v>0.1222662831</v>
      </c>
      <c r="CD1135" s="50">
        <f t="shared" si="57"/>
        <v>12.0129489</v>
      </c>
      <c r="CE1135" s="57">
        <f t="shared" si="58"/>
        <v>37.52</v>
      </c>
      <c r="CF1135" s="57">
        <f t="shared" si="59"/>
        <v>0.05</v>
      </c>
      <c r="CG1135" s="57">
        <f t="shared" si="60"/>
        <v>20.95</v>
      </c>
      <c r="CH1135" s="57">
        <f t="shared" si="61"/>
        <v>0.08</v>
      </c>
      <c r="CI1135" s="58">
        <f t="shared" si="62"/>
        <v>0</v>
      </c>
      <c r="CJ1135" s="58">
        <f t="shared" si="63"/>
        <v>29.46</v>
      </c>
      <c r="CK1135" s="57">
        <f t="shared" si="64"/>
        <v>8.22</v>
      </c>
      <c r="CL1135" s="57">
        <f t="shared" si="65"/>
        <v>2.76</v>
      </c>
      <c r="CM1135" s="57">
        <f t="shared" si="66"/>
        <v>1.42</v>
      </c>
      <c r="CN1135" s="57">
        <f t="shared" si="67"/>
        <v>100.46</v>
      </c>
      <c r="CO1135" s="59">
        <f t="shared" si="68"/>
        <v>0.1104999962</v>
      </c>
      <c r="CP1135" s="59">
        <f t="shared" si="69"/>
        <v>0.6616577018</v>
      </c>
      <c r="CQ1135" s="59">
        <f t="shared" si="70"/>
        <v>0.1869830297</v>
      </c>
      <c r="CR1135" s="59">
        <f t="shared" si="71"/>
        <v>0.04085927228</v>
      </c>
      <c r="CS1135" s="60">
        <f t="shared" si="72"/>
        <v>11.04999962</v>
      </c>
      <c r="CT1135" s="60">
        <f t="shared" si="73"/>
        <v>4.085927228</v>
      </c>
      <c r="CU1135" s="60">
        <f t="shared" si="74"/>
        <v>84.86407315</v>
      </c>
      <c r="CV1135" s="61">
        <f t="shared" si="75"/>
        <v>0.0961092704</v>
      </c>
      <c r="CW1135" s="61">
        <f t="shared" si="76"/>
        <v>0.09569299674</v>
      </c>
      <c r="CX1135" s="62"/>
    </row>
    <row r="1136" ht="15.75" customHeight="1">
      <c r="A1136" s="17" t="s">
        <v>53</v>
      </c>
      <c r="B1136" s="17" t="s">
        <v>1069</v>
      </c>
      <c r="C1136" s="84" t="s">
        <v>1182</v>
      </c>
      <c r="D1136" s="83"/>
      <c r="E1136" s="83" t="s">
        <v>1183</v>
      </c>
      <c r="F1136" s="2">
        <v>33.0</v>
      </c>
      <c r="G1136" s="3" t="s">
        <v>1216</v>
      </c>
      <c r="H1136" s="85">
        <v>37.66</v>
      </c>
      <c r="I1136" s="86">
        <v>3.47</v>
      </c>
      <c r="J1136" s="86">
        <v>21.31</v>
      </c>
      <c r="K1136" s="86">
        <v>1.9</v>
      </c>
      <c r="L1136" s="86">
        <v>0.04</v>
      </c>
      <c r="M1136" s="86">
        <v>0.04</v>
      </c>
      <c r="N1136" s="86">
        <v>6.45</v>
      </c>
      <c r="O1136" s="86">
        <v>29.35</v>
      </c>
      <c r="P1136" s="86"/>
      <c r="Q1136" s="50">
        <f t="shared" si="8"/>
        <v>100.22</v>
      </c>
      <c r="R1136" s="51">
        <f t="shared" si="9"/>
        <v>12</v>
      </c>
      <c r="S1136" s="52">
        <f t="shared" si="10"/>
        <v>0.6267860323</v>
      </c>
      <c r="T1136" s="52">
        <f t="shared" si="11"/>
        <v>0.0005006333011</v>
      </c>
      <c r="U1136" s="52">
        <f t="shared" si="12"/>
        <v>0.418001732</v>
      </c>
      <c r="V1136" s="52">
        <f t="shared" si="13"/>
        <v>0.0005263497252</v>
      </c>
      <c r="W1136" s="52">
        <f t="shared" si="14"/>
        <v>0</v>
      </c>
      <c r="X1136" s="52">
        <f t="shared" si="15"/>
        <v>0.4085103777</v>
      </c>
      <c r="Y1136" s="52">
        <f t="shared" si="16"/>
        <v>0.09092523831</v>
      </c>
      <c r="Z1136" s="52">
        <f t="shared" si="17"/>
        <v>0.08609481843</v>
      </c>
      <c r="AA1136" s="52">
        <f t="shared" si="18"/>
        <v>0.03388053367</v>
      </c>
      <c r="AB1136" s="52">
        <f t="shared" si="19"/>
        <v>1.665225715</v>
      </c>
      <c r="AC1136" s="53">
        <f t="shared" si="20"/>
        <v>5.003552844</v>
      </c>
      <c r="AD1136" s="54">
        <f t="shared" si="21"/>
        <v>1.253572065</v>
      </c>
      <c r="AE1136" s="54">
        <f t="shared" si="22"/>
        <v>0.001001266602</v>
      </c>
      <c r="AF1136" s="54">
        <f t="shared" si="23"/>
        <v>0.627002598</v>
      </c>
      <c r="AG1136" s="54">
        <f t="shared" si="24"/>
        <v>0.0007895245878</v>
      </c>
      <c r="AH1136" s="54">
        <f t="shared" si="25"/>
        <v>0</v>
      </c>
      <c r="AI1136" s="54">
        <f t="shared" si="26"/>
        <v>0.4085103777</v>
      </c>
      <c r="AJ1136" s="54">
        <f t="shared" si="27"/>
        <v>0.09092523831</v>
      </c>
      <c r="AK1136" s="54">
        <f t="shared" si="28"/>
        <v>0.08609481843</v>
      </c>
      <c r="AL1136" s="54">
        <f t="shared" si="29"/>
        <v>0.03388053367</v>
      </c>
      <c r="AM1136" s="54">
        <f t="shared" si="30"/>
        <v>2.501776422</v>
      </c>
      <c r="AN1136" s="54">
        <f t="shared" si="31"/>
        <v>-5.003552844</v>
      </c>
      <c r="AO1136" s="55">
        <f t="shared" si="32"/>
        <v>3.01117633</v>
      </c>
      <c r="AP1136" s="55">
        <f t="shared" si="33"/>
        <v>0.002405119241</v>
      </c>
      <c r="AQ1136" s="55">
        <f t="shared" si="34"/>
        <v>2.008144497</v>
      </c>
      <c r="AR1136" s="55">
        <f t="shared" si="35"/>
        <v>0.002528664891</v>
      </c>
      <c r="AS1136" s="55">
        <f t="shared" si="36"/>
        <v>0</v>
      </c>
      <c r="AT1136" s="55">
        <f t="shared" si="37"/>
        <v>1.962546573</v>
      </c>
      <c r="AU1136" s="55">
        <f t="shared" si="38"/>
        <v>0.4368188046</v>
      </c>
      <c r="AV1136" s="55">
        <f t="shared" si="39"/>
        <v>0.4136127259</v>
      </c>
      <c r="AW1136" s="55">
        <f t="shared" si="40"/>
        <v>0.1627672855</v>
      </c>
      <c r="AX1136" s="55">
        <f t="shared" si="41"/>
        <v>8</v>
      </c>
      <c r="AY1136" s="55">
        <f t="shared" si="42"/>
        <v>24.03783606</v>
      </c>
      <c r="AZ1136" s="54">
        <f t="shared" ref="AZ1136:BA1136" si="7994">AO1136*2</f>
        <v>6.02235266</v>
      </c>
      <c r="BA1136" s="54">
        <f t="shared" si="7994"/>
        <v>0.004810238482</v>
      </c>
      <c r="BB1136" s="54">
        <f t="shared" ref="BB1136:BD1136" si="7995">AQ1136*(3/2)</f>
        <v>3.012216745</v>
      </c>
      <c r="BC1136" s="54">
        <f t="shared" si="7995"/>
        <v>0.003792997336</v>
      </c>
      <c r="BD1136" s="54">
        <f t="shared" si="7995"/>
        <v>0</v>
      </c>
      <c r="BE1136" s="54">
        <f t="shared" ref="BE1136:BH1136" si="7996">AT1136</f>
        <v>1.962546573</v>
      </c>
      <c r="BF1136" s="54">
        <f t="shared" si="7996"/>
        <v>0.4368188046</v>
      </c>
      <c r="BG1136" s="54">
        <f t="shared" si="7996"/>
        <v>0.4136127259</v>
      </c>
      <c r="BH1136" s="54">
        <f t="shared" si="7996"/>
        <v>0.1627672855</v>
      </c>
      <c r="BI1136" s="54">
        <f t="shared" si="46"/>
        <v>12.01891803</v>
      </c>
      <c r="BJ1136" s="54">
        <f t="shared" si="47"/>
        <v>-24.03783606</v>
      </c>
      <c r="BK1136" s="56">
        <f t="shared" ref="BK1136:BN1136" si="7997">AO1136</f>
        <v>3.01117633</v>
      </c>
      <c r="BL1136" s="56">
        <f t="shared" si="7997"/>
        <v>0.002405119241</v>
      </c>
      <c r="BM1136" s="56">
        <f t="shared" si="7997"/>
        <v>2.008144497</v>
      </c>
      <c r="BN1136" s="56">
        <f t="shared" si="7997"/>
        <v>0.002528664891</v>
      </c>
      <c r="BO1136" s="56">
        <f t="shared" si="49"/>
        <v>0</v>
      </c>
      <c r="BP1136" s="56">
        <f t="shared" si="50"/>
        <v>1.962546573</v>
      </c>
      <c r="BQ1136" s="56">
        <f t="shared" ref="BQ1136:BS1136" si="7998">AU1136</f>
        <v>0.4368188046</v>
      </c>
      <c r="BR1136" s="56">
        <f t="shared" si="7998"/>
        <v>0.4136127259</v>
      </c>
      <c r="BS1136" s="56">
        <f t="shared" si="7998"/>
        <v>0.1627672855</v>
      </c>
      <c r="BT1136" s="56">
        <f t="shared" si="52"/>
        <v>8</v>
      </c>
      <c r="BU1136" s="50">
        <f t="shared" ref="BU1136:BX1136" si="7999">AZ1136</f>
        <v>6.02235266</v>
      </c>
      <c r="BV1136" s="50">
        <f t="shared" si="7999"/>
        <v>0.004810238482</v>
      </c>
      <c r="BW1136" s="50">
        <f t="shared" si="7999"/>
        <v>3.012216745</v>
      </c>
      <c r="BX1136" s="50">
        <f t="shared" si="7999"/>
        <v>0.003792997336</v>
      </c>
      <c r="BY1136" s="50">
        <f t="shared" si="54"/>
        <v>0</v>
      </c>
      <c r="BZ1136" s="50">
        <f t="shared" si="55"/>
        <v>1.962546573</v>
      </c>
      <c r="CA1136" s="50">
        <f t="shared" ref="CA1136:CC1136" si="8000">BF1136</f>
        <v>0.4368188046</v>
      </c>
      <c r="CB1136" s="50">
        <f t="shared" si="8000"/>
        <v>0.4136127259</v>
      </c>
      <c r="CC1136" s="50">
        <f t="shared" si="8000"/>
        <v>0.1627672855</v>
      </c>
      <c r="CD1136" s="50">
        <f t="shared" si="57"/>
        <v>12.01891803</v>
      </c>
      <c r="CE1136" s="57">
        <f t="shared" si="58"/>
        <v>37.66</v>
      </c>
      <c r="CF1136" s="57">
        <f t="shared" si="59"/>
        <v>0.04</v>
      </c>
      <c r="CG1136" s="57">
        <f t="shared" si="60"/>
        <v>21.31</v>
      </c>
      <c r="CH1136" s="57">
        <f t="shared" si="61"/>
        <v>0.04</v>
      </c>
      <c r="CI1136" s="58">
        <f t="shared" si="62"/>
        <v>0</v>
      </c>
      <c r="CJ1136" s="58">
        <f t="shared" si="63"/>
        <v>29.35</v>
      </c>
      <c r="CK1136" s="57">
        <f t="shared" si="64"/>
        <v>6.45</v>
      </c>
      <c r="CL1136" s="57">
        <f t="shared" si="65"/>
        <v>3.47</v>
      </c>
      <c r="CM1136" s="57">
        <f t="shared" si="66"/>
        <v>1.9</v>
      </c>
      <c r="CN1136" s="57">
        <f t="shared" si="67"/>
        <v>100.22</v>
      </c>
      <c r="CO1136" s="59">
        <f t="shared" si="68"/>
        <v>0.1389946625</v>
      </c>
      <c r="CP1136" s="59">
        <f t="shared" si="69"/>
        <v>0.6595142784</v>
      </c>
      <c r="CQ1136" s="59">
        <f t="shared" si="70"/>
        <v>0.1467930711</v>
      </c>
      <c r="CR1136" s="59">
        <f t="shared" si="71"/>
        <v>0.05469798795</v>
      </c>
      <c r="CS1136" s="60">
        <f t="shared" si="72"/>
        <v>13.89946625</v>
      </c>
      <c r="CT1136" s="60">
        <f t="shared" si="73"/>
        <v>5.469798795</v>
      </c>
      <c r="CU1136" s="60">
        <f t="shared" si="74"/>
        <v>80.63073496</v>
      </c>
      <c r="CV1136" s="61">
        <f t="shared" si="75"/>
        <v>0.1241953192</v>
      </c>
      <c r="CW1136" s="61">
        <f t="shared" si="76"/>
        <v>0.1203693777</v>
      </c>
      <c r="CX1136" s="62"/>
    </row>
    <row r="1137" ht="15.75" customHeight="1">
      <c r="A1137" s="17" t="s">
        <v>53</v>
      </c>
      <c r="B1137" s="17" t="s">
        <v>1069</v>
      </c>
      <c r="C1137" s="84" t="s">
        <v>1182</v>
      </c>
      <c r="D1137" s="83"/>
      <c r="E1137" s="83" t="s">
        <v>1183</v>
      </c>
      <c r="F1137" s="2">
        <v>34.0</v>
      </c>
      <c r="G1137" s="3" t="s">
        <v>1217</v>
      </c>
      <c r="H1137" s="85">
        <v>38.47</v>
      </c>
      <c r="I1137" s="86">
        <v>6.37</v>
      </c>
      <c r="J1137" s="86">
        <v>21.89</v>
      </c>
      <c r="K1137" s="86">
        <v>1.25</v>
      </c>
      <c r="L1137" s="86">
        <v>0.02</v>
      </c>
      <c r="M1137" s="86">
        <v>0.03</v>
      </c>
      <c r="N1137" s="86">
        <v>1.33</v>
      </c>
      <c r="O1137" s="86">
        <v>30.98</v>
      </c>
      <c r="P1137" s="86"/>
      <c r="Q1137" s="50">
        <f t="shared" si="8"/>
        <v>100.34</v>
      </c>
      <c r="R1137" s="51">
        <f t="shared" si="9"/>
        <v>12</v>
      </c>
      <c r="S1137" s="52">
        <f t="shared" si="10"/>
        <v>0.6402670914</v>
      </c>
      <c r="T1137" s="52">
        <f t="shared" si="11"/>
        <v>0.0002503166506</v>
      </c>
      <c r="U1137" s="52">
        <f t="shared" si="12"/>
        <v>0.4293785976</v>
      </c>
      <c r="V1137" s="52">
        <f t="shared" si="13"/>
        <v>0.0003947622939</v>
      </c>
      <c r="W1137" s="52">
        <f t="shared" si="14"/>
        <v>0</v>
      </c>
      <c r="X1137" s="52">
        <f t="shared" si="15"/>
        <v>0.4311976661</v>
      </c>
      <c r="Y1137" s="52">
        <f t="shared" si="16"/>
        <v>0.01874892511</v>
      </c>
      <c r="Z1137" s="52">
        <f t="shared" si="17"/>
        <v>0.1580472603</v>
      </c>
      <c r="AA1137" s="52">
        <f t="shared" si="18"/>
        <v>0.02228982478</v>
      </c>
      <c r="AB1137" s="52">
        <f t="shared" si="19"/>
        <v>1.700574444</v>
      </c>
      <c r="AC1137" s="53">
        <f t="shared" si="20"/>
        <v>5.111957065</v>
      </c>
      <c r="AD1137" s="54">
        <f t="shared" si="21"/>
        <v>1.280534183</v>
      </c>
      <c r="AE1137" s="54">
        <f t="shared" si="22"/>
        <v>0.0005006333011</v>
      </c>
      <c r="AF1137" s="54">
        <f t="shared" si="23"/>
        <v>0.6440678963</v>
      </c>
      <c r="AG1137" s="54">
        <f t="shared" si="24"/>
        <v>0.0005921434408</v>
      </c>
      <c r="AH1137" s="54">
        <f t="shared" si="25"/>
        <v>0</v>
      </c>
      <c r="AI1137" s="54">
        <f t="shared" si="26"/>
        <v>0.4311976661</v>
      </c>
      <c r="AJ1137" s="54">
        <f t="shared" si="27"/>
        <v>0.01874892511</v>
      </c>
      <c r="AK1137" s="54">
        <f t="shared" si="28"/>
        <v>0.1580472603</v>
      </c>
      <c r="AL1137" s="54">
        <f t="shared" si="29"/>
        <v>0.02228982478</v>
      </c>
      <c r="AM1137" s="54">
        <f t="shared" si="30"/>
        <v>2.555978532</v>
      </c>
      <c r="AN1137" s="54">
        <f t="shared" si="31"/>
        <v>-5.111957065</v>
      </c>
      <c r="AO1137" s="55">
        <f t="shared" si="32"/>
        <v>3.012003825</v>
      </c>
      <c r="AP1137" s="55">
        <f t="shared" si="33"/>
        <v>0.0011775628</v>
      </c>
      <c r="AQ1137" s="55">
        <f t="shared" si="34"/>
        <v>2.019922616</v>
      </c>
      <c r="AR1137" s="55">
        <f t="shared" si="35"/>
        <v>0.00185707739</v>
      </c>
      <c r="AS1137" s="55">
        <f t="shared" si="36"/>
        <v>0</v>
      </c>
      <c r="AT1137" s="55">
        <f t="shared" si="37"/>
        <v>2.028480047</v>
      </c>
      <c r="AU1137" s="55">
        <f t="shared" si="38"/>
        <v>0.08820043214</v>
      </c>
      <c r="AV1137" s="55">
        <f t="shared" si="39"/>
        <v>0.7435005783</v>
      </c>
      <c r="AW1137" s="55">
        <f t="shared" si="40"/>
        <v>0.1048578607</v>
      </c>
      <c r="AX1137" s="55">
        <f t="shared" si="41"/>
        <v>8</v>
      </c>
      <c r="AY1137" s="55">
        <f t="shared" si="42"/>
        <v>24.04814247</v>
      </c>
      <c r="AZ1137" s="54">
        <f t="shared" ref="AZ1137:BA1137" si="8001">AO1137*2</f>
        <v>6.02400765</v>
      </c>
      <c r="BA1137" s="54">
        <f t="shared" si="8001"/>
        <v>0.0023551256</v>
      </c>
      <c r="BB1137" s="54">
        <f t="shared" ref="BB1137:BD1137" si="8002">AQ1137*(3/2)</f>
        <v>3.029883924</v>
      </c>
      <c r="BC1137" s="54">
        <f t="shared" si="8002"/>
        <v>0.002785616086</v>
      </c>
      <c r="BD1137" s="54">
        <f t="shared" si="8002"/>
        <v>0</v>
      </c>
      <c r="BE1137" s="54">
        <f t="shared" ref="BE1137:BH1137" si="8003">AT1137</f>
        <v>2.028480047</v>
      </c>
      <c r="BF1137" s="54">
        <f t="shared" si="8003"/>
        <v>0.08820043214</v>
      </c>
      <c r="BG1137" s="54">
        <f t="shared" si="8003"/>
        <v>0.7435005783</v>
      </c>
      <c r="BH1137" s="54">
        <f t="shared" si="8003"/>
        <v>0.1048578607</v>
      </c>
      <c r="BI1137" s="54">
        <f t="shared" si="46"/>
        <v>12.02407123</v>
      </c>
      <c r="BJ1137" s="54">
        <f t="shared" si="47"/>
        <v>-24.04814247</v>
      </c>
      <c r="BK1137" s="56">
        <f t="shared" ref="BK1137:BN1137" si="8004">AO1137</f>
        <v>3.012003825</v>
      </c>
      <c r="BL1137" s="56">
        <f t="shared" si="8004"/>
        <v>0.0011775628</v>
      </c>
      <c r="BM1137" s="56">
        <f t="shared" si="8004"/>
        <v>2.019922616</v>
      </c>
      <c r="BN1137" s="56">
        <f t="shared" si="8004"/>
        <v>0.00185707739</v>
      </c>
      <c r="BO1137" s="56">
        <f t="shared" si="49"/>
        <v>0</v>
      </c>
      <c r="BP1137" s="56">
        <f t="shared" si="50"/>
        <v>2.028480047</v>
      </c>
      <c r="BQ1137" s="56">
        <f t="shared" ref="BQ1137:BS1137" si="8005">AU1137</f>
        <v>0.08820043214</v>
      </c>
      <c r="BR1137" s="56">
        <f t="shared" si="8005"/>
        <v>0.7435005783</v>
      </c>
      <c r="BS1137" s="56">
        <f t="shared" si="8005"/>
        <v>0.1048578607</v>
      </c>
      <c r="BT1137" s="56">
        <f t="shared" si="52"/>
        <v>8</v>
      </c>
      <c r="BU1137" s="50">
        <f t="shared" ref="BU1137:BX1137" si="8006">AZ1137</f>
        <v>6.02400765</v>
      </c>
      <c r="BV1137" s="50">
        <f t="shared" si="8006"/>
        <v>0.0023551256</v>
      </c>
      <c r="BW1137" s="50">
        <f t="shared" si="8006"/>
        <v>3.029883924</v>
      </c>
      <c r="BX1137" s="50">
        <f t="shared" si="8006"/>
        <v>0.002785616086</v>
      </c>
      <c r="BY1137" s="50">
        <f t="shared" si="54"/>
        <v>0</v>
      </c>
      <c r="BZ1137" s="50">
        <f t="shared" si="55"/>
        <v>2.028480047</v>
      </c>
      <c r="CA1137" s="50">
        <f t="shared" ref="CA1137:CC1137" si="8007">BF1137</f>
        <v>0.08820043214</v>
      </c>
      <c r="CB1137" s="50">
        <f t="shared" si="8007"/>
        <v>0.7435005783</v>
      </c>
      <c r="CC1137" s="50">
        <f t="shared" si="8007"/>
        <v>0.1048578607</v>
      </c>
      <c r="CD1137" s="50">
        <f t="shared" si="57"/>
        <v>12.02407123</v>
      </c>
      <c r="CE1137" s="57">
        <f t="shared" si="58"/>
        <v>38.47</v>
      </c>
      <c r="CF1137" s="57">
        <f t="shared" si="59"/>
        <v>0.02</v>
      </c>
      <c r="CG1137" s="57">
        <f t="shared" si="60"/>
        <v>21.89</v>
      </c>
      <c r="CH1137" s="57">
        <f t="shared" si="61"/>
        <v>0.03</v>
      </c>
      <c r="CI1137" s="58">
        <f t="shared" si="62"/>
        <v>0</v>
      </c>
      <c r="CJ1137" s="58">
        <f t="shared" si="63"/>
        <v>30.98</v>
      </c>
      <c r="CK1137" s="57">
        <f t="shared" si="64"/>
        <v>1.33</v>
      </c>
      <c r="CL1137" s="57">
        <f t="shared" si="65"/>
        <v>6.37</v>
      </c>
      <c r="CM1137" s="57">
        <f t="shared" si="66"/>
        <v>1.25</v>
      </c>
      <c r="CN1137" s="57">
        <f t="shared" si="67"/>
        <v>100.34</v>
      </c>
      <c r="CO1137" s="59">
        <f t="shared" si="68"/>
        <v>0.2507557569</v>
      </c>
      <c r="CP1137" s="59">
        <f t="shared" si="69"/>
        <v>0.6841326887</v>
      </c>
      <c r="CQ1137" s="59">
        <f t="shared" si="70"/>
        <v>0.0297468042</v>
      </c>
      <c r="CR1137" s="59">
        <f t="shared" si="71"/>
        <v>0.03536475022</v>
      </c>
      <c r="CS1137" s="60">
        <f t="shared" si="72"/>
        <v>25.07557569</v>
      </c>
      <c r="CT1137" s="60">
        <f t="shared" si="73"/>
        <v>3.536475022</v>
      </c>
      <c r="CU1137" s="60">
        <f t="shared" si="74"/>
        <v>71.38794928</v>
      </c>
      <c r="CV1137" s="61">
        <f t="shared" si="75"/>
        <v>0.1607426287</v>
      </c>
      <c r="CW1137" s="61">
        <f t="shared" si="76"/>
        <v>0.2171544855</v>
      </c>
      <c r="CX1137" s="62"/>
    </row>
    <row r="1138" ht="15.75" customHeight="1">
      <c r="A1138" s="17" t="s">
        <v>53</v>
      </c>
      <c r="B1138" s="17" t="s">
        <v>1069</v>
      </c>
      <c r="C1138" s="84" t="s">
        <v>1182</v>
      </c>
      <c r="D1138" s="83"/>
      <c r="E1138" s="83" t="s">
        <v>1183</v>
      </c>
      <c r="F1138" s="2">
        <v>35.0</v>
      </c>
      <c r="G1138" s="3" t="s">
        <v>1218</v>
      </c>
      <c r="H1138" s="85">
        <v>37.5</v>
      </c>
      <c r="I1138" s="86">
        <v>1.6</v>
      </c>
      <c r="J1138" s="86">
        <v>20.59</v>
      </c>
      <c r="K1138" s="86">
        <v>4.29</v>
      </c>
      <c r="L1138" s="86">
        <v>0.04</v>
      </c>
      <c r="M1138" s="86">
        <v>0.06</v>
      </c>
      <c r="N1138" s="86">
        <v>0.78</v>
      </c>
      <c r="O1138" s="86">
        <v>35.14</v>
      </c>
      <c r="P1138" s="86"/>
      <c r="Q1138" s="50">
        <f t="shared" si="8"/>
        <v>100</v>
      </c>
      <c r="R1138" s="51">
        <f t="shared" si="9"/>
        <v>12</v>
      </c>
      <c r="S1138" s="52">
        <f t="shared" si="10"/>
        <v>0.624123107</v>
      </c>
      <c r="T1138" s="52">
        <f t="shared" si="11"/>
        <v>0.0005006333011</v>
      </c>
      <c r="U1138" s="52">
        <f t="shared" si="12"/>
        <v>0.4038787265</v>
      </c>
      <c r="V1138" s="52">
        <f t="shared" si="13"/>
        <v>0.0007895245878</v>
      </c>
      <c r="W1138" s="52">
        <f t="shared" si="14"/>
        <v>0</v>
      </c>
      <c r="X1138" s="52">
        <f t="shared" si="15"/>
        <v>0.4890989667</v>
      </c>
      <c r="Y1138" s="52">
        <f t="shared" si="16"/>
        <v>0.01099561021</v>
      </c>
      <c r="Z1138" s="52">
        <f t="shared" si="17"/>
        <v>0.03969789899</v>
      </c>
      <c r="AA1138" s="52">
        <f t="shared" si="18"/>
        <v>0.07649867866</v>
      </c>
      <c r="AB1138" s="52">
        <f t="shared" si="19"/>
        <v>1.645583146</v>
      </c>
      <c r="AC1138" s="53">
        <f t="shared" si="20"/>
        <v>4.945082024</v>
      </c>
      <c r="AD1138" s="54">
        <f t="shared" si="21"/>
        <v>1.248246214</v>
      </c>
      <c r="AE1138" s="54">
        <f t="shared" si="22"/>
        <v>0.001001266602</v>
      </c>
      <c r="AF1138" s="54">
        <f t="shared" si="23"/>
        <v>0.6058180898</v>
      </c>
      <c r="AG1138" s="54">
        <f t="shared" si="24"/>
        <v>0.001184286882</v>
      </c>
      <c r="AH1138" s="54">
        <f t="shared" si="25"/>
        <v>0</v>
      </c>
      <c r="AI1138" s="54">
        <f t="shared" si="26"/>
        <v>0.4890989667</v>
      </c>
      <c r="AJ1138" s="54">
        <f t="shared" si="27"/>
        <v>0.01099561021</v>
      </c>
      <c r="AK1138" s="54">
        <f t="shared" si="28"/>
        <v>0.03969789899</v>
      </c>
      <c r="AL1138" s="54">
        <f t="shared" si="29"/>
        <v>0.07649867866</v>
      </c>
      <c r="AM1138" s="54">
        <f t="shared" si="30"/>
        <v>2.472541012</v>
      </c>
      <c r="AN1138" s="54">
        <f t="shared" si="31"/>
        <v>-4.945082024</v>
      </c>
      <c r="AO1138" s="55">
        <f t="shared" si="32"/>
        <v>3.03417355</v>
      </c>
      <c r="AP1138" s="55">
        <f t="shared" si="33"/>
        <v>0.002433828044</v>
      </c>
      <c r="AQ1138" s="55">
        <f t="shared" si="34"/>
        <v>1.963455824</v>
      </c>
      <c r="AR1138" s="55">
        <f t="shared" si="35"/>
        <v>0.003838272601</v>
      </c>
      <c r="AS1138" s="55">
        <f t="shared" si="36"/>
        <v>0</v>
      </c>
      <c r="AT1138" s="55">
        <f t="shared" si="37"/>
        <v>2.377753894</v>
      </c>
      <c r="AU1138" s="55">
        <f t="shared" si="38"/>
        <v>0.05345514259</v>
      </c>
      <c r="AV1138" s="55">
        <f t="shared" si="39"/>
        <v>0.1929912765</v>
      </c>
      <c r="AW1138" s="55">
        <f t="shared" si="40"/>
        <v>0.3718982117</v>
      </c>
      <c r="AX1138" s="55">
        <f t="shared" si="41"/>
        <v>8</v>
      </c>
      <c r="AY1138" s="55">
        <f t="shared" si="42"/>
        <v>24.04050885</v>
      </c>
      <c r="AZ1138" s="54">
        <f t="shared" ref="AZ1138:BA1138" si="8008">AO1138*2</f>
        <v>6.0683471</v>
      </c>
      <c r="BA1138" s="54">
        <f t="shared" si="8008"/>
        <v>0.004867656087</v>
      </c>
      <c r="BB1138" s="54">
        <f t="shared" ref="BB1138:BD1138" si="8009">AQ1138*(3/2)</f>
        <v>2.945183736</v>
      </c>
      <c r="BC1138" s="54">
        <f t="shared" si="8009"/>
        <v>0.005757408902</v>
      </c>
      <c r="BD1138" s="54">
        <f t="shared" si="8009"/>
        <v>0</v>
      </c>
      <c r="BE1138" s="54">
        <f t="shared" ref="BE1138:BH1138" si="8010">AT1138</f>
        <v>2.377753894</v>
      </c>
      <c r="BF1138" s="54">
        <f t="shared" si="8010"/>
        <v>0.05345514259</v>
      </c>
      <c r="BG1138" s="54">
        <f t="shared" si="8010"/>
        <v>0.1929912765</v>
      </c>
      <c r="BH1138" s="54">
        <f t="shared" si="8010"/>
        <v>0.3718982117</v>
      </c>
      <c r="BI1138" s="54">
        <f t="shared" si="46"/>
        <v>12.02025443</v>
      </c>
      <c r="BJ1138" s="54">
        <f t="shared" si="47"/>
        <v>-24.04050885</v>
      </c>
      <c r="BK1138" s="56">
        <f t="shared" ref="BK1138:BN1138" si="8011">AO1138</f>
        <v>3.03417355</v>
      </c>
      <c r="BL1138" s="56">
        <f t="shared" si="8011"/>
        <v>0.002433828044</v>
      </c>
      <c r="BM1138" s="56">
        <f t="shared" si="8011"/>
        <v>1.963455824</v>
      </c>
      <c r="BN1138" s="56">
        <f t="shared" si="8011"/>
        <v>0.003838272601</v>
      </c>
      <c r="BO1138" s="56">
        <f t="shared" si="49"/>
        <v>0</v>
      </c>
      <c r="BP1138" s="56">
        <f t="shared" si="50"/>
        <v>2.377753894</v>
      </c>
      <c r="BQ1138" s="56">
        <f t="shared" ref="BQ1138:BS1138" si="8012">AU1138</f>
        <v>0.05345514259</v>
      </c>
      <c r="BR1138" s="56">
        <f t="shared" si="8012"/>
        <v>0.1929912765</v>
      </c>
      <c r="BS1138" s="56">
        <f t="shared" si="8012"/>
        <v>0.3718982117</v>
      </c>
      <c r="BT1138" s="56">
        <f t="shared" si="52"/>
        <v>8</v>
      </c>
      <c r="BU1138" s="50">
        <f t="shared" ref="BU1138:BX1138" si="8013">AZ1138</f>
        <v>6.0683471</v>
      </c>
      <c r="BV1138" s="50">
        <f t="shared" si="8013"/>
        <v>0.004867656087</v>
      </c>
      <c r="BW1138" s="50">
        <f t="shared" si="8013"/>
        <v>2.945183736</v>
      </c>
      <c r="BX1138" s="50">
        <f t="shared" si="8013"/>
        <v>0.005757408902</v>
      </c>
      <c r="BY1138" s="50">
        <f t="shared" si="54"/>
        <v>0</v>
      </c>
      <c r="BZ1138" s="50">
        <f t="shared" si="55"/>
        <v>2.377753894</v>
      </c>
      <c r="CA1138" s="50">
        <f t="shared" ref="CA1138:CC1138" si="8014">BF1138</f>
        <v>0.05345514259</v>
      </c>
      <c r="CB1138" s="50">
        <f t="shared" si="8014"/>
        <v>0.1929912765</v>
      </c>
      <c r="CC1138" s="50">
        <f t="shared" si="8014"/>
        <v>0.3718982117</v>
      </c>
      <c r="CD1138" s="50">
        <f t="shared" si="57"/>
        <v>12.02025443</v>
      </c>
      <c r="CE1138" s="57">
        <f t="shared" si="58"/>
        <v>37.5</v>
      </c>
      <c r="CF1138" s="57">
        <f t="shared" si="59"/>
        <v>0.04</v>
      </c>
      <c r="CG1138" s="57">
        <f t="shared" si="60"/>
        <v>20.59</v>
      </c>
      <c r="CH1138" s="57">
        <f t="shared" si="61"/>
        <v>0.06</v>
      </c>
      <c r="CI1138" s="58">
        <f t="shared" si="62"/>
        <v>0</v>
      </c>
      <c r="CJ1138" s="58">
        <f t="shared" si="63"/>
        <v>35.14</v>
      </c>
      <c r="CK1138" s="57">
        <f t="shared" si="64"/>
        <v>0.78</v>
      </c>
      <c r="CL1138" s="57">
        <f t="shared" si="65"/>
        <v>1.6</v>
      </c>
      <c r="CM1138" s="57">
        <f t="shared" si="66"/>
        <v>4.29</v>
      </c>
      <c r="CN1138" s="57">
        <f t="shared" si="67"/>
        <v>100</v>
      </c>
      <c r="CO1138" s="59">
        <f t="shared" si="68"/>
        <v>0.06441419562</v>
      </c>
      <c r="CP1138" s="59">
        <f t="shared" si="69"/>
        <v>0.7936167233</v>
      </c>
      <c r="CQ1138" s="59">
        <f t="shared" si="70"/>
        <v>0.01784158369</v>
      </c>
      <c r="CR1138" s="59">
        <f t="shared" si="71"/>
        <v>0.1241274974</v>
      </c>
      <c r="CS1138" s="60">
        <f t="shared" si="72"/>
        <v>6.441419562</v>
      </c>
      <c r="CT1138" s="60">
        <f t="shared" si="73"/>
        <v>12.41274974</v>
      </c>
      <c r="CU1138" s="60">
        <f t="shared" si="74"/>
        <v>81.1458307</v>
      </c>
      <c r="CV1138" s="61">
        <f t="shared" si="75"/>
        <v>0.1563345952</v>
      </c>
      <c r="CW1138" s="61">
        <f t="shared" si="76"/>
        <v>0.05578269341</v>
      </c>
      <c r="CX1138" s="62"/>
    </row>
    <row r="1139" ht="15.75" customHeight="1">
      <c r="A1139" s="17" t="s">
        <v>53</v>
      </c>
      <c r="B1139" s="17" t="s">
        <v>1069</v>
      </c>
      <c r="C1139" s="84" t="s">
        <v>1182</v>
      </c>
      <c r="D1139" s="83"/>
      <c r="E1139" s="83" t="s">
        <v>1183</v>
      </c>
      <c r="F1139" s="2">
        <v>36.0</v>
      </c>
      <c r="G1139" s="3" t="s">
        <v>1219</v>
      </c>
      <c r="H1139" s="85">
        <v>37.21</v>
      </c>
      <c r="I1139" s="86">
        <v>2.49</v>
      </c>
      <c r="J1139" s="86">
        <v>21.11</v>
      </c>
      <c r="K1139" s="86">
        <v>0.99</v>
      </c>
      <c r="L1139" s="86">
        <v>0.04</v>
      </c>
      <c r="M1139" s="86">
        <v>0.03</v>
      </c>
      <c r="N1139" s="86">
        <v>12.46</v>
      </c>
      <c r="O1139" s="86">
        <v>25.85</v>
      </c>
      <c r="P1139" s="86"/>
      <c r="Q1139" s="50">
        <f t="shared" si="8"/>
        <v>100.18</v>
      </c>
      <c r="R1139" s="51">
        <f t="shared" si="9"/>
        <v>12</v>
      </c>
      <c r="S1139" s="52">
        <f t="shared" si="10"/>
        <v>0.619296555</v>
      </c>
      <c r="T1139" s="52">
        <f t="shared" si="11"/>
        <v>0.0005006333011</v>
      </c>
      <c r="U1139" s="52">
        <f t="shared" si="12"/>
        <v>0.4140786749</v>
      </c>
      <c r="V1139" s="52">
        <f t="shared" si="13"/>
        <v>0.0003947622939</v>
      </c>
      <c r="W1139" s="52">
        <f t="shared" si="14"/>
        <v>0</v>
      </c>
      <c r="X1139" s="52">
        <f t="shared" si="15"/>
        <v>0.3597953412</v>
      </c>
      <c r="Y1139" s="52">
        <f t="shared" si="16"/>
        <v>0.1756478247</v>
      </c>
      <c r="Z1139" s="52">
        <f t="shared" si="17"/>
        <v>0.0617798553</v>
      </c>
      <c r="AA1139" s="52">
        <f t="shared" si="18"/>
        <v>0.01765354123</v>
      </c>
      <c r="AB1139" s="52">
        <f t="shared" si="19"/>
        <v>1.649147188</v>
      </c>
      <c r="AC1139" s="53">
        <f t="shared" si="20"/>
        <v>4.95236219</v>
      </c>
      <c r="AD1139" s="54">
        <f t="shared" si="21"/>
        <v>1.23859311</v>
      </c>
      <c r="AE1139" s="54">
        <f t="shared" si="22"/>
        <v>0.001001266602</v>
      </c>
      <c r="AF1139" s="54">
        <f t="shared" si="23"/>
        <v>0.6211180124</v>
      </c>
      <c r="AG1139" s="54">
        <f t="shared" si="24"/>
        <v>0.0005921434408</v>
      </c>
      <c r="AH1139" s="54">
        <f t="shared" si="25"/>
        <v>0</v>
      </c>
      <c r="AI1139" s="54">
        <f t="shared" si="26"/>
        <v>0.3597953412</v>
      </c>
      <c r="AJ1139" s="54">
        <f t="shared" si="27"/>
        <v>0.1756478247</v>
      </c>
      <c r="AK1139" s="54">
        <f t="shared" si="28"/>
        <v>0.0617798553</v>
      </c>
      <c r="AL1139" s="54">
        <f t="shared" si="29"/>
        <v>0.01765354123</v>
      </c>
      <c r="AM1139" s="54">
        <f t="shared" si="30"/>
        <v>2.476181095</v>
      </c>
      <c r="AN1139" s="54">
        <f t="shared" si="31"/>
        <v>-4.95236219</v>
      </c>
      <c r="AO1139" s="55">
        <f t="shared" si="32"/>
        <v>3.004202703</v>
      </c>
      <c r="AP1139" s="55">
        <f t="shared" si="33"/>
        <v>0.002428568195</v>
      </c>
      <c r="AQ1139" s="55">
        <f t="shared" si="34"/>
        <v>2.008692386</v>
      </c>
      <c r="AR1139" s="55">
        <f t="shared" si="35"/>
        <v>0.001914988774</v>
      </c>
      <c r="AS1139" s="55">
        <f t="shared" si="36"/>
        <v>0</v>
      </c>
      <c r="AT1139" s="55">
        <f t="shared" si="37"/>
        <v>1.745364362</v>
      </c>
      <c r="AU1139" s="55">
        <f t="shared" si="38"/>
        <v>0.8520662121</v>
      </c>
      <c r="AV1139" s="55">
        <f t="shared" si="39"/>
        <v>0.2996935907</v>
      </c>
      <c r="AW1139" s="55">
        <f t="shared" si="40"/>
        <v>0.08563718925</v>
      </c>
      <c r="AX1139" s="55">
        <f t="shared" si="41"/>
        <v>8</v>
      </c>
      <c r="AY1139" s="55">
        <f t="shared" si="42"/>
        <v>24.02386992</v>
      </c>
      <c r="AZ1139" s="54">
        <f t="shared" ref="AZ1139:BA1139" si="8015">AO1139*2</f>
        <v>6.008405406</v>
      </c>
      <c r="BA1139" s="54">
        <f t="shared" si="8015"/>
        <v>0.004857136389</v>
      </c>
      <c r="BB1139" s="54">
        <f t="shared" ref="BB1139:BD1139" si="8016">AQ1139*(3/2)</f>
        <v>3.013038579</v>
      </c>
      <c r="BC1139" s="54">
        <f t="shared" si="8016"/>
        <v>0.002872483161</v>
      </c>
      <c r="BD1139" s="54">
        <f t="shared" si="8016"/>
        <v>0</v>
      </c>
      <c r="BE1139" s="54">
        <f t="shared" ref="BE1139:BH1139" si="8017">AT1139</f>
        <v>1.745364362</v>
      </c>
      <c r="BF1139" s="54">
        <f t="shared" si="8017"/>
        <v>0.8520662121</v>
      </c>
      <c r="BG1139" s="54">
        <f t="shared" si="8017"/>
        <v>0.2996935907</v>
      </c>
      <c r="BH1139" s="54">
        <f t="shared" si="8017"/>
        <v>0.08563718925</v>
      </c>
      <c r="BI1139" s="54">
        <f t="shared" si="46"/>
        <v>12.01193496</v>
      </c>
      <c r="BJ1139" s="54">
        <f t="shared" si="47"/>
        <v>-24.02386992</v>
      </c>
      <c r="BK1139" s="56">
        <f t="shared" ref="BK1139:BN1139" si="8018">AO1139</f>
        <v>3.004202703</v>
      </c>
      <c r="BL1139" s="56">
        <f t="shared" si="8018"/>
        <v>0.002428568195</v>
      </c>
      <c r="BM1139" s="56">
        <f t="shared" si="8018"/>
        <v>2.008692386</v>
      </c>
      <c r="BN1139" s="56">
        <f t="shared" si="8018"/>
        <v>0.001914988774</v>
      </c>
      <c r="BO1139" s="56">
        <f t="shared" si="49"/>
        <v>0</v>
      </c>
      <c r="BP1139" s="56">
        <f t="shared" si="50"/>
        <v>1.745364362</v>
      </c>
      <c r="BQ1139" s="56">
        <f t="shared" ref="BQ1139:BS1139" si="8019">AU1139</f>
        <v>0.8520662121</v>
      </c>
      <c r="BR1139" s="56">
        <f t="shared" si="8019"/>
        <v>0.2996935907</v>
      </c>
      <c r="BS1139" s="56">
        <f t="shared" si="8019"/>
        <v>0.08563718925</v>
      </c>
      <c r="BT1139" s="56">
        <f t="shared" si="52"/>
        <v>8</v>
      </c>
      <c r="BU1139" s="50">
        <f t="shared" ref="BU1139:BX1139" si="8020">AZ1139</f>
        <v>6.008405406</v>
      </c>
      <c r="BV1139" s="50">
        <f t="shared" si="8020"/>
        <v>0.004857136389</v>
      </c>
      <c r="BW1139" s="50">
        <f t="shared" si="8020"/>
        <v>3.013038579</v>
      </c>
      <c r="BX1139" s="50">
        <f t="shared" si="8020"/>
        <v>0.002872483161</v>
      </c>
      <c r="BY1139" s="50">
        <f t="shared" si="54"/>
        <v>0</v>
      </c>
      <c r="BZ1139" s="50">
        <f t="shared" si="55"/>
        <v>1.745364362</v>
      </c>
      <c r="CA1139" s="50">
        <f t="shared" ref="CA1139:CC1139" si="8021">BF1139</f>
        <v>0.8520662121</v>
      </c>
      <c r="CB1139" s="50">
        <f t="shared" si="8021"/>
        <v>0.2996935907</v>
      </c>
      <c r="CC1139" s="50">
        <f t="shared" si="8021"/>
        <v>0.08563718925</v>
      </c>
      <c r="CD1139" s="50">
        <f t="shared" si="57"/>
        <v>12.01193496</v>
      </c>
      <c r="CE1139" s="57">
        <f t="shared" si="58"/>
        <v>37.21</v>
      </c>
      <c r="CF1139" s="57">
        <f t="shared" si="59"/>
        <v>0.04</v>
      </c>
      <c r="CG1139" s="57">
        <f t="shared" si="60"/>
        <v>21.11</v>
      </c>
      <c r="CH1139" s="57">
        <f t="shared" si="61"/>
        <v>0.03</v>
      </c>
      <c r="CI1139" s="58">
        <f t="shared" si="62"/>
        <v>0</v>
      </c>
      <c r="CJ1139" s="58">
        <f t="shared" si="63"/>
        <v>25.85</v>
      </c>
      <c r="CK1139" s="57">
        <f t="shared" si="64"/>
        <v>12.46</v>
      </c>
      <c r="CL1139" s="57">
        <f t="shared" si="65"/>
        <v>2.49</v>
      </c>
      <c r="CM1139" s="57">
        <f t="shared" si="66"/>
        <v>0.99</v>
      </c>
      <c r="CN1139" s="57">
        <f t="shared" si="67"/>
        <v>100.18</v>
      </c>
      <c r="CO1139" s="59">
        <f t="shared" si="68"/>
        <v>0.1004752158</v>
      </c>
      <c r="CP1139" s="59">
        <f t="shared" si="69"/>
        <v>0.5851505215</v>
      </c>
      <c r="CQ1139" s="59">
        <f t="shared" si="70"/>
        <v>0.285663555</v>
      </c>
      <c r="CR1139" s="59">
        <f t="shared" si="71"/>
        <v>0.02871070766</v>
      </c>
      <c r="CS1139" s="60">
        <f t="shared" si="72"/>
        <v>10.04752158</v>
      </c>
      <c r="CT1139" s="60">
        <f t="shared" si="73"/>
        <v>2.871070766</v>
      </c>
      <c r="CU1139" s="60">
        <f t="shared" si="74"/>
        <v>87.08140765</v>
      </c>
      <c r="CV1139" s="61">
        <f t="shared" si="75"/>
        <v>0.07894831556</v>
      </c>
      <c r="CW1139" s="61">
        <f t="shared" si="76"/>
        <v>0.08701153689</v>
      </c>
      <c r="CX1139" s="62"/>
    </row>
    <row r="1140" ht="15.75" customHeight="1">
      <c r="A1140" s="17" t="s">
        <v>53</v>
      </c>
      <c r="B1140" s="17" t="s">
        <v>1069</v>
      </c>
      <c r="C1140" s="84" t="s">
        <v>1182</v>
      </c>
      <c r="D1140" s="83"/>
      <c r="E1140" s="83" t="s">
        <v>1183</v>
      </c>
      <c r="F1140" s="2">
        <v>37.0</v>
      </c>
      <c r="G1140" s="3" t="s">
        <v>1220</v>
      </c>
      <c r="H1140" s="85">
        <v>38.5</v>
      </c>
      <c r="I1140" s="86">
        <v>7.32</v>
      </c>
      <c r="J1140" s="86">
        <v>21.92</v>
      </c>
      <c r="K1140" s="86">
        <v>1.19</v>
      </c>
      <c r="L1140" s="86">
        <v>0.04</v>
      </c>
      <c r="M1140" s="86">
        <v>0.01</v>
      </c>
      <c r="N1140" s="86">
        <v>1.14</v>
      </c>
      <c r="O1140" s="86">
        <v>30.34</v>
      </c>
      <c r="P1140" s="86"/>
      <c r="Q1140" s="50">
        <f t="shared" si="8"/>
        <v>100.46</v>
      </c>
      <c r="R1140" s="51">
        <f t="shared" si="9"/>
        <v>12</v>
      </c>
      <c r="S1140" s="52">
        <f t="shared" si="10"/>
        <v>0.6407663899</v>
      </c>
      <c r="T1140" s="52">
        <f t="shared" si="11"/>
        <v>0.0005006333011</v>
      </c>
      <c r="U1140" s="52">
        <f t="shared" si="12"/>
        <v>0.4299670561</v>
      </c>
      <c r="V1140" s="52">
        <f t="shared" si="13"/>
        <v>0.0001315874313</v>
      </c>
      <c r="W1140" s="52">
        <f t="shared" si="14"/>
        <v>0</v>
      </c>
      <c r="X1140" s="52">
        <f t="shared" si="15"/>
        <v>0.4222897737</v>
      </c>
      <c r="Y1140" s="52">
        <f t="shared" si="16"/>
        <v>0.01607050724</v>
      </c>
      <c r="Z1140" s="52">
        <f t="shared" si="17"/>
        <v>0.1816178879</v>
      </c>
      <c r="AA1140" s="52">
        <f t="shared" si="18"/>
        <v>0.02121991319</v>
      </c>
      <c r="AB1140" s="52">
        <f t="shared" si="19"/>
        <v>1.712563749</v>
      </c>
      <c r="AC1140" s="53">
        <f t="shared" si="20"/>
        <v>5.137760188</v>
      </c>
      <c r="AD1140" s="54">
        <f t="shared" si="21"/>
        <v>1.28153278</v>
      </c>
      <c r="AE1140" s="54">
        <f t="shared" si="22"/>
        <v>0.001001266602</v>
      </c>
      <c r="AF1140" s="54">
        <f t="shared" si="23"/>
        <v>0.6449505842</v>
      </c>
      <c r="AG1140" s="54">
        <f t="shared" si="24"/>
        <v>0.0001973811469</v>
      </c>
      <c r="AH1140" s="54">
        <f t="shared" si="25"/>
        <v>0</v>
      </c>
      <c r="AI1140" s="54">
        <f t="shared" si="26"/>
        <v>0.4222897737</v>
      </c>
      <c r="AJ1140" s="54">
        <f t="shared" si="27"/>
        <v>0.01607050724</v>
      </c>
      <c r="AK1140" s="54">
        <f t="shared" si="28"/>
        <v>0.1816178879</v>
      </c>
      <c r="AL1140" s="54">
        <f t="shared" si="29"/>
        <v>0.02121991319</v>
      </c>
      <c r="AM1140" s="54">
        <f t="shared" si="30"/>
        <v>2.568880094</v>
      </c>
      <c r="AN1140" s="54">
        <f t="shared" si="31"/>
        <v>-5.137760188</v>
      </c>
      <c r="AO1140" s="55">
        <f t="shared" si="32"/>
        <v>2.993249812</v>
      </c>
      <c r="AP1140" s="55">
        <f t="shared" si="33"/>
        <v>0.002338637853</v>
      </c>
      <c r="AQ1140" s="55">
        <f t="shared" si="34"/>
        <v>2.008530457</v>
      </c>
      <c r="AR1140" s="55">
        <f t="shared" si="35"/>
        <v>0.0006146921252</v>
      </c>
      <c r="AS1140" s="55">
        <f t="shared" si="36"/>
        <v>0</v>
      </c>
      <c r="AT1140" s="55">
        <f t="shared" si="37"/>
        <v>1.972667115</v>
      </c>
      <c r="AU1140" s="55">
        <f t="shared" si="38"/>
        <v>0.07507110785</v>
      </c>
      <c r="AV1140" s="55">
        <f t="shared" si="39"/>
        <v>0.8484023465</v>
      </c>
      <c r="AW1140" s="55">
        <f t="shared" si="40"/>
        <v>0.09912583148</v>
      </c>
      <c r="AX1140" s="55">
        <f t="shared" si="41"/>
        <v>8</v>
      </c>
      <c r="AY1140" s="55">
        <f t="shared" si="42"/>
        <v>24.00032205</v>
      </c>
      <c r="AZ1140" s="54">
        <f t="shared" ref="AZ1140:BA1140" si="8022">AO1140*2</f>
        <v>5.986499624</v>
      </c>
      <c r="BA1140" s="54">
        <f t="shared" si="8022"/>
        <v>0.004677275706</v>
      </c>
      <c r="BB1140" s="54">
        <f t="shared" ref="BB1140:BD1140" si="8023">AQ1140*(3/2)</f>
        <v>3.012795686</v>
      </c>
      <c r="BC1140" s="54">
        <f t="shared" si="8023"/>
        <v>0.0009220381879</v>
      </c>
      <c r="BD1140" s="54">
        <f t="shared" si="8023"/>
        <v>0</v>
      </c>
      <c r="BE1140" s="54">
        <f t="shared" ref="BE1140:BH1140" si="8024">AT1140</f>
        <v>1.972667115</v>
      </c>
      <c r="BF1140" s="54">
        <f t="shared" si="8024"/>
        <v>0.07507110785</v>
      </c>
      <c r="BG1140" s="54">
        <f t="shared" si="8024"/>
        <v>0.8484023465</v>
      </c>
      <c r="BH1140" s="54">
        <f t="shared" si="8024"/>
        <v>0.09912583148</v>
      </c>
      <c r="BI1140" s="54">
        <f t="shared" si="46"/>
        <v>12.00016102</v>
      </c>
      <c r="BJ1140" s="54">
        <f t="shared" si="47"/>
        <v>-24.00032205</v>
      </c>
      <c r="BK1140" s="56">
        <f t="shared" ref="BK1140:BN1140" si="8025">AO1140</f>
        <v>2.993249812</v>
      </c>
      <c r="BL1140" s="56">
        <f t="shared" si="8025"/>
        <v>0.002338637853</v>
      </c>
      <c r="BM1140" s="56">
        <f t="shared" si="8025"/>
        <v>2.008530457</v>
      </c>
      <c r="BN1140" s="56">
        <f t="shared" si="8025"/>
        <v>0.0006146921252</v>
      </c>
      <c r="BO1140" s="56">
        <f t="shared" si="49"/>
        <v>0</v>
      </c>
      <c r="BP1140" s="56">
        <f t="shared" si="50"/>
        <v>1.972667115</v>
      </c>
      <c r="BQ1140" s="56">
        <f t="shared" ref="BQ1140:BS1140" si="8026">AU1140</f>
        <v>0.07507110785</v>
      </c>
      <c r="BR1140" s="56">
        <f t="shared" si="8026"/>
        <v>0.8484023465</v>
      </c>
      <c r="BS1140" s="56">
        <f t="shared" si="8026"/>
        <v>0.09912583148</v>
      </c>
      <c r="BT1140" s="56">
        <f t="shared" si="52"/>
        <v>8</v>
      </c>
      <c r="BU1140" s="50">
        <f t="shared" ref="BU1140:BX1140" si="8027">AZ1140</f>
        <v>5.986499624</v>
      </c>
      <c r="BV1140" s="50">
        <f t="shared" si="8027"/>
        <v>0.004677275706</v>
      </c>
      <c r="BW1140" s="50">
        <f t="shared" si="8027"/>
        <v>3.012795686</v>
      </c>
      <c r="BX1140" s="50">
        <f t="shared" si="8027"/>
        <v>0.0009220381879</v>
      </c>
      <c r="BY1140" s="50">
        <f t="shared" si="54"/>
        <v>0</v>
      </c>
      <c r="BZ1140" s="50">
        <f t="shared" si="55"/>
        <v>1.972667115</v>
      </c>
      <c r="CA1140" s="50">
        <f t="shared" ref="CA1140:CC1140" si="8028">BF1140</f>
        <v>0.07507110785</v>
      </c>
      <c r="CB1140" s="50">
        <f t="shared" si="8028"/>
        <v>0.8484023465</v>
      </c>
      <c r="CC1140" s="50">
        <f t="shared" si="8028"/>
        <v>0.09912583148</v>
      </c>
      <c r="CD1140" s="50">
        <f t="shared" si="57"/>
        <v>12.00016102</v>
      </c>
      <c r="CE1140" s="57">
        <f t="shared" si="58"/>
        <v>38.5</v>
      </c>
      <c r="CF1140" s="57">
        <f t="shared" si="59"/>
        <v>0.04</v>
      </c>
      <c r="CG1140" s="57">
        <f t="shared" si="60"/>
        <v>21.92</v>
      </c>
      <c r="CH1140" s="57">
        <f t="shared" si="61"/>
        <v>0.01</v>
      </c>
      <c r="CI1140" s="58">
        <f t="shared" si="62"/>
        <v>0</v>
      </c>
      <c r="CJ1140" s="58">
        <f t="shared" si="63"/>
        <v>30.34</v>
      </c>
      <c r="CK1140" s="57">
        <f t="shared" si="64"/>
        <v>1.14</v>
      </c>
      <c r="CL1140" s="57">
        <f t="shared" si="65"/>
        <v>7.32</v>
      </c>
      <c r="CM1140" s="57">
        <f t="shared" si="66"/>
        <v>1.19</v>
      </c>
      <c r="CN1140" s="57">
        <f t="shared" si="67"/>
        <v>100.46</v>
      </c>
      <c r="CO1140" s="59">
        <f t="shared" si="68"/>
        <v>0.2832477092</v>
      </c>
      <c r="CP1140" s="59">
        <f t="shared" si="69"/>
        <v>0.6585948798</v>
      </c>
      <c r="CQ1140" s="59">
        <f t="shared" si="70"/>
        <v>0.02506324907</v>
      </c>
      <c r="CR1140" s="59">
        <f t="shared" si="71"/>
        <v>0.03309416199</v>
      </c>
      <c r="CS1140" s="60">
        <f t="shared" si="72"/>
        <v>28.32477092</v>
      </c>
      <c r="CT1140" s="60">
        <f t="shared" si="73"/>
        <v>3.309416199</v>
      </c>
      <c r="CU1140" s="60">
        <f t="shared" si="74"/>
        <v>68.36581288</v>
      </c>
      <c r="CV1140" s="61">
        <f t="shared" si="75"/>
        <v>0.1747180166</v>
      </c>
      <c r="CW1140" s="61">
        <f t="shared" si="76"/>
        <v>0.2452925162</v>
      </c>
      <c r="CX1140" s="62"/>
    </row>
    <row r="1141" ht="15.75" customHeight="1">
      <c r="A1141" s="17" t="s">
        <v>53</v>
      </c>
      <c r="B1141" s="17" t="s">
        <v>1069</v>
      </c>
      <c r="C1141" s="84" t="s">
        <v>1182</v>
      </c>
      <c r="D1141" s="83"/>
      <c r="E1141" s="83" t="s">
        <v>1183</v>
      </c>
      <c r="F1141" s="2">
        <v>38.0</v>
      </c>
      <c r="G1141" s="3" t="s">
        <v>1221</v>
      </c>
      <c r="H1141" s="85">
        <v>36.72</v>
      </c>
      <c r="I1141" s="86">
        <v>0.5</v>
      </c>
      <c r="J1141" s="86">
        <v>20.56</v>
      </c>
      <c r="K1141" s="86">
        <v>1.13</v>
      </c>
      <c r="L1141" s="86">
        <v>0.03</v>
      </c>
      <c r="M1141" s="86">
        <v>0.08</v>
      </c>
      <c r="N1141" s="86">
        <v>15.32</v>
      </c>
      <c r="O1141" s="86">
        <v>25.23</v>
      </c>
      <c r="P1141" s="86"/>
      <c r="Q1141" s="50">
        <f t="shared" si="8"/>
        <v>99.57</v>
      </c>
      <c r="R1141" s="51">
        <f t="shared" si="9"/>
        <v>12</v>
      </c>
      <c r="S1141" s="52">
        <f t="shared" si="10"/>
        <v>0.6111413464</v>
      </c>
      <c r="T1141" s="52">
        <f t="shared" si="11"/>
        <v>0.0003754749758</v>
      </c>
      <c r="U1141" s="52">
        <f t="shared" si="12"/>
        <v>0.403290268</v>
      </c>
      <c r="V1141" s="52">
        <f t="shared" si="13"/>
        <v>0.00105269945</v>
      </c>
      <c r="W1141" s="52">
        <f t="shared" si="14"/>
        <v>0</v>
      </c>
      <c r="X1141" s="52">
        <f t="shared" si="15"/>
        <v>0.3511658204</v>
      </c>
      <c r="Y1141" s="52">
        <f t="shared" si="16"/>
        <v>0.2159650622</v>
      </c>
      <c r="Z1141" s="52">
        <f t="shared" si="17"/>
        <v>0.01240559343</v>
      </c>
      <c r="AA1141" s="52">
        <f t="shared" si="18"/>
        <v>0.0201500016</v>
      </c>
      <c r="AB1141" s="52">
        <f t="shared" si="19"/>
        <v>1.615546266</v>
      </c>
      <c r="AC1141" s="53">
        <f t="shared" si="20"/>
        <v>4.858469143</v>
      </c>
      <c r="AD1141" s="54">
        <f t="shared" si="21"/>
        <v>1.222282693</v>
      </c>
      <c r="AE1141" s="54">
        <f t="shared" si="22"/>
        <v>0.0007509499517</v>
      </c>
      <c r="AF1141" s="54">
        <f t="shared" si="23"/>
        <v>0.604935402</v>
      </c>
      <c r="AG1141" s="54">
        <f t="shared" si="24"/>
        <v>0.001579049176</v>
      </c>
      <c r="AH1141" s="54">
        <f t="shared" si="25"/>
        <v>0</v>
      </c>
      <c r="AI1141" s="54">
        <f t="shared" si="26"/>
        <v>0.3511658204</v>
      </c>
      <c r="AJ1141" s="54">
        <f t="shared" si="27"/>
        <v>0.2159650622</v>
      </c>
      <c r="AK1141" s="54">
        <f t="shared" si="28"/>
        <v>0.01240559343</v>
      </c>
      <c r="AL1141" s="54">
        <f t="shared" si="29"/>
        <v>0.0201500016</v>
      </c>
      <c r="AM1141" s="54">
        <f t="shared" si="30"/>
        <v>2.429234572</v>
      </c>
      <c r="AN1141" s="54">
        <f t="shared" si="31"/>
        <v>-4.858469143</v>
      </c>
      <c r="AO1141" s="55">
        <f t="shared" si="32"/>
        <v>3.026301922</v>
      </c>
      <c r="AP1141" s="55">
        <f t="shared" si="33"/>
        <v>0.001859309058</v>
      </c>
      <c r="AQ1141" s="55">
        <f t="shared" si="34"/>
        <v>1.997047198</v>
      </c>
      <c r="AR1141" s="55">
        <f t="shared" si="35"/>
        <v>0.005212847059</v>
      </c>
      <c r="AS1141" s="55">
        <f t="shared" si="36"/>
        <v>0</v>
      </c>
      <c r="AT1141" s="55">
        <f t="shared" si="37"/>
        <v>1.738932906</v>
      </c>
      <c r="AU1141" s="55">
        <f t="shared" si="38"/>
        <v>1.069434242</v>
      </c>
      <c r="AV1141" s="55">
        <f t="shared" si="39"/>
        <v>0.06143107724</v>
      </c>
      <c r="AW1141" s="55">
        <f t="shared" si="40"/>
        <v>0.09978049914</v>
      </c>
      <c r="AX1141" s="55">
        <f t="shared" si="41"/>
        <v>8</v>
      </c>
      <c r="AY1141" s="55">
        <f t="shared" si="42"/>
        <v>24.05858251</v>
      </c>
      <c r="AZ1141" s="54">
        <f t="shared" ref="AZ1141:BA1141" si="8029">AO1141*2</f>
        <v>6.052603844</v>
      </c>
      <c r="BA1141" s="54">
        <f t="shared" si="8029"/>
        <v>0.003718618116</v>
      </c>
      <c r="BB1141" s="54">
        <f t="shared" ref="BB1141:BD1141" si="8030">AQ1141*(3/2)</f>
        <v>2.995570796</v>
      </c>
      <c r="BC1141" s="54">
        <f t="shared" si="8030"/>
        <v>0.007819270588</v>
      </c>
      <c r="BD1141" s="54">
        <f t="shared" si="8030"/>
        <v>0</v>
      </c>
      <c r="BE1141" s="54">
        <f t="shared" ref="BE1141:BH1141" si="8031">AT1141</f>
        <v>1.738932906</v>
      </c>
      <c r="BF1141" s="54">
        <f t="shared" si="8031"/>
        <v>1.069434242</v>
      </c>
      <c r="BG1141" s="54">
        <f t="shared" si="8031"/>
        <v>0.06143107724</v>
      </c>
      <c r="BH1141" s="54">
        <f t="shared" si="8031"/>
        <v>0.09978049914</v>
      </c>
      <c r="BI1141" s="54">
        <f t="shared" si="46"/>
        <v>12.02929125</v>
      </c>
      <c r="BJ1141" s="54">
        <f t="shared" si="47"/>
        <v>-24.05858251</v>
      </c>
      <c r="BK1141" s="56">
        <f t="shared" ref="BK1141:BN1141" si="8032">AO1141</f>
        <v>3.026301922</v>
      </c>
      <c r="BL1141" s="56">
        <f t="shared" si="8032"/>
        <v>0.001859309058</v>
      </c>
      <c r="BM1141" s="56">
        <f t="shared" si="8032"/>
        <v>1.997047198</v>
      </c>
      <c r="BN1141" s="56">
        <f t="shared" si="8032"/>
        <v>0.005212847059</v>
      </c>
      <c r="BO1141" s="56">
        <f t="shared" si="49"/>
        <v>0</v>
      </c>
      <c r="BP1141" s="56">
        <f t="shared" si="50"/>
        <v>1.738932906</v>
      </c>
      <c r="BQ1141" s="56">
        <f t="shared" ref="BQ1141:BS1141" si="8033">AU1141</f>
        <v>1.069434242</v>
      </c>
      <c r="BR1141" s="56">
        <f t="shared" si="8033"/>
        <v>0.06143107724</v>
      </c>
      <c r="BS1141" s="56">
        <f t="shared" si="8033"/>
        <v>0.09978049914</v>
      </c>
      <c r="BT1141" s="56">
        <f t="shared" si="52"/>
        <v>8</v>
      </c>
      <c r="BU1141" s="50">
        <f t="shared" ref="BU1141:BX1141" si="8034">AZ1141</f>
        <v>6.052603844</v>
      </c>
      <c r="BV1141" s="50">
        <f t="shared" si="8034"/>
        <v>0.003718618116</v>
      </c>
      <c r="BW1141" s="50">
        <f t="shared" si="8034"/>
        <v>2.995570796</v>
      </c>
      <c r="BX1141" s="50">
        <f t="shared" si="8034"/>
        <v>0.007819270588</v>
      </c>
      <c r="BY1141" s="50">
        <f t="shared" si="54"/>
        <v>0</v>
      </c>
      <c r="BZ1141" s="50">
        <f t="shared" si="55"/>
        <v>1.738932906</v>
      </c>
      <c r="CA1141" s="50">
        <f t="shared" ref="CA1141:CC1141" si="8035">BF1141</f>
        <v>1.069434242</v>
      </c>
      <c r="CB1141" s="50">
        <f t="shared" si="8035"/>
        <v>0.06143107724</v>
      </c>
      <c r="CC1141" s="50">
        <f t="shared" si="8035"/>
        <v>0.09978049914</v>
      </c>
      <c r="CD1141" s="50">
        <f t="shared" si="57"/>
        <v>12.02929125</v>
      </c>
      <c r="CE1141" s="57">
        <f t="shared" si="58"/>
        <v>36.72</v>
      </c>
      <c r="CF1141" s="57">
        <f t="shared" si="59"/>
        <v>0.03</v>
      </c>
      <c r="CG1141" s="57">
        <f t="shared" si="60"/>
        <v>20.56</v>
      </c>
      <c r="CH1141" s="57">
        <f t="shared" si="61"/>
        <v>0.08</v>
      </c>
      <c r="CI1141" s="58">
        <f t="shared" si="62"/>
        <v>0</v>
      </c>
      <c r="CJ1141" s="58">
        <f t="shared" si="63"/>
        <v>25.23</v>
      </c>
      <c r="CK1141" s="57">
        <f t="shared" si="64"/>
        <v>15.32</v>
      </c>
      <c r="CL1141" s="57">
        <f t="shared" si="65"/>
        <v>0.5</v>
      </c>
      <c r="CM1141" s="57">
        <f t="shared" si="66"/>
        <v>1.13</v>
      </c>
      <c r="CN1141" s="57">
        <f t="shared" si="67"/>
        <v>99.57</v>
      </c>
      <c r="CO1141" s="59">
        <f t="shared" si="68"/>
        <v>0.02068679868</v>
      </c>
      <c r="CP1141" s="59">
        <f t="shared" si="69"/>
        <v>0.585582356</v>
      </c>
      <c r="CQ1141" s="59">
        <f t="shared" si="70"/>
        <v>0.3601299516</v>
      </c>
      <c r="CR1141" s="59">
        <f t="shared" si="71"/>
        <v>0.03360089373</v>
      </c>
      <c r="CS1141" s="60">
        <f t="shared" si="72"/>
        <v>2.068679868</v>
      </c>
      <c r="CT1141" s="60">
        <f t="shared" si="73"/>
        <v>3.360089373</v>
      </c>
      <c r="CU1141" s="60">
        <f t="shared" si="74"/>
        <v>94.57123076</v>
      </c>
      <c r="CV1141" s="61">
        <f t="shared" si="75"/>
        <v>0.04394429307</v>
      </c>
      <c r="CW1141" s="61">
        <f t="shared" si="76"/>
        <v>0.01791476766</v>
      </c>
      <c r="CX1141" s="62"/>
    </row>
    <row r="1142" ht="15.75" customHeight="1">
      <c r="A1142" s="17" t="s">
        <v>53</v>
      </c>
      <c r="B1142" s="17" t="s">
        <v>1069</v>
      </c>
      <c r="C1142" s="84" t="s">
        <v>1182</v>
      </c>
      <c r="D1142" s="83"/>
      <c r="E1142" s="83" t="s">
        <v>1183</v>
      </c>
      <c r="F1142" s="2">
        <v>39.0</v>
      </c>
      <c r="G1142" s="3" t="s">
        <v>1222</v>
      </c>
      <c r="H1142" s="85">
        <v>38.33</v>
      </c>
      <c r="I1142" s="86">
        <v>6.59</v>
      </c>
      <c r="J1142" s="86">
        <v>21.81</v>
      </c>
      <c r="K1142" s="86">
        <v>0.99</v>
      </c>
      <c r="L1142" s="86">
        <v>0.03</v>
      </c>
      <c r="M1142" s="86">
        <v>0.02</v>
      </c>
      <c r="N1142" s="86">
        <v>2.59</v>
      </c>
      <c r="O1142" s="86">
        <v>29.73</v>
      </c>
      <c r="P1142" s="86"/>
      <c r="Q1142" s="50">
        <f t="shared" si="8"/>
        <v>100.09</v>
      </c>
      <c r="R1142" s="51">
        <f t="shared" si="9"/>
        <v>12</v>
      </c>
      <c r="S1142" s="52">
        <f t="shared" si="10"/>
        <v>0.6379370318</v>
      </c>
      <c r="T1142" s="52">
        <f t="shared" si="11"/>
        <v>0.0003754749758</v>
      </c>
      <c r="U1142" s="52">
        <f t="shared" si="12"/>
        <v>0.4278093747</v>
      </c>
      <c r="V1142" s="52">
        <f t="shared" si="13"/>
        <v>0.0002631748626</v>
      </c>
      <c r="W1142" s="52">
        <f t="shared" si="14"/>
        <v>0</v>
      </c>
      <c r="X1142" s="52">
        <f t="shared" si="15"/>
        <v>0.4137994388</v>
      </c>
      <c r="Y1142" s="52">
        <f t="shared" si="16"/>
        <v>0.03651106469</v>
      </c>
      <c r="Z1142" s="52">
        <f t="shared" si="17"/>
        <v>0.1635057215</v>
      </c>
      <c r="AA1142" s="52">
        <f t="shared" si="18"/>
        <v>0.01765354123</v>
      </c>
      <c r="AB1142" s="52">
        <f t="shared" si="19"/>
        <v>1.697854823</v>
      </c>
      <c r="AC1142" s="53">
        <f t="shared" si="20"/>
        <v>5.100407208</v>
      </c>
      <c r="AD1142" s="54">
        <f t="shared" si="21"/>
        <v>1.275874064</v>
      </c>
      <c r="AE1142" s="54">
        <f t="shared" si="22"/>
        <v>0.0007509499517</v>
      </c>
      <c r="AF1142" s="54">
        <f t="shared" si="23"/>
        <v>0.6417140621</v>
      </c>
      <c r="AG1142" s="54">
        <f t="shared" si="24"/>
        <v>0.0003947622939</v>
      </c>
      <c r="AH1142" s="54">
        <f t="shared" si="25"/>
        <v>0</v>
      </c>
      <c r="AI1142" s="54">
        <f t="shared" si="26"/>
        <v>0.4137994388</v>
      </c>
      <c r="AJ1142" s="54">
        <f t="shared" si="27"/>
        <v>0.03651106469</v>
      </c>
      <c r="AK1142" s="54">
        <f t="shared" si="28"/>
        <v>0.1635057215</v>
      </c>
      <c r="AL1142" s="54">
        <f t="shared" si="29"/>
        <v>0.01765354123</v>
      </c>
      <c r="AM1142" s="54">
        <f t="shared" si="30"/>
        <v>2.550203604</v>
      </c>
      <c r="AN1142" s="54">
        <f t="shared" si="31"/>
        <v>-5.100407208</v>
      </c>
      <c r="AO1142" s="55">
        <f t="shared" si="32"/>
        <v>3.005849609</v>
      </c>
      <c r="AP1142" s="55">
        <f t="shared" si="33"/>
        <v>0.001769173528</v>
      </c>
      <c r="AQ1142" s="55">
        <f t="shared" si="34"/>
        <v>2.015764218</v>
      </c>
      <c r="AR1142" s="55">
        <f t="shared" si="35"/>
        <v>0.001240034703</v>
      </c>
      <c r="AS1142" s="55">
        <f t="shared" si="36"/>
        <v>0</v>
      </c>
      <c r="AT1142" s="55">
        <f t="shared" si="37"/>
        <v>1.949751808</v>
      </c>
      <c r="AU1142" s="55">
        <f t="shared" si="38"/>
        <v>0.1720338592</v>
      </c>
      <c r="AV1142" s="55">
        <f t="shared" si="39"/>
        <v>0.7704108469</v>
      </c>
      <c r="AW1142" s="55">
        <f t="shared" si="40"/>
        <v>0.08318045098</v>
      </c>
      <c r="AX1142" s="55">
        <f t="shared" si="41"/>
        <v>8</v>
      </c>
      <c r="AY1142" s="55">
        <f t="shared" si="42"/>
        <v>24.03224182</v>
      </c>
      <c r="AZ1142" s="54">
        <f t="shared" ref="AZ1142:BA1142" si="8036">AO1142*2</f>
        <v>6.011699218</v>
      </c>
      <c r="BA1142" s="54">
        <f t="shared" si="8036"/>
        <v>0.003538347056</v>
      </c>
      <c r="BB1142" s="54">
        <f t="shared" ref="BB1142:BD1142" si="8037">AQ1142*(3/2)</f>
        <v>3.023646326</v>
      </c>
      <c r="BC1142" s="54">
        <f t="shared" si="8037"/>
        <v>0.001860052055</v>
      </c>
      <c r="BD1142" s="54">
        <f t="shared" si="8037"/>
        <v>0</v>
      </c>
      <c r="BE1142" s="54">
        <f t="shared" ref="BE1142:BH1142" si="8038">AT1142</f>
        <v>1.949751808</v>
      </c>
      <c r="BF1142" s="54">
        <f t="shared" si="8038"/>
        <v>0.1720338592</v>
      </c>
      <c r="BG1142" s="54">
        <f t="shared" si="8038"/>
        <v>0.7704108469</v>
      </c>
      <c r="BH1142" s="54">
        <f t="shared" si="8038"/>
        <v>0.08318045098</v>
      </c>
      <c r="BI1142" s="54">
        <f t="shared" si="46"/>
        <v>12.01612091</v>
      </c>
      <c r="BJ1142" s="54">
        <f t="shared" si="47"/>
        <v>-24.03224182</v>
      </c>
      <c r="BK1142" s="56">
        <f t="shared" ref="BK1142:BN1142" si="8039">AO1142</f>
        <v>3.005849609</v>
      </c>
      <c r="BL1142" s="56">
        <f t="shared" si="8039"/>
        <v>0.001769173528</v>
      </c>
      <c r="BM1142" s="56">
        <f t="shared" si="8039"/>
        <v>2.015764218</v>
      </c>
      <c r="BN1142" s="56">
        <f t="shared" si="8039"/>
        <v>0.001240034703</v>
      </c>
      <c r="BO1142" s="56">
        <f t="shared" si="49"/>
        <v>0</v>
      </c>
      <c r="BP1142" s="56">
        <f t="shared" si="50"/>
        <v>1.949751808</v>
      </c>
      <c r="BQ1142" s="56">
        <f t="shared" ref="BQ1142:BS1142" si="8040">AU1142</f>
        <v>0.1720338592</v>
      </c>
      <c r="BR1142" s="56">
        <f t="shared" si="8040"/>
        <v>0.7704108469</v>
      </c>
      <c r="BS1142" s="56">
        <f t="shared" si="8040"/>
        <v>0.08318045098</v>
      </c>
      <c r="BT1142" s="56">
        <f t="shared" si="52"/>
        <v>8</v>
      </c>
      <c r="BU1142" s="50">
        <f t="shared" ref="BU1142:BX1142" si="8041">AZ1142</f>
        <v>6.011699218</v>
      </c>
      <c r="BV1142" s="50">
        <f t="shared" si="8041"/>
        <v>0.003538347056</v>
      </c>
      <c r="BW1142" s="50">
        <f t="shared" si="8041"/>
        <v>3.023646326</v>
      </c>
      <c r="BX1142" s="50">
        <f t="shared" si="8041"/>
        <v>0.001860052055</v>
      </c>
      <c r="BY1142" s="50">
        <f t="shared" si="54"/>
        <v>0</v>
      </c>
      <c r="BZ1142" s="50">
        <f t="shared" si="55"/>
        <v>1.949751808</v>
      </c>
      <c r="CA1142" s="50">
        <f t="shared" ref="CA1142:CC1142" si="8042">BF1142</f>
        <v>0.1720338592</v>
      </c>
      <c r="CB1142" s="50">
        <f t="shared" si="8042"/>
        <v>0.7704108469</v>
      </c>
      <c r="CC1142" s="50">
        <f t="shared" si="8042"/>
        <v>0.08318045098</v>
      </c>
      <c r="CD1142" s="50">
        <f t="shared" si="57"/>
        <v>12.01612091</v>
      </c>
      <c r="CE1142" s="57">
        <f t="shared" si="58"/>
        <v>38.33</v>
      </c>
      <c r="CF1142" s="57">
        <f t="shared" si="59"/>
        <v>0.03</v>
      </c>
      <c r="CG1142" s="57">
        <f t="shared" si="60"/>
        <v>21.81</v>
      </c>
      <c r="CH1142" s="57">
        <f t="shared" si="61"/>
        <v>0.02</v>
      </c>
      <c r="CI1142" s="58">
        <f t="shared" si="62"/>
        <v>0</v>
      </c>
      <c r="CJ1142" s="58">
        <f t="shared" si="63"/>
        <v>29.73</v>
      </c>
      <c r="CK1142" s="57">
        <f t="shared" si="64"/>
        <v>2.59</v>
      </c>
      <c r="CL1142" s="57">
        <f t="shared" si="65"/>
        <v>6.59</v>
      </c>
      <c r="CM1142" s="57">
        <f t="shared" si="66"/>
        <v>0.99</v>
      </c>
      <c r="CN1142" s="57">
        <f t="shared" si="67"/>
        <v>100.09</v>
      </c>
      <c r="CO1142" s="59">
        <f t="shared" si="68"/>
        <v>0.2589288201</v>
      </c>
      <c r="CP1142" s="59">
        <f t="shared" si="69"/>
        <v>0.6552957259</v>
      </c>
      <c r="CQ1142" s="59">
        <f t="shared" si="70"/>
        <v>0.05781918097</v>
      </c>
      <c r="CR1142" s="59">
        <f t="shared" si="71"/>
        <v>0.02795627309</v>
      </c>
      <c r="CS1142" s="60">
        <f t="shared" si="72"/>
        <v>25.89288201</v>
      </c>
      <c r="CT1142" s="60">
        <f t="shared" si="73"/>
        <v>2.795627309</v>
      </c>
      <c r="CU1142" s="60">
        <f t="shared" si="74"/>
        <v>71.31149069</v>
      </c>
      <c r="CV1142" s="61">
        <f t="shared" si="75"/>
        <v>0.1574206831</v>
      </c>
      <c r="CW1142" s="61">
        <f t="shared" si="76"/>
        <v>0.2242323582</v>
      </c>
      <c r="CX1142" s="62"/>
    </row>
    <row r="1143" ht="15.75" customHeight="1">
      <c r="A1143" s="17" t="s">
        <v>53</v>
      </c>
      <c r="B1143" s="17" t="s">
        <v>1069</v>
      </c>
      <c r="C1143" s="84" t="s">
        <v>1182</v>
      </c>
      <c r="D1143" s="83"/>
      <c r="E1143" s="83" t="s">
        <v>1183</v>
      </c>
      <c r="F1143" s="2">
        <v>40.0</v>
      </c>
      <c r="G1143" s="3" t="s">
        <v>1223</v>
      </c>
      <c r="H1143" s="85">
        <v>37.97</v>
      </c>
      <c r="I1143" s="86">
        <v>4.98</v>
      </c>
      <c r="J1143" s="86">
        <v>21.35</v>
      </c>
      <c r="K1143" s="86">
        <v>2.34</v>
      </c>
      <c r="L1143" s="86">
        <v>0.0</v>
      </c>
      <c r="M1143" s="86">
        <v>0.04</v>
      </c>
      <c r="N1143" s="86">
        <v>3.83</v>
      </c>
      <c r="O1143" s="86">
        <v>29.42</v>
      </c>
      <c r="P1143" s="86"/>
      <c r="Q1143" s="50">
        <f t="shared" si="8"/>
        <v>99.93</v>
      </c>
      <c r="R1143" s="51">
        <f t="shared" si="9"/>
        <v>12</v>
      </c>
      <c r="S1143" s="52">
        <f t="shared" si="10"/>
        <v>0.63194545</v>
      </c>
      <c r="T1143" s="52">
        <f t="shared" si="11"/>
        <v>0</v>
      </c>
      <c r="U1143" s="52">
        <f t="shared" si="12"/>
        <v>0.4187863434</v>
      </c>
      <c r="V1143" s="52">
        <f t="shared" si="13"/>
        <v>0.0005263497252</v>
      </c>
      <c r="W1143" s="52">
        <f t="shared" si="14"/>
        <v>0</v>
      </c>
      <c r="X1143" s="52">
        <f t="shared" si="15"/>
        <v>0.4094846784</v>
      </c>
      <c r="Y1143" s="52">
        <f t="shared" si="16"/>
        <v>0.05399126554</v>
      </c>
      <c r="Z1143" s="52">
        <f t="shared" si="17"/>
        <v>0.1235597106</v>
      </c>
      <c r="AA1143" s="52">
        <f t="shared" si="18"/>
        <v>0.041726552</v>
      </c>
      <c r="AB1143" s="52">
        <f t="shared" si="19"/>
        <v>1.68002035</v>
      </c>
      <c r="AC1143" s="53">
        <f t="shared" si="20"/>
        <v>5.043244293</v>
      </c>
      <c r="AD1143" s="54">
        <f t="shared" si="21"/>
        <v>1.2638909</v>
      </c>
      <c r="AE1143" s="54">
        <f t="shared" si="22"/>
        <v>0</v>
      </c>
      <c r="AF1143" s="54">
        <f t="shared" si="23"/>
        <v>0.6281795152</v>
      </c>
      <c r="AG1143" s="54">
        <f t="shared" si="24"/>
        <v>0.0007895245878</v>
      </c>
      <c r="AH1143" s="54">
        <f t="shared" si="25"/>
        <v>0</v>
      </c>
      <c r="AI1143" s="54">
        <f t="shared" si="26"/>
        <v>0.4094846784</v>
      </c>
      <c r="AJ1143" s="54">
        <f t="shared" si="27"/>
        <v>0.05399126554</v>
      </c>
      <c r="AK1143" s="54">
        <f t="shared" si="28"/>
        <v>0.1235597106</v>
      </c>
      <c r="AL1143" s="54">
        <f t="shared" si="29"/>
        <v>0.041726552</v>
      </c>
      <c r="AM1143" s="54">
        <f t="shared" si="30"/>
        <v>2.521622146</v>
      </c>
      <c r="AN1143" s="54">
        <f t="shared" si="31"/>
        <v>-5.043244293</v>
      </c>
      <c r="AO1143" s="55">
        <f t="shared" si="32"/>
        <v>3.009227597</v>
      </c>
      <c r="AP1143" s="55">
        <f t="shared" si="33"/>
        <v>0</v>
      </c>
      <c r="AQ1143" s="55">
        <f t="shared" si="34"/>
        <v>1.994196528</v>
      </c>
      <c r="AR1143" s="55">
        <f t="shared" si="35"/>
        <v>0.002506396903</v>
      </c>
      <c r="AS1143" s="55">
        <f t="shared" si="36"/>
        <v>0</v>
      </c>
      <c r="AT1143" s="55">
        <f t="shared" si="37"/>
        <v>1.949903421</v>
      </c>
      <c r="AU1143" s="55">
        <f t="shared" si="38"/>
        <v>0.2570981503</v>
      </c>
      <c r="AV1143" s="55">
        <f t="shared" si="39"/>
        <v>0.5883724474</v>
      </c>
      <c r="AW1143" s="55">
        <f t="shared" si="40"/>
        <v>0.1986954599</v>
      </c>
      <c r="AX1143" s="55">
        <f t="shared" si="41"/>
        <v>8</v>
      </c>
      <c r="AY1143" s="55">
        <f t="shared" si="42"/>
        <v>24.01515812</v>
      </c>
      <c r="AZ1143" s="54">
        <f t="shared" ref="AZ1143:BA1143" si="8043">AO1143*2</f>
        <v>6.018455194</v>
      </c>
      <c r="BA1143" s="54">
        <f t="shared" si="8043"/>
        <v>0</v>
      </c>
      <c r="BB1143" s="54">
        <f t="shared" ref="BB1143:BD1143" si="8044">AQ1143*(3/2)</f>
        <v>2.991294791</v>
      </c>
      <c r="BC1143" s="54">
        <f t="shared" si="8044"/>
        <v>0.003759595354</v>
      </c>
      <c r="BD1143" s="54">
        <f t="shared" si="8044"/>
        <v>0</v>
      </c>
      <c r="BE1143" s="54">
        <f t="shared" ref="BE1143:BH1143" si="8045">AT1143</f>
        <v>1.949903421</v>
      </c>
      <c r="BF1143" s="54">
        <f t="shared" si="8045"/>
        <v>0.2570981503</v>
      </c>
      <c r="BG1143" s="54">
        <f t="shared" si="8045"/>
        <v>0.5883724474</v>
      </c>
      <c r="BH1143" s="54">
        <f t="shared" si="8045"/>
        <v>0.1986954599</v>
      </c>
      <c r="BI1143" s="54">
        <f t="shared" si="46"/>
        <v>12.00757906</v>
      </c>
      <c r="BJ1143" s="54">
        <f t="shared" si="47"/>
        <v>-24.01515812</v>
      </c>
      <c r="BK1143" s="56">
        <f t="shared" ref="BK1143:BN1143" si="8046">AO1143</f>
        <v>3.009227597</v>
      </c>
      <c r="BL1143" s="56">
        <f t="shared" si="8046"/>
        <v>0</v>
      </c>
      <c r="BM1143" s="56">
        <f t="shared" si="8046"/>
        <v>1.994196528</v>
      </c>
      <c r="BN1143" s="56">
        <f t="shared" si="8046"/>
        <v>0.002506396903</v>
      </c>
      <c r="BO1143" s="56">
        <f t="shared" si="49"/>
        <v>0</v>
      </c>
      <c r="BP1143" s="56">
        <f t="shared" si="50"/>
        <v>1.949903421</v>
      </c>
      <c r="BQ1143" s="56">
        <f t="shared" ref="BQ1143:BS1143" si="8047">AU1143</f>
        <v>0.2570981503</v>
      </c>
      <c r="BR1143" s="56">
        <f t="shared" si="8047"/>
        <v>0.5883724474</v>
      </c>
      <c r="BS1143" s="56">
        <f t="shared" si="8047"/>
        <v>0.1986954599</v>
      </c>
      <c r="BT1143" s="56">
        <f t="shared" si="52"/>
        <v>8</v>
      </c>
      <c r="BU1143" s="50">
        <f t="shared" ref="BU1143:BX1143" si="8048">AZ1143</f>
        <v>6.018455194</v>
      </c>
      <c r="BV1143" s="50">
        <f t="shared" si="8048"/>
        <v>0</v>
      </c>
      <c r="BW1143" s="50">
        <f t="shared" si="8048"/>
        <v>2.991294791</v>
      </c>
      <c r="BX1143" s="50">
        <f t="shared" si="8048"/>
        <v>0.003759595354</v>
      </c>
      <c r="BY1143" s="50">
        <f t="shared" si="54"/>
        <v>0</v>
      </c>
      <c r="BZ1143" s="50">
        <f t="shared" si="55"/>
        <v>1.949903421</v>
      </c>
      <c r="CA1143" s="50">
        <f t="shared" ref="CA1143:CC1143" si="8049">BF1143</f>
        <v>0.2570981503</v>
      </c>
      <c r="CB1143" s="50">
        <f t="shared" si="8049"/>
        <v>0.5883724474</v>
      </c>
      <c r="CC1143" s="50">
        <f t="shared" si="8049"/>
        <v>0.1986954599</v>
      </c>
      <c r="CD1143" s="50">
        <f t="shared" si="57"/>
        <v>12.00757906</v>
      </c>
      <c r="CE1143" s="57">
        <f t="shared" si="58"/>
        <v>37.97</v>
      </c>
      <c r="CF1143" s="57">
        <f t="shared" si="59"/>
        <v>0</v>
      </c>
      <c r="CG1143" s="57">
        <f t="shared" si="60"/>
        <v>21.35</v>
      </c>
      <c r="CH1143" s="57">
        <f t="shared" si="61"/>
        <v>0.04</v>
      </c>
      <c r="CI1143" s="58">
        <f t="shared" si="62"/>
        <v>0</v>
      </c>
      <c r="CJ1143" s="58">
        <f t="shared" si="63"/>
        <v>29.42</v>
      </c>
      <c r="CK1143" s="57">
        <f t="shared" si="64"/>
        <v>3.83</v>
      </c>
      <c r="CL1143" s="57">
        <f t="shared" si="65"/>
        <v>4.98</v>
      </c>
      <c r="CM1143" s="57">
        <f t="shared" si="66"/>
        <v>2.34</v>
      </c>
      <c r="CN1143" s="57">
        <f t="shared" si="67"/>
        <v>99.93</v>
      </c>
      <c r="CO1143" s="59">
        <f t="shared" si="68"/>
        <v>0.1965126232</v>
      </c>
      <c r="CP1143" s="59">
        <f t="shared" si="69"/>
        <v>0.6512552347</v>
      </c>
      <c r="CQ1143" s="59">
        <f t="shared" si="70"/>
        <v>0.085869133</v>
      </c>
      <c r="CR1143" s="59">
        <f t="shared" si="71"/>
        <v>0.06636300904</v>
      </c>
      <c r="CS1143" s="60">
        <f t="shared" si="72"/>
        <v>19.65126232</v>
      </c>
      <c r="CT1143" s="60">
        <f t="shared" si="73"/>
        <v>6.636300904</v>
      </c>
      <c r="CU1143" s="60">
        <f t="shared" si="74"/>
        <v>73.71243677</v>
      </c>
      <c r="CV1143" s="61">
        <f t="shared" si="75"/>
        <v>0.1646193207</v>
      </c>
      <c r="CW1143" s="61">
        <f t="shared" si="76"/>
        <v>0.1701799317</v>
      </c>
      <c r="CX1143" s="62"/>
    </row>
    <row r="1144" ht="15.75" customHeight="1">
      <c r="A1144" s="17" t="s">
        <v>53</v>
      </c>
      <c r="B1144" s="17" t="s">
        <v>1069</v>
      </c>
      <c r="C1144" s="84" t="s">
        <v>1182</v>
      </c>
      <c r="D1144" s="83"/>
      <c r="E1144" s="83" t="s">
        <v>1183</v>
      </c>
      <c r="F1144" s="2">
        <v>41.0</v>
      </c>
      <c r="G1144" s="3" t="s">
        <v>1224</v>
      </c>
      <c r="H1144" s="85">
        <v>37.97</v>
      </c>
      <c r="I1144" s="86">
        <v>4.7</v>
      </c>
      <c r="J1144" s="86">
        <v>21.02</v>
      </c>
      <c r="K1144" s="86">
        <v>1.4</v>
      </c>
      <c r="L1144" s="86">
        <v>0.02</v>
      </c>
      <c r="M1144" s="86">
        <v>0.0</v>
      </c>
      <c r="N1144" s="86">
        <v>0.87</v>
      </c>
      <c r="O1144" s="86">
        <v>34.02</v>
      </c>
      <c r="P1144" s="86"/>
      <c r="Q1144" s="50">
        <f t="shared" si="8"/>
        <v>100</v>
      </c>
      <c r="R1144" s="51">
        <f t="shared" si="9"/>
        <v>12</v>
      </c>
      <c r="S1144" s="52">
        <f t="shared" si="10"/>
        <v>0.63194545</v>
      </c>
      <c r="T1144" s="52">
        <f t="shared" si="11"/>
        <v>0.0002503166506</v>
      </c>
      <c r="U1144" s="52">
        <f t="shared" si="12"/>
        <v>0.4123132993</v>
      </c>
      <c r="V1144" s="52">
        <f t="shared" si="13"/>
        <v>0</v>
      </c>
      <c r="W1144" s="52">
        <f t="shared" si="14"/>
        <v>0</v>
      </c>
      <c r="X1144" s="52">
        <f t="shared" si="15"/>
        <v>0.473510155</v>
      </c>
      <c r="Y1144" s="52">
        <f t="shared" si="16"/>
        <v>0.01226433447</v>
      </c>
      <c r="Z1144" s="52">
        <f t="shared" si="17"/>
        <v>0.1166125783</v>
      </c>
      <c r="AA1144" s="52">
        <f t="shared" si="18"/>
        <v>0.02496460376</v>
      </c>
      <c r="AB1144" s="52">
        <f t="shared" si="19"/>
        <v>1.671860737</v>
      </c>
      <c r="AC1144" s="53">
        <f t="shared" si="20"/>
        <v>5.020426307</v>
      </c>
      <c r="AD1144" s="54">
        <f t="shared" si="21"/>
        <v>1.2638909</v>
      </c>
      <c r="AE1144" s="54">
        <f t="shared" si="22"/>
        <v>0.0005006333011</v>
      </c>
      <c r="AF1144" s="54">
        <f t="shared" si="23"/>
        <v>0.6184699489</v>
      </c>
      <c r="AG1144" s="54">
        <f t="shared" si="24"/>
        <v>0</v>
      </c>
      <c r="AH1144" s="54">
        <f t="shared" si="25"/>
        <v>0</v>
      </c>
      <c r="AI1144" s="54">
        <f t="shared" si="26"/>
        <v>0.473510155</v>
      </c>
      <c r="AJ1144" s="54">
        <f t="shared" si="27"/>
        <v>0.01226433447</v>
      </c>
      <c r="AK1144" s="54">
        <f t="shared" si="28"/>
        <v>0.1166125783</v>
      </c>
      <c r="AL1144" s="54">
        <f t="shared" si="29"/>
        <v>0.02496460376</v>
      </c>
      <c r="AM1144" s="54">
        <f t="shared" si="30"/>
        <v>2.510213154</v>
      </c>
      <c r="AN1144" s="54">
        <f t="shared" si="31"/>
        <v>-5.020426307</v>
      </c>
      <c r="AO1144" s="55">
        <f t="shared" si="32"/>
        <v>3.023914305</v>
      </c>
      <c r="AP1144" s="55">
        <f t="shared" si="33"/>
        <v>0.001197787088</v>
      </c>
      <c r="AQ1144" s="55">
        <f t="shared" si="34"/>
        <v>1.972955235</v>
      </c>
      <c r="AR1144" s="55">
        <f t="shared" si="35"/>
        <v>0</v>
      </c>
      <c r="AS1144" s="55">
        <f t="shared" si="36"/>
        <v>0</v>
      </c>
      <c r="AT1144" s="55">
        <f t="shared" si="37"/>
        <v>2.265787548</v>
      </c>
      <c r="AU1144" s="55">
        <f t="shared" si="38"/>
        <v>0.05868591418</v>
      </c>
      <c r="AV1144" s="55">
        <f t="shared" si="39"/>
        <v>0.5580013965</v>
      </c>
      <c r="AW1144" s="55">
        <f t="shared" si="40"/>
        <v>0.1194578146</v>
      </c>
      <c r="AX1144" s="55">
        <f t="shared" si="41"/>
        <v>8</v>
      </c>
      <c r="AY1144" s="55">
        <f t="shared" si="42"/>
        <v>24.02317942</v>
      </c>
      <c r="AZ1144" s="54">
        <f t="shared" ref="AZ1144:BA1144" si="8050">AO1144*2</f>
        <v>6.04782861</v>
      </c>
      <c r="BA1144" s="54">
        <f t="shared" si="8050"/>
        <v>0.002395574176</v>
      </c>
      <c r="BB1144" s="54">
        <f t="shared" ref="BB1144:BD1144" si="8051">AQ1144*(3/2)</f>
        <v>2.959432853</v>
      </c>
      <c r="BC1144" s="54">
        <f t="shared" si="8051"/>
        <v>0</v>
      </c>
      <c r="BD1144" s="54">
        <f t="shared" si="8051"/>
        <v>0</v>
      </c>
      <c r="BE1144" s="54">
        <f t="shared" ref="BE1144:BH1144" si="8052">AT1144</f>
        <v>2.265787548</v>
      </c>
      <c r="BF1144" s="54">
        <f t="shared" si="8052"/>
        <v>0.05868591418</v>
      </c>
      <c r="BG1144" s="54">
        <f t="shared" si="8052"/>
        <v>0.5580013965</v>
      </c>
      <c r="BH1144" s="54">
        <f t="shared" si="8052"/>
        <v>0.1194578146</v>
      </c>
      <c r="BI1144" s="54">
        <f t="shared" si="46"/>
        <v>12.01158971</v>
      </c>
      <c r="BJ1144" s="54">
        <f t="shared" si="47"/>
        <v>-24.02317942</v>
      </c>
      <c r="BK1144" s="56">
        <f t="shared" ref="BK1144:BN1144" si="8053">AO1144</f>
        <v>3.023914305</v>
      </c>
      <c r="BL1144" s="56">
        <f t="shared" si="8053"/>
        <v>0.001197787088</v>
      </c>
      <c r="BM1144" s="56">
        <f t="shared" si="8053"/>
        <v>1.972955235</v>
      </c>
      <c r="BN1144" s="56">
        <f t="shared" si="8053"/>
        <v>0</v>
      </c>
      <c r="BO1144" s="56">
        <f t="shared" si="49"/>
        <v>0</v>
      </c>
      <c r="BP1144" s="56">
        <f t="shared" si="50"/>
        <v>2.265787548</v>
      </c>
      <c r="BQ1144" s="56">
        <f t="shared" ref="BQ1144:BS1144" si="8054">AU1144</f>
        <v>0.05868591418</v>
      </c>
      <c r="BR1144" s="56">
        <f t="shared" si="8054"/>
        <v>0.5580013965</v>
      </c>
      <c r="BS1144" s="56">
        <f t="shared" si="8054"/>
        <v>0.1194578146</v>
      </c>
      <c r="BT1144" s="56">
        <f t="shared" si="52"/>
        <v>8</v>
      </c>
      <c r="BU1144" s="50">
        <f t="shared" ref="BU1144:BX1144" si="8055">AZ1144</f>
        <v>6.04782861</v>
      </c>
      <c r="BV1144" s="50">
        <f t="shared" si="8055"/>
        <v>0.002395574176</v>
      </c>
      <c r="BW1144" s="50">
        <f t="shared" si="8055"/>
        <v>2.959432853</v>
      </c>
      <c r="BX1144" s="50">
        <f t="shared" si="8055"/>
        <v>0</v>
      </c>
      <c r="BY1144" s="50">
        <f t="shared" si="54"/>
        <v>0</v>
      </c>
      <c r="BZ1144" s="50">
        <f t="shared" si="55"/>
        <v>2.265787548</v>
      </c>
      <c r="CA1144" s="50">
        <f t="shared" ref="CA1144:CC1144" si="8056">BF1144</f>
        <v>0.05868591418</v>
      </c>
      <c r="CB1144" s="50">
        <f t="shared" si="8056"/>
        <v>0.5580013965</v>
      </c>
      <c r="CC1144" s="50">
        <f t="shared" si="8056"/>
        <v>0.1194578146</v>
      </c>
      <c r="CD1144" s="50">
        <f t="shared" si="57"/>
        <v>12.01158971</v>
      </c>
      <c r="CE1144" s="57">
        <f t="shared" si="58"/>
        <v>37.97</v>
      </c>
      <c r="CF1144" s="57">
        <f t="shared" si="59"/>
        <v>0.02</v>
      </c>
      <c r="CG1144" s="57">
        <f t="shared" si="60"/>
        <v>21.02</v>
      </c>
      <c r="CH1144" s="57">
        <f t="shared" si="61"/>
        <v>0</v>
      </c>
      <c r="CI1144" s="58">
        <f t="shared" si="62"/>
        <v>0</v>
      </c>
      <c r="CJ1144" s="58">
        <f t="shared" si="63"/>
        <v>34.02</v>
      </c>
      <c r="CK1144" s="57">
        <f t="shared" si="64"/>
        <v>0.87</v>
      </c>
      <c r="CL1144" s="57">
        <f t="shared" si="65"/>
        <v>4.7</v>
      </c>
      <c r="CM1144" s="57">
        <f t="shared" si="66"/>
        <v>1.4</v>
      </c>
      <c r="CN1144" s="57">
        <f t="shared" si="67"/>
        <v>100</v>
      </c>
      <c r="CO1144" s="59">
        <f t="shared" si="68"/>
        <v>0.1858807166</v>
      </c>
      <c r="CP1144" s="59">
        <f t="shared" si="69"/>
        <v>0.7547762706</v>
      </c>
      <c r="CQ1144" s="59">
        <f t="shared" si="70"/>
        <v>0.01954937721</v>
      </c>
      <c r="CR1144" s="59">
        <f t="shared" si="71"/>
        <v>0.03979363552</v>
      </c>
      <c r="CS1144" s="60">
        <f t="shared" si="72"/>
        <v>18.58807166</v>
      </c>
      <c r="CT1144" s="60">
        <f t="shared" si="73"/>
        <v>3.979363552</v>
      </c>
      <c r="CU1144" s="60">
        <f t="shared" si="74"/>
        <v>77.43256478</v>
      </c>
      <c r="CV1144" s="61">
        <f t="shared" si="75"/>
        <v>0.1327339938</v>
      </c>
      <c r="CW1144" s="61">
        <f t="shared" si="76"/>
        <v>0.1609727006</v>
      </c>
      <c r="CX1144" s="62"/>
    </row>
    <row r="1145" ht="15.75" customHeight="1">
      <c r="A1145" s="17" t="s">
        <v>53</v>
      </c>
      <c r="B1145" s="17" t="s">
        <v>1069</v>
      </c>
      <c r="C1145" s="84" t="s">
        <v>1182</v>
      </c>
      <c r="D1145" s="83"/>
      <c r="E1145" s="83" t="s">
        <v>1183</v>
      </c>
      <c r="F1145" s="2">
        <v>42.0</v>
      </c>
      <c r="G1145" s="3" t="s">
        <v>1225</v>
      </c>
      <c r="H1145" s="85">
        <v>39.11</v>
      </c>
      <c r="I1145" s="86">
        <v>8.98</v>
      </c>
      <c r="J1145" s="86">
        <v>22.12</v>
      </c>
      <c r="K1145" s="86">
        <v>1.49</v>
      </c>
      <c r="L1145" s="86">
        <v>0.01</v>
      </c>
      <c r="M1145" s="86">
        <v>0.11</v>
      </c>
      <c r="N1145" s="86">
        <v>0.56</v>
      </c>
      <c r="O1145" s="86">
        <v>28.22</v>
      </c>
      <c r="P1145" s="86"/>
      <c r="Q1145" s="50">
        <f t="shared" si="8"/>
        <v>100.6</v>
      </c>
      <c r="R1145" s="51">
        <f t="shared" si="9"/>
        <v>12</v>
      </c>
      <c r="S1145" s="52">
        <f t="shared" si="10"/>
        <v>0.6509187924</v>
      </c>
      <c r="T1145" s="52">
        <f t="shared" si="11"/>
        <v>0.0001251583253</v>
      </c>
      <c r="U1145" s="52">
        <f t="shared" si="12"/>
        <v>0.4338901132</v>
      </c>
      <c r="V1145" s="52">
        <f t="shared" si="13"/>
        <v>0.001447461744</v>
      </c>
      <c r="W1145" s="52">
        <f t="shared" si="14"/>
        <v>0</v>
      </c>
      <c r="X1145" s="52">
        <f t="shared" si="15"/>
        <v>0.3927823802</v>
      </c>
      <c r="Y1145" s="52">
        <f t="shared" si="16"/>
        <v>0.007894284256</v>
      </c>
      <c r="Z1145" s="52">
        <f t="shared" si="17"/>
        <v>0.2228044581</v>
      </c>
      <c r="AA1145" s="52">
        <f t="shared" si="18"/>
        <v>0.02656947114</v>
      </c>
      <c r="AB1145" s="52">
        <f t="shared" si="19"/>
        <v>1.736432119</v>
      </c>
      <c r="AC1145" s="53">
        <f t="shared" si="20"/>
        <v>5.210289715</v>
      </c>
      <c r="AD1145" s="54">
        <f t="shared" si="21"/>
        <v>1.301837585</v>
      </c>
      <c r="AE1145" s="54">
        <f t="shared" si="22"/>
        <v>0.0002503166506</v>
      </c>
      <c r="AF1145" s="54">
        <f t="shared" si="23"/>
        <v>0.6508351698</v>
      </c>
      <c r="AG1145" s="54">
        <f t="shared" si="24"/>
        <v>0.002171192616</v>
      </c>
      <c r="AH1145" s="54">
        <f t="shared" si="25"/>
        <v>0</v>
      </c>
      <c r="AI1145" s="54">
        <f t="shared" si="26"/>
        <v>0.3927823802</v>
      </c>
      <c r="AJ1145" s="54">
        <f t="shared" si="27"/>
        <v>0.007894284256</v>
      </c>
      <c r="AK1145" s="54">
        <f t="shared" si="28"/>
        <v>0.2228044581</v>
      </c>
      <c r="AL1145" s="54">
        <f t="shared" si="29"/>
        <v>0.02656947114</v>
      </c>
      <c r="AM1145" s="54">
        <f t="shared" si="30"/>
        <v>2.605144858</v>
      </c>
      <c r="AN1145" s="54">
        <f t="shared" si="31"/>
        <v>-5.210289715</v>
      </c>
      <c r="AO1145" s="55">
        <f t="shared" si="32"/>
        <v>2.9988793</v>
      </c>
      <c r="AP1145" s="55">
        <f t="shared" si="33"/>
        <v>0.0005766229449</v>
      </c>
      <c r="AQ1145" s="55">
        <f t="shared" si="34"/>
        <v>1.998996026</v>
      </c>
      <c r="AR1145" s="55">
        <f t="shared" si="35"/>
        <v>0.006668670675</v>
      </c>
      <c r="AS1145" s="55">
        <f t="shared" si="36"/>
        <v>0</v>
      </c>
      <c r="AT1145" s="55">
        <f t="shared" si="37"/>
        <v>1.80960661</v>
      </c>
      <c r="AU1145" s="55">
        <f t="shared" si="38"/>
        <v>0.03637013699</v>
      </c>
      <c r="AV1145" s="55">
        <f t="shared" si="39"/>
        <v>1.026493143</v>
      </c>
      <c r="AW1145" s="55">
        <f t="shared" si="40"/>
        <v>0.1224094894</v>
      </c>
      <c r="AX1145" s="55">
        <f t="shared" si="41"/>
        <v>8</v>
      </c>
      <c r="AY1145" s="55">
        <f t="shared" si="42"/>
        <v>24.00457654</v>
      </c>
      <c r="AZ1145" s="54">
        <f t="shared" ref="AZ1145:BA1145" si="8057">AO1145*2</f>
        <v>5.997758601</v>
      </c>
      <c r="BA1145" s="54">
        <f t="shared" si="8057"/>
        <v>0.00115324589</v>
      </c>
      <c r="BB1145" s="54">
        <f t="shared" ref="BB1145:BD1145" si="8058">AQ1145*(3/2)</f>
        <v>2.998494039</v>
      </c>
      <c r="BC1145" s="54">
        <f t="shared" si="8058"/>
        <v>0.01000300601</v>
      </c>
      <c r="BD1145" s="54">
        <f t="shared" si="8058"/>
        <v>0</v>
      </c>
      <c r="BE1145" s="54">
        <f t="shared" ref="BE1145:BH1145" si="8059">AT1145</f>
        <v>1.80960661</v>
      </c>
      <c r="BF1145" s="54">
        <f t="shared" si="8059"/>
        <v>0.03637013699</v>
      </c>
      <c r="BG1145" s="54">
        <f t="shared" si="8059"/>
        <v>1.026493143</v>
      </c>
      <c r="BH1145" s="54">
        <f t="shared" si="8059"/>
        <v>0.1224094894</v>
      </c>
      <c r="BI1145" s="54">
        <f t="shared" si="46"/>
        <v>12.00228827</v>
      </c>
      <c r="BJ1145" s="54">
        <f t="shared" si="47"/>
        <v>-24.00457654</v>
      </c>
      <c r="BK1145" s="56">
        <f t="shared" ref="BK1145:BN1145" si="8060">AO1145</f>
        <v>2.9988793</v>
      </c>
      <c r="BL1145" s="56">
        <f t="shared" si="8060"/>
        <v>0.0005766229449</v>
      </c>
      <c r="BM1145" s="56">
        <f t="shared" si="8060"/>
        <v>1.998996026</v>
      </c>
      <c r="BN1145" s="56">
        <f t="shared" si="8060"/>
        <v>0.006668670675</v>
      </c>
      <c r="BO1145" s="56">
        <f t="shared" si="49"/>
        <v>0</v>
      </c>
      <c r="BP1145" s="56">
        <f t="shared" si="50"/>
        <v>1.80960661</v>
      </c>
      <c r="BQ1145" s="56">
        <f t="shared" ref="BQ1145:BS1145" si="8061">AU1145</f>
        <v>0.03637013699</v>
      </c>
      <c r="BR1145" s="56">
        <f t="shared" si="8061"/>
        <v>1.026493143</v>
      </c>
      <c r="BS1145" s="56">
        <f t="shared" si="8061"/>
        <v>0.1224094894</v>
      </c>
      <c r="BT1145" s="56">
        <f t="shared" si="52"/>
        <v>8</v>
      </c>
      <c r="BU1145" s="50">
        <f t="shared" ref="BU1145:BX1145" si="8062">AZ1145</f>
        <v>5.997758601</v>
      </c>
      <c r="BV1145" s="50">
        <f t="shared" si="8062"/>
        <v>0.00115324589</v>
      </c>
      <c r="BW1145" s="50">
        <f t="shared" si="8062"/>
        <v>2.998494039</v>
      </c>
      <c r="BX1145" s="50">
        <f t="shared" si="8062"/>
        <v>0.01000300601</v>
      </c>
      <c r="BY1145" s="50">
        <f t="shared" si="54"/>
        <v>0</v>
      </c>
      <c r="BZ1145" s="50">
        <f t="shared" si="55"/>
        <v>1.80960661</v>
      </c>
      <c r="CA1145" s="50">
        <f t="shared" ref="CA1145:CC1145" si="8063">BF1145</f>
        <v>0.03637013699</v>
      </c>
      <c r="CB1145" s="50">
        <f t="shared" si="8063"/>
        <v>1.026493143</v>
      </c>
      <c r="CC1145" s="50">
        <f t="shared" si="8063"/>
        <v>0.1224094894</v>
      </c>
      <c r="CD1145" s="50">
        <f t="shared" si="57"/>
        <v>12.00228827</v>
      </c>
      <c r="CE1145" s="57">
        <f t="shared" si="58"/>
        <v>39.11</v>
      </c>
      <c r="CF1145" s="57">
        <f t="shared" si="59"/>
        <v>0.01</v>
      </c>
      <c r="CG1145" s="57">
        <f t="shared" si="60"/>
        <v>22.12</v>
      </c>
      <c r="CH1145" s="57">
        <f t="shared" si="61"/>
        <v>0.11</v>
      </c>
      <c r="CI1145" s="58">
        <f t="shared" si="62"/>
        <v>0</v>
      </c>
      <c r="CJ1145" s="58">
        <f t="shared" si="63"/>
        <v>28.22</v>
      </c>
      <c r="CK1145" s="57">
        <f t="shared" si="64"/>
        <v>0.56</v>
      </c>
      <c r="CL1145" s="57">
        <f t="shared" si="65"/>
        <v>8.98</v>
      </c>
      <c r="CM1145" s="57">
        <f t="shared" si="66"/>
        <v>1.49</v>
      </c>
      <c r="CN1145" s="57">
        <f t="shared" si="67"/>
        <v>100.6</v>
      </c>
      <c r="CO1145" s="59">
        <f t="shared" si="68"/>
        <v>0.342749411</v>
      </c>
      <c r="CP1145" s="59">
        <f t="shared" si="69"/>
        <v>0.6042335535</v>
      </c>
      <c r="CQ1145" s="59">
        <f t="shared" si="70"/>
        <v>0.01214410745</v>
      </c>
      <c r="CR1145" s="59">
        <f t="shared" si="71"/>
        <v>0.04087292805</v>
      </c>
      <c r="CS1145" s="60">
        <f t="shared" si="72"/>
        <v>34.2749411</v>
      </c>
      <c r="CT1145" s="60">
        <f t="shared" si="73"/>
        <v>4.087292805</v>
      </c>
      <c r="CU1145" s="60">
        <f t="shared" si="74"/>
        <v>61.6377661</v>
      </c>
      <c r="CV1145" s="61">
        <f t="shared" si="75"/>
        <v>0.2122476335</v>
      </c>
      <c r="CW1145" s="61">
        <f t="shared" si="76"/>
        <v>0.2968209899</v>
      </c>
      <c r="CX1145" s="62"/>
    </row>
    <row r="1146" ht="15.75" customHeight="1">
      <c r="A1146" s="17" t="s">
        <v>53</v>
      </c>
      <c r="B1146" s="17" t="s">
        <v>1069</v>
      </c>
      <c r="C1146" s="84" t="s">
        <v>1182</v>
      </c>
      <c r="D1146" s="83"/>
      <c r="E1146" s="83" t="s">
        <v>1183</v>
      </c>
      <c r="F1146" s="2">
        <v>43.0</v>
      </c>
      <c r="G1146" s="3" t="s">
        <v>1226</v>
      </c>
      <c r="H1146" s="85">
        <v>38.15</v>
      </c>
      <c r="I1146" s="86">
        <v>3.44</v>
      </c>
      <c r="J1146" s="86">
        <v>20.98</v>
      </c>
      <c r="K1146" s="86">
        <v>2.96</v>
      </c>
      <c r="L1146" s="86">
        <v>0.1</v>
      </c>
      <c r="M1146" s="86">
        <v>0.04</v>
      </c>
      <c r="N1146" s="86">
        <v>5.66</v>
      </c>
      <c r="O1146" s="86">
        <v>28.81</v>
      </c>
      <c r="P1146" s="86"/>
      <c r="Q1146" s="50">
        <f t="shared" si="8"/>
        <v>100.14</v>
      </c>
      <c r="R1146" s="51">
        <f t="shared" si="9"/>
        <v>12</v>
      </c>
      <c r="S1146" s="52">
        <f t="shared" si="10"/>
        <v>0.6349412409</v>
      </c>
      <c r="T1146" s="52">
        <f t="shared" si="11"/>
        <v>0.001251583253</v>
      </c>
      <c r="U1146" s="52">
        <f t="shared" si="12"/>
        <v>0.4115286878</v>
      </c>
      <c r="V1146" s="52">
        <f t="shared" si="13"/>
        <v>0.0005263497252</v>
      </c>
      <c r="W1146" s="52">
        <f t="shared" si="14"/>
        <v>0</v>
      </c>
      <c r="X1146" s="52">
        <f t="shared" si="15"/>
        <v>0.4009943435</v>
      </c>
      <c r="Y1146" s="52">
        <f t="shared" si="16"/>
        <v>0.07978865873</v>
      </c>
      <c r="Z1146" s="52">
        <f t="shared" si="17"/>
        <v>0.08535048283</v>
      </c>
      <c r="AA1146" s="52">
        <f t="shared" si="18"/>
        <v>0.05278230509</v>
      </c>
      <c r="AB1146" s="52">
        <f t="shared" si="19"/>
        <v>1.667163652</v>
      </c>
      <c r="AC1146" s="53">
        <f t="shared" si="20"/>
        <v>5.01876799</v>
      </c>
      <c r="AD1146" s="54">
        <f t="shared" si="21"/>
        <v>1.269882482</v>
      </c>
      <c r="AE1146" s="54">
        <f t="shared" si="22"/>
        <v>0.002503166506</v>
      </c>
      <c r="AF1146" s="54">
        <f t="shared" si="23"/>
        <v>0.6172930318</v>
      </c>
      <c r="AG1146" s="54">
        <f t="shared" si="24"/>
        <v>0.0007895245878</v>
      </c>
      <c r="AH1146" s="54">
        <f t="shared" si="25"/>
        <v>0</v>
      </c>
      <c r="AI1146" s="54">
        <f t="shared" si="26"/>
        <v>0.4009943435</v>
      </c>
      <c r="AJ1146" s="54">
        <f t="shared" si="27"/>
        <v>0.07978865873</v>
      </c>
      <c r="AK1146" s="54">
        <f t="shared" si="28"/>
        <v>0.08535048283</v>
      </c>
      <c r="AL1146" s="54">
        <f t="shared" si="29"/>
        <v>0.05278230509</v>
      </c>
      <c r="AM1146" s="54">
        <f t="shared" si="30"/>
        <v>2.509383995</v>
      </c>
      <c r="AN1146" s="54">
        <f t="shared" si="31"/>
        <v>-5.01876799</v>
      </c>
      <c r="AO1146" s="55">
        <f t="shared" si="32"/>
        <v>3.046809425</v>
      </c>
      <c r="AP1146" s="55">
        <f t="shared" si="33"/>
        <v>0.006005808735</v>
      </c>
      <c r="AQ1146" s="55">
        <f t="shared" si="34"/>
        <v>1.974748849</v>
      </c>
      <c r="AR1146" s="55">
        <f t="shared" si="35"/>
        <v>0.002525725532</v>
      </c>
      <c r="AS1146" s="55">
        <f t="shared" si="36"/>
        <v>0</v>
      </c>
      <c r="AT1146" s="55">
        <f t="shared" si="37"/>
        <v>1.92419907</v>
      </c>
      <c r="AU1146" s="55">
        <f t="shared" si="38"/>
        <v>0.3828713931</v>
      </c>
      <c r="AV1146" s="55">
        <f t="shared" si="39"/>
        <v>0.4095601904</v>
      </c>
      <c r="AW1146" s="55">
        <f t="shared" si="40"/>
        <v>0.2532795387</v>
      </c>
      <c r="AX1146" s="55">
        <f t="shared" si="41"/>
        <v>8</v>
      </c>
      <c r="AY1146" s="55">
        <f t="shared" si="42"/>
        <v>24.08290504</v>
      </c>
      <c r="AZ1146" s="54">
        <f t="shared" ref="AZ1146:BA1146" si="8064">AO1146*2</f>
        <v>6.09361885</v>
      </c>
      <c r="BA1146" s="54">
        <f t="shared" si="8064"/>
        <v>0.01201161747</v>
      </c>
      <c r="BB1146" s="54">
        <f t="shared" ref="BB1146:BD1146" si="8065">AQ1146*(3/2)</f>
        <v>2.962123274</v>
      </c>
      <c r="BC1146" s="54">
        <f t="shared" si="8065"/>
        <v>0.003788588298</v>
      </c>
      <c r="BD1146" s="54">
        <f t="shared" si="8065"/>
        <v>0</v>
      </c>
      <c r="BE1146" s="54">
        <f t="shared" ref="BE1146:BH1146" si="8066">AT1146</f>
        <v>1.92419907</v>
      </c>
      <c r="BF1146" s="54">
        <f t="shared" si="8066"/>
        <v>0.3828713931</v>
      </c>
      <c r="BG1146" s="54">
        <f t="shared" si="8066"/>
        <v>0.4095601904</v>
      </c>
      <c r="BH1146" s="54">
        <f t="shared" si="8066"/>
        <v>0.2532795387</v>
      </c>
      <c r="BI1146" s="54">
        <f t="shared" si="46"/>
        <v>12.04145252</v>
      </c>
      <c r="BJ1146" s="54">
        <f t="shared" si="47"/>
        <v>-24.08290504</v>
      </c>
      <c r="BK1146" s="56">
        <f t="shared" ref="BK1146:BN1146" si="8067">AO1146</f>
        <v>3.046809425</v>
      </c>
      <c r="BL1146" s="56">
        <f t="shared" si="8067"/>
        <v>0.006005808735</v>
      </c>
      <c r="BM1146" s="56">
        <f t="shared" si="8067"/>
        <v>1.974748849</v>
      </c>
      <c r="BN1146" s="56">
        <f t="shared" si="8067"/>
        <v>0.002525725532</v>
      </c>
      <c r="BO1146" s="56">
        <f t="shared" si="49"/>
        <v>0</v>
      </c>
      <c r="BP1146" s="56">
        <f t="shared" si="50"/>
        <v>1.92419907</v>
      </c>
      <c r="BQ1146" s="56">
        <f t="shared" ref="BQ1146:BS1146" si="8068">AU1146</f>
        <v>0.3828713931</v>
      </c>
      <c r="BR1146" s="56">
        <f t="shared" si="8068"/>
        <v>0.4095601904</v>
      </c>
      <c r="BS1146" s="56">
        <f t="shared" si="8068"/>
        <v>0.2532795387</v>
      </c>
      <c r="BT1146" s="56">
        <f t="shared" si="52"/>
        <v>8</v>
      </c>
      <c r="BU1146" s="50">
        <f t="shared" ref="BU1146:BX1146" si="8069">AZ1146</f>
        <v>6.09361885</v>
      </c>
      <c r="BV1146" s="50">
        <f t="shared" si="8069"/>
        <v>0.01201161747</v>
      </c>
      <c r="BW1146" s="50">
        <f t="shared" si="8069"/>
        <v>2.962123274</v>
      </c>
      <c r="BX1146" s="50">
        <f t="shared" si="8069"/>
        <v>0.003788588298</v>
      </c>
      <c r="BY1146" s="50">
        <f t="shared" si="54"/>
        <v>0</v>
      </c>
      <c r="BZ1146" s="50">
        <f t="shared" si="55"/>
        <v>1.92419907</v>
      </c>
      <c r="CA1146" s="50">
        <f t="shared" ref="CA1146:CC1146" si="8070">BF1146</f>
        <v>0.3828713931</v>
      </c>
      <c r="CB1146" s="50">
        <f t="shared" si="8070"/>
        <v>0.4095601904</v>
      </c>
      <c r="CC1146" s="50">
        <f t="shared" si="8070"/>
        <v>0.2532795387</v>
      </c>
      <c r="CD1146" s="50">
        <f t="shared" si="57"/>
        <v>12.04145252</v>
      </c>
      <c r="CE1146" s="57">
        <f t="shared" si="58"/>
        <v>38.15</v>
      </c>
      <c r="CF1146" s="57">
        <f t="shared" si="59"/>
        <v>0.1</v>
      </c>
      <c r="CG1146" s="57">
        <f t="shared" si="60"/>
        <v>20.98</v>
      </c>
      <c r="CH1146" s="57">
        <f t="shared" si="61"/>
        <v>0.04</v>
      </c>
      <c r="CI1146" s="58">
        <f t="shared" si="62"/>
        <v>0</v>
      </c>
      <c r="CJ1146" s="58">
        <f t="shared" si="63"/>
        <v>28.81</v>
      </c>
      <c r="CK1146" s="57">
        <f t="shared" si="64"/>
        <v>5.66</v>
      </c>
      <c r="CL1146" s="57">
        <f t="shared" si="65"/>
        <v>3.44</v>
      </c>
      <c r="CM1146" s="57">
        <f t="shared" si="66"/>
        <v>2.96</v>
      </c>
      <c r="CN1146" s="57">
        <f t="shared" si="67"/>
        <v>100.14</v>
      </c>
      <c r="CO1146" s="59">
        <f t="shared" si="68"/>
        <v>0.137903224</v>
      </c>
      <c r="CP1146" s="59">
        <f t="shared" si="69"/>
        <v>0.6478980661</v>
      </c>
      <c r="CQ1146" s="59">
        <f t="shared" si="70"/>
        <v>0.1289168252</v>
      </c>
      <c r="CR1146" s="59">
        <f t="shared" si="71"/>
        <v>0.08528188476</v>
      </c>
      <c r="CS1146" s="60">
        <f t="shared" si="72"/>
        <v>13.7903224</v>
      </c>
      <c r="CT1146" s="60">
        <f t="shared" si="73"/>
        <v>8.528188476</v>
      </c>
      <c r="CU1146" s="60">
        <f t="shared" si="74"/>
        <v>77.68148913</v>
      </c>
      <c r="CV1146" s="61">
        <f t="shared" si="75"/>
        <v>0.1542334967</v>
      </c>
      <c r="CW1146" s="61">
        <f t="shared" si="76"/>
        <v>0.119424192</v>
      </c>
      <c r="CX1146" s="62"/>
    </row>
    <row r="1147" ht="15.75" customHeight="1">
      <c r="A1147" s="17" t="s">
        <v>53</v>
      </c>
      <c r="B1147" s="17" t="s">
        <v>1069</v>
      </c>
      <c r="C1147" s="84" t="s">
        <v>1182</v>
      </c>
      <c r="D1147" s="83"/>
      <c r="E1147" s="83" t="s">
        <v>1183</v>
      </c>
      <c r="F1147" s="2">
        <v>44.0</v>
      </c>
      <c r="G1147" s="3" t="s">
        <v>1227</v>
      </c>
      <c r="H1147" s="85">
        <v>37.7</v>
      </c>
      <c r="I1147" s="86">
        <v>2.16</v>
      </c>
      <c r="J1147" s="86">
        <v>20.65</v>
      </c>
      <c r="K1147" s="86">
        <v>6.22</v>
      </c>
      <c r="L1147" s="86">
        <v>0.05</v>
      </c>
      <c r="M1147" s="86">
        <v>0.0</v>
      </c>
      <c r="N1147" s="86">
        <v>1.92</v>
      </c>
      <c r="O1147" s="86">
        <v>30.92</v>
      </c>
      <c r="P1147" s="86"/>
      <c r="Q1147" s="50">
        <f t="shared" si="8"/>
        <v>99.62</v>
      </c>
      <c r="R1147" s="51">
        <f t="shared" si="9"/>
        <v>12</v>
      </c>
      <c r="S1147" s="52">
        <f t="shared" si="10"/>
        <v>0.6274517636</v>
      </c>
      <c r="T1147" s="52">
        <f t="shared" si="11"/>
        <v>0.0006257916264</v>
      </c>
      <c r="U1147" s="52">
        <f t="shared" si="12"/>
        <v>0.4050556437</v>
      </c>
      <c r="V1147" s="52">
        <f t="shared" si="13"/>
        <v>0</v>
      </c>
      <c r="W1147" s="52">
        <f t="shared" si="14"/>
        <v>0</v>
      </c>
      <c r="X1147" s="52">
        <f t="shared" si="15"/>
        <v>0.4303625512</v>
      </c>
      <c r="Y1147" s="52">
        <f t="shared" si="16"/>
        <v>0.02706611745</v>
      </c>
      <c r="Z1147" s="52">
        <f t="shared" si="17"/>
        <v>0.05359216363</v>
      </c>
      <c r="AA1147" s="52">
        <f t="shared" si="18"/>
        <v>0.1109141681</v>
      </c>
      <c r="AB1147" s="52">
        <f t="shared" si="19"/>
        <v>1.655068199</v>
      </c>
      <c r="AC1147" s="53">
        <f t="shared" si="20"/>
        <v>4.971347153</v>
      </c>
      <c r="AD1147" s="54">
        <f t="shared" si="21"/>
        <v>1.254903527</v>
      </c>
      <c r="AE1147" s="54">
        <f t="shared" si="22"/>
        <v>0.001251583253</v>
      </c>
      <c r="AF1147" s="54">
        <f t="shared" si="23"/>
        <v>0.6075834655</v>
      </c>
      <c r="AG1147" s="54">
        <f t="shared" si="24"/>
        <v>0</v>
      </c>
      <c r="AH1147" s="54">
        <f t="shared" si="25"/>
        <v>0</v>
      </c>
      <c r="AI1147" s="54">
        <f t="shared" si="26"/>
        <v>0.4303625512</v>
      </c>
      <c r="AJ1147" s="54">
        <f t="shared" si="27"/>
        <v>0.02706611745</v>
      </c>
      <c r="AK1147" s="54">
        <f t="shared" si="28"/>
        <v>0.05359216363</v>
      </c>
      <c r="AL1147" s="54">
        <f t="shared" si="29"/>
        <v>0.1109141681</v>
      </c>
      <c r="AM1147" s="54">
        <f t="shared" si="30"/>
        <v>2.485673576</v>
      </c>
      <c r="AN1147" s="54">
        <f t="shared" si="31"/>
        <v>-4.971347153</v>
      </c>
      <c r="AO1147" s="55">
        <f t="shared" si="32"/>
        <v>3.032874483</v>
      </c>
      <c r="AP1147" s="55">
        <f t="shared" si="33"/>
        <v>0.003024849981</v>
      </c>
      <c r="AQ1147" s="55">
        <f t="shared" si="34"/>
        <v>1.957892219</v>
      </c>
      <c r="AR1147" s="55">
        <f t="shared" si="35"/>
        <v>0</v>
      </c>
      <c r="AS1147" s="55">
        <f t="shared" si="36"/>
        <v>0</v>
      </c>
      <c r="AT1147" s="55">
        <f t="shared" si="37"/>
        <v>2.080216641</v>
      </c>
      <c r="AU1147" s="55">
        <f t="shared" si="38"/>
        <v>0.130827805</v>
      </c>
      <c r="AV1147" s="55">
        <f t="shared" si="39"/>
        <v>0.2590451011</v>
      </c>
      <c r="AW1147" s="55">
        <f t="shared" si="40"/>
        <v>0.5361189015</v>
      </c>
      <c r="AX1147" s="55">
        <f t="shared" si="41"/>
        <v>8</v>
      </c>
      <c r="AY1147" s="55">
        <f t="shared" si="42"/>
        <v>24.02969088</v>
      </c>
      <c r="AZ1147" s="54">
        <f t="shared" ref="AZ1147:BA1147" si="8071">AO1147*2</f>
        <v>6.065748965</v>
      </c>
      <c r="BA1147" s="54">
        <f t="shared" si="8071"/>
        <v>0.006049699962</v>
      </c>
      <c r="BB1147" s="54">
        <f t="shared" ref="BB1147:BD1147" si="8072">AQ1147*(3/2)</f>
        <v>2.936838328</v>
      </c>
      <c r="BC1147" s="54">
        <f t="shared" si="8072"/>
        <v>0</v>
      </c>
      <c r="BD1147" s="54">
        <f t="shared" si="8072"/>
        <v>0</v>
      </c>
      <c r="BE1147" s="54">
        <f t="shared" ref="BE1147:BH1147" si="8073">AT1147</f>
        <v>2.080216641</v>
      </c>
      <c r="BF1147" s="54">
        <f t="shared" si="8073"/>
        <v>0.130827805</v>
      </c>
      <c r="BG1147" s="54">
        <f t="shared" si="8073"/>
        <v>0.2590451011</v>
      </c>
      <c r="BH1147" s="54">
        <f t="shared" si="8073"/>
        <v>0.5361189015</v>
      </c>
      <c r="BI1147" s="54">
        <f t="shared" si="46"/>
        <v>12.01484544</v>
      </c>
      <c r="BJ1147" s="54">
        <f t="shared" si="47"/>
        <v>-24.02969088</v>
      </c>
      <c r="BK1147" s="56">
        <f t="shared" ref="BK1147:BN1147" si="8074">AO1147</f>
        <v>3.032874483</v>
      </c>
      <c r="BL1147" s="56">
        <f t="shared" si="8074"/>
        <v>0.003024849981</v>
      </c>
      <c r="BM1147" s="56">
        <f t="shared" si="8074"/>
        <v>1.957892219</v>
      </c>
      <c r="BN1147" s="56">
        <f t="shared" si="8074"/>
        <v>0</v>
      </c>
      <c r="BO1147" s="56">
        <f t="shared" si="49"/>
        <v>0</v>
      </c>
      <c r="BP1147" s="56">
        <f t="shared" si="50"/>
        <v>2.080216641</v>
      </c>
      <c r="BQ1147" s="56">
        <f t="shared" ref="BQ1147:BS1147" si="8075">AU1147</f>
        <v>0.130827805</v>
      </c>
      <c r="BR1147" s="56">
        <f t="shared" si="8075"/>
        <v>0.2590451011</v>
      </c>
      <c r="BS1147" s="56">
        <f t="shared" si="8075"/>
        <v>0.5361189015</v>
      </c>
      <c r="BT1147" s="56">
        <f t="shared" si="52"/>
        <v>8</v>
      </c>
      <c r="BU1147" s="50">
        <f t="shared" ref="BU1147:BX1147" si="8076">AZ1147</f>
        <v>6.065748965</v>
      </c>
      <c r="BV1147" s="50">
        <f t="shared" si="8076"/>
        <v>0.006049699962</v>
      </c>
      <c r="BW1147" s="50">
        <f t="shared" si="8076"/>
        <v>2.936838328</v>
      </c>
      <c r="BX1147" s="50">
        <f t="shared" si="8076"/>
        <v>0</v>
      </c>
      <c r="BY1147" s="50">
        <f t="shared" si="54"/>
        <v>0</v>
      </c>
      <c r="BZ1147" s="50">
        <f t="shared" si="55"/>
        <v>2.080216641</v>
      </c>
      <c r="CA1147" s="50">
        <f t="shared" ref="CA1147:CC1147" si="8077">BF1147</f>
        <v>0.130827805</v>
      </c>
      <c r="CB1147" s="50">
        <f t="shared" si="8077"/>
        <v>0.2590451011</v>
      </c>
      <c r="CC1147" s="50">
        <f t="shared" si="8077"/>
        <v>0.5361189015</v>
      </c>
      <c r="CD1147" s="50">
        <f t="shared" si="57"/>
        <v>12.01484544</v>
      </c>
      <c r="CE1147" s="57">
        <f t="shared" si="58"/>
        <v>37.7</v>
      </c>
      <c r="CF1147" s="57">
        <f t="shared" si="59"/>
        <v>0.05</v>
      </c>
      <c r="CG1147" s="57">
        <f t="shared" si="60"/>
        <v>20.65</v>
      </c>
      <c r="CH1147" s="57">
        <f t="shared" si="61"/>
        <v>0</v>
      </c>
      <c r="CI1147" s="58">
        <f t="shared" si="62"/>
        <v>0</v>
      </c>
      <c r="CJ1147" s="58">
        <f t="shared" si="63"/>
        <v>30.92</v>
      </c>
      <c r="CK1147" s="57">
        <f t="shared" si="64"/>
        <v>1.92</v>
      </c>
      <c r="CL1147" s="57">
        <f t="shared" si="65"/>
        <v>2.16</v>
      </c>
      <c r="CM1147" s="57">
        <f t="shared" si="66"/>
        <v>6.22</v>
      </c>
      <c r="CN1147" s="57">
        <f t="shared" si="67"/>
        <v>99.62</v>
      </c>
      <c r="CO1147" s="59">
        <f t="shared" si="68"/>
        <v>0.08617003963</v>
      </c>
      <c r="CP1147" s="59">
        <f t="shared" si="69"/>
        <v>0.6919735196</v>
      </c>
      <c r="CQ1147" s="59">
        <f t="shared" si="70"/>
        <v>0.04351920608</v>
      </c>
      <c r="CR1147" s="59">
        <f t="shared" si="71"/>
        <v>0.1783372347</v>
      </c>
      <c r="CS1147" s="60">
        <f t="shared" si="72"/>
        <v>8.617003963</v>
      </c>
      <c r="CT1147" s="60">
        <f t="shared" si="73"/>
        <v>17.83372347</v>
      </c>
      <c r="CU1147" s="60">
        <f t="shared" si="74"/>
        <v>73.54927257</v>
      </c>
      <c r="CV1147" s="61">
        <f t="shared" si="75"/>
        <v>0.2214222545</v>
      </c>
      <c r="CW1147" s="61">
        <f t="shared" si="76"/>
        <v>0.07462325432</v>
      </c>
      <c r="CX1147" s="62"/>
    </row>
    <row r="1148" ht="15.75" customHeight="1">
      <c r="A1148" s="17" t="s">
        <v>53</v>
      </c>
      <c r="B1148" s="17" t="s">
        <v>1069</v>
      </c>
      <c r="C1148" s="84" t="s">
        <v>1182</v>
      </c>
      <c r="D1148" s="83"/>
      <c r="E1148" s="83" t="s">
        <v>1183</v>
      </c>
      <c r="F1148" s="2">
        <v>45.0</v>
      </c>
      <c r="G1148" s="3" t="s">
        <v>1228</v>
      </c>
      <c r="H1148" s="85">
        <v>38.51</v>
      </c>
      <c r="I1148" s="86">
        <v>5.92</v>
      </c>
      <c r="J1148" s="86">
        <v>21.16</v>
      </c>
      <c r="K1148" s="86">
        <v>2.36</v>
      </c>
      <c r="L1148" s="86">
        <v>0.03</v>
      </c>
      <c r="M1148" s="86">
        <v>0.08</v>
      </c>
      <c r="N1148" s="86">
        <v>1.67</v>
      </c>
      <c r="O1148" s="86">
        <v>29.78</v>
      </c>
      <c r="P1148" s="86"/>
      <c r="Q1148" s="50">
        <f t="shared" si="8"/>
        <v>99.51</v>
      </c>
      <c r="R1148" s="51">
        <f t="shared" si="9"/>
        <v>12</v>
      </c>
      <c r="S1148" s="52">
        <f t="shared" si="10"/>
        <v>0.6409328227</v>
      </c>
      <c r="T1148" s="52">
        <f t="shared" si="11"/>
        <v>0.0003754749758</v>
      </c>
      <c r="U1148" s="52">
        <f t="shared" si="12"/>
        <v>0.4150594392</v>
      </c>
      <c r="V1148" s="52">
        <f t="shared" si="13"/>
        <v>0.00105269945</v>
      </c>
      <c r="W1148" s="52">
        <f t="shared" si="14"/>
        <v>0</v>
      </c>
      <c r="X1148" s="52">
        <f t="shared" si="15"/>
        <v>0.4144953679</v>
      </c>
      <c r="Y1148" s="52">
        <f t="shared" si="16"/>
        <v>0.02354188341</v>
      </c>
      <c r="Z1148" s="52">
        <f t="shared" si="17"/>
        <v>0.1468822263</v>
      </c>
      <c r="AA1148" s="52">
        <f t="shared" si="18"/>
        <v>0.04208318919</v>
      </c>
      <c r="AB1148" s="52">
        <f t="shared" si="19"/>
        <v>1.684423103</v>
      </c>
      <c r="AC1148" s="53">
        <f t="shared" si="20"/>
        <v>5.06757494</v>
      </c>
      <c r="AD1148" s="54">
        <f t="shared" si="21"/>
        <v>1.281865645</v>
      </c>
      <c r="AE1148" s="54">
        <f t="shared" si="22"/>
        <v>0.0007509499517</v>
      </c>
      <c r="AF1148" s="54">
        <f t="shared" si="23"/>
        <v>0.6225891588</v>
      </c>
      <c r="AG1148" s="54">
        <f t="shared" si="24"/>
        <v>0.001579049176</v>
      </c>
      <c r="AH1148" s="54">
        <f t="shared" si="25"/>
        <v>0</v>
      </c>
      <c r="AI1148" s="54">
        <f t="shared" si="26"/>
        <v>0.4144953679</v>
      </c>
      <c r="AJ1148" s="54">
        <f t="shared" si="27"/>
        <v>0.02354188341</v>
      </c>
      <c r="AK1148" s="54">
        <f t="shared" si="28"/>
        <v>0.1468822263</v>
      </c>
      <c r="AL1148" s="54">
        <f t="shared" si="29"/>
        <v>0.04208318919</v>
      </c>
      <c r="AM1148" s="54">
        <f t="shared" si="30"/>
        <v>2.53378747</v>
      </c>
      <c r="AN1148" s="54">
        <f t="shared" si="31"/>
        <v>-5.06757494</v>
      </c>
      <c r="AO1148" s="55">
        <f t="shared" si="32"/>
        <v>3.044046696</v>
      </c>
      <c r="AP1148" s="55">
        <f t="shared" si="33"/>
        <v>0.001783281054</v>
      </c>
      <c r="AQ1148" s="55">
        <f t="shared" si="34"/>
        <v>1.971283526</v>
      </c>
      <c r="AR1148" s="55">
        <f t="shared" si="35"/>
        <v>0.004999691341</v>
      </c>
      <c r="AS1148" s="55">
        <f t="shared" si="36"/>
        <v>0</v>
      </c>
      <c r="AT1148" s="55">
        <f t="shared" si="37"/>
        <v>1.968604525</v>
      </c>
      <c r="AU1148" s="55">
        <f t="shared" si="38"/>
        <v>0.1118098338</v>
      </c>
      <c r="AV1148" s="55">
        <f t="shared" si="39"/>
        <v>0.6976025251</v>
      </c>
      <c r="AW1148" s="55">
        <f t="shared" si="40"/>
        <v>0.1998699216</v>
      </c>
      <c r="AX1148" s="55">
        <f t="shared" si="41"/>
        <v>8</v>
      </c>
      <c r="AY1148" s="55">
        <f t="shared" si="42"/>
        <v>24.06794317</v>
      </c>
      <c r="AZ1148" s="54">
        <f t="shared" ref="AZ1148:BA1148" si="8078">AO1148*2</f>
        <v>6.088093392</v>
      </c>
      <c r="BA1148" s="54">
        <f t="shared" si="8078"/>
        <v>0.003566562108</v>
      </c>
      <c r="BB1148" s="54">
        <f t="shared" ref="BB1148:BD1148" si="8079">AQ1148*(3/2)</f>
        <v>2.956925289</v>
      </c>
      <c r="BC1148" s="54">
        <f t="shared" si="8079"/>
        <v>0.007499537011</v>
      </c>
      <c r="BD1148" s="54">
        <f t="shared" si="8079"/>
        <v>0</v>
      </c>
      <c r="BE1148" s="54">
        <f t="shared" ref="BE1148:BH1148" si="8080">AT1148</f>
        <v>1.968604525</v>
      </c>
      <c r="BF1148" s="54">
        <f t="shared" si="8080"/>
        <v>0.1118098338</v>
      </c>
      <c r="BG1148" s="54">
        <f t="shared" si="8080"/>
        <v>0.6976025251</v>
      </c>
      <c r="BH1148" s="54">
        <f t="shared" si="8080"/>
        <v>0.1998699216</v>
      </c>
      <c r="BI1148" s="54">
        <f t="shared" si="46"/>
        <v>12.03397159</v>
      </c>
      <c r="BJ1148" s="54">
        <f t="shared" si="47"/>
        <v>-24.06794317</v>
      </c>
      <c r="BK1148" s="56">
        <f t="shared" ref="BK1148:BN1148" si="8081">AO1148</f>
        <v>3.044046696</v>
      </c>
      <c r="BL1148" s="56">
        <f t="shared" si="8081"/>
        <v>0.001783281054</v>
      </c>
      <c r="BM1148" s="56">
        <f t="shared" si="8081"/>
        <v>1.971283526</v>
      </c>
      <c r="BN1148" s="56">
        <f t="shared" si="8081"/>
        <v>0.004999691341</v>
      </c>
      <c r="BO1148" s="56">
        <f t="shared" si="49"/>
        <v>0</v>
      </c>
      <c r="BP1148" s="56">
        <f t="shared" si="50"/>
        <v>1.968604525</v>
      </c>
      <c r="BQ1148" s="56">
        <f t="shared" ref="BQ1148:BS1148" si="8082">AU1148</f>
        <v>0.1118098338</v>
      </c>
      <c r="BR1148" s="56">
        <f t="shared" si="8082"/>
        <v>0.6976025251</v>
      </c>
      <c r="BS1148" s="56">
        <f t="shared" si="8082"/>
        <v>0.1998699216</v>
      </c>
      <c r="BT1148" s="56">
        <f t="shared" si="52"/>
        <v>8</v>
      </c>
      <c r="BU1148" s="50">
        <f t="shared" ref="BU1148:BX1148" si="8083">AZ1148</f>
        <v>6.088093392</v>
      </c>
      <c r="BV1148" s="50">
        <f t="shared" si="8083"/>
        <v>0.003566562108</v>
      </c>
      <c r="BW1148" s="50">
        <f t="shared" si="8083"/>
        <v>2.956925289</v>
      </c>
      <c r="BX1148" s="50">
        <f t="shared" si="8083"/>
        <v>0.007499537011</v>
      </c>
      <c r="BY1148" s="50">
        <f t="shared" si="54"/>
        <v>0</v>
      </c>
      <c r="BZ1148" s="50">
        <f t="shared" si="55"/>
        <v>1.968604525</v>
      </c>
      <c r="CA1148" s="50">
        <f t="shared" ref="CA1148:CC1148" si="8084">BF1148</f>
        <v>0.1118098338</v>
      </c>
      <c r="CB1148" s="50">
        <f t="shared" si="8084"/>
        <v>0.6976025251</v>
      </c>
      <c r="CC1148" s="50">
        <f t="shared" si="8084"/>
        <v>0.1998699216</v>
      </c>
      <c r="CD1148" s="50">
        <f t="shared" si="57"/>
        <v>12.03397159</v>
      </c>
      <c r="CE1148" s="57">
        <f t="shared" si="58"/>
        <v>38.51</v>
      </c>
      <c r="CF1148" s="57">
        <f t="shared" si="59"/>
        <v>0.03</v>
      </c>
      <c r="CG1148" s="57">
        <f t="shared" si="60"/>
        <v>21.16</v>
      </c>
      <c r="CH1148" s="57">
        <f t="shared" si="61"/>
        <v>0.08</v>
      </c>
      <c r="CI1148" s="58">
        <f t="shared" si="62"/>
        <v>0</v>
      </c>
      <c r="CJ1148" s="58">
        <f t="shared" si="63"/>
        <v>29.78</v>
      </c>
      <c r="CK1148" s="57">
        <f t="shared" si="64"/>
        <v>1.67</v>
      </c>
      <c r="CL1148" s="57">
        <f t="shared" si="65"/>
        <v>5.92</v>
      </c>
      <c r="CM1148" s="57">
        <f t="shared" si="66"/>
        <v>2.36</v>
      </c>
      <c r="CN1148" s="57">
        <f t="shared" si="67"/>
        <v>99.51</v>
      </c>
      <c r="CO1148" s="59">
        <f t="shared" si="68"/>
        <v>0.2342609275</v>
      </c>
      <c r="CP1148" s="59">
        <f t="shared" si="69"/>
        <v>0.6610743301</v>
      </c>
      <c r="CQ1148" s="59">
        <f t="shared" si="70"/>
        <v>0.03754670379</v>
      </c>
      <c r="CR1148" s="59">
        <f t="shared" si="71"/>
        <v>0.0671180386</v>
      </c>
      <c r="CS1148" s="60">
        <f t="shared" si="72"/>
        <v>23.42609275</v>
      </c>
      <c r="CT1148" s="60">
        <f t="shared" si="73"/>
        <v>6.71180386</v>
      </c>
      <c r="CU1148" s="60">
        <f t="shared" si="74"/>
        <v>69.86210339</v>
      </c>
      <c r="CV1148" s="61">
        <f t="shared" si="75"/>
        <v>0.1842485024</v>
      </c>
      <c r="CW1148" s="61">
        <f t="shared" si="76"/>
        <v>0.2028699632</v>
      </c>
      <c r="CX1148" s="62"/>
    </row>
    <row r="1149" ht="15.75" customHeight="1">
      <c r="A1149" s="17" t="s">
        <v>53</v>
      </c>
      <c r="B1149" s="17" t="s">
        <v>1069</v>
      </c>
      <c r="C1149" s="84" t="s">
        <v>1182</v>
      </c>
      <c r="D1149" s="83"/>
      <c r="E1149" s="83" t="s">
        <v>1183</v>
      </c>
      <c r="F1149" s="2">
        <v>46.0</v>
      </c>
      <c r="G1149" s="3" t="s">
        <v>1229</v>
      </c>
      <c r="H1149" s="85">
        <v>37.96</v>
      </c>
      <c r="I1149" s="86">
        <v>5.34</v>
      </c>
      <c r="J1149" s="86">
        <v>21.6</v>
      </c>
      <c r="K1149" s="86">
        <v>1.59</v>
      </c>
      <c r="L1149" s="86">
        <v>0.01</v>
      </c>
      <c r="M1149" s="86">
        <v>0.05</v>
      </c>
      <c r="N1149" s="86">
        <v>2.47</v>
      </c>
      <c r="O1149" s="86">
        <v>30.56</v>
      </c>
      <c r="P1149" s="86"/>
      <c r="Q1149" s="50">
        <f t="shared" si="8"/>
        <v>99.58</v>
      </c>
      <c r="R1149" s="51">
        <f t="shared" si="9"/>
        <v>12</v>
      </c>
      <c r="S1149" s="52">
        <f t="shared" si="10"/>
        <v>0.6317790171</v>
      </c>
      <c r="T1149" s="52">
        <f t="shared" si="11"/>
        <v>0.0001251583253</v>
      </c>
      <c r="U1149" s="52">
        <f t="shared" si="12"/>
        <v>0.4236901648</v>
      </c>
      <c r="V1149" s="52">
        <f t="shared" si="13"/>
        <v>0.0006579371565</v>
      </c>
      <c r="W1149" s="52">
        <f t="shared" si="14"/>
        <v>0</v>
      </c>
      <c r="X1149" s="52">
        <f t="shared" si="15"/>
        <v>0.4253518617</v>
      </c>
      <c r="Y1149" s="52">
        <f t="shared" si="16"/>
        <v>0.03481943234</v>
      </c>
      <c r="Z1149" s="52">
        <f t="shared" si="17"/>
        <v>0.1324917379</v>
      </c>
      <c r="AA1149" s="52">
        <f t="shared" si="18"/>
        <v>0.02835265713</v>
      </c>
      <c r="AB1149" s="52">
        <f t="shared" si="19"/>
        <v>1.677267967</v>
      </c>
      <c r="AC1149" s="53">
        <f t="shared" si="20"/>
        <v>5.042692386</v>
      </c>
      <c r="AD1149" s="54">
        <f t="shared" si="21"/>
        <v>1.263558034</v>
      </c>
      <c r="AE1149" s="54">
        <f t="shared" si="22"/>
        <v>0.0002503166506</v>
      </c>
      <c r="AF1149" s="54">
        <f t="shared" si="23"/>
        <v>0.6355352472</v>
      </c>
      <c r="AG1149" s="54">
        <f t="shared" si="24"/>
        <v>0.0009869057347</v>
      </c>
      <c r="AH1149" s="54">
        <f t="shared" si="25"/>
        <v>0</v>
      </c>
      <c r="AI1149" s="54">
        <f t="shared" si="26"/>
        <v>0.4253518617</v>
      </c>
      <c r="AJ1149" s="54">
        <f t="shared" si="27"/>
        <v>0.03481943234</v>
      </c>
      <c r="AK1149" s="54">
        <f t="shared" si="28"/>
        <v>0.1324917379</v>
      </c>
      <c r="AL1149" s="54">
        <f t="shared" si="29"/>
        <v>0.02835265713</v>
      </c>
      <c r="AM1149" s="54">
        <f t="shared" si="30"/>
        <v>2.521346193</v>
      </c>
      <c r="AN1149" s="54">
        <f t="shared" si="31"/>
        <v>-5.042692386</v>
      </c>
      <c r="AO1149" s="55">
        <f t="shared" si="32"/>
        <v>3.013371887</v>
      </c>
      <c r="AP1149" s="55">
        <f t="shared" si="33"/>
        <v>0.0005969628123</v>
      </c>
      <c r="AQ1149" s="55">
        <f t="shared" si="34"/>
        <v>2.020858555</v>
      </c>
      <c r="AR1149" s="55">
        <f t="shared" si="35"/>
        <v>0.00313813735</v>
      </c>
      <c r="AS1149" s="55">
        <f t="shared" si="36"/>
        <v>0</v>
      </c>
      <c r="AT1149" s="55">
        <f t="shared" si="37"/>
        <v>2.028784286</v>
      </c>
      <c r="AU1149" s="55">
        <f t="shared" si="38"/>
        <v>0.1660768967</v>
      </c>
      <c r="AV1149" s="55">
        <f t="shared" si="39"/>
        <v>0.631940706</v>
      </c>
      <c r="AW1149" s="55">
        <f t="shared" si="40"/>
        <v>0.1352325696</v>
      </c>
      <c r="AX1149" s="55">
        <f t="shared" si="41"/>
        <v>8</v>
      </c>
      <c r="AY1149" s="55">
        <f t="shared" si="42"/>
        <v>24.05193439</v>
      </c>
      <c r="AZ1149" s="54">
        <f t="shared" ref="AZ1149:BA1149" si="8085">AO1149*2</f>
        <v>6.026743774</v>
      </c>
      <c r="BA1149" s="54">
        <f t="shared" si="8085"/>
        <v>0.001193925625</v>
      </c>
      <c r="BB1149" s="54">
        <f t="shared" ref="BB1149:BD1149" si="8086">AQ1149*(3/2)</f>
        <v>3.031287832</v>
      </c>
      <c r="BC1149" s="54">
        <f t="shared" si="8086"/>
        <v>0.004707206025</v>
      </c>
      <c r="BD1149" s="54">
        <f t="shared" si="8086"/>
        <v>0</v>
      </c>
      <c r="BE1149" s="54">
        <f t="shared" ref="BE1149:BH1149" si="8087">AT1149</f>
        <v>2.028784286</v>
      </c>
      <c r="BF1149" s="54">
        <f t="shared" si="8087"/>
        <v>0.1660768967</v>
      </c>
      <c r="BG1149" s="54">
        <f t="shared" si="8087"/>
        <v>0.631940706</v>
      </c>
      <c r="BH1149" s="54">
        <f t="shared" si="8087"/>
        <v>0.1352325696</v>
      </c>
      <c r="BI1149" s="54">
        <f t="shared" si="46"/>
        <v>12.0259672</v>
      </c>
      <c r="BJ1149" s="54">
        <f t="shared" si="47"/>
        <v>-24.05193439</v>
      </c>
      <c r="BK1149" s="56">
        <f t="shared" ref="BK1149:BN1149" si="8088">AO1149</f>
        <v>3.013371887</v>
      </c>
      <c r="BL1149" s="56">
        <f t="shared" si="8088"/>
        <v>0.0005969628123</v>
      </c>
      <c r="BM1149" s="56">
        <f t="shared" si="8088"/>
        <v>2.020858555</v>
      </c>
      <c r="BN1149" s="56">
        <f t="shared" si="8088"/>
        <v>0.00313813735</v>
      </c>
      <c r="BO1149" s="56">
        <f t="shared" si="49"/>
        <v>0</v>
      </c>
      <c r="BP1149" s="56">
        <f t="shared" si="50"/>
        <v>2.028784286</v>
      </c>
      <c r="BQ1149" s="56">
        <f t="shared" ref="BQ1149:BS1149" si="8089">AU1149</f>
        <v>0.1660768967</v>
      </c>
      <c r="BR1149" s="56">
        <f t="shared" si="8089"/>
        <v>0.631940706</v>
      </c>
      <c r="BS1149" s="56">
        <f t="shared" si="8089"/>
        <v>0.1352325696</v>
      </c>
      <c r="BT1149" s="56">
        <f t="shared" si="52"/>
        <v>8</v>
      </c>
      <c r="BU1149" s="50">
        <f t="shared" ref="BU1149:BX1149" si="8090">AZ1149</f>
        <v>6.026743774</v>
      </c>
      <c r="BV1149" s="50">
        <f t="shared" si="8090"/>
        <v>0.001193925625</v>
      </c>
      <c r="BW1149" s="50">
        <f t="shared" si="8090"/>
        <v>3.031287832</v>
      </c>
      <c r="BX1149" s="50">
        <f t="shared" si="8090"/>
        <v>0.004707206025</v>
      </c>
      <c r="BY1149" s="50">
        <f t="shared" si="54"/>
        <v>0</v>
      </c>
      <c r="BZ1149" s="50">
        <f t="shared" si="55"/>
        <v>2.028784286</v>
      </c>
      <c r="CA1149" s="50">
        <f t="shared" ref="CA1149:CC1149" si="8091">BF1149</f>
        <v>0.1660768967</v>
      </c>
      <c r="CB1149" s="50">
        <f t="shared" si="8091"/>
        <v>0.631940706</v>
      </c>
      <c r="CC1149" s="50">
        <f t="shared" si="8091"/>
        <v>0.1352325696</v>
      </c>
      <c r="CD1149" s="50">
        <f t="shared" si="57"/>
        <v>12.0259672</v>
      </c>
      <c r="CE1149" s="57">
        <f t="shared" si="58"/>
        <v>37.96</v>
      </c>
      <c r="CF1149" s="57">
        <f t="shared" si="59"/>
        <v>0.01</v>
      </c>
      <c r="CG1149" s="57">
        <f t="shared" si="60"/>
        <v>21.6</v>
      </c>
      <c r="CH1149" s="57">
        <f t="shared" si="61"/>
        <v>0.05</v>
      </c>
      <c r="CI1149" s="58">
        <f t="shared" si="62"/>
        <v>0</v>
      </c>
      <c r="CJ1149" s="58">
        <f t="shared" si="63"/>
        <v>30.56</v>
      </c>
      <c r="CK1149" s="57">
        <f t="shared" si="64"/>
        <v>2.47</v>
      </c>
      <c r="CL1149" s="57">
        <f t="shared" si="65"/>
        <v>5.34</v>
      </c>
      <c r="CM1149" s="57">
        <f t="shared" si="66"/>
        <v>1.59</v>
      </c>
      <c r="CN1149" s="57">
        <f t="shared" si="67"/>
        <v>99.58</v>
      </c>
      <c r="CO1149" s="59">
        <f t="shared" si="68"/>
        <v>0.2133468449</v>
      </c>
      <c r="CP1149" s="59">
        <f t="shared" si="69"/>
        <v>0.6849293331</v>
      </c>
      <c r="CQ1149" s="59">
        <f t="shared" si="70"/>
        <v>0.05606852283</v>
      </c>
      <c r="CR1149" s="59">
        <f t="shared" si="71"/>
        <v>0.04565529925</v>
      </c>
      <c r="CS1149" s="60">
        <f t="shared" si="72"/>
        <v>21.33468449</v>
      </c>
      <c r="CT1149" s="60">
        <f t="shared" si="73"/>
        <v>4.565529925</v>
      </c>
      <c r="CU1149" s="60">
        <f t="shared" si="74"/>
        <v>74.09978559</v>
      </c>
      <c r="CV1149" s="61">
        <f t="shared" si="75"/>
        <v>0.1523287217</v>
      </c>
      <c r="CW1149" s="61">
        <f t="shared" si="76"/>
        <v>0.1847583676</v>
      </c>
      <c r="CX1149" s="62"/>
    </row>
    <row r="1150" ht="15.75" customHeight="1">
      <c r="A1150" s="17" t="s">
        <v>53</v>
      </c>
      <c r="B1150" s="17" t="s">
        <v>1069</v>
      </c>
      <c r="C1150" s="84" t="s">
        <v>1182</v>
      </c>
      <c r="D1150" s="83"/>
      <c r="E1150" s="83" t="s">
        <v>1183</v>
      </c>
      <c r="F1150" s="2">
        <v>47.0</v>
      </c>
      <c r="G1150" s="3" t="s">
        <v>1230</v>
      </c>
      <c r="H1150" s="85">
        <v>38.09</v>
      </c>
      <c r="I1150" s="86">
        <v>4.68</v>
      </c>
      <c r="J1150" s="86">
        <v>21.53</v>
      </c>
      <c r="K1150" s="86">
        <v>1.19</v>
      </c>
      <c r="L1150" s="86">
        <v>0.02</v>
      </c>
      <c r="M1150" s="86">
        <v>0.06</v>
      </c>
      <c r="N1150" s="86">
        <v>2.89</v>
      </c>
      <c r="O1150" s="86">
        <v>31.67</v>
      </c>
      <c r="P1150" s="86"/>
      <c r="Q1150" s="50">
        <f t="shared" si="8"/>
        <v>100.13</v>
      </c>
      <c r="R1150" s="51">
        <f t="shared" si="9"/>
        <v>12</v>
      </c>
      <c r="S1150" s="52">
        <f t="shared" si="10"/>
        <v>0.6339426439</v>
      </c>
      <c r="T1150" s="52">
        <f t="shared" si="11"/>
        <v>0.0002503166506</v>
      </c>
      <c r="U1150" s="52">
        <f t="shared" si="12"/>
        <v>0.4223170948</v>
      </c>
      <c r="V1150" s="52">
        <f t="shared" si="13"/>
        <v>0.0007895245878</v>
      </c>
      <c r="W1150" s="52">
        <f t="shared" si="14"/>
        <v>0</v>
      </c>
      <c r="X1150" s="52">
        <f t="shared" si="15"/>
        <v>0.4408014876</v>
      </c>
      <c r="Y1150" s="52">
        <f t="shared" si="16"/>
        <v>0.04074014554</v>
      </c>
      <c r="Z1150" s="52">
        <f t="shared" si="17"/>
        <v>0.1161163545</v>
      </c>
      <c r="AA1150" s="52">
        <f t="shared" si="18"/>
        <v>0.02121991319</v>
      </c>
      <c r="AB1150" s="52">
        <f t="shared" si="19"/>
        <v>1.676177481</v>
      </c>
      <c r="AC1150" s="53">
        <f t="shared" si="20"/>
        <v>5.043847502</v>
      </c>
      <c r="AD1150" s="54">
        <f t="shared" si="21"/>
        <v>1.267885288</v>
      </c>
      <c r="AE1150" s="54">
        <f t="shared" si="22"/>
        <v>0.0005006333011</v>
      </c>
      <c r="AF1150" s="54">
        <f t="shared" si="23"/>
        <v>0.6334756422</v>
      </c>
      <c r="AG1150" s="54">
        <f t="shared" si="24"/>
        <v>0.001184286882</v>
      </c>
      <c r="AH1150" s="54">
        <f t="shared" si="25"/>
        <v>0</v>
      </c>
      <c r="AI1150" s="54">
        <f t="shared" si="26"/>
        <v>0.4408014876</v>
      </c>
      <c r="AJ1150" s="54">
        <f t="shared" si="27"/>
        <v>0.04074014554</v>
      </c>
      <c r="AK1150" s="54">
        <f t="shared" si="28"/>
        <v>0.1161163545</v>
      </c>
      <c r="AL1150" s="54">
        <f t="shared" si="29"/>
        <v>0.02121991319</v>
      </c>
      <c r="AM1150" s="54">
        <f t="shared" si="30"/>
        <v>2.521923751</v>
      </c>
      <c r="AN1150" s="54">
        <f t="shared" si="31"/>
        <v>-5.043847502</v>
      </c>
      <c r="AO1150" s="55">
        <f t="shared" si="32"/>
        <v>3.025658804</v>
      </c>
      <c r="AP1150" s="55">
        <f t="shared" si="33"/>
        <v>0.001194702367</v>
      </c>
      <c r="AQ1150" s="55">
        <f t="shared" si="34"/>
        <v>2.015619943</v>
      </c>
      <c r="AR1150" s="55">
        <f t="shared" si="35"/>
        <v>0.003768214747</v>
      </c>
      <c r="AS1150" s="55">
        <f t="shared" si="36"/>
        <v>0</v>
      </c>
      <c r="AT1150" s="55">
        <f t="shared" si="37"/>
        <v>2.103841593</v>
      </c>
      <c r="AU1150" s="55">
        <f t="shared" si="38"/>
        <v>0.1944431112</v>
      </c>
      <c r="AV1150" s="55">
        <f t="shared" si="39"/>
        <v>0.5541959888</v>
      </c>
      <c r="AW1150" s="55">
        <f t="shared" si="40"/>
        <v>0.1012776436</v>
      </c>
      <c r="AX1150" s="55">
        <f t="shared" si="41"/>
        <v>8</v>
      </c>
      <c r="AY1150" s="55">
        <f t="shared" si="42"/>
        <v>24.07309517</v>
      </c>
      <c r="AZ1150" s="54">
        <f t="shared" ref="AZ1150:BA1150" si="8092">AO1150*2</f>
        <v>6.051317607</v>
      </c>
      <c r="BA1150" s="54">
        <f t="shared" si="8092"/>
        <v>0.002389404735</v>
      </c>
      <c r="BB1150" s="54">
        <f t="shared" ref="BB1150:BD1150" si="8093">AQ1150*(3/2)</f>
        <v>3.023429915</v>
      </c>
      <c r="BC1150" s="54">
        <f t="shared" si="8093"/>
        <v>0.005652322121</v>
      </c>
      <c r="BD1150" s="54">
        <f t="shared" si="8093"/>
        <v>0</v>
      </c>
      <c r="BE1150" s="54">
        <f t="shared" ref="BE1150:BH1150" si="8094">AT1150</f>
        <v>2.103841593</v>
      </c>
      <c r="BF1150" s="54">
        <f t="shared" si="8094"/>
        <v>0.1944431112</v>
      </c>
      <c r="BG1150" s="54">
        <f t="shared" si="8094"/>
        <v>0.5541959888</v>
      </c>
      <c r="BH1150" s="54">
        <f t="shared" si="8094"/>
        <v>0.1012776436</v>
      </c>
      <c r="BI1150" s="54">
        <f t="shared" si="46"/>
        <v>12.03654758</v>
      </c>
      <c r="BJ1150" s="54">
        <f t="shared" si="47"/>
        <v>-24.07309517</v>
      </c>
      <c r="BK1150" s="56">
        <f t="shared" ref="BK1150:BN1150" si="8095">AO1150</f>
        <v>3.025658804</v>
      </c>
      <c r="BL1150" s="56">
        <f t="shared" si="8095"/>
        <v>0.001194702367</v>
      </c>
      <c r="BM1150" s="56">
        <f t="shared" si="8095"/>
        <v>2.015619943</v>
      </c>
      <c r="BN1150" s="56">
        <f t="shared" si="8095"/>
        <v>0.003768214747</v>
      </c>
      <c r="BO1150" s="56">
        <f t="shared" si="49"/>
        <v>0</v>
      </c>
      <c r="BP1150" s="56">
        <f t="shared" si="50"/>
        <v>2.103841593</v>
      </c>
      <c r="BQ1150" s="56">
        <f t="shared" ref="BQ1150:BS1150" si="8096">AU1150</f>
        <v>0.1944431112</v>
      </c>
      <c r="BR1150" s="56">
        <f t="shared" si="8096"/>
        <v>0.5541959888</v>
      </c>
      <c r="BS1150" s="56">
        <f t="shared" si="8096"/>
        <v>0.1012776436</v>
      </c>
      <c r="BT1150" s="56">
        <f t="shared" si="52"/>
        <v>8</v>
      </c>
      <c r="BU1150" s="50">
        <f t="shared" ref="BU1150:BX1150" si="8097">AZ1150</f>
        <v>6.051317607</v>
      </c>
      <c r="BV1150" s="50">
        <f t="shared" si="8097"/>
        <v>0.002389404735</v>
      </c>
      <c r="BW1150" s="50">
        <f t="shared" si="8097"/>
        <v>3.023429915</v>
      </c>
      <c r="BX1150" s="50">
        <f t="shared" si="8097"/>
        <v>0.005652322121</v>
      </c>
      <c r="BY1150" s="50">
        <f t="shared" si="54"/>
        <v>0</v>
      </c>
      <c r="BZ1150" s="50">
        <f t="shared" si="55"/>
        <v>2.103841593</v>
      </c>
      <c r="CA1150" s="50">
        <f t="shared" ref="CA1150:CC1150" si="8098">BF1150</f>
        <v>0.1944431112</v>
      </c>
      <c r="CB1150" s="50">
        <f t="shared" si="8098"/>
        <v>0.5541959888</v>
      </c>
      <c r="CC1150" s="50">
        <f t="shared" si="8098"/>
        <v>0.1012776436</v>
      </c>
      <c r="CD1150" s="50">
        <f t="shared" si="57"/>
        <v>12.03654758</v>
      </c>
      <c r="CE1150" s="57">
        <f t="shared" si="58"/>
        <v>38.09</v>
      </c>
      <c r="CF1150" s="57">
        <f t="shared" si="59"/>
        <v>0.02</v>
      </c>
      <c r="CG1150" s="57">
        <f t="shared" si="60"/>
        <v>21.53</v>
      </c>
      <c r="CH1150" s="57">
        <f t="shared" si="61"/>
        <v>0.06</v>
      </c>
      <c r="CI1150" s="58">
        <f t="shared" si="62"/>
        <v>0</v>
      </c>
      <c r="CJ1150" s="58">
        <f t="shared" si="63"/>
        <v>31.67</v>
      </c>
      <c r="CK1150" s="57">
        <f t="shared" si="64"/>
        <v>2.89</v>
      </c>
      <c r="CL1150" s="57">
        <f t="shared" si="65"/>
        <v>4.68</v>
      </c>
      <c r="CM1150" s="57">
        <f t="shared" si="66"/>
        <v>1.19</v>
      </c>
      <c r="CN1150" s="57">
        <f t="shared" si="67"/>
        <v>100.13</v>
      </c>
      <c r="CO1150" s="59">
        <f t="shared" si="68"/>
        <v>0.1876240117</v>
      </c>
      <c r="CP1150" s="59">
        <f t="shared" si="69"/>
        <v>0.7122592146</v>
      </c>
      <c r="CQ1150" s="59">
        <f t="shared" si="70"/>
        <v>0.06582905203</v>
      </c>
      <c r="CR1150" s="59">
        <f t="shared" si="71"/>
        <v>0.03428772164</v>
      </c>
      <c r="CS1150" s="60">
        <f t="shared" si="72"/>
        <v>18.76240117</v>
      </c>
      <c r="CT1150" s="60">
        <f t="shared" si="73"/>
        <v>3.428772164</v>
      </c>
      <c r="CU1150" s="60">
        <f t="shared" si="74"/>
        <v>77.80882666</v>
      </c>
      <c r="CV1150" s="61">
        <f t="shared" si="75"/>
        <v>0.1280997275</v>
      </c>
      <c r="CW1150" s="61">
        <f t="shared" si="76"/>
        <v>0.1624823942</v>
      </c>
      <c r="CX1150" s="62"/>
    </row>
    <row r="1151" ht="15.75" customHeight="1">
      <c r="A1151" s="17" t="s">
        <v>53</v>
      </c>
      <c r="B1151" s="17" t="s">
        <v>1069</v>
      </c>
      <c r="C1151" s="84" t="s">
        <v>1182</v>
      </c>
      <c r="D1151" s="83"/>
      <c r="E1151" s="83" t="s">
        <v>1183</v>
      </c>
      <c r="F1151" s="2">
        <v>48.0</v>
      </c>
      <c r="G1151" s="3" t="s">
        <v>1231</v>
      </c>
      <c r="H1151" s="85">
        <v>37.32</v>
      </c>
      <c r="I1151" s="86">
        <v>2.95</v>
      </c>
      <c r="J1151" s="86">
        <v>21.25</v>
      </c>
      <c r="K1151" s="86">
        <v>1.23</v>
      </c>
      <c r="L1151" s="86">
        <v>0.01</v>
      </c>
      <c r="M1151" s="86">
        <v>0.02</v>
      </c>
      <c r="N1151" s="86">
        <v>8.79</v>
      </c>
      <c r="O1151" s="86">
        <v>28.28</v>
      </c>
      <c r="P1151" s="86"/>
      <c r="Q1151" s="50">
        <f t="shared" si="8"/>
        <v>99.85</v>
      </c>
      <c r="R1151" s="51">
        <f t="shared" si="9"/>
        <v>12</v>
      </c>
      <c r="S1151" s="52">
        <f t="shared" si="10"/>
        <v>0.6211273161</v>
      </c>
      <c r="T1151" s="52">
        <f t="shared" si="11"/>
        <v>0.0001251583253</v>
      </c>
      <c r="U1151" s="52">
        <f t="shared" si="12"/>
        <v>0.4168248149</v>
      </c>
      <c r="V1151" s="52">
        <f t="shared" si="13"/>
        <v>0.0002631748626</v>
      </c>
      <c r="W1151" s="52">
        <f t="shared" si="14"/>
        <v>0</v>
      </c>
      <c r="X1151" s="52">
        <f t="shared" si="15"/>
        <v>0.3936174951</v>
      </c>
      <c r="Y1151" s="52">
        <f t="shared" si="16"/>
        <v>0.123912069</v>
      </c>
      <c r="Z1151" s="52">
        <f t="shared" si="17"/>
        <v>0.07319300126</v>
      </c>
      <c r="AA1151" s="52">
        <f t="shared" si="18"/>
        <v>0.02193318759</v>
      </c>
      <c r="AB1151" s="52">
        <f t="shared" si="19"/>
        <v>1.650996217</v>
      </c>
      <c r="AC1151" s="53">
        <f t="shared" si="20"/>
        <v>4.961585373</v>
      </c>
      <c r="AD1151" s="54">
        <f t="shared" si="21"/>
        <v>1.242254632</v>
      </c>
      <c r="AE1151" s="54">
        <f t="shared" si="22"/>
        <v>0.0002503166506</v>
      </c>
      <c r="AF1151" s="54">
        <f t="shared" si="23"/>
        <v>0.6252372224</v>
      </c>
      <c r="AG1151" s="54">
        <f t="shared" si="24"/>
        <v>0.0003947622939</v>
      </c>
      <c r="AH1151" s="54">
        <f t="shared" si="25"/>
        <v>0</v>
      </c>
      <c r="AI1151" s="54">
        <f t="shared" si="26"/>
        <v>0.3936174951</v>
      </c>
      <c r="AJ1151" s="54">
        <f t="shared" si="27"/>
        <v>0.123912069</v>
      </c>
      <c r="AK1151" s="54">
        <f t="shared" si="28"/>
        <v>0.07319300126</v>
      </c>
      <c r="AL1151" s="54">
        <f t="shared" si="29"/>
        <v>0.02193318759</v>
      </c>
      <c r="AM1151" s="54">
        <f t="shared" si="30"/>
        <v>2.480792686</v>
      </c>
      <c r="AN1151" s="54">
        <f t="shared" si="31"/>
        <v>-4.961585373</v>
      </c>
      <c r="AO1151" s="55">
        <f t="shared" si="32"/>
        <v>3.009709215</v>
      </c>
      <c r="AP1151" s="55">
        <f t="shared" si="33"/>
        <v>0.0006064620814</v>
      </c>
      <c r="AQ1151" s="55">
        <f t="shared" si="34"/>
        <v>2.01974934</v>
      </c>
      <c r="AR1151" s="55">
        <f t="shared" si="35"/>
        <v>0.001275229391</v>
      </c>
      <c r="AS1151" s="55">
        <f t="shared" si="36"/>
        <v>0</v>
      </c>
      <c r="AT1151" s="55">
        <f t="shared" si="37"/>
        <v>1.907296896</v>
      </c>
      <c r="AU1151" s="55">
        <f t="shared" si="38"/>
        <v>0.6004232725</v>
      </c>
      <c r="AV1151" s="55">
        <f t="shared" si="39"/>
        <v>0.3546610247</v>
      </c>
      <c r="AW1151" s="55">
        <f t="shared" si="40"/>
        <v>0.1062785601</v>
      </c>
      <c r="AX1151" s="55">
        <f t="shared" si="41"/>
        <v>8</v>
      </c>
      <c r="AY1151" s="55">
        <f t="shared" si="42"/>
        <v>24.04165592</v>
      </c>
      <c r="AZ1151" s="54">
        <f t="shared" ref="AZ1151:BA1151" si="8099">AO1151*2</f>
        <v>6.01941843</v>
      </c>
      <c r="BA1151" s="54">
        <f t="shared" si="8099"/>
        <v>0.001212924163</v>
      </c>
      <c r="BB1151" s="54">
        <f t="shared" ref="BB1151:BD1151" si="8100">AQ1151*(3/2)</f>
        <v>3.029624009</v>
      </c>
      <c r="BC1151" s="54">
        <f t="shared" si="8100"/>
        <v>0.001912844087</v>
      </c>
      <c r="BD1151" s="54">
        <f t="shared" si="8100"/>
        <v>0</v>
      </c>
      <c r="BE1151" s="54">
        <f t="shared" ref="BE1151:BH1151" si="8101">AT1151</f>
        <v>1.907296896</v>
      </c>
      <c r="BF1151" s="54">
        <f t="shared" si="8101"/>
        <v>0.6004232725</v>
      </c>
      <c r="BG1151" s="54">
        <f t="shared" si="8101"/>
        <v>0.3546610247</v>
      </c>
      <c r="BH1151" s="54">
        <f t="shared" si="8101"/>
        <v>0.1062785601</v>
      </c>
      <c r="BI1151" s="54">
        <f t="shared" si="46"/>
        <v>12.02082796</v>
      </c>
      <c r="BJ1151" s="54">
        <f t="shared" si="47"/>
        <v>-24.04165592</v>
      </c>
      <c r="BK1151" s="56">
        <f t="shared" ref="BK1151:BN1151" si="8102">AO1151</f>
        <v>3.009709215</v>
      </c>
      <c r="BL1151" s="56">
        <f t="shared" si="8102"/>
        <v>0.0006064620814</v>
      </c>
      <c r="BM1151" s="56">
        <f t="shared" si="8102"/>
        <v>2.01974934</v>
      </c>
      <c r="BN1151" s="56">
        <f t="shared" si="8102"/>
        <v>0.001275229391</v>
      </c>
      <c r="BO1151" s="56">
        <f t="shared" si="49"/>
        <v>0</v>
      </c>
      <c r="BP1151" s="56">
        <f t="shared" si="50"/>
        <v>1.907296896</v>
      </c>
      <c r="BQ1151" s="56">
        <f t="shared" ref="BQ1151:BS1151" si="8103">AU1151</f>
        <v>0.6004232725</v>
      </c>
      <c r="BR1151" s="56">
        <f t="shared" si="8103"/>
        <v>0.3546610247</v>
      </c>
      <c r="BS1151" s="56">
        <f t="shared" si="8103"/>
        <v>0.1062785601</v>
      </c>
      <c r="BT1151" s="56">
        <f t="shared" si="52"/>
        <v>8</v>
      </c>
      <c r="BU1151" s="50">
        <f t="shared" ref="BU1151:BX1151" si="8104">AZ1151</f>
        <v>6.01941843</v>
      </c>
      <c r="BV1151" s="50">
        <f t="shared" si="8104"/>
        <v>0.001212924163</v>
      </c>
      <c r="BW1151" s="50">
        <f t="shared" si="8104"/>
        <v>3.029624009</v>
      </c>
      <c r="BX1151" s="50">
        <f t="shared" si="8104"/>
        <v>0.001912844087</v>
      </c>
      <c r="BY1151" s="50">
        <f t="shared" si="54"/>
        <v>0</v>
      </c>
      <c r="BZ1151" s="50">
        <f t="shared" si="55"/>
        <v>1.907296896</v>
      </c>
      <c r="CA1151" s="50">
        <f t="shared" ref="CA1151:CC1151" si="8105">BF1151</f>
        <v>0.6004232725</v>
      </c>
      <c r="CB1151" s="50">
        <f t="shared" si="8105"/>
        <v>0.3546610247</v>
      </c>
      <c r="CC1151" s="50">
        <f t="shared" si="8105"/>
        <v>0.1062785601</v>
      </c>
      <c r="CD1151" s="50">
        <f t="shared" si="57"/>
        <v>12.02082796</v>
      </c>
      <c r="CE1151" s="57">
        <f t="shared" si="58"/>
        <v>37.32</v>
      </c>
      <c r="CF1151" s="57">
        <f t="shared" si="59"/>
        <v>0.01</v>
      </c>
      <c r="CG1151" s="57">
        <f t="shared" si="60"/>
        <v>21.25</v>
      </c>
      <c r="CH1151" s="57">
        <f t="shared" si="61"/>
        <v>0.02</v>
      </c>
      <c r="CI1151" s="58">
        <f t="shared" si="62"/>
        <v>0</v>
      </c>
      <c r="CJ1151" s="58">
        <f t="shared" si="63"/>
        <v>28.28</v>
      </c>
      <c r="CK1151" s="57">
        <f t="shared" si="64"/>
        <v>8.79</v>
      </c>
      <c r="CL1151" s="57">
        <f t="shared" si="65"/>
        <v>2.95</v>
      </c>
      <c r="CM1151" s="57">
        <f t="shared" si="66"/>
        <v>1.23</v>
      </c>
      <c r="CN1151" s="57">
        <f t="shared" si="67"/>
        <v>99.85</v>
      </c>
      <c r="CO1151" s="59">
        <f t="shared" si="68"/>
        <v>0.1194683979</v>
      </c>
      <c r="CP1151" s="59">
        <f t="shared" si="69"/>
        <v>0.6424774325</v>
      </c>
      <c r="CQ1151" s="59">
        <f t="shared" si="70"/>
        <v>0.2022539874</v>
      </c>
      <c r="CR1151" s="59">
        <f t="shared" si="71"/>
        <v>0.03580018221</v>
      </c>
      <c r="CS1151" s="60">
        <f t="shared" si="72"/>
        <v>11.94683979</v>
      </c>
      <c r="CT1151" s="60">
        <f t="shared" si="73"/>
        <v>3.580018221</v>
      </c>
      <c r="CU1151" s="60">
        <f t="shared" si="74"/>
        <v>84.47314199</v>
      </c>
      <c r="CV1151" s="61">
        <f t="shared" si="75"/>
        <v>0.09553438116</v>
      </c>
      <c r="CW1151" s="61">
        <f t="shared" si="76"/>
        <v>0.1034596326</v>
      </c>
      <c r="CX1151" s="62"/>
    </row>
    <row r="1152" ht="15.75" customHeight="1">
      <c r="A1152" s="17" t="s">
        <v>53</v>
      </c>
      <c r="B1152" s="17" t="s">
        <v>1069</v>
      </c>
      <c r="C1152" s="84" t="s">
        <v>1182</v>
      </c>
      <c r="D1152" s="83"/>
      <c r="E1152" s="83" t="s">
        <v>1183</v>
      </c>
      <c r="F1152" s="2">
        <v>49.0</v>
      </c>
      <c r="G1152" s="3" t="s">
        <v>1232</v>
      </c>
      <c r="H1152" s="85">
        <v>37.96</v>
      </c>
      <c r="I1152" s="86">
        <v>4.62</v>
      </c>
      <c r="J1152" s="86">
        <v>21.44</v>
      </c>
      <c r="K1152" s="86">
        <v>1.54</v>
      </c>
      <c r="L1152" s="86">
        <v>0.0</v>
      </c>
      <c r="M1152" s="86">
        <v>0.05</v>
      </c>
      <c r="N1152" s="86">
        <v>0.9</v>
      </c>
      <c r="O1152" s="86">
        <v>33.55</v>
      </c>
      <c r="P1152" s="86"/>
      <c r="Q1152" s="50">
        <f t="shared" si="8"/>
        <v>100.06</v>
      </c>
      <c r="R1152" s="51">
        <f t="shared" si="9"/>
        <v>12</v>
      </c>
      <c r="S1152" s="52">
        <f t="shared" si="10"/>
        <v>0.6317790171</v>
      </c>
      <c r="T1152" s="52">
        <f t="shared" si="11"/>
        <v>0</v>
      </c>
      <c r="U1152" s="52">
        <f t="shared" si="12"/>
        <v>0.4205517191</v>
      </c>
      <c r="V1152" s="52">
        <f t="shared" si="13"/>
        <v>0.0006579371565</v>
      </c>
      <c r="W1152" s="52">
        <f t="shared" si="14"/>
        <v>0</v>
      </c>
      <c r="X1152" s="52">
        <f t="shared" si="15"/>
        <v>0.4669684215</v>
      </c>
      <c r="Y1152" s="52">
        <f t="shared" si="16"/>
        <v>0.01268724255</v>
      </c>
      <c r="Z1152" s="52">
        <f t="shared" si="17"/>
        <v>0.1146276833</v>
      </c>
      <c r="AA1152" s="52">
        <f t="shared" si="18"/>
        <v>0.02746106413</v>
      </c>
      <c r="AB1152" s="52">
        <f t="shared" si="19"/>
        <v>1.674733085</v>
      </c>
      <c r="AC1152" s="53">
        <f t="shared" si="20"/>
        <v>5.034233861</v>
      </c>
      <c r="AD1152" s="54">
        <f t="shared" si="21"/>
        <v>1.263558034</v>
      </c>
      <c r="AE1152" s="54">
        <f t="shared" si="22"/>
        <v>0</v>
      </c>
      <c r="AF1152" s="54">
        <f t="shared" si="23"/>
        <v>0.6308275787</v>
      </c>
      <c r="AG1152" s="54">
        <f t="shared" si="24"/>
        <v>0.0009869057347</v>
      </c>
      <c r="AH1152" s="54">
        <f t="shared" si="25"/>
        <v>0</v>
      </c>
      <c r="AI1152" s="54">
        <f t="shared" si="26"/>
        <v>0.4669684215</v>
      </c>
      <c r="AJ1152" s="54">
        <f t="shared" si="27"/>
        <v>0.01268724255</v>
      </c>
      <c r="AK1152" s="54">
        <f t="shared" si="28"/>
        <v>0.1146276833</v>
      </c>
      <c r="AL1152" s="54">
        <f t="shared" si="29"/>
        <v>0.02746106413</v>
      </c>
      <c r="AM1152" s="54">
        <f t="shared" si="30"/>
        <v>2.51711693</v>
      </c>
      <c r="AN1152" s="54">
        <f t="shared" si="31"/>
        <v>-5.034233861</v>
      </c>
      <c r="AO1152" s="55">
        <f t="shared" si="32"/>
        <v>3.017932937</v>
      </c>
      <c r="AP1152" s="55">
        <f t="shared" si="33"/>
        <v>0</v>
      </c>
      <c r="AQ1152" s="55">
        <f t="shared" si="34"/>
        <v>2.008925352</v>
      </c>
      <c r="AR1152" s="55">
        <f t="shared" si="35"/>
        <v>0.003142887245</v>
      </c>
      <c r="AS1152" s="55">
        <f t="shared" si="36"/>
        <v>0</v>
      </c>
      <c r="AT1152" s="55">
        <f t="shared" si="37"/>
        <v>2.230652398</v>
      </c>
      <c r="AU1152" s="55">
        <f t="shared" si="38"/>
        <v>0.06060544295</v>
      </c>
      <c r="AV1152" s="55">
        <f t="shared" si="39"/>
        <v>0.5475627578</v>
      </c>
      <c r="AW1152" s="55">
        <f t="shared" si="40"/>
        <v>0.1311782248</v>
      </c>
      <c r="AX1152" s="55">
        <f t="shared" si="41"/>
        <v>8</v>
      </c>
      <c r="AY1152" s="55">
        <f t="shared" si="42"/>
        <v>24.04793411</v>
      </c>
      <c r="AZ1152" s="54">
        <f t="shared" ref="AZ1152:BA1152" si="8106">AO1152*2</f>
        <v>6.035865873</v>
      </c>
      <c r="BA1152" s="54">
        <f t="shared" si="8106"/>
        <v>0</v>
      </c>
      <c r="BB1152" s="54">
        <f t="shared" ref="BB1152:BD1152" si="8107">AQ1152*(3/2)</f>
        <v>3.013388029</v>
      </c>
      <c r="BC1152" s="54">
        <f t="shared" si="8107"/>
        <v>0.004714330868</v>
      </c>
      <c r="BD1152" s="54">
        <f t="shared" si="8107"/>
        <v>0</v>
      </c>
      <c r="BE1152" s="54">
        <f t="shared" ref="BE1152:BH1152" si="8108">AT1152</f>
        <v>2.230652398</v>
      </c>
      <c r="BF1152" s="54">
        <f t="shared" si="8108"/>
        <v>0.06060544295</v>
      </c>
      <c r="BG1152" s="54">
        <f t="shared" si="8108"/>
        <v>0.5475627578</v>
      </c>
      <c r="BH1152" s="54">
        <f t="shared" si="8108"/>
        <v>0.1311782248</v>
      </c>
      <c r="BI1152" s="54">
        <f t="shared" si="46"/>
        <v>12.02396706</v>
      </c>
      <c r="BJ1152" s="54">
        <f t="shared" si="47"/>
        <v>-24.04793411</v>
      </c>
      <c r="BK1152" s="56">
        <f t="shared" ref="BK1152:BN1152" si="8109">AO1152</f>
        <v>3.017932937</v>
      </c>
      <c r="BL1152" s="56">
        <f t="shared" si="8109"/>
        <v>0</v>
      </c>
      <c r="BM1152" s="56">
        <f t="shared" si="8109"/>
        <v>2.008925352</v>
      </c>
      <c r="BN1152" s="56">
        <f t="shared" si="8109"/>
        <v>0.003142887245</v>
      </c>
      <c r="BO1152" s="56">
        <f t="shared" si="49"/>
        <v>0</v>
      </c>
      <c r="BP1152" s="56">
        <f t="shared" si="50"/>
        <v>2.230652398</v>
      </c>
      <c r="BQ1152" s="56">
        <f t="shared" ref="BQ1152:BS1152" si="8110">AU1152</f>
        <v>0.06060544295</v>
      </c>
      <c r="BR1152" s="56">
        <f t="shared" si="8110"/>
        <v>0.5475627578</v>
      </c>
      <c r="BS1152" s="56">
        <f t="shared" si="8110"/>
        <v>0.1311782248</v>
      </c>
      <c r="BT1152" s="56">
        <f t="shared" si="52"/>
        <v>8</v>
      </c>
      <c r="BU1152" s="50">
        <f t="shared" ref="BU1152:BX1152" si="8111">AZ1152</f>
        <v>6.035865873</v>
      </c>
      <c r="BV1152" s="50">
        <f t="shared" si="8111"/>
        <v>0</v>
      </c>
      <c r="BW1152" s="50">
        <f t="shared" si="8111"/>
        <v>3.013388029</v>
      </c>
      <c r="BX1152" s="50">
        <f t="shared" si="8111"/>
        <v>0.004714330868</v>
      </c>
      <c r="BY1152" s="50">
        <f t="shared" si="54"/>
        <v>0</v>
      </c>
      <c r="BZ1152" s="50">
        <f t="shared" si="55"/>
        <v>2.230652398</v>
      </c>
      <c r="CA1152" s="50">
        <f t="shared" ref="CA1152:CC1152" si="8112">BF1152</f>
        <v>0.06060544295</v>
      </c>
      <c r="CB1152" s="50">
        <f t="shared" si="8112"/>
        <v>0.5475627578</v>
      </c>
      <c r="CC1152" s="50">
        <f t="shared" si="8112"/>
        <v>0.1311782248</v>
      </c>
      <c r="CD1152" s="50">
        <f t="shared" si="57"/>
        <v>12.02396706</v>
      </c>
      <c r="CE1152" s="57">
        <f t="shared" si="58"/>
        <v>37.96</v>
      </c>
      <c r="CF1152" s="57">
        <f t="shared" si="59"/>
        <v>0</v>
      </c>
      <c r="CG1152" s="57">
        <f t="shared" si="60"/>
        <v>21.44</v>
      </c>
      <c r="CH1152" s="57">
        <f t="shared" si="61"/>
        <v>0.05</v>
      </c>
      <c r="CI1152" s="58">
        <f t="shared" si="62"/>
        <v>0</v>
      </c>
      <c r="CJ1152" s="58">
        <f t="shared" si="63"/>
        <v>33.55</v>
      </c>
      <c r="CK1152" s="57">
        <f t="shared" si="64"/>
        <v>0.9</v>
      </c>
      <c r="CL1152" s="57">
        <f t="shared" si="65"/>
        <v>4.62</v>
      </c>
      <c r="CM1152" s="57">
        <f t="shared" si="66"/>
        <v>1.54</v>
      </c>
      <c r="CN1152" s="57">
        <f t="shared" si="67"/>
        <v>100.06</v>
      </c>
      <c r="CO1152" s="59">
        <f t="shared" si="68"/>
        <v>0.1843646379</v>
      </c>
      <c r="CP1152" s="59">
        <f t="shared" si="69"/>
        <v>0.751061711</v>
      </c>
      <c r="CQ1152" s="59">
        <f t="shared" si="70"/>
        <v>0.02040588113</v>
      </c>
      <c r="CR1152" s="59">
        <f t="shared" si="71"/>
        <v>0.04416776995</v>
      </c>
      <c r="CS1152" s="60">
        <f t="shared" si="72"/>
        <v>18.43646379</v>
      </c>
      <c r="CT1152" s="60">
        <f t="shared" si="73"/>
        <v>4.416776995</v>
      </c>
      <c r="CU1152" s="60">
        <f t="shared" si="74"/>
        <v>77.14675921</v>
      </c>
      <c r="CV1152" s="61">
        <f t="shared" si="75"/>
        <v>0.1363500889</v>
      </c>
      <c r="CW1152" s="61">
        <f t="shared" si="76"/>
        <v>0.1596597765</v>
      </c>
      <c r="CX1152" s="62"/>
    </row>
    <row r="1153" ht="15.75" customHeight="1">
      <c r="A1153" s="17" t="s">
        <v>53</v>
      </c>
      <c r="B1153" s="17" t="s">
        <v>1069</v>
      </c>
      <c r="C1153" s="84" t="s">
        <v>1182</v>
      </c>
      <c r="D1153" s="83"/>
      <c r="E1153" s="83" t="s">
        <v>1183</v>
      </c>
      <c r="F1153" s="2">
        <v>50.0</v>
      </c>
      <c r="G1153" s="3" t="s">
        <v>1233</v>
      </c>
      <c r="H1153" s="85">
        <v>37.43</v>
      </c>
      <c r="I1153" s="86">
        <v>2.9</v>
      </c>
      <c r="J1153" s="86">
        <v>21.35</v>
      </c>
      <c r="K1153" s="86">
        <v>2.61</v>
      </c>
      <c r="L1153" s="86">
        <v>0.0</v>
      </c>
      <c r="M1153" s="86">
        <v>0.04</v>
      </c>
      <c r="N1153" s="86">
        <v>0.75</v>
      </c>
      <c r="O1153" s="86">
        <v>34.77</v>
      </c>
      <c r="P1153" s="86"/>
      <c r="Q1153" s="50">
        <f t="shared" si="8"/>
        <v>99.85</v>
      </c>
      <c r="R1153" s="51">
        <f t="shared" si="9"/>
        <v>12</v>
      </c>
      <c r="S1153" s="52">
        <f t="shared" si="10"/>
        <v>0.6229580772</v>
      </c>
      <c r="T1153" s="52">
        <f t="shared" si="11"/>
        <v>0</v>
      </c>
      <c r="U1153" s="52">
        <f t="shared" si="12"/>
        <v>0.4187863434</v>
      </c>
      <c r="V1153" s="52">
        <f t="shared" si="13"/>
        <v>0.0005263497252</v>
      </c>
      <c r="W1153" s="52">
        <f t="shared" si="14"/>
        <v>0</v>
      </c>
      <c r="X1153" s="52">
        <f t="shared" si="15"/>
        <v>0.4839490914</v>
      </c>
      <c r="Y1153" s="52">
        <f t="shared" si="16"/>
        <v>0.01057270213</v>
      </c>
      <c r="Z1153" s="52">
        <f t="shared" si="17"/>
        <v>0.07195244192</v>
      </c>
      <c r="AA1153" s="52">
        <f t="shared" si="18"/>
        <v>0.04654115415</v>
      </c>
      <c r="AB1153" s="52">
        <f t="shared" si="19"/>
        <v>1.65528616</v>
      </c>
      <c r="AC1153" s="53">
        <f t="shared" si="20"/>
        <v>4.975801168</v>
      </c>
      <c r="AD1153" s="54">
        <f t="shared" si="21"/>
        <v>1.245916154</v>
      </c>
      <c r="AE1153" s="54">
        <f t="shared" si="22"/>
        <v>0</v>
      </c>
      <c r="AF1153" s="54">
        <f t="shared" si="23"/>
        <v>0.6281795152</v>
      </c>
      <c r="AG1153" s="54">
        <f t="shared" si="24"/>
        <v>0.0007895245878</v>
      </c>
      <c r="AH1153" s="54">
        <f t="shared" si="25"/>
        <v>0</v>
      </c>
      <c r="AI1153" s="54">
        <f t="shared" si="26"/>
        <v>0.4839490914</v>
      </c>
      <c r="AJ1153" s="54">
        <f t="shared" si="27"/>
        <v>0.01057270213</v>
      </c>
      <c r="AK1153" s="54">
        <f t="shared" si="28"/>
        <v>0.07195244192</v>
      </c>
      <c r="AL1153" s="54">
        <f t="shared" si="29"/>
        <v>0.04654115415</v>
      </c>
      <c r="AM1153" s="54">
        <f t="shared" si="30"/>
        <v>2.487900584</v>
      </c>
      <c r="AN1153" s="54">
        <f t="shared" si="31"/>
        <v>-4.975801168</v>
      </c>
      <c r="AO1153" s="55">
        <f t="shared" si="32"/>
        <v>3.010757136</v>
      </c>
      <c r="AP1153" s="55">
        <f t="shared" si="33"/>
        <v>0</v>
      </c>
      <c r="AQ1153" s="55">
        <f t="shared" si="34"/>
        <v>2.023994901</v>
      </c>
      <c r="AR1153" s="55">
        <f t="shared" si="35"/>
        <v>0.002543848854</v>
      </c>
      <c r="AS1153" s="55">
        <f t="shared" si="36"/>
        <v>0</v>
      </c>
      <c r="AT1153" s="55">
        <f t="shared" si="37"/>
        <v>2.33892654</v>
      </c>
      <c r="AU1153" s="55">
        <f t="shared" si="38"/>
        <v>0.05109788209</v>
      </c>
      <c r="AV1153" s="55">
        <f t="shared" si="39"/>
        <v>0.3477462382</v>
      </c>
      <c r="AW1153" s="55">
        <f t="shared" si="40"/>
        <v>0.2249334539</v>
      </c>
      <c r="AX1153" s="55">
        <f t="shared" si="41"/>
        <v>8</v>
      </c>
      <c r="AY1153" s="55">
        <f t="shared" si="42"/>
        <v>24.04805302</v>
      </c>
      <c r="AZ1153" s="54">
        <f t="shared" ref="AZ1153:BA1153" si="8113">AO1153*2</f>
        <v>6.021514271</v>
      </c>
      <c r="BA1153" s="54">
        <f t="shared" si="8113"/>
        <v>0</v>
      </c>
      <c r="BB1153" s="54">
        <f t="shared" ref="BB1153:BD1153" si="8114">AQ1153*(3/2)</f>
        <v>3.035992352</v>
      </c>
      <c r="BC1153" s="54">
        <f t="shared" si="8114"/>
        <v>0.003815773281</v>
      </c>
      <c r="BD1153" s="54">
        <f t="shared" si="8114"/>
        <v>0</v>
      </c>
      <c r="BE1153" s="54">
        <f t="shared" ref="BE1153:BH1153" si="8115">AT1153</f>
        <v>2.33892654</v>
      </c>
      <c r="BF1153" s="54">
        <f t="shared" si="8115"/>
        <v>0.05109788209</v>
      </c>
      <c r="BG1153" s="54">
        <f t="shared" si="8115"/>
        <v>0.3477462382</v>
      </c>
      <c r="BH1153" s="54">
        <f t="shared" si="8115"/>
        <v>0.2249334539</v>
      </c>
      <c r="BI1153" s="54">
        <f t="shared" si="46"/>
        <v>12.02402651</v>
      </c>
      <c r="BJ1153" s="54">
        <f t="shared" si="47"/>
        <v>-24.04805302</v>
      </c>
      <c r="BK1153" s="56">
        <f t="shared" ref="BK1153:BN1153" si="8116">AO1153</f>
        <v>3.010757136</v>
      </c>
      <c r="BL1153" s="56">
        <f t="shared" si="8116"/>
        <v>0</v>
      </c>
      <c r="BM1153" s="56">
        <f t="shared" si="8116"/>
        <v>2.023994901</v>
      </c>
      <c r="BN1153" s="56">
        <f t="shared" si="8116"/>
        <v>0.002543848854</v>
      </c>
      <c r="BO1153" s="56">
        <f t="shared" si="49"/>
        <v>0</v>
      </c>
      <c r="BP1153" s="56">
        <f t="shared" si="50"/>
        <v>2.33892654</v>
      </c>
      <c r="BQ1153" s="56">
        <f t="shared" ref="BQ1153:BS1153" si="8117">AU1153</f>
        <v>0.05109788209</v>
      </c>
      <c r="BR1153" s="56">
        <f t="shared" si="8117"/>
        <v>0.3477462382</v>
      </c>
      <c r="BS1153" s="56">
        <f t="shared" si="8117"/>
        <v>0.2249334539</v>
      </c>
      <c r="BT1153" s="56">
        <f t="shared" si="52"/>
        <v>8</v>
      </c>
      <c r="BU1153" s="50">
        <f t="shared" ref="BU1153:BX1153" si="8118">AZ1153</f>
        <v>6.021514271</v>
      </c>
      <c r="BV1153" s="50">
        <f t="shared" si="8118"/>
        <v>0</v>
      </c>
      <c r="BW1153" s="50">
        <f t="shared" si="8118"/>
        <v>3.035992352</v>
      </c>
      <c r="BX1153" s="50">
        <f t="shared" si="8118"/>
        <v>0.003815773281</v>
      </c>
      <c r="BY1153" s="50">
        <f t="shared" si="54"/>
        <v>0</v>
      </c>
      <c r="BZ1153" s="50">
        <f t="shared" si="55"/>
        <v>2.33892654</v>
      </c>
      <c r="CA1153" s="50">
        <f t="shared" ref="CA1153:CC1153" si="8119">BF1153</f>
        <v>0.05109788209</v>
      </c>
      <c r="CB1153" s="50">
        <f t="shared" si="8119"/>
        <v>0.3477462382</v>
      </c>
      <c r="CC1153" s="50">
        <f t="shared" si="8119"/>
        <v>0.2249334539</v>
      </c>
      <c r="CD1153" s="50">
        <f t="shared" si="57"/>
        <v>12.02402651</v>
      </c>
      <c r="CE1153" s="57">
        <f t="shared" si="58"/>
        <v>37.43</v>
      </c>
      <c r="CF1153" s="57">
        <f t="shared" si="59"/>
        <v>0</v>
      </c>
      <c r="CG1153" s="57">
        <f t="shared" si="60"/>
        <v>21.35</v>
      </c>
      <c r="CH1153" s="57">
        <f t="shared" si="61"/>
        <v>0.04</v>
      </c>
      <c r="CI1153" s="58">
        <f t="shared" si="62"/>
        <v>0</v>
      </c>
      <c r="CJ1153" s="58">
        <f t="shared" si="63"/>
        <v>34.77</v>
      </c>
      <c r="CK1153" s="57">
        <f t="shared" si="64"/>
        <v>0.75</v>
      </c>
      <c r="CL1153" s="57">
        <f t="shared" si="65"/>
        <v>2.9</v>
      </c>
      <c r="CM1153" s="57">
        <f t="shared" si="66"/>
        <v>2.61</v>
      </c>
      <c r="CN1153" s="57">
        <f t="shared" si="67"/>
        <v>99.85</v>
      </c>
      <c r="CO1153" s="59">
        <f t="shared" si="68"/>
        <v>0.1173746094</v>
      </c>
      <c r="CP1153" s="59">
        <f t="shared" si="69"/>
        <v>0.7894566753</v>
      </c>
      <c r="CQ1153" s="59">
        <f t="shared" si="70"/>
        <v>0.01724704193</v>
      </c>
      <c r="CR1153" s="59">
        <f t="shared" si="71"/>
        <v>0.07592167332</v>
      </c>
      <c r="CS1153" s="60">
        <f t="shared" si="72"/>
        <v>11.73746094</v>
      </c>
      <c r="CT1153" s="60">
        <f t="shared" si="73"/>
        <v>7.592167332</v>
      </c>
      <c r="CU1153" s="60">
        <f t="shared" si="74"/>
        <v>80.67037173</v>
      </c>
      <c r="CV1153" s="61">
        <f t="shared" si="75"/>
        <v>0.134608978</v>
      </c>
      <c r="CW1153" s="61">
        <f t="shared" si="76"/>
        <v>0.1016464118</v>
      </c>
      <c r="CX1153" s="62"/>
    </row>
    <row r="1154" ht="15.75" customHeight="1">
      <c r="A1154" s="17" t="s">
        <v>53</v>
      </c>
      <c r="B1154" s="17" t="s">
        <v>1069</v>
      </c>
      <c r="C1154" s="84" t="s">
        <v>1182</v>
      </c>
      <c r="D1154" s="83"/>
      <c r="E1154" s="83" t="s">
        <v>1183</v>
      </c>
      <c r="F1154" s="2">
        <v>51.0</v>
      </c>
      <c r="G1154" s="3" t="s">
        <v>1234</v>
      </c>
      <c r="H1154" s="85">
        <v>38.36</v>
      </c>
      <c r="I1154" s="86">
        <v>6.79</v>
      </c>
      <c r="J1154" s="86">
        <v>21.36</v>
      </c>
      <c r="K1154" s="86">
        <v>0.97</v>
      </c>
      <c r="L1154" s="86">
        <v>0.0</v>
      </c>
      <c r="M1154" s="86">
        <v>0.02</v>
      </c>
      <c r="N1154" s="86">
        <v>1.87</v>
      </c>
      <c r="O1154" s="86">
        <v>30.28</v>
      </c>
      <c r="P1154" s="86"/>
      <c r="Q1154" s="50">
        <f t="shared" si="8"/>
        <v>99.65</v>
      </c>
      <c r="R1154" s="51">
        <f t="shared" si="9"/>
        <v>12</v>
      </c>
      <c r="S1154" s="52">
        <f t="shared" si="10"/>
        <v>0.6384363303</v>
      </c>
      <c r="T1154" s="52">
        <f t="shared" si="11"/>
        <v>0</v>
      </c>
      <c r="U1154" s="52">
        <f t="shared" si="12"/>
        <v>0.4189824963</v>
      </c>
      <c r="V1154" s="52">
        <f t="shared" si="13"/>
        <v>0.0002631748626</v>
      </c>
      <c r="W1154" s="52">
        <f t="shared" si="14"/>
        <v>0</v>
      </c>
      <c r="X1154" s="52">
        <f t="shared" si="15"/>
        <v>0.4214546588</v>
      </c>
      <c r="Y1154" s="52">
        <f t="shared" si="16"/>
        <v>0.02636127064</v>
      </c>
      <c r="Z1154" s="52">
        <f t="shared" si="17"/>
        <v>0.1684679588</v>
      </c>
      <c r="AA1154" s="52">
        <f t="shared" si="18"/>
        <v>0.01729690403</v>
      </c>
      <c r="AB1154" s="52">
        <f t="shared" si="19"/>
        <v>1.691262794</v>
      </c>
      <c r="AC1154" s="53">
        <f t="shared" si="20"/>
        <v>5.078643919</v>
      </c>
      <c r="AD1154" s="54">
        <f t="shared" si="21"/>
        <v>1.276872661</v>
      </c>
      <c r="AE1154" s="54">
        <f t="shared" si="22"/>
        <v>0</v>
      </c>
      <c r="AF1154" s="54">
        <f t="shared" si="23"/>
        <v>0.6284737445</v>
      </c>
      <c r="AG1154" s="54">
        <f t="shared" si="24"/>
        <v>0.0003947622939</v>
      </c>
      <c r="AH1154" s="54">
        <f t="shared" si="25"/>
        <v>0</v>
      </c>
      <c r="AI1154" s="54">
        <f t="shared" si="26"/>
        <v>0.4214546588</v>
      </c>
      <c r="AJ1154" s="54">
        <f t="shared" si="27"/>
        <v>0.02636127064</v>
      </c>
      <c r="AK1154" s="54">
        <f t="shared" si="28"/>
        <v>0.1684679588</v>
      </c>
      <c r="AL1154" s="54">
        <f t="shared" si="29"/>
        <v>0.01729690403</v>
      </c>
      <c r="AM1154" s="54">
        <f t="shared" si="30"/>
        <v>2.53932196</v>
      </c>
      <c r="AN1154" s="54">
        <f t="shared" si="31"/>
        <v>-5.078643919</v>
      </c>
      <c r="AO1154" s="55">
        <f t="shared" si="32"/>
        <v>3.019927276</v>
      </c>
      <c r="AP1154" s="55">
        <f t="shared" si="33"/>
        <v>0</v>
      </c>
      <c r="AQ1154" s="55">
        <f t="shared" si="34"/>
        <v>1.981868213</v>
      </c>
      <c r="AR1154" s="55">
        <f t="shared" si="35"/>
        <v>0.001244867982</v>
      </c>
      <c r="AS1154" s="55">
        <f t="shared" si="36"/>
        <v>0</v>
      </c>
      <c r="AT1154" s="55">
        <f t="shared" si="37"/>
        <v>1.993562019</v>
      </c>
      <c r="AU1154" s="55">
        <f t="shared" si="38"/>
        <v>0.1246939068</v>
      </c>
      <c r="AV1154" s="55">
        <f t="shared" si="39"/>
        <v>0.7968860165</v>
      </c>
      <c r="AW1154" s="55">
        <f t="shared" si="40"/>
        <v>0.08181770022</v>
      </c>
      <c r="AX1154" s="55">
        <f t="shared" si="41"/>
        <v>8</v>
      </c>
      <c r="AY1154" s="55">
        <f t="shared" si="42"/>
        <v>24.02296763</v>
      </c>
      <c r="AZ1154" s="54">
        <f t="shared" ref="AZ1154:BA1154" si="8120">AO1154*2</f>
        <v>6.039854553</v>
      </c>
      <c r="BA1154" s="54">
        <f t="shared" si="8120"/>
        <v>0</v>
      </c>
      <c r="BB1154" s="54">
        <f t="shared" ref="BB1154:BD1154" si="8121">AQ1154*(3/2)</f>
        <v>2.972802319</v>
      </c>
      <c r="BC1154" s="54">
        <f t="shared" si="8121"/>
        <v>0.001867301973</v>
      </c>
      <c r="BD1154" s="54">
        <f t="shared" si="8121"/>
        <v>0</v>
      </c>
      <c r="BE1154" s="54">
        <f t="shared" ref="BE1154:BH1154" si="8122">AT1154</f>
        <v>1.993562019</v>
      </c>
      <c r="BF1154" s="54">
        <f t="shared" si="8122"/>
        <v>0.1246939068</v>
      </c>
      <c r="BG1154" s="54">
        <f t="shared" si="8122"/>
        <v>0.7968860165</v>
      </c>
      <c r="BH1154" s="54">
        <f t="shared" si="8122"/>
        <v>0.08181770022</v>
      </c>
      <c r="BI1154" s="54">
        <f t="shared" si="46"/>
        <v>12.01148382</v>
      </c>
      <c r="BJ1154" s="54">
        <f t="shared" si="47"/>
        <v>-24.02296763</v>
      </c>
      <c r="BK1154" s="56">
        <f t="shared" ref="BK1154:BN1154" si="8123">AO1154</f>
        <v>3.019927276</v>
      </c>
      <c r="BL1154" s="56">
        <f t="shared" si="8123"/>
        <v>0</v>
      </c>
      <c r="BM1154" s="56">
        <f t="shared" si="8123"/>
        <v>1.981868213</v>
      </c>
      <c r="BN1154" s="56">
        <f t="shared" si="8123"/>
        <v>0.001244867982</v>
      </c>
      <c r="BO1154" s="56">
        <f t="shared" si="49"/>
        <v>0</v>
      </c>
      <c r="BP1154" s="56">
        <f t="shared" si="50"/>
        <v>1.993562019</v>
      </c>
      <c r="BQ1154" s="56">
        <f t="shared" ref="BQ1154:BS1154" si="8124">AU1154</f>
        <v>0.1246939068</v>
      </c>
      <c r="BR1154" s="56">
        <f t="shared" si="8124"/>
        <v>0.7968860165</v>
      </c>
      <c r="BS1154" s="56">
        <f t="shared" si="8124"/>
        <v>0.08181770022</v>
      </c>
      <c r="BT1154" s="56">
        <f t="shared" si="52"/>
        <v>8</v>
      </c>
      <c r="BU1154" s="50">
        <f t="shared" ref="BU1154:BX1154" si="8125">AZ1154</f>
        <v>6.039854553</v>
      </c>
      <c r="BV1154" s="50">
        <f t="shared" si="8125"/>
        <v>0</v>
      </c>
      <c r="BW1154" s="50">
        <f t="shared" si="8125"/>
        <v>2.972802319</v>
      </c>
      <c r="BX1154" s="50">
        <f t="shared" si="8125"/>
        <v>0.001867301973</v>
      </c>
      <c r="BY1154" s="50">
        <f t="shared" si="54"/>
        <v>0</v>
      </c>
      <c r="BZ1154" s="50">
        <f t="shared" si="55"/>
        <v>1.993562019</v>
      </c>
      <c r="CA1154" s="50">
        <f t="shared" ref="CA1154:CC1154" si="8126">BF1154</f>
        <v>0.1246939068</v>
      </c>
      <c r="CB1154" s="50">
        <f t="shared" si="8126"/>
        <v>0.7968860165</v>
      </c>
      <c r="CC1154" s="50">
        <f t="shared" si="8126"/>
        <v>0.08181770022</v>
      </c>
      <c r="CD1154" s="50">
        <f t="shared" si="57"/>
        <v>12.01148382</v>
      </c>
      <c r="CE1154" s="57">
        <f t="shared" si="58"/>
        <v>38.36</v>
      </c>
      <c r="CF1154" s="57">
        <f t="shared" si="59"/>
        <v>0</v>
      </c>
      <c r="CG1154" s="57">
        <f t="shared" si="60"/>
        <v>21.36</v>
      </c>
      <c r="CH1154" s="57">
        <f t="shared" si="61"/>
        <v>0.02</v>
      </c>
      <c r="CI1154" s="58">
        <f t="shared" si="62"/>
        <v>0</v>
      </c>
      <c r="CJ1154" s="58">
        <f t="shared" si="63"/>
        <v>30.28</v>
      </c>
      <c r="CK1154" s="57">
        <f t="shared" si="64"/>
        <v>1.87</v>
      </c>
      <c r="CL1154" s="57">
        <f t="shared" si="65"/>
        <v>6.79</v>
      </c>
      <c r="CM1154" s="57">
        <f t="shared" si="66"/>
        <v>0.97</v>
      </c>
      <c r="CN1154" s="57">
        <f t="shared" si="67"/>
        <v>99.65</v>
      </c>
      <c r="CO1154" s="59">
        <f t="shared" si="68"/>
        <v>0.2658981473</v>
      </c>
      <c r="CP1154" s="59">
        <f t="shared" si="69"/>
        <v>0.6651948164</v>
      </c>
      <c r="CQ1154" s="59">
        <f t="shared" si="70"/>
        <v>0.0416068021</v>
      </c>
      <c r="CR1154" s="59">
        <f t="shared" si="71"/>
        <v>0.02730023423</v>
      </c>
      <c r="CS1154" s="60">
        <f t="shared" si="72"/>
        <v>26.58981473</v>
      </c>
      <c r="CT1154" s="60">
        <f t="shared" si="73"/>
        <v>2.730023423</v>
      </c>
      <c r="CU1154" s="60">
        <f t="shared" si="74"/>
        <v>70.68016185</v>
      </c>
      <c r="CV1154" s="61">
        <f t="shared" si="75"/>
        <v>0.1602493079</v>
      </c>
      <c r="CW1154" s="61">
        <f t="shared" si="76"/>
        <v>0.2302677955</v>
      </c>
      <c r="CX1154" s="62"/>
    </row>
    <row r="1155" ht="15.75" customHeight="1">
      <c r="A1155" s="17" t="s">
        <v>53</v>
      </c>
      <c r="B1155" s="17" t="s">
        <v>1069</v>
      </c>
      <c r="C1155" s="84" t="s">
        <v>1182</v>
      </c>
      <c r="D1155" s="83"/>
      <c r="E1155" s="83" t="s">
        <v>1183</v>
      </c>
      <c r="F1155" s="2">
        <v>52.0</v>
      </c>
      <c r="G1155" s="3" t="s">
        <v>1235</v>
      </c>
      <c r="H1155" s="85">
        <v>37.54</v>
      </c>
      <c r="I1155" s="86">
        <v>4.34</v>
      </c>
      <c r="J1155" s="86">
        <v>21.05</v>
      </c>
      <c r="K1155" s="86">
        <v>1.94</v>
      </c>
      <c r="L1155" s="86">
        <v>0.0</v>
      </c>
      <c r="M1155" s="86">
        <v>0.01</v>
      </c>
      <c r="N1155" s="86">
        <v>1.84</v>
      </c>
      <c r="O1155" s="86">
        <v>32.63</v>
      </c>
      <c r="P1155" s="86"/>
      <c r="Q1155" s="50">
        <f t="shared" si="8"/>
        <v>99.35</v>
      </c>
      <c r="R1155" s="51">
        <f t="shared" si="9"/>
        <v>12</v>
      </c>
      <c r="S1155" s="52">
        <f t="shared" si="10"/>
        <v>0.6247888383</v>
      </c>
      <c r="T1155" s="52">
        <f t="shared" si="11"/>
        <v>0</v>
      </c>
      <c r="U1155" s="52">
        <f t="shared" si="12"/>
        <v>0.4129017578</v>
      </c>
      <c r="V1155" s="52">
        <f t="shared" si="13"/>
        <v>0.0001315874313</v>
      </c>
      <c r="W1155" s="52">
        <f t="shared" si="14"/>
        <v>0</v>
      </c>
      <c r="X1155" s="52">
        <f t="shared" si="15"/>
        <v>0.4541633262</v>
      </c>
      <c r="Y1155" s="52">
        <f t="shared" si="16"/>
        <v>0.02593836256</v>
      </c>
      <c r="Z1155" s="52">
        <f t="shared" si="17"/>
        <v>0.107680551</v>
      </c>
      <c r="AA1155" s="52">
        <f t="shared" si="18"/>
        <v>0.03459380806</v>
      </c>
      <c r="AB1155" s="52">
        <f t="shared" si="19"/>
        <v>1.660198231</v>
      </c>
      <c r="AC1155" s="53">
        <f t="shared" si="20"/>
        <v>4.983007485</v>
      </c>
      <c r="AD1155" s="54">
        <f t="shared" si="21"/>
        <v>1.249577677</v>
      </c>
      <c r="AE1155" s="54">
        <f t="shared" si="22"/>
        <v>0</v>
      </c>
      <c r="AF1155" s="54">
        <f t="shared" si="23"/>
        <v>0.6193526367</v>
      </c>
      <c r="AG1155" s="54">
        <f t="shared" si="24"/>
        <v>0.0001973811469</v>
      </c>
      <c r="AH1155" s="54">
        <f t="shared" si="25"/>
        <v>0</v>
      </c>
      <c r="AI1155" s="54">
        <f t="shared" si="26"/>
        <v>0.4541633262</v>
      </c>
      <c r="AJ1155" s="54">
        <f t="shared" si="27"/>
        <v>0.02593836256</v>
      </c>
      <c r="AK1155" s="54">
        <f t="shared" si="28"/>
        <v>0.107680551</v>
      </c>
      <c r="AL1155" s="54">
        <f t="shared" si="29"/>
        <v>0.03459380806</v>
      </c>
      <c r="AM1155" s="54">
        <f t="shared" si="30"/>
        <v>2.491503742</v>
      </c>
      <c r="AN1155" s="54">
        <f t="shared" si="31"/>
        <v>-4.983007485</v>
      </c>
      <c r="AO1155" s="55">
        <f t="shared" si="32"/>
        <v>3.010671022</v>
      </c>
      <c r="AP1155" s="55">
        <f t="shared" si="33"/>
        <v>0</v>
      </c>
      <c r="AQ1155" s="55">
        <f t="shared" si="34"/>
        <v>1.989650392</v>
      </c>
      <c r="AR1155" s="55">
        <f t="shared" si="35"/>
        <v>0.0006340805757</v>
      </c>
      <c r="AS1155" s="55">
        <f t="shared" si="36"/>
        <v>0</v>
      </c>
      <c r="AT1155" s="55">
        <f t="shared" si="37"/>
        <v>2.188477581</v>
      </c>
      <c r="AU1155" s="55">
        <f t="shared" si="38"/>
        <v>0.1249892311</v>
      </c>
      <c r="AV1155" s="55">
        <f t="shared" si="39"/>
        <v>0.5188804516</v>
      </c>
      <c r="AW1155" s="55">
        <f t="shared" si="40"/>
        <v>0.1666972409</v>
      </c>
      <c r="AX1155" s="55">
        <f t="shared" si="41"/>
        <v>8</v>
      </c>
      <c r="AY1155" s="55">
        <f t="shared" si="42"/>
        <v>24.01162652</v>
      </c>
      <c r="AZ1155" s="54">
        <f t="shared" ref="AZ1155:BA1155" si="8127">AO1155*2</f>
        <v>6.021342045</v>
      </c>
      <c r="BA1155" s="54">
        <f t="shared" si="8127"/>
        <v>0</v>
      </c>
      <c r="BB1155" s="54">
        <f t="shared" ref="BB1155:BD1155" si="8128">AQ1155*(3/2)</f>
        <v>2.984475589</v>
      </c>
      <c r="BC1155" s="54">
        <f t="shared" si="8128"/>
        <v>0.0009511208635</v>
      </c>
      <c r="BD1155" s="54">
        <f t="shared" si="8128"/>
        <v>0</v>
      </c>
      <c r="BE1155" s="54">
        <f t="shared" ref="BE1155:BH1155" si="8129">AT1155</f>
        <v>2.188477581</v>
      </c>
      <c r="BF1155" s="54">
        <f t="shared" si="8129"/>
        <v>0.1249892311</v>
      </c>
      <c r="BG1155" s="54">
        <f t="shared" si="8129"/>
        <v>0.5188804516</v>
      </c>
      <c r="BH1155" s="54">
        <f t="shared" si="8129"/>
        <v>0.1666972409</v>
      </c>
      <c r="BI1155" s="54">
        <f t="shared" si="46"/>
        <v>12.00581326</v>
      </c>
      <c r="BJ1155" s="54">
        <f t="shared" si="47"/>
        <v>-24.01162652</v>
      </c>
      <c r="BK1155" s="56">
        <f t="shared" ref="BK1155:BN1155" si="8130">AO1155</f>
        <v>3.010671022</v>
      </c>
      <c r="BL1155" s="56">
        <f t="shared" si="8130"/>
        <v>0</v>
      </c>
      <c r="BM1155" s="56">
        <f t="shared" si="8130"/>
        <v>1.989650392</v>
      </c>
      <c r="BN1155" s="56">
        <f t="shared" si="8130"/>
        <v>0.0006340805757</v>
      </c>
      <c r="BO1155" s="56">
        <f t="shared" si="49"/>
        <v>0</v>
      </c>
      <c r="BP1155" s="56">
        <f t="shared" si="50"/>
        <v>2.188477581</v>
      </c>
      <c r="BQ1155" s="56">
        <f t="shared" ref="BQ1155:BS1155" si="8131">AU1155</f>
        <v>0.1249892311</v>
      </c>
      <c r="BR1155" s="56">
        <f t="shared" si="8131"/>
        <v>0.5188804516</v>
      </c>
      <c r="BS1155" s="56">
        <f t="shared" si="8131"/>
        <v>0.1666972409</v>
      </c>
      <c r="BT1155" s="56">
        <f t="shared" si="52"/>
        <v>8</v>
      </c>
      <c r="BU1155" s="50">
        <f t="shared" ref="BU1155:BX1155" si="8132">AZ1155</f>
        <v>6.021342045</v>
      </c>
      <c r="BV1155" s="50">
        <f t="shared" si="8132"/>
        <v>0</v>
      </c>
      <c r="BW1155" s="50">
        <f t="shared" si="8132"/>
        <v>2.984475589</v>
      </c>
      <c r="BX1155" s="50">
        <f t="shared" si="8132"/>
        <v>0.0009511208635</v>
      </c>
      <c r="BY1155" s="50">
        <f t="shared" si="54"/>
        <v>0</v>
      </c>
      <c r="BZ1155" s="50">
        <f t="shared" si="55"/>
        <v>2.188477581</v>
      </c>
      <c r="CA1155" s="50">
        <f t="shared" ref="CA1155:CC1155" si="8133">BF1155</f>
        <v>0.1249892311</v>
      </c>
      <c r="CB1155" s="50">
        <f t="shared" si="8133"/>
        <v>0.5188804516</v>
      </c>
      <c r="CC1155" s="50">
        <f t="shared" si="8133"/>
        <v>0.1666972409</v>
      </c>
      <c r="CD1155" s="50">
        <f t="shared" si="57"/>
        <v>12.00581326</v>
      </c>
      <c r="CE1155" s="57">
        <f t="shared" si="58"/>
        <v>37.54</v>
      </c>
      <c r="CF1155" s="57">
        <f t="shared" si="59"/>
        <v>0</v>
      </c>
      <c r="CG1155" s="57">
        <f t="shared" si="60"/>
        <v>21.05</v>
      </c>
      <c r="CH1155" s="57">
        <f t="shared" si="61"/>
        <v>0.01</v>
      </c>
      <c r="CI1155" s="58">
        <f t="shared" si="62"/>
        <v>0</v>
      </c>
      <c r="CJ1155" s="58">
        <f t="shared" si="63"/>
        <v>32.63</v>
      </c>
      <c r="CK1155" s="57">
        <f t="shared" si="64"/>
        <v>1.84</v>
      </c>
      <c r="CL1155" s="57">
        <f t="shared" si="65"/>
        <v>4.34</v>
      </c>
      <c r="CM1155" s="57">
        <f t="shared" si="66"/>
        <v>1.94</v>
      </c>
      <c r="CN1155" s="57">
        <f t="shared" si="67"/>
        <v>99.35</v>
      </c>
      <c r="CO1155" s="59">
        <f t="shared" si="68"/>
        <v>0.1730152556</v>
      </c>
      <c r="CP1155" s="59">
        <f t="shared" si="69"/>
        <v>0.7297249433</v>
      </c>
      <c r="CQ1155" s="59">
        <f t="shared" si="70"/>
        <v>0.04167635089</v>
      </c>
      <c r="CR1155" s="59">
        <f t="shared" si="71"/>
        <v>0.05558345021</v>
      </c>
      <c r="CS1155" s="60">
        <f t="shared" si="72"/>
        <v>17.30152556</v>
      </c>
      <c r="CT1155" s="60">
        <f t="shared" si="73"/>
        <v>5.558345021</v>
      </c>
      <c r="CU1155" s="60">
        <f t="shared" si="74"/>
        <v>77.14012942</v>
      </c>
      <c r="CV1155" s="61">
        <f t="shared" si="75"/>
        <v>0.142091078</v>
      </c>
      <c r="CW1155" s="61">
        <f t="shared" si="76"/>
        <v>0.1498312114</v>
      </c>
      <c r="CX1155" s="62"/>
    </row>
    <row r="1156" ht="15.75" customHeight="1">
      <c r="A1156" s="17" t="s">
        <v>53</v>
      </c>
      <c r="B1156" s="17" t="s">
        <v>1069</v>
      </c>
      <c r="C1156" s="84" t="s">
        <v>1182</v>
      </c>
      <c r="D1156" s="83"/>
      <c r="E1156" s="83" t="s">
        <v>1183</v>
      </c>
      <c r="F1156" s="2">
        <v>53.0</v>
      </c>
      <c r="G1156" s="3" t="s">
        <v>1236</v>
      </c>
      <c r="H1156" s="85">
        <v>38.07</v>
      </c>
      <c r="I1156" s="86">
        <v>5.07</v>
      </c>
      <c r="J1156" s="86">
        <v>21.38</v>
      </c>
      <c r="K1156" s="86">
        <v>1.31</v>
      </c>
      <c r="L1156" s="86">
        <v>0.02</v>
      </c>
      <c r="M1156" s="86">
        <v>0.06</v>
      </c>
      <c r="N1156" s="86">
        <v>2.71</v>
      </c>
      <c r="O1156" s="86">
        <v>31.5</v>
      </c>
      <c r="P1156" s="86"/>
      <c r="Q1156" s="50">
        <f t="shared" si="8"/>
        <v>100.12</v>
      </c>
      <c r="R1156" s="51">
        <f t="shared" si="9"/>
        <v>12</v>
      </c>
      <c r="S1156" s="52">
        <f t="shared" si="10"/>
        <v>0.6336097783</v>
      </c>
      <c r="T1156" s="52">
        <f t="shared" si="11"/>
        <v>0.0002503166506</v>
      </c>
      <c r="U1156" s="52">
        <f t="shared" si="12"/>
        <v>0.419374802</v>
      </c>
      <c r="V1156" s="52">
        <f t="shared" si="13"/>
        <v>0.0007895245878</v>
      </c>
      <c r="W1156" s="52">
        <f t="shared" si="14"/>
        <v>0</v>
      </c>
      <c r="X1156" s="52">
        <f t="shared" si="15"/>
        <v>0.4384353287</v>
      </c>
      <c r="Y1156" s="52">
        <f t="shared" si="16"/>
        <v>0.03820269703</v>
      </c>
      <c r="Z1156" s="52">
        <f t="shared" si="17"/>
        <v>0.1257927174</v>
      </c>
      <c r="AA1156" s="52">
        <f t="shared" si="18"/>
        <v>0.02335973637</v>
      </c>
      <c r="AB1156" s="52">
        <f t="shared" si="19"/>
        <v>1.679814901</v>
      </c>
      <c r="AC1156" s="53">
        <f t="shared" si="20"/>
        <v>5.047514318</v>
      </c>
      <c r="AD1156" s="54">
        <f t="shared" si="21"/>
        <v>1.267219557</v>
      </c>
      <c r="AE1156" s="54">
        <f t="shared" si="22"/>
        <v>0.0005006333011</v>
      </c>
      <c r="AF1156" s="54">
        <f t="shared" si="23"/>
        <v>0.629062203</v>
      </c>
      <c r="AG1156" s="54">
        <f t="shared" si="24"/>
        <v>0.001184286882</v>
      </c>
      <c r="AH1156" s="54">
        <f t="shared" si="25"/>
        <v>0</v>
      </c>
      <c r="AI1156" s="54">
        <f t="shared" si="26"/>
        <v>0.4384353287</v>
      </c>
      <c r="AJ1156" s="54">
        <f t="shared" si="27"/>
        <v>0.03820269703</v>
      </c>
      <c r="AK1156" s="54">
        <f t="shared" si="28"/>
        <v>0.1257927174</v>
      </c>
      <c r="AL1156" s="54">
        <f t="shared" si="29"/>
        <v>0.02335973637</v>
      </c>
      <c r="AM1156" s="54">
        <f t="shared" si="30"/>
        <v>2.523757159</v>
      </c>
      <c r="AN1156" s="54">
        <f t="shared" si="31"/>
        <v>-5.047514318</v>
      </c>
      <c r="AO1156" s="55">
        <f t="shared" si="32"/>
        <v>3.017521885</v>
      </c>
      <c r="AP1156" s="55">
        <f t="shared" si="33"/>
        <v>0.001192115395</v>
      </c>
      <c r="AQ1156" s="55">
        <f t="shared" si="34"/>
        <v>1.997242919</v>
      </c>
      <c r="AR1156" s="55">
        <f t="shared" si="35"/>
        <v>0.003760055169</v>
      </c>
      <c r="AS1156" s="55">
        <f t="shared" si="36"/>
        <v>0</v>
      </c>
      <c r="AT1156" s="55">
        <f t="shared" si="37"/>
        <v>2.088017333</v>
      </c>
      <c r="AU1156" s="55">
        <f t="shared" si="38"/>
        <v>0.1819376504</v>
      </c>
      <c r="AV1156" s="55">
        <f t="shared" si="39"/>
        <v>0.5990789454</v>
      </c>
      <c r="AW1156" s="55">
        <f t="shared" si="40"/>
        <v>0.1112490971</v>
      </c>
      <c r="AX1156" s="55">
        <f t="shared" si="41"/>
        <v>8</v>
      </c>
      <c r="AY1156" s="55">
        <f t="shared" si="42"/>
        <v>24.03843097</v>
      </c>
      <c r="AZ1156" s="54">
        <f t="shared" ref="AZ1156:BA1156" si="8134">AO1156*2</f>
        <v>6.035043769</v>
      </c>
      <c r="BA1156" s="54">
        <f t="shared" si="8134"/>
        <v>0.00238423079</v>
      </c>
      <c r="BB1156" s="54">
        <f t="shared" ref="BB1156:BD1156" si="8135">AQ1156*(3/2)</f>
        <v>2.995864378</v>
      </c>
      <c r="BC1156" s="54">
        <f t="shared" si="8135"/>
        <v>0.005640082754</v>
      </c>
      <c r="BD1156" s="54">
        <f t="shared" si="8135"/>
        <v>0</v>
      </c>
      <c r="BE1156" s="54">
        <f t="shared" ref="BE1156:BH1156" si="8136">AT1156</f>
        <v>2.088017333</v>
      </c>
      <c r="BF1156" s="54">
        <f t="shared" si="8136"/>
        <v>0.1819376504</v>
      </c>
      <c r="BG1156" s="54">
        <f t="shared" si="8136"/>
        <v>0.5990789454</v>
      </c>
      <c r="BH1156" s="54">
        <f t="shared" si="8136"/>
        <v>0.1112490971</v>
      </c>
      <c r="BI1156" s="54">
        <f t="shared" si="46"/>
        <v>12.01921549</v>
      </c>
      <c r="BJ1156" s="54">
        <f t="shared" si="47"/>
        <v>-24.03843097</v>
      </c>
      <c r="BK1156" s="56">
        <f t="shared" ref="BK1156:BN1156" si="8137">AO1156</f>
        <v>3.017521885</v>
      </c>
      <c r="BL1156" s="56">
        <f t="shared" si="8137"/>
        <v>0.001192115395</v>
      </c>
      <c r="BM1156" s="56">
        <f t="shared" si="8137"/>
        <v>1.997242919</v>
      </c>
      <c r="BN1156" s="56">
        <f t="shared" si="8137"/>
        <v>0.003760055169</v>
      </c>
      <c r="BO1156" s="56">
        <f t="shared" si="49"/>
        <v>0</v>
      </c>
      <c r="BP1156" s="56">
        <f t="shared" si="50"/>
        <v>2.088017333</v>
      </c>
      <c r="BQ1156" s="56">
        <f t="shared" ref="BQ1156:BS1156" si="8138">AU1156</f>
        <v>0.1819376504</v>
      </c>
      <c r="BR1156" s="56">
        <f t="shared" si="8138"/>
        <v>0.5990789454</v>
      </c>
      <c r="BS1156" s="56">
        <f t="shared" si="8138"/>
        <v>0.1112490971</v>
      </c>
      <c r="BT1156" s="56">
        <f t="shared" si="52"/>
        <v>8</v>
      </c>
      <c r="BU1156" s="50">
        <f t="shared" ref="BU1156:BX1156" si="8139">AZ1156</f>
        <v>6.035043769</v>
      </c>
      <c r="BV1156" s="50">
        <f t="shared" si="8139"/>
        <v>0.00238423079</v>
      </c>
      <c r="BW1156" s="50">
        <f t="shared" si="8139"/>
        <v>2.995864378</v>
      </c>
      <c r="BX1156" s="50">
        <f t="shared" si="8139"/>
        <v>0.005640082754</v>
      </c>
      <c r="BY1156" s="50">
        <f t="shared" si="54"/>
        <v>0</v>
      </c>
      <c r="BZ1156" s="50">
        <f t="shared" si="55"/>
        <v>2.088017333</v>
      </c>
      <c r="CA1156" s="50">
        <f t="shared" ref="CA1156:CC1156" si="8140">BF1156</f>
        <v>0.1819376504</v>
      </c>
      <c r="CB1156" s="50">
        <f t="shared" si="8140"/>
        <v>0.5990789454</v>
      </c>
      <c r="CC1156" s="50">
        <f t="shared" si="8140"/>
        <v>0.1112490971</v>
      </c>
      <c r="CD1156" s="50">
        <f t="shared" si="57"/>
        <v>12.01921549</v>
      </c>
      <c r="CE1156" s="57">
        <f t="shared" si="58"/>
        <v>38.07</v>
      </c>
      <c r="CF1156" s="57">
        <f t="shared" si="59"/>
        <v>0.02</v>
      </c>
      <c r="CG1156" s="57">
        <f t="shared" si="60"/>
        <v>21.38</v>
      </c>
      <c r="CH1156" s="57">
        <f t="shared" si="61"/>
        <v>0.06</v>
      </c>
      <c r="CI1156" s="58">
        <f t="shared" si="62"/>
        <v>0</v>
      </c>
      <c r="CJ1156" s="58">
        <f t="shared" si="63"/>
        <v>31.5</v>
      </c>
      <c r="CK1156" s="57">
        <f t="shared" si="64"/>
        <v>2.71</v>
      </c>
      <c r="CL1156" s="57">
        <f t="shared" si="65"/>
        <v>5.07</v>
      </c>
      <c r="CM1156" s="57">
        <f t="shared" si="66"/>
        <v>1.31</v>
      </c>
      <c r="CN1156" s="57">
        <f t="shared" si="67"/>
        <v>100.12</v>
      </c>
      <c r="CO1156" s="59">
        <f t="shared" si="68"/>
        <v>0.2010141118</v>
      </c>
      <c r="CP1156" s="59">
        <f t="shared" si="69"/>
        <v>0.7006104168</v>
      </c>
      <c r="CQ1156" s="59">
        <f t="shared" si="70"/>
        <v>0.06104710486</v>
      </c>
      <c r="CR1156" s="59">
        <f t="shared" si="71"/>
        <v>0.0373283665</v>
      </c>
      <c r="CS1156" s="60">
        <f t="shared" si="72"/>
        <v>20.10141118</v>
      </c>
      <c r="CT1156" s="60">
        <f t="shared" si="73"/>
        <v>3.73283665</v>
      </c>
      <c r="CU1156" s="60">
        <f t="shared" si="74"/>
        <v>76.16575217</v>
      </c>
      <c r="CV1156" s="61">
        <f t="shared" si="75"/>
        <v>0.1378354224</v>
      </c>
      <c r="CW1156" s="61">
        <f t="shared" si="76"/>
        <v>0.1740782208</v>
      </c>
      <c r="CX1156" s="62"/>
    </row>
    <row r="1157" ht="15.75" customHeight="1">
      <c r="A1157" s="17" t="s">
        <v>53</v>
      </c>
      <c r="B1157" s="17" t="s">
        <v>1069</v>
      </c>
      <c r="C1157" s="84" t="s">
        <v>1182</v>
      </c>
      <c r="D1157" s="83"/>
      <c r="E1157" s="83" t="s">
        <v>1183</v>
      </c>
      <c r="F1157" s="2">
        <v>54.0</v>
      </c>
      <c r="G1157" s="3" t="s">
        <v>1237</v>
      </c>
      <c r="H1157" s="85">
        <v>37.42</v>
      </c>
      <c r="I1157" s="86">
        <v>2.78</v>
      </c>
      <c r="J1157" s="86">
        <v>21.03</v>
      </c>
      <c r="K1157" s="86">
        <v>2.74</v>
      </c>
      <c r="L1157" s="86">
        <v>0.01</v>
      </c>
      <c r="M1157" s="86">
        <v>0.05</v>
      </c>
      <c r="N1157" s="86">
        <v>5.09</v>
      </c>
      <c r="O1157" s="86">
        <v>30.53</v>
      </c>
      <c r="P1157" s="86"/>
      <c r="Q1157" s="50">
        <f t="shared" si="8"/>
        <v>99.65</v>
      </c>
      <c r="R1157" s="51">
        <f t="shared" si="9"/>
        <v>12</v>
      </c>
      <c r="S1157" s="52">
        <f t="shared" si="10"/>
        <v>0.6227916444</v>
      </c>
      <c r="T1157" s="52">
        <f t="shared" si="11"/>
        <v>0.0001251583253</v>
      </c>
      <c r="U1157" s="52">
        <f t="shared" si="12"/>
        <v>0.4125094521</v>
      </c>
      <c r="V1157" s="52">
        <f t="shared" si="13"/>
        <v>0.0006579371565</v>
      </c>
      <c r="W1157" s="52">
        <f t="shared" si="14"/>
        <v>0</v>
      </c>
      <c r="X1157" s="52">
        <f t="shared" si="15"/>
        <v>0.4249343043</v>
      </c>
      <c r="Y1157" s="52">
        <f t="shared" si="16"/>
        <v>0.07175340511</v>
      </c>
      <c r="Z1157" s="52">
        <f t="shared" si="17"/>
        <v>0.06897509949</v>
      </c>
      <c r="AA1157" s="52">
        <f t="shared" si="18"/>
        <v>0.04885929593</v>
      </c>
      <c r="AB1157" s="52">
        <f t="shared" si="19"/>
        <v>1.650606297</v>
      </c>
      <c r="AC1157" s="53">
        <f t="shared" si="20"/>
        <v>4.960213588</v>
      </c>
      <c r="AD1157" s="54">
        <f t="shared" si="21"/>
        <v>1.245583289</v>
      </c>
      <c r="AE1157" s="54">
        <f t="shared" si="22"/>
        <v>0.0002503166506</v>
      </c>
      <c r="AF1157" s="54">
        <f t="shared" si="23"/>
        <v>0.6187641782</v>
      </c>
      <c r="AG1157" s="54">
        <f t="shared" si="24"/>
        <v>0.0009869057347</v>
      </c>
      <c r="AH1157" s="54">
        <f t="shared" si="25"/>
        <v>0</v>
      </c>
      <c r="AI1157" s="54">
        <f t="shared" si="26"/>
        <v>0.4249343043</v>
      </c>
      <c r="AJ1157" s="54">
        <f t="shared" si="27"/>
        <v>0.07175340511</v>
      </c>
      <c r="AK1157" s="54">
        <f t="shared" si="28"/>
        <v>0.06897509949</v>
      </c>
      <c r="AL1157" s="54">
        <f t="shared" si="29"/>
        <v>0.04885929593</v>
      </c>
      <c r="AM1157" s="54">
        <f t="shared" si="30"/>
        <v>2.480106794</v>
      </c>
      <c r="AN1157" s="54">
        <f t="shared" si="31"/>
        <v>-4.960213588</v>
      </c>
      <c r="AO1157" s="55">
        <f t="shared" si="32"/>
        <v>3.018486701</v>
      </c>
      <c r="AP1157" s="55">
        <f t="shared" si="33"/>
        <v>0.0006066053451</v>
      </c>
      <c r="AQ1157" s="55">
        <f t="shared" si="34"/>
        <v>1.999311176</v>
      </c>
      <c r="AR1157" s="55">
        <f t="shared" si="35"/>
        <v>0.003188826592</v>
      </c>
      <c r="AS1157" s="55">
        <f t="shared" si="36"/>
        <v>0</v>
      </c>
      <c r="AT1157" s="55">
        <f t="shared" si="37"/>
        <v>2.059530756</v>
      </c>
      <c r="AU1157" s="55">
        <f t="shared" si="38"/>
        <v>0.3477675094</v>
      </c>
      <c r="AV1157" s="55">
        <f t="shared" si="39"/>
        <v>0.3343018847</v>
      </c>
      <c r="AW1157" s="55">
        <f t="shared" si="40"/>
        <v>0.2368065408</v>
      </c>
      <c r="AX1157" s="55">
        <f t="shared" si="41"/>
        <v>8</v>
      </c>
      <c r="AY1157" s="55">
        <f t="shared" si="42"/>
        <v>24.04068662</v>
      </c>
      <c r="AZ1157" s="54">
        <f t="shared" ref="AZ1157:BA1157" si="8141">AO1157*2</f>
        <v>6.036973402</v>
      </c>
      <c r="BA1157" s="54">
        <f t="shared" si="8141"/>
        <v>0.00121321069</v>
      </c>
      <c r="BB1157" s="54">
        <f t="shared" ref="BB1157:BD1157" si="8142">AQ1157*(3/2)</f>
        <v>2.998966764</v>
      </c>
      <c r="BC1157" s="54">
        <f t="shared" si="8142"/>
        <v>0.004783239888</v>
      </c>
      <c r="BD1157" s="54">
        <f t="shared" si="8142"/>
        <v>0</v>
      </c>
      <c r="BE1157" s="54">
        <f t="shared" ref="BE1157:BH1157" si="8143">AT1157</f>
        <v>2.059530756</v>
      </c>
      <c r="BF1157" s="54">
        <f t="shared" si="8143"/>
        <v>0.3477675094</v>
      </c>
      <c r="BG1157" s="54">
        <f t="shared" si="8143"/>
        <v>0.3343018847</v>
      </c>
      <c r="BH1157" s="54">
        <f t="shared" si="8143"/>
        <v>0.2368065408</v>
      </c>
      <c r="BI1157" s="54">
        <f t="shared" si="46"/>
        <v>12.02034331</v>
      </c>
      <c r="BJ1157" s="54">
        <f t="shared" si="47"/>
        <v>-24.04068662</v>
      </c>
      <c r="BK1157" s="56">
        <f t="shared" ref="BK1157:BN1157" si="8144">AO1157</f>
        <v>3.018486701</v>
      </c>
      <c r="BL1157" s="56">
        <f t="shared" si="8144"/>
        <v>0.0006066053451</v>
      </c>
      <c r="BM1157" s="56">
        <f t="shared" si="8144"/>
        <v>1.999311176</v>
      </c>
      <c r="BN1157" s="56">
        <f t="shared" si="8144"/>
        <v>0.003188826592</v>
      </c>
      <c r="BO1157" s="56">
        <f t="shared" si="49"/>
        <v>0</v>
      </c>
      <c r="BP1157" s="56">
        <f t="shared" si="50"/>
        <v>2.059530756</v>
      </c>
      <c r="BQ1157" s="56">
        <f t="shared" ref="BQ1157:BS1157" si="8145">AU1157</f>
        <v>0.3477675094</v>
      </c>
      <c r="BR1157" s="56">
        <f t="shared" si="8145"/>
        <v>0.3343018847</v>
      </c>
      <c r="BS1157" s="56">
        <f t="shared" si="8145"/>
        <v>0.2368065408</v>
      </c>
      <c r="BT1157" s="56">
        <f t="shared" si="52"/>
        <v>8</v>
      </c>
      <c r="BU1157" s="50">
        <f t="shared" ref="BU1157:BX1157" si="8146">AZ1157</f>
        <v>6.036973402</v>
      </c>
      <c r="BV1157" s="50">
        <f t="shared" si="8146"/>
        <v>0.00121321069</v>
      </c>
      <c r="BW1157" s="50">
        <f t="shared" si="8146"/>
        <v>2.998966764</v>
      </c>
      <c r="BX1157" s="50">
        <f t="shared" si="8146"/>
        <v>0.004783239888</v>
      </c>
      <c r="BY1157" s="50">
        <f t="shared" si="54"/>
        <v>0</v>
      </c>
      <c r="BZ1157" s="50">
        <f t="shared" si="55"/>
        <v>2.059530756</v>
      </c>
      <c r="CA1157" s="50">
        <f t="shared" ref="CA1157:CC1157" si="8147">BF1157</f>
        <v>0.3477675094</v>
      </c>
      <c r="CB1157" s="50">
        <f t="shared" si="8147"/>
        <v>0.3343018847</v>
      </c>
      <c r="CC1157" s="50">
        <f t="shared" si="8147"/>
        <v>0.2368065408</v>
      </c>
      <c r="CD1157" s="50">
        <f t="shared" si="57"/>
        <v>12.02034331</v>
      </c>
      <c r="CE1157" s="57">
        <f t="shared" si="58"/>
        <v>37.42</v>
      </c>
      <c r="CF1157" s="57">
        <f t="shared" si="59"/>
        <v>0.01</v>
      </c>
      <c r="CG1157" s="57">
        <f t="shared" si="60"/>
        <v>21.03</v>
      </c>
      <c r="CH1157" s="57">
        <f t="shared" si="61"/>
        <v>0.05</v>
      </c>
      <c r="CI1157" s="58">
        <f t="shared" si="62"/>
        <v>0</v>
      </c>
      <c r="CJ1157" s="58">
        <f t="shared" si="63"/>
        <v>30.53</v>
      </c>
      <c r="CK1157" s="57">
        <f t="shared" si="64"/>
        <v>5.09</v>
      </c>
      <c r="CL1157" s="57">
        <f t="shared" si="65"/>
        <v>2.78</v>
      </c>
      <c r="CM1157" s="57">
        <f t="shared" si="66"/>
        <v>2.74</v>
      </c>
      <c r="CN1157" s="57">
        <f t="shared" si="67"/>
        <v>99.65</v>
      </c>
      <c r="CO1157" s="59">
        <f t="shared" si="68"/>
        <v>0.1122418526</v>
      </c>
      <c r="CP1157" s="59">
        <f t="shared" si="69"/>
        <v>0.6914874192</v>
      </c>
      <c r="CQ1157" s="59">
        <f t="shared" si="70"/>
        <v>0.1167629359</v>
      </c>
      <c r="CR1157" s="59">
        <f t="shared" si="71"/>
        <v>0.07950779239</v>
      </c>
      <c r="CS1157" s="60">
        <f t="shared" si="72"/>
        <v>11.22418526</v>
      </c>
      <c r="CT1157" s="60">
        <f t="shared" si="73"/>
        <v>7.950779239</v>
      </c>
      <c r="CU1157" s="60">
        <f t="shared" si="74"/>
        <v>80.8250355</v>
      </c>
      <c r="CV1157" s="61">
        <f t="shared" si="75"/>
        <v>0.1356287187</v>
      </c>
      <c r="CW1157" s="61">
        <f t="shared" si="76"/>
        <v>0.09720144433</v>
      </c>
      <c r="CX1157" s="62"/>
    </row>
    <row r="1158" ht="15.75" customHeight="1">
      <c r="A1158" s="17" t="s">
        <v>53</v>
      </c>
      <c r="B1158" s="17" t="s">
        <v>1069</v>
      </c>
      <c r="C1158" s="84" t="s">
        <v>1182</v>
      </c>
      <c r="D1158" s="83"/>
      <c r="E1158" s="83" t="s">
        <v>1183</v>
      </c>
      <c r="F1158" s="2">
        <v>55.0</v>
      </c>
      <c r="G1158" s="3" t="s">
        <v>1238</v>
      </c>
      <c r="H1158" s="85">
        <v>37.78</v>
      </c>
      <c r="I1158" s="86">
        <v>3.81</v>
      </c>
      <c r="J1158" s="86">
        <v>21.06</v>
      </c>
      <c r="K1158" s="86">
        <v>1.24</v>
      </c>
      <c r="L1158" s="86">
        <v>0.02</v>
      </c>
      <c r="M1158" s="86">
        <v>0.0</v>
      </c>
      <c r="N1158" s="86">
        <v>1.18</v>
      </c>
      <c r="O1158" s="86">
        <v>34.62</v>
      </c>
      <c r="P1158" s="86"/>
      <c r="Q1158" s="50">
        <f t="shared" si="8"/>
        <v>99.71</v>
      </c>
      <c r="R1158" s="51">
        <f t="shared" si="9"/>
        <v>12</v>
      </c>
      <c r="S1158" s="52">
        <f t="shared" si="10"/>
        <v>0.6287832262</v>
      </c>
      <c r="T1158" s="52">
        <f t="shared" si="11"/>
        <v>0.0002503166506</v>
      </c>
      <c r="U1158" s="52">
        <f t="shared" si="12"/>
        <v>0.4130979107</v>
      </c>
      <c r="V1158" s="52">
        <f t="shared" si="13"/>
        <v>0</v>
      </c>
      <c r="W1158" s="52">
        <f t="shared" si="14"/>
        <v>0</v>
      </c>
      <c r="X1158" s="52">
        <f t="shared" si="15"/>
        <v>0.4818613041</v>
      </c>
      <c r="Y1158" s="52">
        <f t="shared" si="16"/>
        <v>0.01663438468</v>
      </c>
      <c r="Z1158" s="52">
        <f t="shared" si="17"/>
        <v>0.09453062197</v>
      </c>
      <c r="AA1158" s="52">
        <f t="shared" si="18"/>
        <v>0.02211150619</v>
      </c>
      <c r="AB1158" s="52">
        <f t="shared" si="19"/>
        <v>1.657269271</v>
      </c>
      <c r="AC1158" s="53">
        <f t="shared" si="20"/>
        <v>4.985703537</v>
      </c>
      <c r="AD1158" s="54">
        <f t="shared" si="21"/>
        <v>1.257566452</v>
      </c>
      <c r="AE1158" s="54">
        <f t="shared" si="22"/>
        <v>0.0005006333011</v>
      </c>
      <c r="AF1158" s="54">
        <f t="shared" si="23"/>
        <v>0.619646866</v>
      </c>
      <c r="AG1158" s="54">
        <f t="shared" si="24"/>
        <v>0</v>
      </c>
      <c r="AH1158" s="54">
        <f t="shared" si="25"/>
        <v>0</v>
      </c>
      <c r="AI1158" s="54">
        <f t="shared" si="26"/>
        <v>0.4818613041</v>
      </c>
      <c r="AJ1158" s="54">
        <f t="shared" si="27"/>
        <v>0.01663438468</v>
      </c>
      <c r="AK1158" s="54">
        <f t="shared" si="28"/>
        <v>0.09453062197</v>
      </c>
      <c r="AL1158" s="54">
        <f t="shared" si="29"/>
        <v>0.02211150619</v>
      </c>
      <c r="AM1158" s="54">
        <f t="shared" si="30"/>
        <v>2.492851769</v>
      </c>
      <c r="AN1158" s="54">
        <f t="shared" si="31"/>
        <v>-4.985703537</v>
      </c>
      <c r="AO1158" s="55">
        <f t="shared" si="32"/>
        <v>3.035273687</v>
      </c>
      <c r="AP1158" s="55">
        <f t="shared" si="33"/>
        <v>0.001208333033</v>
      </c>
      <c r="AQ1158" s="55">
        <f t="shared" si="34"/>
        <v>1.994113657</v>
      </c>
      <c r="AR1158" s="55">
        <f t="shared" si="35"/>
        <v>0</v>
      </c>
      <c r="AS1158" s="55">
        <f t="shared" si="36"/>
        <v>0</v>
      </c>
      <c r="AT1158" s="55">
        <f t="shared" si="37"/>
        <v>2.326049545</v>
      </c>
      <c r="AU1158" s="55">
        <f t="shared" si="38"/>
        <v>0.08029780062</v>
      </c>
      <c r="AV1158" s="55">
        <f t="shared" si="39"/>
        <v>0.4563199169</v>
      </c>
      <c r="AW1158" s="55">
        <f t="shared" si="40"/>
        <v>0.10673706</v>
      </c>
      <c r="AX1158" s="55">
        <f t="shared" si="41"/>
        <v>8</v>
      </c>
      <c r="AY1158" s="55">
        <f t="shared" si="42"/>
        <v>24.0670777</v>
      </c>
      <c r="AZ1158" s="54">
        <f t="shared" ref="AZ1158:BA1158" si="8148">AO1158*2</f>
        <v>6.070547375</v>
      </c>
      <c r="BA1158" s="54">
        <f t="shared" si="8148"/>
        <v>0.002416666066</v>
      </c>
      <c r="BB1158" s="54">
        <f t="shared" ref="BB1158:BD1158" si="8149">AQ1158*(3/2)</f>
        <v>2.991170485</v>
      </c>
      <c r="BC1158" s="54">
        <f t="shared" si="8149"/>
        <v>0</v>
      </c>
      <c r="BD1158" s="54">
        <f t="shared" si="8149"/>
        <v>0</v>
      </c>
      <c r="BE1158" s="54">
        <f t="shared" ref="BE1158:BH1158" si="8150">AT1158</f>
        <v>2.326049545</v>
      </c>
      <c r="BF1158" s="54">
        <f t="shared" si="8150"/>
        <v>0.08029780062</v>
      </c>
      <c r="BG1158" s="54">
        <f t="shared" si="8150"/>
        <v>0.4563199169</v>
      </c>
      <c r="BH1158" s="54">
        <f t="shared" si="8150"/>
        <v>0.10673706</v>
      </c>
      <c r="BI1158" s="54">
        <f t="shared" si="46"/>
        <v>12.03353885</v>
      </c>
      <c r="BJ1158" s="54">
        <f t="shared" si="47"/>
        <v>-24.0670777</v>
      </c>
      <c r="BK1158" s="56">
        <f t="shared" ref="BK1158:BN1158" si="8151">AO1158</f>
        <v>3.035273687</v>
      </c>
      <c r="BL1158" s="56">
        <f t="shared" si="8151"/>
        <v>0.001208333033</v>
      </c>
      <c r="BM1158" s="56">
        <f t="shared" si="8151"/>
        <v>1.994113657</v>
      </c>
      <c r="BN1158" s="56">
        <f t="shared" si="8151"/>
        <v>0</v>
      </c>
      <c r="BO1158" s="56">
        <f t="shared" si="49"/>
        <v>0</v>
      </c>
      <c r="BP1158" s="56">
        <f t="shared" si="50"/>
        <v>2.326049545</v>
      </c>
      <c r="BQ1158" s="56">
        <f t="shared" ref="BQ1158:BS1158" si="8152">AU1158</f>
        <v>0.08029780062</v>
      </c>
      <c r="BR1158" s="56">
        <f t="shared" si="8152"/>
        <v>0.4563199169</v>
      </c>
      <c r="BS1158" s="56">
        <f t="shared" si="8152"/>
        <v>0.10673706</v>
      </c>
      <c r="BT1158" s="56">
        <f t="shared" si="52"/>
        <v>8</v>
      </c>
      <c r="BU1158" s="50">
        <f t="shared" ref="BU1158:BX1158" si="8153">AZ1158</f>
        <v>6.070547375</v>
      </c>
      <c r="BV1158" s="50">
        <f t="shared" si="8153"/>
        <v>0.002416666066</v>
      </c>
      <c r="BW1158" s="50">
        <f t="shared" si="8153"/>
        <v>2.991170485</v>
      </c>
      <c r="BX1158" s="50">
        <f t="shared" si="8153"/>
        <v>0</v>
      </c>
      <c r="BY1158" s="50">
        <f t="shared" si="54"/>
        <v>0</v>
      </c>
      <c r="BZ1158" s="50">
        <f t="shared" si="55"/>
        <v>2.326049545</v>
      </c>
      <c r="CA1158" s="50">
        <f t="shared" ref="CA1158:CC1158" si="8154">BF1158</f>
        <v>0.08029780062</v>
      </c>
      <c r="CB1158" s="50">
        <f t="shared" si="8154"/>
        <v>0.4563199169</v>
      </c>
      <c r="CC1158" s="50">
        <f t="shared" si="8154"/>
        <v>0.10673706</v>
      </c>
      <c r="CD1158" s="50">
        <f t="shared" si="57"/>
        <v>12.03353885</v>
      </c>
      <c r="CE1158" s="57">
        <f t="shared" si="58"/>
        <v>37.78</v>
      </c>
      <c r="CF1158" s="57">
        <f t="shared" si="59"/>
        <v>0.02</v>
      </c>
      <c r="CG1158" s="57">
        <f t="shared" si="60"/>
        <v>21.06</v>
      </c>
      <c r="CH1158" s="57">
        <f t="shared" si="61"/>
        <v>0</v>
      </c>
      <c r="CI1158" s="58">
        <f t="shared" si="62"/>
        <v>0</v>
      </c>
      <c r="CJ1158" s="58">
        <f t="shared" si="63"/>
        <v>34.62</v>
      </c>
      <c r="CK1158" s="57">
        <f t="shared" si="64"/>
        <v>1.18</v>
      </c>
      <c r="CL1158" s="57">
        <f t="shared" si="65"/>
        <v>3.81</v>
      </c>
      <c r="CM1158" s="57">
        <f t="shared" si="66"/>
        <v>1.24</v>
      </c>
      <c r="CN1158" s="57">
        <f t="shared" si="67"/>
        <v>99.71</v>
      </c>
      <c r="CO1158" s="59">
        <f t="shared" si="68"/>
        <v>0.1536738912</v>
      </c>
      <c r="CP1158" s="59">
        <f t="shared" si="69"/>
        <v>0.7833387752</v>
      </c>
      <c r="CQ1158" s="59">
        <f t="shared" si="70"/>
        <v>0.02704172012</v>
      </c>
      <c r="CR1158" s="59">
        <f t="shared" si="71"/>
        <v>0.03594561345</v>
      </c>
      <c r="CS1158" s="60">
        <f t="shared" si="72"/>
        <v>15.36738912</v>
      </c>
      <c r="CT1158" s="60">
        <f t="shared" si="73"/>
        <v>3.594561345</v>
      </c>
      <c r="CU1158" s="60">
        <f t="shared" si="74"/>
        <v>81.03804953</v>
      </c>
      <c r="CV1158" s="61">
        <f t="shared" si="75"/>
        <v>0.1127825591</v>
      </c>
      <c r="CW1158" s="61">
        <f t="shared" si="76"/>
        <v>0.1330815898</v>
      </c>
      <c r="CX1158" s="62"/>
    </row>
    <row r="1159" ht="15.75" customHeight="1">
      <c r="A1159" s="17" t="s">
        <v>53</v>
      </c>
      <c r="B1159" s="17" t="s">
        <v>1069</v>
      </c>
      <c r="C1159" s="84" t="s">
        <v>1182</v>
      </c>
      <c r="D1159" s="83"/>
      <c r="E1159" s="83" t="s">
        <v>1183</v>
      </c>
      <c r="F1159" s="2">
        <v>56.0</v>
      </c>
      <c r="G1159" s="3" t="s">
        <v>1239</v>
      </c>
      <c r="H1159" s="85">
        <v>37.95</v>
      </c>
      <c r="I1159" s="86">
        <v>4.56</v>
      </c>
      <c r="J1159" s="86">
        <v>21.24</v>
      </c>
      <c r="K1159" s="86">
        <v>0.87</v>
      </c>
      <c r="L1159" s="86">
        <v>0.03</v>
      </c>
      <c r="M1159" s="86">
        <v>0.03</v>
      </c>
      <c r="N1159" s="86">
        <v>2.57</v>
      </c>
      <c r="O1159" s="86">
        <v>32.63</v>
      </c>
      <c r="P1159" s="86"/>
      <c r="Q1159" s="50">
        <f t="shared" si="8"/>
        <v>99.88</v>
      </c>
      <c r="R1159" s="51">
        <f t="shared" si="9"/>
        <v>12</v>
      </c>
      <c r="S1159" s="52">
        <f t="shared" si="10"/>
        <v>0.6316125843</v>
      </c>
      <c r="T1159" s="52">
        <f t="shared" si="11"/>
        <v>0.0003754749758</v>
      </c>
      <c r="U1159" s="52">
        <f t="shared" si="12"/>
        <v>0.4166286621</v>
      </c>
      <c r="V1159" s="52">
        <f t="shared" si="13"/>
        <v>0.0003947622939</v>
      </c>
      <c r="W1159" s="52">
        <f t="shared" si="14"/>
        <v>0</v>
      </c>
      <c r="X1159" s="52">
        <f t="shared" si="15"/>
        <v>0.4541633262</v>
      </c>
      <c r="Y1159" s="52">
        <f t="shared" si="16"/>
        <v>0.03622912596</v>
      </c>
      <c r="Z1159" s="52">
        <f t="shared" si="17"/>
        <v>0.1131390121</v>
      </c>
      <c r="AA1159" s="52">
        <f t="shared" si="18"/>
        <v>0.01551371805</v>
      </c>
      <c r="AB1159" s="52">
        <f t="shared" si="19"/>
        <v>1.668056666</v>
      </c>
      <c r="AC1159" s="53">
        <f t="shared" si="20"/>
        <v>5.017112875</v>
      </c>
      <c r="AD1159" s="54">
        <f t="shared" si="21"/>
        <v>1.263225169</v>
      </c>
      <c r="AE1159" s="54">
        <f t="shared" si="22"/>
        <v>0.0007509499517</v>
      </c>
      <c r="AF1159" s="54">
        <f t="shared" si="23"/>
        <v>0.6249429931</v>
      </c>
      <c r="AG1159" s="54">
        <f t="shared" si="24"/>
        <v>0.0005921434408</v>
      </c>
      <c r="AH1159" s="54">
        <f t="shared" si="25"/>
        <v>0</v>
      </c>
      <c r="AI1159" s="54">
        <f t="shared" si="26"/>
        <v>0.4541633262</v>
      </c>
      <c r="AJ1159" s="54">
        <f t="shared" si="27"/>
        <v>0.03622912596</v>
      </c>
      <c r="AK1159" s="54">
        <f t="shared" si="28"/>
        <v>0.1131390121</v>
      </c>
      <c r="AL1159" s="54">
        <f t="shared" si="29"/>
        <v>0.01551371805</v>
      </c>
      <c r="AM1159" s="54">
        <f t="shared" si="30"/>
        <v>2.508556437</v>
      </c>
      <c r="AN1159" s="54">
        <f t="shared" si="31"/>
        <v>-5.017112875</v>
      </c>
      <c r="AO1159" s="55">
        <f t="shared" si="32"/>
        <v>3.029214041</v>
      </c>
      <c r="AP1159" s="55">
        <f t="shared" si="33"/>
        <v>0.001800778036</v>
      </c>
      <c r="AQ1159" s="55">
        <f t="shared" si="34"/>
        <v>1.998151121</v>
      </c>
      <c r="AR1159" s="55">
        <f t="shared" si="35"/>
        <v>0.001893280016</v>
      </c>
      <c r="AS1159" s="55">
        <f t="shared" si="36"/>
        <v>0</v>
      </c>
      <c r="AT1159" s="55">
        <f t="shared" si="37"/>
        <v>2.178167375</v>
      </c>
      <c r="AU1159" s="55">
        <f t="shared" si="38"/>
        <v>0.1737548931</v>
      </c>
      <c r="AV1159" s="55">
        <f t="shared" si="39"/>
        <v>0.5426147177</v>
      </c>
      <c r="AW1159" s="55">
        <f t="shared" si="40"/>
        <v>0.07440379391</v>
      </c>
      <c r="AX1159" s="55">
        <f t="shared" si="41"/>
        <v>8</v>
      </c>
      <c r="AY1159" s="55">
        <f t="shared" si="42"/>
        <v>24.06207404</v>
      </c>
      <c r="AZ1159" s="54">
        <f t="shared" ref="AZ1159:BA1159" si="8155">AO1159*2</f>
        <v>6.058428083</v>
      </c>
      <c r="BA1159" s="54">
        <f t="shared" si="8155"/>
        <v>0.003601556072</v>
      </c>
      <c r="BB1159" s="54">
        <f t="shared" ref="BB1159:BD1159" si="8156">AQ1159*(3/2)</f>
        <v>2.997226681</v>
      </c>
      <c r="BC1159" s="54">
        <f t="shared" si="8156"/>
        <v>0.002839920024</v>
      </c>
      <c r="BD1159" s="54">
        <f t="shared" si="8156"/>
        <v>0</v>
      </c>
      <c r="BE1159" s="54">
        <f t="shared" ref="BE1159:BH1159" si="8157">AT1159</f>
        <v>2.178167375</v>
      </c>
      <c r="BF1159" s="54">
        <f t="shared" si="8157"/>
        <v>0.1737548931</v>
      </c>
      <c r="BG1159" s="54">
        <f t="shared" si="8157"/>
        <v>0.5426147177</v>
      </c>
      <c r="BH1159" s="54">
        <f t="shared" si="8157"/>
        <v>0.07440379391</v>
      </c>
      <c r="BI1159" s="54">
        <f t="shared" si="46"/>
        <v>12.03103702</v>
      </c>
      <c r="BJ1159" s="54">
        <f t="shared" si="47"/>
        <v>-24.06207404</v>
      </c>
      <c r="BK1159" s="56">
        <f t="shared" ref="BK1159:BN1159" si="8158">AO1159</f>
        <v>3.029214041</v>
      </c>
      <c r="BL1159" s="56">
        <f t="shared" si="8158"/>
        <v>0.001800778036</v>
      </c>
      <c r="BM1159" s="56">
        <f t="shared" si="8158"/>
        <v>1.998151121</v>
      </c>
      <c r="BN1159" s="56">
        <f t="shared" si="8158"/>
        <v>0.001893280016</v>
      </c>
      <c r="BO1159" s="56">
        <f t="shared" si="49"/>
        <v>0</v>
      </c>
      <c r="BP1159" s="56">
        <f t="shared" si="50"/>
        <v>2.178167375</v>
      </c>
      <c r="BQ1159" s="56">
        <f t="shared" ref="BQ1159:BS1159" si="8159">AU1159</f>
        <v>0.1737548931</v>
      </c>
      <c r="BR1159" s="56">
        <f t="shared" si="8159"/>
        <v>0.5426147177</v>
      </c>
      <c r="BS1159" s="56">
        <f t="shared" si="8159"/>
        <v>0.07440379391</v>
      </c>
      <c r="BT1159" s="56">
        <f t="shared" si="52"/>
        <v>8</v>
      </c>
      <c r="BU1159" s="50">
        <f t="shared" ref="BU1159:BX1159" si="8160">AZ1159</f>
        <v>6.058428083</v>
      </c>
      <c r="BV1159" s="50">
        <f t="shared" si="8160"/>
        <v>0.003601556072</v>
      </c>
      <c r="BW1159" s="50">
        <f t="shared" si="8160"/>
        <v>2.997226681</v>
      </c>
      <c r="BX1159" s="50">
        <f t="shared" si="8160"/>
        <v>0.002839920024</v>
      </c>
      <c r="BY1159" s="50">
        <f t="shared" si="54"/>
        <v>0</v>
      </c>
      <c r="BZ1159" s="50">
        <f t="shared" si="55"/>
        <v>2.178167375</v>
      </c>
      <c r="CA1159" s="50">
        <f t="shared" ref="CA1159:CC1159" si="8161">BF1159</f>
        <v>0.1737548931</v>
      </c>
      <c r="CB1159" s="50">
        <f t="shared" si="8161"/>
        <v>0.5426147177</v>
      </c>
      <c r="CC1159" s="50">
        <f t="shared" si="8161"/>
        <v>0.07440379391</v>
      </c>
      <c r="CD1159" s="50">
        <f t="shared" si="57"/>
        <v>12.03103702</v>
      </c>
      <c r="CE1159" s="57">
        <f t="shared" si="58"/>
        <v>37.95</v>
      </c>
      <c r="CF1159" s="57">
        <f t="shared" si="59"/>
        <v>0.03</v>
      </c>
      <c r="CG1159" s="57">
        <f t="shared" si="60"/>
        <v>21.24</v>
      </c>
      <c r="CH1159" s="57">
        <f t="shared" si="61"/>
        <v>0.03</v>
      </c>
      <c r="CI1159" s="58">
        <f t="shared" si="62"/>
        <v>0</v>
      </c>
      <c r="CJ1159" s="58">
        <f t="shared" si="63"/>
        <v>32.63</v>
      </c>
      <c r="CK1159" s="57">
        <f t="shared" si="64"/>
        <v>2.57</v>
      </c>
      <c r="CL1159" s="57">
        <f t="shared" si="65"/>
        <v>4.56</v>
      </c>
      <c r="CM1159" s="57">
        <f t="shared" si="66"/>
        <v>0.87</v>
      </c>
      <c r="CN1159" s="57">
        <f t="shared" si="67"/>
        <v>99.88</v>
      </c>
      <c r="CO1159" s="59">
        <f t="shared" si="68"/>
        <v>0.182763739</v>
      </c>
      <c r="CP1159" s="59">
        <f t="shared" si="69"/>
        <v>0.7336513378</v>
      </c>
      <c r="CQ1159" s="59">
        <f t="shared" si="70"/>
        <v>0.05852420307</v>
      </c>
      <c r="CR1159" s="59">
        <f t="shared" si="71"/>
        <v>0.02506072011</v>
      </c>
      <c r="CS1159" s="60">
        <f t="shared" si="72"/>
        <v>18.2763739</v>
      </c>
      <c r="CT1159" s="60">
        <f t="shared" si="73"/>
        <v>2.506072011</v>
      </c>
      <c r="CU1159" s="60">
        <f t="shared" si="74"/>
        <v>79.21755409</v>
      </c>
      <c r="CV1159" s="61">
        <f t="shared" si="75"/>
        <v>0.1164425896</v>
      </c>
      <c r="CW1159" s="61">
        <f t="shared" si="76"/>
        <v>0.158273398</v>
      </c>
      <c r="CX1159" s="62"/>
    </row>
    <row r="1160" ht="15.75" customHeight="1">
      <c r="A1160" s="17" t="s">
        <v>53</v>
      </c>
      <c r="B1160" s="17" t="s">
        <v>1069</v>
      </c>
      <c r="C1160" s="84" t="s">
        <v>1182</v>
      </c>
      <c r="D1160" s="83"/>
      <c r="E1160" s="83" t="s">
        <v>1183</v>
      </c>
      <c r="F1160" s="2">
        <v>57.0</v>
      </c>
      <c r="G1160" s="3" t="s">
        <v>1240</v>
      </c>
      <c r="H1160" s="85">
        <v>38.33</v>
      </c>
      <c r="I1160" s="86">
        <v>5.17</v>
      </c>
      <c r="J1160" s="86">
        <v>21.37</v>
      </c>
      <c r="K1160" s="86">
        <v>1.33</v>
      </c>
      <c r="L1160" s="86">
        <v>0.04</v>
      </c>
      <c r="M1160" s="86">
        <v>0.01</v>
      </c>
      <c r="N1160" s="86">
        <v>0.49</v>
      </c>
      <c r="O1160" s="86">
        <v>33.33</v>
      </c>
      <c r="P1160" s="86"/>
      <c r="Q1160" s="50">
        <f t="shared" si="8"/>
        <v>100.07</v>
      </c>
      <c r="R1160" s="51">
        <f t="shared" si="9"/>
        <v>12</v>
      </c>
      <c r="S1160" s="52">
        <f t="shared" si="10"/>
        <v>0.6379370318</v>
      </c>
      <c r="T1160" s="52">
        <f t="shared" si="11"/>
        <v>0.0005006333011</v>
      </c>
      <c r="U1160" s="52">
        <f t="shared" si="12"/>
        <v>0.4191786492</v>
      </c>
      <c r="V1160" s="52">
        <f t="shared" si="13"/>
        <v>0.0001315874313</v>
      </c>
      <c r="W1160" s="52">
        <f t="shared" si="14"/>
        <v>0</v>
      </c>
      <c r="X1160" s="52">
        <f t="shared" si="15"/>
        <v>0.4639063335</v>
      </c>
      <c r="Y1160" s="52">
        <f t="shared" si="16"/>
        <v>0.006907498724</v>
      </c>
      <c r="Z1160" s="52">
        <f t="shared" si="17"/>
        <v>0.1282738361</v>
      </c>
      <c r="AA1160" s="52">
        <f t="shared" si="18"/>
        <v>0.02371637357</v>
      </c>
      <c r="AB1160" s="52">
        <f t="shared" si="19"/>
        <v>1.680551944</v>
      </c>
      <c r="AC1160" s="53">
        <f t="shared" si="20"/>
        <v>5.057289454</v>
      </c>
      <c r="AD1160" s="54">
        <f t="shared" si="21"/>
        <v>1.275874064</v>
      </c>
      <c r="AE1160" s="54">
        <f t="shared" si="22"/>
        <v>0.001001266602</v>
      </c>
      <c r="AF1160" s="54">
        <f t="shared" si="23"/>
        <v>0.6287679737</v>
      </c>
      <c r="AG1160" s="54">
        <f t="shared" si="24"/>
        <v>0.0001973811469</v>
      </c>
      <c r="AH1160" s="54">
        <f t="shared" si="25"/>
        <v>0</v>
      </c>
      <c r="AI1160" s="54">
        <f t="shared" si="26"/>
        <v>0.4639063335</v>
      </c>
      <c r="AJ1160" s="54">
        <f t="shared" si="27"/>
        <v>0.006907498724</v>
      </c>
      <c r="AK1160" s="54">
        <f t="shared" si="28"/>
        <v>0.1282738361</v>
      </c>
      <c r="AL1160" s="54">
        <f t="shared" si="29"/>
        <v>0.02371637357</v>
      </c>
      <c r="AM1160" s="54">
        <f t="shared" si="30"/>
        <v>2.528644727</v>
      </c>
      <c r="AN1160" s="54">
        <f t="shared" si="31"/>
        <v>-5.057289454</v>
      </c>
      <c r="AO1160" s="55">
        <f t="shared" si="32"/>
        <v>3.036797687</v>
      </c>
      <c r="AP1160" s="55">
        <f t="shared" si="33"/>
        <v>0.002383185134</v>
      </c>
      <c r="AQ1160" s="55">
        <f t="shared" si="34"/>
        <v>1.99543323</v>
      </c>
      <c r="AR1160" s="55">
        <f t="shared" si="35"/>
        <v>0.0006264010192</v>
      </c>
      <c r="AS1160" s="55">
        <f t="shared" si="36"/>
        <v>0</v>
      </c>
      <c r="AT1160" s="55">
        <f t="shared" si="37"/>
        <v>2.208352251</v>
      </c>
      <c r="AU1160" s="55">
        <f t="shared" si="38"/>
        <v>0.03288204807</v>
      </c>
      <c r="AV1160" s="55">
        <f t="shared" si="39"/>
        <v>0.6106271768</v>
      </c>
      <c r="AW1160" s="55">
        <f t="shared" si="40"/>
        <v>0.112898021</v>
      </c>
      <c r="AX1160" s="55">
        <f t="shared" si="41"/>
        <v>8</v>
      </c>
      <c r="AY1160" s="55">
        <f t="shared" si="42"/>
        <v>24.07442137</v>
      </c>
      <c r="AZ1160" s="54">
        <f t="shared" ref="AZ1160:BA1160" si="8162">AO1160*2</f>
        <v>6.073595373</v>
      </c>
      <c r="BA1160" s="54">
        <f t="shared" si="8162"/>
        <v>0.004766370268</v>
      </c>
      <c r="BB1160" s="54">
        <f t="shared" ref="BB1160:BD1160" si="8163">AQ1160*(3/2)</f>
        <v>2.993149845</v>
      </c>
      <c r="BC1160" s="54">
        <f t="shared" si="8163"/>
        <v>0.0009396015289</v>
      </c>
      <c r="BD1160" s="54">
        <f t="shared" si="8163"/>
        <v>0</v>
      </c>
      <c r="BE1160" s="54">
        <f t="shared" ref="BE1160:BH1160" si="8164">AT1160</f>
        <v>2.208352251</v>
      </c>
      <c r="BF1160" s="54">
        <f t="shared" si="8164"/>
        <v>0.03288204807</v>
      </c>
      <c r="BG1160" s="54">
        <f t="shared" si="8164"/>
        <v>0.6106271768</v>
      </c>
      <c r="BH1160" s="54">
        <f t="shared" si="8164"/>
        <v>0.112898021</v>
      </c>
      <c r="BI1160" s="54">
        <f t="shared" si="46"/>
        <v>12.03721069</v>
      </c>
      <c r="BJ1160" s="54">
        <f t="shared" si="47"/>
        <v>-24.07442137</v>
      </c>
      <c r="BK1160" s="56">
        <f t="shared" ref="BK1160:BN1160" si="8165">AO1160</f>
        <v>3.036797687</v>
      </c>
      <c r="BL1160" s="56">
        <f t="shared" si="8165"/>
        <v>0.002383185134</v>
      </c>
      <c r="BM1160" s="56">
        <f t="shared" si="8165"/>
        <v>1.99543323</v>
      </c>
      <c r="BN1160" s="56">
        <f t="shared" si="8165"/>
        <v>0.0006264010192</v>
      </c>
      <c r="BO1160" s="56">
        <f t="shared" si="49"/>
        <v>0</v>
      </c>
      <c r="BP1160" s="56">
        <f t="shared" si="50"/>
        <v>2.208352251</v>
      </c>
      <c r="BQ1160" s="56">
        <f t="shared" ref="BQ1160:BS1160" si="8166">AU1160</f>
        <v>0.03288204807</v>
      </c>
      <c r="BR1160" s="56">
        <f t="shared" si="8166"/>
        <v>0.6106271768</v>
      </c>
      <c r="BS1160" s="56">
        <f t="shared" si="8166"/>
        <v>0.112898021</v>
      </c>
      <c r="BT1160" s="56">
        <f t="shared" si="52"/>
        <v>8</v>
      </c>
      <c r="BU1160" s="50">
        <f t="shared" ref="BU1160:BX1160" si="8167">AZ1160</f>
        <v>6.073595373</v>
      </c>
      <c r="BV1160" s="50">
        <f t="shared" si="8167"/>
        <v>0.004766370268</v>
      </c>
      <c r="BW1160" s="50">
        <f t="shared" si="8167"/>
        <v>2.993149845</v>
      </c>
      <c r="BX1160" s="50">
        <f t="shared" si="8167"/>
        <v>0.0009396015289</v>
      </c>
      <c r="BY1160" s="50">
        <f t="shared" si="54"/>
        <v>0</v>
      </c>
      <c r="BZ1160" s="50">
        <f t="shared" si="55"/>
        <v>2.208352251</v>
      </c>
      <c r="CA1160" s="50">
        <f t="shared" ref="CA1160:CC1160" si="8168">BF1160</f>
        <v>0.03288204807</v>
      </c>
      <c r="CB1160" s="50">
        <f t="shared" si="8168"/>
        <v>0.6106271768</v>
      </c>
      <c r="CC1160" s="50">
        <f t="shared" si="8168"/>
        <v>0.112898021</v>
      </c>
      <c r="CD1160" s="50">
        <f t="shared" si="57"/>
        <v>12.03721069</v>
      </c>
      <c r="CE1160" s="57">
        <f t="shared" si="58"/>
        <v>38.33</v>
      </c>
      <c r="CF1160" s="57">
        <f t="shared" si="59"/>
        <v>0.04</v>
      </c>
      <c r="CG1160" s="57">
        <f t="shared" si="60"/>
        <v>21.37</v>
      </c>
      <c r="CH1160" s="57">
        <f t="shared" si="61"/>
        <v>0.01</v>
      </c>
      <c r="CI1160" s="58">
        <f t="shared" si="62"/>
        <v>0</v>
      </c>
      <c r="CJ1160" s="58">
        <f t="shared" si="63"/>
        <v>33.33</v>
      </c>
      <c r="CK1160" s="57">
        <f t="shared" si="64"/>
        <v>0.49</v>
      </c>
      <c r="CL1160" s="57">
        <f t="shared" si="65"/>
        <v>5.17</v>
      </c>
      <c r="CM1160" s="57">
        <f t="shared" si="66"/>
        <v>1.33</v>
      </c>
      <c r="CN1160" s="57">
        <f t="shared" si="67"/>
        <v>100.07</v>
      </c>
      <c r="CO1160" s="59">
        <f t="shared" si="68"/>
        <v>0.2059617913</v>
      </c>
      <c r="CP1160" s="59">
        <f t="shared" si="69"/>
        <v>0.7448672492</v>
      </c>
      <c r="CQ1160" s="59">
        <f t="shared" si="70"/>
        <v>0.01109096643</v>
      </c>
      <c r="CR1160" s="59">
        <f t="shared" si="71"/>
        <v>0.03807999302</v>
      </c>
      <c r="CS1160" s="60">
        <f t="shared" si="72"/>
        <v>20.59617913</v>
      </c>
      <c r="CT1160" s="60">
        <f t="shared" si="73"/>
        <v>3.807999302</v>
      </c>
      <c r="CU1160" s="60">
        <f t="shared" si="74"/>
        <v>75.59582157</v>
      </c>
      <c r="CV1160" s="61">
        <f t="shared" si="75"/>
        <v>0.1410608887</v>
      </c>
      <c r="CW1160" s="61">
        <f t="shared" si="76"/>
        <v>0.1783629113</v>
      </c>
      <c r="CX1160" s="62"/>
    </row>
    <row r="1161" ht="15.75" customHeight="1">
      <c r="A1161" s="17" t="s">
        <v>53</v>
      </c>
      <c r="B1161" s="17" t="s">
        <v>1069</v>
      </c>
      <c r="C1161" s="84" t="s">
        <v>1182</v>
      </c>
      <c r="D1161" s="83"/>
      <c r="E1161" s="83" t="s">
        <v>1183</v>
      </c>
      <c r="F1161" s="2">
        <v>58.0</v>
      </c>
      <c r="G1161" s="3" t="s">
        <v>1241</v>
      </c>
      <c r="H1161" s="85">
        <v>38.14</v>
      </c>
      <c r="I1161" s="86">
        <v>5.15</v>
      </c>
      <c r="J1161" s="86">
        <v>21.49</v>
      </c>
      <c r="K1161" s="86">
        <v>2.68</v>
      </c>
      <c r="L1161" s="86">
        <v>0.04</v>
      </c>
      <c r="M1161" s="86">
        <v>0.08</v>
      </c>
      <c r="N1161" s="86">
        <v>5.04</v>
      </c>
      <c r="O1161" s="86">
        <v>27.32</v>
      </c>
      <c r="P1161" s="86"/>
      <c r="Q1161" s="50">
        <f t="shared" si="8"/>
        <v>99.94</v>
      </c>
      <c r="R1161" s="51">
        <f t="shared" si="9"/>
        <v>12</v>
      </c>
      <c r="S1161" s="52">
        <f t="shared" si="10"/>
        <v>0.6347748081</v>
      </c>
      <c r="T1161" s="52">
        <f t="shared" si="11"/>
        <v>0.0005006333011</v>
      </c>
      <c r="U1161" s="52">
        <f t="shared" si="12"/>
        <v>0.4215324834</v>
      </c>
      <c r="V1161" s="52">
        <f t="shared" si="13"/>
        <v>0.00105269945</v>
      </c>
      <c r="W1161" s="52">
        <f t="shared" si="14"/>
        <v>0</v>
      </c>
      <c r="X1161" s="52">
        <f t="shared" si="15"/>
        <v>0.3802556565</v>
      </c>
      <c r="Y1161" s="52">
        <f t="shared" si="16"/>
        <v>0.07104855831</v>
      </c>
      <c r="Z1161" s="52">
        <f t="shared" si="17"/>
        <v>0.1277776124</v>
      </c>
      <c r="AA1161" s="52">
        <f t="shared" si="18"/>
        <v>0.04778938434</v>
      </c>
      <c r="AB1161" s="52">
        <f t="shared" si="19"/>
        <v>1.684731836</v>
      </c>
      <c r="AC1161" s="53">
        <f t="shared" si="20"/>
        <v>5.062599737</v>
      </c>
      <c r="AD1161" s="54">
        <f t="shared" si="21"/>
        <v>1.269549616</v>
      </c>
      <c r="AE1161" s="54">
        <f t="shared" si="22"/>
        <v>0.001001266602</v>
      </c>
      <c r="AF1161" s="54">
        <f t="shared" si="23"/>
        <v>0.6322987251</v>
      </c>
      <c r="AG1161" s="54">
        <f t="shared" si="24"/>
        <v>0.001579049176</v>
      </c>
      <c r="AH1161" s="54">
        <f t="shared" si="25"/>
        <v>0</v>
      </c>
      <c r="AI1161" s="54">
        <f t="shared" si="26"/>
        <v>0.3802556565</v>
      </c>
      <c r="AJ1161" s="54">
        <f t="shared" si="27"/>
        <v>0.07104855831</v>
      </c>
      <c r="AK1161" s="54">
        <f t="shared" si="28"/>
        <v>0.1277776124</v>
      </c>
      <c r="AL1161" s="54">
        <f t="shared" si="29"/>
        <v>0.04778938434</v>
      </c>
      <c r="AM1161" s="54">
        <f t="shared" si="30"/>
        <v>2.531299869</v>
      </c>
      <c r="AN1161" s="54">
        <f t="shared" si="31"/>
        <v>-5.062599737</v>
      </c>
      <c r="AO1161" s="55">
        <f t="shared" si="32"/>
        <v>3.014247346</v>
      </c>
      <c r="AP1161" s="55">
        <f t="shared" si="33"/>
        <v>0.002377272349</v>
      </c>
      <c r="AQ1161" s="55">
        <f t="shared" si="34"/>
        <v>2.001659727</v>
      </c>
      <c r="AR1161" s="55">
        <f t="shared" si="35"/>
        <v>0.004998775131</v>
      </c>
      <c r="AS1161" s="55">
        <f t="shared" si="36"/>
        <v>0</v>
      </c>
      <c r="AT1161" s="55">
        <f t="shared" si="37"/>
        <v>1.805655468</v>
      </c>
      <c r="AU1161" s="55">
        <f t="shared" si="38"/>
        <v>0.3373762247</v>
      </c>
      <c r="AV1161" s="55">
        <f t="shared" si="39"/>
        <v>0.6067558512</v>
      </c>
      <c r="AW1161" s="55">
        <f t="shared" si="40"/>
        <v>0.2269293347</v>
      </c>
      <c r="AX1161" s="55">
        <f t="shared" si="41"/>
        <v>8</v>
      </c>
      <c r="AY1161" s="55">
        <f t="shared" si="42"/>
        <v>24.03990774</v>
      </c>
      <c r="AZ1161" s="54">
        <f t="shared" ref="AZ1161:BA1161" si="8169">AO1161*2</f>
        <v>6.028494692</v>
      </c>
      <c r="BA1161" s="54">
        <f t="shared" si="8169"/>
        <v>0.004754544698</v>
      </c>
      <c r="BB1161" s="54">
        <f t="shared" ref="BB1161:BD1161" si="8170">AQ1161*(3/2)</f>
        <v>3.002489591</v>
      </c>
      <c r="BC1161" s="54">
        <f t="shared" si="8170"/>
        <v>0.007498162696</v>
      </c>
      <c r="BD1161" s="54">
        <f t="shared" si="8170"/>
        <v>0</v>
      </c>
      <c r="BE1161" s="54">
        <f t="shared" ref="BE1161:BH1161" si="8171">AT1161</f>
        <v>1.805655468</v>
      </c>
      <c r="BF1161" s="54">
        <f t="shared" si="8171"/>
        <v>0.3373762247</v>
      </c>
      <c r="BG1161" s="54">
        <f t="shared" si="8171"/>
        <v>0.6067558512</v>
      </c>
      <c r="BH1161" s="54">
        <f t="shared" si="8171"/>
        <v>0.2269293347</v>
      </c>
      <c r="BI1161" s="54">
        <f t="shared" si="46"/>
        <v>12.01995387</v>
      </c>
      <c r="BJ1161" s="54">
        <f t="shared" si="47"/>
        <v>-24.03990774</v>
      </c>
      <c r="BK1161" s="56">
        <f t="shared" ref="BK1161:BN1161" si="8172">AO1161</f>
        <v>3.014247346</v>
      </c>
      <c r="BL1161" s="56">
        <f t="shared" si="8172"/>
        <v>0.002377272349</v>
      </c>
      <c r="BM1161" s="56">
        <f t="shared" si="8172"/>
        <v>2.001659727</v>
      </c>
      <c r="BN1161" s="56">
        <f t="shared" si="8172"/>
        <v>0.004998775131</v>
      </c>
      <c r="BO1161" s="56">
        <f t="shared" si="49"/>
        <v>0</v>
      </c>
      <c r="BP1161" s="56">
        <f t="shared" si="50"/>
        <v>1.805655468</v>
      </c>
      <c r="BQ1161" s="56">
        <f t="shared" ref="BQ1161:BS1161" si="8173">AU1161</f>
        <v>0.3373762247</v>
      </c>
      <c r="BR1161" s="56">
        <f t="shared" si="8173"/>
        <v>0.6067558512</v>
      </c>
      <c r="BS1161" s="56">
        <f t="shared" si="8173"/>
        <v>0.2269293347</v>
      </c>
      <c r="BT1161" s="56">
        <f t="shared" si="52"/>
        <v>8</v>
      </c>
      <c r="BU1161" s="50">
        <f t="shared" ref="BU1161:BX1161" si="8174">AZ1161</f>
        <v>6.028494692</v>
      </c>
      <c r="BV1161" s="50">
        <f t="shared" si="8174"/>
        <v>0.004754544698</v>
      </c>
      <c r="BW1161" s="50">
        <f t="shared" si="8174"/>
        <v>3.002489591</v>
      </c>
      <c r="BX1161" s="50">
        <f t="shared" si="8174"/>
        <v>0.007498162696</v>
      </c>
      <c r="BY1161" s="50">
        <f t="shared" si="54"/>
        <v>0</v>
      </c>
      <c r="BZ1161" s="50">
        <f t="shared" si="55"/>
        <v>1.805655468</v>
      </c>
      <c r="CA1161" s="50">
        <f t="shared" ref="CA1161:CC1161" si="8175">BF1161</f>
        <v>0.3373762247</v>
      </c>
      <c r="CB1161" s="50">
        <f t="shared" si="8175"/>
        <v>0.6067558512</v>
      </c>
      <c r="CC1161" s="50">
        <f t="shared" si="8175"/>
        <v>0.2269293347</v>
      </c>
      <c r="CD1161" s="50">
        <f t="shared" si="57"/>
        <v>12.01995387</v>
      </c>
      <c r="CE1161" s="57">
        <f t="shared" si="58"/>
        <v>38.14</v>
      </c>
      <c r="CF1161" s="57">
        <f t="shared" si="59"/>
        <v>0.04</v>
      </c>
      <c r="CG1161" s="57">
        <f t="shared" si="60"/>
        <v>21.49</v>
      </c>
      <c r="CH1161" s="57">
        <f t="shared" si="61"/>
        <v>0.08</v>
      </c>
      <c r="CI1161" s="58">
        <f t="shared" si="62"/>
        <v>0</v>
      </c>
      <c r="CJ1161" s="58">
        <f t="shared" si="63"/>
        <v>27.32</v>
      </c>
      <c r="CK1161" s="57">
        <f t="shared" si="64"/>
        <v>5.04</v>
      </c>
      <c r="CL1161" s="57">
        <f t="shared" si="65"/>
        <v>5.15</v>
      </c>
      <c r="CM1161" s="57">
        <f t="shared" si="66"/>
        <v>2.68</v>
      </c>
      <c r="CN1161" s="57">
        <f t="shared" si="67"/>
        <v>99.94</v>
      </c>
      <c r="CO1161" s="59">
        <f t="shared" si="68"/>
        <v>0.2038339136</v>
      </c>
      <c r="CP1161" s="59">
        <f t="shared" si="69"/>
        <v>0.6065929485</v>
      </c>
      <c r="CQ1161" s="59">
        <f t="shared" si="70"/>
        <v>0.1133383652</v>
      </c>
      <c r="CR1161" s="59">
        <f t="shared" si="71"/>
        <v>0.07623477272</v>
      </c>
      <c r="CS1161" s="60">
        <f t="shared" si="72"/>
        <v>20.38339136</v>
      </c>
      <c r="CT1161" s="60">
        <f t="shared" si="73"/>
        <v>7.623477272</v>
      </c>
      <c r="CU1161" s="60">
        <f t="shared" si="74"/>
        <v>71.99313137</v>
      </c>
      <c r="CV1161" s="61">
        <f t="shared" si="75"/>
        <v>0.1781517295</v>
      </c>
      <c r="CW1161" s="61">
        <f t="shared" si="76"/>
        <v>0.1765201692</v>
      </c>
      <c r="CX1161" s="62"/>
    </row>
    <row r="1162" ht="15.75" customHeight="1">
      <c r="A1162" s="17" t="s">
        <v>53</v>
      </c>
      <c r="B1162" s="17" t="s">
        <v>1069</v>
      </c>
      <c r="C1162" s="84" t="s">
        <v>1182</v>
      </c>
      <c r="D1162" s="83"/>
      <c r="E1162" s="83" t="s">
        <v>1183</v>
      </c>
      <c r="F1162" s="2">
        <v>59.0</v>
      </c>
      <c r="G1162" s="3" t="s">
        <v>1242</v>
      </c>
      <c r="H1162" s="85">
        <v>38.03</v>
      </c>
      <c r="I1162" s="86">
        <v>5.85</v>
      </c>
      <c r="J1162" s="86">
        <v>21.48</v>
      </c>
      <c r="K1162" s="86">
        <v>0.88</v>
      </c>
      <c r="L1162" s="86">
        <v>0.03</v>
      </c>
      <c r="M1162" s="86">
        <v>0.04</v>
      </c>
      <c r="N1162" s="86">
        <v>0.99</v>
      </c>
      <c r="O1162" s="86">
        <v>32.14</v>
      </c>
      <c r="P1162" s="86"/>
      <c r="Q1162" s="50">
        <f t="shared" si="8"/>
        <v>99.44</v>
      </c>
      <c r="R1162" s="51">
        <f t="shared" si="9"/>
        <v>12</v>
      </c>
      <c r="S1162" s="52">
        <f t="shared" si="10"/>
        <v>0.6329440469</v>
      </c>
      <c r="T1162" s="52">
        <f t="shared" si="11"/>
        <v>0.0003754749758</v>
      </c>
      <c r="U1162" s="52">
        <f t="shared" si="12"/>
        <v>0.4213363305</v>
      </c>
      <c r="V1162" s="52">
        <f t="shared" si="13"/>
        <v>0.0005263497252</v>
      </c>
      <c r="W1162" s="52">
        <f t="shared" si="14"/>
        <v>0</v>
      </c>
      <c r="X1162" s="52">
        <f t="shared" si="15"/>
        <v>0.4473432211</v>
      </c>
      <c r="Y1162" s="52">
        <f t="shared" si="16"/>
        <v>0.01395596681</v>
      </c>
      <c r="Z1162" s="52">
        <f t="shared" si="17"/>
        <v>0.1451454432</v>
      </c>
      <c r="AA1162" s="52">
        <f t="shared" si="18"/>
        <v>0.01569203665</v>
      </c>
      <c r="AB1162" s="52">
        <f t="shared" si="19"/>
        <v>1.67731887</v>
      </c>
      <c r="AC1162" s="53">
        <f t="shared" si="20"/>
        <v>5.043139464</v>
      </c>
      <c r="AD1162" s="54">
        <f t="shared" si="21"/>
        <v>1.265888094</v>
      </c>
      <c r="AE1162" s="54">
        <f t="shared" si="22"/>
        <v>0.0007509499517</v>
      </c>
      <c r="AF1162" s="54">
        <f t="shared" si="23"/>
        <v>0.6320044958</v>
      </c>
      <c r="AG1162" s="54">
        <f t="shared" si="24"/>
        <v>0.0007895245878</v>
      </c>
      <c r="AH1162" s="54">
        <f t="shared" si="25"/>
        <v>0</v>
      </c>
      <c r="AI1162" s="54">
        <f t="shared" si="26"/>
        <v>0.4473432211</v>
      </c>
      <c r="AJ1162" s="54">
        <f t="shared" si="27"/>
        <v>0.01395596681</v>
      </c>
      <c r="AK1162" s="54">
        <f t="shared" si="28"/>
        <v>0.1451454432</v>
      </c>
      <c r="AL1162" s="54">
        <f t="shared" si="29"/>
        <v>0.01569203665</v>
      </c>
      <c r="AM1162" s="54">
        <f t="shared" si="30"/>
        <v>2.521569732</v>
      </c>
      <c r="AN1162" s="54">
        <f t="shared" si="31"/>
        <v>-5.043139464</v>
      </c>
      <c r="AO1162" s="55">
        <f t="shared" si="32"/>
        <v>3.018837066</v>
      </c>
      <c r="AP1162" s="55">
        <f t="shared" si="33"/>
        <v>0.001790834087</v>
      </c>
      <c r="AQ1162" s="55">
        <f t="shared" si="34"/>
        <v>2.009570574</v>
      </c>
      <c r="AR1162" s="55">
        <f t="shared" si="35"/>
        <v>0.002510433691</v>
      </c>
      <c r="AS1162" s="55">
        <f t="shared" si="36"/>
        <v>0</v>
      </c>
      <c r="AT1162" s="55">
        <f t="shared" si="37"/>
        <v>2.133610867</v>
      </c>
      <c r="AU1162" s="55">
        <f t="shared" si="38"/>
        <v>0.06656321376</v>
      </c>
      <c r="AV1162" s="55">
        <f t="shared" si="39"/>
        <v>0.6922735839</v>
      </c>
      <c r="AW1162" s="55">
        <f t="shared" si="40"/>
        <v>0.07484342747</v>
      </c>
      <c r="AX1162" s="55">
        <f t="shared" si="41"/>
        <v>8</v>
      </c>
      <c r="AY1162" s="55">
        <f t="shared" si="42"/>
        <v>24.05333681</v>
      </c>
      <c r="AZ1162" s="54">
        <f t="shared" ref="AZ1162:BA1162" si="8176">AO1162*2</f>
        <v>6.037674131</v>
      </c>
      <c r="BA1162" s="54">
        <f t="shared" si="8176"/>
        <v>0.003581668174</v>
      </c>
      <c r="BB1162" s="54">
        <f t="shared" ref="BB1162:BD1162" si="8177">AQ1162*(3/2)</f>
        <v>3.014355861</v>
      </c>
      <c r="BC1162" s="54">
        <f t="shared" si="8177"/>
        <v>0.003765650536</v>
      </c>
      <c r="BD1162" s="54">
        <f t="shared" si="8177"/>
        <v>0</v>
      </c>
      <c r="BE1162" s="54">
        <f t="shared" ref="BE1162:BH1162" si="8178">AT1162</f>
        <v>2.133610867</v>
      </c>
      <c r="BF1162" s="54">
        <f t="shared" si="8178"/>
        <v>0.06656321376</v>
      </c>
      <c r="BG1162" s="54">
        <f t="shared" si="8178"/>
        <v>0.6922735839</v>
      </c>
      <c r="BH1162" s="54">
        <f t="shared" si="8178"/>
        <v>0.07484342747</v>
      </c>
      <c r="BI1162" s="54">
        <f t="shared" si="46"/>
        <v>12.0266684</v>
      </c>
      <c r="BJ1162" s="54">
        <f t="shared" si="47"/>
        <v>-24.05333681</v>
      </c>
      <c r="BK1162" s="56">
        <f t="shared" ref="BK1162:BN1162" si="8179">AO1162</f>
        <v>3.018837066</v>
      </c>
      <c r="BL1162" s="56">
        <f t="shared" si="8179"/>
        <v>0.001790834087</v>
      </c>
      <c r="BM1162" s="56">
        <f t="shared" si="8179"/>
        <v>2.009570574</v>
      </c>
      <c r="BN1162" s="56">
        <f t="shared" si="8179"/>
        <v>0.002510433691</v>
      </c>
      <c r="BO1162" s="56">
        <f t="shared" si="49"/>
        <v>0</v>
      </c>
      <c r="BP1162" s="56">
        <f t="shared" si="50"/>
        <v>2.133610867</v>
      </c>
      <c r="BQ1162" s="56">
        <f t="shared" ref="BQ1162:BS1162" si="8180">AU1162</f>
        <v>0.06656321376</v>
      </c>
      <c r="BR1162" s="56">
        <f t="shared" si="8180"/>
        <v>0.6922735839</v>
      </c>
      <c r="BS1162" s="56">
        <f t="shared" si="8180"/>
        <v>0.07484342747</v>
      </c>
      <c r="BT1162" s="56">
        <f t="shared" si="52"/>
        <v>8</v>
      </c>
      <c r="BU1162" s="50">
        <f t="shared" ref="BU1162:BX1162" si="8181">AZ1162</f>
        <v>6.037674131</v>
      </c>
      <c r="BV1162" s="50">
        <f t="shared" si="8181"/>
        <v>0.003581668174</v>
      </c>
      <c r="BW1162" s="50">
        <f t="shared" si="8181"/>
        <v>3.014355861</v>
      </c>
      <c r="BX1162" s="50">
        <f t="shared" si="8181"/>
        <v>0.003765650536</v>
      </c>
      <c r="BY1162" s="50">
        <f t="shared" si="54"/>
        <v>0</v>
      </c>
      <c r="BZ1162" s="50">
        <f t="shared" si="55"/>
        <v>2.133610867</v>
      </c>
      <c r="CA1162" s="50">
        <f t="shared" ref="CA1162:CC1162" si="8182">BF1162</f>
        <v>0.06656321376</v>
      </c>
      <c r="CB1162" s="50">
        <f t="shared" si="8182"/>
        <v>0.6922735839</v>
      </c>
      <c r="CC1162" s="50">
        <f t="shared" si="8182"/>
        <v>0.07484342747</v>
      </c>
      <c r="CD1162" s="50">
        <f t="shared" si="57"/>
        <v>12.0266684</v>
      </c>
      <c r="CE1162" s="57">
        <f t="shared" si="58"/>
        <v>38.03</v>
      </c>
      <c r="CF1162" s="57">
        <f t="shared" si="59"/>
        <v>0.03</v>
      </c>
      <c r="CG1162" s="57">
        <f t="shared" si="60"/>
        <v>21.48</v>
      </c>
      <c r="CH1162" s="57">
        <f t="shared" si="61"/>
        <v>0.04</v>
      </c>
      <c r="CI1162" s="58">
        <f t="shared" si="62"/>
        <v>0</v>
      </c>
      <c r="CJ1162" s="58">
        <f t="shared" si="63"/>
        <v>32.14</v>
      </c>
      <c r="CK1162" s="57">
        <f t="shared" si="64"/>
        <v>0.99</v>
      </c>
      <c r="CL1162" s="57">
        <f t="shared" si="65"/>
        <v>5.85</v>
      </c>
      <c r="CM1162" s="57">
        <f t="shared" si="66"/>
        <v>0.88</v>
      </c>
      <c r="CN1162" s="57">
        <f t="shared" si="67"/>
        <v>99.44</v>
      </c>
      <c r="CO1162" s="59">
        <f t="shared" si="68"/>
        <v>0.2333015408</v>
      </c>
      <c r="CP1162" s="59">
        <f t="shared" si="69"/>
        <v>0.7190433297</v>
      </c>
      <c r="CQ1162" s="59">
        <f t="shared" si="70"/>
        <v>0.02243231678</v>
      </c>
      <c r="CR1162" s="59">
        <f t="shared" si="71"/>
        <v>0.02522281271</v>
      </c>
      <c r="CS1162" s="60">
        <f t="shared" si="72"/>
        <v>23.33015408</v>
      </c>
      <c r="CT1162" s="60">
        <f t="shared" si="73"/>
        <v>2.522281271</v>
      </c>
      <c r="CU1162" s="60">
        <f t="shared" si="74"/>
        <v>74.14756465</v>
      </c>
      <c r="CV1162" s="61">
        <f t="shared" si="75"/>
        <v>0.1418735831</v>
      </c>
      <c r="CW1162" s="61">
        <f t="shared" si="76"/>
        <v>0.2020391343</v>
      </c>
      <c r="CX1162" s="62"/>
    </row>
    <row r="1163" ht="15.75" customHeight="1">
      <c r="A1163" s="17" t="s">
        <v>53</v>
      </c>
      <c r="B1163" s="17" t="s">
        <v>1069</v>
      </c>
      <c r="C1163" s="84" t="s">
        <v>1182</v>
      </c>
      <c r="D1163" s="83"/>
      <c r="E1163" s="83" t="s">
        <v>1183</v>
      </c>
      <c r="F1163" s="2">
        <v>60.0</v>
      </c>
      <c r="G1163" s="3" t="s">
        <v>1243</v>
      </c>
      <c r="H1163" s="85">
        <v>37.0</v>
      </c>
      <c r="I1163" s="86">
        <v>2.52</v>
      </c>
      <c r="J1163" s="86">
        <v>21.26</v>
      </c>
      <c r="K1163" s="86">
        <v>2.05</v>
      </c>
      <c r="L1163" s="86">
        <v>0.05</v>
      </c>
      <c r="M1163" s="86">
        <v>0.01</v>
      </c>
      <c r="N1163" s="86">
        <v>2.19</v>
      </c>
      <c r="O1163" s="86">
        <v>34.09</v>
      </c>
      <c r="P1163" s="86"/>
      <c r="Q1163" s="50">
        <f t="shared" si="8"/>
        <v>99.17</v>
      </c>
      <c r="R1163" s="51">
        <f t="shared" si="9"/>
        <v>12</v>
      </c>
      <c r="S1163" s="52">
        <f t="shared" si="10"/>
        <v>0.6158014656</v>
      </c>
      <c r="T1163" s="52">
        <f t="shared" si="11"/>
        <v>0.0006257916264</v>
      </c>
      <c r="U1163" s="52">
        <f t="shared" si="12"/>
        <v>0.4170209678</v>
      </c>
      <c r="V1163" s="52">
        <f t="shared" si="13"/>
        <v>0.0001315874313</v>
      </c>
      <c r="W1163" s="52">
        <f t="shared" si="14"/>
        <v>0</v>
      </c>
      <c r="X1163" s="52">
        <f t="shared" si="15"/>
        <v>0.4744844557</v>
      </c>
      <c r="Y1163" s="52">
        <f t="shared" si="16"/>
        <v>0.03087229022</v>
      </c>
      <c r="Z1163" s="52">
        <f t="shared" si="17"/>
        <v>0.06252419091</v>
      </c>
      <c r="AA1163" s="52">
        <f t="shared" si="18"/>
        <v>0.03655531265</v>
      </c>
      <c r="AB1163" s="52">
        <f t="shared" si="19"/>
        <v>1.638016062</v>
      </c>
      <c r="AC1163" s="53">
        <f t="shared" si="20"/>
        <v>4.926039194</v>
      </c>
      <c r="AD1163" s="54">
        <f t="shared" si="21"/>
        <v>1.231602931</v>
      </c>
      <c r="AE1163" s="54">
        <f t="shared" si="22"/>
        <v>0.001251583253</v>
      </c>
      <c r="AF1163" s="54">
        <f t="shared" si="23"/>
        <v>0.6255314516</v>
      </c>
      <c r="AG1163" s="54">
        <f t="shared" si="24"/>
        <v>0.0001973811469</v>
      </c>
      <c r="AH1163" s="54">
        <f t="shared" si="25"/>
        <v>0</v>
      </c>
      <c r="AI1163" s="54">
        <f t="shared" si="26"/>
        <v>0.4744844557</v>
      </c>
      <c r="AJ1163" s="54">
        <f t="shared" si="27"/>
        <v>0.03087229022</v>
      </c>
      <c r="AK1163" s="54">
        <f t="shared" si="28"/>
        <v>0.06252419091</v>
      </c>
      <c r="AL1163" s="54">
        <f t="shared" si="29"/>
        <v>0.03655531265</v>
      </c>
      <c r="AM1163" s="54">
        <f t="shared" si="30"/>
        <v>2.463019597</v>
      </c>
      <c r="AN1163" s="54">
        <f t="shared" si="31"/>
        <v>-4.926039194</v>
      </c>
      <c r="AO1163" s="55">
        <f t="shared" si="32"/>
        <v>3.007547874</v>
      </c>
      <c r="AP1163" s="55">
        <f t="shared" si="33"/>
        <v>0.00305633939</v>
      </c>
      <c r="AQ1163" s="55">
        <f t="shared" si="34"/>
        <v>2.036712472</v>
      </c>
      <c r="AR1163" s="55">
        <f t="shared" si="35"/>
        <v>0.0006426673552</v>
      </c>
      <c r="AS1163" s="55">
        <f t="shared" si="36"/>
        <v>0</v>
      </c>
      <c r="AT1163" s="55">
        <f t="shared" si="37"/>
        <v>2.317361676</v>
      </c>
      <c r="AU1163" s="55">
        <f t="shared" si="38"/>
        <v>0.1507789377</v>
      </c>
      <c r="AV1163" s="55">
        <f t="shared" si="39"/>
        <v>0.3053654594</v>
      </c>
      <c r="AW1163" s="55">
        <f t="shared" si="40"/>
        <v>0.1785345748</v>
      </c>
      <c r="AX1163" s="55">
        <f t="shared" si="41"/>
        <v>8</v>
      </c>
      <c r="AY1163" s="55">
        <f t="shared" si="42"/>
        <v>24.05856357</v>
      </c>
      <c r="AZ1163" s="54">
        <f t="shared" ref="AZ1163:BA1163" si="8183">AO1163*2</f>
        <v>6.015095748</v>
      </c>
      <c r="BA1163" s="54">
        <f t="shared" si="8183"/>
        <v>0.00611267878</v>
      </c>
      <c r="BB1163" s="54">
        <f t="shared" ref="BB1163:BD1163" si="8184">AQ1163*(3/2)</f>
        <v>3.055068707</v>
      </c>
      <c r="BC1163" s="54">
        <f t="shared" si="8184"/>
        <v>0.0009640010329</v>
      </c>
      <c r="BD1163" s="54">
        <f t="shared" si="8184"/>
        <v>0</v>
      </c>
      <c r="BE1163" s="54">
        <f t="shared" ref="BE1163:BH1163" si="8185">AT1163</f>
        <v>2.317361676</v>
      </c>
      <c r="BF1163" s="54">
        <f t="shared" si="8185"/>
        <v>0.1507789377</v>
      </c>
      <c r="BG1163" s="54">
        <f t="shared" si="8185"/>
        <v>0.3053654594</v>
      </c>
      <c r="BH1163" s="54">
        <f t="shared" si="8185"/>
        <v>0.1785345748</v>
      </c>
      <c r="BI1163" s="54">
        <f t="shared" si="46"/>
        <v>12.02928178</v>
      </c>
      <c r="BJ1163" s="54">
        <f t="shared" si="47"/>
        <v>-24.05856357</v>
      </c>
      <c r="BK1163" s="56">
        <f t="shared" ref="BK1163:BN1163" si="8186">AO1163</f>
        <v>3.007547874</v>
      </c>
      <c r="BL1163" s="56">
        <f t="shared" si="8186"/>
        <v>0.00305633939</v>
      </c>
      <c r="BM1163" s="56">
        <f t="shared" si="8186"/>
        <v>2.036712472</v>
      </c>
      <c r="BN1163" s="56">
        <f t="shared" si="8186"/>
        <v>0.0006426673552</v>
      </c>
      <c r="BO1163" s="56">
        <f t="shared" si="49"/>
        <v>0</v>
      </c>
      <c r="BP1163" s="56">
        <f t="shared" si="50"/>
        <v>2.317361676</v>
      </c>
      <c r="BQ1163" s="56">
        <f t="shared" ref="BQ1163:BS1163" si="8187">AU1163</f>
        <v>0.1507789377</v>
      </c>
      <c r="BR1163" s="56">
        <f t="shared" si="8187"/>
        <v>0.3053654594</v>
      </c>
      <c r="BS1163" s="56">
        <f t="shared" si="8187"/>
        <v>0.1785345748</v>
      </c>
      <c r="BT1163" s="56">
        <f t="shared" si="52"/>
        <v>8</v>
      </c>
      <c r="BU1163" s="50">
        <f t="shared" ref="BU1163:BX1163" si="8188">AZ1163</f>
        <v>6.015095748</v>
      </c>
      <c r="BV1163" s="50">
        <f t="shared" si="8188"/>
        <v>0.00611267878</v>
      </c>
      <c r="BW1163" s="50">
        <f t="shared" si="8188"/>
        <v>3.055068707</v>
      </c>
      <c r="BX1163" s="50">
        <f t="shared" si="8188"/>
        <v>0.0009640010329</v>
      </c>
      <c r="BY1163" s="50">
        <f t="shared" si="54"/>
        <v>0</v>
      </c>
      <c r="BZ1163" s="50">
        <f t="shared" si="55"/>
        <v>2.317361676</v>
      </c>
      <c r="CA1163" s="50">
        <f t="shared" ref="CA1163:CC1163" si="8189">BF1163</f>
        <v>0.1507789377</v>
      </c>
      <c r="CB1163" s="50">
        <f t="shared" si="8189"/>
        <v>0.3053654594</v>
      </c>
      <c r="CC1163" s="50">
        <f t="shared" si="8189"/>
        <v>0.1785345748</v>
      </c>
      <c r="CD1163" s="50">
        <f t="shared" si="57"/>
        <v>12.02928178</v>
      </c>
      <c r="CE1163" s="57">
        <f t="shared" si="58"/>
        <v>37</v>
      </c>
      <c r="CF1163" s="57">
        <f t="shared" si="59"/>
        <v>0.05</v>
      </c>
      <c r="CG1163" s="57">
        <f t="shared" si="60"/>
        <v>21.26</v>
      </c>
      <c r="CH1163" s="57">
        <f t="shared" si="61"/>
        <v>0.01</v>
      </c>
      <c r="CI1163" s="58">
        <f t="shared" si="62"/>
        <v>0</v>
      </c>
      <c r="CJ1163" s="58">
        <f t="shared" si="63"/>
        <v>34.09</v>
      </c>
      <c r="CK1163" s="57">
        <f t="shared" si="64"/>
        <v>2.19</v>
      </c>
      <c r="CL1163" s="57">
        <f t="shared" si="65"/>
        <v>2.52</v>
      </c>
      <c r="CM1163" s="57">
        <f t="shared" si="66"/>
        <v>2.05</v>
      </c>
      <c r="CN1163" s="57">
        <f t="shared" si="67"/>
        <v>99.17</v>
      </c>
      <c r="CO1163" s="59">
        <f t="shared" si="68"/>
        <v>0.1034421595</v>
      </c>
      <c r="CP1163" s="59">
        <f t="shared" si="69"/>
        <v>0.7850033087</v>
      </c>
      <c r="CQ1163" s="59">
        <f t="shared" si="70"/>
        <v>0.05107617262</v>
      </c>
      <c r="CR1163" s="59">
        <f t="shared" si="71"/>
        <v>0.06047835926</v>
      </c>
      <c r="CS1163" s="60">
        <f t="shared" si="72"/>
        <v>10.34421595</v>
      </c>
      <c r="CT1163" s="60">
        <f t="shared" si="73"/>
        <v>6.047835926</v>
      </c>
      <c r="CU1163" s="60">
        <f t="shared" si="74"/>
        <v>83.60794813</v>
      </c>
      <c r="CV1163" s="61">
        <f t="shared" si="75"/>
        <v>0.112199439</v>
      </c>
      <c r="CW1163" s="61">
        <f t="shared" si="76"/>
        <v>0.0895809101</v>
      </c>
      <c r="CX1163" s="62"/>
    </row>
    <row r="1164" ht="15.75" customHeight="1">
      <c r="A1164" s="17" t="s">
        <v>53</v>
      </c>
      <c r="B1164" s="17" t="s">
        <v>1069</v>
      </c>
      <c r="C1164" s="84" t="s">
        <v>1182</v>
      </c>
      <c r="D1164" s="83"/>
      <c r="E1164" s="83" t="s">
        <v>1183</v>
      </c>
      <c r="F1164" s="2">
        <v>61.0</v>
      </c>
      <c r="G1164" s="3" t="s">
        <v>1244</v>
      </c>
      <c r="H1164" s="85">
        <v>37.42</v>
      </c>
      <c r="I1164" s="86">
        <v>2.52</v>
      </c>
      <c r="J1164" s="86">
        <v>21.1</v>
      </c>
      <c r="K1164" s="86">
        <v>1.19</v>
      </c>
      <c r="L1164" s="86">
        <v>0.03</v>
      </c>
      <c r="M1164" s="86">
        <v>0.06</v>
      </c>
      <c r="N1164" s="86">
        <v>8.18</v>
      </c>
      <c r="O1164" s="86">
        <v>29.54</v>
      </c>
      <c r="P1164" s="86"/>
      <c r="Q1164" s="50">
        <f t="shared" si="8"/>
        <v>100.04</v>
      </c>
      <c r="R1164" s="51">
        <f t="shared" si="9"/>
        <v>12</v>
      </c>
      <c r="S1164" s="52">
        <f t="shared" si="10"/>
        <v>0.6227916444</v>
      </c>
      <c r="T1164" s="52">
        <f t="shared" si="11"/>
        <v>0.0003754749758</v>
      </c>
      <c r="U1164" s="52">
        <f t="shared" si="12"/>
        <v>0.4138825221</v>
      </c>
      <c r="V1164" s="52">
        <f t="shared" si="13"/>
        <v>0.0007895245878</v>
      </c>
      <c r="W1164" s="52">
        <f t="shared" si="14"/>
        <v>0</v>
      </c>
      <c r="X1164" s="52">
        <f t="shared" si="15"/>
        <v>0.4111549082</v>
      </c>
      <c r="Y1164" s="52">
        <f t="shared" si="16"/>
        <v>0.1153129379</v>
      </c>
      <c r="Z1164" s="52">
        <f t="shared" si="17"/>
        <v>0.06252419091</v>
      </c>
      <c r="AA1164" s="52">
        <f t="shared" si="18"/>
        <v>0.02121991319</v>
      </c>
      <c r="AB1164" s="52">
        <f t="shared" si="19"/>
        <v>1.648051116</v>
      </c>
      <c r="AC1164" s="53">
        <f t="shared" si="20"/>
        <v>4.957108518</v>
      </c>
      <c r="AD1164" s="54">
        <f t="shared" si="21"/>
        <v>1.245583289</v>
      </c>
      <c r="AE1164" s="54">
        <f t="shared" si="22"/>
        <v>0.0007509499517</v>
      </c>
      <c r="AF1164" s="54">
        <f t="shared" si="23"/>
        <v>0.6208237831</v>
      </c>
      <c r="AG1164" s="54">
        <f t="shared" si="24"/>
        <v>0.001184286882</v>
      </c>
      <c r="AH1164" s="54">
        <f t="shared" si="25"/>
        <v>0</v>
      </c>
      <c r="AI1164" s="54">
        <f t="shared" si="26"/>
        <v>0.4111549082</v>
      </c>
      <c r="AJ1164" s="54">
        <f t="shared" si="27"/>
        <v>0.1153129379</v>
      </c>
      <c r="AK1164" s="54">
        <f t="shared" si="28"/>
        <v>0.06252419091</v>
      </c>
      <c r="AL1164" s="54">
        <f t="shared" si="29"/>
        <v>0.02121991319</v>
      </c>
      <c r="AM1164" s="54">
        <f t="shared" si="30"/>
        <v>2.478554259</v>
      </c>
      <c r="AN1164" s="54">
        <f t="shared" si="31"/>
        <v>-4.957108518</v>
      </c>
      <c r="AO1164" s="55">
        <f t="shared" si="32"/>
        <v>3.02316664</v>
      </c>
      <c r="AP1164" s="55">
        <f t="shared" si="33"/>
        <v>0.001822637524</v>
      </c>
      <c r="AQ1164" s="55">
        <f t="shared" si="34"/>
        <v>2.009076141</v>
      </c>
      <c r="AR1164" s="55">
        <f t="shared" si="35"/>
        <v>0.003832524756</v>
      </c>
      <c r="AS1164" s="55">
        <f t="shared" si="36"/>
        <v>0</v>
      </c>
      <c r="AT1164" s="55">
        <f t="shared" si="37"/>
        <v>1.995835708</v>
      </c>
      <c r="AU1164" s="55">
        <f t="shared" si="38"/>
        <v>0.5597541811</v>
      </c>
      <c r="AV1164" s="55">
        <f t="shared" si="39"/>
        <v>0.3035060759</v>
      </c>
      <c r="AW1164" s="55">
        <f t="shared" si="40"/>
        <v>0.1030060924</v>
      </c>
      <c r="AX1164" s="55">
        <f t="shared" si="41"/>
        <v>8</v>
      </c>
      <c r="AY1164" s="55">
        <f t="shared" si="42"/>
        <v>24.06288722</v>
      </c>
      <c r="AZ1164" s="54">
        <f t="shared" ref="AZ1164:BA1164" si="8190">AO1164*2</f>
        <v>6.046333279</v>
      </c>
      <c r="BA1164" s="54">
        <f t="shared" si="8190"/>
        <v>0.003645275049</v>
      </c>
      <c r="BB1164" s="54">
        <f t="shared" ref="BB1164:BD1164" si="8191">AQ1164*(3/2)</f>
        <v>3.013614211</v>
      </c>
      <c r="BC1164" s="54">
        <f t="shared" si="8191"/>
        <v>0.005748787134</v>
      </c>
      <c r="BD1164" s="54">
        <f t="shared" si="8191"/>
        <v>0</v>
      </c>
      <c r="BE1164" s="54">
        <f t="shared" ref="BE1164:BH1164" si="8192">AT1164</f>
        <v>1.995835708</v>
      </c>
      <c r="BF1164" s="54">
        <f t="shared" si="8192"/>
        <v>0.5597541811</v>
      </c>
      <c r="BG1164" s="54">
        <f t="shared" si="8192"/>
        <v>0.3035060759</v>
      </c>
      <c r="BH1164" s="54">
        <f t="shared" si="8192"/>
        <v>0.1030060924</v>
      </c>
      <c r="BI1164" s="54">
        <f t="shared" si="46"/>
        <v>12.03144361</v>
      </c>
      <c r="BJ1164" s="54">
        <f t="shared" si="47"/>
        <v>-24.06288722</v>
      </c>
      <c r="BK1164" s="56">
        <f t="shared" ref="BK1164:BN1164" si="8193">AO1164</f>
        <v>3.02316664</v>
      </c>
      <c r="BL1164" s="56">
        <f t="shared" si="8193"/>
        <v>0.001822637524</v>
      </c>
      <c r="BM1164" s="56">
        <f t="shared" si="8193"/>
        <v>2.009076141</v>
      </c>
      <c r="BN1164" s="56">
        <f t="shared" si="8193"/>
        <v>0.003832524756</v>
      </c>
      <c r="BO1164" s="56">
        <f t="shared" si="49"/>
        <v>0</v>
      </c>
      <c r="BP1164" s="56">
        <f t="shared" si="50"/>
        <v>1.995835708</v>
      </c>
      <c r="BQ1164" s="56">
        <f t="shared" ref="BQ1164:BS1164" si="8194">AU1164</f>
        <v>0.5597541811</v>
      </c>
      <c r="BR1164" s="56">
        <f t="shared" si="8194"/>
        <v>0.3035060759</v>
      </c>
      <c r="BS1164" s="56">
        <f t="shared" si="8194"/>
        <v>0.1030060924</v>
      </c>
      <c r="BT1164" s="56">
        <f t="shared" si="52"/>
        <v>8</v>
      </c>
      <c r="BU1164" s="50">
        <f t="shared" ref="BU1164:BX1164" si="8195">AZ1164</f>
        <v>6.046333279</v>
      </c>
      <c r="BV1164" s="50">
        <f t="shared" si="8195"/>
        <v>0.003645275049</v>
      </c>
      <c r="BW1164" s="50">
        <f t="shared" si="8195"/>
        <v>3.013614211</v>
      </c>
      <c r="BX1164" s="50">
        <f t="shared" si="8195"/>
        <v>0.005748787134</v>
      </c>
      <c r="BY1164" s="50">
        <f t="shared" si="54"/>
        <v>0</v>
      </c>
      <c r="BZ1164" s="50">
        <f t="shared" si="55"/>
        <v>1.995835708</v>
      </c>
      <c r="CA1164" s="50">
        <f t="shared" ref="CA1164:CC1164" si="8196">BF1164</f>
        <v>0.5597541811</v>
      </c>
      <c r="CB1164" s="50">
        <f t="shared" si="8196"/>
        <v>0.3035060759</v>
      </c>
      <c r="CC1164" s="50">
        <f t="shared" si="8196"/>
        <v>0.1030060924</v>
      </c>
      <c r="CD1164" s="50">
        <f t="shared" si="57"/>
        <v>12.03144361</v>
      </c>
      <c r="CE1164" s="57">
        <f t="shared" si="58"/>
        <v>37.42</v>
      </c>
      <c r="CF1164" s="57">
        <f t="shared" si="59"/>
        <v>0.03</v>
      </c>
      <c r="CG1164" s="57">
        <f t="shared" si="60"/>
        <v>21.1</v>
      </c>
      <c r="CH1164" s="57">
        <f t="shared" si="61"/>
        <v>0.06</v>
      </c>
      <c r="CI1164" s="58">
        <f t="shared" si="62"/>
        <v>0</v>
      </c>
      <c r="CJ1164" s="58">
        <f t="shared" si="63"/>
        <v>29.54</v>
      </c>
      <c r="CK1164" s="57">
        <f t="shared" si="64"/>
        <v>8.18</v>
      </c>
      <c r="CL1164" s="57">
        <f t="shared" si="65"/>
        <v>2.52</v>
      </c>
      <c r="CM1164" s="57">
        <f t="shared" si="66"/>
        <v>1.19</v>
      </c>
      <c r="CN1164" s="57">
        <f t="shared" si="67"/>
        <v>100.04</v>
      </c>
      <c r="CO1164" s="59">
        <f t="shared" si="68"/>
        <v>0.1024630719</v>
      </c>
      <c r="CP1164" s="59">
        <f t="shared" si="69"/>
        <v>0.673790325</v>
      </c>
      <c r="CQ1164" s="59">
        <f t="shared" si="70"/>
        <v>0.188971943</v>
      </c>
      <c r="CR1164" s="59">
        <f t="shared" si="71"/>
        <v>0.03477466016</v>
      </c>
      <c r="CS1164" s="60">
        <f t="shared" si="72"/>
        <v>10.24630719</v>
      </c>
      <c r="CT1164" s="60">
        <f t="shared" si="73"/>
        <v>3.477466016</v>
      </c>
      <c r="CU1164" s="60">
        <f t="shared" si="74"/>
        <v>86.2762268</v>
      </c>
      <c r="CV1164" s="61">
        <f t="shared" si="75"/>
        <v>0.08600619609</v>
      </c>
      <c r="CW1164" s="61">
        <f t="shared" si="76"/>
        <v>0.08873302023</v>
      </c>
      <c r="CX1164" s="62"/>
    </row>
    <row r="1165" ht="15.75" customHeight="1">
      <c r="A1165" s="17" t="s">
        <v>53</v>
      </c>
      <c r="B1165" s="17" t="s">
        <v>1069</v>
      </c>
      <c r="C1165" s="84" t="s">
        <v>1182</v>
      </c>
      <c r="D1165" s="83"/>
      <c r="E1165" s="83" t="s">
        <v>1183</v>
      </c>
      <c r="F1165" s="2">
        <v>62.0</v>
      </c>
      <c r="G1165" s="3" t="s">
        <v>1245</v>
      </c>
      <c r="H1165" s="85">
        <v>38.14</v>
      </c>
      <c r="I1165" s="86">
        <v>3.5</v>
      </c>
      <c r="J1165" s="86">
        <v>21.19</v>
      </c>
      <c r="K1165" s="86">
        <v>8.43</v>
      </c>
      <c r="L1165" s="86">
        <v>0.05</v>
      </c>
      <c r="M1165" s="86">
        <v>0.03</v>
      </c>
      <c r="N1165" s="86">
        <v>1.55</v>
      </c>
      <c r="O1165" s="86">
        <v>26.67</v>
      </c>
      <c r="P1165" s="86"/>
      <c r="Q1165" s="50">
        <f t="shared" si="8"/>
        <v>99.56</v>
      </c>
      <c r="R1165" s="51">
        <f t="shared" si="9"/>
        <v>12</v>
      </c>
      <c r="S1165" s="52">
        <f t="shared" si="10"/>
        <v>0.6347748081</v>
      </c>
      <c r="T1165" s="52">
        <f t="shared" si="11"/>
        <v>0.0006257916264</v>
      </c>
      <c r="U1165" s="52">
        <f t="shared" si="12"/>
        <v>0.4156478978</v>
      </c>
      <c r="V1165" s="52">
        <f t="shared" si="13"/>
        <v>0.0003947622939</v>
      </c>
      <c r="W1165" s="52">
        <f t="shared" si="14"/>
        <v>0</v>
      </c>
      <c r="X1165" s="52">
        <f t="shared" si="15"/>
        <v>0.3712085783</v>
      </c>
      <c r="Y1165" s="52">
        <f t="shared" si="16"/>
        <v>0.02185025107</v>
      </c>
      <c r="Z1165" s="52">
        <f t="shared" si="17"/>
        <v>0.08683915404</v>
      </c>
      <c r="AA1165" s="52">
        <f t="shared" si="18"/>
        <v>0.1503225783</v>
      </c>
      <c r="AB1165" s="52">
        <f t="shared" si="19"/>
        <v>1.681663822</v>
      </c>
      <c r="AC1165" s="53">
        <f t="shared" si="20"/>
        <v>5.050171502</v>
      </c>
      <c r="AD1165" s="54">
        <f t="shared" si="21"/>
        <v>1.269549616</v>
      </c>
      <c r="AE1165" s="54">
        <f t="shared" si="22"/>
        <v>0.001251583253</v>
      </c>
      <c r="AF1165" s="54">
        <f t="shared" si="23"/>
        <v>0.6234718467</v>
      </c>
      <c r="AG1165" s="54">
        <f t="shared" si="24"/>
        <v>0.0005921434408</v>
      </c>
      <c r="AH1165" s="54">
        <f t="shared" si="25"/>
        <v>0</v>
      </c>
      <c r="AI1165" s="54">
        <f t="shared" si="26"/>
        <v>0.3712085783</v>
      </c>
      <c r="AJ1165" s="54">
        <f t="shared" si="27"/>
        <v>0.02185025107</v>
      </c>
      <c r="AK1165" s="54">
        <f t="shared" si="28"/>
        <v>0.08683915404</v>
      </c>
      <c r="AL1165" s="54">
        <f t="shared" si="29"/>
        <v>0.1503225783</v>
      </c>
      <c r="AM1165" s="54">
        <f t="shared" si="30"/>
        <v>2.525085751</v>
      </c>
      <c r="AN1165" s="54">
        <f t="shared" si="31"/>
        <v>-5.050171502</v>
      </c>
      <c r="AO1165" s="55">
        <f t="shared" si="32"/>
        <v>3.019746515</v>
      </c>
      <c r="AP1165" s="55">
        <f t="shared" si="33"/>
        <v>0.002977011783</v>
      </c>
      <c r="AQ1165" s="55">
        <f t="shared" si="34"/>
        <v>1.977317428</v>
      </c>
      <c r="AR1165" s="55">
        <f t="shared" si="35"/>
        <v>0.001877960571</v>
      </c>
      <c r="AS1165" s="55">
        <f t="shared" si="36"/>
        <v>0</v>
      </c>
      <c r="AT1165" s="55">
        <f t="shared" si="37"/>
        <v>1.765910991</v>
      </c>
      <c r="AU1165" s="55">
        <f t="shared" si="38"/>
        <v>0.1039458697</v>
      </c>
      <c r="AV1165" s="55">
        <f t="shared" si="39"/>
        <v>0.4131106488</v>
      </c>
      <c r="AW1165" s="55">
        <f t="shared" si="40"/>
        <v>0.7151135746</v>
      </c>
      <c r="AX1165" s="55">
        <f t="shared" si="41"/>
        <v>8</v>
      </c>
      <c r="AY1165" s="55">
        <f t="shared" si="42"/>
        <v>24.02464244</v>
      </c>
      <c r="AZ1165" s="54">
        <f t="shared" ref="AZ1165:BA1165" si="8197">AO1165*2</f>
        <v>6.03949303</v>
      </c>
      <c r="BA1165" s="54">
        <f t="shared" si="8197"/>
        <v>0.005954023565</v>
      </c>
      <c r="BB1165" s="54">
        <f t="shared" ref="BB1165:BD1165" si="8198">AQ1165*(3/2)</f>
        <v>2.965976142</v>
      </c>
      <c r="BC1165" s="54">
        <f t="shared" si="8198"/>
        <v>0.002816940857</v>
      </c>
      <c r="BD1165" s="54">
        <f t="shared" si="8198"/>
        <v>0</v>
      </c>
      <c r="BE1165" s="54">
        <f t="shared" ref="BE1165:BH1165" si="8199">AT1165</f>
        <v>1.765910991</v>
      </c>
      <c r="BF1165" s="54">
        <f t="shared" si="8199"/>
        <v>0.1039458697</v>
      </c>
      <c r="BG1165" s="54">
        <f t="shared" si="8199"/>
        <v>0.4131106488</v>
      </c>
      <c r="BH1165" s="54">
        <f t="shared" si="8199"/>
        <v>0.7151135746</v>
      </c>
      <c r="BI1165" s="54">
        <f t="shared" si="46"/>
        <v>12.01232122</v>
      </c>
      <c r="BJ1165" s="54">
        <f t="shared" si="47"/>
        <v>-24.02464244</v>
      </c>
      <c r="BK1165" s="56">
        <f t="shared" ref="BK1165:BN1165" si="8200">AO1165</f>
        <v>3.019746515</v>
      </c>
      <c r="BL1165" s="56">
        <f t="shared" si="8200"/>
        <v>0.002977011783</v>
      </c>
      <c r="BM1165" s="56">
        <f t="shared" si="8200"/>
        <v>1.977317428</v>
      </c>
      <c r="BN1165" s="56">
        <f t="shared" si="8200"/>
        <v>0.001877960571</v>
      </c>
      <c r="BO1165" s="56">
        <f t="shared" si="49"/>
        <v>0</v>
      </c>
      <c r="BP1165" s="56">
        <f t="shared" si="50"/>
        <v>1.765910991</v>
      </c>
      <c r="BQ1165" s="56">
        <f t="shared" ref="BQ1165:BS1165" si="8201">AU1165</f>
        <v>0.1039458697</v>
      </c>
      <c r="BR1165" s="56">
        <f t="shared" si="8201"/>
        <v>0.4131106488</v>
      </c>
      <c r="BS1165" s="56">
        <f t="shared" si="8201"/>
        <v>0.7151135746</v>
      </c>
      <c r="BT1165" s="56">
        <f t="shared" si="52"/>
        <v>8</v>
      </c>
      <c r="BU1165" s="50">
        <f t="shared" ref="BU1165:BX1165" si="8202">AZ1165</f>
        <v>6.03949303</v>
      </c>
      <c r="BV1165" s="50">
        <f t="shared" si="8202"/>
        <v>0.005954023565</v>
      </c>
      <c r="BW1165" s="50">
        <f t="shared" si="8202"/>
        <v>2.965976142</v>
      </c>
      <c r="BX1165" s="50">
        <f t="shared" si="8202"/>
        <v>0.002816940857</v>
      </c>
      <c r="BY1165" s="50">
        <f t="shared" si="54"/>
        <v>0</v>
      </c>
      <c r="BZ1165" s="50">
        <f t="shared" si="55"/>
        <v>1.765910991</v>
      </c>
      <c r="CA1165" s="50">
        <f t="shared" ref="CA1165:CC1165" si="8203">BF1165</f>
        <v>0.1039458697</v>
      </c>
      <c r="CB1165" s="50">
        <f t="shared" si="8203"/>
        <v>0.4131106488</v>
      </c>
      <c r="CC1165" s="50">
        <f t="shared" si="8203"/>
        <v>0.7151135746</v>
      </c>
      <c r="CD1165" s="50">
        <f t="shared" si="57"/>
        <v>12.01232122</v>
      </c>
      <c r="CE1165" s="57">
        <f t="shared" si="58"/>
        <v>38.14</v>
      </c>
      <c r="CF1165" s="57">
        <f t="shared" si="59"/>
        <v>0.05</v>
      </c>
      <c r="CG1165" s="57">
        <f t="shared" si="60"/>
        <v>21.19</v>
      </c>
      <c r="CH1165" s="57">
        <f t="shared" si="61"/>
        <v>0.03</v>
      </c>
      <c r="CI1165" s="58">
        <f t="shared" si="62"/>
        <v>0</v>
      </c>
      <c r="CJ1165" s="58">
        <f t="shared" si="63"/>
        <v>26.67</v>
      </c>
      <c r="CK1165" s="57">
        <f t="shared" si="64"/>
        <v>1.55</v>
      </c>
      <c r="CL1165" s="57">
        <f t="shared" si="65"/>
        <v>3.5</v>
      </c>
      <c r="CM1165" s="57">
        <f t="shared" si="66"/>
        <v>8.43</v>
      </c>
      <c r="CN1165" s="57">
        <f t="shared" si="67"/>
        <v>99.56</v>
      </c>
      <c r="CO1165" s="59">
        <f t="shared" si="68"/>
        <v>0.1377916864</v>
      </c>
      <c r="CP1165" s="59">
        <f t="shared" si="69"/>
        <v>0.589013753</v>
      </c>
      <c r="CQ1165" s="59">
        <f t="shared" si="70"/>
        <v>0.03467080002</v>
      </c>
      <c r="CR1165" s="59">
        <f t="shared" si="71"/>
        <v>0.2385237605</v>
      </c>
      <c r="CS1165" s="60">
        <f t="shared" si="72"/>
        <v>13.77916864</v>
      </c>
      <c r="CT1165" s="60">
        <f t="shared" si="73"/>
        <v>23.85237605</v>
      </c>
      <c r="CU1165" s="60">
        <f t="shared" si="74"/>
        <v>62.3684553</v>
      </c>
      <c r="CV1165" s="61">
        <f t="shared" si="75"/>
        <v>0.3074196037</v>
      </c>
      <c r="CW1165" s="61">
        <f t="shared" si="76"/>
        <v>0.1193276005</v>
      </c>
      <c r="CX1165" s="62"/>
    </row>
    <row r="1166" ht="15.75" customHeight="1">
      <c r="A1166" s="17" t="s">
        <v>53</v>
      </c>
      <c r="B1166" s="17" t="s">
        <v>1069</v>
      </c>
      <c r="C1166" s="84" t="s">
        <v>1182</v>
      </c>
      <c r="D1166" s="83"/>
      <c r="E1166" s="83" t="s">
        <v>1183</v>
      </c>
      <c r="F1166" s="2">
        <v>63.0</v>
      </c>
      <c r="G1166" s="3" t="s">
        <v>1246</v>
      </c>
      <c r="H1166" s="85">
        <v>38.32</v>
      </c>
      <c r="I1166" s="86">
        <v>6.41</v>
      </c>
      <c r="J1166" s="86">
        <v>21.82</v>
      </c>
      <c r="K1166" s="86">
        <v>1.69</v>
      </c>
      <c r="L1166" s="86">
        <v>0.04</v>
      </c>
      <c r="M1166" s="86">
        <v>0.05</v>
      </c>
      <c r="N1166" s="86">
        <v>1.54</v>
      </c>
      <c r="O1166" s="86">
        <v>30.32</v>
      </c>
      <c r="P1166" s="86"/>
      <c r="Q1166" s="50">
        <f t="shared" si="8"/>
        <v>100.19</v>
      </c>
      <c r="R1166" s="51">
        <f t="shared" si="9"/>
        <v>12</v>
      </c>
      <c r="S1166" s="52">
        <f t="shared" si="10"/>
        <v>0.637770599</v>
      </c>
      <c r="T1166" s="52">
        <f t="shared" si="11"/>
        <v>0.0005006333011</v>
      </c>
      <c r="U1166" s="52">
        <f t="shared" si="12"/>
        <v>0.4280055276</v>
      </c>
      <c r="V1166" s="52">
        <f t="shared" si="13"/>
        <v>0.0006579371565</v>
      </c>
      <c r="W1166" s="52">
        <f t="shared" si="14"/>
        <v>0</v>
      </c>
      <c r="X1166" s="52">
        <f t="shared" si="15"/>
        <v>0.4220114021</v>
      </c>
      <c r="Y1166" s="52">
        <f t="shared" si="16"/>
        <v>0.0217092817</v>
      </c>
      <c r="Z1166" s="52">
        <f t="shared" si="17"/>
        <v>0.1590397078</v>
      </c>
      <c r="AA1166" s="52">
        <f t="shared" si="18"/>
        <v>0.03013584311</v>
      </c>
      <c r="AB1166" s="52">
        <f t="shared" si="19"/>
        <v>1.699830932</v>
      </c>
      <c r="AC1166" s="53">
        <f t="shared" si="20"/>
        <v>5.104867793</v>
      </c>
      <c r="AD1166" s="54">
        <f t="shared" si="21"/>
        <v>1.275541198</v>
      </c>
      <c r="AE1166" s="54">
        <f t="shared" si="22"/>
        <v>0.001001266602</v>
      </c>
      <c r="AF1166" s="54">
        <f t="shared" si="23"/>
        <v>0.6420082914</v>
      </c>
      <c r="AG1166" s="54">
        <f t="shared" si="24"/>
        <v>0.0009869057347</v>
      </c>
      <c r="AH1166" s="54">
        <f t="shared" si="25"/>
        <v>0</v>
      </c>
      <c r="AI1166" s="54">
        <f t="shared" si="26"/>
        <v>0.4220114021</v>
      </c>
      <c r="AJ1166" s="54">
        <f t="shared" si="27"/>
        <v>0.0217092817</v>
      </c>
      <c r="AK1166" s="54">
        <f t="shared" si="28"/>
        <v>0.1590397078</v>
      </c>
      <c r="AL1166" s="54">
        <f t="shared" si="29"/>
        <v>0.03013584311</v>
      </c>
      <c r="AM1166" s="54">
        <f t="shared" si="30"/>
        <v>2.552433896</v>
      </c>
      <c r="AN1166" s="54">
        <f t="shared" si="31"/>
        <v>-5.104867793</v>
      </c>
      <c r="AO1166" s="55">
        <f t="shared" si="32"/>
        <v>3.001571919</v>
      </c>
      <c r="AP1166" s="55">
        <f t="shared" si="33"/>
        <v>0.002356155741</v>
      </c>
      <c r="AQ1166" s="55">
        <f t="shared" si="34"/>
        <v>2.01434399</v>
      </c>
      <c r="AR1166" s="55">
        <f t="shared" si="35"/>
        <v>0.003096482805</v>
      </c>
      <c r="AS1166" s="55">
        <f t="shared" si="36"/>
        <v>0</v>
      </c>
      <c r="AT1166" s="55">
        <f t="shared" si="37"/>
        <v>1.986133535</v>
      </c>
      <c r="AU1166" s="55">
        <f t="shared" si="38"/>
        <v>0.1021714868</v>
      </c>
      <c r="AV1166" s="55">
        <f t="shared" si="39"/>
        <v>0.7484965939</v>
      </c>
      <c r="AW1166" s="55">
        <f t="shared" si="40"/>
        <v>0.1418298375</v>
      </c>
      <c r="AX1166" s="55">
        <f t="shared" si="41"/>
        <v>8</v>
      </c>
      <c r="AY1166" s="55">
        <f t="shared" si="42"/>
        <v>24.02529662</v>
      </c>
      <c r="AZ1166" s="54">
        <f t="shared" ref="AZ1166:BA1166" si="8204">AO1166*2</f>
        <v>6.003143838</v>
      </c>
      <c r="BA1166" s="54">
        <f t="shared" si="8204"/>
        <v>0.004712311482</v>
      </c>
      <c r="BB1166" s="54">
        <f t="shared" ref="BB1166:BD1166" si="8205">AQ1166*(3/2)</f>
        <v>3.021515984</v>
      </c>
      <c r="BC1166" s="54">
        <f t="shared" si="8205"/>
        <v>0.004644724208</v>
      </c>
      <c r="BD1166" s="54">
        <f t="shared" si="8205"/>
        <v>0</v>
      </c>
      <c r="BE1166" s="54">
        <f t="shared" ref="BE1166:BH1166" si="8206">AT1166</f>
        <v>1.986133535</v>
      </c>
      <c r="BF1166" s="54">
        <f t="shared" si="8206"/>
        <v>0.1021714868</v>
      </c>
      <c r="BG1166" s="54">
        <f t="shared" si="8206"/>
        <v>0.7484965939</v>
      </c>
      <c r="BH1166" s="54">
        <f t="shared" si="8206"/>
        <v>0.1418298375</v>
      </c>
      <c r="BI1166" s="54">
        <f t="shared" si="46"/>
        <v>12.01264831</v>
      </c>
      <c r="BJ1166" s="54">
        <f t="shared" si="47"/>
        <v>-24.02529662</v>
      </c>
      <c r="BK1166" s="56">
        <f t="shared" ref="BK1166:BN1166" si="8207">AO1166</f>
        <v>3.001571919</v>
      </c>
      <c r="BL1166" s="56">
        <f t="shared" si="8207"/>
        <v>0.002356155741</v>
      </c>
      <c r="BM1166" s="56">
        <f t="shared" si="8207"/>
        <v>2.01434399</v>
      </c>
      <c r="BN1166" s="56">
        <f t="shared" si="8207"/>
        <v>0.003096482805</v>
      </c>
      <c r="BO1166" s="56">
        <f t="shared" si="49"/>
        <v>0</v>
      </c>
      <c r="BP1166" s="56">
        <f t="shared" si="50"/>
        <v>1.986133535</v>
      </c>
      <c r="BQ1166" s="56">
        <f t="shared" ref="BQ1166:BS1166" si="8208">AU1166</f>
        <v>0.1021714868</v>
      </c>
      <c r="BR1166" s="56">
        <f t="shared" si="8208"/>
        <v>0.7484965939</v>
      </c>
      <c r="BS1166" s="56">
        <f t="shared" si="8208"/>
        <v>0.1418298375</v>
      </c>
      <c r="BT1166" s="56">
        <f t="shared" si="52"/>
        <v>8</v>
      </c>
      <c r="BU1166" s="50">
        <f t="shared" ref="BU1166:BX1166" si="8209">AZ1166</f>
        <v>6.003143838</v>
      </c>
      <c r="BV1166" s="50">
        <f t="shared" si="8209"/>
        <v>0.004712311482</v>
      </c>
      <c r="BW1166" s="50">
        <f t="shared" si="8209"/>
        <v>3.021515984</v>
      </c>
      <c r="BX1166" s="50">
        <f t="shared" si="8209"/>
        <v>0.004644724208</v>
      </c>
      <c r="BY1166" s="50">
        <f t="shared" si="54"/>
        <v>0</v>
      </c>
      <c r="BZ1166" s="50">
        <f t="shared" si="55"/>
        <v>1.986133535</v>
      </c>
      <c r="CA1166" s="50">
        <f t="shared" ref="CA1166:CC1166" si="8210">BF1166</f>
        <v>0.1021714868</v>
      </c>
      <c r="CB1166" s="50">
        <f t="shared" si="8210"/>
        <v>0.7484965939</v>
      </c>
      <c r="CC1166" s="50">
        <f t="shared" si="8210"/>
        <v>0.1418298375</v>
      </c>
      <c r="CD1166" s="50">
        <f t="shared" si="57"/>
        <v>12.01264831</v>
      </c>
      <c r="CE1166" s="57">
        <f t="shared" si="58"/>
        <v>38.32</v>
      </c>
      <c r="CF1166" s="57">
        <f t="shared" si="59"/>
        <v>0.04</v>
      </c>
      <c r="CG1166" s="57">
        <f t="shared" si="60"/>
        <v>21.82</v>
      </c>
      <c r="CH1166" s="57">
        <f t="shared" si="61"/>
        <v>0.05</v>
      </c>
      <c r="CI1166" s="58">
        <f t="shared" si="62"/>
        <v>0</v>
      </c>
      <c r="CJ1166" s="58">
        <f t="shared" si="63"/>
        <v>30.32</v>
      </c>
      <c r="CK1166" s="57">
        <f t="shared" si="64"/>
        <v>1.54</v>
      </c>
      <c r="CL1166" s="57">
        <f t="shared" si="65"/>
        <v>6.41</v>
      </c>
      <c r="CM1166" s="57">
        <f t="shared" si="66"/>
        <v>1.69</v>
      </c>
      <c r="CN1166" s="57">
        <f t="shared" si="67"/>
        <v>100.19</v>
      </c>
      <c r="CO1166" s="59">
        <f t="shared" si="68"/>
        <v>0.2512887565</v>
      </c>
      <c r="CP1166" s="59">
        <f t="shared" si="69"/>
        <v>0.6667939844</v>
      </c>
      <c r="CQ1166" s="59">
        <f t="shared" si="70"/>
        <v>0.03430148658</v>
      </c>
      <c r="CR1166" s="59">
        <f t="shared" si="71"/>
        <v>0.04761577247</v>
      </c>
      <c r="CS1166" s="60">
        <f t="shared" si="72"/>
        <v>25.12887565</v>
      </c>
      <c r="CT1166" s="60">
        <f t="shared" si="73"/>
        <v>4.761577247</v>
      </c>
      <c r="CU1166" s="60">
        <f t="shared" si="74"/>
        <v>70.1095471</v>
      </c>
      <c r="CV1166" s="61">
        <f t="shared" si="75"/>
        <v>0.1732601507</v>
      </c>
      <c r="CW1166" s="61">
        <f t="shared" si="76"/>
        <v>0.2176160631</v>
      </c>
      <c r="CX1166" s="62"/>
    </row>
    <row r="1167" ht="15.75" customHeight="1">
      <c r="A1167" s="17" t="s">
        <v>53</v>
      </c>
      <c r="B1167" s="17" t="s">
        <v>1069</v>
      </c>
      <c r="C1167" s="84" t="s">
        <v>1182</v>
      </c>
      <c r="D1167" s="83"/>
      <c r="E1167" s="83" t="s">
        <v>1183</v>
      </c>
      <c r="F1167" s="2">
        <v>64.0</v>
      </c>
      <c r="G1167" s="3" t="s">
        <v>1247</v>
      </c>
      <c r="H1167" s="85">
        <v>37.55</v>
      </c>
      <c r="I1167" s="86">
        <v>3.41</v>
      </c>
      <c r="J1167" s="86">
        <v>21.26</v>
      </c>
      <c r="K1167" s="86">
        <v>1.18</v>
      </c>
      <c r="L1167" s="86">
        <v>0.02</v>
      </c>
      <c r="M1167" s="86">
        <v>0.04</v>
      </c>
      <c r="N1167" s="86">
        <v>5.34</v>
      </c>
      <c r="O1167" s="86">
        <v>31.02</v>
      </c>
      <c r="P1167" s="86"/>
      <c r="Q1167" s="50">
        <f t="shared" si="8"/>
        <v>99.82</v>
      </c>
      <c r="R1167" s="51">
        <f t="shared" si="9"/>
        <v>12</v>
      </c>
      <c r="S1167" s="52">
        <f t="shared" si="10"/>
        <v>0.6249552712</v>
      </c>
      <c r="T1167" s="52">
        <f t="shared" si="11"/>
        <v>0.0002503166506</v>
      </c>
      <c r="U1167" s="52">
        <f t="shared" si="12"/>
        <v>0.4170209678</v>
      </c>
      <c r="V1167" s="52">
        <f t="shared" si="13"/>
        <v>0.0005263497252</v>
      </c>
      <c r="W1167" s="52">
        <f t="shared" si="14"/>
        <v>0</v>
      </c>
      <c r="X1167" s="52">
        <f t="shared" si="15"/>
        <v>0.4317544094</v>
      </c>
      <c r="Y1167" s="52">
        <f t="shared" si="16"/>
        <v>0.07527763916</v>
      </c>
      <c r="Z1167" s="52">
        <f t="shared" si="17"/>
        <v>0.08460614722</v>
      </c>
      <c r="AA1167" s="52">
        <f t="shared" si="18"/>
        <v>0.0210415946</v>
      </c>
      <c r="AB1167" s="52">
        <f t="shared" si="19"/>
        <v>1.655432696</v>
      </c>
      <c r="AC1167" s="53">
        <f t="shared" si="20"/>
        <v>4.978823885</v>
      </c>
      <c r="AD1167" s="54">
        <f t="shared" si="21"/>
        <v>1.249910542</v>
      </c>
      <c r="AE1167" s="54">
        <f t="shared" si="22"/>
        <v>0.0005006333011</v>
      </c>
      <c r="AF1167" s="54">
        <f t="shared" si="23"/>
        <v>0.6255314516</v>
      </c>
      <c r="AG1167" s="54">
        <f t="shared" si="24"/>
        <v>0.0007895245878</v>
      </c>
      <c r="AH1167" s="54">
        <f t="shared" si="25"/>
        <v>0</v>
      </c>
      <c r="AI1167" s="54">
        <f t="shared" si="26"/>
        <v>0.4317544094</v>
      </c>
      <c r="AJ1167" s="54">
        <f t="shared" si="27"/>
        <v>0.07527763916</v>
      </c>
      <c r="AK1167" s="54">
        <f t="shared" si="28"/>
        <v>0.08460614722</v>
      </c>
      <c r="AL1167" s="54">
        <f t="shared" si="29"/>
        <v>0.0210415946</v>
      </c>
      <c r="AM1167" s="54">
        <f t="shared" si="30"/>
        <v>2.489411942</v>
      </c>
      <c r="AN1167" s="54">
        <f t="shared" si="31"/>
        <v>-4.978823885</v>
      </c>
      <c r="AO1167" s="55">
        <f t="shared" si="32"/>
        <v>3.020142216</v>
      </c>
      <c r="AP1167" s="55">
        <f t="shared" si="33"/>
        <v>0.001209673585</v>
      </c>
      <c r="AQ1167" s="55">
        <f t="shared" si="34"/>
        <v>2.015284433</v>
      </c>
      <c r="AR1167" s="55">
        <f t="shared" si="35"/>
        <v>0.002543623678</v>
      </c>
      <c r="AS1167" s="55">
        <f t="shared" si="36"/>
        <v>0</v>
      </c>
      <c r="AT1167" s="55">
        <f t="shared" si="37"/>
        <v>2.086484871</v>
      </c>
      <c r="AU1167" s="55">
        <f t="shared" si="38"/>
        <v>0.3637847161</v>
      </c>
      <c r="AV1167" s="55">
        <f t="shared" si="39"/>
        <v>0.408865416</v>
      </c>
      <c r="AW1167" s="55">
        <f t="shared" si="40"/>
        <v>0.1016850502</v>
      </c>
      <c r="AX1167" s="55">
        <f t="shared" si="41"/>
        <v>8</v>
      </c>
      <c r="AY1167" s="55">
        <f t="shared" si="42"/>
        <v>24.06053184</v>
      </c>
      <c r="AZ1167" s="54">
        <f t="shared" ref="AZ1167:BA1167" si="8211">AO1167*2</f>
        <v>6.040284431</v>
      </c>
      <c r="BA1167" s="54">
        <f t="shared" si="8211"/>
        <v>0.002419347171</v>
      </c>
      <c r="BB1167" s="54">
        <f t="shared" ref="BB1167:BD1167" si="8212">AQ1167*(3/2)</f>
        <v>3.02292665</v>
      </c>
      <c r="BC1167" s="54">
        <f t="shared" si="8212"/>
        <v>0.003815435516</v>
      </c>
      <c r="BD1167" s="54">
        <f t="shared" si="8212"/>
        <v>0</v>
      </c>
      <c r="BE1167" s="54">
        <f t="shared" ref="BE1167:BH1167" si="8213">AT1167</f>
        <v>2.086484871</v>
      </c>
      <c r="BF1167" s="54">
        <f t="shared" si="8213"/>
        <v>0.3637847161</v>
      </c>
      <c r="BG1167" s="54">
        <f t="shared" si="8213"/>
        <v>0.408865416</v>
      </c>
      <c r="BH1167" s="54">
        <f t="shared" si="8213"/>
        <v>0.1016850502</v>
      </c>
      <c r="BI1167" s="54">
        <f t="shared" si="46"/>
        <v>12.03026592</v>
      </c>
      <c r="BJ1167" s="54">
        <f t="shared" si="47"/>
        <v>-24.06053184</v>
      </c>
      <c r="BK1167" s="56">
        <f t="shared" ref="BK1167:BN1167" si="8214">AO1167</f>
        <v>3.020142216</v>
      </c>
      <c r="BL1167" s="56">
        <f t="shared" si="8214"/>
        <v>0.001209673585</v>
      </c>
      <c r="BM1167" s="56">
        <f t="shared" si="8214"/>
        <v>2.015284433</v>
      </c>
      <c r="BN1167" s="56">
        <f t="shared" si="8214"/>
        <v>0.002543623678</v>
      </c>
      <c r="BO1167" s="56">
        <f t="shared" si="49"/>
        <v>0</v>
      </c>
      <c r="BP1167" s="56">
        <f t="shared" si="50"/>
        <v>2.086484871</v>
      </c>
      <c r="BQ1167" s="56">
        <f t="shared" ref="BQ1167:BS1167" si="8215">AU1167</f>
        <v>0.3637847161</v>
      </c>
      <c r="BR1167" s="56">
        <f t="shared" si="8215"/>
        <v>0.408865416</v>
      </c>
      <c r="BS1167" s="56">
        <f t="shared" si="8215"/>
        <v>0.1016850502</v>
      </c>
      <c r="BT1167" s="56">
        <f t="shared" si="52"/>
        <v>8</v>
      </c>
      <c r="BU1167" s="50">
        <f t="shared" ref="BU1167:BX1167" si="8216">AZ1167</f>
        <v>6.040284431</v>
      </c>
      <c r="BV1167" s="50">
        <f t="shared" si="8216"/>
        <v>0.002419347171</v>
      </c>
      <c r="BW1167" s="50">
        <f t="shared" si="8216"/>
        <v>3.02292665</v>
      </c>
      <c r="BX1167" s="50">
        <f t="shared" si="8216"/>
        <v>0.003815435516</v>
      </c>
      <c r="BY1167" s="50">
        <f t="shared" si="54"/>
        <v>0</v>
      </c>
      <c r="BZ1167" s="50">
        <f t="shared" si="55"/>
        <v>2.086484871</v>
      </c>
      <c r="CA1167" s="50">
        <f t="shared" ref="CA1167:CC1167" si="8217">BF1167</f>
        <v>0.3637847161</v>
      </c>
      <c r="CB1167" s="50">
        <f t="shared" si="8217"/>
        <v>0.408865416</v>
      </c>
      <c r="CC1167" s="50">
        <f t="shared" si="8217"/>
        <v>0.1016850502</v>
      </c>
      <c r="CD1167" s="50">
        <f t="shared" si="57"/>
        <v>12.03026592</v>
      </c>
      <c r="CE1167" s="57">
        <f t="shared" si="58"/>
        <v>37.55</v>
      </c>
      <c r="CF1167" s="57">
        <f t="shared" si="59"/>
        <v>0.02</v>
      </c>
      <c r="CG1167" s="57">
        <f t="shared" si="60"/>
        <v>21.26</v>
      </c>
      <c r="CH1167" s="57">
        <f t="shared" si="61"/>
        <v>0.04</v>
      </c>
      <c r="CI1167" s="58">
        <f t="shared" si="62"/>
        <v>0</v>
      </c>
      <c r="CJ1167" s="58">
        <f t="shared" si="63"/>
        <v>31.02</v>
      </c>
      <c r="CK1167" s="57">
        <f t="shared" si="64"/>
        <v>5.34</v>
      </c>
      <c r="CL1167" s="57">
        <f t="shared" si="65"/>
        <v>3.41</v>
      </c>
      <c r="CM1167" s="57">
        <f t="shared" si="66"/>
        <v>1.18</v>
      </c>
      <c r="CN1167" s="57">
        <f t="shared" si="67"/>
        <v>99.82</v>
      </c>
      <c r="CO1167" s="59">
        <f t="shared" si="68"/>
        <v>0.1380919504</v>
      </c>
      <c r="CP1167" s="59">
        <f t="shared" si="69"/>
        <v>0.7046983044</v>
      </c>
      <c r="CQ1167" s="59">
        <f t="shared" si="70"/>
        <v>0.1228662024</v>
      </c>
      <c r="CR1167" s="59">
        <f t="shared" si="71"/>
        <v>0.03434354279</v>
      </c>
      <c r="CS1167" s="60">
        <f t="shared" si="72"/>
        <v>13.80919504</v>
      </c>
      <c r="CT1167" s="60">
        <f t="shared" si="73"/>
        <v>3.434354279</v>
      </c>
      <c r="CU1167" s="60">
        <f t="shared" si="74"/>
        <v>82.75645068</v>
      </c>
      <c r="CV1167" s="61">
        <f t="shared" si="75"/>
        <v>0.103389518</v>
      </c>
      <c r="CW1167" s="61">
        <f t="shared" si="76"/>
        <v>0.119587629</v>
      </c>
      <c r="CX1167" s="62"/>
    </row>
    <row r="1168" ht="15.75" customHeight="1">
      <c r="A1168" s="17" t="s">
        <v>53</v>
      </c>
      <c r="B1168" s="17" t="s">
        <v>1069</v>
      </c>
      <c r="C1168" s="84" t="s">
        <v>1182</v>
      </c>
      <c r="D1168" s="83"/>
      <c r="E1168" s="83" t="s">
        <v>1183</v>
      </c>
      <c r="F1168" s="2">
        <v>65.0</v>
      </c>
      <c r="G1168" s="3" t="s">
        <v>1248</v>
      </c>
      <c r="H1168" s="85">
        <v>38.32</v>
      </c>
      <c r="I1168" s="86">
        <v>5.16</v>
      </c>
      <c r="J1168" s="86">
        <v>21.27</v>
      </c>
      <c r="K1168" s="86">
        <v>1.16</v>
      </c>
      <c r="L1168" s="86">
        <v>0.04</v>
      </c>
      <c r="M1168" s="86">
        <v>0.02</v>
      </c>
      <c r="N1168" s="86">
        <v>2.3</v>
      </c>
      <c r="O1168" s="86">
        <v>31.93</v>
      </c>
      <c r="P1168" s="86"/>
      <c r="Q1168" s="50">
        <f t="shared" si="8"/>
        <v>100.2</v>
      </c>
      <c r="R1168" s="51">
        <f t="shared" si="9"/>
        <v>12</v>
      </c>
      <c r="S1168" s="52">
        <f t="shared" si="10"/>
        <v>0.637770599</v>
      </c>
      <c r="T1168" s="52">
        <f t="shared" si="11"/>
        <v>0.0005006333011</v>
      </c>
      <c r="U1168" s="52">
        <f t="shared" si="12"/>
        <v>0.4172171206</v>
      </c>
      <c r="V1168" s="52">
        <f t="shared" si="13"/>
        <v>0.0002631748626</v>
      </c>
      <c r="W1168" s="52">
        <f t="shared" si="14"/>
        <v>0</v>
      </c>
      <c r="X1168" s="52">
        <f t="shared" si="15"/>
        <v>0.4444203189</v>
      </c>
      <c r="Y1168" s="52">
        <f t="shared" si="16"/>
        <v>0.0324229532</v>
      </c>
      <c r="Z1168" s="52">
        <f t="shared" si="17"/>
        <v>0.1280257242</v>
      </c>
      <c r="AA1168" s="52">
        <f t="shared" si="18"/>
        <v>0.0206849574</v>
      </c>
      <c r="AB1168" s="52">
        <f t="shared" si="19"/>
        <v>1.681305481</v>
      </c>
      <c r="AC1168" s="53">
        <f t="shared" si="20"/>
        <v>5.056633723</v>
      </c>
      <c r="AD1168" s="54">
        <f t="shared" si="21"/>
        <v>1.275541198</v>
      </c>
      <c r="AE1168" s="54">
        <f t="shared" si="22"/>
        <v>0.001001266602</v>
      </c>
      <c r="AF1168" s="54">
        <f t="shared" si="23"/>
        <v>0.6258256809</v>
      </c>
      <c r="AG1168" s="54">
        <f t="shared" si="24"/>
        <v>0.0003947622939</v>
      </c>
      <c r="AH1168" s="54">
        <f t="shared" si="25"/>
        <v>0</v>
      </c>
      <c r="AI1168" s="54">
        <f t="shared" si="26"/>
        <v>0.4444203189</v>
      </c>
      <c r="AJ1168" s="54">
        <f t="shared" si="27"/>
        <v>0.0324229532</v>
      </c>
      <c r="AK1168" s="54">
        <f t="shared" si="28"/>
        <v>0.1280257242</v>
      </c>
      <c r="AL1168" s="54">
        <f t="shared" si="29"/>
        <v>0.0206849574</v>
      </c>
      <c r="AM1168" s="54">
        <f t="shared" si="30"/>
        <v>2.528316862</v>
      </c>
      <c r="AN1168" s="54">
        <f t="shared" si="31"/>
        <v>-5.056633723</v>
      </c>
      <c r="AO1168" s="55">
        <f t="shared" si="32"/>
        <v>3.034644714</v>
      </c>
      <c r="AP1168" s="55">
        <f t="shared" si="33"/>
        <v>0.002382117023</v>
      </c>
      <c r="AQ1168" s="55">
        <f t="shared" si="34"/>
        <v>1.985205545</v>
      </c>
      <c r="AR1168" s="55">
        <f t="shared" si="35"/>
        <v>0.00125224055</v>
      </c>
      <c r="AS1168" s="55">
        <f t="shared" si="36"/>
        <v>0</v>
      </c>
      <c r="AT1168" s="55">
        <f t="shared" si="37"/>
        <v>2.114644002</v>
      </c>
      <c r="AU1168" s="55">
        <f t="shared" si="38"/>
        <v>0.1542751323</v>
      </c>
      <c r="AV1168" s="55">
        <f t="shared" si="39"/>
        <v>0.6091729345</v>
      </c>
      <c r="AW1168" s="55">
        <f t="shared" si="40"/>
        <v>0.09842331511</v>
      </c>
      <c r="AX1168" s="55">
        <f t="shared" si="41"/>
        <v>8</v>
      </c>
      <c r="AY1168" s="55">
        <f t="shared" si="42"/>
        <v>24.06051145</v>
      </c>
      <c r="AZ1168" s="54">
        <f t="shared" ref="AZ1168:BA1168" si="8218">AO1168*2</f>
        <v>6.069289428</v>
      </c>
      <c r="BA1168" s="54">
        <f t="shared" si="8218"/>
        <v>0.004764234047</v>
      </c>
      <c r="BB1168" s="54">
        <f t="shared" ref="BB1168:BD1168" si="8219">AQ1168*(3/2)</f>
        <v>2.977808318</v>
      </c>
      <c r="BC1168" s="54">
        <f t="shared" si="8219"/>
        <v>0.001878360825</v>
      </c>
      <c r="BD1168" s="54">
        <f t="shared" si="8219"/>
        <v>0</v>
      </c>
      <c r="BE1168" s="54">
        <f t="shared" ref="BE1168:BH1168" si="8220">AT1168</f>
        <v>2.114644002</v>
      </c>
      <c r="BF1168" s="54">
        <f t="shared" si="8220"/>
        <v>0.1542751323</v>
      </c>
      <c r="BG1168" s="54">
        <f t="shared" si="8220"/>
        <v>0.6091729345</v>
      </c>
      <c r="BH1168" s="54">
        <f t="shared" si="8220"/>
        <v>0.09842331511</v>
      </c>
      <c r="BI1168" s="54">
        <f t="shared" si="46"/>
        <v>12.03025572</v>
      </c>
      <c r="BJ1168" s="54">
        <f t="shared" si="47"/>
        <v>-24.06051145</v>
      </c>
      <c r="BK1168" s="56">
        <f t="shared" ref="BK1168:BN1168" si="8221">AO1168</f>
        <v>3.034644714</v>
      </c>
      <c r="BL1168" s="56">
        <f t="shared" si="8221"/>
        <v>0.002382117023</v>
      </c>
      <c r="BM1168" s="56">
        <f t="shared" si="8221"/>
        <v>1.985205545</v>
      </c>
      <c r="BN1168" s="56">
        <f t="shared" si="8221"/>
        <v>0.00125224055</v>
      </c>
      <c r="BO1168" s="56">
        <f t="shared" si="49"/>
        <v>0</v>
      </c>
      <c r="BP1168" s="56">
        <f t="shared" si="50"/>
        <v>2.114644002</v>
      </c>
      <c r="BQ1168" s="56">
        <f t="shared" ref="BQ1168:BS1168" si="8222">AU1168</f>
        <v>0.1542751323</v>
      </c>
      <c r="BR1168" s="56">
        <f t="shared" si="8222"/>
        <v>0.6091729345</v>
      </c>
      <c r="BS1168" s="56">
        <f t="shared" si="8222"/>
        <v>0.09842331511</v>
      </c>
      <c r="BT1168" s="56">
        <f t="shared" si="52"/>
        <v>8</v>
      </c>
      <c r="BU1168" s="50">
        <f t="shared" ref="BU1168:BX1168" si="8223">AZ1168</f>
        <v>6.069289428</v>
      </c>
      <c r="BV1168" s="50">
        <f t="shared" si="8223"/>
        <v>0.004764234047</v>
      </c>
      <c r="BW1168" s="50">
        <f t="shared" si="8223"/>
        <v>2.977808318</v>
      </c>
      <c r="BX1168" s="50">
        <f t="shared" si="8223"/>
        <v>0.001878360825</v>
      </c>
      <c r="BY1168" s="50">
        <f t="shared" si="54"/>
        <v>0</v>
      </c>
      <c r="BZ1168" s="50">
        <f t="shared" si="55"/>
        <v>2.114644002</v>
      </c>
      <c r="CA1168" s="50">
        <f t="shared" ref="CA1168:CC1168" si="8224">BF1168</f>
        <v>0.1542751323</v>
      </c>
      <c r="CB1168" s="50">
        <f t="shared" si="8224"/>
        <v>0.6091729345</v>
      </c>
      <c r="CC1168" s="50">
        <f t="shared" si="8224"/>
        <v>0.09842331511</v>
      </c>
      <c r="CD1168" s="50">
        <f t="shared" si="57"/>
        <v>12.03025572</v>
      </c>
      <c r="CE1168" s="57">
        <f t="shared" si="58"/>
        <v>38.32</v>
      </c>
      <c r="CF1168" s="57">
        <f t="shared" si="59"/>
        <v>0.04</v>
      </c>
      <c r="CG1168" s="57">
        <f t="shared" si="60"/>
        <v>21.27</v>
      </c>
      <c r="CH1168" s="57">
        <f t="shared" si="61"/>
        <v>0.02</v>
      </c>
      <c r="CI1168" s="58">
        <f t="shared" si="62"/>
        <v>0</v>
      </c>
      <c r="CJ1168" s="58">
        <f t="shared" si="63"/>
        <v>31.93</v>
      </c>
      <c r="CK1168" s="57">
        <f t="shared" si="64"/>
        <v>2.3</v>
      </c>
      <c r="CL1168" s="57">
        <f t="shared" si="65"/>
        <v>5.16</v>
      </c>
      <c r="CM1168" s="57">
        <f t="shared" si="66"/>
        <v>1.16</v>
      </c>
      <c r="CN1168" s="57">
        <f t="shared" si="67"/>
        <v>100.2</v>
      </c>
      <c r="CO1168" s="59">
        <f t="shared" si="68"/>
        <v>0.2046597635</v>
      </c>
      <c r="CP1168" s="59">
        <f t="shared" si="69"/>
        <v>0.7104428263</v>
      </c>
      <c r="CQ1168" s="59">
        <f t="shared" si="70"/>
        <v>0.05183078614</v>
      </c>
      <c r="CR1168" s="59">
        <f t="shared" si="71"/>
        <v>0.03306662403</v>
      </c>
      <c r="CS1168" s="60">
        <f t="shared" si="72"/>
        <v>20.46597635</v>
      </c>
      <c r="CT1168" s="60">
        <f t="shared" si="73"/>
        <v>3.306662403</v>
      </c>
      <c r="CU1168" s="60">
        <f t="shared" si="74"/>
        <v>76.22736125</v>
      </c>
      <c r="CV1168" s="61">
        <f t="shared" si="75"/>
        <v>0.1353965058</v>
      </c>
      <c r="CW1168" s="61">
        <f t="shared" si="76"/>
        <v>0.1772353552</v>
      </c>
      <c r="CX1168" s="62"/>
    </row>
    <row r="1169" ht="15.75" customHeight="1">
      <c r="A1169" s="17" t="s">
        <v>53</v>
      </c>
      <c r="B1169" s="17" t="s">
        <v>1069</v>
      </c>
      <c r="C1169" s="84" t="s">
        <v>1182</v>
      </c>
      <c r="D1169" s="83"/>
      <c r="E1169" s="83" t="s">
        <v>1183</v>
      </c>
      <c r="F1169" s="2">
        <v>66.0</v>
      </c>
      <c r="G1169" s="3" t="s">
        <v>1249</v>
      </c>
      <c r="H1169" s="85">
        <v>38.06</v>
      </c>
      <c r="I1169" s="86">
        <v>4.39</v>
      </c>
      <c r="J1169" s="86">
        <v>21.41</v>
      </c>
      <c r="K1169" s="86">
        <v>1.5</v>
      </c>
      <c r="L1169" s="86">
        <v>0.01</v>
      </c>
      <c r="M1169" s="86">
        <v>0.03</v>
      </c>
      <c r="N1169" s="86">
        <v>1.69</v>
      </c>
      <c r="O1169" s="86">
        <v>32.92</v>
      </c>
      <c r="P1169" s="86"/>
      <c r="Q1169" s="50">
        <f t="shared" si="8"/>
        <v>100.01</v>
      </c>
      <c r="R1169" s="51">
        <f t="shared" si="9"/>
        <v>12</v>
      </c>
      <c r="S1169" s="52">
        <f t="shared" si="10"/>
        <v>0.6334433454</v>
      </c>
      <c r="T1169" s="52">
        <f t="shared" si="11"/>
        <v>0.0001251583253</v>
      </c>
      <c r="U1169" s="52">
        <f t="shared" si="12"/>
        <v>0.4199632606</v>
      </c>
      <c r="V1169" s="52">
        <f t="shared" si="13"/>
        <v>0.0003947622939</v>
      </c>
      <c r="W1169" s="52">
        <f t="shared" si="14"/>
        <v>0</v>
      </c>
      <c r="X1169" s="52">
        <f t="shared" si="15"/>
        <v>0.4581997149</v>
      </c>
      <c r="Y1169" s="52">
        <f t="shared" si="16"/>
        <v>0.02382382213</v>
      </c>
      <c r="Z1169" s="52">
        <f t="shared" si="17"/>
        <v>0.1089211104</v>
      </c>
      <c r="AA1169" s="52">
        <f t="shared" si="18"/>
        <v>0.02674778974</v>
      </c>
      <c r="AB1169" s="52">
        <f t="shared" si="19"/>
        <v>1.671618964</v>
      </c>
      <c r="AC1169" s="53">
        <f t="shared" si="20"/>
        <v>5.030732958</v>
      </c>
      <c r="AD1169" s="54">
        <f t="shared" si="21"/>
        <v>1.266886691</v>
      </c>
      <c r="AE1169" s="54">
        <f t="shared" si="22"/>
        <v>0.0002503166506</v>
      </c>
      <c r="AF1169" s="54">
        <f t="shared" si="23"/>
        <v>0.6299448909</v>
      </c>
      <c r="AG1169" s="54">
        <f t="shared" si="24"/>
        <v>0.0005921434408</v>
      </c>
      <c r="AH1169" s="54">
        <f t="shared" si="25"/>
        <v>0</v>
      </c>
      <c r="AI1169" s="54">
        <f t="shared" si="26"/>
        <v>0.4581997149</v>
      </c>
      <c r="AJ1169" s="54">
        <f t="shared" si="27"/>
        <v>0.02382382213</v>
      </c>
      <c r="AK1169" s="54">
        <f t="shared" si="28"/>
        <v>0.1089211104</v>
      </c>
      <c r="AL1169" s="54">
        <f t="shared" si="29"/>
        <v>0.02674778974</v>
      </c>
      <c r="AM1169" s="54">
        <f t="shared" si="30"/>
        <v>2.515366479</v>
      </c>
      <c r="AN1169" s="54">
        <f t="shared" si="31"/>
        <v>-5.030732958</v>
      </c>
      <c r="AO1169" s="55">
        <f t="shared" si="32"/>
        <v>3.031520265</v>
      </c>
      <c r="AP1169" s="55">
        <f t="shared" si="33"/>
        <v>0.0005989801647</v>
      </c>
      <c r="AQ1169" s="55">
        <f t="shared" si="34"/>
        <v>2.009851621</v>
      </c>
      <c r="AR1169" s="55">
        <f t="shared" si="35"/>
        <v>0.001889245348</v>
      </c>
      <c r="AS1169" s="55">
        <f t="shared" si="36"/>
        <v>0</v>
      </c>
      <c r="AT1169" s="55">
        <f t="shared" si="37"/>
        <v>2.192842866</v>
      </c>
      <c r="AU1169" s="55">
        <f t="shared" si="38"/>
        <v>0.1140155629</v>
      </c>
      <c r="AV1169" s="55">
        <f t="shared" si="39"/>
        <v>0.5212724321</v>
      </c>
      <c r="AW1169" s="55">
        <f t="shared" si="40"/>
        <v>0.1280090275</v>
      </c>
      <c r="AX1169" s="55">
        <f t="shared" si="41"/>
        <v>8</v>
      </c>
      <c r="AY1169" s="55">
        <f t="shared" si="42"/>
        <v>24.07597936</v>
      </c>
      <c r="AZ1169" s="54">
        <f t="shared" ref="AZ1169:BA1169" si="8225">AO1169*2</f>
        <v>6.063040529</v>
      </c>
      <c r="BA1169" s="54">
        <f t="shared" si="8225"/>
        <v>0.001197960329</v>
      </c>
      <c r="BB1169" s="54">
        <f t="shared" ref="BB1169:BD1169" si="8226">AQ1169*(3/2)</f>
        <v>3.014777432</v>
      </c>
      <c r="BC1169" s="54">
        <f t="shared" si="8226"/>
        <v>0.002833868022</v>
      </c>
      <c r="BD1169" s="54">
        <f t="shared" si="8226"/>
        <v>0</v>
      </c>
      <c r="BE1169" s="54">
        <f t="shared" ref="BE1169:BH1169" si="8227">AT1169</f>
        <v>2.192842866</v>
      </c>
      <c r="BF1169" s="54">
        <f t="shared" si="8227"/>
        <v>0.1140155629</v>
      </c>
      <c r="BG1169" s="54">
        <f t="shared" si="8227"/>
        <v>0.5212724321</v>
      </c>
      <c r="BH1169" s="54">
        <f t="shared" si="8227"/>
        <v>0.1280090275</v>
      </c>
      <c r="BI1169" s="54">
        <f t="shared" si="46"/>
        <v>12.03798968</v>
      </c>
      <c r="BJ1169" s="54">
        <f t="shared" si="47"/>
        <v>-24.07597936</v>
      </c>
      <c r="BK1169" s="56">
        <f t="shared" ref="BK1169:BN1169" si="8228">AO1169</f>
        <v>3.031520265</v>
      </c>
      <c r="BL1169" s="56">
        <f t="shared" si="8228"/>
        <v>0.0005989801647</v>
      </c>
      <c r="BM1169" s="56">
        <f t="shared" si="8228"/>
        <v>2.009851621</v>
      </c>
      <c r="BN1169" s="56">
        <f t="shared" si="8228"/>
        <v>0.001889245348</v>
      </c>
      <c r="BO1169" s="56">
        <f t="shared" si="49"/>
        <v>0</v>
      </c>
      <c r="BP1169" s="56">
        <f t="shared" si="50"/>
        <v>2.192842866</v>
      </c>
      <c r="BQ1169" s="56">
        <f t="shared" ref="BQ1169:BS1169" si="8229">AU1169</f>
        <v>0.1140155629</v>
      </c>
      <c r="BR1169" s="56">
        <f t="shared" si="8229"/>
        <v>0.5212724321</v>
      </c>
      <c r="BS1169" s="56">
        <f t="shared" si="8229"/>
        <v>0.1280090275</v>
      </c>
      <c r="BT1169" s="56">
        <f t="shared" si="52"/>
        <v>8</v>
      </c>
      <c r="BU1169" s="50">
        <f t="shared" ref="BU1169:BX1169" si="8230">AZ1169</f>
        <v>6.063040529</v>
      </c>
      <c r="BV1169" s="50">
        <f t="shared" si="8230"/>
        <v>0.001197960329</v>
      </c>
      <c r="BW1169" s="50">
        <f t="shared" si="8230"/>
        <v>3.014777432</v>
      </c>
      <c r="BX1169" s="50">
        <f t="shared" si="8230"/>
        <v>0.002833868022</v>
      </c>
      <c r="BY1169" s="50">
        <f t="shared" si="54"/>
        <v>0</v>
      </c>
      <c r="BZ1169" s="50">
        <f t="shared" si="55"/>
        <v>2.192842866</v>
      </c>
      <c r="CA1169" s="50">
        <f t="shared" ref="CA1169:CC1169" si="8231">BF1169</f>
        <v>0.1140155629</v>
      </c>
      <c r="CB1169" s="50">
        <f t="shared" si="8231"/>
        <v>0.5212724321</v>
      </c>
      <c r="CC1169" s="50">
        <f t="shared" si="8231"/>
        <v>0.1280090275</v>
      </c>
      <c r="CD1169" s="50">
        <f t="shared" si="57"/>
        <v>12.03798968</v>
      </c>
      <c r="CE1169" s="57">
        <f t="shared" si="58"/>
        <v>38.06</v>
      </c>
      <c r="CF1169" s="57">
        <f t="shared" si="59"/>
        <v>0.01</v>
      </c>
      <c r="CG1169" s="57">
        <f t="shared" si="60"/>
        <v>21.41</v>
      </c>
      <c r="CH1169" s="57">
        <f t="shared" si="61"/>
        <v>0.03</v>
      </c>
      <c r="CI1169" s="58">
        <f t="shared" si="62"/>
        <v>0</v>
      </c>
      <c r="CJ1169" s="58">
        <f t="shared" si="63"/>
        <v>32.92</v>
      </c>
      <c r="CK1169" s="57">
        <f t="shared" si="64"/>
        <v>1.69</v>
      </c>
      <c r="CL1169" s="57">
        <f t="shared" si="65"/>
        <v>4.39</v>
      </c>
      <c r="CM1169" s="57">
        <f t="shared" si="66"/>
        <v>1.5</v>
      </c>
      <c r="CN1169" s="57">
        <f t="shared" si="67"/>
        <v>100.01</v>
      </c>
      <c r="CO1169" s="59">
        <f t="shared" si="68"/>
        <v>0.1763355091</v>
      </c>
      <c r="CP1169" s="59">
        <f t="shared" si="69"/>
        <v>0.7417926582</v>
      </c>
      <c r="CQ1169" s="59">
        <f t="shared" si="70"/>
        <v>0.03856906884</v>
      </c>
      <c r="CR1169" s="59">
        <f t="shared" si="71"/>
        <v>0.04330276385</v>
      </c>
      <c r="CS1169" s="60">
        <f t="shared" si="72"/>
        <v>17.63355091</v>
      </c>
      <c r="CT1169" s="60">
        <f t="shared" si="73"/>
        <v>4.330276385</v>
      </c>
      <c r="CU1169" s="60">
        <f t="shared" si="74"/>
        <v>78.03617271</v>
      </c>
      <c r="CV1169" s="61">
        <f t="shared" si="75"/>
        <v>0.1314705184</v>
      </c>
      <c r="CW1169" s="61">
        <f t="shared" si="76"/>
        <v>0.1527065508</v>
      </c>
      <c r="CX1169" s="62"/>
    </row>
    <row r="1170" ht="15.75" customHeight="1">
      <c r="A1170" s="17" t="s">
        <v>53</v>
      </c>
      <c r="B1170" s="17" t="s">
        <v>1069</v>
      </c>
      <c r="C1170" s="84" t="s">
        <v>1182</v>
      </c>
      <c r="D1170" s="83"/>
      <c r="E1170" s="83" t="s">
        <v>1183</v>
      </c>
      <c r="F1170" s="2">
        <v>67.0</v>
      </c>
      <c r="G1170" s="3" t="s">
        <v>1250</v>
      </c>
      <c r="H1170" s="85">
        <v>37.96</v>
      </c>
      <c r="I1170" s="86">
        <v>4.56</v>
      </c>
      <c r="J1170" s="86">
        <v>21.08</v>
      </c>
      <c r="K1170" s="86">
        <v>1.2</v>
      </c>
      <c r="L1170" s="86">
        <v>0.04</v>
      </c>
      <c r="M1170" s="86">
        <v>0.07</v>
      </c>
      <c r="N1170" s="86">
        <v>2.32</v>
      </c>
      <c r="O1170" s="86">
        <v>32.48</v>
      </c>
      <c r="P1170" s="86"/>
      <c r="Q1170" s="50">
        <f t="shared" si="8"/>
        <v>99.71</v>
      </c>
      <c r="R1170" s="51">
        <f t="shared" si="9"/>
        <v>12</v>
      </c>
      <c r="S1170" s="52">
        <f t="shared" si="10"/>
        <v>0.6317790171</v>
      </c>
      <c r="T1170" s="52">
        <f t="shared" si="11"/>
        <v>0.0005006333011</v>
      </c>
      <c r="U1170" s="52">
        <f t="shared" si="12"/>
        <v>0.4134902164</v>
      </c>
      <c r="V1170" s="52">
        <f t="shared" si="13"/>
        <v>0.0009211120191</v>
      </c>
      <c r="W1170" s="52">
        <f t="shared" si="14"/>
        <v>0</v>
      </c>
      <c r="X1170" s="52">
        <f t="shared" si="15"/>
        <v>0.4520755389</v>
      </c>
      <c r="Y1170" s="52">
        <f t="shared" si="16"/>
        <v>0.03270489192</v>
      </c>
      <c r="Z1170" s="52">
        <f t="shared" si="17"/>
        <v>0.1131390121</v>
      </c>
      <c r="AA1170" s="52">
        <f t="shared" si="18"/>
        <v>0.02139823179</v>
      </c>
      <c r="AB1170" s="52">
        <f t="shared" si="19"/>
        <v>1.666008654</v>
      </c>
      <c r="AC1170" s="53">
        <f t="shared" si="20"/>
        <v>5.010987937</v>
      </c>
      <c r="AD1170" s="54">
        <f t="shared" si="21"/>
        <v>1.263558034</v>
      </c>
      <c r="AE1170" s="54">
        <f t="shared" si="22"/>
        <v>0.001001266602</v>
      </c>
      <c r="AF1170" s="54">
        <f t="shared" si="23"/>
        <v>0.6202353246</v>
      </c>
      <c r="AG1170" s="54">
        <f t="shared" si="24"/>
        <v>0.001381668029</v>
      </c>
      <c r="AH1170" s="54">
        <f t="shared" si="25"/>
        <v>0</v>
      </c>
      <c r="AI1170" s="54">
        <f t="shared" si="26"/>
        <v>0.4520755389</v>
      </c>
      <c r="AJ1170" s="54">
        <f t="shared" si="27"/>
        <v>0.03270489192</v>
      </c>
      <c r="AK1170" s="54">
        <f t="shared" si="28"/>
        <v>0.1131390121</v>
      </c>
      <c r="AL1170" s="54">
        <f t="shared" si="29"/>
        <v>0.02139823179</v>
      </c>
      <c r="AM1170" s="54">
        <f t="shared" si="30"/>
        <v>2.505493968</v>
      </c>
      <c r="AN1170" s="54">
        <f t="shared" si="31"/>
        <v>-5.010987937</v>
      </c>
      <c r="AO1170" s="55">
        <f t="shared" si="32"/>
        <v>3.033737025</v>
      </c>
      <c r="AP1170" s="55">
        <f t="shared" si="33"/>
        <v>0.002403988959</v>
      </c>
      <c r="AQ1170" s="55">
        <f t="shared" si="34"/>
        <v>1.985536944</v>
      </c>
      <c r="AR1170" s="55">
        <f t="shared" si="35"/>
        <v>0.00442308396</v>
      </c>
      <c r="AS1170" s="55">
        <f t="shared" si="36"/>
        <v>0</v>
      </c>
      <c r="AT1170" s="55">
        <f t="shared" si="37"/>
        <v>2.170819643</v>
      </c>
      <c r="AU1170" s="55">
        <f t="shared" si="38"/>
        <v>0.157045484</v>
      </c>
      <c r="AV1170" s="55">
        <f t="shared" si="39"/>
        <v>0.5432817501</v>
      </c>
      <c r="AW1170" s="55">
        <f t="shared" si="40"/>
        <v>0.1027520799</v>
      </c>
      <c r="AX1170" s="55">
        <f t="shared" si="41"/>
        <v>8</v>
      </c>
      <c r="AY1170" s="55">
        <f t="shared" si="42"/>
        <v>24.06224206</v>
      </c>
      <c r="AZ1170" s="54">
        <f t="shared" ref="AZ1170:BA1170" si="8232">AO1170*2</f>
        <v>6.067474051</v>
      </c>
      <c r="BA1170" s="54">
        <f t="shared" si="8232"/>
        <v>0.004807977918</v>
      </c>
      <c r="BB1170" s="54">
        <f t="shared" ref="BB1170:BD1170" si="8233">AQ1170*(3/2)</f>
        <v>2.978305416</v>
      </c>
      <c r="BC1170" s="54">
        <f t="shared" si="8233"/>
        <v>0.00663462594</v>
      </c>
      <c r="BD1170" s="54">
        <f t="shared" si="8233"/>
        <v>0</v>
      </c>
      <c r="BE1170" s="54">
        <f t="shared" ref="BE1170:BH1170" si="8234">AT1170</f>
        <v>2.170819643</v>
      </c>
      <c r="BF1170" s="54">
        <f t="shared" si="8234"/>
        <v>0.157045484</v>
      </c>
      <c r="BG1170" s="54">
        <f t="shared" si="8234"/>
        <v>0.5432817501</v>
      </c>
      <c r="BH1170" s="54">
        <f t="shared" si="8234"/>
        <v>0.1027520799</v>
      </c>
      <c r="BI1170" s="54">
        <f t="shared" si="46"/>
        <v>12.03112103</v>
      </c>
      <c r="BJ1170" s="54">
        <f t="shared" si="47"/>
        <v>-24.06224206</v>
      </c>
      <c r="BK1170" s="56">
        <f t="shared" ref="BK1170:BN1170" si="8235">AO1170</f>
        <v>3.033737025</v>
      </c>
      <c r="BL1170" s="56">
        <f t="shared" si="8235"/>
        <v>0.002403988959</v>
      </c>
      <c r="BM1170" s="56">
        <f t="shared" si="8235"/>
        <v>1.985536944</v>
      </c>
      <c r="BN1170" s="56">
        <f t="shared" si="8235"/>
        <v>0.00442308396</v>
      </c>
      <c r="BO1170" s="56">
        <f t="shared" si="49"/>
        <v>0</v>
      </c>
      <c r="BP1170" s="56">
        <f t="shared" si="50"/>
        <v>2.170819643</v>
      </c>
      <c r="BQ1170" s="56">
        <f t="shared" ref="BQ1170:BS1170" si="8236">AU1170</f>
        <v>0.157045484</v>
      </c>
      <c r="BR1170" s="56">
        <f t="shared" si="8236"/>
        <v>0.5432817501</v>
      </c>
      <c r="BS1170" s="56">
        <f t="shared" si="8236"/>
        <v>0.1027520799</v>
      </c>
      <c r="BT1170" s="56">
        <f t="shared" si="52"/>
        <v>8</v>
      </c>
      <c r="BU1170" s="50">
        <f t="shared" ref="BU1170:BX1170" si="8237">AZ1170</f>
        <v>6.067474051</v>
      </c>
      <c r="BV1170" s="50">
        <f t="shared" si="8237"/>
        <v>0.004807977918</v>
      </c>
      <c r="BW1170" s="50">
        <f t="shared" si="8237"/>
        <v>2.978305416</v>
      </c>
      <c r="BX1170" s="50">
        <f t="shared" si="8237"/>
        <v>0.00663462594</v>
      </c>
      <c r="BY1170" s="50">
        <f t="shared" si="54"/>
        <v>0</v>
      </c>
      <c r="BZ1170" s="50">
        <f t="shared" si="55"/>
        <v>2.170819643</v>
      </c>
      <c r="CA1170" s="50">
        <f t="shared" ref="CA1170:CC1170" si="8238">BF1170</f>
        <v>0.157045484</v>
      </c>
      <c r="CB1170" s="50">
        <f t="shared" si="8238"/>
        <v>0.5432817501</v>
      </c>
      <c r="CC1170" s="50">
        <f t="shared" si="8238"/>
        <v>0.1027520799</v>
      </c>
      <c r="CD1170" s="50">
        <f t="shared" si="57"/>
        <v>12.03112103</v>
      </c>
      <c r="CE1170" s="57">
        <f t="shared" si="58"/>
        <v>37.96</v>
      </c>
      <c r="CF1170" s="57">
        <f t="shared" si="59"/>
        <v>0.04</v>
      </c>
      <c r="CG1170" s="57">
        <f t="shared" si="60"/>
        <v>21.08</v>
      </c>
      <c r="CH1170" s="57">
        <f t="shared" si="61"/>
        <v>0.07</v>
      </c>
      <c r="CI1170" s="58">
        <f t="shared" si="62"/>
        <v>0</v>
      </c>
      <c r="CJ1170" s="58">
        <f t="shared" si="63"/>
        <v>32.48</v>
      </c>
      <c r="CK1170" s="57">
        <f t="shared" si="64"/>
        <v>2.32</v>
      </c>
      <c r="CL1170" s="57">
        <f t="shared" si="65"/>
        <v>4.56</v>
      </c>
      <c r="CM1170" s="57">
        <f t="shared" si="66"/>
        <v>1.2</v>
      </c>
      <c r="CN1170" s="57">
        <f t="shared" si="67"/>
        <v>99.71</v>
      </c>
      <c r="CO1170" s="59">
        <f t="shared" si="68"/>
        <v>0.1826833251</v>
      </c>
      <c r="CP1170" s="59">
        <f t="shared" si="69"/>
        <v>0.7299574311</v>
      </c>
      <c r="CQ1170" s="59">
        <f t="shared" si="70"/>
        <v>0.05280794211</v>
      </c>
      <c r="CR1170" s="59">
        <f t="shared" si="71"/>
        <v>0.03455130164</v>
      </c>
      <c r="CS1170" s="60">
        <f t="shared" si="72"/>
        <v>18.26833251</v>
      </c>
      <c r="CT1170" s="60">
        <f t="shared" si="73"/>
        <v>3.455130164</v>
      </c>
      <c r="CU1170" s="60">
        <f t="shared" si="74"/>
        <v>78.27653733</v>
      </c>
      <c r="CV1170" s="61">
        <f t="shared" si="75"/>
        <v>0.1258929642</v>
      </c>
      <c r="CW1170" s="61">
        <f t="shared" si="76"/>
        <v>0.1582037595</v>
      </c>
      <c r="CX1170" s="62"/>
    </row>
    <row r="1171" ht="15.75" customHeight="1">
      <c r="A1171" s="17" t="s">
        <v>53</v>
      </c>
      <c r="B1171" s="17" t="s">
        <v>1069</v>
      </c>
      <c r="C1171" s="84" t="s">
        <v>1182</v>
      </c>
      <c r="D1171" s="83"/>
      <c r="E1171" s="83" t="s">
        <v>1183</v>
      </c>
      <c r="F1171" s="2">
        <v>68.0</v>
      </c>
      <c r="G1171" s="3" t="s">
        <v>1251</v>
      </c>
      <c r="H1171" s="85">
        <v>37.81</v>
      </c>
      <c r="I1171" s="86">
        <v>4.9</v>
      </c>
      <c r="J1171" s="86">
        <v>21.27</v>
      </c>
      <c r="K1171" s="86">
        <v>1.2</v>
      </c>
      <c r="L1171" s="86">
        <v>0.02</v>
      </c>
      <c r="M1171" s="86">
        <v>0.01</v>
      </c>
      <c r="N1171" s="86">
        <v>2.92</v>
      </c>
      <c r="O1171" s="86">
        <v>31.4</v>
      </c>
      <c r="P1171" s="86"/>
      <c r="Q1171" s="50">
        <f t="shared" si="8"/>
        <v>99.53</v>
      </c>
      <c r="R1171" s="51">
        <f t="shared" si="9"/>
        <v>12</v>
      </c>
      <c r="S1171" s="52">
        <f t="shared" si="10"/>
        <v>0.6292825247</v>
      </c>
      <c r="T1171" s="52">
        <f t="shared" si="11"/>
        <v>0.0002503166506</v>
      </c>
      <c r="U1171" s="52">
        <f t="shared" si="12"/>
        <v>0.4172171206</v>
      </c>
      <c r="V1171" s="52">
        <f t="shared" si="13"/>
        <v>0.0001315874313</v>
      </c>
      <c r="W1171" s="52">
        <f t="shared" si="14"/>
        <v>0</v>
      </c>
      <c r="X1171" s="52">
        <f t="shared" si="15"/>
        <v>0.4370434705</v>
      </c>
      <c r="Y1171" s="52">
        <f t="shared" si="16"/>
        <v>0.04116305362</v>
      </c>
      <c r="Z1171" s="52">
        <f t="shared" si="17"/>
        <v>0.1215748157</v>
      </c>
      <c r="AA1171" s="52">
        <f t="shared" si="18"/>
        <v>0.02139823179</v>
      </c>
      <c r="AB1171" s="52">
        <f t="shared" si="19"/>
        <v>1.668061121</v>
      </c>
      <c r="AC1171" s="53">
        <f t="shared" si="20"/>
        <v>5.012536633</v>
      </c>
      <c r="AD1171" s="54">
        <f t="shared" si="21"/>
        <v>1.258565049</v>
      </c>
      <c r="AE1171" s="54">
        <f t="shared" si="22"/>
        <v>0.0005006333011</v>
      </c>
      <c r="AF1171" s="54">
        <f t="shared" si="23"/>
        <v>0.6258256809</v>
      </c>
      <c r="AG1171" s="54">
        <f t="shared" si="24"/>
        <v>0.0001973811469</v>
      </c>
      <c r="AH1171" s="54">
        <f t="shared" si="25"/>
        <v>0</v>
      </c>
      <c r="AI1171" s="54">
        <f t="shared" si="26"/>
        <v>0.4370434705</v>
      </c>
      <c r="AJ1171" s="54">
        <f t="shared" si="27"/>
        <v>0.04116305362</v>
      </c>
      <c r="AK1171" s="54">
        <f t="shared" si="28"/>
        <v>0.1215748157</v>
      </c>
      <c r="AL1171" s="54">
        <f t="shared" si="29"/>
        <v>0.02139823179</v>
      </c>
      <c r="AM1171" s="54">
        <f t="shared" si="30"/>
        <v>2.506268316</v>
      </c>
      <c r="AN1171" s="54">
        <f t="shared" si="31"/>
        <v>-5.012536633</v>
      </c>
      <c r="AO1171" s="55">
        <f t="shared" si="32"/>
        <v>3.018031015</v>
      </c>
      <c r="AP1171" s="55">
        <f t="shared" si="33"/>
        <v>0.001200515484</v>
      </c>
      <c r="AQ1171" s="55">
        <f t="shared" si="34"/>
        <v>2.000968024</v>
      </c>
      <c r="AR1171" s="55">
        <f t="shared" si="35"/>
        <v>0.0006310916531</v>
      </c>
      <c r="AS1171" s="55">
        <f t="shared" si="36"/>
        <v>0</v>
      </c>
      <c r="AT1171" s="55">
        <f t="shared" si="37"/>
        <v>2.096054947</v>
      </c>
      <c r="AU1171" s="55">
        <f t="shared" si="38"/>
        <v>0.1974174836</v>
      </c>
      <c r="AV1171" s="55">
        <f t="shared" si="39"/>
        <v>0.5830712754</v>
      </c>
      <c r="AW1171" s="55">
        <f t="shared" si="40"/>
        <v>0.1026256485</v>
      </c>
      <c r="AX1171" s="55">
        <f t="shared" si="41"/>
        <v>8</v>
      </c>
      <c r="AY1171" s="55">
        <f t="shared" si="42"/>
        <v>24.04006218</v>
      </c>
      <c r="AZ1171" s="54">
        <f t="shared" ref="AZ1171:BA1171" si="8239">AO1171*2</f>
        <v>6.03606203</v>
      </c>
      <c r="BA1171" s="54">
        <f t="shared" si="8239"/>
        <v>0.002401030969</v>
      </c>
      <c r="BB1171" s="54">
        <f t="shared" ref="BB1171:BD1171" si="8240">AQ1171*(3/2)</f>
        <v>3.001452036</v>
      </c>
      <c r="BC1171" s="54">
        <f t="shared" si="8240"/>
        <v>0.0009466374797</v>
      </c>
      <c r="BD1171" s="54">
        <f t="shared" si="8240"/>
        <v>0</v>
      </c>
      <c r="BE1171" s="54">
        <f t="shared" ref="BE1171:BH1171" si="8241">AT1171</f>
        <v>2.096054947</v>
      </c>
      <c r="BF1171" s="54">
        <f t="shared" si="8241"/>
        <v>0.1974174836</v>
      </c>
      <c r="BG1171" s="54">
        <f t="shared" si="8241"/>
        <v>0.5830712754</v>
      </c>
      <c r="BH1171" s="54">
        <f t="shared" si="8241"/>
        <v>0.1026256485</v>
      </c>
      <c r="BI1171" s="54">
        <f t="shared" si="46"/>
        <v>12.02003109</v>
      </c>
      <c r="BJ1171" s="54">
        <f t="shared" si="47"/>
        <v>-24.04006218</v>
      </c>
      <c r="BK1171" s="56">
        <f t="shared" ref="BK1171:BN1171" si="8242">AO1171</f>
        <v>3.018031015</v>
      </c>
      <c r="BL1171" s="56">
        <f t="shared" si="8242"/>
        <v>0.001200515484</v>
      </c>
      <c r="BM1171" s="56">
        <f t="shared" si="8242"/>
        <v>2.000968024</v>
      </c>
      <c r="BN1171" s="56">
        <f t="shared" si="8242"/>
        <v>0.0006310916531</v>
      </c>
      <c r="BO1171" s="56">
        <f t="shared" si="49"/>
        <v>0</v>
      </c>
      <c r="BP1171" s="56">
        <f t="shared" si="50"/>
        <v>2.096054947</v>
      </c>
      <c r="BQ1171" s="56">
        <f t="shared" ref="BQ1171:BS1171" si="8243">AU1171</f>
        <v>0.1974174836</v>
      </c>
      <c r="BR1171" s="56">
        <f t="shared" si="8243"/>
        <v>0.5830712754</v>
      </c>
      <c r="BS1171" s="56">
        <f t="shared" si="8243"/>
        <v>0.1026256485</v>
      </c>
      <c r="BT1171" s="56">
        <f t="shared" si="52"/>
        <v>8</v>
      </c>
      <c r="BU1171" s="50">
        <f t="shared" ref="BU1171:BX1171" si="8244">AZ1171</f>
        <v>6.03606203</v>
      </c>
      <c r="BV1171" s="50">
        <f t="shared" si="8244"/>
        <v>0.002401030969</v>
      </c>
      <c r="BW1171" s="50">
        <f t="shared" si="8244"/>
        <v>3.001452036</v>
      </c>
      <c r="BX1171" s="50">
        <f t="shared" si="8244"/>
        <v>0.0009466374797</v>
      </c>
      <c r="BY1171" s="50">
        <f t="shared" si="54"/>
        <v>0</v>
      </c>
      <c r="BZ1171" s="50">
        <f t="shared" si="55"/>
        <v>2.096054947</v>
      </c>
      <c r="CA1171" s="50">
        <f t="shared" ref="CA1171:CC1171" si="8245">BF1171</f>
        <v>0.1974174836</v>
      </c>
      <c r="CB1171" s="50">
        <f t="shared" si="8245"/>
        <v>0.5830712754</v>
      </c>
      <c r="CC1171" s="50">
        <f t="shared" si="8245"/>
        <v>0.1026256485</v>
      </c>
      <c r="CD1171" s="50">
        <f t="shared" si="57"/>
        <v>12.02003109</v>
      </c>
      <c r="CE1171" s="57">
        <f t="shared" si="58"/>
        <v>37.81</v>
      </c>
      <c r="CF1171" s="57">
        <f t="shared" si="59"/>
        <v>0.02</v>
      </c>
      <c r="CG1171" s="57">
        <f t="shared" si="60"/>
        <v>21.27</v>
      </c>
      <c r="CH1171" s="57">
        <f t="shared" si="61"/>
        <v>0.01</v>
      </c>
      <c r="CI1171" s="58">
        <f t="shared" si="62"/>
        <v>0</v>
      </c>
      <c r="CJ1171" s="58">
        <f t="shared" si="63"/>
        <v>31.4</v>
      </c>
      <c r="CK1171" s="57">
        <f t="shared" si="64"/>
        <v>2.92</v>
      </c>
      <c r="CL1171" s="57">
        <f t="shared" si="65"/>
        <v>4.9</v>
      </c>
      <c r="CM1171" s="57">
        <f t="shared" si="66"/>
        <v>1.2</v>
      </c>
      <c r="CN1171" s="57">
        <f t="shared" si="67"/>
        <v>99.53</v>
      </c>
      <c r="CO1171" s="59">
        <f t="shared" si="68"/>
        <v>0.1957160557</v>
      </c>
      <c r="CP1171" s="59">
        <f t="shared" si="69"/>
        <v>0.7035702565</v>
      </c>
      <c r="CQ1171" s="59">
        <f t="shared" si="70"/>
        <v>0.0662659487</v>
      </c>
      <c r="CR1171" s="59">
        <f t="shared" si="71"/>
        <v>0.03444773906</v>
      </c>
      <c r="CS1171" s="60">
        <f t="shared" si="72"/>
        <v>19.57160557</v>
      </c>
      <c r="CT1171" s="60">
        <f t="shared" si="73"/>
        <v>3.444773906</v>
      </c>
      <c r="CU1171" s="60">
        <f t="shared" si="74"/>
        <v>76.98362052</v>
      </c>
      <c r="CV1171" s="61">
        <f t="shared" si="75"/>
        <v>0.1323057669</v>
      </c>
      <c r="CW1171" s="61">
        <f t="shared" si="76"/>
        <v>0.1694901043</v>
      </c>
      <c r="CX1171" s="62"/>
    </row>
    <row r="1172" ht="15.75" customHeight="1">
      <c r="A1172" s="17" t="s">
        <v>53</v>
      </c>
      <c r="B1172" s="17" t="s">
        <v>1069</v>
      </c>
      <c r="C1172" s="84" t="s">
        <v>1182</v>
      </c>
      <c r="D1172" s="83"/>
      <c r="E1172" s="83" t="s">
        <v>1183</v>
      </c>
      <c r="F1172" s="2">
        <v>69.0</v>
      </c>
      <c r="G1172" s="3" t="s">
        <v>1252</v>
      </c>
      <c r="H1172" s="85">
        <v>37.64</v>
      </c>
      <c r="I1172" s="86">
        <v>3.06</v>
      </c>
      <c r="J1172" s="86">
        <v>21.2</v>
      </c>
      <c r="K1172" s="86">
        <v>1.33</v>
      </c>
      <c r="L1172" s="86">
        <v>0.03</v>
      </c>
      <c r="M1172" s="86">
        <v>0.04</v>
      </c>
      <c r="N1172" s="86">
        <v>4.89</v>
      </c>
      <c r="O1172" s="86">
        <v>31.82</v>
      </c>
      <c r="P1172" s="86"/>
      <c r="Q1172" s="50">
        <f t="shared" si="8"/>
        <v>100.01</v>
      </c>
      <c r="R1172" s="51">
        <f t="shared" si="9"/>
        <v>12</v>
      </c>
      <c r="S1172" s="52">
        <f t="shared" si="10"/>
        <v>0.6264531666</v>
      </c>
      <c r="T1172" s="52">
        <f t="shared" si="11"/>
        <v>0.0003754749758</v>
      </c>
      <c r="U1172" s="52">
        <f t="shared" si="12"/>
        <v>0.4158440506</v>
      </c>
      <c r="V1172" s="52">
        <f t="shared" si="13"/>
        <v>0.0005263497252</v>
      </c>
      <c r="W1172" s="52">
        <f t="shared" si="14"/>
        <v>0</v>
      </c>
      <c r="X1172" s="52">
        <f t="shared" si="15"/>
        <v>0.4428892749</v>
      </c>
      <c r="Y1172" s="52">
        <f t="shared" si="16"/>
        <v>0.06893401788</v>
      </c>
      <c r="Z1172" s="52">
        <f t="shared" si="17"/>
        <v>0.07592223182</v>
      </c>
      <c r="AA1172" s="52">
        <f t="shared" si="18"/>
        <v>0.02371637357</v>
      </c>
      <c r="AB1172" s="52">
        <f t="shared" si="19"/>
        <v>1.65466094</v>
      </c>
      <c r="AC1172" s="53">
        <f t="shared" si="20"/>
        <v>4.979349564</v>
      </c>
      <c r="AD1172" s="54">
        <f t="shared" si="21"/>
        <v>1.252906333</v>
      </c>
      <c r="AE1172" s="54">
        <f t="shared" si="22"/>
        <v>0.0007509499517</v>
      </c>
      <c r="AF1172" s="54">
        <f t="shared" si="23"/>
        <v>0.623766076</v>
      </c>
      <c r="AG1172" s="54">
        <f t="shared" si="24"/>
        <v>0.0007895245878</v>
      </c>
      <c r="AH1172" s="54">
        <f t="shared" si="25"/>
        <v>0</v>
      </c>
      <c r="AI1172" s="54">
        <f t="shared" si="26"/>
        <v>0.4428892749</v>
      </c>
      <c r="AJ1172" s="54">
        <f t="shared" si="27"/>
        <v>0.06893401788</v>
      </c>
      <c r="AK1172" s="54">
        <f t="shared" si="28"/>
        <v>0.07592223182</v>
      </c>
      <c r="AL1172" s="54">
        <f t="shared" si="29"/>
        <v>0.02371637357</v>
      </c>
      <c r="AM1172" s="54">
        <f t="shared" si="30"/>
        <v>2.489674782</v>
      </c>
      <c r="AN1172" s="54">
        <f t="shared" si="31"/>
        <v>-4.979349564</v>
      </c>
      <c r="AO1172" s="55">
        <f t="shared" si="32"/>
        <v>3.028792916</v>
      </c>
      <c r="AP1172" s="55">
        <f t="shared" si="33"/>
        <v>0.00181535669</v>
      </c>
      <c r="AQ1172" s="55">
        <f t="shared" si="34"/>
        <v>2.010534197</v>
      </c>
      <c r="AR1172" s="55">
        <f t="shared" si="35"/>
        <v>0.002544810057</v>
      </c>
      <c r="AS1172" s="55">
        <f t="shared" si="36"/>
        <v>0</v>
      </c>
      <c r="AT1172" s="55">
        <f t="shared" si="37"/>
        <v>2.141293188</v>
      </c>
      <c r="AU1172" s="55">
        <f t="shared" si="38"/>
        <v>0.3332840763</v>
      </c>
      <c r="AV1172" s="55">
        <f t="shared" si="39"/>
        <v>0.3670708843</v>
      </c>
      <c r="AW1172" s="55">
        <f t="shared" si="40"/>
        <v>0.114664572</v>
      </c>
      <c r="AX1172" s="55">
        <f t="shared" si="41"/>
        <v>8</v>
      </c>
      <c r="AY1172" s="55">
        <f t="shared" si="42"/>
        <v>24.07429555</v>
      </c>
      <c r="AZ1172" s="54">
        <f t="shared" ref="AZ1172:BA1172" si="8246">AO1172*2</f>
        <v>6.057585831</v>
      </c>
      <c r="BA1172" s="54">
        <f t="shared" si="8246"/>
        <v>0.003630713379</v>
      </c>
      <c r="BB1172" s="54">
        <f t="shared" ref="BB1172:BD1172" si="8247">AQ1172*(3/2)</f>
        <v>3.015801296</v>
      </c>
      <c r="BC1172" s="54">
        <f t="shared" si="8247"/>
        <v>0.003817215086</v>
      </c>
      <c r="BD1172" s="54">
        <f t="shared" si="8247"/>
        <v>0</v>
      </c>
      <c r="BE1172" s="54">
        <f t="shared" ref="BE1172:BH1172" si="8248">AT1172</f>
        <v>2.141293188</v>
      </c>
      <c r="BF1172" s="54">
        <f t="shared" si="8248"/>
        <v>0.3332840763</v>
      </c>
      <c r="BG1172" s="54">
        <f t="shared" si="8248"/>
        <v>0.3670708843</v>
      </c>
      <c r="BH1172" s="54">
        <f t="shared" si="8248"/>
        <v>0.114664572</v>
      </c>
      <c r="BI1172" s="54">
        <f t="shared" si="46"/>
        <v>12.03714778</v>
      </c>
      <c r="BJ1172" s="54">
        <f t="shared" si="47"/>
        <v>-24.07429555</v>
      </c>
      <c r="BK1172" s="56">
        <f t="shared" ref="BK1172:BN1172" si="8249">AO1172</f>
        <v>3.028792916</v>
      </c>
      <c r="BL1172" s="56">
        <f t="shared" si="8249"/>
        <v>0.00181535669</v>
      </c>
      <c r="BM1172" s="56">
        <f t="shared" si="8249"/>
        <v>2.010534197</v>
      </c>
      <c r="BN1172" s="56">
        <f t="shared" si="8249"/>
        <v>0.002544810057</v>
      </c>
      <c r="BO1172" s="56">
        <f t="shared" si="49"/>
        <v>0</v>
      </c>
      <c r="BP1172" s="56">
        <f t="shared" si="50"/>
        <v>2.141293188</v>
      </c>
      <c r="BQ1172" s="56">
        <f t="shared" ref="BQ1172:BS1172" si="8250">AU1172</f>
        <v>0.3332840763</v>
      </c>
      <c r="BR1172" s="56">
        <f t="shared" si="8250"/>
        <v>0.3670708843</v>
      </c>
      <c r="BS1172" s="56">
        <f t="shared" si="8250"/>
        <v>0.114664572</v>
      </c>
      <c r="BT1172" s="56">
        <f t="shared" si="52"/>
        <v>8</v>
      </c>
      <c r="BU1172" s="50">
        <f t="shared" ref="BU1172:BX1172" si="8251">AZ1172</f>
        <v>6.057585831</v>
      </c>
      <c r="BV1172" s="50">
        <f t="shared" si="8251"/>
        <v>0.003630713379</v>
      </c>
      <c r="BW1172" s="50">
        <f t="shared" si="8251"/>
        <v>3.015801296</v>
      </c>
      <c r="BX1172" s="50">
        <f t="shared" si="8251"/>
        <v>0.003817215086</v>
      </c>
      <c r="BY1172" s="50">
        <f t="shared" si="54"/>
        <v>0</v>
      </c>
      <c r="BZ1172" s="50">
        <f t="shared" si="55"/>
        <v>2.141293188</v>
      </c>
      <c r="CA1172" s="50">
        <f t="shared" ref="CA1172:CC1172" si="8252">BF1172</f>
        <v>0.3332840763</v>
      </c>
      <c r="CB1172" s="50">
        <f t="shared" si="8252"/>
        <v>0.3670708843</v>
      </c>
      <c r="CC1172" s="50">
        <f t="shared" si="8252"/>
        <v>0.114664572</v>
      </c>
      <c r="CD1172" s="50">
        <f t="shared" si="57"/>
        <v>12.03714778</v>
      </c>
      <c r="CE1172" s="57">
        <f t="shared" si="58"/>
        <v>37.64</v>
      </c>
      <c r="CF1172" s="57">
        <f t="shared" si="59"/>
        <v>0.03</v>
      </c>
      <c r="CG1172" s="57">
        <f t="shared" si="60"/>
        <v>21.2</v>
      </c>
      <c r="CH1172" s="57">
        <f t="shared" si="61"/>
        <v>0.04</v>
      </c>
      <c r="CI1172" s="58">
        <f t="shared" si="62"/>
        <v>0</v>
      </c>
      <c r="CJ1172" s="58">
        <f t="shared" si="63"/>
        <v>31.82</v>
      </c>
      <c r="CK1172" s="57">
        <f t="shared" si="64"/>
        <v>4.89</v>
      </c>
      <c r="CL1172" s="57">
        <f t="shared" si="65"/>
        <v>3.06</v>
      </c>
      <c r="CM1172" s="57">
        <f t="shared" si="66"/>
        <v>1.33</v>
      </c>
      <c r="CN1172" s="57">
        <f t="shared" si="67"/>
        <v>100.01</v>
      </c>
      <c r="CO1172" s="59">
        <f t="shared" si="68"/>
        <v>0.1241651067</v>
      </c>
      <c r="CP1172" s="59">
        <f t="shared" si="69"/>
        <v>0.7243121382</v>
      </c>
      <c r="CQ1172" s="59">
        <f t="shared" si="70"/>
        <v>0.1127364078</v>
      </c>
      <c r="CR1172" s="59">
        <f t="shared" si="71"/>
        <v>0.03878634734</v>
      </c>
      <c r="CS1172" s="60">
        <f t="shared" si="72"/>
        <v>12.41651067</v>
      </c>
      <c r="CT1172" s="60">
        <f t="shared" si="73"/>
        <v>3.878634734</v>
      </c>
      <c r="CU1172" s="60">
        <f t="shared" si="74"/>
        <v>83.7048546</v>
      </c>
      <c r="CV1172" s="61">
        <f t="shared" si="75"/>
        <v>0.1008689007</v>
      </c>
      <c r="CW1172" s="61">
        <f t="shared" si="76"/>
        <v>0.1075269824</v>
      </c>
      <c r="CX1172" s="62"/>
    </row>
    <row r="1173" ht="15.75" customHeight="1">
      <c r="A1173" s="17" t="s">
        <v>53</v>
      </c>
      <c r="B1173" s="17" t="s">
        <v>1069</v>
      </c>
      <c r="C1173" s="84" t="s">
        <v>1182</v>
      </c>
      <c r="D1173" s="83"/>
      <c r="E1173" s="83" t="s">
        <v>1183</v>
      </c>
      <c r="F1173" s="2">
        <v>70.0</v>
      </c>
      <c r="G1173" s="3" t="s">
        <v>1253</v>
      </c>
      <c r="H1173" s="85">
        <v>37.88</v>
      </c>
      <c r="I1173" s="86">
        <v>3.45</v>
      </c>
      <c r="J1173" s="86">
        <v>21.0</v>
      </c>
      <c r="K1173" s="86">
        <v>3.27</v>
      </c>
      <c r="L1173" s="86">
        <v>0.04</v>
      </c>
      <c r="M1173" s="86">
        <v>0.0</v>
      </c>
      <c r="N1173" s="86">
        <v>6.69</v>
      </c>
      <c r="O1173" s="86">
        <v>27.69</v>
      </c>
      <c r="P1173" s="86"/>
      <c r="Q1173" s="50">
        <f t="shared" si="8"/>
        <v>100.02</v>
      </c>
      <c r="R1173" s="51">
        <f t="shared" si="9"/>
        <v>12</v>
      </c>
      <c r="S1173" s="52">
        <f t="shared" si="10"/>
        <v>0.6304475545</v>
      </c>
      <c r="T1173" s="52">
        <f t="shared" si="11"/>
        <v>0.0005006333011</v>
      </c>
      <c r="U1173" s="52">
        <f t="shared" si="12"/>
        <v>0.4119209936</v>
      </c>
      <c r="V1173" s="52">
        <f t="shared" si="13"/>
        <v>0</v>
      </c>
      <c r="W1173" s="52">
        <f t="shared" si="14"/>
        <v>0</v>
      </c>
      <c r="X1173" s="52">
        <f t="shared" si="15"/>
        <v>0.3854055318</v>
      </c>
      <c r="Y1173" s="52">
        <f t="shared" si="16"/>
        <v>0.09430850299</v>
      </c>
      <c r="Z1173" s="52">
        <f t="shared" si="17"/>
        <v>0.08559859469</v>
      </c>
      <c r="AA1173" s="52">
        <f t="shared" si="18"/>
        <v>0.05831018164</v>
      </c>
      <c r="AB1173" s="52">
        <f t="shared" si="19"/>
        <v>1.666491992</v>
      </c>
      <c r="AC1173" s="53">
        <f t="shared" si="20"/>
        <v>5.006801354</v>
      </c>
      <c r="AD1173" s="54">
        <f t="shared" si="21"/>
        <v>1.260895109</v>
      </c>
      <c r="AE1173" s="54">
        <f t="shared" si="22"/>
        <v>0.001001266602</v>
      </c>
      <c r="AF1173" s="54">
        <f t="shared" si="23"/>
        <v>0.6178814903</v>
      </c>
      <c r="AG1173" s="54">
        <f t="shared" si="24"/>
        <v>0</v>
      </c>
      <c r="AH1173" s="54">
        <f t="shared" si="25"/>
        <v>0</v>
      </c>
      <c r="AI1173" s="54">
        <f t="shared" si="26"/>
        <v>0.3854055318</v>
      </c>
      <c r="AJ1173" s="54">
        <f t="shared" si="27"/>
        <v>0.09430850299</v>
      </c>
      <c r="AK1173" s="54">
        <f t="shared" si="28"/>
        <v>0.08559859469</v>
      </c>
      <c r="AL1173" s="54">
        <f t="shared" si="29"/>
        <v>0.05831018164</v>
      </c>
      <c r="AM1173" s="54">
        <f t="shared" si="30"/>
        <v>2.503400677</v>
      </c>
      <c r="AN1173" s="54">
        <f t="shared" si="31"/>
        <v>-5.006801354</v>
      </c>
      <c r="AO1173" s="55">
        <f t="shared" si="32"/>
        <v>3.026465449</v>
      </c>
      <c r="AP1173" s="55">
        <f t="shared" si="33"/>
        <v>0.002403291721</v>
      </c>
      <c r="AQ1173" s="55">
        <f t="shared" si="34"/>
        <v>1.977428012</v>
      </c>
      <c r="AR1173" s="55">
        <f t="shared" si="35"/>
        <v>0</v>
      </c>
      <c r="AS1173" s="55">
        <f t="shared" si="36"/>
        <v>0</v>
      </c>
      <c r="AT1173" s="55">
        <f t="shared" si="37"/>
        <v>1.850140456</v>
      </c>
      <c r="AU1173" s="55">
        <f t="shared" si="38"/>
        <v>0.4527282623</v>
      </c>
      <c r="AV1173" s="55">
        <f t="shared" si="39"/>
        <v>0.4109163204</v>
      </c>
      <c r="AW1173" s="55">
        <f t="shared" si="40"/>
        <v>0.2799182085</v>
      </c>
      <c r="AX1173" s="55">
        <f t="shared" si="41"/>
        <v>8</v>
      </c>
      <c r="AY1173" s="55">
        <f t="shared" si="42"/>
        <v>24.03516549</v>
      </c>
      <c r="AZ1173" s="54">
        <f t="shared" ref="AZ1173:BA1173" si="8253">AO1173*2</f>
        <v>6.052930898</v>
      </c>
      <c r="BA1173" s="54">
        <f t="shared" si="8253"/>
        <v>0.004806583442</v>
      </c>
      <c r="BB1173" s="54">
        <f t="shared" ref="BB1173:BD1173" si="8254">AQ1173*(3/2)</f>
        <v>2.966142019</v>
      </c>
      <c r="BC1173" s="54">
        <f t="shared" si="8254"/>
        <v>0</v>
      </c>
      <c r="BD1173" s="54">
        <f t="shared" si="8254"/>
        <v>0</v>
      </c>
      <c r="BE1173" s="54">
        <f t="shared" ref="BE1173:BH1173" si="8255">AT1173</f>
        <v>1.850140456</v>
      </c>
      <c r="BF1173" s="54">
        <f t="shared" si="8255"/>
        <v>0.4527282623</v>
      </c>
      <c r="BG1173" s="54">
        <f t="shared" si="8255"/>
        <v>0.4109163204</v>
      </c>
      <c r="BH1173" s="54">
        <f t="shared" si="8255"/>
        <v>0.2799182085</v>
      </c>
      <c r="BI1173" s="54">
        <f t="shared" si="46"/>
        <v>12.01758275</v>
      </c>
      <c r="BJ1173" s="54">
        <f t="shared" si="47"/>
        <v>-24.03516549</v>
      </c>
      <c r="BK1173" s="56">
        <f t="shared" ref="BK1173:BN1173" si="8256">AO1173</f>
        <v>3.026465449</v>
      </c>
      <c r="BL1173" s="56">
        <f t="shared" si="8256"/>
        <v>0.002403291721</v>
      </c>
      <c r="BM1173" s="56">
        <f t="shared" si="8256"/>
        <v>1.977428012</v>
      </c>
      <c r="BN1173" s="56">
        <f t="shared" si="8256"/>
        <v>0</v>
      </c>
      <c r="BO1173" s="56">
        <f t="shared" si="49"/>
        <v>0</v>
      </c>
      <c r="BP1173" s="56">
        <f t="shared" si="50"/>
        <v>1.850140456</v>
      </c>
      <c r="BQ1173" s="56">
        <f t="shared" ref="BQ1173:BS1173" si="8257">AU1173</f>
        <v>0.4527282623</v>
      </c>
      <c r="BR1173" s="56">
        <f t="shared" si="8257"/>
        <v>0.4109163204</v>
      </c>
      <c r="BS1173" s="56">
        <f t="shared" si="8257"/>
        <v>0.2799182085</v>
      </c>
      <c r="BT1173" s="56">
        <f t="shared" si="52"/>
        <v>8</v>
      </c>
      <c r="BU1173" s="50">
        <f t="shared" ref="BU1173:BX1173" si="8258">AZ1173</f>
        <v>6.052930898</v>
      </c>
      <c r="BV1173" s="50">
        <f t="shared" si="8258"/>
        <v>0.004806583442</v>
      </c>
      <c r="BW1173" s="50">
        <f t="shared" si="8258"/>
        <v>2.966142019</v>
      </c>
      <c r="BX1173" s="50">
        <f t="shared" si="8258"/>
        <v>0</v>
      </c>
      <c r="BY1173" s="50">
        <f t="shared" si="54"/>
        <v>0</v>
      </c>
      <c r="BZ1173" s="50">
        <f t="shared" si="55"/>
        <v>1.850140456</v>
      </c>
      <c r="CA1173" s="50">
        <f t="shared" ref="CA1173:CC1173" si="8259">BF1173</f>
        <v>0.4527282623</v>
      </c>
      <c r="CB1173" s="50">
        <f t="shared" si="8259"/>
        <v>0.4109163204</v>
      </c>
      <c r="CC1173" s="50">
        <f t="shared" si="8259"/>
        <v>0.2799182085</v>
      </c>
      <c r="CD1173" s="50">
        <f t="shared" si="57"/>
        <v>12.01758275</v>
      </c>
      <c r="CE1173" s="57">
        <f t="shared" si="58"/>
        <v>37.88</v>
      </c>
      <c r="CF1173" s="57">
        <f t="shared" si="59"/>
        <v>0.04</v>
      </c>
      <c r="CG1173" s="57">
        <f t="shared" si="60"/>
        <v>21</v>
      </c>
      <c r="CH1173" s="57">
        <f t="shared" si="61"/>
        <v>0</v>
      </c>
      <c r="CI1173" s="58">
        <f t="shared" si="62"/>
        <v>0</v>
      </c>
      <c r="CJ1173" s="58">
        <f t="shared" si="63"/>
        <v>27.69</v>
      </c>
      <c r="CK1173" s="57">
        <f t="shared" si="64"/>
        <v>6.69</v>
      </c>
      <c r="CL1173" s="57">
        <f t="shared" si="65"/>
        <v>3.45</v>
      </c>
      <c r="CM1173" s="57">
        <f t="shared" si="66"/>
        <v>3.27</v>
      </c>
      <c r="CN1173" s="57">
        <f t="shared" si="67"/>
        <v>100.02</v>
      </c>
      <c r="CO1173" s="59">
        <f t="shared" si="68"/>
        <v>0.1372602047</v>
      </c>
      <c r="CP1173" s="59">
        <f t="shared" si="69"/>
        <v>0.6180106387</v>
      </c>
      <c r="CQ1173" s="59">
        <f t="shared" si="70"/>
        <v>0.1512268334</v>
      </c>
      <c r="CR1173" s="59">
        <f t="shared" si="71"/>
        <v>0.09350232319</v>
      </c>
      <c r="CS1173" s="60">
        <f t="shared" si="72"/>
        <v>13.72602047</v>
      </c>
      <c r="CT1173" s="60">
        <f t="shared" si="73"/>
        <v>9.350232319</v>
      </c>
      <c r="CU1173" s="60">
        <f t="shared" si="74"/>
        <v>76.92374721</v>
      </c>
      <c r="CV1173" s="61">
        <f t="shared" si="75"/>
        <v>0.1621324255</v>
      </c>
      <c r="CW1173" s="61">
        <f t="shared" si="76"/>
        <v>0.1188673372</v>
      </c>
      <c r="CX1173" s="62"/>
    </row>
    <row r="1174" ht="15.75" customHeight="1">
      <c r="A1174" s="17" t="s">
        <v>53</v>
      </c>
      <c r="B1174" s="17" t="s">
        <v>1069</v>
      </c>
      <c r="C1174" s="84" t="s">
        <v>1182</v>
      </c>
      <c r="D1174" s="83"/>
      <c r="E1174" s="83" t="s">
        <v>1183</v>
      </c>
      <c r="F1174" s="2">
        <v>71.0</v>
      </c>
      <c r="G1174" s="3" t="s">
        <v>1254</v>
      </c>
      <c r="H1174" s="85">
        <v>37.9</v>
      </c>
      <c r="I1174" s="86">
        <v>4.88</v>
      </c>
      <c r="J1174" s="86">
        <v>21.31</v>
      </c>
      <c r="K1174" s="86">
        <v>3.21</v>
      </c>
      <c r="L1174" s="86">
        <v>0.04</v>
      </c>
      <c r="M1174" s="86">
        <v>0.04</v>
      </c>
      <c r="N1174" s="86">
        <v>5.02</v>
      </c>
      <c r="O1174" s="86">
        <v>27.3</v>
      </c>
      <c r="P1174" s="86"/>
      <c r="Q1174" s="50">
        <f t="shared" si="8"/>
        <v>99.7</v>
      </c>
      <c r="R1174" s="51">
        <f t="shared" si="9"/>
        <v>12</v>
      </c>
      <c r="S1174" s="52">
        <f t="shared" si="10"/>
        <v>0.6307804202</v>
      </c>
      <c r="T1174" s="52">
        <f t="shared" si="11"/>
        <v>0.0005006333011</v>
      </c>
      <c r="U1174" s="52">
        <f t="shared" si="12"/>
        <v>0.418001732</v>
      </c>
      <c r="V1174" s="52">
        <f t="shared" si="13"/>
        <v>0.0005263497252</v>
      </c>
      <c r="W1174" s="52">
        <f t="shared" si="14"/>
        <v>0</v>
      </c>
      <c r="X1174" s="52">
        <f t="shared" si="15"/>
        <v>0.3799772849</v>
      </c>
      <c r="Y1174" s="52">
        <f t="shared" si="16"/>
        <v>0.07076661958</v>
      </c>
      <c r="Z1174" s="52">
        <f t="shared" si="17"/>
        <v>0.1210785919</v>
      </c>
      <c r="AA1174" s="52">
        <f t="shared" si="18"/>
        <v>0.05724027005</v>
      </c>
      <c r="AB1174" s="52">
        <f t="shared" si="19"/>
        <v>1.678871902</v>
      </c>
      <c r="AC1174" s="53">
        <f t="shared" si="20"/>
        <v>5.038833992</v>
      </c>
      <c r="AD1174" s="54">
        <f t="shared" si="21"/>
        <v>1.26156084</v>
      </c>
      <c r="AE1174" s="54">
        <f t="shared" si="22"/>
        <v>0.001001266602</v>
      </c>
      <c r="AF1174" s="54">
        <f t="shared" si="23"/>
        <v>0.627002598</v>
      </c>
      <c r="AG1174" s="54">
        <f t="shared" si="24"/>
        <v>0.0007895245878</v>
      </c>
      <c r="AH1174" s="54">
        <f t="shared" si="25"/>
        <v>0</v>
      </c>
      <c r="AI1174" s="54">
        <f t="shared" si="26"/>
        <v>0.3799772849</v>
      </c>
      <c r="AJ1174" s="54">
        <f t="shared" si="27"/>
        <v>0.07076661958</v>
      </c>
      <c r="AK1174" s="54">
        <f t="shared" si="28"/>
        <v>0.1210785919</v>
      </c>
      <c r="AL1174" s="54">
        <f t="shared" si="29"/>
        <v>0.05724027005</v>
      </c>
      <c r="AM1174" s="54">
        <f t="shared" si="30"/>
        <v>2.519416996</v>
      </c>
      <c r="AN1174" s="54">
        <f t="shared" si="31"/>
        <v>-5.038833992</v>
      </c>
      <c r="AO1174" s="55">
        <f t="shared" si="32"/>
        <v>3.005734599</v>
      </c>
      <c r="AP1174" s="55">
        <f t="shared" si="33"/>
        <v>0.00238556998</v>
      </c>
      <c r="AQ1174" s="55">
        <f t="shared" si="34"/>
        <v>1.991821921</v>
      </c>
      <c r="AR1174" s="55">
        <f t="shared" si="35"/>
        <v>0.002508111427</v>
      </c>
      <c r="AS1174" s="55">
        <f t="shared" si="36"/>
        <v>0</v>
      </c>
      <c r="AT1174" s="55">
        <f t="shared" si="37"/>
        <v>1.810631458</v>
      </c>
      <c r="AU1174" s="55">
        <f t="shared" si="38"/>
        <v>0.3372103352</v>
      </c>
      <c r="AV1174" s="55">
        <f t="shared" si="39"/>
        <v>0.5769521393</v>
      </c>
      <c r="AW1174" s="55">
        <f t="shared" si="40"/>
        <v>0.2727558666</v>
      </c>
      <c r="AX1174" s="55">
        <f t="shared" si="41"/>
        <v>8</v>
      </c>
      <c r="AY1174" s="55">
        <f t="shared" si="42"/>
        <v>24.01057037</v>
      </c>
      <c r="AZ1174" s="54">
        <f t="shared" ref="AZ1174:BA1174" si="8260">AO1174*2</f>
        <v>6.011469197</v>
      </c>
      <c r="BA1174" s="54">
        <f t="shared" si="8260"/>
        <v>0.00477113996</v>
      </c>
      <c r="BB1174" s="54">
        <f t="shared" ref="BB1174:BD1174" si="8261">AQ1174*(3/2)</f>
        <v>2.987732881</v>
      </c>
      <c r="BC1174" s="54">
        <f t="shared" si="8261"/>
        <v>0.003762167141</v>
      </c>
      <c r="BD1174" s="54">
        <f t="shared" si="8261"/>
        <v>0</v>
      </c>
      <c r="BE1174" s="54">
        <f t="shared" ref="BE1174:BH1174" si="8262">AT1174</f>
        <v>1.810631458</v>
      </c>
      <c r="BF1174" s="54">
        <f t="shared" si="8262"/>
        <v>0.3372103352</v>
      </c>
      <c r="BG1174" s="54">
        <f t="shared" si="8262"/>
        <v>0.5769521393</v>
      </c>
      <c r="BH1174" s="54">
        <f t="shared" si="8262"/>
        <v>0.2727558666</v>
      </c>
      <c r="BI1174" s="54">
        <f t="shared" si="46"/>
        <v>12.00528518</v>
      </c>
      <c r="BJ1174" s="54">
        <f t="shared" si="47"/>
        <v>-24.01057037</v>
      </c>
      <c r="BK1174" s="56">
        <f t="shared" ref="BK1174:BN1174" si="8263">AO1174</f>
        <v>3.005734599</v>
      </c>
      <c r="BL1174" s="56">
        <f t="shared" si="8263"/>
        <v>0.00238556998</v>
      </c>
      <c r="BM1174" s="56">
        <f t="shared" si="8263"/>
        <v>1.991821921</v>
      </c>
      <c r="BN1174" s="56">
        <f t="shared" si="8263"/>
        <v>0.002508111427</v>
      </c>
      <c r="BO1174" s="56">
        <f t="shared" si="49"/>
        <v>0</v>
      </c>
      <c r="BP1174" s="56">
        <f t="shared" si="50"/>
        <v>1.810631458</v>
      </c>
      <c r="BQ1174" s="56">
        <f t="shared" ref="BQ1174:BS1174" si="8264">AU1174</f>
        <v>0.3372103352</v>
      </c>
      <c r="BR1174" s="56">
        <f t="shared" si="8264"/>
        <v>0.5769521393</v>
      </c>
      <c r="BS1174" s="56">
        <f t="shared" si="8264"/>
        <v>0.2727558666</v>
      </c>
      <c r="BT1174" s="56">
        <f t="shared" si="52"/>
        <v>8</v>
      </c>
      <c r="BU1174" s="50">
        <f t="shared" ref="BU1174:BX1174" si="8265">AZ1174</f>
        <v>6.011469197</v>
      </c>
      <c r="BV1174" s="50">
        <f t="shared" si="8265"/>
        <v>0.00477113996</v>
      </c>
      <c r="BW1174" s="50">
        <f t="shared" si="8265"/>
        <v>2.987732881</v>
      </c>
      <c r="BX1174" s="50">
        <f t="shared" si="8265"/>
        <v>0.003762167141</v>
      </c>
      <c r="BY1174" s="50">
        <f t="shared" si="54"/>
        <v>0</v>
      </c>
      <c r="BZ1174" s="50">
        <f t="shared" si="55"/>
        <v>1.810631458</v>
      </c>
      <c r="CA1174" s="50">
        <f t="shared" ref="CA1174:CC1174" si="8266">BF1174</f>
        <v>0.3372103352</v>
      </c>
      <c r="CB1174" s="50">
        <f t="shared" si="8266"/>
        <v>0.5769521393</v>
      </c>
      <c r="CC1174" s="50">
        <f t="shared" si="8266"/>
        <v>0.2727558666</v>
      </c>
      <c r="CD1174" s="50">
        <f t="shared" si="57"/>
        <v>12.00528518</v>
      </c>
      <c r="CE1174" s="57">
        <f t="shared" si="58"/>
        <v>37.9</v>
      </c>
      <c r="CF1174" s="57">
        <f t="shared" si="59"/>
        <v>0.04</v>
      </c>
      <c r="CG1174" s="57">
        <f t="shared" si="60"/>
        <v>21.31</v>
      </c>
      <c r="CH1174" s="57">
        <f t="shared" si="61"/>
        <v>0.04</v>
      </c>
      <c r="CI1174" s="58">
        <f t="shared" si="62"/>
        <v>0</v>
      </c>
      <c r="CJ1174" s="58">
        <f t="shared" si="63"/>
        <v>27.3</v>
      </c>
      <c r="CK1174" s="57">
        <f t="shared" si="64"/>
        <v>5.02</v>
      </c>
      <c r="CL1174" s="57">
        <f t="shared" si="65"/>
        <v>4.88</v>
      </c>
      <c r="CM1174" s="57">
        <f t="shared" si="66"/>
        <v>3.21</v>
      </c>
      <c r="CN1174" s="57">
        <f t="shared" si="67"/>
        <v>99.7</v>
      </c>
      <c r="CO1174" s="59">
        <f t="shared" si="68"/>
        <v>0.1924745802</v>
      </c>
      <c r="CP1174" s="59">
        <f t="shared" si="69"/>
        <v>0.6040371568</v>
      </c>
      <c r="CQ1174" s="59">
        <f t="shared" si="70"/>
        <v>0.1124953238</v>
      </c>
      <c r="CR1174" s="59">
        <f t="shared" si="71"/>
        <v>0.09099293918</v>
      </c>
      <c r="CS1174" s="60">
        <f t="shared" si="72"/>
        <v>19.24745802</v>
      </c>
      <c r="CT1174" s="60">
        <f t="shared" si="73"/>
        <v>9.099293918</v>
      </c>
      <c r="CU1174" s="60">
        <f t="shared" si="74"/>
        <v>71.65324806</v>
      </c>
      <c r="CV1174" s="61">
        <f t="shared" si="75"/>
        <v>0.1872302293</v>
      </c>
      <c r="CW1174" s="61">
        <f t="shared" si="76"/>
        <v>0.1666829865</v>
      </c>
      <c r="CX1174" s="62"/>
    </row>
    <row r="1175" ht="15.75" customHeight="1">
      <c r="A1175" s="17" t="s">
        <v>53</v>
      </c>
      <c r="B1175" s="17" t="s">
        <v>1069</v>
      </c>
      <c r="C1175" s="84" t="s">
        <v>1182</v>
      </c>
      <c r="D1175" s="83"/>
      <c r="E1175" s="83" t="s">
        <v>1183</v>
      </c>
      <c r="F1175" s="2">
        <v>72.0</v>
      </c>
      <c r="G1175" s="3" t="s">
        <v>1255</v>
      </c>
      <c r="H1175" s="85">
        <v>37.3</v>
      </c>
      <c r="I1175" s="86">
        <v>3.21</v>
      </c>
      <c r="J1175" s="86">
        <v>21.28</v>
      </c>
      <c r="K1175" s="86">
        <v>0.8</v>
      </c>
      <c r="L1175" s="86">
        <v>0.0</v>
      </c>
      <c r="M1175" s="86">
        <v>0.04</v>
      </c>
      <c r="N1175" s="86">
        <v>6.96</v>
      </c>
      <c r="O1175" s="86">
        <v>30.56</v>
      </c>
      <c r="P1175" s="86"/>
      <c r="Q1175" s="50">
        <f t="shared" si="8"/>
        <v>100.15</v>
      </c>
      <c r="R1175" s="51">
        <f t="shared" si="9"/>
        <v>12</v>
      </c>
      <c r="S1175" s="52">
        <f t="shared" si="10"/>
        <v>0.6207944505</v>
      </c>
      <c r="T1175" s="52">
        <f t="shared" si="11"/>
        <v>0</v>
      </c>
      <c r="U1175" s="52">
        <f t="shared" si="12"/>
        <v>0.4174132735</v>
      </c>
      <c r="V1175" s="52">
        <f t="shared" si="13"/>
        <v>0.0005263497252</v>
      </c>
      <c r="W1175" s="52">
        <f t="shared" si="14"/>
        <v>0</v>
      </c>
      <c r="X1175" s="52">
        <f t="shared" si="15"/>
        <v>0.4253518617</v>
      </c>
      <c r="Y1175" s="52">
        <f t="shared" si="16"/>
        <v>0.09811467576</v>
      </c>
      <c r="Z1175" s="52">
        <f t="shared" si="17"/>
        <v>0.07964390985</v>
      </c>
      <c r="AA1175" s="52">
        <f t="shared" si="18"/>
        <v>0.01426548786</v>
      </c>
      <c r="AB1175" s="52">
        <f t="shared" si="19"/>
        <v>1.656110009</v>
      </c>
      <c r="AC1175" s="53">
        <f t="shared" si="20"/>
        <v>4.971748542</v>
      </c>
      <c r="AD1175" s="54">
        <f t="shared" si="21"/>
        <v>1.241588901</v>
      </c>
      <c r="AE1175" s="54">
        <f t="shared" si="22"/>
        <v>0</v>
      </c>
      <c r="AF1175" s="54">
        <f t="shared" si="23"/>
        <v>0.6261199102</v>
      </c>
      <c r="AG1175" s="54">
        <f t="shared" si="24"/>
        <v>0.0007895245878</v>
      </c>
      <c r="AH1175" s="54">
        <f t="shared" si="25"/>
        <v>0</v>
      </c>
      <c r="AI1175" s="54">
        <f t="shared" si="26"/>
        <v>0.4253518617</v>
      </c>
      <c r="AJ1175" s="54">
        <f t="shared" si="27"/>
        <v>0.09811467576</v>
      </c>
      <c r="AK1175" s="54">
        <f t="shared" si="28"/>
        <v>0.07964390985</v>
      </c>
      <c r="AL1175" s="54">
        <f t="shared" si="29"/>
        <v>0.01426548786</v>
      </c>
      <c r="AM1175" s="54">
        <f t="shared" si="30"/>
        <v>2.485874271</v>
      </c>
      <c r="AN1175" s="54">
        <f t="shared" si="31"/>
        <v>-4.971748542</v>
      </c>
      <c r="AO1175" s="55">
        <f t="shared" si="32"/>
        <v>2.998807795</v>
      </c>
      <c r="AP1175" s="55">
        <f t="shared" si="33"/>
        <v>0</v>
      </c>
      <c r="AQ1175" s="55">
        <f t="shared" si="34"/>
        <v>2.016355296</v>
      </c>
      <c r="AR1175" s="55">
        <f t="shared" si="35"/>
        <v>0.002542583391</v>
      </c>
      <c r="AS1175" s="55">
        <f t="shared" si="36"/>
        <v>0</v>
      </c>
      <c r="AT1175" s="55">
        <f t="shared" si="37"/>
        <v>2.054703417</v>
      </c>
      <c r="AU1175" s="55">
        <f t="shared" si="38"/>
        <v>0.473952456</v>
      </c>
      <c r="AV1175" s="55">
        <f t="shared" si="39"/>
        <v>0.38472763</v>
      </c>
      <c r="AW1175" s="55">
        <f t="shared" si="40"/>
        <v>0.06891082252</v>
      </c>
      <c r="AX1175" s="55">
        <f t="shared" si="41"/>
        <v>8</v>
      </c>
      <c r="AY1175" s="55">
        <f t="shared" si="42"/>
        <v>24.01651347</v>
      </c>
      <c r="AZ1175" s="54">
        <f t="shared" ref="AZ1175:BA1175" si="8267">AO1175*2</f>
        <v>5.99761559</v>
      </c>
      <c r="BA1175" s="54">
        <f t="shared" si="8267"/>
        <v>0</v>
      </c>
      <c r="BB1175" s="54">
        <f t="shared" ref="BB1175:BD1175" si="8268">AQ1175*(3/2)</f>
        <v>3.024532945</v>
      </c>
      <c r="BC1175" s="54">
        <f t="shared" si="8268"/>
        <v>0.003813875086</v>
      </c>
      <c r="BD1175" s="54">
        <f t="shared" si="8268"/>
        <v>0</v>
      </c>
      <c r="BE1175" s="54">
        <f t="shared" ref="BE1175:BH1175" si="8269">AT1175</f>
        <v>2.054703417</v>
      </c>
      <c r="BF1175" s="54">
        <f t="shared" si="8269"/>
        <v>0.473952456</v>
      </c>
      <c r="BG1175" s="54">
        <f t="shared" si="8269"/>
        <v>0.38472763</v>
      </c>
      <c r="BH1175" s="54">
        <f t="shared" si="8269"/>
        <v>0.06891082252</v>
      </c>
      <c r="BI1175" s="54">
        <f t="shared" si="46"/>
        <v>12.00825673</v>
      </c>
      <c r="BJ1175" s="54">
        <f t="shared" si="47"/>
        <v>-24.01651347</v>
      </c>
      <c r="BK1175" s="56">
        <f t="shared" ref="BK1175:BN1175" si="8270">AO1175</f>
        <v>2.998807795</v>
      </c>
      <c r="BL1175" s="56">
        <f t="shared" si="8270"/>
        <v>0</v>
      </c>
      <c r="BM1175" s="56">
        <f t="shared" si="8270"/>
        <v>2.016355296</v>
      </c>
      <c r="BN1175" s="56">
        <f t="shared" si="8270"/>
        <v>0.002542583391</v>
      </c>
      <c r="BO1175" s="56">
        <f t="shared" si="49"/>
        <v>0</v>
      </c>
      <c r="BP1175" s="56">
        <f t="shared" si="50"/>
        <v>2.054703417</v>
      </c>
      <c r="BQ1175" s="56">
        <f t="shared" ref="BQ1175:BS1175" si="8271">AU1175</f>
        <v>0.473952456</v>
      </c>
      <c r="BR1175" s="56">
        <f t="shared" si="8271"/>
        <v>0.38472763</v>
      </c>
      <c r="BS1175" s="56">
        <f t="shared" si="8271"/>
        <v>0.06891082252</v>
      </c>
      <c r="BT1175" s="56">
        <f t="shared" si="52"/>
        <v>8</v>
      </c>
      <c r="BU1175" s="50">
        <f t="shared" ref="BU1175:BX1175" si="8272">AZ1175</f>
        <v>5.99761559</v>
      </c>
      <c r="BV1175" s="50">
        <f t="shared" si="8272"/>
        <v>0</v>
      </c>
      <c r="BW1175" s="50">
        <f t="shared" si="8272"/>
        <v>3.024532945</v>
      </c>
      <c r="BX1175" s="50">
        <f t="shared" si="8272"/>
        <v>0.003813875086</v>
      </c>
      <c r="BY1175" s="50">
        <f t="shared" si="54"/>
        <v>0</v>
      </c>
      <c r="BZ1175" s="50">
        <f t="shared" si="55"/>
        <v>2.054703417</v>
      </c>
      <c r="CA1175" s="50">
        <f t="shared" ref="CA1175:CC1175" si="8273">BF1175</f>
        <v>0.473952456</v>
      </c>
      <c r="CB1175" s="50">
        <f t="shared" si="8273"/>
        <v>0.38472763</v>
      </c>
      <c r="CC1175" s="50">
        <f t="shared" si="8273"/>
        <v>0.06891082252</v>
      </c>
      <c r="CD1175" s="50">
        <f t="shared" si="57"/>
        <v>12.00825673</v>
      </c>
      <c r="CE1175" s="57">
        <f t="shared" si="58"/>
        <v>37.3</v>
      </c>
      <c r="CF1175" s="57">
        <f t="shared" si="59"/>
        <v>0</v>
      </c>
      <c r="CG1175" s="57">
        <f t="shared" si="60"/>
        <v>21.28</v>
      </c>
      <c r="CH1175" s="57">
        <f t="shared" si="61"/>
        <v>0.04</v>
      </c>
      <c r="CI1175" s="58">
        <f t="shared" si="62"/>
        <v>0</v>
      </c>
      <c r="CJ1175" s="58">
        <f t="shared" si="63"/>
        <v>30.56</v>
      </c>
      <c r="CK1175" s="57">
        <f t="shared" si="64"/>
        <v>6.96</v>
      </c>
      <c r="CL1175" s="57">
        <f t="shared" si="65"/>
        <v>3.21</v>
      </c>
      <c r="CM1175" s="57">
        <f t="shared" si="66"/>
        <v>0.8</v>
      </c>
      <c r="CN1175" s="57">
        <f t="shared" si="67"/>
        <v>100.15</v>
      </c>
      <c r="CO1175" s="59">
        <f t="shared" si="68"/>
        <v>0.1290039104</v>
      </c>
      <c r="CP1175" s="59">
        <f t="shared" si="69"/>
        <v>0.6889673495</v>
      </c>
      <c r="CQ1175" s="59">
        <f t="shared" si="70"/>
        <v>0.1589220929</v>
      </c>
      <c r="CR1175" s="59">
        <f t="shared" si="71"/>
        <v>0.0231066471</v>
      </c>
      <c r="CS1175" s="60">
        <f t="shared" si="72"/>
        <v>12.90039104</v>
      </c>
      <c r="CT1175" s="60">
        <f t="shared" si="73"/>
        <v>2.31066471</v>
      </c>
      <c r="CU1175" s="60">
        <f t="shared" si="74"/>
        <v>84.78894425</v>
      </c>
      <c r="CV1175" s="61">
        <f t="shared" si="75"/>
        <v>0.08760860231</v>
      </c>
      <c r="CW1175" s="61">
        <f t="shared" si="76"/>
        <v>0.1117173864</v>
      </c>
      <c r="CX1175" s="62"/>
    </row>
    <row r="1176" ht="15.75" customHeight="1">
      <c r="A1176" s="17" t="s">
        <v>53</v>
      </c>
      <c r="B1176" s="17" t="s">
        <v>1069</v>
      </c>
      <c r="C1176" s="84" t="s">
        <v>1182</v>
      </c>
      <c r="D1176" s="83"/>
      <c r="E1176" s="83" t="s">
        <v>1183</v>
      </c>
      <c r="F1176" s="2">
        <v>73.0</v>
      </c>
      <c r="G1176" s="3" t="s">
        <v>1256</v>
      </c>
      <c r="H1176" s="85">
        <v>37.82</v>
      </c>
      <c r="I1176" s="86">
        <v>4.59</v>
      </c>
      <c r="J1176" s="86">
        <v>21.53</v>
      </c>
      <c r="K1176" s="86">
        <v>1.19</v>
      </c>
      <c r="L1176" s="86">
        <v>0.02</v>
      </c>
      <c r="M1176" s="86">
        <v>0.01</v>
      </c>
      <c r="N1176" s="86">
        <v>2.77</v>
      </c>
      <c r="O1176" s="86">
        <v>31.93</v>
      </c>
      <c r="P1176" s="86"/>
      <c r="Q1176" s="50">
        <f t="shared" si="8"/>
        <v>99.86</v>
      </c>
      <c r="R1176" s="51">
        <f t="shared" si="9"/>
        <v>12</v>
      </c>
      <c r="S1176" s="52">
        <f t="shared" si="10"/>
        <v>0.6294489575</v>
      </c>
      <c r="T1176" s="52">
        <f t="shared" si="11"/>
        <v>0.0002503166506</v>
      </c>
      <c r="U1176" s="52">
        <f t="shared" si="12"/>
        <v>0.4223170948</v>
      </c>
      <c r="V1176" s="52">
        <f t="shared" si="13"/>
        <v>0.0001315874313</v>
      </c>
      <c r="W1176" s="52">
        <f t="shared" si="14"/>
        <v>0</v>
      </c>
      <c r="X1176" s="52">
        <f t="shared" si="15"/>
        <v>0.4444203189</v>
      </c>
      <c r="Y1176" s="52">
        <f t="shared" si="16"/>
        <v>0.0390485132</v>
      </c>
      <c r="Z1176" s="52">
        <f t="shared" si="17"/>
        <v>0.1138833477</v>
      </c>
      <c r="AA1176" s="52">
        <f t="shared" si="18"/>
        <v>0.02121991319</v>
      </c>
      <c r="AB1176" s="52">
        <f t="shared" si="19"/>
        <v>1.670720049</v>
      </c>
      <c r="AC1176" s="53">
        <f t="shared" si="20"/>
        <v>5.02328733</v>
      </c>
      <c r="AD1176" s="54">
        <f t="shared" si="21"/>
        <v>1.258897915</v>
      </c>
      <c r="AE1176" s="54">
        <f t="shared" si="22"/>
        <v>0.0005006333011</v>
      </c>
      <c r="AF1176" s="54">
        <f t="shared" si="23"/>
        <v>0.6334756422</v>
      </c>
      <c r="AG1176" s="54">
        <f t="shared" si="24"/>
        <v>0.0001973811469</v>
      </c>
      <c r="AH1176" s="54">
        <f t="shared" si="25"/>
        <v>0</v>
      </c>
      <c r="AI1176" s="54">
        <f t="shared" si="26"/>
        <v>0.4444203189</v>
      </c>
      <c r="AJ1176" s="54">
        <f t="shared" si="27"/>
        <v>0.0390485132</v>
      </c>
      <c r="AK1176" s="54">
        <f t="shared" si="28"/>
        <v>0.1138833477</v>
      </c>
      <c r="AL1176" s="54">
        <f t="shared" si="29"/>
        <v>0.02121991319</v>
      </c>
      <c r="AM1176" s="54">
        <f t="shared" si="30"/>
        <v>2.511643665</v>
      </c>
      <c r="AN1176" s="54">
        <f t="shared" si="31"/>
        <v>-5.02328733</v>
      </c>
      <c r="AO1176" s="55">
        <f t="shared" si="32"/>
        <v>3.014024798</v>
      </c>
      <c r="AP1176" s="55">
        <f t="shared" si="33"/>
        <v>0.00119860488</v>
      </c>
      <c r="AQ1176" s="55">
        <f t="shared" si="34"/>
        <v>2.022203995</v>
      </c>
      <c r="AR1176" s="55">
        <f t="shared" si="35"/>
        <v>0.0006300872793</v>
      </c>
      <c r="AS1176" s="55">
        <f t="shared" si="36"/>
        <v>0</v>
      </c>
      <c r="AT1176" s="55">
        <f t="shared" si="37"/>
        <v>2.128042069</v>
      </c>
      <c r="AU1176" s="55">
        <f t="shared" si="38"/>
        <v>0.186978127</v>
      </c>
      <c r="AV1176" s="55">
        <f t="shared" si="39"/>
        <v>0.5453138496</v>
      </c>
      <c r="AW1176" s="55">
        <f t="shared" si="40"/>
        <v>0.1016084685</v>
      </c>
      <c r="AX1176" s="55">
        <f t="shared" si="41"/>
        <v>8</v>
      </c>
      <c r="AY1176" s="55">
        <f t="shared" si="42"/>
        <v>24.05328089</v>
      </c>
      <c r="AZ1176" s="54">
        <f t="shared" ref="AZ1176:BA1176" si="8274">AO1176*2</f>
        <v>6.028049597</v>
      </c>
      <c r="BA1176" s="54">
        <f t="shared" si="8274"/>
        <v>0.00239720976</v>
      </c>
      <c r="BB1176" s="54">
        <f t="shared" ref="BB1176:BD1176" si="8275">AQ1176*(3/2)</f>
        <v>3.033305992</v>
      </c>
      <c r="BC1176" s="54">
        <f t="shared" si="8275"/>
        <v>0.0009451309189</v>
      </c>
      <c r="BD1176" s="54">
        <f t="shared" si="8275"/>
        <v>0</v>
      </c>
      <c r="BE1176" s="54">
        <f t="shared" ref="BE1176:BH1176" si="8276">AT1176</f>
        <v>2.128042069</v>
      </c>
      <c r="BF1176" s="54">
        <f t="shared" si="8276"/>
        <v>0.186978127</v>
      </c>
      <c r="BG1176" s="54">
        <f t="shared" si="8276"/>
        <v>0.5453138496</v>
      </c>
      <c r="BH1176" s="54">
        <f t="shared" si="8276"/>
        <v>0.1016084685</v>
      </c>
      <c r="BI1176" s="54">
        <f t="shared" si="46"/>
        <v>12.02664044</v>
      </c>
      <c r="BJ1176" s="54">
        <f t="shared" si="47"/>
        <v>-24.05328089</v>
      </c>
      <c r="BK1176" s="56">
        <f t="shared" ref="BK1176:BN1176" si="8277">AO1176</f>
        <v>3.014024798</v>
      </c>
      <c r="BL1176" s="56">
        <f t="shared" si="8277"/>
        <v>0.00119860488</v>
      </c>
      <c r="BM1176" s="56">
        <f t="shared" si="8277"/>
        <v>2.022203995</v>
      </c>
      <c r="BN1176" s="56">
        <f t="shared" si="8277"/>
        <v>0.0006300872793</v>
      </c>
      <c r="BO1176" s="56">
        <f t="shared" si="49"/>
        <v>0</v>
      </c>
      <c r="BP1176" s="56">
        <f t="shared" si="50"/>
        <v>2.128042069</v>
      </c>
      <c r="BQ1176" s="56">
        <f t="shared" ref="BQ1176:BS1176" si="8278">AU1176</f>
        <v>0.186978127</v>
      </c>
      <c r="BR1176" s="56">
        <f t="shared" si="8278"/>
        <v>0.5453138496</v>
      </c>
      <c r="BS1176" s="56">
        <f t="shared" si="8278"/>
        <v>0.1016084685</v>
      </c>
      <c r="BT1176" s="56">
        <f t="shared" si="52"/>
        <v>8</v>
      </c>
      <c r="BU1176" s="50">
        <f t="shared" ref="BU1176:BX1176" si="8279">AZ1176</f>
        <v>6.028049597</v>
      </c>
      <c r="BV1176" s="50">
        <f t="shared" si="8279"/>
        <v>0.00239720976</v>
      </c>
      <c r="BW1176" s="50">
        <f t="shared" si="8279"/>
        <v>3.033305992</v>
      </c>
      <c r="BX1176" s="50">
        <f t="shared" si="8279"/>
        <v>0.0009451309189</v>
      </c>
      <c r="BY1176" s="50">
        <f t="shared" si="54"/>
        <v>0</v>
      </c>
      <c r="BZ1176" s="50">
        <f t="shared" si="55"/>
        <v>2.128042069</v>
      </c>
      <c r="CA1176" s="50">
        <f t="shared" ref="CA1176:CC1176" si="8280">BF1176</f>
        <v>0.186978127</v>
      </c>
      <c r="CB1176" s="50">
        <f t="shared" si="8280"/>
        <v>0.5453138496</v>
      </c>
      <c r="CC1176" s="50">
        <f t="shared" si="8280"/>
        <v>0.1016084685</v>
      </c>
      <c r="CD1176" s="50">
        <f t="shared" si="57"/>
        <v>12.02664044</v>
      </c>
      <c r="CE1176" s="57">
        <f t="shared" si="58"/>
        <v>37.82</v>
      </c>
      <c r="CF1176" s="57">
        <f t="shared" si="59"/>
        <v>0.02</v>
      </c>
      <c r="CG1176" s="57">
        <f t="shared" si="60"/>
        <v>21.53</v>
      </c>
      <c r="CH1176" s="57">
        <f t="shared" si="61"/>
        <v>0.01</v>
      </c>
      <c r="CI1176" s="58">
        <f t="shared" si="62"/>
        <v>0</v>
      </c>
      <c r="CJ1176" s="58">
        <f t="shared" si="63"/>
        <v>31.93</v>
      </c>
      <c r="CK1176" s="57">
        <f t="shared" si="64"/>
        <v>2.77</v>
      </c>
      <c r="CL1176" s="57">
        <f t="shared" si="65"/>
        <v>4.59</v>
      </c>
      <c r="CM1176" s="57">
        <f t="shared" si="66"/>
        <v>1.19</v>
      </c>
      <c r="CN1176" s="57">
        <f t="shared" si="67"/>
        <v>99.86</v>
      </c>
      <c r="CO1176" s="59">
        <f t="shared" si="68"/>
        <v>0.1841068309</v>
      </c>
      <c r="CP1176" s="59">
        <f t="shared" si="69"/>
        <v>0.7184616376</v>
      </c>
      <c r="CQ1176" s="59">
        <f t="shared" si="70"/>
        <v>0.06312685884</v>
      </c>
      <c r="CR1176" s="59">
        <f t="shared" si="71"/>
        <v>0.0343046727</v>
      </c>
      <c r="CS1176" s="60">
        <f t="shared" si="72"/>
        <v>18.41068309</v>
      </c>
      <c r="CT1176" s="60">
        <f t="shared" si="73"/>
        <v>3.43046727</v>
      </c>
      <c r="CU1176" s="60">
        <f t="shared" si="74"/>
        <v>78.15884964</v>
      </c>
      <c r="CV1176" s="61">
        <f t="shared" si="75"/>
        <v>0.1263580881</v>
      </c>
      <c r="CW1176" s="61">
        <f t="shared" si="76"/>
        <v>0.1594365156</v>
      </c>
      <c r="CX1176" s="62"/>
    </row>
    <row r="1177" ht="15.75" customHeight="1">
      <c r="A1177" s="17" t="s">
        <v>53</v>
      </c>
      <c r="B1177" s="17" t="s">
        <v>1069</v>
      </c>
      <c r="C1177" s="84" t="s">
        <v>1182</v>
      </c>
      <c r="D1177" s="83"/>
      <c r="E1177" s="83" t="s">
        <v>1183</v>
      </c>
      <c r="F1177" s="2">
        <v>74.0</v>
      </c>
      <c r="G1177" s="3" t="s">
        <v>1257</v>
      </c>
      <c r="H1177" s="85">
        <v>37.89</v>
      </c>
      <c r="I1177" s="86">
        <v>3.31</v>
      </c>
      <c r="J1177" s="86">
        <v>21.06</v>
      </c>
      <c r="K1177" s="86">
        <v>6.76</v>
      </c>
      <c r="L1177" s="86">
        <v>0.02</v>
      </c>
      <c r="M1177" s="86">
        <v>0.0</v>
      </c>
      <c r="N1177" s="86">
        <v>1.39</v>
      </c>
      <c r="O1177" s="86">
        <v>28.85</v>
      </c>
      <c r="P1177" s="86"/>
      <c r="Q1177" s="50">
        <f t="shared" si="8"/>
        <v>99.28</v>
      </c>
      <c r="R1177" s="51">
        <f t="shared" si="9"/>
        <v>12</v>
      </c>
      <c r="S1177" s="52">
        <f t="shared" si="10"/>
        <v>0.6306139873</v>
      </c>
      <c r="T1177" s="52">
        <f t="shared" si="11"/>
        <v>0.0002503166506</v>
      </c>
      <c r="U1177" s="52">
        <f t="shared" si="12"/>
        <v>0.4130979107</v>
      </c>
      <c r="V1177" s="52">
        <f t="shared" si="13"/>
        <v>0</v>
      </c>
      <c r="W1177" s="52">
        <f t="shared" si="14"/>
        <v>0</v>
      </c>
      <c r="X1177" s="52">
        <f t="shared" si="15"/>
        <v>0.4015510868</v>
      </c>
      <c r="Y1177" s="52">
        <f t="shared" si="16"/>
        <v>0.01959474128</v>
      </c>
      <c r="Z1177" s="52">
        <f t="shared" si="17"/>
        <v>0.08212502853</v>
      </c>
      <c r="AA1177" s="52">
        <f t="shared" si="18"/>
        <v>0.1205433724</v>
      </c>
      <c r="AB1177" s="52">
        <f t="shared" si="19"/>
        <v>1.667776444</v>
      </c>
      <c r="AC1177" s="53">
        <f t="shared" si="20"/>
        <v>5.010379406</v>
      </c>
      <c r="AD1177" s="54">
        <f t="shared" si="21"/>
        <v>1.261227975</v>
      </c>
      <c r="AE1177" s="54">
        <f t="shared" si="22"/>
        <v>0.0005006333011</v>
      </c>
      <c r="AF1177" s="54">
        <f t="shared" si="23"/>
        <v>0.619646866</v>
      </c>
      <c r="AG1177" s="54">
        <f t="shared" si="24"/>
        <v>0</v>
      </c>
      <c r="AH1177" s="54">
        <f t="shared" si="25"/>
        <v>0</v>
      </c>
      <c r="AI1177" s="54">
        <f t="shared" si="26"/>
        <v>0.4015510868</v>
      </c>
      <c r="AJ1177" s="54">
        <f t="shared" si="27"/>
        <v>0.01959474128</v>
      </c>
      <c r="AK1177" s="54">
        <f t="shared" si="28"/>
        <v>0.08212502853</v>
      </c>
      <c r="AL1177" s="54">
        <f t="shared" si="29"/>
        <v>0.1205433724</v>
      </c>
      <c r="AM1177" s="54">
        <f t="shared" si="30"/>
        <v>2.505189703</v>
      </c>
      <c r="AN1177" s="54">
        <f t="shared" si="31"/>
        <v>-5.010379406</v>
      </c>
      <c r="AO1177" s="55">
        <f t="shared" si="32"/>
        <v>3.024932939</v>
      </c>
      <c r="AP1177" s="55">
        <f t="shared" si="33"/>
        <v>0.001200720404</v>
      </c>
      <c r="AQ1177" s="55">
        <f t="shared" si="34"/>
        <v>1.981550524</v>
      </c>
      <c r="AR1177" s="55">
        <f t="shared" si="35"/>
        <v>0</v>
      </c>
      <c r="AS1177" s="55">
        <f t="shared" si="36"/>
        <v>0</v>
      </c>
      <c r="AT1177" s="55">
        <f t="shared" si="37"/>
        <v>1.92616265</v>
      </c>
      <c r="AU1177" s="55">
        <f t="shared" si="38"/>
        <v>0.09399217193</v>
      </c>
      <c r="AV1177" s="55">
        <f t="shared" si="39"/>
        <v>0.3939378271</v>
      </c>
      <c r="AW1177" s="55">
        <f t="shared" si="40"/>
        <v>0.5782231684</v>
      </c>
      <c r="AX1177" s="55">
        <f t="shared" si="41"/>
        <v>8</v>
      </c>
      <c r="AY1177" s="55">
        <f t="shared" si="42"/>
        <v>24.03381784</v>
      </c>
      <c r="AZ1177" s="54">
        <f t="shared" ref="AZ1177:BA1177" si="8281">AO1177*2</f>
        <v>6.049865877</v>
      </c>
      <c r="BA1177" s="54">
        <f t="shared" si="8281"/>
        <v>0.002401440807</v>
      </c>
      <c r="BB1177" s="54">
        <f t="shared" ref="BB1177:BD1177" si="8282">AQ1177*(3/2)</f>
        <v>2.972325786</v>
      </c>
      <c r="BC1177" s="54">
        <f t="shared" si="8282"/>
        <v>0</v>
      </c>
      <c r="BD1177" s="54">
        <f t="shared" si="8282"/>
        <v>0</v>
      </c>
      <c r="BE1177" s="54">
        <f t="shared" ref="BE1177:BH1177" si="8283">AT1177</f>
        <v>1.92616265</v>
      </c>
      <c r="BF1177" s="54">
        <f t="shared" si="8283"/>
        <v>0.09399217193</v>
      </c>
      <c r="BG1177" s="54">
        <f t="shared" si="8283"/>
        <v>0.3939378271</v>
      </c>
      <c r="BH1177" s="54">
        <f t="shared" si="8283"/>
        <v>0.5782231684</v>
      </c>
      <c r="BI1177" s="54">
        <f t="shared" si="46"/>
        <v>12.01690892</v>
      </c>
      <c r="BJ1177" s="54">
        <f t="shared" si="47"/>
        <v>-24.03381784</v>
      </c>
      <c r="BK1177" s="56">
        <f t="shared" ref="BK1177:BN1177" si="8284">AO1177</f>
        <v>3.024932939</v>
      </c>
      <c r="BL1177" s="56">
        <f t="shared" si="8284"/>
        <v>0.001200720404</v>
      </c>
      <c r="BM1177" s="56">
        <f t="shared" si="8284"/>
        <v>1.981550524</v>
      </c>
      <c r="BN1177" s="56">
        <f t="shared" si="8284"/>
        <v>0</v>
      </c>
      <c r="BO1177" s="56">
        <f t="shared" si="49"/>
        <v>0</v>
      </c>
      <c r="BP1177" s="56">
        <f t="shared" si="50"/>
        <v>1.92616265</v>
      </c>
      <c r="BQ1177" s="56">
        <f t="shared" ref="BQ1177:BS1177" si="8285">AU1177</f>
        <v>0.09399217193</v>
      </c>
      <c r="BR1177" s="56">
        <f t="shared" si="8285"/>
        <v>0.3939378271</v>
      </c>
      <c r="BS1177" s="56">
        <f t="shared" si="8285"/>
        <v>0.5782231684</v>
      </c>
      <c r="BT1177" s="56">
        <f t="shared" si="52"/>
        <v>8</v>
      </c>
      <c r="BU1177" s="50">
        <f t="shared" ref="BU1177:BX1177" si="8286">AZ1177</f>
        <v>6.049865877</v>
      </c>
      <c r="BV1177" s="50">
        <f t="shared" si="8286"/>
        <v>0.002401440807</v>
      </c>
      <c r="BW1177" s="50">
        <f t="shared" si="8286"/>
        <v>2.972325786</v>
      </c>
      <c r="BX1177" s="50">
        <f t="shared" si="8286"/>
        <v>0</v>
      </c>
      <c r="BY1177" s="50">
        <f t="shared" si="54"/>
        <v>0</v>
      </c>
      <c r="BZ1177" s="50">
        <f t="shared" si="55"/>
        <v>1.92616265</v>
      </c>
      <c r="CA1177" s="50">
        <f t="shared" ref="CA1177:CC1177" si="8287">BF1177</f>
        <v>0.09399217193</v>
      </c>
      <c r="CB1177" s="50">
        <f t="shared" si="8287"/>
        <v>0.3939378271</v>
      </c>
      <c r="CC1177" s="50">
        <f t="shared" si="8287"/>
        <v>0.5782231684</v>
      </c>
      <c r="CD1177" s="50">
        <f t="shared" si="57"/>
        <v>12.01690892</v>
      </c>
      <c r="CE1177" s="57">
        <f t="shared" si="58"/>
        <v>37.89</v>
      </c>
      <c r="CF1177" s="57">
        <f t="shared" si="59"/>
        <v>0.02</v>
      </c>
      <c r="CG1177" s="57">
        <f t="shared" si="60"/>
        <v>21.06</v>
      </c>
      <c r="CH1177" s="57">
        <f t="shared" si="61"/>
        <v>0</v>
      </c>
      <c r="CI1177" s="58">
        <f t="shared" si="62"/>
        <v>0</v>
      </c>
      <c r="CJ1177" s="58">
        <f t="shared" si="63"/>
        <v>28.85</v>
      </c>
      <c r="CK1177" s="57">
        <f t="shared" si="64"/>
        <v>1.39</v>
      </c>
      <c r="CL1177" s="57">
        <f t="shared" si="65"/>
        <v>3.31</v>
      </c>
      <c r="CM1177" s="57">
        <f t="shared" si="66"/>
        <v>6.76</v>
      </c>
      <c r="CN1177" s="57">
        <f t="shared" si="67"/>
        <v>99.28</v>
      </c>
      <c r="CO1177" s="59">
        <f t="shared" si="68"/>
        <v>0.1316498161</v>
      </c>
      <c r="CP1177" s="59">
        <f t="shared" si="69"/>
        <v>0.6437029938</v>
      </c>
      <c r="CQ1177" s="59">
        <f t="shared" si="70"/>
        <v>0.03141118039</v>
      </c>
      <c r="CR1177" s="59">
        <f t="shared" si="71"/>
        <v>0.1932360097</v>
      </c>
      <c r="CS1177" s="60">
        <f t="shared" si="72"/>
        <v>13.16498161</v>
      </c>
      <c r="CT1177" s="60">
        <f t="shared" si="73"/>
        <v>19.32360097</v>
      </c>
      <c r="CU1177" s="60">
        <f t="shared" si="74"/>
        <v>67.51141742</v>
      </c>
      <c r="CV1177" s="61">
        <f t="shared" si="75"/>
        <v>0.2590609178</v>
      </c>
      <c r="CW1177" s="61">
        <f t="shared" si="76"/>
        <v>0.1140087407</v>
      </c>
      <c r="CX1177" s="62"/>
    </row>
    <row r="1178" ht="15.75" customHeight="1">
      <c r="A1178" s="17" t="s">
        <v>53</v>
      </c>
      <c r="B1178" s="17" t="s">
        <v>1069</v>
      </c>
      <c r="C1178" s="84" t="s">
        <v>1182</v>
      </c>
      <c r="D1178" s="83"/>
      <c r="E1178" s="83" t="s">
        <v>1183</v>
      </c>
      <c r="F1178" s="2">
        <v>75.0</v>
      </c>
      <c r="G1178" s="3" t="s">
        <v>1258</v>
      </c>
      <c r="H1178" s="85">
        <v>37.67</v>
      </c>
      <c r="I1178" s="86">
        <v>4.84</v>
      </c>
      <c r="J1178" s="86">
        <v>21.03</v>
      </c>
      <c r="K1178" s="86">
        <v>2.7</v>
      </c>
      <c r="L1178" s="86">
        <v>0.01</v>
      </c>
      <c r="M1178" s="86">
        <v>0.0</v>
      </c>
      <c r="N1178" s="86">
        <v>4.4</v>
      </c>
      <c r="O1178" s="86">
        <v>28.43</v>
      </c>
      <c r="P1178" s="86"/>
      <c r="Q1178" s="50">
        <f t="shared" si="8"/>
        <v>99.08</v>
      </c>
      <c r="R1178" s="51">
        <f t="shared" si="9"/>
        <v>12</v>
      </c>
      <c r="S1178" s="52">
        <f t="shared" si="10"/>
        <v>0.6269524651</v>
      </c>
      <c r="T1178" s="52">
        <f t="shared" si="11"/>
        <v>0.0001251583253</v>
      </c>
      <c r="U1178" s="52">
        <f t="shared" si="12"/>
        <v>0.4125094521</v>
      </c>
      <c r="V1178" s="52">
        <f t="shared" si="13"/>
        <v>0</v>
      </c>
      <c r="W1178" s="52">
        <f t="shared" si="14"/>
        <v>0</v>
      </c>
      <c r="X1178" s="52">
        <f t="shared" si="15"/>
        <v>0.3957052824</v>
      </c>
      <c r="Y1178" s="52">
        <f t="shared" si="16"/>
        <v>0.06202651916</v>
      </c>
      <c r="Z1178" s="52">
        <f t="shared" si="17"/>
        <v>0.1200861444</v>
      </c>
      <c r="AA1178" s="52">
        <f t="shared" si="18"/>
        <v>0.04814602153</v>
      </c>
      <c r="AB1178" s="52">
        <f t="shared" si="19"/>
        <v>1.665551043</v>
      </c>
      <c r="AC1178" s="53">
        <f t="shared" si="20"/>
        <v>4.997766785</v>
      </c>
      <c r="AD1178" s="54">
        <f t="shared" si="21"/>
        <v>1.25390493</v>
      </c>
      <c r="AE1178" s="54">
        <f t="shared" si="22"/>
        <v>0.0002503166506</v>
      </c>
      <c r="AF1178" s="54">
        <f t="shared" si="23"/>
        <v>0.6187641782</v>
      </c>
      <c r="AG1178" s="54">
        <f t="shared" si="24"/>
        <v>0</v>
      </c>
      <c r="AH1178" s="54">
        <f t="shared" si="25"/>
        <v>0</v>
      </c>
      <c r="AI1178" s="54">
        <f t="shared" si="26"/>
        <v>0.3957052824</v>
      </c>
      <c r="AJ1178" s="54">
        <f t="shared" si="27"/>
        <v>0.06202651916</v>
      </c>
      <c r="AK1178" s="54">
        <f t="shared" si="28"/>
        <v>0.1200861444</v>
      </c>
      <c r="AL1178" s="54">
        <f t="shared" si="29"/>
        <v>0.04814602153</v>
      </c>
      <c r="AM1178" s="54">
        <f t="shared" si="30"/>
        <v>2.498883393</v>
      </c>
      <c r="AN1178" s="54">
        <f t="shared" si="31"/>
        <v>-4.997766785</v>
      </c>
      <c r="AO1178" s="55">
        <f t="shared" si="32"/>
        <v>3.011387578</v>
      </c>
      <c r="AP1178" s="55">
        <f t="shared" si="33"/>
        <v>0.0006011623639</v>
      </c>
      <c r="AQ1178" s="55">
        <f t="shared" si="34"/>
        <v>1.981371649</v>
      </c>
      <c r="AR1178" s="55">
        <f t="shared" si="35"/>
        <v>0</v>
      </c>
      <c r="AS1178" s="55">
        <f t="shared" si="36"/>
        <v>0</v>
      </c>
      <c r="AT1178" s="55">
        <f t="shared" si="37"/>
        <v>1.900657607</v>
      </c>
      <c r="AU1178" s="55">
        <f t="shared" si="38"/>
        <v>0.2979267164</v>
      </c>
      <c r="AV1178" s="55">
        <f t="shared" si="39"/>
        <v>0.5767995881</v>
      </c>
      <c r="AW1178" s="55">
        <f t="shared" si="40"/>
        <v>0.2312557</v>
      </c>
      <c r="AX1178" s="55">
        <f t="shared" si="41"/>
        <v>8</v>
      </c>
      <c r="AY1178" s="55">
        <f t="shared" si="42"/>
        <v>24.00534913</v>
      </c>
      <c r="AZ1178" s="54">
        <f t="shared" ref="AZ1178:BA1178" si="8288">AO1178*2</f>
        <v>6.022775155</v>
      </c>
      <c r="BA1178" s="54">
        <f t="shared" si="8288"/>
        <v>0.001202324728</v>
      </c>
      <c r="BB1178" s="54">
        <f t="shared" ref="BB1178:BD1178" si="8289">AQ1178*(3/2)</f>
        <v>2.972057474</v>
      </c>
      <c r="BC1178" s="54">
        <f t="shared" si="8289"/>
        <v>0</v>
      </c>
      <c r="BD1178" s="54">
        <f t="shared" si="8289"/>
        <v>0</v>
      </c>
      <c r="BE1178" s="54">
        <f t="shared" ref="BE1178:BH1178" si="8290">AT1178</f>
        <v>1.900657607</v>
      </c>
      <c r="BF1178" s="54">
        <f t="shared" si="8290"/>
        <v>0.2979267164</v>
      </c>
      <c r="BG1178" s="54">
        <f t="shared" si="8290"/>
        <v>0.5767995881</v>
      </c>
      <c r="BH1178" s="54">
        <f t="shared" si="8290"/>
        <v>0.2312557</v>
      </c>
      <c r="BI1178" s="54">
        <f t="shared" si="46"/>
        <v>12.00267456</v>
      </c>
      <c r="BJ1178" s="54">
        <f t="shared" si="47"/>
        <v>-24.00534913</v>
      </c>
      <c r="BK1178" s="56">
        <f t="shared" ref="BK1178:BN1178" si="8291">AO1178</f>
        <v>3.011387578</v>
      </c>
      <c r="BL1178" s="56">
        <f t="shared" si="8291"/>
        <v>0.0006011623639</v>
      </c>
      <c r="BM1178" s="56">
        <f t="shared" si="8291"/>
        <v>1.981371649</v>
      </c>
      <c r="BN1178" s="56">
        <f t="shared" si="8291"/>
        <v>0</v>
      </c>
      <c r="BO1178" s="56">
        <f t="shared" si="49"/>
        <v>0</v>
      </c>
      <c r="BP1178" s="56">
        <f t="shared" si="50"/>
        <v>1.900657607</v>
      </c>
      <c r="BQ1178" s="56">
        <f t="shared" ref="BQ1178:BS1178" si="8292">AU1178</f>
        <v>0.2979267164</v>
      </c>
      <c r="BR1178" s="56">
        <f t="shared" si="8292"/>
        <v>0.5767995881</v>
      </c>
      <c r="BS1178" s="56">
        <f t="shared" si="8292"/>
        <v>0.2312557</v>
      </c>
      <c r="BT1178" s="56">
        <f t="shared" si="52"/>
        <v>8</v>
      </c>
      <c r="BU1178" s="50">
        <f t="shared" ref="BU1178:BX1178" si="8293">AZ1178</f>
        <v>6.022775155</v>
      </c>
      <c r="BV1178" s="50">
        <f t="shared" si="8293"/>
        <v>0.001202324728</v>
      </c>
      <c r="BW1178" s="50">
        <f t="shared" si="8293"/>
        <v>2.972057474</v>
      </c>
      <c r="BX1178" s="50">
        <f t="shared" si="8293"/>
        <v>0</v>
      </c>
      <c r="BY1178" s="50">
        <f t="shared" si="54"/>
        <v>0</v>
      </c>
      <c r="BZ1178" s="50">
        <f t="shared" si="55"/>
        <v>1.900657607</v>
      </c>
      <c r="CA1178" s="50">
        <f t="shared" ref="CA1178:CC1178" si="8294">BF1178</f>
        <v>0.2979267164</v>
      </c>
      <c r="CB1178" s="50">
        <f t="shared" si="8294"/>
        <v>0.5767995881</v>
      </c>
      <c r="CC1178" s="50">
        <f t="shared" si="8294"/>
        <v>0.2312557</v>
      </c>
      <c r="CD1178" s="50">
        <f t="shared" si="57"/>
        <v>12.00267456</v>
      </c>
      <c r="CE1178" s="57">
        <f t="shared" si="58"/>
        <v>37.67</v>
      </c>
      <c r="CF1178" s="57">
        <f t="shared" si="59"/>
        <v>0.01</v>
      </c>
      <c r="CG1178" s="57">
        <f t="shared" si="60"/>
        <v>21.03</v>
      </c>
      <c r="CH1178" s="57">
        <f t="shared" si="61"/>
        <v>0</v>
      </c>
      <c r="CI1178" s="58">
        <f t="shared" si="62"/>
        <v>0</v>
      </c>
      <c r="CJ1178" s="58">
        <f t="shared" si="63"/>
        <v>28.43</v>
      </c>
      <c r="CK1178" s="57">
        <f t="shared" si="64"/>
        <v>4.4</v>
      </c>
      <c r="CL1178" s="57">
        <f t="shared" si="65"/>
        <v>4.84</v>
      </c>
      <c r="CM1178" s="57">
        <f t="shared" si="66"/>
        <v>2.7</v>
      </c>
      <c r="CN1178" s="57">
        <f t="shared" si="67"/>
        <v>99.08</v>
      </c>
      <c r="CO1178" s="59">
        <f t="shared" si="68"/>
        <v>0.1918419441</v>
      </c>
      <c r="CP1178" s="59">
        <f t="shared" si="69"/>
        <v>0.6321534512</v>
      </c>
      <c r="CQ1178" s="59">
        <f t="shared" si="70"/>
        <v>0.0990896</v>
      </c>
      <c r="CR1178" s="59">
        <f t="shared" si="71"/>
        <v>0.07691500475</v>
      </c>
      <c r="CS1178" s="60">
        <f t="shared" si="72"/>
        <v>19.18419441</v>
      </c>
      <c r="CT1178" s="60">
        <f t="shared" si="73"/>
        <v>7.691500475</v>
      </c>
      <c r="CU1178" s="60">
        <f t="shared" si="74"/>
        <v>73.12430512</v>
      </c>
      <c r="CV1178" s="61">
        <f t="shared" si="75"/>
        <v>0.1728359768</v>
      </c>
      <c r="CW1178" s="61">
        <f t="shared" si="76"/>
        <v>0.1661351236</v>
      </c>
      <c r="CX1178" s="62"/>
    </row>
    <row r="1179" ht="15.75" customHeight="1">
      <c r="A1179" s="17" t="s">
        <v>53</v>
      </c>
      <c r="B1179" s="17" t="s">
        <v>1069</v>
      </c>
      <c r="C1179" s="84" t="s">
        <v>1182</v>
      </c>
      <c r="D1179" s="83"/>
      <c r="E1179" s="83" t="s">
        <v>1183</v>
      </c>
      <c r="F1179" s="2">
        <v>76.0</v>
      </c>
      <c r="G1179" s="3" t="s">
        <v>1259</v>
      </c>
      <c r="H1179" s="85">
        <v>37.75</v>
      </c>
      <c r="I1179" s="86">
        <v>4.53</v>
      </c>
      <c r="J1179" s="86">
        <v>21.22</v>
      </c>
      <c r="K1179" s="86">
        <v>0.87</v>
      </c>
      <c r="L1179" s="86">
        <v>0.02</v>
      </c>
      <c r="M1179" s="86">
        <v>0.01</v>
      </c>
      <c r="N1179" s="86">
        <v>3.09</v>
      </c>
      <c r="O1179" s="86">
        <v>32.21</v>
      </c>
      <c r="P1179" s="86"/>
      <c r="Q1179" s="50">
        <f t="shared" si="8"/>
        <v>99.7</v>
      </c>
      <c r="R1179" s="51">
        <f t="shared" si="9"/>
        <v>12</v>
      </c>
      <c r="S1179" s="52">
        <f t="shared" si="10"/>
        <v>0.6282839277</v>
      </c>
      <c r="T1179" s="52">
        <f t="shared" si="11"/>
        <v>0.0002503166506</v>
      </c>
      <c r="U1179" s="52">
        <f t="shared" si="12"/>
        <v>0.4162363563</v>
      </c>
      <c r="V1179" s="52">
        <f t="shared" si="13"/>
        <v>0.0001315874313</v>
      </c>
      <c r="W1179" s="52">
        <f t="shared" si="14"/>
        <v>0</v>
      </c>
      <c r="X1179" s="52">
        <f t="shared" si="15"/>
        <v>0.4483175218</v>
      </c>
      <c r="Y1179" s="52">
        <f t="shared" si="16"/>
        <v>0.04355953277</v>
      </c>
      <c r="Z1179" s="52">
        <f t="shared" si="17"/>
        <v>0.1123946765</v>
      </c>
      <c r="AA1179" s="52">
        <f t="shared" si="18"/>
        <v>0.01551371805</v>
      </c>
      <c r="AB1179" s="52">
        <f t="shared" si="19"/>
        <v>1.664687637</v>
      </c>
      <c r="AC1179" s="53">
        <f t="shared" si="20"/>
        <v>5.002811707</v>
      </c>
      <c r="AD1179" s="54">
        <f t="shared" si="21"/>
        <v>1.256567855</v>
      </c>
      <c r="AE1179" s="54">
        <f t="shared" si="22"/>
        <v>0.0005006333011</v>
      </c>
      <c r="AF1179" s="54">
        <f t="shared" si="23"/>
        <v>0.6243545345</v>
      </c>
      <c r="AG1179" s="54">
        <f t="shared" si="24"/>
        <v>0.0001973811469</v>
      </c>
      <c r="AH1179" s="54">
        <f t="shared" si="25"/>
        <v>0</v>
      </c>
      <c r="AI1179" s="54">
        <f t="shared" si="26"/>
        <v>0.4483175218</v>
      </c>
      <c r="AJ1179" s="54">
        <f t="shared" si="27"/>
        <v>0.04355953277</v>
      </c>
      <c r="AK1179" s="54">
        <f t="shared" si="28"/>
        <v>0.1123946765</v>
      </c>
      <c r="AL1179" s="54">
        <f t="shared" si="29"/>
        <v>0.01551371805</v>
      </c>
      <c r="AM1179" s="54">
        <f t="shared" si="30"/>
        <v>2.501405854</v>
      </c>
      <c r="AN1179" s="54">
        <f t="shared" si="31"/>
        <v>-5.002811707</v>
      </c>
      <c r="AO1179" s="55">
        <f t="shared" si="32"/>
        <v>3.01934808</v>
      </c>
      <c r="AP1179" s="55">
        <f t="shared" si="33"/>
        <v>0.001202948325</v>
      </c>
      <c r="AQ1179" s="55">
        <f t="shared" si="34"/>
        <v>2.000309713</v>
      </c>
      <c r="AR1179" s="55">
        <f t="shared" si="35"/>
        <v>0.0006323705581</v>
      </c>
      <c r="AS1179" s="55">
        <f t="shared" si="36"/>
        <v>0</v>
      </c>
      <c r="AT1179" s="55">
        <f t="shared" si="37"/>
        <v>2.154482375</v>
      </c>
      <c r="AU1179" s="55">
        <f t="shared" si="38"/>
        <v>0.2093343246</v>
      </c>
      <c r="AV1179" s="55">
        <f t="shared" si="39"/>
        <v>0.540135814</v>
      </c>
      <c r="AW1179" s="55">
        <f t="shared" si="40"/>
        <v>0.07455437381</v>
      </c>
      <c r="AX1179" s="55">
        <f t="shared" si="41"/>
        <v>8</v>
      </c>
      <c r="AY1179" s="55">
        <f t="shared" si="42"/>
        <v>24.04204414</v>
      </c>
      <c r="AZ1179" s="54">
        <f t="shared" ref="AZ1179:BA1179" si="8295">AO1179*2</f>
        <v>6.03869616</v>
      </c>
      <c r="BA1179" s="54">
        <f t="shared" si="8295"/>
        <v>0.002405896649</v>
      </c>
      <c r="BB1179" s="54">
        <f t="shared" ref="BB1179:BD1179" si="8296">AQ1179*(3/2)</f>
        <v>3.00046457</v>
      </c>
      <c r="BC1179" s="54">
        <f t="shared" si="8296"/>
        <v>0.0009485558372</v>
      </c>
      <c r="BD1179" s="54">
        <f t="shared" si="8296"/>
        <v>0</v>
      </c>
      <c r="BE1179" s="54">
        <f t="shared" ref="BE1179:BH1179" si="8297">AT1179</f>
        <v>2.154482375</v>
      </c>
      <c r="BF1179" s="54">
        <f t="shared" si="8297"/>
        <v>0.2093343246</v>
      </c>
      <c r="BG1179" s="54">
        <f t="shared" si="8297"/>
        <v>0.540135814</v>
      </c>
      <c r="BH1179" s="54">
        <f t="shared" si="8297"/>
        <v>0.07455437381</v>
      </c>
      <c r="BI1179" s="54">
        <f t="shared" si="46"/>
        <v>12.02102207</v>
      </c>
      <c r="BJ1179" s="54">
        <f t="shared" si="47"/>
        <v>-24.04204414</v>
      </c>
      <c r="BK1179" s="56">
        <f t="shared" ref="BK1179:BN1179" si="8298">AO1179</f>
        <v>3.01934808</v>
      </c>
      <c r="BL1179" s="56">
        <f t="shared" si="8298"/>
        <v>0.001202948325</v>
      </c>
      <c r="BM1179" s="56">
        <f t="shared" si="8298"/>
        <v>2.000309713</v>
      </c>
      <c r="BN1179" s="56">
        <f t="shared" si="8298"/>
        <v>0.0006323705581</v>
      </c>
      <c r="BO1179" s="56">
        <f t="shared" si="49"/>
        <v>0</v>
      </c>
      <c r="BP1179" s="56">
        <f t="shared" si="50"/>
        <v>2.154482375</v>
      </c>
      <c r="BQ1179" s="56">
        <f t="shared" ref="BQ1179:BS1179" si="8299">AU1179</f>
        <v>0.2093343246</v>
      </c>
      <c r="BR1179" s="56">
        <f t="shared" si="8299"/>
        <v>0.540135814</v>
      </c>
      <c r="BS1179" s="56">
        <f t="shared" si="8299"/>
        <v>0.07455437381</v>
      </c>
      <c r="BT1179" s="56">
        <f t="shared" si="52"/>
        <v>8</v>
      </c>
      <c r="BU1179" s="50">
        <f t="shared" ref="BU1179:BX1179" si="8300">AZ1179</f>
        <v>6.03869616</v>
      </c>
      <c r="BV1179" s="50">
        <f t="shared" si="8300"/>
        <v>0.002405896649</v>
      </c>
      <c r="BW1179" s="50">
        <f t="shared" si="8300"/>
        <v>3.00046457</v>
      </c>
      <c r="BX1179" s="50">
        <f t="shared" si="8300"/>
        <v>0.0009485558372</v>
      </c>
      <c r="BY1179" s="50">
        <f t="shared" si="54"/>
        <v>0</v>
      </c>
      <c r="BZ1179" s="50">
        <f t="shared" si="55"/>
        <v>2.154482375</v>
      </c>
      <c r="CA1179" s="50">
        <f t="shared" ref="CA1179:CC1179" si="8301">BF1179</f>
        <v>0.2093343246</v>
      </c>
      <c r="CB1179" s="50">
        <f t="shared" si="8301"/>
        <v>0.540135814</v>
      </c>
      <c r="CC1179" s="50">
        <f t="shared" si="8301"/>
        <v>0.07455437381</v>
      </c>
      <c r="CD1179" s="50">
        <f t="shared" si="57"/>
        <v>12.02102207</v>
      </c>
      <c r="CE1179" s="57">
        <f t="shared" si="58"/>
        <v>37.75</v>
      </c>
      <c r="CF1179" s="57">
        <f t="shared" si="59"/>
        <v>0.02</v>
      </c>
      <c r="CG1179" s="57">
        <f t="shared" si="60"/>
        <v>21.22</v>
      </c>
      <c r="CH1179" s="57">
        <f t="shared" si="61"/>
        <v>0.01</v>
      </c>
      <c r="CI1179" s="58">
        <f t="shared" si="62"/>
        <v>0</v>
      </c>
      <c r="CJ1179" s="58">
        <f t="shared" si="63"/>
        <v>32.21</v>
      </c>
      <c r="CK1179" s="57">
        <f t="shared" si="64"/>
        <v>3.09</v>
      </c>
      <c r="CL1179" s="57">
        <f t="shared" si="65"/>
        <v>4.53</v>
      </c>
      <c r="CM1179" s="57">
        <f t="shared" si="66"/>
        <v>0.87</v>
      </c>
      <c r="CN1179" s="57">
        <f t="shared" si="67"/>
        <v>99.7</v>
      </c>
      <c r="CO1179" s="59">
        <f t="shared" si="68"/>
        <v>0.1813444905</v>
      </c>
      <c r="CP1179" s="59">
        <f t="shared" si="69"/>
        <v>0.7233430898</v>
      </c>
      <c r="CQ1179" s="59">
        <f t="shared" si="70"/>
        <v>0.07028163186</v>
      </c>
      <c r="CR1179" s="59">
        <f t="shared" si="71"/>
        <v>0.02503078778</v>
      </c>
      <c r="CS1179" s="60">
        <f t="shared" si="72"/>
        <v>18.13444905</v>
      </c>
      <c r="CT1179" s="60">
        <f t="shared" si="73"/>
        <v>2.503078778</v>
      </c>
      <c r="CU1179" s="60">
        <f t="shared" si="74"/>
        <v>79.36247217</v>
      </c>
      <c r="CV1179" s="61">
        <f t="shared" si="75"/>
        <v>0.115703033</v>
      </c>
      <c r="CW1179" s="61">
        <f t="shared" si="76"/>
        <v>0.1570443288</v>
      </c>
      <c r="CX1179" s="62"/>
    </row>
    <row r="1180" ht="15.75" customHeight="1">
      <c r="A1180" s="17" t="s">
        <v>53</v>
      </c>
      <c r="B1180" s="17" t="s">
        <v>1069</v>
      </c>
      <c r="C1180" s="84" t="s">
        <v>1182</v>
      </c>
      <c r="D1180" s="83"/>
      <c r="E1180" s="83" t="s">
        <v>1183</v>
      </c>
      <c r="F1180" s="2">
        <v>77.0</v>
      </c>
      <c r="G1180" s="3" t="s">
        <v>1260</v>
      </c>
      <c r="H1180" s="85">
        <v>38.06</v>
      </c>
      <c r="I1180" s="86">
        <v>5.06</v>
      </c>
      <c r="J1180" s="86">
        <v>21.08</v>
      </c>
      <c r="K1180" s="86">
        <v>1.14</v>
      </c>
      <c r="L1180" s="86">
        <v>0.01</v>
      </c>
      <c r="M1180" s="86">
        <v>0.08</v>
      </c>
      <c r="N1180" s="86">
        <v>2.38</v>
      </c>
      <c r="O1180" s="86">
        <v>31.92</v>
      </c>
      <c r="P1180" s="86"/>
      <c r="Q1180" s="50">
        <f t="shared" si="8"/>
        <v>99.73</v>
      </c>
      <c r="R1180" s="51">
        <f t="shared" si="9"/>
        <v>12</v>
      </c>
      <c r="S1180" s="52">
        <f t="shared" si="10"/>
        <v>0.6334433454</v>
      </c>
      <c r="T1180" s="52">
        <f t="shared" si="11"/>
        <v>0.0001251583253</v>
      </c>
      <c r="U1180" s="52">
        <f t="shared" si="12"/>
        <v>0.4134902164</v>
      </c>
      <c r="V1180" s="52">
        <f t="shared" si="13"/>
        <v>0.00105269945</v>
      </c>
      <c r="W1180" s="52">
        <f t="shared" si="14"/>
        <v>0</v>
      </c>
      <c r="X1180" s="52">
        <f t="shared" si="15"/>
        <v>0.4442811331</v>
      </c>
      <c r="Y1180" s="52">
        <f t="shared" si="16"/>
        <v>0.03355070809</v>
      </c>
      <c r="Z1180" s="52">
        <f t="shared" si="17"/>
        <v>0.1255446056</v>
      </c>
      <c r="AA1180" s="52">
        <f t="shared" si="18"/>
        <v>0.0203283202</v>
      </c>
      <c r="AB1180" s="52">
        <f t="shared" si="19"/>
        <v>1.671816187</v>
      </c>
      <c r="AC1180" s="53">
        <f t="shared" si="20"/>
        <v>5.025312296</v>
      </c>
      <c r="AD1180" s="54">
        <f t="shared" si="21"/>
        <v>1.266886691</v>
      </c>
      <c r="AE1180" s="54">
        <f t="shared" si="22"/>
        <v>0.0002503166506</v>
      </c>
      <c r="AF1180" s="54">
        <f t="shared" si="23"/>
        <v>0.6202353246</v>
      </c>
      <c r="AG1180" s="54">
        <f t="shared" si="24"/>
        <v>0.001579049176</v>
      </c>
      <c r="AH1180" s="54">
        <f t="shared" si="25"/>
        <v>0</v>
      </c>
      <c r="AI1180" s="54">
        <f t="shared" si="26"/>
        <v>0.4442811331</v>
      </c>
      <c r="AJ1180" s="54">
        <f t="shared" si="27"/>
        <v>0.03355070809</v>
      </c>
      <c r="AK1180" s="54">
        <f t="shared" si="28"/>
        <v>0.1255446056</v>
      </c>
      <c r="AL1180" s="54">
        <f t="shared" si="29"/>
        <v>0.0203283202</v>
      </c>
      <c r="AM1180" s="54">
        <f t="shared" si="30"/>
        <v>2.512656148</v>
      </c>
      <c r="AN1180" s="54">
        <f t="shared" si="31"/>
        <v>-5.025312296</v>
      </c>
      <c r="AO1180" s="55">
        <f t="shared" si="32"/>
        <v>3.031162639</v>
      </c>
      <c r="AP1180" s="55">
        <f t="shared" si="33"/>
        <v>0.0005989095035</v>
      </c>
      <c r="AQ1180" s="55">
        <f t="shared" si="34"/>
        <v>1.978639612</v>
      </c>
      <c r="AR1180" s="55">
        <f t="shared" si="35"/>
        <v>0.005037393268</v>
      </c>
      <c r="AS1180" s="55">
        <f t="shared" si="36"/>
        <v>0</v>
      </c>
      <c r="AT1180" s="55">
        <f t="shared" si="37"/>
        <v>2.125980771</v>
      </c>
      <c r="AU1180" s="55">
        <f t="shared" si="38"/>
        <v>0.1605473538</v>
      </c>
      <c r="AV1180" s="55">
        <f t="shared" si="39"/>
        <v>0.6007579377</v>
      </c>
      <c r="AW1180" s="55">
        <f t="shared" si="40"/>
        <v>0.09727538406</v>
      </c>
      <c r="AX1180" s="55">
        <f t="shared" si="41"/>
        <v>8</v>
      </c>
      <c r="AY1180" s="55">
        <f t="shared" si="42"/>
        <v>24.0472001</v>
      </c>
      <c r="AZ1180" s="54">
        <f t="shared" ref="AZ1180:BA1180" si="8302">AO1180*2</f>
        <v>6.062325278</v>
      </c>
      <c r="BA1180" s="54">
        <f t="shared" si="8302"/>
        <v>0.001197819007</v>
      </c>
      <c r="BB1180" s="54">
        <f t="shared" ref="BB1180:BD1180" si="8303">AQ1180*(3/2)</f>
        <v>2.967959418</v>
      </c>
      <c r="BC1180" s="54">
        <f t="shared" si="8303"/>
        <v>0.007556089902</v>
      </c>
      <c r="BD1180" s="54">
        <f t="shared" si="8303"/>
        <v>0</v>
      </c>
      <c r="BE1180" s="54">
        <f t="shared" ref="BE1180:BH1180" si="8304">AT1180</f>
        <v>2.125980771</v>
      </c>
      <c r="BF1180" s="54">
        <f t="shared" si="8304"/>
        <v>0.1605473538</v>
      </c>
      <c r="BG1180" s="54">
        <f t="shared" si="8304"/>
        <v>0.6007579377</v>
      </c>
      <c r="BH1180" s="54">
        <f t="shared" si="8304"/>
        <v>0.09727538406</v>
      </c>
      <c r="BI1180" s="54">
        <f t="shared" si="46"/>
        <v>12.02360005</v>
      </c>
      <c r="BJ1180" s="54">
        <f t="shared" si="47"/>
        <v>-24.0472001</v>
      </c>
      <c r="BK1180" s="56">
        <f t="shared" ref="BK1180:BN1180" si="8305">AO1180</f>
        <v>3.031162639</v>
      </c>
      <c r="BL1180" s="56">
        <f t="shared" si="8305"/>
        <v>0.0005989095035</v>
      </c>
      <c r="BM1180" s="56">
        <f t="shared" si="8305"/>
        <v>1.978639612</v>
      </c>
      <c r="BN1180" s="56">
        <f t="shared" si="8305"/>
        <v>0.005037393268</v>
      </c>
      <c r="BO1180" s="56">
        <f t="shared" si="49"/>
        <v>0</v>
      </c>
      <c r="BP1180" s="56">
        <f t="shared" si="50"/>
        <v>2.125980771</v>
      </c>
      <c r="BQ1180" s="56">
        <f t="shared" ref="BQ1180:BS1180" si="8306">AU1180</f>
        <v>0.1605473538</v>
      </c>
      <c r="BR1180" s="56">
        <f t="shared" si="8306"/>
        <v>0.6007579377</v>
      </c>
      <c r="BS1180" s="56">
        <f t="shared" si="8306"/>
        <v>0.09727538406</v>
      </c>
      <c r="BT1180" s="56">
        <f t="shared" si="52"/>
        <v>8</v>
      </c>
      <c r="BU1180" s="50">
        <f t="shared" ref="BU1180:BX1180" si="8307">AZ1180</f>
        <v>6.062325278</v>
      </c>
      <c r="BV1180" s="50">
        <f t="shared" si="8307"/>
        <v>0.001197819007</v>
      </c>
      <c r="BW1180" s="50">
        <f t="shared" si="8307"/>
        <v>2.967959418</v>
      </c>
      <c r="BX1180" s="50">
        <f t="shared" si="8307"/>
        <v>0.007556089902</v>
      </c>
      <c r="BY1180" s="50">
        <f t="shared" si="54"/>
        <v>0</v>
      </c>
      <c r="BZ1180" s="50">
        <f t="shared" si="55"/>
        <v>2.125980771</v>
      </c>
      <c r="CA1180" s="50">
        <f t="shared" ref="CA1180:CC1180" si="8308">BF1180</f>
        <v>0.1605473538</v>
      </c>
      <c r="CB1180" s="50">
        <f t="shared" si="8308"/>
        <v>0.6007579377</v>
      </c>
      <c r="CC1180" s="50">
        <f t="shared" si="8308"/>
        <v>0.09727538406</v>
      </c>
      <c r="CD1180" s="50">
        <f t="shared" si="57"/>
        <v>12.02360005</v>
      </c>
      <c r="CE1180" s="57">
        <f t="shared" si="58"/>
        <v>38.06</v>
      </c>
      <c r="CF1180" s="57">
        <f t="shared" si="59"/>
        <v>0.01</v>
      </c>
      <c r="CG1180" s="57">
        <f t="shared" si="60"/>
        <v>21.08</v>
      </c>
      <c r="CH1180" s="57">
        <f t="shared" si="61"/>
        <v>0.08</v>
      </c>
      <c r="CI1180" s="58">
        <f t="shared" si="62"/>
        <v>0</v>
      </c>
      <c r="CJ1180" s="58">
        <f t="shared" si="63"/>
        <v>31.92</v>
      </c>
      <c r="CK1180" s="57">
        <f t="shared" si="64"/>
        <v>2.38</v>
      </c>
      <c r="CL1180" s="57">
        <f t="shared" si="65"/>
        <v>5.06</v>
      </c>
      <c r="CM1180" s="57">
        <f t="shared" si="66"/>
        <v>1.14</v>
      </c>
      <c r="CN1180" s="57">
        <f t="shared" si="67"/>
        <v>99.73</v>
      </c>
      <c r="CO1180" s="59">
        <f t="shared" si="68"/>
        <v>0.2012885137</v>
      </c>
      <c r="CP1180" s="59">
        <f t="shared" si="69"/>
        <v>0.7123260181</v>
      </c>
      <c r="CQ1180" s="59">
        <f t="shared" si="70"/>
        <v>0.05379261129</v>
      </c>
      <c r="CR1180" s="59">
        <f t="shared" si="71"/>
        <v>0.03259285688</v>
      </c>
      <c r="CS1180" s="60">
        <f t="shared" si="72"/>
        <v>20.12885137</v>
      </c>
      <c r="CT1180" s="60">
        <f t="shared" si="73"/>
        <v>3.259285688</v>
      </c>
      <c r="CU1180" s="60">
        <f t="shared" si="74"/>
        <v>76.61186294</v>
      </c>
      <c r="CV1180" s="61">
        <f t="shared" si="75"/>
        <v>0.1332371138</v>
      </c>
      <c r="CW1180" s="61">
        <f t="shared" si="76"/>
        <v>0.1743158529</v>
      </c>
      <c r="CX1180" s="62"/>
    </row>
    <row r="1181" ht="15.75" customHeight="1">
      <c r="A1181" s="17" t="s">
        <v>53</v>
      </c>
      <c r="B1181" s="17" t="s">
        <v>1069</v>
      </c>
      <c r="C1181" s="84" t="s">
        <v>1182</v>
      </c>
      <c r="D1181" s="83"/>
      <c r="E1181" s="83" t="s">
        <v>1183</v>
      </c>
      <c r="F1181" s="2">
        <v>78.0</v>
      </c>
      <c r="G1181" s="3" t="s">
        <v>1261</v>
      </c>
      <c r="H1181" s="85">
        <v>37.98</v>
      </c>
      <c r="I1181" s="86">
        <v>4.87</v>
      </c>
      <c r="J1181" s="86">
        <v>21.58</v>
      </c>
      <c r="K1181" s="86">
        <v>1.08</v>
      </c>
      <c r="L1181" s="86">
        <v>0.02</v>
      </c>
      <c r="M1181" s="86">
        <v>0.01</v>
      </c>
      <c r="N1181" s="86">
        <v>2.83</v>
      </c>
      <c r="O1181" s="86">
        <v>32.17</v>
      </c>
      <c r="P1181" s="86"/>
      <c r="Q1181" s="50">
        <f t="shared" si="8"/>
        <v>100.54</v>
      </c>
      <c r="R1181" s="51">
        <f t="shared" si="9"/>
        <v>12</v>
      </c>
      <c r="S1181" s="52">
        <f t="shared" si="10"/>
        <v>0.6321118828</v>
      </c>
      <c r="T1181" s="52">
        <f t="shared" si="11"/>
        <v>0.0002503166506</v>
      </c>
      <c r="U1181" s="52">
        <f t="shared" si="12"/>
        <v>0.4232978591</v>
      </c>
      <c r="V1181" s="52">
        <f t="shared" si="13"/>
        <v>0.0001315874313</v>
      </c>
      <c r="W1181" s="52">
        <f t="shared" si="14"/>
        <v>0</v>
      </c>
      <c r="X1181" s="52">
        <f t="shared" si="15"/>
        <v>0.4477607785</v>
      </c>
      <c r="Y1181" s="52">
        <f t="shared" si="16"/>
        <v>0.03989432937</v>
      </c>
      <c r="Z1181" s="52">
        <f t="shared" si="17"/>
        <v>0.12083048</v>
      </c>
      <c r="AA1181" s="52">
        <f t="shared" si="18"/>
        <v>0.01925840861</v>
      </c>
      <c r="AB1181" s="52">
        <f t="shared" si="19"/>
        <v>1.683535643</v>
      </c>
      <c r="AC1181" s="53">
        <f t="shared" si="20"/>
        <v>5.055225131</v>
      </c>
      <c r="AD1181" s="54">
        <f t="shared" si="21"/>
        <v>1.264223766</v>
      </c>
      <c r="AE1181" s="54">
        <f t="shared" si="22"/>
        <v>0.0005006333011</v>
      </c>
      <c r="AF1181" s="54">
        <f t="shared" si="23"/>
        <v>0.6349467886</v>
      </c>
      <c r="AG1181" s="54">
        <f t="shared" si="24"/>
        <v>0.0001973811469</v>
      </c>
      <c r="AH1181" s="54">
        <f t="shared" si="25"/>
        <v>0</v>
      </c>
      <c r="AI1181" s="54">
        <f t="shared" si="26"/>
        <v>0.4477607785</v>
      </c>
      <c r="AJ1181" s="54">
        <f t="shared" si="27"/>
        <v>0.03989432937</v>
      </c>
      <c r="AK1181" s="54">
        <f t="shared" si="28"/>
        <v>0.12083048</v>
      </c>
      <c r="AL1181" s="54">
        <f t="shared" si="29"/>
        <v>0.01925840861</v>
      </c>
      <c r="AM1181" s="54">
        <f t="shared" si="30"/>
        <v>2.527612565</v>
      </c>
      <c r="AN1181" s="54">
        <f t="shared" si="31"/>
        <v>-5.055225131</v>
      </c>
      <c r="AO1181" s="55">
        <f t="shared" si="32"/>
        <v>3.003735077</v>
      </c>
      <c r="AP1181" s="55">
        <f t="shared" si="33"/>
        <v>0.00118948073</v>
      </c>
      <c r="AQ1181" s="55">
        <f t="shared" si="34"/>
        <v>2.011470852</v>
      </c>
      <c r="AR1181" s="55">
        <f t="shared" si="35"/>
        <v>0.0006252908603</v>
      </c>
      <c r="AS1181" s="55">
        <f t="shared" si="36"/>
        <v>0</v>
      </c>
      <c r="AT1181" s="55">
        <f t="shared" si="37"/>
        <v>2.1277163</v>
      </c>
      <c r="AU1181" s="55">
        <f t="shared" si="38"/>
        <v>0.1895740291</v>
      </c>
      <c r="AV1181" s="55">
        <f t="shared" si="39"/>
        <v>0.5741748591</v>
      </c>
      <c r="AW1181" s="55">
        <f t="shared" si="40"/>
        <v>0.09151411174</v>
      </c>
      <c r="AX1181" s="55">
        <f t="shared" si="41"/>
        <v>8</v>
      </c>
      <c r="AY1181" s="55">
        <f t="shared" si="42"/>
        <v>24.02194526</v>
      </c>
      <c r="AZ1181" s="54">
        <f t="shared" ref="AZ1181:BA1181" si="8309">AO1181*2</f>
        <v>6.007470153</v>
      </c>
      <c r="BA1181" s="54">
        <f t="shared" si="8309"/>
        <v>0.002378961459</v>
      </c>
      <c r="BB1181" s="54">
        <f t="shared" ref="BB1181:BD1181" si="8310">AQ1181*(3/2)</f>
        <v>3.017206277</v>
      </c>
      <c r="BC1181" s="54">
        <f t="shared" si="8310"/>
        <v>0.0009379362905</v>
      </c>
      <c r="BD1181" s="54">
        <f t="shared" si="8310"/>
        <v>0</v>
      </c>
      <c r="BE1181" s="54">
        <f t="shared" ref="BE1181:BH1181" si="8311">AT1181</f>
        <v>2.1277163</v>
      </c>
      <c r="BF1181" s="54">
        <f t="shared" si="8311"/>
        <v>0.1895740291</v>
      </c>
      <c r="BG1181" s="54">
        <f t="shared" si="8311"/>
        <v>0.5741748591</v>
      </c>
      <c r="BH1181" s="54">
        <f t="shared" si="8311"/>
        <v>0.09151411174</v>
      </c>
      <c r="BI1181" s="54">
        <f t="shared" si="46"/>
        <v>12.01097263</v>
      </c>
      <c r="BJ1181" s="54">
        <f t="shared" si="47"/>
        <v>-24.02194526</v>
      </c>
      <c r="BK1181" s="56">
        <f t="shared" ref="BK1181:BN1181" si="8312">AO1181</f>
        <v>3.003735077</v>
      </c>
      <c r="BL1181" s="56">
        <f t="shared" si="8312"/>
        <v>0.00118948073</v>
      </c>
      <c r="BM1181" s="56">
        <f t="shared" si="8312"/>
        <v>2.011470852</v>
      </c>
      <c r="BN1181" s="56">
        <f t="shared" si="8312"/>
        <v>0.0006252908603</v>
      </c>
      <c r="BO1181" s="56">
        <f t="shared" si="49"/>
        <v>0</v>
      </c>
      <c r="BP1181" s="56">
        <f t="shared" si="50"/>
        <v>2.1277163</v>
      </c>
      <c r="BQ1181" s="56">
        <f t="shared" ref="BQ1181:BS1181" si="8313">AU1181</f>
        <v>0.1895740291</v>
      </c>
      <c r="BR1181" s="56">
        <f t="shared" si="8313"/>
        <v>0.5741748591</v>
      </c>
      <c r="BS1181" s="56">
        <f t="shared" si="8313"/>
        <v>0.09151411174</v>
      </c>
      <c r="BT1181" s="56">
        <f t="shared" si="52"/>
        <v>8</v>
      </c>
      <c r="BU1181" s="50">
        <f t="shared" ref="BU1181:BX1181" si="8314">AZ1181</f>
        <v>6.007470153</v>
      </c>
      <c r="BV1181" s="50">
        <f t="shared" si="8314"/>
        <v>0.002378961459</v>
      </c>
      <c r="BW1181" s="50">
        <f t="shared" si="8314"/>
        <v>3.017206277</v>
      </c>
      <c r="BX1181" s="50">
        <f t="shared" si="8314"/>
        <v>0.0009379362905</v>
      </c>
      <c r="BY1181" s="50">
        <f t="shared" si="54"/>
        <v>0</v>
      </c>
      <c r="BZ1181" s="50">
        <f t="shared" si="55"/>
        <v>2.1277163</v>
      </c>
      <c r="CA1181" s="50">
        <f t="shared" ref="CA1181:CC1181" si="8315">BF1181</f>
        <v>0.1895740291</v>
      </c>
      <c r="CB1181" s="50">
        <f t="shared" si="8315"/>
        <v>0.5741748591</v>
      </c>
      <c r="CC1181" s="50">
        <f t="shared" si="8315"/>
        <v>0.09151411174</v>
      </c>
      <c r="CD1181" s="50">
        <f t="shared" si="57"/>
        <v>12.01097263</v>
      </c>
      <c r="CE1181" s="57">
        <f t="shared" si="58"/>
        <v>37.98</v>
      </c>
      <c r="CF1181" s="57">
        <f t="shared" si="59"/>
        <v>0.02</v>
      </c>
      <c r="CG1181" s="57">
        <f t="shared" si="60"/>
        <v>21.58</v>
      </c>
      <c r="CH1181" s="57">
        <f t="shared" si="61"/>
        <v>0.01</v>
      </c>
      <c r="CI1181" s="58">
        <f t="shared" si="62"/>
        <v>0</v>
      </c>
      <c r="CJ1181" s="58">
        <f t="shared" si="63"/>
        <v>32.17</v>
      </c>
      <c r="CK1181" s="57">
        <f t="shared" si="64"/>
        <v>2.83</v>
      </c>
      <c r="CL1181" s="57">
        <f t="shared" si="65"/>
        <v>4.87</v>
      </c>
      <c r="CM1181" s="57">
        <f t="shared" si="66"/>
        <v>1.08</v>
      </c>
      <c r="CN1181" s="57">
        <f t="shared" si="67"/>
        <v>100.54</v>
      </c>
      <c r="CO1181" s="59">
        <f t="shared" si="68"/>
        <v>0.1924836887</v>
      </c>
      <c r="CP1181" s="59">
        <f t="shared" si="69"/>
        <v>0.7132856403</v>
      </c>
      <c r="CQ1181" s="59">
        <f t="shared" si="70"/>
        <v>0.06355190903</v>
      </c>
      <c r="CR1181" s="59">
        <f t="shared" si="71"/>
        <v>0.03067876191</v>
      </c>
      <c r="CS1181" s="60">
        <f t="shared" si="72"/>
        <v>19.24836887</v>
      </c>
      <c r="CT1181" s="60">
        <f t="shared" si="73"/>
        <v>3.067876191</v>
      </c>
      <c r="CU1181" s="60">
        <f t="shared" si="74"/>
        <v>77.68375493</v>
      </c>
      <c r="CV1181" s="61">
        <f t="shared" si="75"/>
        <v>0.1269206063</v>
      </c>
      <c r="CW1181" s="61">
        <f t="shared" si="76"/>
        <v>0.1666908745</v>
      </c>
      <c r="CX1181" s="62"/>
    </row>
    <row r="1182" ht="15.75" customHeight="1">
      <c r="A1182" s="17" t="s">
        <v>53</v>
      </c>
      <c r="B1182" s="17" t="s">
        <v>1069</v>
      </c>
      <c r="C1182" s="84" t="s">
        <v>1182</v>
      </c>
      <c r="D1182" s="83"/>
      <c r="E1182" s="83" t="s">
        <v>1183</v>
      </c>
      <c r="F1182" s="2">
        <v>79.0</v>
      </c>
      <c r="G1182" s="3" t="s">
        <v>1262</v>
      </c>
      <c r="H1182" s="85">
        <v>38.16</v>
      </c>
      <c r="I1182" s="86">
        <v>5.83</v>
      </c>
      <c r="J1182" s="86">
        <v>21.58</v>
      </c>
      <c r="K1182" s="86">
        <v>0.81</v>
      </c>
      <c r="L1182" s="86">
        <v>0.0</v>
      </c>
      <c r="M1182" s="86">
        <v>0.04</v>
      </c>
      <c r="N1182" s="86">
        <v>1.54</v>
      </c>
      <c r="O1182" s="86">
        <v>31.97</v>
      </c>
      <c r="P1182" s="86"/>
      <c r="Q1182" s="50">
        <f t="shared" si="8"/>
        <v>99.93</v>
      </c>
      <c r="R1182" s="51">
        <f t="shared" si="9"/>
        <v>12</v>
      </c>
      <c r="S1182" s="52">
        <f t="shared" si="10"/>
        <v>0.6351076737</v>
      </c>
      <c r="T1182" s="52">
        <f t="shared" si="11"/>
        <v>0</v>
      </c>
      <c r="U1182" s="52">
        <f t="shared" si="12"/>
        <v>0.4232978591</v>
      </c>
      <c r="V1182" s="52">
        <f t="shared" si="13"/>
        <v>0.0005263497252</v>
      </c>
      <c r="W1182" s="52">
        <f t="shared" si="14"/>
        <v>0</v>
      </c>
      <c r="X1182" s="52">
        <f t="shared" si="15"/>
        <v>0.4449770622</v>
      </c>
      <c r="Y1182" s="52">
        <f t="shared" si="16"/>
        <v>0.0217092817</v>
      </c>
      <c r="Z1182" s="52">
        <f t="shared" si="17"/>
        <v>0.1446492194</v>
      </c>
      <c r="AA1182" s="52">
        <f t="shared" si="18"/>
        <v>0.01444380646</v>
      </c>
      <c r="AB1182" s="52">
        <f t="shared" si="19"/>
        <v>1.684711252</v>
      </c>
      <c r="AC1182" s="53">
        <f t="shared" si="20"/>
        <v>5.063462061</v>
      </c>
      <c r="AD1182" s="54">
        <f t="shared" si="21"/>
        <v>1.270215347</v>
      </c>
      <c r="AE1182" s="54">
        <f t="shared" si="22"/>
        <v>0</v>
      </c>
      <c r="AF1182" s="54">
        <f t="shared" si="23"/>
        <v>0.6349467886</v>
      </c>
      <c r="AG1182" s="54">
        <f t="shared" si="24"/>
        <v>0.0007895245878</v>
      </c>
      <c r="AH1182" s="54">
        <f t="shared" si="25"/>
        <v>0</v>
      </c>
      <c r="AI1182" s="54">
        <f t="shared" si="26"/>
        <v>0.4449770622</v>
      </c>
      <c r="AJ1182" s="54">
        <f t="shared" si="27"/>
        <v>0.0217092817</v>
      </c>
      <c r="AK1182" s="54">
        <f t="shared" si="28"/>
        <v>0.1446492194</v>
      </c>
      <c r="AL1182" s="54">
        <f t="shared" si="29"/>
        <v>0.01444380646</v>
      </c>
      <c r="AM1182" s="54">
        <f t="shared" si="30"/>
        <v>2.53173103</v>
      </c>
      <c r="AN1182" s="54">
        <f t="shared" si="31"/>
        <v>-5.063462061</v>
      </c>
      <c r="AO1182" s="55">
        <f t="shared" si="32"/>
        <v>3.015864815</v>
      </c>
      <c r="AP1182" s="55">
        <f t="shared" si="33"/>
        <v>0</v>
      </c>
      <c r="AQ1182" s="55">
        <f t="shared" si="34"/>
        <v>2.010067226</v>
      </c>
      <c r="AR1182" s="55">
        <f t="shared" si="35"/>
        <v>0.002499418102</v>
      </c>
      <c r="AS1182" s="55">
        <f t="shared" si="36"/>
        <v>0</v>
      </c>
      <c r="AT1182" s="55">
        <f t="shared" si="37"/>
        <v>2.113012834</v>
      </c>
      <c r="AU1182" s="55">
        <f t="shared" si="38"/>
        <v>0.1030884393</v>
      </c>
      <c r="AV1182" s="55">
        <f t="shared" si="39"/>
        <v>0.6868795789</v>
      </c>
      <c r="AW1182" s="55">
        <f t="shared" si="40"/>
        <v>0.06858768915</v>
      </c>
      <c r="AX1182" s="55">
        <f t="shared" si="41"/>
        <v>8</v>
      </c>
      <c r="AY1182" s="55">
        <f t="shared" si="42"/>
        <v>24.04429627</v>
      </c>
      <c r="AZ1182" s="54">
        <f t="shared" ref="AZ1182:BA1182" si="8316">AO1182*2</f>
        <v>6.031729631</v>
      </c>
      <c r="BA1182" s="54">
        <f t="shared" si="8316"/>
        <v>0</v>
      </c>
      <c r="BB1182" s="54">
        <f t="shared" ref="BB1182:BD1182" si="8317">AQ1182*(3/2)</f>
        <v>3.015100838</v>
      </c>
      <c r="BC1182" s="54">
        <f t="shared" si="8317"/>
        <v>0.003749127154</v>
      </c>
      <c r="BD1182" s="54">
        <f t="shared" si="8317"/>
        <v>0</v>
      </c>
      <c r="BE1182" s="54">
        <f t="shared" ref="BE1182:BH1182" si="8318">AT1182</f>
        <v>2.113012834</v>
      </c>
      <c r="BF1182" s="54">
        <f t="shared" si="8318"/>
        <v>0.1030884393</v>
      </c>
      <c r="BG1182" s="54">
        <f t="shared" si="8318"/>
        <v>0.6868795789</v>
      </c>
      <c r="BH1182" s="54">
        <f t="shared" si="8318"/>
        <v>0.06858768915</v>
      </c>
      <c r="BI1182" s="54">
        <f t="shared" si="46"/>
        <v>12.02214814</v>
      </c>
      <c r="BJ1182" s="54">
        <f t="shared" si="47"/>
        <v>-24.04429627</v>
      </c>
      <c r="BK1182" s="56">
        <f t="shared" ref="BK1182:BN1182" si="8319">AO1182</f>
        <v>3.015864815</v>
      </c>
      <c r="BL1182" s="56">
        <f t="shared" si="8319"/>
        <v>0</v>
      </c>
      <c r="BM1182" s="56">
        <f t="shared" si="8319"/>
        <v>2.010067226</v>
      </c>
      <c r="BN1182" s="56">
        <f t="shared" si="8319"/>
        <v>0.002499418102</v>
      </c>
      <c r="BO1182" s="56">
        <f t="shared" si="49"/>
        <v>0</v>
      </c>
      <c r="BP1182" s="56">
        <f t="shared" si="50"/>
        <v>2.113012834</v>
      </c>
      <c r="BQ1182" s="56">
        <f t="shared" ref="BQ1182:BS1182" si="8320">AU1182</f>
        <v>0.1030884393</v>
      </c>
      <c r="BR1182" s="56">
        <f t="shared" si="8320"/>
        <v>0.6868795789</v>
      </c>
      <c r="BS1182" s="56">
        <f t="shared" si="8320"/>
        <v>0.06858768915</v>
      </c>
      <c r="BT1182" s="56">
        <f t="shared" si="52"/>
        <v>8</v>
      </c>
      <c r="BU1182" s="50">
        <f t="shared" ref="BU1182:BX1182" si="8321">AZ1182</f>
        <v>6.031729631</v>
      </c>
      <c r="BV1182" s="50">
        <f t="shared" si="8321"/>
        <v>0</v>
      </c>
      <c r="BW1182" s="50">
        <f t="shared" si="8321"/>
        <v>3.015100838</v>
      </c>
      <c r="BX1182" s="50">
        <f t="shared" si="8321"/>
        <v>0.003749127154</v>
      </c>
      <c r="BY1182" s="50">
        <f t="shared" si="54"/>
        <v>0</v>
      </c>
      <c r="BZ1182" s="50">
        <f t="shared" si="55"/>
        <v>2.113012834</v>
      </c>
      <c r="CA1182" s="50">
        <f t="shared" ref="CA1182:CC1182" si="8322">BF1182</f>
        <v>0.1030884393</v>
      </c>
      <c r="CB1182" s="50">
        <f t="shared" si="8322"/>
        <v>0.6868795789</v>
      </c>
      <c r="CC1182" s="50">
        <f t="shared" si="8322"/>
        <v>0.06858768915</v>
      </c>
      <c r="CD1182" s="50">
        <f t="shared" si="57"/>
        <v>12.02214814</v>
      </c>
      <c r="CE1182" s="57">
        <f t="shared" si="58"/>
        <v>38.16</v>
      </c>
      <c r="CF1182" s="57">
        <f t="shared" si="59"/>
        <v>0</v>
      </c>
      <c r="CG1182" s="57">
        <f t="shared" si="60"/>
        <v>21.58</v>
      </c>
      <c r="CH1182" s="57">
        <f t="shared" si="61"/>
        <v>0.04</v>
      </c>
      <c r="CI1182" s="58">
        <f t="shared" si="62"/>
        <v>0</v>
      </c>
      <c r="CJ1182" s="58">
        <f t="shared" si="63"/>
        <v>31.97</v>
      </c>
      <c r="CK1182" s="57">
        <f t="shared" si="64"/>
        <v>1.54</v>
      </c>
      <c r="CL1182" s="57">
        <f t="shared" si="65"/>
        <v>5.83</v>
      </c>
      <c r="CM1182" s="57">
        <f t="shared" si="66"/>
        <v>0.81</v>
      </c>
      <c r="CN1182" s="57">
        <f t="shared" si="67"/>
        <v>99.93</v>
      </c>
      <c r="CO1182" s="59">
        <f t="shared" si="68"/>
        <v>0.2311505084</v>
      </c>
      <c r="CP1182" s="59">
        <f t="shared" si="69"/>
        <v>0.7110765929</v>
      </c>
      <c r="CQ1182" s="59">
        <f t="shared" si="70"/>
        <v>0.0346915906</v>
      </c>
      <c r="CR1182" s="59">
        <f t="shared" si="71"/>
        <v>0.02308130814</v>
      </c>
      <c r="CS1182" s="60">
        <f t="shared" si="72"/>
        <v>23.11505084</v>
      </c>
      <c r="CT1182" s="60">
        <f t="shared" si="73"/>
        <v>2.308130814</v>
      </c>
      <c r="CU1182" s="60">
        <f t="shared" si="74"/>
        <v>74.57681835</v>
      </c>
      <c r="CV1182" s="61">
        <f t="shared" si="75"/>
        <v>0.1386565623</v>
      </c>
      <c r="CW1182" s="61">
        <f t="shared" si="76"/>
        <v>0.2001763402</v>
      </c>
      <c r="CX1182" s="62"/>
    </row>
    <row r="1183" ht="15.75" customHeight="1">
      <c r="A1183" s="17" t="s">
        <v>53</v>
      </c>
      <c r="B1183" s="17" t="s">
        <v>1069</v>
      </c>
      <c r="C1183" s="84" t="s">
        <v>1182</v>
      </c>
      <c r="D1183" s="83"/>
      <c r="E1183" s="83" t="s">
        <v>1183</v>
      </c>
      <c r="F1183" s="2">
        <v>80.0</v>
      </c>
      <c r="G1183" s="3" t="s">
        <v>1263</v>
      </c>
      <c r="H1183" s="85">
        <v>38.19</v>
      </c>
      <c r="I1183" s="86">
        <v>5.64</v>
      </c>
      <c r="J1183" s="86">
        <v>21.37</v>
      </c>
      <c r="K1183" s="86">
        <v>1.02</v>
      </c>
      <c r="L1183" s="86">
        <v>0.03</v>
      </c>
      <c r="M1183" s="86">
        <v>0.0</v>
      </c>
      <c r="N1183" s="86">
        <v>2.05</v>
      </c>
      <c r="O1183" s="86">
        <v>31.76</v>
      </c>
      <c r="P1183" s="86"/>
      <c r="Q1183" s="50">
        <f t="shared" si="8"/>
        <v>100.06</v>
      </c>
      <c r="R1183" s="51">
        <f t="shared" si="9"/>
        <v>12</v>
      </c>
      <c r="S1183" s="52">
        <f t="shared" si="10"/>
        <v>0.6356069722</v>
      </c>
      <c r="T1183" s="52">
        <f t="shared" si="11"/>
        <v>0.0003754749758</v>
      </c>
      <c r="U1183" s="52">
        <f t="shared" si="12"/>
        <v>0.4191786492</v>
      </c>
      <c r="V1183" s="52">
        <f t="shared" si="13"/>
        <v>0</v>
      </c>
      <c r="W1183" s="52">
        <f t="shared" si="14"/>
        <v>0</v>
      </c>
      <c r="X1183" s="52">
        <f t="shared" si="15"/>
        <v>0.44205416</v>
      </c>
      <c r="Y1183" s="52">
        <f t="shared" si="16"/>
        <v>0.02889871915</v>
      </c>
      <c r="Z1183" s="52">
        <f t="shared" si="17"/>
        <v>0.1399350939</v>
      </c>
      <c r="AA1183" s="52">
        <f t="shared" si="18"/>
        <v>0.01818849702</v>
      </c>
      <c r="AB1183" s="52">
        <f t="shared" si="19"/>
        <v>1.684237566</v>
      </c>
      <c r="AC1183" s="53">
        <f t="shared" si="20"/>
        <v>5.059618676</v>
      </c>
      <c r="AD1183" s="54">
        <f t="shared" si="21"/>
        <v>1.271213944</v>
      </c>
      <c r="AE1183" s="54">
        <f t="shared" si="22"/>
        <v>0.0007509499517</v>
      </c>
      <c r="AF1183" s="54">
        <f t="shared" si="23"/>
        <v>0.6287679737</v>
      </c>
      <c r="AG1183" s="54">
        <f t="shared" si="24"/>
        <v>0</v>
      </c>
      <c r="AH1183" s="54">
        <f t="shared" si="25"/>
        <v>0</v>
      </c>
      <c r="AI1183" s="54">
        <f t="shared" si="26"/>
        <v>0.44205416</v>
      </c>
      <c r="AJ1183" s="54">
        <f t="shared" si="27"/>
        <v>0.02889871915</v>
      </c>
      <c r="AK1183" s="54">
        <f t="shared" si="28"/>
        <v>0.1399350939</v>
      </c>
      <c r="AL1183" s="54">
        <f t="shared" si="29"/>
        <v>0.01818849702</v>
      </c>
      <c r="AM1183" s="54">
        <f t="shared" si="30"/>
        <v>2.529809338</v>
      </c>
      <c r="AN1183" s="54">
        <f t="shared" si="31"/>
        <v>-5.059618676</v>
      </c>
      <c r="AO1183" s="55">
        <f t="shared" si="32"/>
        <v>3.019084646</v>
      </c>
      <c r="AP1183" s="55">
        <f t="shared" si="33"/>
        <v>0.001783477501</v>
      </c>
      <c r="AQ1183" s="55">
        <f t="shared" si="34"/>
        <v>1.991066617</v>
      </c>
      <c r="AR1183" s="55">
        <f t="shared" si="35"/>
        <v>0</v>
      </c>
      <c r="AS1183" s="55">
        <f t="shared" si="36"/>
        <v>0</v>
      </c>
      <c r="AT1183" s="55">
        <f t="shared" si="37"/>
        <v>2.099723549</v>
      </c>
      <c r="AU1183" s="55">
        <f t="shared" si="38"/>
        <v>0.1372667121</v>
      </c>
      <c r="AV1183" s="55">
        <f t="shared" si="39"/>
        <v>0.6646810247</v>
      </c>
      <c r="AW1183" s="55">
        <f t="shared" si="40"/>
        <v>0.0863939738</v>
      </c>
      <c r="AX1183" s="55">
        <f t="shared" si="41"/>
        <v>8</v>
      </c>
      <c r="AY1183" s="55">
        <f t="shared" si="42"/>
        <v>24.03280286</v>
      </c>
      <c r="AZ1183" s="54">
        <f t="shared" ref="AZ1183:BA1183" si="8323">AO1183*2</f>
        <v>6.038169293</v>
      </c>
      <c r="BA1183" s="54">
        <f t="shared" si="8323"/>
        <v>0.003566955003</v>
      </c>
      <c r="BB1183" s="54">
        <f t="shared" ref="BB1183:BD1183" si="8324">AQ1183*(3/2)</f>
        <v>2.986599925</v>
      </c>
      <c r="BC1183" s="54">
        <f t="shared" si="8324"/>
        <v>0</v>
      </c>
      <c r="BD1183" s="54">
        <f t="shared" si="8324"/>
        <v>0</v>
      </c>
      <c r="BE1183" s="54">
        <f t="shared" ref="BE1183:BH1183" si="8325">AT1183</f>
        <v>2.099723549</v>
      </c>
      <c r="BF1183" s="54">
        <f t="shared" si="8325"/>
        <v>0.1372667121</v>
      </c>
      <c r="BG1183" s="54">
        <f t="shared" si="8325"/>
        <v>0.6646810247</v>
      </c>
      <c r="BH1183" s="54">
        <f t="shared" si="8325"/>
        <v>0.0863939738</v>
      </c>
      <c r="BI1183" s="54">
        <f t="shared" si="46"/>
        <v>12.01640143</v>
      </c>
      <c r="BJ1183" s="54">
        <f t="shared" si="47"/>
        <v>-24.03280286</v>
      </c>
      <c r="BK1183" s="56">
        <f t="shared" ref="BK1183:BN1183" si="8326">AO1183</f>
        <v>3.019084646</v>
      </c>
      <c r="BL1183" s="56">
        <f t="shared" si="8326"/>
        <v>0.001783477501</v>
      </c>
      <c r="BM1183" s="56">
        <f t="shared" si="8326"/>
        <v>1.991066617</v>
      </c>
      <c r="BN1183" s="56">
        <f t="shared" si="8326"/>
        <v>0</v>
      </c>
      <c r="BO1183" s="56">
        <f t="shared" si="49"/>
        <v>0</v>
      </c>
      <c r="BP1183" s="56">
        <f t="shared" si="50"/>
        <v>2.099723549</v>
      </c>
      <c r="BQ1183" s="56">
        <f t="shared" ref="BQ1183:BS1183" si="8327">AU1183</f>
        <v>0.1372667121</v>
      </c>
      <c r="BR1183" s="56">
        <f t="shared" si="8327"/>
        <v>0.6646810247</v>
      </c>
      <c r="BS1183" s="56">
        <f t="shared" si="8327"/>
        <v>0.0863939738</v>
      </c>
      <c r="BT1183" s="56">
        <f t="shared" si="52"/>
        <v>8</v>
      </c>
      <c r="BU1183" s="50">
        <f t="shared" ref="BU1183:BX1183" si="8328">AZ1183</f>
        <v>6.038169293</v>
      </c>
      <c r="BV1183" s="50">
        <f t="shared" si="8328"/>
        <v>0.003566955003</v>
      </c>
      <c r="BW1183" s="50">
        <f t="shared" si="8328"/>
        <v>2.986599925</v>
      </c>
      <c r="BX1183" s="50">
        <f t="shared" si="8328"/>
        <v>0</v>
      </c>
      <c r="BY1183" s="50">
        <f t="shared" si="54"/>
        <v>0</v>
      </c>
      <c r="BZ1183" s="50">
        <f t="shared" si="55"/>
        <v>2.099723549</v>
      </c>
      <c r="CA1183" s="50">
        <f t="shared" ref="CA1183:CC1183" si="8329">BF1183</f>
        <v>0.1372667121</v>
      </c>
      <c r="CB1183" s="50">
        <f t="shared" si="8329"/>
        <v>0.6646810247</v>
      </c>
      <c r="CC1183" s="50">
        <f t="shared" si="8329"/>
        <v>0.0863939738</v>
      </c>
      <c r="CD1183" s="50">
        <f t="shared" si="57"/>
        <v>12.01640143</v>
      </c>
      <c r="CE1183" s="57">
        <f t="shared" si="58"/>
        <v>38.19</v>
      </c>
      <c r="CF1183" s="57">
        <f t="shared" si="59"/>
        <v>0.03</v>
      </c>
      <c r="CG1183" s="57">
        <f t="shared" si="60"/>
        <v>21.37</v>
      </c>
      <c r="CH1183" s="57">
        <f t="shared" si="61"/>
        <v>0</v>
      </c>
      <c r="CI1183" s="58">
        <f t="shared" si="62"/>
        <v>0</v>
      </c>
      <c r="CJ1183" s="58">
        <f t="shared" si="63"/>
        <v>31.76</v>
      </c>
      <c r="CK1183" s="57">
        <f t="shared" si="64"/>
        <v>2.05</v>
      </c>
      <c r="CL1183" s="57">
        <f t="shared" si="65"/>
        <v>5.64</v>
      </c>
      <c r="CM1183" s="57">
        <f t="shared" si="66"/>
        <v>1.02</v>
      </c>
      <c r="CN1183" s="57">
        <f t="shared" si="67"/>
        <v>100.06</v>
      </c>
      <c r="CO1183" s="59">
        <f t="shared" si="68"/>
        <v>0.2224452838</v>
      </c>
      <c r="CP1183" s="59">
        <f t="shared" si="69"/>
        <v>0.7027033771</v>
      </c>
      <c r="CQ1183" s="59">
        <f t="shared" si="70"/>
        <v>0.04593832471</v>
      </c>
      <c r="CR1183" s="59">
        <f t="shared" si="71"/>
        <v>0.02891301438</v>
      </c>
      <c r="CS1183" s="60">
        <f t="shared" si="72"/>
        <v>22.24452838</v>
      </c>
      <c r="CT1183" s="60">
        <f t="shared" si="73"/>
        <v>2.891301438</v>
      </c>
      <c r="CU1183" s="60">
        <f t="shared" si="74"/>
        <v>74.86417018</v>
      </c>
      <c r="CV1183" s="61">
        <f t="shared" si="75"/>
        <v>0.1401356563</v>
      </c>
      <c r="CW1183" s="61">
        <f t="shared" si="76"/>
        <v>0.1926376158</v>
      </c>
      <c r="CX1183" s="62"/>
    </row>
    <row r="1184" ht="15.75" customHeight="1">
      <c r="A1184" s="17" t="s">
        <v>53</v>
      </c>
      <c r="B1184" s="17" t="s">
        <v>1069</v>
      </c>
      <c r="C1184" s="84" t="s">
        <v>1182</v>
      </c>
      <c r="D1184" s="83"/>
      <c r="E1184" s="83" t="s">
        <v>1183</v>
      </c>
      <c r="F1184" s="2">
        <v>81.0</v>
      </c>
      <c r="G1184" s="3" t="s">
        <v>1264</v>
      </c>
      <c r="H1184" s="85">
        <v>37.41</v>
      </c>
      <c r="I1184" s="86">
        <v>1.67</v>
      </c>
      <c r="J1184" s="86">
        <v>20.72</v>
      </c>
      <c r="K1184" s="86">
        <v>5.58</v>
      </c>
      <c r="L1184" s="86">
        <v>0.07</v>
      </c>
      <c r="M1184" s="86">
        <v>0.0</v>
      </c>
      <c r="N1184" s="86">
        <v>1.32</v>
      </c>
      <c r="O1184" s="86">
        <v>32.99</v>
      </c>
      <c r="P1184" s="86"/>
      <c r="Q1184" s="50">
        <f t="shared" si="8"/>
        <v>99.76</v>
      </c>
      <c r="R1184" s="51">
        <f t="shared" si="9"/>
        <v>12</v>
      </c>
      <c r="S1184" s="52">
        <f t="shared" si="10"/>
        <v>0.6226252116</v>
      </c>
      <c r="T1184" s="52">
        <f t="shared" si="11"/>
        <v>0.000876108277</v>
      </c>
      <c r="U1184" s="52">
        <f t="shared" si="12"/>
        <v>0.4064287136</v>
      </c>
      <c r="V1184" s="52">
        <f t="shared" si="13"/>
        <v>0</v>
      </c>
      <c r="W1184" s="52">
        <f t="shared" si="14"/>
        <v>0</v>
      </c>
      <c r="X1184" s="52">
        <f t="shared" si="15"/>
        <v>0.4591740157</v>
      </c>
      <c r="Y1184" s="52">
        <f t="shared" si="16"/>
        <v>0.01860795575</v>
      </c>
      <c r="Z1184" s="52">
        <f t="shared" si="17"/>
        <v>0.04143468207</v>
      </c>
      <c r="AA1184" s="52">
        <f t="shared" si="18"/>
        <v>0.09950177784</v>
      </c>
      <c r="AB1184" s="52">
        <f t="shared" si="19"/>
        <v>1.648648465</v>
      </c>
      <c r="AC1184" s="53">
        <f t="shared" si="20"/>
        <v>4.950728283</v>
      </c>
      <c r="AD1184" s="54">
        <f t="shared" si="21"/>
        <v>1.245250423</v>
      </c>
      <c r="AE1184" s="54">
        <f t="shared" si="22"/>
        <v>0.001752216554</v>
      </c>
      <c r="AF1184" s="54">
        <f t="shared" si="23"/>
        <v>0.6096430705</v>
      </c>
      <c r="AG1184" s="54">
        <f t="shared" si="24"/>
        <v>0</v>
      </c>
      <c r="AH1184" s="54">
        <f t="shared" si="25"/>
        <v>0</v>
      </c>
      <c r="AI1184" s="54">
        <f t="shared" si="26"/>
        <v>0.4591740157</v>
      </c>
      <c r="AJ1184" s="54">
        <f t="shared" si="27"/>
        <v>0.01860795575</v>
      </c>
      <c r="AK1184" s="54">
        <f t="shared" si="28"/>
        <v>0.04143468207</v>
      </c>
      <c r="AL1184" s="54">
        <f t="shared" si="29"/>
        <v>0.09950177784</v>
      </c>
      <c r="AM1184" s="54">
        <f t="shared" si="30"/>
        <v>2.475364141</v>
      </c>
      <c r="AN1184" s="54">
        <f t="shared" si="31"/>
        <v>-4.950728283</v>
      </c>
      <c r="AO1184" s="55">
        <f t="shared" si="32"/>
        <v>3.021263659</v>
      </c>
      <c r="AP1184" s="55">
        <f t="shared" si="33"/>
        <v>0.004251279982</v>
      </c>
      <c r="AQ1184" s="55">
        <f t="shared" si="34"/>
        <v>1.972178896</v>
      </c>
      <c r="AR1184" s="55">
        <f t="shared" si="35"/>
        <v>0</v>
      </c>
      <c r="AS1184" s="55">
        <f t="shared" si="36"/>
        <v>0</v>
      </c>
      <c r="AT1184" s="55">
        <f t="shared" si="37"/>
        <v>2.228123341</v>
      </c>
      <c r="AU1184" s="55">
        <f t="shared" si="38"/>
        <v>0.09029435271</v>
      </c>
      <c r="AV1184" s="55">
        <f t="shared" si="39"/>
        <v>0.201060119</v>
      </c>
      <c r="AW1184" s="55">
        <f t="shared" si="40"/>
        <v>0.4828283528</v>
      </c>
      <c r="AX1184" s="55">
        <f t="shared" si="41"/>
        <v>8</v>
      </c>
      <c r="AY1184" s="55">
        <f t="shared" si="42"/>
        <v>24.02320877</v>
      </c>
      <c r="AZ1184" s="54">
        <f t="shared" ref="AZ1184:BA1184" si="8330">AO1184*2</f>
        <v>6.042527317</v>
      </c>
      <c r="BA1184" s="54">
        <f t="shared" si="8330"/>
        <v>0.008502559964</v>
      </c>
      <c r="BB1184" s="54">
        <f t="shared" ref="BB1184:BD1184" si="8331">AQ1184*(3/2)</f>
        <v>2.958268344</v>
      </c>
      <c r="BC1184" s="54">
        <f t="shared" si="8331"/>
        <v>0</v>
      </c>
      <c r="BD1184" s="54">
        <f t="shared" si="8331"/>
        <v>0</v>
      </c>
      <c r="BE1184" s="54">
        <f t="shared" ref="BE1184:BH1184" si="8332">AT1184</f>
        <v>2.228123341</v>
      </c>
      <c r="BF1184" s="54">
        <f t="shared" si="8332"/>
        <v>0.09029435271</v>
      </c>
      <c r="BG1184" s="54">
        <f t="shared" si="8332"/>
        <v>0.201060119</v>
      </c>
      <c r="BH1184" s="54">
        <f t="shared" si="8332"/>
        <v>0.4828283528</v>
      </c>
      <c r="BI1184" s="54">
        <f t="shared" si="46"/>
        <v>12.01160439</v>
      </c>
      <c r="BJ1184" s="54">
        <f t="shared" si="47"/>
        <v>-24.02320877</v>
      </c>
      <c r="BK1184" s="56">
        <f t="shared" ref="BK1184:BN1184" si="8333">AO1184</f>
        <v>3.021263659</v>
      </c>
      <c r="BL1184" s="56">
        <f t="shared" si="8333"/>
        <v>0.004251279982</v>
      </c>
      <c r="BM1184" s="56">
        <f t="shared" si="8333"/>
        <v>1.972178896</v>
      </c>
      <c r="BN1184" s="56">
        <f t="shared" si="8333"/>
        <v>0</v>
      </c>
      <c r="BO1184" s="56">
        <f t="shared" si="49"/>
        <v>0</v>
      </c>
      <c r="BP1184" s="56">
        <f t="shared" si="50"/>
        <v>2.228123341</v>
      </c>
      <c r="BQ1184" s="56">
        <f t="shared" ref="BQ1184:BS1184" si="8334">AU1184</f>
        <v>0.09029435271</v>
      </c>
      <c r="BR1184" s="56">
        <f t="shared" si="8334"/>
        <v>0.201060119</v>
      </c>
      <c r="BS1184" s="56">
        <f t="shared" si="8334"/>
        <v>0.4828283528</v>
      </c>
      <c r="BT1184" s="56">
        <f t="shared" si="52"/>
        <v>8</v>
      </c>
      <c r="BU1184" s="50">
        <f t="shared" ref="BU1184:BX1184" si="8335">AZ1184</f>
        <v>6.042527317</v>
      </c>
      <c r="BV1184" s="50">
        <f t="shared" si="8335"/>
        <v>0.008502559964</v>
      </c>
      <c r="BW1184" s="50">
        <f t="shared" si="8335"/>
        <v>2.958268344</v>
      </c>
      <c r="BX1184" s="50">
        <f t="shared" si="8335"/>
        <v>0</v>
      </c>
      <c r="BY1184" s="50">
        <f t="shared" si="54"/>
        <v>0</v>
      </c>
      <c r="BZ1184" s="50">
        <f t="shared" si="55"/>
        <v>2.228123341</v>
      </c>
      <c r="CA1184" s="50">
        <f t="shared" ref="CA1184:CC1184" si="8336">BF1184</f>
        <v>0.09029435271</v>
      </c>
      <c r="CB1184" s="50">
        <f t="shared" si="8336"/>
        <v>0.201060119</v>
      </c>
      <c r="CC1184" s="50">
        <f t="shared" si="8336"/>
        <v>0.4828283528</v>
      </c>
      <c r="CD1184" s="50">
        <f t="shared" si="57"/>
        <v>12.01160439</v>
      </c>
      <c r="CE1184" s="57">
        <f t="shared" si="58"/>
        <v>37.41</v>
      </c>
      <c r="CF1184" s="57">
        <f t="shared" si="59"/>
        <v>0.07</v>
      </c>
      <c r="CG1184" s="57">
        <f t="shared" si="60"/>
        <v>20.72</v>
      </c>
      <c r="CH1184" s="57">
        <f t="shared" si="61"/>
        <v>0</v>
      </c>
      <c r="CI1184" s="58">
        <f t="shared" si="62"/>
        <v>0</v>
      </c>
      <c r="CJ1184" s="58">
        <f t="shared" si="63"/>
        <v>32.99</v>
      </c>
      <c r="CK1184" s="57">
        <f t="shared" si="64"/>
        <v>1.32</v>
      </c>
      <c r="CL1184" s="57">
        <f t="shared" si="65"/>
        <v>1.67</v>
      </c>
      <c r="CM1184" s="57">
        <f t="shared" si="66"/>
        <v>5.58</v>
      </c>
      <c r="CN1184" s="57">
        <f t="shared" si="67"/>
        <v>99.76</v>
      </c>
      <c r="CO1184" s="59">
        <f t="shared" si="68"/>
        <v>0.06696855948</v>
      </c>
      <c r="CP1184" s="59">
        <f t="shared" si="69"/>
        <v>0.7421372832</v>
      </c>
      <c r="CQ1184" s="59">
        <f t="shared" si="70"/>
        <v>0.03007499826</v>
      </c>
      <c r="CR1184" s="59">
        <f t="shared" si="71"/>
        <v>0.1608191591</v>
      </c>
      <c r="CS1184" s="60">
        <f t="shared" si="72"/>
        <v>6.696855948</v>
      </c>
      <c r="CT1184" s="60">
        <f t="shared" si="73"/>
        <v>16.08191591</v>
      </c>
      <c r="CU1184" s="60">
        <f t="shared" si="74"/>
        <v>77.22122814</v>
      </c>
      <c r="CV1184" s="61">
        <f t="shared" si="75"/>
        <v>0.1943034388</v>
      </c>
      <c r="CW1184" s="61">
        <f t="shared" si="76"/>
        <v>0.05799477251</v>
      </c>
      <c r="CX1184" s="62"/>
    </row>
    <row r="1185" ht="15.75" customHeight="1">
      <c r="A1185" s="17" t="s">
        <v>53</v>
      </c>
      <c r="B1185" s="17" t="s">
        <v>1069</v>
      </c>
      <c r="C1185" s="84" t="s">
        <v>1182</v>
      </c>
      <c r="D1185" s="83"/>
      <c r="E1185" s="83" t="s">
        <v>1183</v>
      </c>
      <c r="F1185" s="2">
        <v>82.0</v>
      </c>
      <c r="G1185" s="3" t="s">
        <v>1265</v>
      </c>
      <c r="H1185" s="85">
        <v>37.45</v>
      </c>
      <c r="I1185" s="86">
        <v>3.32</v>
      </c>
      <c r="J1185" s="86">
        <v>21.18</v>
      </c>
      <c r="K1185" s="86">
        <v>2.46</v>
      </c>
      <c r="L1185" s="86">
        <v>0.01</v>
      </c>
      <c r="M1185" s="86">
        <v>0.01</v>
      </c>
      <c r="N1185" s="86">
        <v>0.66</v>
      </c>
      <c r="O1185" s="86">
        <v>34.51</v>
      </c>
      <c r="P1185" s="86"/>
      <c r="Q1185" s="50">
        <f t="shared" si="8"/>
        <v>99.6</v>
      </c>
      <c r="R1185" s="51">
        <f t="shared" si="9"/>
        <v>12</v>
      </c>
      <c r="S1185" s="52">
        <f t="shared" si="10"/>
        <v>0.6232909429</v>
      </c>
      <c r="T1185" s="52">
        <f t="shared" si="11"/>
        <v>0.0001251583253</v>
      </c>
      <c r="U1185" s="52">
        <f t="shared" si="12"/>
        <v>0.4154517449</v>
      </c>
      <c r="V1185" s="52">
        <f t="shared" si="13"/>
        <v>0.0001315874313</v>
      </c>
      <c r="W1185" s="52">
        <f t="shared" si="14"/>
        <v>0</v>
      </c>
      <c r="X1185" s="52">
        <f t="shared" si="15"/>
        <v>0.4803302601</v>
      </c>
      <c r="Y1185" s="52">
        <f t="shared" si="16"/>
        <v>0.009303977873</v>
      </c>
      <c r="Z1185" s="52">
        <f t="shared" si="17"/>
        <v>0.0823731404</v>
      </c>
      <c r="AA1185" s="52">
        <f t="shared" si="18"/>
        <v>0.04386637518</v>
      </c>
      <c r="AB1185" s="52">
        <f t="shared" si="19"/>
        <v>1.654873187</v>
      </c>
      <c r="AC1185" s="53">
        <f t="shared" si="20"/>
        <v>4.972161909</v>
      </c>
      <c r="AD1185" s="54">
        <f t="shared" si="21"/>
        <v>1.246581886</v>
      </c>
      <c r="AE1185" s="54">
        <f t="shared" si="22"/>
        <v>0.0002503166506</v>
      </c>
      <c r="AF1185" s="54">
        <f t="shared" si="23"/>
        <v>0.6231776174</v>
      </c>
      <c r="AG1185" s="54">
        <f t="shared" si="24"/>
        <v>0.0001973811469</v>
      </c>
      <c r="AH1185" s="54">
        <f t="shared" si="25"/>
        <v>0</v>
      </c>
      <c r="AI1185" s="54">
        <f t="shared" si="26"/>
        <v>0.4803302601</v>
      </c>
      <c r="AJ1185" s="54">
        <f t="shared" si="27"/>
        <v>0.009303977873</v>
      </c>
      <c r="AK1185" s="54">
        <f t="shared" si="28"/>
        <v>0.0823731404</v>
      </c>
      <c r="AL1185" s="54">
        <f t="shared" si="29"/>
        <v>0.04386637518</v>
      </c>
      <c r="AM1185" s="54">
        <f t="shared" si="30"/>
        <v>2.486080955</v>
      </c>
      <c r="AN1185" s="54">
        <f t="shared" si="31"/>
        <v>-4.972161909</v>
      </c>
      <c r="AO1185" s="55">
        <f t="shared" si="32"/>
        <v>3.01311761</v>
      </c>
      <c r="AP1185" s="55">
        <f t="shared" si="33"/>
        <v>0.0006050412866</v>
      </c>
      <c r="AQ1185" s="55">
        <f t="shared" si="34"/>
        <v>2.008379848</v>
      </c>
      <c r="AR1185" s="55">
        <f t="shared" si="35"/>
        <v>0.0006361209176</v>
      </c>
      <c r="AS1185" s="55">
        <f t="shared" si="36"/>
        <v>0</v>
      </c>
      <c r="AT1185" s="55">
        <f t="shared" si="37"/>
        <v>2.322016038</v>
      </c>
      <c r="AU1185" s="55">
        <f t="shared" si="38"/>
        <v>0.04497735752</v>
      </c>
      <c r="AV1185" s="55">
        <f t="shared" si="39"/>
        <v>0.3982088346</v>
      </c>
      <c r="AW1185" s="55">
        <f t="shared" si="40"/>
        <v>0.21205915</v>
      </c>
      <c r="AX1185" s="55">
        <f t="shared" si="41"/>
        <v>8</v>
      </c>
      <c r="AY1185" s="55">
        <f t="shared" si="42"/>
        <v>24.03646127</v>
      </c>
      <c r="AZ1185" s="54">
        <f t="shared" ref="AZ1185:BA1185" si="8337">AO1185*2</f>
        <v>6.026235221</v>
      </c>
      <c r="BA1185" s="54">
        <f t="shared" si="8337"/>
        <v>0.001210082573</v>
      </c>
      <c r="BB1185" s="54">
        <f t="shared" ref="BB1185:BD1185" si="8338">AQ1185*(3/2)</f>
        <v>3.012569771</v>
      </c>
      <c r="BC1185" s="54">
        <f t="shared" si="8338"/>
        <v>0.0009541813764</v>
      </c>
      <c r="BD1185" s="54">
        <f t="shared" si="8338"/>
        <v>0</v>
      </c>
      <c r="BE1185" s="54">
        <f t="shared" ref="BE1185:BH1185" si="8339">AT1185</f>
        <v>2.322016038</v>
      </c>
      <c r="BF1185" s="54">
        <f t="shared" si="8339"/>
        <v>0.04497735752</v>
      </c>
      <c r="BG1185" s="54">
        <f t="shared" si="8339"/>
        <v>0.3982088346</v>
      </c>
      <c r="BH1185" s="54">
        <f t="shared" si="8339"/>
        <v>0.21205915</v>
      </c>
      <c r="BI1185" s="54">
        <f t="shared" si="46"/>
        <v>12.01823064</v>
      </c>
      <c r="BJ1185" s="54">
        <f t="shared" si="47"/>
        <v>-24.03646127</v>
      </c>
      <c r="BK1185" s="56">
        <f t="shared" ref="BK1185:BN1185" si="8340">AO1185</f>
        <v>3.01311761</v>
      </c>
      <c r="BL1185" s="56">
        <f t="shared" si="8340"/>
        <v>0.0006050412866</v>
      </c>
      <c r="BM1185" s="56">
        <f t="shared" si="8340"/>
        <v>2.008379848</v>
      </c>
      <c r="BN1185" s="56">
        <f t="shared" si="8340"/>
        <v>0.0006361209176</v>
      </c>
      <c r="BO1185" s="56">
        <f t="shared" si="49"/>
        <v>0</v>
      </c>
      <c r="BP1185" s="56">
        <f t="shared" si="50"/>
        <v>2.322016038</v>
      </c>
      <c r="BQ1185" s="56">
        <f t="shared" ref="BQ1185:BS1185" si="8341">AU1185</f>
        <v>0.04497735752</v>
      </c>
      <c r="BR1185" s="56">
        <f t="shared" si="8341"/>
        <v>0.3982088346</v>
      </c>
      <c r="BS1185" s="56">
        <f t="shared" si="8341"/>
        <v>0.21205915</v>
      </c>
      <c r="BT1185" s="56">
        <f t="shared" si="52"/>
        <v>8</v>
      </c>
      <c r="BU1185" s="50">
        <f t="shared" ref="BU1185:BX1185" si="8342">AZ1185</f>
        <v>6.026235221</v>
      </c>
      <c r="BV1185" s="50">
        <f t="shared" si="8342"/>
        <v>0.001210082573</v>
      </c>
      <c r="BW1185" s="50">
        <f t="shared" si="8342"/>
        <v>3.012569771</v>
      </c>
      <c r="BX1185" s="50">
        <f t="shared" si="8342"/>
        <v>0.0009541813764</v>
      </c>
      <c r="BY1185" s="50">
        <f t="shared" si="54"/>
        <v>0</v>
      </c>
      <c r="BZ1185" s="50">
        <f t="shared" si="55"/>
        <v>2.322016038</v>
      </c>
      <c r="CA1185" s="50">
        <f t="shared" ref="CA1185:CC1185" si="8343">BF1185</f>
        <v>0.04497735752</v>
      </c>
      <c r="CB1185" s="50">
        <f t="shared" si="8343"/>
        <v>0.3982088346</v>
      </c>
      <c r="CC1185" s="50">
        <f t="shared" si="8343"/>
        <v>0.21205915</v>
      </c>
      <c r="CD1185" s="50">
        <f t="shared" si="57"/>
        <v>12.01823064</v>
      </c>
      <c r="CE1185" s="57">
        <f t="shared" si="58"/>
        <v>37.45</v>
      </c>
      <c r="CF1185" s="57">
        <f t="shared" si="59"/>
        <v>0.01</v>
      </c>
      <c r="CG1185" s="57">
        <f t="shared" si="60"/>
        <v>21.18</v>
      </c>
      <c r="CH1185" s="57">
        <f t="shared" si="61"/>
        <v>0.01</v>
      </c>
      <c r="CI1185" s="58">
        <f t="shared" si="62"/>
        <v>0</v>
      </c>
      <c r="CJ1185" s="58">
        <f t="shared" si="63"/>
        <v>34.51</v>
      </c>
      <c r="CK1185" s="57">
        <f t="shared" si="64"/>
        <v>0.66</v>
      </c>
      <c r="CL1185" s="57">
        <f t="shared" si="65"/>
        <v>3.32</v>
      </c>
      <c r="CM1185" s="57">
        <f t="shared" si="66"/>
        <v>2.46</v>
      </c>
      <c r="CN1185" s="57">
        <f t="shared" si="67"/>
        <v>99.6</v>
      </c>
      <c r="CO1185" s="59">
        <f t="shared" si="68"/>
        <v>0.133750042</v>
      </c>
      <c r="CP1185" s="59">
        <f t="shared" si="69"/>
        <v>0.7799167562</v>
      </c>
      <c r="CQ1185" s="59">
        <f t="shared" si="70"/>
        <v>0.01510695629</v>
      </c>
      <c r="CR1185" s="59">
        <f t="shared" si="71"/>
        <v>0.07122624551</v>
      </c>
      <c r="CS1185" s="60">
        <f t="shared" si="72"/>
        <v>13.3750042</v>
      </c>
      <c r="CT1185" s="60">
        <f t="shared" si="73"/>
        <v>7.122624551</v>
      </c>
      <c r="CU1185" s="60">
        <f t="shared" si="74"/>
        <v>79.50237125</v>
      </c>
      <c r="CV1185" s="61">
        <f t="shared" si="75"/>
        <v>0.1381012665</v>
      </c>
      <c r="CW1185" s="61">
        <f t="shared" si="76"/>
        <v>0.1158275364</v>
      </c>
      <c r="CX1185" s="62"/>
    </row>
    <row r="1186" ht="15.75" customHeight="1">
      <c r="A1186" s="17" t="s">
        <v>53</v>
      </c>
      <c r="B1186" s="17" t="s">
        <v>1069</v>
      </c>
      <c r="C1186" s="84" t="s">
        <v>1182</v>
      </c>
      <c r="D1186" s="83"/>
      <c r="E1186" s="83" t="s">
        <v>1183</v>
      </c>
      <c r="F1186" s="2">
        <v>83.0</v>
      </c>
      <c r="G1186" s="3" t="s">
        <v>1266</v>
      </c>
      <c r="H1186" s="85">
        <v>37.13</v>
      </c>
      <c r="I1186" s="86">
        <v>2.45</v>
      </c>
      <c r="J1186" s="86">
        <v>21.03</v>
      </c>
      <c r="K1186" s="86">
        <v>1.07</v>
      </c>
      <c r="L1186" s="86">
        <v>0.02</v>
      </c>
      <c r="M1186" s="86">
        <v>0.01</v>
      </c>
      <c r="N1186" s="86">
        <v>10.33</v>
      </c>
      <c r="O1186" s="86">
        <v>27.77</v>
      </c>
      <c r="P1186" s="86"/>
      <c r="Q1186" s="50">
        <f t="shared" si="8"/>
        <v>99.81</v>
      </c>
      <c r="R1186" s="51">
        <f t="shared" si="9"/>
        <v>12</v>
      </c>
      <c r="S1186" s="52">
        <f t="shared" si="10"/>
        <v>0.6179650924</v>
      </c>
      <c r="T1186" s="52">
        <f t="shared" si="11"/>
        <v>0.0002503166506</v>
      </c>
      <c r="U1186" s="52">
        <f t="shared" si="12"/>
        <v>0.4125094521</v>
      </c>
      <c r="V1186" s="52">
        <f t="shared" si="13"/>
        <v>0.0001315874313</v>
      </c>
      <c r="W1186" s="52">
        <f t="shared" si="14"/>
        <v>0</v>
      </c>
      <c r="X1186" s="52">
        <f t="shared" si="15"/>
        <v>0.3865190184</v>
      </c>
      <c r="Y1186" s="52">
        <f t="shared" si="16"/>
        <v>0.1456213507</v>
      </c>
      <c r="Z1186" s="52">
        <f t="shared" si="17"/>
        <v>0.06078740783</v>
      </c>
      <c r="AA1186" s="52">
        <f t="shared" si="18"/>
        <v>0.01908009002</v>
      </c>
      <c r="AB1186" s="52">
        <f t="shared" si="19"/>
        <v>1.642864315</v>
      </c>
      <c r="AC1186" s="53">
        <f t="shared" si="20"/>
        <v>4.934800488</v>
      </c>
      <c r="AD1186" s="54">
        <f t="shared" si="21"/>
        <v>1.235930185</v>
      </c>
      <c r="AE1186" s="54">
        <f t="shared" si="22"/>
        <v>0.0005006333011</v>
      </c>
      <c r="AF1186" s="54">
        <f t="shared" si="23"/>
        <v>0.6187641782</v>
      </c>
      <c r="AG1186" s="54">
        <f t="shared" si="24"/>
        <v>0.0001973811469</v>
      </c>
      <c r="AH1186" s="54">
        <f t="shared" si="25"/>
        <v>0</v>
      </c>
      <c r="AI1186" s="54">
        <f t="shared" si="26"/>
        <v>0.3865190184</v>
      </c>
      <c r="AJ1186" s="54">
        <f t="shared" si="27"/>
        <v>0.1456213507</v>
      </c>
      <c r="AK1186" s="54">
        <f t="shared" si="28"/>
        <v>0.06078740783</v>
      </c>
      <c r="AL1186" s="54">
        <f t="shared" si="29"/>
        <v>0.01908009002</v>
      </c>
      <c r="AM1186" s="54">
        <f t="shared" si="30"/>
        <v>2.467400244</v>
      </c>
      <c r="AN1186" s="54">
        <f t="shared" si="31"/>
        <v>-4.934800488</v>
      </c>
      <c r="AO1186" s="55">
        <f t="shared" si="32"/>
        <v>3.009208181</v>
      </c>
      <c r="AP1186" s="55">
        <f t="shared" si="33"/>
        <v>0.001218927933</v>
      </c>
      <c r="AQ1186" s="55">
        <f t="shared" si="34"/>
        <v>2.00873291</v>
      </c>
      <c r="AR1186" s="55">
        <f t="shared" si="35"/>
        <v>0.0006407707809</v>
      </c>
      <c r="AS1186" s="55">
        <f t="shared" si="36"/>
        <v>0</v>
      </c>
      <c r="AT1186" s="55">
        <f t="shared" si="37"/>
        <v>1.88217135</v>
      </c>
      <c r="AU1186" s="55">
        <f t="shared" si="38"/>
        <v>0.7091095682</v>
      </c>
      <c r="AV1186" s="55">
        <f t="shared" si="39"/>
        <v>0.2960069545</v>
      </c>
      <c r="AW1186" s="55">
        <f t="shared" si="40"/>
        <v>0.09291133704</v>
      </c>
      <c r="AX1186" s="55">
        <f t="shared" si="41"/>
        <v>8</v>
      </c>
      <c r="AY1186" s="55">
        <f t="shared" si="42"/>
        <v>24.0302279</v>
      </c>
      <c r="AZ1186" s="54">
        <f t="shared" ref="AZ1186:BA1186" si="8344">AO1186*2</f>
        <v>6.018416363</v>
      </c>
      <c r="BA1186" s="54">
        <f t="shared" si="8344"/>
        <v>0.002437855866</v>
      </c>
      <c r="BB1186" s="54">
        <f t="shared" ref="BB1186:BD1186" si="8345">AQ1186*(3/2)</f>
        <v>3.013099365</v>
      </c>
      <c r="BC1186" s="54">
        <f t="shared" si="8345"/>
        <v>0.0009611561714</v>
      </c>
      <c r="BD1186" s="54">
        <f t="shared" si="8345"/>
        <v>0</v>
      </c>
      <c r="BE1186" s="54">
        <f t="shared" ref="BE1186:BH1186" si="8346">AT1186</f>
        <v>1.88217135</v>
      </c>
      <c r="BF1186" s="54">
        <f t="shared" si="8346"/>
        <v>0.7091095682</v>
      </c>
      <c r="BG1186" s="54">
        <f t="shared" si="8346"/>
        <v>0.2960069545</v>
      </c>
      <c r="BH1186" s="54">
        <f t="shared" si="8346"/>
        <v>0.09291133704</v>
      </c>
      <c r="BI1186" s="54">
        <f t="shared" si="46"/>
        <v>12.01511395</v>
      </c>
      <c r="BJ1186" s="54">
        <f t="shared" si="47"/>
        <v>-24.0302279</v>
      </c>
      <c r="BK1186" s="56">
        <f t="shared" ref="BK1186:BN1186" si="8347">AO1186</f>
        <v>3.009208181</v>
      </c>
      <c r="BL1186" s="56">
        <f t="shared" si="8347"/>
        <v>0.001218927933</v>
      </c>
      <c r="BM1186" s="56">
        <f t="shared" si="8347"/>
        <v>2.00873291</v>
      </c>
      <c r="BN1186" s="56">
        <f t="shared" si="8347"/>
        <v>0.0006407707809</v>
      </c>
      <c r="BO1186" s="56">
        <f t="shared" si="49"/>
        <v>0</v>
      </c>
      <c r="BP1186" s="56">
        <f t="shared" si="50"/>
        <v>1.88217135</v>
      </c>
      <c r="BQ1186" s="56">
        <f t="shared" ref="BQ1186:BS1186" si="8348">AU1186</f>
        <v>0.7091095682</v>
      </c>
      <c r="BR1186" s="56">
        <f t="shared" si="8348"/>
        <v>0.2960069545</v>
      </c>
      <c r="BS1186" s="56">
        <f t="shared" si="8348"/>
        <v>0.09291133704</v>
      </c>
      <c r="BT1186" s="56">
        <f t="shared" si="52"/>
        <v>8</v>
      </c>
      <c r="BU1186" s="50">
        <f t="shared" ref="BU1186:BX1186" si="8349">AZ1186</f>
        <v>6.018416363</v>
      </c>
      <c r="BV1186" s="50">
        <f t="shared" si="8349"/>
        <v>0.002437855866</v>
      </c>
      <c r="BW1186" s="50">
        <f t="shared" si="8349"/>
        <v>3.013099365</v>
      </c>
      <c r="BX1186" s="50">
        <f t="shared" si="8349"/>
        <v>0.0009611561714</v>
      </c>
      <c r="BY1186" s="50">
        <f t="shared" si="54"/>
        <v>0</v>
      </c>
      <c r="BZ1186" s="50">
        <f t="shared" si="55"/>
        <v>1.88217135</v>
      </c>
      <c r="CA1186" s="50">
        <f t="shared" ref="CA1186:CC1186" si="8350">BF1186</f>
        <v>0.7091095682</v>
      </c>
      <c r="CB1186" s="50">
        <f t="shared" si="8350"/>
        <v>0.2960069545</v>
      </c>
      <c r="CC1186" s="50">
        <f t="shared" si="8350"/>
        <v>0.09291133704</v>
      </c>
      <c r="CD1186" s="50">
        <f t="shared" si="57"/>
        <v>12.01511395</v>
      </c>
      <c r="CE1186" s="57">
        <f t="shared" si="58"/>
        <v>37.13</v>
      </c>
      <c r="CF1186" s="57">
        <f t="shared" si="59"/>
        <v>0.02</v>
      </c>
      <c r="CG1186" s="57">
        <f t="shared" si="60"/>
        <v>21.03</v>
      </c>
      <c r="CH1186" s="57">
        <f t="shared" si="61"/>
        <v>0.01</v>
      </c>
      <c r="CI1186" s="58">
        <f t="shared" si="62"/>
        <v>0</v>
      </c>
      <c r="CJ1186" s="58">
        <f t="shared" si="63"/>
        <v>27.77</v>
      </c>
      <c r="CK1186" s="57">
        <f t="shared" si="64"/>
        <v>10.33</v>
      </c>
      <c r="CL1186" s="57">
        <f t="shared" si="65"/>
        <v>2.45</v>
      </c>
      <c r="CM1186" s="57">
        <f t="shared" si="66"/>
        <v>1.07</v>
      </c>
      <c r="CN1186" s="57">
        <f t="shared" si="67"/>
        <v>99.81</v>
      </c>
      <c r="CO1186" s="59">
        <f t="shared" si="68"/>
        <v>0.09932455303</v>
      </c>
      <c r="CP1186" s="59">
        <f t="shared" si="69"/>
        <v>0.6315589052</v>
      </c>
      <c r="CQ1186" s="59">
        <f t="shared" si="70"/>
        <v>0.2379403249</v>
      </c>
      <c r="CR1186" s="59">
        <f t="shared" si="71"/>
        <v>0.03117621692</v>
      </c>
      <c r="CS1186" s="60">
        <f t="shared" si="72"/>
        <v>9.932455303</v>
      </c>
      <c r="CT1186" s="60">
        <f t="shared" si="73"/>
        <v>3.117621692</v>
      </c>
      <c r="CU1186" s="60">
        <f t="shared" si="74"/>
        <v>86.949923</v>
      </c>
      <c r="CV1186" s="61">
        <f t="shared" si="75"/>
        <v>0.08083849344</v>
      </c>
      <c r="CW1186" s="61">
        <f t="shared" si="76"/>
        <v>0.08601506293</v>
      </c>
      <c r="CX1186" s="62"/>
    </row>
    <row r="1187" ht="15.75" customHeight="1">
      <c r="A1187" s="17" t="s">
        <v>53</v>
      </c>
      <c r="B1187" s="17" t="s">
        <v>1069</v>
      </c>
      <c r="C1187" s="84" t="s">
        <v>1182</v>
      </c>
      <c r="D1187" s="83"/>
      <c r="E1187" s="83" t="s">
        <v>1183</v>
      </c>
      <c r="F1187" s="2">
        <v>84.0</v>
      </c>
      <c r="G1187" s="3" t="s">
        <v>1267</v>
      </c>
      <c r="H1187" s="85">
        <v>37.95</v>
      </c>
      <c r="I1187" s="86">
        <v>5.05</v>
      </c>
      <c r="J1187" s="86">
        <v>21.23</v>
      </c>
      <c r="K1187" s="86">
        <v>2.28</v>
      </c>
      <c r="L1187" s="86">
        <v>0.02</v>
      </c>
      <c r="M1187" s="86">
        <v>0.07</v>
      </c>
      <c r="N1187" s="86">
        <v>0.37</v>
      </c>
      <c r="O1187" s="86">
        <v>32.47</v>
      </c>
      <c r="P1187" s="86"/>
      <c r="Q1187" s="50">
        <f t="shared" si="8"/>
        <v>99.44</v>
      </c>
      <c r="R1187" s="51">
        <f t="shared" si="9"/>
        <v>12</v>
      </c>
      <c r="S1187" s="52">
        <f t="shared" si="10"/>
        <v>0.6316125843</v>
      </c>
      <c r="T1187" s="52">
        <f t="shared" si="11"/>
        <v>0.0002503166506</v>
      </c>
      <c r="U1187" s="52">
        <f t="shared" si="12"/>
        <v>0.4164325092</v>
      </c>
      <c r="V1187" s="52">
        <f t="shared" si="13"/>
        <v>0.0009211120191</v>
      </c>
      <c r="W1187" s="52">
        <f t="shared" si="14"/>
        <v>0</v>
      </c>
      <c r="X1187" s="52">
        <f t="shared" si="15"/>
        <v>0.4519363531</v>
      </c>
      <c r="Y1187" s="52">
        <f t="shared" si="16"/>
        <v>0.005215866384</v>
      </c>
      <c r="Z1187" s="52">
        <f t="shared" si="17"/>
        <v>0.1252964937</v>
      </c>
      <c r="AA1187" s="52">
        <f t="shared" si="18"/>
        <v>0.04065664041</v>
      </c>
      <c r="AB1187" s="52">
        <f t="shared" si="19"/>
        <v>1.672321876</v>
      </c>
      <c r="AC1187" s="53">
        <f t="shared" si="20"/>
        <v>5.025723175</v>
      </c>
      <c r="AD1187" s="54">
        <f t="shared" si="21"/>
        <v>1.263225169</v>
      </c>
      <c r="AE1187" s="54">
        <f t="shared" si="22"/>
        <v>0.0005006333011</v>
      </c>
      <c r="AF1187" s="54">
        <f t="shared" si="23"/>
        <v>0.6246487638</v>
      </c>
      <c r="AG1187" s="54">
        <f t="shared" si="24"/>
        <v>0.001381668029</v>
      </c>
      <c r="AH1187" s="54">
        <f t="shared" si="25"/>
        <v>0</v>
      </c>
      <c r="AI1187" s="54">
        <f t="shared" si="26"/>
        <v>0.4519363531</v>
      </c>
      <c r="AJ1187" s="54">
        <f t="shared" si="27"/>
        <v>0.005215866384</v>
      </c>
      <c r="AK1187" s="54">
        <f t="shared" si="28"/>
        <v>0.1252964937</v>
      </c>
      <c r="AL1187" s="54">
        <f t="shared" si="29"/>
        <v>0.04065664041</v>
      </c>
      <c r="AM1187" s="54">
        <f t="shared" si="30"/>
        <v>2.512861587</v>
      </c>
      <c r="AN1187" s="54">
        <f t="shared" si="31"/>
        <v>-5.025723175</v>
      </c>
      <c r="AO1187" s="55">
        <f t="shared" si="32"/>
        <v>3.021488116</v>
      </c>
      <c r="AP1187" s="55">
        <f t="shared" si="33"/>
        <v>0.001197456802</v>
      </c>
      <c r="AQ1187" s="55">
        <f t="shared" si="34"/>
        <v>1.992116543</v>
      </c>
      <c r="AR1187" s="55">
        <f t="shared" si="35"/>
        <v>0.00440638627</v>
      </c>
      <c r="AS1187" s="55">
        <f t="shared" si="36"/>
        <v>0</v>
      </c>
      <c r="AT1187" s="55">
        <f t="shared" si="37"/>
        <v>2.161958698</v>
      </c>
      <c r="AU1187" s="55">
        <f t="shared" si="38"/>
        <v>0.02495149509</v>
      </c>
      <c r="AV1187" s="55">
        <f t="shared" si="39"/>
        <v>0.5993893664</v>
      </c>
      <c r="AW1187" s="55">
        <f t="shared" si="40"/>
        <v>0.1944919384</v>
      </c>
      <c r="AX1187" s="55">
        <f t="shared" si="41"/>
        <v>8</v>
      </c>
      <c r="AY1187" s="55">
        <f t="shared" si="42"/>
        <v>24.04189408</v>
      </c>
      <c r="AZ1187" s="54">
        <f t="shared" ref="AZ1187:BA1187" si="8351">AO1187*2</f>
        <v>6.042976233</v>
      </c>
      <c r="BA1187" s="54">
        <f t="shared" si="8351"/>
        <v>0.002394913603</v>
      </c>
      <c r="BB1187" s="54">
        <f t="shared" ref="BB1187:BD1187" si="8352">AQ1187*(3/2)</f>
        <v>2.988174814</v>
      </c>
      <c r="BC1187" s="54">
        <f t="shared" si="8352"/>
        <v>0.006609579405</v>
      </c>
      <c r="BD1187" s="54">
        <f t="shared" si="8352"/>
        <v>0</v>
      </c>
      <c r="BE1187" s="54">
        <f t="shared" ref="BE1187:BH1187" si="8353">AT1187</f>
        <v>2.161958698</v>
      </c>
      <c r="BF1187" s="54">
        <f t="shared" si="8353"/>
        <v>0.02495149509</v>
      </c>
      <c r="BG1187" s="54">
        <f t="shared" si="8353"/>
        <v>0.5993893664</v>
      </c>
      <c r="BH1187" s="54">
        <f t="shared" si="8353"/>
        <v>0.1944919384</v>
      </c>
      <c r="BI1187" s="54">
        <f t="shared" si="46"/>
        <v>12.02094704</v>
      </c>
      <c r="BJ1187" s="54">
        <f t="shared" si="47"/>
        <v>-24.04189408</v>
      </c>
      <c r="BK1187" s="56">
        <f t="shared" ref="BK1187:BN1187" si="8354">AO1187</f>
        <v>3.021488116</v>
      </c>
      <c r="BL1187" s="56">
        <f t="shared" si="8354"/>
        <v>0.001197456802</v>
      </c>
      <c r="BM1187" s="56">
        <f t="shared" si="8354"/>
        <v>1.992116543</v>
      </c>
      <c r="BN1187" s="56">
        <f t="shared" si="8354"/>
        <v>0.00440638627</v>
      </c>
      <c r="BO1187" s="56">
        <f t="shared" si="49"/>
        <v>0</v>
      </c>
      <c r="BP1187" s="56">
        <f t="shared" si="50"/>
        <v>2.161958698</v>
      </c>
      <c r="BQ1187" s="56">
        <f t="shared" ref="BQ1187:BS1187" si="8355">AU1187</f>
        <v>0.02495149509</v>
      </c>
      <c r="BR1187" s="56">
        <f t="shared" si="8355"/>
        <v>0.5993893664</v>
      </c>
      <c r="BS1187" s="56">
        <f t="shared" si="8355"/>
        <v>0.1944919384</v>
      </c>
      <c r="BT1187" s="56">
        <f t="shared" si="52"/>
        <v>8</v>
      </c>
      <c r="BU1187" s="50">
        <f t="shared" ref="BU1187:BX1187" si="8356">AZ1187</f>
        <v>6.042976233</v>
      </c>
      <c r="BV1187" s="50">
        <f t="shared" si="8356"/>
        <v>0.002394913603</v>
      </c>
      <c r="BW1187" s="50">
        <f t="shared" si="8356"/>
        <v>2.988174814</v>
      </c>
      <c r="BX1187" s="50">
        <f t="shared" si="8356"/>
        <v>0.006609579405</v>
      </c>
      <c r="BY1187" s="50">
        <f t="shared" si="54"/>
        <v>0</v>
      </c>
      <c r="BZ1187" s="50">
        <f t="shared" si="55"/>
        <v>2.161958698</v>
      </c>
      <c r="CA1187" s="50">
        <f t="shared" ref="CA1187:CC1187" si="8357">BF1187</f>
        <v>0.02495149509</v>
      </c>
      <c r="CB1187" s="50">
        <f t="shared" si="8357"/>
        <v>0.5993893664</v>
      </c>
      <c r="CC1187" s="50">
        <f t="shared" si="8357"/>
        <v>0.1944919384</v>
      </c>
      <c r="CD1187" s="50">
        <f t="shared" si="57"/>
        <v>12.02094704</v>
      </c>
      <c r="CE1187" s="57">
        <f t="shared" si="58"/>
        <v>37.95</v>
      </c>
      <c r="CF1187" s="57">
        <f t="shared" si="59"/>
        <v>0.02</v>
      </c>
      <c r="CG1187" s="57">
        <f t="shared" si="60"/>
        <v>21.23</v>
      </c>
      <c r="CH1187" s="57">
        <f t="shared" si="61"/>
        <v>0.07</v>
      </c>
      <c r="CI1187" s="58">
        <f t="shared" si="62"/>
        <v>0</v>
      </c>
      <c r="CJ1187" s="58">
        <f t="shared" si="63"/>
        <v>32.47</v>
      </c>
      <c r="CK1187" s="57">
        <f t="shared" si="64"/>
        <v>0.37</v>
      </c>
      <c r="CL1187" s="57">
        <f t="shared" si="65"/>
        <v>5.05</v>
      </c>
      <c r="CM1187" s="57">
        <f t="shared" si="66"/>
        <v>2.28</v>
      </c>
      <c r="CN1187" s="57">
        <f t="shared" si="67"/>
        <v>99.44</v>
      </c>
      <c r="CO1187" s="59">
        <f t="shared" si="68"/>
        <v>0.2010839627</v>
      </c>
      <c r="CP1187" s="59">
        <f t="shared" si="69"/>
        <v>0.7252968547</v>
      </c>
      <c r="CQ1187" s="59">
        <f t="shared" si="70"/>
        <v>0.008370761627</v>
      </c>
      <c r="CR1187" s="59">
        <f t="shared" si="71"/>
        <v>0.06524842095</v>
      </c>
      <c r="CS1187" s="60">
        <f t="shared" si="72"/>
        <v>20.10839627</v>
      </c>
      <c r="CT1187" s="60">
        <f t="shared" si="73"/>
        <v>6.524842095</v>
      </c>
      <c r="CU1187" s="60">
        <f t="shared" si="74"/>
        <v>73.36676163</v>
      </c>
      <c r="CV1187" s="61">
        <f t="shared" si="75"/>
        <v>0.1657904023</v>
      </c>
      <c r="CW1187" s="61">
        <f t="shared" si="76"/>
        <v>0.1741387117</v>
      </c>
      <c r="CX1187" s="62"/>
    </row>
    <row r="1188" ht="15.75" customHeight="1">
      <c r="A1188" s="17" t="s">
        <v>53</v>
      </c>
      <c r="B1188" s="17" t="s">
        <v>1069</v>
      </c>
      <c r="C1188" s="84" t="s">
        <v>1182</v>
      </c>
      <c r="D1188" s="83"/>
      <c r="E1188" s="83" t="s">
        <v>1183</v>
      </c>
      <c r="F1188" s="2">
        <v>85.0</v>
      </c>
      <c r="G1188" s="3" t="s">
        <v>1268</v>
      </c>
      <c r="H1188" s="85">
        <v>37.82</v>
      </c>
      <c r="I1188" s="86">
        <v>4.6</v>
      </c>
      <c r="J1188" s="86">
        <v>21.29</v>
      </c>
      <c r="K1188" s="86">
        <v>3.39</v>
      </c>
      <c r="L1188" s="86">
        <v>0.01</v>
      </c>
      <c r="M1188" s="86">
        <v>0.03</v>
      </c>
      <c r="N1188" s="86">
        <v>0.61</v>
      </c>
      <c r="O1188" s="86">
        <v>32.03</v>
      </c>
      <c r="P1188" s="86"/>
      <c r="Q1188" s="50">
        <f t="shared" si="8"/>
        <v>99.78</v>
      </c>
      <c r="R1188" s="51">
        <f t="shared" si="9"/>
        <v>12</v>
      </c>
      <c r="S1188" s="52">
        <f t="shared" si="10"/>
        <v>0.6294489575</v>
      </c>
      <c r="T1188" s="52">
        <f t="shared" si="11"/>
        <v>0.0001251583253</v>
      </c>
      <c r="U1188" s="52">
        <f t="shared" si="12"/>
        <v>0.4176094263</v>
      </c>
      <c r="V1188" s="52">
        <f t="shared" si="13"/>
        <v>0.0003947622939</v>
      </c>
      <c r="W1188" s="52">
        <f t="shared" si="14"/>
        <v>0</v>
      </c>
      <c r="X1188" s="52">
        <f t="shared" si="15"/>
        <v>0.4458121771</v>
      </c>
      <c r="Y1188" s="52">
        <f t="shared" si="16"/>
        <v>0.008599131065</v>
      </c>
      <c r="Z1188" s="52">
        <f t="shared" si="17"/>
        <v>0.1141314596</v>
      </c>
      <c r="AA1188" s="52">
        <f t="shared" si="18"/>
        <v>0.06045000481</v>
      </c>
      <c r="AB1188" s="52">
        <f t="shared" si="19"/>
        <v>1.676571077</v>
      </c>
      <c r="AC1188" s="53">
        <f t="shared" si="20"/>
        <v>5.030294574</v>
      </c>
      <c r="AD1188" s="54">
        <f t="shared" si="21"/>
        <v>1.258897915</v>
      </c>
      <c r="AE1188" s="54">
        <f t="shared" si="22"/>
        <v>0.0002503166506</v>
      </c>
      <c r="AF1188" s="54">
        <f t="shared" si="23"/>
        <v>0.6264141395</v>
      </c>
      <c r="AG1188" s="54">
        <f t="shared" si="24"/>
        <v>0.0005921434408</v>
      </c>
      <c r="AH1188" s="54">
        <f t="shared" si="25"/>
        <v>0</v>
      </c>
      <c r="AI1188" s="54">
        <f t="shared" si="26"/>
        <v>0.4458121771</v>
      </c>
      <c r="AJ1188" s="54">
        <f t="shared" si="27"/>
        <v>0.008599131065</v>
      </c>
      <c r="AK1188" s="54">
        <f t="shared" si="28"/>
        <v>0.1141314596</v>
      </c>
      <c r="AL1188" s="54">
        <f t="shared" si="29"/>
        <v>0.06045000481</v>
      </c>
      <c r="AM1188" s="54">
        <f t="shared" si="30"/>
        <v>2.515147287</v>
      </c>
      <c r="AN1188" s="54">
        <f t="shared" si="31"/>
        <v>-5.030294574</v>
      </c>
      <c r="AO1188" s="55">
        <f t="shared" si="32"/>
        <v>3.003506221</v>
      </c>
      <c r="AP1188" s="55">
        <f t="shared" si="33"/>
        <v>0.000597210948</v>
      </c>
      <c r="AQ1188" s="55">
        <f t="shared" si="34"/>
        <v>1.992683434</v>
      </c>
      <c r="AR1188" s="55">
        <f t="shared" si="35"/>
        <v>0.001883665056</v>
      </c>
      <c r="AS1188" s="55">
        <f t="shared" si="36"/>
        <v>0</v>
      </c>
      <c r="AT1188" s="55">
        <f t="shared" si="37"/>
        <v>2.127256915</v>
      </c>
      <c r="AU1188" s="55">
        <f t="shared" si="38"/>
        <v>0.04103199051</v>
      </c>
      <c r="AV1188" s="55">
        <f t="shared" si="39"/>
        <v>0.5445946726</v>
      </c>
      <c r="AW1188" s="55">
        <f t="shared" si="40"/>
        <v>0.2884458912</v>
      </c>
      <c r="AX1188" s="55">
        <f t="shared" si="41"/>
        <v>8</v>
      </c>
      <c r="AY1188" s="55">
        <f t="shared" si="42"/>
        <v>24.00277396</v>
      </c>
      <c r="AZ1188" s="54">
        <f t="shared" ref="AZ1188:BA1188" si="8358">AO1188*2</f>
        <v>6.007012443</v>
      </c>
      <c r="BA1188" s="54">
        <f t="shared" si="8358"/>
        <v>0.001194421896</v>
      </c>
      <c r="BB1188" s="54">
        <f t="shared" ref="BB1188:BD1188" si="8359">AQ1188*(3/2)</f>
        <v>2.98902515</v>
      </c>
      <c r="BC1188" s="54">
        <f t="shared" si="8359"/>
        <v>0.002825497583</v>
      </c>
      <c r="BD1188" s="54">
        <f t="shared" si="8359"/>
        <v>0</v>
      </c>
      <c r="BE1188" s="54">
        <f t="shared" ref="BE1188:BH1188" si="8360">AT1188</f>
        <v>2.127256915</v>
      </c>
      <c r="BF1188" s="54">
        <f t="shared" si="8360"/>
        <v>0.04103199051</v>
      </c>
      <c r="BG1188" s="54">
        <f t="shared" si="8360"/>
        <v>0.5445946726</v>
      </c>
      <c r="BH1188" s="54">
        <f t="shared" si="8360"/>
        <v>0.2884458912</v>
      </c>
      <c r="BI1188" s="54">
        <f t="shared" si="46"/>
        <v>12.00138698</v>
      </c>
      <c r="BJ1188" s="54">
        <f t="shared" si="47"/>
        <v>-24.00277396</v>
      </c>
      <c r="BK1188" s="56">
        <f t="shared" ref="BK1188:BN1188" si="8361">AO1188</f>
        <v>3.003506221</v>
      </c>
      <c r="BL1188" s="56">
        <f t="shared" si="8361"/>
        <v>0.000597210948</v>
      </c>
      <c r="BM1188" s="56">
        <f t="shared" si="8361"/>
        <v>1.992683434</v>
      </c>
      <c r="BN1188" s="56">
        <f t="shared" si="8361"/>
        <v>0.001883665056</v>
      </c>
      <c r="BO1188" s="56">
        <f t="shared" si="49"/>
        <v>0</v>
      </c>
      <c r="BP1188" s="56">
        <f t="shared" si="50"/>
        <v>2.127256915</v>
      </c>
      <c r="BQ1188" s="56">
        <f t="shared" ref="BQ1188:BS1188" si="8362">AU1188</f>
        <v>0.04103199051</v>
      </c>
      <c r="BR1188" s="56">
        <f t="shared" si="8362"/>
        <v>0.5445946726</v>
      </c>
      <c r="BS1188" s="56">
        <f t="shared" si="8362"/>
        <v>0.2884458912</v>
      </c>
      <c r="BT1188" s="56">
        <f t="shared" si="52"/>
        <v>8</v>
      </c>
      <c r="BU1188" s="50">
        <f t="shared" ref="BU1188:BX1188" si="8363">AZ1188</f>
        <v>6.007012443</v>
      </c>
      <c r="BV1188" s="50">
        <f t="shared" si="8363"/>
        <v>0.001194421896</v>
      </c>
      <c r="BW1188" s="50">
        <f t="shared" si="8363"/>
        <v>2.98902515</v>
      </c>
      <c r="BX1188" s="50">
        <f t="shared" si="8363"/>
        <v>0.002825497583</v>
      </c>
      <c r="BY1188" s="50">
        <f t="shared" si="54"/>
        <v>0</v>
      </c>
      <c r="BZ1188" s="50">
        <f t="shared" si="55"/>
        <v>2.127256915</v>
      </c>
      <c r="CA1188" s="50">
        <f t="shared" ref="CA1188:CC1188" si="8364">BF1188</f>
        <v>0.04103199051</v>
      </c>
      <c r="CB1188" s="50">
        <f t="shared" si="8364"/>
        <v>0.5445946726</v>
      </c>
      <c r="CC1188" s="50">
        <f t="shared" si="8364"/>
        <v>0.2884458912</v>
      </c>
      <c r="CD1188" s="50">
        <f t="shared" si="57"/>
        <v>12.00138698</v>
      </c>
      <c r="CE1188" s="57">
        <f t="shared" si="58"/>
        <v>37.82</v>
      </c>
      <c r="CF1188" s="57">
        <f t="shared" si="59"/>
        <v>0.01</v>
      </c>
      <c r="CG1188" s="57">
        <f t="shared" si="60"/>
        <v>21.29</v>
      </c>
      <c r="CH1188" s="57">
        <f t="shared" si="61"/>
        <v>0.03</v>
      </c>
      <c r="CI1188" s="58">
        <f t="shared" si="62"/>
        <v>0</v>
      </c>
      <c r="CJ1188" s="58">
        <f t="shared" si="63"/>
        <v>32.03</v>
      </c>
      <c r="CK1188" s="57">
        <f t="shared" si="64"/>
        <v>0.61</v>
      </c>
      <c r="CL1188" s="57">
        <f t="shared" si="65"/>
        <v>4.6</v>
      </c>
      <c r="CM1188" s="57">
        <f t="shared" si="66"/>
        <v>3.39</v>
      </c>
      <c r="CN1188" s="57">
        <f t="shared" si="67"/>
        <v>99.78</v>
      </c>
      <c r="CO1188" s="59">
        <f t="shared" si="68"/>
        <v>0.1814511463</v>
      </c>
      <c r="CP1188" s="59">
        <f t="shared" si="69"/>
        <v>0.7087715416</v>
      </c>
      <c r="CQ1188" s="59">
        <f t="shared" si="70"/>
        <v>0.01367127166</v>
      </c>
      <c r="CR1188" s="59">
        <f t="shared" si="71"/>
        <v>0.09610604041</v>
      </c>
      <c r="CS1188" s="60">
        <f t="shared" si="72"/>
        <v>18.14511463</v>
      </c>
      <c r="CT1188" s="60">
        <f t="shared" si="73"/>
        <v>9.610604041</v>
      </c>
      <c r="CU1188" s="60">
        <f t="shared" si="74"/>
        <v>72.24428133</v>
      </c>
      <c r="CV1188" s="61">
        <f t="shared" si="75"/>
        <v>0.1868316136</v>
      </c>
      <c r="CW1188" s="61">
        <f t="shared" si="76"/>
        <v>0.1571366927</v>
      </c>
      <c r="CX1188" s="62"/>
    </row>
    <row r="1189" ht="15.75" customHeight="1">
      <c r="A1189" s="17" t="s">
        <v>53</v>
      </c>
      <c r="B1189" s="17" t="s">
        <v>1069</v>
      </c>
      <c r="C1189" s="84" t="s">
        <v>1182</v>
      </c>
      <c r="D1189" s="83"/>
      <c r="E1189" s="83" t="s">
        <v>1183</v>
      </c>
      <c r="F1189" s="2">
        <v>86.0</v>
      </c>
      <c r="G1189" s="3" t="s">
        <v>1269</v>
      </c>
      <c r="H1189" s="85">
        <v>37.31</v>
      </c>
      <c r="I1189" s="86">
        <v>4.15</v>
      </c>
      <c r="J1189" s="86">
        <v>21.23</v>
      </c>
      <c r="K1189" s="86">
        <v>2.08</v>
      </c>
      <c r="L1189" s="86">
        <v>0.04</v>
      </c>
      <c r="M1189" s="86">
        <v>0.08</v>
      </c>
      <c r="N1189" s="86">
        <v>0.57</v>
      </c>
      <c r="O1189" s="86">
        <v>33.67</v>
      </c>
      <c r="P1189" s="86"/>
      <c r="Q1189" s="50">
        <f t="shared" si="8"/>
        <v>99.13</v>
      </c>
      <c r="R1189" s="51">
        <f t="shared" si="9"/>
        <v>12</v>
      </c>
      <c r="S1189" s="52">
        <f t="shared" si="10"/>
        <v>0.6209608833</v>
      </c>
      <c r="T1189" s="52">
        <f t="shared" si="11"/>
        <v>0.0005006333011</v>
      </c>
      <c r="U1189" s="52">
        <f t="shared" si="12"/>
        <v>0.4164325092</v>
      </c>
      <c r="V1189" s="52">
        <f t="shared" si="13"/>
        <v>0.00105269945</v>
      </c>
      <c r="W1189" s="52">
        <f t="shared" si="14"/>
        <v>0</v>
      </c>
      <c r="X1189" s="52">
        <f t="shared" si="15"/>
        <v>0.4686386513</v>
      </c>
      <c r="Y1189" s="52">
        <f t="shared" si="16"/>
        <v>0.008035253618</v>
      </c>
      <c r="Z1189" s="52">
        <f t="shared" si="17"/>
        <v>0.1029664255</v>
      </c>
      <c r="AA1189" s="52">
        <f t="shared" si="18"/>
        <v>0.03709026844</v>
      </c>
      <c r="AB1189" s="52">
        <f t="shared" si="19"/>
        <v>1.655677324</v>
      </c>
      <c r="AC1189" s="53">
        <f t="shared" si="20"/>
        <v>4.97176289</v>
      </c>
      <c r="AD1189" s="54">
        <f t="shared" si="21"/>
        <v>1.241921767</v>
      </c>
      <c r="AE1189" s="54">
        <f t="shared" si="22"/>
        <v>0.001001266602</v>
      </c>
      <c r="AF1189" s="54">
        <f t="shared" si="23"/>
        <v>0.6246487638</v>
      </c>
      <c r="AG1189" s="54">
        <f t="shared" si="24"/>
        <v>0.001579049176</v>
      </c>
      <c r="AH1189" s="54">
        <f t="shared" si="25"/>
        <v>0</v>
      </c>
      <c r="AI1189" s="54">
        <f t="shared" si="26"/>
        <v>0.4686386513</v>
      </c>
      <c r="AJ1189" s="54">
        <f t="shared" si="27"/>
        <v>0.008035253618</v>
      </c>
      <c r="AK1189" s="54">
        <f t="shared" si="28"/>
        <v>0.1029664255</v>
      </c>
      <c r="AL1189" s="54">
        <f t="shared" si="29"/>
        <v>0.03709026844</v>
      </c>
      <c r="AM1189" s="54">
        <f t="shared" si="30"/>
        <v>2.485881445</v>
      </c>
      <c r="AN1189" s="54">
        <f t="shared" si="31"/>
        <v>-4.97176289</v>
      </c>
      <c r="AO1189" s="55">
        <f t="shared" si="32"/>
        <v>3.000395665</v>
      </c>
      <c r="AP1189" s="55">
        <f t="shared" si="33"/>
        <v>0.002418989709</v>
      </c>
      <c r="AQ1189" s="55">
        <f t="shared" si="34"/>
        <v>2.012143323</v>
      </c>
      <c r="AR1189" s="55">
        <f t="shared" si="35"/>
        <v>0.005086495708</v>
      </c>
      <c r="AS1189" s="55">
        <f t="shared" si="36"/>
        <v>0</v>
      </c>
      <c r="AT1189" s="55">
        <f t="shared" si="37"/>
        <v>2.264396061</v>
      </c>
      <c r="AU1189" s="55">
        <f t="shared" si="38"/>
        <v>0.03882521552</v>
      </c>
      <c r="AV1189" s="55">
        <f t="shared" si="39"/>
        <v>0.4975192883</v>
      </c>
      <c r="AW1189" s="55">
        <f t="shared" si="40"/>
        <v>0.1792149613</v>
      </c>
      <c r="AX1189" s="55">
        <f t="shared" si="41"/>
        <v>8</v>
      </c>
      <c r="AY1189" s="55">
        <f t="shared" si="42"/>
        <v>24.02285913</v>
      </c>
      <c r="AZ1189" s="54">
        <f t="shared" ref="AZ1189:BA1189" si="8365">AO1189*2</f>
        <v>6.00079133</v>
      </c>
      <c r="BA1189" s="54">
        <f t="shared" si="8365"/>
        <v>0.004837979419</v>
      </c>
      <c r="BB1189" s="54">
        <f t="shared" ref="BB1189:BD1189" si="8366">AQ1189*(3/2)</f>
        <v>3.018214985</v>
      </c>
      <c r="BC1189" s="54">
        <f t="shared" si="8366"/>
        <v>0.007629743562</v>
      </c>
      <c r="BD1189" s="54">
        <f t="shared" si="8366"/>
        <v>0</v>
      </c>
      <c r="BE1189" s="54">
        <f t="shared" ref="BE1189:BH1189" si="8367">AT1189</f>
        <v>2.264396061</v>
      </c>
      <c r="BF1189" s="54">
        <f t="shared" si="8367"/>
        <v>0.03882521552</v>
      </c>
      <c r="BG1189" s="54">
        <f t="shared" si="8367"/>
        <v>0.4975192883</v>
      </c>
      <c r="BH1189" s="54">
        <f t="shared" si="8367"/>
        <v>0.1792149613</v>
      </c>
      <c r="BI1189" s="54">
        <f t="shared" si="46"/>
        <v>12.01142956</v>
      </c>
      <c r="BJ1189" s="54">
        <f t="shared" si="47"/>
        <v>-24.02285913</v>
      </c>
      <c r="BK1189" s="56">
        <f t="shared" ref="BK1189:BN1189" si="8368">AO1189</f>
        <v>3.000395665</v>
      </c>
      <c r="BL1189" s="56">
        <f t="shared" si="8368"/>
        <v>0.002418989709</v>
      </c>
      <c r="BM1189" s="56">
        <f t="shared" si="8368"/>
        <v>2.012143323</v>
      </c>
      <c r="BN1189" s="56">
        <f t="shared" si="8368"/>
        <v>0.005086495708</v>
      </c>
      <c r="BO1189" s="56">
        <f t="shared" si="49"/>
        <v>0</v>
      </c>
      <c r="BP1189" s="56">
        <f t="shared" si="50"/>
        <v>2.264396061</v>
      </c>
      <c r="BQ1189" s="56">
        <f t="shared" ref="BQ1189:BS1189" si="8369">AU1189</f>
        <v>0.03882521552</v>
      </c>
      <c r="BR1189" s="56">
        <f t="shared" si="8369"/>
        <v>0.4975192883</v>
      </c>
      <c r="BS1189" s="56">
        <f t="shared" si="8369"/>
        <v>0.1792149613</v>
      </c>
      <c r="BT1189" s="56">
        <f t="shared" si="52"/>
        <v>8</v>
      </c>
      <c r="BU1189" s="50">
        <f t="shared" ref="BU1189:BX1189" si="8370">AZ1189</f>
        <v>6.00079133</v>
      </c>
      <c r="BV1189" s="50">
        <f t="shared" si="8370"/>
        <v>0.004837979419</v>
      </c>
      <c r="BW1189" s="50">
        <f t="shared" si="8370"/>
        <v>3.018214985</v>
      </c>
      <c r="BX1189" s="50">
        <f t="shared" si="8370"/>
        <v>0.007629743562</v>
      </c>
      <c r="BY1189" s="50">
        <f t="shared" si="54"/>
        <v>0</v>
      </c>
      <c r="BZ1189" s="50">
        <f t="shared" si="55"/>
        <v>2.264396061</v>
      </c>
      <c r="CA1189" s="50">
        <f t="shared" ref="CA1189:CC1189" si="8371">BF1189</f>
        <v>0.03882521552</v>
      </c>
      <c r="CB1189" s="50">
        <f t="shared" si="8371"/>
        <v>0.4975192883</v>
      </c>
      <c r="CC1189" s="50">
        <f t="shared" si="8371"/>
        <v>0.1792149613</v>
      </c>
      <c r="CD1189" s="50">
        <f t="shared" si="57"/>
        <v>12.01142956</v>
      </c>
      <c r="CE1189" s="57">
        <f t="shared" si="58"/>
        <v>37.31</v>
      </c>
      <c r="CF1189" s="57">
        <f t="shared" si="59"/>
        <v>0.04</v>
      </c>
      <c r="CG1189" s="57">
        <f t="shared" si="60"/>
        <v>21.23</v>
      </c>
      <c r="CH1189" s="57">
        <f t="shared" si="61"/>
        <v>0.08</v>
      </c>
      <c r="CI1189" s="58">
        <f t="shared" si="62"/>
        <v>0</v>
      </c>
      <c r="CJ1189" s="58">
        <f t="shared" si="63"/>
        <v>33.67</v>
      </c>
      <c r="CK1189" s="57">
        <f t="shared" si="64"/>
        <v>0.57</v>
      </c>
      <c r="CL1189" s="57">
        <f t="shared" si="65"/>
        <v>4.15</v>
      </c>
      <c r="CM1189" s="57">
        <f t="shared" si="66"/>
        <v>2.08</v>
      </c>
      <c r="CN1189" s="57">
        <f t="shared" si="67"/>
        <v>99.13</v>
      </c>
      <c r="CO1189" s="59">
        <f t="shared" si="68"/>
        <v>0.166955273</v>
      </c>
      <c r="CP1189" s="59">
        <f t="shared" si="69"/>
        <v>0.7598757905</v>
      </c>
      <c r="CQ1189" s="59">
        <f t="shared" si="70"/>
        <v>0.01302879026</v>
      </c>
      <c r="CR1189" s="59">
        <f t="shared" si="71"/>
        <v>0.06014014629</v>
      </c>
      <c r="CS1189" s="60">
        <f t="shared" si="72"/>
        <v>16.6955273</v>
      </c>
      <c r="CT1189" s="60">
        <f t="shared" si="73"/>
        <v>6.014014629</v>
      </c>
      <c r="CU1189" s="60">
        <f t="shared" si="74"/>
        <v>77.29045807</v>
      </c>
      <c r="CV1189" s="61">
        <f t="shared" si="75"/>
        <v>0.1436177828</v>
      </c>
      <c r="CW1189" s="61">
        <f t="shared" si="76"/>
        <v>0.1445832664</v>
      </c>
      <c r="CX1189" s="62"/>
    </row>
    <row r="1190" ht="15.75" customHeight="1">
      <c r="A1190" s="17" t="s">
        <v>53</v>
      </c>
      <c r="B1190" s="17" t="s">
        <v>1069</v>
      </c>
      <c r="C1190" s="84" t="s">
        <v>1182</v>
      </c>
      <c r="D1190" s="83"/>
      <c r="E1190" s="83" t="s">
        <v>1183</v>
      </c>
      <c r="F1190" s="2">
        <v>87.0</v>
      </c>
      <c r="G1190" s="3" t="s">
        <v>1270</v>
      </c>
      <c r="H1190" s="85">
        <v>38.57</v>
      </c>
      <c r="I1190" s="86">
        <v>7.15</v>
      </c>
      <c r="J1190" s="86">
        <v>21.73</v>
      </c>
      <c r="K1190" s="86">
        <v>1.28</v>
      </c>
      <c r="L1190" s="86">
        <v>0.05</v>
      </c>
      <c r="M1190" s="86">
        <v>0.18</v>
      </c>
      <c r="N1190" s="86">
        <v>0.52</v>
      </c>
      <c r="O1190" s="86">
        <v>30.72</v>
      </c>
      <c r="P1190" s="86"/>
      <c r="Q1190" s="50">
        <f t="shared" si="8"/>
        <v>100.2</v>
      </c>
      <c r="R1190" s="51">
        <f t="shared" si="9"/>
        <v>12</v>
      </c>
      <c r="S1190" s="52">
        <f t="shared" si="10"/>
        <v>0.6419314197</v>
      </c>
      <c r="T1190" s="52">
        <f t="shared" si="11"/>
        <v>0.0006257916264</v>
      </c>
      <c r="U1190" s="52">
        <f t="shared" si="12"/>
        <v>0.4262401519</v>
      </c>
      <c r="V1190" s="52">
        <f t="shared" si="13"/>
        <v>0.002368573763</v>
      </c>
      <c r="W1190" s="52">
        <f t="shared" si="14"/>
        <v>0</v>
      </c>
      <c r="X1190" s="52">
        <f t="shared" si="15"/>
        <v>0.4275788348</v>
      </c>
      <c r="Y1190" s="52">
        <f t="shared" si="16"/>
        <v>0.007330406809</v>
      </c>
      <c r="Z1190" s="52">
        <f t="shared" si="17"/>
        <v>0.1773999861</v>
      </c>
      <c r="AA1190" s="52">
        <f t="shared" si="18"/>
        <v>0.02282478058</v>
      </c>
      <c r="AB1190" s="52">
        <f t="shared" si="19"/>
        <v>1.706299945</v>
      </c>
      <c r="AC1190" s="53">
        <f t="shared" si="20"/>
        <v>5.126323039</v>
      </c>
      <c r="AD1190" s="54">
        <f t="shared" si="21"/>
        <v>1.283862839</v>
      </c>
      <c r="AE1190" s="54">
        <f t="shared" si="22"/>
        <v>0.001251583253</v>
      </c>
      <c r="AF1190" s="54">
        <f t="shared" si="23"/>
        <v>0.6393602279</v>
      </c>
      <c r="AG1190" s="54">
        <f t="shared" si="24"/>
        <v>0.003552860645</v>
      </c>
      <c r="AH1190" s="54">
        <f t="shared" si="25"/>
        <v>0</v>
      </c>
      <c r="AI1190" s="54">
        <f t="shared" si="26"/>
        <v>0.4275788348</v>
      </c>
      <c r="AJ1190" s="54">
        <f t="shared" si="27"/>
        <v>0.007330406809</v>
      </c>
      <c r="AK1190" s="54">
        <f t="shared" si="28"/>
        <v>0.1773999861</v>
      </c>
      <c r="AL1190" s="54">
        <f t="shared" si="29"/>
        <v>0.02282478058</v>
      </c>
      <c r="AM1190" s="54">
        <f t="shared" si="30"/>
        <v>2.563161519</v>
      </c>
      <c r="AN1190" s="54">
        <f t="shared" si="31"/>
        <v>-5.126323039</v>
      </c>
      <c r="AO1190" s="55">
        <f t="shared" si="32"/>
        <v>3.009700242</v>
      </c>
      <c r="AP1190" s="55">
        <f t="shared" si="33"/>
        <v>0.002934028701</v>
      </c>
      <c r="AQ1190" s="55">
        <f t="shared" si="34"/>
        <v>1.998430126</v>
      </c>
      <c r="AR1190" s="55">
        <f t="shared" si="35"/>
        <v>0.01110507573</v>
      </c>
      <c r="AS1190" s="55">
        <f t="shared" si="36"/>
        <v>0</v>
      </c>
      <c r="AT1190" s="55">
        <f t="shared" si="37"/>
        <v>2.004706551</v>
      </c>
      <c r="AU1190" s="55">
        <f t="shared" si="38"/>
        <v>0.03436866691</v>
      </c>
      <c r="AV1190" s="55">
        <f t="shared" si="39"/>
        <v>0.8317411559</v>
      </c>
      <c r="AW1190" s="55">
        <f t="shared" si="40"/>
        <v>0.1070141537</v>
      </c>
      <c r="AX1190" s="55">
        <f t="shared" si="41"/>
        <v>8</v>
      </c>
      <c r="AY1190" s="55">
        <f t="shared" si="42"/>
        <v>24.03480374</v>
      </c>
      <c r="AZ1190" s="54">
        <f t="shared" ref="AZ1190:BA1190" si="8372">AO1190*2</f>
        <v>6.019400483</v>
      </c>
      <c r="BA1190" s="54">
        <f t="shared" si="8372"/>
        <v>0.005868057401</v>
      </c>
      <c r="BB1190" s="54">
        <f t="shared" ref="BB1190:BD1190" si="8373">AQ1190*(3/2)</f>
        <v>2.997645189</v>
      </c>
      <c r="BC1190" s="54">
        <f t="shared" si="8373"/>
        <v>0.01665761359</v>
      </c>
      <c r="BD1190" s="54">
        <f t="shared" si="8373"/>
        <v>0</v>
      </c>
      <c r="BE1190" s="54">
        <f t="shared" ref="BE1190:BH1190" si="8374">AT1190</f>
        <v>2.004706551</v>
      </c>
      <c r="BF1190" s="54">
        <f t="shared" si="8374"/>
        <v>0.03436866691</v>
      </c>
      <c r="BG1190" s="54">
        <f t="shared" si="8374"/>
        <v>0.8317411559</v>
      </c>
      <c r="BH1190" s="54">
        <f t="shared" si="8374"/>
        <v>0.1070141537</v>
      </c>
      <c r="BI1190" s="54">
        <f t="shared" si="46"/>
        <v>12.01740187</v>
      </c>
      <c r="BJ1190" s="54">
        <f t="shared" si="47"/>
        <v>-24.03480374</v>
      </c>
      <c r="BK1190" s="56">
        <f t="shared" ref="BK1190:BN1190" si="8375">AO1190</f>
        <v>3.009700242</v>
      </c>
      <c r="BL1190" s="56">
        <f t="shared" si="8375"/>
        <v>0.002934028701</v>
      </c>
      <c r="BM1190" s="56">
        <f t="shared" si="8375"/>
        <v>1.998430126</v>
      </c>
      <c r="BN1190" s="56">
        <f t="shared" si="8375"/>
        <v>0.01110507573</v>
      </c>
      <c r="BO1190" s="56">
        <f t="shared" si="49"/>
        <v>0</v>
      </c>
      <c r="BP1190" s="56">
        <f t="shared" si="50"/>
        <v>2.004706551</v>
      </c>
      <c r="BQ1190" s="56">
        <f t="shared" ref="BQ1190:BS1190" si="8376">AU1190</f>
        <v>0.03436866691</v>
      </c>
      <c r="BR1190" s="56">
        <f t="shared" si="8376"/>
        <v>0.8317411559</v>
      </c>
      <c r="BS1190" s="56">
        <f t="shared" si="8376"/>
        <v>0.1070141537</v>
      </c>
      <c r="BT1190" s="56">
        <f t="shared" si="52"/>
        <v>8</v>
      </c>
      <c r="BU1190" s="50">
        <f t="shared" ref="BU1190:BX1190" si="8377">AZ1190</f>
        <v>6.019400483</v>
      </c>
      <c r="BV1190" s="50">
        <f t="shared" si="8377"/>
        <v>0.005868057401</v>
      </c>
      <c r="BW1190" s="50">
        <f t="shared" si="8377"/>
        <v>2.997645189</v>
      </c>
      <c r="BX1190" s="50">
        <f t="shared" si="8377"/>
        <v>0.01665761359</v>
      </c>
      <c r="BY1190" s="50">
        <f t="shared" si="54"/>
        <v>0</v>
      </c>
      <c r="BZ1190" s="50">
        <f t="shared" si="55"/>
        <v>2.004706551</v>
      </c>
      <c r="CA1190" s="50">
        <f t="shared" ref="CA1190:CC1190" si="8378">BF1190</f>
        <v>0.03436866691</v>
      </c>
      <c r="CB1190" s="50">
        <f t="shared" si="8378"/>
        <v>0.8317411559</v>
      </c>
      <c r="CC1190" s="50">
        <f t="shared" si="8378"/>
        <v>0.1070141537</v>
      </c>
      <c r="CD1190" s="50">
        <f t="shared" si="57"/>
        <v>12.01740187</v>
      </c>
      <c r="CE1190" s="57">
        <f t="shared" si="58"/>
        <v>38.57</v>
      </c>
      <c r="CF1190" s="57">
        <f t="shared" si="59"/>
        <v>0.05</v>
      </c>
      <c r="CG1190" s="57">
        <f t="shared" si="60"/>
        <v>21.73</v>
      </c>
      <c r="CH1190" s="57">
        <f t="shared" si="61"/>
        <v>0.18</v>
      </c>
      <c r="CI1190" s="58">
        <f t="shared" si="62"/>
        <v>0</v>
      </c>
      <c r="CJ1190" s="58">
        <f t="shared" si="63"/>
        <v>30.72</v>
      </c>
      <c r="CK1190" s="57">
        <f t="shared" si="64"/>
        <v>0.52</v>
      </c>
      <c r="CL1190" s="57">
        <f t="shared" si="65"/>
        <v>7.15</v>
      </c>
      <c r="CM1190" s="57">
        <f t="shared" si="66"/>
        <v>1.28</v>
      </c>
      <c r="CN1190" s="57">
        <f t="shared" si="67"/>
        <v>100.2</v>
      </c>
      <c r="CO1190" s="59">
        <f t="shared" si="68"/>
        <v>0.2793111119</v>
      </c>
      <c r="CP1190" s="59">
        <f t="shared" si="69"/>
        <v>0.6732104237</v>
      </c>
      <c r="CQ1190" s="59">
        <f t="shared" si="70"/>
        <v>0.01154151205</v>
      </c>
      <c r="CR1190" s="59">
        <f t="shared" si="71"/>
        <v>0.03593695233</v>
      </c>
      <c r="CS1190" s="60">
        <f t="shared" si="72"/>
        <v>27.93111119</v>
      </c>
      <c r="CT1190" s="60">
        <f t="shared" si="73"/>
        <v>3.593695233</v>
      </c>
      <c r="CU1190" s="60">
        <f t="shared" si="74"/>
        <v>68.47519357</v>
      </c>
      <c r="CV1190" s="61">
        <f t="shared" si="75"/>
        <v>0.1755925083</v>
      </c>
      <c r="CW1190" s="61">
        <f t="shared" si="76"/>
        <v>0.2418834229</v>
      </c>
      <c r="CX1190" s="62"/>
    </row>
    <row r="1191" ht="15.75" customHeight="1">
      <c r="A1191" s="17" t="s">
        <v>53</v>
      </c>
      <c r="B1191" s="17" t="s">
        <v>1069</v>
      </c>
      <c r="C1191" s="84" t="s">
        <v>1182</v>
      </c>
      <c r="D1191" s="83"/>
      <c r="E1191" s="83" t="s">
        <v>1183</v>
      </c>
      <c r="F1191" s="2">
        <v>88.0</v>
      </c>
      <c r="G1191" s="3" t="s">
        <v>1271</v>
      </c>
      <c r="H1191" s="85">
        <v>37.41</v>
      </c>
      <c r="I1191" s="86">
        <v>2.15</v>
      </c>
      <c r="J1191" s="86">
        <v>21.05</v>
      </c>
      <c r="K1191" s="86">
        <v>4.34</v>
      </c>
      <c r="L1191" s="86">
        <v>0.03</v>
      </c>
      <c r="M1191" s="86">
        <v>0.0</v>
      </c>
      <c r="N1191" s="86">
        <v>4.32</v>
      </c>
      <c r="O1191" s="86">
        <v>30.24</v>
      </c>
      <c r="P1191" s="86"/>
      <c r="Q1191" s="50">
        <f t="shared" si="8"/>
        <v>99.54</v>
      </c>
      <c r="R1191" s="51">
        <f t="shared" si="9"/>
        <v>12</v>
      </c>
      <c r="S1191" s="52">
        <f t="shared" si="10"/>
        <v>0.6226252116</v>
      </c>
      <c r="T1191" s="52">
        <f t="shared" si="11"/>
        <v>0.0003754749758</v>
      </c>
      <c r="U1191" s="52">
        <f t="shared" si="12"/>
        <v>0.4129017578</v>
      </c>
      <c r="V1191" s="52">
        <f t="shared" si="13"/>
        <v>0</v>
      </c>
      <c r="W1191" s="52">
        <f t="shared" si="14"/>
        <v>0</v>
      </c>
      <c r="X1191" s="52">
        <f t="shared" si="15"/>
        <v>0.4208979156</v>
      </c>
      <c r="Y1191" s="52">
        <f t="shared" si="16"/>
        <v>0.06089876426</v>
      </c>
      <c r="Z1191" s="52">
        <f t="shared" si="17"/>
        <v>0.05334405177</v>
      </c>
      <c r="AA1191" s="52">
        <f t="shared" si="18"/>
        <v>0.07739027165</v>
      </c>
      <c r="AB1191" s="52">
        <f t="shared" si="19"/>
        <v>1.648433448</v>
      </c>
      <c r="AC1191" s="53">
        <f t="shared" si="20"/>
        <v>4.955770026</v>
      </c>
      <c r="AD1191" s="54">
        <f t="shared" si="21"/>
        <v>1.245250423</v>
      </c>
      <c r="AE1191" s="54">
        <f t="shared" si="22"/>
        <v>0.0007509499517</v>
      </c>
      <c r="AF1191" s="54">
        <f t="shared" si="23"/>
        <v>0.6193526367</v>
      </c>
      <c r="AG1191" s="54">
        <f t="shared" si="24"/>
        <v>0</v>
      </c>
      <c r="AH1191" s="54">
        <f t="shared" si="25"/>
        <v>0</v>
      </c>
      <c r="AI1191" s="54">
        <f t="shared" si="26"/>
        <v>0.4208979156</v>
      </c>
      <c r="AJ1191" s="54">
        <f t="shared" si="27"/>
        <v>0.06089876426</v>
      </c>
      <c r="AK1191" s="54">
        <f t="shared" si="28"/>
        <v>0.05334405177</v>
      </c>
      <c r="AL1191" s="54">
        <f t="shared" si="29"/>
        <v>0.07739027165</v>
      </c>
      <c r="AM1191" s="54">
        <f t="shared" si="30"/>
        <v>2.477885013</v>
      </c>
      <c r="AN1191" s="54">
        <f t="shared" si="31"/>
        <v>-4.955770026</v>
      </c>
      <c r="AO1191" s="55">
        <f t="shared" si="32"/>
        <v>3.021657744</v>
      </c>
      <c r="AP1191" s="55">
        <f t="shared" si="33"/>
        <v>0.001822214789</v>
      </c>
      <c r="AQ1191" s="55">
        <f t="shared" si="34"/>
        <v>2.003850424</v>
      </c>
      <c r="AR1191" s="55">
        <f t="shared" si="35"/>
        <v>0</v>
      </c>
      <c r="AS1191" s="55">
        <f t="shared" si="36"/>
        <v>0</v>
      </c>
      <c r="AT1191" s="55">
        <f t="shared" si="37"/>
        <v>2.042656517</v>
      </c>
      <c r="AU1191" s="55">
        <f t="shared" si="38"/>
        <v>0.2955473361</v>
      </c>
      <c r="AV1191" s="55">
        <f t="shared" si="39"/>
        <v>0.2588836175</v>
      </c>
      <c r="AW1191" s="55">
        <f t="shared" si="40"/>
        <v>0.3755821469</v>
      </c>
      <c r="AX1191" s="55">
        <f t="shared" si="41"/>
        <v>8</v>
      </c>
      <c r="AY1191" s="55">
        <f t="shared" si="42"/>
        <v>24.05081034</v>
      </c>
      <c r="AZ1191" s="54">
        <f t="shared" ref="AZ1191:BA1191" si="8379">AO1191*2</f>
        <v>6.043315488</v>
      </c>
      <c r="BA1191" s="54">
        <f t="shared" si="8379"/>
        <v>0.003644429578</v>
      </c>
      <c r="BB1191" s="54">
        <f t="shared" ref="BB1191:BD1191" si="8380">AQ1191*(3/2)</f>
        <v>3.005775636</v>
      </c>
      <c r="BC1191" s="54">
        <f t="shared" si="8380"/>
        <v>0</v>
      </c>
      <c r="BD1191" s="54">
        <f t="shared" si="8380"/>
        <v>0</v>
      </c>
      <c r="BE1191" s="54">
        <f t="shared" ref="BE1191:BH1191" si="8381">AT1191</f>
        <v>2.042656517</v>
      </c>
      <c r="BF1191" s="54">
        <f t="shared" si="8381"/>
        <v>0.2955473361</v>
      </c>
      <c r="BG1191" s="54">
        <f t="shared" si="8381"/>
        <v>0.2588836175</v>
      </c>
      <c r="BH1191" s="54">
        <f t="shared" si="8381"/>
        <v>0.3755821469</v>
      </c>
      <c r="BI1191" s="54">
        <f t="shared" si="46"/>
        <v>12.02540517</v>
      </c>
      <c r="BJ1191" s="54">
        <f t="shared" si="47"/>
        <v>-24.05081034</v>
      </c>
      <c r="BK1191" s="56">
        <f t="shared" ref="BK1191:BN1191" si="8382">AO1191</f>
        <v>3.021657744</v>
      </c>
      <c r="BL1191" s="56">
        <f t="shared" si="8382"/>
        <v>0.001822214789</v>
      </c>
      <c r="BM1191" s="56">
        <f t="shared" si="8382"/>
        <v>2.003850424</v>
      </c>
      <c r="BN1191" s="56">
        <f t="shared" si="8382"/>
        <v>0</v>
      </c>
      <c r="BO1191" s="56">
        <f t="shared" si="49"/>
        <v>0</v>
      </c>
      <c r="BP1191" s="56">
        <f t="shared" si="50"/>
        <v>2.042656517</v>
      </c>
      <c r="BQ1191" s="56">
        <f t="shared" ref="BQ1191:BS1191" si="8383">AU1191</f>
        <v>0.2955473361</v>
      </c>
      <c r="BR1191" s="56">
        <f t="shared" si="8383"/>
        <v>0.2588836175</v>
      </c>
      <c r="BS1191" s="56">
        <f t="shared" si="8383"/>
        <v>0.3755821469</v>
      </c>
      <c r="BT1191" s="56">
        <f t="shared" si="52"/>
        <v>8</v>
      </c>
      <c r="BU1191" s="50">
        <f t="shared" ref="BU1191:BX1191" si="8384">AZ1191</f>
        <v>6.043315488</v>
      </c>
      <c r="BV1191" s="50">
        <f t="shared" si="8384"/>
        <v>0.003644429578</v>
      </c>
      <c r="BW1191" s="50">
        <f t="shared" si="8384"/>
        <v>3.005775636</v>
      </c>
      <c r="BX1191" s="50">
        <f t="shared" si="8384"/>
        <v>0</v>
      </c>
      <c r="BY1191" s="50">
        <f t="shared" si="54"/>
        <v>0</v>
      </c>
      <c r="BZ1191" s="50">
        <f t="shared" si="55"/>
        <v>2.042656517</v>
      </c>
      <c r="CA1191" s="50">
        <f t="shared" ref="CA1191:CC1191" si="8385">BF1191</f>
        <v>0.2955473361</v>
      </c>
      <c r="CB1191" s="50">
        <f t="shared" si="8385"/>
        <v>0.2588836175</v>
      </c>
      <c r="CC1191" s="50">
        <f t="shared" si="8385"/>
        <v>0.3755821469</v>
      </c>
      <c r="CD1191" s="50">
        <f t="shared" si="57"/>
        <v>12.02540517</v>
      </c>
      <c r="CE1191" s="57">
        <f t="shared" si="58"/>
        <v>37.41</v>
      </c>
      <c r="CF1191" s="57">
        <f t="shared" si="59"/>
        <v>0.03</v>
      </c>
      <c r="CG1191" s="57">
        <f t="shared" si="60"/>
        <v>21.05</v>
      </c>
      <c r="CH1191" s="57">
        <f t="shared" si="61"/>
        <v>0</v>
      </c>
      <c r="CI1191" s="58">
        <f t="shared" si="62"/>
        <v>0</v>
      </c>
      <c r="CJ1191" s="58">
        <f t="shared" si="63"/>
        <v>30.24</v>
      </c>
      <c r="CK1191" s="57">
        <f t="shared" si="64"/>
        <v>4.32</v>
      </c>
      <c r="CL1191" s="57">
        <f t="shared" si="65"/>
        <v>2.15</v>
      </c>
      <c r="CM1191" s="57">
        <f t="shared" si="66"/>
        <v>4.34</v>
      </c>
      <c r="CN1191" s="57">
        <f t="shared" si="67"/>
        <v>99.54</v>
      </c>
      <c r="CO1191" s="59">
        <f t="shared" si="68"/>
        <v>0.08708792124</v>
      </c>
      <c r="CP1191" s="59">
        <f t="shared" si="69"/>
        <v>0.6871454887</v>
      </c>
      <c r="CQ1191" s="59">
        <f t="shared" si="70"/>
        <v>0.09942152143</v>
      </c>
      <c r="CR1191" s="59">
        <f t="shared" si="71"/>
        <v>0.1263450686</v>
      </c>
      <c r="CS1191" s="60">
        <f t="shared" si="72"/>
        <v>8.708792124</v>
      </c>
      <c r="CT1191" s="60">
        <f t="shared" si="73"/>
        <v>12.63450686</v>
      </c>
      <c r="CU1191" s="60">
        <f t="shared" si="74"/>
        <v>78.65670101</v>
      </c>
      <c r="CV1191" s="61">
        <f t="shared" si="75"/>
        <v>0.1698890293</v>
      </c>
      <c r="CW1191" s="61">
        <f t="shared" si="76"/>
        <v>0.07541813979</v>
      </c>
      <c r="CX1191" s="62"/>
    </row>
    <row r="1192" ht="15.75" customHeight="1">
      <c r="A1192" s="17" t="s">
        <v>53</v>
      </c>
      <c r="B1192" s="17" t="s">
        <v>1069</v>
      </c>
      <c r="C1192" s="84" t="s">
        <v>1182</v>
      </c>
      <c r="D1192" s="83"/>
      <c r="E1192" s="83" t="s">
        <v>1183</v>
      </c>
      <c r="F1192" s="2">
        <v>89.0</v>
      </c>
      <c r="G1192" s="3" t="s">
        <v>1272</v>
      </c>
      <c r="H1192" s="85">
        <v>37.67</v>
      </c>
      <c r="I1192" s="86">
        <v>2.3</v>
      </c>
      <c r="J1192" s="86">
        <v>21.0</v>
      </c>
      <c r="K1192" s="86">
        <v>7.35</v>
      </c>
      <c r="L1192" s="86">
        <v>0.03</v>
      </c>
      <c r="M1192" s="86">
        <v>0.02</v>
      </c>
      <c r="N1192" s="86">
        <v>1.51</v>
      </c>
      <c r="O1192" s="86">
        <v>30.18</v>
      </c>
      <c r="P1192" s="86"/>
      <c r="Q1192" s="50">
        <f t="shared" si="8"/>
        <v>100.06</v>
      </c>
      <c r="R1192" s="51">
        <f t="shared" si="9"/>
        <v>12</v>
      </c>
      <c r="S1192" s="52">
        <f t="shared" si="10"/>
        <v>0.6269524651</v>
      </c>
      <c r="T1192" s="52">
        <f t="shared" si="11"/>
        <v>0.0003754749758</v>
      </c>
      <c r="U1192" s="52">
        <f t="shared" si="12"/>
        <v>0.4119209936</v>
      </c>
      <c r="V1192" s="52">
        <f t="shared" si="13"/>
        <v>0.0002631748626</v>
      </c>
      <c r="W1192" s="52">
        <f t="shared" si="14"/>
        <v>0</v>
      </c>
      <c r="X1192" s="52">
        <f t="shared" si="15"/>
        <v>0.4200628006</v>
      </c>
      <c r="Y1192" s="52">
        <f t="shared" si="16"/>
        <v>0.02128637362</v>
      </c>
      <c r="Z1192" s="52">
        <f t="shared" si="17"/>
        <v>0.0570657298</v>
      </c>
      <c r="AA1192" s="52">
        <f t="shared" si="18"/>
        <v>0.1310641697</v>
      </c>
      <c r="AB1192" s="52">
        <f t="shared" si="19"/>
        <v>1.668991182</v>
      </c>
      <c r="AC1192" s="53">
        <f t="shared" si="20"/>
        <v>5.004822413</v>
      </c>
      <c r="AD1192" s="54">
        <f t="shared" si="21"/>
        <v>1.25390493</v>
      </c>
      <c r="AE1192" s="54">
        <f t="shared" si="22"/>
        <v>0.0007509499517</v>
      </c>
      <c r="AF1192" s="54">
        <f t="shared" si="23"/>
        <v>0.6178814903</v>
      </c>
      <c r="AG1192" s="54">
        <f t="shared" si="24"/>
        <v>0.0003947622939</v>
      </c>
      <c r="AH1192" s="54">
        <f t="shared" si="25"/>
        <v>0</v>
      </c>
      <c r="AI1192" s="54">
        <f t="shared" si="26"/>
        <v>0.4200628006</v>
      </c>
      <c r="AJ1192" s="54">
        <f t="shared" si="27"/>
        <v>0.02128637362</v>
      </c>
      <c r="AK1192" s="54">
        <f t="shared" si="28"/>
        <v>0.0570657298</v>
      </c>
      <c r="AL1192" s="54">
        <f t="shared" si="29"/>
        <v>0.1310641697</v>
      </c>
      <c r="AM1192" s="54">
        <f t="shared" si="30"/>
        <v>2.502411207</v>
      </c>
      <c r="AN1192" s="54">
        <f t="shared" si="31"/>
        <v>-5.004822413</v>
      </c>
      <c r="AO1192" s="55">
        <f t="shared" si="32"/>
        <v>3.005180479</v>
      </c>
      <c r="AP1192" s="55">
        <f t="shared" si="33"/>
        <v>0.001799769728</v>
      </c>
      <c r="AQ1192" s="55">
        <f t="shared" si="34"/>
        <v>1.974466961</v>
      </c>
      <c r="AR1192" s="55">
        <f t="shared" si="35"/>
        <v>0.001261479943</v>
      </c>
      <c r="AS1192" s="55">
        <f t="shared" si="36"/>
        <v>0</v>
      </c>
      <c r="AT1192" s="55">
        <f t="shared" si="37"/>
        <v>2.013493205</v>
      </c>
      <c r="AU1192" s="55">
        <f t="shared" si="38"/>
        <v>0.102032288</v>
      </c>
      <c r="AV1192" s="55">
        <f t="shared" si="39"/>
        <v>0.2735340026</v>
      </c>
      <c r="AW1192" s="55">
        <f t="shared" si="40"/>
        <v>0.6282318139</v>
      </c>
      <c r="AX1192" s="55">
        <f t="shared" si="41"/>
        <v>8</v>
      </c>
      <c r="AY1192" s="55">
        <f t="shared" si="42"/>
        <v>23.98968894</v>
      </c>
      <c r="AZ1192" s="54">
        <f t="shared" ref="AZ1192:BA1192" si="8386">AO1192*2</f>
        <v>6.010360958</v>
      </c>
      <c r="BA1192" s="54">
        <f t="shared" si="8386"/>
        <v>0.003599539457</v>
      </c>
      <c r="BB1192" s="54">
        <f t="shared" ref="BB1192:BD1192" si="8387">AQ1192*(3/2)</f>
        <v>2.961700442</v>
      </c>
      <c r="BC1192" s="54">
        <f t="shared" si="8387"/>
        <v>0.001892219914</v>
      </c>
      <c r="BD1192" s="54">
        <f t="shared" si="8387"/>
        <v>0</v>
      </c>
      <c r="BE1192" s="54">
        <f t="shared" ref="BE1192:BH1192" si="8388">AT1192</f>
        <v>2.013493205</v>
      </c>
      <c r="BF1192" s="54">
        <f t="shared" si="8388"/>
        <v>0.102032288</v>
      </c>
      <c r="BG1192" s="54">
        <f t="shared" si="8388"/>
        <v>0.2735340026</v>
      </c>
      <c r="BH1192" s="54">
        <f t="shared" si="8388"/>
        <v>0.6282318139</v>
      </c>
      <c r="BI1192" s="54">
        <f t="shared" si="46"/>
        <v>11.99484447</v>
      </c>
      <c r="BJ1192" s="54">
        <f t="shared" si="47"/>
        <v>-23.98968894</v>
      </c>
      <c r="BK1192" s="56">
        <f t="shared" ref="BK1192:BN1192" si="8389">AO1192</f>
        <v>3.005180479</v>
      </c>
      <c r="BL1192" s="56">
        <f t="shared" si="8389"/>
        <v>0.001799769728</v>
      </c>
      <c r="BM1192" s="56">
        <f t="shared" si="8389"/>
        <v>1.974466961</v>
      </c>
      <c r="BN1192" s="56">
        <f t="shared" si="8389"/>
        <v>0.001261479943</v>
      </c>
      <c r="BO1192" s="56">
        <f t="shared" si="49"/>
        <v>0.01031106079</v>
      </c>
      <c r="BP1192" s="56">
        <f t="shared" si="50"/>
        <v>2.003182144</v>
      </c>
      <c r="BQ1192" s="56">
        <f t="shared" ref="BQ1192:BS1192" si="8390">AU1192</f>
        <v>0.102032288</v>
      </c>
      <c r="BR1192" s="56">
        <f t="shared" si="8390"/>
        <v>0.2735340026</v>
      </c>
      <c r="BS1192" s="56">
        <f t="shared" si="8390"/>
        <v>0.6282318139</v>
      </c>
      <c r="BT1192" s="56">
        <f t="shared" si="52"/>
        <v>8</v>
      </c>
      <c r="BU1192" s="50">
        <f t="shared" ref="BU1192:BX1192" si="8391">AZ1192</f>
        <v>6.010360958</v>
      </c>
      <c r="BV1192" s="50">
        <f t="shared" si="8391"/>
        <v>0.003599539457</v>
      </c>
      <c r="BW1192" s="50">
        <f t="shared" si="8391"/>
        <v>2.961700442</v>
      </c>
      <c r="BX1192" s="50">
        <f t="shared" si="8391"/>
        <v>0.001892219914</v>
      </c>
      <c r="BY1192" s="50">
        <f t="shared" si="54"/>
        <v>0.01546659118</v>
      </c>
      <c r="BZ1192" s="50">
        <f t="shared" si="55"/>
        <v>2.003182144</v>
      </c>
      <c r="CA1192" s="50">
        <f t="shared" ref="CA1192:CC1192" si="8392">BF1192</f>
        <v>0.102032288</v>
      </c>
      <c r="CB1192" s="50">
        <f t="shared" si="8392"/>
        <v>0.2735340026</v>
      </c>
      <c r="CC1192" s="50">
        <f t="shared" si="8392"/>
        <v>0.6282318139</v>
      </c>
      <c r="CD1192" s="50">
        <f t="shared" si="57"/>
        <v>12</v>
      </c>
      <c r="CE1192" s="57">
        <f t="shared" si="58"/>
        <v>37.67</v>
      </c>
      <c r="CF1192" s="57">
        <f t="shared" si="59"/>
        <v>0.03</v>
      </c>
      <c r="CG1192" s="57">
        <f t="shared" si="60"/>
        <v>21</v>
      </c>
      <c r="CH1192" s="57">
        <f t="shared" si="61"/>
        <v>0.02</v>
      </c>
      <c r="CI1192" s="58">
        <f t="shared" si="62"/>
        <v>0.1717596359</v>
      </c>
      <c r="CJ1192" s="58">
        <f t="shared" si="63"/>
        <v>30.02544879</v>
      </c>
      <c r="CK1192" s="57">
        <f t="shared" si="64"/>
        <v>1.51</v>
      </c>
      <c r="CL1192" s="57">
        <f t="shared" si="65"/>
        <v>2.3</v>
      </c>
      <c r="CM1192" s="57">
        <f t="shared" si="66"/>
        <v>7.35</v>
      </c>
      <c r="CN1192" s="57">
        <f t="shared" si="67"/>
        <v>100.0772084</v>
      </c>
      <c r="CO1192" s="59">
        <f t="shared" si="68"/>
        <v>0.09096634495</v>
      </c>
      <c r="CP1192" s="59">
        <f t="shared" si="69"/>
        <v>0.6661773536</v>
      </c>
      <c r="CQ1192" s="59">
        <f t="shared" si="70"/>
        <v>0.03393181183</v>
      </c>
      <c r="CR1192" s="59">
        <f t="shared" si="71"/>
        <v>0.2089244897</v>
      </c>
      <c r="CS1192" s="60">
        <f t="shared" si="72"/>
        <v>9.096634495</v>
      </c>
      <c r="CT1192" s="60">
        <f t="shared" si="73"/>
        <v>20.89244897</v>
      </c>
      <c r="CU1192" s="60">
        <f t="shared" si="74"/>
        <v>70.01091654</v>
      </c>
      <c r="CV1192" s="61">
        <f t="shared" si="75"/>
        <v>0.2544076621</v>
      </c>
      <c r="CW1192" s="61">
        <f t="shared" si="76"/>
        <v>0.07877685473</v>
      </c>
      <c r="CX1192" s="62"/>
    </row>
    <row r="1193" ht="15.75" customHeight="1">
      <c r="A1193" s="17" t="s">
        <v>53</v>
      </c>
      <c r="B1193" s="17" t="s">
        <v>1069</v>
      </c>
      <c r="C1193" s="84" t="s">
        <v>1182</v>
      </c>
      <c r="D1193" s="83"/>
      <c r="E1193" s="83" t="s">
        <v>1183</v>
      </c>
      <c r="F1193" s="2">
        <v>90.0</v>
      </c>
      <c r="G1193" s="3" t="s">
        <v>1273</v>
      </c>
      <c r="H1193" s="85">
        <v>36.78</v>
      </c>
      <c r="I1193" s="86">
        <v>2.42</v>
      </c>
      <c r="J1193" s="86">
        <v>21.14</v>
      </c>
      <c r="K1193" s="86">
        <v>0.88</v>
      </c>
      <c r="L1193" s="86">
        <v>0.05</v>
      </c>
      <c r="M1193" s="86">
        <v>0.01</v>
      </c>
      <c r="N1193" s="86">
        <v>11.14</v>
      </c>
      <c r="O1193" s="86">
        <v>27.38</v>
      </c>
      <c r="P1193" s="86"/>
      <c r="Q1193" s="50">
        <f t="shared" si="8"/>
        <v>99.8</v>
      </c>
      <c r="R1193" s="51">
        <f t="shared" si="9"/>
        <v>12</v>
      </c>
      <c r="S1193" s="52">
        <f t="shared" si="10"/>
        <v>0.6121399434</v>
      </c>
      <c r="T1193" s="52">
        <f t="shared" si="11"/>
        <v>0.0006257916264</v>
      </c>
      <c r="U1193" s="52">
        <f t="shared" si="12"/>
        <v>0.4146671335</v>
      </c>
      <c r="V1193" s="52">
        <f t="shared" si="13"/>
        <v>0.0001315874313</v>
      </c>
      <c r="W1193" s="52">
        <f t="shared" si="14"/>
        <v>0</v>
      </c>
      <c r="X1193" s="52">
        <f t="shared" si="15"/>
        <v>0.3810907714</v>
      </c>
      <c r="Y1193" s="52">
        <f t="shared" si="16"/>
        <v>0.157039869</v>
      </c>
      <c r="Z1193" s="52">
        <f t="shared" si="17"/>
        <v>0.06004307222</v>
      </c>
      <c r="AA1193" s="52">
        <f t="shared" si="18"/>
        <v>0.01569203665</v>
      </c>
      <c r="AB1193" s="52">
        <f t="shared" si="19"/>
        <v>1.641430205</v>
      </c>
      <c r="AC1193" s="53">
        <f t="shared" si="20"/>
        <v>4.923190601</v>
      </c>
      <c r="AD1193" s="54">
        <f t="shared" si="21"/>
        <v>1.224279887</v>
      </c>
      <c r="AE1193" s="54">
        <f t="shared" si="22"/>
        <v>0.001251583253</v>
      </c>
      <c r="AF1193" s="54">
        <f t="shared" si="23"/>
        <v>0.6220007003</v>
      </c>
      <c r="AG1193" s="54">
        <f t="shared" si="24"/>
        <v>0.0001973811469</v>
      </c>
      <c r="AH1193" s="54">
        <f t="shared" si="25"/>
        <v>0</v>
      </c>
      <c r="AI1193" s="54">
        <f t="shared" si="26"/>
        <v>0.3810907714</v>
      </c>
      <c r="AJ1193" s="54">
        <f t="shared" si="27"/>
        <v>0.157039869</v>
      </c>
      <c r="AK1193" s="54">
        <f t="shared" si="28"/>
        <v>0.06004307222</v>
      </c>
      <c r="AL1193" s="54">
        <f t="shared" si="29"/>
        <v>0.01569203665</v>
      </c>
      <c r="AM1193" s="54">
        <f t="shared" si="30"/>
        <v>2.461595301</v>
      </c>
      <c r="AN1193" s="54">
        <f t="shared" si="31"/>
        <v>-4.923190601</v>
      </c>
      <c r="AO1193" s="55">
        <f t="shared" si="32"/>
        <v>2.983446711</v>
      </c>
      <c r="AP1193" s="55">
        <f t="shared" si="33"/>
        <v>0.003049982263</v>
      </c>
      <c r="AQ1193" s="55">
        <f t="shared" si="34"/>
        <v>2.021004035</v>
      </c>
      <c r="AR1193" s="55">
        <f t="shared" si="35"/>
        <v>0.0006413306195</v>
      </c>
      <c r="AS1193" s="55">
        <f t="shared" si="36"/>
        <v>0</v>
      </c>
      <c r="AT1193" s="55">
        <f t="shared" si="37"/>
        <v>1.857359613</v>
      </c>
      <c r="AU1193" s="55">
        <f t="shared" si="38"/>
        <v>0.7653806709</v>
      </c>
      <c r="AV1193" s="55">
        <f t="shared" si="39"/>
        <v>0.2926378327</v>
      </c>
      <c r="AW1193" s="55">
        <f t="shared" si="40"/>
        <v>0.07647982399</v>
      </c>
      <c r="AX1193" s="55">
        <f t="shared" si="41"/>
        <v>8</v>
      </c>
      <c r="AY1193" s="55">
        <f t="shared" si="42"/>
        <v>23.99463875</v>
      </c>
      <c r="AZ1193" s="54">
        <f t="shared" ref="AZ1193:BA1193" si="8393">AO1193*2</f>
        <v>5.966893422</v>
      </c>
      <c r="BA1193" s="54">
        <f t="shared" si="8393"/>
        <v>0.006099964525</v>
      </c>
      <c r="BB1193" s="54">
        <f t="shared" ref="BB1193:BD1193" si="8394">AQ1193*(3/2)</f>
        <v>3.031506053</v>
      </c>
      <c r="BC1193" s="54">
        <f t="shared" si="8394"/>
        <v>0.0009619959292</v>
      </c>
      <c r="BD1193" s="54">
        <f t="shared" si="8394"/>
        <v>0</v>
      </c>
      <c r="BE1193" s="54">
        <f t="shared" ref="BE1193:BH1193" si="8395">AT1193</f>
        <v>1.857359613</v>
      </c>
      <c r="BF1193" s="54">
        <f t="shared" si="8395"/>
        <v>0.7653806709</v>
      </c>
      <c r="BG1193" s="54">
        <f t="shared" si="8395"/>
        <v>0.2926378327</v>
      </c>
      <c r="BH1193" s="54">
        <f t="shared" si="8395"/>
        <v>0.07647982399</v>
      </c>
      <c r="BI1193" s="54">
        <f t="shared" si="46"/>
        <v>11.99731938</v>
      </c>
      <c r="BJ1193" s="54">
        <f t="shared" si="47"/>
        <v>-23.99463875</v>
      </c>
      <c r="BK1193" s="56">
        <f t="shared" ref="BK1193:BN1193" si="8396">AO1193</f>
        <v>2.983446711</v>
      </c>
      <c r="BL1193" s="56">
        <f t="shared" si="8396"/>
        <v>0.003049982263</v>
      </c>
      <c r="BM1193" s="56">
        <f t="shared" si="8396"/>
        <v>2.021004035</v>
      </c>
      <c r="BN1193" s="56">
        <f t="shared" si="8396"/>
        <v>0.0006413306195</v>
      </c>
      <c r="BO1193" s="56">
        <f t="shared" si="49"/>
        <v>0.005361247709</v>
      </c>
      <c r="BP1193" s="56">
        <f t="shared" si="50"/>
        <v>1.851998366</v>
      </c>
      <c r="BQ1193" s="56">
        <f t="shared" ref="BQ1193:BS1193" si="8397">AU1193</f>
        <v>0.7653806709</v>
      </c>
      <c r="BR1193" s="56">
        <f t="shared" si="8397"/>
        <v>0.2926378327</v>
      </c>
      <c r="BS1193" s="56">
        <f t="shared" si="8397"/>
        <v>0.07647982399</v>
      </c>
      <c r="BT1193" s="56">
        <f t="shared" si="52"/>
        <v>8</v>
      </c>
      <c r="BU1193" s="50">
        <f t="shared" ref="BU1193:BX1193" si="8398">AZ1193</f>
        <v>5.966893422</v>
      </c>
      <c r="BV1193" s="50">
        <f t="shared" si="8398"/>
        <v>0.006099964525</v>
      </c>
      <c r="BW1193" s="50">
        <f t="shared" si="8398"/>
        <v>3.031506053</v>
      </c>
      <c r="BX1193" s="50">
        <f t="shared" si="8398"/>
        <v>0.0009619959292</v>
      </c>
      <c r="BY1193" s="50">
        <f t="shared" si="54"/>
        <v>0.008041871563</v>
      </c>
      <c r="BZ1193" s="50">
        <f t="shared" si="55"/>
        <v>1.851998366</v>
      </c>
      <c r="CA1193" s="50">
        <f t="shared" ref="CA1193:CC1193" si="8399">BF1193</f>
        <v>0.7653806709</v>
      </c>
      <c r="CB1193" s="50">
        <f t="shared" si="8399"/>
        <v>0.2926378327</v>
      </c>
      <c r="CC1193" s="50">
        <f t="shared" si="8399"/>
        <v>0.07647982399</v>
      </c>
      <c r="CD1193" s="50">
        <f t="shared" si="57"/>
        <v>12</v>
      </c>
      <c r="CE1193" s="57">
        <f t="shared" si="58"/>
        <v>36.78</v>
      </c>
      <c r="CF1193" s="57">
        <f t="shared" si="59"/>
        <v>0.05</v>
      </c>
      <c r="CG1193" s="57">
        <f t="shared" si="60"/>
        <v>21.14</v>
      </c>
      <c r="CH1193" s="57">
        <f t="shared" si="61"/>
        <v>0.01</v>
      </c>
      <c r="CI1193" s="58">
        <f t="shared" si="62"/>
        <v>0.08783184708</v>
      </c>
      <c r="CJ1193" s="58">
        <f t="shared" si="63"/>
        <v>27.30096794</v>
      </c>
      <c r="CK1193" s="57">
        <f t="shared" si="64"/>
        <v>11.14</v>
      </c>
      <c r="CL1193" s="57">
        <f t="shared" si="65"/>
        <v>2.42</v>
      </c>
      <c r="CM1193" s="57">
        <f t="shared" si="66"/>
        <v>0.88</v>
      </c>
      <c r="CN1193" s="57">
        <f t="shared" si="67"/>
        <v>99.80879978</v>
      </c>
      <c r="CO1193" s="59">
        <f t="shared" si="68"/>
        <v>0.09798699371</v>
      </c>
      <c r="CP1193" s="59">
        <f t="shared" si="69"/>
        <v>0.6201240302</v>
      </c>
      <c r="CQ1193" s="59">
        <f t="shared" si="70"/>
        <v>0.2562804347</v>
      </c>
      <c r="CR1193" s="59">
        <f t="shared" si="71"/>
        <v>0.02560854133</v>
      </c>
      <c r="CS1193" s="60">
        <f t="shared" si="72"/>
        <v>9.798699371</v>
      </c>
      <c r="CT1193" s="60">
        <f t="shared" si="73"/>
        <v>2.560854133</v>
      </c>
      <c r="CU1193" s="60">
        <f t="shared" si="74"/>
        <v>87.6404465</v>
      </c>
      <c r="CV1193" s="61">
        <f t="shared" si="75"/>
        <v>0.07460203818</v>
      </c>
      <c r="CW1193" s="61">
        <f t="shared" si="76"/>
        <v>0.08485673655</v>
      </c>
      <c r="CX1193" s="62"/>
    </row>
    <row r="1194" ht="15.75" customHeight="1">
      <c r="A1194" s="17" t="s">
        <v>53</v>
      </c>
      <c r="B1194" s="17" t="s">
        <v>1069</v>
      </c>
      <c r="C1194" s="84" t="s">
        <v>1182</v>
      </c>
      <c r="D1194" s="83"/>
      <c r="E1194" s="83" t="s">
        <v>1183</v>
      </c>
      <c r="F1194" s="2">
        <v>91.0</v>
      </c>
      <c r="G1194" s="3" t="s">
        <v>1274</v>
      </c>
      <c r="H1194" s="85">
        <v>37.46</v>
      </c>
      <c r="I1194" s="86">
        <v>3.13</v>
      </c>
      <c r="J1194" s="86">
        <v>21.1</v>
      </c>
      <c r="K1194" s="86">
        <v>1.1</v>
      </c>
      <c r="L1194" s="86">
        <v>0.02</v>
      </c>
      <c r="M1194" s="86">
        <v>0.04</v>
      </c>
      <c r="N1194" s="86">
        <v>7.92</v>
      </c>
      <c r="O1194" s="86">
        <v>28.88</v>
      </c>
      <c r="P1194" s="86"/>
      <c r="Q1194" s="50">
        <f t="shared" si="8"/>
        <v>99.65</v>
      </c>
      <c r="R1194" s="51">
        <f t="shared" si="9"/>
        <v>12</v>
      </c>
      <c r="S1194" s="52">
        <f t="shared" si="10"/>
        <v>0.6234573757</v>
      </c>
      <c r="T1194" s="52">
        <f t="shared" si="11"/>
        <v>0.0002503166506</v>
      </c>
      <c r="U1194" s="52">
        <f t="shared" si="12"/>
        <v>0.4138825221</v>
      </c>
      <c r="V1194" s="52">
        <f t="shared" si="13"/>
        <v>0.0005263497252</v>
      </c>
      <c r="W1194" s="52">
        <f t="shared" si="14"/>
        <v>0</v>
      </c>
      <c r="X1194" s="52">
        <f t="shared" si="15"/>
        <v>0.4019686442</v>
      </c>
      <c r="Y1194" s="52">
        <f t="shared" si="16"/>
        <v>0.1116477345</v>
      </c>
      <c r="Z1194" s="52">
        <f t="shared" si="17"/>
        <v>0.0776590149</v>
      </c>
      <c r="AA1194" s="52">
        <f t="shared" si="18"/>
        <v>0.01961504581</v>
      </c>
      <c r="AB1194" s="52">
        <f t="shared" si="19"/>
        <v>1.649007004</v>
      </c>
      <c r="AC1194" s="53">
        <f t="shared" si="20"/>
        <v>4.959838264</v>
      </c>
      <c r="AD1194" s="54">
        <f t="shared" si="21"/>
        <v>1.246914751</v>
      </c>
      <c r="AE1194" s="54">
        <f t="shared" si="22"/>
        <v>0.0005006333011</v>
      </c>
      <c r="AF1194" s="54">
        <f t="shared" si="23"/>
        <v>0.6208237831</v>
      </c>
      <c r="AG1194" s="54">
        <f t="shared" si="24"/>
        <v>0.0007895245878</v>
      </c>
      <c r="AH1194" s="54">
        <f t="shared" si="25"/>
        <v>0</v>
      </c>
      <c r="AI1194" s="54">
        <f t="shared" si="26"/>
        <v>0.4019686442</v>
      </c>
      <c r="AJ1194" s="54">
        <f t="shared" si="27"/>
        <v>0.1116477345</v>
      </c>
      <c r="AK1194" s="54">
        <f t="shared" si="28"/>
        <v>0.0776590149</v>
      </c>
      <c r="AL1194" s="54">
        <f t="shared" si="29"/>
        <v>0.01961504581</v>
      </c>
      <c r="AM1194" s="54">
        <f t="shared" si="30"/>
        <v>2.479919132</v>
      </c>
      <c r="AN1194" s="54">
        <f t="shared" si="31"/>
        <v>-4.959838264</v>
      </c>
      <c r="AO1194" s="55">
        <f t="shared" si="32"/>
        <v>3.024643919</v>
      </c>
      <c r="AP1194" s="55">
        <f t="shared" si="33"/>
        <v>0.001214387325</v>
      </c>
      <c r="AQ1194" s="55">
        <f t="shared" si="34"/>
        <v>2.007911531</v>
      </c>
      <c r="AR1194" s="55">
        <f t="shared" si="35"/>
        <v>0.002553535426</v>
      </c>
      <c r="AS1194" s="55">
        <f t="shared" si="36"/>
        <v>0</v>
      </c>
      <c r="AT1194" s="55">
        <f t="shared" si="37"/>
        <v>1.95011249</v>
      </c>
      <c r="AU1194" s="55">
        <f t="shared" si="38"/>
        <v>0.5416483216</v>
      </c>
      <c r="AV1194" s="55">
        <f t="shared" si="39"/>
        <v>0.3767552944</v>
      </c>
      <c r="AW1194" s="55">
        <f t="shared" si="40"/>
        <v>0.09516052154</v>
      </c>
      <c r="AX1194" s="55">
        <f t="shared" si="41"/>
        <v>8</v>
      </c>
      <c r="AY1194" s="55">
        <f t="shared" si="42"/>
        <v>24.06218168</v>
      </c>
      <c r="AZ1194" s="54">
        <f t="shared" ref="AZ1194:BA1194" si="8400">AO1194*2</f>
        <v>6.049287838</v>
      </c>
      <c r="BA1194" s="54">
        <f t="shared" si="8400"/>
        <v>0.002428774651</v>
      </c>
      <c r="BB1194" s="54">
        <f t="shared" ref="BB1194:BD1194" si="8401">AQ1194*(3/2)</f>
        <v>3.011867296</v>
      </c>
      <c r="BC1194" s="54">
        <f t="shared" si="8401"/>
        <v>0.003830303139</v>
      </c>
      <c r="BD1194" s="54">
        <f t="shared" si="8401"/>
        <v>0</v>
      </c>
      <c r="BE1194" s="54">
        <f t="shared" ref="BE1194:BH1194" si="8402">AT1194</f>
        <v>1.95011249</v>
      </c>
      <c r="BF1194" s="54">
        <f t="shared" si="8402"/>
        <v>0.5416483216</v>
      </c>
      <c r="BG1194" s="54">
        <f t="shared" si="8402"/>
        <v>0.3767552944</v>
      </c>
      <c r="BH1194" s="54">
        <f t="shared" si="8402"/>
        <v>0.09516052154</v>
      </c>
      <c r="BI1194" s="54">
        <f t="shared" si="46"/>
        <v>12.03109084</v>
      </c>
      <c r="BJ1194" s="54">
        <f t="shared" si="47"/>
        <v>-24.06218168</v>
      </c>
      <c r="BK1194" s="56">
        <f t="shared" ref="BK1194:BN1194" si="8403">AO1194</f>
        <v>3.024643919</v>
      </c>
      <c r="BL1194" s="56">
        <f t="shared" si="8403"/>
        <v>0.001214387325</v>
      </c>
      <c r="BM1194" s="56">
        <f t="shared" si="8403"/>
        <v>2.007911531</v>
      </c>
      <c r="BN1194" s="56">
        <f t="shared" si="8403"/>
        <v>0.002553535426</v>
      </c>
      <c r="BO1194" s="56">
        <f t="shared" si="49"/>
        <v>0</v>
      </c>
      <c r="BP1194" s="56">
        <f t="shared" si="50"/>
        <v>1.95011249</v>
      </c>
      <c r="BQ1194" s="56">
        <f t="shared" ref="BQ1194:BS1194" si="8404">AU1194</f>
        <v>0.5416483216</v>
      </c>
      <c r="BR1194" s="56">
        <f t="shared" si="8404"/>
        <v>0.3767552944</v>
      </c>
      <c r="BS1194" s="56">
        <f t="shared" si="8404"/>
        <v>0.09516052154</v>
      </c>
      <c r="BT1194" s="56">
        <f t="shared" si="52"/>
        <v>8</v>
      </c>
      <c r="BU1194" s="50">
        <f t="shared" ref="BU1194:BX1194" si="8405">AZ1194</f>
        <v>6.049287838</v>
      </c>
      <c r="BV1194" s="50">
        <f t="shared" si="8405"/>
        <v>0.002428774651</v>
      </c>
      <c r="BW1194" s="50">
        <f t="shared" si="8405"/>
        <v>3.011867296</v>
      </c>
      <c r="BX1194" s="50">
        <f t="shared" si="8405"/>
        <v>0.003830303139</v>
      </c>
      <c r="BY1194" s="50">
        <f t="shared" si="54"/>
        <v>0</v>
      </c>
      <c r="BZ1194" s="50">
        <f t="shared" si="55"/>
        <v>1.95011249</v>
      </c>
      <c r="CA1194" s="50">
        <f t="shared" ref="CA1194:CC1194" si="8406">BF1194</f>
        <v>0.5416483216</v>
      </c>
      <c r="CB1194" s="50">
        <f t="shared" si="8406"/>
        <v>0.3767552944</v>
      </c>
      <c r="CC1194" s="50">
        <f t="shared" si="8406"/>
        <v>0.09516052154</v>
      </c>
      <c r="CD1194" s="50">
        <f t="shared" si="57"/>
        <v>12.03109084</v>
      </c>
      <c r="CE1194" s="57">
        <f t="shared" si="58"/>
        <v>37.46</v>
      </c>
      <c r="CF1194" s="57">
        <f t="shared" si="59"/>
        <v>0.02</v>
      </c>
      <c r="CG1194" s="57">
        <f t="shared" si="60"/>
        <v>21.1</v>
      </c>
      <c r="CH1194" s="57">
        <f t="shared" si="61"/>
        <v>0.04</v>
      </c>
      <c r="CI1194" s="58">
        <f t="shared" si="62"/>
        <v>0</v>
      </c>
      <c r="CJ1194" s="58">
        <f t="shared" si="63"/>
        <v>28.88</v>
      </c>
      <c r="CK1194" s="57">
        <f t="shared" si="64"/>
        <v>7.92</v>
      </c>
      <c r="CL1194" s="57">
        <f t="shared" si="65"/>
        <v>3.13</v>
      </c>
      <c r="CM1194" s="57">
        <f t="shared" si="66"/>
        <v>1.1</v>
      </c>
      <c r="CN1194" s="57">
        <f t="shared" si="67"/>
        <v>99.65</v>
      </c>
      <c r="CO1194" s="59">
        <f t="shared" si="68"/>
        <v>0.1271242925</v>
      </c>
      <c r="CP1194" s="59">
        <f t="shared" si="69"/>
        <v>0.6580044772</v>
      </c>
      <c r="CQ1194" s="59">
        <f t="shared" si="70"/>
        <v>0.1827622881</v>
      </c>
      <c r="CR1194" s="59">
        <f t="shared" si="71"/>
        <v>0.0321089422</v>
      </c>
      <c r="CS1194" s="60">
        <f t="shared" si="72"/>
        <v>12.71242925</v>
      </c>
      <c r="CT1194" s="60">
        <f t="shared" si="73"/>
        <v>3.21089422</v>
      </c>
      <c r="CU1194" s="60">
        <f t="shared" si="74"/>
        <v>84.07667653</v>
      </c>
      <c r="CV1194" s="61">
        <f t="shared" si="75"/>
        <v>0.09567108844</v>
      </c>
      <c r="CW1194" s="61">
        <f t="shared" si="76"/>
        <v>0.1100896373</v>
      </c>
      <c r="CX1194" s="62"/>
    </row>
    <row r="1195" ht="15.75" customHeight="1">
      <c r="A1195" s="17" t="s">
        <v>53</v>
      </c>
      <c r="B1195" s="17" t="s">
        <v>1069</v>
      </c>
      <c r="C1195" s="84" t="s">
        <v>1182</v>
      </c>
      <c r="D1195" s="83"/>
      <c r="E1195" s="83" t="s">
        <v>1183</v>
      </c>
      <c r="F1195" s="2">
        <v>92.0</v>
      </c>
      <c r="G1195" s="3" t="s">
        <v>1275</v>
      </c>
      <c r="H1195" s="85">
        <v>37.93</v>
      </c>
      <c r="I1195" s="86">
        <v>4.87</v>
      </c>
      <c r="J1195" s="86">
        <v>21.14</v>
      </c>
      <c r="K1195" s="86">
        <v>0.73</v>
      </c>
      <c r="L1195" s="86">
        <v>0.03</v>
      </c>
      <c r="M1195" s="86">
        <v>0.11</v>
      </c>
      <c r="N1195" s="86">
        <v>0.95</v>
      </c>
      <c r="O1195" s="86">
        <v>33.65</v>
      </c>
      <c r="P1195" s="86"/>
      <c r="Q1195" s="50">
        <f t="shared" si="8"/>
        <v>99.41</v>
      </c>
      <c r="R1195" s="51">
        <f t="shared" si="9"/>
        <v>12</v>
      </c>
      <c r="S1195" s="52">
        <f t="shared" si="10"/>
        <v>0.6312797187</v>
      </c>
      <c r="T1195" s="52">
        <f t="shared" si="11"/>
        <v>0.0003754749758</v>
      </c>
      <c r="U1195" s="52">
        <f t="shared" si="12"/>
        <v>0.4146671335</v>
      </c>
      <c r="V1195" s="52">
        <f t="shared" si="13"/>
        <v>0.001447461744</v>
      </c>
      <c r="W1195" s="52">
        <f t="shared" si="14"/>
        <v>0</v>
      </c>
      <c r="X1195" s="52">
        <f t="shared" si="15"/>
        <v>0.4683602797</v>
      </c>
      <c r="Y1195" s="52">
        <f t="shared" si="16"/>
        <v>0.01339208936</v>
      </c>
      <c r="Z1195" s="52">
        <f t="shared" si="17"/>
        <v>0.12083048</v>
      </c>
      <c r="AA1195" s="52">
        <f t="shared" si="18"/>
        <v>0.01301725767</v>
      </c>
      <c r="AB1195" s="52">
        <f t="shared" si="19"/>
        <v>1.663369896</v>
      </c>
      <c r="AC1195" s="53">
        <f t="shared" si="20"/>
        <v>5.006164774</v>
      </c>
      <c r="AD1195" s="54">
        <f t="shared" si="21"/>
        <v>1.262559437</v>
      </c>
      <c r="AE1195" s="54">
        <f t="shared" si="22"/>
        <v>0.0007509499517</v>
      </c>
      <c r="AF1195" s="54">
        <f t="shared" si="23"/>
        <v>0.6220007003</v>
      </c>
      <c r="AG1195" s="54">
        <f t="shared" si="24"/>
        <v>0.002171192616</v>
      </c>
      <c r="AH1195" s="54">
        <f t="shared" si="25"/>
        <v>0</v>
      </c>
      <c r="AI1195" s="54">
        <f t="shared" si="26"/>
        <v>0.4683602797</v>
      </c>
      <c r="AJ1195" s="54">
        <f t="shared" si="27"/>
        <v>0.01339208936</v>
      </c>
      <c r="AK1195" s="54">
        <f t="shared" si="28"/>
        <v>0.12083048</v>
      </c>
      <c r="AL1195" s="54">
        <f t="shared" si="29"/>
        <v>0.01301725767</v>
      </c>
      <c r="AM1195" s="54">
        <f t="shared" si="30"/>
        <v>2.503082387</v>
      </c>
      <c r="AN1195" s="54">
        <f t="shared" si="31"/>
        <v>-5.006164774</v>
      </c>
      <c r="AO1195" s="55">
        <f t="shared" si="32"/>
        <v>3.036148341</v>
      </c>
      <c r="AP1195" s="55">
        <f t="shared" si="33"/>
        <v>0.001805851972</v>
      </c>
      <c r="AQ1195" s="55">
        <f t="shared" si="34"/>
        <v>1.994347184</v>
      </c>
      <c r="AR1195" s="55">
        <f t="shared" si="35"/>
        <v>0.006961586827</v>
      </c>
      <c r="AS1195" s="55">
        <f t="shared" si="36"/>
        <v>0</v>
      </c>
      <c r="AT1195" s="55">
        <f t="shared" si="37"/>
        <v>2.252585097</v>
      </c>
      <c r="AU1195" s="55">
        <f t="shared" si="38"/>
        <v>0.06440943484</v>
      </c>
      <c r="AV1195" s="55">
        <f t="shared" si="39"/>
        <v>0.5811358273</v>
      </c>
      <c r="AW1195" s="55">
        <f t="shared" si="40"/>
        <v>0.06260667676</v>
      </c>
      <c r="AX1195" s="55">
        <f t="shared" si="41"/>
        <v>8</v>
      </c>
      <c r="AY1195" s="55">
        <f t="shared" si="42"/>
        <v>24.07721716</v>
      </c>
      <c r="AZ1195" s="54">
        <f t="shared" ref="AZ1195:BA1195" si="8407">AO1195*2</f>
        <v>6.072296682</v>
      </c>
      <c r="BA1195" s="54">
        <f t="shared" si="8407"/>
        <v>0.003611703945</v>
      </c>
      <c r="BB1195" s="54">
        <f t="shared" ref="BB1195:BD1195" si="8408">AQ1195*(3/2)</f>
        <v>2.991520777</v>
      </c>
      <c r="BC1195" s="54">
        <f t="shared" si="8408"/>
        <v>0.01044238024</v>
      </c>
      <c r="BD1195" s="54">
        <f t="shared" si="8408"/>
        <v>0</v>
      </c>
      <c r="BE1195" s="54">
        <f t="shared" ref="BE1195:BH1195" si="8409">AT1195</f>
        <v>2.252585097</v>
      </c>
      <c r="BF1195" s="54">
        <f t="shared" si="8409"/>
        <v>0.06440943484</v>
      </c>
      <c r="BG1195" s="54">
        <f t="shared" si="8409"/>
        <v>0.5811358273</v>
      </c>
      <c r="BH1195" s="54">
        <f t="shared" si="8409"/>
        <v>0.06260667676</v>
      </c>
      <c r="BI1195" s="54">
        <f t="shared" si="46"/>
        <v>12.03860858</v>
      </c>
      <c r="BJ1195" s="54">
        <f t="shared" si="47"/>
        <v>-24.07721716</v>
      </c>
      <c r="BK1195" s="56">
        <f t="shared" ref="BK1195:BN1195" si="8410">AO1195</f>
        <v>3.036148341</v>
      </c>
      <c r="BL1195" s="56">
        <f t="shared" si="8410"/>
        <v>0.001805851972</v>
      </c>
      <c r="BM1195" s="56">
        <f t="shared" si="8410"/>
        <v>1.994347184</v>
      </c>
      <c r="BN1195" s="56">
        <f t="shared" si="8410"/>
        <v>0.006961586827</v>
      </c>
      <c r="BO1195" s="56">
        <f t="shared" si="49"/>
        <v>0</v>
      </c>
      <c r="BP1195" s="56">
        <f t="shared" si="50"/>
        <v>2.252585097</v>
      </c>
      <c r="BQ1195" s="56">
        <f t="shared" ref="BQ1195:BS1195" si="8411">AU1195</f>
        <v>0.06440943484</v>
      </c>
      <c r="BR1195" s="56">
        <f t="shared" si="8411"/>
        <v>0.5811358273</v>
      </c>
      <c r="BS1195" s="56">
        <f t="shared" si="8411"/>
        <v>0.06260667676</v>
      </c>
      <c r="BT1195" s="56">
        <f t="shared" si="52"/>
        <v>8</v>
      </c>
      <c r="BU1195" s="50">
        <f t="shared" ref="BU1195:BX1195" si="8412">AZ1195</f>
        <v>6.072296682</v>
      </c>
      <c r="BV1195" s="50">
        <f t="shared" si="8412"/>
        <v>0.003611703945</v>
      </c>
      <c r="BW1195" s="50">
        <f t="shared" si="8412"/>
        <v>2.991520777</v>
      </c>
      <c r="BX1195" s="50">
        <f t="shared" si="8412"/>
        <v>0.01044238024</v>
      </c>
      <c r="BY1195" s="50">
        <f t="shared" si="54"/>
        <v>0</v>
      </c>
      <c r="BZ1195" s="50">
        <f t="shared" si="55"/>
        <v>2.252585097</v>
      </c>
      <c r="CA1195" s="50">
        <f t="shared" ref="CA1195:CC1195" si="8413">BF1195</f>
        <v>0.06440943484</v>
      </c>
      <c r="CB1195" s="50">
        <f t="shared" si="8413"/>
        <v>0.5811358273</v>
      </c>
      <c r="CC1195" s="50">
        <f t="shared" si="8413"/>
        <v>0.06260667676</v>
      </c>
      <c r="CD1195" s="50">
        <f t="shared" si="57"/>
        <v>12.03860858</v>
      </c>
      <c r="CE1195" s="57">
        <f t="shared" si="58"/>
        <v>37.93</v>
      </c>
      <c r="CF1195" s="57">
        <f t="shared" si="59"/>
        <v>0.03</v>
      </c>
      <c r="CG1195" s="57">
        <f t="shared" si="60"/>
        <v>21.14</v>
      </c>
      <c r="CH1195" s="57">
        <f t="shared" si="61"/>
        <v>0.11</v>
      </c>
      <c r="CI1195" s="58">
        <f t="shared" si="62"/>
        <v>0</v>
      </c>
      <c r="CJ1195" s="58">
        <f t="shared" si="63"/>
        <v>33.65</v>
      </c>
      <c r="CK1195" s="57">
        <f t="shared" si="64"/>
        <v>0.95</v>
      </c>
      <c r="CL1195" s="57">
        <f t="shared" si="65"/>
        <v>4.87</v>
      </c>
      <c r="CM1195" s="57">
        <f t="shared" si="66"/>
        <v>0.73</v>
      </c>
      <c r="CN1195" s="57">
        <f t="shared" si="67"/>
        <v>99.41</v>
      </c>
      <c r="CO1195" s="59">
        <f t="shared" si="68"/>
        <v>0.1962807977</v>
      </c>
      <c r="CP1195" s="59">
        <f t="shared" si="69"/>
        <v>0.7608190358</v>
      </c>
      <c r="CQ1195" s="59">
        <f t="shared" si="70"/>
        <v>0.02175452736</v>
      </c>
      <c r="CR1195" s="59">
        <f t="shared" si="71"/>
        <v>0.02114563908</v>
      </c>
      <c r="CS1195" s="60">
        <f t="shared" si="72"/>
        <v>19.62807977</v>
      </c>
      <c r="CT1195" s="60">
        <f t="shared" si="73"/>
        <v>2.114563908</v>
      </c>
      <c r="CU1195" s="60">
        <f t="shared" si="74"/>
        <v>78.25735632</v>
      </c>
      <c r="CV1195" s="61">
        <f t="shared" si="75"/>
        <v>0.1192860379</v>
      </c>
      <c r="CW1195" s="61">
        <f t="shared" si="76"/>
        <v>0.1699791708</v>
      </c>
      <c r="CX1195" s="62"/>
    </row>
    <row r="1196" ht="15.75" customHeight="1">
      <c r="A1196" s="17" t="s">
        <v>53</v>
      </c>
      <c r="B1196" s="17" t="s">
        <v>1069</v>
      </c>
      <c r="C1196" s="84" t="s">
        <v>1182</v>
      </c>
      <c r="D1196" s="83"/>
      <c r="E1196" s="83" t="s">
        <v>1183</v>
      </c>
      <c r="F1196" s="2">
        <v>93.0</v>
      </c>
      <c r="G1196" s="3" t="s">
        <v>1276</v>
      </c>
      <c r="H1196" s="85">
        <v>37.99</v>
      </c>
      <c r="I1196" s="86">
        <v>3.84</v>
      </c>
      <c r="J1196" s="86">
        <v>21.15</v>
      </c>
      <c r="K1196" s="86">
        <v>2.89</v>
      </c>
      <c r="L1196" s="86">
        <v>0.01</v>
      </c>
      <c r="M1196" s="86">
        <v>0.05</v>
      </c>
      <c r="N1196" s="86">
        <v>3.81</v>
      </c>
      <c r="O1196" s="86">
        <v>30.28</v>
      </c>
      <c r="P1196" s="86"/>
      <c r="Q1196" s="50">
        <f t="shared" si="8"/>
        <v>100.02</v>
      </c>
      <c r="R1196" s="51">
        <f t="shared" si="9"/>
        <v>12</v>
      </c>
      <c r="S1196" s="52">
        <f t="shared" si="10"/>
        <v>0.6322783156</v>
      </c>
      <c r="T1196" s="52">
        <f t="shared" si="11"/>
        <v>0.0001251583253</v>
      </c>
      <c r="U1196" s="52">
        <f t="shared" si="12"/>
        <v>0.4148632864</v>
      </c>
      <c r="V1196" s="52">
        <f t="shared" si="13"/>
        <v>0.0006579371565</v>
      </c>
      <c r="W1196" s="52">
        <f t="shared" si="14"/>
        <v>0</v>
      </c>
      <c r="X1196" s="52">
        <f t="shared" si="15"/>
        <v>0.4214546588</v>
      </c>
      <c r="Y1196" s="52">
        <f t="shared" si="16"/>
        <v>0.05370932681</v>
      </c>
      <c r="Z1196" s="52">
        <f t="shared" si="17"/>
        <v>0.09527495757</v>
      </c>
      <c r="AA1196" s="52">
        <f t="shared" si="18"/>
        <v>0.0515340749</v>
      </c>
      <c r="AB1196" s="52">
        <f t="shared" si="19"/>
        <v>1.669897716</v>
      </c>
      <c r="AC1196" s="53">
        <f t="shared" si="20"/>
        <v>5.020123603</v>
      </c>
      <c r="AD1196" s="54">
        <f t="shared" si="21"/>
        <v>1.264556631</v>
      </c>
      <c r="AE1196" s="54">
        <f t="shared" si="22"/>
        <v>0.0002503166506</v>
      </c>
      <c r="AF1196" s="54">
        <f t="shared" si="23"/>
        <v>0.6222949295</v>
      </c>
      <c r="AG1196" s="54">
        <f t="shared" si="24"/>
        <v>0.0009869057347</v>
      </c>
      <c r="AH1196" s="54">
        <f t="shared" si="25"/>
        <v>0</v>
      </c>
      <c r="AI1196" s="54">
        <f t="shared" si="26"/>
        <v>0.4214546588</v>
      </c>
      <c r="AJ1196" s="54">
        <f t="shared" si="27"/>
        <v>0.05370932681</v>
      </c>
      <c r="AK1196" s="54">
        <f t="shared" si="28"/>
        <v>0.09527495757</v>
      </c>
      <c r="AL1196" s="54">
        <f t="shared" si="29"/>
        <v>0.0515340749</v>
      </c>
      <c r="AM1196" s="54">
        <f t="shared" si="30"/>
        <v>2.510061801</v>
      </c>
      <c r="AN1196" s="54">
        <f t="shared" si="31"/>
        <v>-5.020123603</v>
      </c>
      <c r="AO1196" s="55">
        <f t="shared" si="32"/>
        <v>3.029063683</v>
      </c>
      <c r="AP1196" s="55">
        <f t="shared" si="33"/>
        <v>0.0005995975639</v>
      </c>
      <c r="AQ1196" s="55">
        <f t="shared" si="34"/>
        <v>1.987490767</v>
      </c>
      <c r="AR1196" s="55">
        <f t="shared" si="35"/>
        <v>0.003151987815</v>
      </c>
      <c r="AS1196" s="55">
        <f t="shared" si="36"/>
        <v>0</v>
      </c>
      <c r="AT1196" s="55">
        <f t="shared" si="37"/>
        <v>2.019068138</v>
      </c>
      <c r="AU1196" s="55">
        <f t="shared" si="38"/>
        <v>0.2573059478</v>
      </c>
      <c r="AV1196" s="55">
        <f t="shared" si="39"/>
        <v>0.4564349382</v>
      </c>
      <c r="AW1196" s="55">
        <f t="shared" si="40"/>
        <v>0.2468849411</v>
      </c>
      <c r="AX1196" s="55">
        <f t="shared" si="41"/>
        <v>8</v>
      </c>
      <c r="AY1196" s="55">
        <f t="shared" si="42"/>
        <v>24.04996932</v>
      </c>
      <c r="AZ1196" s="54">
        <f t="shared" ref="AZ1196:BA1196" si="8414">AO1196*2</f>
        <v>6.058127367</v>
      </c>
      <c r="BA1196" s="54">
        <f t="shared" si="8414"/>
        <v>0.001199195128</v>
      </c>
      <c r="BB1196" s="54">
        <f t="shared" ref="BB1196:BD1196" si="8415">AQ1196*(3/2)</f>
        <v>2.98123615</v>
      </c>
      <c r="BC1196" s="54">
        <f t="shared" si="8415"/>
        <v>0.004727981722</v>
      </c>
      <c r="BD1196" s="54">
        <f t="shared" si="8415"/>
        <v>0</v>
      </c>
      <c r="BE1196" s="54">
        <f t="shared" ref="BE1196:BH1196" si="8416">AT1196</f>
        <v>2.019068138</v>
      </c>
      <c r="BF1196" s="54">
        <f t="shared" si="8416"/>
        <v>0.2573059478</v>
      </c>
      <c r="BG1196" s="54">
        <f t="shared" si="8416"/>
        <v>0.4564349382</v>
      </c>
      <c r="BH1196" s="54">
        <f t="shared" si="8416"/>
        <v>0.2468849411</v>
      </c>
      <c r="BI1196" s="54">
        <f t="shared" si="46"/>
        <v>12.02498466</v>
      </c>
      <c r="BJ1196" s="54">
        <f t="shared" si="47"/>
        <v>-24.04996932</v>
      </c>
      <c r="BK1196" s="56">
        <f t="shared" ref="BK1196:BN1196" si="8417">AO1196</f>
        <v>3.029063683</v>
      </c>
      <c r="BL1196" s="56">
        <f t="shared" si="8417"/>
        <v>0.0005995975639</v>
      </c>
      <c r="BM1196" s="56">
        <f t="shared" si="8417"/>
        <v>1.987490767</v>
      </c>
      <c r="BN1196" s="56">
        <f t="shared" si="8417"/>
        <v>0.003151987815</v>
      </c>
      <c r="BO1196" s="56">
        <f t="shared" si="49"/>
        <v>0</v>
      </c>
      <c r="BP1196" s="56">
        <f t="shared" si="50"/>
        <v>2.019068138</v>
      </c>
      <c r="BQ1196" s="56">
        <f t="shared" ref="BQ1196:BS1196" si="8418">AU1196</f>
        <v>0.2573059478</v>
      </c>
      <c r="BR1196" s="56">
        <f t="shared" si="8418"/>
        <v>0.4564349382</v>
      </c>
      <c r="BS1196" s="56">
        <f t="shared" si="8418"/>
        <v>0.2468849411</v>
      </c>
      <c r="BT1196" s="56">
        <f t="shared" si="52"/>
        <v>8</v>
      </c>
      <c r="BU1196" s="50">
        <f t="shared" ref="BU1196:BX1196" si="8419">AZ1196</f>
        <v>6.058127367</v>
      </c>
      <c r="BV1196" s="50">
        <f t="shared" si="8419"/>
        <v>0.001199195128</v>
      </c>
      <c r="BW1196" s="50">
        <f t="shared" si="8419"/>
        <v>2.98123615</v>
      </c>
      <c r="BX1196" s="50">
        <f t="shared" si="8419"/>
        <v>0.004727981722</v>
      </c>
      <c r="BY1196" s="50">
        <f t="shared" si="54"/>
        <v>0</v>
      </c>
      <c r="BZ1196" s="50">
        <f t="shared" si="55"/>
        <v>2.019068138</v>
      </c>
      <c r="CA1196" s="50">
        <f t="shared" ref="CA1196:CC1196" si="8420">BF1196</f>
        <v>0.2573059478</v>
      </c>
      <c r="CB1196" s="50">
        <f t="shared" si="8420"/>
        <v>0.4564349382</v>
      </c>
      <c r="CC1196" s="50">
        <f t="shared" si="8420"/>
        <v>0.2468849411</v>
      </c>
      <c r="CD1196" s="50">
        <f t="shared" si="57"/>
        <v>12.02498466</v>
      </c>
      <c r="CE1196" s="57">
        <f t="shared" si="58"/>
        <v>37.99</v>
      </c>
      <c r="CF1196" s="57">
        <f t="shared" si="59"/>
        <v>0.01</v>
      </c>
      <c r="CG1196" s="57">
        <f t="shared" si="60"/>
        <v>21.15</v>
      </c>
      <c r="CH1196" s="57">
        <f t="shared" si="61"/>
        <v>0.05</v>
      </c>
      <c r="CI1196" s="58">
        <f t="shared" si="62"/>
        <v>0</v>
      </c>
      <c r="CJ1196" s="58">
        <f t="shared" si="63"/>
        <v>30.28</v>
      </c>
      <c r="CK1196" s="57">
        <f t="shared" si="64"/>
        <v>3.81</v>
      </c>
      <c r="CL1196" s="57">
        <f t="shared" si="65"/>
        <v>3.84</v>
      </c>
      <c r="CM1196" s="57">
        <f t="shared" si="66"/>
        <v>2.89</v>
      </c>
      <c r="CN1196" s="57">
        <f t="shared" si="67"/>
        <v>100.02</v>
      </c>
      <c r="CO1196" s="59">
        <f t="shared" si="68"/>
        <v>0.1531818179</v>
      </c>
      <c r="CP1196" s="59">
        <f t="shared" si="69"/>
        <v>0.6776092315</v>
      </c>
      <c r="CQ1196" s="59">
        <f t="shared" si="70"/>
        <v>0.08635314596</v>
      </c>
      <c r="CR1196" s="59">
        <f t="shared" si="71"/>
        <v>0.08285580467</v>
      </c>
      <c r="CS1196" s="60">
        <f t="shared" si="72"/>
        <v>15.31818179</v>
      </c>
      <c r="CT1196" s="60">
        <f t="shared" si="73"/>
        <v>8.285580467</v>
      </c>
      <c r="CU1196" s="60">
        <f t="shared" si="74"/>
        <v>76.39623775</v>
      </c>
      <c r="CV1196" s="61">
        <f t="shared" si="75"/>
        <v>0.1594467136</v>
      </c>
      <c r="CW1196" s="61">
        <f t="shared" si="76"/>
        <v>0.1326554543</v>
      </c>
      <c r="CX1196" s="62"/>
    </row>
    <row r="1197" ht="15.75" customHeight="1">
      <c r="A1197" s="17" t="s">
        <v>53</v>
      </c>
      <c r="B1197" s="17" t="s">
        <v>1069</v>
      </c>
      <c r="C1197" s="84" t="s">
        <v>1182</v>
      </c>
      <c r="D1197" s="83"/>
      <c r="E1197" s="83" t="s">
        <v>1183</v>
      </c>
      <c r="F1197" s="2">
        <v>94.0</v>
      </c>
      <c r="G1197" s="3" t="s">
        <v>1277</v>
      </c>
      <c r="H1197" s="85">
        <v>37.79</v>
      </c>
      <c r="I1197" s="86">
        <v>4.94</v>
      </c>
      <c r="J1197" s="86">
        <v>21.49</v>
      </c>
      <c r="K1197" s="86">
        <v>1.02</v>
      </c>
      <c r="L1197" s="86">
        <v>0.01</v>
      </c>
      <c r="M1197" s="86">
        <v>0.05</v>
      </c>
      <c r="N1197" s="86">
        <v>2.02</v>
      </c>
      <c r="O1197" s="86">
        <v>32.45</v>
      </c>
      <c r="P1197" s="86"/>
      <c r="Q1197" s="50">
        <f t="shared" si="8"/>
        <v>99.77</v>
      </c>
      <c r="R1197" s="51">
        <f t="shared" si="9"/>
        <v>12</v>
      </c>
      <c r="S1197" s="52">
        <f t="shared" si="10"/>
        <v>0.6289496591</v>
      </c>
      <c r="T1197" s="52">
        <f t="shared" si="11"/>
        <v>0.0001251583253</v>
      </c>
      <c r="U1197" s="52">
        <f t="shared" si="12"/>
        <v>0.4215324834</v>
      </c>
      <c r="V1197" s="52">
        <f t="shared" si="13"/>
        <v>0.0006579371565</v>
      </c>
      <c r="W1197" s="52">
        <f t="shared" si="14"/>
        <v>0</v>
      </c>
      <c r="X1197" s="52">
        <f t="shared" si="15"/>
        <v>0.4516579815</v>
      </c>
      <c r="Y1197" s="52">
        <f t="shared" si="16"/>
        <v>0.02847581107</v>
      </c>
      <c r="Z1197" s="52">
        <f t="shared" si="17"/>
        <v>0.1225672631</v>
      </c>
      <c r="AA1197" s="52">
        <f t="shared" si="18"/>
        <v>0.01818849702</v>
      </c>
      <c r="AB1197" s="52">
        <f t="shared" si="19"/>
        <v>1.672154791</v>
      </c>
      <c r="AC1197" s="53">
        <f t="shared" si="20"/>
        <v>5.024649637</v>
      </c>
      <c r="AD1197" s="54">
        <f t="shared" si="21"/>
        <v>1.257899318</v>
      </c>
      <c r="AE1197" s="54">
        <f t="shared" si="22"/>
        <v>0.0002503166506</v>
      </c>
      <c r="AF1197" s="54">
        <f t="shared" si="23"/>
        <v>0.6322987251</v>
      </c>
      <c r="AG1197" s="54">
        <f t="shared" si="24"/>
        <v>0.0009869057347</v>
      </c>
      <c r="AH1197" s="54">
        <f t="shared" si="25"/>
        <v>0</v>
      </c>
      <c r="AI1197" s="54">
        <f t="shared" si="26"/>
        <v>0.4516579815</v>
      </c>
      <c r="AJ1197" s="54">
        <f t="shared" si="27"/>
        <v>0.02847581107</v>
      </c>
      <c r="AK1197" s="54">
        <f t="shared" si="28"/>
        <v>0.1225672631</v>
      </c>
      <c r="AL1197" s="54">
        <f t="shared" si="29"/>
        <v>0.01818849702</v>
      </c>
      <c r="AM1197" s="54">
        <f t="shared" si="30"/>
        <v>2.512324818</v>
      </c>
      <c r="AN1197" s="54">
        <f t="shared" si="31"/>
        <v>-5.024649637</v>
      </c>
      <c r="AO1197" s="55">
        <f t="shared" si="32"/>
        <v>3.00904994</v>
      </c>
      <c r="AP1197" s="55">
        <f t="shared" si="33"/>
        <v>0.0005987882269</v>
      </c>
      <c r="AQ1197" s="55">
        <f t="shared" si="34"/>
        <v>2.016715131</v>
      </c>
      <c r="AR1197" s="55">
        <f t="shared" si="35"/>
        <v>0.003147733261</v>
      </c>
      <c r="AS1197" s="55">
        <f t="shared" si="36"/>
        <v>0</v>
      </c>
      <c r="AT1197" s="55">
        <f t="shared" si="37"/>
        <v>2.160842927</v>
      </c>
      <c r="AU1197" s="55">
        <f t="shared" si="38"/>
        <v>0.1362352874</v>
      </c>
      <c r="AV1197" s="55">
        <f t="shared" si="39"/>
        <v>0.586391948</v>
      </c>
      <c r="AW1197" s="55">
        <f t="shared" si="40"/>
        <v>0.08701824556</v>
      </c>
      <c r="AX1197" s="55">
        <f t="shared" si="41"/>
        <v>8</v>
      </c>
      <c r="AY1197" s="55">
        <f t="shared" si="42"/>
        <v>24.03916032</v>
      </c>
      <c r="AZ1197" s="54">
        <f t="shared" ref="AZ1197:BA1197" si="8421">AO1197*2</f>
        <v>6.01809988</v>
      </c>
      <c r="BA1197" s="54">
        <f t="shared" si="8421"/>
        <v>0.001197576454</v>
      </c>
      <c r="BB1197" s="54">
        <f t="shared" ref="BB1197:BD1197" si="8422">AQ1197*(3/2)</f>
        <v>3.025072696</v>
      </c>
      <c r="BC1197" s="54">
        <f t="shared" si="8422"/>
        <v>0.004721599891</v>
      </c>
      <c r="BD1197" s="54">
        <f t="shared" si="8422"/>
        <v>0</v>
      </c>
      <c r="BE1197" s="54">
        <f t="shared" ref="BE1197:BH1197" si="8423">AT1197</f>
        <v>2.160842927</v>
      </c>
      <c r="BF1197" s="54">
        <f t="shared" si="8423"/>
        <v>0.1362352874</v>
      </c>
      <c r="BG1197" s="54">
        <f t="shared" si="8423"/>
        <v>0.586391948</v>
      </c>
      <c r="BH1197" s="54">
        <f t="shared" si="8423"/>
        <v>0.08701824556</v>
      </c>
      <c r="BI1197" s="54">
        <f t="shared" si="46"/>
        <v>12.01958016</v>
      </c>
      <c r="BJ1197" s="54">
        <f t="shared" si="47"/>
        <v>-24.03916032</v>
      </c>
      <c r="BK1197" s="56">
        <f t="shared" ref="BK1197:BN1197" si="8424">AO1197</f>
        <v>3.00904994</v>
      </c>
      <c r="BL1197" s="56">
        <f t="shared" si="8424"/>
        <v>0.0005987882269</v>
      </c>
      <c r="BM1197" s="56">
        <f t="shared" si="8424"/>
        <v>2.016715131</v>
      </c>
      <c r="BN1197" s="56">
        <f t="shared" si="8424"/>
        <v>0.003147733261</v>
      </c>
      <c r="BO1197" s="56">
        <f t="shared" si="49"/>
        <v>0</v>
      </c>
      <c r="BP1197" s="56">
        <f t="shared" si="50"/>
        <v>2.160842927</v>
      </c>
      <c r="BQ1197" s="56">
        <f t="shared" ref="BQ1197:BS1197" si="8425">AU1197</f>
        <v>0.1362352874</v>
      </c>
      <c r="BR1197" s="56">
        <f t="shared" si="8425"/>
        <v>0.586391948</v>
      </c>
      <c r="BS1197" s="56">
        <f t="shared" si="8425"/>
        <v>0.08701824556</v>
      </c>
      <c r="BT1197" s="56">
        <f t="shared" si="52"/>
        <v>8</v>
      </c>
      <c r="BU1197" s="50">
        <f t="shared" ref="BU1197:BX1197" si="8426">AZ1197</f>
        <v>6.01809988</v>
      </c>
      <c r="BV1197" s="50">
        <f t="shared" si="8426"/>
        <v>0.001197576454</v>
      </c>
      <c r="BW1197" s="50">
        <f t="shared" si="8426"/>
        <v>3.025072696</v>
      </c>
      <c r="BX1197" s="50">
        <f t="shared" si="8426"/>
        <v>0.004721599891</v>
      </c>
      <c r="BY1197" s="50">
        <f t="shared" si="54"/>
        <v>0</v>
      </c>
      <c r="BZ1197" s="50">
        <f t="shared" si="55"/>
        <v>2.160842927</v>
      </c>
      <c r="CA1197" s="50">
        <f t="shared" ref="CA1197:CC1197" si="8427">BF1197</f>
        <v>0.1362352874</v>
      </c>
      <c r="CB1197" s="50">
        <f t="shared" si="8427"/>
        <v>0.586391948</v>
      </c>
      <c r="CC1197" s="50">
        <f t="shared" si="8427"/>
        <v>0.08701824556</v>
      </c>
      <c r="CD1197" s="50">
        <f t="shared" si="57"/>
        <v>12.01958016</v>
      </c>
      <c r="CE1197" s="57">
        <f t="shared" si="58"/>
        <v>37.79</v>
      </c>
      <c r="CF1197" s="57">
        <f t="shared" si="59"/>
        <v>0.01</v>
      </c>
      <c r="CG1197" s="57">
        <f t="shared" si="60"/>
        <v>21.49</v>
      </c>
      <c r="CH1197" s="57">
        <f t="shared" si="61"/>
        <v>0.05</v>
      </c>
      <c r="CI1197" s="58">
        <f t="shared" si="62"/>
        <v>0</v>
      </c>
      <c r="CJ1197" s="58">
        <f t="shared" si="63"/>
        <v>32.45</v>
      </c>
      <c r="CK1197" s="57">
        <f t="shared" si="64"/>
        <v>2.02</v>
      </c>
      <c r="CL1197" s="57">
        <f t="shared" si="65"/>
        <v>4.94</v>
      </c>
      <c r="CM1197" s="57">
        <f t="shared" si="66"/>
        <v>1.02</v>
      </c>
      <c r="CN1197" s="57">
        <f t="shared" si="67"/>
        <v>99.77</v>
      </c>
      <c r="CO1197" s="59">
        <f t="shared" si="68"/>
        <v>0.1974059035</v>
      </c>
      <c r="CP1197" s="59">
        <f t="shared" si="69"/>
        <v>0.7274369161</v>
      </c>
      <c r="CQ1197" s="59">
        <f t="shared" si="70"/>
        <v>0.04586292513</v>
      </c>
      <c r="CR1197" s="59">
        <f t="shared" si="71"/>
        <v>0.02929425523</v>
      </c>
      <c r="CS1197" s="60">
        <f t="shared" si="72"/>
        <v>19.74059035</v>
      </c>
      <c r="CT1197" s="60">
        <f t="shared" si="73"/>
        <v>2.929425523</v>
      </c>
      <c r="CU1197" s="60">
        <f t="shared" si="74"/>
        <v>77.32998413</v>
      </c>
      <c r="CV1197" s="61">
        <f t="shared" si="75"/>
        <v>0.127997207</v>
      </c>
      <c r="CW1197" s="61">
        <f t="shared" si="76"/>
        <v>0.1709535124</v>
      </c>
      <c r="CX1197" s="62"/>
    </row>
    <row r="1198" ht="15.75" customHeight="1">
      <c r="A1198" s="17" t="s">
        <v>53</v>
      </c>
      <c r="B1198" s="17" t="s">
        <v>1069</v>
      </c>
      <c r="C1198" s="84" t="s">
        <v>1182</v>
      </c>
      <c r="D1198" s="83"/>
      <c r="E1198" s="83" t="s">
        <v>1183</v>
      </c>
      <c r="F1198" s="2">
        <v>95.0</v>
      </c>
      <c r="G1198" s="3" t="s">
        <v>1278</v>
      </c>
      <c r="H1198" s="85">
        <v>38.16</v>
      </c>
      <c r="I1198" s="86">
        <v>4.21</v>
      </c>
      <c r="J1198" s="86">
        <v>21.09</v>
      </c>
      <c r="K1198" s="86">
        <v>5.05</v>
      </c>
      <c r="L1198" s="86">
        <v>0.04</v>
      </c>
      <c r="M1198" s="86">
        <v>0.03</v>
      </c>
      <c r="N1198" s="86">
        <v>2.56</v>
      </c>
      <c r="O1198" s="86">
        <v>28.46</v>
      </c>
      <c r="P1198" s="86"/>
      <c r="Q1198" s="50">
        <f t="shared" si="8"/>
        <v>99.6</v>
      </c>
      <c r="R1198" s="51">
        <f t="shared" si="9"/>
        <v>12</v>
      </c>
      <c r="S1198" s="52">
        <f t="shared" si="10"/>
        <v>0.6351076737</v>
      </c>
      <c r="T1198" s="52">
        <f t="shared" si="11"/>
        <v>0.0005006333011</v>
      </c>
      <c r="U1198" s="52">
        <f t="shared" si="12"/>
        <v>0.4136863692</v>
      </c>
      <c r="V1198" s="52">
        <f t="shared" si="13"/>
        <v>0.0003947622939</v>
      </c>
      <c r="W1198" s="52">
        <f t="shared" si="14"/>
        <v>0</v>
      </c>
      <c r="X1198" s="52">
        <f t="shared" si="15"/>
        <v>0.3961228398</v>
      </c>
      <c r="Y1198" s="52">
        <f t="shared" si="16"/>
        <v>0.0360881566</v>
      </c>
      <c r="Z1198" s="52">
        <f t="shared" si="17"/>
        <v>0.1044550967</v>
      </c>
      <c r="AA1198" s="52">
        <f t="shared" si="18"/>
        <v>0.09005089213</v>
      </c>
      <c r="AB1198" s="52">
        <f t="shared" si="19"/>
        <v>1.676406424</v>
      </c>
      <c r="AC1198" s="53">
        <f t="shared" si="20"/>
        <v>5.038110593</v>
      </c>
      <c r="AD1198" s="54">
        <f t="shared" si="21"/>
        <v>1.270215347</v>
      </c>
      <c r="AE1198" s="54">
        <f t="shared" si="22"/>
        <v>0.001001266602</v>
      </c>
      <c r="AF1198" s="54">
        <f t="shared" si="23"/>
        <v>0.6205295539</v>
      </c>
      <c r="AG1198" s="54">
        <f t="shared" si="24"/>
        <v>0.0005921434408</v>
      </c>
      <c r="AH1198" s="54">
        <f t="shared" si="25"/>
        <v>0</v>
      </c>
      <c r="AI1198" s="54">
        <f t="shared" si="26"/>
        <v>0.3961228398</v>
      </c>
      <c r="AJ1198" s="54">
        <f t="shared" si="27"/>
        <v>0.0360881566</v>
      </c>
      <c r="AK1198" s="54">
        <f t="shared" si="28"/>
        <v>0.1044550967</v>
      </c>
      <c r="AL1198" s="54">
        <f t="shared" si="29"/>
        <v>0.09005089213</v>
      </c>
      <c r="AM1198" s="54">
        <f t="shared" si="30"/>
        <v>2.519055297</v>
      </c>
      <c r="AN1198" s="54">
        <f t="shared" si="31"/>
        <v>-5.038110593</v>
      </c>
      <c r="AO1198" s="55">
        <f t="shared" si="32"/>
        <v>3.03080525</v>
      </c>
      <c r="AP1198" s="55">
        <f t="shared" si="33"/>
        <v>0.002389078419</v>
      </c>
      <c r="AQ1198" s="55">
        <f t="shared" si="34"/>
        <v>1.974157881</v>
      </c>
      <c r="AR1198" s="55">
        <f t="shared" si="35"/>
        <v>0.001883850065</v>
      </c>
      <c r="AS1198" s="55">
        <f t="shared" si="36"/>
        <v>0</v>
      </c>
      <c r="AT1198" s="55">
        <f t="shared" si="37"/>
        <v>1.890342744</v>
      </c>
      <c r="AU1198" s="55">
        <f t="shared" si="38"/>
        <v>0.1722167421</v>
      </c>
      <c r="AV1198" s="55">
        <f t="shared" si="39"/>
        <v>0.4984714696</v>
      </c>
      <c r="AW1198" s="55">
        <f t="shared" si="40"/>
        <v>0.4297329853</v>
      </c>
      <c r="AX1198" s="55">
        <f t="shared" si="41"/>
        <v>8</v>
      </c>
      <c r="AY1198" s="55">
        <f t="shared" si="42"/>
        <v>24.04243039</v>
      </c>
      <c r="AZ1198" s="54">
        <f t="shared" ref="AZ1198:BA1198" si="8428">AO1198*2</f>
        <v>6.061610499</v>
      </c>
      <c r="BA1198" s="54">
        <f t="shared" si="8428"/>
        <v>0.004778156838</v>
      </c>
      <c r="BB1198" s="54">
        <f t="shared" ref="BB1198:BD1198" si="8429">AQ1198*(3/2)</f>
        <v>2.961236822</v>
      </c>
      <c r="BC1198" s="54">
        <f t="shared" si="8429"/>
        <v>0.002825775098</v>
      </c>
      <c r="BD1198" s="54">
        <f t="shared" si="8429"/>
        <v>0</v>
      </c>
      <c r="BE1198" s="54">
        <f t="shared" ref="BE1198:BH1198" si="8430">AT1198</f>
        <v>1.890342744</v>
      </c>
      <c r="BF1198" s="54">
        <f t="shared" si="8430"/>
        <v>0.1722167421</v>
      </c>
      <c r="BG1198" s="54">
        <f t="shared" si="8430"/>
        <v>0.4984714696</v>
      </c>
      <c r="BH1198" s="54">
        <f t="shared" si="8430"/>
        <v>0.4297329853</v>
      </c>
      <c r="BI1198" s="54">
        <f t="shared" si="46"/>
        <v>12.02121519</v>
      </c>
      <c r="BJ1198" s="54">
        <f t="shared" si="47"/>
        <v>-24.04243039</v>
      </c>
      <c r="BK1198" s="56">
        <f t="shared" ref="BK1198:BN1198" si="8431">AO1198</f>
        <v>3.03080525</v>
      </c>
      <c r="BL1198" s="56">
        <f t="shared" si="8431"/>
        <v>0.002389078419</v>
      </c>
      <c r="BM1198" s="56">
        <f t="shared" si="8431"/>
        <v>1.974157881</v>
      </c>
      <c r="BN1198" s="56">
        <f t="shared" si="8431"/>
        <v>0.001883850065</v>
      </c>
      <c r="BO1198" s="56">
        <f t="shared" si="49"/>
        <v>0</v>
      </c>
      <c r="BP1198" s="56">
        <f t="shared" si="50"/>
        <v>1.890342744</v>
      </c>
      <c r="BQ1198" s="56">
        <f t="shared" ref="BQ1198:BS1198" si="8432">AU1198</f>
        <v>0.1722167421</v>
      </c>
      <c r="BR1198" s="56">
        <f t="shared" si="8432"/>
        <v>0.4984714696</v>
      </c>
      <c r="BS1198" s="56">
        <f t="shared" si="8432"/>
        <v>0.4297329853</v>
      </c>
      <c r="BT1198" s="56">
        <f t="shared" si="52"/>
        <v>8</v>
      </c>
      <c r="BU1198" s="50">
        <f t="shared" ref="BU1198:BX1198" si="8433">AZ1198</f>
        <v>6.061610499</v>
      </c>
      <c r="BV1198" s="50">
        <f t="shared" si="8433"/>
        <v>0.004778156838</v>
      </c>
      <c r="BW1198" s="50">
        <f t="shared" si="8433"/>
        <v>2.961236822</v>
      </c>
      <c r="BX1198" s="50">
        <f t="shared" si="8433"/>
        <v>0.002825775098</v>
      </c>
      <c r="BY1198" s="50">
        <f t="shared" si="54"/>
        <v>0</v>
      </c>
      <c r="BZ1198" s="50">
        <f t="shared" si="55"/>
        <v>1.890342744</v>
      </c>
      <c r="CA1198" s="50">
        <f t="shared" ref="CA1198:CC1198" si="8434">BF1198</f>
        <v>0.1722167421</v>
      </c>
      <c r="CB1198" s="50">
        <f t="shared" si="8434"/>
        <v>0.4984714696</v>
      </c>
      <c r="CC1198" s="50">
        <f t="shared" si="8434"/>
        <v>0.4297329853</v>
      </c>
      <c r="CD1198" s="50">
        <f t="shared" si="57"/>
        <v>12.02121519</v>
      </c>
      <c r="CE1198" s="57">
        <f t="shared" si="58"/>
        <v>38.16</v>
      </c>
      <c r="CF1198" s="57">
        <f t="shared" si="59"/>
        <v>0.04</v>
      </c>
      <c r="CG1198" s="57">
        <f t="shared" si="60"/>
        <v>21.09</v>
      </c>
      <c r="CH1198" s="57">
        <f t="shared" si="61"/>
        <v>0.03</v>
      </c>
      <c r="CI1198" s="58">
        <f t="shared" si="62"/>
        <v>0</v>
      </c>
      <c r="CJ1198" s="58">
        <f t="shared" si="63"/>
        <v>28.46</v>
      </c>
      <c r="CK1198" s="57">
        <f t="shared" si="64"/>
        <v>2.56</v>
      </c>
      <c r="CL1198" s="57">
        <f t="shared" si="65"/>
        <v>4.21</v>
      </c>
      <c r="CM1198" s="57">
        <f t="shared" si="66"/>
        <v>5.05</v>
      </c>
      <c r="CN1198" s="57">
        <f t="shared" si="67"/>
        <v>99.6</v>
      </c>
      <c r="CO1198" s="59">
        <f t="shared" si="68"/>
        <v>0.1666702821</v>
      </c>
      <c r="CP1198" s="59">
        <f t="shared" si="69"/>
        <v>0.6320601629</v>
      </c>
      <c r="CQ1198" s="59">
        <f t="shared" si="70"/>
        <v>0.05758286028</v>
      </c>
      <c r="CR1198" s="59">
        <f t="shared" si="71"/>
        <v>0.1436866947</v>
      </c>
      <c r="CS1198" s="60">
        <f t="shared" si="72"/>
        <v>16.66702821</v>
      </c>
      <c r="CT1198" s="60">
        <f t="shared" si="73"/>
        <v>14.36866947</v>
      </c>
      <c r="CU1198" s="60">
        <f t="shared" si="74"/>
        <v>68.96430232</v>
      </c>
      <c r="CV1198" s="61">
        <f t="shared" si="75"/>
        <v>0.2270218357</v>
      </c>
      <c r="CW1198" s="61">
        <f t="shared" si="76"/>
        <v>0.1443364643</v>
      </c>
      <c r="CX1198" s="62"/>
    </row>
    <row r="1199" ht="15.75" customHeight="1">
      <c r="A1199" s="17" t="s">
        <v>53</v>
      </c>
      <c r="B1199" s="17" t="s">
        <v>1069</v>
      </c>
      <c r="C1199" s="84" t="s">
        <v>1182</v>
      </c>
      <c r="D1199" s="83"/>
      <c r="E1199" s="83" t="s">
        <v>1183</v>
      </c>
      <c r="F1199" s="2">
        <v>96.0</v>
      </c>
      <c r="G1199" s="3" t="s">
        <v>1279</v>
      </c>
      <c r="H1199" s="85">
        <v>37.14</v>
      </c>
      <c r="I1199" s="86">
        <v>2.52</v>
      </c>
      <c r="J1199" s="86">
        <v>20.97</v>
      </c>
      <c r="K1199" s="86">
        <v>1.07</v>
      </c>
      <c r="L1199" s="86">
        <v>0.04</v>
      </c>
      <c r="M1199" s="86">
        <v>0.01</v>
      </c>
      <c r="N1199" s="86">
        <v>7.27</v>
      </c>
      <c r="O1199" s="86">
        <v>30.82</v>
      </c>
      <c r="P1199" s="86"/>
      <c r="Q1199" s="50">
        <f t="shared" si="8"/>
        <v>99.84</v>
      </c>
      <c r="R1199" s="51">
        <f t="shared" si="9"/>
        <v>12</v>
      </c>
      <c r="S1199" s="52">
        <f t="shared" si="10"/>
        <v>0.6181315252</v>
      </c>
      <c r="T1199" s="52">
        <f t="shared" si="11"/>
        <v>0.0005006333011</v>
      </c>
      <c r="U1199" s="52">
        <f t="shared" si="12"/>
        <v>0.411332535</v>
      </c>
      <c r="V1199" s="52">
        <f t="shared" si="13"/>
        <v>0.0001315874313</v>
      </c>
      <c r="W1199" s="52">
        <f t="shared" si="14"/>
        <v>0</v>
      </c>
      <c r="X1199" s="52">
        <f t="shared" si="15"/>
        <v>0.428970693</v>
      </c>
      <c r="Y1199" s="52">
        <f t="shared" si="16"/>
        <v>0.102484726</v>
      </c>
      <c r="Z1199" s="52">
        <f t="shared" si="17"/>
        <v>0.06252419091</v>
      </c>
      <c r="AA1199" s="52">
        <f t="shared" si="18"/>
        <v>0.01908009002</v>
      </c>
      <c r="AB1199" s="52">
        <f t="shared" si="19"/>
        <v>1.643155981</v>
      </c>
      <c r="AC1199" s="53">
        <f t="shared" si="20"/>
        <v>4.935040401</v>
      </c>
      <c r="AD1199" s="54">
        <f t="shared" si="21"/>
        <v>1.23626305</v>
      </c>
      <c r="AE1199" s="54">
        <f t="shared" si="22"/>
        <v>0.001001266602</v>
      </c>
      <c r="AF1199" s="54">
        <f t="shared" si="23"/>
        <v>0.6169988025</v>
      </c>
      <c r="AG1199" s="54">
        <f t="shared" si="24"/>
        <v>0.0001973811469</v>
      </c>
      <c r="AH1199" s="54">
        <f t="shared" si="25"/>
        <v>0</v>
      </c>
      <c r="AI1199" s="54">
        <f t="shared" si="26"/>
        <v>0.428970693</v>
      </c>
      <c r="AJ1199" s="54">
        <f t="shared" si="27"/>
        <v>0.102484726</v>
      </c>
      <c r="AK1199" s="54">
        <f t="shared" si="28"/>
        <v>0.06252419091</v>
      </c>
      <c r="AL1199" s="54">
        <f t="shared" si="29"/>
        <v>0.01908009002</v>
      </c>
      <c r="AM1199" s="54">
        <f t="shared" si="30"/>
        <v>2.467520201</v>
      </c>
      <c r="AN1199" s="54">
        <f t="shared" si="31"/>
        <v>-4.935040401</v>
      </c>
      <c r="AO1199" s="55">
        <f t="shared" si="32"/>
        <v>3.009484346</v>
      </c>
      <c r="AP1199" s="55">
        <f t="shared" si="33"/>
        <v>0.002437423139</v>
      </c>
      <c r="AQ1199" s="55">
        <f t="shared" si="34"/>
        <v>2.002646321</v>
      </c>
      <c r="AR1199" s="55">
        <f t="shared" si="35"/>
        <v>0.0006406570421</v>
      </c>
      <c r="AS1199" s="55">
        <f t="shared" si="36"/>
        <v>0</v>
      </c>
      <c r="AT1199" s="55">
        <f t="shared" si="37"/>
        <v>2.088520861</v>
      </c>
      <c r="AU1199" s="55">
        <f t="shared" si="38"/>
        <v>0.4989652944</v>
      </c>
      <c r="AV1199" s="55">
        <f t="shared" si="39"/>
        <v>0.3044102526</v>
      </c>
      <c r="AW1199" s="55">
        <f t="shared" si="40"/>
        <v>0.09289484498</v>
      </c>
      <c r="AX1199" s="55">
        <f t="shared" si="41"/>
        <v>8</v>
      </c>
      <c r="AY1199" s="55">
        <f t="shared" si="42"/>
        <v>24.02713052</v>
      </c>
      <c r="AZ1199" s="54">
        <f t="shared" ref="AZ1199:BA1199" si="8435">AO1199*2</f>
        <v>6.018968691</v>
      </c>
      <c r="BA1199" s="54">
        <f t="shared" si="8435"/>
        <v>0.004874846278</v>
      </c>
      <c r="BB1199" s="54">
        <f t="shared" ref="BB1199:BD1199" si="8436">AQ1199*(3/2)</f>
        <v>3.003969482</v>
      </c>
      <c r="BC1199" s="54">
        <f t="shared" si="8436"/>
        <v>0.0009609855631</v>
      </c>
      <c r="BD1199" s="54">
        <f t="shared" si="8436"/>
        <v>0</v>
      </c>
      <c r="BE1199" s="54">
        <f t="shared" ref="BE1199:BH1199" si="8437">AT1199</f>
        <v>2.088520861</v>
      </c>
      <c r="BF1199" s="54">
        <f t="shared" si="8437"/>
        <v>0.4989652944</v>
      </c>
      <c r="BG1199" s="54">
        <f t="shared" si="8437"/>
        <v>0.3044102526</v>
      </c>
      <c r="BH1199" s="54">
        <f t="shared" si="8437"/>
        <v>0.09289484498</v>
      </c>
      <c r="BI1199" s="54">
        <f t="shared" si="46"/>
        <v>12.01356526</v>
      </c>
      <c r="BJ1199" s="54">
        <f t="shared" si="47"/>
        <v>-24.02713052</v>
      </c>
      <c r="BK1199" s="56">
        <f t="shared" ref="BK1199:BN1199" si="8438">AO1199</f>
        <v>3.009484346</v>
      </c>
      <c r="BL1199" s="56">
        <f t="shared" si="8438"/>
        <v>0.002437423139</v>
      </c>
      <c r="BM1199" s="56">
        <f t="shared" si="8438"/>
        <v>2.002646321</v>
      </c>
      <c r="BN1199" s="56">
        <f t="shared" si="8438"/>
        <v>0.0006406570421</v>
      </c>
      <c r="BO1199" s="56">
        <f t="shared" si="49"/>
        <v>0</v>
      </c>
      <c r="BP1199" s="56">
        <f t="shared" si="50"/>
        <v>2.088520861</v>
      </c>
      <c r="BQ1199" s="56">
        <f t="shared" ref="BQ1199:BS1199" si="8439">AU1199</f>
        <v>0.4989652944</v>
      </c>
      <c r="BR1199" s="56">
        <f t="shared" si="8439"/>
        <v>0.3044102526</v>
      </c>
      <c r="BS1199" s="56">
        <f t="shared" si="8439"/>
        <v>0.09289484498</v>
      </c>
      <c r="BT1199" s="56">
        <f t="shared" si="52"/>
        <v>8</v>
      </c>
      <c r="BU1199" s="50">
        <f t="shared" ref="BU1199:BX1199" si="8440">AZ1199</f>
        <v>6.018968691</v>
      </c>
      <c r="BV1199" s="50">
        <f t="shared" si="8440"/>
        <v>0.004874846278</v>
      </c>
      <c r="BW1199" s="50">
        <f t="shared" si="8440"/>
        <v>3.003969482</v>
      </c>
      <c r="BX1199" s="50">
        <f t="shared" si="8440"/>
        <v>0.0009609855631</v>
      </c>
      <c r="BY1199" s="50">
        <f t="shared" si="54"/>
        <v>0</v>
      </c>
      <c r="BZ1199" s="50">
        <f t="shared" si="55"/>
        <v>2.088520861</v>
      </c>
      <c r="CA1199" s="50">
        <f t="shared" ref="CA1199:CC1199" si="8441">BF1199</f>
        <v>0.4989652944</v>
      </c>
      <c r="CB1199" s="50">
        <f t="shared" si="8441"/>
        <v>0.3044102526</v>
      </c>
      <c r="CC1199" s="50">
        <f t="shared" si="8441"/>
        <v>0.09289484498</v>
      </c>
      <c r="CD1199" s="50">
        <f t="shared" si="57"/>
        <v>12.01356526</v>
      </c>
      <c r="CE1199" s="57">
        <f t="shared" si="58"/>
        <v>37.14</v>
      </c>
      <c r="CF1199" s="57">
        <f t="shared" si="59"/>
        <v>0.04</v>
      </c>
      <c r="CG1199" s="57">
        <f t="shared" si="60"/>
        <v>20.97</v>
      </c>
      <c r="CH1199" s="57">
        <f t="shared" si="61"/>
        <v>0.01</v>
      </c>
      <c r="CI1199" s="58">
        <f t="shared" si="62"/>
        <v>0</v>
      </c>
      <c r="CJ1199" s="58">
        <f t="shared" si="63"/>
        <v>30.82</v>
      </c>
      <c r="CK1199" s="57">
        <f t="shared" si="64"/>
        <v>7.27</v>
      </c>
      <c r="CL1199" s="57">
        <f t="shared" si="65"/>
        <v>2.52</v>
      </c>
      <c r="CM1199" s="57">
        <f t="shared" si="66"/>
        <v>1.07</v>
      </c>
      <c r="CN1199" s="57">
        <f t="shared" si="67"/>
        <v>99.84</v>
      </c>
      <c r="CO1199" s="59">
        <f t="shared" si="68"/>
        <v>0.1019871163</v>
      </c>
      <c r="CP1199" s="59">
        <f t="shared" si="69"/>
        <v>0.6997209131</v>
      </c>
      <c r="CQ1199" s="59">
        <f t="shared" si="70"/>
        <v>0.167169243</v>
      </c>
      <c r="CR1199" s="59">
        <f t="shared" si="71"/>
        <v>0.03112272755</v>
      </c>
      <c r="CS1199" s="60">
        <f t="shared" si="72"/>
        <v>10.19871163</v>
      </c>
      <c r="CT1199" s="60">
        <f t="shared" si="73"/>
        <v>3.112272755</v>
      </c>
      <c r="CU1199" s="60">
        <f t="shared" si="74"/>
        <v>86.68901562</v>
      </c>
      <c r="CV1199" s="61">
        <f t="shared" si="75"/>
        <v>0.0821162857</v>
      </c>
      <c r="CW1199" s="61">
        <f t="shared" si="76"/>
        <v>0.0883208427</v>
      </c>
      <c r="CX1199" s="62"/>
    </row>
    <row r="1200" ht="15.75" customHeight="1">
      <c r="A1200" s="17" t="s">
        <v>53</v>
      </c>
      <c r="B1200" s="17" t="s">
        <v>1069</v>
      </c>
      <c r="C1200" s="84" t="s">
        <v>1182</v>
      </c>
      <c r="D1200" s="83"/>
      <c r="E1200" s="83" t="s">
        <v>1183</v>
      </c>
      <c r="F1200" s="2">
        <v>97.0</v>
      </c>
      <c r="G1200" s="3" t="s">
        <v>1280</v>
      </c>
      <c r="H1200" s="85">
        <v>38.09</v>
      </c>
      <c r="I1200" s="86">
        <v>5.72</v>
      </c>
      <c r="J1200" s="86">
        <v>21.71</v>
      </c>
      <c r="K1200" s="86">
        <v>1.47</v>
      </c>
      <c r="L1200" s="86">
        <v>0.04</v>
      </c>
      <c r="M1200" s="86">
        <v>0.07</v>
      </c>
      <c r="N1200" s="86">
        <v>1.98</v>
      </c>
      <c r="O1200" s="86">
        <v>31.14</v>
      </c>
      <c r="P1200" s="86"/>
      <c r="Q1200" s="50">
        <f t="shared" si="8"/>
        <v>100.22</v>
      </c>
      <c r="R1200" s="51">
        <f t="shared" si="9"/>
        <v>12</v>
      </c>
      <c r="S1200" s="52">
        <f t="shared" si="10"/>
        <v>0.6339426439</v>
      </c>
      <c r="T1200" s="52">
        <f t="shared" si="11"/>
        <v>0.0005006333011</v>
      </c>
      <c r="U1200" s="52">
        <f t="shared" si="12"/>
        <v>0.4258478462</v>
      </c>
      <c r="V1200" s="52">
        <f t="shared" si="13"/>
        <v>0.0009211120191</v>
      </c>
      <c r="W1200" s="52">
        <f t="shared" si="14"/>
        <v>0</v>
      </c>
      <c r="X1200" s="52">
        <f t="shared" si="15"/>
        <v>0.4334246392</v>
      </c>
      <c r="Y1200" s="52">
        <f t="shared" si="16"/>
        <v>0.02791193362</v>
      </c>
      <c r="Z1200" s="52">
        <f t="shared" si="17"/>
        <v>0.1419199889</v>
      </c>
      <c r="AA1200" s="52">
        <f t="shared" si="18"/>
        <v>0.02621283395</v>
      </c>
      <c r="AB1200" s="52">
        <f t="shared" si="19"/>
        <v>1.690681631</v>
      </c>
      <c r="AC1200" s="53">
        <f t="shared" si="20"/>
        <v>5.077018775</v>
      </c>
      <c r="AD1200" s="54">
        <f t="shared" si="21"/>
        <v>1.267885288</v>
      </c>
      <c r="AE1200" s="54">
        <f t="shared" si="22"/>
        <v>0.001001266602</v>
      </c>
      <c r="AF1200" s="54">
        <f t="shared" si="23"/>
        <v>0.6387717693</v>
      </c>
      <c r="AG1200" s="54">
        <f t="shared" si="24"/>
        <v>0.001381668029</v>
      </c>
      <c r="AH1200" s="54">
        <f t="shared" si="25"/>
        <v>0</v>
      </c>
      <c r="AI1200" s="54">
        <f t="shared" si="26"/>
        <v>0.4334246392</v>
      </c>
      <c r="AJ1200" s="54">
        <f t="shared" si="27"/>
        <v>0.02791193362</v>
      </c>
      <c r="AK1200" s="54">
        <f t="shared" si="28"/>
        <v>0.1419199889</v>
      </c>
      <c r="AL1200" s="54">
        <f t="shared" si="29"/>
        <v>0.02621283395</v>
      </c>
      <c r="AM1200" s="54">
        <f t="shared" si="30"/>
        <v>2.538509387</v>
      </c>
      <c r="AN1200" s="54">
        <f t="shared" si="31"/>
        <v>-5.077018775</v>
      </c>
      <c r="AO1200" s="55">
        <f t="shared" si="32"/>
        <v>2.999702048</v>
      </c>
      <c r="AP1200" s="55">
        <f t="shared" si="33"/>
        <v>0.002368906325</v>
      </c>
      <c r="AQ1200" s="55">
        <f t="shared" si="34"/>
        <v>2.015035064</v>
      </c>
      <c r="AR1200" s="55">
        <f t="shared" si="35"/>
        <v>0.004358535644</v>
      </c>
      <c r="AS1200" s="55">
        <f t="shared" si="36"/>
        <v>0</v>
      </c>
      <c r="AT1200" s="55">
        <f t="shared" si="37"/>
        <v>2.05088708</v>
      </c>
      <c r="AU1200" s="55">
        <f t="shared" si="38"/>
        <v>0.1320742267</v>
      </c>
      <c r="AV1200" s="55">
        <f t="shared" si="39"/>
        <v>0.6715397448</v>
      </c>
      <c r="AW1200" s="55">
        <f t="shared" si="40"/>
        <v>0.124034394</v>
      </c>
      <c r="AX1200" s="55">
        <f t="shared" si="41"/>
        <v>8</v>
      </c>
      <c r="AY1200" s="55">
        <f t="shared" si="42"/>
        <v>24.02353551</v>
      </c>
      <c r="AZ1200" s="54">
        <f t="shared" ref="AZ1200:BA1200" si="8442">AO1200*2</f>
        <v>5.999404096</v>
      </c>
      <c r="BA1200" s="54">
        <f t="shared" si="8442"/>
        <v>0.004737812649</v>
      </c>
      <c r="BB1200" s="54">
        <f t="shared" ref="BB1200:BD1200" si="8443">AQ1200*(3/2)</f>
        <v>3.022552597</v>
      </c>
      <c r="BC1200" s="54">
        <f t="shared" si="8443"/>
        <v>0.006537803467</v>
      </c>
      <c r="BD1200" s="54">
        <f t="shared" si="8443"/>
        <v>0</v>
      </c>
      <c r="BE1200" s="54">
        <f t="shared" ref="BE1200:BH1200" si="8444">AT1200</f>
        <v>2.05088708</v>
      </c>
      <c r="BF1200" s="54">
        <f t="shared" si="8444"/>
        <v>0.1320742267</v>
      </c>
      <c r="BG1200" s="54">
        <f t="shared" si="8444"/>
        <v>0.6715397448</v>
      </c>
      <c r="BH1200" s="54">
        <f t="shared" si="8444"/>
        <v>0.124034394</v>
      </c>
      <c r="BI1200" s="54">
        <f t="shared" si="46"/>
        <v>12.01176775</v>
      </c>
      <c r="BJ1200" s="54">
        <f t="shared" si="47"/>
        <v>-24.02353551</v>
      </c>
      <c r="BK1200" s="56">
        <f t="shared" ref="BK1200:BN1200" si="8445">AO1200</f>
        <v>2.999702048</v>
      </c>
      <c r="BL1200" s="56">
        <f t="shared" si="8445"/>
        <v>0.002368906325</v>
      </c>
      <c r="BM1200" s="56">
        <f t="shared" si="8445"/>
        <v>2.015035064</v>
      </c>
      <c r="BN1200" s="56">
        <f t="shared" si="8445"/>
        <v>0.004358535644</v>
      </c>
      <c r="BO1200" s="56">
        <f t="shared" si="49"/>
        <v>0</v>
      </c>
      <c r="BP1200" s="56">
        <f t="shared" si="50"/>
        <v>2.05088708</v>
      </c>
      <c r="BQ1200" s="56">
        <f t="shared" ref="BQ1200:BS1200" si="8446">AU1200</f>
        <v>0.1320742267</v>
      </c>
      <c r="BR1200" s="56">
        <f t="shared" si="8446"/>
        <v>0.6715397448</v>
      </c>
      <c r="BS1200" s="56">
        <f t="shared" si="8446"/>
        <v>0.124034394</v>
      </c>
      <c r="BT1200" s="56">
        <f t="shared" si="52"/>
        <v>8</v>
      </c>
      <c r="BU1200" s="50">
        <f t="shared" ref="BU1200:BX1200" si="8447">AZ1200</f>
        <v>5.999404096</v>
      </c>
      <c r="BV1200" s="50">
        <f t="shared" si="8447"/>
        <v>0.004737812649</v>
      </c>
      <c r="BW1200" s="50">
        <f t="shared" si="8447"/>
        <v>3.022552597</v>
      </c>
      <c r="BX1200" s="50">
        <f t="shared" si="8447"/>
        <v>0.006537803467</v>
      </c>
      <c r="BY1200" s="50">
        <f t="shared" si="54"/>
        <v>0</v>
      </c>
      <c r="BZ1200" s="50">
        <f t="shared" si="55"/>
        <v>2.05088708</v>
      </c>
      <c r="CA1200" s="50">
        <f t="shared" ref="CA1200:CC1200" si="8448">BF1200</f>
        <v>0.1320742267</v>
      </c>
      <c r="CB1200" s="50">
        <f t="shared" si="8448"/>
        <v>0.6715397448</v>
      </c>
      <c r="CC1200" s="50">
        <f t="shared" si="8448"/>
        <v>0.124034394</v>
      </c>
      <c r="CD1200" s="50">
        <f t="shared" si="57"/>
        <v>12.01176775</v>
      </c>
      <c r="CE1200" s="57">
        <f t="shared" si="58"/>
        <v>38.09</v>
      </c>
      <c r="CF1200" s="57">
        <f t="shared" si="59"/>
        <v>0.04</v>
      </c>
      <c r="CG1200" s="57">
        <f t="shared" si="60"/>
        <v>21.71</v>
      </c>
      <c r="CH1200" s="57">
        <f t="shared" si="61"/>
        <v>0.07</v>
      </c>
      <c r="CI1200" s="58">
        <f t="shared" si="62"/>
        <v>0</v>
      </c>
      <c r="CJ1200" s="58">
        <f t="shared" si="63"/>
        <v>31.14</v>
      </c>
      <c r="CK1200" s="57">
        <f t="shared" si="64"/>
        <v>1.98</v>
      </c>
      <c r="CL1200" s="57">
        <f t="shared" si="65"/>
        <v>5.72</v>
      </c>
      <c r="CM1200" s="57">
        <f t="shared" si="66"/>
        <v>1.47</v>
      </c>
      <c r="CN1200" s="57">
        <f t="shared" si="67"/>
        <v>100.22</v>
      </c>
      <c r="CO1200" s="59">
        <f t="shared" si="68"/>
        <v>0.2254597124</v>
      </c>
      <c r="CP1200" s="59">
        <f t="shared" si="69"/>
        <v>0.6885555393</v>
      </c>
      <c r="CQ1200" s="59">
        <f t="shared" si="70"/>
        <v>0.04434200266</v>
      </c>
      <c r="CR1200" s="59">
        <f t="shared" si="71"/>
        <v>0.04164274566</v>
      </c>
      <c r="CS1200" s="60">
        <f t="shared" si="72"/>
        <v>22.54597124</v>
      </c>
      <c r="CT1200" s="60">
        <f t="shared" si="73"/>
        <v>4.164274566</v>
      </c>
      <c r="CU1200" s="60">
        <f t="shared" si="74"/>
        <v>73.2897542</v>
      </c>
      <c r="CV1200" s="61">
        <f t="shared" si="75"/>
        <v>0.1543726018</v>
      </c>
      <c r="CW1200" s="61">
        <f t="shared" si="76"/>
        <v>0.1952481109</v>
      </c>
      <c r="CX1200" s="62"/>
    </row>
    <row r="1201" ht="15.75" customHeight="1">
      <c r="A1201" s="17" t="s">
        <v>53</v>
      </c>
      <c r="B1201" s="17" t="s">
        <v>1069</v>
      </c>
      <c r="C1201" s="84" t="s">
        <v>1182</v>
      </c>
      <c r="D1201" s="83"/>
      <c r="E1201" s="83" t="s">
        <v>1183</v>
      </c>
      <c r="F1201" s="2">
        <v>98.0</v>
      </c>
      <c r="G1201" s="3" t="s">
        <v>1281</v>
      </c>
      <c r="H1201" s="85">
        <v>37.97</v>
      </c>
      <c r="I1201" s="86">
        <v>4.09</v>
      </c>
      <c r="J1201" s="86">
        <v>21.11</v>
      </c>
      <c r="K1201" s="86">
        <v>5.37</v>
      </c>
      <c r="L1201" s="86">
        <v>0.01</v>
      </c>
      <c r="M1201" s="86">
        <v>0.05</v>
      </c>
      <c r="N1201" s="86">
        <v>1.49</v>
      </c>
      <c r="O1201" s="86">
        <v>29.27</v>
      </c>
      <c r="P1201" s="86"/>
      <c r="Q1201" s="50">
        <f t="shared" si="8"/>
        <v>99.36</v>
      </c>
      <c r="R1201" s="51">
        <f t="shared" si="9"/>
        <v>12</v>
      </c>
      <c r="S1201" s="52">
        <f t="shared" si="10"/>
        <v>0.63194545</v>
      </c>
      <c r="T1201" s="52">
        <f t="shared" si="11"/>
        <v>0.0001251583253</v>
      </c>
      <c r="U1201" s="52">
        <f t="shared" si="12"/>
        <v>0.4140786749</v>
      </c>
      <c r="V1201" s="52">
        <f t="shared" si="13"/>
        <v>0.0006579371565</v>
      </c>
      <c r="W1201" s="52">
        <f t="shared" si="14"/>
        <v>0</v>
      </c>
      <c r="X1201" s="52">
        <f t="shared" si="15"/>
        <v>0.4073968911</v>
      </c>
      <c r="Y1201" s="52">
        <f t="shared" si="16"/>
        <v>0.0210044349</v>
      </c>
      <c r="Z1201" s="52">
        <f t="shared" si="17"/>
        <v>0.1014777543</v>
      </c>
      <c r="AA1201" s="52">
        <f t="shared" si="18"/>
        <v>0.09575708727</v>
      </c>
      <c r="AB1201" s="52">
        <f t="shared" si="19"/>
        <v>1.672443388</v>
      </c>
      <c r="AC1201" s="53">
        <f t="shared" si="20"/>
        <v>5.023764605</v>
      </c>
      <c r="AD1201" s="54">
        <f t="shared" si="21"/>
        <v>1.2638909</v>
      </c>
      <c r="AE1201" s="54">
        <f t="shared" si="22"/>
        <v>0.0002503166506</v>
      </c>
      <c r="AF1201" s="54">
        <f t="shared" si="23"/>
        <v>0.6211180124</v>
      </c>
      <c r="AG1201" s="54">
        <f t="shared" si="24"/>
        <v>0.0009869057347</v>
      </c>
      <c r="AH1201" s="54">
        <f t="shared" si="25"/>
        <v>0</v>
      </c>
      <c r="AI1201" s="54">
        <f t="shared" si="26"/>
        <v>0.4073968911</v>
      </c>
      <c r="AJ1201" s="54">
        <f t="shared" si="27"/>
        <v>0.0210044349</v>
      </c>
      <c r="AK1201" s="54">
        <f t="shared" si="28"/>
        <v>0.1014777543</v>
      </c>
      <c r="AL1201" s="54">
        <f t="shared" si="29"/>
        <v>0.09575708727</v>
      </c>
      <c r="AM1201" s="54">
        <f t="shared" si="30"/>
        <v>2.511882302</v>
      </c>
      <c r="AN1201" s="54">
        <f t="shared" si="31"/>
        <v>-5.023764605</v>
      </c>
      <c r="AO1201" s="55">
        <f t="shared" si="32"/>
        <v>3.022860825</v>
      </c>
      <c r="AP1201" s="55">
        <f t="shared" si="33"/>
        <v>0.0005986848998</v>
      </c>
      <c r="AQ1201" s="55">
        <f t="shared" si="34"/>
        <v>1.980712426</v>
      </c>
      <c r="AR1201" s="55">
        <f t="shared" si="35"/>
        <v>0.003147190087</v>
      </c>
      <c r="AS1201" s="55">
        <f t="shared" si="36"/>
        <v>0</v>
      </c>
      <c r="AT1201" s="55">
        <f t="shared" si="37"/>
        <v>1.948750644</v>
      </c>
      <c r="AU1201" s="55">
        <f t="shared" si="38"/>
        <v>0.1004730446</v>
      </c>
      <c r="AV1201" s="55">
        <f t="shared" si="39"/>
        <v>0.4854107709</v>
      </c>
      <c r="AW1201" s="55">
        <f t="shared" si="40"/>
        <v>0.458046415</v>
      </c>
      <c r="AX1201" s="55">
        <f t="shared" si="41"/>
        <v>8</v>
      </c>
      <c r="AY1201" s="55">
        <f t="shared" si="42"/>
        <v>24.03077864</v>
      </c>
      <c r="AZ1201" s="54">
        <f t="shared" ref="AZ1201:BA1201" si="8449">AO1201*2</f>
        <v>6.04572165</v>
      </c>
      <c r="BA1201" s="54">
        <f t="shared" si="8449"/>
        <v>0.0011973698</v>
      </c>
      <c r="BB1201" s="54">
        <f t="shared" ref="BB1201:BD1201" si="8450">AQ1201*(3/2)</f>
        <v>2.971068638</v>
      </c>
      <c r="BC1201" s="54">
        <f t="shared" si="8450"/>
        <v>0.00472078513</v>
      </c>
      <c r="BD1201" s="54">
        <f t="shared" si="8450"/>
        <v>0</v>
      </c>
      <c r="BE1201" s="54">
        <f t="shared" ref="BE1201:BH1201" si="8451">AT1201</f>
        <v>1.948750644</v>
      </c>
      <c r="BF1201" s="54">
        <f t="shared" si="8451"/>
        <v>0.1004730446</v>
      </c>
      <c r="BG1201" s="54">
        <f t="shared" si="8451"/>
        <v>0.4854107709</v>
      </c>
      <c r="BH1201" s="54">
        <f t="shared" si="8451"/>
        <v>0.458046415</v>
      </c>
      <c r="BI1201" s="54">
        <f t="shared" si="46"/>
        <v>12.01538932</v>
      </c>
      <c r="BJ1201" s="54">
        <f t="shared" si="47"/>
        <v>-24.03077864</v>
      </c>
      <c r="BK1201" s="56">
        <f t="shared" ref="BK1201:BN1201" si="8452">AO1201</f>
        <v>3.022860825</v>
      </c>
      <c r="BL1201" s="56">
        <f t="shared" si="8452"/>
        <v>0.0005986848998</v>
      </c>
      <c r="BM1201" s="56">
        <f t="shared" si="8452"/>
        <v>1.980712426</v>
      </c>
      <c r="BN1201" s="56">
        <f t="shared" si="8452"/>
        <v>0.003147190087</v>
      </c>
      <c r="BO1201" s="56">
        <f t="shared" si="49"/>
        <v>0</v>
      </c>
      <c r="BP1201" s="56">
        <f t="shared" si="50"/>
        <v>1.948750644</v>
      </c>
      <c r="BQ1201" s="56">
        <f t="shared" ref="BQ1201:BS1201" si="8453">AU1201</f>
        <v>0.1004730446</v>
      </c>
      <c r="BR1201" s="56">
        <f t="shared" si="8453"/>
        <v>0.4854107709</v>
      </c>
      <c r="BS1201" s="56">
        <f t="shared" si="8453"/>
        <v>0.458046415</v>
      </c>
      <c r="BT1201" s="56">
        <f t="shared" si="52"/>
        <v>8</v>
      </c>
      <c r="BU1201" s="50">
        <f t="shared" ref="BU1201:BX1201" si="8454">AZ1201</f>
        <v>6.04572165</v>
      </c>
      <c r="BV1201" s="50">
        <f t="shared" si="8454"/>
        <v>0.0011973698</v>
      </c>
      <c r="BW1201" s="50">
        <f t="shared" si="8454"/>
        <v>2.971068638</v>
      </c>
      <c r="BX1201" s="50">
        <f t="shared" si="8454"/>
        <v>0.00472078513</v>
      </c>
      <c r="BY1201" s="50">
        <f t="shared" si="54"/>
        <v>0</v>
      </c>
      <c r="BZ1201" s="50">
        <f t="shared" si="55"/>
        <v>1.948750644</v>
      </c>
      <c r="CA1201" s="50">
        <f t="shared" ref="CA1201:CC1201" si="8455">BF1201</f>
        <v>0.1004730446</v>
      </c>
      <c r="CB1201" s="50">
        <f t="shared" si="8455"/>
        <v>0.4854107709</v>
      </c>
      <c r="CC1201" s="50">
        <f t="shared" si="8455"/>
        <v>0.458046415</v>
      </c>
      <c r="CD1201" s="50">
        <f t="shared" si="57"/>
        <v>12.01538932</v>
      </c>
      <c r="CE1201" s="57">
        <f t="shared" si="58"/>
        <v>37.97</v>
      </c>
      <c r="CF1201" s="57">
        <f t="shared" si="59"/>
        <v>0.01</v>
      </c>
      <c r="CG1201" s="57">
        <f t="shared" si="60"/>
        <v>21.11</v>
      </c>
      <c r="CH1201" s="57">
        <f t="shared" si="61"/>
        <v>0.05</v>
      </c>
      <c r="CI1201" s="58">
        <f t="shared" si="62"/>
        <v>0</v>
      </c>
      <c r="CJ1201" s="58">
        <f t="shared" si="63"/>
        <v>29.27</v>
      </c>
      <c r="CK1201" s="57">
        <f t="shared" si="64"/>
        <v>1.49</v>
      </c>
      <c r="CL1201" s="57">
        <f t="shared" si="65"/>
        <v>4.09</v>
      </c>
      <c r="CM1201" s="57">
        <f t="shared" si="66"/>
        <v>5.37</v>
      </c>
      <c r="CN1201" s="57">
        <f t="shared" si="67"/>
        <v>99.36</v>
      </c>
      <c r="CO1201" s="59">
        <f t="shared" si="68"/>
        <v>0.1621993094</v>
      </c>
      <c r="CP1201" s="59">
        <f t="shared" si="69"/>
        <v>0.6511722184</v>
      </c>
      <c r="CQ1201" s="59">
        <f t="shared" si="70"/>
        <v>0.03357292302</v>
      </c>
      <c r="CR1201" s="59">
        <f t="shared" si="71"/>
        <v>0.1530555493</v>
      </c>
      <c r="CS1201" s="60">
        <f t="shared" si="72"/>
        <v>16.21993094</v>
      </c>
      <c r="CT1201" s="60">
        <f t="shared" si="73"/>
        <v>15.30555493</v>
      </c>
      <c r="CU1201" s="60">
        <f t="shared" si="74"/>
        <v>68.47451414</v>
      </c>
      <c r="CV1201" s="61">
        <f t="shared" si="75"/>
        <v>0.2341552039</v>
      </c>
      <c r="CW1201" s="61">
        <f t="shared" si="76"/>
        <v>0.1404646019</v>
      </c>
      <c r="CX1201" s="62"/>
    </row>
    <row r="1202" ht="15.75" customHeight="1">
      <c r="A1202" s="17" t="s">
        <v>53</v>
      </c>
      <c r="B1202" s="17" t="s">
        <v>1069</v>
      </c>
      <c r="C1202" s="84" t="s">
        <v>1182</v>
      </c>
      <c r="D1202" s="83"/>
      <c r="E1202" s="83" t="s">
        <v>1183</v>
      </c>
      <c r="F1202" s="2">
        <v>99.0</v>
      </c>
      <c r="G1202" s="3" t="s">
        <v>1282</v>
      </c>
      <c r="H1202" s="85">
        <v>37.69</v>
      </c>
      <c r="I1202" s="86">
        <v>2.48</v>
      </c>
      <c r="J1202" s="86">
        <v>21.17</v>
      </c>
      <c r="K1202" s="86">
        <v>6.05</v>
      </c>
      <c r="L1202" s="86">
        <v>0.01</v>
      </c>
      <c r="M1202" s="86">
        <v>0.02</v>
      </c>
      <c r="N1202" s="86">
        <v>1.71</v>
      </c>
      <c r="O1202" s="86">
        <v>30.97</v>
      </c>
      <c r="P1202" s="86"/>
      <c r="Q1202" s="50">
        <f t="shared" si="8"/>
        <v>100.1</v>
      </c>
      <c r="R1202" s="51">
        <f t="shared" si="9"/>
        <v>12</v>
      </c>
      <c r="S1202" s="52">
        <f t="shared" si="10"/>
        <v>0.6272853308</v>
      </c>
      <c r="T1202" s="52">
        <f t="shared" si="11"/>
        <v>0.0001251583253</v>
      </c>
      <c r="U1202" s="52">
        <f t="shared" si="12"/>
        <v>0.4152555921</v>
      </c>
      <c r="V1202" s="52">
        <f t="shared" si="13"/>
        <v>0.0002631748626</v>
      </c>
      <c r="W1202" s="52">
        <f t="shared" si="14"/>
        <v>0</v>
      </c>
      <c r="X1202" s="52">
        <f t="shared" si="15"/>
        <v>0.4310584803</v>
      </c>
      <c r="Y1202" s="52">
        <f t="shared" si="16"/>
        <v>0.02410576085</v>
      </c>
      <c r="Z1202" s="52">
        <f t="shared" si="17"/>
        <v>0.06153174343</v>
      </c>
      <c r="AA1202" s="52">
        <f t="shared" si="18"/>
        <v>0.107882752</v>
      </c>
      <c r="AB1202" s="52">
        <f t="shared" si="19"/>
        <v>1.667507993</v>
      </c>
      <c r="AC1202" s="53">
        <f t="shared" si="20"/>
        <v>5.00535573</v>
      </c>
      <c r="AD1202" s="54">
        <f t="shared" si="21"/>
        <v>1.254570662</v>
      </c>
      <c r="AE1202" s="54">
        <f t="shared" si="22"/>
        <v>0.0002503166506</v>
      </c>
      <c r="AF1202" s="54">
        <f t="shared" si="23"/>
        <v>0.6228833881</v>
      </c>
      <c r="AG1202" s="54">
        <f t="shared" si="24"/>
        <v>0.0003947622939</v>
      </c>
      <c r="AH1202" s="54">
        <f t="shared" si="25"/>
        <v>0</v>
      </c>
      <c r="AI1202" s="54">
        <f t="shared" si="26"/>
        <v>0.4310584803</v>
      </c>
      <c r="AJ1202" s="54">
        <f t="shared" si="27"/>
        <v>0.02410576085</v>
      </c>
      <c r="AK1202" s="54">
        <f t="shared" si="28"/>
        <v>0.06153174343</v>
      </c>
      <c r="AL1202" s="54">
        <f t="shared" si="29"/>
        <v>0.107882752</v>
      </c>
      <c r="AM1202" s="54">
        <f t="shared" si="30"/>
        <v>2.502677865</v>
      </c>
      <c r="AN1202" s="54">
        <f t="shared" si="31"/>
        <v>-5.00535573</v>
      </c>
      <c r="AO1202" s="55">
        <f t="shared" si="32"/>
        <v>3.009450431</v>
      </c>
      <c r="AP1202" s="55">
        <f t="shared" si="33"/>
        <v>0.0006004568534</v>
      </c>
      <c r="AQ1202" s="55">
        <f t="shared" si="34"/>
        <v>1.992221178</v>
      </c>
      <c r="AR1202" s="55">
        <f t="shared" si="35"/>
        <v>0.001262601985</v>
      </c>
      <c r="AS1202" s="55">
        <f t="shared" si="36"/>
        <v>0</v>
      </c>
      <c r="AT1202" s="55">
        <f t="shared" si="37"/>
        <v>2.06803677</v>
      </c>
      <c r="AU1202" s="55">
        <f t="shared" si="38"/>
        <v>0.1156492729</v>
      </c>
      <c r="AV1202" s="55">
        <f t="shared" si="39"/>
        <v>0.2952033511</v>
      </c>
      <c r="AW1202" s="55">
        <f t="shared" si="40"/>
        <v>0.5175759394</v>
      </c>
      <c r="AX1202" s="55">
        <f t="shared" si="41"/>
        <v>8</v>
      </c>
      <c r="AY1202" s="55">
        <f t="shared" si="42"/>
        <v>24.01358555</v>
      </c>
      <c r="AZ1202" s="54">
        <f t="shared" ref="AZ1202:BA1202" si="8456">AO1202*2</f>
        <v>6.018900861</v>
      </c>
      <c r="BA1202" s="54">
        <f t="shared" si="8456"/>
        <v>0.001200913707</v>
      </c>
      <c r="BB1202" s="54">
        <f t="shared" ref="BB1202:BD1202" si="8457">AQ1202*(3/2)</f>
        <v>2.988331766</v>
      </c>
      <c r="BC1202" s="54">
        <f t="shared" si="8457"/>
        <v>0.001893902977</v>
      </c>
      <c r="BD1202" s="54">
        <f t="shared" si="8457"/>
        <v>0</v>
      </c>
      <c r="BE1202" s="54">
        <f t="shared" ref="BE1202:BH1202" si="8458">AT1202</f>
        <v>2.06803677</v>
      </c>
      <c r="BF1202" s="54">
        <f t="shared" si="8458"/>
        <v>0.1156492729</v>
      </c>
      <c r="BG1202" s="54">
        <f t="shared" si="8458"/>
        <v>0.2952033511</v>
      </c>
      <c r="BH1202" s="54">
        <f t="shared" si="8458"/>
        <v>0.5175759394</v>
      </c>
      <c r="BI1202" s="54">
        <f t="shared" si="46"/>
        <v>12.00679278</v>
      </c>
      <c r="BJ1202" s="54">
        <f t="shared" si="47"/>
        <v>-24.01358555</v>
      </c>
      <c r="BK1202" s="56">
        <f t="shared" ref="BK1202:BN1202" si="8459">AO1202</f>
        <v>3.009450431</v>
      </c>
      <c r="BL1202" s="56">
        <f t="shared" si="8459"/>
        <v>0.0006004568534</v>
      </c>
      <c r="BM1202" s="56">
        <f t="shared" si="8459"/>
        <v>1.992221178</v>
      </c>
      <c r="BN1202" s="56">
        <f t="shared" si="8459"/>
        <v>0.001262601985</v>
      </c>
      <c r="BO1202" s="56">
        <f t="shared" si="49"/>
        <v>0</v>
      </c>
      <c r="BP1202" s="56">
        <f t="shared" si="50"/>
        <v>2.06803677</v>
      </c>
      <c r="BQ1202" s="56">
        <f t="shared" ref="BQ1202:BS1202" si="8460">AU1202</f>
        <v>0.1156492729</v>
      </c>
      <c r="BR1202" s="56">
        <f t="shared" si="8460"/>
        <v>0.2952033511</v>
      </c>
      <c r="BS1202" s="56">
        <f t="shared" si="8460"/>
        <v>0.5175759394</v>
      </c>
      <c r="BT1202" s="56">
        <f t="shared" si="52"/>
        <v>8</v>
      </c>
      <c r="BU1202" s="50">
        <f t="shared" ref="BU1202:BX1202" si="8461">AZ1202</f>
        <v>6.018900861</v>
      </c>
      <c r="BV1202" s="50">
        <f t="shared" si="8461"/>
        <v>0.001200913707</v>
      </c>
      <c r="BW1202" s="50">
        <f t="shared" si="8461"/>
        <v>2.988331766</v>
      </c>
      <c r="BX1202" s="50">
        <f t="shared" si="8461"/>
        <v>0.001893902977</v>
      </c>
      <c r="BY1202" s="50">
        <f t="shared" si="54"/>
        <v>0</v>
      </c>
      <c r="BZ1202" s="50">
        <f t="shared" si="55"/>
        <v>2.06803677</v>
      </c>
      <c r="CA1202" s="50">
        <f t="shared" ref="CA1202:CC1202" si="8462">BF1202</f>
        <v>0.1156492729</v>
      </c>
      <c r="CB1202" s="50">
        <f t="shared" si="8462"/>
        <v>0.2952033511</v>
      </c>
      <c r="CC1202" s="50">
        <f t="shared" si="8462"/>
        <v>0.5175759394</v>
      </c>
      <c r="CD1202" s="50">
        <f t="shared" si="57"/>
        <v>12.00679278</v>
      </c>
      <c r="CE1202" s="57">
        <f t="shared" si="58"/>
        <v>37.69</v>
      </c>
      <c r="CF1202" s="57">
        <f t="shared" si="59"/>
        <v>0.01</v>
      </c>
      <c r="CG1202" s="57">
        <f t="shared" si="60"/>
        <v>21.17</v>
      </c>
      <c r="CH1202" s="57">
        <f t="shared" si="61"/>
        <v>0.02</v>
      </c>
      <c r="CI1202" s="58">
        <f t="shared" si="62"/>
        <v>0</v>
      </c>
      <c r="CJ1202" s="58">
        <f t="shared" si="63"/>
        <v>30.97</v>
      </c>
      <c r="CK1202" s="57">
        <f t="shared" si="64"/>
        <v>1.71</v>
      </c>
      <c r="CL1202" s="57">
        <f t="shared" si="65"/>
        <v>2.48</v>
      </c>
      <c r="CM1202" s="57">
        <f t="shared" si="66"/>
        <v>6.05</v>
      </c>
      <c r="CN1202" s="57">
        <f t="shared" si="67"/>
        <v>100.1</v>
      </c>
      <c r="CO1202" s="59">
        <f t="shared" si="68"/>
        <v>0.0985171922</v>
      </c>
      <c r="CP1202" s="59">
        <f t="shared" si="69"/>
        <v>0.6901587503</v>
      </c>
      <c r="CQ1202" s="59">
        <f t="shared" si="70"/>
        <v>0.03859523138</v>
      </c>
      <c r="CR1202" s="59">
        <f t="shared" si="71"/>
        <v>0.1727288261</v>
      </c>
      <c r="CS1202" s="60">
        <f t="shared" si="72"/>
        <v>9.85171922</v>
      </c>
      <c r="CT1202" s="60">
        <f t="shared" si="73"/>
        <v>17.27288261</v>
      </c>
      <c r="CU1202" s="60">
        <f t="shared" si="74"/>
        <v>72.87539817</v>
      </c>
      <c r="CV1202" s="61">
        <f t="shared" si="75"/>
        <v>0.2219874222</v>
      </c>
      <c r="CW1202" s="61">
        <f t="shared" si="76"/>
        <v>0.08531588844</v>
      </c>
      <c r="CX1202" s="62"/>
    </row>
    <row r="1203" ht="15.75" customHeight="1">
      <c r="A1203" s="17" t="s">
        <v>53</v>
      </c>
      <c r="B1203" s="17" t="s">
        <v>1069</v>
      </c>
      <c r="C1203" s="84" t="s">
        <v>1182</v>
      </c>
      <c r="D1203" s="83"/>
      <c r="E1203" s="83" t="s">
        <v>1183</v>
      </c>
      <c r="F1203" s="2">
        <v>100.0</v>
      </c>
      <c r="G1203" s="3" t="s">
        <v>1283</v>
      </c>
      <c r="H1203" s="85">
        <v>37.34</v>
      </c>
      <c r="I1203" s="86">
        <v>4.19</v>
      </c>
      <c r="J1203" s="86">
        <v>21.39</v>
      </c>
      <c r="K1203" s="86">
        <v>1.01</v>
      </c>
      <c r="L1203" s="86">
        <v>0.03</v>
      </c>
      <c r="M1203" s="86">
        <v>0.07</v>
      </c>
      <c r="N1203" s="86">
        <v>3.19</v>
      </c>
      <c r="O1203" s="86">
        <v>32.44</v>
      </c>
      <c r="P1203" s="86"/>
      <c r="Q1203" s="50">
        <f t="shared" si="8"/>
        <v>99.66</v>
      </c>
      <c r="R1203" s="51">
        <f t="shared" si="9"/>
        <v>12</v>
      </c>
      <c r="S1203" s="52">
        <f t="shared" si="10"/>
        <v>0.6214601818</v>
      </c>
      <c r="T1203" s="52">
        <f t="shared" si="11"/>
        <v>0.0003754749758</v>
      </c>
      <c r="U1203" s="52">
        <f t="shared" si="12"/>
        <v>0.4195709549</v>
      </c>
      <c r="V1203" s="52">
        <f t="shared" si="13"/>
        <v>0.0009211120191</v>
      </c>
      <c r="W1203" s="52">
        <f t="shared" si="14"/>
        <v>0</v>
      </c>
      <c r="X1203" s="52">
        <f t="shared" si="15"/>
        <v>0.4515187957</v>
      </c>
      <c r="Y1203" s="52">
        <f t="shared" si="16"/>
        <v>0.04496922639</v>
      </c>
      <c r="Z1203" s="52">
        <f t="shared" si="17"/>
        <v>0.103958873</v>
      </c>
      <c r="AA1203" s="52">
        <f t="shared" si="18"/>
        <v>0.01801017843</v>
      </c>
      <c r="AB1203" s="52">
        <f t="shared" si="19"/>
        <v>1.660784797</v>
      </c>
      <c r="AC1203" s="53">
        <f t="shared" si="20"/>
        <v>4.985732975</v>
      </c>
      <c r="AD1203" s="54">
        <f t="shared" si="21"/>
        <v>1.242920364</v>
      </c>
      <c r="AE1203" s="54">
        <f t="shared" si="22"/>
        <v>0.0007509499517</v>
      </c>
      <c r="AF1203" s="54">
        <f t="shared" si="23"/>
        <v>0.6293564323</v>
      </c>
      <c r="AG1203" s="54">
        <f t="shared" si="24"/>
        <v>0.001381668029</v>
      </c>
      <c r="AH1203" s="54">
        <f t="shared" si="25"/>
        <v>0</v>
      </c>
      <c r="AI1203" s="54">
        <f t="shared" si="26"/>
        <v>0.4515187957</v>
      </c>
      <c r="AJ1203" s="54">
        <f t="shared" si="27"/>
        <v>0.04496922639</v>
      </c>
      <c r="AK1203" s="54">
        <f t="shared" si="28"/>
        <v>0.103958873</v>
      </c>
      <c r="AL1203" s="54">
        <f t="shared" si="29"/>
        <v>0.01801017843</v>
      </c>
      <c r="AM1203" s="54">
        <f t="shared" si="30"/>
        <v>2.492866487</v>
      </c>
      <c r="AN1203" s="54">
        <f t="shared" si="31"/>
        <v>-4.985732975</v>
      </c>
      <c r="AO1203" s="55">
        <f t="shared" si="32"/>
        <v>2.993573558</v>
      </c>
      <c r="AP1203" s="55">
        <f t="shared" si="33"/>
        <v>0.001808662876</v>
      </c>
      <c r="AQ1203" s="55">
        <f t="shared" si="34"/>
        <v>2.021073197</v>
      </c>
      <c r="AR1203" s="55">
        <f t="shared" si="35"/>
        <v>0.004436996392</v>
      </c>
      <c r="AS1203" s="55">
        <f t="shared" si="36"/>
        <v>0</v>
      </c>
      <c r="AT1203" s="55">
        <f t="shared" si="37"/>
        <v>2.174965939</v>
      </c>
      <c r="AU1203" s="55">
        <f t="shared" si="38"/>
        <v>0.2166167536</v>
      </c>
      <c r="AV1203" s="55">
        <f t="shared" si="39"/>
        <v>0.5007698681</v>
      </c>
      <c r="AW1203" s="55">
        <f t="shared" si="40"/>
        <v>0.08675502549</v>
      </c>
      <c r="AX1203" s="55">
        <f t="shared" si="41"/>
        <v>8</v>
      </c>
      <c r="AY1203" s="55">
        <f t="shared" si="42"/>
        <v>24.01627464</v>
      </c>
      <c r="AZ1203" s="54">
        <f t="shared" ref="AZ1203:BA1203" si="8463">AO1203*2</f>
        <v>5.987147116</v>
      </c>
      <c r="BA1203" s="54">
        <f t="shared" si="8463"/>
        <v>0.003617325751</v>
      </c>
      <c r="BB1203" s="54">
        <f t="shared" ref="BB1203:BD1203" si="8464">AQ1203*(3/2)</f>
        <v>3.031609795</v>
      </c>
      <c r="BC1203" s="54">
        <f t="shared" si="8464"/>
        <v>0.006655494588</v>
      </c>
      <c r="BD1203" s="54">
        <f t="shared" si="8464"/>
        <v>0</v>
      </c>
      <c r="BE1203" s="54">
        <f t="shared" ref="BE1203:BH1203" si="8465">AT1203</f>
        <v>2.174965939</v>
      </c>
      <c r="BF1203" s="54">
        <f t="shared" si="8465"/>
        <v>0.2166167536</v>
      </c>
      <c r="BG1203" s="54">
        <f t="shared" si="8465"/>
        <v>0.5007698681</v>
      </c>
      <c r="BH1203" s="54">
        <f t="shared" si="8465"/>
        <v>0.08675502549</v>
      </c>
      <c r="BI1203" s="54">
        <f t="shared" si="46"/>
        <v>12.00813732</v>
      </c>
      <c r="BJ1203" s="54">
        <f t="shared" si="47"/>
        <v>-24.01627464</v>
      </c>
      <c r="BK1203" s="56">
        <f t="shared" ref="BK1203:BN1203" si="8466">AO1203</f>
        <v>2.993573558</v>
      </c>
      <c r="BL1203" s="56">
        <f t="shared" si="8466"/>
        <v>0.001808662876</v>
      </c>
      <c r="BM1203" s="56">
        <f t="shared" si="8466"/>
        <v>2.021073197</v>
      </c>
      <c r="BN1203" s="56">
        <f t="shared" si="8466"/>
        <v>0.004436996392</v>
      </c>
      <c r="BO1203" s="56">
        <f t="shared" si="49"/>
        <v>0</v>
      </c>
      <c r="BP1203" s="56">
        <f t="shared" si="50"/>
        <v>2.174965939</v>
      </c>
      <c r="BQ1203" s="56">
        <f t="shared" ref="BQ1203:BS1203" si="8467">AU1203</f>
        <v>0.2166167536</v>
      </c>
      <c r="BR1203" s="56">
        <f t="shared" si="8467"/>
        <v>0.5007698681</v>
      </c>
      <c r="BS1203" s="56">
        <f t="shared" si="8467"/>
        <v>0.08675502549</v>
      </c>
      <c r="BT1203" s="56">
        <f t="shared" si="52"/>
        <v>8</v>
      </c>
      <c r="BU1203" s="50">
        <f t="shared" ref="BU1203:BX1203" si="8468">AZ1203</f>
        <v>5.987147116</v>
      </c>
      <c r="BV1203" s="50">
        <f t="shared" si="8468"/>
        <v>0.003617325751</v>
      </c>
      <c r="BW1203" s="50">
        <f t="shared" si="8468"/>
        <v>3.031609795</v>
      </c>
      <c r="BX1203" s="50">
        <f t="shared" si="8468"/>
        <v>0.006655494588</v>
      </c>
      <c r="BY1203" s="50">
        <f t="shared" si="54"/>
        <v>0</v>
      </c>
      <c r="BZ1203" s="50">
        <f t="shared" si="55"/>
        <v>2.174965939</v>
      </c>
      <c r="CA1203" s="50">
        <f t="shared" ref="CA1203:CC1203" si="8469">BF1203</f>
        <v>0.2166167536</v>
      </c>
      <c r="CB1203" s="50">
        <f t="shared" si="8469"/>
        <v>0.5007698681</v>
      </c>
      <c r="CC1203" s="50">
        <f t="shared" si="8469"/>
        <v>0.08675502549</v>
      </c>
      <c r="CD1203" s="50">
        <f t="shared" si="57"/>
        <v>12.00813732</v>
      </c>
      <c r="CE1203" s="57">
        <f t="shared" si="58"/>
        <v>37.34</v>
      </c>
      <c r="CF1203" s="57">
        <f t="shared" si="59"/>
        <v>0.03</v>
      </c>
      <c r="CG1203" s="57">
        <f t="shared" si="60"/>
        <v>21.39</v>
      </c>
      <c r="CH1203" s="57">
        <f t="shared" si="61"/>
        <v>0.07</v>
      </c>
      <c r="CI1203" s="58">
        <f t="shared" si="62"/>
        <v>0</v>
      </c>
      <c r="CJ1203" s="58">
        <f t="shared" si="63"/>
        <v>32.44</v>
      </c>
      <c r="CK1203" s="57">
        <f t="shared" si="64"/>
        <v>3.19</v>
      </c>
      <c r="CL1203" s="57">
        <f t="shared" si="65"/>
        <v>4.19</v>
      </c>
      <c r="CM1203" s="57">
        <f t="shared" si="66"/>
        <v>1.01</v>
      </c>
      <c r="CN1203" s="57">
        <f t="shared" si="67"/>
        <v>99.66</v>
      </c>
      <c r="CO1203" s="59">
        <f t="shared" si="68"/>
        <v>0.1680939186</v>
      </c>
      <c r="CP1203" s="59">
        <f t="shared" si="69"/>
        <v>0.7300729752</v>
      </c>
      <c r="CQ1203" s="59">
        <f t="shared" si="70"/>
        <v>0.07271196065</v>
      </c>
      <c r="CR1203" s="59">
        <f t="shared" si="71"/>
        <v>0.02912114551</v>
      </c>
      <c r="CS1203" s="60">
        <f t="shared" si="72"/>
        <v>16.80939186</v>
      </c>
      <c r="CT1203" s="60">
        <f t="shared" si="73"/>
        <v>2.912114551</v>
      </c>
      <c r="CU1203" s="60">
        <f t="shared" si="74"/>
        <v>80.27849359</v>
      </c>
      <c r="CV1203" s="61">
        <f t="shared" si="75"/>
        <v>0.1131681048</v>
      </c>
      <c r="CW1203" s="61">
        <f t="shared" si="76"/>
        <v>0.1455693335</v>
      </c>
      <c r="CX1203" s="62"/>
    </row>
    <row r="1204" ht="15.75" customHeight="1">
      <c r="A1204" s="17" t="s">
        <v>53</v>
      </c>
      <c r="B1204" s="17" t="s">
        <v>1069</v>
      </c>
      <c r="C1204" s="84" t="s">
        <v>1182</v>
      </c>
      <c r="D1204" s="83"/>
      <c r="E1204" s="83" t="s">
        <v>1183</v>
      </c>
      <c r="F1204" s="2">
        <v>101.0</v>
      </c>
      <c r="G1204" s="3" t="s">
        <v>1284</v>
      </c>
      <c r="H1204" s="85">
        <v>37.91</v>
      </c>
      <c r="I1204" s="86">
        <v>2.74</v>
      </c>
      <c r="J1204" s="86">
        <v>20.68</v>
      </c>
      <c r="K1204" s="86">
        <v>6.86</v>
      </c>
      <c r="L1204" s="86">
        <v>0.05</v>
      </c>
      <c r="M1204" s="86">
        <v>0.0</v>
      </c>
      <c r="N1204" s="86">
        <v>0.69</v>
      </c>
      <c r="O1204" s="86">
        <v>30.83</v>
      </c>
      <c r="P1204" s="86"/>
      <c r="Q1204" s="50">
        <f t="shared" si="8"/>
        <v>99.76</v>
      </c>
      <c r="R1204" s="51">
        <f t="shared" si="9"/>
        <v>12</v>
      </c>
      <c r="S1204" s="52">
        <f t="shared" si="10"/>
        <v>0.630946853</v>
      </c>
      <c r="T1204" s="52">
        <f t="shared" si="11"/>
        <v>0.0006257916264</v>
      </c>
      <c r="U1204" s="52">
        <f t="shared" si="12"/>
        <v>0.4056441022</v>
      </c>
      <c r="V1204" s="52">
        <f t="shared" si="13"/>
        <v>0</v>
      </c>
      <c r="W1204" s="52">
        <f t="shared" si="14"/>
        <v>0</v>
      </c>
      <c r="X1204" s="52">
        <f t="shared" si="15"/>
        <v>0.4291098789</v>
      </c>
      <c r="Y1204" s="52">
        <f t="shared" si="16"/>
        <v>0.009726885959</v>
      </c>
      <c r="Z1204" s="52">
        <f t="shared" si="17"/>
        <v>0.06798265202</v>
      </c>
      <c r="AA1204" s="52">
        <f t="shared" si="18"/>
        <v>0.1223265584</v>
      </c>
      <c r="AB1204" s="52">
        <f t="shared" si="19"/>
        <v>1.666362722</v>
      </c>
      <c r="AC1204" s="53">
        <f t="shared" si="20"/>
        <v>5.001514836</v>
      </c>
      <c r="AD1204" s="54">
        <f t="shared" si="21"/>
        <v>1.261893706</v>
      </c>
      <c r="AE1204" s="54">
        <f t="shared" si="22"/>
        <v>0.001251583253</v>
      </c>
      <c r="AF1204" s="54">
        <f t="shared" si="23"/>
        <v>0.6084661533</v>
      </c>
      <c r="AG1204" s="54">
        <f t="shared" si="24"/>
        <v>0</v>
      </c>
      <c r="AH1204" s="54">
        <f t="shared" si="25"/>
        <v>0</v>
      </c>
      <c r="AI1204" s="54">
        <f t="shared" si="26"/>
        <v>0.4291098789</v>
      </c>
      <c r="AJ1204" s="54">
        <f t="shared" si="27"/>
        <v>0.009726885959</v>
      </c>
      <c r="AK1204" s="54">
        <f t="shared" si="28"/>
        <v>0.06798265202</v>
      </c>
      <c r="AL1204" s="54">
        <f t="shared" si="29"/>
        <v>0.1223265584</v>
      </c>
      <c r="AM1204" s="54">
        <f t="shared" si="30"/>
        <v>2.500757418</v>
      </c>
      <c r="AN1204" s="54">
        <f t="shared" si="31"/>
        <v>-5.001514836</v>
      </c>
      <c r="AO1204" s="55">
        <f t="shared" si="32"/>
        <v>3.029097301</v>
      </c>
      <c r="AP1204" s="55">
        <f t="shared" si="33"/>
        <v>0.0030043477</v>
      </c>
      <c r="AQ1204" s="55">
        <f t="shared" si="34"/>
        <v>1.94744684</v>
      </c>
      <c r="AR1204" s="55">
        <f t="shared" si="35"/>
        <v>0</v>
      </c>
      <c r="AS1204" s="55">
        <f t="shared" si="36"/>
        <v>0</v>
      </c>
      <c r="AT1204" s="55">
        <f t="shared" si="37"/>
        <v>2.060103113</v>
      </c>
      <c r="AU1204" s="55">
        <f t="shared" si="38"/>
        <v>0.04669756868</v>
      </c>
      <c r="AV1204" s="55">
        <f t="shared" si="39"/>
        <v>0.3263762499</v>
      </c>
      <c r="AW1204" s="55">
        <f t="shared" si="40"/>
        <v>0.5872745797</v>
      </c>
      <c r="AX1204" s="55">
        <f t="shared" si="41"/>
        <v>8</v>
      </c>
      <c r="AY1204" s="55">
        <f t="shared" si="42"/>
        <v>24.01165014</v>
      </c>
      <c r="AZ1204" s="54">
        <f t="shared" ref="AZ1204:BA1204" si="8470">AO1204*2</f>
        <v>6.058194602</v>
      </c>
      <c r="BA1204" s="54">
        <f t="shared" si="8470"/>
        <v>0.0060086954</v>
      </c>
      <c r="BB1204" s="54">
        <f t="shared" ref="BB1204:BD1204" si="8471">AQ1204*(3/2)</f>
        <v>2.92117026</v>
      </c>
      <c r="BC1204" s="54">
        <f t="shared" si="8471"/>
        <v>0</v>
      </c>
      <c r="BD1204" s="54">
        <f t="shared" si="8471"/>
        <v>0</v>
      </c>
      <c r="BE1204" s="54">
        <f t="shared" ref="BE1204:BH1204" si="8472">AT1204</f>
        <v>2.060103113</v>
      </c>
      <c r="BF1204" s="54">
        <f t="shared" si="8472"/>
        <v>0.04669756868</v>
      </c>
      <c r="BG1204" s="54">
        <f t="shared" si="8472"/>
        <v>0.3263762499</v>
      </c>
      <c r="BH1204" s="54">
        <f t="shared" si="8472"/>
        <v>0.5872745797</v>
      </c>
      <c r="BI1204" s="54">
        <f t="shared" si="46"/>
        <v>12.00582507</v>
      </c>
      <c r="BJ1204" s="54">
        <f t="shared" si="47"/>
        <v>-24.01165014</v>
      </c>
      <c r="BK1204" s="56">
        <f t="shared" ref="BK1204:BN1204" si="8473">AO1204</f>
        <v>3.029097301</v>
      </c>
      <c r="BL1204" s="56">
        <f t="shared" si="8473"/>
        <v>0.0030043477</v>
      </c>
      <c r="BM1204" s="56">
        <f t="shared" si="8473"/>
        <v>1.94744684</v>
      </c>
      <c r="BN1204" s="56">
        <f t="shared" si="8473"/>
        <v>0</v>
      </c>
      <c r="BO1204" s="56">
        <f t="shared" si="49"/>
        <v>0</v>
      </c>
      <c r="BP1204" s="56">
        <f t="shared" si="50"/>
        <v>2.060103113</v>
      </c>
      <c r="BQ1204" s="56">
        <f t="shared" ref="BQ1204:BS1204" si="8474">AU1204</f>
        <v>0.04669756868</v>
      </c>
      <c r="BR1204" s="56">
        <f t="shared" si="8474"/>
        <v>0.3263762499</v>
      </c>
      <c r="BS1204" s="56">
        <f t="shared" si="8474"/>
        <v>0.5872745797</v>
      </c>
      <c r="BT1204" s="56">
        <f t="shared" si="52"/>
        <v>8</v>
      </c>
      <c r="BU1204" s="50">
        <f t="shared" ref="BU1204:BX1204" si="8475">AZ1204</f>
        <v>6.058194602</v>
      </c>
      <c r="BV1204" s="50">
        <f t="shared" si="8475"/>
        <v>0.0060086954</v>
      </c>
      <c r="BW1204" s="50">
        <f t="shared" si="8475"/>
        <v>2.92117026</v>
      </c>
      <c r="BX1204" s="50">
        <f t="shared" si="8475"/>
        <v>0</v>
      </c>
      <c r="BY1204" s="50">
        <f t="shared" si="54"/>
        <v>0</v>
      </c>
      <c r="BZ1204" s="50">
        <f t="shared" si="55"/>
        <v>2.060103113</v>
      </c>
      <c r="CA1204" s="50">
        <f t="shared" ref="CA1204:CC1204" si="8476">BF1204</f>
        <v>0.04669756868</v>
      </c>
      <c r="CB1204" s="50">
        <f t="shared" si="8476"/>
        <v>0.3263762499</v>
      </c>
      <c r="CC1204" s="50">
        <f t="shared" si="8476"/>
        <v>0.5872745797</v>
      </c>
      <c r="CD1204" s="50">
        <f t="shared" si="57"/>
        <v>12.00582507</v>
      </c>
      <c r="CE1204" s="57">
        <f t="shared" si="58"/>
        <v>37.91</v>
      </c>
      <c r="CF1204" s="57">
        <f t="shared" si="59"/>
        <v>0.05</v>
      </c>
      <c r="CG1204" s="57">
        <f t="shared" si="60"/>
        <v>20.68</v>
      </c>
      <c r="CH1204" s="57">
        <f t="shared" si="61"/>
        <v>0</v>
      </c>
      <c r="CI1204" s="58">
        <f t="shared" si="62"/>
        <v>0</v>
      </c>
      <c r="CJ1204" s="58">
        <f t="shared" si="63"/>
        <v>30.83</v>
      </c>
      <c r="CK1204" s="57">
        <f t="shared" si="64"/>
        <v>0.69</v>
      </c>
      <c r="CL1204" s="57">
        <f t="shared" si="65"/>
        <v>2.74</v>
      </c>
      <c r="CM1204" s="57">
        <f t="shared" si="66"/>
        <v>6.86</v>
      </c>
      <c r="CN1204" s="57">
        <f t="shared" si="67"/>
        <v>99.76</v>
      </c>
      <c r="CO1204" s="59">
        <f t="shared" si="68"/>
        <v>0.1080554509</v>
      </c>
      <c r="CP1204" s="59">
        <f t="shared" si="69"/>
        <v>0.6820513772</v>
      </c>
      <c r="CQ1204" s="59">
        <f t="shared" si="70"/>
        <v>0.01546045964</v>
      </c>
      <c r="CR1204" s="59">
        <f t="shared" si="71"/>
        <v>0.1944327123</v>
      </c>
      <c r="CS1204" s="60">
        <f t="shared" si="72"/>
        <v>10.80554509</v>
      </c>
      <c r="CT1204" s="60">
        <f t="shared" si="73"/>
        <v>19.44327123</v>
      </c>
      <c r="CU1204" s="60">
        <f t="shared" si="74"/>
        <v>69.75118368</v>
      </c>
      <c r="CV1204" s="61">
        <f t="shared" si="75"/>
        <v>0.2484604378</v>
      </c>
      <c r="CW1204" s="61">
        <f t="shared" si="76"/>
        <v>0.09357602045</v>
      </c>
      <c r="CX1204" s="62"/>
    </row>
    <row r="1205" ht="15.75" customHeight="1">
      <c r="A1205" s="17" t="s">
        <v>53</v>
      </c>
      <c r="B1205" s="17" t="s">
        <v>1069</v>
      </c>
      <c r="C1205" s="84" t="s">
        <v>1182</v>
      </c>
      <c r="D1205" s="83"/>
      <c r="E1205" s="83" t="s">
        <v>1183</v>
      </c>
      <c r="F1205" s="2">
        <v>102.0</v>
      </c>
      <c r="G1205" s="3" t="s">
        <v>1285</v>
      </c>
      <c r="H1205" s="85">
        <v>38.08</v>
      </c>
      <c r="I1205" s="86">
        <v>4.89</v>
      </c>
      <c r="J1205" s="86">
        <v>21.49</v>
      </c>
      <c r="K1205" s="86">
        <v>1.09</v>
      </c>
      <c r="L1205" s="86">
        <v>0.03</v>
      </c>
      <c r="M1205" s="86">
        <v>0.02</v>
      </c>
      <c r="N1205" s="86">
        <v>2.38</v>
      </c>
      <c r="O1205" s="86">
        <v>32.0</v>
      </c>
      <c r="P1205" s="86"/>
      <c r="Q1205" s="50">
        <f t="shared" si="8"/>
        <v>99.98</v>
      </c>
      <c r="R1205" s="51">
        <f t="shared" si="9"/>
        <v>12</v>
      </c>
      <c r="S1205" s="52">
        <f t="shared" si="10"/>
        <v>0.6337762111</v>
      </c>
      <c r="T1205" s="52">
        <f t="shared" si="11"/>
        <v>0.0003754749758</v>
      </c>
      <c r="U1205" s="52">
        <f t="shared" si="12"/>
        <v>0.4215324834</v>
      </c>
      <c r="V1205" s="52">
        <f t="shared" si="13"/>
        <v>0.0002631748626</v>
      </c>
      <c r="W1205" s="52">
        <f t="shared" si="14"/>
        <v>0</v>
      </c>
      <c r="X1205" s="52">
        <f t="shared" si="15"/>
        <v>0.4453946196</v>
      </c>
      <c r="Y1205" s="52">
        <f t="shared" si="16"/>
        <v>0.03355070809</v>
      </c>
      <c r="Z1205" s="52">
        <f t="shared" si="17"/>
        <v>0.1213267038</v>
      </c>
      <c r="AA1205" s="52">
        <f t="shared" si="18"/>
        <v>0.01943672721</v>
      </c>
      <c r="AB1205" s="52">
        <f t="shared" si="19"/>
        <v>1.675656103</v>
      </c>
      <c r="AC1205" s="53">
        <f t="shared" si="20"/>
        <v>5.041411236</v>
      </c>
      <c r="AD1205" s="54">
        <f t="shared" si="21"/>
        <v>1.267552422</v>
      </c>
      <c r="AE1205" s="54">
        <f t="shared" si="22"/>
        <v>0.0007509499517</v>
      </c>
      <c r="AF1205" s="54">
        <f t="shared" si="23"/>
        <v>0.6322987251</v>
      </c>
      <c r="AG1205" s="54">
        <f t="shared" si="24"/>
        <v>0.0003947622939</v>
      </c>
      <c r="AH1205" s="54">
        <f t="shared" si="25"/>
        <v>0</v>
      </c>
      <c r="AI1205" s="54">
        <f t="shared" si="26"/>
        <v>0.4453946196</v>
      </c>
      <c r="AJ1205" s="54">
        <f t="shared" si="27"/>
        <v>0.03355070809</v>
      </c>
      <c r="AK1205" s="54">
        <f t="shared" si="28"/>
        <v>0.1213267038</v>
      </c>
      <c r="AL1205" s="54">
        <f t="shared" si="29"/>
        <v>0.01943672721</v>
      </c>
      <c r="AM1205" s="54">
        <f t="shared" si="30"/>
        <v>2.520705618</v>
      </c>
      <c r="AN1205" s="54">
        <f t="shared" si="31"/>
        <v>-5.041411236</v>
      </c>
      <c r="AO1205" s="55">
        <f t="shared" si="32"/>
        <v>3.025805641</v>
      </c>
      <c r="AP1205" s="55">
        <f t="shared" si="33"/>
        <v>0.001792611146</v>
      </c>
      <c r="AQ1205" s="55">
        <f t="shared" si="34"/>
        <v>2.01250117</v>
      </c>
      <c r="AR1205" s="55">
        <f t="shared" si="35"/>
        <v>0.001256462407</v>
      </c>
      <c r="AS1205" s="55">
        <f t="shared" si="36"/>
        <v>0</v>
      </c>
      <c r="AT1205" s="55">
        <f t="shared" si="37"/>
        <v>2.126424957</v>
      </c>
      <c r="AU1205" s="55">
        <f t="shared" si="38"/>
        <v>0.1601794451</v>
      </c>
      <c r="AV1205" s="55">
        <f t="shared" si="39"/>
        <v>0.5792439323</v>
      </c>
      <c r="AW1205" s="55">
        <f t="shared" si="40"/>
        <v>0.09279578155</v>
      </c>
      <c r="AX1205" s="55">
        <f t="shared" si="41"/>
        <v>8</v>
      </c>
      <c r="AY1205" s="55">
        <f t="shared" si="42"/>
        <v>24.06895414</v>
      </c>
      <c r="AZ1205" s="54">
        <f t="shared" ref="AZ1205:BA1205" si="8477">AO1205*2</f>
        <v>6.051611282</v>
      </c>
      <c r="BA1205" s="54">
        <f t="shared" si="8477"/>
        <v>0.003585222291</v>
      </c>
      <c r="BB1205" s="54">
        <f t="shared" ref="BB1205:BD1205" si="8478">AQ1205*(3/2)</f>
        <v>3.018751754</v>
      </c>
      <c r="BC1205" s="54">
        <f t="shared" si="8478"/>
        <v>0.001884693611</v>
      </c>
      <c r="BD1205" s="54">
        <f t="shared" si="8478"/>
        <v>0</v>
      </c>
      <c r="BE1205" s="54">
        <f t="shared" ref="BE1205:BH1205" si="8479">AT1205</f>
        <v>2.126424957</v>
      </c>
      <c r="BF1205" s="54">
        <f t="shared" si="8479"/>
        <v>0.1601794451</v>
      </c>
      <c r="BG1205" s="54">
        <f t="shared" si="8479"/>
        <v>0.5792439323</v>
      </c>
      <c r="BH1205" s="54">
        <f t="shared" si="8479"/>
        <v>0.09279578155</v>
      </c>
      <c r="BI1205" s="54">
        <f t="shared" si="46"/>
        <v>12.03447707</v>
      </c>
      <c r="BJ1205" s="54">
        <f t="shared" si="47"/>
        <v>-24.06895414</v>
      </c>
      <c r="BK1205" s="56">
        <f t="shared" ref="BK1205:BN1205" si="8480">AO1205</f>
        <v>3.025805641</v>
      </c>
      <c r="BL1205" s="56">
        <f t="shared" si="8480"/>
        <v>0.001792611146</v>
      </c>
      <c r="BM1205" s="56">
        <f t="shared" si="8480"/>
        <v>2.01250117</v>
      </c>
      <c r="BN1205" s="56">
        <f t="shared" si="8480"/>
        <v>0.001256462407</v>
      </c>
      <c r="BO1205" s="56">
        <f t="shared" si="49"/>
        <v>0</v>
      </c>
      <c r="BP1205" s="56">
        <f t="shared" si="50"/>
        <v>2.126424957</v>
      </c>
      <c r="BQ1205" s="56">
        <f t="shared" ref="BQ1205:BS1205" si="8481">AU1205</f>
        <v>0.1601794451</v>
      </c>
      <c r="BR1205" s="56">
        <f t="shared" si="8481"/>
        <v>0.5792439323</v>
      </c>
      <c r="BS1205" s="56">
        <f t="shared" si="8481"/>
        <v>0.09279578155</v>
      </c>
      <c r="BT1205" s="56">
        <f t="shared" si="52"/>
        <v>8</v>
      </c>
      <c r="BU1205" s="50">
        <f t="shared" ref="BU1205:BX1205" si="8482">AZ1205</f>
        <v>6.051611282</v>
      </c>
      <c r="BV1205" s="50">
        <f t="shared" si="8482"/>
        <v>0.003585222291</v>
      </c>
      <c r="BW1205" s="50">
        <f t="shared" si="8482"/>
        <v>3.018751754</v>
      </c>
      <c r="BX1205" s="50">
        <f t="shared" si="8482"/>
        <v>0.001884693611</v>
      </c>
      <c r="BY1205" s="50">
        <f t="shared" si="54"/>
        <v>0</v>
      </c>
      <c r="BZ1205" s="50">
        <f t="shared" si="55"/>
        <v>2.126424957</v>
      </c>
      <c r="CA1205" s="50">
        <f t="shared" ref="CA1205:CC1205" si="8483">BF1205</f>
        <v>0.1601794451</v>
      </c>
      <c r="CB1205" s="50">
        <f t="shared" si="8483"/>
        <v>0.5792439323</v>
      </c>
      <c r="CC1205" s="50">
        <f t="shared" si="8483"/>
        <v>0.09279578155</v>
      </c>
      <c r="CD1205" s="50">
        <f t="shared" si="57"/>
        <v>12.03447707</v>
      </c>
      <c r="CE1205" s="57">
        <f t="shared" si="58"/>
        <v>38.08</v>
      </c>
      <c r="CF1205" s="57">
        <f t="shared" si="59"/>
        <v>0.03</v>
      </c>
      <c r="CG1205" s="57">
        <f t="shared" si="60"/>
        <v>21.49</v>
      </c>
      <c r="CH1205" s="57">
        <f t="shared" si="61"/>
        <v>0.02</v>
      </c>
      <c r="CI1205" s="58">
        <f t="shared" si="62"/>
        <v>0</v>
      </c>
      <c r="CJ1205" s="58">
        <f t="shared" si="63"/>
        <v>32</v>
      </c>
      <c r="CK1205" s="57">
        <f t="shared" si="64"/>
        <v>2.38</v>
      </c>
      <c r="CL1205" s="57">
        <f t="shared" si="65"/>
        <v>4.89</v>
      </c>
      <c r="CM1205" s="57">
        <f t="shared" si="66"/>
        <v>1.09</v>
      </c>
      <c r="CN1205" s="57">
        <f t="shared" si="67"/>
        <v>99.98</v>
      </c>
      <c r="CO1205" s="59">
        <f t="shared" si="68"/>
        <v>0.1957801985</v>
      </c>
      <c r="CP1205" s="59">
        <f t="shared" si="69"/>
        <v>0.7187160313</v>
      </c>
      <c r="CQ1205" s="59">
        <f t="shared" si="70"/>
        <v>0.054139477</v>
      </c>
      <c r="CR1205" s="59">
        <f t="shared" si="71"/>
        <v>0.03136429321</v>
      </c>
      <c r="CS1205" s="60">
        <f t="shared" si="72"/>
        <v>19.57801985</v>
      </c>
      <c r="CT1205" s="60">
        <f t="shared" si="73"/>
        <v>3.136429321</v>
      </c>
      <c r="CU1205" s="60">
        <f t="shared" si="74"/>
        <v>77.28555083</v>
      </c>
      <c r="CV1205" s="61">
        <f t="shared" si="75"/>
        <v>0.1292543924</v>
      </c>
      <c r="CW1205" s="61">
        <f t="shared" si="76"/>
        <v>0.1695456519</v>
      </c>
      <c r="CX1205" s="62"/>
    </row>
    <row r="1206" ht="15.75" customHeight="1">
      <c r="A1206" s="17" t="s">
        <v>53</v>
      </c>
      <c r="B1206" s="17" t="s">
        <v>1069</v>
      </c>
      <c r="C1206" s="84" t="s">
        <v>1182</v>
      </c>
      <c r="D1206" s="83"/>
      <c r="E1206" s="83" t="s">
        <v>1183</v>
      </c>
      <c r="F1206" s="2">
        <v>103.0</v>
      </c>
      <c r="G1206" s="3" t="s">
        <v>1286</v>
      </c>
      <c r="H1206" s="85">
        <v>37.98</v>
      </c>
      <c r="I1206" s="86">
        <v>4.99</v>
      </c>
      <c r="J1206" s="86">
        <v>21.3</v>
      </c>
      <c r="K1206" s="86">
        <v>1.2</v>
      </c>
      <c r="L1206" s="86">
        <v>0.05</v>
      </c>
      <c r="M1206" s="86">
        <v>0.02</v>
      </c>
      <c r="N1206" s="86">
        <v>2.39</v>
      </c>
      <c r="O1206" s="86">
        <v>31.91</v>
      </c>
      <c r="P1206" s="86"/>
      <c r="Q1206" s="50">
        <f t="shared" si="8"/>
        <v>99.84</v>
      </c>
      <c r="R1206" s="51">
        <f t="shared" si="9"/>
        <v>12</v>
      </c>
      <c r="S1206" s="52">
        <f t="shared" si="10"/>
        <v>0.6321118828</v>
      </c>
      <c r="T1206" s="52">
        <f t="shared" si="11"/>
        <v>0.0006257916264</v>
      </c>
      <c r="U1206" s="52">
        <f t="shared" si="12"/>
        <v>0.4178055792</v>
      </c>
      <c r="V1206" s="52">
        <f t="shared" si="13"/>
        <v>0.0002631748626</v>
      </c>
      <c r="W1206" s="52">
        <f t="shared" si="14"/>
        <v>0</v>
      </c>
      <c r="X1206" s="52">
        <f t="shared" si="15"/>
        <v>0.4441419473</v>
      </c>
      <c r="Y1206" s="52">
        <f t="shared" si="16"/>
        <v>0.03369167745</v>
      </c>
      <c r="Z1206" s="52">
        <f t="shared" si="17"/>
        <v>0.1238078225</v>
      </c>
      <c r="AA1206" s="52">
        <f t="shared" si="18"/>
        <v>0.02139823179</v>
      </c>
      <c r="AB1206" s="52">
        <f t="shared" si="19"/>
        <v>1.673846107</v>
      </c>
      <c r="AC1206" s="53">
        <f t="shared" si="20"/>
        <v>5.031236318</v>
      </c>
      <c r="AD1206" s="54">
        <f t="shared" si="21"/>
        <v>1.264223766</v>
      </c>
      <c r="AE1206" s="54">
        <f t="shared" si="22"/>
        <v>0.001251583253</v>
      </c>
      <c r="AF1206" s="54">
        <f t="shared" si="23"/>
        <v>0.6267083688</v>
      </c>
      <c r="AG1206" s="54">
        <f t="shared" si="24"/>
        <v>0.0003947622939</v>
      </c>
      <c r="AH1206" s="54">
        <f t="shared" si="25"/>
        <v>0</v>
      </c>
      <c r="AI1206" s="54">
        <f t="shared" si="26"/>
        <v>0.4441419473</v>
      </c>
      <c r="AJ1206" s="54">
        <f t="shared" si="27"/>
        <v>0.03369167745</v>
      </c>
      <c r="AK1206" s="54">
        <f t="shared" si="28"/>
        <v>0.1238078225</v>
      </c>
      <c r="AL1206" s="54">
        <f t="shared" si="29"/>
        <v>0.02139823179</v>
      </c>
      <c r="AM1206" s="54">
        <f t="shared" si="30"/>
        <v>2.515618159</v>
      </c>
      <c r="AN1206" s="54">
        <f t="shared" si="31"/>
        <v>-5.031236318</v>
      </c>
      <c r="AO1206" s="55">
        <f t="shared" si="32"/>
        <v>3.021123053</v>
      </c>
      <c r="AP1206" s="55">
        <f t="shared" si="33"/>
        <v>0.002990915944</v>
      </c>
      <c r="AQ1206" s="55">
        <f t="shared" si="34"/>
        <v>1.996864956</v>
      </c>
      <c r="AR1206" s="55">
        <f t="shared" si="35"/>
        <v>0.001257821069</v>
      </c>
      <c r="AS1206" s="55">
        <f t="shared" si="36"/>
        <v>0</v>
      </c>
      <c r="AT1206" s="55">
        <f t="shared" si="37"/>
        <v>2.122737307</v>
      </c>
      <c r="AU1206" s="55">
        <f t="shared" si="38"/>
        <v>0.161026404</v>
      </c>
      <c r="AV1206" s="55">
        <f t="shared" si="39"/>
        <v>0.5917285797</v>
      </c>
      <c r="AW1206" s="55">
        <f t="shared" si="40"/>
        <v>0.1022709636</v>
      </c>
      <c r="AX1206" s="55">
        <f t="shared" si="41"/>
        <v>8</v>
      </c>
      <c r="AY1206" s="55">
        <f t="shared" si="42"/>
        <v>24.04635071</v>
      </c>
      <c r="AZ1206" s="54">
        <f t="shared" ref="AZ1206:BA1206" si="8484">AO1206*2</f>
        <v>6.042246106</v>
      </c>
      <c r="BA1206" s="54">
        <f t="shared" si="8484"/>
        <v>0.005981831889</v>
      </c>
      <c r="BB1206" s="54">
        <f t="shared" ref="BB1206:BD1206" si="8485">AQ1206*(3/2)</f>
        <v>2.995297434</v>
      </c>
      <c r="BC1206" s="54">
        <f t="shared" si="8485"/>
        <v>0.001886731604</v>
      </c>
      <c r="BD1206" s="54">
        <f t="shared" si="8485"/>
        <v>0</v>
      </c>
      <c r="BE1206" s="54">
        <f t="shared" ref="BE1206:BH1206" si="8486">AT1206</f>
        <v>2.122737307</v>
      </c>
      <c r="BF1206" s="54">
        <f t="shared" si="8486"/>
        <v>0.161026404</v>
      </c>
      <c r="BG1206" s="54">
        <f t="shared" si="8486"/>
        <v>0.5917285797</v>
      </c>
      <c r="BH1206" s="54">
        <f t="shared" si="8486"/>
        <v>0.1022709636</v>
      </c>
      <c r="BI1206" s="54">
        <f t="shared" si="46"/>
        <v>12.02317536</v>
      </c>
      <c r="BJ1206" s="54">
        <f t="shared" si="47"/>
        <v>-24.04635071</v>
      </c>
      <c r="BK1206" s="56">
        <f t="shared" ref="BK1206:BN1206" si="8487">AO1206</f>
        <v>3.021123053</v>
      </c>
      <c r="BL1206" s="56">
        <f t="shared" si="8487"/>
        <v>0.002990915944</v>
      </c>
      <c r="BM1206" s="56">
        <f t="shared" si="8487"/>
        <v>1.996864956</v>
      </c>
      <c r="BN1206" s="56">
        <f t="shared" si="8487"/>
        <v>0.001257821069</v>
      </c>
      <c r="BO1206" s="56">
        <f t="shared" si="49"/>
        <v>0</v>
      </c>
      <c r="BP1206" s="56">
        <f t="shared" si="50"/>
        <v>2.122737307</v>
      </c>
      <c r="BQ1206" s="56">
        <f t="shared" ref="BQ1206:BS1206" si="8488">AU1206</f>
        <v>0.161026404</v>
      </c>
      <c r="BR1206" s="56">
        <f t="shared" si="8488"/>
        <v>0.5917285797</v>
      </c>
      <c r="BS1206" s="56">
        <f t="shared" si="8488"/>
        <v>0.1022709636</v>
      </c>
      <c r="BT1206" s="56">
        <f t="shared" si="52"/>
        <v>8</v>
      </c>
      <c r="BU1206" s="50">
        <f t="shared" ref="BU1206:BX1206" si="8489">AZ1206</f>
        <v>6.042246106</v>
      </c>
      <c r="BV1206" s="50">
        <f t="shared" si="8489"/>
        <v>0.005981831889</v>
      </c>
      <c r="BW1206" s="50">
        <f t="shared" si="8489"/>
        <v>2.995297434</v>
      </c>
      <c r="BX1206" s="50">
        <f t="shared" si="8489"/>
        <v>0.001886731604</v>
      </c>
      <c r="BY1206" s="50">
        <f t="shared" si="54"/>
        <v>0</v>
      </c>
      <c r="BZ1206" s="50">
        <f t="shared" si="55"/>
        <v>2.122737307</v>
      </c>
      <c r="CA1206" s="50">
        <f t="shared" ref="CA1206:CC1206" si="8490">BF1206</f>
        <v>0.161026404</v>
      </c>
      <c r="CB1206" s="50">
        <f t="shared" si="8490"/>
        <v>0.5917285797</v>
      </c>
      <c r="CC1206" s="50">
        <f t="shared" si="8490"/>
        <v>0.1022709636</v>
      </c>
      <c r="CD1206" s="50">
        <f t="shared" si="57"/>
        <v>12.02317536</v>
      </c>
      <c r="CE1206" s="57">
        <f t="shared" si="58"/>
        <v>37.98</v>
      </c>
      <c r="CF1206" s="57">
        <f t="shared" si="59"/>
        <v>0.05</v>
      </c>
      <c r="CG1206" s="57">
        <f t="shared" si="60"/>
        <v>21.3</v>
      </c>
      <c r="CH1206" s="57">
        <f t="shared" si="61"/>
        <v>0.02</v>
      </c>
      <c r="CI1206" s="58">
        <f t="shared" si="62"/>
        <v>0</v>
      </c>
      <c r="CJ1206" s="58">
        <f t="shared" si="63"/>
        <v>31.91</v>
      </c>
      <c r="CK1206" s="57">
        <f t="shared" si="64"/>
        <v>2.39</v>
      </c>
      <c r="CL1206" s="57">
        <f t="shared" si="65"/>
        <v>4.99</v>
      </c>
      <c r="CM1206" s="57">
        <f t="shared" si="66"/>
        <v>1.2</v>
      </c>
      <c r="CN1206" s="57">
        <f t="shared" si="67"/>
        <v>99.84</v>
      </c>
      <c r="CO1206" s="59">
        <f t="shared" si="68"/>
        <v>0.1987157907</v>
      </c>
      <c r="CP1206" s="59">
        <f t="shared" si="69"/>
        <v>0.7128630202</v>
      </c>
      <c r="CQ1206" s="59">
        <f t="shared" si="70"/>
        <v>0.05407629496</v>
      </c>
      <c r="CR1206" s="59">
        <f t="shared" si="71"/>
        <v>0.0343448941</v>
      </c>
      <c r="CS1206" s="60">
        <f t="shared" si="72"/>
        <v>19.87157907</v>
      </c>
      <c r="CT1206" s="60">
        <f t="shared" si="73"/>
        <v>3.43448941</v>
      </c>
      <c r="CU1206" s="60">
        <f t="shared" si="74"/>
        <v>76.69393152</v>
      </c>
      <c r="CV1206" s="61">
        <f t="shared" si="75"/>
        <v>0.1337027895</v>
      </c>
      <c r="CW1206" s="61">
        <f t="shared" si="76"/>
        <v>0.1720878748</v>
      </c>
      <c r="CX1206" s="62"/>
    </row>
    <row r="1207" ht="15.75" customHeight="1">
      <c r="A1207" s="17" t="s">
        <v>53</v>
      </c>
      <c r="B1207" s="17" t="s">
        <v>1069</v>
      </c>
      <c r="C1207" s="84" t="s">
        <v>1182</v>
      </c>
      <c r="D1207" s="83"/>
      <c r="E1207" s="83" t="s">
        <v>1183</v>
      </c>
      <c r="F1207" s="2">
        <v>104.0</v>
      </c>
      <c r="G1207" s="3" t="s">
        <v>1287</v>
      </c>
      <c r="H1207" s="85">
        <v>38.04</v>
      </c>
      <c r="I1207" s="86">
        <v>3.95</v>
      </c>
      <c r="J1207" s="86">
        <v>21.34</v>
      </c>
      <c r="K1207" s="86">
        <v>1.44</v>
      </c>
      <c r="L1207" s="86">
        <v>0.04</v>
      </c>
      <c r="M1207" s="86">
        <v>0.03</v>
      </c>
      <c r="N1207" s="86">
        <v>3.88</v>
      </c>
      <c r="O1207" s="86">
        <v>31.59</v>
      </c>
      <c r="P1207" s="86"/>
      <c r="Q1207" s="50">
        <f t="shared" si="8"/>
        <v>100.31</v>
      </c>
      <c r="R1207" s="51">
        <f t="shared" si="9"/>
        <v>12</v>
      </c>
      <c r="S1207" s="52">
        <f t="shared" si="10"/>
        <v>0.6331104798</v>
      </c>
      <c r="T1207" s="52">
        <f t="shared" si="11"/>
        <v>0.0005006333011</v>
      </c>
      <c r="U1207" s="52">
        <f t="shared" si="12"/>
        <v>0.4185901906</v>
      </c>
      <c r="V1207" s="52">
        <f t="shared" si="13"/>
        <v>0.0003947622939</v>
      </c>
      <c r="W1207" s="52">
        <f t="shared" si="14"/>
        <v>0</v>
      </c>
      <c r="X1207" s="52">
        <f t="shared" si="15"/>
        <v>0.4396880011</v>
      </c>
      <c r="Y1207" s="52">
        <f t="shared" si="16"/>
        <v>0.05469611235</v>
      </c>
      <c r="Z1207" s="52">
        <f t="shared" si="17"/>
        <v>0.09800418813</v>
      </c>
      <c r="AA1207" s="52">
        <f t="shared" si="18"/>
        <v>0.02567787815</v>
      </c>
      <c r="AB1207" s="52">
        <f t="shared" si="19"/>
        <v>1.670662246</v>
      </c>
      <c r="AC1207" s="53">
        <f t="shared" si="20"/>
        <v>5.02753167</v>
      </c>
      <c r="AD1207" s="54">
        <f t="shared" si="21"/>
        <v>1.26622096</v>
      </c>
      <c r="AE1207" s="54">
        <f t="shared" si="22"/>
        <v>0.001001266602</v>
      </c>
      <c r="AF1207" s="54">
        <f t="shared" si="23"/>
        <v>0.6278852859</v>
      </c>
      <c r="AG1207" s="54">
        <f t="shared" si="24"/>
        <v>0.0005921434408</v>
      </c>
      <c r="AH1207" s="54">
        <f t="shared" si="25"/>
        <v>0</v>
      </c>
      <c r="AI1207" s="54">
        <f t="shared" si="26"/>
        <v>0.4396880011</v>
      </c>
      <c r="AJ1207" s="54">
        <f t="shared" si="27"/>
        <v>0.05469611235</v>
      </c>
      <c r="AK1207" s="54">
        <f t="shared" si="28"/>
        <v>0.09800418813</v>
      </c>
      <c r="AL1207" s="54">
        <f t="shared" si="29"/>
        <v>0.02567787815</v>
      </c>
      <c r="AM1207" s="54">
        <f t="shared" si="30"/>
        <v>2.513765835</v>
      </c>
      <c r="AN1207" s="54">
        <f t="shared" si="31"/>
        <v>-5.02753167</v>
      </c>
      <c r="AO1207" s="55">
        <f t="shared" si="32"/>
        <v>3.031662355</v>
      </c>
      <c r="AP1207" s="55">
        <f t="shared" si="33"/>
        <v>0.002397292702</v>
      </c>
      <c r="AQ1207" s="55">
        <f t="shared" si="34"/>
        <v>2.004427606</v>
      </c>
      <c r="AR1207" s="55">
        <f t="shared" si="35"/>
        <v>0.00189032724</v>
      </c>
      <c r="AS1207" s="55">
        <f t="shared" si="36"/>
        <v>0</v>
      </c>
      <c r="AT1207" s="55">
        <f t="shared" si="37"/>
        <v>2.105454898</v>
      </c>
      <c r="AU1207" s="55">
        <f t="shared" si="38"/>
        <v>0.2619134418</v>
      </c>
      <c r="AV1207" s="55">
        <f t="shared" si="39"/>
        <v>0.4692950398</v>
      </c>
      <c r="AW1207" s="55">
        <f t="shared" si="40"/>
        <v>0.1229590396</v>
      </c>
      <c r="AX1207" s="55">
        <f t="shared" si="41"/>
        <v>8</v>
      </c>
      <c r="AY1207" s="55">
        <f t="shared" si="42"/>
        <v>24.07443723</v>
      </c>
      <c r="AZ1207" s="54">
        <f t="shared" ref="AZ1207:BA1207" si="8491">AO1207*2</f>
        <v>6.06332471</v>
      </c>
      <c r="BA1207" s="54">
        <f t="shared" si="8491"/>
        <v>0.004794585404</v>
      </c>
      <c r="BB1207" s="54">
        <f t="shared" ref="BB1207:BD1207" si="8492">AQ1207*(3/2)</f>
        <v>3.006641408</v>
      </c>
      <c r="BC1207" s="54">
        <f t="shared" si="8492"/>
        <v>0.002835490859</v>
      </c>
      <c r="BD1207" s="54">
        <f t="shared" si="8492"/>
        <v>0</v>
      </c>
      <c r="BE1207" s="54">
        <f t="shared" ref="BE1207:BH1207" si="8493">AT1207</f>
        <v>2.105454898</v>
      </c>
      <c r="BF1207" s="54">
        <f t="shared" si="8493"/>
        <v>0.2619134418</v>
      </c>
      <c r="BG1207" s="54">
        <f t="shared" si="8493"/>
        <v>0.4692950398</v>
      </c>
      <c r="BH1207" s="54">
        <f t="shared" si="8493"/>
        <v>0.1229590396</v>
      </c>
      <c r="BI1207" s="54">
        <f t="shared" si="46"/>
        <v>12.03721861</v>
      </c>
      <c r="BJ1207" s="54">
        <f t="shared" si="47"/>
        <v>-24.07443723</v>
      </c>
      <c r="BK1207" s="56">
        <f t="shared" ref="BK1207:BN1207" si="8494">AO1207</f>
        <v>3.031662355</v>
      </c>
      <c r="BL1207" s="56">
        <f t="shared" si="8494"/>
        <v>0.002397292702</v>
      </c>
      <c r="BM1207" s="56">
        <f t="shared" si="8494"/>
        <v>2.004427606</v>
      </c>
      <c r="BN1207" s="56">
        <f t="shared" si="8494"/>
        <v>0.00189032724</v>
      </c>
      <c r="BO1207" s="56">
        <f t="shared" si="49"/>
        <v>0</v>
      </c>
      <c r="BP1207" s="56">
        <f t="shared" si="50"/>
        <v>2.105454898</v>
      </c>
      <c r="BQ1207" s="56">
        <f t="shared" ref="BQ1207:BS1207" si="8495">AU1207</f>
        <v>0.2619134418</v>
      </c>
      <c r="BR1207" s="56">
        <f t="shared" si="8495"/>
        <v>0.4692950398</v>
      </c>
      <c r="BS1207" s="56">
        <f t="shared" si="8495"/>
        <v>0.1229590396</v>
      </c>
      <c r="BT1207" s="56">
        <f t="shared" si="52"/>
        <v>8</v>
      </c>
      <c r="BU1207" s="50">
        <f t="shared" ref="BU1207:BX1207" si="8496">AZ1207</f>
        <v>6.06332471</v>
      </c>
      <c r="BV1207" s="50">
        <f t="shared" si="8496"/>
        <v>0.004794585404</v>
      </c>
      <c r="BW1207" s="50">
        <f t="shared" si="8496"/>
        <v>3.006641408</v>
      </c>
      <c r="BX1207" s="50">
        <f t="shared" si="8496"/>
        <v>0.002835490859</v>
      </c>
      <c r="BY1207" s="50">
        <f t="shared" si="54"/>
        <v>0</v>
      </c>
      <c r="BZ1207" s="50">
        <f t="shared" si="55"/>
        <v>2.105454898</v>
      </c>
      <c r="CA1207" s="50">
        <f t="shared" ref="CA1207:CC1207" si="8497">BF1207</f>
        <v>0.2619134418</v>
      </c>
      <c r="CB1207" s="50">
        <f t="shared" si="8497"/>
        <v>0.4692950398</v>
      </c>
      <c r="CC1207" s="50">
        <f t="shared" si="8497"/>
        <v>0.1229590396</v>
      </c>
      <c r="CD1207" s="50">
        <f t="shared" si="57"/>
        <v>12.03721861</v>
      </c>
      <c r="CE1207" s="57">
        <f t="shared" si="58"/>
        <v>38.04</v>
      </c>
      <c r="CF1207" s="57">
        <f t="shared" si="59"/>
        <v>0.04</v>
      </c>
      <c r="CG1207" s="57">
        <f t="shared" si="60"/>
        <v>21.34</v>
      </c>
      <c r="CH1207" s="57">
        <f t="shared" si="61"/>
        <v>0.03</v>
      </c>
      <c r="CI1207" s="58">
        <f t="shared" si="62"/>
        <v>0</v>
      </c>
      <c r="CJ1207" s="58">
        <f t="shared" si="63"/>
        <v>31.59</v>
      </c>
      <c r="CK1207" s="57">
        <f t="shared" si="64"/>
        <v>3.88</v>
      </c>
      <c r="CL1207" s="57">
        <f t="shared" si="65"/>
        <v>3.95</v>
      </c>
      <c r="CM1207" s="57">
        <f t="shared" si="66"/>
        <v>1.44</v>
      </c>
      <c r="CN1207" s="57">
        <f t="shared" si="67"/>
        <v>100.31</v>
      </c>
      <c r="CO1207" s="59">
        <f t="shared" si="68"/>
        <v>0.1585658484</v>
      </c>
      <c r="CP1207" s="59">
        <f t="shared" si="69"/>
        <v>0.7113930765</v>
      </c>
      <c r="CQ1207" s="59">
        <f t="shared" si="70"/>
        <v>0.08849555945</v>
      </c>
      <c r="CR1207" s="59">
        <f t="shared" si="71"/>
        <v>0.04154551567</v>
      </c>
      <c r="CS1207" s="60">
        <f t="shared" si="72"/>
        <v>15.85658484</v>
      </c>
      <c r="CT1207" s="60">
        <f t="shared" si="73"/>
        <v>4.154551567</v>
      </c>
      <c r="CU1207" s="60">
        <f t="shared" si="74"/>
        <v>79.9888636</v>
      </c>
      <c r="CV1207" s="61">
        <f t="shared" si="75"/>
        <v>0.1208284398</v>
      </c>
      <c r="CW1207" s="61">
        <f t="shared" si="76"/>
        <v>0.1373180247</v>
      </c>
      <c r="CX1207" s="62"/>
    </row>
    <row r="1208" ht="15.75" customHeight="1">
      <c r="A1208" s="17" t="s">
        <v>53</v>
      </c>
      <c r="B1208" s="17" t="s">
        <v>1069</v>
      </c>
      <c r="C1208" s="84" t="s">
        <v>1182</v>
      </c>
      <c r="D1208" s="83"/>
      <c r="E1208" s="83" t="s">
        <v>1183</v>
      </c>
      <c r="F1208" s="2">
        <v>105.0</v>
      </c>
      <c r="G1208" s="3" t="s">
        <v>1288</v>
      </c>
      <c r="H1208" s="85">
        <v>38.71</v>
      </c>
      <c r="I1208" s="86">
        <v>6.72</v>
      </c>
      <c r="J1208" s="86">
        <v>22.0</v>
      </c>
      <c r="K1208" s="86">
        <v>1.01</v>
      </c>
      <c r="L1208" s="86">
        <v>0.02</v>
      </c>
      <c r="M1208" s="86">
        <v>0.02</v>
      </c>
      <c r="N1208" s="86">
        <v>1.39</v>
      </c>
      <c r="O1208" s="86">
        <v>30.7</v>
      </c>
      <c r="P1208" s="86"/>
      <c r="Q1208" s="50">
        <f t="shared" si="8"/>
        <v>100.57</v>
      </c>
      <c r="R1208" s="51">
        <f t="shared" si="9"/>
        <v>12</v>
      </c>
      <c r="S1208" s="52">
        <f t="shared" si="10"/>
        <v>0.6442614793</v>
      </c>
      <c r="T1208" s="52">
        <f t="shared" si="11"/>
        <v>0.0002503166506</v>
      </c>
      <c r="U1208" s="52">
        <f t="shared" si="12"/>
        <v>0.431536279</v>
      </c>
      <c r="V1208" s="52">
        <f t="shared" si="13"/>
        <v>0.0002631748626</v>
      </c>
      <c r="W1208" s="52">
        <f t="shared" si="14"/>
        <v>0</v>
      </c>
      <c r="X1208" s="52">
        <f t="shared" si="15"/>
        <v>0.4273004632</v>
      </c>
      <c r="Y1208" s="52">
        <f t="shared" si="16"/>
        <v>0.01959474128</v>
      </c>
      <c r="Z1208" s="52">
        <f t="shared" si="17"/>
        <v>0.1667311758</v>
      </c>
      <c r="AA1208" s="52">
        <f t="shared" si="18"/>
        <v>0.01801017843</v>
      </c>
      <c r="AB1208" s="52">
        <f t="shared" si="19"/>
        <v>1.707947808</v>
      </c>
      <c r="AC1208" s="53">
        <f t="shared" si="20"/>
        <v>5.136718663</v>
      </c>
      <c r="AD1208" s="54">
        <f t="shared" si="21"/>
        <v>1.288522959</v>
      </c>
      <c r="AE1208" s="54">
        <f t="shared" si="22"/>
        <v>0.0005006333011</v>
      </c>
      <c r="AF1208" s="54">
        <f t="shared" si="23"/>
        <v>0.6473044184</v>
      </c>
      <c r="AG1208" s="54">
        <f t="shared" si="24"/>
        <v>0.0003947622939</v>
      </c>
      <c r="AH1208" s="54">
        <f t="shared" si="25"/>
        <v>0</v>
      </c>
      <c r="AI1208" s="54">
        <f t="shared" si="26"/>
        <v>0.4273004632</v>
      </c>
      <c r="AJ1208" s="54">
        <f t="shared" si="27"/>
        <v>0.01959474128</v>
      </c>
      <c r="AK1208" s="54">
        <f t="shared" si="28"/>
        <v>0.1667311758</v>
      </c>
      <c r="AL1208" s="54">
        <f t="shared" si="29"/>
        <v>0.01801017843</v>
      </c>
      <c r="AM1208" s="54">
        <f t="shared" si="30"/>
        <v>2.568359331</v>
      </c>
      <c r="AN1208" s="54">
        <f t="shared" si="31"/>
        <v>-5.136718663</v>
      </c>
      <c r="AO1208" s="55">
        <f t="shared" si="32"/>
        <v>3.017710383</v>
      </c>
      <c r="AP1208" s="55">
        <f t="shared" si="33"/>
        <v>0.001172479156</v>
      </c>
      <c r="AQ1208" s="55">
        <f t="shared" si="34"/>
        <v>2.021308974</v>
      </c>
      <c r="AR1208" s="55">
        <f t="shared" si="35"/>
        <v>0.001232706814</v>
      </c>
      <c r="AS1208" s="55">
        <f t="shared" si="36"/>
        <v>0</v>
      </c>
      <c r="AT1208" s="55">
        <f t="shared" si="37"/>
        <v>2.001468481</v>
      </c>
      <c r="AU1208" s="55">
        <f t="shared" si="38"/>
        <v>0.09178145225</v>
      </c>
      <c r="AV1208" s="55">
        <f t="shared" si="39"/>
        <v>0.7809661393</v>
      </c>
      <c r="AW1208" s="55">
        <f t="shared" si="40"/>
        <v>0.08435938539</v>
      </c>
      <c r="AX1208" s="55">
        <f t="shared" si="41"/>
        <v>8</v>
      </c>
      <c r="AY1208" s="55">
        <f t="shared" si="42"/>
        <v>24.0603074</v>
      </c>
      <c r="AZ1208" s="54">
        <f t="shared" ref="AZ1208:BA1208" si="8498">AO1208*2</f>
        <v>6.035420765</v>
      </c>
      <c r="BA1208" s="54">
        <f t="shared" si="8498"/>
        <v>0.002344958312</v>
      </c>
      <c r="BB1208" s="54">
        <f t="shared" ref="BB1208:BD1208" si="8499">AQ1208*(3/2)</f>
        <v>3.03196346</v>
      </c>
      <c r="BC1208" s="54">
        <f t="shared" si="8499"/>
        <v>0.00184906022</v>
      </c>
      <c r="BD1208" s="54">
        <f t="shared" si="8499"/>
        <v>0</v>
      </c>
      <c r="BE1208" s="54">
        <f t="shared" ref="BE1208:BH1208" si="8500">AT1208</f>
        <v>2.001468481</v>
      </c>
      <c r="BF1208" s="54">
        <f t="shared" si="8500"/>
        <v>0.09178145225</v>
      </c>
      <c r="BG1208" s="54">
        <f t="shared" si="8500"/>
        <v>0.7809661393</v>
      </c>
      <c r="BH1208" s="54">
        <f t="shared" si="8500"/>
        <v>0.08435938539</v>
      </c>
      <c r="BI1208" s="54">
        <f t="shared" si="46"/>
        <v>12.0301537</v>
      </c>
      <c r="BJ1208" s="54">
        <f t="shared" si="47"/>
        <v>-24.0603074</v>
      </c>
      <c r="BK1208" s="56">
        <f t="shared" ref="BK1208:BN1208" si="8501">AO1208</f>
        <v>3.017710383</v>
      </c>
      <c r="BL1208" s="56">
        <f t="shared" si="8501"/>
        <v>0.001172479156</v>
      </c>
      <c r="BM1208" s="56">
        <f t="shared" si="8501"/>
        <v>2.021308974</v>
      </c>
      <c r="BN1208" s="56">
        <f t="shared" si="8501"/>
        <v>0.001232706814</v>
      </c>
      <c r="BO1208" s="56">
        <f t="shared" si="49"/>
        <v>0</v>
      </c>
      <c r="BP1208" s="56">
        <f t="shared" si="50"/>
        <v>2.001468481</v>
      </c>
      <c r="BQ1208" s="56">
        <f t="shared" ref="BQ1208:BS1208" si="8502">AU1208</f>
        <v>0.09178145225</v>
      </c>
      <c r="BR1208" s="56">
        <f t="shared" si="8502"/>
        <v>0.7809661393</v>
      </c>
      <c r="BS1208" s="56">
        <f t="shared" si="8502"/>
        <v>0.08435938539</v>
      </c>
      <c r="BT1208" s="56">
        <f t="shared" si="52"/>
        <v>8</v>
      </c>
      <c r="BU1208" s="50">
        <f t="shared" ref="BU1208:BX1208" si="8503">AZ1208</f>
        <v>6.035420765</v>
      </c>
      <c r="BV1208" s="50">
        <f t="shared" si="8503"/>
        <v>0.002344958312</v>
      </c>
      <c r="BW1208" s="50">
        <f t="shared" si="8503"/>
        <v>3.03196346</v>
      </c>
      <c r="BX1208" s="50">
        <f t="shared" si="8503"/>
        <v>0.00184906022</v>
      </c>
      <c r="BY1208" s="50">
        <f t="shared" si="54"/>
        <v>0</v>
      </c>
      <c r="BZ1208" s="50">
        <f t="shared" si="55"/>
        <v>2.001468481</v>
      </c>
      <c r="CA1208" s="50">
        <f t="shared" ref="CA1208:CC1208" si="8504">BF1208</f>
        <v>0.09178145225</v>
      </c>
      <c r="CB1208" s="50">
        <f t="shared" si="8504"/>
        <v>0.7809661393</v>
      </c>
      <c r="CC1208" s="50">
        <f t="shared" si="8504"/>
        <v>0.08435938539</v>
      </c>
      <c r="CD1208" s="50">
        <f t="shared" si="57"/>
        <v>12.0301537</v>
      </c>
      <c r="CE1208" s="57">
        <f t="shared" si="58"/>
        <v>38.71</v>
      </c>
      <c r="CF1208" s="57">
        <f t="shared" si="59"/>
        <v>0.02</v>
      </c>
      <c r="CG1208" s="57">
        <f t="shared" si="60"/>
        <v>22</v>
      </c>
      <c r="CH1208" s="57">
        <f t="shared" si="61"/>
        <v>0.02</v>
      </c>
      <c r="CI1208" s="58">
        <f t="shared" si="62"/>
        <v>0</v>
      </c>
      <c r="CJ1208" s="58">
        <f t="shared" si="63"/>
        <v>30.7</v>
      </c>
      <c r="CK1208" s="57">
        <f t="shared" si="64"/>
        <v>1.39</v>
      </c>
      <c r="CL1208" s="57">
        <f t="shared" si="65"/>
        <v>6.72</v>
      </c>
      <c r="CM1208" s="57">
        <f t="shared" si="66"/>
        <v>1.01</v>
      </c>
      <c r="CN1208" s="57">
        <f t="shared" si="67"/>
        <v>100.57</v>
      </c>
      <c r="CO1208" s="59">
        <f t="shared" si="68"/>
        <v>0.2639669498</v>
      </c>
      <c r="CP1208" s="59">
        <f t="shared" si="69"/>
        <v>0.6764973581</v>
      </c>
      <c r="CQ1208" s="59">
        <f t="shared" si="70"/>
        <v>0.03102217725</v>
      </c>
      <c r="CR1208" s="59">
        <f t="shared" si="71"/>
        <v>0.0285135149</v>
      </c>
      <c r="CS1208" s="60">
        <f t="shared" si="72"/>
        <v>26.39669498</v>
      </c>
      <c r="CT1208" s="60">
        <f t="shared" si="73"/>
        <v>2.85135149</v>
      </c>
      <c r="CU1208" s="60">
        <f t="shared" si="74"/>
        <v>70.75195353</v>
      </c>
      <c r="CV1208" s="61">
        <f t="shared" si="75"/>
        <v>0.1604969898</v>
      </c>
      <c r="CW1208" s="61">
        <f t="shared" si="76"/>
        <v>0.2285953785</v>
      </c>
      <c r="CX1208" s="62"/>
    </row>
    <row r="1209" ht="15.75" customHeight="1">
      <c r="A1209" s="17" t="s">
        <v>53</v>
      </c>
      <c r="B1209" s="17" t="s">
        <v>1069</v>
      </c>
      <c r="C1209" s="84" t="s">
        <v>1182</v>
      </c>
      <c r="D1209" s="83"/>
      <c r="E1209" s="83" t="s">
        <v>1183</v>
      </c>
      <c r="F1209" s="2">
        <v>106.0</v>
      </c>
      <c r="G1209" s="3" t="s">
        <v>1289</v>
      </c>
      <c r="H1209" s="85">
        <v>38.32</v>
      </c>
      <c r="I1209" s="86">
        <v>5.59</v>
      </c>
      <c r="J1209" s="86">
        <v>21.63</v>
      </c>
      <c r="K1209" s="86">
        <v>1.31</v>
      </c>
      <c r="L1209" s="86">
        <v>0.03</v>
      </c>
      <c r="M1209" s="86">
        <v>0.01</v>
      </c>
      <c r="N1209" s="86">
        <v>1.25</v>
      </c>
      <c r="O1209" s="86">
        <v>31.73</v>
      </c>
      <c r="P1209" s="86"/>
      <c r="Q1209" s="50">
        <f t="shared" si="8"/>
        <v>99.87</v>
      </c>
      <c r="R1209" s="51">
        <f t="shared" si="9"/>
        <v>12</v>
      </c>
      <c r="S1209" s="52">
        <f t="shared" si="10"/>
        <v>0.637770599</v>
      </c>
      <c r="T1209" s="52">
        <f t="shared" si="11"/>
        <v>0.0003754749758</v>
      </c>
      <c r="U1209" s="52">
        <f t="shared" si="12"/>
        <v>0.4242786234</v>
      </c>
      <c r="V1209" s="52">
        <f t="shared" si="13"/>
        <v>0.0001315874313</v>
      </c>
      <c r="W1209" s="52">
        <f t="shared" si="14"/>
        <v>0</v>
      </c>
      <c r="X1209" s="52">
        <f t="shared" si="15"/>
        <v>0.4416366025</v>
      </c>
      <c r="Y1209" s="52">
        <f t="shared" si="16"/>
        <v>0.01762117021</v>
      </c>
      <c r="Z1209" s="52">
        <f t="shared" si="17"/>
        <v>0.1386945346</v>
      </c>
      <c r="AA1209" s="52">
        <f t="shared" si="18"/>
        <v>0.02335973637</v>
      </c>
      <c r="AB1209" s="52">
        <f t="shared" si="19"/>
        <v>1.683868328</v>
      </c>
      <c r="AC1209" s="53">
        <f t="shared" si="20"/>
        <v>5.068439016</v>
      </c>
      <c r="AD1209" s="54">
        <f t="shared" si="21"/>
        <v>1.275541198</v>
      </c>
      <c r="AE1209" s="54">
        <f t="shared" si="22"/>
        <v>0.0007509499517</v>
      </c>
      <c r="AF1209" s="54">
        <f t="shared" si="23"/>
        <v>0.636417935</v>
      </c>
      <c r="AG1209" s="54">
        <f t="shared" si="24"/>
        <v>0.0001973811469</v>
      </c>
      <c r="AH1209" s="54">
        <f t="shared" si="25"/>
        <v>0</v>
      </c>
      <c r="AI1209" s="54">
        <f t="shared" si="26"/>
        <v>0.4416366025</v>
      </c>
      <c r="AJ1209" s="54">
        <f t="shared" si="27"/>
        <v>0.01762117021</v>
      </c>
      <c r="AK1209" s="54">
        <f t="shared" si="28"/>
        <v>0.1386945346</v>
      </c>
      <c r="AL1209" s="54">
        <f t="shared" si="29"/>
        <v>0.02335973637</v>
      </c>
      <c r="AM1209" s="54">
        <f t="shared" si="30"/>
        <v>2.534219508</v>
      </c>
      <c r="AN1209" s="54">
        <f t="shared" si="31"/>
        <v>-5.068439016</v>
      </c>
      <c r="AO1209" s="55">
        <f t="shared" si="32"/>
        <v>3.030025986</v>
      </c>
      <c r="AP1209" s="55">
        <f t="shared" si="33"/>
        <v>0.001783868582</v>
      </c>
      <c r="AQ1209" s="55">
        <f t="shared" si="34"/>
        <v>2.015733018</v>
      </c>
      <c r="AR1209" s="55">
        <f t="shared" si="35"/>
        <v>0.0006251673201</v>
      </c>
      <c r="AS1209" s="55">
        <f t="shared" si="36"/>
        <v>0</v>
      </c>
      <c r="AT1209" s="55">
        <f t="shared" si="37"/>
        <v>2.098200174</v>
      </c>
      <c r="AU1209" s="55">
        <f t="shared" si="38"/>
        <v>0.08371756825</v>
      </c>
      <c r="AV1209" s="55">
        <f t="shared" si="39"/>
        <v>0.6589329213</v>
      </c>
      <c r="AW1209" s="55">
        <f t="shared" si="40"/>
        <v>0.110981297</v>
      </c>
      <c r="AX1209" s="55">
        <f t="shared" si="41"/>
        <v>8</v>
      </c>
      <c r="AY1209" s="55">
        <f t="shared" si="42"/>
        <v>24.07997789</v>
      </c>
      <c r="AZ1209" s="54">
        <f t="shared" ref="AZ1209:BA1209" si="8505">AO1209*2</f>
        <v>6.060051972</v>
      </c>
      <c r="BA1209" s="54">
        <f t="shared" si="8505"/>
        <v>0.003567737163</v>
      </c>
      <c r="BB1209" s="54">
        <f t="shared" ref="BB1209:BD1209" si="8506">AQ1209*(3/2)</f>
        <v>3.023599526</v>
      </c>
      <c r="BC1209" s="54">
        <f t="shared" si="8506"/>
        <v>0.0009377509802</v>
      </c>
      <c r="BD1209" s="54">
        <f t="shared" si="8506"/>
        <v>0</v>
      </c>
      <c r="BE1209" s="54">
        <f t="shared" ref="BE1209:BH1209" si="8507">AT1209</f>
        <v>2.098200174</v>
      </c>
      <c r="BF1209" s="54">
        <f t="shared" si="8507"/>
        <v>0.08371756825</v>
      </c>
      <c r="BG1209" s="54">
        <f t="shared" si="8507"/>
        <v>0.6589329213</v>
      </c>
      <c r="BH1209" s="54">
        <f t="shared" si="8507"/>
        <v>0.110981297</v>
      </c>
      <c r="BI1209" s="54">
        <f t="shared" si="46"/>
        <v>12.03998895</v>
      </c>
      <c r="BJ1209" s="54">
        <f t="shared" si="47"/>
        <v>-24.07997789</v>
      </c>
      <c r="BK1209" s="56">
        <f t="shared" ref="BK1209:BN1209" si="8508">AO1209</f>
        <v>3.030025986</v>
      </c>
      <c r="BL1209" s="56">
        <f t="shared" si="8508"/>
        <v>0.001783868582</v>
      </c>
      <c r="BM1209" s="56">
        <f t="shared" si="8508"/>
        <v>2.015733018</v>
      </c>
      <c r="BN1209" s="56">
        <f t="shared" si="8508"/>
        <v>0.0006251673201</v>
      </c>
      <c r="BO1209" s="56">
        <f t="shared" si="49"/>
        <v>0</v>
      </c>
      <c r="BP1209" s="56">
        <f t="shared" si="50"/>
        <v>2.098200174</v>
      </c>
      <c r="BQ1209" s="56">
        <f t="shared" ref="BQ1209:BS1209" si="8509">AU1209</f>
        <v>0.08371756825</v>
      </c>
      <c r="BR1209" s="56">
        <f t="shared" si="8509"/>
        <v>0.6589329213</v>
      </c>
      <c r="BS1209" s="56">
        <f t="shared" si="8509"/>
        <v>0.110981297</v>
      </c>
      <c r="BT1209" s="56">
        <f t="shared" si="52"/>
        <v>8</v>
      </c>
      <c r="BU1209" s="50">
        <f t="shared" ref="BU1209:BX1209" si="8510">AZ1209</f>
        <v>6.060051972</v>
      </c>
      <c r="BV1209" s="50">
        <f t="shared" si="8510"/>
        <v>0.003567737163</v>
      </c>
      <c r="BW1209" s="50">
        <f t="shared" si="8510"/>
        <v>3.023599526</v>
      </c>
      <c r="BX1209" s="50">
        <f t="shared" si="8510"/>
        <v>0.0009377509802</v>
      </c>
      <c r="BY1209" s="50">
        <f t="shared" si="54"/>
        <v>0</v>
      </c>
      <c r="BZ1209" s="50">
        <f t="shared" si="55"/>
        <v>2.098200174</v>
      </c>
      <c r="CA1209" s="50">
        <f t="shared" ref="CA1209:CC1209" si="8511">BF1209</f>
        <v>0.08371756825</v>
      </c>
      <c r="CB1209" s="50">
        <f t="shared" si="8511"/>
        <v>0.6589329213</v>
      </c>
      <c r="CC1209" s="50">
        <f t="shared" si="8511"/>
        <v>0.110981297</v>
      </c>
      <c r="CD1209" s="50">
        <f t="shared" si="57"/>
        <v>12.03998895</v>
      </c>
      <c r="CE1209" s="57">
        <f t="shared" si="58"/>
        <v>38.32</v>
      </c>
      <c r="CF1209" s="57">
        <f t="shared" si="59"/>
        <v>0.03</v>
      </c>
      <c r="CG1209" s="57">
        <f t="shared" si="60"/>
        <v>21.63</v>
      </c>
      <c r="CH1209" s="57">
        <f t="shared" si="61"/>
        <v>0.01</v>
      </c>
      <c r="CI1209" s="58">
        <f t="shared" si="62"/>
        <v>0</v>
      </c>
      <c r="CJ1209" s="58">
        <f t="shared" si="63"/>
        <v>31.73</v>
      </c>
      <c r="CK1209" s="57">
        <f t="shared" si="64"/>
        <v>1.25</v>
      </c>
      <c r="CL1209" s="57">
        <f t="shared" si="65"/>
        <v>5.59</v>
      </c>
      <c r="CM1209" s="57">
        <f t="shared" si="66"/>
        <v>1.31</v>
      </c>
      <c r="CN1209" s="57">
        <f t="shared" si="67"/>
        <v>99.87</v>
      </c>
      <c r="CO1209" s="59">
        <f t="shared" si="68"/>
        <v>0.2232284663</v>
      </c>
      <c r="CP1209" s="59">
        <f t="shared" si="69"/>
        <v>0.710812879</v>
      </c>
      <c r="CQ1209" s="59">
        <f t="shared" si="70"/>
        <v>0.02836122427</v>
      </c>
      <c r="CR1209" s="59">
        <f t="shared" si="71"/>
        <v>0.03759743049</v>
      </c>
      <c r="CS1209" s="60">
        <f t="shared" si="72"/>
        <v>22.32284663</v>
      </c>
      <c r="CT1209" s="60">
        <f t="shared" si="73"/>
        <v>3.759743049</v>
      </c>
      <c r="CU1209" s="60">
        <f t="shared" si="74"/>
        <v>73.91741032</v>
      </c>
      <c r="CV1209" s="61">
        <f t="shared" si="75"/>
        <v>0.1492116636</v>
      </c>
      <c r="CW1209" s="61">
        <f t="shared" si="76"/>
        <v>0.1933158518</v>
      </c>
      <c r="CX1209" s="62"/>
    </row>
    <row r="1210" ht="15.75" customHeight="1">
      <c r="A1210" s="17" t="s">
        <v>53</v>
      </c>
      <c r="B1210" s="17" t="s">
        <v>1069</v>
      </c>
      <c r="C1210" s="84" t="s">
        <v>1182</v>
      </c>
      <c r="D1210" s="83"/>
      <c r="E1210" s="83" t="s">
        <v>1183</v>
      </c>
      <c r="F1210" s="2">
        <v>107.0</v>
      </c>
      <c r="G1210" s="3" t="s">
        <v>1290</v>
      </c>
      <c r="H1210" s="85">
        <v>38.38</v>
      </c>
      <c r="I1210" s="86">
        <v>4.86</v>
      </c>
      <c r="J1210" s="86">
        <v>21.18</v>
      </c>
      <c r="K1210" s="86">
        <v>3.99</v>
      </c>
      <c r="L1210" s="86">
        <v>0.04</v>
      </c>
      <c r="M1210" s="86">
        <v>0.03</v>
      </c>
      <c r="N1210" s="86">
        <v>0.45</v>
      </c>
      <c r="O1210" s="86">
        <v>31.13</v>
      </c>
      <c r="P1210" s="86"/>
      <c r="Q1210" s="50">
        <f t="shared" si="8"/>
        <v>100.06</v>
      </c>
      <c r="R1210" s="51">
        <f t="shared" si="9"/>
        <v>12</v>
      </c>
      <c r="S1210" s="52">
        <f t="shared" si="10"/>
        <v>0.6387691959</v>
      </c>
      <c r="T1210" s="52">
        <f t="shared" si="11"/>
        <v>0.0005006333011</v>
      </c>
      <c r="U1210" s="52">
        <f t="shared" si="12"/>
        <v>0.4154517449</v>
      </c>
      <c r="V1210" s="52">
        <f t="shared" si="13"/>
        <v>0.0003947622939</v>
      </c>
      <c r="W1210" s="52">
        <f t="shared" si="14"/>
        <v>0</v>
      </c>
      <c r="X1210" s="52">
        <f t="shared" si="15"/>
        <v>0.4332854534</v>
      </c>
      <c r="Y1210" s="52">
        <f t="shared" si="16"/>
        <v>0.006343621277</v>
      </c>
      <c r="Z1210" s="52">
        <f t="shared" si="17"/>
        <v>0.1205823682</v>
      </c>
      <c r="AA1210" s="52">
        <f t="shared" si="18"/>
        <v>0.07114912071</v>
      </c>
      <c r="AB1210" s="52">
        <f t="shared" si="19"/>
        <v>1.6864769</v>
      </c>
      <c r="AC1210" s="53">
        <f t="shared" si="20"/>
        <v>5.067339966</v>
      </c>
      <c r="AD1210" s="54">
        <f t="shared" si="21"/>
        <v>1.277538392</v>
      </c>
      <c r="AE1210" s="54">
        <f t="shared" si="22"/>
        <v>0.001001266602</v>
      </c>
      <c r="AF1210" s="54">
        <f t="shared" si="23"/>
        <v>0.6231776174</v>
      </c>
      <c r="AG1210" s="54">
        <f t="shared" si="24"/>
        <v>0.0005921434408</v>
      </c>
      <c r="AH1210" s="54">
        <f t="shared" si="25"/>
        <v>0</v>
      </c>
      <c r="AI1210" s="54">
        <f t="shared" si="26"/>
        <v>0.4332854534</v>
      </c>
      <c r="AJ1210" s="54">
        <f t="shared" si="27"/>
        <v>0.006343621277</v>
      </c>
      <c r="AK1210" s="54">
        <f t="shared" si="28"/>
        <v>0.1205823682</v>
      </c>
      <c r="AL1210" s="54">
        <f t="shared" si="29"/>
        <v>0.07114912071</v>
      </c>
      <c r="AM1210" s="54">
        <f t="shared" si="30"/>
        <v>2.533669983</v>
      </c>
      <c r="AN1210" s="54">
        <f t="shared" si="31"/>
        <v>-5.067339966</v>
      </c>
      <c r="AO1210" s="55">
        <f t="shared" si="32"/>
        <v>3.03007623</v>
      </c>
      <c r="AP1210" s="55">
        <f t="shared" si="33"/>
        <v>0.002374812492</v>
      </c>
      <c r="AQ1210" s="55">
        <f t="shared" si="34"/>
        <v>1.970743838</v>
      </c>
      <c r="AR1210" s="55">
        <f t="shared" si="35"/>
        <v>0.001872601013</v>
      </c>
      <c r="AS1210" s="55">
        <f t="shared" si="36"/>
        <v>0</v>
      </c>
      <c r="AT1210" s="55">
        <f t="shared" si="37"/>
        <v>2.055340116</v>
      </c>
      <c r="AU1210" s="55">
        <f t="shared" si="38"/>
        <v>0.03009170788</v>
      </c>
      <c r="AV1210" s="55">
        <f t="shared" si="39"/>
        <v>0.5719965363</v>
      </c>
      <c r="AW1210" s="55">
        <f t="shared" si="40"/>
        <v>0.3375041577</v>
      </c>
      <c r="AX1210" s="55">
        <f t="shared" si="41"/>
        <v>8</v>
      </c>
      <c r="AY1210" s="55">
        <f t="shared" si="42"/>
        <v>24.03751852</v>
      </c>
      <c r="AZ1210" s="54">
        <f t="shared" ref="AZ1210:BA1210" si="8512">AO1210*2</f>
        <v>6.06015246</v>
      </c>
      <c r="BA1210" s="54">
        <f t="shared" si="8512"/>
        <v>0.004749624983</v>
      </c>
      <c r="BB1210" s="54">
        <f t="shared" ref="BB1210:BD1210" si="8513">AQ1210*(3/2)</f>
        <v>2.956115758</v>
      </c>
      <c r="BC1210" s="54">
        <f t="shared" si="8513"/>
        <v>0.002808901519</v>
      </c>
      <c r="BD1210" s="54">
        <f t="shared" si="8513"/>
        <v>0</v>
      </c>
      <c r="BE1210" s="54">
        <f t="shared" ref="BE1210:BH1210" si="8514">AT1210</f>
        <v>2.055340116</v>
      </c>
      <c r="BF1210" s="54">
        <f t="shared" si="8514"/>
        <v>0.03009170788</v>
      </c>
      <c r="BG1210" s="54">
        <f t="shared" si="8514"/>
        <v>0.5719965363</v>
      </c>
      <c r="BH1210" s="54">
        <f t="shared" si="8514"/>
        <v>0.3375041577</v>
      </c>
      <c r="BI1210" s="54">
        <f t="shared" si="46"/>
        <v>12.01875926</v>
      </c>
      <c r="BJ1210" s="54">
        <f t="shared" si="47"/>
        <v>-24.03751852</v>
      </c>
      <c r="BK1210" s="56">
        <f t="shared" ref="BK1210:BN1210" si="8515">AO1210</f>
        <v>3.03007623</v>
      </c>
      <c r="BL1210" s="56">
        <f t="shared" si="8515"/>
        <v>0.002374812492</v>
      </c>
      <c r="BM1210" s="56">
        <f t="shared" si="8515"/>
        <v>1.970743838</v>
      </c>
      <c r="BN1210" s="56">
        <f t="shared" si="8515"/>
        <v>0.001872601013</v>
      </c>
      <c r="BO1210" s="56">
        <f t="shared" si="49"/>
        <v>0</v>
      </c>
      <c r="BP1210" s="56">
        <f t="shared" si="50"/>
        <v>2.055340116</v>
      </c>
      <c r="BQ1210" s="56">
        <f t="shared" ref="BQ1210:BS1210" si="8516">AU1210</f>
        <v>0.03009170788</v>
      </c>
      <c r="BR1210" s="56">
        <f t="shared" si="8516"/>
        <v>0.5719965363</v>
      </c>
      <c r="BS1210" s="56">
        <f t="shared" si="8516"/>
        <v>0.3375041577</v>
      </c>
      <c r="BT1210" s="56">
        <f t="shared" si="52"/>
        <v>8</v>
      </c>
      <c r="BU1210" s="50">
        <f t="shared" ref="BU1210:BX1210" si="8517">AZ1210</f>
        <v>6.06015246</v>
      </c>
      <c r="BV1210" s="50">
        <f t="shared" si="8517"/>
        <v>0.004749624983</v>
      </c>
      <c r="BW1210" s="50">
        <f t="shared" si="8517"/>
        <v>2.956115758</v>
      </c>
      <c r="BX1210" s="50">
        <f t="shared" si="8517"/>
        <v>0.002808901519</v>
      </c>
      <c r="BY1210" s="50">
        <f t="shared" si="54"/>
        <v>0</v>
      </c>
      <c r="BZ1210" s="50">
        <f t="shared" si="55"/>
        <v>2.055340116</v>
      </c>
      <c r="CA1210" s="50">
        <f t="shared" ref="CA1210:CC1210" si="8518">BF1210</f>
        <v>0.03009170788</v>
      </c>
      <c r="CB1210" s="50">
        <f t="shared" si="8518"/>
        <v>0.5719965363</v>
      </c>
      <c r="CC1210" s="50">
        <f t="shared" si="8518"/>
        <v>0.3375041577</v>
      </c>
      <c r="CD1210" s="50">
        <f t="shared" si="57"/>
        <v>12.01875926</v>
      </c>
      <c r="CE1210" s="57">
        <f t="shared" si="58"/>
        <v>38.38</v>
      </c>
      <c r="CF1210" s="57">
        <f t="shared" si="59"/>
        <v>0.04</v>
      </c>
      <c r="CG1210" s="57">
        <f t="shared" si="60"/>
        <v>21.18</v>
      </c>
      <c r="CH1210" s="57">
        <f t="shared" si="61"/>
        <v>0.03</v>
      </c>
      <c r="CI1210" s="58">
        <f t="shared" si="62"/>
        <v>0</v>
      </c>
      <c r="CJ1210" s="58">
        <f t="shared" si="63"/>
        <v>31.13</v>
      </c>
      <c r="CK1210" s="57">
        <f t="shared" si="64"/>
        <v>0.45</v>
      </c>
      <c r="CL1210" s="57">
        <f t="shared" si="65"/>
        <v>4.86</v>
      </c>
      <c r="CM1210" s="57">
        <f t="shared" si="66"/>
        <v>3.99</v>
      </c>
      <c r="CN1210" s="57">
        <f t="shared" si="67"/>
        <v>100.06</v>
      </c>
      <c r="CO1210" s="59">
        <f t="shared" si="68"/>
        <v>0.1909881217</v>
      </c>
      <c r="CP1210" s="59">
        <f t="shared" si="69"/>
        <v>0.6862725967</v>
      </c>
      <c r="CQ1210" s="59">
        <f t="shared" si="70"/>
        <v>0.0100475412</v>
      </c>
      <c r="CR1210" s="59">
        <f t="shared" si="71"/>
        <v>0.1126917404</v>
      </c>
      <c r="CS1210" s="60">
        <f t="shared" si="72"/>
        <v>19.09881217</v>
      </c>
      <c r="CT1210" s="60">
        <f t="shared" si="73"/>
        <v>11.26917404</v>
      </c>
      <c r="CU1210" s="60">
        <f t="shared" si="74"/>
        <v>69.63201379</v>
      </c>
      <c r="CV1210" s="61">
        <f t="shared" si="75"/>
        <v>0.2081858012</v>
      </c>
      <c r="CW1210" s="61">
        <f t="shared" si="76"/>
        <v>0.1653957134</v>
      </c>
      <c r="CX1210" s="62"/>
    </row>
    <row r="1211" ht="15.75" customHeight="1">
      <c r="A1211" s="17" t="s">
        <v>53</v>
      </c>
      <c r="B1211" s="17" t="s">
        <v>1069</v>
      </c>
      <c r="C1211" s="84" t="s">
        <v>1182</v>
      </c>
      <c r="D1211" s="83"/>
      <c r="E1211" s="83" t="s">
        <v>1183</v>
      </c>
      <c r="F1211" s="2">
        <v>108.0</v>
      </c>
      <c r="G1211" s="3" t="s">
        <v>1291</v>
      </c>
      <c r="H1211" s="85">
        <v>38.13</v>
      </c>
      <c r="I1211" s="86">
        <v>4.77</v>
      </c>
      <c r="J1211" s="86">
        <v>21.71</v>
      </c>
      <c r="K1211" s="86">
        <v>1.35</v>
      </c>
      <c r="L1211" s="86">
        <v>0.01</v>
      </c>
      <c r="M1211" s="86">
        <v>0.03</v>
      </c>
      <c r="N1211" s="86">
        <v>1.49</v>
      </c>
      <c r="O1211" s="86">
        <v>33.06</v>
      </c>
      <c r="P1211" s="86"/>
      <c r="Q1211" s="50">
        <f t="shared" si="8"/>
        <v>100.55</v>
      </c>
      <c r="R1211" s="51">
        <f t="shared" si="9"/>
        <v>12</v>
      </c>
      <c r="S1211" s="52">
        <f t="shared" si="10"/>
        <v>0.6346083752</v>
      </c>
      <c r="T1211" s="52">
        <f t="shared" si="11"/>
        <v>0.0001251583253</v>
      </c>
      <c r="U1211" s="52">
        <f t="shared" si="12"/>
        <v>0.4258478462</v>
      </c>
      <c r="V1211" s="52">
        <f t="shared" si="13"/>
        <v>0.0003947622939</v>
      </c>
      <c r="W1211" s="52">
        <f t="shared" si="14"/>
        <v>0</v>
      </c>
      <c r="X1211" s="52">
        <f t="shared" si="15"/>
        <v>0.4601483164</v>
      </c>
      <c r="Y1211" s="52">
        <f t="shared" si="16"/>
        <v>0.0210044349</v>
      </c>
      <c r="Z1211" s="52">
        <f t="shared" si="17"/>
        <v>0.1183493614</v>
      </c>
      <c r="AA1211" s="52">
        <f t="shared" si="18"/>
        <v>0.02407301077</v>
      </c>
      <c r="AB1211" s="52">
        <f t="shared" si="19"/>
        <v>1.684551265</v>
      </c>
      <c r="AC1211" s="53">
        <f t="shared" si="20"/>
        <v>5.064812207</v>
      </c>
      <c r="AD1211" s="54">
        <f t="shared" si="21"/>
        <v>1.26921675</v>
      </c>
      <c r="AE1211" s="54">
        <f t="shared" si="22"/>
        <v>0.0002503166506</v>
      </c>
      <c r="AF1211" s="54">
        <f t="shared" si="23"/>
        <v>0.6387717693</v>
      </c>
      <c r="AG1211" s="54">
        <f t="shared" si="24"/>
        <v>0.0005921434408</v>
      </c>
      <c r="AH1211" s="54">
        <f t="shared" si="25"/>
        <v>0</v>
      </c>
      <c r="AI1211" s="54">
        <f t="shared" si="26"/>
        <v>0.4601483164</v>
      </c>
      <c r="AJ1211" s="54">
        <f t="shared" si="27"/>
        <v>0.0210044349</v>
      </c>
      <c r="AK1211" s="54">
        <f t="shared" si="28"/>
        <v>0.1183493614</v>
      </c>
      <c r="AL1211" s="54">
        <f t="shared" si="29"/>
        <v>0.02407301077</v>
      </c>
      <c r="AM1211" s="54">
        <f t="shared" si="30"/>
        <v>2.532406103</v>
      </c>
      <c r="AN1211" s="54">
        <f t="shared" si="31"/>
        <v>-5.064812207</v>
      </c>
      <c r="AO1211" s="55">
        <f t="shared" si="32"/>
        <v>3.013780053</v>
      </c>
      <c r="AP1211" s="55">
        <f t="shared" si="33"/>
        <v>0.0005943817934</v>
      </c>
      <c r="AQ1211" s="55">
        <f t="shared" si="34"/>
        <v>2.022368116</v>
      </c>
      <c r="AR1211" s="55">
        <f t="shared" si="35"/>
        <v>0.00187474161</v>
      </c>
      <c r="AS1211" s="55">
        <f t="shared" si="36"/>
        <v>0</v>
      </c>
      <c r="AT1211" s="55">
        <f t="shared" si="37"/>
        <v>2.185262394</v>
      </c>
      <c r="AU1211" s="55">
        <f t="shared" si="38"/>
        <v>0.09975088477</v>
      </c>
      <c r="AV1211" s="55">
        <f t="shared" si="39"/>
        <v>0.5620457568</v>
      </c>
      <c r="AW1211" s="55">
        <f t="shared" si="40"/>
        <v>0.1143236719</v>
      </c>
      <c r="AX1211" s="55">
        <f t="shared" si="41"/>
        <v>8</v>
      </c>
      <c r="AY1211" s="55">
        <f t="shared" si="42"/>
        <v>24.05299173</v>
      </c>
      <c r="AZ1211" s="54">
        <f t="shared" ref="AZ1211:BA1211" si="8519">AO1211*2</f>
        <v>6.027560106</v>
      </c>
      <c r="BA1211" s="54">
        <f t="shared" si="8519"/>
        <v>0.001188763587</v>
      </c>
      <c r="BB1211" s="54">
        <f t="shared" ref="BB1211:BD1211" si="8520">AQ1211*(3/2)</f>
        <v>3.033552174</v>
      </c>
      <c r="BC1211" s="54">
        <f t="shared" si="8520"/>
        <v>0.002812112415</v>
      </c>
      <c r="BD1211" s="54">
        <f t="shared" si="8520"/>
        <v>0</v>
      </c>
      <c r="BE1211" s="54">
        <f t="shared" ref="BE1211:BH1211" si="8521">AT1211</f>
        <v>2.185262394</v>
      </c>
      <c r="BF1211" s="54">
        <f t="shared" si="8521"/>
        <v>0.09975088477</v>
      </c>
      <c r="BG1211" s="54">
        <f t="shared" si="8521"/>
        <v>0.5620457568</v>
      </c>
      <c r="BH1211" s="54">
        <f t="shared" si="8521"/>
        <v>0.1143236719</v>
      </c>
      <c r="BI1211" s="54">
        <f t="shared" si="46"/>
        <v>12.02649586</v>
      </c>
      <c r="BJ1211" s="54">
        <f t="shared" si="47"/>
        <v>-24.05299173</v>
      </c>
      <c r="BK1211" s="56">
        <f t="shared" ref="BK1211:BN1211" si="8522">AO1211</f>
        <v>3.013780053</v>
      </c>
      <c r="BL1211" s="56">
        <f t="shared" si="8522"/>
        <v>0.0005943817934</v>
      </c>
      <c r="BM1211" s="56">
        <f t="shared" si="8522"/>
        <v>2.022368116</v>
      </c>
      <c r="BN1211" s="56">
        <f t="shared" si="8522"/>
        <v>0.00187474161</v>
      </c>
      <c r="BO1211" s="56">
        <f t="shared" si="49"/>
        <v>0</v>
      </c>
      <c r="BP1211" s="56">
        <f t="shared" si="50"/>
        <v>2.185262394</v>
      </c>
      <c r="BQ1211" s="56">
        <f t="shared" ref="BQ1211:BS1211" si="8523">AU1211</f>
        <v>0.09975088477</v>
      </c>
      <c r="BR1211" s="56">
        <f t="shared" si="8523"/>
        <v>0.5620457568</v>
      </c>
      <c r="BS1211" s="56">
        <f t="shared" si="8523"/>
        <v>0.1143236719</v>
      </c>
      <c r="BT1211" s="56">
        <f t="shared" si="52"/>
        <v>8</v>
      </c>
      <c r="BU1211" s="50">
        <f t="shared" ref="BU1211:BX1211" si="8524">AZ1211</f>
        <v>6.027560106</v>
      </c>
      <c r="BV1211" s="50">
        <f t="shared" si="8524"/>
        <v>0.001188763587</v>
      </c>
      <c r="BW1211" s="50">
        <f t="shared" si="8524"/>
        <v>3.033552174</v>
      </c>
      <c r="BX1211" s="50">
        <f t="shared" si="8524"/>
        <v>0.002812112415</v>
      </c>
      <c r="BY1211" s="50">
        <f t="shared" si="54"/>
        <v>0</v>
      </c>
      <c r="BZ1211" s="50">
        <f t="shared" si="55"/>
        <v>2.185262394</v>
      </c>
      <c r="CA1211" s="50">
        <f t="shared" ref="CA1211:CC1211" si="8525">BF1211</f>
        <v>0.09975088477</v>
      </c>
      <c r="CB1211" s="50">
        <f t="shared" si="8525"/>
        <v>0.5620457568</v>
      </c>
      <c r="CC1211" s="50">
        <f t="shared" si="8525"/>
        <v>0.1143236719</v>
      </c>
      <c r="CD1211" s="50">
        <f t="shared" si="57"/>
        <v>12.02649586</v>
      </c>
      <c r="CE1211" s="57">
        <f t="shared" si="58"/>
        <v>38.13</v>
      </c>
      <c r="CF1211" s="57">
        <f t="shared" si="59"/>
        <v>0.01</v>
      </c>
      <c r="CG1211" s="57">
        <f t="shared" si="60"/>
        <v>21.71</v>
      </c>
      <c r="CH1211" s="57">
        <f t="shared" si="61"/>
        <v>0.03</v>
      </c>
      <c r="CI1211" s="58">
        <f t="shared" si="62"/>
        <v>0</v>
      </c>
      <c r="CJ1211" s="58">
        <f t="shared" si="63"/>
        <v>33.06</v>
      </c>
      <c r="CK1211" s="57">
        <f t="shared" si="64"/>
        <v>1.49</v>
      </c>
      <c r="CL1211" s="57">
        <f t="shared" si="65"/>
        <v>4.77</v>
      </c>
      <c r="CM1211" s="57">
        <f t="shared" si="66"/>
        <v>1.35</v>
      </c>
      <c r="CN1211" s="57">
        <f t="shared" si="67"/>
        <v>100.55</v>
      </c>
      <c r="CO1211" s="59">
        <f t="shared" si="68"/>
        <v>0.1897916657</v>
      </c>
      <c r="CP1211" s="59">
        <f t="shared" si="69"/>
        <v>0.7379196172</v>
      </c>
      <c r="CQ1211" s="59">
        <f t="shared" si="70"/>
        <v>0.03368388845</v>
      </c>
      <c r="CR1211" s="59">
        <f t="shared" si="71"/>
        <v>0.03860482861</v>
      </c>
      <c r="CS1211" s="60">
        <f t="shared" si="72"/>
        <v>18.97916657</v>
      </c>
      <c r="CT1211" s="60">
        <f t="shared" si="73"/>
        <v>3.860482861</v>
      </c>
      <c r="CU1211" s="60">
        <f t="shared" si="74"/>
        <v>77.16035057</v>
      </c>
      <c r="CV1211" s="61">
        <f t="shared" si="75"/>
        <v>0.1335006615</v>
      </c>
      <c r="CW1211" s="61">
        <f t="shared" si="76"/>
        <v>0.1643595825</v>
      </c>
      <c r="CX1211" s="62"/>
    </row>
    <row r="1212" ht="15.75" customHeight="1">
      <c r="A1212" s="17" t="s">
        <v>53</v>
      </c>
      <c r="B1212" s="17" t="s">
        <v>1069</v>
      </c>
      <c r="C1212" s="84" t="s">
        <v>1182</v>
      </c>
      <c r="D1212" s="83"/>
      <c r="E1212" s="83" t="s">
        <v>1183</v>
      </c>
      <c r="F1212" s="2">
        <v>109.0</v>
      </c>
      <c r="G1212" s="3" t="s">
        <v>1292</v>
      </c>
      <c r="H1212" s="85">
        <v>37.61</v>
      </c>
      <c r="I1212" s="86">
        <v>2.97</v>
      </c>
      <c r="J1212" s="86">
        <v>21.14</v>
      </c>
      <c r="K1212" s="86">
        <v>1.75</v>
      </c>
      <c r="L1212" s="86">
        <v>0.02</v>
      </c>
      <c r="M1212" s="86">
        <v>0.04</v>
      </c>
      <c r="N1212" s="86">
        <v>5.8</v>
      </c>
      <c r="O1212" s="86">
        <v>30.64</v>
      </c>
      <c r="P1212" s="86"/>
      <c r="Q1212" s="50">
        <f t="shared" si="8"/>
        <v>99.97</v>
      </c>
      <c r="R1212" s="51">
        <f t="shared" si="9"/>
        <v>12</v>
      </c>
      <c r="S1212" s="52">
        <f t="shared" si="10"/>
        <v>0.6259538681</v>
      </c>
      <c r="T1212" s="52">
        <f t="shared" si="11"/>
        <v>0.0002503166506</v>
      </c>
      <c r="U1212" s="52">
        <f t="shared" si="12"/>
        <v>0.4146671335</v>
      </c>
      <c r="V1212" s="52">
        <f t="shared" si="13"/>
        <v>0.0005263497252</v>
      </c>
      <c r="W1212" s="52">
        <f t="shared" si="14"/>
        <v>0</v>
      </c>
      <c r="X1212" s="52">
        <f t="shared" si="15"/>
        <v>0.4264653483</v>
      </c>
      <c r="Y1212" s="52">
        <f t="shared" si="16"/>
        <v>0.0817622298</v>
      </c>
      <c r="Z1212" s="52">
        <f t="shared" si="17"/>
        <v>0.073689225</v>
      </c>
      <c r="AA1212" s="52">
        <f t="shared" si="18"/>
        <v>0.0312057547</v>
      </c>
      <c r="AB1212" s="52">
        <f t="shared" si="19"/>
        <v>1.654520226</v>
      </c>
      <c r="AC1212" s="53">
        <f t="shared" si="20"/>
        <v>4.976642304</v>
      </c>
      <c r="AD1212" s="54">
        <f t="shared" si="21"/>
        <v>1.251907736</v>
      </c>
      <c r="AE1212" s="54">
        <f t="shared" si="22"/>
        <v>0.0005006333011</v>
      </c>
      <c r="AF1212" s="54">
        <f t="shared" si="23"/>
        <v>0.6220007003</v>
      </c>
      <c r="AG1212" s="54">
        <f t="shared" si="24"/>
        <v>0.0007895245878</v>
      </c>
      <c r="AH1212" s="54">
        <f t="shared" si="25"/>
        <v>0</v>
      </c>
      <c r="AI1212" s="54">
        <f t="shared" si="26"/>
        <v>0.4264653483</v>
      </c>
      <c r="AJ1212" s="54">
        <f t="shared" si="27"/>
        <v>0.0817622298</v>
      </c>
      <c r="AK1212" s="54">
        <f t="shared" si="28"/>
        <v>0.073689225</v>
      </c>
      <c r="AL1212" s="54">
        <f t="shared" si="29"/>
        <v>0.0312057547</v>
      </c>
      <c r="AM1212" s="54">
        <f t="shared" si="30"/>
        <v>2.488321152</v>
      </c>
      <c r="AN1212" s="54">
        <f t="shared" si="31"/>
        <v>-4.976642304</v>
      </c>
      <c r="AO1212" s="55">
        <f t="shared" si="32"/>
        <v>3.026636282</v>
      </c>
      <c r="AP1212" s="55">
        <f t="shared" si="33"/>
        <v>0.001210340722</v>
      </c>
      <c r="AQ1212" s="55">
        <f t="shared" si="34"/>
        <v>2.005014515</v>
      </c>
      <c r="AR1212" s="55">
        <f t="shared" si="35"/>
        <v>0.002545026489</v>
      </c>
      <c r="AS1212" s="55">
        <f t="shared" si="36"/>
        <v>0</v>
      </c>
      <c r="AT1212" s="55">
        <f t="shared" si="37"/>
        <v>2.062061698</v>
      </c>
      <c r="AU1212" s="55">
        <f t="shared" si="38"/>
        <v>0.3953398866</v>
      </c>
      <c r="AV1212" s="55">
        <f t="shared" si="39"/>
        <v>0.3563049824</v>
      </c>
      <c r="AW1212" s="55">
        <f t="shared" si="40"/>
        <v>0.1508872685</v>
      </c>
      <c r="AX1212" s="55">
        <f t="shared" si="41"/>
        <v>8</v>
      </c>
      <c r="AY1212" s="55">
        <f t="shared" si="42"/>
        <v>24.06325279</v>
      </c>
      <c r="AZ1212" s="54">
        <f t="shared" ref="AZ1212:BA1212" si="8526">AO1212*2</f>
        <v>6.053272564</v>
      </c>
      <c r="BA1212" s="54">
        <f t="shared" si="8526"/>
        <v>0.002420681444</v>
      </c>
      <c r="BB1212" s="54">
        <f t="shared" ref="BB1212:BD1212" si="8527">AQ1212*(3/2)</f>
        <v>3.007521772</v>
      </c>
      <c r="BC1212" s="54">
        <f t="shared" si="8527"/>
        <v>0.003817539734</v>
      </c>
      <c r="BD1212" s="54">
        <f t="shared" si="8527"/>
        <v>0</v>
      </c>
      <c r="BE1212" s="54">
        <f t="shared" ref="BE1212:BH1212" si="8528">AT1212</f>
        <v>2.062061698</v>
      </c>
      <c r="BF1212" s="54">
        <f t="shared" si="8528"/>
        <v>0.3953398866</v>
      </c>
      <c r="BG1212" s="54">
        <f t="shared" si="8528"/>
        <v>0.3563049824</v>
      </c>
      <c r="BH1212" s="54">
        <f t="shared" si="8528"/>
        <v>0.1508872685</v>
      </c>
      <c r="BI1212" s="54">
        <f t="shared" si="46"/>
        <v>12.03162639</v>
      </c>
      <c r="BJ1212" s="54">
        <f t="shared" si="47"/>
        <v>-24.06325279</v>
      </c>
      <c r="BK1212" s="56">
        <f t="shared" ref="BK1212:BN1212" si="8529">AO1212</f>
        <v>3.026636282</v>
      </c>
      <c r="BL1212" s="56">
        <f t="shared" si="8529"/>
        <v>0.001210340722</v>
      </c>
      <c r="BM1212" s="56">
        <f t="shared" si="8529"/>
        <v>2.005014515</v>
      </c>
      <c r="BN1212" s="56">
        <f t="shared" si="8529"/>
        <v>0.002545026489</v>
      </c>
      <c r="BO1212" s="56">
        <f t="shared" si="49"/>
        <v>0</v>
      </c>
      <c r="BP1212" s="56">
        <f t="shared" si="50"/>
        <v>2.062061698</v>
      </c>
      <c r="BQ1212" s="56">
        <f t="shared" ref="BQ1212:BS1212" si="8530">AU1212</f>
        <v>0.3953398866</v>
      </c>
      <c r="BR1212" s="56">
        <f t="shared" si="8530"/>
        <v>0.3563049824</v>
      </c>
      <c r="BS1212" s="56">
        <f t="shared" si="8530"/>
        <v>0.1508872685</v>
      </c>
      <c r="BT1212" s="56">
        <f t="shared" si="52"/>
        <v>8</v>
      </c>
      <c r="BU1212" s="50">
        <f t="shared" ref="BU1212:BX1212" si="8531">AZ1212</f>
        <v>6.053272564</v>
      </c>
      <c r="BV1212" s="50">
        <f t="shared" si="8531"/>
        <v>0.002420681444</v>
      </c>
      <c r="BW1212" s="50">
        <f t="shared" si="8531"/>
        <v>3.007521772</v>
      </c>
      <c r="BX1212" s="50">
        <f t="shared" si="8531"/>
        <v>0.003817539734</v>
      </c>
      <c r="BY1212" s="50">
        <f t="shared" si="54"/>
        <v>0</v>
      </c>
      <c r="BZ1212" s="50">
        <f t="shared" si="55"/>
        <v>2.062061698</v>
      </c>
      <c r="CA1212" s="50">
        <f t="shared" ref="CA1212:CC1212" si="8532">BF1212</f>
        <v>0.3953398866</v>
      </c>
      <c r="CB1212" s="50">
        <f t="shared" si="8532"/>
        <v>0.3563049824</v>
      </c>
      <c r="CC1212" s="50">
        <f t="shared" si="8532"/>
        <v>0.1508872685</v>
      </c>
      <c r="CD1212" s="50">
        <f t="shared" si="57"/>
        <v>12.03162639</v>
      </c>
      <c r="CE1212" s="57">
        <f t="shared" si="58"/>
        <v>37.61</v>
      </c>
      <c r="CF1212" s="57">
        <f t="shared" si="59"/>
        <v>0.02</v>
      </c>
      <c r="CG1212" s="57">
        <f t="shared" si="60"/>
        <v>21.14</v>
      </c>
      <c r="CH1212" s="57">
        <f t="shared" si="61"/>
        <v>0.04</v>
      </c>
      <c r="CI1212" s="58">
        <f t="shared" si="62"/>
        <v>0</v>
      </c>
      <c r="CJ1212" s="58">
        <f t="shared" si="63"/>
        <v>30.64</v>
      </c>
      <c r="CK1212" s="57">
        <f t="shared" si="64"/>
        <v>5.8</v>
      </c>
      <c r="CL1212" s="57">
        <f t="shared" si="65"/>
        <v>2.97</v>
      </c>
      <c r="CM1212" s="57">
        <f t="shared" si="66"/>
        <v>1.75</v>
      </c>
      <c r="CN1212" s="57">
        <f t="shared" si="67"/>
        <v>99.97</v>
      </c>
      <c r="CO1212" s="59">
        <f t="shared" si="68"/>
        <v>0.1201867784</v>
      </c>
      <c r="CP1212" s="59">
        <f t="shared" si="69"/>
        <v>0.6955629717</v>
      </c>
      <c r="CQ1212" s="59">
        <f t="shared" si="70"/>
        <v>0.1333538112</v>
      </c>
      <c r="CR1212" s="59">
        <f t="shared" si="71"/>
        <v>0.05089643873</v>
      </c>
      <c r="CS1212" s="60">
        <f t="shared" si="72"/>
        <v>12.01867784</v>
      </c>
      <c r="CT1212" s="60">
        <f t="shared" si="73"/>
        <v>5.089643873</v>
      </c>
      <c r="CU1212" s="60">
        <f t="shared" si="74"/>
        <v>82.89167828</v>
      </c>
      <c r="CV1212" s="61">
        <f t="shared" si="75"/>
        <v>0.1109898279</v>
      </c>
      <c r="CW1212" s="61">
        <f t="shared" si="76"/>
        <v>0.1040817501</v>
      </c>
      <c r="CX1212" s="62"/>
    </row>
    <row r="1213" ht="15.75" customHeight="1">
      <c r="A1213" s="17" t="s">
        <v>53</v>
      </c>
      <c r="B1213" s="17" t="s">
        <v>1069</v>
      </c>
      <c r="C1213" s="84" t="s">
        <v>1182</v>
      </c>
      <c r="D1213" s="83"/>
      <c r="E1213" s="83" t="s">
        <v>1183</v>
      </c>
      <c r="F1213" s="2">
        <v>110.0</v>
      </c>
      <c r="G1213" s="3" t="s">
        <v>1293</v>
      </c>
      <c r="H1213" s="85">
        <v>38.33</v>
      </c>
      <c r="I1213" s="86">
        <v>6.02</v>
      </c>
      <c r="J1213" s="86">
        <v>21.57</v>
      </c>
      <c r="K1213" s="86">
        <v>1.42</v>
      </c>
      <c r="L1213" s="86">
        <v>0.02</v>
      </c>
      <c r="M1213" s="86">
        <v>0.02</v>
      </c>
      <c r="N1213" s="86">
        <v>1.95</v>
      </c>
      <c r="O1213" s="86">
        <v>30.57</v>
      </c>
      <c r="P1213" s="86"/>
      <c r="Q1213" s="50">
        <f t="shared" si="8"/>
        <v>99.9</v>
      </c>
      <c r="R1213" s="51">
        <f t="shared" si="9"/>
        <v>12</v>
      </c>
      <c r="S1213" s="52">
        <f t="shared" si="10"/>
        <v>0.6379370318</v>
      </c>
      <c r="T1213" s="52">
        <f t="shared" si="11"/>
        <v>0.0002503166506</v>
      </c>
      <c r="U1213" s="52">
        <f t="shared" si="12"/>
        <v>0.4231017062</v>
      </c>
      <c r="V1213" s="52">
        <f t="shared" si="13"/>
        <v>0.0002631748626</v>
      </c>
      <c r="W1213" s="52">
        <f t="shared" si="14"/>
        <v>0</v>
      </c>
      <c r="X1213" s="52">
        <f t="shared" si="15"/>
        <v>0.4254910476</v>
      </c>
      <c r="Y1213" s="52">
        <f t="shared" si="16"/>
        <v>0.02748902554</v>
      </c>
      <c r="Z1213" s="52">
        <f t="shared" si="17"/>
        <v>0.1493633449</v>
      </c>
      <c r="AA1213" s="52">
        <f t="shared" si="18"/>
        <v>0.02532124095</v>
      </c>
      <c r="AB1213" s="52">
        <f t="shared" si="19"/>
        <v>1.689216889</v>
      </c>
      <c r="AC1213" s="53">
        <f t="shared" si="20"/>
        <v>5.078173355</v>
      </c>
      <c r="AD1213" s="54">
        <f t="shared" si="21"/>
        <v>1.275874064</v>
      </c>
      <c r="AE1213" s="54">
        <f t="shared" si="22"/>
        <v>0.0005006333011</v>
      </c>
      <c r="AF1213" s="54">
        <f t="shared" si="23"/>
        <v>0.6346525594</v>
      </c>
      <c r="AG1213" s="54">
        <f t="shared" si="24"/>
        <v>0.0003947622939</v>
      </c>
      <c r="AH1213" s="54">
        <f t="shared" si="25"/>
        <v>0</v>
      </c>
      <c r="AI1213" s="54">
        <f t="shared" si="26"/>
        <v>0.4254910476</v>
      </c>
      <c r="AJ1213" s="54">
        <f t="shared" si="27"/>
        <v>0.02748902554</v>
      </c>
      <c r="AK1213" s="54">
        <f t="shared" si="28"/>
        <v>0.1493633449</v>
      </c>
      <c r="AL1213" s="54">
        <f t="shared" si="29"/>
        <v>0.02532124095</v>
      </c>
      <c r="AM1213" s="54">
        <f t="shared" si="30"/>
        <v>2.539086678</v>
      </c>
      <c r="AN1213" s="54">
        <f t="shared" si="31"/>
        <v>-5.078173355</v>
      </c>
      <c r="AO1213" s="55">
        <f t="shared" si="32"/>
        <v>3.021220241</v>
      </c>
      <c r="AP1213" s="55">
        <f t="shared" si="33"/>
        <v>0.001185480218</v>
      </c>
      <c r="AQ1213" s="55">
        <f t="shared" si="34"/>
        <v>2.003776823</v>
      </c>
      <c r="AR1213" s="55">
        <f t="shared" si="35"/>
        <v>0.001246375711</v>
      </c>
      <c r="AS1213" s="55">
        <f t="shared" si="36"/>
        <v>0</v>
      </c>
      <c r="AT1213" s="55">
        <f t="shared" si="37"/>
        <v>2.015092558</v>
      </c>
      <c r="AU1213" s="55">
        <f t="shared" si="38"/>
        <v>0.1301858901</v>
      </c>
      <c r="AV1213" s="55">
        <f t="shared" si="39"/>
        <v>0.7073732021</v>
      </c>
      <c r="AW1213" s="55">
        <f t="shared" si="40"/>
        <v>0.1199194307</v>
      </c>
      <c r="AX1213" s="55">
        <f t="shared" si="41"/>
        <v>8</v>
      </c>
      <c r="AY1213" s="55">
        <f t="shared" si="42"/>
        <v>24.04983464</v>
      </c>
      <c r="AZ1213" s="54">
        <f t="shared" ref="AZ1213:BA1213" si="8533">AO1213*2</f>
        <v>6.042440481</v>
      </c>
      <c r="BA1213" s="54">
        <f t="shared" si="8533"/>
        <v>0.002370960435</v>
      </c>
      <c r="BB1213" s="54">
        <f t="shared" ref="BB1213:BD1213" si="8534">AQ1213*(3/2)</f>
        <v>3.005665234</v>
      </c>
      <c r="BC1213" s="54">
        <f t="shared" si="8534"/>
        <v>0.001869563567</v>
      </c>
      <c r="BD1213" s="54">
        <f t="shared" si="8534"/>
        <v>0</v>
      </c>
      <c r="BE1213" s="54">
        <f t="shared" ref="BE1213:BH1213" si="8535">AT1213</f>
        <v>2.015092558</v>
      </c>
      <c r="BF1213" s="54">
        <f t="shared" si="8535"/>
        <v>0.1301858901</v>
      </c>
      <c r="BG1213" s="54">
        <f t="shared" si="8535"/>
        <v>0.7073732021</v>
      </c>
      <c r="BH1213" s="54">
        <f t="shared" si="8535"/>
        <v>0.1199194307</v>
      </c>
      <c r="BI1213" s="54">
        <f t="shared" si="46"/>
        <v>12.02491732</v>
      </c>
      <c r="BJ1213" s="54">
        <f t="shared" si="47"/>
        <v>-24.04983464</v>
      </c>
      <c r="BK1213" s="56">
        <f t="shared" ref="BK1213:BN1213" si="8536">AO1213</f>
        <v>3.021220241</v>
      </c>
      <c r="BL1213" s="56">
        <f t="shared" si="8536"/>
        <v>0.001185480218</v>
      </c>
      <c r="BM1213" s="56">
        <f t="shared" si="8536"/>
        <v>2.003776823</v>
      </c>
      <c r="BN1213" s="56">
        <f t="shared" si="8536"/>
        <v>0.001246375711</v>
      </c>
      <c r="BO1213" s="56">
        <f t="shared" si="49"/>
        <v>0</v>
      </c>
      <c r="BP1213" s="56">
        <f t="shared" si="50"/>
        <v>2.015092558</v>
      </c>
      <c r="BQ1213" s="56">
        <f t="shared" ref="BQ1213:BS1213" si="8537">AU1213</f>
        <v>0.1301858901</v>
      </c>
      <c r="BR1213" s="56">
        <f t="shared" si="8537"/>
        <v>0.7073732021</v>
      </c>
      <c r="BS1213" s="56">
        <f t="shared" si="8537"/>
        <v>0.1199194307</v>
      </c>
      <c r="BT1213" s="56">
        <f t="shared" si="52"/>
        <v>8</v>
      </c>
      <c r="BU1213" s="50">
        <f t="shared" ref="BU1213:BX1213" si="8538">AZ1213</f>
        <v>6.042440481</v>
      </c>
      <c r="BV1213" s="50">
        <f t="shared" si="8538"/>
        <v>0.002370960435</v>
      </c>
      <c r="BW1213" s="50">
        <f t="shared" si="8538"/>
        <v>3.005665234</v>
      </c>
      <c r="BX1213" s="50">
        <f t="shared" si="8538"/>
        <v>0.001869563567</v>
      </c>
      <c r="BY1213" s="50">
        <f t="shared" si="54"/>
        <v>0</v>
      </c>
      <c r="BZ1213" s="50">
        <f t="shared" si="55"/>
        <v>2.015092558</v>
      </c>
      <c r="CA1213" s="50">
        <f t="shared" ref="CA1213:CC1213" si="8539">BF1213</f>
        <v>0.1301858901</v>
      </c>
      <c r="CB1213" s="50">
        <f t="shared" si="8539"/>
        <v>0.7073732021</v>
      </c>
      <c r="CC1213" s="50">
        <f t="shared" si="8539"/>
        <v>0.1199194307</v>
      </c>
      <c r="CD1213" s="50">
        <f t="shared" si="57"/>
        <v>12.02491732</v>
      </c>
      <c r="CE1213" s="57">
        <f t="shared" si="58"/>
        <v>38.33</v>
      </c>
      <c r="CF1213" s="57">
        <f t="shared" si="59"/>
        <v>0.02</v>
      </c>
      <c r="CG1213" s="57">
        <f t="shared" si="60"/>
        <v>21.57</v>
      </c>
      <c r="CH1213" s="57">
        <f t="shared" si="61"/>
        <v>0.02</v>
      </c>
      <c r="CI1213" s="58">
        <f t="shared" si="62"/>
        <v>0</v>
      </c>
      <c r="CJ1213" s="58">
        <f t="shared" si="63"/>
        <v>30.57</v>
      </c>
      <c r="CK1213" s="57">
        <f t="shared" si="64"/>
        <v>1.95</v>
      </c>
      <c r="CL1213" s="57">
        <f t="shared" si="65"/>
        <v>6.02</v>
      </c>
      <c r="CM1213" s="57">
        <f t="shared" si="66"/>
        <v>1.42</v>
      </c>
      <c r="CN1213" s="57">
        <f t="shared" si="67"/>
        <v>99.9</v>
      </c>
      <c r="CO1213" s="59">
        <f t="shared" si="68"/>
        <v>0.2379667913</v>
      </c>
      <c r="CP1213" s="59">
        <f t="shared" si="69"/>
        <v>0.6778954996</v>
      </c>
      <c r="CQ1213" s="59">
        <f t="shared" si="70"/>
        <v>0.0437957198</v>
      </c>
      <c r="CR1213" s="59">
        <f t="shared" si="71"/>
        <v>0.0403419893</v>
      </c>
      <c r="CS1213" s="60">
        <f t="shared" si="72"/>
        <v>23.79667913</v>
      </c>
      <c r="CT1213" s="60">
        <f t="shared" si="73"/>
        <v>4.03419893</v>
      </c>
      <c r="CU1213" s="60">
        <f t="shared" si="74"/>
        <v>72.16912194</v>
      </c>
      <c r="CV1213" s="61">
        <f t="shared" si="75"/>
        <v>0.159325385</v>
      </c>
      <c r="CW1213" s="61">
        <f t="shared" si="76"/>
        <v>0.2060792413</v>
      </c>
      <c r="CX1213" s="62"/>
    </row>
    <row r="1214" ht="15.75" customHeight="1">
      <c r="A1214" s="17" t="s">
        <v>53</v>
      </c>
      <c r="B1214" s="17" t="s">
        <v>1069</v>
      </c>
      <c r="C1214" s="84" t="s">
        <v>1294</v>
      </c>
      <c r="D1214" s="83"/>
      <c r="E1214" s="83" t="s">
        <v>1295</v>
      </c>
      <c r="F1214" s="2">
        <v>1.0</v>
      </c>
      <c r="G1214" s="83" t="s">
        <v>1296</v>
      </c>
      <c r="H1214" s="85">
        <v>38.39</v>
      </c>
      <c r="I1214" s="86">
        <v>6.41</v>
      </c>
      <c r="J1214" s="86">
        <v>21.61</v>
      </c>
      <c r="K1214" s="86">
        <v>1.12</v>
      </c>
      <c r="L1214" s="86">
        <v>0.02</v>
      </c>
      <c r="M1214" s="86">
        <v>0.0</v>
      </c>
      <c r="N1214" s="86">
        <v>1.76</v>
      </c>
      <c r="O1214" s="86">
        <v>30.63</v>
      </c>
      <c r="P1214" s="86"/>
      <c r="Q1214" s="50">
        <f t="shared" si="8"/>
        <v>99.94</v>
      </c>
      <c r="R1214" s="51">
        <f t="shared" si="9"/>
        <v>12</v>
      </c>
      <c r="S1214" s="52">
        <f t="shared" si="10"/>
        <v>0.6389356288</v>
      </c>
      <c r="T1214" s="52">
        <f t="shared" si="11"/>
        <v>0.0002503166506</v>
      </c>
      <c r="U1214" s="52">
        <f t="shared" si="12"/>
        <v>0.4238863177</v>
      </c>
      <c r="V1214" s="52">
        <f t="shared" si="13"/>
        <v>0</v>
      </c>
      <c r="W1214" s="52">
        <f t="shared" si="14"/>
        <v>0</v>
      </c>
      <c r="X1214" s="52">
        <f t="shared" si="15"/>
        <v>0.4263261625</v>
      </c>
      <c r="Y1214" s="52">
        <f t="shared" si="16"/>
        <v>0.02481060766</v>
      </c>
      <c r="Z1214" s="52">
        <f t="shared" si="17"/>
        <v>0.1590397078</v>
      </c>
      <c r="AA1214" s="52">
        <f t="shared" si="18"/>
        <v>0.01997168301</v>
      </c>
      <c r="AB1214" s="52">
        <f t="shared" si="19"/>
        <v>1.693220424</v>
      </c>
      <c r="AC1214" s="53">
        <f t="shared" si="20"/>
        <v>5.088699057</v>
      </c>
      <c r="AD1214" s="54">
        <f t="shared" si="21"/>
        <v>1.277871258</v>
      </c>
      <c r="AE1214" s="54">
        <f t="shared" si="22"/>
        <v>0.0005006333011</v>
      </c>
      <c r="AF1214" s="54">
        <f t="shared" si="23"/>
        <v>0.6358294765</v>
      </c>
      <c r="AG1214" s="54">
        <f t="shared" si="24"/>
        <v>0</v>
      </c>
      <c r="AH1214" s="54">
        <f t="shared" si="25"/>
        <v>0</v>
      </c>
      <c r="AI1214" s="54">
        <f t="shared" si="26"/>
        <v>0.4263261625</v>
      </c>
      <c r="AJ1214" s="54">
        <f t="shared" si="27"/>
        <v>0.02481060766</v>
      </c>
      <c r="AK1214" s="54">
        <f t="shared" si="28"/>
        <v>0.1590397078</v>
      </c>
      <c r="AL1214" s="54">
        <f t="shared" si="29"/>
        <v>0.01997168301</v>
      </c>
      <c r="AM1214" s="54">
        <f t="shared" si="30"/>
        <v>2.544349528</v>
      </c>
      <c r="AN1214" s="54">
        <f t="shared" si="31"/>
        <v>-5.088699057</v>
      </c>
      <c r="AO1214" s="55">
        <f t="shared" si="32"/>
        <v>3.018794811</v>
      </c>
      <c r="AP1214" s="55">
        <f t="shared" si="33"/>
        <v>0.001182677209</v>
      </c>
      <c r="AQ1214" s="55">
        <f t="shared" si="34"/>
        <v>2.002746065</v>
      </c>
      <c r="AR1214" s="55">
        <f t="shared" si="35"/>
        <v>0</v>
      </c>
      <c r="AS1214" s="55">
        <f t="shared" si="36"/>
        <v>0</v>
      </c>
      <c r="AT1214" s="55">
        <f t="shared" si="37"/>
        <v>2.014273659</v>
      </c>
      <c r="AU1214" s="55">
        <f t="shared" si="38"/>
        <v>0.1172232856</v>
      </c>
      <c r="AV1214" s="55">
        <f t="shared" si="39"/>
        <v>0.751418802</v>
      </c>
      <c r="AW1214" s="55">
        <f t="shared" si="40"/>
        <v>0.09436069975</v>
      </c>
      <c r="AX1214" s="55">
        <f t="shared" si="41"/>
        <v>8</v>
      </c>
      <c r="AY1214" s="55">
        <f t="shared" si="42"/>
        <v>24.04270104</v>
      </c>
      <c r="AZ1214" s="54">
        <f t="shared" ref="AZ1214:BA1214" si="8540">AO1214*2</f>
        <v>6.037589622</v>
      </c>
      <c r="BA1214" s="54">
        <f t="shared" si="8540"/>
        <v>0.002365354417</v>
      </c>
      <c r="BB1214" s="54">
        <f t="shared" ref="BB1214:BD1214" si="8541">AQ1214*(3/2)</f>
        <v>3.004119097</v>
      </c>
      <c r="BC1214" s="54">
        <f t="shared" si="8541"/>
        <v>0</v>
      </c>
      <c r="BD1214" s="54">
        <f t="shared" si="8541"/>
        <v>0</v>
      </c>
      <c r="BE1214" s="54">
        <f t="shared" ref="BE1214:BH1214" si="8542">AT1214</f>
        <v>2.014273659</v>
      </c>
      <c r="BF1214" s="54">
        <f t="shared" si="8542"/>
        <v>0.1172232856</v>
      </c>
      <c r="BG1214" s="54">
        <f t="shared" si="8542"/>
        <v>0.751418802</v>
      </c>
      <c r="BH1214" s="54">
        <f t="shared" si="8542"/>
        <v>0.09436069975</v>
      </c>
      <c r="BI1214" s="54">
        <f t="shared" si="46"/>
        <v>12.02135052</v>
      </c>
      <c r="BJ1214" s="54">
        <f t="shared" si="47"/>
        <v>-24.04270104</v>
      </c>
      <c r="BK1214" s="56">
        <f t="shared" ref="BK1214:BN1214" si="8543">AO1214</f>
        <v>3.018794811</v>
      </c>
      <c r="BL1214" s="56">
        <f t="shared" si="8543"/>
        <v>0.001182677209</v>
      </c>
      <c r="BM1214" s="56">
        <f t="shared" si="8543"/>
        <v>2.002746065</v>
      </c>
      <c r="BN1214" s="56">
        <f t="shared" si="8543"/>
        <v>0</v>
      </c>
      <c r="BO1214" s="56">
        <f t="shared" si="49"/>
        <v>0</v>
      </c>
      <c r="BP1214" s="56">
        <f t="shared" si="50"/>
        <v>2.014273659</v>
      </c>
      <c r="BQ1214" s="56">
        <f t="shared" ref="BQ1214:BS1214" si="8544">AU1214</f>
        <v>0.1172232856</v>
      </c>
      <c r="BR1214" s="56">
        <f t="shared" si="8544"/>
        <v>0.751418802</v>
      </c>
      <c r="BS1214" s="56">
        <f t="shared" si="8544"/>
        <v>0.09436069975</v>
      </c>
      <c r="BT1214" s="56">
        <f t="shared" si="52"/>
        <v>8</v>
      </c>
      <c r="BU1214" s="50">
        <f t="shared" ref="BU1214:BX1214" si="8545">AZ1214</f>
        <v>6.037589622</v>
      </c>
      <c r="BV1214" s="50">
        <f t="shared" si="8545"/>
        <v>0.002365354417</v>
      </c>
      <c r="BW1214" s="50">
        <f t="shared" si="8545"/>
        <v>3.004119097</v>
      </c>
      <c r="BX1214" s="50">
        <f t="shared" si="8545"/>
        <v>0</v>
      </c>
      <c r="BY1214" s="50">
        <f t="shared" si="54"/>
        <v>0</v>
      </c>
      <c r="BZ1214" s="50">
        <f t="shared" si="55"/>
        <v>2.014273659</v>
      </c>
      <c r="CA1214" s="50">
        <f t="shared" ref="CA1214:CC1214" si="8546">BF1214</f>
        <v>0.1172232856</v>
      </c>
      <c r="CB1214" s="50">
        <f t="shared" si="8546"/>
        <v>0.751418802</v>
      </c>
      <c r="CC1214" s="50">
        <f t="shared" si="8546"/>
        <v>0.09436069975</v>
      </c>
      <c r="CD1214" s="50">
        <f t="shared" si="57"/>
        <v>12.02135052</v>
      </c>
      <c r="CE1214" s="57">
        <f t="shared" si="58"/>
        <v>38.39</v>
      </c>
      <c r="CF1214" s="57">
        <f t="shared" si="59"/>
        <v>0.02</v>
      </c>
      <c r="CG1214" s="57">
        <f t="shared" si="60"/>
        <v>21.61</v>
      </c>
      <c r="CH1214" s="57">
        <f t="shared" si="61"/>
        <v>0</v>
      </c>
      <c r="CI1214" s="58">
        <f t="shared" si="62"/>
        <v>0</v>
      </c>
      <c r="CJ1214" s="58">
        <f t="shared" si="63"/>
        <v>30.63</v>
      </c>
      <c r="CK1214" s="57">
        <f t="shared" si="64"/>
        <v>1.76</v>
      </c>
      <c r="CL1214" s="57">
        <f t="shared" si="65"/>
        <v>6.41</v>
      </c>
      <c r="CM1214" s="57">
        <f t="shared" si="66"/>
        <v>1.12</v>
      </c>
      <c r="CN1214" s="57">
        <f t="shared" si="67"/>
        <v>99.94</v>
      </c>
      <c r="CO1214" s="59">
        <f t="shared" si="68"/>
        <v>0.2523846258</v>
      </c>
      <c r="CP1214" s="59">
        <f t="shared" si="69"/>
        <v>0.6765490862</v>
      </c>
      <c r="CQ1214" s="59">
        <f t="shared" si="70"/>
        <v>0.03937265741</v>
      </c>
      <c r="CR1214" s="59">
        <f t="shared" si="71"/>
        <v>0.03169363055</v>
      </c>
      <c r="CS1214" s="60">
        <f t="shared" si="72"/>
        <v>25.23846258</v>
      </c>
      <c r="CT1214" s="60">
        <f t="shared" si="73"/>
        <v>3.169363055</v>
      </c>
      <c r="CU1214" s="60">
        <f t="shared" si="74"/>
        <v>71.59217436</v>
      </c>
      <c r="CV1214" s="61">
        <f t="shared" si="75"/>
        <v>0.1578859435</v>
      </c>
      <c r="CW1214" s="61">
        <f t="shared" si="76"/>
        <v>0.218565086</v>
      </c>
      <c r="CX1214" s="62"/>
    </row>
    <row r="1215" ht="15.75" customHeight="1">
      <c r="A1215" s="17" t="s">
        <v>53</v>
      </c>
      <c r="B1215" s="17" t="s">
        <v>1069</v>
      </c>
      <c r="C1215" s="84" t="s">
        <v>1294</v>
      </c>
      <c r="D1215" s="83"/>
      <c r="E1215" s="83" t="s">
        <v>1295</v>
      </c>
      <c r="F1215" s="2">
        <v>2.0</v>
      </c>
      <c r="G1215" s="83" t="s">
        <v>1297</v>
      </c>
      <c r="H1215" s="85">
        <v>37.14</v>
      </c>
      <c r="I1215" s="86">
        <v>1.39</v>
      </c>
      <c r="J1215" s="86">
        <v>21.09</v>
      </c>
      <c r="K1215" s="86">
        <v>4.01</v>
      </c>
      <c r="L1215" s="86">
        <v>0.07</v>
      </c>
      <c r="M1215" s="86">
        <v>0.14</v>
      </c>
      <c r="N1215" s="86">
        <v>12.8</v>
      </c>
      <c r="O1215" s="86">
        <v>23.47</v>
      </c>
      <c r="P1215" s="86"/>
      <c r="Q1215" s="50">
        <f t="shared" si="8"/>
        <v>100.11</v>
      </c>
      <c r="R1215" s="51">
        <f t="shared" si="9"/>
        <v>12</v>
      </c>
      <c r="S1215" s="52">
        <f t="shared" si="10"/>
        <v>0.6181315252</v>
      </c>
      <c r="T1215" s="52">
        <f t="shared" si="11"/>
        <v>0.000876108277</v>
      </c>
      <c r="U1215" s="52">
        <f t="shared" si="12"/>
        <v>0.4136863692</v>
      </c>
      <c r="V1215" s="52">
        <f t="shared" si="13"/>
        <v>0.001842224038</v>
      </c>
      <c r="W1215" s="52">
        <f t="shared" si="14"/>
        <v>0</v>
      </c>
      <c r="X1215" s="52">
        <f t="shared" si="15"/>
        <v>0.3266691163</v>
      </c>
      <c r="Y1215" s="52">
        <f t="shared" si="16"/>
        <v>0.180440783</v>
      </c>
      <c r="Z1215" s="52">
        <f t="shared" si="17"/>
        <v>0.03448754975</v>
      </c>
      <c r="AA1215" s="52">
        <f t="shared" si="18"/>
        <v>0.07150575791</v>
      </c>
      <c r="AB1215" s="52">
        <f t="shared" si="19"/>
        <v>1.647639434</v>
      </c>
      <c r="AC1215" s="53">
        <f t="shared" si="20"/>
        <v>4.948822728</v>
      </c>
      <c r="AD1215" s="54">
        <f t="shared" si="21"/>
        <v>1.23626305</v>
      </c>
      <c r="AE1215" s="54">
        <f t="shared" si="22"/>
        <v>0.001752216554</v>
      </c>
      <c r="AF1215" s="54">
        <f t="shared" si="23"/>
        <v>0.6205295539</v>
      </c>
      <c r="AG1215" s="54">
        <f t="shared" si="24"/>
        <v>0.002763336057</v>
      </c>
      <c r="AH1215" s="54">
        <f t="shared" si="25"/>
        <v>0</v>
      </c>
      <c r="AI1215" s="54">
        <f t="shared" si="26"/>
        <v>0.3266691163</v>
      </c>
      <c r="AJ1215" s="54">
        <f t="shared" si="27"/>
        <v>0.180440783</v>
      </c>
      <c r="AK1215" s="54">
        <f t="shared" si="28"/>
        <v>0.03448754975</v>
      </c>
      <c r="AL1215" s="54">
        <f t="shared" si="29"/>
        <v>0.07150575791</v>
      </c>
      <c r="AM1215" s="54">
        <f t="shared" si="30"/>
        <v>2.474411364</v>
      </c>
      <c r="AN1215" s="54">
        <f t="shared" si="31"/>
        <v>-4.948822728</v>
      </c>
      <c r="AO1215" s="55">
        <f t="shared" si="32"/>
        <v>3.001295126</v>
      </c>
      <c r="AP1215" s="55">
        <f t="shared" si="33"/>
        <v>0.004253883509</v>
      </c>
      <c r="AQ1215" s="55">
        <f t="shared" si="34"/>
        <v>2.008625726</v>
      </c>
      <c r="AR1215" s="55">
        <f t="shared" si="35"/>
        <v>0.008944792169</v>
      </c>
      <c r="AS1215" s="55">
        <f t="shared" si="36"/>
        <v>0</v>
      </c>
      <c r="AT1215" s="55">
        <f t="shared" si="37"/>
        <v>1.586119437</v>
      </c>
      <c r="AU1215" s="55">
        <f t="shared" si="38"/>
        <v>0.8761178171</v>
      </c>
      <c r="AV1215" s="55">
        <f t="shared" si="39"/>
        <v>0.1674519269</v>
      </c>
      <c r="AW1215" s="55">
        <f t="shared" si="40"/>
        <v>0.3471912917</v>
      </c>
      <c r="AX1215" s="55">
        <f t="shared" si="41"/>
        <v>8</v>
      </c>
      <c r="AY1215" s="55">
        <f t="shared" si="42"/>
        <v>24.02866854</v>
      </c>
      <c r="AZ1215" s="54">
        <f t="shared" ref="AZ1215:BA1215" si="8547">AO1215*2</f>
        <v>6.002590252</v>
      </c>
      <c r="BA1215" s="54">
        <f t="shared" si="8547"/>
        <v>0.008507767018</v>
      </c>
      <c r="BB1215" s="54">
        <f t="shared" ref="BB1215:BD1215" si="8548">AQ1215*(3/2)</f>
        <v>3.012938589</v>
      </c>
      <c r="BC1215" s="54">
        <f t="shared" si="8548"/>
        <v>0.01341718825</v>
      </c>
      <c r="BD1215" s="54">
        <f t="shared" si="8548"/>
        <v>0</v>
      </c>
      <c r="BE1215" s="54">
        <f t="shared" ref="BE1215:BH1215" si="8549">AT1215</f>
        <v>1.586119437</v>
      </c>
      <c r="BF1215" s="54">
        <f t="shared" si="8549"/>
        <v>0.8761178171</v>
      </c>
      <c r="BG1215" s="54">
        <f t="shared" si="8549"/>
        <v>0.1674519269</v>
      </c>
      <c r="BH1215" s="54">
        <f t="shared" si="8549"/>
        <v>0.3471912917</v>
      </c>
      <c r="BI1215" s="54">
        <f t="shared" si="46"/>
        <v>12.01433427</v>
      </c>
      <c r="BJ1215" s="54">
        <f t="shared" si="47"/>
        <v>-24.02866854</v>
      </c>
      <c r="BK1215" s="56">
        <f t="shared" ref="BK1215:BN1215" si="8550">AO1215</f>
        <v>3.001295126</v>
      </c>
      <c r="BL1215" s="56">
        <f t="shared" si="8550"/>
        <v>0.004253883509</v>
      </c>
      <c r="BM1215" s="56">
        <f t="shared" si="8550"/>
        <v>2.008625726</v>
      </c>
      <c r="BN1215" s="56">
        <f t="shared" si="8550"/>
        <v>0.008944792169</v>
      </c>
      <c r="BO1215" s="56">
        <f t="shared" si="49"/>
        <v>0</v>
      </c>
      <c r="BP1215" s="56">
        <f t="shared" si="50"/>
        <v>1.586119437</v>
      </c>
      <c r="BQ1215" s="56">
        <f t="shared" ref="BQ1215:BS1215" si="8551">AU1215</f>
        <v>0.8761178171</v>
      </c>
      <c r="BR1215" s="56">
        <f t="shared" si="8551"/>
        <v>0.1674519269</v>
      </c>
      <c r="BS1215" s="56">
        <f t="shared" si="8551"/>
        <v>0.3471912917</v>
      </c>
      <c r="BT1215" s="56">
        <f t="shared" si="52"/>
        <v>8</v>
      </c>
      <c r="BU1215" s="50">
        <f t="shared" ref="BU1215:BX1215" si="8552">AZ1215</f>
        <v>6.002590252</v>
      </c>
      <c r="BV1215" s="50">
        <f t="shared" si="8552"/>
        <v>0.008507767018</v>
      </c>
      <c r="BW1215" s="50">
        <f t="shared" si="8552"/>
        <v>3.012938589</v>
      </c>
      <c r="BX1215" s="50">
        <f t="shared" si="8552"/>
        <v>0.01341718825</v>
      </c>
      <c r="BY1215" s="50">
        <f t="shared" si="54"/>
        <v>0</v>
      </c>
      <c r="BZ1215" s="50">
        <f t="shared" si="55"/>
        <v>1.586119437</v>
      </c>
      <c r="CA1215" s="50">
        <f t="shared" ref="CA1215:CC1215" si="8553">BF1215</f>
        <v>0.8761178171</v>
      </c>
      <c r="CB1215" s="50">
        <f t="shared" si="8553"/>
        <v>0.1674519269</v>
      </c>
      <c r="CC1215" s="50">
        <f t="shared" si="8553"/>
        <v>0.3471912917</v>
      </c>
      <c r="CD1215" s="50">
        <f t="shared" si="57"/>
        <v>12.01433427</v>
      </c>
      <c r="CE1215" s="57">
        <f t="shared" si="58"/>
        <v>37.14</v>
      </c>
      <c r="CF1215" s="57">
        <f t="shared" si="59"/>
        <v>0.07</v>
      </c>
      <c r="CG1215" s="57">
        <f t="shared" si="60"/>
        <v>21.09</v>
      </c>
      <c r="CH1215" s="57">
        <f t="shared" si="61"/>
        <v>0.14</v>
      </c>
      <c r="CI1215" s="58">
        <f t="shared" si="62"/>
        <v>0</v>
      </c>
      <c r="CJ1215" s="58">
        <f t="shared" si="63"/>
        <v>23.47</v>
      </c>
      <c r="CK1215" s="57">
        <f t="shared" si="64"/>
        <v>12.8</v>
      </c>
      <c r="CL1215" s="57">
        <f t="shared" si="65"/>
        <v>1.39</v>
      </c>
      <c r="CM1215" s="57">
        <f t="shared" si="66"/>
        <v>4.01</v>
      </c>
      <c r="CN1215" s="57">
        <f t="shared" si="67"/>
        <v>100.11</v>
      </c>
      <c r="CO1215" s="59">
        <f t="shared" si="68"/>
        <v>0.05625080631</v>
      </c>
      <c r="CP1215" s="59">
        <f t="shared" si="69"/>
        <v>0.5328126042</v>
      </c>
      <c r="CQ1215" s="59">
        <f t="shared" si="70"/>
        <v>0.2943073547</v>
      </c>
      <c r="CR1215" s="59">
        <f t="shared" si="71"/>
        <v>0.1166292348</v>
      </c>
      <c r="CS1215" s="60">
        <f t="shared" si="72"/>
        <v>5.625080631</v>
      </c>
      <c r="CT1215" s="60">
        <f t="shared" si="73"/>
        <v>11.66292348</v>
      </c>
      <c r="CU1215" s="60">
        <f t="shared" si="74"/>
        <v>82.71199588</v>
      </c>
      <c r="CV1215" s="61">
        <f t="shared" si="75"/>
        <v>0.144754638</v>
      </c>
      <c r="CW1215" s="61">
        <f t="shared" si="76"/>
        <v>0.04871319827</v>
      </c>
      <c r="CX1215" s="62"/>
    </row>
    <row r="1216" ht="15.75" customHeight="1">
      <c r="A1216" s="17" t="s">
        <v>53</v>
      </c>
      <c r="B1216" s="17" t="s">
        <v>1069</v>
      </c>
      <c r="C1216" s="84" t="s">
        <v>1294</v>
      </c>
      <c r="D1216" s="83"/>
      <c r="E1216" s="83" t="s">
        <v>1295</v>
      </c>
      <c r="F1216" s="2">
        <v>3.0</v>
      </c>
      <c r="G1216" s="83" t="s">
        <v>1298</v>
      </c>
      <c r="H1216" s="85">
        <v>37.84</v>
      </c>
      <c r="I1216" s="86">
        <v>2.59</v>
      </c>
      <c r="J1216" s="86">
        <v>21.14</v>
      </c>
      <c r="K1216" s="86">
        <v>6.85</v>
      </c>
      <c r="L1216" s="86">
        <v>0.05</v>
      </c>
      <c r="M1216" s="86">
        <v>0.0</v>
      </c>
      <c r="N1216" s="86">
        <v>3.87</v>
      </c>
      <c r="O1216" s="86">
        <v>27.56</v>
      </c>
      <c r="P1216" s="86"/>
      <c r="Q1216" s="50">
        <f t="shared" si="8"/>
        <v>99.9</v>
      </c>
      <c r="R1216" s="51">
        <f t="shared" si="9"/>
        <v>12</v>
      </c>
      <c r="S1216" s="52">
        <f t="shared" si="10"/>
        <v>0.6297818232</v>
      </c>
      <c r="T1216" s="52">
        <f t="shared" si="11"/>
        <v>0.0006257916264</v>
      </c>
      <c r="U1216" s="52">
        <f t="shared" si="12"/>
        <v>0.4146671335</v>
      </c>
      <c r="V1216" s="52">
        <f t="shared" si="13"/>
        <v>0</v>
      </c>
      <c r="W1216" s="52">
        <f t="shared" si="14"/>
        <v>0</v>
      </c>
      <c r="X1216" s="52">
        <f t="shared" si="15"/>
        <v>0.3835961162</v>
      </c>
      <c r="Y1216" s="52">
        <f t="shared" si="16"/>
        <v>0.05455514299</v>
      </c>
      <c r="Z1216" s="52">
        <f t="shared" si="17"/>
        <v>0.06426097399</v>
      </c>
      <c r="AA1216" s="52">
        <f t="shared" si="18"/>
        <v>0.1221482398</v>
      </c>
      <c r="AB1216" s="52">
        <f t="shared" si="19"/>
        <v>1.669635221</v>
      </c>
      <c r="AC1216" s="53">
        <f t="shared" si="20"/>
        <v>5.014752806</v>
      </c>
      <c r="AD1216" s="54">
        <f t="shared" si="21"/>
        <v>1.259563646</v>
      </c>
      <c r="AE1216" s="54">
        <f t="shared" si="22"/>
        <v>0.001251583253</v>
      </c>
      <c r="AF1216" s="54">
        <f t="shared" si="23"/>
        <v>0.6220007003</v>
      </c>
      <c r="AG1216" s="54">
        <f t="shared" si="24"/>
        <v>0</v>
      </c>
      <c r="AH1216" s="54">
        <f t="shared" si="25"/>
        <v>0</v>
      </c>
      <c r="AI1216" s="54">
        <f t="shared" si="26"/>
        <v>0.3835961162</v>
      </c>
      <c r="AJ1216" s="54">
        <f t="shared" si="27"/>
        <v>0.05455514299</v>
      </c>
      <c r="AK1216" s="54">
        <f t="shared" si="28"/>
        <v>0.06426097399</v>
      </c>
      <c r="AL1216" s="54">
        <f t="shared" si="29"/>
        <v>0.1221482398</v>
      </c>
      <c r="AM1216" s="54">
        <f t="shared" si="30"/>
        <v>2.507376403</v>
      </c>
      <c r="AN1216" s="54">
        <f t="shared" si="31"/>
        <v>-5.014752806</v>
      </c>
      <c r="AO1216" s="55">
        <f t="shared" si="32"/>
        <v>3.017578044</v>
      </c>
      <c r="AP1216" s="55">
        <f t="shared" si="33"/>
        <v>0.002998459153</v>
      </c>
      <c r="AQ1216" s="55">
        <f t="shared" si="34"/>
        <v>1.986863373</v>
      </c>
      <c r="AR1216" s="55">
        <f t="shared" si="35"/>
        <v>0</v>
      </c>
      <c r="AS1216" s="55">
        <f t="shared" si="36"/>
        <v>0</v>
      </c>
      <c r="AT1216" s="55">
        <f t="shared" si="37"/>
        <v>1.837987658</v>
      </c>
      <c r="AU1216" s="55">
        <f t="shared" si="38"/>
        <v>0.2613990998</v>
      </c>
      <c r="AV1216" s="55">
        <f t="shared" si="39"/>
        <v>0.3079042568</v>
      </c>
      <c r="AW1216" s="55">
        <f t="shared" si="40"/>
        <v>0.5852691091</v>
      </c>
      <c r="AX1216" s="55">
        <f t="shared" si="41"/>
        <v>8</v>
      </c>
      <c r="AY1216" s="55">
        <f t="shared" si="42"/>
        <v>24.02801638</v>
      </c>
      <c r="AZ1216" s="54">
        <f t="shared" ref="AZ1216:BA1216" si="8554">AO1216*2</f>
        <v>6.035156088</v>
      </c>
      <c r="BA1216" s="54">
        <f t="shared" si="8554"/>
        <v>0.005996918306</v>
      </c>
      <c r="BB1216" s="54">
        <f t="shared" ref="BB1216:BD1216" si="8555">AQ1216*(3/2)</f>
        <v>2.98029506</v>
      </c>
      <c r="BC1216" s="54">
        <f t="shared" si="8555"/>
        <v>0</v>
      </c>
      <c r="BD1216" s="54">
        <f t="shared" si="8555"/>
        <v>0</v>
      </c>
      <c r="BE1216" s="54">
        <f t="shared" ref="BE1216:BH1216" si="8556">AT1216</f>
        <v>1.837987658</v>
      </c>
      <c r="BF1216" s="54">
        <f t="shared" si="8556"/>
        <v>0.2613990998</v>
      </c>
      <c r="BG1216" s="54">
        <f t="shared" si="8556"/>
        <v>0.3079042568</v>
      </c>
      <c r="BH1216" s="54">
        <f t="shared" si="8556"/>
        <v>0.5852691091</v>
      </c>
      <c r="BI1216" s="54">
        <f t="shared" si="46"/>
        <v>12.01400819</v>
      </c>
      <c r="BJ1216" s="54">
        <f t="shared" si="47"/>
        <v>-24.02801638</v>
      </c>
      <c r="BK1216" s="56">
        <f t="shared" ref="BK1216:BN1216" si="8557">AO1216</f>
        <v>3.017578044</v>
      </c>
      <c r="BL1216" s="56">
        <f t="shared" si="8557"/>
        <v>0.002998459153</v>
      </c>
      <c r="BM1216" s="56">
        <f t="shared" si="8557"/>
        <v>1.986863373</v>
      </c>
      <c r="BN1216" s="56">
        <f t="shared" si="8557"/>
        <v>0</v>
      </c>
      <c r="BO1216" s="56">
        <f t="shared" si="49"/>
        <v>0</v>
      </c>
      <c r="BP1216" s="56">
        <f t="shared" si="50"/>
        <v>1.837987658</v>
      </c>
      <c r="BQ1216" s="56">
        <f t="shared" ref="BQ1216:BS1216" si="8558">AU1216</f>
        <v>0.2613990998</v>
      </c>
      <c r="BR1216" s="56">
        <f t="shared" si="8558"/>
        <v>0.3079042568</v>
      </c>
      <c r="BS1216" s="56">
        <f t="shared" si="8558"/>
        <v>0.5852691091</v>
      </c>
      <c r="BT1216" s="56">
        <f t="shared" si="52"/>
        <v>8</v>
      </c>
      <c r="BU1216" s="50">
        <f t="shared" ref="BU1216:BX1216" si="8559">AZ1216</f>
        <v>6.035156088</v>
      </c>
      <c r="BV1216" s="50">
        <f t="shared" si="8559"/>
        <v>0.005996918306</v>
      </c>
      <c r="BW1216" s="50">
        <f t="shared" si="8559"/>
        <v>2.98029506</v>
      </c>
      <c r="BX1216" s="50">
        <f t="shared" si="8559"/>
        <v>0</v>
      </c>
      <c r="BY1216" s="50">
        <f t="shared" si="54"/>
        <v>0</v>
      </c>
      <c r="BZ1216" s="50">
        <f t="shared" si="55"/>
        <v>1.837987658</v>
      </c>
      <c r="CA1216" s="50">
        <f t="shared" ref="CA1216:CC1216" si="8560">BF1216</f>
        <v>0.2613990998</v>
      </c>
      <c r="CB1216" s="50">
        <f t="shared" si="8560"/>
        <v>0.3079042568</v>
      </c>
      <c r="CC1216" s="50">
        <f t="shared" si="8560"/>
        <v>0.5852691091</v>
      </c>
      <c r="CD1216" s="50">
        <f t="shared" si="57"/>
        <v>12.01400819</v>
      </c>
      <c r="CE1216" s="57">
        <f t="shared" si="58"/>
        <v>37.84</v>
      </c>
      <c r="CF1216" s="57">
        <f t="shared" si="59"/>
        <v>0.05</v>
      </c>
      <c r="CG1216" s="57">
        <f t="shared" si="60"/>
        <v>21.14</v>
      </c>
      <c r="CH1216" s="57">
        <f t="shared" si="61"/>
        <v>0</v>
      </c>
      <c r="CI1216" s="58">
        <f t="shared" si="62"/>
        <v>0</v>
      </c>
      <c r="CJ1216" s="58">
        <f t="shared" si="63"/>
        <v>27.56</v>
      </c>
      <c r="CK1216" s="57">
        <f t="shared" si="64"/>
        <v>3.87</v>
      </c>
      <c r="CL1216" s="57">
        <f t="shared" si="65"/>
        <v>2.59</v>
      </c>
      <c r="CM1216" s="57">
        <f t="shared" si="66"/>
        <v>6.85</v>
      </c>
      <c r="CN1216" s="57">
        <f t="shared" si="67"/>
        <v>99.9</v>
      </c>
      <c r="CO1216" s="59">
        <f t="shared" si="68"/>
        <v>0.102889915</v>
      </c>
      <c r="CP1216" s="59">
        <f t="shared" si="69"/>
        <v>0.6141857078</v>
      </c>
      <c r="CQ1216" s="59">
        <f t="shared" si="70"/>
        <v>0.08734965684</v>
      </c>
      <c r="CR1216" s="59">
        <f t="shared" si="71"/>
        <v>0.1955747203</v>
      </c>
      <c r="CS1216" s="60">
        <f t="shared" si="72"/>
        <v>10.2889915</v>
      </c>
      <c r="CT1216" s="60">
        <f t="shared" si="73"/>
        <v>19.55747203</v>
      </c>
      <c r="CU1216" s="60">
        <f t="shared" si="74"/>
        <v>70.15353647</v>
      </c>
      <c r="CV1216" s="61">
        <f t="shared" si="75"/>
        <v>0.2470196778</v>
      </c>
      <c r="CW1216" s="61">
        <f t="shared" si="76"/>
        <v>0.08910266641</v>
      </c>
      <c r="CX1216" s="62"/>
    </row>
    <row r="1217" ht="15.75" customHeight="1">
      <c r="A1217" s="17" t="s">
        <v>53</v>
      </c>
      <c r="B1217" s="17" t="s">
        <v>1069</v>
      </c>
      <c r="C1217" s="84" t="s">
        <v>1294</v>
      </c>
      <c r="D1217" s="83"/>
      <c r="E1217" s="83" t="s">
        <v>1295</v>
      </c>
      <c r="F1217" s="2">
        <v>4.0</v>
      </c>
      <c r="G1217" s="83" t="s">
        <v>1299</v>
      </c>
      <c r="H1217" s="85">
        <v>37.75</v>
      </c>
      <c r="I1217" s="86">
        <v>3.03</v>
      </c>
      <c r="J1217" s="86">
        <v>21.13</v>
      </c>
      <c r="K1217" s="86">
        <v>2.19</v>
      </c>
      <c r="L1217" s="86">
        <v>0.0</v>
      </c>
      <c r="M1217" s="86">
        <v>0.11</v>
      </c>
      <c r="N1217" s="86">
        <v>8.45</v>
      </c>
      <c r="O1217" s="86">
        <v>27.65</v>
      </c>
      <c r="P1217" s="86"/>
      <c r="Q1217" s="50">
        <f t="shared" si="8"/>
        <v>100.31</v>
      </c>
      <c r="R1217" s="51">
        <f t="shared" si="9"/>
        <v>12</v>
      </c>
      <c r="S1217" s="52">
        <f t="shared" si="10"/>
        <v>0.6282839277</v>
      </c>
      <c r="T1217" s="52">
        <f t="shared" si="11"/>
        <v>0</v>
      </c>
      <c r="U1217" s="52">
        <f t="shared" si="12"/>
        <v>0.4144709807</v>
      </c>
      <c r="V1217" s="52">
        <f t="shared" si="13"/>
        <v>0.001447461744</v>
      </c>
      <c r="W1217" s="52">
        <f t="shared" si="14"/>
        <v>0</v>
      </c>
      <c r="X1217" s="52">
        <f t="shared" si="15"/>
        <v>0.3848487885</v>
      </c>
      <c r="Y1217" s="52">
        <f t="shared" si="16"/>
        <v>0.1191191107</v>
      </c>
      <c r="Z1217" s="52">
        <f t="shared" si="17"/>
        <v>0.07517789621</v>
      </c>
      <c r="AA1217" s="52">
        <f t="shared" si="18"/>
        <v>0.03905177302</v>
      </c>
      <c r="AB1217" s="52">
        <f t="shared" si="19"/>
        <v>1.662399939</v>
      </c>
      <c r="AC1217" s="53">
        <f t="shared" si="20"/>
        <v>4.997286175</v>
      </c>
      <c r="AD1217" s="54">
        <f t="shared" si="21"/>
        <v>1.256567855</v>
      </c>
      <c r="AE1217" s="54">
        <f t="shared" si="22"/>
        <v>0</v>
      </c>
      <c r="AF1217" s="54">
        <f t="shared" si="23"/>
        <v>0.621706471</v>
      </c>
      <c r="AG1217" s="54">
        <f t="shared" si="24"/>
        <v>0.002171192616</v>
      </c>
      <c r="AH1217" s="54">
        <f t="shared" si="25"/>
        <v>0</v>
      </c>
      <c r="AI1217" s="54">
        <f t="shared" si="26"/>
        <v>0.3848487885</v>
      </c>
      <c r="AJ1217" s="54">
        <f t="shared" si="27"/>
        <v>0.1191191107</v>
      </c>
      <c r="AK1217" s="54">
        <f t="shared" si="28"/>
        <v>0.07517789621</v>
      </c>
      <c r="AL1217" s="54">
        <f t="shared" si="29"/>
        <v>0.03905177302</v>
      </c>
      <c r="AM1217" s="54">
        <f t="shared" si="30"/>
        <v>2.498643088</v>
      </c>
      <c r="AN1217" s="54">
        <f t="shared" si="31"/>
        <v>-4.997286175</v>
      </c>
      <c r="AO1217" s="55">
        <f t="shared" si="32"/>
        <v>3.023503133</v>
      </c>
      <c r="AP1217" s="55">
        <f t="shared" si="33"/>
        <v>0</v>
      </c>
      <c r="AQ1217" s="55">
        <f t="shared" si="34"/>
        <v>1.994566872</v>
      </c>
      <c r="AR1217" s="55">
        <f t="shared" si="35"/>
        <v>0.00696564869</v>
      </c>
      <c r="AS1217" s="55">
        <f t="shared" si="36"/>
        <v>0</v>
      </c>
      <c r="AT1217" s="55">
        <f t="shared" si="37"/>
        <v>1.852015413</v>
      </c>
      <c r="AU1217" s="55">
        <f t="shared" si="38"/>
        <v>0.5732392447</v>
      </c>
      <c r="AV1217" s="55">
        <f t="shared" si="39"/>
        <v>0.3617800721</v>
      </c>
      <c r="AW1217" s="55">
        <f t="shared" si="40"/>
        <v>0.1879296173</v>
      </c>
      <c r="AX1217" s="55">
        <f t="shared" si="41"/>
        <v>8</v>
      </c>
      <c r="AY1217" s="55">
        <f t="shared" si="42"/>
        <v>24.04853879</v>
      </c>
      <c r="AZ1217" s="54">
        <f t="shared" ref="AZ1217:BA1217" si="8561">AO1217*2</f>
        <v>6.047006265</v>
      </c>
      <c r="BA1217" s="54">
        <f t="shared" si="8561"/>
        <v>0</v>
      </c>
      <c r="BB1217" s="54">
        <f t="shared" ref="BB1217:BD1217" si="8562">AQ1217*(3/2)</f>
        <v>2.991850308</v>
      </c>
      <c r="BC1217" s="54">
        <f t="shared" si="8562"/>
        <v>0.01044847303</v>
      </c>
      <c r="BD1217" s="54">
        <f t="shared" si="8562"/>
        <v>0</v>
      </c>
      <c r="BE1217" s="54">
        <f t="shared" ref="BE1217:BH1217" si="8563">AT1217</f>
        <v>1.852015413</v>
      </c>
      <c r="BF1217" s="54">
        <f t="shared" si="8563"/>
        <v>0.5732392447</v>
      </c>
      <c r="BG1217" s="54">
        <f t="shared" si="8563"/>
        <v>0.3617800721</v>
      </c>
      <c r="BH1217" s="54">
        <f t="shared" si="8563"/>
        <v>0.1879296173</v>
      </c>
      <c r="BI1217" s="54">
        <f t="shared" si="46"/>
        <v>12.02426939</v>
      </c>
      <c r="BJ1217" s="54">
        <f t="shared" si="47"/>
        <v>-24.04853879</v>
      </c>
      <c r="BK1217" s="56">
        <f t="shared" ref="BK1217:BN1217" si="8564">AO1217</f>
        <v>3.023503133</v>
      </c>
      <c r="BL1217" s="56">
        <f t="shared" si="8564"/>
        <v>0</v>
      </c>
      <c r="BM1217" s="56">
        <f t="shared" si="8564"/>
        <v>1.994566872</v>
      </c>
      <c r="BN1217" s="56">
        <f t="shared" si="8564"/>
        <v>0.00696564869</v>
      </c>
      <c r="BO1217" s="56">
        <f t="shared" si="49"/>
        <v>0</v>
      </c>
      <c r="BP1217" s="56">
        <f t="shared" si="50"/>
        <v>1.852015413</v>
      </c>
      <c r="BQ1217" s="56">
        <f t="shared" ref="BQ1217:BS1217" si="8565">AU1217</f>
        <v>0.5732392447</v>
      </c>
      <c r="BR1217" s="56">
        <f t="shared" si="8565"/>
        <v>0.3617800721</v>
      </c>
      <c r="BS1217" s="56">
        <f t="shared" si="8565"/>
        <v>0.1879296173</v>
      </c>
      <c r="BT1217" s="56">
        <f t="shared" si="52"/>
        <v>8</v>
      </c>
      <c r="BU1217" s="50">
        <f t="shared" ref="BU1217:BX1217" si="8566">AZ1217</f>
        <v>6.047006265</v>
      </c>
      <c r="BV1217" s="50">
        <f t="shared" si="8566"/>
        <v>0</v>
      </c>
      <c r="BW1217" s="50">
        <f t="shared" si="8566"/>
        <v>2.991850308</v>
      </c>
      <c r="BX1217" s="50">
        <f t="shared" si="8566"/>
        <v>0.01044847303</v>
      </c>
      <c r="BY1217" s="50">
        <f t="shared" si="54"/>
        <v>0</v>
      </c>
      <c r="BZ1217" s="50">
        <f t="shared" si="55"/>
        <v>1.852015413</v>
      </c>
      <c r="CA1217" s="50">
        <f t="shared" ref="CA1217:CC1217" si="8567">BF1217</f>
        <v>0.5732392447</v>
      </c>
      <c r="CB1217" s="50">
        <f t="shared" si="8567"/>
        <v>0.3617800721</v>
      </c>
      <c r="CC1217" s="50">
        <f t="shared" si="8567"/>
        <v>0.1879296173</v>
      </c>
      <c r="CD1217" s="50">
        <f t="shared" si="57"/>
        <v>12.02426939</v>
      </c>
      <c r="CE1217" s="57">
        <f t="shared" si="58"/>
        <v>37.75</v>
      </c>
      <c r="CF1217" s="57">
        <f t="shared" si="59"/>
        <v>0</v>
      </c>
      <c r="CG1217" s="57">
        <f t="shared" si="60"/>
        <v>21.13</v>
      </c>
      <c r="CH1217" s="57">
        <f t="shared" si="61"/>
        <v>0.11</v>
      </c>
      <c r="CI1217" s="58">
        <f t="shared" si="62"/>
        <v>0</v>
      </c>
      <c r="CJ1217" s="58">
        <f t="shared" si="63"/>
        <v>27.65</v>
      </c>
      <c r="CK1217" s="57">
        <f t="shared" si="64"/>
        <v>8.45</v>
      </c>
      <c r="CL1217" s="57">
        <f t="shared" si="65"/>
        <v>3.03</v>
      </c>
      <c r="CM1217" s="57">
        <f t="shared" si="66"/>
        <v>2.19</v>
      </c>
      <c r="CN1217" s="57">
        <f t="shared" si="67"/>
        <v>100.31</v>
      </c>
      <c r="CO1217" s="59">
        <f t="shared" si="68"/>
        <v>0.1216082043</v>
      </c>
      <c r="CP1217" s="59">
        <f t="shared" si="69"/>
        <v>0.6225336497</v>
      </c>
      <c r="CQ1217" s="59">
        <f t="shared" si="70"/>
        <v>0.1926877696</v>
      </c>
      <c r="CR1217" s="59">
        <f t="shared" si="71"/>
        <v>0.0631703763</v>
      </c>
      <c r="CS1217" s="60">
        <f t="shared" si="72"/>
        <v>12.16082043</v>
      </c>
      <c r="CT1217" s="60">
        <f t="shared" si="73"/>
        <v>6.31703763</v>
      </c>
      <c r="CU1217" s="60">
        <f t="shared" si="74"/>
        <v>81.52214194</v>
      </c>
      <c r="CV1217" s="61">
        <f t="shared" si="75"/>
        <v>0.1239744785</v>
      </c>
      <c r="CW1217" s="61">
        <f t="shared" si="76"/>
        <v>0.1053127049</v>
      </c>
      <c r="CX1217" s="62"/>
    </row>
    <row r="1218" ht="15.75" customHeight="1">
      <c r="A1218" s="17" t="s">
        <v>53</v>
      </c>
      <c r="B1218" s="17" t="s">
        <v>1069</v>
      </c>
      <c r="C1218" s="84" t="s">
        <v>1294</v>
      </c>
      <c r="D1218" s="83"/>
      <c r="E1218" s="83" t="s">
        <v>1295</v>
      </c>
      <c r="F1218" s="2">
        <v>5.0</v>
      </c>
      <c r="G1218" s="83" t="s">
        <v>1300</v>
      </c>
      <c r="H1218" s="85">
        <v>38.02</v>
      </c>
      <c r="I1218" s="86">
        <v>5.15</v>
      </c>
      <c r="J1218" s="86">
        <v>21.42</v>
      </c>
      <c r="K1218" s="86">
        <v>1.27</v>
      </c>
      <c r="L1218" s="86">
        <v>0.01</v>
      </c>
      <c r="M1218" s="86">
        <v>0.03</v>
      </c>
      <c r="N1218" s="86">
        <v>2.56</v>
      </c>
      <c r="O1218" s="86">
        <v>31.29</v>
      </c>
      <c r="P1218" s="86"/>
      <c r="Q1218" s="50">
        <f t="shared" si="8"/>
        <v>99.75</v>
      </c>
      <c r="R1218" s="51">
        <f t="shared" si="9"/>
        <v>12</v>
      </c>
      <c r="S1218" s="52">
        <f t="shared" si="10"/>
        <v>0.6327776141</v>
      </c>
      <c r="T1218" s="52">
        <f t="shared" si="11"/>
        <v>0.0001251583253</v>
      </c>
      <c r="U1218" s="52">
        <f t="shared" si="12"/>
        <v>0.4201594134</v>
      </c>
      <c r="V1218" s="52">
        <f t="shared" si="13"/>
        <v>0.0003947622939</v>
      </c>
      <c r="W1218" s="52">
        <f t="shared" si="14"/>
        <v>0</v>
      </c>
      <c r="X1218" s="52">
        <f t="shared" si="15"/>
        <v>0.4355124265</v>
      </c>
      <c r="Y1218" s="52">
        <f t="shared" si="16"/>
        <v>0.0360881566</v>
      </c>
      <c r="Z1218" s="52">
        <f t="shared" si="17"/>
        <v>0.1277776124</v>
      </c>
      <c r="AA1218" s="52">
        <f t="shared" si="18"/>
        <v>0.02264646198</v>
      </c>
      <c r="AB1218" s="52">
        <f t="shared" si="19"/>
        <v>1.675481606</v>
      </c>
      <c r="AC1218" s="53">
        <f t="shared" si="20"/>
        <v>5.037322932</v>
      </c>
      <c r="AD1218" s="54">
        <f t="shared" si="21"/>
        <v>1.265555228</v>
      </c>
      <c r="AE1218" s="54">
        <f t="shared" si="22"/>
        <v>0.0002503166506</v>
      </c>
      <c r="AF1218" s="54">
        <f t="shared" si="23"/>
        <v>0.6302391201</v>
      </c>
      <c r="AG1218" s="54">
        <f t="shared" si="24"/>
        <v>0.0005921434408</v>
      </c>
      <c r="AH1218" s="54">
        <f t="shared" si="25"/>
        <v>0</v>
      </c>
      <c r="AI1218" s="54">
        <f t="shared" si="26"/>
        <v>0.4355124265</v>
      </c>
      <c r="AJ1218" s="54">
        <f t="shared" si="27"/>
        <v>0.0360881566</v>
      </c>
      <c r="AK1218" s="54">
        <f t="shared" si="28"/>
        <v>0.1277776124</v>
      </c>
      <c r="AL1218" s="54">
        <f t="shared" si="29"/>
        <v>0.02264646198</v>
      </c>
      <c r="AM1218" s="54">
        <f t="shared" si="30"/>
        <v>2.518661466</v>
      </c>
      <c r="AN1218" s="54">
        <f t="shared" si="31"/>
        <v>-5.037322932</v>
      </c>
      <c r="AO1218" s="55">
        <f t="shared" si="32"/>
        <v>3.021352724</v>
      </c>
      <c r="AP1218" s="55">
        <f t="shared" si="33"/>
        <v>0.0005975992806</v>
      </c>
      <c r="AQ1218" s="55">
        <f t="shared" si="34"/>
        <v>2.006154706</v>
      </c>
      <c r="AR1218" s="55">
        <f t="shared" si="35"/>
        <v>0.001884889897</v>
      </c>
      <c r="AS1218" s="55">
        <f t="shared" si="36"/>
        <v>0</v>
      </c>
      <c r="AT1218" s="55">
        <f t="shared" si="37"/>
        <v>2.079461452</v>
      </c>
      <c r="AU1218" s="55">
        <f t="shared" si="38"/>
        <v>0.1723118009</v>
      </c>
      <c r="AV1218" s="55">
        <f t="shared" si="39"/>
        <v>0.6101057126</v>
      </c>
      <c r="AW1218" s="55">
        <f t="shared" si="40"/>
        <v>0.108131116</v>
      </c>
      <c r="AX1218" s="55">
        <f t="shared" si="41"/>
        <v>8</v>
      </c>
      <c r="AY1218" s="55">
        <f t="shared" si="42"/>
        <v>24.05194024</v>
      </c>
      <c r="AZ1218" s="54">
        <f t="shared" ref="AZ1218:BA1218" si="8568">AO1218*2</f>
        <v>6.042705448</v>
      </c>
      <c r="BA1218" s="54">
        <f t="shared" si="8568"/>
        <v>0.001195198561</v>
      </c>
      <c r="BB1218" s="54">
        <f t="shared" ref="BB1218:BD1218" si="8569">AQ1218*(3/2)</f>
        <v>3.009232059</v>
      </c>
      <c r="BC1218" s="54">
        <f t="shared" si="8569"/>
        <v>0.002827334846</v>
      </c>
      <c r="BD1218" s="54">
        <f t="shared" si="8569"/>
        <v>0</v>
      </c>
      <c r="BE1218" s="54">
        <f t="shared" ref="BE1218:BH1218" si="8570">AT1218</f>
        <v>2.079461452</v>
      </c>
      <c r="BF1218" s="54">
        <f t="shared" si="8570"/>
        <v>0.1723118009</v>
      </c>
      <c r="BG1218" s="54">
        <f t="shared" si="8570"/>
        <v>0.6101057126</v>
      </c>
      <c r="BH1218" s="54">
        <f t="shared" si="8570"/>
        <v>0.108131116</v>
      </c>
      <c r="BI1218" s="54">
        <f t="shared" si="46"/>
        <v>12.02597012</v>
      </c>
      <c r="BJ1218" s="54">
        <f t="shared" si="47"/>
        <v>-24.05194024</v>
      </c>
      <c r="BK1218" s="56">
        <f t="shared" ref="BK1218:BN1218" si="8571">AO1218</f>
        <v>3.021352724</v>
      </c>
      <c r="BL1218" s="56">
        <f t="shared" si="8571"/>
        <v>0.0005975992806</v>
      </c>
      <c r="BM1218" s="56">
        <f t="shared" si="8571"/>
        <v>2.006154706</v>
      </c>
      <c r="BN1218" s="56">
        <f t="shared" si="8571"/>
        <v>0.001884889897</v>
      </c>
      <c r="BO1218" s="56">
        <f t="shared" si="49"/>
        <v>0</v>
      </c>
      <c r="BP1218" s="56">
        <f t="shared" si="50"/>
        <v>2.079461452</v>
      </c>
      <c r="BQ1218" s="56">
        <f t="shared" ref="BQ1218:BS1218" si="8572">AU1218</f>
        <v>0.1723118009</v>
      </c>
      <c r="BR1218" s="56">
        <f t="shared" si="8572"/>
        <v>0.6101057126</v>
      </c>
      <c r="BS1218" s="56">
        <f t="shared" si="8572"/>
        <v>0.108131116</v>
      </c>
      <c r="BT1218" s="56">
        <f t="shared" si="52"/>
        <v>8</v>
      </c>
      <c r="BU1218" s="50">
        <f t="shared" ref="BU1218:BX1218" si="8573">AZ1218</f>
        <v>6.042705448</v>
      </c>
      <c r="BV1218" s="50">
        <f t="shared" si="8573"/>
        <v>0.001195198561</v>
      </c>
      <c r="BW1218" s="50">
        <f t="shared" si="8573"/>
        <v>3.009232059</v>
      </c>
      <c r="BX1218" s="50">
        <f t="shared" si="8573"/>
        <v>0.002827334846</v>
      </c>
      <c r="BY1218" s="50">
        <f t="shared" si="54"/>
        <v>0</v>
      </c>
      <c r="BZ1218" s="50">
        <f t="shared" si="55"/>
        <v>2.079461452</v>
      </c>
      <c r="CA1218" s="50">
        <f t="shared" ref="CA1218:CC1218" si="8574">BF1218</f>
        <v>0.1723118009</v>
      </c>
      <c r="CB1218" s="50">
        <f t="shared" si="8574"/>
        <v>0.6101057126</v>
      </c>
      <c r="CC1218" s="50">
        <f t="shared" si="8574"/>
        <v>0.108131116</v>
      </c>
      <c r="CD1218" s="50">
        <f t="shared" si="57"/>
        <v>12.02597012</v>
      </c>
      <c r="CE1218" s="57">
        <f t="shared" si="58"/>
        <v>38.02</v>
      </c>
      <c r="CF1218" s="57">
        <f t="shared" si="59"/>
        <v>0.01</v>
      </c>
      <c r="CG1218" s="57">
        <f t="shared" si="60"/>
        <v>21.42</v>
      </c>
      <c r="CH1218" s="57">
        <f t="shared" si="61"/>
        <v>0.03</v>
      </c>
      <c r="CI1218" s="58">
        <f t="shared" si="62"/>
        <v>0</v>
      </c>
      <c r="CJ1218" s="58">
        <f t="shared" si="63"/>
        <v>31.29</v>
      </c>
      <c r="CK1218" s="57">
        <f t="shared" si="64"/>
        <v>2.56</v>
      </c>
      <c r="CL1218" s="57">
        <f t="shared" si="65"/>
        <v>5.15</v>
      </c>
      <c r="CM1218" s="57">
        <f t="shared" si="66"/>
        <v>1.27</v>
      </c>
      <c r="CN1218" s="57">
        <f t="shared" si="67"/>
        <v>99.75</v>
      </c>
      <c r="CO1218" s="59">
        <f t="shared" si="68"/>
        <v>0.2054221016</v>
      </c>
      <c r="CP1218" s="59">
        <f t="shared" si="69"/>
        <v>0.7001529944</v>
      </c>
      <c r="CQ1218" s="59">
        <f t="shared" si="70"/>
        <v>0.05801724444</v>
      </c>
      <c r="CR1218" s="59">
        <f t="shared" si="71"/>
        <v>0.03640765958</v>
      </c>
      <c r="CS1218" s="60">
        <f t="shared" si="72"/>
        <v>20.54221016</v>
      </c>
      <c r="CT1218" s="60">
        <f t="shared" si="73"/>
        <v>3.640765958</v>
      </c>
      <c r="CU1218" s="60">
        <f t="shared" si="74"/>
        <v>75.81702388</v>
      </c>
      <c r="CV1218" s="61">
        <f t="shared" si="75"/>
        <v>0.1391187104</v>
      </c>
      <c r="CW1218" s="61">
        <f t="shared" si="76"/>
        <v>0.17789554</v>
      </c>
      <c r="CX1218" s="62"/>
    </row>
    <row r="1219" ht="15.75" customHeight="1">
      <c r="A1219" s="17" t="s">
        <v>53</v>
      </c>
      <c r="B1219" s="17" t="s">
        <v>1069</v>
      </c>
      <c r="C1219" s="84" t="s">
        <v>1294</v>
      </c>
      <c r="D1219" s="83"/>
      <c r="E1219" s="83" t="s">
        <v>1295</v>
      </c>
      <c r="F1219" s="2">
        <v>6.0</v>
      </c>
      <c r="G1219" s="83" t="s">
        <v>1301</v>
      </c>
      <c r="H1219" s="85">
        <v>38.24</v>
      </c>
      <c r="I1219" s="86">
        <v>5.87</v>
      </c>
      <c r="J1219" s="86">
        <v>21.21</v>
      </c>
      <c r="K1219" s="86">
        <v>2.73</v>
      </c>
      <c r="L1219" s="86">
        <v>0.03</v>
      </c>
      <c r="M1219" s="86">
        <v>0.23</v>
      </c>
      <c r="N1219" s="86">
        <v>1.17</v>
      </c>
      <c r="O1219" s="86">
        <v>30.09</v>
      </c>
      <c r="P1219" s="86"/>
      <c r="Q1219" s="50">
        <f t="shared" si="8"/>
        <v>99.57</v>
      </c>
      <c r="R1219" s="51">
        <f t="shared" si="9"/>
        <v>12</v>
      </c>
      <c r="S1219" s="52">
        <f t="shared" si="10"/>
        <v>0.6364391363</v>
      </c>
      <c r="T1219" s="52">
        <f t="shared" si="11"/>
        <v>0.0003754749758</v>
      </c>
      <c r="U1219" s="52">
        <f t="shared" si="12"/>
        <v>0.4160402035</v>
      </c>
      <c r="V1219" s="52">
        <f t="shared" si="13"/>
        <v>0.00302651092</v>
      </c>
      <c r="W1219" s="52">
        <f t="shared" si="14"/>
        <v>0</v>
      </c>
      <c r="X1219" s="52">
        <f t="shared" si="15"/>
        <v>0.4188101283</v>
      </c>
      <c r="Y1219" s="52">
        <f t="shared" si="16"/>
        <v>0.01649341532</v>
      </c>
      <c r="Z1219" s="52">
        <f t="shared" si="17"/>
        <v>0.1456416669</v>
      </c>
      <c r="AA1219" s="52">
        <f t="shared" si="18"/>
        <v>0.04868097733</v>
      </c>
      <c r="AB1219" s="52">
        <f t="shared" si="19"/>
        <v>1.685507514</v>
      </c>
      <c r="AC1219" s="53">
        <f t="shared" si="20"/>
        <v>5.063710964</v>
      </c>
      <c r="AD1219" s="54">
        <f t="shared" si="21"/>
        <v>1.272878273</v>
      </c>
      <c r="AE1219" s="54">
        <f t="shared" si="22"/>
        <v>0.0007509499517</v>
      </c>
      <c r="AF1219" s="54">
        <f t="shared" si="23"/>
        <v>0.6240603052</v>
      </c>
      <c r="AG1219" s="54">
        <f t="shared" si="24"/>
        <v>0.00453976638</v>
      </c>
      <c r="AH1219" s="54">
        <f t="shared" si="25"/>
        <v>0</v>
      </c>
      <c r="AI1219" s="54">
        <f t="shared" si="26"/>
        <v>0.4188101283</v>
      </c>
      <c r="AJ1219" s="54">
        <f t="shared" si="27"/>
        <v>0.01649341532</v>
      </c>
      <c r="AK1219" s="54">
        <f t="shared" si="28"/>
        <v>0.1456416669</v>
      </c>
      <c r="AL1219" s="54">
        <f t="shared" si="29"/>
        <v>0.04868097733</v>
      </c>
      <c r="AM1219" s="54">
        <f t="shared" si="30"/>
        <v>2.531855482</v>
      </c>
      <c r="AN1219" s="54">
        <f t="shared" si="31"/>
        <v>-5.063710964</v>
      </c>
      <c r="AO1219" s="55">
        <f t="shared" si="32"/>
        <v>3.020759652</v>
      </c>
      <c r="AP1219" s="55">
        <f t="shared" si="33"/>
        <v>0.001782133739</v>
      </c>
      <c r="AQ1219" s="55">
        <f t="shared" si="34"/>
        <v>1.9746703</v>
      </c>
      <c r="AR1219" s="55">
        <f t="shared" si="35"/>
        <v>0.01436486469</v>
      </c>
      <c r="AS1219" s="55">
        <f t="shared" si="36"/>
        <v>0</v>
      </c>
      <c r="AT1219" s="55">
        <f t="shared" si="37"/>
        <v>1.987817319</v>
      </c>
      <c r="AU1219" s="55">
        <f t="shared" si="38"/>
        <v>0.07828343778</v>
      </c>
      <c r="AV1219" s="55">
        <f t="shared" si="39"/>
        <v>0.6912655838</v>
      </c>
      <c r="AW1219" s="55">
        <f t="shared" si="40"/>
        <v>0.2310567087</v>
      </c>
      <c r="AX1219" s="55">
        <f t="shared" si="41"/>
        <v>8</v>
      </c>
      <c r="AY1219" s="55">
        <f t="shared" si="42"/>
        <v>24.03411874</v>
      </c>
      <c r="AZ1219" s="54">
        <f t="shared" ref="AZ1219:BA1219" si="8575">AO1219*2</f>
        <v>6.041519305</v>
      </c>
      <c r="BA1219" s="54">
        <f t="shared" si="8575"/>
        <v>0.003564267477</v>
      </c>
      <c r="BB1219" s="54">
        <f t="shared" ref="BB1219:BD1219" si="8576">AQ1219*(3/2)</f>
        <v>2.96200545</v>
      </c>
      <c r="BC1219" s="54">
        <f t="shared" si="8576"/>
        <v>0.02154729703</v>
      </c>
      <c r="BD1219" s="54">
        <f t="shared" si="8576"/>
        <v>0</v>
      </c>
      <c r="BE1219" s="54">
        <f t="shared" ref="BE1219:BH1219" si="8577">AT1219</f>
        <v>1.987817319</v>
      </c>
      <c r="BF1219" s="54">
        <f t="shared" si="8577"/>
        <v>0.07828343778</v>
      </c>
      <c r="BG1219" s="54">
        <f t="shared" si="8577"/>
        <v>0.6912655838</v>
      </c>
      <c r="BH1219" s="54">
        <f t="shared" si="8577"/>
        <v>0.2310567087</v>
      </c>
      <c r="BI1219" s="54">
        <f t="shared" si="46"/>
        <v>12.01705937</v>
      </c>
      <c r="BJ1219" s="54">
        <f t="shared" si="47"/>
        <v>-24.03411874</v>
      </c>
      <c r="BK1219" s="56">
        <f t="shared" ref="BK1219:BN1219" si="8578">AO1219</f>
        <v>3.020759652</v>
      </c>
      <c r="BL1219" s="56">
        <f t="shared" si="8578"/>
        <v>0.001782133739</v>
      </c>
      <c r="BM1219" s="56">
        <f t="shared" si="8578"/>
        <v>1.9746703</v>
      </c>
      <c r="BN1219" s="56">
        <f t="shared" si="8578"/>
        <v>0.01436486469</v>
      </c>
      <c r="BO1219" s="56">
        <f t="shared" si="49"/>
        <v>0</v>
      </c>
      <c r="BP1219" s="56">
        <f t="shared" si="50"/>
        <v>1.987817319</v>
      </c>
      <c r="BQ1219" s="56">
        <f t="shared" ref="BQ1219:BS1219" si="8579">AU1219</f>
        <v>0.07828343778</v>
      </c>
      <c r="BR1219" s="56">
        <f t="shared" si="8579"/>
        <v>0.6912655838</v>
      </c>
      <c r="BS1219" s="56">
        <f t="shared" si="8579"/>
        <v>0.2310567087</v>
      </c>
      <c r="BT1219" s="56">
        <f t="shared" si="52"/>
        <v>8</v>
      </c>
      <c r="BU1219" s="50">
        <f t="shared" ref="BU1219:BX1219" si="8580">AZ1219</f>
        <v>6.041519305</v>
      </c>
      <c r="BV1219" s="50">
        <f t="shared" si="8580"/>
        <v>0.003564267477</v>
      </c>
      <c r="BW1219" s="50">
        <f t="shared" si="8580"/>
        <v>2.96200545</v>
      </c>
      <c r="BX1219" s="50">
        <f t="shared" si="8580"/>
        <v>0.02154729703</v>
      </c>
      <c r="BY1219" s="50">
        <f t="shared" si="54"/>
        <v>0</v>
      </c>
      <c r="BZ1219" s="50">
        <f t="shared" si="55"/>
        <v>1.987817319</v>
      </c>
      <c r="CA1219" s="50">
        <f t="shared" ref="CA1219:CC1219" si="8581">BF1219</f>
        <v>0.07828343778</v>
      </c>
      <c r="CB1219" s="50">
        <f t="shared" si="8581"/>
        <v>0.6912655838</v>
      </c>
      <c r="CC1219" s="50">
        <f t="shared" si="8581"/>
        <v>0.2310567087</v>
      </c>
      <c r="CD1219" s="50">
        <f t="shared" si="57"/>
        <v>12.01705937</v>
      </c>
      <c r="CE1219" s="57">
        <f t="shared" si="58"/>
        <v>38.24</v>
      </c>
      <c r="CF1219" s="57">
        <f t="shared" si="59"/>
        <v>0.03</v>
      </c>
      <c r="CG1219" s="57">
        <f t="shared" si="60"/>
        <v>21.21</v>
      </c>
      <c r="CH1219" s="57">
        <f t="shared" si="61"/>
        <v>0.23</v>
      </c>
      <c r="CI1219" s="58">
        <f t="shared" si="62"/>
        <v>0</v>
      </c>
      <c r="CJ1219" s="58">
        <f t="shared" si="63"/>
        <v>30.09</v>
      </c>
      <c r="CK1219" s="57">
        <f t="shared" si="64"/>
        <v>1.17</v>
      </c>
      <c r="CL1219" s="57">
        <f t="shared" si="65"/>
        <v>5.87</v>
      </c>
      <c r="CM1219" s="57">
        <f t="shared" si="66"/>
        <v>2.73</v>
      </c>
      <c r="CN1219" s="57">
        <f t="shared" si="67"/>
        <v>99.57</v>
      </c>
      <c r="CO1219" s="59">
        <f t="shared" si="68"/>
        <v>0.2313145001</v>
      </c>
      <c r="CP1219" s="59">
        <f t="shared" si="69"/>
        <v>0.6651726633</v>
      </c>
      <c r="CQ1219" s="59">
        <f t="shared" si="70"/>
        <v>0.02619556753</v>
      </c>
      <c r="CR1219" s="59">
        <f t="shared" si="71"/>
        <v>0.07731726899</v>
      </c>
      <c r="CS1219" s="60">
        <f t="shared" si="72"/>
        <v>23.13145001</v>
      </c>
      <c r="CT1219" s="60">
        <f t="shared" si="73"/>
        <v>7.731726899</v>
      </c>
      <c r="CU1219" s="60">
        <f t="shared" si="74"/>
        <v>69.13682309</v>
      </c>
      <c r="CV1219" s="61">
        <f t="shared" si="75"/>
        <v>0.1929745191</v>
      </c>
      <c r="CW1219" s="61">
        <f t="shared" si="76"/>
        <v>0.2003183571</v>
      </c>
      <c r="CX1219" s="62"/>
    </row>
    <row r="1220" ht="15.75" customHeight="1">
      <c r="A1220" s="17" t="s">
        <v>53</v>
      </c>
      <c r="B1220" s="17" t="s">
        <v>1069</v>
      </c>
      <c r="C1220" s="84" t="s">
        <v>1294</v>
      </c>
      <c r="D1220" s="83"/>
      <c r="E1220" s="83" t="s">
        <v>1295</v>
      </c>
      <c r="F1220" s="2">
        <v>7.0</v>
      </c>
      <c r="G1220" s="83" t="s">
        <v>1302</v>
      </c>
      <c r="H1220" s="85">
        <v>38.37</v>
      </c>
      <c r="I1220" s="86">
        <v>6.68</v>
      </c>
      <c r="J1220" s="86">
        <v>21.67</v>
      </c>
      <c r="K1220" s="86">
        <v>1.2</v>
      </c>
      <c r="L1220" s="86">
        <v>0.03</v>
      </c>
      <c r="M1220" s="86">
        <v>0.06</v>
      </c>
      <c r="N1220" s="86">
        <v>2.29</v>
      </c>
      <c r="O1220" s="86">
        <v>29.45</v>
      </c>
      <c r="P1220" s="86"/>
      <c r="Q1220" s="50">
        <f t="shared" si="8"/>
        <v>99.75</v>
      </c>
      <c r="R1220" s="51">
        <f t="shared" si="9"/>
        <v>12</v>
      </c>
      <c r="S1220" s="52">
        <f t="shared" si="10"/>
        <v>0.6386027631</v>
      </c>
      <c r="T1220" s="52">
        <f t="shared" si="11"/>
        <v>0.0003754749758</v>
      </c>
      <c r="U1220" s="52">
        <f t="shared" si="12"/>
        <v>0.4250632348</v>
      </c>
      <c r="V1220" s="52">
        <f t="shared" si="13"/>
        <v>0.0007895245878</v>
      </c>
      <c r="W1220" s="52">
        <f t="shared" si="14"/>
        <v>0</v>
      </c>
      <c r="X1220" s="52">
        <f t="shared" si="15"/>
        <v>0.4099022359</v>
      </c>
      <c r="Y1220" s="52">
        <f t="shared" si="16"/>
        <v>0.03228198383</v>
      </c>
      <c r="Z1220" s="52">
        <f t="shared" si="17"/>
        <v>0.1657387283</v>
      </c>
      <c r="AA1220" s="52">
        <f t="shared" si="18"/>
        <v>0.02139823179</v>
      </c>
      <c r="AB1220" s="52">
        <f t="shared" si="19"/>
        <v>1.694152177</v>
      </c>
      <c r="AC1220" s="53">
        <f t="shared" si="20"/>
        <v>5.09211359</v>
      </c>
      <c r="AD1220" s="54">
        <f t="shared" si="21"/>
        <v>1.277205526</v>
      </c>
      <c r="AE1220" s="54">
        <f t="shared" si="22"/>
        <v>0.0007509499517</v>
      </c>
      <c r="AF1220" s="54">
        <f t="shared" si="23"/>
        <v>0.6375948522</v>
      </c>
      <c r="AG1220" s="54">
        <f t="shared" si="24"/>
        <v>0.001184286882</v>
      </c>
      <c r="AH1220" s="54">
        <f t="shared" si="25"/>
        <v>0</v>
      </c>
      <c r="AI1220" s="54">
        <f t="shared" si="26"/>
        <v>0.4099022359</v>
      </c>
      <c r="AJ1220" s="54">
        <f t="shared" si="27"/>
        <v>0.03228198383</v>
      </c>
      <c r="AK1220" s="54">
        <f t="shared" si="28"/>
        <v>0.1657387283</v>
      </c>
      <c r="AL1220" s="54">
        <f t="shared" si="29"/>
        <v>0.02139823179</v>
      </c>
      <c r="AM1220" s="54">
        <f t="shared" si="30"/>
        <v>2.546056795</v>
      </c>
      <c r="AN1220" s="54">
        <f t="shared" si="31"/>
        <v>-5.09211359</v>
      </c>
      <c r="AO1220" s="55">
        <f t="shared" si="32"/>
        <v>3.015562695</v>
      </c>
      <c r="AP1220" s="55">
        <f t="shared" si="33"/>
        <v>0.001773040136</v>
      </c>
      <c r="AQ1220" s="55">
        <f t="shared" si="34"/>
        <v>2.007202142</v>
      </c>
      <c r="AR1220" s="55">
        <f t="shared" si="35"/>
        <v>0.003728234563</v>
      </c>
      <c r="AS1220" s="55">
        <f t="shared" si="36"/>
        <v>0</v>
      </c>
      <c r="AT1220" s="55">
        <f t="shared" si="37"/>
        <v>1.935609995</v>
      </c>
      <c r="AU1220" s="55">
        <f t="shared" si="38"/>
        <v>0.1524395944</v>
      </c>
      <c r="AV1220" s="55">
        <f t="shared" si="39"/>
        <v>0.7826391537</v>
      </c>
      <c r="AW1220" s="55">
        <f t="shared" si="40"/>
        <v>0.1010451461</v>
      </c>
      <c r="AX1220" s="55">
        <f t="shared" si="41"/>
        <v>8</v>
      </c>
      <c r="AY1220" s="55">
        <f t="shared" si="42"/>
        <v>24.04560185</v>
      </c>
      <c r="AZ1220" s="54">
        <f t="shared" ref="AZ1220:BA1220" si="8582">AO1220*2</f>
        <v>6.03112539</v>
      </c>
      <c r="BA1220" s="54">
        <f t="shared" si="8582"/>
        <v>0.003546080272</v>
      </c>
      <c r="BB1220" s="54">
        <f t="shared" ref="BB1220:BD1220" si="8583">AQ1220*(3/2)</f>
        <v>3.010803212</v>
      </c>
      <c r="BC1220" s="54">
        <f t="shared" si="8583"/>
        <v>0.005592351844</v>
      </c>
      <c r="BD1220" s="54">
        <f t="shared" si="8583"/>
        <v>0</v>
      </c>
      <c r="BE1220" s="54">
        <f t="shared" ref="BE1220:BH1220" si="8584">AT1220</f>
        <v>1.935609995</v>
      </c>
      <c r="BF1220" s="54">
        <f t="shared" si="8584"/>
        <v>0.1524395944</v>
      </c>
      <c r="BG1220" s="54">
        <f t="shared" si="8584"/>
        <v>0.7826391537</v>
      </c>
      <c r="BH1220" s="54">
        <f t="shared" si="8584"/>
        <v>0.1010451461</v>
      </c>
      <c r="BI1220" s="54">
        <f t="shared" si="46"/>
        <v>12.02280092</v>
      </c>
      <c r="BJ1220" s="54">
        <f t="shared" si="47"/>
        <v>-24.04560185</v>
      </c>
      <c r="BK1220" s="56">
        <f t="shared" ref="BK1220:BN1220" si="8585">AO1220</f>
        <v>3.015562695</v>
      </c>
      <c r="BL1220" s="56">
        <f t="shared" si="8585"/>
        <v>0.001773040136</v>
      </c>
      <c r="BM1220" s="56">
        <f t="shared" si="8585"/>
        <v>2.007202142</v>
      </c>
      <c r="BN1220" s="56">
        <f t="shared" si="8585"/>
        <v>0.003728234563</v>
      </c>
      <c r="BO1220" s="56">
        <f t="shared" si="49"/>
        <v>0</v>
      </c>
      <c r="BP1220" s="56">
        <f t="shared" si="50"/>
        <v>1.935609995</v>
      </c>
      <c r="BQ1220" s="56">
        <f t="shared" ref="BQ1220:BS1220" si="8586">AU1220</f>
        <v>0.1524395944</v>
      </c>
      <c r="BR1220" s="56">
        <f t="shared" si="8586"/>
        <v>0.7826391537</v>
      </c>
      <c r="BS1220" s="56">
        <f t="shared" si="8586"/>
        <v>0.1010451461</v>
      </c>
      <c r="BT1220" s="56">
        <f t="shared" si="52"/>
        <v>8</v>
      </c>
      <c r="BU1220" s="50">
        <f t="shared" ref="BU1220:BX1220" si="8587">AZ1220</f>
        <v>6.03112539</v>
      </c>
      <c r="BV1220" s="50">
        <f t="shared" si="8587"/>
        <v>0.003546080272</v>
      </c>
      <c r="BW1220" s="50">
        <f t="shared" si="8587"/>
        <v>3.010803212</v>
      </c>
      <c r="BX1220" s="50">
        <f t="shared" si="8587"/>
        <v>0.005592351844</v>
      </c>
      <c r="BY1220" s="50">
        <f t="shared" si="54"/>
        <v>0</v>
      </c>
      <c r="BZ1220" s="50">
        <f t="shared" si="55"/>
        <v>1.935609995</v>
      </c>
      <c r="CA1220" s="50">
        <f t="shared" ref="CA1220:CC1220" si="8588">BF1220</f>
        <v>0.1524395944</v>
      </c>
      <c r="CB1220" s="50">
        <f t="shared" si="8588"/>
        <v>0.7826391537</v>
      </c>
      <c r="CC1220" s="50">
        <f t="shared" si="8588"/>
        <v>0.1010451461</v>
      </c>
      <c r="CD1220" s="50">
        <f t="shared" si="57"/>
        <v>12.02280092</v>
      </c>
      <c r="CE1220" s="57">
        <f t="shared" si="58"/>
        <v>38.37</v>
      </c>
      <c r="CF1220" s="57">
        <f t="shared" si="59"/>
        <v>0.03</v>
      </c>
      <c r="CG1220" s="57">
        <f t="shared" si="60"/>
        <v>21.67</v>
      </c>
      <c r="CH1220" s="57">
        <f t="shared" si="61"/>
        <v>0.06</v>
      </c>
      <c r="CI1220" s="58">
        <f t="shared" si="62"/>
        <v>0</v>
      </c>
      <c r="CJ1220" s="58">
        <f t="shared" si="63"/>
        <v>29.45</v>
      </c>
      <c r="CK1220" s="57">
        <f t="shared" si="64"/>
        <v>2.29</v>
      </c>
      <c r="CL1220" s="57">
        <f t="shared" si="65"/>
        <v>6.68</v>
      </c>
      <c r="CM1220" s="57">
        <f t="shared" si="66"/>
        <v>1.2</v>
      </c>
      <c r="CN1220" s="57">
        <f t="shared" si="67"/>
        <v>99.75</v>
      </c>
      <c r="CO1220" s="59">
        <f t="shared" si="68"/>
        <v>0.2633611161</v>
      </c>
      <c r="CP1220" s="59">
        <f t="shared" si="69"/>
        <v>0.6513402839</v>
      </c>
      <c r="CQ1220" s="59">
        <f t="shared" si="70"/>
        <v>0.05129651579</v>
      </c>
      <c r="CR1220" s="59">
        <f t="shared" si="71"/>
        <v>0.03400208428</v>
      </c>
      <c r="CS1220" s="60">
        <f t="shared" si="72"/>
        <v>26.33611161</v>
      </c>
      <c r="CT1220" s="60">
        <f t="shared" si="73"/>
        <v>3.400208428</v>
      </c>
      <c r="CU1220" s="60">
        <f t="shared" si="74"/>
        <v>70.26367996</v>
      </c>
      <c r="CV1220" s="61">
        <f t="shared" si="75"/>
        <v>0.1656826423</v>
      </c>
      <c r="CW1220" s="61">
        <f t="shared" si="76"/>
        <v>0.2280707265</v>
      </c>
      <c r="CX1220" s="62"/>
    </row>
    <row r="1221" ht="15.75" customHeight="1">
      <c r="A1221" s="17" t="s">
        <v>53</v>
      </c>
      <c r="B1221" s="17" t="s">
        <v>1069</v>
      </c>
      <c r="C1221" s="84" t="s">
        <v>1294</v>
      </c>
      <c r="D1221" s="83"/>
      <c r="E1221" s="83" t="s">
        <v>1295</v>
      </c>
      <c r="F1221" s="2">
        <v>8.0</v>
      </c>
      <c r="G1221" s="83" t="s">
        <v>1303</v>
      </c>
      <c r="H1221" s="85">
        <v>37.79</v>
      </c>
      <c r="I1221" s="86">
        <v>3.86</v>
      </c>
      <c r="J1221" s="86">
        <v>20.95</v>
      </c>
      <c r="K1221" s="86">
        <v>4.34</v>
      </c>
      <c r="L1221" s="86">
        <v>0.01</v>
      </c>
      <c r="M1221" s="86">
        <v>0.04</v>
      </c>
      <c r="N1221" s="86">
        <v>3.46</v>
      </c>
      <c r="O1221" s="86">
        <v>29.63</v>
      </c>
      <c r="P1221" s="86"/>
      <c r="Q1221" s="50">
        <f t="shared" si="8"/>
        <v>100.08</v>
      </c>
      <c r="R1221" s="51">
        <f t="shared" si="9"/>
        <v>12</v>
      </c>
      <c r="S1221" s="52">
        <f t="shared" si="10"/>
        <v>0.6289496591</v>
      </c>
      <c r="T1221" s="52">
        <f t="shared" si="11"/>
        <v>0.0001251583253</v>
      </c>
      <c r="U1221" s="52">
        <f t="shared" si="12"/>
        <v>0.4109402293</v>
      </c>
      <c r="V1221" s="52">
        <f t="shared" si="13"/>
        <v>0.0005263497252</v>
      </c>
      <c r="W1221" s="52">
        <f t="shared" si="14"/>
        <v>0</v>
      </c>
      <c r="X1221" s="52">
        <f t="shared" si="15"/>
        <v>0.4124075806</v>
      </c>
      <c r="Y1221" s="52">
        <f t="shared" si="16"/>
        <v>0.04877539915</v>
      </c>
      <c r="Z1221" s="52">
        <f t="shared" si="17"/>
        <v>0.09577118131</v>
      </c>
      <c r="AA1221" s="52">
        <f t="shared" si="18"/>
        <v>0.07739027165</v>
      </c>
      <c r="AB1221" s="52">
        <f t="shared" si="19"/>
        <v>1.674885829</v>
      </c>
      <c r="AC1221" s="53">
        <f t="shared" si="20"/>
        <v>5.019387872</v>
      </c>
      <c r="AD1221" s="54">
        <f t="shared" si="21"/>
        <v>1.257899318</v>
      </c>
      <c r="AE1221" s="54">
        <f t="shared" si="22"/>
        <v>0.0002503166506</v>
      </c>
      <c r="AF1221" s="54">
        <f t="shared" si="23"/>
        <v>0.6164103439</v>
      </c>
      <c r="AG1221" s="54">
        <f t="shared" si="24"/>
        <v>0.0007895245878</v>
      </c>
      <c r="AH1221" s="54">
        <f t="shared" si="25"/>
        <v>0</v>
      </c>
      <c r="AI1221" s="54">
        <f t="shared" si="26"/>
        <v>0.4124075806</v>
      </c>
      <c r="AJ1221" s="54">
        <f t="shared" si="27"/>
        <v>0.04877539915</v>
      </c>
      <c r="AK1221" s="54">
        <f t="shared" si="28"/>
        <v>0.09577118131</v>
      </c>
      <c r="AL1221" s="54">
        <f t="shared" si="29"/>
        <v>0.07739027165</v>
      </c>
      <c r="AM1221" s="54">
        <f t="shared" si="30"/>
        <v>2.509693936</v>
      </c>
      <c r="AN1221" s="54">
        <f t="shared" si="31"/>
        <v>-5.019387872</v>
      </c>
      <c r="AO1221" s="55">
        <f t="shared" si="32"/>
        <v>3.004143438</v>
      </c>
      <c r="AP1221" s="55">
        <f t="shared" si="33"/>
        <v>0.0005978118537</v>
      </c>
      <c r="AQ1221" s="55">
        <f t="shared" si="34"/>
        <v>1.962833393</v>
      </c>
      <c r="AR1221" s="55">
        <f t="shared" si="35"/>
        <v>0.002514080499</v>
      </c>
      <c r="AS1221" s="55">
        <f t="shared" si="36"/>
        <v>0</v>
      </c>
      <c r="AT1221" s="55">
        <f t="shared" si="37"/>
        <v>1.969842116</v>
      </c>
      <c r="AU1221" s="55">
        <f t="shared" si="38"/>
        <v>0.2329730101</v>
      </c>
      <c r="AV1221" s="55">
        <f t="shared" si="39"/>
        <v>0.4574457776</v>
      </c>
      <c r="AW1221" s="55">
        <f t="shared" si="40"/>
        <v>0.369650374</v>
      </c>
      <c r="AX1221" s="55">
        <f t="shared" si="41"/>
        <v>8</v>
      </c>
      <c r="AY1221" s="55">
        <f t="shared" si="42"/>
        <v>23.97482997</v>
      </c>
      <c r="AZ1221" s="54">
        <f t="shared" ref="AZ1221:BA1221" si="8589">AO1221*2</f>
        <v>6.008286875</v>
      </c>
      <c r="BA1221" s="54">
        <f t="shared" si="8589"/>
        <v>0.001195623707</v>
      </c>
      <c r="BB1221" s="54">
        <f t="shared" ref="BB1221:BD1221" si="8590">AQ1221*(3/2)</f>
        <v>2.944250089</v>
      </c>
      <c r="BC1221" s="54">
        <f t="shared" si="8590"/>
        <v>0.003771120749</v>
      </c>
      <c r="BD1221" s="54">
        <f t="shared" si="8590"/>
        <v>0</v>
      </c>
      <c r="BE1221" s="54">
        <f t="shared" ref="BE1221:BH1221" si="8591">AT1221</f>
        <v>1.969842116</v>
      </c>
      <c r="BF1221" s="54">
        <f t="shared" si="8591"/>
        <v>0.2329730101</v>
      </c>
      <c r="BG1221" s="54">
        <f t="shared" si="8591"/>
        <v>0.4574457776</v>
      </c>
      <c r="BH1221" s="54">
        <f t="shared" si="8591"/>
        <v>0.369650374</v>
      </c>
      <c r="BI1221" s="54">
        <f t="shared" si="46"/>
        <v>11.98741499</v>
      </c>
      <c r="BJ1221" s="54">
        <f t="shared" si="47"/>
        <v>-23.97482997</v>
      </c>
      <c r="BK1221" s="56">
        <f t="shared" ref="BK1221:BN1221" si="8592">AO1221</f>
        <v>3.004143438</v>
      </c>
      <c r="BL1221" s="56">
        <f t="shared" si="8592"/>
        <v>0.0005978118537</v>
      </c>
      <c r="BM1221" s="56">
        <f t="shared" si="8592"/>
        <v>1.962833393</v>
      </c>
      <c r="BN1221" s="56">
        <f t="shared" si="8592"/>
        <v>0.002514080499</v>
      </c>
      <c r="BO1221" s="56">
        <f t="shared" si="49"/>
        <v>0.02517002772</v>
      </c>
      <c r="BP1221" s="56">
        <f t="shared" si="50"/>
        <v>1.944672088</v>
      </c>
      <c r="BQ1221" s="56">
        <f t="shared" ref="BQ1221:BS1221" si="8593">AU1221</f>
        <v>0.2329730101</v>
      </c>
      <c r="BR1221" s="56">
        <f t="shared" si="8593"/>
        <v>0.4574457776</v>
      </c>
      <c r="BS1221" s="56">
        <f t="shared" si="8593"/>
        <v>0.369650374</v>
      </c>
      <c r="BT1221" s="56">
        <f t="shared" si="52"/>
        <v>8</v>
      </c>
      <c r="BU1221" s="50">
        <f t="shared" ref="BU1221:BX1221" si="8594">AZ1221</f>
        <v>6.008286875</v>
      </c>
      <c r="BV1221" s="50">
        <f t="shared" si="8594"/>
        <v>0.001195623707</v>
      </c>
      <c r="BW1221" s="50">
        <f t="shared" si="8594"/>
        <v>2.944250089</v>
      </c>
      <c r="BX1221" s="50">
        <f t="shared" si="8594"/>
        <v>0.003771120749</v>
      </c>
      <c r="BY1221" s="50">
        <f t="shared" si="54"/>
        <v>0.03775504159</v>
      </c>
      <c r="BZ1221" s="50">
        <f t="shared" si="55"/>
        <v>1.944672088</v>
      </c>
      <c r="CA1221" s="50">
        <f t="shared" ref="CA1221:CC1221" si="8595">BF1221</f>
        <v>0.2329730101</v>
      </c>
      <c r="CB1221" s="50">
        <f t="shared" si="8595"/>
        <v>0.4574457776</v>
      </c>
      <c r="CC1221" s="50">
        <f t="shared" si="8595"/>
        <v>0.369650374</v>
      </c>
      <c r="CD1221" s="50">
        <f t="shared" si="57"/>
        <v>12</v>
      </c>
      <c r="CE1221" s="57">
        <f t="shared" si="58"/>
        <v>37.79</v>
      </c>
      <c r="CF1221" s="57">
        <f t="shared" si="59"/>
        <v>0.01</v>
      </c>
      <c r="CG1221" s="57">
        <f t="shared" si="60"/>
        <v>20.95</v>
      </c>
      <c r="CH1221" s="57">
        <f t="shared" si="61"/>
        <v>0.04</v>
      </c>
      <c r="CI1221" s="58">
        <f t="shared" si="62"/>
        <v>0.4207582337</v>
      </c>
      <c r="CJ1221" s="58">
        <f t="shared" si="63"/>
        <v>29.25139711</v>
      </c>
      <c r="CK1221" s="57">
        <f t="shared" si="64"/>
        <v>3.46</v>
      </c>
      <c r="CL1221" s="57">
        <f t="shared" si="65"/>
        <v>3.86</v>
      </c>
      <c r="CM1221" s="57">
        <f t="shared" si="66"/>
        <v>4.34</v>
      </c>
      <c r="CN1221" s="57">
        <f t="shared" si="67"/>
        <v>100.1221553</v>
      </c>
      <c r="CO1221" s="59">
        <f t="shared" si="68"/>
        <v>0.1522413212</v>
      </c>
      <c r="CP1221" s="59">
        <f t="shared" si="69"/>
        <v>0.6472011818</v>
      </c>
      <c r="CQ1221" s="59">
        <f t="shared" si="70"/>
        <v>0.07753513224</v>
      </c>
      <c r="CR1221" s="59">
        <f t="shared" si="71"/>
        <v>0.1230223648</v>
      </c>
      <c r="CS1221" s="60">
        <f t="shared" si="72"/>
        <v>15.22413212</v>
      </c>
      <c r="CT1221" s="60">
        <f t="shared" si="73"/>
        <v>12.30223648</v>
      </c>
      <c r="CU1221" s="60">
        <f t="shared" si="74"/>
        <v>72.47363141</v>
      </c>
      <c r="CV1221" s="61">
        <f t="shared" si="75"/>
        <v>0.1991430253</v>
      </c>
      <c r="CW1221" s="61">
        <f t="shared" si="76"/>
        <v>0.1318409841</v>
      </c>
      <c r="CX1221" s="62"/>
    </row>
    <row r="1222" ht="15.75" customHeight="1">
      <c r="A1222" s="17" t="s">
        <v>53</v>
      </c>
      <c r="B1222" s="17" t="s">
        <v>1069</v>
      </c>
      <c r="C1222" s="84" t="s">
        <v>1294</v>
      </c>
      <c r="D1222" s="83"/>
      <c r="E1222" s="83" t="s">
        <v>1295</v>
      </c>
      <c r="F1222" s="2">
        <v>9.0</v>
      </c>
      <c r="G1222" s="83" t="s">
        <v>1304</v>
      </c>
      <c r="H1222" s="85">
        <v>37.76</v>
      </c>
      <c r="I1222" s="86">
        <v>2.38</v>
      </c>
      <c r="J1222" s="86">
        <v>20.8</v>
      </c>
      <c r="K1222" s="86">
        <v>6.6</v>
      </c>
      <c r="L1222" s="86">
        <v>0.01</v>
      </c>
      <c r="M1222" s="86">
        <v>0.0</v>
      </c>
      <c r="N1222" s="86">
        <v>1.54</v>
      </c>
      <c r="O1222" s="86">
        <v>30.71</v>
      </c>
      <c r="P1222" s="86"/>
      <c r="Q1222" s="50">
        <f t="shared" si="8"/>
        <v>99.8</v>
      </c>
      <c r="R1222" s="51">
        <f t="shared" si="9"/>
        <v>12</v>
      </c>
      <c r="S1222" s="52">
        <f t="shared" si="10"/>
        <v>0.6284503606</v>
      </c>
      <c r="T1222" s="52">
        <f t="shared" si="11"/>
        <v>0.0001251583253</v>
      </c>
      <c r="U1222" s="52">
        <f t="shared" si="12"/>
        <v>0.4079979365</v>
      </c>
      <c r="V1222" s="52">
        <f t="shared" si="13"/>
        <v>0</v>
      </c>
      <c r="W1222" s="52">
        <f t="shared" si="14"/>
        <v>0</v>
      </c>
      <c r="X1222" s="52">
        <f t="shared" si="15"/>
        <v>0.427439649</v>
      </c>
      <c r="Y1222" s="52">
        <f t="shared" si="16"/>
        <v>0.0217092817</v>
      </c>
      <c r="Z1222" s="52">
        <f t="shared" si="17"/>
        <v>0.05905062475</v>
      </c>
      <c r="AA1222" s="52">
        <f t="shared" si="18"/>
        <v>0.1176902749</v>
      </c>
      <c r="AB1222" s="52">
        <f t="shared" si="19"/>
        <v>1.662463286</v>
      </c>
      <c r="AC1222" s="53">
        <f t="shared" si="20"/>
        <v>4.990075546</v>
      </c>
      <c r="AD1222" s="54">
        <f t="shared" si="21"/>
        <v>1.256900721</v>
      </c>
      <c r="AE1222" s="54">
        <f t="shared" si="22"/>
        <v>0.0002503166506</v>
      </c>
      <c r="AF1222" s="54">
        <f t="shared" si="23"/>
        <v>0.6119969047</v>
      </c>
      <c r="AG1222" s="54">
        <f t="shared" si="24"/>
        <v>0</v>
      </c>
      <c r="AH1222" s="54">
        <f t="shared" si="25"/>
        <v>0</v>
      </c>
      <c r="AI1222" s="54">
        <f t="shared" si="26"/>
        <v>0.427439649</v>
      </c>
      <c r="AJ1222" s="54">
        <f t="shared" si="27"/>
        <v>0.0217092817</v>
      </c>
      <c r="AK1222" s="54">
        <f t="shared" si="28"/>
        <v>0.05905062475</v>
      </c>
      <c r="AL1222" s="54">
        <f t="shared" si="29"/>
        <v>0.1176902749</v>
      </c>
      <c r="AM1222" s="54">
        <f t="shared" si="30"/>
        <v>2.495037773</v>
      </c>
      <c r="AN1222" s="54">
        <f t="shared" si="31"/>
        <v>-4.990075546</v>
      </c>
      <c r="AO1222" s="55">
        <f t="shared" si="32"/>
        <v>3.024188821</v>
      </c>
      <c r="AP1222" s="55">
        <f t="shared" si="33"/>
        <v>0.000602278926</v>
      </c>
      <c r="AQ1222" s="55">
        <f t="shared" si="34"/>
        <v>1.963341699</v>
      </c>
      <c r="AR1222" s="55">
        <f t="shared" si="35"/>
        <v>0</v>
      </c>
      <c r="AS1222" s="55">
        <f t="shared" si="36"/>
        <v>0</v>
      </c>
      <c r="AT1222" s="55">
        <f t="shared" si="37"/>
        <v>2.056897871</v>
      </c>
      <c r="AU1222" s="55">
        <f t="shared" si="38"/>
        <v>0.1044680235</v>
      </c>
      <c r="AV1222" s="55">
        <f t="shared" si="39"/>
        <v>0.2841596576</v>
      </c>
      <c r="AW1222" s="55">
        <f t="shared" si="40"/>
        <v>0.5663416491</v>
      </c>
      <c r="AX1222" s="55">
        <f t="shared" si="41"/>
        <v>8</v>
      </c>
      <c r="AY1222" s="55">
        <f t="shared" si="42"/>
        <v>24.0129239</v>
      </c>
      <c r="AZ1222" s="54">
        <f t="shared" ref="AZ1222:BA1222" si="8596">AO1222*2</f>
        <v>6.048377643</v>
      </c>
      <c r="BA1222" s="54">
        <f t="shared" si="8596"/>
        <v>0.001204557852</v>
      </c>
      <c r="BB1222" s="54">
        <f t="shared" ref="BB1222:BD1222" si="8597">AQ1222*(3/2)</f>
        <v>2.945012548</v>
      </c>
      <c r="BC1222" s="54">
        <f t="shared" si="8597"/>
        <v>0</v>
      </c>
      <c r="BD1222" s="54">
        <f t="shared" si="8597"/>
        <v>0</v>
      </c>
      <c r="BE1222" s="54">
        <f t="shared" ref="BE1222:BH1222" si="8598">AT1222</f>
        <v>2.056897871</v>
      </c>
      <c r="BF1222" s="54">
        <f t="shared" si="8598"/>
        <v>0.1044680235</v>
      </c>
      <c r="BG1222" s="54">
        <f t="shared" si="8598"/>
        <v>0.2841596576</v>
      </c>
      <c r="BH1222" s="54">
        <f t="shared" si="8598"/>
        <v>0.5663416491</v>
      </c>
      <c r="BI1222" s="54">
        <f t="shared" si="46"/>
        <v>12.00646195</v>
      </c>
      <c r="BJ1222" s="54">
        <f t="shared" si="47"/>
        <v>-24.0129239</v>
      </c>
      <c r="BK1222" s="56">
        <f t="shared" ref="BK1222:BN1222" si="8599">AO1222</f>
        <v>3.024188821</v>
      </c>
      <c r="BL1222" s="56">
        <f t="shared" si="8599"/>
        <v>0.000602278926</v>
      </c>
      <c r="BM1222" s="56">
        <f t="shared" si="8599"/>
        <v>1.963341699</v>
      </c>
      <c r="BN1222" s="56">
        <f t="shared" si="8599"/>
        <v>0</v>
      </c>
      <c r="BO1222" s="56">
        <f t="shared" si="49"/>
        <v>0</v>
      </c>
      <c r="BP1222" s="56">
        <f t="shared" si="50"/>
        <v>2.056897871</v>
      </c>
      <c r="BQ1222" s="56">
        <f t="shared" ref="BQ1222:BS1222" si="8600">AU1222</f>
        <v>0.1044680235</v>
      </c>
      <c r="BR1222" s="56">
        <f t="shared" si="8600"/>
        <v>0.2841596576</v>
      </c>
      <c r="BS1222" s="56">
        <f t="shared" si="8600"/>
        <v>0.5663416491</v>
      </c>
      <c r="BT1222" s="56">
        <f t="shared" si="52"/>
        <v>8</v>
      </c>
      <c r="BU1222" s="50">
        <f t="shared" ref="BU1222:BX1222" si="8601">AZ1222</f>
        <v>6.048377643</v>
      </c>
      <c r="BV1222" s="50">
        <f t="shared" si="8601"/>
        <v>0.001204557852</v>
      </c>
      <c r="BW1222" s="50">
        <f t="shared" si="8601"/>
        <v>2.945012548</v>
      </c>
      <c r="BX1222" s="50">
        <f t="shared" si="8601"/>
        <v>0</v>
      </c>
      <c r="BY1222" s="50">
        <f t="shared" si="54"/>
        <v>0</v>
      </c>
      <c r="BZ1222" s="50">
        <f t="shared" si="55"/>
        <v>2.056897871</v>
      </c>
      <c r="CA1222" s="50">
        <f t="shared" ref="CA1222:CC1222" si="8602">BF1222</f>
        <v>0.1044680235</v>
      </c>
      <c r="CB1222" s="50">
        <f t="shared" si="8602"/>
        <v>0.2841596576</v>
      </c>
      <c r="CC1222" s="50">
        <f t="shared" si="8602"/>
        <v>0.5663416491</v>
      </c>
      <c r="CD1222" s="50">
        <f t="shared" si="57"/>
        <v>12.00646195</v>
      </c>
      <c r="CE1222" s="57">
        <f t="shared" si="58"/>
        <v>37.76</v>
      </c>
      <c r="CF1222" s="57">
        <f t="shared" si="59"/>
        <v>0.01</v>
      </c>
      <c r="CG1222" s="57">
        <f t="shared" si="60"/>
        <v>20.8</v>
      </c>
      <c r="CH1222" s="57">
        <f t="shared" si="61"/>
        <v>0</v>
      </c>
      <c r="CI1222" s="58">
        <f t="shared" si="62"/>
        <v>0</v>
      </c>
      <c r="CJ1222" s="58">
        <f t="shared" si="63"/>
        <v>30.71</v>
      </c>
      <c r="CK1222" s="57">
        <f t="shared" si="64"/>
        <v>1.54</v>
      </c>
      <c r="CL1222" s="57">
        <f t="shared" si="65"/>
        <v>2.38</v>
      </c>
      <c r="CM1222" s="57">
        <f t="shared" si="66"/>
        <v>6.6</v>
      </c>
      <c r="CN1222" s="57">
        <f t="shared" si="67"/>
        <v>99.8</v>
      </c>
      <c r="CO1222" s="59">
        <f t="shared" si="68"/>
        <v>0.09434667554</v>
      </c>
      <c r="CP1222" s="59">
        <f t="shared" si="69"/>
        <v>0.6829311299</v>
      </c>
      <c r="CQ1222" s="59">
        <f t="shared" si="70"/>
        <v>0.03468546804</v>
      </c>
      <c r="CR1222" s="59">
        <f t="shared" si="71"/>
        <v>0.1880367265</v>
      </c>
      <c r="CS1222" s="60">
        <f t="shared" si="72"/>
        <v>9.434667554</v>
      </c>
      <c r="CT1222" s="60">
        <f t="shared" si="73"/>
        <v>18.80367265</v>
      </c>
      <c r="CU1222" s="60">
        <f t="shared" si="74"/>
        <v>71.76165979</v>
      </c>
      <c r="CV1222" s="61">
        <f t="shared" si="75"/>
        <v>0.2352100643</v>
      </c>
      <c r="CW1222" s="61">
        <f t="shared" si="76"/>
        <v>0.08170422102</v>
      </c>
      <c r="CX1222" s="62"/>
    </row>
    <row r="1223" ht="15.75" customHeight="1">
      <c r="A1223" s="17" t="s">
        <v>53</v>
      </c>
      <c r="B1223" s="17" t="s">
        <v>1069</v>
      </c>
      <c r="C1223" s="84" t="s">
        <v>1294</v>
      </c>
      <c r="D1223" s="83"/>
      <c r="E1223" s="83" t="s">
        <v>1295</v>
      </c>
      <c r="F1223" s="2">
        <v>10.0</v>
      </c>
      <c r="G1223" s="83" t="s">
        <v>1305</v>
      </c>
      <c r="H1223" s="85">
        <v>38.43</v>
      </c>
      <c r="I1223" s="86">
        <v>4.52</v>
      </c>
      <c r="J1223" s="86">
        <v>21.17</v>
      </c>
      <c r="K1223" s="86">
        <v>5.87</v>
      </c>
      <c r="L1223" s="86">
        <v>0.06</v>
      </c>
      <c r="M1223" s="86">
        <v>0.04</v>
      </c>
      <c r="N1223" s="86">
        <v>2.66</v>
      </c>
      <c r="O1223" s="86">
        <v>27.4</v>
      </c>
      <c r="P1223" s="86"/>
      <c r="Q1223" s="50">
        <f t="shared" si="8"/>
        <v>100.15</v>
      </c>
      <c r="R1223" s="51">
        <f t="shared" si="9"/>
        <v>12</v>
      </c>
      <c r="S1223" s="52">
        <f t="shared" si="10"/>
        <v>0.6396013601</v>
      </c>
      <c r="T1223" s="52">
        <f t="shared" si="11"/>
        <v>0.0007509499517</v>
      </c>
      <c r="U1223" s="52">
        <f t="shared" si="12"/>
        <v>0.4152555921</v>
      </c>
      <c r="V1223" s="52">
        <f t="shared" si="13"/>
        <v>0.0005263497252</v>
      </c>
      <c r="W1223" s="52">
        <f t="shared" si="14"/>
        <v>0</v>
      </c>
      <c r="X1223" s="52">
        <f t="shared" si="15"/>
        <v>0.3813691431</v>
      </c>
      <c r="Y1223" s="52">
        <f t="shared" si="16"/>
        <v>0.03749785022</v>
      </c>
      <c r="Z1223" s="52">
        <f t="shared" si="17"/>
        <v>0.1121465646</v>
      </c>
      <c r="AA1223" s="52">
        <f t="shared" si="18"/>
        <v>0.1046730172</v>
      </c>
      <c r="AB1223" s="52">
        <f t="shared" si="19"/>
        <v>1.691820827</v>
      </c>
      <c r="AC1223" s="53">
        <f t="shared" si="20"/>
        <v>5.080128216</v>
      </c>
      <c r="AD1223" s="54">
        <f t="shared" si="21"/>
        <v>1.27920272</v>
      </c>
      <c r="AE1223" s="54">
        <f t="shared" si="22"/>
        <v>0.001501899903</v>
      </c>
      <c r="AF1223" s="54">
        <f t="shared" si="23"/>
        <v>0.6228833881</v>
      </c>
      <c r="AG1223" s="54">
        <f t="shared" si="24"/>
        <v>0.0007895245878</v>
      </c>
      <c r="AH1223" s="54">
        <f t="shared" si="25"/>
        <v>0</v>
      </c>
      <c r="AI1223" s="54">
        <f t="shared" si="26"/>
        <v>0.3813691431</v>
      </c>
      <c r="AJ1223" s="54">
        <f t="shared" si="27"/>
        <v>0.03749785022</v>
      </c>
      <c r="AK1223" s="54">
        <f t="shared" si="28"/>
        <v>0.1121465646</v>
      </c>
      <c r="AL1223" s="54">
        <f t="shared" si="29"/>
        <v>0.1046730172</v>
      </c>
      <c r="AM1223" s="54">
        <f t="shared" si="30"/>
        <v>2.540064108</v>
      </c>
      <c r="AN1223" s="54">
        <f t="shared" si="31"/>
        <v>-5.080128216</v>
      </c>
      <c r="AO1223" s="55">
        <f t="shared" si="32"/>
        <v>3.024440177</v>
      </c>
      <c r="AP1223" s="55">
        <f t="shared" si="33"/>
        <v>0.003550966815</v>
      </c>
      <c r="AQ1223" s="55">
        <f t="shared" si="34"/>
        <v>1.963591347</v>
      </c>
      <c r="AR1223" s="55">
        <f t="shared" si="35"/>
        <v>0.002488914745</v>
      </c>
      <c r="AS1223" s="55">
        <f t="shared" si="36"/>
        <v>0</v>
      </c>
      <c r="AT1223" s="55">
        <f t="shared" si="37"/>
        <v>1.803354762</v>
      </c>
      <c r="AU1223" s="55">
        <f t="shared" si="38"/>
        <v>0.1773135766</v>
      </c>
      <c r="AV1223" s="55">
        <f t="shared" si="39"/>
        <v>0.5302999602</v>
      </c>
      <c r="AW1223" s="55">
        <f t="shared" si="40"/>
        <v>0.4949602961</v>
      </c>
      <c r="AX1223" s="55">
        <f t="shared" si="41"/>
        <v>8</v>
      </c>
      <c r="AY1223" s="55">
        <f t="shared" si="42"/>
        <v>24.02206255</v>
      </c>
      <c r="AZ1223" s="54">
        <f t="shared" ref="AZ1223:BA1223" si="8603">AO1223*2</f>
        <v>6.048880353</v>
      </c>
      <c r="BA1223" s="54">
        <f t="shared" si="8603"/>
        <v>0.00710193363</v>
      </c>
      <c r="BB1223" s="54">
        <f t="shared" ref="BB1223:BD1223" si="8604">AQ1223*(3/2)</f>
        <v>2.945387021</v>
      </c>
      <c r="BC1223" s="54">
        <f t="shared" si="8604"/>
        <v>0.003733372117</v>
      </c>
      <c r="BD1223" s="54">
        <f t="shared" si="8604"/>
        <v>0</v>
      </c>
      <c r="BE1223" s="54">
        <f t="shared" ref="BE1223:BH1223" si="8605">AT1223</f>
        <v>1.803354762</v>
      </c>
      <c r="BF1223" s="54">
        <f t="shared" si="8605"/>
        <v>0.1773135766</v>
      </c>
      <c r="BG1223" s="54">
        <f t="shared" si="8605"/>
        <v>0.5302999602</v>
      </c>
      <c r="BH1223" s="54">
        <f t="shared" si="8605"/>
        <v>0.4949602961</v>
      </c>
      <c r="BI1223" s="54">
        <f t="shared" si="46"/>
        <v>12.01103127</v>
      </c>
      <c r="BJ1223" s="54">
        <f t="shared" si="47"/>
        <v>-24.02206255</v>
      </c>
      <c r="BK1223" s="56">
        <f t="shared" ref="BK1223:BN1223" si="8606">AO1223</f>
        <v>3.024440177</v>
      </c>
      <c r="BL1223" s="56">
        <f t="shared" si="8606"/>
        <v>0.003550966815</v>
      </c>
      <c r="BM1223" s="56">
        <f t="shared" si="8606"/>
        <v>1.963591347</v>
      </c>
      <c r="BN1223" s="56">
        <f t="shared" si="8606"/>
        <v>0.002488914745</v>
      </c>
      <c r="BO1223" s="56">
        <f t="shared" si="49"/>
        <v>0</v>
      </c>
      <c r="BP1223" s="56">
        <f t="shared" si="50"/>
        <v>1.803354762</v>
      </c>
      <c r="BQ1223" s="56">
        <f t="shared" ref="BQ1223:BS1223" si="8607">AU1223</f>
        <v>0.1773135766</v>
      </c>
      <c r="BR1223" s="56">
        <f t="shared" si="8607"/>
        <v>0.5302999602</v>
      </c>
      <c r="BS1223" s="56">
        <f t="shared" si="8607"/>
        <v>0.4949602961</v>
      </c>
      <c r="BT1223" s="56">
        <f t="shared" si="52"/>
        <v>8</v>
      </c>
      <c r="BU1223" s="50">
        <f t="shared" ref="BU1223:BX1223" si="8608">AZ1223</f>
        <v>6.048880353</v>
      </c>
      <c r="BV1223" s="50">
        <f t="shared" si="8608"/>
        <v>0.00710193363</v>
      </c>
      <c r="BW1223" s="50">
        <f t="shared" si="8608"/>
        <v>2.945387021</v>
      </c>
      <c r="BX1223" s="50">
        <f t="shared" si="8608"/>
        <v>0.003733372117</v>
      </c>
      <c r="BY1223" s="50">
        <f t="shared" si="54"/>
        <v>0</v>
      </c>
      <c r="BZ1223" s="50">
        <f t="shared" si="55"/>
        <v>1.803354762</v>
      </c>
      <c r="CA1223" s="50">
        <f t="shared" ref="CA1223:CC1223" si="8609">BF1223</f>
        <v>0.1773135766</v>
      </c>
      <c r="CB1223" s="50">
        <f t="shared" si="8609"/>
        <v>0.5302999602</v>
      </c>
      <c r="CC1223" s="50">
        <f t="shared" si="8609"/>
        <v>0.4949602961</v>
      </c>
      <c r="CD1223" s="50">
        <f t="shared" si="57"/>
        <v>12.01103127</v>
      </c>
      <c r="CE1223" s="57">
        <f t="shared" si="58"/>
        <v>38.43</v>
      </c>
      <c r="CF1223" s="57">
        <f t="shared" si="59"/>
        <v>0.06</v>
      </c>
      <c r="CG1223" s="57">
        <f t="shared" si="60"/>
        <v>21.17</v>
      </c>
      <c r="CH1223" s="57">
        <f t="shared" si="61"/>
        <v>0.04</v>
      </c>
      <c r="CI1223" s="58">
        <f t="shared" si="62"/>
        <v>0</v>
      </c>
      <c r="CJ1223" s="58">
        <f t="shared" si="63"/>
        <v>27.4</v>
      </c>
      <c r="CK1223" s="57">
        <f t="shared" si="64"/>
        <v>2.66</v>
      </c>
      <c r="CL1223" s="57">
        <f t="shared" si="65"/>
        <v>4.52</v>
      </c>
      <c r="CM1223" s="57">
        <f t="shared" si="66"/>
        <v>5.87</v>
      </c>
      <c r="CN1223" s="57">
        <f t="shared" si="67"/>
        <v>100.15</v>
      </c>
      <c r="CO1223" s="59">
        <f t="shared" si="68"/>
        <v>0.1764180164</v>
      </c>
      <c r="CP1223" s="59">
        <f t="shared" si="69"/>
        <v>0.5999326681</v>
      </c>
      <c r="CQ1223" s="59">
        <f t="shared" si="70"/>
        <v>0.05898795363</v>
      </c>
      <c r="CR1223" s="59">
        <f t="shared" si="71"/>
        <v>0.1646613619</v>
      </c>
      <c r="CS1223" s="60">
        <f t="shared" si="72"/>
        <v>17.64180164</v>
      </c>
      <c r="CT1223" s="60">
        <f t="shared" si="73"/>
        <v>16.46613619</v>
      </c>
      <c r="CU1223" s="60">
        <f t="shared" si="74"/>
        <v>65.89206217</v>
      </c>
      <c r="CV1223" s="61">
        <f t="shared" si="75"/>
        <v>0.2528703701</v>
      </c>
      <c r="CW1223" s="61">
        <f t="shared" si="76"/>
        <v>0.1527780022</v>
      </c>
      <c r="CX1223" s="62"/>
    </row>
    <row r="1224" ht="15.75" customHeight="1">
      <c r="A1224" s="17" t="s">
        <v>53</v>
      </c>
      <c r="B1224" s="17" t="s">
        <v>1069</v>
      </c>
      <c r="C1224" s="84" t="s">
        <v>1294</v>
      </c>
      <c r="D1224" s="83"/>
      <c r="E1224" s="83" t="s">
        <v>1295</v>
      </c>
      <c r="F1224" s="2">
        <v>11.0</v>
      </c>
      <c r="G1224" s="83" t="s">
        <v>1306</v>
      </c>
      <c r="H1224" s="85">
        <v>37.98</v>
      </c>
      <c r="I1224" s="86">
        <v>4.33</v>
      </c>
      <c r="J1224" s="86">
        <v>21.1</v>
      </c>
      <c r="K1224" s="86">
        <v>1.97</v>
      </c>
      <c r="L1224" s="86">
        <v>0.02</v>
      </c>
      <c r="M1224" s="86">
        <v>0.05</v>
      </c>
      <c r="N1224" s="86">
        <v>1.8</v>
      </c>
      <c r="O1224" s="86">
        <v>32.61</v>
      </c>
      <c r="P1224" s="86"/>
      <c r="Q1224" s="50">
        <f t="shared" si="8"/>
        <v>99.86</v>
      </c>
      <c r="R1224" s="51">
        <f t="shared" si="9"/>
        <v>12</v>
      </c>
      <c r="S1224" s="52">
        <f t="shared" si="10"/>
        <v>0.6321118828</v>
      </c>
      <c r="T1224" s="52">
        <f t="shared" si="11"/>
        <v>0.0002503166506</v>
      </c>
      <c r="U1224" s="52">
        <f t="shared" si="12"/>
        <v>0.4138825221</v>
      </c>
      <c r="V1224" s="52">
        <f t="shared" si="13"/>
        <v>0.0006579371565</v>
      </c>
      <c r="W1224" s="52">
        <f t="shared" si="14"/>
        <v>0</v>
      </c>
      <c r="X1224" s="52">
        <f t="shared" si="15"/>
        <v>0.4538849546</v>
      </c>
      <c r="Y1224" s="52">
        <f t="shared" si="16"/>
        <v>0.02537448511</v>
      </c>
      <c r="Z1224" s="52">
        <f t="shared" si="17"/>
        <v>0.1074324391</v>
      </c>
      <c r="AA1224" s="52">
        <f t="shared" si="18"/>
        <v>0.03512876386</v>
      </c>
      <c r="AB1224" s="52">
        <f t="shared" si="19"/>
        <v>1.668723301</v>
      </c>
      <c r="AC1224" s="53">
        <f t="shared" si="20"/>
        <v>5.016711461</v>
      </c>
      <c r="AD1224" s="54">
        <f t="shared" si="21"/>
        <v>1.264223766</v>
      </c>
      <c r="AE1224" s="54">
        <f t="shared" si="22"/>
        <v>0.0005006333011</v>
      </c>
      <c r="AF1224" s="54">
        <f t="shared" si="23"/>
        <v>0.6208237831</v>
      </c>
      <c r="AG1224" s="54">
        <f t="shared" si="24"/>
        <v>0.0009869057347</v>
      </c>
      <c r="AH1224" s="54">
        <f t="shared" si="25"/>
        <v>0</v>
      </c>
      <c r="AI1224" s="54">
        <f t="shared" si="26"/>
        <v>0.4538849546</v>
      </c>
      <c r="AJ1224" s="54">
        <f t="shared" si="27"/>
        <v>0.02537448511</v>
      </c>
      <c r="AK1224" s="54">
        <f t="shared" si="28"/>
        <v>0.1074324391</v>
      </c>
      <c r="AL1224" s="54">
        <f t="shared" si="29"/>
        <v>0.03512876386</v>
      </c>
      <c r="AM1224" s="54">
        <f t="shared" si="30"/>
        <v>2.50835573</v>
      </c>
      <c r="AN1224" s="54">
        <f t="shared" si="31"/>
        <v>-5.016711461</v>
      </c>
      <c r="AO1224" s="55">
        <f t="shared" si="32"/>
        <v>3.030397585</v>
      </c>
      <c r="AP1224" s="55">
        <f t="shared" si="33"/>
        <v>0.001200039097</v>
      </c>
      <c r="AQ1224" s="55">
        <f t="shared" si="34"/>
        <v>1.984187657</v>
      </c>
      <c r="AR1224" s="55">
        <f t="shared" si="35"/>
        <v>0.003154206121</v>
      </c>
      <c r="AS1224" s="55">
        <f t="shared" si="36"/>
        <v>0</v>
      </c>
      <c r="AT1224" s="55">
        <f t="shared" si="37"/>
        <v>2.175962686</v>
      </c>
      <c r="AU1224" s="55">
        <f t="shared" si="38"/>
        <v>0.1216474179</v>
      </c>
      <c r="AV1224" s="55">
        <f t="shared" si="39"/>
        <v>0.5150401582</v>
      </c>
      <c r="AW1224" s="55">
        <f t="shared" si="40"/>
        <v>0.1684102515</v>
      </c>
      <c r="AX1224" s="55">
        <f t="shared" si="41"/>
        <v>8</v>
      </c>
      <c r="AY1224" s="55">
        <f t="shared" si="42"/>
        <v>24.05053711</v>
      </c>
      <c r="AZ1224" s="54">
        <f t="shared" ref="AZ1224:BA1224" si="8610">AO1224*2</f>
        <v>6.06079517</v>
      </c>
      <c r="BA1224" s="54">
        <f t="shared" si="8610"/>
        <v>0.002400078195</v>
      </c>
      <c r="BB1224" s="54">
        <f t="shared" ref="BB1224:BD1224" si="8611">AQ1224*(3/2)</f>
        <v>2.976281485</v>
      </c>
      <c r="BC1224" s="54">
        <f t="shared" si="8611"/>
        <v>0.004731309182</v>
      </c>
      <c r="BD1224" s="54">
        <f t="shared" si="8611"/>
        <v>0</v>
      </c>
      <c r="BE1224" s="54">
        <f t="shared" ref="BE1224:BH1224" si="8612">AT1224</f>
        <v>2.175962686</v>
      </c>
      <c r="BF1224" s="54">
        <f t="shared" si="8612"/>
        <v>0.1216474179</v>
      </c>
      <c r="BG1224" s="54">
        <f t="shared" si="8612"/>
        <v>0.5150401582</v>
      </c>
      <c r="BH1224" s="54">
        <f t="shared" si="8612"/>
        <v>0.1684102515</v>
      </c>
      <c r="BI1224" s="54">
        <f t="shared" si="46"/>
        <v>12.02526856</v>
      </c>
      <c r="BJ1224" s="54">
        <f t="shared" si="47"/>
        <v>-24.05053711</v>
      </c>
      <c r="BK1224" s="56">
        <f t="shared" ref="BK1224:BN1224" si="8613">AO1224</f>
        <v>3.030397585</v>
      </c>
      <c r="BL1224" s="56">
        <f t="shared" si="8613"/>
        <v>0.001200039097</v>
      </c>
      <c r="BM1224" s="56">
        <f t="shared" si="8613"/>
        <v>1.984187657</v>
      </c>
      <c r="BN1224" s="56">
        <f t="shared" si="8613"/>
        <v>0.003154206121</v>
      </c>
      <c r="BO1224" s="56">
        <f t="shared" si="49"/>
        <v>0</v>
      </c>
      <c r="BP1224" s="56">
        <f t="shared" si="50"/>
        <v>2.175962686</v>
      </c>
      <c r="BQ1224" s="56">
        <f t="shared" ref="BQ1224:BS1224" si="8614">AU1224</f>
        <v>0.1216474179</v>
      </c>
      <c r="BR1224" s="56">
        <f t="shared" si="8614"/>
        <v>0.5150401582</v>
      </c>
      <c r="BS1224" s="56">
        <f t="shared" si="8614"/>
        <v>0.1684102515</v>
      </c>
      <c r="BT1224" s="56">
        <f t="shared" si="52"/>
        <v>8</v>
      </c>
      <c r="BU1224" s="50">
        <f t="shared" ref="BU1224:BX1224" si="8615">AZ1224</f>
        <v>6.06079517</v>
      </c>
      <c r="BV1224" s="50">
        <f t="shared" si="8615"/>
        <v>0.002400078195</v>
      </c>
      <c r="BW1224" s="50">
        <f t="shared" si="8615"/>
        <v>2.976281485</v>
      </c>
      <c r="BX1224" s="50">
        <f t="shared" si="8615"/>
        <v>0.004731309182</v>
      </c>
      <c r="BY1224" s="50">
        <f t="shared" si="54"/>
        <v>0</v>
      </c>
      <c r="BZ1224" s="50">
        <f t="shared" si="55"/>
        <v>2.175962686</v>
      </c>
      <c r="CA1224" s="50">
        <f t="shared" ref="CA1224:CC1224" si="8616">BF1224</f>
        <v>0.1216474179</v>
      </c>
      <c r="CB1224" s="50">
        <f t="shared" si="8616"/>
        <v>0.5150401582</v>
      </c>
      <c r="CC1224" s="50">
        <f t="shared" si="8616"/>
        <v>0.1684102515</v>
      </c>
      <c r="CD1224" s="50">
        <f t="shared" si="57"/>
        <v>12.02526856</v>
      </c>
      <c r="CE1224" s="57">
        <f t="shared" si="58"/>
        <v>37.98</v>
      </c>
      <c r="CF1224" s="57">
        <f t="shared" si="59"/>
        <v>0.02</v>
      </c>
      <c r="CG1224" s="57">
        <f t="shared" si="60"/>
        <v>21.1</v>
      </c>
      <c r="CH1224" s="57">
        <f t="shared" si="61"/>
        <v>0.05</v>
      </c>
      <c r="CI1224" s="58">
        <f t="shared" si="62"/>
        <v>0</v>
      </c>
      <c r="CJ1224" s="58">
        <f t="shared" si="63"/>
        <v>32.61</v>
      </c>
      <c r="CK1224" s="57">
        <f t="shared" si="64"/>
        <v>1.8</v>
      </c>
      <c r="CL1224" s="57">
        <f t="shared" si="65"/>
        <v>4.33</v>
      </c>
      <c r="CM1224" s="57">
        <f t="shared" si="66"/>
        <v>1.97</v>
      </c>
      <c r="CN1224" s="57">
        <f t="shared" si="67"/>
        <v>99.86</v>
      </c>
      <c r="CO1224" s="59">
        <f t="shared" si="68"/>
        <v>0.1727707827</v>
      </c>
      <c r="CP1224" s="59">
        <f t="shared" si="69"/>
        <v>0.7299290558</v>
      </c>
      <c r="CQ1224" s="59">
        <f t="shared" si="70"/>
        <v>0.040806759</v>
      </c>
      <c r="CR1224" s="59">
        <f t="shared" si="71"/>
        <v>0.05649340252</v>
      </c>
      <c r="CS1224" s="60">
        <f t="shared" si="72"/>
        <v>17.27707827</v>
      </c>
      <c r="CT1224" s="60">
        <f t="shared" si="73"/>
        <v>5.649340252</v>
      </c>
      <c r="CU1224" s="60">
        <f t="shared" si="74"/>
        <v>77.07358148</v>
      </c>
      <c r="CV1224" s="61">
        <f t="shared" si="75"/>
        <v>0.1428787939</v>
      </c>
      <c r="CW1224" s="61">
        <f t="shared" si="76"/>
        <v>0.1496194978</v>
      </c>
      <c r="CX1224" s="62"/>
    </row>
    <row r="1225" ht="15.75" customHeight="1">
      <c r="A1225" s="17" t="s">
        <v>53</v>
      </c>
      <c r="B1225" s="17" t="s">
        <v>1069</v>
      </c>
      <c r="C1225" s="84" t="s">
        <v>1294</v>
      </c>
      <c r="D1225" s="83"/>
      <c r="E1225" s="83" t="s">
        <v>1295</v>
      </c>
      <c r="F1225" s="2">
        <v>12.0</v>
      </c>
      <c r="G1225" s="83" t="s">
        <v>1307</v>
      </c>
      <c r="H1225" s="85">
        <v>38.23</v>
      </c>
      <c r="I1225" s="86">
        <v>5.84</v>
      </c>
      <c r="J1225" s="86">
        <v>21.27</v>
      </c>
      <c r="K1225" s="86">
        <v>1.32</v>
      </c>
      <c r="L1225" s="86">
        <v>0.0</v>
      </c>
      <c r="M1225" s="86">
        <v>0.0</v>
      </c>
      <c r="N1225" s="86">
        <v>2.18</v>
      </c>
      <c r="O1225" s="86">
        <v>30.89</v>
      </c>
      <c r="P1225" s="86"/>
      <c r="Q1225" s="50">
        <f t="shared" si="8"/>
        <v>99.73</v>
      </c>
      <c r="R1225" s="51">
        <f t="shared" si="9"/>
        <v>12</v>
      </c>
      <c r="S1225" s="52">
        <f t="shared" si="10"/>
        <v>0.6362727035</v>
      </c>
      <c r="T1225" s="52">
        <f t="shared" si="11"/>
        <v>0</v>
      </c>
      <c r="U1225" s="52">
        <f t="shared" si="12"/>
        <v>0.4172171206</v>
      </c>
      <c r="V1225" s="52">
        <f t="shared" si="13"/>
        <v>0</v>
      </c>
      <c r="W1225" s="52">
        <f t="shared" si="14"/>
        <v>0</v>
      </c>
      <c r="X1225" s="52">
        <f t="shared" si="15"/>
        <v>0.4299449938</v>
      </c>
      <c r="Y1225" s="52">
        <f t="shared" si="16"/>
        <v>0.03073132085</v>
      </c>
      <c r="Z1225" s="52">
        <f t="shared" si="17"/>
        <v>0.1448973313</v>
      </c>
      <c r="AA1225" s="52">
        <f t="shared" si="18"/>
        <v>0.02353805497</v>
      </c>
      <c r="AB1225" s="52">
        <f t="shared" si="19"/>
        <v>1.682601525</v>
      </c>
      <c r="AC1225" s="53">
        <f t="shared" si="20"/>
        <v>5.054965578</v>
      </c>
      <c r="AD1225" s="54">
        <f t="shared" si="21"/>
        <v>1.272545407</v>
      </c>
      <c r="AE1225" s="54">
        <f t="shared" si="22"/>
        <v>0</v>
      </c>
      <c r="AF1225" s="54">
        <f t="shared" si="23"/>
        <v>0.6258256809</v>
      </c>
      <c r="AG1225" s="54">
        <f t="shared" si="24"/>
        <v>0</v>
      </c>
      <c r="AH1225" s="54">
        <f t="shared" si="25"/>
        <v>0</v>
      </c>
      <c r="AI1225" s="54">
        <f t="shared" si="26"/>
        <v>0.4299449938</v>
      </c>
      <c r="AJ1225" s="54">
        <f t="shared" si="27"/>
        <v>0.03073132085</v>
      </c>
      <c r="AK1225" s="54">
        <f t="shared" si="28"/>
        <v>0.1448973313</v>
      </c>
      <c r="AL1225" s="54">
        <f t="shared" si="29"/>
        <v>0.02353805497</v>
      </c>
      <c r="AM1225" s="54">
        <f t="shared" si="30"/>
        <v>2.527482789</v>
      </c>
      <c r="AN1225" s="54">
        <f t="shared" si="31"/>
        <v>-5.054965578</v>
      </c>
      <c r="AO1225" s="55">
        <f t="shared" si="32"/>
        <v>3.025185436</v>
      </c>
      <c r="AP1225" s="55">
        <f t="shared" si="33"/>
        <v>0</v>
      </c>
      <c r="AQ1225" s="55">
        <f t="shared" si="34"/>
        <v>1.983676417</v>
      </c>
      <c r="AR1225" s="55">
        <f t="shared" si="35"/>
        <v>0</v>
      </c>
      <c r="AS1225" s="55">
        <f t="shared" si="36"/>
        <v>0</v>
      </c>
      <c r="AT1225" s="55">
        <f t="shared" si="37"/>
        <v>2.044191628</v>
      </c>
      <c r="AU1225" s="55">
        <f t="shared" si="38"/>
        <v>0.1461133627</v>
      </c>
      <c r="AV1225" s="55">
        <f t="shared" si="39"/>
        <v>0.6889204801</v>
      </c>
      <c r="AW1225" s="55">
        <f t="shared" si="40"/>
        <v>0.1119126763</v>
      </c>
      <c r="AX1225" s="55">
        <f t="shared" si="41"/>
        <v>8</v>
      </c>
      <c r="AY1225" s="55">
        <f t="shared" si="42"/>
        <v>24.03404729</v>
      </c>
      <c r="AZ1225" s="54">
        <f t="shared" ref="AZ1225:BA1225" si="8617">AO1225*2</f>
        <v>6.050370872</v>
      </c>
      <c r="BA1225" s="54">
        <f t="shared" si="8617"/>
        <v>0</v>
      </c>
      <c r="BB1225" s="54">
        <f t="shared" ref="BB1225:BD1225" si="8618">AQ1225*(3/2)</f>
        <v>2.975514626</v>
      </c>
      <c r="BC1225" s="54">
        <f t="shared" si="8618"/>
        <v>0</v>
      </c>
      <c r="BD1225" s="54">
        <f t="shared" si="8618"/>
        <v>0</v>
      </c>
      <c r="BE1225" s="54">
        <f t="shared" ref="BE1225:BH1225" si="8619">AT1225</f>
        <v>2.044191628</v>
      </c>
      <c r="BF1225" s="54">
        <f t="shared" si="8619"/>
        <v>0.1461133627</v>
      </c>
      <c r="BG1225" s="54">
        <f t="shared" si="8619"/>
        <v>0.6889204801</v>
      </c>
      <c r="BH1225" s="54">
        <f t="shared" si="8619"/>
        <v>0.1119126763</v>
      </c>
      <c r="BI1225" s="54">
        <f t="shared" si="46"/>
        <v>12.01702364</v>
      </c>
      <c r="BJ1225" s="54">
        <f t="shared" si="47"/>
        <v>-24.03404729</v>
      </c>
      <c r="BK1225" s="56">
        <f t="shared" ref="BK1225:BN1225" si="8620">AO1225</f>
        <v>3.025185436</v>
      </c>
      <c r="BL1225" s="56">
        <f t="shared" si="8620"/>
        <v>0</v>
      </c>
      <c r="BM1225" s="56">
        <f t="shared" si="8620"/>
        <v>1.983676417</v>
      </c>
      <c r="BN1225" s="56">
        <f t="shared" si="8620"/>
        <v>0</v>
      </c>
      <c r="BO1225" s="56">
        <f t="shared" si="49"/>
        <v>0</v>
      </c>
      <c r="BP1225" s="56">
        <f t="shared" si="50"/>
        <v>2.044191628</v>
      </c>
      <c r="BQ1225" s="56">
        <f t="shared" ref="BQ1225:BS1225" si="8621">AU1225</f>
        <v>0.1461133627</v>
      </c>
      <c r="BR1225" s="56">
        <f t="shared" si="8621"/>
        <v>0.6889204801</v>
      </c>
      <c r="BS1225" s="56">
        <f t="shared" si="8621"/>
        <v>0.1119126763</v>
      </c>
      <c r="BT1225" s="56">
        <f t="shared" si="52"/>
        <v>8</v>
      </c>
      <c r="BU1225" s="50">
        <f t="shared" ref="BU1225:BX1225" si="8622">AZ1225</f>
        <v>6.050370872</v>
      </c>
      <c r="BV1225" s="50">
        <f t="shared" si="8622"/>
        <v>0</v>
      </c>
      <c r="BW1225" s="50">
        <f t="shared" si="8622"/>
        <v>2.975514626</v>
      </c>
      <c r="BX1225" s="50">
        <f t="shared" si="8622"/>
        <v>0</v>
      </c>
      <c r="BY1225" s="50">
        <f t="shared" si="54"/>
        <v>0</v>
      </c>
      <c r="BZ1225" s="50">
        <f t="shared" si="55"/>
        <v>2.044191628</v>
      </c>
      <c r="CA1225" s="50">
        <f t="shared" ref="CA1225:CC1225" si="8623">BF1225</f>
        <v>0.1461133627</v>
      </c>
      <c r="CB1225" s="50">
        <f t="shared" si="8623"/>
        <v>0.6889204801</v>
      </c>
      <c r="CC1225" s="50">
        <f t="shared" si="8623"/>
        <v>0.1119126763</v>
      </c>
      <c r="CD1225" s="50">
        <f t="shared" si="57"/>
        <v>12.01702364</v>
      </c>
      <c r="CE1225" s="57">
        <f t="shared" si="58"/>
        <v>38.23</v>
      </c>
      <c r="CF1225" s="57">
        <f t="shared" si="59"/>
        <v>0</v>
      </c>
      <c r="CG1225" s="57">
        <f t="shared" si="60"/>
        <v>21.27</v>
      </c>
      <c r="CH1225" s="57">
        <f t="shared" si="61"/>
        <v>0</v>
      </c>
      <c r="CI1225" s="58">
        <f t="shared" si="62"/>
        <v>0</v>
      </c>
      <c r="CJ1225" s="58">
        <f t="shared" si="63"/>
        <v>30.89</v>
      </c>
      <c r="CK1225" s="57">
        <f t="shared" si="64"/>
        <v>2.18</v>
      </c>
      <c r="CL1225" s="57">
        <f t="shared" si="65"/>
        <v>5.84</v>
      </c>
      <c r="CM1225" s="57">
        <f t="shared" si="66"/>
        <v>1.32</v>
      </c>
      <c r="CN1225" s="57">
        <f t="shared" si="67"/>
        <v>99.73</v>
      </c>
      <c r="CO1225" s="59">
        <f t="shared" si="68"/>
        <v>0.2303205156</v>
      </c>
      <c r="CP1225" s="59">
        <f t="shared" si="69"/>
        <v>0.6834159866</v>
      </c>
      <c r="CQ1225" s="59">
        <f t="shared" si="70"/>
        <v>0.04884875104</v>
      </c>
      <c r="CR1225" s="59">
        <f t="shared" si="71"/>
        <v>0.03741474676</v>
      </c>
      <c r="CS1225" s="60">
        <f t="shared" si="72"/>
        <v>23.03205156</v>
      </c>
      <c r="CT1225" s="60">
        <f t="shared" si="73"/>
        <v>3.741474676</v>
      </c>
      <c r="CU1225" s="60">
        <f t="shared" si="74"/>
        <v>73.22647377</v>
      </c>
      <c r="CV1225" s="61">
        <f t="shared" si="75"/>
        <v>0.1525750045</v>
      </c>
      <c r="CW1225" s="61">
        <f t="shared" si="76"/>
        <v>0.1994575665</v>
      </c>
      <c r="CX1225" s="62"/>
    </row>
    <row r="1226" ht="15.75" customHeight="1">
      <c r="A1226" s="17" t="s">
        <v>53</v>
      </c>
      <c r="B1226" s="17" t="s">
        <v>1069</v>
      </c>
      <c r="C1226" s="84" t="s">
        <v>1294</v>
      </c>
      <c r="D1226" s="83"/>
      <c r="E1226" s="83" t="s">
        <v>1295</v>
      </c>
      <c r="F1226" s="2">
        <v>13.0</v>
      </c>
      <c r="G1226" s="83" t="s">
        <v>1308</v>
      </c>
      <c r="H1226" s="85">
        <v>37.62</v>
      </c>
      <c r="I1226" s="86">
        <v>3.34</v>
      </c>
      <c r="J1226" s="86">
        <v>20.92</v>
      </c>
      <c r="K1226" s="86">
        <v>3.96</v>
      </c>
      <c r="L1226" s="86">
        <v>0.02</v>
      </c>
      <c r="M1226" s="86">
        <v>0.03</v>
      </c>
      <c r="N1226" s="86">
        <v>6.81</v>
      </c>
      <c r="O1226" s="86">
        <v>26.81</v>
      </c>
      <c r="P1226" s="86"/>
      <c r="Q1226" s="50">
        <f t="shared" si="8"/>
        <v>99.51</v>
      </c>
      <c r="R1226" s="51">
        <f t="shared" si="9"/>
        <v>12</v>
      </c>
      <c r="S1226" s="52">
        <f t="shared" si="10"/>
        <v>0.626120301</v>
      </c>
      <c r="T1226" s="52">
        <f t="shared" si="11"/>
        <v>0.0002503166506</v>
      </c>
      <c r="U1226" s="52">
        <f t="shared" si="12"/>
        <v>0.4103517707</v>
      </c>
      <c r="V1226" s="52">
        <f t="shared" si="13"/>
        <v>0.0003947622939</v>
      </c>
      <c r="W1226" s="52">
        <f t="shared" si="14"/>
        <v>0</v>
      </c>
      <c r="X1226" s="52">
        <f t="shared" si="15"/>
        <v>0.3731571798</v>
      </c>
      <c r="Y1226" s="52">
        <f t="shared" si="16"/>
        <v>0.09600013533</v>
      </c>
      <c r="Z1226" s="52">
        <f t="shared" si="17"/>
        <v>0.08286936414</v>
      </c>
      <c r="AA1226" s="52">
        <f t="shared" si="18"/>
        <v>0.07061416492</v>
      </c>
      <c r="AB1226" s="52">
        <f t="shared" si="19"/>
        <v>1.659757995</v>
      </c>
      <c r="AC1226" s="53">
        <f t="shared" si="20"/>
        <v>4.983003758</v>
      </c>
      <c r="AD1226" s="54">
        <f t="shared" si="21"/>
        <v>1.252240602</v>
      </c>
      <c r="AE1226" s="54">
        <f t="shared" si="22"/>
        <v>0.0005006333011</v>
      </c>
      <c r="AF1226" s="54">
        <f t="shared" si="23"/>
        <v>0.6155276561</v>
      </c>
      <c r="AG1226" s="54">
        <f t="shared" si="24"/>
        <v>0.0005921434408</v>
      </c>
      <c r="AH1226" s="54">
        <f t="shared" si="25"/>
        <v>0</v>
      </c>
      <c r="AI1226" s="54">
        <f t="shared" si="26"/>
        <v>0.3731571798</v>
      </c>
      <c r="AJ1226" s="54">
        <f t="shared" si="27"/>
        <v>0.09600013533</v>
      </c>
      <c r="AK1226" s="54">
        <f t="shared" si="28"/>
        <v>0.08286936414</v>
      </c>
      <c r="AL1226" s="54">
        <f t="shared" si="29"/>
        <v>0.07061416492</v>
      </c>
      <c r="AM1226" s="54">
        <f t="shared" si="30"/>
        <v>2.491501879</v>
      </c>
      <c r="AN1226" s="54">
        <f t="shared" si="31"/>
        <v>-4.983003758</v>
      </c>
      <c r="AO1226" s="55">
        <f t="shared" si="32"/>
        <v>3.0178872</v>
      </c>
      <c r="AP1226" s="55">
        <f t="shared" si="33"/>
        <v>0.001206521198</v>
      </c>
      <c r="AQ1226" s="55">
        <f t="shared" si="34"/>
        <v>1.977887244</v>
      </c>
      <c r="AR1226" s="55">
        <f t="shared" si="35"/>
        <v>0.00190274628</v>
      </c>
      <c r="AS1226" s="55">
        <f t="shared" si="36"/>
        <v>0</v>
      </c>
      <c r="AT1226" s="55">
        <f t="shared" si="37"/>
        <v>1.798610067</v>
      </c>
      <c r="AU1226" s="55">
        <f t="shared" si="38"/>
        <v>0.4627187126</v>
      </c>
      <c r="AV1226" s="55">
        <f t="shared" si="39"/>
        <v>0.3994286608</v>
      </c>
      <c r="AW1226" s="55">
        <f t="shared" si="40"/>
        <v>0.3403588482</v>
      </c>
      <c r="AX1226" s="55">
        <f t="shared" si="41"/>
        <v>8</v>
      </c>
      <c r="AY1226" s="55">
        <f t="shared" si="42"/>
        <v>24.01797743</v>
      </c>
      <c r="AZ1226" s="54">
        <f t="shared" ref="AZ1226:BA1226" si="8624">AO1226*2</f>
        <v>6.0357744</v>
      </c>
      <c r="BA1226" s="54">
        <f t="shared" si="8624"/>
        <v>0.002413042396</v>
      </c>
      <c r="BB1226" s="54">
        <f t="shared" ref="BB1226:BD1226" si="8625">AQ1226*(3/2)</f>
        <v>2.966830866</v>
      </c>
      <c r="BC1226" s="54">
        <f t="shared" si="8625"/>
        <v>0.002854119421</v>
      </c>
      <c r="BD1226" s="54">
        <f t="shared" si="8625"/>
        <v>0</v>
      </c>
      <c r="BE1226" s="54">
        <f t="shared" ref="BE1226:BH1226" si="8626">AT1226</f>
        <v>1.798610067</v>
      </c>
      <c r="BF1226" s="54">
        <f t="shared" si="8626"/>
        <v>0.4627187126</v>
      </c>
      <c r="BG1226" s="54">
        <f t="shared" si="8626"/>
        <v>0.3994286608</v>
      </c>
      <c r="BH1226" s="54">
        <f t="shared" si="8626"/>
        <v>0.3403588482</v>
      </c>
      <c r="BI1226" s="54">
        <f t="shared" si="46"/>
        <v>12.00898872</v>
      </c>
      <c r="BJ1226" s="54">
        <f t="shared" si="47"/>
        <v>-24.01797743</v>
      </c>
      <c r="BK1226" s="56">
        <f t="shared" ref="BK1226:BN1226" si="8627">AO1226</f>
        <v>3.0178872</v>
      </c>
      <c r="BL1226" s="56">
        <f t="shared" si="8627"/>
        <v>0.001206521198</v>
      </c>
      <c r="BM1226" s="56">
        <f t="shared" si="8627"/>
        <v>1.977887244</v>
      </c>
      <c r="BN1226" s="56">
        <f t="shared" si="8627"/>
        <v>0.00190274628</v>
      </c>
      <c r="BO1226" s="56">
        <f t="shared" si="49"/>
        <v>0</v>
      </c>
      <c r="BP1226" s="56">
        <f t="shared" si="50"/>
        <v>1.798610067</v>
      </c>
      <c r="BQ1226" s="56">
        <f t="shared" ref="BQ1226:BS1226" si="8628">AU1226</f>
        <v>0.4627187126</v>
      </c>
      <c r="BR1226" s="56">
        <f t="shared" si="8628"/>
        <v>0.3994286608</v>
      </c>
      <c r="BS1226" s="56">
        <f t="shared" si="8628"/>
        <v>0.3403588482</v>
      </c>
      <c r="BT1226" s="56">
        <f t="shared" si="52"/>
        <v>8</v>
      </c>
      <c r="BU1226" s="50">
        <f t="shared" ref="BU1226:BX1226" si="8629">AZ1226</f>
        <v>6.0357744</v>
      </c>
      <c r="BV1226" s="50">
        <f t="shared" si="8629"/>
        <v>0.002413042396</v>
      </c>
      <c r="BW1226" s="50">
        <f t="shared" si="8629"/>
        <v>2.966830866</v>
      </c>
      <c r="BX1226" s="50">
        <f t="shared" si="8629"/>
        <v>0.002854119421</v>
      </c>
      <c r="BY1226" s="50">
        <f t="shared" si="54"/>
        <v>0</v>
      </c>
      <c r="BZ1226" s="50">
        <f t="shared" si="55"/>
        <v>1.798610067</v>
      </c>
      <c r="CA1226" s="50">
        <f t="shared" ref="CA1226:CC1226" si="8630">BF1226</f>
        <v>0.4627187126</v>
      </c>
      <c r="CB1226" s="50">
        <f t="shared" si="8630"/>
        <v>0.3994286608</v>
      </c>
      <c r="CC1226" s="50">
        <f t="shared" si="8630"/>
        <v>0.3403588482</v>
      </c>
      <c r="CD1226" s="50">
        <f t="shared" si="57"/>
        <v>12.00898872</v>
      </c>
      <c r="CE1226" s="57">
        <f t="shared" si="58"/>
        <v>37.62</v>
      </c>
      <c r="CF1226" s="57">
        <f t="shared" si="59"/>
        <v>0.02</v>
      </c>
      <c r="CG1226" s="57">
        <f t="shared" si="60"/>
        <v>20.92</v>
      </c>
      <c r="CH1226" s="57">
        <f t="shared" si="61"/>
        <v>0.03</v>
      </c>
      <c r="CI1226" s="58">
        <f t="shared" si="62"/>
        <v>0</v>
      </c>
      <c r="CJ1226" s="58">
        <f t="shared" si="63"/>
        <v>26.81</v>
      </c>
      <c r="CK1226" s="57">
        <f t="shared" si="64"/>
        <v>6.81</v>
      </c>
      <c r="CL1226" s="57">
        <f t="shared" si="65"/>
        <v>3.34</v>
      </c>
      <c r="CM1226" s="57">
        <f t="shared" si="66"/>
        <v>3.96</v>
      </c>
      <c r="CN1226" s="57">
        <f t="shared" si="67"/>
        <v>99.51</v>
      </c>
      <c r="CO1226" s="59">
        <f t="shared" si="68"/>
        <v>0.1330933634</v>
      </c>
      <c r="CP1226" s="59">
        <f t="shared" si="69"/>
        <v>0.5993136866</v>
      </c>
      <c r="CQ1226" s="59">
        <f t="shared" si="70"/>
        <v>0.1541822003</v>
      </c>
      <c r="CR1226" s="59">
        <f t="shared" si="71"/>
        <v>0.1134107497</v>
      </c>
      <c r="CS1226" s="60">
        <f t="shared" si="72"/>
        <v>13.30933634</v>
      </c>
      <c r="CT1226" s="60">
        <f t="shared" si="73"/>
        <v>11.34107497</v>
      </c>
      <c r="CU1226" s="60">
        <f t="shared" si="74"/>
        <v>75.34958869</v>
      </c>
      <c r="CV1226" s="61">
        <f t="shared" si="75"/>
        <v>0.1799574314</v>
      </c>
      <c r="CW1226" s="61">
        <f t="shared" si="76"/>
        <v>0.1152588527</v>
      </c>
      <c r="CX1226" s="62"/>
    </row>
    <row r="1227" ht="15.75" customHeight="1">
      <c r="A1227" s="17" t="s">
        <v>53</v>
      </c>
      <c r="B1227" s="17" t="s">
        <v>1069</v>
      </c>
      <c r="C1227" s="84" t="s">
        <v>1294</v>
      </c>
      <c r="D1227" s="83"/>
      <c r="E1227" s="83" t="s">
        <v>1295</v>
      </c>
      <c r="F1227" s="2">
        <v>14.0</v>
      </c>
      <c r="G1227" s="83" t="s">
        <v>1309</v>
      </c>
      <c r="H1227" s="85">
        <v>37.01</v>
      </c>
      <c r="I1227" s="86">
        <v>1.9</v>
      </c>
      <c r="J1227" s="86">
        <v>20.86</v>
      </c>
      <c r="K1227" s="86">
        <v>1.26</v>
      </c>
      <c r="L1227" s="86">
        <v>0.0</v>
      </c>
      <c r="M1227" s="86">
        <v>0.02</v>
      </c>
      <c r="N1227" s="86">
        <v>4.52</v>
      </c>
      <c r="O1227" s="86">
        <v>33.58</v>
      </c>
      <c r="P1227" s="86"/>
      <c r="Q1227" s="50">
        <f t="shared" si="8"/>
        <v>99.15</v>
      </c>
      <c r="R1227" s="51">
        <f t="shared" si="9"/>
        <v>12</v>
      </c>
      <c r="S1227" s="52">
        <f t="shared" si="10"/>
        <v>0.6159678984</v>
      </c>
      <c r="T1227" s="52">
        <f t="shared" si="11"/>
        <v>0</v>
      </c>
      <c r="U1227" s="52">
        <f t="shared" si="12"/>
        <v>0.4091748536</v>
      </c>
      <c r="V1227" s="52">
        <f t="shared" si="13"/>
        <v>0.0002631748626</v>
      </c>
      <c r="W1227" s="52">
        <f t="shared" si="14"/>
        <v>0</v>
      </c>
      <c r="X1227" s="52">
        <f t="shared" si="15"/>
        <v>0.467385979</v>
      </c>
      <c r="Y1227" s="52">
        <f t="shared" si="16"/>
        <v>0.0637181515</v>
      </c>
      <c r="Z1227" s="52">
        <f t="shared" si="17"/>
        <v>0.04714125505</v>
      </c>
      <c r="AA1227" s="52">
        <f t="shared" si="18"/>
        <v>0.02246814338</v>
      </c>
      <c r="AB1227" s="52">
        <f t="shared" si="19"/>
        <v>1.626119456</v>
      </c>
      <c r="AC1227" s="53">
        <f t="shared" si="20"/>
        <v>4.893612737</v>
      </c>
      <c r="AD1227" s="54">
        <f t="shared" si="21"/>
        <v>1.231935797</v>
      </c>
      <c r="AE1227" s="54">
        <f t="shared" si="22"/>
        <v>0</v>
      </c>
      <c r="AF1227" s="54">
        <f t="shared" si="23"/>
        <v>0.6137622804</v>
      </c>
      <c r="AG1227" s="54">
        <f t="shared" si="24"/>
        <v>0.0003947622939</v>
      </c>
      <c r="AH1227" s="54">
        <f t="shared" si="25"/>
        <v>0</v>
      </c>
      <c r="AI1227" s="54">
        <f t="shared" si="26"/>
        <v>0.467385979</v>
      </c>
      <c r="AJ1227" s="54">
        <f t="shared" si="27"/>
        <v>0.0637181515</v>
      </c>
      <c r="AK1227" s="54">
        <f t="shared" si="28"/>
        <v>0.04714125505</v>
      </c>
      <c r="AL1227" s="54">
        <f t="shared" si="29"/>
        <v>0.02246814338</v>
      </c>
      <c r="AM1227" s="54">
        <f t="shared" si="30"/>
        <v>2.446806368</v>
      </c>
      <c r="AN1227" s="54">
        <f t="shared" si="31"/>
        <v>-4.893612737</v>
      </c>
      <c r="AO1227" s="55">
        <f t="shared" si="32"/>
        <v>3.030369737</v>
      </c>
      <c r="AP1227" s="55">
        <f t="shared" si="33"/>
        <v>0</v>
      </c>
      <c r="AQ1227" s="55">
        <f t="shared" si="34"/>
        <v>2.013012523</v>
      </c>
      <c r="AR1227" s="55">
        <f t="shared" si="35"/>
        <v>0.001294738153</v>
      </c>
      <c r="AS1227" s="55">
        <f t="shared" si="36"/>
        <v>0</v>
      </c>
      <c r="AT1227" s="55">
        <f t="shared" si="37"/>
        <v>2.299393085</v>
      </c>
      <c r="AU1227" s="55">
        <f t="shared" si="38"/>
        <v>0.3134734107</v>
      </c>
      <c r="AV1227" s="55">
        <f t="shared" si="39"/>
        <v>0.2319202559</v>
      </c>
      <c r="AW1227" s="55">
        <f t="shared" si="40"/>
        <v>0.1105362502</v>
      </c>
      <c r="AX1227" s="55">
        <f t="shared" si="41"/>
        <v>8</v>
      </c>
      <c r="AY1227" s="55">
        <f t="shared" si="42"/>
        <v>24.07504674</v>
      </c>
      <c r="AZ1227" s="54">
        <f t="shared" ref="AZ1227:BA1227" si="8631">AO1227*2</f>
        <v>6.060739474</v>
      </c>
      <c r="BA1227" s="54">
        <f t="shared" si="8631"/>
        <v>0</v>
      </c>
      <c r="BB1227" s="54">
        <f t="shared" ref="BB1227:BD1227" si="8632">AQ1227*(3/2)</f>
        <v>3.019518785</v>
      </c>
      <c r="BC1227" s="54">
        <f t="shared" si="8632"/>
        <v>0.001942107229</v>
      </c>
      <c r="BD1227" s="54">
        <f t="shared" si="8632"/>
        <v>0</v>
      </c>
      <c r="BE1227" s="54">
        <f t="shared" ref="BE1227:BH1227" si="8633">AT1227</f>
        <v>2.299393085</v>
      </c>
      <c r="BF1227" s="54">
        <f t="shared" si="8633"/>
        <v>0.3134734107</v>
      </c>
      <c r="BG1227" s="54">
        <f t="shared" si="8633"/>
        <v>0.2319202559</v>
      </c>
      <c r="BH1227" s="54">
        <f t="shared" si="8633"/>
        <v>0.1105362502</v>
      </c>
      <c r="BI1227" s="54">
        <f t="shared" si="46"/>
        <v>12.03752337</v>
      </c>
      <c r="BJ1227" s="54">
        <f t="shared" si="47"/>
        <v>-24.07504674</v>
      </c>
      <c r="BK1227" s="56">
        <f t="shared" ref="BK1227:BN1227" si="8634">AO1227</f>
        <v>3.030369737</v>
      </c>
      <c r="BL1227" s="56">
        <f t="shared" si="8634"/>
        <v>0</v>
      </c>
      <c r="BM1227" s="56">
        <f t="shared" si="8634"/>
        <v>2.013012523</v>
      </c>
      <c r="BN1227" s="56">
        <f t="shared" si="8634"/>
        <v>0.001294738153</v>
      </c>
      <c r="BO1227" s="56">
        <f t="shared" si="49"/>
        <v>0</v>
      </c>
      <c r="BP1227" s="56">
        <f t="shared" si="50"/>
        <v>2.299393085</v>
      </c>
      <c r="BQ1227" s="56">
        <f t="shared" ref="BQ1227:BS1227" si="8635">AU1227</f>
        <v>0.3134734107</v>
      </c>
      <c r="BR1227" s="56">
        <f t="shared" si="8635"/>
        <v>0.2319202559</v>
      </c>
      <c r="BS1227" s="56">
        <f t="shared" si="8635"/>
        <v>0.1105362502</v>
      </c>
      <c r="BT1227" s="56">
        <f t="shared" si="52"/>
        <v>8</v>
      </c>
      <c r="BU1227" s="50">
        <f t="shared" ref="BU1227:BX1227" si="8636">AZ1227</f>
        <v>6.060739474</v>
      </c>
      <c r="BV1227" s="50">
        <f t="shared" si="8636"/>
        <v>0</v>
      </c>
      <c r="BW1227" s="50">
        <f t="shared" si="8636"/>
        <v>3.019518785</v>
      </c>
      <c r="BX1227" s="50">
        <f t="shared" si="8636"/>
        <v>0.001942107229</v>
      </c>
      <c r="BY1227" s="50">
        <f t="shared" si="54"/>
        <v>0</v>
      </c>
      <c r="BZ1227" s="50">
        <f t="shared" si="55"/>
        <v>2.299393085</v>
      </c>
      <c r="CA1227" s="50">
        <f t="shared" ref="CA1227:CC1227" si="8637">BF1227</f>
        <v>0.3134734107</v>
      </c>
      <c r="CB1227" s="50">
        <f t="shared" si="8637"/>
        <v>0.2319202559</v>
      </c>
      <c r="CC1227" s="50">
        <f t="shared" si="8637"/>
        <v>0.1105362502</v>
      </c>
      <c r="CD1227" s="50">
        <f t="shared" si="57"/>
        <v>12.03752337</v>
      </c>
      <c r="CE1227" s="57">
        <f t="shared" si="58"/>
        <v>37.01</v>
      </c>
      <c r="CF1227" s="57">
        <f t="shared" si="59"/>
        <v>0</v>
      </c>
      <c r="CG1227" s="57">
        <f t="shared" si="60"/>
        <v>20.86</v>
      </c>
      <c r="CH1227" s="57">
        <f t="shared" si="61"/>
        <v>0.02</v>
      </c>
      <c r="CI1227" s="58">
        <f t="shared" si="62"/>
        <v>0</v>
      </c>
      <c r="CJ1227" s="58">
        <f t="shared" si="63"/>
        <v>33.58</v>
      </c>
      <c r="CK1227" s="57">
        <f t="shared" si="64"/>
        <v>4.52</v>
      </c>
      <c r="CL1227" s="57">
        <f t="shared" si="65"/>
        <v>1.9</v>
      </c>
      <c r="CM1227" s="57">
        <f t="shared" si="66"/>
        <v>1.26</v>
      </c>
      <c r="CN1227" s="57">
        <f t="shared" si="67"/>
        <v>99.15</v>
      </c>
      <c r="CO1227" s="59">
        <f t="shared" si="68"/>
        <v>0.07847543426</v>
      </c>
      <c r="CP1227" s="59">
        <f t="shared" si="69"/>
        <v>0.7780513614</v>
      </c>
      <c r="CQ1227" s="59">
        <f t="shared" si="70"/>
        <v>0.1060707782</v>
      </c>
      <c r="CR1227" s="59">
        <f t="shared" si="71"/>
        <v>0.03740242612</v>
      </c>
      <c r="CS1227" s="60">
        <f t="shared" si="72"/>
        <v>7.847543426</v>
      </c>
      <c r="CT1227" s="60">
        <f t="shared" si="73"/>
        <v>3.740242612</v>
      </c>
      <c r="CU1227" s="60">
        <f t="shared" si="74"/>
        <v>88.41221396</v>
      </c>
      <c r="CV1227" s="61">
        <f t="shared" si="75"/>
        <v>0.07664014325</v>
      </c>
      <c r="CW1227" s="61">
        <f t="shared" si="76"/>
        <v>0.06795972607</v>
      </c>
      <c r="CX1227" s="62"/>
    </row>
    <row r="1228" ht="15.75" customHeight="1">
      <c r="A1228" s="17" t="s">
        <v>53</v>
      </c>
      <c r="B1228" s="17" t="s">
        <v>1069</v>
      </c>
      <c r="C1228" s="84" t="s">
        <v>1294</v>
      </c>
      <c r="D1228" s="83"/>
      <c r="E1228" s="83" t="s">
        <v>1295</v>
      </c>
      <c r="F1228" s="2">
        <v>15.0</v>
      </c>
      <c r="G1228" s="83" t="s">
        <v>1310</v>
      </c>
      <c r="H1228" s="85">
        <v>36.94</v>
      </c>
      <c r="I1228" s="86">
        <v>2.16</v>
      </c>
      <c r="J1228" s="86">
        <v>20.67</v>
      </c>
      <c r="K1228" s="86">
        <v>2.55</v>
      </c>
      <c r="L1228" s="86">
        <v>0.02</v>
      </c>
      <c r="M1228" s="86">
        <v>0.0</v>
      </c>
      <c r="N1228" s="86">
        <v>3.45</v>
      </c>
      <c r="O1228" s="86">
        <v>33.21</v>
      </c>
      <c r="P1228" s="86"/>
      <c r="Q1228" s="50">
        <f t="shared" si="8"/>
        <v>99</v>
      </c>
      <c r="R1228" s="51">
        <f t="shared" si="9"/>
        <v>12</v>
      </c>
      <c r="S1228" s="52">
        <f t="shared" si="10"/>
        <v>0.6148028686</v>
      </c>
      <c r="T1228" s="52">
        <f t="shared" si="11"/>
        <v>0.0002503166506</v>
      </c>
      <c r="U1228" s="52">
        <f t="shared" si="12"/>
        <v>0.4054479494</v>
      </c>
      <c r="V1228" s="52">
        <f t="shared" si="13"/>
        <v>0</v>
      </c>
      <c r="W1228" s="52">
        <f t="shared" si="14"/>
        <v>0</v>
      </c>
      <c r="X1228" s="52">
        <f t="shared" si="15"/>
        <v>0.4622361037</v>
      </c>
      <c r="Y1228" s="52">
        <f t="shared" si="16"/>
        <v>0.04863442979</v>
      </c>
      <c r="Z1228" s="52">
        <f t="shared" si="17"/>
        <v>0.05359216363</v>
      </c>
      <c r="AA1228" s="52">
        <f t="shared" si="18"/>
        <v>0.04547124256</v>
      </c>
      <c r="AB1228" s="52">
        <f t="shared" si="19"/>
        <v>1.630435074</v>
      </c>
      <c r="AC1228" s="53">
        <f t="shared" si="20"/>
        <v>4.896424469</v>
      </c>
      <c r="AD1228" s="54">
        <f t="shared" si="21"/>
        <v>1.229605737</v>
      </c>
      <c r="AE1228" s="54">
        <f t="shared" si="22"/>
        <v>0.0005006333011</v>
      </c>
      <c r="AF1228" s="54">
        <f t="shared" si="23"/>
        <v>0.6081719241</v>
      </c>
      <c r="AG1228" s="54">
        <f t="shared" si="24"/>
        <v>0</v>
      </c>
      <c r="AH1228" s="54">
        <f t="shared" si="25"/>
        <v>0</v>
      </c>
      <c r="AI1228" s="54">
        <f t="shared" si="26"/>
        <v>0.4622361037</v>
      </c>
      <c r="AJ1228" s="54">
        <f t="shared" si="27"/>
        <v>0.04863442979</v>
      </c>
      <c r="AK1228" s="54">
        <f t="shared" si="28"/>
        <v>0.05359216363</v>
      </c>
      <c r="AL1228" s="54">
        <f t="shared" si="29"/>
        <v>0.04547124256</v>
      </c>
      <c r="AM1228" s="54">
        <f t="shared" si="30"/>
        <v>2.448212234</v>
      </c>
      <c r="AN1228" s="54">
        <f t="shared" si="31"/>
        <v>-4.896424469</v>
      </c>
      <c r="AO1228" s="55">
        <f t="shared" si="32"/>
        <v>3.016632202</v>
      </c>
      <c r="AP1228" s="55">
        <f t="shared" si="33"/>
        <v>0.001228220146</v>
      </c>
      <c r="AQ1228" s="55">
        <f t="shared" si="34"/>
        <v>1.989397582</v>
      </c>
      <c r="AR1228" s="55">
        <f t="shared" si="35"/>
        <v>0</v>
      </c>
      <c r="AS1228" s="55">
        <f t="shared" si="36"/>
        <v>0</v>
      </c>
      <c r="AT1228" s="55">
        <f t="shared" si="37"/>
        <v>2.268038076</v>
      </c>
      <c r="AU1228" s="55">
        <f t="shared" si="38"/>
        <v>0.2386328928</v>
      </c>
      <c r="AV1228" s="55">
        <f t="shared" si="39"/>
        <v>0.2629588359</v>
      </c>
      <c r="AW1228" s="55">
        <f t="shared" si="40"/>
        <v>0.2231121902</v>
      </c>
      <c r="AX1228" s="55">
        <f t="shared" si="41"/>
        <v>8</v>
      </c>
      <c r="AY1228" s="55">
        <f t="shared" si="42"/>
        <v>24.02511843</v>
      </c>
      <c r="AZ1228" s="54">
        <f t="shared" ref="AZ1228:BA1228" si="8638">AO1228*2</f>
        <v>6.033264405</v>
      </c>
      <c r="BA1228" s="54">
        <f t="shared" si="8638"/>
        <v>0.002456440291</v>
      </c>
      <c r="BB1228" s="54">
        <f t="shared" ref="BB1228:BD1228" si="8639">AQ1228*(3/2)</f>
        <v>2.984096373</v>
      </c>
      <c r="BC1228" s="54">
        <f t="shared" si="8639"/>
        <v>0</v>
      </c>
      <c r="BD1228" s="54">
        <f t="shared" si="8639"/>
        <v>0</v>
      </c>
      <c r="BE1228" s="54">
        <f t="shared" ref="BE1228:BH1228" si="8640">AT1228</f>
        <v>2.268038076</v>
      </c>
      <c r="BF1228" s="54">
        <f t="shared" si="8640"/>
        <v>0.2386328928</v>
      </c>
      <c r="BG1228" s="54">
        <f t="shared" si="8640"/>
        <v>0.2629588359</v>
      </c>
      <c r="BH1228" s="54">
        <f t="shared" si="8640"/>
        <v>0.2231121902</v>
      </c>
      <c r="BI1228" s="54">
        <f t="shared" si="46"/>
        <v>12.01255921</v>
      </c>
      <c r="BJ1228" s="54">
        <f t="shared" si="47"/>
        <v>-24.02511843</v>
      </c>
      <c r="BK1228" s="56">
        <f t="shared" ref="BK1228:BN1228" si="8641">AO1228</f>
        <v>3.016632202</v>
      </c>
      <c r="BL1228" s="56">
        <f t="shared" si="8641"/>
        <v>0.001228220146</v>
      </c>
      <c r="BM1228" s="56">
        <f t="shared" si="8641"/>
        <v>1.989397582</v>
      </c>
      <c r="BN1228" s="56">
        <f t="shared" si="8641"/>
        <v>0</v>
      </c>
      <c r="BO1228" s="56">
        <f t="shared" si="49"/>
        <v>0</v>
      </c>
      <c r="BP1228" s="56">
        <f t="shared" si="50"/>
        <v>2.268038076</v>
      </c>
      <c r="BQ1228" s="56">
        <f t="shared" ref="BQ1228:BS1228" si="8642">AU1228</f>
        <v>0.2386328928</v>
      </c>
      <c r="BR1228" s="56">
        <f t="shared" si="8642"/>
        <v>0.2629588359</v>
      </c>
      <c r="BS1228" s="56">
        <f t="shared" si="8642"/>
        <v>0.2231121902</v>
      </c>
      <c r="BT1228" s="56">
        <f t="shared" si="52"/>
        <v>8</v>
      </c>
      <c r="BU1228" s="50">
        <f t="shared" ref="BU1228:BX1228" si="8643">AZ1228</f>
        <v>6.033264405</v>
      </c>
      <c r="BV1228" s="50">
        <f t="shared" si="8643"/>
        <v>0.002456440291</v>
      </c>
      <c r="BW1228" s="50">
        <f t="shared" si="8643"/>
        <v>2.984096373</v>
      </c>
      <c r="BX1228" s="50">
        <f t="shared" si="8643"/>
        <v>0</v>
      </c>
      <c r="BY1228" s="50">
        <f t="shared" si="54"/>
        <v>0</v>
      </c>
      <c r="BZ1228" s="50">
        <f t="shared" si="55"/>
        <v>2.268038076</v>
      </c>
      <c r="CA1228" s="50">
        <f t="shared" ref="CA1228:CC1228" si="8644">BF1228</f>
        <v>0.2386328928</v>
      </c>
      <c r="CB1228" s="50">
        <f t="shared" si="8644"/>
        <v>0.2629588359</v>
      </c>
      <c r="CC1228" s="50">
        <f t="shared" si="8644"/>
        <v>0.2231121902</v>
      </c>
      <c r="CD1228" s="50">
        <f t="shared" si="57"/>
        <v>12.01255921</v>
      </c>
      <c r="CE1228" s="57">
        <f t="shared" si="58"/>
        <v>36.94</v>
      </c>
      <c r="CF1228" s="57">
        <f t="shared" si="59"/>
        <v>0.02</v>
      </c>
      <c r="CG1228" s="57">
        <f t="shared" si="60"/>
        <v>20.67</v>
      </c>
      <c r="CH1228" s="57">
        <f t="shared" si="61"/>
        <v>0</v>
      </c>
      <c r="CI1228" s="58">
        <f t="shared" si="62"/>
        <v>0</v>
      </c>
      <c r="CJ1228" s="58">
        <f t="shared" si="63"/>
        <v>33.21</v>
      </c>
      <c r="CK1228" s="57">
        <f t="shared" si="64"/>
        <v>3.45</v>
      </c>
      <c r="CL1228" s="57">
        <f t="shared" si="65"/>
        <v>2.16</v>
      </c>
      <c r="CM1228" s="57">
        <f t="shared" si="66"/>
        <v>2.55</v>
      </c>
      <c r="CN1228" s="57">
        <f t="shared" si="67"/>
        <v>99</v>
      </c>
      <c r="CO1228" s="59">
        <f t="shared" si="68"/>
        <v>0.08786552141</v>
      </c>
      <c r="CP1228" s="59">
        <f t="shared" si="69"/>
        <v>0.7578461758</v>
      </c>
      <c r="CQ1228" s="59">
        <f t="shared" si="70"/>
        <v>0.07973720862</v>
      </c>
      <c r="CR1228" s="59">
        <f t="shared" si="71"/>
        <v>0.07455109415</v>
      </c>
      <c r="CS1228" s="60">
        <f t="shared" si="72"/>
        <v>8.786552141</v>
      </c>
      <c r="CT1228" s="60">
        <f t="shared" si="73"/>
        <v>7.455109415</v>
      </c>
      <c r="CU1228" s="60">
        <f t="shared" si="74"/>
        <v>83.75833844</v>
      </c>
      <c r="CV1228" s="61">
        <f t="shared" si="75"/>
        <v>0.1184838549</v>
      </c>
      <c r="CW1228" s="61">
        <f t="shared" si="76"/>
        <v>0.07609154154</v>
      </c>
      <c r="CX1228" s="62"/>
    </row>
    <row r="1229" ht="15.75" customHeight="1">
      <c r="A1229" s="17" t="s">
        <v>53</v>
      </c>
      <c r="B1229" s="17" t="s">
        <v>1069</v>
      </c>
      <c r="C1229" s="84" t="s">
        <v>1294</v>
      </c>
      <c r="D1229" s="83"/>
      <c r="E1229" s="83" t="s">
        <v>1295</v>
      </c>
      <c r="F1229" s="2">
        <v>16.0</v>
      </c>
      <c r="G1229" s="83" t="s">
        <v>1311</v>
      </c>
      <c r="H1229" s="85">
        <v>36.86</v>
      </c>
      <c r="I1229" s="86">
        <v>0.24</v>
      </c>
      <c r="J1229" s="86">
        <v>20.29</v>
      </c>
      <c r="K1229" s="86">
        <v>7.6</v>
      </c>
      <c r="L1229" s="86">
        <v>0.03</v>
      </c>
      <c r="M1229" s="86">
        <v>0.02</v>
      </c>
      <c r="N1229" s="86">
        <v>3.49</v>
      </c>
      <c r="O1229" s="86">
        <v>30.6</v>
      </c>
      <c r="P1229" s="86"/>
      <c r="Q1229" s="50">
        <f t="shared" si="8"/>
        <v>99.13</v>
      </c>
      <c r="R1229" s="51">
        <f t="shared" si="9"/>
        <v>12</v>
      </c>
      <c r="S1229" s="52">
        <f t="shared" si="10"/>
        <v>0.613471406</v>
      </c>
      <c r="T1229" s="52">
        <f t="shared" si="11"/>
        <v>0.0003754749758</v>
      </c>
      <c r="U1229" s="52">
        <f t="shared" si="12"/>
        <v>0.3979941409</v>
      </c>
      <c r="V1229" s="52">
        <f t="shared" si="13"/>
        <v>0.0002631748626</v>
      </c>
      <c r="W1229" s="52">
        <f t="shared" si="14"/>
        <v>0</v>
      </c>
      <c r="X1229" s="52">
        <f t="shared" si="15"/>
        <v>0.425908605</v>
      </c>
      <c r="Y1229" s="52">
        <f t="shared" si="16"/>
        <v>0.04919830724</v>
      </c>
      <c r="Z1229" s="52">
        <f t="shared" si="17"/>
        <v>0.005954684848</v>
      </c>
      <c r="AA1229" s="52">
        <f t="shared" si="18"/>
        <v>0.1355221347</v>
      </c>
      <c r="AB1229" s="52">
        <f t="shared" si="19"/>
        <v>1.628687929</v>
      </c>
      <c r="AC1229" s="53">
        <f t="shared" si="20"/>
        <v>4.883326935</v>
      </c>
      <c r="AD1229" s="54">
        <f t="shared" si="21"/>
        <v>1.226942812</v>
      </c>
      <c r="AE1229" s="54">
        <f t="shared" si="22"/>
        <v>0.0007509499517</v>
      </c>
      <c r="AF1229" s="54">
        <f t="shared" si="23"/>
        <v>0.5969912114</v>
      </c>
      <c r="AG1229" s="54">
        <f t="shared" si="24"/>
        <v>0.0003947622939</v>
      </c>
      <c r="AH1229" s="54">
        <f t="shared" si="25"/>
        <v>0</v>
      </c>
      <c r="AI1229" s="54">
        <f t="shared" si="26"/>
        <v>0.425908605</v>
      </c>
      <c r="AJ1229" s="54">
        <f t="shared" si="27"/>
        <v>0.04919830724</v>
      </c>
      <c r="AK1229" s="54">
        <f t="shared" si="28"/>
        <v>0.005954684848</v>
      </c>
      <c r="AL1229" s="54">
        <f t="shared" si="29"/>
        <v>0.1355221347</v>
      </c>
      <c r="AM1229" s="54">
        <f t="shared" si="30"/>
        <v>2.441663467</v>
      </c>
      <c r="AN1229" s="54">
        <f t="shared" si="31"/>
        <v>-4.883326935</v>
      </c>
      <c r="AO1229" s="55">
        <f t="shared" si="32"/>
        <v>3.01332819</v>
      </c>
      <c r="AP1229" s="55">
        <f t="shared" si="33"/>
        <v>0.001844306545</v>
      </c>
      <c r="AQ1229" s="55">
        <f t="shared" si="34"/>
        <v>1.954919093</v>
      </c>
      <c r="AR1229" s="55">
        <f t="shared" si="35"/>
        <v>0.001292696326</v>
      </c>
      <c r="AS1229" s="55">
        <f t="shared" si="36"/>
        <v>0</v>
      </c>
      <c r="AT1229" s="55">
        <f t="shared" si="37"/>
        <v>2.092032967</v>
      </c>
      <c r="AU1229" s="55">
        <f t="shared" si="38"/>
        <v>0.2416586081</v>
      </c>
      <c r="AV1229" s="55">
        <f t="shared" si="39"/>
        <v>0.02924899114</v>
      </c>
      <c r="AW1229" s="55">
        <f t="shared" si="40"/>
        <v>0.6656751478</v>
      </c>
      <c r="AX1229" s="55">
        <f t="shared" si="41"/>
        <v>8</v>
      </c>
      <c r="AY1229" s="55">
        <f t="shared" si="42"/>
        <v>23.98655678</v>
      </c>
      <c r="AZ1229" s="54">
        <f t="shared" ref="AZ1229:BA1229" si="8645">AO1229*2</f>
        <v>6.02665638</v>
      </c>
      <c r="BA1229" s="54">
        <f t="shared" si="8645"/>
        <v>0.00368861309</v>
      </c>
      <c r="BB1229" s="54">
        <f t="shared" ref="BB1229:BD1229" si="8646">AQ1229*(3/2)</f>
        <v>2.932378639</v>
      </c>
      <c r="BC1229" s="54">
        <f t="shared" si="8646"/>
        <v>0.001939044488</v>
      </c>
      <c r="BD1229" s="54">
        <f t="shared" si="8646"/>
        <v>0</v>
      </c>
      <c r="BE1229" s="54">
        <f t="shared" ref="BE1229:BH1229" si="8647">AT1229</f>
        <v>2.092032967</v>
      </c>
      <c r="BF1229" s="54">
        <f t="shared" si="8647"/>
        <v>0.2416586081</v>
      </c>
      <c r="BG1229" s="54">
        <f t="shared" si="8647"/>
        <v>0.02924899114</v>
      </c>
      <c r="BH1229" s="54">
        <f t="shared" si="8647"/>
        <v>0.6656751478</v>
      </c>
      <c r="BI1229" s="54">
        <f t="shared" si="46"/>
        <v>11.99327839</v>
      </c>
      <c r="BJ1229" s="54">
        <f t="shared" si="47"/>
        <v>-23.98655678</v>
      </c>
      <c r="BK1229" s="56">
        <f t="shared" ref="BK1229:BN1229" si="8648">AO1229</f>
        <v>3.01332819</v>
      </c>
      <c r="BL1229" s="56">
        <f t="shared" si="8648"/>
        <v>0.001844306545</v>
      </c>
      <c r="BM1229" s="56">
        <f t="shared" si="8648"/>
        <v>1.954919093</v>
      </c>
      <c r="BN1229" s="56">
        <f t="shared" si="8648"/>
        <v>0.001292696326</v>
      </c>
      <c r="BO1229" s="56">
        <f t="shared" si="49"/>
        <v>0.01344321779</v>
      </c>
      <c r="BP1229" s="56">
        <f t="shared" si="50"/>
        <v>2.07858975</v>
      </c>
      <c r="BQ1229" s="56">
        <f t="shared" ref="BQ1229:BS1229" si="8649">AU1229</f>
        <v>0.2416586081</v>
      </c>
      <c r="BR1229" s="56">
        <f t="shared" si="8649"/>
        <v>0.02924899114</v>
      </c>
      <c r="BS1229" s="56">
        <f t="shared" si="8649"/>
        <v>0.6656751478</v>
      </c>
      <c r="BT1229" s="56">
        <f t="shared" si="52"/>
        <v>8</v>
      </c>
      <c r="BU1229" s="50">
        <f t="shared" ref="BU1229:BX1229" si="8650">AZ1229</f>
        <v>6.02665638</v>
      </c>
      <c r="BV1229" s="50">
        <f t="shared" si="8650"/>
        <v>0.00368861309</v>
      </c>
      <c r="BW1229" s="50">
        <f t="shared" si="8650"/>
        <v>2.932378639</v>
      </c>
      <c r="BX1229" s="50">
        <f t="shared" si="8650"/>
        <v>0.001939044488</v>
      </c>
      <c r="BY1229" s="50">
        <f t="shared" si="54"/>
        <v>0.02016482668</v>
      </c>
      <c r="BZ1229" s="50">
        <f t="shared" si="55"/>
        <v>2.07858975</v>
      </c>
      <c r="CA1229" s="50">
        <f t="shared" ref="CA1229:CC1229" si="8651">BF1229</f>
        <v>0.2416586081</v>
      </c>
      <c r="CB1229" s="50">
        <f t="shared" si="8651"/>
        <v>0.02924899114</v>
      </c>
      <c r="CC1229" s="50">
        <f t="shared" si="8651"/>
        <v>0.6656751478</v>
      </c>
      <c r="CD1229" s="50">
        <f t="shared" si="57"/>
        <v>12</v>
      </c>
      <c r="CE1229" s="57">
        <f t="shared" si="58"/>
        <v>36.86</v>
      </c>
      <c r="CF1229" s="57">
        <f t="shared" si="59"/>
        <v>0.03</v>
      </c>
      <c r="CG1229" s="57">
        <f t="shared" si="60"/>
        <v>20.29</v>
      </c>
      <c r="CH1229" s="57">
        <f t="shared" si="61"/>
        <v>0.02</v>
      </c>
      <c r="CI1229" s="58">
        <f t="shared" si="62"/>
        <v>0.2185268639</v>
      </c>
      <c r="CJ1229" s="58">
        <f t="shared" si="63"/>
        <v>30.40336712</v>
      </c>
      <c r="CK1229" s="57">
        <f t="shared" si="64"/>
        <v>3.49</v>
      </c>
      <c r="CL1229" s="57">
        <f t="shared" si="65"/>
        <v>0.24</v>
      </c>
      <c r="CM1229" s="57">
        <f t="shared" si="66"/>
        <v>7.6</v>
      </c>
      <c r="CN1229" s="57">
        <f t="shared" si="67"/>
        <v>99.15189399</v>
      </c>
      <c r="CO1229" s="59">
        <f t="shared" si="68"/>
        <v>0.009700602924</v>
      </c>
      <c r="CP1229" s="59">
        <f t="shared" si="69"/>
        <v>0.6893767278</v>
      </c>
      <c r="CQ1229" s="59">
        <f t="shared" si="70"/>
        <v>0.08014752337</v>
      </c>
      <c r="CR1229" s="59">
        <f t="shared" si="71"/>
        <v>0.2207751459</v>
      </c>
      <c r="CS1229" s="60">
        <f t="shared" si="72"/>
        <v>0.9700602924</v>
      </c>
      <c r="CT1229" s="60">
        <f t="shared" si="73"/>
        <v>22.07751459</v>
      </c>
      <c r="CU1229" s="60">
        <f t="shared" si="74"/>
        <v>76.95242512</v>
      </c>
      <c r="CV1229" s="61">
        <f t="shared" si="75"/>
        <v>0.2256254473</v>
      </c>
      <c r="CW1229" s="61">
        <f t="shared" si="76"/>
        <v>0.008400722132</v>
      </c>
      <c r="CX1229" s="62"/>
    </row>
    <row r="1230" ht="15.75" customHeight="1">
      <c r="A1230" s="17" t="s">
        <v>53</v>
      </c>
      <c r="B1230" s="17" t="s">
        <v>1069</v>
      </c>
      <c r="C1230" s="84" t="s">
        <v>1294</v>
      </c>
      <c r="D1230" s="83"/>
      <c r="E1230" s="83" t="s">
        <v>1295</v>
      </c>
      <c r="F1230" s="2">
        <v>17.0</v>
      </c>
      <c r="G1230" s="83" t="s">
        <v>1312</v>
      </c>
      <c r="H1230" s="85">
        <v>37.32</v>
      </c>
      <c r="I1230" s="86">
        <v>2.89</v>
      </c>
      <c r="J1230" s="86">
        <v>20.82</v>
      </c>
      <c r="K1230" s="86">
        <v>3.31</v>
      </c>
      <c r="L1230" s="86">
        <v>0.01</v>
      </c>
      <c r="M1230" s="86">
        <v>0.0</v>
      </c>
      <c r="N1230" s="86">
        <v>1.46</v>
      </c>
      <c r="O1230" s="86">
        <v>33.45</v>
      </c>
      <c r="P1230" s="86"/>
      <c r="Q1230" s="50">
        <f t="shared" si="8"/>
        <v>99.26</v>
      </c>
      <c r="R1230" s="51">
        <f t="shared" si="9"/>
        <v>12</v>
      </c>
      <c r="S1230" s="52">
        <f t="shared" si="10"/>
        <v>0.6211273161</v>
      </c>
      <c r="T1230" s="52">
        <f t="shared" si="11"/>
        <v>0.0001251583253</v>
      </c>
      <c r="U1230" s="52">
        <f t="shared" si="12"/>
        <v>0.4083902422</v>
      </c>
      <c r="V1230" s="52">
        <f t="shared" si="13"/>
        <v>0</v>
      </c>
      <c r="W1230" s="52">
        <f t="shared" si="14"/>
        <v>0</v>
      </c>
      <c r="X1230" s="52">
        <f t="shared" si="15"/>
        <v>0.4655765633</v>
      </c>
      <c r="Y1230" s="52">
        <f t="shared" si="16"/>
        <v>0.02058152681</v>
      </c>
      <c r="Z1230" s="52">
        <f t="shared" si="17"/>
        <v>0.07170433005</v>
      </c>
      <c r="AA1230" s="52">
        <f t="shared" si="18"/>
        <v>0.05902345603</v>
      </c>
      <c r="AB1230" s="52">
        <f t="shared" si="19"/>
        <v>1.646528593</v>
      </c>
      <c r="AC1230" s="53">
        <f t="shared" si="20"/>
        <v>4.943952377</v>
      </c>
      <c r="AD1230" s="54">
        <f t="shared" si="21"/>
        <v>1.242254632</v>
      </c>
      <c r="AE1230" s="54">
        <f t="shared" si="22"/>
        <v>0.0002503166506</v>
      </c>
      <c r="AF1230" s="54">
        <f t="shared" si="23"/>
        <v>0.6125853633</v>
      </c>
      <c r="AG1230" s="54">
        <f t="shared" si="24"/>
        <v>0</v>
      </c>
      <c r="AH1230" s="54">
        <f t="shared" si="25"/>
        <v>0</v>
      </c>
      <c r="AI1230" s="54">
        <f t="shared" si="26"/>
        <v>0.4655765633</v>
      </c>
      <c r="AJ1230" s="54">
        <f t="shared" si="27"/>
        <v>0.02058152681</v>
      </c>
      <c r="AK1230" s="54">
        <f t="shared" si="28"/>
        <v>0.07170433005</v>
      </c>
      <c r="AL1230" s="54">
        <f t="shared" si="29"/>
        <v>0.05902345603</v>
      </c>
      <c r="AM1230" s="54">
        <f t="shared" si="30"/>
        <v>2.471976188</v>
      </c>
      <c r="AN1230" s="54">
        <f t="shared" si="31"/>
        <v>-4.943952377</v>
      </c>
      <c r="AO1230" s="55">
        <f t="shared" si="32"/>
        <v>3.017875639</v>
      </c>
      <c r="AP1230" s="55">
        <f t="shared" si="33"/>
        <v>0.0006081076312</v>
      </c>
      <c r="AQ1230" s="55">
        <f t="shared" si="34"/>
        <v>1.984248528</v>
      </c>
      <c r="AR1230" s="55">
        <f t="shared" si="35"/>
        <v>0</v>
      </c>
      <c r="AS1230" s="55">
        <f t="shared" si="36"/>
        <v>0</v>
      </c>
      <c r="AT1230" s="55">
        <f t="shared" si="37"/>
        <v>2.262100107</v>
      </c>
      <c r="AU1230" s="55">
        <f t="shared" si="38"/>
        <v>0.09999960839</v>
      </c>
      <c r="AV1230" s="55">
        <f t="shared" si="39"/>
        <v>0.3483903303</v>
      </c>
      <c r="AW1230" s="55">
        <f t="shared" si="40"/>
        <v>0.286777679</v>
      </c>
      <c r="AX1230" s="55">
        <f t="shared" si="41"/>
        <v>8</v>
      </c>
      <c r="AY1230" s="55">
        <f t="shared" si="42"/>
        <v>24.02121602</v>
      </c>
      <c r="AZ1230" s="54">
        <f t="shared" ref="AZ1230:BA1230" si="8652">AO1230*2</f>
        <v>6.035751278</v>
      </c>
      <c r="BA1230" s="54">
        <f t="shared" si="8652"/>
        <v>0.001216215262</v>
      </c>
      <c r="BB1230" s="54">
        <f t="shared" ref="BB1230:BD1230" si="8653">AQ1230*(3/2)</f>
        <v>2.976372793</v>
      </c>
      <c r="BC1230" s="54">
        <f t="shared" si="8653"/>
        <v>0</v>
      </c>
      <c r="BD1230" s="54">
        <f t="shared" si="8653"/>
        <v>0</v>
      </c>
      <c r="BE1230" s="54">
        <f t="shared" ref="BE1230:BH1230" si="8654">AT1230</f>
        <v>2.262100107</v>
      </c>
      <c r="BF1230" s="54">
        <f t="shared" si="8654"/>
        <v>0.09999960839</v>
      </c>
      <c r="BG1230" s="54">
        <f t="shared" si="8654"/>
        <v>0.3483903303</v>
      </c>
      <c r="BH1230" s="54">
        <f t="shared" si="8654"/>
        <v>0.286777679</v>
      </c>
      <c r="BI1230" s="54">
        <f t="shared" si="46"/>
        <v>12.01060801</v>
      </c>
      <c r="BJ1230" s="54">
        <f t="shared" si="47"/>
        <v>-24.02121602</v>
      </c>
      <c r="BK1230" s="56">
        <f t="shared" ref="BK1230:BN1230" si="8655">AO1230</f>
        <v>3.017875639</v>
      </c>
      <c r="BL1230" s="56">
        <f t="shared" si="8655"/>
        <v>0.0006081076312</v>
      </c>
      <c r="BM1230" s="56">
        <f t="shared" si="8655"/>
        <v>1.984248528</v>
      </c>
      <c r="BN1230" s="56">
        <f t="shared" si="8655"/>
        <v>0</v>
      </c>
      <c r="BO1230" s="56">
        <f t="shared" si="49"/>
        <v>0</v>
      </c>
      <c r="BP1230" s="56">
        <f t="shared" si="50"/>
        <v>2.262100107</v>
      </c>
      <c r="BQ1230" s="56">
        <f t="shared" ref="BQ1230:BS1230" si="8656">AU1230</f>
        <v>0.09999960839</v>
      </c>
      <c r="BR1230" s="56">
        <f t="shared" si="8656"/>
        <v>0.3483903303</v>
      </c>
      <c r="BS1230" s="56">
        <f t="shared" si="8656"/>
        <v>0.286777679</v>
      </c>
      <c r="BT1230" s="56">
        <f t="shared" si="52"/>
        <v>8</v>
      </c>
      <c r="BU1230" s="50">
        <f t="shared" ref="BU1230:BX1230" si="8657">AZ1230</f>
        <v>6.035751278</v>
      </c>
      <c r="BV1230" s="50">
        <f t="shared" si="8657"/>
        <v>0.001216215262</v>
      </c>
      <c r="BW1230" s="50">
        <f t="shared" si="8657"/>
        <v>2.976372793</v>
      </c>
      <c r="BX1230" s="50">
        <f t="shared" si="8657"/>
        <v>0</v>
      </c>
      <c r="BY1230" s="50">
        <f t="shared" si="54"/>
        <v>0</v>
      </c>
      <c r="BZ1230" s="50">
        <f t="shared" si="55"/>
        <v>2.262100107</v>
      </c>
      <c r="CA1230" s="50">
        <f t="shared" ref="CA1230:CC1230" si="8658">BF1230</f>
        <v>0.09999960839</v>
      </c>
      <c r="CB1230" s="50">
        <f t="shared" si="8658"/>
        <v>0.3483903303</v>
      </c>
      <c r="CC1230" s="50">
        <f t="shared" si="8658"/>
        <v>0.286777679</v>
      </c>
      <c r="CD1230" s="50">
        <f t="shared" si="57"/>
        <v>12.01060801</v>
      </c>
      <c r="CE1230" s="57">
        <f t="shared" si="58"/>
        <v>37.32</v>
      </c>
      <c r="CF1230" s="57">
        <f t="shared" si="59"/>
        <v>0.01</v>
      </c>
      <c r="CG1230" s="57">
        <f t="shared" si="60"/>
        <v>20.82</v>
      </c>
      <c r="CH1230" s="57">
        <f t="shared" si="61"/>
        <v>0</v>
      </c>
      <c r="CI1230" s="58">
        <f t="shared" si="62"/>
        <v>0</v>
      </c>
      <c r="CJ1230" s="58">
        <f t="shared" si="63"/>
        <v>33.45</v>
      </c>
      <c r="CK1230" s="57">
        <f t="shared" si="64"/>
        <v>1.46</v>
      </c>
      <c r="CL1230" s="57">
        <f t="shared" si="65"/>
        <v>2.89</v>
      </c>
      <c r="CM1230" s="57">
        <f t="shared" si="66"/>
        <v>3.31</v>
      </c>
      <c r="CN1230" s="57">
        <f t="shared" si="67"/>
        <v>99.26</v>
      </c>
      <c r="CO1230" s="59">
        <f t="shared" si="68"/>
        <v>0.116235973</v>
      </c>
      <c r="CP1230" s="59">
        <f t="shared" si="69"/>
        <v>0.7547207373</v>
      </c>
      <c r="CQ1230" s="59">
        <f t="shared" si="70"/>
        <v>0.03336358896</v>
      </c>
      <c r="CR1230" s="59">
        <f t="shared" si="71"/>
        <v>0.09567970074</v>
      </c>
      <c r="CS1230" s="60">
        <f t="shared" si="72"/>
        <v>11.6235973</v>
      </c>
      <c r="CT1230" s="60">
        <f t="shared" si="73"/>
        <v>9.567970074</v>
      </c>
      <c r="CU1230" s="60">
        <f t="shared" si="74"/>
        <v>78.80843263</v>
      </c>
      <c r="CV1230" s="61">
        <f t="shared" si="75"/>
        <v>0.1537976872</v>
      </c>
      <c r="CW1230" s="61">
        <f t="shared" si="76"/>
        <v>0.1006603526</v>
      </c>
      <c r="CX1230" s="62"/>
    </row>
    <row r="1231" ht="15.75" customHeight="1">
      <c r="A1231" s="17" t="s">
        <v>53</v>
      </c>
      <c r="B1231" s="17" t="s">
        <v>1069</v>
      </c>
      <c r="C1231" s="84" t="s">
        <v>1294</v>
      </c>
      <c r="D1231" s="83"/>
      <c r="E1231" s="83" t="s">
        <v>1295</v>
      </c>
      <c r="F1231" s="2">
        <v>18.0</v>
      </c>
      <c r="G1231" s="83" t="s">
        <v>1313</v>
      </c>
      <c r="H1231" s="85">
        <v>37.29</v>
      </c>
      <c r="I1231" s="86">
        <v>2.57</v>
      </c>
      <c r="J1231" s="86">
        <v>21.12</v>
      </c>
      <c r="K1231" s="86">
        <v>1.47</v>
      </c>
      <c r="L1231" s="86">
        <v>0.0</v>
      </c>
      <c r="M1231" s="86">
        <v>0.0</v>
      </c>
      <c r="N1231" s="86">
        <v>10.21</v>
      </c>
      <c r="O1231" s="86">
        <v>27.47</v>
      </c>
      <c r="P1231" s="86"/>
      <c r="Q1231" s="50">
        <f t="shared" si="8"/>
        <v>100.13</v>
      </c>
      <c r="R1231" s="51">
        <f t="shared" si="9"/>
        <v>12</v>
      </c>
      <c r="S1231" s="52">
        <f t="shared" si="10"/>
        <v>0.6206280176</v>
      </c>
      <c r="T1231" s="52">
        <f t="shared" si="11"/>
        <v>0</v>
      </c>
      <c r="U1231" s="52">
        <f t="shared" si="12"/>
        <v>0.4142748278</v>
      </c>
      <c r="V1231" s="52">
        <f t="shared" si="13"/>
        <v>0</v>
      </c>
      <c r="W1231" s="52">
        <f t="shared" si="14"/>
        <v>0</v>
      </c>
      <c r="X1231" s="52">
        <f t="shared" si="15"/>
        <v>0.3823434438</v>
      </c>
      <c r="Y1231" s="52">
        <f t="shared" si="16"/>
        <v>0.1439297183</v>
      </c>
      <c r="Z1231" s="52">
        <f t="shared" si="17"/>
        <v>0.06376475025</v>
      </c>
      <c r="AA1231" s="52">
        <f t="shared" si="18"/>
        <v>0.02621283395</v>
      </c>
      <c r="AB1231" s="52">
        <f t="shared" si="19"/>
        <v>1.651153592</v>
      </c>
      <c r="AC1231" s="53">
        <f t="shared" si="20"/>
        <v>4.957838047</v>
      </c>
      <c r="AD1231" s="54">
        <f t="shared" si="21"/>
        <v>1.241256035</v>
      </c>
      <c r="AE1231" s="54">
        <f t="shared" si="22"/>
        <v>0</v>
      </c>
      <c r="AF1231" s="54">
        <f t="shared" si="23"/>
        <v>0.6214122417</v>
      </c>
      <c r="AG1231" s="54">
        <f t="shared" si="24"/>
        <v>0</v>
      </c>
      <c r="AH1231" s="54">
        <f t="shared" si="25"/>
        <v>0</v>
      </c>
      <c r="AI1231" s="54">
        <f t="shared" si="26"/>
        <v>0.3823434438</v>
      </c>
      <c r="AJ1231" s="54">
        <f t="shared" si="27"/>
        <v>0.1439297183</v>
      </c>
      <c r="AK1231" s="54">
        <f t="shared" si="28"/>
        <v>0.06376475025</v>
      </c>
      <c r="AL1231" s="54">
        <f t="shared" si="29"/>
        <v>0.02621283395</v>
      </c>
      <c r="AM1231" s="54">
        <f t="shared" si="30"/>
        <v>2.478919023</v>
      </c>
      <c r="AN1231" s="54">
        <f t="shared" si="31"/>
        <v>-4.957838047</v>
      </c>
      <c r="AO1231" s="55">
        <f t="shared" si="32"/>
        <v>3.007003204</v>
      </c>
      <c r="AP1231" s="55">
        <f t="shared" si="33"/>
        <v>0</v>
      </c>
      <c r="AQ1231" s="55">
        <f t="shared" si="34"/>
        <v>2.007201898</v>
      </c>
      <c r="AR1231" s="55">
        <f t="shared" si="35"/>
        <v>0</v>
      </c>
      <c r="AS1231" s="55">
        <f t="shared" si="36"/>
        <v>0</v>
      </c>
      <c r="AT1231" s="55">
        <f t="shared" si="37"/>
        <v>1.852491231</v>
      </c>
      <c r="AU1231" s="55">
        <f t="shared" si="38"/>
        <v>0.6973535062</v>
      </c>
      <c r="AV1231" s="55">
        <f t="shared" si="39"/>
        <v>0.3089464266</v>
      </c>
      <c r="AW1231" s="55">
        <f t="shared" si="40"/>
        <v>0.127003734</v>
      </c>
      <c r="AX1231" s="55">
        <f t="shared" si="41"/>
        <v>8</v>
      </c>
      <c r="AY1231" s="55">
        <f t="shared" si="42"/>
        <v>24.02120831</v>
      </c>
      <c r="AZ1231" s="54">
        <f t="shared" ref="AZ1231:BA1231" si="8659">AO1231*2</f>
        <v>6.014006409</v>
      </c>
      <c r="BA1231" s="54">
        <f t="shared" si="8659"/>
        <v>0</v>
      </c>
      <c r="BB1231" s="54">
        <f t="shared" ref="BB1231:BD1231" si="8660">AQ1231*(3/2)</f>
        <v>3.010802846</v>
      </c>
      <c r="BC1231" s="54">
        <f t="shared" si="8660"/>
        <v>0</v>
      </c>
      <c r="BD1231" s="54">
        <f t="shared" si="8660"/>
        <v>0</v>
      </c>
      <c r="BE1231" s="54">
        <f t="shared" ref="BE1231:BH1231" si="8661">AT1231</f>
        <v>1.852491231</v>
      </c>
      <c r="BF1231" s="54">
        <f t="shared" si="8661"/>
        <v>0.6973535062</v>
      </c>
      <c r="BG1231" s="54">
        <f t="shared" si="8661"/>
        <v>0.3089464266</v>
      </c>
      <c r="BH1231" s="54">
        <f t="shared" si="8661"/>
        <v>0.127003734</v>
      </c>
      <c r="BI1231" s="54">
        <f t="shared" si="46"/>
        <v>12.01060415</v>
      </c>
      <c r="BJ1231" s="54">
        <f t="shared" si="47"/>
        <v>-24.02120831</v>
      </c>
      <c r="BK1231" s="56">
        <f t="shared" ref="BK1231:BN1231" si="8662">AO1231</f>
        <v>3.007003204</v>
      </c>
      <c r="BL1231" s="56">
        <f t="shared" si="8662"/>
        <v>0</v>
      </c>
      <c r="BM1231" s="56">
        <f t="shared" si="8662"/>
        <v>2.007201898</v>
      </c>
      <c r="BN1231" s="56">
        <f t="shared" si="8662"/>
        <v>0</v>
      </c>
      <c r="BO1231" s="56">
        <f t="shared" si="49"/>
        <v>0</v>
      </c>
      <c r="BP1231" s="56">
        <f t="shared" si="50"/>
        <v>1.852491231</v>
      </c>
      <c r="BQ1231" s="56">
        <f t="shared" ref="BQ1231:BS1231" si="8663">AU1231</f>
        <v>0.6973535062</v>
      </c>
      <c r="BR1231" s="56">
        <f t="shared" si="8663"/>
        <v>0.3089464266</v>
      </c>
      <c r="BS1231" s="56">
        <f t="shared" si="8663"/>
        <v>0.127003734</v>
      </c>
      <c r="BT1231" s="56">
        <f t="shared" si="52"/>
        <v>8</v>
      </c>
      <c r="BU1231" s="50">
        <f t="shared" ref="BU1231:BX1231" si="8664">AZ1231</f>
        <v>6.014006409</v>
      </c>
      <c r="BV1231" s="50">
        <f t="shared" si="8664"/>
        <v>0</v>
      </c>
      <c r="BW1231" s="50">
        <f t="shared" si="8664"/>
        <v>3.010802846</v>
      </c>
      <c r="BX1231" s="50">
        <f t="shared" si="8664"/>
        <v>0</v>
      </c>
      <c r="BY1231" s="50">
        <f t="shared" si="54"/>
        <v>0</v>
      </c>
      <c r="BZ1231" s="50">
        <f t="shared" si="55"/>
        <v>1.852491231</v>
      </c>
      <c r="CA1231" s="50">
        <f t="shared" ref="CA1231:CC1231" si="8665">BF1231</f>
        <v>0.6973535062</v>
      </c>
      <c r="CB1231" s="50">
        <f t="shared" si="8665"/>
        <v>0.3089464266</v>
      </c>
      <c r="CC1231" s="50">
        <f t="shared" si="8665"/>
        <v>0.127003734</v>
      </c>
      <c r="CD1231" s="50">
        <f t="shared" si="57"/>
        <v>12.01060415</v>
      </c>
      <c r="CE1231" s="57">
        <f t="shared" si="58"/>
        <v>37.29</v>
      </c>
      <c r="CF1231" s="57">
        <f t="shared" si="59"/>
        <v>0</v>
      </c>
      <c r="CG1231" s="57">
        <f t="shared" si="60"/>
        <v>21.12</v>
      </c>
      <c r="CH1231" s="57">
        <f t="shared" si="61"/>
        <v>0</v>
      </c>
      <c r="CI1231" s="58">
        <f t="shared" si="62"/>
        <v>0</v>
      </c>
      <c r="CJ1231" s="58">
        <f t="shared" si="63"/>
        <v>27.47</v>
      </c>
      <c r="CK1231" s="57">
        <f t="shared" si="64"/>
        <v>10.21</v>
      </c>
      <c r="CL1231" s="57">
        <f t="shared" si="65"/>
        <v>2.57</v>
      </c>
      <c r="CM1231" s="57">
        <f t="shared" si="66"/>
        <v>1.47</v>
      </c>
      <c r="CN1231" s="57">
        <f t="shared" si="67"/>
        <v>100.13</v>
      </c>
      <c r="CO1231" s="59">
        <f t="shared" si="68"/>
        <v>0.1034720861</v>
      </c>
      <c r="CP1231" s="59">
        <f t="shared" si="69"/>
        <v>0.6204348572</v>
      </c>
      <c r="CQ1231" s="59">
        <f t="shared" si="70"/>
        <v>0.2335570694</v>
      </c>
      <c r="CR1231" s="59">
        <f t="shared" si="71"/>
        <v>0.04253598735</v>
      </c>
      <c r="CS1231" s="60">
        <f t="shared" si="72"/>
        <v>10.34720861</v>
      </c>
      <c r="CT1231" s="60">
        <f t="shared" si="73"/>
        <v>4.253598735</v>
      </c>
      <c r="CU1231" s="60">
        <f t="shared" si="74"/>
        <v>85.39919266</v>
      </c>
      <c r="CV1231" s="61">
        <f t="shared" si="75"/>
        <v>0.09427203037</v>
      </c>
      <c r="CW1231" s="61">
        <f t="shared" si="76"/>
        <v>0.08960682652</v>
      </c>
      <c r="CX1231" s="62"/>
    </row>
    <row r="1232" ht="15.75" customHeight="1">
      <c r="A1232" s="17" t="s">
        <v>53</v>
      </c>
      <c r="B1232" s="17" t="s">
        <v>1069</v>
      </c>
      <c r="C1232" s="84" t="s">
        <v>1294</v>
      </c>
      <c r="D1232" s="83"/>
      <c r="E1232" s="83" t="s">
        <v>1295</v>
      </c>
      <c r="F1232" s="2">
        <v>19.0</v>
      </c>
      <c r="G1232" s="83" t="s">
        <v>1314</v>
      </c>
      <c r="H1232" s="85">
        <v>37.93</v>
      </c>
      <c r="I1232" s="86">
        <v>3.62</v>
      </c>
      <c r="J1232" s="86">
        <v>21.11</v>
      </c>
      <c r="K1232" s="86">
        <v>3.08</v>
      </c>
      <c r="L1232" s="86">
        <v>0.02</v>
      </c>
      <c r="M1232" s="86">
        <v>0.01</v>
      </c>
      <c r="N1232" s="86">
        <v>1.36</v>
      </c>
      <c r="O1232" s="86">
        <v>32.68</v>
      </c>
      <c r="P1232" s="86"/>
      <c r="Q1232" s="50">
        <f t="shared" si="8"/>
        <v>99.81</v>
      </c>
      <c r="R1232" s="51">
        <f t="shared" si="9"/>
        <v>12</v>
      </c>
      <c r="S1232" s="52">
        <f t="shared" si="10"/>
        <v>0.6312797187</v>
      </c>
      <c r="T1232" s="52">
        <f t="shared" si="11"/>
        <v>0.0002503166506</v>
      </c>
      <c r="U1232" s="52">
        <f t="shared" si="12"/>
        <v>0.4140786749</v>
      </c>
      <c r="V1232" s="52">
        <f t="shared" si="13"/>
        <v>0.0001315874313</v>
      </c>
      <c r="W1232" s="52">
        <f t="shared" si="14"/>
        <v>0</v>
      </c>
      <c r="X1232" s="52">
        <f t="shared" si="15"/>
        <v>0.4548592553</v>
      </c>
      <c r="Y1232" s="52">
        <f t="shared" si="16"/>
        <v>0.01917183319</v>
      </c>
      <c r="Z1232" s="52">
        <f t="shared" si="17"/>
        <v>0.08981649646</v>
      </c>
      <c r="AA1232" s="52">
        <f t="shared" si="18"/>
        <v>0.05492212827</v>
      </c>
      <c r="AB1232" s="52">
        <f t="shared" si="19"/>
        <v>1.664510011</v>
      </c>
      <c r="AC1232" s="53">
        <f t="shared" si="20"/>
        <v>5.006290355</v>
      </c>
      <c r="AD1232" s="54">
        <f t="shared" si="21"/>
        <v>1.262559437</v>
      </c>
      <c r="AE1232" s="54">
        <f t="shared" si="22"/>
        <v>0.0005006333011</v>
      </c>
      <c r="AF1232" s="54">
        <f t="shared" si="23"/>
        <v>0.6211180124</v>
      </c>
      <c r="AG1232" s="54">
        <f t="shared" si="24"/>
        <v>0.0001973811469</v>
      </c>
      <c r="AH1232" s="54">
        <f t="shared" si="25"/>
        <v>0</v>
      </c>
      <c r="AI1232" s="54">
        <f t="shared" si="26"/>
        <v>0.4548592553</v>
      </c>
      <c r="AJ1232" s="54">
        <f t="shared" si="27"/>
        <v>0.01917183319</v>
      </c>
      <c r="AK1232" s="54">
        <f t="shared" si="28"/>
        <v>0.08981649646</v>
      </c>
      <c r="AL1232" s="54">
        <f t="shared" si="29"/>
        <v>0.05492212827</v>
      </c>
      <c r="AM1232" s="54">
        <f t="shared" si="30"/>
        <v>2.503145177</v>
      </c>
      <c r="AN1232" s="54">
        <f t="shared" si="31"/>
        <v>-5.006290355</v>
      </c>
      <c r="AO1232" s="55">
        <f t="shared" si="32"/>
        <v>3.034068715</v>
      </c>
      <c r="AP1232" s="55">
        <f t="shared" si="33"/>
        <v>0.001203076696</v>
      </c>
      <c r="AQ1232" s="55">
        <f t="shared" si="34"/>
        <v>1.990152885</v>
      </c>
      <c r="AR1232" s="55">
        <f t="shared" si="35"/>
        <v>0.0006324380409</v>
      </c>
      <c r="AS1232" s="55">
        <f t="shared" si="36"/>
        <v>0</v>
      </c>
      <c r="AT1232" s="55">
        <f t="shared" si="37"/>
        <v>2.186153293</v>
      </c>
      <c r="AU1232" s="55">
        <f t="shared" si="38"/>
        <v>0.09214403311</v>
      </c>
      <c r="AV1232" s="55">
        <f t="shared" si="39"/>
        <v>0.4316777712</v>
      </c>
      <c r="AW1232" s="55">
        <f t="shared" si="40"/>
        <v>0.2639677883</v>
      </c>
      <c r="AX1232" s="55">
        <f t="shared" si="41"/>
        <v>8</v>
      </c>
      <c r="AY1232" s="55">
        <f t="shared" si="42"/>
        <v>24.06132891</v>
      </c>
      <c r="AZ1232" s="54">
        <f t="shared" ref="AZ1232:BA1232" si="8666">AO1232*2</f>
        <v>6.068137429</v>
      </c>
      <c r="BA1232" s="54">
        <f t="shared" si="8666"/>
        <v>0.002406153392</v>
      </c>
      <c r="BB1232" s="54">
        <f t="shared" ref="BB1232:BD1232" si="8667">AQ1232*(3/2)</f>
        <v>2.985229327</v>
      </c>
      <c r="BC1232" s="54">
        <f t="shared" si="8667"/>
        <v>0.0009486570613</v>
      </c>
      <c r="BD1232" s="54">
        <f t="shared" si="8667"/>
        <v>0</v>
      </c>
      <c r="BE1232" s="54">
        <f t="shared" ref="BE1232:BH1232" si="8668">AT1232</f>
        <v>2.186153293</v>
      </c>
      <c r="BF1232" s="54">
        <f t="shared" si="8668"/>
        <v>0.09214403311</v>
      </c>
      <c r="BG1232" s="54">
        <f t="shared" si="8668"/>
        <v>0.4316777712</v>
      </c>
      <c r="BH1232" s="54">
        <f t="shared" si="8668"/>
        <v>0.2639677883</v>
      </c>
      <c r="BI1232" s="54">
        <f t="shared" si="46"/>
        <v>12.03066445</v>
      </c>
      <c r="BJ1232" s="54">
        <f t="shared" si="47"/>
        <v>-24.06132891</v>
      </c>
      <c r="BK1232" s="56">
        <f t="shared" ref="BK1232:BN1232" si="8669">AO1232</f>
        <v>3.034068715</v>
      </c>
      <c r="BL1232" s="56">
        <f t="shared" si="8669"/>
        <v>0.001203076696</v>
      </c>
      <c r="BM1232" s="56">
        <f t="shared" si="8669"/>
        <v>1.990152885</v>
      </c>
      <c r="BN1232" s="56">
        <f t="shared" si="8669"/>
        <v>0.0006324380409</v>
      </c>
      <c r="BO1232" s="56">
        <f t="shared" si="49"/>
        <v>0</v>
      </c>
      <c r="BP1232" s="56">
        <f t="shared" si="50"/>
        <v>2.186153293</v>
      </c>
      <c r="BQ1232" s="56">
        <f t="shared" ref="BQ1232:BS1232" si="8670">AU1232</f>
        <v>0.09214403311</v>
      </c>
      <c r="BR1232" s="56">
        <f t="shared" si="8670"/>
        <v>0.4316777712</v>
      </c>
      <c r="BS1232" s="56">
        <f t="shared" si="8670"/>
        <v>0.2639677883</v>
      </c>
      <c r="BT1232" s="56">
        <f t="shared" si="52"/>
        <v>8</v>
      </c>
      <c r="BU1232" s="50">
        <f t="shared" ref="BU1232:BX1232" si="8671">AZ1232</f>
        <v>6.068137429</v>
      </c>
      <c r="BV1232" s="50">
        <f t="shared" si="8671"/>
        <v>0.002406153392</v>
      </c>
      <c r="BW1232" s="50">
        <f t="shared" si="8671"/>
        <v>2.985229327</v>
      </c>
      <c r="BX1232" s="50">
        <f t="shared" si="8671"/>
        <v>0.0009486570613</v>
      </c>
      <c r="BY1232" s="50">
        <f t="shared" si="54"/>
        <v>0</v>
      </c>
      <c r="BZ1232" s="50">
        <f t="shared" si="55"/>
        <v>2.186153293</v>
      </c>
      <c r="CA1232" s="50">
        <f t="shared" ref="CA1232:CC1232" si="8672">BF1232</f>
        <v>0.09214403311</v>
      </c>
      <c r="CB1232" s="50">
        <f t="shared" si="8672"/>
        <v>0.4316777712</v>
      </c>
      <c r="CC1232" s="50">
        <f t="shared" si="8672"/>
        <v>0.2639677883</v>
      </c>
      <c r="CD1232" s="50">
        <f t="shared" si="57"/>
        <v>12.03066445</v>
      </c>
      <c r="CE1232" s="57">
        <f t="shared" si="58"/>
        <v>37.93</v>
      </c>
      <c r="CF1232" s="57">
        <f t="shared" si="59"/>
        <v>0.02</v>
      </c>
      <c r="CG1232" s="57">
        <f t="shared" si="60"/>
        <v>21.11</v>
      </c>
      <c r="CH1232" s="57">
        <f t="shared" si="61"/>
        <v>0.01</v>
      </c>
      <c r="CI1232" s="58">
        <f t="shared" si="62"/>
        <v>0</v>
      </c>
      <c r="CJ1232" s="58">
        <f t="shared" si="63"/>
        <v>32.68</v>
      </c>
      <c r="CK1232" s="57">
        <f t="shared" si="64"/>
        <v>1.36</v>
      </c>
      <c r="CL1232" s="57">
        <f t="shared" si="65"/>
        <v>3.62</v>
      </c>
      <c r="CM1232" s="57">
        <f t="shared" si="66"/>
        <v>3.08</v>
      </c>
      <c r="CN1232" s="57">
        <f t="shared" si="67"/>
        <v>99.81</v>
      </c>
      <c r="CO1232" s="59">
        <f t="shared" si="68"/>
        <v>0.1451533495</v>
      </c>
      <c r="CP1232" s="59">
        <f t="shared" si="69"/>
        <v>0.735102649</v>
      </c>
      <c r="CQ1232" s="59">
        <f t="shared" si="70"/>
        <v>0.03098379378</v>
      </c>
      <c r="CR1232" s="59">
        <f t="shared" si="71"/>
        <v>0.08876020771</v>
      </c>
      <c r="CS1232" s="60">
        <f t="shared" si="72"/>
        <v>14.51533495</v>
      </c>
      <c r="CT1232" s="60">
        <f t="shared" si="73"/>
        <v>8.876020771</v>
      </c>
      <c r="CU1232" s="60">
        <f t="shared" si="74"/>
        <v>76.60864428</v>
      </c>
      <c r="CV1232" s="61">
        <f t="shared" si="75"/>
        <v>0.1613368825</v>
      </c>
      <c r="CW1232" s="61">
        <f t="shared" si="76"/>
        <v>0.1257028007</v>
      </c>
      <c r="CX1232" s="62"/>
    </row>
    <row r="1233" ht="15.75" customHeight="1">
      <c r="A1233" s="17" t="s">
        <v>53</v>
      </c>
      <c r="B1233" s="17" t="s">
        <v>1069</v>
      </c>
      <c r="C1233" s="84" t="s">
        <v>1294</v>
      </c>
      <c r="D1233" s="83"/>
      <c r="E1233" s="83" t="s">
        <v>1295</v>
      </c>
      <c r="F1233" s="2">
        <v>20.0</v>
      </c>
      <c r="G1233" s="83" t="s">
        <v>1315</v>
      </c>
      <c r="H1233" s="85">
        <v>37.76</v>
      </c>
      <c r="I1233" s="86">
        <v>3.92</v>
      </c>
      <c r="J1233" s="86">
        <v>21.15</v>
      </c>
      <c r="K1233" s="86">
        <v>1.29</v>
      </c>
      <c r="L1233" s="86">
        <v>0.03</v>
      </c>
      <c r="M1233" s="86">
        <v>0.02</v>
      </c>
      <c r="N1233" s="86">
        <v>4.0</v>
      </c>
      <c r="O1233" s="86">
        <v>31.95</v>
      </c>
      <c r="P1233" s="86"/>
      <c r="Q1233" s="50">
        <f t="shared" si="8"/>
        <v>100.12</v>
      </c>
      <c r="R1233" s="51">
        <f t="shared" si="9"/>
        <v>12</v>
      </c>
      <c r="S1233" s="52">
        <f t="shared" si="10"/>
        <v>0.6284503606</v>
      </c>
      <c r="T1233" s="52">
        <f t="shared" si="11"/>
        <v>0.0003754749758</v>
      </c>
      <c r="U1233" s="52">
        <f t="shared" si="12"/>
        <v>0.4148632864</v>
      </c>
      <c r="V1233" s="52">
        <f t="shared" si="13"/>
        <v>0.0002631748626</v>
      </c>
      <c r="W1233" s="52">
        <f t="shared" si="14"/>
        <v>0</v>
      </c>
      <c r="X1233" s="52">
        <f t="shared" si="15"/>
        <v>0.4446986905</v>
      </c>
      <c r="Y1233" s="52">
        <f t="shared" si="16"/>
        <v>0.05638774469</v>
      </c>
      <c r="Z1233" s="52">
        <f t="shared" si="17"/>
        <v>0.09725985252</v>
      </c>
      <c r="AA1233" s="52">
        <f t="shared" si="18"/>
        <v>0.02300309918</v>
      </c>
      <c r="AB1233" s="52">
        <f t="shared" si="19"/>
        <v>1.665301684</v>
      </c>
      <c r="AC1233" s="53">
        <f t="shared" si="20"/>
        <v>5.0033815</v>
      </c>
      <c r="AD1233" s="54">
        <f t="shared" si="21"/>
        <v>1.256900721</v>
      </c>
      <c r="AE1233" s="54">
        <f t="shared" si="22"/>
        <v>0.0007509499517</v>
      </c>
      <c r="AF1233" s="54">
        <f t="shared" si="23"/>
        <v>0.6222949295</v>
      </c>
      <c r="AG1233" s="54">
        <f t="shared" si="24"/>
        <v>0.0003947622939</v>
      </c>
      <c r="AH1233" s="54">
        <f t="shared" si="25"/>
        <v>0</v>
      </c>
      <c r="AI1233" s="54">
        <f t="shared" si="26"/>
        <v>0.4446986905</v>
      </c>
      <c r="AJ1233" s="54">
        <f t="shared" si="27"/>
        <v>0.05638774469</v>
      </c>
      <c r="AK1233" s="54">
        <f t="shared" si="28"/>
        <v>0.09725985252</v>
      </c>
      <c r="AL1233" s="54">
        <f t="shared" si="29"/>
        <v>0.02300309918</v>
      </c>
      <c r="AM1233" s="54">
        <f t="shared" si="30"/>
        <v>2.50169075</v>
      </c>
      <c r="AN1233" s="54">
        <f t="shared" si="31"/>
        <v>-5.0033815</v>
      </c>
      <c r="AO1233" s="55">
        <f t="shared" si="32"/>
        <v>3.019034289</v>
      </c>
      <c r="AP1233" s="55">
        <f t="shared" si="33"/>
        <v>0.001803757143</v>
      </c>
      <c r="AQ1233" s="55">
        <f t="shared" si="34"/>
        <v>1.992976002</v>
      </c>
      <c r="AR1233" s="55">
        <f t="shared" si="35"/>
        <v>0.001264274769</v>
      </c>
      <c r="AS1233" s="55">
        <f t="shared" si="36"/>
        <v>0</v>
      </c>
      <c r="AT1233" s="55">
        <f t="shared" si="37"/>
        <v>2.136303325</v>
      </c>
      <c r="AU1233" s="55">
        <f t="shared" si="38"/>
        <v>0.2708830249</v>
      </c>
      <c r="AV1233" s="55">
        <f t="shared" si="39"/>
        <v>0.4672299487</v>
      </c>
      <c r="AW1233" s="55">
        <f t="shared" si="40"/>
        <v>0.1105053788</v>
      </c>
      <c r="AX1233" s="55">
        <f t="shared" si="41"/>
        <v>8</v>
      </c>
      <c r="AY1233" s="55">
        <f t="shared" si="42"/>
        <v>24.03591637</v>
      </c>
      <c r="AZ1233" s="54">
        <f t="shared" ref="AZ1233:BA1233" si="8673">AO1233*2</f>
        <v>6.038068578</v>
      </c>
      <c r="BA1233" s="54">
        <f t="shared" si="8673"/>
        <v>0.003607514285</v>
      </c>
      <c r="BB1233" s="54">
        <f t="shared" ref="BB1233:BD1233" si="8674">AQ1233*(3/2)</f>
        <v>2.989464002</v>
      </c>
      <c r="BC1233" s="54">
        <f t="shared" si="8674"/>
        <v>0.001896412153</v>
      </c>
      <c r="BD1233" s="54">
        <f t="shared" si="8674"/>
        <v>0</v>
      </c>
      <c r="BE1233" s="54">
        <f t="shared" ref="BE1233:BH1233" si="8675">AT1233</f>
        <v>2.136303325</v>
      </c>
      <c r="BF1233" s="54">
        <f t="shared" si="8675"/>
        <v>0.2708830249</v>
      </c>
      <c r="BG1233" s="54">
        <f t="shared" si="8675"/>
        <v>0.4672299487</v>
      </c>
      <c r="BH1233" s="54">
        <f t="shared" si="8675"/>
        <v>0.1105053788</v>
      </c>
      <c r="BI1233" s="54">
        <f t="shared" si="46"/>
        <v>12.01795818</v>
      </c>
      <c r="BJ1233" s="54">
        <f t="shared" si="47"/>
        <v>-24.03591637</v>
      </c>
      <c r="BK1233" s="56">
        <f t="shared" ref="BK1233:BN1233" si="8676">AO1233</f>
        <v>3.019034289</v>
      </c>
      <c r="BL1233" s="56">
        <f t="shared" si="8676"/>
        <v>0.001803757143</v>
      </c>
      <c r="BM1233" s="56">
        <f t="shared" si="8676"/>
        <v>1.992976002</v>
      </c>
      <c r="BN1233" s="56">
        <f t="shared" si="8676"/>
        <v>0.001264274769</v>
      </c>
      <c r="BO1233" s="56">
        <f t="shared" si="49"/>
        <v>0</v>
      </c>
      <c r="BP1233" s="56">
        <f t="shared" si="50"/>
        <v>2.136303325</v>
      </c>
      <c r="BQ1233" s="56">
        <f t="shared" ref="BQ1233:BS1233" si="8677">AU1233</f>
        <v>0.2708830249</v>
      </c>
      <c r="BR1233" s="56">
        <f t="shared" si="8677"/>
        <v>0.4672299487</v>
      </c>
      <c r="BS1233" s="56">
        <f t="shared" si="8677"/>
        <v>0.1105053788</v>
      </c>
      <c r="BT1233" s="56">
        <f t="shared" si="52"/>
        <v>8</v>
      </c>
      <c r="BU1233" s="50">
        <f t="shared" ref="BU1233:BX1233" si="8678">AZ1233</f>
        <v>6.038068578</v>
      </c>
      <c r="BV1233" s="50">
        <f t="shared" si="8678"/>
        <v>0.003607514285</v>
      </c>
      <c r="BW1233" s="50">
        <f t="shared" si="8678"/>
        <v>2.989464002</v>
      </c>
      <c r="BX1233" s="50">
        <f t="shared" si="8678"/>
        <v>0.001896412153</v>
      </c>
      <c r="BY1233" s="50">
        <f t="shared" si="54"/>
        <v>0</v>
      </c>
      <c r="BZ1233" s="50">
        <f t="shared" si="55"/>
        <v>2.136303325</v>
      </c>
      <c r="CA1233" s="50">
        <f t="shared" ref="CA1233:CC1233" si="8679">BF1233</f>
        <v>0.2708830249</v>
      </c>
      <c r="CB1233" s="50">
        <f t="shared" si="8679"/>
        <v>0.4672299487</v>
      </c>
      <c r="CC1233" s="50">
        <f t="shared" si="8679"/>
        <v>0.1105053788</v>
      </c>
      <c r="CD1233" s="50">
        <f t="shared" si="57"/>
        <v>12.01795818</v>
      </c>
      <c r="CE1233" s="57">
        <f t="shared" si="58"/>
        <v>37.76</v>
      </c>
      <c r="CF1233" s="57">
        <f t="shared" si="59"/>
        <v>0.03</v>
      </c>
      <c r="CG1233" s="57">
        <f t="shared" si="60"/>
        <v>21.15</v>
      </c>
      <c r="CH1233" s="57">
        <f t="shared" si="61"/>
        <v>0.02</v>
      </c>
      <c r="CI1233" s="58">
        <f t="shared" si="62"/>
        <v>0</v>
      </c>
      <c r="CJ1233" s="58">
        <f t="shared" si="63"/>
        <v>31.95</v>
      </c>
      <c r="CK1233" s="57">
        <f t="shared" si="64"/>
        <v>4</v>
      </c>
      <c r="CL1233" s="57">
        <f t="shared" si="65"/>
        <v>3.92</v>
      </c>
      <c r="CM1233" s="57">
        <f t="shared" si="66"/>
        <v>1.29</v>
      </c>
      <c r="CN1233" s="57">
        <f t="shared" si="67"/>
        <v>100.12</v>
      </c>
      <c r="CO1233" s="59">
        <f t="shared" si="68"/>
        <v>0.1565300531</v>
      </c>
      <c r="CP1233" s="59">
        <f t="shared" si="69"/>
        <v>0.7156982849</v>
      </c>
      <c r="CQ1233" s="59">
        <f t="shared" si="70"/>
        <v>0.09075046322</v>
      </c>
      <c r="CR1233" s="59">
        <f t="shared" si="71"/>
        <v>0.0370211988</v>
      </c>
      <c r="CS1233" s="60">
        <f t="shared" si="72"/>
        <v>15.65300531</v>
      </c>
      <c r="CT1233" s="60">
        <f t="shared" si="73"/>
        <v>3.70211988</v>
      </c>
      <c r="CU1233" s="60">
        <f t="shared" si="74"/>
        <v>80.64487481</v>
      </c>
      <c r="CV1233" s="61">
        <f t="shared" si="75"/>
        <v>0.1152862253</v>
      </c>
      <c r="CW1233" s="61">
        <f t="shared" si="76"/>
        <v>0.135555026</v>
      </c>
      <c r="CX1233" s="62"/>
    </row>
    <row r="1234" ht="15.75" customHeight="1">
      <c r="A1234" s="17" t="s">
        <v>53</v>
      </c>
      <c r="B1234" s="17" t="s">
        <v>1069</v>
      </c>
      <c r="C1234" s="84" t="s">
        <v>1294</v>
      </c>
      <c r="D1234" s="83"/>
      <c r="E1234" s="83" t="s">
        <v>1295</v>
      </c>
      <c r="F1234" s="2">
        <v>21.0</v>
      </c>
      <c r="G1234" s="83" t="s">
        <v>1316</v>
      </c>
      <c r="H1234" s="85">
        <v>37.37</v>
      </c>
      <c r="I1234" s="86">
        <v>4.07</v>
      </c>
      <c r="J1234" s="86">
        <v>21.25</v>
      </c>
      <c r="K1234" s="86">
        <v>1.8</v>
      </c>
      <c r="L1234" s="86">
        <v>0.01</v>
      </c>
      <c r="M1234" s="86">
        <v>0.0</v>
      </c>
      <c r="N1234" s="86">
        <v>1.11</v>
      </c>
      <c r="O1234" s="86">
        <v>33.61</v>
      </c>
      <c r="P1234" s="86"/>
      <c r="Q1234" s="50">
        <f t="shared" si="8"/>
        <v>99.22</v>
      </c>
      <c r="R1234" s="51">
        <f t="shared" si="9"/>
        <v>12</v>
      </c>
      <c r="S1234" s="52">
        <f t="shared" si="10"/>
        <v>0.6219594803</v>
      </c>
      <c r="T1234" s="52">
        <f t="shared" si="11"/>
        <v>0.0001251583253</v>
      </c>
      <c r="U1234" s="52">
        <f t="shared" si="12"/>
        <v>0.4168248149</v>
      </c>
      <c r="V1234" s="52">
        <f t="shared" si="13"/>
        <v>0</v>
      </c>
      <c r="W1234" s="52">
        <f t="shared" si="14"/>
        <v>0</v>
      </c>
      <c r="X1234" s="52">
        <f t="shared" si="15"/>
        <v>0.4678035364</v>
      </c>
      <c r="Y1234" s="52">
        <f t="shared" si="16"/>
        <v>0.01564759915</v>
      </c>
      <c r="Z1234" s="52">
        <f t="shared" si="17"/>
        <v>0.1009815306</v>
      </c>
      <c r="AA1234" s="52">
        <f t="shared" si="18"/>
        <v>0.03209734769</v>
      </c>
      <c r="AB1234" s="52">
        <f t="shared" si="19"/>
        <v>1.655439467</v>
      </c>
      <c r="AC1234" s="53">
        <f t="shared" si="20"/>
        <v>4.971873027</v>
      </c>
      <c r="AD1234" s="54">
        <f t="shared" si="21"/>
        <v>1.243918961</v>
      </c>
      <c r="AE1234" s="54">
        <f t="shared" si="22"/>
        <v>0.0002503166506</v>
      </c>
      <c r="AF1234" s="54">
        <f t="shared" si="23"/>
        <v>0.6252372224</v>
      </c>
      <c r="AG1234" s="54">
        <f t="shared" si="24"/>
        <v>0</v>
      </c>
      <c r="AH1234" s="54">
        <f t="shared" si="25"/>
        <v>0</v>
      </c>
      <c r="AI1234" s="54">
        <f t="shared" si="26"/>
        <v>0.4678035364</v>
      </c>
      <c r="AJ1234" s="54">
        <f t="shared" si="27"/>
        <v>0.01564759915</v>
      </c>
      <c r="AK1234" s="54">
        <f t="shared" si="28"/>
        <v>0.1009815306</v>
      </c>
      <c r="AL1234" s="54">
        <f t="shared" si="29"/>
        <v>0.03209734769</v>
      </c>
      <c r="AM1234" s="54">
        <f t="shared" si="30"/>
        <v>2.485936513</v>
      </c>
      <c r="AN1234" s="54">
        <f t="shared" si="31"/>
        <v>-4.971873027</v>
      </c>
      <c r="AO1234" s="55">
        <f t="shared" si="32"/>
        <v>3.005652541</v>
      </c>
      <c r="AP1234" s="55">
        <f t="shared" si="33"/>
        <v>0.0006048343186</v>
      </c>
      <c r="AQ1234" s="55">
        <f t="shared" si="34"/>
        <v>2.014328271</v>
      </c>
      <c r="AR1234" s="55">
        <f t="shared" si="35"/>
        <v>0</v>
      </c>
      <c r="AS1234" s="55">
        <f t="shared" si="36"/>
        <v>0</v>
      </c>
      <c r="AT1234" s="55">
        <f t="shared" si="37"/>
        <v>2.260685676</v>
      </c>
      <c r="AU1234" s="55">
        <f t="shared" si="38"/>
        <v>0.07561786201</v>
      </c>
      <c r="AV1234" s="55">
        <f t="shared" si="39"/>
        <v>0.4879986616</v>
      </c>
      <c r="AW1234" s="55">
        <f t="shared" si="40"/>
        <v>0.155112154</v>
      </c>
      <c r="AX1234" s="55">
        <f t="shared" si="41"/>
        <v>8</v>
      </c>
      <c r="AY1234" s="55">
        <f t="shared" si="42"/>
        <v>24.02684302</v>
      </c>
      <c r="AZ1234" s="54">
        <f t="shared" ref="AZ1234:BA1234" si="8680">AO1234*2</f>
        <v>6.011305083</v>
      </c>
      <c r="BA1234" s="54">
        <f t="shared" si="8680"/>
        <v>0.001209668637</v>
      </c>
      <c r="BB1234" s="54">
        <f t="shared" ref="BB1234:BD1234" si="8681">AQ1234*(3/2)</f>
        <v>3.021492406</v>
      </c>
      <c r="BC1234" s="54">
        <f t="shared" si="8681"/>
        <v>0</v>
      </c>
      <c r="BD1234" s="54">
        <f t="shared" si="8681"/>
        <v>0</v>
      </c>
      <c r="BE1234" s="54">
        <f t="shared" ref="BE1234:BH1234" si="8682">AT1234</f>
        <v>2.260685676</v>
      </c>
      <c r="BF1234" s="54">
        <f t="shared" si="8682"/>
        <v>0.07561786201</v>
      </c>
      <c r="BG1234" s="54">
        <f t="shared" si="8682"/>
        <v>0.4879986616</v>
      </c>
      <c r="BH1234" s="54">
        <f t="shared" si="8682"/>
        <v>0.155112154</v>
      </c>
      <c r="BI1234" s="54">
        <f t="shared" si="46"/>
        <v>12.01342151</v>
      </c>
      <c r="BJ1234" s="54">
        <f t="shared" si="47"/>
        <v>-24.02684302</v>
      </c>
      <c r="BK1234" s="56">
        <f t="shared" ref="BK1234:BN1234" si="8683">AO1234</f>
        <v>3.005652541</v>
      </c>
      <c r="BL1234" s="56">
        <f t="shared" si="8683"/>
        <v>0.0006048343186</v>
      </c>
      <c r="BM1234" s="56">
        <f t="shared" si="8683"/>
        <v>2.014328271</v>
      </c>
      <c r="BN1234" s="56">
        <f t="shared" si="8683"/>
        <v>0</v>
      </c>
      <c r="BO1234" s="56">
        <f t="shared" si="49"/>
        <v>0</v>
      </c>
      <c r="BP1234" s="56">
        <f t="shared" si="50"/>
        <v>2.260685676</v>
      </c>
      <c r="BQ1234" s="56">
        <f t="shared" ref="BQ1234:BS1234" si="8684">AU1234</f>
        <v>0.07561786201</v>
      </c>
      <c r="BR1234" s="56">
        <f t="shared" si="8684"/>
        <v>0.4879986616</v>
      </c>
      <c r="BS1234" s="56">
        <f t="shared" si="8684"/>
        <v>0.155112154</v>
      </c>
      <c r="BT1234" s="56">
        <f t="shared" si="52"/>
        <v>8</v>
      </c>
      <c r="BU1234" s="50">
        <f t="shared" ref="BU1234:BX1234" si="8685">AZ1234</f>
        <v>6.011305083</v>
      </c>
      <c r="BV1234" s="50">
        <f t="shared" si="8685"/>
        <v>0.001209668637</v>
      </c>
      <c r="BW1234" s="50">
        <f t="shared" si="8685"/>
        <v>3.021492406</v>
      </c>
      <c r="BX1234" s="50">
        <f t="shared" si="8685"/>
        <v>0</v>
      </c>
      <c r="BY1234" s="50">
        <f t="shared" si="54"/>
        <v>0</v>
      </c>
      <c r="BZ1234" s="50">
        <f t="shared" si="55"/>
        <v>2.260685676</v>
      </c>
      <c r="CA1234" s="50">
        <f t="shared" ref="CA1234:CC1234" si="8686">BF1234</f>
        <v>0.07561786201</v>
      </c>
      <c r="CB1234" s="50">
        <f t="shared" si="8686"/>
        <v>0.4879986616</v>
      </c>
      <c r="CC1234" s="50">
        <f t="shared" si="8686"/>
        <v>0.155112154</v>
      </c>
      <c r="CD1234" s="50">
        <f t="shared" si="57"/>
        <v>12.01342151</v>
      </c>
      <c r="CE1234" s="57">
        <f t="shared" si="58"/>
        <v>37.37</v>
      </c>
      <c r="CF1234" s="57">
        <f t="shared" si="59"/>
        <v>0.01</v>
      </c>
      <c r="CG1234" s="57">
        <f t="shared" si="60"/>
        <v>21.25</v>
      </c>
      <c r="CH1234" s="57">
        <f t="shared" si="61"/>
        <v>0</v>
      </c>
      <c r="CI1234" s="58">
        <f t="shared" si="62"/>
        <v>0</v>
      </c>
      <c r="CJ1234" s="58">
        <f t="shared" si="63"/>
        <v>33.61</v>
      </c>
      <c r="CK1234" s="57">
        <f t="shared" si="64"/>
        <v>1.11</v>
      </c>
      <c r="CL1234" s="57">
        <f t="shared" si="65"/>
        <v>4.07</v>
      </c>
      <c r="CM1234" s="57">
        <f t="shared" si="66"/>
        <v>1.8</v>
      </c>
      <c r="CN1234" s="57">
        <f t="shared" si="67"/>
        <v>99.22</v>
      </c>
      <c r="CO1234" s="59">
        <f t="shared" si="68"/>
        <v>0.1637901291</v>
      </c>
      <c r="CP1234" s="59">
        <f t="shared" si="69"/>
        <v>0.7587684718</v>
      </c>
      <c r="CQ1234" s="59">
        <f t="shared" si="70"/>
        <v>0.02538010932</v>
      </c>
      <c r="CR1234" s="59">
        <f t="shared" si="71"/>
        <v>0.05206128975</v>
      </c>
      <c r="CS1234" s="60">
        <f t="shared" si="72"/>
        <v>16.37901291</v>
      </c>
      <c r="CT1234" s="60">
        <f t="shared" si="73"/>
        <v>5.206128975</v>
      </c>
      <c r="CU1234" s="60">
        <f t="shared" si="74"/>
        <v>78.41485812</v>
      </c>
      <c r="CV1234" s="61">
        <f t="shared" si="75"/>
        <v>0.1339563543</v>
      </c>
      <c r="CW1234" s="61">
        <f t="shared" si="76"/>
        <v>0.1418422518</v>
      </c>
      <c r="CX1234" s="62"/>
    </row>
    <row r="1235" ht="15.75" customHeight="1">
      <c r="A1235" s="17" t="s">
        <v>53</v>
      </c>
      <c r="B1235" s="17" t="s">
        <v>1069</v>
      </c>
      <c r="C1235" s="84" t="s">
        <v>1294</v>
      </c>
      <c r="D1235" s="83"/>
      <c r="E1235" s="83" t="s">
        <v>1295</v>
      </c>
      <c r="F1235" s="2">
        <v>22.0</v>
      </c>
      <c r="G1235" s="83" t="s">
        <v>1317</v>
      </c>
      <c r="H1235" s="85">
        <v>36.93</v>
      </c>
      <c r="I1235" s="86">
        <v>2.49</v>
      </c>
      <c r="J1235" s="86">
        <v>20.51</v>
      </c>
      <c r="K1235" s="86">
        <v>2.12</v>
      </c>
      <c r="L1235" s="86">
        <v>0.0</v>
      </c>
      <c r="M1235" s="86">
        <v>0.0</v>
      </c>
      <c r="N1235" s="86">
        <v>7.52</v>
      </c>
      <c r="O1235" s="86">
        <v>28.99</v>
      </c>
      <c r="P1235" s="86"/>
      <c r="Q1235" s="50">
        <f t="shared" si="8"/>
        <v>98.56</v>
      </c>
      <c r="R1235" s="51">
        <f t="shared" si="9"/>
        <v>12</v>
      </c>
      <c r="S1235" s="52">
        <f t="shared" si="10"/>
        <v>0.6146364358</v>
      </c>
      <c r="T1235" s="52">
        <f t="shared" si="11"/>
        <v>0</v>
      </c>
      <c r="U1235" s="52">
        <f t="shared" si="12"/>
        <v>0.4023095037</v>
      </c>
      <c r="V1235" s="52">
        <f t="shared" si="13"/>
        <v>0</v>
      </c>
      <c r="W1235" s="52">
        <f t="shared" si="14"/>
        <v>0</v>
      </c>
      <c r="X1235" s="52">
        <f t="shared" si="15"/>
        <v>0.4034996882</v>
      </c>
      <c r="Y1235" s="52">
        <f t="shared" si="16"/>
        <v>0.10600896</v>
      </c>
      <c r="Z1235" s="52">
        <f t="shared" si="17"/>
        <v>0.0617798553</v>
      </c>
      <c r="AA1235" s="52">
        <f t="shared" si="18"/>
        <v>0.03780354283</v>
      </c>
      <c r="AB1235" s="52">
        <f t="shared" si="19"/>
        <v>1.626037986</v>
      </c>
      <c r="AC1235" s="53">
        <f t="shared" si="20"/>
        <v>4.883658347</v>
      </c>
      <c r="AD1235" s="54">
        <f t="shared" si="21"/>
        <v>1.229272872</v>
      </c>
      <c r="AE1235" s="54">
        <f t="shared" si="22"/>
        <v>0</v>
      </c>
      <c r="AF1235" s="54">
        <f t="shared" si="23"/>
        <v>0.6034642556</v>
      </c>
      <c r="AG1235" s="54">
        <f t="shared" si="24"/>
        <v>0</v>
      </c>
      <c r="AH1235" s="54">
        <f t="shared" si="25"/>
        <v>0</v>
      </c>
      <c r="AI1235" s="54">
        <f t="shared" si="26"/>
        <v>0.4034996882</v>
      </c>
      <c r="AJ1235" s="54">
        <f t="shared" si="27"/>
        <v>0.10600896</v>
      </c>
      <c r="AK1235" s="54">
        <f t="shared" si="28"/>
        <v>0.0617798553</v>
      </c>
      <c r="AL1235" s="54">
        <f t="shared" si="29"/>
        <v>0.03780354283</v>
      </c>
      <c r="AM1235" s="54">
        <f t="shared" si="30"/>
        <v>2.441829174</v>
      </c>
      <c r="AN1235" s="54">
        <f t="shared" si="31"/>
        <v>-4.883658347</v>
      </c>
      <c r="AO1235" s="55">
        <f t="shared" si="32"/>
        <v>3.02397086</v>
      </c>
      <c r="AP1235" s="55">
        <f t="shared" si="33"/>
        <v>0</v>
      </c>
      <c r="AQ1235" s="55">
        <f t="shared" si="34"/>
        <v>1.979336312</v>
      </c>
      <c r="AR1235" s="55">
        <f t="shared" si="35"/>
        <v>0</v>
      </c>
      <c r="AS1235" s="55">
        <f t="shared" si="36"/>
        <v>0</v>
      </c>
      <c r="AT1235" s="55">
        <f t="shared" si="37"/>
        <v>1.985191941</v>
      </c>
      <c r="AU1235" s="55">
        <f t="shared" si="38"/>
        <v>0.5215571146</v>
      </c>
      <c r="AV1235" s="55">
        <f t="shared" si="39"/>
        <v>0.3039528269</v>
      </c>
      <c r="AW1235" s="55">
        <f t="shared" si="40"/>
        <v>0.1859909457</v>
      </c>
      <c r="AX1235" s="55">
        <f t="shared" si="41"/>
        <v>8</v>
      </c>
      <c r="AY1235" s="55">
        <f t="shared" si="42"/>
        <v>24.02727803</v>
      </c>
      <c r="AZ1235" s="54">
        <f t="shared" ref="AZ1235:BA1235" si="8687">AO1235*2</f>
        <v>6.04794172</v>
      </c>
      <c r="BA1235" s="54">
        <f t="shared" si="8687"/>
        <v>0</v>
      </c>
      <c r="BB1235" s="54">
        <f t="shared" ref="BB1235:BD1235" si="8688">AQ1235*(3/2)</f>
        <v>2.969004468</v>
      </c>
      <c r="BC1235" s="54">
        <f t="shared" si="8688"/>
        <v>0</v>
      </c>
      <c r="BD1235" s="54">
        <f t="shared" si="8688"/>
        <v>0</v>
      </c>
      <c r="BE1235" s="54">
        <f t="shared" ref="BE1235:BH1235" si="8689">AT1235</f>
        <v>1.985191941</v>
      </c>
      <c r="BF1235" s="54">
        <f t="shared" si="8689"/>
        <v>0.5215571146</v>
      </c>
      <c r="BG1235" s="54">
        <f t="shared" si="8689"/>
        <v>0.3039528269</v>
      </c>
      <c r="BH1235" s="54">
        <f t="shared" si="8689"/>
        <v>0.1859909457</v>
      </c>
      <c r="BI1235" s="54">
        <f t="shared" si="46"/>
        <v>12.01363902</v>
      </c>
      <c r="BJ1235" s="54">
        <f t="shared" si="47"/>
        <v>-24.02727803</v>
      </c>
      <c r="BK1235" s="56">
        <f t="shared" ref="BK1235:BN1235" si="8690">AO1235</f>
        <v>3.02397086</v>
      </c>
      <c r="BL1235" s="56">
        <f t="shared" si="8690"/>
        <v>0</v>
      </c>
      <c r="BM1235" s="56">
        <f t="shared" si="8690"/>
        <v>1.979336312</v>
      </c>
      <c r="BN1235" s="56">
        <f t="shared" si="8690"/>
        <v>0</v>
      </c>
      <c r="BO1235" s="56">
        <f t="shared" si="49"/>
        <v>0</v>
      </c>
      <c r="BP1235" s="56">
        <f t="shared" si="50"/>
        <v>1.985191941</v>
      </c>
      <c r="BQ1235" s="56">
        <f t="shared" ref="BQ1235:BS1235" si="8691">AU1235</f>
        <v>0.5215571146</v>
      </c>
      <c r="BR1235" s="56">
        <f t="shared" si="8691"/>
        <v>0.3039528269</v>
      </c>
      <c r="BS1235" s="56">
        <f t="shared" si="8691"/>
        <v>0.1859909457</v>
      </c>
      <c r="BT1235" s="56">
        <f t="shared" si="52"/>
        <v>8</v>
      </c>
      <c r="BU1235" s="50">
        <f t="shared" ref="BU1235:BX1235" si="8692">AZ1235</f>
        <v>6.04794172</v>
      </c>
      <c r="BV1235" s="50">
        <f t="shared" si="8692"/>
        <v>0</v>
      </c>
      <c r="BW1235" s="50">
        <f t="shared" si="8692"/>
        <v>2.969004468</v>
      </c>
      <c r="BX1235" s="50">
        <f t="shared" si="8692"/>
        <v>0</v>
      </c>
      <c r="BY1235" s="50">
        <f t="shared" si="54"/>
        <v>0</v>
      </c>
      <c r="BZ1235" s="50">
        <f t="shared" si="55"/>
        <v>1.985191941</v>
      </c>
      <c r="CA1235" s="50">
        <f t="shared" ref="CA1235:CC1235" si="8693">BF1235</f>
        <v>0.5215571146</v>
      </c>
      <c r="CB1235" s="50">
        <f t="shared" si="8693"/>
        <v>0.3039528269</v>
      </c>
      <c r="CC1235" s="50">
        <f t="shared" si="8693"/>
        <v>0.1859909457</v>
      </c>
      <c r="CD1235" s="50">
        <f t="shared" si="57"/>
        <v>12.01363902</v>
      </c>
      <c r="CE1235" s="57">
        <f t="shared" si="58"/>
        <v>36.93</v>
      </c>
      <c r="CF1235" s="57">
        <f t="shared" si="59"/>
        <v>0</v>
      </c>
      <c r="CG1235" s="57">
        <f t="shared" si="60"/>
        <v>20.51</v>
      </c>
      <c r="CH1235" s="57">
        <f t="shared" si="61"/>
        <v>0</v>
      </c>
      <c r="CI1235" s="58">
        <f t="shared" si="62"/>
        <v>0</v>
      </c>
      <c r="CJ1235" s="58">
        <f t="shared" si="63"/>
        <v>28.99</v>
      </c>
      <c r="CK1235" s="57">
        <f t="shared" si="64"/>
        <v>7.52</v>
      </c>
      <c r="CL1235" s="57">
        <f t="shared" si="65"/>
        <v>2.49</v>
      </c>
      <c r="CM1235" s="57">
        <f t="shared" si="66"/>
        <v>2.12</v>
      </c>
      <c r="CN1235" s="57">
        <f t="shared" si="67"/>
        <v>98.56</v>
      </c>
      <c r="CO1235" s="59">
        <f t="shared" si="68"/>
        <v>0.1014294238</v>
      </c>
      <c r="CP1235" s="59">
        <f t="shared" si="69"/>
        <v>0.6624609378</v>
      </c>
      <c r="CQ1235" s="59">
        <f t="shared" si="70"/>
        <v>0.1740442362</v>
      </c>
      <c r="CR1235" s="59">
        <f t="shared" si="71"/>
        <v>0.0620654022</v>
      </c>
      <c r="CS1235" s="60">
        <f t="shared" si="72"/>
        <v>10.14294238</v>
      </c>
      <c r="CT1235" s="60">
        <f t="shared" si="73"/>
        <v>6.20654022</v>
      </c>
      <c r="CU1235" s="60">
        <f t="shared" si="74"/>
        <v>83.6505174</v>
      </c>
      <c r="CV1235" s="61">
        <f t="shared" si="75"/>
        <v>0.1127801141</v>
      </c>
      <c r="CW1235" s="61">
        <f t="shared" si="76"/>
        <v>0.08783788101</v>
      </c>
      <c r="CX1235" s="62"/>
    </row>
    <row r="1236" ht="15.75" customHeight="1">
      <c r="A1236" s="17" t="s">
        <v>53</v>
      </c>
      <c r="B1236" s="17" t="s">
        <v>1069</v>
      </c>
      <c r="C1236" s="84" t="s">
        <v>1294</v>
      </c>
      <c r="D1236" s="83"/>
      <c r="E1236" s="83" t="s">
        <v>1295</v>
      </c>
      <c r="F1236" s="2">
        <v>23.0</v>
      </c>
      <c r="G1236" s="83" t="s">
        <v>1318</v>
      </c>
      <c r="H1236" s="85">
        <v>37.57</v>
      </c>
      <c r="I1236" s="86">
        <v>3.5</v>
      </c>
      <c r="J1236" s="86">
        <v>20.99</v>
      </c>
      <c r="K1236" s="86">
        <v>1.3</v>
      </c>
      <c r="L1236" s="86">
        <v>0.04</v>
      </c>
      <c r="M1236" s="86">
        <v>0.02</v>
      </c>
      <c r="N1236" s="86">
        <v>8.72</v>
      </c>
      <c r="O1236" s="86">
        <v>27.83</v>
      </c>
      <c r="P1236" s="86"/>
      <c r="Q1236" s="50">
        <f t="shared" si="8"/>
        <v>99.97</v>
      </c>
      <c r="R1236" s="51">
        <f t="shared" si="9"/>
        <v>12</v>
      </c>
      <c r="S1236" s="52">
        <f t="shared" si="10"/>
        <v>0.6252881368</v>
      </c>
      <c r="T1236" s="52">
        <f t="shared" si="11"/>
        <v>0.0005006333011</v>
      </c>
      <c r="U1236" s="52">
        <f t="shared" si="12"/>
        <v>0.4117248407</v>
      </c>
      <c r="V1236" s="52">
        <f t="shared" si="13"/>
        <v>0.0002631748626</v>
      </c>
      <c r="W1236" s="52">
        <f t="shared" si="14"/>
        <v>0</v>
      </c>
      <c r="X1236" s="52">
        <f t="shared" si="15"/>
        <v>0.3873541333</v>
      </c>
      <c r="Y1236" s="52">
        <f t="shared" si="16"/>
        <v>0.1229252834</v>
      </c>
      <c r="Z1236" s="52">
        <f t="shared" si="17"/>
        <v>0.08683915404</v>
      </c>
      <c r="AA1236" s="52">
        <f t="shared" si="18"/>
        <v>0.02318141778</v>
      </c>
      <c r="AB1236" s="52">
        <f t="shared" si="19"/>
        <v>1.658076774</v>
      </c>
      <c r="AC1236" s="53">
        <f t="shared" si="20"/>
        <v>4.979719104</v>
      </c>
      <c r="AD1236" s="54">
        <f t="shared" si="21"/>
        <v>1.250576274</v>
      </c>
      <c r="AE1236" s="54">
        <f t="shared" si="22"/>
        <v>0.001001266602</v>
      </c>
      <c r="AF1236" s="54">
        <f t="shared" si="23"/>
        <v>0.617587261</v>
      </c>
      <c r="AG1236" s="54">
        <f t="shared" si="24"/>
        <v>0.0003947622939</v>
      </c>
      <c r="AH1236" s="54">
        <f t="shared" si="25"/>
        <v>0</v>
      </c>
      <c r="AI1236" s="54">
        <f t="shared" si="26"/>
        <v>0.3873541333</v>
      </c>
      <c r="AJ1236" s="54">
        <f t="shared" si="27"/>
        <v>0.1229252834</v>
      </c>
      <c r="AK1236" s="54">
        <f t="shared" si="28"/>
        <v>0.08683915404</v>
      </c>
      <c r="AL1236" s="54">
        <f t="shared" si="29"/>
        <v>0.02318141778</v>
      </c>
      <c r="AM1236" s="54">
        <f t="shared" si="30"/>
        <v>2.489859552</v>
      </c>
      <c r="AN1236" s="54">
        <f t="shared" si="31"/>
        <v>-4.979719104</v>
      </c>
      <c r="AO1236" s="55">
        <f t="shared" si="32"/>
        <v>3.01693213</v>
      </c>
      <c r="AP1236" s="55">
        <f t="shared" si="33"/>
        <v>0.00241548912</v>
      </c>
      <c r="AQ1236" s="55">
        <f t="shared" si="34"/>
        <v>1.986517619</v>
      </c>
      <c r="AR1236" s="55">
        <f t="shared" si="35"/>
        <v>0.001269783724</v>
      </c>
      <c r="AS1236" s="55">
        <f t="shared" si="36"/>
        <v>0</v>
      </c>
      <c r="AT1236" s="55">
        <f t="shared" si="37"/>
        <v>1.868932196</v>
      </c>
      <c r="AU1236" s="55">
        <f t="shared" si="38"/>
        <v>0.59309815</v>
      </c>
      <c r="AV1236" s="55">
        <f t="shared" si="39"/>
        <v>0.4189873733</v>
      </c>
      <c r="AW1236" s="55">
        <f t="shared" si="40"/>
        <v>0.1118472589</v>
      </c>
      <c r="AX1236" s="55">
        <f t="shared" si="41"/>
        <v>8</v>
      </c>
      <c r="AY1236" s="55">
        <f t="shared" si="42"/>
        <v>24.02648264</v>
      </c>
      <c r="AZ1236" s="54">
        <f t="shared" ref="AZ1236:BA1236" si="8694">AO1236*2</f>
        <v>6.033864261</v>
      </c>
      <c r="BA1236" s="54">
        <f t="shared" si="8694"/>
        <v>0.004830978241</v>
      </c>
      <c r="BB1236" s="54">
        <f t="shared" ref="BB1236:BD1236" si="8695">AQ1236*(3/2)</f>
        <v>2.979776429</v>
      </c>
      <c r="BC1236" s="54">
        <f t="shared" si="8695"/>
        <v>0.001904675586</v>
      </c>
      <c r="BD1236" s="54">
        <f t="shared" si="8695"/>
        <v>0</v>
      </c>
      <c r="BE1236" s="54">
        <f t="shared" ref="BE1236:BH1236" si="8696">AT1236</f>
        <v>1.868932196</v>
      </c>
      <c r="BF1236" s="54">
        <f t="shared" si="8696"/>
        <v>0.59309815</v>
      </c>
      <c r="BG1236" s="54">
        <f t="shared" si="8696"/>
        <v>0.4189873733</v>
      </c>
      <c r="BH1236" s="54">
        <f t="shared" si="8696"/>
        <v>0.1118472589</v>
      </c>
      <c r="BI1236" s="54">
        <f t="shared" si="46"/>
        <v>12.01324132</v>
      </c>
      <c r="BJ1236" s="54">
        <f t="shared" si="47"/>
        <v>-24.02648264</v>
      </c>
      <c r="BK1236" s="56">
        <f t="shared" ref="BK1236:BN1236" si="8697">AO1236</f>
        <v>3.01693213</v>
      </c>
      <c r="BL1236" s="56">
        <f t="shared" si="8697"/>
        <v>0.00241548912</v>
      </c>
      <c r="BM1236" s="56">
        <f t="shared" si="8697"/>
        <v>1.986517619</v>
      </c>
      <c r="BN1236" s="56">
        <f t="shared" si="8697"/>
        <v>0.001269783724</v>
      </c>
      <c r="BO1236" s="56">
        <f t="shared" si="49"/>
        <v>0</v>
      </c>
      <c r="BP1236" s="56">
        <f t="shared" si="50"/>
        <v>1.868932196</v>
      </c>
      <c r="BQ1236" s="56">
        <f t="shared" ref="BQ1236:BS1236" si="8698">AU1236</f>
        <v>0.59309815</v>
      </c>
      <c r="BR1236" s="56">
        <f t="shared" si="8698"/>
        <v>0.4189873733</v>
      </c>
      <c r="BS1236" s="56">
        <f t="shared" si="8698"/>
        <v>0.1118472589</v>
      </c>
      <c r="BT1236" s="56">
        <f t="shared" si="52"/>
        <v>8</v>
      </c>
      <c r="BU1236" s="50">
        <f t="shared" ref="BU1236:BX1236" si="8699">AZ1236</f>
        <v>6.033864261</v>
      </c>
      <c r="BV1236" s="50">
        <f t="shared" si="8699"/>
        <v>0.004830978241</v>
      </c>
      <c r="BW1236" s="50">
        <f t="shared" si="8699"/>
        <v>2.979776429</v>
      </c>
      <c r="BX1236" s="50">
        <f t="shared" si="8699"/>
        <v>0.001904675586</v>
      </c>
      <c r="BY1236" s="50">
        <f t="shared" si="54"/>
        <v>0</v>
      </c>
      <c r="BZ1236" s="50">
        <f t="shared" si="55"/>
        <v>1.868932196</v>
      </c>
      <c r="CA1236" s="50">
        <f t="shared" ref="CA1236:CC1236" si="8700">BF1236</f>
        <v>0.59309815</v>
      </c>
      <c r="CB1236" s="50">
        <f t="shared" si="8700"/>
        <v>0.4189873733</v>
      </c>
      <c r="CC1236" s="50">
        <f t="shared" si="8700"/>
        <v>0.1118472589</v>
      </c>
      <c r="CD1236" s="50">
        <f t="shared" si="57"/>
        <v>12.01324132</v>
      </c>
      <c r="CE1236" s="57">
        <f t="shared" si="58"/>
        <v>37.57</v>
      </c>
      <c r="CF1236" s="57">
        <f t="shared" si="59"/>
        <v>0.04</v>
      </c>
      <c r="CG1236" s="57">
        <f t="shared" si="60"/>
        <v>20.99</v>
      </c>
      <c r="CH1236" s="57">
        <f t="shared" si="61"/>
        <v>0.02</v>
      </c>
      <c r="CI1236" s="58">
        <f t="shared" si="62"/>
        <v>0</v>
      </c>
      <c r="CJ1236" s="58">
        <f t="shared" si="63"/>
        <v>27.83</v>
      </c>
      <c r="CK1236" s="57">
        <f t="shared" si="64"/>
        <v>8.72</v>
      </c>
      <c r="CL1236" s="57">
        <f t="shared" si="65"/>
        <v>3.5</v>
      </c>
      <c r="CM1236" s="57">
        <f t="shared" si="66"/>
        <v>1.3</v>
      </c>
      <c r="CN1236" s="57">
        <f t="shared" si="67"/>
        <v>99.97</v>
      </c>
      <c r="CO1236" s="59">
        <f t="shared" si="68"/>
        <v>0.1399954146</v>
      </c>
      <c r="CP1236" s="59">
        <f t="shared" si="69"/>
        <v>0.6244625833</v>
      </c>
      <c r="CQ1236" s="59">
        <f t="shared" si="70"/>
        <v>0.1981707008</v>
      </c>
      <c r="CR1236" s="59">
        <f t="shared" si="71"/>
        <v>0.03737130131</v>
      </c>
      <c r="CS1236" s="60">
        <f t="shared" si="72"/>
        <v>13.99954146</v>
      </c>
      <c r="CT1236" s="60">
        <f t="shared" si="73"/>
        <v>3.737130131</v>
      </c>
      <c r="CU1236" s="60">
        <f t="shared" si="74"/>
        <v>82.26332841</v>
      </c>
      <c r="CV1236" s="61">
        <f t="shared" si="75"/>
        <v>0.1073690086</v>
      </c>
      <c r="CW1236" s="61">
        <f t="shared" si="76"/>
        <v>0.121236029</v>
      </c>
      <c r="CX1236" s="62"/>
    </row>
    <row r="1237" ht="15.75" customHeight="1">
      <c r="A1237" s="17" t="s">
        <v>53</v>
      </c>
      <c r="B1237" s="17" t="s">
        <v>1069</v>
      </c>
      <c r="C1237" s="84" t="s">
        <v>1294</v>
      </c>
      <c r="D1237" s="83"/>
      <c r="E1237" s="83" t="s">
        <v>1295</v>
      </c>
      <c r="F1237" s="2">
        <v>24.0</v>
      </c>
      <c r="G1237" s="83" t="s">
        <v>1319</v>
      </c>
      <c r="H1237" s="85">
        <v>37.45</v>
      </c>
      <c r="I1237" s="86">
        <v>0.28</v>
      </c>
      <c r="J1237" s="86">
        <v>20.29</v>
      </c>
      <c r="K1237" s="86">
        <v>10.58</v>
      </c>
      <c r="L1237" s="86">
        <v>0.04</v>
      </c>
      <c r="M1237" s="86">
        <v>0.0</v>
      </c>
      <c r="N1237" s="86">
        <v>7.54</v>
      </c>
      <c r="O1237" s="86">
        <v>23.86</v>
      </c>
      <c r="P1237" s="86"/>
      <c r="Q1237" s="50">
        <f t="shared" si="8"/>
        <v>100.04</v>
      </c>
      <c r="R1237" s="51">
        <f t="shared" si="9"/>
        <v>12</v>
      </c>
      <c r="S1237" s="52">
        <f t="shared" si="10"/>
        <v>0.6232909429</v>
      </c>
      <c r="T1237" s="52">
        <f t="shared" si="11"/>
        <v>0.0005006333011</v>
      </c>
      <c r="U1237" s="52">
        <f t="shared" si="12"/>
        <v>0.3979941409</v>
      </c>
      <c r="V1237" s="52">
        <f t="shared" si="13"/>
        <v>0</v>
      </c>
      <c r="W1237" s="52">
        <f t="shared" si="14"/>
        <v>0</v>
      </c>
      <c r="X1237" s="52">
        <f t="shared" si="15"/>
        <v>0.3320973633</v>
      </c>
      <c r="Y1237" s="52">
        <f t="shared" si="16"/>
        <v>0.1062908987</v>
      </c>
      <c r="Z1237" s="52">
        <f t="shared" si="17"/>
        <v>0.006947132323</v>
      </c>
      <c r="AA1237" s="52">
        <f t="shared" si="18"/>
        <v>0.188661077</v>
      </c>
      <c r="AB1237" s="52">
        <f t="shared" si="19"/>
        <v>1.655782188</v>
      </c>
      <c r="AC1237" s="53">
        <f t="shared" si="20"/>
        <v>4.95714167</v>
      </c>
      <c r="AD1237" s="54">
        <f t="shared" si="21"/>
        <v>1.246581886</v>
      </c>
      <c r="AE1237" s="54">
        <f t="shared" si="22"/>
        <v>0.001001266602</v>
      </c>
      <c r="AF1237" s="54">
        <f t="shared" si="23"/>
        <v>0.5969912114</v>
      </c>
      <c r="AG1237" s="54">
        <f t="shared" si="24"/>
        <v>0</v>
      </c>
      <c r="AH1237" s="54">
        <f t="shared" si="25"/>
        <v>0</v>
      </c>
      <c r="AI1237" s="54">
        <f t="shared" si="26"/>
        <v>0.3320973633</v>
      </c>
      <c r="AJ1237" s="54">
        <f t="shared" si="27"/>
        <v>0.1062908987</v>
      </c>
      <c r="AK1237" s="54">
        <f t="shared" si="28"/>
        <v>0.006947132323</v>
      </c>
      <c r="AL1237" s="54">
        <f t="shared" si="29"/>
        <v>0.188661077</v>
      </c>
      <c r="AM1237" s="54">
        <f t="shared" si="30"/>
        <v>2.478570835</v>
      </c>
      <c r="AN1237" s="54">
        <f t="shared" si="31"/>
        <v>-4.95714167</v>
      </c>
      <c r="AO1237" s="55">
        <f t="shared" si="32"/>
        <v>3.011463451</v>
      </c>
      <c r="AP1237" s="55">
        <f t="shared" si="33"/>
        <v>0.002418836509</v>
      </c>
      <c r="AQ1237" s="55">
        <f t="shared" si="34"/>
        <v>1.92292993</v>
      </c>
      <c r="AR1237" s="55">
        <f t="shared" si="35"/>
        <v>0</v>
      </c>
      <c r="AS1237" s="55">
        <f t="shared" si="36"/>
        <v>0</v>
      </c>
      <c r="AT1237" s="55">
        <f t="shared" si="37"/>
        <v>1.604546132</v>
      </c>
      <c r="AU1237" s="55">
        <f t="shared" si="38"/>
        <v>0.5135501492</v>
      </c>
      <c r="AV1237" s="55">
        <f t="shared" si="39"/>
        <v>0.03356544054</v>
      </c>
      <c r="AW1237" s="55">
        <f t="shared" si="40"/>
        <v>0.9115260608</v>
      </c>
      <c r="AX1237" s="55">
        <f t="shared" si="41"/>
        <v>8</v>
      </c>
      <c r="AY1237" s="55">
        <f t="shared" si="42"/>
        <v>23.9506945</v>
      </c>
      <c r="AZ1237" s="54">
        <f t="shared" ref="AZ1237:BA1237" si="8701">AO1237*2</f>
        <v>6.022926902</v>
      </c>
      <c r="BA1237" s="54">
        <f t="shared" si="8701"/>
        <v>0.004837673019</v>
      </c>
      <c r="BB1237" s="54">
        <f t="shared" ref="BB1237:BD1237" si="8702">AQ1237*(3/2)</f>
        <v>2.884394895</v>
      </c>
      <c r="BC1237" s="54">
        <f t="shared" si="8702"/>
        <v>0</v>
      </c>
      <c r="BD1237" s="54">
        <f t="shared" si="8702"/>
        <v>0</v>
      </c>
      <c r="BE1237" s="54">
        <f t="shared" ref="BE1237:BH1237" si="8703">AT1237</f>
        <v>1.604546132</v>
      </c>
      <c r="BF1237" s="54">
        <f t="shared" si="8703"/>
        <v>0.5135501492</v>
      </c>
      <c r="BG1237" s="54">
        <f t="shared" si="8703"/>
        <v>0.03356544054</v>
      </c>
      <c r="BH1237" s="54">
        <f t="shared" si="8703"/>
        <v>0.9115260608</v>
      </c>
      <c r="BI1237" s="54">
        <f t="shared" si="46"/>
        <v>11.97534725</v>
      </c>
      <c r="BJ1237" s="54">
        <f t="shared" si="47"/>
        <v>-23.9506945</v>
      </c>
      <c r="BK1237" s="56">
        <f t="shared" ref="BK1237:BN1237" si="8704">AO1237</f>
        <v>3.011463451</v>
      </c>
      <c r="BL1237" s="56">
        <f t="shared" si="8704"/>
        <v>0.002418836509</v>
      </c>
      <c r="BM1237" s="56">
        <f t="shared" si="8704"/>
        <v>1.92292993</v>
      </c>
      <c r="BN1237" s="56">
        <f t="shared" si="8704"/>
        <v>0</v>
      </c>
      <c r="BO1237" s="56">
        <f t="shared" si="49"/>
        <v>0.04930549525</v>
      </c>
      <c r="BP1237" s="56">
        <f t="shared" si="50"/>
        <v>1.555240637</v>
      </c>
      <c r="BQ1237" s="56">
        <f t="shared" ref="BQ1237:BS1237" si="8705">AU1237</f>
        <v>0.5135501492</v>
      </c>
      <c r="BR1237" s="56">
        <f t="shared" si="8705"/>
        <v>0.03356544054</v>
      </c>
      <c r="BS1237" s="56">
        <f t="shared" si="8705"/>
        <v>0.9115260608</v>
      </c>
      <c r="BT1237" s="56">
        <f t="shared" si="52"/>
        <v>8</v>
      </c>
      <c r="BU1237" s="50">
        <f t="shared" ref="BU1237:BX1237" si="8706">AZ1237</f>
        <v>6.022926902</v>
      </c>
      <c r="BV1237" s="50">
        <f t="shared" si="8706"/>
        <v>0.004837673019</v>
      </c>
      <c r="BW1237" s="50">
        <f t="shared" si="8706"/>
        <v>2.884394895</v>
      </c>
      <c r="BX1237" s="50">
        <f t="shared" si="8706"/>
        <v>0</v>
      </c>
      <c r="BY1237" s="50">
        <f t="shared" si="54"/>
        <v>0.07395824287</v>
      </c>
      <c r="BZ1237" s="50">
        <f t="shared" si="55"/>
        <v>1.555240637</v>
      </c>
      <c r="CA1237" s="50">
        <f t="shared" ref="CA1237:CC1237" si="8707">BF1237</f>
        <v>0.5135501492</v>
      </c>
      <c r="CB1237" s="50">
        <f t="shared" si="8707"/>
        <v>0.03356544054</v>
      </c>
      <c r="CC1237" s="50">
        <f t="shared" si="8707"/>
        <v>0.9115260608</v>
      </c>
      <c r="CD1237" s="50">
        <f t="shared" si="57"/>
        <v>12</v>
      </c>
      <c r="CE1237" s="57">
        <f t="shared" si="58"/>
        <v>37.45</v>
      </c>
      <c r="CF1237" s="57">
        <f t="shared" si="59"/>
        <v>0.04</v>
      </c>
      <c r="CG1237" s="57">
        <f t="shared" si="60"/>
        <v>20.29</v>
      </c>
      <c r="CH1237" s="57">
        <f t="shared" si="61"/>
        <v>0</v>
      </c>
      <c r="CI1237" s="58">
        <f t="shared" si="62"/>
        <v>0.8148210749</v>
      </c>
      <c r="CJ1237" s="58">
        <f t="shared" si="63"/>
        <v>23.12681502</v>
      </c>
      <c r="CK1237" s="57">
        <f t="shared" si="64"/>
        <v>7.54</v>
      </c>
      <c r="CL1237" s="57">
        <f t="shared" si="65"/>
        <v>0.28</v>
      </c>
      <c r="CM1237" s="57">
        <f t="shared" si="66"/>
        <v>10.58</v>
      </c>
      <c r="CN1237" s="57">
        <f t="shared" si="67"/>
        <v>100.1216361</v>
      </c>
      <c r="CO1237" s="59">
        <f t="shared" si="68"/>
        <v>0.01113694476</v>
      </c>
      <c r="CP1237" s="59">
        <f t="shared" si="69"/>
        <v>0.5160256734</v>
      </c>
      <c r="CQ1237" s="59">
        <f t="shared" si="70"/>
        <v>0.1703948928</v>
      </c>
      <c r="CR1237" s="59">
        <f t="shared" si="71"/>
        <v>0.3024424891</v>
      </c>
      <c r="CS1237" s="60">
        <f t="shared" si="72"/>
        <v>1.113694476</v>
      </c>
      <c r="CT1237" s="60">
        <f t="shared" si="73"/>
        <v>30.24424891</v>
      </c>
      <c r="CU1237" s="60">
        <f t="shared" si="74"/>
        <v>68.64205662</v>
      </c>
      <c r="CV1237" s="61">
        <f t="shared" si="75"/>
        <v>0.3080109615</v>
      </c>
      <c r="CW1237" s="61">
        <f t="shared" si="76"/>
        <v>0.009644594158</v>
      </c>
      <c r="CX1237" s="62"/>
    </row>
    <row r="1238" ht="15.75" customHeight="1">
      <c r="A1238" s="17" t="s">
        <v>53</v>
      </c>
      <c r="B1238" s="17" t="s">
        <v>1069</v>
      </c>
      <c r="C1238" s="84" t="s">
        <v>1294</v>
      </c>
      <c r="D1238" s="83"/>
      <c r="E1238" s="83" t="s">
        <v>1295</v>
      </c>
      <c r="F1238" s="2">
        <v>25.0</v>
      </c>
      <c r="G1238" s="83" t="s">
        <v>1320</v>
      </c>
      <c r="H1238" s="85">
        <v>37.59</v>
      </c>
      <c r="I1238" s="86">
        <v>3.7</v>
      </c>
      <c r="J1238" s="86">
        <v>21.19</v>
      </c>
      <c r="K1238" s="86">
        <v>1.62</v>
      </c>
      <c r="L1238" s="86">
        <v>0.02</v>
      </c>
      <c r="M1238" s="86">
        <v>0.04</v>
      </c>
      <c r="N1238" s="86">
        <v>3.88</v>
      </c>
      <c r="O1238" s="86">
        <v>31.81</v>
      </c>
      <c r="P1238" s="86"/>
      <c r="Q1238" s="50">
        <f t="shared" si="8"/>
        <v>99.85</v>
      </c>
      <c r="R1238" s="51">
        <f t="shared" si="9"/>
        <v>12</v>
      </c>
      <c r="S1238" s="52">
        <f t="shared" si="10"/>
        <v>0.6256210025</v>
      </c>
      <c r="T1238" s="52">
        <f t="shared" si="11"/>
        <v>0.0002503166506</v>
      </c>
      <c r="U1238" s="52">
        <f t="shared" si="12"/>
        <v>0.4156478978</v>
      </c>
      <c r="V1238" s="52">
        <f t="shared" si="13"/>
        <v>0.0005263497252</v>
      </c>
      <c r="W1238" s="52">
        <f t="shared" si="14"/>
        <v>0</v>
      </c>
      <c r="X1238" s="52">
        <f t="shared" si="15"/>
        <v>0.4427500891</v>
      </c>
      <c r="Y1238" s="52">
        <f t="shared" si="16"/>
        <v>0.05469611235</v>
      </c>
      <c r="Z1238" s="52">
        <f t="shared" si="17"/>
        <v>0.09180139141</v>
      </c>
      <c r="AA1238" s="52">
        <f t="shared" si="18"/>
        <v>0.02888761292</v>
      </c>
      <c r="AB1238" s="52">
        <f t="shared" si="19"/>
        <v>1.660180772</v>
      </c>
      <c r="AC1238" s="53">
        <f t="shared" si="20"/>
        <v>4.988278431</v>
      </c>
      <c r="AD1238" s="54">
        <f t="shared" si="21"/>
        <v>1.251242005</v>
      </c>
      <c r="AE1238" s="54">
        <f t="shared" si="22"/>
        <v>0.0005006333011</v>
      </c>
      <c r="AF1238" s="54">
        <f t="shared" si="23"/>
        <v>0.6234718467</v>
      </c>
      <c r="AG1238" s="54">
        <f t="shared" si="24"/>
        <v>0.0007895245878</v>
      </c>
      <c r="AH1238" s="54">
        <f t="shared" si="25"/>
        <v>0</v>
      </c>
      <c r="AI1238" s="54">
        <f t="shared" si="26"/>
        <v>0.4427500891</v>
      </c>
      <c r="AJ1238" s="54">
        <f t="shared" si="27"/>
        <v>0.05469611235</v>
      </c>
      <c r="AK1238" s="54">
        <f t="shared" si="28"/>
        <v>0.09180139141</v>
      </c>
      <c r="AL1238" s="54">
        <f t="shared" si="29"/>
        <v>0.02888761292</v>
      </c>
      <c r="AM1238" s="54">
        <f t="shared" si="30"/>
        <v>2.494139215</v>
      </c>
      <c r="AN1238" s="54">
        <f t="shared" si="31"/>
        <v>-4.988278431</v>
      </c>
      <c r="AO1238" s="55">
        <f t="shared" si="32"/>
        <v>3.014712677</v>
      </c>
      <c r="AP1238" s="55">
        <f t="shared" si="33"/>
        <v>0.001206213948</v>
      </c>
      <c r="AQ1238" s="55">
        <f t="shared" si="34"/>
        <v>2.002904285</v>
      </c>
      <c r="AR1238" s="55">
        <f t="shared" si="35"/>
        <v>0.002536348976</v>
      </c>
      <c r="AS1238" s="55">
        <f t="shared" si="36"/>
        <v>0</v>
      </c>
      <c r="AT1238" s="55">
        <f t="shared" si="37"/>
        <v>2.133503033</v>
      </c>
      <c r="AU1238" s="55">
        <f t="shared" si="38"/>
        <v>0.26356702</v>
      </c>
      <c r="AV1238" s="55">
        <f t="shared" si="39"/>
        <v>0.4423681707</v>
      </c>
      <c r="AW1238" s="55">
        <f t="shared" si="40"/>
        <v>0.1392022527</v>
      </c>
      <c r="AX1238" s="55">
        <f t="shared" si="41"/>
        <v>8</v>
      </c>
      <c r="AY1238" s="55">
        <f t="shared" si="42"/>
        <v>24.03727841</v>
      </c>
      <c r="AZ1238" s="54">
        <f t="shared" ref="AZ1238:BA1238" si="8708">AO1238*2</f>
        <v>6.029425353</v>
      </c>
      <c r="BA1238" s="54">
        <f t="shared" si="8708"/>
        <v>0.002412427897</v>
      </c>
      <c r="BB1238" s="54">
        <f t="shared" ref="BB1238:BD1238" si="8709">AQ1238*(3/2)</f>
        <v>3.004356427</v>
      </c>
      <c r="BC1238" s="54">
        <f t="shared" si="8709"/>
        <v>0.003804523463</v>
      </c>
      <c r="BD1238" s="54">
        <f t="shared" si="8709"/>
        <v>0</v>
      </c>
      <c r="BE1238" s="54">
        <f t="shared" ref="BE1238:BH1238" si="8710">AT1238</f>
        <v>2.133503033</v>
      </c>
      <c r="BF1238" s="54">
        <f t="shared" si="8710"/>
        <v>0.26356702</v>
      </c>
      <c r="BG1238" s="54">
        <f t="shared" si="8710"/>
        <v>0.4423681707</v>
      </c>
      <c r="BH1238" s="54">
        <f t="shared" si="8710"/>
        <v>0.1392022527</v>
      </c>
      <c r="BI1238" s="54">
        <f t="shared" si="46"/>
        <v>12.01863921</v>
      </c>
      <c r="BJ1238" s="54">
        <f t="shared" si="47"/>
        <v>-24.03727841</v>
      </c>
      <c r="BK1238" s="56">
        <f t="shared" ref="BK1238:BN1238" si="8711">AO1238</f>
        <v>3.014712677</v>
      </c>
      <c r="BL1238" s="56">
        <f t="shared" si="8711"/>
        <v>0.001206213948</v>
      </c>
      <c r="BM1238" s="56">
        <f t="shared" si="8711"/>
        <v>2.002904285</v>
      </c>
      <c r="BN1238" s="56">
        <f t="shared" si="8711"/>
        <v>0.002536348976</v>
      </c>
      <c r="BO1238" s="56">
        <f t="shared" si="49"/>
        <v>0</v>
      </c>
      <c r="BP1238" s="56">
        <f t="shared" si="50"/>
        <v>2.133503033</v>
      </c>
      <c r="BQ1238" s="56">
        <f t="shared" ref="BQ1238:BS1238" si="8712">AU1238</f>
        <v>0.26356702</v>
      </c>
      <c r="BR1238" s="56">
        <f t="shared" si="8712"/>
        <v>0.4423681707</v>
      </c>
      <c r="BS1238" s="56">
        <f t="shared" si="8712"/>
        <v>0.1392022527</v>
      </c>
      <c r="BT1238" s="56">
        <f t="shared" si="52"/>
        <v>8</v>
      </c>
      <c r="BU1238" s="50">
        <f t="shared" ref="BU1238:BX1238" si="8713">AZ1238</f>
        <v>6.029425353</v>
      </c>
      <c r="BV1238" s="50">
        <f t="shared" si="8713"/>
        <v>0.002412427897</v>
      </c>
      <c r="BW1238" s="50">
        <f t="shared" si="8713"/>
        <v>3.004356427</v>
      </c>
      <c r="BX1238" s="50">
        <f t="shared" si="8713"/>
        <v>0.003804523463</v>
      </c>
      <c r="BY1238" s="50">
        <f t="shared" si="54"/>
        <v>0</v>
      </c>
      <c r="BZ1238" s="50">
        <f t="shared" si="55"/>
        <v>2.133503033</v>
      </c>
      <c r="CA1238" s="50">
        <f t="shared" ref="CA1238:CC1238" si="8714">BF1238</f>
        <v>0.26356702</v>
      </c>
      <c r="CB1238" s="50">
        <f t="shared" si="8714"/>
        <v>0.4423681707</v>
      </c>
      <c r="CC1238" s="50">
        <f t="shared" si="8714"/>
        <v>0.1392022527</v>
      </c>
      <c r="CD1238" s="50">
        <f t="shared" si="57"/>
        <v>12.01863921</v>
      </c>
      <c r="CE1238" s="57">
        <f t="shared" si="58"/>
        <v>37.59</v>
      </c>
      <c r="CF1238" s="57">
        <f t="shared" si="59"/>
        <v>0.02</v>
      </c>
      <c r="CG1238" s="57">
        <f t="shared" si="60"/>
        <v>21.19</v>
      </c>
      <c r="CH1238" s="57">
        <f t="shared" si="61"/>
        <v>0.04</v>
      </c>
      <c r="CI1238" s="58">
        <f t="shared" si="62"/>
        <v>0</v>
      </c>
      <c r="CJ1238" s="58">
        <f t="shared" si="63"/>
        <v>31.81</v>
      </c>
      <c r="CK1238" s="57">
        <f t="shared" si="64"/>
        <v>3.88</v>
      </c>
      <c r="CL1238" s="57">
        <f t="shared" si="65"/>
        <v>3.7</v>
      </c>
      <c r="CM1238" s="57">
        <f t="shared" si="66"/>
        <v>1.62</v>
      </c>
      <c r="CN1238" s="57">
        <f t="shared" si="67"/>
        <v>99.85</v>
      </c>
      <c r="CO1238" s="59">
        <f t="shared" si="68"/>
        <v>0.1485134491</v>
      </c>
      <c r="CP1238" s="59">
        <f t="shared" si="69"/>
        <v>0.7162673877</v>
      </c>
      <c r="CQ1238" s="59">
        <f t="shared" si="70"/>
        <v>0.0884856773</v>
      </c>
      <c r="CR1238" s="59">
        <f t="shared" si="71"/>
        <v>0.0467334859</v>
      </c>
      <c r="CS1238" s="60">
        <f t="shared" si="72"/>
        <v>14.85134491</v>
      </c>
      <c r="CT1238" s="60">
        <f t="shared" si="73"/>
        <v>4.67334859</v>
      </c>
      <c r="CU1238" s="60">
        <f t="shared" si="74"/>
        <v>80.4753065</v>
      </c>
      <c r="CV1238" s="61">
        <f t="shared" si="75"/>
        <v>0.1209902104</v>
      </c>
      <c r="CW1238" s="61">
        <f t="shared" si="76"/>
        <v>0.1286126469</v>
      </c>
      <c r="CX1238" s="62"/>
    </row>
    <row r="1239" ht="15.75" customHeight="1">
      <c r="A1239" s="17" t="s">
        <v>53</v>
      </c>
      <c r="B1239" s="17" t="s">
        <v>1069</v>
      </c>
      <c r="C1239" s="84" t="s">
        <v>1294</v>
      </c>
      <c r="D1239" s="83"/>
      <c r="E1239" s="83" t="s">
        <v>1295</v>
      </c>
      <c r="F1239" s="2">
        <v>26.0</v>
      </c>
      <c r="G1239" s="83" t="s">
        <v>1321</v>
      </c>
      <c r="H1239" s="85">
        <v>38.14</v>
      </c>
      <c r="I1239" s="86">
        <v>4.32</v>
      </c>
      <c r="J1239" s="86">
        <v>21.48</v>
      </c>
      <c r="K1239" s="86">
        <v>5.46</v>
      </c>
      <c r="L1239" s="86">
        <v>0.06</v>
      </c>
      <c r="M1239" s="86">
        <v>0.13</v>
      </c>
      <c r="N1239" s="86">
        <v>3.3</v>
      </c>
      <c r="O1239" s="86">
        <v>26.89</v>
      </c>
      <c r="P1239" s="86"/>
      <c r="Q1239" s="50">
        <f t="shared" si="8"/>
        <v>99.78</v>
      </c>
      <c r="R1239" s="51">
        <f t="shared" si="9"/>
        <v>12</v>
      </c>
      <c r="S1239" s="52">
        <f t="shared" si="10"/>
        <v>0.6347748081</v>
      </c>
      <c r="T1239" s="52">
        <f t="shared" si="11"/>
        <v>0.0007509499517</v>
      </c>
      <c r="U1239" s="52">
        <f t="shared" si="12"/>
        <v>0.4213363305</v>
      </c>
      <c r="V1239" s="52">
        <f t="shared" si="13"/>
        <v>0.001710636607</v>
      </c>
      <c r="W1239" s="52">
        <f t="shared" si="14"/>
        <v>0</v>
      </c>
      <c r="X1239" s="52">
        <f t="shared" si="15"/>
        <v>0.3742706663</v>
      </c>
      <c r="Y1239" s="52">
        <f t="shared" si="16"/>
        <v>0.04651988937</v>
      </c>
      <c r="Z1239" s="52">
        <f t="shared" si="17"/>
        <v>0.1071843273</v>
      </c>
      <c r="AA1239" s="52">
        <f t="shared" si="18"/>
        <v>0.09736195466</v>
      </c>
      <c r="AB1239" s="52">
        <f t="shared" si="19"/>
        <v>1.683909563</v>
      </c>
      <c r="AC1239" s="53">
        <f t="shared" si="20"/>
        <v>5.061917609</v>
      </c>
      <c r="AD1239" s="54">
        <f t="shared" si="21"/>
        <v>1.269549616</v>
      </c>
      <c r="AE1239" s="54">
        <f t="shared" si="22"/>
        <v>0.001501899903</v>
      </c>
      <c r="AF1239" s="54">
        <f t="shared" si="23"/>
        <v>0.6320044958</v>
      </c>
      <c r="AG1239" s="54">
        <f t="shared" si="24"/>
        <v>0.00256595491</v>
      </c>
      <c r="AH1239" s="54">
        <f t="shared" si="25"/>
        <v>0</v>
      </c>
      <c r="AI1239" s="54">
        <f t="shared" si="26"/>
        <v>0.3742706663</v>
      </c>
      <c r="AJ1239" s="54">
        <f t="shared" si="27"/>
        <v>0.04651988937</v>
      </c>
      <c r="AK1239" s="54">
        <f t="shared" si="28"/>
        <v>0.1071843273</v>
      </c>
      <c r="AL1239" s="54">
        <f t="shared" si="29"/>
        <v>0.09736195466</v>
      </c>
      <c r="AM1239" s="54">
        <f t="shared" si="30"/>
        <v>2.530958804</v>
      </c>
      <c r="AN1239" s="54">
        <f t="shared" si="31"/>
        <v>-5.061917609</v>
      </c>
      <c r="AO1239" s="55">
        <f t="shared" si="32"/>
        <v>3.015719239</v>
      </c>
      <c r="AP1239" s="55">
        <f t="shared" si="33"/>
        <v>0.003567649799</v>
      </c>
      <c r="AQ1239" s="55">
        <f t="shared" si="34"/>
        <v>2.001705269</v>
      </c>
      <c r="AR1239" s="55">
        <f t="shared" si="35"/>
        <v>0.00812697615</v>
      </c>
      <c r="AS1239" s="55">
        <f t="shared" si="36"/>
        <v>0</v>
      </c>
      <c r="AT1239" s="55">
        <f t="shared" si="37"/>
        <v>1.778103407</v>
      </c>
      <c r="AU1239" s="55">
        <f t="shared" si="38"/>
        <v>0.2210089682</v>
      </c>
      <c r="AV1239" s="55">
        <f t="shared" si="39"/>
        <v>0.5092165501</v>
      </c>
      <c r="AW1239" s="55">
        <f t="shared" si="40"/>
        <v>0.4625519413</v>
      </c>
      <c r="AX1239" s="55">
        <f t="shared" si="41"/>
        <v>8</v>
      </c>
      <c r="AY1239" s="55">
        <f t="shared" si="42"/>
        <v>24.04840602</v>
      </c>
      <c r="AZ1239" s="54">
        <f t="shared" ref="AZ1239:BA1239" si="8715">AO1239*2</f>
        <v>6.031438477</v>
      </c>
      <c r="BA1239" s="54">
        <f t="shared" si="8715"/>
        <v>0.007135299598</v>
      </c>
      <c r="BB1239" s="54">
        <f t="shared" ref="BB1239:BD1239" si="8716">AQ1239*(3/2)</f>
        <v>3.002557904</v>
      </c>
      <c r="BC1239" s="54">
        <f t="shared" si="8716"/>
        <v>0.01219046422</v>
      </c>
      <c r="BD1239" s="54">
        <f t="shared" si="8716"/>
        <v>0</v>
      </c>
      <c r="BE1239" s="54">
        <f t="shared" ref="BE1239:BH1239" si="8717">AT1239</f>
        <v>1.778103407</v>
      </c>
      <c r="BF1239" s="54">
        <f t="shared" si="8717"/>
        <v>0.2210089682</v>
      </c>
      <c r="BG1239" s="54">
        <f t="shared" si="8717"/>
        <v>0.5092165501</v>
      </c>
      <c r="BH1239" s="54">
        <f t="shared" si="8717"/>
        <v>0.4625519413</v>
      </c>
      <c r="BI1239" s="54">
        <f t="shared" si="46"/>
        <v>12.02420301</v>
      </c>
      <c r="BJ1239" s="54">
        <f t="shared" si="47"/>
        <v>-24.04840602</v>
      </c>
      <c r="BK1239" s="56">
        <f t="shared" ref="BK1239:BN1239" si="8718">AO1239</f>
        <v>3.015719239</v>
      </c>
      <c r="BL1239" s="56">
        <f t="shared" si="8718"/>
        <v>0.003567649799</v>
      </c>
      <c r="BM1239" s="56">
        <f t="shared" si="8718"/>
        <v>2.001705269</v>
      </c>
      <c r="BN1239" s="56">
        <f t="shared" si="8718"/>
        <v>0.00812697615</v>
      </c>
      <c r="BO1239" s="56">
        <f t="shared" si="49"/>
        <v>0</v>
      </c>
      <c r="BP1239" s="56">
        <f t="shared" si="50"/>
        <v>1.778103407</v>
      </c>
      <c r="BQ1239" s="56">
        <f t="shared" ref="BQ1239:BS1239" si="8719">AU1239</f>
        <v>0.2210089682</v>
      </c>
      <c r="BR1239" s="56">
        <f t="shared" si="8719"/>
        <v>0.5092165501</v>
      </c>
      <c r="BS1239" s="56">
        <f t="shared" si="8719"/>
        <v>0.4625519413</v>
      </c>
      <c r="BT1239" s="56">
        <f t="shared" si="52"/>
        <v>8</v>
      </c>
      <c r="BU1239" s="50">
        <f t="shared" ref="BU1239:BX1239" si="8720">AZ1239</f>
        <v>6.031438477</v>
      </c>
      <c r="BV1239" s="50">
        <f t="shared" si="8720"/>
        <v>0.007135299598</v>
      </c>
      <c r="BW1239" s="50">
        <f t="shared" si="8720"/>
        <v>3.002557904</v>
      </c>
      <c r="BX1239" s="50">
        <f t="shared" si="8720"/>
        <v>0.01219046422</v>
      </c>
      <c r="BY1239" s="50">
        <f t="shared" si="54"/>
        <v>0</v>
      </c>
      <c r="BZ1239" s="50">
        <f t="shared" si="55"/>
        <v>1.778103407</v>
      </c>
      <c r="CA1239" s="50">
        <f t="shared" ref="CA1239:CC1239" si="8721">BF1239</f>
        <v>0.2210089682</v>
      </c>
      <c r="CB1239" s="50">
        <f t="shared" si="8721"/>
        <v>0.5092165501</v>
      </c>
      <c r="CC1239" s="50">
        <f t="shared" si="8721"/>
        <v>0.4625519413</v>
      </c>
      <c r="CD1239" s="50">
        <f t="shared" si="57"/>
        <v>12.02420301</v>
      </c>
      <c r="CE1239" s="57">
        <f t="shared" si="58"/>
        <v>38.14</v>
      </c>
      <c r="CF1239" s="57">
        <f t="shared" si="59"/>
        <v>0.06</v>
      </c>
      <c r="CG1239" s="57">
        <f t="shared" si="60"/>
        <v>21.48</v>
      </c>
      <c r="CH1239" s="57">
        <f t="shared" si="61"/>
        <v>0.13</v>
      </c>
      <c r="CI1239" s="58">
        <f t="shared" si="62"/>
        <v>0</v>
      </c>
      <c r="CJ1239" s="58">
        <f t="shared" si="63"/>
        <v>26.89</v>
      </c>
      <c r="CK1239" s="57">
        <f t="shared" si="64"/>
        <v>3.3</v>
      </c>
      <c r="CL1239" s="57">
        <f t="shared" si="65"/>
        <v>4.32</v>
      </c>
      <c r="CM1239" s="57">
        <f t="shared" si="66"/>
        <v>5.46</v>
      </c>
      <c r="CN1239" s="57">
        <f t="shared" si="67"/>
        <v>99.78</v>
      </c>
      <c r="CO1239" s="59">
        <f t="shared" si="68"/>
        <v>0.1714025479</v>
      </c>
      <c r="CP1239" s="59">
        <f t="shared" si="69"/>
        <v>0.5985105047</v>
      </c>
      <c r="CQ1239" s="59">
        <f t="shared" si="70"/>
        <v>0.0743917303</v>
      </c>
      <c r="CR1239" s="59">
        <f t="shared" si="71"/>
        <v>0.155695217</v>
      </c>
      <c r="CS1239" s="60">
        <f t="shared" si="72"/>
        <v>17.14025479</v>
      </c>
      <c r="CT1239" s="60">
        <f t="shared" si="73"/>
        <v>15.5695217</v>
      </c>
      <c r="CU1239" s="60">
        <f t="shared" si="74"/>
        <v>67.2902235</v>
      </c>
      <c r="CV1239" s="61">
        <f t="shared" si="75"/>
        <v>0.241396491</v>
      </c>
      <c r="CW1239" s="61">
        <f t="shared" si="76"/>
        <v>0.1484346065</v>
      </c>
      <c r="CX1239" s="62"/>
    </row>
    <row r="1240" ht="15.75" customHeight="1">
      <c r="A1240" s="17" t="s">
        <v>53</v>
      </c>
      <c r="B1240" s="17" t="s">
        <v>1069</v>
      </c>
      <c r="C1240" s="84" t="s">
        <v>1294</v>
      </c>
      <c r="D1240" s="83"/>
      <c r="E1240" s="83" t="s">
        <v>1295</v>
      </c>
      <c r="F1240" s="2">
        <v>27.0</v>
      </c>
      <c r="G1240" s="83" t="s">
        <v>1322</v>
      </c>
      <c r="H1240" s="85">
        <v>37.4</v>
      </c>
      <c r="I1240" s="86">
        <v>4.3</v>
      </c>
      <c r="J1240" s="86">
        <v>21.32</v>
      </c>
      <c r="K1240" s="86">
        <v>1.97</v>
      </c>
      <c r="L1240" s="86">
        <v>0.0</v>
      </c>
      <c r="M1240" s="86">
        <v>0.0</v>
      </c>
      <c r="N1240" s="86">
        <v>2.0</v>
      </c>
      <c r="O1240" s="86">
        <v>31.77</v>
      </c>
      <c r="P1240" s="86"/>
      <c r="Q1240" s="50">
        <f t="shared" si="8"/>
        <v>98.76</v>
      </c>
      <c r="R1240" s="51">
        <f t="shared" si="9"/>
        <v>12</v>
      </c>
      <c r="S1240" s="52">
        <f t="shared" si="10"/>
        <v>0.6224587787</v>
      </c>
      <c r="T1240" s="52">
        <f t="shared" si="11"/>
        <v>0</v>
      </c>
      <c r="U1240" s="52">
        <f t="shared" si="12"/>
        <v>0.4181978849</v>
      </c>
      <c r="V1240" s="52">
        <f t="shared" si="13"/>
        <v>0</v>
      </c>
      <c r="W1240" s="52">
        <f t="shared" si="14"/>
        <v>0</v>
      </c>
      <c r="X1240" s="52">
        <f t="shared" si="15"/>
        <v>0.4421933458</v>
      </c>
      <c r="Y1240" s="52">
        <f t="shared" si="16"/>
        <v>0.02819387234</v>
      </c>
      <c r="Z1240" s="52">
        <f t="shared" si="17"/>
        <v>0.1066881035</v>
      </c>
      <c r="AA1240" s="52">
        <f t="shared" si="18"/>
        <v>0.03512876386</v>
      </c>
      <c r="AB1240" s="52">
        <f t="shared" si="19"/>
        <v>1.652860749</v>
      </c>
      <c r="AC1240" s="53">
        <f t="shared" si="20"/>
        <v>4.968836941</v>
      </c>
      <c r="AD1240" s="54">
        <f t="shared" si="21"/>
        <v>1.244917557</v>
      </c>
      <c r="AE1240" s="54">
        <f t="shared" si="22"/>
        <v>0</v>
      </c>
      <c r="AF1240" s="54">
        <f t="shared" si="23"/>
        <v>0.6272968273</v>
      </c>
      <c r="AG1240" s="54">
        <f t="shared" si="24"/>
        <v>0</v>
      </c>
      <c r="AH1240" s="54">
        <f t="shared" si="25"/>
        <v>0</v>
      </c>
      <c r="AI1240" s="54">
        <f t="shared" si="26"/>
        <v>0.4421933458</v>
      </c>
      <c r="AJ1240" s="54">
        <f t="shared" si="27"/>
        <v>0.02819387234</v>
      </c>
      <c r="AK1240" s="54">
        <f t="shared" si="28"/>
        <v>0.1066881035</v>
      </c>
      <c r="AL1240" s="54">
        <f t="shared" si="29"/>
        <v>0.03512876386</v>
      </c>
      <c r="AM1240" s="54">
        <f t="shared" si="30"/>
        <v>2.48441847</v>
      </c>
      <c r="AN1240" s="54">
        <f t="shared" si="31"/>
        <v>-4.968836941</v>
      </c>
      <c r="AO1240" s="55">
        <f t="shared" si="32"/>
        <v>3.012758475</v>
      </c>
      <c r="AP1240" s="55">
        <f t="shared" si="33"/>
        <v>0</v>
      </c>
      <c r="AQ1240" s="55">
        <f t="shared" si="34"/>
        <v>2.024116721</v>
      </c>
      <c r="AR1240" s="55">
        <f t="shared" si="35"/>
        <v>0</v>
      </c>
      <c r="AS1240" s="55">
        <f t="shared" si="36"/>
        <v>0</v>
      </c>
      <c r="AT1240" s="55">
        <f t="shared" si="37"/>
        <v>2.140256987</v>
      </c>
      <c r="AU1240" s="55">
        <f t="shared" si="38"/>
        <v>0.1364609686</v>
      </c>
      <c r="AV1240" s="55">
        <f t="shared" si="39"/>
        <v>0.5163803597</v>
      </c>
      <c r="AW1240" s="55">
        <f t="shared" si="40"/>
        <v>0.1700264895</v>
      </c>
      <c r="AX1240" s="55">
        <f t="shared" si="41"/>
        <v>8</v>
      </c>
      <c r="AY1240" s="55">
        <f t="shared" si="42"/>
        <v>24.04963367</v>
      </c>
      <c r="AZ1240" s="54">
        <f t="shared" ref="AZ1240:BA1240" si="8722">AO1240*2</f>
        <v>6.02551695</v>
      </c>
      <c r="BA1240" s="54">
        <f t="shared" si="8722"/>
        <v>0</v>
      </c>
      <c r="BB1240" s="54">
        <f t="shared" ref="BB1240:BD1240" si="8723">AQ1240*(3/2)</f>
        <v>3.036175081</v>
      </c>
      <c r="BC1240" s="54">
        <f t="shared" si="8723"/>
        <v>0</v>
      </c>
      <c r="BD1240" s="54">
        <f t="shared" si="8723"/>
        <v>0</v>
      </c>
      <c r="BE1240" s="54">
        <f t="shared" ref="BE1240:BH1240" si="8724">AT1240</f>
        <v>2.140256987</v>
      </c>
      <c r="BF1240" s="54">
        <f t="shared" si="8724"/>
        <v>0.1364609686</v>
      </c>
      <c r="BG1240" s="54">
        <f t="shared" si="8724"/>
        <v>0.5163803597</v>
      </c>
      <c r="BH1240" s="54">
        <f t="shared" si="8724"/>
        <v>0.1700264895</v>
      </c>
      <c r="BI1240" s="54">
        <f t="shared" si="46"/>
        <v>12.02481684</v>
      </c>
      <c r="BJ1240" s="54">
        <f t="shared" si="47"/>
        <v>-24.04963367</v>
      </c>
      <c r="BK1240" s="56">
        <f t="shared" ref="BK1240:BN1240" si="8725">AO1240</f>
        <v>3.012758475</v>
      </c>
      <c r="BL1240" s="56">
        <f t="shared" si="8725"/>
        <v>0</v>
      </c>
      <c r="BM1240" s="56">
        <f t="shared" si="8725"/>
        <v>2.024116721</v>
      </c>
      <c r="BN1240" s="56">
        <f t="shared" si="8725"/>
        <v>0</v>
      </c>
      <c r="BO1240" s="56">
        <f t="shared" si="49"/>
        <v>0</v>
      </c>
      <c r="BP1240" s="56">
        <f t="shared" si="50"/>
        <v>2.140256987</v>
      </c>
      <c r="BQ1240" s="56">
        <f t="shared" ref="BQ1240:BS1240" si="8726">AU1240</f>
        <v>0.1364609686</v>
      </c>
      <c r="BR1240" s="56">
        <f t="shared" si="8726"/>
        <v>0.5163803597</v>
      </c>
      <c r="BS1240" s="56">
        <f t="shared" si="8726"/>
        <v>0.1700264895</v>
      </c>
      <c r="BT1240" s="56">
        <f t="shared" si="52"/>
        <v>8</v>
      </c>
      <c r="BU1240" s="50">
        <f t="shared" ref="BU1240:BX1240" si="8727">AZ1240</f>
        <v>6.02551695</v>
      </c>
      <c r="BV1240" s="50">
        <f t="shared" si="8727"/>
        <v>0</v>
      </c>
      <c r="BW1240" s="50">
        <f t="shared" si="8727"/>
        <v>3.036175081</v>
      </c>
      <c r="BX1240" s="50">
        <f t="shared" si="8727"/>
        <v>0</v>
      </c>
      <c r="BY1240" s="50">
        <f t="shared" si="54"/>
        <v>0</v>
      </c>
      <c r="BZ1240" s="50">
        <f t="shared" si="55"/>
        <v>2.140256987</v>
      </c>
      <c r="CA1240" s="50">
        <f t="shared" ref="CA1240:CC1240" si="8728">BF1240</f>
        <v>0.1364609686</v>
      </c>
      <c r="CB1240" s="50">
        <f t="shared" si="8728"/>
        <v>0.5163803597</v>
      </c>
      <c r="CC1240" s="50">
        <f t="shared" si="8728"/>
        <v>0.1700264895</v>
      </c>
      <c r="CD1240" s="50">
        <f t="shared" si="57"/>
        <v>12.02481684</v>
      </c>
      <c r="CE1240" s="57">
        <f t="shared" si="58"/>
        <v>37.4</v>
      </c>
      <c r="CF1240" s="57">
        <f t="shared" si="59"/>
        <v>0</v>
      </c>
      <c r="CG1240" s="57">
        <f t="shared" si="60"/>
        <v>21.32</v>
      </c>
      <c r="CH1240" s="57">
        <f t="shared" si="61"/>
        <v>0</v>
      </c>
      <c r="CI1240" s="58">
        <f t="shared" si="62"/>
        <v>0</v>
      </c>
      <c r="CJ1240" s="58">
        <f t="shared" si="63"/>
        <v>31.77</v>
      </c>
      <c r="CK1240" s="57">
        <f t="shared" si="64"/>
        <v>2</v>
      </c>
      <c r="CL1240" s="57">
        <f t="shared" si="65"/>
        <v>4.3</v>
      </c>
      <c r="CM1240" s="57">
        <f t="shared" si="66"/>
        <v>1.97</v>
      </c>
      <c r="CN1240" s="57">
        <f t="shared" si="67"/>
        <v>98.76</v>
      </c>
      <c r="CO1240" s="59">
        <f t="shared" si="68"/>
        <v>0.1742688526</v>
      </c>
      <c r="CP1240" s="59">
        <f t="shared" si="69"/>
        <v>0.72229728</v>
      </c>
      <c r="CQ1240" s="59">
        <f t="shared" si="70"/>
        <v>0.04605306141</v>
      </c>
      <c r="CR1240" s="59">
        <f t="shared" si="71"/>
        <v>0.05738080599</v>
      </c>
      <c r="CS1240" s="60">
        <f t="shared" si="72"/>
        <v>17.42688526</v>
      </c>
      <c r="CT1240" s="60">
        <f t="shared" si="73"/>
        <v>5.738080599</v>
      </c>
      <c r="CU1240" s="60">
        <f t="shared" si="74"/>
        <v>76.83503414</v>
      </c>
      <c r="CV1240" s="61">
        <f t="shared" si="75"/>
        <v>0.1445152323</v>
      </c>
      <c r="CW1240" s="61">
        <f t="shared" si="76"/>
        <v>0.1509168263</v>
      </c>
      <c r="CX1240" s="62"/>
    </row>
    <row r="1241" ht="15.75" customHeight="1">
      <c r="A1241" s="17" t="s">
        <v>53</v>
      </c>
      <c r="B1241" s="17" t="s">
        <v>1069</v>
      </c>
      <c r="C1241" s="84" t="s">
        <v>1294</v>
      </c>
      <c r="D1241" s="83"/>
      <c r="E1241" s="83" t="s">
        <v>1295</v>
      </c>
      <c r="F1241" s="2">
        <v>28.0</v>
      </c>
      <c r="G1241" s="83" t="s">
        <v>1323</v>
      </c>
      <c r="H1241" s="85">
        <v>37.28</v>
      </c>
      <c r="I1241" s="86">
        <v>2.21</v>
      </c>
      <c r="J1241" s="86">
        <v>20.71</v>
      </c>
      <c r="K1241" s="86">
        <v>4.96</v>
      </c>
      <c r="L1241" s="86">
        <v>0.03</v>
      </c>
      <c r="M1241" s="86">
        <v>0.05</v>
      </c>
      <c r="N1241" s="86">
        <v>3.48</v>
      </c>
      <c r="O1241" s="86">
        <v>30.94</v>
      </c>
      <c r="P1241" s="86"/>
      <c r="Q1241" s="50">
        <f t="shared" si="8"/>
        <v>99.66</v>
      </c>
      <c r="R1241" s="51">
        <f t="shared" si="9"/>
        <v>12</v>
      </c>
      <c r="S1241" s="52">
        <f t="shared" si="10"/>
        <v>0.6204615848</v>
      </c>
      <c r="T1241" s="52">
        <f t="shared" si="11"/>
        <v>0.0003754749758</v>
      </c>
      <c r="U1241" s="52">
        <f t="shared" si="12"/>
        <v>0.4062325608</v>
      </c>
      <c r="V1241" s="52">
        <f t="shared" si="13"/>
        <v>0.0006579371565</v>
      </c>
      <c r="W1241" s="52">
        <f t="shared" si="14"/>
        <v>0</v>
      </c>
      <c r="X1241" s="52">
        <f t="shared" si="15"/>
        <v>0.4306409229</v>
      </c>
      <c r="Y1241" s="52">
        <f t="shared" si="16"/>
        <v>0.04905733788</v>
      </c>
      <c r="Z1241" s="52">
        <f t="shared" si="17"/>
        <v>0.05483272298</v>
      </c>
      <c r="AA1241" s="52">
        <f t="shared" si="18"/>
        <v>0.08844602474</v>
      </c>
      <c r="AB1241" s="52">
        <f t="shared" si="19"/>
        <v>1.650704566</v>
      </c>
      <c r="AC1241" s="53">
        <f t="shared" si="20"/>
        <v>4.94997375</v>
      </c>
      <c r="AD1241" s="54">
        <f t="shared" si="21"/>
        <v>1.24092317</v>
      </c>
      <c r="AE1241" s="54">
        <f t="shared" si="22"/>
        <v>0.0007509499517</v>
      </c>
      <c r="AF1241" s="54">
        <f t="shared" si="23"/>
        <v>0.6093488412</v>
      </c>
      <c r="AG1241" s="54">
        <f t="shared" si="24"/>
        <v>0.0009869057347</v>
      </c>
      <c r="AH1241" s="54">
        <f t="shared" si="25"/>
        <v>0</v>
      </c>
      <c r="AI1241" s="54">
        <f t="shared" si="26"/>
        <v>0.4306409229</v>
      </c>
      <c r="AJ1241" s="54">
        <f t="shared" si="27"/>
        <v>0.04905733788</v>
      </c>
      <c r="AK1241" s="54">
        <f t="shared" si="28"/>
        <v>0.05483272298</v>
      </c>
      <c r="AL1241" s="54">
        <f t="shared" si="29"/>
        <v>0.08844602474</v>
      </c>
      <c r="AM1241" s="54">
        <f t="shared" si="30"/>
        <v>2.474986875</v>
      </c>
      <c r="AN1241" s="54">
        <f t="shared" si="31"/>
        <v>-4.94997375</v>
      </c>
      <c r="AO1241" s="55">
        <f t="shared" si="32"/>
        <v>3.007014568</v>
      </c>
      <c r="AP1241" s="55">
        <f t="shared" si="33"/>
        <v>0.001819707698</v>
      </c>
      <c r="AQ1241" s="55">
        <f t="shared" si="34"/>
        <v>1.968771731</v>
      </c>
      <c r="AR1241" s="55">
        <f t="shared" si="35"/>
        <v>0.003188636755</v>
      </c>
      <c r="AS1241" s="55">
        <f t="shared" si="36"/>
        <v>0</v>
      </c>
      <c r="AT1241" s="55">
        <f t="shared" si="37"/>
        <v>2.087064792</v>
      </c>
      <c r="AU1241" s="55">
        <f t="shared" si="38"/>
        <v>0.2377522369</v>
      </c>
      <c r="AV1241" s="55">
        <f t="shared" si="39"/>
        <v>0.2657421521</v>
      </c>
      <c r="AW1241" s="55">
        <f t="shared" si="40"/>
        <v>0.4286461748</v>
      </c>
      <c r="AX1241" s="55">
        <f t="shared" si="41"/>
        <v>8</v>
      </c>
      <c r="AY1241" s="55">
        <f t="shared" si="42"/>
        <v>23.98962892</v>
      </c>
      <c r="AZ1241" s="54">
        <f t="shared" ref="AZ1241:BA1241" si="8729">AO1241*2</f>
        <v>6.014029137</v>
      </c>
      <c r="BA1241" s="54">
        <f t="shared" si="8729"/>
        <v>0.003639415397</v>
      </c>
      <c r="BB1241" s="54">
        <f t="shared" ref="BB1241:BD1241" si="8730">AQ1241*(3/2)</f>
        <v>2.953157597</v>
      </c>
      <c r="BC1241" s="54">
        <f t="shared" si="8730"/>
        <v>0.004782955133</v>
      </c>
      <c r="BD1241" s="54">
        <f t="shared" si="8730"/>
        <v>0</v>
      </c>
      <c r="BE1241" s="54">
        <f t="shared" ref="BE1241:BH1241" si="8731">AT1241</f>
        <v>2.087064792</v>
      </c>
      <c r="BF1241" s="54">
        <f t="shared" si="8731"/>
        <v>0.2377522369</v>
      </c>
      <c r="BG1241" s="54">
        <f t="shared" si="8731"/>
        <v>0.2657421521</v>
      </c>
      <c r="BH1241" s="54">
        <f t="shared" si="8731"/>
        <v>0.4286461748</v>
      </c>
      <c r="BI1241" s="54">
        <f t="shared" si="46"/>
        <v>11.99481446</v>
      </c>
      <c r="BJ1241" s="54">
        <f t="shared" si="47"/>
        <v>-23.98962892</v>
      </c>
      <c r="BK1241" s="56">
        <f t="shared" ref="BK1241:BN1241" si="8732">AO1241</f>
        <v>3.007014568</v>
      </c>
      <c r="BL1241" s="56">
        <f t="shared" si="8732"/>
        <v>0.001819707698</v>
      </c>
      <c r="BM1241" s="56">
        <f t="shared" si="8732"/>
        <v>1.968771731</v>
      </c>
      <c r="BN1241" s="56">
        <f t="shared" si="8732"/>
        <v>0.003188636755</v>
      </c>
      <c r="BO1241" s="56">
        <f t="shared" si="49"/>
        <v>0.01037108017</v>
      </c>
      <c r="BP1241" s="56">
        <f t="shared" si="50"/>
        <v>2.076693712</v>
      </c>
      <c r="BQ1241" s="56">
        <f t="shared" ref="BQ1241:BS1241" si="8733">AU1241</f>
        <v>0.2377522369</v>
      </c>
      <c r="BR1241" s="56">
        <f t="shared" si="8733"/>
        <v>0.2657421521</v>
      </c>
      <c r="BS1241" s="56">
        <f t="shared" si="8733"/>
        <v>0.4286461748</v>
      </c>
      <c r="BT1241" s="56">
        <f t="shared" si="52"/>
        <v>8</v>
      </c>
      <c r="BU1241" s="50">
        <f t="shared" ref="BU1241:BX1241" si="8734">AZ1241</f>
        <v>6.014029137</v>
      </c>
      <c r="BV1241" s="50">
        <f t="shared" si="8734"/>
        <v>0.003639415397</v>
      </c>
      <c r="BW1241" s="50">
        <f t="shared" si="8734"/>
        <v>2.953157597</v>
      </c>
      <c r="BX1241" s="50">
        <f t="shared" si="8734"/>
        <v>0.004782955133</v>
      </c>
      <c r="BY1241" s="50">
        <f t="shared" si="54"/>
        <v>0.01555662026</v>
      </c>
      <c r="BZ1241" s="50">
        <f t="shared" si="55"/>
        <v>2.076693712</v>
      </c>
      <c r="CA1241" s="50">
        <f t="shared" ref="CA1241:CC1241" si="8735">BF1241</f>
        <v>0.2377522369</v>
      </c>
      <c r="CB1241" s="50">
        <f t="shared" si="8735"/>
        <v>0.2657421521</v>
      </c>
      <c r="CC1241" s="50">
        <f t="shared" si="8735"/>
        <v>0.4286461748</v>
      </c>
      <c r="CD1241" s="50">
        <f t="shared" si="57"/>
        <v>12</v>
      </c>
      <c r="CE1241" s="57">
        <f t="shared" si="58"/>
        <v>37.28</v>
      </c>
      <c r="CF1241" s="57">
        <f t="shared" si="59"/>
        <v>0.03</v>
      </c>
      <c r="CG1241" s="57">
        <f t="shared" si="60"/>
        <v>20.71</v>
      </c>
      <c r="CH1241" s="57">
        <f t="shared" si="61"/>
        <v>0.05</v>
      </c>
      <c r="CI1241" s="58">
        <f t="shared" si="62"/>
        <v>0.1708665559</v>
      </c>
      <c r="CJ1241" s="58">
        <f t="shared" si="63"/>
        <v>30.78625239</v>
      </c>
      <c r="CK1241" s="57">
        <f t="shared" si="64"/>
        <v>3.48</v>
      </c>
      <c r="CL1241" s="57">
        <f t="shared" si="65"/>
        <v>2.21</v>
      </c>
      <c r="CM1241" s="57">
        <f t="shared" si="66"/>
        <v>4.96</v>
      </c>
      <c r="CN1241" s="57">
        <f t="shared" si="67"/>
        <v>99.67711895</v>
      </c>
      <c r="CO1241" s="59">
        <f t="shared" si="68"/>
        <v>0.0883206344</v>
      </c>
      <c r="CP1241" s="59">
        <f t="shared" si="69"/>
        <v>0.6901987686</v>
      </c>
      <c r="CQ1241" s="59">
        <f t="shared" si="70"/>
        <v>0.07901805652</v>
      </c>
      <c r="CR1241" s="59">
        <f t="shared" si="71"/>
        <v>0.1424625405</v>
      </c>
      <c r="CS1241" s="60">
        <f t="shared" si="72"/>
        <v>8.83206344</v>
      </c>
      <c r="CT1241" s="60">
        <f t="shared" si="73"/>
        <v>14.24625405</v>
      </c>
      <c r="CU1241" s="60">
        <f t="shared" si="74"/>
        <v>76.92168251</v>
      </c>
      <c r="CV1241" s="61">
        <f t="shared" si="75"/>
        <v>0.1866228577</v>
      </c>
      <c r="CW1241" s="61">
        <f t="shared" si="76"/>
        <v>0.07648566939</v>
      </c>
      <c r="CX1241" s="62"/>
    </row>
    <row r="1242" ht="15.75" customHeight="1">
      <c r="A1242" s="17" t="s">
        <v>53</v>
      </c>
      <c r="B1242" s="17" t="s">
        <v>1069</v>
      </c>
      <c r="C1242" s="84" t="s">
        <v>1294</v>
      </c>
      <c r="D1242" s="83"/>
      <c r="E1242" s="83" t="s">
        <v>1295</v>
      </c>
      <c r="F1242" s="2">
        <v>29.0</v>
      </c>
      <c r="G1242" s="83" t="s">
        <v>1324</v>
      </c>
      <c r="H1242" s="85">
        <v>36.94</v>
      </c>
      <c r="I1242" s="86">
        <v>0.3</v>
      </c>
      <c r="J1242" s="86">
        <v>20.72</v>
      </c>
      <c r="K1242" s="86">
        <v>6.46</v>
      </c>
      <c r="L1242" s="86">
        <v>0.05</v>
      </c>
      <c r="M1242" s="86">
        <v>0.0</v>
      </c>
      <c r="N1242" s="86">
        <v>3.02</v>
      </c>
      <c r="O1242" s="86">
        <v>32.04</v>
      </c>
      <c r="P1242" s="86"/>
      <c r="Q1242" s="50">
        <f t="shared" si="8"/>
        <v>99.53</v>
      </c>
      <c r="R1242" s="51">
        <f t="shared" si="9"/>
        <v>12</v>
      </c>
      <c r="S1242" s="52">
        <f t="shared" si="10"/>
        <v>0.6148028686</v>
      </c>
      <c r="T1242" s="52">
        <f t="shared" si="11"/>
        <v>0.0006257916264</v>
      </c>
      <c r="U1242" s="52">
        <f t="shared" si="12"/>
        <v>0.4064287136</v>
      </c>
      <c r="V1242" s="52">
        <f t="shared" si="13"/>
        <v>0</v>
      </c>
      <c r="W1242" s="52">
        <f t="shared" si="14"/>
        <v>0</v>
      </c>
      <c r="X1242" s="52">
        <f t="shared" si="15"/>
        <v>0.4459513629</v>
      </c>
      <c r="Y1242" s="52">
        <f t="shared" si="16"/>
        <v>0.04257274724</v>
      </c>
      <c r="Z1242" s="52">
        <f t="shared" si="17"/>
        <v>0.00744335606</v>
      </c>
      <c r="AA1242" s="52">
        <f t="shared" si="18"/>
        <v>0.1151938145</v>
      </c>
      <c r="AB1242" s="52">
        <f t="shared" si="19"/>
        <v>1.633018655</v>
      </c>
      <c r="AC1242" s="53">
        <f t="shared" si="20"/>
        <v>4.903323343</v>
      </c>
      <c r="AD1242" s="54">
        <f t="shared" si="21"/>
        <v>1.229605737</v>
      </c>
      <c r="AE1242" s="54">
        <f t="shared" si="22"/>
        <v>0.001251583253</v>
      </c>
      <c r="AF1242" s="54">
        <f t="shared" si="23"/>
        <v>0.6096430705</v>
      </c>
      <c r="AG1242" s="54">
        <f t="shared" si="24"/>
        <v>0</v>
      </c>
      <c r="AH1242" s="54">
        <f t="shared" si="25"/>
        <v>0</v>
      </c>
      <c r="AI1242" s="54">
        <f t="shared" si="26"/>
        <v>0.4459513629</v>
      </c>
      <c r="AJ1242" s="54">
        <f t="shared" si="27"/>
        <v>0.04257274724</v>
      </c>
      <c r="AK1242" s="54">
        <f t="shared" si="28"/>
        <v>0.00744335606</v>
      </c>
      <c r="AL1242" s="54">
        <f t="shared" si="29"/>
        <v>0.1151938145</v>
      </c>
      <c r="AM1242" s="54">
        <f t="shared" si="30"/>
        <v>2.451661672</v>
      </c>
      <c r="AN1242" s="54">
        <f t="shared" si="31"/>
        <v>-4.903323343</v>
      </c>
      <c r="AO1242" s="55">
        <f t="shared" si="32"/>
        <v>3.011859623</v>
      </c>
      <c r="AP1242" s="55">
        <f t="shared" si="33"/>
        <v>0.003065692481</v>
      </c>
      <c r="AQ1242" s="55">
        <f t="shared" si="34"/>
        <v>1.991054848</v>
      </c>
      <c r="AR1242" s="55">
        <f t="shared" si="35"/>
        <v>0</v>
      </c>
      <c r="AS1242" s="55">
        <f t="shared" si="36"/>
        <v>0</v>
      </c>
      <c r="AT1242" s="55">
        <f t="shared" si="37"/>
        <v>2.184672473</v>
      </c>
      <c r="AU1242" s="55">
        <f t="shared" si="38"/>
        <v>0.2085597595</v>
      </c>
      <c r="AV1242" s="55">
        <f t="shared" si="39"/>
        <v>0.0364642794</v>
      </c>
      <c r="AW1242" s="55">
        <f t="shared" si="40"/>
        <v>0.5643233243</v>
      </c>
      <c r="AX1242" s="55">
        <f t="shared" si="41"/>
        <v>8</v>
      </c>
      <c r="AY1242" s="55">
        <f t="shared" si="42"/>
        <v>24.02090548</v>
      </c>
      <c r="AZ1242" s="54">
        <f t="shared" ref="AZ1242:BA1242" si="8736">AO1242*2</f>
        <v>6.023719246</v>
      </c>
      <c r="BA1242" s="54">
        <f t="shared" si="8736"/>
        <v>0.006131384963</v>
      </c>
      <c r="BB1242" s="54">
        <f t="shared" ref="BB1242:BD1242" si="8737">AQ1242*(3/2)</f>
        <v>2.986582272</v>
      </c>
      <c r="BC1242" s="54">
        <f t="shared" si="8737"/>
        <v>0</v>
      </c>
      <c r="BD1242" s="54">
        <f t="shared" si="8737"/>
        <v>0</v>
      </c>
      <c r="BE1242" s="54">
        <f t="shared" ref="BE1242:BH1242" si="8738">AT1242</f>
        <v>2.184672473</v>
      </c>
      <c r="BF1242" s="54">
        <f t="shared" si="8738"/>
        <v>0.2085597595</v>
      </c>
      <c r="BG1242" s="54">
        <f t="shared" si="8738"/>
        <v>0.0364642794</v>
      </c>
      <c r="BH1242" s="54">
        <f t="shared" si="8738"/>
        <v>0.5643233243</v>
      </c>
      <c r="BI1242" s="54">
        <f t="shared" si="46"/>
        <v>12.01045274</v>
      </c>
      <c r="BJ1242" s="54">
        <f t="shared" si="47"/>
        <v>-24.02090548</v>
      </c>
      <c r="BK1242" s="56">
        <f t="shared" ref="BK1242:BN1242" si="8739">AO1242</f>
        <v>3.011859623</v>
      </c>
      <c r="BL1242" s="56">
        <f t="shared" si="8739"/>
        <v>0.003065692481</v>
      </c>
      <c r="BM1242" s="56">
        <f t="shared" si="8739"/>
        <v>1.991054848</v>
      </c>
      <c r="BN1242" s="56">
        <f t="shared" si="8739"/>
        <v>0</v>
      </c>
      <c r="BO1242" s="56">
        <f t="shared" si="49"/>
        <v>0</v>
      </c>
      <c r="BP1242" s="56">
        <f t="shared" si="50"/>
        <v>2.184672473</v>
      </c>
      <c r="BQ1242" s="56">
        <f t="shared" ref="BQ1242:BS1242" si="8740">AU1242</f>
        <v>0.2085597595</v>
      </c>
      <c r="BR1242" s="56">
        <f t="shared" si="8740"/>
        <v>0.0364642794</v>
      </c>
      <c r="BS1242" s="56">
        <f t="shared" si="8740"/>
        <v>0.5643233243</v>
      </c>
      <c r="BT1242" s="56">
        <f t="shared" si="52"/>
        <v>8</v>
      </c>
      <c r="BU1242" s="50">
        <f t="shared" ref="BU1242:BX1242" si="8741">AZ1242</f>
        <v>6.023719246</v>
      </c>
      <c r="BV1242" s="50">
        <f t="shared" si="8741"/>
        <v>0.006131384963</v>
      </c>
      <c r="BW1242" s="50">
        <f t="shared" si="8741"/>
        <v>2.986582272</v>
      </c>
      <c r="BX1242" s="50">
        <f t="shared" si="8741"/>
        <v>0</v>
      </c>
      <c r="BY1242" s="50">
        <f t="shared" si="54"/>
        <v>0</v>
      </c>
      <c r="BZ1242" s="50">
        <f t="shared" si="55"/>
        <v>2.184672473</v>
      </c>
      <c r="CA1242" s="50">
        <f t="shared" ref="CA1242:CC1242" si="8742">BF1242</f>
        <v>0.2085597595</v>
      </c>
      <c r="CB1242" s="50">
        <f t="shared" si="8742"/>
        <v>0.0364642794</v>
      </c>
      <c r="CC1242" s="50">
        <f t="shared" si="8742"/>
        <v>0.5643233243</v>
      </c>
      <c r="CD1242" s="50">
        <f t="shared" si="57"/>
        <v>12.01045274</v>
      </c>
      <c r="CE1242" s="57">
        <f t="shared" si="58"/>
        <v>36.94</v>
      </c>
      <c r="CF1242" s="57">
        <f t="shared" si="59"/>
        <v>0.05</v>
      </c>
      <c r="CG1242" s="57">
        <f t="shared" si="60"/>
        <v>20.72</v>
      </c>
      <c r="CH1242" s="57">
        <f t="shared" si="61"/>
        <v>0</v>
      </c>
      <c r="CI1242" s="58">
        <f t="shared" si="62"/>
        <v>0</v>
      </c>
      <c r="CJ1242" s="58">
        <f t="shared" si="63"/>
        <v>32.04</v>
      </c>
      <c r="CK1242" s="57">
        <f t="shared" si="64"/>
        <v>3.02</v>
      </c>
      <c r="CL1242" s="57">
        <f t="shared" si="65"/>
        <v>0.3</v>
      </c>
      <c r="CM1242" s="57">
        <f t="shared" si="66"/>
        <v>6.46</v>
      </c>
      <c r="CN1242" s="57">
        <f t="shared" si="67"/>
        <v>99.53</v>
      </c>
      <c r="CO1242" s="59">
        <f t="shared" si="68"/>
        <v>0.01217903734</v>
      </c>
      <c r="CP1242" s="59">
        <f t="shared" si="69"/>
        <v>0.7296786904</v>
      </c>
      <c r="CQ1242" s="59">
        <f t="shared" si="70"/>
        <v>0.0696587768</v>
      </c>
      <c r="CR1242" s="59">
        <f t="shared" si="71"/>
        <v>0.1884834955</v>
      </c>
      <c r="CS1242" s="60">
        <f t="shared" si="72"/>
        <v>1.217903734</v>
      </c>
      <c r="CT1242" s="60">
        <f t="shared" si="73"/>
        <v>18.84834955</v>
      </c>
      <c r="CU1242" s="60">
        <f t="shared" si="74"/>
        <v>79.93374672</v>
      </c>
      <c r="CV1242" s="61">
        <f t="shared" si="75"/>
        <v>0.1945730141</v>
      </c>
      <c r="CW1242" s="61">
        <f t="shared" si="76"/>
        <v>0.01054704634</v>
      </c>
      <c r="CX1242" s="62"/>
    </row>
    <row r="1243" ht="15.75" customHeight="1">
      <c r="A1243" s="17" t="s">
        <v>53</v>
      </c>
      <c r="B1243" s="17" t="s">
        <v>1069</v>
      </c>
      <c r="C1243" s="84" t="s">
        <v>1294</v>
      </c>
      <c r="D1243" s="83"/>
      <c r="E1243" s="83" t="s">
        <v>1295</v>
      </c>
      <c r="F1243" s="2">
        <v>30.0</v>
      </c>
      <c r="G1243" s="83" t="s">
        <v>1325</v>
      </c>
      <c r="H1243" s="85">
        <v>38.09</v>
      </c>
      <c r="I1243" s="86">
        <v>5.06</v>
      </c>
      <c r="J1243" s="86">
        <v>21.38</v>
      </c>
      <c r="K1243" s="86">
        <v>2.45</v>
      </c>
      <c r="L1243" s="86">
        <v>0.01</v>
      </c>
      <c r="M1243" s="86">
        <v>0.04</v>
      </c>
      <c r="N1243" s="86">
        <v>2.34</v>
      </c>
      <c r="O1243" s="86">
        <v>30.1</v>
      </c>
      <c r="P1243" s="86"/>
      <c r="Q1243" s="50">
        <f t="shared" si="8"/>
        <v>99.47</v>
      </c>
      <c r="R1243" s="51">
        <f t="shared" si="9"/>
        <v>12</v>
      </c>
      <c r="S1243" s="52">
        <f t="shared" si="10"/>
        <v>0.6339426439</v>
      </c>
      <c r="T1243" s="52">
        <f t="shared" si="11"/>
        <v>0.0001251583253</v>
      </c>
      <c r="U1243" s="52">
        <f t="shared" si="12"/>
        <v>0.419374802</v>
      </c>
      <c r="V1243" s="52">
        <f t="shared" si="13"/>
        <v>0.0005263497252</v>
      </c>
      <c r="W1243" s="52">
        <f t="shared" si="14"/>
        <v>0</v>
      </c>
      <c r="X1243" s="52">
        <f t="shared" si="15"/>
        <v>0.4189493141</v>
      </c>
      <c r="Y1243" s="52">
        <f t="shared" si="16"/>
        <v>0.03298683064</v>
      </c>
      <c r="Z1243" s="52">
        <f t="shared" si="17"/>
        <v>0.1255446056</v>
      </c>
      <c r="AA1243" s="52">
        <f t="shared" si="18"/>
        <v>0.04368805658</v>
      </c>
      <c r="AB1243" s="52">
        <f t="shared" si="19"/>
        <v>1.675137761</v>
      </c>
      <c r="AC1243" s="53">
        <f t="shared" si="20"/>
        <v>5.038312278</v>
      </c>
      <c r="AD1243" s="54">
        <f t="shared" si="21"/>
        <v>1.267885288</v>
      </c>
      <c r="AE1243" s="54">
        <f t="shared" si="22"/>
        <v>0.0002503166506</v>
      </c>
      <c r="AF1243" s="54">
        <f t="shared" si="23"/>
        <v>0.629062203</v>
      </c>
      <c r="AG1243" s="54">
        <f t="shared" si="24"/>
        <v>0.0007895245878</v>
      </c>
      <c r="AH1243" s="54">
        <f t="shared" si="25"/>
        <v>0</v>
      </c>
      <c r="AI1243" s="54">
        <f t="shared" si="26"/>
        <v>0.4189493141</v>
      </c>
      <c r="AJ1243" s="54">
        <f t="shared" si="27"/>
        <v>0.03298683064</v>
      </c>
      <c r="AK1243" s="54">
        <f t="shared" si="28"/>
        <v>0.1255446056</v>
      </c>
      <c r="AL1243" s="54">
        <f t="shared" si="29"/>
        <v>0.04368805658</v>
      </c>
      <c r="AM1243" s="54">
        <f t="shared" si="30"/>
        <v>2.519156139</v>
      </c>
      <c r="AN1243" s="54">
        <f t="shared" si="31"/>
        <v>-5.038312278</v>
      </c>
      <c r="AO1243" s="55">
        <f t="shared" si="32"/>
        <v>3.027536761</v>
      </c>
      <c r="AP1243" s="55">
        <f t="shared" si="33"/>
        <v>0.000597721946</v>
      </c>
      <c r="AQ1243" s="55">
        <f t="shared" si="34"/>
        <v>2.002819407</v>
      </c>
      <c r="AR1243" s="55">
        <f t="shared" si="35"/>
        <v>0.002513702395</v>
      </c>
      <c r="AS1243" s="55">
        <f t="shared" si="36"/>
        <v>0</v>
      </c>
      <c r="AT1243" s="55">
        <f t="shared" si="37"/>
        <v>2.000787393</v>
      </c>
      <c r="AU1243" s="55">
        <f t="shared" si="38"/>
        <v>0.1575360853</v>
      </c>
      <c r="AV1243" s="55">
        <f t="shared" si="39"/>
        <v>0.599566715</v>
      </c>
      <c r="AW1243" s="55">
        <f t="shared" si="40"/>
        <v>0.2086422149</v>
      </c>
      <c r="AX1243" s="55">
        <f t="shared" si="41"/>
        <v>8</v>
      </c>
      <c r="AY1243" s="55">
        <f t="shared" si="42"/>
        <v>24.06160208</v>
      </c>
      <c r="AZ1243" s="54">
        <f t="shared" ref="AZ1243:BA1243" si="8743">AO1243*2</f>
        <v>6.055073523</v>
      </c>
      <c r="BA1243" s="54">
        <f t="shared" si="8743"/>
        <v>0.001195443892</v>
      </c>
      <c r="BB1243" s="54">
        <f t="shared" ref="BB1243:BD1243" si="8744">AQ1243*(3/2)</f>
        <v>3.00422911</v>
      </c>
      <c r="BC1243" s="54">
        <f t="shared" si="8744"/>
        <v>0.003770553593</v>
      </c>
      <c r="BD1243" s="54">
        <f t="shared" si="8744"/>
        <v>0</v>
      </c>
      <c r="BE1243" s="54">
        <f t="shared" ref="BE1243:BH1243" si="8745">AT1243</f>
        <v>2.000787393</v>
      </c>
      <c r="BF1243" s="54">
        <f t="shared" si="8745"/>
        <v>0.1575360853</v>
      </c>
      <c r="BG1243" s="54">
        <f t="shared" si="8745"/>
        <v>0.599566715</v>
      </c>
      <c r="BH1243" s="54">
        <f t="shared" si="8745"/>
        <v>0.2086422149</v>
      </c>
      <c r="BI1243" s="54">
        <f t="shared" si="46"/>
        <v>12.03080104</v>
      </c>
      <c r="BJ1243" s="54">
        <f t="shared" si="47"/>
        <v>-24.06160208</v>
      </c>
      <c r="BK1243" s="56">
        <f t="shared" ref="BK1243:BN1243" si="8746">AO1243</f>
        <v>3.027536761</v>
      </c>
      <c r="BL1243" s="56">
        <f t="shared" si="8746"/>
        <v>0.000597721946</v>
      </c>
      <c r="BM1243" s="56">
        <f t="shared" si="8746"/>
        <v>2.002819407</v>
      </c>
      <c r="BN1243" s="56">
        <f t="shared" si="8746"/>
        <v>0.002513702395</v>
      </c>
      <c r="BO1243" s="56">
        <f t="shared" si="49"/>
        <v>0</v>
      </c>
      <c r="BP1243" s="56">
        <f t="shared" si="50"/>
        <v>2.000787393</v>
      </c>
      <c r="BQ1243" s="56">
        <f t="shared" ref="BQ1243:BS1243" si="8747">AU1243</f>
        <v>0.1575360853</v>
      </c>
      <c r="BR1243" s="56">
        <f t="shared" si="8747"/>
        <v>0.599566715</v>
      </c>
      <c r="BS1243" s="56">
        <f t="shared" si="8747"/>
        <v>0.2086422149</v>
      </c>
      <c r="BT1243" s="56">
        <f t="shared" si="52"/>
        <v>8</v>
      </c>
      <c r="BU1243" s="50">
        <f t="shared" ref="BU1243:BX1243" si="8748">AZ1243</f>
        <v>6.055073523</v>
      </c>
      <c r="BV1243" s="50">
        <f t="shared" si="8748"/>
        <v>0.001195443892</v>
      </c>
      <c r="BW1243" s="50">
        <f t="shared" si="8748"/>
        <v>3.00422911</v>
      </c>
      <c r="BX1243" s="50">
        <f t="shared" si="8748"/>
        <v>0.003770553593</v>
      </c>
      <c r="BY1243" s="50">
        <f t="shared" si="54"/>
        <v>0</v>
      </c>
      <c r="BZ1243" s="50">
        <f t="shared" si="55"/>
        <v>2.000787393</v>
      </c>
      <c r="CA1243" s="50">
        <f t="shared" ref="CA1243:CC1243" si="8749">BF1243</f>
        <v>0.1575360853</v>
      </c>
      <c r="CB1243" s="50">
        <f t="shared" si="8749"/>
        <v>0.599566715</v>
      </c>
      <c r="CC1243" s="50">
        <f t="shared" si="8749"/>
        <v>0.2086422149</v>
      </c>
      <c r="CD1243" s="50">
        <f t="shared" si="57"/>
        <v>12.03080104</v>
      </c>
      <c r="CE1243" s="57">
        <f t="shared" si="58"/>
        <v>38.09</v>
      </c>
      <c r="CF1243" s="57">
        <f t="shared" si="59"/>
        <v>0.01</v>
      </c>
      <c r="CG1243" s="57">
        <f t="shared" si="60"/>
        <v>21.38</v>
      </c>
      <c r="CH1243" s="57">
        <f t="shared" si="61"/>
        <v>0.04</v>
      </c>
      <c r="CI1243" s="58">
        <f t="shared" si="62"/>
        <v>0</v>
      </c>
      <c r="CJ1243" s="58">
        <f t="shared" si="63"/>
        <v>30.1</v>
      </c>
      <c r="CK1243" s="57">
        <f t="shared" si="64"/>
        <v>2.34</v>
      </c>
      <c r="CL1243" s="57">
        <f t="shared" si="65"/>
        <v>5.06</v>
      </c>
      <c r="CM1243" s="57">
        <f t="shared" si="66"/>
        <v>2.45</v>
      </c>
      <c r="CN1243" s="57">
        <f t="shared" si="67"/>
        <v>99.47</v>
      </c>
      <c r="CO1243" s="59">
        <f t="shared" si="68"/>
        <v>0.2021102866</v>
      </c>
      <c r="CP1243" s="59">
        <f t="shared" si="69"/>
        <v>0.6744532395</v>
      </c>
      <c r="CQ1243" s="59">
        <f t="shared" si="70"/>
        <v>0.0531044545</v>
      </c>
      <c r="CR1243" s="59">
        <f t="shared" si="71"/>
        <v>0.0703320194</v>
      </c>
      <c r="CS1243" s="60">
        <f t="shared" si="72"/>
        <v>20.21102866</v>
      </c>
      <c r="CT1243" s="60">
        <f t="shared" si="73"/>
        <v>7.03320194</v>
      </c>
      <c r="CU1243" s="60">
        <f t="shared" si="74"/>
        <v>72.7557694</v>
      </c>
      <c r="CV1243" s="61">
        <f t="shared" si="75"/>
        <v>0.1713871627</v>
      </c>
      <c r="CW1243" s="61">
        <f t="shared" si="76"/>
        <v>0.1750275082</v>
      </c>
      <c r="CX1243" s="62"/>
    </row>
    <row r="1244" ht="15.75" customHeight="1">
      <c r="A1244" s="17" t="s">
        <v>53</v>
      </c>
      <c r="B1244" s="17" t="s">
        <v>1069</v>
      </c>
      <c r="C1244" s="84" t="s">
        <v>1294</v>
      </c>
      <c r="D1244" s="83"/>
      <c r="E1244" s="83" t="s">
        <v>1295</v>
      </c>
      <c r="F1244" s="2">
        <v>31.0</v>
      </c>
      <c r="G1244" s="83" t="s">
        <v>1326</v>
      </c>
      <c r="H1244" s="85">
        <v>38.71</v>
      </c>
      <c r="I1244" s="86">
        <v>7.08</v>
      </c>
      <c r="J1244" s="86">
        <v>21.74</v>
      </c>
      <c r="K1244" s="86">
        <v>1.29</v>
      </c>
      <c r="L1244" s="86">
        <v>0.05</v>
      </c>
      <c r="M1244" s="86">
        <v>0.02</v>
      </c>
      <c r="N1244" s="86">
        <v>1.96</v>
      </c>
      <c r="O1244" s="86">
        <v>29.08</v>
      </c>
      <c r="P1244" s="86"/>
      <c r="Q1244" s="50">
        <f t="shared" si="8"/>
        <v>99.93</v>
      </c>
      <c r="R1244" s="51">
        <f t="shared" si="9"/>
        <v>12</v>
      </c>
      <c r="S1244" s="52">
        <f t="shared" si="10"/>
        <v>0.6442614793</v>
      </c>
      <c r="T1244" s="52">
        <f t="shared" si="11"/>
        <v>0.0006257916264</v>
      </c>
      <c r="U1244" s="52">
        <f t="shared" si="12"/>
        <v>0.4264363048</v>
      </c>
      <c r="V1244" s="52">
        <f t="shared" si="13"/>
        <v>0.0002631748626</v>
      </c>
      <c r="W1244" s="52">
        <f t="shared" si="14"/>
        <v>0</v>
      </c>
      <c r="X1244" s="52">
        <f t="shared" si="15"/>
        <v>0.4047523606</v>
      </c>
      <c r="Y1244" s="52">
        <f t="shared" si="16"/>
        <v>0.0276299949</v>
      </c>
      <c r="Z1244" s="52">
        <f t="shared" si="17"/>
        <v>0.175663203</v>
      </c>
      <c r="AA1244" s="52">
        <f t="shared" si="18"/>
        <v>0.02300309918</v>
      </c>
      <c r="AB1244" s="52">
        <f t="shared" si="19"/>
        <v>1.702635408</v>
      </c>
      <c r="AC1244" s="53">
        <f t="shared" si="20"/>
        <v>5.121744838</v>
      </c>
      <c r="AD1244" s="54">
        <f t="shared" si="21"/>
        <v>1.288522959</v>
      </c>
      <c r="AE1244" s="54">
        <f t="shared" si="22"/>
        <v>0.001251583253</v>
      </c>
      <c r="AF1244" s="54">
        <f t="shared" si="23"/>
        <v>0.6396544571</v>
      </c>
      <c r="AG1244" s="54">
        <f t="shared" si="24"/>
        <v>0.0003947622939</v>
      </c>
      <c r="AH1244" s="54">
        <f t="shared" si="25"/>
        <v>0</v>
      </c>
      <c r="AI1244" s="54">
        <f t="shared" si="26"/>
        <v>0.4047523606</v>
      </c>
      <c r="AJ1244" s="54">
        <f t="shared" si="27"/>
        <v>0.0276299949</v>
      </c>
      <c r="AK1244" s="54">
        <f t="shared" si="28"/>
        <v>0.175663203</v>
      </c>
      <c r="AL1244" s="54">
        <f t="shared" si="29"/>
        <v>0.02300309918</v>
      </c>
      <c r="AM1244" s="54">
        <f t="shared" si="30"/>
        <v>2.560872419</v>
      </c>
      <c r="AN1244" s="54">
        <f t="shared" si="31"/>
        <v>-5.121744838</v>
      </c>
      <c r="AO1244" s="55">
        <f t="shared" si="32"/>
        <v>3.027125954</v>
      </c>
      <c r="AP1244" s="55">
        <f t="shared" si="33"/>
        <v>0.002940343533</v>
      </c>
      <c r="AQ1244" s="55">
        <f t="shared" si="34"/>
        <v>2.003652938</v>
      </c>
      <c r="AR1244" s="55">
        <f t="shared" si="35"/>
        <v>0.001236552988</v>
      </c>
      <c r="AS1244" s="55">
        <f t="shared" si="36"/>
        <v>0</v>
      </c>
      <c r="AT1244" s="55">
        <f t="shared" si="37"/>
        <v>1.901768793</v>
      </c>
      <c r="AU1244" s="55">
        <f t="shared" si="38"/>
        <v>0.1298222497</v>
      </c>
      <c r="AV1244" s="55">
        <f t="shared" si="39"/>
        <v>0.8253708442</v>
      </c>
      <c r="AW1244" s="55">
        <f t="shared" si="40"/>
        <v>0.1080823249</v>
      </c>
      <c r="AX1244" s="55">
        <f t="shared" si="41"/>
        <v>8</v>
      </c>
      <c r="AY1244" s="55">
        <f t="shared" si="42"/>
        <v>24.06502209</v>
      </c>
      <c r="AZ1244" s="54">
        <f t="shared" ref="AZ1244:BA1244" si="8750">AO1244*2</f>
        <v>6.054251908</v>
      </c>
      <c r="BA1244" s="54">
        <f t="shared" si="8750"/>
        <v>0.005880687066</v>
      </c>
      <c r="BB1244" s="54">
        <f t="shared" ref="BB1244:BD1244" si="8751">AQ1244*(3/2)</f>
        <v>3.005479407</v>
      </c>
      <c r="BC1244" s="54">
        <f t="shared" si="8751"/>
        <v>0.001854829481</v>
      </c>
      <c r="BD1244" s="54">
        <f t="shared" si="8751"/>
        <v>0</v>
      </c>
      <c r="BE1244" s="54">
        <f t="shared" ref="BE1244:BH1244" si="8752">AT1244</f>
        <v>1.901768793</v>
      </c>
      <c r="BF1244" s="54">
        <f t="shared" si="8752"/>
        <v>0.1298222497</v>
      </c>
      <c r="BG1244" s="54">
        <f t="shared" si="8752"/>
        <v>0.8253708442</v>
      </c>
      <c r="BH1244" s="54">
        <f t="shared" si="8752"/>
        <v>0.1080823249</v>
      </c>
      <c r="BI1244" s="54">
        <f t="shared" si="46"/>
        <v>12.03251104</v>
      </c>
      <c r="BJ1244" s="54">
        <f t="shared" si="47"/>
        <v>-24.06502209</v>
      </c>
      <c r="BK1244" s="56">
        <f t="shared" ref="BK1244:BN1244" si="8753">AO1244</f>
        <v>3.027125954</v>
      </c>
      <c r="BL1244" s="56">
        <f t="shared" si="8753"/>
        <v>0.002940343533</v>
      </c>
      <c r="BM1244" s="56">
        <f t="shared" si="8753"/>
        <v>2.003652938</v>
      </c>
      <c r="BN1244" s="56">
        <f t="shared" si="8753"/>
        <v>0.001236552988</v>
      </c>
      <c r="BO1244" s="56">
        <f t="shared" si="49"/>
        <v>0</v>
      </c>
      <c r="BP1244" s="56">
        <f t="shared" si="50"/>
        <v>1.901768793</v>
      </c>
      <c r="BQ1244" s="56">
        <f t="shared" ref="BQ1244:BS1244" si="8754">AU1244</f>
        <v>0.1298222497</v>
      </c>
      <c r="BR1244" s="56">
        <f t="shared" si="8754"/>
        <v>0.8253708442</v>
      </c>
      <c r="BS1244" s="56">
        <f t="shared" si="8754"/>
        <v>0.1080823249</v>
      </c>
      <c r="BT1244" s="56">
        <f t="shared" si="52"/>
        <v>8</v>
      </c>
      <c r="BU1244" s="50">
        <f t="shared" ref="BU1244:BX1244" si="8755">AZ1244</f>
        <v>6.054251908</v>
      </c>
      <c r="BV1244" s="50">
        <f t="shared" si="8755"/>
        <v>0.005880687066</v>
      </c>
      <c r="BW1244" s="50">
        <f t="shared" si="8755"/>
        <v>3.005479407</v>
      </c>
      <c r="BX1244" s="50">
        <f t="shared" si="8755"/>
        <v>0.001854829481</v>
      </c>
      <c r="BY1244" s="50">
        <f t="shared" si="54"/>
        <v>0</v>
      </c>
      <c r="BZ1244" s="50">
        <f t="shared" si="55"/>
        <v>1.901768793</v>
      </c>
      <c r="CA1244" s="50">
        <f t="shared" ref="CA1244:CC1244" si="8756">BF1244</f>
        <v>0.1298222497</v>
      </c>
      <c r="CB1244" s="50">
        <f t="shared" si="8756"/>
        <v>0.8253708442</v>
      </c>
      <c r="CC1244" s="50">
        <f t="shared" si="8756"/>
        <v>0.1080823249</v>
      </c>
      <c r="CD1244" s="50">
        <f t="shared" si="57"/>
        <v>12.03251104</v>
      </c>
      <c r="CE1244" s="57">
        <f t="shared" si="58"/>
        <v>38.71</v>
      </c>
      <c r="CF1244" s="57">
        <f t="shared" si="59"/>
        <v>0.05</v>
      </c>
      <c r="CG1244" s="57">
        <f t="shared" si="60"/>
        <v>21.74</v>
      </c>
      <c r="CH1244" s="57">
        <f t="shared" si="61"/>
        <v>0.02</v>
      </c>
      <c r="CI1244" s="58">
        <f t="shared" si="62"/>
        <v>0</v>
      </c>
      <c r="CJ1244" s="58">
        <f t="shared" si="63"/>
        <v>29.08</v>
      </c>
      <c r="CK1244" s="57">
        <f t="shared" si="64"/>
        <v>1.96</v>
      </c>
      <c r="CL1244" s="57">
        <f t="shared" si="65"/>
        <v>7.08</v>
      </c>
      <c r="CM1244" s="57">
        <f t="shared" si="66"/>
        <v>1.29</v>
      </c>
      <c r="CN1244" s="57">
        <f t="shared" si="67"/>
        <v>99.93</v>
      </c>
      <c r="CO1244" s="59">
        <f t="shared" si="68"/>
        <v>0.2783671289</v>
      </c>
      <c r="CP1244" s="59">
        <f t="shared" si="69"/>
        <v>0.641396437</v>
      </c>
      <c r="CQ1244" s="59">
        <f t="shared" si="70"/>
        <v>0.04378425429</v>
      </c>
      <c r="CR1244" s="59">
        <f t="shared" si="71"/>
        <v>0.03645217987</v>
      </c>
      <c r="CS1244" s="60">
        <f t="shared" si="72"/>
        <v>27.83671289</v>
      </c>
      <c r="CT1244" s="60">
        <f t="shared" si="73"/>
        <v>3.645217987</v>
      </c>
      <c r="CU1244" s="60">
        <f t="shared" si="74"/>
        <v>68.51806912</v>
      </c>
      <c r="CV1244" s="61">
        <f t="shared" si="75"/>
        <v>0.1756357443</v>
      </c>
      <c r="CW1244" s="61">
        <f t="shared" si="76"/>
        <v>0.2410659336</v>
      </c>
      <c r="CX1244" s="62"/>
    </row>
    <row r="1245" ht="15.75" customHeight="1">
      <c r="A1245" s="17" t="s">
        <v>53</v>
      </c>
      <c r="B1245" s="17" t="s">
        <v>1069</v>
      </c>
      <c r="C1245" s="84" t="s">
        <v>1294</v>
      </c>
      <c r="D1245" s="83"/>
      <c r="E1245" s="83" t="s">
        <v>1295</v>
      </c>
      <c r="F1245" s="2">
        <v>32.0</v>
      </c>
      <c r="G1245" s="83" t="s">
        <v>1327</v>
      </c>
      <c r="H1245" s="85">
        <v>38.13</v>
      </c>
      <c r="I1245" s="86">
        <v>4.27</v>
      </c>
      <c r="J1245" s="86">
        <v>21.64</v>
      </c>
      <c r="K1245" s="86">
        <v>5.6</v>
      </c>
      <c r="L1245" s="86">
        <v>0.04</v>
      </c>
      <c r="M1245" s="86">
        <v>0.01</v>
      </c>
      <c r="N1245" s="86">
        <v>3.56</v>
      </c>
      <c r="O1245" s="86">
        <v>26.77</v>
      </c>
      <c r="P1245" s="86"/>
      <c r="Q1245" s="50">
        <f t="shared" si="8"/>
        <v>100.02</v>
      </c>
      <c r="R1245" s="51">
        <f t="shared" si="9"/>
        <v>12</v>
      </c>
      <c r="S1245" s="52">
        <f t="shared" si="10"/>
        <v>0.6346083752</v>
      </c>
      <c r="T1245" s="52">
        <f t="shared" si="11"/>
        <v>0.0005006333011</v>
      </c>
      <c r="U1245" s="52">
        <f t="shared" si="12"/>
        <v>0.4244747762</v>
      </c>
      <c r="V1245" s="52">
        <f t="shared" si="13"/>
        <v>0.0001315874313</v>
      </c>
      <c r="W1245" s="52">
        <f t="shared" si="14"/>
        <v>0</v>
      </c>
      <c r="X1245" s="52">
        <f t="shared" si="15"/>
        <v>0.3726004365</v>
      </c>
      <c r="Y1245" s="52">
        <f t="shared" si="16"/>
        <v>0.05018509277</v>
      </c>
      <c r="Z1245" s="52">
        <f t="shared" si="17"/>
        <v>0.1059437679</v>
      </c>
      <c r="AA1245" s="52">
        <f t="shared" si="18"/>
        <v>0.09985841503</v>
      </c>
      <c r="AB1245" s="52">
        <f t="shared" si="19"/>
        <v>1.688303084</v>
      </c>
      <c r="AC1245" s="53">
        <f t="shared" si="20"/>
        <v>5.07143055</v>
      </c>
      <c r="AD1245" s="54">
        <f t="shared" si="21"/>
        <v>1.26921675</v>
      </c>
      <c r="AE1245" s="54">
        <f t="shared" si="22"/>
        <v>0.001001266602</v>
      </c>
      <c r="AF1245" s="54">
        <f t="shared" si="23"/>
        <v>0.6367121643</v>
      </c>
      <c r="AG1245" s="54">
        <f t="shared" si="24"/>
        <v>0.0001973811469</v>
      </c>
      <c r="AH1245" s="54">
        <f t="shared" si="25"/>
        <v>0</v>
      </c>
      <c r="AI1245" s="54">
        <f t="shared" si="26"/>
        <v>0.3726004365</v>
      </c>
      <c r="AJ1245" s="54">
        <f t="shared" si="27"/>
        <v>0.05018509277</v>
      </c>
      <c r="AK1245" s="54">
        <f t="shared" si="28"/>
        <v>0.1059437679</v>
      </c>
      <c r="AL1245" s="54">
        <f t="shared" si="29"/>
        <v>0.09985841503</v>
      </c>
      <c r="AM1245" s="54">
        <f t="shared" si="30"/>
        <v>2.535715275</v>
      </c>
      <c r="AN1245" s="54">
        <f t="shared" si="31"/>
        <v>-5.07143055</v>
      </c>
      <c r="AO1245" s="55">
        <f t="shared" si="32"/>
        <v>3.007082703</v>
      </c>
      <c r="AP1245" s="55">
        <f t="shared" si="33"/>
        <v>0.002372243732</v>
      </c>
      <c r="AQ1245" s="55">
        <f t="shared" si="34"/>
        <v>2.011367651</v>
      </c>
      <c r="AR1245" s="55">
        <f t="shared" si="35"/>
        <v>0.0006235251597</v>
      </c>
      <c r="AS1245" s="55">
        <f t="shared" si="36"/>
        <v>0</v>
      </c>
      <c r="AT1245" s="55">
        <f t="shared" si="37"/>
        <v>1.765561835</v>
      </c>
      <c r="AU1245" s="55">
        <f t="shared" si="38"/>
        <v>0.2378013438</v>
      </c>
      <c r="AV1245" s="55">
        <f t="shared" si="39"/>
        <v>0.5020130279</v>
      </c>
      <c r="AW1245" s="55">
        <f t="shared" si="40"/>
        <v>0.4731776703</v>
      </c>
      <c r="AX1245" s="55">
        <f t="shared" si="41"/>
        <v>8</v>
      </c>
      <c r="AY1245" s="55">
        <f t="shared" si="42"/>
        <v>24.03090107</v>
      </c>
      <c r="AZ1245" s="54">
        <f t="shared" ref="AZ1245:BA1245" si="8757">AO1245*2</f>
        <v>6.014165405</v>
      </c>
      <c r="BA1245" s="54">
        <f t="shared" si="8757"/>
        <v>0.004744487463</v>
      </c>
      <c r="BB1245" s="54">
        <f t="shared" ref="BB1245:BD1245" si="8758">AQ1245*(3/2)</f>
        <v>3.017051477</v>
      </c>
      <c r="BC1245" s="54">
        <f t="shared" si="8758"/>
        <v>0.0009352877396</v>
      </c>
      <c r="BD1245" s="54">
        <f t="shared" si="8758"/>
        <v>0</v>
      </c>
      <c r="BE1245" s="54">
        <f t="shared" ref="BE1245:BH1245" si="8759">AT1245</f>
        <v>1.765561835</v>
      </c>
      <c r="BF1245" s="54">
        <f t="shared" si="8759"/>
        <v>0.2378013438</v>
      </c>
      <c r="BG1245" s="54">
        <f t="shared" si="8759"/>
        <v>0.5020130279</v>
      </c>
      <c r="BH1245" s="54">
        <f t="shared" si="8759"/>
        <v>0.4731776703</v>
      </c>
      <c r="BI1245" s="54">
        <f t="shared" si="46"/>
        <v>12.01545053</v>
      </c>
      <c r="BJ1245" s="54">
        <f t="shared" si="47"/>
        <v>-24.03090107</v>
      </c>
      <c r="BK1245" s="56">
        <f t="shared" ref="BK1245:BN1245" si="8760">AO1245</f>
        <v>3.007082703</v>
      </c>
      <c r="BL1245" s="56">
        <f t="shared" si="8760"/>
        <v>0.002372243732</v>
      </c>
      <c r="BM1245" s="56">
        <f t="shared" si="8760"/>
        <v>2.011367651</v>
      </c>
      <c r="BN1245" s="56">
        <f t="shared" si="8760"/>
        <v>0.0006235251597</v>
      </c>
      <c r="BO1245" s="56">
        <f t="shared" si="49"/>
        <v>0</v>
      </c>
      <c r="BP1245" s="56">
        <f t="shared" si="50"/>
        <v>1.765561835</v>
      </c>
      <c r="BQ1245" s="56">
        <f t="shared" ref="BQ1245:BS1245" si="8761">AU1245</f>
        <v>0.2378013438</v>
      </c>
      <c r="BR1245" s="56">
        <f t="shared" si="8761"/>
        <v>0.5020130279</v>
      </c>
      <c r="BS1245" s="56">
        <f t="shared" si="8761"/>
        <v>0.4731776703</v>
      </c>
      <c r="BT1245" s="56">
        <f t="shared" si="52"/>
        <v>8</v>
      </c>
      <c r="BU1245" s="50">
        <f t="shared" ref="BU1245:BX1245" si="8762">AZ1245</f>
        <v>6.014165405</v>
      </c>
      <c r="BV1245" s="50">
        <f t="shared" si="8762"/>
        <v>0.004744487463</v>
      </c>
      <c r="BW1245" s="50">
        <f t="shared" si="8762"/>
        <v>3.017051477</v>
      </c>
      <c r="BX1245" s="50">
        <f t="shared" si="8762"/>
        <v>0.0009352877396</v>
      </c>
      <c r="BY1245" s="50">
        <f t="shared" si="54"/>
        <v>0</v>
      </c>
      <c r="BZ1245" s="50">
        <f t="shared" si="55"/>
        <v>1.765561835</v>
      </c>
      <c r="CA1245" s="50">
        <f t="shared" ref="CA1245:CC1245" si="8763">BF1245</f>
        <v>0.2378013438</v>
      </c>
      <c r="CB1245" s="50">
        <f t="shared" si="8763"/>
        <v>0.5020130279</v>
      </c>
      <c r="CC1245" s="50">
        <f t="shared" si="8763"/>
        <v>0.4731776703</v>
      </c>
      <c r="CD1245" s="50">
        <f t="shared" si="57"/>
        <v>12.01545053</v>
      </c>
      <c r="CE1245" s="57">
        <f t="shared" si="58"/>
        <v>38.13</v>
      </c>
      <c r="CF1245" s="57">
        <f t="shared" si="59"/>
        <v>0.04</v>
      </c>
      <c r="CG1245" s="57">
        <f t="shared" si="60"/>
        <v>21.64</v>
      </c>
      <c r="CH1245" s="57">
        <f t="shared" si="61"/>
        <v>0.01</v>
      </c>
      <c r="CI1245" s="58">
        <f t="shared" si="62"/>
        <v>0</v>
      </c>
      <c r="CJ1245" s="58">
        <f t="shared" si="63"/>
        <v>26.77</v>
      </c>
      <c r="CK1245" s="57">
        <f t="shared" si="64"/>
        <v>3.56</v>
      </c>
      <c r="CL1245" s="57">
        <f t="shared" si="65"/>
        <v>4.27</v>
      </c>
      <c r="CM1245" s="57">
        <f t="shared" si="66"/>
        <v>5.6</v>
      </c>
      <c r="CN1245" s="57">
        <f t="shared" si="67"/>
        <v>100.02</v>
      </c>
      <c r="CO1245" s="59">
        <f t="shared" si="68"/>
        <v>0.1685425373</v>
      </c>
      <c r="CP1245" s="59">
        <f t="shared" si="69"/>
        <v>0.5927580658</v>
      </c>
      <c r="CQ1245" s="59">
        <f t="shared" si="70"/>
        <v>0.07983785206</v>
      </c>
      <c r="CR1245" s="59">
        <f t="shared" si="71"/>
        <v>0.1588615448</v>
      </c>
      <c r="CS1245" s="60">
        <f t="shared" si="72"/>
        <v>16.85425373</v>
      </c>
      <c r="CT1245" s="60">
        <f t="shared" si="73"/>
        <v>15.88615448</v>
      </c>
      <c r="CU1245" s="60">
        <f t="shared" si="74"/>
        <v>67.25959179</v>
      </c>
      <c r="CV1245" s="61">
        <f t="shared" si="75"/>
        <v>0.2431328135</v>
      </c>
      <c r="CW1245" s="61">
        <f t="shared" si="76"/>
        <v>0.1459578373</v>
      </c>
      <c r="CX1245" s="62"/>
    </row>
    <row r="1246" ht="15.75" customHeight="1">
      <c r="A1246" s="17" t="s">
        <v>53</v>
      </c>
      <c r="B1246" s="17" t="s">
        <v>1069</v>
      </c>
      <c r="C1246" s="84" t="s">
        <v>1294</v>
      </c>
      <c r="D1246" s="83"/>
      <c r="E1246" s="83" t="s">
        <v>1295</v>
      </c>
      <c r="F1246" s="2">
        <v>33.0</v>
      </c>
      <c r="G1246" s="83" t="s">
        <v>1328</v>
      </c>
      <c r="H1246" s="85">
        <v>37.37</v>
      </c>
      <c r="I1246" s="86">
        <v>2.82</v>
      </c>
      <c r="J1246" s="86">
        <v>21.11</v>
      </c>
      <c r="K1246" s="86">
        <v>3.38</v>
      </c>
      <c r="L1246" s="86">
        <v>0.0</v>
      </c>
      <c r="M1246" s="86">
        <v>0.08</v>
      </c>
      <c r="N1246" s="86">
        <v>2.86</v>
      </c>
      <c r="O1246" s="86">
        <v>31.93</v>
      </c>
      <c r="P1246" s="86"/>
      <c r="Q1246" s="50">
        <f t="shared" si="8"/>
        <v>99.55</v>
      </c>
      <c r="R1246" s="51">
        <f t="shared" si="9"/>
        <v>12</v>
      </c>
      <c r="S1246" s="52">
        <f t="shared" si="10"/>
        <v>0.6219594803</v>
      </c>
      <c r="T1246" s="52">
        <f t="shared" si="11"/>
        <v>0</v>
      </c>
      <c r="U1246" s="52">
        <f t="shared" si="12"/>
        <v>0.4140786749</v>
      </c>
      <c r="V1246" s="52">
        <f t="shared" si="13"/>
        <v>0.00105269945</v>
      </c>
      <c r="W1246" s="52">
        <f t="shared" si="14"/>
        <v>0</v>
      </c>
      <c r="X1246" s="52">
        <f t="shared" si="15"/>
        <v>0.4444203189</v>
      </c>
      <c r="Y1246" s="52">
        <f t="shared" si="16"/>
        <v>0.04031723745</v>
      </c>
      <c r="Z1246" s="52">
        <f t="shared" si="17"/>
        <v>0.06996754697</v>
      </c>
      <c r="AA1246" s="52">
        <f t="shared" si="18"/>
        <v>0.06027168622</v>
      </c>
      <c r="AB1246" s="52">
        <f t="shared" si="19"/>
        <v>1.652067644</v>
      </c>
      <c r="AC1246" s="53">
        <f t="shared" si="20"/>
        <v>4.963185623</v>
      </c>
      <c r="AD1246" s="54">
        <f t="shared" si="21"/>
        <v>1.243918961</v>
      </c>
      <c r="AE1246" s="54">
        <f t="shared" si="22"/>
        <v>0</v>
      </c>
      <c r="AF1246" s="54">
        <f t="shared" si="23"/>
        <v>0.6211180124</v>
      </c>
      <c r="AG1246" s="54">
        <f t="shared" si="24"/>
        <v>0.001579049176</v>
      </c>
      <c r="AH1246" s="54">
        <f t="shared" si="25"/>
        <v>0</v>
      </c>
      <c r="AI1246" s="54">
        <f t="shared" si="26"/>
        <v>0.4444203189</v>
      </c>
      <c r="AJ1246" s="54">
        <f t="shared" si="27"/>
        <v>0.04031723745</v>
      </c>
      <c r="AK1246" s="54">
        <f t="shared" si="28"/>
        <v>0.06996754697</v>
      </c>
      <c r="AL1246" s="54">
        <f t="shared" si="29"/>
        <v>0.06027168622</v>
      </c>
      <c r="AM1246" s="54">
        <f t="shared" si="30"/>
        <v>2.481592812</v>
      </c>
      <c r="AN1246" s="54">
        <f t="shared" si="31"/>
        <v>-4.963185623</v>
      </c>
      <c r="AO1246" s="55">
        <f t="shared" si="32"/>
        <v>3.011786993</v>
      </c>
      <c r="AP1246" s="55">
        <f t="shared" si="33"/>
        <v>0</v>
      </c>
      <c r="AQ1246" s="55">
        <f t="shared" si="34"/>
        <v>2.005141503</v>
      </c>
      <c r="AR1246" s="55">
        <f t="shared" si="35"/>
        <v>0.00509760943</v>
      </c>
      <c r="AS1246" s="55">
        <f t="shared" si="36"/>
        <v>0</v>
      </c>
      <c r="AT1246" s="55">
        <f t="shared" si="37"/>
        <v>2.152068388</v>
      </c>
      <c r="AU1246" s="55">
        <f t="shared" si="38"/>
        <v>0.1952328652</v>
      </c>
      <c r="AV1246" s="55">
        <f t="shared" si="39"/>
        <v>0.33881202</v>
      </c>
      <c r="AW1246" s="55">
        <f t="shared" si="40"/>
        <v>0.2918606217</v>
      </c>
      <c r="AX1246" s="55">
        <f t="shared" si="41"/>
        <v>8</v>
      </c>
      <c r="AY1246" s="55">
        <f t="shared" si="42"/>
        <v>24.0338131</v>
      </c>
      <c r="AZ1246" s="54">
        <f t="shared" ref="AZ1246:BA1246" si="8764">AO1246*2</f>
        <v>6.023573986</v>
      </c>
      <c r="BA1246" s="54">
        <f t="shared" si="8764"/>
        <v>0</v>
      </c>
      <c r="BB1246" s="54">
        <f t="shared" ref="BB1246:BD1246" si="8765">AQ1246*(3/2)</f>
        <v>3.007712255</v>
      </c>
      <c r="BC1246" s="54">
        <f t="shared" si="8765"/>
        <v>0.007646414146</v>
      </c>
      <c r="BD1246" s="54">
        <f t="shared" si="8765"/>
        <v>0</v>
      </c>
      <c r="BE1246" s="54">
        <f t="shared" ref="BE1246:BH1246" si="8766">AT1246</f>
        <v>2.152068388</v>
      </c>
      <c r="BF1246" s="54">
        <f t="shared" si="8766"/>
        <v>0.1952328652</v>
      </c>
      <c r="BG1246" s="54">
        <f t="shared" si="8766"/>
        <v>0.33881202</v>
      </c>
      <c r="BH1246" s="54">
        <f t="shared" si="8766"/>
        <v>0.2918606217</v>
      </c>
      <c r="BI1246" s="54">
        <f t="shared" si="46"/>
        <v>12.01690655</v>
      </c>
      <c r="BJ1246" s="54">
        <f t="shared" si="47"/>
        <v>-24.0338131</v>
      </c>
      <c r="BK1246" s="56">
        <f t="shared" ref="BK1246:BN1246" si="8767">AO1246</f>
        <v>3.011786993</v>
      </c>
      <c r="BL1246" s="56">
        <f t="shared" si="8767"/>
        <v>0</v>
      </c>
      <c r="BM1246" s="56">
        <f t="shared" si="8767"/>
        <v>2.005141503</v>
      </c>
      <c r="BN1246" s="56">
        <f t="shared" si="8767"/>
        <v>0.00509760943</v>
      </c>
      <c r="BO1246" s="56">
        <f t="shared" si="49"/>
        <v>0</v>
      </c>
      <c r="BP1246" s="56">
        <f t="shared" si="50"/>
        <v>2.152068388</v>
      </c>
      <c r="BQ1246" s="56">
        <f t="shared" ref="BQ1246:BS1246" si="8768">AU1246</f>
        <v>0.1952328652</v>
      </c>
      <c r="BR1246" s="56">
        <f t="shared" si="8768"/>
        <v>0.33881202</v>
      </c>
      <c r="BS1246" s="56">
        <f t="shared" si="8768"/>
        <v>0.2918606217</v>
      </c>
      <c r="BT1246" s="56">
        <f t="shared" si="52"/>
        <v>8</v>
      </c>
      <c r="BU1246" s="50">
        <f t="shared" ref="BU1246:BX1246" si="8769">AZ1246</f>
        <v>6.023573986</v>
      </c>
      <c r="BV1246" s="50">
        <f t="shared" si="8769"/>
        <v>0</v>
      </c>
      <c r="BW1246" s="50">
        <f t="shared" si="8769"/>
        <v>3.007712255</v>
      </c>
      <c r="BX1246" s="50">
        <f t="shared" si="8769"/>
        <v>0.007646414146</v>
      </c>
      <c r="BY1246" s="50">
        <f t="shared" si="54"/>
        <v>0</v>
      </c>
      <c r="BZ1246" s="50">
        <f t="shared" si="55"/>
        <v>2.152068388</v>
      </c>
      <c r="CA1246" s="50">
        <f t="shared" ref="CA1246:CC1246" si="8770">BF1246</f>
        <v>0.1952328652</v>
      </c>
      <c r="CB1246" s="50">
        <f t="shared" si="8770"/>
        <v>0.33881202</v>
      </c>
      <c r="CC1246" s="50">
        <f t="shared" si="8770"/>
        <v>0.2918606217</v>
      </c>
      <c r="CD1246" s="50">
        <f t="shared" si="57"/>
        <v>12.01690655</v>
      </c>
      <c r="CE1246" s="57">
        <f t="shared" si="58"/>
        <v>37.37</v>
      </c>
      <c r="CF1246" s="57">
        <f t="shared" si="59"/>
        <v>0</v>
      </c>
      <c r="CG1246" s="57">
        <f t="shared" si="60"/>
        <v>21.11</v>
      </c>
      <c r="CH1246" s="57">
        <f t="shared" si="61"/>
        <v>0.08</v>
      </c>
      <c r="CI1246" s="58">
        <f t="shared" si="62"/>
        <v>0</v>
      </c>
      <c r="CJ1246" s="58">
        <f t="shared" si="63"/>
        <v>31.93</v>
      </c>
      <c r="CK1246" s="57">
        <f t="shared" si="64"/>
        <v>2.86</v>
      </c>
      <c r="CL1246" s="57">
        <f t="shared" si="65"/>
        <v>2.82</v>
      </c>
      <c r="CM1246" s="57">
        <f t="shared" si="66"/>
        <v>3.38</v>
      </c>
      <c r="CN1246" s="57">
        <f t="shared" si="67"/>
        <v>99.55</v>
      </c>
      <c r="CO1246" s="59">
        <f t="shared" si="68"/>
        <v>0.1137726629</v>
      </c>
      <c r="CP1246" s="59">
        <f t="shared" si="69"/>
        <v>0.7226619386</v>
      </c>
      <c r="CQ1246" s="59">
        <f t="shared" si="70"/>
        <v>0.06555895789</v>
      </c>
      <c r="CR1246" s="59">
        <f t="shared" si="71"/>
        <v>0.09800644064</v>
      </c>
      <c r="CS1246" s="60">
        <f t="shared" si="72"/>
        <v>11.37726629</v>
      </c>
      <c r="CT1246" s="60">
        <f t="shared" si="73"/>
        <v>9.800644064</v>
      </c>
      <c r="CU1246" s="60">
        <f t="shared" si="74"/>
        <v>78.82208965</v>
      </c>
      <c r="CV1246" s="61">
        <f t="shared" si="75"/>
        <v>0.1548927721</v>
      </c>
      <c r="CW1246" s="61">
        <f t="shared" si="76"/>
        <v>0.09852712607</v>
      </c>
      <c r="CX1246" s="62"/>
    </row>
    <row r="1247" ht="15.75" customHeight="1">
      <c r="A1247" s="17" t="s">
        <v>53</v>
      </c>
      <c r="B1247" s="17" t="s">
        <v>1069</v>
      </c>
      <c r="C1247" s="84" t="s">
        <v>1294</v>
      </c>
      <c r="D1247" s="83"/>
      <c r="E1247" s="83" t="s">
        <v>1295</v>
      </c>
      <c r="F1247" s="2">
        <v>34.0</v>
      </c>
      <c r="G1247" s="83" t="s">
        <v>1329</v>
      </c>
      <c r="H1247" s="85">
        <v>37.73</v>
      </c>
      <c r="I1247" s="86">
        <v>4.2</v>
      </c>
      <c r="J1247" s="86">
        <v>21.01</v>
      </c>
      <c r="K1247" s="86">
        <v>0.88</v>
      </c>
      <c r="L1247" s="86">
        <v>0.02</v>
      </c>
      <c r="M1247" s="86">
        <v>0.05</v>
      </c>
      <c r="N1247" s="86">
        <v>6.18</v>
      </c>
      <c r="O1247" s="86">
        <v>29.48</v>
      </c>
      <c r="P1247" s="86"/>
      <c r="Q1247" s="50">
        <f t="shared" si="8"/>
        <v>99.55</v>
      </c>
      <c r="R1247" s="51">
        <f t="shared" si="9"/>
        <v>12</v>
      </c>
      <c r="S1247" s="52">
        <f t="shared" si="10"/>
        <v>0.6279510621</v>
      </c>
      <c r="T1247" s="52">
        <f t="shared" si="11"/>
        <v>0.0002503166506</v>
      </c>
      <c r="U1247" s="52">
        <f t="shared" si="12"/>
        <v>0.4121171464</v>
      </c>
      <c r="V1247" s="52">
        <f t="shared" si="13"/>
        <v>0.0006579371565</v>
      </c>
      <c r="W1247" s="52">
        <f t="shared" si="14"/>
        <v>0</v>
      </c>
      <c r="X1247" s="52">
        <f t="shared" si="15"/>
        <v>0.4103197933</v>
      </c>
      <c r="Y1247" s="52">
        <f t="shared" si="16"/>
        <v>0.08711906554</v>
      </c>
      <c r="Z1247" s="52">
        <f t="shared" si="17"/>
        <v>0.1042069848</v>
      </c>
      <c r="AA1247" s="52">
        <f t="shared" si="18"/>
        <v>0.01569203665</v>
      </c>
      <c r="AB1247" s="52">
        <f t="shared" si="19"/>
        <v>1.658314343</v>
      </c>
      <c r="AC1247" s="53">
        <f t="shared" si="20"/>
        <v>4.985806526</v>
      </c>
      <c r="AD1247" s="54">
        <f t="shared" si="21"/>
        <v>1.255902124</v>
      </c>
      <c r="AE1247" s="54">
        <f t="shared" si="22"/>
        <v>0.0005006333011</v>
      </c>
      <c r="AF1247" s="54">
        <f t="shared" si="23"/>
        <v>0.6181757196</v>
      </c>
      <c r="AG1247" s="54">
        <f t="shared" si="24"/>
        <v>0.0009869057347</v>
      </c>
      <c r="AH1247" s="54">
        <f t="shared" si="25"/>
        <v>0</v>
      </c>
      <c r="AI1247" s="54">
        <f t="shared" si="26"/>
        <v>0.4103197933</v>
      </c>
      <c r="AJ1247" s="54">
        <f t="shared" si="27"/>
        <v>0.08711906554</v>
      </c>
      <c r="AK1247" s="54">
        <f t="shared" si="28"/>
        <v>0.1042069848</v>
      </c>
      <c r="AL1247" s="54">
        <f t="shared" si="29"/>
        <v>0.01569203665</v>
      </c>
      <c r="AM1247" s="54">
        <f t="shared" si="30"/>
        <v>2.492903263</v>
      </c>
      <c r="AN1247" s="54">
        <f t="shared" si="31"/>
        <v>-4.985806526</v>
      </c>
      <c r="AO1247" s="55">
        <f t="shared" si="32"/>
        <v>3.029346347</v>
      </c>
      <c r="AP1247" s="55">
        <f t="shared" si="33"/>
        <v>0.00120757154</v>
      </c>
      <c r="AQ1247" s="55">
        <f t="shared" si="34"/>
        <v>1.988125584</v>
      </c>
      <c r="AR1247" s="55">
        <f t="shared" si="35"/>
        <v>0.00317400454</v>
      </c>
      <c r="AS1247" s="55">
        <f t="shared" si="36"/>
        <v>0</v>
      </c>
      <c r="AT1247" s="55">
        <f t="shared" si="37"/>
        <v>1.979454837</v>
      </c>
      <c r="AU1247" s="55">
        <f t="shared" si="38"/>
        <v>0.4202776919</v>
      </c>
      <c r="AV1247" s="55">
        <f t="shared" si="39"/>
        <v>0.5027128195</v>
      </c>
      <c r="AW1247" s="55">
        <f t="shared" si="40"/>
        <v>0.0757011442</v>
      </c>
      <c r="AX1247" s="55">
        <f t="shared" si="41"/>
        <v>8</v>
      </c>
      <c r="AY1247" s="55">
        <f t="shared" si="42"/>
        <v>24.05240743</v>
      </c>
      <c r="AZ1247" s="54">
        <f t="shared" ref="AZ1247:BA1247" si="8771">AO1247*2</f>
        <v>6.058692695</v>
      </c>
      <c r="BA1247" s="54">
        <f t="shared" si="8771"/>
        <v>0.00241514308</v>
      </c>
      <c r="BB1247" s="54">
        <f t="shared" ref="BB1247:BD1247" si="8772">AQ1247*(3/2)</f>
        <v>2.982188376</v>
      </c>
      <c r="BC1247" s="54">
        <f t="shared" si="8772"/>
        <v>0.004761006809</v>
      </c>
      <c r="BD1247" s="54">
        <f t="shared" si="8772"/>
        <v>0</v>
      </c>
      <c r="BE1247" s="54">
        <f t="shared" ref="BE1247:BH1247" si="8773">AT1247</f>
        <v>1.979454837</v>
      </c>
      <c r="BF1247" s="54">
        <f t="shared" si="8773"/>
        <v>0.4202776919</v>
      </c>
      <c r="BG1247" s="54">
        <f t="shared" si="8773"/>
        <v>0.5027128195</v>
      </c>
      <c r="BH1247" s="54">
        <f t="shared" si="8773"/>
        <v>0.0757011442</v>
      </c>
      <c r="BI1247" s="54">
        <f t="shared" si="46"/>
        <v>12.02620371</v>
      </c>
      <c r="BJ1247" s="54">
        <f t="shared" si="47"/>
        <v>-24.05240743</v>
      </c>
      <c r="BK1247" s="56">
        <f t="shared" ref="BK1247:BN1247" si="8774">AO1247</f>
        <v>3.029346347</v>
      </c>
      <c r="BL1247" s="56">
        <f t="shared" si="8774"/>
        <v>0.00120757154</v>
      </c>
      <c r="BM1247" s="56">
        <f t="shared" si="8774"/>
        <v>1.988125584</v>
      </c>
      <c r="BN1247" s="56">
        <f t="shared" si="8774"/>
        <v>0.00317400454</v>
      </c>
      <c r="BO1247" s="56">
        <f t="shared" si="49"/>
        <v>0</v>
      </c>
      <c r="BP1247" s="56">
        <f t="shared" si="50"/>
        <v>1.979454837</v>
      </c>
      <c r="BQ1247" s="56">
        <f t="shared" ref="BQ1247:BS1247" si="8775">AU1247</f>
        <v>0.4202776919</v>
      </c>
      <c r="BR1247" s="56">
        <f t="shared" si="8775"/>
        <v>0.5027128195</v>
      </c>
      <c r="BS1247" s="56">
        <f t="shared" si="8775"/>
        <v>0.0757011442</v>
      </c>
      <c r="BT1247" s="56">
        <f t="shared" si="52"/>
        <v>8</v>
      </c>
      <c r="BU1247" s="50">
        <f t="shared" ref="BU1247:BX1247" si="8776">AZ1247</f>
        <v>6.058692695</v>
      </c>
      <c r="BV1247" s="50">
        <f t="shared" si="8776"/>
        <v>0.00241514308</v>
      </c>
      <c r="BW1247" s="50">
        <f t="shared" si="8776"/>
        <v>2.982188376</v>
      </c>
      <c r="BX1247" s="50">
        <f t="shared" si="8776"/>
        <v>0.004761006809</v>
      </c>
      <c r="BY1247" s="50">
        <f t="shared" si="54"/>
        <v>0</v>
      </c>
      <c r="BZ1247" s="50">
        <f t="shared" si="55"/>
        <v>1.979454837</v>
      </c>
      <c r="CA1247" s="50">
        <f t="shared" ref="CA1247:CC1247" si="8777">BF1247</f>
        <v>0.4202776919</v>
      </c>
      <c r="CB1247" s="50">
        <f t="shared" si="8777"/>
        <v>0.5027128195</v>
      </c>
      <c r="CC1247" s="50">
        <f t="shared" si="8777"/>
        <v>0.0757011442</v>
      </c>
      <c r="CD1247" s="50">
        <f t="shared" si="57"/>
        <v>12.02620371</v>
      </c>
      <c r="CE1247" s="57">
        <f t="shared" si="58"/>
        <v>37.73</v>
      </c>
      <c r="CF1247" s="57">
        <f t="shared" si="59"/>
        <v>0.02</v>
      </c>
      <c r="CG1247" s="57">
        <f t="shared" si="60"/>
        <v>21.01</v>
      </c>
      <c r="CH1247" s="57">
        <f t="shared" si="61"/>
        <v>0.05</v>
      </c>
      <c r="CI1247" s="58">
        <f t="shared" si="62"/>
        <v>0</v>
      </c>
      <c r="CJ1247" s="58">
        <f t="shared" si="63"/>
        <v>29.48</v>
      </c>
      <c r="CK1247" s="57">
        <f t="shared" si="64"/>
        <v>6.18</v>
      </c>
      <c r="CL1247" s="57">
        <f t="shared" si="65"/>
        <v>4.2</v>
      </c>
      <c r="CM1247" s="57">
        <f t="shared" si="66"/>
        <v>0.88</v>
      </c>
      <c r="CN1247" s="57">
        <f t="shared" si="67"/>
        <v>99.55</v>
      </c>
      <c r="CO1247" s="59">
        <f t="shared" si="68"/>
        <v>0.168800568</v>
      </c>
      <c r="CP1247" s="59">
        <f t="shared" si="69"/>
        <v>0.6646599964</v>
      </c>
      <c r="CQ1247" s="59">
        <f t="shared" si="70"/>
        <v>0.141120557</v>
      </c>
      <c r="CR1247" s="59">
        <f t="shared" si="71"/>
        <v>0.02541887862</v>
      </c>
      <c r="CS1247" s="60">
        <f t="shared" si="72"/>
        <v>16.8800568</v>
      </c>
      <c r="CT1247" s="60">
        <f t="shared" si="73"/>
        <v>2.541887862</v>
      </c>
      <c r="CU1247" s="60">
        <f t="shared" si="74"/>
        <v>80.57805534</v>
      </c>
      <c r="CV1247" s="61">
        <f t="shared" si="75"/>
        <v>0.1098191626</v>
      </c>
      <c r="CW1247" s="61">
        <f t="shared" si="76"/>
        <v>0.1461812919</v>
      </c>
      <c r="CX1247" s="62"/>
    </row>
    <row r="1248" ht="15.75" customHeight="1">
      <c r="A1248" s="17" t="s">
        <v>53</v>
      </c>
      <c r="B1248" s="17" t="s">
        <v>1069</v>
      </c>
      <c r="C1248" s="84" t="s">
        <v>1294</v>
      </c>
      <c r="D1248" s="83"/>
      <c r="E1248" s="83" t="s">
        <v>1295</v>
      </c>
      <c r="F1248" s="2">
        <v>35.0</v>
      </c>
      <c r="G1248" s="83" t="s">
        <v>1330</v>
      </c>
      <c r="H1248" s="85">
        <v>37.69</v>
      </c>
      <c r="I1248" s="86">
        <v>3.56</v>
      </c>
      <c r="J1248" s="86">
        <v>20.95</v>
      </c>
      <c r="K1248" s="86">
        <v>2.73</v>
      </c>
      <c r="L1248" s="86">
        <v>0.03</v>
      </c>
      <c r="M1248" s="86">
        <v>0.08</v>
      </c>
      <c r="N1248" s="86">
        <v>8.25</v>
      </c>
      <c r="O1248" s="86">
        <v>26.45</v>
      </c>
      <c r="P1248" s="86"/>
      <c r="Q1248" s="50">
        <f t="shared" si="8"/>
        <v>99.74</v>
      </c>
      <c r="R1248" s="51">
        <f t="shared" si="9"/>
        <v>12</v>
      </c>
      <c r="S1248" s="52">
        <f t="shared" si="10"/>
        <v>0.6272853308</v>
      </c>
      <c r="T1248" s="52">
        <f t="shared" si="11"/>
        <v>0.0003754749758</v>
      </c>
      <c r="U1248" s="52">
        <f t="shared" si="12"/>
        <v>0.4109402293</v>
      </c>
      <c r="V1248" s="52">
        <f t="shared" si="13"/>
        <v>0.00105269945</v>
      </c>
      <c r="W1248" s="52">
        <f t="shared" si="14"/>
        <v>0</v>
      </c>
      <c r="X1248" s="52">
        <f t="shared" si="15"/>
        <v>0.3681464903</v>
      </c>
      <c r="Y1248" s="52">
        <f t="shared" si="16"/>
        <v>0.1162997234</v>
      </c>
      <c r="Z1248" s="52">
        <f t="shared" si="17"/>
        <v>0.08832782525</v>
      </c>
      <c r="AA1248" s="52">
        <f t="shared" si="18"/>
        <v>0.04868097733</v>
      </c>
      <c r="AB1248" s="52">
        <f t="shared" si="19"/>
        <v>1.661108751</v>
      </c>
      <c r="AC1248" s="53">
        <f t="shared" si="20"/>
        <v>4.989532042</v>
      </c>
      <c r="AD1248" s="54">
        <f t="shared" si="21"/>
        <v>1.254570662</v>
      </c>
      <c r="AE1248" s="54">
        <f t="shared" si="22"/>
        <v>0.0007509499517</v>
      </c>
      <c r="AF1248" s="54">
        <f t="shared" si="23"/>
        <v>0.6164103439</v>
      </c>
      <c r="AG1248" s="54">
        <f t="shared" si="24"/>
        <v>0.001579049176</v>
      </c>
      <c r="AH1248" s="54">
        <f t="shared" si="25"/>
        <v>0</v>
      </c>
      <c r="AI1248" s="54">
        <f t="shared" si="26"/>
        <v>0.3681464903</v>
      </c>
      <c r="AJ1248" s="54">
        <f t="shared" si="27"/>
        <v>0.1162997234</v>
      </c>
      <c r="AK1248" s="54">
        <f t="shared" si="28"/>
        <v>0.08832782525</v>
      </c>
      <c r="AL1248" s="54">
        <f t="shared" si="29"/>
        <v>0.04868097733</v>
      </c>
      <c r="AM1248" s="54">
        <f t="shared" si="30"/>
        <v>2.494766021</v>
      </c>
      <c r="AN1248" s="54">
        <f t="shared" si="31"/>
        <v>-4.989532042</v>
      </c>
      <c r="AO1248" s="55">
        <f t="shared" si="32"/>
        <v>3.021044013</v>
      </c>
      <c r="AP1248" s="55">
        <f t="shared" si="33"/>
        <v>0.001808310145</v>
      </c>
      <c r="AQ1248" s="55">
        <f t="shared" si="34"/>
        <v>1.979112947</v>
      </c>
      <c r="AR1248" s="55">
        <f t="shared" si="35"/>
        <v>0.005069864089</v>
      </c>
      <c r="AS1248" s="55">
        <f t="shared" si="36"/>
        <v>0</v>
      </c>
      <c r="AT1248" s="55">
        <f t="shared" si="37"/>
        <v>1.773015717</v>
      </c>
      <c r="AU1248" s="55">
        <f t="shared" si="38"/>
        <v>0.5601064873</v>
      </c>
      <c r="AV1248" s="55">
        <f t="shared" si="39"/>
        <v>0.4253921374</v>
      </c>
      <c r="AW1248" s="55">
        <f t="shared" si="40"/>
        <v>0.234450525</v>
      </c>
      <c r="AX1248" s="55">
        <f t="shared" si="41"/>
        <v>8</v>
      </c>
      <c r="AY1248" s="55">
        <f t="shared" si="42"/>
        <v>24.02988746</v>
      </c>
      <c r="AZ1248" s="54">
        <f t="shared" ref="AZ1248:BA1248" si="8778">AO1248*2</f>
        <v>6.042088026</v>
      </c>
      <c r="BA1248" s="54">
        <f t="shared" si="8778"/>
        <v>0.003616620291</v>
      </c>
      <c r="BB1248" s="54">
        <f t="shared" ref="BB1248:BD1248" si="8779">AQ1248*(3/2)</f>
        <v>2.96866942</v>
      </c>
      <c r="BC1248" s="54">
        <f t="shared" si="8779"/>
        <v>0.007604796133</v>
      </c>
      <c r="BD1248" s="54">
        <f t="shared" si="8779"/>
        <v>0</v>
      </c>
      <c r="BE1248" s="54">
        <f t="shared" ref="BE1248:BH1248" si="8780">AT1248</f>
        <v>1.773015717</v>
      </c>
      <c r="BF1248" s="54">
        <f t="shared" si="8780"/>
        <v>0.5601064873</v>
      </c>
      <c r="BG1248" s="54">
        <f t="shared" si="8780"/>
        <v>0.4253921374</v>
      </c>
      <c r="BH1248" s="54">
        <f t="shared" si="8780"/>
        <v>0.234450525</v>
      </c>
      <c r="BI1248" s="54">
        <f t="shared" si="46"/>
        <v>12.01494373</v>
      </c>
      <c r="BJ1248" s="54">
        <f t="shared" si="47"/>
        <v>-24.02988746</v>
      </c>
      <c r="BK1248" s="56">
        <f t="shared" ref="BK1248:BN1248" si="8781">AO1248</f>
        <v>3.021044013</v>
      </c>
      <c r="BL1248" s="56">
        <f t="shared" si="8781"/>
        <v>0.001808310145</v>
      </c>
      <c r="BM1248" s="56">
        <f t="shared" si="8781"/>
        <v>1.979112947</v>
      </c>
      <c r="BN1248" s="56">
        <f t="shared" si="8781"/>
        <v>0.005069864089</v>
      </c>
      <c r="BO1248" s="56">
        <f t="shared" si="49"/>
        <v>0</v>
      </c>
      <c r="BP1248" s="56">
        <f t="shared" si="50"/>
        <v>1.773015717</v>
      </c>
      <c r="BQ1248" s="56">
        <f t="shared" ref="BQ1248:BS1248" si="8782">AU1248</f>
        <v>0.5601064873</v>
      </c>
      <c r="BR1248" s="56">
        <f t="shared" si="8782"/>
        <v>0.4253921374</v>
      </c>
      <c r="BS1248" s="56">
        <f t="shared" si="8782"/>
        <v>0.234450525</v>
      </c>
      <c r="BT1248" s="56">
        <f t="shared" si="52"/>
        <v>8</v>
      </c>
      <c r="BU1248" s="50">
        <f t="shared" ref="BU1248:BX1248" si="8783">AZ1248</f>
        <v>6.042088026</v>
      </c>
      <c r="BV1248" s="50">
        <f t="shared" si="8783"/>
        <v>0.003616620291</v>
      </c>
      <c r="BW1248" s="50">
        <f t="shared" si="8783"/>
        <v>2.96866942</v>
      </c>
      <c r="BX1248" s="50">
        <f t="shared" si="8783"/>
        <v>0.007604796133</v>
      </c>
      <c r="BY1248" s="50">
        <f t="shared" si="54"/>
        <v>0</v>
      </c>
      <c r="BZ1248" s="50">
        <f t="shared" si="55"/>
        <v>1.773015717</v>
      </c>
      <c r="CA1248" s="50">
        <f t="shared" ref="CA1248:CC1248" si="8784">BF1248</f>
        <v>0.5601064873</v>
      </c>
      <c r="CB1248" s="50">
        <f t="shared" si="8784"/>
        <v>0.4253921374</v>
      </c>
      <c r="CC1248" s="50">
        <f t="shared" si="8784"/>
        <v>0.234450525</v>
      </c>
      <c r="CD1248" s="50">
        <f t="shared" si="57"/>
        <v>12.01494373</v>
      </c>
      <c r="CE1248" s="57">
        <f t="shared" si="58"/>
        <v>37.69</v>
      </c>
      <c r="CF1248" s="57">
        <f t="shared" si="59"/>
        <v>0.03</v>
      </c>
      <c r="CG1248" s="57">
        <f t="shared" si="60"/>
        <v>20.95</v>
      </c>
      <c r="CH1248" s="57">
        <f t="shared" si="61"/>
        <v>0.08</v>
      </c>
      <c r="CI1248" s="58">
        <f t="shared" si="62"/>
        <v>0</v>
      </c>
      <c r="CJ1248" s="58">
        <f t="shared" si="63"/>
        <v>26.45</v>
      </c>
      <c r="CK1248" s="57">
        <f t="shared" si="64"/>
        <v>8.25</v>
      </c>
      <c r="CL1248" s="57">
        <f t="shared" si="65"/>
        <v>3.56</v>
      </c>
      <c r="CM1248" s="57">
        <f t="shared" si="66"/>
        <v>2.73</v>
      </c>
      <c r="CN1248" s="57">
        <f t="shared" si="67"/>
        <v>99.74</v>
      </c>
      <c r="CO1248" s="59">
        <f t="shared" si="68"/>
        <v>0.1421306819</v>
      </c>
      <c r="CP1248" s="59">
        <f t="shared" si="69"/>
        <v>0.5923944302</v>
      </c>
      <c r="CQ1248" s="59">
        <f t="shared" si="70"/>
        <v>0.1871410164</v>
      </c>
      <c r="CR1248" s="59">
        <f t="shared" si="71"/>
        <v>0.0783338714</v>
      </c>
      <c r="CS1248" s="60">
        <f t="shared" si="72"/>
        <v>14.21306819</v>
      </c>
      <c r="CT1248" s="60">
        <f t="shared" si="73"/>
        <v>7.83338714</v>
      </c>
      <c r="CU1248" s="60">
        <f t="shared" si="74"/>
        <v>77.95354467</v>
      </c>
      <c r="CV1248" s="61">
        <f t="shared" si="75"/>
        <v>0.1493992124</v>
      </c>
      <c r="CW1248" s="61">
        <f t="shared" si="76"/>
        <v>0.1230851705</v>
      </c>
      <c r="CX1248" s="62"/>
    </row>
    <row r="1249" ht="15.75" customHeight="1">
      <c r="A1249" s="17" t="s">
        <v>53</v>
      </c>
      <c r="B1249" s="17" t="s">
        <v>1069</v>
      </c>
      <c r="C1249" s="84" t="s">
        <v>1294</v>
      </c>
      <c r="D1249" s="83"/>
      <c r="E1249" s="83" t="s">
        <v>1295</v>
      </c>
      <c r="F1249" s="2">
        <v>36.0</v>
      </c>
      <c r="G1249" s="83" t="s">
        <v>1331</v>
      </c>
      <c r="H1249" s="85">
        <v>37.63</v>
      </c>
      <c r="I1249" s="86">
        <v>3.0</v>
      </c>
      <c r="J1249" s="86">
        <v>20.78</v>
      </c>
      <c r="K1249" s="86">
        <v>1.76</v>
      </c>
      <c r="L1249" s="86">
        <v>0.01</v>
      </c>
      <c r="M1249" s="86">
        <v>0.0</v>
      </c>
      <c r="N1249" s="86">
        <v>5.56</v>
      </c>
      <c r="O1249" s="86">
        <v>30.99</v>
      </c>
      <c r="P1249" s="86"/>
      <c r="Q1249" s="50">
        <f t="shared" si="8"/>
        <v>99.73</v>
      </c>
      <c r="R1249" s="51">
        <f t="shared" si="9"/>
        <v>12</v>
      </c>
      <c r="S1249" s="52">
        <f t="shared" si="10"/>
        <v>0.6262867338</v>
      </c>
      <c r="T1249" s="52">
        <f t="shared" si="11"/>
        <v>0.0001251583253</v>
      </c>
      <c r="U1249" s="52">
        <f t="shared" si="12"/>
        <v>0.4076056308</v>
      </c>
      <c r="V1249" s="52">
        <f t="shared" si="13"/>
        <v>0</v>
      </c>
      <c r="W1249" s="52">
        <f t="shared" si="14"/>
        <v>0</v>
      </c>
      <c r="X1249" s="52">
        <f t="shared" si="15"/>
        <v>0.431336852</v>
      </c>
      <c r="Y1249" s="52">
        <f t="shared" si="16"/>
        <v>0.07837896512</v>
      </c>
      <c r="Z1249" s="52">
        <f t="shared" si="17"/>
        <v>0.0744335606</v>
      </c>
      <c r="AA1249" s="52">
        <f t="shared" si="18"/>
        <v>0.0313840733</v>
      </c>
      <c r="AB1249" s="52">
        <f t="shared" si="19"/>
        <v>1.649550974</v>
      </c>
      <c r="AC1249" s="53">
        <f t="shared" si="20"/>
        <v>4.959531363</v>
      </c>
      <c r="AD1249" s="54">
        <f t="shared" si="21"/>
        <v>1.252573468</v>
      </c>
      <c r="AE1249" s="54">
        <f t="shared" si="22"/>
        <v>0.0002503166506</v>
      </c>
      <c r="AF1249" s="54">
        <f t="shared" si="23"/>
        <v>0.6114084461</v>
      </c>
      <c r="AG1249" s="54">
        <f t="shared" si="24"/>
        <v>0</v>
      </c>
      <c r="AH1249" s="54">
        <f t="shared" si="25"/>
        <v>0</v>
      </c>
      <c r="AI1249" s="54">
        <f t="shared" si="26"/>
        <v>0.431336852</v>
      </c>
      <c r="AJ1249" s="54">
        <f t="shared" si="27"/>
        <v>0.07837896512</v>
      </c>
      <c r="AK1249" s="54">
        <f t="shared" si="28"/>
        <v>0.0744335606</v>
      </c>
      <c r="AL1249" s="54">
        <f t="shared" si="29"/>
        <v>0.0313840733</v>
      </c>
      <c r="AM1249" s="54">
        <f t="shared" si="30"/>
        <v>2.479765681</v>
      </c>
      <c r="AN1249" s="54">
        <f t="shared" si="31"/>
        <v>-4.959531363</v>
      </c>
      <c r="AO1249" s="55">
        <f t="shared" si="32"/>
        <v>3.03736832</v>
      </c>
      <c r="AP1249" s="55">
        <f t="shared" si="33"/>
        <v>0.0006069934292</v>
      </c>
      <c r="AQ1249" s="55">
        <f t="shared" si="34"/>
        <v>1.976807688</v>
      </c>
      <c r="AR1249" s="55">
        <f t="shared" si="35"/>
        <v>0</v>
      </c>
      <c r="AS1249" s="55">
        <f t="shared" si="36"/>
        <v>0</v>
      </c>
      <c r="AT1249" s="55">
        <f t="shared" si="37"/>
        <v>2.091899475</v>
      </c>
      <c r="AU1249" s="55">
        <f t="shared" si="38"/>
        <v>0.3801226703</v>
      </c>
      <c r="AV1249" s="55">
        <f t="shared" si="39"/>
        <v>0.3609882291</v>
      </c>
      <c r="AW1249" s="55">
        <f t="shared" si="40"/>
        <v>0.1522066249</v>
      </c>
      <c r="AX1249" s="55">
        <f t="shared" si="41"/>
        <v>8</v>
      </c>
      <c r="AY1249" s="55">
        <f t="shared" si="42"/>
        <v>24.05275831</v>
      </c>
      <c r="AZ1249" s="54">
        <f t="shared" ref="AZ1249:BA1249" si="8785">AO1249*2</f>
        <v>6.07473664</v>
      </c>
      <c r="BA1249" s="54">
        <f t="shared" si="8785"/>
        <v>0.001213986858</v>
      </c>
      <c r="BB1249" s="54">
        <f t="shared" ref="BB1249:BD1249" si="8786">AQ1249*(3/2)</f>
        <v>2.965211531</v>
      </c>
      <c r="BC1249" s="54">
        <f t="shared" si="8786"/>
        <v>0</v>
      </c>
      <c r="BD1249" s="54">
        <f t="shared" si="8786"/>
        <v>0</v>
      </c>
      <c r="BE1249" s="54">
        <f t="shared" ref="BE1249:BH1249" si="8787">AT1249</f>
        <v>2.091899475</v>
      </c>
      <c r="BF1249" s="54">
        <f t="shared" si="8787"/>
        <v>0.3801226703</v>
      </c>
      <c r="BG1249" s="54">
        <f t="shared" si="8787"/>
        <v>0.3609882291</v>
      </c>
      <c r="BH1249" s="54">
        <f t="shared" si="8787"/>
        <v>0.1522066249</v>
      </c>
      <c r="BI1249" s="54">
        <f t="shared" si="46"/>
        <v>12.02637916</v>
      </c>
      <c r="BJ1249" s="54">
        <f t="shared" si="47"/>
        <v>-24.05275831</v>
      </c>
      <c r="BK1249" s="56">
        <f t="shared" ref="BK1249:BN1249" si="8788">AO1249</f>
        <v>3.03736832</v>
      </c>
      <c r="BL1249" s="56">
        <f t="shared" si="8788"/>
        <v>0.0006069934292</v>
      </c>
      <c r="BM1249" s="56">
        <f t="shared" si="8788"/>
        <v>1.976807688</v>
      </c>
      <c r="BN1249" s="56">
        <f t="shared" si="8788"/>
        <v>0</v>
      </c>
      <c r="BO1249" s="56">
        <f t="shared" si="49"/>
        <v>0</v>
      </c>
      <c r="BP1249" s="56">
        <f t="shared" si="50"/>
        <v>2.091899475</v>
      </c>
      <c r="BQ1249" s="56">
        <f t="shared" ref="BQ1249:BS1249" si="8789">AU1249</f>
        <v>0.3801226703</v>
      </c>
      <c r="BR1249" s="56">
        <f t="shared" si="8789"/>
        <v>0.3609882291</v>
      </c>
      <c r="BS1249" s="56">
        <f t="shared" si="8789"/>
        <v>0.1522066249</v>
      </c>
      <c r="BT1249" s="56">
        <f t="shared" si="52"/>
        <v>8</v>
      </c>
      <c r="BU1249" s="50">
        <f t="shared" ref="BU1249:BX1249" si="8790">AZ1249</f>
        <v>6.07473664</v>
      </c>
      <c r="BV1249" s="50">
        <f t="shared" si="8790"/>
        <v>0.001213986858</v>
      </c>
      <c r="BW1249" s="50">
        <f t="shared" si="8790"/>
        <v>2.965211531</v>
      </c>
      <c r="BX1249" s="50">
        <f t="shared" si="8790"/>
        <v>0</v>
      </c>
      <c r="BY1249" s="50">
        <f t="shared" si="54"/>
        <v>0</v>
      </c>
      <c r="BZ1249" s="50">
        <f t="shared" si="55"/>
        <v>2.091899475</v>
      </c>
      <c r="CA1249" s="50">
        <f t="shared" ref="CA1249:CC1249" si="8791">BF1249</f>
        <v>0.3801226703</v>
      </c>
      <c r="CB1249" s="50">
        <f t="shared" si="8791"/>
        <v>0.3609882291</v>
      </c>
      <c r="CC1249" s="50">
        <f t="shared" si="8791"/>
        <v>0.1522066249</v>
      </c>
      <c r="CD1249" s="50">
        <f t="shared" si="57"/>
        <v>12.02637916</v>
      </c>
      <c r="CE1249" s="57">
        <f t="shared" si="58"/>
        <v>37.63</v>
      </c>
      <c r="CF1249" s="57">
        <f t="shared" si="59"/>
        <v>0.01</v>
      </c>
      <c r="CG1249" s="57">
        <f t="shared" si="60"/>
        <v>20.78</v>
      </c>
      <c r="CH1249" s="57">
        <f t="shared" si="61"/>
        <v>0</v>
      </c>
      <c r="CI1249" s="58">
        <f t="shared" si="62"/>
        <v>0</v>
      </c>
      <c r="CJ1249" s="58">
        <f t="shared" si="63"/>
        <v>30.99</v>
      </c>
      <c r="CK1249" s="57">
        <f t="shared" si="64"/>
        <v>5.56</v>
      </c>
      <c r="CL1249" s="57">
        <f t="shared" si="65"/>
        <v>3</v>
      </c>
      <c r="CM1249" s="57">
        <f t="shared" si="66"/>
        <v>1.76</v>
      </c>
      <c r="CN1249" s="57">
        <f t="shared" si="67"/>
        <v>99.73</v>
      </c>
      <c r="CO1249" s="59">
        <f t="shared" si="68"/>
        <v>0.1209252893</v>
      </c>
      <c r="CP1249" s="59">
        <f t="shared" si="69"/>
        <v>0.7007529019</v>
      </c>
      <c r="CQ1249" s="59">
        <f t="shared" si="70"/>
        <v>0.1273350213</v>
      </c>
      <c r="CR1249" s="59">
        <f t="shared" si="71"/>
        <v>0.05098678755</v>
      </c>
      <c r="CS1249" s="60">
        <f t="shared" si="72"/>
        <v>12.09252893</v>
      </c>
      <c r="CT1249" s="60">
        <f t="shared" si="73"/>
        <v>5.098678755</v>
      </c>
      <c r="CU1249" s="60">
        <f t="shared" si="74"/>
        <v>82.80879232</v>
      </c>
      <c r="CV1249" s="61">
        <f t="shared" si="75"/>
        <v>0.1114494322</v>
      </c>
      <c r="CW1249" s="61">
        <f t="shared" si="76"/>
        <v>0.1047213005</v>
      </c>
      <c r="CX1249" s="62"/>
    </row>
    <row r="1250" ht="15.75" customHeight="1">
      <c r="A1250" s="17" t="s">
        <v>53</v>
      </c>
      <c r="B1250" s="17" t="s">
        <v>1069</v>
      </c>
      <c r="C1250" s="84" t="s">
        <v>1294</v>
      </c>
      <c r="D1250" s="83"/>
      <c r="E1250" s="83" t="s">
        <v>1295</v>
      </c>
      <c r="F1250" s="2">
        <v>37.0</v>
      </c>
      <c r="G1250" s="83" t="s">
        <v>1332</v>
      </c>
      <c r="H1250" s="85">
        <v>38.9</v>
      </c>
      <c r="I1250" s="86">
        <v>5.87</v>
      </c>
      <c r="J1250" s="86">
        <v>21.63</v>
      </c>
      <c r="K1250" s="86">
        <v>5.22</v>
      </c>
      <c r="L1250" s="86">
        <v>0.04</v>
      </c>
      <c r="M1250" s="86">
        <v>0.0</v>
      </c>
      <c r="N1250" s="86">
        <v>3.27</v>
      </c>
      <c r="O1250" s="86">
        <v>25.47</v>
      </c>
      <c r="P1250" s="86"/>
      <c r="Q1250" s="50">
        <f t="shared" si="8"/>
        <v>100.4</v>
      </c>
      <c r="R1250" s="51">
        <f t="shared" si="9"/>
        <v>12</v>
      </c>
      <c r="S1250" s="52">
        <f t="shared" si="10"/>
        <v>0.647423703</v>
      </c>
      <c r="T1250" s="52">
        <f t="shared" si="11"/>
        <v>0.0005006333011</v>
      </c>
      <c r="U1250" s="52">
        <f t="shared" si="12"/>
        <v>0.4242786234</v>
      </c>
      <c r="V1250" s="52">
        <f t="shared" si="13"/>
        <v>0</v>
      </c>
      <c r="W1250" s="52">
        <f t="shared" si="14"/>
        <v>0</v>
      </c>
      <c r="X1250" s="52">
        <f t="shared" si="15"/>
        <v>0.3545062801</v>
      </c>
      <c r="Y1250" s="52">
        <f t="shared" si="16"/>
        <v>0.04609698128</v>
      </c>
      <c r="Z1250" s="52">
        <f t="shared" si="17"/>
        <v>0.1456416669</v>
      </c>
      <c r="AA1250" s="52">
        <f t="shared" si="18"/>
        <v>0.0930823083</v>
      </c>
      <c r="AB1250" s="52">
        <f t="shared" si="19"/>
        <v>1.711530196</v>
      </c>
      <c r="AC1250" s="53">
        <f t="shared" si="20"/>
        <v>5.143187689</v>
      </c>
      <c r="AD1250" s="54">
        <f t="shared" si="21"/>
        <v>1.294847406</v>
      </c>
      <c r="AE1250" s="54">
        <f t="shared" si="22"/>
        <v>0.001001266602</v>
      </c>
      <c r="AF1250" s="54">
        <f t="shared" si="23"/>
        <v>0.636417935</v>
      </c>
      <c r="AG1250" s="54">
        <f t="shared" si="24"/>
        <v>0</v>
      </c>
      <c r="AH1250" s="54">
        <f t="shared" si="25"/>
        <v>0</v>
      </c>
      <c r="AI1250" s="54">
        <f t="shared" si="26"/>
        <v>0.3545062801</v>
      </c>
      <c r="AJ1250" s="54">
        <f t="shared" si="27"/>
        <v>0.04609698128</v>
      </c>
      <c r="AK1250" s="54">
        <f t="shared" si="28"/>
        <v>0.1456416669</v>
      </c>
      <c r="AL1250" s="54">
        <f t="shared" si="29"/>
        <v>0.0930823083</v>
      </c>
      <c r="AM1250" s="54">
        <f t="shared" si="30"/>
        <v>2.571593844</v>
      </c>
      <c r="AN1250" s="54">
        <f t="shared" si="31"/>
        <v>-5.143187689</v>
      </c>
      <c r="AO1250" s="55">
        <f t="shared" si="32"/>
        <v>3.026174844</v>
      </c>
      <c r="AP1250" s="55">
        <f t="shared" si="33"/>
        <v>0.002340050101</v>
      </c>
      <c r="AQ1250" s="55">
        <f t="shared" si="34"/>
        <v>1.983154603</v>
      </c>
      <c r="AR1250" s="55">
        <f t="shared" si="35"/>
        <v>0</v>
      </c>
      <c r="AS1250" s="55">
        <f t="shared" si="36"/>
        <v>0</v>
      </c>
      <c r="AT1250" s="55">
        <f t="shared" si="37"/>
        <v>1.65702612</v>
      </c>
      <c r="AU1250" s="55">
        <f t="shared" si="38"/>
        <v>0.2154655822</v>
      </c>
      <c r="AV1250" s="55">
        <f t="shared" si="39"/>
        <v>0.6807553486</v>
      </c>
      <c r="AW1250" s="55">
        <f t="shared" si="40"/>
        <v>0.4350834522</v>
      </c>
      <c r="AX1250" s="55">
        <f t="shared" si="41"/>
        <v>8</v>
      </c>
      <c r="AY1250" s="55">
        <f t="shared" si="42"/>
        <v>24.04018439</v>
      </c>
      <c r="AZ1250" s="54">
        <f t="shared" ref="AZ1250:BA1250" si="8792">AO1250*2</f>
        <v>6.052349688</v>
      </c>
      <c r="BA1250" s="54">
        <f t="shared" si="8792"/>
        <v>0.004680100202</v>
      </c>
      <c r="BB1250" s="54">
        <f t="shared" ref="BB1250:BD1250" si="8793">AQ1250*(3/2)</f>
        <v>2.974731905</v>
      </c>
      <c r="BC1250" s="54">
        <f t="shared" si="8793"/>
        <v>0</v>
      </c>
      <c r="BD1250" s="54">
        <f t="shared" si="8793"/>
        <v>0</v>
      </c>
      <c r="BE1250" s="54">
        <f t="shared" ref="BE1250:BH1250" si="8794">AT1250</f>
        <v>1.65702612</v>
      </c>
      <c r="BF1250" s="54">
        <f t="shared" si="8794"/>
        <v>0.2154655822</v>
      </c>
      <c r="BG1250" s="54">
        <f t="shared" si="8794"/>
        <v>0.6807553486</v>
      </c>
      <c r="BH1250" s="54">
        <f t="shared" si="8794"/>
        <v>0.4350834522</v>
      </c>
      <c r="BI1250" s="54">
        <f t="shared" si="46"/>
        <v>12.0200922</v>
      </c>
      <c r="BJ1250" s="54">
        <f t="shared" si="47"/>
        <v>-24.04018439</v>
      </c>
      <c r="BK1250" s="56">
        <f t="shared" ref="BK1250:BN1250" si="8795">AO1250</f>
        <v>3.026174844</v>
      </c>
      <c r="BL1250" s="56">
        <f t="shared" si="8795"/>
        <v>0.002340050101</v>
      </c>
      <c r="BM1250" s="56">
        <f t="shared" si="8795"/>
        <v>1.983154603</v>
      </c>
      <c r="BN1250" s="56">
        <f t="shared" si="8795"/>
        <v>0</v>
      </c>
      <c r="BO1250" s="56">
        <f t="shared" si="49"/>
        <v>0</v>
      </c>
      <c r="BP1250" s="56">
        <f t="shared" si="50"/>
        <v>1.65702612</v>
      </c>
      <c r="BQ1250" s="56">
        <f t="shared" ref="BQ1250:BS1250" si="8796">AU1250</f>
        <v>0.2154655822</v>
      </c>
      <c r="BR1250" s="56">
        <f t="shared" si="8796"/>
        <v>0.6807553486</v>
      </c>
      <c r="BS1250" s="56">
        <f t="shared" si="8796"/>
        <v>0.4350834522</v>
      </c>
      <c r="BT1250" s="56">
        <f t="shared" si="52"/>
        <v>8</v>
      </c>
      <c r="BU1250" s="50">
        <f t="shared" ref="BU1250:BX1250" si="8797">AZ1250</f>
        <v>6.052349688</v>
      </c>
      <c r="BV1250" s="50">
        <f t="shared" si="8797"/>
        <v>0.004680100202</v>
      </c>
      <c r="BW1250" s="50">
        <f t="shared" si="8797"/>
        <v>2.974731905</v>
      </c>
      <c r="BX1250" s="50">
        <f t="shared" si="8797"/>
        <v>0</v>
      </c>
      <c r="BY1250" s="50">
        <f t="shared" si="54"/>
        <v>0</v>
      </c>
      <c r="BZ1250" s="50">
        <f t="shared" si="55"/>
        <v>1.65702612</v>
      </c>
      <c r="CA1250" s="50">
        <f t="shared" ref="CA1250:CC1250" si="8798">BF1250</f>
        <v>0.2154655822</v>
      </c>
      <c r="CB1250" s="50">
        <f t="shared" si="8798"/>
        <v>0.6807553486</v>
      </c>
      <c r="CC1250" s="50">
        <f t="shared" si="8798"/>
        <v>0.4350834522</v>
      </c>
      <c r="CD1250" s="50">
        <f t="shared" si="57"/>
        <v>12.0200922</v>
      </c>
      <c r="CE1250" s="57">
        <f t="shared" si="58"/>
        <v>38.9</v>
      </c>
      <c r="CF1250" s="57">
        <f t="shared" si="59"/>
        <v>0.04</v>
      </c>
      <c r="CG1250" s="57">
        <f t="shared" si="60"/>
        <v>21.63</v>
      </c>
      <c r="CH1250" s="57">
        <f t="shared" si="61"/>
        <v>0</v>
      </c>
      <c r="CI1250" s="58">
        <f t="shared" si="62"/>
        <v>0</v>
      </c>
      <c r="CJ1250" s="58">
        <f t="shared" si="63"/>
        <v>25.47</v>
      </c>
      <c r="CK1250" s="57">
        <f t="shared" si="64"/>
        <v>3.27</v>
      </c>
      <c r="CL1250" s="57">
        <f t="shared" si="65"/>
        <v>5.87</v>
      </c>
      <c r="CM1250" s="57">
        <f t="shared" si="66"/>
        <v>5.22</v>
      </c>
      <c r="CN1250" s="57">
        <f t="shared" si="67"/>
        <v>100.4</v>
      </c>
      <c r="CO1250" s="59">
        <f t="shared" si="68"/>
        <v>0.2278045711</v>
      </c>
      <c r="CP1250" s="59">
        <f t="shared" si="69"/>
        <v>0.5544989479</v>
      </c>
      <c r="CQ1250" s="59">
        <f t="shared" si="70"/>
        <v>0.07210232671</v>
      </c>
      <c r="CR1250" s="59">
        <f t="shared" si="71"/>
        <v>0.1455941543</v>
      </c>
      <c r="CS1250" s="60">
        <f t="shared" si="72"/>
        <v>22.78045711</v>
      </c>
      <c r="CT1250" s="60">
        <f t="shared" si="73"/>
        <v>14.55941543</v>
      </c>
      <c r="CU1250" s="60">
        <f t="shared" si="74"/>
        <v>62.66012746</v>
      </c>
      <c r="CV1250" s="61">
        <f t="shared" si="75"/>
        <v>0.2594964398</v>
      </c>
      <c r="CW1250" s="61">
        <f t="shared" si="76"/>
        <v>0.1972787586</v>
      </c>
      <c r="CX1250" s="62"/>
    </row>
    <row r="1251" ht="15.75" customHeight="1">
      <c r="A1251" s="17" t="s">
        <v>53</v>
      </c>
      <c r="B1251" s="17" t="s">
        <v>1069</v>
      </c>
      <c r="C1251" s="84" t="s">
        <v>1294</v>
      </c>
      <c r="D1251" s="83"/>
      <c r="E1251" s="83" t="s">
        <v>1295</v>
      </c>
      <c r="F1251" s="2">
        <v>38.0</v>
      </c>
      <c r="G1251" s="83" t="s">
        <v>1333</v>
      </c>
      <c r="H1251" s="85">
        <v>37.55</v>
      </c>
      <c r="I1251" s="86">
        <v>1.84</v>
      </c>
      <c r="J1251" s="86">
        <v>20.86</v>
      </c>
      <c r="K1251" s="86">
        <v>4.15</v>
      </c>
      <c r="L1251" s="86">
        <v>0.09</v>
      </c>
      <c r="M1251" s="86">
        <v>0.02</v>
      </c>
      <c r="N1251" s="86">
        <v>16.34</v>
      </c>
      <c r="O1251" s="86">
        <v>19.47</v>
      </c>
      <c r="P1251" s="86"/>
      <c r="Q1251" s="50">
        <f t="shared" si="8"/>
        <v>100.32</v>
      </c>
      <c r="R1251" s="51">
        <f t="shared" si="9"/>
        <v>12</v>
      </c>
      <c r="S1251" s="52">
        <f t="shared" si="10"/>
        <v>0.6249552712</v>
      </c>
      <c r="T1251" s="52">
        <f t="shared" si="11"/>
        <v>0.001126424928</v>
      </c>
      <c r="U1251" s="52">
        <f t="shared" si="12"/>
        <v>0.4091748536</v>
      </c>
      <c r="V1251" s="52">
        <f t="shared" si="13"/>
        <v>0.0002631748626</v>
      </c>
      <c r="W1251" s="52">
        <f t="shared" si="14"/>
        <v>0</v>
      </c>
      <c r="X1251" s="52">
        <f t="shared" si="15"/>
        <v>0.2709947889</v>
      </c>
      <c r="Y1251" s="52">
        <f t="shared" si="16"/>
        <v>0.230343937</v>
      </c>
      <c r="Z1251" s="52">
        <f t="shared" si="17"/>
        <v>0.04565258384</v>
      </c>
      <c r="AA1251" s="52">
        <f t="shared" si="18"/>
        <v>0.07400221828</v>
      </c>
      <c r="AB1251" s="52">
        <f t="shared" si="19"/>
        <v>1.656513253</v>
      </c>
      <c r="AC1251" s="53">
        <f t="shared" si="20"/>
        <v>4.974627926</v>
      </c>
      <c r="AD1251" s="54">
        <f t="shared" si="21"/>
        <v>1.249910542</v>
      </c>
      <c r="AE1251" s="54">
        <f t="shared" si="22"/>
        <v>0.002252849855</v>
      </c>
      <c r="AF1251" s="54">
        <f t="shared" si="23"/>
        <v>0.6137622804</v>
      </c>
      <c r="AG1251" s="54">
        <f t="shared" si="24"/>
        <v>0.0003947622939</v>
      </c>
      <c r="AH1251" s="54">
        <f t="shared" si="25"/>
        <v>0</v>
      </c>
      <c r="AI1251" s="54">
        <f t="shared" si="26"/>
        <v>0.2709947889</v>
      </c>
      <c r="AJ1251" s="54">
        <f t="shared" si="27"/>
        <v>0.230343937</v>
      </c>
      <c r="AK1251" s="54">
        <f t="shared" si="28"/>
        <v>0.04565258384</v>
      </c>
      <c r="AL1251" s="54">
        <f t="shared" si="29"/>
        <v>0.07400221828</v>
      </c>
      <c r="AM1251" s="54">
        <f t="shared" si="30"/>
        <v>2.487313963</v>
      </c>
      <c r="AN1251" s="54">
        <f t="shared" si="31"/>
        <v>-4.974627926</v>
      </c>
      <c r="AO1251" s="55">
        <f t="shared" si="32"/>
        <v>3.018172153</v>
      </c>
      <c r="AP1251" s="55">
        <f t="shared" si="33"/>
        <v>0.005439980275</v>
      </c>
      <c r="AQ1251" s="55">
        <f t="shared" si="34"/>
        <v>1.976077658</v>
      </c>
      <c r="AR1251" s="55">
        <f t="shared" si="35"/>
        <v>0.001270982226</v>
      </c>
      <c r="AS1251" s="55">
        <f t="shared" si="36"/>
        <v>0</v>
      </c>
      <c r="AT1251" s="55">
        <f t="shared" si="37"/>
        <v>1.308747942</v>
      </c>
      <c r="AU1251" s="55">
        <f t="shared" si="38"/>
        <v>1.112427862</v>
      </c>
      <c r="AV1251" s="55">
        <f t="shared" si="39"/>
        <v>0.2204755501</v>
      </c>
      <c r="AW1251" s="55">
        <f t="shared" si="40"/>
        <v>0.357387872</v>
      </c>
      <c r="AX1251" s="55">
        <f t="shared" si="41"/>
        <v>8</v>
      </c>
      <c r="AY1251" s="55">
        <f t="shared" si="42"/>
        <v>24.02457291</v>
      </c>
      <c r="AZ1251" s="54">
        <f t="shared" ref="AZ1251:BA1251" si="8799">AO1251*2</f>
        <v>6.036344305</v>
      </c>
      <c r="BA1251" s="54">
        <f t="shared" si="8799"/>
        <v>0.01087996055</v>
      </c>
      <c r="BB1251" s="54">
        <f t="shared" ref="BB1251:BD1251" si="8800">AQ1251*(3/2)</f>
        <v>2.964116487</v>
      </c>
      <c r="BC1251" s="54">
        <f t="shared" si="8800"/>
        <v>0.001906473339</v>
      </c>
      <c r="BD1251" s="54">
        <f t="shared" si="8800"/>
        <v>0</v>
      </c>
      <c r="BE1251" s="54">
        <f t="shared" ref="BE1251:BH1251" si="8801">AT1251</f>
        <v>1.308747942</v>
      </c>
      <c r="BF1251" s="54">
        <f t="shared" si="8801"/>
        <v>1.112427862</v>
      </c>
      <c r="BG1251" s="54">
        <f t="shared" si="8801"/>
        <v>0.2204755501</v>
      </c>
      <c r="BH1251" s="54">
        <f t="shared" si="8801"/>
        <v>0.357387872</v>
      </c>
      <c r="BI1251" s="54">
        <f t="shared" si="46"/>
        <v>12.01228645</v>
      </c>
      <c r="BJ1251" s="54">
        <f t="shared" si="47"/>
        <v>-24.02457291</v>
      </c>
      <c r="BK1251" s="56">
        <f t="shared" ref="BK1251:BN1251" si="8802">AO1251</f>
        <v>3.018172153</v>
      </c>
      <c r="BL1251" s="56">
        <f t="shared" si="8802"/>
        <v>0.005439980275</v>
      </c>
      <c r="BM1251" s="56">
        <f t="shared" si="8802"/>
        <v>1.976077658</v>
      </c>
      <c r="BN1251" s="56">
        <f t="shared" si="8802"/>
        <v>0.001270982226</v>
      </c>
      <c r="BO1251" s="56">
        <f t="shared" si="49"/>
        <v>0</v>
      </c>
      <c r="BP1251" s="56">
        <f t="shared" si="50"/>
        <v>1.308747942</v>
      </c>
      <c r="BQ1251" s="56">
        <f t="shared" ref="BQ1251:BS1251" si="8803">AU1251</f>
        <v>1.112427862</v>
      </c>
      <c r="BR1251" s="56">
        <f t="shared" si="8803"/>
        <v>0.2204755501</v>
      </c>
      <c r="BS1251" s="56">
        <f t="shared" si="8803"/>
        <v>0.357387872</v>
      </c>
      <c r="BT1251" s="56">
        <f t="shared" si="52"/>
        <v>8</v>
      </c>
      <c r="BU1251" s="50">
        <f t="shared" ref="BU1251:BX1251" si="8804">AZ1251</f>
        <v>6.036344305</v>
      </c>
      <c r="BV1251" s="50">
        <f t="shared" si="8804"/>
        <v>0.01087996055</v>
      </c>
      <c r="BW1251" s="50">
        <f t="shared" si="8804"/>
        <v>2.964116487</v>
      </c>
      <c r="BX1251" s="50">
        <f t="shared" si="8804"/>
        <v>0.001906473339</v>
      </c>
      <c r="BY1251" s="50">
        <f t="shared" si="54"/>
        <v>0</v>
      </c>
      <c r="BZ1251" s="50">
        <f t="shared" si="55"/>
        <v>1.308747942</v>
      </c>
      <c r="CA1251" s="50">
        <f t="shared" ref="CA1251:CC1251" si="8805">BF1251</f>
        <v>1.112427862</v>
      </c>
      <c r="CB1251" s="50">
        <f t="shared" si="8805"/>
        <v>0.2204755501</v>
      </c>
      <c r="CC1251" s="50">
        <f t="shared" si="8805"/>
        <v>0.357387872</v>
      </c>
      <c r="CD1251" s="50">
        <f t="shared" si="57"/>
        <v>12.01228645</v>
      </c>
      <c r="CE1251" s="57">
        <f t="shared" si="58"/>
        <v>37.55</v>
      </c>
      <c r="CF1251" s="57">
        <f t="shared" si="59"/>
        <v>0.09</v>
      </c>
      <c r="CG1251" s="57">
        <f t="shared" si="60"/>
        <v>20.86</v>
      </c>
      <c r="CH1251" s="57">
        <f t="shared" si="61"/>
        <v>0.02</v>
      </c>
      <c r="CI1251" s="58">
        <f t="shared" si="62"/>
        <v>0</v>
      </c>
      <c r="CJ1251" s="58">
        <f t="shared" si="63"/>
        <v>19.47</v>
      </c>
      <c r="CK1251" s="57">
        <f t="shared" si="64"/>
        <v>16.34</v>
      </c>
      <c r="CL1251" s="57">
        <f t="shared" si="65"/>
        <v>1.84</v>
      </c>
      <c r="CM1251" s="57">
        <f t="shared" si="66"/>
        <v>4.15</v>
      </c>
      <c r="CN1251" s="57">
        <f t="shared" si="67"/>
        <v>100.32</v>
      </c>
      <c r="CO1251" s="59">
        <f t="shared" si="68"/>
        <v>0.07351539392</v>
      </c>
      <c r="CP1251" s="59">
        <f t="shared" si="69"/>
        <v>0.4363890711</v>
      </c>
      <c r="CQ1251" s="59">
        <f t="shared" si="70"/>
        <v>0.37092808</v>
      </c>
      <c r="CR1251" s="59">
        <f t="shared" si="71"/>
        <v>0.119167455</v>
      </c>
      <c r="CS1251" s="60">
        <f t="shared" si="72"/>
        <v>7.351539392</v>
      </c>
      <c r="CT1251" s="60">
        <f t="shared" si="73"/>
        <v>11.9167455</v>
      </c>
      <c r="CU1251" s="60">
        <f t="shared" si="74"/>
        <v>80.73171511</v>
      </c>
      <c r="CV1251" s="61">
        <f t="shared" si="75"/>
        <v>0.1559251519</v>
      </c>
      <c r="CW1251" s="61">
        <f t="shared" si="76"/>
        <v>0.06366433114</v>
      </c>
      <c r="CX1251" s="62"/>
    </row>
    <row r="1252" ht="15.75" customHeight="1">
      <c r="A1252" s="17" t="s">
        <v>53</v>
      </c>
      <c r="B1252" s="17" t="s">
        <v>1069</v>
      </c>
      <c r="C1252" s="84" t="s">
        <v>1294</v>
      </c>
      <c r="D1252" s="83"/>
      <c r="E1252" s="83" t="s">
        <v>1295</v>
      </c>
      <c r="F1252" s="2">
        <v>39.0</v>
      </c>
      <c r="G1252" s="83" t="s">
        <v>1334</v>
      </c>
      <c r="H1252" s="85">
        <v>37.72</v>
      </c>
      <c r="I1252" s="86">
        <v>4.04</v>
      </c>
      <c r="J1252" s="86">
        <v>20.93</v>
      </c>
      <c r="K1252" s="86">
        <v>1.51</v>
      </c>
      <c r="L1252" s="86">
        <v>0.0</v>
      </c>
      <c r="M1252" s="86">
        <v>0.04</v>
      </c>
      <c r="N1252" s="86">
        <v>1.77</v>
      </c>
      <c r="O1252" s="86">
        <v>33.68</v>
      </c>
      <c r="P1252" s="86"/>
      <c r="Q1252" s="50">
        <f t="shared" si="8"/>
        <v>99.69</v>
      </c>
      <c r="R1252" s="51">
        <f t="shared" si="9"/>
        <v>12</v>
      </c>
      <c r="S1252" s="52">
        <f t="shared" si="10"/>
        <v>0.6277846293</v>
      </c>
      <c r="T1252" s="52">
        <f t="shared" si="11"/>
        <v>0</v>
      </c>
      <c r="U1252" s="52">
        <f t="shared" si="12"/>
        <v>0.4105479236</v>
      </c>
      <c r="V1252" s="52">
        <f t="shared" si="13"/>
        <v>0.0005263497252</v>
      </c>
      <c r="W1252" s="52">
        <f t="shared" si="14"/>
        <v>0</v>
      </c>
      <c r="X1252" s="52">
        <f t="shared" si="15"/>
        <v>0.4687778372</v>
      </c>
      <c r="Y1252" s="52">
        <f t="shared" si="16"/>
        <v>0.02495157702</v>
      </c>
      <c r="Z1252" s="52">
        <f t="shared" si="17"/>
        <v>0.1002371949</v>
      </c>
      <c r="AA1252" s="52">
        <f t="shared" si="18"/>
        <v>0.02692610834</v>
      </c>
      <c r="AB1252" s="52">
        <f t="shared" si="19"/>
        <v>1.65975162</v>
      </c>
      <c r="AC1252" s="53">
        <f t="shared" si="20"/>
        <v>4.986146772</v>
      </c>
      <c r="AD1252" s="54">
        <f t="shared" si="21"/>
        <v>1.255569259</v>
      </c>
      <c r="AE1252" s="54">
        <f t="shared" si="22"/>
        <v>0</v>
      </c>
      <c r="AF1252" s="54">
        <f t="shared" si="23"/>
        <v>0.6158218854</v>
      </c>
      <c r="AG1252" s="54">
        <f t="shared" si="24"/>
        <v>0.0007895245878</v>
      </c>
      <c r="AH1252" s="54">
        <f t="shared" si="25"/>
        <v>0</v>
      </c>
      <c r="AI1252" s="54">
        <f t="shared" si="26"/>
        <v>0.4687778372</v>
      </c>
      <c r="AJ1252" s="54">
        <f t="shared" si="27"/>
        <v>0.02495157702</v>
      </c>
      <c r="AK1252" s="54">
        <f t="shared" si="28"/>
        <v>0.1002371949</v>
      </c>
      <c r="AL1252" s="54">
        <f t="shared" si="29"/>
        <v>0.02692610834</v>
      </c>
      <c r="AM1252" s="54">
        <f t="shared" si="30"/>
        <v>2.493073386</v>
      </c>
      <c r="AN1252" s="54">
        <f t="shared" si="31"/>
        <v>-4.986146772</v>
      </c>
      <c r="AO1252" s="55">
        <f t="shared" si="32"/>
        <v>3.025920851</v>
      </c>
      <c r="AP1252" s="55">
        <f t="shared" si="33"/>
        <v>0</v>
      </c>
      <c r="AQ1252" s="55">
        <f t="shared" si="34"/>
        <v>1.978840297</v>
      </c>
      <c r="AR1252" s="55">
        <f t="shared" si="35"/>
        <v>0.002537004785</v>
      </c>
      <c r="AS1252" s="55">
        <f t="shared" si="36"/>
        <v>0</v>
      </c>
      <c r="AT1252" s="55">
        <f t="shared" si="37"/>
        <v>2.259508382</v>
      </c>
      <c r="AU1252" s="55">
        <f t="shared" si="38"/>
        <v>0.120266559</v>
      </c>
      <c r="AV1252" s="55">
        <f t="shared" si="39"/>
        <v>0.48314311</v>
      </c>
      <c r="AW1252" s="55">
        <f t="shared" si="40"/>
        <v>0.1297837966</v>
      </c>
      <c r="AX1252" s="55">
        <f t="shared" si="41"/>
        <v>8</v>
      </c>
      <c r="AY1252" s="55">
        <f t="shared" si="42"/>
        <v>24.033219</v>
      </c>
      <c r="AZ1252" s="54">
        <f t="shared" ref="AZ1252:BA1252" si="8806">AO1252*2</f>
        <v>6.051841701</v>
      </c>
      <c r="BA1252" s="54">
        <f t="shared" si="8806"/>
        <v>0</v>
      </c>
      <c r="BB1252" s="54">
        <f t="shared" ref="BB1252:BD1252" si="8807">AQ1252*(3/2)</f>
        <v>2.968260445</v>
      </c>
      <c r="BC1252" s="54">
        <f t="shared" si="8807"/>
        <v>0.003805507177</v>
      </c>
      <c r="BD1252" s="54">
        <f t="shared" si="8807"/>
        <v>0</v>
      </c>
      <c r="BE1252" s="54">
        <f t="shared" ref="BE1252:BH1252" si="8808">AT1252</f>
        <v>2.259508382</v>
      </c>
      <c r="BF1252" s="54">
        <f t="shared" si="8808"/>
        <v>0.120266559</v>
      </c>
      <c r="BG1252" s="54">
        <f t="shared" si="8808"/>
        <v>0.48314311</v>
      </c>
      <c r="BH1252" s="54">
        <f t="shared" si="8808"/>
        <v>0.1297837966</v>
      </c>
      <c r="BI1252" s="54">
        <f t="shared" si="46"/>
        <v>12.0166095</v>
      </c>
      <c r="BJ1252" s="54">
        <f t="shared" si="47"/>
        <v>-24.033219</v>
      </c>
      <c r="BK1252" s="56">
        <f t="shared" ref="BK1252:BN1252" si="8809">AO1252</f>
        <v>3.025920851</v>
      </c>
      <c r="BL1252" s="56">
        <f t="shared" si="8809"/>
        <v>0</v>
      </c>
      <c r="BM1252" s="56">
        <f t="shared" si="8809"/>
        <v>1.978840297</v>
      </c>
      <c r="BN1252" s="56">
        <f t="shared" si="8809"/>
        <v>0.002537004785</v>
      </c>
      <c r="BO1252" s="56">
        <f t="shared" si="49"/>
        <v>0</v>
      </c>
      <c r="BP1252" s="56">
        <f t="shared" si="50"/>
        <v>2.259508382</v>
      </c>
      <c r="BQ1252" s="56">
        <f t="shared" ref="BQ1252:BS1252" si="8810">AU1252</f>
        <v>0.120266559</v>
      </c>
      <c r="BR1252" s="56">
        <f t="shared" si="8810"/>
        <v>0.48314311</v>
      </c>
      <c r="BS1252" s="56">
        <f t="shared" si="8810"/>
        <v>0.1297837966</v>
      </c>
      <c r="BT1252" s="56">
        <f t="shared" si="52"/>
        <v>8</v>
      </c>
      <c r="BU1252" s="50">
        <f t="shared" ref="BU1252:BX1252" si="8811">AZ1252</f>
        <v>6.051841701</v>
      </c>
      <c r="BV1252" s="50">
        <f t="shared" si="8811"/>
        <v>0</v>
      </c>
      <c r="BW1252" s="50">
        <f t="shared" si="8811"/>
        <v>2.968260445</v>
      </c>
      <c r="BX1252" s="50">
        <f t="shared" si="8811"/>
        <v>0.003805507177</v>
      </c>
      <c r="BY1252" s="50">
        <f t="shared" si="54"/>
        <v>0</v>
      </c>
      <c r="BZ1252" s="50">
        <f t="shared" si="55"/>
        <v>2.259508382</v>
      </c>
      <c r="CA1252" s="50">
        <f t="shared" ref="CA1252:CC1252" si="8812">BF1252</f>
        <v>0.120266559</v>
      </c>
      <c r="CB1252" s="50">
        <f t="shared" si="8812"/>
        <v>0.48314311</v>
      </c>
      <c r="CC1252" s="50">
        <f t="shared" si="8812"/>
        <v>0.1297837966</v>
      </c>
      <c r="CD1252" s="50">
        <f t="shared" si="57"/>
        <v>12.0166095</v>
      </c>
      <c r="CE1252" s="57">
        <f t="shared" si="58"/>
        <v>37.72</v>
      </c>
      <c r="CF1252" s="57">
        <f t="shared" si="59"/>
        <v>0</v>
      </c>
      <c r="CG1252" s="57">
        <f t="shared" si="60"/>
        <v>20.93</v>
      </c>
      <c r="CH1252" s="57">
        <f t="shared" si="61"/>
        <v>0.04</v>
      </c>
      <c r="CI1252" s="58">
        <f t="shared" si="62"/>
        <v>0</v>
      </c>
      <c r="CJ1252" s="58">
        <f t="shared" si="63"/>
        <v>33.68</v>
      </c>
      <c r="CK1252" s="57">
        <f t="shared" si="64"/>
        <v>1.77</v>
      </c>
      <c r="CL1252" s="57">
        <f t="shared" si="65"/>
        <v>4.04</v>
      </c>
      <c r="CM1252" s="57">
        <f t="shared" si="66"/>
        <v>1.51</v>
      </c>
      <c r="CN1252" s="57">
        <f t="shared" si="67"/>
        <v>99.69</v>
      </c>
      <c r="CO1252" s="59">
        <f t="shared" si="68"/>
        <v>0.1614404423</v>
      </c>
      <c r="CP1252" s="59">
        <f t="shared" si="69"/>
        <v>0.7550061773</v>
      </c>
      <c r="CQ1252" s="59">
        <f t="shared" si="70"/>
        <v>0.04018661569</v>
      </c>
      <c r="CR1252" s="59">
        <f t="shared" si="71"/>
        <v>0.04336676463</v>
      </c>
      <c r="CS1252" s="60">
        <f t="shared" si="72"/>
        <v>16.14404423</v>
      </c>
      <c r="CT1252" s="60">
        <f t="shared" si="73"/>
        <v>4.336676463</v>
      </c>
      <c r="CU1252" s="60">
        <f t="shared" si="74"/>
        <v>79.5192793</v>
      </c>
      <c r="CV1252" s="61">
        <f t="shared" si="75"/>
        <v>0.1240869858</v>
      </c>
      <c r="CW1252" s="61">
        <f t="shared" si="76"/>
        <v>0.1398074231</v>
      </c>
      <c r="CX1252" s="62"/>
    </row>
    <row r="1253" ht="15.75" customHeight="1">
      <c r="A1253" s="17" t="s">
        <v>53</v>
      </c>
      <c r="B1253" s="17" t="s">
        <v>1069</v>
      </c>
      <c r="C1253" s="84" t="s">
        <v>1294</v>
      </c>
      <c r="D1253" s="83"/>
      <c r="E1253" s="83" t="s">
        <v>1295</v>
      </c>
      <c r="F1253" s="2">
        <v>40.0</v>
      </c>
      <c r="G1253" s="83" t="s">
        <v>1335</v>
      </c>
      <c r="H1253" s="85">
        <v>37.81</v>
      </c>
      <c r="I1253" s="86">
        <v>4.17</v>
      </c>
      <c r="J1253" s="86">
        <v>21.26</v>
      </c>
      <c r="K1253" s="86">
        <v>2.38</v>
      </c>
      <c r="L1253" s="86">
        <v>0.01</v>
      </c>
      <c r="M1253" s="86">
        <v>0.0</v>
      </c>
      <c r="N1253" s="86">
        <v>2.79</v>
      </c>
      <c r="O1253" s="86">
        <v>30.86</v>
      </c>
      <c r="P1253" s="86"/>
      <c r="Q1253" s="50">
        <f t="shared" si="8"/>
        <v>99.28</v>
      </c>
      <c r="R1253" s="51">
        <f t="shared" si="9"/>
        <v>12</v>
      </c>
      <c r="S1253" s="52">
        <f t="shared" si="10"/>
        <v>0.6292825247</v>
      </c>
      <c r="T1253" s="52">
        <f t="shared" si="11"/>
        <v>0.0001251583253</v>
      </c>
      <c r="U1253" s="52">
        <f t="shared" si="12"/>
        <v>0.4170209678</v>
      </c>
      <c r="V1253" s="52">
        <f t="shared" si="13"/>
        <v>0</v>
      </c>
      <c r="W1253" s="52">
        <f t="shared" si="14"/>
        <v>0</v>
      </c>
      <c r="X1253" s="52">
        <f t="shared" si="15"/>
        <v>0.4295274363</v>
      </c>
      <c r="Y1253" s="52">
        <f t="shared" si="16"/>
        <v>0.03933045192</v>
      </c>
      <c r="Z1253" s="52">
        <f t="shared" si="17"/>
        <v>0.1034626492</v>
      </c>
      <c r="AA1253" s="52">
        <f t="shared" si="18"/>
        <v>0.04243982639</v>
      </c>
      <c r="AB1253" s="52">
        <f t="shared" si="19"/>
        <v>1.661189015</v>
      </c>
      <c r="AC1253" s="53">
        <f t="shared" si="20"/>
        <v>4.998214363</v>
      </c>
      <c r="AD1253" s="54">
        <f t="shared" si="21"/>
        <v>1.258565049</v>
      </c>
      <c r="AE1253" s="54">
        <f t="shared" si="22"/>
        <v>0.0002503166506</v>
      </c>
      <c r="AF1253" s="54">
        <f t="shared" si="23"/>
        <v>0.6255314516</v>
      </c>
      <c r="AG1253" s="54">
        <f t="shared" si="24"/>
        <v>0</v>
      </c>
      <c r="AH1253" s="54">
        <f t="shared" si="25"/>
        <v>0</v>
      </c>
      <c r="AI1253" s="54">
        <f t="shared" si="26"/>
        <v>0.4295274363</v>
      </c>
      <c r="AJ1253" s="54">
        <f t="shared" si="27"/>
        <v>0.03933045192</v>
      </c>
      <c r="AK1253" s="54">
        <f t="shared" si="28"/>
        <v>0.1034626492</v>
      </c>
      <c r="AL1253" s="54">
        <f t="shared" si="29"/>
        <v>0.04243982639</v>
      </c>
      <c r="AM1253" s="54">
        <f t="shared" si="30"/>
        <v>2.499107182</v>
      </c>
      <c r="AN1253" s="54">
        <f t="shared" si="31"/>
        <v>-4.998214363</v>
      </c>
      <c r="AO1253" s="55">
        <f t="shared" si="32"/>
        <v>3.030516186</v>
      </c>
      <c r="AP1253" s="55">
        <f t="shared" si="33"/>
        <v>0.0006027409244</v>
      </c>
      <c r="AQ1253" s="55">
        <f t="shared" si="34"/>
        <v>2.00830111</v>
      </c>
      <c r="AR1253" s="55">
        <f t="shared" si="35"/>
        <v>0</v>
      </c>
      <c r="AS1253" s="55">
        <f t="shared" si="36"/>
        <v>0</v>
      </c>
      <c r="AT1253" s="55">
        <f t="shared" si="37"/>
        <v>2.068530107</v>
      </c>
      <c r="AU1253" s="55">
        <f t="shared" si="38"/>
        <v>0.1894086781</v>
      </c>
      <c r="AV1253" s="55">
        <f t="shared" si="39"/>
        <v>0.4982582877</v>
      </c>
      <c r="AW1253" s="55">
        <f t="shared" si="40"/>
        <v>0.2043828897</v>
      </c>
      <c r="AX1253" s="55">
        <f t="shared" si="41"/>
        <v>8</v>
      </c>
      <c r="AY1253" s="55">
        <f t="shared" si="42"/>
        <v>24.07053896</v>
      </c>
      <c r="AZ1253" s="54">
        <f t="shared" ref="AZ1253:BA1253" si="8813">AO1253*2</f>
        <v>6.061032373</v>
      </c>
      <c r="BA1253" s="54">
        <f t="shared" si="8813"/>
        <v>0.001205481849</v>
      </c>
      <c r="BB1253" s="54">
        <f t="shared" ref="BB1253:BD1253" si="8814">AQ1253*(3/2)</f>
        <v>3.012451665</v>
      </c>
      <c r="BC1253" s="54">
        <f t="shared" si="8814"/>
        <v>0</v>
      </c>
      <c r="BD1253" s="54">
        <f t="shared" si="8814"/>
        <v>0</v>
      </c>
      <c r="BE1253" s="54">
        <f t="shared" ref="BE1253:BH1253" si="8815">AT1253</f>
        <v>2.068530107</v>
      </c>
      <c r="BF1253" s="54">
        <f t="shared" si="8815"/>
        <v>0.1894086781</v>
      </c>
      <c r="BG1253" s="54">
        <f t="shared" si="8815"/>
        <v>0.4982582877</v>
      </c>
      <c r="BH1253" s="54">
        <f t="shared" si="8815"/>
        <v>0.2043828897</v>
      </c>
      <c r="BI1253" s="54">
        <f t="shared" si="46"/>
        <v>12.03526948</v>
      </c>
      <c r="BJ1253" s="54">
        <f t="shared" si="47"/>
        <v>-24.07053896</v>
      </c>
      <c r="BK1253" s="56">
        <f t="shared" ref="BK1253:BN1253" si="8816">AO1253</f>
        <v>3.030516186</v>
      </c>
      <c r="BL1253" s="56">
        <f t="shared" si="8816"/>
        <v>0.0006027409244</v>
      </c>
      <c r="BM1253" s="56">
        <f t="shared" si="8816"/>
        <v>2.00830111</v>
      </c>
      <c r="BN1253" s="56">
        <f t="shared" si="8816"/>
        <v>0</v>
      </c>
      <c r="BO1253" s="56">
        <f t="shared" si="49"/>
        <v>0</v>
      </c>
      <c r="BP1253" s="56">
        <f t="shared" si="50"/>
        <v>2.068530107</v>
      </c>
      <c r="BQ1253" s="56">
        <f t="shared" ref="BQ1253:BS1253" si="8817">AU1253</f>
        <v>0.1894086781</v>
      </c>
      <c r="BR1253" s="56">
        <f t="shared" si="8817"/>
        <v>0.4982582877</v>
      </c>
      <c r="BS1253" s="56">
        <f t="shared" si="8817"/>
        <v>0.2043828897</v>
      </c>
      <c r="BT1253" s="56">
        <f t="shared" si="52"/>
        <v>8</v>
      </c>
      <c r="BU1253" s="50">
        <f t="shared" ref="BU1253:BX1253" si="8818">AZ1253</f>
        <v>6.061032373</v>
      </c>
      <c r="BV1253" s="50">
        <f t="shared" si="8818"/>
        <v>0.001205481849</v>
      </c>
      <c r="BW1253" s="50">
        <f t="shared" si="8818"/>
        <v>3.012451665</v>
      </c>
      <c r="BX1253" s="50">
        <f t="shared" si="8818"/>
        <v>0</v>
      </c>
      <c r="BY1253" s="50">
        <f t="shared" si="54"/>
        <v>0</v>
      </c>
      <c r="BZ1253" s="50">
        <f t="shared" si="55"/>
        <v>2.068530107</v>
      </c>
      <c r="CA1253" s="50">
        <f t="shared" ref="CA1253:CC1253" si="8819">BF1253</f>
        <v>0.1894086781</v>
      </c>
      <c r="CB1253" s="50">
        <f t="shared" si="8819"/>
        <v>0.4982582877</v>
      </c>
      <c r="CC1253" s="50">
        <f t="shared" si="8819"/>
        <v>0.2043828897</v>
      </c>
      <c r="CD1253" s="50">
        <f t="shared" si="57"/>
        <v>12.03526948</v>
      </c>
      <c r="CE1253" s="57">
        <f t="shared" si="58"/>
        <v>37.81</v>
      </c>
      <c r="CF1253" s="57">
        <f t="shared" si="59"/>
        <v>0.01</v>
      </c>
      <c r="CG1253" s="57">
        <f t="shared" si="60"/>
        <v>21.26</v>
      </c>
      <c r="CH1253" s="57">
        <f t="shared" si="61"/>
        <v>0</v>
      </c>
      <c r="CI1253" s="58">
        <f t="shared" si="62"/>
        <v>0</v>
      </c>
      <c r="CJ1253" s="58">
        <f t="shared" si="63"/>
        <v>30.86</v>
      </c>
      <c r="CK1253" s="57">
        <f t="shared" si="64"/>
        <v>2.79</v>
      </c>
      <c r="CL1253" s="57">
        <f t="shared" si="65"/>
        <v>4.17</v>
      </c>
      <c r="CM1253" s="57">
        <f t="shared" si="66"/>
        <v>2.38</v>
      </c>
      <c r="CN1253" s="57">
        <f t="shared" si="67"/>
        <v>99.28</v>
      </c>
      <c r="CO1253" s="59">
        <f t="shared" si="68"/>
        <v>0.1682975275</v>
      </c>
      <c r="CP1253" s="59">
        <f t="shared" si="69"/>
        <v>0.6986908421</v>
      </c>
      <c r="CQ1253" s="59">
        <f t="shared" si="70"/>
        <v>0.06397688308</v>
      </c>
      <c r="CR1253" s="59">
        <f t="shared" si="71"/>
        <v>0.06903474733</v>
      </c>
      <c r="CS1253" s="60">
        <f t="shared" si="72"/>
        <v>16.82975275</v>
      </c>
      <c r="CT1253" s="60">
        <f t="shared" si="73"/>
        <v>6.903474733</v>
      </c>
      <c r="CU1253" s="60">
        <f t="shared" si="74"/>
        <v>76.26677252</v>
      </c>
      <c r="CV1253" s="61">
        <f t="shared" si="75"/>
        <v>0.1531835111</v>
      </c>
      <c r="CW1253" s="61">
        <f t="shared" si="76"/>
        <v>0.1457456588</v>
      </c>
      <c r="CX1253" s="62"/>
    </row>
    <row r="1254" ht="15.75" customHeight="1">
      <c r="A1254" s="17" t="s">
        <v>53</v>
      </c>
      <c r="B1254" s="17" t="s">
        <v>1069</v>
      </c>
      <c r="C1254" s="84" t="s">
        <v>1294</v>
      </c>
      <c r="D1254" s="83"/>
      <c r="E1254" s="83" t="s">
        <v>1295</v>
      </c>
      <c r="F1254" s="2">
        <v>41.0</v>
      </c>
      <c r="G1254" s="83" t="s">
        <v>1336</v>
      </c>
      <c r="H1254" s="85">
        <v>37.32</v>
      </c>
      <c r="I1254" s="86">
        <v>2.3</v>
      </c>
      <c r="J1254" s="86">
        <v>21.13</v>
      </c>
      <c r="K1254" s="86">
        <v>4.42</v>
      </c>
      <c r="L1254" s="86">
        <v>0.02</v>
      </c>
      <c r="M1254" s="86">
        <v>0.03</v>
      </c>
      <c r="N1254" s="86">
        <v>0.24</v>
      </c>
      <c r="O1254" s="86">
        <v>34.36</v>
      </c>
      <c r="P1254" s="86"/>
      <c r="Q1254" s="50">
        <f t="shared" si="8"/>
        <v>99.82</v>
      </c>
      <c r="R1254" s="51">
        <f t="shared" si="9"/>
        <v>12</v>
      </c>
      <c r="S1254" s="52">
        <f t="shared" si="10"/>
        <v>0.6211273161</v>
      </c>
      <c r="T1254" s="52">
        <f t="shared" si="11"/>
        <v>0.0002503166506</v>
      </c>
      <c r="U1254" s="52">
        <f t="shared" si="12"/>
        <v>0.4144709807</v>
      </c>
      <c r="V1254" s="52">
        <f t="shared" si="13"/>
        <v>0.0003947622939</v>
      </c>
      <c r="W1254" s="52">
        <f t="shared" si="14"/>
        <v>0</v>
      </c>
      <c r="X1254" s="52">
        <f t="shared" si="15"/>
        <v>0.4782424728</v>
      </c>
      <c r="Y1254" s="52">
        <f t="shared" si="16"/>
        <v>0.003383264681</v>
      </c>
      <c r="Z1254" s="52">
        <f t="shared" si="17"/>
        <v>0.0570657298</v>
      </c>
      <c r="AA1254" s="52">
        <f t="shared" si="18"/>
        <v>0.07881682044</v>
      </c>
      <c r="AB1254" s="52">
        <f t="shared" si="19"/>
        <v>1.653751663</v>
      </c>
      <c r="AC1254" s="53">
        <f t="shared" si="20"/>
        <v>4.965124335</v>
      </c>
      <c r="AD1254" s="54">
        <f t="shared" si="21"/>
        <v>1.242254632</v>
      </c>
      <c r="AE1254" s="54">
        <f t="shared" si="22"/>
        <v>0.0005006333011</v>
      </c>
      <c r="AF1254" s="54">
        <f t="shared" si="23"/>
        <v>0.621706471</v>
      </c>
      <c r="AG1254" s="54">
        <f t="shared" si="24"/>
        <v>0.0005921434408</v>
      </c>
      <c r="AH1254" s="54">
        <f t="shared" si="25"/>
        <v>0</v>
      </c>
      <c r="AI1254" s="54">
        <f t="shared" si="26"/>
        <v>0.4782424728</v>
      </c>
      <c r="AJ1254" s="54">
        <f t="shared" si="27"/>
        <v>0.003383264681</v>
      </c>
      <c r="AK1254" s="54">
        <f t="shared" si="28"/>
        <v>0.0570657298</v>
      </c>
      <c r="AL1254" s="54">
        <f t="shared" si="29"/>
        <v>0.07881682044</v>
      </c>
      <c r="AM1254" s="54">
        <f t="shared" si="30"/>
        <v>2.482562168</v>
      </c>
      <c r="AN1254" s="54">
        <f t="shared" si="31"/>
        <v>-4.965124335</v>
      </c>
      <c r="AO1254" s="55">
        <f t="shared" si="32"/>
        <v>3.004694501</v>
      </c>
      <c r="AP1254" s="55">
        <f t="shared" si="33"/>
        <v>0.001210903214</v>
      </c>
      <c r="AQ1254" s="55">
        <f t="shared" si="34"/>
        <v>2.004997436</v>
      </c>
      <c r="AR1254" s="55">
        <f t="shared" si="35"/>
        <v>0.001909656946</v>
      </c>
      <c r="AS1254" s="55">
        <f t="shared" si="36"/>
        <v>0</v>
      </c>
      <c r="AT1254" s="55">
        <f t="shared" si="37"/>
        <v>2.313491117</v>
      </c>
      <c r="AU1254" s="55">
        <f t="shared" si="38"/>
        <v>0.01636649447</v>
      </c>
      <c r="AV1254" s="55">
        <f t="shared" si="39"/>
        <v>0.276054651</v>
      </c>
      <c r="AW1254" s="55">
        <f t="shared" si="40"/>
        <v>0.3812752407</v>
      </c>
      <c r="AX1254" s="55">
        <f t="shared" si="41"/>
        <v>8</v>
      </c>
      <c r="AY1254" s="55">
        <f t="shared" si="42"/>
        <v>24.0187179</v>
      </c>
      <c r="AZ1254" s="54">
        <f t="shared" ref="AZ1254:BA1254" si="8820">AO1254*2</f>
        <v>6.009389002</v>
      </c>
      <c r="BA1254" s="54">
        <f t="shared" si="8820"/>
        <v>0.002421806428</v>
      </c>
      <c r="BB1254" s="54">
        <f t="shared" ref="BB1254:BD1254" si="8821">AQ1254*(3/2)</f>
        <v>3.007496154</v>
      </c>
      <c r="BC1254" s="54">
        <f t="shared" si="8821"/>
        <v>0.002864485419</v>
      </c>
      <c r="BD1254" s="54">
        <f t="shared" si="8821"/>
        <v>0</v>
      </c>
      <c r="BE1254" s="54">
        <f t="shared" ref="BE1254:BH1254" si="8822">AT1254</f>
        <v>2.313491117</v>
      </c>
      <c r="BF1254" s="54">
        <f t="shared" si="8822"/>
        <v>0.01636649447</v>
      </c>
      <c r="BG1254" s="54">
        <f t="shared" si="8822"/>
        <v>0.276054651</v>
      </c>
      <c r="BH1254" s="54">
        <f t="shared" si="8822"/>
        <v>0.3812752407</v>
      </c>
      <c r="BI1254" s="54">
        <f t="shared" si="46"/>
        <v>12.00935895</v>
      </c>
      <c r="BJ1254" s="54">
        <f t="shared" si="47"/>
        <v>-24.0187179</v>
      </c>
      <c r="BK1254" s="56">
        <f t="shared" ref="BK1254:BN1254" si="8823">AO1254</f>
        <v>3.004694501</v>
      </c>
      <c r="BL1254" s="56">
        <f t="shared" si="8823"/>
        <v>0.001210903214</v>
      </c>
      <c r="BM1254" s="56">
        <f t="shared" si="8823"/>
        <v>2.004997436</v>
      </c>
      <c r="BN1254" s="56">
        <f t="shared" si="8823"/>
        <v>0.001909656946</v>
      </c>
      <c r="BO1254" s="56">
        <f t="shared" si="49"/>
        <v>0</v>
      </c>
      <c r="BP1254" s="56">
        <f t="shared" si="50"/>
        <v>2.313491117</v>
      </c>
      <c r="BQ1254" s="56">
        <f t="shared" ref="BQ1254:BS1254" si="8824">AU1254</f>
        <v>0.01636649447</v>
      </c>
      <c r="BR1254" s="56">
        <f t="shared" si="8824"/>
        <v>0.276054651</v>
      </c>
      <c r="BS1254" s="56">
        <f t="shared" si="8824"/>
        <v>0.3812752407</v>
      </c>
      <c r="BT1254" s="56">
        <f t="shared" si="52"/>
        <v>8</v>
      </c>
      <c r="BU1254" s="50">
        <f t="shared" ref="BU1254:BX1254" si="8825">AZ1254</f>
        <v>6.009389002</v>
      </c>
      <c r="BV1254" s="50">
        <f t="shared" si="8825"/>
        <v>0.002421806428</v>
      </c>
      <c r="BW1254" s="50">
        <f t="shared" si="8825"/>
        <v>3.007496154</v>
      </c>
      <c r="BX1254" s="50">
        <f t="shared" si="8825"/>
        <v>0.002864485419</v>
      </c>
      <c r="BY1254" s="50">
        <f t="shared" si="54"/>
        <v>0</v>
      </c>
      <c r="BZ1254" s="50">
        <f t="shared" si="55"/>
        <v>2.313491117</v>
      </c>
      <c r="CA1254" s="50">
        <f t="shared" ref="CA1254:CC1254" si="8826">BF1254</f>
        <v>0.01636649447</v>
      </c>
      <c r="CB1254" s="50">
        <f t="shared" si="8826"/>
        <v>0.276054651</v>
      </c>
      <c r="CC1254" s="50">
        <f t="shared" si="8826"/>
        <v>0.3812752407</v>
      </c>
      <c r="CD1254" s="50">
        <f t="shared" si="57"/>
        <v>12.00935895</v>
      </c>
      <c r="CE1254" s="57">
        <f t="shared" si="58"/>
        <v>37.32</v>
      </c>
      <c r="CF1254" s="57">
        <f t="shared" si="59"/>
        <v>0.02</v>
      </c>
      <c r="CG1254" s="57">
        <f t="shared" si="60"/>
        <v>21.13</v>
      </c>
      <c r="CH1254" s="57">
        <f t="shared" si="61"/>
        <v>0.03</v>
      </c>
      <c r="CI1254" s="58">
        <f t="shared" si="62"/>
        <v>0</v>
      </c>
      <c r="CJ1254" s="58">
        <f t="shared" si="63"/>
        <v>34.36</v>
      </c>
      <c r="CK1254" s="57">
        <f t="shared" si="64"/>
        <v>0.24</v>
      </c>
      <c r="CL1254" s="57">
        <f t="shared" si="65"/>
        <v>2.3</v>
      </c>
      <c r="CM1254" s="57">
        <f t="shared" si="66"/>
        <v>4.42</v>
      </c>
      <c r="CN1254" s="57">
        <f t="shared" si="67"/>
        <v>99.82</v>
      </c>
      <c r="CO1254" s="59">
        <f t="shared" si="68"/>
        <v>0.09241289701</v>
      </c>
      <c r="CP1254" s="59">
        <f t="shared" si="69"/>
        <v>0.7744713428</v>
      </c>
      <c r="CQ1254" s="59">
        <f t="shared" si="70"/>
        <v>0.005478897609</v>
      </c>
      <c r="CR1254" s="59">
        <f t="shared" si="71"/>
        <v>0.1276368625</v>
      </c>
      <c r="CS1254" s="60">
        <f t="shared" si="72"/>
        <v>9.241289701</v>
      </c>
      <c r="CT1254" s="60">
        <f t="shared" si="73"/>
        <v>12.76368625</v>
      </c>
      <c r="CU1254" s="60">
        <f t="shared" si="74"/>
        <v>77.99502405</v>
      </c>
      <c r="CV1254" s="61">
        <f t="shared" si="75"/>
        <v>0.173843311</v>
      </c>
      <c r="CW1254" s="61">
        <f t="shared" si="76"/>
        <v>0.08002956881</v>
      </c>
      <c r="CX1254" s="62"/>
    </row>
    <row r="1255" ht="15.75" customHeight="1">
      <c r="A1255" s="17" t="s">
        <v>53</v>
      </c>
      <c r="B1255" s="17" t="s">
        <v>1069</v>
      </c>
      <c r="C1255" s="84" t="s">
        <v>1294</v>
      </c>
      <c r="D1255" s="83"/>
      <c r="E1255" s="83" t="s">
        <v>1295</v>
      </c>
      <c r="F1255" s="2">
        <v>42.0</v>
      </c>
      <c r="G1255" s="83" t="s">
        <v>1337</v>
      </c>
      <c r="H1255" s="85">
        <v>37.98</v>
      </c>
      <c r="I1255" s="86">
        <v>3.87</v>
      </c>
      <c r="J1255" s="86">
        <v>21.5</v>
      </c>
      <c r="K1255" s="86">
        <v>3.74</v>
      </c>
      <c r="L1255" s="86">
        <v>0.07</v>
      </c>
      <c r="M1255" s="86">
        <v>0.02</v>
      </c>
      <c r="N1255" s="86">
        <v>4.21</v>
      </c>
      <c r="O1255" s="86">
        <v>28.79</v>
      </c>
      <c r="P1255" s="86"/>
      <c r="Q1255" s="50">
        <f t="shared" si="8"/>
        <v>100.18</v>
      </c>
      <c r="R1255" s="51">
        <f t="shared" si="9"/>
        <v>12</v>
      </c>
      <c r="S1255" s="52">
        <f t="shared" si="10"/>
        <v>0.6321118828</v>
      </c>
      <c r="T1255" s="52">
        <f t="shared" si="11"/>
        <v>0.000876108277</v>
      </c>
      <c r="U1255" s="52">
        <f t="shared" si="12"/>
        <v>0.4217286363</v>
      </c>
      <c r="V1255" s="52">
        <f t="shared" si="13"/>
        <v>0.0002631748626</v>
      </c>
      <c r="W1255" s="52">
        <f t="shared" si="14"/>
        <v>0</v>
      </c>
      <c r="X1255" s="52">
        <f t="shared" si="15"/>
        <v>0.4007159719</v>
      </c>
      <c r="Y1255" s="52">
        <f t="shared" si="16"/>
        <v>0.05934810128</v>
      </c>
      <c r="Z1255" s="52">
        <f t="shared" si="17"/>
        <v>0.09601929318</v>
      </c>
      <c r="AA1255" s="52">
        <f t="shared" si="18"/>
        <v>0.06669115575</v>
      </c>
      <c r="AB1255" s="52">
        <f t="shared" si="19"/>
        <v>1.677754324</v>
      </c>
      <c r="AC1255" s="53">
        <f t="shared" si="20"/>
        <v>5.043476442</v>
      </c>
      <c r="AD1255" s="54">
        <f t="shared" si="21"/>
        <v>1.264223766</v>
      </c>
      <c r="AE1255" s="54">
        <f t="shared" si="22"/>
        <v>0.001752216554</v>
      </c>
      <c r="AF1255" s="54">
        <f t="shared" si="23"/>
        <v>0.6325929544</v>
      </c>
      <c r="AG1255" s="54">
        <f t="shared" si="24"/>
        <v>0.0003947622939</v>
      </c>
      <c r="AH1255" s="54">
        <f t="shared" si="25"/>
        <v>0</v>
      </c>
      <c r="AI1255" s="54">
        <f t="shared" si="26"/>
        <v>0.4007159719</v>
      </c>
      <c r="AJ1255" s="54">
        <f t="shared" si="27"/>
        <v>0.05934810128</v>
      </c>
      <c r="AK1255" s="54">
        <f t="shared" si="28"/>
        <v>0.09601929318</v>
      </c>
      <c r="AL1255" s="54">
        <f t="shared" si="29"/>
        <v>0.06669115575</v>
      </c>
      <c r="AM1255" s="54">
        <f t="shared" si="30"/>
        <v>2.521738221</v>
      </c>
      <c r="AN1255" s="54">
        <f t="shared" si="31"/>
        <v>-5.043476442</v>
      </c>
      <c r="AO1255" s="55">
        <f t="shared" si="32"/>
        <v>3.014085548</v>
      </c>
      <c r="AP1255" s="55">
        <f t="shared" si="33"/>
        <v>0.004177528327</v>
      </c>
      <c r="AQ1255" s="55">
        <f t="shared" si="34"/>
        <v>2.010919621</v>
      </c>
      <c r="AR1255" s="55">
        <f t="shared" si="35"/>
        <v>0.001254891059</v>
      </c>
      <c r="AS1255" s="55">
        <f t="shared" si="36"/>
        <v>0</v>
      </c>
      <c r="AT1255" s="55">
        <f t="shared" si="37"/>
        <v>1.910725384</v>
      </c>
      <c r="AU1255" s="55">
        <f t="shared" si="38"/>
        <v>0.2829882799</v>
      </c>
      <c r="AV1255" s="55">
        <f t="shared" si="39"/>
        <v>0.4578467385</v>
      </c>
      <c r="AW1255" s="55">
        <f t="shared" si="40"/>
        <v>0.3180020092</v>
      </c>
      <c r="AX1255" s="55">
        <f t="shared" si="41"/>
        <v>8</v>
      </c>
      <c r="AY1255" s="55">
        <f t="shared" si="42"/>
        <v>24.04870067</v>
      </c>
      <c r="AZ1255" s="54">
        <f t="shared" ref="AZ1255:BA1255" si="8827">AO1255*2</f>
        <v>6.028171097</v>
      </c>
      <c r="BA1255" s="54">
        <f t="shared" si="8827"/>
        <v>0.008355056654</v>
      </c>
      <c r="BB1255" s="54">
        <f t="shared" ref="BB1255:BD1255" si="8828">AQ1255*(3/2)</f>
        <v>3.016379432</v>
      </c>
      <c r="BC1255" s="54">
        <f t="shared" si="8828"/>
        <v>0.001882336588</v>
      </c>
      <c r="BD1255" s="54">
        <f t="shared" si="8828"/>
        <v>0</v>
      </c>
      <c r="BE1255" s="54">
        <f t="shared" ref="BE1255:BH1255" si="8829">AT1255</f>
        <v>1.910725384</v>
      </c>
      <c r="BF1255" s="54">
        <f t="shared" si="8829"/>
        <v>0.2829882799</v>
      </c>
      <c r="BG1255" s="54">
        <f t="shared" si="8829"/>
        <v>0.4578467385</v>
      </c>
      <c r="BH1255" s="54">
        <f t="shared" si="8829"/>
        <v>0.3180020092</v>
      </c>
      <c r="BI1255" s="54">
        <f t="shared" si="46"/>
        <v>12.02435033</v>
      </c>
      <c r="BJ1255" s="54">
        <f t="shared" si="47"/>
        <v>-24.04870067</v>
      </c>
      <c r="BK1255" s="56">
        <f t="shared" ref="BK1255:BN1255" si="8830">AO1255</f>
        <v>3.014085548</v>
      </c>
      <c r="BL1255" s="56">
        <f t="shared" si="8830"/>
        <v>0.004177528327</v>
      </c>
      <c r="BM1255" s="56">
        <f t="shared" si="8830"/>
        <v>2.010919621</v>
      </c>
      <c r="BN1255" s="56">
        <f t="shared" si="8830"/>
        <v>0.001254891059</v>
      </c>
      <c r="BO1255" s="56">
        <f t="shared" si="49"/>
        <v>0</v>
      </c>
      <c r="BP1255" s="56">
        <f t="shared" si="50"/>
        <v>1.910725384</v>
      </c>
      <c r="BQ1255" s="56">
        <f t="shared" ref="BQ1255:BS1255" si="8831">AU1255</f>
        <v>0.2829882799</v>
      </c>
      <c r="BR1255" s="56">
        <f t="shared" si="8831"/>
        <v>0.4578467385</v>
      </c>
      <c r="BS1255" s="56">
        <f t="shared" si="8831"/>
        <v>0.3180020092</v>
      </c>
      <c r="BT1255" s="56">
        <f t="shared" si="52"/>
        <v>8</v>
      </c>
      <c r="BU1255" s="50">
        <f t="shared" ref="BU1255:BX1255" si="8832">AZ1255</f>
        <v>6.028171097</v>
      </c>
      <c r="BV1255" s="50">
        <f t="shared" si="8832"/>
        <v>0.008355056654</v>
      </c>
      <c r="BW1255" s="50">
        <f t="shared" si="8832"/>
        <v>3.016379432</v>
      </c>
      <c r="BX1255" s="50">
        <f t="shared" si="8832"/>
        <v>0.001882336588</v>
      </c>
      <c r="BY1255" s="50">
        <f t="shared" si="54"/>
        <v>0</v>
      </c>
      <c r="BZ1255" s="50">
        <f t="shared" si="55"/>
        <v>1.910725384</v>
      </c>
      <c r="CA1255" s="50">
        <f t="shared" ref="CA1255:CC1255" si="8833">BF1255</f>
        <v>0.2829882799</v>
      </c>
      <c r="CB1255" s="50">
        <f t="shared" si="8833"/>
        <v>0.4578467385</v>
      </c>
      <c r="CC1255" s="50">
        <f t="shared" si="8833"/>
        <v>0.3180020092</v>
      </c>
      <c r="CD1255" s="50">
        <f t="shared" si="57"/>
        <v>12.02435033</v>
      </c>
      <c r="CE1255" s="57">
        <f t="shared" si="58"/>
        <v>37.98</v>
      </c>
      <c r="CF1255" s="57">
        <f t="shared" si="59"/>
        <v>0.07</v>
      </c>
      <c r="CG1255" s="57">
        <f t="shared" si="60"/>
        <v>21.5</v>
      </c>
      <c r="CH1255" s="57">
        <f t="shared" si="61"/>
        <v>0.02</v>
      </c>
      <c r="CI1255" s="58">
        <f t="shared" si="62"/>
        <v>0</v>
      </c>
      <c r="CJ1255" s="58">
        <f t="shared" si="63"/>
        <v>28.79</v>
      </c>
      <c r="CK1255" s="57">
        <f t="shared" si="64"/>
        <v>4.21</v>
      </c>
      <c r="CL1255" s="57">
        <f t="shared" si="65"/>
        <v>3.87</v>
      </c>
      <c r="CM1255" s="57">
        <f t="shared" si="66"/>
        <v>3.74</v>
      </c>
      <c r="CN1255" s="57">
        <f t="shared" si="67"/>
        <v>100.18</v>
      </c>
      <c r="CO1255" s="59">
        <f t="shared" si="68"/>
        <v>0.1541798673</v>
      </c>
      <c r="CP1255" s="59">
        <f t="shared" si="69"/>
        <v>0.6434366816</v>
      </c>
      <c r="CQ1255" s="59">
        <f t="shared" si="70"/>
        <v>0.09529628972</v>
      </c>
      <c r="CR1255" s="59">
        <f t="shared" si="71"/>
        <v>0.1070871614</v>
      </c>
      <c r="CS1255" s="60">
        <f t="shared" si="72"/>
        <v>15.41798673</v>
      </c>
      <c r="CT1255" s="60">
        <f t="shared" si="73"/>
        <v>10.70871614</v>
      </c>
      <c r="CU1255" s="60">
        <f t="shared" si="74"/>
        <v>73.87329713</v>
      </c>
      <c r="CV1255" s="61">
        <f t="shared" si="75"/>
        <v>0.184177095</v>
      </c>
      <c r="CW1255" s="61">
        <f t="shared" si="76"/>
        <v>0.1335197651</v>
      </c>
      <c r="CX1255" s="62"/>
    </row>
    <row r="1256" ht="15.75" customHeight="1">
      <c r="A1256" s="17" t="s">
        <v>53</v>
      </c>
      <c r="B1256" s="17" t="s">
        <v>1069</v>
      </c>
      <c r="C1256" s="84" t="s">
        <v>1294</v>
      </c>
      <c r="D1256" s="83"/>
      <c r="E1256" s="83" t="s">
        <v>1295</v>
      </c>
      <c r="F1256" s="2">
        <v>43.0</v>
      </c>
      <c r="G1256" s="83" t="s">
        <v>1338</v>
      </c>
      <c r="H1256" s="85">
        <v>37.75</v>
      </c>
      <c r="I1256" s="86">
        <v>5.48</v>
      </c>
      <c r="J1256" s="86">
        <v>21.64</v>
      </c>
      <c r="K1256" s="86">
        <v>0.99</v>
      </c>
      <c r="L1256" s="86">
        <v>0.02</v>
      </c>
      <c r="M1256" s="86">
        <v>0.08</v>
      </c>
      <c r="N1256" s="86">
        <v>2.32</v>
      </c>
      <c r="O1256" s="86">
        <v>31.63</v>
      </c>
      <c r="P1256" s="86"/>
      <c r="Q1256" s="50">
        <f t="shared" si="8"/>
        <v>99.91</v>
      </c>
      <c r="R1256" s="51">
        <f t="shared" si="9"/>
        <v>12</v>
      </c>
      <c r="S1256" s="52">
        <f t="shared" si="10"/>
        <v>0.6282839277</v>
      </c>
      <c r="T1256" s="52">
        <f t="shared" si="11"/>
        <v>0.0002503166506</v>
      </c>
      <c r="U1256" s="52">
        <f t="shared" si="12"/>
        <v>0.4244747762</v>
      </c>
      <c r="V1256" s="52">
        <f t="shared" si="13"/>
        <v>0.00105269945</v>
      </c>
      <c r="W1256" s="52">
        <f t="shared" si="14"/>
        <v>0</v>
      </c>
      <c r="X1256" s="52">
        <f t="shared" si="15"/>
        <v>0.4402447443</v>
      </c>
      <c r="Y1256" s="52">
        <f t="shared" si="16"/>
        <v>0.03270489192</v>
      </c>
      <c r="Z1256" s="52">
        <f t="shared" si="17"/>
        <v>0.135965304</v>
      </c>
      <c r="AA1256" s="52">
        <f t="shared" si="18"/>
        <v>0.01765354123</v>
      </c>
      <c r="AB1256" s="52">
        <f t="shared" si="19"/>
        <v>1.680630202</v>
      </c>
      <c r="AC1256" s="53">
        <f t="shared" si="20"/>
        <v>5.043856368</v>
      </c>
      <c r="AD1256" s="54">
        <f t="shared" si="21"/>
        <v>1.256567855</v>
      </c>
      <c r="AE1256" s="54">
        <f t="shared" si="22"/>
        <v>0.0005006333011</v>
      </c>
      <c r="AF1256" s="54">
        <f t="shared" si="23"/>
        <v>0.6367121643</v>
      </c>
      <c r="AG1256" s="54">
        <f t="shared" si="24"/>
        <v>0.001579049176</v>
      </c>
      <c r="AH1256" s="54">
        <f t="shared" si="25"/>
        <v>0</v>
      </c>
      <c r="AI1256" s="54">
        <f t="shared" si="26"/>
        <v>0.4402447443</v>
      </c>
      <c r="AJ1256" s="54">
        <f t="shared" si="27"/>
        <v>0.03270489192</v>
      </c>
      <c r="AK1256" s="54">
        <f t="shared" si="28"/>
        <v>0.135965304</v>
      </c>
      <c r="AL1256" s="54">
        <f t="shared" si="29"/>
        <v>0.01765354123</v>
      </c>
      <c r="AM1256" s="54">
        <f t="shared" si="30"/>
        <v>2.521928184</v>
      </c>
      <c r="AN1256" s="54">
        <f t="shared" si="31"/>
        <v>-5.043856368</v>
      </c>
      <c r="AO1256" s="55">
        <f t="shared" si="32"/>
        <v>2.990706354</v>
      </c>
      <c r="AP1256" s="55">
        <f t="shared" si="33"/>
        <v>0.001191537081</v>
      </c>
      <c r="AQ1256" s="55">
        <f t="shared" si="34"/>
        <v>2.020550509</v>
      </c>
      <c r="AR1256" s="55">
        <f t="shared" si="35"/>
        <v>0.005010974809</v>
      </c>
      <c r="AS1256" s="55">
        <f t="shared" si="36"/>
        <v>0</v>
      </c>
      <c r="AT1256" s="55">
        <f t="shared" si="37"/>
        <v>2.095617436</v>
      </c>
      <c r="AU1256" s="55">
        <f t="shared" si="38"/>
        <v>0.1556791822</v>
      </c>
      <c r="AV1256" s="55">
        <f t="shared" si="39"/>
        <v>0.6472110469</v>
      </c>
      <c r="AW1256" s="55">
        <f t="shared" si="40"/>
        <v>0.0840329596</v>
      </c>
      <c r="AX1256" s="55">
        <f t="shared" si="41"/>
        <v>8</v>
      </c>
      <c r="AY1256" s="55">
        <f t="shared" si="42"/>
        <v>24.00935727</v>
      </c>
      <c r="AZ1256" s="54">
        <f t="shared" ref="AZ1256:BA1256" si="8834">AO1256*2</f>
        <v>5.981412707</v>
      </c>
      <c r="BA1256" s="54">
        <f t="shared" si="8834"/>
        <v>0.002383074162</v>
      </c>
      <c r="BB1256" s="54">
        <f t="shared" ref="BB1256:BD1256" si="8835">AQ1256*(3/2)</f>
        <v>3.030825764</v>
      </c>
      <c r="BC1256" s="54">
        <f t="shared" si="8835"/>
        <v>0.007516462213</v>
      </c>
      <c r="BD1256" s="54">
        <f t="shared" si="8835"/>
        <v>0</v>
      </c>
      <c r="BE1256" s="54">
        <f t="shared" ref="BE1256:BH1256" si="8836">AT1256</f>
        <v>2.095617436</v>
      </c>
      <c r="BF1256" s="54">
        <f t="shared" si="8836"/>
        <v>0.1556791822</v>
      </c>
      <c r="BG1256" s="54">
        <f t="shared" si="8836"/>
        <v>0.6472110469</v>
      </c>
      <c r="BH1256" s="54">
        <f t="shared" si="8836"/>
        <v>0.0840329596</v>
      </c>
      <c r="BI1256" s="54">
        <f t="shared" si="46"/>
        <v>12.00467863</v>
      </c>
      <c r="BJ1256" s="54">
        <f t="shared" si="47"/>
        <v>-24.00935727</v>
      </c>
      <c r="BK1256" s="56">
        <f t="shared" ref="BK1256:BN1256" si="8837">AO1256</f>
        <v>2.990706354</v>
      </c>
      <c r="BL1256" s="56">
        <f t="shared" si="8837"/>
        <v>0.001191537081</v>
      </c>
      <c r="BM1256" s="56">
        <f t="shared" si="8837"/>
        <v>2.020550509</v>
      </c>
      <c r="BN1256" s="56">
        <f t="shared" si="8837"/>
        <v>0.005010974809</v>
      </c>
      <c r="BO1256" s="56">
        <f t="shared" si="49"/>
        <v>0</v>
      </c>
      <c r="BP1256" s="56">
        <f t="shared" si="50"/>
        <v>2.095617436</v>
      </c>
      <c r="BQ1256" s="56">
        <f t="shared" ref="BQ1256:BS1256" si="8838">AU1256</f>
        <v>0.1556791822</v>
      </c>
      <c r="BR1256" s="56">
        <f t="shared" si="8838"/>
        <v>0.6472110469</v>
      </c>
      <c r="BS1256" s="56">
        <f t="shared" si="8838"/>
        <v>0.0840329596</v>
      </c>
      <c r="BT1256" s="56">
        <f t="shared" si="52"/>
        <v>8</v>
      </c>
      <c r="BU1256" s="50">
        <f t="shared" ref="BU1256:BX1256" si="8839">AZ1256</f>
        <v>5.981412707</v>
      </c>
      <c r="BV1256" s="50">
        <f t="shared" si="8839"/>
        <v>0.002383074162</v>
      </c>
      <c r="BW1256" s="50">
        <f t="shared" si="8839"/>
        <v>3.030825764</v>
      </c>
      <c r="BX1256" s="50">
        <f t="shared" si="8839"/>
        <v>0.007516462213</v>
      </c>
      <c r="BY1256" s="50">
        <f t="shared" si="54"/>
        <v>0</v>
      </c>
      <c r="BZ1256" s="50">
        <f t="shared" si="55"/>
        <v>2.095617436</v>
      </c>
      <c r="CA1256" s="50">
        <f t="shared" ref="CA1256:CC1256" si="8840">BF1256</f>
        <v>0.1556791822</v>
      </c>
      <c r="CB1256" s="50">
        <f t="shared" si="8840"/>
        <v>0.6472110469</v>
      </c>
      <c r="CC1256" s="50">
        <f t="shared" si="8840"/>
        <v>0.0840329596</v>
      </c>
      <c r="CD1256" s="50">
        <f t="shared" si="57"/>
        <v>12.00467863</v>
      </c>
      <c r="CE1256" s="57">
        <f t="shared" si="58"/>
        <v>37.75</v>
      </c>
      <c r="CF1256" s="57">
        <f t="shared" si="59"/>
        <v>0.02</v>
      </c>
      <c r="CG1256" s="57">
        <f t="shared" si="60"/>
        <v>21.64</v>
      </c>
      <c r="CH1256" s="57">
        <f t="shared" si="61"/>
        <v>0.08</v>
      </c>
      <c r="CI1256" s="58">
        <f t="shared" si="62"/>
        <v>0</v>
      </c>
      <c r="CJ1256" s="58">
        <f t="shared" si="63"/>
        <v>31.63</v>
      </c>
      <c r="CK1256" s="57">
        <f t="shared" si="64"/>
        <v>2.32</v>
      </c>
      <c r="CL1256" s="57">
        <f t="shared" si="65"/>
        <v>5.48</v>
      </c>
      <c r="CM1256" s="57">
        <f t="shared" si="66"/>
        <v>0.99</v>
      </c>
      <c r="CN1256" s="57">
        <f t="shared" si="67"/>
        <v>99.91</v>
      </c>
      <c r="CO1256" s="59">
        <f t="shared" si="68"/>
        <v>0.2169999099</v>
      </c>
      <c r="CP1256" s="59">
        <f t="shared" si="69"/>
        <v>0.7026282957</v>
      </c>
      <c r="CQ1256" s="59">
        <f t="shared" si="70"/>
        <v>0.05219683543</v>
      </c>
      <c r="CR1256" s="59">
        <f t="shared" si="71"/>
        <v>0.02817495892</v>
      </c>
      <c r="CS1256" s="60">
        <f t="shared" si="72"/>
        <v>21.69999099</v>
      </c>
      <c r="CT1256" s="60">
        <f t="shared" si="73"/>
        <v>2.817495892</v>
      </c>
      <c r="CU1256" s="60">
        <f t="shared" si="74"/>
        <v>75.48251312</v>
      </c>
      <c r="CV1256" s="61">
        <f t="shared" si="75"/>
        <v>0.1366749139</v>
      </c>
      <c r="CW1256" s="61">
        <f t="shared" si="76"/>
        <v>0.187921922</v>
      </c>
      <c r="CX1256" s="62"/>
    </row>
    <row r="1257" ht="15.75" customHeight="1">
      <c r="A1257" s="17" t="s">
        <v>53</v>
      </c>
      <c r="B1257" s="17" t="s">
        <v>1069</v>
      </c>
      <c r="C1257" s="84" t="s">
        <v>1294</v>
      </c>
      <c r="D1257" s="83"/>
      <c r="E1257" s="83" t="s">
        <v>1295</v>
      </c>
      <c r="F1257" s="2">
        <v>44.0</v>
      </c>
      <c r="G1257" s="83" t="s">
        <v>1339</v>
      </c>
      <c r="H1257" s="85">
        <v>38.17</v>
      </c>
      <c r="I1257" s="86">
        <v>5.15</v>
      </c>
      <c r="J1257" s="86">
        <v>21.43</v>
      </c>
      <c r="K1257" s="86">
        <v>3.13</v>
      </c>
      <c r="L1257" s="86">
        <v>0.02</v>
      </c>
      <c r="M1257" s="86">
        <v>0.08</v>
      </c>
      <c r="N1257" s="86">
        <v>2.93</v>
      </c>
      <c r="O1257" s="86">
        <v>28.74</v>
      </c>
      <c r="P1257" s="86"/>
      <c r="Q1257" s="50">
        <f t="shared" si="8"/>
        <v>99.65</v>
      </c>
      <c r="R1257" s="51">
        <f t="shared" si="9"/>
        <v>12</v>
      </c>
      <c r="S1257" s="52">
        <f t="shared" si="10"/>
        <v>0.6352741065</v>
      </c>
      <c r="T1257" s="52">
        <f t="shared" si="11"/>
        <v>0.0002503166506</v>
      </c>
      <c r="U1257" s="52">
        <f t="shared" si="12"/>
        <v>0.4203555663</v>
      </c>
      <c r="V1257" s="52">
        <f t="shared" si="13"/>
        <v>0.00105269945</v>
      </c>
      <c r="W1257" s="52">
        <f t="shared" si="14"/>
        <v>0</v>
      </c>
      <c r="X1257" s="52">
        <f t="shared" si="15"/>
        <v>0.4000200428</v>
      </c>
      <c r="Y1257" s="52">
        <f t="shared" si="16"/>
        <v>0.04130402298</v>
      </c>
      <c r="Z1257" s="52">
        <f t="shared" si="17"/>
        <v>0.1277776124</v>
      </c>
      <c r="AA1257" s="52">
        <f t="shared" si="18"/>
        <v>0.05581372126</v>
      </c>
      <c r="AB1257" s="52">
        <f t="shared" si="19"/>
        <v>1.681848088</v>
      </c>
      <c r="AC1257" s="53">
        <f t="shared" si="20"/>
        <v>5.056153289</v>
      </c>
      <c r="AD1257" s="54">
        <f t="shared" si="21"/>
        <v>1.270548213</v>
      </c>
      <c r="AE1257" s="54">
        <f t="shared" si="22"/>
        <v>0.0005006333011</v>
      </c>
      <c r="AF1257" s="54">
        <f t="shared" si="23"/>
        <v>0.6305333494</v>
      </c>
      <c r="AG1257" s="54">
        <f t="shared" si="24"/>
        <v>0.001579049176</v>
      </c>
      <c r="AH1257" s="54">
        <f t="shared" si="25"/>
        <v>0</v>
      </c>
      <c r="AI1257" s="54">
        <f t="shared" si="26"/>
        <v>0.4000200428</v>
      </c>
      <c r="AJ1257" s="54">
        <f t="shared" si="27"/>
        <v>0.04130402298</v>
      </c>
      <c r="AK1257" s="54">
        <f t="shared" si="28"/>
        <v>0.1277776124</v>
      </c>
      <c r="AL1257" s="54">
        <f t="shared" si="29"/>
        <v>0.05581372126</v>
      </c>
      <c r="AM1257" s="54">
        <f t="shared" si="30"/>
        <v>2.528076644</v>
      </c>
      <c r="AN1257" s="54">
        <f t="shared" si="31"/>
        <v>-5.056153289</v>
      </c>
      <c r="AO1257" s="55">
        <f t="shared" si="32"/>
        <v>3.021790665</v>
      </c>
      <c r="AP1257" s="55">
        <f t="shared" si="33"/>
        <v>0.001190674246</v>
      </c>
      <c r="AQ1257" s="55">
        <f t="shared" si="34"/>
        <v>1.999493625</v>
      </c>
      <c r="AR1257" s="55">
        <f t="shared" si="35"/>
        <v>0.005007346182</v>
      </c>
      <c r="AS1257" s="55">
        <f t="shared" si="36"/>
        <v>0</v>
      </c>
      <c r="AT1257" s="55">
        <f t="shared" si="37"/>
        <v>1.902764206</v>
      </c>
      <c r="AU1257" s="55">
        <f t="shared" si="38"/>
        <v>0.1964696967</v>
      </c>
      <c r="AV1257" s="55">
        <f t="shared" si="39"/>
        <v>0.607796213</v>
      </c>
      <c r="AW1257" s="55">
        <f t="shared" si="40"/>
        <v>0.2654875748</v>
      </c>
      <c r="AX1257" s="55">
        <f t="shared" si="41"/>
        <v>8</v>
      </c>
      <c r="AY1257" s="55">
        <f t="shared" si="42"/>
        <v>24.05046365</v>
      </c>
      <c r="AZ1257" s="54">
        <f t="shared" ref="AZ1257:BA1257" si="8841">AO1257*2</f>
        <v>6.043581329</v>
      </c>
      <c r="BA1257" s="54">
        <f t="shared" si="8841"/>
        <v>0.002381348492</v>
      </c>
      <c r="BB1257" s="54">
        <f t="shared" ref="BB1257:BD1257" si="8842">AQ1257*(3/2)</f>
        <v>2.999240437</v>
      </c>
      <c r="BC1257" s="54">
        <f t="shared" si="8842"/>
        <v>0.007511019272</v>
      </c>
      <c r="BD1257" s="54">
        <f t="shared" si="8842"/>
        <v>0</v>
      </c>
      <c r="BE1257" s="54">
        <f t="shared" ref="BE1257:BH1257" si="8843">AT1257</f>
        <v>1.902764206</v>
      </c>
      <c r="BF1257" s="54">
        <f t="shared" si="8843"/>
        <v>0.1964696967</v>
      </c>
      <c r="BG1257" s="54">
        <f t="shared" si="8843"/>
        <v>0.607796213</v>
      </c>
      <c r="BH1257" s="54">
        <f t="shared" si="8843"/>
        <v>0.2654875748</v>
      </c>
      <c r="BI1257" s="54">
        <f t="shared" si="46"/>
        <v>12.02523182</v>
      </c>
      <c r="BJ1257" s="54">
        <f t="shared" si="47"/>
        <v>-24.05046365</v>
      </c>
      <c r="BK1257" s="56">
        <f t="shared" ref="BK1257:BN1257" si="8844">AO1257</f>
        <v>3.021790665</v>
      </c>
      <c r="BL1257" s="56">
        <f t="shared" si="8844"/>
        <v>0.001190674246</v>
      </c>
      <c r="BM1257" s="56">
        <f t="shared" si="8844"/>
        <v>1.999493625</v>
      </c>
      <c r="BN1257" s="56">
        <f t="shared" si="8844"/>
        <v>0.005007346182</v>
      </c>
      <c r="BO1257" s="56">
        <f t="shared" si="49"/>
        <v>0</v>
      </c>
      <c r="BP1257" s="56">
        <f t="shared" si="50"/>
        <v>1.902764206</v>
      </c>
      <c r="BQ1257" s="56">
        <f t="shared" ref="BQ1257:BS1257" si="8845">AU1257</f>
        <v>0.1964696967</v>
      </c>
      <c r="BR1257" s="56">
        <f t="shared" si="8845"/>
        <v>0.607796213</v>
      </c>
      <c r="BS1257" s="56">
        <f t="shared" si="8845"/>
        <v>0.2654875748</v>
      </c>
      <c r="BT1257" s="56">
        <f t="shared" si="52"/>
        <v>8</v>
      </c>
      <c r="BU1257" s="50">
        <f t="shared" ref="BU1257:BX1257" si="8846">AZ1257</f>
        <v>6.043581329</v>
      </c>
      <c r="BV1257" s="50">
        <f t="shared" si="8846"/>
        <v>0.002381348492</v>
      </c>
      <c r="BW1257" s="50">
        <f t="shared" si="8846"/>
        <v>2.999240437</v>
      </c>
      <c r="BX1257" s="50">
        <f t="shared" si="8846"/>
        <v>0.007511019272</v>
      </c>
      <c r="BY1257" s="50">
        <f t="shared" si="54"/>
        <v>0</v>
      </c>
      <c r="BZ1257" s="50">
        <f t="shared" si="55"/>
        <v>1.902764206</v>
      </c>
      <c r="CA1257" s="50">
        <f t="shared" ref="CA1257:CC1257" si="8847">BF1257</f>
        <v>0.1964696967</v>
      </c>
      <c r="CB1257" s="50">
        <f t="shared" si="8847"/>
        <v>0.607796213</v>
      </c>
      <c r="CC1257" s="50">
        <f t="shared" si="8847"/>
        <v>0.2654875748</v>
      </c>
      <c r="CD1257" s="50">
        <f t="shared" si="57"/>
        <v>12.02523182</v>
      </c>
      <c r="CE1257" s="57">
        <f t="shared" si="58"/>
        <v>38.17</v>
      </c>
      <c r="CF1257" s="57">
        <f t="shared" si="59"/>
        <v>0.02</v>
      </c>
      <c r="CG1257" s="57">
        <f t="shared" si="60"/>
        <v>21.43</v>
      </c>
      <c r="CH1257" s="57">
        <f t="shared" si="61"/>
        <v>0.08</v>
      </c>
      <c r="CI1257" s="58">
        <f t="shared" si="62"/>
        <v>0</v>
      </c>
      <c r="CJ1257" s="58">
        <f t="shared" si="63"/>
        <v>28.74</v>
      </c>
      <c r="CK1257" s="57">
        <f t="shared" si="64"/>
        <v>2.93</v>
      </c>
      <c r="CL1257" s="57">
        <f t="shared" si="65"/>
        <v>5.15</v>
      </c>
      <c r="CM1257" s="57">
        <f t="shared" si="66"/>
        <v>3.13</v>
      </c>
      <c r="CN1257" s="57">
        <f t="shared" si="67"/>
        <v>99.65</v>
      </c>
      <c r="CO1257" s="59">
        <f t="shared" si="68"/>
        <v>0.2044718573</v>
      </c>
      <c r="CP1257" s="59">
        <f t="shared" si="69"/>
        <v>0.6401187155</v>
      </c>
      <c r="CQ1257" s="59">
        <f t="shared" si="70"/>
        <v>0.06609538351</v>
      </c>
      <c r="CR1257" s="59">
        <f t="shared" si="71"/>
        <v>0.08931404365</v>
      </c>
      <c r="CS1257" s="60">
        <f t="shared" si="72"/>
        <v>20.44718573</v>
      </c>
      <c r="CT1257" s="60">
        <f t="shared" si="73"/>
        <v>8.931404365</v>
      </c>
      <c r="CU1257" s="60">
        <f t="shared" si="74"/>
        <v>70.6214099</v>
      </c>
      <c r="CV1257" s="61">
        <f t="shared" si="75"/>
        <v>0.1915499723</v>
      </c>
      <c r="CW1257" s="61">
        <f t="shared" si="76"/>
        <v>0.1770726284</v>
      </c>
      <c r="CX1257" s="62"/>
    </row>
    <row r="1258" ht="15.75" customHeight="1">
      <c r="A1258" s="17" t="s">
        <v>53</v>
      </c>
      <c r="B1258" s="17" t="s">
        <v>1069</v>
      </c>
      <c r="C1258" s="84" t="s">
        <v>1294</v>
      </c>
      <c r="D1258" s="83"/>
      <c r="E1258" s="83" t="s">
        <v>1295</v>
      </c>
      <c r="F1258" s="2">
        <v>45.0</v>
      </c>
      <c r="G1258" s="83" t="s">
        <v>1340</v>
      </c>
      <c r="H1258" s="85">
        <v>38.5</v>
      </c>
      <c r="I1258" s="86">
        <v>6.08</v>
      </c>
      <c r="J1258" s="86">
        <v>21.74</v>
      </c>
      <c r="K1258" s="86">
        <v>2.02</v>
      </c>
      <c r="L1258" s="86">
        <v>0.02</v>
      </c>
      <c r="M1258" s="86">
        <v>0.03</v>
      </c>
      <c r="N1258" s="86">
        <v>0.61</v>
      </c>
      <c r="O1258" s="86">
        <v>30.92</v>
      </c>
      <c r="P1258" s="86"/>
      <c r="Q1258" s="50">
        <f t="shared" si="8"/>
        <v>99.92</v>
      </c>
      <c r="R1258" s="51">
        <f t="shared" si="9"/>
        <v>12</v>
      </c>
      <c r="S1258" s="52">
        <f t="shared" si="10"/>
        <v>0.6407663899</v>
      </c>
      <c r="T1258" s="52">
        <f t="shared" si="11"/>
        <v>0.0002503166506</v>
      </c>
      <c r="U1258" s="52">
        <f t="shared" si="12"/>
        <v>0.4264363048</v>
      </c>
      <c r="V1258" s="52">
        <f t="shared" si="13"/>
        <v>0.0003947622939</v>
      </c>
      <c r="W1258" s="52">
        <f t="shared" si="14"/>
        <v>0</v>
      </c>
      <c r="X1258" s="52">
        <f t="shared" si="15"/>
        <v>0.4303625512</v>
      </c>
      <c r="Y1258" s="52">
        <f t="shared" si="16"/>
        <v>0.008599131065</v>
      </c>
      <c r="Z1258" s="52">
        <f t="shared" si="17"/>
        <v>0.1508520162</v>
      </c>
      <c r="AA1258" s="52">
        <f t="shared" si="18"/>
        <v>0.03602035685</v>
      </c>
      <c r="AB1258" s="52">
        <f t="shared" si="19"/>
        <v>1.693681829</v>
      </c>
      <c r="AC1258" s="53">
        <f t="shared" si="20"/>
        <v>5.096228138</v>
      </c>
      <c r="AD1258" s="54">
        <f t="shared" si="21"/>
        <v>1.28153278</v>
      </c>
      <c r="AE1258" s="54">
        <f t="shared" si="22"/>
        <v>0.0005006333011</v>
      </c>
      <c r="AF1258" s="54">
        <f t="shared" si="23"/>
        <v>0.6396544571</v>
      </c>
      <c r="AG1258" s="54">
        <f t="shared" si="24"/>
        <v>0.0005921434408</v>
      </c>
      <c r="AH1258" s="54">
        <f t="shared" si="25"/>
        <v>0</v>
      </c>
      <c r="AI1258" s="54">
        <f t="shared" si="26"/>
        <v>0.4303625512</v>
      </c>
      <c r="AJ1258" s="54">
        <f t="shared" si="27"/>
        <v>0.008599131065</v>
      </c>
      <c r="AK1258" s="54">
        <f t="shared" si="28"/>
        <v>0.1508520162</v>
      </c>
      <c r="AL1258" s="54">
        <f t="shared" si="29"/>
        <v>0.03602035685</v>
      </c>
      <c r="AM1258" s="54">
        <f t="shared" si="30"/>
        <v>2.548114069</v>
      </c>
      <c r="AN1258" s="54">
        <f t="shared" si="31"/>
        <v>-5.096228138</v>
      </c>
      <c r="AO1258" s="55">
        <f t="shared" si="32"/>
        <v>3.026619895</v>
      </c>
      <c r="AP1258" s="55">
        <f t="shared" si="33"/>
        <v>0.001182355015</v>
      </c>
      <c r="AQ1258" s="55">
        <f t="shared" si="34"/>
        <v>2.014245167</v>
      </c>
      <c r="AR1258" s="55">
        <f t="shared" si="35"/>
        <v>0.001864634961</v>
      </c>
      <c r="AS1258" s="55">
        <f t="shared" si="36"/>
        <v>0</v>
      </c>
      <c r="AT1258" s="55">
        <f t="shared" si="37"/>
        <v>2.032790546</v>
      </c>
      <c r="AU1258" s="55">
        <f t="shared" si="38"/>
        <v>0.0406174568</v>
      </c>
      <c r="AV1258" s="55">
        <f t="shared" si="39"/>
        <v>0.7125400466</v>
      </c>
      <c r="AW1258" s="55">
        <f t="shared" si="40"/>
        <v>0.1701398987</v>
      </c>
      <c r="AX1258" s="55">
        <f t="shared" si="41"/>
        <v>8</v>
      </c>
      <c r="AY1258" s="55">
        <f t="shared" si="42"/>
        <v>24.0717143</v>
      </c>
      <c r="AZ1258" s="54">
        <f t="shared" ref="AZ1258:BA1258" si="8848">AO1258*2</f>
        <v>6.05323979</v>
      </c>
      <c r="BA1258" s="54">
        <f t="shared" si="8848"/>
        <v>0.00236471003</v>
      </c>
      <c r="BB1258" s="54">
        <f t="shared" ref="BB1258:BD1258" si="8849">AQ1258*(3/2)</f>
        <v>3.02136775</v>
      </c>
      <c r="BC1258" s="54">
        <f t="shared" si="8849"/>
        <v>0.002796952442</v>
      </c>
      <c r="BD1258" s="54">
        <f t="shared" si="8849"/>
        <v>0</v>
      </c>
      <c r="BE1258" s="54">
        <f t="shared" ref="BE1258:BH1258" si="8850">AT1258</f>
        <v>2.032790546</v>
      </c>
      <c r="BF1258" s="54">
        <f t="shared" si="8850"/>
        <v>0.0406174568</v>
      </c>
      <c r="BG1258" s="54">
        <f t="shared" si="8850"/>
        <v>0.7125400466</v>
      </c>
      <c r="BH1258" s="54">
        <f t="shared" si="8850"/>
        <v>0.1701398987</v>
      </c>
      <c r="BI1258" s="54">
        <f t="shared" si="46"/>
        <v>12.03585715</v>
      </c>
      <c r="BJ1258" s="54">
        <f t="shared" si="47"/>
        <v>-24.0717143</v>
      </c>
      <c r="BK1258" s="56">
        <f t="shared" ref="BK1258:BN1258" si="8851">AO1258</f>
        <v>3.026619895</v>
      </c>
      <c r="BL1258" s="56">
        <f t="shared" si="8851"/>
        <v>0.001182355015</v>
      </c>
      <c r="BM1258" s="56">
        <f t="shared" si="8851"/>
        <v>2.014245167</v>
      </c>
      <c r="BN1258" s="56">
        <f t="shared" si="8851"/>
        <v>0.001864634961</v>
      </c>
      <c r="BO1258" s="56">
        <f t="shared" si="49"/>
        <v>0</v>
      </c>
      <c r="BP1258" s="56">
        <f t="shared" si="50"/>
        <v>2.032790546</v>
      </c>
      <c r="BQ1258" s="56">
        <f t="shared" ref="BQ1258:BS1258" si="8852">AU1258</f>
        <v>0.0406174568</v>
      </c>
      <c r="BR1258" s="56">
        <f t="shared" si="8852"/>
        <v>0.7125400466</v>
      </c>
      <c r="BS1258" s="56">
        <f t="shared" si="8852"/>
        <v>0.1701398987</v>
      </c>
      <c r="BT1258" s="56">
        <f t="shared" si="52"/>
        <v>8</v>
      </c>
      <c r="BU1258" s="50">
        <f t="shared" ref="BU1258:BX1258" si="8853">AZ1258</f>
        <v>6.05323979</v>
      </c>
      <c r="BV1258" s="50">
        <f t="shared" si="8853"/>
        <v>0.00236471003</v>
      </c>
      <c r="BW1258" s="50">
        <f t="shared" si="8853"/>
        <v>3.02136775</v>
      </c>
      <c r="BX1258" s="50">
        <f t="shared" si="8853"/>
        <v>0.002796952442</v>
      </c>
      <c r="BY1258" s="50">
        <f t="shared" si="54"/>
        <v>0</v>
      </c>
      <c r="BZ1258" s="50">
        <f t="shared" si="55"/>
        <v>2.032790546</v>
      </c>
      <c r="CA1258" s="50">
        <f t="shared" ref="CA1258:CC1258" si="8854">BF1258</f>
        <v>0.0406174568</v>
      </c>
      <c r="CB1258" s="50">
        <f t="shared" si="8854"/>
        <v>0.7125400466</v>
      </c>
      <c r="CC1258" s="50">
        <f t="shared" si="8854"/>
        <v>0.1701398987</v>
      </c>
      <c r="CD1258" s="50">
        <f t="shared" si="57"/>
        <v>12.03585715</v>
      </c>
      <c r="CE1258" s="57">
        <f t="shared" si="58"/>
        <v>38.5</v>
      </c>
      <c r="CF1258" s="57">
        <f t="shared" si="59"/>
        <v>0.02</v>
      </c>
      <c r="CG1258" s="57">
        <f t="shared" si="60"/>
        <v>21.74</v>
      </c>
      <c r="CH1258" s="57">
        <f t="shared" si="61"/>
        <v>0.03</v>
      </c>
      <c r="CI1258" s="58">
        <f t="shared" si="62"/>
        <v>0</v>
      </c>
      <c r="CJ1258" s="58">
        <f t="shared" si="63"/>
        <v>30.92</v>
      </c>
      <c r="CK1258" s="57">
        <f t="shared" si="64"/>
        <v>0.61</v>
      </c>
      <c r="CL1258" s="57">
        <f t="shared" si="65"/>
        <v>6.08</v>
      </c>
      <c r="CM1258" s="57">
        <f t="shared" si="66"/>
        <v>2.02</v>
      </c>
      <c r="CN1258" s="57">
        <f t="shared" si="67"/>
        <v>99.92</v>
      </c>
      <c r="CO1258" s="59">
        <f t="shared" si="68"/>
        <v>0.2410415587</v>
      </c>
      <c r="CP1258" s="59">
        <f t="shared" si="69"/>
        <v>0.6876624044</v>
      </c>
      <c r="CQ1258" s="59">
        <f t="shared" si="70"/>
        <v>0.01374027347</v>
      </c>
      <c r="CR1258" s="59">
        <f t="shared" si="71"/>
        <v>0.05755576346</v>
      </c>
      <c r="CS1258" s="60">
        <f t="shared" si="72"/>
        <v>24.10415587</v>
      </c>
      <c r="CT1258" s="60">
        <f t="shared" si="73"/>
        <v>5.755576346</v>
      </c>
      <c r="CU1258" s="60">
        <f t="shared" si="74"/>
        <v>70.14026779</v>
      </c>
      <c r="CV1258" s="61">
        <f t="shared" si="75"/>
        <v>0.1780765428</v>
      </c>
      <c r="CW1258" s="61">
        <f t="shared" si="76"/>
        <v>0.2087419898</v>
      </c>
      <c r="CX1258" s="62"/>
    </row>
    <row r="1259" ht="15.75" customHeight="1">
      <c r="A1259" s="17" t="s">
        <v>53</v>
      </c>
      <c r="B1259" s="17" t="s">
        <v>1069</v>
      </c>
      <c r="C1259" s="84" t="s">
        <v>1294</v>
      </c>
      <c r="D1259" s="83"/>
      <c r="E1259" s="83" t="s">
        <v>1295</v>
      </c>
      <c r="F1259" s="2">
        <v>46.0</v>
      </c>
      <c r="G1259" s="83" t="s">
        <v>1341</v>
      </c>
      <c r="H1259" s="85">
        <v>37.19</v>
      </c>
      <c r="I1259" s="86">
        <v>3.09</v>
      </c>
      <c r="J1259" s="86">
        <v>20.79</v>
      </c>
      <c r="K1259" s="86">
        <v>3.15</v>
      </c>
      <c r="L1259" s="86">
        <v>0.0</v>
      </c>
      <c r="M1259" s="86">
        <v>0.03</v>
      </c>
      <c r="N1259" s="86">
        <v>3.27</v>
      </c>
      <c r="O1259" s="86">
        <v>30.98</v>
      </c>
      <c r="P1259" s="86"/>
      <c r="Q1259" s="50">
        <f t="shared" si="8"/>
        <v>98.5</v>
      </c>
      <c r="R1259" s="51">
        <f t="shared" si="9"/>
        <v>12</v>
      </c>
      <c r="S1259" s="52">
        <f t="shared" si="10"/>
        <v>0.6189636893</v>
      </c>
      <c r="T1259" s="52">
        <f t="shared" si="11"/>
        <v>0</v>
      </c>
      <c r="U1259" s="52">
        <f t="shared" si="12"/>
        <v>0.4078017836</v>
      </c>
      <c r="V1259" s="52">
        <f t="shared" si="13"/>
        <v>0.0003947622939</v>
      </c>
      <c r="W1259" s="52">
        <f t="shared" si="14"/>
        <v>0</v>
      </c>
      <c r="X1259" s="52">
        <f t="shared" si="15"/>
        <v>0.4311976661</v>
      </c>
      <c r="Y1259" s="52">
        <f t="shared" si="16"/>
        <v>0.04609698128</v>
      </c>
      <c r="Z1259" s="52">
        <f t="shared" si="17"/>
        <v>0.07666656742</v>
      </c>
      <c r="AA1259" s="52">
        <f t="shared" si="18"/>
        <v>0.05617035846</v>
      </c>
      <c r="AB1259" s="52">
        <f t="shared" si="19"/>
        <v>1.637291809</v>
      </c>
      <c r="AC1259" s="53">
        <f t="shared" si="20"/>
        <v>4.920707542</v>
      </c>
      <c r="AD1259" s="54">
        <f t="shared" si="21"/>
        <v>1.237927379</v>
      </c>
      <c r="AE1259" s="54">
        <f t="shared" si="22"/>
        <v>0</v>
      </c>
      <c r="AF1259" s="54">
        <f t="shared" si="23"/>
        <v>0.6117026754</v>
      </c>
      <c r="AG1259" s="54">
        <f t="shared" si="24"/>
        <v>0.0005921434408</v>
      </c>
      <c r="AH1259" s="54">
        <f t="shared" si="25"/>
        <v>0</v>
      </c>
      <c r="AI1259" s="54">
        <f t="shared" si="26"/>
        <v>0.4311976661</v>
      </c>
      <c r="AJ1259" s="54">
        <f t="shared" si="27"/>
        <v>0.04609698128</v>
      </c>
      <c r="AK1259" s="54">
        <f t="shared" si="28"/>
        <v>0.07666656742</v>
      </c>
      <c r="AL1259" s="54">
        <f t="shared" si="29"/>
        <v>0.05617035846</v>
      </c>
      <c r="AM1259" s="54">
        <f t="shared" si="30"/>
        <v>2.460353771</v>
      </c>
      <c r="AN1259" s="54">
        <f t="shared" si="31"/>
        <v>-4.920707542</v>
      </c>
      <c r="AO1259" s="55">
        <f t="shared" si="32"/>
        <v>3.024329255</v>
      </c>
      <c r="AP1259" s="55">
        <f t="shared" si="33"/>
        <v>0</v>
      </c>
      <c r="AQ1259" s="55">
        <f t="shared" si="34"/>
        <v>1.992567392</v>
      </c>
      <c r="AR1259" s="55">
        <f t="shared" si="35"/>
        <v>0.001928854914</v>
      </c>
      <c r="AS1259" s="55">
        <f t="shared" si="36"/>
        <v>0</v>
      </c>
      <c r="AT1259" s="55">
        <f t="shared" si="37"/>
        <v>2.106882421</v>
      </c>
      <c r="AU1259" s="55">
        <f t="shared" si="38"/>
        <v>0.2252352625</v>
      </c>
      <c r="AV1259" s="55">
        <f t="shared" si="39"/>
        <v>0.3746018493</v>
      </c>
      <c r="AW1259" s="55">
        <f t="shared" si="40"/>
        <v>0.274454966</v>
      </c>
      <c r="AX1259" s="55">
        <f t="shared" si="41"/>
        <v>8</v>
      </c>
      <c r="AY1259" s="55">
        <f t="shared" si="42"/>
        <v>24.04315476</v>
      </c>
      <c r="AZ1259" s="54">
        <f t="shared" ref="AZ1259:BA1259" si="8855">AO1259*2</f>
        <v>6.048658509</v>
      </c>
      <c r="BA1259" s="54">
        <f t="shared" si="8855"/>
        <v>0</v>
      </c>
      <c r="BB1259" s="54">
        <f t="shared" ref="BB1259:BD1259" si="8856">AQ1259*(3/2)</f>
        <v>2.988851088</v>
      </c>
      <c r="BC1259" s="54">
        <f t="shared" si="8856"/>
        <v>0.002893282371</v>
      </c>
      <c r="BD1259" s="54">
        <f t="shared" si="8856"/>
        <v>0</v>
      </c>
      <c r="BE1259" s="54">
        <f t="shared" ref="BE1259:BH1259" si="8857">AT1259</f>
        <v>2.106882421</v>
      </c>
      <c r="BF1259" s="54">
        <f t="shared" si="8857"/>
        <v>0.2252352625</v>
      </c>
      <c r="BG1259" s="54">
        <f t="shared" si="8857"/>
        <v>0.3746018493</v>
      </c>
      <c r="BH1259" s="54">
        <f t="shared" si="8857"/>
        <v>0.274454966</v>
      </c>
      <c r="BI1259" s="54">
        <f t="shared" si="46"/>
        <v>12.02157738</v>
      </c>
      <c r="BJ1259" s="54">
        <f t="shared" si="47"/>
        <v>-24.04315476</v>
      </c>
      <c r="BK1259" s="56">
        <f t="shared" ref="BK1259:BN1259" si="8858">AO1259</f>
        <v>3.024329255</v>
      </c>
      <c r="BL1259" s="56">
        <f t="shared" si="8858"/>
        <v>0</v>
      </c>
      <c r="BM1259" s="56">
        <f t="shared" si="8858"/>
        <v>1.992567392</v>
      </c>
      <c r="BN1259" s="56">
        <f t="shared" si="8858"/>
        <v>0.001928854914</v>
      </c>
      <c r="BO1259" s="56">
        <f t="shared" si="49"/>
        <v>0</v>
      </c>
      <c r="BP1259" s="56">
        <f t="shared" si="50"/>
        <v>2.106882421</v>
      </c>
      <c r="BQ1259" s="56">
        <f t="shared" ref="BQ1259:BS1259" si="8859">AU1259</f>
        <v>0.2252352625</v>
      </c>
      <c r="BR1259" s="56">
        <f t="shared" si="8859"/>
        <v>0.3746018493</v>
      </c>
      <c r="BS1259" s="56">
        <f t="shared" si="8859"/>
        <v>0.274454966</v>
      </c>
      <c r="BT1259" s="56">
        <f t="shared" si="52"/>
        <v>8</v>
      </c>
      <c r="BU1259" s="50">
        <f t="shared" ref="BU1259:BX1259" si="8860">AZ1259</f>
        <v>6.048658509</v>
      </c>
      <c r="BV1259" s="50">
        <f t="shared" si="8860"/>
        <v>0</v>
      </c>
      <c r="BW1259" s="50">
        <f t="shared" si="8860"/>
        <v>2.988851088</v>
      </c>
      <c r="BX1259" s="50">
        <f t="shared" si="8860"/>
        <v>0.002893282371</v>
      </c>
      <c r="BY1259" s="50">
        <f t="shared" si="54"/>
        <v>0</v>
      </c>
      <c r="BZ1259" s="50">
        <f t="shared" si="55"/>
        <v>2.106882421</v>
      </c>
      <c r="CA1259" s="50">
        <f t="shared" ref="CA1259:CC1259" si="8861">BF1259</f>
        <v>0.2252352625</v>
      </c>
      <c r="CB1259" s="50">
        <f t="shared" si="8861"/>
        <v>0.3746018493</v>
      </c>
      <c r="CC1259" s="50">
        <f t="shared" si="8861"/>
        <v>0.274454966</v>
      </c>
      <c r="CD1259" s="50">
        <f t="shared" si="57"/>
        <v>12.02157738</v>
      </c>
      <c r="CE1259" s="57">
        <f t="shared" si="58"/>
        <v>37.19</v>
      </c>
      <c r="CF1259" s="57">
        <f t="shared" si="59"/>
        <v>0</v>
      </c>
      <c r="CG1259" s="57">
        <f t="shared" si="60"/>
        <v>20.79</v>
      </c>
      <c r="CH1259" s="57">
        <f t="shared" si="61"/>
        <v>0.03</v>
      </c>
      <c r="CI1259" s="58">
        <f t="shared" si="62"/>
        <v>0</v>
      </c>
      <c r="CJ1259" s="58">
        <f t="shared" si="63"/>
        <v>30.98</v>
      </c>
      <c r="CK1259" s="57">
        <f t="shared" si="64"/>
        <v>3.27</v>
      </c>
      <c r="CL1259" s="57">
        <f t="shared" si="65"/>
        <v>3.09</v>
      </c>
      <c r="CM1259" s="57">
        <f t="shared" si="66"/>
        <v>3.15</v>
      </c>
      <c r="CN1259" s="57">
        <f t="shared" si="67"/>
        <v>98.5</v>
      </c>
      <c r="CO1259" s="59">
        <f t="shared" si="68"/>
        <v>0.1256557942</v>
      </c>
      <c r="CP1259" s="59">
        <f t="shared" si="69"/>
        <v>0.7067289827</v>
      </c>
      <c r="CQ1259" s="59">
        <f t="shared" si="70"/>
        <v>0.07555252555</v>
      </c>
      <c r="CR1259" s="59">
        <f t="shared" si="71"/>
        <v>0.09206269748</v>
      </c>
      <c r="CS1259" s="60">
        <f t="shared" si="72"/>
        <v>12.56557942</v>
      </c>
      <c r="CT1259" s="60">
        <f t="shared" si="73"/>
        <v>9.206269748</v>
      </c>
      <c r="CU1259" s="60">
        <f t="shared" si="74"/>
        <v>78.22815083</v>
      </c>
      <c r="CV1259" s="61">
        <f t="shared" si="75"/>
        <v>0.1548905946</v>
      </c>
      <c r="CW1259" s="61">
        <f t="shared" si="76"/>
        <v>0.1088179178</v>
      </c>
      <c r="CX1259" s="62"/>
    </row>
    <row r="1260" ht="15.75" customHeight="1">
      <c r="A1260" s="17" t="s">
        <v>53</v>
      </c>
      <c r="B1260" s="17" t="s">
        <v>1069</v>
      </c>
      <c r="C1260" s="84" t="s">
        <v>1294</v>
      </c>
      <c r="D1260" s="83"/>
      <c r="E1260" s="83" t="s">
        <v>1295</v>
      </c>
      <c r="F1260" s="2">
        <v>47.0</v>
      </c>
      <c r="G1260" s="83" t="s">
        <v>1342</v>
      </c>
      <c r="H1260" s="85">
        <v>36.96</v>
      </c>
      <c r="I1260" s="86">
        <v>1.1</v>
      </c>
      <c r="J1260" s="86">
        <v>20.26</v>
      </c>
      <c r="K1260" s="86">
        <v>6.04</v>
      </c>
      <c r="L1260" s="86">
        <v>0.0</v>
      </c>
      <c r="M1260" s="86">
        <v>0.04</v>
      </c>
      <c r="N1260" s="86">
        <v>4.17</v>
      </c>
      <c r="O1260" s="86">
        <v>30.87</v>
      </c>
      <c r="P1260" s="86"/>
      <c r="Q1260" s="50">
        <f t="shared" si="8"/>
        <v>99.44</v>
      </c>
      <c r="R1260" s="51">
        <f t="shared" si="9"/>
        <v>12</v>
      </c>
      <c r="S1260" s="52">
        <f t="shared" si="10"/>
        <v>0.6151357343</v>
      </c>
      <c r="T1260" s="52">
        <f t="shared" si="11"/>
        <v>0</v>
      </c>
      <c r="U1260" s="52">
        <f t="shared" si="12"/>
        <v>0.3974056824</v>
      </c>
      <c r="V1260" s="52">
        <f t="shared" si="13"/>
        <v>0.0005263497252</v>
      </c>
      <c r="W1260" s="52">
        <f t="shared" si="14"/>
        <v>0</v>
      </c>
      <c r="X1260" s="52">
        <f t="shared" si="15"/>
        <v>0.4296666221</v>
      </c>
      <c r="Y1260" s="52">
        <f t="shared" si="16"/>
        <v>0.05878422384</v>
      </c>
      <c r="Z1260" s="52">
        <f t="shared" si="17"/>
        <v>0.02729230555</v>
      </c>
      <c r="AA1260" s="52">
        <f t="shared" si="18"/>
        <v>0.1077044334</v>
      </c>
      <c r="AB1260" s="52">
        <f t="shared" si="19"/>
        <v>1.636515351</v>
      </c>
      <c r="AC1260" s="53">
        <f t="shared" si="20"/>
        <v>4.901234203</v>
      </c>
      <c r="AD1260" s="54">
        <f t="shared" si="21"/>
        <v>1.230271469</v>
      </c>
      <c r="AE1260" s="54">
        <f t="shared" si="22"/>
        <v>0</v>
      </c>
      <c r="AF1260" s="54">
        <f t="shared" si="23"/>
        <v>0.5961085235</v>
      </c>
      <c r="AG1260" s="54">
        <f t="shared" si="24"/>
        <v>0.0007895245878</v>
      </c>
      <c r="AH1260" s="54">
        <f t="shared" si="25"/>
        <v>0</v>
      </c>
      <c r="AI1260" s="54">
        <f t="shared" si="26"/>
        <v>0.4296666221</v>
      </c>
      <c r="AJ1260" s="54">
        <f t="shared" si="27"/>
        <v>0.05878422384</v>
      </c>
      <c r="AK1260" s="54">
        <f t="shared" si="28"/>
        <v>0.02729230555</v>
      </c>
      <c r="AL1260" s="54">
        <f t="shared" si="29"/>
        <v>0.1077044334</v>
      </c>
      <c r="AM1260" s="54">
        <f t="shared" si="30"/>
        <v>2.450617102</v>
      </c>
      <c r="AN1260" s="54">
        <f t="shared" si="31"/>
        <v>-4.901234203</v>
      </c>
      <c r="AO1260" s="55">
        <f t="shared" si="32"/>
        <v>3.007051459</v>
      </c>
      <c r="AP1260" s="55">
        <f t="shared" si="33"/>
        <v>0</v>
      </c>
      <c r="AQ1260" s="55">
        <f t="shared" si="34"/>
        <v>1.942692109</v>
      </c>
      <c r="AR1260" s="55">
        <f t="shared" si="35"/>
        <v>0.002573026766</v>
      </c>
      <c r="AS1260" s="55">
        <f t="shared" si="36"/>
        <v>0</v>
      </c>
      <c r="AT1260" s="55">
        <f t="shared" si="37"/>
        <v>2.100397637</v>
      </c>
      <c r="AU1260" s="55">
        <f t="shared" si="38"/>
        <v>0.287362896</v>
      </c>
      <c r="AV1260" s="55">
        <f t="shared" si="39"/>
        <v>0.1334166797</v>
      </c>
      <c r="AW1260" s="55">
        <f t="shared" si="40"/>
        <v>0.5265061927</v>
      </c>
      <c r="AX1260" s="55">
        <f t="shared" si="41"/>
        <v>8</v>
      </c>
      <c r="AY1260" s="55">
        <f t="shared" si="42"/>
        <v>23.95936805</v>
      </c>
      <c r="AZ1260" s="54">
        <f t="shared" ref="AZ1260:BA1260" si="8862">AO1260*2</f>
        <v>6.014102918</v>
      </c>
      <c r="BA1260" s="54">
        <f t="shared" si="8862"/>
        <v>0</v>
      </c>
      <c r="BB1260" s="54">
        <f t="shared" ref="BB1260:BD1260" si="8863">AQ1260*(3/2)</f>
        <v>2.914038163</v>
      </c>
      <c r="BC1260" s="54">
        <f t="shared" si="8863"/>
        <v>0.003859540149</v>
      </c>
      <c r="BD1260" s="54">
        <f t="shared" si="8863"/>
        <v>0</v>
      </c>
      <c r="BE1260" s="54">
        <f t="shared" ref="BE1260:BH1260" si="8864">AT1260</f>
        <v>2.100397637</v>
      </c>
      <c r="BF1260" s="54">
        <f t="shared" si="8864"/>
        <v>0.287362896</v>
      </c>
      <c r="BG1260" s="54">
        <f t="shared" si="8864"/>
        <v>0.1334166797</v>
      </c>
      <c r="BH1260" s="54">
        <f t="shared" si="8864"/>
        <v>0.5265061927</v>
      </c>
      <c r="BI1260" s="54">
        <f t="shared" si="46"/>
        <v>11.97968403</v>
      </c>
      <c r="BJ1260" s="54">
        <f t="shared" si="47"/>
        <v>-23.95936805</v>
      </c>
      <c r="BK1260" s="56">
        <f t="shared" ref="BK1260:BN1260" si="8865">AO1260</f>
        <v>3.007051459</v>
      </c>
      <c r="BL1260" s="56">
        <f t="shared" si="8865"/>
        <v>0</v>
      </c>
      <c r="BM1260" s="56">
        <f t="shared" si="8865"/>
        <v>1.942692109</v>
      </c>
      <c r="BN1260" s="56">
        <f t="shared" si="8865"/>
        <v>0.002573026766</v>
      </c>
      <c r="BO1260" s="56">
        <f t="shared" si="49"/>
        <v>0.04063194678</v>
      </c>
      <c r="BP1260" s="56">
        <f t="shared" si="50"/>
        <v>2.05976569</v>
      </c>
      <c r="BQ1260" s="56">
        <f t="shared" ref="BQ1260:BS1260" si="8866">AU1260</f>
        <v>0.287362896</v>
      </c>
      <c r="BR1260" s="56">
        <f t="shared" si="8866"/>
        <v>0.1334166797</v>
      </c>
      <c r="BS1260" s="56">
        <f t="shared" si="8866"/>
        <v>0.5265061927</v>
      </c>
      <c r="BT1260" s="56">
        <f t="shared" si="52"/>
        <v>8</v>
      </c>
      <c r="BU1260" s="50">
        <f t="shared" ref="BU1260:BX1260" si="8867">AZ1260</f>
        <v>6.014102918</v>
      </c>
      <c r="BV1260" s="50">
        <f t="shared" si="8867"/>
        <v>0</v>
      </c>
      <c r="BW1260" s="50">
        <f t="shared" si="8867"/>
        <v>2.914038163</v>
      </c>
      <c r="BX1260" s="50">
        <f t="shared" si="8867"/>
        <v>0.003859540149</v>
      </c>
      <c r="BY1260" s="50">
        <f t="shared" si="54"/>
        <v>0.06094792017</v>
      </c>
      <c r="BZ1260" s="50">
        <f t="shared" si="55"/>
        <v>2.05976569</v>
      </c>
      <c r="CA1260" s="50">
        <f t="shared" ref="CA1260:CC1260" si="8868">BF1260</f>
        <v>0.287362896</v>
      </c>
      <c r="CB1260" s="50">
        <f t="shared" si="8868"/>
        <v>0.1334166797</v>
      </c>
      <c r="CC1260" s="50">
        <f t="shared" si="8868"/>
        <v>0.5265061927</v>
      </c>
      <c r="CD1260" s="50">
        <f t="shared" si="57"/>
        <v>12</v>
      </c>
      <c r="CE1260" s="57">
        <f t="shared" si="58"/>
        <v>36.96</v>
      </c>
      <c r="CF1260" s="57">
        <f t="shared" si="59"/>
        <v>0</v>
      </c>
      <c r="CG1260" s="57">
        <f t="shared" si="60"/>
        <v>20.26</v>
      </c>
      <c r="CH1260" s="57">
        <f t="shared" si="61"/>
        <v>0.04</v>
      </c>
      <c r="CI1260" s="58">
        <f t="shared" si="62"/>
        <v>0.6636688528</v>
      </c>
      <c r="CJ1260" s="58">
        <f t="shared" si="63"/>
        <v>30.27282346</v>
      </c>
      <c r="CK1260" s="57">
        <f t="shared" si="64"/>
        <v>4.17</v>
      </c>
      <c r="CL1260" s="57">
        <f t="shared" si="65"/>
        <v>1.1</v>
      </c>
      <c r="CM1260" s="57">
        <f t="shared" si="66"/>
        <v>6.04</v>
      </c>
      <c r="CN1260" s="57">
        <f t="shared" si="67"/>
        <v>99.50649231</v>
      </c>
      <c r="CO1260" s="59">
        <f t="shared" si="68"/>
        <v>0.04436794033</v>
      </c>
      <c r="CP1260" s="59">
        <f t="shared" si="69"/>
        <v>0.6849785308</v>
      </c>
      <c r="CQ1260" s="59">
        <f t="shared" si="70"/>
        <v>0.09556301245</v>
      </c>
      <c r="CR1260" s="59">
        <f t="shared" si="71"/>
        <v>0.1750905164</v>
      </c>
      <c r="CS1260" s="60">
        <f t="shared" si="72"/>
        <v>4.436794033</v>
      </c>
      <c r="CT1260" s="60">
        <f t="shared" si="73"/>
        <v>17.50905164</v>
      </c>
      <c r="CU1260" s="60">
        <f t="shared" si="74"/>
        <v>78.05415433</v>
      </c>
      <c r="CV1260" s="61">
        <f t="shared" si="75"/>
        <v>0.1972744865</v>
      </c>
      <c r="CW1260" s="61">
        <f t="shared" si="76"/>
        <v>0.03842263633</v>
      </c>
      <c r="CX1260" s="62"/>
    </row>
    <row r="1261" ht="15.75" customHeight="1">
      <c r="A1261" s="17" t="s">
        <v>53</v>
      </c>
      <c r="B1261" s="17" t="s">
        <v>1069</v>
      </c>
      <c r="C1261" s="84" t="s">
        <v>1294</v>
      </c>
      <c r="D1261" s="83"/>
      <c r="E1261" s="83" t="s">
        <v>1295</v>
      </c>
      <c r="F1261" s="2">
        <v>48.0</v>
      </c>
      <c r="G1261" s="83" t="s">
        <v>1343</v>
      </c>
      <c r="H1261" s="85">
        <v>38.83</v>
      </c>
      <c r="I1261" s="86">
        <v>8.26</v>
      </c>
      <c r="J1261" s="86">
        <v>21.97</v>
      </c>
      <c r="K1261" s="86">
        <v>0.42</v>
      </c>
      <c r="L1261" s="86">
        <v>0.02</v>
      </c>
      <c r="M1261" s="86">
        <v>0.0</v>
      </c>
      <c r="N1261" s="86">
        <v>1.21</v>
      </c>
      <c r="O1261" s="86">
        <v>29.36</v>
      </c>
      <c r="P1261" s="86"/>
      <c r="Q1261" s="50">
        <f t="shared" si="8"/>
        <v>100.07</v>
      </c>
      <c r="R1261" s="51">
        <f t="shared" si="9"/>
        <v>12</v>
      </c>
      <c r="S1261" s="52">
        <f t="shared" si="10"/>
        <v>0.6462586732</v>
      </c>
      <c r="T1261" s="52">
        <f t="shared" si="11"/>
        <v>0.0002503166506</v>
      </c>
      <c r="U1261" s="52">
        <f t="shared" si="12"/>
        <v>0.4309478204</v>
      </c>
      <c r="V1261" s="52">
        <f t="shared" si="13"/>
        <v>0</v>
      </c>
      <c r="W1261" s="52">
        <f t="shared" si="14"/>
        <v>0</v>
      </c>
      <c r="X1261" s="52">
        <f t="shared" si="15"/>
        <v>0.4086495635</v>
      </c>
      <c r="Y1261" s="52">
        <f t="shared" si="16"/>
        <v>0.01705729277</v>
      </c>
      <c r="Z1261" s="52">
        <f t="shared" si="17"/>
        <v>0.2049404035</v>
      </c>
      <c r="AA1261" s="52">
        <f t="shared" si="18"/>
        <v>0.007489381127</v>
      </c>
      <c r="AB1261" s="52">
        <f t="shared" si="19"/>
        <v>1.715593451</v>
      </c>
      <c r="AC1261" s="53">
        <f t="shared" si="20"/>
        <v>5.155152703</v>
      </c>
      <c r="AD1261" s="54">
        <f t="shared" si="21"/>
        <v>1.292517346</v>
      </c>
      <c r="AE1261" s="54">
        <f t="shared" si="22"/>
        <v>0.0005006333011</v>
      </c>
      <c r="AF1261" s="54">
        <f t="shared" si="23"/>
        <v>0.6464217306</v>
      </c>
      <c r="AG1261" s="54">
        <f t="shared" si="24"/>
        <v>0</v>
      </c>
      <c r="AH1261" s="54">
        <f t="shared" si="25"/>
        <v>0</v>
      </c>
      <c r="AI1261" s="54">
        <f t="shared" si="26"/>
        <v>0.4086495635</v>
      </c>
      <c r="AJ1261" s="54">
        <f t="shared" si="27"/>
        <v>0.01705729277</v>
      </c>
      <c r="AK1261" s="54">
        <f t="shared" si="28"/>
        <v>0.2049404035</v>
      </c>
      <c r="AL1261" s="54">
        <f t="shared" si="29"/>
        <v>0.007489381127</v>
      </c>
      <c r="AM1261" s="54">
        <f t="shared" si="30"/>
        <v>2.577576351</v>
      </c>
      <c r="AN1261" s="54">
        <f t="shared" si="31"/>
        <v>-5.155152703</v>
      </c>
      <c r="AO1261" s="55">
        <f t="shared" si="32"/>
        <v>3.013574913</v>
      </c>
      <c r="AP1261" s="55">
        <f t="shared" si="33"/>
        <v>0.001167253934</v>
      </c>
      <c r="AQ1261" s="55">
        <f t="shared" si="34"/>
        <v>2.009556845</v>
      </c>
      <c r="AR1261" s="55">
        <f t="shared" si="35"/>
        <v>0</v>
      </c>
      <c r="AS1261" s="55">
        <f t="shared" si="36"/>
        <v>0</v>
      </c>
      <c r="AT1261" s="55">
        <f t="shared" si="37"/>
        <v>1.905577633</v>
      </c>
      <c r="AU1261" s="55">
        <f t="shared" si="38"/>
        <v>0.07954002275</v>
      </c>
      <c r="AV1261" s="55">
        <f t="shared" si="39"/>
        <v>0.9556595282</v>
      </c>
      <c r="AW1261" s="55">
        <f t="shared" si="40"/>
        <v>0.03492380376</v>
      </c>
      <c r="AX1261" s="55">
        <f t="shared" si="41"/>
        <v>8</v>
      </c>
      <c r="AY1261" s="55">
        <f t="shared" si="42"/>
        <v>24.03904118</v>
      </c>
      <c r="AZ1261" s="54">
        <f t="shared" ref="AZ1261:BA1261" si="8869">AO1261*2</f>
        <v>6.027149826</v>
      </c>
      <c r="BA1261" s="54">
        <f t="shared" si="8869"/>
        <v>0.002334507867</v>
      </c>
      <c r="BB1261" s="54">
        <f t="shared" ref="BB1261:BD1261" si="8870">AQ1261*(3/2)</f>
        <v>3.014335268</v>
      </c>
      <c r="BC1261" s="54">
        <f t="shared" si="8870"/>
        <v>0</v>
      </c>
      <c r="BD1261" s="54">
        <f t="shared" si="8870"/>
        <v>0</v>
      </c>
      <c r="BE1261" s="54">
        <f t="shared" ref="BE1261:BH1261" si="8871">AT1261</f>
        <v>1.905577633</v>
      </c>
      <c r="BF1261" s="54">
        <f t="shared" si="8871"/>
        <v>0.07954002275</v>
      </c>
      <c r="BG1261" s="54">
        <f t="shared" si="8871"/>
        <v>0.9556595282</v>
      </c>
      <c r="BH1261" s="54">
        <f t="shared" si="8871"/>
        <v>0.03492380376</v>
      </c>
      <c r="BI1261" s="54">
        <f t="shared" si="46"/>
        <v>12.01952059</v>
      </c>
      <c r="BJ1261" s="54">
        <f t="shared" si="47"/>
        <v>-24.03904118</v>
      </c>
      <c r="BK1261" s="56">
        <f t="shared" ref="BK1261:BN1261" si="8872">AO1261</f>
        <v>3.013574913</v>
      </c>
      <c r="BL1261" s="56">
        <f t="shared" si="8872"/>
        <v>0.001167253934</v>
      </c>
      <c r="BM1261" s="56">
        <f t="shared" si="8872"/>
        <v>2.009556845</v>
      </c>
      <c r="BN1261" s="56">
        <f t="shared" si="8872"/>
        <v>0</v>
      </c>
      <c r="BO1261" s="56">
        <f t="shared" si="49"/>
        <v>0</v>
      </c>
      <c r="BP1261" s="56">
        <f t="shared" si="50"/>
        <v>1.905577633</v>
      </c>
      <c r="BQ1261" s="56">
        <f t="shared" ref="BQ1261:BS1261" si="8873">AU1261</f>
        <v>0.07954002275</v>
      </c>
      <c r="BR1261" s="56">
        <f t="shared" si="8873"/>
        <v>0.9556595282</v>
      </c>
      <c r="BS1261" s="56">
        <f t="shared" si="8873"/>
        <v>0.03492380376</v>
      </c>
      <c r="BT1261" s="56">
        <f t="shared" si="52"/>
        <v>8</v>
      </c>
      <c r="BU1261" s="50">
        <f t="shared" ref="BU1261:BX1261" si="8874">AZ1261</f>
        <v>6.027149826</v>
      </c>
      <c r="BV1261" s="50">
        <f t="shared" si="8874"/>
        <v>0.002334507867</v>
      </c>
      <c r="BW1261" s="50">
        <f t="shared" si="8874"/>
        <v>3.014335268</v>
      </c>
      <c r="BX1261" s="50">
        <f t="shared" si="8874"/>
        <v>0</v>
      </c>
      <c r="BY1261" s="50">
        <f t="shared" si="54"/>
        <v>0</v>
      </c>
      <c r="BZ1261" s="50">
        <f t="shared" si="55"/>
        <v>1.905577633</v>
      </c>
      <c r="CA1261" s="50">
        <f t="shared" ref="CA1261:CC1261" si="8875">BF1261</f>
        <v>0.07954002275</v>
      </c>
      <c r="CB1261" s="50">
        <f t="shared" si="8875"/>
        <v>0.9556595282</v>
      </c>
      <c r="CC1261" s="50">
        <f t="shared" si="8875"/>
        <v>0.03492380376</v>
      </c>
      <c r="CD1261" s="50">
        <f t="shared" si="57"/>
        <v>12.01952059</v>
      </c>
      <c r="CE1261" s="57">
        <f t="shared" si="58"/>
        <v>38.83</v>
      </c>
      <c r="CF1261" s="57">
        <f t="shared" si="59"/>
        <v>0.02</v>
      </c>
      <c r="CG1261" s="57">
        <f t="shared" si="60"/>
        <v>21.97</v>
      </c>
      <c r="CH1261" s="57">
        <f t="shared" si="61"/>
        <v>0</v>
      </c>
      <c r="CI1261" s="58">
        <f t="shared" si="62"/>
        <v>0</v>
      </c>
      <c r="CJ1261" s="58">
        <f t="shared" si="63"/>
        <v>29.36</v>
      </c>
      <c r="CK1261" s="57">
        <f t="shared" si="64"/>
        <v>1.21</v>
      </c>
      <c r="CL1261" s="57">
        <f t="shared" si="65"/>
        <v>8.26</v>
      </c>
      <c r="CM1261" s="57">
        <f t="shared" si="66"/>
        <v>0.42</v>
      </c>
      <c r="CN1261" s="57">
        <f t="shared" si="67"/>
        <v>100.07</v>
      </c>
      <c r="CO1261" s="59">
        <f t="shared" si="68"/>
        <v>0.3211544211</v>
      </c>
      <c r="CP1261" s="59">
        <f t="shared" si="69"/>
        <v>0.6403794067</v>
      </c>
      <c r="CQ1261" s="59">
        <f t="shared" si="70"/>
        <v>0.02672984385</v>
      </c>
      <c r="CR1261" s="59">
        <f t="shared" si="71"/>
        <v>0.01173632831</v>
      </c>
      <c r="CS1261" s="60">
        <f t="shared" si="72"/>
        <v>32.11544211</v>
      </c>
      <c r="CT1261" s="60">
        <f t="shared" si="73"/>
        <v>1.173632831</v>
      </c>
      <c r="CU1261" s="60">
        <f t="shared" si="74"/>
        <v>66.71092505</v>
      </c>
      <c r="CV1261" s="61">
        <f t="shared" si="75"/>
        <v>0.1723135389</v>
      </c>
      <c r="CW1261" s="61">
        <f t="shared" si="76"/>
        <v>0.2781197287</v>
      </c>
      <c r="CX1261" s="62"/>
    </row>
    <row r="1262" ht="15.75" customHeight="1">
      <c r="A1262" s="17" t="s">
        <v>53</v>
      </c>
      <c r="B1262" s="17" t="s">
        <v>1069</v>
      </c>
      <c r="C1262" s="84" t="s">
        <v>1294</v>
      </c>
      <c r="D1262" s="83"/>
      <c r="E1262" s="83" t="s">
        <v>1295</v>
      </c>
      <c r="F1262" s="2">
        <v>49.0</v>
      </c>
      <c r="G1262" s="83" t="s">
        <v>1344</v>
      </c>
      <c r="H1262" s="85">
        <v>38.29</v>
      </c>
      <c r="I1262" s="86">
        <v>3.41</v>
      </c>
      <c r="J1262" s="86">
        <v>21.06</v>
      </c>
      <c r="K1262" s="86">
        <v>6.63</v>
      </c>
      <c r="L1262" s="86">
        <v>0.02</v>
      </c>
      <c r="M1262" s="86">
        <v>0.01</v>
      </c>
      <c r="N1262" s="86">
        <v>3.78</v>
      </c>
      <c r="O1262" s="86">
        <v>26.93</v>
      </c>
      <c r="P1262" s="86"/>
      <c r="Q1262" s="50">
        <f t="shared" si="8"/>
        <v>100.13</v>
      </c>
      <c r="R1262" s="51">
        <f t="shared" si="9"/>
        <v>12</v>
      </c>
      <c r="S1262" s="52">
        <f t="shared" si="10"/>
        <v>0.6372713005</v>
      </c>
      <c r="T1262" s="52">
        <f t="shared" si="11"/>
        <v>0.0002503166506</v>
      </c>
      <c r="U1262" s="52">
        <f t="shared" si="12"/>
        <v>0.4130979107</v>
      </c>
      <c r="V1262" s="52">
        <f t="shared" si="13"/>
        <v>0.0001315874313</v>
      </c>
      <c r="W1262" s="52">
        <f t="shared" si="14"/>
        <v>0</v>
      </c>
      <c r="X1262" s="52">
        <f t="shared" si="15"/>
        <v>0.3748274096</v>
      </c>
      <c r="Y1262" s="52">
        <f t="shared" si="16"/>
        <v>0.05328641873</v>
      </c>
      <c r="Z1262" s="52">
        <f t="shared" si="17"/>
        <v>0.08460614722</v>
      </c>
      <c r="AA1262" s="52">
        <f t="shared" si="18"/>
        <v>0.1182252307</v>
      </c>
      <c r="AB1262" s="52">
        <f t="shared" si="19"/>
        <v>1.681696321</v>
      </c>
      <c r="AC1262" s="53">
        <f t="shared" si="20"/>
        <v>5.051665375</v>
      </c>
      <c r="AD1262" s="54">
        <f t="shared" si="21"/>
        <v>1.274542601</v>
      </c>
      <c r="AE1262" s="54">
        <f t="shared" si="22"/>
        <v>0.0005006333011</v>
      </c>
      <c r="AF1262" s="54">
        <f t="shared" si="23"/>
        <v>0.619646866</v>
      </c>
      <c r="AG1262" s="54">
        <f t="shared" si="24"/>
        <v>0.0001973811469</v>
      </c>
      <c r="AH1262" s="54">
        <f t="shared" si="25"/>
        <v>0</v>
      </c>
      <c r="AI1262" s="54">
        <f t="shared" si="26"/>
        <v>0.3748274096</v>
      </c>
      <c r="AJ1262" s="54">
        <f t="shared" si="27"/>
        <v>0.05328641873</v>
      </c>
      <c r="AK1262" s="54">
        <f t="shared" si="28"/>
        <v>0.08460614722</v>
      </c>
      <c r="AL1262" s="54">
        <f t="shared" si="29"/>
        <v>0.1182252307</v>
      </c>
      <c r="AM1262" s="54">
        <f t="shared" si="30"/>
        <v>2.525832688</v>
      </c>
      <c r="AN1262" s="54">
        <f t="shared" si="31"/>
        <v>-5.051665375</v>
      </c>
      <c r="AO1262" s="55">
        <f t="shared" si="32"/>
        <v>3.031564224</v>
      </c>
      <c r="AP1262" s="55">
        <f t="shared" si="33"/>
        <v>0.0011907817</v>
      </c>
      <c r="AQ1262" s="55">
        <f t="shared" si="34"/>
        <v>1.965148668</v>
      </c>
      <c r="AR1262" s="55">
        <f t="shared" si="35"/>
        <v>0.0006259747595</v>
      </c>
      <c r="AS1262" s="55">
        <f t="shared" si="36"/>
        <v>0</v>
      </c>
      <c r="AT1262" s="55">
        <f t="shared" si="37"/>
        <v>1.783092012</v>
      </c>
      <c r="AU1262" s="55">
        <f t="shared" si="38"/>
        <v>0.2534888995</v>
      </c>
      <c r="AV1262" s="55">
        <f t="shared" si="39"/>
        <v>0.4024800252</v>
      </c>
      <c r="AW1262" s="55">
        <f t="shared" si="40"/>
        <v>0.5624094155</v>
      </c>
      <c r="AX1262" s="55">
        <f t="shared" si="41"/>
        <v>8</v>
      </c>
      <c r="AY1262" s="55">
        <f t="shared" si="42"/>
        <v>24.03128465</v>
      </c>
      <c r="AZ1262" s="54">
        <f t="shared" ref="AZ1262:BA1262" si="8876">AO1262*2</f>
        <v>6.063128448</v>
      </c>
      <c r="BA1262" s="54">
        <f t="shared" si="8876"/>
        <v>0.0023815634</v>
      </c>
      <c r="BB1262" s="54">
        <f t="shared" ref="BB1262:BD1262" si="8877">AQ1262*(3/2)</f>
        <v>2.947723001</v>
      </c>
      <c r="BC1262" s="54">
        <f t="shared" si="8877"/>
        <v>0.0009389621392</v>
      </c>
      <c r="BD1262" s="54">
        <f t="shared" si="8877"/>
        <v>0</v>
      </c>
      <c r="BE1262" s="54">
        <f t="shared" ref="BE1262:BH1262" si="8878">AT1262</f>
        <v>1.783092012</v>
      </c>
      <c r="BF1262" s="54">
        <f t="shared" si="8878"/>
        <v>0.2534888995</v>
      </c>
      <c r="BG1262" s="54">
        <f t="shared" si="8878"/>
        <v>0.4024800252</v>
      </c>
      <c r="BH1262" s="54">
        <f t="shared" si="8878"/>
        <v>0.5624094155</v>
      </c>
      <c r="BI1262" s="54">
        <f t="shared" si="46"/>
        <v>12.01564233</v>
      </c>
      <c r="BJ1262" s="54">
        <f t="shared" si="47"/>
        <v>-24.03128465</v>
      </c>
      <c r="BK1262" s="56">
        <f t="shared" ref="BK1262:BN1262" si="8879">AO1262</f>
        <v>3.031564224</v>
      </c>
      <c r="BL1262" s="56">
        <f t="shared" si="8879"/>
        <v>0.0011907817</v>
      </c>
      <c r="BM1262" s="56">
        <f t="shared" si="8879"/>
        <v>1.965148668</v>
      </c>
      <c r="BN1262" s="56">
        <f t="shared" si="8879"/>
        <v>0.0006259747595</v>
      </c>
      <c r="BO1262" s="56">
        <f t="shared" si="49"/>
        <v>0</v>
      </c>
      <c r="BP1262" s="56">
        <f t="shared" si="50"/>
        <v>1.783092012</v>
      </c>
      <c r="BQ1262" s="56">
        <f t="shared" ref="BQ1262:BS1262" si="8880">AU1262</f>
        <v>0.2534888995</v>
      </c>
      <c r="BR1262" s="56">
        <f t="shared" si="8880"/>
        <v>0.4024800252</v>
      </c>
      <c r="BS1262" s="56">
        <f t="shared" si="8880"/>
        <v>0.5624094155</v>
      </c>
      <c r="BT1262" s="56">
        <f t="shared" si="52"/>
        <v>8</v>
      </c>
      <c r="BU1262" s="50">
        <f t="shared" ref="BU1262:BX1262" si="8881">AZ1262</f>
        <v>6.063128448</v>
      </c>
      <c r="BV1262" s="50">
        <f t="shared" si="8881"/>
        <v>0.0023815634</v>
      </c>
      <c r="BW1262" s="50">
        <f t="shared" si="8881"/>
        <v>2.947723001</v>
      </c>
      <c r="BX1262" s="50">
        <f t="shared" si="8881"/>
        <v>0.0009389621392</v>
      </c>
      <c r="BY1262" s="50">
        <f t="shared" si="54"/>
        <v>0</v>
      </c>
      <c r="BZ1262" s="50">
        <f t="shared" si="55"/>
        <v>1.783092012</v>
      </c>
      <c r="CA1262" s="50">
        <f t="shared" ref="CA1262:CC1262" si="8882">BF1262</f>
        <v>0.2534888995</v>
      </c>
      <c r="CB1262" s="50">
        <f t="shared" si="8882"/>
        <v>0.4024800252</v>
      </c>
      <c r="CC1262" s="50">
        <f t="shared" si="8882"/>
        <v>0.5624094155</v>
      </c>
      <c r="CD1262" s="50">
        <f t="shared" si="57"/>
        <v>12.01564233</v>
      </c>
      <c r="CE1262" s="57">
        <f t="shared" si="58"/>
        <v>38.29</v>
      </c>
      <c r="CF1262" s="57">
        <f t="shared" si="59"/>
        <v>0.02</v>
      </c>
      <c r="CG1262" s="57">
        <f t="shared" si="60"/>
        <v>21.06</v>
      </c>
      <c r="CH1262" s="57">
        <f t="shared" si="61"/>
        <v>0.01</v>
      </c>
      <c r="CI1262" s="58">
        <f t="shared" si="62"/>
        <v>0</v>
      </c>
      <c r="CJ1262" s="58">
        <f t="shared" si="63"/>
        <v>26.93</v>
      </c>
      <c r="CK1262" s="57">
        <f t="shared" si="64"/>
        <v>3.78</v>
      </c>
      <c r="CL1262" s="57">
        <f t="shared" si="65"/>
        <v>3.41</v>
      </c>
      <c r="CM1262" s="57">
        <f t="shared" si="66"/>
        <v>6.63</v>
      </c>
      <c r="CN1262" s="57">
        <f t="shared" si="67"/>
        <v>100.13</v>
      </c>
      <c r="CO1262" s="59">
        <f t="shared" si="68"/>
        <v>0.1340942865</v>
      </c>
      <c r="CP1262" s="59">
        <f t="shared" si="69"/>
        <v>0.5940728385</v>
      </c>
      <c r="CQ1262" s="59">
        <f t="shared" si="70"/>
        <v>0.08445490703</v>
      </c>
      <c r="CR1262" s="59">
        <f t="shared" si="71"/>
        <v>0.187377968</v>
      </c>
      <c r="CS1262" s="60">
        <f t="shared" si="72"/>
        <v>13.40942865</v>
      </c>
      <c r="CT1262" s="60">
        <f t="shared" si="73"/>
        <v>18.7377968</v>
      </c>
      <c r="CU1262" s="60">
        <f t="shared" si="74"/>
        <v>67.85277455</v>
      </c>
      <c r="CV1262" s="61">
        <f t="shared" si="75"/>
        <v>0.2544251112</v>
      </c>
      <c r="CW1262" s="61">
        <f t="shared" si="76"/>
        <v>0.1161256521</v>
      </c>
      <c r="CX1262" s="62"/>
    </row>
    <row r="1263" ht="15.75" customHeight="1">
      <c r="A1263" s="17" t="s">
        <v>53</v>
      </c>
      <c r="B1263" s="17" t="s">
        <v>1069</v>
      </c>
      <c r="C1263" s="84" t="s">
        <v>1294</v>
      </c>
      <c r="D1263" s="83"/>
      <c r="E1263" s="83" t="s">
        <v>1295</v>
      </c>
      <c r="F1263" s="2">
        <v>50.0</v>
      </c>
      <c r="G1263" s="83" t="s">
        <v>1345</v>
      </c>
      <c r="H1263" s="85">
        <v>38.51</v>
      </c>
      <c r="I1263" s="86">
        <v>5.66</v>
      </c>
      <c r="J1263" s="86">
        <v>21.02</v>
      </c>
      <c r="K1263" s="86">
        <v>0.9</v>
      </c>
      <c r="L1263" s="86">
        <v>0.0</v>
      </c>
      <c r="M1263" s="86">
        <v>0.0</v>
      </c>
      <c r="N1263" s="86">
        <v>2.41</v>
      </c>
      <c r="O1263" s="86">
        <v>31.6</v>
      </c>
      <c r="P1263" s="86"/>
      <c r="Q1263" s="50">
        <f t="shared" si="8"/>
        <v>100.1</v>
      </c>
      <c r="R1263" s="51">
        <f t="shared" si="9"/>
        <v>12</v>
      </c>
      <c r="S1263" s="52">
        <f t="shared" si="10"/>
        <v>0.6409328227</v>
      </c>
      <c r="T1263" s="52">
        <f t="shared" si="11"/>
        <v>0</v>
      </c>
      <c r="U1263" s="52">
        <f t="shared" si="12"/>
        <v>0.4123132993</v>
      </c>
      <c r="V1263" s="52">
        <f t="shared" si="13"/>
        <v>0</v>
      </c>
      <c r="W1263" s="52">
        <f t="shared" si="14"/>
        <v>0</v>
      </c>
      <c r="X1263" s="52">
        <f t="shared" si="15"/>
        <v>0.4398271869</v>
      </c>
      <c r="Y1263" s="52">
        <f t="shared" si="16"/>
        <v>0.03397361617</v>
      </c>
      <c r="Z1263" s="52">
        <f t="shared" si="17"/>
        <v>0.1404313177</v>
      </c>
      <c r="AA1263" s="52">
        <f t="shared" si="18"/>
        <v>0.01604867384</v>
      </c>
      <c r="AB1263" s="52">
        <f t="shared" si="19"/>
        <v>1.683526917</v>
      </c>
      <c r="AC1263" s="53">
        <f t="shared" si="20"/>
        <v>5.061232778</v>
      </c>
      <c r="AD1263" s="54">
        <f t="shared" si="21"/>
        <v>1.281865645</v>
      </c>
      <c r="AE1263" s="54">
        <f t="shared" si="22"/>
        <v>0</v>
      </c>
      <c r="AF1263" s="54">
        <f t="shared" si="23"/>
        <v>0.6184699489</v>
      </c>
      <c r="AG1263" s="54">
        <f t="shared" si="24"/>
        <v>0</v>
      </c>
      <c r="AH1263" s="54">
        <f t="shared" si="25"/>
        <v>0</v>
      </c>
      <c r="AI1263" s="54">
        <f t="shared" si="26"/>
        <v>0.4398271869</v>
      </c>
      <c r="AJ1263" s="54">
        <f t="shared" si="27"/>
        <v>0.03397361617</v>
      </c>
      <c r="AK1263" s="54">
        <f t="shared" si="28"/>
        <v>0.1404313177</v>
      </c>
      <c r="AL1263" s="54">
        <f t="shared" si="29"/>
        <v>0.01604867384</v>
      </c>
      <c r="AM1263" s="54">
        <f t="shared" si="30"/>
        <v>2.530616389</v>
      </c>
      <c r="AN1263" s="54">
        <f t="shared" si="31"/>
        <v>-5.061232778</v>
      </c>
      <c r="AO1263" s="55">
        <f t="shared" si="32"/>
        <v>3.045667124</v>
      </c>
      <c r="AP1263" s="55">
        <f t="shared" si="33"/>
        <v>0</v>
      </c>
      <c r="AQ1263" s="55">
        <f t="shared" si="34"/>
        <v>1.959283431</v>
      </c>
      <c r="AR1263" s="55">
        <f t="shared" si="35"/>
        <v>0</v>
      </c>
      <c r="AS1263" s="55">
        <f t="shared" si="36"/>
        <v>0</v>
      </c>
      <c r="AT1263" s="55">
        <f t="shared" si="37"/>
        <v>2.090027466</v>
      </c>
      <c r="AU1263" s="55">
        <f t="shared" si="38"/>
        <v>0.1614402043</v>
      </c>
      <c r="AV1263" s="55">
        <f t="shared" si="39"/>
        <v>0.6673196195</v>
      </c>
      <c r="AW1263" s="55">
        <f t="shared" si="40"/>
        <v>0.07626215506</v>
      </c>
      <c r="AX1263" s="55">
        <f t="shared" si="41"/>
        <v>8</v>
      </c>
      <c r="AY1263" s="55">
        <f t="shared" si="42"/>
        <v>24.05061768</v>
      </c>
      <c r="AZ1263" s="54">
        <f t="shared" ref="AZ1263:BA1263" si="8883">AO1263*2</f>
        <v>6.091334248</v>
      </c>
      <c r="BA1263" s="54">
        <f t="shared" si="8883"/>
        <v>0</v>
      </c>
      <c r="BB1263" s="54">
        <f t="shared" ref="BB1263:BD1263" si="8884">AQ1263*(3/2)</f>
        <v>2.938925147</v>
      </c>
      <c r="BC1263" s="54">
        <f t="shared" si="8884"/>
        <v>0</v>
      </c>
      <c r="BD1263" s="54">
        <f t="shared" si="8884"/>
        <v>0</v>
      </c>
      <c r="BE1263" s="54">
        <f t="shared" ref="BE1263:BH1263" si="8885">AT1263</f>
        <v>2.090027466</v>
      </c>
      <c r="BF1263" s="54">
        <f t="shared" si="8885"/>
        <v>0.1614402043</v>
      </c>
      <c r="BG1263" s="54">
        <f t="shared" si="8885"/>
        <v>0.6673196195</v>
      </c>
      <c r="BH1263" s="54">
        <f t="shared" si="8885"/>
        <v>0.07626215506</v>
      </c>
      <c r="BI1263" s="54">
        <f t="shared" si="46"/>
        <v>12.02530884</v>
      </c>
      <c r="BJ1263" s="54">
        <f t="shared" si="47"/>
        <v>-24.05061768</v>
      </c>
      <c r="BK1263" s="56">
        <f t="shared" ref="BK1263:BN1263" si="8886">AO1263</f>
        <v>3.045667124</v>
      </c>
      <c r="BL1263" s="56">
        <f t="shared" si="8886"/>
        <v>0</v>
      </c>
      <c r="BM1263" s="56">
        <f t="shared" si="8886"/>
        <v>1.959283431</v>
      </c>
      <c r="BN1263" s="56">
        <f t="shared" si="8886"/>
        <v>0</v>
      </c>
      <c r="BO1263" s="56">
        <f t="shared" si="49"/>
        <v>0</v>
      </c>
      <c r="BP1263" s="56">
        <f t="shared" si="50"/>
        <v>2.090027466</v>
      </c>
      <c r="BQ1263" s="56">
        <f t="shared" ref="BQ1263:BS1263" si="8887">AU1263</f>
        <v>0.1614402043</v>
      </c>
      <c r="BR1263" s="56">
        <f t="shared" si="8887"/>
        <v>0.6673196195</v>
      </c>
      <c r="BS1263" s="56">
        <f t="shared" si="8887"/>
        <v>0.07626215506</v>
      </c>
      <c r="BT1263" s="56">
        <f t="shared" si="52"/>
        <v>8</v>
      </c>
      <c r="BU1263" s="50">
        <f t="shared" ref="BU1263:BX1263" si="8888">AZ1263</f>
        <v>6.091334248</v>
      </c>
      <c r="BV1263" s="50">
        <f t="shared" si="8888"/>
        <v>0</v>
      </c>
      <c r="BW1263" s="50">
        <f t="shared" si="8888"/>
        <v>2.938925147</v>
      </c>
      <c r="BX1263" s="50">
        <f t="shared" si="8888"/>
        <v>0</v>
      </c>
      <c r="BY1263" s="50">
        <f t="shared" si="54"/>
        <v>0</v>
      </c>
      <c r="BZ1263" s="50">
        <f t="shared" si="55"/>
        <v>2.090027466</v>
      </c>
      <c r="CA1263" s="50">
        <f t="shared" ref="CA1263:CC1263" si="8889">BF1263</f>
        <v>0.1614402043</v>
      </c>
      <c r="CB1263" s="50">
        <f t="shared" si="8889"/>
        <v>0.6673196195</v>
      </c>
      <c r="CC1263" s="50">
        <f t="shared" si="8889"/>
        <v>0.07626215506</v>
      </c>
      <c r="CD1263" s="50">
        <f t="shared" si="57"/>
        <v>12.02530884</v>
      </c>
      <c r="CE1263" s="57">
        <f t="shared" si="58"/>
        <v>38.51</v>
      </c>
      <c r="CF1263" s="57">
        <f t="shared" si="59"/>
        <v>0</v>
      </c>
      <c r="CG1263" s="57">
        <f t="shared" si="60"/>
        <v>21.02</v>
      </c>
      <c r="CH1263" s="57">
        <f t="shared" si="61"/>
        <v>0</v>
      </c>
      <c r="CI1263" s="58">
        <f t="shared" si="62"/>
        <v>0</v>
      </c>
      <c r="CJ1263" s="58">
        <f t="shared" si="63"/>
        <v>31.6</v>
      </c>
      <c r="CK1263" s="57">
        <f t="shared" si="64"/>
        <v>2.41</v>
      </c>
      <c r="CL1263" s="57">
        <f t="shared" si="65"/>
        <v>5.66</v>
      </c>
      <c r="CM1263" s="57">
        <f t="shared" si="66"/>
        <v>0.9</v>
      </c>
      <c r="CN1263" s="57">
        <f t="shared" si="67"/>
        <v>100.1</v>
      </c>
      <c r="CO1263" s="59">
        <f t="shared" si="68"/>
        <v>0.2228075469</v>
      </c>
      <c r="CP1263" s="59">
        <f t="shared" si="69"/>
        <v>0.6978273663</v>
      </c>
      <c r="CQ1263" s="59">
        <f t="shared" si="70"/>
        <v>0.0539023503</v>
      </c>
      <c r="CR1263" s="59">
        <f t="shared" si="71"/>
        <v>0.02546273658</v>
      </c>
      <c r="CS1263" s="60">
        <f t="shared" si="72"/>
        <v>22.28075469</v>
      </c>
      <c r="CT1263" s="60">
        <f t="shared" si="73"/>
        <v>2.546273658</v>
      </c>
      <c r="CU1263" s="60">
        <f t="shared" si="74"/>
        <v>75.17297166</v>
      </c>
      <c r="CV1263" s="61">
        <f t="shared" si="75"/>
        <v>0.13686651</v>
      </c>
      <c r="CW1263" s="61">
        <f t="shared" si="76"/>
        <v>0.1929513356</v>
      </c>
      <c r="CX1263" s="62"/>
    </row>
    <row r="1264" ht="15.75" customHeight="1">
      <c r="A1264" s="17" t="s">
        <v>53</v>
      </c>
      <c r="B1264" s="17" t="s">
        <v>1069</v>
      </c>
      <c r="C1264" s="84" t="s">
        <v>1294</v>
      </c>
      <c r="D1264" s="83"/>
      <c r="E1264" s="83" t="s">
        <v>1295</v>
      </c>
      <c r="F1264" s="2">
        <v>51.0</v>
      </c>
      <c r="G1264" s="83" t="s">
        <v>1346</v>
      </c>
      <c r="H1264" s="85">
        <v>38.06</v>
      </c>
      <c r="I1264" s="86">
        <v>2.44</v>
      </c>
      <c r="J1264" s="86">
        <v>20.61</v>
      </c>
      <c r="K1264" s="86">
        <v>6.51</v>
      </c>
      <c r="L1264" s="86">
        <v>0.05</v>
      </c>
      <c r="M1264" s="86">
        <v>0.01</v>
      </c>
      <c r="N1264" s="86">
        <v>2.58</v>
      </c>
      <c r="O1264" s="86">
        <v>29.85</v>
      </c>
      <c r="P1264" s="86"/>
      <c r="Q1264" s="50">
        <f t="shared" si="8"/>
        <v>100.11</v>
      </c>
      <c r="R1264" s="51">
        <f t="shared" si="9"/>
        <v>12</v>
      </c>
      <c r="S1264" s="52">
        <f t="shared" si="10"/>
        <v>0.6334433454</v>
      </c>
      <c r="T1264" s="52">
        <f t="shared" si="11"/>
        <v>0.0006257916264</v>
      </c>
      <c r="U1264" s="52">
        <f t="shared" si="12"/>
        <v>0.4042710322</v>
      </c>
      <c r="V1264" s="52">
        <f t="shared" si="13"/>
        <v>0.0001315874313</v>
      </c>
      <c r="W1264" s="52">
        <f t="shared" si="14"/>
        <v>0</v>
      </c>
      <c r="X1264" s="52">
        <f t="shared" si="15"/>
        <v>0.4154696686</v>
      </c>
      <c r="Y1264" s="52">
        <f t="shared" si="16"/>
        <v>0.03637009532</v>
      </c>
      <c r="Z1264" s="52">
        <f t="shared" si="17"/>
        <v>0.06053929596</v>
      </c>
      <c r="AA1264" s="52">
        <f t="shared" si="18"/>
        <v>0.1160854075</v>
      </c>
      <c r="AB1264" s="52">
        <f t="shared" si="19"/>
        <v>1.666936224</v>
      </c>
      <c r="AC1264" s="53">
        <f t="shared" si="20"/>
        <v>5.006413342</v>
      </c>
      <c r="AD1264" s="54">
        <f t="shared" si="21"/>
        <v>1.266886691</v>
      </c>
      <c r="AE1264" s="54">
        <f t="shared" si="22"/>
        <v>0.001251583253</v>
      </c>
      <c r="AF1264" s="54">
        <f t="shared" si="23"/>
        <v>0.6064065484</v>
      </c>
      <c r="AG1264" s="54">
        <f t="shared" si="24"/>
        <v>0.0001973811469</v>
      </c>
      <c r="AH1264" s="54">
        <f t="shared" si="25"/>
        <v>0</v>
      </c>
      <c r="AI1264" s="54">
        <f t="shared" si="26"/>
        <v>0.4154696686</v>
      </c>
      <c r="AJ1264" s="54">
        <f t="shared" si="27"/>
        <v>0.03637009532</v>
      </c>
      <c r="AK1264" s="54">
        <f t="shared" si="28"/>
        <v>0.06053929596</v>
      </c>
      <c r="AL1264" s="54">
        <f t="shared" si="29"/>
        <v>0.1160854075</v>
      </c>
      <c r="AM1264" s="54">
        <f t="shared" si="30"/>
        <v>2.503206671</v>
      </c>
      <c r="AN1264" s="54">
        <f t="shared" si="31"/>
        <v>-5.006413342</v>
      </c>
      <c r="AO1264" s="55">
        <f t="shared" si="32"/>
        <v>3.040036379</v>
      </c>
      <c r="AP1264" s="55">
        <f t="shared" si="33"/>
        <v>0.003003314067</v>
      </c>
      <c r="AQ1264" s="55">
        <f t="shared" si="34"/>
        <v>1.94018716</v>
      </c>
      <c r="AR1264" s="55">
        <f t="shared" si="35"/>
        <v>0.0006315175321</v>
      </c>
      <c r="AS1264" s="55">
        <f t="shared" si="36"/>
        <v>0</v>
      </c>
      <c r="AT1264" s="55">
        <f t="shared" si="37"/>
        <v>1.993931922</v>
      </c>
      <c r="AU1264" s="55">
        <f t="shared" si="38"/>
        <v>0.1745482271</v>
      </c>
      <c r="AV1264" s="55">
        <f t="shared" si="39"/>
        <v>0.29054163</v>
      </c>
      <c r="AW1264" s="55">
        <f t="shared" si="40"/>
        <v>0.5571198504</v>
      </c>
      <c r="AX1264" s="55">
        <f t="shared" si="41"/>
        <v>8</v>
      </c>
      <c r="AY1264" s="55">
        <f t="shared" si="42"/>
        <v>24.02689806</v>
      </c>
      <c r="AZ1264" s="54">
        <f t="shared" ref="AZ1264:BA1264" si="8890">AO1264*2</f>
        <v>6.080072759</v>
      </c>
      <c r="BA1264" s="54">
        <f t="shared" si="8890"/>
        <v>0.006006628135</v>
      </c>
      <c r="BB1264" s="54">
        <f t="shared" ref="BB1264:BD1264" si="8891">AQ1264*(3/2)</f>
        <v>2.910280739</v>
      </c>
      <c r="BC1264" s="54">
        <f t="shared" si="8891"/>
        <v>0.0009472762981</v>
      </c>
      <c r="BD1264" s="54">
        <f t="shared" si="8891"/>
        <v>0</v>
      </c>
      <c r="BE1264" s="54">
        <f t="shared" ref="BE1264:BH1264" si="8892">AT1264</f>
        <v>1.993931922</v>
      </c>
      <c r="BF1264" s="54">
        <f t="shared" si="8892"/>
        <v>0.1745482271</v>
      </c>
      <c r="BG1264" s="54">
        <f t="shared" si="8892"/>
        <v>0.29054163</v>
      </c>
      <c r="BH1264" s="54">
        <f t="shared" si="8892"/>
        <v>0.5571198504</v>
      </c>
      <c r="BI1264" s="54">
        <f t="shared" si="46"/>
        <v>12.01344903</v>
      </c>
      <c r="BJ1264" s="54">
        <f t="shared" si="47"/>
        <v>-24.02689806</v>
      </c>
      <c r="BK1264" s="56">
        <f t="shared" ref="BK1264:BN1264" si="8893">AO1264</f>
        <v>3.040036379</v>
      </c>
      <c r="BL1264" s="56">
        <f t="shared" si="8893"/>
        <v>0.003003314067</v>
      </c>
      <c r="BM1264" s="56">
        <f t="shared" si="8893"/>
        <v>1.94018716</v>
      </c>
      <c r="BN1264" s="56">
        <f t="shared" si="8893"/>
        <v>0.0006315175321</v>
      </c>
      <c r="BO1264" s="56">
        <f t="shared" si="49"/>
        <v>0</v>
      </c>
      <c r="BP1264" s="56">
        <f t="shared" si="50"/>
        <v>1.993931922</v>
      </c>
      <c r="BQ1264" s="56">
        <f t="shared" ref="BQ1264:BS1264" si="8894">AU1264</f>
        <v>0.1745482271</v>
      </c>
      <c r="BR1264" s="56">
        <f t="shared" si="8894"/>
        <v>0.29054163</v>
      </c>
      <c r="BS1264" s="56">
        <f t="shared" si="8894"/>
        <v>0.5571198504</v>
      </c>
      <c r="BT1264" s="56">
        <f t="shared" si="52"/>
        <v>8</v>
      </c>
      <c r="BU1264" s="50">
        <f t="shared" ref="BU1264:BX1264" si="8895">AZ1264</f>
        <v>6.080072759</v>
      </c>
      <c r="BV1264" s="50">
        <f t="shared" si="8895"/>
        <v>0.006006628135</v>
      </c>
      <c r="BW1264" s="50">
        <f t="shared" si="8895"/>
        <v>2.910280739</v>
      </c>
      <c r="BX1264" s="50">
        <f t="shared" si="8895"/>
        <v>0.0009472762981</v>
      </c>
      <c r="BY1264" s="50">
        <f t="shared" si="54"/>
        <v>0</v>
      </c>
      <c r="BZ1264" s="50">
        <f t="shared" si="55"/>
        <v>1.993931922</v>
      </c>
      <c r="CA1264" s="50">
        <f t="shared" ref="CA1264:CC1264" si="8896">BF1264</f>
        <v>0.1745482271</v>
      </c>
      <c r="CB1264" s="50">
        <f t="shared" si="8896"/>
        <v>0.29054163</v>
      </c>
      <c r="CC1264" s="50">
        <f t="shared" si="8896"/>
        <v>0.5571198504</v>
      </c>
      <c r="CD1264" s="50">
        <f t="shared" si="57"/>
        <v>12.01344903</v>
      </c>
      <c r="CE1264" s="57">
        <f t="shared" si="58"/>
        <v>38.06</v>
      </c>
      <c r="CF1264" s="57">
        <f t="shared" si="59"/>
        <v>0.05</v>
      </c>
      <c r="CG1264" s="57">
        <f t="shared" si="60"/>
        <v>20.61</v>
      </c>
      <c r="CH1264" s="57">
        <f t="shared" si="61"/>
        <v>0.01</v>
      </c>
      <c r="CI1264" s="58">
        <f t="shared" si="62"/>
        <v>0</v>
      </c>
      <c r="CJ1264" s="58">
        <f t="shared" si="63"/>
        <v>29.85</v>
      </c>
      <c r="CK1264" s="57">
        <f t="shared" si="64"/>
        <v>2.58</v>
      </c>
      <c r="CL1264" s="57">
        <f t="shared" si="65"/>
        <v>2.44</v>
      </c>
      <c r="CM1264" s="57">
        <f t="shared" si="66"/>
        <v>6.51</v>
      </c>
      <c r="CN1264" s="57">
        <f t="shared" si="67"/>
        <v>100.11</v>
      </c>
      <c r="CO1264" s="59">
        <f t="shared" si="68"/>
        <v>0.09632890816</v>
      </c>
      <c r="CP1264" s="59">
        <f t="shared" si="69"/>
        <v>0.661086967</v>
      </c>
      <c r="CQ1264" s="59">
        <f t="shared" si="70"/>
        <v>0.057871363</v>
      </c>
      <c r="CR1264" s="59">
        <f t="shared" si="71"/>
        <v>0.1847127618</v>
      </c>
      <c r="CS1264" s="60">
        <f t="shared" si="72"/>
        <v>9.632890816</v>
      </c>
      <c r="CT1264" s="60">
        <f t="shared" si="73"/>
        <v>18.47127618</v>
      </c>
      <c r="CU1264" s="60">
        <f t="shared" si="74"/>
        <v>71.895833</v>
      </c>
      <c r="CV1264" s="61">
        <f t="shared" si="75"/>
        <v>0.2328772159</v>
      </c>
      <c r="CW1264" s="61">
        <f t="shared" si="76"/>
        <v>0.08342083446</v>
      </c>
      <c r="CX1264" s="62"/>
    </row>
    <row r="1265" ht="15.75" customHeight="1">
      <c r="A1265" s="17" t="s">
        <v>53</v>
      </c>
      <c r="B1265" s="17" t="s">
        <v>1069</v>
      </c>
      <c r="C1265" s="84" t="s">
        <v>1294</v>
      </c>
      <c r="D1265" s="83"/>
      <c r="E1265" s="83" t="s">
        <v>1295</v>
      </c>
      <c r="F1265" s="2">
        <v>52.0</v>
      </c>
      <c r="G1265" s="83" t="s">
        <v>1347</v>
      </c>
      <c r="H1265" s="85">
        <v>37.99</v>
      </c>
      <c r="I1265" s="86">
        <v>3.15</v>
      </c>
      <c r="J1265" s="86">
        <v>21.29</v>
      </c>
      <c r="K1265" s="86">
        <v>6.42</v>
      </c>
      <c r="L1265" s="86">
        <v>0.02</v>
      </c>
      <c r="M1265" s="86">
        <v>0.03</v>
      </c>
      <c r="N1265" s="86">
        <v>7.79</v>
      </c>
      <c r="O1265" s="86">
        <v>23.14</v>
      </c>
      <c r="P1265" s="86"/>
      <c r="Q1265" s="50">
        <f t="shared" si="8"/>
        <v>99.83</v>
      </c>
      <c r="R1265" s="51">
        <f t="shared" si="9"/>
        <v>12</v>
      </c>
      <c r="S1265" s="52">
        <f t="shared" si="10"/>
        <v>0.6322783156</v>
      </c>
      <c r="T1265" s="52">
        <f t="shared" si="11"/>
        <v>0.0002503166506</v>
      </c>
      <c r="U1265" s="52">
        <f t="shared" si="12"/>
        <v>0.4176094263</v>
      </c>
      <c r="V1265" s="52">
        <f t="shared" si="13"/>
        <v>0.0003947622939</v>
      </c>
      <c r="W1265" s="52">
        <f t="shared" si="14"/>
        <v>0</v>
      </c>
      <c r="X1265" s="52">
        <f t="shared" si="15"/>
        <v>0.3220759843</v>
      </c>
      <c r="Y1265" s="52">
        <f t="shared" si="16"/>
        <v>0.1098151328</v>
      </c>
      <c r="Z1265" s="52">
        <f t="shared" si="17"/>
        <v>0.07815523863</v>
      </c>
      <c r="AA1265" s="52">
        <f t="shared" si="18"/>
        <v>0.1144805401</v>
      </c>
      <c r="AB1265" s="52">
        <f t="shared" si="19"/>
        <v>1.675059717</v>
      </c>
      <c r="AC1265" s="53">
        <f t="shared" si="20"/>
        <v>5.033180887</v>
      </c>
      <c r="AD1265" s="54">
        <f t="shared" si="21"/>
        <v>1.264556631</v>
      </c>
      <c r="AE1265" s="54">
        <f t="shared" si="22"/>
        <v>0.0005006333011</v>
      </c>
      <c r="AF1265" s="54">
        <f t="shared" si="23"/>
        <v>0.6264141395</v>
      </c>
      <c r="AG1265" s="54">
        <f t="shared" si="24"/>
        <v>0.0005921434408</v>
      </c>
      <c r="AH1265" s="54">
        <f t="shared" si="25"/>
        <v>0</v>
      </c>
      <c r="AI1265" s="54">
        <f t="shared" si="26"/>
        <v>0.3220759843</v>
      </c>
      <c r="AJ1265" s="54">
        <f t="shared" si="27"/>
        <v>0.1098151328</v>
      </c>
      <c r="AK1265" s="54">
        <f t="shared" si="28"/>
        <v>0.07815523863</v>
      </c>
      <c r="AL1265" s="54">
        <f t="shared" si="29"/>
        <v>0.1144805401</v>
      </c>
      <c r="AM1265" s="54">
        <f t="shared" si="30"/>
        <v>2.516590443</v>
      </c>
      <c r="AN1265" s="54">
        <f t="shared" si="31"/>
        <v>-5.033180887</v>
      </c>
      <c r="AO1265" s="55">
        <f t="shared" si="32"/>
        <v>3.019729073</v>
      </c>
      <c r="AP1265" s="55">
        <f t="shared" si="33"/>
        <v>0.00119549959</v>
      </c>
      <c r="AQ1265" s="55">
        <f t="shared" si="34"/>
        <v>1.994481377</v>
      </c>
      <c r="AR1265" s="55">
        <f t="shared" si="35"/>
        <v>0.001885364635</v>
      </c>
      <c r="AS1265" s="55">
        <f t="shared" si="36"/>
        <v>0</v>
      </c>
      <c r="AT1265" s="55">
        <f t="shared" si="37"/>
        <v>1.538218518</v>
      </c>
      <c r="AU1265" s="55">
        <f t="shared" si="38"/>
        <v>0.5244714881</v>
      </c>
      <c r="AV1265" s="55">
        <f t="shared" si="39"/>
        <v>0.3732654441</v>
      </c>
      <c r="AW1265" s="55">
        <f t="shared" si="40"/>
        <v>0.5467532361</v>
      </c>
      <c r="AX1265" s="55">
        <f t="shared" si="41"/>
        <v>8</v>
      </c>
      <c r="AY1265" s="55">
        <f t="shared" si="42"/>
        <v>24.03821589</v>
      </c>
      <c r="AZ1265" s="54">
        <f t="shared" ref="AZ1265:BA1265" si="8897">AO1265*2</f>
        <v>6.039458145</v>
      </c>
      <c r="BA1265" s="54">
        <f t="shared" si="8897"/>
        <v>0.00239099918</v>
      </c>
      <c r="BB1265" s="54">
        <f t="shared" ref="BB1265:BD1265" si="8898">AQ1265*(3/2)</f>
        <v>2.991722066</v>
      </c>
      <c r="BC1265" s="54">
        <f t="shared" si="8898"/>
        <v>0.002828046952</v>
      </c>
      <c r="BD1265" s="54">
        <f t="shared" si="8898"/>
        <v>0</v>
      </c>
      <c r="BE1265" s="54">
        <f t="shared" ref="BE1265:BH1265" si="8899">AT1265</f>
        <v>1.538218518</v>
      </c>
      <c r="BF1265" s="54">
        <f t="shared" si="8899"/>
        <v>0.5244714881</v>
      </c>
      <c r="BG1265" s="54">
        <f t="shared" si="8899"/>
        <v>0.3732654441</v>
      </c>
      <c r="BH1265" s="54">
        <f t="shared" si="8899"/>
        <v>0.5467532361</v>
      </c>
      <c r="BI1265" s="54">
        <f t="shared" si="46"/>
        <v>12.01910794</v>
      </c>
      <c r="BJ1265" s="54">
        <f t="shared" si="47"/>
        <v>-24.03821589</v>
      </c>
      <c r="BK1265" s="56">
        <f t="shared" ref="BK1265:BN1265" si="8900">AO1265</f>
        <v>3.019729073</v>
      </c>
      <c r="BL1265" s="56">
        <f t="shared" si="8900"/>
        <v>0.00119549959</v>
      </c>
      <c r="BM1265" s="56">
        <f t="shared" si="8900"/>
        <v>1.994481377</v>
      </c>
      <c r="BN1265" s="56">
        <f t="shared" si="8900"/>
        <v>0.001885364635</v>
      </c>
      <c r="BO1265" s="56">
        <f t="shared" si="49"/>
        <v>0</v>
      </c>
      <c r="BP1265" s="56">
        <f t="shared" si="50"/>
        <v>1.538218518</v>
      </c>
      <c r="BQ1265" s="56">
        <f t="shared" ref="BQ1265:BS1265" si="8901">AU1265</f>
        <v>0.5244714881</v>
      </c>
      <c r="BR1265" s="56">
        <f t="shared" si="8901"/>
        <v>0.3732654441</v>
      </c>
      <c r="BS1265" s="56">
        <f t="shared" si="8901"/>
        <v>0.5467532361</v>
      </c>
      <c r="BT1265" s="56">
        <f t="shared" si="52"/>
        <v>8</v>
      </c>
      <c r="BU1265" s="50">
        <f t="shared" ref="BU1265:BX1265" si="8902">AZ1265</f>
        <v>6.039458145</v>
      </c>
      <c r="BV1265" s="50">
        <f t="shared" si="8902"/>
        <v>0.00239099918</v>
      </c>
      <c r="BW1265" s="50">
        <f t="shared" si="8902"/>
        <v>2.991722066</v>
      </c>
      <c r="BX1265" s="50">
        <f t="shared" si="8902"/>
        <v>0.002828046952</v>
      </c>
      <c r="BY1265" s="50">
        <f t="shared" si="54"/>
        <v>0</v>
      </c>
      <c r="BZ1265" s="50">
        <f t="shared" si="55"/>
        <v>1.538218518</v>
      </c>
      <c r="CA1265" s="50">
        <f t="shared" ref="CA1265:CC1265" si="8903">BF1265</f>
        <v>0.5244714881</v>
      </c>
      <c r="CB1265" s="50">
        <f t="shared" si="8903"/>
        <v>0.3732654441</v>
      </c>
      <c r="CC1265" s="50">
        <f t="shared" si="8903"/>
        <v>0.5467532361</v>
      </c>
      <c r="CD1265" s="50">
        <f t="shared" si="57"/>
        <v>12.01910794</v>
      </c>
      <c r="CE1265" s="57">
        <f t="shared" si="58"/>
        <v>37.99</v>
      </c>
      <c r="CF1265" s="57">
        <f t="shared" si="59"/>
        <v>0.02</v>
      </c>
      <c r="CG1265" s="57">
        <f t="shared" si="60"/>
        <v>21.29</v>
      </c>
      <c r="CH1265" s="57">
        <f t="shared" si="61"/>
        <v>0.03</v>
      </c>
      <c r="CI1265" s="58">
        <f t="shared" si="62"/>
        <v>0</v>
      </c>
      <c r="CJ1265" s="58">
        <f t="shared" si="63"/>
        <v>23.14</v>
      </c>
      <c r="CK1265" s="57">
        <f t="shared" si="64"/>
        <v>7.79</v>
      </c>
      <c r="CL1265" s="57">
        <f t="shared" si="65"/>
        <v>3.15</v>
      </c>
      <c r="CM1265" s="57">
        <f t="shared" si="66"/>
        <v>6.42</v>
      </c>
      <c r="CN1265" s="57">
        <f t="shared" si="67"/>
        <v>99.83</v>
      </c>
      <c r="CO1265" s="59">
        <f t="shared" si="68"/>
        <v>0.125143111</v>
      </c>
      <c r="CP1265" s="59">
        <f t="shared" si="69"/>
        <v>0.5157119517</v>
      </c>
      <c r="CQ1265" s="59">
        <f t="shared" si="70"/>
        <v>0.1758373154</v>
      </c>
      <c r="CR1265" s="59">
        <f t="shared" si="71"/>
        <v>0.1833076219</v>
      </c>
      <c r="CS1265" s="60">
        <f t="shared" si="72"/>
        <v>12.5143111</v>
      </c>
      <c r="CT1265" s="60">
        <f t="shared" si="73"/>
        <v>18.33076219</v>
      </c>
      <c r="CU1265" s="60">
        <f t="shared" si="74"/>
        <v>69.15492671</v>
      </c>
      <c r="CV1265" s="61">
        <f t="shared" si="75"/>
        <v>0.2458791774</v>
      </c>
      <c r="CW1265" s="61">
        <f t="shared" si="76"/>
        <v>0.1083739341</v>
      </c>
      <c r="CX1265" s="62"/>
    </row>
    <row r="1266" ht="15.75" customHeight="1">
      <c r="A1266" s="17" t="s">
        <v>53</v>
      </c>
      <c r="B1266" s="17" t="s">
        <v>1069</v>
      </c>
      <c r="C1266" s="84" t="s">
        <v>1294</v>
      </c>
      <c r="D1266" s="83"/>
      <c r="E1266" s="83" t="s">
        <v>1295</v>
      </c>
      <c r="F1266" s="2">
        <v>53.0</v>
      </c>
      <c r="G1266" s="83" t="s">
        <v>1348</v>
      </c>
      <c r="H1266" s="85">
        <v>37.26</v>
      </c>
      <c r="I1266" s="86">
        <v>3.34</v>
      </c>
      <c r="J1266" s="86">
        <v>21.15</v>
      </c>
      <c r="K1266" s="86">
        <v>2.96</v>
      </c>
      <c r="L1266" s="86">
        <v>0.0</v>
      </c>
      <c r="M1266" s="86">
        <v>0.03</v>
      </c>
      <c r="N1266" s="86">
        <v>2.6</v>
      </c>
      <c r="O1266" s="86">
        <v>32.1</v>
      </c>
      <c r="P1266" s="86"/>
      <c r="Q1266" s="50">
        <f t="shared" si="8"/>
        <v>99.44</v>
      </c>
      <c r="R1266" s="51">
        <f t="shared" si="9"/>
        <v>12</v>
      </c>
      <c r="S1266" s="52">
        <f t="shared" si="10"/>
        <v>0.6201287191</v>
      </c>
      <c r="T1266" s="52">
        <f t="shared" si="11"/>
        <v>0</v>
      </c>
      <c r="U1266" s="52">
        <f t="shared" si="12"/>
        <v>0.4148632864</v>
      </c>
      <c r="V1266" s="52">
        <f t="shared" si="13"/>
        <v>0.0003947622939</v>
      </c>
      <c r="W1266" s="52">
        <f t="shared" si="14"/>
        <v>0</v>
      </c>
      <c r="X1266" s="52">
        <f t="shared" si="15"/>
        <v>0.4467864778</v>
      </c>
      <c r="Y1266" s="52">
        <f t="shared" si="16"/>
        <v>0.03665203405</v>
      </c>
      <c r="Z1266" s="52">
        <f t="shared" si="17"/>
        <v>0.08286936414</v>
      </c>
      <c r="AA1266" s="52">
        <f t="shared" si="18"/>
        <v>0.05278230509</v>
      </c>
      <c r="AB1266" s="52">
        <f t="shared" si="19"/>
        <v>1.654476949</v>
      </c>
      <c r="AC1266" s="53">
        <f t="shared" si="20"/>
        <v>4.964469385</v>
      </c>
      <c r="AD1266" s="54">
        <f t="shared" si="21"/>
        <v>1.240257438</v>
      </c>
      <c r="AE1266" s="54">
        <f t="shared" si="22"/>
        <v>0</v>
      </c>
      <c r="AF1266" s="54">
        <f t="shared" si="23"/>
        <v>0.6222949295</v>
      </c>
      <c r="AG1266" s="54">
        <f t="shared" si="24"/>
        <v>0.0005921434408</v>
      </c>
      <c r="AH1266" s="54">
        <f t="shared" si="25"/>
        <v>0</v>
      </c>
      <c r="AI1266" s="54">
        <f t="shared" si="26"/>
        <v>0.4467864778</v>
      </c>
      <c r="AJ1266" s="54">
        <f t="shared" si="27"/>
        <v>0.03665203405</v>
      </c>
      <c r="AK1266" s="54">
        <f t="shared" si="28"/>
        <v>0.08286936414</v>
      </c>
      <c r="AL1266" s="54">
        <f t="shared" si="29"/>
        <v>0.05278230509</v>
      </c>
      <c r="AM1266" s="54">
        <f t="shared" si="30"/>
        <v>2.482234692</v>
      </c>
      <c r="AN1266" s="54">
        <f t="shared" si="31"/>
        <v>-4.964469385</v>
      </c>
      <c r="AO1266" s="55">
        <f t="shared" si="32"/>
        <v>2.99854873</v>
      </c>
      <c r="AP1266" s="55">
        <f t="shared" si="33"/>
        <v>0</v>
      </c>
      <c r="AQ1266" s="55">
        <f t="shared" si="34"/>
        <v>2.006015432</v>
      </c>
      <c r="AR1266" s="55">
        <f t="shared" si="35"/>
        <v>0.001908819795</v>
      </c>
      <c r="AS1266" s="55">
        <f t="shared" si="36"/>
        <v>0</v>
      </c>
      <c r="AT1266" s="55">
        <f t="shared" si="37"/>
        <v>2.160375716</v>
      </c>
      <c r="AU1266" s="55">
        <f t="shared" si="38"/>
        <v>0.1772259641</v>
      </c>
      <c r="AV1266" s="55">
        <f t="shared" si="39"/>
        <v>0.4007036263</v>
      </c>
      <c r="AW1266" s="55">
        <f t="shared" si="40"/>
        <v>0.2552217128</v>
      </c>
      <c r="AX1266" s="55">
        <f t="shared" si="41"/>
        <v>8</v>
      </c>
      <c r="AY1266" s="55">
        <f t="shared" si="42"/>
        <v>24.00502171</v>
      </c>
      <c r="AZ1266" s="54">
        <f t="shared" ref="AZ1266:BA1266" si="8904">AO1266*2</f>
        <v>5.997097459</v>
      </c>
      <c r="BA1266" s="54">
        <f t="shared" si="8904"/>
        <v>0</v>
      </c>
      <c r="BB1266" s="54">
        <f t="shared" ref="BB1266:BD1266" si="8905">AQ1266*(3/2)</f>
        <v>3.009023148</v>
      </c>
      <c r="BC1266" s="54">
        <f t="shared" si="8905"/>
        <v>0.002863229693</v>
      </c>
      <c r="BD1266" s="54">
        <f t="shared" si="8905"/>
        <v>0</v>
      </c>
      <c r="BE1266" s="54">
        <f t="shared" ref="BE1266:BH1266" si="8906">AT1266</f>
        <v>2.160375716</v>
      </c>
      <c r="BF1266" s="54">
        <f t="shared" si="8906"/>
        <v>0.1772259641</v>
      </c>
      <c r="BG1266" s="54">
        <f t="shared" si="8906"/>
        <v>0.4007036263</v>
      </c>
      <c r="BH1266" s="54">
        <f t="shared" si="8906"/>
        <v>0.2552217128</v>
      </c>
      <c r="BI1266" s="54">
        <f t="shared" si="46"/>
        <v>12.00251086</v>
      </c>
      <c r="BJ1266" s="54">
        <f t="shared" si="47"/>
        <v>-24.00502171</v>
      </c>
      <c r="BK1266" s="56">
        <f t="shared" ref="BK1266:BN1266" si="8907">AO1266</f>
        <v>2.99854873</v>
      </c>
      <c r="BL1266" s="56">
        <f t="shared" si="8907"/>
        <v>0</v>
      </c>
      <c r="BM1266" s="56">
        <f t="shared" si="8907"/>
        <v>2.006015432</v>
      </c>
      <c r="BN1266" s="56">
        <f t="shared" si="8907"/>
        <v>0.001908819795</v>
      </c>
      <c r="BO1266" s="56">
        <f t="shared" si="49"/>
        <v>0</v>
      </c>
      <c r="BP1266" s="56">
        <f t="shared" si="50"/>
        <v>2.160375716</v>
      </c>
      <c r="BQ1266" s="56">
        <f t="shared" ref="BQ1266:BS1266" si="8908">AU1266</f>
        <v>0.1772259641</v>
      </c>
      <c r="BR1266" s="56">
        <f t="shared" si="8908"/>
        <v>0.4007036263</v>
      </c>
      <c r="BS1266" s="56">
        <f t="shared" si="8908"/>
        <v>0.2552217128</v>
      </c>
      <c r="BT1266" s="56">
        <f t="shared" si="52"/>
        <v>8</v>
      </c>
      <c r="BU1266" s="50">
        <f t="shared" ref="BU1266:BX1266" si="8909">AZ1266</f>
        <v>5.997097459</v>
      </c>
      <c r="BV1266" s="50">
        <f t="shared" si="8909"/>
        <v>0</v>
      </c>
      <c r="BW1266" s="50">
        <f t="shared" si="8909"/>
        <v>3.009023148</v>
      </c>
      <c r="BX1266" s="50">
        <f t="shared" si="8909"/>
        <v>0.002863229693</v>
      </c>
      <c r="BY1266" s="50">
        <f t="shared" si="54"/>
        <v>0</v>
      </c>
      <c r="BZ1266" s="50">
        <f t="shared" si="55"/>
        <v>2.160375716</v>
      </c>
      <c r="CA1266" s="50">
        <f t="shared" ref="CA1266:CC1266" si="8910">BF1266</f>
        <v>0.1772259641</v>
      </c>
      <c r="CB1266" s="50">
        <f t="shared" si="8910"/>
        <v>0.4007036263</v>
      </c>
      <c r="CC1266" s="50">
        <f t="shared" si="8910"/>
        <v>0.2552217128</v>
      </c>
      <c r="CD1266" s="50">
        <f t="shared" si="57"/>
        <v>12.00251086</v>
      </c>
      <c r="CE1266" s="57">
        <f t="shared" si="58"/>
        <v>37.26</v>
      </c>
      <c r="CF1266" s="57">
        <f t="shared" si="59"/>
        <v>0</v>
      </c>
      <c r="CG1266" s="57">
        <f t="shared" si="60"/>
        <v>21.15</v>
      </c>
      <c r="CH1266" s="57">
        <f t="shared" si="61"/>
        <v>0.03</v>
      </c>
      <c r="CI1266" s="58">
        <f t="shared" si="62"/>
        <v>0</v>
      </c>
      <c r="CJ1266" s="58">
        <f t="shared" si="63"/>
        <v>32.1</v>
      </c>
      <c r="CK1266" s="57">
        <f t="shared" si="64"/>
        <v>2.6</v>
      </c>
      <c r="CL1266" s="57">
        <f t="shared" si="65"/>
        <v>3.34</v>
      </c>
      <c r="CM1266" s="57">
        <f t="shared" si="66"/>
        <v>2.96</v>
      </c>
      <c r="CN1266" s="57">
        <f t="shared" si="67"/>
        <v>99.44</v>
      </c>
      <c r="CO1266" s="59">
        <f t="shared" si="68"/>
        <v>0.1338566927</v>
      </c>
      <c r="CP1266" s="59">
        <f t="shared" si="69"/>
        <v>0.721682384</v>
      </c>
      <c r="CQ1266" s="59">
        <f t="shared" si="70"/>
        <v>0.05920306147</v>
      </c>
      <c r="CR1266" s="59">
        <f t="shared" si="71"/>
        <v>0.08525786178</v>
      </c>
      <c r="CS1266" s="60">
        <f t="shared" si="72"/>
        <v>13.38566927</v>
      </c>
      <c r="CT1266" s="60">
        <f t="shared" si="73"/>
        <v>8.525786178</v>
      </c>
      <c r="CU1266" s="60">
        <f t="shared" si="74"/>
        <v>78.08854455</v>
      </c>
      <c r="CV1266" s="61">
        <f t="shared" si="75"/>
        <v>0.1521862081</v>
      </c>
      <c r="CW1266" s="61">
        <f t="shared" si="76"/>
        <v>0.1159198959</v>
      </c>
      <c r="CX1266" s="62"/>
    </row>
    <row r="1267" ht="15.75" customHeight="1">
      <c r="A1267" s="17" t="s">
        <v>53</v>
      </c>
      <c r="B1267" s="17" t="s">
        <v>1069</v>
      </c>
      <c r="C1267" s="84" t="s">
        <v>1294</v>
      </c>
      <c r="D1267" s="83"/>
      <c r="E1267" s="83" t="s">
        <v>1295</v>
      </c>
      <c r="F1267" s="2">
        <v>54.0</v>
      </c>
      <c r="G1267" s="83" t="s">
        <v>1349</v>
      </c>
      <c r="H1267" s="85">
        <v>36.91</v>
      </c>
      <c r="I1267" s="86">
        <v>0.31</v>
      </c>
      <c r="J1267" s="86">
        <v>20.7</v>
      </c>
      <c r="K1267" s="86">
        <v>8.71</v>
      </c>
      <c r="L1267" s="86">
        <v>0.0</v>
      </c>
      <c r="M1267" s="86">
        <v>0.02</v>
      </c>
      <c r="N1267" s="86">
        <v>3.0</v>
      </c>
      <c r="O1267" s="86">
        <v>29.51</v>
      </c>
      <c r="P1267" s="86"/>
      <c r="Q1267" s="50">
        <f t="shared" si="8"/>
        <v>99.16</v>
      </c>
      <c r="R1267" s="51">
        <f t="shared" si="9"/>
        <v>12</v>
      </c>
      <c r="S1267" s="52">
        <f t="shared" si="10"/>
        <v>0.6143035702</v>
      </c>
      <c r="T1267" s="52">
        <f t="shared" si="11"/>
        <v>0</v>
      </c>
      <c r="U1267" s="52">
        <f t="shared" si="12"/>
        <v>0.4060364079</v>
      </c>
      <c r="V1267" s="52">
        <f t="shared" si="13"/>
        <v>0.0002631748626</v>
      </c>
      <c r="W1267" s="52">
        <f t="shared" si="14"/>
        <v>0</v>
      </c>
      <c r="X1267" s="52">
        <f t="shared" si="15"/>
        <v>0.4107373508</v>
      </c>
      <c r="Y1267" s="52">
        <f t="shared" si="16"/>
        <v>0.04229080852</v>
      </c>
      <c r="Z1267" s="52">
        <f t="shared" si="17"/>
        <v>0.007691467929</v>
      </c>
      <c r="AA1267" s="52">
        <f t="shared" si="18"/>
        <v>0.1553154991</v>
      </c>
      <c r="AB1267" s="52">
        <f t="shared" si="19"/>
        <v>1.636638279</v>
      </c>
      <c r="AC1267" s="53">
        <f t="shared" si="20"/>
        <v>4.908183282</v>
      </c>
      <c r="AD1267" s="54">
        <f t="shared" si="21"/>
        <v>1.22860714</v>
      </c>
      <c r="AE1267" s="54">
        <f t="shared" si="22"/>
        <v>0</v>
      </c>
      <c r="AF1267" s="54">
        <f t="shared" si="23"/>
        <v>0.6090546119</v>
      </c>
      <c r="AG1267" s="54">
        <f t="shared" si="24"/>
        <v>0.0003947622939</v>
      </c>
      <c r="AH1267" s="54">
        <f t="shared" si="25"/>
        <v>0</v>
      </c>
      <c r="AI1267" s="54">
        <f t="shared" si="26"/>
        <v>0.4107373508</v>
      </c>
      <c r="AJ1267" s="54">
        <f t="shared" si="27"/>
        <v>0.04229080852</v>
      </c>
      <c r="AK1267" s="54">
        <f t="shared" si="28"/>
        <v>0.007691467929</v>
      </c>
      <c r="AL1267" s="54">
        <f t="shared" si="29"/>
        <v>0.1553154991</v>
      </c>
      <c r="AM1267" s="54">
        <f t="shared" si="30"/>
        <v>2.454091641</v>
      </c>
      <c r="AN1267" s="54">
        <f t="shared" si="31"/>
        <v>-4.908183282</v>
      </c>
      <c r="AO1267" s="55">
        <f t="shared" si="32"/>
        <v>3.002757924</v>
      </c>
      <c r="AP1267" s="55">
        <f t="shared" si="33"/>
        <v>0</v>
      </c>
      <c r="AQ1267" s="55">
        <f t="shared" si="34"/>
        <v>1.984733771</v>
      </c>
      <c r="AR1267" s="55">
        <f t="shared" si="35"/>
        <v>0.001286416753</v>
      </c>
      <c r="AS1267" s="55">
        <f t="shared" si="36"/>
        <v>0</v>
      </c>
      <c r="AT1267" s="55">
        <f t="shared" si="37"/>
        <v>2.007712301</v>
      </c>
      <c r="AU1267" s="55">
        <f t="shared" si="38"/>
        <v>0.2067203685</v>
      </c>
      <c r="AV1267" s="55">
        <f t="shared" si="39"/>
        <v>0.03759642201</v>
      </c>
      <c r="AW1267" s="55">
        <f t="shared" si="40"/>
        <v>0.7591927969</v>
      </c>
      <c r="AX1267" s="55">
        <f t="shared" si="41"/>
        <v>8</v>
      </c>
      <c r="AY1267" s="55">
        <f t="shared" si="42"/>
        <v>23.99153603</v>
      </c>
      <c r="AZ1267" s="54">
        <f t="shared" ref="AZ1267:BA1267" si="8911">AO1267*2</f>
        <v>6.005515847</v>
      </c>
      <c r="BA1267" s="54">
        <f t="shared" si="8911"/>
        <v>0</v>
      </c>
      <c r="BB1267" s="54">
        <f t="shared" ref="BB1267:BD1267" si="8912">AQ1267*(3/2)</f>
        <v>2.977100656</v>
      </c>
      <c r="BC1267" s="54">
        <f t="shared" si="8912"/>
        <v>0.001929625129</v>
      </c>
      <c r="BD1267" s="54">
        <f t="shared" si="8912"/>
        <v>0</v>
      </c>
      <c r="BE1267" s="54">
        <f t="shared" ref="BE1267:BH1267" si="8913">AT1267</f>
        <v>2.007712301</v>
      </c>
      <c r="BF1267" s="54">
        <f t="shared" si="8913"/>
        <v>0.2067203685</v>
      </c>
      <c r="BG1267" s="54">
        <f t="shared" si="8913"/>
        <v>0.03759642201</v>
      </c>
      <c r="BH1267" s="54">
        <f t="shared" si="8913"/>
        <v>0.7591927969</v>
      </c>
      <c r="BI1267" s="54">
        <f t="shared" si="46"/>
        <v>11.99576802</v>
      </c>
      <c r="BJ1267" s="54">
        <f t="shared" si="47"/>
        <v>-23.99153603</v>
      </c>
      <c r="BK1267" s="56">
        <f t="shared" ref="BK1267:BN1267" si="8914">AO1267</f>
        <v>3.002757924</v>
      </c>
      <c r="BL1267" s="56">
        <f t="shared" si="8914"/>
        <v>0</v>
      </c>
      <c r="BM1267" s="56">
        <f t="shared" si="8914"/>
        <v>1.984733771</v>
      </c>
      <c r="BN1267" s="56">
        <f t="shared" si="8914"/>
        <v>0.001286416753</v>
      </c>
      <c r="BO1267" s="56">
        <f t="shared" si="49"/>
        <v>0.008463965213</v>
      </c>
      <c r="BP1267" s="56">
        <f t="shared" si="50"/>
        <v>1.999248336</v>
      </c>
      <c r="BQ1267" s="56">
        <f t="shared" ref="BQ1267:BS1267" si="8915">AU1267</f>
        <v>0.2067203685</v>
      </c>
      <c r="BR1267" s="56">
        <f t="shared" si="8915"/>
        <v>0.03759642201</v>
      </c>
      <c r="BS1267" s="56">
        <f t="shared" si="8915"/>
        <v>0.7591927969</v>
      </c>
      <c r="BT1267" s="56">
        <f t="shared" si="52"/>
        <v>8</v>
      </c>
      <c r="BU1267" s="50">
        <f t="shared" ref="BU1267:BX1267" si="8916">AZ1267</f>
        <v>6.005515847</v>
      </c>
      <c r="BV1267" s="50">
        <f t="shared" si="8916"/>
        <v>0</v>
      </c>
      <c r="BW1267" s="50">
        <f t="shared" si="8916"/>
        <v>2.977100656</v>
      </c>
      <c r="BX1267" s="50">
        <f t="shared" si="8916"/>
        <v>0.001929625129</v>
      </c>
      <c r="BY1267" s="50">
        <f t="shared" si="54"/>
        <v>0.01269594782</v>
      </c>
      <c r="BZ1267" s="50">
        <f t="shared" si="55"/>
        <v>1.999248336</v>
      </c>
      <c r="CA1267" s="50">
        <f t="shared" ref="CA1267:CC1267" si="8917">BF1267</f>
        <v>0.2067203685</v>
      </c>
      <c r="CB1267" s="50">
        <f t="shared" si="8917"/>
        <v>0.03759642201</v>
      </c>
      <c r="CC1267" s="50">
        <f t="shared" si="8917"/>
        <v>0.7591927969</v>
      </c>
      <c r="CD1267" s="50">
        <f t="shared" si="57"/>
        <v>12</v>
      </c>
      <c r="CE1267" s="57">
        <f t="shared" si="58"/>
        <v>36.91</v>
      </c>
      <c r="CF1267" s="57">
        <f t="shared" si="59"/>
        <v>0</v>
      </c>
      <c r="CG1267" s="57">
        <f t="shared" si="60"/>
        <v>20.7</v>
      </c>
      <c r="CH1267" s="57">
        <f t="shared" si="61"/>
        <v>0.02</v>
      </c>
      <c r="CI1267" s="58">
        <f t="shared" si="62"/>
        <v>0.1382580081</v>
      </c>
      <c r="CJ1267" s="58">
        <f t="shared" si="63"/>
        <v>29.38559392</v>
      </c>
      <c r="CK1267" s="57">
        <f t="shared" si="64"/>
        <v>3</v>
      </c>
      <c r="CL1267" s="57">
        <f t="shared" si="65"/>
        <v>0.31</v>
      </c>
      <c r="CM1267" s="57">
        <f t="shared" si="66"/>
        <v>8.71</v>
      </c>
      <c r="CN1267" s="57">
        <f t="shared" si="67"/>
        <v>99.17385193</v>
      </c>
      <c r="CO1267" s="59">
        <f t="shared" si="68"/>
        <v>0.01252063036</v>
      </c>
      <c r="CP1267" s="59">
        <f t="shared" si="69"/>
        <v>0.6658040332</v>
      </c>
      <c r="CQ1267" s="59">
        <f t="shared" si="70"/>
        <v>0.06884350111</v>
      </c>
      <c r="CR1267" s="59">
        <f t="shared" si="71"/>
        <v>0.2528318353</v>
      </c>
      <c r="CS1267" s="60">
        <f t="shared" si="72"/>
        <v>1.252063036</v>
      </c>
      <c r="CT1267" s="60">
        <f t="shared" si="73"/>
        <v>25.28318353</v>
      </c>
      <c r="CU1267" s="60">
        <f t="shared" si="74"/>
        <v>73.46475343</v>
      </c>
      <c r="CV1267" s="61">
        <f t="shared" si="75"/>
        <v>0.2590921505</v>
      </c>
      <c r="CW1267" s="61">
        <f t="shared" si="76"/>
        <v>0.01084286589</v>
      </c>
      <c r="CX1267" s="62"/>
    </row>
    <row r="1268" ht="15.75" customHeight="1">
      <c r="A1268" s="17" t="s">
        <v>53</v>
      </c>
      <c r="B1268" s="17" t="s">
        <v>1069</v>
      </c>
      <c r="C1268" s="84" t="s">
        <v>1294</v>
      </c>
      <c r="D1268" s="83"/>
      <c r="E1268" s="83" t="s">
        <v>1295</v>
      </c>
      <c r="F1268" s="2">
        <v>55.0</v>
      </c>
      <c r="G1268" s="83" t="s">
        <v>1350</v>
      </c>
      <c r="H1268" s="85">
        <v>37.57</v>
      </c>
      <c r="I1268" s="86">
        <v>4.11</v>
      </c>
      <c r="J1268" s="86">
        <v>21.16</v>
      </c>
      <c r="K1268" s="86">
        <v>1.24</v>
      </c>
      <c r="L1268" s="86">
        <v>0.02</v>
      </c>
      <c r="M1268" s="86">
        <v>0.05</v>
      </c>
      <c r="N1268" s="86">
        <v>4.06</v>
      </c>
      <c r="O1268" s="86">
        <v>31.77</v>
      </c>
      <c r="P1268" s="86"/>
      <c r="Q1268" s="50">
        <f t="shared" si="8"/>
        <v>99.98</v>
      </c>
      <c r="R1268" s="51">
        <f t="shared" si="9"/>
        <v>12</v>
      </c>
      <c r="S1268" s="52">
        <f t="shared" si="10"/>
        <v>0.6252881368</v>
      </c>
      <c r="T1268" s="52">
        <f t="shared" si="11"/>
        <v>0.0002503166506</v>
      </c>
      <c r="U1268" s="52">
        <f t="shared" si="12"/>
        <v>0.4150594392</v>
      </c>
      <c r="V1268" s="52">
        <f t="shared" si="13"/>
        <v>0.0006579371565</v>
      </c>
      <c r="W1268" s="52">
        <f t="shared" si="14"/>
        <v>0</v>
      </c>
      <c r="X1268" s="52">
        <f t="shared" si="15"/>
        <v>0.4421933458</v>
      </c>
      <c r="Y1268" s="52">
        <f t="shared" si="16"/>
        <v>0.05723356086</v>
      </c>
      <c r="Z1268" s="52">
        <f t="shared" si="17"/>
        <v>0.101973978</v>
      </c>
      <c r="AA1268" s="52">
        <f t="shared" si="18"/>
        <v>0.02211150619</v>
      </c>
      <c r="AB1268" s="52">
        <f t="shared" si="19"/>
        <v>1.664768221</v>
      </c>
      <c r="AC1268" s="53">
        <f t="shared" si="20"/>
        <v>4.996330725</v>
      </c>
      <c r="AD1268" s="54">
        <f t="shared" si="21"/>
        <v>1.250576274</v>
      </c>
      <c r="AE1268" s="54">
        <f t="shared" si="22"/>
        <v>0.0005006333011</v>
      </c>
      <c r="AF1268" s="54">
        <f t="shared" si="23"/>
        <v>0.6225891588</v>
      </c>
      <c r="AG1268" s="54">
        <f t="shared" si="24"/>
        <v>0.0009869057347</v>
      </c>
      <c r="AH1268" s="54">
        <f t="shared" si="25"/>
        <v>0</v>
      </c>
      <c r="AI1268" s="54">
        <f t="shared" si="26"/>
        <v>0.4421933458</v>
      </c>
      <c r="AJ1268" s="54">
        <f t="shared" si="27"/>
        <v>0.05723356086</v>
      </c>
      <c r="AK1268" s="54">
        <f t="shared" si="28"/>
        <v>0.101973978</v>
      </c>
      <c r="AL1268" s="54">
        <f t="shared" si="29"/>
        <v>0.02211150619</v>
      </c>
      <c r="AM1268" s="54">
        <f t="shared" si="30"/>
        <v>2.498165362</v>
      </c>
      <c r="AN1268" s="54">
        <f t="shared" si="31"/>
        <v>-4.996330725</v>
      </c>
      <c r="AO1268" s="55">
        <f t="shared" si="32"/>
        <v>3.004805734</v>
      </c>
      <c r="AP1268" s="55">
        <f t="shared" si="33"/>
        <v>0.001202890096</v>
      </c>
      <c r="AQ1268" s="55">
        <f t="shared" si="34"/>
        <v>1.994557244</v>
      </c>
      <c r="AR1268" s="55">
        <f t="shared" si="35"/>
        <v>0.003161699741</v>
      </c>
      <c r="AS1268" s="55">
        <f t="shared" si="36"/>
        <v>0</v>
      </c>
      <c r="AT1268" s="55">
        <f t="shared" si="37"/>
        <v>2.12494852</v>
      </c>
      <c r="AU1268" s="55">
        <f t="shared" si="38"/>
        <v>0.2750343749</v>
      </c>
      <c r="AV1268" s="55">
        <f t="shared" si="39"/>
        <v>0.4900332755</v>
      </c>
      <c r="AW1268" s="55">
        <f t="shared" si="40"/>
        <v>0.1062562628</v>
      </c>
      <c r="AX1268" s="55">
        <f t="shared" si="41"/>
        <v>8</v>
      </c>
      <c r="AY1268" s="55">
        <f t="shared" si="42"/>
        <v>24.00973619</v>
      </c>
      <c r="AZ1268" s="54">
        <f t="shared" ref="AZ1268:BA1268" si="8918">AO1268*2</f>
        <v>6.009611467</v>
      </c>
      <c r="BA1268" s="54">
        <f t="shared" si="8918"/>
        <v>0.002405780192</v>
      </c>
      <c r="BB1268" s="54">
        <f t="shared" ref="BB1268:BD1268" si="8919">AQ1268*(3/2)</f>
        <v>2.991835866</v>
      </c>
      <c r="BC1268" s="54">
        <f t="shared" si="8919"/>
        <v>0.004742549611</v>
      </c>
      <c r="BD1268" s="54">
        <f t="shared" si="8919"/>
        <v>0</v>
      </c>
      <c r="BE1268" s="54">
        <f t="shared" ref="BE1268:BH1268" si="8920">AT1268</f>
        <v>2.12494852</v>
      </c>
      <c r="BF1268" s="54">
        <f t="shared" si="8920"/>
        <v>0.2750343749</v>
      </c>
      <c r="BG1268" s="54">
        <f t="shared" si="8920"/>
        <v>0.4900332755</v>
      </c>
      <c r="BH1268" s="54">
        <f t="shared" si="8920"/>
        <v>0.1062562628</v>
      </c>
      <c r="BI1268" s="54">
        <f t="shared" si="46"/>
        <v>12.0048681</v>
      </c>
      <c r="BJ1268" s="54">
        <f t="shared" si="47"/>
        <v>-24.00973619</v>
      </c>
      <c r="BK1268" s="56">
        <f t="shared" ref="BK1268:BN1268" si="8921">AO1268</f>
        <v>3.004805734</v>
      </c>
      <c r="BL1268" s="56">
        <f t="shared" si="8921"/>
        <v>0.001202890096</v>
      </c>
      <c r="BM1268" s="56">
        <f t="shared" si="8921"/>
        <v>1.994557244</v>
      </c>
      <c r="BN1268" s="56">
        <f t="shared" si="8921"/>
        <v>0.003161699741</v>
      </c>
      <c r="BO1268" s="56">
        <f t="shared" si="49"/>
        <v>0</v>
      </c>
      <c r="BP1268" s="56">
        <f t="shared" si="50"/>
        <v>2.12494852</v>
      </c>
      <c r="BQ1268" s="56">
        <f t="shared" ref="BQ1268:BS1268" si="8922">AU1268</f>
        <v>0.2750343749</v>
      </c>
      <c r="BR1268" s="56">
        <f t="shared" si="8922"/>
        <v>0.4900332755</v>
      </c>
      <c r="BS1268" s="56">
        <f t="shared" si="8922"/>
        <v>0.1062562628</v>
      </c>
      <c r="BT1268" s="56">
        <f t="shared" si="52"/>
        <v>8</v>
      </c>
      <c r="BU1268" s="50">
        <f t="shared" ref="BU1268:BX1268" si="8923">AZ1268</f>
        <v>6.009611467</v>
      </c>
      <c r="BV1268" s="50">
        <f t="shared" si="8923"/>
        <v>0.002405780192</v>
      </c>
      <c r="BW1268" s="50">
        <f t="shared" si="8923"/>
        <v>2.991835866</v>
      </c>
      <c r="BX1268" s="50">
        <f t="shared" si="8923"/>
        <v>0.004742549611</v>
      </c>
      <c r="BY1268" s="50">
        <f t="shared" si="54"/>
        <v>0</v>
      </c>
      <c r="BZ1268" s="50">
        <f t="shared" si="55"/>
        <v>2.12494852</v>
      </c>
      <c r="CA1268" s="50">
        <f t="shared" ref="CA1268:CC1268" si="8924">BF1268</f>
        <v>0.2750343749</v>
      </c>
      <c r="CB1268" s="50">
        <f t="shared" si="8924"/>
        <v>0.4900332755</v>
      </c>
      <c r="CC1268" s="50">
        <f t="shared" si="8924"/>
        <v>0.1062562628</v>
      </c>
      <c r="CD1268" s="50">
        <f t="shared" si="57"/>
        <v>12.0048681</v>
      </c>
      <c r="CE1268" s="57">
        <f t="shared" si="58"/>
        <v>37.57</v>
      </c>
      <c r="CF1268" s="57">
        <f t="shared" si="59"/>
        <v>0.02</v>
      </c>
      <c r="CG1268" s="57">
        <f t="shared" si="60"/>
        <v>21.16</v>
      </c>
      <c r="CH1268" s="57">
        <f t="shared" si="61"/>
        <v>0.05</v>
      </c>
      <c r="CI1268" s="58">
        <f t="shared" si="62"/>
        <v>0</v>
      </c>
      <c r="CJ1268" s="58">
        <f t="shared" si="63"/>
        <v>31.77</v>
      </c>
      <c r="CK1268" s="57">
        <f t="shared" si="64"/>
        <v>4.06</v>
      </c>
      <c r="CL1268" s="57">
        <f t="shared" si="65"/>
        <v>4.11</v>
      </c>
      <c r="CM1268" s="57">
        <f t="shared" si="66"/>
        <v>1.24</v>
      </c>
      <c r="CN1268" s="57">
        <f t="shared" si="67"/>
        <v>99.98</v>
      </c>
      <c r="CO1268" s="59">
        <f t="shared" si="68"/>
        <v>0.1635476368</v>
      </c>
      <c r="CP1268" s="59">
        <f t="shared" si="69"/>
        <v>0.7091973668</v>
      </c>
      <c r="CQ1268" s="59">
        <f t="shared" si="70"/>
        <v>0.09179217878</v>
      </c>
      <c r="CR1268" s="59">
        <f t="shared" si="71"/>
        <v>0.0354628176</v>
      </c>
      <c r="CS1268" s="60">
        <f t="shared" si="72"/>
        <v>16.35476368</v>
      </c>
      <c r="CT1268" s="60">
        <f t="shared" si="73"/>
        <v>3.54628176</v>
      </c>
      <c r="CU1268" s="60">
        <f t="shared" si="74"/>
        <v>80.09895456</v>
      </c>
      <c r="CV1268" s="61">
        <f t="shared" si="75"/>
        <v>0.117236636</v>
      </c>
      <c r="CW1268" s="61">
        <f t="shared" si="76"/>
        <v>0.1416322534</v>
      </c>
      <c r="CX1268" s="62"/>
    </row>
    <row r="1269" ht="15.75" customHeight="1">
      <c r="A1269" s="17" t="s">
        <v>53</v>
      </c>
      <c r="B1269" s="17" t="s">
        <v>1069</v>
      </c>
      <c r="C1269" s="84" t="s">
        <v>1294</v>
      </c>
      <c r="D1269" s="83"/>
      <c r="E1269" s="83" t="s">
        <v>1295</v>
      </c>
      <c r="F1269" s="2">
        <v>56.0</v>
      </c>
      <c r="G1269" s="83" t="s">
        <v>1351</v>
      </c>
      <c r="H1269" s="85">
        <v>37.48</v>
      </c>
      <c r="I1269" s="86">
        <v>2.2</v>
      </c>
      <c r="J1269" s="86">
        <v>20.28</v>
      </c>
      <c r="K1269" s="86">
        <v>5.7</v>
      </c>
      <c r="L1269" s="86">
        <v>0.03</v>
      </c>
      <c r="M1269" s="86">
        <v>0.0</v>
      </c>
      <c r="N1269" s="86">
        <v>3.7</v>
      </c>
      <c r="O1269" s="86">
        <v>29.94</v>
      </c>
      <c r="P1269" s="86"/>
      <c r="Q1269" s="50">
        <f t="shared" si="8"/>
        <v>99.33</v>
      </c>
      <c r="R1269" s="51">
        <f t="shared" si="9"/>
        <v>12</v>
      </c>
      <c r="S1269" s="52">
        <f t="shared" si="10"/>
        <v>0.6237902414</v>
      </c>
      <c r="T1269" s="52">
        <f t="shared" si="11"/>
        <v>0.0003754749758</v>
      </c>
      <c r="U1269" s="52">
        <f t="shared" si="12"/>
        <v>0.3977979881</v>
      </c>
      <c r="V1269" s="52">
        <f t="shared" si="13"/>
        <v>0</v>
      </c>
      <c r="W1269" s="52">
        <f t="shared" si="14"/>
        <v>0</v>
      </c>
      <c r="X1269" s="52">
        <f t="shared" si="15"/>
        <v>0.416722341</v>
      </c>
      <c r="Y1269" s="52">
        <f t="shared" si="16"/>
        <v>0.05215866384</v>
      </c>
      <c r="Z1269" s="52">
        <f t="shared" si="17"/>
        <v>0.05458461111</v>
      </c>
      <c r="AA1269" s="52">
        <f t="shared" si="18"/>
        <v>0.101641601</v>
      </c>
      <c r="AB1269" s="52">
        <f t="shared" si="19"/>
        <v>1.647070921</v>
      </c>
      <c r="AC1269" s="53">
        <f t="shared" si="20"/>
        <v>4.940271264</v>
      </c>
      <c r="AD1269" s="54">
        <f t="shared" si="21"/>
        <v>1.247580483</v>
      </c>
      <c r="AE1269" s="54">
        <f t="shared" si="22"/>
        <v>0.0007509499517</v>
      </c>
      <c r="AF1269" s="54">
        <f t="shared" si="23"/>
        <v>0.5966969821</v>
      </c>
      <c r="AG1269" s="54">
        <f t="shared" si="24"/>
        <v>0</v>
      </c>
      <c r="AH1269" s="54">
        <f t="shared" si="25"/>
        <v>0</v>
      </c>
      <c r="AI1269" s="54">
        <f t="shared" si="26"/>
        <v>0.416722341</v>
      </c>
      <c r="AJ1269" s="54">
        <f t="shared" si="27"/>
        <v>0.05215866384</v>
      </c>
      <c r="AK1269" s="54">
        <f t="shared" si="28"/>
        <v>0.05458461111</v>
      </c>
      <c r="AL1269" s="54">
        <f t="shared" si="29"/>
        <v>0.101641601</v>
      </c>
      <c r="AM1269" s="54">
        <f t="shared" si="30"/>
        <v>2.470135632</v>
      </c>
      <c r="AN1269" s="54">
        <f t="shared" si="31"/>
        <v>-4.940271264</v>
      </c>
      <c r="AO1269" s="55">
        <f t="shared" si="32"/>
        <v>3.029816061</v>
      </c>
      <c r="AP1269" s="55">
        <f t="shared" si="33"/>
        <v>0.001823722202</v>
      </c>
      <c r="AQ1269" s="55">
        <f t="shared" si="34"/>
        <v>1.932147464</v>
      </c>
      <c r="AR1269" s="55">
        <f t="shared" si="35"/>
        <v>0</v>
      </c>
      <c r="AS1269" s="55">
        <f t="shared" si="36"/>
        <v>0</v>
      </c>
      <c r="AT1269" s="55">
        <f t="shared" si="37"/>
        <v>2.024065075</v>
      </c>
      <c r="AU1269" s="55">
        <f t="shared" si="38"/>
        <v>0.2533402207</v>
      </c>
      <c r="AV1269" s="55">
        <f t="shared" si="39"/>
        <v>0.2651233066</v>
      </c>
      <c r="AW1269" s="55">
        <f t="shared" si="40"/>
        <v>0.4936841502</v>
      </c>
      <c r="AX1269" s="55">
        <f t="shared" si="41"/>
        <v>8</v>
      </c>
      <c r="AY1269" s="55">
        <f t="shared" si="42"/>
        <v>23.99542703</v>
      </c>
      <c r="AZ1269" s="54">
        <f t="shared" ref="AZ1269:BA1269" si="8925">AO1269*2</f>
        <v>6.059632122</v>
      </c>
      <c r="BA1269" s="54">
        <f t="shared" si="8925"/>
        <v>0.003647444403</v>
      </c>
      <c r="BB1269" s="54">
        <f t="shared" ref="BB1269:BD1269" si="8926">AQ1269*(3/2)</f>
        <v>2.898221197</v>
      </c>
      <c r="BC1269" s="54">
        <f t="shared" si="8926"/>
        <v>0</v>
      </c>
      <c r="BD1269" s="54">
        <f t="shared" si="8926"/>
        <v>0</v>
      </c>
      <c r="BE1269" s="54">
        <f t="shared" ref="BE1269:BH1269" si="8927">AT1269</f>
        <v>2.024065075</v>
      </c>
      <c r="BF1269" s="54">
        <f t="shared" si="8927"/>
        <v>0.2533402207</v>
      </c>
      <c r="BG1269" s="54">
        <f t="shared" si="8927"/>
        <v>0.2651233066</v>
      </c>
      <c r="BH1269" s="54">
        <f t="shared" si="8927"/>
        <v>0.4936841502</v>
      </c>
      <c r="BI1269" s="54">
        <f t="shared" si="46"/>
        <v>11.99771352</v>
      </c>
      <c r="BJ1269" s="54">
        <f t="shared" si="47"/>
        <v>-23.99542703</v>
      </c>
      <c r="BK1269" s="56">
        <f t="shared" ref="BK1269:BN1269" si="8928">AO1269</f>
        <v>3.029816061</v>
      </c>
      <c r="BL1269" s="56">
        <f t="shared" si="8928"/>
        <v>0.001823722202</v>
      </c>
      <c r="BM1269" s="56">
        <f t="shared" si="8928"/>
        <v>1.932147464</v>
      </c>
      <c r="BN1269" s="56">
        <f t="shared" si="8928"/>
        <v>0</v>
      </c>
      <c r="BO1269" s="56">
        <f t="shared" si="49"/>
        <v>0.004572969335</v>
      </c>
      <c r="BP1269" s="56">
        <f t="shared" si="50"/>
        <v>2.019492106</v>
      </c>
      <c r="BQ1269" s="56">
        <f t="shared" ref="BQ1269:BS1269" si="8929">AU1269</f>
        <v>0.2533402207</v>
      </c>
      <c r="BR1269" s="56">
        <f t="shared" si="8929"/>
        <v>0.2651233066</v>
      </c>
      <c r="BS1269" s="56">
        <f t="shared" si="8929"/>
        <v>0.4936841502</v>
      </c>
      <c r="BT1269" s="56">
        <f t="shared" si="52"/>
        <v>8</v>
      </c>
      <c r="BU1269" s="50">
        <f t="shared" ref="BU1269:BX1269" si="8930">AZ1269</f>
        <v>6.059632122</v>
      </c>
      <c r="BV1269" s="50">
        <f t="shared" si="8930"/>
        <v>0.003647444403</v>
      </c>
      <c r="BW1269" s="50">
        <f t="shared" si="8930"/>
        <v>2.898221197</v>
      </c>
      <c r="BX1269" s="50">
        <f t="shared" si="8930"/>
        <v>0</v>
      </c>
      <c r="BY1269" s="50">
        <f t="shared" si="54"/>
        <v>0.006859454002</v>
      </c>
      <c r="BZ1269" s="50">
        <f t="shared" si="55"/>
        <v>2.019492106</v>
      </c>
      <c r="CA1269" s="50">
        <f t="shared" ref="CA1269:CC1269" si="8931">BF1269</f>
        <v>0.2533402207</v>
      </c>
      <c r="CB1269" s="50">
        <f t="shared" si="8931"/>
        <v>0.2651233066</v>
      </c>
      <c r="CC1269" s="50">
        <f t="shared" si="8931"/>
        <v>0.4936841502</v>
      </c>
      <c r="CD1269" s="50">
        <f t="shared" si="57"/>
        <v>12</v>
      </c>
      <c r="CE1269" s="57">
        <f t="shared" si="58"/>
        <v>37.48</v>
      </c>
      <c r="CF1269" s="57">
        <f t="shared" si="59"/>
        <v>0.03</v>
      </c>
      <c r="CG1269" s="57">
        <f t="shared" si="60"/>
        <v>20.28</v>
      </c>
      <c r="CH1269" s="57">
        <f t="shared" si="61"/>
        <v>0</v>
      </c>
      <c r="CI1269" s="58">
        <f t="shared" si="62"/>
        <v>0.07517515121</v>
      </c>
      <c r="CJ1269" s="58">
        <f t="shared" si="63"/>
        <v>29.87235657</v>
      </c>
      <c r="CK1269" s="57">
        <f t="shared" si="64"/>
        <v>3.7</v>
      </c>
      <c r="CL1269" s="57">
        <f t="shared" si="65"/>
        <v>2.2</v>
      </c>
      <c r="CM1269" s="57">
        <f t="shared" si="66"/>
        <v>5.7</v>
      </c>
      <c r="CN1269" s="57">
        <f t="shared" si="67"/>
        <v>99.33753172</v>
      </c>
      <c r="CO1269" s="59">
        <f t="shared" si="68"/>
        <v>0.08745211356</v>
      </c>
      <c r="CP1269" s="59">
        <f t="shared" si="69"/>
        <v>0.6661385422</v>
      </c>
      <c r="CQ1269" s="59">
        <f t="shared" si="70"/>
        <v>0.08356540975</v>
      </c>
      <c r="CR1269" s="59">
        <f t="shared" si="71"/>
        <v>0.1628439345</v>
      </c>
      <c r="CS1269" s="60">
        <f t="shared" si="72"/>
        <v>8.745211356</v>
      </c>
      <c r="CT1269" s="60">
        <f t="shared" si="73"/>
        <v>16.28439345</v>
      </c>
      <c r="CU1269" s="60">
        <f t="shared" si="74"/>
        <v>74.9703952</v>
      </c>
      <c r="CV1269" s="61">
        <f t="shared" si="75"/>
        <v>0.2065699913</v>
      </c>
      <c r="CW1269" s="61">
        <f t="shared" si="76"/>
        <v>0.07573353035</v>
      </c>
      <c r="CX1269" s="62"/>
    </row>
    <row r="1270" ht="15.75" customHeight="1">
      <c r="A1270" s="17" t="s">
        <v>53</v>
      </c>
      <c r="B1270" s="17" t="s">
        <v>1069</v>
      </c>
      <c r="C1270" s="84" t="s">
        <v>1294</v>
      </c>
      <c r="D1270" s="83"/>
      <c r="E1270" s="83" t="s">
        <v>1295</v>
      </c>
      <c r="F1270" s="2">
        <v>57.0</v>
      </c>
      <c r="G1270" s="83" t="s">
        <v>1352</v>
      </c>
      <c r="H1270" s="85">
        <v>38.31</v>
      </c>
      <c r="I1270" s="86">
        <v>3.97</v>
      </c>
      <c r="J1270" s="86">
        <v>21.21</v>
      </c>
      <c r="K1270" s="86">
        <v>7.12</v>
      </c>
      <c r="L1270" s="86">
        <v>0.01</v>
      </c>
      <c r="M1270" s="86">
        <v>0.04</v>
      </c>
      <c r="N1270" s="86">
        <v>2.58</v>
      </c>
      <c r="O1270" s="86">
        <v>26.76</v>
      </c>
      <c r="P1270" s="86"/>
      <c r="Q1270" s="50">
        <f t="shared" si="8"/>
        <v>100</v>
      </c>
      <c r="R1270" s="51">
        <f t="shared" si="9"/>
        <v>12</v>
      </c>
      <c r="S1270" s="52">
        <f t="shared" si="10"/>
        <v>0.6376041661</v>
      </c>
      <c r="T1270" s="52">
        <f t="shared" si="11"/>
        <v>0.0001251583253</v>
      </c>
      <c r="U1270" s="52">
        <f t="shared" si="12"/>
        <v>0.4160402035</v>
      </c>
      <c r="V1270" s="52">
        <f t="shared" si="13"/>
        <v>0.0005263497252</v>
      </c>
      <c r="W1270" s="52">
        <f t="shared" si="14"/>
        <v>0</v>
      </c>
      <c r="X1270" s="52">
        <f t="shared" si="15"/>
        <v>0.3724612507</v>
      </c>
      <c r="Y1270" s="52">
        <f t="shared" si="16"/>
        <v>0.03637009532</v>
      </c>
      <c r="Z1270" s="52">
        <f t="shared" si="17"/>
        <v>0.09850041187</v>
      </c>
      <c r="AA1270" s="52">
        <f t="shared" si="18"/>
        <v>0.126962842</v>
      </c>
      <c r="AB1270" s="52">
        <f t="shared" si="19"/>
        <v>1.688590478</v>
      </c>
      <c r="AC1270" s="53">
        <f t="shared" si="20"/>
        <v>5.069206157</v>
      </c>
      <c r="AD1270" s="54">
        <f t="shared" si="21"/>
        <v>1.275208332</v>
      </c>
      <c r="AE1270" s="54">
        <f t="shared" si="22"/>
        <v>0.0002503166506</v>
      </c>
      <c r="AF1270" s="54">
        <f t="shared" si="23"/>
        <v>0.6240603052</v>
      </c>
      <c r="AG1270" s="54">
        <f t="shared" si="24"/>
        <v>0.0007895245878</v>
      </c>
      <c r="AH1270" s="54">
        <f t="shared" si="25"/>
        <v>0</v>
      </c>
      <c r="AI1270" s="54">
        <f t="shared" si="26"/>
        <v>0.3724612507</v>
      </c>
      <c r="AJ1270" s="54">
        <f t="shared" si="27"/>
        <v>0.03637009532</v>
      </c>
      <c r="AK1270" s="54">
        <f t="shared" si="28"/>
        <v>0.09850041187</v>
      </c>
      <c r="AL1270" s="54">
        <f t="shared" si="29"/>
        <v>0.126962842</v>
      </c>
      <c r="AM1270" s="54">
        <f t="shared" si="30"/>
        <v>2.534603079</v>
      </c>
      <c r="AN1270" s="54">
        <f t="shared" si="31"/>
        <v>-5.069206157</v>
      </c>
      <c r="AO1270" s="55">
        <f t="shared" si="32"/>
        <v>3.020764002</v>
      </c>
      <c r="AP1270" s="55">
        <f t="shared" si="33"/>
        <v>0.0005929599957</v>
      </c>
      <c r="AQ1270" s="55">
        <f t="shared" si="34"/>
        <v>1.971065023</v>
      </c>
      <c r="AR1270" s="55">
        <f t="shared" si="35"/>
        <v>0.00249367615</v>
      </c>
      <c r="AS1270" s="55">
        <f t="shared" si="36"/>
        <v>0</v>
      </c>
      <c r="AT1270" s="55">
        <f t="shared" si="37"/>
        <v>1.764601924</v>
      </c>
      <c r="AU1270" s="55">
        <f t="shared" si="38"/>
        <v>0.1723098445</v>
      </c>
      <c r="AV1270" s="55">
        <f t="shared" si="39"/>
        <v>0.4666633535</v>
      </c>
      <c r="AW1270" s="55">
        <f t="shared" si="40"/>
        <v>0.6015092169</v>
      </c>
      <c r="AX1270" s="55">
        <f t="shared" si="41"/>
        <v>8</v>
      </c>
      <c r="AY1270" s="55">
        <f t="shared" si="42"/>
        <v>24.01627262</v>
      </c>
      <c r="AZ1270" s="54">
        <f t="shared" ref="AZ1270:BA1270" si="8932">AO1270*2</f>
        <v>6.041528005</v>
      </c>
      <c r="BA1270" s="54">
        <f t="shared" si="8932"/>
        <v>0.001185919991</v>
      </c>
      <c r="BB1270" s="54">
        <f t="shared" ref="BB1270:BD1270" si="8933">AQ1270*(3/2)</f>
        <v>2.956597534</v>
      </c>
      <c r="BC1270" s="54">
        <f t="shared" si="8933"/>
        <v>0.003740514225</v>
      </c>
      <c r="BD1270" s="54">
        <f t="shared" si="8933"/>
        <v>0</v>
      </c>
      <c r="BE1270" s="54">
        <f t="shared" ref="BE1270:BH1270" si="8934">AT1270</f>
        <v>1.764601924</v>
      </c>
      <c r="BF1270" s="54">
        <f t="shared" si="8934"/>
        <v>0.1723098445</v>
      </c>
      <c r="BG1270" s="54">
        <f t="shared" si="8934"/>
        <v>0.4666633535</v>
      </c>
      <c r="BH1270" s="54">
        <f t="shared" si="8934"/>
        <v>0.6015092169</v>
      </c>
      <c r="BI1270" s="54">
        <f t="shared" si="46"/>
        <v>12.00813631</v>
      </c>
      <c r="BJ1270" s="54">
        <f t="shared" si="47"/>
        <v>-24.01627262</v>
      </c>
      <c r="BK1270" s="56">
        <f t="shared" ref="BK1270:BN1270" si="8935">AO1270</f>
        <v>3.020764002</v>
      </c>
      <c r="BL1270" s="56">
        <f t="shared" si="8935"/>
        <v>0.0005929599957</v>
      </c>
      <c r="BM1270" s="56">
        <f t="shared" si="8935"/>
        <v>1.971065023</v>
      </c>
      <c r="BN1270" s="56">
        <f t="shared" si="8935"/>
        <v>0.00249367615</v>
      </c>
      <c r="BO1270" s="56">
        <f t="shared" si="49"/>
        <v>0</v>
      </c>
      <c r="BP1270" s="56">
        <f t="shared" si="50"/>
        <v>1.764601924</v>
      </c>
      <c r="BQ1270" s="56">
        <f t="shared" ref="BQ1270:BS1270" si="8936">AU1270</f>
        <v>0.1723098445</v>
      </c>
      <c r="BR1270" s="56">
        <f t="shared" si="8936"/>
        <v>0.4666633535</v>
      </c>
      <c r="BS1270" s="56">
        <f t="shared" si="8936"/>
        <v>0.6015092169</v>
      </c>
      <c r="BT1270" s="56">
        <f t="shared" si="52"/>
        <v>8</v>
      </c>
      <c r="BU1270" s="50">
        <f t="shared" ref="BU1270:BX1270" si="8937">AZ1270</f>
        <v>6.041528005</v>
      </c>
      <c r="BV1270" s="50">
        <f t="shared" si="8937"/>
        <v>0.001185919991</v>
      </c>
      <c r="BW1270" s="50">
        <f t="shared" si="8937"/>
        <v>2.956597534</v>
      </c>
      <c r="BX1270" s="50">
        <f t="shared" si="8937"/>
        <v>0.003740514225</v>
      </c>
      <c r="BY1270" s="50">
        <f t="shared" si="54"/>
        <v>0</v>
      </c>
      <c r="BZ1270" s="50">
        <f t="shared" si="55"/>
        <v>1.764601924</v>
      </c>
      <c r="CA1270" s="50">
        <f t="shared" ref="CA1270:CC1270" si="8938">BF1270</f>
        <v>0.1723098445</v>
      </c>
      <c r="CB1270" s="50">
        <f t="shared" si="8938"/>
        <v>0.4666633535</v>
      </c>
      <c r="CC1270" s="50">
        <f t="shared" si="8938"/>
        <v>0.6015092169</v>
      </c>
      <c r="CD1270" s="50">
        <f t="shared" si="57"/>
        <v>12.00813631</v>
      </c>
      <c r="CE1270" s="57">
        <f t="shared" si="58"/>
        <v>38.31</v>
      </c>
      <c r="CF1270" s="57">
        <f t="shared" si="59"/>
        <v>0.01</v>
      </c>
      <c r="CG1270" s="57">
        <f t="shared" si="60"/>
        <v>21.21</v>
      </c>
      <c r="CH1270" s="57">
        <f t="shared" si="61"/>
        <v>0.04</v>
      </c>
      <c r="CI1270" s="58">
        <f t="shared" si="62"/>
        <v>0</v>
      </c>
      <c r="CJ1270" s="58">
        <f t="shared" si="63"/>
        <v>26.76</v>
      </c>
      <c r="CK1270" s="57">
        <f t="shared" si="64"/>
        <v>2.58</v>
      </c>
      <c r="CL1270" s="57">
        <f t="shared" si="65"/>
        <v>3.97</v>
      </c>
      <c r="CM1270" s="57">
        <f t="shared" si="66"/>
        <v>7.12</v>
      </c>
      <c r="CN1270" s="57">
        <f t="shared" si="67"/>
        <v>100</v>
      </c>
      <c r="CO1270" s="59">
        <f t="shared" si="68"/>
        <v>0.1552912667</v>
      </c>
      <c r="CP1270" s="59">
        <f t="shared" si="69"/>
        <v>0.5872054575</v>
      </c>
      <c r="CQ1270" s="59">
        <f t="shared" si="70"/>
        <v>0.05733943712</v>
      </c>
      <c r="CR1270" s="59">
        <f t="shared" si="71"/>
        <v>0.2001638387</v>
      </c>
      <c r="CS1270" s="60">
        <f t="shared" si="72"/>
        <v>15.52912667</v>
      </c>
      <c r="CT1270" s="60">
        <f t="shared" si="73"/>
        <v>20.01638387</v>
      </c>
      <c r="CU1270" s="60">
        <f t="shared" si="74"/>
        <v>64.45448946</v>
      </c>
      <c r="CV1270" s="61">
        <f t="shared" si="75"/>
        <v>0.2778094721</v>
      </c>
      <c r="CW1270" s="61">
        <f t="shared" si="76"/>
        <v>0.134482237</v>
      </c>
      <c r="CX1270" s="62"/>
    </row>
    <row r="1271" ht="15.75" customHeight="1">
      <c r="A1271" s="17" t="s">
        <v>53</v>
      </c>
      <c r="B1271" s="17" t="s">
        <v>1069</v>
      </c>
      <c r="C1271" s="84" t="s">
        <v>1294</v>
      </c>
      <c r="D1271" s="83"/>
      <c r="E1271" s="83" t="s">
        <v>1295</v>
      </c>
      <c r="F1271" s="2">
        <v>58.0</v>
      </c>
      <c r="G1271" s="83" t="s">
        <v>1353</v>
      </c>
      <c r="H1271" s="85">
        <v>37.71</v>
      </c>
      <c r="I1271" s="86">
        <v>4.01</v>
      </c>
      <c r="J1271" s="86">
        <v>21.25</v>
      </c>
      <c r="K1271" s="86">
        <v>2.13</v>
      </c>
      <c r="L1271" s="86">
        <v>0.02</v>
      </c>
      <c r="M1271" s="86">
        <v>0.02</v>
      </c>
      <c r="N1271" s="86">
        <v>1.32</v>
      </c>
      <c r="O1271" s="86">
        <v>33.5</v>
      </c>
      <c r="P1271" s="86"/>
      <c r="Q1271" s="50">
        <f t="shared" si="8"/>
        <v>99.96</v>
      </c>
      <c r="R1271" s="51">
        <f t="shared" si="9"/>
        <v>12</v>
      </c>
      <c r="S1271" s="52">
        <f t="shared" si="10"/>
        <v>0.6276181964</v>
      </c>
      <c r="T1271" s="52">
        <f t="shared" si="11"/>
        <v>0.0002503166506</v>
      </c>
      <c r="U1271" s="52">
        <f t="shared" si="12"/>
        <v>0.4168248149</v>
      </c>
      <c r="V1271" s="52">
        <f t="shared" si="13"/>
        <v>0.0002631748626</v>
      </c>
      <c r="W1271" s="52">
        <f t="shared" si="14"/>
        <v>0</v>
      </c>
      <c r="X1271" s="52">
        <f t="shared" si="15"/>
        <v>0.4662724924</v>
      </c>
      <c r="Y1271" s="52">
        <f t="shared" si="16"/>
        <v>0.01860795575</v>
      </c>
      <c r="Z1271" s="52">
        <f t="shared" si="17"/>
        <v>0.09949285934</v>
      </c>
      <c r="AA1271" s="52">
        <f t="shared" si="18"/>
        <v>0.03798186143</v>
      </c>
      <c r="AB1271" s="52">
        <f t="shared" si="19"/>
        <v>1.667311672</v>
      </c>
      <c r="AC1271" s="53">
        <f t="shared" si="20"/>
        <v>5.00744836</v>
      </c>
      <c r="AD1271" s="54">
        <f t="shared" si="21"/>
        <v>1.255236393</v>
      </c>
      <c r="AE1271" s="54">
        <f t="shared" si="22"/>
        <v>0.0005006333011</v>
      </c>
      <c r="AF1271" s="54">
        <f t="shared" si="23"/>
        <v>0.6252372224</v>
      </c>
      <c r="AG1271" s="54">
        <f t="shared" si="24"/>
        <v>0.0003947622939</v>
      </c>
      <c r="AH1271" s="54">
        <f t="shared" si="25"/>
        <v>0</v>
      </c>
      <c r="AI1271" s="54">
        <f t="shared" si="26"/>
        <v>0.4662724924</v>
      </c>
      <c r="AJ1271" s="54">
        <f t="shared" si="27"/>
        <v>0.01860795575</v>
      </c>
      <c r="AK1271" s="54">
        <f t="shared" si="28"/>
        <v>0.09949285934</v>
      </c>
      <c r="AL1271" s="54">
        <f t="shared" si="29"/>
        <v>0.03798186143</v>
      </c>
      <c r="AM1271" s="54">
        <f t="shared" si="30"/>
        <v>2.50372418</v>
      </c>
      <c r="AN1271" s="54">
        <f t="shared" si="31"/>
        <v>-5.00744836</v>
      </c>
      <c r="AO1271" s="55">
        <f t="shared" si="32"/>
        <v>3.011401921</v>
      </c>
      <c r="AP1271" s="55">
        <f t="shared" si="33"/>
        <v>0.001201055111</v>
      </c>
      <c r="AQ1271" s="55">
        <f t="shared" si="34"/>
        <v>1.999985111</v>
      </c>
      <c r="AR1271" s="55">
        <f t="shared" si="35"/>
        <v>0.001262750652</v>
      </c>
      <c r="AS1271" s="55">
        <f t="shared" si="36"/>
        <v>0</v>
      </c>
      <c r="AT1271" s="55">
        <f t="shared" si="37"/>
        <v>2.237242144</v>
      </c>
      <c r="AU1271" s="55">
        <f t="shared" si="38"/>
        <v>0.08928363454</v>
      </c>
      <c r="AV1271" s="55">
        <f t="shared" si="39"/>
        <v>0.4773809769</v>
      </c>
      <c r="AW1271" s="55">
        <f t="shared" si="40"/>
        <v>0.1822424065</v>
      </c>
      <c r="AX1271" s="55">
        <f t="shared" si="41"/>
        <v>8</v>
      </c>
      <c r="AY1271" s="55">
        <f t="shared" si="42"/>
        <v>24.02645381</v>
      </c>
      <c r="AZ1271" s="54">
        <f t="shared" ref="AZ1271:BA1271" si="8939">AO1271*2</f>
        <v>6.022803842</v>
      </c>
      <c r="BA1271" s="54">
        <f t="shared" si="8939"/>
        <v>0.002402110221</v>
      </c>
      <c r="BB1271" s="54">
        <f t="shared" ref="BB1271:BD1271" si="8940">AQ1271*(3/2)</f>
        <v>2.999977667</v>
      </c>
      <c r="BC1271" s="54">
        <f t="shared" si="8940"/>
        <v>0.001894125978</v>
      </c>
      <c r="BD1271" s="54">
        <f t="shared" si="8940"/>
        <v>0</v>
      </c>
      <c r="BE1271" s="54">
        <f t="shared" ref="BE1271:BH1271" si="8941">AT1271</f>
        <v>2.237242144</v>
      </c>
      <c r="BF1271" s="54">
        <f t="shared" si="8941"/>
        <v>0.08928363454</v>
      </c>
      <c r="BG1271" s="54">
        <f t="shared" si="8941"/>
        <v>0.4773809769</v>
      </c>
      <c r="BH1271" s="54">
        <f t="shared" si="8941"/>
        <v>0.1822424065</v>
      </c>
      <c r="BI1271" s="54">
        <f t="shared" si="46"/>
        <v>12.01322691</v>
      </c>
      <c r="BJ1271" s="54">
        <f t="shared" si="47"/>
        <v>-24.02645381</v>
      </c>
      <c r="BK1271" s="56">
        <f t="shared" ref="BK1271:BN1271" si="8942">AO1271</f>
        <v>3.011401921</v>
      </c>
      <c r="BL1271" s="56">
        <f t="shared" si="8942"/>
        <v>0.001201055111</v>
      </c>
      <c r="BM1271" s="56">
        <f t="shared" si="8942"/>
        <v>1.999985111</v>
      </c>
      <c r="BN1271" s="56">
        <f t="shared" si="8942"/>
        <v>0.001262750652</v>
      </c>
      <c r="BO1271" s="56">
        <f t="shared" si="49"/>
        <v>0</v>
      </c>
      <c r="BP1271" s="56">
        <f t="shared" si="50"/>
        <v>2.237242144</v>
      </c>
      <c r="BQ1271" s="56">
        <f t="shared" ref="BQ1271:BS1271" si="8943">AU1271</f>
        <v>0.08928363454</v>
      </c>
      <c r="BR1271" s="56">
        <f t="shared" si="8943"/>
        <v>0.4773809769</v>
      </c>
      <c r="BS1271" s="56">
        <f t="shared" si="8943"/>
        <v>0.1822424065</v>
      </c>
      <c r="BT1271" s="56">
        <f t="shared" si="52"/>
        <v>8</v>
      </c>
      <c r="BU1271" s="50">
        <f t="shared" ref="BU1271:BX1271" si="8944">AZ1271</f>
        <v>6.022803842</v>
      </c>
      <c r="BV1271" s="50">
        <f t="shared" si="8944"/>
        <v>0.002402110221</v>
      </c>
      <c r="BW1271" s="50">
        <f t="shared" si="8944"/>
        <v>2.999977667</v>
      </c>
      <c r="BX1271" s="50">
        <f t="shared" si="8944"/>
        <v>0.001894125978</v>
      </c>
      <c r="BY1271" s="50">
        <f t="shared" si="54"/>
        <v>0</v>
      </c>
      <c r="BZ1271" s="50">
        <f t="shared" si="55"/>
        <v>2.237242144</v>
      </c>
      <c r="CA1271" s="50">
        <f t="shared" ref="CA1271:CC1271" si="8945">BF1271</f>
        <v>0.08928363454</v>
      </c>
      <c r="CB1271" s="50">
        <f t="shared" si="8945"/>
        <v>0.4773809769</v>
      </c>
      <c r="CC1271" s="50">
        <f t="shared" si="8945"/>
        <v>0.1822424065</v>
      </c>
      <c r="CD1271" s="50">
        <f t="shared" si="57"/>
        <v>12.01322691</v>
      </c>
      <c r="CE1271" s="57">
        <f t="shared" si="58"/>
        <v>37.71</v>
      </c>
      <c r="CF1271" s="57">
        <f t="shared" si="59"/>
        <v>0.02</v>
      </c>
      <c r="CG1271" s="57">
        <f t="shared" si="60"/>
        <v>21.25</v>
      </c>
      <c r="CH1271" s="57">
        <f t="shared" si="61"/>
        <v>0.02</v>
      </c>
      <c r="CI1271" s="58">
        <f t="shared" si="62"/>
        <v>0</v>
      </c>
      <c r="CJ1271" s="58">
        <f t="shared" si="63"/>
        <v>33.5</v>
      </c>
      <c r="CK1271" s="57">
        <f t="shared" si="64"/>
        <v>1.32</v>
      </c>
      <c r="CL1271" s="57">
        <f t="shared" si="65"/>
        <v>4.01</v>
      </c>
      <c r="CM1271" s="57">
        <f t="shared" si="66"/>
        <v>2.13</v>
      </c>
      <c r="CN1271" s="57">
        <f t="shared" si="67"/>
        <v>99.96</v>
      </c>
      <c r="CO1271" s="59">
        <f t="shared" si="68"/>
        <v>0.1598650808</v>
      </c>
      <c r="CP1271" s="59">
        <f t="shared" si="69"/>
        <v>0.749206427</v>
      </c>
      <c r="CQ1271" s="59">
        <f t="shared" si="70"/>
        <v>0.02989925476</v>
      </c>
      <c r="CR1271" s="59">
        <f t="shared" si="71"/>
        <v>0.06102923753</v>
      </c>
      <c r="CS1271" s="60">
        <f t="shared" si="72"/>
        <v>15.98650808</v>
      </c>
      <c r="CT1271" s="60">
        <f t="shared" si="73"/>
        <v>6.102923753</v>
      </c>
      <c r="CU1271" s="60">
        <f t="shared" si="74"/>
        <v>77.91056817</v>
      </c>
      <c r="CV1271" s="61">
        <f t="shared" si="75"/>
        <v>0.1409617779</v>
      </c>
      <c r="CW1271" s="61">
        <f t="shared" si="76"/>
        <v>0.1384431599</v>
      </c>
      <c r="CX1271" s="62"/>
    </row>
    <row r="1272" ht="15.75" customHeight="1">
      <c r="A1272" s="17" t="s">
        <v>53</v>
      </c>
      <c r="B1272" s="17" t="s">
        <v>1069</v>
      </c>
      <c r="C1272" s="84" t="s">
        <v>1294</v>
      </c>
      <c r="D1272" s="83"/>
      <c r="E1272" s="83" t="s">
        <v>1295</v>
      </c>
      <c r="F1272" s="2">
        <v>59.0</v>
      </c>
      <c r="G1272" s="83" t="s">
        <v>1354</v>
      </c>
      <c r="H1272" s="85">
        <v>37.4</v>
      </c>
      <c r="I1272" s="86">
        <v>3.43</v>
      </c>
      <c r="J1272" s="86">
        <v>20.86</v>
      </c>
      <c r="K1272" s="86">
        <v>2.16</v>
      </c>
      <c r="L1272" s="86">
        <v>0.07</v>
      </c>
      <c r="M1272" s="86">
        <v>0.1</v>
      </c>
      <c r="N1272" s="86">
        <v>3.16</v>
      </c>
      <c r="O1272" s="86">
        <v>31.93</v>
      </c>
      <c r="P1272" s="86"/>
      <c r="Q1272" s="50">
        <f t="shared" si="8"/>
        <v>99.11</v>
      </c>
      <c r="R1272" s="51">
        <f t="shared" si="9"/>
        <v>12</v>
      </c>
      <c r="S1272" s="52">
        <f t="shared" si="10"/>
        <v>0.6224587787</v>
      </c>
      <c r="T1272" s="52">
        <f t="shared" si="11"/>
        <v>0.000876108277</v>
      </c>
      <c r="U1272" s="52">
        <f t="shared" si="12"/>
        <v>0.4091748536</v>
      </c>
      <c r="V1272" s="52">
        <f t="shared" si="13"/>
        <v>0.001315874313</v>
      </c>
      <c r="W1272" s="52">
        <f t="shared" si="14"/>
        <v>0</v>
      </c>
      <c r="X1272" s="52">
        <f t="shared" si="15"/>
        <v>0.4444203189</v>
      </c>
      <c r="Y1272" s="52">
        <f t="shared" si="16"/>
        <v>0.0445463183</v>
      </c>
      <c r="Z1272" s="52">
        <f t="shared" si="17"/>
        <v>0.08510237096</v>
      </c>
      <c r="AA1272" s="52">
        <f t="shared" si="18"/>
        <v>0.03851681723</v>
      </c>
      <c r="AB1272" s="52">
        <f t="shared" si="19"/>
        <v>1.64641144</v>
      </c>
      <c r="AC1272" s="53">
        <f t="shared" si="20"/>
        <v>4.949983383</v>
      </c>
      <c r="AD1272" s="54">
        <f t="shared" si="21"/>
        <v>1.244917557</v>
      </c>
      <c r="AE1272" s="54">
        <f t="shared" si="22"/>
        <v>0.001752216554</v>
      </c>
      <c r="AF1272" s="54">
        <f t="shared" si="23"/>
        <v>0.6137622804</v>
      </c>
      <c r="AG1272" s="54">
        <f t="shared" si="24"/>
        <v>0.001973811469</v>
      </c>
      <c r="AH1272" s="54">
        <f t="shared" si="25"/>
        <v>0</v>
      </c>
      <c r="AI1272" s="54">
        <f t="shared" si="26"/>
        <v>0.4444203189</v>
      </c>
      <c r="AJ1272" s="54">
        <f t="shared" si="27"/>
        <v>0.0445463183</v>
      </c>
      <c r="AK1272" s="54">
        <f t="shared" si="28"/>
        <v>0.08510237096</v>
      </c>
      <c r="AL1272" s="54">
        <f t="shared" si="29"/>
        <v>0.03851681723</v>
      </c>
      <c r="AM1272" s="54">
        <f t="shared" si="30"/>
        <v>2.474991691</v>
      </c>
      <c r="AN1272" s="54">
        <f t="shared" si="31"/>
        <v>-4.949983383</v>
      </c>
      <c r="AO1272" s="55">
        <f t="shared" si="32"/>
        <v>3.024560027</v>
      </c>
      <c r="AP1272" s="55">
        <f t="shared" si="33"/>
        <v>0.004257056313</v>
      </c>
      <c r="AQ1272" s="55">
        <f t="shared" si="34"/>
        <v>1.988202188</v>
      </c>
      <c r="AR1272" s="55">
        <f t="shared" si="35"/>
        <v>0.00639390267</v>
      </c>
      <c r="AS1272" s="55">
        <f t="shared" si="36"/>
        <v>0</v>
      </c>
      <c r="AT1272" s="55">
        <f t="shared" si="37"/>
        <v>2.159461763</v>
      </c>
      <c r="AU1272" s="55">
        <f t="shared" si="38"/>
        <v>0.2164529095</v>
      </c>
      <c r="AV1272" s="55">
        <f t="shared" si="39"/>
        <v>0.4135169077</v>
      </c>
      <c r="AW1272" s="55">
        <f t="shared" si="40"/>
        <v>0.1871552458</v>
      </c>
      <c r="AX1272" s="55">
        <f t="shared" si="41"/>
        <v>8</v>
      </c>
      <c r="AY1272" s="55">
        <f t="shared" si="42"/>
        <v>24.05223026</v>
      </c>
      <c r="AZ1272" s="54">
        <f t="shared" ref="AZ1272:BA1272" si="8946">AO1272*2</f>
        <v>6.049120054</v>
      </c>
      <c r="BA1272" s="54">
        <f t="shared" si="8946"/>
        <v>0.008514112626</v>
      </c>
      <c r="BB1272" s="54">
        <f t="shared" ref="BB1272:BD1272" si="8947">AQ1272*(3/2)</f>
        <v>2.982303283</v>
      </c>
      <c r="BC1272" s="54">
        <f t="shared" si="8947"/>
        <v>0.009590854004</v>
      </c>
      <c r="BD1272" s="54">
        <f t="shared" si="8947"/>
        <v>0</v>
      </c>
      <c r="BE1272" s="54">
        <f t="shared" ref="BE1272:BH1272" si="8948">AT1272</f>
        <v>2.159461763</v>
      </c>
      <c r="BF1272" s="54">
        <f t="shared" si="8948"/>
        <v>0.2164529095</v>
      </c>
      <c r="BG1272" s="54">
        <f t="shared" si="8948"/>
        <v>0.4135169077</v>
      </c>
      <c r="BH1272" s="54">
        <f t="shared" si="8948"/>
        <v>0.1871552458</v>
      </c>
      <c r="BI1272" s="54">
        <f t="shared" si="46"/>
        <v>12.02611513</v>
      </c>
      <c r="BJ1272" s="54">
        <f t="shared" si="47"/>
        <v>-24.05223026</v>
      </c>
      <c r="BK1272" s="56">
        <f t="shared" ref="BK1272:BN1272" si="8949">AO1272</f>
        <v>3.024560027</v>
      </c>
      <c r="BL1272" s="56">
        <f t="shared" si="8949"/>
        <v>0.004257056313</v>
      </c>
      <c r="BM1272" s="56">
        <f t="shared" si="8949"/>
        <v>1.988202188</v>
      </c>
      <c r="BN1272" s="56">
        <f t="shared" si="8949"/>
        <v>0.00639390267</v>
      </c>
      <c r="BO1272" s="56">
        <f t="shared" si="49"/>
        <v>0</v>
      </c>
      <c r="BP1272" s="56">
        <f t="shared" si="50"/>
        <v>2.159461763</v>
      </c>
      <c r="BQ1272" s="56">
        <f t="shared" ref="BQ1272:BS1272" si="8950">AU1272</f>
        <v>0.2164529095</v>
      </c>
      <c r="BR1272" s="56">
        <f t="shared" si="8950"/>
        <v>0.4135169077</v>
      </c>
      <c r="BS1272" s="56">
        <f t="shared" si="8950"/>
        <v>0.1871552458</v>
      </c>
      <c r="BT1272" s="56">
        <f t="shared" si="52"/>
        <v>8</v>
      </c>
      <c r="BU1272" s="50">
        <f t="shared" ref="BU1272:BX1272" si="8951">AZ1272</f>
        <v>6.049120054</v>
      </c>
      <c r="BV1272" s="50">
        <f t="shared" si="8951"/>
        <v>0.008514112626</v>
      </c>
      <c r="BW1272" s="50">
        <f t="shared" si="8951"/>
        <v>2.982303283</v>
      </c>
      <c r="BX1272" s="50">
        <f t="shared" si="8951"/>
        <v>0.009590854004</v>
      </c>
      <c r="BY1272" s="50">
        <f t="shared" si="54"/>
        <v>0</v>
      </c>
      <c r="BZ1272" s="50">
        <f t="shared" si="55"/>
        <v>2.159461763</v>
      </c>
      <c r="CA1272" s="50">
        <f t="shared" ref="CA1272:CC1272" si="8952">BF1272</f>
        <v>0.2164529095</v>
      </c>
      <c r="CB1272" s="50">
        <f t="shared" si="8952"/>
        <v>0.4135169077</v>
      </c>
      <c r="CC1272" s="50">
        <f t="shared" si="8952"/>
        <v>0.1871552458</v>
      </c>
      <c r="CD1272" s="50">
        <f t="shared" si="57"/>
        <v>12.02611513</v>
      </c>
      <c r="CE1272" s="57">
        <f t="shared" si="58"/>
        <v>37.4</v>
      </c>
      <c r="CF1272" s="57">
        <f t="shared" si="59"/>
        <v>0.07</v>
      </c>
      <c r="CG1272" s="57">
        <f t="shared" si="60"/>
        <v>20.86</v>
      </c>
      <c r="CH1272" s="57">
        <f t="shared" si="61"/>
        <v>0.1</v>
      </c>
      <c r="CI1272" s="58">
        <f t="shared" si="62"/>
        <v>0</v>
      </c>
      <c r="CJ1272" s="58">
        <f t="shared" si="63"/>
        <v>31.93</v>
      </c>
      <c r="CK1272" s="57">
        <f t="shared" si="64"/>
        <v>3.16</v>
      </c>
      <c r="CL1272" s="57">
        <f t="shared" si="65"/>
        <v>3.43</v>
      </c>
      <c r="CM1272" s="57">
        <f t="shared" si="66"/>
        <v>2.16</v>
      </c>
      <c r="CN1272" s="57">
        <f t="shared" si="67"/>
        <v>99.11</v>
      </c>
      <c r="CO1272" s="59">
        <f t="shared" si="68"/>
        <v>0.1389231801</v>
      </c>
      <c r="CP1272" s="59">
        <f t="shared" si="69"/>
        <v>0.7254825373</v>
      </c>
      <c r="CQ1272" s="59">
        <f t="shared" si="70"/>
        <v>0.0727184934</v>
      </c>
      <c r="CR1272" s="59">
        <f t="shared" si="71"/>
        <v>0.0628757892</v>
      </c>
      <c r="CS1272" s="60">
        <f t="shared" si="72"/>
        <v>13.89231801</v>
      </c>
      <c r="CT1272" s="60">
        <f t="shared" si="73"/>
        <v>6.28757892</v>
      </c>
      <c r="CU1272" s="60">
        <f t="shared" si="74"/>
        <v>79.82010307</v>
      </c>
      <c r="CV1272" s="61">
        <f t="shared" si="75"/>
        <v>0.1323373793</v>
      </c>
      <c r="CW1272" s="61">
        <f t="shared" si="76"/>
        <v>0.120307474</v>
      </c>
      <c r="CX1272" s="62"/>
    </row>
    <row r="1273" ht="15.75" customHeight="1">
      <c r="A1273" s="17" t="s">
        <v>53</v>
      </c>
      <c r="B1273" s="17" t="s">
        <v>1069</v>
      </c>
      <c r="C1273" s="84" t="s">
        <v>1294</v>
      </c>
      <c r="D1273" s="83"/>
      <c r="E1273" s="83" t="s">
        <v>1295</v>
      </c>
      <c r="F1273" s="2">
        <v>60.0</v>
      </c>
      <c r="G1273" s="83" t="s">
        <v>1355</v>
      </c>
      <c r="H1273" s="85">
        <v>38.65</v>
      </c>
      <c r="I1273" s="86">
        <v>6.32</v>
      </c>
      <c r="J1273" s="86">
        <v>21.46</v>
      </c>
      <c r="K1273" s="86">
        <v>1.69</v>
      </c>
      <c r="L1273" s="86">
        <v>0.04</v>
      </c>
      <c r="M1273" s="86">
        <v>0.0</v>
      </c>
      <c r="N1273" s="86">
        <v>2.16</v>
      </c>
      <c r="O1273" s="86">
        <v>30.05</v>
      </c>
      <c r="P1273" s="86"/>
      <c r="Q1273" s="50">
        <f t="shared" si="8"/>
        <v>100.37</v>
      </c>
      <c r="R1273" s="51">
        <f t="shared" si="9"/>
        <v>12</v>
      </c>
      <c r="S1273" s="52">
        <f t="shared" si="10"/>
        <v>0.6432628823</v>
      </c>
      <c r="T1273" s="52">
        <f t="shared" si="11"/>
        <v>0.0005006333011</v>
      </c>
      <c r="U1273" s="52">
        <f t="shared" si="12"/>
        <v>0.4209440248</v>
      </c>
      <c r="V1273" s="52">
        <f t="shared" si="13"/>
        <v>0</v>
      </c>
      <c r="W1273" s="52">
        <f t="shared" si="14"/>
        <v>0</v>
      </c>
      <c r="X1273" s="52">
        <f t="shared" si="15"/>
        <v>0.418253385</v>
      </c>
      <c r="Y1273" s="52">
        <f t="shared" si="16"/>
        <v>0.03044938213</v>
      </c>
      <c r="Z1273" s="52">
        <f t="shared" si="17"/>
        <v>0.156806701</v>
      </c>
      <c r="AA1273" s="52">
        <f t="shared" si="18"/>
        <v>0.03013584311</v>
      </c>
      <c r="AB1273" s="52">
        <f t="shared" si="19"/>
        <v>1.700352852</v>
      </c>
      <c r="AC1273" s="53">
        <f t="shared" si="20"/>
        <v>5.109176759</v>
      </c>
      <c r="AD1273" s="54">
        <f t="shared" si="21"/>
        <v>1.286525765</v>
      </c>
      <c r="AE1273" s="54">
        <f t="shared" si="22"/>
        <v>0.001001266602</v>
      </c>
      <c r="AF1273" s="54">
        <f t="shared" si="23"/>
        <v>0.6314160373</v>
      </c>
      <c r="AG1273" s="54">
        <f t="shared" si="24"/>
        <v>0</v>
      </c>
      <c r="AH1273" s="54">
        <f t="shared" si="25"/>
        <v>0</v>
      </c>
      <c r="AI1273" s="54">
        <f t="shared" si="26"/>
        <v>0.418253385</v>
      </c>
      <c r="AJ1273" s="54">
        <f t="shared" si="27"/>
        <v>0.03044938213</v>
      </c>
      <c r="AK1273" s="54">
        <f t="shared" si="28"/>
        <v>0.156806701</v>
      </c>
      <c r="AL1273" s="54">
        <f t="shared" si="29"/>
        <v>0.03013584311</v>
      </c>
      <c r="AM1273" s="54">
        <f t="shared" si="30"/>
        <v>2.55458838</v>
      </c>
      <c r="AN1273" s="54">
        <f t="shared" si="31"/>
        <v>-5.109176759</v>
      </c>
      <c r="AO1273" s="55">
        <f t="shared" si="32"/>
        <v>3.026491268</v>
      </c>
      <c r="AP1273" s="55">
        <f t="shared" si="33"/>
        <v>0.002355432524</v>
      </c>
      <c r="AQ1273" s="55">
        <f t="shared" si="34"/>
        <v>1.980501985</v>
      </c>
      <c r="AR1273" s="55">
        <f t="shared" si="35"/>
        <v>0</v>
      </c>
      <c r="AS1273" s="55">
        <f t="shared" si="36"/>
        <v>0</v>
      </c>
      <c r="AT1273" s="55">
        <f t="shared" si="37"/>
        <v>1.967842778</v>
      </c>
      <c r="AU1273" s="55">
        <f t="shared" si="38"/>
        <v>0.1432614747</v>
      </c>
      <c r="AV1273" s="55">
        <f t="shared" si="39"/>
        <v>0.7377607576</v>
      </c>
      <c r="AW1273" s="55">
        <f t="shared" si="40"/>
        <v>0.1417863031</v>
      </c>
      <c r="AX1273" s="55">
        <f t="shared" si="41"/>
        <v>8</v>
      </c>
      <c r="AY1273" s="55">
        <f t="shared" si="42"/>
        <v>24.03819539</v>
      </c>
      <c r="AZ1273" s="54">
        <f t="shared" ref="AZ1273:BA1273" si="8953">AO1273*2</f>
        <v>6.052982536</v>
      </c>
      <c r="BA1273" s="54">
        <f t="shared" si="8953"/>
        <v>0.004710865048</v>
      </c>
      <c r="BB1273" s="54">
        <f t="shared" ref="BB1273:BD1273" si="8954">AQ1273*(3/2)</f>
        <v>2.970752978</v>
      </c>
      <c r="BC1273" s="54">
        <f t="shared" si="8954"/>
        <v>0</v>
      </c>
      <c r="BD1273" s="54">
        <f t="shared" si="8954"/>
        <v>0</v>
      </c>
      <c r="BE1273" s="54">
        <f t="shared" ref="BE1273:BH1273" si="8955">AT1273</f>
        <v>1.967842778</v>
      </c>
      <c r="BF1273" s="54">
        <f t="shared" si="8955"/>
        <v>0.1432614747</v>
      </c>
      <c r="BG1273" s="54">
        <f t="shared" si="8955"/>
        <v>0.7377607576</v>
      </c>
      <c r="BH1273" s="54">
        <f t="shared" si="8955"/>
        <v>0.1417863031</v>
      </c>
      <c r="BI1273" s="54">
        <f t="shared" si="46"/>
        <v>12.01909769</v>
      </c>
      <c r="BJ1273" s="54">
        <f t="shared" si="47"/>
        <v>-24.03819539</v>
      </c>
      <c r="BK1273" s="56">
        <f t="shared" ref="BK1273:BN1273" si="8956">AO1273</f>
        <v>3.026491268</v>
      </c>
      <c r="BL1273" s="56">
        <f t="shared" si="8956"/>
        <v>0.002355432524</v>
      </c>
      <c r="BM1273" s="56">
        <f t="shared" si="8956"/>
        <v>1.980501985</v>
      </c>
      <c r="BN1273" s="56">
        <f t="shared" si="8956"/>
        <v>0</v>
      </c>
      <c r="BO1273" s="56">
        <f t="shared" si="49"/>
        <v>0</v>
      </c>
      <c r="BP1273" s="56">
        <f t="shared" si="50"/>
        <v>1.967842778</v>
      </c>
      <c r="BQ1273" s="56">
        <f t="shared" ref="BQ1273:BS1273" si="8957">AU1273</f>
        <v>0.1432614747</v>
      </c>
      <c r="BR1273" s="56">
        <f t="shared" si="8957"/>
        <v>0.7377607576</v>
      </c>
      <c r="BS1273" s="56">
        <f t="shared" si="8957"/>
        <v>0.1417863031</v>
      </c>
      <c r="BT1273" s="56">
        <f t="shared" si="52"/>
        <v>8</v>
      </c>
      <c r="BU1273" s="50">
        <f t="shared" ref="BU1273:BX1273" si="8958">AZ1273</f>
        <v>6.052982536</v>
      </c>
      <c r="BV1273" s="50">
        <f t="shared" si="8958"/>
        <v>0.004710865048</v>
      </c>
      <c r="BW1273" s="50">
        <f t="shared" si="8958"/>
        <v>2.970752978</v>
      </c>
      <c r="BX1273" s="50">
        <f t="shared" si="8958"/>
        <v>0</v>
      </c>
      <c r="BY1273" s="50">
        <f t="shared" si="54"/>
        <v>0</v>
      </c>
      <c r="BZ1273" s="50">
        <f t="shared" si="55"/>
        <v>1.967842778</v>
      </c>
      <c r="CA1273" s="50">
        <f t="shared" ref="CA1273:CC1273" si="8959">BF1273</f>
        <v>0.1432614747</v>
      </c>
      <c r="CB1273" s="50">
        <f t="shared" si="8959"/>
        <v>0.7377607576</v>
      </c>
      <c r="CC1273" s="50">
        <f t="shared" si="8959"/>
        <v>0.1417863031</v>
      </c>
      <c r="CD1273" s="50">
        <f t="shared" si="57"/>
        <v>12.01909769</v>
      </c>
      <c r="CE1273" s="57">
        <f t="shared" si="58"/>
        <v>38.65</v>
      </c>
      <c r="CF1273" s="57">
        <f t="shared" si="59"/>
        <v>0.04</v>
      </c>
      <c r="CG1273" s="57">
        <f t="shared" si="60"/>
        <v>21.46</v>
      </c>
      <c r="CH1273" s="57">
        <f t="shared" si="61"/>
        <v>0</v>
      </c>
      <c r="CI1273" s="58">
        <f t="shared" si="62"/>
        <v>0</v>
      </c>
      <c r="CJ1273" s="58">
        <f t="shared" si="63"/>
        <v>30.05</v>
      </c>
      <c r="CK1273" s="57">
        <f t="shared" si="64"/>
        <v>2.16</v>
      </c>
      <c r="CL1273" s="57">
        <f t="shared" si="65"/>
        <v>6.32</v>
      </c>
      <c r="CM1273" s="57">
        <f t="shared" si="66"/>
        <v>1.69</v>
      </c>
      <c r="CN1273" s="57">
        <f t="shared" si="67"/>
        <v>100.37</v>
      </c>
      <c r="CO1273" s="59">
        <f t="shared" si="68"/>
        <v>0.2466889919</v>
      </c>
      <c r="CP1273" s="59">
        <f t="shared" si="69"/>
        <v>0.6579980653</v>
      </c>
      <c r="CQ1273" s="59">
        <f t="shared" si="70"/>
        <v>0.04790310192</v>
      </c>
      <c r="CR1273" s="59">
        <f t="shared" si="71"/>
        <v>0.04740984095</v>
      </c>
      <c r="CS1273" s="60">
        <f t="shared" si="72"/>
        <v>24.66889919</v>
      </c>
      <c r="CT1273" s="60">
        <f t="shared" si="73"/>
        <v>4.740984095</v>
      </c>
      <c r="CU1273" s="60">
        <f t="shared" si="74"/>
        <v>70.59011672</v>
      </c>
      <c r="CV1273" s="61">
        <f t="shared" si="75"/>
        <v>0.1707543369</v>
      </c>
      <c r="CW1273" s="61">
        <f t="shared" si="76"/>
        <v>0.2136326669</v>
      </c>
      <c r="CX1273" s="62"/>
    </row>
    <row r="1274" ht="15.75" customHeight="1">
      <c r="A1274" s="17" t="s">
        <v>53</v>
      </c>
      <c r="B1274" s="17" t="s">
        <v>1069</v>
      </c>
      <c r="C1274" s="84" t="s">
        <v>1294</v>
      </c>
      <c r="D1274" s="83"/>
      <c r="E1274" s="83" t="s">
        <v>1295</v>
      </c>
      <c r="F1274" s="2">
        <v>61.0</v>
      </c>
      <c r="G1274" s="83" t="s">
        <v>1356</v>
      </c>
      <c r="H1274" s="85">
        <v>38.01</v>
      </c>
      <c r="I1274" s="86">
        <v>5.06</v>
      </c>
      <c r="J1274" s="86">
        <v>21.51</v>
      </c>
      <c r="K1274" s="86">
        <v>2.45</v>
      </c>
      <c r="L1274" s="86">
        <v>0.04</v>
      </c>
      <c r="M1274" s="86">
        <v>0.05</v>
      </c>
      <c r="N1274" s="86">
        <v>3.48</v>
      </c>
      <c r="O1274" s="86">
        <v>29.42</v>
      </c>
      <c r="P1274" s="86"/>
      <c r="Q1274" s="50">
        <f t="shared" si="8"/>
        <v>100.02</v>
      </c>
      <c r="R1274" s="51">
        <f t="shared" si="9"/>
        <v>12</v>
      </c>
      <c r="S1274" s="52">
        <f t="shared" si="10"/>
        <v>0.6326111813</v>
      </c>
      <c r="T1274" s="52">
        <f t="shared" si="11"/>
        <v>0.0005006333011</v>
      </c>
      <c r="U1274" s="52">
        <f t="shared" si="12"/>
        <v>0.4219247891</v>
      </c>
      <c r="V1274" s="52">
        <f t="shared" si="13"/>
        <v>0.0006579371565</v>
      </c>
      <c r="W1274" s="52">
        <f t="shared" si="14"/>
        <v>0</v>
      </c>
      <c r="X1274" s="52">
        <f t="shared" si="15"/>
        <v>0.4094846784</v>
      </c>
      <c r="Y1274" s="52">
        <f t="shared" si="16"/>
        <v>0.04905733788</v>
      </c>
      <c r="Z1274" s="52">
        <f t="shared" si="17"/>
        <v>0.1255446056</v>
      </c>
      <c r="AA1274" s="52">
        <f t="shared" si="18"/>
        <v>0.04368805658</v>
      </c>
      <c r="AB1274" s="52">
        <f t="shared" si="19"/>
        <v>1.683469219</v>
      </c>
      <c r="AC1274" s="53">
        <f t="shared" si="20"/>
        <v>5.055744794</v>
      </c>
      <c r="AD1274" s="54">
        <f t="shared" si="21"/>
        <v>1.265222363</v>
      </c>
      <c r="AE1274" s="54">
        <f t="shared" si="22"/>
        <v>0.001001266602</v>
      </c>
      <c r="AF1274" s="54">
        <f t="shared" si="23"/>
        <v>0.6328871837</v>
      </c>
      <c r="AG1274" s="54">
        <f t="shared" si="24"/>
        <v>0.0009869057347</v>
      </c>
      <c r="AH1274" s="54">
        <f t="shared" si="25"/>
        <v>0</v>
      </c>
      <c r="AI1274" s="54">
        <f t="shared" si="26"/>
        <v>0.4094846784</v>
      </c>
      <c r="AJ1274" s="54">
        <f t="shared" si="27"/>
        <v>0.04905733788</v>
      </c>
      <c r="AK1274" s="54">
        <f t="shared" si="28"/>
        <v>0.1255446056</v>
      </c>
      <c r="AL1274" s="54">
        <f t="shared" si="29"/>
        <v>0.04368805658</v>
      </c>
      <c r="AM1274" s="54">
        <f t="shared" si="30"/>
        <v>2.527872397</v>
      </c>
      <c r="AN1274" s="54">
        <f t="shared" si="31"/>
        <v>-5.055744794</v>
      </c>
      <c r="AO1274" s="55">
        <f t="shared" si="32"/>
        <v>3.006226305</v>
      </c>
      <c r="AP1274" s="55">
        <f t="shared" si="33"/>
        <v>0.002379055324</v>
      </c>
      <c r="AQ1274" s="55">
        <f t="shared" si="34"/>
        <v>2.005025262</v>
      </c>
      <c r="AR1274" s="55">
        <f t="shared" si="35"/>
        <v>0.00312657766</v>
      </c>
      <c r="AS1274" s="55">
        <f t="shared" si="36"/>
        <v>0</v>
      </c>
      <c r="AT1274" s="55">
        <f t="shared" si="37"/>
        <v>1.945908716</v>
      </c>
      <c r="AU1274" s="55">
        <f t="shared" si="38"/>
        <v>0.2331249651</v>
      </c>
      <c r="AV1274" s="55">
        <f t="shared" si="39"/>
        <v>0.5965994703</v>
      </c>
      <c r="AW1274" s="55">
        <f t="shared" si="40"/>
        <v>0.2076096483</v>
      </c>
      <c r="AX1274" s="55">
        <f t="shared" si="41"/>
        <v>8</v>
      </c>
      <c r="AY1274" s="55">
        <f t="shared" si="42"/>
        <v>24.02536256</v>
      </c>
      <c r="AZ1274" s="54">
        <f t="shared" ref="AZ1274:BA1274" si="8960">AO1274*2</f>
        <v>6.01245261</v>
      </c>
      <c r="BA1274" s="54">
        <f t="shared" si="8960"/>
        <v>0.004758110648</v>
      </c>
      <c r="BB1274" s="54">
        <f t="shared" ref="BB1274:BD1274" si="8961">AQ1274*(3/2)</f>
        <v>3.007537893</v>
      </c>
      <c r="BC1274" s="54">
        <f t="shared" si="8961"/>
        <v>0.00468986649</v>
      </c>
      <c r="BD1274" s="54">
        <f t="shared" si="8961"/>
        <v>0</v>
      </c>
      <c r="BE1274" s="54">
        <f t="shared" ref="BE1274:BH1274" si="8962">AT1274</f>
        <v>1.945908716</v>
      </c>
      <c r="BF1274" s="54">
        <f t="shared" si="8962"/>
        <v>0.2331249651</v>
      </c>
      <c r="BG1274" s="54">
        <f t="shared" si="8962"/>
        <v>0.5965994703</v>
      </c>
      <c r="BH1274" s="54">
        <f t="shared" si="8962"/>
        <v>0.2076096483</v>
      </c>
      <c r="BI1274" s="54">
        <f t="shared" si="46"/>
        <v>12.01268128</v>
      </c>
      <c r="BJ1274" s="54">
        <f t="shared" si="47"/>
        <v>-24.02536256</v>
      </c>
      <c r="BK1274" s="56">
        <f t="shared" ref="BK1274:BN1274" si="8963">AO1274</f>
        <v>3.006226305</v>
      </c>
      <c r="BL1274" s="56">
        <f t="shared" si="8963"/>
        <v>0.002379055324</v>
      </c>
      <c r="BM1274" s="56">
        <f t="shared" si="8963"/>
        <v>2.005025262</v>
      </c>
      <c r="BN1274" s="56">
        <f t="shared" si="8963"/>
        <v>0.00312657766</v>
      </c>
      <c r="BO1274" s="56">
        <f t="shared" si="49"/>
        <v>0</v>
      </c>
      <c r="BP1274" s="56">
        <f t="shared" si="50"/>
        <v>1.945908716</v>
      </c>
      <c r="BQ1274" s="56">
        <f t="shared" ref="BQ1274:BS1274" si="8964">AU1274</f>
        <v>0.2331249651</v>
      </c>
      <c r="BR1274" s="56">
        <f t="shared" si="8964"/>
        <v>0.5965994703</v>
      </c>
      <c r="BS1274" s="56">
        <f t="shared" si="8964"/>
        <v>0.2076096483</v>
      </c>
      <c r="BT1274" s="56">
        <f t="shared" si="52"/>
        <v>8</v>
      </c>
      <c r="BU1274" s="50">
        <f t="shared" ref="BU1274:BX1274" si="8965">AZ1274</f>
        <v>6.01245261</v>
      </c>
      <c r="BV1274" s="50">
        <f t="shared" si="8965"/>
        <v>0.004758110648</v>
      </c>
      <c r="BW1274" s="50">
        <f t="shared" si="8965"/>
        <v>3.007537893</v>
      </c>
      <c r="BX1274" s="50">
        <f t="shared" si="8965"/>
        <v>0.00468986649</v>
      </c>
      <c r="BY1274" s="50">
        <f t="shared" si="54"/>
        <v>0</v>
      </c>
      <c r="BZ1274" s="50">
        <f t="shared" si="55"/>
        <v>1.945908716</v>
      </c>
      <c r="CA1274" s="50">
        <f t="shared" ref="CA1274:CC1274" si="8966">BF1274</f>
        <v>0.2331249651</v>
      </c>
      <c r="CB1274" s="50">
        <f t="shared" si="8966"/>
        <v>0.5965994703</v>
      </c>
      <c r="CC1274" s="50">
        <f t="shared" si="8966"/>
        <v>0.2076096483</v>
      </c>
      <c r="CD1274" s="50">
        <f t="shared" si="57"/>
        <v>12.01268128</v>
      </c>
      <c r="CE1274" s="57">
        <f t="shared" si="58"/>
        <v>38.01</v>
      </c>
      <c r="CF1274" s="57">
        <f t="shared" si="59"/>
        <v>0.04</v>
      </c>
      <c r="CG1274" s="57">
        <f t="shared" si="60"/>
        <v>21.51</v>
      </c>
      <c r="CH1274" s="57">
        <f t="shared" si="61"/>
        <v>0.05</v>
      </c>
      <c r="CI1274" s="58">
        <f t="shared" si="62"/>
        <v>0</v>
      </c>
      <c r="CJ1274" s="58">
        <f t="shared" si="63"/>
        <v>29.42</v>
      </c>
      <c r="CK1274" s="57">
        <f t="shared" si="64"/>
        <v>3.48</v>
      </c>
      <c r="CL1274" s="57">
        <f t="shared" si="65"/>
        <v>5.06</v>
      </c>
      <c r="CM1274" s="57">
        <f t="shared" si="66"/>
        <v>2.45</v>
      </c>
      <c r="CN1274" s="57">
        <f t="shared" si="67"/>
        <v>100.02</v>
      </c>
      <c r="CO1274" s="59">
        <f t="shared" si="68"/>
        <v>0.1999835448</v>
      </c>
      <c r="CP1274" s="59">
        <f t="shared" si="69"/>
        <v>0.6522796992</v>
      </c>
      <c r="CQ1274" s="59">
        <f t="shared" si="70"/>
        <v>0.07814481782</v>
      </c>
      <c r="CR1274" s="59">
        <f t="shared" si="71"/>
        <v>0.06959193812</v>
      </c>
      <c r="CS1274" s="60">
        <f t="shared" si="72"/>
        <v>19.99835448</v>
      </c>
      <c r="CT1274" s="60">
        <f t="shared" si="73"/>
        <v>6.959193812</v>
      </c>
      <c r="CU1274" s="60">
        <f t="shared" si="74"/>
        <v>73.0424517</v>
      </c>
      <c r="CV1274" s="61">
        <f t="shared" si="75"/>
        <v>0.1695837105</v>
      </c>
      <c r="CW1274" s="61">
        <f t="shared" si="76"/>
        <v>0.1731857498</v>
      </c>
      <c r="CX1274" s="62"/>
    </row>
    <row r="1275" ht="15.75" customHeight="1">
      <c r="A1275" s="17" t="s">
        <v>53</v>
      </c>
      <c r="B1275" s="17" t="s">
        <v>1069</v>
      </c>
      <c r="C1275" s="84" t="s">
        <v>1294</v>
      </c>
      <c r="D1275" s="83"/>
      <c r="E1275" s="83" t="s">
        <v>1295</v>
      </c>
      <c r="F1275" s="2">
        <v>62.0</v>
      </c>
      <c r="G1275" s="83" t="s">
        <v>1357</v>
      </c>
      <c r="H1275" s="85">
        <v>37.88</v>
      </c>
      <c r="I1275" s="86">
        <v>4.4</v>
      </c>
      <c r="J1275" s="86">
        <v>21.29</v>
      </c>
      <c r="K1275" s="86">
        <v>3.99</v>
      </c>
      <c r="L1275" s="86">
        <v>0.09</v>
      </c>
      <c r="M1275" s="86">
        <v>0.08</v>
      </c>
      <c r="N1275" s="86">
        <v>2.59</v>
      </c>
      <c r="O1275" s="86">
        <v>29.3</v>
      </c>
      <c r="P1275" s="86"/>
      <c r="Q1275" s="50">
        <f t="shared" si="8"/>
        <v>99.62</v>
      </c>
      <c r="R1275" s="51">
        <f t="shared" si="9"/>
        <v>12</v>
      </c>
      <c r="S1275" s="52">
        <f t="shared" si="10"/>
        <v>0.6304475545</v>
      </c>
      <c r="T1275" s="52">
        <f t="shared" si="11"/>
        <v>0.001126424928</v>
      </c>
      <c r="U1275" s="52">
        <f t="shared" si="12"/>
        <v>0.4176094263</v>
      </c>
      <c r="V1275" s="52">
        <f t="shared" si="13"/>
        <v>0.00105269945</v>
      </c>
      <c r="W1275" s="52">
        <f t="shared" si="14"/>
        <v>0</v>
      </c>
      <c r="X1275" s="52">
        <f t="shared" si="15"/>
        <v>0.4078144486</v>
      </c>
      <c r="Y1275" s="52">
        <f t="shared" si="16"/>
        <v>0.03651106469</v>
      </c>
      <c r="Z1275" s="52">
        <f t="shared" si="17"/>
        <v>0.1091692222</v>
      </c>
      <c r="AA1275" s="52">
        <f t="shared" si="18"/>
        <v>0.07114912071</v>
      </c>
      <c r="AB1275" s="52">
        <f t="shared" si="19"/>
        <v>1.674879961</v>
      </c>
      <c r="AC1275" s="53">
        <f t="shared" si="20"/>
        <v>5.031570008</v>
      </c>
      <c r="AD1275" s="54">
        <f t="shared" si="21"/>
        <v>1.260895109</v>
      </c>
      <c r="AE1275" s="54">
        <f t="shared" si="22"/>
        <v>0.002252849855</v>
      </c>
      <c r="AF1275" s="54">
        <f t="shared" si="23"/>
        <v>0.6264141395</v>
      </c>
      <c r="AG1275" s="54">
        <f t="shared" si="24"/>
        <v>0.001579049176</v>
      </c>
      <c r="AH1275" s="54">
        <f t="shared" si="25"/>
        <v>0</v>
      </c>
      <c r="AI1275" s="54">
        <f t="shared" si="26"/>
        <v>0.4078144486</v>
      </c>
      <c r="AJ1275" s="54">
        <f t="shared" si="27"/>
        <v>0.03651106469</v>
      </c>
      <c r="AK1275" s="54">
        <f t="shared" si="28"/>
        <v>0.1091692222</v>
      </c>
      <c r="AL1275" s="54">
        <f t="shared" si="29"/>
        <v>0.07114912071</v>
      </c>
      <c r="AM1275" s="54">
        <f t="shared" si="30"/>
        <v>2.515785004</v>
      </c>
      <c r="AN1275" s="54">
        <f t="shared" si="31"/>
        <v>-5.031570008</v>
      </c>
      <c r="AO1275" s="55">
        <f t="shared" si="32"/>
        <v>3.011308603</v>
      </c>
      <c r="AP1275" s="55">
        <f t="shared" si="33"/>
        <v>0.005380325532</v>
      </c>
      <c r="AQ1275" s="55">
        <f t="shared" si="34"/>
        <v>1.994695433</v>
      </c>
      <c r="AR1275" s="55">
        <f t="shared" si="35"/>
        <v>0.005028178614</v>
      </c>
      <c r="AS1275" s="55">
        <f t="shared" si="36"/>
        <v>0</v>
      </c>
      <c r="AT1275" s="55">
        <f t="shared" si="37"/>
        <v>1.947910097</v>
      </c>
      <c r="AU1275" s="55">
        <f t="shared" si="38"/>
        <v>0.1743937024</v>
      </c>
      <c r="AV1275" s="55">
        <f t="shared" si="39"/>
        <v>0.5214426095</v>
      </c>
      <c r="AW1275" s="55">
        <f t="shared" si="40"/>
        <v>0.3398410506</v>
      </c>
      <c r="AX1275" s="55">
        <f t="shared" si="41"/>
        <v>8</v>
      </c>
      <c r="AY1275" s="55">
        <f t="shared" si="42"/>
        <v>24.03310147</v>
      </c>
      <c r="AZ1275" s="54">
        <f t="shared" ref="AZ1275:BA1275" si="8967">AO1275*2</f>
        <v>6.022617205</v>
      </c>
      <c r="BA1275" s="54">
        <f t="shared" si="8967"/>
        <v>0.01076065106</v>
      </c>
      <c r="BB1275" s="54">
        <f t="shared" ref="BB1275:BD1275" si="8968">AQ1275*(3/2)</f>
        <v>2.99204315</v>
      </c>
      <c r="BC1275" s="54">
        <f t="shared" si="8968"/>
        <v>0.007542267921</v>
      </c>
      <c r="BD1275" s="54">
        <f t="shared" si="8968"/>
        <v>0</v>
      </c>
      <c r="BE1275" s="54">
        <f t="shared" ref="BE1275:BH1275" si="8969">AT1275</f>
        <v>1.947910097</v>
      </c>
      <c r="BF1275" s="54">
        <f t="shared" si="8969"/>
        <v>0.1743937024</v>
      </c>
      <c r="BG1275" s="54">
        <f t="shared" si="8969"/>
        <v>0.5214426095</v>
      </c>
      <c r="BH1275" s="54">
        <f t="shared" si="8969"/>
        <v>0.3398410506</v>
      </c>
      <c r="BI1275" s="54">
        <f t="shared" si="46"/>
        <v>12.01655073</v>
      </c>
      <c r="BJ1275" s="54">
        <f t="shared" si="47"/>
        <v>-24.03310147</v>
      </c>
      <c r="BK1275" s="56">
        <f t="shared" ref="BK1275:BN1275" si="8970">AO1275</f>
        <v>3.011308603</v>
      </c>
      <c r="BL1275" s="56">
        <f t="shared" si="8970"/>
        <v>0.005380325532</v>
      </c>
      <c r="BM1275" s="56">
        <f t="shared" si="8970"/>
        <v>1.994695433</v>
      </c>
      <c r="BN1275" s="56">
        <f t="shared" si="8970"/>
        <v>0.005028178614</v>
      </c>
      <c r="BO1275" s="56">
        <f t="shared" si="49"/>
        <v>0</v>
      </c>
      <c r="BP1275" s="56">
        <f t="shared" si="50"/>
        <v>1.947910097</v>
      </c>
      <c r="BQ1275" s="56">
        <f t="shared" ref="BQ1275:BS1275" si="8971">AU1275</f>
        <v>0.1743937024</v>
      </c>
      <c r="BR1275" s="56">
        <f t="shared" si="8971"/>
        <v>0.5214426095</v>
      </c>
      <c r="BS1275" s="56">
        <f t="shared" si="8971"/>
        <v>0.3398410506</v>
      </c>
      <c r="BT1275" s="56">
        <f t="shared" si="52"/>
        <v>8</v>
      </c>
      <c r="BU1275" s="50">
        <f t="shared" ref="BU1275:BX1275" si="8972">AZ1275</f>
        <v>6.022617205</v>
      </c>
      <c r="BV1275" s="50">
        <f t="shared" si="8972"/>
        <v>0.01076065106</v>
      </c>
      <c r="BW1275" s="50">
        <f t="shared" si="8972"/>
        <v>2.99204315</v>
      </c>
      <c r="BX1275" s="50">
        <f t="shared" si="8972"/>
        <v>0.007542267921</v>
      </c>
      <c r="BY1275" s="50">
        <f t="shared" si="54"/>
        <v>0</v>
      </c>
      <c r="BZ1275" s="50">
        <f t="shared" si="55"/>
        <v>1.947910097</v>
      </c>
      <c r="CA1275" s="50">
        <f t="shared" ref="CA1275:CC1275" si="8973">BF1275</f>
        <v>0.1743937024</v>
      </c>
      <c r="CB1275" s="50">
        <f t="shared" si="8973"/>
        <v>0.5214426095</v>
      </c>
      <c r="CC1275" s="50">
        <f t="shared" si="8973"/>
        <v>0.3398410506</v>
      </c>
      <c r="CD1275" s="50">
        <f t="shared" si="57"/>
        <v>12.01655073</v>
      </c>
      <c r="CE1275" s="57">
        <f t="shared" si="58"/>
        <v>37.88</v>
      </c>
      <c r="CF1275" s="57">
        <f t="shared" si="59"/>
        <v>0.09</v>
      </c>
      <c r="CG1275" s="57">
        <f t="shared" si="60"/>
        <v>21.29</v>
      </c>
      <c r="CH1275" s="57">
        <f t="shared" si="61"/>
        <v>0.08</v>
      </c>
      <c r="CI1275" s="58">
        <f t="shared" si="62"/>
        <v>0</v>
      </c>
      <c r="CJ1275" s="58">
        <f t="shared" si="63"/>
        <v>29.3</v>
      </c>
      <c r="CK1275" s="57">
        <f t="shared" si="64"/>
        <v>2.59</v>
      </c>
      <c r="CL1275" s="57">
        <f t="shared" si="65"/>
        <v>4.4</v>
      </c>
      <c r="CM1275" s="57">
        <f t="shared" si="66"/>
        <v>3.99</v>
      </c>
      <c r="CN1275" s="57">
        <f t="shared" si="67"/>
        <v>99.62</v>
      </c>
      <c r="CO1275" s="59">
        <f t="shared" si="68"/>
        <v>0.1747703449</v>
      </c>
      <c r="CP1275" s="59">
        <f t="shared" si="69"/>
        <v>0.6528751456</v>
      </c>
      <c r="CQ1275" s="59">
        <f t="shared" si="70"/>
        <v>0.05845101064</v>
      </c>
      <c r="CR1275" s="59">
        <f t="shared" si="71"/>
        <v>0.1139034988</v>
      </c>
      <c r="CS1275" s="60">
        <f t="shared" si="72"/>
        <v>17.47703449</v>
      </c>
      <c r="CT1275" s="60">
        <f t="shared" si="73"/>
        <v>11.39034988</v>
      </c>
      <c r="CU1275" s="60">
        <f t="shared" si="74"/>
        <v>71.13261563</v>
      </c>
      <c r="CV1275" s="61">
        <f t="shared" si="75"/>
        <v>0.2012886712</v>
      </c>
      <c r="CW1275" s="61">
        <f t="shared" si="76"/>
        <v>0.1513511187</v>
      </c>
      <c r="CX1275" s="62"/>
    </row>
    <row r="1276" ht="15.75" customHeight="1">
      <c r="A1276" s="17" t="s">
        <v>53</v>
      </c>
      <c r="B1276" s="17" t="s">
        <v>1069</v>
      </c>
      <c r="C1276" s="84" t="s">
        <v>1294</v>
      </c>
      <c r="D1276" s="83"/>
      <c r="E1276" s="83" t="s">
        <v>1295</v>
      </c>
      <c r="F1276" s="2">
        <v>63.0</v>
      </c>
      <c r="G1276" s="83" t="s">
        <v>1358</v>
      </c>
      <c r="H1276" s="85">
        <v>37.67</v>
      </c>
      <c r="I1276" s="86">
        <v>3.61</v>
      </c>
      <c r="J1276" s="86">
        <v>21.17</v>
      </c>
      <c r="K1276" s="86">
        <v>0.91</v>
      </c>
      <c r="L1276" s="86">
        <v>0.01</v>
      </c>
      <c r="M1276" s="86">
        <v>0.02</v>
      </c>
      <c r="N1276" s="86">
        <v>4.64</v>
      </c>
      <c r="O1276" s="86">
        <v>31.95</v>
      </c>
      <c r="P1276" s="86"/>
      <c r="Q1276" s="50">
        <f t="shared" si="8"/>
        <v>99.98</v>
      </c>
      <c r="R1276" s="51">
        <f t="shared" si="9"/>
        <v>12</v>
      </c>
      <c r="S1276" s="52">
        <f t="shared" si="10"/>
        <v>0.6269524651</v>
      </c>
      <c r="T1276" s="52">
        <f t="shared" si="11"/>
        <v>0.0001251583253</v>
      </c>
      <c r="U1276" s="52">
        <f t="shared" si="12"/>
        <v>0.4152555921</v>
      </c>
      <c r="V1276" s="52">
        <f t="shared" si="13"/>
        <v>0.0002631748626</v>
      </c>
      <c r="W1276" s="52">
        <f t="shared" si="14"/>
        <v>0</v>
      </c>
      <c r="X1276" s="52">
        <f t="shared" si="15"/>
        <v>0.4446986905</v>
      </c>
      <c r="Y1276" s="52">
        <f t="shared" si="16"/>
        <v>0.06540978384</v>
      </c>
      <c r="Z1276" s="52">
        <f t="shared" si="17"/>
        <v>0.08956838459</v>
      </c>
      <c r="AA1276" s="52">
        <f t="shared" si="18"/>
        <v>0.01622699244</v>
      </c>
      <c r="AB1276" s="52">
        <f t="shared" si="19"/>
        <v>1.658500242</v>
      </c>
      <c r="AC1276" s="53">
        <f t="shared" si="20"/>
        <v>4.986674497</v>
      </c>
      <c r="AD1276" s="54">
        <f t="shared" si="21"/>
        <v>1.25390493</v>
      </c>
      <c r="AE1276" s="54">
        <f t="shared" si="22"/>
        <v>0.0002503166506</v>
      </c>
      <c r="AF1276" s="54">
        <f t="shared" si="23"/>
        <v>0.6228833881</v>
      </c>
      <c r="AG1276" s="54">
        <f t="shared" si="24"/>
        <v>0.0003947622939</v>
      </c>
      <c r="AH1276" s="54">
        <f t="shared" si="25"/>
        <v>0</v>
      </c>
      <c r="AI1276" s="54">
        <f t="shared" si="26"/>
        <v>0.4446986905</v>
      </c>
      <c r="AJ1276" s="54">
        <f t="shared" si="27"/>
        <v>0.06540978384</v>
      </c>
      <c r="AK1276" s="54">
        <f t="shared" si="28"/>
        <v>0.08956838459</v>
      </c>
      <c r="AL1276" s="54">
        <f t="shared" si="29"/>
        <v>0.01622699244</v>
      </c>
      <c r="AM1276" s="54">
        <f t="shared" si="30"/>
        <v>2.493337249</v>
      </c>
      <c r="AN1276" s="54">
        <f t="shared" si="31"/>
        <v>-4.986674497</v>
      </c>
      <c r="AO1276" s="55">
        <f t="shared" si="32"/>
        <v>3.024189924</v>
      </c>
      <c r="AP1276" s="55">
        <f t="shared" si="33"/>
        <v>0.0006037180924</v>
      </c>
      <c r="AQ1276" s="55">
        <f t="shared" si="34"/>
        <v>2.003041454</v>
      </c>
      <c r="AR1276" s="55">
        <f t="shared" si="35"/>
        <v>0.001269459508</v>
      </c>
      <c r="AS1276" s="55">
        <f t="shared" si="36"/>
        <v>0</v>
      </c>
      <c r="AT1276" s="55">
        <f t="shared" si="37"/>
        <v>2.145064218</v>
      </c>
      <c r="AU1276" s="55">
        <f t="shared" si="38"/>
        <v>0.31551293</v>
      </c>
      <c r="AV1276" s="55">
        <f t="shared" si="39"/>
        <v>0.4320452049</v>
      </c>
      <c r="AW1276" s="55">
        <f t="shared" si="40"/>
        <v>0.07827309051</v>
      </c>
      <c r="AX1276" s="55">
        <f t="shared" si="41"/>
        <v>8</v>
      </c>
      <c r="AY1276" s="55">
        <f t="shared" si="42"/>
        <v>24.0538982</v>
      </c>
      <c r="AZ1276" s="54">
        <f t="shared" ref="AZ1276:BA1276" si="8974">AO1276*2</f>
        <v>6.048379849</v>
      </c>
      <c r="BA1276" s="54">
        <f t="shared" si="8974"/>
        <v>0.001207436185</v>
      </c>
      <c r="BB1276" s="54">
        <f t="shared" ref="BB1276:BD1276" si="8975">AQ1276*(3/2)</f>
        <v>3.004562182</v>
      </c>
      <c r="BC1276" s="54">
        <f t="shared" si="8975"/>
        <v>0.001904189262</v>
      </c>
      <c r="BD1276" s="54">
        <f t="shared" si="8975"/>
        <v>0</v>
      </c>
      <c r="BE1276" s="54">
        <f t="shared" ref="BE1276:BH1276" si="8976">AT1276</f>
        <v>2.145064218</v>
      </c>
      <c r="BF1276" s="54">
        <f t="shared" si="8976"/>
        <v>0.31551293</v>
      </c>
      <c r="BG1276" s="54">
        <f t="shared" si="8976"/>
        <v>0.4320452049</v>
      </c>
      <c r="BH1276" s="54">
        <f t="shared" si="8976"/>
        <v>0.07827309051</v>
      </c>
      <c r="BI1276" s="54">
        <f t="shared" si="46"/>
        <v>12.0269491</v>
      </c>
      <c r="BJ1276" s="54">
        <f t="shared" si="47"/>
        <v>-24.0538982</v>
      </c>
      <c r="BK1276" s="56">
        <f t="shared" ref="BK1276:BN1276" si="8977">AO1276</f>
        <v>3.024189924</v>
      </c>
      <c r="BL1276" s="56">
        <f t="shared" si="8977"/>
        <v>0.0006037180924</v>
      </c>
      <c r="BM1276" s="56">
        <f t="shared" si="8977"/>
        <v>2.003041454</v>
      </c>
      <c r="BN1276" s="56">
        <f t="shared" si="8977"/>
        <v>0.001269459508</v>
      </c>
      <c r="BO1276" s="56">
        <f t="shared" si="49"/>
        <v>0</v>
      </c>
      <c r="BP1276" s="56">
        <f t="shared" si="50"/>
        <v>2.145064218</v>
      </c>
      <c r="BQ1276" s="56">
        <f t="shared" ref="BQ1276:BS1276" si="8978">AU1276</f>
        <v>0.31551293</v>
      </c>
      <c r="BR1276" s="56">
        <f t="shared" si="8978"/>
        <v>0.4320452049</v>
      </c>
      <c r="BS1276" s="56">
        <f t="shared" si="8978"/>
        <v>0.07827309051</v>
      </c>
      <c r="BT1276" s="56">
        <f t="shared" si="52"/>
        <v>8</v>
      </c>
      <c r="BU1276" s="50">
        <f t="shared" ref="BU1276:BX1276" si="8979">AZ1276</f>
        <v>6.048379849</v>
      </c>
      <c r="BV1276" s="50">
        <f t="shared" si="8979"/>
        <v>0.001207436185</v>
      </c>
      <c r="BW1276" s="50">
        <f t="shared" si="8979"/>
        <v>3.004562182</v>
      </c>
      <c r="BX1276" s="50">
        <f t="shared" si="8979"/>
        <v>0.001904189262</v>
      </c>
      <c r="BY1276" s="50">
        <f t="shared" si="54"/>
        <v>0</v>
      </c>
      <c r="BZ1276" s="50">
        <f t="shared" si="55"/>
        <v>2.145064218</v>
      </c>
      <c r="CA1276" s="50">
        <f t="shared" ref="CA1276:CC1276" si="8980">BF1276</f>
        <v>0.31551293</v>
      </c>
      <c r="CB1276" s="50">
        <f t="shared" si="8980"/>
        <v>0.4320452049</v>
      </c>
      <c r="CC1276" s="50">
        <f t="shared" si="8980"/>
        <v>0.07827309051</v>
      </c>
      <c r="CD1276" s="50">
        <f t="shared" si="57"/>
        <v>12.0269491</v>
      </c>
      <c r="CE1276" s="57">
        <f t="shared" si="58"/>
        <v>37.67</v>
      </c>
      <c r="CF1276" s="57">
        <f t="shared" si="59"/>
        <v>0.01</v>
      </c>
      <c r="CG1276" s="57">
        <f t="shared" si="60"/>
        <v>21.17</v>
      </c>
      <c r="CH1276" s="57">
        <f t="shared" si="61"/>
        <v>0.02</v>
      </c>
      <c r="CI1276" s="58">
        <f t="shared" si="62"/>
        <v>0</v>
      </c>
      <c r="CJ1276" s="58">
        <f t="shared" si="63"/>
        <v>31.95</v>
      </c>
      <c r="CK1276" s="57">
        <f t="shared" si="64"/>
        <v>4.64</v>
      </c>
      <c r="CL1276" s="57">
        <f t="shared" si="65"/>
        <v>3.61</v>
      </c>
      <c r="CM1276" s="57">
        <f t="shared" si="66"/>
        <v>0.91</v>
      </c>
      <c r="CN1276" s="57">
        <f t="shared" si="67"/>
        <v>99.98</v>
      </c>
      <c r="CO1276" s="59">
        <f t="shared" si="68"/>
        <v>0.1454259206</v>
      </c>
      <c r="CP1276" s="59">
        <f t="shared" si="69"/>
        <v>0.7220261564</v>
      </c>
      <c r="CQ1276" s="59">
        <f t="shared" si="70"/>
        <v>0.1062012905</v>
      </c>
      <c r="CR1276" s="59">
        <f t="shared" si="71"/>
        <v>0.02634663252</v>
      </c>
      <c r="CS1276" s="60">
        <f t="shared" si="72"/>
        <v>14.54259206</v>
      </c>
      <c r="CT1276" s="60">
        <f t="shared" si="73"/>
        <v>2.634663252</v>
      </c>
      <c r="CU1276" s="60">
        <f t="shared" si="74"/>
        <v>82.82274469</v>
      </c>
      <c r="CV1276" s="61">
        <f t="shared" si="75"/>
        <v>0.09905959282</v>
      </c>
      <c r="CW1276" s="61">
        <f t="shared" si="76"/>
        <v>0.1259388472</v>
      </c>
      <c r="CX1276" s="62"/>
    </row>
    <row r="1277" ht="15.75" customHeight="1">
      <c r="A1277" s="17" t="s">
        <v>53</v>
      </c>
      <c r="B1277" s="17" t="s">
        <v>1069</v>
      </c>
      <c r="C1277" s="84" t="s">
        <v>1294</v>
      </c>
      <c r="D1277" s="83"/>
      <c r="E1277" s="83" t="s">
        <v>1295</v>
      </c>
      <c r="F1277" s="2">
        <v>64.0</v>
      </c>
      <c r="G1277" s="83" t="s">
        <v>1359</v>
      </c>
      <c r="H1277" s="85">
        <v>38.08</v>
      </c>
      <c r="I1277" s="86">
        <v>3.14</v>
      </c>
      <c r="J1277" s="86">
        <v>20.3</v>
      </c>
      <c r="K1277" s="86">
        <v>2.46</v>
      </c>
      <c r="L1277" s="86">
        <v>0.04</v>
      </c>
      <c r="M1277" s="86">
        <v>0.0</v>
      </c>
      <c r="N1277" s="86">
        <v>2.5</v>
      </c>
      <c r="O1277" s="86">
        <v>33.07</v>
      </c>
      <c r="P1277" s="86"/>
      <c r="Q1277" s="50">
        <f t="shared" si="8"/>
        <v>99.59</v>
      </c>
      <c r="R1277" s="51">
        <f t="shared" si="9"/>
        <v>12</v>
      </c>
      <c r="S1277" s="52">
        <f t="shared" si="10"/>
        <v>0.6337762111</v>
      </c>
      <c r="T1277" s="52">
        <f t="shared" si="11"/>
        <v>0.0005006333011</v>
      </c>
      <c r="U1277" s="52">
        <f t="shared" si="12"/>
        <v>0.3981902938</v>
      </c>
      <c r="V1277" s="52">
        <f t="shared" si="13"/>
        <v>0</v>
      </c>
      <c r="W1277" s="52">
        <f t="shared" si="14"/>
        <v>0</v>
      </c>
      <c r="X1277" s="52">
        <f t="shared" si="15"/>
        <v>0.4602875022</v>
      </c>
      <c r="Y1277" s="52">
        <f t="shared" si="16"/>
        <v>0.03524234043</v>
      </c>
      <c r="Z1277" s="52">
        <f t="shared" si="17"/>
        <v>0.07790712677</v>
      </c>
      <c r="AA1277" s="52">
        <f t="shared" si="18"/>
        <v>0.04386637518</v>
      </c>
      <c r="AB1277" s="52">
        <f t="shared" si="19"/>
        <v>1.649770483</v>
      </c>
      <c r="AC1277" s="53">
        <f t="shared" si="20"/>
        <v>4.966284948</v>
      </c>
      <c r="AD1277" s="54">
        <f t="shared" si="21"/>
        <v>1.267552422</v>
      </c>
      <c r="AE1277" s="54">
        <f t="shared" si="22"/>
        <v>0.001001266602</v>
      </c>
      <c r="AF1277" s="54">
        <f t="shared" si="23"/>
        <v>0.5972854407</v>
      </c>
      <c r="AG1277" s="54">
        <f t="shared" si="24"/>
        <v>0</v>
      </c>
      <c r="AH1277" s="54">
        <f t="shared" si="25"/>
        <v>0</v>
      </c>
      <c r="AI1277" s="54">
        <f t="shared" si="26"/>
        <v>0.4602875022</v>
      </c>
      <c r="AJ1277" s="54">
        <f t="shared" si="27"/>
        <v>0.03524234043</v>
      </c>
      <c r="AK1277" s="54">
        <f t="shared" si="28"/>
        <v>0.07790712677</v>
      </c>
      <c r="AL1277" s="54">
        <f t="shared" si="29"/>
        <v>0.04386637518</v>
      </c>
      <c r="AM1277" s="54">
        <f t="shared" si="30"/>
        <v>2.483142474</v>
      </c>
      <c r="AN1277" s="54">
        <f t="shared" si="31"/>
        <v>-4.966284948</v>
      </c>
      <c r="AO1277" s="55">
        <f t="shared" si="32"/>
        <v>3.073281854</v>
      </c>
      <c r="AP1277" s="55">
        <f t="shared" si="33"/>
        <v>0.002427650665</v>
      </c>
      <c r="AQ1277" s="55">
        <f t="shared" si="34"/>
        <v>1.930888195</v>
      </c>
      <c r="AR1277" s="55">
        <f t="shared" si="35"/>
        <v>0</v>
      </c>
      <c r="AS1277" s="55">
        <f t="shared" si="36"/>
        <v>0</v>
      </c>
      <c r="AT1277" s="55">
        <f t="shared" si="37"/>
        <v>2.232007456</v>
      </c>
      <c r="AU1277" s="55">
        <f t="shared" si="38"/>
        <v>0.1708957254</v>
      </c>
      <c r="AV1277" s="55">
        <f t="shared" si="39"/>
        <v>0.377784074</v>
      </c>
      <c r="AW1277" s="55">
        <f t="shared" si="40"/>
        <v>0.2127150443</v>
      </c>
      <c r="AX1277" s="55">
        <f t="shared" si="41"/>
        <v>8</v>
      </c>
      <c r="AY1277" s="55">
        <f t="shared" si="42"/>
        <v>24.08230721</v>
      </c>
      <c r="AZ1277" s="54">
        <f t="shared" ref="AZ1277:BA1277" si="8981">AO1277*2</f>
        <v>6.146563709</v>
      </c>
      <c r="BA1277" s="54">
        <f t="shared" si="8981"/>
        <v>0.004855301329</v>
      </c>
      <c r="BB1277" s="54">
        <f t="shared" ref="BB1277:BD1277" si="8982">AQ1277*(3/2)</f>
        <v>2.896332293</v>
      </c>
      <c r="BC1277" s="54">
        <f t="shared" si="8982"/>
        <v>0</v>
      </c>
      <c r="BD1277" s="54">
        <f t="shared" si="8982"/>
        <v>0</v>
      </c>
      <c r="BE1277" s="54">
        <f t="shared" ref="BE1277:BH1277" si="8983">AT1277</f>
        <v>2.232007456</v>
      </c>
      <c r="BF1277" s="54">
        <f t="shared" si="8983"/>
        <v>0.1708957254</v>
      </c>
      <c r="BG1277" s="54">
        <f t="shared" si="8983"/>
        <v>0.377784074</v>
      </c>
      <c r="BH1277" s="54">
        <f t="shared" si="8983"/>
        <v>0.2127150443</v>
      </c>
      <c r="BI1277" s="54">
        <f t="shared" si="46"/>
        <v>12.0411536</v>
      </c>
      <c r="BJ1277" s="54">
        <f t="shared" si="47"/>
        <v>-24.08230721</v>
      </c>
      <c r="BK1277" s="56">
        <f t="shared" ref="BK1277:BN1277" si="8984">AO1277</f>
        <v>3.073281854</v>
      </c>
      <c r="BL1277" s="56">
        <f t="shared" si="8984"/>
        <v>0.002427650665</v>
      </c>
      <c r="BM1277" s="56">
        <f t="shared" si="8984"/>
        <v>1.930888195</v>
      </c>
      <c r="BN1277" s="56">
        <f t="shared" si="8984"/>
        <v>0</v>
      </c>
      <c r="BO1277" s="56">
        <f t="shared" si="49"/>
        <v>0</v>
      </c>
      <c r="BP1277" s="56">
        <f t="shared" si="50"/>
        <v>2.232007456</v>
      </c>
      <c r="BQ1277" s="56">
        <f t="shared" ref="BQ1277:BS1277" si="8985">AU1277</f>
        <v>0.1708957254</v>
      </c>
      <c r="BR1277" s="56">
        <f t="shared" si="8985"/>
        <v>0.377784074</v>
      </c>
      <c r="BS1277" s="56">
        <f t="shared" si="8985"/>
        <v>0.2127150443</v>
      </c>
      <c r="BT1277" s="56">
        <f t="shared" si="52"/>
        <v>8</v>
      </c>
      <c r="BU1277" s="50">
        <f t="shared" ref="BU1277:BX1277" si="8986">AZ1277</f>
        <v>6.146563709</v>
      </c>
      <c r="BV1277" s="50">
        <f t="shared" si="8986"/>
        <v>0.004855301329</v>
      </c>
      <c r="BW1277" s="50">
        <f t="shared" si="8986"/>
        <v>2.896332293</v>
      </c>
      <c r="BX1277" s="50">
        <f t="shared" si="8986"/>
        <v>0</v>
      </c>
      <c r="BY1277" s="50">
        <f t="shared" si="54"/>
        <v>0</v>
      </c>
      <c r="BZ1277" s="50">
        <f t="shared" si="55"/>
        <v>2.232007456</v>
      </c>
      <c r="CA1277" s="50">
        <f t="shared" ref="CA1277:CC1277" si="8987">BF1277</f>
        <v>0.1708957254</v>
      </c>
      <c r="CB1277" s="50">
        <f t="shared" si="8987"/>
        <v>0.377784074</v>
      </c>
      <c r="CC1277" s="50">
        <f t="shared" si="8987"/>
        <v>0.2127150443</v>
      </c>
      <c r="CD1277" s="50">
        <f t="shared" si="57"/>
        <v>12.0411536</v>
      </c>
      <c r="CE1277" s="57">
        <f t="shared" si="58"/>
        <v>38.08</v>
      </c>
      <c r="CF1277" s="57">
        <f t="shared" si="59"/>
        <v>0.04</v>
      </c>
      <c r="CG1277" s="57">
        <f t="shared" si="60"/>
        <v>20.3</v>
      </c>
      <c r="CH1277" s="57">
        <f t="shared" si="61"/>
        <v>0</v>
      </c>
      <c r="CI1277" s="58">
        <f t="shared" si="62"/>
        <v>0</v>
      </c>
      <c r="CJ1277" s="58">
        <f t="shared" si="63"/>
        <v>33.07</v>
      </c>
      <c r="CK1277" s="57">
        <f t="shared" si="64"/>
        <v>2.5</v>
      </c>
      <c r="CL1277" s="57">
        <f t="shared" si="65"/>
        <v>3.14</v>
      </c>
      <c r="CM1277" s="57">
        <f t="shared" si="66"/>
        <v>2.46</v>
      </c>
      <c r="CN1277" s="57">
        <f t="shared" si="67"/>
        <v>99.59</v>
      </c>
      <c r="CO1277" s="59">
        <f t="shared" si="68"/>
        <v>0.1262055802</v>
      </c>
      <c r="CP1277" s="59">
        <f t="shared" si="69"/>
        <v>0.7456423268</v>
      </c>
      <c r="CQ1277" s="59">
        <f t="shared" si="70"/>
        <v>0.0570907978</v>
      </c>
      <c r="CR1277" s="59">
        <f t="shared" si="71"/>
        <v>0.07106129516</v>
      </c>
      <c r="CS1277" s="60">
        <f t="shared" si="72"/>
        <v>12.62055802</v>
      </c>
      <c r="CT1277" s="60">
        <f t="shared" si="73"/>
        <v>7.106129516</v>
      </c>
      <c r="CU1277" s="60">
        <f t="shared" si="74"/>
        <v>80.27331246</v>
      </c>
      <c r="CV1277" s="61">
        <f t="shared" si="75"/>
        <v>0.1341640853</v>
      </c>
      <c r="CW1277" s="61">
        <f t="shared" si="76"/>
        <v>0.1092940325</v>
      </c>
      <c r="CX1277" s="62"/>
    </row>
    <row r="1278" ht="15.75" customHeight="1">
      <c r="A1278" s="17" t="s">
        <v>53</v>
      </c>
      <c r="B1278" s="17" t="s">
        <v>1069</v>
      </c>
      <c r="C1278" s="84" t="s">
        <v>1294</v>
      </c>
      <c r="D1278" s="83"/>
      <c r="E1278" s="83" t="s">
        <v>1295</v>
      </c>
      <c r="F1278" s="2">
        <v>65.0</v>
      </c>
      <c r="G1278" s="83" t="s">
        <v>1360</v>
      </c>
      <c r="H1278" s="85">
        <v>38.34</v>
      </c>
      <c r="I1278" s="86">
        <v>5.89</v>
      </c>
      <c r="J1278" s="86">
        <v>21.35</v>
      </c>
      <c r="K1278" s="86">
        <v>1.33</v>
      </c>
      <c r="L1278" s="86">
        <v>0.02</v>
      </c>
      <c r="M1278" s="86">
        <v>0.06</v>
      </c>
      <c r="N1278" s="86">
        <v>3.05</v>
      </c>
      <c r="O1278" s="86">
        <v>29.87</v>
      </c>
      <c r="P1278" s="86"/>
      <c r="Q1278" s="50">
        <f t="shared" si="8"/>
        <v>99.91</v>
      </c>
      <c r="R1278" s="51">
        <f t="shared" si="9"/>
        <v>12</v>
      </c>
      <c r="S1278" s="52">
        <f t="shared" si="10"/>
        <v>0.6381034646</v>
      </c>
      <c r="T1278" s="52">
        <f t="shared" si="11"/>
        <v>0.0002503166506</v>
      </c>
      <c r="U1278" s="52">
        <f t="shared" si="12"/>
        <v>0.4187863434</v>
      </c>
      <c r="V1278" s="52">
        <f t="shared" si="13"/>
        <v>0.0007895245878</v>
      </c>
      <c r="W1278" s="52">
        <f t="shared" si="14"/>
        <v>0</v>
      </c>
      <c r="X1278" s="52">
        <f t="shared" si="15"/>
        <v>0.4157480403</v>
      </c>
      <c r="Y1278" s="52">
        <f t="shared" si="16"/>
        <v>0.04299565532</v>
      </c>
      <c r="Z1278" s="52">
        <f t="shared" si="17"/>
        <v>0.1461378907</v>
      </c>
      <c r="AA1278" s="52">
        <f t="shared" si="18"/>
        <v>0.02371637357</v>
      </c>
      <c r="AB1278" s="52">
        <f t="shared" si="19"/>
        <v>1.686527609</v>
      </c>
      <c r="AC1278" s="53">
        <f t="shared" si="20"/>
        <v>5.069338649</v>
      </c>
      <c r="AD1278" s="54">
        <f t="shared" si="21"/>
        <v>1.276206929</v>
      </c>
      <c r="AE1278" s="54">
        <f t="shared" si="22"/>
        <v>0.0005006333011</v>
      </c>
      <c r="AF1278" s="54">
        <f t="shared" si="23"/>
        <v>0.6281795152</v>
      </c>
      <c r="AG1278" s="54">
        <f t="shared" si="24"/>
        <v>0.001184286882</v>
      </c>
      <c r="AH1278" s="54">
        <f t="shared" si="25"/>
        <v>0</v>
      </c>
      <c r="AI1278" s="54">
        <f t="shared" si="26"/>
        <v>0.4157480403</v>
      </c>
      <c r="AJ1278" s="54">
        <f t="shared" si="27"/>
        <v>0.04299565532</v>
      </c>
      <c r="AK1278" s="54">
        <f t="shared" si="28"/>
        <v>0.1461378907</v>
      </c>
      <c r="AL1278" s="54">
        <f t="shared" si="29"/>
        <v>0.02371637357</v>
      </c>
      <c r="AM1278" s="54">
        <f t="shared" si="30"/>
        <v>2.534669324</v>
      </c>
      <c r="AN1278" s="54">
        <f t="shared" si="31"/>
        <v>-5.069338649</v>
      </c>
      <c r="AO1278" s="55">
        <f t="shared" si="32"/>
        <v>3.026827245</v>
      </c>
      <c r="AP1278" s="55">
        <f t="shared" si="33"/>
        <v>0.001187370544</v>
      </c>
      <c r="AQ1278" s="55">
        <f t="shared" si="34"/>
        <v>1.986502165</v>
      </c>
      <c r="AR1278" s="55">
        <f t="shared" si="35"/>
        <v>0.003745089418</v>
      </c>
      <c r="AS1278" s="55">
        <f t="shared" si="36"/>
        <v>0</v>
      </c>
      <c r="AT1278" s="55">
        <f t="shared" si="37"/>
        <v>1.972090053</v>
      </c>
      <c r="AU1278" s="55">
        <f t="shared" si="38"/>
        <v>0.2039487766</v>
      </c>
      <c r="AV1278" s="55">
        <f t="shared" si="39"/>
        <v>0.6932012965</v>
      </c>
      <c r="AW1278" s="55">
        <f t="shared" si="40"/>
        <v>0.1124980033</v>
      </c>
      <c r="AX1278" s="55">
        <f t="shared" si="41"/>
        <v>8</v>
      </c>
      <c r="AY1278" s="55">
        <f t="shared" si="42"/>
        <v>24.04627649</v>
      </c>
      <c r="AZ1278" s="54">
        <f t="shared" ref="AZ1278:BA1278" si="8988">AO1278*2</f>
        <v>6.05365449</v>
      </c>
      <c r="BA1278" s="54">
        <f t="shared" si="8988"/>
        <v>0.002374741088</v>
      </c>
      <c r="BB1278" s="54">
        <f t="shared" ref="BB1278:BD1278" si="8989">AQ1278*(3/2)</f>
        <v>2.979753248</v>
      </c>
      <c r="BC1278" s="54">
        <f t="shared" si="8989"/>
        <v>0.005617634127</v>
      </c>
      <c r="BD1278" s="54">
        <f t="shared" si="8989"/>
        <v>0</v>
      </c>
      <c r="BE1278" s="54">
        <f t="shared" ref="BE1278:BH1278" si="8990">AT1278</f>
        <v>1.972090053</v>
      </c>
      <c r="BF1278" s="54">
        <f t="shared" si="8990"/>
        <v>0.2039487766</v>
      </c>
      <c r="BG1278" s="54">
        <f t="shared" si="8990"/>
        <v>0.6932012965</v>
      </c>
      <c r="BH1278" s="54">
        <f t="shared" si="8990"/>
        <v>0.1124980033</v>
      </c>
      <c r="BI1278" s="54">
        <f t="shared" si="46"/>
        <v>12.02313824</v>
      </c>
      <c r="BJ1278" s="54">
        <f t="shared" si="47"/>
        <v>-24.04627649</v>
      </c>
      <c r="BK1278" s="56">
        <f t="shared" ref="BK1278:BN1278" si="8991">AO1278</f>
        <v>3.026827245</v>
      </c>
      <c r="BL1278" s="56">
        <f t="shared" si="8991"/>
        <v>0.001187370544</v>
      </c>
      <c r="BM1278" s="56">
        <f t="shared" si="8991"/>
        <v>1.986502165</v>
      </c>
      <c r="BN1278" s="56">
        <f t="shared" si="8991"/>
        <v>0.003745089418</v>
      </c>
      <c r="BO1278" s="56">
        <f t="shared" si="49"/>
        <v>0</v>
      </c>
      <c r="BP1278" s="56">
        <f t="shared" si="50"/>
        <v>1.972090053</v>
      </c>
      <c r="BQ1278" s="56">
        <f t="shared" ref="BQ1278:BS1278" si="8992">AU1278</f>
        <v>0.2039487766</v>
      </c>
      <c r="BR1278" s="56">
        <f t="shared" si="8992"/>
        <v>0.6932012965</v>
      </c>
      <c r="BS1278" s="56">
        <f t="shared" si="8992"/>
        <v>0.1124980033</v>
      </c>
      <c r="BT1278" s="56">
        <f t="shared" si="52"/>
        <v>8</v>
      </c>
      <c r="BU1278" s="50">
        <f t="shared" ref="BU1278:BX1278" si="8993">AZ1278</f>
        <v>6.05365449</v>
      </c>
      <c r="BV1278" s="50">
        <f t="shared" si="8993"/>
        <v>0.002374741088</v>
      </c>
      <c r="BW1278" s="50">
        <f t="shared" si="8993"/>
        <v>2.979753248</v>
      </c>
      <c r="BX1278" s="50">
        <f t="shared" si="8993"/>
        <v>0.005617634127</v>
      </c>
      <c r="BY1278" s="50">
        <f t="shared" si="54"/>
        <v>0</v>
      </c>
      <c r="BZ1278" s="50">
        <f t="shared" si="55"/>
        <v>1.972090053</v>
      </c>
      <c r="CA1278" s="50">
        <f t="shared" ref="CA1278:CC1278" si="8994">BF1278</f>
        <v>0.2039487766</v>
      </c>
      <c r="CB1278" s="50">
        <f t="shared" si="8994"/>
        <v>0.6932012965</v>
      </c>
      <c r="CC1278" s="50">
        <f t="shared" si="8994"/>
        <v>0.1124980033</v>
      </c>
      <c r="CD1278" s="50">
        <f t="shared" si="57"/>
        <v>12.02313824</v>
      </c>
      <c r="CE1278" s="57">
        <f t="shared" si="58"/>
        <v>38.34</v>
      </c>
      <c r="CF1278" s="57">
        <f t="shared" si="59"/>
        <v>0.02</v>
      </c>
      <c r="CG1278" s="57">
        <f t="shared" si="60"/>
        <v>21.35</v>
      </c>
      <c r="CH1278" s="57">
        <f t="shared" si="61"/>
        <v>0.06</v>
      </c>
      <c r="CI1278" s="58">
        <f t="shared" si="62"/>
        <v>0</v>
      </c>
      <c r="CJ1278" s="58">
        <f t="shared" si="63"/>
        <v>29.87</v>
      </c>
      <c r="CK1278" s="57">
        <f t="shared" si="64"/>
        <v>3.05</v>
      </c>
      <c r="CL1278" s="57">
        <f t="shared" si="65"/>
        <v>5.89</v>
      </c>
      <c r="CM1278" s="57">
        <f t="shared" si="66"/>
        <v>1.33</v>
      </c>
      <c r="CN1278" s="57">
        <f t="shared" si="67"/>
        <v>99.91</v>
      </c>
      <c r="CO1278" s="59">
        <f t="shared" si="68"/>
        <v>0.232482286</v>
      </c>
      <c r="CP1278" s="59">
        <f t="shared" si="69"/>
        <v>0.6613894203</v>
      </c>
      <c r="CQ1278" s="59">
        <f t="shared" si="70"/>
        <v>0.06839929187</v>
      </c>
      <c r="CR1278" s="59">
        <f t="shared" si="71"/>
        <v>0.03772900182</v>
      </c>
      <c r="CS1278" s="60">
        <f t="shared" si="72"/>
        <v>23.2482286</v>
      </c>
      <c r="CT1278" s="60">
        <f t="shared" si="73"/>
        <v>3.772900182</v>
      </c>
      <c r="CU1278" s="60">
        <f t="shared" si="74"/>
        <v>72.97887122</v>
      </c>
      <c r="CV1278" s="61">
        <f t="shared" si="75"/>
        <v>0.1539701448</v>
      </c>
      <c r="CW1278" s="61">
        <f t="shared" si="76"/>
        <v>0.2013296596</v>
      </c>
      <c r="CX1278" s="62"/>
    </row>
    <row r="1279" ht="15.75" customHeight="1">
      <c r="A1279" s="17" t="s">
        <v>53</v>
      </c>
      <c r="B1279" s="17" t="s">
        <v>1069</v>
      </c>
      <c r="C1279" s="84" t="s">
        <v>1294</v>
      </c>
      <c r="D1279" s="83"/>
      <c r="E1279" s="83" t="s">
        <v>1295</v>
      </c>
      <c r="F1279" s="2">
        <v>66.0</v>
      </c>
      <c r="G1279" s="83" t="s">
        <v>1361</v>
      </c>
      <c r="H1279" s="85">
        <v>37.62</v>
      </c>
      <c r="I1279" s="86">
        <v>3.87</v>
      </c>
      <c r="J1279" s="86">
        <v>21.44</v>
      </c>
      <c r="K1279" s="86">
        <v>2.64</v>
      </c>
      <c r="L1279" s="86">
        <v>0.05</v>
      </c>
      <c r="M1279" s="86">
        <v>0.04</v>
      </c>
      <c r="N1279" s="86">
        <v>3.72</v>
      </c>
      <c r="O1279" s="86">
        <v>30.41</v>
      </c>
      <c r="P1279" s="86"/>
      <c r="Q1279" s="50">
        <f t="shared" si="8"/>
        <v>99.79</v>
      </c>
      <c r="R1279" s="51">
        <f t="shared" si="9"/>
        <v>12</v>
      </c>
      <c r="S1279" s="52">
        <f t="shared" si="10"/>
        <v>0.626120301</v>
      </c>
      <c r="T1279" s="52">
        <f t="shared" si="11"/>
        <v>0.0006257916264</v>
      </c>
      <c r="U1279" s="52">
        <f t="shared" si="12"/>
        <v>0.4205517191</v>
      </c>
      <c r="V1279" s="52">
        <f t="shared" si="13"/>
        <v>0.0005263497252</v>
      </c>
      <c r="W1279" s="52">
        <f t="shared" si="14"/>
        <v>0</v>
      </c>
      <c r="X1279" s="52">
        <f t="shared" si="15"/>
        <v>0.4232640745</v>
      </c>
      <c r="Y1279" s="52">
        <f t="shared" si="16"/>
        <v>0.05244060256</v>
      </c>
      <c r="Z1279" s="52">
        <f t="shared" si="17"/>
        <v>0.09601929318</v>
      </c>
      <c r="AA1279" s="52">
        <f t="shared" si="18"/>
        <v>0.04707610994</v>
      </c>
      <c r="AB1279" s="52">
        <f t="shared" si="19"/>
        <v>1.666624242</v>
      </c>
      <c r="AC1279" s="53">
        <f t="shared" si="20"/>
        <v>5.007818737</v>
      </c>
      <c r="AD1279" s="54">
        <f t="shared" si="21"/>
        <v>1.252240602</v>
      </c>
      <c r="AE1279" s="54">
        <f t="shared" si="22"/>
        <v>0.001251583253</v>
      </c>
      <c r="AF1279" s="54">
        <f t="shared" si="23"/>
        <v>0.6308275787</v>
      </c>
      <c r="AG1279" s="54">
        <f t="shared" si="24"/>
        <v>0.0007895245878</v>
      </c>
      <c r="AH1279" s="54">
        <f t="shared" si="25"/>
        <v>0</v>
      </c>
      <c r="AI1279" s="54">
        <f t="shared" si="26"/>
        <v>0.4232640745</v>
      </c>
      <c r="AJ1279" s="54">
        <f t="shared" si="27"/>
        <v>0.05244060256</v>
      </c>
      <c r="AK1279" s="54">
        <f t="shared" si="28"/>
        <v>0.09601929318</v>
      </c>
      <c r="AL1279" s="54">
        <f t="shared" si="29"/>
        <v>0.04707610994</v>
      </c>
      <c r="AM1279" s="54">
        <f t="shared" si="30"/>
        <v>2.503909369</v>
      </c>
      <c r="AN1279" s="54">
        <f t="shared" si="31"/>
        <v>-5.007818737</v>
      </c>
      <c r="AO1279" s="55">
        <f t="shared" si="32"/>
        <v>3.005453949</v>
      </c>
      <c r="AP1279" s="55">
        <f t="shared" si="33"/>
        <v>0.003003876271</v>
      </c>
      <c r="AQ1279" s="55">
        <f t="shared" si="34"/>
        <v>2.018699638</v>
      </c>
      <c r="AR1279" s="55">
        <f t="shared" si="35"/>
        <v>0.002526542994</v>
      </c>
      <c r="AS1279" s="55">
        <f t="shared" si="36"/>
        <v>0</v>
      </c>
      <c r="AT1279" s="55">
        <f t="shared" si="37"/>
        <v>2.031719275</v>
      </c>
      <c r="AU1279" s="55">
        <f t="shared" si="38"/>
        <v>0.2517212999</v>
      </c>
      <c r="AV1279" s="55">
        <f t="shared" si="39"/>
        <v>0.4609043396</v>
      </c>
      <c r="AW1279" s="55">
        <f t="shared" si="40"/>
        <v>0.2259710798</v>
      </c>
      <c r="AX1279" s="55">
        <f t="shared" si="41"/>
        <v>8</v>
      </c>
      <c r="AY1279" s="55">
        <f t="shared" si="42"/>
        <v>24.03814183</v>
      </c>
      <c r="AZ1279" s="54">
        <f t="shared" ref="AZ1279:BA1279" si="8995">AO1279*2</f>
        <v>6.010907897</v>
      </c>
      <c r="BA1279" s="54">
        <f t="shared" si="8995"/>
        <v>0.006007752541</v>
      </c>
      <c r="BB1279" s="54">
        <f t="shared" ref="BB1279:BD1279" si="8996">AQ1279*(3/2)</f>
        <v>3.028049457</v>
      </c>
      <c r="BC1279" s="54">
        <f t="shared" si="8996"/>
        <v>0.003789814491</v>
      </c>
      <c r="BD1279" s="54">
        <f t="shared" si="8996"/>
        <v>0</v>
      </c>
      <c r="BE1279" s="54">
        <f t="shared" ref="BE1279:BH1279" si="8997">AT1279</f>
        <v>2.031719275</v>
      </c>
      <c r="BF1279" s="54">
        <f t="shared" si="8997"/>
        <v>0.2517212999</v>
      </c>
      <c r="BG1279" s="54">
        <f t="shared" si="8997"/>
        <v>0.4609043396</v>
      </c>
      <c r="BH1279" s="54">
        <f t="shared" si="8997"/>
        <v>0.2259710798</v>
      </c>
      <c r="BI1279" s="54">
        <f t="shared" si="46"/>
        <v>12.01907092</v>
      </c>
      <c r="BJ1279" s="54">
        <f t="shared" si="47"/>
        <v>-24.03814183</v>
      </c>
      <c r="BK1279" s="56">
        <f t="shared" ref="BK1279:BN1279" si="8998">AO1279</f>
        <v>3.005453949</v>
      </c>
      <c r="BL1279" s="56">
        <f t="shared" si="8998"/>
        <v>0.003003876271</v>
      </c>
      <c r="BM1279" s="56">
        <f t="shared" si="8998"/>
        <v>2.018699638</v>
      </c>
      <c r="BN1279" s="56">
        <f t="shared" si="8998"/>
        <v>0.002526542994</v>
      </c>
      <c r="BO1279" s="56">
        <f t="shared" si="49"/>
        <v>0</v>
      </c>
      <c r="BP1279" s="56">
        <f t="shared" si="50"/>
        <v>2.031719275</v>
      </c>
      <c r="BQ1279" s="56">
        <f t="shared" ref="BQ1279:BS1279" si="8999">AU1279</f>
        <v>0.2517212999</v>
      </c>
      <c r="BR1279" s="56">
        <f t="shared" si="8999"/>
        <v>0.4609043396</v>
      </c>
      <c r="BS1279" s="56">
        <f t="shared" si="8999"/>
        <v>0.2259710798</v>
      </c>
      <c r="BT1279" s="56">
        <f t="shared" si="52"/>
        <v>8</v>
      </c>
      <c r="BU1279" s="50">
        <f t="shared" ref="BU1279:BX1279" si="9000">AZ1279</f>
        <v>6.010907897</v>
      </c>
      <c r="BV1279" s="50">
        <f t="shared" si="9000"/>
        <v>0.006007752541</v>
      </c>
      <c r="BW1279" s="50">
        <f t="shared" si="9000"/>
        <v>3.028049457</v>
      </c>
      <c r="BX1279" s="50">
        <f t="shared" si="9000"/>
        <v>0.003789814491</v>
      </c>
      <c r="BY1279" s="50">
        <f t="shared" si="54"/>
        <v>0</v>
      </c>
      <c r="BZ1279" s="50">
        <f t="shared" si="55"/>
        <v>2.031719275</v>
      </c>
      <c r="CA1279" s="50">
        <f t="shared" ref="CA1279:CC1279" si="9001">BF1279</f>
        <v>0.2517212999</v>
      </c>
      <c r="CB1279" s="50">
        <f t="shared" si="9001"/>
        <v>0.4609043396</v>
      </c>
      <c r="CC1279" s="50">
        <f t="shared" si="9001"/>
        <v>0.2259710798</v>
      </c>
      <c r="CD1279" s="50">
        <f t="shared" si="57"/>
        <v>12.01907092</v>
      </c>
      <c r="CE1279" s="57">
        <f t="shared" si="58"/>
        <v>37.62</v>
      </c>
      <c r="CF1279" s="57">
        <f t="shared" si="59"/>
        <v>0.05</v>
      </c>
      <c r="CG1279" s="57">
        <f t="shared" si="60"/>
        <v>21.44</v>
      </c>
      <c r="CH1279" s="57">
        <f t="shared" si="61"/>
        <v>0.04</v>
      </c>
      <c r="CI1279" s="58">
        <f t="shared" si="62"/>
        <v>0</v>
      </c>
      <c r="CJ1279" s="58">
        <f t="shared" si="63"/>
        <v>30.41</v>
      </c>
      <c r="CK1279" s="57">
        <f t="shared" si="64"/>
        <v>3.72</v>
      </c>
      <c r="CL1279" s="57">
        <f t="shared" si="65"/>
        <v>3.87</v>
      </c>
      <c r="CM1279" s="57">
        <f t="shared" si="66"/>
        <v>2.64</v>
      </c>
      <c r="CN1279" s="57">
        <f t="shared" si="67"/>
        <v>99.79</v>
      </c>
      <c r="CO1279" s="59">
        <f t="shared" si="68"/>
        <v>0.1551701369</v>
      </c>
      <c r="CP1279" s="59">
        <f t="shared" si="69"/>
        <v>0.6840077887</v>
      </c>
      <c r="CQ1279" s="59">
        <f t="shared" si="70"/>
        <v>0.08474562988</v>
      </c>
      <c r="CR1279" s="59">
        <f t="shared" si="71"/>
        <v>0.07607644448</v>
      </c>
      <c r="CS1279" s="60">
        <f t="shared" si="72"/>
        <v>15.51701369</v>
      </c>
      <c r="CT1279" s="60">
        <f t="shared" si="73"/>
        <v>7.607644448</v>
      </c>
      <c r="CU1279" s="60">
        <f t="shared" si="74"/>
        <v>76.87534186</v>
      </c>
      <c r="CV1279" s="61">
        <f t="shared" si="75"/>
        <v>0.153661513</v>
      </c>
      <c r="CW1279" s="61">
        <f t="shared" si="76"/>
        <v>0.1343773386</v>
      </c>
      <c r="CX1279" s="62"/>
    </row>
    <row r="1280" ht="15.75" customHeight="1">
      <c r="A1280" s="17" t="s">
        <v>53</v>
      </c>
      <c r="B1280" s="17" t="s">
        <v>1069</v>
      </c>
      <c r="C1280" s="84" t="s">
        <v>1294</v>
      </c>
      <c r="D1280" s="83"/>
      <c r="E1280" s="83" t="s">
        <v>1295</v>
      </c>
      <c r="F1280" s="2">
        <v>67.0</v>
      </c>
      <c r="G1280" s="83" t="s">
        <v>1362</v>
      </c>
      <c r="H1280" s="85">
        <v>38.29</v>
      </c>
      <c r="I1280" s="86">
        <v>5.26</v>
      </c>
      <c r="J1280" s="86">
        <v>21.18</v>
      </c>
      <c r="K1280" s="86">
        <v>3.25</v>
      </c>
      <c r="L1280" s="86">
        <v>0.04</v>
      </c>
      <c r="M1280" s="86">
        <v>0.03</v>
      </c>
      <c r="N1280" s="86">
        <v>2.74</v>
      </c>
      <c r="O1280" s="86">
        <v>28.85</v>
      </c>
      <c r="P1280" s="86"/>
      <c r="Q1280" s="50">
        <f t="shared" si="8"/>
        <v>99.64</v>
      </c>
      <c r="R1280" s="51">
        <f t="shared" si="9"/>
        <v>12</v>
      </c>
      <c r="S1280" s="52">
        <f t="shared" si="10"/>
        <v>0.6372713005</v>
      </c>
      <c r="T1280" s="52">
        <f t="shared" si="11"/>
        <v>0.0005006333011</v>
      </c>
      <c r="U1280" s="52">
        <f t="shared" si="12"/>
        <v>0.4154517449</v>
      </c>
      <c r="V1280" s="52">
        <f t="shared" si="13"/>
        <v>0.0003947622939</v>
      </c>
      <c r="W1280" s="52">
        <f t="shared" si="14"/>
        <v>0</v>
      </c>
      <c r="X1280" s="52">
        <f t="shared" si="15"/>
        <v>0.4015510868</v>
      </c>
      <c r="Y1280" s="52">
        <f t="shared" si="16"/>
        <v>0.03862560511</v>
      </c>
      <c r="Z1280" s="52">
        <f t="shared" si="17"/>
        <v>0.1305068429</v>
      </c>
      <c r="AA1280" s="52">
        <f t="shared" si="18"/>
        <v>0.05795354444</v>
      </c>
      <c r="AB1280" s="52">
        <f t="shared" si="19"/>
        <v>1.68225552</v>
      </c>
      <c r="AC1280" s="53">
        <f t="shared" si="20"/>
        <v>5.055901415</v>
      </c>
      <c r="AD1280" s="54">
        <f t="shared" si="21"/>
        <v>1.274542601</v>
      </c>
      <c r="AE1280" s="54">
        <f t="shared" si="22"/>
        <v>0.001001266602</v>
      </c>
      <c r="AF1280" s="54">
        <f t="shared" si="23"/>
        <v>0.6231776174</v>
      </c>
      <c r="AG1280" s="54">
        <f t="shared" si="24"/>
        <v>0.0005921434408</v>
      </c>
      <c r="AH1280" s="54">
        <f t="shared" si="25"/>
        <v>0</v>
      </c>
      <c r="AI1280" s="54">
        <f t="shared" si="26"/>
        <v>0.4015510868</v>
      </c>
      <c r="AJ1280" s="54">
        <f t="shared" si="27"/>
        <v>0.03862560511</v>
      </c>
      <c r="AK1280" s="54">
        <f t="shared" si="28"/>
        <v>0.1305068429</v>
      </c>
      <c r="AL1280" s="54">
        <f t="shared" si="29"/>
        <v>0.05795354444</v>
      </c>
      <c r="AM1280" s="54">
        <f t="shared" si="30"/>
        <v>2.527950708</v>
      </c>
      <c r="AN1280" s="54">
        <f t="shared" si="31"/>
        <v>-5.055901415</v>
      </c>
      <c r="AO1280" s="55">
        <f t="shared" si="32"/>
        <v>3.030556501</v>
      </c>
      <c r="AP1280" s="55">
        <f t="shared" si="33"/>
        <v>0.002380771744</v>
      </c>
      <c r="AQ1280" s="55">
        <f t="shared" si="34"/>
        <v>1.975689138</v>
      </c>
      <c r="AR1280" s="55">
        <f t="shared" si="35"/>
        <v>0.001877300037</v>
      </c>
      <c r="AS1280" s="55">
        <f t="shared" si="36"/>
        <v>0</v>
      </c>
      <c r="AT1280" s="55">
        <f t="shared" si="37"/>
        <v>1.909584279</v>
      </c>
      <c r="AU1280" s="55">
        <f t="shared" si="38"/>
        <v>0.1836848429</v>
      </c>
      <c r="AV1280" s="55">
        <f t="shared" si="39"/>
        <v>0.6206279194</v>
      </c>
      <c r="AW1280" s="55">
        <f t="shared" si="40"/>
        <v>0.2755992475</v>
      </c>
      <c r="AX1280" s="55">
        <f t="shared" si="41"/>
        <v>8</v>
      </c>
      <c r="AY1280" s="55">
        <f t="shared" si="42"/>
        <v>24.04344098</v>
      </c>
      <c r="AZ1280" s="54">
        <f t="shared" ref="AZ1280:BA1280" si="9002">AO1280*2</f>
        <v>6.061113003</v>
      </c>
      <c r="BA1280" s="54">
        <f t="shared" si="9002"/>
        <v>0.004761543488</v>
      </c>
      <c r="BB1280" s="54">
        <f t="shared" ref="BB1280:BD1280" si="9003">AQ1280*(3/2)</f>
        <v>2.963533708</v>
      </c>
      <c r="BC1280" s="54">
        <f t="shared" si="9003"/>
        <v>0.002815950056</v>
      </c>
      <c r="BD1280" s="54">
        <f t="shared" si="9003"/>
        <v>0</v>
      </c>
      <c r="BE1280" s="54">
        <f t="shared" ref="BE1280:BH1280" si="9004">AT1280</f>
        <v>1.909584279</v>
      </c>
      <c r="BF1280" s="54">
        <f t="shared" si="9004"/>
        <v>0.1836848429</v>
      </c>
      <c r="BG1280" s="54">
        <f t="shared" si="9004"/>
        <v>0.6206279194</v>
      </c>
      <c r="BH1280" s="54">
        <f t="shared" si="9004"/>
        <v>0.2755992475</v>
      </c>
      <c r="BI1280" s="54">
        <f t="shared" si="46"/>
        <v>12.02172049</v>
      </c>
      <c r="BJ1280" s="54">
        <f t="shared" si="47"/>
        <v>-24.04344098</v>
      </c>
      <c r="BK1280" s="56">
        <f t="shared" ref="BK1280:BN1280" si="9005">AO1280</f>
        <v>3.030556501</v>
      </c>
      <c r="BL1280" s="56">
        <f t="shared" si="9005"/>
        <v>0.002380771744</v>
      </c>
      <c r="BM1280" s="56">
        <f t="shared" si="9005"/>
        <v>1.975689138</v>
      </c>
      <c r="BN1280" s="56">
        <f t="shared" si="9005"/>
        <v>0.001877300037</v>
      </c>
      <c r="BO1280" s="56">
        <f t="shared" si="49"/>
        <v>0</v>
      </c>
      <c r="BP1280" s="56">
        <f t="shared" si="50"/>
        <v>1.909584279</v>
      </c>
      <c r="BQ1280" s="56">
        <f t="shared" ref="BQ1280:BS1280" si="9006">AU1280</f>
        <v>0.1836848429</v>
      </c>
      <c r="BR1280" s="56">
        <f t="shared" si="9006"/>
        <v>0.6206279194</v>
      </c>
      <c r="BS1280" s="56">
        <f t="shared" si="9006"/>
        <v>0.2755992475</v>
      </c>
      <c r="BT1280" s="56">
        <f t="shared" si="52"/>
        <v>8</v>
      </c>
      <c r="BU1280" s="50">
        <f t="shared" ref="BU1280:BX1280" si="9007">AZ1280</f>
        <v>6.061113003</v>
      </c>
      <c r="BV1280" s="50">
        <f t="shared" si="9007"/>
        <v>0.004761543488</v>
      </c>
      <c r="BW1280" s="50">
        <f t="shared" si="9007"/>
        <v>2.963533708</v>
      </c>
      <c r="BX1280" s="50">
        <f t="shared" si="9007"/>
        <v>0.002815950056</v>
      </c>
      <c r="BY1280" s="50">
        <f t="shared" si="54"/>
        <v>0</v>
      </c>
      <c r="BZ1280" s="50">
        <f t="shared" si="55"/>
        <v>1.909584279</v>
      </c>
      <c r="CA1280" s="50">
        <f t="shared" ref="CA1280:CC1280" si="9008">BF1280</f>
        <v>0.1836848429</v>
      </c>
      <c r="CB1280" s="50">
        <f t="shared" si="9008"/>
        <v>0.6206279194</v>
      </c>
      <c r="CC1280" s="50">
        <f t="shared" si="9008"/>
        <v>0.2755992475</v>
      </c>
      <c r="CD1280" s="50">
        <f t="shared" si="57"/>
        <v>12.02172049</v>
      </c>
      <c r="CE1280" s="57">
        <f t="shared" si="58"/>
        <v>38.29</v>
      </c>
      <c r="CF1280" s="57">
        <f t="shared" si="59"/>
        <v>0.04</v>
      </c>
      <c r="CG1280" s="57">
        <f t="shared" si="60"/>
        <v>21.18</v>
      </c>
      <c r="CH1280" s="57">
        <f t="shared" si="61"/>
        <v>0.03</v>
      </c>
      <c r="CI1280" s="58">
        <f t="shared" si="62"/>
        <v>0</v>
      </c>
      <c r="CJ1280" s="58">
        <f t="shared" si="63"/>
        <v>28.85</v>
      </c>
      <c r="CK1280" s="57">
        <f t="shared" si="64"/>
        <v>2.74</v>
      </c>
      <c r="CL1280" s="57">
        <f t="shared" si="65"/>
        <v>5.26</v>
      </c>
      <c r="CM1280" s="57">
        <f t="shared" si="66"/>
        <v>3.25</v>
      </c>
      <c r="CN1280" s="57">
        <f t="shared" si="67"/>
        <v>99.64</v>
      </c>
      <c r="CO1280" s="59">
        <f t="shared" si="68"/>
        <v>0.2076028399</v>
      </c>
      <c r="CP1280" s="59">
        <f t="shared" si="69"/>
        <v>0.6387645591</v>
      </c>
      <c r="CQ1280" s="59">
        <f t="shared" si="70"/>
        <v>0.0614434089</v>
      </c>
      <c r="CR1280" s="59">
        <f t="shared" si="71"/>
        <v>0.09218919207</v>
      </c>
      <c r="CS1280" s="60">
        <f t="shared" si="72"/>
        <v>20.76028399</v>
      </c>
      <c r="CT1280" s="60">
        <f t="shared" si="73"/>
        <v>9.218919207</v>
      </c>
      <c r="CU1280" s="60">
        <f t="shared" si="74"/>
        <v>70.0207968</v>
      </c>
      <c r="CV1280" s="61">
        <f t="shared" si="75"/>
        <v>0.195990612</v>
      </c>
      <c r="CW1280" s="61">
        <f t="shared" si="76"/>
        <v>0.1797840594</v>
      </c>
      <c r="CX1280" s="62"/>
    </row>
    <row r="1281" ht="15.75" customHeight="1">
      <c r="A1281" s="17" t="s">
        <v>53</v>
      </c>
      <c r="B1281" s="17" t="s">
        <v>1069</v>
      </c>
      <c r="C1281" s="84" t="s">
        <v>1294</v>
      </c>
      <c r="D1281" s="83"/>
      <c r="E1281" s="83" t="s">
        <v>1295</v>
      </c>
      <c r="F1281" s="2">
        <v>68.0</v>
      </c>
      <c r="G1281" s="83" t="s">
        <v>1363</v>
      </c>
      <c r="H1281" s="85">
        <v>37.67</v>
      </c>
      <c r="I1281" s="86">
        <v>3.61</v>
      </c>
      <c r="J1281" s="86">
        <v>20.98</v>
      </c>
      <c r="K1281" s="86">
        <v>2.63</v>
      </c>
      <c r="L1281" s="86">
        <v>0.01</v>
      </c>
      <c r="M1281" s="86">
        <v>0.03</v>
      </c>
      <c r="N1281" s="86">
        <v>2.03</v>
      </c>
      <c r="O1281" s="86">
        <v>32.86</v>
      </c>
      <c r="P1281" s="86"/>
      <c r="Q1281" s="50">
        <f t="shared" si="8"/>
        <v>99.82</v>
      </c>
      <c r="R1281" s="51">
        <f t="shared" si="9"/>
        <v>12</v>
      </c>
      <c r="S1281" s="52">
        <f t="shared" si="10"/>
        <v>0.6269524651</v>
      </c>
      <c r="T1281" s="52">
        <f t="shared" si="11"/>
        <v>0.0001251583253</v>
      </c>
      <c r="U1281" s="52">
        <f t="shared" si="12"/>
        <v>0.4115286878</v>
      </c>
      <c r="V1281" s="52">
        <f t="shared" si="13"/>
        <v>0.0003947622939</v>
      </c>
      <c r="W1281" s="52">
        <f t="shared" si="14"/>
        <v>0</v>
      </c>
      <c r="X1281" s="52">
        <f t="shared" si="15"/>
        <v>0.4573646</v>
      </c>
      <c r="Y1281" s="52">
        <f t="shared" si="16"/>
        <v>0.02861678043</v>
      </c>
      <c r="Z1281" s="52">
        <f t="shared" si="17"/>
        <v>0.08956838459</v>
      </c>
      <c r="AA1281" s="52">
        <f t="shared" si="18"/>
        <v>0.04689779135</v>
      </c>
      <c r="AB1281" s="52">
        <f t="shared" si="19"/>
        <v>1.66144863</v>
      </c>
      <c r="AC1281" s="53">
        <f t="shared" si="20"/>
        <v>4.988975957</v>
      </c>
      <c r="AD1281" s="54">
        <f t="shared" si="21"/>
        <v>1.25390493</v>
      </c>
      <c r="AE1281" s="54">
        <f t="shared" si="22"/>
        <v>0.0002503166506</v>
      </c>
      <c r="AF1281" s="54">
        <f t="shared" si="23"/>
        <v>0.6172930318</v>
      </c>
      <c r="AG1281" s="54">
        <f t="shared" si="24"/>
        <v>0.0005921434408</v>
      </c>
      <c r="AH1281" s="54">
        <f t="shared" si="25"/>
        <v>0</v>
      </c>
      <c r="AI1281" s="54">
        <f t="shared" si="26"/>
        <v>0.4573646</v>
      </c>
      <c r="AJ1281" s="54">
        <f t="shared" si="27"/>
        <v>0.02861678043</v>
      </c>
      <c r="AK1281" s="54">
        <f t="shared" si="28"/>
        <v>0.08956838459</v>
      </c>
      <c r="AL1281" s="54">
        <f t="shared" si="29"/>
        <v>0.04689779135</v>
      </c>
      <c r="AM1281" s="54">
        <f t="shared" si="30"/>
        <v>2.494487979</v>
      </c>
      <c r="AN1281" s="54">
        <f t="shared" si="31"/>
        <v>-4.988975957</v>
      </c>
      <c r="AO1281" s="55">
        <f t="shared" si="32"/>
        <v>3.018823231</v>
      </c>
      <c r="AP1281" s="55">
        <f t="shared" si="33"/>
        <v>0.000602646741</v>
      </c>
      <c r="AQ1281" s="55">
        <f t="shared" si="34"/>
        <v>1.981541556</v>
      </c>
      <c r="AR1281" s="55">
        <f t="shared" si="35"/>
        <v>0.001900810109</v>
      </c>
      <c r="AS1281" s="55">
        <f t="shared" si="36"/>
        <v>0</v>
      </c>
      <c r="AT1281" s="55">
        <f t="shared" si="37"/>
        <v>2.202244917</v>
      </c>
      <c r="AU1281" s="55">
        <f t="shared" si="38"/>
        <v>0.1377919481</v>
      </c>
      <c r="AV1281" s="55">
        <f t="shared" si="39"/>
        <v>0.4312785023</v>
      </c>
      <c r="AW1281" s="55">
        <f t="shared" si="40"/>
        <v>0.2258163894</v>
      </c>
      <c r="AX1281" s="55">
        <f t="shared" si="41"/>
        <v>8</v>
      </c>
      <c r="AY1281" s="55">
        <f t="shared" si="42"/>
        <v>24.02229412</v>
      </c>
      <c r="AZ1281" s="54">
        <f t="shared" ref="AZ1281:BA1281" si="9009">AO1281*2</f>
        <v>6.037646462</v>
      </c>
      <c r="BA1281" s="54">
        <f t="shared" si="9009"/>
        <v>0.001205293482</v>
      </c>
      <c r="BB1281" s="54">
        <f t="shared" ref="BB1281:BD1281" si="9010">AQ1281*(3/2)</f>
        <v>2.972312333</v>
      </c>
      <c r="BC1281" s="54">
        <f t="shared" si="9010"/>
        <v>0.002851215163</v>
      </c>
      <c r="BD1281" s="54">
        <f t="shared" si="9010"/>
        <v>0</v>
      </c>
      <c r="BE1281" s="54">
        <f t="shared" ref="BE1281:BH1281" si="9011">AT1281</f>
        <v>2.202244917</v>
      </c>
      <c r="BF1281" s="54">
        <f t="shared" si="9011"/>
        <v>0.1377919481</v>
      </c>
      <c r="BG1281" s="54">
        <f t="shared" si="9011"/>
        <v>0.4312785023</v>
      </c>
      <c r="BH1281" s="54">
        <f t="shared" si="9011"/>
        <v>0.2258163894</v>
      </c>
      <c r="BI1281" s="54">
        <f t="shared" si="46"/>
        <v>12.01114706</v>
      </c>
      <c r="BJ1281" s="54">
        <f t="shared" si="47"/>
        <v>-24.02229412</v>
      </c>
      <c r="BK1281" s="56">
        <f t="shared" ref="BK1281:BN1281" si="9012">AO1281</f>
        <v>3.018823231</v>
      </c>
      <c r="BL1281" s="56">
        <f t="shared" si="9012"/>
        <v>0.000602646741</v>
      </c>
      <c r="BM1281" s="56">
        <f t="shared" si="9012"/>
        <v>1.981541556</v>
      </c>
      <c r="BN1281" s="56">
        <f t="shared" si="9012"/>
        <v>0.001900810109</v>
      </c>
      <c r="BO1281" s="56">
        <f t="shared" si="49"/>
        <v>0</v>
      </c>
      <c r="BP1281" s="56">
        <f t="shared" si="50"/>
        <v>2.202244917</v>
      </c>
      <c r="BQ1281" s="56">
        <f t="shared" ref="BQ1281:BS1281" si="9013">AU1281</f>
        <v>0.1377919481</v>
      </c>
      <c r="BR1281" s="56">
        <f t="shared" si="9013"/>
        <v>0.4312785023</v>
      </c>
      <c r="BS1281" s="56">
        <f t="shared" si="9013"/>
        <v>0.2258163894</v>
      </c>
      <c r="BT1281" s="56">
        <f t="shared" si="52"/>
        <v>8</v>
      </c>
      <c r="BU1281" s="50">
        <f t="shared" ref="BU1281:BX1281" si="9014">AZ1281</f>
        <v>6.037646462</v>
      </c>
      <c r="BV1281" s="50">
        <f t="shared" si="9014"/>
        <v>0.001205293482</v>
      </c>
      <c r="BW1281" s="50">
        <f t="shared" si="9014"/>
        <v>2.972312333</v>
      </c>
      <c r="BX1281" s="50">
        <f t="shared" si="9014"/>
        <v>0.002851215163</v>
      </c>
      <c r="BY1281" s="50">
        <f t="shared" si="54"/>
        <v>0</v>
      </c>
      <c r="BZ1281" s="50">
        <f t="shared" si="55"/>
        <v>2.202244917</v>
      </c>
      <c r="CA1281" s="50">
        <f t="shared" ref="CA1281:CC1281" si="9015">BF1281</f>
        <v>0.1377919481</v>
      </c>
      <c r="CB1281" s="50">
        <f t="shared" si="9015"/>
        <v>0.4312785023</v>
      </c>
      <c r="CC1281" s="50">
        <f t="shared" si="9015"/>
        <v>0.2258163894</v>
      </c>
      <c r="CD1281" s="50">
        <f t="shared" si="57"/>
        <v>12.01114706</v>
      </c>
      <c r="CE1281" s="57">
        <f t="shared" si="58"/>
        <v>37.67</v>
      </c>
      <c r="CF1281" s="57">
        <f t="shared" si="59"/>
        <v>0.01</v>
      </c>
      <c r="CG1281" s="57">
        <f t="shared" si="60"/>
        <v>20.98</v>
      </c>
      <c r="CH1281" s="57">
        <f t="shared" si="61"/>
        <v>0.03</v>
      </c>
      <c r="CI1281" s="58">
        <f t="shared" si="62"/>
        <v>0</v>
      </c>
      <c r="CJ1281" s="58">
        <f t="shared" si="63"/>
        <v>32.86</v>
      </c>
      <c r="CK1281" s="57">
        <f t="shared" si="64"/>
        <v>2.03</v>
      </c>
      <c r="CL1281" s="57">
        <f t="shared" si="65"/>
        <v>3.61</v>
      </c>
      <c r="CM1281" s="57">
        <f t="shared" si="66"/>
        <v>2.63</v>
      </c>
      <c r="CN1281" s="57">
        <f t="shared" si="67"/>
        <v>99.82</v>
      </c>
      <c r="CO1281" s="59">
        <f t="shared" si="68"/>
        <v>0.143897078</v>
      </c>
      <c r="CP1281" s="59">
        <f t="shared" si="69"/>
        <v>0.7347841522</v>
      </c>
      <c r="CQ1281" s="59">
        <f t="shared" si="70"/>
        <v>0.04597460482</v>
      </c>
      <c r="CR1281" s="59">
        <f t="shared" si="71"/>
        <v>0.07534416492</v>
      </c>
      <c r="CS1281" s="60">
        <f t="shared" si="72"/>
        <v>14.3897078</v>
      </c>
      <c r="CT1281" s="60">
        <f t="shared" si="73"/>
        <v>7.534416492</v>
      </c>
      <c r="CU1281" s="60">
        <f t="shared" si="74"/>
        <v>78.0758757</v>
      </c>
      <c r="CV1281" s="61">
        <f t="shared" si="75"/>
        <v>0.1472927039</v>
      </c>
      <c r="CW1281" s="61">
        <f t="shared" si="76"/>
        <v>0.1246148696</v>
      </c>
      <c r="CX1281" s="62"/>
    </row>
    <row r="1282" ht="15.75" customHeight="1">
      <c r="A1282" s="17" t="s">
        <v>53</v>
      </c>
      <c r="B1282" s="17" t="s">
        <v>1069</v>
      </c>
      <c r="C1282" s="84" t="s">
        <v>1294</v>
      </c>
      <c r="D1282" s="83"/>
      <c r="E1282" s="83" t="s">
        <v>1295</v>
      </c>
      <c r="F1282" s="2">
        <v>69.0</v>
      </c>
      <c r="G1282" s="83" t="s">
        <v>1364</v>
      </c>
      <c r="H1282" s="85">
        <v>37.68</v>
      </c>
      <c r="I1282" s="86">
        <v>4.37</v>
      </c>
      <c r="J1282" s="86">
        <v>21.06</v>
      </c>
      <c r="K1282" s="86">
        <v>0.86</v>
      </c>
      <c r="L1282" s="86">
        <v>0.0</v>
      </c>
      <c r="M1282" s="86">
        <v>0.0</v>
      </c>
      <c r="N1282" s="86">
        <v>4.9</v>
      </c>
      <c r="O1282" s="86">
        <v>30.54</v>
      </c>
      <c r="P1282" s="86"/>
      <c r="Q1282" s="50">
        <f t="shared" si="8"/>
        <v>99.41</v>
      </c>
      <c r="R1282" s="51">
        <f t="shared" si="9"/>
        <v>12</v>
      </c>
      <c r="S1282" s="52">
        <f t="shared" si="10"/>
        <v>0.6271188979</v>
      </c>
      <c r="T1282" s="52">
        <f t="shared" si="11"/>
        <v>0</v>
      </c>
      <c r="U1282" s="52">
        <f t="shared" si="12"/>
        <v>0.4130979107</v>
      </c>
      <c r="V1282" s="52">
        <f t="shared" si="13"/>
        <v>0</v>
      </c>
      <c r="W1282" s="52">
        <f t="shared" si="14"/>
        <v>0</v>
      </c>
      <c r="X1282" s="52">
        <f t="shared" si="15"/>
        <v>0.4250734901</v>
      </c>
      <c r="Y1282" s="52">
        <f t="shared" si="16"/>
        <v>0.06907498724</v>
      </c>
      <c r="Z1282" s="52">
        <f t="shared" si="17"/>
        <v>0.1084248866</v>
      </c>
      <c r="AA1282" s="52">
        <f t="shared" si="18"/>
        <v>0.01533539945</v>
      </c>
      <c r="AB1282" s="52">
        <f t="shared" si="19"/>
        <v>1.658125572</v>
      </c>
      <c r="AC1282" s="53">
        <f t="shared" si="20"/>
        <v>4.983586851</v>
      </c>
      <c r="AD1282" s="54">
        <f t="shared" si="21"/>
        <v>1.254237796</v>
      </c>
      <c r="AE1282" s="54">
        <f t="shared" si="22"/>
        <v>0</v>
      </c>
      <c r="AF1282" s="54">
        <f t="shared" si="23"/>
        <v>0.619646866</v>
      </c>
      <c r="AG1282" s="54">
        <f t="shared" si="24"/>
        <v>0</v>
      </c>
      <c r="AH1282" s="54">
        <f t="shared" si="25"/>
        <v>0</v>
      </c>
      <c r="AI1282" s="54">
        <f t="shared" si="26"/>
        <v>0.4250734901</v>
      </c>
      <c r="AJ1282" s="54">
        <f t="shared" si="27"/>
        <v>0.06907498724</v>
      </c>
      <c r="AK1282" s="54">
        <f t="shared" si="28"/>
        <v>0.1084248866</v>
      </c>
      <c r="AL1282" s="54">
        <f t="shared" si="29"/>
        <v>0.01533539945</v>
      </c>
      <c r="AM1282" s="54">
        <f t="shared" si="30"/>
        <v>2.491793425</v>
      </c>
      <c r="AN1282" s="54">
        <f t="shared" si="31"/>
        <v>-4.983586851</v>
      </c>
      <c r="AO1282" s="55">
        <f t="shared" si="32"/>
        <v>3.025676263</v>
      </c>
      <c r="AP1282" s="55">
        <f t="shared" si="33"/>
        <v>0</v>
      </c>
      <c r="AQ1282" s="55">
        <f t="shared" si="34"/>
        <v>1.993083842</v>
      </c>
      <c r="AR1282" s="55">
        <f t="shared" si="35"/>
        <v>0</v>
      </c>
      <c r="AS1282" s="55">
        <f t="shared" si="36"/>
        <v>0</v>
      </c>
      <c r="AT1282" s="55">
        <f t="shared" si="37"/>
        <v>2.05086272</v>
      </c>
      <c r="AU1282" s="55">
        <f t="shared" si="38"/>
        <v>0.333267822</v>
      </c>
      <c r="AV1282" s="55">
        <f t="shared" si="39"/>
        <v>0.5231202676</v>
      </c>
      <c r="AW1282" s="55">
        <f t="shared" si="40"/>
        <v>0.07398908604</v>
      </c>
      <c r="AX1282" s="55">
        <f t="shared" si="41"/>
        <v>8</v>
      </c>
      <c r="AY1282" s="55">
        <f t="shared" si="42"/>
        <v>24.04443637</v>
      </c>
      <c r="AZ1282" s="54">
        <f t="shared" ref="AZ1282:BA1282" si="9016">AO1282*2</f>
        <v>6.051352525</v>
      </c>
      <c r="BA1282" s="54">
        <f t="shared" si="9016"/>
        <v>0</v>
      </c>
      <c r="BB1282" s="54">
        <f t="shared" ref="BB1282:BD1282" si="9017">AQ1282*(3/2)</f>
        <v>2.989625763</v>
      </c>
      <c r="BC1282" s="54">
        <f t="shared" si="9017"/>
        <v>0</v>
      </c>
      <c r="BD1282" s="54">
        <f t="shared" si="9017"/>
        <v>0</v>
      </c>
      <c r="BE1282" s="54">
        <f t="shared" ref="BE1282:BH1282" si="9018">AT1282</f>
        <v>2.05086272</v>
      </c>
      <c r="BF1282" s="54">
        <f t="shared" si="9018"/>
        <v>0.333267822</v>
      </c>
      <c r="BG1282" s="54">
        <f t="shared" si="9018"/>
        <v>0.5231202676</v>
      </c>
      <c r="BH1282" s="54">
        <f t="shared" si="9018"/>
        <v>0.07398908604</v>
      </c>
      <c r="BI1282" s="54">
        <f t="shared" si="46"/>
        <v>12.02221818</v>
      </c>
      <c r="BJ1282" s="54">
        <f t="shared" si="47"/>
        <v>-24.04443637</v>
      </c>
      <c r="BK1282" s="56">
        <f t="shared" ref="BK1282:BN1282" si="9019">AO1282</f>
        <v>3.025676263</v>
      </c>
      <c r="BL1282" s="56">
        <f t="shared" si="9019"/>
        <v>0</v>
      </c>
      <c r="BM1282" s="56">
        <f t="shared" si="9019"/>
        <v>1.993083842</v>
      </c>
      <c r="BN1282" s="56">
        <f t="shared" si="9019"/>
        <v>0</v>
      </c>
      <c r="BO1282" s="56">
        <f t="shared" si="49"/>
        <v>0</v>
      </c>
      <c r="BP1282" s="56">
        <f t="shared" si="50"/>
        <v>2.05086272</v>
      </c>
      <c r="BQ1282" s="56">
        <f t="shared" ref="BQ1282:BS1282" si="9020">AU1282</f>
        <v>0.333267822</v>
      </c>
      <c r="BR1282" s="56">
        <f t="shared" si="9020"/>
        <v>0.5231202676</v>
      </c>
      <c r="BS1282" s="56">
        <f t="shared" si="9020"/>
        <v>0.07398908604</v>
      </c>
      <c r="BT1282" s="56">
        <f t="shared" si="52"/>
        <v>8</v>
      </c>
      <c r="BU1282" s="50">
        <f t="shared" ref="BU1282:BX1282" si="9021">AZ1282</f>
        <v>6.051352525</v>
      </c>
      <c r="BV1282" s="50">
        <f t="shared" si="9021"/>
        <v>0</v>
      </c>
      <c r="BW1282" s="50">
        <f t="shared" si="9021"/>
        <v>2.989625763</v>
      </c>
      <c r="BX1282" s="50">
        <f t="shared" si="9021"/>
        <v>0</v>
      </c>
      <c r="BY1282" s="50">
        <f t="shared" si="54"/>
        <v>0</v>
      </c>
      <c r="BZ1282" s="50">
        <f t="shared" si="55"/>
        <v>2.05086272</v>
      </c>
      <c r="CA1282" s="50">
        <f t="shared" ref="CA1282:CC1282" si="9022">BF1282</f>
        <v>0.333267822</v>
      </c>
      <c r="CB1282" s="50">
        <f t="shared" si="9022"/>
        <v>0.5231202676</v>
      </c>
      <c r="CC1282" s="50">
        <f t="shared" si="9022"/>
        <v>0.07398908604</v>
      </c>
      <c r="CD1282" s="50">
        <f t="shared" si="57"/>
        <v>12.02221818</v>
      </c>
      <c r="CE1282" s="57">
        <f t="shared" si="58"/>
        <v>37.68</v>
      </c>
      <c r="CF1282" s="57">
        <f t="shared" si="59"/>
        <v>0</v>
      </c>
      <c r="CG1282" s="57">
        <f t="shared" si="60"/>
        <v>21.06</v>
      </c>
      <c r="CH1282" s="57">
        <f t="shared" si="61"/>
        <v>0</v>
      </c>
      <c r="CI1282" s="58">
        <f t="shared" si="62"/>
        <v>0</v>
      </c>
      <c r="CJ1282" s="58">
        <f t="shared" si="63"/>
        <v>30.54</v>
      </c>
      <c r="CK1282" s="57">
        <f t="shared" si="64"/>
        <v>4.9</v>
      </c>
      <c r="CL1282" s="57">
        <f t="shared" si="65"/>
        <v>4.37</v>
      </c>
      <c r="CM1282" s="57">
        <f t="shared" si="66"/>
        <v>0.86</v>
      </c>
      <c r="CN1282" s="57">
        <f t="shared" si="67"/>
        <v>99.41</v>
      </c>
      <c r="CO1282" s="59">
        <f t="shared" si="68"/>
        <v>0.1754707054</v>
      </c>
      <c r="CP1282" s="59">
        <f t="shared" si="69"/>
        <v>0.6879227408</v>
      </c>
      <c r="CQ1282" s="59">
        <f t="shared" si="70"/>
        <v>0.1117883276</v>
      </c>
      <c r="CR1282" s="59">
        <f t="shared" si="71"/>
        <v>0.02481822618</v>
      </c>
      <c r="CS1282" s="60">
        <f t="shared" si="72"/>
        <v>17.54707054</v>
      </c>
      <c r="CT1282" s="60">
        <f t="shared" si="73"/>
        <v>2.481822618</v>
      </c>
      <c r="CU1282" s="60">
        <f t="shared" si="74"/>
        <v>79.97110684</v>
      </c>
      <c r="CV1282" s="61">
        <f t="shared" si="75"/>
        <v>0.1125535789</v>
      </c>
      <c r="CW1282" s="61">
        <f t="shared" si="76"/>
        <v>0.1519576309</v>
      </c>
      <c r="CX1282" s="62"/>
    </row>
    <row r="1283" ht="15.75" customHeight="1">
      <c r="A1283" s="63" t="s">
        <v>53</v>
      </c>
      <c r="B1283" s="63" t="s">
        <v>1069</v>
      </c>
      <c r="C1283" s="63" t="s">
        <v>1294</v>
      </c>
      <c r="D1283" s="63" t="s">
        <v>150</v>
      </c>
      <c r="E1283" s="65" t="s">
        <v>1295</v>
      </c>
      <c r="F1283" s="66">
        <v>70.0</v>
      </c>
      <c r="G1283" s="65" t="s">
        <v>1365</v>
      </c>
      <c r="H1283" s="68">
        <v>38.1</v>
      </c>
      <c r="I1283" s="69">
        <v>3.48</v>
      </c>
      <c r="J1283" s="69">
        <v>18.98</v>
      </c>
      <c r="K1283" s="69">
        <v>1.16</v>
      </c>
      <c r="L1283" s="69">
        <v>0.01</v>
      </c>
      <c r="M1283" s="69">
        <v>0.04</v>
      </c>
      <c r="N1283" s="69">
        <v>2.91</v>
      </c>
      <c r="O1283" s="69">
        <v>33.24</v>
      </c>
      <c r="P1283" s="69"/>
      <c r="Q1283" s="70">
        <f t="shared" si="8"/>
        <v>97.92</v>
      </c>
      <c r="R1283" s="71">
        <f t="shared" si="9"/>
        <v>12</v>
      </c>
      <c r="S1283" s="72">
        <f t="shared" si="10"/>
        <v>0.6341090767</v>
      </c>
      <c r="T1283" s="72">
        <f t="shared" si="11"/>
        <v>0.0001251583253</v>
      </c>
      <c r="U1283" s="72">
        <f t="shared" si="12"/>
        <v>0.372298117</v>
      </c>
      <c r="V1283" s="72">
        <f t="shared" si="13"/>
        <v>0.0005263497252</v>
      </c>
      <c r="W1283" s="72">
        <f t="shared" si="14"/>
        <v>0</v>
      </c>
      <c r="X1283" s="72">
        <f t="shared" si="15"/>
        <v>0.4626536611</v>
      </c>
      <c r="Y1283" s="72">
        <f t="shared" si="16"/>
        <v>0.04102208426</v>
      </c>
      <c r="Z1283" s="72">
        <f t="shared" si="17"/>
        <v>0.0863429303</v>
      </c>
      <c r="AA1283" s="72">
        <f t="shared" si="18"/>
        <v>0.0206849574</v>
      </c>
      <c r="AB1283" s="72">
        <f t="shared" si="19"/>
        <v>1.617762335</v>
      </c>
      <c r="AC1283" s="73">
        <f t="shared" si="20"/>
        <v>4.876817607</v>
      </c>
      <c r="AD1283" s="74">
        <f t="shared" si="21"/>
        <v>1.268218153</v>
      </c>
      <c r="AE1283" s="74">
        <f t="shared" si="22"/>
        <v>0.0002503166506</v>
      </c>
      <c r="AF1283" s="74">
        <f t="shared" si="23"/>
        <v>0.5584471755</v>
      </c>
      <c r="AG1283" s="74">
        <f t="shared" si="24"/>
        <v>0.0007895245878</v>
      </c>
      <c r="AH1283" s="74">
        <f t="shared" si="25"/>
        <v>0</v>
      </c>
      <c r="AI1283" s="74">
        <f t="shared" si="26"/>
        <v>0.4626536611</v>
      </c>
      <c r="AJ1283" s="74">
        <f t="shared" si="27"/>
        <v>0.04102208426</v>
      </c>
      <c r="AK1283" s="74">
        <f t="shared" si="28"/>
        <v>0.0863429303</v>
      </c>
      <c r="AL1283" s="74">
        <f t="shared" si="29"/>
        <v>0.0206849574</v>
      </c>
      <c r="AM1283" s="74">
        <f t="shared" si="30"/>
        <v>2.438408803</v>
      </c>
      <c r="AN1283" s="74">
        <f t="shared" si="31"/>
        <v>-4.876817607</v>
      </c>
      <c r="AO1283" s="75">
        <f t="shared" si="32"/>
        <v>3.135734158</v>
      </c>
      <c r="AP1283" s="75">
        <f t="shared" si="33"/>
        <v>0.0006189207034</v>
      </c>
      <c r="AQ1283" s="75">
        <f t="shared" si="34"/>
        <v>1.841052219</v>
      </c>
      <c r="AR1283" s="75">
        <f t="shared" si="35"/>
        <v>0.002602853157</v>
      </c>
      <c r="AS1283" s="75">
        <f t="shared" si="36"/>
        <v>0</v>
      </c>
      <c r="AT1283" s="75">
        <f t="shared" si="37"/>
        <v>2.287869614</v>
      </c>
      <c r="AU1283" s="75">
        <f t="shared" si="38"/>
        <v>0.2028583971</v>
      </c>
      <c r="AV1283" s="75">
        <f t="shared" si="39"/>
        <v>0.4269746102</v>
      </c>
      <c r="AW1283" s="75">
        <f t="shared" si="40"/>
        <v>0.1022892273</v>
      </c>
      <c r="AX1283" s="75">
        <f t="shared" si="41"/>
        <v>8</v>
      </c>
      <c r="AY1283" s="75">
        <f t="shared" si="42"/>
        <v>24.11636123</v>
      </c>
      <c r="AZ1283" s="74">
        <f t="shared" ref="AZ1283:BA1283" si="9023">AO1283*2</f>
        <v>6.271468317</v>
      </c>
      <c r="BA1283" s="74">
        <f t="shared" si="9023"/>
        <v>0.001237841407</v>
      </c>
      <c r="BB1283" s="74">
        <f t="shared" ref="BB1283:BD1283" si="9024">AQ1283*(3/2)</f>
        <v>2.761578328</v>
      </c>
      <c r="BC1283" s="74">
        <f t="shared" si="9024"/>
        <v>0.003904279736</v>
      </c>
      <c r="BD1283" s="74">
        <f t="shared" si="9024"/>
        <v>0</v>
      </c>
      <c r="BE1283" s="74">
        <f t="shared" ref="BE1283:BH1283" si="9025">AT1283</f>
        <v>2.287869614</v>
      </c>
      <c r="BF1283" s="74">
        <f t="shared" si="9025"/>
        <v>0.2028583971</v>
      </c>
      <c r="BG1283" s="74">
        <f t="shared" si="9025"/>
        <v>0.4269746102</v>
      </c>
      <c r="BH1283" s="74">
        <f t="shared" si="9025"/>
        <v>0.1022892273</v>
      </c>
      <c r="BI1283" s="74">
        <f t="shared" si="46"/>
        <v>12.05818062</v>
      </c>
      <c r="BJ1283" s="74">
        <f t="shared" si="47"/>
        <v>-24.11636123</v>
      </c>
      <c r="BK1283" s="76">
        <f t="shared" ref="BK1283:BN1283" si="9026">AO1283</f>
        <v>3.135734158</v>
      </c>
      <c r="BL1283" s="76">
        <f t="shared" si="9026"/>
        <v>0.0006189207034</v>
      </c>
      <c r="BM1283" s="76">
        <f t="shared" si="9026"/>
        <v>1.841052219</v>
      </c>
      <c r="BN1283" s="76">
        <f t="shared" si="9026"/>
        <v>0.002602853157</v>
      </c>
      <c r="BO1283" s="76">
        <f t="shared" si="49"/>
        <v>0</v>
      </c>
      <c r="BP1283" s="76">
        <f t="shared" si="50"/>
        <v>2.287869614</v>
      </c>
      <c r="BQ1283" s="76">
        <f t="shared" ref="BQ1283:BS1283" si="9027">AU1283</f>
        <v>0.2028583971</v>
      </c>
      <c r="BR1283" s="76">
        <f t="shared" si="9027"/>
        <v>0.4269746102</v>
      </c>
      <c r="BS1283" s="76">
        <f t="shared" si="9027"/>
        <v>0.1022892273</v>
      </c>
      <c r="BT1283" s="76">
        <f t="shared" si="52"/>
        <v>8</v>
      </c>
      <c r="BU1283" s="70">
        <f t="shared" ref="BU1283:BX1283" si="9028">AZ1283</f>
        <v>6.271468317</v>
      </c>
      <c r="BV1283" s="70">
        <f t="shared" si="9028"/>
        <v>0.001237841407</v>
      </c>
      <c r="BW1283" s="70">
        <f t="shared" si="9028"/>
        <v>2.761578328</v>
      </c>
      <c r="BX1283" s="70">
        <f t="shared" si="9028"/>
        <v>0.003904279736</v>
      </c>
      <c r="BY1283" s="70">
        <f t="shared" si="54"/>
        <v>0</v>
      </c>
      <c r="BZ1283" s="70">
        <f t="shared" si="55"/>
        <v>2.287869614</v>
      </c>
      <c r="CA1283" s="70">
        <f t="shared" ref="CA1283:CC1283" si="9029">BF1283</f>
        <v>0.2028583971</v>
      </c>
      <c r="CB1283" s="70">
        <f t="shared" si="9029"/>
        <v>0.4269746102</v>
      </c>
      <c r="CC1283" s="70">
        <f t="shared" si="9029"/>
        <v>0.1022892273</v>
      </c>
      <c r="CD1283" s="70">
        <f t="shared" si="57"/>
        <v>12.05818062</v>
      </c>
      <c r="CE1283" s="77">
        <f t="shared" si="58"/>
        <v>38.1</v>
      </c>
      <c r="CF1283" s="77">
        <f t="shared" si="59"/>
        <v>0.01</v>
      </c>
      <c r="CG1283" s="77">
        <f t="shared" si="60"/>
        <v>18.98</v>
      </c>
      <c r="CH1283" s="77">
        <f t="shared" si="61"/>
        <v>0.04</v>
      </c>
      <c r="CI1283" s="78">
        <f t="shared" si="62"/>
        <v>0</v>
      </c>
      <c r="CJ1283" s="78">
        <f t="shared" si="63"/>
        <v>33.24</v>
      </c>
      <c r="CK1283" s="77">
        <f t="shared" si="64"/>
        <v>2.91</v>
      </c>
      <c r="CL1283" s="77">
        <f t="shared" si="65"/>
        <v>3.48</v>
      </c>
      <c r="CM1283" s="77">
        <f t="shared" si="66"/>
        <v>1.16</v>
      </c>
      <c r="CN1283" s="77">
        <f t="shared" si="67"/>
        <v>97.92</v>
      </c>
      <c r="CO1283" s="79">
        <f t="shared" si="68"/>
        <v>0.1413827029</v>
      </c>
      <c r="CP1283" s="79">
        <f t="shared" si="69"/>
        <v>0.7575747647</v>
      </c>
      <c r="CQ1283" s="79">
        <f t="shared" si="70"/>
        <v>0.06717183596</v>
      </c>
      <c r="CR1283" s="79">
        <f t="shared" si="71"/>
        <v>0.03387069649</v>
      </c>
      <c r="CS1283" s="80">
        <f t="shared" si="72"/>
        <v>14.13827029</v>
      </c>
      <c r="CT1283" s="80">
        <f t="shared" si="73"/>
        <v>3.387069649</v>
      </c>
      <c r="CU1283" s="80">
        <f t="shared" si="74"/>
        <v>82.47466006</v>
      </c>
      <c r="CV1283" s="81">
        <f t="shared" si="75"/>
        <v>0.1045620479</v>
      </c>
      <c r="CW1283" s="81">
        <f t="shared" si="76"/>
        <v>0.1224374207</v>
      </c>
      <c r="CX1283" s="82"/>
    </row>
    <row r="1284" ht="15.75" customHeight="1">
      <c r="A1284" s="17" t="s">
        <v>53</v>
      </c>
      <c r="B1284" s="17" t="s">
        <v>1069</v>
      </c>
      <c r="C1284" s="84" t="s">
        <v>1294</v>
      </c>
      <c r="D1284" s="83"/>
      <c r="E1284" s="83" t="s">
        <v>1295</v>
      </c>
      <c r="F1284" s="2">
        <v>71.0</v>
      </c>
      <c r="G1284" s="83" t="s">
        <v>1366</v>
      </c>
      <c r="H1284" s="85">
        <v>38.05</v>
      </c>
      <c r="I1284" s="86">
        <v>4.77</v>
      </c>
      <c r="J1284" s="86">
        <v>21.24</v>
      </c>
      <c r="K1284" s="86">
        <v>4.05</v>
      </c>
      <c r="L1284" s="86">
        <v>0.01</v>
      </c>
      <c r="M1284" s="86">
        <v>0.02</v>
      </c>
      <c r="N1284" s="86">
        <v>2.99</v>
      </c>
      <c r="O1284" s="86">
        <v>28.21</v>
      </c>
      <c r="P1284" s="86"/>
      <c r="Q1284" s="50">
        <f t="shared" si="8"/>
        <v>99.34</v>
      </c>
      <c r="R1284" s="51">
        <f t="shared" si="9"/>
        <v>12</v>
      </c>
      <c r="S1284" s="52">
        <f t="shared" si="10"/>
        <v>0.6332769126</v>
      </c>
      <c r="T1284" s="52">
        <f t="shared" si="11"/>
        <v>0.0001251583253</v>
      </c>
      <c r="U1284" s="52">
        <f t="shared" si="12"/>
        <v>0.4166286621</v>
      </c>
      <c r="V1284" s="52">
        <f t="shared" si="13"/>
        <v>0.0002631748626</v>
      </c>
      <c r="W1284" s="52">
        <f t="shared" si="14"/>
        <v>0</v>
      </c>
      <c r="X1284" s="52">
        <f t="shared" si="15"/>
        <v>0.3926431944</v>
      </c>
      <c r="Y1284" s="52">
        <f t="shared" si="16"/>
        <v>0.04214983915</v>
      </c>
      <c r="Z1284" s="52">
        <f t="shared" si="17"/>
        <v>0.1183493614</v>
      </c>
      <c r="AA1284" s="52">
        <f t="shared" si="18"/>
        <v>0.0722190323</v>
      </c>
      <c r="AB1284" s="52">
        <f t="shared" si="19"/>
        <v>1.675655335</v>
      </c>
      <c r="AC1284" s="53">
        <f t="shared" si="20"/>
        <v>5.035006649</v>
      </c>
      <c r="AD1284" s="54">
        <f t="shared" si="21"/>
        <v>1.266553825</v>
      </c>
      <c r="AE1284" s="54">
        <f t="shared" si="22"/>
        <v>0.0002503166506</v>
      </c>
      <c r="AF1284" s="54">
        <f t="shared" si="23"/>
        <v>0.6249429931</v>
      </c>
      <c r="AG1284" s="54">
        <f t="shared" si="24"/>
        <v>0.0003947622939</v>
      </c>
      <c r="AH1284" s="54">
        <f t="shared" si="25"/>
        <v>0</v>
      </c>
      <c r="AI1284" s="54">
        <f t="shared" si="26"/>
        <v>0.3926431944</v>
      </c>
      <c r="AJ1284" s="54">
        <f t="shared" si="27"/>
        <v>0.04214983915</v>
      </c>
      <c r="AK1284" s="54">
        <f t="shared" si="28"/>
        <v>0.1183493614</v>
      </c>
      <c r="AL1284" s="54">
        <f t="shared" si="29"/>
        <v>0.0722190323</v>
      </c>
      <c r="AM1284" s="54">
        <f t="shared" si="30"/>
        <v>2.517503324</v>
      </c>
      <c r="AN1284" s="54">
        <f t="shared" si="31"/>
        <v>-5.035006649</v>
      </c>
      <c r="AO1284" s="55">
        <f t="shared" si="32"/>
        <v>3.023423251</v>
      </c>
      <c r="AP1284" s="55">
        <f t="shared" si="33"/>
        <v>0.0005975373225</v>
      </c>
      <c r="AQ1284" s="55">
        <f t="shared" si="34"/>
        <v>1.989090016</v>
      </c>
      <c r="AR1284" s="55">
        <f t="shared" si="35"/>
        <v>0.001256462983</v>
      </c>
      <c r="AS1284" s="55">
        <f t="shared" si="36"/>
        <v>0</v>
      </c>
      <c r="AT1284" s="55">
        <f t="shared" si="37"/>
        <v>1.87457736</v>
      </c>
      <c r="AU1284" s="55">
        <f t="shared" si="38"/>
        <v>0.2012339329</v>
      </c>
      <c r="AV1284" s="55">
        <f t="shared" si="39"/>
        <v>0.5650296162</v>
      </c>
      <c r="AW1284" s="55">
        <f t="shared" si="40"/>
        <v>0.3447918234</v>
      </c>
      <c r="AX1284" s="55">
        <f t="shared" si="41"/>
        <v>8</v>
      </c>
      <c r="AY1284" s="55">
        <f t="shared" si="42"/>
        <v>24.03838806</v>
      </c>
      <c r="AZ1284" s="54">
        <f t="shared" ref="AZ1284:BA1284" si="9030">AO1284*2</f>
        <v>6.046846502</v>
      </c>
      <c r="BA1284" s="54">
        <f t="shared" si="9030"/>
        <v>0.001195074645</v>
      </c>
      <c r="BB1284" s="54">
        <f t="shared" ref="BB1284:BD1284" si="9031">AQ1284*(3/2)</f>
        <v>2.983635023</v>
      </c>
      <c r="BC1284" s="54">
        <f t="shared" si="9031"/>
        <v>0.001884694474</v>
      </c>
      <c r="BD1284" s="54">
        <f t="shared" si="9031"/>
        <v>0</v>
      </c>
      <c r="BE1284" s="54">
        <f t="shared" ref="BE1284:BH1284" si="9032">AT1284</f>
        <v>1.87457736</v>
      </c>
      <c r="BF1284" s="54">
        <f t="shared" si="9032"/>
        <v>0.2012339329</v>
      </c>
      <c r="BG1284" s="54">
        <f t="shared" si="9032"/>
        <v>0.5650296162</v>
      </c>
      <c r="BH1284" s="54">
        <f t="shared" si="9032"/>
        <v>0.3447918234</v>
      </c>
      <c r="BI1284" s="54">
        <f t="shared" si="46"/>
        <v>12.01919403</v>
      </c>
      <c r="BJ1284" s="54">
        <f t="shared" si="47"/>
        <v>-24.03838806</v>
      </c>
      <c r="BK1284" s="56">
        <f t="shared" ref="BK1284:BN1284" si="9033">AO1284</f>
        <v>3.023423251</v>
      </c>
      <c r="BL1284" s="56">
        <f t="shared" si="9033"/>
        <v>0.0005975373225</v>
      </c>
      <c r="BM1284" s="56">
        <f t="shared" si="9033"/>
        <v>1.989090016</v>
      </c>
      <c r="BN1284" s="56">
        <f t="shared" si="9033"/>
        <v>0.001256462983</v>
      </c>
      <c r="BO1284" s="56">
        <f t="shared" si="49"/>
        <v>0</v>
      </c>
      <c r="BP1284" s="56">
        <f t="shared" si="50"/>
        <v>1.87457736</v>
      </c>
      <c r="BQ1284" s="56">
        <f t="shared" ref="BQ1284:BS1284" si="9034">AU1284</f>
        <v>0.2012339329</v>
      </c>
      <c r="BR1284" s="56">
        <f t="shared" si="9034"/>
        <v>0.5650296162</v>
      </c>
      <c r="BS1284" s="56">
        <f t="shared" si="9034"/>
        <v>0.3447918234</v>
      </c>
      <c r="BT1284" s="56">
        <f t="shared" si="52"/>
        <v>8</v>
      </c>
      <c r="BU1284" s="50">
        <f t="shared" ref="BU1284:BX1284" si="9035">AZ1284</f>
        <v>6.046846502</v>
      </c>
      <c r="BV1284" s="50">
        <f t="shared" si="9035"/>
        <v>0.001195074645</v>
      </c>
      <c r="BW1284" s="50">
        <f t="shared" si="9035"/>
        <v>2.983635023</v>
      </c>
      <c r="BX1284" s="50">
        <f t="shared" si="9035"/>
        <v>0.001884694474</v>
      </c>
      <c r="BY1284" s="50">
        <f t="shared" si="54"/>
        <v>0</v>
      </c>
      <c r="BZ1284" s="50">
        <f t="shared" si="55"/>
        <v>1.87457736</v>
      </c>
      <c r="CA1284" s="50">
        <f t="shared" ref="CA1284:CC1284" si="9036">BF1284</f>
        <v>0.2012339329</v>
      </c>
      <c r="CB1284" s="50">
        <f t="shared" si="9036"/>
        <v>0.5650296162</v>
      </c>
      <c r="CC1284" s="50">
        <f t="shared" si="9036"/>
        <v>0.3447918234</v>
      </c>
      <c r="CD1284" s="50">
        <f t="shared" si="57"/>
        <v>12.01919403</v>
      </c>
      <c r="CE1284" s="57">
        <f t="shared" si="58"/>
        <v>38.05</v>
      </c>
      <c r="CF1284" s="57">
        <f t="shared" si="59"/>
        <v>0.01</v>
      </c>
      <c r="CG1284" s="57">
        <f t="shared" si="60"/>
        <v>21.24</v>
      </c>
      <c r="CH1284" s="57">
        <f t="shared" si="61"/>
        <v>0.02</v>
      </c>
      <c r="CI1284" s="58">
        <f t="shared" si="62"/>
        <v>0</v>
      </c>
      <c r="CJ1284" s="58">
        <f t="shared" si="63"/>
        <v>28.21</v>
      </c>
      <c r="CK1284" s="57">
        <f t="shared" si="64"/>
        <v>2.99</v>
      </c>
      <c r="CL1284" s="57">
        <f t="shared" si="65"/>
        <v>4.77</v>
      </c>
      <c r="CM1284" s="57">
        <f t="shared" si="66"/>
        <v>4.05</v>
      </c>
      <c r="CN1284" s="57">
        <f t="shared" si="67"/>
        <v>99.34</v>
      </c>
      <c r="CO1284" s="59">
        <f t="shared" si="68"/>
        <v>0.1892495383</v>
      </c>
      <c r="CP1284" s="59">
        <f t="shared" si="69"/>
        <v>0.6278660264</v>
      </c>
      <c r="CQ1284" s="59">
        <f t="shared" si="70"/>
        <v>0.0674007659</v>
      </c>
      <c r="CR1284" s="59">
        <f t="shared" si="71"/>
        <v>0.1154836694</v>
      </c>
      <c r="CS1284" s="60">
        <f t="shared" si="72"/>
        <v>18.92495383</v>
      </c>
      <c r="CT1284" s="60">
        <f t="shared" si="73"/>
        <v>11.54836694</v>
      </c>
      <c r="CU1284" s="60">
        <f t="shared" si="74"/>
        <v>69.52667923</v>
      </c>
      <c r="CV1284" s="61">
        <f t="shared" si="75"/>
        <v>0.2101084385</v>
      </c>
      <c r="CW1284" s="61">
        <f t="shared" si="76"/>
        <v>0.1638901002</v>
      </c>
      <c r="CX1284" s="62"/>
    </row>
    <row r="1285" ht="15.75" customHeight="1">
      <c r="A1285" s="17" t="s">
        <v>53</v>
      </c>
      <c r="B1285" s="17" t="s">
        <v>1069</v>
      </c>
      <c r="C1285" s="84" t="s">
        <v>1294</v>
      </c>
      <c r="D1285" s="83"/>
      <c r="E1285" s="83" t="s">
        <v>1295</v>
      </c>
      <c r="F1285" s="2">
        <v>72.0</v>
      </c>
      <c r="G1285" s="83" t="s">
        <v>1367</v>
      </c>
      <c r="H1285" s="85">
        <v>38.47</v>
      </c>
      <c r="I1285" s="86">
        <v>5.67</v>
      </c>
      <c r="J1285" s="86">
        <v>21.25</v>
      </c>
      <c r="K1285" s="86">
        <v>1.66</v>
      </c>
      <c r="L1285" s="86">
        <v>0.01</v>
      </c>
      <c r="M1285" s="86">
        <v>0.0</v>
      </c>
      <c r="N1285" s="86">
        <v>0.11</v>
      </c>
      <c r="O1285" s="86">
        <v>32.26</v>
      </c>
      <c r="P1285" s="86"/>
      <c r="Q1285" s="50">
        <f t="shared" si="8"/>
        <v>99.43</v>
      </c>
      <c r="R1285" s="51">
        <f t="shared" si="9"/>
        <v>12</v>
      </c>
      <c r="S1285" s="52">
        <f t="shared" si="10"/>
        <v>0.6402670914</v>
      </c>
      <c r="T1285" s="52">
        <f t="shared" si="11"/>
        <v>0.0001251583253</v>
      </c>
      <c r="U1285" s="52">
        <f t="shared" si="12"/>
        <v>0.4168248149</v>
      </c>
      <c r="V1285" s="52">
        <f t="shared" si="13"/>
        <v>0</v>
      </c>
      <c r="W1285" s="52">
        <f t="shared" si="14"/>
        <v>0</v>
      </c>
      <c r="X1285" s="52">
        <f t="shared" si="15"/>
        <v>0.4490134509</v>
      </c>
      <c r="Y1285" s="52">
        <f t="shared" si="16"/>
        <v>0.001550662979</v>
      </c>
      <c r="Z1285" s="52">
        <f t="shared" si="17"/>
        <v>0.1406794295</v>
      </c>
      <c r="AA1285" s="52">
        <f t="shared" si="18"/>
        <v>0.02960088731</v>
      </c>
      <c r="AB1285" s="52">
        <f t="shared" si="19"/>
        <v>1.678061495</v>
      </c>
      <c r="AC1285" s="53">
        <f t="shared" si="20"/>
        <v>5.053732305</v>
      </c>
      <c r="AD1285" s="54">
        <f t="shared" si="21"/>
        <v>1.280534183</v>
      </c>
      <c r="AE1285" s="54">
        <f t="shared" si="22"/>
        <v>0.0002503166506</v>
      </c>
      <c r="AF1285" s="54">
        <f t="shared" si="23"/>
        <v>0.6252372224</v>
      </c>
      <c r="AG1285" s="54">
        <f t="shared" si="24"/>
        <v>0</v>
      </c>
      <c r="AH1285" s="54">
        <f t="shared" si="25"/>
        <v>0</v>
      </c>
      <c r="AI1285" s="54">
        <f t="shared" si="26"/>
        <v>0.4490134509</v>
      </c>
      <c r="AJ1285" s="54">
        <f t="shared" si="27"/>
        <v>0.001550662979</v>
      </c>
      <c r="AK1285" s="54">
        <f t="shared" si="28"/>
        <v>0.1406794295</v>
      </c>
      <c r="AL1285" s="54">
        <f t="shared" si="29"/>
        <v>0.02960088731</v>
      </c>
      <c r="AM1285" s="54">
        <f t="shared" si="30"/>
        <v>2.526866153</v>
      </c>
      <c r="AN1285" s="54">
        <f t="shared" si="31"/>
        <v>-5.053732305</v>
      </c>
      <c r="AO1285" s="55">
        <f t="shared" si="32"/>
        <v>3.052413005</v>
      </c>
      <c r="AP1285" s="55">
        <f t="shared" si="33"/>
        <v>0.000596680518</v>
      </c>
      <c r="AQ1285" s="55">
        <f t="shared" si="34"/>
        <v>1.987173014</v>
      </c>
      <c r="AR1285" s="55">
        <f t="shared" si="35"/>
        <v>0</v>
      </c>
      <c r="AS1285" s="55">
        <f t="shared" si="36"/>
        <v>0</v>
      </c>
      <c r="AT1285" s="55">
        <f t="shared" si="37"/>
        <v>2.140629302</v>
      </c>
      <c r="AU1285" s="55">
        <f t="shared" si="38"/>
        <v>0.007392639582</v>
      </c>
      <c r="AV1285" s="55">
        <f t="shared" si="39"/>
        <v>0.6706759195</v>
      </c>
      <c r="AW1285" s="55">
        <f t="shared" si="40"/>
        <v>0.14111944</v>
      </c>
      <c r="AX1285" s="55">
        <f t="shared" si="41"/>
        <v>8</v>
      </c>
      <c r="AY1285" s="55">
        <f t="shared" si="42"/>
        <v>24.09319238</v>
      </c>
      <c r="AZ1285" s="54">
        <f t="shared" ref="AZ1285:BA1285" si="9037">AO1285*2</f>
        <v>6.104826009</v>
      </c>
      <c r="BA1285" s="54">
        <f t="shared" si="9037"/>
        <v>0.001193361036</v>
      </c>
      <c r="BB1285" s="54">
        <f t="shared" ref="BB1285:BD1285" si="9038">AQ1285*(3/2)</f>
        <v>2.980759521</v>
      </c>
      <c r="BC1285" s="54">
        <f t="shared" si="9038"/>
        <v>0</v>
      </c>
      <c r="BD1285" s="54">
        <f t="shared" si="9038"/>
        <v>0</v>
      </c>
      <c r="BE1285" s="54">
        <f t="shared" ref="BE1285:BH1285" si="9039">AT1285</f>
        <v>2.140629302</v>
      </c>
      <c r="BF1285" s="54">
        <f t="shared" si="9039"/>
        <v>0.007392639582</v>
      </c>
      <c r="BG1285" s="54">
        <f t="shared" si="9039"/>
        <v>0.6706759195</v>
      </c>
      <c r="BH1285" s="54">
        <f t="shared" si="9039"/>
        <v>0.14111944</v>
      </c>
      <c r="BI1285" s="54">
        <f t="shared" si="46"/>
        <v>12.04659619</v>
      </c>
      <c r="BJ1285" s="54">
        <f t="shared" si="47"/>
        <v>-24.09319238</v>
      </c>
      <c r="BK1285" s="56">
        <f t="shared" ref="BK1285:BN1285" si="9040">AO1285</f>
        <v>3.052413005</v>
      </c>
      <c r="BL1285" s="56">
        <f t="shared" si="9040"/>
        <v>0.000596680518</v>
      </c>
      <c r="BM1285" s="56">
        <f t="shared" si="9040"/>
        <v>1.987173014</v>
      </c>
      <c r="BN1285" s="56">
        <f t="shared" si="9040"/>
        <v>0</v>
      </c>
      <c r="BO1285" s="56">
        <f t="shared" si="49"/>
        <v>0</v>
      </c>
      <c r="BP1285" s="56">
        <f t="shared" si="50"/>
        <v>2.140629302</v>
      </c>
      <c r="BQ1285" s="56">
        <f t="shared" ref="BQ1285:BS1285" si="9041">AU1285</f>
        <v>0.007392639582</v>
      </c>
      <c r="BR1285" s="56">
        <f t="shared" si="9041"/>
        <v>0.6706759195</v>
      </c>
      <c r="BS1285" s="56">
        <f t="shared" si="9041"/>
        <v>0.14111944</v>
      </c>
      <c r="BT1285" s="56">
        <f t="shared" si="52"/>
        <v>8</v>
      </c>
      <c r="BU1285" s="50">
        <f t="shared" ref="BU1285:BX1285" si="9042">AZ1285</f>
        <v>6.104826009</v>
      </c>
      <c r="BV1285" s="50">
        <f t="shared" si="9042"/>
        <v>0.001193361036</v>
      </c>
      <c r="BW1285" s="50">
        <f t="shared" si="9042"/>
        <v>2.980759521</v>
      </c>
      <c r="BX1285" s="50">
        <f t="shared" si="9042"/>
        <v>0</v>
      </c>
      <c r="BY1285" s="50">
        <f t="shared" si="54"/>
        <v>0</v>
      </c>
      <c r="BZ1285" s="50">
        <f t="shared" si="55"/>
        <v>2.140629302</v>
      </c>
      <c r="CA1285" s="50">
        <f t="shared" ref="CA1285:CC1285" si="9043">BF1285</f>
        <v>0.007392639582</v>
      </c>
      <c r="CB1285" s="50">
        <f t="shared" si="9043"/>
        <v>0.6706759195</v>
      </c>
      <c r="CC1285" s="50">
        <f t="shared" si="9043"/>
        <v>0.14111944</v>
      </c>
      <c r="CD1285" s="50">
        <f t="shared" si="57"/>
        <v>12.04659619</v>
      </c>
      <c r="CE1285" s="57">
        <f t="shared" si="58"/>
        <v>38.47</v>
      </c>
      <c r="CF1285" s="57">
        <f t="shared" si="59"/>
        <v>0.01</v>
      </c>
      <c r="CG1285" s="57">
        <f t="shared" si="60"/>
        <v>21.25</v>
      </c>
      <c r="CH1285" s="57">
        <f t="shared" si="61"/>
        <v>0</v>
      </c>
      <c r="CI1285" s="58">
        <f t="shared" si="62"/>
        <v>0</v>
      </c>
      <c r="CJ1285" s="58">
        <f t="shared" si="63"/>
        <v>32.26</v>
      </c>
      <c r="CK1285" s="57">
        <f t="shared" si="64"/>
        <v>0.11</v>
      </c>
      <c r="CL1285" s="57">
        <f t="shared" si="65"/>
        <v>5.67</v>
      </c>
      <c r="CM1285" s="57">
        <f t="shared" si="66"/>
        <v>1.66</v>
      </c>
      <c r="CN1285" s="57">
        <f t="shared" si="67"/>
        <v>99.43</v>
      </c>
      <c r="CO1285" s="59">
        <f t="shared" si="68"/>
        <v>0.2265936885</v>
      </c>
      <c r="CP1285" s="59">
        <f t="shared" si="69"/>
        <v>0.7232302147</v>
      </c>
      <c r="CQ1285" s="59">
        <f t="shared" si="70"/>
        <v>0.002497667535</v>
      </c>
      <c r="CR1285" s="59">
        <f t="shared" si="71"/>
        <v>0.04767842932</v>
      </c>
      <c r="CS1285" s="60">
        <f t="shared" si="72"/>
        <v>22.65936885</v>
      </c>
      <c r="CT1285" s="60">
        <f t="shared" si="73"/>
        <v>4.767842932</v>
      </c>
      <c r="CU1285" s="60">
        <f t="shared" si="74"/>
        <v>72.57278822</v>
      </c>
      <c r="CV1285" s="61">
        <f t="shared" si="75"/>
        <v>0.1609752736</v>
      </c>
      <c r="CW1285" s="61">
        <f t="shared" si="76"/>
        <v>0.1962301342</v>
      </c>
      <c r="CX1285" s="62"/>
    </row>
    <row r="1286" ht="15.75" customHeight="1">
      <c r="A1286" s="17" t="s">
        <v>53</v>
      </c>
      <c r="B1286" s="17" t="s">
        <v>1069</v>
      </c>
      <c r="C1286" s="84" t="s">
        <v>1294</v>
      </c>
      <c r="D1286" s="83"/>
      <c r="E1286" s="83" t="s">
        <v>1295</v>
      </c>
      <c r="F1286" s="2">
        <v>73.0</v>
      </c>
      <c r="G1286" s="83" t="s">
        <v>1368</v>
      </c>
      <c r="H1286" s="85">
        <v>37.45</v>
      </c>
      <c r="I1286" s="86">
        <v>3.37</v>
      </c>
      <c r="J1286" s="86">
        <v>21.09</v>
      </c>
      <c r="K1286" s="86">
        <v>1.87</v>
      </c>
      <c r="L1286" s="86">
        <v>0.04</v>
      </c>
      <c r="M1286" s="86">
        <v>0.06</v>
      </c>
      <c r="N1286" s="86">
        <v>4.9</v>
      </c>
      <c r="O1286" s="86">
        <v>31.0</v>
      </c>
      <c r="P1286" s="86"/>
      <c r="Q1286" s="50">
        <f t="shared" si="8"/>
        <v>99.78</v>
      </c>
      <c r="R1286" s="51">
        <f t="shared" si="9"/>
        <v>12</v>
      </c>
      <c r="S1286" s="52">
        <f t="shared" si="10"/>
        <v>0.6232909429</v>
      </c>
      <c r="T1286" s="52">
        <f t="shared" si="11"/>
        <v>0.0005006333011</v>
      </c>
      <c r="U1286" s="52">
        <f t="shared" si="12"/>
        <v>0.4136863692</v>
      </c>
      <c r="V1286" s="52">
        <f t="shared" si="13"/>
        <v>0.0007895245878</v>
      </c>
      <c r="W1286" s="52">
        <f t="shared" si="14"/>
        <v>0</v>
      </c>
      <c r="X1286" s="52">
        <f t="shared" si="15"/>
        <v>0.4314760378</v>
      </c>
      <c r="Y1286" s="52">
        <f t="shared" si="16"/>
        <v>0.06907498724</v>
      </c>
      <c r="Z1286" s="52">
        <f t="shared" si="17"/>
        <v>0.08361369974</v>
      </c>
      <c r="AA1286" s="52">
        <f t="shared" si="18"/>
        <v>0.03334557788</v>
      </c>
      <c r="AB1286" s="52">
        <f t="shared" si="19"/>
        <v>1.655777773</v>
      </c>
      <c r="AC1286" s="53">
        <f t="shared" si="20"/>
        <v>4.973614592</v>
      </c>
      <c r="AD1286" s="54">
        <f t="shared" si="21"/>
        <v>1.246581886</v>
      </c>
      <c r="AE1286" s="54">
        <f t="shared" si="22"/>
        <v>0.001001266602</v>
      </c>
      <c r="AF1286" s="54">
        <f t="shared" si="23"/>
        <v>0.6205295539</v>
      </c>
      <c r="AG1286" s="54">
        <f t="shared" si="24"/>
        <v>0.001184286882</v>
      </c>
      <c r="AH1286" s="54">
        <f t="shared" si="25"/>
        <v>0</v>
      </c>
      <c r="AI1286" s="54">
        <f t="shared" si="26"/>
        <v>0.4314760378</v>
      </c>
      <c r="AJ1286" s="54">
        <f t="shared" si="27"/>
        <v>0.06907498724</v>
      </c>
      <c r="AK1286" s="54">
        <f t="shared" si="28"/>
        <v>0.08361369974</v>
      </c>
      <c r="AL1286" s="54">
        <f t="shared" si="29"/>
        <v>0.03334557788</v>
      </c>
      <c r="AM1286" s="54">
        <f t="shared" si="30"/>
        <v>2.486807296</v>
      </c>
      <c r="AN1286" s="54">
        <f t="shared" si="31"/>
        <v>-4.973614592</v>
      </c>
      <c r="AO1286" s="55">
        <f t="shared" si="32"/>
        <v>3.011471482</v>
      </c>
      <c r="AP1286" s="55">
        <f t="shared" si="33"/>
        <v>0.00241884296</v>
      </c>
      <c r="AQ1286" s="55">
        <f t="shared" si="34"/>
        <v>1.998753099</v>
      </c>
      <c r="AR1286" s="55">
        <f t="shared" si="35"/>
        <v>0.00381464035</v>
      </c>
      <c r="AS1286" s="55">
        <f t="shared" si="36"/>
        <v>0</v>
      </c>
      <c r="AT1286" s="55">
        <f t="shared" si="37"/>
        <v>2.084705061</v>
      </c>
      <c r="AU1286" s="55">
        <f t="shared" si="38"/>
        <v>0.3337403769</v>
      </c>
      <c r="AV1286" s="55">
        <f t="shared" si="39"/>
        <v>0.4039851295</v>
      </c>
      <c r="AW1286" s="55">
        <f t="shared" si="40"/>
        <v>0.1611113686</v>
      </c>
      <c r="AX1286" s="55">
        <f t="shared" si="41"/>
        <v>8</v>
      </c>
      <c r="AY1286" s="55">
        <f t="shared" si="42"/>
        <v>24.03034839</v>
      </c>
      <c r="AZ1286" s="54">
        <f t="shared" ref="AZ1286:BA1286" si="9044">AO1286*2</f>
        <v>6.022942964</v>
      </c>
      <c r="BA1286" s="54">
        <f t="shared" si="9044"/>
        <v>0.00483768592</v>
      </c>
      <c r="BB1286" s="54">
        <f t="shared" ref="BB1286:BD1286" si="9045">AQ1286*(3/2)</f>
        <v>2.998129648</v>
      </c>
      <c r="BC1286" s="54">
        <f t="shared" si="9045"/>
        <v>0.005721960525</v>
      </c>
      <c r="BD1286" s="54">
        <f t="shared" si="9045"/>
        <v>0</v>
      </c>
      <c r="BE1286" s="54">
        <f t="shared" ref="BE1286:BH1286" si="9046">AT1286</f>
        <v>2.084705061</v>
      </c>
      <c r="BF1286" s="54">
        <f t="shared" si="9046"/>
        <v>0.3337403769</v>
      </c>
      <c r="BG1286" s="54">
        <f t="shared" si="9046"/>
        <v>0.4039851295</v>
      </c>
      <c r="BH1286" s="54">
        <f t="shared" si="9046"/>
        <v>0.1611113686</v>
      </c>
      <c r="BI1286" s="54">
        <f t="shared" si="46"/>
        <v>12.01517419</v>
      </c>
      <c r="BJ1286" s="54">
        <f t="shared" si="47"/>
        <v>-24.03034839</v>
      </c>
      <c r="BK1286" s="56">
        <f t="shared" ref="BK1286:BN1286" si="9047">AO1286</f>
        <v>3.011471482</v>
      </c>
      <c r="BL1286" s="56">
        <f t="shared" si="9047"/>
        <v>0.00241884296</v>
      </c>
      <c r="BM1286" s="56">
        <f t="shared" si="9047"/>
        <v>1.998753099</v>
      </c>
      <c r="BN1286" s="56">
        <f t="shared" si="9047"/>
        <v>0.00381464035</v>
      </c>
      <c r="BO1286" s="56">
        <f t="shared" si="49"/>
        <v>0</v>
      </c>
      <c r="BP1286" s="56">
        <f t="shared" si="50"/>
        <v>2.084705061</v>
      </c>
      <c r="BQ1286" s="56">
        <f t="shared" ref="BQ1286:BS1286" si="9048">AU1286</f>
        <v>0.3337403769</v>
      </c>
      <c r="BR1286" s="56">
        <f t="shared" si="9048"/>
        <v>0.4039851295</v>
      </c>
      <c r="BS1286" s="56">
        <f t="shared" si="9048"/>
        <v>0.1611113686</v>
      </c>
      <c r="BT1286" s="56">
        <f t="shared" si="52"/>
        <v>8</v>
      </c>
      <c r="BU1286" s="50">
        <f t="shared" ref="BU1286:BX1286" si="9049">AZ1286</f>
        <v>6.022942964</v>
      </c>
      <c r="BV1286" s="50">
        <f t="shared" si="9049"/>
        <v>0.00483768592</v>
      </c>
      <c r="BW1286" s="50">
        <f t="shared" si="9049"/>
        <v>2.998129648</v>
      </c>
      <c r="BX1286" s="50">
        <f t="shared" si="9049"/>
        <v>0.005721960525</v>
      </c>
      <c r="BY1286" s="50">
        <f t="shared" si="54"/>
        <v>0</v>
      </c>
      <c r="BZ1286" s="50">
        <f t="shared" si="55"/>
        <v>2.084705061</v>
      </c>
      <c r="CA1286" s="50">
        <f t="shared" ref="CA1286:CC1286" si="9050">BF1286</f>
        <v>0.3337403769</v>
      </c>
      <c r="CB1286" s="50">
        <f t="shared" si="9050"/>
        <v>0.4039851295</v>
      </c>
      <c r="CC1286" s="50">
        <f t="shared" si="9050"/>
        <v>0.1611113686</v>
      </c>
      <c r="CD1286" s="50">
        <f t="shared" si="57"/>
        <v>12.01517419</v>
      </c>
      <c r="CE1286" s="57">
        <f t="shared" si="58"/>
        <v>37.45</v>
      </c>
      <c r="CF1286" s="57">
        <f t="shared" si="59"/>
        <v>0.04</v>
      </c>
      <c r="CG1286" s="57">
        <f t="shared" si="60"/>
        <v>21.09</v>
      </c>
      <c r="CH1286" s="57">
        <f t="shared" si="61"/>
        <v>0.06</v>
      </c>
      <c r="CI1286" s="58">
        <f t="shared" si="62"/>
        <v>0</v>
      </c>
      <c r="CJ1286" s="58">
        <f t="shared" si="63"/>
        <v>31</v>
      </c>
      <c r="CK1286" s="57">
        <f t="shared" si="64"/>
        <v>4.9</v>
      </c>
      <c r="CL1286" s="57">
        <f t="shared" si="65"/>
        <v>3.37</v>
      </c>
      <c r="CM1286" s="57">
        <f t="shared" si="66"/>
        <v>1.87</v>
      </c>
      <c r="CN1286" s="57">
        <f t="shared" si="67"/>
        <v>99.78</v>
      </c>
      <c r="CO1286" s="59">
        <f t="shared" si="68"/>
        <v>0.1354045421</v>
      </c>
      <c r="CP1286" s="59">
        <f t="shared" si="69"/>
        <v>0.6987349619</v>
      </c>
      <c r="CQ1286" s="59">
        <f t="shared" si="70"/>
        <v>0.1118604612</v>
      </c>
      <c r="CR1286" s="59">
        <f t="shared" si="71"/>
        <v>0.05400003487</v>
      </c>
      <c r="CS1286" s="60">
        <f t="shared" si="72"/>
        <v>13.54045421</v>
      </c>
      <c r="CT1286" s="60">
        <f t="shared" si="73"/>
        <v>5.400003487</v>
      </c>
      <c r="CU1286" s="60">
        <f t="shared" si="74"/>
        <v>81.05954231</v>
      </c>
      <c r="CV1286" s="61">
        <f t="shared" si="75"/>
        <v>0.1217023059</v>
      </c>
      <c r="CW1286" s="61">
        <f t="shared" si="76"/>
        <v>0.1172603334</v>
      </c>
      <c r="CX1286" s="62"/>
    </row>
    <row r="1287" ht="15.75" customHeight="1">
      <c r="A1287" s="17" t="s">
        <v>53</v>
      </c>
      <c r="B1287" s="17" t="s">
        <v>1069</v>
      </c>
      <c r="C1287" s="84" t="s">
        <v>1294</v>
      </c>
      <c r="D1287" s="83"/>
      <c r="E1287" s="83" t="s">
        <v>1295</v>
      </c>
      <c r="F1287" s="2">
        <v>74.0</v>
      </c>
      <c r="G1287" s="83" t="s">
        <v>1369</v>
      </c>
      <c r="H1287" s="85">
        <v>37.74</v>
      </c>
      <c r="I1287" s="86">
        <v>4.54</v>
      </c>
      <c r="J1287" s="86">
        <v>21.26</v>
      </c>
      <c r="K1287" s="86">
        <v>1.16</v>
      </c>
      <c r="L1287" s="86">
        <v>0.03</v>
      </c>
      <c r="M1287" s="86">
        <v>0.05</v>
      </c>
      <c r="N1287" s="86">
        <v>2.27</v>
      </c>
      <c r="O1287" s="86">
        <v>32.3</v>
      </c>
      <c r="P1287" s="86"/>
      <c r="Q1287" s="50">
        <f t="shared" si="8"/>
        <v>99.35</v>
      </c>
      <c r="R1287" s="51">
        <f t="shared" si="9"/>
        <v>12</v>
      </c>
      <c r="S1287" s="52">
        <f t="shared" si="10"/>
        <v>0.6281174949</v>
      </c>
      <c r="T1287" s="52">
        <f t="shared" si="11"/>
        <v>0.0003754749758</v>
      </c>
      <c r="U1287" s="52">
        <f t="shared" si="12"/>
        <v>0.4170209678</v>
      </c>
      <c r="V1287" s="52">
        <f t="shared" si="13"/>
        <v>0.0006579371565</v>
      </c>
      <c r="W1287" s="52">
        <f t="shared" si="14"/>
        <v>0</v>
      </c>
      <c r="X1287" s="52">
        <f t="shared" si="15"/>
        <v>0.4495701942</v>
      </c>
      <c r="Y1287" s="52">
        <f t="shared" si="16"/>
        <v>0.03200004511</v>
      </c>
      <c r="Z1287" s="52">
        <f t="shared" si="17"/>
        <v>0.1126427884</v>
      </c>
      <c r="AA1287" s="52">
        <f t="shared" si="18"/>
        <v>0.0206849574</v>
      </c>
      <c r="AB1287" s="52">
        <f t="shared" si="19"/>
        <v>1.66106986</v>
      </c>
      <c r="AC1287" s="53">
        <f t="shared" si="20"/>
        <v>4.996804564</v>
      </c>
      <c r="AD1287" s="54">
        <f t="shared" si="21"/>
        <v>1.25623499</v>
      </c>
      <c r="AE1287" s="54">
        <f t="shared" si="22"/>
        <v>0.0007509499517</v>
      </c>
      <c r="AF1287" s="54">
        <f t="shared" si="23"/>
        <v>0.6255314516</v>
      </c>
      <c r="AG1287" s="54">
        <f t="shared" si="24"/>
        <v>0.0009869057347</v>
      </c>
      <c r="AH1287" s="54">
        <f t="shared" si="25"/>
        <v>0</v>
      </c>
      <c r="AI1287" s="54">
        <f t="shared" si="26"/>
        <v>0.4495701942</v>
      </c>
      <c r="AJ1287" s="54">
        <f t="shared" si="27"/>
        <v>0.03200004511</v>
      </c>
      <c r="AK1287" s="54">
        <f t="shared" si="28"/>
        <v>0.1126427884</v>
      </c>
      <c r="AL1287" s="54">
        <f t="shared" si="29"/>
        <v>0.0206849574</v>
      </c>
      <c r="AM1287" s="54">
        <f t="shared" si="30"/>
        <v>2.498402282</v>
      </c>
      <c r="AN1287" s="54">
        <f t="shared" si="31"/>
        <v>-4.996804564</v>
      </c>
      <c r="AO1287" s="55">
        <f t="shared" si="32"/>
        <v>3.025122592</v>
      </c>
      <c r="AP1287" s="55">
        <f t="shared" si="33"/>
        <v>0.001808352484</v>
      </c>
      <c r="AQ1287" s="55">
        <f t="shared" si="34"/>
        <v>2.008445173</v>
      </c>
      <c r="AR1287" s="55">
        <f t="shared" si="35"/>
        <v>0.003168739244</v>
      </c>
      <c r="AS1287" s="55">
        <f t="shared" si="36"/>
        <v>0</v>
      </c>
      <c r="AT1287" s="55">
        <f t="shared" si="37"/>
        <v>2.165207882</v>
      </c>
      <c r="AU1287" s="55">
        <f t="shared" si="38"/>
        <v>0.1541177569</v>
      </c>
      <c r="AV1287" s="55">
        <f t="shared" si="39"/>
        <v>0.5425071689</v>
      </c>
      <c r="AW1287" s="55">
        <f t="shared" si="40"/>
        <v>0.0996223357</v>
      </c>
      <c r="AX1287" s="55">
        <f t="shared" si="41"/>
        <v>8</v>
      </c>
      <c r="AY1287" s="55">
        <f t="shared" si="42"/>
        <v>24.0654758</v>
      </c>
      <c r="AZ1287" s="54">
        <f t="shared" ref="AZ1287:BA1287" si="9051">AO1287*2</f>
        <v>6.050245183</v>
      </c>
      <c r="BA1287" s="54">
        <f t="shared" si="9051"/>
        <v>0.003616704967</v>
      </c>
      <c r="BB1287" s="54">
        <f t="shared" ref="BB1287:BD1287" si="9052">AQ1287*(3/2)</f>
        <v>3.012667759</v>
      </c>
      <c r="BC1287" s="54">
        <f t="shared" si="9052"/>
        <v>0.004753108866</v>
      </c>
      <c r="BD1287" s="54">
        <f t="shared" si="9052"/>
        <v>0</v>
      </c>
      <c r="BE1287" s="54">
        <f t="shared" ref="BE1287:BH1287" si="9053">AT1287</f>
        <v>2.165207882</v>
      </c>
      <c r="BF1287" s="54">
        <f t="shared" si="9053"/>
        <v>0.1541177569</v>
      </c>
      <c r="BG1287" s="54">
        <f t="shared" si="9053"/>
        <v>0.5425071689</v>
      </c>
      <c r="BH1287" s="54">
        <f t="shared" si="9053"/>
        <v>0.0996223357</v>
      </c>
      <c r="BI1287" s="54">
        <f t="shared" si="46"/>
        <v>12.0327379</v>
      </c>
      <c r="BJ1287" s="54">
        <f t="shared" si="47"/>
        <v>-24.0654758</v>
      </c>
      <c r="BK1287" s="56">
        <f t="shared" ref="BK1287:BN1287" si="9054">AO1287</f>
        <v>3.025122592</v>
      </c>
      <c r="BL1287" s="56">
        <f t="shared" si="9054"/>
        <v>0.001808352484</v>
      </c>
      <c r="BM1287" s="56">
        <f t="shared" si="9054"/>
        <v>2.008445173</v>
      </c>
      <c r="BN1287" s="56">
        <f t="shared" si="9054"/>
        <v>0.003168739244</v>
      </c>
      <c r="BO1287" s="56">
        <f t="shared" si="49"/>
        <v>0</v>
      </c>
      <c r="BP1287" s="56">
        <f t="shared" si="50"/>
        <v>2.165207882</v>
      </c>
      <c r="BQ1287" s="56">
        <f t="shared" ref="BQ1287:BS1287" si="9055">AU1287</f>
        <v>0.1541177569</v>
      </c>
      <c r="BR1287" s="56">
        <f t="shared" si="9055"/>
        <v>0.5425071689</v>
      </c>
      <c r="BS1287" s="56">
        <f t="shared" si="9055"/>
        <v>0.0996223357</v>
      </c>
      <c r="BT1287" s="56">
        <f t="shared" si="52"/>
        <v>8</v>
      </c>
      <c r="BU1287" s="50">
        <f t="shared" ref="BU1287:BX1287" si="9056">AZ1287</f>
        <v>6.050245183</v>
      </c>
      <c r="BV1287" s="50">
        <f t="shared" si="9056"/>
        <v>0.003616704967</v>
      </c>
      <c r="BW1287" s="50">
        <f t="shared" si="9056"/>
        <v>3.012667759</v>
      </c>
      <c r="BX1287" s="50">
        <f t="shared" si="9056"/>
        <v>0.004753108866</v>
      </c>
      <c r="BY1287" s="50">
        <f t="shared" si="54"/>
        <v>0</v>
      </c>
      <c r="BZ1287" s="50">
        <f t="shared" si="55"/>
        <v>2.165207882</v>
      </c>
      <c r="CA1287" s="50">
        <f t="shared" ref="CA1287:CC1287" si="9057">BF1287</f>
        <v>0.1541177569</v>
      </c>
      <c r="CB1287" s="50">
        <f t="shared" si="9057"/>
        <v>0.5425071689</v>
      </c>
      <c r="CC1287" s="50">
        <f t="shared" si="9057"/>
        <v>0.0996223357</v>
      </c>
      <c r="CD1287" s="50">
        <f t="shared" si="57"/>
        <v>12.0327379</v>
      </c>
      <c r="CE1287" s="57">
        <f t="shared" si="58"/>
        <v>37.74</v>
      </c>
      <c r="CF1287" s="57">
        <f t="shared" si="59"/>
        <v>0.03</v>
      </c>
      <c r="CG1287" s="57">
        <f t="shared" si="60"/>
        <v>21.26</v>
      </c>
      <c r="CH1287" s="57">
        <f t="shared" si="61"/>
        <v>0.05</v>
      </c>
      <c r="CI1287" s="58">
        <f t="shared" si="62"/>
        <v>0</v>
      </c>
      <c r="CJ1287" s="58">
        <f t="shared" si="63"/>
        <v>32.3</v>
      </c>
      <c r="CK1287" s="57">
        <f t="shared" si="64"/>
        <v>2.27</v>
      </c>
      <c r="CL1287" s="57">
        <f t="shared" si="65"/>
        <v>4.54</v>
      </c>
      <c r="CM1287" s="57">
        <f t="shared" si="66"/>
        <v>1.16</v>
      </c>
      <c r="CN1287" s="57">
        <f t="shared" si="67"/>
        <v>99.35</v>
      </c>
      <c r="CO1287" s="59">
        <f t="shared" si="68"/>
        <v>0.1831893926</v>
      </c>
      <c r="CP1287" s="59">
        <f t="shared" si="69"/>
        <v>0.7311297241</v>
      </c>
      <c r="CQ1287" s="59">
        <f t="shared" si="70"/>
        <v>0.05204122617</v>
      </c>
      <c r="CR1287" s="59">
        <f t="shared" si="71"/>
        <v>0.03363965715</v>
      </c>
      <c r="CS1287" s="60">
        <f t="shared" si="72"/>
        <v>18.31893926</v>
      </c>
      <c r="CT1287" s="60">
        <f t="shared" si="73"/>
        <v>3.363965715</v>
      </c>
      <c r="CU1287" s="60">
        <f t="shared" si="74"/>
        <v>78.31709503</v>
      </c>
      <c r="CV1287" s="61">
        <f t="shared" si="75"/>
        <v>0.1252343534</v>
      </c>
      <c r="CW1287" s="61">
        <f t="shared" si="76"/>
        <v>0.158642014</v>
      </c>
      <c r="CX1287" s="62"/>
    </row>
    <row r="1288" ht="15.75" customHeight="1">
      <c r="A1288" s="17" t="s">
        <v>53</v>
      </c>
      <c r="B1288" s="17" t="s">
        <v>1069</v>
      </c>
      <c r="C1288" s="84" t="s">
        <v>1294</v>
      </c>
      <c r="D1288" s="83"/>
      <c r="E1288" s="83" t="s">
        <v>1295</v>
      </c>
      <c r="F1288" s="2">
        <v>75.0</v>
      </c>
      <c r="G1288" s="83" t="s">
        <v>1370</v>
      </c>
      <c r="H1288" s="85">
        <v>37.42</v>
      </c>
      <c r="I1288" s="86">
        <v>2.14</v>
      </c>
      <c r="J1288" s="86">
        <v>20.82</v>
      </c>
      <c r="K1288" s="86">
        <v>2.98</v>
      </c>
      <c r="L1288" s="86">
        <v>0.02</v>
      </c>
      <c r="M1288" s="86">
        <v>0.0</v>
      </c>
      <c r="N1288" s="86">
        <v>2.58</v>
      </c>
      <c r="O1288" s="86">
        <v>33.7</v>
      </c>
      <c r="P1288" s="86"/>
      <c r="Q1288" s="50">
        <f t="shared" si="8"/>
        <v>99.66</v>
      </c>
      <c r="R1288" s="51">
        <f t="shared" si="9"/>
        <v>12</v>
      </c>
      <c r="S1288" s="52">
        <f t="shared" si="10"/>
        <v>0.6227916444</v>
      </c>
      <c r="T1288" s="52">
        <f t="shared" si="11"/>
        <v>0.0002503166506</v>
      </c>
      <c r="U1288" s="52">
        <f t="shared" si="12"/>
        <v>0.4083902422</v>
      </c>
      <c r="V1288" s="52">
        <f t="shared" si="13"/>
        <v>0</v>
      </c>
      <c r="W1288" s="52">
        <f t="shared" si="14"/>
        <v>0</v>
      </c>
      <c r="X1288" s="52">
        <f t="shared" si="15"/>
        <v>0.4690562088</v>
      </c>
      <c r="Y1288" s="52">
        <f t="shared" si="16"/>
        <v>0.03637009532</v>
      </c>
      <c r="Z1288" s="52">
        <f t="shared" si="17"/>
        <v>0.0530959399</v>
      </c>
      <c r="AA1288" s="52">
        <f t="shared" si="18"/>
        <v>0.05313894229</v>
      </c>
      <c r="AB1288" s="52">
        <f t="shared" si="19"/>
        <v>1.64309339</v>
      </c>
      <c r="AC1288" s="53">
        <f t="shared" si="20"/>
        <v>4.940660943</v>
      </c>
      <c r="AD1288" s="54">
        <f t="shared" si="21"/>
        <v>1.245583289</v>
      </c>
      <c r="AE1288" s="54">
        <f t="shared" si="22"/>
        <v>0.0005006333011</v>
      </c>
      <c r="AF1288" s="54">
        <f t="shared" si="23"/>
        <v>0.6125853633</v>
      </c>
      <c r="AG1288" s="54">
        <f t="shared" si="24"/>
        <v>0</v>
      </c>
      <c r="AH1288" s="54">
        <f t="shared" si="25"/>
        <v>0</v>
      </c>
      <c r="AI1288" s="54">
        <f t="shared" si="26"/>
        <v>0.4690562088</v>
      </c>
      <c r="AJ1288" s="54">
        <f t="shared" si="27"/>
        <v>0.03637009532</v>
      </c>
      <c r="AK1288" s="54">
        <f t="shared" si="28"/>
        <v>0.0530959399</v>
      </c>
      <c r="AL1288" s="54">
        <f t="shared" si="29"/>
        <v>0.05313894229</v>
      </c>
      <c r="AM1288" s="54">
        <f t="shared" si="30"/>
        <v>2.470330472</v>
      </c>
      <c r="AN1288" s="54">
        <f t="shared" si="31"/>
        <v>-4.940660943</v>
      </c>
      <c r="AO1288" s="55">
        <f t="shared" si="32"/>
        <v>3.032288479</v>
      </c>
      <c r="AP1288" s="55">
        <f t="shared" si="33"/>
        <v>0.001218757995</v>
      </c>
      <c r="AQ1288" s="55">
        <f t="shared" si="34"/>
        <v>1.988396982</v>
      </c>
      <c r="AR1288" s="55">
        <f t="shared" si="35"/>
        <v>0</v>
      </c>
      <c r="AS1288" s="55">
        <f t="shared" si="36"/>
        <v>0</v>
      </c>
      <c r="AT1288" s="55">
        <f t="shared" si="37"/>
        <v>2.283771388</v>
      </c>
      <c r="AU1288" s="55">
        <f t="shared" si="38"/>
        <v>0.1770810865</v>
      </c>
      <c r="AV1288" s="55">
        <f t="shared" si="39"/>
        <v>0.2585169668</v>
      </c>
      <c r="AW1288" s="55">
        <f t="shared" si="40"/>
        <v>0.2587263396</v>
      </c>
      <c r="AX1288" s="55">
        <f t="shared" si="41"/>
        <v>8</v>
      </c>
      <c r="AY1288" s="55">
        <f t="shared" si="42"/>
        <v>24.05541146</v>
      </c>
      <c r="AZ1288" s="54">
        <f t="shared" ref="AZ1288:BA1288" si="9058">AO1288*2</f>
        <v>6.064576958</v>
      </c>
      <c r="BA1288" s="54">
        <f t="shared" si="9058"/>
        <v>0.002437515989</v>
      </c>
      <c r="BB1288" s="54">
        <f t="shared" ref="BB1288:BD1288" si="9059">AQ1288*(3/2)</f>
        <v>2.982595473</v>
      </c>
      <c r="BC1288" s="54">
        <f t="shared" si="9059"/>
        <v>0</v>
      </c>
      <c r="BD1288" s="54">
        <f t="shared" si="9059"/>
        <v>0</v>
      </c>
      <c r="BE1288" s="54">
        <f t="shared" ref="BE1288:BH1288" si="9060">AT1288</f>
        <v>2.283771388</v>
      </c>
      <c r="BF1288" s="54">
        <f t="shared" si="9060"/>
        <v>0.1770810865</v>
      </c>
      <c r="BG1288" s="54">
        <f t="shared" si="9060"/>
        <v>0.2585169668</v>
      </c>
      <c r="BH1288" s="54">
        <f t="shared" si="9060"/>
        <v>0.2587263396</v>
      </c>
      <c r="BI1288" s="54">
        <f t="shared" si="46"/>
        <v>12.02770573</v>
      </c>
      <c r="BJ1288" s="54">
        <f t="shared" si="47"/>
        <v>-24.05541146</v>
      </c>
      <c r="BK1288" s="56">
        <f t="shared" ref="BK1288:BN1288" si="9061">AO1288</f>
        <v>3.032288479</v>
      </c>
      <c r="BL1288" s="56">
        <f t="shared" si="9061"/>
        <v>0.001218757995</v>
      </c>
      <c r="BM1288" s="56">
        <f t="shared" si="9061"/>
        <v>1.988396982</v>
      </c>
      <c r="BN1288" s="56">
        <f t="shared" si="9061"/>
        <v>0</v>
      </c>
      <c r="BO1288" s="56">
        <f t="shared" si="49"/>
        <v>0</v>
      </c>
      <c r="BP1288" s="56">
        <f t="shared" si="50"/>
        <v>2.283771388</v>
      </c>
      <c r="BQ1288" s="56">
        <f t="shared" ref="BQ1288:BS1288" si="9062">AU1288</f>
        <v>0.1770810865</v>
      </c>
      <c r="BR1288" s="56">
        <f t="shared" si="9062"/>
        <v>0.2585169668</v>
      </c>
      <c r="BS1288" s="56">
        <f t="shared" si="9062"/>
        <v>0.2587263396</v>
      </c>
      <c r="BT1288" s="56">
        <f t="shared" si="52"/>
        <v>8</v>
      </c>
      <c r="BU1288" s="50">
        <f t="shared" ref="BU1288:BX1288" si="9063">AZ1288</f>
        <v>6.064576958</v>
      </c>
      <c r="BV1288" s="50">
        <f t="shared" si="9063"/>
        <v>0.002437515989</v>
      </c>
      <c r="BW1288" s="50">
        <f t="shared" si="9063"/>
        <v>2.982595473</v>
      </c>
      <c r="BX1288" s="50">
        <f t="shared" si="9063"/>
        <v>0</v>
      </c>
      <c r="BY1288" s="50">
        <f t="shared" si="54"/>
        <v>0</v>
      </c>
      <c r="BZ1288" s="50">
        <f t="shared" si="55"/>
        <v>2.283771388</v>
      </c>
      <c r="CA1288" s="50">
        <f t="shared" ref="CA1288:CC1288" si="9064">BF1288</f>
        <v>0.1770810865</v>
      </c>
      <c r="CB1288" s="50">
        <f t="shared" si="9064"/>
        <v>0.2585169668</v>
      </c>
      <c r="CC1288" s="50">
        <f t="shared" si="9064"/>
        <v>0.2587263396</v>
      </c>
      <c r="CD1288" s="50">
        <f t="shared" si="57"/>
        <v>12.02770573</v>
      </c>
      <c r="CE1288" s="57">
        <f t="shared" si="58"/>
        <v>37.42</v>
      </c>
      <c r="CF1288" s="57">
        <f t="shared" si="59"/>
        <v>0.02</v>
      </c>
      <c r="CG1288" s="57">
        <f t="shared" si="60"/>
        <v>20.82</v>
      </c>
      <c r="CH1288" s="57">
        <f t="shared" si="61"/>
        <v>0</v>
      </c>
      <c r="CI1288" s="58">
        <f t="shared" si="62"/>
        <v>0</v>
      </c>
      <c r="CJ1288" s="58">
        <f t="shared" si="63"/>
        <v>33.7</v>
      </c>
      <c r="CK1288" s="57">
        <f t="shared" si="64"/>
        <v>2.58</v>
      </c>
      <c r="CL1288" s="57">
        <f t="shared" si="65"/>
        <v>2.14</v>
      </c>
      <c r="CM1288" s="57">
        <f t="shared" si="66"/>
        <v>2.98</v>
      </c>
      <c r="CN1288" s="57">
        <f t="shared" si="67"/>
        <v>99.66</v>
      </c>
      <c r="CO1288" s="59">
        <f t="shared" si="68"/>
        <v>0.08680612909</v>
      </c>
      <c r="CP1288" s="59">
        <f t="shared" si="69"/>
        <v>0.7668562585</v>
      </c>
      <c r="CQ1288" s="59">
        <f t="shared" si="70"/>
        <v>0.05946117906</v>
      </c>
      <c r="CR1288" s="59">
        <f t="shared" si="71"/>
        <v>0.08687643335</v>
      </c>
      <c r="CS1288" s="60">
        <f t="shared" si="72"/>
        <v>8.680612909</v>
      </c>
      <c r="CT1288" s="60">
        <f t="shared" si="73"/>
        <v>8.687643335</v>
      </c>
      <c r="CU1288" s="60">
        <f t="shared" si="74"/>
        <v>82.63174376</v>
      </c>
      <c r="CV1288" s="61">
        <f t="shared" si="75"/>
        <v>0.1302794979</v>
      </c>
      <c r="CW1288" s="61">
        <f t="shared" si="76"/>
        <v>0.07517410779</v>
      </c>
      <c r="CX1288" s="62"/>
    </row>
    <row r="1289" ht="15.75" customHeight="1">
      <c r="A1289" s="17" t="s">
        <v>53</v>
      </c>
      <c r="B1289" s="17" t="s">
        <v>1069</v>
      </c>
      <c r="C1289" s="84" t="s">
        <v>1294</v>
      </c>
      <c r="D1289" s="83"/>
      <c r="E1289" s="83" t="s">
        <v>1295</v>
      </c>
      <c r="F1289" s="2">
        <v>76.0</v>
      </c>
      <c r="G1289" s="83" t="s">
        <v>1371</v>
      </c>
      <c r="H1289" s="85">
        <v>38.13</v>
      </c>
      <c r="I1289" s="86">
        <v>5.3</v>
      </c>
      <c r="J1289" s="86">
        <v>21.25</v>
      </c>
      <c r="K1289" s="86">
        <v>2.85</v>
      </c>
      <c r="L1289" s="86">
        <v>0.03</v>
      </c>
      <c r="M1289" s="86">
        <v>0.0</v>
      </c>
      <c r="N1289" s="86">
        <v>1.75</v>
      </c>
      <c r="O1289" s="86">
        <v>30.41</v>
      </c>
      <c r="P1289" s="86"/>
      <c r="Q1289" s="50">
        <f t="shared" si="8"/>
        <v>99.72</v>
      </c>
      <c r="R1289" s="51">
        <f t="shared" si="9"/>
        <v>12</v>
      </c>
      <c r="S1289" s="52">
        <f t="shared" si="10"/>
        <v>0.6346083752</v>
      </c>
      <c r="T1289" s="52">
        <f t="shared" si="11"/>
        <v>0.0003754749758</v>
      </c>
      <c r="U1289" s="52">
        <f t="shared" si="12"/>
        <v>0.4168248149</v>
      </c>
      <c r="V1289" s="52">
        <f t="shared" si="13"/>
        <v>0</v>
      </c>
      <c r="W1289" s="52">
        <f t="shared" si="14"/>
        <v>0</v>
      </c>
      <c r="X1289" s="52">
        <f t="shared" si="15"/>
        <v>0.4232640745</v>
      </c>
      <c r="Y1289" s="52">
        <f t="shared" si="16"/>
        <v>0.0246696383</v>
      </c>
      <c r="Z1289" s="52">
        <f t="shared" si="17"/>
        <v>0.1314992904</v>
      </c>
      <c r="AA1289" s="52">
        <f t="shared" si="18"/>
        <v>0.05082080051</v>
      </c>
      <c r="AB1289" s="52">
        <f t="shared" si="19"/>
        <v>1.682062469</v>
      </c>
      <c r="AC1289" s="53">
        <f t="shared" si="20"/>
        <v>5.050917453</v>
      </c>
      <c r="AD1289" s="54">
        <f t="shared" si="21"/>
        <v>1.26921675</v>
      </c>
      <c r="AE1289" s="54">
        <f t="shared" si="22"/>
        <v>0.0007509499517</v>
      </c>
      <c r="AF1289" s="54">
        <f t="shared" si="23"/>
        <v>0.6252372224</v>
      </c>
      <c r="AG1289" s="54">
        <f t="shared" si="24"/>
        <v>0</v>
      </c>
      <c r="AH1289" s="54">
        <f t="shared" si="25"/>
        <v>0</v>
      </c>
      <c r="AI1289" s="54">
        <f t="shared" si="26"/>
        <v>0.4232640745</v>
      </c>
      <c r="AJ1289" s="54">
        <f t="shared" si="27"/>
        <v>0.0246696383</v>
      </c>
      <c r="AK1289" s="54">
        <f t="shared" si="28"/>
        <v>0.1314992904</v>
      </c>
      <c r="AL1289" s="54">
        <f t="shared" si="29"/>
        <v>0.05082080051</v>
      </c>
      <c r="AM1289" s="54">
        <f t="shared" si="30"/>
        <v>2.525458726</v>
      </c>
      <c r="AN1289" s="54">
        <f t="shared" si="31"/>
        <v>-5.050917453</v>
      </c>
      <c r="AO1289" s="55">
        <f t="shared" si="32"/>
        <v>3.018239272</v>
      </c>
      <c r="AP1289" s="55">
        <f t="shared" si="33"/>
        <v>0.00178578374</v>
      </c>
      <c r="AQ1289" s="55">
        <f t="shared" si="34"/>
        <v>1.982446301</v>
      </c>
      <c r="AR1289" s="55">
        <f t="shared" si="35"/>
        <v>0</v>
      </c>
      <c r="AS1289" s="55">
        <f t="shared" si="36"/>
        <v>0</v>
      </c>
      <c r="AT1289" s="55">
        <f t="shared" si="37"/>
        <v>2.013071844</v>
      </c>
      <c r="AU1289" s="55">
        <f t="shared" si="38"/>
        <v>0.1173304262</v>
      </c>
      <c r="AV1289" s="55">
        <f t="shared" si="39"/>
        <v>0.6254192949</v>
      </c>
      <c r="AW1289" s="55">
        <f t="shared" si="40"/>
        <v>0.2417070778</v>
      </c>
      <c r="AX1289" s="55">
        <f t="shared" si="41"/>
        <v>8</v>
      </c>
      <c r="AY1289" s="55">
        <f t="shared" si="42"/>
        <v>24.02249641</v>
      </c>
      <c r="AZ1289" s="54">
        <f t="shared" ref="AZ1289:BA1289" si="9065">AO1289*2</f>
        <v>6.036478545</v>
      </c>
      <c r="BA1289" s="54">
        <f t="shared" si="9065"/>
        <v>0.00357156748</v>
      </c>
      <c r="BB1289" s="54">
        <f t="shared" ref="BB1289:BD1289" si="9066">AQ1289*(3/2)</f>
        <v>2.973669451</v>
      </c>
      <c r="BC1289" s="54">
        <f t="shared" si="9066"/>
        <v>0</v>
      </c>
      <c r="BD1289" s="54">
        <f t="shared" si="9066"/>
        <v>0</v>
      </c>
      <c r="BE1289" s="54">
        <f t="shared" ref="BE1289:BH1289" si="9067">AT1289</f>
        <v>2.013071844</v>
      </c>
      <c r="BF1289" s="54">
        <f t="shared" si="9067"/>
        <v>0.1173304262</v>
      </c>
      <c r="BG1289" s="54">
        <f t="shared" si="9067"/>
        <v>0.6254192949</v>
      </c>
      <c r="BH1289" s="54">
        <f t="shared" si="9067"/>
        <v>0.2417070778</v>
      </c>
      <c r="BI1289" s="54">
        <f t="shared" si="46"/>
        <v>12.01124821</v>
      </c>
      <c r="BJ1289" s="54">
        <f t="shared" si="47"/>
        <v>-24.02249641</v>
      </c>
      <c r="BK1289" s="56">
        <f t="shared" ref="BK1289:BN1289" si="9068">AO1289</f>
        <v>3.018239272</v>
      </c>
      <c r="BL1289" s="56">
        <f t="shared" si="9068"/>
        <v>0.00178578374</v>
      </c>
      <c r="BM1289" s="56">
        <f t="shared" si="9068"/>
        <v>1.982446301</v>
      </c>
      <c r="BN1289" s="56">
        <f t="shared" si="9068"/>
        <v>0</v>
      </c>
      <c r="BO1289" s="56">
        <f t="shared" si="49"/>
        <v>0</v>
      </c>
      <c r="BP1289" s="56">
        <f t="shared" si="50"/>
        <v>2.013071844</v>
      </c>
      <c r="BQ1289" s="56">
        <f t="shared" ref="BQ1289:BS1289" si="9069">AU1289</f>
        <v>0.1173304262</v>
      </c>
      <c r="BR1289" s="56">
        <f t="shared" si="9069"/>
        <v>0.6254192949</v>
      </c>
      <c r="BS1289" s="56">
        <f t="shared" si="9069"/>
        <v>0.2417070778</v>
      </c>
      <c r="BT1289" s="56">
        <f t="shared" si="52"/>
        <v>8</v>
      </c>
      <c r="BU1289" s="50">
        <f t="shared" ref="BU1289:BX1289" si="9070">AZ1289</f>
        <v>6.036478545</v>
      </c>
      <c r="BV1289" s="50">
        <f t="shared" si="9070"/>
        <v>0.00357156748</v>
      </c>
      <c r="BW1289" s="50">
        <f t="shared" si="9070"/>
        <v>2.973669451</v>
      </c>
      <c r="BX1289" s="50">
        <f t="shared" si="9070"/>
        <v>0</v>
      </c>
      <c r="BY1289" s="50">
        <f t="shared" si="54"/>
        <v>0</v>
      </c>
      <c r="BZ1289" s="50">
        <f t="shared" si="55"/>
        <v>2.013071844</v>
      </c>
      <c r="CA1289" s="50">
        <f t="shared" ref="CA1289:CC1289" si="9071">BF1289</f>
        <v>0.1173304262</v>
      </c>
      <c r="CB1289" s="50">
        <f t="shared" si="9071"/>
        <v>0.6254192949</v>
      </c>
      <c r="CC1289" s="50">
        <f t="shared" si="9071"/>
        <v>0.2417070778</v>
      </c>
      <c r="CD1289" s="50">
        <f t="shared" si="57"/>
        <v>12.01124821</v>
      </c>
      <c r="CE1289" s="57">
        <f t="shared" si="58"/>
        <v>38.13</v>
      </c>
      <c r="CF1289" s="57">
        <f t="shared" si="59"/>
        <v>0.03</v>
      </c>
      <c r="CG1289" s="57">
        <f t="shared" si="60"/>
        <v>21.25</v>
      </c>
      <c r="CH1289" s="57">
        <f t="shared" si="61"/>
        <v>0</v>
      </c>
      <c r="CI1289" s="58">
        <f t="shared" si="62"/>
        <v>0</v>
      </c>
      <c r="CJ1289" s="58">
        <f t="shared" si="63"/>
        <v>30.41</v>
      </c>
      <c r="CK1289" s="57">
        <f t="shared" si="64"/>
        <v>1.75</v>
      </c>
      <c r="CL1289" s="57">
        <f t="shared" si="65"/>
        <v>5.3</v>
      </c>
      <c r="CM1289" s="57">
        <f t="shared" si="66"/>
        <v>2.85</v>
      </c>
      <c r="CN1289" s="57">
        <f t="shared" si="67"/>
        <v>99.72</v>
      </c>
      <c r="CO1289" s="59">
        <f t="shared" si="68"/>
        <v>0.208644977</v>
      </c>
      <c r="CP1289" s="59">
        <f t="shared" si="69"/>
        <v>0.6715771837</v>
      </c>
      <c r="CQ1289" s="59">
        <f t="shared" si="70"/>
        <v>0.03914238701</v>
      </c>
      <c r="CR1289" s="59">
        <f t="shared" si="71"/>
        <v>0.08063545228</v>
      </c>
      <c r="CS1289" s="60">
        <f t="shared" si="72"/>
        <v>20.8644977</v>
      </c>
      <c r="CT1289" s="60">
        <f t="shared" si="73"/>
        <v>8.063545228</v>
      </c>
      <c r="CU1289" s="60">
        <f t="shared" si="74"/>
        <v>71.07195707</v>
      </c>
      <c r="CV1289" s="61">
        <f t="shared" si="75"/>
        <v>0.1849579408</v>
      </c>
      <c r="CW1289" s="61">
        <f t="shared" si="76"/>
        <v>0.1806865501</v>
      </c>
      <c r="CX1289" s="62"/>
    </row>
    <row r="1290" ht="15.75" customHeight="1">
      <c r="A1290" s="17" t="s">
        <v>53</v>
      </c>
      <c r="B1290" s="17" t="s">
        <v>1069</v>
      </c>
      <c r="C1290" s="84" t="s">
        <v>1294</v>
      </c>
      <c r="D1290" s="83"/>
      <c r="E1290" s="83" t="s">
        <v>1295</v>
      </c>
      <c r="F1290" s="2">
        <v>77.0</v>
      </c>
      <c r="G1290" s="83" t="s">
        <v>1372</v>
      </c>
      <c r="H1290" s="85">
        <v>37.93</v>
      </c>
      <c r="I1290" s="86">
        <v>5.08</v>
      </c>
      <c r="J1290" s="86">
        <v>21.47</v>
      </c>
      <c r="K1290" s="86">
        <v>2.19</v>
      </c>
      <c r="L1290" s="86">
        <v>0.0</v>
      </c>
      <c r="M1290" s="86">
        <v>0.0</v>
      </c>
      <c r="N1290" s="86">
        <v>3.25</v>
      </c>
      <c r="O1290" s="86">
        <v>29.78</v>
      </c>
      <c r="P1290" s="86"/>
      <c r="Q1290" s="50">
        <f t="shared" si="8"/>
        <v>99.7</v>
      </c>
      <c r="R1290" s="51">
        <f t="shared" si="9"/>
        <v>12</v>
      </c>
      <c r="S1290" s="52">
        <f t="shared" si="10"/>
        <v>0.6312797187</v>
      </c>
      <c r="T1290" s="52">
        <f t="shared" si="11"/>
        <v>0</v>
      </c>
      <c r="U1290" s="52">
        <f t="shared" si="12"/>
        <v>0.4211401777</v>
      </c>
      <c r="V1290" s="52">
        <f t="shared" si="13"/>
        <v>0</v>
      </c>
      <c r="W1290" s="52">
        <f t="shared" si="14"/>
        <v>0</v>
      </c>
      <c r="X1290" s="52">
        <f t="shared" si="15"/>
        <v>0.4144953679</v>
      </c>
      <c r="Y1290" s="52">
        <f t="shared" si="16"/>
        <v>0.04581504256</v>
      </c>
      <c r="Z1290" s="52">
        <f t="shared" si="17"/>
        <v>0.1260408293</v>
      </c>
      <c r="AA1290" s="52">
        <f t="shared" si="18"/>
        <v>0.03905177302</v>
      </c>
      <c r="AB1290" s="52">
        <f t="shared" si="19"/>
        <v>1.677822909</v>
      </c>
      <c r="AC1290" s="53">
        <f t="shared" si="20"/>
        <v>5.039345433</v>
      </c>
      <c r="AD1290" s="54">
        <f t="shared" si="21"/>
        <v>1.262559437</v>
      </c>
      <c r="AE1290" s="54">
        <f t="shared" si="22"/>
        <v>0</v>
      </c>
      <c r="AF1290" s="54">
        <f t="shared" si="23"/>
        <v>0.6317102665</v>
      </c>
      <c r="AG1290" s="54">
        <f t="shared" si="24"/>
        <v>0</v>
      </c>
      <c r="AH1290" s="54">
        <f t="shared" si="25"/>
        <v>0</v>
      </c>
      <c r="AI1290" s="54">
        <f t="shared" si="26"/>
        <v>0.4144953679</v>
      </c>
      <c r="AJ1290" s="54">
        <f t="shared" si="27"/>
        <v>0.04581504256</v>
      </c>
      <c r="AK1290" s="54">
        <f t="shared" si="28"/>
        <v>0.1260408293</v>
      </c>
      <c r="AL1290" s="54">
        <f t="shared" si="29"/>
        <v>0.03905177302</v>
      </c>
      <c r="AM1290" s="54">
        <f t="shared" si="30"/>
        <v>2.519672717</v>
      </c>
      <c r="AN1290" s="54">
        <f t="shared" si="31"/>
        <v>-5.039345433</v>
      </c>
      <c r="AO1290" s="55">
        <f t="shared" si="32"/>
        <v>3.009994512</v>
      </c>
      <c r="AP1290" s="55">
        <f t="shared" si="33"/>
        <v>0</v>
      </c>
      <c r="AQ1290" s="55">
        <f t="shared" si="34"/>
        <v>2.0080316</v>
      </c>
      <c r="AR1290" s="55">
        <f t="shared" si="35"/>
        <v>0</v>
      </c>
      <c r="AS1290" s="55">
        <f t="shared" si="36"/>
        <v>0</v>
      </c>
      <c r="AT1290" s="55">
        <f t="shared" si="37"/>
        <v>1.976348591</v>
      </c>
      <c r="AU1290" s="55">
        <f t="shared" si="38"/>
        <v>0.2184499559</v>
      </c>
      <c r="AV1290" s="55">
        <f t="shared" si="39"/>
        <v>0.6009732188</v>
      </c>
      <c r="AW1290" s="55">
        <f t="shared" si="40"/>
        <v>0.1862021209</v>
      </c>
      <c r="AX1290" s="55">
        <f t="shared" si="41"/>
        <v>8</v>
      </c>
      <c r="AY1290" s="55">
        <f t="shared" si="42"/>
        <v>24.02802063</v>
      </c>
      <c r="AZ1290" s="54">
        <f t="shared" ref="AZ1290:BA1290" si="9072">AO1290*2</f>
        <v>6.019989025</v>
      </c>
      <c r="BA1290" s="54">
        <f t="shared" si="9072"/>
        <v>0</v>
      </c>
      <c r="BB1290" s="54">
        <f t="shared" ref="BB1290:BD1290" si="9073">AQ1290*(3/2)</f>
        <v>3.012047401</v>
      </c>
      <c r="BC1290" s="54">
        <f t="shared" si="9073"/>
        <v>0</v>
      </c>
      <c r="BD1290" s="54">
        <f t="shared" si="9073"/>
        <v>0</v>
      </c>
      <c r="BE1290" s="54">
        <f t="shared" ref="BE1290:BH1290" si="9074">AT1290</f>
        <v>1.976348591</v>
      </c>
      <c r="BF1290" s="54">
        <f t="shared" si="9074"/>
        <v>0.2184499559</v>
      </c>
      <c r="BG1290" s="54">
        <f t="shared" si="9074"/>
        <v>0.6009732188</v>
      </c>
      <c r="BH1290" s="54">
        <f t="shared" si="9074"/>
        <v>0.1862021209</v>
      </c>
      <c r="BI1290" s="54">
        <f t="shared" si="46"/>
        <v>12.01401031</v>
      </c>
      <c r="BJ1290" s="54">
        <f t="shared" si="47"/>
        <v>-24.02802063</v>
      </c>
      <c r="BK1290" s="56">
        <f t="shared" ref="BK1290:BN1290" si="9075">AO1290</f>
        <v>3.009994512</v>
      </c>
      <c r="BL1290" s="56">
        <f t="shared" si="9075"/>
        <v>0</v>
      </c>
      <c r="BM1290" s="56">
        <f t="shared" si="9075"/>
        <v>2.0080316</v>
      </c>
      <c r="BN1290" s="56">
        <f t="shared" si="9075"/>
        <v>0</v>
      </c>
      <c r="BO1290" s="56">
        <f t="shared" si="49"/>
        <v>0</v>
      </c>
      <c r="BP1290" s="56">
        <f t="shared" si="50"/>
        <v>1.976348591</v>
      </c>
      <c r="BQ1290" s="56">
        <f t="shared" ref="BQ1290:BS1290" si="9076">AU1290</f>
        <v>0.2184499559</v>
      </c>
      <c r="BR1290" s="56">
        <f t="shared" si="9076"/>
        <v>0.6009732188</v>
      </c>
      <c r="BS1290" s="56">
        <f t="shared" si="9076"/>
        <v>0.1862021209</v>
      </c>
      <c r="BT1290" s="56">
        <f t="shared" si="52"/>
        <v>8</v>
      </c>
      <c r="BU1290" s="50">
        <f t="shared" ref="BU1290:BX1290" si="9077">AZ1290</f>
        <v>6.019989025</v>
      </c>
      <c r="BV1290" s="50">
        <f t="shared" si="9077"/>
        <v>0</v>
      </c>
      <c r="BW1290" s="50">
        <f t="shared" si="9077"/>
        <v>3.012047401</v>
      </c>
      <c r="BX1290" s="50">
        <f t="shared" si="9077"/>
        <v>0</v>
      </c>
      <c r="BY1290" s="50">
        <f t="shared" si="54"/>
        <v>0</v>
      </c>
      <c r="BZ1290" s="50">
        <f t="shared" si="55"/>
        <v>1.976348591</v>
      </c>
      <c r="CA1290" s="50">
        <f t="shared" ref="CA1290:CC1290" si="9078">BF1290</f>
        <v>0.2184499559</v>
      </c>
      <c r="CB1290" s="50">
        <f t="shared" si="9078"/>
        <v>0.6009732188</v>
      </c>
      <c r="CC1290" s="50">
        <f t="shared" si="9078"/>
        <v>0.1862021209</v>
      </c>
      <c r="CD1290" s="50">
        <f t="shared" si="57"/>
        <v>12.01401031</v>
      </c>
      <c r="CE1290" s="57">
        <f t="shared" si="58"/>
        <v>37.93</v>
      </c>
      <c r="CF1290" s="57">
        <f t="shared" si="59"/>
        <v>0</v>
      </c>
      <c r="CG1290" s="57">
        <f t="shared" si="60"/>
        <v>21.47</v>
      </c>
      <c r="CH1290" s="57">
        <f t="shared" si="61"/>
        <v>0</v>
      </c>
      <c r="CI1290" s="58">
        <f t="shared" si="62"/>
        <v>0</v>
      </c>
      <c r="CJ1290" s="58">
        <f t="shared" si="63"/>
        <v>29.78</v>
      </c>
      <c r="CK1290" s="57">
        <f t="shared" si="64"/>
        <v>3.25</v>
      </c>
      <c r="CL1290" s="57">
        <f t="shared" si="65"/>
        <v>5.08</v>
      </c>
      <c r="CM1290" s="57">
        <f t="shared" si="66"/>
        <v>2.19</v>
      </c>
      <c r="CN1290" s="57">
        <f t="shared" si="67"/>
        <v>99.7</v>
      </c>
      <c r="CO1290" s="59">
        <f t="shared" si="68"/>
        <v>0.2015353727</v>
      </c>
      <c r="CP1290" s="59">
        <f t="shared" si="69"/>
        <v>0.6627652241</v>
      </c>
      <c r="CQ1290" s="59">
        <f t="shared" si="70"/>
        <v>0.07325683059</v>
      </c>
      <c r="CR1290" s="59">
        <f t="shared" si="71"/>
        <v>0.06244257259</v>
      </c>
      <c r="CS1290" s="60">
        <f t="shared" si="72"/>
        <v>20.15353727</v>
      </c>
      <c r="CT1290" s="60">
        <f t="shared" si="73"/>
        <v>6.244257259</v>
      </c>
      <c r="CU1290" s="60">
        <f t="shared" si="74"/>
        <v>73.60220547</v>
      </c>
      <c r="CV1290" s="61">
        <f t="shared" si="75"/>
        <v>0.163210259</v>
      </c>
      <c r="CW1290" s="61">
        <f t="shared" si="76"/>
        <v>0.1745296328</v>
      </c>
      <c r="CX1290" s="62"/>
    </row>
    <row r="1291" ht="15.75" customHeight="1">
      <c r="A1291" s="17" t="s">
        <v>53</v>
      </c>
      <c r="B1291" s="17" t="s">
        <v>1069</v>
      </c>
      <c r="C1291" s="84" t="s">
        <v>1294</v>
      </c>
      <c r="D1291" s="83"/>
      <c r="E1291" s="83" t="s">
        <v>1295</v>
      </c>
      <c r="F1291" s="2">
        <v>78.0</v>
      </c>
      <c r="G1291" s="83" t="s">
        <v>1373</v>
      </c>
      <c r="H1291" s="85">
        <v>37.61</v>
      </c>
      <c r="I1291" s="86">
        <v>3.88</v>
      </c>
      <c r="J1291" s="86">
        <v>21.38</v>
      </c>
      <c r="K1291" s="86">
        <v>2.0</v>
      </c>
      <c r="L1291" s="86">
        <v>0.04</v>
      </c>
      <c r="M1291" s="86">
        <v>0.03</v>
      </c>
      <c r="N1291" s="86">
        <v>4.17</v>
      </c>
      <c r="O1291" s="86">
        <v>30.76</v>
      </c>
      <c r="P1291" s="86"/>
      <c r="Q1291" s="50">
        <f t="shared" si="8"/>
        <v>99.87</v>
      </c>
      <c r="R1291" s="51">
        <f t="shared" si="9"/>
        <v>12</v>
      </c>
      <c r="S1291" s="52">
        <f t="shared" si="10"/>
        <v>0.6259538681</v>
      </c>
      <c r="T1291" s="52">
        <f t="shared" si="11"/>
        <v>0.0005006333011</v>
      </c>
      <c r="U1291" s="52">
        <f t="shared" si="12"/>
        <v>0.419374802</v>
      </c>
      <c r="V1291" s="52">
        <f t="shared" si="13"/>
        <v>0.0003947622939</v>
      </c>
      <c r="W1291" s="52">
        <f t="shared" si="14"/>
        <v>0</v>
      </c>
      <c r="X1291" s="52">
        <f t="shared" si="15"/>
        <v>0.4281355781</v>
      </c>
      <c r="Y1291" s="52">
        <f t="shared" si="16"/>
        <v>0.05878422384</v>
      </c>
      <c r="Z1291" s="52">
        <f t="shared" si="17"/>
        <v>0.09626740505</v>
      </c>
      <c r="AA1291" s="52">
        <f t="shared" si="18"/>
        <v>0.03566371965</v>
      </c>
      <c r="AB1291" s="52">
        <f t="shared" si="19"/>
        <v>1.665074992</v>
      </c>
      <c r="AC1291" s="53">
        <f t="shared" si="20"/>
        <v>5.002828552</v>
      </c>
      <c r="AD1291" s="54">
        <f t="shared" si="21"/>
        <v>1.251907736</v>
      </c>
      <c r="AE1291" s="54">
        <f t="shared" si="22"/>
        <v>0.001001266602</v>
      </c>
      <c r="AF1291" s="54">
        <f t="shared" si="23"/>
        <v>0.629062203</v>
      </c>
      <c r="AG1291" s="54">
        <f t="shared" si="24"/>
        <v>0.0005921434408</v>
      </c>
      <c r="AH1291" s="54">
        <f t="shared" si="25"/>
        <v>0</v>
      </c>
      <c r="AI1291" s="54">
        <f t="shared" si="26"/>
        <v>0.4281355781</v>
      </c>
      <c r="AJ1291" s="54">
        <f t="shared" si="27"/>
        <v>0.05878422384</v>
      </c>
      <c r="AK1291" s="54">
        <f t="shared" si="28"/>
        <v>0.09626740505</v>
      </c>
      <c r="AL1291" s="54">
        <f t="shared" si="29"/>
        <v>0.03566371965</v>
      </c>
      <c r="AM1291" s="54">
        <f t="shared" si="30"/>
        <v>2.501414276</v>
      </c>
      <c r="AN1291" s="54">
        <f t="shared" si="31"/>
        <v>-5.002828552</v>
      </c>
      <c r="AO1291" s="55">
        <f t="shared" si="32"/>
        <v>3.007450696</v>
      </c>
      <c r="AP1291" s="55">
        <f t="shared" si="33"/>
        <v>0.002405336953</v>
      </c>
      <c r="AQ1291" s="55">
        <f t="shared" si="34"/>
        <v>2.014923311</v>
      </c>
      <c r="AR1291" s="55">
        <f t="shared" si="35"/>
        <v>0.001896670339</v>
      </c>
      <c r="AS1291" s="55">
        <f t="shared" si="36"/>
        <v>0</v>
      </c>
      <c r="AT1291" s="55">
        <f t="shared" si="37"/>
        <v>2.057015234</v>
      </c>
      <c r="AU1291" s="55">
        <f t="shared" si="38"/>
        <v>0.2824340002</v>
      </c>
      <c r="AV1291" s="55">
        <f t="shared" si="39"/>
        <v>0.462525258</v>
      </c>
      <c r="AW1291" s="55">
        <f t="shared" si="40"/>
        <v>0.1713494939</v>
      </c>
      <c r="AX1291" s="55">
        <f t="shared" si="41"/>
        <v>8</v>
      </c>
      <c r="AY1291" s="55">
        <f t="shared" si="42"/>
        <v>24.03653205</v>
      </c>
      <c r="AZ1291" s="54">
        <f t="shared" ref="AZ1291:BA1291" si="9079">AO1291*2</f>
        <v>6.014901392</v>
      </c>
      <c r="BA1291" s="54">
        <f t="shared" si="9079"/>
        <v>0.004810673906</v>
      </c>
      <c r="BB1291" s="54">
        <f t="shared" ref="BB1291:BD1291" si="9080">AQ1291*(3/2)</f>
        <v>3.022384966</v>
      </c>
      <c r="BC1291" s="54">
        <f t="shared" si="9080"/>
        <v>0.002845005509</v>
      </c>
      <c r="BD1291" s="54">
        <f t="shared" si="9080"/>
        <v>0</v>
      </c>
      <c r="BE1291" s="54">
        <f t="shared" ref="BE1291:BH1291" si="9081">AT1291</f>
        <v>2.057015234</v>
      </c>
      <c r="BF1291" s="54">
        <f t="shared" si="9081"/>
        <v>0.2824340002</v>
      </c>
      <c r="BG1291" s="54">
        <f t="shared" si="9081"/>
        <v>0.462525258</v>
      </c>
      <c r="BH1291" s="54">
        <f t="shared" si="9081"/>
        <v>0.1713494939</v>
      </c>
      <c r="BI1291" s="54">
        <f t="shared" si="46"/>
        <v>12.01826602</v>
      </c>
      <c r="BJ1291" s="54">
        <f t="shared" si="47"/>
        <v>-24.03653205</v>
      </c>
      <c r="BK1291" s="56">
        <f t="shared" ref="BK1291:BN1291" si="9082">AO1291</f>
        <v>3.007450696</v>
      </c>
      <c r="BL1291" s="56">
        <f t="shared" si="9082"/>
        <v>0.002405336953</v>
      </c>
      <c r="BM1291" s="56">
        <f t="shared" si="9082"/>
        <v>2.014923311</v>
      </c>
      <c r="BN1291" s="56">
        <f t="shared" si="9082"/>
        <v>0.001896670339</v>
      </c>
      <c r="BO1291" s="56">
        <f t="shared" si="49"/>
        <v>0</v>
      </c>
      <c r="BP1291" s="56">
        <f t="shared" si="50"/>
        <v>2.057015234</v>
      </c>
      <c r="BQ1291" s="56">
        <f t="shared" ref="BQ1291:BS1291" si="9083">AU1291</f>
        <v>0.2824340002</v>
      </c>
      <c r="BR1291" s="56">
        <f t="shared" si="9083"/>
        <v>0.462525258</v>
      </c>
      <c r="BS1291" s="56">
        <f t="shared" si="9083"/>
        <v>0.1713494939</v>
      </c>
      <c r="BT1291" s="56">
        <f t="shared" si="52"/>
        <v>8</v>
      </c>
      <c r="BU1291" s="50">
        <f t="shared" ref="BU1291:BX1291" si="9084">AZ1291</f>
        <v>6.014901392</v>
      </c>
      <c r="BV1291" s="50">
        <f t="shared" si="9084"/>
        <v>0.004810673906</v>
      </c>
      <c r="BW1291" s="50">
        <f t="shared" si="9084"/>
        <v>3.022384966</v>
      </c>
      <c r="BX1291" s="50">
        <f t="shared" si="9084"/>
        <v>0.002845005509</v>
      </c>
      <c r="BY1291" s="50">
        <f t="shared" si="54"/>
        <v>0</v>
      </c>
      <c r="BZ1291" s="50">
        <f t="shared" si="55"/>
        <v>2.057015234</v>
      </c>
      <c r="CA1291" s="50">
        <f t="shared" ref="CA1291:CC1291" si="9085">BF1291</f>
        <v>0.2824340002</v>
      </c>
      <c r="CB1291" s="50">
        <f t="shared" si="9085"/>
        <v>0.462525258</v>
      </c>
      <c r="CC1291" s="50">
        <f t="shared" si="9085"/>
        <v>0.1713494939</v>
      </c>
      <c r="CD1291" s="50">
        <f t="shared" si="57"/>
        <v>12.01826602</v>
      </c>
      <c r="CE1291" s="57">
        <f t="shared" si="58"/>
        <v>37.61</v>
      </c>
      <c r="CF1291" s="57">
        <f t="shared" si="59"/>
        <v>0.04</v>
      </c>
      <c r="CG1291" s="57">
        <f t="shared" si="60"/>
        <v>21.38</v>
      </c>
      <c r="CH1291" s="57">
        <f t="shared" si="61"/>
        <v>0.03</v>
      </c>
      <c r="CI1291" s="58">
        <f t="shared" si="62"/>
        <v>0</v>
      </c>
      <c r="CJ1291" s="58">
        <f t="shared" si="63"/>
        <v>30.76</v>
      </c>
      <c r="CK1291" s="57">
        <f t="shared" si="64"/>
        <v>4.17</v>
      </c>
      <c r="CL1291" s="57">
        <f t="shared" si="65"/>
        <v>3.88</v>
      </c>
      <c r="CM1291" s="57">
        <f t="shared" si="66"/>
        <v>2</v>
      </c>
      <c r="CN1291" s="57">
        <f t="shared" si="67"/>
        <v>99.87</v>
      </c>
      <c r="CO1291" s="59">
        <f t="shared" si="68"/>
        <v>0.1555583112</v>
      </c>
      <c r="CP1291" s="59">
        <f t="shared" si="69"/>
        <v>0.6918234419</v>
      </c>
      <c r="CQ1291" s="59">
        <f t="shared" si="70"/>
        <v>0.09498931213</v>
      </c>
      <c r="CR1291" s="59">
        <f t="shared" si="71"/>
        <v>0.05762893472</v>
      </c>
      <c r="CS1291" s="60">
        <f t="shared" si="72"/>
        <v>15.55583112</v>
      </c>
      <c r="CT1291" s="60">
        <f t="shared" si="73"/>
        <v>5.762893472</v>
      </c>
      <c r="CU1291" s="60">
        <f t="shared" si="74"/>
        <v>78.68127541</v>
      </c>
      <c r="CV1291" s="61">
        <f t="shared" si="75"/>
        <v>0.1354080903</v>
      </c>
      <c r="CW1291" s="61">
        <f t="shared" si="76"/>
        <v>0.1347134975</v>
      </c>
      <c r="CX1291" s="62"/>
    </row>
    <row r="1292" ht="15.75" customHeight="1">
      <c r="A1292" s="17" t="s">
        <v>53</v>
      </c>
      <c r="B1292" s="17" t="s">
        <v>1069</v>
      </c>
      <c r="C1292" s="84" t="s">
        <v>1294</v>
      </c>
      <c r="D1292" s="83"/>
      <c r="E1292" s="83" t="s">
        <v>1295</v>
      </c>
      <c r="F1292" s="2">
        <v>79.0</v>
      </c>
      <c r="G1292" s="83" t="s">
        <v>1374</v>
      </c>
      <c r="H1292" s="85">
        <v>38.24</v>
      </c>
      <c r="I1292" s="86">
        <v>4.71</v>
      </c>
      <c r="J1292" s="86">
        <v>21.35</v>
      </c>
      <c r="K1292" s="86">
        <v>1.89</v>
      </c>
      <c r="L1292" s="86">
        <v>0.01</v>
      </c>
      <c r="M1292" s="86">
        <v>0.07</v>
      </c>
      <c r="N1292" s="86">
        <v>4.67</v>
      </c>
      <c r="O1292" s="86">
        <v>29.17</v>
      </c>
      <c r="P1292" s="86"/>
      <c r="Q1292" s="50">
        <f t="shared" si="8"/>
        <v>100.11</v>
      </c>
      <c r="R1292" s="51">
        <f t="shared" si="9"/>
        <v>12</v>
      </c>
      <c r="S1292" s="52">
        <f t="shared" si="10"/>
        <v>0.6364391363</v>
      </c>
      <c r="T1292" s="52">
        <f t="shared" si="11"/>
        <v>0.0001251583253</v>
      </c>
      <c r="U1292" s="52">
        <f t="shared" si="12"/>
        <v>0.4187863434</v>
      </c>
      <c r="V1292" s="52">
        <f t="shared" si="13"/>
        <v>0.0009211120191</v>
      </c>
      <c r="W1292" s="52">
        <f t="shared" si="14"/>
        <v>0</v>
      </c>
      <c r="X1292" s="52">
        <f t="shared" si="15"/>
        <v>0.406005033</v>
      </c>
      <c r="Y1292" s="52">
        <f t="shared" si="16"/>
        <v>0.06583269192</v>
      </c>
      <c r="Z1292" s="52">
        <f t="shared" si="17"/>
        <v>0.1168606901</v>
      </c>
      <c r="AA1292" s="52">
        <f t="shared" si="18"/>
        <v>0.03370221507</v>
      </c>
      <c r="AB1292" s="52">
        <f t="shared" si="19"/>
        <v>1.67867238</v>
      </c>
      <c r="AC1292" s="53">
        <f t="shared" si="20"/>
        <v>5.050180805</v>
      </c>
      <c r="AD1292" s="54">
        <f t="shared" si="21"/>
        <v>1.272878273</v>
      </c>
      <c r="AE1292" s="54">
        <f t="shared" si="22"/>
        <v>0.0002503166506</v>
      </c>
      <c r="AF1292" s="54">
        <f t="shared" si="23"/>
        <v>0.6281795152</v>
      </c>
      <c r="AG1292" s="54">
        <f t="shared" si="24"/>
        <v>0.001381668029</v>
      </c>
      <c r="AH1292" s="54">
        <f t="shared" si="25"/>
        <v>0</v>
      </c>
      <c r="AI1292" s="54">
        <f t="shared" si="26"/>
        <v>0.406005033</v>
      </c>
      <c r="AJ1292" s="54">
        <f t="shared" si="27"/>
        <v>0.06583269192</v>
      </c>
      <c r="AK1292" s="54">
        <f t="shared" si="28"/>
        <v>0.1168606901</v>
      </c>
      <c r="AL1292" s="54">
        <f t="shared" si="29"/>
        <v>0.03370221507</v>
      </c>
      <c r="AM1292" s="54">
        <f t="shared" si="30"/>
        <v>2.525090403</v>
      </c>
      <c r="AN1292" s="54">
        <f t="shared" si="31"/>
        <v>-5.050180805</v>
      </c>
      <c r="AO1292" s="55">
        <f t="shared" si="32"/>
        <v>3.033059429</v>
      </c>
      <c r="AP1292" s="55">
        <f t="shared" si="33"/>
        <v>0.0005964633803</v>
      </c>
      <c r="AQ1292" s="55">
        <f t="shared" si="34"/>
        <v>1.995797862</v>
      </c>
      <c r="AR1292" s="55">
        <f t="shared" si="35"/>
        <v>0.004389716683</v>
      </c>
      <c r="AS1292" s="55">
        <f t="shared" si="36"/>
        <v>0</v>
      </c>
      <c r="AT1292" s="55">
        <f t="shared" si="37"/>
        <v>1.934886343</v>
      </c>
      <c r="AU1292" s="55">
        <f t="shared" si="38"/>
        <v>0.3137369397</v>
      </c>
      <c r="AV1292" s="55">
        <f t="shared" si="39"/>
        <v>0.5569195825</v>
      </c>
      <c r="AW1292" s="55">
        <f t="shared" si="40"/>
        <v>0.1606136634</v>
      </c>
      <c r="AX1292" s="55">
        <f t="shared" si="41"/>
        <v>8</v>
      </c>
      <c r="AY1292" s="55">
        <f t="shared" si="42"/>
        <v>24.06749936</v>
      </c>
      <c r="AZ1292" s="54">
        <f t="shared" ref="AZ1292:BA1292" si="9086">AO1292*2</f>
        <v>6.066118858</v>
      </c>
      <c r="BA1292" s="54">
        <f t="shared" si="9086"/>
        <v>0.001192926761</v>
      </c>
      <c r="BB1292" s="54">
        <f t="shared" ref="BB1292:BD1292" si="9087">AQ1292*(3/2)</f>
        <v>2.993696793</v>
      </c>
      <c r="BC1292" s="54">
        <f t="shared" si="9087"/>
        <v>0.006584575024</v>
      </c>
      <c r="BD1292" s="54">
        <f t="shared" si="9087"/>
        <v>0</v>
      </c>
      <c r="BE1292" s="54">
        <f t="shared" ref="BE1292:BH1292" si="9088">AT1292</f>
        <v>1.934886343</v>
      </c>
      <c r="BF1292" s="54">
        <f t="shared" si="9088"/>
        <v>0.3137369397</v>
      </c>
      <c r="BG1292" s="54">
        <f t="shared" si="9088"/>
        <v>0.5569195825</v>
      </c>
      <c r="BH1292" s="54">
        <f t="shared" si="9088"/>
        <v>0.1606136634</v>
      </c>
      <c r="BI1292" s="54">
        <f t="shared" si="46"/>
        <v>12.03374968</v>
      </c>
      <c r="BJ1292" s="54">
        <f t="shared" si="47"/>
        <v>-24.06749936</v>
      </c>
      <c r="BK1292" s="56">
        <f t="shared" ref="BK1292:BN1292" si="9089">AO1292</f>
        <v>3.033059429</v>
      </c>
      <c r="BL1292" s="56">
        <f t="shared" si="9089"/>
        <v>0.0005964633803</v>
      </c>
      <c r="BM1292" s="56">
        <f t="shared" si="9089"/>
        <v>1.995797862</v>
      </c>
      <c r="BN1292" s="56">
        <f t="shared" si="9089"/>
        <v>0.004389716683</v>
      </c>
      <c r="BO1292" s="56">
        <f t="shared" si="49"/>
        <v>0</v>
      </c>
      <c r="BP1292" s="56">
        <f t="shared" si="50"/>
        <v>1.934886343</v>
      </c>
      <c r="BQ1292" s="56">
        <f t="shared" ref="BQ1292:BS1292" si="9090">AU1292</f>
        <v>0.3137369397</v>
      </c>
      <c r="BR1292" s="56">
        <f t="shared" si="9090"/>
        <v>0.5569195825</v>
      </c>
      <c r="BS1292" s="56">
        <f t="shared" si="9090"/>
        <v>0.1606136634</v>
      </c>
      <c r="BT1292" s="56">
        <f t="shared" si="52"/>
        <v>8</v>
      </c>
      <c r="BU1292" s="50">
        <f t="shared" ref="BU1292:BX1292" si="9091">AZ1292</f>
        <v>6.066118858</v>
      </c>
      <c r="BV1292" s="50">
        <f t="shared" si="9091"/>
        <v>0.001192926761</v>
      </c>
      <c r="BW1292" s="50">
        <f t="shared" si="9091"/>
        <v>2.993696793</v>
      </c>
      <c r="BX1292" s="50">
        <f t="shared" si="9091"/>
        <v>0.006584575024</v>
      </c>
      <c r="BY1292" s="50">
        <f t="shared" si="54"/>
        <v>0</v>
      </c>
      <c r="BZ1292" s="50">
        <f t="shared" si="55"/>
        <v>1.934886343</v>
      </c>
      <c r="CA1292" s="50">
        <f t="shared" ref="CA1292:CC1292" si="9092">BF1292</f>
        <v>0.3137369397</v>
      </c>
      <c r="CB1292" s="50">
        <f t="shared" si="9092"/>
        <v>0.5569195825</v>
      </c>
      <c r="CC1292" s="50">
        <f t="shared" si="9092"/>
        <v>0.1606136634</v>
      </c>
      <c r="CD1292" s="50">
        <f t="shared" si="57"/>
        <v>12.03374968</v>
      </c>
      <c r="CE1292" s="57">
        <f t="shared" si="58"/>
        <v>38.24</v>
      </c>
      <c r="CF1292" s="57">
        <f t="shared" si="59"/>
        <v>0.01</v>
      </c>
      <c r="CG1292" s="57">
        <f t="shared" si="60"/>
        <v>21.35</v>
      </c>
      <c r="CH1292" s="57">
        <f t="shared" si="61"/>
        <v>0.07</v>
      </c>
      <c r="CI1292" s="58">
        <f t="shared" si="62"/>
        <v>0</v>
      </c>
      <c r="CJ1292" s="58">
        <f t="shared" si="63"/>
        <v>29.17</v>
      </c>
      <c r="CK1292" s="57">
        <f t="shared" si="64"/>
        <v>4.67</v>
      </c>
      <c r="CL1292" s="57">
        <f t="shared" si="65"/>
        <v>4.71</v>
      </c>
      <c r="CM1292" s="57">
        <f t="shared" si="66"/>
        <v>1.89</v>
      </c>
      <c r="CN1292" s="57">
        <f t="shared" si="67"/>
        <v>100.11</v>
      </c>
      <c r="CO1292" s="59">
        <f t="shared" si="68"/>
        <v>0.1877579882</v>
      </c>
      <c r="CP1292" s="59">
        <f t="shared" si="69"/>
        <v>0.6523210507</v>
      </c>
      <c r="CQ1292" s="59">
        <f t="shared" si="70"/>
        <v>0.1057722128</v>
      </c>
      <c r="CR1292" s="59">
        <f t="shared" si="71"/>
        <v>0.05414874832</v>
      </c>
      <c r="CS1292" s="60">
        <f t="shared" si="72"/>
        <v>18.77579882</v>
      </c>
      <c r="CT1292" s="60">
        <f t="shared" si="73"/>
        <v>5.414874832</v>
      </c>
      <c r="CU1292" s="60">
        <f t="shared" si="74"/>
        <v>75.80932635</v>
      </c>
      <c r="CV1292" s="61">
        <f t="shared" si="75"/>
        <v>0.1480277424</v>
      </c>
      <c r="CW1292" s="61">
        <f t="shared" si="76"/>
        <v>0.1625984178</v>
      </c>
      <c r="CX1292" s="62"/>
    </row>
    <row r="1293" ht="15.75" customHeight="1">
      <c r="A1293" s="17" t="s">
        <v>53</v>
      </c>
      <c r="B1293" s="17" t="s">
        <v>1069</v>
      </c>
      <c r="C1293" s="84" t="s">
        <v>1294</v>
      </c>
      <c r="D1293" s="83"/>
      <c r="E1293" s="83" t="s">
        <v>1295</v>
      </c>
      <c r="F1293" s="2">
        <v>80.0</v>
      </c>
      <c r="G1293" s="83" t="s">
        <v>1375</v>
      </c>
      <c r="H1293" s="85">
        <v>37.81</v>
      </c>
      <c r="I1293" s="86">
        <v>4.87</v>
      </c>
      <c r="J1293" s="86">
        <v>21.21</v>
      </c>
      <c r="K1293" s="86">
        <v>1.06</v>
      </c>
      <c r="L1293" s="86">
        <v>0.04</v>
      </c>
      <c r="M1293" s="86">
        <v>0.09</v>
      </c>
      <c r="N1293" s="86">
        <v>3.17</v>
      </c>
      <c r="O1293" s="86">
        <v>31.23</v>
      </c>
      <c r="P1293" s="86"/>
      <c r="Q1293" s="50">
        <f t="shared" si="8"/>
        <v>99.48</v>
      </c>
      <c r="R1293" s="51">
        <f t="shared" si="9"/>
        <v>12</v>
      </c>
      <c r="S1293" s="52">
        <f t="shared" si="10"/>
        <v>0.6292825247</v>
      </c>
      <c r="T1293" s="52">
        <f t="shared" si="11"/>
        <v>0.0005006333011</v>
      </c>
      <c r="U1293" s="52">
        <f t="shared" si="12"/>
        <v>0.4160402035</v>
      </c>
      <c r="V1293" s="52">
        <f t="shared" si="13"/>
        <v>0.001184286882</v>
      </c>
      <c r="W1293" s="52">
        <f t="shared" si="14"/>
        <v>0</v>
      </c>
      <c r="X1293" s="52">
        <f t="shared" si="15"/>
        <v>0.4346773116</v>
      </c>
      <c r="Y1293" s="52">
        <f t="shared" si="16"/>
        <v>0.04468728766</v>
      </c>
      <c r="Z1293" s="52">
        <f t="shared" si="17"/>
        <v>0.12083048</v>
      </c>
      <c r="AA1293" s="52">
        <f t="shared" si="18"/>
        <v>0.01890177142</v>
      </c>
      <c r="AB1293" s="52">
        <f t="shared" si="19"/>
        <v>1.666104499</v>
      </c>
      <c r="AC1293" s="53">
        <f t="shared" si="20"/>
        <v>5.008999805</v>
      </c>
      <c r="AD1293" s="54">
        <f t="shared" si="21"/>
        <v>1.258565049</v>
      </c>
      <c r="AE1293" s="54">
        <f t="shared" si="22"/>
        <v>0.001001266602</v>
      </c>
      <c r="AF1293" s="54">
        <f t="shared" si="23"/>
        <v>0.6240603052</v>
      </c>
      <c r="AG1293" s="54">
        <f t="shared" si="24"/>
        <v>0.001776430322</v>
      </c>
      <c r="AH1293" s="54">
        <f t="shared" si="25"/>
        <v>0</v>
      </c>
      <c r="AI1293" s="54">
        <f t="shared" si="26"/>
        <v>0.4346773116</v>
      </c>
      <c r="AJ1293" s="54">
        <f t="shared" si="27"/>
        <v>0.04468728766</v>
      </c>
      <c r="AK1293" s="54">
        <f t="shared" si="28"/>
        <v>0.12083048</v>
      </c>
      <c r="AL1293" s="54">
        <f t="shared" si="29"/>
        <v>0.01890177142</v>
      </c>
      <c r="AM1293" s="54">
        <f t="shared" si="30"/>
        <v>2.504499902</v>
      </c>
      <c r="AN1293" s="54">
        <f t="shared" si="31"/>
        <v>-5.008999805</v>
      </c>
      <c r="AO1293" s="55">
        <f t="shared" si="32"/>
        <v>3.021575298</v>
      </c>
      <c r="AP1293" s="55">
        <f t="shared" si="33"/>
        <v>0.002403850666</v>
      </c>
      <c r="AQ1293" s="55">
        <f t="shared" si="34"/>
        <v>1.997666791</v>
      </c>
      <c r="AR1293" s="55">
        <f t="shared" si="35"/>
        <v>0.00568649509</v>
      </c>
      <c r="AS1293" s="55">
        <f t="shared" si="36"/>
        <v>0</v>
      </c>
      <c r="AT1293" s="55">
        <f t="shared" si="37"/>
        <v>2.087155094</v>
      </c>
      <c r="AU1293" s="55">
        <f t="shared" si="38"/>
        <v>0.2145713558</v>
      </c>
      <c r="AV1293" s="55">
        <f t="shared" si="39"/>
        <v>0.5801819999</v>
      </c>
      <c r="AW1293" s="55">
        <f t="shared" si="40"/>
        <v>0.0907591159</v>
      </c>
      <c r="AX1293" s="55">
        <f t="shared" si="41"/>
        <v>8</v>
      </c>
      <c r="AY1293" s="55">
        <f t="shared" si="42"/>
        <v>24.05131158</v>
      </c>
      <c r="AZ1293" s="54">
        <f t="shared" ref="AZ1293:BA1293" si="9093">AO1293*2</f>
        <v>6.043150595</v>
      </c>
      <c r="BA1293" s="54">
        <f t="shared" si="9093"/>
        <v>0.004807701331</v>
      </c>
      <c r="BB1293" s="54">
        <f t="shared" ref="BB1293:BD1293" si="9094">AQ1293*(3/2)</f>
        <v>2.996500186</v>
      </c>
      <c r="BC1293" s="54">
        <f t="shared" si="9094"/>
        <v>0.008529742635</v>
      </c>
      <c r="BD1293" s="54">
        <f t="shared" si="9094"/>
        <v>0</v>
      </c>
      <c r="BE1293" s="54">
        <f t="shared" ref="BE1293:BH1293" si="9095">AT1293</f>
        <v>2.087155094</v>
      </c>
      <c r="BF1293" s="54">
        <f t="shared" si="9095"/>
        <v>0.2145713558</v>
      </c>
      <c r="BG1293" s="54">
        <f t="shared" si="9095"/>
        <v>0.5801819999</v>
      </c>
      <c r="BH1293" s="54">
        <f t="shared" si="9095"/>
        <v>0.0907591159</v>
      </c>
      <c r="BI1293" s="54">
        <f t="shared" si="46"/>
        <v>12.02565579</v>
      </c>
      <c r="BJ1293" s="54">
        <f t="shared" si="47"/>
        <v>-24.05131158</v>
      </c>
      <c r="BK1293" s="56">
        <f t="shared" ref="BK1293:BN1293" si="9096">AO1293</f>
        <v>3.021575298</v>
      </c>
      <c r="BL1293" s="56">
        <f t="shared" si="9096"/>
        <v>0.002403850666</v>
      </c>
      <c r="BM1293" s="56">
        <f t="shared" si="9096"/>
        <v>1.997666791</v>
      </c>
      <c r="BN1293" s="56">
        <f t="shared" si="9096"/>
        <v>0.00568649509</v>
      </c>
      <c r="BO1293" s="56">
        <f t="shared" si="49"/>
        <v>0</v>
      </c>
      <c r="BP1293" s="56">
        <f t="shared" si="50"/>
        <v>2.087155094</v>
      </c>
      <c r="BQ1293" s="56">
        <f t="shared" ref="BQ1293:BS1293" si="9097">AU1293</f>
        <v>0.2145713558</v>
      </c>
      <c r="BR1293" s="56">
        <f t="shared" si="9097"/>
        <v>0.5801819999</v>
      </c>
      <c r="BS1293" s="56">
        <f t="shared" si="9097"/>
        <v>0.0907591159</v>
      </c>
      <c r="BT1293" s="56">
        <f t="shared" si="52"/>
        <v>8</v>
      </c>
      <c r="BU1293" s="50">
        <f t="shared" ref="BU1293:BX1293" si="9098">AZ1293</f>
        <v>6.043150595</v>
      </c>
      <c r="BV1293" s="50">
        <f t="shared" si="9098"/>
        <v>0.004807701331</v>
      </c>
      <c r="BW1293" s="50">
        <f t="shared" si="9098"/>
        <v>2.996500186</v>
      </c>
      <c r="BX1293" s="50">
        <f t="shared" si="9098"/>
        <v>0.008529742635</v>
      </c>
      <c r="BY1293" s="50">
        <f t="shared" si="54"/>
        <v>0</v>
      </c>
      <c r="BZ1293" s="50">
        <f t="shared" si="55"/>
        <v>2.087155094</v>
      </c>
      <c r="CA1293" s="50">
        <f t="shared" ref="CA1293:CC1293" si="9099">BF1293</f>
        <v>0.2145713558</v>
      </c>
      <c r="CB1293" s="50">
        <f t="shared" si="9099"/>
        <v>0.5801819999</v>
      </c>
      <c r="CC1293" s="50">
        <f t="shared" si="9099"/>
        <v>0.0907591159</v>
      </c>
      <c r="CD1293" s="50">
        <f t="shared" si="57"/>
        <v>12.02565579</v>
      </c>
      <c r="CE1293" s="57">
        <f t="shared" si="58"/>
        <v>37.81</v>
      </c>
      <c r="CF1293" s="57">
        <f t="shared" si="59"/>
        <v>0.04</v>
      </c>
      <c r="CG1293" s="57">
        <f t="shared" si="60"/>
        <v>21.21</v>
      </c>
      <c r="CH1293" s="57">
        <f t="shared" si="61"/>
        <v>0.09</v>
      </c>
      <c r="CI1293" s="58">
        <f t="shared" si="62"/>
        <v>0</v>
      </c>
      <c r="CJ1293" s="58">
        <f t="shared" si="63"/>
        <v>31.23</v>
      </c>
      <c r="CK1293" s="57">
        <f t="shared" si="64"/>
        <v>3.17</v>
      </c>
      <c r="CL1293" s="57">
        <f t="shared" si="65"/>
        <v>4.87</v>
      </c>
      <c r="CM1293" s="57">
        <f t="shared" si="66"/>
        <v>1.06</v>
      </c>
      <c r="CN1293" s="57">
        <f t="shared" si="67"/>
        <v>99.48</v>
      </c>
      <c r="CO1293" s="59">
        <f t="shared" si="68"/>
        <v>0.1951721769</v>
      </c>
      <c r="CP1293" s="59">
        <f t="shared" si="69"/>
        <v>0.7021152039</v>
      </c>
      <c r="CQ1293" s="59">
        <f t="shared" si="70"/>
        <v>0.07218141655</v>
      </c>
      <c r="CR1293" s="59">
        <f t="shared" si="71"/>
        <v>0.03053120266</v>
      </c>
      <c r="CS1293" s="60">
        <f t="shared" si="72"/>
        <v>19.51721769</v>
      </c>
      <c r="CT1293" s="60">
        <f t="shared" si="73"/>
        <v>3.053120266</v>
      </c>
      <c r="CU1293" s="60">
        <f t="shared" si="74"/>
        <v>77.42966205</v>
      </c>
      <c r="CV1293" s="61">
        <f t="shared" si="75"/>
        <v>0.1281172911</v>
      </c>
      <c r="CW1293" s="61">
        <f t="shared" si="76"/>
        <v>0.1690191052</v>
      </c>
      <c r="CX1293" s="62"/>
    </row>
    <row r="1294" ht="15.75" customHeight="1">
      <c r="A1294" s="17" t="s">
        <v>53</v>
      </c>
      <c r="B1294" s="17" t="s">
        <v>1069</v>
      </c>
      <c r="C1294" s="84" t="s">
        <v>1294</v>
      </c>
      <c r="D1294" s="83"/>
      <c r="E1294" s="83" t="s">
        <v>1295</v>
      </c>
      <c r="F1294" s="2">
        <v>81.0</v>
      </c>
      <c r="G1294" s="83" t="s">
        <v>1376</v>
      </c>
      <c r="H1294" s="85">
        <v>38.18</v>
      </c>
      <c r="I1294" s="86">
        <v>5.15</v>
      </c>
      <c r="J1294" s="86">
        <v>21.2</v>
      </c>
      <c r="K1294" s="86">
        <v>1.45</v>
      </c>
      <c r="L1294" s="86">
        <v>0.03</v>
      </c>
      <c r="M1294" s="86">
        <v>0.02</v>
      </c>
      <c r="N1294" s="86">
        <v>3.61</v>
      </c>
      <c r="O1294" s="86">
        <v>30.04</v>
      </c>
      <c r="P1294" s="86"/>
      <c r="Q1294" s="50">
        <f t="shared" si="8"/>
        <v>99.68</v>
      </c>
      <c r="R1294" s="51">
        <f t="shared" si="9"/>
        <v>12</v>
      </c>
      <c r="S1294" s="52">
        <f t="shared" si="10"/>
        <v>0.6354405394</v>
      </c>
      <c r="T1294" s="52">
        <f t="shared" si="11"/>
        <v>0.0003754749758</v>
      </c>
      <c r="U1294" s="52">
        <f t="shared" si="12"/>
        <v>0.4158440506</v>
      </c>
      <c r="V1294" s="52">
        <f t="shared" si="13"/>
        <v>0.0002631748626</v>
      </c>
      <c r="W1294" s="52">
        <f t="shared" si="14"/>
        <v>0</v>
      </c>
      <c r="X1294" s="52">
        <f t="shared" si="15"/>
        <v>0.4181141992</v>
      </c>
      <c r="Y1294" s="52">
        <f t="shared" si="16"/>
        <v>0.05088993958</v>
      </c>
      <c r="Z1294" s="52">
        <f t="shared" si="17"/>
        <v>0.1277776124</v>
      </c>
      <c r="AA1294" s="52">
        <f t="shared" si="18"/>
        <v>0.02585619675</v>
      </c>
      <c r="AB1294" s="52">
        <f t="shared" si="19"/>
        <v>1.674561188</v>
      </c>
      <c r="AC1294" s="53">
        <f t="shared" si="20"/>
        <v>5.03686163</v>
      </c>
      <c r="AD1294" s="54">
        <f t="shared" si="21"/>
        <v>1.270881079</v>
      </c>
      <c r="AE1294" s="54">
        <f t="shared" si="22"/>
        <v>0.0007509499517</v>
      </c>
      <c r="AF1294" s="54">
        <f t="shared" si="23"/>
        <v>0.623766076</v>
      </c>
      <c r="AG1294" s="54">
        <f t="shared" si="24"/>
        <v>0.0003947622939</v>
      </c>
      <c r="AH1294" s="54">
        <f t="shared" si="25"/>
        <v>0</v>
      </c>
      <c r="AI1294" s="54">
        <f t="shared" si="26"/>
        <v>0.4181141992</v>
      </c>
      <c r="AJ1294" s="54">
        <f t="shared" si="27"/>
        <v>0.05088993958</v>
      </c>
      <c r="AK1294" s="54">
        <f t="shared" si="28"/>
        <v>0.1277776124</v>
      </c>
      <c r="AL1294" s="54">
        <f t="shared" si="29"/>
        <v>0.02585619675</v>
      </c>
      <c r="AM1294" s="54">
        <f t="shared" si="30"/>
        <v>2.518430815</v>
      </c>
      <c r="AN1294" s="54">
        <f t="shared" si="31"/>
        <v>-5.03686163</v>
      </c>
      <c r="AO1294" s="55">
        <f t="shared" si="32"/>
        <v>3.035735184</v>
      </c>
      <c r="AP1294" s="55">
        <f t="shared" si="33"/>
        <v>0.001793783248</v>
      </c>
      <c r="AQ1294" s="55">
        <f t="shared" si="34"/>
        <v>1.986641294</v>
      </c>
      <c r="AR1294" s="55">
        <f t="shared" si="35"/>
        <v>0.001257283948</v>
      </c>
      <c r="AS1294" s="55">
        <f t="shared" si="36"/>
        <v>0</v>
      </c>
      <c r="AT1294" s="55">
        <f t="shared" si="37"/>
        <v>1.997486636</v>
      </c>
      <c r="AU1294" s="55">
        <f t="shared" si="38"/>
        <v>0.2431201198</v>
      </c>
      <c r="AV1294" s="55">
        <f t="shared" si="39"/>
        <v>0.6104410555</v>
      </c>
      <c r="AW1294" s="55">
        <f t="shared" si="40"/>
        <v>0.1235246437</v>
      </c>
      <c r="AX1294" s="55">
        <f t="shared" si="41"/>
        <v>8</v>
      </c>
      <c r="AY1294" s="55">
        <f t="shared" si="42"/>
        <v>24.06295651</v>
      </c>
      <c r="AZ1294" s="54">
        <f t="shared" ref="AZ1294:BA1294" si="9100">AO1294*2</f>
        <v>6.071470368</v>
      </c>
      <c r="BA1294" s="54">
        <f t="shared" si="9100"/>
        <v>0.003587566497</v>
      </c>
      <c r="BB1294" s="54">
        <f t="shared" ref="BB1294:BD1294" si="9101">AQ1294*(3/2)</f>
        <v>2.979961941</v>
      </c>
      <c r="BC1294" s="54">
        <f t="shared" si="9101"/>
        <v>0.001885925922</v>
      </c>
      <c r="BD1294" s="54">
        <f t="shared" si="9101"/>
        <v>0</v>
      </c>
      <c r="BE1294" s="54">
        <f t="shared" ref="BE1294:BH1294" si="9102">AT1294</f>
        <v>1.997486636</v>
      </c>
      <c r="BF1294" s="54">
        <f t="shared" si="9102"/>
        <v>0.2431201198</v>
      </c>
      <c r="BG1294" s="54">
        <f t="shared" si="9102"/>
        <v>0.6104410555</v>
      </c>
      <c r="BH1294" s="54">
        <f t="shared" si="9102"/>
        <v>0.1235246437</v>
      </c>
      <c r="BI1294" s="54">
        <f t="shared" si="46"/>
        <v>12.03147826</v>
      </c>
      <c r="BJ1294" s="54">
        <f t="shared" si="47"/>
        <v>-24.06295651</v>
      </c>
      <c r="BK1294" s="56">
        <f t="shared" ref="BK1294:BN1294" si="9103">AO1294</f>
        <v>3.035735184</v>
      </c>
      <c r="BL1294" s="56">
        <f t="shared" si="9103"/>
        <v>0.001793783248</v>
      </c>
      <c r="BM1294" s="56">
        <f t="shared" si="9103"/>
        <v>1.986641294</v>
      </c>
      <c r="BN1294" s="56">
        <f t="shared" si="9103"/>
        <v>0.001257283948</v>
      </c>
      <c r="BO1294" s="56">
        <f t="shared" si="49"/>
        <v>0</v>
      </c>
      <c r="BP1294" s="56">
        <f t="shared" si="50"/>
        <v>1.997486636</v>
      </c>
      <c r="BQ1294" s="56">
        <f t="shared" ref="BQ1294:BS1294" si="9104">AU1294</f>
        <v>0.2431201198</v>
      </c>
      <c r="BR1294" s="56">
        <f t="shared" si="9104"/>
        <v>0.6104410555</v>
      </c>
      <c r="BS1294" s="56">
        <f t="shared" si="9104"/>
        <v>0.1235246437</v>
      </c>
      <c r="BT1294" s="56">
        <f t="shared" si="52"/>
        <v>8</v>
      </c>
      <c r="BU1294" s="50">
        <f t="shared" ref="BU1294:BX1294" si="9105">AZ1294</f>
        <v>6.071470368</v>
      </c>
      <c r="BV1294" s="50">
        <f t="shared" si="9105"/>
        <v>0.003587566497</v>
      </c>
      <c r="BW1294" s="50">
        <f t="shared" si="9105"/>
        <v>2.979961941</v>
      </c>
      <c r="BX1294" s="50">
        <f t="shared" si="9105"/>
        <v>0.001885925922</v>
      </c>
      <c r="BY1294" s="50">
        <f t="shared" si="54"/>
        <v>0</v>
      </c>
      <c r="BZ1294" s="50">
        <f t="shared" si="55"/>
        <v>1.997486636</v>
      </c>
      <c r="CA1294" s="50">
        <f t="shared" ref="CA1294:CC1294" si="9106">BF1294</f>
        <v>0.2431201198</v>
      </c>
      <c r="CB1294" s="50">
        <f t="shared" si="9106"/>
        <v>0.6104410555</v>
      </c>
      <c r="CC1294" s="50">
        <f t="shared" si="9106"/>
        <v>0.1235246437</v>
      </c>
      <c r="CD1294" s="50">
        <f t="shared" si="57"/>
        <v>12.03147826</v>
      </c>
      <c r="CE1294" s="57">
        <f t="shared" si="58"/>
        <v>38.18</v>
      </c>
      <c r="CF1294" s="57">
        <f t="shared" si="59"/>
        <v>0.03</v>
      </c>
      <c r="CG1294" s="57">
        <f t="shared" si="60"/>
        <v>21.2</v>
      </c>
      <c r="CH1294" s="57">
        <f t="shared" si="61"/>
        <v>0.02</v>
      </c>
      <c r="CI1294" s="58">
        <f t="shared" si="62"/>
        <v>0</v>
      </c>
      <c r="CJ1294" s="58">
        <f t="shared" si="63"/>
        <v>30.04</v>
      </c>
      <c r="CK1294" s="57">
        <f t="shared" si="64"/>
        <v>3.61</v>
      </c>
      <c r="CL1294" s="57">
        <f t="shared" si="65"/>
        <v>5.15</v>
      </c>
      <c r="CM1294" s="57">
        <f t="shared" si="66"/>
        <v>1.45</v>
      </c>
      <c r="CN1294" s="57">
        <f t="shared" si="67"/>
        <v>99.68</v>
      </c>
      <c r="CO1294" s="59">
        <f t="shared" si="68"/>
        <v>0.2052197634</v>
      </c>
      <c r="CP1294" s="59">
        <f t="shared" si="69"/>
        <v>0.6715205853</v>
      </c>
      <c r="CQ1294" s="59">
        <f t="shared" si="70"/>
        <v>0.08173279472</v>
      </c>
      <c r="CR1294" s="59">
        <f t="shared" si="71"/>
        <v>0.04152685656</v>
      </c>
      <c r="CS1294" s="60">
        <f t="shared" si="72"/>
        <v>20.52197634</v>
      </c>
      <c r="CT1294" s="60">
        <f t="shared" si="73"/>
        <v>4.152685656</v>
      </c>
      <c r="CU1294" s="60">
        <f t="shared" si="74"/>
        <v>75.325338</v>
      </c>
      <c r="CV1294" s="61">
        <f t="shared" si="75"/>
        <v>0.1441367383</v>
      </c>
      <c r="CW1294" s="61">
        <f t="shared" si="76"/>
        <v>0.1777203151</v>
      </c>
      <c r="CX1294" s="62"/>
    </row>
    <row r="1295" ht="15.75" customHeight="1">
      <c r="A1295" s="17" t="s">
        <v>53</v>
      </c>
      <c r="B1295" s="17" t="s">
        <v>1069</v>
      </c>
      <c r="C1295" s="84" t="s">
        <v>1294</v>
      </c>
      <c r="D1295" s="83"/>
      <c r="E1295" s="83" t="s">
        <v>1295</v>
      </c>
      <c r="F1295" s="2">
        <v>82.0</v>
      </c>
      <c r="G1295" s="83" t="s">
        <v>1377</v>
      </c>
      <c r="H1295" s="85">
        <v>37.83</v>
      </c>
      <c r="I1295" s="86">
        <v>6.03</v>
      </c>
      <c r="J1295" s="86">
        <v>21.95</v>
      </c>
      <c r="K1295" s="86">
        <v>0.85</v>
      </c>
      <c r="L1295" s="86">
        <v>0.03</v>
      </c>
      <c r="M1295" s="86">
        <v>0.03</v>
      </c>
      <c r="N1295" s="86">
        <v>3.17</v>
      </c>
      <c r="O1295" s="86">
        <v>29.66</v>
      </c>
      <c r="P1295" s="86"/>
      <c r="Q1295" s="50">
        <f t="shared" si="8"/>
        <v>99.55</v>
      </c>
      <c r="R1295" s="51">
        <f t="shared" si="9"/>
        <v>12</v>
      </c>
      <c r="S1295" s="52">
        <f t="shared" si="10"/>
        <v>0.6296153904</v>
      </c>
      <c r="T1295" s="52">
        <f t="shared" si="11"/>
        <v>0.0003754749758</v>
      </c>
      <c r="U1295" s="52">
        <f t="shared" si="12"/>
        <v>0.4305555147</v>
      </c>
      <c r="V1295" s="52">
        <f t="shared" si="13"/>
        <v>0.0003947622939</v>
      </c>
      <c r="W1295" s="52">
        <f t="shared" si="14"/>
        <v>0</v>
      </c>
      <c r="X1295" s="52">
        <f t="shared" si="15"/>
        <v>0.4128251381</v>
      </c>
      <c r="Y1295" s="52">
        <f t="shared" si="16"/>
        <v>0.04468728766</v>
      </c>
      <c r="Z1295" s="52">
        <f t="shared" si="17"/>
        <v>0.1496114568</v>
      </c>
      <c r="AA1295" s="52">
        <f t="shared" si="18"/>
        <v>0.01515708085</v>
      </c>
      <c r="AB1295" s="52">
        <f t="shared" si="19"/>
        <v>1.683222106</v>
      </c>
      <c r="AC1295" s="53">
        <f t="shared" si="20"/>
        <v>5.057376219</v>
      </c>
      <c r="AD1295" s="54">
        <f t="shared" si="21"/>
        <v>1.259230781</v>
      </c>
      <c r="AE1295" s="54">
        <f t="shared" si="22"/>
        <v>0.0007509499517</v>
      </c>
      <c r="AF1295" s="54">
        <f t="shared" si="23"/>
        <v>0.645833272</v>
      </c>
      <c r="AG1295" s="54">
        <f t="shared" si="24"/>
        <v>0.0005921434408</v>
      </c>
      <c r="AH1295" s="54">
        <f t="shared" si="25"/>
        <v>0</v>
      </c>
      <c r="AI1295" s="54">
        <f t="shared" si="26"/>
        <v>0.4128251381</v>
      </c>
      <c r="AJ1295" s="54">
        <f t="shared" si="27"/>
        <v>0.04468728766</v>
      </c>
      <c r="AK1295" s="54">
        <f t="shared" si="28"/>
        <v>0.1496114568</v>
      </c>
      <c r="AL1295" s="54">
        <f t="shared" si="29"/>
        <v>0.01515708085</v>
      </c>
      <c r="AM1295" s="54">
        <f t="shared" si="30"/>
        <v>2.52868811</v>
      </c>
      <c r="AN1295" s="54">
        <f t="shared" si="31"/>
        <v>-5.057376219</v>
      </c>
      <c r="AO1295" s="55">
        <f t="shared" si="32"/>
        <v>2.992429285</v>
      </c>
      <c r="AP1295" s="55">
        <f t="shared" si="33"/>
        <v>0.001784553445</v>
      </c>
      <c r="AQ1295" s="55">
        <f t="shared" si="34"/>
        <v>2.04633964</v>
      </c>
      <c r="AR1295" s="55">
        <f t="shared" si="35"/>
        <v>0.001876222003</v>
      </c>
      <c r="AS1295" s="55">
        <f t="shared" si="36"/>
        <v>0</v>
      </c>
      <c r="AT1295" s="55">
        <f t="shared" si="37"/>
        <v>1.962070896</v>
      </c>
      <c r="AU1295" s="55">
        <f t="shared" si="38"/>
        <v>0.2123892623</v>
      </c>
      <c r="AV1295" s="55">
        <f t="shared" si="39"/>
        <v>0.7110717299</v>
      </c>
      <c r="AW1295" s="55">
        <f t="shared" si="40"/>
        <v>0.07203841158</v>
      </c>
      <c r="AX1295" s="55">
        <f t="shared" si="41"/>
        <v>8</v>
      </c>
      <c r="AY1295" s="55">
        <f t="shared" si="42"/>
        <v>24.03664354</v>
      </c>
      <c r="AZ1295" s="54">
        <f t="shared" ref="AZ1295:BA1295" si="9107">AO1295*2</f>
        <v>5.984858571</v>
      </c>
      <c r="BA1295" s="54">
        <f t="shared" si="9107"/>
        <v>0.003569106889</v>
      </c>
      <c r="BB1295" s="54">
        <f t="shared" ref="BB1295:BD1295" si="9108">AQ1295*(3/2)</f>
        <v>3.06950946</v>
      </c>
      <c r="BC1295" s="54">
        <f t="shared" si="9108"/>
        <v>0.002814333005</v>
      </c>
      <c r="BD1295" s="54">
        <f t="shared" si="9108"/>
        <v>0</v>
      </c>
      <c r="BE1295" s="54">
        <f t="shared" ref="BE1295:BH1295" si="9109">AT1295</f>
        <v>1.962070896</v>
      </c>
      <c r="BF1295" s="54">
        <f t="shared" si="9109"/>
        <v>0.2123892623</v>
      </c>
      <c r="BG1295" s="54">
        <f t="shared" si="9109"/>
        <v>0.7110717299</v>
      </c>
      <c r="BH1295" s="54">
        <f t="shared" si="9109"/>
        <v>0.07203841158</v>
      </c>
      <c r="BI1295" s="54">
        <f t="shared" si="46"/>
        <v>12.01832177</v>
      </c>
      <c r="BJ1295" s="54">
        <f t="shared" si="47"/>
        <v>-24.03664354</v>
      </c>
      <c r="BK1295" s="56">
        <f t="shared" ref="BK1295:BN1295" si="9110">AO1295</f>
        <v>2.992429285</v>
      </c>
      <c r="BL1295" s="56">
        <f t="shared" si="9110"/>
        <v>0.001784553445</v>
      </c>
      <c r="BM1295" s="56">
        <f t="shared" si="9110"/>
        <v>2.04633964</v>
      </c>
      <c r="BN1295" s="56">
        <f t="shared" si="9110"/>
        <v>0.001876222003</v>
      </c>
      <c r="BO1295" s="56">
        <f t="shared" si="49"/>
        <v>0</v>
      </c>
      <c r="BP1295" s="56">
        <f t="shared" si="50"/>
        <v>1.962070896</v>
      </c>
      <c r="BQ1295" s="56">
        <f t="shared" ref="BQ1295:BS1295" si="9111">AU1295</f>
        <v>0.2123892623</v>
      </c>
      <c r="BR1295" s="56">
        <f t="shared" si="9111"/>
        <v>0.7110717299</v>
      </c>
      <c r="BS1295" s="56">
        <f t="shared" si="9111"/>
        <v>0.07203841158</v>
      </c>
      <c r="BT1295" s="56">
        <f t="shared" si="52"/>
        <v>8</v>
      </c>
      <c r="BU1295" s="50">
        <f t="shared" ref="BU1295:BX1295" si="9112">AZ1295</f>
        <v>5.984858571</v>
      </c>
      <c r="BV1295" s="50">
        <f t="shared" si="9112"/>
        <v>0.003569106889</v>
      </c>
      <c r="BW1295" s="50">
        <f t="shared" si="9112"/>
        <v>3.06950946</v>
      </c>
      <c r="BX1295" s="50">
        <f t="shared" si="9112"/>
        <v>0.002814333005</v>
      </c>
      <c r="BY1295" s="50">
        <f t="shared" si="54"/>
        <v>0</v>
      </c>
      <c r="BZ1295" s="50">
        <f t="shared" si="55"/>
        <v>1.962070896</v>
      </c>
      <c r="CA1295" s="50">
        <f t="shared" ref="CA1295:CC1295" si="9113">BF1295</f>
        <v>0.2123892623</v>
      </c>
      <c r="CB1295" s="50">
        <f t="shared" si="9113"/>
        <v>0.7110717299</v>
      </c>
      <c r="CC1295" s="50">
        <f t="shared" si="9113"/>
        <v>0.07203841158</v>
      </c>
      <c r="CD1295" s="50">
        <f t="shared" si="57"/>
        <v>12.01832177</v>
      </c>
      <c r="CE1295" s="57">
        <f t="shared" si="58"/>
        <v>37.83</v>
      </c>
      <c r="CF1295" s="57">
        <f t="shared" si="59"/>
        <v>0.03</v>
      </c>
      <c r="CG1295" s="57">
        <f t="shared" si="60"/>
        <v>21.95</v>
      </c>
      <c r="CH1295" s="57">
        <f t="shared" si="61"/>
        <v>0.03</v>
      </c>
      <c r="CI1295" s="58">
        <f t="shared" si="62"/>
        <v>0</v>
      </c>
      <c r="CJ1295" s="58">
        <f t="shared" si="63"/>
        <v>29.66</v>
      </c>
      <c r="CK1295" s="57">
        <f t="shared" si="64"/>
        <v>3.17</v>
      </c>
      <c r="CL1295" s="57">
        <f t="shared" si="65"/>
        <v>6.03</v>
      </c>
      <c r="CM1295" s="57">
        <f t="shared" si="66"/>
        <v>0.85</v>
      </c>
      <c r="CN1295" s="57">
        <f t="shared" si="67"/>
        <v>99.55</v>
      </c>
      <c r="CO1295" s="59">
        <f t="shared" si="68"/>
        <v>0.2404242868</v>
      </c>
      <c r="CP1295" s="59">
        <f t="shared" si="69"/>
        <v>0.6634063427</v>
      </c>
      <c r="CQ1295" s="59">
        <f t="shared" si="70"/>
        <v>0.07181207572</v>
      </c>
      <c r="CR1295" s="59">
        <f t="shared" si="71"/>
        <v>0.02435729477</v>
      </c>
      <c r="CS1295" s="60">
        <f t="shared" si="72"/>
        <v>24.04242868</v>
      </c>
      <c r="CT1295" s="60">
        <f t="shared" si="73"/>
        <v>2.435729477</v>
      </c>
      <c r="CU1295" s="60">
        <f t="shared" si="74"/>
        <v>73.52184184</v>
      </c>
      <c r="CV1295" s="61">
        <f t="shared" si="75"/>
        <v>0.1445694382</v>
      </c>
      <c r="CW1295" s="61">
        <f t="shared" si="76"/>
        <v>0.2082074324</v>
      </c>
      <c r="CX1295" s="62"/>
    </row>
    <row r="1296" ht="15.75" customHeight="1">
      <c r="A1296" s="17" t="s">
        <v>53</v>
      </c>
      <c r="B1296" s="17" t="s">
        <v>1069</v>
      </c>
      <c r="C1296" s="84" t="s">
        <v>1294</v>
      </c>
      <c r="D1296" s="83"/>
      <c r="E1296" s="83" t="s">
        <v>1295</v>
      </c>
      <c r="F1296" s="2">
        <v>83.0</v>
      </c>
      <c r="G1296" s="83" t="s">
        <v>1378</v>
      </c>
      <c r="H1296" s="85">
        <v>38.06</v>
      </c>
      <c r="I1296" s="86">
        <v>5.08</v>
      </c>
      <c r="J1296" s="86">
        <v>21.42</v>
      </c>
      <c r="K1296" s="86">
        <v>1.95</v>
      </c>
      <c r="L1296" s="86">
        <v>0.02</v>
      </c>
      <c r="M1296" s="86">
        <v>0.0</v>
      </c>
      <c r="N1296" s="86">
        <v>1.56</v>
      </c>
      <c r="O1296" s="86">
        <v>31.17</v>
      </c>
      <c r="P1296" s="86"/>
      <c r="Q1296" s="50">
        <f t="shared" si="8"/>
        <v>99.26</v>
      </c>
      <c r="R1296" s="51">
        <f t="shared" si="9"/>
        <v>12</v>
      </c>
      <c r="S1296" s="52">
        <f t="shared" si="10"/>
        <v>0.6334433454</v>
      </c>
      <c r="T1296" s="52">
        <f t="shared" si="11"/>
        <v>0.0002503166506</v>
      </c>
      <c r="U1296" s="52">
        <f t="shared" si="12"/>
        <v>0.4201594134</v>
      </c>
      <c r="V1296" s="52">
        <f t="shared" si="13"/>
        <v>0</v>
      </c>
      <c r="W1296" s="52">
        <f t="shared" si="14"/>
        <v>0</v>
      </c>
      <c r="X1296" s="52">
        <f t="shared" si="15"/>
        <v>0.4338421967</v>
      </c>
      <c r="Y1296" s="52">
        <f t="shared" si="16"/>
        <v>0.02199122043</v>
      </c>
      <c r="Z1296" s="52">
        <f t="shared" si="17"/>
        <v>0.1260408293</v>
      </c>
      <c r="AA1296" s="52">
        <f t="shared" si="18"/>
        <v>0.03477212666</v>
      </c>
      <c r="AB1296" s="52">
        <f t="shared" si="19"/>
        <v>1.670499449</v>
      </c>
      <c r="AC1296" s="53">
        <f t="shared" si="20"/>
        <v>5.028545635</v>
      </c>
      <c r="AD1296" s="54">
        <f t="shared" si="21"/>
        <v>1.266886691</v>
      </c>
      <c r="AE1296" s="54">
        <f t="shared" si="22"/>
        <v>0.0005006333011</v>
      </c>
      <c r="AF1296" s="54">
        <f t="shared" si="23"/>
        <v>0.6302391201</v>
      </c>
      <c r="AG1296" s="54">
        <f t="shared" si="24"/>
        <v>0</v>
      </c>
      <c r="AH1296" s="54">
        <f t="shared" si="25"/>
        <v>0</v>
      </c>
      <c r="AI1296" s="54">
        <f t="shared" si="26"/>
        <v>0.4338421967</v>
      </c>
      <c r="AJ1296" s="54">
        <f t="shared" si="27"/>
        <v>0.02199122043</v>
      </c>
      <c r="AK1296" s="54">
        <f t="shared" si="28"/>
        <v>0.1260408293</v>
      </c>
      <c r="AL1296" s="54">
        <f t="shared" si="29"/>
        <v>0.03477212666</v>
      </c>
      <c r="AM1296" s="54">
        <f t="shared" si="30"/>
        <v>2.514272817</v>
      </c>
      <c r="AN1296" s="54">
        <f t="shared" si="31"/>
        <v>-5.028545635</v>
      </c>
      <c r="AO1296" s="55">
        <f t="shared" si="32"/>
        <v>3.033551892</v>
      </c>
      <c r="AP1296" s="55">
        <f t="shared" si="33"/>
        <v>0.001198763164</v>
      </c>
      <c r="AQ1296" s="55">
        <f t="shared" si="34"/>
        <v>2.012137933</v>
      </c>
      <c r="AR1296" s="55">
        <f t="shared" si="35"/>
        <v>0</v>
      </c>
      <c r="AS1296" s="55">
        <f t="shared" si="36"/>
        <v>0</v>
      </c>
      <c r="AT1296" s="55">
        <f t="shared" si="37"/>
        <v>2.077664603</v>
      </c>
      <c r="AU1296" s="55">
        <f t="shared" si="38"/>
        <v>0.1053156669</v>
      </c>
      <c r="AV1296" s="55">
        <f t="shared" si="39"/>
        <v>0.6036078822</v>
      </c>
      <c r="AW1296" s="55">
        <f t="shared" si="40"/>
        <v>0.1665232596</v>
      </c>
      <c r="AX1296" s="55">
        <f t="shared" si="41"/>
        <v>8</v>
      </c>
      <c r="AY1296" s="55">
        <f t="shared" si="42"/>
        <v>24.08163924</v>
      </c>
      <c r="AZ1296" s="54">
        <f t="shared" ref="AZ1296:BA1296" si="9114">AO1296*2</f>
        <v>6.067103785</v>
      </c>
      <c r="BA1296" s="54">
        <f t="shared" si="9114"/>
        <v>0.002397526328</v>
      </c>
      <c r="BB1296" s="54">
        <f t="shared" ref="BB1296:BD1296" si="9115">AQ1296*(3/2)</f>
        <v>3.018206899</v>
      </c>
      <c r="BC1296" s="54">
        <f t="shared" si="9115"/>
        <v>0</v>
      </c>
      <c r="BD1296" s="54">
        <f t="shared" si="9115"/>
        <v>0</v>
      </c>
      <c r="BE1296" s="54">
        <f t="shared" ref="BE1296:BH1296" si="9116">AT1296</f>
        <v>2.077664603</v>
      </c>
      <c r="BF1296" s="54">
        <f t="shared" si="9116"/>
        <v>0.1053156669</v>
      </c>
      <c r="BG1296" s="54">
        <f t="shared" si="9116"/>
        <v>0.6036078822</v>
      </c>
      <c r="BH1296" s="54">
        <f t="shared" si="9116"/>
        <v>0.1665232596</v>
      </c>
      <c r="BI1296" s="54">
        <f t="shared" si="46"/>
        <v>12.04081962</v>
      </c>
      <c r="BJ1296" s="54">
        <f t="shared" si="47"/>
        <v>-24.08163924</v>
      </c>
      <c r="BK1296" s="56">
        <f t="shared" ref="BK1296:BN1296" si="9117">AO1296</f>
        <v>3.033551892</v>
      </c>
      <c r="BL1296" s="56">
        <f t="shared" si="9117"/>
        <v>0.001198763164</v>
      </c>
      <c r="BM1296" s="56">
        <f t="shared" si="9117"/>
        <v>2.012137933</v>
      </c>
      <c r="BN1296" s="56">
        <f t="shared" si="9117"/>
        <v>0</v>
      </c>
      <c r="BO1296" s="56">
        <f t="shared" si="49"/>
        <v>0</v>
      </c>
      <c r="BP1296" s="56">
        <f t="shared" si="50"/>
        <v>2.077664603</v>
      </c>
      <c r="BQ1296" s="56">
        <f t="shared" ref="BQ1296:BS1296" si="9118">AU1296</f>
        <v>0.1053156669</v>
      </c>
      <c r="BR1296" s="56">
        <f t="shared" si="9118"/>
        <v>0.6036078822</v>
      </c>
      <c r="BS1296" s="56">
        <f t="shared" si="9118"/>
        <v>0.1665232596</v>
      </c>
      <c r="BT1296" s="56">
        <f t="shared" si="52"/>
        <v>8</v>
      </c>
      <c r="BU1296" s="50">
        <f t="shared" ref="BU1296:BX1296" si="9119">AZ1296</f>
        <v>6.067103785</v>
      </c>
      <c r="BV1296" s="50">
        <f t="shared" si="9119"/>
        <v>0.002397526328</v>
      </c>
      <c r="BW1296" s="50">
        <f t="shared" si="9119"/>
        <v>3.018206899</v>
      </c>
      <c r="BX1296" s="50">
        <f t="shared" si="9119"/>
        <v>0</v>
      </c>
      <c r="BY1296" s="50">
        <f t="shared" si="54"/>
        <v>0</v>
      </c>
      <c r="BZ1296" s="50">
        <f t="shared" si="55"/>
        <v>2.077664603</v>
      </c>
      <c r="CA1296" s="50">
        <f t="shared" ref="CA1296:CC1296" si="9120">BF1296</f>
        <v>0.1053156669</v>
      </c>
      <c r="CB1296" s="50">
        <f t="shared" si="9120"/>
        <v>0.6036078822</v>
      </c>
      <c r="CC1296" s="50">
        <f t="shared" si="9120"/>
        <v>0.1665232596</v>
      </c>
      <c r="CD1296" s="50">
        <f t="shared" si="57"/>
        <v>12.04081962</v>
      </c>
      <c r="CE1296" s="57">
        <f t="shared" si="58"/>
        <v>38.06</v>
      </c>
      <c r="CF1296" s="57">
        <f t="shared" si="59"/>
        <v>0.02</v>
      </c>
      <c r="CG1296" s="57">
        <f t="shared" si="60"/>
        <v>21.42</v>
      </c>
      <c r="CH1296" s="57">
        <f t="shared" si="61"/>
        <v>0</v>
      </c>
      <c r="CI1296" s="58">
        <f t="shared" si="62"/>
        <v>0</v>
      </c>
      <c r="CJ1296" s="58">
        <f t="shared" si="63"/>
        <v>31.17</v>
      </c>
      <c r="CK1296" s="57">
        <f t="shared" si="64"/>
        <v>1.56</v>
      </c>
      <c r="CL1296" s="57">
        <f t="shared" si="65"/>
        <v>5.08</v>
      </c>
      <c r="CM1296" s="57">
        <f t="shared" si="66"/>
        <v>1.95</v>
      </c>
      <c r="CN1296" s="57">
        <f t="shared" si="67"/>
        <v>99.26</v>
      </c>
      <c r="CO1296" s="59">
        <f t="shared" si="68"/>
        <v>0.2043972604</v>
      </c>
      <c r="CP1296" s="59">
        <f t="shared" si="69"/>
        <v>0.7035510394</v>
      </c>
      <c r="CQ1296" s="59">
        <f t="shared" si="70"/>
        <v>0.03566261214</v>
      </c>
      <c r="CR1296" s="59">
        <f t="shared" si="71"/>
        <v>0.05638908811</v>
      </c>
      <c r="CS1296" s="60">
        <f t="shared" si="72"/>
        <v>20.43972604</v>
      </c>
      <c r="CT1296" s="60">
        <f t="shared" si="73"/>
        <v>5.638908811</v>
      </c>
      <c r="CU1296" s="60">
        <f t="shared" si="74"/>
        <v>73.92136515</v>
      </c>
      <c r="CV1296" s="61">
        <f t="shared" si="75"/>
        <v>0.1585877183</v>
      </c>
      <c r="CW1296" s="61">
        <f t="shared" si="76"/>
        <v>0.1770080275</v>
      </c>
      <c r="CX1296" s="62"/>
    </row>
    <row r="1297" ht="15.75" customHeight="1">
      <c r="A1297" s="17" t="s">
        <v>53</v>
      </c>
      <c r="B1297" s="17" t="s">
        <v>1069</v>
      </c>
      <c r="C1297" s="84" t="s">
        <v>1294</v>
      </c>
      <c r="D1297" s="83"/>
      <c r="E1297" s="83" t="s">
        <v>1295</v>
      </c>
      <c r="F1297" s="2">
        <v>84.0</v>
      </c>
      <c r="G1297" s="83" t="s">
        <v>1379</v>
      </c>
      <c r="H1297" s="85">
        <v>37.23</v>
      </c>
      <c r="I1297" s="86">
        <v>3.07</v>
      </c>
      <c r="J1297" s="86">
        <v>21.09</v>
      </c>
      <c r="K1297" s="86">
        <v>2.29</v>
      </c>
      <c r="L1297" s="86">
        <v>0.03</v>
      </c>
      <c r="M1297" s="86">
        <v>0.04</v>
      </c>
      <c r="N1297" s="86">
        <v>1.5</v>
      </c>
      <c r="O1297" s="86">
        <v>34.12</v>
      </c>
      <c r="P1297" s="86"/>
      <c r="Q1297" s="50">
        <f t="shared" si="8"/>
        <v>99.37</v>
      </c>
      <c r="R1297" s="51">
        <f t="shared" si="9"/>
        <v>12</v>
      </c>
      <c r="S1297" s="52">
        <f t="shared" si="10"/>
        <v>0.6196294207</v>
      </c>
      <c r="T1297" s="52">
        <f t="shared" si="11"/>
        <v>0.0003754749758</v>
      </c>
      <c r="U1297" s="52">
        <f t="shared" si="12"/>
        <v>0.4136863692</v>
      </c>
      <c r="V1297" s="52">
        <f t="shared" si="13"/>
        <v>0.0005263497252</v>
      </c>
      <c r="W1297" s="52">
        <f t="shared" si="14"/>
        <v>0</v>
      </c>
      <c r="X1297" s="52">
        <f t="shared" si="15"/>
        <v>0.4749020132</v>
      </c>
      <c r="Y1297" s="52">
        <f t="shared" si="16"/>
        <v>0.02114540426</v>
      </c>
      <c r="Z1297" s="52">
        <f t="shared" si="17"/>
        <v>0.07617034368</v>
      </c>
      <c r="AA1297" s="52">
        <f t="shared" si="18"/>
        <v>0.040834959</v>
      </c>
      <c r="AB1297" s="52">
        <f t="shared" si="19"/>
        <v>1.647270335</v>
      </c>
      <c r="AC1297" s="53">
        <f t="shared" si="20"/>
        <v>4.94876318</v>
      </c>
      <c r="AD1297" s="54">
        <f t="shared" si="21"/>
        <v>1.239258841</v>
      </c>
      <c r="AE1297" s="54">
        <f t="shared" si="22"/>
        <v>0.0007509499517</v>
      </c>
      <c r="AF1297" s="54">
        <f t="shared" si="23"/>
        <v>0.6205295539</v>
      </c>
      <c r="AG1297" s="54">
        <f t="shared" si="24"/>
        <v>0.0007895245878</v>
      </c>
      <c r="AH1297" s="54">
        <f t="shared" si="25"/>
        <v>0</v>
      </c>
      <c r="AI1297" s="54">
        <f t="shared" si="26"/>
        <v>0.4749020132</v>
      </c>
      <c r="AJ1297" s="54">
        <f t="shared" si="27"/>
        <v>0.02114540426</v>
      </c>
      <c r="AK1297" s="54">
        <f t="shared" si="28"/>
        <v>0.07617034368</v>
      </c>
      <c r="AL1297" s="54">
        <f t="shared" si="29"/>
        <v>0.040834959</v>
      </c>
      <c r="AM1297" s="54">
        <f t="shared" si="30"/>
        <v>2.47438159</v>
      </c>
      <c r="AN1297" s="54">
        <f t="shared" si="31"/>
        <v>-4.94876318</v>
      </c>
      <c r="AO1297" s="55">
        <f t="shared" si="32"/>
        <v>3.009242175</v>
      </c>
      <c r="AP1297" s="55">
        <f t="shared" si="33"/>
        <v>0.001823501427</v>
      </c>
      <c r="AQ1297" s="55">
        <f t="shared" si="34"/>
        <v>2.009075793</v>
      </c>
      <c r="AR1297" s="55">
        <f t="shared" si="35"/>
        <v>0.002556227544</v>
      </c>
      <c r="AS1297" s="55">
        <f t="shared" si="36"/>
        <v>0</v>
      </c>
      <c r="AT1297" s="55">
        <f t="shared" si="37"/>
        <v>2.306370743</v>
      </c>
      <c r="AU1297" s="55">
        <f t="shared" si="38"/>
        <v>0.1026930617</v>
      </c>
      <c r="AV1297" s="55">
        <f t="shared" si="39"/>
        <v>0.3699227362</v>
      </c>
      <c r="AW1297" s="55">
        <f t="shared" si="40"/>
        <v>0.1983157622</v>
      </c>
      <c r="AX1297" s="55">
        <f t="shared" si="41"/>
        <v>8</v>
      </c>
      <c r="AY1297" s="55">
        <f t="shared" si="42"/>
        <v>24.03376337</v>
      </c>
      <c r="AZ1297" s="54">
        <f t="shared" ref="AZ1297:BA1297" si="9121">AO1297*2</f>
        <v>6.01848435</v>
      </c>
      <c r="BA1297" s="54">
        <f t="shared" si="9121"/>
        <v>0.003647002855</v>
      </c>
      <c r="BB1297" s="54">
        <f t="shared" ref="BB1297:BD1297" si="9122">AQ1297*(3/2)</f>
        <v>3.013613689</v>
      </c>
      <c r="BC1297" s="54">
        <f t="shared" si="9122"/>
        <v>0.003834341315</v>
      </c>
      <c r="BD1297" s="54">
        <f t="shared" si="9122"/>
        <v>0</v>
      </c>
      <c r="BE1297" s="54">
        <f t="shared" ref="BE1297:BH1297" si="9123">AT1297</f>
        <v>2.306370743</v>
      </c>
      <c r="BF1297" s="54">
        <f t="shared" si="9123"/>
        <v>0.1026930617</v>
      </c>
      <c r="BG1297" s="54">
        <f t="shared" si="9123"/>
        <v>0.3699227362</v>
      </c>
      <c r="BH1297" s="54">
        <f t="shared" si="9123"/>
        <v>0.1983157622</v>
      </c>
      <c r="BI1297" s="54">
        <f t="shared" si="46"/>
        <v>12.01688169</v>
      </c>
      <c r="BJ1297" s="54">
        <f t="shared" si="47"/>
        <v>-24.03376337</v>
      </c>
      <c r="BK1297" s="56">
        <f t="shared" ref="BK1297:BN1297" si="9124">AO1297</f>
        <v>3.009242175</v>
      </c>
      <c r="BL1297" s="56">
        <f t="shared" si="9124"/>
        <v>0.001823501427</v>
      </c>
      <c r="BM1297" s="56">
        <f t="shared" si="9124"/>
        <v>2.009075793</v>
      </c>
      <c r="BN1297" s="56">
        <f t="shared" si="9124"/>
        <v>0.002556227544</v>
      </c>
      <c r="BO1297" s="56">
        <f t="shared" si="49"/>
        <v>0</v>
      </c>
      <c r="BP1297" s="56">
        <f t="shared" si="50"/>
        <v>2.306370743</v>
      </c>
      <c r="BQ1297" s="56">
        <f t="shared" ref="BQ1297:BS1297" si="9125">AU1297</f>
        <v>0.1026930617</v>
      </c>
      <c r="BR1297" s="56">
        <f t="shared" si="9125"/>
        <v>0.3699227362</v>
      </c>
      <c r="BS1297" s="56">
        <f t="shared" si="9125"/>
        <v>0.1983157622</v>
      </c>
      <c r="BT1297" s="56">
        <f t="shared" si="52"/>
        <v>8</v>
      </c>
      <c r="BU1297" s="50">
        <f t="shared" ref="BU1297:BX1297" si="9126">AZ1297</f>
        <v>6.01848435</v>
      </c>
      <c r="BV1297" s="50">
        <f t="shared" si="9126"/>
        <v>0.003647002855</v>
      </c>
      <c r="BW1297" s="50">
        <f t="shared" si="9126"/>
        <v>3.013613689</v>
      </c>
      <c r="BX1297" s="50">
        <f t="shared" si="9126"/>
        <v>0.003834341315</v>
      </c>
      <c r="BY1297" s="50">
        <f t="shared" si="54"/>
        <v>0</v>
      </c>
      <c r="BZ1297" s="50">
        <f t="shared" si="55"/>
        <v>2.306370743</v>
      </c>
      <c r="CA1297" s="50">
        <f t="shared" ref="CA1297:CC1297" si="9127">BF1297</f>
        <v>0.1026930617</v>
      </c>
      <c r="CB1297" s="50">
        <f t="shared" si="9127"/>
        <v>0.3699227362</v>
      </c>
      <c r="CC1297" s="50">
        <f t="shared" si="9127"/>
        <v>0.1983157622</v>
      </c>
      <c r="CD1297" s="50">
        <f t="shared" si="57"/>
        <v>12.01688169</v>
      </c>
      <c r="CE1297" s="57">
        <f t="shared" si="58"/>
        <v>37.23</v>
      </c>
      <c r="CF1297" s="57">
        <f t="shared" si="59"/>
        <v>0.03</v>
      </c>
      <c r="CG1297" s="57">
        <f t="shared" si="60"/>
        <v>21.09</v>
      </c>
      <c r="CH1297" s="57">
        <f t="shared" si="61"/>
        <v>0.04</v>
      </c>
      <c r="CI1297" s="58">
        <f t="shared" si="62"/>
        <v>0</v>
      </c>
      <c r="CJ1297" s="58">
        <f t="shared" si="63"/>
        <v>34.12</v>
      </c>
      <c r="CK1297" s="57">
        <f t="shared" si="64"/>
        <v>1.5</v>
      </c>
      <c r="CL1297" s="57">
        <f t="shared" si="65"/>
        <v>3.07</v>
      </c>
      <c r="CM1297" s="57">
        <f t="shared" si="66"/>
        <v>2.29</v>
      </c>
      <c r="CN1297" s="57">
        <f t="shared" si="67"/>
        <v>99.37</v>
      </c>
      <c r="CO1297" s="59">
        <f t="shared" si="68"/>
        <v>0.1242476237</v>
      </c>
      <c r="CP1297" s="59">
        <f t="shared" si="69"/>
        <v>0.7746511802</v>
      </c>
      <c r="CQ1297" s="59">
        <f t="shared" si="70"/>
        <v>0.03449198342</v>
      </c>
      <c r="CR1297" s="59">
        <f t="shared" si="71"/>
        <v>0.06660921266</v>
      </c>
      <c r="CS1297" s="60">
        <f t="shared" si="72"/>
        <v>12.42476237</v>
      </c>
      <c r="CT1297" s="60">
        <f t="shared" si="73"/>
        <v>6.660921266</v>
      </c>
      <c r="CU1297" s="60">
        <f t="shared" si="74"/>
        <v>80.91431636</v>
      </c>
      <c r="CV1297" s="61">
        <f t="shared" si="75"/>
        <v>0.1287330245</v>
      </c>
      <c r="CW1297" s="61">
        <f t="shared" si="76"/>
        <v>0.1075984421</v>
      </c>
      <c r="CX1297" s="62"/>
    </row>
    <row r="1298" ht="15.75" customHeight="1">
      <c r="A1298" s="17" t="s">
        <v>53</v>
      </c>
      <c r="B1298" s="17" t="s">
        <v>1069</v>
      </c>
      <c r="C1298" s="84" t="s">
        <v>1294</v>
      </c>
      <c r="D1298" s="83"/>
      <c r="E1298" s="83" t="s">
        <v>1295</v>
      </c>
      <c r="F1298" s="2">
        <v>85.0</v>
      </c>
      <c r="G1298" s="83" t="s">
        <v>1380</v>
      </c>
      <c r="H1298" s="85">
        <v>37.99</v>
      </c>
      <c r="I1298" s="86">
        <v>4.39</v>
      </c>
      <c r="J1298" s="86">
        <v>21.38</v>
      </c>
      <c r="K1298" s="86">
        <v>2.93</v>
      </c>
      <c r="L1298" s="86">
        <v>0.04</v>
      </c>
      <c r="M1298" s="86">
        <v>0.0</v>
      </c>
      <c r="N1298" s="86">
        <v>0.75</v>
      </c>
      <c r="O1298" s="86">
        <v>32.07</v>
      </c>
      <c r="P1298" s="86"/>
      <c r="Q1298" s="50">
        <f t="shared" si="8"/>
        <v>99.55</v>
      </c>
      <c r="R1298" s="51">
        <f t="shared" si="9"/>
        <v>12</v>
      </c>
      <c r="S1298" s="52">
        <f t="shared" si="10"/>
        <v>0.6322783156</v>
      </c>
      <c r="T1298" s="52">
        <f t="shared" si="11"/>
        <v>0.0005006333011</v>
      </c>
      <c r="U1298" s="52">
        <f t="shared" si="12"/>
        <v>0.419374802</v>
      </c>
      <c r="V1298" s="52">
        <f t="shared" si="13"/>
        <v>0</v>
      </c>
      <c r="W1298" s="52">
        <f t="shared" si="14"/>
        <v>0</v>
      </c>
      <c r="X1298" s="52">
        <f t="shared" si="15"/>
        <v>0.4463689204</v>
      </c>
      <c r="Y1298" s="52">
        <f t="shared" si="16"/>
        <v>0.01057270213</v>
      </c>
      <c r="Z1298" s="52">
        <f t="shared" si="17"/>
        <v>0.1089211104</v>
      </c>
      <c r="AA1298" s="52">
        <f t="shared" si="18"/>
        <v>0.05224734929</v>
      </c>
      <c r="AB1298" s="52">
        <f t="shared" si="19"/>
        <v>1.670263833</v>
      </c>
      <c r="AC1298" s="53">
        <f t="shared" si="20"/>
        <v>5.025460366</v>
      </c>
      <c r="AD1298" s="54">
        <f t="shared" si="21"/>
        <v>1.264556631</v>
      </c>
      <c r="AE1298" s="54">
        <f t="shared" si="22"/>
        <v>0.001001266602</v>
      </c>
      <c r="AF1298" s="54">
        <f t="shared" si="23"/>
        <v>0.629062203</v>
      </c>
      <c r="AG1298" s="54">
        <f t="shared" si="24"/>
        <v>0</v>
      </c>
      <c r="AH1298" s="54">
        <f t="shared" si="25"/>
        <v>0</v>
      </c>
      <c r="AI1298" s="54">
        <f t="shared" si="26"/>
        <v>0.4463689204</v>
      </c>
      <c r="AJ1298" s="54">
        <f t="shared" si="27"/>
        <v>0.01057270213</v>
      </c>
      <c r="AK1298" s="54">
        <f t="shared" si="28"/>
        <v>0.1089211104</v>
      </c>
      <c r="AL1298" s="54">
        <f t="shared" si="29"/>
        <v>0.05224734929</v>
      </c>
      <c r="AM1298" s="54">
        <f t="shared" si="30"/>
        <v>2.512730183</v>
      </c>
      <c r="AN1298" s="54">
        <f t="shared" si="31"/>
        <v>-5.025460366</v>
      </c>
      <c r="AO1298" s="55">
        <f t="shared" si="32"/>
        <v>3.02839972</v>
      </c>
      <c r="AP1298" s="55">
        <f t="shared" si="33"/>
        <v>0.002397864535</v>
      </c>
      <c r="AQ1298" s="55">
        <f t="shared" si="34"/>
        <v>2.008663751</v>
      </c>
      <c r="AR1298" s="55">
        <f t="shared" si="35"/>
        <v>0</v>
      </c>
      <c r="AS1298" s="55">
        <f t="shared" si="36"/>
        <v>0</v>
      </c>
      <c r="AT1298" s="55">
        <f t="shared" si="37"/>
        <v>2.137956467</v>
      </c>
      <c r="AU1298" s="55">
        <f t="shared" si="38"/>
        <v>0.05063967462</v>
      </c>
      <c r="AV1298" s="55">
        <f t="shared" si="39"/>
        <v>0.5216953547</v>
      </c>
      <c r="AW1298" s="55">
        <f t="shared" si="40"/>
        <v>0.2502471682</v>
      </c>
      <c r="AX1298" s="55">
        <f t="shared" si="41"/>
        <v>8</v>
      </c>
      <c r="AY1298" s="55">
        <f t="shared" si="42"/>
        <v>24.07025892</v>
      </c>
      <c r="AZ1298" s="54">
        <f t="shared" ref="AZ1298:BA1298" si="9128">AO1298*2</f>
        <v>6.056799441</v>
      </c>
      <c r="BA1298" s="54">
        <f t="shared" si="9128"/>
        <v>0.004795729069</v>
      </c>
      <c r="BB1298" s="54">
        <f t="shared" ref="BB1298:BD1298" si="9129">AQ1298*(3/2)</f>
        <v>3.012995626</v>
      </c>
      <c r="BC1298" s="54">
        <f t="shared" si="9129"/>
        <v>0</v>
      </c>
      <c r="BD1298" s="54">
        <f t="shared" si="9129"/>
        <v>0</v>
      </c>
      <c r="BE1298" s="54">
        <f t="shared" ref="BE1298:BH1298" si="9130">AT1298</f>
        <v>2.137956467</v>
      </c>
      <c r="BF1298" s="54">
        <f t="shared" si="9130"/>
        <v>0.05063967462</v>
      </c>
      <c r="BG1298" s="54">
        <f t="shared" si="9130"/>
        <v>0.5216953547</v>
      </c>
      <c r="BH1298" s="54">
        <f t="shared" si="9130"/>
        <v>0.2502471682</v>
      </c>
      <c r="BI1298" s="54">
        <f t="shared" si="46"/>
        <v>12.03512946</v>
      </c>
      <c r="BJ1298" s="54">
        <f t="shared" si="47"/>
        <v>-24.07025892</v>
      </c>
      <c r="BK1298" s="56">
        <f t="shared" ref="BK1298:BN1298" si="9131">AO1298</f>
        <v>3.02839972</v>
      </c>
      <c r="BL1298" s="56">
        <f t="shared" si="9131"/>
        <v>0.002397864535</v>
      </c>
      <c r="BM1298" s="56">
        <f t="shared" si="9131"/>
        <v>2.008663751</v>
      </c>
      <c r="BN1298" s="56">
        <f t="shared" si="9131"/>
        <v>0</v>
      </c>
      <c r="BO1298" s="56">
        <f t="shared" si="49"/>
        <v>0</v>
      </c>
      <c r="BP1298" s="56">
        <f t="shared" si="50"/>
        <v>2.137956467</v>
      </c>
      <c r="BQ1298" s="56">
        <f t="shared" ref="BQ1298:BS1298" si="9132">AU1298</f>
        <v>0.05063967462</v>
      </c>
      <c r="BR1298" s="56">
        <f t="shared" si="9132"/>
        <v>0.5216953547</v>
      </c>
      <c r="BS1298" s="56">
        <f t="shared" si="9132"/>
        <v>0.2502471682</v>
      </c>
      <c r="BT1298" s="56">
        <f t="shared" si="52"/>
        <v>8</v>
      </c>
      <c r="BU1298" s="50">
        <f t="shared" ref="BU1298:BX1298" si="9133">AZ1298</f>
        <v>6.056799441</v>
      </c>
      <c r="BV1298" s="50">
        <f t="shared" si="9133"/>
        <v>0.004795729069</v>
      </c>
      <c r="BW1298" s="50">
        <f t="shared" si="9133"/>
        <v>3.012995626</v>
      </c>
      <c r="BX1298" s="50">
        <f t="shared" si="9133"/>
        <v>0</v>
      </c>
      <c r="BY1298" s="50">
        <f t="shared" si="54"/>
        <v>0</v>
      </c>
      <c r="BZ1298" s="50">
        <f t="shared" si="55"/>
        <v>2.137956467</v>
      </c>
      <c r="CA1298" s="50">
        <f t="shared" ref="CA1298:CC1298" si="9134">BF1298</f>
        <v>0.05063967462</v>
      </c>
      <c r="CB1298" s="50">
        <f t="shared" si="9134"/>
        <v>0.5216953547</v>
      </c>
      <c r="CC1298" s="50">
        <f t="shared" si="9134"/>
        <v>0.2502471682</v>
      </c>
      <c r="CD1298" s="50">
        <f t="shared" si="57"/>
        <v>12.03512946</v>
      </c>
      <c r="CE1298" s="57">
        <f t="shared" si="58"/>
        <v>37.99</v>
      </c>
      <c r="CF1298" s="57">
        <f t="shared" si="59"/>
        <v>0.04</v>
      </c>
      <c r="CG1298" s="57">
        <f t="shared" si="60"/>
        <v>21.38</v>
      </c>
      <c r="CH1298" s="57">
        <f t="shared" si="61"/>
        <v>0</v>
      </c>
      <c r="CI1298" s="58">
        <f t="shared" si="62"/>
        <v>0</v>
      </c>
      <c r="CJ1298" s="58">
        <f t="shared" si="63"/>
        <v>32.07</v>
      </c>
      <c r="CK1298" s="57">
        <f t="shared" si="64"/>
        <v>0.75</v>
      </c>
      <c r="CL1298" s="57">
        <f t="shared" si="65"/>
        <v>4.39</v>
      </c>
      <c r="CM1298" s="57">
        <f t="shared" si="66"/>
        <v>2.93</v>
      </c>
      <c r="CN1298" s="57">
        <f t="shared" si="67"/>
        <v>99.55</v>
      </c>
      <c r="CO1298" s="59">
        <f t="shared" si="68"/>
        <v>0.1762163626</v>
      </c>
      <c r="CP1298" s="59">
        <f t="shared" si="69"/>
        <v>0.7221511722</v>
      </c>
      <c r="CQ1298" s="59">
        <f t="shared" si="70"/>
        <v>0.01710488542</v>
      </c>
      <c r="CR1298" s="59">
        <f t="shared" si="71"/>
        <v>0.0845275798</v>
      </c>
      <c r="CS1298" s="60">
        <f t="shared" si="72"/>
        <v>17.62163626</v>
      </c>
      <c r="CT1298" s="60">
        <f t="shared" si="73"/>
        <v>8.45275798</v>
      </c>
      <c r="CU1298" s="60">
        <f t="shared" si="74"/>
        <v>73.92560576</v>
      </c>
      <c r="CV1298" s="61">
        <f t="shared" si="75"/>
        <v>0.1726357611</v>
      </c>
      <c r="CW1298" s="61">
        <f t="shared" si="76"/>
        <v>0.15260337</v>
      </c>
      <c r="CX1298" s="62"/>
    </row>
    <row r="1299" ht="15.75" customHeight="1">
      <c r="A1299" s="17" t="s">
        <v>53</v>
      </c>
      <c r="B1299" s="17" t="s">
        <v>1069</v>
      </c>
      <c r="C1299" s="84" t="s">
        <v>1294</v>
      </c>
      <c r="D1299" s="83"/>
      <c r="E1299" s="83" t="s">
        <v>1295</v>
      </c>
      <c r="F1299" s="2">
        <v>86.0</v>
      </c>
      <c r="G1299" s="83" t="s">
        <v>1381</v>
      </c>
      <c r="H1299" s="85">
        <v>37.96</v>
      </c>
      <c r="I1299" s="86">
        <v>5.15</v>
      </c>
      <c r="J1299" s="86">
        <v>21.31</v>
      </c>
      <c r="K1299" s="86">
        <v>0.86</v>
      </c>
      <c r="L1299" s="86">
        <v>0.01</v>
      </c>
      <c r="M1299" s="86">
        <v>0.0</v>
      </c>
      <c r="N1299" s="86">
        <v>3.37</v>
      </c>
      <c r="O1299" s="86">
        <v>30.56</v>
      </c>
      <c r="P1299" s="86"/>
      <c r="Q1299" s="50">
        <f t="shared" si="8"/>
        <v>99.22</v>
      </c>
      <c r="R1299" s="51">
        <f t="shared" si="9"/>
        <v>12</v>
      </c>
      <c r="S1299" s="52">
        <f t="shared" si="10"/>
        <v>0.6317790171</v>
      </c>
      <c r="T1299" s="52">
        <f t="shared" si="11"/>
        <v>0.0001251583253</v>
      </c>
      <c r="U1299" s="52">
        <f t="shared" si="12"/>
        <v>0.418001732</v>
      </c>
      <c r="V1299" s="52">
        <f t="shared" si="13"/>
        <v>0</v>
      </c>
      <c r="W1299" s="52">
        <f t="shared" si="14"/>
        <v>0</v>
      </c>
      <c r="X1299" s="52">
        <f t="shared" si="15"/>
        <v>0.4253518617</v>
      </c>
      <c r="Y1299" s="52">
        <f t="shared" si="16"/>
        <v>0.0475066749</v>
      </c>
      <c r="Z1299" s="52">
        <f t="shared" si="17"/>
        <v>0.1277776124</v>
      </c>
      <c r="AA1299" s="52">
        <f t="shared" si="18"/>
        <v>0.01533539945</v>
      </c>
      <c r="AB1299" s="52">
        <f t="shared" si="19"/>
        <v>1.665877456</v>
      </c>
      <c r="AC1299" s="53">
        <f t="shared" si="20"/>
        <v>5.013564995</v>
      </c>
      <c r="AD1299" s="54">
        <f t="shared" si="21"/>
        <v>1.263558034</v>
      </c>
      <c r="AE1299" s="54">
        <f t="shared" si="22"/>
        <v>0.0002503166506</v>
      </c>
      <c r="AF1299" s="54">
        <f t="shared" si="23"/>
        <v>0.627002598</v>
      </c>
      <c r="AG1299" s="54">
        <f t="shared" si="24"/>
        <v>0</v>
      </c>
      <c r="AH1299" s="54">
        <f t="shared" si="25"/>
        <v>0</v>
      </c>
      <c r="AI1299" s="54">
        <f t="shared" si="26"/>
        <v>0.4253518617</v>
      </c>
      <c r="AJ1299" s="54">
        <f t="shared" si="27"/>
        <v>0.0475066749</v>
      </c>
      <c r="AK1299" s="54">
        <f t="shared" si="28"/>
        <v>0.1277776124</v>
      </c>
      <c r="AL1299" s="54">
        <f t="shared" si="29"/>
        <v>0.01533539945</v>
      </c>
      <c r="AM1299" s="54">
        <f t="shared" si="30"/>
        <v>2.506782497</v>
      </c>
      <c r="AN1299" s="54">
        <f t="shared" si="31"/>
        <v>-5.013564995</v>
      </c>
      <c r="AO1299" s="55">
        <f t="shared" si="32"/>
        <v>3.03397595</v>
      </c>
      <c r="AP1299" s="55">
        <f t="shared" si="33"/>
        <v>0.0006010445718</v>
      </c>
      <c r="AQ1299" s="55">
        <f t="shared" si="34"/>
        <v>2.007358851</v>
      </c>
      <c r="AR1299" s="55">
        <f t="shared" si="35"/>
        <v>0</v>
      </c>
      <c r="AS1299" s="55">
        <f t="shared" si="36"/>
        <v>0</v>
      </c>
      <c r="AT1299" s="55">
        <f t="shared" si="37"/>
        <v>2.042656188</v>
      </c>
      <c r="AU1299" s="55">
        <f t="shared" si="38"/>
        <v>0.2281400699</v>
      </c>
      <c r="AV1299" s="55">
        <f t="shared" si="39"/>
        <v>0.6136231061</v>
      </c>
      <c r="AW1299" s="55">
        <f t="shared" si="40"/>
        <v>0.07364479012</v>
      </c>
      <c r="AX1299" s="55">
        <f t="shared" si="41"/>
        <v>8</v>
      </c>
      <c r="AY1299" s="55">
        <f t="shared" si="42"/>
        <v>24.07651284</v>
      </c>
      <c r="AZ1299" s="54">
        <f t="shared" ref="AZ1299:BA1299" si="9135">AO1299*2</f>
        <v>6.0679519</v>
      </c>
      <c r="BA1299" s="54">
        <f t="shared" si="9135"/>
        <v>0.001202089144</v>
      </c>
      <c r="BB1299" s="54">
        <f t="shared" ref="BB1299:BD1299" si="9136">AQ1299*(3/2)</f>
        <v>3.011038277</v>
      </c>
      <c r="BC1299" s="54">
        <f t="shared" si="9136"/>
        <v>0</v>
      </c>
      <c r="BD1299" s="54">
        <f t="shared" si="9136"/>
        <v>0</v>
      </c>
      <c r="BE1299" s="54">
        <f t="shared" ref="BE1299:BH1299" si="9137">AT1299</f>
        <v>2.042656188</v>
      </c>
      <c r="BF1299" s="54">
        <f t="shared" si="9137"/>
        <v>0.2281400699</v>
      </c>
      <c r="BG1299" s="54">
        <f t="shared" si="9137"/>
        <v>0.6136231061</v>
      </c>
      <c r="BH1299" s="54">
        <f t="shared" si="9137"/>
        <v>0.07364479012</v>
      </c>
      <c r="BI1299" s="54">
        <f t="shared" si="46"/>
        <v>12.03825642</v>
      </c>
      <c r="BJ1299" s="54">
        <f t="shared" si="47"/>
        <v>-24.07651284</v>
      </c>
      <c r="BK1299" s="56">
        <f t="shared" ref="BK1299:BN1299" si="9138">AO1299</f>
        <v>3.03397595</v>
      </c>
      <c r="BL1299" s="56">
        <f t="shared" si="9138"/>
        <v>0.0006010445718</v>
      </c>
      <c r="BM1299" s="56">
        <f t="shared" si="9138"/>
        <v>2.007358851</v>
      </c>
      <c r="BN1299" s="56">
        <f t="shared" si="9138"/>
        <v>0</v>
      </c>
      <c r="BO1299" s="56">
        <f t="shared" si="49"/>
        <v>0</v>
      </c>
      <c r="BP1299" s="56">
        <f t="shared" si="50"/>
        <v>2.042656188</v>
      </c>
      <c r="BQ1299" s="56">
        <f t="shared" ref="BQ1299:BS1299" si="9139">AU1299</f>
        <v>0.2281400699</v>
      </c>
      <c r="BR1299" s="56">
        <f t="shared" si="9139"/>
        <v>0.6136231061</v>
      </c>
      <c r="BS1299" s="56">
        <f t="shared" si="9139"/>
        <v>0.07364479012</v>
      </c>
      <c r="BT1299" s="56">
        <f t="shared" si="52"/>
        <v>8</v>
      </c>
      <c r="BU1299" s="50">
        <f t="shared" ref="BU1299:BX1299" si="9140">AZ1299</f>
        <v>6.0679519</v>
      </c>
      <c r="BV1299" s="50">
        <f t="shared" si="9140"/>
        <v>0.001202089144</v>
      </c>
      <c r="BW1299" s="50">
        <f t="shared" si="9140"/>
        <v>3.011038277</v>
      </c>
      <c r="BX1299" s="50">
        <f t="shared" si="9140"/>
        <v>0</v>
      </c>
      <c r="BY1299" s="50">
        <f t="shared" si="54"/>
        <v>0</v>
      </c>
      <c r="BZ1299" s="50">
        <f t="shared" si="55"/>
        <v>2.042656188</v>
      </c>
      <c r="CA1299" s="50">
        <f t="shared" ref="CA1299:CC1299" si="9141">BF1299</f>
        <v>0.2281400699</v>
      </c>
      <c r="CB1299" s="50">
        <f t="shared" si="9141"/>
        <v>0.6136231061</v>
      </c>
      <c r="CC1299" s="50">
        <f t="shared" si="9141"/>
        <v>0.07364479012</v>
      </c>
      <c r="CD1299" s="50">
        <f t="shared" si="57"/>
        <v>12.03825642</v>
      </c>
      <c r="CE1299" s="57">
        <f t="shared" si="58"/>
        <v>37.96</v>
      </c>
      <c r="CF1299" s="57">
        <f t="shared" si="59"/>
        <v>0.01</v>
      </c>
      <c r="CG1299" s="57">
        <f t="shared" si="60"/>
        <v>21.31</v>
      </c>
      <c r="CH1299" s="57">
        <f t="shared" si="61"/>
        <v>0</v>
      </c>
      <c r="CI1299" s="58">
        <f t="shared" si="62"/>
        <v>0</v>
      </c>
      <c r="CJ1299" s="58">
        <f t="shared" si="63"/>
        <v>30.56</v>
      </c>
      <c r="CK1299" s="57">
        <f t="shared" si="64"/>
        <v>3.37</v>
      </c>
      <c r="CL1299" s="57">
        <f t="shared" si="65"/>
        <v>5.15</v>
      </c>
      <c r="CM1299" s="57">
        <f t="shared" si="66"/>
        <v>0.86</v>
      </c>
      <c r="CN1299" s="57">
        <f t="shared" si="67"/>
        <v>99.22</v>
      </c>
      <c r="CO1299" s="59">
        <f t="shared" si="68"/>
        <v>0.2074407701</v>
      </c>
      <c r="CP1299" s="59">
        <f t="shared" si="69"/>
        <v>0.6905381633</v>
      </c>
      <c r="CQ1299" s="59">
        <f t="shared" si="70"/>
        <v>0.07712478769</v>
      </c>
      <c r="CR1299" s="59">
        <f t="shared" si="71"/>
        <v>0.02489627888</v>
      </c>
      <c r="CS1299" s="60">
        <f t="shared" si="72"/>
        <v>20.74407701</v>
      </c>
      <c r="CT1299" s="60">
        <f t="shared" si="73"/>
        <v>2.489627888</v>
      </c>
      <c r="CU1299" s="60">
        <f t="shared" si="74"/>
        <v>76.7662951</v>
      </c>
      <c r="CV1299" s="61">
        <f t="shared" si="75"/>
        <v>0.1286166639</v>
      </c>
      <c r="CW1299" s="61">
        <f t="shared" si="76"/>
        <v>0.1796437069</v>
      </c>
      <c r="CX1299" s="62"/>
    </row>
    <row r="1300" ht="15.75" customHeight="1">
      <c r="A1300" s="17" t="s">
        <v>53</v>
      </c>
      <c r="B1300" s="17" t="s">
        <v>1069</v>
      </c>
      <c r="C1300" s="84" t="s">
        <v>1294</v>
      </c>
      <c r="D1300" s="83"/>
      <c r="E1300" s="83" t="s">
        <v>1295</v>
      </c>
      <c r="F1300" s="2">
        <v>87.0</v>
      </c>
      <c r="G1300" s="83" t="s">
        <v>1382</v>
      </c>
      <c r="H1300" s="85">
        <v>38.35</v>
      </c>
      <c r="I1300" s="86">
        <v>4.51</v>
      </c>
      <c r="J1300" s="86">
        <v>21.28</v>
      </c>
      <c r="K1300" s="86">
        <v>4.24</v>
      </c>
      <c r="L1300" s="86">
        <v>0.0</v>
      </c>
      <c r="M1300" s="86">
        <v>0.04</v>
      </c>
      <c r="N1300" s="86">
        <v>2.71</v>
      </c>
      <c r="O1300" s="86">
        <v>28.77</v>
      </c>
      <c r="P1300" s="86"/>
      <c r="Q1300" s="50">
        <f t="shared" si="8"/>
        <v>99.9</v>
      </c>
      <c r="R1300" s="51">
        <f t="shared" si="9"/>
        <v>12</v>
      </c>
      <c r="S1300" s="52">
        <f t="shared" si="10"/>
        <v>0.6382698975</v>
      </c>
      <c r="T1300" s="52">
        <f t="shared" si="11"/>
        <v>0</v>
      </c>
      <c r="U1300" s="52">
        <f t="shared" si="12"/>
        <v>0.4174132735</v>
      </c>
      <c r="V1300" s="52">
        <f t="shared" si="13"/>
        <v>0.0005263497252</v>
      </c>
      <c r="W1300" s="52">
        <f t="shared" si="14"/>
        <v>0</v>
      </c>
      <c r="X1300" s="52">
        <f t="shared" si="15"/>
        <v>0.4004376002</v>
      </c>
      <c r="Y1300" s="52">
        <f t="shared" si="16"/>
        <v>0.03820269703</v>
      </c>
      <c r="Z1300" s="52">
        <f t="shared" si="17"/>
        <v>0.1118984528</v>
      </c>
      <c r="AA1300" s="52">
        <f t="shared" si="18"/>
        <v>0.07560708567</v>
      </c>
      <c r="AB1300" s="52">
        <f t="shared" si="19"/>
        <v>1.682355356</v>
      </c>
      <c r="AC1300" s="53">
        <f t="shared" si="20"/>
        <v>5.059190131</v>
      </c>
      <c r="AD1300" s="54">
        <f t="shared" si="21"/>
        <v>1.276539795</v>
      </c>
      <c r="AE1300" s="54">
        <f t="shared" si="22"/>
        <v>0</v>
      </c>
      <c r="AF1300" s="54">
        <f t="shared" si="23"/>
        <v>0.6261199102</v>
      </c>
      <c r="AG1300" s="54">
        <f t="shared" si="24"/>
        <v>0.0007895245878</v>
      </c>
      <c r="AH1300" s="54">
        <f t="shared" si="25"/>
        <v>0</v>
      </c>
      <c r="AI1300" s="54">
        <f t="shared" si="26"/>
        <v>0.4004376002</v>
      </c>
      <c r="AJ1300" s="54">
        <f t="shared" si="27"/>
        <v>0.03820269703</v>
      </c>
      <c r="AK1300" s="54">
        <f t="shared" si="28"/>
        <v>0.1118984528</v>
      </c>
      <c r="AL1300" s="54">
        <f t="shared" si="29"/>
        <v>0.07560708567</v>
      </c>
      <c r="AM1300" s="54">
        <f t="shared" si="30"/>
        <v>2.529595065</v>
      </c>
      <c r="AN1300" s="54">
        <f t="shared" si="31"/>
        <v>-5.059190131</v>
      </c>
      <c r="AO1300" s="55">
        <f t="shared" si="32"/>
        <v>3.035125225</v>
      </c>
      <c r="AP1300" s="55">
        <f t="shared" si="33"/>
        <v>0</v>
      </c>
      <c r="AQ1300" s="55">
        <f t="shared" si="34"/>
        <v>1.98489943</v>
      </c>
      <c r="AR1300" s="55">
        <f t="shared" si="35"/>
        <v>0.002502918177</v>
      </c>
      <c r="AS1300" s="55">
        <f t="shared" si="36"/>
        <v>0</v>
      </c>
      <c r="AT1300" s="55">
        <f t="shared" si="37"/>
        <v>1.904176065</v>
      </c>
      <c r="AU1300" s="55">
        <f t="shared" si="38"/>
        <v>0.1816629139</v>
      </c>
      <c r="AV1300" s="55">
        <f t="shared" si="39"/>
        <v>0.5321037668</v>
      </c>
      <c r="AW1300" s="55">
        <f t="shared" si="40"/>
        <v>0.3595296814</v>
      </c>
      <c r="AX1300" s="55">
        <f t="shared" si="41"/>
        <v>8</v>
      </c>
      <c r="AY1300" s="55">
        <f t="shared" si="42"/>
        <v>24.0576528</v>
      </c>
      <c r="AZ1300" s="54">
        <f t="shared" ref="AZ1300:BA1300" si="9142">AO1300*2</f>
        <v>6.07025045</v>
      </c>
      <c r="BA1300" s="54">
        <f t="shared" si="9142"/>
        <v>0</v>
      </c>
      <c r="BB1300" s="54">
        <f t="shared" ref="BB1300:BD1300" si="9143">AQ1300*(3/2)</f>
        <v>2.977349145</v>
      </c>
      <c r="BC1300" s="54">
        <f t="shared" si="9143"/>
        <v>0.003754377265</v>
      </c>
      <c r="BD1300" s="54">
        <f t="shared" si="9143"/>
        <v>0</v>
      </c>
      <c r="BE1300" s="54">
        <f t="shared" ref="BE1300:BH1300" si="9144">AT1300</f>
        <v>1.904176065</v>
      </c>
      <c r="BF1300" s="54">
        <f t="shared" si="9144"/>
        <v>0.1816629139</v>
      </c>
      <c r="BG1300" s="54">
        <f t="shared" si="9144"/>
        <v>0.5321037668</v>
      </c>
      <c r="BH1300" s="54">
        <f t="shared" si="9144"/>
        <v>0.3595296814</v>
      </c>
      <c r="BI1300" s="54">
        <f t="shared" si="46"/>
        <v>12.0288264</v>
      </c>
      <c r="BJ1300" s="54">
        <f t="shared" si="47"/>
        <v>-24.0576528</v>
      </c>
      <c r="BK1300" s="56">
        <f t="shared" ref="BK1300:BN1300" si="9145">AO1300</f>
        <v>3.035125225</v>
      </c>
      <c r="BL1300" s="56">
        <f t="shared" si="9145"/>
        <v>0</v>
      </c>
      <c r="BM1300" s="56">
        <f t="shared" si="9145"/>
        <v>1.98489943</v>
      </c>
      <c r="BN1300" s="56">
        <f t="shared" si="9145"/>
        <v>0.002502918177</v>
      </c>
      <c r="BO1300" s="56">
        <f t="shared" si="49"/>
        <v>0</v>
      </c>
      <c r="BP1300" s="56">
        <f t="shared" si="50"/>
        <v>1.904176065</v>
      </c>
      <c r="BQ1300" s="56">
        <f t="shared" ref="BQ1300:BS1300" si="9146">AU1300</f>
        <v>0.1816629139</v>
      </c>
      <c r="BR1300" s="56">
        <f t="shared" si="9146"/>
        <v>0.5321037668</v>
      </c>
      <c r="BS1300" s="56">
        <f t="shared" si="9146"/>
        <v>0.3595296814</v>
      </c>
      <c r="BT1300" s="56">
        <f t="shared" si="52"/>
        <v>8</v>
      </c>
      <c r="BU1300" s="50">
        <f t="shared" ref="BU1300:BX1300" si="9147">AZ1300</f>
        <v>6.07025045</v>
      </c>
      <c r="BV1300" s="50">
        <f t="shared" si="9147"/>
        <v>0</v>
      </c>
      <c r="BW1300" s="50">
        <f t="shared" si="9147"/>
        <v>2.977349145</v>
      </c>
      <c r="BX1300" s="50">
        <f t="shared" si="9147"/>
        <v>0.003754377265</v>
      </c>
      <c r="BY1300" s="50">
        <f t="shared" si="54"/>
        <v>0</v>
      </c>
      <c r="BZ1300" s="50">
        <f t="shared" si="55"/>
        <v>1.904176065</v>
      </c>
      <c r="CA1300" s="50">
        <f t="shared" ref="CA1300:CC1300" si="9148">BF1300</f>
        <v>0.1816629139</v>
      </c>
      <c r="CB1300" s="50">
        <f t="shared" si="9148"/>
        <v>0.5321037668</v>
      </c>
      <c r="CC1300" s="50">
        <f t="shared" si="9148"/>
        <v>0.3595296814</v>
      </c>
      <c r="CD1300" s="50">
        <f t="shared" si="57"/>
        <v>12.0288264</v>
      </c>
      <c r="CE1300" s="57">
        <f t="shared" si="58"/>
        <v>38.35</v>
      </c>
      <c r="CF1300" s="57">
        <f t="shared" si="59"/>
        <v>0</v>
      </c>
      <c r="CG1300" s="57">
        <f t="shared" si="60"/>
        <v>21.28</v>
      </c>
      <c r="CH1300" s="57">
        <f t="shared" si="61"/>
        <v>0.04</v>
      </c>
      <c r="CI1300" s="58">
        <f t="shared" si="62"/>
        <v>0</v>
      </c>
      <c r="CJ1300" s="58">
        <f t="shared" si="63"/>
        <v>28.77</v>
      </c>
      <c r="CK1300" s="57">
        <f t="shared" si="64"/>
        <v>2.71</v>
      </c>
      <c r="CL1300" s="57">
        <f t="shared" si="65"/>
        <v>4.51</v>
      </c>
      <c r="CM1300" s="57">
        <f t="shared" si="66"/>
        <v>4.24</v>
      </c>
      <c r="CN1300" s="57">
        <f t="shared" si="67"/>
        <v>99.9</v>
      </c>
      <c r="CO1300" s="59">
        <f t="shared" si="68"/>
        <v>0.178709889</v>
      </c>
      <c r="CP1300" s="59">
        <f t="shared" si="69"/>
        <v>0.6395276905</v>
      </c>
      <c r="CQ1300" s="59">
        <f t="shared" si="70"/>
        <v>0.06101245884</v>
      </c>
      <c r="CR1300" s="59">
        <f t="shared" si="71"/>
        <v>0.1207499617</v>
      </c>
      <c r="CS1300" s="60">
        <f t="shared" si="72"/>
        <v>17.8709889</v>
      </c>
      <c r="CT1300" s="60">
        <f t="shared" si="73"/>
        <v>12.07499617</v>
      </c>
      <c r="CU1300" s="60">
        <f t="shared" si="74"/>
        <v>70.05401493</v>
      </c>
      <c r="CV1300" s="61">
        <f t="shared" si="75"/>
        <v>0.2101049062</v>
      </c>
      <c r="CW1300" s="61">
        <f t="shared" si="76"/>
        <v>0.1547627638</v>
      </c>
      <c r="CX1300" s="62"/>
    </row>
    <row r="1301" ht="15.75" customHeight="1">
      <c r="A1301" s="17" t="s">
        <v>53</v>
      </c>
      <c r="B1301" s="17" t="s">
        <v>1069</v>
      </c>
      <c r="C1301" s="84" t="s">
        <v>1294</v>
      </c>
      <c r="D1301" s="83"/>
      <c r="E1301" s="83" t="s">
        <v>1295</v>
      </c>
      <c r="F1301" s="2">
        <v>88.0</v>
      </c>
      <c r="G1301" s="83" t="s">
        <v>1383</v>
      </c>
      <c r="H1301" s="85">
        <v>38.05</v>
      </c>
      <c r="I1301" s="86">
        <v>4.7</v>
      </c>
      <c r="J1301" s="86">
        <v>21.35</v>
      </c>
      <c r="K1301" s="86">
        <v>4.31</v>
      </c>
      <c r="L1301" s="86">
        <v>0.02</v>
      </c>
      <c r="M1301" s="86">
        <v>0.06</v>
      </c>
      <c r="N1301" s="86">
        <v>2.86</v>
      </c>
      <c r="O1301" s="86">
        <v>28.26</v>
      </c>
      <c r="P1301" s="86"/>
      <c r="Q1301" s="50">
        <f t="shared" si="8"/>
        <v>99.61</v>
      </c>
      <c r="R1301" s="51">
        <f t="shared" si="9"/>
        <v>12</v>
      </c>
      <c r="S1301" s="52">
        <f t="shared" si="10"/>
        <v>0.6332769126</v>
      </c>
      <c r="T1301" s="52">
        <f t="shared" si="11"/>
        <v>0.0002503166506</v>
      </c>
      <c r="U1301" s="52">
        <f t="shared" si="12"/>
        <v>0.4187863434</v>
      </c>
      <c r="V1301" s="52">
        <f t="shared" si="13"/>
        <v>0.0007895245878</v>
      </c>
      <c r="W1301" s="52">
        <f t="shared" si="14"/>
        <v>0</v>
      </c>
      <c r="X1301" s="52">
        <f t="shared" si="15"/>
        <v>0.3933391235</v>
      </c>
      <c r="Y1301" s="52">
        <f t="shared" si="16"/>
        <v>0.04031723745</v>
      </c>
      <c r="Z1301" s="52">
        <f t="shared" si="17"/>
        <v>0.1166125783</v>
      </c>
      <c r="AA1301" s="52">
        <f t="shared" si="18"/>
        <v>0.07685531586</v>
      </c>
      <c r="AB1301" s="52">
        <f t="shared" si="19"/>
        <v>1.680227352</v>
      </c>
      <c r="AC1301" s="53">
        <f t="shared" si="20"/>
        <v>5.047085031</v>
      </c>
      <c r="AD1301" s="54">
        <f t="shared" si="21"/>
        <v>1.266553825</v>
      </c>
      <c r="AE1301" s="54">
        <f t="shared" si="22"/>
        <v>0.0005006333011</v>
      </c>
      <c r="AF1301" s="54">
        <f t="shared" si="23"/>
        <v>0.6281795152</v>
      </c>
      <c r="AG1301" s="54">
        <f t="shared" si="24"/>
        <v>0.001184286882</v>
      </c>
      <c r="AH1301" s="54">
        <f t="shared" si="25"/>
        <v>0</v>
      </c>
      <c r="AI1301" s="54">
        <f t="shared" si="26"/>
        <v>0.3933391235</v>
      </c>
      <c r="AJ1301" s="54">
        <f t="shared" si="27"/>
        <v>0.04031723745</v>
      </c>
      <c r="AK1301" s="54">
        <f t="shared" si="28"/>
        <v>0.1166125783</v>
      </c>
      <c r="AL1301" s="54">
        <f t="shared" si="29"/>
        <v>0.07685531586</v>
      </c>
      <c r="AM1301" s="54">
        <f t="shared" si="30"/>
        <v>2.523542516</v>
      </c>
      <c r="AN1301" s="54">
        <f t="shared" si="31"/>
        <v>-5.047085031</v>
      </c>
      <c r="AO1301" s="55">
        <f t="shared" si="32"/>
        <v>3.015196303</v>
      </c>
      <c r="AP1301" s="55">
        <f t="shared" si="33"/>
        <v>0.001191822762</v>
      </c>
      <c r="AQ1301" s="55">
        <f t="shared" si="34"/>
        <v>1.993950844</v>
      </c>
      <c r="AR1301" s="55">
        <f t="shared" si="35"/>
        <v>0.003759132175</v>
      </c>
      <c r="AS1301" s="55">
        <f t="shared" si="36"/>
        <v>0</v>
      </c>
      <c r="AT1301" s="55">
        <f t="shared" si="37"/>
        <v>1.872790003</v>
      </c>
      <c r="AU1301" s="55">
        <f t="shared" si="38"/>
        <v>0.1919608672</v>
      </c>
      <c r="AV1301" s="55">
        <f t="shared" si="39"/>
        <v>0.5552228542</v>
      </c>
      <c r="AW1301" s="55">
        <f t="shared" si="40"/>
        <v>0.3659281739</v>
      </c>
      <c r="AX1301" s="55">
        <f t="shared" si="41"/>
        <v>8</v>
      </c>
      <c r="AY1301" s="55">
        <f t="shared" si="42"/>
        <v>24.03048623</v>
      </c>
      <c r="AZ1301" s="54">
        <f t="shared" ref="AZ1301:BA1301" si="9149">AO1301*2</f>
        <v>6.030392606</v>
      </c>
      <c r="BA1301" s="54">
        <f t="shared" si="9149"/>
        <v>0.002383645525</v>
      </c>
      <c r="BB1301" s="54">
        <f t="shared" ref="BB1301:BD1301" si="9150">AQ1301*(3/2)</f>
        <v>2.990926266</v>
      </c>
      <c r="BC1301" s="54">
        <f t="shared" si="9150"/>
        <v>0.005638698263</v>
      </c>
      <c r="BD1301" s="54">
        <f t="shared" si="9150"/>
        <v>0</v>
      </c>
      <c r="BE1301" s="54">
        <f t="shared" ref="BE1301:BH1301" si="9151">AT1301</f>
        <v>1.872790003</v>
      </c>
      <c r="BF1301" s="54">
        <f t="shared" si="9151"/>
        <v>0.1919608672</v>
      </c>
      <c r="BG1301" s="54">
        <f t="shared" si="9151"/>
        <v>0.5552228542</v>
      </c>
      <c r="BH1301" s="54">
        <f t="shared" si="9151"/>
        <v>0.3659281739</v>
      </c>
      <c r="BI1301" s="54">
        <f t="shared" si="46"/>
        <v>12.01524311</v>
      </c>
      <c r="BJ1301" s="54">
        <f t="shared" si="47"/>
        <v>-24.03048623</v>
      </c>
      <c r="BK1301" s="56">
        <f t="shared" ref="BK1301:BN1301" si="9152">AO1301</f>
        <v>3.015196303</v>
      </c>
      <c r="BL1301" s="56">
        <f t="shared" si="9152"/>
        <v>0.001191822762</v>
      </c>
      <c r="BM1301" s="56">
        <f t="shared" si="9152"/>
        <v>1.993950844</v>
      </c>
      <c r="BN1301" s="56">
        <f t="shared" si="9152"/>
        <v>0.003759132175</v>
      </c>
      <c r="BO1301" s="56">
        <f t="shared" si="49"/>
        <v>0</v>
      </c>
      <c r="BP1301" s="56">
        <f t="shared" si="50"/>
        <v>1.872790003</v>
      </c>
      <c r="BQ1301" s="56">
        <f t="shared" ref="BQ1301:BS1301" si="9153">AU1301</f>
        <v>0.1919608672</v>
      </c>
      <c r="BR1301" s="56">
        <f t="shared" si="9153"/>
        <v>0.5552228542</v>
      </c>
      <c r="BS1301" s="56">
        <f t="shared" si="9153"/>
        <v>0.3659281739</v>
      </c>
      <c r="BT1301" s="56">
        <f t="shared" si="52"/>
        <v>8</v>
      </c>
      <c r="BU1301" s="50">
        <f t="shared" ref="BU1301:BX1301" si="9154">AZ1301</f>
        <v>6.030392606</v>
      </c>
      <c r="BV1301" s="50">
        <f t="shared" si="9154"/>
        <v>0.002383645525</v>
      </c>
      <c r="BW1301" s="50">
        <f t="shared" si="9154"/>
        <v>2.990926266</v>
      </c>
      <c r="BX1301" s="50">
        <f t="shared" si="9154"/>
        <v>0.005638698263</v>
      </c>
      <c r="BY1301" s="50">
        <f t="shared" si="54"/>
        <v>0</v>
      </c>
      <c r="BZ1301" s="50">
        <f t="shared" si="55"/>
        <v>1.872790003</v>
      </c>
      <c r="CA1301" s="50">
        <f t="shared" ref="CA1301:CC1301" si="9155">BF1301</f>
        <v>0.1919608672</v>
      </c>
      <c r="CB1301" s="50">
        <f t="shared" si="9155"/>
        <v>0.5552228542</v>
      </c>
      <c r="CC1301" s="50">
        <f t="shared" si="9155"/>
        <v>0.3659281739</v>
      </c>
      <c r="CD1301" s="50">
        <f t="shared" si="57"/>
        <v>12.01524311</v>
      </c>
      <c r="CE1301" s="57">
        <f t="shared" si="58"/>
        <v>38.05</v>
      </c>
      <c r="CF1301" s="57">
        <f t="shared" si="59"/>
        <v>0.02</v>
      </c>
      <c r="CG1301" s="57">
        <f t="shared" si="60"/>
        <v>21.35</v>
      </c>
      <c r="CH1301" s="57">
        <f t="shared" si="61"/>
        <v>0.06</v>
      </c>
      <c r="CI1301" s="58">
        <f t="shared" si="62"/>
        <v>0</v>
      </c>
      <c r="CJ1301" s="58">
        <f t="shared" si="63"/>
        <v>28.26</v>
      </c>
      <c r="CK1301" s="57">
        <f t="shared" si="64"/>
        <v>2.86</v>
      </c>
      <c r="CL1301" s="57">
        <f t="shared" si="65"/>
        <v>4.7</v>
      </c>
      <c r="CM1301" s="57">
        <f t="shared" si="66"/>
        <v>4.31</v>
      </c>
      <c r="CN1301" s="57">
        <f t="shared" si="67"/>
        <v>99.61</v>
      </c>
      <c r="CO1301" s="59">
        <f t="shared" si="68"/>
        <v>0.1859481233</v>
      </c>
      <c r="CP1301" s="59">
        <f t="shared" si="69"/>
        <v>0.6272108283</v>
      </c>
      <c r="CQ1301" s="59">
        <f t="shared" si="70"/>
        <v>0.0642890737</v>
      </c>
      <c r="CR1301" s="59">
        <f t="shared" si="71"/>
        <v>0.1225519747</v>
      </c>
      <c r="CS1301" s="60">
        <f t="shared" si="72"/>
        <v>18.59481233</v>
      </c>
      <c r="CT1301" s="60">
        <f t="shared" si="73"/>
        <v>12.25519747</v>
      </c>
      <c r="CU1301" s="60">
        <f t="shared" si="74"/>
        <v>69.1499902</v>
      </c>
      <c r="CV1301" s="61">
        <f t="shared" si="75"/>
        <v>0.2155260364</v>
      </c>
      <c r="CW1301" s="61">
        <f t="shared" si="76"/>
        <v>0.1610310747</v>
      </c>
      <c r="CX1301" s="62"/>
    </row>
    <row r="1302" ht="15.75" customHeight="1">
      <c r="A1302" s="17" t="s">
        <v>53</v>
      </c>
      <c r="B1302" s="17" t="s">
        <v>1069</v>
      </c>
      <c r="C1302" s="84" t="s">
        <v>1294</v>
      </c>
      <c r="D1302" s="83"/>
      <c r="E1302" s="83" t="s">
        <v>1295</v>
      </c>
      <c r="F1302" s="2">
        <v>89.0</v>
      </c>
      <c r="G1302" s="83" t="s">
        <v>1384</v>
      </c>
      <c r="H1302" s="85">
        <v>38.18</v>
      </c>
      <c r="I1302" s="86">
        <v>4.99</v>
      </c>
      <c r="J1302" s="86">
        <v>21.4</v>
      </c>
      <c r="K1302" s="86">
        <v>2.09</v>
      </c>
      <c r="L1302" s="86">
        <v>0.04</v>
      </c>
      <c r="M1302" s="86">
        <v>0.0</v>
      </c>
      <c r="N1302" s="86">
        <v>2.89</v>
      </c>
      <c r="O1302" s="86">
        <v>30.42</v>
      </c>
      <c r="P1302" s="86"/>
      <c r="Q1302" s="50">
        <f t="shared" si="8"/>
        <v>100.01</v>
      </c>
      <c r="R1302" s="51">
        <f t="shared" si="9"/>
        <v>12</v>
      </c>
      <c r="S1302" s="52">
        <f t="shared" si="10"/>
        <v>0.6354405394</v>
      </c>
      <c r="T1302" s="52">
        <f t="shared" si="11"/>
        <v>0.0005006333011</v>
      </c>
      <c r="U1302" s="52">
        <f t="shared" si="12"/>
        <v>0.4197671077</v>
      </c>
      <c r="V1302" s="52">
        <f t="shared" si="13"/>
        <v>0</v>
      </c>
      <c r="W1302" s="52">
        <f t="shared" si="14"/>
        <v>0</v>
      </c>
      <c r="X1302" s="52">
        <f t="shared" si="15"/>
        <v>0.4234032603</v>
      </c>
      <c r="Y1302" s="52">
        <f t="shared" si="16"/>
        <v>0.04074014554</v>
      </c>
      <c r="Z1302" s="52">
        <f t="shared" si="17"/>
        <v>0.1238078225</v>
      </c>
      <c r="AA1302" s="52">
        <f t="shared" si="18"/>
        <v>0.03726858704</v>
      </c>
      <c r="AB1302" s="52">
        <f t="shared" si="19"/>
        <v>1.680928096</v>
      </c>
      <c r="AC1302" s="53">
        <f t="shared" si="20"/>
        <v>5.053505645</v>
      </c>
      <c r="AD1302" s="54">
        <f t="shared" si="21"/>
        <v>1.270881079</v>
      </c>
      <c r="AE1302" s="54">
        <f t="shared" si="22"/>
        <v>0.001001266602</v>
      </c>
      <c r="AF1302" s="54">
        <f t="shared" si="23"/>
        <v>0.6296506616</v>
      </c>
      <c r="AG1302" s="54">
        <f t="shared" si="24"/>
        <v>0</v>
      </c>
      <c r="AH1302" s="54">
        <f t="shared" si="25"/>
        <v>0</v>
      </c>
      <c r="AI1302" s="54">
        <f t="shared" si="26"/>
        <v>0.4234032603</v>
      </c>
      <c r="AJ1302" s="54">
        <f t="shared" si="27"/>
        <v>0.04074014554</v>
      </c>
      <c r="AK1302" s="54">
        <f t="shared" si="28"/>
        <v>0.1238078225</v>
      </c>
      <c r="AL1302" s="54">
        <f t="shared" si="29"/>
        <v>0.03726858704</v>
      </c>
      <c r="AM1302" s="54">
        <f t="shared" si="30"/>
        <v>2.526752822</v>
      </c>
      <c r="AN1302" s="54">
        <f t="shared" si="31"/>
        <v>-5.053505645</v>
      </c>
      <c r="AO1302" s="55">
        <f t="shared" si="32"/>
        <v>3.024236627</v>
      </c>
      <c r="AP1302" s="55">
        <f t="shared" si="33"/>
        <v>0.002382651833</v>
      </c>
      <c r="AQ1302" s="55">
        <f t="shared" si="34"/>
        <v>1.997787336</v>
      </c>
      <c r="AR1302" s="55">
        <f t="shared" si="35"/>
        <v>0</v>
      </c>
      <c r="AS1302" s="55">
        <f t="shared" si="36"/>
        <v>0</v>
      </c>
      <c r="AT1302" s="55">
        <f t="shared" si="37"/>
        <v>2.015092788</v>
      </c>
      <c r="AU1302" s="55">
        <f t="shared" si="38"/>
        <v>0.1938935789</v>
      </c>
      <c r="AV1302" s="55">
        <f t="shared" si="39"/>
        <v>0.5892355433</v>
      </c>
      <c r="AW1302" s="55">
        <f t="shared" si="40"/>
        <v>0.1773714754</v>
      </c>
      <c r="AX1302" s="55">
        <f t="shared" si="41"/>
        <v>8</v>
      </c>
      <c r="AY1302" s="55">
        <f t="shared" si="42"/>
        <v>24.05102589</v>
      </c>
      <c r="AZ1302" s="54">
        <f t="shared" ref="AZ1302:BA1302" si="9156">AO1302*2</f>
        <v>6.048473255</v>
      </c>
      <c r="BA1302" s="54">
        <f t="shared" si="9156"/>
        <v>0.004765303667</v>
      </c>
      <c r="BB1302" s="54">
        <f t="shared" ref="BB1302:BD1302" si="9157">AQ1302*(3/2)</f>
        <v>2.996681003</v>
      </c>
      <c r="BC1302" s="54">
        <f t="shared" si="9157"/>
        <v>0</v>
      </c>
      <c r="BD1302" s="54">
        <f t="shared" si="9157"/>
        <v>0</v>
      </c>
      <c r="BE1302" s="54">
        <f t="shared" ref="BE1302:BH1302" si="9158">AT1302</f>
        <v>2.015092788</v>
      </c>
      <c r="BF1302" s="54">
        <f t="shared" si="9158"/>
        <v>0.1938935789</v>
      </c>
      <c r="BG1302" s="54">
        <f t="shared" si="9158"/>
        <v>0.5892355433</v>
      </c>
      <c r="BH1302" s="54">
        <f t="shared" si="9158"/>
        <v>0.1773714754</v>
      </c>
      <c r="BI1302" s="54">
        <f t="shared" si="46"/>
        <v>12.02551295</v>
      </c>
      <c r="BJ1302" s="54">
        <f t="shared" si="47"/>
        <v>-24.05102589</v>
      </c>
      <c r="BK1302" s="56">
        <f t="shared" ref="BK1302:BN1302" si="9159">AO1302</f>
        <v>3.024236627</v>
      </c>
      <c r="BL1302" s="56">
        <f t="shared" si="9159"/>
        <v>0.002382651833</v>
      </c>
      <c r="BM1302" s="56">
        <f t="shared" si="9159"/>
        <v>1.997787336</v>
      </c>
      <c r="BN1302" s="56">
        <f t="shared" si="9159"/>
        <v>0</v>
      </c>
      <c r="BO1302" s="56">
        <f t="shared" si="49"/>
        <v>0</v>
      </c>
      <c r="BP1302" s="56">
        <f t="shared" si="50"/>
        <v>2.015092788</v>
      </c>
      <c r="BQ1302" s="56">
        <f t="shared" ref="BQ1302:BS1302" si="9160">AU1302</f>
        <v>0.1938935789</v>
      </c>
      <c r="BR1302" s="56">
        <f t="shared" si="9160"/>
        <v>0.5892355433</v>
      </c>
      <c r="BS1302" s="56">
        <f t="shared" si="9160"/>
        <v>0.1773714754</v>
      </c>
      <c r="BT1302" s="56">
        <f t="shared" si="52"/>
        <v>8</v>
      </c>
      <c r="BU1302" s="50">
        <f t="shared" ref="BU1302:BX1302" si="9161">AZ1302</f>
        <v>6.048473255</v>
      </c>
      <c r="BV1302" s="50">
        <f t="shared" si="9161"/>
        <v>0.004765303667</v>
      </c>
      <c r="BW1302" s="50">
        <f t="shared" si="9161"/>
        <v>2.996681003</v>
      </c>
      <c r="BX1302" s="50">
        <f t="shared" si="9161"/>
        <v>0</v>
      </c>
      <c r="BY1302" s="50">
        <f t="shared" si="54"/>
        <v>0</v>
      </c>
      <c r="BZ1302" s="50">
        <f t="shared" si="55"/>
        <v>2.015092788</v>
      </c>
      <c r="CA1302" s="50">
        <f t="shared" ref="CA1302:CC1302" si="9162">BF1302</f>
        <v>0.1938935789</v>
      </c>
      <c r="CB1302" s="50">
        <f t="shared" si="9162"/>
        <v>0.5892355433</v>
      </c>
      <c r="CC1302" s="50">
        <f t="shared" si="9162"/>
        <v>0.1773714754</v>
      </c>
      <c r="CD1302" s="50">
        <f t="shared" si="57"/>
        <v>12.02551295</v>
      </c>
      <c r="CE1302" s="57">
        <f t="shared" si="58"/>
        <v>38.18</v>
      </c>
      <c r="CF1302" s="57">
        <f t="shared" si="59"/>
        <v>0.04</v>
      </c>
      <c r="CG1302" s="57">
        <f t="shared" si="60"/>
        <v>21.4</v>
      </c>
      <c r="CH1302" s="57">
        <f t="shared" si="61"/>
        <v>0</v>
      </c>
      <c r="CI1302" s="58">
        <f t="shared" si="62"/>
        <v>0</v>
      </c>
      <c r="CJ1302" s="58">
        <f t="shared" si="63"/>
        <v>30.42</v>
      </c>
      <c r="CK1302" s="57">
        <f t="shared" si="64"/>
        <v>2.89</v>
      </c>
      <c r="CL1302" s="57">
        <f t="shared" si="65"/>
        <v>4.99</v>
      </c>
      <c r="CM1302" s="57">
        <f t="shared" si="66"/>
        <v>2.09</v>
      </c>
      <c r="CN1302" s="57">
        <f t="shared" si="67"/>
        <v>100.01</v>
      </c>
      <c r="CO1302" s="59">
        <f t="shared" si="68"/>
        <v>0.1980228704</v>
      </c>
      <c r="CP1302" s="59">
        <f t="shared" si="69"/>
        <v>0.6772070397</v>
      </c>
      <c r="CQ1302" s="59">
        <f t="shared" si="70"/>
        <v>0.06516131533</v>
      </c>
      <c r="CR1302" s="59">
        <f t="shared" si="71"/>
        <v>0.05960877459</v>
      </c>
      <c r="CS1302" s="60">
        <f t="shared" si="72"/>
        <v>19.80228704</v>
      </c>
      <c r="CT1302" s="60">
        <f t="shared" si="73"/>
        <v>5.960877459</v>
      </c>
      <c r="CU1302" s="60">
        <f t="shared" si="74"/>
        <v>74.2368355</v>
      </c>
      <c r="CV1302" s="61">
        <f t="shared" si="75"/>
        <v>0.1586202098</v>
      </c>
      <c r="CW1302" s="61">
        <f t="shared" si="76"/>
        <v>0.1714878058</v>
      </c>
      <c r="CX1302" s="62"/>
    </row>
    <row r="1303" ht="15.75" customHeight="1">
      <c r="A1303" s="17" t="s">
        <v>53</v>
      </c>
      <c r="B1303" s="17" t="s">
        <v>1069</v>
      </c>
      <c r="C1303" s="84" t="s">
        <v>1294</v>
      </c>
      <c r="D1303" s="83"/>
      <c r="E1303" s="83" t="s">
        <v>1295</v>
      </c>
      <c r="F1303" s="2">
        <v>90.0</v>
      </c>
      <c r="G1303" s="83" t="s">
        <v>1385</v>
      </c>
      <c r="H1303" s="85">
        <v>38.02</v>
      </c>
      <c r="I1303" s="86">
        <v>4.55</v>
      </c>
      <c r="J1303" s="86">
        <v>21.07</v>
      </c>
      <c r="K1303" s="86">
        <v>1.19</v>
      </c>
      <c r="L1303" s="86">
        <v>0.03</v>
      </c>
      <c r="M1303" s="86">
        <v>0.05</v>
      </c>
      <c r="N1303" s="86">
        <v>2.13</v>
      </c>
      <c r="O1303" s="86">
        <v>32.72</v>
      </c>
      <c r="P1303" s="86"/>
      <c r="Q1303" s="50">
        <f t="shared" si="8"/>
        <v>99.76</v>
      </c>
      <c r="R1303" s="51">
        <f t="shared" si="9"/>
        <v>12</v>
      </c>
      <c r="S1303" s="52">
        <f t="shared" si="10"/>
        <v>0.6327776141</v>
      </c>
      <c r="T1303" s="52">
        <f t="shared" si="11"/>
        <v>0.0003754749758</v>
      </c>
      <c r="U1303" s="52">
        <f t="shared" si="12"/>
        <v>0.4132940635</v>
      </c>
      <c r="V1303" s="52">
        <f t="shared" si="13"/>
        <v>0.0006579371565</v>
      </c>
      <c r="W1303" s="52">
        <f t="shared" si="14"/>
        <v>0</v>
      </c>
      <c r="X1303" s="52">
        <f t="shared" si="15"/>
        <v>0.4554159986</v>
      </c>
      <c r="Y1303" s="52">
        <f t="shared" si="16"/>
        <v>0.03002647405</v>
      </c>
      <c r="Z1303" s="52">
        <f t="shared" si="17"/>
        <v>0.1128909002</v>
      </c>
      <c r="AA1303" s="52">
        <f t="shared" si="18"/>
        <v>0.02121991319</v>
      </c>
      <c r="AB1303" s="52">
        <f t="shared" si="19"/>
        <v>1.666658376</v>
      </c>
      <c r="AC1303" s="53">
        <f t="shared" si="20"/>
        <v>5.013574931</v>
      </c>
      <c r="AD1303" s="54">
        <f t="shared" si="21"/>
        <v>1.265555228</v>
      </c>
      <c r="AE1303" s="54">
        <f t="shared" si="22"/>
        <v>0.0007509499517</v>
      </c>
      <c r="AF1303" s="54">
        <f t="shared" si="23"/>
        <v>0.6199410953</v>
      </c>
      <c r="AG1303" s="54">
        <f t="shared" si="24"/>
        <v>0.0009869057347</v>
      </c>
      <c r="AH1303" s="54">
        <f t="shared" si="25"/>
        <v>0</v>
      </c>
      <c r="AI1303" s="54">
        <f t="shared" si="26"/>
        <v>0.4554159986</v>
      </c>
      <c r="AJ1303" s="54">
        <f t="shared" si="27"/>
        <v>0.03002647405</v>
      </c>
      <c r="AK1303" s="54">
        <f t="shared" si="28"/>
        <v>0.1128909002</v>
      </c>
      <c r="AL1303" s="54">
        <f t="shared" si="29"/>
        <v>0.02121991319</v>
      </c>
      <c r="AM1303" s="54">
        <f t="shared" si="30"/>
        <v>2.506787465</v>
      </c>
      <c r="AN1303" s="54">
        <f t="shared" si="31"/>
        <v>-5.013574931</v>
      </c>
      <c r="AO1303" s="55">
        <f t="shared" si="32"/>
        <v>3.037347657</v>
      </c>
      <c r="AP1303" s="55">
        <f t="shared" si="33"/>
        <v>0.00180228885</v>
      </c>
      <c r="AQ1303" s="55">
        <f t="shared" si="34"/>
        <v>1.983821373</v>
      </c>
      <c r="AR1303" s="55">
        <f t="shared" si="35"/>
        <v>0.003158114061</v>
      </c>
      <c r="AS1303" s="55">
        <f t="shared" si="36"/>
        <v>0</v>
      </c>
      <c r="AT1303" s="55">
        <f t="shared" si="37"/>
        <v>2.186007667</v>
      </c>
      <c r="AU1303" s="55">
        <f t="shared" si="38"/>
        <v>0.1441277924</v>
      </c>
      <c r="AV1303" s="55">
        <f t="shared" si="39"/>
        <v>0.5418790168</v>
      </c>
      <c r="AW1303" s="55">
        <f t="shared" si="40"/>
        <v>0.10185609</v>
      </c>
      <c r="AX1303" s="55">
        <f t="shared" si="41"/>
        <v>8</v>
      </c>
      <c r="AY1303" s="55">
        <f t="shared" si="42"/>
        <v>24.06527938</v>
      </c>
      <c r="AZ1303" s="54">
        <f t="shared" ref="AZ1303:BA1303" si="9163">AO1303*2</f>
        <v>6.074695314</v>
      </c>
      <c r="BA1303" s="54">
        <f t="shared" si="9163"/>
        <v>0.003604577699</v>
      </c>
      <c r="BB1303" s="54">
        <f t="shared" ref="BB1303:BD1303" si="9164">AQ1303*(3/2)</f>
        <v>2.97573206</v>
      </c>
      <c r="BC1303" s="54">
        <f t="shared" si="9164"/>
        <v>0.004737171092</v>
      </c>
      <c r="BD1303" s="54">
        <f t="shared" si="9164"/>
        <v>0</v>
      </c>
      <c r="BE1303" s="54">
        <f t="shared" ref="BE1303:BH1303" si="9165">AT1303</f>
        <v>2.186007667</v>
      </c>
      <c r="BF1303" s="54">
        <f t="shared" si="9165"/>
        <v>0.1441277924</v>
      </c>
      <c r="BG1303" s="54">
        <f t="shared" si="9165"/>
        <v>0.5418790168</v>
      </c>
      <c r="BH1303" s="54">
        <f t="shared" si="9165"/>
        <v>0.10185609</v>
      </c>
      <c r="BI1303" s="54">
        <f t="shared" si="46"/>
        <v>12.03263969</v>
      </c>
      <c r="BJ1303" s="54">
        <f t="shared" si="47"/>
        <v>-24.06527938</v>
      </c>
      <c r="BK1303" s="56">
        <f t="shared" ref="BK1303:BN1303" si="9166">AO1303</f>
        <v>3.037347657</v>
      </c>
      <c r="BL1303" s="56">
        <f t="shared" si="9166"/>
        <v>0.00180228885</v>
      </c>
      <c r="BM1303" s="56">
        <f t="shared" si="9166"/>
        <v>1.983821373</v>
      </c>
      <c r="BN1303" s="56">
        <f t="shared" si="9166"/>
        <v>0.003158114061</v>
      </c>
      <c r="BO1303" s="56">
        <f t="shared" si="49"/>
        <v>0</v>
      </c>
      <c r="BP1303" s="56">
        <f t="shared" si="50"/>
        <v>2.186007667</v>
      </c>
      <c r="BQ1303" s="56">
        <f t="shared" ref="BQ1303:BS1303" si="9167">AU1303</f>
        <v>0.1441277924</v>
      </c>
      <c r="BR1303" s="56">
        <f t="shared" si="9167"/>
        <v>0.5418790168</v>
      </c>
      <c r="BS1303" s="56">
        <f t="shared" si="9167"/>
        <v>0.10185609</v>
      </c>
      <c r="BT1303" s="56">
        <f t="shared" si="52"/>
        <v>8</v>
      </c>
      <c r="BU1303" s="50">
        <f t="shared" ref="BU1303:BX1303" si="9168">AZ1303</f>
        <v>6.074695314</v>
      </c>
      <c r="BV1303" s="50">
        <f t="shared" si="9168"/>
        <v>0.003604577699</v>
      </c>
      <c r="BW1303" s="50">
        <f t="shared" si="9168"/>
        <v>2.97573206</v>
      </c>
      <c r="BX1303" s="50">
        <f t="shared" si="9168"/>
        <v>0.004737171092</v>
      </c>
      <c r="BY1303" s="50">
        <f t="shared" si="54"/>
        <v>0</v>
      </c>
      <c r="BZ1303" s="50">
        <f t="shared" si="55"/>
        <v>2.186007667</v>
      </c>
      <c r="CA1303" s="50">
        <f t="shared" ref="CA1303:CC1303" si="9169">BF1303</f>
        <v>0.1441277924</v>
      </c>
      <c r="CB1303" s="50">
        <f t="shared" si="9169"/>
        <v>0.5418790168</v>
      </c>
      <c r="CC1303" s="50">
        <f t="shared" si="9169"/>
        <v>0.10185609</v>
      </c>
      <c r="CD1303" s="50">
        <f t="shared" si="57"/>
        <v>12.03263969</v>
      </c>
      <c r="CE1303" s="57">
        <f t="shared" si="58"/>
        <v>38.02</v>
      </c>
      <c r="CF1303" s="57">
        <f t="shared" si="59"/>
        <v>0.03</v>
      </c>
      <c r="CG1303" s="57">
        <f t="shared" si="60"/>
        <v>21.07</v>
      </c>
      <c r="CH1303" s="57">
        <f t="shared" si="61"/>
        <v>0.05</v>
      </c>
      <c r="CI1303" s="58">
        <f t="shared" si="62"/>
        <v>0</v>
      </c>
      <c r="CJ1303" s="58">
        <f t="shared" si="63"/>
        <v>32.72</v>
      </c>
      <c r="CK1303" s="57">
        <f t="shared" si="64"/>
        <v>2.13</v>
      </c>
      <c r="CL1303" s="57">
        <f t="shared" si="65"/>
        <v>4.55</v>
      </c>
      <c r="CM1303" s="57">
        <f t="shared" si="66"/>
        <v>1.19</v>
      </c>
      <c r="CN1303" s="57">
        <f t="shared" si="67"/>
        <v>99.76</v>
      </c>
      <c r="CO1303" s="59">
        <f t="shared" si="68"/>
        <v>0.1822133831</v>
      </c>
      <c r="CP1303" s="59">
        <f t="shared" si="69"/>
        <v>0.7350715569</v>
      </c>
      <c r="CQ1303" s="59">
        <f t="shared" si="70"/>
        <v>0.04846471598</v>
      </c>
      <c r="CR1303" s="59">
        <f t="shared" si="71"/>
        <v>0.03425034403</v>
      </c>
      <c r="CS1303" s="60">
        <f t="shared" si="72"/>
        <v>18.22133831</v>
      </c>
      <c r="CT1303" s="60">
        <f t="shared" si="73"/>
        <v>3.425034403</v>
      </c>
      <c r="CU1303" s="60">
        <f t="shared" si="74"/>
        <v>78.35362729</v>
      </c>
      <c r="CV1303" s="61">
        <f t="shared" si="75"/>
        <v>0.1253570356</v>
      </c>
      <c r="CW1303" s="61">
        <f t="shared" si="76"/>
        <v>0.1577967897</v>
      </c>
      <c r="CX1303" s="62"/>
    </row>
    <row r="1304" ht="15.75" customHeight="1">
      <c r="A1304" s="17" t="s">
        <v>53</v>
      </c>
      <c r="B1304" s="17" t="s">
        <v>1069</v>
      </c>
      <c r="C1304" s="84" t="s">
        <v>1294</v>
      </c>
      <c r="D1304" s="83"/>
      <c r="E1304" s="83" t="s">
        <v>1295</v>
      </c>
      <c r="F1304" s="2">
        <v>91.0</v>
      </c>
      <c r="G1304" s="83" t="s">
        <v>1386</v>
      </c>
      <c r="H1304" s="85">
        <v>38.32</v>
      </c>
      <c r="I1304" s="86">
        <v>5.85</v>
      </c>
      <c r="J1304" s="86">
        <v>21.58</v>
      </c>
      <c r="K1304" s="86">
        <v>2.79</v>
      </c>
      <c r="L1304" s="86">
        <v>0.01</v>
      </c>
      <c r="M1304" s="86">
        <v>0.07</v>
      </c>
      <c r="N1304" s="86">
        <v>1.77</v>
      </c>
      <c r="O1304" s="86">
        <v>29.4</v>
      </c>
      <c r="P1304" s="86"/>
      <c r="Q1304" s="50">
        <f t="shared" si="8"/>
        <v>99.79</v>
      </c>
      <c r="R1304" s="51">
        <f t="shared" si="9"/>
        <v>12</v>
      </c>
      <c r="S1304" s="52">
        <f t="shared" si="10"/>
        <v>0.637770599</v>
      </c>
      <c r="T1304" s="52">
        <f t="shared" si="11"/>
        <v>0.0001251583253</v>
      </c>
      <c r="U1304" s="52">
        <f t="shared" si="12"/>
        <v>0.4232978591</v>
      </c>
      <c r="V1304" s="52">
        <f t="shared" si="13"/>
        <v>0.0009211120191</v>
      </c>
      <c r="W1304" s="52">
        <f t="shared" si="14"/>
        <v>0</v>
      </c>
      <c r="X1304" s="52">
        <f t="shared" si="15"/>
        <v>0.4092063068</v>
      </c>
      <c r="Y1304" s="52">
        <f t="shared" si="16"/>
        <v>0.02495157702</v>
      </c>
      <c r="Z1304" s="52">
        <f t="shared" si="17"/>
        <v>0.1451454432</v>
      </c>
      <c r="AA1304" s="52">
        <f t="shared" si="18"/>
        <v>0.04975088892</v>
      </c>
      <c r="AB1304" s="52">
        <f t="shared" si="19"/>
        <v>1.691168944</v>
      </c>
      <c r="AC1304" s="53">
        <f t="shared" si="20"/>
        <v>5.082348374</v>
      </c>
      <c r="AD1304" s="54">
        <f t="shared" si="21"/>
        <v>1.275541198</v>
      </c>
      <c r="AE1304" s="54">
        <f t="shared" si="22"/>
        <v>0.0002503166506</v>
      </c>
      <c r="AF1304" s="54">
        <f t="shared" si="23"/>
        <v>0.6349467886</v>
      </c>
      <c r="AG1304" s="54">
        <f t="shared" si="24"/>
        <v>0.001381668029</v>
      </c>
      <c r="AH1304" s="54">
        <f t="shared" si="25"/>
        <v>0</v>
      </c>
      <c r="AI1304" s="54">
        <f t="shared" si="26"/>
        <v>0.4092063068</v>
      </c>
      <c r="AJ1304" s="54">
        <f t="shared" si="27"/>
        <v>0.02495157702</v>
      </c>
      <c r="AK1304" s="54">
        <f t="shared" si="28"/>
        <v>0.1451454432</v>
      </c>
      <c r="AL1304" s="54">
        <f t="shared" si="29"/>
        <v>0.04975088892</v>
      </c>
      <c r="AM1304" s="54">
        <f t="shared" si="30"/>
        <v>2.541174187</v>
      </c>
      <c r="AN1304" s="54">
        <f t="shared" si="31"/>
        <v>-5.082348374</v>
      </c>
      <c r="AO1304" s="55">
        <f t="shared" si="32"/>
        <v>3.016945651</v>
      </c>
      <c r="AP1304" s="55">
        <f t="shared" si="33"/>
        <v>0.0005920559301</v>
      </c>
      <c r="AQ1304" s="55">
        <f t="shared" si="34"/>
        <v>2.002391827</v>
      </c>
      <c r="AR1304" s="55">
        <f t="shared" si="35"/>
        <v>0.004357279725</v>
      </c>
      <c r="AS1304" s="55">
        <f t="shared" si="36"/>
        <v>0</v>
      </c>
      <c r="AT1304" s="55">
        <f t="shared" si="37"/>
        <v>1.935732362</v>
      </c>
      <c r="AU1304" s="55">
        <f t="shared" si="38"/>
        <v>0.1180323331</v>
      </c>
      <c r="AV1304" s="55">
        <f t="shared" si="39"/>
        <v>0.6866041085</v>
      </c>
      <c r="AW1304" s="55">
        <f t="shared" si="40"/>
        <v>0.2353443828</v>
      </c>
      <c r="AX1304" s="55">
        <f t="shared" si="41"/>
        <v>8</v>
      </c>
      <c r="AY1304" s="55">
        <f t="shared" si="42"/>
        <v>24.04182452</v>
      </c>
      <c r="AZ1304" s="54">
        <f t="shared" ref="AZ1304:BA1304" si="9170">AO1304*2</f>
        <v>6.033891302</v>
      </c>
      <c r="BA1304" s="54">
        <f t="shared" si="9170"/>
        <v>0.00118411186</v>
      </c>
      <c r="BB1304" s="54">
        <f t="shared" ref="BB1304:BD1304" si="9171">AQ1304*(3/2)</f>
        <v>3.003587741</v>
      </c>
      <c r="BC1304" s="54">
        <f t="shared" si="9171"/>
        <v>0.006535919587</v>
      </c>
      <c r="BD1304" s="54">
        <f t="shared" si="9171"/>
        <v>0</v>
      </c>
      <c r="BE1304" s="54">
        <f t="shared" ref="BE1304:BH1304" si="9172">AT1304</f>
        <v>1.935732362</v>
      </c>
      <c r="BF1304" s="54">
        <f t="shared" si="9172"/>
        <v>0.1180323331</v>
      </c>
      <c r="BG1304" s="54">
        <f t="shared" si="9172"/>
        <v>0.6866041085</v>
      </c>
      <c r="BH1304" s="54">
        <f t="shared" si="9172"/>
        <v>0.2353443828</v>
      </c>
      <c r="BI1304" s="54">
        <f t="shared" si="46"/>
        <v>12.02091226</v>
      </c>
      <c r="BJ1304" s="54">
        <f t="shared" si="47"/>
        <v>-24.04182452</v>
      </c>
      <c r="BK1304" s="56">
        <f t="shared" ref="BK1304:BN1304" si="9173">AO1304</f>
        <v>3.016945651</v>
      </c>
      <c r="BL1304" s="56">
        <f t="shared" si="9173"/>
        <v>0.0005920559301</v>
      </c>
      <c r="BM1304" s="56">
        <f t="shared" si="9173"/>
        <v>2.002391827</v>
      </c>
      <c r="BN1304" s="56">
        <f t="shared" si="9173"/>
        <v>0.004357279725</v>
      </c>
      <c r="BO1304" s="56">
        <f t="shared" si="49"/>
        <v>0</v>
      </c>
      <c r="BP1304" s="56">
        <f t="shared" si="50"/>
        <v>1.935732362</v>
      </c>
      <c r="BQ1304" s="56">
        <f t="shared" ref="BQ1304:BS1304" si="9174">AU1304</f>
        <v>0.1180323331</v>
      </c>
      <c r="BR1304" s="56">
        <f t="shared" si="9174"/>
        <v>0.6866041085</v>
      </c>
      <c r="BS1304" s="56">
        <f t="shared" si="9174"/>
        <v>0.2353443828</v>
      </c>
      <c r="BT1304" s="56">
        <f t="shared" si="52"/>
        <v>8</v>
      </c>
      <c r="BU1304" s="50">
        <f t="shared" ref="BU1304:BX1304" si="9175">AZ1304</f>
        <v>6.033891302</v>
      </c>
      <c r="BV1304" s="50">
        <f t="shared" si="9175"/>
        <v>0.00118411186</v>
      </c>
      <c r="BW1304" s="50">
        <f t="shared" si="9175"/>
        <v>3.003587741</v>
      </c>
      <c r="BX1304" s="50">
        <f t="shared" si="9175"/>
        <v>0.006535919587</v>
      </c>
      <c r="BY1304" s="50">
        <f t="shared" si="54"/>
        <v>0</v>
      </c>
      <c r="BZ1304" s="50">
        <f t="shared" si="55"/>
        <v>1.935732362</v>
      </c>
      <c r="CA1304" s="50">
        <f t="shared" ref="CA1304:CC1304" si="9176">BF1304</f>
        <v>0.1180323331</v>
      </c>
      <c r="CB1304" s="50">
        <f t="shared" si="9176"/>
        <v>0.6866041085</v>
      </c>
      <c r="CC1304" s="50">
        <f t="shared" si="9176"/>
        <v>0.2353443828</v>
      </c>
      <c r="CD1304" s="50">
        <f t="shared" si="57"/>
        <v>12.02091226</v>
      </c>
      <c r="CE1304" s="57">
        <f t="shared" si="58"/>
        <v>38.32</v>
      </c>
      <c r="CF1304" s="57">
        <f t="shared" si="59"/>
        <v>0.01</v>
      </c>
      <c r="CG1304" s="57">
        <f t="shared" si="60"/>
        <v>21.58</v>
      </c>
      <c r="CH1304" s="57">
        <f t="shared" si="61"/>
        <v>0.07</v>
      </c>
      <c r="CI1304" s="58">
        <f t="shared" si="62"/>
        <v>0</v>
      </c>
      <c r="CJ1304" s="58">
        <f t="shared" si="63"/>
        <v>29.4</v>
      </c>
      <c r="CK1304" s="57">
        <f t="shared" si="64"/>
        <v>1.77</v>
      </c>
      <c r="CL1304" s="57">
        <f t="shared" si="65"/>
        <v>5.85</v>
      </c>
      <c r="CM1304" s="57">
        <f t="shared" si="66"/>
        <v>2.79</v>
      </c>
      <c r="CN1304" s="57">
        <f t="shared" si="67"/>
        <v>99.79</v>
      </c>
      <c r="CO1304" s="59">
        <f t="shared" si="68"/>
        <v>0.2307359835</v>
      </c>
      <c r="CP1304" s="59">
        <f t="shared" si="69"/>
        <v>0.6505103955</v>
      </c>
      <c r="CQ1304" s="59">
        <f t="shared" si="70"/>
        <v>0.03966522502</v>
      </c>
      <c r="CR1304" s="59">
        <f t="shared" si="71"/>
        <v>0.07908839598</v>
      </c>
      <c r="CS1304" s="60">
        <f t="shared" si="72"/>
        <v>23.07359835</v>
      </c>
      <c r="CT1304" s="60">
        <f t="shared" si="73"/>
        <v>7.908839598</v>
      </c>
      <c r="CU1304" s="60">
        <f t="shared" si="74"/>
        <v>69.01756205</v>
      </c>
      <c r="CV1304" s="61">
        <f t="shared" si="75"/>
        <v>0.1944563877</v>
      </c>
      <c r="CW1304" s="61">
        <f t="shared" si="76"/>
        <v>0.1998173617</v>
      </c>
      <c r="CX1304" s="62"/>
    </row>
    <row r="1305" ht="15.75" customHeight="1">
      <c r="A1305" s="17" t="s">
        <v>53</v>
      </c>
      <c r="B1305" s="17" t="s">
        <v>1069</v>
      </c>
      <c r="C1305" s="84" t="s">
        <v>1294</v>
      </c>
      <c r="D1305" s="83"/>
      <c r="E1305" s="83" t="s">
        <v>1295</v>
      </c>
      <c r="F1305" s="2">
        <v>92.0</v>
      </c>
      <c r="G1305" s="83" t="s">
        <v>1387</v>
      </c>
      <c r="H1305" s="85">
        <v>38.1</v>
      </c>
      <c r="I1305" s="86">
        <v>3.75</v>
      </c>
      <c r="J1305" s="86">
        <v>20.89</v>
      </c>
      <c r="K1305" s="86">
        <v>4.83</v>
      </c>
      <c r="L1305" s="86">
        <v>0.04</v>
      </c>
      <c r="M1305" s="86">
        <v>0.01</v>
      </c>
      <c r="N1305" s="86">
        <v>3.72</v>
      </c>
      <c r="O1305" s="86">
        <v>27.94</v>
      </c>
      <c r="P1305" s="86"/>
      <c r="Q1305" s="50">
        <f t="shared" si="8"/>
        <v>99.28</v>
      </c>
      <c r="R1305" s="51">
        <f t="shared" si="9"/>
        <v>12</v>
      </c>
      <c r="S1305" s="52">
        <f t="shared" si="10"/>
        <v>0.6341090767</v>
      </c>
      <c r="T1305" s="52">
        <f t="shared" si="11"/>
        <v>0.0005006333011</v>
      </c>
      <c r="U1305" s="52">
        <f t="shared" si="12"/>
        <v>0.4097633122</v>
      </c>
      <c r="V1305" s="52">
        <f t="shared" si="13"/>
        <v>0.0001315874313</v>
      </c>
      <c r="W1305" s="52">
        <f t="shared" si="14"/>
        <v>0</v>
      </c>
      <c r="X1305" s="52">
        <f t="shared" si="15"/>
        <v>0.3888851773</v>
      </c>
      <c r="Y1305" s="52">
        <f t="shared" si="16"/>
        <v>0.05244060256</v>
      </c>
      <c r="Z1305" s="52">
        <f t="shared" si="17"/>
        <v>0.09304195075</v>
      </c>
      <c r="AA1305" s="52">
        <f t="shared" si="18"/>
        <v>0.08612788297</v>
      </c>
      <c r="AB1305" s="52">
        <f t="shared" si="19"/>
        <v>1.665000223</v>
      </c>
      <c r="AC1305" s="53">
        <f t="shared" si="20"/>
        <v>5.009114766</v>
      </c>
      <c r="AD1305" s="54">
        <f t="shared" si="21"/>
        <v>1.268218153</v>
      </c>
      <c r="AE1305" s="54">
        <f t="shared" si="22"/>
        <v>0.001001266602</v>
      </c>
      <c r="AF1305" s="54">
        <f t="shared" si="23"/>
        <v>0.6146449682</v>
      </c>
      <c r="AG1305" s="54">
        <f t="shared" si="24"/>
        <v>0.0001973811469</v>
      </c>
      <c r="AH1305" s="54">
        <f t="shared" si="25"/>
        <v>0</v>
      </c>
      <c r="AI1305" s="54">
        <f t="shared" si="26"/>
        <v>0.3888851773</v>
      </c>
      <c r="AJ1305" s="54">
        <f t="shared" si="27"/>
        <v>0.05244060256</v>
      </c>
      <c r="AK1305" s="54">
        <f t="shared" si="28"/>
        <v>0.09304195075</v>
      </c>
      <c r="AL1305" s="54">
        <f t="shared" si="29"/>
        <v>0.08612788297</v>
      </c>
      <c r="AM1305" s="54">
        <f t="shared" si="30"/>
        <v>2.504557383</v>
      </c>
      <c r="AN1305" s="54">
        <f t="shared" si="31"/>
        <v>-5.009114766</v>
      </c>
      <c r="AO1305" s="55">
        <f t="shared" si="32"/>
        <v>3.04676993</v>
      </c>
      <c r="AP1305" s="55">
        <f t="shared" si="33"/>
        <v>0.002405444968</v>
      </c>
      <c r="AQ1305" s="55">
        <f t="shared" si="34"/>
        <v>1.968832467</v>
      </c>
      <c r="AR1305" s="55">
        <f t="shared" si="35"/>
        <v>0.0006322518374</v>
      </c>
      <c r="AS1305" s="55">
        <f t="shared" si="36"/>
        <v>0</v>
      </c>
      <c r="AT1305" s="55">
        <f t="shared" si="37"/>
        <v>1.868517118</v>
      </c>
      <c r="AU1305" s="55">
        <f t="shared" si="38"/>
        <v>0.2519668254</v>
      </c>
      <c r="AV1305" s="55">
        <f t="shared" si="39"/>
        <v>0.4470483521</v>
      </c>
      <c r="AW1305" s="55">
        <f t="shared" si="40"/>
        <v>0.4138276104</v>
      </c>
      <c r="AX1305" s="55">
        <f t="shared" si="41"/>
        <v>8</v>
      </c>
      <c r="AY1305" s="55">
        <f t="shared" si="42"/>
        <v>24.06781547</v>
      </c>
      <c r="AZ1305" s="54">
        <f t="shared" ref="AZ1305:BA1305" si="9177">AO1305*2</f>
        <v>6.093539861</v>
      </c>
      <c r="BA1305" s="54">
        <f t="shared" si="9177"/>
        <v>0.004810889937</v>
      </c>
      <c r="BB1305" s="54">
        <f t="shared" ref="BB1305:BD1305" si="9178">AQ1305*(3/2)</f>
        <v>2.953248701</v>
      </c>
      <c r="BC1305" s="54">
        <f t="shared" si="9178"/>
        <v>0.0009483777561</v>
      </c>
      <c r="BD1305" s="54">
        <f t="shared" si="9178"/>
        <v>0</v>
      </c>
      <c r="BE1305" s="54">
        <f t="shared" ref="BE1305:BH1305" si="9179">AT1305</f>
        <v>1.868517118</v>
      </c>
      <c r="BF1305" s="54">
        <f t="shared" si="9179"/>
        <v>0.2519668254</v>
      </c>
      <c r="BG1305" s="54">
        <f t="shared" si="9179"/>
        <v>0.4470483521</v>
      </c>
      <c r="BH1305" s="54">
        <f t="shared" si="9179"/>
        <v>0.4138276104</v>
      </c>
      <c r="BI1305" s="54">
        <f t="shared" si="46"/>
        <v>12.03390773</v>
      </c>
      <c r="BJ1305" s="54">
        <f t="shared" si="47"/>
        <v>-24.06781547</v>
      </c>
      <c r="BK1305" s="56">
        <f t="shared" ref="BK1305:BN1305" si="9180">AO1305</f>
        <v>3.04676993</v>
      </c>
      <c r="BL1305" s="56">
        <f t="shared" si="9180"/>
        <v>0.002405444968</v>
      </c>
      <c r="BM1305" s="56">
        <f t="shared" si="9180"/>
        <v>1.968832467</v>
      </c>
      <c r="BN1305" s="56">
        <f t="shared" si="9180"/>
        <v>0.0006322518374</v>
      </c>
      <c r="BO1305" s="56">
        <f t="shared" si="49"/>
        <v>0</v>
      </c>
      <c r="BP1305" s="56">
        <f t="shared" si="50"/>
        <v>1.868517118</v>
      </c>
      <c r="BQ1305" s="56">
        <f t="shared" ref="BQ1305:BS1305" si="9181">AU1305</f>
        <v>0.2519668254</v>
      </c>
      <c r="BR1305" s="56">
        <f t="shared" si="9181"/>
        <v>0.4470483521</v>
      </c>
      <c r="BS1305" s="56">
        <f t="shared" si="9181"/>
        <v>0.4138276104</v>
      </c>
      <c r="BT1305" s="56">
        <f t="shared" si="52"/>
        <v>8</v>
      </c>
      <c r="BU1305" s="50">
        <f t="shared" ref="BU1305:BX1305" si="9182">AZ1305</f>
        <v>6.093539861</v>
      </c>
      <c r="BV1305" s="50">
        <f t="shared" si="9182"/>
        <v>0.004810889937</v>
      </c>
      <c r="BW1305" s="50">
        <f t="shared" si="9182"/>
        <v>2.953248701</v>
      </c>
      <c r="BX1305" s="50">
        <f t="shared" si="9182"/>
        <v>0.0009483777561</v>
      </c>
      <c r="BY1305" s="50">
        <f t="shared" si="54"/>
        <v>0</v>
      </c>
      <c r="BZ1305" s="50">
        <f t="shared" si="55"/>
        <v>1.868517118</v>
      </c>
      <c r="CA1305" s="50">
        <f t="shared" ref="CA1305:CC1305" si="9183">BF1305</f>
        <v>0.2519668254</v>
      </c>
      <c r="CB1305" s="50">
        <f t="shared" si="9183"/>
        <v>0.4470483521</v>
      </c>
      <c r="CC1305" s="50">
        <f t="shared" si="9183"/>
        <v>0.4138276104</v>
      </c>
      <c r="CD1305" s="50">
        <f t="shared" si="57"/>
        <v>12.03390773</v>
      </c>
      <c r="CE1305" s="57">
        <f t="shared" si="58"/>
        <v>38.1</v>
      </c>
      <c r="CF1305" s="57">
        <f t="shared" si="59"/>
        <v>0.04</v>
      </c>
      <c r="CG1305" s="57">
        <f t="shared" si="60"/>
        <v>20.89</v>
      </c>
      <c r="CH1305" s="57">
        <f t="shared" si="61"/>
        <v>0.01</v>
      </c>
      <c r="CI1305" s="58">
        <f t="shared" si="62"/>
        <v>0</v>
      </c>
      <c r="CJ1305" s="58">
        <f t="shared" si="63"/>
        <v>27.94</v>
      </c>
      <c r="CK1305" s="57">
        <f t="shared" si="64"/>
        <v>3.72</v>
      </c>
      <c r="CL1305" s="57">
        <f t="shared" si="65"/>
        <v>3.75</v>
      </c>
      <c r="CM1305" s="57">
        <f t="shared" si="66"/>
        <v>4.83</v>
      </c>
      <c r="CN1305" s="57">
        <f t="shared" si="67"/>
        <v>99.28</v>
      </c>
      <c r="CO1305" s="59">
        <f t="shared" si="68"/>
        <v>0.1499477977</v>
      </c>
      <c r="CP1305" s="59">
        <f t="shared" si="69"/>
        <v>0.626733161</v>
      </c>
      <c r="CQ1305" s="59">
        <f t="shared" si="70"/>
        <v>0.08451405846</v>
      </c>
      <c r="CR1305" s="59">
        <f t="shared" si="71"/>
        <v>0.1388049828</v>
      </c>
      <c r="CS1305" s="60">
        <f t="shared" si="72"/>
        <v>14.99477977</v>
      </c>
      <c r="CT1305" s="60">
        <f t="shared" si="73"/>
        <v>13.88049828</v>
      </c>
      <c r="CU1305" s="60">
        <f t="shared" si="74"/>
        <v>71.12472195</v>
      </c>
      <c r="CV1305" s="61">
        <f t="shared" si="75"/>
        <v>0.2137788817</v>
      </c>
      <c r="CW1305" s="61">
        <f t="shared" si="76"/>
        <v>0.1298547928</v>
      </c>
      <c r="CX1305" s="62"/>
    </row>
    <row r="1306" ht="15.75" customHeight="1">
      <c r="A1306" s="17" t="s">
        <v>53</v>
      </c>
      <c r="B1306" s="17" t="s">
        <v>1069</v>
      </c>
      <c r="C1306" s="84" t="s">
        <v>1294</v>
      </c>
      <c r="D1306" s="83"/>
      <c r="E1306" s="83" t="s">
        <v>1295</v>
      </c>
      <c r="F1306" s="2">
        <v>93.0</v>
      </c>
      <c r="G1306" s="83" t="s">
        <v>1388</v>
      </c>
      <c r="H1306" s="85">
        <v>38.22</v>
      </c>
      <c r="I1306" s="86">
        <v>2.85</v>
      </c>
      <c r="J1306" s="86">
        <v>21.35</v>
      </c>
      <c r="K1306" s="86">
        <v>10.7</v>
      </c>
      <c r="L1306" s="86">
        <v>0.15</v>
      </c>
      <c r="M1306" s="86">
        <v>0.05</v>
      </c>
      <c r="N1306" s="86">
        <v>1.19</v>
      </c>
      <c r="O1306" s="86">
        <v>25.49</v>
      </c>
      <c r="P1306" s="86"/>
      <c r="Q1306" s="50">
        <f t="shared" si="8"/>
        <v>100</v>
      </c>
      <c r="R1306" s="51">
        <f t="shared" si="9"/>
        <v>12</v>
      </c>
      <c r="S1306" s="52">
        <f t="shared" si="10"/>
        <v>0.6361062707</v>
      </c>
      <c r="T1306" s="52">
        <f t="shared" si="11"/>
        <v>0.001877374879</v>
      </c>
      <c r="U1306" s="52">
        <f t="shared" si="12"/>
        <v>0.4187863434</v>
      </c>
      <c r="V1306" s="52">
        <f t="shared" si="13"/>
        <v>0.0006579371565</v>
      </c>
      <c r="W1306" s="52">
        <f t="shared" si="14"/>
        <v>0</v>
      </c>
      <c r="X1306" s="52">
        <f t="shared" si="15"/>
        <v>0.3547846517</v>
      </c>
      <c r="Y1306" s="52">
        <f t="shared" si="16"/>
        <v>0.01677535404</v>
      </c>
      <c r="Z1306" s="52">
        <f t="shared" si="17"/>
        <v>0.07071188257</v>
      </c>
      <c r="AA1306" s="52">
        <f t="shared" si="18"/>
        <v>0.1908009002</v>
      </c>
      <c r="AB1306" s="52">
        <f t="shared" si="19"/>
        <v>1.690500715</v>
      </c>
      <c r="AC1306" s="53">
        <f t="shared" si="20"/>
        <v>5.076413001</v>
      </c>
      <c r="AD1306" s="54">
        <f t="shared" si="21"/>
        <v>1.272212541</v>
      </c>
      <c r="AE1306" s="54">
        <f t="shared" si="22"/>
        <v>0.003754749758</v>
      </c>
      <c r="AF1306" s="54">
        <f t="shared" si="23"/>
        <v>0.6281795152</v>
      </c>
      <c r="AG1306" s="54">
        <f t="shared" si="24"/>
        <v>0.0009869057347</v>
      </c>
      <c r="AH1306" s="54">
        <f t="shared" si="25"/>
        <v>0</v>
      </c>
      <c r="AI1306" s="54">
        <f t="shared" si="26"/>
        <v>0.3547846517</v>
      </c>
      <c r="AJ1306" s="54">
        <f t="shared" si="27"/>
        <v>0.01677535404</v>
      </c>
      <c r="AK1306" s="54">
        <f t="shared" si="28"/>
        <v>0.07071188257</v>
      </c>
      <c r="AL1306" s="54">
        <f t="shared" si="29"/>
        <v>0.1908009002</v>
      </c>
      <c r="AM1306" s="54">
        <f t="shared" si="30"/>
        <v>2.538206501</v>
      </c>
      <c r="AN1306" s="54">
        <f t="shared" si="31"/>
        <v>-5.076413001</v>
      </c>
      <c r="AO1306" s="55">
        <f t="shared" si="32"/>
        <v>3.010262061</v>
      </c>
      <c r="AP1306" s="55">
        <f t="shared" si="33"/>
        <v>0.008884349414</v>
      </c>
      <c r="AQ1306" s="55">
        <f t="shared" si="34"/>
        <v>1.981833381</v>
      </c>
      <c r="AR1306" s="55">
        <f t="shared" si="35"/>
        <v>0.003113572923</v>
      </c>
      <c r="AS1306" s="55">
        <f t="shared" si="36"/>
        <v>0</v>
      </c>
      <c r="AT1306" s="55">
        <f t="shared" si="37"/>
        <v>1.67895653</v>
      </c>
      <c r="AU1306" s="55">
        <f t="shared" si="38"/>
        <v>0.07938643929</v>
      </c>
      <c r="AV1306" s="55">
        <f t="shared" si="39"/>
        <v>0.3346316601</v>
      </c>
      <c r="AW1306" s="55">
        <f t="shared" si="40"/>
        <v>0.9029320059</v>
      </c>
      <c r="AX1306" s="55">
        <f t="shared" si="41"/>
        <v>8</v>
      </c>
      <c r="AY1306" s="55">
        <f t="shared" si="42"/>
        <v>24.02323978</v>
      </c>
      <c r="AZ1306" s="54">
        <f t="shared" ref="AZ1306:BA1306" si="9184">AO1306*2</f>
        <v>6.020524122</v>
      </c>
      <c r="BA1306" s="54">
        <f t="shared" si="9184"/>
        <v>0.01776869883</v>
      </c>
      <c r="BB1306" s="54">
        <f t="shared" ref="BB1306:BD1306" si="9185">AQ1306*(3/2)</f>
        <v>2.972750072</v>
      </c>
      <c r="BC1306" s="54">
        <f t="shared" si="9185"/>
        <v>0.004670359385</v>
      </c>
      <c r="BD1306" s="54">
        <f t="shared" si="9185"/>
        <v>0</v>
      </c>
      <c r="BE1306" s="54">
        <f t="shared" ref="BE1306:BH1306" si="9186">AT1306</f>
        <v>1.67895653</v>
      </c>
      <c r="BF1306" s="54">
        <f t="shared" si="9186"/>
        <v>0.07938643929</v>
      </c>
      <c r="BG1306" s="54">
        <f t="shared" si="9186"/>
        <v>0.3346316601</v>
      </c>
      <c r="BH1306" s="54">
        <f t="shared" si="9186"/>
        <v>0.9029320059</v>
      </c>
      <c r="BI1306" s="54">
        <f t="shared" si="46"/>
        <v>12.01161989</v>
      </c>
      <c r="BJ1306" s="54">
        <f t="shared" si="47"/>
        <v>-24.02323978</v>
      </c>
      <c r="BK1306" s="56">
        <f t="shared" ref="BK1306:BN1306" si="9187">AO1306</f>
        <v>3.010262061</v>
      </c>
      <c r="BL1306" s="56">
        <f t="shared" si="9187"/>
        <v>0.008884349414</v>
      </c>
      <c r="BM1306" s="56">
        <f t="shared" si="9187"/>
        <v>1.981833381</v>
      </c>
      <c r="BN1306" s="56">
        <f t="shared" si="9187"/>
        <v>0.003113572923</v>
      </c>
      <c r="BO1306" s="56">
        <f t="shared" si="49"/>
        <v>0</v>
      </c>
      <c r="BP1306" s="56">
        <f t="shared" si="50"/>
        <v>1.67895653</v>
      </c>
      <c r="BQ1306" s="56">
        <f t="shared" ref="BQ1306:BS1306" si="9188">AU1306</f>
        <v>0.07938643929</v>
      </c>
      <c r="BR1306" s="56">
        <f t="shared" si="9188"/>
        <v>0.3346316601</v>
      </c>
      <c r="BS1306" s="56">
        <f t="shared" si="9188"/>
        <v>0.9029320059</v>
      </c>
      <c r="BT1306" s="56">
        <f t="shared" si="52"/>
        <v>8</v>
      </c>
      <c r="BU1306" s="50">
        <f t="shared" ref="BU1306:BX1306" si="9189">AZ1306</f>
        <v>6.020524122</v>
      </c>
      <c r="BV1306" s="50">
        <f t="shared" si="9189"/>
        <v>0.01776869883</v>
      </c>
      <c r="BW1306" s="50">
        <f t="shared" si="9189"/>
        <v>2.972750072</v>
      </c>
      <c r="BX1306" s="50">
        <f t="shared" si="9189"/>
        <v>0.004670359385</v>
      </c>
      <c r="BY1306" s="50">
        <f t="shared" si="54"/>
        <v>0</v>
      </c>
      <c r="BZ1306" s="50">
        <f t="shared" si="55"/>
        <v>1.67895653</v>
      </c>
      <c r="CA1306" s="50">
        <f t="shared" ref="CA1306:CC1306" si="9190">BF1306</f>
        <v>0.07938643929</v>
      </c>
      <c r="CB1306" s="50">
        <f t="shared" si="9190"/>
        <v>0.3346316601</v>
      </c>
      <c r="CC1306" s="50">
        <f t="shared" si="9190"/>
        <v>0.9029320059</v>
      </c>
      <c r="CD1306" s="50">
        <f t="shared" si="57"/>
        <v>12.01161989</v>
      </c>
      <c r="CE1306" s="57">
        <f t="shared" si="58"/>
        <v>38.22</v>
      </c>
      <c r="CF1306" s="57">
        <f t="shared" si="59"/>
        <v>0.15</v>
      </c>
      <c r="CG1306" s="57">
        <f t="shared" si="60"/>
        <v>21.35</v>
      </c>
      <c r="CH1306" s="57">
        <f t="shared" si="61"/>
        <v>0.05</v>
      </c>
      <c r="CI1306" s="58">
        <f t="shared" si="62"/>
        <v>0</v>
      </c>
      <c r="CJ1306" s="58">
        <f t="shared" si="63"/>
        <v>25.49</v>
      </c>
      <c r="CK1306" s="57">
        <f t="shared" si="64"/>
        <v>1.19</v>
      </c>
      <c r="CL1306" s="57">
        <f t="shared" si="65"/>
        <v>2.85</v>
      </c>
      <c r="CM1306" s="57">
        <f t="shared" si="66"/>
        <v>10.7</v>
      </c>
      <c r="CN1306" s="57">
        <f t="shared" si="67"/>
        <v>100</v>
      </c>
      <c r="CO1306" s="59">
        <f t="shared" si="68"/>
        <v>0.1116962913</v>
      </c>
      <c r="CP1306" s="59">
        <f t="shared" si="69"/>
        <v>0.5604168402</v>
      </c>
      <c r="CQ1306" s="59">
        <f t="shared" si="70"/>
        <v>0.02649830217</v>
      </c>
      <c r="CR1306" s="59">
        <f t="shared" si="71"/>
        <v>0.3013885664</v>
      </c>
      <c r="CS1306" s="60">
        <f t="shared" si="72"/>
        <v>11.16962913</v>
      </c>
      <c r="CT1306" s="60">
        <f t="shared" si="73"/>
        <v>30.13885664</v>
      </c>
      <c r="CU1306" s="60">
        <f t="shared" si="74"/>
        <v>58.69151423</v>
      </c>
      <c r="CV1306" s="61">
        <f t="shared" si="75"/>
        <v>0.357236712</v>
      </c>
      <c r="CW1306" s="61">
        <f t="shared" si="76"/>
        <v>0.09672898824</v>
      </c>
      <c r="CX1306" s="62"/>
    </row>
    <row r="1307" ht="15.75" customHeight="1">
      <c r="A1307" s="17" t="s">
        <v>53</v>
      </c>
      <c r="B1307" s="17" t="s">
        <v>1069</v>
      </c>
      <c r="C1307" s="84" t="s">
        <v>1294</v>
      </c>
      <c r="D1307" s="83"/>
      <c r="E1307" s="83" t="s">
        <v>1295</v>
      </c>
      <c r="F1307" s="2">
        <v>94.0</v>
      </c>
      <c r="G1307" s="83" t="s">
        <v>1389</v>
      </c>
      <c r="H1307" s="85">
        <v>37.95</v>
      </c>
      <c r="I1307" s="86">
        <v>3.84</v>
      </c>
      <c r="J1307" s="86">
        <v>20.93</v>
      </c>
      <c r="K1307" s="86">
        <v>3.42</v>
      </c>
      <c r="L1307" s="86">
        <v>0.01</v>
      </c>
      <c r="M1307" s="86">
        <v>0.0</v>
      </c>
      <c r="N1307" s="86">
        <v>1.39</v>
      </c>
      <c r="O1307" s="86">
        <v>32.12</v>
      </c>
      <c r="P1307" s="86"/>
      <c r="Q1307" s="50">
        <f t="shared" si="8"/>
        <v>99.66</v>
      </c>
      <c r="R1307" s="51">
        <f t="shared" si="9"/>
        <v>12</v>
      </c>
      <c r="S1307" s="52">
        <f t="shared" si="10"/>
        <v>0.6316125843</v>
      </c>
      <c r="T1307" s="52">
        <f t="shared" si="11"/>
        <v>0.0001251583253</v>
      </c>
      <c r="U1307" s="52">
        <f t="shared" si="12"/>
        <v>0.4105479236</v>
      </c>
      <c r="V1307" s="52">
        <f t="shared" si="13"/>
        <v>0</v>
      </c>
      <c r="W1307" s="52">
        <f t="shared" si="14"/>
        <v>0</v>
      </c>
      <c r="X1307" s="52">
        <f t="shared" si="15"/>
        <v>0.4470648495</v>
      </c>
      <c r="Y1307" s="52">
        <f t="shared" si="16"/>
        <v>0.01959474128</v>
      </c>
      <c r="Z1307" s="52">
        <f t="shared" si="17"/>
        <v>0.09527495757</v>
      </c>
      <c r="AA1307" s="52">
        <f t="shared" si="18"/>
        <v>0.06098496061</v>
      </c>
      <c r="AB1307" s="52">
        <f t="shared" si="19"/>
        <v>1.665205175</v>
      </c>
      <c r="AC1307" s="53">
        <f t="shared" si="20"/>
        <v>5.004433759</v>
      </c>
      <c r="AD1307" s="54">
        <f t="shared" si="21"/>
        <v>1.263225169</v>
      </c>
      <c r="AE1307" s="54">
        <f t="shared" si="22"/>
        <v>0.0002503166506</v>
      </c>
      <c r="AF1307" s="54">
        <f t="shared" si="23"/>
        <v>0.6158218854</v>
      </c>
      <c r="AG1307" s="54">
        <f t="shared" si="24"/>
        <v>0</v>
      </c>
      <c r="AH1307" s="54">
        <f t="shared" si="25"/>
        <v>0</v>
      </c>
      <c r="AI1307" s="54">
        <f t="shared" si="26"/>
        <v>0.4470648495</v>
      </c>
      <c r="AJ1307" s="54">
        <f t="shared" si="27"/>
        <v>0.01959474128</v>
      </c>
      <c r="AK1307" s="54">
        <f t="shared" si="28"/>
        <v>0.09527495757</v>
      </c>
      <c r="AL1307" s="54">
        <f t="shared" si="29"/>
        <v>0.06098496061</v>
      </c>
      <c r="AM1307" s="54">
        <f t="shared" si="30"/>
        <v>2.50221688</v>
      </c>
      <c r="AN1307" s="54">
        <f t="shared" si="31"/>
        <v>-5.004433759</v>
      </c>
      <c r="AO1307" s="55">
        <f t="shared" si="32"/>
        <v>3.034401256</v>
      </c>
      <c r="AP1307" s="55">
        <f t="shared" si="33"/>
        <v>0.0006012872271</v>
      </c>
      <c r="AQ1307" s="55">
        <f t="shared" si="34"/>
        <v>1.972359585</v>
      </c>
      <c r="AR1307" s="55">
        <f t="shared" si="35"/>
        <v>0</v>
      </c>
      <c r="AS1307" s="55">
        <f t="shared" si="36"/>
        <v>0</v>
      </c>
      <c r="AT1307" s="55">
        <f t="shared" si="37"/>
        <v>2.147794668</v>
      </c>
      <c r="AU1307" s="55">
        <f t="shared" si="38"/>
        <v>0.09413730666</v>
      </c>
      <c r="AV1307" s="55">
        <f t="shared" si="39"/>
        <v>0.4577211697</v>
      </c>
      <c r="AW1307" s="55">
        <f t="shared" si="40"/>
        <v>0.2929847277</v>
      </c>
      <c r="AX1307" s="55">
        <f t="shared" si="41"/>
        <v>8</v>
      </c>
      <c r="AY1307" s="55">
        <f t="shared" si="42"/>
        <v>24.04236467</v>
      </c>
      <c r="AZ1307" s="54">
        <f t="shared" ref="AZ1307:BA1307" si="9191">AO1307*2</f>
        <v>6.068802512</v>
      </c>
      <c r="BA1307" s="54">
        <f t="shared" si="9191"/>
        <v>0.001202574454</v>
      </c>
      <c r="BB1307" s="54">
        <f t="shared" ref="BB1307:BD1307" si="9192">AQ1307*(3/2)</f>
        <v>2.958539378</v>
      </c>
      <c r="BC1307" s="54">
        <f t="shared" si="9192"/>
        <v>0</v>
      </c>
      <c r="BD1307" s="54">
        <f t="shared" si="9192"/>
        <v>0</v>
      </c>
      <c r="BE1307" s="54">
        <f t="shared" ref="BE1307:BH1307" si="9193">AT1307</f>
        <v>2.147794668</v>
      </c>
      <c r="BF1307" s="54">
        <f t="shared" si="9193"/>
        <v>0.09413730666</v>
      </c>
      <c r="BG1307" s="54">
        <f t="shared" si="9193"/>
        <v>0.4577211697</v>
      </c>
      <c r="BH1307" s="54">
        <f t="shared" si="9193"/>
        <v>0.2929847277</v>
      </c>
      <c r="BI1307" s="54">
        <f t="shared" si="46"/>
        <v>12.02118234</v>
      </c>
      <c r="BJ1307" s="54">
        <f t="shared" si="47"/>
        <v>-24.04236467</v>
      </c>
      <c r="BK1307" s="56">
        <f t="shared" ref="BK1307:BN1307" si="9194">AO1307</f>
        <v>3.034401256</v>
      </c>
      <c r="BL1307" s="56">
        <f t="shared" si="9194"/>
        <v>0.0006012872271</v>
      </c>
      <c r="BM1307" s="56">
        <f t="shared" si="9194"/>
        <v>1.972359585</v>
      </c>
      <c r="BN1307" s="56">
        <f t="shared" si="9194"/>
        <v>0</v>
      </c>
      <c r="BO1307" s="56">
        <f t="shared" si="49"/>
        <v>0</v>
      </c>
      <c r="BP1307" s="56">
        <f t="shared" si="50"/>
        <v>2.147794668</v>
      </c>
      <c r="BQ1307" s="56">
        <f t="shared" ref="BQ1307:BS1307" si="9195">AU1307</f>
        <v>0.09413730666</v>
      </c>
      <c r="BR1307" s="56">
        <f t="shared" si="9195"/>
        <v>0.4577211697</v>
      </c>
      <c r="BS1307" s="56">
        <f t="shared" si="9195"/>
        <v>0.2929847277</v>
      </c>
      <c r="BT1307" s="56">
        <f t="shared" si="52"/>
        <v>8</v>
      </c>
      <c r="BU1307" s="50">
        <f t="shared" ref="BU1307:BX1307" si="9196">AZ1307</f>
        <v>6.068802512</v>
      </c>
      <c r="BV1307" s="50">
        <f t="shared" si="9196"/>
        <v>0.001202574454</v>
      </c>
      <c r="BW1307" s="50">
        <f t="shared" si="9196"/>
        <v>2.958539378</v>
      </c>
      <c r="BX1307" s="50">
        <f t="shared" si="9196"/>
        <v>0</v>
      </c>
      <c r="BY1307" s="50">
        <f t="shared" si="54"/>
        <v>0</v>
      </c>
      <c r="BZ1307" s="50">
        <f t="shared" si="55"/>
        <v>2.147794668</v>
      </c>
      <c r="CA1307" s="50">
        <f t="shared" ref="CA1307:CC1307" si="9197">BF1307</f>
        <v>0.09413730666</v>
      </c>
      <c r="CB1307" s="50">
        <f t="shared" si="9197"/>
        <v>0.4577211697</v>
      </c>
      <c r="CC1307" s="50">
        <f t="shared" si="9197"/>
        <v>0.2929847277</v>
      </c>
      <c r="CD1307" s="50">
        <f t="shared" si="57"/>
        <v>12.02118234</v>
      </c>
      <c r="CE1307" s="57">
        <f t="shared" si="58"/>
        <v>37.95</v>
      </c>
      <c r="CF1307" s="57">
        <f t="shared" si="59"/>
        <v>0.01</v>
      </c>
      <c r="CG1307" s="57">
        <f t="shared" si="60"/>
        <v>20.93</v>
      </c>
      <c r="CH1307" s="57">
        <f t="shared" si="61"/>
        <v>0</v>
      </c>
      <c r="CI1307" s="58">
        <f t="shared" si="62"/>
        <v>0</v>
      </c>
      <c r="CJ1307" s="58">
        <f t="shared" si="63"/>
        <v>32.12</v>
      </c>
      <c r="CK1307" s="57">
        <f t="shared" si="64"/>
        <v>1.39</v>
      </c>
      <c r="CL1307" s="57">
        <f t="shared" si="65"/>
        <v>3.84</v>
      </c>
      <c r="CM1307" s="57">
        <f t="shared" si="66"/>
        <v>3.42</v>
      </c>
      <c r="CN1307" s="57">
        <f t="shared" si="67"/>
        <v>99.66</v>
      </c>
      <c r="CO1307" s="59">
        <f t="shared" si="68"/>
        <v>0.1529490668</v>
      </c>
      <c r="CP1307" s="59">
        <f t="shared" si="69"/>
        <v>0.7176928047</v>
      </c>
      <c r="CQ1307" s="59">
        <f t="shared" si="70"/>
        <v>0.03145629732</v>
      </c>
      <c r="CR1307" s="59">
        <f t="shared" si="71"/>
        <v>0.09790183119</v>
      </c>
      <c r="CS1307" s="60">
        <f t="shared" si="72"/>
        <v>15.29490668</v>
      </c>
      <c r="CT1307" s="60">
        <f t="shared" si="73"/>
        <v>9.790183119</v>
      </c>
      <c r="CU1307" s="60">
        <f t="shared" si="74"/>
        <v>74.9149102</v>
      </c>
      <c r="CV1307" s="61">
        <f t="shared" si="75"/>
        <v>0.1743763646</v>
      </c>
      <c r="CW1307" s="61">
        <f t="shared" si="76"/>
        <v>0.1324538918</v>
      </c>
      <c r="CX1307" s="62"/>
    </row>
    <row r="1308" ht="15.75" customHeight="1">
      <c r="A1308" s="17" t="s">
        <v>53</v>
      </c>
      <c r="B1308" s="17" t="s">
        <v>1069</v>
      </c>
      <c r="C1308" s="84" t="s">
        <v>1294</v>
      </c>
      <c r="D1308" s="83"/>
      <c r="E1308" s="83" t="s">
        <v>1295</v>
      </c>
      <c r="F1308" s="2">
        <v>95.0</v>
      </c>
      <c r="G1308" s="83" t="s">
        <v>1390</v>
      </c>
      <c r="H1308" s="85">
        <v>37.8</v>
      </c>
      <c r="I1308" s="86">
        <v>2.36</v>
      </c>
      <c r="J1308" s="86">
        <v>20.5</v>
      </c>
      <c r="K1308" s="86">
        <v>8.33</v>
      </c>
      <c r="L1308" s="86">
        <v>0.12</v>
      </c>
      <c r="M1308" s="86">
        <v>0.08</v>
      </c>
      <c r="N1308" s="86">
        <v>8.35</v>
      </c>
      <c r="O1308" s="86">
        <v>22.36</v>
      </c>
      <c r="P1308" s="86"/>
      <c r="Q1308" s="50">
        <f t="shared" si="8"/>
        <v>99.9</v>
      </c>
      <c r="R1308" s="51">
        <f t="shared" si="9"/>
        <v>12</v>
      </c>
      <c r="S1308" s="52">
        <f t="shared" si="10"/>
        <v>0.6291160919</v>
      </c>
      <c r="T1308" s="52">
        <f t="shared" si="11"/>
        <v>0.001501899903</v>
      </c>
      <c r="U1308" s="52">
        <f t="shared" si="12"/>
        <v>0.4021133508</v>
      </c>
      <c r="V1308" s="52">
        <f t="shared" si="13"/>
        <v>0.00105269945</v>
      </c>
      <c r="W1308" s="52">
        <f t="shared" si="14"/>
        <v>0</v>
      </c>
      <c r="X1308" s="52">
        <f t="shared" si="15"/>
        <v>0.3112194905</v>
      </c>
      <c r="Y1308" s="52">
        <f t="shared" si="16"/>
        <v>0.117709417</v>
      </c>
      <c r="Z1308" s="52">
        <f t="shared" si="17"/>
        <v>0.05855440101</v>
      </c>
      <c r="AA1308" s="52">
        <f t="shared" si="18"/>
        <v>0.1485393924</v>
      </c>
      <c r="AB1308" s="52">
        <f t="shared" si="19"/>
        <v>1.669806743</v>
      </c>
      <c r="AC1308" s="53">
        <f t="shared" si="20"/>
        <v>5.00401552</v>
      </c>
      <c r="AD1308" s="54">
        <f t="shared" si="21"/>
        <v>1.258232184</v>
      </c>
      <c r="AE1308" s="54">
        <f t="shared" si="22"/>
        <v>0.003003799807</v>
      </c>
      <c r="AF1308" s="54">
        <f t="shared" si="23"/>
        <v>0.6031700263</v>
      </c>
      <c r="AG1308" s="54">
        <f t="shared" si="24"/>
        <v>0.001579049176</v>
      </c>
      <c r="AH1308" s="54">
        <f t="shared" si="25"/>
        <v>0</v>
      </c>
      <c r="AI1308" s="54">
        <f t="shared" si="26"/>
        <v>0.3112194905</v>
      </c>
      <c r="AJ1308" s="54">
        <f t="shared" si="27"/>
        <v>0.117709417</v>
      </c>
      <c r="AK1308" s="54">
        <f t="shared" si="28"/>
        <v>0.05855440101</v>
      </c>
      <c r="AL1308" s="54">
        <f t="shared" si="29"/>
        <v>0.1485393924</v>
      </c>
      <c r="AM1308" s="54">
        <f t="shared" si="30"/>
        <v>2.50200776</v>
      </c>
      <c r="AN1308" s="54">
        <f t="shared" si="31"/>
        <v>-5.00401552</v>
      </c>
      <c r="AO1308" s="55">
        <f t="shared" si="32"/>
        <v>3.014078579</v>
      </c>
      <c r="AP1308" s="55">
        <f t="shared" si="33"/>
        <v>0.007195562767</v>
      </c>
      <c r="AQ1308" s="55">
        <f t="shared" si="34"/>
        <v>1.926514443</v>
      </c>
      <c r="AR1308" s="55">
        <f t="shared" si="35"/>
        <v>0.005043455261</v>
      </c>
      <c r="AS1308" s="55">
        <f t="shared" si="36"/>
        <v>0</v>
      </c>
      <c r="AT1308" s="55">
        <f t="shared" si="37"/>
        <v>1.491044358</v>
      </c>
      <c r="AU1308" s="55">
        <f t="shared" si="38"/>
        <v>0.5639427079</v>
      </c>
      <c r="AV1308" s="55">
        <f t="shared" si="39"/>
        <v>0.2805325886</v>
      </c>
      <c r="AW1308" s="55">
        <f t="shared" si="40"/>
        <v>0.7116483053</v>
      </c>
      <c r="AX1308" s="55">
        <f t="shared" si="41"/>
        <v>8</v>
      </c>
      <c r="AY1308" s="55">
        <f t="shared" si="42"/>
        <v>23.97410618</v>
      </c>
      <c r="AZ1308" s="54">
        <f t="shared" ref="AZ1308:BA1308" si="9198">AO1308*2</f>
        <v>6.028157158</v>
      </c>
      <c r="BA1308" s="54">
        <f t="shared" si="9198"/>
        <v>0.01439112553</v>
      </c>
      <c r="BB1308" s="54">
        <f t="shared" ref="BB1308:BD1308" si="9199">AQ1308*(3/2)</f>
        <v>2.889771664</v>
      </c>
      <c r="BC1308" s="54">
        <f t="shared" si="9199"/>
        <v>0.007565182892</v>
      </c>
      <c r="BD1308" s="54">
        <f t="shared" si="9199"/>
        <v>0</v>
      </c>
      <c r="BE1308" s="54">
        <f t="shared" ref="BE1308:BH1308" si="9200">AT1308</f>
        <v>1.491044358</v>
      </c>
      <c r="BF1308" s="54">
        <f t="shared" si="9200"/>
        <v>0.5639427079</v>
      </c>
      <c r="BG1308" s="54">
        <f t="shared" si="9200"/>
        <v>0.2805325886</v>
      </c>
      <c r="BH1308" s="54">
        <f t="shared" si="9200"/>
        <v>0.7116483053</v>
      </c>
      <c r="BI1308" s="54">
        <f t="shared" si="46"/>
        <v>11.98705309</v>
      </c>
      <c r="BJ1308" s="54">
        <f t="shared" si="47"/>
        <v>-23.97410618</v>
      </c>
      <c r="BK1308" s="56">
        <f t="shared" ref="BK1308:BN1308" si="9201">AO1308</f>
        <v>3.014078579</v>
      </c>
      <c r="BL1308" s="56">
        <f t="shared" si="9201"/>
        <v>0.007195562767</v>
      </c>
      <c r="BM1308" s="56">
        <f t="shared" si="9201"/>
        <v>1.926514443</v>
      </c>
      <c r="BN1308" s="56">
        <f t="shared" si="9201"/>
        <v>0.005043455261</v>
      </c>
      <c r="BO1308" s="56">
        <f t="shared" si="49"/>
        <v>0.02589381844</v>
      </c>
      <c r="BP1308" s="56">
        <f t="shared" si="50"/>
        <v>1.46515054</v>
      </c>
      <c r="BQ1308" s="56">
        <f t="shared" ref="BQ1308:BS1308" si="9202">AU1308</f>
        <v>0.5639427079</v>
      </c>
      <c r="BR1308" s="56">
        <f t="shared" si="9202"/>
        <v>0.2805325886</v>
      </c>
      <c r="BS1308" s="56">
        <f t="shared" si="9202"/>
        <v>0.7116483053</v>
      </c>
      <c r="BT1308" s="56">
        <f t="shared" si="52"/>
        <v>8</v>
      </c>
      <c r="BU1308" s="50">
        <f t="shared" ref="BU1308:BX1308" si="9203">AZ1308</f>
        <v>6.028157158</v>
      </c>
      <c r="BV1308" s="50">
        <f t="shared" si="9203"/>
        <v>0.01439112553</v>
      </c>
      <c r="BW1308" s="50">
        <f t="shared" si="9203"/>
        <v>2.889771664</v>
      </c>
      <c r="BX1308" s="50">
        <f t="shared" si="9203"/>
        <v>0.007565182892</v>
      </c>
      <c r="BY1308" s="50">
        <f t="shared" si="54"/>
        <v>0.03884072766</v>
      </c>
      <c r="BZ1308" s="50">
        <f t="shared" si="55"/>
        <v>1.46515054</v>
      </c>
      <c r="CA1308" s="50">
        <f t="shared" ref="CA1308:CC1308" si="9204">BF1308</f>
        <v>0.5639427079</v>
      </c>
      <c r="CB1308" s="50">
        <f t="shared" si="9204"/>
        <v>0.2805325886</v>
      </c>
      <c r="CC1308" s="50">
        <f t="shared" si="9204"/>
        <v>0.7116483053</v>
      </c>
      <c r="CD1308" s="50">
        <f t="shared" si="57"/>
        <v>12</v>
      </c>
      <c r="CE1308" s="57">
        <f t="shared" si="58"/>
        <v>37.8</v>
      </c>
      <c r="CF1308" s="57">
        <f t="shared" si="59"/>
        <v>0.12</v>
      </c>
      <c r="CG1308" s="57">
        <f t="shared" si="60"/>
        <v>20.5</v>
      </c>
      <c r="CH1308" s="57">
        <f t="shared" si="61"/>
        <v>0.08</v>
      </c>
      <c r="CI1308" s="58">
        <f t="shared" si="62"/>
        <v>0.4315449416</v>
      </c>
      <c r="CJ1308" s="58">
        <f t="shared" si="63"/>
        <v>21.97169111</v>
      </c>
      <c r="CK1308" s="57">
        <f t="shared" si="64"/>
        <v>8.35</v>
      </c>
      <c r="CL1308" s="57">
        <f t="shared" si="65"/>
        <v>2.36</v>
      </c>
      <c r="CM1308" s="57">
        <f t="shared" si="66"/>
        <v>8.33</v>
      </c>
      <c r="CN1308" s="57">
        <f t="shared" si="67"/>
        <v>99.94323605</v>
      </c>
      <c r="CO1308" s="59">
        <f t="shared" si="68"/>
        <v>0.09285241108</v>
      </c>
      <c r="CP1308" s="59">
        <f t="shared" si="69"/>
        <v>0.4849445867</v>
      </c>
      <c r="CQ1308" s="59">
        <f t="shared" si="70"/>
        <v>0.1866572451</v>
      </c>
      <c r="CR1308" s="59">
        <f t="shared" si="71"/>
        <v>0.2355457572</v>
      </c>
      <c r="CS1308" s="60">
        <f t="shared" si="72"/>
        <v>9.285241108</v>
      </c>
      <c r="CT1308" s="60">
        <f t="shared" si="73"/>
        <v>23.55457572</v>
      </c>
      <c r="CU1308" s="60">
        <f t="shared" si="74"/>
        <v>67.16018318</v>
      </c>
      <c r="CV1308" s="61">
        <f t="shared" si="75"/>
        <v>0.2819719627</v>
      </c>
      <c r="CW1308" s="61">
        <f t="shared" si="76"/>
        <v>0.080410188</v>
      </c>
      <c r="CX1308" s="62"/>
    </row>
    <row r="1309" ht="15.75" customHeight="1">
      <c r="A1309" s="17" t="s">
        <v>53</v>
      </c>
      <c r="B1309" s="17" t="s">
        <v>1069</v>
      </c>
      <c r="C1309" s="84" t="s">
        <v>1294</v>
      </c>
      <c r="D1309" s="83"/>
      <c r="E1309" s="83" t="s">
        <v>1295</v>
      </c>
      <c r="F1309" s="2">
        <v>96.0</v>
      </c>
      <c r="G1309" s="83" t="s">
        <v>1391</v>
      </c>
      <c r="H1309" s="85">
        <v>37.61</v>
      </c>
      <c r="I1309" s="86">
        <v>2.97</v>
      </c>
      <c r="J1309" s="86">
        <v>21.05</v>
      </c>
      <c r="K1309" s="86">
        <v>2.74</v>
      </c>
      <c r="L1309" s="86">
        <v>0.03</v>
      </c>
      <c r="M1309" s="86">
        <v>0.01</v>
      </c>
      <c r="N1309" s="86">
        <v>3.86</v>
      </c>
      <c r="O1309" s="86">
        <v>31.54</v>
      </c>
      <c r="P1309" s="86"/>
      <c r="Q1309" s="50">
        <f t="shared" si="8"/>
        <v>99.81</v>
      </c>
      <c r="R1309" s="51">
        <f t="shared" si="9"/>
        <v>12</v>
      </c>
      <c r="S1309" s="52">
        <f t="shared" si="10"/>
        <v>0.6259538681</v>
      </c>
      <c r="T1309" s="52">
        <f t="shared" si="11"/>
        <v>0.0003754749758</v>
      </c>
      <c r="U1309" s="52">
        <f t="shared" si="12"/>
        <v>0.4129017578</v>
      </c>
      <c r="V1309" s="52">
        <f t="shared" si="13"/>
        <v>0.0001315874313</v>
      </c>
      <c r="W1309" s="52">
        <f t="shared" si="14"/>
        <v>0</v>
      </c>
      <c r="X1309" s="52">
        <f t="shared" si="15"/>
        <v>0.438992072</v>
      </c>
      <c r="Y1309" s="52">
        <f t="shared" si="16"/>
        <v>0.05441417362</v>
      </c>
      <c r="Z1309" s="52">
        <f t="shared" si="17"/>
        <v>0.073689225</v>
      </c>
      <c r="AA1309" s="52">
        <f t="shared" si="18"/>
        <v>0.04885929593</v>
      </c>
      <c r="AB1309" s="52">
        <f t="shared" si="19"/>
        <v>1.655317455</v>
      </c>
      <c r="AC1309" s="53">
        <f t="shared" si="20"/>
        <v>4.976326941</v>
      </c>
      <c r="AD1309" s="54">
        <f t="shared" si="21"/>
        <v>1.251907736</v>
      </c>
      <c r="AE1309" s="54">
        <f t="shared" si="22"/>
        <v>0.0007509499517</v>
      </c>
      <c r="AF1309" s="54">
        <f t="shared" si="23"/>
        <v>0.6193526367</v>
      </c>
      <c r="AG1309" s="54">
        <f t="shared" si="24"/>
        <v>0.0001973811469</v>
      </c>
      <c r="AH1309" s="54">
        <f t="shared" si="25"/>
        <v>0</v>
      </c>
      <c r="AI1309" s="54">
        <f t="shared" si="26"/>
        <v>0.438992072</v>
      </c>
      <c r="AJ1309" s="54">
        <f t="shared" si="27"/>
        <v>0.05441417362</v>
      </c>
      <c r="AK1309" s="54">
        <f t="shared" si="28"/>
        <v>0.073689225</v>
      </c>
      <c r="AL1309" s="54">
        <f t="shared" si="29"/>
        <v>0.04885929593</v>
      </c>
      <c r="AM1309" s="54">
        <f t="shared" si="30"/>
        <v>2.488163471</v>
      </c>
      <c r="AN1309" s="54">
        <f t="shared" si="31"/>
        <v>-4.976326941</v>
      </c>
      <c r="AO1309" s="55">
        <f t="shared" si="32"/>
        <v>3.025178603</v>
      </c>
      <c r="AP1309" s="55">
        <f t="shared" si="33"/>
        <v>0.001814636702</v>
      </c>
      <c r="AQ1309" s="55">
        <f t="shared" si="34"/>
        <v>1.995516964</v>
      </c>
      <c r="AR1309" s="55">
        <f t="shared" si="35"/>
        <v>0.0006359501902</v>
      </c>
      <c r="AS1309" s="55">
        <f t="shared" si="36"/>
        <v>0</v>
      </c>
      <c r="AT1309" s="55">
        <f t="shared" si="37"/>
        <v>2.1216091</v>
      </c>
      <c r="AU1309" s="55">
        <f t="shared" si="38"/>
        <v>0.2629787946</v>
      </c>
      <c r="AV1309" s="55">
        <f t="shared" si="39"/>
        <v>0.3561333799</v>
      </c>
      <c r="AW1309" s="55">
        <f t="shared" si="40"/>
        <v>0.2361325716</v>
      </c>
      <c r="AX1309" s="55">
        <f t="shared" si="41"/>
        <v>8</v>
      </c>
      <c r="AY1309" s="55">
        <f t="shared" si="42"/>
        <v>24.05013939</v>
      </c>
      <c r="AZ1309" s="54">
        <f t="shared" ref="AZ1309:BA1309" si="9205">AO1309*2</f>
        <v>6.050357205</v>
      </c>
      <c r="BA1309" s="54">
        <f t="shared" si="9205"/>
        <v>0.003629273404</v>
      </c>
      <c r="BB1309" s="54">
        <f t="shared" ref="BB1309:BD1309" si="9206">AQ1309*(3/2)</f>
        <v>2.993275446</v>
      </c>
      <c r="BC1309" s="54">
        <f t="shared" si="9206"/>
        <v>0.0009539252854</v>
      </c>
      <c r="BD1309" s="54">
        <f t="shared" si="9206"/>
        <v>0</v>
      </c>
      <c r="BE1309" s="54">
        <f t="shared" ref="BE1309:BH1309" si="9207">AT1309</f>
        <v>2.1216091</v>
      </c>
      <c r="BF1309" s="54">
        <f t="shared" si="9207"/>
        <v>0.2629787946</v>
      </c>
      <c r="BG1309" s="54">
        <f t="shared" si="9207"/>
        <v>0.3561333799</v>
      </c>
      <c r="BH1309" s="54">
        <f t="shared" si="9207"/>
        <v>0.2361325716</v>
      </c>
      <c r="BI1309" s="54">
        <f t="shared" si="46"/>
        <v>12.0250697</v>
      </c>
      <c r="BJ1309" s="54">
        <f t="shared" si="47"/>
        <v>-24.05013939</v>
      </c>
      <c r="BK1309" s="56">
        <f t="shared" ref="BK1309:BN1309" si="9208">AO1309</f>
        <v>3.025178603</v>
      </c>
      <c r="BL1309" s="56">
        <f t="shared" si="9208"/>
        <v>0.001814636702</v>
      </c>
      <c r="BM1309" s="56">
        <f t="shared" si="9208"/>
        <v>1.995516964</v>
      </c>
      <c r="BN1309" s="56">
        <f t="shared" si="9208"/>
        <v>0.0006359501902</v>
      </c>
      <c r="BO1309" s="56">
        <f t="shared" si="49"/>
        <v>0</v>
      </c>
      <c r="BP1309" s="56">
        <f t="shared" si="50"/>
        <v>2.1216091</v>
      </c>
      <c r="BQ1309" s="56">
        <f t="shared" ref="BQ1309:BS1309" si="9209">AU1309</f>
        <v>0.2629787946</v>
      </c>
      <c r="BR1309" s="56">
        <f t="shared" si="9209"/>
        <v>0.3561333799</v>
      </c>
      <c r="BS1309" s="56">
        <f t="shared" si="9209"/>
        <v>0.2361325716</v>
      </c>
      <c r="BT1309" s="56">
        <f t="shared" si="52"/>
        <v>8</v>
      </c>
      <c r="BU1309" s="50">
        <f t="shared" ref="BU1309:BX1309" si="9210">AZ1309</f>
        <v>6.050357205</v>
      </c>
      <c r="BV1309" s="50">
        <f t="shared" si="9210"/>
        <v>0.003629273404</v>
      </c>
      <c r="BW1309" s="50">
        <f t="shared" si="9210"/>
        <v>2.993275446</v>
      </c>
      <c r="BX1309" s="50">
        <f t="shared" si="9210"/>
        <v>0.0009539252854</v>
      </c>
      <c r="BY1309" s="50">
        <f t="shared" si="54"/>
        <v>0</v>
      </c>
      <c r="BZ1309" s="50">
        <f t="shared" si="55"/>
        <v>2.1216091</v>
      </c>
      <c r="CA1309" s="50">
        <f t="shared" ref="CA1309:CC1309" si="9211">BF1309</f>
        <v>0.2629787946</v>
      </c>
      <c r="CB1309" s="50">
        <f t="shared" si="9211"/>
        <v>0.3561333799</v>
      </c>
      <c r="CC1309" s="50">
        <f t="shared" si="9211"/>
        <v>0.2361325716</v>
      </c>
      <c r="CD1309" s="50">
        <f t="shared" si="57"/>
        <v>12.0250697</v>
      </c>
      <c r="CE1309" s="57">
        <f t="shared" si="58"/>
        <v>37.61</v>
      </c>
      <c r="CF1309" s="57">
        <f t="shared" si="59"/>
        <v>0.03</v>
      </c>
      <c r="CG1309" s="57">
        <f t="shared" si="60"/>
        <v>21.05</v>
      </c>
      <c r="CH1309" s="57">
        <f t="shared" si="61"/>
        <v>0.01</v>
      </c>
      <c r="CI1309" s="58">
        <f t="shared" si="62"/>
        <v>0</v>
      </c>
      <c r="CJ1309" s="58">
        <f t="shared" si="63"/>
        <v>31.54</v>
      </c>
      <c r="CK1309" s="57">
        <f t="shared" si="64"/>
        <v>3.86</v>
      </c>
      <c r="CL1309" s="57">
        <f t="shared" si="65"/>
        <v>2.97</v>
      </c>
      <c r="CM1309" s="57">
        <f t="shared" si="66"/>
        <v>2.74</v>
      </c>
      <c r="CN1309" s="57">
        <f t="shared" si="67"/>
        <v>99.81</v>
      </c>
      <c r="CO1309" s="59">
        <f t="shared" si="68"/>
        <v>0.1196341501</v>
      </c>
      <c r="CP1309" s="59">
        <f t="shared" si="69"/>
        <v>0.7127018019</v>
      </c>
      <c r="CQ1309" s="59">
        <f t="shared" si="70"/>
        <v>0.08834118442</v>
      </c>
      <c r="CR1309" s="59">
        <f t="shared" si="71"/>
        <v>0.0793228636</v>
      </c>
      <c r="CS1309" s="60">
        <f t="shared" si="72"/>
        <v>11.96341501</v>
      </c>
      <c r="CT1309" s="60">
        <f t="shared" si="73"/>
        <v>7.93228636</v>
      </c>
      <c r="CU1309" s="60">
        <f t="shared" si="74"/>
        <v>80.10429863</v>
      </c>
      <c r="CV1309" s="61">
        <f t="shared" si="75"/>
        <v>0.1391399387</v>
      </c>
      <c r="CW1309" s="61">
        <f t="shared" si="76"/>
        <v>0.103603174</v>
      </c>
      <c r="CX1309" s="62"/>
    </row>
    <row r="1310" ht="15.75" customHeight="1">
      <c r="A1310" s="17" t="s">
        <v>53</v>
      </c>
      <c r="B1310" s="17" t="s">
        <v>1069</v>
      </c>
      <c r="C1310" s="84" t="s">
        <v>1294</v>
      </c>
      <c r="D1310" s="83"/>
      <c r="E1310" s="83" t="s">
        <v>1295</v>
      </c>
      <c r="F1310" s="2">
        <v>97.0</v>
      </c>
      <c r="G1310" s="83" t="s">
        <v>1392</v>
      </c>
      <c r="H1310" s="85">
        <v>37.98</v>
      </c>
      <c r="I1310" s="86">
        <v>4.71</v>
      </c>
      <c r="J1310" s="86">
        <v>21.33</v>
      </c>
      <c r="K1310" s="86">
        <v>1.34</v>
      </c>
      <c r="L1310" s="86">
        <v>0.01</v>
      </c>
      <c r="M1310" s="86">
        <v>0.01</v>
      </c>
      <c r="N1310" s="86">
        <v>0.79</v>
      </c>
      <c r="O1310" s="86">
        <v>33.44</v>
      </c>
      <c r="P1310" s="86"/>
      <c r="Q1310" s="50">
        <f t="shared" si="8"/>
        <v>99.61</v>
      </c>
      <c r="R1310" s="51">
        <f t="shared" si="9"/>
        <v>12</v>
      </c>
      <c r="S1310" s="52">
        <f t="shared" si="10"/>
        <v>0.6321118828</v>
      </c>
      <c r="T1310" s="52">
        <f t="shared" si="11"/>
        <v>0.0001251583253</v>
      </c>
      <c r="U1310" s="52">
        <f t="shared" si="12"/>
        <v>0.4183940377</v>
      </c>
      <c r="V1310" s="52">
        <f t="shared" si="13"/>
        <v>0.0001315874313</v>
      </c>
      <c r="W1310" s="52">
        <f t="shared" si="14"/>
        <v>0</v>
      </c>
      <c r="X1310" s="52">
        <f t="shared" si="15"/>
        <v>0.4654373775</v>
      </c>
      <c r="Y1310" s="52">
        <f t="shared" si="16"/>
        <v>0.01113657958</v>
      </c>
      <c r="Z1310" s="52">
        <f t="shared" si="17"/>
        <v>0.1168606901</v>
      </c>
      <c r="AA1310" s="52">
        <f t="shared" si="18"/>
        <v>0.02389469217</v>
      </c>
      <c r="AB1310" s="52">
        <f t="shared" si="19"/>
        <v>1.668092006</v>
      </c>
      <c r="AC1310" s="53">
        <f t="shared" si="20"/>
        <v>5.019183719</v>
      </c>
      <c r="AD1310" s="54">
        <f t="shared" si="21"/>
        <v>1.264223766</v>
      </c>
      <c r="AE1310" s="54">
        <f t="shared" si="22"/>
        <v>0.0002503166506</v>
      </c>
      <c r="AF1310" s="54">
        <f t="shared" si="23"/>
        <v>0.6275910566</v>
      </c>
      <c r="AG1310" s="54">
        <f t="shared" si="24"/>
        <v>0.0001973811469</v>
      </c>
      <c r="AH1310" s="54">
        <f t="shared" si="25"/>
        <v>0</v>
      </c>
      <c r="AI1310" s="54">
        <f t="shared" si="26"/>
        <v>0.4654373775</v>
      </c>
      <c r="AJ1310" s="54">
        <f t="shared" si="27"/>
        <v>0.01113657958</v>
      </c>
      <c r="AK1310" s="54">
        <f t="shared" si="28"/>
        <v>0.1168606901</v>
      </c>
      <c r="AL1310" s="54">
        <f t="shared" si="29"/>
        <v>0.02389469217</v>
      </c>
      <c r="AM1310" s="54">
        <f t="shared" si="30"/>
        <v>2.509591859</v>
      </c>
      <c r="AN1310" s="54">
        <f t="shared" si="31"/>
        <v>-5.019183719</v>
      </c>
      <c r="AO1310" s="55">
        <f t="shared" si="32"/>
        <v>3.03154445</v>
      </c>
      <c r="AP1310" s="55">
        <f t="shared" si="33"/>
        <v>0.0006002466284</v>
      </c>
      <c r="AQ1310" s="55">
        <f t="shared" si="34"/>
        <v>2.006575351</v>
      </c>
      <c r="AR1310" s="55">
        <f t="shared" si="35"/>
        <v>0.0006310799685</v>
      </c>
      <c r="AS1310" s="55">
        <f t="shared" si="36"/>
        <v>0</v>
      </c>
      <c r="AT1310" s="55">
        <f t="shared" si="37"/>
        <v>2.232190435</v>
      </c>
      <c r="AU1310" s="55">
        <f t="shared" si="38"/>
        <v>0.05340990563</v>
      </c>
      <c r="AV1310" s="55">
        <f t="shared" si="39"/>
        <v>0.5604520122</v>
      </c>
      <c r="AW1310" s="55">
        <f t="shared" si="40"/>
        <v>0.1145965191</v>
      </c>
      <c r="AX1310" s="55">
        <f t="shared" si="41"/>
        <v>8</v>
      </c>
      <c r="AY1310" s="55">
        <f t="shared" si="42"/>
        <v>24.07149582</v>
      </c>
      <c r="AZ1310" s="54">
        <f t="shared" ref="AZ1310:BA1310" si="9212">AO1310*2</f>
        <v>6.063088901</v>
      </c>
      <c r="BA1310" s="54">
        <f t="shared" si="9212"/>
        <v>0.001200493257</v>
      </c>
      <c r="BB1310" s="54">
        <f t="shared" ref="BB1310:BD1310" si="9213">AQ1310*(3/2)</f>
        <v>3.009863027</v>
      </c>
      <c r="BC1310" s="54">
        <f t="shared" si="9213"/>
        <v>0.0009466199527</v>
      </c>
      <c r="BD1310" s="54">
        <f t="shared" si="9213"/>
        <v>0</v>
      </c>
      <c r="BE1310" s="54">
        <f t="shared" ref="BE1310:BH1310" si="9214">AT1310</f>
        <v>2.232190435</v>
      </c>
      <c r="BF1310" s="54">
        <f t="shared" si="9214"/>
        <v>0.05340990563</v>
      </c>
      <c r="BG1310" s="54">
        <f t="shared" si="9214"/>
        <v>0.5604520122</v>
      </c>
      <c r="BH1310" s="54">
        <f t="shared" si="9214"/>
        <v>0.1145965191</v>
      </c>
      <c r="BI1310" s="54">
        <f t="shared" si="46"/>
        <v>12.03574791</v>
      </c>
      <c r="BJ1310" s="54">
        <f t="shared" si="47"/>
        <v>-24.07149582</v>
      </c>
      <c r="BK1310" s="56">
        <f t="shared" ref="BK1310:BN1310" si="9215">AO1310</f>
        <v>3.03154445</v>
      </c>
      <c r="BL1310" s="56">
        <f t="shared" si="9215"/>
        <v>0.0006002466284</v>
      </c>
      <c r="BM1310" s="56">
        <f t="shared" si="9215"/>
        <v>2.006575351</v>
      </c>
      <c r="BN1310" s="56">
        <f t="shared" si="9215"/>
        <v>0.0006310799685</v>
      </c>
      <c r="BO1310" s="56">
        <f t="shared" si="49"/>
        <v>0</v>
      </c>
      <c r="BP1310" s="56">
        <f t="shared" si="50"/>
        <v>2.232190435</v>
      </c>
      <c r="BQ1310" s="56">
        <f t="shared" ref="BQ1310:BS1310" si="9216">AU1310</f>
        <v>0.05340990563</v>
      </c>
      <c r="BR1310" s="56">
        <f t="shared" si="9216"/>
        <v>0.5604520122</v>
      </c>
      <c r="BS1310" s="56">
        <f t="shared" si="9216"/>
        <v>0.1145965191</v>
      </c>
      <c r="BT1310" s="56">
        <f t="shared" si="52"/>
        <v>8</v>
      </c>
      <c r="BU1310" s="50">
        <f t="shared" ref="BU1310:BX1310" si="9217">AZ1310</f>
        <v>6.063088901</v>
      </c>
      <c r="BV1310" s="50">
        <f t="shared" si="9217"/>
        <v>0.001200493257</v>
      </c>
      <c r="BW1310" s="50">
        <f t="shared" si="9217"/>
        <v>3.009863027</v>
      </c>
      <c r="BX1310" s="50">
        <f t="shared" si="9217"/>
        <v>0.0009466199527</v>
      </c>
      <c r="BY1310" s="50">
        <f t="shared" si="54"/>
        <v>0</v>
      </c>
      <c r="BZ1310" s="50">
        <f t="shared" si="55"/>
        <v>2.232190435</v>
      </c>
      <c r="CA1310" s="50">
        <f t="shared" ref="CA1310:CC1310" si="9218">BF1310</f>
        <v>0.05340990563</v>
      </c>
      <c r="CB1310" s="50">
        <f t="shared" si="9218"/>
        <v>0.5604520122</v>
      </c>
      <c r="CC1310" s="50">
        <f t="shared" si="9218"/>
        <v>0.1145965191</v>
      </c>
      <c r="CD1310" s="50">
        <f t="shared" si="57"/>
        <v>12.03574791</v>
      </c>
      <c r="CE1310" s="57">
        <f t="shared" si="58"/>
        <v>37.98</v>
      </c>
      <c r="CF1310" s="57">
        <f t="shared" si="59"/>
        <v>0.01</v>
      </c>
      <c r="CG1310" s="57">
        <f t="shared" si="60"/>
        <v>21.33</v>
      </c>
      <c r="CH1310" s="57">
        <f t="shared" si="61"/>
        <v>0.01</v>
      </c>
      <c r="CI1310" s="58">
        <f t="shared" si="62"/>
        <v>0</v>
      </c>
      <c r="CJ1310" s="58">
        <f t="shared" si="63"/>
        <v>33.44</v>
      </c>
      <c r="CK1310" s="57">
        <f t="shared" si="64"/>
        <v>0.79</v>
      </c>
      <c r="CL1310" s="57">
        <f t="shared" si="65"/>
        <v>4.71</v>
      </c>
      <c r="CM1310" s="57">
        <f t="shared" si="66"/>
        <v>1.34</v>
      </c>
      <c r="CN1310" s="57">
        <f t="shared" si="67"/>
        <v>99.61</v>
      </c>
      <c r="CO1310" s="59">
        <f t="shared" si="68"/>
        <v>0.1893003988</v>
      </c>
      <c r="CP1310" s="59">
        <f t="shared" si="69"/>
        <v>0.7539531135</v>
      </c>
      <c r="CQ1310" s="59">
        <f t="shared" si="70"/>
        <v>0.01803993244</v>
      </c>
      <c r="CR1310" s="59">
        <f t="shared" si="71"/>
        <v>0.03870655523</v>
      </c>
      <c r="CS1310" s="60">
        <f t="shared" si="72"/>
        <v>18.93003988</v>
      </c>
      <c r="CT1310" s="60">
        <f t="shared" si="73"/>
        <v>3.870655523</v>
      </c>
      <c r="CU1310" s="60">
        <f t="shared" si="74"/>
        <v>77.1993046</v>
      </c>
      <c r="CV1310" s="61">
        <f t="shared" si="75"/>
        <v>0.1333567546</v>
      </c>
      <c r="CW1310" s="61">
        <f t="shared" si="76"/>
        <v>0.1639341454</v>
      </c>
      <c r="CX1310" s="62"/>
    </row>
    <row r="1311" ht="15.75" customHeight="1">
      <c r="A1311" s="17" t="s">
        <v>53</v>
      </c>
      <c r="B1311" s="17" t="s">
        <v>1069</v>
      </c>
      <c r="C1311" s="84" t="s">
        <v>1294</v>
      </c>
      <c r="D1311" s="83"/>
      <c r="E1311" s="83" t="s">
        <v>1295</v>
      </c>
      <c r="F1311" s="2">
        <v>98.0</v>
      </c>
      <c r="G1311" s="83" t="s">
        <v>1393</v>
      </c>
      <c r="H1311" s="85">
        <v>37.37</v>
      </c>
      <c r="I1311" s="86">
        <v>2.18</v>
      </c>
      <c r="J1311" s="86">
        <v>20.71</v>
      </c>
      <c r="K1311" s="86">
        <v>3.26</v>
      </c>
      <c r="L1311" s="86">
        <v>0.03</v>
      </c>
      <c r="M1311" s="86">
        <v>0.01</v>
      </c>
      <c r="N1311" s="86">
        <v>3.02</v>
      </c>
      <c r="O1311" s="86">
        <v>33.04</v>
      </c>
      <c r="P1311" s="86"/>
      <c r="Q1311" s="50">
        <f t="shared" si="8"/>
        <v>99.62</v>
      </c>
      <c r="R1311" s="51">
        <f t="shared" si="9"/>
        <v>12</v>
      </c>
      <c r="S1311" s="52">
        <f t="shared" si="10"/>
        <v>0.6219594803</v>
      </c>
      <c r="T1311" s="52">
        <f t="shared" si="11"/>
        <v>0.0003754749758</v>
      </c>
      <c r="U1311" s="52">
        <f t="shared" si="12"/>
        <v>0.4062325608</v>
      </c>
      <c r="V1311" s="52">
        <f t="shared" si="13"/>
        <v>0.0001315874313</v>
      </c>
      <c r="W1311" s="52">
        <f t="shared" si="14"/>
        <v>0</v>
      </c>
      <c r="X1311" s="52">
        <f t="shared" si="15"/>
        <v>0.4598699448</v>
      </c>
      <c r="Y1311" s="52">
        <f t="shared" si="16"/>
        <v>0.04257274724</v>
      </c>
      <c r="Z1311" s="52">
        <f t="shared" si="17"/>
        <v>0.05408838737</v>
      </c>
      <c r="AA1311" s="52">
        <f t="shared" si="18"/>
        <v>0.05813186304</v>
      </c>
      <c r="AB1311" s="52">
        <f t="shared" si="19"/>
        <v>1.643362046</v>
      </c>
      <c r="AC1311" s="53">
        <f t="shared" si="20"/>
        <v>4.93775815</v>
      </c>
      <c r="AD1311" s="54">
        <f t="shared" si="21"/>
        <v>1.243918961</v>
      </c>
      <c r="AE1311" s="54">
        <f t="shared" si="22"/>
        <v>0.0007509499517</v>
      </c>
      <c r="AF1311" s="54">
        <f t="shared" si="23"/>
        <v>0.6093488412</v>
      </c>
      <c r="AG1311" s="54">
        <f t="shared" si="24"/>
        <v>0.0001973811469</v>
      </c>
      <c r="AH1311" s="54">
        <f t="shared" si="25"/>
        <v>0</v>
      </c>
      <c r="AI1311" s="54">
        <f t="shared" si="26"/>
        <v>0.4598699448</v>
      </c>
      <c r="AJ1311" s="54">
        <f t="shared" si="27"/>
        <v>0.04257274724</v>
      </c>
      <c r="AK1311" s="54">
        <f t="shared" si="28"/>
        <v>0.05408838737</v>
      </c>
      <c r="AL1311" s="54">
        <f t="shared" si="29"/>
        <v>0.05813186304</v>
      </c>
      <c r="AM1311" s="54">
        <f t="shared" si="30"/>
        <v>2.468879075</v>
      </c>
      <c r="AN1311" s="54">
        <f t="shared" si="31"/>
        <v>-4.93775815</v>
      </c>
      <c r="AO1311" s="55">
        <f t="shared" si="32"/>
        <v>3.027741729</v>
      </c>
      <c r="AP1311" s="55">
        <f t="shared" si="33"/>
        <v>0.001827838129</v>
      </c>
      <c r="AQ1311" s="55">
        <f t="shared" si="34"/>
        <v>1.977568178</v>
      </c>
      <c r="AR1311" s="55">
        <f t="shared" si="35"/>
        <v>0.0006405767086</v>
      </c>
      <c r="AS1311" s="55">
        <f t="shared" si="36"/>
        <v>0</v>
      </c>
      <c r="AT1311" s="55">
        <f t="shared" si="37"/>
        <v>2.238678669</v>
      </c>
      <c r="AU1311" s="55">
        <f t="shared" si="38"/>
        <v>0.2072470754</v>
      </c>
      <c r="AV1311" s="55">
        <f t="shared" si="39"/>
        <v>0.2633060074</v>
      </c>
      <c r="AW1311" s="55">
        <f t="shared" si="40"/>
        <v>0.2829899263</v>
      </c>
      <c r="AX1311" s="55">
        <f t="shared" si="41"/>
        <v>8</v>
      </c>
      <c r="AY1311" s="55">
        <f t="shared" si="42"/>
        <v>24.03734789</v>
      </c>
      <c r="AZ1311" s="54">
        <f t="shared" ref="AZ1311:BA1311" si="9219">AO1311*2</f>
        <v>6.055483458</v>
      </c>
      <c r="BA1311" s="54">
        <f t="shared" si="9219"/>
        <v>0.003655676257</v>
      </c>
      <c r="BB1311" s="54">
        <f t="shared" ref="BB1311:BD1311" si="9220">AQ1311*(3/2)</f>
        <v>2.966352266</v>
      </c>
      <c r="BC1311" s="54">
        <f t="shared" si="9220"/>
        <v>0.0009608650629</v>
      </c>
      <c r="BD1311" s="54">
        <f t="shared" si="9220"/>
        <v>0</v>
      </c>
      <c r="BE1311" s="54">
        <f t="shared" ref="BE1311:BH1311" si="9221">AT1311</f>
        <v>2.238678669</v>
      </c>
      <c r="BF1311" s="54">
        <f t="shared" si="9221"/>
        <v>0.2072470754</v>
      </c>
      <c r="BG1311" s="54">
        <f t="shared" si="9221"/>
        <v>0.2633060074</v>
      </c>
      <c r="BH1311" s="54">
        <f t="shared" si="9221"/>
        <v>0.2829899263</v>
      </c>
      <c r="BI1311" s="54">
        <f t="shared" si="46"/>
        <v>12.01867394</v>
      </c>
      <c r="BJ1311" s="54">
        <f t="shared" si="47"/>
        <v>-24.03734789</v>
      </c>
      <c r="BK1311" s="56">
        <f t="shared" ref="BK1311:BN1311" si="9222">AO1311</f>
        <v>3.027741729</v>
      </c>
      <c r="BL1311" s="56">
        <f t="shared" si="9222"/>
        <v>0.001827838129</v>
      </c>
      <c r="BM1311" s="56">
        <f t="shared" si="9222"/>
        <v>1.977568178</v>
      </c>
      <c r="BN1311" s="56">
        <f t="shared" si="9222"/>
        <v>0.0006405767086</v>
      </c>
      <c r="BO1311" s="56">
        <f t="shared" si="49"/>
        <v>0</v>
      </c>
      <c r="BP1311" s="56">
        <f t="shared" si="50"/>
        <v>2.238678669</v>
      </c>
      <c r="BQ1311" s="56">
        <f t="shared" ref="BQ1311:BS1311" si="9223">AU1311</f>
        <v>0.2072470754</v>
      </c>
      <c r="BR1311" s="56">
        <f t="shared" si="9223"/>
        <v>0.2633060074</v>
      </c>
      <c r="BS1311" s="56">
        <f t="shared" si="9223"/>
        <v>0.2829899263</v>
      </c>
      <c r="BT1311" s="56">
        <f t="shared" si="52"/>
        <v>8</v>
      </c>
      <c r="BU1311" s="50">
        <f t="shared" ref="BU1311:BX1311" si="9224">AZ1311</f>
        <v>6.055483458</v>
      </c>
      <c r="BV1311" s="50">
        <f t="shared" si="9224"/>
        <v>0.003655676257</v>
      </c>
      <c r="BW1311" s="50">
        <f t="shared" si="9224"/>
        <v>2.966352266</v>
      </c>
      <c r="BX1311" s="50">
        <f t="shared" si="9224"/>
        <v>0.0009608650629</v>
      </c>
      <c r="BY1311" s="50">
        <f t="shared" si="54"/>
        <v>0</v>
      </c>
      <c r="BZ1311" s="50">
        <f t="shared" si="55"/>
        <v>2.238678669</v>
      </c>
      <c r="CA1311" s="50">
        <f t="shared" ref="CA1311:CC1311" si="9225">BF1311</f>
        <v>0.2072470754</v>
      </c>
      <c r="CB1311" s="50">
        <f t="shared" si="9225"/>
        <v>0.2633060074</v>
      </c>
      <c r="CC1311" s="50">
        <f t="shared" si="9225"/>
        <v>0.2829899263</v>
      </c>
      <c r="CD1311" s="50">
        <f t="shared" si="57"/>
        <v>12.01867394</v>
      </c>
      <c r="CE1311" s="57">
        <f t="shared" si="58"/>
        <v>37.37</v>
      </c>
      <c r="CF1311" s="57">
        <f t="shared" si="59"/>
        <v>0.03</v>
      </c>
      <c r="CG1311" s="57">
        <f t="shared" si="60"/>
        <v>20.71</v>
      </c>
      <c r="CH1311" s="57">
        <f t="shared" si="61"/>
        <v>0.01</v>
      </c>
      <c r="CI1311" s="58">
        <f t="shared" si="62"/>
        <v>0</v>
      </c>
      <c r="CJ1311" s="58">
        <f t="shared" si="63"/>
        <v>33.04</v>
      </c>
      <c r="CK1311" s="57">
        <f t="shared" si="64"/>
        <v>3.02</v>
      </c>
      <c r="CL1311" s="57">
        <f t="shared" si="65"/>
        <v>2.18</v>
      </c>
      <c r="CM1311" s="57">
        <f t="shared" si="66"/>
        <v>3.26</v>
      </c>
      <c r="CN1311" s="57">
        <f t="shared" si="67"/>
        <v>99.62</v>
      </c>
      <c r="CO1311" s="59">
        <f t="shared" si="68"/>
        <v>0.08799682499</v>
      </c>
      <c r="CP1311" s="59">
        <f t="shared" si="69"/>
        <v>0.7481660485</v>
      </c>
      <c r="CQ1311" s="59">
        <f t="shared" si="70"/>
        <v>0.06926193903</v>
      </c>
      <c r="CR1311" s="59">
        <f t="shared" si="71"/>
        <v>0.09457518751</v>
      </c>
      <c r="CS1311" s="60">
        <f t="shared" si="72"/>
        <v>8.799682499</v>
      </c>
      <c r="CT1311" s="60">
        <f t="shared" si="73"/>
        <v>9.457518751</v>
      </c>
      <c r="CU1311" s="60">
        <f t="shared" si="74"/>
        <v>81.74279875</v>
      </c>
      <c r="CV1311" s="61">
        <f t="shared" si="75"/>
        <v>0.1385736</v>
      </c>
      <c r="CW1311" s="61">
        <f t="shared" si="76"/>
        <v>0.07620525044</v>
      </c>
      <c r="CX1311" s="62"/>
    </row>
    <row r="1312" ht="15.75" customHeight="1">
      <c r="A1312" s="17" t="s">
        <v>53</v>
      </c>
      <c r="B1312" s="17" t="s">
        <v>1069</v>
      </c>
      <c r="C1312" s="84" t="s">
        <v>1294</v>
      </c>
      <c r="D1312" s="83"/>
      <c r="E1312" s="83" t="s">
        <v>1295</v>
      </c>
      <c r="F1312" s="2">
        <v>99.0</v>
      </c>
      <c r="G1312" s="83" t="s">
        <v>1394</v>
      </c>
      <c r="H1312" s="85">
        <v>37.8</v>
      </c>
      <c r="I1312" s="86">
        <v>3.99</v>
      </c>
      <c r="J1312" s="86">
        <v>21.08</v>
      </c>
      <c r="K1312" s="86">
        <v>1.01</v>
      </c>
      <c r="L1312" s="86">
        <v>0.05</v>
      </c>
      <c r="M1312" s="86">
        <v>0.07</v>
      </c>
      <c r="N1312" s="86">
        <v>3.53</v>
      </c>
      <c r="O1312" s="86">
        <v>32.16</v>
      </c>
      <c r="P1312" s="86"/>
      <c r="Q1312" s="50">
        <f t="shared" si="8"/>
        <v>99.69</v>
      </c>
      <c r="R1312" s="51">
        <f t="shared" si="9"/>
        <v>12</v>
      </c>
      <c r="S1312" s="52">
        <f t="shared" si="10"/>
        <v>0.6291160919</v>
      </c>
      <c r="T1312" s="52">
        <f t="shared" si="11"/>
        <v>0.0006257916264</v>
      </c>
      <c r="U1312" s="52">
        <f t="shared" si="12"/>
        <v>0.4134902164</v>
      </c>
      <c r="V1312" s="52">
        <f t="shared" si="13"/>
        <v>0.0009211120191</v>
      </c>
      <c r="W1312" s="52">
        <f t="shared" si="14"/>
        <v>0</v>
      </c>
      <c r="X1312" s="52">
        <f t="shared" si="15"/>
        <v>0.4476215927</v>
      </c>
      <c r="Y1312" s="52">
        <f t="shared" si="16"/>
        <v>0.04976218469</v>
      </c>
      <c r="Z1312" s="52">
        <f t="shared" si="17"/>
        <v>0.0989966356</v>
      </c>
      <c r="AA1312" s="52">
        <f t="shared" si="18"/>
        <v>0.01801017843</v>
      </c>
      <c r="AB1312" s="52">
        <f t="shared" si="19"/>
        <v>1.658543803</v>
      </c>
      <c r="AC1312" s="53">
        <f t="shared" si="20"/>
        <v>4.990982702</v>
      </c>
      <c r="AD1312" s="54">
        <f t="shared" si="21"/>
        <v>1.258232184</v>
      </c>
      <c r="AE1312" s="54">
        <f t="shared" si="22"/>
        <v>0.001251583253</v>
      </c>
      <c r="AF1312" s="54">
        <f t="shared" si="23"/>
        <v>0.6202353246</v>
      </c>
      <c r="AG1312" s="54">
        <f t="shared" si="24"/>
        <v>0.001381668029</v>
      </c>
      <c r="AH1312" s="54">
        <f t="shared" si="25"/>
        <v>0</v>
      </c>
      <c r="AI1312" s="54">
        <f t="shared" si="26"/>
        <v>0.4476215927</v>
      </c>
      <c r="AJ1312" s="54">
        <f t="shared" si="27"/>
        <v>0.04976218469</v>
      </c>
      <c r="AK1312" s="54">
        <f t="shared" si="28"/>
        <v>0.0989966356</v>
      </c>
      <c r="AL1312" s="54">
        <f t="shared" si="29"/>
        <v>0.01801017843</v>
      </c>
      <c r="AM1312" s="54">
        <f t="shared" si="30"/>
        <v>2.495491351</v>
      </c>
      <c r="AN1312" s="54">
        <f t="shared" si="31"/>
        <v>-4.990982702</v>
      </c>
      <c r="AO1312" s="55">
        <f t="shared" si="32"/>
        <v>3.034546766</v>
      </c>
      <c r="AP1312" s="55">
        <f t="shared" si="33"/>
        <v>0.003018511179</v>
      </c>
      <c r="AQ1312" s="55">
        <f t="shared" si="34"/>
        <v>1.99447354</v>
      </c>
      <c r="AR1312" s="55">
        <f t="shared" si="35"/>
        <v>0.004442991579</v>
      </c>
      <c r="AS1312" s="55">
        <f t="shared" si="36"/>
        <v>0</v>
      </c>
      <c r="AT1312" s="55">
        <f t="shared" si="37"/>
        <v>2.159106521</v>
      </c>
      <c r="AU1312" s="55">
        <f t="shared" si="38"/>
        <v>0.2400283168</v>
      </c>
      <c r="AV1312" s="55">
        <f t="shared" si="39"/>
        <v>0.4775111054</v>
      </c>
      <c r="AW1312" s="55">
        <f t="shared" si="40"/>
        <v>0.08687224728</v>
      </c>
      <c r="AX1312" s="55">
        <f t="shared" si="41"/>
        <v>8</v>
      </c>
      <c r="AY1312" s="55">
        <f t="shared" si="42"/>
        <v>24.07404709</v>
      </c>
      <c r="AZ1312" s="54">
        <f t="shared" ref="AZ1312:BA1312" si="9226">AO1312*2</f>
        <v>6.069093532</v>
      </c>
      <c r="BA1312" s="54">
        <f t="shared" si="9226"/>
        <v>0.006037022358</v>
      </c>
      <c r="BB1312" s="54">
        <f t="shared" ref="BB1312:BD1312" si="9227">AQ1312*(3/2)</f>
        <v>2.99171031</v>
      </c>
      <c r="BC1312" s="54">
        <f t="shared" si="9227"/>
        <v>0.006664487369</v>
      </c>
      <c r="BD1312" s="54">
        <f t="shared" si="9227"/>
        <v>0</v>
      </c>
      <c r="BE1312" s="54">
        <f t="shared" ref="BE1312:BH1312" si="9228">AT1312</f>
        <v>2.159106521</v>
      </c>
      <c r="BF1312" s="54">
        <f t="shared" si="9228"/>
        <v>0.2400283168</v>
      </c>
      <c r="BG1312" s="54">
        <f t="shared" si="9228"/>
        <v>0.4775111054</v>
      </c>
      <c r="BH1312" s="54">
        <f t="shared" si="9228"/>
        <v>0.08687224728</v>
      </c>
      <c r="BI1312" s="54">
        <f t="shared" si="46"/>
        <v>12.03702354</v>
      </c>
      <c r="BJ1312" s="54">
        <f t="shared" si="47"/>
        <v>-24.07404709</v>
      </c>
      <c r="BK1312" s="56">
        <f t="shared" ref="BK1312:BN1312" si="9229">AO1312</f>
        <v>3.034546766</v>
      </c>
      <c r="BL1312" s="56">
        <f t="shared" si="9229"/>
        <v>0.003018511179</v>
      </c>
      <c r="BM1312" s="56">
        <f t="shared" si="9229"/>
        <v>1.99447354</v>
      </c>
      <c r="BN1312" s="56">
        <f t="shared" si="9229"/>
        <v>0.004442991579</v>
      </c>
      <c r="BO1312" s="56">
        <f t="shared" si="49"/>
        <v>0</v>
      </c>
      <c r="BP1312" s="56">
        <f t="shared" si="50"/>
        <v>2.159106521</v>
      </c>
      <c r="BQ1312" s="56">
        <f t="shared" ref="BQ1312:BS1312" si="9230">AU1312</f>
        <v>0.2400283168</v>
      </c>
      <c r="BR1312" s="56">
        <f t="shared" si="9230"/>
        <v>0.4775111054</v>
      </c>
      <c r="BS1312" s="56">
        <f t="shared" si="9230"/>
        <v>0.08687224728</v>
      </c>
      <c r="BT1312" s="56">
        <f t="shared" si="52"/>
        <v>8</v>
      </c>
      <c r="BU1312" s="50">
        <f t="shared" ref="BU1312:BX1312" si="9231">AZ1312</f>
        <v>6.069093532</v>
      </c>
      <c r="BV1312" s="50">
        <f t="shared" si="9231"/>
        <v>0.006037022358</v>
      </c>
      <c r="BW1312" s="50">
        <f t="shared" si="9231"/>
        <v>2.99171031</v>
      </c>
      <c r="BX1312" s="50">
        <f t="shared" si="9231"/>
        <v>0.006664487369</v>
      </c>
      <c r="BY1312" s="50">
        <f t="shared" si="54"/>
        <v>0</v>
      </c>
      <c r="BZ1312" s="50">
        <f t="shared" si="55"/>
        <v>2.159106521</v>
      </c>
      <c r="CA1312" s="50">
        <f t="shared" ref="CA1312:CC1312" si="9232">BF1312</f>
        <v>0.2400283168</v>
      </c>
      <c r="CB1312" s="50">
        <f t="shared" si="9232"/>
        <v>0.4775111054</v>
      </c>
      <c r="CC1312" s="50">
        <f t="shared" si="9232"/>
        <v>0.08687224728</v>
      </c>
      <c r="CD1312" s="50">
        <f t="shared" si="57"/>
        <v>12.03702354</v>
      </c>
      <c r="CE1312" s="57">
        <f t="shared" si="58"/>
        <v>37.8</v>
      </c>
      <c r="CF1312" s="57">
        <f t="shared" si="59"/>
        <v>0.05</v>
      </c>
      <c r="CG1312" s="57">
        <f t="shared" si="60"/>
        <v>21.08</v>
      </c>
      <c r="CH1312" s="57">
        <f t="shared" si="61"/>
        <v>0.07</v>
      </c>
      <c r="CI1312" s="58">
        <f t="shared" si="62"/>
        <v>0</v>
      </c>
      <c r="CJ1312" s="58">
        <f t="shared" si="63"/>
        <v>32.16</v>
      </c>
      <c r="CK1312" s="57">
        <f t="shared" si="64"/>
        <v>3.53</v>
      </c>
      <c r="CL1312" s="57">
        <f t="shared" si="65"/>
        <v>3.99</v>
      </c>
      <c r="CM1312" s="57">
        <f t="shared" si="66"/>
        <v>1.01</v>
      </c>
      <c r="CN1312" s="57">
        <f t="shared" si="67"/>
        <v>99.69</v>
      </c>
      <c r="CO1312" s="59">
        <f t="shared" si="68"/>
        <v>0.161129804</v>
      </c>
      <c r="CP1312" s="59">
        <f t="shared" si="69"/>
        <v>0.7285619262</v>
      </c>
      <c r="CQ1312" s="59">
        <f t="shared" si="70"/>
        <v>0.08099437944</v>
      </c>
      <c r="CR1312" s="59">
        <f t="shared" si="71"/>
        <v>0.02931389034</v>
      </c>
      <c r="CS1312" s="60">
        <f t="shared" si="72"/>
        <v>16.1129804</v>
      </c>
      <c r="CT1312" s="60">
        <f t="shared" si="73"/>
        <v>2.931389034</v>
      </c>
      <c r="CU1312" s="60">
        <f t="shared" si="74"/>
        <v>80.95563056</v>
      </c>
      <c r="CV1312" s="61">
        <f t="shared" si="75"/>
        <v>0.1098787924</v>
      </c>
      <c r="CW1312" s="61">
        <f t="shared" si="76"/>
        <v>0.1395384103</v>
      </c>
      <c r="CX1312" s="62"/>
    </row>
    <row r="1313" ht="15.75" customHeight="1">
      <c r="A1313" s="17" t="s">
        <v>53</v>
      </c>
      <c r="B1313" s="17" t="s">
        <v>1069</v>
      </c>
      <c r="C1313" s="84" t="s">
        <v>1294</v>
      </c>
      <c r="D1313" s="83"/>
      <c r="E1313" s="83" t="s">
        <v>1295</v>
      </c>
      <c r="F1313" s="2">
        <v>100.0</v>
      </c>
      <c r="G1313" s="83" t="s">
        <v>1395</v>
      </c>
      <c r="H1313" s="85">
        <v>37.13</v>
      </c>
      <c r="I1313" s="86">
        <v>3.08</v>
      </c>
      <c r="J1313" s="86">
        <v>20.88</v>
      </c>
      <c r="K1313" s="86">
        <v>1.05</v>
      </c>
      <c r="L1313" s="86">
        <v>0.02</v>
      </c>
      <c r="M1313" s="86">
        <v>0.0</v>
      </c>
      <c r="N1313" s="86">
        <v>8.67</v>
      </c>
      <c r="O1313" s="86">
        <v>28.63</v>
      </c>
      <c r="P1313" s="86"/>
      <c r="Q1313" s="50">
        <f t="shared" si="8"/>
        <v>99.46</v>
      </c>
      <c r="R1313" s="51">
        <f t="shared" si="9"/>
        <v>12</v>
      </c>
      <c r="S1313" s="52">
        <f t="shared" si="10"/>
        <v>0.6179650924</v>
      </c>
      <c r="T1313" s="52">
        <f t="shared" si="11"/>
        <v>0.0002503166506</v>
      </c>
      <c r="U1313" s="52">
        <f t="shared" si="12"/>
        <v>0.4095671593</v>
      </c>
      <c r="V1313" s="52">
        <f t="shared" si="13"/>
        <v>0</v>
      </c>
      <c r="W1313" s="52">
        <f t="shared" si="14"/>
        <v>0</v>
      </c>
      <c r="X1313" s="52">
        <f t="shared" si="15"/>
        <v>0.3984889988</v>
      </c>
      <c r="Y1313" s="52">
        <f t="shared" si="16"/>
        <v>0.1222204366</v>
      </c>
      <c r="Z1313" s="52">
        <f t="shared" si="17"/>
        <v>0.07641845555</v>
      </c>
      <c r="AA1313" s="52">
        <f t="shared" si="18"/>
        <v>0.01872345282</v>
      </c>
      <c r="AB1313" s="52">
        <f t="shared" si="19"/>
        <v>1.643633912</v>
      </c>
      <c r="AC1313" s="53">
        <f t="shared" si="20"/>
        <v>4.933265802</v>
      </c>
      <c r="AD1313" s="54">
        <f t="shared" si="21"/>
        <v>1.235930185</v>
      </c>
      <c r="AE1313" s="54">
        <f t="shared" si="22"/>
        <v>0.0005006333011</v>
      </c>
      <c r="AF1313" s="54">
        <f t="shared" si="23"/>
        <v>0.614350739</v>
      </c>
      <c r="AG1313" s="54">
        <f t="shared" si="24"/>
        <v>0</v>
      </c>
      <c r="AH1313" s="54">
        <f t="shared" si="25"/>
        <v>0</v>
      </c>
      <c r="AI1313" s="54">
        <f t="shared" si="26"/>
        <v>0.3984889988</v>
      </c>
      <c r="AJ1313" s="54">
        <f t="shared" si="27"/>
        <v>0.1222204366</v>
      </c>
      <c r="AK1313" s="54">
        <f t="shared" si="28"/>
        <v>0.07641845555</v>
      </c>
      <c r="AL1313" s="54">
        <f t="shared" si="29"/>
        <v>0.01872345282</v>
      </c>
      <c r="AM1313" s="54">
        <f t="shared" si="30"/>
        <v>2.466632901</v>
      </c>
      <c r="AN1313" s="54">
        <f t="shared" si="31"/>
        <v>-4.933265802</v>
      </c>
      <c r="AO1313" s="55">
        <f t="shared" si="32"/>
        <v>3.007799184</v>
      </c>
      <c r="AP1313" s="55">
        <f t="shared" si="33"/>
        <v>0.001218357196</v>
      </c>
      <c r="AQ1313" s="55">
        <f t="shared" si="34"/>
        <v>1.993471448</v>
      </c>
      <c r="AR1313" s="55">
        <f t="shared" si="35"/>
        <v>0</v>
      </c>
      <c r="AS1313" s="55">
        <f t="shared" si="36"/>
        <v>0</v>
      </c>
      <c r="AT1313" s="55">
        <f t="shared" si="37"/>
        <v>1.939551117</v>
      </c>
      <c r="AU1313" s="55">
        <f t="shared" si="38"/>
        <v>0.5948791186</v>
      </c>
      <c r="AV1313" s="55">
        <f t="shared" si="39"/>
        <v>0.3719487898</v>
      </c>
      <c r="AW1313" s="55">
        <f t="shared" si="40"/>
        <v>0.09113198593</v>
      </c>
      <c r="AX1313" s="55">
        <f t="shared" si="41"/>
        <v>8</v>
      </c>
      <c r="AY1313" s="55">
        <f t="shared" si="42"/>
        <v>24.01150653</v>
      </c>
      <c r="AZ1313" s="54">
        <f t="shared" ref="AZ1313:BA1313" si="9233">AO1313*2</f>
        <v>6.015598367</v>
      </c>
      <c r="BA1313" s="54">
        <f t="shared" si="9233"/>
        <v>0.002436714392</v>
      </c>
      <c r="BB1313" s="54">
        <f t="shared" ref="BB1313:BD1313" si="9234">AQ1313*(3/2)</f>
        <v>2.990207172</v>
      </c>
      <c r="BC1313" s="54">
        <f t="shared" si="9234"/>
        <v>0</v>
      </c>
      <c r="BD1313" s="54">
        <f t="shared" si="9234"/>
        <v>0</v>
      </c>
      <c r="BE1313" s="54">
        <f t="shared" ref="BE1313:BH1313" si="9235">AT1313</f>
        <v>1.939551117</v>
      </c>
      <c r="BF1313" s="54">
        <f t="shared" si="9235"/>
        <v>0.5948791186</v>
      </c>
      <c r="BG1313" s="54">
        <f t="shared" si="9235"/>
        <v>0.3719487898</v>
      </c>
      <c r="BH1313" s="54">
        <f t="shared" si="9235"/>
        <v>0.09113198593</v>
      </c>
      <c r="BI1313" s="54">
        <f t="shared" si="46"/>
        <v>12.00575326</v>
      </c>
      <c r="BJ1313" s="54">
        <f t="shared" si="47"/>
        <v>-24.01150653</v>
      </c>
      <c r="BK1313" s="56">
        <f t="shared" ref="BK1313:BN1313" si="9236">AO1313</f>
        <v>3.007799184</v>
      </c>
      <c r="BL1313" s="56">
        <f t="shared" si="9236"/>
        <v>0.001218357196</v>
      </c>
      <c r="BM1313" s="56">
        <f t="shared" si="9236"/>
        <v>1.993471448</v>
      </c>
      <c r="BN1313" s="56">
        <f t="shared" si="9236"/>
        <v>0</v>
      </c>
      <c r="BO1313" s="56">
        <f t="shared" si="49"/>
        <v>0</v>
      </c>
      <c r="BP1313" s="56">
        <f t="shared" si="50"/>
        <v>1.939551117</v>
      </c>
      <c r="BQ1313" s="56">
        <f t="shared" ref="BQ1313:BS1313" si="9237">AU1313</f>
        <v>0.5948791186</v>
      </c>
      <c r="BR1313" s="56">
        <f t="shared" si="9237"/>
        <v>0.3719487898</v>
      </c>
      <c r="BS1313" s="56">
        <f t="shared" si="9237"/>
        <v>0.09113198593</v>
      </c>
      <c r="BT1313" s="56">
        <f t="shared" si="52"/>
        <v>8</v>
      </c>
      <c r="BU1313" s="50">
        <f t="shared" ref="BU1313:BX1313" si="9238">AZ1313</f>
        <v>6.015598367</v>
      </c>
      <c r="BV1313" s="50">
        <f t="shared" si="9238"/>
        <v>0.002436714392</v>
      </c>
      <c r="BW1313" s="50">
        <f t="shared" si="9238"/>
        <v>2.990207172</v>
      </c>
      <c r="BX1313" s="50">
        <f t="shared" si="9238"/>
        <v>0</v>
      </c>
      <c r="BY1313" s="50">
        <f t="shared" si="54"/>
        <v>0</v>
      </c>
      <c r="BZ1313" s="50">
        <f t="shared" si="55"/>
        <v>1.939551117</v>
      </c>
      <c r="CA1313" s="50">
        <f t="shared" ref="CA1313:CC1313" si="9239">BF1313</f>
        <v>0.5948791186</v>
      </c>
      <c r="CB1313" s="50">
        <f t="shared" si="9239"/>
        <v>0.3719487898</v>
      </c>
      <c r="CC1313" s="50">
        <f t="shared" si="9239"/>
        <v>0.09113198593</v>
      </c>
      <c r="CD1313" s="50">
        <f t="shared" si="57"/>
        <v>12.00575326</v>
      </c>
      <c r="CE1313" s="57">
        <f t="shared" si="58"/>
        <v>37.13</v>
      </c>
      <c r="CF1313" s="57">
        <f t="shared" si="59"/>
        <v>0.02</v>
      </c>
      <c r="CG1313" s="57">
        <f t="shared" si="60"/>
        <v>20.88</v>
      </c>
      <c r="CH1313" s="57">
        <f t="shared" si="61"/>
        <v>0</v>
      </c>
      <c r="CI1313" s="58">
        <f t="shared" si="62"/>
        <v>0</v>
      </c>
      <c r="CJ1313" s="58">
        <f t="shared" si="63"/>
        <v>28.63</v>
      </c>
      <c r="CK1313" s="57">
        <f t="shared" si="64"/>
        <v>8.67</v>
      </c>
      <c r="CL1313" s="57">
        <f t="shared" si="65"/>
        <v>3.08</v>
      </c>
      <c r="CM1313" s="57">
        <f t="shared" si="66"/>
        <v>1.05</v>
      </c>
      <c r="CN1313" s="57">
        <f t="shared" si="67"/>
        <v>99.46</v>
      </c>
      <c r="CO1313" s="59">
        <f t="shared" si="68"/>
        <v>0.1240858794</v>
      </c>
      <c r="CP1313" s="59">
        <f t="shared" si="69"/>
        <v>0.6470538756</v>
      </c>
      <c r="CQ1313" s="59">
        <f t="shared" si="70"/>
        <v>0.1984576925</v>
      </c>
      <c r="CR1313" s="59">
        <f t="shared" si="71"/>
        <v>0.03040255251</v>
      </c>
      <c r="CS1313" s="60">
        <f t="shared" si="72"/>
        <v>12.40858794</v>
      </c>
      <c r="CT1313" s="60">
        <f t="shared" si="73"/>
        <v>3.040255251</v>
      </c>
      <c r="CU1313" s="60">
        <f t="shared" si="74"/>
        <v>84.55115681</v>
      </c>
      <c r="CV1313" s="61">
        <f t="shared" si="75"/>
        <v>0.0924454922</v>
      </c>
      <c r="CW1313" s="61">
        <f t="shared" si="76"/>
        <v>0.1074583715</v>
      </c>
      <c r="CX1313" s="62"/>
    </row>
    <row r="1314" ht="15.75" customHeight="1">
      <c r="A1314" s="17" t="s">
        <v>53</v>
      </c>
      <c r="B1314" s="17" t="s">
        <v>1069</v>
      </c>
      <c r="C1314" s="84" t="s">
        <v>1294</v>
      </c>
      <c r="D1314" s="83"/>
      <c r="E1314" s="83" t="s">
        <v>1295</v>
      </c>
      <c r="F1314" s="2">
        <v>101.0</v>
      </c>
      <c r="G1314" s="83" t="s">
        <v>1396</v>
      </c>
      <c r="H1314" s="85">
        <v>37.88</v>
      </c>
      <c r="I1314" s="86">
        <v>2.65</v>
      </c>
      <c r="J1314" s="86">
        <v>20.93</v>
      </c>
      <c r="K1314" s="86">
        <v>4.44</v>
      </c>
      <c r="L1314" s="86">
        <v>0.19</v>
      </c>
      <c r="M1314" s="86">
        <v>0.0</v>
      </c>
      <c r="N1314" s="86">
        <v>8.12</v>
      </c>
      <c r="O1314" s="86">
        <v>25.81</v>
      </c>
      <c r="P1314" s="86"/>
      <c r="Q1314" s="50">
        <f t="shared" si="8"/>
        <v>100.02</v>
      </c>
      <c r="R1314" s="51">
        <f t="shared" si="9"/>
        <v>12</v>
      </c>
      <c r="S1314" s="52">
        <f t="shared" si="10"/>
        <v>0.6304475545</v>
      </c>
      <c r="T1314" s="52">
        <f t="shared" si="11"/>
        <v>0.00237800818</v>
      </c>
      <c r="U1314" s="52">
        <f t="shared" si="12"/>
        <v>0.4105479236</v>
      </c>
      <c r="V1314" s="52">
        <f t="shared" si="13"/>
        <v>0</v>
      </c>
      <c r="W1314" s="52">
        <f t="shared" si="14"/>
        <v>0</v>
      </c>
      <c r="X1314" s="52">
        <f t="shared" si="15"/>
        <v>0.3592385979</v>
      </c>
      <c r="Y1314" s="52">
        <f t="shared" si="16"/>
        <v>0.1144671217</v>
      </c>
      <c r="Z1314" s="52">
        <f t="shared" si="17"/>
        <v>0.0657496452</v>
      </c>
      <c r="AA1314" s="52">
        <f t="shared" si="18"/>
        <v>0.07917345763</v>
      </c>
      <c r="AB1314" s="52">
        <f t="shared" si="19"/>
        <v>1.662002309</v>
      </c>
      <c r="AC1314" s="53">
        <f t="shared" si="20"/>
        <v>5.000203666</v>
      </c>
      <c r="AD1314" s="54">
        <f t="shared" si="21"/>
        <v>1.260895109</v>
      </c>
      <c r="AE1314" s="54">
        <f t="shared" si="22"/>
        <v>0.004756016361</v>
      </c>
      <c r="AF1314" s="54">
        <f t="shared" si="23"/>
        <v>0.6158218854</v>
      </c>
      <c r="AG1314" s="54">
        <f t="shared" si="24"/>
        <v>0</v>
      </c>
      <c r="AH1314" s="54">
        <f t="shared" si="25"/>
        <v>0</v>
      </c>
      <c r="AI1314" s="54">
        <f t="shared" si="26"/>
        <v>0.3592385979</v>
      </c>
      <c r="AJ1314" s="54">
        <f t="shared" si="27"/>
        <v>0.1144671217</v>
      </c>
      <c r="AK1314" s="54">
        <f t="shared" si="28"/>
        <v>0.0657496452</v>
      </c>
      <c r="AL1314" s="54">
        <f t="shared" si="29"/>
        <v>0.07917345763</v>
      </c>
      <c r="AM1314" s="54">
        <f t="shared" si="30"/>
        <v>2.500101833</v>
      </c>
      <c r="AN1314" s="54">
        <f t="shared" si="31"/>
        <v>-5.000203666</v>
      </c>
      <c r="AO1314" s="55">
        <f t="shared" si="32"/>
        <v>3.034641053</v>
      </c>
      <c r="AP1314" s="55">
        <f t="shared" si="33"/>
        <v>0.01144647354</v>
      </c>
      <c r="AQ1314" s="55">
        <f t="shared" si="34"/>
        <v>1.976160545</v>
      </c>
      <c r="AR1314" s="55">
        <f t="shared" si="35"/>
        <v>0</v>
      </c>
      <c r="AS1314" s="55">
        <f t="shared" si="36"/>
        <v>0</v>
      </c>
      <c r="AT1314" s="55">
        <f t="shared" si="37"/>
        <v>1.729184591</v>
      </c>
      <c r="AU1314" s="55">
        <f t="shared" si="38"/>
        <v>0.5509841767</v>
      </c>
      <c r="AV1314" s="55">
        <f t="shared" si="39"/>
        <v>0.3164840138</v>
      </c>
      <c r="AW1314" s="55">
        <f t="shared" si="40"/>
        <v>0.3810991463</v>
      </c>
      <c r="AX1314" s="55">
        <f t="shared" si="41"/>
        <v>8</v>
      </c>
      <c r="AY1314" s="55">
        <f t="shared" si="42"/>
        <v>24.0683356</v>
      </c>
      <c r="AZ1314" s="54">
        <f t="shared" ref="AZ1314:BA1314" si="9240">AO1314*2</f>
        <v>6.069282106</v>
      </c>
      <c r="BA1314" s="54">
        <f t="shared" si="9240"/>
        <v>0.02289294707</v>
      </c>
      <c r="BB1314" s="54">
        <f t="shared" ref="BB1314:BD1314" si="9241">AQ1314*(3/2)</f>
        <v>2.964240818</v>
      </c>
      <c r="BC1314" s="54">
        <f t="shared" si="9241"/>
        <v>0</v>
      </c>
      <c r="BD1314" s="54">
        <f t="shared" si="9241"/>
        <v>0</v>
      </c>
      <c r="BE1314" s="54">
        <f t="shared" ref="BE1314:BH1314" si="9242">AT1314</f>
        <v>1.729184591</v>
      </c>
      <c r="BF1314" s="54">
        <f t="shared" si="9242"/>
        <v>0.5509841767</v>
      </c>
      <c r="BG1314" s="54">
        <f t="shared" si="9242"/>
        <v>0.3164840138</v>
      </c>
      <c r="BH1314" s="54">
        <f t="shared" si="9242"/>
        <v>0.3810991463</v>
      </c>
      <c r="BI1314" s="54">
        <f t="shared" si="46"/>
        <v>12.0341678</v>
      </c>
      <c r="BJ1314" s="54">
        <f t="shared" si="47"/>
        <v>-24.0683356</v>
      </c>
      <c r="BK1314" s="56">
        <f t="shared" ref="BK1314:BN1314" si="9243">AO1314</f>
        <v>3.034641053</v>
      </c>
      <c r="BL1314" s="56">
        <f t="shared" si="9243"/>
        <v>0.01144647354</v>
      </c>
      <c r="BM1314" s="56">
        <f t="shared" si="9243"/>
        <v>1.976160545</v>
      </c>
      <c r="BN1314" s="56">
        <f t="shared" si="9243"/>
        <v>0</v>
      </c>
      <c r="BO1314" s="56">
        <f t="shared" si="49"/>
        <v>0</v>
      </c>
      <c r="BP1314" s="56">
        <f t="shared" si="50"/>
        <v>1.729184591</v>
      </c>
      <c r="BQ1314" s="56">
        <f t="shared" ref="BQ1314:BS1314" si="9244">AU1314</f>
        <v>0.5509841767</v>
      </c>
      <c r="BR1314" s="56">
        <f t="shared" si="9244"/>
        <v>0.3164840138</v>
      </c>
      <c r="BS1314" s="56">
        <f t="shared" si="9244"/>
        <v>0.3810991463</v>
      </c>
      <c r="BT1314" s="56">
        <f t="shared" si="52"/>
        <v>8</v>
      </c>
      <c r="BU1314" s="50">
        <f t="shared" ref="BU1314:BX1314" si="9245">AZ1314</f>
        <v>6.069282106</v>
      </c>
      <c r="BV1314" s="50">
        <f t="shared" si="9245"/>
        <v>0.02289294707</v>
      </c>
      <c r="BW1314" s="50">
        <f t="shared" si="9245"/>
        <v>2.964240818</v>
      </c>
      <c r="BX1314" s="50">
        <f t="shared" si="9245"/>
        <v>0</v>
      </c>
      <c r="BY1314" s="50">
        <f t="shared" si="54"/>
        <v>0</v>
      </c>
      <c r="BZ1314" s="50">
        <f t="shared" si="55"/>
        <v>1.729184591</v>
      </c>
      <c r="CA1314" s="50">
        <f t="shared" ref="CA1314:CC1314" si="9246">BF1314</f>
        <v>0.5509841767</v>
      </c>
      <c r="CB1314" s="50">
        <f t="shared" si="9246"/>
        <v>0.3164840138</v>
      </c>
      <c r="CC1314" s="50">
        <f t="shared" si="9246"/>
        <v>0.3810991463</v>
      </c>
      <c r="CD1314" s="50">
        <f t="shared" si="57"/>
        <v>12.0341678</v>
      </c>
      <c r="CE1314" s="57">
        <f t="shared" si="58"/>
        <v>37.88</v>
      </c>
      <c r="CF1314" s="57">
        <f t="shared" si="59"/>
        <v>0.19</v>
      </c>
      <c r="CG1314" s="57">
        <f t="shared" si="60"/>
        <v>20.93</v>
      </c>
      <c r="CH1314" s="57">
        <f t="shared" si="61"/>
        <v>0</v>
      </c>
      <c r="CI1314" s="58">
        <f t="shared" si="62"/>
        <v>0</v>
      </c>
      <c r="CJ1314" s="58">
        <f t="shared" si="63"/>
        <v>25.81</v>
      </c>
      <c r="CK1314" s="57">
        <f t="shared" si="64"/>
        <v>8.12</v>
      </c>
      <c r="CL1314" s="57">
        <f t="shared" si="65"/>
        <v>2.65</v>
      </c>
      <c r="CM1314" s="57">
        <f t="shared" si="66"/>
        <v>4.44</v>
      </c>
      <c r="CN1314" s="57">
        <f t="shared" si="67"/>
        <v>100.02</v>
      </c>
      <c r="CO1314" s="59">
        <f t="shared" si="68"/>
        <v>0.1062828676</v>
      </c>
      <c r="CP1314" s="59">
        <f t="shared" si="69"/>
        <v>0.580701359</v>
      </c>
      <c r="CQ1314" s="59">
        <f t="shared" si="70"/>
        <v>0.1850336059</v>
      </c>
      <c r="CR1314" s="59">
        <f t="shared" si="71"/>
        <v>0.1279821676</v>
      </c>
      <c r="CS1314" s="60">
        <f t="shared" si="72"/>
        <v>10.62828676</v>
      </c>
      <c r="CT1314" s="60">
        <f t="shared" si="73"/>
        <v>12.79821676</v>
      </c>
      <c r="CU1314" s="60">
        <f t="shared" si="74"/>
        <v>76.57349649</v>
      </c>
      <c r="CV1314" s="61">
        <f t="shared" si="75"/>
        <v>0.1811236014</v>
      </c>
      <c r="CW1314" s="61">
        <f t="shared" si="76"/>
        <v>0.0920409633</v>
      </c>
      <c r="CX1314" s="62"/>
    </row>
    <row r="1315" ht="15.75" customHeight="1">
      <c r="A1315" s="17" t="s">
        <v>53</v>
      </c>
      <c r="B1315" s="17" t="s">
        <v>1069</v>
      </c>
      <c r="C1315" s="84" t="s">
        <v>1294</v>
      </c>
      <c r="D1315" s="83"/>
      <c r="E1315" s="83" t="s">
        <v>1295</v>
      </c>
      <c r="F1315" s="2">
        <v>102.0</v>
      </c>
      <c r="G1315" s="83" t="s">
        <v>1397</v>
      </c>
      <c r="H1315" s="85">
        <v>37.33</v>
      </c>
      <c r="I1315" s="86">
        <v>2.39</v>
      </c>
      <c r="J1315" s="86">
        <v>21.05</v>
      </c>
      <c r="K1315" s="86">
        <v>1.32</v>
      </c>
      <c r="L1315" s="86">
        <v>0.01</v>
      </c>
      <c r="M1315" s="86">
        <v>0.02</v>
      </c>
      <c r="N1315" s="86">
        <v>5.1</v>
      </c>
      <c r="O1315" s="86">
        <v>32.61</v>
      </c>
      <c r="P1315" s="86"/>
      <c r="Q1315" s="50">
        <f t="shared" si="8"/>
        <v>99.83</v>
      </c>
      <c r="R1315" s="51">
        <f t="shared" si="9"/>
        <v>12</v>
      </c>
      <c r="S1315" s="52">
        <f t="shared" si="10"/>
        <v>0.6212937489</v>
      </c>
      <c r="T1315" s="52">
        <f t="shared" si="11"/>
        <v>0.0001251583253</v>
      </c>
      <c r="U1315" s="52">
        <f t="shared" si="12"/>
        <v>0.4129017578</v>
      </c>
      <c r="V1315" s="52">
        <f t="shared" si="13"/>
        <v>0.0002631748626</v>
      </c>
      <c r="W1315" s="52">
        <f t="shared" si="14"/>
        <v>0</v>
      </c>
      <c r="X1315" s="52">
        <f t="shared" si="15"/>
        <v>0.4538849546</v>
      </c>
      <c r="Y1315" s="52">
        <f t="shared" si="16"/>
        <v>0.07189437448</v>
      </c>
      <c r="Z1315" s="52">
        <f t="shared" si="17"/>
        <v>0.05929873661</v>
      </c>
      <c r="AA1315" s="52">
        <f t="shared" si="18"/>
        <v>0.02353805497</v>
      </c>
      <c r="AB1315" s="52">
        <f t="shared" si="19"/>
        <v>1.643199961</v>
      </c>
      <c r="AC1315" s="53">
        <f t="shared" si="20"/>
        <v>4.942402668</v>
      </c>
      <c r="AD1315" s="54">
        <f t="shared" si="21"/>
        <v>1.242587498</v>
      </c>
      <c r="AE1315" s="54">
        <f t="shared" si="22"/>
        <v>0.0002503166506</v>
      </c>
      <c r="AF1315" s="54">
        <f t="shared" si="23"/>
        <v>0.6193526367</v>
      </c>
      <c r="AG1315" s="54">
        <f t="shared" si="24"/>
        <v>0.0003947622939</v>
      </c>
      <c r="AH1315" s="54">
        <f t="shared" si="25"/>
        <v>0</v>
      </c>
      <c r="AI1315" s="54">
        <f t="shared" si="26"/>
        <v>0.4538849546</v>
      </c>
      <c r="AJ1315" s="54">
        <f t="shared" si="27"/>
        <v>0.07189437448</v>
      </c>
      <c r="AK1315" s="54">
        <f t="shared" si="28"/>
        <v>0.05929873661</v>
      </c>
      <c r="AL1315" s="54">
        <f t="shared" si="29"/>
        <v>0.02353805497</v>
      </c>
      <c r="AM1315" s="54">
        <f t="shared" si="30"/>
        <v>2.471201334</v>
      </c>
      <c r="AN1315" s="54">
        <f t="shared" si="31"/>
        <v>-4.942402668</v>
      </c>
      <c r="AO1315" s="55">
        <f t="shared" si="32"/>
        <v>3.02479924</v>
      </c>
      <c r="AP1315" s="55">
        <f t="shared" si="33"/>
        <v>0.0006093394756</v>
      </c>
      <c r="AQ1315" s="55">
        <f t="shared" si="34"/>
        <v>2.01023256</v>
      </c>
      <c r="AR1315" s="55">
        <f t="shared" si="35"/>
        <v>0.00128127979</v>
      </c>
      <c r="AS1315" s="55">
        <f t="shared" si="36"/>
        <v>0</v>
      </c>
      <c r="AT1315" s="55">
        <f t="shared" si="37"/>
        <v>2.209761273</v>
      </c>
      <c r="AU1315" s="55">
        <f t="shared" si="38"/>
        <v>0.3500213057</v>
      </c>
      <c r="AV1315" s="55">
        <f t="shared" si="39"/>
        <v>0.288698822</v>
      </c>
      <c r="AW1315" s="55">
        <f t="shared" si="40"/>
        <v>0.1145961808</v>
      </c>
      <c r="AX1315" s="55">
        <f t="shared" si="41"/>
        <v>8</v>
      </c>
      <c r="AY1315" s="55">
        <f t="shared" si="42"/>
        <v>24.062331</v>
      </c>
      <c r="AZ1315" s="54">
        <f t="shared" ref="AZ1315:BA1315" si="9247">AO1315*2</f>
        <v>6.04959848</v>
      </c>
      <c r="BA1315" s="54">
        <f t="shared" si="9247"/>
        <v>0.001218678951</v>
      </c>
      <c r="BB1315" s="54">
        <f t="shared" ref="BB1315:BD1315" si="9248">AQ1315*(3/2)</f>
        <v>3.015348839</v>
      </c>
      <c r="BC1315" s="54">
        <f t="shared" si="9248"/>
        <v>0.001921919685</v>
      </c>
      <c r="BD1315" s="54">
        <f t="shared" si="9248"/>
        <v>0</v>
      </c>
      <c r="BE1315" s="54">
        <f t="shared" ref="BE1315:BH1315" si="9249">AT1315</f>
        <v>2.209761273</v>
      </c>
      <c r="BF1315" s="54">
        <f t="shared" si="9249"/>
        <v>0.3500213057</v>
      </c>
      <c r="BG1315" s="54">
        <f t="shared" si="9249"/>
        <v>0.288698822</v>
      </c>
      <c r="BH1315" s="54">
        <f t="shared" si="9249"/>
        <v>0.1145961808</v>
      </c>
      <c r="BI1315" s="54">
        <f t="shared" si="46"/>
        <v>12.0311655</v>
      </c>
      <c r="BJ1315" s="54">
        <f t="shared" si="47"/>
        <v>-24.062331</v>
      </c>
      <c r="BK1315" s="56">
        <f t="shared" ref="BK1315:BN1315" si="9250">AO1315</f>
        <v>3.02479924</v>
      </c>
      <c r="BL1315" s="56">
        <f t="shared" si="9250"/>
        <v>0.0006093394756</v>
      </c>
      <c r="BM1315" s="56">
        <f t="shared" si="9250"/>
        <v>2.01023256</v>
      </c>
      <c r="BN1315" s="56">
        <f t="shared" si="9250"/>
        <v>0.00128127979</v>
      </c>
      <c r="BO1315" s="56">
        <f t="shared" si="49"/>
        <v>0</v>
      </c>
      <c r="BP1315" s="56">
        <f t="shared" si="50"/>
        <v>2.209761273</v>
      </c>
      <c r="BQ1315" s="56">
        <f t="shared" ref="BQ1315:BS1315" si="9251">AU1315</f>
        <v>0.3500213057</v>
      </c>
      <c r="BR1315" s="56">
        <f t="shared" si="9251"/>
        <v>0.288698822</v>
      </c>
      <c r="BS1315" s="56">
        <f t="shared" si="9251"/>
        <v>0.1145961808</v>
      </c>
      <c r="BT1315" s="56">
        <f t="shared" si="52"/>
        <v>8</v>
      </c>
      <c r="BU1315" s="50">
        <f t="shared" ref="BU1315:BX1315" si="9252">AZ1315</f>
        <v>6.04959848</v>
      </c>
      <c r="BV1315" s="50">
        <f t="shared" si="9252"/>
        <v>0.001218678951</v>
      </c>
      <c r="BW1315" s="50">
        <f t="shared" si="9252"/>
        <v>3.015348839</v>
      </c>
      <c r="BX1315" s="50">
        <f t="shared" si="9252"/>
        <v>0.001921919685</v>
      </c>
      <c r="BY1315" s="50">
        <f t="shared" si="54"/>
        <v>0</v>
      </c>
      <c r="BZ1315" s="50">
        <f t="shared" si="55"/>
        <v>2.209761273</v>
      </c>
      <c r="CA1315" s="50">
        <f t="shared" ref="CA1315:CC1315" si="9253">BF1315</f>
        <v>0.3500213057</v>
      </c>
      <c r="CB1315" s="50">
        <f t="shared" si="9253"/>
        <v>0.288698822</v>
      </c>
      <c r="CC1315" s="50">
        <f t="shared" si="9253"/>
        <v>0.1145961808</v>
      </c>
      <c r="CD1315" s="50">
        <f t="shared" si="57"/>
        <v>12.0311655</v>
      </c>
      <c r="CE1315" s="57">
        <f t="shared" si="58"/>
        <v>37.33</v>
      </c>
      <c r="CF1315" s="57">
        <f t="shared" si="59"/>
        <v>0.01</v>
      </c>
      <c r="CG1315" s="57">
        <f t="shared" si="60"/>
        <v>21.05</v>
      </c>
      <c r="CH1315" s="57">
        <f t="shared" si="61"/>
        <v>0.02</v>
      </c>
      <c r="CI1315" s="58">
        <f t="shared" si="62"/>
        <v>0</v>
      </c>
      <c r="CJ1315" s="58">
        <f t="shared" si="63"/>
        <v>32.61</v>
      </c>
      <c r="CK1315" s="57">
        <f t="shared" si="64"/>
        <v>5.1</v>
      </c>
      <c r="CL1315" s="57">
        <f t="shared" si="65"/>
        <v>2.39</v>
      </c>
      <c r="CM1315" s="57">
        <f t="shared" si="66"/>
        <v>1.32</v>
      </c>
      <c r="CN1315" s="57">
        <f t="shared" si="67"/>
        <v>99.83</v>
      </c>
      <c r="CO1315" s="59">
        <f t="shared" si="68"/>
        <v>0.09743208338</v>
      </c>
      <c r="CP1315" s="59">
        <f t="shared" si="69"/>
        <v>0.7457655806</v>
      </c>
      <c r="CQ1315" s="59">
        <f t="shared" si="70"/>
        <v>0.1181276211</v>
      </c>
      <c r="CR1315" s="59">
        <f t="shared" si="71"/>
        <v>0.03867471494</v>
      </c>
      <c r="CS1315" s="60">
        <f t="shared" si="72"/>
        <v>9.743208338</v>
      </c>
      <c r="CT1315" s="60">
        <f t="shared" si="73"/>
        <v>3.867471494</v>
      </c>
      <c r="CU1315" s="60">
        <f t="shared" si="74"/>
        <v>86.38932017</v>
      </c>
      <c r="CV1315" s="61">
        <f t="shared" si="75"/>
        <v>0.08739075663</v>
      </c>
      <c r="CW1315" s="61">
        <f t="shared" si="76"/>
        <v>0.08437618421</v>
      </c>
      <c r="CX1315" s="62"/>
    </row>
    <row r="1316" ht="15.75" customHeight="1">
      <c r="A1316" s="17" t="s">
        <v>53</v>
      </c>
      <c r="B1316" s="17" t="s">
        <v>1069</v>
      </c>
      <c r="C1316" s="84" t="s">
        <v>1294</v>
      </c>
      <c r="D1316" s="83"/>
      <c r="E1316" s="83" t="s">
        <v>1295</v>
      </c>
      <c r="F1316" s="2">
        <v>103.0</v>
      </c>
      <c r="G1316" s="83" t="s">
        <v>1398</v>
      </c>
      <c r="H1316" s="85">
        <v>37.42</v>
      </c>
      <c r="I1316" s="86">
        <v>2.95</v>
      </c>
      <c r="J1316" s="86">
        <v>21.16</v>
      </c>
      <c r="K1316" s="86">
        <v>1.03</v>
      </c>
      <c r="L1316" s="86">
        <v>0.03</v>
      </c>
      <c r="M1316" s="86">
        <v>0.0</v>
      </c>
      <c r="N1316" s="86">
        <v>9.24</v>
      </c>
      <c r="O1316" s="86">
        <v>28.2</v>
      </c>
      <c r="P1316" s="86"/>
      <c r="Q1316" s="50">
        <f t="shared" si="8"/>
        <v>100.03</v>
      </c>
      <c r="R1316" s="51">
        <f t="shared" si="9"/>
        <v>12</v>
      </c>
      <c r="S1316" s="52">
        <f t="shared" si="10"/>
        <v>0.6227916444</v>
      </c>
      <c r="T1316" s="52">
        <f t="shared" si="11"/>
        <v>0.0003754749758</v>
      </c>
      <c r="U1316" s="52">
        <f t="shared" si="12"/>
        <v>0.4150594392</v>
      </c>
      <c r="V1316" s="52">
        <f t="shared" si="13"/>
        <v>0</v>
      </c>
      <c r="W1316" s="52">
        <f t="shared" si="14"/>
        <v>0</v>
      </c>
      <c r="X1316" s="52">
        <f t="shared" si="15"/>
        <v>0.3925040086</v>
      </c>
      <c r="Y1316" s="52">
        <f t="shared" si="16"/>
        <v>0.1302556902</v>
      </c>
      <c r="Z1316" s="52">
        <f t="shared" si="17"/>
        <v>0.07319300126</v>
      </c>
      <c r="AA1316" s="52">
        <f t="shared" si="18"/>
        <v>0.01836681562</v>
      </c>
      <c r="AB1316" s="52">
        <f t="shared" si="19"/>
        <v>1.652546074</v>
      </c>
      <c r="AC1316" s="53">
        <f t="shared" si="20"/>
        <v>4.966485827</v>
      </c>
      <c r="AD1316" s="54">
        <f t="shared" si="21"/>
        <v>1.245583289</v>
      </c>
      <c r="AE1316" s="54">
        <f t="shared" si="22"/>
        <v>0.0007509499517</v>
      </c>
      <c r="AF1316" s="54">
        <f t="shared" si="23"/>
        <v>0.6225891588</v>
      </c>
      <c r="AG1316" s="54">
        <f t="shared" si="24"/>
        <v>0</v>
      </c>
      <c r="AH1316" s="54">
        <f t="shared" si="25"/>
        <v>0</v>
      </c>
      <c r="AI1316" s="54">
        <f t="shared" si="26"/>
        <v>0.3925040086</v>
      </c>
      <c r="AJ1316" s="54">
        <f t="shared" si="27"/>
        <v>0.1302556902</v>
      </c>
      <c r="AK1316" s="54">
        <f t="shared" si="28"/>
        <v>0.07319300126</v>
      </c>
      <c r="AL1316" s="54">
        <f t="shared" si="29"/>
        <v>0.01836681562</v>
      </c>
      <c r="AM1316" s="54">
        <f t="shared" si="30"/>
        <v>2.483242913</v>
      </c>
      <c r="AN1316" s="54">
        <f t="shared" si="31"/>
        <v>-4.966485827</v>
      </c>
      <c r="AO1316" s="55">
        <f t="shared" si="32"/>
        <v>3.014943567</v>
      </c>
      <c r="AP1316" s="55">
        <f t="shared" si="33"/>
        <v>0.001817679914</v>
      </c>
      <c r="AQ1316" s="55">
        <f t="shared" si="34"/>
        <v>2.009308887</v>
      </c>
      <c r="AR1316" s="55">
        <f t="shared" si="35"/>
        <v>0</v>
      </c>
      <c r="AS1316" s="55">
        <f t="shared" si="36"/>
        <v>0</v>
      </c>
      <c r="AT1316" s="55">
        <f t="shared" si="37"/>
        <v>1.900117714</v>
      </c>
      <c r="AU1316" s="55">
        <f t="shared" si="38"/>
        <v>0.6305697239</v>
      </c>
      <c r="AV1316" s="55">
        <f t="shared" si="39"/>
        <v>0.3543284022</v>
      </c>
      <c r="AW1316" s="55">
        <f t="shared" si="40"/>
        <v>0.08891402622</v>
      </c>
      <c r="AX1316" s="55">
        <f t="shared" si="41"/>
        <v>8</v>
      </c>
      <c r="AY1316" s="55">
        <f t="shared" si="42"/>
        <v>24.04283138</v>
      </c>
      <c r="AZ1316" s="54">
        <f t="shared" ref="AZ1316:BA1316" si="9254">AO1316*2</f>
        <v>6.029887133</v>
      </c>
      <c r="BA1316" s="54">
        <f t="shared" si="9254"/>
        <v>0.003635359829</v>
      </c>
      <c r="BB1316" s="54">
        <f t="shared" ref="BB1316:BD1316" si="9255">AQ1316*(3/2)</f>
        <v>3.013963331</v>
      </c>
      <c r="BC1316" s="54">
        <f t="shared" si="9255"/>
        <v>0</v>
      </c>
      <c r="BD1316" s="54">
        <f t="shared" si="9255"/>
        <v>0</v>
      </c>
      <c r="BE1316" s="54">
        <f t="shared" ref="BE1316:BH1316" si="9256">AT1316</f>
        <v>1.900117714</v>
      </c>
      <c r="BF1316" s="54">
        <f t="shared" si="9256"/>
        <v>0.6305697239</v>
      </c>
      <c r="BG1316" s="54">
        <f t="shared" si="9256"/>
        <v>0.3543284022</v>
      </c>
      <c r="BH1316" s="54">
        <f t="shared" si="9256"/>
        <v>0.08891402622</v>
      </c>
      <c r="BI1316" s="54">
        <f t="shared" si="46"/>
        <v>12.02141569</v>
      </c>
      <c r="BJ1316" s="54">
        <f t="shared" si="47"/>
        <v>-24.04283138</v>
      </c>
      <c r="BK1316" s="56">
        <f t="shared" ref="BK1316:BN1316" si="9257">AO1316</f>
        <v>3.014943567</v>
      </c>
      <c r="BL1316" s="56">
        <f t="shared" si="9257"/>
        <v>0.001817679914</v>
      </c>
      <c r="BM1316" s="56">
        <f t="shared" si="9257"/>
        <v>2.009308887</v>
      </c>
      <c r="BN1316" s="56">
        <f t="shared" si="9257"/>
        <v>0</v>
      </c>
      <c r="BO1316" s="56">
        <f t="shared" si="49"/>
        <v>0</v>
      </c>
      <c r="BP1316" s="56">
        <f t="shared" si="50"/>
        <v>1.900117714</v>
      </c>
      <c r="BQ1316" s="56">
        <f t="shared" ref="BQ1316:BS1316" si="9258">AU1316</f>
        <v>0.6305697239</v>
      </c>
      <c r="BR1316" s="56">
        <f t="shared" si="9258"/>
        <v>0.3543284022</v>
      </c>
      <c r="BS1316" s="56">
        <f t="shared" si="9258"/>
        <v>0.08891402622</v>
      </c>
      <c r="BT1316" s="56">
        <f t="shared" si="52"/>
        <v>8</v>
      </c>
      <c r="BU1316" s="50">
        <f t="shared" ref="BU1316:BX1316" si="9259">AZ1316</f>
        <v>6.029887133</v>
      </c>
      <c r="BV1316" s="50">
        <f t="shared" si="9259"/>
        <v>0.003635359829</v>
      </c>
      <c r="BW1316" s="50">
        <f t="shared" si="9259"/>
        <v>3.013963331</v>
      </c>
      <c r="BX1316" s="50">
        <f t="shared" si="9259"/>
        <v>0</v>
      </c>
      <c r="BY1316" s="50">
        <f t="shared" si="54"/>
        <v>0</v>
      </c>
      <c r="BZ1316" s="50">
        <f t="shared" si="55"/>
        <v>1.900117714</v>
      </c>
      <c r="CA1316" s="50">
        <f t="shared" ref="CA1316:CC1316" si="9260">BF1316</f>
        <v>0.6305697239</v>
      </c>
      <c r="CB1316" s="50">
        <f t="shared" si="9260"/>
        <v>0.3543284022</v>
      </c>
      <c r="CC1316" s="50">
        <f t="shared" si="9260"/>
        <v>0.08891402622</v>
      </c>
      <c r="CD1316" s="50">
        <f t="shared" si="57"/>
        <v>12.02141569</v>
      </c>
      <c r="CE1316" s="57">
        <f t="shared" si="58"/>
        <v>37.42</v>
      </c>
      <c r="CF1316" s="57">
        <f t="shared" si="59"/>
        <v>0.03</v>
      </c>
      <c r="CG1316" s="57">
        <f t="shared" si="60"/>
        <v>21.16</v>
      </c>
      <c r="CH1316" s="57">
        <f t="shared" si="61"/>
        <v>0</v>
      </c>
      <c r="CI1316" s="58">
        <f t="shared" si="62"/>
        <v>0</v>
      </c>
      <c r="CJ1316" s="58">
        <f t="shared" si="63"/>
        <v>28.2</v>
      </c>
      <c r="CK1316" s="57">
        <f t="shared" si="64"/>
        <v>9.24</v>
      </c>
      <c r="CL1316" s="57">
        <f t="shared" si="65"/>
        <v>2.95</v>
      </c>
      <c r="CM1316" s="57">
        <f t="shared" si="66"/>
        <v>1.03</v>
      </c>
      <c r="CN1316" s="57">
        <f t="shared" si="67"/>
        <v>100.03</v>
      </c>
      <c r="CO1316" s="59">
        <f t="shared" si="68"/>
        <v>0.1191448414</v>
      </c>
      <c r="CP1316" s="59">
        <f t="shared" si="69"/>
        <v>0.6389248568</v>
      </c>
      <c r="CQ1316" s="59">
        <f t="shared" si="70"/>
        <v>0.2120324797</v>
      </c>
      <c r="CR1316" s="59">
        <f t="shared" si="71"/>
        <v>0.02989782215</v>
      </c>
      <c r="CS1316" s="60">
        <f t="shared" si="72"/>
        <v>11.91448414</v>
      </c>
      <c r="CT1316" s="60">
        <f t="shared" si="73"/>
        <v>2.989782215</v>
      </c>
      <c r="CU1316" s="60">
        <f t="shared" si="74"/>
        <v>85.09573365</v>
      </c>
      <c r="CV1316" s="61">
        <f t="shared" si="75"/>
        <v>0.08947024285</v>
      </c>
      <c r="CW1316" s="61">
        <f t="shared" si="76"/>
        <v>0.1031794326</v>
      </c>
      <c r="CX1316" s="62"/>
    </row>
    <row r="1317" ht="15.75" customHeight="1">
      <c r="A1317" s="17" t="s">
        <v>53</v>
      </c>
      <c r="B1317" s="17" t="s">
        <v>1069</v>
      </c>
      <c r="C1317" s="84" t="s">
        <v>1294</v>
      </c>
      <c r="D1317" s="83"/>
      <c r="E1317" s="83" t="s">
        <v>1295</v>
      </c>
      <c r="F1317" s="2">
        <v>104.0</v>
      </c>
      <c r="G1317" s="83" t="s">
        <v>1399</v>
      </c>
      <c r="H1317" s="85">
        <v>38.22</v>
      </c>
      <c r="I1317" s="86">
        <v>6.15</v>
      </c>
      <c r="J1317" s="86">
        <v>21.75</v>
      </c>
      <c r="K1317" s="86">
        <v>0.94</v>
      </c>
      <c r="L1317" s="86">
        <v>0.01</v>
      </c>
      <c r="M1317" s="86">
        <v>0.01</v>
      </c>
      <c r="N1317" s="86">
        <v>2.15</v>
      </c>
      <c r="O1317" s="86">
        <v>31.17</v>
      </c>
      <c r="P1317" s="86"/>
      <c r="Q1317" s="50">
        <f t="shared" si="8"/>
        <v>100.4</v>
      </c>
      <c r="R1317" s="51">
        <f t="shared" si="9"/>
        <v>12</v>
      </c>
      <c r="S1317" s="52">
        <f t="shared" si="10"/>
        <v>0.6361062707</v>
      </c>
      <c r="T1317" s="52">
        <f t="shared" si="11"/>
        <v>0.0001251583253</v>
      </c>
      <c r="U1317" s="52">
        <f t="shared" si="12"/>
        <v>0.4266324576</v>
      </c>
      <c r="V1317" s="52">
        <f t="shared" si="13"/>
        <v>0.0001315874313</v>
      </c>
      <c r="W1317" s="52">
        <f t="shared" si="14"/>
        <v>0</v>
      </c>
      <c r="X1317" s="52">
        <f t="shared" si="15"/>
        <v>0.4338421967</v>
      </c>
      <c r="Y1317" s="52">
        <f t="shared" si="16"/>
        <v>0.03030841277</v>
      </c>
      <c r="Z1317" s="52">
        <f t="shared" si="17"/>
        <v>0.1525887992</v>
      </c>
      <c r="AA1317" s="52">
        <f t="shared" si="18"/>
        <v>0.01676194824</v>
      </c>
      <c r="AB1317" s="52">
        <f t="shared" si="19"/>
        <v>1.696496831</v>
      </c>
      <c r="AC1317" s="53">
        <f t="shared" si="20"/>
        <v>5.092220565</v>
      </c>
      <c r="AD1317" s="54">
        <f t="shared" si="21"/>
        <v>1.272212541</v>
      </c>
      <c r="AE1317" s="54">
        <f t="shared" si="22"/>
        <v>0.0002503166506</v>
      </c>
      <c r="AF1317" s="54">
        <f t="shared" si="23"/>
        <v>0.6399486864</v>
      </c>
      <c r="AG1317" s="54">
        <f t="shared" si="24"/>
        <v>0.0001973811469</v>
      </c>
      <c r="AH1317" s="54">
        <f t="shared" si="25"/>
        <v>0</v>
      </c>
      <c r="AI1317" s="54">
        <f t="shared" si="26"/>
        <v>0.4338421967</v>
      </c>
      <c r="AJ1317" s="54">
        <f t="shared" si="27"/>
        <v>0.03030841277</v>
      </c>
      <c r="AK1317" s="54">
        <f t="shared" si="28"/>
        <v>0.1525887992</v>
      </c>
      <c r="AL1317" s="54">
        <f t="shared" si="29"/>
        <v>0.01676194824</v>
      </c>
      <c r="AM1317" s="54">
        <f t="shared" si="30"/>
        <v>2.546110283</v>
      </c>
      <c r="AN1317" s="54">
        <f t="shared" si="31"/>
        <v>-5.092220565</v>
      </c>
      <c r="AO1317" s="55">
        <f t="shared" si="32"/>
        <v>2.999622559</v>
      </c>
      <c r="AP1317" s="55">
        <f t="shared" si="33"/>
        <v>0.000590196565</v>
      </c>
      <c r="AQ1317" s="55">
        <f t="shared" si="34"/>
        <v>2.011827902</v>
      </c>
      <c r="AR1317" s="55">
        <f t="shared" si="35"/>
        <v>0.0006205136556</v>
      </c>
      <c r="AS1317" s="55">
        <f t="shared" si="36"/>
        <v>0</v>
      </c>
      <c r="AT1317" s="55">
        <f t="shared" si="37"/>
        <v>2.045826146</v>
      </c>
      <c r="AU1317" s="55">
        <f t="shared" si="38"/>
        <v>0.1429223431</v>
      </c>
      <c r="AV1317" s="55">
        <f t="shared" si="39"/>
        <v>0.7195477007</v>
      </c>
      <c r="AW1317" s="55">
        <f t="shared" si="40"/>
        <v>0.0790426386</v>
      </c>
      <c r="AX1317" s="55">
        <f t="shared" si="41"/>
        <v>8</v>
      </c>
      <c r="AY1317" s="55">
        <f t="shared" si="42"/>
        <v>24.01287393</v>
      </c>
      <c r="AZ1317" s="54">
        <f t="shared" ref="AZ1317:BA1317" si="9261">AO1317*2</f>
        <v>5.999245118</v>
      </c>
      <c r="BA1317" s="54">
        <f t="shared" si="9261"/>
        <v>0.00118039313</v>
      </c>
      <c r="BB1317" s="54">
        <f t="shared" ref="BB1317:BD1317" si="9262">AQ1317*(3/2)</f>
        <v>3.017741854</v>
      </c>
      <c r="BC1317" s="54">
        <f t="shared" si="9262"/>
        <v>0.0009307704834</v>
      </c>
      <c r="BD1317" s="54">
        <f t="shared" si="9262"/>
        <v>0</v>
      </c>
      <c r="BE1317" s="54">
        <f t="shared" ref="BE1317:BH1317" si="9263">AT1317</f>
        <v>2.045826146</v>
      </c>
      <c r="BF1317" s="54">
        <f t="shared" si="9263"/>
        <v>0.1429223431</v>
      </c>
      <c r="BG1317" s="54">
        <f t="shared" si="9263"/>
        <v>0.7195477007</v>
      </c>
      <c r="BH1317" s="54">
        <f t="shared" si="9263"/>
        <v>0.0790426386</v>
      </c>
      <c r="BI1317" s="54">
        <f t="shared" si="46"/>
        <v>12.00643696</v>
      </c>
      <c r="BJ1317" s="54">
        <f t="shared" si="47"/>
        <v>-24.01287393</v>
      </c>
      <c r="BK1317" s="56">
        <f t="shared" ref="BK1317:BN1317" si="9264">AO1317</f>
        <v>2.999622559</v>
      </c>
      <c r="BL1317" s="56">
        <f t="shared" si="9264"/>
        <v>0.000590196565</v>
      </c>
      <c r="BM1317" s="56">
        <f t="shared" si="9264"/>
        <v>2.011827902</v>
      </c>
      <c r="BN1317" s="56">
        <f t="shared" si="9264"/>
        <v>0.0006205136556</v>
      </c>
      <c r="BO1317" s="56">
        <f t="shared" si="49"/>
        <v>0</v>
      </c>
      <c r="BP1317" s="56">
        <f t="shared" si="50"/>
        <v>2.045826146</v>
      </c>
      <c r="BQ1317" s="56">
        <f t="shared" ref="BQ1317:BS1317" si="9265">AU1317</f>
        <v>0.1429223431</v>
      </c>
      <c r="BR1317" s="56">
        <f t="shared" si="9265"/>
        <v>0.7195477007</v>
      </c>
      <c r="BS1317" s="56">
        <f t="shared" si="9265"/>
        <v>0.0790426386</v>
      </c>
      <c r="BT1317" s="56">
        <f t="shared" si="52"/>
        <v>8</v>
      </c>
      <c r="BU1317" s="50">
        <f t="shared" ref="BU1317:BX1317" si="9266">AZ1317</f>
        <v>5.999245118</v>
      </c>
      <c r="BV1317" s="50">
        <f t="shared" si="9266"/>
        <v>0.00118039313</v>
      </c>
      <c r="BW1317" s="50">
        <f t="shared" si="9266"/>
        <v>3.017741854</v>
      </c>
      <c r="BX1317" s="50">
        <f t="shared" si="9266"/>
        <v>0.0009307704834</v>
      </c>
      <c r="BY1317" s="50">
        <f t="shared" si="54"/>
        <v>0</v>
      </c>
      <c r="BZ1317" s="50">
        <f t="shared" si="55"/>
        <v>2.045826146</v>
      </c>
      <c r="CA1317" s="50">
        <f t="shared" ref="CA1317:CC1317" si="9267">BF1317</f>
        <v>0.1429223431</v>
      </c>
      <c r="CB1317" s="50">
        <f t="shared" si="9267"/>
        <v>0.7195477007</v>
      </c>
      <c r="CC1317" s="50">
        <f t="shared" si="9267"/>
        <v>0.0790426386</v>
      </c>
      <c r="CD1317" s="50">
        <f t="shared" si="57"/>
        <v>12.00643696</v>
      </c>
      <c r="CE1317" s="57">
        <f t="shared" si="58"/>
        <v>38.22</v>
      </c>
      <c r="CF1317" s="57">
        <f t="shared" si="59"/>
        <v>0.01</v>
      </c>
      <c r="CG1317" s="57">
        <f t="shared" si="60"/>
        <v>21.75</v>
      </c>
      <c r="CH1317" s="57">
        <f t="shared" si="61"/>
        <v>0.01</v>
      </c>
      <c r="CI1317" s="58">
        <f t="shared" si="62"/>
        <v>0</v>
      </c>
      <c r="CJ1317" s="58">
        <f t="shared" si="63"/>
        <v>31.17</v>
      </c>
      <c r="CK1317" s="57">
        <f t="shared" si="64"/>
        <v>2.15</v>
      </c>
      <c r="CL1317" s="57">
        <f t="shared" si="65"/>
        <v>6.15</v>
      </c>
      <c r="CM1317" s="57">
        <f t="shared" si="66"/>
        <v>0.94</v>
      </c>
      <c r="CN1317" s="57">
        <f t="shared" si="67"/>
        <v>100.4</v>
      </c>
      <c r="CO1317" s="59">
        <f t="shared" si="68"/>
        <v>0.2408657812</v>
      </c>
      <c r="CP1317" s="59">
        <f t="shared" si="69"/>
        <v>0.6848323085</v>
      </c>
      <c r="CQ1317" s="59">
        <f t="shared" si="70"/>
        <v>0.0478426959</v>
      </c>
      <c r="CR1317" s="59">
        <f t="shared" si="71"/>
        <v>0.02645921442</v>
      </c>
      <c r="CS1317" s="60">
        <f t="shared" si="72"/>
        <v>24.08657812</v>
      </c>
      <c r="CT1317" s="60">
        <f t="shared" si="73"/>
        <v>2.645921442</v>
      </c>
      <c r="CU1317" s="60">
        <f t="shared" si="74"/>
        <v>73.26750044</v>
      </c>
      <c r="CV1317" s="61">
        <f t="shared" si="75"/>
        <v>0.146892105</v>
      </c>
      <c r="CW1317" s="61">
        <f t="shared" si="76"/>
        <v>0.2085897665</v>
      </c>
      <c r="CX1317" s="62"/>
    </row>
    <row r="1318" ht="15.75" customHeight="1">
      <c r="A1318" s="17" t="s">
        <v>53</v>
      </c>
      <c r="B1318" s="17" t="s">
        <v>1069</v>
      </c>
      <c r="C1318" s="84" t="s">
        <v>1294</v>
      </c>
      <c r="D1318" s="83"/>
      <c r="E1318" s="83" t="s">
        <v>1295</v>
      </c>
      <c r="F1318" s="2">
        <v>105.0</v>
      </c>
      <c r="G1318" s="83" t="s">
        <v>1400</v>
      </c>
      <c r="H1318" s="85">
        <v>38.29</v>
      </c>
      <c r="I1318" s="86">
        <v>3.65</v>
      </c>
      <c r="J1318" s="86">
        <v>21.18</v>
      </c>
      <c r="K1318" s="86">
        <v>6.78</v>
      </c>
      <c r="L1318" s="86">
        <v>0.06</v>
      </c>
      <c r="M1318" s="86">
        <v>0.16</v>
      </c>
      <c r="N1318" s="86">
        <v>11.92</v>
      </c>
      <c r="O1318" s="86">
        <v>18.8</v>
      </c>
      <c r="P1318" s="86"/>
      <c r="Q1318" s="50">
        <f t="shared" si="8"/>
        <v>100.84</v>
      </c>
      <c r="R1318" s="51">
        <f t="shared" si="9"/>
        <v>12</v>
      </c>
      <c r="S1318" s="52">
        <f t="shared" si="10"/>
        <v>0.6372713005</v>
      </c>
      <c r="T1318" s="52">
        <f t="shared" si="11"/>
        <v>0.0007509499517</v>
      </c>
      <c r="U1318" s="52">
        <f t="shared" si="12"/>
        <v>0.4154517449</v>
      </c>
      <c r="V1318" s="52">
        <f t="shared" si="13"/>
        <v>0.002105398901</v>
      </c>
      <c r="W1318" s="52">
        <f t="shared" si="14"/>
        <v>0</v>
      </c>
      <c r="X1318" s="52">
        <f t="shared" si="15"/>
        <v>0.261669339</v>
      </c>
      <c r="Y1318" s="52">
        <f t="shared" si="16"/>
        <v>0.1680354792</v>
      </c>
      <c r="Z1318" s="52">
        <f t="shared" si="17"/>
        <v>0.09056083207</v>
      </c>
      <c r="AA1318" s="52">
        <f t="shared" si="18"/>
        <v>0.1209000096</v>
      </c>
      <c r="AB1318" s="52">
        <f t="shared" si="19"/>
        <v>1.696745054</v>
      </c>
      <c r="AC1318" s="53">
        <f t="shared" si="20"/>
        <v>5.087091753</v>
      </c>
      <c r="AD1318" s="54">
        <f t="shared" si="21"/>
        <v>1.274542601</v>
      </c>
      <c r="AE1318" s="54">
        <f t="shared" si="22"/>
        <v>0.001501899903</v>
      </c>
      <c r="AF1318" s="54">
        <f t="shared" si="23"/>
        <v>0.6231776174</v>
      </c>
      <c r="AG1318" s="54">
        <f t="shared" si="24"/>
        <v>0.003158098351</v>
      </c>
      <c r="AH1318" s="54">
        <f t="shared" si="25"/>
        <v>0</v>
      </c>
      <c r="AI1318" s="54">
        <f t="shared" si="26"/>
        <v>0.261669339</v>
      </c>
      <c r="AJ1318" s="54">
        <f t="shared" si="27"/>
        <v>0.1680354792</v>
      </c>
      <c r="AK1318" s="54">
        <f t="shared" si="28"/>
        <v>0.09056083207</v>
      </c>
      <c r="AL1318" s="54">
        <f t="shared" si="29"/>
        <v>0.1209000096</v>
      </c>
      <c r="AM1318" s="54">
        <f t="shared" si="30"/>
        <v>2.543545877</v>
      </c>
      <c r="AN1318" s="54">
        <f t="shared" si="31"/>
        <v>-5.087091753</v>
      </c>
      <c r="AO1318" s="55">
        <f t="shared" si="32"/>
        <v>3.004676744</v>
      </c>
      <c r="AP1318" s="55">
        <f t="shared" si="33"/>
        <v>0.003540661338</v>
      </c>
      <c r="AQ1318" s="55">
        <f t="shared" si="34"/>
        <v>1.958817532</v>
      </c>
      <c r="AR1318" s="55">
        <f t="shared" si="35"/>
        <v>0.009926766054</v>
      </c>
      <c r="AS1318" s="55">
        <f t="shared" si="36"/>
        <v>0</v>
      </c>
      <c r="AT1318" s="55">
        <f t="shared" si="37"/>
        <v>1.233747349</v>
      </c>
      <c r="AU1318" s="55">
        <f t="shared" si="38"/>
        <v>0.792272139</v>
      </c>
      <c r="AV1318" s="55">
        <f t="shared" si="39"/>
        <v>0.4269861608</v>
      </c>
      <c r="AW1318" s="55">
        <f t="shared" si="40"/>
        <v>0.5700326485</v>
      </c>
      <c r="AX1318" s="55">
        <f t="shared" si="41"/>
        <v>8</v>
      </c>
      <c r="AY1318" s="55">
        <f t="shared" si="42"/>
        <v>23.98517911</v>
      </c>
      <c r="AZ1318" s="54">
        <f t="shared" ref="AZ1318:BA1318" si="9268">AO1318*2</f>
        <v>6.009353487</v>
      </c>
      <c r="BA1318" s="54">
        <f t="shared" si="9268"/>
        <v>0.007081322676</v>
      </c>
      <c r="BB1318" s="54">
        <f t="shared" ref="BB1318:BD1318" si="9269">AQ1318*(3/2)</f>
        <v>2.938226298</v>
      </c>
      <c r="BC1318" s="54">
        <f t="shared" si="9269"/>
        <v>0.01489014908</v>
      </c>
      <c r="BD1318" s="54">
        <f t="shared" si="9269"/>
        <v>0</v>
      </c>
      <c r="BE1318" s="54">
        <f t="shared" ref="BE1318:BH1318" si="9270">AT1318</f>
        <v>1.233747349</v>
      </c>
      <c r="BF1318" s="54">
        <f t="shared" si="9270"/>
        <v>0.792272139</v>
      </c>
      <c r="BG1318" s="54">
        <f t="shared" si="9270"/>
        <v>0.4269861608</v>
      </c>
      <c r="BH1318" s="54">
        <f t="shared" si="9270"/>
        <v>0.5700326485</v>
      </c>
      <c r="BI1318" s="54">
        <f t="shared" si="46"/>
        <v>11.99258955</v>
      </c>
      <c r="BJ1318" s="54">
        <f t="shared" si="47"/>
        <v>-23.98517911</v>
      </c>
      <c r="BK1318" s="56">
        <f t="shared" ref="BK1318:BN1318" si="9271">AO1318</f>
        <v>3.004676744</v>
      </c>
      <c r="BL1318" s="56">
        <f t="shared" si="9271"/>
        <v>0.003540661338</v>
      </c>
      <c r="BM1318" s="56">
        <f t="shared" si="9271"/>
        <v>1.958817532</v>
      </c>
      <c r="BN1318" s="56">
        <f t="shared" si="9271"/>
        <v>0.009926766054</v>
      </c>
      <c r="BO1318" s="56">
        <f t="shared" si="49"/>
        <v>0.01482089228</v>
      </c>
      <c r="BP1318" s="56">
        <f t="shared" si="50"/>
        <v>1.218926457</v>
      </c>
      <c r="BQ1318" s="56">
        <f t="shared" ref="BQ1318:BS1318" si="9272">AU1318</f>
        <v>0.792272139</v>
      </c>
      <c r="BR1318" s="56">
        <f t="shared" si="9272"/>
        <v>0.4269861608</v>
      </c>
      <c r="BS1318" s="56">
        <f t="shared" si="9272"/>
        <v>0.5700326485</v>
      </c>
      <c r="BT1318" s="56">
        <f t="shared" si="52"/>
        <v>8</v>
      </c>
      <c r="BU1318" s="50">
        <f t="shared" ref="BU1318:BX1318" si="9273">AZ1318</f>
        <v>6.009353487</v>
      </c>
      <c r="BV1318" s="50">
        <f t="shared" si="9273"/>
        <v>0.007081322676</v>
      </c>
      <c r="BW1318" s="50">
        <f t="shared" si="9273"/>
        <v>2.938226298</v>
      </c>
      <c r="BX1318" s="50">
        <f t="shared" si="9273"/>
        <v>0.01489014908</v>
      </c>
      <c r="BY1318" s="50">
        <f t="shared" si="54"/>
        <v>0.02223133842</v>
      </c>
      <c r="BZ1318" s="50">
        <f t="shared" si="55"/>
        <v>1.218926457</v>
      </c>
      <c r="CA1318" s="50">
        <f t="shared" ref="CA1318:CC1318" si="9274">BF1318</f>
        <v>0.792272139</v>
      </c>
      <c r="CB1318" s="50">
        <f t="shared" si="9274"/>
        <v>0.4269861608</v>
      </c>
      <c r="CC1318" s="50">
        <f t="shared" si="9274"/>
        <v>0.5700326485</v>
      </c>
      <c r="CD1318" s="50">
        <f t="shared" si="57"/>
        <v>12</v>
      </c>
      <c r="CE1318" s="57">
        <f t="shared" si="58"/>
        <v>38.29</v>
      </c>
      <c r="CF1318" s="57">
        <f t="shared" si="59"/>
        <v>0.06</v>
      </c>
      <c r="CG1318" s="57">
        <f t="shared" si="60"/>
        <v>21.18</v>
      </c>
      <c r="CH1318" s="57">
        <f t="shared" si="61"/>
        <v>0.16</v>
      </c>
      <c r="CI1318" s="58">
        <f t="shared" si="62"/>
        <v>0.250988986</v>
      </c>
      <c r="CJ1318" s="58">
        <f t="shared" si="63"/>
        <v>18.57415735</v>
      </c>
      <c r="CK1318" s="57">
        <f t="shared" si="64"/>
        <v>11.92</v>
      </c>
      <c r="CL1318" s="57">
        <f t="shared" si="65"/>
        <v>3.65</v>
      </c>
      <c r="CM1318" s="57">
        <f t="shared" si="66"/>
        <v>6.78</v>
      </c>
      <c r="CN1318" s="57">
        <f t="shared" si="67"/>
        <v>100.8651463</v>
      </c>
      <c r="CO1318" s="59">
        <f t="shared" si="68"/>
        <v>0.1419399277</v>
      </c>
      <c r="CP1318" s="59">
        <f t="shared" si="69"/>
        <v>0.4051989243</v>
      </c>
      <c r="CQ1318" s="59">
        <f t="shared" si="70"/>
        <v>0.2633693089</v>
      </c>
      <c r="CR1318" s="59">
        <f t="shared" si="71"/>
        <v>0.1894918391</v>
      </c>
      <c r="CS1318" s="60">
        <f t="shared" si="72"/>
        <v>14.19399277</v>
      </c>
      <c r="CT1318" s="60">
        <f t="shared" si="73"/>
        <v>18.94918391</v>
      </c>
      <c r="CU1318" s="60">
        <f t="shared" si="74"/>
        <v>66.85682332</v>
      </c>
      <c r="CV1318" s="61">
        <f t="shared" si="75"/>
        <v>0.2604618029</v>
      </c>
      <c r="CW1318" s="61">
        <f t="shared" si="76"/>
        <v>0.1229199773</v>
      </c>
      <c r="CX1318" s="62"/>
    </row>
    <row r="1319" ht="15.75" customHeight="1">
      <c r="A1319" s="17" t="s">
        <v>53</v>
      </c>
      <c r="B1319" s="17" t="s">
        <v>1069</v>
      </c>
      <c r="C1319" s="84" t="s">
        <v>1294</v>
      </c>
      <c r="D1319" s="83"/>
      <c r="E1319" s="83" t="s">
        <v>1295</v>
      </c>
      <c r="F1319" s="2">
        <v>106.0</v>
      </c>
      <c r="G1319" s="83" t="s">
        <v>1401</v>
      </c>
      <c r="H1319" s="85">
        <v>37.56</v>
      </c>
      <c r="I1319" s="86">
        <v>1.72</v>
      </c>
      <c r="J1319" s="86">
        <v>20.57</v>
      </c>
      <c r="K1319" s="86">
        <v>6.63</v>
      </c>
      <c r="L1319" s="86">
        <v>0.06</v>
      </c>
      <c r="M1319" s="86">
        <v>0.06</v>
      </c>
      <c r="N1319" s="86">
        <v>1.92</v>
      </c>
      <c r="O1319" s="86">
        <v>31.33</v>
      </c>
      <c r="P1319" s="86"/>
      <c r="Q1319" s="50">
        <f t="shared" si="8"/>
        <v>99.85</v>
      </c>
      <c r="R1319" s="51">
        <f t="shared" si="9"/>
        <v>12</v>
      </c>
      <c r="S1319" s="52">
        <f t="shared" si="10"/>
        <v>0.625121704</v>
      </c>
      <c r="T1319" s="52">
        <f t="shared" si="11"/>
        <v>0.0007509499517</v>
      </c>
      <c r="U1319" s="52">
        <f t="shared" si="12"/>
        <v>0.4034864208</v>
      </c>
      <c r="V1319" s="52">
        <f t="shared" si="13"/>
        <v>0.0007895245878</v>
      </c>
      <c r="W1319" s="52">
        <f t="shared" si="14"/>
        <v>0</v>
      </c>
      <c r="X1319" s="52">
        <f t="shared" si="15"/>
        <v>0.4360691698</v>
      </c>
      <c r="Y1319" s="52">
        <f t="shared" si="16"/>
        <v>0.02706611745</v>
      </c>
      <c r="Z1319" s="52">
        <f t="shared" si="17"/>
        <v>0.04267524141</v>
      </c>
      <c r="AA1319" s="52">
        <f t="shared" si="18"/>
        <v>0.1182252307</v>
      </c>
      <c r="AB1319" s="52">
        <f t="shared" si="19"/>
        <v>1.654184359</v>
      </c>
      <c r="AC1319" s="53">
        <f t="shared" si="20"/>
        <v>4.964389971</v>
      </c>
      <c r="AD1319" s="54">
        <f t="shared" si="21"/>
        <v>1.250243408</v>
      </c>
      <c r="AE1319" s="54">
        <f t="shared" si="22"/>
        <v>0.001501899903</v>
      </c>
      <c r="AF1319" s="54">
        <f t="shared" si="23"/>
        <v>0.6052296312</v>
      </c>
      <c r="AG1319" s="54">
        <f t="shared" si="24"/>
        <v>0.001184286882</v>
      </c>
      <c r="AH1319" s="54">
        <f t="shared" si="25"/>
        <v>0</v>
      </c>
      <c r="AI1319" s="54">
        <f t="shared" si="26"/>
        <v>0.4360691698</v>
      </c>
      <c r="AJ1319" s="54">
        <f t="shared" si="27"/>
        <v>0.02706611745</v>
      </c>
      <c r="AK1319" s="54">
        <f t="shared" si="28"/>
        <v>0.04267524141</v>
      </c>
      <c r="AL1319" s="54">
        <f t="shared" si="29"/>
        <v>0.1182252307</v>
      </c>
      <c r="AM1319" s="54">
        <f t="shared" si="30"/>
        <v>2.482194985</v>
      </c>
      <c r="AN1319" s="54">
        <f t="shared" si="31"/>
        <v>-4.964389971</v>
      </c>
      <c r="AO1319" s="55">
        <f t="shared" si="32"/>
        <v>3.023226284</v>
      </c>
      <c r="AP1319" s="55">
        <f t="shared" si="33"/>
        <v>0.003631759412</v>
      </c>
      <c r="AQ1319" s="55">
        <f t="shared" si="34"/>
        <v>1.951349225</v>
      </c>
      <c r="AR1319" s="55">
        <f t="shared" si="35"/>
        <v>0.00381831485</v>
      </c>
      <c r="AS1319" s="55">
        <f t="shared" si="36"/>
        <v>0</v>
      </c>
      <c r="AT1319" s="55">
        <f t="shared" si="37"/>
        <v>2.108926578</v>
      </c>
      <c r="AU1319" s="55">
        <f t="shared" si="38"/>
        <v>0.1308977071</v>
      </c>
      <c r="AV1319" s="55">
        <f t="shared" si="39"/>
        <v>0.2063868695</v>
      </c>
      <c r="AW1319" s="55">
        <f t="shared" si="40"/>
        <v>0.5717632622</v>
      </c>
      <c r="AX1319" s="55">
        <f t="shared" si="41"/>
        <v>8</v>
      </c>
      <c r="AY1319" s="55">
        <f t="shared" si="42"/>
        <v>24.00888363</v>
      </c>
      <c r="AZ1319" s="54">
        <f t="shared" ref="AZ1319:BA1319" si="9275">AO1319*2</f>
        <v>6.046452568</v>
      </c>
      <c r="BA1319" s="54">
        <f t="shared" si="9275"/>
        <v>0.007263518824</v>
      </c>
      <c r="BB1319" s="54">
        <f t="shared" ref="BB1319:BD1319" si="9276">AQ1319*(3/2)</f>
        <v>2.927023838</v>
      </c>
      <c r="BC1319" s="54">
        <f t="shared" si="9276"/>
        <v>0.005727472276</v>
      </c>
      <c r="BD1319" s="54">
        <f t="shared" si="9276"/>
        <v>0</v>
      </c>
      <c r="BE1319" s="54">
        <f t="shared" ref="BE1319:BH1319" si="9277">AT1319</f>
        <v>2.108926578</v>
      </c>
      <c r="BF1319" s="54">
        <f t="shared" si="9277"/>
        <v>0.1308977071</v>
      </c>
      <c r="BG1319" s="54">
        <f t="shared" si="9277"/>
        <v>0.2063868695</v>
      </c>
      <c r="BH1319" s="54">
        <f t="shared" si="9277"/>
        <v>0.5717632622</v>
      </c>
      <c r="BI1319" s="54">
        <f t="shared" si="46"/>
        <v>12.00444181</v>
      </c>
      <c r="BJ1319" s="54">
        <f t="shared" si="47"/>
        <v>-24.00888363</v>
      </c>
      <c r="BK1319" s="56">
        <f t="shared" ref="BK1319:BN1319" si="9278">AO1319</f>
        <v>3.023226284</v>
      </c>
      <c r="BL1319" s="56">
        <f t="shared" si="9278"/>
        <v>0.003631759412</v>
      </c>
      <c r="BM1319" s="56">
        <f t="shared" si="9278"/>
        <v>1.951349225</v>
      </c>
      <c r="BN1319" s="56">
        <f t="shared" si="9278"/>
        <v>0.00381831485</v>
      </c>
      <c r="BO1319" s="56">
        <f t="shared" si="49"/>
        <v>0</v>
      </c>
      <c r="BP1319" s="56">
        <f t="shared" si="50"/>
        <v>2.108926578</v>
      </c>
      <c r="BQ1319" s="56">
        <f t="shared" ref="BQ1319:BS1319" si="9279">AU1319</f>
        <v>0.1308977071</v>
      </c>
      <c r="BR1319" s="56">
        <f t="shared" si="9279"/>
        <v>0.2063868695</v>
      </c>
      <c r="BS1319" s="56">
        <f t="shared" si="9279"/>
        <v>0.5717632622</v>
      </c>
      <c r="BT1319" s="56">
        <f t="shared" si="52"/>
        <v>8</v>
      </c>
      <c r="BU1319" s="50">
        <f t="shared" ref="BU1319:BX1319" si="9280">AZ1319</f>
        <v>6.046452568</v>
      </c>
      <c r="BV1319" s="50">
        <f t="shared" si="9280"/>
        <v>0.007263518824</v>
      </c>
      <c r="BW1319" s="50">
        <f t="shared" si="9280"/>
        <v>2.927023838</v>
      </c>
      <c r="BX1319" s="50">
        <f t="shared" si="9280"/>
        <v>0.005727472276</v>
      </c>
      <c r="BY1319" s="50">
        <f t="shared" si="54"/>
        <v>0</v>
      </c>
      <c r="BZ1319" s="50">
        <f t="shared" si="55"/>
        <v>2.108926578</v>
      </c>
      <c r="CA1319" s="50">
        <f t="shared" ref="CA1319:CC1319" si="9281">BF1319</f>
        <v>0.1308977071</v>
      </c>
      <c r="CB1319" s="50">
        <f t="shared" si="9281"/>
        <v>0.2063868695</v>
      </c>
      <c r="CC1319" s="50">
        <f t="shared" si="9281"/>
        <v>0.5717632622</v>
      </c>
      <c r="CD1319" s="50">
        <f t="shared" si="57"/>
        <v>12.00444181</v>
      </c>
      <c r="CE1319" s="57">
        <f t="shared" si="58"/>
        <v>37.56</v>
      </c>
      <c r="CF1319" s="57">
        <f t="shared" si="59"/>
        <v>0.06</v>
      </c>
      <c r="CG1319" s="57">
        <f t="shared" si="60"/>
        <v>20.57</v>
      </c>
      <c r="CH1319" s="57">
        <f t="shared" si="61"/>
        <v>0.06</v>
      </c>
      <c r="CI1319" s="58">
        <f t="shared" si="62"/>
        <v>0</v>
      </c>
      <c r="CJ1319" s="58">
        <f t="shared" si="63"/>
        <v>31.33</v>
      </c>
      <c r="CK1319" s="57">
        <f t="shared" si="64"/>
        <v>1.92</v>
      </c>
      <c r="CL1319" s="57">
        <f t="shared" si="65"/>
        <v>1.72</v>
      </c>
      <c r="CM1319" s="57">
        <f t="shared" si="66"/>
        <v>6.63</v>
      </c>
      <c r="CN1319" s="57">
        <f t="shared" si="67"/>
        <v>99.85</v>
      </c>
      <c r="CO1319" s="59">
        <f t="shared" si="68"/>
        <v>0.068385891</v>
      </c>
      <c r="CP1319" s="59">
        <f t="shared" si="69"/>
        <v>0.6987887525</v>
      </c>
      <c r="CQ1319" s="59">
        <f t="shared" si="70"/>
        <v>0.04337270268</v>
      </c>
      <c r="CR1319" s="59">
        <f t="shared" si="71"/>
        <v>0.1894526538</v>
      </c>
      <c r="CS1319" s="60">
        <f t="shared" si="72"/>
        <v>6.8385891</v>
      </c>
      <c r="CT1319" s="60">
        <f t="shared" si="73"/>
        <v>18.94526538</v>
      </c>
      <c r="CU1319" s="60">
        <f t="shared" si="74"/>
        <v>74.21614552</v>
      </c>
      <c r="CV1319" s="61">
        <f t="shared" si="75"/>
        <v>0.2236455993</v>
      </c>
      <c r="CW1319" s="61">
        <f t="shared" si="76"/>
        <v>0.0592221816</v>
      </c>
      <c r="CX1319" s="62"/>
    </row>
    <row r="1320" ht="15.75" customHeight="1">
      <c r="A1320" s="17" t="s">
        <v>53</v>
      </c>
      <c r="B1320" s="17" t="s">
        <v>1069</v>
      </c>
      <c r="C1320" s="84" t="s">
        <v>1294</v>
      </c>
      <c r="D1320" s="83"/>
      <c r="E1320" s="83" t="s">
        <v>1295</v>
      </c>
      <c r="F1320" s="2">
        <v>107.0</v>
      </c>
      <c r="G1320" s="83" t="s">
        <v>1402</v>
      </c>
      <c r="H1320" s="85">
        <v>38.44</v>
      </c>
      <c r="I1320" s="86">
        <v>6.46</v>
      </c>
      <c r="J1320" s="86">
        <v>21.5</v>
      </c>
      <c r="K1320" s="86">
        <v>1.96</v>
      </c>
      <c r="L1320" s="86">
        <v>0.01</v>
      </c>
      <c r="M1320" s="86">
        <v>0.0</v>
      </c>
      <c r="N1320" s="86">
        <v>2.09</v>
      </c>
      <c r="O1320" s="86">
        <v>29.38</v>
      </c>
      <c r="P1320" s="86"/>
      <c r="Q1320" s="50">
        <f t="shared" si="8"/>
        <v>99.84</v>
      </c>
      <c r="R1320" s="51">
        <f t="shared" si="9"/>
        <v>12</v>
      </c>
      <c r="S1320" s="52">
        <f t="shared" si="10"/>
        <v>0.6397677929</v>
      </c>
      <c r="T1320" s="52">
        <f t="shared" si="11"/>
        <v>0.0001251583253</v>
      </c>
      <c r="U1320" s="52">
        <f t="shared" si="12"/>
        <v>0.4217286363</v>
      </c>
      <c r="V1320" s="52">
        <f t="shared" si="13"/>
        <v>0</v>
      </c>
      <c r="W1320" s="52">
        <f t="shared" si="14"/>
        <v>0</v>
      </c>
      <c r="X1320" s="52">
        <f t="shared" si="15"/>
        <v>0.4089279352</v>
      </c>
      <c r="Y1320" s="52">
        <f t="shared" si="16"/>
        <v>0.0294625966</v>
      </c>
      <c r="Z1320" s="52">
        <f t="shared" si="17"/>
        <v>0.1602802672</v>
      </c>
      <c r="AA1320" s="52">
        <f t="shared" si="18"/>
        <v>0.03495044526</v>
      </c>
      <c r="AB1320" s="52">
        <f t="shared" si="19"/>
        <v>1.695242832</v>
      </c>
      <c r="AC1320" s="53">
        <f t="shared" si="20"/>
        <v>5.092000202</v>
      </c>
      <c r="AD1320" s="54">
        <f t="shared" si="21"/>
        <v>1.279535586</v>
      </c>
      <c r="AE1320" s="54">
        <f t="shared" si="22"/>
        <v>0.0002503166506</v>
      </c>
      <c r="AF1320" s="54">
        <f t="shared" si="23"/>
        <v>0.6325929544</v>
      </c>
      <c r="AG1320" s="54">
        <f t="shared" si="24"/>
        <v>0</v>
      </c>
      <c r="AH1320" s="54">
        <f t="shared" si="25"/>
        <v>0</v>
      </c>
      <c r="AI1320" s="54">
        <f t="shared" si="26"/>
        <v>0.4089279352</v>
      </c>
      <c r="AJ1320" s="54">
        <f t="shared" si="27"/>
        <v>0.0294625966</v>
      </c>
      <c r="AK1320" s="54">
        <f t="shared" si="28"/>
        <v>0.1602802672</v>
      </c>
      <c r="AL1320" s="54">
        <f t="shared" si="29"/>
        <v>0.03495044526</v>
      </c>
      <c r="AM1320" s="54">
        <f t="shared" si="30"/>
        <v>2.546000101</v>
      </c>
      <c r="AN1320" s="54">
        <f t="shared" si="31"/>
        <v>-5.092000202</v>
      </c>
      <c r="AO1320" s="55">
        <f t="shared" si="32"/>
        <v>3.019120475</v>
      </c>
      <c r="AP1320" s="55">
        <f t="shared" si="33"/>
        <v>0.0005906331433</v>
      </c>
      <c r="AQ1320" s="55">
        <f t="shared" si="34"/>
        <v>1.990174521</v>
      </c>
      <c r="AR1320" s="55">
        <f t="shared" si="35"/>
        <v>0</v>
      </c>
      <c r="AS1320" s="55">
        <f t="shared" si="36"/>
        <v>0</v>
      </c>
      <c r="AT1320" s="55">
        <f t="shared" si="37"/>
        <v>1.929766887</v>
      </c>
      <c r="AU1320" s="55">
        <f t="shared" si="38"/>
        <v>0.1390365843</v>
      </c>
      <c r="AV1320" s="55">
        <f t="shared" si="39"/>
        <v>0.7563766756</v>
      </c>
      <c r="AW1320" s="55">
        <f t="shared" si="40"/>
        <v>0.1649342247</v>
      </c>
      <c r="AX1320" s="55">
        <f t="shared" si="41"/>
        <v>8</v>
      </c>
      <c r="AY1320" s="55">
        <f t="shared" si="42"/>
        <v>24.02959674</v>
      </c>
      <c r="AZ1320" s="54">
        <f t="shared" ref="AZ1320:BA1320" si="9282">AO1320*2</f>
        <v>6.03824095</v>
      </c>
      <c r="BA1320" s="54">
        <f t="shared" si="9282"/>
        <v>0.001181266287</v>
      </c>
      <c r="BB1320" s="54">
        <f t="shared" ref="BB1320:BD1320" si="9283">AQ1320*(3/2)</f>
        <v>2.985261781</v>
      </c>
      <c r="BC1320" s="54">
        <f t="shared" si="9283"/>
        <v>0</v>
      </c>
      <c r="BD1320" s="54">
        <f t="shared" si="9283"/>
        <v>0</v>
      </c>
      <c r="BE1320" s="54">
        <f t="shared" ref="BE1320:BH1320" si="9284">AT1320</f>
        <v>1.929766887</v>
      </c>
      <c r="BF1320" s="54">
        <f t="shared" si="9284"/>
        <v>0.1390365843</v>
      </c>
      <c r="BG1320" s="54">
        <f t="shared" si="9284"/>
        <v>0.7563766756</v>
      </c>
      <c r="BH1320" s="54">
        <f t="shared" si="9284"/>
        <v>0.1649342247</v>
      </c>
      <c r="BI1320" s="54">
        <f t="shared" si="46"/>
        <v>12.01479837</v>
      </c>
      <c r="BJ1320" s="54">
        <f t="shared" si="47"/>
        <v>-24.02959674</v>
      </c>
      <c r="BK1320" s="56">
        <f t="shared" ref="BK1320:BN1320" si="9285">AO1320</f>
        <v>3.019120475</v>
      </c>
      <c r="BL1320" s="56">
        <f t="shared" si="9285"/>
        <v>0.0005906331433</v>
      </c>
      <c r="BM1320" s="56">
        <f t="shared" si="9285"/>
        <v>1.990174521</v>
      </c>
      <c r="BN1320" s="56">
        <f t="shared" si="9285"/>
        <v>0</v>
      </c>
      <c r="BO1320" s="56">
        <f t="shared" si="49"/>
        <v>0</v>
      </c>
      <c r="BP1320" s="56">
        <f t="shared" si="50"/>
        <v>1.929766887</v>
      </c>
      <c r="BQ1320" s="56">
        <f t="shared" ref="BQ1320:BS1320" si="9286">AU1320</f>
        <v>0.1390365843</v>
      </c>
      <c r="BR1320" s="56">
        <f t="shared" si="9286"/>
        <v>0.7563766756</v>
      </c>
      <c r="BS1320" s="56">
        <f t="shared" si="9286"/>
        <v>0.1649342247</v>
      </c>
      <c r="BT1320" s="56">
        <f t="shared" si="52"/>
        <v>8</v>
      </c>
      <c r="BU1320" s="50">
        <f t="shared" ref="BU1320:BX1320" si="9287">AZ1320</f>
        <v>6.03824095</v>
      </c>
      <c r="BV1320" s="50">
        <f t="shared" si="9287"/>
        <v>0.001181266287</v>
      </c>
      <c r="BW1320" s="50">
        <f t="shared" si="9287"/>
        <v>2.985261781</v>
      </c>
      <c r="BX1320" s="50">
        <f t="shared" si="9287"/>
        <v>0</v>
      </c>
      <c r="BY1320" s="50">
        <f t="shared" si="54"/>
        <v>0</v>
      </c>
      <c r="BZ1320" s="50">
        <f t="shared" si="55"/>
        <v>1.929766887</v>
      </c>
      <c r="CA1320" s="50">
        <f t="shared" ref="CA1320:CC1320" si="9288">BF1320</f>
        <v>0.1390365843</v>
      </c>
      <c r="CB1320" s="50">
        <f t="shared" si="9288"/>
        <v>0.7563766756</v>
      </c>
      <c r="CC1320" s="50">
        <f t="shared" si="9288"/>
        <v>0.1649342247</v>
      </c>
      <c r="CD1320" s="50">
        <f t="shared" si="57"/>
        <v>12.01479837</v>
      </c>
      <c r="CE1320" s="57">
        <f t="shared" si="58"/>
        <v>38.44</v>
      </c>
      <c r="CF1320" s="57">
        <f t="shared" si="59"/>
        <v>0.01</v>
      </c>
      <c r="CG1320" s="57">
        <f t="shared" si="60"/>
        <v>21.5</v>
      </c>
      <c r="CH1320" s="57">
        <f t="shared" si="61"/>
        <v>0</v>
      </c>
      <c r="CI1320" s="58">
        <f t="shared" si="62"/>
        <v>0</v>
      </c>
      <c r="CJ1320" s="58">
        <f t="shared" si="63"/>
        <v>29.38</v>
      </c>
      <c r="CK1320" s="57">
        <f t="shared" si="64"/>
        <v>2.09</v>
      </c>
      <c r="CL1320" s="57">
        <f t="shared" si="65"/>
        <v>6.46</v>
      </c>
      <c r="CM1320" s="57">
        <f t="shared" si="66"/>
        <v>1.96</v>
      </c>
      <c r="CN1320" s="57">
        <f t="shared" si="67"/>
        <v>99.84</v>
      </c>
      <c r="CO1320" s="59">
        <f t="shared" si="68"/>
        <v>0.2529591118</v>
      </c>
      <c r="CP1320" s="59">
        <f t="shared" si="69"/>
        <v>0.6453822988</v>
      </c>
      <c r="CQ1320" s="59">
        <f t="shared" si="70"/>
        <v>0.04649875122</v>
      </c>
      <c r="CR1320" s="59">
        <f t="shared" si="71"/>
        <v>0.05515983813</v>
      </c>
      <c r="CS1320" s="60">
        <f t="shared" si="72"/>
        <v>25.29591118</v>
      </c>
      <c r="CT1320" s="60">
        <f t="shared" si="73"/>
        <v>5.515983813</v>
      </c>
      <c r="CU1320" s="60">
        <f t="shared" si="74"/>
        <v>69.188105</v>
      </c>
      <c r="CV1320" s="61">
        <f t="shared" si="75"/>
        <v>0.181639394</v>
      </c>
      <c r="CW1320" s="61">
        <f t="shared" si="76"/>
        <v>0.2190625908</v>
      </c>
      <c r="CX1320" s="62"/>
    </row>
    <row r="1321" ht="15.75" customHeight="1">
      <c r="A1321" s="17" t="s">
        <v>53</v>
      </c>
      <c r="B1321" s="17" t="s">
        <v>1069</v>
      </c>
      <c r="C1321" s="84" t="s">
        <v>1294</v>
      </c>
      <c r="D1321" s="83"/>
      <c r="E1321" s="83" t="s">
        <v>1295</v>
      </c>
      <c r="F1321" s="2">
        <v>108.0</v>
      </c>
      <c r="G1321" s="83" t="s">
        <v>1403</v>
      </c>
      <c r="H1321" s="85">
        <v>37.67</v>
      </c>
      <c r="I1321" s="86">
        <v>4.69</v>
      </c>
      <c r="J1321" s="86">
        <v>21.16</v>
      </c>
      <c r="K1321" s="86">
        <v>1.32</v>
      </c>
      <c r="L1321" s="86">
        <v>0.0</v>
      </c>
      <c r="M1321" s="86">
        <v>0.0</v>
      </c>
      <c r="N1321" s="86">
        <v>1.61</v>
      </c>
      <c r="O1321" s="86">
        <v>32.75</v>
      </c>
      <c r="P1321" s="86"/>
      <c r="Q1321" s="50">
        <f t="shared" si="8"/>
        <v>99.2</v>
      </c>
      <c r="R1321" s="51">
        <f t="shared" si="9"/>
        <v>12</v>
      </c>
      <c r="S1321" s="52">
        <f t="shared" si="10"/>
        <v>0.6269524651</v>
      </c>
      <c r="T1321" s="52">
        <f t="shared" si="11"/>
        <v>0</v>
      </c>
      <c r="U1321" s="52">
        <f t="shared" si="12"/>
        <v>0.4150594392</v>
      </c>
      <c r="V1321" s="52">
        <f t="shared" si="13"/>
        <v>0</v>
      </c>
      <c r="W1321" s="52">
        <f t="shared" si="14"/>
        <v>0</v>
      </c>
      <c r="X1321" s="52">
        <f t="shared" si="15"/>
        <v>0.455833556</v>
      </c>
      <c r="Y1321" s="52">
        <f t="shared" si="16"/>
        <v>0.02269606724</v>
      </c>
      <c r="Z1321" s="52">
        <f t="shared" si="17"/>
        <v>0.1163644664</v>
      </c>
      <c r="AA1321" s="52">
        <f t="shared" si="18"/>
        <v>0.02353805497</v>
      </c>
      <c r="AB1321" s="52">
        <f t="shared" si="19"/>
        <v>1.660444049</v>
      </c>
      <c r="AC1321" s="53">
        <f t="shared" si="20"/>
        <v>4.989852467</v>
      </c>
      <c r="AD1321" s="54">
        <f t="shared" si="21"/>
        <v>1.25390493</v>
      </c>
      <c r="AE1321" s="54">
        <f t="shared" si="22"/>
        <v>0</v>
      </c>
      <c r="AF1321" s="54">
        <f t="shared" si="23"/>
        <v>0.6225891588</v>
      </c>
      <c r="AG1321" s="54">
        <f t="shared" si="24"/>
        <v>0</v>
      </c>
      <c r="AH1321" s="54">
        <f t="shared" si="25"/>
        <v>0</v>
      </c>
      <c r="AI1321" s="54">
        <f t="shared" si="26"/>
        <v>0.455833556</v>
      </c>
      <c r="AJ1321" s="54">
        <f t="shared" si="27"/>
        <v>0.02269606724</v>
      </c>
      <c r="AK1321" s="54">
        <f t="shared" si="28"/>
        <v>0.1163644664</v>
      </c>
      <c r="AL1321" s="54">
        <f t="shared" si="29"/>
        <v>0.02353805497</v>
      </c>
      <c r="AM1321" s="54">
        <f t="shared" si="30"/>
        <v>2.494926234</v>
      </c>
      <c r="AN1321" s="54">
        <f t="shared" si="31"/>
        <v>-4.989852467</v>
      </c>
      <c r="AO1321" s="55">
        <f t="shared" si="32"/>
        <v>3.020649641</v>
      </c>
      <c r="AP1321" s="55">
        <f t="shared" si="33"/>
        <v>0</v>
      </c>
      <c r="AQ1321" s="55">
        <f t="shared" si="34"/>
        <v>1.999751522</v>
      </c>
      <c r="AR1321" s="55">
        <f t="shared" si="35"/>
        <v>0</v>
      </c>
      <c r="AS1321" s="55">
        <f t="shared" si="36"/>
        <v>0</v>
      </c>
      <c r="AT1321" s="55">
        <f t="shared" si="37"/>
        <v>2.196200739</v>
      </c>
      <c r="AU1321" s="55">
        <f t="shared" si="38"/>
        <v>0.1093493864</v>
      </c>
      <c r="AV1321" s="55">
        <f t="shared" si="39"/>
        <v>0.5606426376</v>
      </c>
      <c r="AW1321" s="55">
        <f t="shared" si="40"/>
        <v>0.1134060734</v>
      </c>
      <c r="AX1321" s="55">
        <f t="shared" si="41"/>
        <v>8</v>
      </c>
      <c r="AY1321" s="55">
        <f t="shared" si="42"/>
        <v>24.0410508</v>
      </c>
      <c r="AZ1321" s="54">
        <f t="shared" ref="AZ1321:BA1321" si="9289">AO1321*2</f>
        <v>6.041299283</v>
      </c>
      <c r="BA1321" s="54">
        <f t="shared" si="9289"/>
        <v>0</v>
      </c>
      <c r="BB1321" s="54">
        <f t="shared" ref="BB1321:BD1321" si="9290">AQ1321*(3/2)</f>
        <v>2.999627283</v>
      </c>
      <c r="BC1321" s="54">
        <f t="shared" si="9290"/>
        <v>0</v>
      </c>
      <c r="BD1321" s="54">
        <f t="shared" si="9290"/>
        <v>0</v>
      </c>
      <c r="BE1321" s="54">
        <f t="shared" ref="BE1321:BH1321" si="9291">AT1321</f>
        <v>2.196200739</v>
      </c>
      <c r="BF1321" s="54">
        <f t="shared" si="9291"/>
        <v>0.1093493864</v>
      </c>
      <c r="BG1321" s="54">
        <f t="shared" si="9291"/>
        <v>0.5606426376</v>
      </c>
      <c r="BH1321" s="54">
        <f t="shared" si="9291"/>
        <v>0.1134060734</v>
      </c>
      <c r="BI1321" s="54">
        <f t="shared" si="46"/>
        <v>12.0205254</v>
      </c>
      <c r="BJ1321" s="54">
        <f t="shared" si="47"/>
        <v>-24.0410508</v>
      </c>
      <c r="BK1321" s="56">
        <f t="shared" ref="BK1321:BN1321" si="9292">AO1321</f>
        <v>3.020649641</v>
      </c>
      <c r="BL1321" s="56">
        <f t="shared" si="9292"/>
        <v>0</v>
      </c>
      <c r="BM1321" s="56">
        <f t="shared" si="9292"/>
        <v>1.999751522</v>
      </c>
      <c r="BN1321" s="56">
        <f t="shared" si="9292"/>
        <v>0</v>
      </c>
      <c r="BO1321" s="56">
        <f t="shared" si="49"/>
        <v>0</v>
      </c>
      <c r="BP1321" s="56">
        <f t="shared" si="50"/>
        <v>2.196200739</v>
      </c>
      <c r="BQ1321" s="56">
        <f t="shared" ref="BQ1321:BS1321" si="9293">AU1321</f>
        <v>0.1093493864</v>
      </c>
      <c r="BR1321" s="56">
        <f t="shared" si="9293"/>
        <v>0.5606426376</v>
      </c>
      <c r="BS1321" s="56">
        <f t="shared" si="9293"/>
        <v>0.1134060734</v>
      </c>
      <c r="BT1321" s="56">
        <f t="shared" si="52"/>
        <v>8</v>
      </c>
      <c r="BU1321" s="50">
        <f t="shared" ref="BU1321:BX1321" si="9294">AZ1321</f>
        <v>6.041299283</v>
      </c>
      <c r="BV1321" s="50">
        <f t="shared" si="9294"/>
        <v>0</v>
      </c>
      <c r="BW1321" s="50">
        <f t="shared" si="9294"/>
        <v>2.999627283</v>
      </c>
      <c r="BX1321" s="50">
        <f t="shared" si="9294"/>
        <v>0</v>
      </c>
      <c r="BY1321" s="50">
        <f t="shared" si="54"/>
        <v>0</v>
      </c>
      <c r="BZ1321" s="50">
        <f t="shared" si="55"/>
        <v>2.196200739</v>
      </c>
      <c r="CA1321" s="50">
        <f t="shared" ref="CA1321:CC1321" si="9295">BF1321</f>
        <v>0.1093493864</v>
      </c>
      <c r="CB1321" s="50">
        <f t="shared" si="9295"/>
        <v>0.5606426376</v>
      </c>
      <c r="CC1321" s="50">
        <f t="shared" si="9295"/>
        <v>0.1134060734</v>
      </c>
      <c r="CD1321" s="50">
        <f t="shared" si="57"/>
        <v>12.0205254</v>
      </c>
      <c r="CE1321" s="57">
        <f t="shared" si="58"/>
        <v>37.67</v>
      </c>
      <c r="CF1321" s="57">
        <f t="shared" si="59"/>
        <v>0</v>
      </c>
      <c r="CG1321" s="57">
        <f t="shared" si="60"/>
        <v>21.16</v>
      </c>
      <c r="CH1321" s="57">
        <f t="shared" si="61"/>
        <v>0</v>
      </c>
      <c r="CI1321" s="58">
        <f t="shared" si="62"/>
        <v>0</v>
      </c>
      <c r="CJ1321" s="58">
        <f t="shared" si="63"/>
        <v>32.75</v>
      </c>
      <c r="CK1321" s="57">
        <f t="shared" si="64"/>
        <v>1.61</v>
      </c>
      <c r="CL1321" s="57">
        <f t="shared" si="65"/>
        <v>4.69</v>
      </c>
      <c r="CM1321" s="57">
        <f t="shared" si="66"/>
        <v>1.32</v>
      </c>
      <c r="CN1321" s="57">
        <f t="shared" si="67"/>
        <v>99.2</v>
      </c>
      <c r="CO1321" s="59">
        <f t="shared" si="68"/>
        <v>0.1881604432</v>
      </c>
      <c r="CP1321" s="59">
        <f t="shared" si="69"/>
        <v>0.7370793384</v>
      </c>
      <c r="CQ1321" s="59">
        <f t="shared" si="70"/>
        <v>0.03669936538</v>
      </c>
      <c r="CR1321" s="59">
        <f t="shared" si="71"/>
        <v>0.03806085304</v>
      </c>
      <c r="CS1321" s="60">
        <f t="shared" si="72"/>
        <v>18.81604432</v>
      </c>
      <c r="CT1321" s="60">
        <f t="shared" si="73"/>
        <v>3.806085304</v>
      </c>
      <c r="CU1321" s="60">
        <f t="shared" si="74"/>
        <v>77.37787038</v>
      </c>
      <c r="CV1321" s="61">
        <f t="shared" si="75"/>
        <v>0.1321410746</v>
      </c>
      <c r="CW1321" s="61">
        <f t="shared" si="76"/>
        <v>0.1629469438</v>
      </c>
      <c r="CX1321" s="62"/>
    </row>
    <row r="1322" ht="15.75" customHeight="1">
      <c r="A1322" s="17" t="s">
        <v>53</v>
      </c>
      <c r="B1322" s="17" t="s">
        <v>1069</v>
      </c>
      <c r="C1322" s="84" t="s">
        <v>1294</v>
      </c>
      <c r="D1322" s="83"/>
      <c r="E1322" s="83" t="s">
        <v>1295</v>
      </c>
      <c r="F1322" s="2">
        <v>109.0</v>
      </c>
      <c r="G1322" s="83" t="s">
        <v>1404</v>
      </c>
      <c r="H1322" s="85">
        <v>37.8</v>
      </c>
      <c r="I1322" s="86">
        <v>3.98</v>
      </c>
      <c r="J1322" s="86">
        <v>21.08</v>
      </c>
      <c r="K1322" s="86">
        <v>2.21</v>
      </c>
      <c r="L1322" s="86">
        <v>0.02</v>
      </c>
      <c r="M1322" s="86">
        <v>0.01</v>
      </c>
      <c r="N1322" s="86">
        <v>3.01</v>
      </c>
      <c r="O1322" s="86">
        <v>31.51</v>
      </c>
      <c r="P1322" s="86"/>
      <c r="Q1322" s="50">
        <f t="shared" si="8"/>
        <v>99.62</v>
      </c>
      <c r="R1322" s="51">
        <f t="shared" si="9"/>
        <v>12</v>
      </c>
      <c r="S1322" s="52">
        <f t="shared" si="10"/>
        <v>0.6291160919</v>
      </c>
      <c r="T1322" s="52">
        <f t="shared" si="11"/>
        <v>0.0002503166506</v>
      </c>
      <c r="U1322" s="52">
        <f t="shared" si="12"/>
        <v>0.4134902164</v>
      </c>
      <c r="V1322" s="52">
        <f t="shared" si="13"/>
        <v>0.0001315874313</v>
      </c>
      <c r="W1322" s="52">
        <f t="shared" si="14"/>
        <v>0</v>
      </c>
      <c r="X1322" s="52">
        <f t="shared" si="15"/>
        <v>0.4385745145</v>
      </c>
      <c r="Y1322" s="52">
        <f t="shared" si="16"/>
        <v>0.04243177788</v>
      </c>
      <c r="Z1322" s="52">
        <f t="shared" si="17"/>
        <v>0.09874852373</v>
      </c>
      <c r="AA1322" s="52">
        <f t="shared" si="18"/>
        <v>0.03940841022</v>
      </c>
      <c r="AB1322" s="52">
        <f t="shared" si="19"/>
        <v>1.662151439</v>
      </c>
      <c r="AC1322" s="53">
        <f t="shared" si="20"/>
        <v>4.996657498</v>
      </c>
      <c r="AD1322" s="54">
        <f t="shared" si="21"/>
        <v>1.258232184</v>
      </c>
      <c r="AE1322" s="54">
        <f t="shared" si="22"/>
        <v>0.0005006333011</v>
      </c>
      <c r="AF1322" s="54">
        <f t="shared" si="23"/>
        <v>0.6202353246</v>
      </c>
      <c r="AG1322" s="54">
        <f t="shared" si="24"/>
        <v>0.0001973811469</v>
      </c>
      <c r="AH1322" s="54">
        <f t="shared" si="25"/>
        <v>0</v>
      </c>
      <c r="AI1322" s="54">
        <f t="shared" si="26"/>
        <v>0.4385745145</v>
      </c>
      <c r="AJ1322" s="54">
        <f t="shared" si="27"/>
        <v>0.04243177788</v>
      </c>
      <c r="AK1322" s="54">
        <f t="shared" si="28"/>
        <v>0.09874852373</v>
      </c>
      <c r="AL1322" s="54">
        <f t="shared" si="29"/>
        <v>0.03940841022</v>
      </c>
      <c r="AM1322" s="54">
        <f t="shared" si="30"/>
        <v>2.498328749</v>
      </c>
      <c r="AN1322" s="54">
        <f t="shared" si="31"/>
        <v>-4.996657498</v>
      </c>
      <c r="AO1322" s="55">
        <f t="shared" si="32"/>
        <v>3.0279604</v>
      </c>
      <c r="AP1322" s="55">
        <f t="shared" si="33"/>
        <v>0.001204783847</v>
      </c>
      <c r="AQ1322" s="55">
        <f t="shared" si="34"/>
        <v>1.990144613</v>
      </c>
      <c r="AR1322" s="55">
        <f t="shared" si="35"/>
        <v>0.0006333354626</v>
      </c>
      <c r="AS1322" s="55">
        <f t="shared" si="36"/>
        <v>0</v>
      </c>
      <c r="AT1322" s="55">
        <f t="shared" si="37"/>
        <v>2.110876322</v>
      </c>
      <c r="AU1322" s="55">
        <f t="shared" si="38"/>
        <v>0.2042258095</v>
      </c>
      <c r="AV1322" s="55">
        <f t="shared" si="39"/>
        <v>0.4752805138</v>
      </c>
      <c r="AW1322" s="55">
        <f t="shared" si="40"/>
        <v>0.1896742225</v>
      </c>
      <c r="AX1322" s="55">
        <f t="shared" si="41"/>
        <v>8</v>
      </c>
      <c r="AY1322" s="55">
        <f t="shared" si="42"/>
        <v>24.04910832</v>
      </c>
      <c r="AZ1322" s="54">
        <f t="shared" ref="AZ1322:BA1322" si="9296">AO1322*2</f>
        <v>6.0559208</v>
      </c>
      <c r="BA1322" s="54">
        <f t="shared" si="9296"/>
        <v>0.002409567694</v>
      </c>
      <c r="BB1322" s="54">
        <f t="shared" ref="BB1322:BD1322" si="9297">AQ1322*(3/2)</f>
        <v>2.985216919</v>
      </c>
      <c r="BC1322" s="54">
        <f t="shared" si="9297"/>
        <v>0.0009500031939</v>
      </c>
      <c r="BD1322" s="54">
        <f t="shared" si="9297"/>
        <v>0</v>
      </c>
      <c r="BE1322" s="54">
        <f t="shared" ref="BE1322:BH1322" si="9298">AT1322</f>
        <v>2.110876322</v>
      </c>
      <c r="BF1322" s="54">
        <f t="shared" si="9298"/>
        <v>0.2042258095</v>
      </c>
      <c r="BG1322" s="54">
        <f t="shared" si="9298"/>
        <v>0.4752805138</v>
      </c>
      <c r="BH1322" s="54">
        <f t="shared" si="9298"/>
        <v>0.1896742225</v>
      </c>
      <c r="BI1322" s="54">
        <f t="shared" si="46"/>
        <v>12.02455416</v>
      </c>
      <c r="BJ1322" s="54">
        <f t="shared" si="47"/>
        <v>-24.04910832</v>
      </c>
      <c r="BK1322" s="56">
        <f t="shared" ref="BK1322:BN1322" si="9299">AO1322</f>
        <v>3.0279604</v>
      </c>
      <c r="BL1322" s="56">
        <f t="shared" si="9299"/>
        <v>0.001204783847</v>
      </c>
      <c r="BM1322" s="56">
        <f t="shared" si="9299"/>
        <v>1.990144613</v>
      </c>
      <c r="BN1322" s="56">
        <f t="shared" si="9299"/>
        <v>0.0006333354626</v>
      </c>
      <c r="BO1322" s="56">
        <f t="shared" si="49"/>
        <v>0</v>
      </c>
      <c r="BP1322" s="56">
        <f t="shared" si="50"/>
        <v>2.110876322</v>
      </c>
      <c r="BQ1322" s="56">
        <f t="shared" ref="BQ1322:BS1322" si="9300">AU1322</f>
        <v>0.2042258095</v>
      </c>
      <c r="BR1322" s="56">
        <f t="shared" si="9300"/>
        <v>0.4752805138</v>
      </c>
      <c r="BS1322" s="56">
        <f t="shared" si="9300"/>
        <v>0.1896742225</v>
      </c>
      <c r="BT1322" s="56">
        <f t="shared" si="52"/>
        <v>8</v>
      </c>
      <c r="BU1322" s="50">
        <f t="shared" ref="BU1322:BX1322" si="9301">AZ1322</f>
        <v>6.0559208</v>
      </c>
      <c r="BV1322" s="50">
        <f t="shared" si="9301"/>
        <v>0.002409567694</v>
      </c>
      <c r="BW1322" s="50">
        <f t="shared" si="9301"/>
        <v>2.985216919</v>
      </c>
      <c r="BX1322" s="50">
        <f t="shared" si="9301"/>
        <v>0.0009500031939</v>
      </c>
      <c r="BY1322" s="50">
        <f t="shared" si="54"/>
        <v>0</v>
      </c>
      <c r="BZ1322" s="50">
        <f t="shared" si="55"/>
        <v>2.110876322</v>
      </c>
      <c r="CA1322" s="50">
        <f t="shared" ref="CA1322:CC1322" si="9302">BF1322</f>
        <v>0.2042258095</v>
      </c>
      <c r="CB1322" s="50">
        <f t="shared" si="9302"/>
        <v>0.4752805138</v>
      </c>
      <c r="CC1322" s="50">
        <f t="shared" si="9302"/>
        <v>0.1896742225</v>
      </c>
      <c r="CD1322" s="50">
        <f t="shared" si="57"/>
        <v>12.02455416</v>
      </c>
      <c r="CE1322" s="57">
        <f t="shared" si="58"/>
        <v>37.8</v>
      </c>
      <c r="CF1322" s="57">
        <f t="shared" si="59"/>
        <v>0.02</v>
      </c>
      <c r="CG1322" s="57">
        <f t="shared" si="60"/>
        <v>21.08</v>
      </c>
      <c r="CH1322" s="57">
        <f t="shared" si="61"/>
        <v>0.01</v>
      </c>
      <c r="CI1322" s="58">
        <f t="shared" si="62"/>
        <v>0</v>
      </c>
      <c r="CJ1322" s="58">
        <f t="shared" si="63"/>
        <v>31.51</v>
      </c>
      <c r="CK1322" s="57">
        <f t="shared" si="64"/>
        <v>3.01</v>
      </c>
      <c r="CL1322" s="57">
        <f t="shared" si="65"/>
        <v>3.98</v>
      </c>
      <c r="CM1322" s="57">
        <f t="shared" si="66"/>
        <v>2.21</v>
      </c>
      <c r="CN1322" s="57">
        <f t="shared" si="67"/>
        <v>99.62</v>
      </c>
      <c r="CO1322" s="59">
        <f t="shared" si="68"/>
        <v>0.1594870618</v>
      </c>
      <c r="CP1322" s="59">
        <f t="shared" si="69"/>
        <v>0.7083342419</v>
      </c>
      <c r="CQ1322" s="59">
        <f t="shared" si="70"/>
        <v>0.06853084303</v>
      </c>
      <c r="CR1322" s="59">
        <f t="shared" si="71"/>
        <v>0.06364785333</v>
      </c>
      <c r="CS1322" s="60">
        <f t="shared" si="72"/>
        <v>15.94870618</v>
      </c>
      <c r="CT1322" s="60">
        <f t="shared" si="73"/>
        <v>6.364785333</v>
      </c>
      <c r="CU1322" s="60">
        <f t="shared" si="74"/>
        <v>77.68650849</v>
      </c>
      <c r="CV1322" s="61">
        <f t="shared" si="75"/>
        <v>0.1433913842</v>
      </c>
      <c r="CW1322" s="61">
        <f t="shared" si="76"/>
        <v>0.1381157955</v>
      </c>
      <c r="CX1322" s="62"/>
    </row>
    <row r="1323" ht="15.75" customHeight="1">
      <c r="A1323" s="17" t="s">
        <v>53</v>
      </c>
      <c r="B1323" s="17" t="s">
        <v>1069</v>
      </c>
      <c r="C1323" s="84" t="s">
        <v>1294</v>
      </c>
      <c r="D1323" s="83"/>
      <c r="E1323" s="83" t="s">
        <v>1295</v>
      </c>
      <c r="F1323" s="2">
        <v>110.0</v>
      </c>
      <c r="G1323" s="83" t="s">
        <v>1405</v>
      </c>
      <c r="H1323" s="85">
        <v>38.44</v>
      </c>
      <c r="I1323" s="86">
        <v>5.85</v>
      </c>
      <c r="J1323" s="86">
        <v>21.77</v>
      </c>
      <c r="K1323" s="86">
        <v>1.25</v>
      </c>
      <c r="L1323" s="86">
        <v>0.04</v>
      </c>
      <c r="M1323" s="86">
        <v>0.0</v>
      </c>
      <c r="N1323" s="86">
        <v>1.97</v>
      </c>
      <c r="O1323" s="86">
        <v>31.15</v>
      </c>
      <c r="P1323" s="86"/>
      <c r="Q1323" s="50">
        <f t="shared" si="8"/>
        <v>100.47</v>
      </c>
      <c r="R1323" s="51">
        <f t="shared" si="9"/>
        <v>12</v>
      </c>
      <c r="S1323" s="52">
        <f t="shared" si="10"/>
        <v>0.6397677929</v>
      </c>
      <c r="T1323" s="52">
        <f t="shared" si="11"/>
        <v>0.0005006333011</v>
      </c>
      <c r="U1323" s="52">
        <f t="shared" si="12"/>
        <v>0.4270247633</v>
      </c>
      <c r="V1323" s="52">
        <f t="shared" si="13"/>
        <v>0</v>
      </c>
      <c r="W1323" s="52">
        <f t="shared" si="14"/>
        <v>0</v>
      </c>
      <c r="X1323" s="52">
        <f t="shared" si="15"/>
        <v>0.433563825</v>
      </c>
      <c r="Y1323" s="52">
        <f t="shared" si="16"/>
        <v>0.02777096426</v>
      </c>
      <c r="Z1323" s="52">
        <f t="shared" si="17"/>
        <v>0.1451454432</v>
      </c>
      <c r="AA1323" s="52">
        <f t="shared" si="18"/>
        <v>0.02228982478</v>
      </c>
      <c r="AB1323" s="52">
        <f t="shared" si="19"/>
        <v>1.696063247</v>
      </c>
      <c r="AC1323" s="53">
        <f t="shared" si="20"/>
        <v>5.099688109</v>
      </c>
      <c r="AD1323" s="54">
        <f t="shared" si="21"/>
        <v>1.279535586</v>
      </c>
      <c r="AE1323" s="54">
        <f t="shared" si="22"/>
        <v>0.001001266602</v>
      </c>
      <c r="AF1323" s="54">
        <f t="shared" si="23"/>
        <v>0.640537145</v>
      </c>
      <c r="AG1323" s="54">
        <f t="shared" si="24"/>
        <v>0</v>
      </c>
      <c r="AH1323" s="54">
        <f t="shared" si="25"/>
        <v>0</v>
      </c>
      <c r="AI1323" s="54">
        <f t="shared" si="26"/>
        <v>0.433563825</v>
      </c>
      <c r="AJ1323" s="54">
        <f t="shared" si="27"/>
        <v>0.02777096426</v>
      </c>
      <c r="AK1323" s="54">
        <f t="shared" si="28"/>
        <v>0.1451454432</v>
      </c>
      <c r="AL1323" s="54">
        <f t="shared" si="29"/>
        <v>0.02228982478</v>
      </c>
      <c r="AM1323" s="54">
        <f t="shared" si="30"/>
        <v>2.549844055</v>
      </c>
      <c r="AN1323" s="54">
        <f t="shared" si="31"/>
        <v>-5.099688109</v>
      </c>
      <c r="AO1323" s="55">
        <f t="shared" si="32"/>
        <v>3.017660074</v>
      </c>
      <c r="AP1323" s="55">
        <f t="shared" si="33"/>
        <v>0.002361389775</v>
      </c>
      <c r="AQ1323" s="55">
        <f t="shared" si="34"/>
        <v>2.014192639</v>
      </c>
      <c r="AR1323" s="55">
        <f t="shared" si="35"/>
        <v>0</v>
      </c>
      <c r="AS1323" s="55">
        <f t="shared" si="36"/>
        <v>0</v>
      </c>
      <c r="AT1323" s="55">
        <f t="shared" si="37"/>
        <v>2.045036119</v>
      </c>
      <c r="AU1323" s="55">
        <f t="shared" si="38"/>
        <v>0.1309902296</v>
      </c>
      <c r="AV1323" s="55">
        <f t="shared" si="39"/>
        <v>0.6846227861</v>
      </c>
      <c r="AW1323" s="55">
        <f t="shared" si="40"/>
        <v>0.1051367622</v>
      </c>
      <c r="AX1323" s="55">
        <f t="shared" si="41"/>
        <v>8</v>
      </c>
      <c r="AY1323" s="55">
        <f t="shared" si="42"/>
        <v>24.05423557</v>
      </c>
      <c r="AZ1323" s="54">
        <f t="shared" ref="AZ1323:BA1323" si="9303">AO1323*2</f>
        <v>6.035320149</v>
      </c>
      <c r="BA1323" s="54">
        <f t="shared" si="9303"/>
        <v>0.00472277955</v>
      </c>
      <c r="BB1323" s="54">
        <f t="shared" ref="BB1323:BD1323" si="9304">AQ1323*(3/2)</f>
        <v>3.021288958</v>
      </c>
      <c r="BC1323" s="54">
        <f t="shared" si="9304"/>
        <v>0</v>
      </c>
      <c r="BD1323" s="54">
        <f t="shared" si="9304"/>
        <v>0</v>
      </c>
      <c r="BE1323" s="54">
        <f t="shared" ref="BE1323:BH1323" si="9305">AT1323</f>
        <v>2.045036119</v>
      </c>
      <c r="BF1323" s="54">
        <f t="shared" si="9305"/>
        <v>0.1309902296</v>
      </c>
      <c r="BG1323" s="54">
        <f t="shared" si="9305"/>
        <v>0.6846227861</v>
      </c>
      <c r="BH1323" s="54">
        <f t="shared" si="9305"/>
        <v>0.1051367622</v>
      </c>
      <c r="BI1323" s="54">
        <f t="shared" si="46"/>
        <v>12.02711778</v>
      </c>
      <c r="BJ1323" s="54">
        <f t="shared" si="47"/>
        <v>-24.05423557</v>
      </c>
      <c r="BK1323" s="56">
        <f t="shared" ref="BK1323:BN1323" si="9306">AO1323</f>
        <v>3.017660074</v>
      </c>
      <c r="BL1323" s="56">
        <f t="shared" si="9306"/>
        <v>0.002361389775</v>
      </c>
      <c r="BM1323" s="56">
        <f t="shared" si="9306"/>
        <v>2.014192639</v>
      </c>
      <c r="BN1323" s="56">
        <f t="shared" si="9306"/>
        <v>0</v>
      </c>
      <c r="BO1323" s="56">
        <f t="shared" si="49"/>
        <v>0</v>
      </c>
      <c r="BP1323" s="56">
        <f t="shared" si="50"/>
        <v>2.045036119</v>
      </c>
      <c r="BQ1323" s="56">
        <f t="shared" ref="BQ1323:BS1323" si="9307">AU1323</f>
        <v>0.1309902296</v>
      </c>
      <c r="BR1323" s="56">
        <f t="shared" si="9307"/>
        <v>0.6846227861</v>
      </c>
      <c r="BS1323" s="56">
        <f t="shared" si="9307"/>
        <v>0.1051367622</v>
      </c>
      <c r="BT1323" s="56">
        <f t="shared" si="52"/>
        <v>8</v>
      </c>
      <c r="BU1323" s="50">
        <f t="shared" ref="BU1323:BX1323" si="9308">AZ1323</f>
        <v>6.035320149</v>
      </c>
      <c r="BV1323" s="50">
        <f t="shared" si="9308"/>
        <v>0.00472277955</v>
      </c>
      <c r="BW1323" s="50">
        <f t="shared" si="9308"/>
        <v>3.021288958</v>
      </c>
      <c r="BX1323" s="50">
        <f t="shared" si="9308"/>
        <v>0</v>
      </c>
      <c r="BY1323" s="50">
        <f t="shared" si="54"/>
        <v>0</v>
      </c>
      <c r="BZ1323" s="50">
        <f t="shared" si="55"/>
        <v>2.045036119</v>
      </c>
      <c r="CA1323" s="50">
        <f t="shared" ref="CA1323:CC1323" si="9309">BF1323</f>
        <v>0.1309902296</v>
      </c>
      <c r="CB1323" s="50">
        <f t="shared" si="9309"/>
        <v>0.6846227861</v>
      </c>
      <c r="CC1323" s="50">
        <f t="shared" si="9309"/>
        <v>0.1051367622</v>
      </c>
      <c r="CD1323" s="50">
        <f t="shared" si="57"/>
        <v>12.02711778</v>
      </c>
      <c r="CE1323" s="57">
        <f t="shared" si="58"/>
        <v>38.44</v>
      </c>
      <c r="CF1323" s="57">
        <f t="shared" si="59"/>
        <v>0.04</v>
      </c>
      <c r="CG1323" s="57">
        <f t="shared" si="60"/>
        <v>21.77</v>
      </c>
      <c r="CH1323" s="57">
        <f t="shared" si="61"/>
        <v>0</v>
      </c>
      <c r="CI1323" s="58">
        <f t="shared" si="62"/>
        <v>0</v>
      </c>
      <c r="CJ1323" s="58">
        <f t="shared" si="63"/>
        <v>31.15</v>
      </c>
      <c r="CK1323" s="57">
        <f t="shared" si="64"/>
        <v>1.97</v>
      </c>
      <c r="CL1323" s="57">
        <f t="shared" si="65"/>
        <v>5.85</v>
      </c>
      <c r="CM1323" s="57">
        <f t="shared" si="66"/>
        <v>1.25</v>
      </c>
      <c r="CN1323" s="57">
        <f t="shared" si="67"/>
        <v>100.47</v>
      </c>
      <c r="CO1323" s="59">
        <f t="shared" si="68"/>
        <v>0.2308402595</v>
      </c>
      <c r="CP1323" s="59">
        <f t="shared" si="69"/>
        <v>0.6895427351</v>
      </c>
      <c r="CQ1323" s="59">
        <f t="shared" si="70"/>
        <v>0.04416712268</v>
      </c>
      <c r="CR1323" s="59">
        <f t="shared" si="71"/>
        <v>0.03544988271</v>
      </c>
      <c r="CS1323" s="60">
        <f t="shared" si="72"/>
        <v>23.08402595</v>
      </c>
      <c r="CT1323" s="60">
        <f t="shared" si="73"/>
        <v>3.544988271</v>
      </c>
      <c r="CU1323" s="60">
        <f t="shared" si="74"/>
        <v>73.37098578</v>
      </c>
      <c r="CV1323" s="61">
        <f t="shared" si="75"/>
        <v>0.1508700125</v>
      </c>
      <c r="CW1323" s="61">
        <f t="shared" si="76"/>
        <v>0.1999076647</v>
      </c>
      <c r="CX1323" s="62"/>
    </row>
    <row r="1324" ht="15.75" customHeight="1">
      <c r="A1324" s="17" t="s">
        <v>53</v>
      </c>
      <c r="B1324" s="87" t="s">
        <v>1406</v>
      </c>
      <c r="C1324" s="88" t="s">
        <v>1407</v>
      </c>
      <c r="D1324" s="89"/>
      <c r="E1324" s="89" t="s">
        <v>1408</v>
      </c>
      <c r="F1324" s="90">
        <v>1.0</v>
      </c>
      <c r="G1324" s="89" t="s">
        <v>1409</v>
      </c>
      <c r="H1324" s="91">
        <v>38.51</v>
      </c>
      <c r="I1324" s="91">
        <v>10.39</v>
      </c>
      <c r="J1324" s="91">
        <v>22.21</v>
      </c>
      <c r="K1324" s="91">
        <v>1.27</v>
      </c>
      <c r="L1324" s="92">
        <v>0.08</v>
      </c>
      <c r="M1324" s="91">
        <v>0.06</v>
      </c>
      <c r="N1324" s="91">
        <v>0.78</v>
      </c>
      <c r="O1324" s="91">
        <v>25.82</v>
      </c>
      <c r="P1324" s="92"/>
      <c r="Q1324" s="50">
        <f t="shared" si="8"/>
        <v>99.12</v>
      </c>
      <c r="R1324" s="51">
        <f t="shared" si="9"/>
        <v>12</v>
      </c>
      <c r="S1324" s="52">
        <f t="shared" si="10"/>
        <v>0.6409328227</v>
      </c>
      <c r="T1324" s="52">
        <f t="shared" si="11"/>
        <v>0.001001266602</v>
      </c>
      <c r="U1324" s="52">
        <f t="shared" si="12"/>
        <v>0.4356554889</v>
      </c>
      <c r="V1324" s="52">
        <f t="shared" si="13"/>
        <v>0.0007895245878</v>
      </c>
      <c r="W1324" s="52">
        <f t="shared" si="14"/>
        <v>0</v>
      </c>
      <c r="X1324" s="52">
        <f t="shared" si="15"/>
        <v>0.3593777837</v>
      </c>
      <c r="Y1324" s="52">
        <f t="shared" si="16"/>
        <v>0.01099561021</v>
      </c>
      <c r="Z1324" s="52">
        <f t="shared" si="17"/>
        <v>0.2577882316</v>
      </c>
      <c r="AA1324" s="52">
        <f t="shared" si="18"/>
        <v>0.02264646198</v>
      </c>
      <c r="AB1324" s="52">
        <f t="shared" si="19"/>
        <v>1.72918719</v>
      </c>
      <c r="AC1324" s="53">
        <f t="shared" si="20"/>
        <v>5.178687573</v>
      </c>
      <c r="AD1324" s="54">
        <f t="shared" si="21"/>
        <v>1.281865645</v>
      </c>
      <c r="AE1324" s="54">
        <f t="shared" si="22"/>
        <v>0.002002533205</v>
      </c>
      <c r="AF1324" s="54">
        <f t="shared" si="23"/>
        <v>0.6534832333</v>
      </c>
      <c r="AG1324" s="54">
        <f t="shared" si="24"/>
        <v>0.001184286882</v>
      </c>
      <c r="AH1324" s="54">
        <f t="shared" si="25"/>
        <v>0</v>
      </c>
      <c r="AI1324" s="54">
        <f t="shared" si="26"/>
        <v>0.3593777837</v>
      </c>
      <c r="AJ1324" s="54">
        <f t="shared" si="27"/>
        <v>0.01099561021</v>
      </c>
      <c r="AK1324" s="54">
        <f t="shared" si="28"/>
        <v>0.2577882316</v>
      </c>
      <c r="AL1324" s="54">
        <f t="shared" si="29"/>
        <v>0.02264646198</v>
      </c>
      <c r="AM1324" s="54">
        <f t="shared" si="30"/>
        <v>2.589343786</v>
      </c>
      <c r="AN1324" s="54">
        <f t="shared" si="31"/>
        <v>-5.178687573</v>
      </c>
      <c r="AO1324" s="55">
        <f t="shared" si="32"/>
        <v>2.965244371</v>
      </c>
      <c r="AP1324" s="55">
        <f t="shared" si="33"/>
        <v>0.004632310986</v>
      </c>
      <c r="AQ1324" s="55">
        <f t="shared" si="34"/>
        <v>2.015538821</v>
      </c>
      <c r="AR1324" s="55">
        <f t="shared" si="35"/>
        <v>0.003652696907</v>
      </c>
      <c r="AS1324" s="55">
        <f t="shared" si="36"/>
        <v>0</v>
      </c>
      <c r="AT1324" s="55">
        <f t="shared" si="37"/>
        <v>1.662643747</v>
      </c>
      <c r="AU1324" s="55">
        <f t="shared" si="38"/>
        <v>0.05087065311</v>
      </c>
      <c r="AV1324" s="55">
        <f t="shared" si="39"/>
        <v>1.192644651</v>
      </c>
      <c r="AW1324" s="55">
        <f t="shared" si="40"/>
        <v>0.1047727492</v>
      </c>
      <c r="AX1324" s="55">
        <f t="shared" si="41"/>
        <v>8</v>
      </c>
      <c r="AY1324" s="55">
        <f t="shared" si="42"/>
        <v>23.95894488</v>
      </c>
      <c r="AZ1324" s="54">
        <f t="shared" ref="AZ1324:BA1324" si="9310">AO1324*2</f>
        <v>5.930488741</v>
      </c>
      <c r="BA1324" s="54">
        <f t="shared" si="9310"/>
        <v>0.009264621972</v>
      </c>
      <c r="BB1324" s="54">
        <f t="shared" ref="BB1324:BD1324" si="9311">AQ1324*(3/2)</f>
        <v>3.023308232</v>
      </c>
      <c r="BC1324" s="54">
        <f t="shared" si="9311"/>
        <v>0.005479045361</v>
      </c>
      <c r="BD1324" s="54">
        <f t="shared" si="9311"/>
        <v>0</v>
      </c>
      <c r="BE1324" s="54">
        <f t="shared" ref="BE1324:BH1324" si="9312">AT1324</f>
        <v>1.662643747</v>
      </c>
      <c r="BF1324" s="54">
        <f t="shared" si="9312"/>
        <v>0.05087065311</v>
      </c>
      <c r="BG1324" s="54">
        <f t="shared" si="9312"/>
        <v>1.192644651</v>
      </c>
      <c r="BH1324" s="54">
        <f t="shared" si="9312"/>
        <v>0.1047727492</v>
      </c>
      <c r="BI1324" s="54">
        <f t="shared" si="46"/>
        <v>11.97947244</v>
      </c>
      <c r="BJ1324" s="54">
        <f t="shared" si="47"/>
        <v>-23.95894488</v>
      </c>
      <c r="BK1324" s="56">
        <f t="shared" ref="BK1324:BN1324" si="9313">AO1324</f>
        <v>2.965244371</v>
      </c>
      <c r="BL1324" s="56">
        <f t="shared" si="9313"/>
        <v>0.004632310986</v>
      </c>
      <c r="BM1324" s="56">
        <f t="shared" si="9313"/>
        <v>2.015538821</v>
      </c>
      <c r="BN1324" s="56">
        <f t="shared" si="9313"/>
        <v>0.003652696907</v>
      </c>
      <c r="BO1324" s="56">
        <f t="shared" si="49"/>
        <v>0.04105511861</v>
      </c>
      <c r="BP1324" s="56">
        <f t="shared" si="50"/>
        <v>1.621588629</v>
      </c>
      <c r="BQ1324" s="56">
        <f t="shared" ref="BQ1324:BS1324" si="9314">AU1324</f>
        <v>0.05087065311</v>
      </c>
      <c r="BR1324" s="56">
        <f t="shared" si="9314"/>
        <v>1.192644651</v>
      </c>
      <c r="BS1324" s="56">
        <f t="shared" si="9314"/>
        <v>0.1047727492</v>
      </c>
      <c r="BT1324" s="56">
        <f t="shared" si="52"/>
        <v>8</v>
      </c>
      <c r="BU1324" s="50">
        <f t="shared" ref="BU1324:BX1324" si="9315">AZ1324</f>
        <v>5.930488741</v>
      </c>
      <c r="BV1324" s="50">
        <f t="shared" si="9315"/>
        <v>0.009264621972</v>
      </c>
      <c r="BW1324" s="50">
        <f t="shared" si="9315"/>
        <v>3.023308232</v>
      </c>
      <c r="BX1324" s="50">
        <f t="shared" si="9315"/>
        <v>0.005479045361</v>
      </c>
      <c r="BY1324" s="50">
        <f t="shared" si="54"/>
        <v>0.06158267791</v>
      </c>
      <c r="BZ1324" s="50">
        <f t="shared" si="55"/>
        <v>1.621588629</v>
      </c>
      <c r="CA1324" s="50">
        <f t="shared" ref="CA1324:CC1324" si="9316">BF1324</f>
        <v>0.05087065311</v>
      </c>
      <c r="CB1324" s="50">
        <f t="shared" si="9316"/>
        <v>1.192644651</v>
      </c>
      <c r="CC1324" s="50">
        <f t="shared" si="9316"/>
        <v>0.1047727492</v>
      </c>
      <c r="CD1324" s="50">
        <f t="shared" si="57"/>
        <v>12</v>
      </c>
      <c r="CE1324" s="57">
        <f t="shared" si="58"/>
        <v>38.51</v>
      </c>
      <c r="CF1324" s="57">
        <f t="shared" si="59"/>
        <v>0.08</v>
      </c>
      <c r="CG1324" s="57">
        <f t="shared" si="60"/>
        <v>22.21</v>
      </c>
      <c r="CH1324" s="57">
        <f t="shared" si="61"/>
        <v>0.06</v>
      </c>
      <c r="CI1324" s="58">
        <f t="shared" si="62"/>
        <v>0.7085541436</v>
      </c>
      <c r="CJ1324" s="58">
        <f t="shared" si="63"/>
        <v>25.18243518</v>
      </c>
      <c r="CK1324" s="57">
        <f t="shared" si="64"/>
        <v>0.78</v>
      </c>
      <c r="CL1324" s="57">
        <f t="shared" si="65"/>
        <v>10.39</v>
      </c>
      <c r="CM1324" s="57">
        <f t="shared" si="66"/>
        <v>1.27</v>
      </c>
      <c r="CN1324" s="57">
        <f t="shared" si="67"/>
        <v>99.19098932</v>
      </c>
      <c r="CO1324" s="59">
        <f t="shared" si="68"/>
        <v>0.4015805296</v>
      </c>
      <c r="CP1324" s="59">
        <f t="shared" si="69"/>
        <v>0.5460121084</v>
      </c>
      <c r="CQ1324" s="59">
        <f t="shared" si="70"/>
        <v>0.01712887724</v>
      </c>
      <c r="CR1324" s="59">
        <f t="shared" si="71"/>
        <v>0.03527848475</v>
      </c>
      <c r="CS1324" s="60">
        <f t="shared" si="72"/>
        <v>40.15805296</v>
      </c>
      <c r="CT1324" s="60">
        <f t="shared" si="73"/>
        <v>3.527848475</v>
      </c>
      <c r="CU1324" s="60">
        <f t="shared" si="74"/>
        <v>56.31409856</v>
      </c>
      <c r="CV1324" s="61">
        <f t="shared" si="75"/>
        <v>0.2360687496</v>
      </c>
      <c r="CW1324" s="61">
        <f t="shared" si="76"/>
        <v>0.3477687386</v>
      </c>
      <c r="CX1324" s="62"/>
    </row>
    <row r="1325" ht="15.75" customHeight="1">
      <c r="A1325" s="17" t="s">
        <v>53</v>
      </c>
      <c r="B1325" s="87" t="s">
        <v>1406</v>
      </c>
      <c r="C1325" s="93" t="s">
        <v>1407</v>
      </c>
      <c r="D1325" s="89"/>
      <c r="E1325" s="89" t="s">
        <v>1408</v>
      </c>
      <c r="F1325" s="90">
        <v>2.0</v>
      </c>
      <c r="G1325" s="89" t="s">
        <v>1410</v>
      </c>
      <c r="H1325" s="94">
        <v>38.78</v>
      </c>
      <c r="I1325" s="91">
        <v>9.66</v>
      </c>
      <c r="J1325" s="91">
        <v>21.82</v>
      </c>
      <c r="K1325" s="91">
        <v>1.23</v>
      </c>
      <c r="L1325" s="92">
        <v>0.04</v>
      </c>
      <c r="M1325" s="91">
        <v>0.01</v>
      </c>
      <c r="N1325" s="91">
        <v>0.67</v>
      </c>
      <c r="O1325" s="91">
        <v>27.24</v>
      </c>
      <c r="P1325" s="92"/>
      <c r="Q1325" s="50">
        <f t="shared" si="8"/>
        <v>99.45</v>
      </c>
      <c r="R1325" s="51">
        <f t="shared" si="9"/>
        <v>12</v>
      </c>
      <c r="S1325" s="52">
        <f t="shared" si="10"/>
        <v>0.6454265091</v>
      </c>
      <c r="T1325" s="52">
        <f t="shared" si="11"/>
        <v>0.0005006333011</v>
      </c>
      <c r="U1325" s="52">
        <f t="shared" si="12"/>
        <v>0.4280055276</v>
      </c>
      <c r="V1325" s="52">
        <f t="shared" si="13"/>
        <v>0.0001315874313</v>
      </c>
      <c r="W1325" s="52">
        <f t="shared" si="14"/>
        <v>0</v>
      </c>
      <c r="X1325" s="52">
        <f t="shared" si="15"/>
        <v>0.37914217</v>
      </c>
      <c r="Y1325" s="52">
        <f t="shared" si="16"/>
        <v>0.009444947235</v>
      </c>
      <c r="Z1325" s="52">
        <f t="shared" si="17"/>
        <v>0.2396760651</v>
      </c>
      <c r="AA1325" s="52">
        <f t="shared" si="18"/>
        <v>0.02193318759</v>
      </c>
      <c r="AB1325" s="52">
        <f t="shared" si="19"/>
        <v>1.724260627</v>
      </c>
      <c r="AC1325" s="53">
        <f t="shared" si="20"/>
        <v>5.168512654</v>
      </c>
      <c r="AD1325" s="54">
        <f t="shared" si="21"/>
        <v>1.290853018</v>
      </c>
      <c r="AE1325" s="54">
        <f t="shared" si="22"/>
        <v>0.001001266602</v>
      </c>
      <c r="AF1325" s="54">
        <f t="shared" si="23"/>
        <v>0.6420082914</v>
      </c>
      <c r="AG1325" s="54">
        <f t="shared" si="24"/>
        <v>0.0001973811469</v>
      </c>
      <c r="AH1325" s="54">
        <f t="shared" si="25"/>
        <v>0</v>
      </c>
      <c r="AI1325" s="54">
        <f t="shared" si="26"/>
        <v>0.37914217</v>
      </c>
      <c r="AJ1325" s="54">
        <f t="shared" si="27"/>
        <v>0.009444947235</v>
      </c>
      <c r="AK1325" s="54">
        <f t="shared" si="28"/>
        <v>0.2396760651</v>
      </c>
      <c r="AL1325" s="54">
        <f t="shared" si="29"/>
        <v>0.02193318759</v>
      </c>
      <c r="AM1325" s="54">
        <f t="shared" si="30"/>
        <v>2.584256327</v>
      </c>
      <c r="AN1325" s="54">
        <f t="shared" si="31"/>
        <v>-5.168512654</v>
      </c>
      <c r="AO1325" s="55">
        <f t="shared" si="32"/>
        <v>2.994565897</v>
      </c>
      <c r="AP1325" s="55">
        <f t="shared" si="33"/>
        <v>0.00232277322</v>
      </c>
      <c r="AQ1325" s="55">
        <f t="shared" si="34"/>
        <v>1.985804331</v>
      </c>
      <c r="AR1325" s="55">
        <f t="shared" si="35"/>
        <v>0.0006105222341</v>
      </c>
      <c r="AS1325" s="55">
        <f t="shared" si="36"/>
        <v>0</v>
      </c>
      <c r="AT1325" s="55">
        <f t="shared" si="37"/>
        <v>1.759094485</v>
      </c>
      <c r="AU1325" s="55">
        <f t="shared" si="38"/>
        <v>0.04382143667</v>
      </c>
      <c r="AV1325" s="55">
        <f t="shared" si="39"/>
        <v>1.112017807</v>
      </c>
      <c r="AW1325" s="55">
        <f t="shared" si="40"/>
        <v>0.1017627486</v>
      </c>
      <c r="AX1325" s="55">
        <f t="shared" si="41"/>
        <v>8</v>
      </c>
      <c r="AY1325" s="55">
        <f t="shared" si="42"/>
        <v>23.98019219</v>
      </c>
      <c r="AZ1325" s="54">
        <f t="shared" ref="AZ1325:BA1325" si="9317">AO1325*2</f>
        <v>5.989131795</v>
      </c>
      <c r="BA1325" s="54">
        <f t="shared" si="9317"/>
        <v>0.004645546439</v>
      </c>
      <c r="BB1325" s="54">
        <f t="shared" ref="BB1325:BD1325" si="9318">AQ1325*(3/2)</f>
        <v>2.978706496</v>
      </c>
      <c r="BC1325" s="54">
        <f t="shared" si="9318"/>
        <v>0.0009157833511</v>
      </c>
      <c r="BD1325" s="54">
        <f t="shared" si="9318"/>
        <v>0</v>
      </c>
      <c r="BE1325" s="54">
        <f t="shared" ref="BE1325:BH1325" si="9319">AT1325</f>
        <v>1.759094485</v>
      </c>
      <c r="BF1325" s="54">
        <f t="shared" si="9319"/>
        <v>0.04382143667</v>
      </c>
      <c r="BG1325" s="54">
        <f t="shared" si="9319"/>
        <v>1.112017807</v>
      </c>
      <c r="BH1325" s="54">
        <f t="shared" si="9319"/>
        <v>0.1017627486</v>
      </c>
      <c r="BI1325" s="54">
        <f t="shared" si="46"/>
        <v>11.9900961</v>
      </c>
      <c r="BJ1325" s="54">
        <f t="shared" si="47"/>
        <v>-23.98019219</v>
      </c>
      <c r="BK1325" s="56">
        <f t="shared" ref="BK1325:BN1325" si="9320">AO1325</f>
        <v>2.994565897</v>
      </c>
      <c r="BL1325" s="56">
        <f t="shared" si="9320"/>
        <v>0.00232277322</v>
      </c>
      <c r="BM1325" s="56">
        <f t="shared" si="9320"/>
        <v>1.985804331</v>
      </c>
      <c r="BN1325" s="56">
        <f t="shared" si="9320"/>
        <v>0.0006105222341</v>
      </c>
      <c r="BO1325" s="56">
        <f t="shared" si="49"/>
        <v>0.01980780619</v>
      </c>
      <c r="BP1325" s="56">
        <f t="shared" si="50"/>
        <v>1.739286678</v>
      </c>
      <c r="BQ1325" s="56">
        <f t="shared" ref="BQ1325:BS1325" si="9321">AU1325</f>
        <v>0.04382143667</v>
      </c>
      <c r="BR1325" s="56">
        <f t="shared" si="9321"/>
        <v>1.112017807</v>
      </c>
      <c r="BS1325" s="56">
        <f t="shared" si="9321"/>
        <v>0.1017627486</v>
      </c>
      <c r="BT1325" s="56">
        <f t="shared" si="52"/>
        <v>8</v>
      </c>
      <c r="BU1325" s="50">
        <f t="shared" ref="BU1325:BX1325" si="9322">AZ1325</f>
        <v>5.989131795</v>
      </c>
      <c r="BV1325" s="50">
        <f t="shared" si="9322"/>
        <v>0.004645546439</v>
      </c>
      <c r="BW1325" s="50">
        <f t="shared" si="9322"/>
        <v>2.978706496</v>
      </c>
      <c r="BX1325" s="50">
        <f t="shared" si="9322"/>
        <v>0.0009157833511</v>
      </c>
      <c r="BY1325" s="50">
        <f t="shared" si="54"/>
        <v>0.02971170928</v>
      </c>
      <c r="BZ1325" s="50">
        <f t="shared" si="55"/>
        <v>1.739286678</v>
      </c>
      <c r="CA1325" s="50">
        <f t="shared" ref="CA1325:CC1325" si="9323">BF1325</f>
        <v>0.04382143667</v>
      </c>
      <c r="CB1325" s="50">
        <f t="shared" si="9323"/>
        <v>1.112017807</v>
      </c>
      <c r="CC1325" s="50">
        <f t="shared" si="9323"/>
        <v>0.1017627486</v>
      </c>
      <c r="CD1325" s="50">
        <f t="shared" si="57"/>
        <v>12</v>
      </c>
      <c r="CE1325" s="57">
        <f t="shared" si="58"/>
        <v>38.78</v>
      </c>
      <c r="CF1325" s="57">
        <f t="shared" si="59"/>
        <v>0.04</v>
      </c>
      <c r="CG1325" s="57">
        <f t="shared" si="60"/>
        <v>21.82</v>
      </c>
      <c r="CH1325" s="57">
        <f t="shared" si="61"/>
        <v>0.01</v>
      </c>
      <c r="CI1325" s="58">
        <f t="shared" si="62"/>
        <v>0.3408811691</v>
      </c>
      <c r="CJ1325" s="58">
        <f t="shared" si="63"/>
        <v>26.93327137</v>
      </c>
      <c r="CK1325" s="57">
        <f t="shared" si="64"/>
        <v>0.67</v>
      </c>
      <c r="CL1325" s="57">
        <f t="shared" si="65"/>
        <v>9.66</v>
      </c>
      <c r="CM1325" s="57">
        <f t="shared" si="66"/>
        <v>1.23</v>
      </c>
      <c r="CN1325" s="57">
        <f t="shared" si="67"/>
        <v>99.48415254</v>
      </c>
      <c r="CO1325" s="59">
        <f t="shared" si="68"/>
        <v>0.3710574296</v>
      </c>
      <c r="CP1325" s="59">
        <f t="shared" si="69"/>
        <v>0.5803641275</v>
      </c>
      <c r="CQ1325" s="59">
        <f t="shared" si="70"/>
        <v>0.0146223105</v>
      </c>
      <c r="CR1325" s="59">
        <f t="shared" si="71"/>
        <v>0.03395613243</v>
      </c>
      <c r="CS1325" s="60">
        <f t="shared" si="72"/>
        <v>37.10574296</v>
      </c>
      <c r="CT1325" s="60">
        <f t="shared" si="73"/>
        <v>3.395613243</v>
      </c>
      <c r="CU1325" s="60">
        <f t="shared" si="74"/>
        <v>59.4986438</v>
      </c>
      <c r="CV1325" s="61">
        <f t="shared" si="75"/>
        <v>0.2194848472</v>
      </c>
      <c r="CW1325" s="61">
        <f t="shared" si="76"/>
        <v>0.321335734</v>
      </c>
      <c r="CX1325" s="62"/>
    </row>
    <row r="1326" ht="15.75" customHeight="1">
      <c r="A1326" s="17" t="s">
        <v>53</v>
      </c>
      <c r="B1326" s="87" t="s">
        <v>1406</v>
      </c>
      <c r="C1326" s="88" t="s">
        <v>1407</v>
      </c>
      <c r="D1326" s="89"/>
      <c r="E1326" s="89" t="s">
        <v>1408</v>
      </c>
      <c r="F1326" s="90">
        <v>3.0</v>
      </c>
      <c r="G1326" s="89" t="s">
        <v>1411</v>
      </c>
      <c r="H1326" s="91">
        <v>38.42</v>
      </c>
      <c r="I1326" s="91">
        <v>7.32</v>
      </c>
      <c r="J1326" s="91">
        <v>21.95</v>
      </c>
      <c r="K1326" s="95">
        <v>1.09</v>
      </c>
      <c r="L1326" s="92">
        <v>0.01</v>
      </c>
      <c r="M1326" s="91">
        <v>0.01</v>
      </c>
      <c r="N1326" s="91">
        <v>1.31</v>
      </c>
      <c r="O1326" s="91">
        <v>30.27</v>
      </c>
      <c r="P1326" s="92"/>
      <c r="Q1326" s="50">
        <f t="shared" si="8"/>
        <v>100.38</v>
      </c>
      <c r="R1326" s="51">
        <f t="shared" si="9"/>
        <v>12</v>
      </c>
      <c r="S1326" s="52">
        <f t="shared" si="10"/>
        <v>0.6394349273</v>
      </c>
      <c r="T1326" s="52">
        <f t="shared" si="11"/>
        <v>0.0001251583253</v>
      </c>
      <c r="U1326" s="52">
        <f t="shared" si="12"/>
        <v>0.4305555147</v>
      </c>
      <c r="V1326" s="52">
        <f t="shared" si="13"/>
        <v>0.0001315874313</v>
      </c>
      <c r="W1326" s="52">
        <f t="shared" si="14"/>
        <v>0</v>
      </c>
      <c r="X1326" s="52">
        <f t="shared" si="15"/>
        <v>0.421315473</v>
      </c>
      <c r="Y1326" s="52">
        <f t="shared" si="16"/>
        <v>0.01846698639</v>
      </c>
      <c r="Z1326" s="52">
        <f t="shared" si="17"/>
        <v>0.1816178879</v>
      </c>
      <c r="AA1326" s="52">
        <f t="shared" si="18"/>
        <v>0.01943672721</v>
      </c>
      <c r="AB1326" s="52">
        <f t="shared" si="19"/>
        <v>1.711084262</v>
      </c>
      <c r="AC1326" s="53">
        <f t="shared" si="20"/>
        <v>5.131975798</v>
      </c>
      <c r="AD1326" s="54">
        <f t="shared" si="21"/>
        <v>1.278869855</v>
      </c>
      <c r="AE1326" s="54">
        <f t="shared" si="22"/>
        <v>0.0002503166506</v>
      </c>
      <c r="AF1326" s="54">
        <f t="shared" si="23"/>
        <v>0.645833272</v>
      </c>
      <c r="AG1326" s="54">
        <f t="shared" si="24"/>
        <v>0.0001973811469</v>
      </c>
      <c r="AH1326" s="54">
        <f t="shared" si="25"/>
        <v>0</v>
      </c>
      <c r="AI1326" s="54">
        <f t="shared" si="26"/>
        <v>0.421315473</v>
      </c>
      <c r="AJ1326" s="54">
        <f t="shared" si="27"/>
        <v>0.01846698639</v>
      </c>
      <c r="AK1326" s="54">
        <f t="shared" si="28"/>
        <v>0.1816178879</v>
      </c>
      <c r="AL1326" s="54">
        <f t="shared" si="29"/>
        <v>0.01943672721</v>
      </c>
      <c r="AM1326" s="54">
        <f t="shared" si="30"/>
        <v>2.565987899</v>
      </c>
      <c r="AN1326" s="54">
        <f t="shared" si="31"/>
        <v>-5.131975798</v>
      </c>
      <c r="AO1326" s="55">
        <f t="shared" si="32"/>
        <v>2.989612803</v>
      </c>
      <c r="AP1326" s="55">
        <f t="shared" si="33"/>
        <v>0.0005851649883</v>
      </c>
      <c r="AQ1326" s="55">
        <f t="shared" si="34"/>
        <v>2.013018408</v>
      </c>
      <c r="AR1326" s="55">
        <f t="shared" si="35"/>
        <v>0.0006152236179</v>
      </c>
      <c r="AS1326" s="55">
        <f t="shared" si="36"/>
        <v>0</v>
      </c>
      <c r="AT1326" s="55">
        <f t="shared" si="37"/>
        <v>1.969817535</v>
      </c>
      <c r="AU1326" s="55">
        <f t="shared" si="38"/>
        <v>0.08634051189</v>
      </c>
      <c r="AV1326" s="55">
        <f t="shared" si="39"/>
        <v>0.8491359164</v>
      </c>
      <c r="AW1326" s="55">
        <f t="shared" si="40"/>
        <v>0.09087443625</v>
      </c>
      <c r="AX1326" s="55">
        <f t="shared" si="41"/>
        <v>8</v>
      </c>
      <c r="AY1326" s="55">
        <f t="shared" si="42"/>
        <v>23.99402957</v>
      </c>
      <c r="AZ1326" s="54">
        <f t="shared" ref="AZ1326:BA1326" si="9324">AO1326*2</f>
        <v>5.979225607</v>
      </c>
      <c r="BA1326" s="54">
        <f t="shared" si="9324"/>
        <v>0.001170329977</v>
      </c>
      <c r="BB1326" s="54">
        <f t="shared" ref="BB1326:BD1326" si="9325">AQ1326*(3/2)</f>
        <v>3.019527612</v>
      </c>
      <c r="BC1326" s="54">
        <f t="shared" si="9325"/>
        <v>0.0009228354269</v>
      </c>
      <c r="BD1326" s="54">
        <f t="shared" si="9325"/>
        <v>0</v>
      </c>
      <c r="BE1326" s="54">
        <f t="shared" ref="BE1326:BH1326" si="9326">AT1326</f>
        <v>1.969817535</v>
      </c>
      <c r="BF1326" s="54">
        <f t="shared" si="9326"/>
        <v>0.08634051189</v>
      </c>
      <c r="BG1326" s="54">
        <f t="shared" si="9326"/>
        <v>0.8491359164</v>
      </c>
      <c r="BH1326" s="54">
        <f t="shared" si="9326"/>
        <v>0.09087443625</v>
      </c>
      <c r="BI1326" s="54">
        <f t="shared" si="46"/>
        <v>11.99701478</v>
      </c>
      <c r="BJ1326" s="54">
        <f t="shared" si="47"/>
        <v>-23.99402957</v>
      </c>
      <c r="BK1326" s="56">
        <f t="shared" ref="BK1326:BN1326" si="9327">AO1326</f>
        <v>2.989612803</v>
      </c>
      <c r="BL1326" s="56">
        <f t="shared" si="9327"/>
        <v>0.0005851649883</v>
      </c>
      <c r="BM1326" s="56">
        <f t="shared" si="9327"/>
        <v>2.013018408</v>
      </c>
      <c r="BN1326" s="56">
        <f t="shared" si="9327"/>
        <v>0.0006152236179</v>
      </c>
      <c r="BO1326" s="56">
        <f t="shared" si="49"/>
        <v>0.005970431366</v>
      </c>
      <c r="BP1326" s="56">
        <f t="shared" si="50"/>
        <v>1.963847104</v>
      </c>
      <c r="BQ1326" s="56">
        <f t="shared" ref="BQ1326:BS1326" si="9328">AU1326</f>
        <v>0.08634051189</v>
      </c>
      <c r="BR1326" s="56">
        <f t="shared" si="9328"/>
        <v>0.8491359164</v>
      </c>
      <c r="BS1326" s="56">
        <f t="shared" si="9328"/>
        <v>0.09087443625</v>
      </c>
      <c r="BT1326" s="56">
        <f t="shared" si="52"/>
        <v>8</v>
      </c>
      <c r="BU1326" s="50">
        <f t="shared" ref="BU1326:BX1326" si="9329">AZ1326</f>
        <v>5.979225607</v>
      </c>
      <c r="BV1326" s="50">
        <f t="shared" si="9329"/>
        <v>0.001170329977</v>
      </c>
      <c r="BW1326" s="50">
        <f t="shared" si="9329"/>
        <v>3.019527612</v>
      </c>
      <c r="BX1326" s="50">
        <f t="shared" si="9329"/>
        <v>0.0009228354269</v>
      </c>
      <c r="BY1326" s="50">
        <f t="shared" si="54"/>
        <v>0.008955647048</v>
      </c>
      <c r="BZ1326" s="50">
        <f t="shared" si="55"/>
        <v>1.963847104</v>
      </c>
      <c r="CA1326" s="50">
        <f t="shared" ref="CA1326:CC1326" si="9330">BF1326</f>
        <v>0.08634051189</v>
      </c>
      <c r="CB1326" s="50">
        <f t="shared" si="9330"/>
        <v>0.8491359164</v>
      </c>
      <c r="CC1326" s="50">
        <f t="shared" si="9330"/>
        <v>0.09087443625</v>
      </c>
      <c r="CD1326" s="50">
        <f t="shared" si="57"/>
        <v>12</v>
      </c>
      <c r="CE1326" s="57">
        <f t="shared" si="58"/>
        <v>38.42</v>
      </c>
      <c r="CF1326" s="57">
        <f t="shared" si="59"/>
        <v>0.01</v>
      </c>
      <c r="CG1326" s="57">
        <f t="shared" si="60"/>
        <v>21.95</v>
      </c>
      <c r="CH1326" s="57">
        <f t="shared" si="61"/>
        <v>0.01</v>
      </c>
      <c r="CI1326" s="58">
        <f t="shared" si="62"/>
        <v>0.1019625829</v>
      </c>
      <c r="CJ1326" s="58">
        <f t="shared" si="63"/>
        <v>30.17825295</v>
      </c>
      <c r="CK1326" s="57">
        <f t="shared" si="64"/>
        <v>1.31</v>
      </c>
      <c r="CL1326" s="57">
        <f t="shared" si="65"/>
        <v>7.32</v>
      </c>
      <c r="CM1326" s="57">
        <f t="shared" si="66"/>
        <v>1.09</v>
      </c>
      <c r="CN1326" s="57">
        <f t="shared" si="67"/>
        <v>100.3902155</v>
      </c>
      <c r="CO1326" s="59">
        <f t="shared" si="68"/>
        <v>0.2839731434</v>
      </c>
      <c r="CP1326" s="59">
        <f t="shared" si="69"/>
        <v>0.6567615672</v>
      </c>
      <c r="CQ1326" s="59">
        <f t="shared" si="70"/>
        <v>0.02887451359</v>
      </c>
      <c r="CR1326" s="59">
        <f t="shared" si="71"/>
        <v>0.03039077586</v>
      </c>
      <c r="CS1326" s="60">
        <f t="shared" si="72"/>
        <v>28.39731434</v>
      </c>
      <c r="CT1326" s="60">
        <f t="shared" si="73"/>
        <v>3.039077586</v>
      </c>
      <c r="CU1326" s="60">
        <f t="shared" si="74"/>
        <v>68.56360808</v>
      </c>
      <c r="CV1326" s="61">
        <f t="shared" si="75"/>
        <v>0.1723773475</v>
      </c>
      <c r="CW1326" s="61">
        <f t="shared" si="76"/>
        <v>0.2459207422</v>
      </c>
      <c r="CX1326" s="62"/>
    </row>
    <row r="1327" ht="15.75" customHeight="1">
      <c r="A1327" s="17" t="s">
        <v>53</v>
      </c>
      <c r="B1327" s="87" t="s">
        <v>1406</v>
      </c>
      <c r="C1327" s="93" t="s">
        <v>1407</v>
      </c>
      <c r="D1327" s="89"/>
      <c r="E1327" s="89" t="s">
        <v>1408</v>
      </c>
      <c r="F1327" s="90">
        <v>4.0</v>
      </c>
      <c r="G1327" s="89" t="s">
        <v>1412</v>
      </c>
      <c r="H1327" s="91">
        <v>37.25</v>
      </c>
      <c r="I1327" s="91">
        <v>3.53</v>
      </c>
      <c r="J1327" s="91">
        <v>21.14</v>
      </c>
      <c r="K1327" s="91">
        <v>1.78</v>
      </c>
      <c r="L1327" s="92">
        <v>0.05</v>
      </c>
      <c r="M1327" s="91">
        <v>0.0</v>
      </c>
      <c r="N1327" s="95">
        <v>1.05</v>
      </c>
      <c r="O1327" s="91">
        <v>34.72</v>
      </c>
      <c r="P1327" s="92"/>
      <c r="Q1327" s="50">
        <f t="shared" si="8"/>
        <v>99.52</v>
      </c>
      <c r="R1327" s="51">
        <f t="shared" si="9"/>
        <v>12</v>
      </c>
      <c r="S1327" s="52">
        <f t="shared" si="10"/>
        <v>0.6199622863</v>
      </c>
      <c r="T1327" s="52">
        <f t="shared" si="11"/>
        <v>0.0006257916264</v>
      </c>
      <c r="U1327" s="52">
        <f t="shared" si="12"/>
        <v>0.4146671335</v>
      </c>
      <c r="V1327" s="52">
        <f t="shared" si="13"/>
        <v>0</v>
      </c>
      <c r="W1327" s="52">
        <f t="shared" si="14"/>
        <v>0</v>
      </c>
      <c r="X1327" s="52">
        <f t="shared" si="15"/>
        <v>0.4832531623</v>
      </c>
      <c r="Y1327" s="52">
        <f t="shared" si="16"/>
        <v>0.01480178298</v>
      </c>
      <c r="Z1327" s="52">
        <f t="shared" si="17"/>
        <v>0.08758348964</v>
      </c>
      <c r="AA1327" s="52">
        <f t="shared" si="18"/>
        <v>0.03174071049</v>
      </c>
      <c r="AB1327" s="52">
        <f t="shared" si="19"/>
        <v>1.652634357</v>
      </c>
      <c r="AC1327" s="53">
        <f t="shared" si="20"/>
        <v>4.961112003</v>
      </c>
      <c r="AD1327" s="54">
        <f t="shared" si="21"/>
        <v>1.239924573</v>
      </c>
      <c r="AE1327" s="54">
        <f t="shared" si="22"/>
        <v>0.001251583253</v>
      </c>
      <c r="AF1327" s="54">
        <f t="shared" si="23"/>
        <v>0.6220007003</v>
      </c>
      <c r="AG1327" s="54">
        <f t="shared" si="24"/>
        <v>0</v>
      </c>
      <c r="AH1327" s="54">
        <f t="shared" si="25"/>
        <v>0</v>
      </c>
      <c r="AI1327" s="54">
        <f t="shared" si="26"/>
        <v>0.4832531623</v>
      </c>
      <c r="AJ1327" s="54">
        <f t="shared" si="27"/>
        <v>0.01480178298</v>
      </c>
      <c r="AK1327" s="54">
        <f t="shared" si="28"/>
        <v>0.08758348964</v>
      </c>
      <c r="AL1327" s="54">
        <f t="shared" si="29"/>
        <v>0.03174071049</v>
      </c>
      <c r="AM1327" s="54">
        <f t="shared" si="30"/>
        <v>2.480556002</v>
      </c>
      <c r="AN1327" s="54">
        <f t="shared" si="31"/>
        <v>-4.961112003</v>
      </c>
      <c r="AO1327" s="55">
        <f t="shared" si="32"/>
        <v>3.001086278</v>
      </c>
      <c r="AP1327" s="55">
        <f t="shared" si="33"/>
        <v>0.003029304692</v>
      </c>
      <c r="AQ1327" s="55">
        <f t="shared" si="34"/>
        <v>2.007302495</v>
      </c>
      <c r="AR1327" s="55">
        <f t="shared" si="35"/>
        <v>0</v>
      </c>
      <c r="AS1327" s="55">
        <f t="shared" si="36"/>
        <v>0</v>
      </c>
      <c r="AT1327" s="55">
        <f t="shared" si="37"/>
        <v>2.339310739</v>
      </c>
      <c r="AU1327" s="55">
        <f t="shared" si="38"/>
        <v>0.07165182265</v>
      </c>
      <c r="AV1327" s="55">
        <f t="shared" si="39"/>
        <v>0.42397032</v>
      </c>
      <c r="AW1327" s="55">
        <f t="shared" si="40"/>
        <v>0.1536490409</v>
      </c>
      <c r="AX1327" s="55">
        <f t="shared" si="41"/>
        <v>8</v>
      </c>
      <c r="AY1327" s="55">
        <f t="shared" si="42"/>
        <v>24.01553366</v>
      </c>
      <c r="AZ1327" s="54">
        <f t="shared" ref="AZ1327:BA1327" si="9331">AO1327*2</f>
        <v>6.002172556</v>
      </c>
      <c r="BA1327" s="54">
        <f t="shared" si="9331"/>
        <v>0.006058609384</v>
      </c>
      <c r="BB1327" s="54">
        <f t="shared" ref="BB1327:BD1327" si="9332">AQ1327*(3/2)</f>
        <v>3.010953743</v>
      </c>
      <c r="BC1327" s="54">
        <f t="shared" si="9332"/>
        <v>0</v>
      </c>
      <c r="BD1327" s="54">
        <f t="shared" si="9332"/>
        <v>0</v>
      </c>
      <c r="BE1327" s="54">
        <f t="shared" ref="BE1327:BH1327" si="9333">AT1327</f>
        <v>2.339310739</v>
      </c>
      <c r="BF1327" s="54">
        <f t="shared" si="9333"/>
        <v>0.07165182265</v>
      </c>
      <c r="BG1327" s="54">
        <f t="shared" si="9333"/>
        <v>0.42397032</v>
      </c>
      <c r="BH1327" s="54">
        <f t="shared" si="9333"/>
        <v>0.1536490409</v>
      </c>
      <c r="BI1327" s="54">
        <f t="shared" si="46"/>
        <v>12.00776683</v>
      </c>
      <c r="BJ1327" s="54">
        <f t="shared" si="47"/>
        <v>-24.01553366</v>
      </c>
      <c r="BK1327" s="56">
        <f t="shared" ref="BK1327:BN1327" si="9334">AO1327</f>
        <v>3.001086278</v>
      </c>
      <c r="BL1327" s="56">
        <f t="shared" si="9334"/>
        <v>0.003029304692</v>
      </c>
      <c r="BM1327" s="56">
        <f t="shared" si="9334"/>
        <v>2.007302495</v>
      </c>
      <c r="BN1327" s="56">
        <f t="shared" si="9334"/>
        <v>0</v>
      </c>
      <c r="BO1327" s="56">
        <f t="shared" si="49"/>
        <v>0</v>
      </c>
      <c r="BP1327" s="56">
        <f t="shared" si="50"/>
        <v>2.339310739</v>
      </c>
      <c r="BQ1327" s="56">
        <f t="shared" ref="BQ1327:BS1327" si="9335">AU1327</f>
        <v>0.07165182265</v>
      </c>
      <c r="BR1327" s="56">
        <f t="shared" si="9335"/>
        <v>0.42397032</v>
      </c>
      <c r="BS1327" s="56">
        <f t="shared" si="9335"/>
        <v>0.1536490409</v>
      </c>
      <c r="BT1327" s="56">
        <f t="shared" si="52"/>
        <v>8</v>
      </c>
      <c r="BU1327" s="50">
        <f t="shared" ref="BU1327:BX1327" si="9336">AZ1327</f>
        <v>6.002172556</v>
      </c>
      <c r="BV1327" s="50">
        <f t="shared" si="9336"/>
        <v>0.006058609384</v>
      </c>
      <c r="BW1327" s="50">
        <f t="shared" si="9336"/>
        <v>3.010953743</v>
      </c>
      <c r="BX1327" s="50">
        <f t="shared" si="9336"/>
        <v>0</v>
      </c>
      <c r="BY1327" s="50">
        <f t="shared" si="54"/>
        <v>0</v>
      </c>
      <c r="BZ1327" s="50">
        <f t="shared" si="55"/>
        <v>2.339310739</v>
      </c>
      <c r="CA1327" s="50">
        <f t="shared" ref="CA1327:CC1327" si="9337">BF1327</f>
        <v>0.07165182265</v>
      </c>
      <c r="CB1327" s="50">
        <f t="shared" si="9337"/>
        <v>0.42397032</v>
      </c>
      <c r="CC1327" s="50">
        <f t="shared" si="9337"/>
        <v>0.1536490409</v>
      </c>
      <c r="CD1327" s="50">
        <f t="shared" si="57"/>
        <v>12.00776683</v>
      </c>
      <c r="CE1327" s="57">
        <f t="shared" si="58"/>
        <v>37.25</v>
      </c>
      <c r="CF1327" s="57">
        <f t="shared" si="59"/>
        <v>0.05</v>
      </c>
      <c r="CG1327" s="57">
        <f t="shared" si="60"/>
        <v>21.14</v>
      </c>
      <c r="CH1327" s="57">
        <f t="shared" si="61"/>
        <v>0</v>
      </c>
      <c r="CI1327" s="58">
        <f t="shared" si="62"/>
        <v>0</v>
      </c>
      <c r="CJ1327" s="58">
        <f t="shared" si="63"/>
        <v>34.72</v>
      </c>
      <c r="CK1327" s="57">
        <f t="shared" si="64"/>
        <v>1.05</v>
      </c>
      <c r="CL1327" s="57">
        <f t="shared" si="65"/>
        <v>3.53</v>
      </c>
      <c r="CM1327" s="57">
        <f t="shared" si="66"/>
        <v>1.78</v>
      </c>
      <c r="CN1327" s="57">
        <f t="shared" si="67"/>
        <v>99.52</v>
      </c>
      <c r="CO1327" s="59">
        <f t="shared" si="68"/>
        <v>0.1418633757</v>
      </c>
      <c r="CP1327" s="59">
        <f t="shared" si="69"/>
        <v>0.7827494108</v>
      </c>
      <c r="CQ1327" s="59">
        <f t="shared" si="70"/>
        <v>0.02397519108</v>
      </c>
      <c r="CR1327" s="59">
        <f t="shared" si="71"/>
        <v>0.05141202246</v>
      </c>
      <c r="CS1327" s="60">
        <f t="shared" si="72"/>
        <v>14.18633757</v>
      </c>
      <c r="CT1327" s="60">
        <f t="shared" si="73"/>
        <v>5.141202246</v>
      </c>
      <c r="CU1327" s="60">
        <f t="shared" si="74"/>
        <v>80.67246019</v>
      </c>
      <c r="CV1327" s="61">
        <f t="shared" si="75"/>
        <v>0.1223437103</v>
      </c>
      <c r="CW1327" s="61">
        <f t="shared" si="76"/>
        <v>0.1228536833</v>
      </c>
      <c r="CX1327" s="62"/>
    </row>
    <row r="1328" ht="15.75" customHeight="1">
      <c r="A1328" s="17" t="s">
        <v>53</v>
      </c>
      <c r="B1328" s="87" t="s">
        <v>1406</v>
      </c>
      <c r="C1328" s="88" t="s">
        <v>1407</v>
      </c>
      <c r="D1328" s="89"/>
      <c r="E1328" s="89" t="s">
        <v>1408</v>
      </c>
      <c r="F1328" s="90">
        <v>5.0</v>
      </c>
      <c r="G1328" s="89" t="s">
        <v>1413</v>
      </c>
      <c r="H1328" s="91">
        <v>36.77</v>
      </c>
      <c r="I1328" s="91">
        <v>1.18</v>
      </c>
      <c r="J1328" s="95">
        <v>21.04</v>
      </c>
      <c r="K1328" s="91">
        <v>1.81</v>
      </c>
      <c r="L1328" s="92">
        <v>0.03</v>
      </c>
      <c r="M1328" s="91">
        <v>0.03</v>
      </c>
      <c r="N1328" s="91">
        <v>12.35</v>
      </c>
      <c r="O1328" s="91">
        <v>27.23</v>
      </c>
      <c r="P1328" s="92"/>
      <c r="Q1328" s="50">
        <f t="shared" si="8"/>
        <v>100.44</v>
      </c>
      <c r="R1328" s="51">
        <f t="shared" si="9"/>
        <v>12</v>
      </c>
      <c r="S1328" s="52">
        <f t="shared" si="10"/>
        <v>0.6119735106</v>
      </c>
      <c r="T1328" s="52">
        <f t="shared" si="11"/>
        <v>0.0003754749758</v>
      </c>
      <c r="U1328" s="52">
        <f t="shared" si="12"/>
        <v>0.412705605</v>
      </c>
      <c r="V1328" s="52">
        <f t="shared" si="13"/>
        <v>0.0003947622939</v>
      </c>
      <c r="W1328" s="52">
        <f t="shared" si="14"/>
        <v>0</v>
      </c>
      <c r="X1328" s="52">
        <f t="shared" si="15"/>
        <v>0.3790029841</v>
      </c>
      <c r="Y1328" s="52">
        <f t="shared" si="16"/>
        <v>0.1740971617</v>
      </c>
      <c r="Z1328" s="52">
        <f t="shared" si="17"/>
        <v>0.0292772005</v>
      </c>
      <c r="AA1328" s="52">
        <f t="shared" si="18"/>
        <v>0.03227566629</v>
      </c>
      <c r="AB1328" s="52">
        <f t="shared" si="19"/>
        <v>1.640102365</v>
      </c>
      <c r="AC1328" s="53">
        <f t="shared" si="20"/>
        <v>4.918003069</v>
      </c>
      <c r="AD1328" s="54">
        <f t="shared" si="21"/>
        <v>1.223947021</v>
      </c>
      <c r="AE1328" s="54">
        <f t="shared" si="22"/>
        <v>0.0007509499517</v>
      </c>
      <c r="AF1328" s="54">
        <f t="shared" si="23"/>
        <v>0.6190584075</v>
      </c>
      <c r="AG1328" s="54">
        <f t="shared" si="24"/>
        <v>0.0005921434408</v>
      </c>
      <c r="AH1328" s="54">
        <f t="shared" si="25"/>
        <v>0</v>
      </c>
      <c r="AI1328" s="54">
        <f t="shared" si="26"/>
        <v>0.3790029841</v>
      </c>
      <c r="AJ1328" s="54">
        <f t="shared" si="27"/>
        <v>0.1740971617</v>
      </c>
      <c r="AK1328" s="54">
        <f t="shared" si="28"/>
        <v>0.0292772005</v>
      </c>
      <c r="AL1328" s="54">
        <f t="shared" si="29"/>
        <v>0.03227566629</v>
      </c>
      <c r="AM1328" s="54">
        <f t="shared" si="30"/>
        <v>2.459001535</v>
      </c>
      <c r="AN1328" s="54">
        <f t="shared" si="31"/>
        <v>-4.918003069</v>
      </c>
      <c r="AO1328" s="55">
        <f t="shared" si="32"/>
        <v>2.985050316</v>
      </c>
      <c r="AP1328" s="55">
        <f t="shared" si="33"/>
        <v>0.001831470931</v>
      </c>
      <c r="AQ1328" s="55">
        <f t="shared" si="34"/>
        <v>2.013072421</v>
      </c>
      <c r="AR1328" s="55">
        <f t="shared" si="35"/>
        <v>0.001925549537</v>
      </c>
      <c r="AS1328" s="55">
        <f t="shared" si="36"/>
        <v>0</v>
      </c>
      <c r="AT1328" s="55">
        <f t="shared" si="37"/>
        <v>1.848679654</v>
      </c>
      <c r="AU1328" s="55">
        <f t="shared" si="38"/>
        <v>0.849201442</v>
      </c>
      <c r="AV1328" s="55">
        <f t="shared" si="39"/>
        <v>0.1428066985</v>
      </c>
      <c r="AW1328" s="55">
        <f t="shared" si="40"/>
        <v>0.157432448</v>
      </c>
      <c r="AX1328" s="55">
        <f t="shared" si="41"/>
        <v>8</v>
      </c>
      <c r="AY1328" s="55">
        <f t="shared" si="42"/>
        <v>23.98876154</v>
      </c>
      <c r="AZ1328" s="54">
        <f t="shared" ref="AZ1328:BA1328" si="9338">AO1328*2</f>
        <v>5.970100632</v>
      </c>
      <c r="BA1328" s="54">
        <f t="shared" si="9338"/>
        <v>0.003662941863</v>
      </c>
      <c r="BB1328" s="54">
        <f t="shared" ref="BB1328:BD1328" si="9339">AQ1328*(3/2)</f>
        <v>3.019608632</v>
      </c>
      <c r="BC1328" s="54">
        <f t="shared" si="9339"/>
        <v>0.002888324306</v>
      </c>
      <c r="BD1328" s="54">
        <f t="shared" si="9339"/>
        <v>0</v>
      </c>
      <c r="BE1328" s="54">
        <f t="shared" ref="BE1328:BH1328" si="9340">AT1328</f>
        <v>1.848679654</v>
      </c>
      <c r="BF1328" s="54">
        <f t="shared" si="9340"/>
        <v>0.849201442</v>
      </c>
      <c r="BG1328" s="54">
        <f t="shared" si="9340"/>
        <v>0.1428066985</v>
      </c>
      <c r="BH1328" s="54">
        <f t="shared" si="9340"/>
        <v>0.157432448</v>
      </c>
      <c r="BI1328" s="54">
        <f t="shared" si="46"/>
        <v>11.99438077</v>
      </c>
      <c r="BJ1328" s="54">
        <f t="shared" si="47"/>
        <v>-23.98876154</v>
      </c>
      <c r="BK1328" s="56">
        <f t="shared" ref="BK1328:BN1328" si="9341">AO1328</f>
        <v>2.985050316</v>
      </c>
      <c r="BL1328" s="56">
        <f t="shared" si="9341"/>
        <v>0.001831470931</v>
      </c>
      <c r="BM1328" s="56">
        <f t="shared" si="9341"/>
        <v>2.013072421</v>
      </c>
      <c r="BN1328" s="56">
        <f t="shared" si="9341"/>
        <v>0.001925549537</v>
      </c>
      <c r="BO1328" s="56">
        <f t="shared" si="49"/>
        <v>0.01123845526</v>
      </c>
      <c r="BP1328" s="56">
        <f t="shared" si="50"/>
        <v>1.837441199</v>
      </c>
      <c r="BQ1328" s="56">
        <f t="shared" ref="BQ1328:BS1328" si="9342">AU1328</f>
        <v>0.849201442</v>
      </c>
      <c r="BR1328" s="56">
        <f t="shared" si="9342"/>
        <v>0.1428066985</v>
      </c>
      <c r="BS1328" s="56">
        <f t="shared" si="9342"/>
        <v>0.157432448</v>
      </c>
      <c r="BT1328" s="56">
        <f t="shared" si="52"/>
        <v>8</v>
      </c>
      <c r="BU1328" s="50">
        <f t="shared" ref="BU1328:BX1328" si="9343">AZ1328</f>
        <v>5.970100632</v>
      </c>
      <c r="BV1328" s="50">
        <f t="shared" si="9343"/>
        <v>0.003662941863</v>
      </c>
      <c r="BW1328" s="50">
        <f t="shared" si="9343"/>
        <v>3.019608632</v>
      </c>
      <c r="BX1328" s="50">
        <f t="shared" si="9343"/>
        <v>0.002888324306</v>
      </c>
      <c r="BY1328" s="50">
        <f t="shared" si="54"/>
        <v>0.01685768289</v>
      </c>
      <c r="BZ1328" s="50">
        <f t="shared" si="55"/>
        <v>1.837441199</v>
      </c>
      <c r="CA1328" s="50">
        <f t="shared" ref="CA1328:CC1328" si="9344">BF1328</f>
        <v>0.849201442</v>
      </c>
      <c r="CB1328" s="50">
        <f t="shared" si="9344"/>
        <v>0.1428066985</v>
      </c>
      <c r="CC1328" s="50">
        <f t="shared" si="9344"/>
        <v>0.157432448</v>
      </c>
      <c r="CD1328" s="50">
        <f t="shared" si="57"/>
        <v>12</v>
      </c>
      <c r="CE1328" s="57">
        <f t="shared" si="58"/>
        <v>36.77</v>
      </c>
      <c r="CF1328" s="57">
        <f t="shared" si="59"/>
        <v>0.03</v>
      </c>
      <c r="CG1328" s="57">
        <f t="shared" si="60"/>
        <v>21.04</v>
      </c>
      <c r="CH1328" s="57">
        <f t="shared" si="61"/>
        <v>0.03</v>
      </c>
      <c r="CI1328" s="58">
        <f t="shared" si="62"/>
        <v>0.1839675808</v>
      </c>
      <c r="CJ1328" s="58">
        <f t="shared" si="63"/>
        <v>27.06446395</v>
      </c>
      <c r="CK1328" s="57">
        <f t="shared" si="64"/>
        <v>12.35</v>
      </c>
      <c r="CL1328" s="57">
        <f t="shared" si="65"/>
        <v>1.18</v>
      </c>
      <c r="CM1328" s="57">
        <f t="shared" si="66"/>
        <v>1.81</v>
      </c>
      <c r="CN1328" s="57">
        <f t="shared" si="67"/>
        <v>100.4584315</v>
      </c>
      <c r="CO1328" s="59">
        <f t="shared" si="68"/>
        <v>0.04781129911</v>
      </c>
      <c r="CP1328" s="59">
        <f t="shared" si="69"/>
        <v>0.6151703782</v>
      </c>
      <c r="CQ1328" s="59">
        <f t="shared" si="70"/>
        <v>0.284310362</v>
      </c>
      <c r="CR1328" s="59">
        <f t="shared" si="71"/>
        <v>0.05270796074</v>
      </c>
      <c r="CS1328" s="60">
        <f t="shared" si="72"/>
        <v>4.781129911</v>
      </c>
      <c r="CT1328" s="60">
        <f t="shared" si="73"/>
        <v>5.270796074</v>
      </c>
      <c r="CU1328" s="60">
        <f t="shared" si="74"/>
        <v>89.94807402</v>
      </c>
      <c r="CV1328" s="61">
        <f t="shared" si="75"/>
        <v>0.07661361029</v>
      </c>
      <c r="CW1328" s="61">
        <f t="shared" si="76"/>
        <v>0.04140458503</v>
      </c>
      <c r="CX1328" s="62"/>
    </row>
    <row r="1329" ht="15.75" customHeight="1">
      <c r="A1329" s="17" t="s">
        <v>53</v>
      </c>
      <c r="B1329" s="87" t="s">
        <v>1406</v>
      </c>
      <c r="C1329" s="93" t="s">
        <v>1407</v>
      </c>
      <c r="D1329" s="89"/>
      <c r="E1329" s="89" t="s">
        <v>1408</v>
      </c>
      <c r="F1329" s="90">
        <v>6.0</v>
      </c>
      <c r="G1329" s="89" t="s">
        <v>1414</v>
      </c>
      <c r="H1329" s="91">
        <v>38.32</v>
      </c>
      <c r="I1329" s="95">
        <v>8.5</v>
      </c>
      <c r="J1329" s="91">
        <v>22.39</v>
      </c>
      <c r="K1329" s="91">
        <v>1.52</v>
      </c>
      <c r="L1329" s="92">
        <v>0.06</v>
      </c>
      <c r="M1329" s="91">
        <v>0.0</v>
      </c>
      <c r="N1329" s="91">
        <v>0.8</v>
      </c>
      <c r="O1329" s="91">
        <v>28.27</v>
      </c>
      <c r="P1329" s="92"/>
      <c r="Q1329" s="50">
        <f t="shared" si="8"/>
        <v>99.86</v>
      </c>
      <c r="R1329" s="51">
        <f t="shared" si="9"/>
        <v>12</v>
      </c>
      <c r="S1329" s="52">
        <f t="shared" si="10"/>
        <v>0.637770599</v>
      </c>
      <c r="T1329" s="52">
        <f t="shared" si="11"/>
        <v>0.0007509499517</v>
      </c>
      <c r="U1329" s="52">
        <f t="shared" si="12"/>
        <v>0.4391862403</v>
      </c>
      <c r="V1329" s="52">
        <f t="shared" si="13"/>
        <v>0</v>
      </c>
      <c r="W1329" s="52">
        <f t="shared" si="14"/>
        <v>0</v>
      </c>
      <c r="X1329" s="52">
        <f t="shared" si="15"/>
        <v>0.3934783093</v>
      </c>
      <c r="Y1329" s="52">
        <f t="shared" si="16"/>
        <v>0.01127754894</v>
      </c>
      <c r="Z1329" s="52">
        <f t="shared" si="17"/>
        <v>0.2108950884</v>
      </c>
      <c r="AA1329" s="52">
        <f t="shared" si="18"/>
        <v>0.02710442694</v>
      </c>
      <c r="AB1329" s="52">
        <f t="shared" si="19"/>
        <v>1.720463163</v>
      </c>
      <c r="AC1329" s="53">
        <f t="shared" si="20"/>
        <v>5.157155664</v>
      </c>
      <c r="AD1329" s="54">
        <f t="shared" si="21"/>
        <v>1.275541198</v>
      </c>
      <c r="AE1329" s="54">
        <f t="shared" si="22"/>
        <v>0.001501899903</v>
      </c>
      <c r="AF1329" s="54">
        <f t="shared" si="23"/>
        <v>0.6587793604</v>
      </c>
      <c r="AG1329" s="54">
        <f t="shared" si="24"/>
        <v>0</v>
      </c>
      <c r="AH1329" s="54">
        <f t="shared" si="25"/>
        <v>0</v>
      </c>
      <c r="AI1329" s="54">
        <f t="shared" si="26"/>
        <v>0.3934783093</v>
      </c>
      <c r="AJ1329" s="54">
        <f t="shared" si="27"/>
        <v>0.01127754894</v>
      </c>
      <c r="AK1329" s="54">
        <f t="shared" si="28"/>
        <v>0.2108950884</v>
      </c>
      <c r="AL1329" s="54">
        <f t="shared" si="29"/>
        <v>0.02710442694</v>
      </c>
      <c r="AM1329" s="54">
        <f t="shared" si="30"/>
        <v>2.578577832</v>
      </c>
      <c r="AN1329" s="54">
        <f t="shared" si="31"/>
        <v>-5.157155664</v>
      </c>
      <c r="AO1329" s="55">
        <f t="shared" si="32"/>
        <v>2.965576307</v>
      </c>
      <c r="AP1329" s="55">
        <f t="shared" si="33"/>
        <v>0.003491850185</v>
      </c>
      <c r="AQ1329" s="55">
        <f t="shared" si="34"/>
        <v>2.04217678</v>
      </c>
      <c r="AR1329" s="55">
        <f t="shared" si="35"/>
        <v>0</v>
      </c>
      <c r="AS1329" s="55">
        <f t="shared" si="36"/>
        <v>0</v>
      </c>
      <c r="AT1329" s="55">
        <f t="shared" si="37"/>
        <v>1.829638985</v>
      </c>
      <c r="AU1329" s="55">
        <f t="shared" si="38"/>
        <v>0.05243959502</v>
      </c>
      <c r="AV1329" s="55">
        <f t="shared" si="39"/>
        <v>0.9806433195</v>
      </c>
      <c r="AW1329" s="55">
        <f t="shared" si="40"/>
        <v>0.1260331637</v>
      </c>
      <c r="AX1329" s="55">
        <f t="shared" si="41"/>
        <v>8</v>
      </c>
      <c r="AY1329" s="55">
        <f t="shared" si="42"/>
        <v>23.98031309</v>
      </c>
      <c r="AZ1329" s="54">
        <f t="shared" ref="AZ1329:BA1329" si="9345">AO1329*2</f>
        <v>5.931152613</v>
      </c>
      <c r="BA1329" s="54">
        <f t="shared" si="9345"/>
        <v>0.006983700371</v>
      </c>
      <c r="BB1329" s="54">
        <f t="shared" ref="BB1329:BD1329" si="9346">AQ1329*(3/2)</f>
        <v>3.06326517</v>
      </c>
      <c r="BC1329" s="54">
        <f t="shared" si="9346"/>
        <v>0</v>
      </c>
      <c r="BD1329" s="54">
        <f t="shared" si="9346"/>
        <v>0</v>
      </c>
      <c r="BE1329" s="54">
        <f t="shared" ref="BE1329:BH1329" si="9347">AT1329</f>
        <v>1.829638985</v>
      </c>
      <c r="BF1329" s="54">
        <f t="shared" si="9347"/>
        <v>0.05243959502</v>
      </c>
      <c r="BG1329" s="54">
        <f t="shared" si="9347"/>
        <v>0.9806433195</v>
      </c>
      <c r="BH1329" s="54">
        <f t="shared" si="9347"/>
        <v>0.1260331637</v>
      </c>
      <c r="BI1329" s="54">
        <f t="shared" si="46"/>
        <v>11.99015655</v>
      </c>
      <c r="BJ1329" s="54">
        <f t="shared" si="47"/>
        <v>-23.98031309</v>
      </c>
      <c r="BK1329" s="56">
        <f t="shared" ref="BK1329:BN1329" si="9348">AO1329</f>
        <v>2.965576307</v>
      </c>
      <c r="BL1329" s="56">
        <f t="shared" si="9348"/>
        <v>0.003491850185</v>
      </c>
      <c r="BM1329" s="56">
        <f t="shared" si="9348"/>
        <v>2.04217678</v>
      </c>
      <c r="BN1329" s="56">
        <f t="shared" si="9348"/>
        <v>0</v>
      </c>
      <c r="BO1329" s="56">
        <f t="shared" si="49"/>
        <v>0.01968690617</v>
      </c>
      <c r="BP1329" s="56">
        <f t="shared" si="50"/>
        <v>1.809952079</v>
      </c>
      <c r="BQ1329" s="56">
        <f t="shared" ref="BQ1329:BS1329" si="9349">AU1329</f>
        <v>0.05243959502</v>
      </c>
      <c r="BR1329" s="56">
        <f t="shared" si="9349"/>
        <v>0.9806433195</v>
      </c>
      <c r="BS1329" s="56">
        <f t="shared" si="9349"/>
        <v>0.1260331637</v>
      </c>
      <c r="BT1329" s="56">
        <f t="shared" si="52"/>
        <v>8</v>
      </c>
      <c r="BU1329" s="50">
        <f t="shared" ref="BU1329:BX1329" si="9350">AZ1329</f>
        <v>5.931152613</v>
      </c>
      <c r="BV1329" s="50">
        <f t="shared" si="9350"/>
        <v>0.006983700371</v>
      </c>
      <c r="BW1329" s="50">
        <f t="shared" si="9350"/>
        <v>3.06326517</v>
      </c>
      <c r="BX1329" s="50">
        <f t="shared" si="9350"/>
        <v>0</v>
      </c>
      <c r="BY1329" s="50">
        <f t="shared" si="54"/>
        <v>0.02953035926</v>
      </c>
      <c r="BZ1329" s="50">
        <f t="shared" si="55"/>
        <v>1.809952079</v>
      </c>
      <c r="CA1329" s="50">
        <f t="shared" ref="CA1329:CC1329" si="9351">BF1329</f>
        <v>0.05243959502</v>
      </c>
      <c r="CB1329" s="50">
        <f t="shared" si="9351"/>
        <v>0.9806433195</v>
      </c>
      <c r="CC1329" s="50">
        <f t="shared" si="9351"/>
        <v>0.1260331637</v>
      </c>
      <c r="CD1329" s="50">
        <f t="shared" si="57"/>
        <v>12</v>
      </c>
      <c r="CE1329" s="57">
        <f t="shared" si="58"/>
        <v>38.32</v>
      </c>
      <c r="CF1329" s="57">
        <f t="shared" si="59"/>
        <v>0.06</v>
      </c>
      <c r="CG1329" s="57">
        <f t="shared" si="60"/>
        <v>22.39</v>
      </c>
      <c r="CH1329" s="57">
        <f t="shared" si="61"/>
        <v>0</v>
      </c>
      <c r="CI1329" s="58">
        <f t="shared" si="62"/>
        <v>0.338054383</v>
      </c>
      <c r="CJ1329" s="58">
        <f t="shared" si="63"/>
        <v>27.96581494</v>
      </c>
      <c r="CK1329" s="57">
        <f t="shared" si="64"/>
        <v>0.8</v>
      </c>
      <c r="CL1329" s="57">
        <f t="shared" si="65"/>
        <v>8.5</v>
      </c>
      <c r="CM1329" s="57">
        <f t="shared" si="66"/>
        <v>1.52</v>
      </c>
      <c r="CN1329" s="57">
        <f t="shared" si="67"/>
        <v>99.89386933</v>
      </c>
      <c r="CO1329" s="59">
        <f t="shared" si="68"/>
        <v>0.3302865639</v>
      </c>
      <c r="CP1329" s="59">
        <f t="shared" si="69"/>
        <v>0.6096027383</v>
      </c>
      <c r="CQ1329" s="59">
        <f t="shared" si="70"/>
        <v>0.01766197078</v>
      </c>
      <c r="CR1329" s="59">
        <f t="shared" si="71"/>
        <v>0.04244872704</v>
      </c>
      <c r="CS1329" s="60">
        <f t="shared" si="72"/>
        <v>33.02865639</v>
      </c>
      <c r="CT1329" s="60">
        <f t="shared" si="73"/>
        <v>4.244872704</v>
      </c>
      <c r="CU1329" s="60">
        <f t="shared" si="74"/>
        <v>62.72647091</v>
      </c>
      <c r="CV1329" s="61">
        <f t="shared" si="75"/>
        <v>0.207592009</v>
      </c>
      <c r="CW1329" s="61">
        <f t="shared" si="76"/>
        <v>0.2860281643</v>
      </c>
      <c r="CX1329" s="62"/>
    </row>
    <row r="1330" ht="15.75" customHeight="1">
      <c r="A1330" s="17" t="s">
        <v>53</v>
      </c>
      <c r="B1330" s="87" t="s">
        <v>1406</v>
      </c>
      <c r="C1330" s="88" t="s">
        <v>1407</v>
      </c>
      <c r="D1330" s="89"/>
      <c r="E1330" s="89" t="s">
        <v>1408</v>
      </c>
      <c r="F1330" s="90">
        <v>7.0</v>
      </c>
      <c r="G1330" s="89" t="s">
        <v>1415</v>
      </c>
      <c r="H1330" s="91">
        <v>38.96</v>
      </c>
      <c r="I1330" s="91">
        <v>9.91</v>
      </c>
      <c r="J1330" s="91">
        <v>22.31</v>
      </c>
      <c r="K1330" s="95">
        <v>1.9</v>
      </c>
      <c r="L1330" s="92">
        <v>0.09</v>
      </c>
      <c r="M1330" s="91">
        <v>0.07</v>
      </c>
      <c r="N1330" s="91">
        <v>0.86</v>
      </c>
      <c r="O1330" s="91">
        <v>25.64</v>
      </c>
      <c r="P1330" s="92"/>
      <c r="Q1330" s="50">
        <f t="shared" si="8"/>
        <v>99.74</v>
      </c>
      <c r="R1330" s="51">
        <f t="shared" si="9"/>
        <v>12</v>
      </c>
      <c r="S1330" s="52">
        <f t="shared" si="10"/>
        <v>0.6484223</v>
      </c>
      <c r="T1330" s="52">
        <f t="shared" si="11"/>
        <v>0.001126424928</v>
      </c>
      <c r="U1330" s="52">
        <f t="shared" si="12"/>
        <v>0.4376170174</v>
      </c>
      <c r="V1330" s="52">
        <f t="shared" si="13"/>
        <v>0.0009211120191</v>
      </c>
      <c r="W1330" s="52">
        <f t="shared" si="14"/>
        <v>0</v>
      </c>
      <c r="X1330" s="52">
        <f t="shared" si="15"/>
        <v>0.356872439</v>
      </c>
      <c r="Y1330" s="52">
        <f t="shared" si="16"/>
        <v>0.01212336511</v>
      </c>
      <c r="Z1330" s="52">
        <f t="shared" si="17"/>
        <v>0.2458788619</v>
      </c>
      <c r="AA1330" s="52">
        <f t="shared" si="18"/>
        <v>0.03388053367</v>
      </c>
      <c r="AB1330" s="52">
        <f t="shared" si="19"/>
        <v>1.736842054</v>
      </c>
      <c r="AC1330" s="53">
        <f t="shared" si="20"/>
        <v>5.211319687</v>
      </c>
      <c r="AD1330" s="54">
        <f t="shared" si="21"/>
        <v>1.2968446</v>
      </c>
      <c r="AE1330" s="54">
        <f t="shared" si="22"/>
        <v>0.002252849855</v>
      </c>
      <c r="AF1330" s="54">
        <f t="shared" si="23"/>
        <v>0.6564255262</v>
      </c>
      <c r="AG1330" s="54">
        <f t="shared" si="24"/>
        <v>0.001381668029</v>
      </c>
      <c r="AH1330" s="54">
        <f t="shared" si="25"/>
        <v>0</v>
      </c>
      <c r="AI1330" s="54">
        <f t="shared" si="26"/>
        <v>0.356872439</v>
      </c>
      <c r="AJ1330" s="54">
        <f t="shared" si="27"/>
        <v>0.01212336511</v>
      </c>
      <c r="AK1330" s="54">
        <f t="shared" si="28"/>
        <v>0.2458788619</v>
      </c>
      <c r="AL1330" s="54">
        <f t="shared" si="29"/>
        <v>0.03388053367</v>
      </c>
      <c r="AM1330" s="54">
        <f t="shared" si="30"/>
        <v>2.605659844</v>
      </c>
      <c r="AN1330" s="54">
        <f t="shared" si="31"/>
        <v>-5.211319687</v>
      </c>
      <c r="AO1330" s="55">
        <f t="shared" si="32"/>
        <v>2.9866725</v>
      </c>
      <c r="AP1330" s="55">
        <f t="shared" si="33"/>
        <v>0.005188381638</v>
      </c>
      <c r="AQ1330" s="55">
        <f t="shared" si="34"/>
        <v>2.015690564</v>
      </c>
      <c r="AR1330" s="55">
        <f t="shared" si="35"/>
        <v>0.00424269791</v>
      </c>
      <c r="AS1330" s="55">
        <f t="shared" si="36"/>
        <v>0</v>
      </c>
      <c r="AT1330" s="55">
        <f t="shared" si="37"/>
        <v>1.643776131</v>
      </c>
      <c r="AU1330" s="55">
        <f t="shared" si="38"/>
        <v>0.05584095608</v>
      </c>
      <c r="AV1330" s="55">
        <f t="shared" si="39"/>
        <v>1.132532973</v>
      </c>
      <c r="AW1330" s="55">
        <f t="shared" si="40"/>
        <v>0.1560557961</v>
      </c>
      <c r="AX1330" s="55">
        <f t="shared" si="41"/>
        <v>8</v>
      </c>
      <c r="AY1330" s="55">
        <f t="shared" si="42"/>
        <v>24.00365503</v>
      </c>
      <c r="AZ1330" s="54">
        <f t="shared" ref="AZ1330:BA1330" si="9352">AO1330*2</f>
        <v>5.973345001</v>
      </c>
      <c r="BA1330" s="54">
        <f t="shared" si="9352"/>
        <v>0.01037676328</v>
      </c>
      <c r="BB1330" s="54">
        <f t="shared" ref="BB1330:BD1330" si="9353">AQ1330*(3/2)</f>
        <v>3.023535846</v>
      </c>
      <c r="BC1330" s="54">
        <f t="shared" si="9353"/>
        <v>0.006364046865</v>
      </c>
      <c r="BD1330" s="54">
        <f t="shared" si="9353"/>
        <v>0</v>
      </c>
      <c r="BE1330" s="54">
        <f t="shared" ref="BE1330:BH1330" si="9354">AT1330</f>
        <v>1.643776131</v>
      </c>
      <c r="BF1330" s="54">
        <f t="shared" si="9354"/>
        <v>0.05584095608</v>
      </c>
      <c r="BG1330" s="54">
        <f t="shared" si="9354"/>
        <v>1.132532973</v>
      </c>
      <c r="BH1330" s="54">
        <f t="shared" si="9354"/>
        <v>0.1560557961</v>
      </c>
      <c r="BI1330" s="54">
        <f t="shared" si="46"/>
        <v>12.00182751</v>
      </c>
      <c r="BJ1330" s="54">
        <f t="shared" si="47"/>
        <v>-24.00365503</v>
      </c>
      <c r="BK1330" s="56">
        <f t="shared" ref="BK1330:BN1330" si="9355">AO1330</f>
        <v>2.9866725</v>
      </c>
      <c r="BL1330" s="56">
        <f t="shared" si="9355"/>
        <v>0.005188381638</v>
      </c>
      <c r="BM1330" s="56">
        <f t="shared" si="9355"/>
        <v>2.015690564</v>
      </c>
      <c r="BN1330" s="56">
        <f t="shared" si="9355"/>
        <v>0.00424269791</v>
      </c>
      <c r="BO1330" s="56">
        <f t="shared" si="49"/>
        <v>0</v>
      </c>
      <c r="BP1330" s="56">
        <f t="shared" si="50"/>
        <v>1.643776131</v>
      </c>
      <c r="BQ1330" s="56">
        <f t="shared" ref="BQ1330:BS1330" si="9356">AU1330</f>
        <v>0.05584095608</v>
      </c>
      <c r="BR1330" s="56">
        <f t="shared" si="9356"/>
        <v>1.132532973</v>
      </c>
      <c r="BS1330" s="56">
        <f t="shared" si="9356"/>
        <v>0.1560557961</v>
      </c>
      <c r="BT1330" s="56">
        <f t="shared" si="52"/>
        <v>8</v>
      </c>
      <c r="BU1330" s="50">
        <f t="shared" ref="BU1330:BX1330" si="9357">AZ1330</f>
        <v>5.973345001</v>
      </c>
      <c r="BV1330" s="50">
        <f t="shared" si="9357"/>
        <v>0.01037676328</v>
      </c>
      <c r="BW1330" s="50">
        <f t="shared" si="9357"/>
        <v>3.023535846</v>
      </c>
      <c r="BX1330" s="50">
        <f t="shared" si="9357"/>
        <v>0.006364046865</v>
      </c>
      <c r="BY1330" s="50">
        <f t="shared" si="54"/>
        <v>0</v>
      </c>
      <c r="BZ1330" s="50">
        <f t="shared" si="55"/>
        <v>1.643776131</v>
      </c>
      <c r="CA1330" s="50">
        <f t="shared" ref="CA1330:CC1330" si="9358">BF1330</f>
        <v>0.05584095608</v>
      </c>
      <c r="CB1330" s="50">
        <f t="shared" si="9358"/>
        <v>1.132532973</v>
      </c>
      <c r="CC1330" s="50">
        <f t="shared" si="9358"/>
        <v>0.1560557961</v>
      </c>
      <c r="CD1330" s="50">
        <f t="shared" si="57"/>
        <v>12.00182751</v>
      </c>
      <c r="CE1330" s="57">
        <f t="shared" si="58"/>
        <v>38.96</v>
      </c>
      <c r="CF1330" s="57">
        <f t="shared" si="59"/>
        <v>0.09</v>
      </c>
      <c r="CG1330" s="57">
        <f t="shared" si="60"/>
        <v>22.31</v>
      </c>
      <c r="CH1330" s="57">
        <f t="shared" si="61"/>
        <v>0.07</v>
      </c>
      <c r="CI1330" s="58">
        <f t="shared" si="62"/>
        <v>0</v>
      </c>
      <c r="CJ1330" s="58">
        <f t="shared" si="63"/>
        <v>25.64</v>
      </c>
      <c r="CK1330" s="57">
        <f t="shared" si="64"/>
        <v>0.86</v>
      </c>
      <c r="CL1330" s="57">
        <f t="shared" si="65"/>
        <v>9.91</v>
      </c>
      <c r="CM1330" s="57">
        <f t="shared" si="66"/>
        <v>1.9</v>
      </c>
      <c r="CN1330" s="57">
        <f t="shared" si="67"/>
        <v>99.74</v>
      </c>
      <c r="CO1330" s="59">
        <f t="shared" si="68"/>
        <v>0.3790009884</v>
      </c>
      <c r="CP1330" s="59">
        <f t="shared" si="69"/>
        <v>0.5500879826</v>
      </c>
      <c r="CQ1330" s="59">
        <f t="shared" si="70"/>
        <v>0.01868711821</v>
      </c>
      <c r="CR1330" s="59">
        <f t="shared" si="71"/>
        <v>0.05222391079</v>
      </c>
      <c r="CS1330" s="60">
        <f t="shared" si="72"/>
        <v>37.90009884</v>
      </c>
      <c r="CT1330" s="60">
        <f t="shared" si="73"/>
        <v>5.222391079</v>
      </c>
      <c r="CU1330" s="60">
        <f t="shared" si="74"/>
        <v>56.87751008</v>
      </c>
      <c r="CV1330" s="61">
        <f t="shared" si="75"/>
        <v>0.241724405</v>
      </c>
      <c r="CW1330" s="61">
        <f t="shared" si="76"/>
        <v>0.3282148559</v>
      </c>
      <c r="CX1330" s="62"/>
    </row>
    <row r="1331" ht="15.75" customHeight="1">
      <c r="A1331" s="17" t="s">
        <v>53</v>
      </c>
      <c r="B1331" s="87" t="s">
        <v>1406</v>
      </c>
      <c r="C1331" s="93" t="s">
        <v>1407</v>
      </c>
      <c r="D1331" s="89"/>
      <c r="E1331" s="89" t="s">
        <v>1408</v>
      </c>
      <c r="F1331" s="90">
        <v>8.0</v>
      </c>
      <c r="G1331" s="89" t="s">
        <v>1416</v>
      </c>
      <c r="H1331" s="91">
        <v>37.87</v>
      </c>
      <c r="I1331" s="91">
        <v>3.59</v>
      </c>
      <c r="J1331" s="91">
        <v>21.62</v>
      </c>
      <c r="K1331" s="95">
        <v>8.3</v>
      </c>
      <c r="L1331" s="92">
        <v>0.05</v>
      </c>
      <c r="M1331" s="91">
        <v>0.04</v>
      </c>
      <c r="N1331" s="91">
        <v>0.47</v>
      </c>
      <c r="O1331" s="95">
        <v>27.9</v>
      </c>
      <c r="P1331" s="92"/>
      <c r="Q1331" s="50">
        <f t="shared" si="8"/>
        <v>99.84</v>
      </c>
      <c r="R1331" s="51">
        <f t="shared" si="9"/>
        <v>12</v>
      </c>
      <c r="S1331" s="52">
        <f t="shared" si="10"/>
        <v>0.6302811217</v>
      </c>
      <c r="T1331" s="52">
        <f t="shared" si="11"/>
        <v>0.0006257916264</v>
      </c>
      <c r="U1331" s="52">
        <f t="shared" si="12"/>
        <v>0.4240824705</v>
      </c>
      <c r="V1331" s="52">
        <f t="shared" si="13"/>
        <v>0.0005263497252</v>
      </c>
      <c r="W1331" s="52">
        <f t="shared" si="14"/>
        <v>0</v>
      </c>
      <c r="X1331" s="52">
        <f t="shared" si="15"/>
        <v>0.388328434</v>
      </c>
      <c r="Y1331" s="52">
        <f t="shared" si="16"/>
        <v>0.006625560001</v>
      </c>
      <c r="Z1331" s="52">
        <f t="shared" si="17"/>
        <v>0.08907216086</v>
      </c>
      <c r="AA1331" s="52">
        <f t="shared" si="18"/>
        <v>0.1480044366</v>
      </c>
      <c r="AB1331" s="52">
        <f t="shared" si="19"/>
        <v>1.687546325</v>
      </c>
      <c r="AC1331" s="53">
        <f t="shared" si="20"/>
        <v>5.061515297</v>
      </c>
      <c r="AD1331" s="54">
        <f t="shared" si="21"/>
        <v>1.260562243</v>
      </c>
      <c r="AE1331" s="54">
        <f t="shared" si="22"/>
        <v>0.001251583253</v>
      </c>
      <c r="AF1331" s="54">
        <f t="shared" si="23"/>
        <v>0.6361237058</v>
      </c>
      <c r="AG1331" s="54">
        <f t="shared" si="24"/>
        <v>0.0007895245878</v>
      </c>
      <c r="AH1331" s="54">
        <f t="shared" si="25"/>
        <v>0</v>
      </c>
      <c r="AI1331" s="54">
        <f t="shared" si="26"/>
        <v>0.388328434</v>
      </c>
      <c r="AJ1331" s="54">
        <f t="shared" si="27"/>
        <v>0.006625560001</v>
      </c>
      <c r="AK1331" s="54">
        <f t="shared" si="28"/>
        <v>0.08907216086</v>
      </c>
      <c r="AL1331" s="54">
        <f t="shared" si="29"/>
        <v>0.1480044366</v>
      </c>
      <c r="AM1331" s="54">
        <f t="shared" si="30"/>
        <v>2.530757648</v>
      </c>
      <c r="AN1331" s="54">
        <f t="shared" si="31"/>
        <v>-5.061515297</v>
      </c>
      <c r="AO1331" s="55">
        <f t="shared" si="32"/>
        <v>2.987917368</v>
      </c>
      <c r="AP1331" s="55">
        <f t="shared" si="33"/>
        <v>0.002966634419</v>
      </c>
      <c r="AQ1331" s="55">
        <f t="shared" si="34"/>
        <v>2.010409856</v>
      </c>
      <c r="AR1331" s="55">
        <f t="shared" si="35"/>
        <v>0.002495219088</v>
      </c>
      <c r="AS1331" s="55">
        <f t="shared" si="36"/>
        <v>0</v>
      </c>
      <c r="AT1331" s="55">
        <f t="shared" si="37"/>
        <v>1.840913891</v>
      </c>
      <c r="AU1331" s="55">
        <f t="shared" si="38"/>
        <v>0.03140919999</v>
      </c>
      <c r="AV1331" s="55">
        <f t="shared" si="39"/>
        <v>0.4222564301</v>
      </c>
      <c r="AW1331" s="55">
        <f t="shared" si="40"/>
        <v>0.7016314012</v>
      </c>
      <c r="AX1331" s="55">
        <f t="shared" si="41"/>
        <v>8</v>
      </c>
      <c r="AY1331" s="55">
        <f t="shared" si="42"/>
        <v>23.99467308</v>
      </c>
      <c r="AZ1331" s="54">
        <f t="shared" ref="AZ1331:BA1331" si="9359">AO1331*2</f>
        <v>5.975834736</v>
      </c>
      <c r="BA1331" s="54">
        <f t="shared" si="9359"/>
        <v>0.005933268838</v>
      </c>
      <c r="BB1331" s="54">
        <f t="shared" ref="BB1331:BD1331" si="9360">AQ1331*(3/2)</f>
        <v>3.015614784</v>
      </c>
      <c r="BC1331" s="54">
        <f t="shared" si="9360"/>
        <v>0.003742828632</v>
      </c>
      <c r="BD1331" s="54">
        <f t="shared" si="9360"/>
        <v>0</v>
      </c>
      <c r="BE1331" s="54">
        <f t="shared" ref="BE1331:BH1331" si="9361">AT1331</f>
        <v>1.840913891</v>
      </c>
      <c r="BF1331" s="54">
        <f t="shared" si="9361"/>
        <v>0.03140919999</v>
      </c>
      <c r="BG1331" s="54">
        <f t="shared" si="9361"/>
        <v>0.4222564301</v>
      </c>
      <c r="BH1331" s="54">
        <f t="shared" si="9361"/>
        <v>0.7016314012</v>
      </c>
      <c r="BI1331" s="54">
        <f t="shared" si="46"/>
        <v>11.99733654</v>
      </c>
      <c r="BJ1331" s="54">
        <f t="shared" si="47"/>
        <v>-23.99467308</v>
      </c>
      <c r="BK1331" s="56">
        <f t="shared" ref="BK1331:BN1331" si="9362">AO1331</f>
        <v>2.987917368</v>
      </c>
      <c r="BL1331" s="56">
        <f t="shared" si="9362"/>
        <v>0.002966634419</v>
      </c>
      <c r="BM1331" s="56">
        <f t="shared" si="9362"/>
        <v>2.010409856</v>
      </c>
      <c r="BN1331" s="56">
        <f t="shared" si="9362"/>
        <v>0.002495219088</v>
      </c>
      <c r="BO1331" s="56">
        <f t="shared" si="49"/>
        <v>0.005326920309</v>
      </c>
      <c r="BP1331" s="56">
        <f t="shared" si="50"/>
        <v>1.835586971</v>
      </c>
      <c r="BQ1331" s="56">
        <f t="shared" ref="BQ1331:BS1331" si="9363">AU1331</f>
        <v>0.03140919999</v>
      </c>
      <c r="BR1331" s="56">
        <f t="shared" si="9363"/>
        <v>0.4222564301</v>
      </c>
      <c r="BS1331" s="56">
        <f t="shared" si="9363"/>
        <v>0.7016314012</v>
      </c>
      <c r="BT1331" s="56">
        <f t="shared" si="52"/>
        <v>8</v>
      </c>
      <c r="BU1331" s="50">
        <f t="shared" ref="BU1331:BX1331" si="9364">AZ1331</f>
        <v>5.975834736</v>
      </c>
      <c r="BV1331" s="50">
        <f t="shared" si="9364"/>
        <v>0.005933268838</v>
      </c>
      <c r="BW1331" s="50">
        <f t="shared" si="9364"/>
        <v>3.015614784</v>
      </c>
      <c r="BX1331" s="50">
        <f t="shared" si="9364"/>
        <v>0.003742828632</v>
      </c>
      <c r="BY1331" s="50">
        <f t="shared" si="54"/>
        <v>0.007990380463</v>
      </c>
      <c r="BZ1331" s="50">
        <f t="shared" si="55"/>
        <v>1.835586971</v>
      </c>
      <c r="CA1331" s="50">
        <f t="shared" ref="CA1331:CC1331" si="9365">BF1331</f>
        <v>0.03140919999</v>
      </c>
      <c r="CB1331" s="50">
        <f t="shared" si="9365"/>
        <v>0.4222564301</v>
      </c>
      <c r="CC1331" s="50">
        <f t="shared" si="9365"/>
        <v>0.7016314012</v>
      </c>
      <c r="CD1331" s="50">
        <f t="shared" si="57"/>
        <v>12</v>
      </c>
      <c r="CE1331" s="57">
        <f t="shared" si="58"/>
        <v>37.87</v>
      </c>
      <c r="CF1331" s="57">
        <f t="shared" si="59"/>
        <v>0.05</v>
      </c>
      <c r="CG1331" s="57">
        <f t="shared" si="60"/>
        <v>21.62</v>
      </c>
      <c r="CH1331" s="57">
        <f t="shared" si="61"/>
        <v>0.04</v>
      </c>
      <c r="CI1331" s="58">
        <f t="shared" si="62"/>
        <v>0.08972131385</v>
      </c>
      <c r="CJ1331" s="58">
        <f t="shared" si="63"/>
        <v>27.81926777</v>
      </c>
      <c r="CK1331" s="57">
        <f t="shared" si="64"/>
        <v>0.47</v>
      </c>
      <c r="CL1331" s="57">
        <f t="shared" si="65"/>
        <v>3.59</v>
      </c>
      <c r="CM1331" s="57">
        <f t="shared" si="66"/>
        <v>8.3</v>
      </c>
      <c r="CN1331" s="57">
        <f t="shared" si="67"/>
        <v>99.84898909</v>
      </c>
      <c r="CO1331" s="59">
        <f t="shared" si="68"/>
        <v>0.1411811457</v>
      </c>
      <c r="CP1331" s="59">
        <f t="shared" si="69"/>
        <v>0.6137272357</v>
      </c>
      <c r="CQ1331" s="59">
        <f t="shared" si="70"/>
        <v>0.01050164432</v>
      </c>
      <c r="CR1331" s="59">
        <f t="shared" si="71"/>
        <v>0.2345899743</v>
      </c>
      <c r="CS1331" s="60">
        <f t="shared" si="72"/>
        <v>14.11811457</v>
      </c>
      <c r="CT1331" s="60">
        <f t="shared" si="73"/>
        <v>23.45899743</v>
      </c>
      <c r="CU1331" s="60">
        <f t="shared" si="74"/>
        <v>62.422888</v>
      </c>
      <c r="CV1331" s="61">
        <f t="shared" si="75"/>
        <v>0.3051805471</v>
      </c>
      <c r="CW1331" s="61">
        <f t="shared" si="76"/>
        <v>0.1222628722</v>
      </c>
      <c r="CX1331" s="62"/>
    </row>
    <row r="1332" ht="15.75" customHeight="1">
      <c r="A1332" s="17" t="s">
        <v>53</v>
      </c>
      <c r="B1332" s="87" t="s">
        <v>1406</v>
      </c>
      <c r="C1332" s="88" t="s">
        <v>1407</v>
      </c>
      <c r="D1332" s="89"/>
      <c r="E1332" s="89" t="s">
        <v>1408</v>
      </c>
      <c r="F1332" s="90">
        <v>9.0</v>
      </c>
      <c r="G1332" s="89" t="s">
        <v>1417</v>
      </c>
      <c r="H1332" s="91">
        <v>37.67</v>
      </c>
      <c r="I1332" s="91">
        <v>4.94</v>
      </c>
      <c r="J1332" s="95">
        <v>21.05</v>
      </c>
      <c r="K1332" s="95">
        <v>5.06</v>
      </c>
      <c r="L1332" s="92">
        <v>0.02</v>
      </c>
      <c r="M1332" s="91">
        <v>0.0</v>
      </c>
      <c r="N1332" s="91">
        <v>2.26</v>
      </c>
      <c r="O1332" s="91">
        <v>28.35</v>
      </c>
      <c r="P1332" s="92"/>
      <c r="Q1332" s="50">
        <f t="shared" si="8"/>
        <v>99.35</v>
      </c>
      <c r="R1332" s="51">
        <f t="shared" si="9"/>
        <v>12</v>
      </c>
      <c r="S1332" s="52">
        <f t="shared" si="10"/>
        <v>0.6269524651</v>
      </c>
      <c r="T1332" s="52">
        <f t="shared" si="11"/>
        <v>0.0002503166506</v>
      </c>
      <c r="U1332" s="52">
        <f t="shared" si="12"/>
        <v>0.4129017578</v>
      </c>
      <c r="V1332" s="52">
        <f t="shared" si="13"/>
        <v>0</v>
      </c>
      <c r="W1332" s="52">
        <f t="shared" si="14"/>
        <v>0</v>
      </c>
      <c r="X1332" s="52">
        <f t="shared" si="15"/>
        <v>0.3945917958</v>
      </c>
      <c r="Y1332" s="52">
        <f t="shared" si="16"/>
        <v>0.03185907575</v>
      </c>
      <c r="Z1332" s="52">
        <f t="shared" si="17"/>
        <v>0.1225672631</v>
      </c>
      <c r="AA1332" s="52">
        <f t="shared" si="18"/>
        <v>0.09022921073</v>
      </c>
      <c r="AB1332" s="52">
        <f t="shared" si="19"/>
        <v>1.679351885</v>
      </c>
      <c r="AC1332" s="53">
        <f t="shared" si="20"/>
        <v>5.026011091</v>
      </c>
      <c r="AD1332" s="54">
        <f t="shared" si="21"/>
        <v>1.25390493</v>
      </c>
      <c r="AE1332" s="54">
        <f t="shared" si="22"/>
        <v>0.0005006333011</v>
      </c>
      <c r="AF1332" s="54">
        <f t="shared" si="23"/>
        <v>0.6193526367</v>
      </c>
      <c r="AG1332" s="54">
        <f t="shared" si="24"/>
        <v>0</v>
      </c>
      <c r="AH1332" s="54">
        <f t="shared" si="25"/>
        <v>0</v>
      </c>
      <c r="AI1332" s="54">
        <f t="shared" si="26"/>
        <v>0.3945917958</v>
      </c>
      <c r="AJ1332" s="54">
        <f t="shared" si="27"/>
        <v>0.03185907575</v>
      </c>
      <c r="AK1332" s="54">
        <f t="shared" si="28"/>
        <v>0.1225672631</v>
      </c>
      <c r="AL1332" s="54">
        <f t="shared" si="29"/>
        <v>0.09022921073</v>
      </c>
      <c r="AM1332" s="54">
        <f t="shared" si="30"/>
        <v>2.513005546</v>
      </c>
      <c r="AN1332" s="54">
        <f t="shared" si="31"/>
        <v>-5.026011091</v>
      </c>
      <c r="AO1332" s="55">
        <f t="shared" si="32"/>
        <v>2.986640123</v>
      </c>
      <c r="AP1332" s="55">
        <f t="shared" si="33"/>
        <v>0.001192444075</v>
      </c>
      <c r="AQ1332" s="55">
        <f t="shared" si="34"/>
        <v>1.966957665</v>
      </c>
      <c r="AR1332" s="55">
        <f t="shared" si="35"/>
        <v>0</v>
      </c>
      <c r="AS1332" s="55">
        <f t="shared" si="36"/>
        <v>0</v>
      </c>
      <c r="AT1332" s="55">
        <f t="shared" si="37"/>
        <v>1.87973372</v>
      </c>
      <c r="AU1332" s="55">
        <f t="shared" si="38"/>
        <v>0.1517684342</v>
      </c>
      <c r="AV1332" s="55">
        <f t="shared" si="39"/>
        <v>0.5838788843</v>
      </c>
      <c r="AW1332" s="55">
        <f t="shared" si="40"/>
        <v>0.4298287287</v>
      </c>
      <c r="AX1332" s="55">
        <f t="shared" si="41"/>
        <v>8</v>
      </c>
      <c r="AY1332" s="55">
        <f t="shared" si="42"/>
        <v>23.9426228</v>
      </c>
      <c r="AZ1332" s="54">
        <f t="shared" ref="AZ1332:BA1332" si="9366">AO1332*2</f>
        <v>5.973280247</v>
      </c>
      <c r="BA1332" s="54">
        <f t="shared" si="9366"/>
        <v>0.002384888149</v>
      </c>
      <c r="BB1332" s="54">
        <f t="shared" ref="BB1332:BD1332" si="9367">AQ1332*(3/2)</f>
        <v>2.950436498</v>
      </c>
      <c r="BC1332" s="54">
        <f t="shared" si="9367"/>
        <v>0</v>
      </c>
      <c r="BD1332" s="54">
        <f t="shared" si="9367"/>
        <v>0</v>
      </c>
      <c r="BE1332" s="54">
        <f t="shared" ref="BE1332:BH1332" si="9368">AT1332</f>
        <v>1.87973372</v>
      </c>
      <c r="BF1332" s="54">
        <f t="shared" si="9368"/>
        <v>0.1517684342</v>
      </c>
      <c r="BG1332" s="54">
        <f t="shared" si="9368"/>
        <v>0.5838788843</v>
      </c>
      <c r="BH1332" s="54">
        <f t="shared" si="9368"/>
        <v>0.4298287287</v>
      </c>
      <c r="BI1332" s="54">
        <f t="shared" si="46"/>
        <v>11.9713114</v>
      </c>
      <c r="BJ1332" s="54">
        <f t="shared" si="47"/>
        <v>-23.9426228</v>
      </c>
      <c r="BK1332" s="56">
        <f t="shared" ref="BK1332:BN1332" si="9369">AO1332</f>
        <v>2.986640123</v>
      </c>
      <c r="BL1332" s="56">
        <f t="shared" si="9369"/>
        <v>0.001192444075</v>
      </c>
      <c r="BM1332" s="56">
        <f t="shared" si="9369"/>
        <v>1.966957665</v>
      </c>
      <c r="BN1332" s="56">
        <f t="shared" si="9369"/>
        <v>0</v>
      </c>
      <c r="BO1332" s="56">
        <f t="shared" si="49"/>
        <v>0.05737720019</v>
      </c>
      <c r="BP1332" s="56">
        <f t="shared" si="50"/>
        <v>1.82235652</v>
      </c>
      <c r="BQ1332" s="56">
        <f t="shared" ref="BQ1332:BS1332" si="9370">AU1332</f>
        <v>0.1517684342</v>
      </c>
      <c r="BR1332" s="56">
        <f t="shared" si="9370"/>
        <v>0.5838788843</v>
      </c>
      <c r="BS1332" s="56">
        <f t="shared" si="9370"/>
        <v>0.4298287287</v>
      </c>
      <c r="BT1332" s="56">
        <f t="shared" si="52"/>
        <v>8</v>
      </c>
      <c r="BU1332" s="50">
        <f t="shared" ref="BU1332:BX1332" si="9371">AZ1332</f>
        <v>5.973280247</v>
      </c>
      <c r="BV1332" s="50">
        <f t="shared" si="9371"/>
        <v>0.002384888149</v>
      </c>
      <c r="BW1332" s="50">
        <f t="shared" si="9371"/>
        <v>2.950436498</v>
      </c>
      <c r="BX1332" s="50">
        <f t="shared" si="9371"/>
        <v>0</v>
      </c>
      <c r="BY1332" s="50">
        <f t="shared" si="54"/>
        <v>0.08606580029</v>
      </c>
      <c r="BZ1332" s="50">
        <f t="shared" si="55"/>
        <v>1.82235652</v>
      </c>
      <c r="CA1332" s="50">
        <f t="shared" ref="CA1332:CC1332" si="9372">BF1332</f>
        <v>0.1517684342</v>
      </c>
      <c r="CB1332" s="50">
        <f t="shared" si="9372"/>
        <v>0.5838788843</v>
      </c>
      <c r="CC1332" s="50">
        <f t="shared" si="9372"/>
        <v>0.4298287287</v>
      </c>
      <c r="CD1332" s="50">
        <f t="shared" si="57"/>
        <v>12</v>
      </c>
      <c r="CE1332" s="57">
        <f t="shared" si="58"/>
        <v>37.67</v>
      </c>
      <c r="CF1332" s="57">
        <f t="shared" si="59"/>
        <v>0.02</v>
      </c>
      <c r="CG1332" s="57">
        <f t="shared" si="60"/>
        <v>21.05</v>
      </c>
      <c r="CH1332" s="57">
        <f t="shared" si="61"/>
        <v>0</v>
      </c>
      <c r="CI1332" s="58">
        <f t="shared" si="62"/>
        <v>0.9617114347</v>
      </c>
      <c r="CJ1332" s="58">
        <f t="shared" si="63"/>
        <v>27.48464146</v>
      </c>
      <c r="CK1332" s="57">
        <f t="shared" si="64"/>
        <v>2.26</v>
      </c>
      <c r="CL1332" s="57">
        <f t="shared" si="65"/>
        <v>4.94</v>
      </c>
      <c r="CM1332" s="57">
        <f t="shared" si="66"/>
        <v>5.06</v>
      </c>
      <c r="CN1332" s="57">
        <f t="shared" si="67"/>
        <v>99.4463529</v>
      </c>
      <c r="CO1332" s="59">
        <f t="shared" si="68"/>
        <v>0.1954188768</v>
      </c>
      <c r="CP1332" s="59">
        <f t="shared" si="69"/>
        <v>0.6099259176</v>
      </c>
      <c r="CQ1332" s="59">
        <f t="shared" si="70"/>
        <v>0.05079549497</v>
      </c>
      <c r="CR1332" s="59">
        <f t="shared" si="71"/>
        <v>0.1438597107</v>
      </c>
      <c r="CS1332" s="60">
        <f t="shared" si="72"/>
        <v>19.54188768</v>
      </c>
      <c r="CT1332" s="60">
        <f t="shared" si="73"/>
        <v>14.38597107</v>
      </c>
      <c r="CU1332" s="60">
        <f t="shared" si="74"/>
        <v>66.07214125</v>
      </c>
      <c r="CV1332" s="61">
        <f t="shared" si="75"/>
        <v>0.2415691491</v>
      </c>
      <c r="CW1332" s="61">
        <f t="shared" si="76"/>
        <v>0.1692327473</v>
      </c>
      <c r="CX1332" s="62"/>
    </row>
    <row r="1333" ht="15.75" customHeight="1">
      <c r="A1333" s="17" t="s">
        <v>53</v>
      </c>
      <c r="B1333" s="87" t="s">
        <v>1406</v>
      </c>
      <c r="C1333" s="93" t="s">
        <v>1407</v>
      </c>
      <c r="D1333" s="89"/>
      <c r="E1333" s="89" t="s">
        <v>1408</v>
      </c>
      <c r="F1333" s="90">
        <v>10.0</v>
      </c>
      <c r="G1333" s="89" t="s">
        <v>1418</v>
      </c>
      <c r="H1333" s="91">
        <v>38.97</v>
      </c>
      <c r="I1333" s="91">
        <v>7.82</v>
      </c>
      <c r="J1333" s="91">
        <v>21.57</v>
      </c>
      <c r="K1333" s="91">
        <v>1.22</v>
      </c>
      <c r="L1333" s="92">
        <v>0.04</v>
      </c>
      <c r="M1333" s="91">
        <v>0.02</v>
      </c>
      <c r="N1333" s="91">
        <v>0.96</v>
      </c>
      <c r="O1333" s="91">
        <v>29.47</v>
      </c>
      <c r="P1333" s="92"/>
      <c r="Q1333" s="50">
        <f t="shared" si="8"/>
        <v>100.07</v>
      </c>
      <c r="R1333" s="51">
        <f t="shared" si="9"/>
        <v>12</v>
      </c>
      <c r="S1333" s="52">
        <f t="shared" si="10"/>
        <v>0.6485887328</v>
      </c>
      <c r="T1333" s="52">
        <f t="shared" si="11"/>
        <v>0.0005006333011</v>
      </c>
      <c r="U1333" s="52">
        <f t="shared" si="12"/>
        <v>0.4231017062</v>
      </c>
      <c r="V1333" s="52">
        <f t="shared" si="13"/>
        <v>0.0002631748626</v>
      </c>
      <c r="W1333" s="52">
        <f t="shared" si="14"/>
        <v>0</v>
      </c>
      <c r="X1333" s="52">
        <f t="shared" si="15"/>
        <v>0.4101806075</v>
      </c>
      <c r="Y1333" s="52">
        <f t="shared" si="16"/>
        <v>0.01353305873</v>
      </c>
      <c r="Z1333" s="52">
        <f t="shared" si="17"/>
        <v>0.1940234813</v>
      </c>
      <c r="AA1333" s="52">
        <f t="shared" si="18"/>
        <v>0.02175486899</v>
      </c>
      <c r="AB1333" s="52">
        <f t="shared" si="19"/>
        <v>1.711946264</v>
      </c>
      <c r="AC1333" s="53">
        <f t="shared" si="20"/>
        <v>5.145436141</v>
      </c>
      <c r="AD1333" s="54">
        <f t="shared" si="21"/>
        <v>1.297177466</v>
      </c>
      <c r="AE1333" s="54">
        <f t="shared" si="22"/>
        <v>0.001001266602</v>
      </c>
      <c r="AF1333" s="54">
        <f t="shared" si="23"/>
        <v>0.6346525594</v>
      </c>
      <c r="AG1333" s="54">
        <f t="shared" si="24"/>
        <v>0.0003947622939</v>
      </c>
      <c r="AH1333" s="54">
        <f t="shared" si="25"/>
        <v>0</v>
      </c>
      <c r="AI1333" s="54">
        <f t="shared" si="26"/>
        <v>0.4101806075</v>
      </c>
      <c r="AJ1333" s="54">
        <f t="shared" si="27"/>
        <v>0.01353305873</v>
      </c>
      <c r="AK1333" s="54">
        <f t="shared" si="28"/>
        <v>0.1940234813</v>
      </c>
      <c r="AL1333" s="54">
        <f t="shared" si="29"/>
        <v>0.02175486899</v>
      </c>
      <c r="AM1333" s="54">
        <f t="shared" si="30"/>
        <v>2.57271807</v>
      </c>
      <c r="AN1333" s="54">
        <f t="shared" si="31"/>
        <v>-5.145436141</v>
      </c>
      <c r="AO1333" s="55">
        <f t="shared" si="32"/>
        <v>3.030883604</v>
      </c>
      <c r="AP1333" s="55">
        <f t="shared" si="33"/>
        <v>0.002339481381</v>
      </c>
      <c r="AQ1333" s="55">
        <f t="shared" si="34"/>
        <v>1.977172836</v>
      </c>
      <c r="AR1333" s="55">
        <f t="shared" si="35"/>
        <v>0.001229827679</v>
      </c>
      <c r="AS1333" s="55">
        <f t="shared" si="36"/>
        <v>0</v>
      </c>
      <c r="AT1333" s="55">
        <f t="shared" si="37"/>
        <v>1.916791975</v>
      </c>
      <c r="AU1333" s="55">
        <f t="shared" si="38"/>
        <v>0.06324057717</v>
      </c>
      <c r="AV1333" s="55">
        <f t="shared" si="39"/>
        <v>0.9066802407</v>
      </c>
      <c r="AW1333" s="55">
        <f t="shared" si="40"/>
        <v>0.1016614573</v>
      </c>
      <c r="AX1333" s="55">
        <f t="shared" si="41"/>
        <v>8</v>
      </c>
      <c r="AY1333" s="55">
        <f t="shared" si="42"/>
        <v>24.04484884</v>
      </c>
      <c r="AZ1333" s="54">
        <f t="shared" ref="AZ1333:BA1333" si="9373">AO1333*2</f>
        <v>6.061767209</v>
      </c>
      <c r="BA1333" s="54">
        <f t="shared" si="9373"/>
        <v>0.004678962762</v>
      </c>
      <c r="BB1333" s="54">
        <f t="shared" ref="BB1333:BD1333" si="9374">AQ1333*(3/2)</f>
        <v>2.965759254</v>
      </c>
      <c r="BC1333" s="54">
        <f t="shared" si="9374"/>
        <v>0.001844741519</v>
      </c>
      <c r="BD1333" s="54">
        <f t="shared" si="9374"/>
        <v>0</v>
      </c>
      <c r="BE1333" s="54">
        <f t="shared" ref="BE1333:BH1333" si="9375">AT1333</f>
        <v>1.916791975</v>
      </c>
      <c r="BF1333" s="54">
        <f t="shared" si="9375"/>
        <v>0.06324057717</v>
      </c>
      <c r="BG1333" s="54">
        <f t="shared" si="9375"/>
        <v>0.9066802407</v>
      </c>
      <c r="BH1333" s="54">
        <f t="shared" si="9375"/>
        <v>0.1016614573</v>
      </c>
      <c r="BI1333" s="54">
        <f t="shared" si="46"/>
        <v>12.02242442</v>
      </c>
      <c r="BJ1333" s="54">
        <f t="shared" si="47"/>
        <v>-24.04484884</v>
      </c>
      <c r="BK1333" s="56">
        <f t="shared" ref="BK1333:BN1333" si="9376">AO1333</f>
        <v>3.030883604</v>
      </c>
      <c r="BL1333" s="56">
        <f t="shared" si="9376"/>
        <v>0.002339481381</v>
      </c>
      <c r="BM1333" s="56">
        <f t="shared" si="9376"/>
        <v>1.977172836</v>
      </c>
      <c r="BN1333" s="56">
        <f t="shared" si="9376"/>
        <v>0.001229827679</v>
      </c>
      <c r="BO1333" s="56">
        <f t="shared" si="49"/>
        <v>0</v>
      </c>
      <c r="BP1333" s="56">
        <f t="shared" si="50"/>
        <v>1.916791975</v>
      </c>
      <c r="BQ1333" s="56">
        <f t="shared" ref="BQ1333:BS1333" si="9377">AU1333</f>
        <v>0.06324057717</v>
      </c>
      <c r="BR1333" s="56">
        <f t="shared" si="9377"/>
        <v>0.9066802407</v>
      </c>
      <c r="BS1333" s="56">
        <f t="shared" si="9377"/>
        <v>0.1016614573</v>
      </c>
      <c r="BT1333" s="56">
        <f t="shared" si="52"/>
        <v>8</v>
      </c>
      <c r="BU1333" s="50">
        <f t="shared" ref="BU1333:BX1333" si="9378">AZ1333</f>
        <v>6.061767209</v>
      </c>
      <c r="BV1333" s="50">
        <f t="shared" si="9378"/>
        <v>0.004678962762</v>
      </c>
      <c r="BW1333" s="50">
        <f t="shared" si="9378"/>
        <v>2.965759254</v>
      </c>
      <c r="BX1333" s="50">
        <f t="shared" si="9378"/>
        <v>0.001844741519</v>
      </c>
      <c r="BY1333" s="50">
        <f t="shared" si="54"/>
        <v>0</v>
      </c>
      <c r="BZ1333" s="50">
        <f t="shared" si="55"/>
        <v>1.916791975</v>
      </c>
      <c r="CA1333" s="50">
        <f t="shared" ref="CA1333:CC1333" si="9379">BF1333</f>
        <v>0.06324057717</v>
      </c>
      <c r="CB1333" s="50">
        <f t="shared" si="9379"/>
        <v>0.9066802407</v>
      </c>
      <c r="CC1333" s="50">
        <f t="shared" si="9379"/>
        <v>0.1016614573</v>
      </c>
      <c r="CD1333" s="50">
        <f t="shared" si="57"/>
        <v>12.02242442</v>
      </c>
      <c r="CE1333" s="57">
        <f t="shared" si="58"/>
        <v>38.97</v>
      </c>
      <c r="CF1333" s="57">
        <f t="shared" si="59"/>
        <v>0.04</v>
      </c>
      <c r="CG1333" s="57">
        <f t="shared" si="60"/>
        <v>21.57</v>
      </c>
      <c r="CH1333" s="57">
        <f t="shared" si="61"/>
        <v>0.02</v>
      </c>
      <c r="CI1333" s="58">
        <f t="shared" si="62"/>
        <v>0</v>
      </c>
      <c r="CJ1333" s="58">
        <f t="shared" si="63"/>
        <v>29.47</v>
      </c>
      <c r="CK1333" s="57">
        <f t="shared" si="64"/>
        <v>0.96</v>
      </c>
      <c r="CL1333" s="57">
        <f t="shared" si="65"/>
        <v>7.82</v>
      </c>
      <c r="CM1333" s="57">
        <f t="shared" si="66"/>
        <v>1.22</v>
      </c>
      <c r="CN1333" s="57">
        <f t="shared" si="67"/>
        <v>100.07</v>
      </c>
      <c r="CO1333" s="59">
        <f t="shared" si="68"/>
        <v>0.3034025074</v>
      </c>
      <c r="CP1333" s="59">
        <f t="shared" si="69"/>
        <v>0.6414163069</v>
      </c>
      <c r="CQ1333" s="59">
        <f t="shared" si="70"/>
        <v>0.02116220121</v>
      </c>
      <c r="CR1333" s="59">
        <f t="shared" si="71"/>
        <v>0.03401898449</v>
      </c>
      <c r="CS1333" s="60">
        <f t="shared" si="72"/>
        <v>30.34025074</v>
      </c>
      <c r="CT1333" s="60">
        <f t="shared" si="73"/>
        <v>3.401898449</v>
      </c>
      <c r="CU1333" s="60">
        <f t="shared" si="74"/>
        <v>66.25785081</v>
      </c>
      <c r="CV1333" s="61">
        <f t="shared" si="75"/>
        <v>0.1857202382</v>
      </c>
      <c r="CW1333" s="61">
        <f t="shared" si="76"/>
        <v>0.2627465714</v>
      </c>
      <c r="CX1333" s="62"/>
    </row>
    <row r="1334" ht="15.75" customHeight="1">
      <c r="A1334" s="17" t="s">
        <v>53</v>
      </c>
      <c r="B1334" s="87" t="s">
        <v>1406</v>
      </c>
      <c r="C1334" s="88" t="s">
        <v>1407</v>
      </c>
      <c r="D1334" s="89"/>
      <c r="E1334" s="89" t="s">
        <v>1408</v>
      </c>
      <c r="F1334" s="90">
        <v>11.0</v>
      </c>
      <c r="G1334" s="89" t="s">
        <v>1419</v>
      </c>
      <c r="H1334" s="91">
        <v>37.53</v>
      </c>
      <c r="I1334" s="91">
        <v>3.58</v>
      </c>
      <c r="J1334" s="91">
        <v>21.18</v>
      </c>
      <c r="K1334" s="95">
        <v>2.01</v>
      </c>
      <c r="L1334" s="92">
        <v>0.01</v>
      </c>
      <c r="M1334" s="91">
        <v>0.01</v>
      </c>
      <c r="N1334" s="91">
        <v>0.95</v>
      </c>
      <c r="O1334" s="91">
        <v>34.46</v>
      </c>
      <c r="P1334" s="92"/>
      <c r="Q1334" s="50">
        <f t="shared" si="8"/>
        <v>99.73</v>
      </c>
      <c r="R1334" s="51">
        <f t="shared" si="9"/>
        <v>12</v>
      </c>
      <c r="S1334" s="52">
        <f t="shared" si="10"/>
        <v>0.6246224055</v>
      </c>
      <c r="T1334" s="52">
        <f t="shared" si="11"/>
        <v>0.0001251583253</v>
      </c>
      <c r="U1334" s="52">
        <f t="shared" si="12"/>
        <v>0.4154517449</v>
      </c>
      <c r="V1334" s="52">
        <f t="shared" si="13"/>
        <v>0.0001315874313</v>
      </c>
      <c r="W1334" s="52">
        <f t="shared" si="14"/>
        <v>0</v>
      </c>
      <c r="X1334" s="52">
        <f t="shared" si="15"/>
        <v>0.479634331</v>
      </c>
      <c r="Y1334" s="52">
        <f t="shared" si="16"/>
        <v>0.01339208936</v>
      </c>
      <c r="Z1334" s="52">
        <f t="shared" si="17"/>
        <v>0.08882404899</v>
      </c>
      <c r="AA1334" s="52">
        <f t="shared" si="18"/>
        <v>0.03584203825</v>
      </c>
      <c r="AB1334" s="52">
        <f t="shared" si="19"/>
        <v>1.658023404</v>
      </c>
      <c r="AC1334" s="53">
        <f t="shared" si="20"/>
        <v>4.981125268</v>
      </c>
      <c r="AD1334" s="54">
        <f t="shared" si="21"/>
        <v>1.249244811</v>
      </c>
      <c r="AE1334" s="54">
        <f t="shared" si="22"/>
        <v>0.0002503166506</v>
      </c>
      <c r="AF1334" s="54">
        <f t="shared" si="23"/>
        <v>0.6231776174</v>
      </c>
      <c r="AG1334" s="54">
        <f t="shared" si="24"/>
        <v>0.0001973811469</v>
      </c>
      <c r="AH1334" s="54">
        <f t="shared" si="25"/>
        <v>0</v>
      </c>
      <c r="AI1334" s="54">
        <f t="shared" si="26"/>
        <v>0.479634331</v>
      </c>
      <c r="AJ1334" s="54">
        <f t="shared" si="27"/>
        <v>0.01339208936</v>
      </c>
      <c r="AK1334" s="54">
        <f t="shared" si="28"/>
        <v>0.08882404899</v>
      </c>
      <c r="AL1334" s="54">
        <f t="shared" si="29"/>
        <v>0.03584203825</v>
      </c>
      <c r="AM1334" s="54">
        <f t="shared" si="30"/>
        <v>2.490562634</v>
      </c>
      <c r="AN1334" s="54">
        <f t="shared" si="31"/>
        <v>-4.981125268</v>
      </c>
      <c r="AO1334" s="55">
        <f t="shared" si="32"/>
        <v>3.013817074</v>
      </c>
      <c r="AP1334" s="55">
        <f t="shared" si="33"/>
        <v>0.0006038917183</v>
      </c>
      <c r="AQ1334" s="55">
        <f t="shared" si="34"/>
        <v>2.00456396</v>
      </c>
      <c r="AR1334" s="55">
        <f t="shared" si="35"/>
        <v>0.0006349122985</v>
      </c>
      <c r="AS1334" s="55">
        <f t="shared" si="36"/>
        <v>0</v>
      </c>
      <c r="AT1334" s="55">
        <f t="shared" si="37"/>
        <v>2.314246373</v>
      </c>
      <c r="AU1334" s="55">
        <f t="shared" si="38"/>
        <v>0.06461713065</v>
      </c>
      <c r="AV1334" s="55">
        <f t="shared" si="39"/>
        <v>0.4285780226</v>
      </c>
      <c r="AW1334" s="55">
        <f t="shared" si="40"/>
        <v>0.1729386361</v>
      </c>
      <c r="AX1334" s="55">
        <f t="shared" si="41"/>
        <v>8</v>
      </c>
      <c r="AY1334" s="55">
        <f t="shared" si="42"/>
        <v>24.0340408</v>
      </c>
      <c r="AZ1334" s="54">
        <f t="shared" ref="AZ1334:BA1334" si="9380">AO1334*2</f>
        <v>6.027634149</v>
      </c>
      <c r="BA1334" s="54">
        <f t="shared" si="9380"/>
        <v>0.001207783437</v>
      </c>
      <c r="BB1334" s="54">
        <f t="shared" ref="BB1334:BD1334" si="9381">AQ1334*(3/2)</f>
        <v>3.006845939</v>
      </c>
      <c r="BC1334" s="54">
        <f t="shared" si="9381"/>
        <v>0.0009523684478</v>
      </c>
      <c r="BD1334" s="54">
        <f t="shared" si="9381"/>
        <v>0</v>
      </c>
      <c r="BE1334" s="54">
        <f t="shared" ref="BE1334:BH1334" si="9382">AT1334</f>
        <v>2.314246373</v>
      </c>
      <c r="BF1334" s="54">
        <f t="shared" si="9382"/>
        <v>0.06461713065</v>
      </c>
      <c r="BG1334" s="54">
        <f t="shared" si="9382"/>
        <v>0.4285780226</v>
      </c>
      <c r="BH1334" s="54">
        <f t="shared" si="9382"/>
        <v>0.1729386361</v>
      </c>
      <c r="BI1334" s="54">
        <f t="shared" si="46"/>
        <v>12.0170204</v>
      </c>
      <c r="BJ1334" s="54">
        <f t="shared" si="47"/>
        <v>-24.0340408</v>
      </c>
      <c r="BK1334" s="56">
        <f t="shared" ref="BK1334:BN1334" si="9383">AO1334</f>
        <v>3.013817074</v>
      </c>
      <c r="BL1334" s="56">
        <f t="shared" si="9383"/>
        <v>0.0006038917183</v>
      </c>
      <c r="BM1334" s="56">
        <f t="shared" si="9383"/>
        <v>2.00456396</v>
      </c>
      <c r="BN1334" s="56">
        <f t="shared" si="9383"/>
        <v>0.0006349122985</v>
      </c>
      <c r="BO1334" s="56">
        <f t="shared" si="49"/>
        <v>0</v>
      </c>
      <c r="BP1334" s="56">
        <f t="shared" si="50"/>
        <v>2.314246373</v>
      </c>
      <c r="BQ1334" s="56">
        <f t="shared" ref="BQ1334:BS1334" si="9384">AU1334</f>
        <v>0.06461713065</v>
      </c>
      <c r="BR1334" s="56">
        <f t="shared" si="9384"/>
        <v>0.4285780226</v>
      </c>
      <c r="BS1334" s="56">
        <f t="shared" si="9384"/>
        <v>0.1729386361</v>
      </c>
      <c r="BT1334" s="56">
        <f t="shared" si="52"/>
        <v>8</v>
      </c>
      <c r="BU1334" s="50">
        <f t="shared" ref="BU1334:BX1334" si="9385">AZ1334</f>
        <v>6.027634149</v>
      </c>
      <c r="BV1334" s="50">
        <f t="shared" si="9385"/>
        <v>0.001207783437</v>
      </c>
      <c r="BW1334" s="50">
        <f t="shared" si="9385"/>
        <v>3.006845939</v>
      </c>
      <c r="BX1334" s="50">
        <f t="shared" si="9385"/>
        <v>0.0009523684478</v>
      </c>
      <c r="BY1334" s="50">
        <f t="shared" si="54"/>
        <v>0</v>
      </c>
      <c r="BZ1334" s="50">
        <f t="shared" si="55"/>
        <v>2.314246373</v>
      </c>
      <c r="CA1334" s="50">
        <f t="shared" ref="CA1334:CC1334" si="9386">BF1334</f>
        <v>0.06461713065</v>
      </c>
      <c r="CB1334" s="50">
        <f t="shared" si="9386"/>
        <v>0.4285780226</v>
      </c>
      <c r="CC1334" s="50">
        <f t="shared" si="9386"/>
        <v>0.1729386361</v>
      </c>
      <c r="CD1334" s="50">
        <f t="shared" si="57"/>
        <v>12.0170204</v>
      </c>
      <c r="CE1334" s="57">
        <f t="shared" si="58"/>
        <v>37.53</v>
      </c>
      <c r="CF1334" s="57">
        <f t="shared" si="59"/>
        <v>0.01</v>
      </c>
      <c r="CG1334" s="57">
        <f t="shared" si="60"/>
        <v>21.18</v>
      </c>
      <c r="CH1334" s="57">
        <f t="shared" si="61"/>
        <v>0.01</v>
      </c>
      <c r="CI1334" s="58">
        <f t="shared" si="62"/>
        <v>0</v>
      </c>
      <c r="CJ1334" s="58">
        <f t="shared" si="63"/>
        <v>34.46</v>
      </c>
      <c r="CK1334" s="57">
        <f t="shared" si="64"/>
        <v>0.95</v>
      </c>
      <c r="CL1334" s="57">
        <f t="shared" si="65"/>
        <v>3.58</v>
      </c>
      <c r="CM1334" s="57">
        <f t="shared" si="66"/>
        <v>2.01</v>
      </c>
      <c r="CN1334" s="57">
        <f t="shared" si="67"/>
        <v>99.73</v>
      </c>
      <c r="CO1334" s="59">
        <f t="shared" si="68"/>
        <v>0.1437997837</v>
      </c>
      <c r="CP1334" s="59">
        <f t="shared" si="69"/>
        <v>0.7764936843</v>
      </c>
      <c r="CQ1334" s="59">
        <f t="shared" si="70"/>
        <v>0.02168083504</v>
      </c>
      <c r="CR1334" s="59">
        <f t="shared" si="71"/>
        <v>0.05802569695</v>
      </c>
      <c r="CS1334" s="60">
        <f t="shared" si="72"/>
        <v>14.37997837</v>
      </c>
      <c r="CT1334" s="60">
        <f t="shared" si="73"/>
        <v>5.802569695</v>
      </c>
      <c r="CU1334" s="60">
        <f t="shared" si="74"/>
        <v>79.81745194</v>
      </c>
      <c r="CV1334" s="61">
        <f t="shared" si="75"/>
        <v>0.1299255888</v>
      </c>
      <c r="CW1334" s="61">
        <f t="shared" si="76"/>
        <v>0.1245306127</v>
      </c>
      <c r="CX1334" s="62"/>
    </row>
    <row r="1335" ht="15.75" customHeight="1">
      <c r="A1335" s="17" t="s">
        <v>53</v>
      </c>
      <c r="B1335" s="87" t="s">
        <v>1406</v>
      </c>
      <c r="C1335" s="93" t="s">
        <v>1407</v>
      </c>
      <c r="D1335" s="89"/>
      <c r="E1335" s="89" t="s">
        <v>1408</v>
      </c>
      <c r="F1335" s="90">
        <v>12.0</v>
      </c>
      <c r="G1335" s="89" t="s">
        <v>1420</v>
      </c>
      <c r="H1335" s="91">
        <v>38.65</v>
      </c>
      <c r="I1335" s="91">
        <v>7.24</v>
      </c>
      <c r="J1335" s="91">
        <v>21.81</v>
      </c>
      <c r="K1335" s="91">
        <v>1.63</v>
      </c>
      <c r="L1335" s="92">
        <v>0.07</v>
      </c>
      <c r="M1335" s="91">
        <v>0.04</v>
      </c>
      <c r="N1335" s="91">
        <v>1.29</v>
      </c>
      <c r="O1335" s="91">
        <v>29.47</v>
      </c>
      <c r="P1335" s="92"/>
      <c r="Q1335" s="50">
        <f t="shared" si="8"/>
        <v>100.2</v>
      </c>
      <c r="R1335" s="51">
        <f t="shared" si="9"/>
        <v>12</v>
      </c>
      <c r="S1335" s="52">
        <f t="shared" si="10"/>
        <v>0.6432628823</v>
      </c>
      <c r="T1335" s="52">
        <f t="shared" si="11"/>
        <v>0.000876108277</v>
      </c>
      <c r="U1335" s="52">
        <f t="shared" si="12"/>
        <v>0.4278093747</v>
      </c>
      <c r="V1335" s="52">
        <f t="shared" si="13"/>
        <v>0.0005263497252</v>
      </c>
      <c r="W1335" s="52">
        <f t="shared" si="14"/>
        <v>0</v>
      </c>
      <c r="X1335" s="52">
        <f t="shared" si="15"/>
        <v>0.4101806075</v>
      </c>
      <c r="Y1335" s="52">
        <f t="shared" si="16"/>
        <v>0.01818504766</v>
      </c>
      <c r="Z1335" s="52">
        <f t="shared" si="17"/>
        <v>0.1796329929</v>
      </c>
      <c r="AA1335" s="52">
        <f t="shared" si="18"/>
        <v>0.02906593152</v>
      </c>
      <c r="AB1335" s="52">
        <f t="shared" si="19"/>
        <v>1.709539295</v>
      </c>
      <c r="AC1335" s="53">
        <f t="shared" si="20"/>
        <v>5.135692295</v>
      </c>
      <c r="AD1335" s="54">
        <f t="shared" si="21"/>
        <v>1.286525765</v>
      </c>
      <c r="AE1335" s="54">
        <f t="shared" si="22"/>
        <v>0.001752216554</v>
      </c>
      <c r="AF1335" s="54">
        <f t="shared" si="23"/>
        <v>0.6417140621</v>
      </c>
      <c r="AG1335" s="54">
        <f t="shared" si="24"/>
        <v>0.0007895245878</v>
      </c>
      <c r="AH1335" s="54">
        <f t="shared" si="25"/>
        <v>0</v>
      </c>
      <c r="AI1335" s="54">
        <f t="shared" si="26"/>
        <v>0.4101806075</v>
      </c>
      <c r="AJ1335" s="54">
        <f t="shared" si="27"/>
        <v>0.01818504766</v>
      </c>
      <c r="AK1335" s="54">
        <f t="shared" si="28"/>
        <v>0.1796329929</v>
      </c>
      <c r="AL1335" s="54">
        <f t="shared" si="29"/>
        <v>0.02906593152</v>
      </c>
      <c r="AM1335" s="54">
        <f t="shared" si="30"/>
        <v>2.567846147</v>
      </c>
      <c r="AN1335" s="54">
        <f t="shared" si="31"/>
        <v>-5.135692295</v>
      </c>
      <c r="AO1335" s="55">
        <f t="shared" si="32"/>
        <v>3.010228004</v>
      </c>
      <c r="AP1335" s="55">
        <f t="shared" si="33"/>
        <v>0.004099856749</v>
      </c>
      <c r="AQ1335" s="55">
        <f t="shared" si="34"/>
        <v>2.001986739</v>
      </c>
      <c r="AR1335" s="55">
        <f t="shared" si="35"/>
        <v>0.002463118464</v>
      </c>
      <c r="AS1335" s="55">
        <f t="shared" si="36"/>
        <v>0</v>
      </c>
      <c r="AT1335" s="55">
        <f t="shared" si="37"/>
        <v>1.919490748</v>
      </c>
      <c r="AU1335" s="55">
        <f t="shared" si="38"/>
        <v>0.08509917365</v>
      </c>
      <c r="AV1335" s="55">
        <f t="shared" si="39"/>
        <v>0.840614748</v>
      </c>
      <c r="AW1335" s="55">
        <f t="shared" si="40"/>
        <v>0.1360176118</v>
      </c>
      <c r="AX1335" s="55">
        <f t="shared" si="41"/>
        <v>8</v>
      </c>
      <c r="AY1335" s="55">
        <f t="shared" si="42"/>
        <v>24.03310558</v>
      </c>
      <c r="AZ1335" s="54">
        <f t="shared" ref="AZ1335:BA1335" si="9387">AO1335*2</f>
        <v>6.020456008</v>
      </c>
      <c r="BA1335" s="54">
        <f t="shared" si="9387"/>
        <v>0.008199713499</v>
      </c>
      <c r="BB1335" s="54">
        <f t="shared" ref="BB1335:BD1335" si="9388">AQ1335*(3/2)</f>
        <v>3.002980109</v>
      </c>
      <c r="BC1335" s="54">
        <f t="shared" si="9388"/>
        <v>0.003694677696</v>
      </c>
      <c r="BD1335" s="54">
        <f t="shared" si="9388"/>
        <v>0</v>
      </c>
      <c r="BE1335" s="54">
        <f t="shared" ref="BE1335:BH1335" si="9389">AT1335</f>
        <v>1.919490748</v>
      </c>
      <c r="BF1335" s="54">
        <f t="shared" si="9389"/>
        <v>0.08509917365</v>
      </c>
      <c r="BG1335" s="54">
        <f t="shared" si="9389"/>
        <v>0.840614748</v>
      </c>
      <c r="BH1335" s="54">
        <f t="shared" si="9389"/>
        <v>0.1360176118</v>
      </c>
      <c r="BI1335" s="54">
        <f t="shared" si="46"/>
        <v>12.01655279</v>
      </c>
      <c r="BJ1335" s="54">
        <f t="shared" si="47"/>
        <v>-24.03310558</v>
      </c>
      <c r="BK1335" s="56">
        <f t="shared" ref="BK1335:BN1335" si="9390">AO1335</f>
        <v>3.010228004</v>
      </c>
      <c r="BL1335" s="56">
        <f t="shared" si="9390"/>
        <v>0.004099856749</v>
      </c>
      <c r="BM1335" s="56">
        <f t="shared" si="9390"/>
        <v>2.001986739</v>
      </c>
      <c r="BN1335" s="56">
        <f t="shared" si="9390"/>
        <v>0.002463118464</v>
      </c>
      <c r="BO1335" s="56">
        <f t="shared" si="49"/>
        <v>0</v>
      </c>
      <c r="BP1335" s="56">
        <f t="shared" si="50"/>
        <v>1.919490748</v>
      </c>
      <c r="BQ1335" s="56">
        <f t="shared" ref="BQ1335:BS1335" si="9391">AU1335</f>
        <v>0.08509917365</v>
      </c>
      <c r="BR1335" s="56">
        <f t="shared" si="9391"/>
        <v>0.840614748</v>
      </c>
      <c r="BS1335" s="56">
        <f t="shared" si="9391"/>
        <v>0.1360176118</v>
      </c>
      <c r="BT1335" s="56">
        <f t="shared" si="52"/>
        <v>8</v>
      </c>
      <c r="BU1335" s="50">
        <f t="shared" ref="BU1335:BX1335" si="9392">AZ1335</f>
        <v>6.020456008</v>
      </c>
      <c r="BV1335" s="50">
        <f t="shared" si="9392"/>
        <v>0.008199713499</v>
      </c>
      <c r="BW1335" s="50">
        <f t="shared" si="9392"/>
        <v>3.002980109</v>
      </c>
      <c r="BX1335" s="50">
        <f t="shared" si="9392"/>
        <v>0.003694677696</v>
      </c>
      <c r="BY1335" s="50">
        <f t="shared" si="54"/>
        <v>0</v>
      </c>
      <c r="BZ1335" s="50">
        <f t="shared" si="55"/>
        <v>1.919490748</v>
      </c>
      <c r="CA1335" s="50">
        <f t="shared" ref="CA1335:CC1335" si="9393">BF1335</f>
        <v>0.08509917365</v>
      </c>
      <c r="CB1335" s="50">
        <f t="shared" si="9393"/>
        <v>0.840614748</v>
      </c>
      <c r="CC1335" s="50">
        <f t="shared" si="9393"/>
        <v>0.1360176118</v>
      </c>
      <c r="CD1335" s="50">
        <f t="shared" si="57"/>
        <v>12.01655279</v>
      </c>
      <c r="CE1335" s="57">
        <f t="shared" si="58"/>
        <v>38.65</v>
      </c>
      <c r="CF1335" s="57">
        <f t="shared" si="59"/>
        <v>0.07</v>
      </c>
      <c r="CG1335" s="57">
        <f t="shared" si="60"/>
        <v>21.81</v>
      </c>
      <c r="CH1335" s="57">
        <f t="shared" si="61"/>
        <v>0.04</v>
      </c>
      <c r="CI1335" s="58">
        <f t="shared" si="62"/>
        <v>0</v>
      </c>
      <c r="CJ1335" s="58">
        <f t="shared" si="63"/>
        <v>29.47</v>
      </c>
      <c r="CK1335" s="57">
        <f t="shared" si="64"/>
        <v>1.29</v>
      </c>
      <c r="CL1335" s="57">
        <f t="shared" si="65"/>
        <v>7.24</v>
      </c>
      <c r="CM1335" s="57">
        <f t="shared" si="66"/>
        <v>1.63</v>
      </c>
      <c r="CN1335" s="57">
        <f t="shared" si="67"/>
        <v>100.2</v>
      </c>
      <c r="CO1335" s="59">
        <f t="shared" si="68"/>
        <v>0.2819698327</v>
      </c>
      <c r="CP1335" s="59">
        <f t="shared" si="69"/>
        <v>0.6438603254</v>
      </c>
      <c r="CQ1335" s="59">
        <f t="shared" si="70"/>
        <v>0.02854506159</v>
      </c>
      <c r="CR1335" s="59">
        <f t="shared" si="71"/>
        <v>0.04562478036</v>
      </c>
      <c r="CS1335" s="60">
        <f t="shared" si="72"/>
        <v>28.19698327</v>
      </c>
      <c r="CT1335" s="60">
        <f t="shared" si="73"/>
        <v>4.562478036</v>
      </c>
      <c r="CU1335" s="60">
        <f t="shared" si="74"/>
        <v>67.2405387</v>
      </c>
      <c r="CV1335" s="61">
        <f t="shared" si="75"/>
        <v>0.1866096967</v>
      </c>
      <c r="CW1335" s="61">
        <f t="shared" si="76"/>
        <v>0.2441858751</v>
      </c>
      <c r="CX1335" s="62"/>
    </row>
    <row r="1336" ht="15.75" customHeight="1">
      <c r="A1336" s="17" t="s">
        <v>53</v>
      </c>
      <c r="B1336" s="87" t="s">
        <v>1406</v>
      </c>
      <c r="C1336" s="88" t="s">
        <v>1407</v>
      </c>
      <c r="D1336" s="89"/>
      <c r="E1336" s="89" t="s">
        <v>1408</v>
      </c>
      <c r="F1336" s="90">
        <v>13.0</v>
      </c>
      <c r="G1336" s="89" t="s">
        <v>1421</v>
      </c>
      <c r="H1336" s="91">
        <v>37.76</v>
      </c>
      <c r="I1336" s="91">
        <v>5.84</v>
      </c>
      <c r="J1336" s="91">
        <v>21.86</v>
      </c>
      <c r="K1336" s="91">
        <v>1.38</v>
      </c>
      <c r="L1336" s="92">
        <v>0.06</v>
      </c>
      <c r="M1336" s="91">
        <v>0.01</v>
      </c>
      <c r="N1336" s="91">
        <v>1.55</v>
      </c>
      <c r="O1336" s="91">
        <v>31.2</v>
      </c>
      <c r="P1336" s="92"/>
      <c r="Q1336" s="50">
        <f t="shared" si="8"/>
        <v>99.66</v>
      </c>
      <c r="R1336" s="51">
        <f t="shared" si="9"/>
        <v>12</v>
      </c>
      <c r="S1336" s="52">
        <f t="shared" si="10"/>
        <v>0.6284503606</v>
      </c>
      <c r="T1336" s="52">
        <f t="shared" si="11"/>
        <v>0.0007509499517</v>
      </c>
      <c r="U1336" s="52">
        <f t="shared" si="12"/>
        <v>0.428790139</v>
      </c>
      <c r="V1336" s="52">
        <f t="shared" si="13"/>
        <v>0.0001315874313</v>
      </c>
      <c r="W1336" s="52">
        <f t="shared" si="14"/>
        <v>0</v>
      </c>
      <c r="X1336" s="52">
        <f t="shared" si="15"/>
        <v>0.4342597541</v>
      </c>
      <c r="Y1336" s="52">
        <f t="shared" si="16"/>
        <v>0.02185025107</v>
      </c>
      <c r="Z1336" s="52">
        <f t="shared" si="17"/>
        <v>0.1448973313</v>
      </c>
      <c r="AA1336" s="52">
        <f t="shared" si="18"/>
        <v>0.02460796656</v>
      </c>
      <c r="AB1336" s="52">
        <f t="shared" si="19"/>
        <v>1.68373834</v>
      </c>
      <c r="AC1336" s="53">
        <f t="shared" si="20"/>
        <v>5.054801028</v>
      </c>
      <c r="AD1336" s="54">
        <f t="shared" si="21"/>
        <v>1.256900721</v>
      </c>
      <c r="AE1336" s="54">
        <f t="shared" si="22"/>
        <v>0.001501899903</v>
      </c>
      <c r="AF1336" s="54">
        <f t="shared" si="23"/>
        <v>0.6431852085</v>
      </c>
      <c r="AG1336" s="54">
        <f t="shared" si="24"/>
        <v>0.0001973811469</v>
      </c>
      <c r="AH1336" s="54">
        <f t="shared" si="25"/>
        <v>0</v>
      </c>
      <c r="AI1336" s="54">
        <f t="shared" si="26"/>
        <v>0.4342597541</v>
      </c>
      <c r="AJ1336" s="54">
        <f t="shared" si="27"/>
        <v>0.02185025107</v>
      </c>
      <c r="AK1336" s="54">
        <f t="shared" si="28"/>
        <v>0.1448973313</v>
      </c>
      <c r="AL1336" s="54">
        <f t="shared" si="29"/>
        <v>0.02460796656</v>
      </c>
      <c r="AM1336" s="54">
        <f t="shared" si="30"/>
        <v>2.527400514</v>
      </c>
      <c r="AN1336" s="54">
        <f t="shared" si="31"/>
        <v>-5.054801028</v>
      </c>
      <c r="AO1336" s="55">
        <f t="shared" si="32"/>
        <v>2.985976363</v>
      </c>
      <c r="AP1336" s="55">
        <f t="shared" si="33"/>
        <v>0.003568012601</v>
      </c>
      <c r="AQ1336" s="55">
        <f t="shared" si="34"/>
        <v>2.037324346</v>
      </c>
      <c r="AR1336" s="55">
        <f t="shared" si="35"/>
        <v>0.0006252155845</v>
      </c>
      <c r="AS1336" s="55">
        <f t="shared" si="36"/>
        <v>0</v>
      </c>
      <c r="AT1336" s="55">
        <f t="shared" si="37"/>
        <v>2.063312304</v>
      </c>
      <c r="AU1336" s="55">
        <f t="shared" si="38"/>
        <v>0.103817799</v>
      </c>
      <c r="AV1336" s="55">
        <f t="shared" si="39"/>
        <v>0.6884553395</v>
      </c>
      <c r="AW1336" s="55">
        <f t="shared" si="40"/>
        <v>0.1169206211</v>
      </c>
      <c r="AX1336" s="55">
        <f t="shared" si="41"/>
        <v>8</v>
      </c>
      <c r="AY1336" s="55">
        <f t="shared" si="42"/>
        <v>24.01703831</v>
      </c>
      <c r="AZ1336" s="54">
        <f t="shared" ref="AZ1336:BA1336" si="9394">AO1336*2</f>
        <v>5.971952726</v>
      </c>
      <c r="BA1336" s="54">
        <f t="shared" si="9394"/>
        <v>0.007136025201</v>
      </c>
      <c r="BB1336" s="54">
        <f t="shared" ref="BB1336:BD1336" si="9395">AQ1336*(3/2)</f>
        <v>3.055986519</v>
      </c>
      <c r="BC1336" s="54">
        <f t="shared" si="9395"/>
        <v>0.0009378233767</v>
      </c>
      <c r="BD1336" s="54">
        <f t="shared" si="9395"/>
        <v>0</v>
      </c>
      <c r="BE1336" s="54">
        <f t="shared" ref="BE1336:BH1336" si="9396">AT1336</f>
        <v>2.063312304</v>
      </c>
      <c r="BF1336" s="54">
        <f t="shared" si="9396"/>
        <v>0.103817799</v>
      </c>
      <c r="BG1336" s="54">
        <f t="shared" si="9396"/>
        <v>0.6884553395</v>
      </c>
      <c r="BH1336" s="54">
        <f t="shared" si="9396"/>
        <v>0.1169206211</v>
      </c>
      <c r="BI1336" s="54">
        <f t="shared" si="46"/>
        <v>12.00851916</v>
      </c>
      <c r="BJ1336" s="54">
        <f t="shared" si="47"/>
        <v>-24.01703831</v>
      </c>
      <c r="BK1336" s="56">
        <f t="shared" ref="BK1336:BN1336" si="9397">AO1336</f>
        <v>2.985976363</v>
      </c>
      <c r="BL1336" s="56">
        <f t="shared" si="9397"/>
        <v>0.003568012601</v>
      </c>
      <c r="BM1336" s="56">
        <f t="shared" si="9397"/>
        <v>2.037324346</v>
      </c>
      <c r="BN1336" s="56">
        <f t="shared" si="9397"/>
        <v>0.0006252155845</v>
      </c>
      <c r="BO1336" s="56">
        <f t="shared" si="49"/>
        <v>0</v>
      </c>
      <c r="BP1336" s="56">
        <f t="shared" si="50"/>
        <v>2.063312304</v>
      </c>
      <c r="BQ1336" s="56">
        <f t="shared" ref="BQ1336:BS1336" si="9398">AU1336</f>
        <v>0.103817799</v>
      </c>
      <c r="BR1336" s="56">
        <f t="shared" si="9398"/>
        <v>0.6884553395</v>
      </c>
      <c r="BS1336" s="56">
        <f t="shared" si="9398"/>
        <v>0.1169206211</v>
      </c>
      <c r="BT1336" s="56">
        <f t="shared" si="52"/>
        <v>8</v>
      </c>
      <c r="BU1336" s="50">
        <f t="shared" ref="BU1336:BX1336" si="9399">AZ1336</f>
        <v>5.971952726</v>
      </c>
      <c r="BV1336" s="50">
        <f t="shared" si="9399"/>
        <v>0.007136025201</v>
      </c>
      <c r="BW1336" s="50">
        <f t="shared" si="9399"/>
        <v>3.055986519</v>
      </c>
      <c r="BX1336" s="50">
        <f t="shared" si="9399"/>
        <v>0.0009378233767</v>
      </c>
      <c r="BY1336" s="50">
        <f t="shared" si="54"/>
        <v>0</v>
      </c>
      <c r="BZ1336" s="50">
        <f t="shared" si="55"/>
        <v>2.063312304</v>
      </c>
      <c r="CA1336" s="50">
        <f t="shared" ref="CA1336:CC1336" si="9400">BF1336</f>
        <v>0.103817799</v>
      </c>
      <c r="CB1336" s="50">
        <f t="shared" si="9400"/>
        <v>0.6884553395</v>
      </c>
      <c r="CC1336" s="50">
        <f t="shared" si="9400"/>
        <v>0.1169206211</v>
      </c>
      <c r="CD1336" s="50">
        <f t="shared" si="57"/>
        <v>12.00851916</v>
      </c>
      <c r="CE1336" s="57">
        <f t="shared" si="58"/>
        <v>37.76</v>
      </c>
      <c r="CF1336" s="57">
        <f t="shared" si="59"/>
        <v>0.06</v>
      </c>
      <c r="CG1336" s="57">
        <f t="shared" si="60"/>
        <v>21.86</v>
      </c>
      <c r="CH1336" s="57">
        <f t="shared" si="61"/>
        <v>0.01</v>
      </c>
      <c r="CI1336" s="58">
        <f t="shared" si="62"/>
        <v>0</v>
      </c>
      <c r="CJ1336" s="58">
        <f t="shared" si="63"/>
        <v>31.2</v>
      </c>
      <c r="CK1336" s="57">
        <f t="shared" si="64"/>
        <v>1.55</v>
      </c>
      <c r="CL1336" s="57">
        <f t="shared" si="65"/>
        <v>5.84</v>
      </c>
      <c r="CM1336" s="57">
        <f t="shared" si="66"/>
        <v>1.38</v>
      </c>
      <c r="CN1336" s="57">
        <f t="shared" si="67"/>
        <v>99.66</v>
      </c>
      <c r="CO1336" s="59">
        <f t="shared" si="68"/>
        <v>0.2316077158</v>
      </c>
      <c r="CP1336" s="59">
        <f t="shared" si="69"/>
        <v>0.6941322439</v>
      </c>
      <c r="CQ1336" s="59">
        <f t="shared" si="70"/>
        <v>0.03492601757</v>
      </c>
      <c r="CR1336" s="59">
        <f t="shared" si="71"/>
        <v>0.03933402275</v>
      </c>
      <c r="CS1336" s="60">
        <f t="shared" si="72"/>
        <v>23.16077158</v>
      </c>
      <c r="CT1336" s="60">
        <f t="shared" si="73"/>
        <v>3.933402275</v>
      </c>
      <c r="CU1336" s="60">
        <f t="shared" si="74"/>
        <v>72.90582615</v>
      </c>
      <c r="CV1336" s="61">
        <f t="shared" si="75"/>
        <v>0.1551378806</v>
      </c>
      <c r="CW1336" s="61">
        <f t="shared" si="76"/>
        <v>0.2005722819</v>
      </c>
      <c r="CX1336" s="62"/>
    </row>
    <row r="1337" ht="15.75" customHeight="1">
      <c r="A1337" s="17" t="s">
        <v>53</v>
      </c>
      <c r="B1337" s="87" t="s">
        <v>1406</v>
      </c>
      <c r="C1337" s="93" t="s">
        <v>1407</v>
      </c>
      <c r="D1337" s="89"/>
      <c r="E1337" s="89" t="s">
        <v>1408</v>
      </c>
      <c r="F1337" s="90">
        <v>14.0</v>
      </c>
      <c r="G1337" s="89" t="s">
        <v>1422</v>
      </c>
      <c r="H1337" s="91">
        <v>37.22</v>
      </c>
      <c r="I1337" s="91">
        <v>3.41</v>
      </c>
      <c r="J1337" s="91">
        <v>21.28</v>
      </c>
      <c r="K1337" s="91">
        <v>1.0</v>
      </c>
      <c r="L1337" s="92">
        <v>0.04</v>
      </c>
      <c r="M1337" s="91">
        <v>0.06</v>
      </c>
      <c r="N1337" s="91">
        <v>3.0</v>
      </c>
      <c r="O1337" s="91">
        <v>33.58</v>
      </c>
      <c r="P1337" s="92"/>
      <c r="Q1337" s="50">
        <f t="shared" si="8"/>
        <v>99.59</v>
      </c>
      <c r="R1337" s="51">
        <f t="shared" si="9"/>
        <v>12</v>
      </c>
      <c r="S1337" s="52">
        <f t="shared" si="10"/>
        <v>0.6194629878</v>
      </c>
      <c r="T1337" s="52">
        <f t="shared" si="11"/>
        <v>0.0005006333011</v>
      </c>
      <c r="U1337" s="52">
        <f t="shared" si="12"/>
        <v>0.4174132735</v>
      </c>
      <c r="V1337" s="52">
        <f t="shared" si="13"/>
        <v>0.0007895245878</v>
      </c>
      <c r="W1337" s="52">
        <f t="shared" si="14"/>
        <v>0</v>
      </c>
      <c r="X1337" s="52">
        <f t="shared" si="15"/>
        <v>0.467385979</v>
      </c>
      <c r="Y1337" s="52">
        <f t="shared" si="16"/>
        <v>0.04229080852</v>
      </c>
      <c r="Z1337" s="52">
        <f t="shared" si="17"/>
        <v>0.08460614722</v>
      </c>
      <c r="AA1337" s="52">
        <f t="shared" si="18"/>
        <v>0.01783185983</v>
      </c>
      <c r="AB1337" s="52">
        <f t="shared" si="19"/>
        <v>1.650281214</v>
      </c>
      <c r="AC1337" s="53">
        <f t="shared" si="20"/>
        <v>4.958692468</v>
      </c>
      <c r="AD1337" s="54">
        <f t="shared" si="21"/>
        <v>1.238925976</v>
      </c>
      <c r="AE1337" s="54">
        <f t="shared" si="22"/>
        <v>0.001001266602</v>
      </c>
      <c r="AF1337" s="54">
        <f t="shared" si="23"/>
        <v>0.6261199102</v>
      </c>
      <c r="AG1337" s="54">
        <f t="shared" si="24"/>
        <v>0.001184286882</v>
      </c>
      <c r="AH1337" s="54">
        <f t="shared" si="25"/>
        <v>0</v>
      </c>
      <c r="AI1337" s="54">
        <f t="shared" si="26"/>
        <v>0.467385979</v>
      </c>
      <c r="AJ1337" s="54">
        <f t="shared" si="27"/>
        <v>0.04229080852</v>
      </c>
      <c r="AK1337" s="54">
        <f t="shared" si="28"/>
        <v>0.08460614722</v>
      </c>
      <c r="AL1337" s="54">
        <f t="shared" si="29"/>
        <v>0.01783185983</v>
      </c>
      <c r="AM1337" s="54">
        <f t="shared" si="30"/>
        <v>2.479346234</v>
      </c>
      <c r="AN1337" s="54">
        <f t="shared" si="31"/>
        <v>-4.958692468</v>
      </c>
      <c r="AO1337" s="55">
        <f t="shared" si="32"/>
        <v>3.002945111</v>
      </c>
      <c r="AP1337" s="55">
        <f t="shared" si="33"/>
        <v>0.002426899352</v>
      </c>
      <c r="AQ1337" s="55">
        <f t="shared" si="34"/>
        <v>2.023477066</v>
      </c>
      <c r="AR1337" s="55">
        <f t="shared" si="35"/>
        <v>0.003827345697</v>
      </c>
      <c r="AS1337" s="55">
        <f t="shared" si="36"/>
        <v>0</v>
      </c>
      <c r="AT1337" s="55">
        <f t="shared" si="37"/>
        <v>2.265727684</v>
      </c>
      <c r="AU1337" s="55">
        <f t="shared" si="38"/>
        <v>0.2050114037</v>
      </c>
      <c r="AV1337" s="55">
        <f t="shared" si="39"/>
        <v>0.4101417214</v>
      </c>
      <c r="AW1337" s="55">
        <f t="shared" si="40"/>
        <v>0.08644276953</v>
      </c>
      <c r="AX1337" s="55">
        <f t="shared" si="41"/>
        <v>8</v>
      </c>
      <c r="AY1337" s="55">
        <f t="shared" si="42"/>
        <v>24.03804843</v>
      </c>
      <c r="AZ1337" s="54">
        <f t="shared" ref="AZ1337:BA1337" si="9401">AO1337*2</f>
        <v>6.005890222</v>
      </c>
      <c r="BA1337" s="54">
        <f t="shared" si="9401"/>
        <v>0.004853798705</v>
      </c>
      <c r="BB1337" s="54">
        <f t="shared" ref="BB1337:BD1337" si="9402">AQ1337*(3/2)</f>
        <v>3.035215598</v>
      </c>
      <c r="BC1337" s="54">
        <f t="shared" si="9402"/>
        <v>0.005741018545</v>
      </c>
      <c r="BD1337" s="54">
        <f t="shared" si="9402"/>
        <v>0</v>
      </c>
      <c r="BE1337" s="54">
        <f t="shared" ref="BE1337:BH1337" si="9403">AT1337</f>
        <v>2.265727684</v>
      </c>
      <c r="BF1337" s="54">
        <f t="shared" si="9403"/>
        <v>0.2050114037</v>
      </c>
      <c r="BG1337" s="54">
        <f t="shared" si="9403"/>
        <v>0.4101417214</v>
      </c>
      <c r="BH1337" s="54">
        <f t="shared" si="9403"/>
        <v>0.08644276953</v>
      </c>
      <c r="BI1337" s="54">
        <f t="shared" si="46"/>
        <v>12.01902422</v>
      </c>
      <c r="BJ1337" s="54">
        <f t="shared" si="47"/>
        <v>-24.03804843</v>
      </c>
      <c r="BK1337" s="56">
        <f t="shared" ref="BK1337:BN1337" si="9404">AO1337</f>
        <v>3.002945111</v>
      </c>
      <c r="BL1337" s="56">
        <f t="shared" si="9404"/>
        <v>0.002426899352</v>
      </c>
      <c r="BM1337" s="56">
        <f t="shared" si="9404"/>
        <v>2.023477066</v>
      </c>
      <c r="BN1337" s="56">
        <f t="shared" si="9404"/>
        <v>0.003827345697</v>
      </c>
      <c r="BO1337" s="56">
        <f t="shared" si="49"/>
        <v>0</v>
      </c>
      <c r="BP1337" s="56">
        <f t="shared" si="50"/>
        <v>2.265727684</v>
      </c>
      <c r="BQ1337" s="56">
        <f t="shared" ref="BQ1337:BS1337" si="9405">AU1337</f>
        <v>0.2050114037</v>
      </c>
      <c r="BR1337" s="56">
        <f t="shared" si="9405"/>
        <v>0.4101417214</v>
      </c>
      <c r="BS1337" s="56">
        <f t="shared" si="9405"/>
        <v>0.08644276953</v>
      </c>
      <c r="BT1337" s="56">
        <f t="shared" si="52"/>
        <v>8</v>
      </c>
      <c r="BU1337" s="50">
        <f t="shared" ref="BU1337:BX1337" si="9406">AZ1337</f>
        <v>6.005890222</v>
      </c>
      <c r="BV1337" s="50">
        <f t="shared" si="9406"/>
        <v>0.004853798705</v>
      </c>
      <c r="BW1337" s="50">
        <f t="shared" si="9406"/>
        <v>3.035215598</v>
      </c>
      <c r="BX1337" s="50">
        <f t="shared" si="9406"/>
        <v>0.005741018545</v>
      </c>
      <c r="BY1337" s="50">
        <f t="shared" si="54"/>
        <v>0</v>
      </c>
      <c r="BZ1337" s="50">
        <f t="shared" si="55"/>
        <v>2.265727684</v>
      </c>
      <c r="CA1337" s="50">
        <f t="shared" ref="CA1337:CC1337" si="9407">BF1337</f>
        <v>0.2050114037</v>
      </c>
      <c r="CB1337" s="50">
        <f t="shared" si="9407"/>
        <v>0.4101417214</v>
      </c>
      <c r="CC1337" s="50">
        <f t="shared" si="9407"/>
        <v>0.08644276953</v>
      </c>
      <c r="CD1337" s="50">
        <f t="shared" si="57"/>
        <v>12.01902422</v>
      </c>
      <c r="CE1337" s="57">
        <f t="shared" si="58"/>
        <v>37.22</v>
      </c>
      <c r="CF1337" s="57">
        <f t="shared" si="59"/>
        <v>0.04</v>
      </c>
      <c r="CG1337" s="57">
        <f t="shared" si="60"/>
        <v>21.28</v>
      </c>
      <c r="CH1337" s="57">
        <f t="shared" si="61"/>
        <v>0.06</v>
      </c>
      <c r="CI1337" s="58">
        <f t="shared" si="62"/>
        <v>0</v>
      </c>
      <c r="CJ1337" s="58">
        <f t="shared" si="63"/>
        <v>33.58</v>
      </c>
      <c r="CK1337" s="57">
        <f t="shared" si="64"/>
        <v>3</v>
      </c>
      <c r="CL1337" s="57">
        <f t="shared" si="65"/>
        <v>3.41</v>
      </c>
      <c r="CM1337" s="57">
        <f t="shared" si="66"/>
        <v>1</v>
      </c>
      <c r="CN1337" s="57">
        <f t="shared" si="67"/>
        <v>99.59</v>
      </c>
      <c r="CO1337" s="59">
        <f t="shared" si="68"/>
        <v>0.1382194124</v>
      </c>
      <c r="CP1337" s="59">
        <f t="shared" si="69"/>
        <v>0.7635593571</v>
      </c>
      <c r="CQ1337" s="59">
        <f t="shared" si="70"/>
        <v>0.06908966895</v>
      </c>
      <c r="CR1337" s="59">
        <f t="shared" si="71"/>
        <v>0.02913156157</v>
      </c>
      <c r="CS1337" s="60">
        <f t="shared" si="72"/>
        <v>13.82194124</v>
      </c>
      <c r="CT1337" s="60">
        <f t="shared" si="73"/>
        <v>2.913156157</v>
      </c>
      <c r="CU1337" s="60">
        <f t="shared" si="74"/>
        <v>83.2649026</v>
      </c>
      <c r="CV1337" s="61">
        <f t="shared" si="75"/>
        <v>0.09824126777</v>
      </c>
      <c r="CW1337" s="61">
        <f t="shared" si="76"/>
        <v>0.1196980111</v>
      </c>
      <c r="CX1337" s="62"/>
    </row>
    <row r="1338" ht="15.75" customHeight="1">
      <c r="A1338" s="17" t="s">
        <v>53</v>
      </c>
      <c r="B1338" s="87" t="s">
        <v>1406</v>
      </c>
      <c r="C1338" s="88" t="s">
        <v>1407</v>
      </c>
      <c r="D1338" s="89"/>
      <c r="E1338" s="89" t="s">
        <v>1408</v>
      </c>
      <c r="F1338" s="90">
        <v>15.0</v>
      </c>
      <c r="G1338" s="89" t="s">
        <v>1423</v>
      </c>
      <c r="H1338" s="91">
        <v>37.3</v>
      </c>
      <c r="I1338" s="91">
        <v>3.74</v>
      </c>
      <c r="J1338" s="91">
        <v>21.49</v>
      </c>
      <c r="K1338" s="91">
        <v>1.83</v>
      </c>
      <c r="L1338" s="92">
        <v>0.01</v>
      </c>
      <c r="M1338" s="91">
        <v>0.0</v>
      </c>
      <c r="N1338" s="91">
        <v>1.19</v>
      </c>
      <c r="O1338" s="91">
        <v>34.39</v>
      </c>
      <c r="P1338" s="92"/>
      <c r="Q1338" s="50">
        <f t="shared" si="8"/>
        <v>99.95</v>
      </c>
      <c r="R1338" s="51">
        <f t="shared" si="9"/>
        <v>12</v>
      </c>
      <c r="S1338" s="52">
        <f t="shared" si="10"/>
        <v>0.6207944505</v>
      </c>
      <c r="T1338" s="52">
        <f t="shared" si="11"/>
        <v>0.0001251583253</v>
      </c>
      <c r="U1338" s="52">
        <f t="shared" si="12"/>
        <v>0.4215324834</v>
      </c>
      <c r="V1338" s="52">
        <f t="shared" si="13"/>
        <v>0</v>
      </c>
      <c r="W1338" s="52">
        <f t="shared" si="14"/>
        <v>0</v>
      </c>
      <c r="X1338" s="52">
        <f t="shared" si="15"/>
        <v>0.4786600303</v>
      </c>
      <c r="Y1338" s="52">
        <f t="shared" si="16"/>
        <v>0.01677535404</v>
      </c>
      <c r="Z1338" s="52">
        <f t="shared" si="17"/>
        <v>0.09279383889</v>
      </c>
      <c r="AA1338" s="52">
        <f t="shared" si="18"/>
        <v>0.03263230348</v>
      </c>
      <c r="AB1338" s="52">
        <f t="shared" si="19"/>
        <v>1.663313619</v>
      </c>
      <c r="AC1338" s="53">
        <f t="shared" si="20"/>
        <v>4.989998939</v>
      </c>
      <c r="AD1338" s="54">
        <f t="shared" si="21"/>
        <v>1.241588901</v>
      </c>
      <c r="AE1338" s="54">
        <f t="shared" si="22"/>
        <v>0.0002503166506</v>
      </c>
      <c r="AF1338" s="54">
        <f t="shared" si="23"/>
        <v>0.6322987251</v>
      </c>
      <c r="AG1338" s="54">
        <f t="shared" si="24"/>
        <v>0</v>
      </c>
      <c r="AH1338" s="54">
        <f t="shared" si="25"/>
        <v>0</v>
      </c>
      <c r="AI1338" s="54">
        <f t="shared" si="26"/>
        <v>0.4786600303</v>
      </c>
      <c r="AJ1338" s="54">
        <f t="shared" si="27"/>
        <v>0.01677535404</v>
      </c>
      <c r="AK1338" s="54">
        <f t="shared" si="28"/>
        <v>0.09279383889</v>
      </c>
      <c r="AL1338" s="54">
        <f t="shared" si="29"/>
        <v>0.03263230348</v>
      </c>
      <c r="AM1338" s="54">
        <f t="shared" si="30"/>
        <v>2.494999469</v>
      </c>
      <c r="AN1338" s="54">
        <f t="shared" si="31"/>
        <v>-4.989998939</v>
      </c>
      <c r="AO1338" s="55">
        <f t="shared" si="32"/>
        <v>2.985820321</v>
      </c>
      <c r="AP1338" s="55">
        <f t="shared" si="33"/>
        <v>0.0006019710239</v>
      </c>
      <c r="AQ1338" s="55">
        <f t="shared" si="34"/>
        <v>2.027434772</v>
      </c>
      <c r="AR1338" s="55">
        <f t="shared" si="35"/>
        <v>0</v>
      </c>
      <c r="AS1338" s="55">
        <f t="shared" si="36"/>
        <v>0</v>
      </c>
      <c r="AT1338" s="55">
        <f t="shared" si="37"/>
        <v>2.302199777</v>
      </c>
      <c r="AU1338" s="55">
        <f t="shared" si="38"/>
        <v>0.08068402184</v>
      </c>
      <c r="AV1338" s="55">
        <f t="shared" si="39"/>
        <v>0.4463083225</v>
      </c>
      <c r="AW1338" s="55">
        <f t="shared" si="40"/>
        <v>0.1569508149</v>
      </c>
      <c r="AX1338" s="55">
        <f t="shared" si="41"/>
        <v>8</v>
      </c>
      <c r="AY1338" s="55">
        <f t="shared" si="42"/>
        <v>24.00027936</v>
      </c>
      <c r="AZ1338" s="54">
        <f t="shared" ref="AZ1338:BA1338" si="9408">AO1338*2</f>
        <v>5.971640642</v>
      </c>
      <c r="BA1338" s="54">
        <f t="shared" si="9408"/>
        <v>0.001203942048</v>
      </c>
      <c r="BB1338" s="54">
        <f t="shared" ref="BB1338:BD1338" si="9409">AQ1338*(3/2)</f>
        <v>3.041152158</v>
      </c>
      <c r="BC1338" s="54">
        <f t="shared" si="9409"/>
        <v>0</v>
      </c>
      <c r="BD1338" s="54">
        <f t="shared" si="9409"/>
        <v>0</v>
      </c>
      <c r="BE1338" s="54">
        <f t="shared" ref="BE1338:BH1338" si="9410">AT1338</f>
        <v>2.302199777</v>
      </c>
      <c r="BF1338" s="54">
        <f t="shared" si="9410"/>
        <v>0.08068402184</v>
      </c>
      <c r="BG1338" s="54">
        <f t="shared" si="9410"/>
        <v>0.4463083225</v>
      </c>
      <c r="BH1338" s="54">
        <f t="shared" si="9410"/>
        <v>0.1569508149</v>
      </c>
      <c r="BI1338" s="54">
        <f t="shared" si="46"/>
        <v>12.00013968</v>
      </c>
      <c r="BJ1338" s="54">
        <f t="shared" si="47"/>
        <v>-24.00027936</v>
      </c>
      <c r="BK1338" s="56">
        <f t="shared" ref="BK1338:BN1338" si="9411">AO1338</f>
        <v>2.985820321</v>
      </c>
      <c r="BL1338" s="56">
        <f t="shared" si="9411"/>
        <v>0.0006019710239</v>
      </c>
      <c r="BM1338" s="56">
        <f t="shared" si="9411"/>
        <v>2.027434772</v>
      </c>
      <c r="BN1338" s="56">
        <f t="shared" si="9411"/>
        <v>0</v>
      </c>
      <c r="BO1338" s="56">
        <f t="shared" si="49"/>
        <v>0</v>
      </c>
      <c r="BP1338" s="56">
        <f t="shared" si="50"/>
        <v>2.302199777</v>
      </c>
      <c r="BQ1338" s="56">
        <f t="shared" ref="BQ1338:BS1338" si="9412">AU1338</f>
        <v>0.08068402184</v>
      </c>
      <c r="BR1338" s="56">
        <f t="shared" si="9412"/>
        <v>0.4463083225</v>
      </c>
      <c r="BS1338" s="56">
        <f t="shared" si="9412"/>
        <v>0.1569508149</v>
      </c>
      <c r="BT1338" s="56">
        <f t="shared" si="52"/>
        <v>8</v>
      </c>
      <c r="BU1338" s="50">
        <f t="shared" ref="BU1338:BX1338" si="9413">AZ1338</f>
        <v>5.971640642</v>
      </c>
      <c r="BV1338" s="50">
        <f t="shared" si="9413"/>
        <v>0.001203942048</v>
      </c>
      <c r="BW1338" s="50">
        <f t="shared" si="9413"/>
        <v>3.041152158</v>
      </c>
      <c r="BX1338" s="50">
        <f t="shared" si="9413"/>
        <v>0</v>
      </c>
      <c r="BY1338" s="50">
        <f t="shared" si="54"/>
        <v>0</v>
      </c>
      <c r="BZ1338" s="50">
        <f t="shared" si="55"/>
        <v>2.302199777</v>
      </c>
      <c r="CA1338" s="50">
        <f t="shared" ref="CA1338:CC1338" si="9414">BF1338</f>
        <v>0.08068402184</v>
      </c>
      <c r="CB1338" s="50">
        <f t="shared" si="9414"/>
        <v>0.4463083225</v>
      </c>
      <c r="CC1338" s="50">
        <f t="shared" si="9414"/>
        <v>0.1569508149</v>
      </c>
      <c r="CD1338" s="50">
        <f t="shared" si="57"/>
        <v>12.00013968</v>
      </c>
      <c r="CE1338" s="57">
        <f t="shared" si="58"/>
        <v>37.3</v>
      </c>
      <c r="CF1338" s="57">
        <f t="shared" si="59"/>
        <v>0.01</v>
      </c>
      <c r="CG1338" s="57">
        <f t="shared" si="60"/>
        <v>21.49</v>
      </c>
      <c r="CH1338" s="57">
        <f t="shared" si="61"/>
        <v>0</v>
      </c>
      <c r="CI1338" s="58">
        <f t="shared" si="62"/>
        <v>0</v>
      </c>
      <c r="CJ1338" s="58">
        <f t="shared" si="63"/>
        <v>34.39</v>
      </c>
      <c r="CK1338" s="57">
        <f t="shared" si="64"/>
        <v>1.19</v>
      </c>
      <c r="CL1338" s="57">
        <f t="shared" si="65"/>
        <v>3.74</v>
      </c>
      <c r="CM1338" s="57">
        <f t="shared" si="66"/>
        <v>1.83</v>
      </c>
      <c r="CN1338" s="57">
        <f t="shared" si="67"/>
        <v>99.95</v>
      </c>
      <c r="CO1338" s="59">
        <f t="shared" si="68"/>
        <v>0.1494597988</v>
      </c>
      <c r="CP1338" s="59">
        <f t="shared" si="69"/>
        <v>0.770961011</v>
      </c>
      <c r="CQ1338" s="59">
        <f t="shared" si="70"/>
        <v>0.02701947749</v>
      </c>
      <c r="CR1338" s="59">
        <f t="shared" si="71"/>
        <v>0.05255971272</v>
      </c>
      <c r="CS1338" s="60">
        <f t="shared" si="72"/>
        <v>14.94597988</v>
      </c>
      <c r="CT1338" s="60">
        <f t="shared" si="73"/>
        <v>5.255971272</v>
      </c>
      <c r="CU1338" s="60">
        <f t="shared" si="74"/>
        <v>79.79804884</v>
      </c>
      <c r="CV1338" s="61">
        <f t="shared" si="75"/>
        <v>0.1272896121</v>
      </c>
      <c r="CW1338" s="61">
        <f t="shared" si="76"/>
        <v>0.1294321858</v>
      </c>
      <c r="CX1338" s="62"/>
    </row>
    <row r="1339" ht="15.75" customHeight="1">
      <c r="A1339" s="17" t="s">
        <v>53</v>
      </c>
      <c r="B1339" s="87" t="s">
        <v>1406</v>
      </c>
      <c r="C1339" s="93" t="s">
        <v>1407</v>
      </c>
      <c r="D1339" s="89"/>
      <c r="E1339" s="89" t="s">
        <v>1408</v>
      </c>
      <c r="F1339" s="90">
        <v>16.0</v>
      </c>
      <c r="G1339" s="89" t="s">
        <v>1424</v>
      </c>
      <c r="H1339" s="91">
        <v>38.84</v>
      </c>
      <c r="I1339" s="91">
        <v>8.49</v>
      </c>
      <c r="J1339" s="91">
        <v>21.99</v>
      </c>
      <c r="K1339" s="91">
        <v>1.38</v>
      </c>
      <c r="L1339" s="92">
        <v>0.03</v>
      </c>
      <c r="M1339" s="91">
        <v>0.03</v>
      </c>
      <c r="N1339" s="91">
        <v>0.36</v>
      </c>
      <c r="O1339" s="91">
        <v>29.32</v>
      </c>
      <c r="P1339" s="92"/>
      <c r="Q1339" s="50">
        <f t="shared" si="8"/>
        <v>100.44</v>
      </c>
      <c r="R1339" s="51">
        <f t="shared" si="9"/>
        <v>12</v>
      </c>
      <c r="S1339" s="52">
        <f t="shared" si="10"/>
        <v>0.6464251061</v>
      </c>
      <c r="T1339" s="52">
        <f t="shared" si="11"/>
        <v>0.0003754749758</v>
      </c>
      <c r="U1339" s="52">
        <f t="shared" si="12"/>
        <v>0.4313401261</v>
      </c>
      <c r="V1339" s="52">
        <f t="shared" si="13"/>
        <v>0.0003947622939</v>
      </c>
      <c r="W1339" s="52">
        <f t="shared" si="14"/>
        <v>0</v>
      </c>
      <c r="X1339" s="52">
        <f t="shared" si="15"/>
        <v>0.4080928202</v>
      </c>
      <c r="Y1339" s="52">
        <f t="shared" si="16"/>
        <v>0.005074897022</v>
      </c>
      <c r="Z1339" s="52">
        <f t="shared" si="17"/>
        <v>0.2106469765</v>
      </c>
      <c r="AA1339" s="52">
        <f t="shared" si="18"/>
        <v>0.02460796656</v>
      </c>
      <c r="AB1339" s="52">
        <f t="shared" si="19"/>
        <v>1.72695813</v>
      </c>
      <c r="AC1339" s="53">
        <f t="shared" si="20"/>
        <v>5.17925231</v>
      </c>
      <c r="AD1339" s="54">
        <f t="shared" si="21"/>
        <v>1.292850212</v>
      </c>
      <c r="AE1339" s="54">
        <f t="shared" si="22"/>
        <v>0.0007509499517</v>
      </c>
      <c r="AF1339" s="54">
        <f t="shared" si="23"/>
        <v>0.6470101892</v>
      </c>
      <c r="AG1339" s="54">
        <f t="shared" si="24"/>
        <v>0.0005921434408</v>
      </c>
      <c r="AH1339" s="54">
        <f t="shared" si="25"/>
        <v>0</v>
      </c>
      <c r="AI1339" s="54">
        <f t="shared" si="26"/>
        <v>0.4080928202</v>
      </c>
      <c r="AJ1339" s="54">
        <f t="shared" si="27"/>
        <v>0.005074897022</v>
      </c>
      <c r="AK1339" s="54">
        <f t="shared" si="28"/>
        <v>0.2106469765</v>
      </c>
      <c r="AL1339" s="54">
        <f t="shared" si="29"/>
        <v>0.02460796656</v>
      </c>
      <c r="AM1339" s="54">
        <f t="shared" si="30"/>
        <v>2.589626155</v>
      </c>
      <c r="AN1339" s="54">
        <f t="shared" si="31"/>
        <v>-5.17925231</v>
      </c>
      <c r="AO1339" s="55">
        <f t="shared" si="32"/>
        <v>2.994514319</v>
      </c>
      <c r="AP1339" s="55">
        <f t="shared" si="33"/>
        <v>0.001739358792</v>
      </c>
      <c r="AQ1339" s="55">
        <f t="shared" si="34"/>
        <v>1.998149781</v>
      </c>
      <c r="AR1339" s="55">
        <f t="shared" si="35"/>
        <v>0.001828705802</v>
      </c>
      <c r="AS1339" s="55">
        <f t="shared" si="36"/>
        <v>0</v>
      </c>
      <c r="AT1339" s="55">
        <f t="shared" si="37"/>
        <v>1.890458434</v>
      </c>
      <c r="AU1339" s="55">
        <f t="shared" si="38"/>
        <v>0.02350906804</v>
      </c>
      <c r="AV1339" s="55">
        <f t="shared" si="39"/>
        <v>0.9758058305</v>
      </c>
      <c r="AW1339" s="55">
        <f t="shared" si="40"/>
        <v>0.1139945023</v>
      </c>
      <c r="AX1339" s="55">
        <f t="shared" si="41"/>
        <v>8</v>
      </c>
      <c r="AY1339" s="55">
        <f t="shared" si="42"/>
        <v>23.99248584</v>
      </c>
      <c r="AZ1339" s="54">
        <f t="shared" ref="AZ1339:BA1339" si="9415">AO1339*2</f>
        <v>5.989028639</v>
      </c>
      <c r="BA1339" s="54">
        <f t="shared" si="9415"/>
        <v>0.003478717584</v>
      </c>
      <c r="BB1339" s="54">
        <f t="shared" ref="BB1339:BD1339" si="9416">AQ1339*(3/2)</f>
        <v>2.997224672</v>
      </c>
      <c r="BC1339" s="54">
        <f t="shared" si="9416"/>
        <v>0.002743058702</v>
      </c>
      <c r="BD1339" s="54">
        <f t="shared" si="9416"/>
        <v>0</v>
      </c>
      <c r="BE1339" s="54">
        <f t="shared" ref="BE1339:BH1339" si="9417">AT1339</f>
        <v>1.890458434</v>
      </c>
      <c r="BF1339" s="54">
        <f t="shared" si="9417"/>
        <v>0.02350906804</v>
      </c>
      <c r="BG1339" s="54">
        <f t="shared" si="9417"/>
        <v>0.9758058305</v>
      </c>
      <c r="BH1339" s="54">
        <f t="shared" si="9417"/>
        <v>0.1139945023</v>
      </c>
      <c r="BI1339" s="54">
        <f t="shared" si="46"/>
        <v>11.99624292</v>
      </c>
      <c r="BJ1339" s="54">
        <f t="shared" si="47"/>
        <v>-23.99248584</v>
      </c>
      <c r="BK1339" s="56">
        <f t="shared" ref="BK1339:BN1339" si="9418">AO1339</f>
        <v>2.994514319</v>
      </c>
      <c r="BL1339" s="56">
        <f t="shared" si="9418"/>
        <v>0.001739358792</v>
      </c>
      <c r="BM1339" s="56">
        <f t="shared" si="9418"/>
        <v>1.998149781</v>
      </c>
      <c r="BN1339" s="56">
        <f t="shared" si="9418"/>
        <v>0.001828705802</v>
      </c>
      <c r="BO1339" s="56">
        <f t="shared" si="49"/>
        <v>0.007514156912</v>
      </c>
      <c r="BP1339" s="56">
        <f t="shared" si="50"/>
        <v>1.882944277</v>
      </c>
      <c r="BQ1339" s="56">
        <f t="shared" ref="BQ1339:BS1339" si="9419">AU1339</f>
        <v>0.02350906804</v>
      </c>
      <c r="BR1339" s="56">
        <f t="shared" si="9419"/>
        <v>0.9758058305</v>
      </c>
      <c r="BS1339" s="56">
        <f t="shared" si="9419"/>
        <v>0.1139945023</v>
      </c>
      <c r="BT1339" s="56">
        <f t="shared" si="52"/>
        <v>8</v>
      </c>
      <c r="BU1339" s="50">
        <f t="shared" ref="BU1339:BX1339" si="9420">AZ1339</f>
        <v>5.989028639</v>
      </c>
      <c r="BV1339" s="50">
        <f t="shared" si="9420"/>
        <v>0.003478717584</v>
      </c>
      <c r="BW1339" s="50">
        <f t="shared" si="9420"/>
        <v>2.997224672</v>
      </c>
      <c r="BX1339" s="50">
        <f t="shared" si="9420"/>
        <v>0.002743058702</v>
      </c>
      <c r="BY1339" s="50">
        <f t="shared" si="54"/>
        <v>0.01127123537</v>
      </c>
      <c r="BZ1339" s="50">
        <f t="shared" si="55"/>
        <v>1.882944277</v>
      </c>
      <c r="CA1339" s="50">
        <f t="shared" ref="CA1339:CC1339" si="9421">BF1339</f>
        <v>0.02350906804</v>
      </c>
      <c r="CB1339" s="50">
        <f t="shared" si="9421"/>
        <v>0.9758058305</v>
      </c>
      <c r="CC1339" s="50">
        <f t="shared" si="9421"/>
        <v>0.1139945023</v>
      </c>
      <c r="CD1339" s="50">
        <f t="shared" si="57"/>
        <v>12</v>
      </c>
      <c r="CE1339" s="57">
        <f t="shared" si="58"/>
        <v>38.84</v>
      </c>
      <c r="CF1339" s="57">
        <f t="shared" si="59"/>
        <v>0.03</v>
      </c>
      <c r="CG1339" s="57">
        <f t="shared" si="60"/>
        <v>21.99</v>
      </c>
      <c r="CH1339" s="57">
        <f t="shared" si="61"/>
        <v>0.03</v>
      </c>
      <c r="CI1339" s="58">
        <f t="shared" si="62"/>
        <v>0.1295167057</v>
      </c>
      <c r="CJ1339" s="58">
        <f t="shared" si="63"/>
        <v>29.20345944</v>
      </c>
      <c r="CK1339" s="57">
        <f t="shared" si="64"/>
        <v>0.36</v>
      </c>
      <c r="CL1339" s="57">
        <f t="shared" si="65"/>
        <v>8.49</v>
      </c>
      <c r="CM1339" s="57">
        <f t="shared" si="66"/>
        <v>1.38</v>
      </c>
      <c r="CN1339" s="57">
        <f t="shared" si="67"/>
        <v>100.4529761</v>
      </c>
      <c r="CO1339" s="59">
        <f t="shared" si="68"/>
        <v>0.325675305</v>
      </c>
      <c r="CP1339" s="59">
        <f t="shared" si="69"/>
        <v>0.628432863</v>
      </c>
      <c r="CQ1339" s="59">
        <f t="shared" si="70"/>
        <v>0.007846154086</v>
      </c>
      <c r="CR1339" s="59">
        <f t="shared" si="71"/>
        <v>0.03804567788</v>
      </c>
      <c r="CS1339" s="60">
        <f t="shared" si="72"/>
        <v>32.5675305</v>
      </c>
      <c r="CT1339" s="60">
        <f t="shared" si="73"/>
        <v>3.804567788</v>
      </c>
      <c r="CU1339" s="60">
        <f t="shared" si="74"/>
        <v>63.62790171</v>
      </c>
      <c r="CV1339" s="61">
        <f t="shared" si="75"/>
        <v>0.2008833304</v>
      </c>
      <c r="CW1339" s="61">
        <f t="shared" si="76"/>
        <v>0.2820348141</v>
      </c>
      <c r="CX1339" s="62"/>
    </row>
    <row r="1340" ht="15.75" customHeight="1">
      <c r="A1340" s="17" t="s">
        <v>53</v>
      </c>
      <c r="B1340" s="87" t="s">
        <v>1406</v>
      </c>
      <c r="C1340" s="88" t="s">
        <v>1407</v>
      </c>
      <c r="D1340" s="89"/>
      <c r="E1340" s="89" t="s">
        <v>1408</v>
      </c>
      <c r="F1340" s="90">
        <v>17.0</v>
      </c>
      <c r="G1340" s="89" t="s">
        <v>1425</v>
      </c>
      <c r="H1340" s="91">
        <v>37.93</v>
      </c>
      <c r="I1340" s="91">
        <v>6.13</v>
      </c>
      <c r="J1340" s="91">
        <v>21.94</v>
      </c>
      <c r="K1340" s="91">
        <v>2.33</v>
      </c>
      <c r="L1340" s="92">
        <v>0.03</v>
      </c>
      <c r="M1340" s="91">
        <v>0.01</v>
      </c>
      <c r="N1340" s="91">
        <v>1.14</v>
      </c>
      <c r="O1340" s="91">
        <v>30.62</v>
      </c>
      <c r="P1340" s="92"/>
      <c r="Q1340" s="50">
        <f t="shared" si="8"/>
        <v>100.13</v>
      </c>
      <c r="R1340" s="51">
        <f t="shared" si="9"/>
        <v>12</v>
      </c>
      <c r="S1340" s="52">
        <f t="shared" si="10"/>
        <v>0.6312797187</v>
      </c>
      <c r="T1340" s="52">
        <f t="shared" si="11"/>
        <v>0.0003754749758</v>
      </c>
      <c r="U1340" s="52">
        <f t="shared" si="12"/>
        <v>0.4303593618</v>
      </c>
      <c r="V1340" s="52">
        <f t="shared" si="13"/>
        <v>0.0001315874313</v>
      </c>
      <c r="W1340" s="52">
        <f t="shared" si="14"/>
        <v>0</v>
      </c>
      <c r="X1340" s="52">
        <f t="shared" si="15"/>
        <v>0.4261869767</v>
      </c>
      <c r="Y1340" s="52">
        <f t="shared" si="16"/>
        <v>0.01607050724</v>
      </c>
      <c r="Z1340" s="52">
        <f t="shared" si="17"/>
        <v>0.1520925755</v>
      </c>
      <c r="AA1340" s="52">
        <f t="shared" si="18"/>
        <v>0.0415482334</v>
      </c>
      <c r="AB1340" s="52">
        <f t="shared" si="19"/>
        <v>1.698044436</v>
      </c>
      <c r="AC1340" s="53">
        <f t="shared" si="20"/>
        <v>5.089890208</v>
      </c>
      <c r="AD1340" s="54">
        <f t="shared" si="21"/>
        <v>1.262559437</v>
      </c>
      <c r="AE1340" s="54">
        <f t="shared" si="22"/>
        <v>0.0007509499517</v>
      </c>
      <c r="AF1340" s="54">
        <f t="shared" si="23"/>
        <v>0.6455390428</v>
      </c>
      <c r="AG1340" s="54">
        <f t="shared" si="24"/>
        <v>0.0001973811469</v>
      </c>
      <c r="AH1340" s="54">
        <f t="shared" si="25"/>
        <v>0</v>
      </c>
      <c r="AI1340" s="54">
        <f t="shared" si="26"/>
        <v>0.4261869767</v>
      </c>
      <c r="AJ1340" s="54">
        <f t="shared" si="27"/>
        <v>0.01607050724</v>
      </c>
      <c r="AK1340" s="54">
        <f t="shared" si="28"/>
        <v>0.1520925755</v>
      </c>
      <c r="AL1340" s="54">
        <f t="shared" si="29"/>
        <v>0.0415482334</v>
      </c>
      <c r="AM1340" s="54">
        <f t="shared" si="30"/>
        <v>2.544945104</v>
      </c>
      <c r="AN1340" s="54">
        <f t="shared" si="31"/>
        <v>-5.089890208</v>
      </c>
      <c r="AO1340" s="55">
        <f t="shared" si="32"/>
        <v>2.974149347</v>
      </c>
      <c r="AP1340" s="55">
        <f t="shared" si="33"/>
        <v>0.001768975972</v>
      </c>
      <c r="AQ1340" s="55">
        <f t="shared" si="34"/>
        <v>2.027552885</v>
      </c>
      <c r="AR1340" s="55">
        <f t="shared" si="35"/>
        <v>0.0006199481169</v>
      </c>
      <c r="AS1340" s="55">
        <f t="shared" si="36"/>
        <v>0</v>
      </c>
      <c r="AT1340" s="55">
        <f t="shared" si="37"/>
        <v>2.007895519</v>
      </c>
      <c r="AU1340" s="55">
        <f t="shared" si="38"/>
        <v>0.0757130115</v>
      </c>
      <c r="AV1340" s="55">
        <f t="shared" si="39"/>
        <v>0.7165540421</v>
      </c>
      <c r="AW1340" s="55">
        <f t="shared" si="40"/>
        <v>0.1957462715</v>
      </c>
      <c r="AX1340" s="55">
        <f t="shared" si="41"/>
        <v>8</v>
      </c>
      <c r="AY1340" s="55">
        <f t="shared" si="42"/>
        <v>23.98000948</v>
      </c>
      <c r="AZ1340" s="54">
        <f t="shared" ref="AZ1340:BA1340" si="9422">AO1340*2</f>
        <v>5.948298694</v>
      </c>
      <c r="BA1340" s="54">
        <f t="shared" si="9422"/>
        <v>0.003537951945</v>
      </c>
      <c r="BB1340" s="54">
        <f t="shared" ref="BB1340:BD1340" si="9423">AQ1340*(3/2)</f>
        <v>3.041329328</v>
      </c>
      <c r="BC1340" s="54">
        <f t="shared" si="9423"/>
        <v>0.0009299221754</v>
      </c>
      <c r="BD1340" s="54">
        <f t="shared" si="9423"/>
        <v>0</v>
      </c>
      <c r="BE1340" s="54">
        <f t="shared" ref="BE1340:BH1340" si="9424">AT1340</f>
        <v>2.007895519</v>
      </c>
      <c r="BF1340" s="54">
        <f t="shared" si="9424"/>
        <v>0.0757130115</v>
      </c>
      <c r="BG1340" s="54">
        <f t="shared" si="9424"/>
        <v>0.7165540421</v>
      </c>
      <c r="BH1340" s="54">
        <f t="shared" si="9424"/>
        <v>0.1957462715</v>
      </c>
      <c r="BI1340" s="54">
        <f t="shared" si="46"/>
        <v>11.99000474</v>
      </c>
      <c r="BJ1340" s="54">
        <f t="shared" si="47"/>
        <v>-23.98000948</v>
      </c>
      <c r="BK1340" s="56">
        <f t="shared" ref="BK1340:BN1340" si="9425">AO1340</f>
        <v>2.974149347</v>
      </c>
      <c r="BL1340" s="56">
        <f t="shared" si="9425"/>
        <v>0.001768975972</v>
      </c>
      <c r="BM1340" s="56">
        <f t="shared" si="9425"/>
        <v>2.027552885</v>
      </c>
      <c r="BN1340" s="56">
        <f t="shared" si="9425"/>
        <v>0.0006199481169</v>
      </c>
      <c r="BO1340" s="56">
        <f t="shared" si="49"/>
        <v>0.01999052118</v>
      </c>
      <c r="BP1340" s="56">
        <f t="shared" si="50"/>
        <v>1.987904998</v>
      </c>
      <c r="BQ1340" s="56">
        <f t="shared" ref="BQ1340:BS1340" si="9426">AU1340</f>
        <v>0.0757130115</v>
      </c>
      <c r="BR1340" s="56">
        <f t="shared" si="9426"/>
        <v>0.7165540421</v>
      </c>
      <c r="BS1340" s="56">
        <f t="shared" si="9426"/>
        <v>0.1957462715</v>
      </c>
      <c r="BT1340" s="56">
        <f t="shared" si="52"/>
        <v>8</v>
      </c>
      <c r="BU1340" s="50">
        <f t="shared" ref="BU1340:BX1340" si="9427">AZ1340</f>
        <v>5.948298694</v>
      </c>
      <c r="BV1340" s="50">
        <f t="shared" si="9427"/>
        <v>0.003537951945</v>
      </c>
      <c r="BW1340" s="50">
        <f t="shared" si="9427"/>
        <v>3.041329328</v>
      </c>
      <c r="BX1340" s="50">
        <f t="shared" si="9427"/>
        <v>0.0009299221754</v>
      </c>
      <c r="BY1340" s="50">
        <f t="shared" si="54"/>
        <v>0.02998578177</v>
      </c>
      <c r="BZ1340" s="50">
        <f t="shared" si="55"/>
        <v>1.987904998</v>
      </c>
      <c r="CA1340" s="50">
        <f t="shared" ref="CA1340:CC1340" si="9428">BF1340</f>
        <v>0.0757130115</v>
      </c>
      <c r="CB1340" s="50">
        <f t="shared" si="9428"/>
        <v>0.7165540421</v>
      </c>
      <c r="CC1340" s="50">
        <f t="shared" si="9428"/>
        <v>0.1957462715</v>
      </c>
      <c r="CD1340" s="50">
        <f t="shared" si="57"/>
        <v>12</v>
      </c>
      <c r="CE1340" s="57">
        <f t="shared" si="58"/>
        <v>37.93</v>
      </c>
      <c r="CF1340" s="57">
        <f t="shared" si="59"/>
        <v>0.03</v>
      </c>
      <c r="CG1340" s="57">
        <f t="shared" si="60"/>
        <v>21.94</v>
      </c>
      <c r="CH1340" s="57">
        <f t="shared" si="61"/>
        <v>0.01</v>
      </c>
      <c r="CI1340" s="58">
        <f t="shared" si="62"/>
        <v>0.3387949196</v>
      </c>
      <c r="CJ1340" s="58">
        <f t="shared" si="63"/>
        <v>30.3151486</v>
      </c>
      <c r="CK1340" s="57">
        <f t="shared" si="64"/>
        <v>1.14</v>
      </c>
      <c r="CL1340" s="57">
        <f t="shared" si="65"/>
        <v>6.13</v>
      </c>
      <c r="CM1340" s="57">
        <f t="shared" si="66"/>
        <v>2.33</v>
      </c>
      <c r="CN1340" s="57">
        <f t="shared" si="67"/>
        <v>100.1639435</v>
      </c>
      <c r="CO1340" s="59">
        <f t="shared" si="68"/>
        <v>0.2407841763</v>
      </c>
      <c r="CP1340" s="59">
        <f t="shared" si="69"/>
        <v>0.6679971633</v>
      </c>
      <c r="CQ1340" s="59">
        <f t="shared" si="70"/>
        <v>0.02544189836</v>
      </c>
      <c r="CR1340" s="59">
        <f t="shared" si="71"/>
        <v>0.06577676209</v>
      </c>
      <c r="CS1340" s="60">
        <f t="shared" si="72"/>
        <v>24.07841763</v>
      </c>
      <c r="CT1340" s="60">
        <f t="shared" si="73"/>
        <v>6.577676209</v>
      </c>
      <c r="CU1340" s="60">
        <f t="shared" si="74"/>
        <v>69.34390616</v>
      </c>
      <c r="CV1340" s="61">
        <f t="shared" si="75"/>
        <v>0.1861688502</v>
      </c>
      <c r="CW1340" s="61">
        <f t="shared" si="76"/>
        <v>0.2085190967</v>
      </c>
      <c r="CX1340" s="62"/>
    </row>
    <row r="1341" ht="15.75" customHeight="1">
      <c r="A1341" s="17" t="s">
        <v>53</v>
      </c>
      <c r="B1341" s="87" t="s">
        <v>1406</v>
      </c>
      <c r="C1341" s="93" t="s">
        <v>1407</v>
      </c>
      <c r="D1341" s="89"/>
      <c r="E1341" s="89" t="s">
        <v>1408</v>
      </c>
      <c r="F1341" s="90">
        <v>18.0</v>
      </c>
      <c r="G1341" s="89" t="s">
        <v>1426</v>
      </c>
      <c r="H1341" s="91">
        <v>38.04</v>
      </c>
      <c r="I1341" s="91">
        <v>3.93</v>
      </c>
      <c r="J1341" s="91">
        <v>21.57</v>
      </c>
      <c r="K1341" s="91">
        <v>6.95</v>
      </c>
      <c r="L1341" s="92">
        <v>0.03</v>
      </c>
      <c r="M1341" s="91">
        <v>0.02</v>
      </c>
      <c r="N1341" s="91">
        <v>1.67</v>
      </c>
      <c r="O1341" s="91">
        <v>27.83</v>
      </c>
      <c r="P1341" s="92"/>
      <c r="Q1341" s="50">
        <f t="shared" si="8"/>
        <v>100.04</v>
      </c>
      <c r="R1341" s="51">
        <f t="shared" si="9"/>
        <v>12</v>
      </c>
      <c r="S1341" s="52">
        <f t="shared" si="10"/>
        <v>0.6331104798</v>
      </c>
      <c r="T1341" s="52">
        <f t="shared" si="11"/>
        <v>0.0003754749758</v>
      </c>
      <c r="U1341" s="52">
        <f t="shared" si="12"/>
        <v>0.4231017062</v>
      </c>
      <c r="V1341" s="52">
        <f t="shared" si="13"/>
        <v>0.0002631748626</v>
      </c>
      <c r="W1341" s="52">
        <f t="shared" si="14"/>
        <v>0</v>
      </c>
      <c r="X1341" s="52">
        <f t="shared" si="15"/>
        <v>0.3873541333</v>
      </c>
      <c r="Y1341" s="52">
        <f t="shared" si="16"/>
        <v>0.02354188341</v>
      </c>
      <c r="Z1341" s="52">
        <f t="shared" si="17"/>
        <v>0.09750796439</v>
      </c>
      <c r="AA1341" s="52">
        <f t="shared" si="18"/>
        <v>0.1239314258</v>
      </c>
      <c r="AB1341" s="52">
        <f t="shared" si="19"/>
        <v>1.689186243</v>
      </c>
      <c r="AC1341" s="53">
        <f t="shared" si="20"/>
        <v>5.068709276</v>
      </c>
      <c r="AD1341" s="54">
        <f t="shared" si="21"/>
        <v>1.26622096</v>
      </c>
      <c r="AE1341" s="54">
        <f t="shared" si="22"/>
        <v>0.0007509499517</v>
      </c>
      <c r="AF1341" s="54">
        <f t="shared" si="23"/>
        <v>0.6346525594</v>
      </c>
      <c r="AG1341" s="54">
        <f t="shared" si="24"/>
        <v>0.0003947622939</v>
      </c>
      <c r="AH1341" s="54">
        <f t="shared" si="25"/>
        <v>0</v>
      </c>
      <c r="AI1341" s="54">
        <f t="shared" si="26"/>
        <v>0.3873541333</v>
      </c>
      <c r="AJ1341" s="54">
        <f t="shared" si="27"/>
        <v>0.02354188341</v>
      </c>
      <c r="AK1341" s="54">
        <f t="shared" si="28"/>
        <v>0.09750796439</v>
      </c>
      <c r="AL1341" s="54">
        <f t="shared" si="29"/>
        <v>0.1239314258</v>
      </c>
      <c r="AM1341" s="54">
        <f t="shared" si="30"/>
        <v>2.534354638</v>
      </c>
      <c r="AN1341" s="54">
        <f t="shared" si="31"/>
        <v>-5.068709276</v>
      </c>
      <c r="AO1341" s="55">
        <f t="shared" si="32"/>
        <v>2.998416462</v>
      </c>
      <c r="AP1341" s="55">
        <f t="shared" si="33"/>
        <v>0.001778252587</v>
      </c>
      <c r="AQ1341" s="55">
        <f t="shared" si="34"/>
        <v>2.003813176</v>
      </c>
      <c r="AR1341" s="55">
        <f t="shared" si="35"/>
        <v>0.001246398323</v>
      </c>
      <c r="AS1341" s="55">
        <f t="shared" si="36"/>
        <v>0</v>
      </c>
      <c r="AT1341" s="55">
        <f t="shared" si="37"/>
        <v>1.834512375</v>
      </c>
      <c r="AU1341" s="55">
        <f t="shared" si="38"/>
        <v>0.1114945543</v>
      </c>
      <c r="AV1341" s="55">
        <f t="shared" si="39"/>
        <v>0.4617985249</v>
      </c>
      <c r="AW1341" s="55">
        <f t="shared" si="40"/>
        <v>0.5869402564</v>
      </c>
      <c r="AX1341" s="55">
        <f t="shared" si="41"/>
        <v>8</v>
      </c>
      <c r="AY1341" s="55">
        <f t="shared" si="42"/>
        <v>24.005449</v>
      </c>
      <c r="AZ1341" s="54">
        <f t="shared" ref="AZ1341:BA1341" si="9429">AO1341*2</f>
        <v>5.996832925</v>
      </c>
      <c r="BA1341" s="54">
        <f t="shared" si="9429"/>
        <v>0.003556505175</v>
      </c>
      <c r="BB1341" s="54">
        <f t="shared" ref="BB1341:BD1341" si="9430">AQ1341*(3/2)</f>
        <v>3.005719764</v>
      </c>
      <c r="BC1341" s="54">
        <f t="shared" si="9430"/>
        <v>0.001869597485</v>
      </c>
      <c r="BD1341" s="54">
        <f t="shared" si="9430"/>
        <v>0</v>
      </c>
      <c r="BE1341" s="54">
        <f t="shared" ref="BE1341:BH1341" si="9431">AT1341</f>
        <v>1.834512375</v>
      </c>
      <c r="BF1341" s="54">
        <f t="shared" si="9431"/>
        <v>0.1114945543</v>
      </c>
      <c r="BG1341" s="54">
        <f t="shared" si="9431"/>
        <v>0.4617985249</v>
      </c>
      <c r="BH1341" s="54">
        <f t="shared" si="9431"/>
        <v>0.5869402564</v>
      </c>
      <c r="BI1341" s="54">
        <f t="shared" si="46"/>
        <v>12.0027245</v>
      </c>
      <c r="BJ1341" s="54">
        <f t="shared" si="47"/>
        <v>-24.005449</v>
      </c>
      <c r="BK1341" s="56">
        <f t="shared" ref="BK1341:BN1341" si="9432">AO1341</f>
        <v>2.998416462</v>
      </c>
      <c r="BL1341" s="56">
        <f t="shared" si="9432"/>
        <v>0.001778252587</v>
      </c>
      <c r="BM1341" s="56">
        <f t="shared" si="9432"/>
        <v>2.003813176</v>
      </c>
      <c r="BN1341" s="56">
        <f t="shared" si="9432"/>
        <v>0.001246398323</v>
      </c>
      <c r="BO1341" s="56">
        <f t="shared" si="49"/>
        <v>0</v>
      </c>
      <c r="BP1341" s="56">
        <f t="shared" si="50"/>
        <v>1.834512375</v>
      </c>
      <c r="BQ1341" s="56">
        <f t="shared" ref="BQ1341:BS1341" si="9433">AU1341</f>
        <v>0.1114945543</v>
      </c>
      <c r="BR1341" s="56">
        <f t="shared" si="9433"/>
        <v>0.4617985249</v>
      </c>
      <c r="BS1341" s="56">
        <f t="shared" si="9433"/>
        <v>0.5869402564</v>
      </c>
      <c r="BT1341" s="56">
        <f t="shared" si="52"/>
        <v>8</v>
      </c>
      <c r="BU1341" s="50">
        <f t="shared" ref="BU1341:BX1341" si="9434">AZ1341</f>
        <v>5.996832925</v>
      </c>
      <c r="BV1341" s="50">
        <f t="shared" si="9434"/>
        <v>0.003556505175</v>
      </c>
      <c r="BW1341" s="50">
        <f t="shared" si="9434"/>
        <v>3.005719764</v>
      </c>
      <c r="BX1341" s="50">
        <f t="shared" si="9434"/>
        <v>0.001869597485</v>
      </c>
      <c r="BY1341" s="50">
        <f t="shared" si="54"/>
        <v>0</v>
      </c>
      <c r="BZ1341" s="50">
        <f t="shared" si="55"/>
        <v>1.834512375</v>
      </c>
      <c r="CA1341" s="50">
        <f t="shared" ref="CA1341:CC1341" si="9435">BF1341</f>
        <v>0.1114945543</v>
      </c>
      <c r="CB1341" s="50">
        <f t="shared" si="9435"/>
        <v>0.4617985249</v>
      </c>
      <c r="CC1341" s="50">
        <f t="shared" si="9435"/>
        <v>0.5869402564</v>
      </c>
      <c r="CD1341" s="50">
        <f t="shared" si="57"/>
        <v>12.0027245</v>
      </c>
      <c r="CE1341" s="57">
        <f t="shared" si="58"/>
        <v>38.04</v>
      </c>
      <c r="CF1341" s="57">
        <f t="shared" si="59"/>
        <v>0.03</v>
      </c>
      <c r="CG1341" s="57">
        <f t="shared" si="60"/>
        <v>21.57</v>
      </c>
      <c r="CH1341" s="57">
        <f t="shared" si="61"/>
        <v>0.02</v>
      </c>
      <c r="CI1341" s="58">
        <f t="shared" si="62"/>
        <v>0</v>
      </c>
      <c r="CJ1341" s="58">
        <f t="shared" si="63"/>
        <v>27.83</v>
      </c>
      <c r="CK1341" s="57">
        <f t="shared" si="64"/>
        <v>1.67</v>
      </c>
      <c r="CL1341" s="57">
        <f t="shared" si="65"/>
        <v>3.93</v>
      </c>
      <c r="CM1341" s="57">
        <f t="shared" si="66"/>
        <v>6.95</v>
      </c>
      <c r="CN1341" s="57">
        <f t="shared" si="67"/>
        <v>100.04</v>
      </c>
      <c r="CO1341" s="59">
        <f t="shared" si="68"/>
        <v>0.1542029172</v>
      </c>
      <c r="CP1341" s="59">
        <f t="shared" si="69"/>
        <v>0.6125770106</v>
      </c>
      <c r="CQ1341" s="59">
        <f t="shared" si="70"/>
        <v>0.03723005726</v>
      </c>
      <c r="CR1341" s="59">
        <f t="shared" si="71"/>
        <v>0.1959900149</v>
      </c>
      <c r="CS1341" s="60">
        <f t="shared" si="72"/>
        <v>15.42029172</v>
      </c>
      <c r="CT1341" s="60">
        <f t="shared" si="73"/>
        <v>19.59900149</v>
      </c>
      <c r="CU1341" s="60">
        <f t="shared" si="74"/>
        <v>64.98070679</v>
      </c>
      <c r="CV1341" s="61">
        <f t="shared" si="75"/>
        <v>0.2730914735</v>
      </c>
      <c r="CW1341" s="61">
        <f t="shared" si="76"/>
        <v>0.1335397263</v>
      </c>
      <c r="CX1341" s="62"/>
    </row>
    <row r="1342" ht="15.75" customHeight="1">
      <c r="A1342" s="17" t="s">
        <v>53</v>
      </c>
      <c r="B1342" s="87" t="s">
        <v>1406</v>
      </c>
      <c r="C1342" s="88" t="s">
        <v>1407</v>
      </c>
      <c r="D1342" s="89"/>
      <c r="E1342" s="89" t="s">
        <v>1408</v>
      </c>
      <c r="F1342" s="90">
        <v>19.0</v>
      </c>
      <c r="G1342" s="89" t="s">
        <v>1427</v>
      </c>
      <c r="H1342" s="91">
        <v>39.11</v>
      </c>
      <c r="I1342" s="95">
        <v>9.12</v>
      </c>
      <c r="J1342" s="91">
        <v>21.95</v>
      </c>
      <c r="K1342" s="91">
        <v>1.17</v>
      </c>
      <c r="L1342" s="92">
        <v>0.04</v>
      </c>
      <c r="M1342" s="91">
        <v>0.01</v>
      </c>
      <c r="N1342" s="91">
        <v>0.75</v>
      </c>
      <c r="O1342" s="91">
        <v>28.33</v>
      </c>
      <c r="P1342" s="92"/>
      <c r="Q1342" s="50">
        <f t="shared" si="8"/>
        <v>100.48</v>
      </c>
      <c r="R1342" s="51">
        <f t="shared" si="9"/>
        <v>12</v>
      </c>
      <c r="S1342" s="52">
        <f t="shared" si="10"/>
        <v>0.6509187924</v>
      </c>
      <c r="T1342" s="52">
        <f t="shared" si="11"/>
        <v>0.0005006333011</v>
      </c>
      <c r="U1342" s="52">
        <f t="shared" si="12"/>
        <v>0.4305555147</v>
      </c>
      <c r="V1342" s="52">
        <f t="shared" si="13"/>
        <v>0.0001315874313</v>
      </c>
      <c r="W1342" s="52">
        <f t="shared" si="14"/>
        <v>0</v>
      </c>
      <c r="X1342" s="52">
        <f t="shared" si="15"/>
        <v>0.3943134242</v>
      </c>
      <c r="Y1342" s="52">
        <f t="shared" si="16"/>
        <v>0.01057270213</v>
      </c>
      <c r="Z1342" s="52">
        <f t="shared" si="17"/>
        <v>0.2262780242</v>
      </c>
      <c r="AA1342" s="52">
        <f t="shared" si="18"/>
        <v>0.020863276</v>
      </c>
      <c r="AB1342" s="52">
        <f t="shared" si="19"/>
        <v>1.734133954</v>
      </c>
      <c r="AC1342" s="53">
        <f t="shared" si="20"/>
        <v>5.201793862</v>
      </c>
      <c r="AD1342" s="54">
        <f t="shared" si="21"/>
        <v>1.301837585</v>
      </c>
      <c r="AE1342" s="54">
        <f t="shared" si="22"/>
        <v>0.001001266602</v>
      </c>
      <c r="AF1342" s="54">
        <f t="shared" si="23"/>
        <v>0.645833272</v>
      </c>
      <c r="AG1342" s="54">
        <f t="shared" si="24"/>
        <v>0.0001973811469</v>
      </c>
      <c r="AH1342" s="54">
        <f t="shared" si="25"/>
        <v>0</v>
      </c>
      <c r="AI1342" s="54">
        <f t="shared" si="26"/>
        <v>0.3943134242</v>
      </c>
      <c r="AJ1342" s="54">
        <f t="shared" si="27"/>
        <v>0.01057270213</v>
      </c>
      <c r="AK1342" s="54">
        <f t="shared" si="28"/>
        <v>0.2262780242</v>
      </c>
      <c r="AL1342" s="54">
        <f t="shared" si="29"/>
        <v>0.020863276</v>
      </c>
      <c r="AM1342" s="54">
        <f t="shared" si="30"/>
        <v>2.600896931</v>
      </c>
      <c r="AN1342" s="54">
        <f t="shared" si="31"/>
        <v>-5.201793862</v>
      </c>
      <c r="AO1342" s="55">
        <f t="shared" si="32"/>
        <v>3.002853572</v>
      </c>
      <c r="AP1342" s="55">
        <f t="shared" si="33"/>
        <v>0.002309548463</v>
      </c>
      <c r="AQ1342" s="55">
        <f t="shared" si="34"/>
        <v>1.986261851</v>
      </c>
      <c r="AR1342" s="55">
        <f t="shared" si="35"/>
        <v>0.0006070462133</v>
      </c>
      <c r="AS1342" s="55">
        <f t="shared" si="36"/>
        <v>0</v>
      </c>
      <c r="AT1342" s="55">
        <f t="shared" si="37"/>
        <v>1.81906789</v>
      </c>
      <c r="AU1342" s="55">
        <f t="shared" si="38"/>
        <v>0.04877455794</v>
      </c>
      <c r="AV1342" s="55">
        <f t="shared" si="39"/>
        <v>1.043877948</v>
      </c>
      <c r="AW1342" s="55">
        <f t="shared" si="40"/>
        <v>0.09624758662</v>
      </c>
      <c r="AX1342" s="55">
        <f t="shared" si="41"/>
        <v>8</v>
      </c>
      <c r="AY1342" s="55">
        <f t="shared" si="42"/>
        <v>23.99719514</v>
      </c>
      <c r="AZ1342" s="54">
        <f t="shared" ref="AZ1342:BA1342" si="9436">AO1342*2</f>
        <v>6.005707144</v>
      </c>
      <c r="BA1342" s="54">
        <f t="shared" si="9436"/>
        <v>0.004619096926</v>
      </c>
      <c r="BB1342" s="54">
        <f t="shared" ref="BB1342:BD1342" si="9437">AQ1342*(3/2)</f>
        <v>2.979392776</v>
      </c>
      <c r="BC1342" s="54">
        <f t="shared" si="9437"/>
        <v>0.0009105693199</v>
      </c>
      <c r="BD1342" s="54">
        <f t="shared" si="9437"/>
        <v>0</v>
      </c>
      <c r="BE1342" s="54">
        <f t="shared" ref="BE1342:BH1342" si="9438">AT1342</f>
        <v>1.81906789</v>
      </c>
      <c r="BF1342" s="54">
        <f t="shared" si="9438"/>
        <v>0.04877455794</v>
      </c>
      <c r="BG1342" s="54">
        <f t="shared" si="9438"/>
        <v>1.043877948</v>
      </c>
      <c r="BH1342" s="54">
        <f t="shared" si="9438"/>
        <v>0.09624758662</v>
      </c>
      <c r="BI1342" s="54">
        <f t="shared" si="46"/>
        <v>11.99859757</v>
      </c>
      <c r="BJ1342" s="54">
        <f t="shared" si="47"/>
        <v>-23.99719514</v>
      </c>
      <c r="BK1342" s="56">
        <f t="shared" ref="BK1342:BN1342" si="9439">AO1342</f>
        <v>3.002853572</v>
      </c>
      <c r="BL1342" s="56">
        <f t="shared" si="9439"/>
        <v>0.002309548463</v>
      </c>
      <c r="BM1342" s="56">
        <f t="shared" si="9439"/>
        <v>1.986261851</v>
      </c>
      <c r="BN1342" s="56">
        <f t="shared" si="9439"/>
        <v>0.0006070462133</v>
      </c>
      <c r="BO1342" s="56">
        <f t="shared" si="49"/>
        <v>0.002804862098</v>
      </c>
      <c r="BP1342" s="56">
        <f t="shared" si="50"/>
        <v>1.816263028</v>
      </c>
      <c r="BQ1342" s="56">
        <f t="shared" ref="BQ1342:BS1342" si="9440">AU1342</f>
        <v>0.04877455794</v>
      </c>
      <c r="BR1342" s="56">
        <f t="shared" si="9440"/>
        <v>1.043877948</v>
      </c>
      <c r="BS1342" s="56">
        <f t="shared" si="9440"/>
        <v>0.09624758662</v>
      </c>
      <c r="BT1342" s="56">
        <f t="shared" si="52"/>
        <v>8</v>
      </c>
      <c r="BU1342" s="50">
        <f t="shared" ref="BU1342:BX1342" si="9441">AZ1342</f>
        <v>6.005707144</v>
      </c>
      <c r="BV1342" s="50">
        <f t="shared" si="9441"/>
        <v>0.004619096926</v>
      </c>
      <c r="BW1342" s="50">
        <f t="shared" si="9441"/>
        <v>2.979392776</v>
      </c>
      <c r="BX1342" s="50">
        <f t="shared" si="9441"/>
        <v>0.0009105693199</v>
      </c>
      <c r="BY1342" s="50">
        <f t="shared" si="54"/>
        <v>0.004207293147</v>
      </c>
      <c r="BZ1342" s="50">
        <f t="shared" si="55"/>
        <v>1.816263028</v>
      </c>
      <c r="CA1342" s="50">
        <f t="shared" ref="CA1342:CC1342" si="9442">BF1342</f>
        <v>0.04877455794</v>
      </c>
      <c r="CB1342" s="50">
        <f t="shared" si="9442"/>
        <v>1.043877948</v>
      </c>
      <c r="CC1342" s="50">
        <f t="shared" si="9442"/>
        <v>0.09624758662</v>
      </c>
      <c r="CD1342" s="50">
        <f t="shared" si="57"/>
        <v>12</v>
      </c>
      <c r="CE1342" s="57">
        <f t="shared" si="58"/>
        <v>39.11</v>
      </c>
      <c r="CF1342" s="57">
        <f t="shared" si="59"/>
        <v>0.04</v>
      </c>
      <c r="CG1342" s="57">
        <f t="shared" si="60"/>
        <v>21.95</v>
      </c>
      <c r="CH1342" s="57">
        <f t="shared" si="61"/>
        <v>0.01</v>
      </c>
      <c r="CI1342" s="58">
        <f t="shared" si="62"/>
        <v>0.04854649469</v>
      </c>
      <c r="CJ1342" s="58">
        <f t="shared" si="63"/>
        <v>28.28631733</v>
      </c>
      <c r="CK1342" s="57">
        <f t="shared" si="64"/>
        <v>0.75</v>
      </c>
      <c r="CL1342" s="57">
        <f t="shared" si="65"/>
        <v>9.12</v>
      </c>
      <c r="CM1342" s="57">
        <f t="shared" si="66"/>
        <v>1.17</v>
      </c>
      <c r="CN1342" s="57">
        <f t="shared" si="67"/>
        <v>100.4848638</v>
      </c>
      <c r="CO1342" s="59">
        <f t="shared" si="68"/>
        <v>0.3473614929</v>
      </c>
      <c r="CP1342" s="59">
        <f t="shared" si="69"/>
        <v>0.6043808456</v>
      </c>
      <c r="CQ1342" s="59">
        <f t="shared" si="70"/>
        <v>0.01623025306</v>
      </c>
      <c r="CR1342" s="59">
        <f t="shared" si="71"/>
        <v>0.03202740842</v>
      </c>
      <c r="CS1342" s="60">
        <f t="shared" si="72"/>
        <v>34.73614929</v>
      </c>
      <c r="CT1342" s="60">
        <f t="shared" si="73"/>
        <v>3.202740842</v>
      </c>
      <c r="CU1342" s="60">
        <f t="shared" si="74"/>
        <v>62.06110987</v>
      </c>
      <c r="CV1342" s="61">
        <f t="shared" si="75"/>
        <v>0.2057081549</v>
      </c>
      <c r="CW1342" s="61">
        <f t="shared" si="76"/>
        <v>0.3008150529</v>
      </c>
      <c r="CX1342" s="62"/>
    </row>
    <row r="1343" ht="15.75" customHeight="1">
      <c r="A1343" s="17" t="s">
        <v>53</v>
      </c>
      <c r="B1343" s="87" t="s">
        <v>1406</v>
      </c>
      <c r="C1343" s="93" t="s">
        <v>1407</v>
      </c>
      <c r="D1343" s="89"/>
      <c r="E1343" s="89" t="s">
        <v>1408</v>
      </c>
      <c r="F1343" s="90">
        <v>20.0</v>
      </c>
      <c r="G1343" s="89" t="s">
        <v>1428</v>
      </c>
      <c r="H1343" s="91">
        <v>37.83</v>
      </c>
      <c r="I1343" s="91">
        <v>5.75</v>
      </c>
      <c r="J1343" s="91">
        <v>21.73</v>
      </c>
      <c r="K1343" s="95">
        <v>1.02</v>
      </c>
      <c r="L1343" s="92">
        <v>0.03</v>
      </c>
      <c r="M1343" s="91">
        <v>0.0</v>
      </c>
      <c r="N1343" s="91">
        <v>0.77</v>
      </c>
      <c r="O1343" s="91">
        <v>32.78</v>
      </c>
      <c r="P1343" s="92"/>
      <c r="Q1343" s="50">
        <f t="shared" si="8"/>
        <v>99.91</v>
      </c>
      <c r="R1343" s="51">
        <f t="shared" si="9"/>
        <v>12</v>
      </c>
      <c r="S1343" s="52">
        <f t="shared" si="10"/>
        <v>0.6296153904</v>
      </c>
      <c r="T1343" s="52">
        <f t="shared" si="11"/>
        <v>0.0003754749758</v>
      </c>
      <c r="U1343" s="52">
        <f t="shared" si="12"/>
        <v>0.4262401519</v>
      </c>
      <c r="V1343" s="52">
        <f t="shared" si="13"/>
        <v>0</v>
      </c>
      <c r="W1343" s="52">
        <f t="shared" si="14"/>
        <v>0</v>
      </c>
      <c r="X1343" s="52">
        <f t="shared" si="15"/>
        <v>0.4562511135</v>
      </c>
      <c r="Y1343" s="52">
        <f t="shared" si="16"/>
        <v>0.01085464085</v>
      </c>
      <c r="Z1343" s="52">
        <f t="shared" si="17"/>
        <v>0.1426643245</v>
      </c>
      <c r="AA1343" s="52">
        <f t="shared" si="18"/>
        <v>0.01818849702</v>
      </c>
      <c r="AB1343" s="52">
        <f t="shared" si="19"/>
        <v>1.684189593</v>
      </c>
      <c r="AC1343" s="53">
        <f t="shared" si="20"/>
        <v>5.054601069</v>
      </c>
      <c r="AD1343" s="54">
        <f t="shared" si="21"/>
        <v>1.259230781</v>
      </c>
      <c r="AE1343" s="54">
        <f t="shared" si="22"/>
        <v>0.0007509499517</v>
      </c>
      <c r="AF1343" s="54">
        <f t="shared" si="23"/>
        <v>0.6393602279</v>
      </c>
      <c r="AG1343" s="54">
        <f t="shared" si="24"/>
        <v>0</v>
      </c>
      <c r="AH1343" s="54">
        <f t="shared" si="25"/>
        <v>0</v>
      </c>
      <c r="AI1343" s="54">
        <f t="shared" si="26"/>
        <v>0.4562511135</v>
      </c>
      <c r="AJ1343" s="54">
        <f t="shared" si="27"/>
        <v>0.01085464085</v>
      </c>
      <c r="AK1343" s="54">
        <f t="shared" si="28"/>
        <v>0.1426643245</v>
      </c>
      <c r="AL1343" s="54">
        <f t="shared" si="29"/>
        <v>0.01818849702</v>
      </c>
      <c r="AM1343" s="54">
        <f t="shared" si="30"/>
        <v>2.527300534</v>
      </c>
      <c r="AN1343" s="54">
        <f t="shared" si="31"/>
        <v>-5.054601069</v>
      </c>
      <c r="AO1343" s="55">
        <f t="shared" si="32"/>
        <v>2.990710276</v>
      </c>
      <c r="AP1343" s="55">
        <f t="shared" si="33"/>
        <v>0.001783528303</v>
      </c>
      <c r="AQ1343" s="55">
        <f t="shared" si="34"/>
        <v>2.024665886</v>
      </c>
      <c r="AR1343" s="55">
        <f t="shared" si="35"/>
        <v>0</v>
      </c>
      <c r="AS1343" s="55">
        <f t="shared" si="36"/>
        <v>0</v>
      </c>
      <c r="AT1343" s="55">
        <f t="shared" si="37"/>
        <v>2.167219726</v>
      </c>
      <c r="AU1343" s="55">
        <f t="shared" si="38"/>
        <v>0.0515601849</v>
      </c>
      <c r="AV1343" s="55">
        <f t="shared" si="39"/>
        <v>0.6776639641</v>
      </c>
      <c r="AW1343" s="55">
        <f t="shared" si="40"/>
        <v>0.08639643469</v>
      </c>
      <c r="AX1343" s="55">
        <f t="shared" si="41"/>
        <v>8</v>
      </c>
      <c r="AY1343" s="55">
        <f t="shared" si="42"/>
        <v>24.0096535</v>
      </c>
      <c r="AZ1343" s="54">
        <f t="shared" ref="AZ1343:BA1343" si="9443">AO1343*2</f>
        <v>5.981420552</v>
      </c>
      <c r="BA1343" s="54">
        <f t="shared" si="9443"/>
        <v>0.003567056606</v>
      </c>
      <c r="BB1343" s="54">
        <f t="shared" ref="BB1343:BD1343" si="9444">AQ1343*(3/2)</f>
        <v>3.036998829</v>
      </c>
      <c r="BC1343" s="54">
        <f t="shared" si="9444"/>
        <v>0</v>
      </c>
      <c r="BD1343" s="54">
        <f t="shared" si="9444"/>
        <v>0</v>
      </c>
      <c r="BE1343" s="54">
        <f t="shared" ref="BE1343:BH1343" si="9445">AT1343</f>
        <v>2.167219726</v>
      </c>
      <c r="BF1343" s="54">
        <f t="shared" si="9445"/>
        <v>0.0515601849</v>
      </c>
      <c r="BG1343" s="54">
        <f t="shared" si="9445"/>
        <v>0.6776639641</v>
      </c>
      <c r="BH1343" s="54">
        <f t="shared" si="9445"/>
        <v>0.08639643469</v>
      </c>
      <c r="BI1343" s="54">
        <f t="shared" si="46"/>
        <v>12.00482675</v>
      </c>
      <c r="BJ1343" s="54">
        <f t="shared" si="47"/>
        <v>-24.0096535</v>
      </c>
      <c r="BK1343" s="56">
        <f t="shared" ref="BK1343:BN1343" si="9446">AO1343</f>
        <v>2.990710276</v>
      </c>
      <c r="BL1343" s="56">
        <f t="shared" si="9446"/>
        <v>0.001783528303</v>
      </c>
      <c r="BM1343" s="56">
        <f t="shared" si="9446"/>
        <v>2.024665886</v>
      </c>
      <c r="BN1343" s="56">
        <f t="shared" si="9446"/>
        <v>0</v>
      </c>
      <c r="BO1343" s="56">
        <f t="shared" si="49"/>
        <v>0</v>
      </c>
      <c r="BP1343" s="56">
        <f t="shared" si="50"/>
        <v>2.167219726</v>
      </c>
      <c r="BQ1343" s="56">
        <f t="shared" ref="BQ1343:BS1343" si="9447">AU1343</f>
        <v>0.0515601849</v>
      </c>
      <c r="BR1343" s="56">
        <f t="shared" si="9447"/>
        <v>0.6776639641</v>
      </c>
      <c r="BS1343" s="56">
        <f t="shared" si="9447"/>
        <v>0.08639643469</v>
      </c>
      <c r="BT1343" s="56">
        <f t="shared" si="52"/>
        <v>8</v>
      </c>
      <c r="BU1343" s="50">
        <f t="shared" ref="BU1343:BX1343" si="9448">AZ1343</f>
        <v>5.981420552</v>
      </c>
      <c r="BV1343" s="50">
        <f t="shared" si="9448"/>
        <v>0.003567056606</v>
      </c>
      <c r="BW1343" s="50">
        <f t="shared" si="9448"/>
        <v>3.036998829</v>
      </c>
      <c r="BX1343" s="50">
        <f t="shared" si="9448"/>
        <v>0</v>
      </c>
      <c r="BY1343" s="50">
        <f t="shared" si="54"/>
        <v>0</v>
      </c>
      <c r="BZ1343" s="50">
        <f t="shared" si="55"/>
        <v>2.167219726</v>
      </c>
      <c r="CA1343" s="50">
        <f t="shared" ref="CA1343:CC1343" si="9449">BF1343</f>
        <v>0.0515601849</v>
      </c>
      <c r="CB1343" s="50">
        <f t="shared" si="9449"/>
        <v>0.6776639641</v>
      </c>
      <c r="CC1343" s="50">
        <f t="shared" si="9449"/>
        <v>0.08639643469</v>
      </c>
      <c r="CD1343" s="50">
        <f t="shared" si="57"/>
        <v>12.00482675</v>
      </c>
      <c r="CE1343" s="57">
        <f t="shared" si="58"/>
        <v>37.83</v>
      </c>
      <c r="CF1343" s="57">
        <f t="shared" si="59"/>
        <v>0.03</v>
      </c>
      <c r="CG1343" s="57">
        <f t="shared" si="60"/>
        <v>21.73</v>
      </c>
      <c r="CH1343" s="57">
        <f t="shared" si="61"/>
        <v>0</v>
      </c>
      <c r="CI1343" s="58">
        <f t="shared" si="62"/>
        <v>0</v>
      </c>
      <c r="CJ1343" s="58">
        <f t="shared" si="63"/>
        <v>32.78</v>
      </c>
      <c r="CK1343" s="57">
        <f t="shared" si="64"/>
        <v>0.77</v>
      </c>
      <c r="CL1343" s="57">
        <f t="shared" si="65"/>
        <v>5.75</v>
      </c>
      <c r="CM1343" s="57">
        <f t="shared" si="66"/>
        <v>1.02</v>
      </c>
      <c r="CN1343" s="57">
        <f t="shared" si="67"/>
        <v>99.91</v>
      </c>
      <c r="CO1343" s="59">
        <f t="shared" si="68"/>
        <v>0.227187477</v>
      </c>
      <c r="CP1343" s="59">
        <f t="shared" si="69"/>
        <v>0.7265624374</v>
      </c>
      <c r="CQ1343" s="59">
        <f t="shared" si="70"/>
        <v>0.01728560015</v>
      </c>
      <c r="CR1343" s="59">
        <f t="shared" si="71"/>
        <v>0.02896448543</v>
      </c>
      <c r="CS1343" s="60">
        <f t="shared" si="72"/>
        <v>22.7187477</v>
      </c>
      <c r="CT1343" s="60">
        <f t="shared" si="73"/>
        <v>2.896448543</v>
      </c>
      <c r="CU1343" s="60">
        <f t="shared" si="74"/>
        <v>74.38480376</v>
      </c>
      <c r="CV1343" s="61">
        <f t="shared" si="75"/>
        <v>0.1425582239</v>
      </c>
      <c r="CW1343" s="61">
        <f t="shared" si="76"/>
        <v>0.1967443551</v>
      </c>
      <c r="CX1343" s="62"/>
    </row>
    <row r="1344" ht="15.75" customHeight="1">
      <c r="A1344" s="17" t="s">
        <v>53</v>
      </c>
      <c r="B1344" s="87" t="s">
        <v>1406</v>
      </c>
      <c r="C1344" s="88" t="s">
        <v>1407</v>
      </c>
      <c r="D1344" s="89"/>
      <c r="E1344" s="89" t="s">
        <v>1408</v>
      </c>
      <c r="F1344" s="90">
        <v>21.0</v>
      </c>
      <c r="G1344" s="89" t="s">
        <v>1429</v>
      </c>
      <c r="H1344" s="91">
        <v>38.73</v>
      </c>
      <c r="I1344" s="95">
        <v>8.1</v>
      </c>
      <c r="J1344" s="91">
        <v>21.85</v>
      </c>
      <c r="K1344" s="91">
        <v>0.5</v>
      </c>
      <c r="L1344" s="92">
        <v>0.07</v>
      </c>
      <c r="M1344" s="91">
        <v>0.11</v>
      </c>
      <c r="N1344" s="91">
        <v>0.48</v>
      </c>
      <c r="O1344" s="91">
        <v>30.68</v>
      </c>
      <c r="P1344" s="92"/>
      <c r="Q1344" s="50">
        <f t="shared" si="8"/>
        <v>100.52</v>
      </c>
      <c r="R1344" s="51">
        <f t="shared" si="9"/>
        <v>12</v>
      </c>
      <c r="S1344" s="52">
        <f t="shared" si="10"/>
        <v>0.6445943449</v>
      </c>
      <c r="T1344" s="52">
        <f t="shared" si="11"/>
        <v>0.000876108277</v>
      </c>
      <c r="U1344" s="52">
        <f t="shared" si="12"/>
        <v>0.4285939861</v>
      </c>
      <c r="V1344" s="52">
        <f t="shared" si="13"/>
        <v>0.001447461744</v>
      </c>
      <c r="W1344" s="52">
        <f t="shared" si="14"/>
        <v>0</v>
      </c>
      <c r="X1344" s="52">
        <f t="shared" si="15"/>
        <v>0.4270220916</v>
      </c>
      <c r="Y1344" s="52">
        <f t="shared" si="16"/>
        <v>0.006766529363</v>
      </c>
      <c r="Z1344" s="52">
        <f t="shared" si="17"/>
        <v>0.2009706136</v>
      </c>
      <c r="AA1344" s="52">
        <f t="shared" si="18"/>
        <v>0.008915929914</v>
      </c>
      <c r="AB1344" s="52">
        <f t="shared" si="19"/>
        <v>1.719187066</v>
      </c>
      <c r="AC1344" s="53">
        <f t="shared" si="20"/>
        <v>5.159356486</v>
      </c>
      <c r="AD1344" s="54">
        <f t="shared" si="21"/>
        <v>1.28918869</v>
      </c>
      <c r="AE1344" s="54">
        <f t="shared" si="22"/>
        <v>0.001752216554</v>
      </c>
      <c r="AF1344" s="54">
        <f t="shared" si="23"/>
        <v>0.6428909792</v>
      </c>
      <c r="AG1344" s="54">
        <f t="shared" si="24"/>
        <v>0.002171192616</v>
      </c>
      <c r="AH1344" s="54">
        <f t="shared" si="25"/>
        <v>0</v>
      </c>
      <c r="AI1344" s="54">
        <f t="shared" si="26"/>
        <v>0.4270220916</v>
      </c>
      <c r="AJ1344" s="54">
        <f t="shared" si="27"/>
        <v>0.006766529363</v>
      </c>
      <c r="AK1344" s="54">
        <f t="shared" si="28"/>
        <v>0.2009706136</v>
      </c>
      <c r="AL1344" s="54">
        <f t="shared" si="29"/>
        <v>0.008915929914</v>
      </c>
      <c r="AM1344" s="54">
        <f t="shared" si="30"/>
        <v>2.579678243</v>
      </c>
      <c r="AN1344" s="54">
        <f t="shared" si="31"/>
        <v>-5.159356486</v>
      </c>
      <c r="AO1344" s="55">
        <f t="shared" si="32"/>
        <v>2.999530919</v>
      </c>
      <c r="AP1344" s="55">
        <f t="shared" si="33"/>
        <v>0.004076849085</v>
      </c>
      <c r="AQ1344" s="55">
        <f t="shared" si="34"/>
        <v>1.994403028</v>
      </c>
      <c r="AR1344" s="55">
        <f t="shared" si="35"/>
        <v>0.006735563678</v>
      </c>
      <c r="AS1344" s="55">
        <f t="shared" si="36"/>
        <v>0</v>
      </c>
      <c r="AT1344" s="55">
        <f t="shared" si="37"/>
        <v>1.987088433</v>
      </c>
      <c r="AU1344" s="55">
        <f t="shared" si="38"/>
        <v>0.03148711154</v>
      </c>
      <c r="AV1344" s="55">
        <f t="shared" si="39"/>
        <v>0.9351890444</v>
      </c>
      <c r="AW1344" s="55">
        <f t="shared" si="40"/>
        <v>0.04148905069</v>
      </c>
      <c r="AX1344" s="55">
        <f t="shared" si="41"/>
        <v>8</v>
      </c>
      <c r="AY1344" s="55">
        <f t="shared" si="42"/>
        <v>24.00835413</v>
      </c>
      <c r="AZ1344" s="54">
        <f t="shared" ref="AZ1344:BA1344" si="9450">AO1344*2</f>
        <v>5.999061839</v>
      </c>
      <c r="BA1344" s="54">
        <f t="shared" si="9450"/>
        <v>0.008153698171</v>
      </c>
      <c r="BB1344" s="54">
        <f t="shared" ref="BB1344:BD1344" si="9451">AQ1344*(3/2)</f>
        <v>2.991604542</v>
      </c>
      <c r="BC1344" s="54">
        <f t="shared" si="9451"/>
        <v>0.01010334552</v>
      </c>
      <c r="BD1344" s="54">
        <f t="shared" si="9451"/>
        <v>0</v>
      </c>
      <c r="BE1344" s="54">
        <f t="shared" ref="BE1344:BH1344" si="9452">AT1344</f>
        <v>1.987088433</v>
      </c>
      <c r="BF1344" s="54">
        <f t="shared" si="9452"/>
        <v>0.03148711154</v>
      </c>
      <c r="BG1344" s="54">
        <f t="shared" si="9452"/>
        <v>0.9351890444</v>
      </c>
      <c r="BH1344" s="54">
        <f t="shared" si="9452"/>
        <v>0.04148905069</v>
      </c>
      <c r="BI1344" s="54">
        <f t="shared" si="46"/>
        <v>12.00417706</v>
      </c>
      <c r="BJ1344" s="54">
        <f t="shared" si="47"/>
        <v>-24.00835413</v>
      </c>
      <c r="BK1344" s="56">
        <f t="shared" ref="BK1344:BN1344" si="9453">AO1344</f>
        <v>2.999530919</v>
      </c>
      <c r="BL1344" s="56">
        <f t="shared" si="9453"/>
        <v>0.004076849085</v>
      </c>
      <c r="BM1344" s="56">
        <f t="shared" si="9453"/>
        <v>1.994403028</v>
      </c>
      <c r="BN1344" s="56">
        <f t="shared" si="9453"/>
        <v>0.006735563678</v>
      </c>
      <c r="BO1344" s="56">
        <f t="shared" si="49"/>
        <v>0</v>
      </c>
      <c r="BP1344" s="56">
        <f t="shared" si="50"/>
        <v>1.987088433</v>
      </c>
      <c r="BQ1344" s="56">
        <f t="shared" ref="BQ1344:BS1344" si="9454">AU1344</f>
        <v>0.03148711154</v>
      </c>
      <c r="BR1344" s="56">
        <f t="shared" si="9454"/>
        <v>0.9351890444</v>
      </c>
      <c r="BS1344" s="56">
        <f t="shared" si="9454"/>
        <v>0.04148905069</v>
      </c>
      <c r="BT1344" s="56">
        <f t="shared" si="52"/>
        <v>8</v>
      </c>
      <c r="BU1344" s="50">
        <f t="shared" ref="BU1344:BX1344" si="9455">AZ1344</f>
        <v>5.999061839</v>
      </c>
      <c r="BV1344" s="50">
        <f t="shared" si="9455"/>
        <v>0.008153698171</v>
      </c>
      <c r="BW1344" s="50">
        <f t="shared" si="9455"/>
        <v>2.991604542</v>
      </c>
      <c r="BX1344" s="50">
        <f t="shared" si="9455"/>
        <v>0.01010334552</v>
      </c>
      <c r="BY1344" s="50">
        <f t="shared" si="54"/>
        <v>0</v>
      </c>
      <c r="BZ1344" s="50">
        <f t="shared" si="55"/>
        <v>1.987088433</v>
      </c>
      <c r="CA1344" s="50">
        <f t="shared" ref="CA1344:CC1344" si="9456">BF1344</f>
        <v>0.03148711154</v>
      </c>
      <c r="CB1344" s="50">
        <f t="shared" si="9456"/>
        <v>0.9351890444</v>
      </c>
      <c r="CC1344" s="50">
        <f t="shared" si="9456"/>
        <v>0.04148905069</v>
      </c>
      <c r="CD1344" s="50">
        <f t="shared" si="57"/>
        <v>12.00417706</v>
      </c>
      <c r="CE1344" s="57">
        <f t="shared" si="58"/>
        <v>38.73</v>
      </c>
      <c r="CF1344" s="57">
        <f t="shared" si="59"/>
        <v>0.07</v>
      </c>
      <c r="CG1344" s="57">
        <f t="shared" si="60"/>
        <v>21.85</v>
      </c>
      <c r="CH1344" s="57">
        <f t="shared" si="61"/>
        <v>0.11</v>
      </c>
      <c r="CI1344" s="58">
        <f t="shared" si="62"/>
        <v>0</v>
      </c>
      <c r="CJ1344" s="58">
        <f t="shared" si="63"/>
        <v>30.68</v>
      </c>
      <c r="CK1344" s="57">
        <f t="shared" si="64"/>
        <v>0.48</v>
      </c>
      <c r="CL1344" s="57">
        <f t="shared" si="65"/>
        <v>8.1</v>
      </c>
      <c r="CM1344" s="57">
        <f t="shared" si="66"/>
        <v>0.5</v>
      </c>
      <c r="CN1344" s="57">
        <f t="shared" si="67"/>
        <v>100.52</v>
      </c>
      <c r="CO1344" s="59">
        <f t="shared" si="68"/>
        <v>0.3122236568</v>
      </c>
      <c r="CP1344" s="59">
        <f t="shared" si="69"/>
        <v>0.6634124091</v>
      </c>
      <c r="CQ1344" s="59">
        <f t="shared" si="70"/>
        <v>0.01051233563</v>
      </c>
      <c r="CR1344" s="59">
        <f t="shared" si="71"/>
        <v>0.01385159845</v>
      </c>
      <c r="CS1344" s="60">
        <f t="shared" si="72"/>
        <v>31.22236568</v>
      </c>
      <c r="CT1344" s="60">
        <f t="shared" si="73"/>
        <v>1.385159845</v>
      </c>
      <c r="CU1344" s="60">
        <f t="shared" si="74"/>
        <v>67.39247448</v>
      </c>
      <c r="CV1344" s="61">
        <f t="shared" si="75"/>
        <v>0.1699634268</v>
      </c>
      <c r="CW1344" s="61">
        <f t="shared" si="76"/>
        <v>0.2703856868</v>
      </c>
      <c r="CX1344" s="62"/>
    </row>
    <row r="1345" ht="15.75" customHeight="1">
      <c r="A1345" s="17" t="s">
        <v>53</v>
      </c>
      <c r="B1345" s="87" t="s">
        <v>1406</v>
      </c>
      <c r="C1345" s="93" t="s">
        <v>1407</v>
      </c>
      <c r="D1345" s="89"/>
      <c r="E1345" s="89" t="s">
        <v>1408</v>
      </c>
      <c r="F1345" s="90">
        <v>22.0</v>
      </c>
      <c r="G1345" s="89" t="s">
        <v>1430</v>
      </c>
      <c r="H1345" s="91">
        <v>37.01</v>
      </c>
      <c r="I1345" s="91">
        <v>3.15</v>
      </c>
      <c r="J1345" s="91">
        <v>21.13</v>
      </c>
      <c r="K1345" s="91">
        <v>1.36</v>
      </c>
      <c r="L1345" s="92">
        <v>0.08</v>
      </c>
      <c r="M1345" s="91">
        <v>0.02</v>
      </c>
      <c r="N1345" s="91">
        <v>1.31</v>
      </c>
      <c r="O1345" s="91">
        <v>35.61</v>
      </c>
      <c r="P1345" s="92"/>
      <c r="Q1345" s="50">
        <f t="shared" si="8"/>
        <v>99.67</v>
      </c>
      <c r="R1345" s="51">
        <f t="shared" si="9"/>
        <v>12</v>
      </c>
      <c r="S1345" s="52">
        <f t="shared" si="10"/>
        <v>0.6159678984</v>
      </c>
      <c r="T1345" s="52">
        <f t="shared" si="11"/>
        <v>0.001001266602</v>
      </c>
      <c r="U1345" s="52">
        <f t="shared" si="12"/>
        <v>0.4144709807</v>
      </c>
      <c r="V1345" s="52">
        <f t="shared" si="13"/>
        <v>0.0002631748626</v>
      </c>
      <c r="W1345" s="52">
        <f t="shared" si="14"/>
        <v>0</v>
      </c>
      <c r="X1345" s="52">
        <f t="shared" si="15"/>
        <v>0.4956407002</v>
      </c>
      <c r="Y1345" s="52">
        <f t="shared" si="16"/>
        <v>0.01846698639</v>
      </c>
      <c r="Z1345" s="52">
        <f t="shared" si="17"/>
        <v>0.07815523863</v>
      </c>
      <c r="AA1345" s="52">
        <f t="shared" si="18"/>
        <v>0.02425132937</v>
      </c>
      <c r="AB1345" s="52">
        <f t="shared" si="19"/>
        <v>1.648217575</v>
      </c>
      <c r="AC1345" s="53">
        <f t="shared" si="20"/>
        <v>4.945107636</v>
      </c>
      <c r="AD1345" s="54">
        <f t="shared" si="21"/>
        <v>1.231935797</v>
      </c>
      <c r="AE1345" s="54">
        <f t="shared" si="22"/>
        <v>0.002002533205</v>
      </c>
      <c r="AF1345" s="54">
        <f t="shared" si="23"/>
        <v>0.621706471</v>
      </c>
      <c r="AG1345" s="54">
        <f t="shared" si="24"/>
        <v>0.0003947622939</v>
      </c>
      <c r="AH1345" s="54">
        <f t="shared" si="25"/>
        <v>0</v>
      </c>
      <c r="AI1345" s="54">
        <f t="shared" si="26"/>
        <v>0.4956407002</v>
      </c>
      <c r="AJ1345" s="54">
        <f t="shared" si="27"/>
        <v>0.01846698639</v>
      </c>
      <c r="AK1345" s="54">
        <f t="shared" si="28"/>
        <v>0.07815523863</v>
      </c>
      <c r="AL1345" s="54">
        <f t="shared" si="29"/>
        <v>0.02425132937</v>
      </c>
      <c r="AM1345" s="54">
        <f t="shared" si="30"/>
        <v>2.472553818</v>
      </c>
      <c r="AN1345" s="54">
        <f t="shared" si="31"/>
        <v>-4.945107636</v>
      </c>
      <c r="AO1345" s="55">
        <f t="shared" si="32"/>
        <v>2.989740713</v>
      </c>
      <c r="AP1345" s="55">
        <f t="shared" si="33"/>
        <v>0.004859875868</v>
      </c>
      <c r="AQ1345" s="55">
        <f t="shared" si="34"/>
        <v>2.011729456</v>
      </c>
      <c r="AR1345" s="55">
        <f t="shared" si="35"/>
        <v>0.001277379232</v>
      </c>
      <c r="AS1345" s="55">
        <f t="shared" si="36"/>
        <v>0</v>
      </c>
      <c r="AT1345" s="55">
        <f t="shared" si="37"/>
        <v>2.405705206</v>
      </c>
      <c r="AU1345" s="55">
        <f t="shared" si="38"/>
        <v>0.0896337312</v>
      </c>
      <c r="AV1345" s="55">
        <f t="shared" si="39"/>
        <v>0.3793442799</v>
      </c>
      <c r="AW1345" s="55">
        <f t="shared" si="40"/>
        <v>0.1177093594</v>
      </c>
      <c r="AX1345" s="55">
        <f t="shared" si="41"/>
        <v>8</v>
      </c>
      <c r="AY1345" s="55">
        <f t="shared" si="42"/>
        <v>24.00220801</v>
      </c>
      <c r="AZ1345" s="54">
        <f t="shared" ref="AZ1345:BA1345" si="9457">AO1345*2</f>
        <v>5.979481425</v>
      </c>
      <c r="BA1345" s="54">
        <f t="shared" si="9457"/>
        <v>0.009719751735</v>
      </c>
      <c r="BB1345" s="54">
        <f t="shared" ref="BB1345:BD1345" si="9458">AQ1345*(3/2)</f>
        <v>3.017594184</v>
      </c>
      <c r="BC1345" s="54">
        <f t="shared" si="9458"/>
        <v>0.001916068848</v>
      </c>
      <c r="BD1345" s="54">
        <f t="shared" si="9458"/>
        <v>0</v>
      </c>
      <c r="BE1345" s="54">
        <f t="shared" ref="BE1345:BH1345" si="9459">AT1345</f>
        <v>2.405705206</v>
      </c>
      <c r="BF1345" s="54">
        <f t="shared" si="9459"/>
        <v>0.0896337312</v>
      </c>
      <c r="BG1345" s="54">
        <f t="shared" si="9459"/>
        <v>0.3793442799</v>
      </c>
      <c r="BH1345" s="54">
        <f t="shared" si="9459"/>
        <v>0.1177093594</v>
      </c>
      <c r="BI1345" s="54">
        <f t="shared" si="46"/>
        <v>12.00110401</v>
      </c>
      <c r="BJ1345" s="54">
        <f t="shared" si="47"/>
        <v>-24.00220801</v>
      </c>
      <c r="BK1345" s="56">
        <f t="shared" ref="BK1345:BN1345" si="9460">AO1345</f>
        <v>2.989740713</v>
      </c>
      <c r="BL1345" s="56">
        <f t="shared" si="9460"/>
        <v>0.004859875868</v>
      </c>
      <c r="BM1345" s="56">
        <f t="shared" si="9460"/>
        <v>2.011729456</v>
      </c>
      <c r="BN1345" s="56">
        <f t="shared" si="9460"/>
        <v>0.001277379232</v>
      </c>
      <c r="BO1345" s="56">
        <f t="shared" si="49"/>
        <v>0</v>
      </c>
      <c r="BP1345" s="56">
        <f t="shared" si="50"/>
        <v>2.405705206</v>
      </c>
      <c r="BQ1345" s="56">
        <f t="shared" ref="BQ1345:BS1345" si="9461">AU1345</f>
        <v>0.0896337312</v>
      </c>
      <c r="BR1345" s="56">
        <f t="shared" si="9461"/>
        <v>0.3793442799</v>
      </c>
      <c r="BS1345" s="56">
        <f t="shared" si="9461"/>
        <v>0.1177093594</v>
      </c>
      <c r="BT1345" s="56">
        <f t="shared" si="52"/>
        <v>8</v>
      </c>
      <c r="BU1345" s="50">
        <f t="shared" ref="BU1345:BX1345" si="9462">AZ1345</f>
        <v>5.979481425</v>
      </c>
      <c r="BV1345" s="50">
        <f t="shared" si="9462"/>
        <v>0.009719751735</v>
      </c>
      <c r="BW1345" s="50">
        <f t="shared" si="9462"/>
        <v>3.017594184</v>
      </c>
      <c r="BX1345" s="50">
        <f t="shared" si="9462"/>
        <v>0.001916068848</v>
      </c>
      <c r="BY1345" s="50">
        <f t="shared" si="54"/>
        <v>0</v>
      </c>
      <c r="BZ1345" s="50">
        <f t="shared" si="55"/>
        <v>2.405705206</v>
      </c>
      <c r="CA1345" s="50">
        <f t="shared" ref="CA1345:CC1345" si="9463">BF1345</f>
        <v>0.0896337312</v>
      </c>
      <c r="CB1345" s="50">
        <f t="shared" si="9463"/>
        <v>0.3793442799</v>
      </c>
      <c r="CC1345" s="50">
        <f t="shared" si="9463"/>
        <v>0.1177093594</v>
      </c>
      <c r="CD1345" s="50">
        <f t="shared" si="57"/>
        <v>12.00110401</v>
      </c>
      <c r="CE1345" s="57">
        <f t="shared" si="58"/>
        <v>37.01</v>
      </c>
      <c r="CF1345" s="57">
        <f t="shared" si="59"/>
        <v>0.08</v>
      </c>
      <c r="CG1345" s="57">
        <f t="shared" si="60"/>
        <v>21.13</v>
      </c>
      <c r="CH1345" s="57">
        <f t="shared" si="61"/>
        <v>0.02</v>
      </c>
      <c r="CI1345" s="58">
        <f t="shared" si="62"/>
        <v>0</v>
      </c>
      <c r="CJ1345" s="58">
        <f t="shared" si="63"/>
        <v>35.61</v>
      </c>
      <c r="CK1345" s="57">
        <f t="shared" si="64"/>
        <v>1.31</v>
      </c>
      <c r="CL1345" s="57">
        <f t="shared" si="65"/>
        <v>3.15</v>
      </c>
      <c r="CM1345" s="57">
        <f t="shared" si="66"/>
        <v>1.36</v>
      </c>
      <c r="CN1345" s="57">
        <f t="shared" si="67"/>
        <v>99.67</v>
      </c>
      <c r="CO1345" s="59">
        <f t="shared" si="68"/>
        <v>0.1267695565</v>
      </c>
      <c r="CP1345" s="59">
        <f t="shared" si="69"/>
        <v>0.8039403737</v>
      </c>
      <c r="CQ1345" s="59">
        <f t="shared" si="70"/>
        <v>0.02995386765</v>
      </c>
      <c r="CR1345" s="59">
        <f t="shared" si="71"/>
        <v>0.03933620218</v>
      </c>
      <c r="CS1345" s="60">
        <f t="shared" si="72"/>
        <v>12.67695565</v>
      </c>
      <c r="CT1345" s="60">
        <f t="shared" si="73"/>
        <v>3.933620218</v>
      </c>
      <c r="CU1345" s="60">
        <f t="shared" si="74"/>
        <v>83.38942413</v>
      </c>
      <c r="CV1345" s="61">
        <f t="shared" si="75"/>
        <v>0.1027209804</v>
      </c>
      <c r="CW1345" s="61">
        <f t="shared" si="76"/>
        <v>0.1097824359</v>
      </c>
      <c r="CX1345" s="62"/>
    </row>
    <row r="1346" ht="15.75" customHeight="1">
      <c r="A1346" s="17" t="s">
        <v>53</v>
      </c>
      <c r="B1346" s="87" t="s">
        <v>1406</v>
      </c>
      <c r="C1346" s="88" t="s">
        <v>1407</v>
      </c>
      <c r="D1346" s="89"/>
      <c r="E1346" s="89" t="s">
        <v>1408</v>
      </c>
      <c r="F1346" s="90">
        <v>23.0</v>
      </c>
      <c r="G1346" s="89" t="s">
        <v>1431</v>
      </c>
      <c r="H1346" s="91">
        <v>37.38</v>
      </c>
      <c r="I1346" s="91">
        <v>3.87</v>
      </c>
      <c r="J1346" s="91">
        <v>21.52</v>
      </c>
      <c r="K1346" s="95">
        <v>1.2</v>
      </c>
      <c r="L1346" s="92">
        <v>0.03</v>
      </c>
      <c r="M1346" s="91">
        <v>0.0</v>
      </c>
      <c r="N1346" s="95">
        <v>3.02</v>
      </c>
      <c r="O1346" s="91">
        <v>33.11</v>
      </c>
      <c r="P1346" s="92"/>
      <c r="Q1346" s="50">
        <f t="shared" si="8"/>
        <v>100.13</v>
      </c>
      <c r="R1346" s="51">
        <f t="shared" si="9"/>
        <v>12</v>
      </c>
      <c r="S1346" s="52">
        <f t="shared" si="10"/>
        <v>0.6221259131</v>
      </c>
      <c r="T1346" s="52">
        <f t="shared" si="11"/>
        <v>0.0003754749758</v>
      </c>
      <c r="U1346" s="52">
        <f t="shared" si="12"/>
        <v>0.422120942</v>
      </c>
      <c r="V1346" s="52">
        <f t="shared" si="13"/>
        <v>0</v>
      </c>
      <c r="W1346" s="52">
        <f t="shared" si="14"/>
        <v>0</v>
      </c>
      <c r="X1346" s="52">
        <f t="shared" si="15"/>
        <v>0.4608442455</v>
      </c>
      <c r="Y1346" s="52">
        <f t="shared" si="16"/>
        <v>0.04257274724</v>
      </c>
      <c r="Z1346" s="52">
        <f t="shared" si="17"/>
        <v>0.09601929318</v>
      </c>
      <c r="AA1346" s="52">
        <f t="shared" si="18"/>
        <v>0.02139823179</v>
      </c>
      <c r="AB1346" s="52">
        <f t="shared" si="19"/>
        <v>1.665456848</v>
      </c>
      <c r="AC1346" s="53">
        <f t="shared" si="20"/>
        <v>4.998037414</v>
      </c>
      <c r="AD1346" s="54">
        <f t="shared" si="21"/>
        <v>1.244251826</v>
      </c>
      <c r="AE1346" s="54">
        <f t="shared" si="22"/>
        <v>0.0007509499517</v>
      </c>
      <c r="AF1346" s="54">
        <f t="shared" si="23"/>
        <v>0.6331814129</v>
      </c>
      <c r="AG1346" s="54">
        <f t="shared" si="24"/>
        <v>0</v>
      </c>
      <c r="AH1346" s="54">
        <f t="shared" si="25"/>
        <v>0</v>
      </c>
      <c r="AI1346" s="54">
        <f t="shared" si="26"/>
        <v>0.4608442455</v>
      </c>
      <c r="AJ1346" s="54">
        <f t="shared" si="27"/>
        <v>0.04257274724</v>
      </c>
      <c r="AK1346" s="54">
        <f t="shared" si="28"/>
        <v>0.09601929318</v>
      </c>
      <c r="AL1346" s="54">
        <f t="shared" si="29"/>
        <v>0.02139823179</v>
      </c>
      <c r="AM1346" s="54">
        <f t="shared" si="30"/>
        <v>2.499018707</v>
      </c>
      <c r="AN1346" s="54">
        <f t="shared" si="31"/>
        <v>-4.998037414</v>
      </c>
      <c r="AO1346" s="55">
        <f t="shared" si="32"/>
        <v>2.988373617</v>
      </c>
      <c r="AP1346" s="55">
        <f t="shared" si="33"/>
        <v>0.001803589094</v>
      </c>
      <c r="AQ1346" s="55">
        <f t="shared" si="34"/>
        <v>2.027652377</v>
      </c>
      <c r="AR1346" s="55">
        <f t="shared" si="35"/>
        <v>0</v>
      </c>
      <c r="AS1346" s="55">
        <f t="shared" si="36"/>
        <v>0</v>
      </c>
      <c r="AT1346" s="55">
        <f t="shared" si="37"/>
        <v>2.213659255</v>
      </c>
      <c r="AU1346" s="55">
        <f t="shared" si="38"/>
        <v>0.2044976298</v>
      </c>
      <c r="AV1346" s="55">
        <f t="shared" si="39"/>
        <v>0.4612274082</v>
      </c>
      <c r="AW1346" s="55">
        <f t="shared" si="40"/>
        <v>0.1027861242</v>
      </c>
      <c r="AX1346" s="55">
        <f t="shared" si="41"/>
        <v>8</v>
      </c>
      <c r="AY1346" s="55">
        <f t="shared" si="42"/>
        <v>24.00800679</v>
      </c>
      <c r="AZ1346" s="54">
        <f t="shared" ref="AZ1346:BA1346" si="9464">AO1346*2</f>
        <v>5.976747235</v>
      </c>
      <c r="BA1346" s="54">
        <f t="shared" si="9464"/>
        <v>0.003607178188</v>
      </c>
      <c r="BB1346" s="54">
        <f t="shared" ref="BB1346:BD1346" si="9465">AQ1346*(3/2)</f>
        <v>3.041478565</v>
      </c>
      <c r="BC1346" s="54">
        <f t="shared" si="9465"/>
        <v>0</v>
      </c>
      <c r="BD1346" s="54">
        <f t="shared" si="9465"/>
        <v>0</v>
      </c>
      <c r="BE1346" s="54">
        <f t="shared" ref="BE1346:BH1346" si="9466">AT1346</f>
        <v>2.213659255</v>
      </c>
      <c r="BF1346" s="54">
        <f t="shared" si="9466"/>
        <v>0.2044976298</v>
      </c>
      <c r="BG1346" s="54">
        <f t="shared" si="9466"/>
        <v>0.4612274082</v>
      </c>
      <c r="BH1346" s="54">
        <f t="shared" si="9466"/>
        <v>0.1027861242</v>
      </c>
      <c r="BI1346" s="54">
        <f t="shared" si="46"/>
        <v>12.00400339</v>
      </c>
      <c r="BJ1346" s="54">
        <f t="shared" si="47"/>
        <v>-24.00800679</v>
      </c>
      <c r="BK1346" s="56">
        <f t="shared" ref="BK1346:BN1346" si="9467">AO1346</f>
        <v>2.988373617</v>
      </c>
      <c r="BL1346" s="56">
        <f t="shared" si="9467"/>
        <v>0.001803589094</v>
      </c>
      <c r="BM1346" s="56">
        <f t="shared" si="9467"/>
        <v>2.027652377</v>
      </c>
      <c r="BN1346" s="56">
        <f t="shared" si="9467"/>
        <v>0</v>
      </c>
      <c r="BO1346" s="56">
        <f t="shared" si="49"/>
        <v>0</v>
      </c>
      <c r="BP1346" s="56">
        <f t="shared" si="50"/>
        <v>2.213659255</v>
      </c>
      <c r="BQ1346" s="56">
        <f t="shared" ref="BQ1346:BS1346" si="9468">AU1346</f>
        <v>0.2044976298</v>
      </c>
      <c r="BR1346" s="56">
        <f t="shared" si="9468"/>
        <v>0.4612274082</v>
      </c>
      <c r="BS1346" s="56">
        <f t="shared" si="9468"/>
        <v>0.1027861242</v>
      </c>
      <c r="BT1346" s="56">
        <f t="shared" si="52"/>
        <v>8</v>
      </c>
      <c r="BU1346" s="50">
        <f t="shared" ref="BU1346:BX1346" si="9469">AZ1346</f>
        <v>5.976747235</v>
      </c>
      <c r="BV1346" s="50">
        <f t="shared" si="9469"/>
        <v>0.003607178188</v>
      </c>
      <c r="BW1346" s="50">
        <f t="shared" si="9469"/>
        <v>3.041478565</v>
      </c>
      <c r="BX1346" s="50">
        <f t="shared" si="9469"/>
        <v>0</v>
      </c>
      <c r="BY1346" s="50">
        <f t="shared" si="54"/>
        <v>0</v>
      </c>
      <c r="BZ1346" s="50">
        <f t="shared" si="55"/>
        <v>2.213659255</v>
      </c>
      <c r="CA1346" s="50">
        <f t="shared" ref="CA1346:CC1346" si="9470">BF1346</f>
        <v>0.2044976298</v>
      </c>
      <c r="CB1346" s="50">
        <f t="shared" si="9470"/>
        <v>0.4612274082</v>
      </c>
      <c r="CC1346" s="50">
        <f t="shared" si="9470"/>
        <v>0.1027861242</v>
      </c>
      <c r="CD1346" s="50">
        <f t="shared" si="57"/>
        <v>12.00400339</v>
      </c>
      <c r="CE1346" s="57">
        <f t="shared" si="58"/>
        <v>37.38</v>
      </c>
      <c r="CF1346" s="57">
        <f t="shared" si="59"/>
        <v>0.03</v>
      </c>
      <c r="CG1346" s="57">
        <f t="shared" si="60"/>
        <v>21.52</v>
      </c>
      <c r="CH1346" s="57">
        <f t="shared" si="61"/>
        <v>0</v>
      </c>
      <c r="CI1346" s="58">
        <f t="shared" si="62"/>
        <v>0</v>
      </c>
      <c r="CJ1346" s="58">
        <f t="shared" si="63"/>
        <v>33.11</v>
      </c>
      <c r="CK1346" s="57">
        <f t="shared" si="64"/>
        <v>3.02</v>
      </c>
      <c r="CL1346" s="57">
        <f t="shared" si="65"/>
        <v>3.87</v>
      </c>
      <c r="CM1346" s="57">
        <f t="shared" si="66"/>
        <v>1.2</v>
      </c>
      <c r="CN1346" s="57">
        <f t="shared" si="67"/>
        <v>100.13</v>
      </c>
      <c r="CO1346" s="59">
        <f t="shared" si="68"/>
        <v>0.1546616537</v>
      </c>
      <c r="CP1346" s="59">
        <f t="shared" si="69"/>
        <v>0.7422980397</v>
      </c>
      <c r="CQ1346" s="59">
        <f t="shared" si="70"/>
        <v>0.06857342178</v>
      </c>
      <c r="CR1346" s="59">
        <f t="shared" si="71"/>
        <v>0.03446688479</v>
      </c>
      <c r="CS1346" s="60">
        <f t="shared" si="72"/>
        <v>15.46616537</v>
      </c>
      <c r="CT1346" s="60">
        <f t="shared" si="73"/>
        <v>3.446688479</v>
      </c>
      <c r="CU1346" s="60">
        <f t="shared" si="74"/>
        <v>81.08714615</v>
      </c>
      <c r="CV1346" s="61">
        <f t="shared" si="75"/>
        <v>0.1117977116</v>
      </c>
      <c r="CW1346" s="61">
        <f t="shared" si="76"/>
        <v>0.1339369921</v>
      </c>
      <c r="CX1346" s="62"/>
    </row>
    <row r="1347" ht="15.75" customHeight="1">
      <c r="A1347" s="17" t="s">
        <v>53</v>
      </c>
      <c r="B1347" s="87" t="s">
        <v>1406</v>
      </c>
      <c r="C1347" s="93" t="s">
        <v>1407</v>
      </c>
      <c r="D1347" s="89"/>
      <c r="E1347" s="89" t="s">
        <v>1408</v>
      </c>
      <c r="F1347" s="90">
        <v>24.0</v>
      </c>
      <c r="G1347" s="89" t="s">
        <v>1432</v>
      </c>
      <c r="H1347" s="91">
        <v>39.12</v>
      </c>
      <c r="I1347" s="91">
        <v>9.26</v>
      </c>
      <c r="J1347" s="91">
        <v>21.76</v>
      </c>
      <c r="K1347" s="91">
        <v>1.22</v>
      </c>
      <c r="L1347" s="92">
        <v>0.02</v>
      </c>
      <c r="M1347" s="91">
        <v>0.06</v>
      </c>
      <c r="N1347" s="91">
        <v>1.68</v>
      </c>
      <c r="O1347" s="91">
        <v>26.81</v>
      </c>
      <c r="P1347" s="92"/>
      <c r="Q1347" s="50">
        <f t="shared" si="8"/>
        <v>99.93</v>
      </c>
      <c r="R1347" s="51">
        <f t="shared" si="9"/>
        <v>12</v>
      </c>
      <c r="S1347" s="52">
        <f t="shared" si="10"/>
        <v>0.6510852253</v>
      </c>
      <c r="T1347" s="52">
        <f t="shared" si="11"/>
        <v>0.0002503166506</v>
      </c>
      <c r="U1347" s="52">
        <f t="shared" si="12"/>
        <v>0.4268286105</v>
      </c>
      <c r="V1347" s="52">
        <f t="shared" si="13"/>
        <v>0.0007895245878</v>
      </c>
      <c r="W1347" s="52">
        <f t="shared" si="14"/>
        <v>0</v>
      </c>
      <c r="X1347" s="52">
        <f t="shared" si="15"/>
        <v>0.3731571798</v>
      </c>
      <c r="Y1347" s="52">
        <f t="shared" si="16"/>
        <v>0.02368285277</v>
      </c>
      <c r="Z1347" s="52">
        <f t="shared" si="17"/>
        <v>0.2297515904</v>
      </c>
      <c r="AA1347" s="52">
        <f t="shared" si="18"/>
        <v>0.02175486899</v>
      </c>
      <c r="AB1347" s="52">
        <f t="shared" si="19"/>
        <v>1.727300169</v>
      </c>
      <c r="AC1347" s="53">
        <f t="shared" si="20"/>
        <v>5.184889557</v>
      </c>
      <c r="AD1347" s="54">
        <f t="shared" si="21"/>
        <v>1.302170451</v>
      </c>
      <c r="AE1347" s="54">
        <f t="shared" si="22"/>
        <v>0.0005006333011</v>
      </c>
      <c r="AF1347" s="54">
        <f t="shared" si="23"/>
        <v>0.6402429157</v>
      </c>
      <c r="AG1347" s="54">
        <f t="shared" si="24"/>
        <v>0.001184286882</v>
      </c>
      <c r="AH1347" s="54">
        <f t="shared" si="25"/>
        <v>0</v>
      </c>
      <c r="AI1347" s="54">
        <f t="shared" si="26"/>
        <v>0.3731571798</v>
      </c>
      <c r="AJ1347" s="54">
        <f t="shared" si="27"/>
        <v>0.02368285277</v>
      </c>
      <c r="AK1347" s="54">
        <f t="shared" si="28"/>
        <v>0.2297515904</v>
      </c>
      <c r="AL1347" s="54">
        <f t="shared" si="29"/>
        <v>0.02175486899</v>
      </c>
      <c r="AM1347" s="54">
        <f t="shared" si="30"/>
        <v>2.592444778</v>
      </c>
      <c r="AN1347" s="54">
        <f t="shared" si="31"/>
        <v>-5.184889557</v>
      </c>
      <c r="AO1347" s="55">
        <f t="shared" si="32"/>
        <v>3.015504714</v>
      </c>
      <c r="AP1347" s="55">
        <f t="shared" si="33"/>
        <v>0.00115934291</v>
      </c>
      <c r="AQ1347" s="55">
        <f t="shared" si="34"/>
        <v>1.976859</v>
      </c>
      <c r="AR1347" s="55">
        <f t="shared" si="35"/>
        <v>0.003656687364</v>
      </c>
      <c r="AS1347" s="55">
        <f t="shared" si="36"/>
        <v>0</v>
      </c>
      <c r="AT1347" s="55">
        <f t="shared" si="37"/>
        <v>1.72827948</v>
      </c>
      <c r="AU1347" s="55">
        <f t="shared" si="38"/>
        <v>0.1096872597</v>
      </c>
      <c r="AV1347" s="55">
        <f t="shared" si="39"/>
        <v>1.064095724</v>
      </c>
      <c r="AW1347" s="55">
        <f t="shared" si="40"/>
        <v>0.1007577925</v>
      </c>
      <c r="AX1347" s="55">
        <f t="shared" si="41"/>
        <v>8</v>
      </c>
      <c r="AY1347" s="55">
        <f t="shared" si="42"/>
        <v>24.0138438</v>
      </c>
      <c r="AZ1347" s="54">
        <f t="shared" ref="AZ1347:BA1347" si="9471">AO1347*2</f>
        <v>6.031009428</v>
      </c>
      <c r="BA1347" s="54">
        <f t="shared" si="9471"/>
        <v>0.00231868582</v>
      </c>
      <c r="BB1347" s="54">
        <f t="shared" ref="BB1347:BD1347" si="9472">AQ1347*(3/2)</f>
        <v>2.965288499</v>
      </c>
      <c r="BC1347" s="54">
        <f t="shared" si="9472"/>
        <v>0.005485031047</v>
      </c>
      <c r="BD1347" s="54">
        <f t="shared" si="9472"/>
        <v>0</v>
      </c>
      <c r="BE1347" s="54">
        <f t="shared" ref="BE1347:BH1347" si="9473">AT1347</f>
        <v>1.72827948</v>
      </c>
      <c r="BF1347" s="54">
        <f t="shared" si="9473"/>
        <v>0.1096872597</v>
      </c>
      <c r="BG1347" s="54">
        <f t="shared" si="9473"/>
        <v>1.064095724</v>
      </c>
      <c r="BH1347" s="54">
        <f t="shared" si="9473"/>
        <v>0.1007577925</v>
      </c>
      <c r="BI1347" s="54">
        <f t="shared" si="46"/>
        <v>12.0069219</v>
      </c>
      <c r="BJ1347" s="54">
        <f t="shared" si="47"/>
        <v>-24.0138438</v>
      </c>
      <c r="BK1347" s="56">
        <f t="shared" ref="BK1347:BN1347" si="9474">AO1347</f>
        <v>3.015504714</v>
      </c>
      <c r="BL1347" s="56">
        <f t="shared" si="9474"/>
        <v>0.00115934291</v>
      </c>
      <c r="BM1347" s="56">
        <f t="shared" si="9474"/>
        <v>1.976859</v>
      </c>
      <c r="BN1347" s="56">
        <f t="shared" si="9474"/>
        <v>0.003656687364</v>
      </c>
      <c r="BO1347" s="56">
        <f t="shared" si="49"/>
        <v>0</v>
      </c>
      <c r="BP1347" s="56">
        <f t="shared" si="50"/>
        <v>1.72827948</v>
      </c>
      <c r="BQ1347" s="56">
        <f t="shared" ref="BQ1347:BS1347" si="9475">AU1347</f>
        <v>0.1096872597</v>
      </c>
      <c r="BR1347" s="56">
        <f t="shared" si="9475"/>
        <v>1.064095724</v>
      </c>
      <c r="BS1347" s="56">
        <f t="shared" si="9475"/>
        <v>0.1007577925</v>
      </c>
      <c r="BT1347" s="56">
        <f t="shared" si="52"/>
        <v>8</v>
      </c>
      <c r="BU1347" s="50">
        <f t="shared" ref="BU1347:BX1347" si="9476">AZ1347</f>
        <v>6.031009428</v>
      </c>
      <c r="BV1347" s="50">
        <f t="shared" si="9476"/>
        <v>0.00231868582</v>
      </c>
      <c r="BW1347" s="50">
        <f t="shared" si="9476"/>
        <v>2.965288499</v>
      </c>
      <c r="BX1347" s="50">
        <f t="shared" si="9476"/>
        <v>0.005485031047</v>
      </c>
      <c r="BY1347" s="50">
        <f t="shared" si="54"/>
        <v>0</v>
      </c>
      <c r="BZ1347" s="50">
        <f t="shared" si="55"/>
        <v>1.72827948</v>
      </c>
      <c r="CA1347" s="50">
        <f t="shared" ref="CA1347:CC1347" si="9477">BF1347</f>
        <v>0.1096872597</v>
      </c>
      <c r="CB1347" s="50">
        <f t="shared" si="9477"/>
        <v>1.064095724</v>
      </c>
      <c r="CC1347" s="50">
        <f t="shared" si="9477"/>
        <v>0.1007577925</v>
      </c>
      <c r="CD1347" s="50">
        <f t="shared" si="57"/>
        <v>12.0069219</v>
      </c>
      <c r="CE1347" s="57">
        <f t="shared" si="58"/>
        <v>39.12</v>
      </c>
      <c r="CF1347" s="57">
        <f t="shared" si="59"/>
        <v>0.02</v>
      </c>
      <c r="CG1347" s="57">
        <f t="shared" si="60"/>
        <v>21.76</v>
      </c>
      <c r="CH1347" s="57">
        <f t="shared" si="61"/>
        <v>0.06</v>
      </c>
      <c r="CI1347" s="58">
        <f t="shared" si="62"/>
        <v>0</v>
      </c>
      <c r="CJ1347" s="58">
        <f t="shared" si="63"/>
        <v>26.81</v>
      </c>
      <c r="CK1347" s="57">
        <f t="shared" si="64"/>
        <v>1.68</v>
      </c>
      <c r="CL1347" s="57">
        <f t="shared" si="65"/>
        <v>9.26</v>
      </c>
      <c r="CM1347" s="57">
        <f t="shared" si="66"/>
        <v>1.22</v>
      </c>
      <c r="CN1347" s="57">
        <f t="shared" si="67"/>
        <v>99.93</v>
      </c>
      <c r="CO1347" s="59">
        <f t="shared" si="68"/>
        <v>0.3543654408</v>
      </c>
      <c r="CP1347" s="59">
        <f t="shared" si="69"/>
        <v>0.575552092</v>
      </c>
      <c r="CQ1347" s="59">
        <f t="shared" si="70"/>
        <v>0.03652808038</v>
      </c>
      <c r="CR1347" s="59">
        <f t="shared" si="71"/>
        <v>0.03355438683</v>
      </c>
      <c r="CS1347" s="60">
        <f t="shared" si="72"/>
        <v>35.43654408</v>
      </c>
      <c r="CT1347" s="60">
        <f t="shared" si="73"/>
        <v>3.355438683</v>
      </c>
      <c r="CU1347" s="60">
        <f t="shared" si="74"/>
        <v>61.20801724</v>
      </c>
      <c r="CV1347" s="61">
        <f t="shared" si="75"/>
        <v>0.2107371072</v>
      </c>
      <c r="CW1347" s="61">
        <f t="shared" si="76"/>
        <v>0.3068804717</v>
      </c>
      <c r="CX1347" s="62"/>
    </row>
    <row r="1348" ht="15.75" customHeight="1">
      <c r="A1348" s="17" t="s">
        <v>53</v>
      </c>
      <c r="B1348" s="87" t="s">
        <v>1406</v>
      </c>
      <c r="C1348" s="88" t="s">
        <v>1407</v>
      </c>
      <c r="D1348" s="89"/>
      <c r="E1348" s="89" t="s">
        <v>1408</v>
      </c>
      <c r="F1348" s="90">
        <v>25.0</v>
      </c>
      <c r="G1348" s="89" t="s">
        <v>1433</v>
      </c>
      <c r="H1348" s="91">
        <v>37.15</v>
      </c>
      <c r="I1348" s="91">
        <v>0.4</v>
      </c>
      <c r="J1348" s="91">
        <v>20.64</v>
      </c>
      <c r="K1348" s="91">
        <v>8.53</v>
      </c>
      <c r="L1348" s="92">
        <v>0.05</v>
      </c>
      <c r="M1348" s="91">
        <v>0.0</v>
      </c>
      <c r="N1348" s="91">
        <v>5.71</v>
      </c>
      <c r="O1348" s="91">
        <v>26.98</v>
      </c>
      <c r="P1348" s="92"/>
      <c r="Q1348" s="50">
        <f t="shared" si="8"/>
        <v>99.46</v>
      </c>
      <c r="R1348" s="51">
        <f t="shared" si="9"/>
        <v>12</v>
      </c>
      <c r="S1348" s="52">
        <f t="shared" si="10"/>
        <v>0.618297958</v>
      </c>
      <c r="T1348" s="52">
        <f t="shared" si="11"/>
        <v>0.0006257916264</v>
      </c>
      <c r="U1348" s="52">
        <f t="shared" si="12"/>
        <v>0.4048594908</v>
      </c>
      <c r="V1348" s="52">
        <f t="shared" si="13"/>
        <v>0</v>
      </c>
      <c r="W1348" s="52">
        <f t="shared" si="14"/>
        <v>0</v>
      </c>
      <c r="X1348" s="52">
        <f t="shared" si="15"/>
        <v>0.3755233387</v>
      </c>
      <c r="Y1348" s="52">
        <f t="shared" si="16"/>
        <v>0.08049350554</v>
      </c>
      <c r="Z1348" s="52">
        <f t="shared" si="17"/>
        <v>0.009924474747</v>
      </c>
      <c r="AA1348" s="52">
        <f t="shared" si="18"/>
        <v>0.1521057643</v>
      </c>
      <c r="AB1348" s="52">
        <f t="shared" si="19"/>
        <v>1.641830324</v>
      </c>
      <c r="AC1348" s="53">
        <f t="shared" si="20"/>
        <v>4.926367638</v>
      </c>
      <c r="AD1348" s="54">
        <f t="shared" si="21"/>
        <v>1.236595916</v>
      </c>
      <c r="AE1348" s="54">
        <f t="shared" si="22"/>
        <v>0.001251583253</v>
      </c>
      <c r="AF1348" s="54">
        <f t="shared" si="23"/>
        <v>0.6072892362</v>
      </c>
      <c r="AG1348" s="54">
        <f t="shared" si="24"/>
        <v>0</v>
      </c>
      <c r="AH1348" s="54">
        <f t="shared" si="25"/>
        <v>0</v>
      </c>
      <c r="AI1348" s="54">
        <f t="shared" si="26"/>
        <v>0.3755233387</v>
      </c>
      <c r="AJ1348" s="54">
        <f t="shared" si="27"/>
        <v>0.08049350554</v>
      </c>
      <c r="AK1348" s="54">
        <f t="shared" si="28"/>
        <v>0.009924474747</v>
      </c>
      <c r="AL1348" s="54">
        <f t="shared" si="29"/>
        <v>0.1521057643</v>
      </c>
      <c r="AM1348" s="54">
        <f t="shared" si="30"/>
        <v>2.463183819</v>
      </c>
      <c r="AN1348" s="54">
        <f t="shared" si="31"/>
        <v>-4.926367638</v>
      </c>
      <c r="AO1348" s="55">
        <f t="shared" si="32"/>
        <v>3.012725245</v>
      </c>
      <c r="AP1348" s="55">
        <f t="shared" si="33"/>
        <v>0.003049238974</v>
      </c>
      <c r="AQ1348" s="55">
        <f t="shared" si="34"/>
        <v>1.972722686</v>
      </c>
      <c r="AR1348" s="55">
        <f t="shared" si="35"/>
        <v>0</v>
      </c>
      <c r="AS1348" s="55">
        <f t="shared" si="36"/>
        <v>0</v>
      </c>
      <c r="AT1348" s="55">
        <f t="shared" si="37"/>
        <v>1.829779037</v>
      </c>
      <c r="AU1348" s="55">
        <f t="shared" si="38"/>
        <v>0.3922135162</v>
      </c>
      <c r="AV1348" s="55">
        <f t="shared" si="39"/>
        <v>0.04835810183</v>
      </c>
      <c r="AW1348" s="55">
        <f t="shared" si="40"/>
        <v>0.7411521745</v>
      </c>
      <c r="AX1348" s="55">
        <f t="shared" si="41"/>
        <v>8</v>
      </c>
      <c r="AY1348" s="55">
        <f t="shared" si="42"/>
        <v>24.00427165</v>
      </c>
      <c r="AZ1348" s="54">
        <f t="shared" ref="AZ1348:BA1348" si="9478">AO1348*2</f>
        <v>6.02545049</v>
      </c>
      <c r="BA1348" s="54">
        <f t="shared" si="9478"/>
        <v>0.006098477947</v>
      </c>
      <c r="BB1348" s="54">
        <f t="shared" ref="BB1348:BD1348" si="9479">AQ1348*(3/2)</f>
        <v>2.959084029</v>
      </c>
      <c r="BC1348" s="54">
        <f t="shared" si="9479"/>
        <v>0</v>
      </c>
      <c r="BD1348" s="54">
        <f t="shared" si="9479"/>
        <v>0</v>
      </c>
      <c r="BE1348" s="54">
        <f t="shared" ref="BE1348:BH1348" si="9480">AT1348</f>
        <v>1.829779037</v>
      </c>
      <c r="BF1348" s="54">
        <f t="shared" si="9480"/>
        <v>0.3922135162</v>
      </c>
      <c r="BG1348" s="54">
        <f t="shared" si="9480"/>
        <v>0.04835810183</v>
      </c>
      <c r="BH1348" s="54">
        <f t="shared" si="9480"/>
        <v>0.7411521745</v>
      </c>
      <c r="BI1348" s="54">
        <f t="shared" si="46"/>
        <v>12.00213583</v>
      </c>
      <c r="BJ1348" s="54">
        <f t="shared" si="47"/>
        <v>-24.00427165</v>
      </c>
      <c r="BK1348" s="56">
        <f t="shared" ref="BK1348:BN1348" si="9481">AO1348</f>
        <v>3.012725245</v>
      </c>
      <c r="BL1348" s="56">
        <f t="shared" si="9481"/>
        <v>0.003049238974</v>
      </c>
      <c r="BM1348" s="56">
        <f t="shared" si="9481"/>
        <v>1.972722686</v>
      </c>
      <c r="BN1348" s="56">
        <f t="shared" si="9481"/>
        <v>0</v>
      </c>
      <c r="BO1348" s="56">
        <f t="shared" si="49"/>
        <v>0</v>
      </c>
      <c r="BP1348" s="56">
        <f t="shared" si="50"/>
        <v>1.829779037</v>
      </c>
      <c r="BQ1348" s="56">
        <f t="shared" ref="BQ1348:BS1348" si="9482">AU1348</f>
        <v>0.3922135162</v>
      </c>
      <c r="BR1348" s="56">
        <f t="shared" si="9482"/>
        <v>0.04835810183</v>
      </c>
      <c r="BS1348" s="56">
        <f t="shared" si="9482"/>
        <v>0.7411521745</v>
      </c>
      <c r="BT1348" s="56">
        <f t="shared" si="52"/>
        <v>8</v>
      </c>
      <c r="BU1348" s="50">
        <f t="shared" ref="BU1348:BX1348" si="9483">AZ1348</f>
        <v>6.02545049</v>
      </c>
      <c r="BV1348" s="50">
        <f t="shared" si="9483"/>
        <v>0.006098477947</v>
      </c>
      <c r="BW1348" s="50">
        <f t="shared" si="9483"/>
        <v>2.959084029</v>
      </c>
      <c r="BX1348" s="50">
        <f t="shared" si="9483"/>
        <v>0</v>
      </c>
      <c r="BY1348" s="50">
        <f t="shared" si="54"/>
        <v>0</v>
      </c>
      <c r="BZ1348" s="50">
        <f t="shared" si="55"/>
        <v>1.829779037</v>
      </c>
      <c r="CA1348" s="50">
        <f t="shared" ref="CA1348:CC1348" si="9484">BF1348</f>
        <v>0.3922135162</v>
      </c>
      <c r="CB1348" s="50">
        <f t="shared" si="9484"/>
        <v>0.04835810183</v>
      </c>
      <c r="CC1348" s="50">
        <f t="shared" si="9484"/>
        <v>0.7411521745</v>
      </c>
      <c r="CD1348" s="50">
        <f t="shared" si="57"/>
        <v>12.00213583</v>
      </c>
      <c r="CE1348" s="57">
        <f t="shared" si="58"/>
        <v>37.15</v>
      </c>
      <c r="CF1348" s="57">
        <f t="shared" si="59"/>
        <v>0.05</v>
      </c>
      <c r="CG1348" s="57">
        <f t="shared" si="60"/>
        <v>20.64</v>
      </c>
      <c r="CH1348" s="57">
        <f t="shared" si="61"/>
        <v>0</v>
      </c>
      <c r="CI1348" s="58">
        <f t="shared" si="62"/>
        <v>0</v>
      </c>
      <c r="CJ1348" s="58">
        <f t="shared" si="63"/>
        <v>26.98</v>
      </c>
      <c r="CK1348" s="57">
        <f t="shared" si="64"/>
        <v>5.71</v>
      </c>
      <c r="CL1348" s="57">
        <f t="shared" si="65"/>
        <v>0.4</v>
      </c>
      <c r="CM1348" s="57">
        <f t="shared" si="66"/>
        <v>8.53</v>
      </c>
      <c r="CN1348" s="57">
        <f t="shared" si="67"/>
        <v>99.46</v>
      </c>
      <c r="CO1348" s="59">
        <f t="shared" si="68"/>
        <v>0.01605779724</v>
      </c>
      <c r="CP1348" s="59">
        <f t="shared" si="69"/>
        <v>0.6075966521</v>
      </c>
      <c r="CQ1348" s="59">
        <f t="shared" si="70"/>
        <v>0.1302384684</v>
      </c>
      <c r="CR1348" s="59">
        <f t="shared" si="71"/>
        <v>0.2461070822</v>
      </c>
      <c r="CS1348" s="60">
        <f t="shared" si="72"/>
        <v>1.605779724</v>
      </c>
      <c r="CT1348" s="60">
        <f t="shared" si="73"/>
        <v>24.61070822</v>
      </c>
      <c r="CU1348" s="60">
        <f t="shared" si="74"/>
        <v>73.78351206</v>
      </c>
      <c r="CV1348" s="61">
        <f t="shared" si="75"/>
        <v>0.2541359808</v>
      </c>
      <c r="CW1348" s="61">
        <f t="shared" si="76"/>
        <v>0.01390605241</v>
      </c>
      <c r="CX1348" s="62"/>
    </row>
    <row r="1349" ht="15.75" customHeight="1">
      <c r="A1349" s="17" t="s">
        <v>53</v>
      </c>
      <c r="B1349" s="87" t="s">
        <v>1406</v>
      </c>
      <c r="C1349" s="93" t="s">
        <v>1407</v>
      </c>
      <c r="D1349" s="89"/>
      <c r="E1349" s="89" t="s">
        <v>1408</v>
      </c>
      <c r="F1349" s="90">
        <v>26.0</v>
      </c>
      <c r="G1349" s="89" t="s">
        <v>1434</v>
      </c>
      <c r="H1349" s="91">
        <v>39.14</v>
      </c>
      <c r="I1349" s="91">
        <v>9.53</v>
      </c>
      <c r="J1349" s="91">
        <v>21.89</v>
      </c>
      <c r="K1349" s="91">
        <v>1.24</v>
      </c>
      <c r="L1349" s="92">
        <v>0.07</v>
      </c>
      <c r="M1349" s="91">
        <v>0.04</v>
      </c>
      <c r="N1349" s="95">
        <v>1.03</v>
      </c>
      <c r="O1349" s="91">
        <v>27.17</v>
      </c>
      <c r="P1349" s="92"/>
      <c r="Q1349" s="50">
        <f t="shared" si="8"/>
        <v>100.11</v>
      </c>
      <c r="R1349" s="51">
        <f t="shared" si="9"/>
        <v>12</v>
      </c>
      <c r="S1349" s="52">
        <f t="shared" si="10"/>
        <v>0.6514180909</v>
      </c>
      <c r="T1349" s="52">
        <f t="shared" si="11"/>
        <v>0.000876108277</v>
      </c>
      <c r="U1349" s="52">
        <f t="shared" si="12"/>
        <v>0.4293785976</v>
      </c>
      <c r="V1349" s="52">
        <f t="shared" si="13"/>
        <v>0.0005263497252</v>
      </c>
      <c r="W1349" s="52">
        <f t="shared" si="14"/>
        <v>0</v>
      </c>
      <c r="X1349" s="52">
        <f t="shared" si="15"/>
        <v>0.3781678692</v>
      </c>
      <c r="Y1349" s="52">
        <f t="shared" si="16"/>
        <v>0.01451984426</v>
      </c>
      <c r="Z1349" s="52">
        <f t="shared" si="17"/>
        <v>0.2364506109</v>
      </c>
      <c r="AA1349" s="52">
        <f t="shared" si="18"/>
        <v>0.02211150619</v>
      </c>
      <c r="AB1349" s="52">
        <f t="shared" si="19"/>
        <v>1.733448977</v>
      </c>
      <c r="AC1349" s="53">
        <f t="shared" si="20"/>
        <v>5.2013913</v>
      </c>
      <c r="AD1349" s="54">
        <f t="shared" si="21"/>
        <v>1.302836182</v>
      </c>
      <c r="AE1349" s="54">
        <f t="shared" si="22"/>
        <v>0.001752216554</v>
      </c>
      <c r="AF1349" s="54">
        <f t="shared" si="23"/>
        <v>0.6440678963</v>
      </c>
      <c r="AG1349" s="54">
        <f t="shared" si="24"/>
        <v>0.0007895245878</v>
      </c>
      <c r="AH1349" s="54">
        <f t="shared" si="25"/>
        <v>0</v>
      </c>
      <c r="AI1349" s="54">
        <f t="shared" si="26"/>
        <v>0.3781678692</v>
      </c>
      <c r="AJ1349" s="54">
        <f t="shared" si="27"/>
        <v>0.01451984426</v>
      </c>
      <c r="AK1349" s="54">
        <f t="shared" si="28"/>
        <v>0.2364506109</v>
      </c>
      <c r="AL1349" s="54">
        <f t="shared" si="29"/>
        <v>0.02211150619</v>
      </c>
      <c r="AM1349" s="54">
        <f t="shared" si="30"/>
        <v>2.60069565</v>
      </c>
      <c r="AN1349" s="54">
        <f t="shared" si="31"/>
        <v>-5.2013913</v>
      </c>
      <c r="AO1349" s="55">
        <f t="shared" si="32"/>
        <v>3.006344459</v>
      </c>
      <c r="AP1349" s="55">
        <f t="shared" si="33"/>
        <v>0.004043306904</v>
      </c>
      <c r="AQ1349" s="55">
        <f t="shared" si="34"/>
        <v>1.981615165</v>
      </c>
      <c r="AR1349" s="55">
        <f t="shared" si="35"/>
        <v>0.002429144357</v>
      </c>
      <c r="AS1349" s="55">
        <f t="shared" si="36"/>
        <v>0</v>
      </c>
      <c r="AT1349" s="55">
        <f t="shared" si="37"/>
        <v>1.745273725</v>
      </c>
      <c r="AU1349" s="55">
        <f t="shared" si="38"/>
        <v>0.06701019505</v>
      </c>
      <c r="AV1349" s="55">
        <f t="shared" si="39"/>
        <v>1.091237707</v>
      </c>
      <c r="AW1349" s="55">
        <f t="shared" si="40"/>
        <v>0.1020462972</v>
      </c>
      <c r="AX1349" s="55">
        <f t="shared" si="41"/>
        <v>8</v>
      </c>
      <c r="AY1349" s="55">
        <f t="shared" si="42"/>
        <v>24.00481984</v>
      </c>
      <c r="AZ1349" s="54">
        <f t="shared" ref="AZ1349:BA1349" si="9485">AO1349*2</f>
        <v>6.012688918</v>
      </c>
      <c r="BA1349" s="54">
        <f t="shared" si="9485"/>
        <v>0.008086613807</v>
      </c>
      <c r="BB1349" s="54">
        <f t="shared" ref="BB1349:BD1349" si="9486">AQ1349*(3/2)</f>
        <v>2.972422747</v>
      </c>
      <c r="BC1349" s="54">
        <f t="shared" si="9486"/>
        <v>0.003643716536</v>
      </c>
      <c r="BD1349" s="54">
        <f t="shared" si="9486"/>
        <v>0</v>
      </c>
      <c r="BE1349" s="54">
        <f t="shared" ref="BE1349:BH1349" si="9487">AT1349</f>
        <v>1.745273725</v>
      </c>
      <c r="BF1349" s="54">
        <f t="shared" si="9487"/>
        <v>0.06701019505</v>
      </c>
      <c r="BG1349" s="54">
        <f t="shared" si="9487"/>
        <v>1.091237707</v>
      </c>
      <c r="BH1349" s="54">
        <f t="shared" si="9487"/>
        <v>0.1020462972</v>
      </c>
      <c r="BI1349" s="54">
        <f t="shared" si="46"/>
        <v>12.00240992</v>
      </c>
      <c r="BJ1349" s="54">
        <f t="shared" si="47"/>
        <v>-24.00481984</v>
      </c>
      <c r="BK1349" s="56">
        <f t="shared" ref="BK1349:BN1349" si="9488">AO1349</f>
        <v>3.006344459</v>
      </c>
      <c r="BL1349" s="56">
        <f t="shared" si="9488"/>
        <v>0.004043306904</v>
      </c>
      <c r="BM1349" s="56">
        <f t="shared" si="9488"/>
        <v>1.981615165</v>
      </c>
      <c r="BN1349" s="56">
        <f t="shared" si="9488"/>
        <v>0.002429144357</v>
      </c>
      <c r="BO1349" s="56">
        <f t="shared" si="49"/>
        <v>0</v>
      </c>
      <c r="BP1349" s="56">
        <f t="shared" si="50"/>
        <v>1.745273725</v>
      </c>
      <c r="BQ1349" s="56">
        <f t="shared" ref="BQ1349:BS1349" si="9489">AU1349</f>
        <v>0.06701019505</v>
      </c>
      <c r="BR1349" s="56">
        <f t="shared" si="9489"/>
        <v>1.091237707</v>
      </c>
      <c r="BS1349" s="56">
        <f t="shared" si="9489"/>
        <v>0.1020462972</v>
      </c>
      <c r="BT1349" s="56">
        <f t="shared" si="52"/>
        <v>8</v>
      </c>
      <c r="BU1349" s="50">
        <f t="shared" ref="BU1349:BX1349" si="9490">AZ1349</f>
        <v>6.012688918</v>
      </c>
      <c r="BV1349" s="50">
        <f t="shared" si="9490"/>
        <v>0.008086613807</v>
      </c>
      <c r="BW1349" s="50">
        <f t="shared" si="9490"/>
        <v>2.972422747</v>
      </c>
      <c r="BX1349" s="50">
        <f t="shared" si="9490"/>
        <v>0.003643716536</v>
      </c>
      <c r="BY1349" s="50">
        <f t="shared" si="54"/>
        <v>0</v>
      </c>
      <c r="BZ1349" s="50">
        <f t="shared" si="55"/>
        <v>1.745273725</v>
      </c>
      <c r="CA1349" s="50">
        <f t="shared" ref="CA1349:CC1349" si="9491">BF1349</f>
        <v>0.06701019505</v>
      </c>
      <c r="CB1349" s="50">
        <f t="shared" si="9491"/>
        <v>1.091237707</v>
      </c>
      <c r="CC1349" s="50">
        <f t="shared" si="9491"/>
        <v>0.1020462972</v>
      </c>
      <c r="CD1349" s="50">
        <f t="shared" si="57"/>
        <v>12.00240992</v>
      </c>
      <c r="CE1349" s="57">
        <f t="shared" si="58"/>
        <v>39.14</v>
      </c>
      <c r="CF1349" s="57">
        <f t="shared" si="59"/>
        <v>0.07</v>
      </c>
      <c r="CG1349" s="57">
        <f t="shared" si="60"/>
        <v>21.89</v>
      </c>
      <c r="CH1349" s="57">
        <f t="shared" si="61"/>
        <v>0.04</v>
      </c>
      <c r="CI1349" s="58">
        <f t="shared" si="62"/>
        <v>0</v>
      </c>
      <c r="CJ1349" s="58">
        <f t="shared" si="63"/>
        <v>27.17</v>
      </c>
      <c r="CK1349" s="57">
        <f t="shared" si="64"/>
        <v>1.03</v>
      </c>
      <c r="CL1349" s="57">
        <f t="shared" si="65"/>
        <v>9.53</v>
      </c>
      <c r="CM1349" s="57">
        <f t="shared" si="66"/>
        <v>1.24</v>
      </c>
      <c r="CN1349" s="57">
        <f t="shared" si="67"/>
        <v>100.11</v>
      </c>
      <c r="CO1349" s="59">
        <f t="shared" si="68"/>
        <v>0.3630720497</v>
      </c>
      <c r="CP1349" s="59">
        <f t="shared" si="69"/>
        <v>0.5806801806</v>
      </c>
      <c r="CQ1349" s="59">
        <f t="shared" si="70"/>
        <v>0.02229535207</v>
      </c>
      <c r="CR1349" s="59">
        <f t="shared" si="71"/>
        <v>0.03395241757</v>
      </c>
      <c r="CS1349" s="60">
        <f t="shared" si="72"/>
        <v>36.30720497</v>
      </c>
      <c r="CT1349" s="60">
        <f t="shared" si="73"/>
        <v>3.395241757</v>
      </c>
      <c r="CU1349" s="60">
        <f t="shared" si="74"/>
        <v>60.29755327</v>
      </c>
      <c r="CV1349" s="61">
        <f t="shared" si="75"/>
        <v>0.2154884424</v>
      </c>
      <c r="CW1349" s="61">
        <f t="shared" si="76"/>
        <v>0.3144203951</v>
      </c>
      <c r="CX1349" s="62"/>
    </row>
    <row r="1350" ht="15.75" customHeight="1">
      <c r="A1350" s="17" t="s">
        <v>53</v>
      </c>
      <c r="B1350" s="87" t="s">
        <v>1406</v>
      </c>
      <c r="C1350" s="88" t="s">
        <v>1407</v>
      </c>
      <c r="D1350" s="89"/>
      <c r="E1350" s="89" t="s">
        <v>1408</v>
      </c>
      <c r="F1350" s="90">
        <v>27.0</v>
      </c>
      <c r="G1350" s="89" t="s">
        <v>1435</v>
      </c>
      <c r="H1350" s="91">
        <v>37.23</v>
      </c>
      <c r="I1350" s="91">
        <v>3.21</v>
      </c>
      <c r="J1350" s="95">
        <v>21.05</v>
      </c>
      <c r="K1350" s="91">
        <v>0.83</v>
      </c>
      <c r="L1350" s="92">
        <v>0.03</v>
      </c>
      <c r="M1350" s="91">
        <v>0.0</v>
      </c>
      <c r="N1350" s="91">
        <v>1.41</v>
      </c>
      <c r="O1350" s="91">
        <v>35.51</v>
      </c>
      <c r="P1350" s="92"/>
      <c r="Q1350" s="50">
        <f t="shared" si="8"/>
        <v>99.27</v>
      </c>
      <c r="R1350" s="51">
        <f t="shared" si="9"/>
        <v>12</v>
      </c>
      <c r="S1350" s="52">
        <f t="shared" si="10"/>
        <v>0.6196294207</v>
      </c>
      <c r="T1350" s="52">
        <f t="shared" si="11"/>
        <v>0.0003754749758</v>
      </c>
      <c r="U1350" s="52">
        <f t="shared" si="12"/>
        <v>0.4129017578</v>
      </c>
      <c r="V1350" s="52">
        <f t="shared" si="13"/>
        <v>0</v>
      </c>
      <c r="W1350" s="52">
        <f t="shared" si="14"/>
        <v>0</v>
      </c>
      <c r="X1350" s="52">
        <f t="shared" si="15"/>
        <v>0.494248842</v>
      </c>
      <c r="Y1350" s="52">
        <f t="shared" si="16"/>
        <v>0.01987668</v>
      </c>
      <c r="Z1350" s="52">
        <f t="shared" si="17"/>
        <v>0.07964390985</v>
      </c>
      <c r="AA1350" s="52">
        <f t="shared" si="18"/>
        <v>0.01480044366</v>
      </c>
      <c r="AB1350" s="52">
        <f t="shared" si="19"/>
        <v>1.641476529</v>
      </c>
      <c r="AC1350" s="53">
        <f t="shared" si="20"/>
        <v>4.935864607</v>
      </c>
      <c r="AD1350" s="54">
        <f t="shared" si="21"/>
        <v>1.239258841</v>
      </c>
      <c r="AE1350" s="54">
        <f t="shared" si="22"/>
        <v>0.0007509499517</v>
      </c>
      <c r="AF1350" s="54">
        <f t="shared" si="23"/>
        <v>0.6193526367</v>
      </c>
      <c r="AG1350" s="54">
        <f t="shared" si="24"/>
        <v>0</v>
      </c>
      <c r="AH1350" s="54">
        <f t="shared" si="25"/>
        <v>0</v>
      </c>
      <c r="AI1350" s="54">
        <f t="shared" si="26"/>
        <v>0.494248842</v>
      </c>
      <c r="AJ1350" s="54">
        <f t="shared" si="27"/>
        <v>0.01987668</v>
      </c>
      <c r="AK1350" s="54">
        <f t="shared" si="28"/>
        <v>0.07964390985</v>
      </c>
      <c r="AL1350" s="54">
        <f t="shared" si="29"/>
        <v>0.01480044366</v>
      </c>
      <c r="AM1350" s="54">
        <f t="shared" si="30"/>
        <v>2.467932303</v>
      </c>
      <c r="AN1350" s="54">
        <f t="shared" si="31"/>
        <v>-4.935864607</v>
      </c>
      <c r="AO1350" s="55">
        <f t="shared" si="32"/>
        <v>3.019863689</v>
      </c>
      <c r="AP1350" s="55">
        <f t="shared" si="33"/>
        <v>0.001829937714</v>
      </c>
      <c r="AQ1350" s="55">
        <f t="shared" si="34"/>
        <v>2.012343158</v>
      </c>
      <c r="AR1350" s="55">
        <f t="shared" si="35"/>
        <v>0</v>
      </c>
      <c r="AS1350" s="55">
        <f t="shared" si="36"/>
        <v>0</v>
      </c>
      <c r="AT1350" s="55">
        <f t="shared" si="37"/>
        <v>2.408801263</v>
      </c>
      <c r="AU1350" s="55">
        <f t="shared" si="38"/>
        <v>0.09687219842</v>
      </c>
      <c r="AV1350" s="55">
        <f t="shared" si="39"/>
        <v>0.3881574104</v>
      </c>
      <c r="AW1350" s="55">
        <f t="shared" si="40"/>
        <v>0.07213234376</v>
      </c>
      <c r="AX1350" s="55">
        <f t="shared" si="41"/>
        <v>8</v>
      </c>
      <c r="AY1350" s="55">
        <f t="shared" si="42"/>
        <v>24.05573041</v>
      </c>
      <c r="AZ1350" s="54">
        <f t="shared" ref="AZ1350:BA1350" si="9492">AO1350*2</f>
        <v>6.039727377</v>
      </c>
      <c r="BA1350" s="54">
        <f t="shared" si="9492"/>
        <v>0.003659875428</v>
      </c>
      <c r="BB1350" s="54">
        <f t="shared" ref="BB1350:BD1350" si="9493">AQ1350*(3/2)</f>
        <v>3.018514738</v>
      </c>
      <c r="BC1350" s="54">
        <f t="shared" si="9493"/>
        <v>0</v>
      </c>
      <c r="BD1350" s="54">
        <f t="shared" si="9493"/>
        <v>0</v>
      </c>
      <c r="BE1350" s="54">
        <f t="shared" ref="BE1350:BH1350" si="9494">AT1350</f>
        <v>2.408801263</v>
      </c>
      <c r="BF1350" s="54">
        <f t="shared" si="9494"/>
        <v>0.09687219842</v>
      </c>
      <c r="BG1350" s="54">
        <f t="shared" si="9494"/>
        <v>0.3881574104</v>
      </c>
      <c r="BH1350" s="54">
        <f t="shared" si="9494"/>
        <v>0.07213234376</v>
      </c>
      <c r="BI1350" s="54">
        <f t="shared" si="46"/>
        <v>12.02786521</v>
      </c>
      <c r="BJ1350" s="54">
        <f t="shared" si="47"/>
        <v>-24.05573041</v>
      </c>
      <c r="BK1350" s="56">
        <f t="shared" ref="BK1350:BN1350" si="9495">AO1350</f>
        <v>3.019863689</v>
      </c>
      <c r="BL1350" s="56">
        <f t="shared" si="9495"/>
        <v>0.001829937714</v>
      </c>
      <c r="BM1350" s="56">
        <f t="shared" si="9495"/>
        <v>2.012343158</v>
      </c>
      <c r="BN1350" s="56">
        <f t="shared" si="9495"/>
        <v>0</v>
      </c>
      <c r="BO1350" s="56">
        <f t="shared" si="49"/>
        <v>0</v>
      </c>
      <c r="BP1350" s="56">
        <f t="shared" si="50"/>
        <v>2.408801263</v>
      </c>
      <c r="BQ1350" s="56">
        <f t="shared" ref="BQ1350:BS1350" si="9496">AU1350</f>
        <v>0.09687219842</v>
      </c>
      <c r="BR1350" s="56">
        <f t="shared" si="9496"/>
        <v>0.3881574104</v>
      </c>
      <c r="BS1350" s="56">
        <f t="shared" si="9496"/>
        <v>0.07213234376</v>
      </c>
      <c r="BT1350" s="56">
        <f t="shared" si="52"/>
        <v>8</v>
      </c>
      <c r="BU1350" s="50">
        <f t="shared" ref="BU1350:BX1350" si="9497">AZ1350</f>
        <v>6.039727377</v>
      </c>
      <c r="BV1350" s="50">
        <f t="shared" si="9497"/>
        <v>0.003659875428</v>
      </c>
      <c r="BW1350" s="50">
        <f t="shared" si="9497"/>
        <v>3.018514738</v>
      </c>
      <c r="BX1350" s="50">
        <f t="shared" si="9497"/>
        <v>0</v>
      </c>
      <c r="BY1350" s="50">
        <f t="shared" si="54"/>
        <v>0</v>
      </c>
      <c r="BZ1350" s="50">
        <f t="shared" si="55"/>
        <v>2.408801263</v>
      </c>
      <c r="CA1350" s="50">
        <f t="shared" ref="CA1350:CC1350" si="9498">BF1350</f>
        <v>0.09687219842</v>
      </c>
      <c r="CB1350" s="50">
        <f t="shared" si="9498"/>
        <v>0.3881574104</v>
      </c>
      <c r="CC1350" s="50">
        <f t="shared" si="9498"/>
        <v>0.07213234376</v>
      </c>
      <c r="CD1350" s="50">
        <f t="shared" si="57"/>
        <v>12.02786521</v>
      </c>
      <c r="CE1350" s="57">
        <f t="shared" si="58"/>
        <v>37.23</v>
      </c>
      <c r="CF1350" s="57">
        <f t="shared" si="59"/>
        <v>0.03</v>
      </c>
      <c r="CG1350" s="57">
        <f t="shared" si="60"/>
        <v>21.05</v>
      </c>
      <c r="CH1350" s="57">
        <f t="shared" si="61"/>
        <v>0</v>
      </c>
      <c r="CI1350" s="58">
        <f t="shared" si="62"/>
        <v>0</v>
      </c>
      <c r="CJ1350" s="58">
        <f t="shared" si="63"/>
        <v>35.51</v>
      </c>
      <c r="CK1350" s="57">
        <f t="shared" si="64"/>
        <v>1.41</v>
      </c>
      <c r="CL1350" s="57">
        <f t="shared" si="65"/>
        <v>3.21</v>
      </c>
      <c r="CM1350" s="57">
        <f t="shared" si="66"/>
        <v>0.83</v>
      </c>
      <c r="CN1350" s="57">
        <f t="shared" si="67"/>
        <v>99.27</v>
      </c>
      <c r="CO1350" s="59">
        <f t="shared" si="68"/>
        <v>0.1308706084</v>
      </c>
      <c r="CP1350" s="59">
        <f t="shared" si="69"/>
        <v>0.8121480571</v>
      </c>
      <c r="CQ1350" s="59">
        <f t="shared" si="70"/>
        <v>0.03266129462</v>
      </c>
      <c r="CR1350" s="59">
        <f t="shared" si="71"/>
        <v>0.02432003991</v>
      </c>
      <c r="CS1350" s="60">
        <f t="shared" si="72"/>
        <v>13.08706084</v>
      </c>
      <c r="CT1350" s="60">
        <f t="shared" si="73"/>
        <v>2.432003991</v>
      </c>
      <c r="CU1350" s="60">
        <f t="shared" si="74"/>
        <v>84.48093517</v>
      </c>
      <c r="CV1350" s="61">
        <f t="shared" si="75"/>
        <v>0.0897553441</v>
      </c>
      <c r="CW1350" s="61">
        <f t="shared" si="76"/>
        <v>0.1133339469</v>
      </c>
      <c r="CX1350" s="62"/>
    </row>
    <row r="1351" ht="15.75" customHeight="1">
      <c r="A1351" s="17" t="s">
        <v>53</v>
      </c>
      <c r="B1351" s="87" t="s">
        <v>1406</v>
      </c>
      <c r="C1351" s="93" t="s">
        <v>1407</v>
      </c>
      <c r="D1351" s="89"/>
      <c r="E1351" s="89" t="s">
        <v>1408</v>
      </c>
      <c r="F1351" s="90">
        <v>28.0</v>
      </c>
      <c r="G1351" s="89" t="s">
        <v>1436</v>
      </c>
      <c r="H1351" s="91">
        <v>39.48</v>
      </c>
      <c r="I1351" s="91">
        <v>11.65</v>
      </c>
      <c r="J1351" s="91">
        <v>22.26</v>
      </c>
      <c r="K1351" s="91">
        <v>1.45</v>
      </c>
      <c r="L1351" s="92">
        <v>0.06</v>
      </c>
      <c r="M1351" s="91">
        <v>0.01</v>
      </c>
      <c r="N1351" s="91">
        <v>1.17</v>
      </c>
      <c r="O1351" s="91">
        <v>23.75</v>
      </c>
      <c r="P1351" s="92"/>
      <c r="Q1351" s="50">
        <f t="shared" si="8"/>
        <v>99.83</v>
      </c>
      <c r="R1351" s="51">
        <f t="shared" si="9"/>
        <v>12</v>
      </c>
      <c r="S1351" s="52">
        <f t="shared" si="10"/>
        <v>0.6570768071</v>
      </c>
      <c r="T1351" s="52">
        <f t="shared" si="11"/>
        <v>0.0007509499517</v>
      </c>
      <c r="U1351" s="52">
        <f t="shared" si="12"/>
        <v>0.4366362532</v>
      </c>
      <c r="V1351" s="52">
        <f t="shared" si="13"/>
        <v>0.0001315874313</v>
      </c>
      <c r="W1351" s="52">
        <f t="shared" si="14"/>
        <v>0</v>
      </c>
      <c r="X1351" s="52">
        <f t="shared" si="15"/>
        <v>0.3305663193</v>
      </c>
      <c r="Y1351" s="52">
        <f t="shared" si="16"/>
        <v>0.01649341532</v>
      </c>
      <c r="Z1351" s="52">
        <f t="shared" si="17"/>
        <v>0.289050327</v>
      </c>
      <c r="AA1351" s="52">
        <f t="shared" si="18"/>
        <v>0.02585619675</v>
      </c>
      <c r="AB1351" s="52">
        <f t="shared" si="19"/>
        <v>1.756561856</v>
      </c>
      <c r="AC1351" s="53">
        <f t="shared" si="20"/>
        <v>5.265547067</v>
      </c>
      <c r="AD1351" s="54">
        <f t="shared" si="21"/>
        <v>1.314153614</v>
      </c>
      <c r="AE1351" s="54">
        <f t="shared" si="22"/>
        <v>0.001501899903</v>
      </c>
      <c r="AF1351" s="54">
        <f t="shared" si="23"/>
        <v>0.6549543797</v>
      </c>
      <c r="AG1351" s="54">
        <f t="shared" si="24"/>
        <v>0.0001973811469</v>
      </c>
      <c r="AH1351" s="54">
        <f t="shared" si="25"/>
        <v>0</v>
      </c>
      <c r="AI1351" s="54">
        <f t="shared" si="26"/>
        <v>0.3305663193</v>
      </c>
      <c r="AJ1351" s="54">
        <f t="shared" si="27"/>
        <v>0.01649341532</v>
      </c>
      <c r="AK1351" s="54">
        <f t="shared" si="28"/>
        <v>0.289050327</v>
      </c>
      <c r="AL1351" s="54">
        <f t="shared" si="29"/>
        <v>0.02585619675</v>
      </c>
      <c r="AM1351" s="54">
        <f t="shared" si="30"/>
        <v>2.632773533</v>
      </c>
      <c r="AN1351" s="54">
        <f t="shared" si="31"/>
        <v>-5.265547067</v>
      </c>
      <c r="AO1351" s="55">
        <f t="shared" si="32"/>
        <v>2.992558696</v>
      </c>
      <c r="AP1351" s="55">
        <f t="shared" si="33"/>
        <v>0.003420089986</v>
      </c>
      <c r="AQ1351" s="55">
        <f t="shared" si="34"/>
        <v>1.988594944</v>
      </c>
      <c r="AR1351" s="55">
        <f t="shared" si="35"/>
        <v>0.0005992954058</v>
      </c>
      <c r="AS1351" s="55">
        <f t="shared" si="36"/>
        <v>0</v>
      </c>
      <c r="AT1351" s="55">
        <f t="shared" si="37"/>
        <v>1.505515189</v>
      </c>
      <c r="AU1351" s="55">
        <f t="shared" si="38"/>
        <v>0.07511680965</v>
      </c>
      <c r="AV1351" s="55">
        <f t="shared" si="39"/>
        <v>1.31643677</v>
      </c>
      <c r="AW1351" s="55">
        <f t="shared" si="40"/>
        <v>0.1177582066</v>
      </c>
      <c r="AX1351" s="55">
        <f t="shared" si="41"/>
        <v>8</v>
      </c>
      <c r="AY1351" s="55">
        <f t="shared" si="42"/>
        <v>23.98115181</v>
      </c>
      <c r="AZ1351" s="54">
        <f t="shared" ref="AZ1351:BA1351" si="9499">AO1351*2</f>
        <v>5.985117391</v>
      </c>
      <c r="BA1351" s="54">
        <f t="shared" si="9499"/>
        <v>0.006840179972</v>
      </c>
      <c r="BB1351" s="54">
        <f t="shared" ref="BB1351:BD1351" si="9500">AQ1351*(3/2)</f>
        <v>2.982892416</v>
      </c>
      <c r="BC1351" s="54">
        <f t="shared" si="9500"/>
        <v>0.0008989431088</v>
      </c>
      <c r="BD1351" s="54">
        <f t="shared" si="9500"/>
        <v>0</v>
      </c>
      <c r="BE1351" s="54">
        <f t="shared" ref="BE1351:BH1351" si="9501">AT1351</f>
        <v>1.505515189</v>
      </c>
      <c r="BF1351" s="54">
        <f t="shared" si="9501"/>
        <v>0.07511680965</v>
      </c>
      <c r="BG1351" s="54">
        <f t="shared" si="9501"/>
        <v>1.31643677</v>
      </c>
      <c r="BH1351" s="54">
        <f t="shared" si="9501"/>
        <v>0.1177582066</v>
      </c>
      <c r="BI1351" s="54">
        <f t="shared" si="46"/>
        <v>11.99057591</v>
      </c>
      <c r="BJ1351" s="54">
        <f t="shared" si="47"/>
        <v>-23.98115181</v>
      </c>
      <c r="BK1351" s="56">
        <f t="shared" ref="BK1351:BN1351" si="9502">AO1351</f>
        <v>2.992558696</v>
      </c>
      <c r="BL1351" s="56">
        <f t="shared" si="9502"/>
        <v>0.003420089986</v>
      </c>
      <c r="BM1351" s="56">
        <f t="shared" si="9502"/>
        <v>1.988594944</v>
      </c>
      <c r="BN1351" s="56">
        <f t="shared" si="9502"/>
        <v>0.0005992954058</v>
      </c>
      <c r="BO1351" s="56">
        <f t="shared" si="49"/>
        <v>0.01884818933</v>
      </c>
      <c r="BP1351" s="56">
        <f t="shared" si="50"/>
        <v>1.486666999</v>
      </c>
      <c r="BQ1351" s="56">
        <f t="shared" ref="BQ1351:BS1351" si="9503">AU1351</f>
        <v>0.07511680965</v>
      </c>
      <c r="BR1351" s="56">
        <f t="shared" si="9503"/>
        <v>1.31643677</v>
      </c>
      <c r="BS1351" s="56">
        <f t="shared" si="9503"/>
        <v>0.1177582066</v>
      </c>
      <c r="BT1351" s="56">
        <f t="shared" si="52"/>
        <v>8</v>
      </c>
      <c r="BU1351" s="50">
        <f t="shared" ref="BU1351:BX1351" si="9504">AZ1351</f>
        <v>5.985117391</v>
      </c>
      <c r="BV1351" s="50">
        <f t="shared" si="9504"/>
        <v>0.006840179972</v>
      </c>
      <c r="BW1351" s="50">
        <f t="shared" si="9504"/>
        <v>2.982892416</v>
      </c>
      <c r="BX1351" s="50">
        <f t="shared" si="9504"/>
        <v>0.0008989431088</v>
      </c>
      <c r="BY1351" s="50">
        <f t="shared" si="54"/>
        <v>0.02827228399</v>
      </c>
      <c r="BZ1351" s="50">
        <f t="shared" si="55"/>
        <v>1.486666999</v>
      </c>
      <c r="CA1351" s="50">
        <f t="shared" ref="CA1351:CC1351" si="9505">BF1351</f>
        <v>0.07511680965</v>
      </c>
      <c r="CB1351" s="50">
        <f t="shared" si="9505"/>
        <v>1.31643677</v>
      </c>
      <c r="CC1351" s="50">
        <f t="shared" si="9505"/>
        <v>0.1177582066</v>
      </c>
      <c r="CD1351" s="50">
        <f t="shared" si="57"/>
        <v>12</v>
      </c>
      <c r="CE1351" s="57">
        <f t="shared" si="58"/>
        <v>39.48</v>
      </c>
      <c r="CF1351" s="57">
        <f t="shared" si="59"/>
        <v>0.06</v>
      </c>
      <c r="CG1351" s="57">
        <f t="shared" si="60"/>
        <v>22.26</v>
      </c>
      <c r="CH1351" s="57">
        <f t="shared" si="61"/>
        <v>0.01</v>
      </c>
      <c r="CI1351" s="58">
        <f t="shared" si="62"/>
        <v>0.3304431889</v>
      </c>
      <c r="CJ1351" s="58">
        <f t="shared" si="63"/>
        <v>23.45266358</v>
      </c>
      <c r="CK1351" s="57">
        <f t="shared" si="64"/>
        <v>1.17</v>
      </c>
      <c r="CL1351" s="57">
        <f t="shared" si="65"/>
        <v>11.65</v>
      </c>
      <c r="CM1351" s="57">
        <f t="shared" si="66"/>
        <v>1.45</v>
      </c>
      <c r="CN1351" s="57">
        <f t="shared" si="67"/>
        <v>99.86310677</v>
      </c>
      <c r="CO1351" s="59">
        <f t="shared" si="68"/>
        <v>0.4394012322</v>
      </c>
      <c r="CP1351" s="59">
        <f t="shared" si="69"/>
        <v>0.4962208032</v>
      </c>
      <c r="CQ1351" s="59">
        <f t="shared" si="70"/>
        <v>0.02507254391</v>
      </c>
      <c r="CR1351" s="59">
        <f t="shared" si="71"/>
        <v>0.03930542072</v>
      </c>
      <c r="CS1351" s="60">
        <f t="shared" si="72"/>
        <v>43.94012322</v>
      </c>
      <c r="CT1351" s="60">
        <f t="shared" si="73"/>
        <v>3.930542072</v>
      </c>
      <c r="CU1351" s="60">
        <f t="shared" si="74"/>
        <v>52.12933471</v>
      </c>
      <c r="CV1351" s="61">
        <f t="shared" si="75"/>
        <v>0.2590060368</v>
      </c>
      <c r="CW1351" s="61">
        <f t="shared" si="76"/>
        <v>0.3805214671</v>
      </c>
      <c r="CX1351" s="62"/>
    </row>
    <row r="1352" ht="15.75" customHeight="1">
      <c r="A1352" s="17" t="s">
        <v>53</v>
      </c>
      <c r="B1352" s="87" t="s">
        <v>1406</v>
      </c>
      <c r="C1352" s="88" t="s">
        <v>1407</v>
      </c>
      <c r="D1352" s="89"/>
      <c r="E1352" s="89" t="s">
        <v>1408</v>
      </c>
      <c r="F1352" s="90">
        <v>29.0</v>
      </c>
      <c r="G1352" s="89" t="s">
        <v>1437</v>
      </c>
      <c r="H1352" s="91">
        <v>39.15</v>
      </c>
      <c r="I1352" s="91">
        <v>9.86</v>
      </c>
      <c r="J1352" s="95">
        <v>22.04</v>
      </c>
      <c r="K1352" s="91">
        <v>1.75</v>
      </c>
      <c r="L1352" s="92">
        <v>0.06</v>
      </c>
      <c r="M1352" s="91">
        <v>0.03</v>
      </c>
      <c r="N1352" s="91">
        <v>0.52</v>
      </c>
      <c r="O1352" s="91">
        <v>26.45</v>
      </c>
      <c r="P1352" s="92"/>
      <c r="Q1352" s="50">
        <f t="shared" si="8"/>
        <v>99.86</v>
      </c>
      <c r="R1352" s="51">
        <f t="shared" si="9"/>
        <v>12</v>
      </c>
      <c r="S1352" s="52">
        <f t="shared" si="10"/>
        <v>0.6515845237</v>
      </c>
      <c r="T1352" s="52">
        <f t="shared" si="11"/>
        <v>0.0007509499517</v>
      </c>
      <c r="U1352" s="52">
        <f t="shared" si="12"/>
        <v>0.4323208904</v>
      </c>
      <c r="V1352" s="52">
        <f t="shared" si="13"/>
        <v>0.0003947622939</v>
      </c>
      <c r="W1352" s="52">
        <f t="shared" si="14"/>
        <v>0</v>
      </c>
      <c r="X1352" s="52">
        <f t="shared" si="15"/>
        <v>0.3681464903</v>
      </c>
      <c r="Y1352" s="52">
        <f t="shared" si="16"/>
        <v>0.007330406809</v>
      </c>
      <c r="Z1352" s="52">
        <f t="shared" si="17"/>
        <v>0.2446383025</v>
      </c>
      <c r="AA1352" s="52">
        <f t="shared" si="18"/>
        <v>0.0312057547</v>
      </c>
      <c r="AB1352" s="52">
        <f t="shared" si="19"/>
        <v>1.736372081</v>
      </c>
      <c r="AC1352" s="53">
        <f t="shared" si="20"/>
        <v>5.210130761</v>
      </c>
      <c r="AD1352" s="54">
        <f t="shared" si="21"/>
        <v>1.303169047</v>
      </c>
      <c r="AE1352" s="54">
        <f t="shared" si="22"/>
        <v>0.001501899903</v>
      </c>
      <c r="AF1352" s="54">
        <f t="shared" si="23"/>
        <v>0.6484813356</v>
      </c>
      <c r="AG1352" s="54">
        <f t="shared" si="24"/>
        <v>0.0005921434408</v>
      </c>
      <c r="AH1352" s="54">
        <f t="shared" si="25"/>
        <v>0</v>
      </c>
      <c r="AI1352" s="54">
        <f t="shared" si="26"/>
        <v>0.3681464903</v>
      </c>
      <c r="AJ1352" s="54">
        <f t="shared" si="27"/>
        <v>0.007330406809</v>
      </c>
      <c r="AK1352" s="54">
        <f t="shared" si="28"/>
        <v>0.2446383025</v>
      </c>
      <c r="AL1352" s="54">
        <f t="shared" si="29"/>
        <v>0.0312057547</v>
      </c>
      <c r="AM1352" s="54">
        <f t="shared" si="30"/>
        <v>2.605065381</v>
      </c>
      <c r="AN1352" s="54">
        <f t="shared" si="31"/>
        <v>-5.210130761</v>
      </c>
      <c r="AO1352" s="55">
        <f t="shared" si="32"/>
        <v>3.002050222</v>
      </c>
      <c r="AP1352" s="55">
        <f t="shared" si="33"/>
        <v>0.003459857297</v>
      </c>
      <c r="AQ1352" s="55">
        <f t="shared" si="34"/>
        <v>1.991835253</v>
      </c>
      <c r="AR1352" s="55">
        <f t="shared" si="35"/>
        <v>0.001818791252</v>
      </c>
      <c r="AS1352" s="55">
        <f t="shared" si="36"/>
        <v>0</v>
      </c>
      <c r="AT1352" s="55">
        <f t="shared" si="37"/>
        <v>1.696164062</v>
      </c>
      <c r="AU1352" s="55">
        <f t="shared" si="38"/>
        <v>0.03377343781</v>
      </c>
      <c r="AV1352" s="55">
        <f t="shared" si="39"/>
        <v>1.12712387</v>
      </c>
      <c r="AW1352" s="55">
        <f t="shared" si="40"/>
        <v>0.1437745057</v>
      </c>
      <c r="AX1352" s="55">
        <f t="shared" si="41"/>
        <v>8</v>
      </c>
      <c r="AY1352" s="55">
        <f t="shared" si="42"/>
        <v>24.0046742</v>
      </c>
      <c r="AZ1352" s="54">
        <f t="shared" ref="AZ1352:BA1352" si="9506">AO1352*2</f>
        <v>6.004100444</v>
      </c>
      <c r="BA1352" s="54">
        <f t="shared" si="9506"/>
        <v>0.006919714594</v>
      </c>
      <c r="BB1352" s="54">
        <f t="shared" ref="BB1352:BD1352" si="9507">AQ1352*(3/2)</f>
        <v>2.98775288</v>
      </c>
      <c r="BC1352" s="54">
        <f t="shared" si="9507"/>
        <v>0.002728186878</v>
      </c>
      <c r="BD1352" s="54">
        <f t="shared" si="9507"/>
        <v>0</v>
      </c>
      <c r="BE1352" s="54">
        <f t="shared" ref="BE1352:BH1352" si="9508">AT1352</f>
        <v>1.696164062</v>
      </c>
      <c r="BF1352" s="54">
        <f t="shared" si="9508"/>
        <v>0.03377343781</v>
      </c>
      <c r="BG1352" s="54">
        <f t="shared" si="9508"/>
        <v>1.12712387</v>
      </c>
      <c r="BH1352" s="54">
        <f t="shared" si="9508"/>
        <v>0.1437745057</v>
      </c>
      <c r="BI1352" s="54">
        <f t="shared" si="46"/>
        <v>12.0023371</v>
      </c>
      <c r="BJ1352" s="54">
        <f t="shared" si="47"/>
        <v>-24.0046742</v>
      </c>
      <c r="BK1352" s="56">
        <f t="shared" ref="BK1352:BN1352" si="9509">AO1352</f>
        <v>3.002050222</v>
      </c>
      <c r="BL1352" s="56">
        <f t="shared" si="9509"/>
        <v>0.003459857297</v>
      </c>
      <c r="BM1352" s="56">
        <f t="shared" si="9509"/>
        <v>1.991835253</v>
      </c>
      <c r="BN1352" s="56">
        <f t="shared" si="9509"/>
        <v>0.001818791252</v>
      </c>
      <c r="BO1352" s="56">
        <f t="shared" si="49"/>
        <v>0</v>
      </c>
      <c r="BP1352" s="56">
        <f t="shared" si="50"/>
        <v>1.696164062</v>
      </c>
      <c r="BQ1352" s="56">
        <f t="shared" ref="BQ1352:BS1352" si="9510">AU1352</f>
        <v>0.03377343781</v>
      </c>
      <c r="BR1352" s="56">
        <f t="shared" si="9510"/>
        <v>1.12712387</v>
      </c>
      <c r="BS1352" s="56">
        <f t="shared" si="9510"/>
        <v>0.1437745057</v>
      </c>
      <c r="BT1352" s="56">
        <f t="shared" si="52"/>
        <v>8</v>
      </c>
      <c r="BU1352" s="50">
        <f t="shared" ref="BU1352:BX1352" si="9511">AZ1352</f>
        <v>6.004100444</v>
      </c>
      <c r="BV1352" s="50">
        <f t="shared" si="9511"/>
        <v>0.006919714594</v>
      </c>
      <c r="BW1352" s="50">
        <f t="shared" si="9511"/>
        <v>2.98775288</v>
      </c>
      <c r="BX1352" s="50">
        <f t="shared" si="9511"/>
        <v>0.002728186878</v>
      </c>
      <c r="BY1352" s="50">
        <f t="shared" si="54"/>
        <v>0</v>
      </c>
      <c r="BZ1352" s="50">
        <f t="shared" si="55"/>
        <v>1.696164062</v>
      </c>
      <c r="CA1352" s="50">
        <f t="shared" ref="CA1352:CC1352" si="9512">BF1352</f>
        <v>0.03377343781</v>
      </c>
      <c r="CB1352" s="50">
        <f t="shared" si="9512"/>
        <v>1.12712387</v>
      </c>
      <c r="CC1352" s="50">
        <f t="shared" si="9512"/>
        <v>0.1437745057</v>
      </c>
      <c r="CD1352" s="50">
        <f t="shared" si="57"/>
        <v>12.0023371</v>
      </c>
      <c r="CE1352" s="57">
        <f t="shared" si="58"/>
        <v>39.15</v>
      </c>
      <c r="CF1352" s="57">
        <f t="shared" si="59"/>
        <v>0.06</v>
      </c>
      <c r="CG1352" s="57">
        <f t="shared" si="60"/>
        <v>22.04</v>
      </c>
      <c r="CH1352" s="57">
        <f t="shared" si="61"/>
        <v>0.03</v>
      </c>
      <c r="CI1352" s="58">
        <f t="shared" si="62"/>
        <v>0</v>
      </c>
      <c r="CJ1352" s="58">
        <f t="shared" si="63"/>
        <v>26.45</v>
      </c>
      <c r="CK1352" s="57">
        <f t="shared" si="64"/>
        <v>0.52</v>
      </c>
      <c r="CL1352" s="57">
        <f t="shared" si="65"/>
        <v>9.86</v>
      </c>
      <c r="CM1352" s="57">
        <f t="shared" si="66"/>
        <v>1.75</v>
      </c>
      <c r="CN1352" s="57">
        <f t="shared" si="67"/>
        <v>99.86</v>
      </c>
      <c r="CO1352" s="59">
        <f t="shared" si="68"/>
        <v>0.3756033042</v>
      </c>
      <c r="CP1352" s="59">
        <f t="shared" si="69"/>
        <v>0.5652305332</v>
      </c>
      <c r="CQ1352" s="59">
        <f t="shared" si="70"/>
        <v>0.01125467676</v>
      </c>
      <c r="CR1352" s="59">
        <f t="shared" si="71"/>
        <v>0.04791148587</v>
      </c>
      <c r="CS1352" s="60">
        <f t="shared" si="72"/>
        <v>37.56033042</v>
      </c>
      <c r="CT1352" s="60">
        <f t="shared" si="73"/>
        <v>4.791148587</v>
      </c>
      <c r="CU1352" s="60">
        <f t="shared" si="74"/>
        <v>57.648521</v>
      </c>
      <c r="CV1352" s="61">
        <f t="shared" si="75"/>
        <v>0.235713138</v>
      </c>
      <c r="CW1352" s="61">
        <f t="shared" si="76"/>
        <v>0.3252724614</v>
      </c>
      <c r="CX1352" s="62"/>
    </row>
    <row r="1353" ht="15.75" customHeight="1">
      <c r="A1353" s="17" t="s">
        <v>53</v>
      </c>
      <c r="B1353" s="87" t="s">
        <v>1406</v>
      </c>
      <c r="C1353" s="93" t="s">
        <v>1407</v>
      </c>
      <c r="D1353" s="89"/>
      <c r="E1353" s="89" t="s">
        <v>1408</v>
      </c>
      <c r="F1353" s="90">
        <v>30.0</v>
      </c>
      <c r="G1353" s="89" t="s">
        <v>1438</v>
      </c>
      <c r="H1353" s="91">
        <v>37.55</v>
      </c>
      <c r="I1353" s="91">
        <v>5.74</v>
      </c>
      <c r="J1353" s="91">
        <v>21.81</v>
      </c>
      <c r="K1353" s="91">
        <v>0.96</v>
      </c>
      <c r="L1353" s="92">
        <v>0.01</v>
      </c>
      <c r="M1353" s="91">
        <v>0.0</v>
      </c>
      <c r="N1353" s="91">
        <v>0.84</v>
      </c>
      <c r="O1353" s="91">
        <v>32.82</v>
      </c>
      <c r="P1353" s="92"/>
      <c r="Q1353" s="50">
        <f t="shared" si="8"/>
        <v>99.73</v>
      </c>
      <c r="R1353" s="51">
        <f t="shared" si="9"/>
        <v>12</v>
      </c>
      <c r="S1353" s="52">
        <f t="shared" si="10"/>
        <v>0.6249552712</v>
      </c>
      <c r="T1353" s="52">
        <f t="shared" si="11"/>
        <v>0.0001251583253</v>
      </c>
      <c r="U1353" s="52">
        <f t="shared" si="12"/>
        <v>0.4278093747</v>
      </c>
      <c r="V1353" s="52">
        <f t="shared" si="13"/>
        <v>0</v>
      </c>
      <c r="W1353" s="52">
        <f t="shared" si="14"/>
        <v>0</v>
      </c>
      <c r="X1353" s="52">
        <f t="shared" si="15"/>
        <v>0.4568078568</v>
      </c>
      <c r="Y1353" s="52">
        <f t="shared" si="16"/>
        <v>0.01184142638</v>
      </c>
      <c r="Z1353" s="52">
        <f t="shared" si="17"/>
        <v>0.1424162126</v>
      </c>
      <c r="AA1353" s="52">
        <f t="shared" si="18"/>
        <v>0.01711858543</v>
      </c>
      <c r="AB1353" s="52">
        <f t="shared" si="19"/>
        <v>1.681073885</v>
      </c>
      <c r="AC1353" s="53">
        <f t="shared" si="20"/>
        <v>5.040118005</v>
      </c>
      <c r="AD1353" s="54">
        <f t="shared" si="21"/>
        <v>1.249910542</v>
      </c>
      <c r="AE1353" s="54">
        <f t="shared" si="22"/>
        <v>0.0002503166506</v>
      </c>
      <c r="AF1353" s="54">
        <f t="shared" si="23"/>
        <v>0.6417140621</v>
      </c>
      <c r="AG1353" s="54">
        <f t="shared" si="24"/>
        <v>0</v>
      </c>
      <c r="AH1353" s="54">
        <f t="shared" si="25"/>
        <v>0</v>
      </c>
      <c r="AI1353" s="54">
        <f t="shared" si="26"/>
        <v>0.4568078568</v>
      </c>
      <c r="AJ1353" s="54">
        <f t="shared" si="27"/>
        <v>0.01184142638</v>
      </c>
      <c r="AK1353" s="54">
        <f t="shared" si="28"/>
        <v>0.1424162126</v>
      </c>
      <c r="AL1353" s="54">
        <f t="shared" si="29"/>
        <v>0.01711858543</v>
      </c>
      <c r="AM1353" s="54">
        <f t="shared" si="30"/>
        <v>2.520059002</v>
      </c>
      <c r="AN1353" s="54">
        <f t="shared" si="31"/>
        <v>-5.040118005</v>
      </c>
      <c r="AO1353" s="55">
        <f t="shared" si="32"/>
        <v>2.9740764</v>
      </c>
      <c r="AP1353" s="55">
        <f t="shared" si="33"/>
        <v>0.0005956113</v>
      </c>
      <c r="AQ1353" s="55">
        <f t="shared" si="34"/>
        <v>2.035886125</v>
      </c>
      <c r="AR1353" s="55">
        <f t="shared" si="35"/>
        <v>0</v>
      </c>
      <c r="AS1353" s="55">
        <f t="shared" si="36"/>
        <v>0</v>
      </c>
      <c r="AT1353" s="55">
        <f t="shared" si="37"/>
        <v>2.173885922</v>
      </c>
      <c r="AU1353" s="55">
        <f t="shared" si="38"/>
        <v>0.05635172368</v>
      </c>
      <c r="AV1353" s="55">
        <f t="shared" si="39"/>
        <v>0.6777392183</v>
      </c>
      <c r="AW1353" s="55">
        <f t="shared" si="40"/>
        <v>0.08146499964</v>
      </c>
      <c r="AX1353" s="55">
        <f t="shared" si="41"/>
        <v>8</v>
      </c>
      <c r="AY1353" s="55">
        <f t="shared" si="42"/>
        <v>23.98523015</v>
      </c>
      <c r="AZ1353" s="54">
        <f t="shared" ref="AZ1353:BA1353" si="9513">AO1353*2</f>
        <v>5.9481528</v>
      </c>
      <c r="BA1353" s="54">
        <f t="shared" si="9513"/>
        <v>0.0011912226</v>
      </c>
      <c r="BB1353" s="54">
        <f t="shared" ref="BB1353:BD1353" si="9514">AQ1353*(3/2)</f>
        <v>3.053829187</v>
      </c>
      <c r="BC1353" s="54">
        <f t="shared" si="9514"/>
        <v>0</v>
      </c>
      <c r="BD1353" s="54">
        <f t="shared" si="9514"/>
        <v>0</v>
      </c>
      <c r="BE1353" s="54">
        <f t="shared" ref="BE1353:BH1353" si="9515">AT1353</f>
        <v>2.173885922</v>
      </c>
      <c r="BF1353" s="54">
        <f t="shared" si="9515"/>
        <v>0.05635172368</v>
      </c>
      <c r="BG1353" s="54">
        <f t="shared" si="9515"/>
        <v>0.6777392183</v>
      </c>
      <c r="BH1353" s="54">
        <f t="shared" si="9515"/>
        <v>0.08146499964</v>
      </c>
      <c r="BI1353" s="54">
        <f t="shared" si="46"/>
        <v>11.99261507</v>
      </c>
      <c r="BJ1353" s="54">
        <f t="shared" si="47"/>
        <v>-23.98523015</v>
      </c>
      <c r="BK1353" s="56">
        <f t="shared" ref="BK1353:BN1353" si="9516">AO1353</f>
        <v>2.9740764</v>
      </c>
      <c r="BL1353" s="56">
        <f t="shared" si="9516"/>
        <v>0.0005956113</v>
      </c>
      <c r="BM1353" s="56">
        <f t="shared" si="9516"/>
        <v>2.035886125</v>
      </c>
      <c r="BN1353" s="56">
        <f t="shared" si="9516"/>
        <v>0</v>
      </c>
      <c r="BO1353" s="56">
        <f t="shared" si="49"/>
        <v>0.01476985266</v>
      </c>
      <c r="BP1353" s="56">
        <f t="shared" si="50"/>
        <v>2.15911607</v>
      </c>
      <c r="BQ1353" s="56">
        <f t="shared" ref="BQ1353:BS1353" si="9517">AU1353</f>
        <v>0.05635172368</v>
      </c>
      <c r="BR1353" s="56">
        <f t="shared" si="9517"/>
        <v>0.6777392183</v>
      </c>
      <c r="BS1353" s="56">
        <f t="shared" si="9517"/>
        <v>0.08146499964</v>
      </c>
      <c r="BT1353" s="56">
        <f t="shared" si="52"/>
        <v>8</v>
      </c>
      <c r="BU1353" s="50">
        <f t="shared" ref="BU1353:BX1353" si="9518">AZ1353</f>
        <v>5.9481528</v>
      </c>
      <c r="BV1353" s="50">
        <f t="shared" si="9518"/>
        <v>0.0011912226</v>
      </c>
      <c r="BW1353" s="50">
        <f t="shared" si="9518"/>
        <v>3.053829187</v>
      </c>
      <c r="BX1353" s="50">
        <f t="shared" si="9518"/>
        <v>0</v>
      </c>
      <c r="BY1353" s="50">
        <f t="shared" si="54"/>
        <v>0.02215477898</v>
      </c>
      <c r="BZ1353" s="50">
        <f t="shared" si="55"/>
        <v>2.15911607</v>
      </c>
      <c r="CA1353" s="50">
        <f t="shared" ref="CA1353:CC1353" si="9519">BF1353</f>
        <v>0.05635172368</v>
      </c>
      <c r="CB1353" s="50">
        <f t="shared" si="9519"/>
        <v>0.6777392183</v>
      </c>
      <c r="CC1353" s="50">
        <f t="shared" si="9519"/>
        <v>0.08146499964</v>
      </c>
      <c r="CD1353" s="50">
        <f t="shared" si="57"/>
        <v>12</v>
      </c>
      <c r="CE1353" s="57">
        <f t="shared" si="58"/>
        <v>37.55</v>
      </c>
      <c r="CF1353" s="57">
        <f t="shared" si="59"/>
        <v>0.01</v>
      </c>
      <c r="CG1353" s="57">
        <f t="shared" si="60"/>
        <v>21.81</v>
      </c>
      <c r="CH1353" s="57">
        <f t="shared" si="61"/>
        <v>0</v>
      </c>
      <c r="CI1353" s="58">
        <f t="shared" si="62"/>
        <v>0.2478144839</v>
      </c>
      <c r="CJ1353" s="58">
        <f t="shared" si="63"/>
        <v>32.5970138</v>
      </c>
      <c r="CK1353" s="57">
        <f t="shared" si="64"/>
        <v>0.84</v>
      </c>
      <c r="CL1353" s="57">
        <f t="shared" si="65"/>
        <v>5.74</v>
      </c>
      <c r="CM1353" s="57">
        <f t="shared" si="66"/>
        <v>0.96</v>
      </c>
      <c r="CN1353" s="57">
        <f t="shared" si="67"/>
        <v>99.75482828</v>
      </c>
      <c r="CO1353" s="59">
        <f t="shared" si="68"/>
        <v>0.2278366205</v>
      </c>
      <c r="CP1353" s="59">
        <f t="shared" si="69"/>
        <v>0.7258333226</v>
      </c>
      <c r="CQ1353" s="59">
        <f t="shared" si="70"/>
        <v>0.01894384438</v>
      </c>
      <c r="CR1353" s="59">
        <f t="shared" si="71"/>
        <v>0.02738621244</v>
      </c>
      <c r="CS1353" s="60">
        <f t="shared" si="72"/>
        <v>22.78366205</v>
      </c>
      <c r="CT1353" s="60">
        <f t="shared" si="73"/>
        <v>2.738621244</v>
      </c>
      <c r="CU1353" s="60">
        <f t="shared" si="74"/>
        <v>74.4777167</v>
      </c>
      <c r="CV1353" s="61">
        <f t="shared" si="75"/>
        <v>0.1413045227</v>
      </c>
      <c r="CW1353" s="61">
        <f t="shared" si="76"/>
        <v>0.1973065134</v>
      </c>
      <c r="CX1353" s="62"/>
    </row>
    <row r="1354" ht="15.75" customHeight="1">
      <c r="A1354" s="17" t="s">
        <v>53</v>
      </c>
      <c r="B1354" s="87" t="s">
        <v>1406</v>
      </c>
      <c r="C1354" s="88" t="s">
        <v>1407</v>
      </c>
      <c r="D1354" s="89"/>
      <c r="E1354" s="89" t="s">
        <v>1408</v>
      </c>
      <c r="F1354" s="90">
        <v>31.0</v>
      </c>
      <c r="G1354" s="89" t="s">
        <v>1439</v>
      </c>
      <c r="H1354" s="91">
        <v>38.0</v>
      </c>
      <c r="I1354" s="95">
        <v>6.12</v>
      </c>
      <c r="J1354" s="91">
        <v>21.54</v>
      </c>
      <c r="K1354" s="91">
        <v>6.44</v>
      </c>
      <c r="L1354" s="92">
        <v>0.12</v>
      </c>
      <c r="M1354" s="91">
        <v>0.07</v>
      </c>
      <c r="N1354" s="95">
        <v>1.02</v>
      </c>
      <c r="O1354" s="95">
        <v>26.09</v>
      </c>
      <c r="P1354" s="92"/>
      <c r="Q1354" s="50">
        <f t="shared" si="8"/>
        <v>99.4</v>
      </c>
      <c r="R1354" s="51">
        <f t="shared" si="9"/>
        <v>12</v>
      </c>
      <c r="S1354" s="52">
        <f t="shared" si="10"/>
        <v>0.6324447485</v>
      </c>
      <c r="T1354" s="52">
        <f t="shared" si="11"/>
        <v>0.001501899903</v>
      </c>
      <c r="U1354" s="52">
        <f t="shared" si="12"/>
        <v>0.4225132477</v>
      </c>
      <c r="V1354" s="52">
        <f t="shared" si="13"/>
        <v>0.0009211120191</v>
      </c>
      <c r="W1354" s="52">
        <f t="shared" si="14"/>
        <v>0</v>
      </c>
      <c r="X1354" s="52">
        <f t="shared" si="15"/>
        <v>0.3631358008</v>
      </c>
      <c r="Y1354" s="52">
        <f t="shared" si="16"/>
        <v>0.0143788749</v>
      </c>
      <c r="Z1354" s="52">
        <f t="shared" si="17"/>
        <v>0.1518444636</v>
      </c>
      <c r="AA1354" s="52">
        <f t="shared" si="18"/>
        <v>0.1148371773</v>
      </c>
      <c r="AB1354" s="52">
        <f t="shared" si="19"/>
        <v>1.701577325</v>
      </c>
      <c r="AC1354" s="53">
        <f t="shared" si="20"/>
        <v>5.094482306</v>
      </c>
      <c r="AD1354" s="54">
        <f t="shared" si="21"/>
        <v>1.264889497</v>
      </c>
      <c r="AE1354" s="54">
        <f t="shared" si="22"/>
        <v>0.003003799807</v>
      </c>
      <c r="AF1354" s="54">
        <f t="shared" si="23"/>
        <v>0.6337698715</v>
      </c>
      <c r="AG1354" s="54">
        <f t="shared" si="24"/>
        <v>0.001381668029</v>
      </c>
      <c r="AH1354" s="54">
        <f t="shared" si="25"/>
        <v>0</v>
      </c>
      <c r="AI1354" s="54">
        <f t="shared" si="26"/>
        <v>0.3631358008</v>
      </c>
      <c r="AJ1354" s="54">
        <f t="shared" si="27"/>
        <v>0.0143788749</v>
      </c>
      <c r="AK1354" s="54">
        <f t="shared" si="28"/>
        <v>0.1518444636</v>
      </c>
      <c r="AL1354" s="54">
        <f t="shared" si="29"/>
        <v>0.1148371773</v>
      </c>
      <c r="AM1354" s="54">
        <f t="shared" si="30"/>
        <v>2.547241153</v>
      </c>
      <c r="AN1354" s="54">
        <f t="shared" si="31"/>
        <v>-5.094482306</v>
      </c>
      <c r="AO1354" s="55">
        <f t="shared" si="32"/>
        <v>2.973451699</v>
      </c>
      <c r="AP1354" s="55">
        <f t="shared" si="33"/>
        <v>0.007061212589</v>
      </c>
      <c r="AQ1354" s="55">
        <f t="shared" si="34"/>
        <v>1.986454528</v>
      </c>
      <c r="AR1354" s="55">
        <f t="shared" si="35"/>
        <v>0.004330626675</v>
      </c>
      <c r="AS1354" s="55">
        <f t="shared" si="36"/>
        <v>0</v>
      </c>
      <c r="AT1354" s="55">
        <f t="shared" si="37"/>
        <v>1.707290268</v>
      </c>
      <c r="AU1354" s="55">
        <f t="shared" si="38"/>
        <v>0.06760256939</v>
      </c>
      <c r="AV1354" s="55">
        <f t="shared" si="39"/>
        <v>0.7138997984</v>
      </c>
      <c r="AW1354" s="55">
        <f t="shared" si="40"/>
        <v>0.5399092977</v>
      </c>
      <c r="AX1354" s="55">
        <f t="shared" si="41"/>
        <v>8</v>
      </c>
      <c r="AY1354" s="55">
        <f t="shared" si="42"/>
        <v>23.95181098</v>
      </c>
      <c r="AZ1354" s="54">
        <f t="shared" ref="AZ1354:BA1354" si="9520">AO1354*2</f>
        <v>5.946903399</v>
      </c>
      <c r="BA1354" s="54">
        <f t="shared" si="9520"/>
        <v>0.01412242518</v>
      </c>
      <c r="BB1354" s="54">
        <f t="shared" ref="BB1354:BD1354" si="9521">AQ1354*(3/2)</f>
        <v>2.979681792</v>
      </c>
      <c r="BC1354" s="54">
        <f t="shared" si="9521"/>
        <v>0.006495940013</v>
      </c>
      <c r="BD1354" s="54">
        <f t="shared" si="9521"/>
        <v>0</v>
      </c>
      <c r="BE1354" s="54">
        <f t="shared" ref="BE1354:BH1354" si="9522">AT1354</f>
        <v>1.707290268</v>
      </c>
      <c r="BF1354" s="54">
        <f t="shared" si="9522"/>
        <v>0.06760256939</v>
      </c>
      <c r="BG1354" s="54">
        <f t="shared" si="9522"/>
        <v>0.7138997984</v>
      </c>
      <c r="BH1354" s="54">
        <f t="shared" si="9522"/>
        <v>0.5399092977</v>
      </c>
      <c r="BI1354" s="54">
        <f t="shared" si="46"/>
        <v>11.97590549</v>
      </c>
      <c r="BJ1354" s="54">
        <f t="shared" si="47"/>
        <v>-23.95181098</v>
      </c>
      <c r="BK1354" s="56">
        <f t="shared" ref="BK1354:BN1354" si="9523">AO1354</f>
        <v>2.973451699</v>
      </c>
      <c r="BL1354" s="56">
        <f t="shared" si="9523"/>
        <v>0.007061212589</v>
      </c>
      <c r="BM1354" s="56">
        <f t="shared" si="9523"/>
        <v>1.986454528</v>
      </c>
      <c r="BN1354" s="56">
        <f t="shared" si="9523"/>
        <v>0.004330626675</v>
      </c>
      <c r="BO1354" s="56">
        <f t="shared" si="49"/>
        <v>0.04818902142</v>
      </c>
      <c r="BP1354" s="56">
        <f t="shared" si="50"/>
        <v>1.659101246</v>
      </c>
      <c r="BQ1354" s="56">
        <f t="shared" ref="BQ1354:BS1354" si="9524">AU1354</f>
        <v>0.06760256939</v>
      </c>
      <c r="BR1354" s="56">
        <f t="shared" si="9524"/>
        <v>0.7138997984</v>
      </c>
      <c r="BS1354" s="56">
        <f t="shared" si="9524"/>
        <v>0.5399092977</v>
      </c>
      <c r="BT1354" s="56">
        <f t="shared" si="52"/>
        <v>8</v>
      </c>
      <c r="BU1354" s="50">
        <f t="shared" ref="BU1354:BX1354" si="9525">AZ1354</f>
        <v>5.946903399</v>
      </c>
      <c r="BV1354" s="50">
        <f t="shared" si="9525"/>
        <v>0.01412242518</v>
      </c>
      <c r="BW1354" s="50">
        <f t="shared" si="9525"/>
        <v>2.979681792</v>
      </c>
      <c r="BX1354" s="50">
        <f t="shared" si="9525"/>
        <v>0.006495940013</v>
      </c>
      <c r="BY1354" s="50">
        <f t="shared" si="54"/>
        <v>0.07228353214</v>
      </c>
      <c r="BZ1354" s="50">
        <f t="shared" si="55"/>
        <v>1.659101246</v>
      </c>
      <c r="CA1354" s="50">
        <f t="shared" ref="CA1354:CC1354" si="9526">BF1354</f>
        <v>0.06760256939</v>
      </c>
      <c r="CB1354" s="50">
        <f t="shared" si="9526"/>
        <v>0.7138997984</v>
      </c>
      <c r="CC1354" s="50">
        <f t="shared" si="9526"/>
        <v>0.5399092977</v>
      </c>
      <c r="CD1354" s="50">
        <f t="shared" si="57"/>
        <v>12</v>
      </c>
      <c r="CE1354" s="57">
        <f t="shared" si="58"/>
        <v>38</v>
      </c>
      <c r="CF1354" s="57">
        <f t="shared" si="59"/>
        <v>0.12</v>
      </c>
      <c r="CG1354" s="57">
        <f t="shared" si="60"/>
        <v>21.54</v>
      </c>
      <c r="CH1354" s="57">
        <f t="shared" si="61"/>
        <v>0.07</v>
      </c>
      <c r="CI1354" s="58">
        <f t="shared" si="62"/>
        <v>0.8183960376</v>
      </c>
      <c r="CJ1354" s="58">
        <f t="shared" si="63"/>
        <v>25.35359823</v>
      </c>
      <c r="CK1354" s="57">
        <f t="shared" si="64"/>
        <v>1.02</v>
      </c>
      <c r="CL1354" s="57">
        <f t="shared" si="65"/>
        <v>6.12</v>
      </c>
      <c r="CM1354" s="57">
        <f t="shared" si="66"/>
        <v>6.44</v>
      </c>
      <c r="CN1354" s="57">
        <f t="shared" si="67"/>
        <v>99.48199427</v>
      </c>
      <c r="CO1354" s="59">
        <f t="shared" si="68"/>
        <v>0.2395224646</v>
      </c>
      <c r="CP1354" s="59">
        <f t="shared" si="69"/>
        <v>0.5566495753</v>
      </c>
      <c r="CQ1354" s="59">
        <f t="shared" si="70"/>
        <v>0.02268152207</v>
      </c>
      <c r="CR1354" s="59">
        <f t="shared" si="71"/>
        <v>0.1811464381</v>
      </c>
      <c r="CS1354" s="60">
        <f t="shared" si="72"/>
        <v>23.95224646</v>
      </c>
      <c r="CT1354" s="60">
        <f t="shared" si="73"/>
        <v>18.11464381</v>
      </c>
      <c r="CU1354" s="60">
        <f t="shared" si="74"/>
        <v>57.93310973</v>
      </c>
      <c r="CV1354" s="61">
        <f t="shared" si="75"/>
        <v>0.3009076704</v>
      </c>
      <c r="CW1354" s="61">
        <f t="shared" si="76"/>
        <v>0.2074264543</v>
      </c>
      <c r="CX1354" s="62"/>
    </row>
    <row r="1355" ht="15.75" customHeight="1">
      <c r="A1355" s="17" t="s">
        <v>53</v>
      </c>
      <c r="B1355" s="87" t="s">
        <v>1406</v>
      </c>
      <c r="C1355" s="93" t="s">
        <v>1407</v>
      </c>
      <c r="D1355" s="89"/>
      <c r="E1355" s="89" t="s">
        <v>1408</v>
      </c>
      <c r="F1355" s="90">
        <v>32.0</v>
      </c>
      <c r="G1355" s="89" t="s">
        <v>1440</v>
      </c>
      <c r="H1355" s="91">
        <v>38.58</v>
      </c>
      <c r="I1355" s="95">
        <v>9.09</v>
      </c>
      <c r="J1355" s="91">
        <v>22.33</v>
      </c>
      <c r="K1355" s="91">
        <v>1.29</v>
      </c>
      <c r="L1355" s="92">
        <v>0.07</v>
      </c>
      <c r="M1355" s="91">
        <v>0.01</v>
      </c>
      <c r="N1355" s="91">
        <v>0.42</v>
      </c>
      <c r="O1355" s="91">
        <v>28.46</v>
      </c>
      <c r="P1355" s="92"/>
      <c r="Q1355" s="50">
        <f t="shared" si="8"/>
        <v>100.25</v>
      </c>
      <c r="R1355" s="51">
        <f t="shared" si="9"/>
        <v>12</v>
      </c>
      <c r="S1355" s="52">
        <f t="shared" si="10"/>
        <v>0.6420978525</v>
      </c>
      <c r="T1355" s="52">
        <f t="shared" si="11"/>
        <v>0.000876108277</v>
      </c>
      <c r="U1355" s="52">
        <f t="shared" si="12"/>
        <v>0.4380093231</v>
      </c>
      <c r="V1355" s="52">
        <f t="shared" si="13"/>
        <v>0.0001315874313</v>
      </c>
      <c r="W1355" s="52">
        <f t="shared" si="14"/>
        <v>0</v>
      </c>
      <c r="X1355" s="52">
        <f t="shared" si="15"/>
        <v>0.3961228398</v>
      </c>
      <c r="Y1355" s="52">
        <f t="shared" si="16"/>
        <v>0.005920713192</v>
      </c>
      <c r="Z1355" s="52">
        <f t="shared" si="17"/>
        <v>0.2255336886</v>
      </c>
      <c r="AA1355" s="52">
        <f t="shared" si="18"/>
        <v>0.02300309918</v>
      </c>
      <c r="AB1355" s="52">
        <f t="shared" si="19"/>
        <v>1.731695212</v>
      </c>
      <c r="AC1355" s="53">
        <f t="shared" si="20"/>
        <v>5.187479257</v>
      </c>
      <c r="AD1355" s="54">
        <f t="shared" si="21"/>
        <v>1.284195705</v>
      </c>
      <c r="AE1355" s="54">
        <f t="shared" si="22"/>
        <v>0.001752216554</v>
      </c>
      <c r="AF1355" s="54">
        <f t="shared" si="23"/>
        <v>0.6570139847</v>
      </c>
      <c r="AG1355" s="54">
        <f t="shared" si="24"/>
        <v>0.0001973811469</v>
      </c>
      <c r="AH1355" s="54">
        <f t="shared" si="25"/>
        <v>0</v>
      </c>
      <c r="AI1355" s="54">
        <f t="shared" si="26"/>
        <v>0.3961228398</v>
      </c>
      <c r="AJ1355" s="54">
        <f t="shared" si="27"/>
        <v>0.005920713192</v>
      </c>
      <c r="AK1355" s="54">
        <f t="shared" si="28"/>
        <v>0.2255336886</v>
      </c>
      <c r="AL1355" s="54">
        <f t="shared" si="29"/>
        <v>0.02300309918</v>
      </c>
      <c r="AM1355" s="54">
        <f t="shared" si="30"/>
        <v>2.593739628</v>
      </c>
      <c r="AN1355" s="54">
        <f t="shared" si="31"/>
        <v>-5.187479257</v>
      </c>
      <c r="AO1355" s="55">
        <f t="shared" si="32"/>
        <v>2.966331941</v>
      </c>
      <c r="AP1355" s="55">
        <f t="shared" si="33"/>
        <v>0.00404740174</v>
      </c>
      <c r="AQ1355" s="55">
        <f t="shared" si="34"/>
        <v>2.023493835</v>
      </c>
      <c r="AR1355" s="55">
        <f t="shared" si="35"/>
        <v>0.000607901115</v>
      </c>
      <c r="AS1355" s="55">
        <f t="shared" si="36"/>
        <v>0</v>
      </c>
      <c r="AT1355" s="55">
        <f t="shared" si="37"/>
        <v>1.829988728</v>
      </c>
      <c r="AU1355" s="55">
        <f t="shared" si="38"/>
        <v>0.02735221834</v>
      </c>
      <c r="AV1355" s="55">
        <f t="shared" si="39"/>
        <v>1.041909394</v>
      </c>
      <c r="AW1355" s="55">
        <f t="shared" si="40"/>
        <v>0.1062685813</v>
      </c>
      <c r="AX1355" s="55">
        <f t="shared" si="41"/>
        <v>8</v>
      </c>
      <c r="AY1355" s="55">
        <f t="shared" si="42"/>
        <v>23.96486042</v>
      </c>
      <c r="AZ1355" s="54">
        <f t="shared" ref="AZ1355:BA1355" si="9527">AO1355*2</f>
        <v>5.932663882</v>
      </c>
      <c r="BA1355" s="54">
        <f t="shared" si="9527"/>
        <v>0.008094803481</v>
      </c>
      <c r="BB1355" s="54">
        <f t="shared" ref="BB1355:BD1355" si="9528">AQ1355*(3/2)</f>
        <v>3.035240752</v>
      </c>
      <c r="BC1355" s="54">
        <f t="shared" si="9528"/>
        <v>0.0009118516725</v>
      </c>
      <c r="BD1355" s="54">
        <f t="shared" si="9528"/>
        <v>0</v>
      </c>
      <c r="BE1355" s="54">
        <f t="shared" ref="BE1355:BH1355" si="9529">AT1355</f>
        <v>1.829988728</v>
      </c>
      <c r="BF1355" s="54">
        <f t="shared" si="9529"/>
        <v>0.02735221834</v>
      </c>
      <c r="BG1355" s="54">
        <f t="shared" si="9529"/>
        <v>1.041909394</v>
      </c>
      <c r="BH1355" s="54">
        <f t="shared" si="9529"/>
        <v>0.1062685813</v>
      </c>
      <c r="BI1355" s="54">
        <f t="shared" si="46"/>
        <v>11.98243021</v>
      </c>
      <c r="BJ1355" s="54">
        <f t="shared" si="47"/>
        <v>-23.96486042</v>
      </c>
      <c r="BK1355" s="56">
        <f t="shared" ref="BK1355:BN1355" si="9530">AO1355</f>
        <v>2.966331941</v>
      </c>
      <c r="BL1355" s="56">
        <f t="shared" si="9530"/>
        <v>0.00404740174</v>
      </c>
      <c r="BM1355" s="56">
        <f t="shared" si="9530"/>
        <v>2.023493835</v>
      </c>
      <c r="BN1355" s="56">
        <f t="shared" si="9530"/>
        <v>0.000607901115</v>
      </c>
      <c r="BO1355" s="56">
        <f t="shared" si="49"/>
        <v>0.03513957878</v>
      </c>
      <c r="BP1355" s="56">
        <f t="shared" si="50"/>
        <v>1.794849149</v>
      </c>
      <c r="BQ1355" s="56">
        <f t="shared" ref="BQ1355:BS1355" si="9531">AU1355</f>
        <v>0.02735221834</v>
      </c>
      <c r="BR1355" s="56">
        <f t="shared" si="9531"/>
        <v>1.041909394</v>
      </c>
      <c r="BS1355" s="56">
        <f t="shared" si="9531"/>
        <v>0.1062685813</v>
      </c>
      <c r="BT1355" s="56">
        <f t="shared" si="52"/>
        <v>8</v>
      </c>
      <c r="BU1355" s="50">
        <f t="shared" ref="BU1355:BX1355" si="9532">AZ1355</f>
        <v>5.932663882</v>
      </c>
      <c r="BV1355" s="50">
        <f t="shared" si="9532"/>
        <v>0.008094803481</v>
      </c>
      <c r="BW1355" s="50">
        <f t="shared" si="9532"/>
        <v>3.035240752</v>
      </c>
      <c r="BX1355" s="50">
        <f t="shared" si="9532"/>
        <v>0.0009118516725</v>
      </c>
      <c r="BY1355" s="50">
        <f t="shared" si="54"/>
        <v>0.05270936817</v>
      </c>
      <c r="BZ1355" s="50">
        <f t="shared" si="55"/>
        <v>1.794849149</v>
      </c>
      <c r="CA1355" s="50">
        <f t="shared" ref="CA1355:CC1355" si="9533">BF1355</f>
        <v>0.02735221834</v>
      </c>
      <c r="CB1355" s="50">
        <f t="shared" si="9533"/>
        <v>1.041909394</v>
      </c>
      <c r="CC1355" s="50">
        <f t="shared" si="9533"/>
        <v>0.1062685813</v>
      </c>
      <c r="CD1355" s="50">
        <f t="shared" si="57"/>
        <v>12</v>
      </c>
      <c r="CE1355" s="57">
        <f t="shared" si="58"/>
        <v>38.58</v>
      </c>
      <c r="CF1355" s="57">
        <f t="shared" si="59"/>
        <v>0.07</v>
      </c>
      <c r="CG1355" s="57">
        <f t="shared" si="60"/>
        <v>22.33</v>
      </c>
      <c r="CH1355" s="57">
        <f t="shared" si="61"/>
        <v>0.01</v>
      </c>
      <c r="CI1355" s="58">
        <f t="shared" si="62"/>
        <v>0.6073397814</v>
      </c>
      <c r="CJ1355" s="58">
        <f t="shared" si="63"/>
        <v>27.91350898</v>
      </c>
      <c r="CK1355" s="57">
        <f t="shared" si="64"/>
        <v>0.42</v>
      </c>
      <c r="CL1355" s="57">
        <f t="shared" si="65"/>
        <v>9.09</v>
      </c>
      <c r="CM1355" s="57">
        <f t="shared" si="66"/>
        <v>1.29</v>
      </c>
      <c r="CN1355" s="57">
        <f t="shared" si="67"/>
        <v>100.3108488</v>
      </c>
      <c r="CO1355" s="59">
        <f t="shared" si="68"/>
        <v>0.3507664422</v>
      </c>
      <c r="CP1355" s="59">
        <f t="shared" si="69"/>
        <v>0.6042491352</v>
      </c>
      <c r="CQ1355" s="59">
        <f t="shared" si="70"/>
        <v>0.009208324992</v>
      </c>
      <c r="CR1355" s="59">
        <f t="shared" si="71"/>
        <v>0.0357760976</v>
      </c>
      <c r="CS1355" s="60">
        <f t="shared" si="72"/>
        <v>35.07664422</v>
      </c>
      <c r="CT1355" s="60">
        <f t="shared" si="73"/>
        <v>3.57760976</v>
      </c>
      <c r="CU1355" s="60">
        <f t="shared" si="74"/>
        <v>61.34574602</v>
      </c>
      <c r="CV1355" s="61">
        <f t="shared" si="75"/>
        <v>0.2111593187</v>
      </c>
      <c r="CW1355" s="61">
        <f t="shared" si="76"/>
        <v>0.3037637389</v>
      </c>
      <c r="CX1355" s="62"/>
    </row>
    <row r="1356" ht="15.75" customHeight="1">
      <c r="A1356" s="17" t="s">
        <v>53</v>
      </c>
      <c r="B1356" s="87" t="s">
        <v>1406</v>
      </c>
      <c r="C1356" s="88" t="s">
        <v>1407</v>
      </c>
      <c r="D1356" s="89"/>
      <c r="E1356" s="89" t="s">
        <v>1408</v>
      </c>
      <c r="F1356" s="90">
        <v>33.0</v>
      </c>
      <c r="G1356" s="89" t="s">
        <v>1441</v>
      </c>
      <c r="H1356" s="91">
        <v>37.23</v>
      </c>
      <c r="I1356" s="91">
        <v>3.93</v>
      </c>
      <c r="J1356" s="91">
        <v>21.42</v>
      </c>
      <c r="K1356" s="91">
        <v>0.88</v>
      </c>
      <c r="L1356" s="92">
        <v>0.03</v>
      </c>
      <c r="M1356" s="91">
        <v>0.07</v>
      </c>
      <c r="N1356" s="95">
        <v>1.02</v>
      </c>
      <c r="O1356" s="91">
        <v>35.51</v>
      </c>
      <c r="P1356" s="92"/>
      <c r="Q1356" s="50">
        <f t="shared" si="8"/>
        <v>100.09</v>
      </c>
      <c r="R1356" s="51">
        <f t="shared" si="9"/>
        <v>12</v>
      </c>
      <c r="S1356" s="52">
        <f t="shared" si="10"/>
        <v>0.6196294207</v>
      </c>
      <c r="T1356" s="52">
        <f t="shared" si="11"/>
        <v>0.0003754749758</v>
      </c>
      <c r="U1356" s="52">
        <f t="shared" si="12"/>
        <v>0.4201594134</v>
      </c>
      <c r="V1356" s="52">
        <f t="shared" si="13"/>
        <v>0.0009211120191</v>
      </c>
      <c r="W1356" s="52">
        <f t="shared" si="14"/>
        <v>0</v>
      </c>
      <c r="X1356" s="52">
        <f t="shared" si="15"/>
        <v>0.494248842</v>
      </c>
      <c r="Y1356" s="52">
        <f t="shared" si="16"/>
        <v>0.0143788749</v>
      </c>
      <c r="Z1356" s="52">
        <f t="shared" si="17"/>
        <v>0.09750796439</v>
      </c>
      <c r="AA1356" s="52">
        <f t="shared" si="18"/>
        <v>0.01569203665</v>
      </c>
      <c r="AB1356" s="52">
        <f t="shared" si="19"/>
        <v>1.662913139</v>
      </c>
      <c r="AC1356" s="53">
        <f t="shared" si="20"/>
        <v>4.986916595</v>
      </c>
      <c r="AD1356" s="54">
        <f t="shared" si="21"/>
        <v>1.239258841</v>
      </c>
      <c r="AE1356" s="54">
        <f t="shared" si="22"/>
        <v>0.0007509499517</v>
      </c>
      <c r="AF1356" s="54">
        <f t="shared" si="23"/>
        <v>0.6302391201</v>
      </c>
      <c r="AG1356" s="54">
        <f t="shared" si="24"/>
        <v>0.001381668029</v>
      </c>
      <c r="AH1356" s="54">
        <f t="shared" si="25"/>
        <v>0</v>
      </c>
      <c r="AI1356" s="54">
        <f t="shared" si="26"/>
        <v>0.494248842</v>
      </c>
      <c r="AJ1356" s="54">
        <f t="shared" si="27"/>
        <v>0.0143788749</v>
      </c>
      <c r="AK1356" s="54">
        <f t="shared" si="28"/>
        <v>0.09750796439</v>
      </c>
      <c r="AL1356" s="54">
        <f t="shared" si="29"/>
        <v>0.01569203665</v>
      </c>
      <c r="AM1356" s="54">
        <f t="shared" si="30"/>
        <v>2.493458297</v>
      </c>
      <c r="AN1356" s="54">
        <f t="shared" si="31"/>
        <v>-4.986916595</v>
      </c>
      <c r="AO1356" s="55">
        <f t="shared" si="32"/>
        <v>2.980934632</v>
      </c>
      <c r="AP1356" s="55">
        <f t="shared" si="33"/>
        <v>0.00180634799</v>
      </c>
      <c r="AQ1356" s="55">
        <f t="shared" si="34"/>
        <v>2.021317427</v>
      </c>
      <c r="AR1356" s="55">
        <f t="shared" si="35"/>
        <v>0.004431317535</v>
      </c>
      <c r="AS1356" s="55">
        <f t="shared" si="36"/>
        <v>0</v>
      </c>
      <c r="AT1356" s="55">
        <f t="shared" si="37"/>
        <v>2.37774941</v>
      </c>
      <c r="AU1356" s="55">
        <f t="shared" si="38"/>
        <v>0.06917438829</v>
      </c>
      <c r="AV1356" s="55">
        <f t="shared" si="39"/>
        <v>0.469094685</v>
      </c>
      <c r="AW1356" s="55">
        <f t="shared" si="40"/>
        <v>0.07549179223</v>
      </c>
      <c r="AX1356" s="55">
        <f t="shared" si="41"/>
        <v>8</v>
      </c>
      <c r="AY1356" s="55">
        <f t="shared" si="42"/>
        <v>23.9912307</v>
      </c>
      <c r="AZ1356" s="54">
        <f t="shared" ref="AZ1356:BA1356" si="9534">AO1356*2</f>
        <v>5.961869263</v>
      </c>
      <c r="BA1356" s="54">
        <f t="shared" si="9534"/>
        <v>0.003612695981</v>
      </c>
      <c r="BB1356" s="54">
        <f t="shared" ref="BB1356:BD1356" si="9535">AQ1356*(3/2)</f>
        <v>3.03197614</v>
      </c>
      <c r="BC1356" s="54">
        <f t="shared" si="9535"/>
        <v>0.006646976303</v>
      </c>
      <c r="BD1356" s="54">
        <f t="shared" si="9535"/>
        <v>0</v>
      </c>
      <c r="BE1356" s="54">
        <f t="shared" ref="BE1356:BH1356" si="9536">AT1356</f>
        <v>2.37774941</v>
      </c>
      <c r="BF1356" s="54">
        <f t="shared" si="9536"/>
        <v>0.06917438829</v>
      </c>
      <c r="BG1356" s="54">
        <f t="shared" si="9536"/>
        <v>0.469094685</v>
      </c>
      <c r="BH1356" s="54">
        <f t="shared" si="9536"/>
        <v>0.07549179223</v>
      </c>
      <c r="BI1356" s="54">
        <f t="shared" si="46"/>
        <v>11.99561535</v>
      </c>
      <c r="BJ1356" s="54">
        <f t="shared" si="47"/>
        <v>-23.9912307</v>
      </c>
      <c r="BK1356" s="56">
        <f t="shared" ref="BK1356:BN1356" si="9537">AO1356</f>
        <v>2.980934632</v>
      </c>
      <c r="BL1356" s="56">
        <f t="shared" si="9537"/>
        <v>0.00180634799</v>
      </c>
      <c r="BM1356" s="56">
        <f t="shared" si="9537"/>
        <v>2.021317427</v>
      </c>
      <c r="BN1356" s="56">
        <f t="shared" si="9537"/>
        <v>0.004431317535</v>
      </c>
      <c r="BO1356" s="56">
        <f t="shared" si="49"/>
        <v>0.008769296367</v>
      </c>
      <c r="BP1356" s="56">
        <f t="shared" si="50"/>
        <v>2.368980114</v>
      </c>
      <c r="BQ1356" s="56">
        <f t="shared" ref="BQ1356:BS1356" si="9538">AU1356</f>
        <v>0.06917438829</v>
      </c>
      <c r="BR1356" s="56">
        <f t="shared" si="9538"/>
        <v>0.469094685</v>
      </c>
      <c r="BS1356" s="56">
        <f t="shared" si="9538"/>
        <v>0.07549179223</v>
      </c>
      <c r="BT1356" s="56">
        <f t="shared" si="52"/>
        <v>8</v>
      </c>
      <c r="BU1356" s="50">
        <f t="shared" ref="BU1356:BX1356" si="9539">AZ1356</f>
        <v>5.961869263</v>
      </c>
      <c r="BV1356" s="50">
        <f t="shared" si="9539"/>
        <v>0.003612695981</v>
      </c>
      <c r="BW1356" s="50">
        <f t="shared" si="9539"/>
        <v>3.03197614</v>
      </c>
      <c r="BX1356" s="50">
        <f t="shared" si="9539"/>
        <v>0.006646976303</v>
      </c>
      <c r="BY1356" s="50">
        <f t="shared" si="54"/>
        <v>0.01315394455</v>
      </c>
      <c r="BZ1356" s="50">
        <f t="shared" si="55"/>
        <v>2.368980114</v>
      </c>
      <c r="CA1356" s="50">
        <f t="shared" ref="CA1356:CC1356" si="9540">BF1356</f>
        <v>0.06917438829</v>
      </c>
      <c r="CB1356" s="50">
        <f t="shared" si="9540"/>
        <v>0.469094685</v>
      </c>
      <c r="CC1356" s="50">
        <f t="shared" si="9540"/>
        <v>0.07549179223</v>
      </c>
      <c r="CD1356" s="50">
        <f t="shared" si="57"/>
        <v>12</v>
      </c>
      <c r="CE1356" s="57">
        <f t="shared" si="58"/>
        <v>37.23</v>
      </c>
      <c r="CF1356" s="57">
        <f t="shared" si="59"/>
        <v>0.03</v>
      </c>
      <c r="CG1356" s="57">
        <f t="shared" si="60"/>
        <v>21.42</v>
      </c>
      <c r="CH1356" s="57">
        <f t="shared" si="61"/>
        <v>0.07</v>
      </c>
      <c r="CI1356" s="58">
        <f t="shared" si="62"/>
        <v>0.1455452491</v>
      </c>
      <c r="CJ1356" s="58">
        <f t="shared" si="63"/>
        <v>35.37903678</v>
      </c>
      <c r="CK1356" s="57">
        <f t="shared" si="64"/>
        <v>1.02</v>
      </c>
      <c r="CL1356" s="57">
        <f t="shared" si="65"/>
        <v>3.93</v>
      </c>
      <c r="CM1356" s="57">
        <f t="shared" si="66"/>
        <v>0.88</v>
      </c>
      <c r="CN1356" s="57">
        <f t="shared" si="67"/>
        <v>100.104582</v>
      </c>
      <c r="CO1356" s="59">
        <f t="shared" si="68"/>
        <v>0.1572696685</v>
      </c>
      <c r="CP1356" s="59">
        <f t="shared" si="69"/>
        <v>0.7942292443</v>
      </c>
      <c r="CQ1356" s="59">
        <f t="shared" si="70"/>
        <v>0.02319155058</v>
      </c>
      <c r="CR1356" s="59">
        <f t="shared" si="71"/>
        <v>0.02530953668</v>
      </c>
      <c r="CS1356" s="60">
        <f t="shared" si="72"/>
        <v>15.72696685</v>
      </c>
      <c r="CT1356" s="60">
        <f t="shared" si="73"/>
        <v>2.530953668</v>
      </c>
      <c r="CU1356" s="60">
        <f t="shared" si="74"/>
        <v>81.74207948</v>
      </c>
      <c r="CV1356" s="61">
        <f t="shared" si="75"/>
        <v>0.1039443709</v>
      </c>
      <c r="CW1356" s="61">
        <f t="shared" si="76"/>
        <v>0.1361955329</v>
      </c>
      <c r="CX1356" s="62"/>
    </row>
    <row r="1357" ht="15.75" customHeight="1">
      <c r="A1357" s="17" t="s">
        <v>53</v>
      </c>
      <c r="B1357" s="87" t="s">
        <v>1406</v>
      </c>
      <c r="C1357" s="93" t="s">
        <v>1407</v>
      </c>
      <c r="D1357" s="89"/>
      <c r="E1357" s="89" t="s">
        <v>1408</v>
      </c>
      <c r="F1357" s="90">
        <v>34.0</v>
      </c>
      <c r="G1357" s="89" t="s">
        <v>1442</v>
      </c>
      <c r="H1357" s="91">
        <v>37.08</v>
      </c>
      <c r="I1357" s="91">
        <v>4.56</v>
      </c>
      <c r="J1357" s="95">
        <v>21.3</v>
      </c>
      <c r="K1357" s="95">
        <v>1.09</v>
      </c>
      <c r="L1357" s="92">
        <v>0.06</v>
      </c>
      <c r="M1357" s="91">
        <v>0.06</v>
      </c>
      <c r="N1357" s="91">
        <v>1.53</v>
      </c>
      <c r="O1357" s="91">
        <v>33.64</v>
      </c>
      <c r="P1357" s="92"/>
      <c r="Q1357" s="50">
        <f t="shared" si="8"/>
        <v>99.32</v>
      </c>
      <c r="R1357" s="51">
        <f t="shared" si="9"/>
        <v>12</v>
      </c>
      <c r="S1357" s="52">
        <f t="shared" si="10"/>
        <v>0.6171329282</v>
      </c>
      <c r="T1357" s="52">
        <f t="shared" si="11"/>
        <v>0.0007509499517</v>
      </c>
      <c r="U1357" s="52">
        <f t="shared" si="12"/>
        <v>0.4178055792</v>
      </c>
      <c r="V1357" s="52">
        <f t="shared" si="13"/>
        <v>0.0007895245878</v>
      </c>
      <c r="W1357" s="52">
        <f t="shared" si="14"/>
        <v>0</v>
      </c>
      <c r="X1357" s="52">
        <f t="shared" si="15"/>
        <v>0.4682210939</v>
      </c>
      <c r="Y1357" s="52">
        <f t="shared" si="16"/>
        <v>0.02156831234</v>
      </c>
      <c r="Z1357" s="52">
        <f t="shared" si="17"/>
        <v>0.1131390121</v>
      </c>
      <c r="AA1357" s="52">
        <f t="shared" si="18"/>
        <v>0.01943672721</v>
      </c>
      <c r="AB1357" s="52">
        <f t="shared" si="19"/>
        <v>1.658844128</v>
      </c>
      <c r="AC1357" s="53">
        <f t="shared" si="20"/>
        <v>4.972051115</v>
      </c>
      <c r="AD1357" s="54">
        <f t="shared" si="21"/>
        <v>1.234265856</v>
      </c>
      <c r="AE1357" s="54">
        <f t="shared" si="22"/>
        <v>0.001501899903</v>
      </c>
      <c r="AF1357" s="54">
        <f t="shared" si="23"/>
        <v>0.6267083688</v>
      </c>
      <c r="AG1357" s="54">
        <f t="shared" si="24"/>
        <v>0.001184286882</v>
      </c>
      <c r="AH1357" s="54">
        <f t="shared" si="25"/>
        <v>0</v>
      </c>
      <c r="AI1357" s="54">
        <f t="shared" si="26"/>
        <v>0.4682210939</v>
      </c>
      <c r="AJ1357" s="54">
        <f t="shared" si="27"/>
        <v>0.02156831234</v>
      </c>
      <c r="AK1357" s="54">
        <f t="shared" si="28"/>
        <v>0.1131390121</v>
      </c>
      <c r="AL1357" s="54">
        <f t="shared" si="29"/>
        <v>0.01943672721</v>
      </c>
      <c r="AM1357" s="54">
        <f t="shared" si="30"/>
        <v>2.486025558</v>
      </c>
      <c r="AN1357" s="54">
        <f t="shared" si="31"/>
        <v>-4.972051115</v>
      </c>
      <c r="AO1357" s="55">
        <f t="shared" si="32"/>
        <v>2.976206953</v>
      </c>
      <c r="AP1357" s="55">
        <f t="shared" si="33"/>
        <v>0.003621557634</v>
      </c>
      <c r="AQ1357" s="55">
        <f t="shared" si="34"/>
        <v>2.014923873</v>
      </c>
      <c r="AR1357" s="55">
        <f t="shared" si="35"/>
        <v>0.00380758903</v>
      </c>
      <c r="AS1357" s="55">
        <f t="shared" si="36"/>
        <v>0</v>
      </c>
      <c r="AT1357" s="55">
        <f t="shared" si="37"/>
        <v>2.258059506</v>
      </c>
      <c r="AU1357" s="55">
        <f t="shared" si="38"/>
        <v>0.1040161013</v>
      </c>
      <c r="AV1357" s="55">
        <f t="shared" si="39"/>
        <v>0.5456281768</v>
      </c>
      <c r="AW1357" s="55">
        <f t="shared" si="40"/>
        <v>0.09373624388</v>
      </c>
      <c r="AX1357" s="55">
        <f t="shared" si="41"/>
        <v>8</v>
      </c>
      <c r="AY1357" s="55">
        <f t="shared" si="42"/>
        <v>23.97838848</v>
      </c>
      <c r="AZ1357" s="54">
        <f t="shared" ref="AZ1357:BA1357" si="9541">AO1357*2</f>
        <v>5.952413906</v>
      </c>
      <c r="BA1357" s="54">
        <f t="shared" si="9541"/>
        <v>0.007243115268</v>
      </c>
      <c r="BB1357" s="54">
        <f t="shared" ref="BB1357:BD1357" si="9542">AQ1357*(3/2)</f>
        <v>3.022385809</v>
      </c>
      <c r="BC1357" s="54">
        <f t="shared" si="9542"/>
        <v>0.005711383545</v>
      </c>
      <c r="BD1357" s="54">
        <f t="shared" si="9542"/>
        <v>0</v>
      </c>
      <c r="BE1357" s="54">
        <f t="shared" ref="BE1357:BH1357" si="9543">AT1357</f>
        <v>2.258059506</v>
      </c>
      <c r="BF1357" s="54">
        <f t="shared" si="9543"/>
        <v>0.1040161013</v>
      </c>
      <c r="BG1357" s="54">
        <f t="shared" si="9543"/>
        <v>0.5456281768</v>
      </c>
      <c r="BH1357" s="54">
        <f t="shared" si="9543"/>
        <v>0.09373624388</v>
      </c>
      <c r="BI1357" s="54">
        <f t="shared" si="46"/>
        <v>11.98919424</v>
      </c>
      <c r="BJ1357" s="54">
        <f t="shared" si="47"/>
        <v>-23.97838848</v>
      </c>
      <c r="BK1357" s="56">
        <f t="shared" ref="BK1357:BN1357" si="9544">AO1357</f>
        <v>2.976206953</v>
      </c>
      <c r="BL1357" s="56">
        <f t="shared" si="9544"/>
        <v>0.003621557634</v>
      </c>
      <c r="BM1357" s="56">
        <f t="shared" si="9544"/>
        <v>2.014923873</v>
      </c>
      <c r="BN1357" s="56">
        <f t="shared" si="9544"/>
        <v>0.00380758903</v>
      </c>
      <c r="BO1357" s="56">
        <f t="shared" si="49"/>
        <v>0.02161151756</v>
      </c>
      <c r="BP1357" s="56">
        <f t="shared" si="50"/>
        <v>2.236447988</v>
      </c>
      <c r="BQ1357" s="56">
        <f t="shared" ref="BQ1357:BS1357" si="9545">AU1357</f>
        <v>0.1040161013</v>
      </c>
      <c r="BR1357" s="56">
        <f t="shared" si="9545"/>
        <v>0.5456281768</v>
      </c>
      <c r="BS1357" s="56">
        <f t="shared" si="9545"/>
        <v>0.09373624388</v>
      </c>
      <c r="BT1357" s="56">
        <f t="shared" si="52"/>
        <v>8</v>
      </c>
      <c r="BU1357" s="50">
        <f t="shared" ref="BU1357:BX1357" si="9546">AZ1357</f>
        <v>5.952413906</v>
      </c>
      <c r="BV1357" s="50">
        <f t="shared" si="9546"/>
        <v>0.007243115268</v>
      </c>
      <c r="BW1357" s="50">
        <f t="shared" si="9546"/>
        <v>3.022385809</v>
      </c>
      <c r="BX1357" s="50">
        <f t="shared" si="9546"/>
        <v>0.005711383545</v>
      </c>
      <c r="BY1357" s="50">
        <f t="shared" si="54"/>
        <v>0.03241727634</v>
      </c>
      <c r="BZ1357" s="50">
        <f t="shared" si="55"/>
        <v>2.236447988</v>
      </c>
      <c r="CA1357" s="50">
        <f t="shared" ref="CA1357:CC1357" si="9547">BF1357</f>
        <v>0.1040161013</v>
      </c>
      <c r="CB1357" s="50">
        <f t="shared" si="9547"/>
        <v>0.5456281768</v>
      </c>
      <c r="CC1357" s="50">
        <f t="shared" si="9547"/>
        <v>0.09373624388</v>
      </c>
      <c r="CD1357" s="50">
        <f t="shared" si="57"/>
        <v>12</v>
      </c>
      <c r="CE1357" s="57">
        <f t="shared" si="58"/>
        <v>37.08</v>
      </c>
      <c r="CF1357" s="57">
        <f t="shared" si="59"/>
        <v>0.06</v>
      </c>
      <c r="CG1357" s="57">
        <f t="shared" si="60"/>
        <v>21.3</v>
      </c>
      <c r="CH1357" s="57">
        <f t="shared" si="61"/>
        <v>0.06</v>
      </c>
      <c r="CI1357" s="58">
        <f t="shared" si="62"/>
        <v>0.3578117229</v>
      </c>
      <c r="CJ1357" s="58">
        <f t="shared" si="63"/>
        <v>33.31803707</v>
      </c>
      <c r="CK1357" s="57">
        <f t="shared" si="64"/>
        <v>1.53</v>
      </c>
      <c r="CL1357" s="57">
        <f t="shared" si="65"/>
        <v>4.56</v>
      </c>
      <c r="CM1357" s="57">
        <f t="shared" si="66"/>
        <v>1.09</v>
      </c>
      <c r="CN1357" s="57">
        <f t="shared" si="67"/>
        <v>99.35584879</v>
      </c>
      <c r="CO1357" s="59">
        <f t="shared" si="68"/>
        <v>0.1831072409</v>
      </c>
      <c r="CP1357" s="59">
        <f t="shared" si="69"/>
        <v>0.7505290927</v>
      </c>
      <c r="CQ1357" s="59">
        <f t="shared" si="70"/>
        <v>0.03490674074</v>
      </c>
      <c r="CR1357" s="59">
        <f t="shared" si="71"/>
        <v>0.03145692564</v>
      </c>
      <c r="CS1357" s="60">
        <f t="shared" si="72"/>
        <v>18.31072409</v>
      </c>
      <c r="CT1357" s="60">
        <f t="shared" si="73"/>
        <v>3.145692564</v>
      </c>
      <c r="CU1357" s="60">
        <f t="shared" si="74"/>
        <v>78.54358335</v>
      </c>
      <c r="CV1357" s="61">
        <f t="shared" si="75"/>
        <v>0.1230105461</v>
      </c>
      <c r="CW1357" s="61">
        <f t="shared" si="76"/>
        <v>0.1585708706</v>
      </c>
      <c r="CX1357" s="62"/>
    </row>
    <row r="1358" ht="15.75" customHeight="1">
      <c r="A1358" s="17" t="s">
        <v>53</v>
      </c>
      <c r="B1358" s="87" t="s">
        <v>1406</v>
      </c>
      <c r="C1358" s="88" t="s">
        <v>1407</v>
      </c>
      <c r="D1358" s="89"/>
      <c r="E1358" s="89" t="s">
        <v>1408</v>
      </c>
      <c r="F1358" s="90">
        <v>35.0</v>
      </c>
      <c r="G1358" s="89" t="s">
        <v>1443</v>
      </c>
      <c r="H1358" s="91">
        <v>38.6</v>
      </c>
      <c r="I1358" s="91">
        <v>9.77</v>
      </c>
      <c r="J1358" s="91">
        <v>22.76</v>
      </c>
      <c r="K1358" s="91">
        <v>1.22</v>
      </c>
      <c r="L1358" s="92">
        <v>0.02</v>
      </c>
      <c r="M1358" s="91">
        <v>0.04</v>
      </c>
      <c r="N1358" s="91">
        <v>0.96</v>
      </c>
      <c r="O1358" s="91">
        <v>26.57</v>
      </c>
      <c r="P1358" s="92"/>
      <c r="Q1358" s="50">
        <f t="shared" si="8"/>
        <v>99.94</v>
      </c>
      <c r="R1358" s="51">
        <f t="shared" si="9"/>
        <v>12</v>
      </c>
      <c r="S1358" s="52">
        <f t="shared" si="10"/>
        <v>0.6424307182</v>
      </c>
      <c r="T1358" s="52">
        <f t="shared" si="11"/>
        <v>0.0002503166506</v>
      </c>
      <c r="U1358" s="52">
        <f t="shared" si="12"/>
        <v>0.4464438959</v>
      </c>
      <c r="V1358" s="52">
        <f t="shared" si="13"/>
        <v>0.0005263497252</v>
      </c>
      <c r="W1358" s="52">
        <f t="shared" si="14"/>
        <v>0</v>
      </c>
      <c r="X1358" s="52">
        <f t="shared" si="15"/>
        <v>0.3698167201</v>
      </c>
      <c r="Y1358" s="52">
        <f t="shared" si="16"/>
        <v>0.01353305873</v>
      </c>
      <c r="Z1358" s="52">
        <f t="shared" si="17"/>
        <v>0.2424052957</v>
      </c>
      <c r="AA1358" s="52">
        <f t="shared" si="18"/>
        <v>0.02175486899</v>
      </c>
      <c r="AB1358" s="52">
        <f t="shared" si="19"/>
        <v>1.737161224</v>
      </c>
      <c r="AC1358" s="53">
        <f t="shared" si="20"/>
        <v>5.206654763</v>
      </c>
      <c r="AD1358" s="54">
        <f t="shared" si="21"/>
        <v>1.284861436</v>
      </c>
      <c r="AE1358" s="54">
        <f t="shared" si="22"/>
        <v>0.0005006333011</v>
      </c>
      <c r="AF1358" s="54">
        <f t="shared" si="23"/>
        <v>0.6696658438</v>
      </c>
      <c r="AG1358" s="54">
        <f t="shared" si="24"/>
        <v>0.0007895245878</v>
      </c>
      <c r="AH1358" s="54">
        <f t="shared" si="25"/>
        <v>0</v>
      </c>
      <c r="AI1358" s="54">
        <f t="shared" si="26"/>
        <v>0.3698167201</v>
      </c>
      <c r="AJ1358" s="54">
        <f t="shared" si="27"/>
        <v>0.01353305873</v>
      </c>
      <c r="AK1358" s="54">
        <f t="shared" si="28"/>
        <v>0.2424052957</v>
      </c>
      <c r="AL1358" s="54">
        <f t="shared" si="29"/>
        <v>0.02175486899</v>
      </c>
      <c r="AM1358" s="54">
        <f t="shared" si="30"/>
        <v>2.603327382</v>
      </c>
      <c r="AN1358" s="54">
        <f t="shared" si="31"/>
        <v>-5.206654763</v>
      </c>
      <c r="AO1358" s="55">
        <f t="shared" si="32"/>
        <v>2.958531237</v>
      </c>
      <c r="AP1358" s="55">
        <f t="shared" si="33"/>
        <v>0.00115276186</v>
      </c>
      <c r="AQ1358" s="55">
        <f t="shared" si="34"/>
        <v>2.055969888</v>
      </c>
      <c r="AR1358" s="55">
        <f t="shared" si="35"/>
        <v>0.002423953369</v>
      </c>
      <c r="AS1358" s="55">
        <f t="shared" si="36"/>
        <v>0</v>
      </c>
      <c r="AT1358" s="55">
        <f t="shared" si="37"/>
        <v>1.70308531</v>
      </c>
      <c r="AU1358" s="55">
        <f t="shared" si="38"/>
        <v>0.06232263782</v>
      </c>
      <c r="AV1358" s="55">
        <f t="shared" si="39"/>
        <v>1.116328375</v>
      </c>
      <c r="AW1358" s="55">
        <f t="shared" si="40"/>
        <v>0.1001858374</v>
      </c>
      <c r="AX1358" s="55">
        <f t="shared" si="41"/>
        <v>8</v>
      </c>
      <c r="AY1358" s="55">
        <f t="shared" si="42"/>
        <v>23.97776184</v>
      </c>
      <c r="AZ1358" s="54">
        <f t="shared" ref="AZ1358:BA1358" si="9548">AO1358*2</f>
        <v>5.917062475</v>
      </c>
      <c r="BA1358" s="54">
        <f t="shared" si="9548"/>
        <v>0.002305523721</v>
      </c>
      <c r="BB1358" s="54">
        <f t="shared" ref="BB1358:BD1358" si="9549">AQ1358*(3/2)</f>
        <v>3.083954832</v>
      </c>
      <c r="BC1358" s="54">
        <f t="shared" si="9549"/>
        <v>0.003635930054</v>
      </c>
      <c r="BD1358" s="54">
        <f t="shared" si="9549"/>
        <v>0</v>
      </c>
      <c r="BE1358" s="54">
        <f t="shared" ref="BE1358:BH1358" si="9550">AT1358</f>
        <v>1.70308531</v>
      </c>
      <c r="BF1358" s="54">
        <f t="shared" si="9550"/>
        <v>0.06232263782</v>
      </c>
      <c r="BG1358" s="54">
        <f t="shared" si="9550"/>
        <v>1.116328375</v>
      </c>
      <c r="BH1358" s="54">
        <f t="shared" si="9550"/>
        <v>0.1001858374</v>
      </c>
      <c r="BI1358" s="54">
        <f t="shared" si="46"/>
        <v>11.98888092</v>
      </c>
      <c r="BJ1358" s="54">
        <f t="shared" si="47"/>
        <v>-23.97776184</v>
      </c>
      <c r="BK1358" s="56">
        <f t="shared" ref="BK1358:BN1358" si="9551">AO1358</f>
        <v>2.958531237</v>
      </c>
      <c r="BL1358" s="56">
        <f t="shared" si="9551"/>
        <v>0.00115276186</v>
      </c>
      <c r="BM1358" s="56">
        <f t="shared" si="9551"/>
        <v>2.055969888</v>
      </c>
      <c r="BN1358" s="56">
        <f t="shared" si="9551"/>
        <v>0.002423953369</v>
      </c>
      <c r="BO1358" s="56">
        <f t="shared" si="49"/>
        <v>0.02223816022</v>
      </c>
      <c r="BP1358" s="56">
        <f t="shared" si="50"/>
        <v>1.680847149</v>
      </c>
      <c r="BQ1358" s="56">
        <f t="shared" ref="BQ1358:BS1358" si="9552">AU1358</f>
        <v>0.06232263782</v>
      </c>
      <c r="BR1358" s="56">
        <f t="shared" si="9552"/>
        <v>1.116328375</v>
      </c>
      <c r="BS1358" s="56">
        <f t="shared" si="9552"/>
        <v>0.1001858374</v>
      </c>
      <c r="BT1358" s="56">
        <f t="shared" si="52"/>
        <v>8</v>
      </c>
      <c r="BU1358" s="50">
        <f t="shared" ref="BU1358:BX1358" si="9553">AZ1358</f>
        <v>5.917062475</v>
      </c>
      <c r="BV1358" s="50">
        <f t="shared" si="9553"/>
        <v>0.002305523721</v>
      </c>
      <c r="BW1358" s="50">
        <f t="shared" si="9553"/>
        <v>3.083954832</v>
      </c>
      <c r="BX1358" s="50">
        <f t="shared" si="9553"/>
        <v>0.003635930054</v>
      </c>
      <c r="BY1358" s="50">
        <f t="shared" si="54"/>
        <v>0.03335724033</v>
      </c>
      <c r="BZ1358" s="50">
        <f t="shared" si="55"/>
        <v>1.680847149</v>
      </c>
      <c r="CA1358" s="50">
        <f t="shared" ref="CA1358:CC1358" si="9554">BF1358</f>
        <v>0.06232263782</v>
      </c>
      <c r="CB1358" s="50">
        <f t="shared" si="9554"/>
        <v>1.116328375</v>
      </c>
      <c r="CC1358" s="50">
        <f t="shared" si="9554"/>
        <v>0.1001858374</v>
      </c>
      <c r="CD1358" s="50">
        <f t="shared" si="57"/>
        <v>12</v>
      </c>
      <c r="CE1358" s="57">
        <f t="shared" si="58"/>
        <v>38.6</v>
      </c>
      <c r="CF1358" s="57">
        <f t="shared" si="59"/>
        <v>0.02</v>
      </c>
      <c r="CG1358" s="57">
        <f t="shared" si="60"/>
        <v>22.76</v>
      </c>
      <c r="CH1358" s="57">
        <f t="shared" si="61"/>
        <v>0.04</v>
      </c>
      <c r="CI1358" s="58">
        <f t="shared" si="62"/>
        <v>0.3855695272</v>
      </c>
      <c r="CJ1358" s="58">
        <f t="shared" si="63"/>
        <v>26.22306029</v>
      </c>
      <c r="CK1358" s="57">
        <f t="shared" si="64"/>
        <v>0.96</v>
      </c>
      <c r="CL1358" s="57">
        <f t="shared" si="65"/>
        <v>9.77</v>
      </c>
      <c r="CM1358" s="57">
        <f t="shared" si="66"/>
        <v>1.22</v>
      </c>
      <c r="CN1358" s="57">
        <f t="shared" si="67"/>
        <v>99.97862982</v>
      </c>
      <c r="CO1358" s="59">
        <f t="shared" si="68"/>
        <v>0.3771782308</v>
      </c>
      <c r="CP1358" s="59">
        <f t="shared" si="69"/>
        <v>0.5679143955</v>
      </c>
      <c r="CQ1358" s="59">
        <f t="shared" si="70"/>
        <v>0.02105719321</v>
      </c>
      <c r="CR1358" s="59">
        <f t="shared" si="71"/>
        <v>0.03385018043</v>
      </c>
      <c r="CS1358" s="60">
        <f t="shared" si="72"/>
        <v>37.71782308</v>
      </c>
      <c r="CT1358" s="60">
        <f t="shared" si="73"/>
        <v>3.385018043</v>
      </c>
      <c r="CU1358" s="60">
        <f t="shared" si="74"/>
        <v>58.89715887</v>
      </c>
      <c r="CV1358" s="61">
        <f t="shared" si="75"/>
        <v>0.2224392958</v>
      </c>
      <c r="CW1358" s="61">
        <f t="shared" si="76"/>
        <v>0.3266363479</v>
      </c>
      <c r="CX1358" s="62"/>
    </row>
    <row r="1359" ht="15.75" customHeight="1">
      <c r="A1359" s="17" t="s">
        <v>53</v>
      </c>
      <c r="B1359" s="87" t="s">
        <v>1406</v>
      </c>
      <c r="C1359" s="93" t="s">
        <v>1407</v>
      </c>
      <c r="D1359" s="89"/>
      <c r="E1359" s="89" t="s">
        <v>1408</v>
      </c>
      <c r="F1359" s="90">
        <v>36.0</v>
      </c>
      <c r="G1359" s="89" t="s">
        <v>1444</v>
      </c>
      <c r="H1359" s="91">
        <v>39.58</v>
      </c>
      <c r="I1359" s="91">
        <v>12.38</v>
      </c>
      <c r="J1359" s="91">
        <v>22.56</v>
      </c>
      <c r="K1359" s="91">
        <v>1.41</v>
      </c>
      <c r="L1359" s="92">
        <v>0.05</v>
      </c>
      <c r="M1359" s="91">
        <v>0.0</v>
      </c>
      <c r="N1359" s="91">
        <v>1.23</v>
      </c>
      <c r="O1359" s="95">
        <v>22.9</v>
      </c>
      <c r="P1359" s="92"/>
      <c r="Q1359" s="50">
        <f t="shared" si="8"/>
        <v>100.11</v>
      </c>
      <c r="R1359" s="51">
        <f t="shared" si="9"/>
        <v>12</v>
      </c>
      <c r="S1359" s="52">
        <f t="shared" si="10"/>
        <v>0.6587411354</v>
      </c>
      <c r="T1359" s="52">
        <f t="shared" si="11"/>
        <v>0.0006257916264</v>
      </c>
      <c r="U1359" s="52">
        <f t="shared" si="12"/>
        <v>0.4425208388</v>
      </c>
      <c r="V1359" s="52">
        <f t="shared" si="13"/>
        <v>0</v>
      </c>
      <c r="W1359" s="52">
        <f t="shared" si="14"/>
        <v>0</v>
      </c>
      <c r="X1359" s="52">
        <f t="shared" si="15"/>
        <v>0.3187355247</v>
      </c>
      <c r="Y1359" s="52">
        <f t="shared" si="16"/>
        <v>0.01733923149</v>
      </c>
      <c r="Z1359" s="52">
        <f t="shared" si="17"/>
        <v>0.3071624934</v>
      </c>
      <c r="AA1359" s="52">
        <f t="shared" si="18"/>
        <v>0.02514292236</v>
      </c>
      <c r="AB1359" s="52">
        <f t="shared" si="19"/>
        <v>1.770267938</v>
      </c>
      <c r="AC1359" s="53">
        <f t="shared" si="20"/>
        <v>5.301790568</v>
      </c>
      <c r="AD1359" s="54">
        <f t="shared" si="21"/>
        <v>1.317482271</v>
      </c>
      <c r="AE1359" s="54">
        <f t="shared" si="22"/>
        <v>0.001251583253</v>
      </c>
      <c r="AF1359" s="54">
        <f t="shared" si="23"/>
        <v>0.6637812582</v>
      </c>
      <c r="AG1359" s="54">
        <f t="shared" si="24"/>
        <v>0</v>
      </c>
      <c r="AH1359" s="54">
        <f t="shared" si="25"/>
        <v>0</v>
      </c>
      <c r="AI1359" s="54">
        <f t="shared" si="26"/>
        <v>0.3187355247</v>
      </c>
      <c r="AJ1359" s="54">
        <f t="shared" si="27"/>
        <v>0.01733923149</v>
      </c>
      <c r="AK1359" s="54">
        <f t="shared" si="28"/>
        <v>0.3071624934</v>
      </c>
      <c r="AL1359" s="54">
        <f t="shared" si="29"/>
        <v>0.02514292236</v>
      </c>
      <c r="AM1359" s="54">
        <f t="shared" si="30"/>
        <v>2.650895284</v>
      </c>
      <c r="AN1359" s="54">
        <f t="shared" si="31"/>
        <v>-5.301790568</v>
      </c>
      <c r="AO1359" s="55">
        <f t="shared" si="32"/>
        <v>2.976910427</v>
      </c>
      <c r="AP1359" s="55">
        <f t="shared" si="33"/>
        <v>0.002828008633</v>
      </c>
      <c r="AQ1359" s="55">
        <f t="shared" si="34"/>
        <v>1.999791464</v>
      </c>
      <c r="AR1359" s="55">
        <f t="shared" si="35"/>
        <v>0</v>
      </c>
      <c r="AS1359" s="55">
        <f t="shared" si="36"/>
        <v>0</v>
      </c>
      <c r="AT1359" s="55">
        <f t="shared" si="37"/>
        <v>1.440394498</v>
      </c>
      <c r="AU1359" s="55">
        <f t="shared" si="38"/>
        <v>0.07835754632</v>
      </c>
      <c r="AV1359" s="55">
        <f t="shared" si="39"/>
        <v>1.388094929</v>
      </c>
      <c r="AW1359" s="55">
        <f t="shared" si="40"/>
        <v>0.1136231271</v>
      </c>
      <c r="AX1359" s="55">
        <f t="shared" si="41"/>
        <v>8</v>
      </c>
      <c r="AY1359" s="55">
        <f t="shared" si="42"/>
        <v>23.95926834</v>
      </c>
      <c r="AZ1359" s="54">
        <f t="shared" ref="AZ1359:BA1359" si="9555">AO1359*2</f>
        <v>5.953820855</v>
      </c>
      <c r="BA1359" s="54">
        <f t="shared" si="9555"/>
        <v>0.005656017267</v>
      </c>
      <c r="BB1359" s="54">
        <f t="shared" ref="BB1359:BD1359" si="9556">AQ1359*(3/2)</f>
        <v>2.999687196</v>
      </c>
      <c r="BC1359" s="54">
        <f t="shared" si="9556"/>
        <v>0</v>
      </c>
      <c r="BD1359" s="54">
        <f t="shared" si="9556"/>
        <v>0</v>
      </c>
      <c r="BE1359" s="54">
        <f t="shared" ref="BE1359:BH1359" si="9557">AT1359</f>
        <v>1.440394498</v>
      </c>
      <c r="BF1359" s="54">
        <f t="shared" si="9557"/>
        <v>0.07835754632</v>
      </c>
      <c r="BG1359" s="54">
        <f t="shared" si="9557"/>
        <v>1.388094929</v>
      </c>
      <c r="BH1359" s="54">
        <f t="shared" si="9557"/>
        <v>0.1136231271</v>
      </c>
      <c r="BI1359" s="54">
        <f t="shared" si="46"/>
        <v>11.97963417</v>
      </c>
      <c r="BJ1359" s="54">
        <f t="shared" si="47"/>
        <v>-23.95926834</v>
      </c>
      <c r="BK1359" s="56">
        <f t="shared" ref="BK1359:BN1359" si="9558">AO1359</f>
        <v>2.976910427</v>
      </c>
      <c r="BL1359" s="56">
        <f t="shared" si="9558"/>
        <v>0.002828008633</v>
      </c>
      <c r="BM1359" s="56">
        <f t="shared" si="9558"/>
        <v>1.999791464</v>
      </c>
      <c r="BN1359" s="56">
        <f t="shared" si="9558"/>
        <v>0</v>
      </c>
      <c r="BO1359" s="56">
        <f t="shared" si="49"/>
        <v>0.04073166443</v>
      </c>
      <c r="BP1359" s="56">
        <f t="shared" si="50"/>
        <v>1.399662834</v>
      </c>
      <c r="BQ1359" s="56">
        <f t="shared" ref="BQ1359:BS1359" si="9559">AU1359</f>
        <v>0.07835754632</v>
      </c>
      <c r="BR1359" s="56">
        <f t="shared" si="9559"/>
        <v>1.388094929</v>
      </c>
      <c r="BS1359" s="56">
        <f t="shared" si="9559"/>
        <v>0.1136231271</v>
      </c>
      <c r="BT1359" s="56">
        <f t="shared" si="52"/>
        <v>8</v>
      </c>
      <c r="BU1359" s="50">
        <f t="shared" ref="BU1359:BX1359" si="9560">AZ1359</f>
        <v>5.953820855</v>
      </c>
      <c r="BV1359" s="50">
        <f t="shared" si="9560"/>
        <v>0.005656017267</v>
      </c>
      <c r="BW1359" s="50">
        <f t="shared" si="9560"/>
        <v>2.999687196</v>
      </c>
      <c r="BX1359" s="50">
        <f t="shared" si="9560"/>
        <v>0</v>
      </c>
      <c r="BY1359" s="50">
        <f t="shared" si="54"/>
        <v>0.06109749665</v>
      </c>
      <c r="BZ1359" s="50">
        <f t="shared" si="55"/>
        <v>1.399662834</v>
      </c>
      <c r="CA1359" s="50">
        <f t="shared" ref="CA1359:CC1359" si="9561">BF1359</f>
        <v>0.07835754632</v>
      </c>
      <c r="CB1359" s="50">
        <f t="shared" si="9561"/>
        <v>1.388094929</v>
      </c>
      <c r="CC1359" s="50">
        <f t="shared" si="9561"/>
        <v>0.1136231271</v>
      </c>
      <c r="CD1359" s="50">
        <f t="shared" si="57"/>
        <v>12</v>
      </c>
      <c r="CE1359" s="57">
        <f t="shared" si="58"/>
        <v>39.58</v>
      </c>
      <c r="CF1359" s="57">
        <f t="shared" si="59"/>
        <v>0.05</v>
      </c>
      <c r="CG1359" s="57">
        <f t="shared" si="60"/>
        <v>22.56</v>
      </c>
      <c r="CH1359" s="57">
        <f t="shared" si="61"/>
        <v>0</v>
      </c>
      <c r="CI1359" s="58">
        <f t="shared" si="62"/>
        <v>0.7196724576</v>
      </c>
      <c r="CJ1359" s="58">
        <f t="shared" si="63"/>
        <v>22.2524308</v>
      </c>
      <c r="CK1359" s="57">
        <f t="shared" si="64"/>
        <v>1.23</v>
      </c>
      <c r="CL1359" s="57">
        <f t="shared" si="65"/>
        <v>12.38</v>
      </c>
      <c r="CM1359" s="57">
        <f t="shared" si="66"/>
        <v>1.41</v>
      </c>
      <c r="CN1359" s="57">
        <f t="shared" si="67"/>
        <v>100.1821033</v>
      </c>
      <c r="CO1359" s="59">
        <f t="shared" si="68"/>
        <v>0.4658445561</v>
      </c>
      <c r="CP1359" s="59">
        <f t="shared" si="69"/>
        <v>0.469726744</v>
      </c>
      <c r="CQ1359" s="59">
        <f t="shared" si="70"/>
        <v>0.02629678678</v>
      </c>
      <c r="CR1359" s="59">
        <f t="shared" si="71"/>
        <v>0.03813191309</v>
      </c>
      <c r="CS1359" s="60">
        <f t="shared" si="72"/>
        <v>46.58445561</v>
      </c>
      <c r="CT1359" s="60">
        <f t="shared" si="73"/>
        <v>3.813191309</v>
      </c>
      <c r="CU1359" s="60">
        <f t="shared" si="74"/>
        <v>49.60235308</v>
      </c>
      <c r="CV1359" s="61">
        <f t="shared" si="75"/>
        <v>0.2710541912</v>
      </c>
      <c r="CW1359" s="61">
        <f t="shared" si="76"/>
        <v>0.4034213856</v>
      </c>
      <c r="CX1359" s="62"/>
    </row>
    <row r="1360" ht="15.75" customHeight="1">
      <c r="A1360" s="17" t="s">
        <v>53</v>
      </c>
      <c r="B1360" s="87" t="s">
        <v>1406</v>
      </c>
      <c r="C1360" s="88" t="s">
        <v>1407</v>
      </c>
      <c r="D1360" s="89"/>
      <c r="E1360" s="89" t="s">
        <v>1408</v>
      </c>
      <c r="F1360" s="90">
        <v>37.0</v>
      </c>
      <c r="G1360" s="89" t="s">
        <v>1445</v>
      </c>
      <c r="H1360" s="91">
        <v>38.92</v>
      </c>
      <c r="I1360" s="91">
        <v>9.77</v>
      </c>
      <c r="J1360" s="95">
        <v>22.12</v>
      </c>
      <c r="K1360" s="91">
        <v>1.57</v>
      </c>
      <c r="L1360" s="92">
        <v>0.03</v>
      </c>
      <c r="M1360" s="91">
        <v>0.01</v>
      </c>
      <c r="N1360" s="95">
        <v>1.03</v>
      </c>
      <c r="O1360" s="91">
        <v>26.67</v>
      </c>
      <c r="P1360" s="92"/>
      <c r="Q1360" s="50">
        <f t="shared" si="8"/>
        <v>100.12</v>
      </c>
      <c r="R1360" s="51">
        <f t="shared" si="9"/>
        <v>12</v>
      </c>
      <c r="S1360" s="52">
        <f t="shared" si="10"/>
        <v>0.6477565687</v>
      </c>
      <c r="T1360" s="52">
        <f t="shared" si="11"/>
        <v>0.0003754749758</v>
      </c>
      <c r="U1360" s="52">
        <f t="shared" si="12"/>
        <v>0.4338901132</v>
      </c>
      <c r="V1360" s="52">
        <f t="shared" si="13"/>
        <v>0.0001315874313</v>
      </c>
      <c r="W1360" s="52">
        <f t="shared" si="14"/>
        <v>0</v>
      </c>
      <c r="X1360" s="52">
        <f t="shared" si="15"/>
        <v>0.3712085783</v>
      </c>
      <c r="Y1360" s="52">
        <f t="shared" si="16"/>
        <v>0.01451984426</v>
      </c>
      <c r="Z1360" s="52">
        <f t="shared" si="17"/>
        <v>0.2424052957</v>
      </c>
      <c r="AA1360" s="52">
        <f t="shared" si="18"/>
        <v>0.02799601993</v>
      </c>
      <c r="AB1360" s="52">
        <f t="shared" si="19"/>
        <v>1.738283482</v>
      </c>
      <c r="AC1360" s="53">
        <f t="shared" si="20"/>
        <v>5.206852753</v>
      </c>
      <c r="AD1360" s="54">
        <f t="shared" si="21"/>
        <v>1.295513137</v>
      </c>
      <c r="AE1360" s="54">
        <f t="shared" si="22"/>
        <v>0.0007509499517</v>
      </c>
      <c r="AF1360" s="54">
        <f t="shared" si="23"/>
        <v>0.6508351698</v>
      </c>
      <c r="AG1360" s="54">
        <f t="shared" si="24"/>
        <v>0.0001973811469</v>
      </c>
      <c r="AH1360" s="54">
        <f t="shared" si="25"/>
        <v>0</v>
      </c>
      <c r="AI1360" s="54">
        <f t="shared" si="26"/>
        <v>0.3712085783</v>
      </c>
      <c r="AJ1360" s="54">
        <f t="shared" si="27"/>
        <v>0.01451984426</v>
      </c>
      <c r="AK1360" s="54">
        <f t="shared" si="28"/>
        <v>0.2424052957</v>
      </c>
      <c r="AL1360" s="54">
        <f t="shared" si="29"/>
        <v>0.02799601993</v>
      </c>
      <c r="AM1360" s="54">
        <f t="shared" si="30"/>
        <v>2.603426376</v>
      </c>
      <c r="AN1360" s="54">
        <f t="shared" si="31"/>
        <v>-5.206852753</v>
      </c>
      <c r="AO1360" s="55">
        <f t="shared" si="32"/>
        <v>2.98113202</v>
      </c>
      <c r="AP1360" s="55">
        <f t="shared" si="33"/>
        <v>0.001728026434</v>
      </c>
      <c r="AQ1360" s="55">
        <f t="shared" si="34"/>
        <v>1.99686699</v>
      </c>
      <c r="AR1360" s="55">
        <f t="shared" si="35"/>
        <v>0.0006055971083</v>
      </c>
      <c r="AS1360" s="55">
        <f t="shared" si="36"/>
        <v>0</v>
      </c>
      <c r="AT1360" s="55">
        <f t="shared" si="37"/>
        <v>1.708391443</v>
      </c>
      <c r="AU1360" s="55">
        <f t="shared" si="38"/>
        <v>0.06682382662</v>
      </c>
      <c r="AV1360" s="55">
        <f t="shared" si="39"/>
        <v>1.115607658</v>
      </c>
      <c r="AW1360" s="55">
        <f t="shared" si="40"/>
        <v>0.1288444386</v>
      </c>
      <c r="AX1360" s="55">
        <f t="shared" si="41"/>
        <v>8</v>
      </c>
      <c r="AY1360" s="55">
        <f t="shared" si="42"/>
        <v>23.96319268</v>
      </c>
      <c r="AZ1360" s="54">
        <f t="shared" ref="AZ1360:BA1360" si="9562">AO1360*2</f>
        <v>5.96226404</v>
      </c>
      <c r="BA1360" s="54">
        <f t="shared" si="9562"/>
        <v>0.003456052867</v>
      </c>
      <c r="BB1360" s="54">
        <f t="shared" ref="BB1360:BD1360" si="9563">AQ1360*(3/2)</f>
        <v>2.995300485</v>
      </c>
      <c r="BC1360" s="54">
        <f t="shared" si="9563"/>
        <v>0.0009083956624</v>
      </c>
      <c r="BD1360" s="54">
        <f t="shared" si="9563"/>
        <v>0</v>
      </c>
      <c r="BE1360" s="54">
        <f t="shared" ref="BE1360:BH1360" si="9564">AT1360</f>
        <v>1.708391443</v>
      </c>
      <c r="BF1360" s="54">
        <f t="shared" si="9564"/>
        <v>0.06682382662</v>
      </c>
      <c r="BG1360" s="54">
        <f t="shared" si="9564"/>
        <v>1.115607658</v>
      </c>
      <c r="BH1360" s="54">
        <f t="shared" si="9564"/>
        <v>0.1288444386</v>
      </c>
      <c r="BI1360" s="54">
        <f t="shared" si="46"/>
        <v>11.98159634</v>
      </c>
      <c r="BJ1360" s="54">
        <f t="shared" si="47"/>
        <v>-23.96319268</v>
      </c>
      <c r="BK1360" s="56">
        <f t="shared" ref="BK1360:BN1360" si="9565">AO1360</f>
        <v>2.98113202</v>
      </c>
      <c r="BL1360" s="56">
        <f t="shared" si="9565"/>
        <v>0.001728026434</v>
      </c>
      <c r="BM1360" s="56">
        <f t="shared" si="9565"/>
        <v>1.99686699</v>
      </c>
      <c r="BN1360" s="56">
        <f t="shared" si="9565"/>
        <v>0.0006055971083</v>
      </c>
      <c r="BO1360" s="56">
        <f t="shared" si="49"/>
        <v>0.03680731988</v>
      </c>
      <c r="BP1360" s="56">
        <f t="shared" si="50"/>
        <v>1.671584123</v>
      </c>
      <c r="BQ1360" s="56">
        <f t="shared" ref="BQ1360:BS1360" si="9566">AU1360</f>
        <v>0.06682382662</v>
      </c>
      <c r="BR1360" s="56">
        <f t="shared" si="9566"/>
        <v>1.115607658</v>
      </c>
      <c r="BS1360" s="56">
        <f t="shared" si="9566"/>
        <v>0.1288444386</v>
      </c>
      <c r="BT1360" s="56">
        <f t="shared" si="52"/>
        <v>8</v>
      </c>
      <c r="BU1360" s="50">
        <f t="shared" ref="BU1360:BX1360" si="9567">AZ1360</f>
        <v>5.96226404</v>
      </c>
      <c r="BV1360" s="50">
        <f t="shared" si="9567"/>
        <v>0.003456052867</v>
      </c>
      <c r="BW1360" s="50">
        <f t="shared" si="9567"/>
        <v>2.995300485</v>
      </c>
      <c r="BX1360" s="50">
        <f t="shared" si="9567"/>
        <v>0.0009083956624</v>
      </c>
      <c r="BY1360" s="50">
        <f t="shared" si="54"/>
        <v>0.05521097982</v>
      </c>
      <c r="BZ1360" s="50">
        <f t="shared" si="55"/>
        <v>1.671584123</v>
      </c>
      <c r="CA1360" s="50">
        <f t="shared" ref="CA1360:CC1360" si="9568">BF1360</f>
        <v>0.06682382662</v>
      </c>
      <c r="CB1360" s="50">
        <f t="shared" si="9568"/>
        <v>1.115607658</v>
      </c>
      <c r="CC1360" s="50">
        <f t="shared" si="9568"/>
        <v>0.1288444386</v>
      </c>
      <c r="CD1360" s="50">
        <f t="shared" si="57"/>
        <v>12</v>
      </c>
      <c r="CE1360" s="57">
        <f t="shared" si="58"/>
        <v>38.92</v>
      </c>
      <c r="CF1360" s="57">
        <f t="shared" si="59"/>
        <v>0.03</v>
      </c>
      <c r="CG1360" s="57">
        <f t="shared" si="60"/>
        <v>22.12</v>
      </c>
      <c r="CH1360" s="57">
        <f t="shared" si="61"/>
        <v>0.01</v>
      </c>
      <c r="CI1360" s="58">
        <f t="shared" si="62"/>
        <v>0.6385847166</v>
      </c>
      <c r="CJ1360" s="58">
        <f t="shared" si="63"/>
        <v>26.09539444</v>
      </c>
      <c r="CK1360" s="57">
        <f t="shared" si="64"/>
        <v>1.03</v>
      </c>
      <c r="CL1360" s="57">
        <f t="shared" si="65"/>
        <v>9.77</v>
      </c>
      <c r="CM1360" s="57">
        <f t="shared" si="66"/>
        <v>1.57</v>
      </c>
      <c r="CN1360" s="57">
        <f t="shared" si="67"/>
        <v>100.1839792</v>
      </c>
      <c r="CO1360" s="59">
        <f t="shared" si="68"/>
        <v>0.3740060348</v>
      </c>
      <c r="CP1360" s="59">
        <f t="shared" si="69"/>
        <v>0.5603964305</v>
      </c>
      <c r="CQ1360" s="59">
        <f t="shared" si="70"/>
        <v>0.02240260206</v>
      </c>
      <c r="CR1360" s="59">
        <f t="shared" si="71"/>
        <v>0.04319493258</v>
      </c>
      <c r="CS1360" s="60">
        <f t="shared" si="72"/>
        <v>37.40060348</v>
      </c>
      <c r="CT1360" s="60">
        <f t="shared" si="73"/>
        <v>4.319493258</v>
      </c>
      <c r="CU1360" s="60">
        <f t="shared" si="74"/>
        <v>58.27990326</v>
      </c>
      <c r="CV1360" s="61">
        <f t="shared" si="75"/>
        <v>0.23019795</v>
      </c>
      <c r="CW1360" s="61">
        <f t="shared" si="76"/>
        <v>0.3238892262</v>
      </c>
      <c r="CX1360" s="62"/>
    </row>
    <row r="1361" ht="15.75" customHeight="1">
      <c r="A1361" s="17" t="s">
        <v>53</v>
      </c>
      <c r="B1361" s="87" t="s">
        <v>1406</v>
      </c>
      <c r="C1361" s="93" t="s">
        <v>1407</v>
      </c>
      <c r="D1361" s="89"/>
      <c r="E1361" s="89" t="s">
        <v>1408</v>
      </c>
      <c r="F1361" s="90">
        <v>38.0</v>
      </c>
      <c r="G1361" s="89" t="s">
        <v>1446</v>
      </c>
      <c r="H1361" s="91">
        <v>36.73</v>
      </c>
      <c r="I1361" s="95">
        <v>3.8</v>
      </c>
      <c r="J1361" s="91">
        <v>21.35</v>
      </c>
      <c r="K1361" s="91">
        <v>2.49</v>
      </c>
      <c r="L1361" s="92">
        <v>0.02</v>
      </c>
      <c r="M1361" s="91">
        <v>0.05</v>
      </c>
      <c r="N1361" s="91">
        <v>2.37</v>
      </c>
      <c r="O1361" s="91">
        <v>32.23</v>
      </c>
      <c r="P1361" s="92"/>
      <c r="Q1361" s="50">
        <f t="shared" si="8"/>
        <v>99.04</v>
      </c>
      <c r="R1361" s="51">
        <f t="shared" si="9"/>
        <v>12</v>
      </c>
      <c r="S1361" s="52">
        <f t="shared" si="10"/>
        <v>0.6113077792</v>
      </c>
      <c r="T1361" s="52">
        <f t="shared" si="11"/>
        <v>0.0002503166506</v>
      </c>
      <c r="U1361" s="52">
        <f t="shared" si="12"/>
        <v>0.4187863434</v>
      </c>
      <c r="V1361" s="52">
        <f t="shared" si="13"/>
        <v>0.0006579371565</v>
      </c>
      <c r="W1361" s="52">
        <f t="shared" si="14"/>
        <v>0</v>
      </c>
      <c r="X1361" s="52">
        <f t="shared" si="15"/>
        <v>0.4485958935</v>
      </c>
      <c r="Y1361" s="52">
        <f t="shared" si="16"/>
        <v>0.03340973873</v>
      </c>
      <c r="Z1361" s="52">
        <f t="shared" si="17"/>
        <v>0.0942825101</v>
      </c>
      <c r="AA1361" s="52">
        <f t="shared" si="18"/>
        <v>0.04440133097</v>
      </c>
      <c r="AB1361" s="52">
        <f t="shared" si="19"/>
        <v>1.65169185</v>
      </c>
      <c r="AC1361" s="53">
        <f t="shared" si="20"/>
        <v>4.945944172</v>
      </c>
      <c r="AD1361" s="54">
        <f t="shared" si="21"/>
        <v>1.222615558</v>
      </c>
      <c r="AE1361" s="54">
        <f t="shared" si="22"/>
        <v>0.0005006333011</v>
      </c>
      <c r="AF1361" s="54">
        <f t="shared" si="23"/>
        <v>0.6281795152</v>
      </c>
      <c r="AG1361" s="54">
        <f t="shared" si="24"/>
        <v>0.0009869057347</v>
      </c>
      <c r="AH1361" s="54">
        <f t="shared" si="25"/>
        <v>0</v>
      </c>
      <c r="AI1361" s="54">
        <f t="shared" si="26"/>
        <v>0.4485958935</v>
      </c>
      <c r="AJ1361" s="54">
        <f t="shared" si="27"/>
        <v>0.03340973873</v>
      </c>
      <c r="AK1361" s="54">
        <f t="shared" si="28"/>
        <v>0.0942825101</v>
      </c>
      <c r="AL1361" s="54">
        <f t="shared" si="29"/>
        <v>0.04440133097</v>
      </c>
      <c r="AM1361" s="54">
        <f t="shared" si="30"/>
        <v>2.472972086</v>
      </c>
      <c r="AN1361" s="54">
        <f t="shared" si="31"/>
        <v>-4.945944172</v>
      </c>
      <c r="AO1361" s="55">
        <f t="shared" si="32"/>
        <v>2.960880527</v>
      </c>
      <c r="AP1361" s="55">
        <f t="shared" si="33"/>
        <v>0.001212413323</v>
      </c>
      <c r="AQ1361" s="55">
        <f t="shared" si="34"/>
        <v>2.028399394</v>
      </c>
      <c r="AR1361" s="55">
        <f t="shared" si="35"/>
        <v>0.003186730777</v>
      </c>
      <c r="AS1361" s="55">
        <f t="shared" si="36"/>
        <v>0</v>
      </c>
      <c r="AT1361" s="55">
        <f t="shared" si="37"/>
        <v>2.172782501</v>
      </c>
      <c r="AU1361" s="55">
        <f t="shared" si="38"/>
        <v>0.161820687</v>
      </c>
      <c r="AV1361" s="55">
        <f t="shared" si="39"/>
        <v>0.4566590801</v>
      </c>
      <c r="AW1361" s="55">
        <f t="shared" si="40"/>
        <v>0.2150586672</v>
      </c>
      <c r="AX1361" s="55">
        <f t="shared" si="41"/>
        <v>8</v>
      </c>
      <c r="AY1361" s="55">
        <f t="shared" si="42"/>
        <v>23.955772</v>
      </c>
      <c r="AZ1361" s="54">
        <f t="shared" ref="AZ1361:BA1361" si="9569">AO1361*2</f>
        <v>5.921761053</v>
      </c>
      <c r="BA1361" s="54">
        <f t="shared" si="9569"/>
        <v>0.002424826646</v>
      </c>
      <c r="BB1361" s="54">
        <f t="shared" ref="BB1361:BD1361" si="9570">AQ1361*(3/2)</f>
        <v>3.042599091</v>
      </c>
      <c r="BC1361" s="54">
        <f t="shared" si="9570"/>
        <v>0.004780096166</v>
      </c>
      <c r="BD1361" s="54">
        <f t="shared" si="9570"/>
        <v>0</v>
      </c>
      <c r="BE1361" s="54">
        <f t="shared" ref="BE1361:BH1361" si="9571">AT1361</f>
        <v>2.172782501</v>
      </c>
      <c r="BF1361" s="54">
        <f t="shared" si="9571"/>
        <v>0.161820687</v>
      </c>
      <c r="BG1361" s="54">
        <f t="shared" si="9571"/>
        <v>0.4566590801</v>
      </c>
      <c r="BH1361" s="54">
        <f t="shared" si="9571"/>
        <v>0.2150586672</v>
      </c>
      <c r="BI1361" s="54">
        <f t="shared" si="46"/>
        <v>11.977886</v>
      </c>
      <c r="BJ1361" s="54">
        <f t="shared" si="47"/>
        <v>-23.955772</v>
      </c>
      <c r="BK1361" s="56">
        <f t="shared" ref="BK1361:BN1361" si="9572">AO1361</f>
        <v>2.960880527</v>
      </c>
      <c r="BL1361" s="56">
        <f t="shared" si="9572"/>
        <v>0.001212413323</v>
      </c>
      <c r="BM1361" s="56">
        <f t="shared" si="9572"/>
        <v>2.028399394</v>
      </c>
      <c r="BN1361" s="56">
        <f t="shared" si="9572"/>
        <v>0.003186730777</v>
      </c>
      <c r="BO1361" s="56">
        <f t="shared" si="49"/>
        <v>0.04422799505</v>
      </c>
      <c r="BP1361" s="56">
        <f t="shared" si="50"/>
        <v>2.128554506</v>
      </c>
      <c r="BQ1361" s="56">
        <f t="shared" ref="BQ1361:BS1361" si="9573">AU1361</f>
        <v>0.161820687</v>
      </c>
      <c r="BR1361" s="56">
        <f t="shared" si="9573"/>
        <v>0.4566590801</v>
      </c>
      <c r="BS1361" s="56">
        <f t="shared" si="9573"/>
        <v>0.2150586672</v>
      </c>
      <c r="BT1361" s="56">
        <f t="shared" si="52"/>
        <v>8</v>
      </c>
      <c r="BU1361" s="50">
        <f t="shared" ref="BU1361:BX1361" si="9574">AZ1361</f>
        <v>5.921761053</v>
      </c>
      <c r="BV1361" s="50">
        <f t="shared" si="9574"/>
        <v>0.002424826646</v>
      </c>
      <c r="BW1361" s="50">
        <f t="shared" si="9574"/>
        <v>3.042599091</v>
      </c>
      <c r="BX1361" s="50">
        <f t="shared" si="9574"/>
        <v>0.004780096166</v>
      </c>
      <c r="BY1361" s="50">
        <f t="shared" si="54"/>
        <v>0.06634199258</v>
      </c>
      <c r="BZ1361" s="50">
        <f t="shared" si="55"/>
        <v>2.128554506</v>
      </c>
      <c r="CA1361" s="50">
        <f t="shared" ref="CA1361:CC1361" si="9575">BF1361</f>
        <v>0.161820687</v>
      </c>
      <c r="CB1361" s="50">
        <f t="shared" si="9575"/>
        <v>0.4566590801</v>
      </c>
      <c r="CC1361" s="50">
        <f t="shared" si="9575"/>
        <v>0.2150586672</v>
      </c>
      <c r="CD1361" s="50">
        <f t="shared" si="57"/>
        <v>12</v>
      </c>
      <c r="CE1361" s="57">
        <f t="shared" si="58"/>
        <v>36.73</v>
      </c>
      <c r="CF1361" s="57">
        <f t="shared" si="59"/>
        <v>0.02</v>
      </c>
      <c r="CG1361" s="57">
        <f t="shared" si="60"/>
        <v>21.35</v>
      </c>
      <c r="CH1361" s="57">
        <f t="shared" si="61"/>
        <v>0.05</v>
      </c>
      <c r="CI1361" s="58">
        <f t="shared" si="62"/>
        <v>0.7291048706</v>
      </c>
      <c r="CJ1361" s="58">
        <f t="shared" si="63"/>
        <v>31.57394341</v>
      </c>
      <c r="CK1361" s="57">
        <f t="shared" si="64"/>
        <v>2.37</v>
      </c>
      <c r="CL1361" s="57">
        <f t="shared" si="65"/>
        <v>3.8</v>
      </c>
      <c r="CM1361" s="57">
        <f t="shared" si="66"/>
        <v>2.49</v>
      </c>
      <c r="CN1361" s="57">
        <f t="shared" si="67"/>
        <v>99.11304828</v>
      </c>
      <c r="CO1361" s="59">
        <f t="shared" si="68"/>
        <v>0.1541677082</v>
      </c>
      <c r="CP1361" s="59">
        <f t="shared" si="69"/>
        <v>0.7185981496</v>
      </c>
      <c r="CQ1361" s="59">
        <f t="shared" si="70"/>
        <v>0.05463052317</v>
      </c>
      <c r="CR1361" s="59">
        <f t="shared" si="71"/>
        <v>0.07260361897</v>
      </c>
      <c r="CS1361" s="60">
        <f t="shared" si="72"/>
        <v>15.41677082</v>
      </c>
      <c r="CT1361" s="60">
        <f t="shared" si="73"/>
        <v>7.260361897</v>
      </c>
      <c r="CU1361" s="60">
        <f t="shared" si="74"/>
        <v>77.32286728</v>
      </c>
      <c r="CV1361" s="61">
        <f t="shared" si="75"/>
        <v>0.1496874731</v>
      </c>
      <c r="CW1361" s="61">
        <f t="shared" si="76"/>
        <v>0.1335092353</v>
      </c>
      <c r="CX1361" s="62"/>
    </row>
    <row r="1362" ht="15.75" customHeight="1">
      <c r="A1362" s="17" t="s">
        <v>53</v>
      </c>
      <c r="B1362" s="87" t="s">
        <v>1406</v>
      </c>
      <c r="C1362" s="88" t="s">
        <v>1407</v>
      </c>
      <c r="D1362" s="89"/>
      <c r="E1362" s="89" t="s">
        <v>1408</v>
      </c>
      <c r="F1362" s="90">
        <v>39.0</v>
      </c>
      <c r="G1362" s="89" t="s">
        <v>1447</v>
      </c>
      <c r="H1362" s="91">
        <v>36.94</v>
      </c>
      <c r="I1362" s="95">
        <v>1.04</v>
      </c>
      <c r="J1362" s="91">
        <v>21.33</v>
      </c>
      <c r="K1362" s="91">
        <v>8.29</v>
      </c>
      <c r="L1362" s="92">
        <v>0.12</v>
      </c>
      <c r="M1362" s="91">
        <v>0.01</v>
      </c>
      <c r="N1362" s="91">
        <v>3.18</v>
      </c>
      <c r="O1362" s="91">
        <v>28.55</v>
      </c>
      <c r="P1362" s="92"/>
      <c r="Q1362" s="50">
        <f t="shared" si="8"/>
        <v>99.46</v>
      </c>
      <c r="R1362" s="51">
        <f t="shared" si="9"/>
        <v>12</v>
      </c>
      <c r="S1362" s="52">
        <f t="shared" si="10"/>
        <v>0.6148028686</v>
      </c>
      <c r="T1362" s="52">
        <f t="shared" si="11"/>
        <v>0.001501899903</v>
      </c>
      <c r="U1362" s="52">
        <f t="shared" si="12"/>
        <v>0.4183940377</v>
      </c>
      <c r="V1362" s="52">
        <f t="shared" si="13"/>
        <v>0.0001315874313</v>
      </c>
      <c r="W1362" s="52">
        <f t="shared" si="14"/>
        <v>0</v>
      </c>
      <c r="X1362" s="52">
        <f t="shared" si="15"/>
        <v>0.3973755122</v>
      </c>
      <c r="Y1362" s="52">
        <f t="shared" si="16"/>
        <v>0.04482825703</v>
      </c>
      <c r="Z1362" s="52">
        <f t="shared" si="17"/>
        <v>0.02580363434</v>
      </c>
      <c r="AA1362" s="52">
        <f t="shared" si="18"/>
        <v>0.147826118</v>
      </c>
      <c r="AB1362" s="52">
        <f t="shared" si="19"/>
        <v>1.650663915</v>
      </c>
      <c r="AC1362" s="53">
        <f t="shared" si="20"/>
        <v>4.952462993</v>
      </c>
      <c r="AD1362" s="54">
        <f t="shared" si="21"/>
        <v>1.229605737</v>
      </c>
      <c r="AE1362" s="54">
        <f t="shared" si="22"/>
        <v>0.003003799807</v>
      </c>
      <c r="AF1362" s="54">
        <f t="shared" si="23"/>
        <v>0.6275910566</v>
      </c>
      <c r="AG1362" s="54">
        <f t="shared" si="24"/>
        <v>0.0001973811469</v>
      </c>
      <c r="AH1362" s="54">
        <f t="shared" si="25"/>
        <v>0</v>
      </c>
      <c r="AI1362" s="54">
        <f t="shared" si="26"/>
        <v>0.3973755122</v>
      </c>
      <c r="AJ1362" s="54">
        <f t="shared" si="27"/>
        <v>0.04482825703</v>
      </c>
      <c r="AK1362" s="54">
        <f t="shared" si="28"/>
        <v>0.02580363434</v>
      </c>
      <c r="AL1362" s="54">
        <f t="shared" si="29"/>
        <v>0.147826118</v>
      </c>
      <c r="AM1362" s="54">
        <f t="shared" si="30"/>
        <v>2.476231496</v>
      </c>
      <c r="AN1362" s="54">
        <f t="shared" si="31"/>
        <v>-4.952462993</v>
      </c>
      <c r="AO1362" s="55">
        <f t="shared" si="32"/>
        <v>2.979663458</v>
      </c>
      <c r="AP1362" s="55">
        <f t="shared" si="33"/>
        <v>0.007279010049</v>
      </c>
      <c r="AQ1362" s="55">
        <f t="shared" si="34"/>
        <v>2.027761237</v>
      </c>
      <c r="AR1362" s="55">
        <f t="shared" si="35"/>
        <v>0.0006377430564</v>
      </c>
      <c r="AS1362" s="55">
        <f t="shared" si="36"/>
        <v>0</v>
      </c>
      <c r="AT1362" s="55">
        <f t="shared" si="37"/>
        <v>1.925894222</v>
      </c>
      <c r="AU1362" s="55">
        <f t="shared" si="38"/>
        <v>0.2172617048</v>
      </c>
      <c r="AV1362" s="55">
        <f t="shared" si="39"/>
        <v>0.1250582101</v>
      </c>
      <c r="AW1362" s="55">
        <f t="shared" si="40"/>
        <v>0.7164444154</v>
      </c>
      <c r="AX1362" s="55">
        <f t="shared" si="41"/>
        <v>8</v>
      </c>
      <c r="AY1362" s="55">
        <f t="shared" si="42"/>
        <v>24.00228391</v>
      </c>
      <c r="AZ1362" s="54">
        <f t="shared" ref="AZ1362:BA1362" si="9576">AO1362*2</f>
        <v>5.959326915</v>
      </c>
      <c r="BA1362" s="54">
        <f t="shared" si="9576"/>
        <v>0.0145580201</v>
      </c>
      <c r="BB1362" s="54">
        <f t="shared" ref="BB1362:BD1362" si="9577">AQ1362*(3/2)</f>
        <v>3.041641855</v>
      </c>
      <c r="BC1362" s="54">
        <f t="shared" si="9577"/>
        <v>0.0009566145846</v>
      </c>
      <c r="BD1362" s="54">
        <f t="shared" si="9577"/>
        <v>0</v>
      </c>
      <c r="BE1362" s="54">
        <f t="shared" ref="BE1362:BH1362" si="9578">AT1362</f>
        <v>1.925894222</v>
      </c>
      <c r="BF1362" s="54">
        <f t="shared" si="9578"/>
        <v>0.2172617048</v>
      </c>
      <c r="BG1362" s="54">
        <f t="shared" si="9578"/>
        <v>0.1250582101</v>
      </c>
      <c r="BH1362" s="54">
        <f t="shared" si="9578"/>
        <v>0.7164444154</v>
      </c>
      <c r="BI1362" s="54">
        <f t="shared" si="46"/>
        <v>12.00114196</v>
      </c>
      <c r="BJ1362" s="54">
        <f t="shared" si="47"/>
        <v>-24.00228391</v>
      </c>
      <c r="BK1362" s="56">
        <f t="shared" ref="BK1362:BN1362" si="9579">AO1362</f>
        <v>2.979663458</v>
      </c>
      <c r="BL1362" s="56">
        <f t="shared" si="9579"/>
        <v>0.007279010049</v>
      </c>
      <c r="BM1362" s="56">
        <f t="shared" si="9579"/>
        <v>2.027761237</v>
      </c>
      <c r="BN1362" s="56">
        <f t="shared" si="9579"/>
        <v>0.0006377430564</v>
      </c>
      <c r="BO1362" s="56">
        <f t="shared" si="49"/>
        <v>0</v>
      </c>
      <c r="BP1362" s="56">
        <f t="shared" si="50"/>
        <v>1.925894222</v>
      </c>
      <c r="BQ1362" s="56">
        <f t="shared" ref="BQ1362:BS1362" si="9580">AU1362</f>
        <v>0.2172617048</v>
      </c>
      <c r="BR1362" s="56">
        <f t="shared" si="9580"/>
        <v>0.1250582101</v>
      </c>
      <c r="BS1362" s="56">
        <f t="shared" si="9580"/>
        <v>0.7164444154</v>
      </c>
      <c r="BT1362" s="56">
        <f t="shared" si="52"/>
        <v>8</v>
      </c>
      <c r="BU1362" s="50">
        <f t="shared" ref="BU1362:BX1362" si="9581">AZ1362</f>
        <v>5.959326915</v>
      </c>
      <c r="BV1362" s="50">
        <f t="shared" si="9581"/>
        <v>0.0145580201</v>
      </c>
      <c r="BW1362" s="50">
        <f t="shared" si="9581"/>
        <v>3.041641855</v>
      </c>
      <c r="BX1362" s="50">
        <f t="shared" si="9581"/>
        <v>0.0009566145846</v>
      </c>
      <c r="BY1362" s="50">
        <f t="shared" si="54"/>
        <v>0</v>
      </c>
      <c r="BZ1362" s="50">
        <f t="shared" si="55"/>
        <v>1.925894222</v>
      </c>
      <c r="CA1362" s="50">
        <f t="shared" ref="CA1362:CC1362" si="9582">BF1362</f>
        <v>0.2172617048</v>
      </c>
      <c r="CB1362" s="50">
        <f t="shared" si="9582"/>
        <v>0.1250582101</v>
      </c>
      <c r="CC1362" s="50">
        <f t="shared" si="9582"/>
        <v>0.7164444154</v>
      </c>
      <c r="CD1362" s="50">
        <f t="shared" si="57"/>
        <v>12.00114196</v>
      </c>
      <c r="CE1362" s="57">
        <f t="shared" si="58"/>
        <v>36.94</v>
      </c>
      <c r="CF1362" s="57">
        <f t="shared" si="59"/>
        <v>0.12</v>
      </c>
      <c r="CG1362" s="57">
        <f t="shared" si="60"/>
        <v>21.33</v>
      </c>
      <c r="CH1362" s="57">
        <f t="shared" si="61"/>
        <v>0.01</v>
      </c>
      <c r="CI1362" s="58">
        <f t="shared" si="62"/>
        <v>0</v>
      </c>
      <c r="CJ1362" s="58">
        <f t="shared" si="63"/>
        <v>28.55</v>
      </c>
      <c r="CK1362" s="57">
        <f t="shared" si="64"/>
        <v>3.18</v>
      </c>
      <c r="CL1362" s="57">
        <f t="shared" si="65"/>
        <v>1.04</v>
      </c>
      <c r="CM1362" s="57">
        <f t="shared" si="66"/>
        <v>8.29</v>
      </c>
      <c r="CN1362" s="57">
        <f t="shared" si="67"/>
        <v>99.46</v>
      </c>
      <c r="CO1362" s="59">
        <f t="shared" si="68"/>
        <v>0.04190034066</v>
      </c>
      <c r="CP1362" s="59">
        <f t="shared" si="69"/>
        <v>0.6452645046</v>
      </c>
      <c r="CQ1362" s="59">
        <f t="shared" si="70"/>
        <v>0.07279281731</v>
      </c>
      <c r="CR1362" s="59">
        <f t="shared" si="71"/>
        <v>0.2400423374</v>
      </c>
      <c r="CS1362" s="60">
        <f t="shared" si="72"/>
        <v>4.190034066</v>
      </c>
      <c r="CT1362" s="60">
        <f t="shared" si="73"/>
        <v>24.00423374</v>
      </c>
      <c r="CU1362" s="60">
        <f t="shared" si="74"/>
        <v>71.80573219</v>
      </c>
      <c r="CV1362" s="61">
        <f t="shared" si="75"/>
        <v>0.2609925077</v>
      </c>
      <c r="CW1362" s="61">
        <f t="shared" si="76"/>
        <v>0.03628569501</v>
      </c>
      <c r="CX1362" s="62"/>
    </row>
    <row r="1363" ht="15.75" customHeight="1">
      <c r="A1363" s="17" t="s">
        <v>53</v>
      </c>
      <c r="B1363" s="87" t="s">
        <v>1406</v>
      </c>
      <c r="C1363" s="93" t="s">
        <v>1407</v>
      </c>
      <c r="D1363" s="89"/>
      <c r="E1363" s="89" t="s">
        <v>1408</v>
      </c>
      <c r="F1363" s="90">
        <v>40.0</v>
      </c>
      <c r="G1363" s="89" t="s">
        <v>1448</v>
      </c>
      <c r="H1363" s="91">
        <v>38.52</v>
      </c>
      <c r="I1363" s="91">
        <v>8.76</v>
      </c>
      <c r="J1363" s="91">
        <v>21.96</v>
      </c>
      <c r="K1363" s="95">
        <v>1.2</v>
      </c>
      <c r="L1363" s="92">
        <v>0.01</v>
      </c>
      <c r="M1363" s="91">
        <v>0.0</v>
      </c>
      <c r="N1363" s="91">
        <v>1.19</v>
      </c>
      <c r="O1363" s="91">
        <v>27.95</v>
      </c>
      <c r="P1363" s="92"/>
      <c r="Q1363" s="50">
        <f t="shared" si="8"/>
        <v>99.59</v>
      </c>
      <c r="R1363" s="51">
        <f t="shared" si="9"/>
        <v>12</v>
      </c>
      <c r="S1363" s="52">
        <f t="shared" si="10"/>
        <v>0.6410992555</v>
      </c>
      <c r="T1363" s="52">
        <f t="shared" si="11"/>
        <v>0.0001251583253</v>
      </c>
      <c r="U1363" s="52">
        <f t="shared" si="12"/>
        <v>0.4307516675</v>
      </c>
      <c r="V1363" s="52">
        <f t="shared" si="13"/>
        <v>0</v>
      </c>
      <c r="W1363" s="52">
        <f t="shared" si="14"/>
        <v>0</v>
      </c>
      <c r="X1363" s="52">
        <f t="shared" si="15"/>
        <v>0.3890243631</v>
      </c>
      <c r="Y1363" s="52">
        <f t="shared" si="16"/>
        <v>0.01677535404</v>
      </c>
      <c r="Z1363" s="52">
        <f t="shared" si="17"/>
        <v>0.217345997</v>
      </c>
      <c r="AA1363" s="52">
        <f t="shared" si="18"/>
        <v>0.02139823179</v>
      </c>
      <c r="AB1363" s="52">
        <f t="shared" si="19"/>
        <v>1.716520027</v>
      </c>
      <c r="AC1363" s="53">
        <f t="shared" si="20"/>
        <v>5.14624055</v>
      </c>
      <c r="AD1363" s="54">
        <f t="shared" si="21"/>
        <v>1.282198511</v>
      </c>
      <c r="AE1363" s="54">
        <f t="shared" si="22"/>
        <v>0.0002503166506</v>
      </c>
      <c r="AF1363" s="54">
        <f t="shared" si="23"/>
        <v>0.6461275013</v>
      </c>
      <c r="AG1363" s="54">
        <f t="shared" si="24"/>
        <v>0</v>
      </c>
      <c r="AH1363" s="54">
        <f t="shared" si="25"/>
        <v>0</v>
      </c>
      <c r="AI1363" s="54">
        <f t="shared" si="26"/>
        <v>0.3890243631</v>
      </c>
      <c r="AJ1363" s="54">
        <f t="shared" si="27"/>
        <v>0.01677535404</v>
      </c>
      <c r="AK1363" s="54">
        <f t="shared" si="28"/>
        <v>0.217345997</v>
      </c>
      <c r="AL1363" s="54">
        <f t="shared" si="29"/>
        <v>0.02139823179</v>
      </c>
      <c r="AM1363" s="54">
        <f t="shared" si="30"/>
        <v>2.573120275</v>
      </c>
      <c r="AN1363" s="54">
        <f t="shared" si="31"/>
        <v>-5.14624055</v>
      </c>
      <c r="AO1363" s="55">
        <f t="shared" si="32"/>
        <v>2.987902246</v>
      </c>
      <c r="AP1363" s="55">
        <f t="shared" si="33"/>
        <v>0.0005833119255</v>
      </c>
      <c r="AQ1363" s="55">
        <f t="shared" si="34"/>
        <v>2.007557899</v>
      </c>
      <c r="AR1363" s="55">
        <f t="shared" si="35"/>
        <v>0</v>
      </c>
      <c r="AS1363" s="55">
        <f t="shared" si="36"/>
        <v>0</v>
      </c>
      <c r="AT1363" s="55">
        <f t="shared" si="37"/>
        <v>1.813083946</v>
      </c>
      <c r="AU1363" s="55">
        <f t="shared" si="38"/>
        <v>0.07818308567</v>
      </c>
      <c r="AV1363" s="55">
        <f t="shared" si="39"/>
        <v>1.012961077</v>
      </c>
      <c r="AW1363" s="55">
        <f t="shared" si="40"/>
        <v>0.09972843405</v>
      </c>
      <c r="AX1363" s="55">
        <f t="shared" si="41"/>
        <v>8</v>
      </c>
      <c r="AY1363" s="55">
        <f t="shared" si="42"/>
        <v>23.98452901</v>
      </c>
      <c r="AZ1363" s="54">
        <f t="shared" ref="AZ1363:BA1363" si="9583">AO1363*2</f>
        <v>5.975804491</v>
      </c>
      <c r="BA1363" s="54">
        <f t="shared" si="9583"/>
        <v>0.001166623851</v>
      </c>
      <c r="BB1363" s="54">
        <f t="shared" ref="BB1363:BD1363" si="9584">AQ1363*(3/2)</f>
        <v>3.011336849</v>
      </c>
      <c r="BC1363" s="54">
        <f t="shared" si="9584"/>
        <v>0</v>
      </c>
      <c r="BD1363" s="54">
        <f t="shared" si="9584"/>
        <v>0</v>
      </c>
      <c r="BE1363" s="54">
        <f t="shared" ref="BE1363:BH1363" si="9585">AT1363</f>
        <v>1.813083946</v>
      </c>
      <c r="BF1363" s="54">
        <f t="shared" si="9585"/>
        <v>0.07818308567</v>
      </c>
      <c r="BG1363" s="54">
        <f t="shared" si="9585"/>
        <v>1.012961077</v>
      </c>
      <c r="BH1363" s="54">
        <f t="shared" si="9585"/>
        <v>0.09972843405</v>
      </c>
      <c r="BI1363" s="54">
        <f t="shared" si="46"/>
        <v>11.99226451</v>
      </c>
      <c r="BJ1363" s="54">
        <f t="shared" si="47"/>
        <v>-23.98452901</v>
      </c>
      <c r="BK1363" s="56">
        <f t="shared" ref="BK1363:BN1363" si="9586">AO1363</f>
        <v>2.987902246</v>
      </c>
      <c r="BL1363" s="56">
        <f t="shared" si="9586"/>
        <v>0.0005833119255</v>
      </c>
      <c r="BM1363" s="56">
        <f t="shared" si="9586"/>
        <v>2.007557899</v>
      </c>
      <c r="BN1363" s="56">
        <f t="shared" si="9586"/>
        <v>0</v>
      </c>
      <c r="BO1363" s="56">
        <f t="shared" si="49"/>
        <v>0.01547098531</v>
      </c>
      <c r="BP1363" s="56">
        <f t="shared" si="50"/>
        <v>1.797612961</v>
      </c>
      <c r="BQ1363" s="56">
        <f t="shared" ref="BQ1363:BS1363" si="9587">AU1363</f>
        <v>0.07818308567</v>
      </c>
      <c r="BR1363" s="56">
        <f t="shared" si="9587"/>
        <v>1.012961077</v>
      </c>
      <c r="BS1363" s="56">
        <f t="shared" si="9587"/>
        <v>0.09972843405</v>
      </c>
      <c r="BT1363" s="56">
        <f t="shared" si="52"/>
        <v>8</v>
      </c>
      <c r="BU1363" s="50">
        <f t="shared" ref="BU1363:BX1363" si="9588">AZ1363</f>
        <v>5.975804491</v>
      </c>
      <c r="BV1363" s="50">
        <f t="shared" si="9588"/>
        <v>0.001166623851</v>
      </c>
      <c r="BW1363" s="50">
        <f t="shared" si="9588"/>
        <v>3.011336849</v>
      </c>
      <c r="BX1363" s="50">
        <f t="shared" si="9588"/>
        <v>0</v>
      </c>
      <c r="BY1363" s="50">
        <f t="shared" si="54"/>
        <v>0.02320647796</v>
      </c>
      <c r="BZ1363" s="50">
        <f t="shared" si="55"/>
        <v>1.797612961</v>
      </c>
      <c r="CA1363" s="50">
        <f t="shared" ref="CA1363:CC1363" si="9589">BF1363</f>
        <v>0.07818308567</v>
      </c>
      <c r="CB1363" s="50">
        <f t="shared" si="9589"/>
        <v>1.012961077</v>
      </c>
      <c r="CC1363" s="50">
        <f t="shared" si="9589"/>
        <v>0.09972843405</v>
      </c>
      <c r="CD1363" s="50">
        <f t="shared" si="57"/>
        <v>12</v>
      </c>
      <c r="CE1363" s="57">
        <f t="shared" si="58"/>
        <v>38.52</v>
      </c>
      <c r="CF1363" s="57">
        <f t="shared" si="59"/>
        <v>0.01</v>
      </c>
      <c r="CG1363" s="57">
        <f t="shared" si="60"/>
        <v>21.96</v>
      </c>
      <c r="CH1363" s="57">
        <f t="shared" si="61"/>
        <v>0</v>
      </c>
      <c r="CI1363" s="58">
        <f t="shared" si="62"/>
        <v>0.2650516852</v>
      </c>
      <c r="CJ1363" s="58">
        <f t="shared" si="63"/>
        <v>27.71150358</v>
      </c>
      <c r="CK1363" s="57">
        <f t="shared" si="64"/>
        <v>1.19</v>
      </c>
      <c r="CL1363" s="57">
        <f t="shared" si="65"/>
        <v>8.76</v>
      </c>
      <c r="CM1363" s="57">
        <f t="shared" si="66"/>
        <v>1.2</v>
      </c>
      <c r="CN1363" s="57">
        <f t="shared" si="67"/>
        <v>99.61655526</v>
      </c>
      <c r="CO1363" s="59">
        <f t="shared" si="68"/>
        <v>0.3389546503</v>
      </c>
      <c r="CP1363" s="59">
        <f t="shared" si="69"/>
        <v>0.6015130159</v>
      </c>
      <c r="CQ1363" s="59">
        <f t="shared" si="70"/>
        <v>0.02616144002</v>
      </c>
      <c r="CR1363" s="59">
        <f t="shared" si="71"/>
        <v>0.03337089376</v>
      </c>
      <c r="CS1363" s="60">
        <f t="shared" si="72"/>
        <v>33.89546503</v>
      </c>
      <c r="CT1363" s="60">
        <f t="shared" si="73"/>
        <v>3.337089376</v>
      </c>
      <c r="CU1363" s="60">
        <f t="shared" si="74"/>
        <v>62.76744559</v>
      </c>
      <c r="CV1363" s="61">
        <f t="shared" si="75"/>
        <v>0.2028482189</v>
      </c>
      <c r="CW1363" s="61">
        <f t="shared" si="76"/>
        <v>0.2935347272</v>
      </c>
      <c r="CX1363" s="62"/>
    </row>
    <row r="1364" ht="15.75" customHeight="1">
      <c r="A1364" s="17" t="s">
        <v>53</v>
      </c>
      <c r="B1364" s="87" t="s">
        <v>1406</v>
      </c>
      <c r="C1364" s="88" t="s">
        <v>1407</v>
      </c>
      <c r="D1364" s="89"/>
      <c r="E1364" s="89" t="s">
        <v>1408</v>
      </c>
      <c r="F1364" s="90">
        <v>41.0</v>
      </c>
      <c r="G1364" s="89" t="s">
        <v>1449</v>
      </c>
      <c r="H1364" s="91">
        <v>37.23</v>
      </c>
      <c r="I1364" s="91">
        <v>4.49</v>
      </c>
      <c r="J1364" s="91">
        <v>21.19</v>
      </c>
      <c r="K1364" s="91">
        <v>0.4</v>
      </c>
      <c r="L1364" s="92">
        <v>0.04</v>
      </c>
      <c r="M1364" s="91">
        <v>0.05</v>
      </c>
      <c r="N1364" s="91">
        <v>0.86</v>
      </c>
      <c r="O1364" s="91">
        <v>35.13</v>
      </c>
      <c r="P1364" s="92"/>
      <c r="Q1364" s="50">
        <f t="shared" si="8"/>
        <v>99.39</v>
      </c>
      <c r="R1364" s="51">
        <f t="shared" si="9"/>
        <v>12</v>
      </c>
      <c r="S1364" s="52">
        <f t="shared" si="10"/>
        <v>0.6196294207</v>
      </c>
      <c r="T1364" s="52">
        <f t="shared" si="11"/>
        <v>0.0005006333011</v>
      </c>
      <c r="U1364" s="52">
        <f t="shared" si="12"/>
        <v>0.4156478978</v>
      </c>
      <c r="V1364" s="52">
        <f t="shared" si="13"/>
        <v>0.0006579371565</v>
      </c>
      <c r="W1364" s="52">
        <f t="shared" si="14"/>
        <v>0</v>
      </c>
      <c r="X1364" s="52">
        <f t="shared" si="15"/>
        <v>0.4889597809</v>
      </c>
      <c r="Y1364" s="52">
        <f t="shared" si="16"/>
        <v>0.01212336511</v>
      </c>
      <c r="Z1364" s="52">
        <f t="shared" si="17"/>
        <v>0.111402229</v>
      </c>
      <c r="AA1364" s="52">
        <f t="shared" si="18"/>
        <v>0.007132743931</v>
      </c>
      <c r="AB1364" s="52">
        <f t="shared" si="19"/>
        <v>1.656054008</v>
      </c>
      <c r="AC1364" s="53">
        <f t="shared" si="20"/>
        <v>4.968673959</v>
      </c>
      <c r="AD1364" s="54">
        <f t="shared" si="21"/>
        <v>1.239258841</v>
      </c>
      <c r="AE1364" s="54">
        <f t="shared" si="22"/>
        <v>0.001001266602</v>
      </c>
      <c r="AF1364" s="54">
        <f t="shared" si="23"/>
        <v>0.6234718467</v>
      </c>
      <c r="AG1364" s="54">
        <f t="shared" si="24"/>
        <v>0.0009869057347</v>
      </c>
      <c r="AH1364" s="54">
        <f t="shared" si="25"/>
        <v>0</v>
      </c>
      <c r="AI1364" s="54">
        <f t="shared" si="26"/>
        <v>0.4889597809</v>
      </c>
      <c r="AJ1364" s="54">
        <f t="shared" si="27"/>
        <v>0.01212336511</v>
      </c>
      <c r="AK1364" s="54">
        <f t="shared" si="28"/>
        <v>0.111402229</v>
      </c>
      <c r="AL1364" s="54">
        <f t="shared" si="29"/>
        <v>0.007132743931</v>
      </c>
      <c r="AM1364" s="54">
        <f t="shared" si="30"/>
        <v>2.484336979</v>
      </c>
      <c r="AN1364" s="54">
        <f t="shared" si="31"/>
        <v>-4.968673959</v>
      </c>
      <c r="AO1364" s="55">
        <f t="shared" si="32"/>
        <v>2.993281223</v>
      </c>
      <c r="AP1364" s="55">
        <f t="shared" si="33"/>
        <v>0.002418439489</v>
      </c>
      <c r="AQ1364" s="55">
        <f t="shared" si="34"/>
        <v>2.007895374</v>
      </c>
      <c r="AR1364" s="55">
        <f t="shared" si="35"/>
        <v>0.003178336713</v>
      </c>
      <c r="AS1364" s="55">
        <f t="shared" si="36"/>
        <v>0</v>
      </c>
      <c r="AT1364" s="55">
        <f t="shared" si="37"/>
        <v>2.362047511</v>
      </c>
      <c r="AU1364" s="55">
        <f t="shared" si="38"/>
        <v>0.05856507119</v>
      </c>
      <c r="AV1364" s="55">
        <f t="shared" si="39"/>
        <v>0.5381574683</v>
      </c>
      <c r="AW1364" s="55">
        <f t="shared" si="40"/>
        <v>0.0344565764</v>
      </c>
      <c r="AX1364" s="55">
        <f t="shared" si="41"/>
        <v>8</v>
      </c>
      <c r="AY1364" s="55">
        <f t="shared" si="42"/>
        <v>24.00247304</v>
      </c>
      <c r="AZ1364" s="54">
        <f t="shared" ref="AZ1364:BA1364" si="9590">AO1364*2</f>
        <v>5.986562445</v>
      </c>
      <c r="BA1364" s="54">
        <f t="shared" si="9590"/>
        <v>0.004836878979</v>
      </c>
      <c r="BB1364" s="54">
        <f t="shared" ref="BB1364:BD1364" si="9591">AQ1364*(3/2)</f>
        <v>3.011843062</v>
      </c>
      <c r="BC1364" s="54">
        <f t="shared" si="9591"/>
        <v>0.004767505069</v>
      </c>
      <c r="BD1364" s="54">
        <f t="shared" si="9591"/>
        <v>0</v>
      </c>
      <c r="BE1364" s="54">
        <f t="shared" ref="BE1364:BH1364" si="9592">AT1364</f>
        <v>2.362047511</v>
      </c>
      <c r="BF1364" s="54">
        <f t="shared" si="9592"/>
        <v>0.05856507119</v>
      </c>
      <c r="BG1364" s="54">
        <f t="shared" si="9592"/>
        <v>0.5381574683</v>
      </c>
      <c r="BH1364" s="54">
        <f t="shared" si="9592"/>
        <v>0.0344565764</v>
      </c>
      <c r="BI1364" s="54">
        <f t="shared" si="46"/>
        <v>12.00123652</v>
      </c>
      <c r="BJ1364" s="54">
        <f t="shared" si="47"/>
        <v>-24.00247304</v>
      </c>
      <c r="BK1364" s="56">
        <f t="shared" ref="BK1364:BN1364" si="9593">AO1364</f>
        <v>2.993281223</v>
      </c>
      <c r="BL1364" s="56">
        <f t="shared" si="9593"/>
        <v>0.002418439489</v>
      </c>
      <c r="BM1364" s="56">
        <f t="shared" si="9593"/>
        <v>2.007895374</v>
      </c>
      <c r="BN1364" s="56">
        <f t="shared" si="9593"/>
        <v>0.003178336713</v>
      </c>
      <c r="BO1364" s="56">
        <f t="shared" si="49"/>
        <v>0</v>
      </c>
      <c r="BP1364" s="56">
        <f t="shared" si="50"/>
        <v>2.362047511</v>
      </c>
      <c r="BQ1364" s="56">
        <f t="shared" ref="BQ1364:BS1364" si="9594">AU1364</f>
        <v>0.05856507119</v>
      </c>
      <c r="BR1364" s="56">
        <f t="shared" si="9594"/>
        <v>0.5381574683</v>
      </c>
      <c r="BS1364" s="56">
        <f t="shared" si="9594"/>
        <v>0.0344565764</v>
      </c>
      <c r="BT1364" s="56">
        <f t="shared" si="52"/>
        <v>8</v>
      </c>
      <c r="BU1364" s="50">
        <f t="shared" ref="BU1364:BX1364" si="9595">AZ1364</f>
        <v>5.986562445</v>
      </c>
      <c r="BV1364" s="50">
        <f t="shared" si="9595"/>
        <v>0.004836878979</v>
      </c>
      <c r="BW1364" s="50">
        <f t="shared" si="9595"/>
        <v>3.011843062</v>
      </c>
      <c r="BX1364" s="50">
        <f t="shared" si="9595"/>
        <v>0.004767505069</v>
      </c>
      <c r="BY1364" s="50">
        <f t="shared" si="54"/>
        <v>0</v>
      </c>
      <c r="BZ1364" s="50">
        <f t="shared" si="55"/>
        <v>2.362047511</v>
      </c>
      <c r="CA1364" s="50">
        <f t="shared" ref="CA1364:CC1364" si="9596">BF1364</f>
        <v>0.05856507119</v>
      </c>
      <c r="CB1364" s="50">
        <f t="shared" si="9596"/>
        <v>0.5381574683</v>
      </c>
      <c r="CC1364" s="50">
        <f t="shared" si="9596"/>
        <v>0.0344565764</v>
      </c>
      <c r="CD1364" s="50">
        <f t="shared" si="57"/>
        <v>12.00123652</v>
      </c>
      <c r="CE1364" s="57">
        <f t="shared" si="58"/>
        <v>37.23</v>
      </c>
      <c r="CF1364" s="57">
        <f t="shared" si="59"/>
        <v>0.04</v>
      </c>
      <c r="CG1364" s="57">
        <f t="shared" si="60"/>
        <v>21.19</v>
      </c>
      <c r="CH1364" s="57">
        <f t="shared" si="61"/>
        <v>0.05</v>
      </c>
      <c r="CI1364" s="58">
        <f t="shared" si="62"/>
        <v>0</v>
      </c>
      <c r="CJ1364" s="58">
        <f t="shared" si="63"/>
        <v>35.13</v>
      </c>
      <c r="CK1364" s="57">
        <f t="shared" si="64"/>
        <v>0.86</v>
      </c>
      <c r="CL1364" s="57">
        <f t="shared" si="65"/>
        <v>4.49</v>
      </c>
      <c r="CM1364" s="57">
        <f t="shared" si="66"/>
        <v>0.4</v>
      </c>
      <c r="CN1364" s="57">
        <f t="shared" si="67"/>
        <v>99.39</v>
      </c>
      <c r="CO1364" s="59">
        <f t="shared" si="68"/>
        <v>0.179791755</v>
      </c>
      <c r="CP1364" s="59">
        <f t="shared" si="69"/>
        <v>0.7891308629</v>
      </c>
      <c r="CQ1364" s="59">
        <f t="shared" si="70"/>
        <v>0.01956586603</v>
      </c>
      <c r="CR1364" s="59">
        <f t="shared" si="71"/>
        <v>0.01151151607</v>
      </c>
      <c r="CS1364" s="60">
        <f t="shared" si="72"/>
        <v>17.9791755</v>
      </c>
      <c r="CT1364" s="60">
        <f t="shared" si="73"/>
        <v>1.151151607</v>
      </c>
      <c r="CU1364" s="60">
        <f t="shared" si="74"/>
        <v>80.86967289</v>
      </c>
      <c r="CV1364" s="61">
        <f t="shared" si="75"/>
        <v>0.1014073936</v>
      </c>
      <c r="CW1364" s="61">
        <f t="shared" si="76"/>
        <v>0.1556996598</v>
      </c>
      <c r="CX1364" s="62"/>
    </row>
    <row r="1365" ht="15.75" customHeight="1">
      <c r="A1365" s="17" t="s">
        <v>53</v>
      </c>
      <c r="B1365" s="87" t="s">
        <v>1406</v>
      </c>
      <c r="C1365" s="93" t="s">
        <v>1407</v>
      </c>
      <c r="D1365" s="89"/>
      <c r="E1365" s="89" t="s">
        <v>1408</v>
      </c>
      <c r="F1365" s="90">
        <v>42.0</v>
      </c>
      <c r="G1365" s="89" t="s">
        <v>1450</v>
      </c>
      <c r="H1365" s="91">
        <v>38.39</v>
      </c>
      <c r="I1365" s="91">
        <v>8.99</v>
      </c>
      <c r="J1365" s="91">
        <v>22.15</v>
      </c>
      <c r="K1365" s="91">
        <v>1.22</v>
      </c>
      <c r="L1365" s="92">
        <v>0.07</v>
      </c>
      <c r="M1365" s="91">
        <v>0.0</v>
      </c>
      <c r="N1365" s="91">
        <v>0.65</v>
      </c>
      <c r="O1365" s="91">
        <v>28.29</v>
      </c>
      <c r="P1365" s="92"/>
      <c r="Q1365" s="50">
        <f t="shared" si="8"/>
        <v>99.76</v>
      </c>
      <c r="R1365" s="51">
        <f t="shared" si="9"/>
        <v>12</v>
      </c>
      <c r="S1365" s="52">
        <f t="shared" si="10"/>
        <v>0.6389356288</v>
      </c>
      <c r="T1365" s="52">
        <f t="shared" si="11"/>
        <v>0.000876108277</v>
      </c>
      <c r="U1365" s="52">
        <f t="shared" si="12"/>
        <v>0.4344785718</v>
      </c>
      <c r="V1365" s="52">
        <f t="shared" si="13"/>
        <v>0</v>
      </c>
      <c r="W1365" s="52">
        <f t="shared" si="14"/>
        <v>0</v>
      </c>
      <c r="X1365" s="52">
        <f t="shared" si="15"/>
        <v>0.3937566809</v>
      </c>
      <c r="Y1365" s="52">
        <f t="shared" si="16"/>
        <v>0.009163008512</v>
      </c>
      <c r="Z1365" s="52">
        <f t="shared" si="17"/>
        <v>0.2230525699</v>
      </c>
      <c r="AA1365" s="52">
        <f t="shared" si="18"/>
        <v>0.02175486899</v>
      </c>
      <c r="AB1365" s="52">
        <f t="shared" si="19"/>
        <v>1.722017437</v>
      </c>
      <c r="AC1365" s="53">
        <f t="shared" si="20"/>
        <v>5.15813692</v>
      </c>
      <c r="AD1365" s="54">
        <f t="shared" si="21"/>
        <v>1.277871258</v>
      </c>
      <c r="AE1365" s="54">
        <f t="shared" si="22"/>
        <v>0.001752216554</v>
      </c>
      <c r="AF1365" s="54">
        <f t="shared" si="23"/>
        <v>0.6517178577</v>
      </c>
      <c r="AG1365" s="54">
        <f t="shared" si="24"/>
        <v>0</v>
      </c>
      <c r="AH1365" s="54">
        <f t="shared" si="25"/>
        <v>0</v>
      </c>
      <c r="AI1365" s="54">
        <f t="shared" si="26"/>
        <v>0.3937566809</v>
      </c>
      <c r="AJ1365" s="54">
        <f t="shared" si="27"/>
        <v>0.009163008512</v>
      </c>
      <c r="AK1365" s="54">
        <f t="shared" si="28"/>
        <v>0.2230525699</v>
      </c>
      <c r="AL1365" s="54">
        <f t="shared" si="29"/>
        <v>0.02175486899</v>
      </c>
      <c r="AM1365" s="54">
        <f t="shared" si="30"/>
        <v>2.57906846</v>
      </c>
      <c r="AN1365" s="54">
        <f t="shared" si="31"/>
        <v>-5.15813692</v>
      </c>
      <c r="AO1365" s="55">
        <f t="shared" si="32"/>
        <v>2.968312004</v>
      </c>
      <c r="AP1365" s="55">
        <f t="shared" si="33"/>
        <v>0.004070148225</v>
      </c>
      <c r="AQ1365" s="55">
        <f t="shared" si="34"/>
        <v>2.018463053</v>
      </c>
      <c r="AR1365" s="55">
        <f t="shared" si="35"/>
        <v>0</v>
      </c>
      <c r="AS1365" s="55">
        <f t="shared" si="36"/>
        <v>0</v>
      </c>
      <c r="AT1365" s="55">
        <f t="shared" si="37"/>
        <v>1.829280807</v>
      </c>
      <c r="AU1365" s="55">
        <f t="shared" si="38"/>
        <v>0.04256871418</v>
      </c>
      <c r="AV1365" s="55">
        <f t="shared" si="39"/>
        <v>1.03623838</v>
      </c>
      <c r="AW1365" s="55">
        <f t="shared" si="40"/>
        <v>0.1010668929</v>
      </c>
      <c r="AX1365" s="55">
        <f t="shared" si="41"/>
        <v>8</v>
      </c>
      <c r="AY1365" s="55">
        <f t="shared" si="42"/>
        <v>23.96322736</v>
      </c>
      <c r="AZ1365" s="54">
        <f t="shared" ref="AZ1365:BA1365" si="9597">AO1365*2</f>
        <v>5.936624008</v>
      </c>
      <c r="BA1365" s="54">
        <f t="shared" si="9597"/>
        <v>0.00814029645</v>
      </c>
      <c r="BB1365" s="54">
        <f t="shared" ref="BB1365:BD1365" si="9598">AQ1365*(3/2)</f>
        <v>3.02769458</v>
      </c>
      <c r="BC1365" s="54">
        <f t="shared" si="9598"/>
        <v>0</v>
      </c>
      <c r="BD1365" s="54">
        <f t="shared" si="9598"/>
        <v>0</v>
      </c>
      <c r="BE1365" s="54">
        <f t="shared" ref="BE1365:BH1365" si="9599">AT1365</f>
        <v>1.829280807</v>
      </c>
      <c r="BF1365" s="54">
        <f t="shared" si="9599"/>
        <v>0.04256871418</v>
      </c>
      <c r="BG1365" s="54">
        <f t="shared" si="9599"/>
        <v>1.03623838</v>
      </c>
      <c r="BH1365" s="54">
        <f t="shared" si="9599"/>
        <v>0.1010668929</v>
      </c>
      <c r="BI1365" s="54">
        <f t="shared" si="46"/>
        <v>11.98161368</v>
      </c>
      <c r="BJ1365" s="54">
        <f t="shared" si="47"/>
        <v>-23.96322736</v>
      </c>
      <c r="BK1365" s="56">
        <f t="shared" ref="BK1365:BN1365" si="9600">AO1365</f>
        <v>2.968312004</v>
      </c>
      <c r="BL1365" s="56">
        <f t="shared" si="9600"/>
        <v>0.004070148225</v>
      </c>
      <c r="BM1365" s="56">
        <f t="shared" si="9600"/>
        <v>2.018463053</v>
      </c>
      <c r="BN1365" s="56">
        <f t="shared" si="9600"/>
        <v>0</v>
      </c>
      <c r="BO1365" s="56">
        <f t="shared" si="49"/>
        <v>0.03677264186</v>
      </c>
      <c r="BP1365" s="56">
        <f t="shared" si="50"/>
        <v>1.792508165</v>
      </c>
      <c r="BQ1365" s="56">
        <f t="shared" ref="BQ1365:BS1365" si="9601">AU1365</f>
        <v>0.04256871418</v>
      </c>
      <c r="BR1365" s="56">
        <f t="shared" si="9601"/>
        <v>1.03623838</v>
      </c>
      <c r="BS1365" s="56">
        <f t="shared" si="9601"/>
        <v>0.1010668929</v>
      </c>
      <c r="BT1365" s="56">
        <f t="shared" si="52"/>
        <v>8</v>
      </c>
      <c r="BU1365" s="50">
        <f t="shared" ref="BU1365:BX1365" si="9602">AZ1365</f>
        <v>5.936624008</v>
      </c>
      <c r="BV1365" s="50">
        <f t="shared" si="9602"/>
        <v>0.00814029645</v>
      </c>
      <c r="BW1365" s="50">
        <f t="shared" si="9602"/>
        <v>3.02769458</v>
      </c>
      <c r="BX1365" s="50">
        <f t="shared" si="9602"/>
        <v>0</v>
      </c>
      <c r="BY1365" s="50">
        <f t="shared" si="54"/>
        <v>0.05515896279</v>
      </c>
      <c r="BZ1365" s="50">
        <f t="shared" si="55"/>
        <v>1.792508165</v>
      </c>
      <c r="CA1365" s="50">
        <f t="shared" ref="CA1365:CC1365" si="9603">BF1365</f>
        <v>0.04256871418</v>
      </c>
      <c r="CB1365" s="50">
        <f t="shared" si="9603"/>
        <v>1.03623838</v>
      </c>
      <c r="CC1365" s="50">
        <f t="shared" si="9603"/>
        <v>0.1010668929</v>
      </c>
      <c r="CD1365" s="50">
        <f t="shared" si="57"/>
        <v>12</v>
      </c>
      <c r="CE1365" s="57">
        <f t="shared" si="58"/>
        <v>38.39</v>
      </c>
      <c r="CF1365" s="57">
        <f t="shared" si="59"/>
        <v>0.07</v>
      </c>
      <c r="CG1365" s="57">
        <f t="shared" si="60"/>
        <v>22.15</v>
      </c>
      <c r="CH1365" s="57">
        <f t="shared" si="61"/>
        <v>0</v>
      </c>
      <c r="CI1365" s="58">
        <f t="shared" si="62"/>
        <v>0.6320131262</v>
      </c>
      <c r="CJ1365" s="58">
        <f t="shared" si="63"/>
        <v>27.72130763</v>
      </c>
      <c r="CK1365" s="57">
        <f t="shared" si="64"/>
        <v>0.65</v>
      </c>
      <c r="CL1365" s="57">
        <f t="shared" si="65"/>
        <v>8.99</v>
      </c>
      <c r="CM1365" s="57">
        <f t="shared" si="66"/>
        <v>1.22</v>
      </c>
      <c r="CN1365" s="57">
        <f t="shared" si="67"/>
        <v>99.82332076</v>
      </c>
      <c r="CO1365" s="59">
        <f t="shared" si="68"/>
        <v>0.3486221915</v>
      </c>
      <c r="CP1365" s="59">
        <f t="shared" si="69"/>
        <v>0.60305441</v>
      </c>
      <c r="CQ1365" s="59">
        <f t="shared" si="70"/>
        <v>0.0143214136</v>
      </c>
      <c r="CR1365" s="59">
        <f t="shared" si="71"/>
        <v>0.03400198485</v>
      </c>
      <c r="CS1365" s="60">
        <f t="shared" si="72"/>
        <v>34.86221915</v>
      </c>
      <c r="CT1365" s="60">
        <f t="shared" si="73"/>
        <v>3.400198485</v>
      </c>
      <c r="CU1365" s="60">
        <f t="shared" si="74"/>
        <v>61.73758236</v>
      </c>
      <c r="CV1365" s="61">
        <f t="shared" si="75"/>
        <v>0.2083130806</v>
      </c>
      <c r="CW1365" s="61">
        <f t="shared" si="76"/>
        <v>0.3019068179</v>
      </c>
      <c r="CX1365" s="62"/>
    </row>
    <row r="1366" ht="15.75" customHeight="1">
      <c r="A1366" s="17" t="s">
        <v>53</v>
      </c>
      <c r="B1366" s="87" t="s">
        <v>1406</v>
      </c>
      <c r="C1366" s="88" t="s">
        <v>1407</v>
      </c>
      <c r="D1366" s="89"/>
      <c r="E1366" s="89" t="s">
        <v>1408</v>
      </c>
      <c r="F1366" s="90">
        <v>43.0</v>
      </c>
      <c r="G1366" s="89" t="s">
        <v>1451</v>
      </c>
      <c r="H1366" s="91">
        <v>36.8</v>
      </c>
      <c r="I1366" s="91">
        <v>2.84</v>
      </c>
      <c r="J1366" s="91">
        <v>20.99</v>
      </c>
      <c r="K1366" s="91">
        <v>4.67</v>
      </c>
      <c r="L1366" s="92">
        <v>0.09</v>
      </c>
      <c r="M1366" s="91">
        <v>0.0</v>
      </c>
      <c r="N1366" s="91">
        <v>22.87</v>
      </c>
      <c r="O1366" s="91">
        <v>11.91</v>
      </c>
      <c r="P1366" s="92"/>
      <c r="Q1366" s="50">
        <f t="shared" si="8"/>
        <v>100.17</v>
      </c>
      <c r="R1366" s="51">
        <f t="shared" si="9"/>
        <v>12</v>
      </c>
      <c r="S1366" s="52">
        <f t="shared" si="10"/>
        <v>0.612472809</v>
      </c>
      <c r="T1366" s="52">
        <f t="shared" si="11"/>
        <v>0.001126424928</v>
      </c>
      <c r="U1366" s="52">
        <f t="shared" si="12"/>
        <v>0.4117248407</v>
      </c>
      <c r="V1366" s="52">
        <f t="shared" si="13"/>
        <v>0</v>
      </c>
      <c r="W1366" s="52">
        <f t="shared" si="14"/>
        <v>0</v>
      </c>
      <c r="X1366" s="52">
        <f t="shared" si="15"/>
        <v>0.16577031</v>
      </c>
      <c r="Y1366" s="52">
        <f t="shared" si="16"/>
        <v>0.3223969303</v>
      </c>
      <c r="Z1366" s="52">
        <f t="shared" si="17"/>
        <v>0.0704637707</v>
      </c>
      <c r="AA1366" s="52">
        <f t="shared" si="18"/>
        <v>0.08327478539</v>
      </c>
      <c r="AB1366" s="52">
        <f t="shared" si="19"/>
        <v>1.667229871</v>
      </c>
      <c r="AC1366" s="53">
        <f t="shared" si="20"/>
        <v>4.973383051</v>
      </c>
      <c r="AD1366" s="54">
        <f t="shared" si="21"/>
        <v>1.224945618</v>
      </c>
      <c r="AE1366" s="54">
        <f t="shared" si="22"/>
        <v>0.002252849855</v>
      </c>
      <c r="AF1366" s="54">
        <f t="shared" si="23"/>
        <v>0.617587261</v>
      </c>
      <c r="AG1366" s="54">
        <f t="shared" si="24"/>
        <v>0</v>
      </c>
      <c r="AH1366" s="54">
        <f t="shared" si="25"/>
        <v>0</v>
      </c>
      <c r="AI1366" s="54">
        <f t="shared" si="26"/>
        <v>0.16577031</v>
      </c>
      <c r="AJ1366" s="54">
        <f t="shared" si="27"/>
        <v>0.3223969303</v>
      </c>
      <c r="AK1366" s="54">
        <f t="shared" si="28"/>
        <v>0.0704637707</v>
      </c>
      <c r="AL1366" s="54">
        <f t="shared" si="29"/>
        <v>0.08327478539</v>
      </c>
      <c r="AM1366" s="54">
        <f t="shared" si="30"/>
        <v>2.486691525</v>
      </c>
      <c r="AN1366" s="54">
        <f t="shared" si="31"/>
        <v>-4.973383051</v>
      </c>
      <c r="AO1366" s="55">
        <f t="shared" si="32"/>
        <v>2.938876371</v>
      </c>
      <c r="AP1366" s="55">
        <f t="shared" si="33"/>
        <v>0.005405013176</v>
      </c>
      <c r="AQ1366" s="55">
        <f t="shared" si="34"/>
        <v>1.975611632</v>
      </c>
      <c r="AR1366" s="55">
        <f t="shared" si="35"/>
        <v>0</v>
      </c>
      <c r="AS1366" s="55">
        <f t="shared" si="36"/>
        <v>0</v>
      </c>
      <c r="AT1366" s="55">
        <f t="shared" si="37"/>
        <v>0.7954286946</v>
      </c>
      <c r="AU1366" s="55">
        <f t="shared" si="38"/>
        <v>1.546982505</v>
      </c>
      <c r="AV1366" s="55">
        <f t="shared" si="39"/>
        <v>0.3381118437</v>
      </c>
      <c r="AW1366" s="55">
        <f t="shared" si="40"/>
        <v>0.3995839414</v>
      </c>
      <c r="AX1366" s="55">
        <f t="shared" si="41"/>
        <v>8</v>
      </c>
      <c r="AY1366" s="55">
        <f t="shared" si="42"/>
        <v>23.8641744</v>
      </c>
      <c r="AZ1366" s="54">
        <f t="shared" ref="AZ1366:BA1366" si="9604">AO1366*2</f>
        <v>5.877752741</v>
      </c>
      <c r="BA1366" s="54">
        <f t="shared" si="9604"/>
        <v>0.01081002635</v>
      </c>
      <c r="BB1366" s="54">
        <f t="shared" ref="BB1366:BD1366" si="9605">AQ1366*(3/2)</f>
        <v>2.963417447</v>
      </c>
      <c r="BC1366" s="54">
        <f t="shared" si="9605"/>
        <v>0</v>
      </c>
      <c r="BD1366" s="54">
        <f t="shared" si="9605"/>
        <v>0</v>
      </c>
      <c r="BE1366" s="54">
        <f t="shared" ref="BE1366:BH1366" si="9606">AT1366</f>
        <v>0.7954286946</v>
      </c>
      <c r="BF1366" s="54">
        <f t="shared" si="9606"/>
        <v>1.546982505</v>
      </c>
      <c r="BG1366" s="54">
        <f t="shared" si="9606"/>
        <v>0.3381118437</v>
      </c>
      <c r="BH1366" s="54">
        <f t="shared" si="9606"/>
        <v>0.3995839414</v>
      </c>
      <c r="BI1366" s="54">
        <f t="shared" si="46"/>
        <v>11.9320872</v>
      </c>
      <c r="BJ1366" s="54">
        <f t="shared" si="47"/>
        <v>-23.8641744</v>
      </c>
      <c r="BK1366" s="56">
        <f t="shared" ref="BK1366:BN1366" si="9607">AO1366</f>
        <v>2.938876371</v>
      </c>
      <c r="BL1366" s="56">
        <f t="shared" si="9607"/>
        <v>0.005405013176</v>
      </c>
      <c r="BM1366" s="56">
        <f t="shared" si="9607"/>
        <v>1.975611632</v>
      </c>
      <c r="BN1366" s="56">
        <f t="shared" si="9607"/>
        <v>0</v>
      </c>
      <c r="BO1366" s="56">
        <f t="shared" si="49"/>
        <v>0.1358256009</v>
      </c>
      <c r="BP1366" s="56">
        <f t="shared" si="50"/>
        <v>0.6596030938</v>
      </c>
      <c r="BQ1366" s="56">
        <f t="shared" ref="BQ1366:BS1366" si="9608">AU1366</f>
        <v>1.546982505</v>
      </c>
      <c r="BR1366" s="56">
        <f t="shared" si="9608"/>
        <v>0.3381118437</v>
      </c>
      <c r="BS1366" s="56">
        <f t="shared" si="9608"/>
        <v>0.3995839414</v>
      </c>
      <c r="BT1366" s="56">
        <f t="shared" si="52"/>
        <v>8</v>
      </c>
      <c r="BU1366" s="50">
        <f t="shared" ref="BU1366:BX1366" si="9609">AZ1366</f>
        <v>5.877752741</v>
      </c>
      <c r="BV1366" s="50">
        <f t="shared" si="9609"/>
        <v>0.01081002635</v>
      </c>
      <c r="BW1366" s="50">
        <f t="shared" si="9609"/>
        <v>2.963417447</v>
      </c>
      <c r="BX1366" s="50">
        <f t="shared" si="9609"/>
        <v>0</v>
      </c>
      <c r="BY1366" s="50">
        <f t="shared" si="54"/>
        <v>0.2037384013</v>
      </c>
      <c r="BZ1366" s="50">
        <f t="shared" si="55"/>
        <v>0.6596030938</v>
      </c>
      <c r="CA1366" s="50">
        <f t="shared" ref="CA1366:CC1366" si="9610">BF1366</f>
        <v>1.546982505</v>
      </c>
      <c r="CB1366" s="50">
        <f t="shared" si="9610"/>
        <v>0.3381118437</v>
      </c>
      <c r="CC1366" s="50">
        <f t="shared" si="9610"/>
        <v>0.3995839414</v>
      </c>
      <c r="CD1366" s="50">
        <f t="shared" si="57"/>
        <v>12</v>
      </c>
      <c r="CE1366" s="57">
        <f t="shared" si="58"/>
        <v>36.8</v>
      </c>
      <c r="CF1366" s="57">
        <f t="shared" si="59"/>
        <v>0.09</v>
      </c>
      <c r="CG1366" s="57">
        <f t="shared" si="60"/>
        <v>20.99</v>
      </c>
      <c r="CH1366" s="57">
        <f t="shared" si="61"/>
        <v>0</v>
      </c>
      <c r="CI1366" s="58">
        <f t="shared" si="62"/>
        <v>2.26016861</v>
      </c>
      <c r="CJ1366" s="58">
        <f t="shared" si="63"/>
        <v>9.876275397</v>
      </c>
      <c r="CK1366" s="57">
        <f t="shared" si="64"/>
        <v>22.87</v>
      </c>
      <c r="CL1366" s="57">
        <f t="shared" si="65"/>
        <v>2.84</v>
      </c>
      <c r="CM1366" s="57">
        <f t="shared" si="66"/>
        <v>4.67</v>
      </c>
      <c r="CN1366" s="57">
        <f t="shared" si="67"/>
        <v>100.396444</v>
      </c>
      <c r="CO1366" s="59">
        <f t="shared" si="68"/>
        <v>0.1148367971</v>
      </c>
      <c r="CP1366" s="59">
        <f t="shared" si="69"/>
        <v>0.2240285515</v>
      </c>
      <c r="CQ1366" s="59">
        <f t="shared" si="70"/>
        <v>0.5254193819</v>
      </c>
      <c r="CR1366" s="59">
        <f t="shared" si="71"/>
        <v>0.1357152695</v>
      </c>
      <c r="CS1366" s="60">
        <f t="shared" si="72"/>
        <v>11.48367971</v>
      </c>
      <c r="CT1366" s="60">
        <f t="shared" si="73"/>
        <v>13.57152695</v>
      </c>
      <c r="CU1366" s="60">
        <f t="shared" si="74"/>
        <v>74.94479335</v>
      </c>
      <c r="CV1366" s="61">
        <f t="shared" si="75"/>
        <v>0.193133668</v>
      </c>
      <c r="CW1366" s="61">
        <f t="shared" si="76"/>
        <v>0.09944866625</v>
      </c>
      <c r="CX1366" s="62"/>
    </row>
    <row r="1367" ht="15.75" customHeight="1">
      <c r="A1367" s="17" t="s">
        <v>53</v>
      </c>
      <c r="B1367" s="87" t="s">
        <v>1406</v>
      </c>
      <c r="C1367" s="93" t="s">
        <v>1407</v>
      </c>
      <c r="D1367" s="89"/>
      <c r="E1367" s="89" t="s">
        <v>1408</v>
      </c>
      <c r="F1367" s="90">
        <v>44.0</v>
      </c>
      <c r="G1367" s="89" t="s">
        <v>1452</v>
      </c>
      <c r="H1367" s="91">
        <v>38.16</v>
      </c>
      <c r="I1367" s="91">
        <v>7.71</v>
      </c>
      <c r="J1367" s="91">
        <v>21.67</v>
      </c>
      <c r="K1367" s="95">
        <v>1.08</v>
      </c>
      <c r="L1367" s="92">
        <v>0.05</v>
      </c>
      <c r="M1367" s="91">
        <v>0.02</v>
      </c>
      <c r="N1367" s="95">
        <v>1.07</v>
      </c>
      <c r="O1367" s="91">
        <v>29.72</v>
      </c>
      <c r="P1367" s="92"/>
      <c r="Q1367" s="50">
        <f t="shared" si="8"/>
        <v>99.48</v>
      </c>
      <c r="R1367" s="51">
        <f t="shared" si="9"/>
        <v>12</v>
      </c>
      <c r="S1367" s="52">
        <f t="shared" si="10"/>
        <v>0.6351076737</v>
      </c>
      <c r="T1367" s="52">
        <f t="shared" si="11"/>
        <v>0.0006257916264</v>
      </c>
      <c r="U1367" s="52">
        <f t="shared" si="12"/>
        <v>0.4250632348</v>
      </c>
      <c r="V1367" s="52">
        <f t="shared" si="13"/>
        <v>0.0002631748626</v>
      </c>
      <c r="W1367" s="52">
        <f t="shared" si="14"/>
        <v>0</v>
      </c>
      <c r="X1367" s="52">
        <f t="shared" si="15"/>
        <v>0.413660253</v>
      </c>
      <c r="Y1367" s="52">
        <f t="shared" si="16"/>
        <v>0.0150837217</v>
      </c>
      <c r="Z1367" s="52">
        <f t="shared" si="17"/>
        <v>0.1912942508</v>
      </c>
      <c r="AA1367" s="52">
        <f t="shared" si="18"/>
        <v>0.01925840861</v>
      </c>
      <c r="AB1367" s="52">
        <f t="shared" si="19"/>
        <v>1.700356509</v>
      </c>
      <c r="AC1367" s="53">
        <f t="shared" si="20"/>
        <v>5.097506358</v>
      </c>
      <c r="AD1367" s="54">
        <f t="shared" si="21"/>
        <v>1.270215347</v>
      </c>
      <c r="AE1367" s="54">
        <f t="shared" si="22"/>
        <v>0.001251583253</v>
      </c>
      <c r="AF1367" s="54">
        <f t="shared" si="23"/>
        <v>0.6375948522</v>
      </c>
      <c r="AG1367" s="54">
        <f t="shared" si="24"/>
        <v>0.0003947622939</v>
      </c>
      <c r="AH1367" s="54">
        <f t="shared" si="25"/>
        <v>0</v>
      </c>
      <c r="AI1367" s="54">
        <f t="shared" si="26"/>
        <v>0.413660253</v>
      </c>
      <c r="AJ1367" s="54">
        <f t="shared" si="27"/>
        <v>0.0150837217</v>
      </c>
      <c r="AK1367" s="54">
        <f t="shared" si="28"/>
        <v>0.1912942508</v>
      </c>
      <c r="AL1367" s="54">
        <f t="shared" si="29"/>
        <v>0.01925840861</v>
      </c>
      <c r="AM1367" s="54">
        <f t="shared" si="30"/>
        <v>2.548753179</v>
      </c>
      <c r="AN1367" s="54">
        <f t="shared" si="31"/>
        <v>-5.097506358</v>
      </c>
      <c r="AO1367" s="55">
        <f t="shared" si="32"/>
        <v>2.988115353</v>
      </c>
      <c r="AP1367" s="55">
        <f t="shared" si="33"/>
        <v>0.002944284322</v>
      </c>
      <c r="AQ1367" s="55">
        <f t="shared" si="34"/>
        <v>1.999878179</v>
      </c>
      <c r="AR1367" s="55">
        <f t="shared" si="35"/>
        <v>0.001238210275</v>
      </c>
      <c r="AS1367" s="55">
        <f t="shared" si="36"/>
        <v>0</v>
      </c>
      <c r="AT1367" s="55">
        <f t="shared" si="37"/>
        <v>1.946228339</v>
      </c>
      <c r="AU1367" s="55">
        <f t="shared" si="38"/>
        <v>0.07096733714</v>
      </c>
      <c r="AV1367" s="55">
        <f t="shared" si="39"/>
        <v>0.9000194947</v>
      </c>
      <c r="AW1367" s="55">
        <f t="shared" si="40"/>
        <v>0.09060880356</v>
      </c>
      <c r="AX1367" s="55">
        <f t="shared" si="41"/>
        <v>8</v>
      </c>
      <c r="AY1367" s="55">
        <f t="shared" si="42"/>
        <v>23.98323566</v>
      </c>
      <c r="AZ1367" s="54">
        <f t="shared" ref="AZ1367:BA1367" si="9611">AO1367*2</f>
        <v>5.976230705</v>
      </c>
      <c r="BA1367" s="54">
        <f t="shared" si="9611"/>
        <v>0.005888568644</v>
      </c>
      <c r="BB1367" s="54">
        <f t="shared" ref="BB1367:BD1367" si="9612">AQ1367*(3/2)</f>
        <v>2.999817268</v>
      </c>
      <c r="BC1367" s="54">
        <f t="shared" si="9612"/>
        <v>0.001857315413</v>
      </c>
      <c r="BD1367" s="54">
        <f t="shared" si="9612"/>
        <v>0</v>
      </c>
      <c r="BE1367" s="54">
        <f t="shared" ref="BE1367:BH1367" si="9613">AT1367</f>
        <v>1.946228339</v>
      </c>
      <c r="BF1367" s="54">
        <f t="shared" si="9613"/>
        <v>0.07096733714</v>
      </c>
      <c r="BG1367" s="54">
        <f t="shared" si="9613"/>
        <v>0.9000194947</v>
      </c>
      <c r="BH1367" s="54">
        <f t="shared" si="9613"/>
        <v>0.09060880356</v>
      </c>
      <c r="BI1367" s="54">
        <f t="shared" si="46"/>
        <v>11.99161783</v>
      </c>
      <c r="BJ1367" s="54">
        <f t="shared" si="47"/>
        <v>-23.98323566</v>
      </c>
      <c r="BK1367" s="56">
        <f t="shared" ref="BK1367:BN1367" si="9614">AO1367</f>
        <v>2.988115353</v>
      </c>
      <c r="BL1367" s="56">
        <f t="shared" si="9614"/>
        <v>0.002944284322</v>
      </c>
      <c r="BM1367" s="56">
        <f t="shared" si="9614"/>
        <v>1.999878179</v>
      </c>
      <c r="BN1367" s="56">
        <f t="shared" si="9614"/>
        <v>0.001238210275</v>
      </c>
      <c r="BO1367" s="56">
        <f t="shared" si="49"/>
        <v>0.01676433708</v>
      </c>
      <c r="BP1367" s="56">
        <f t="shared" si="50"/>
        <v>1.929464002</v>
      </c>
      <c r="BQ1367" s="56">
        <f t="shared" ref="BQ1367:BS1367" si="9615">AU1367</f>
        <v>0.07096733714</v>
      </c>
      <c r="BR1367" s="56">
        <f t="shared" si="9615"/>
        <v>0.9000194947</v>
      </c>
      <c r="BS1367" s="56">
        <f t="shared" si="9615"/>
        <v>0.09060880356</v>
      </c>
      <c r="BT1367" s="56">
        <f t="shared" si="52"/>
        <v>8</v>
      </c>
      <c r="BU1367" s="50">
        <f t="shared" ref="BU1367:BX1367" si="9616">AZ1367</f>
        <v>5.976230705</v>
      </c>
      <c r="BV1367" s="50">
        <f t="shared" si="9616"/>
        <v>0.005888568644</v>
      </c>
      <c r="BW1367" s="50">
        <f t="shared" si="9616"/>
        <v>2.999817268</v>
      </c>
      <c r="BX1367" s="50">
        <f t="shared" si="9616"/>
        <v>0.001857315413</v>
      </c>
      <c r="BY1367" s="50">
        <f t="shared" si="54"/>
        <v>0.02514650562</v>
      </c>
      <c r="BZ1367" s="50">
        <f t="shared" si="55"/>
        <v>1.929464002</v>
      </c>
      <c r="CA1367" s="50">
        <f t="shared" ref="CA1367:CC1367" si="9617">BF1367</f>
        <v>0.07096733714</v>
      </c>
      <c r="CB1367" s="50">
        <f t="shared" si="9617"/>
        <v>0.9000194947</v>
      </c>
      <c r="CC1367" s="50">
        <f t="shared" si="9617"/>
        <v>0.09060880356</v>
      </c>
      <c r="CD1367" s="50">
        <f t="shared" si="57"/>
        <v>12</v>
      </c>
      <c r="CE1367" s="57">
        <f t="shared" si="58"/>
        <v>38.16</v>
      </c>
      <c r="CF1367" s="57">
        <f t="shared" si="59"/>
        <v>0.05</v>
      </c>
      <c r="CG1367" s="57">
        <f t="shared" si="60"/>
        <v>21.67</v>
      </c>
      <c r="CH1367" s="57">
        <f t="shared" si="61"/>
        <v>0.02</v>
      </c>
      <c r="CI1367" s="58">
        <f t="shared" si="62"/>
        <v>0.284505125</v>
      </c>
      <c r="CJ1367" s="58">
        <f t="shared" si="63"/>
        <v>29.46399916</v>
      </c>
      <c r="CK1367" s="57">
        <f t="shared" si="64"/>
        <v>1.07</v>
      </c>
      <c r="CL1367" s="57">
        <f t="shared" si="65"/>
        <v>7.71</v>
      </c>
      <c r="CM1367" s="57">
        <f t="shared" si="66"/>
        <v>1.08</v>
      </c>
      <c r="CN1367" s="57">
        <f t="shared" si="67"/>
        <v>99.50850428</v>
      </c>
      <c r="CO1367" s="59">
        <f t="shared" si="68"/>
        <v>0.3009032262</v>
      </c>
      <c r="CP1367" s="59">
        <f t="shared" si="69"/>
        <v>0.645077075</v>
      </c>
      <c r="CQ1367" s="59">
        <f t="shared" si="70"/>
        <v>0.02372648685</v>
      </c>
      <c r="CR1367" s="59">
        <f t="shared" si="71"/>
        <v>0.03029321196</v>
      </c>
      <c r="CS1367" s="60">
        <f t="shared" si="72"/>
        <v>30.09032262</v>
      </c>
      <c r="CT1367" s="60">
        <f t="shared" si="73"/>
        <v>3.029321196</v>
      </c>
      <c r="CU1367" s="60">
        <f t="shared" si="74"/>
        <v>66.88035618</v>
      </c>
      <c r="CV1367" s="61">
        <f t="shared" si="75"/>
        <v>0.1807448251</v>
      </c>
      <c r="CW1367" s="61">
        <f t="shared" si="76"/>
        <v>0.2605821939</v>
      </c>
      <c r="CX1367" s="62"/>
    </row>
    <row r="1368" ht="15.75" customHeight="1">
      <c r="A1368" s="17" t="s">
        <v>53</v>
      </c>
      <c r="B1368" s="87" t="s">
        <v>1406</v>
      </c>
      <c r="C1368" s="88" t="s">
        <v>1407</v>
      </c>
      <c r="D1368" s="89"/>
      <c r="E1368" s="89" t="s">
        <v>1408</v>
      </c>
      <c r="F1368" s="90">
        <v>45.0</v>
      </c>
      <c r="G1368" s="89" t="s">
        <v>1453</v>
      </c>
      <c r="H1368" s="91">
        <v>36.65</v>
      </c>
      <c r="I1368" s="95">
        <v>1.3</v>
      </c>
      <c r="J1368" s="91">
        <v>20.64</v>
      </c>
      <c r="K1368" s="91">
        <v>2.62</v>
      </c>
      <c r="L1368" s="92">
        <v>0.03</v>
      </c>
      <c r="M1368" s="91">
        <v>0.0</v>
      </c>
      <c r="N1368" s="91">
        <v>0.93</v>
      </c>
      <c r="O1368" s="91">
        <v>37.33</v>
      </c>
      <c r="P1368" s="92"/>
      <c r="Q1368" s="50">
        <f t="shared" si="8"/>
        <v>99.5</v>
      </c>
      <c r="R1368" s="51">
        <f t="shared" si="9"/>
        <v>12</v>
      </c>
      <c r="S1368" s="52">
        <f t="shared" si="10"/>
        <v>0.6099763166</v>
      </c>
      <c r="T1368" s="52">
        <f t="shared" si="11"/>
        <v>0.0003754749758</v>
      </c>
      <c r="U1368" s="52">
        <f t="shared" si="12"/>
        <v>0.4048594908</v>
      </c>
      <c r="V1368" s="52">
        <f t="shared" si="13"/>
        <v>0</v>
      </c>
      <c r="W1368" s="52">
        <f t="shared" si="14"/>
        <v>0</v>
      </c>
      <c r="X1368" s="52">
        <f t="shared" si="15"/>
        <v>0.519580661</v>
      </c>
      <c r="Y1368" s="52">
        <f t="shared" si="16"/>
        <v>0.01311015064</v>
      </c>
      <c r="Z1368" s="52">
        <f t="shared" si="17"/>
        <v>0.03225454293</v>
      </c>
      <c r="AA1368" s="52">
        <f t="shared" si="18"/>
        <v>0.04671947275</v>
      </c>
      <c r="AB1368" s="52">
        <f t="shared" si="19"/>
        <v>1.62687611</v>
      </c>
      <c r="AC1368" s="53">
        <f t="shared" si="20"/>
        <v>4.879315293</v>
      </c>
      <c r="AD1368" s="54">
        <f t="shared" si="21"/>
        <v>1.219952633</v>
      </c>
      <c r="AE1368" s="54">
        <f t="shared" si="22"/>
        <v>0.0007509499517</v>
      </c>
      <c r="AF1368" s="54">
        <f t="shared" si="23"/>
        <v>0.6072892362</v>
      </c>
      <c r="AG1368" s="54">
        <f t="shared" si="24"/>
        <v>0</v>
      </c>
      <c r="AH1368" s="54">
        <f t="shared" si="25"/>
        <v>0</v>
      </c>
      <c r="AI1368" s="54">
        <f t="shared" si="26"/>
        <v>0.519580661</v>
      </c>
      <c r="AJ1368" s="54">
        <f t="shared" si="27"/>
        <v>0.01311015064</v>
      </c>
      <c r="AK1368" s="54">
        <f t="shared" si="28"/>
        <v>0.03225454293</v>
      </c>
      <c r="AL1368" s="54">
        <f t="shared" si="29"/>
        <v>0.04671947275</v>
      </c>
      <c r="AM1368" s="54">
        <f t="shared" si="30"/>
        <v>2.439657647</v>
      </c>
      <c r="AN1368" s="54">
        <f t="shared" si="31"/>
        <v>-4.879315293</v>
      </c>
      <c r="AO1368" s="55">
        <f t="shared" si="32"/>
        <v>2.999497321</v>
      </c>
      <c r="AP1368" s="55">
        <f t="shared" si="33"/>
        <v>0.001846360512</v>
      </c>
      <c r="AQ1368" s="55">
        <f t="shared" si="34"/>
        <v>1.990855915</v>
      </c>
      <c r="AR1368" s="55">
        <f t="shared" si="35"/>
        <v>0</v>
      </c>
      <c r="AS1368" s="55">
        <f t="shared" si="36"/>
        <v>0</v>
      </c>
      <c r="AT1368" s="55">
        <f t="shared" si="37"/>
        <v>2.554985756</v>
      </c>
      <c r="AU1368" s="55">
        <f t="shared" si="38"/>
        <v>0.06446785007</v>
      </c>
      <c r="AV1368" s="55">
        <f t="shared" si="39"/>
        <v>0.1586084779</v>
      </c>
      <c r="AW1368" s="55">
        <f t="shared" si="40"/>
        <v>0.2297383186</v>
      </c>
      <c r="AX1368" s="55">
        <f t="shared" si="41"/>
        <v>8</v>
      </c>
      <c r="AY1368" s="55">
        <f t="shared" si="42"/>
        <v>23.99354328</v>
      </c>
      <c r="AZ1368" s="54">
        <f t="shared" ref="AZ1368:BA1368" si="9618">AO1368*2</f>
        <v>5.998994642</v>
      </c>
      <c r="BA1368" s="54">
        <f t="shared" si="9618"/>
        <v>0.003692721024</v>
      </c>
      <c r="BB1368" s="54">
        <f t="shared" ref="BB1368:BD1368" si="9619">AQ1368*(3/2)</f>
        <v>2.986283873</v>
      </c>
      <c r="BC1368" s="54">
        <f t="shared" si="9619"/>
        <v>0</v>
      </c>
      <c r="BD1368" s="54">
        <f t="shared" si="9619"/>
        <v>0</v>
      </c>
      <c r="BE1368" s="54">
        <f t="shared" ref="BE1368:BH1368" si="9620">AT1368</f>
        <v>2.554985756</v>
      </c>
      <c r="BF1368" s="54">
        <f t="shared" si="9620"/>
        <v>0.06446785007</v>
      </c>
      <c r="BG1368" s="54">
        <f t="shared" si="9620"/>
        <v>0.1586084779</v>
      </c>
      <c r="BH1368" s="54">
        <f t="shared" si="9620"/>
        <v>0.2297383186</v>
      </c>
      <c r="BI1368" s="54">
        <f t="shared" si="46"/>
        <v>11.99677164</v>
      </c>
      <c r="BJ1368" s="54">
        <f t="shared" si="47"/>
        <v>-23.99354328</v>
      </c>
      <c r="BK1368" s="56">
        <f t="shared" ref="BK1368:BN1368" si="9621">AO1368</f>
        <v>2.999497321</v>
      </c>
      <c r="BL1368" s="56">
        <f t="shared" si="9621"/>
        <v>0.001846360512</v>
      </c>
      <c r="BM1368" s="56">
        <f t="shared" si="9621"/>
        <v>1.990855915</v>
      </c>
      <c r="BN1368" s="56">
        <f t="shared" si="9621"/>
        <v>0</v>
      </c>
      <c r="BO1368" s="56">
        <f t="shared" si="49"/>
        <v>0.006456721267</v>
      </c>
      <c r="BP1368" s="56">
        <f t="shared" si="50"/>
        <v>2.548529035</v>
      </c>
      <c r="BQ1368" s="56">
        <f t="shared" ref="BQ1368:BS1368" si="9622">AU1368</f>
        <v>0.06446785007</v>
      </c>
      <c r="BR1368" s="56">
        <f t="shared" si="9622"/>
        <v>0.1586084779</v>
      </c>
      <c r="BS1368" s="56">
        <f t="shared" si="9622"/>
        <v>0.2297383186</v>
      </c>
      <c r="BT1368" s="56">
        <f t="shared" si="52"/>
        <v>8</v>
      </c>
      <c r="BU1368" s="50">
        <f t="shared" ref="BU1368:BX1368" si="9623">AZ1368</f>
        <v>5.998994642</v>
      </c>
      <c r="BV1368" s="50">
        <f t="shared" si="9623"/>
        <v>0.003692721024</v>
      </c>
      <c r="BW1368" s="50">
        <f t="shared" si="9623"/>
        <v>2.986283873</v>
      </c>
      <c r="BX1368" s="50">
        <f t="shared" si="9623"/>
        <v>0</v>
      </c>
      <c r="BY1368" s="50">
        <f t="shared" si="54"/>
        <v>0.009685081901</v>
      </c>
      <c r="BZ1368" s="50">
        <f t="shared" si="55"/>
        <v>2.548529035</v>
      </c>
      <c r="CA1368" s="50">
        <f t="shared" ref="CA1368:CC1368" si="9624">BF1368</f>
        <v>0.06446785007</v>
      </c>
      <c r="CB1368" s="50">
        <f t="shared" si="9624"/>
        <v>0.1586084779</v>
      </c>
      <c r="CC1368" s="50">
        <f t="shared" si="9624"/>
        <v>0.2297383186</v>
      </c>
      <c r="CD1368" s="50">
        <f t="shared" si="57"/>
        <v>12</v>
      </c>
      <c r="CE1368" s="57">
        <f t="shared" si="58"/>
        <v>36.65</v>
      </c>
      <c r="CF1368" s="57">
        <f t="shared" si="59"/>
        <v>0.03</v>
      </c>
      <c r="CG1368" s="57">
        <f t="shared" si="60"/>
        <v>20.64</v>
      </c>
      <c r="CH1368" s="57">
        <f t="shared" si="61"/>
        <v>0</v>
      </c>
      <c r="CI1368" s="58">
        <f t="shared" si="62"/>
        <v>0.1048407796</v>
      </c>
      <c r="CJ1368" s="58">
        <f t="shared" si="63"/>
        <v>37.23566311</v>
      </c>
      <c r="CK1368" s="57">
        <f t="shared" si="64"/>
        <v>0.93</v>
      </c>
      <c r="CL1368" s="57">
        <f t="shared" si="65"/>
        <v>1.3</v>
      </c>
      <c r="CM1368" s="57">
        <f t="shared" si="66"/>
        <v>2.62</v>
      </c>
      <c r="CN1368" s="57">
        <f t="shared" si="67"/>
        <v>99.51050389</v>
      </c>
      <c r="CO1368" s="59">
        <f t="shared" si="68"/>
        <v>0.0528458233</v>
      </c>
      <c r="CP1368" s="59">
        <f t="shared" si="69"/>
        <v>0.8491293585</v>
      </c>
      <c r="CQ1368" s="59">
        <f t="shared" si="70"/>
        <v>0.02147966275</v>
      </c>
      <c r="CR1368" s="59">
        <f t="shared" si="71"/>
        <v>0.07654515542</v>
      </c>
      <c r="CS1368" s="60">
        <f t="shared" si="72"/>
        <v>5.28458233</v>
      </c>
      <c r="CT1368" s="60">
        <f t="shared" si="73"/>
        <v>7.654515542</v>
      </c>
      <c r="CU1368" s="60">
        <f t="shared" si="74"/>
        <v>87.06090213</v>
      </c>
      <c r="CV1368" s="61">
        <f t="shared" si="75"/>
        <v>0.1029680671</v>
      </c>
      <c r="CW1368" s="61">
        <f t="shared" si="76"/>
        <v>0.04576448298</v>
      </c>
      <c r="CX1368" s="62"/>
    </row>
    <row r="1369" ht="15.75" customHeight="1">
      <c r="A1369" s="17" t="s">
        <v>53</v>
      </c>
      <c r="B1369" s="87" t="s">
        <v>1406</v>
      </c>
      <c r="C1369" s="93" t="s">
        <v>1407</v>
      </c>
      <c r="D1369" s="89"/>
      <c r="E1369" s="89" t="s">
        <v>1408</v>
      </c>
      <c r="F1369" s="90">
        <v>46.0</v>
      </c>
      <c r="G1369" s="89" t="s">
        <v>1454</v>
      </c>
      <c r="H1369" s="91">
        <v>38.49</v>
      </c>
      <c r="I1369" s="95">
        <v>8.5</v>
      </c>
      <c r="J1369" s="91">
        <v>21.81</v>
      </c>
      <c r="K1369" s="91">
        <v>2.54</v>
      </c>
      <c r="L1369" s="92">
        <v>0.07</v>
      </c>
      <c r="M1369" s="91">
        <v>0.07</v>
      </c>
      <c r="N1369" s="91">
        <v>1.34</v>
      </c>
      <c r="O1369" s="91">
        <v>26.81</v>
      </c>
      <c r="P1369" s="92"/>
      <c r="Q1369" s="50">
        <f t="shared" si="8"/>
        <v>99.63</v>
      </c>
      <c r="R1369" s="51">
        <f t="shared" si="9"/>
        <v>12</v>
      </c>
      <c r="S1369" s="52">
        <f t="shared" si="10"/>
        <v>0.6405999571</v>
      </c>
      <c r="T1369" s="52">
        <f t="shared" si="11"/>
        <v>0.000876108277</v>
      </c>
      <c r="U1369" s="52">
        <f t="shared" si="12"/>
        <v>0.4278093747</v>
      </c>
      <c r="V1369" s="52">
        <f t="shared" si="13"/>
        <v>0.0009211120191</v>
      </c>
      <c r="W1369" s="52">
        <f t="shared" si="14"/>
        <v>0</v>
      </c>
      <c r="X1369" s="52">
        <f t="shared" si="15"/>
        <v>0.3731571798</v>
      </c>
      <c r="Y1369" s="52">
        <f t="shared" si="16"/>
        <v>0.01888989447</v>
      </c>
      <c r="Z1369" s="52">
        <f t="shared" si="17"/>
        <v>0.2108950884</v>
      </c>
      <c r="AA1369" s="52">
        <f t="shared" si="18"/>
        <v>0.04529292396</v>
      </c>
      <c r="AB1369" s="52">
        <f t="shared" si="19"/>
        <v>1.718441639</v>
      </c>
      <c r="AC1369" s="53">
        <f t="shared" si="20"/>
        <v>5.148565895</v>
      </c>
      <c r="AD1369" s="54">
        <f t="shared" si="21"/>
        <v>1.281199914</v>
      </c>
      <c r="AE1369" s="54">
        <f t="shared" si="22"/>
        <v>0.001752216554</v>
      </c>
      <c r="AF1369" s="54">
        <f t="shared" si="23"/>
        <v>0.6417140621</v>
      </c>
      <c r="AG1369" s="54">
        <f t="shared" si="24"/>
        <v>0.001381668029</v>
      </c>
      <c r="AH1369" s="54">
        <f t="shared" si="25"/>
        <v>0</v>
      </c>
      <c r="AI1369" s="54">
        <f t="shared" si="26"/>
        <v>0.3731571798</v>
      </c>
      <c r="AJ1369" s="54">
        <f t="shared" si="27"/>
        <v>0.01888989447</v>
      </c>
      <c r="AK1369" s="54">
        <f t="shared" si="28"/>
        <v>0.2108950884</v>
      </c>
      <c r="AL1369" s="54">
        <f t="shared" si="29"/>
        <v>0.04529292396</v>
      </c>
      <c r="AM1369" s="54">
        <f t="shared" si="30"/>
        <v>2.574282947</v>
      </c>
      <c r="AN1369" s="54">
        <f t="shared" si="31"/>
        <v>-5.148565895</v>
      </c>
      <c r="AO1369" s="55">
        <f t="shared" si="32"/>
        <v>2.982236662</v>
      </c>
      <c r="AP1369" s="55">
        <f t="shared" si="33"/>
        <v>0.004078617544</v>
      </c>
      <c r="AQ1369" s="55">
        <f t="shared" si="34"/>
        <v>1.991615497</v>
      </c>
      <c r="AR1369" s="55">
        <f t="shared" si="35"/>
        <v>0.004288127095</v>
      </c>
      <c r="AS1369" s="55">
        <f t="shared" si="36"/>
        <v>0</v>
      </c>
      <c r="AT1369" s="55">
        <f t="shared" si="37"/>
        <v>1.737188724</v>
      </c>
      <c r="AU1369" s="55">
        <f t="shared" si="38"/>
        <v>0.08793964972</v>
      </c>
      <c r="AV1369" s="55">
        <f t="shared" si="39"/>
        <v>0.9817969194</v>
      </c>
      <c r="AW1369" s="55">
        <f t="shared" si="40"/>
        <v>0.210855803</v>
      </c>
      <c r="AX1369" s="55">
        <f t="shared" si="41"/>
        <v>8</v>
      </c>
      <c r="AY1369" s="55">
        <f t="shared" si="42"/>
        <v>23.96853418</v>
      </c>
      <c r="AZ1369" s="54">
        <f t="shared" ref="AZ1369:BA1369" si="9625">AO1369*2</f>
        <v>5.964473324</v>
      </c>
      <c r="BA1369" s="54">
        <f t="shared" si="9625"/>
        <v>0.008157235088</v>
      </c>
      <c r="BB1369" s="54">
        <f t="shared" ref="BB1369:BD1369" si="9626">AQ1369*(3/2)</f>
        <v>2.987423245</v>
      </c>
      <c r="BC1369" s="54">
        <f t="shared" si="9626"/>
        <v>0.006432190643</v>
      </c>
      <c r="BD1369" s="54">
        <f t="shared" si="9626"/>
        <v>0</v>
      </c>
      <c r="BE1369" s="54">
        <f t="shared" ref="BE1369:BH1369" si="9627">AT1369</f>
        <v>1.737188724</v>
      </c>
      <c r="BF1369" s="54">
        <f t="shared" si="9627"/>
        <v>0.08793964972</v>
      </c>
      <c r="BG1369" s="54">
        <f t="shared" si="9627"/>
        <v>0.9817969194</v>
      </c>
      <c r="BH1369" s="54">
        <f t="shared" si="9627"/>
        <v>0.210855803</v>
      </c>
      <c r="BI1369" s="54">
        <f t="shared" si="46"/>
        <v>11.98426709</v>
      </c>
      <c r="BJ1369" s="54">
        <f t="shared" si="47"/>
        <v>-23.96853418</v>
      </c>
      <c r="BK1369" s="56">
        <f t="shared" ref="BK1369:BN1369" si="9628">AO1369</f>
        <v>2.982236662</v>
      </c>
      <c r="BL1369" s="56">
        <f t="shared" si="9628"/>
        <v>0.004078617544</v>
      </c>
      <c r="BM1369" s="56">
        <f t="shared" si="9628"/>
        <v>1.991615497</v>
      </c>
      <c r="BN1369" s="56">
        <f t="shared" si="9628"/>
        <v>0.004288127095</v>
      </c>
      <c r="BO1369" s="56">
        <f t="shared" si="49"/>
        <v>0.03146581685</v>
      </c>
      <c r="BP1369" s="56">
        <f t="shared" si="50"/>
        <v>1.705722907</v>
      </c>
      <c r="BQ1369" s="56">
        <f t="shared" ref="BQ1369:BS1369" si="9629">AU1369</f>
        <v>0.08793964972</v>
      </c>
      <c r="BR1369" s="56">
        <f t="shared" si="9629"/>
        <v>0.9817969194</v>
      </c>
      <c r="BS1369" s="56">
        <f t="shared" si="9629"/>
        <v>0.210855803</v>
      </c>
      <c r="BT1369" s="56">
        <f t="shared" si="52"/>
        <v>8</v>
      </c>
      <c r="BU1369" s="50">
        <f t="shared" ref="BU1369:BX1369" si="9630">AZ1369</f>
        <v>5.964473324</v>
      </c>
      <c r="BV1369" s="50">
        <f t="shared" si="9630"/>
        <v>0.008157235088</v>
      </c>
      <c r="BW1369" s="50">
        <f t="shared" si="9630"/>
        <v>2.987423245</v>
      </c>
      <c r="BX1369" s="50">
        <f t="shared" si="9630"/>
        <v>0.006432190643</v>
      </c>
      <c r="BY1369" s="50">
        <f t="shared" si="54"/>
        <v>0.04719872527</v>
      </c>
      <c r="BZ1369" s="50">
        <f t="shared" si="55"/>
        <v>1.705722907</v>
      </c>
      <c r="CA1369" s="50">
        <f t="shared" ref="CA1369:CC1369" si="9631">BF1369</f>
        <v>0.08793964972</v>
      </c>
      <c r="CB1369" s="50">
        <f t="shared" si="9631"/>
        <v>0.9817969194</v>
      </c>
      <c r="CC1369" s="50">
        <f t="shared" si="9631"/>
        <v>0.210855803</v>
      </c>
      <c r="CD1369" s="50">
        <f t="shared" si="57"/>
        <v>12</v>
      </c>
      <c r="CE1369" s="57">
        <f t="shared" si="58"/>
        <v>38.49</v>
      </c>
      <c r="CF1369" s="57">
        <f t="shared" si="59"/>
        <v>0.07</v>
      </c>
      <c r="CG1369" s="57">
        <f t="shared" si="60"/>
        <v>21.81</v>
      </c>
      <c r="CH1369" s="57">
        <f t="shared" si="61"/>
        <v>0.07</v>
      </c>
      <c r="CI1369" s="58">
        <f t="shared" si="62"/>
        <v>0.5396814853</v>
      </c>
      <c r="CJ1369" s="58">
        <f t="shared" si="63"/>
        <v>26.32438866</v>
      </c>
      <c r="CK1369" s="57">
        <f t="shared" si="64"/>
        <v>1.34</v>
      </c>
      <c r="CL1369" s="57">
        <f t="shared" si="65"/>
        <v>8.5</v>
      </c>
      <c r="CM1369" s="57">
        <f t="shared" si="66"/>
        <v>2.54</v>
      </c>
      <c r="CN1369" s="57">
        <f t="shared" si="67"/>
        <v>99.68407014</v>
      </c>
      <c r="CO1369" s="59">
        <f t="shared" si="68"/>
        <v>0.328765327</v>
      </c>
      <c r="CP1369" s="59">
        <f t="shared" si="69"/>
        <v>0.571179781</v>
      </c>
      <c r="CQ1369" s="59">
        <f t="shared" si="70"/>
        <v>0.02944754371</v>
      </c>
      <c r="CR1369" s="59">
        <f t="shared" si="71"/>
        <v>0.07060734828</v>
      </c>
      <c r="CS1369" s="60">
        <f t="shared" si="72"/>
        <v>32.8765327</v>
      </c>
      <c r="CT1369" s="60">
        <f t="shared" si="73"/>
        <v>7.060734828</v>
      </c>
      <c r="CU1369" s="60">
        <f t="shared" si="74"/>
        <v>60.06273247</v>
      </c>
      <c r="CV1369" s="61">
        <f t="shared" si="75"/>
        <v>0.2349900118</v>
      </c>
      <c r="CW1369" s="61">
        <f t="shared" si="76"/>
        <v>0.2847107732</v>
      </c>
      <c r="CX1369" s="62"/>
    </row>
    <row r="1370" ht="15.75" customHeight="1">
      <c r="A1370" s="17" t="s">
        <v>53</v>
      </c>
      <c r="B1370" s="87" t="s">
        <v>1406</v>
      </c>
      <c r="C1370" s="88" t="s">
        <v>1407</v>
      </c>
      <c r="D1370" s="89"/>
      <c r="E1370" s="89" t="s">
        <v>1408</v>
      </c>
      <c r="F1370" s="90">
        <v>47.0</v>
      </c>
      <c r="G1370" s="89" t="s">
        <v>1455</v>
      </c>
      <c r="H1370" s="91">
        <v>36.78</v>
      </c>
      <c r="I1370" s="95">
        <v>3.01</v>
      </c>
      <c r="J1370" s="91">
        <v>21.13</v>
      </c>
      <c r="K1370" s="95">
        <v>1.12</v>
      </c>
      <c r="L1370" s="92">
        <v>0.01</v>
      </c>
      <c r="M1370" s="91">
        <v>0.03</v>
      </c>
      <c r="N1370" s="95">
        <v>9.02</v>
      </c>
      <c r="O1370" s="91">
        <v>28.37</v>
      </c>
      <c r="P1370" s="92"/>
      <c r="Q1370" s="50">
        <f t="shared" si="8"/>
        <v>99.47</v>
      </c>
      <c r="R1370" s="51">
        <f t="shared" si="9"/>
        <v>12</v>
      </c>
      <c r="S1370" s="52">
        <f t="shared" si="10"/>
        <v>0.6121399434</v>
      </c>
      <c r="T1370" s="52">
        <f t="shared" si="11"/>
        <v>0.0001251583253</v>
      </c>
      <c r="U1370" s="52">
        <f t="shared" si="12"/>
        <v>0.4144709807</v>
      </c>
      <c r="V1370" s="52">
        <f t="shared" si="13"/>
        <v>0.0003947622939</v>
      </c>
      <c r="W1370" s="52">
        <f t="shared" si="14"/>
        <v>0</v>
      </c>
      <c r="X1370" s="52">
        <f t="shared" si="15"/>
        <v>0.3948701675</v>
      </c>
      <c r="Y1370" s="52">
        <f t="shared" si="16"/>
        <v>0.1271543643</v>
      </c>
      <c r="Z1370" s="52">
        <f t="shared" si="17"/>
        <v>0.07468167247</v>
      </c>
      <c r="AA1370" s="52">
        <f t="shared" si="18"/>
        <v>0.01997168301</v>
      </c>
      <c r="AB1370" s="52">
        <f t="shared" si="19"/>
        <v>1.643808732</v>
      </c>
      <c r="AC1370" s="53">
        <f t="shared" si="20"/>
        <v>4.92701341</v>
      </c>
      <c r="AD1370" s="54">
        <f t="shared" si="21"/>
        <v>1.224279887</v>
      </c>
      <c r="AE1370" s="54">
        <f t="shared" si="22"/>
        <v>0.0002503166506</v>
      </c>
      <c r="AF1370" s="54">
        <f t="shared" si="23"/>
        <v>0.621706471</v>
      </c>
      <c r="AG1370" s="54">
        <f t="shared" si="24"/>
        <v>0.0005921434408</v>
      </c>
      <c r="AH1370" s="54">
        <f t="shared" si="25"/>
        <v>0</v>
      </c>
      <c r="AI1370" s="54">
        <f t="shared" si="26"/>
        <v>0.3948701675</v>
      </c>
      <c r="AJ1370" s="54">
        <f t="shared" si="27"/>
        <v>0.1271543643</v>
      </c>
      <c r="AK1370" s="54">
        <f t="shared" si="28"/>
        <v>0.07468167247</v>
      </c>
      <c r="AL1370" s="54">
        <f t="shared" si="29"/>
        <v>0.01997168301</v>
      </c>
      <c r="AM1370" s="54">
        <f t="shared" si="30"/>
        <v>2.463506705</v>
      </c>
      <c r="AN1370" s="54">
        <f t="shared" si="31"/>
        <v>-4.92701341</v>
      </c>
      <c r="AO1370" s="55">
        <f t="shared" si="32"/>
        <v>2.979129781</v>
      </c>
      <c r="AP1370" s="55">
        <f t="shared" si="33"/>
        <v>0.0006091138116</v>
      </c>
      <c r="AQ1370" s="55">
        <f t="shared" si="34"/>
        <v>2.017125095</v>
      </c>
      <c r="AR1370" s="55">
        <f t="shared" si="35"/>
        <v>0.001921207918</v>
      </c>
      <c r="AS1370" s="55">
        <f t="shared" si="36"/>
        <v>0</v>
      </c>
      <c r="AT1370" s="55">
        <f t="shared" si="37"/>
        <v>1.921732911</v>
      </c>
      <c r="AU1370" s="55">
        <f t="shared" si="38"/>
        <v>0.6188280269</v>
      </c>
      <c r="AV1370" s="55">
        <f t="shared" si="39"/>
        <v>0.3634567503</v>
      </c>
      <c r="AW1370" s="55">
        <f t="shared" si="40"/>
        <v>0.0971971136</v>
      </c>
      <c r="AX1370" s="55">
        <f t="shared" si="41"/>
        <v>8</v>
      </c>
      <c r="AY1370" s="55">
        <f t="shared" si="42"/>
        <v>23.97852409</v>
      </c>
      <c r="AZ1370" s="54">
        <f t="shared" ref="AZ1370:BA1370" si="9632">AO1370*2</f>
        <v>5.958259562</v>
      </c>
      <c r="BA1370" s="54">
        <f t="shared" si="9632"/>
        <v>0.001218227623</v>
      </c>
      <c r="BB1370" s="54">
        <f t="shared" ref="BB1370:BD1370" si="9633">AQ1370*(3/2)</f>
        <v>3.025687643</v>
      </c>
      <c r="BC1370" s="54">
        <f t="shared" si="9633"/>
        <v>0.002881811877</v>
      </c>
      <c r="BD1370" s="54">
        <f t="shared" si="9633"/>
        <v>0</v>
      </c>
      <c r="BE1370" s="54">
        <f t="shared" ref="BE1370:BH1370" si="9634">AT1370</f>
        <v>1.921732911</v>
      </c>
      <c r="BF1370" s="54">
        <f t="shared" si="9634"/>
        <v>0.6188280269</v>
      </c>
      <c r="BG1370" s="54">
        <f t="shared" si="9634"/>
        <v>0.3634567503</v>
      </c>
      <c r="BH1370" s="54">
        <f t="shared" si="9634"/>
        <v>0.0971971136</v>
      </c>
      <c r="BI1370" s="54">
        <f t="shared" si="46"/>
        <v>11.98926205</v>
      </c>
      <c r="BJ1370" s="54">
        <f t="shared" si="47"/>
        <v>-23.97852409</v>
      </c>
      <c r="BK1370" s="56">
        <f t="shared" ref="BK1370:BN1370" si="9635">AO1370</f>
        <v>2.979129781</v>
      </c>
      <c r="BL1370" s="56">
        <f t="shared" si="9635"/>
        <v>0.0006091138116</v>
      </c>
      <c r="BM1370" s="56">
        <f t="shared" si="9635"/>
        <v>2.017125095</v>
      </c>
      <c r="BN1370" s="56">
        <f t="shared" si="9635"/>
        <v>0.001921207918</v>
      </c>
      <c r="BO1370" s="56">
        <f t="shared" si="49"/>
        <v>0.0214759074</v>
      </c>
      <c r="BP1370" s="56">
        <f t="shared" si="50"/>
        <v>1.900257004</v>
      </c>
      <c r="BQ1370" s="56">
        <f t="shared" ref="BQ1370:BS1370" si="9636">AU1370</f>
        <v>0.6188280269</v>
      </c>
      <c r="BR1370" s="56">
        <f t="shared" si="9636"/>
        <v>0.3634567503</v>
      </c>
      <c r="BS1370" s="56">
        <f t="shared" si="9636"/>
        <v>0.0971971136</v>
      </c>
      <c r="BT1370" s="56">
        <f t="shared" si="52"/>
        <v>8</v>
      </c>
      <c r="BU1370" s="50">
        <f t="shared" ref="BU1370:BX1370" si="9637">AZ1370</f>
        <v>5.958259562</v>
      </c>
      <c r="BV1370" s="50">
        <f t="shared" si="9637"/>
        <v>0.001218227623</v>
      </c>
      <c r="BW1370" s="50">
        <f t="shared" si="9637"/>
        <v>3.025687643</v>
      </c>
      <c r="BX1370" s="50">
        <f t="shared" si="9637"/>
        <v>0.002881811877</v>
      </c>
      <c r="BY1370" s="50">
        <f t="shared" si="54"/>
        <v>0.0322138611</v>
      </c>
      <c r="BZ1370" s="50">
        <f t="shared" si="55"/>
        <v>1.900257004</v>
      </c>
      <c r="CA1370" s="50">
        <f t="shared" ref="CA1370:CC1370" si="9638">BF1370</f>
        <v>0.6188280269</v>
      </c>
      <c r="CB1370" s="50">
        <f t="shared" si="9638"/>
        <v>0.3634567503</v>
      </c>
      <c r="CC1370" s="50">
        <f t="shared" si="9638"/>
        <v>0.0971971136</v>
      </c>
      <c r="CD1370" s="50">
        <f t="shared" si="57"/>
        <v>12</v>
      </c>
      <c r="CE1370" s="57">
        <f t="shared" si="58"/>
        <v>36.78</v>
      </c>
      <c r="CF1370" s="57">
        <f t="shared" si="59"/>
        <v>0.01</v>
      </c>
      <c r="CG1370" s="57">
        <f t="shared" si="60"/>
        <v>21.13</v>
      </c>
      <c r="CH1370" s="57">
        <f t="shared" si="61"/>
        <v>0.03</v>
      </c>
      <c r="CI1370" s="58">
        <f t="shared" si="62"/>
        <v>0.3523437134</v>
      </c>
      <c r="CJ1370" s="58">
        <f t="shared" si="63"/>
        <v>28.05295725</v>
      </c>
      <c r="CK1370" s="57">
        <f t="shared" si="64"/>
        <v>9.02</v>
      </c>
      <c r="CL1370" s="57">
        <f t="shared" si="65"/>
        <v>3.01</v>
      </c>
      <c r="CM1370" s="57">
        <f t="shared" si="66"/>
        <v>1.12</v>
      </c>
      <c r="CN1370" s="57">
        <f t="shared" si="67"/>
        <v>99.50530096</v>
      </c>
      <c r="CO1370" s="59">
        <f t="shared" si="68"/>
        <v>0.1219760399</v>
      </c>
      <c r="CP1370" s="59">
        <f t="shared" si="69"/>
        <v>0.6377260126</v>
      </c>
      <c r="CQ1370" s="59">
        <f t="shared" si="70"/>
        <v>0.2076786084</v>
      </c>
      <c r="CR1370" s="59">
        <f t="shared" si="71"/>
        <v>0.03261933916</v>
      </c>
      <c r="CS1370" s="60">
        <f t="shared" si="72"/>
        <v>12.19760399</v>
      </c>
      <c r="CT1370" s="60">
        <f t="shared" si="73"/>
        <v>3.261933916</v>
      </c>
      <c r="CU1370" s="60">
        <f t="shared" si="74"/>
        <v>84.54046209</v>
      </c>
      <c r="CV1370" s="61">
        <f t="shared" si="75"/>
        <v>0.09360735911</v>
      </c>
      <c r="CW1370" s="61">
        <f t="shared" si="76"/>
        <v>0.1056312505</v>
      </c>
      <c r="CX1370" s="62"/>
    </row>
    <row r="1371" ht="15.75" customHeight="1">
      <c r="A1371" s="17" t="s">
        <v>53</v>
      </c>
      <c r="B1371" s="87" t="s">
        <v>1406</v>
      </c>
      <c r="C1371" s="93" t="s">
        <v>1407</v>
      </c>
      <c r="D1371" s="89"/>
      <c r="E1371" s="89" t="s">
        <v>1408</v>
      </c>
      <c r="F1371" s="90">
        <v>48.0</v>
      </c>
      <c r="G1371" s="89" t="s">
        <v>1456</v>
      </c>
      <c r="H1371" s="91">
        <v>37.81</v>
      </c>
      <c r="I1371" s="91">
        <v>5.95</v>
      </c>
      <c r="J1371" s="95">
        <v>21.3</v>
      </c>
      <c r="K1371" s="91">
        <v>3.13</v>
      </c>
      <c r="L1371" s="92">
        <v>0.02</v>
      </c>
      <c r="M1371" s="91">
        <v>0.01</v>
      </c>
      <c r="N1371" s="91">
        <v>1.64</v>
      </c>
      <c r="O1371" s="91">
        <v>29.73</v>
      </c>
      <c r="P1371" s="92"/>
      <c r="Q1371" s="50">
        <f t="shared" si="8"/>
        <v>99.59</v>
      </c>
      <c r="R1371" s="51">
        <f t="shared" si="9"/>
        <v>12</v>
      </c>
      <c r="S1371" s="52">
        <f t="shared" si="10"/>
        <v>0.6292825247</v>
      </c>
      <c r="T1371" s="52">
        <f t="shared" si="11"/>
        <v>0.0002503166506</v>
      </c>
      <c r="U1371" s="52">
        <f t="shared" si="12"/>
        <v>0.4178055792</v>
      </c>
      <c r="V1371" s="52">
        <f t="shared" si="13"/>
        <v>0.0001315874313</v>
      </c>
      <c r="W1371" s="52">
        <f t="shared" si="14"/>
        <v>0</v>
      </c>
      <c r="X1371" s="52">
        <f t="shared" si="15"/>
        <v>0.4137994388</v>
      </c>
      <c r="Y1371" s="52">
        <f t="shared" si="16"/>
        <v>0.02311897532</v>
      </c>
      <c r="Z1371" s="52">
        <f t="shared" si="17"/>
        <v>0.1476265619</v>
      </c>
      <c r="AA1371" s="52">
        <f t="shared" si="18"/>
        <v>0.05581372126</v>
      </c>
      <c r="AB1371" s="52">
        <f t="shared" si="19"/>
        <v>1.687828705</v>
      </c>
      <c r="AC1371" s="53">
        <f t="shared" si="20"/>
        <v>5.05266026</v>
      </c>
      <c r="AD1371" s="54">
        <f t="shared" si="21"/>
        <v>1.258565049</v>
      </c>
      <c r="AE1371" s="54">
        <f t="shared" si="22"/>
        <v>0.0005006333011</v>
      </c>
      <c r="AF1371" s="54">
        <f t="shared" si="23"/>
        <v>0.6267083688</v>
      </c>
      <c r="AG1371" s="54">
        <f t="shared" si="24"/>
        <v>0.0001973811469</v>
      </c>
      <c r="AH1371" s="54">
        <f t="shared" si="25"/>
        <v>0</v>
      </c>
      <c r="AI1371" s="54">
        <f t="shared" si="26"/>
        <v>0.4137994388</v>
      </c>
      <c r="AJ1371" s="54">
        <f t="shared" si="27"/>
        <v>0.02311897532</v>
      </c>
      <c r="AK1371" s="54">
        <f t="shared" si="28"/>
        <v>0.1476265619</v>
      </c>
      <c r="AL1371" s="54">
        <f t="shared" si="29"/>
        <v>0.05581372126</v>
      </c>
      <c r="AM1371" s="54">
        <f t="shared" si="30"/>
        <v>2.52633013</v>
      </c>
      <c r="AN1371" s="54">
        <f t="shared" si="31"/>
        <v>-5.05266026</v>
      </c>
      <c r="AO1371" s="55">
        <f t="shared" si="32"/>
        <v>2.98268431</v>
      </c>
      <c r="AP1371" s="55">
        <f t="shared" si="33"/>
        <v>0.001186455236</v>
      </c>
      <c r="AQ1371" s="55">
        <f t="shared" si="34"/>
        <v>1.980322187</v>
      </c>
      <c r="AR1371" s="55">
        <f t="shared" si="35"/>
        <v>0.000623700407</v>
      </c>
      <c r="AS1371" s="55">
        <f t="shared" si="36"/>
        <v>0</v>
      </c>
      <c r="AT1371" s="55">
        <f t="shared" si="37"/>
        <v>1.961333813</v>
      </c>
      <c r="AU1371" s="55">
        <f t="shared" si="38"/>
        <v>0.1095797233</v>
      </c>
      <c r="AV1371" s="55">
        <f t="shared" si="39"/>
        <v>0.6997229584</v>
      </c>
      <c r="AW1371" s="55">
        <f t="shared" si="40"/>
        <v>0.2645468516</v>
      </c>
      <c r="AX1371" s="55">
        <f t="shared" si="41"/>
        <v>8</v>
      </c>
      <c r="AY1371" s="55">
        <f t="shared" si="42"/>
        <v>23.94868742</v>
      </c>
      <c r="AZ1371" s="54">
        <f t="shared" ref="AZ1371:BA1371" si="9639">AO1371*2</f>
        <v>5.965368621</v>
      </c>
      <c r="BA1371" s="54">
        <f t="shared" si="9639"/>
        <v>0.002372910472</v>
      </c>
      <c r="BB1371" s="54">
        <f t="shared" ref="BB1371:BD1371" si="9640">AQ1371*(3/2)</f>
        <v>2.970483281</v>
      </c>
      <c r="BC1371" s="54">
        <f t="shared" si="9640"/>
        <v>0.0009355506105</v>
      </c>
      <c r="BD1371" s="54">
        <f t="shared" si="9640"/>
        <v>0</v>
      </c>
      <c r="BE1371" s="54">
        <f t="shared" ref="BE1371:BH1371" si="9641">AT1371</f>
        <v>1.961333813</v>
      </c>
      <c r="BF1371" s="54">
        <f t="shared" si="9641"/>
        <v>0.1095797233</v>
      </c>
      <c r="BG1371" s="54">
        <f t="shared" si="9641"/>
        <v>0.6997229584</v>
      </c>
      <c r="BH1371" s="54">
        <f t="shared" si="9641"/>
        <v>0.2645468516</v>
      </c>
      <c r="BI1371" s="54">
        <f t="shared" si="46"/>
        <v>11.97434371</v>
      </c>
      <c r="BJ1371" s="54">
        <f t="shared" si="47"/>
        <v>-23.94868742</v>
      </c>
      <c r="BK1371" s="56">
        <f t="shared" ref="BK1371:BN1371" si="9642">AO1371</f>
        <v>2.98268431</v>
      </c>
      <c r="BL1371" s="56">
        <f t="shared" si="9642"/>
        <v>0.001186455236</v>
      </c>
      <c r="BM1371" s="56">
        <f t="shared" si="9642"/>
        <v>1.980322187</v>
      </c>
      <c r="BN1371" s="56">
        <f t="shared" si="9642"/>
        <v>0.000623700407</v>
      </c>
      <c r="BO1371" s="56">
        <f t="shared" si="49"/>
        <v>0.05131258093</v>
      </c>
      <c r="BP1371" s="56">
        <f t="shared" si="50"/>
        <v>1.910021232</v>
      </c>
      <c r="BQ1371" s="56">
        <f t="shared" ref="BQ1371:BS1371" si="9643">AU1371</f>
        <v>0.1095797233</v>
      </c>
      <c r="BR1371" s="56">
        <f t="shared" si="9643"/>
        <v>0.6997229584</v>
      </c>
      <c r="BS1371" s="56">
        <f t="shared" si="9643"/>
        <v>0.2645468516</v>
      </c>
      <c r="BT1371" s="56">
        <f t="shared" si="52"/>
        <v>8</v>
      </c>
      <c r="BU1371" s="50">
        <f t="shared" ref="BU1371:BX1371" si="9644">AZ1371</f>
        <v>5.965368621</v>
      </c>
      <c r="BV1371" s="50">
        <f t="shared" si="9644"/>
        <v>0.002372910472</v>
      </c>
      <c r="BW1371" s="50">
        <f t="shared" si="9644"/>
        <v>2.970483281</v>
      </c>
      <c r="BX1371" s="50">
        <f t="shared" si="9644"/>
        <v>0.0009355506105</v>
      </c>
      <c r="BY1371" s="50">
        <f t="shared" si="54"/>
        <v>0.07696887139</v>
      </c>
      <c r="BZ1371" s="50">
        <f t="shared" si="55"/>
        <v>1.910021232</v>
      </c>
      <c r="CA1371" s="50">
        <f t="shared" ref="CA1371:CC1371" si="9645">BF1371</f>
        <v>0.1095797233</v>
      </c>
      <c r="CB1371" s="50">
        <f t="shared" si="9645"/>
        <v>0.6997229584</v>
      </c>
      <c r="CC1371" s="50">
        <f t="shared" si="9645"/>
        <v>0.2645468516</v>
      </c>
      <c r="CD1371" s="50">
        <f t="shared" si="57"/>
        <v>12</v>
      </c>
      <c r="CE1371" s="57">
        <f t="shared" si="58"/>
        <v>37.81</v>
      </c>
      <c r="CF1371" s="57">
        <f t="shared" si="59"/>
        <v>0.02</v>
      </c>
      <c r="CG1371" s="57">
        <f t="shared" si="60"/>
        <v>21.3</v>
      </c>
      <c r="CH1371" s="57">
        <f t="shared" si="61"/>
        <v>0.01</v>
      </c>
      <c r="CI1371" s="58">
        <f t="shared" si="62"/>
        <v>0.8644023711</v>
      </c>
      <c r="CJ1371" s="58">
        <f t="shared" si="63"/>
        <v>28.95220123</v>
      </c>
      <c r="CK1371" s="57">
        <f t="shared" si="64"/>
        <v>1.64</v>
      </c>
      <c r="CL1371" s="57">
        <f t="shared" si="65"/>
        <v>5.95</v>
      </c>
      <c r="CM1371" s="57">
        <f t="shared" si="66"/>
        <v>3.13</v>
      </c>
      <c r="CN1371" s="57">
        <f t="shared" si="67"/>
        <v>99.6766036</v>
      </c>
      <c r="CO1371" s="59">
        <f t="shared" si="68"/>
        <v>0.2345017641</v>
      </c>
      <c r="CP1371" s="59">
        <f t="shared" si="69"/>
        <v>0.6401152671</v>
      </c>
      <c r="CQ1371" s="59">
        <f t="shared" si="70"/>
        <v>0.03672401788</v>
      </c>
      <c r="CR1371" s="59">
        <f t="shared" si="71"/>
        <v>0.08865895088</v>
      </c>
      <c r="CS1371" s="60">
        <f t="shared" si="72"/>
        <v>23.45017641</v>
      </c>
      <c r="CT1371" s="60">
        <f t="shared" si="73"/>
        <v>8.865895088</v>
      </c>
      <c r="CU1371" s="60">
        <f t="shared" si="74"/>
        <v>67.6839285</v>
      </c>
      <c r="CV1371" s="61">
        <f t="shared" si="75"/>
        <v>0.2059098329</v>
      </c>
      <c r="CW1371" s="61">
        <f t="shared" si="76"/>
        <v>0.2030785277</v>
      </c>
      <c r="CX1371" s="62"/>
    </row>
    <row r="1372" ht="15.75" customHeight="1">
      <c r="A1372" s="17" t="s">
        <v>53</v>
      </c>
      <c r="B1372" s="87" t="s">
        <v>1406</v>
      </c>
      <c r="C1372" s="88" t="s">
        <v>1407</v>
      </c>
      <c r="D1372" s="89"/>
      <c r="E1372" s="89" t="s">
        <v>1408</v>
      </c>
      <c r="F1372" s="90">
        <v>49.0</v>
      </c>
      <c r="G1372" s="89" t="s">
        <v>1457</v>
      </c>
      <c r="H1372" s="91">
        <v>38.59</v>
      </c>
      <c r="I1372" s="91">
        <v>9.49</v>
      </c>
      <c r="J1372" s="95">
        <v>22.1</v>
      </c>
      <c r="K1372" s="91">
        <v>1.87</v>
      </c>
      <c r="L1372" s="92">
        <v>0.05</v>
      </c>
      <c r="M1372" s="91">
        <v>0.08</v>
      </c>
      <c r="N1372" s="91">
        <v>0.56</v>
      </c>
      <c r="O1372" s="91">
        <v>26.69</v>
      </c>
      <c r="P1372" s="92"/>
      <c r="Q1372" s="50">
        <f t="shared" si="8"/>
        <v>99.43</v>
      </c>
      <c r="R1372" s="51">
        <f t="shared" si="9"/>
        <v>12</v>
      </c>
      <c r="S1372" s="52">
        <f t="shared" si="10"/>
        <v>0.6422642853</v>
      </c>
      <c r="T1372" s="52">
        <f t="shared" si="11"/>
        <v>0.0006257916264</v>
      </c>
      <c r="U1372" s="52">
        <f t="shared" si="12"/>
        <v>0.4334978075</v>
      </c>
      <c r="V1372" s="52">
        <f t="shared" si="13"/>
        <v>0.00105269945</v>
      </c>
      <c r="W1372" s="52">
        <f t="shared" si="14"/>
        <v>0</v>
      </c>
      <c r="X1372" s="52">
        <f t="shared" si="15"/>
        <v>0.3714869499</v>
      </c>
      <c r="Y1372" s="52">
        <f t="shared" si="16"/>
        <v>0.007894284256</v>
      </c>
      <c r="Z1372" s="52">
        <f t="shared" si="17"/>
        <v>0.2354581634</v>
      </c>
      <c r="AA1372" s="52">
        <f t="shared" si="18"/>
        <v>0.03334557788</v>
      </c>
      <c r="AB1372" s="52">
        <f t="shared" si="19"/>
        <v>1.725625559</v>
      </c>
      <c r="AC1372" s="53">
        <f t="shared" si="20"/>
        <v>5.17158178</v>
      </c>
      <c r="AD1372" s="54">
        <f t="shared" si="21"/>
        <v>1.284528571</v>
      </c>
      <c r="AE1372" s="54">
        <f t="shared" si="22"/>
        <v>0.001251583253</v>
      </c>
      <c r="AF1372" s="54">
        <f t="shared" si="23"/>
        <v>0.6502467113</v>
      </c>
      <c r="AG1372" s="54">
        <f t="shared" si="24"/>
        <v>0.001579049176</v>
      </c>
      <c r="AH1372" s="54">
        <f t="shared" si="25"/>
        <v>0</v>
      </c>
      <c r="AI1372" s="54">
        <f t="shared" si="26"/>
        <v>0.3714869499</v>
      </c>
      <c r="AJ1372" s="54">
        <f t="shared" si="27"/>
        <v>0.007894284256</v>
      </c>
      <c r="AK1372" s="54">
        <f t="shared" si="28"/>
        <v>0.2354581634</v>
      </c>
      <c r="AL1372" s="54">
        <f t="shared" si="29"/>
        <v>0.03334557788</v>
      </c>
      <c r="AM1372" s="54">
        <f t="shared" si="30"/>
        <v>2.58579089</v>
      </c>
      <c r="AN1372" s="54">
        <f t="shared" si="31"/>
        <v>-5.17158178</v>
      </c>
      <c r="AO1372" s="55">
        <f t="shared" si="32"/>
        <v>2.977537192</v>
      </c>
      <c r="AP1372" s="55">
        <f t="shared" si="33"/>
        <v>0.002901169946</v>
      </c>
      <c r="AQ1372" s="55">
        <f t="shared" si="34"/>
        <v>2.009695812</v>
      </c>
      <c r="AR1372" s="55">
        <f t="shared" si="35"/>
        <v>0.004880314595</v>
      </c>
      <c r="AS1372" s="55">
        <f t="shared" si="36"/>
        <v>0</v>
      </c>
      <c r="AT1372" s="55">
        <f t="shared" si="37"/>
        <v>1.72221348</v>
      </c>
      <c r="AU1372" s="55">
        <f t="shared" si="38"/>
        <v>0.03659790139</v>
      </c>
      <c r="AV1372" s="55">
        <f t="shared" si="39"/>
        <v>1.091584033</v>
      </c>
      <c r="AW1372" s="55">
        <f t="shared" si="40"/>
        <v>0.1545900972</v>
      </c>
      <c r="AX1372" s="55">
        <f t="shared" si="41"/>
        <v>8</v>
      </c>
      <c r="AY1372" s="55">
        <f t="shared" si="42"/>
        <v>23.97545285</v>
      </c>
      <c r="AZ1372" s="54">
        <f t="shared" ref="AZ1372:BA1372" si="9646">AO1372*2</f>
        <v>5.955074384</v>
      </c>
      <c r="BA1372" s="54">
        <f t="shared" si="9646"/>
        <v>0.005802339892</v>
      </c>
      <c r="BB1372" s="54">
        <f t="shared" ref="BB1372:BD1372" si="9647">AQ1372*(3/2)</f>
        <v>3.014543718</v>
      </c>
      <c r="BC1372" s="54">
        <f t="shared" si="9647"/>
        <v>0.007320471892</v>
      </c>
      <c r="BD1372" s="54">
        <f t="shared" si="9647"/>
        <v>0</v>
      </c>
      <c r="BE1372" s="54">
        <f t="shared" ref="BE1372:BH1372" si="9648">AT1372</f>
        <v>1.72221348</v>
      </c>
      <c r="BF1372" s="54">
        <f t="shared" si="9648"/>
        <v>0.03659790139</v>
      </c>
      <c r="BG1372" s="54">
        <f t="shared" si="9648"/>
        <v>1.091584033</v>
      </c>
      <c r="BH1372" s="54">
        <f t="shared" si="9648"/>
        <v>0.1545900972</v>
      </c>
      <c r="BI1372" s="54">
        <f t="shared" si="46"/>
        <v>11.98772643</v>
      </c>
      <c r="BJ1372" s="54">
        <f t="shared" si="47"/>
        <v>-23.97545285</v>
      </c>
      <c r="BK1372" s="56">
        <f t="shared" ref="BK1372:BN1372" si="9649">AO1372</f>
        <v>2.977537192</v>
      </c>
      <c r="BL1372" s="56">
        <f t="shared" si="9649"/>
        <v>0.002901169946</v>
      </c>
      <c r="BM1372" s="56">
        <f t="shared" si="9649"/>
        <v>2.009695812</v>
      </c>
      <c r="BN1372" s="56">
        <f t="shared" si="9649"/>
        <v>0.004880314595</v>
      </c>
      <c r="BO1372" s="56">
        <f t="shared" si="49"/>
        <v>0.02454714905</v>
      </c>
      <c r="BP1372" s="56">
        <f t="shared" si="50"/>
        <v>1.697666331</v>
      </c>
      <c r="BQ1372" s="56">
        <f t="shared" ref="BQ1372:BS1372" si="9650">AU1372</f>
        <v>0.03659790139</v>
      </c>
      <c r="BR1372" s="56">
        <f t="shared" si="9650"/>
        <v>1.091584033</v>
      </c>
      <c r="BS1372" s="56">
        <f t="shared" si="9650"/>
        <v>0.1545900972</v>
      </c>
      <c r="BT1372" s="56">
        <f t="shared" si="52"/>
        <v>8</v>
      </c>
      <c r="BU1372" s="50">
        <f t="shared" ref="BU1372:BX1372" si="9651">AZ1372</f>
        <v>5.955074384</v>
      </c>
      <c r="BV1372" s="50">
        <f t="shared" si="9651"/>
        <v>0.005802339892</v>
      </c>
      <c r="BW1372" s="50">
        <f t="shared" si="9651"/>
        <v>3.014543718</v>
      </c>
      <c r="BX1372" s="50">
        <f t="shared" si="9651"/>
        <v>0.007320471892</v>
      </c>
      <c r="BY1372" s="50">
        <f t="shared" si="54"/>
        <v>0.03682072357</v>
      </c>
      <c r="BZ1372" s="50">
        <f t="shared" si="55"/>
        <v>1.697666331</v>
      </c>
      <c r="CA1372" s="50">
        <f t="shared" ref="CA1372:CC1372" si="9652">BF1372</f>
        <v>0.03659790139</v>
      </c>
      <c r="CB1372" s="50">
        <f t="shared" si="9652"/>
        <v>1.091584033</v>
      </c>
      <c r="CC1372" s="50">
        <f t="shared" si="9652"/>
        <v>0.1545900972</v>
      </c>
      <c r="CD1372" s="50">
        <f t="shared" si="57"/>
        <v>12</v>
      </c>
      <c r="CE1372" s="57">
        <f t="shared" si="58"/>
        <v>38.59</v>
      </c>
      <c r="CF1372" s="57">
        <f t="shared" si="59"/>
        <v>0.05</v>
      </c>
      <c r="CG1372" s="57">
        <f t="shared" si="60"/>
        <v>22.1</v>
      </c>
      <c r="CH1372" s="57">
        <f t="shared" si="61"/>
        <v>0.08</v>
      </c>
      <c r="CI1372" s="58">
        <f t="shared" si="62"/>
        <v>0.4227769932</v>
      </c>
      <c r="CJ1372" s="58">
        <f t="shared" si="63"/>
        <v>26.30958061</v>
      </c>
      <c r="CK1372" s="57">
        <f t="shared" si="64"/>
        <v>0.56</v>
      </c>
      <c r="CL1372" s="57">
        <f t="shared" si="65"/>
        <v>9.49</v>
      </c>
      <c r="CM1372" s="57">
        <f t="shared" si="66"/>
        <v>1.87</v>
      </c>
      <c r="CN1372" s="57">
        <f t="shared" si="67"/>
        <v>99.4723576</v>
      </c>
      <c r="CO1372" s="59">
        <f t="shared" si="68"/>
        <v>0.3662494909</v>
      </c>
      <c r="CP1372" s="59">
        <f t="shared" si="69"/>
        <v>0.5696028988</v>
      </c>
      <c r="CQ1372" s="59">
        <f t="shared" si="70"/>
        <v>0.01227936865</v>
      </c>
      <c r="CR1372" s="59">
        <f t="shared" si="71"/>
        <v>0.05186824167</v>
      </c>
      <c r="CS1372" s="60">
        <f t="shared" si="72"/>
        <v>36.62494909</v>
      </c>
      <c r="CT1372" s="60">
        <f t="shared" si="73"/>
        <v>5.186824167</v>
      </c>
      <c r="CU1372" s="60">
        <f t="shared" si="74"/>
        <v>58.18822675</v>
      </c>
      <c r="CV1372" s="61">
        <f t="shared" si="75"/>
        <v>0.2349929871</v>
      </c>
      <c r="CW1372" s="61">
        <f t="shared" si="76"/>
        <v>0.3171720591</v>
      </c>
      <c r="CX1372" s="62"/>
    </row>
    <row r="1373" ht="15.75" customHeight="1">
      <c r="A1373" s="17" t="s">
        <v>53</v>
      </c>
      <c r="B1373" s="87" t="s">
        <v>1406</v>
      </c>
      <c r="C1373" s="93" t="s">
        <v>1407</v>
      </c>
      <c r="D1373" s="89"/>
      <c r="E1373" s="89" t="s">
        <v>1408</v>
      </c>
      <c r="F1373" s="90">
        <v>50.0</v>
      </c>
      <c r="G1373" s="89" t="s">
        <v>1458</v>
      </c>
      <c r="H1373" s="91">
        <v>38.86</v>
      </c>
      <c r="I1373" s="91">
        <v>9.99</v>
      </c>
      <c r="J1373" s="95">
        <v>22.3</v>
      </c>
      <c r="K1373" s="91">
        <v>0.83</v>
      </c>
      <c r="L1373" s="92">
        <v>0.05</v>
      </c>
      <c r="M1373" s="91">
        <v>0.04</v>
      </c>
      <c r="N1373" s="91">
        <v>1.28</v>
      </c>
      <c r="O1373" s="91">
        <v>26.58</v>
      </c>
      <c r="P1373" s="92"/>
      <c r="Q1373" s="50">
        <f t="shared" si="8"/>
        <v>99.93</v>
      </c>
      <c r="R1373" s="51">
        <f t="shared" si="9"/>
        <v>12</v>
      </c>
      <c r="S1373" s="52">
        <f t="shared" si="10"/>
        <v>0.6467579717</v>
      </c>
      <c r="T1373" s="52">
        <f t="shared" si="11"/>
        <v>0.0006257916264</v>
      </c>
      <c r="U1373" s="52">
        <f t="shared" si="12"/>
        <v>0.4374208646</v>
      </c>
      <c r="V1373" s="52">
        <f t="shared" si="13"/>
        <v>0.0005263497252</v>
      </c>
      <c r="W1373" s="52">
        <f t="shared" si="14"/>
        <v>0</v>
      </c>
      <c r="X1373" s="52">
        <f t="shared" si="15"/>
        <v>0.3699559059</v>
      </c>
      <c r="Y1373" s="52">
        <f t="shared" si="16"/>
        <v>0.0180440783</v>
      </c>
      <c r="Z1373" s="52">
        <f t="shared" si="17"/>
        <v>0.2478637568</v>
      </c>
      <c r="AA1373" s="52">
        <f t="shared" si="18"/>
        <v>0.01480044366</v>
      </c>
      <c r="AB1373" s="52">
        <f t="shared" si="19"/>
        <v>1.735995162</v>
      </c>
      <c r="AC1373" s="53">
        <f t="shared" si="20"/>
        <v>5.204705066</v>
      </c>
      <c r="AD1373" s="54">
        <f t="shared" si="21"/>
        <v>1.293515943</v>
      </c>
      <c r="AE1373" s="54">
        <f t="shared" si="22"/>
        <v>0.001251583253</v>
      </c>
      <c r="AF1373" s="54">
        <f t="shared" si="23"/>
        <v>0.6561312969</v>
      </c>
      <c r="AG1373" s="54">
        <f t="shared" si="24"/>
        <v>0.0007895245878</v>
      </c>
      <c r="AH1373" s="54">
        <f t="shared" si="25"/>
        <v>0</v>
      </c>
      <c r="AI1373" s="54">
        <f t="shared" si="26"/>
        <v>0.3699559059</v>
      </c>
      <c r="AJ1373" s="54">
        <f t="shared" si="27"/>
        <v>0.0180440783</v>
      </c>
      <c r="AK1373" s="54">
        <f t="shared" si="28"/>
        <v>0.2478637568</v>
      </c>
      <c r="AL1373" s="54">
        <f t="shared" si="29"/>
        <v>0.01480044366</v>
      </c>
      <c r="AM1373" s="54">
        <f t="shared" si="30"/>
        <v>2.602352533</v>
      </c>
      <c r="AN1373" s="54">
        <f t="shared" si="31"/>
        <v>-5.204705066</v>
      </c>
      <c r="AO1373" s="55">
        <f t="shared" si="32"/>
        <v>2.980459788</v>
      </c>
      <c r="AP1373" s="55">
        <f t="shared" si="33"/>
        <v>0.002883840416</v>
      </c>
      <c r="AQ1373" s="55">
        <f t="shared" si="34"/>
        <v>2.01576997</v>
      </c>
      <c r="AR1373" s="55">
        <f t="shared" si="35"/>
        <v>0.00242558153</v>
      </c>
      <c r="AS1373" s="55">
        <f t="shared" si="36"/>
        <v>0</v>
      </c>
      <c r="AT1373" s="55">
        <f t="shared" si="37"/>
        <v>1.704870677</v>
      </c>
      <c r="AU1373" s="55">
        <f t="shared" si="38"/>
        <v>0.08315266628</v>
      </c>
      <c r="AV1373" s="55">
        <f t="shared" si="39"/>
        <v>1.142232477</v>
      </c>
      <c r="AW1373" s="55">
        <f t="shared" si="40"/>
        <v>0.06820499954</v>
      </c>
      <c r="AX1373" s="55">
        <f t="shared" si="41"/>
        <v>8</v>
      </c>
      <c r="AY1373" s="55">
        <f t="shared" si="42"/>
        <v>23.98488281</v>
      </c>
      <c r="AZ1373" s="54">
        <f t="shared" ref="AZ1373:BA1373" si="9653">AO1373*2</f>
        <v>5.960919576</v>
      </c>
      <c r="BA1373" s="54">
        <f t="shared" si="9653"/>
        <v>0.005767680832</v>
      </c>
      <c r="BB1373" s="54">
        <f t="shared" ref="BB1373:BD1373" si="9654">AQ1373*(3/2)</f>
        <v>3.023654955</v>
      </c>
      <c r="BC1373" s="54">
        <f t="shared" si="9654"/>
        <v>0.003638372295</v>
      </c>
      <c r="BD1373" s="54">
        <f t="shared" si="9654"/>
        <v>0</v>
      </c>
      <c r="BE1373" s="54">
        <f t="shared" ref="BE1373:BH1373" si="9655">AT1373</f>
        <v>1.704870677</v>
      </c>
      <c r="BF1373" s="54">
        <f t="shared" si="9655"/>
        <v>0.08315266628</v>
      </c>
      <c r="BG1373" s="54">
        <f t="shared" si="9655"/>
        <v>1.142232477</v>
      </c>
      <c r="BH1373" s="54">
        <f t="shared" si="9655"/>
        <v>0.06820499954</v>
      </c>
      <c r="BI1373" s="54">
        <f t="shared" si="46"/>
        <v>11.9924414</v>
      </c>
      <c r="BJ1373" s="54">
        <f t="shared" si="47"/>
        <v>-23.98488281</v>
      </c>
      <c r="BK1373" s="56">
        <f t="shared" ref="BK1373:BN1373" si="9656">AO1373</f>
        <v>2.980459788</v>
      </c>
      <c r="BL1373" s="56">
        <f t="shared" si="9656"/>
        <v>0.002883840416</v>
      </c>
      <c r="BM1373" s="56">
        <f t="shared" si="9656"/>
        <v>2.01576997</v>
      </c>
      <c r="BN1373" s="56">
        <f t="shared" si="9656"/>
        <v>0.00242558153</v>
      </c>
      <c r="BO1373" s="56">
        <f t="shared" si="49"/>
        <v>0.01511719124</v>
      </c>
      <c r="BP1373" s="56">
        <f t="shared" si="50"/>
        <v>1.689753486</v>
      </c>
      <c r="BQ1373" s="56">
        <f t="shared" ref="BQ1373:BS1373" si="9657">AU1373</f>
        <v>0.08315266628</v>
      </c>
      <c r="BR1373" s="56">
        <f t="shared" si="9657"/>
        <v>1.142232477</v>
      </c>
      <c r="BS1373" s="56">
        <f t="shared" si="9657"/>
        <v>0.06820499954</v>
      </c>
      <c r="BT1373" s="56">
        <f t="shared" si="52"/>
        <v>8</v>
      </c>
      <c r="BU1373" s="50">
        <f t="shared" ref="BU1373:BX1373" si="9658">AZ1373</f>
        <v>5.960919576</v>
      </c>
      <c r="BV1373" s="50">
        <f t="shared" si="9658"/>
        <v>0.005767680832</v>
      </c>
      <c r="BW1373" s="50">
        <f t="shared" si="9658"/>
        <v>3.023654955</v>
      </c>
      <c r="BX1373" s="50">
        <f t="shared" si="9658"/>
        <v>0.003638372295</v>
      </c>
      <c r="BY1373" s="50">
        <f t="shared" si="54"/>
        <v>0.02267578686</v>
      </c>
      <c r="BZ1373" s="50">
        <f t="shared" si="55"/>
        <v>1.689753486</v>
      </c>
      <c r="CA1373" s="50">
        <f t="shared" ref="CA1373:CC1373" si="9659">BF1373</f>
        <v>0.08315266628</v>
      </c>
      <c r="CB1373" s="50">
        <f t="shared" si="9659"/>
        <v>1.142232477</v>
      </c>
      <c r="CC1373" s="50">
        <f t="shared" si="9659"/>
        <v>0.06820499954</v>
      </c>
      <c r="CD1373" s="50">
        <f t="shared" si="57"/>
        <v>12</v>
      </c>
      <c r="CE1373" s="57">
        <f t="shared" si="58"/>
        <v>38.86</v>
      </c>
      <c r="CF1373" s="57">
        <f t="shared" si="59"/>
        <v>0.05</v>
      </c>
      <c r="CG1373" s="57">
        <f t="shared" si="60"/>
        <v>22.3</v>
      </c>
      <c r="CH1373" s="57">
        <f t="shared" si="61"/>
        <v>0.04</v>
      </c>
      <c r="CI1373" s="58">
        <f t="shared" si="62"/>
        <v>0.2619288517</v>
      </c>
      <c r="CJ1373" s="58">
        <f t="shared" si="63"/>
        <v>26.34431354</v>
      </c>
      <c r="CK1373" s="57">
        <f t="shared" si="64"/>
        <v>1.28</v>
      </c>
      <c r="CL1373" s="57">
        <f t="shared" si="65"/>
        <v>9.99</v>
      </c>
      <c r="CM1373" s="57">
        <f t="shared" si="66"/>
        <v>0.83</v>
      </c>
      <c r="CN1373" s="57">
        <f t="shared" si="67"/>
        <v>99.95624239</v>
      </c>
      <c r="CO1373" s="59">
        <f t="shared" si="68"/>
        <v>0.3828699001</v>
      </c>
      <c r="CP1373" s="59">
        <f t="shared" si="69"/>
        <v>0.5663958618</v>
      </c>
      <c r="CQ1373" s="59">
        <f t="shared" si="70"/>
        <v>0.02787230592</v>
      </c>
      <c r="CR1373" s="59">
        <f t="shared" si="71"/>
        <v>0.02286193213</v>
      </c>
      <c r="CS1373" s="60">
        <f t="shared" si="72"/>
        <v>38.28699001</v>
      </c>
      <c r="CT1373" s="60">
        <f t="shared" si="73"/>
        <v>2.286193213</v>
      </c>
      <c r="CU1373" s="60">
        <f t="shared" si="74"/>
        <v>59.42681678</v>
      </c>
      <c r="CV1373" s="61">
        <f t="shared" si="75"/>
        <v>0.2142968822</v>
      </c>
      <c r="CW1373" s="61">
        <f t="shared" si="76"/>
        <v>0.3315653335</v>
      </c>
      <c r="CX1373" s="62"/>
    </row>
    <row r="1374" ht="15.75" customHeight="1">
      <c r="A1374" s="17" t="s">
        <v>53</v>
      </c>
      <c r="B1374" s="87" t="s">
        <v>1406</v>
      </c>
      <c r="C1374" s="88" t="s">
        <v>1407</v>
      </c>
      <c r="D1374" s="89"/>
      <c r="E1374" s="89" t="s">
        <v>1408</v>
      </c>
      <c r="F1374" s="90">
        <v>51.0</v>
      </c>
      <c r="G1374" s="89" t="s">
        <v>1459</v>
      </c>
      <c r="H1374" s="91">
        <v>36.9</v>
      </c>
      <c r="I1374" s="91">
        <v>2.89</v>
      </c>
      <c r="J1374" s="91">
        <v>21.31</v>
      </c>
      <c r="K1374" s="95">
        <v>1.11</v>
      </c>
      <c r="L1374" s="92">
        <v>0.05</v>
      </c>
      <c r="M1374" s="91">
        <v>0.04</v>
      </c>
      <c r="N1374" s="91">
        <v>5.85</v>
      </c>
      <c r="O1374" s="91">
        <v>31.96</v>
      </c>
      <c r="P1374" s="92"/>
      <c r="Q1374" s="50">
        <f t="shared" si="8"/>
        <v>100.11</v>
      </c>
      <c r="R1374" s="51">
        <f t="shared" si="9"/>
        <v>12</v>
      </c>
      <c r="S1374" s="52">
        <f t="shared" si="10"/>
        <v>0.6141371373</v>
      </c>
      <c r="T1374" s="52">
        <f t="shared" si="11"/>
        <v>0.0006257916264</v>
      </c>
      <c r="U1374" s="52">
        <f t="shared" si="12"/>
        <v>0.418001732</v>
      </c>
      <c r="V1374" s="52">
        <f t="shared" si="13"/>
        <v>0.0005263497252</v>
      </c>
      <c r="W1374" s="52">
        <f t="shared" si="14"/>
        <v>0</v>
      </c>
      <c r="X1374" s="52">
        <f t="shared" si="15"/>
        <v>0.4448378764</v>
      </c>
      <c r="Y1374" s="52">
        <f t="shared" si="16"/>
        <v>0.08246707661</v>
      </c>
      <c r="Z1374" s="52">
        <f t="shared" si="17"/>
        <v>0.07170433005</v>
      </c>
      <c r="AA1374" s="52">
        <f t="shared" si="18"/>
        <v>0.01979336441</v>
      </c>
      <c r="AB1374" s="52">
        <f t="shared" si="19"/>
        <v>1.652093658</v>
      </c>
      <c r="AC1374" s="53">
        <f t="shared" si="20"/>
        <v>4.952241256</v>
      </c>
      <c r="AD1374" s="54">
        <f t="shared" si="21"/>
        <v>1.228274275</v>
      </c>
      <c r="AE1374" s="54">
        <f t="shared" si="22"/>
        <v>0.001251583253</v>
      </c>
      <c r="AF1374" s="54">
        <f t="shared" si="23"/>
        <v>0.627002598</v>
      </c>
      <c r="AG1374" s="54">
        <f t="shared" si="24"/>
        <v>0.0007895245878</v>
      </c>
      <c r="AH1374" s="54">
        <f t="shared" si="25"/>
        <v>0</v>
      </c>
      <c r="AI1374" s="54">
        <f t="shared" si="26"/>
        <v>0.4448378764</v>
      </c>
      <c r="AJ1374" s="54">
        <f t="shared" si="27"/>
        <v>0.08246707661</v>
      </c>
      <c r="AK1374" s="54">
        <f t="shared" si="28"/>
        <v>0.07170433005</v>
      </c>
      <c r="AL1374" s="54">
        <f t="shared" si="29"/>
        <v>0.01979336441</v>
      </c>
      <c r="AM1374" s="54">
        <f t="shared" si="30"/>
        <v>2.476120628</v>
      </c>
      <c r="AN1374" s="54">
        <f t="shared" si="31"/>
        <v>-4.952241256</v>
      </c>
      <c r="AO1374" s="55">
        <f t="shared" si="32"/>
        <v>2.973861121</v>
      </c>
      <c r="AP1374" s="55">
        <f t="shared" si="33"/>
        <v>0.003030296126</v>
      </c>
      <c r="AQ1374" s="55">
        <f t="shared" si="34"/>
        <v>2.024106708</v>
      </c>
      <c r="AR1374" s="55">
        <f t="shared" si="35"/>
        <v>0.002548764582</v>
      </c>
      <c r="AS1374" s="55">
        <f t="shared" si="36"/>
        <v>0</v>
      </c>
      <c r="AT1374" s="55">
        <f t="shared" si="37"/>
        <v>2.154056456</v>
      </c>
      <c r="AU1374" s="55">
        <f t="shared" si="38"/>
        <v>0.3993336634</v>
      </c>
      <c r="AV1374" s="55">
        <f t="shared" si="39"/>
        <v>0.3472167801</v>
      </c>
      <c r="AW1374" s="55">
        <f t="shared" si="40"/>
        <v>0.09584620974</v>
      </c>
      <c r="AX1374" s="55">
        <f t="shared" si="41"/>
        <v>8</v>
      </c>
      <c r="AY1374" s="55">
        <f t="shared" si="42"/>
        <v>23.98043831</v>
      </c>
      <c r="AZ1374" s="54">
        <f t="shared" ref="AZ1374:BA1374" si="9660">AO1374*2</f>
        <v>5.947722243</v>
      </c>
      <c r="BA1374" s="54">
        <f t="shared" si="9660"/>
        <v>0.006060592251</v>
      </c>
      <c r="BB1374" s="54">
        <f t="shared" ref="BB1374:BD1374" si="9661">AQ1374*(3/2)</f>
        <v>3.036160063</v>
      </c>
      <c r="BC1374" s="54">
        <f t="shared" si="9661"/>
        <v>0.003823146873</v>
      </c>
      <c r="BD1374" s="54">
        <f t="shared" si="9661"/>
        <v>0</v>
      </c>
      <c r="BE1374" s="54">
        <f t="shared" ref="BE1374:BH1374" si="9662">AT1374</f>
        <v>2.154056456</v>
      </c>
      <c r="BF1374" s="54">
        <f t="shared" si="9662"/>
        <v>0.3993336634</v>
      </c>
      <c r="BG1374" s="54">
        <f t="shared" si="9662"/>
        <v>0.3472167801</v>
      </c>
      <c r="BH1374" s="54">
        <f t="shared" si="9662"/>
        <v>0.09584620974</v>
      </c>
      <c r="BI1374" s="54">
        <f t="shared" si="46"/>
        <v>11.99021915</v>
      </c>
      <c r="BJ1374" s="54">
        <f t="shared" si="47"/>
        <v>-23.98043831</v>
      </c>
      <c r="BK1374" s="56">
        <f t="shared" ref="BK1374:BN1374" si="9663">AO1374</f>
        <v>2.973861121</v>
      </c>
      <c r="BL1374" s="56">
        <f t="shared" si="9663"/>
        <v>0.003030296126</v>
      </c>
      <c r="BM1374" s="56">
        <f t="shared" si="9663"/>
        <v>2.024106708</v>
      </c>
      <c r="BN1374" s="56">
        <f t="shared" si="9663"/>
        <v>0.002548764582</v>
      </c>
      <c r="BO1374" s="56">
        <f t="shared" si="49"/>
        <v>0.01956169229</v>
      </c>
      <c r="BP1374" s="56">
        <f t="shared" si="50"/>
        <v>2.134494764</v>
      </c>
      <c r="BQ1374" s="56">
        <f t="shared" ref="BQ1374:BS1374" si="9664">AU1374</f>
        <v>0.3993336634</v>
      </c>
      <c r="BR1374" s="56">
        <f t="shared" si="9664"/>
        <v>0.3472167801</v>
      </c>
      <c r="BS1374" s="56">
        <f t="shared" si="9664"/>
        <v>0.09584620974</v>
      </c>
      <c r="BT1374" s="56">
        <f t="shared" si="52"/>
        <v>8</v>
      </c>
      <c r="BU1374" s="50">
        <f t="shared" ref="BU1374:BX1374" si="9665">AZ1374</f>
        <v>5.947722243</v>
      </c>
      <c r="BV1374" s="50">
        <f t="shared" si="9665"/>
        <v>0.006060592251</v>
      </c>
      <c r="BW1374" s="50">
        <f t="shared" si="9665"/>
        <v>3.036160063</v>
      </c>
      <c r="BX1374" s="50">
        <f t="shared" si="9665"/>
        <v>0.003823146873</v>
      </c>
      <c r="BY1374" s="50">
        <f t="shared" si="54"/>
        <v>0.02934253844</v>
      </c>
      <c r="BZ1374" s="50">
        <f t="shared" si="55"/>
        <v>2.134494764</v>
      </c>
      <c r="CA1374" s="50">
        <f t="shared" ref="CA1374:CC1374" si="9666">BF1374</f>
        <v>0.3993336634</v>
      </c>
      <c r="CB1374" s="50">
        <f t="shared" si="9666"/>
        <v>0.3472167801</v>
      </c>
      <c r="CC1374" s="50">
        <f t="shared" si="9666"/>
        <v>0.09584620974</v>
      </c>
      <c r="CD1374" s="50">
        <f t="shared" si="57"/>
        <v>12</v>
      </c>
      <c r="CE1374" s="57">
        <f t="shared" si="58"/>
        <v>36.9</v>
      </c>
      <c r="CF1374" s="57">
        <f t="shared" si="59"/>
        <v>0.05</v>
      </c>
      <c r="CG1374" s="57">
        <f t="shared" si="60"/>
        <v>21.31</v>
      </c>
      <c r="CH1374" s="57">
        <f t="shared" si="61"/>
        <v>0.04</v>
      </c>
      <c r="CI1374" s="58">
        <f t="shared" si="62"/>
        <v>0.3225557651</v>
      </c>
      <c r="CJ1374" s="58">
        <f t="shared" si="63"/>
        <v>31.66976077</v>
      </c>
      <c r="CK1374" s="57">
        <f t="shared" si="64"/>
        <v>5.85</v>
      </c>
      <c r="CL1374" s="57">
        <f t="shared" si="65"/>
        <v>2.89</v>
      </c>
      <c r="CM1374" s="57">
        <f t="shared" si="66"/>
        <v>1.11</v>
      </c>
      <c r="CN1374" s="57">
        <f t="shared" si="67"/>
        <v>100.1423165</v>
      </c>
      <c r="CO1374" s="59">
        <f t="shared" si="68"/>
        <v>0.1166373681</v>
      </c>
      <c r="CP1374" s="59">
        <f t="shared" si="69"/>
        <v>0.7170213706</v>
      </c>
      <c r="CQ1374" s="59">
        <f t="shared" si="70"/>
        <v>0.1341445177</v>
      </c>
      <c r="CR1374" s="59">
        <f t="shared" si="71"/>
        <v>0.03219674362</v>
      </c>
      <c r="CS1374" s="60">
        <f t="shared" si="72"/>
        <v>11.66373681</v>
      </c>
      <c r="CT1374" s="60">
        <f t="shared" si="73"/>
        <v>3.219674362</v>
      </c>
      <c r="CU1374" s="60">
        <f t="shared" si="74"/>
        <v>85.11658883</v>
      </c>
      <c r="CV1374" s="61">
        <f t="shared" si="75"/>
        <v>0.09051542767</v>
      </c>
      <c r="CW1374" s="61">
        <f t="shared" si="76"/>
        <v>0.1010079608</v>
      </c>
      <c r="CX1374" s="62"/>
    </row>
    <row r="1375" ht="15.75" customHeight="1">
      <c r="A1375" s="17" t="s">
        <v>53</v>
      </c>
      <c r="B1375" s="87" t="s">
        <v>1406</v>
      </c>
      <c r="C1375" s="93" t="s">
        <v>1407</v>
      </c>
      <c r="D1375" s="89"/>
      <c r="E1375" s="89" t="s">
        <v>1408</v>
      </c>
      <c r="F1375" s="90">
        <v>52.0</v>
      </c>
      <c r="G1375" s="89" t="s">
        <v>1460</v>
      </c>
      <c r="H1375" s="91">
        <v>37.02</v>
      </c>
      <c r="I1375" s="91">
        <v>3.65</v>
      </c>
      <c r="J1375" s="91">
        <v>21.54</v>
      </c>
      <c r="K1375" s="91">
        <v>0.98</v>
      </c>
      <c r="L1375" s="92">
        <v>0.02</v>
      </c>
      <c r="M1375" s="91">
        <v>0.03</v>
      </c>
      <c r="N1375" s="91">
        <v>8.41</v>
      </c>
      <c r="O1375" s="91">
        <v>28.27</v>
      </c>
      <c r="P1375" s="92"/>
      <c r="Q1375" s="50">
        <f t="shared" si="8"/>
        <v>99.92</v>
      </c>
      <c r="R1375" s="51">
        <f t="shared" si="9"/>
        <v>12</v>
      </c>
      <c r="S1375" s="52">
        <f t="shared" si="10"/>
        <v>0.6161343313</v>
      </c>
      <c r="T1375" s="52">
        <f t="shared" si="11"/>
        <v>0.0002503166506</v>
      </c>
      <c r="U1375" s="52">
        <f t="shared" si="12"/>
        <v>0.4225132477</v>
      </c>
      <c r="V1375" s="52">
        <f t="shared" si="13"/>
        <v>0.0003947622939</v>
      </c>
      <c r="W1375" s="52">
        <f t="shared" si="14"/>
        <v>0</v>
      </c>
      <c r="X1375" s="52">
        <f t="shared" si="15"/>
        <v>0.3934783093</v>
      </c>
      <c r="Y1375" s="52">
        <f t="shared" si="16"/>
        <v>0.1185552332</v>
      </c>
      <c r="Z1375" s="52">
        <f t="shared" si="17"/>
        <v>0.09056083207</v>
      </c>
      <c r="AA1375" s="52">
        <f t="shared" si="18"/>
        <v>0.01747522263</v>
      </c>
      <c r="AB1375" s="52">
        <f t="shared" si="19"/>
        <v>1.659362255</v>
      </c>
      <c r="AC1375" s="53">
        <f t="shared" si="20"/>
        <v>4.974401816</v>
      </c>
      <c r="AD1375" s="54">
        <f t="shared" si="21"/>
        <v>1.232268663</v>
      </c>
      <c r="AE1375" s="54">
        <f t="shared" si="22"/>
        <v>0.0005006333011</v>
      </c>
      <c r="AF1375" s="54">
        <f t="shared" si="23"/>
        <v>0.6337698715</v>
      </c>
      <c r="AG1375" s="54">
        <f t="shared" si="24"/>
        <v>0.0005921434408</v>
      </c>
      <c r="AH1375" s="54">
        <f t="shared" si="25"/>
        <v>0</v>
      </c>
      <c r="AI1375" s="54">
        <f t="shared" si="26"/>
        <v>0.3934783093</v>
      </c>
      <c r="AJ1375" s="54">
        <f t="shared" si="27"/>
        <v>0.1185552332</v>
      </c>
      <c r="AK1375" s="54">
        <f t="shared" si="28"/>
        <v>0.09056083207</v>
      </c>
      <c r="AL1375" s="54">
        <f t="shared" si="29"/>
        <v>0.01747522263</v>
      </c>
      <c r="AM1375" s="54">
        <f t="shared" si="30"/>
        <v>2.487200908</v>
      </c>
      <c r="AN1375" s="54">
        <f t="shared" si="31"/>
        <v>-4.974401816</v>
      </c>
      <c r="AO1375" s="55">
        <f t="shared" si="32"/>
        <v>2.970463282</v>
      </c>
      <c r="AP1375" s="55">
        <f t="shared" si="33"/>
        <v>0.00120680894</v>
      </c>
      <c r="AQ1375" s="55">
        <f t="shared" si="34"/>
        <v>2.036991001</v>
      </c>
      <c r="AR1375" s="55">
        <f t="shared" si="35"/>
        <v>0.001903200065</v>
      </c>
      <c r="AS1375" s="55">
        <f t="shared" si="36"/>
        <v>0</v>
      </c>
      <c r="AT1375" s="55">
        <f t="shared" si="37"/>
        <v>1.897009809</v>
      </c>
      <c r="AU1375" s="55">
        <f t="shared" si="38"/>
        <v>0.5715701094</v>
      </c>
      <c r="AV1375" s="55">
        <f t="shared" si="39"/>
        <v>0.4366054816</v>
      </c>
      <c r="AW1375" s="55">
        <f t="shared" si="40"/>
        <v>0.08425030798</v>
      </c>
      <c r="AX1375" s="55">
        <f t="shared" si="41"/>
        <v>8</v>
      </c>
      <c r="AY1375" s="55">
        <f t="shared" si="42"/>
        <v>23.98223438</v>
      </c>
      <c r="AZ1375" s="54">
        <f t="shared" ref="AZ1375:BA1375" si="9667">AO1375*2</f>
        <v>5.940926564</v>
      </c>
      <c r="BA1375" s="54">
        <f t="shared" si="9667"/>
        <v>0.00241361788</v>
      </c>
      <c r="BB1375" s="54">
        <f t="shared" ref="BB1375:BD1375" si="9668">AQ1375*(3/2)</f>
        <v>3.055486502</v>
      </c>
      <c r="BC1375" s="54">
        <f t="shared" si="9668"/>
        <v>0.002854800097</v>
      </c>
      <c r="BD1375" s="54">
        <f t="shared" si="9668"/>
        <v>0</v>
      </c>
      <c r="BE1375" s="54">
        <f t="shared" ref="BE1375:BH1375" si="9669">AT1375</f>
        <v>1.897009809</v>
      </c>
      <c r="BF1375" s="54">
        <f t="shared" si="9669"/>
        <v>0.5715701094</v>
      </c>
      <c r="BG1375" s="54">
        <f t="shared" si="9669"/>
        <v>0.4366054816</v>
      </c>
      <c r="BH1375" s="54">
        <f t="shared" si="9669"/>
        <v>0.08425030798</v>
      </c>
      <c r="BI1375" s="54">
        <f t="shared" si="46"/>
        <v>11.99111719</v>
      </c>
      <c r="BJ1375" s="54">
        <f t="shared" si="47"/>
        <v>-23.98223438</v>
      </c>
      <c r="BK1375" s="56">
        <f t="shared" ref="BK1375:BN1375" si="9670">AO1375</f>
        <v>2.970463282</v>
      </c>
      <c r="BL1375" s="56">
        <f t="shared" si="9670"/>
        <v>0.00120680894</v>
      </c>
      <c r="BM1375" s="56">
        <f t="shared" si="9670"/>
        <v>2.036991001</v>
      </c>
      <c r="BN1375" s="56">
        <f t="shared" si="9670"/>
        <v>0.001903200065</v>
      </c>
      <c r="BO1375" s="56">
        <f t="shared" si="49"/>
        <v>0.01776561693</v>
      </c>
      <c r="BP1375" s="56">
        <f t="shared" si="50"/>
        <v>1.879244192</v>
      </c>
      <c r="BQ1375" s="56">
        <f t="shared" ref="BQ1375:BS1375" si="9671">AU1375</f>
        <v>0.5715701094</v>
      </c>
      <c r="BR1375" s="56">
        <f t="shared" si="9671"/>
        <v>0.4366054816</v>
      </c>
      <c r="BS1375" s="56">
        <f t="shared" si="9671"/>
        <v>0.08425030798</v>
      </c>
      <c r="BT1375" s="56">
        <f t="shared" si="52"/>
        <v>8</v>
      </c>
      <c r="BU1375" s="50">
        <f t="shared" ref="BU1375:BX1375" si="9672">AZ1375</f>
        <v>5.940926564</v>
      </c>
      <c r="BV1375" s="50">
        <f t="shared" si="9672"/>
        <v>0.00241361788</v>
      </c>
      <c r="BW1375" s="50">
        <f t="shared" si="9672"/>
        <v>3.055486502</v>
      </c>
      <c r="BX1375" s="50">
        <f t="shared" si="9672"/>
        <v>0.002854800097</v>
      </c>
      <c r="BY1375" s="50">
        <f t="shared" si="54"/>
        <v>0.02664842539</v>
      </c>
      <c r="BZ1375" s="50">
        <f t="shared" si="55"/>
        <v>1.879244192</v>
      </c>
      <c r="CA1375" s="50">
        <f t="shared" ref="CA1375:CC1375" si="9673">BF1375</f>
        <v>0.5715701094</v>
      </c>
      <c r="CB1375" s="50">
        <f t="shared" si="9673"/>
        <v>0.4366054816</v>
      </c>
      <c r="CC1375" s="50">
        <f t="shared" si="9673"/>
        <v>0.08425030798</v>
      </c>
      <c r="CD1375" s="50">
        <f t="shared" si="57"/>
        <v>12</v>
      </c>
      <c r="CE1375" s="57">
        <f t="shared" si="58"/>
        <v>37.02</v>
      </c>
      <c r="CF1375" s="57">
        <f t="shared" si="59"/>
        <v>0.02</v>
      </c>
      <c r="CG1375" s="57">
        <f t="shared" si="60"/>
        <v>21.54</v>
      </c>
      <c r="CH1375" s="57">
        <f t="shared" si="61"/>
        <v>0.03</v>
      </c>
      <c r="CI1375" s="58">
        <f t="shared" si="62"/>
        <v>0.294228828</v>
      </c>
      <c r="CJ1375" s="58">
        <f t="shared" si="63"/>
        <v>28.00524966</v>
      </c>
      <c r="CK1375" s="57">
        <f t="shared" si="64"/>
        <v>8.41</v>
      </c>
      <c r="CL1375" s="57">
        <f t="shared" si="65"/>
        <v>3.65</v>
      </c>
      <c r="CM1375" s="57">
        <f t="shared" si="66"/>
        <v>0.98</v>
      </c>
      <c r="CN1375" s="57">
        <f t="shared" si="67"/>
        <v>99.94947849</v>
      </c>
      <c r="CO1375" s="59">
        <f t="shared" si="68"/>
        <v>0.1469225951</v>
      </c>
      <c r="CP1375" s="59">
        <f t="shared" si="69"/>
        <v>0.6323865484</v>
      </c>
      <c r="CQ1375" s="59">
        <f t="shared" si="70"/>
        <v>0.1923396918</v>
      </c>
      <c r="CR1375" s="59">
        <f t="shared" si="71"/>
        <v>0.02835116463</v>
      </c>
      <c r="CS1375" s="60">
        <f t="shared" si="72"/>
        <v>14.69225951</v>
      </c>
      <c r="CT1375" s="60">
        <f t="shared" si="73"/>
        <v>2.835116463</v>
      </c>
      <c r="CU1375" s="60">
        <f t="shared" si="74"/>
        <v>82.47262402</v>
      </c>
      <c r="CV1375" s="61">
        <f t="shared" si="75"/>
        <v>0.1018124622</v>
      </c>
      <c r="CW1375" s="61">
        <f t="shared" si="76"/>
        <v>0.1272349674</v>
      </c>
      <c r="CX1375" s="62"/>
    </row>
    <row r="1376" ht="15.75" customHeight="1">
      <c r="A1376" s="17" t="s">
        <v>53</v>
      </c>
      <c r="B1376" s="87" t="s">
        <v>1406</v>
      </c>
      <c r="C1376" s="88" t="s">
        <v>1407</v>
      </c>
      <c r="D1376" s="89"/>
      <c r="E1376" s="89" t="s">
        <v>1408</v>
      </c>
      <c r="F1376" s="90">
        <v>53.0</v>
      </c>
      <c r="G1376" s="89" t="s">
        <v>1461</v>
      </c>
      <c r="H1376" s="91">
        <v>36.79</v>
      </c>
      <c r="I1376" s="91">
        <v>2.98</v>
      </c>
      <c r="J1376" s="91">
        <v>21.25</v>
      </c>
      <c r="K1376" s="95">
        <v>1.5</v>
      </c>
      <c r="L1376" s="92">
        <v>0.02</v>
      </c>
      <c r="M1376" s="91">
        <v>0.03</v>
      </c>
      <c r="N1376" s="91">
        <v>1.29</v>
      </c>
      <c r="O1376" s="91">
        <v>35.77</v>
      </c>
      <c r="P1376" s="92"/>
      <c r="Q1376" s="50">
        <f t="shared" si="8"/>
        <v>99.63</v>
      </c>
      <c r="R1376" s="51">
        <f t="shared" si="9"/>
        <v>12</v>
      </c>
      <c r="S1376" s="52">
        <f t="shared" si="10"/>
        <v>0.6123063762</v>
      </c>
      <c r="T1376" s="52">
        <f t="shared" si="11"/>
        <v>0.0002503166506</v>
      </c>
      <c r="U1376" s="52">
        <f t="shared" si="12"/>
        <v>0.4168248149</v>
      </c>
      <c r="V1376" s="52">
        <f t="shared" si="13"/>
        <v>0.0003947622939</v>
      </c>
      <c r="W1376" s="52">
        <f t="shared" si="14"/>
        <v>0</v>
      </c>
      <c r="X1376" s="52">
        <f t="shared" si="15"/>
        <v>0.4978676733</v>
      </c>
      <c r="Y1376" s="52">
        <f t="shared" si="16"/>
        <v>0.01818504766</v>
      </c>
      <c r="Z1376" s="52">
        <f t="shared" si="17"/>
        <v>0.07393733687</v>
      </c>
      <c r="AA1376" s="52">
        <f t="shared" si="18"/>
        <v>0.02674778974</v>
      </c>
      <c r="AB1376" s="52">
        <f t="shared" si="19"/>
        <v>1.646514118</v>
      </c>
      <c r="AC1376" s="53">
        <f t="shared" si="20"/>
        <v>4.935361198</v>
      </c>
      <c r="AD1376" s="54">
        <f t="shared" si="21"/>
        <v>1.224612752</v>
      </c>
      <c r="AE1376" s="54">
        <f t="shared" si="22"/>
        <v>0.0005006333011</v>
      </c>
      <c r="AF1376" s="54">
        <f t="shared" si="23"/>
        <v>0.6252372224</v>
      </c>
      <c r="AG1376" s="54">
        <f t="shared" si="24"/>
        <v>0.0005921434408</v>
      </c>
      <c r="AH1376" s="54">
        <f t="shared" si="25"/>
        <v>0</v>
      </c>
      <c r="AI1376" s="54">
        <f t="shared" si="26"/>
        <v>0.4978676733</v>
      </c>
      <c r="AJ1376" s="54">
        <f t="shared" si="27"/>
        <v>0.01818504766</v>
      </c>
      <c r="AK1376" s="54">
        <f t="shared" si="28"/>
        <v>0.07393733687</v>
      </c>
      <c r="AL1376" s="54">
        <f t="shared" si="29"/>
        <v>0.02674778974</v>
      </c>
      <c r="AM1376" s="54">
        <f t="shared" si="30"/>
        <v>2.467680599</v>
      </c>
      <c r="AN1376" s="54">
        <f t="shared" si="31"/>
        <v>-4.935361198</v>
      </c>
      <c r="AO1376" s="55">
        <f t="shared" si="32"/>
        <v>2.975043431</v>
      </c>
      <c r="AP1376" s="55">
        <f t="shared" si="33"/>
        <v>0.001216225955</v>
      </c>
      <c r="AQ1376" s="55">
        <f t="shared" si="34"/>
        <v>2.025247451</v>
      </c>
      <c r="AR1376" s="55">
        <f t="shared" si="35"/>
        <v>0.001918051183</v>
      </c>
      <c r="AS1376" s="55">
        <f t="shared" si="36"/>
        <v>0</v>
      </c>
      <c r="AT1376" s="55">
        <f t="shared" si="37"/>
        <v>2.419014416</v>
      </c>
      <c r="AU1376" s="55">
        <f t="shared" si="38"/>
        <v>0.08835659515</v>
      </c>
      <c r="AV1376" s="55">
        <f t="shared" si="39"/>
        <v>0.3592430144</v>
      </c>
      <c r="AW1376" s="55">
        <f t="shared" si="40"/>
        <v>0.1299608158</v>
      </c>
      <c r="AX1376" s="55">
        <f t="shared" si="41"/>
        <v>8</v>
      </c>
      <c r="AY1376" s="55">
        <f t="shared" si="42"/>
        <v>23.97968482</v>
      </c>
      <c r="AZ1376" s="54">
        <f t="shared" ref="AZ1376:BA1376" si="9674">AO1376*2</f>
        <v>5.950086862</v>
      </c>
      <c r="BA1376" s="54">
        <f t="shared" si="9674"/>
        <v>0.002432451909</v>
      </c>
      <c r="BB1376" s="54">
        <f t="shared" ref="BB1376:BD1376" si="9675">AQ1376*(3/2)</f>
        <v>3.037871176</v>
      </c>
      <c r="BC1376" s="54">
        <f t="shared" si="9675"/>
        <v>0.002877076775</v>
      </c>
      <c r="BD1376" s="54">
        <f t="shared" si="9675"/>
        <v>0</v>
      </c>
      <c r="BE1376" s="54">
        <f t="shared" ref="BE1376:BH1376" si="9676">AT1376</f>
        <v>2.419014416</v>
      </c>
      <c r="BF1376" s="54">
        <f t="shared" si="9676"/>
        <v>0.08835659515</v>
      </c>
      <c r="BG1376" s="54">
        <f t="shared" si="9676"/>
        <v>0.3592430144</v>
      </c>
      <c r="BH1376" s="54">
        <f t="shared" si="9676"/>
        <v>0.1299608158</v>
      </c>
      <c r="BI1376" s="54">
        <f t="shared" si="46"/>
        <v>11.98984241</v>
      </c>
      <c r="BJ1376" s="54">
        <f t="shared" si="47"/>
        <v>-23.97968482</v>
      </c>
      <c r="BK1376" s="56">
        <f t="shared" ref="BK1376:BN1376" si="9677">AO1376</f>
        <v>2.975043431</v>
      </c>
      <c r="BL1376" s="56">
        <f t="shared" si="9677"/>
        <v>0.001216225955</v>
      </c>
      <c r="BM1376" s="56">
        <f t="shared" si="9677"/>
        <v>2.025247451</v>
      </c>
      <c r="BN1376" s="56">
        <f t="shared" si="9677"/>
        <v>0.001918051183</v>
      </c>
      <c r="BO1376" s="56">
        <f t="shared" si="49"/>
        <v>0.02031518406</v>
      </c>
      <c r="BP1376" s="56">
        <f t="shared" si="50"/>
        <v>2.398699232</v>
      </c>
      <c r="BQ1376" s="56">
        <f t="shared" ref="BQ1376:BS1376" si="9678">AU1376</f>
        <v>0.08835659515</v>
      </c>
      <c r="BR1376" s="56">
        <f t="shared" si="9678"/>
        <v>0.3592430144</v>
      </c>
      <c r="BS1376" s="56">
        <f t="shared" si="9678"/>
        <v>0.1299608158</v>
      </c>
      <c r="BT1376" s="56">
        <f t="shared" si="52"/>
        <v>8</v>
      </c>
      <c r="BU1376" s="50">
        <f t="shared" ref="BU1376:BX1376" si="9679">AZ1376</f>
        <v>5.950086862</v>
      </c>
      <c r="BV1376" s="50">
        <f t="shared" si="9679"/>
        <v>0.002432451909</v>
      </c>
      <c r="BW1376" s="50">
        <f t="shared" si="9679"/>
        <v>3.037871176</v>
      </c>
      <c r="BX1376" s="50">
        <f t="shared" si="9679"/>
        <v>0.002877076775</v>
      </c>
      <c r="BY1376" s="50">
        <f t="shared" si="54"/>
        <v>0.03047277609</v>
      </c>
      <c r="BZ1376" s="50">
        <f t="shared" si="55"/>
        <v>2.398699232</v>
      </c>
      <c r="CA1376" s="50">
        <f t="shared" ref="CA1376:CC1376" si="9680">BF1376</f>
        <v>0.08835659515</v>
      </c>
      <c r="CB1376" s="50">
        <f t="shared" si="9680"/>
        <v>0.3592430144</v>
      </c>
      <c r="CC1376" s="50">
        <f t="shared" si="9680"/>
        <v>0.1299608158</v>
      </c>
      <c r="CD1376" s="50">
        <f t="shared" si="57"/>
        <v>12</v>
      </c>
      <c r="CE1376" s="57">
        <f t="shared" si="58"/>
        <v>36.79</v>
      </c>
      <c r="CF1376" s="57">
        <f t="shared" si="59"/>
        <v>0.02</v>
      </c>
      <c r="CG1376" s="57">
        <f t="shared" si="60"/>
        <v>21.25</v>
      </c>
      <c r="CH1376" s="57">
        <f t="shared" si="61"/>
        <v>0.03</v>
      </c>
      <c r="CI1376" s="58">
        <f t="shared" si="62"/>
        <v>0.3338488938</v>
      </c>
      <c r="CJ1376" s="58">
        <f t="shared" si="63"/>
        <v>35.46959909</v>
      </c>
      <c r="CK1376" s="57">
        <f t="shared" si="64"/>
        <v>1.29</v>
      </c>
      <c r="CL1376" s="57">
        <f t="shared" si="65"/>
        <v>2.98</v>
      </c>
      <c r="CM1376" s="57">
        <f t="shared" si="66"/>
        <v>1.5</v>
      </c>
      <c r="CN1376" s="57">
        <f t="shared" si="67"/>
        <v>99.66344798</v>
      </c>
      <c r="CO1376" s="59">
        <f t="shared" si="68"/>
        <v>0.1207028471</v>
      </c>
      <c r="CP1376" s="59">
        <f t="shared" si="69"/>
        <v>0.8059442079</v>
      </c>
      <c r="CQ1376" s="59">
        <f t="shared" si="70"/>
        <v>0.0296871259</v>
      </c>
      <c r="CR1376" s="59">
        <f t="shared" si="71"/>
        <v>0.0436658191</v>
      </c>
      <c r="CS1376" s="60">
        <f t="shared" si="72"/>
        <v>12.07028471</v>
      </c>
      <c r="CT1376" s="60">
        <f t="shared" si="73"/>
        <v>4.36658191</v>
      </c>
      <c r="CU1376" s="60">
        <f t="shared" si="74"/>
        <v>83.56313338</v>
      </c>
      <c r="CV1376" s="61">
        <f t="shared" si="75"/>
        <v>0.1040172427</v>
      </c>
      <c r="CW1376" s="61">
        <f t="shared" si="76"/>
        <v>0.1045286656</v>
      </c>
      <c r="CX1376" s="62"/>
    </row>
    <row r="1377" ht="15.75" customHeight="1">
      <c r="A1377" s="17" t="s">
        <v>53</v>
      </c>
      <c r="B1377" s="87" t="s">
        <v>1406</v>
      </c>
      <c r="C1377" s="93" t="s">
        <v>1407</v>
      </c>
      <c r="D1377" s="89"/>
      <c r="E1377" s="89" t="s">
        <v>1408</v>
      </c>
      <c r="F1377" s="90">
        <v>54.0</v>
      </c>
      <c r="G1377" s="89" t="s">
        <v>1462</v>
      </c>
      <c r="H1377" s="91">
        <v>37.43</v>
      </c>
      <c r="I1377" s="91">
        <v>4.48</v>
      </c>
      <c r="J1377" s="91">
        <v>21.64</v>
      </c>
      <c r="K1377" s="91">
        <v>1.51</v>
      </c>
      <c r="L1377" s="92">
        <v>0.03</v>
      </c>
      <c r="M1377" s="91">
        <v>0.04</v>
      </c>
      <c r="N1377" s="91">
        <v>2.85</v>
      </c>
      <c r="O1377" s="91">
        <v>32.19</v>
      </c>
      <c r="P1377" s="92"/>
      <c r="Q1377" s="50">
        <f t="shared" si="8"/>
        <v>100.17</v>
      </c>
      <c r="R1377" s="51">
        <f t="shared" si="9"/>
        <v>12</v>
      </c>
      <c r="S1377" s="52">
        <f t="shared" si="10"/>
        <v>0.6229580772</v>
      </c>
      <c r="T1377" s="52">
        <f t="shared" si="11"/>
        <v>0.0003754749758</v>
      </c>
      <c r="U1377" s="52">
        <f t="shared" si="12"/>
        <v>0.4244747762</v>
      </c>
      <c r="V1377" s="52">
        <f t="shared" si="13"/>
        <v>0.0005263497252</v>
      </c>
      <c r="W1377" s="52">
        <f t="shared" si="14"/>
        <v>0</v>
      </c>
      <c r="X1377" s="52">
        <f t="shared" si="15"/>
        <v>0.4480391502</v>
      </c>
      <c r="Y1377" s="52">
        <f t="shared" si="16"/>
        <v>0.04017626809</v>
      </c>
      <c r="Z1377" s="52">
        <f t="shared" si="17"/>
        <v>0.1111541172</v>
      </c>
      <c r="AA1377" s="52">
        <f t="shared" si="18"/>
        <v>0.02692610834</v>
      </c>
      <c r="AB1377" s="52">
        <f t="shared" si="19"/>
        <v>1.674630322</v>
      </c>
      <c r="AC1377" s="53">
        <f t="shared" si="20"/>
        <v>5.020928874</v>
      </c>
      <c r="AD1377" s="54">
        <f t="shared" si="21"/>
        <v>1.245916154</v>
      </c>
      <c r="AE1377" s="54">
        <f t="shared" si="22"/>
        <v>0.0007509499517</v>
      </c>
      <c r="AF1377" s="54">
        <f t="shared" si="23"/>
        <v>0.6367121643</v>
      </c>
      <c r="AG1377" s="54">
        <f t="shared" si="24"/>
        <v>0.0007895245878</v>
      </c>
      <c r="AH1377" s="54">
        <f t="shared" si="25"/>
        <v>0</v>
      </c>
      <c r="AI1377" s="54">
        <f t="shared" si="26"/>
        <v>0.4480391502</v>
      </c>
      <c r="AJ1377" s="54">
        <f t="shared" si="27"/>
        <v>0.04017626809</v>
      </c>
      <c r="AK1377" s="54">
        <f t="shared" si="28"/>
        <v>0.1111541172</v>
      </c>
      <c r="AL1377" s="54">
        <f t="shared" si="29"/>
        <v>0.02692610834</v>
      </c>
      <c r="AM1377" s="54">
        <f t="shared" si="30"/>
        <v>2.510464437</v>
      </c>
      <c r="AN1377" s="54">
        <f t="shared" si="31"/>
        <v>-5.020928874</v>
      </c>
      <c r="AO1377" s="55">
        <f t="shared" si="32"/>
        <v>2.975978968</v>
      </c>
      <c r="AP1377" s="55">
        <f t="shared" si="33"/>
        <v>0.001793709195</v>
      </c>
      <c r="AQ1377" s="55">
        <f t="shared" si="34"/>
        <v>2.027789755</v>
      </c>
      <c r="AR1377" s="55">
        <f t="shared" si="35"/>
        <v>0.002514464086</v>
      </c>
      <c r="AS1377" s="55">
        <f t="shared" si="36"/>
        <v>0</v>
      </c>
      <c r="AT1377" s="55">
        <f t="shared" si="37"/>
        <v>2.140360863</v>
      </c>
      <c r="AU1377" s="55">
        <f t="shared" si="38"/>
        <v>0.1919290129</v>
      </c>
      <c r="AV1377" s="55">
        <f t="shared" si="39"/>
        <v>0.5310025298</v>
      </c>
      <c r="AW1377" s="55">
        <f t="shared" si="40"/>
        <v>0.1286306977</v>
      </c>
      <c r="AX1377" s="55">
        <f t="shared" si="41"/>
        <v>8</v>
      </c>
      <c r="AY1377" s="55">
        <f t="shared" si="42"/>
        <v>23.98584957</v>
      </c>
      <c r="AZ1377" s="54">
        <f t="shared" ref="AZ1377:BA1377" si="9681">AO1377*2</f>
        <v>5.951957937</v>
      </c>
      <c r="BA1377" s="54">
        <f t="shared" si="9681"/>
        <v>0.00358741839</v>
      </c>
      <c r="BB1377" s="54">
        <f t="shared" ref="BB1377:BD1377" si="9682">AQ1377*(3/2)</f>
        <v>3.041684632</v>
      </c>
      <c r="BC1377" s="54">
        <f t="shared" si="9682"/>
        <v>0.003771696129</v>
      </c>
      <c r="BD1377" s="54">
        <f t="shared" si="9682"/>
        <v>0</v>
      </c>
      <c r="BE1377" s="54">
        <f t="shared" ref="BE1377:BH1377" si="9683">AT1377</f>
        <v>2.140360863</v>
      </c>
      <c r="BF1377" s="54">
        <f t="shared" si="9683"/>
        <v>0.1919290129</v>
      </c>
      <c r="BG1377" s="54">
        <f t="shared" si="9683"/>
        <v>0.5310025298</v>
      </c>
      <c r="BH1377" s="54">
        <f t="shared" si="9683"/>
        <v>0.1286306977</v>
      </c>
      <c r="BI1377" s="54">
        <f t="shared" si="46"/>
        <v>11.99292479</v>
      </c>
      <c r="BJ1377" s="54">
        <f t="shared" si="47"/>
        <v>-23.98584957</v>
      </c>
      <c r="BK1377" s="56">
        <f t="shared" ref="BK1377:BN1377" si="9684">AO1377</f>
        <v>2.975978968</v>
      </c>
      <c r="BL1377" s="56">
        <f t="shared" si="9684"/>
        <v>0.001793709195</v>
      </c>
      <c r="BM1377" s="56">
        <f t="shared" si="9684"/>
        <v>2.027789755</v>
      </c>
      <c r="BN1377" s="56">
        <f t="shared" si="9684"/>
        <v>0.002514464086</v>
      </c>
      <c r="BO1377" s="56">
        <f t="shared" si="49"/>
        <v>0.01415042609</v>
      </c>
      <c r="BP1377" s="56">
        <f t="shared" si="50"/>
        <v>2.126210437</v>
      </c>
      <c r="BQ1377" s="56">
        <f t="shared" ref="BQ1377:BS1377" si="9685">AU1377</f>
        <v>0.1919290129</v>
      </c>
      <c r="BR1377" s="56">
        <f t="shared" si="9685"/>
        <v>0.5310025298</v>
      </c>
      <c r="BS1377" s="56">
        <f t="shared" si="9685"/>
        <v>0.1286306977</v>
      </c>
      <c r="BT1377" s="56">
        <f t="shared" si="52"/>
        <v>8</v>
      </c>
      <c r="BU1377" s="50">
        <f t="shared" ref="BU1377:BX1377" si="9686">AZ1377</f>
        <v>5.951957937</v>
      </c>
      <c r="BV1377" s="50">
        <f t="shared" si="9686"/>
        <v>0.00358741839</v>
      </c>
      <c r="BW1377" s="50">
        <f t="shared" si="9686"/>
        <v>3.041684632</v>
      </c>
      <c r="BX1377" s="50">
        <f t="shared" si="9686"/>
        <v>0.003771696129</v>
      </c>
      <c r="BY1377" s="50">
        <f t="shared" si="54"/>
        <v>0.02122563913</v>
      </c>
      <c r="BZ1377" s="50">
        <f t="shared" si="55"/>
        <v>2.126210437</v>
      </c>
      <c r="CA1377" s="50">
        <f t="shared" ref="CA1377:CC1377" si="9687">BF1377</f>
        <v>0.1919290129</v>
      </c>
      <c r="CB1377" s="50">
        <f t="shared" si="9687"/>
        <v>0.5310025298</v>
      </c>
      <c r="CC1377" s="50">
        <f t="shared" si="9687"/>
        <v>0.1286306977</v>
      </c>
      <c r="CD1377" s="50">
        <f t="shared" si="57"/>
        <v>12</v>
      </c>
      <c r="CE1377" s="57">
        <f t="shared" si="58"/>
        <v>37.43</v>
      </c>
      <c r="CF1377" s="57">
        <f t="shared" si="59"/>
        <v>0.03</v>
      </c>
      <c r="CG1377" s="57">
        <f t="shared" si="60"/>
        <v>21.64</v>
      </c>
      <c r="CH1377" s="57">
        <f t="shared" si="61"/>
        <v>0.04</v>
      </c>
      <c r="CI1377" s="58">
        <f t="shared" si="62"/>
        <v>0.23651146</v>
      </c>
      <c r="CJ1377" s="58">
        <f t="shared" si="63"/>
        <v>31.97718438</v>
      </c>
      <c r="CK1377" s="57">
        <f t="shared" si="64"/>
        <v>2.85</v>
      </c>
      <c r="CL1377" s="57">
        <f t="shared" si="65"/>
        <v>4.48</v>
      </c>
      <c r="CM1377" s="57">
        <f t="shared" si="66"/>
        <v>1.51</v>
      </c>
      <c r="CN1377" s="57">
        <f t="shared" si="67"/>
        <v>100.1936958</v>
      </c>
      <c r="CO1377" s="59">
        <f t="shared" si="68"/>
        <v>0.1783220505</v>
      </c>
      <c r="CP1377" s="59">
        <f t="shared" si="69"/>
        <v>0.714027116</v>
      </c>
      <c r="CQ1377" s="59">
        <f t="shared" si="70"/>
        <v>0.06445388339</v>
      </c>
      <c r="CR1377" s="59">
        <f t="shared" si="71"/>
        <v>0.04319695008</v>
      </c>
      <c r="CS1377" s="60">
        <f t="shared" si="72"/>
        <v>17.83220505</v>
      </c>
      <c r="CT1377" s="60">
        <f t="shared" si="73"/>
        <v>4.319695008</v>
      </c>
      <c r="CU1377" s="60">
        <f t="shared" si="74"/>
        <v>77.84809994</v>
      </c>
      <c r="CV1377" s="61">
        <f t="shared" si="75"/>
        <v>0.1323579753</v>
      </c>
      <c r="CW1377" s="61">
        <f t="shared" si="76"/>
        <v>0.1544268957</v>
      </c>
      <c r="CX1377" s="62"/>
    </row>
    <row r="1378" ht="15.75" customHeight="1">
      <c r="A1378" s="17" t="s">
        <v>53</v>
      </c>
      <c r="B1378" s="87" t="s">
        <v>1406</v>
      </c>
      <c r="C1378" s="88" t="s">
        <v>1407</v>
      </c>
      <c r="D1378" s="89"/>
      <c r="E1378" s="89" t="s">
        <v>1408</v>
      </c>
      <c r="F1378" s="90">
        <v>55.0</v>
      </c>
      <c r="G1378" s="89" t="s">
        <v>1463</v>
      </c>
      <c r="H1378" s="91">
        <v>37.62</v>
      </c>
      <c r="I1378" s="91">
        <v>4.67</v>
      </c>
      <c r="J1378" s="91">
        <v>21.28</v>
      </c>
      <c r="K1378" s="91">
        <v>3.78</v>
      </c>
      <c r="L1378" s="92">
        <v>0.02</v>
      </c>
      <c r="M1378" s="91">
        <v>0.0</v>
      </c>
      <c r="N1378" s="91">
        <v>1.54</v>
      </c>
      <c r="O1378" s="91">
        <v>30.58</v>
      </c>
      <c r="P1378" s="92"/>
      <c r="Q1378" s="50">
        <f t="shared" si="8"/>
        <v>99.49</v>
      </c>
      <c r="R1378" s="51">
        <f t="shared" si="9"/>
        <v>12</v>
      </c>
      <c r="S1378" s="52">
        <f t="shared" si="10"/>
        <v>0.626120301</v>
      </c>
      <c r="T1378" s="52">
        <f t="shared" si="11"/>
        <v>0.0002503166506</v>
      </c>
      <c r="U1378" s="52">
        <f t="shared" si="12"/>
        <v>0.4174132735</v>
      </c>
      <c r="V1378" s="52">
        <f t="shared" si="13"/>
        <v>0</v>
      </c>
      <c r="W1378" s="52">
        <f t="shared" si="14"/>
        <v>0</v>
      </c>
      <c r="X1378" s="52">
        <f t="shared" si="15"/>
        <v>0.4256302334</v>
      </c>
      <c r="Y1378" s="52">
        <f t="shared" si="16"/>
        <v>0.0217092817</v>
      </c>
      <c r="Z1378" s="52">
        <f t="shared" si="17"/>
        <v>0.1158682427</v>
      </c>
      <c r="AA1378" s="52">
        <f t="shared" si="18"/>
        <v>0.06740443015</v>
      </c>
      <c r="AB1378" s="52">
        <f t="shared" si="19"/>
        <v>1.674396079</v>
      </c>
      <c r="AC1378" s="53">
        <f t="shared" si="20"/>
        <v>5.018946667</v>
      </c>
      <c r="AD1378" s="54">
        <f t="shared" si="21"/>
        <v>1.252240602</v>
      </c>
      <c r="AE1378" s="54">
        <f t="shared" si="22"/>
        <v>0.0005006333011</v>
      </c>
      <c r="AF1378" s="54">
        <f t="shared" si="23"/>
        <v>0.6261199102</v>
      </c>
      <c r="AG1378" s="54">
        <f t="shared" si="24"/>
        <v>0</v>
      </c>
      <c r="AH1378" s="54">
        <f t="shared" si="25"/>
        <v>0</v>
      </c>
      <c r="AI1378" s="54">
        <f t="shared" si="26"/>
        <v>0.4256302334</v>
      </c>
      <c r="AJ1378" s="54">
        <f t="shared" si="27"/>
        <v>0.0217092817</v>
      </c>
      <c r="AK1378" s="54">
        <f t="shared" si="28"/>
        <v>0.1158682427</v>
      </c>
      <c r="AL1378" s="54">
        <f t="shared" si="29"/>
        <v>0.06740443015</v>
      </c>
      <c r="AM1378" s="54">
        <f t="shared" si="30"/>
        <v>2.509473333</v>
      </c>
      <c r="AN1378" s="54">
        <f t="shared" si="31"/>
        <v>-5.018946667</v>
      </c>
      <c r="AO1378" s="55">
        <f t="shared" si="32"/>
        <v>2.991503904</v>
      </c>
      <c r="AP1378" s="55">
        <f t="shared" si="33"/>
        <v>0.00119597342</v>
      </c>
      <c r="AQ1378" s="55">
        <f t="shared" si="34"/>
        <v>1.994334692</v>
      </c>
      <c r="AR1378" s="55">
        <f t="shared" si="35"/>
        <v>0</v>
      </c>
      <c r="AS1378" s="55">
        <f t="shared" si="36"/>
        <v>0</v>
      </c>
      <c r="AT1378" s="55">
        <f t="shared" si="37"/>
        <v>2.033594028</v>
      </c>
      <c r="AU1378" s="55">
        <f t="shared" si="38"/>
        <v>0.1037235191</v>
      </c>
      <c r="AV1378" s="55">
        <f t="shared" si="39"/>
        <v>0.5536001625</v>
      </c>
      <c r="AW1378" s="55">
        <f t="shared" si="40"/>
        <v>0.3220477209</v>
      </c>
      <c r="AX1378" s="55">
        <f t="shared" si="41"/>
        <v>8</v>
      </c>
      <c r="AY1378" s="55">
        <f t="shared" si="42"/>
        <v>23.97973445</v>
      </c>
      <c r="AZ1378" s="54">
        <f t="shared" ref="AZ1378:BA1378" si="9688">AO1378*2</f>
        <v>5.983007809</v>
      </c>
      <c r="BA1378" s="54">
        <f t="shared" si="9688"/>
        <v>0.002391946839</v>
      </c>
      <c r="BB1378" s="54">
        <f t="shared" ref="BB1378:BD1378" si="9689">AQ1378*(3/2)</f>
        <v>2.991502037</v>
      </c>
      <c r="BC1378" s="54">
        <f t="shared" si="9689"/>
        <v>0</v>
      </c>
      <c r="BD1378" s="54">
        <f t="shared" si="9689"/>
        <v>0</v>
      </c>
      <c r="BE1378" s="54">
        <f t="shared" ref="BE1378:BH1378" si="9690">AT1378</f>
        <v>2.033594028</v>
      </c>
      <c r="BF1378" s="54">
        <f t="shared" si="9690"/>
        <v>0.1037235191</v>
      </c>
      <c r="BG1378" s="54">
        <f t="shared" si="9690"/>
        <v>0.5536001625</v>
      </c>
      <c r="BH1378" s="54">
        <f t="shared" si="9690"/>
        <v>0.3220477209</v>
      </c>
      <c r="BI1378" s="54">
        <f t="shared" si="46"/>
        <v>11.98986722</v>
      </c>
      <c r="BJ1378" s="54">
        <f t="shared" si="47"/>
        <v>-23.97973445</v>
      </c>
      <c r="BK1378" s="56">
        <f t="shared" ref="BK1378:BN1378" si="9691">AO1378</f>
        <v>2.991503904</v>
      </c>
      <c r="BL1378" s="56">
        <f t="shared" si="9691"/>
        <v>0.00119597342</v>
      </c>
      <c r="BM1378" s="56">
        <f t="shared" si="9691"/>
        <v>1.994334692</v>
      </c>
      <c r="BN1378" s="56">
        <f t="shared" si="9691"/>
        <v>0</v>
      </c>
      <c r="BO1378" s="56">
        <f t="shared" si="49"/>
        <v>0.02026555288</v>
      </c>
      <c r="BP1378" s="56">
        <f t="shared" si="50"/>
        <v>2.013328475</v>
      </c>
      <c r="BQ1378" s="56">
        <f t="shared" ref="BQ1378:BS1378" si="9692">AU1378</f>
        <v>0.1037235191</v>
      </c>
      <c r="BR1378" s="56">
        <f t="shared" si="9692"/>
        <v>0.5536001625</v>
      </c>
      <c r="BS1378" s="56">
        <f t="shared" si="9692"/>
        <v>0.3220477209</v>
      </c>
      <c r="BT1378" s="56">
        <f t="shared" si="52"/>
        <v>8</v>
      </c>
      <c r="BU1378" s="50">
        <f t="shared" ref="BU1378:BX1378" si="9693">AZ1378</f>
        <v>5.983007809</v>
      </c>
      <c r="BV1378" s="50">
        <f t="shared" si="9693"/>
        <v>0.002391946839</v>
      </c>
      <c r="BW1378" s="50">
        <f t="shared" si="9693"/>
        <v>2.991502037</v>
      </c>
      <c r="BX1378" s="50">
        <f t="shared" si="9693"/>
        <v>0</v>
      </c>
      <c r="BY1378" s="50">
        <f t="shared" si="54"/>
        <v>0.03039832931</v>
      </c>
      <c r="BZ1378" s="50">
        <f t="shared" si="55"/>
        <v>2.013328475</v>
      </c>
      <c r="CA1378" s="50">
        <f t="shared" ref="CA1378:CC1378" si="9694">BF1378</f>
        <v>0.1037235191</v>
      </c>
      <c r="CB1378" s="50">
        <f t="shared" si="9694"/>
        <v>0.5536001625</v>
      </c>
      <c r="CC1378" s="50">
        <f t="shared" si="9694"/>
        <v>0.3220477209</v>
      </c>
      <c r="CD1378" s="50">
        <f t="shared" si="57"/>
        <v>12</v>
      </c>
      <c r="CE1378" s="57">
        <f t="shared" si="58"/>
        <v>37.62</v>
      </c>
      <c r="CF1378" s="57">
        <f t="shared" si="59"/>
        <v>0.02</v>
      </c>
      <c r="CG1378" s="57">
        <f t="shared" si="60"/>
        <v>21.28</v>
      </c>
      <c r="CH1378" s="57">
        <f t="shared" si="61"/>
        <v>0</v>
      </c>
      <c r="CI1378" s="58">
        <f t="shared" si="62"/>
        <v>0.3386728451</v>
      </c>
      <c r="CJ1378" s="58">
        <f t="shared" si="63"/>
        <v>30.27525844</v>
      </c>
      <c r="CK1378" s="57">
        <f t="shared" si="64"/>
        <v>1.54</v>
      </c>
      <c r="CL1378" s="57">
        <f t="shared" si="65"/>
        <v>4.67</v>
      </c>
      <c r="CM1378" s="57">
        <f t="shared" si="66"/>
        <v>3.78</v>
      </c>
      <c r="CN1378" s="57">
        <f t="shared" si="67"/>
        <v>99.52393129</v>
      </c>
      <c r="CO1378" s="59">
        <f t="shared" si="68"/>
        <v>0.1849835216</v>
      </c>
      <c r="CP1378" s="59">
        <f t="shared" si="69"/>
        <v>0.6727465357</v>
      </c>
      <c r="CQ1378" s="59">
        <f t="shared" si="70"/>
        <v>0.03465884429</v>
      </c>
      <c r="CR1378" s="59">
        <f t="shared" si="71"/>
        <v>0.1076110984</v>
      </c>
      <c r="CS1378" s="60">
        <f t="shared" si="72"/>
        <v>18.49835216</v>
      </c>
      <c r="CT1378" s="60">
        <f t="shared" si="73"/>
        <v>10.76110984</v>
      </c>
      <c r="CU1378" s="60">
        <f t="shared" si="74"/>
        <v>70.740538</v>
      </c>
      <c r="CV1378" s="61">
        <f t="shared" si="75"/>
        <v>0.2001028592</v>
      </c>
      <c r="CW1378" s="61">
        <f t="shared" si="76"/>
        <v>0.1601957297</v>
      </c>
      <c r="CX1378" s="62"/>
    </row>
    <row r="1379" ht="15.75" customHeight="1">
      <c r="A1379" s="17" t="s">
        <v>53</v>
      </c>
      <c r="B1379" s="87" t="s">
        <v>1406</v>
      </c>
      <c r="C1379" s="93" t="s">
        <v>1407</v>
      </c>
      <c r="D1379" s="89"/>
      <c r="E1379" s="89" t="s">
        <v>1408</v>
      </c>
      <c r="F1379" s="90">
        <v>56.0</v>
      </c>
      <c r="G1379" s="89" t="s">
        <v>1464</v>
      </c>
      <c r="H1379" s="91">
        <v>37.09</v>
      </c>
      <c r="I1379" s="91">
        <v>4.69</v>
      </c>
      <c r="J1379" s="91">
        <v>21.52</v>
      </c>
      <c r="K1379" s="95">
        <v>1.01</v>
      </c>
      <c r="L1379" s="92">
        <v>0.02</v>
      </c>
      <c r="M1379" s="91">
        <v>0.01</v>
      </c>
      <c r="N1379" s="91">
        <v>0.72</v>
      </c>
      <c r="O1379" s="91">
        <v>34.06</v>
      </c>
      <c r="P1379" s="92"/>
      <c r="Q1379" s="50">
        <f t="shared" si="8"/>
        <v>99.12</v>
      </c>
      <c r="R1379" s="51">
        <f t="shared" si="9"/>
        <v>12</v>
      </c>
      <c r="S1379" s="52">
        <f t="shared" si="10"/>
        <v>0.6172993611</v>
      </c>
      <c r="T1379" s="52">
        <f t="shared" si="11"/>
        <v>0.0002503166506</v>
      </c>
      <c r="U1379" s="52">
        <f t="shared" si="12"/>
        <v>0.422120942</v>
      </c>
      <c r="V1379" s="52">
        <f t="shared" si="13"/>
        <v>0.0001315874313</v>
      </c>
      <c r="W1379" s="52">
        <f t="shared" si="14"/>
        <v>0</v>
      </c>
      <c r="X1379" s="52">
        <f t="shared" si="15"/>
        <v>0.4740668983</v>
      </c>
      <c r="Y1379" s="52">
        <f t="shared" si="16"/>
        <v>0.01014979404</v>
      </c>
      <c r="Z1379" s="52">
        <f t="shared" si="17"/>
        <v>0.1163644664</v>
      </c>
      <c r="AA1379" s="52">
        <f t="shared" si="18"/>
        <v>0.01801017843</v>
      </c>
      <c r="AB1379" s="52">
        <f t="shared" si="19"/>
        <v>1.658393544</v>
      </c>
      <c r="AC1379" s="53">
        <f t="shared" si="20"/>
        <v>4.974138973</v>
      </c>
      <c r="AD1379" s="54">
        <f t="shared" si="21"/>
        <v>1.234598722</v>
      </c>
      <c r="AE1379" s="54">
        <f t="shared" si="22"/>
        <v>0.0005006333011</v>
      </c>
      <c r="AF1379" s="54">
        <f t="shared" si="23"/>
        <v>0.6331814129</v>
      </c>
      <c r="AG1379" s="54">
        <f t="shared" si="24"/>
        <v>0.0001973811469</v>
      </c>
      <c r="AH1379" s="54">
        <f t="shared" si="25"/>
        <v>0</v>
      </c>
      <c r="AI1379" s="54">
        <f t="shared" si="26"/>
        <v>0.4740668983</v>
      </c>
      <c r="AJ1379" s="54">
        <f t="shared" si="27"/>
        <v>0.01014979404</v>
      </c>
      <c r="AK1379" s="54">
        <f t="shared" si="28"/>
        <v>0.1163644664</v>
      </c>
      <c r="AL1379" s="54">
        <f t="shared" si="29"/>
        <v>0.01801017843</v>
      </c>
      <c r="AM1379" s="54">
        <f t="shared" si="30"/>
        <v>2.487069487</v>
      </c>
      <c r="AN1379" s="54">
        <f t="shared" si="31"/>
        <v>-4.974138973</v>
      </c>
      <c r="AO1379" s="55">
        <f t="shared" si="32"/>
        <v>2.977818447</v>
      </c>
      <c r="AP1379" s="55">
        <f t="shared" si="33"/>
        <v>0.001207513869</v>
      </c>
      <c r="AQ1379" s="55">
        <f t="shared" si="34"/>
        <v>2.036288399</v>
      </c>
      <c r="AR1379" s="55">
        <f t="shared" si="35"/>
        <v>0.0006347705911</v>
      </c>
      <c r="AS1379" s="55">
        <f t="shared" si="36"/>
        <v>0</v>
      </c>
      <c r="AT1379" s="55">
        <f t="shared" si="37"/>
        <v>2.286872859</v>
      </c>
      <c r="AU1379" s="55">
        <f t="shared" si="38"/>
        <v>0.04896205284</v>
      </c>
      <c r="AV1379" s="55">
        <f t="shared" si="39"/>
        <v>0.5613358388</v>
      </c>
      <c r="AW1379" s="55">
        <f t="shared" si="40"/>
        <v>0.08688011835</v>
      </c>
      <c r="AX1379" s="55">
        <f t="shared" si="41"/>
        <v>8</v>
      </c>
      <c r="AY1379" s="55">
        <f t="shared" si="42"/>
        <v>23.99497509</v>
      </c>
      <c r="AZ1379" s="54">
        <f t="shared" ref="AZ1379:BA1379" si="9695">AO1379*2</f>
        <v>5.955636894</v>
      </c>
      <c r="BA1379" s="54">
        <f t="shared" si="9695"/>
        <v>0.002415027737</v>
      </c>
      <c r="BB1379" s="54">
        <f t="shared" ref="BB1379:BD1379" si="9696">AQ1379*(3/2)</f>
        <v>3.054432599</v>
      </c>
      <c r="BC1379" s="54">
        <f t="shared" si="9696"/>
        <v>0.0009521558866</v>
      </c>
      <c r="BD1379" s="54">
        <f t="shared" si="9696"/>
        <v>0</v>
      </c>
      <c r="BE1379" s="54">
        <f t="shared" ref="BE1379:BH1379" si="9697">AT1379</f>
        <v>2.286872859</v>
      </c>
      <c r="BF1379" s="54">
        <f t="shared" si="9697"/>
        <v>0.04896205284</v>
      </c>
      <c r="BG1379" s="54">
        <f t="shared" si="9697"/>
        <v>0.5613358388</v>
      </c>
      <c r="BH1379" s="54">
        <f t="shared" si="9697"/>
        <v>0.08688011835</v>
      </c>
      <c r="BI1379" s="54">
        <f t="shared" si="46"/>
        <v>11.99748755</v>
      </c>
      <c r="BJ1379" s="54">
        <f t="shared" si="47"/>
        <v>-23.99497509</v>
      </c>
      <c r="BK1379" s="56">
        <f t="shared" ref="BK1379:BN1379" si="9698">AO1379</f>
        <v>2.977818447</v>
      </c>
      <c r="BL1379" s="56">
        <f t="shared" si="9698"/>
        <v>0.001207513869</v>
      </c>
      <c r="BM1379" s="56">
        <f t="shared" si="9698"/>
        <v>2.036288399</v>
      </c>
      <c r="BN1379" s="56">
        <f t="shared" si="9698"/>
        <v>0.0006347705911</v>
      </c>
      <c r="BO1379" s="56">
        <f t="shared" si="49"/>
        <v>0.005024908306</v>
      </c>
      <c r="BP1379" s="56">
        <f t="shared" si="50"/>
        <v>2.281847951</v>
      </c>
      <c r="BQ1379" s="56">
        <f t="shared" ref="BQ1379:BS1379" si="9699">AU1379</f>
        <v>0.04896205284</v>
      </c>
      <c r="BR1379" s="56">
        <f t="shared" si="9699"/>
        <v>0.5613358388</v>
      </c>
      <c r="BS1379" s="56">
        <f t="shared" si="9699"/>
        <v>0.08688011835</v>
      </c>
      <c r="BT1379" s="56">
        <f t="shared" si="52"/>
        <v>8</v>
      </c>
      <c r="BU1379" s="50">
        <f t="shared" ref="BU1379:BX1379" si="9700">AZ1379</f>
        <v>5.955636894</v>
      </c>
      <c r="BV1379" s="50">
        <f t="shared" si="9700"/>
        <v>0.002415027737</v>
      </c>
      <c r="BW1379" s="50">
        <f t="shared" si="9700"/>
        <v>3.054432599</v>
      </c>
      <c r="BX1379" s="50">
        <f t="shared" si="9700"/>
        <v>0.0009521558866</v>
      </c>
      <c r="BY1379" s="50">
        <f t="shared" si="54"/>
        <v>0.007537362459</v>
      </c>
      <c r="BZ1379" s="50">
        <f t="shared" si="55"/>
        <v>2.281847951</v>
      </c>
      <c r="CA1379" s="50">
        <f t="shared" ref="CA1379:CC1379" si="9701">BF1379</f>
        <v>0.04896205284</v>
      </c>
      <c r="CB1379" s="50">
        <f t="shared" si="9701"/>
        <v>0.5613358388</v>
      </c>
      <c r="CC1379" s="50">
        <f t="shared" si="9701"/>
        <v>0.08688011835</v>
      </c>
      <c r="CD1379" s="50">
        <f t="shared" si="57"/>
        <v>12</v>
      </c>
      <c r="CE1379" s="57">
        <f t="shared" si="58"/>
        <v>37.09</v>
      </c>
      <c r="CF1379" s="57">
        <f t="shared" si="59"/>
        <v>0.02</v>
      </c>
      <c r="CG1379" s="57">
        <f t="shared" si="60"/>
        <v>21.52</v>
      </c>
      <c r="CH1379" s="57">
        <f t="shared" si="61"/>
        <v>0.01</v>
      </c>
      <c r="CI1379" s="58">
        <f t="shared" si="62"/>
        <v>0.08317244356</v>
      </c>
      <c r="CJ1379" s="58">
        <f t="shared" si="63"/>
        <v>33.98516052</v>
      </c>
      <c r="CK1379" s="57">
        <f t="shared" si="64"/>
        <v>0.72</v>
      </c>
      <c r="CL1379" s="57">
        <f t="shared" si="65"/>
        <v>4.69</v>
      </c>
      <c r="CM1379" s="57">
        <f t="shared" si="66"/>
        <v>1.01</v>
      </c>
      <c r="CN1379" s="57">
        <f t="shared" si="67"/>
        <v>99.12833296</v>
      </c>
      <c r="CO1379" s="59">
        <f t="shared" si="68"/>
        <v>0.1884293209</v>
      </c>
      <c r="CP1379" s="59">
        <f t="shared" si="69"/>
        <v>0.7659711533</v>
      </c>
      <c r="CQ1379" s="59">
        <f t="shared" si="70"/>
        <v>0.01643559119</v>
      </c>
      <c r="CR1379" s="59">
        <f t="shared" si="71"/>
        <v>0.02916393462</v>
      </c>
      <c r="CS1379" s="60">
        <f t="shared" si="72"/>
        <v>18.84293209</v>
      </c>
      <c r="CT1379" s="60">
        <f t="shared" si="73"/>
        <v>2.916393462</v>
      </c>
      <c r="CU1379" s="60">
        <f t="shared" si="74"/>
        <v>78.24067445</v>
      </c>
      <c r="CV1379" s="61">
        <f t="shared" si="75"/>
        <v>0.1233785951</v>
      </c>
      <c r="CW1379" s="61">
        <f t="shared" si="76"/>
        <v>0.1631797919</v>
      </c>
      <c r="CX1379" s="62"/>
    </row>
    <row r="1380" ht="15.75" customHeight="1">
      <c r="A1380" s="17" t="s">
        <v>53</v>
      </c>
      <c r="B1380" s="87" t="s">
        <v>1406</v>
      </c>
      <c r="C1380" s="88" t="s">
        <v>1407</v>
      </c>
      <c r="D1380" s="89"/>
      <c r="E1380" s="89" t="s">
        <v>1408</v>
      </c>
      <c r="F1380" s="90">
        <v>57.0</v>
      </c>
      <c r="G1380" s="89" t="s">
        <v>1465</v>
      </c>
      <c r="H1380" s="91">
        <v>37.32</v>
      </c>
      <c r="I1380" s="91">
        <v>4.72</v>
      </c>
      <c r="J1380" s="95">
        <v>21.3</v>
      </c>
      <c r="K1380" s="91">
        <v>1.35</v>
      </c>
      <c r="L1380" s="92">
        <v>0.02</v>
      </c>
      <c r="M1380" s="91">
        <v>0.01</v>
      </c>
      <c r="N1380" s="91">
        <v>2.43</v>
      </c>
      <c r="O1380" s="91">
        <v>32.25</v>
      </c>
      <c r="P1380" s="92"/>
      <c r="Q1380" s="50">
        <f t="shared" si="8"/>
        <v>99.4</v>
      </c>
      <c r="R1380" s="51">
        <f t="shared" si="9"/>
        <v>12</v>
      </c>
      <c r="S1380" s="52">
        <f t="shared" si="10"/>
        <v>0.6211273161</v>
      </c>
      <c r="T1380" s="52">
        <f t="shared" si="11"/>
        <v>0.0002503166506</v>
      </c>
      <c r="U1380" s="52">
        <f t="shared" si="12"/>
        <v>0.4178055792</v>
      </c>
      <c r="V1380" s="52">
        <f t="shared" si="13"/>
        <v>0.0001315874313</v>
      </c>
      <c r="W1380" s="52">
        <f t="shared" si="14"/>
        <v>0</v>
      </c>
      <c r="X1380" s="52">
        <f t="shared" si="15"/>
        <v>0.4488742651</v>
      </c>
      <c r="Y1380" s="52">
        <f t="shared" si="16"/>
        <v>0.0342555549</v>
      </c>
      <c r="Z1380" s="52">
        <f t="shared" si="17"/>
        <v>0.117108802</v>
      </c>
      <c r="AA1380" s="52">
        <f t="shared" si="18"/>
        <v>0.02407301077</v>
      </c>
      <c r="AB1380" s="52">
        <f t="shared" si="19"/>
        <v>1.663626432</v>
      </c>
      <c r="AC1380" s="53">
        <f t="shared" si="20"/>
        <v>4.987945296</v>
      </c>
      <c r="AD1380" s="54">
        <f t="shared" si="21"/>
        <v>1.242254632</v>
      </c>
      <c r="AE1380" s="54">
        <f t="shared" si="22"/>
        <v>0.0005006333011</v>
      </c>
      <c r="AF1380" s="54">
        <f t="shared" si="23"/>
        <v>0.6267083688</v>
      </c>
      <c r="AG1380" s="54">
        <f t="shared" si="24"/>
        <v>0.0001973811469</v>
      </c>
      <c r="AH1380" s="54">
        <f t="shared" si="25"/>
        <v>0</v>
      </c>
      <c r="AI1380" s="54">
        <f t="shared" si="26"/>
        <v>0.4488742651</v>
      </c>
      <c r="AJ1380" s="54">
        <f t="shared" si="27"/>
        <v>0.0342555549</v>
      </c>
      <c r="AK1380" s="54">
        <f t="shared" si="28"/>
        <v>0.117108802</v>
      </c>
      <c r="AL1380" s="54">
        <f t="shared" si="29"/>
        <v>0.02407301077</v>
      </c>
      <c r="AM1380" s="54">
        <f t="shared" si="30"/>
        <v>2.493972648</v>
      </c>
      <c r="AN1380" s="54">
        <f t="shared" si="31"/>
        <v>-4.987945296</v>
      </c>
      <c r="AO1380" s="55">
        <f t="shared" si="32"/>
        <v>2.98685957</v>
      </c>
      <c r="AP1380" s="55">
        <f t="shared" si="33"/>
        <v>0.001203715669</v>
      </c>
      <c r="AQ1380" s="55">
        <f t="shared" si="34"/>
        <v>2.009131719</v>
      </c>
      <c r="AR1380" s="55">
        <f t="shared" si="35"/>
        <v>0.0006327739389</v>
      </c>
      <c r="AS1380" s="55">
        <f t="shared" si="36"/>
        <v>0</v>
      </c>
      <c r="AT1380" s="55">
        <f t="shared" si="37"/>
        <v>2.158533942</v>
      </c>
      <c r="AU1380" s="55">
        <f t="shared" si="38"/>
        <v>0.164727149</v>
      </c>
      <c r="AV1380" s="55">
        <f t="shared" si="39"/>
        <v>0.5631495136</v>
      </c>
      <c r="AW1380" s="55">
        <f t="shared" si="40"/>
        <v>0.1157616172</v>
      </c>
      <c r="AX1380" s="55">
        <f t="shared" si="41"/>
        <v>8</v>
      </c>
      <c r="AY1380" s="55">
        <f t="shared" si="42"/>
        <v>23.98589106</v>
      </c>
      <c r="AZ1380" s="54">
        <f t="shared" ref="AZ1380:BA1380" si="9702">AO1380*2</f>
        <v>5.973719139</v>
      </c>
      <c r="BA1380" s="54">
        <f t="shared" si="9702"/>
        <v>0.002407431339</v>
      </c>
      <c r="BB1380" s="54">
        <f t="shared" ref="BB1380:BD1380" si="9703">AQ1380*(3/2)</f>
        <v>3.013697578</v>
      </c>
      <c r="BC1380" s="54">
        <f t="shared" si="9703"/>
        <v>0.0009491609084</v>
      </c>
      <c r="BD1380" s="54">
        <f t="shared" si="9703"/>
        <v>0</v>
      </c>
      <c r="BE1380" s="54">
        <f t="shared" ref="BE1380:BH1380" si="9704">AT1380</f>
        <v>2.158533942</v>
      </c>
      <c r="BF1380" s="54">
        <f t="shared" si="9704"/>
        <v>0.164727149</v>
      </c>
      <c r="BG1380" s="54">
        <f t="shared" si="9704"/>
        <v>0.5631495136</v>
      </c>
      <c r="BH1380" s="54">
        <f t="shared" si="9704"/>
        <v>0.1157616172</v>
      </c>
      <c r="BI1380" s="54">
        <f t="shared" si="46"/>
        <v>11.99294553</v>
      </c>
      <c r="BJ1380" s="54">
        <f t="shared" si="47"/>
        <v>-23.98589106</v>
      </c>
      <c r="BK1380" s="56">
        <f t="shared" ref="BK1380:BN1380" si="9705">AO1380</f>
        <v>2.98685957</v>
      </c>
      <c r="BL1380" s="56">
        <f t="shared" si="9705"/>
        <v>0.001203715669</v>
      </c>
      <c r="BM1380" s="56">
        <f t="shared" si="9705"/>
        <v>2.009131719</v>
      </c>
      <c r="BN1380" s="56">
        <f t="shared" si="9705"/>
        <v>0.0006327739389</v>
      </c>
      <c r="BO1380" s="56">
        <f t="shared" si="49"/>
        <v>0.01410893673</v>
      </c>
      <c r="BP1380" s="56">
        <f t="shared" si="50"/>
        <v>2.144425005</v>
      </c>
      <c r="BQ1380" s="56">
        <f t="shared" ref="BQ1380:BS1380" si="9706">AU1380</f>
        <v>0.164727149</v>
      </c>
      <c r="BR1380" s="56">
        <f t="shared" si="9706"/>
        <v>0.5631495136</v>
      </c>
      <c r="BS1380" s="56">
        <f t="shared" si="9706"/>
        <v>0.1157616172</v>
      </c>
      <c r="BT1380" s="56">
        <f t="shared" si="52"/>
        <v>8</v>
      </c>
      <c r="BU1380" s="50">
        <f t="shared" ref="BU1380:BX1380" si="9707">AZ1380</f>
        <v>5.973719139</v>
      </c>
      <c r="BV1380" s="50">
        <f t="shared" si="9707"/>
        <v>0.002407431339</v>
      </c>
      <c r="BW1380" s="50">
        <f t="shared" si="9707"/>
        <v>3.013697578</v>
      </c>
      <c r="BX1380" s="50">
        <f t="shared" si="9707"/>
        <v>0.0009491609084</v>
      </c>
      <c r="BY1380" s="50">
        <f t="shared" si="54"/>
        <v>0.02116340509</v>
      </c>
      <c r="BZ1380" s="50">
        <f t="shared" si="55"/>
        <v>2.144425005</v>
      </c>
      <c r="CA1380" s="50">
        <f t="shared" ref="CA1380:CC1380" si="9708">BF1380</f>
        <v>0.164727149</v>
      </c>
      <c r="CB1380" s="50">
        <f t="shared" si="9708"/>
        <v>0.5631495136</v>
      </c>
      <c r="CC1380" s="50">
        <f t="shared" si="9708"/>
        <v>0.1157616172</v>
      </c>
      <c r="CD1380" s="50">
        <f t="shared" si="57"/>
        <v>12</v>
      </c>
      <c r="CE1380" s="57">
        <f t="shared" si="58"/>
        <v>37.32</v>
      </c>
      <c r="CF1380" s="57">
        <f t="shared" si="59"/>
        <v>0.02</v>
      </c>
      <c r="CG1380" s="57">
        <f t="shared" si="60"/>
        <v>21.3</v>
      </c>
      <c r="CH1380" s="57">
        <f t="shared" si="61"/>
        <v>0.01</v>
      </c>
      <c r="CI1380" s="58">
        <f t="shared" si="62"/>
        <v>0.2342684581</v>
      </c>
      <c r="CJ1380" s="58">
        <f t="shared" si="63"/>
        <v>32.03920266</v>
      </c>
      <c r="CK1380" s="57">
        <f t="shared" si="64"/>
        <v>2.43</v>
      </c>
      <c r="CL1380" s="57">
        <f t="shared" si="65"/>
        <v>4.72</v>
      </c>
      <c r="CM1380" s="57">
        <f t="shared" si="66"/>
        <v>1.35</v>
      </c>
      <c r="CN1380" s="57">
        <f t="shared" si="67"/>
        <v>99.42347112</v>
      </c>
      <c r="CO1380" s="59">
        <f t="shared" si="68"/>
        <v>0.1884663944</v>
      </c>
      <c r="CP1380" s="59">
        <f t="shared" si="69"/>
        <v>0.7176638514</v>
      </c>
      <c r="CQ1380" s="59">
        <f t="shared" si="70"/>
        <v>0.05512840033</v>
      </c>
      <c r="CR1380" s="59">
        <f t="shared" si="71"/>
        <v>0.03874135388</v>
      </c>
      <c r="CS1380" s="60">
        <f t="shared" si="72"/>
        <v>18.84663944</v>
      </c>
      <c r="CT1380" s="60">
        <f t="shared" si="73"/>
        <v>3.874135388</v>
      </c>
      <c r="CU1380" s="60">
        <f t="shared" si="74"/>
        <v>77.27922517</v>
      </c>
      <c r="CV1380" s="61">
        <f t="shared" si="75"/>
        <v>0.1329745511</v>
      </c>
      <c r="CW1380" s="61">
        <f t="shared" si="76"/>
        <v>0.1632118976</v>
      </c>
      <c r="CX1380" s="62"/>
    </row>
    <row r="1381" ht="15.75" customHeight="1">
      <c r="A1381" s="17" t="s">
        <v>53</v>
      </c>
      <c r="B1381" s="87" t="s">
        <v>1406</v>
      </c>
      <c r="C1381" s="93" t="s">
        <v>1407</v>
      </c>
      <c r="D1381" s="89"/>
      <c r="E1381" s="89" t="s">
        <v>1408</v>
      </c>
      <c r="F1381" s="90">
        <v>58.0</v>
      </c>
      <c r="G1381" s="89" t="s">
        <v>1466</v>
      </c>
      <c r="H1381" s="91">
        <v>36.6</v>
      </c>
      <c r="I1381" s="91">
        <v>1.44</v>
      </c>
      <c r="J1381" s="91">
        <v>20.97</v>
      </c>
      <c r="K1381" s="91">
        <v>1.64</v>
      </c>
      <c r="L1381" s="92">
        <v>0.03</v>
      </c>
      <c r="M1381" s="91">
        <v>0.05</v>
      </c>
      <c r="N1381" s="95">
        <v>7.12</v>
      </c>
      <c r="O1381" s="91">
        <v>32.12</v>
      </c>
      <c r="P1381" s="92"/>
      <c r="Q1381" s="50">
        <f t="shared" si="8"/>
        <v>99.97</v>
      </c>
      <c r="R1381" s="51">
        <f t="shared" si="9"/>
        <v>12</v>
      </c>
      <c r="S1381" s="52">
        <f t="shared" si="10"/>
        <v>0.6091441525</v>
      </c>
      <c r="T1381" s="52">
        <f t="shared" si="11"/>
        <v>0.0003754749758</v>
      </c>
      <c r="U1381" s="52">
        <f t="shared" si="12"/>
        <v>0.411332535</v>
      </c>
      <c r="V1381" s="52">
        <f t="shared" si="13"/>
        <v>0.0006579371565</v>
      </c>
      <c r="W1381" s="52">
        <f t="shared" si="14"/>
        <v>0</v>
      </c>
      <c r="X1381" s="52">
        <f t="shared" si="15"/>
        <v>0.4470648495</v>
      </c>
      <c r="Y1381" s="52">
        <f t="shared" si="16"/>
        <v>0.1003701855</v>
      </c>
      <c r="Z1381" s="52">
        <f t="shared" si="17"/>
        <v>0.03572810909</v>
      </c>
      <c r="AA1381" s="52">
        <f t="shared" si="18"/>
        <v>0.02924425012</v>
      </c>
      <c r="AB1381" s="52">
        <f t="shared" si="19"/>
        <v>1.633917494</v>
      </c>
      <c r="AC1381" s="53">
        <f t="shared" si="20"/>
        <v>4.898864715</v>
      </c>
      <c r="AD1381" s="54">
        <f t="shared" si="21"/>
        <v>1.218288305</v>
      </c>
      <c r="AE1381" s="54">
        <f t="shared" si="22"/>
        <v>0.0007509499517</v>
      </c>
      <c r="AF1381" s="54">
        <f t="shared" si="23"/>
        <v>0.6169988025</v>
      </c>
      <c r="AG1381" s="54">
        <f t="shared" si="24"/>
        <v>0.0009869057347</v>
      </c>
      <c r="AH1381" s="54">
        <f t="shared" si="25"/>
        <v>0</v>
      </c>
      <c r="AI1381" s="54">
        <f t="shared" si="26"/>
        <v>0.4470648495</v>
      </c>
      <c r="AJ1381" s="54">
        <f t="shared" si="27"/>
        <v>0.1003701855</v>
      </c>
      <c r="AK1381" s="54">
        <f t="shared" si="28"/>
        <v>0.03572810909</v>
      </c>
      <c r="AL1381" s="54">
        <f t="shared" si="29"/>
        <v>0.02924425012</v>
      </c>
      <c r="AM1381" s="54">
        <f t="shared" si="30"/>
        <v>2.449432357</v>
      </c>
      <c r="AN1381" s="54">
        <f t="shared" si="31"/>
        <v>-4.898864715</v>
      </c>
      <c r="AO1381" s="55">
        <f t="shared" si="32"/>
        <v>2.982496508</v>
      </c>
      <c r="AP1381" s="55">
        <f t="shared" si="33"/>
        <v>0.001838403602</v>
      </c>
      <c r="AQ1381" s="55">
        <f t="shared" si="34"/>
        <v>2.013969673</v>
      </c>
      <c r="AR1381" s="55">
        <f t="shared" si="35"/>
        <v>0.003221397207</v>
      </c>
      <c r="AS1381" s="55">
        <f t="shared" si="36"/>
        <v>0</v>
      </c>
      <c r="AT1381" s="55">
        <f t="shared" si="37"/>
        <v>2.188922519</v>
      </c>
      <c r="AU1381" s="55">
        <f t="shared" si="38"/>
        <v>0.4914333113</v>
      </c>
      <c r="AV1381" s="55">
        <f t="shared" si="39"/>
        <v>0.1749322556</v>
      </c>
      <c r="AW1381" s="55">
        <f t="shared" si="40"/>
        <v>0.1431859331</v>
      </c>
      <c r="AX1381" s="55">
        <f t="shared" si="41"/>
        <v>8</v>
      </c>
      <c r="AY1381" s="55">
        <f t="shared" si="42"/>
        <v>23.98586089</v>
      </c>
      <c r="AZ1381" s="54">
        <f t="shared" ref="AZ1381:BA1381" si="9709">AO1381*2</f>
        <v>5.964993016</v>
      </c>
      <c r="BA1381" s="54">
        <f t="shared" si="9709"/>
        <v>0.003676807205</v>
      </c>
      <c r="BB1381" s="54">
        <f t="shared" ref="BB1381:BD1381" si="9710">AQ1381*(3/2)</f>
        <v>3.020954509</v>
      </c>
      <c r="BC1381" s="54">
        <f t="shared" si="9710"/>
        <v>0.004832095811</v>
      </c>
      <c r="BD1381" s="54">
        <f t="shared" si="9710"/>
        <v>0</v>
      </c>
      <c r="BE1381" s="54">
        <f t="shared" ref="BE1381:BH1381" si="9711">AT1381</f>
        <v>2.188922519</v>
      </c>
      <c r="BF1381" s="54">
        <f t="shared" si="9711"/>
        <v>0.4914333113</v>
      </c>
      <c r="BG1381" s="54">
        <f t="shared" si="9711"/>
        <v>0.1749322556</v>
      </c>
      <c r="BH1381" s="54">
        <f t="shared" si="9711"/>
        <v>0.1431859331</v>
      </c>
      <c r="BI1381" s="54">
        <f t="shared" si="46"/>
        <v>11.99293045</v>
      </c>
      <c r="BJ1381" s="54">
        <f t="shared" si="47"/>
        <v>-23.98586089</v>
      </c>
      <c r="BK1381" s="56">
        <f t="shared" ref="BK1381:BN1381" si="9712">AO1381</f>
        <v>2.982496508</v>
      </c>
      <c r="BL1381" s="56">
        <f t="shared" si="9712"/>
        <v>0.001838403602</v>
      </c>
      <c r="BM1381" s="56">
        <f t="shared" si="9712"/>
        <v>2.013969673</v>
      </c>
      <c r="BN1381" s="56">
        <f t="shared" si="9712"/>
        <v>0.003221397207</v>
      </c>
      <c r="BO1381" s="56">
        <f t="shared" si="49"/>
        <v>0.01413910691</v>
      </c>
      <c r="BP1381" s="56">
        <f t="shared" si="50"/>
        <v>2.174783412</v>
      </c>
      <c r="BQ1381" s="56">
        <f t="shared" ref="BQ1381:BS1381" si="9713">AU1381</f>
        <v>0.4914333113</v>
      </c>
      <c r="BR1381" s="56">
        <f t="shared" si="9713"/>
        <v>0.1749322556</v>
      </c>
      <c r="BS1381" s="56">
        <f t="shared" si="9713"/>
        <v>0.1431859331</v>
      </c>
      <c r="BT1381" s="56">
        <f t="shared" si="52"/>
        <v>8</v>
      </c>
      <c r="BU1381" s="50">
        <f t="shared" ref="BU1381:BX1381" si="9714">AZ1381</f>
        <v>5.964993016</v>
      </c>
      <c r="BV1381" s="50">
        <f t="shared" si="9714"/>
        <v>0.003676807205</v>
      </c>
      <c r="BW1381" s="50">
        <f t="shared" si="9714"/>
        <v>3.020954509</v>
      </c>
      <c r="BX1381" s="50">
        <f t="shared" si="9714"/>
        <v>0.004832095811</v>
      </c>
      <c r="BY1381" s="50">
        <f t="shared" si="54"/>
        <v>0.02120866036</v>
      </c>
      <c r="BZ1381" s="50">
        <f t="shared" si="55"/>
        <v>2.174783412</v>
      </c>
      <c r="CA1381" s="50">
        <f t="shared" ref="CA1381:CC1381" si="9715">BF1381</f>
        <v>0.4914333113</v>
      </c>
      <c r="CB1381" s="50">
        <f t="shared" si="9715"/>
        <v>0.1749322556</v>
      </c>
      <c r="CC1381" s="50">
        <f t="shared" si="9715"/>
        <v>0.1431859331</v>
      </c>
      <c r="CD1381" s="50">
        <f t="shared" si="57"/>
        <v>12</v>
      </c>
      <c r="CE1381" s="57">
        <f t="shared" si="58"/>
        <v>36.6</v>
      </c>
      <c r="CF1381" s="57">
        <f t="shared" si="59"/>
        <v>0.03</v>
      </c>
      <c r="CG1381" s="57">
        <f t="shared" si="60"/>
        <v>20.97</v>
      </c>
      <c r="CH1381" s="57">
        <f t="shared" si="61"/>
        <v>0.05</v>
      </c>
      <c r="CI1381" s="58">
        <f t="shared" si="62"/>
        <v>0.2305769139</v>
      </c>
      <c r="CJ1381" s="58">
        <f t="shared" si="63"/>
        <v>31.91252435</v>
      </c>
      <c r="CK1381" s="57">
        <f t="shared" si="64"/>
        <v>7.12</v>
      </c>
      <c r="CL1381" s="57">
        <f t="shared" si="65"/>
        <v>1.44</v>
      </c>
      <c r="CM1381" s="57">
        <f t="shared" si="66"/>
        <v>1.64</v>
      </c>
      <c r="CN1381" s="57">
        <f t="shared" si="67"/>
        <v>99.99310127</v>
      </c>
      <c r="CO1381" s="59">
        <f t="shared" si="68"/>
        <v>0.05861683116</v>
      </c>
      <c r="CP1381" s="59">
        <f t="shared" si="69"/>
        <v>0.7287330263</v>
      </c>
      <c r="CQ1381" s="59">
        <f t="shared" si="70"/>
        <v>0.1646709655</v>
      </c>
      <c r="CR1381" s="59">
        <f t="shared" si="71"/>
        <v>0.04797917704</v>
      </c>
      <c r="CS1381" s="60">
        <f t="shared" si="72"/>
        <v>5.861683116</v>
      </c>
      <c r="CT1381" s="60">
        <f t="shared" si="73"/>
        <v>4.797917704</v>
      </c>
      <c r="CU1381" s="60">
        <f t="shared" si="74"/>
        <v>89.34039918</v>
      </c>
      <c r="CV1381" s="61">
        <f t="shared" si="75"/>
        <v>0.07728759262</v>
      </c>
      <c r="CW1381" s="61">
        <f t="shared" si="76"/>
        <v>0.05076217578</v>
      </c>
      <c r="CX1381" s="62"/>
    </row>
    <row r="1382" ht="15.75" customHeight="1">
      <c r="A1382" s="17" t="s">
        <v>53</v>
      </c>
      <c r="B1382" s="87" t="s">
        <v>1406</v>
      </c>
      <c r="C1382" s="88" t="s">
        <v>1407</v>
      </c>
      <c r="D1382" s="89"/>
      <c r="E1382" s="89" t="s">
        <v>1408</v>
      </c>
      <c r="F1382" s="90">
        <v>59.0</v>
      </c>
      <c r="G1382" s="89" t="s">
        <v>1467</v>
      </c>
      <c r="H1382" s="91">
        <v>38.0</v>
      </c>
      <c r="I1382" s="91">
        <v>2.71</v>
      </c>
      <c r="J1382" s="91">
        <v>21.16</v>
      </c>
      <c r="K1382" s="91">
        <v>8.55</v>
      </c>
      <c r="L1382" s="92">
        <v>0.06</v>
      </c>
      <c r="M1382" s="91">
        <v>0.0</v>
      </c>
      <c r="N1382" s="91">
        <v>1.85</v>
      </c>
      <c r="O1382" s="91">
        <v>27.41</v>
      </c>
      <c r="P1382" s="92"/>
      <c r="Q1382" s="50">
        <f t="shared" si="8"/>
        <v>99.74</v>
      </c>
      <c r="R1382" s="51">
        <f t="shared" si="9"/>
        <v>12</v>
      </c>
      <c r="S1382" s="52">
        <f t="shared" si="10"/>
        <v>0.6324447485</v>
      </c>
      <c r="T1382" s="52">
        <f t="shared" si="11"/>
        <v>0.0007509499517</v>
      </c>
      <c r="U1382" s="52">
        <f t="shared" si="12"/>
        <v>0.4150594392</v>
      </c>
      <c r="V1382" s="52">
        <f t="shared" si="13"/>
        <v>0</v>
      </c>
      <c r="W1382" s="52">
        <f t="shared" si="14"/>
        <v>0</v>
      </c>
      <c r="X1382" s="52">
        <f t="shared" si="15"/>
        <v>0.3815083289</v>
      </c>
      <c r="Y1382" s="52">
        <f t="shared" si="16"/>
        <v>0.02607933192</v>
      </c>
      <c r="Z1382" s="52">
        <f t="shared" si="17"/>
        <v>0.06723831641</v>
      </c>
      <c r="AA1382" s="52">
        <f t="shared" si="18"/>
        <v>0.1524624015</v>
      </c>
      <c r="AB1382" s="52">
        <f t="shared" si="19"/>
        <v>1.675543516</v>
      </c>
      <c r="AC1382" s="53">
        <f t="shared" si="20"/>
        <v>5.032537869</v>
      </c>
      <c r="AD1382" s="54">
        <f t="shared" si="21"/>
        <v>1.264889497</v>
      </c>
      <c r="AE1382" s="54">
        <f t="shared" si="22"/>
        <v>0.001501899903</v>
      </c>
      <c r="AF1382" s="54">
        <f t="shared" si="23"/>
        <v>0.6225891588</v>
      </c>
      <c r="AG1382" s="54">
        <f t="shared" si="24"/>
        <v>0</v>
      </c>
      <c r="AH1382" s="54">
        <f t="shared" si="25"/>
        <v>0</v>
      </c>
      <c r="AI1382" s="54">
        <f t="shared" si="26"/>
        <v>0.3815083289</v>
      </c>
      <c r="AJ1382" s="54">
        <f t="shared" si="27"/>
        <v>0.02607933192</v>
      </c>
      <c r="AK1382" s="54">
        <f t="shared" si="28"/>
        <v>0.06723831641</v>
      </c>
      <c r="AL1382" s="54">
        <f t="shared" si="29"/>
        <v>0.1524624015</v>
      </c>
      <c r="AM1382" s="54">
        <f t="shared" si="30"/>
        <v>2.516268934</v>
      </c>
      <c r="AN1382" s="54">
        <f t="shared" si="31"/>
        <v>-5.032537869</v>
      </c>
      <c r="AO1382" s="55">
        <f t="shared" si="32"/>
        <v>3.019651796</v>
      </c>
      <c r="AP1382" s="55">
        <f t="shared" si="33"/>
        <v>0.003585463197</v>
      </c>
      <c r="AQ1382" s="55">
        <f t="shared" si="34"/>
        <v>1.981730395</v>
      </c>
      <c r="AR1382" s="55">
        <f t="shared" si="35"/>
        <v>0</v>
      </c>
      <c r="AS1382" s="55">
        <f t="shared" si="36"/>
        <v>0</v>
      </c>
      <c r="AT1382" s="55">
        <f t="shared" si="37"/>
        <v>1.821538266</v>
      </c>
      <c r="AU1382" s="55">
        <f t="shared" si="38"/>
        <v>0.1245175988</v>
      </c>
      <c r="AV1382" s="55">
        <f t="shared" si="39"/>
        <v>0.3210340561</v>
      </c>
      <c r="AW1382" s="55">
        <f t="shared" si="40"/>
        <v>0.727942426</v>
      </c>
      <c r="AX1382" s="55">
        <f t="shared" si="41"/>
        <v>8</v>
      </c>
      <c r="AY1382" s="55">
        <f t="shared" si="42"/>
        <v>24.02820491</v>
      </c>
      <c r="AZ1382" s="54">
        <f t="shared" ref="AZ1382:BA1382" si="9716">AO1382*2</f>
        <v>6.039303591</v>
      </c>
      <c r="BA1382" s="54">
        <f t="shared" si="9716"/>
        <v>0.007170926395</v>
      </c>
      <c r="BB1382" s="54">
        <f t="shared" ref="BB1382:BD1382" si="9717">AQ1382*(3/2)</f>
        <v>2.972595592</v>
      </c>
      <c r="BC1382" s="54">
        <f t="shared" si="9717"/>
        <v>0</v>
      </c>
      <c r="BD1382" s="54">
        <f t="shared" si="9717"/>
        <v>0</v>
      </c>
      <c r="BE1382" s="54">
        <f t="shared" ref="BE1382:BH1382" si="9718">AT1382</f>
        <v>1.821538266</v>
      </c>
      <c r="BF1382" s="54">
        <f t="shared" si="9718"/>
        <v>0.1245175988</v>
      </c>
      <c r="BG1382" s="54">
        <f t="shared" si="9718"/>
        <v>0.3210340561</v>
      </c>
      <c r="BH1382" s="54">
        <f t="shared" si="9718"/>
        <v>0.727942426</v>
      </c>
      <c r="BI1382" s="54">
        <f t="shared" si="46"/>
        <v>12.01410246</v>
      </c>
      <c r="BJ1382" s="54">
        <f t="shared" si="47"/>
        <v>-24.02820491</v>
      </c>
      <c r="BK1382" s="56">
        <f t="shared" ref="BK1382:BN1382" si="9719">AO1382</f>
        <v>3.019651796</v>
      </c>
      <c r="BL1382" s="56">
        <f t="shared" si="9719"/>
        <v>0.003585463197</v>
      </c>
      <c r="BM1382" s="56">
        <f t="shared" si="9719"/>
        <v>1.981730395</v>
      </c>
      <c r="BN1382" s="56">
        <f t="shared" si="9719"/>
        <v>0</v>
      </c>
      <c r="BO1382" s="56">
        <f t="shared" si="49"/>
        <v>0</v>
      </c>
      <c r="BP1382" s="56">
        <f t="shared" si="50"/>
        <v>1.821538266</v>
      </c>
      <c r="BQ1382" s="56">
        <f t="shared" ref="BQ1382:BS1382" si="9720">AU1382</f>
        <v>0.1245175988</v>
      </c>
      <c r="BR1382" s="56">
        <f t="shared" si="9720"/>
        <v>0.3210340561</v>
      </c>
      <c r="BS1382" s="56">
        <f t="shared" si="9720"/>
        <v>0.727942426</v>
      </c>
      <c r="BT1382" s="56">
        <f t="shared" si="52"/>
        <v>8</v>
      </c>
      <c r="BU1382" s="50">
        <f t="shared" ref="BU1382:BX1382" si="9721">AZ1382</f>
        <v>6.039303591</v>
      </c>
      <c r="BV1382" s="50">
        <f t="shared" si="9721"/>
        <v>0.007170926395</v>
      </c>
      <c r="BW1382" s="50">
        <f t="shared" si="9721"/>
        <v>2.972595592</v>
      </c>
      <c r="BX1382" s="50">
        <f t="shared" si="9721"/>
        <v>0</v>
      </c>
      <c r="BY1382" s="50">
        <f t="shared" si="54"/>
        <v>0</v>
      </c>
      <c r="BZ1382" s="50">
        <f t="shared" si="55"/>
        <v>1.821538266</v>
      </c>
      <c r="CA1382" s="50">
        <f t="shared" ref="CA1382:CC1382" si="9722">BF1382</f>
        <v>0.1245175988</v>
      </c>
      <c r="CB1382" s="50">
        <f t="shared" si="9722"/>
        <v>0.3210340561</v>
      </c>
      <c r="CC1382" s="50">
        <f t="shared" si="9722"/>
        <v>0.727942426</v>
      </c>
      <c r="CD1382" s="50">
        <f t="shared" si="57"/>
        <v>12.01410246</v>
      </c>
      <c r="CE1382" s="57">
        <f t="shared" si="58"/>
        <v>38</v>
      </c>
      <c r="CF1382" s="57">
        <f t="shared" si="59"/>
        <v>0.06</v>
      </c>
      <c r="CG1382" s="57">
        <f t="shared" si="60"/>
        <v>21.16</v>
      </c>
      <c r="CH1382" s="57">
        <f t="shared" si="61"/>
        <v>0</v>
      </c>
      <c r="CI1382" s="58">
        <f t="shared" si="62"/>
        <v>0</v>
      </c>
      <c r="CJ1382" s="58">
        <f t="shared" si="63"/>
        <v>27.41</v>
      </c>
      <c r="CK1382" s="57">
        <f t="shared" si="64"/>
        <v>1.85</v>
      </c>
      <c r="CL1382" s="57">
        <f t="shared" si="65"/>
        <v>2.71</v>
      </c>
      <c r="CM1382" s="57">
        <f t="shared" si="66"/>
        <v>8.55</v>
      </c>
      <c r="CN1382" s="57">
        <f t="shared" si="67"/>
        <v>99.74</v>
      </c>
      <c r="CO1382" s="59">
        <f t="shared" si="68"/>
        <v>0.1071888444</v>
      </c>
      <c r="CP1382" s="59">
        <f t="shared" si="69"/>
        <v>0.6081865085</v>
      </c>
      <c r="CQ1382" s="59">
        <f t="shared" si="70"/>
        <v>0.04157470918</v>
      </c>
      <c r="CR1382" s="59">
        <f t="shared" si="71"/>
        <v>0.2430499379</v>
      </c>
      <c r="CS1382" s="60">
        <f t="shared" si="72"/>
        <v>10.71888444</v>
      </c>
      <c r="CT1382" s="60">
        <f t="shared" si="73"/>
        <v>24.30499379</v>
      </c>
      <c r="CU1382" s="60">
        <f t="shared" si="74"/>
        <v>64.97612177</v>
      </c>
      <c r="CV1382" s="61">
        <f t="shared" si="75"/>
        <v>0.2966443601</v>
      </c>
      <c r="CW1382" s="61">
        <f t="shared" si="76"/>
        <v>0.09282553924</v>
      </c>
      <c r="CX1382" s="62"/>
    </row>
    <row r="1383" ht="15.75" customHeight="1">
      <c r="A1383" s="17" t="s">
        <v>53</v>
      </c>
      <c r="B1383" s="87" t="s">
        <v>1406</v>
      </c>
      <c r="C1383" s="93" t="s">
        <v>1407</v>
      </c>
      <c r="D1383" s="89"/>
      <c r="E1383" s="89" t="s">
        <v>1408</v>
      </c>
      <c r="F1383" s="90">
        <v>60.0</v>
      </c>
      <c r="G1383" s="89" t="s">
        <v>1468</v>
      </c>
      <c r="H1383" s="91">
        <v>36.43</v>
      </c>
      <c r="I1383" s="91">
        <v>2.35</v>
      </c>
      <c r="J1383" s="91">
        <v>21.24</v>
      </c>
      <c r="K1383" s="91">
        <v>1.84</v>
      </c>
      <c r="L1383" s="92">
        <v>0.0</v>
      </c>
      <c r="M1383" s="91">
        <v>0.02</v>
      </c>
      <c r="N1383" s="91">
        <v>5.24</v>
      </c>
      <c r="O1383" s="91">
        <v>32.12</v>
      </c>
      <c r="P1383" s="92"/>
      <c r="Q1383" s="50">
        <f t="shared" si="8"/>
        <v>99.24</v>
      </c>
      <c r="R1383" s="51">
        <f t="shared" si="9"/>
        <v>12</v>
      </c>
      <c r="S1383" s="52">
        <f t="shared" si="10"/>
        <v>0.6063147944</v>
      </c>
      <c r="T1383" s="52">
        <f t="shared" si="11"/>
        <v>0</v>
      </c>
      <c r="U1383" s="52">
        <f t="shared" si="12"/>
        <v>0.4166286621</v>
      </c>
      <c r="V1383" s="52">
        <f t="shared" si="13"/>
        <v>0.0002631748626</v>
      </c>
      <c r="W1383" s="52">
        <f t="shared" si="14"/>
        <v>0</v>
      </c>
      <c r="X1383" s="52">
        <f t="shared" si="15"/>
        <v>0.4470648495</v>
      </c>
      <c r="Y1383" s="52">
        <f t="shared" si="16"/>
        <v>0.07386794554</v>
      </c>
      <c r="Z1383" s="52">
        <f t="shared" si="17"/>
        <v>0.05830628914</v>
      </c>
      <c r="AA1383" s="52">
        <f t="shared" si="18"/>
        <v>0.03281062208</v>
      </c>
      <c r="AB1383" s="52">
        <f t="shared" si="19"/>
        <v>1.635256338</v>
      </c>
      <c r="AC1383" s="53">
        <f t="shared" si="20"/>
        <v>4.900034101</v>
      </c>
      <c r="AD1383" s="54">
        <f t="shared" si="21"/>
        <v>1.212629589</v>
      </c>
      <c r="AE1383" s="54">
        <f t="shared" si="22"/>
        <v>0</v>
      </c>
      <c r="AF1383" s="54">
        <f t="shared" si="23"/>
        <v>0.6249429931</v>
      </c>
      <c r="AG1383" s="54">
        <f t="shared" si="24"/>
        <v>0.0003947622939</v>
      </c>
      <c r="AH1383" s="54">
        <f t="shared" si="25"/>
        <v>0</v>
      </c>
      <c r="AI1383" s="54">
        <f t="shared" si="26"/>
        <v>0.4470648495</v>
      </c>
      <c r="AJ1383" s="54">
        <f t="shared" si="27"/>
        <v>0.07386794554</v>
      </c>
      <c r="AK1383" s="54">
        <f t="shared" si="28"/>
        <v>0.05830628914</v>
      </c>
      <c r="AL1383" s="54">
        <f t="shared" si="29"/>
        <v>0.03281062208</v>
      </c>
      <c r="AM1383" s="54">
        <f t="shared" si="30"/>
        <v>2.45001705</v>
      </c>
      <c r="AN1383" s="54">
        <f t="shared" si="31"/>
        <v>-4.900034101</v>
      </c>
      <c r="AO1383" s="55">
        <f t="shared" si="32"/>
        <v>2.966212846</v>
      </c>
      <c r="AP1383" s="55">
        <f t="shared" si="33"/>
        <v>0</v>
      </c>
      <c r="AQ1383" s="55">
        <f t="shared" si="34"/>
        <v>2.038230472</v>
      </c>
      <c r="AR1383" s="55">
        <f t="shared" si="35"/>
        <v>0.001287503893</v>
      </c>
      <c r="AS1383" s="55">
        <f t="shared" si="36"/>
        <v>0</v>
      </c>
      <c r="AT1383" s="55">
        <f t="shared" si="37"/>
        <v>2.187130368</v>
      </c>
      <c r="AU1383" s="55">
        <f t="shared" si="38"/>
        <v>0.3613767155</v>
      </c>
      <c r="AV1383" s="55">
        <f t="shared" si="39"/>
        <v>0.2852459901</v>
      </c>
      <c r="AW1383" s="55">
        <f t="shared" si="40"/>
        <v>0.1605161042</v>
      </c>
      <c r="AX1383" s="55">
        <f t="shared" si="41"/>
        <v>8</v>
      </c>
      <c r="AY1383" s="55">
        <f t="shared" si="42"/>
        <v>23.97194367</v>
      </c>
      <c r="AZ1383" s="54">
        <f t="shared" ref="AZ1383:BA1383" si="9723">AO1383*2</f>
        <v>5.932425692</v>
      </c>
      <c r="BA1383" s="54">
        <f t="shared" si="9723"/>
        <v>0</v>
      </c>
      <c r="BB1383" s="54">
        <f t="shared" ref="BB1383:BD1383" si="9724">AQ1383*(3/2)</f>
        <v>3.057345708</v>
      </c>
      <c r="BC1383" s="54">
        <f t="shared" si="9724"/>
        <v>0.00193125584</v>
      </c>
      <c r="BD1383" s="54">
        <f t="shared" si="9724"/>
        <v>0</v>
      </c>
      <c r="BE1383" s="54">
        <f t="shared" ref="BE1383:BH1383" si="9725">AT1383</f>
        <v>2.187130368</v>
      </c>
      <c r="BF1383" s="54">
        <f t="shared" si="9725"/>
        <v>0.3613767155</v>
      </c>
      <c r="BG1383" s="54">
        <f t="shared" si="9725"/>
        <v>0.2852459901</v>
      </c>
      <c r="BH1383" s="54">
        <f t="shared" si="9725"/>
        <v>0.1605161042</v>
      </c>
      <c r="BI1383" s="54">
        <f t="shared" si="46"/>
        <v>11.98597183</v>
      </c>
      <c r="BJ1383" s="54">
        <f t="shared" si="47"/>
        <v>-23.97194367</v>
      </c>
      <c r="BK1383" s="56">
        <f t="shared" ref="BK1383:BN1383" si="9726">AO1383</f>
        <v>2.966212846</v>
      </c>
      <c r="BL1383" s="56">
        <f t="shared" si="9726"/>
        <v>0</v>
      </c>
      <c r="BM1383" s="56">
        <f t="shared" si="9726"/>
        <v>2.038230472</v>
      </c>
      <c r="BN1383" s="56">
        <f t="shared" si="9726"/>
        <v>0.001287503893</v>
      </c>
      <c r="BO1383" s="56">
        <f t="shared" si="49"/>
        <v>0.028056332</v>
      </c>
      <c r="BP1383" s="56">
        <f t="shared" si="50"/>
        <v>2.159074036</v>
      </c>
      <c r="BQ1383" s="56">
        <f t="shared" ref="BQ1383:BS1383" si="9727">AU1383</f>
        <v>0.3613767155</v>
      </c>
      <c r="BR1383" s="56">
        <f t="shared" si="9727"/>
        <v>0.2852459901</v>
      </c>
      <c r="BS1383" s="56">
        <f t="shared" si="9727"/>
        <v>0.1605161042</v>
      </c>
      <c r="BT1383" s="56">
        <f t="shared" si="52"/>
        <v>8</v>
      </c>
      <c r="BU1383" s="50">
        <f t="shared" ref="BU1383:BX1383" si="9728">AZ1383</f>
        <v>5.932425692</v>
      </c>
      <c r="BV1383" s="50">
        <f t="shared" si="9728"/>
        <v>0</v>
      </c>
      <c r="BW1383" s="50">
        <f t="shared" si="9728"/>
        <v>3.057345708</v>
      </c>
      <c r="BX1383" s="50">
        <f t="shared" si="9728"/>
        <v>0.00193125584</v>
      </c>
      <c r="BY1383" s="50">
        <f t="shared" si="54"/>
        <v>0.042084498</v>
      </c>
      <c r="BZ1383" s="50">
        <f t="shared" si="55"/>
        <v>2.159074036</v>
      </c>
      <c r="CA1383" s="50">
        <f t="shared" ref="CA1383:CC1383" si="9729">BF1383</f>
        <v>0.3613767155</v>
      </c>
      <c r="CB1383" s="50">
        <f t="shared" si="9729"/>
        <v>0.2852459901</v>
      </c>
      <c r="CC1383" s="50">
        <f t="shared" si="9729"/>
        <v>0.1605161042</v>
      </c>
      <c r="CD1383" s="50">
        <f t="shared" si="57"/>
        <v>12</v>
      </c>
      <c r="CE1383" s="57">
        <f t="shared" si="58"/>
        <v>36.43</v>
      </c>
      <c r="CF1383" s="57">
        <f t="shared" si="59"/>
        <v>0</v>
      </c>
      <c r="CG1383" s="57">
        <f t="shared" si="60"/>
        <v>21.24</v>
      </c>
      <c r="CH1383" s="57">
        <f t="shared" si="61"/>
        <v>0.02</v>
      </c>
      <c r="CI1383" s="58">
        <f t="shared" si="62"/>
        <v>0.4579103442</v>
      </c>
      <c r="CJ1383" s="58">
        <f t="shared" si="63"/>
        <v>31.70796723</v>
      </c>
      <c r="CK1383" s="57">
        <f t="shared" si="64"/>
        <v>5.24</v>
      </c>
      <c r="CL1383" s="57">
        <f t="shared" si="65"/>
        <v>2.35</v>
      </c>
      <c r="CM1383" s="57">
        <f t="shared" si="66"/>
        <v>1.84</v>
      </c>
      <c r="CN1383" s="57">
        <f t="shared" si="67"/>
        <v>99.28587757</v>
      </c>
      <c r="CO1383" s="59">
        <f t="shared" si="68"/>
        <v>0.09616504443</v>
      </c>
      <c r="CP1383" s="59">
        <f t="shared" si="69"/>
        <v>0.7278891126</v>
      </c>
      <c r="CQ1383" s="59">
        <f t="shared" si="70"/>
        <v>0.1218310129</v>
      </c>
      <c r="CR1383" s="59">
        <f t="shared" si="71"/>
        <v>0.0541148301</v>
      </c>
      <c r="CS1383" s="60">
        <f t="shared" si="72"/>
        <v>9.616504443</v>
      </c>
      <c r="CT1383" s="60">
        <f t="shared" si="73"/>
        <v>5.41148301</v>
      </c>
      <c r="CU1383" s="60">
        <f t="shared" si="74"/>
        <v>84.97201255</v>
      </c>
      <c r="CV1383" s="61">
        <f t="shared" si="75"/>
        <v>0.1021973523</v>
      </c>
      <c r="CW1383" s="61">
        <f t="shared" si="76"/>
        <v>0.08327892848</v>
      </c>
      <c r="CX1383" s="62"/>
    </row>
    <row r="1384" ht="15.75" customHeight="1">
      <c r="A1384" s="17" t="s">
        <v>53</v>
      </c>
      <c r="B1384" s="87" t="s">
        <v>1406</v>
      </c>
      <c r="C1384" s="88" t="s">
        <v>1407</v>
      </c>
      <c r="D1384" s="89"/>
      <c r="E1384" s="89" t="s">
        <v>1408</v>
      </c>
      <c r="F1384" s="90">
        <v>61.0</v>
      </c>
      <c r="G1384" s="89" t="s">
        <v>1469</v>
      </c>
      <c r="H1384" s="91">
        <v>36.99</v>
      </c>
      <c r="I1384" s="91">
        <v>2.98</v>
      </c>
      <c r="J1384" s="91">
        <v>21.24</v>
      </c>
      <c r="K1384" s="91">
        <v>2.42</v>
      </c>
      <c r="L1384" s="92">
        <v>0.12</v>
      </c>
      <c r="M1384" s="91">
        <v>0.08</v>
      </c>
      <c r="N1384" s="91">
        <v>2.14</v>
      </c>
      <c r="O1384" s="91">
        <v>33.85</v>
      </c>
      <c r="P1384" s="92"/>
      <c r="Q1384" s="50">
        <f t="shared" si="8"/>
        <v>99.82</v>
      </c>
      <c r="R1384" s="51">
        <f t="shared" si="9"/>
        <v>12</v>
      </c>
      <c r="S1384" s="52">
        <f t="shared" si="10"/>
        <v>0.6156350328</v>
      </c>
      <c r="T1384" s="52">
        <f t="shared" si="11"/>
        <v>0.001501899903</v>
      </c>
      <c r="U1384" s="52">
        <f t="shared" si="12"/>
        <v>0.4166286621</v>
      </c>
      <c r="V1384" s="52">
        <f t="shared" si="13"/>
        <v>0.00105269945</v>
      </c>
      <c r="W1384" s="52">
        <f t="shared" si="14"/>
        <v>0</v>
      </c>
      <c r="X1384" s="52">
        <f t="shared" si="15"/>
        <v>0.4711439961</v>
      </c>
      <c r="Y1384" s="52">
        <f t="shared" si="16"/>
        <v>0.03016744341</v>
      </c>
      <c r="Z1384" s="52">
        <f t="shared" si="17"/>
        <v>0.07393733687</v>
      </c>
      <c r="AA1384" s="52">
        <f t="shared" si="18"/>
        <v>0.04315310078</v>
      </c>
      <c r="AB1384" s="52">
        <f t="shared" si="19"/>
        <v>1.653220171</v>
      </c>
      <c r="AC1384" s="53">
        <f t="shared" si="20"/>
        <v>4.95839557</v>
      </c>
      <c r="AD1384" s="54">
        <f t="shared" si="21"/>
        <v>1.231270066</v>
      </c>
      <c r="AE1384" s="54">
        <f t="shared" si="22"/>
        <v>0.003003799807</v>
      </c>
      <c r="AF1384" s="54">
        <f t="shared" si="23"/>
        <v>0.6249429931</v>
      </c>
      <c r="AG1384" s="54">
        <f t="shared" si="24"/>
        <v>0.001579049176</v>
      </c>
      <c r="AH1384" s="54">
        <f t="shared" si="25"/>
        <v>0</v>
      </c>
      <c r="AI1384" s="54">
        <f t="shared" si="26"/>
        <v>0.4711439961</v>
      </c>
      <c r="AJ1384" s="54">
        <f t="shared" si="27"/>
        <v>0.03016744341</v>
      </c>
      <c r="AK1384" s="54">
        <f t="shared" si="28"/>
        <v>0.07393733687</v>
      </c>
      <c r="AL1384" s="54">
        <f t="shared" si="29"/>
        <v>0.04315310078</v>
      </c>
      <c r="AM1384" s="54">
        <f t="shared" si="30"/>
        <v>2.479197785</v>
      </c>
      <c r="AN1384" s="54">
        <f t="shared" si="31"/>
        <v>-4.95839557</v>
      </c>
      <c r="AO1384" s="55">
        <f t="shared" si="32"/>
        <v>2.979083094</v>
      </c>
      <c r="AP1384" s="55">
        <f t="shared" si="33"/>
        <v>0.007267755037</v>
      </c>
      <c r="AQ1384" s="55">
        <f t="shared" si="34"/>
        <v>2.016083129</v>
      </c>
      <c r="AR1384" s="55">
        <f t="shared" si="35"/>
        <v>0.005094055679</v>
      </c>
      <c r="AS1384" s="55">
        <f t="shared" si="36"/>
        <v>0</v>
      </c>
      <c r="AT1384" s="55">
        <f t="shared" si="37"/>
        <v>2.279885059</v>
      </c>
      <c r="AU1384" s="55">
        <f t="shared" si="38"/>
        <v>0.145981492</v>
      </c>
      <c r="AV1384" s="55">
        <f t="shared" si="39"/>
        <v>0.357785796</v>
      </c>
      <c r="AW1384" s="55">
        <f t="shared" si="40"/>
        <v>0.208819619</v>
      </c>
      <c r="AX1384" s="55">
        <f t="shared" si="41"/>
        <v>8</v>
      </c>
      <c r="AY1384" s="55">
        <f t="shared" si="42"/>
        <v>23.99387888</v>
      </c>
      <c r="AZ1384" s="54">
        <f t="shared" ref="AZ1384:BA1384" si="9730">AO1384*2</f>
        <v>5.958166187</v>
      </c>
      <c r="BA1384" s="54">
        <f t="shared" si="9730"/>
        <v>0.01453551007</v>
      </c>
      <c r="BB1384" s="54">
        <f t="shared" ref="BB1384:BD1384" si="9731">AQ1384*(3/2)</f>
        <v>3.024124694</v>
      </c>
      <c r="BC1384" s="54">
        <f t="shared" si="9731"/>
        <v>0.007641083519</v>
      </c>
      <c r="BD1384" s="54">
        <f t="shared" si="9731"/>
        <v>0</v>
      </c>
      <c r="BE1384" s="54">
        <f t="shared" ref="BE1384:BH1384" si="9732">AT1384</f>
        <v>2.279885059</v>
      </c>
      <c r="BF1384" s="54">
        <f t="shared" si="9732"/>
        <v>0.145981492</v>
      </c>
      <c r="BG1384" s="54">
        <f t="shared" si="9732"/>
        <v>0.357785796</v>
      </c>
      <c r="BH1384" s="54">
        <f t="shared" si="9732"/>
        <v>0.208819619</v>
      </c>
      <c r="BI1384" s="54">
        <f t="shared" si="46"/>
        <v>11.99693944</v>
      </c>
      <c r="BJ1384" s="54">
        <f t="shared" si="47"/>
        <v>-23.99387888</v>
      </c>
      <c r="BK1384" s="56">
        <f t="shared" ref="BK1384:BN1384" si="9733">AO1384</f>
        <v>2.979083094</v>
      </c>
      <c r="BL1384" s="56">
        <f t="shared" si="9733"/>
        <v>0.007267755037</v>
      </c>
      <c r="BM1384" s="56">
        <f t="shared" si="9733"/>
        <v>2.016083129</v>
      </c>
      <c r="BN1384" s="56">
        <f t="shared" si="9733"/>
        <v>0.005094055679</v>
      </c>
      <c r="BO1384" s="56">
        <f t="shared" si="49"/>
        <v>0.006121117932</v>
      </c>
      <c r="BP1384" s="56">
        <f t="shared" si="50"/>
        <v>2.273763942</v>
      </c>
      <c r="BQ1384" s="56">
        <f t="shared" ref="BQ1384:BS1384" si="9734">AU1384</f>
        <v>0.145981492</v>
      </c>
      <c r="BR1384" s="56">
        <f t="shared" si="9734"/>
        <v>0.357785796</v>
      </c>
      <c r="BS1384" s="56">
        <f t="shared" si="9734"/>
        <v>0.208819619</v>
      </c>
      <c r="BT1384" s="56">
        <f t="shared" si="52"/>
        <v>8</v>
      </c>
      <c r="BU1384" s="50">
        <f t="shared" ref="BU1384:BX1384" si="9735">AZ1384</f>
        <v>5.958166187</v>
      </c>
      <c r="BV1384" s="50">
        <f t="shared" si="9735"/>
        <v>0.01453551007</v>
      </c>
      <c r="BW1384" s="50">
        <f t="shared" si="9735"/>
        <v>3.024124694</v>
      </c>
      <c r="BX1384" s="50">
        <f t="shared" si="9735"/>
        <v>0.007641083519</v>
      </c>
      <c r="BY1384" s="50">
        <f t="shared" si="54"/>
        <v>0.009181676899</v>
      </c>
      <c r="BZ1384" s="50">
        <f t="shared" si="55"/>
        <v>2.273763942</v>
      </c>
      <c r="CA1384" s="50">
        <f t="shared" ref="CA1384:CC1384" si="9736">BF1384</f>
        <v>0.145981492</v>
      </c>
      <c r="CB1384" s="50">
        <f t="shared" si="9736"/>
        <v>0.357785796</v>
      </c>
      <c r="CC1384" s="50">
        <f t="shared" si="9736"/>
        <v>0.208819619</v>
      </c>
      <c r="CD1384" s="50">
        <f t="shared" si="57"/>
        <v>12</v>
      </c>
      <c r="CE1384" s="57">
        <f t="shared" si="58"/>
        <v>36.99</v>
      </c>
      <c r="CF1384" s="57">
        <f t="shared" si="59"/>
        <v>0.12</v>
      </c>
      <c r="CG1384" s="57">
        <f t="shared" si="60"/>
        <v>21.24</v>
      </c>
      <c r="CH1384" s="57">
        <f t="shared" si="61"/>
        <v>0.08</v>
      </c>
      <c r="CI1384" s="58">
        <f t="shared" si="62"/>
        <v>0.1010008814</v>
      </c>
      <c r="CJ1384" s="58">
        <f t="shared" si="63"/>
        <v>33.75911829</v>
      </c>
      <c r="CK1384" s="57">
        <f t="shared" si="64"/>
        <v>2.14</v>
      </c>
      <c r="CL1384" s="57">
        <f t="shared" si="65"/>
        <v>2.98</v>
      </c>
      <c r="CM1384" s="57">
        <f t="shared" si="66"/>
        <v>2.42</v>
      </c>
      <c r="CN1384" s="57">
        <f t="shared" si="67"/>
        <v>99.83011918</v>
      </c>
      <c r="CO1384" s="59">
        <f t="shared" si="68"/>
        <v>0.11980702</v>
      </c>
      <c r="CP1384" s="59">
        <f t="shared" si="69"/>
        <v>0.7613854021</v>
      </c>
      <c r="CQ1384" s="59">
        <f t="shared" si="70"/>
        <v>0.04888290071</v>
      </c>
      <c r="CR1384" s="59">
        <f t="shared" si="71"/>
        <v>0.06992467716</v>
      </c>
      <c r="CS1384" s="60">
        <f t="shared" si="72"/>
        <v>11.980702</v>
      </c>
      <c r="CT1384" s="60">
        <f t="shared" si="73"/>
        <v>6.992467716</v>
      </c>
      <c r="CU1384" s="60">
        <f t="shared" si="74"/>
        <v>81.02683028</v>
      </c>
      <c r="CV1384" s="61">
        <f t="shared" si="75"/>
        <v>0.1298281872</v>
      </c>
      <c r="CW1384" s="61">
        <f t="shared" si="76"/>
        <v>0.1037528794</v>
      </c>
      <c r="CX1384" s="62"/>
    </row>
    <row r="1385" ht="15.75" customHeight="1">
      <c r="A1385" s="17" t="s">
        <v>53</v>
      </c>
      <c r="B1385" s="87" t="s">
        <v>1406</v>
      </c>
      <c r="C1385" s="93" t="s">
        <v>1407</v>
      </c>
      <c r="D1385" s="89"/>
      <c r="E1385" s="89" t="s">
        <v>1408</v>
      </c>
      <c r="F1385" s="90">
        <v>62.0</v>
      </c>
      <c r="G1385" s="89" t="s">
        <v>1470</v>
      </c>
      <c r="H1385" s="91">
        <v>38.54</v>
      </c>
      <c r="I1385" s="91">
        <v>7.63</v>
      </c>
      <c r="J1385" s="91">
        <v>21.88</v>
      </c>
      <c r="K1385" s="91">
        <v>3.15</v>
      </c>
      <c r="L1385" s="92">
        <v>0.1</v>
      </c>
      <c r="M1385" s="91">
        <v>0.1</v>
      </c>
      <c r="N1385" s="91">
        <v>3.49</v>
      </c>
      <c r="O1385" s="91">
        <v>25.33</v>
      </c>
      <c r="P1385" s="92"/>
      <c r="Q1385" s="50">
        <f t="shared" si="8"/>
        <v>100.22</v>
      </c>
      <c r="R1385" s="51">
        <f t="shared" si="9"/>
        <v>12</v>
      </c>
      <c r="S1385" s="52">
        <f t="shared" si="10"/>
        <v>0.6414321212</v>
      </c>
      <c r="T1385" s="52">
        <f t="shared" si="11"/>
        <v>0.001251583253</v>
      </c>
      <c r="U1385" s="52">
        <f t="shared" si="12"/>
        <v>0.4291824447</v>
      </c>
      <c r="V1385" s="52">
        <f t="shared" si="13"/>
        <v>0.001315874313</v>
      </c>
      <c r="W1385" s="52">
        <f t="shared" si="14"/>
        <v>0</v>
      </c>
      <c r="X1385" s="52">
        <f t="shared" si="15"/>
        <v>0.3525576786</v>
      </c>
      <c r="Y1385" s="52">
        <f t="shared" si="16"/>
        <v>0.04919830724</v>
      </c>
      <c r="Z1385" s="52">
        <f t="shared" si="17"/>
        <v>0.1893093558</v>
      </c>
      <c r="AA1385" s="52">
        <f t="shared" si="18"/>
        <v>0.05617035846</v>
      </c>
      <c r="AB1385" s="52">
        <f t="shared" si="19"/>
        <v>1.720417724</v>
      </c>
      <c r="AC1385" s="53">
        <f t="shared" si="20"/>
        <v>5.156701175</v>
      </c>
      <c r="AD1385" s="54">
        <f t="shared" si="21"/>
        <v>1.282864242</v>
      </c>
      <c r="AE1385" s="54">
        <f t="shared" si="22"/>
        <v>0.002503166506</v>
      </c>
      <c r="AF1385" s="54">
        <f t="shared" si="23"/>
        <v>0.6437736671</v>
      </c>
      <c r="AG1385" s="54">
        <f t="shared" si="24"/>
        <v>0.001973811469</v>
      </c>
      <c r="AH1385" s="54">
        <f t="shared" si="25"/>
        <v>0</v>
      </c>
      <c r="AI1385" s="54">
        <f t="shared" si="26"/>
        <v>0.3525576786</v>
      </c>
      <c r="AJ1385" s="54">
        <f t="shared" si="27"/>
        <v>0.04919830724</v>
      </c>
      <c r="AK1385" s="54">
        <f t="shared" si="28"/>
        <v>0.1893093558</v>
      </c>
      <c r="AL1385" s="54">
        <f t="shared" si="29"/>
        <v>0.05617035846</v>
      </c>
      <c r="AM1385" s="54">
        <f t="shared" si="30"/>
        <v>2.578350588</v>
      </c>
      <c r="AN1385" s="54">
        <f t="shared" si="31"/>
        <v>-5.156701175</v>
      </c>
      <c r="AO1385" s="55">
        <f t="shared" si="32"/>
        <v>2.982680833</v>
      </c>
      <c r="AP1385" s="55">
        <f t="shared" si="33"/>
        <v>0.005819904018</v>
      </c>
      <c r="AQ1385" s="55">
        <f t="shared" si="34"/>
        <v>1.995712733</v>
      </c>
      <c r="AR1385" s="55">
        <f t="shared" si="35"/>
        <v>0.0061188596</v>
      </c>
      <c r="AS1385" s="55">
        <f t="shared" si="36"/>
        <v>0</v>
      </c>
      <c r="AT1385" s="55">
        <f t="shared" si="37"/>
        <v>1.639405006</v>
      </c>
      <c r="AU1385" s="55">
        <f t="shared" si="38"/>
        <v>0.2287737754</v>
      </c>
      <c r="AV1385" s="55">
        <f t="shared" si="39"/>
        <v>0.880294841</v>
      </c>
      <c r="AW1385" s="55">
        <f t="shared" si="40"/>
        <v>0.2611940469</v>
      </c>
      <c r="AX1385" s="55">
        <f t="shared" si="41"/>
        <v>8</v>
      </c>
      <c r="AY1385" s="55">
        <f t="shared" si="42"/>
        <v>23.97883307</v>
      </c>
      <c r="AZ1385" s="54">
        <f t="shared" ref="AZ1385:BA1385" si="9737">AO1385*2</f>
        <v>5.965361667</v>
      </c>
      <c r="BA1385" s="54">
        <f t="shared" si="9737"/>
        <v>0.01163980804</v>
      </c>
      <c r="BB1385" s="54">
        <f t="shared" ref="BB1385:BD1385" si="9738">AQ1385*(3/2)</f>
        <v>2.9935691</v>
      </c>
      <c r="BC1385" s="54">
        <f t="shared" si="9738"/>
        <v>0.0091782894</v>
      </c>
      <c r="BD1385" s="54">
        <f t="shared" si="9738"/>
        <v>0</v>
      </c>
      <c r="BE1385" s="54">
        <f t="shared" ref="BE1385:BH1385" si="9739">AT1385</f>
        <v>1.639405006</v>
      </c>
      <c r="BF1385" s="54">
        <f t="shared" si="9739"/>
        <v>0.2287737754</v>
      </c>
      <c r="BG1385" s="54">
        <f t="shared" si="9739"/>
        <v>0.880294841</v>
      </c>
      <c r="BH1385" s="54">
        <f t="shared" si="9739"/>
        <v>0.2611940469</v>
      </c>
      <c r="BI1385" s="54">
        <f t="shared" si="46"/>
        <v>11.98941653</v>
      </c>
      <c r="BJ1385" s="54">
        <f t="shared" si="47"/>
        <v>-23.97883307</v>
      </c>
      <c r="BK1385" s="56">
        <f t="shared" ref="BK1385:BN1385" si="9740">AO1385</f>
        <v>2.982680833</v>
      </c>
      <c r="BL1385" s="56">
        <f t="shared" si="9740"/>
        <v>0.005819904018</v>
      </c>
      <c r="BM1385" s="56">
        <f t="shared" si="9740"/>
        <v>1.995712733</v>
      </c>
      <c r="BN1385" s="56">
        <f t="shared" si="9740"/>
        <v>0.0061188596</v>
      </c>
      <c r="BO1385" s="56">
        <f t="shared" si="49"/>
        <v>0.02116693212</v>
      </c>
      <c r="BP1385" s="56">
        <f t="shared" si="50"/>
        <v>1.618238074</v>
      </c>
      <c r="BQ1385" s="56">
        <f t="shared" ref="BQ1385:BS1385" si="9741">AU1385</f>
        <v>0.2287737754</v>
      </c>
      <c r="BR1385" s="56">
        <f t="shared" si="9741"/>
        <v>0.880294841</v>
      </c>
      <c r="BS1385" s="56">
        <f t="shared" si="9741"/>
        <v>0.2611940469</v>
      </c>
      <c r="BT1385" s="56">
        <f t="shared" si="52"/>
        <v>8</v>
      </c>
      <c r="BU1385" s="50">
        <f t="shared" ref="BU1385:BX1385" si="9742">AZ1385</f>
        <v>5.965361667</v>
      </c>
      <c r="BV1385" s="50">
        <f t="shared" si="9742"/>
        <v>0.01163980804</v>
      </c>
      <c r="BW1385" s="50">
        <f t="shared" si="9742"/>
        <v>2.9935691</v>
      </c>
      <c r="BX1385" s="50">
        <f t="shared" si="9742"/>
        <v>0.0091782894</v>
      </c>
      <c r="BY1385" s="50">
        <f t="shared" si="54"/>
        <v>0.03175039817</v>
      </c>
      <c r="BZ1385" s="50">
        <f t="shared" si="55"/>
        <v>1.618238074</v>
      </c>
      <c r="CA1385" s="50">
        <f t="shared" ref="CA1385:CC1385" si="9743">BF1385</f>
        <v>0.2287737754</v>
      </c>
      <c r="CB1385" s="50">
        <f t="shared" si="9743"/>
        <v>0.880294841</v>
      </c>
      <c r="CC1385" s="50">
        <f t="shared" si="9743"/>
        <v>0.2611940469</v>
      </c>
      <c r="CD1385" s="50">
        <f t="shared" si="57"/>
        <v>12</v>
      </c>
      <c r="CE1385" s="57">
        <f t="shared" si="58"/>
        <v>38.54</v>
      </c>
      <c r="CF1385" s="57">
        <f t="shared" si="59"/>
        <v>0.1</v>
      </c>
      <c r="CG1385" s="57">
        <f t="shared" si="60"/>
        <v>21.88</v>
      </c>
      <c r="CH1385" s="57">
        <f t="shared" si="61"/>
        <v>0.1</v>
      </c>
      <c r="CI1385" s="58">
        <f t="shared" si="62"/>
        <v>0.3634590995</v>
      </c>
      <c r="CJ1385" s="58">
        <f t="shared" si="63"/>
        <v>25.0029555</v>
      </c>
      <c r="CK1385" s="57">
        <f t="shared" si="64"/>
        <v>3.49</v>
      </c>
      <c r="CL1385" s="57">
        <f t="shared" si="65"/>
        <v>7.63</v>
      </c>
      <c r="CM1385" s="57">
        <f t="shared" si="66"/>
        <v>3.15</v>
      </c>
      <c r="CN1385" s="57">
        <f t="shared" si="67"/>
        <v>100.2564146</v>
      </c>
      <c r="CO1385" s="59">
        <f t="shared" si="68"/>
        <v>0.2945606906</v>
      </c>
      <c r="CP1385" s="59">
        <f t="shared" si="69"/>
        <v>0.5414882633</v>
      </c>
      <c r="CQ1385" s="59">
        <f t="shared" si="70"/>
        <v>0.07655135318</v>
      </c>
      <c r="CR1385" s="59">
        <f t="shared" si="71"/>
        <v>0.08739969299</v>
      </c>
      <c r="CS1385" s="60">
        <f t="shared" si="72"/>
        <v>29.45606906</v>
      </c>
      <c r="CT1385" s="60">
        <f t="shared" si="73"/>
        <v>8.739969299</v>
      </c>
      <c r="CU1385" s="60">
        <f t="shared" si="74"/>
        <v>61.80396164</v>
      </c>
      <c r="CV1385" s="61">
        <f t="shared" si="75"/>
        <v>0.2346800383</v>
      </c>
      <c r="CW1385" s="61">
        <f t="shared" si="76"/>
        <v>0.255089558</v>
      </c>
      <c r="CX1385" s="62"/>
    </row>
    <row r="1386" ht="15.75" customHeight="1">
      <c r="A1386" s="17" t="s">
        <v>53</v>
      </c>
      <c r="B1386" s="87" t="s">
        <v>1406</v>
      </c>
      <c r="C1386" s="88" t="s">
        <v>1407</v>
      </c>
      <c r="D1386" s="89"/>
      <c r="E1386" s="89" t="s">
        <v>1408</v>
      </c>
      <c r="F1386" s="90">
        <v>63.0</v>
      </c>
      <c r="G1386" s="89" t="s">
        <v>1471</v>
      </c>
      <c r="H1386" s="91">
        <v>36.67</v>
      </c>
      <c r="I1386" s="91">
        <v>2.63</v>
      </c>
      <c r="J1386" s="91">
        <v>20.99</v>
      </c>
      <c r="K1386" s="91">
        <v>1.28</v>
      </c>
      <c r="L1386" s="92">
        <v>0.0</v>
      </c>
      <c r="M1386" s="91">
        <v>0.02</v>
      </c>
      <c r="N1386" s="91">
        <v>9.62</v>
      </c>
      <c r="O1386" s="91">
        <v>28.65</v>
      </c>
      <c r="P1386" s="92"/>
      <c r="Q1386" s="50">
        <f t="shared" si="8"/>
        <v>99.86</v>
      </c>
      <c r="R1386" s="51">
        <f t="shared" si="9"/>
        <v>12</v>
      </c>
      <c r="S1386" s="52">
        <f t="shared" si="10"/>
        <v>0.6103091823</v>
      </c>
      <c r="T1386" s="52">
        <f t="shared" si="11"/>
        <v>0</v>
      </c>
      <c r="U1386" s="52">
        <f t="shared" si="12"/>
        <v>0.4117248407</v>
      </c>
      <c r="V1386" s="52">
        <f t="shared" si="13"/>
        <v>0.0002631748626</v>
      </c>
      <c r="W1386" s="52">
        <f t="shared" si="14"/>
        <v>0</v>
      </c>
      <c r="X1386" s="52">
        <f t="shared" si="15"/>
        <v>0.3987673704</v>
      </c>
      <c r="Y1386" s="52">
        <f t="shared" si="16"/>
        <v>0.135612526</v>
      </c>
      <c r="Z1386" s="52">
        <f t="shared" si="17"/>
        <v>0.06525342146</v>
      </c>
      <c r="AA1386" s="52">
        <f t="shared" si="18"/>
        <v>0.02282478058</v>
      </c>
      <c r="AB1386" s="52">
        <f t="shared" si="19"/>
        <v>1.644755296</v>
      </c>
      <c r="AC1386" s="53">
        <f t="shared" si="20"/>
        <v>4.922116973</v>
      </c>
      <c r="AD1386" s="54">
        <f t="shared" si="21"/>
        <v>1.220618365</v>
      </c>
      <c r="AE1386" s="54">
        <f t="shared" si="22"/>
        <v>0</v>
      </c>
      <c r="AF1386" s="54">
        <f t="shared" si="23"/>
        <v>0.617587261</v>
      </c>
      <c r="AG1386" s="54">
        <f t="shared" si="24"/>
        <v>0.0003947622939</v>
      </c>
      <c r="AH1386" s="54">
        <f t="shared" si="25"/>
        <v>0</v>
      </c>
      <c r="AI1386" s="54">
        <f t="shared" si="26"/>
        <v>0.3987673704</v>
      </c>
      <c r="AJ1386" s="54">
        <f t="shared" si="27"/>
        <v>0.135612526</v>
      </c>
      <c r="AK1386" s="54">
        <f t="shared" si="28"/>
        <v>0.06525342146</v>
      </c>
      <c r="AL1386" s="54">
        <f t="shared" si="29"/>
        <v>0.02282478058</v>
      </c>
      <c r="AM1386" s="54">
        <f t="shared" si="30"/>
        <v>2.461058486</v>
      </c>
      <c r="AN1386" s="54">
        <f t="shared" si="31"/>
        <v>-4.922116973</v>
      </c>
      <c r="AO1386" s="55">
        <f t="shared" si="32"/>
        <v>2.968510556</v>
      </c>
      <c r="AP1386" s="55">
        <f t="shared" si="33"/>
        <v>0</v>
      </c>
      <c r="AQ1386" s="55">
        <f t="shared" si="34"/>
        <v>2.002607156</v>
      </c>
      <c r="AR1386" s="55">
        <f t="shared" si="35"/>
        <v>0.001280068169</v>
      </c>
      <c r="AS1386" s="55">
        <f t="shared" si="36"/>
        <v>0</v>
      </c>
      <c r="AT1386" s="55">
        <f t="shared" si="37"/>
        <v>1.939582727</v>
      </c>
      <c r="AU1386" s="55">
        <f t="shared" si="38"/>
        <v>0.6596119254</v>
      </c>
      <c r="AV1386" s="55">
        <f t="shared" si="39"/>
        <v>0.3173890809</v>
      </c>
      <c r="AW1386" s="55">
        <f t="shared" si="40"/>
        <v>0.1110184871</v>
      </c>
      <c r="AX1386" s="55">
        <f t="shared" si="41"/>
        <v>8</v>
      </c>
      <c r="AY1386" s="55">
        <f t="shared" si="42"/>
        <v>23.94090833</v>
      </c>
      <c r="AZ1386" s="54">
        <f t="shared" ref="AZ1386:BA1386" si="9744">AO1386*2</f>
        <v>5.937021111</v>
      </c>
      <c r="BA1386" s="54">
        <f t="shared" si="9744"/>
        <v>0</v>
      </c>
      <c r="BB1386" s="54">
        <f t="shared" ref="BB1386:BD1386" si="9745">AQ1386*(3/2)</f>
        <v>3.003910734</v>
      </c>
      <c r="BC1386" s="54">
        <f t="shared" si="9745"/>
        <v>0.001920102254</v>
      </c>
      <c r="BD1386" s="54">
        <f t="shared" si="9745"/>
        <v>0</v>
      </c>
      <c r="BE1386" s="54">
        <f t="shared" ref="BE1386:BH1386" si="9746">AT1386</f>
        <v>1.939582727</v>
      </c>
      <c r="BF1386" s="54">
        <f t="shared" si="9746"/>
        <v>0.6596119254</v>
      </c>
      <c r="BG1386" s="54">
        <f t="shared" si="9746"/>
        <v>0.3173890809</v>
      </c>
      <c r="BH1386" s="54">
        <f t="shared" si="9746"/>
        <v>0.1110184871</v>
      </c>
      <c r="BI1386" s="54">
        <f t="shared" si="46"/>
        <v>11.97045417</v>
      </c>
      <c r="BJ1386" s="54">
        <f t="shared" si="47"/>
        <v>-23.94090833</v>
      </c>
      <c r="BK1386" s="56">
        <f t="shared" ref="BK1386:BN1386" si="9747">AO1386</f>
        <v>2.968510556</v>
      </c>
      <c r="BL1386" s="56">
        <f t="shared" si="9747"/>
        <v>0</v>
      </c>
      <c r="BM1386" s="56">
        <f t="shared" si="9747"/>
        <v>2.002607156</v>
      </c>
      <c r="BN1386" s="56">
        <f t="shared" si="9747"/>
        <v>0.001280068169</v>
      </c>
      <c r="BO1386" s="56">
        <f t="shared" si="49"/>
        <v>0.05909166509</v>
      </c>
      <c r="BP1386" s="56">
        <f t="shared" si="50"/>
        <v>1.880491062</v>
      </c>
      <c r="BQ1386" s="56">
        <f t="shared" ref="BQ1386:BS1386" si="9748">AU1386</f>
        <v>0.6596119254</v>
      </c>
      <c r="BR1386" s="56">
        <f t="shared" si="9748"/>
        <v>0.3173890809</v>
      </c>
      <c r="BS1386" s="56">
        <f t="shared" si="9748"/>
        <v>0.1110184871</v>
      </c>
      <c r="BT1386" s="56">
        <f t="shared" si="52"/>
        <v>8</v>
      </c>
      <c r="BU1386" s="50">
        <f t="shared" ref="BU1386:BX1386" si="9749">AZ1386</f>
        <v>5.937021111</v>
      </c>
      <c r="BV1386" s="50">
        <f t="shared" si="9749"/>
        <v>0</v>
      </c>
      <c r="BW1386" s="50">
        <f t="shared" si="9749"/>
        <v>3.003910734</v>
      </c>
      <c r="BX1386" s="50">
        <f t="shared" si="9749"/>
        <v>0.001920102254</v>
      </c>
      <c r="BY1386" s="50">
        <f t="shared" si="54"/>
        <v>0.08863749763</v>
      </c>
      <c r="BZ1386" s="50">
        <f t="shared" si="55"/>
        <v>1.880491062</v>
      </c>
      <c r="CA1386" s="50">
        <f t="shared" ref="CA1386:CC1386" si="9750">BF1386</f>
        <v>0.6596119254</v>
      </c>
      <c r="CB1386" s="50">
        <f t="shared" si="9750"/>
        <v>0.3173890809</v>
      </c>
      <c r="CC1386" s="50">
        <f t="shared" si="9750"/>
        <v>0.1110184871</v>
      </c>
      <c r="CD1386" s="50">
        <f t="shared" si="57"/>
        <v>12</v>
      </c>
      <c r="CE1386" s="57">
        <f t="shared" si="58"/>
        <v>36.67</v>
      </c>
      <c r="CF1386" s="57">
        <f t="shared" si="59"/>
        <v>0</v>
      </c>
      <c r="CG1386" s="57">
        <f t="shared" si="60"/>
        <v>20.99</v>
      </c>
      <c r="CH1386" s="57">
        <f t="shared" si="61"/>
        <v>0.02</v>
      </c>
      <c r="CI1386" s="58">
        <f t="shared" si="62"/>
        <v>0.970043573</v>
      </c>
      <c r="CJ1386" s="58">
        <f t="shared" si="63"/>
        <v>27.77714411</v>
      </c>
      <c r="CK1386" s="57">
        <f t="shared" si="64"/>
        <v>9.62</v>
      </c>
      <c r="CL1386" s="57">
        <f t="shared" si="65"/>
        <v>2.63</v>
      </c>
      <c r="CM1386" s="57">
        <f t="shared" si="66"/>
        <v>1.28</v>
      </c>
      <c r="CN1386" s="57">
        <f t="shared" si="67"/>
        <v>99.95718768</v>
      </c>
      <c r="CO1386" s="59">
        <f t="shared" si="68"/>
        <v>0.1069186297</v>
      </c>
      <c r="CP1386" s="59">
        <f t="shared" si="69"/>
        <v>0.6334796616</v>
      </c>
      <c r="CQ1386" s="59">
        <f t="shared" si="70"/>
        <v>0.2222029914</v>
      </c>
      <c r="CR1386" s="59">
        <f t="shared" si="71"/>
        <v>0.03739871731</v>
      </c>
      <c r="CS1386" s="60">
        <f t="shared" si="72"/>
        <v>10.69186297</v>
      </c>
      <c r="CT1386" s="60">
        <f t="shared" si="73"/>
        <v>3.739871731</v>
      </c>
      <c r="CU1386" s="60">
        <f t="shared" si="74"/>
        <v>85.5682653</v>
      </c>
      <c r="CV1386" s="61">
        <f t="shared" si="75"/>
        <v>0.09085803216</v>
      </c>
      <c r="CW1386" s="61">
        <f t="shared" si="76"/>
        <v>0.09259153332</v>
      </c>
      <c r="CX1386" s="62"/>
    </row>
    <row r="1387" ht="15.75" customHeight="1">
      <c r="A1387" s="17" t="s">
        <v>53</v>
      </c>
      <c r="B1387" s="87" t="s">
        <v>1406</v>
      </c>
      <c r="C1387" s="93" t="s">
        <v>1407</v>
      </c>
      <c r="D1387" s="89"/>
      <c r="E1387" s="89" t="s">
        <v>1408</v>
      </c>
      <c r="F1387" s="90">
        <v>64.0</v>
      </c>
      <c r="G1387" s="89" t="s">
        <v>1472</v>
      </c>
      <c r="H1387" s="91">
        <v>36.91</v>
      </c>
      <c r="I1387" s="91">
        <v>3.38</v>
      </c>
      <c r="J1387" s="91">
        <v>21.59</v>
      </c>
      <c r="K1387" s="91">
        <v>1.15</v>
      </c>
      <c r="L1387" s="92">
        <v>0.03</v>
      </c>
      <c r="M1387" s="91">
        <v>0.0</v>
      </c>
      <c r="N1387" s="91">
        <v>0.83</v>
      </c>
      <c r="O1387" s="91">
        <v>36.1</v>
      </c>
      <c r="P1387" s="92"/>
      <c r="Q1387" s="50">
        <f t="shared" si="8"/>
        <v>99.99</v>
      </c>
      <c r="R1387" s="51">
        <f t="shared" si="9"/>
        <v>12</v>
      </c>
      <c r="S1387" s="52">
        <f t="shared" si="10"/>
        <v>0.6143035702</v>
      </c>
      <c r="T1387" s="52">
        <f t="shared" si="11"/>
        <v>0.0003754749758</v>
      </c>
      <c r="U1387" s="52">
        <f t="shared" si="12"/>
        <v>0.4234940119</v>
      </c>
      <c r="V1387" s="52">
        <f t="shared" si="13"/>
        <v>0</v>
      </c>
      <c r="W1387" s="52">
        <f t="shared" si="14"/>
        <v>0</v>
      </c>
      <c r="X1387" s="52">
        <f t="shared" si="15"/>
        <v>0.5024608053</v>
      </c>
      <c r="Y1387" s="52">
        <f t="shared" si="16"/>
        <v>0.01170045702</v>
      </c>
      <c r="Z1387" s="52">
        <f t="shared" si="17"/>
        <v>0.08386181161</v>
      </c>
      <c r="AA1387" s="52">
        <f t="shared" si="18"/>
        <v>0.0205066388</v>
      </c>
      <c r="AB1387" s="52">
        <f t="shared" si="19"/>
        <v>1.65670277</v>
      </c>
      <c r="AC1387" s="53">
        <f t="shared" si="20"/>
        <v>4.966257642</v>
      </c>
      <c r="AD1387" s="54">
        <f t="shared" si="21"/>
        <v>1.22860714</v>
      </c>
      <c r="AE1387" s="54">
        <f t="shared" si="22"/>
        <v>0.0007509499517</v>
      </c>
      <c r="AF1387" s="54">
        <f t="shared" si="23"/>
        <v>0.6352410179</v>
      </c>
      <c r="AG1387" s="54">
        <f t="shared" si="24"/>
        <v>0</v>
      </c>
      <c r="AH1387" s="54">
        <f t="shared" si="25"/>
        <v>0</v>
      </c>
      <c r="AI1387" s="54">
        <f t="shared" si="26"/>
        <v>0.5024608053</v>
      </c>
      <c r="AJ1387" s="54">
        <f t="shared" si="27"/>
        <v>0.01170045702</v>
      </c>
      <c r="AK1387" s="54">
        <f t="shared" si="28"/>
        <v>0.08386181161</v>
      </c>
      <c r="AL1387" s="54">
        <f t="shared" si="29"/>
        <v>0.0205066388</v>
      </c>
      <c r="AM1387" s="54">
        <f t="shared" si="30"/>
        <v>2.483128821</v>
      </c>
      <c r="AN1387" s="54">
        <f t="shared" si="31"/>
        <v>-4.966257642</v>
      </c>
      <c r="AO1387" s="55">
        <f t="shared" si="32"/>
        <v>2.966391227</v>
      </c>
      <c r="AP1387" s="55">
        <f t="shared" si="33"/>
        <v>0.001813119324</v>
      </c>
      <c r="AQ1387" s="55">
        <f t="shared" si="34"/>
        <v>2.044996941</v>
      </c>
      <c r="AR1387" s="55">
        <f t="shared" si="35"/>
        <v>0</v>
      </c>
      <c r="AS1387" s="55">
        <f t="shared" si="36"/>
        <v>0</v>
      </c>
      <c r="AT1387" s="55">
        <f t="shared" si="37"/>
        <v>2.42631721</v>
      </c>
      <c r="AU1387" s="55">
        <f t="shared" si="38"/>
        <v>0.05649996963</v>
      </c>
      <c r="AV1387" s="55">
        <f t="shared" si="39"/>
        <v>0.4049576696</v>
      </c>
      <c r="AW1387" s="55">
        <f t="shared" si="40"/>
        <v>0.09902386439</v>
      </c>
      <c r="AX1387" s="55">
        <f t="shared" si="41"/>
        <v>8</v>
      </c>
      <c r="AY1387" s="55">
        <f t="shared" si="42"/>
        <v>23.98140563</v>
      </c>
      <c r="AZ1387" s="54">
        <f t="shared" ref="AZ1387:BA1387" si="9751">AO1387*2</f>
        <v>5.932782453</v>
      </c>
      <c r="BA1387" s="54">
        <f t="shared" si="9751"/>
        <v>0.003626238649</v>
      </c>
      <c r="BB1387" s="54">
        <f t="shared" ref="BB1387:BD1387" si="9752">AQ1387*(3/2)</f>
        <v>3.067495411</v>
      </c>
      <c r="BC1387" s="54">
        <f t="shared" si="9752"/>
        <v>0</v>
      </c>
      <c r="BD1387" s="54">
        <f t="shared" si="9752"/>
        <v>0</v>
      </c>
      <c r="BE1387" s="54">
        <f t="shared" ref="BE1387:BH1387" si="9753">AT1387</f>
        <v>2.42631721</v>
      </c>
      <c r="BF1387" s="54">
        <f t="shared" si="9753"/>
        <v>0.05649996963</v>
      </c>
      <c r="BG1387" s="54">
        <f t="shared" si="9753"/>
        <v>0.4049576696</v>
      </c>
      <c r="BH1387" s="54">
        <f t="shared" si="9753"/>
        <v>0.09902386439</v>
      </c>
      <c r="BI1387" s="54">
        <f t="shared" si="46"/>
        <v>11.99070282</v>
      </c>
      <c r="BJ1387" s="54">
        <f t="shared" si="47"/>
        <v>-23.98140563</v>
      </c>
      <c r="BK1387" s="56">
        <f t="shared" ref="BK1387:BN1387" si="9754">AO1387</f>
        <v>2.966391227</v>
      </c>
      <c r="BL1387" s="56">
        <f t="shared" si="9754"/>
        <v>0.001813119324</v>
      </c>
      <c r="BM1387" s="56">
        <f t="shared" si="9754"/>
        <v>2.044996941</v>
      </c>
      <c r="BN1387" s="56">
        <f t="shared" si="9754"/>
        <v>0</v>
      </c>
      <c r="BO1387" s="56">
        <f t="shared" si="49"/>
        <v>0.01859436782</v>
      </c>
      <c r="BP1387" s="56">
        <f t="shared" si="50"/>
        <v>2.407722842</v>
      </c>
      <c r="BQ1387" s="56">
        <f t="shared" ref="BQ1387:BS1387" si="9755">AU1387</f>
        <v>0.05649996963</v>
      </c>
      <c r="BR1387" s="56">
        <f t="shared" si="9755"/>
        <v>0.4049576696</v>
      </c>
      <c r="BS1387" s="56">
        <f t="shared" si="9755"/>
        <v>0.09902386439</v>
      </c>
      <c r="BT1387" s="56">
        <f t="shared" si="52"/>
        <v>8</v>
      </c>
      <c r="BU1387" s="50">
        <f t="shared" ref="BU1387:BX1387" si="9756">AZ1387</f>
        <v>5.932782453</v>
      </c>
      <c r="BV1387" s="50">
        <f t="shared" si="9756"/>
        <v>0.003626238649</v>
      </c>
      <c r="BW1387" s="50">
        <f t="shared" si="9756"/>
        <v>3.067495411</v>
      </c>
      <c r="BX1387" s="50">
        <f t="shared" si="9756"/>
        <v>0</v>
      </c>
      <c r="BY1387" s="50">
        <f t="shared" si="54"/>
        <v>0.02789155174</v>
      </c>
      <c r="BZ1387" s="50">
        <f t="shared" si="55"/>
        <v>2.407722842</v>
      </c>
      <c r="CA1387" s="50">
        <f t="shared" ref="CA1387:CC1387" si="9757">BF1387</f>
        <v>0.05649996963</v>
      </c>
      <c r="CB1387" s="50">
        <f t="shared" si="9757"/>
        <v>0.4049576696</v>
      </c>
      <c r="CC1387" s="50">
        <f t="shared" si="9757"/>
        <v>0.09902386439</v>
      </c>
      <c r="CD1387" s="50">
        <f t="shared" si="57"/>
        <v>12</v>
      </c>
      <c r="CE1387" s="57">
        <f t="shared" si="58"/>
        <v>36.91</v>
      </c>
      <c r="CF1387" s="57">
        <f t="shared" si="59"/>
        <v>0.03</v>
      </c>
      <c r="CG1387" s="57">
        <f t="shared" si="60"/>
        <v>21.59</v>
      </c>
      <c r="CH1387" s="57">
        <f t="shared" si="61"/>
        <v>0</v>
      </c>
      <c r="CI1387" s="58">
        <f t="shared" si="62"/>
        <v>0.307460789</v>
      </c>
      <c r="CJ1387" s="58">
        <f t="shared" si="63"/>
        <v>35.8233434</v>
      </c>
      <c r="CK1387" s="57">
        <f t="shared" si="64"/>
        <v>0.83</v>
      </c>
      <c r="CL1387" s="57">
        <f t="shared" si="65"/>
        <v>3.38</v>
      </c>
      <c r="CM1387" s="57">
        <f t="shared" si="66"/>
        <v>1.15</v>
      </c>
      <c r="CN1387" s="57">
        <f t="shared" si="67"/>
        <v>100.0208042</v>
      </c>
      <c r="CO1387" s="59">
        <f t="shared" si="68"/>
        <v>0.1364318701</v>
      </c>
      <c r="CP1387" s="59">
        <f t="shared" si="69"/>
        <v>0.8111715238</v>
      </c>
      <c r="CQ1387" s="59">
        <f t="shared" si="70"/>
        <v>0.01903506735</v>
      </c>
      <c r="CR1387" s="59">
        <f t="shared" si="71"/>
        <v>0.03336153878</v>
      </c>
      <c r="CS1387" s="60">
        <f t="shared" si="72"/>
        <v>13.64318701</v>
      </c>
      <c r="CT1387" s="60">
        <f t="shared" si="73"/>
        <v>3.336153878</v>
      </c>
      <c r="CU1387" s="60">
        <f t="shared" si="74"/>
        <v>83.02065912</v>
      </c>
      <c r="CV1387" s="61">
        <f t="shared" si="75"/>
        <v>0.1015774738</v>
      </c>
      <c r="CW1387" s="61">
        <f t="shared" si="76"/>
        <v>0.1181499995</v>
      </c>
      <c r="CX1387" s="62"/>
    </row>
    <row r="1388" ht="15.75" customHeight="1">
      <c r="A1388" s="17" t="s">
        <v>53</v>
      </c>
      <c r="B1388" s="87" t="s">
        <v>1406</v>
      </c>
      <c r="C1388" s="88" t="s">
        <v>1407</v>
      </c>
      <c r="D1388" s="89"/>
      <c r="E1388" s="89" t="s">
        <v>1408</v>
      </c>
      <c r="F1388" s="90">
        <v>65.0</v>
      </c>
      <c r="G1388" s="89" t="s">
        <v>1473</v>
      </c>
      <c r="H1388" s="91">
        <v>37.38</v>
      </c>
      <c r="I1388" s="91">
        <v>3.77</v>
      </c>
      <c r="J1388" s="91">
        <v>21.35</v>
      </c>
      <c r="K1388" s="91">
        <v>1.36</v>
      </c>
      <c r="L1388" s="92">
        <v>0.03</v>
      </c>
      <c r="M1388" s="91">
        <v>0.05</v>
      </c>
      <c r="N1388" s="91">
        <v>7.39</v>
      </c>
      <c r="O1388" s="91">
        <v>28.87</v>
      </c>
      <c r="P1388" s="92"/>
      <c r="Q1388" s="50">
        <f t="shared" si="8"/>
        <v>100.2</v>
      </c>
      <c r="R1388" s="51">
        <f t="shared" si="9"/>
        <v>12</v>
      </c>
      <c r="S1388" s="52">
        <f t="shared" si="10"/>
        <v>0.6221259131</v>
      </c>
      <c r="T1388" s="52">
        <f t="shared" si="11"/>
        <v>0.0003754749758</v>
      </c>
      <c r="U1388" s="52">
        <f t="shared" si="12"/>
        <v>0.4187863434</v>
      </c>
      <c r="V1388" s="52">
        <f t="shared" si="13"/>
        <v>0.0006579371565</v>
      </c>
      <c r="W1388" s="52">
        <f t="shared" si="14"/>
        <v>0</v>
      </c>
      <c r="X1388" s="52">
        <f t="shared" si="15"/>
        <v>0.4018294584</v>
      </c>
      <c r="Y1388" s="52">
        <f t="shared" si="16"/>
        <v>0.1041763583</v>
      </c>
      <c r="Z1388" s="52">
        <f t="shared" si="17"/>
        <v>0.09353817449</v>
      </c>
      <c r="AA1388" s="52">
        <f t="shared" si="18"/>
        <v>0.02425132937</v>
      </c>
      <c r="AB1388" s="52">
        <f t="shared" si="19"/>
        <v>1.665740989</v>
      </c>
      <c r="AC1388" s="53">
        <f t="shared" si="20"/>
        <v>4.995929035</v>
      </c>
      <c r="AD1388" s="54">
        <f t="shared" si="21"/>
        <v>1.244251826</v>
      </c>
      <c r="AE1388" s="54">
        <f t="shared" si="22"/>
        <v>0.0007509499517</v>
      </c>
      <c r="AF1388" s="54">
        <f t="shared" si="23"/>
        <v>0.6281795152</v>
      </c>
      <c r="AG1388" s="54">
        <f t="shared" si="24"/>
        <v>0.0009869057347</v>
      </c>
      <c r="AH1388" s="54">
        <f t="shared" si="25"/>
        <v>0</v>
      </c>
      <c r="AI1388" s="54">
        <f t="shared" si="26"/>
        <v>0.4018294584</v>
      </c>
      <c r="AJ1388" s="54">
        <f t="shared" si="27"/>
        <v>0.1041763583</v>
      </c>
      <c r="AK1388" s="54">
        <f t="shared" si="28"/>
        <v>0.09353817449</v>
      </c>
      <c r="AL1388" s="54">
        <f t="shared" si="29"/>
        <v>0.02425132937</v>
      </c>
      <c r="AM1388" s="54">
        <f t="shared" si="30"/>
        <v>2.497964518</v>
      </c>
      <c r="AN1388" s="54">
        <f t="shared" si="31"/>
        <v>-4.995929035</v>
      </c>
      <c r="AO1388" s="55">
        <f t="shared" si="32"/>
        <v>2.987863862</v>
      </c>
      <c r="AP1388" s="55">
        <f t="shared" si="33"/>
        <v>0.001803281438</v>
      </c>
      <c r="AQ1388" s="55">
        <f t="shared" si="34"/>
        <v>2.011291533</v>
      </c>
      <c r="AR1388" s="55">
        <f t="shared" si="35"/>
        <v>0.003159853354</v>
      </c>
      <c r="AS1388" s="55">
        <f t="shared" si="36"/>
        <v>0</v>
      </c>
      <c r="AT1388" s="55">
        <f t="shared" si="37"/>
        <v>1.929853253</v>
      </c>
      <c r="AU1388" s="55">
        <f t="shared" si="38"/>
        <v>0.5003244033</v>
      </c>
      <c r="AV1388" s="55">
        <f t="shared" si="39"/>
        <v>0.4492327443</v>
      </c>
      <c r="AW1388" s="55">
        <f t="shared" si="40"/>
        <v>0.1164710697</v>
      </c>
      <c r="AX1388" s="55">
        <f t="shared" si="41"/>
        <v>8</v>
      </c>
      <c r="AY1388" s="55">
        <f t="shared" si="42"/>
        <v>23.99378567</v>
      </c>
      <c r="AZ1388" s="54">
        <f t="shared" ref="AZ1388:BA1388" si="9758">AO1388*2</f>
        <v>5.975727723</v>
      </c>
      <c r="BA1388" s="54">
        <f t="shared" si="9758"/>
        <v>0.003606562876</v>
      </c>
      <c r="BB1388" s="54">
        <f t="shared" ref="BB1388:BD1388" si="9759">AQ1388*(3/2)</f>
        <v>3.016937299</v>
      </c>
      <c r="BC1388" s="54">
        <f t="shared" si="9759"/>
        <v>0.004739780031</v>
      </c>
      <c r="BD1388" s="54">
        <f t="shared" si="9759"/>
        <v>0</v>
      </c>
      <c r="BE1388" s="54">
        <f t="shared" ref="BE1388:BH1388" si="9760">AT1388</f>
        <v>1.929853253</v>
      </c>
      <c r="BF1388" s="54">
        <f t="shared" si="9760"/>
        <v>0.5003244033</v>
      </c>
      <c r="BG1388" s="54">
        <f t="shared" si="9760"/>
        <v>0.4492327443</v>
      </c>
      <c r="BH1388" s="54">
        <f t="shared" si="9760"/>
        <v>0.1164710697</v>
      </c>
      <c r="BI1388" s="54">
        <f t="shared" si="46"/>
        <v>11.99689284</v>
      </c>
      <c r="BJ1388" s="54">
        <f t="shared" si="47"/>
        <v>-23.99378567</v>
      </c>
      <c r="BK1388" s="56">
        <f t="shared" ref="BK1388:BN1388" si="9761">AO1388</f>
        <v>2.987863862</v>
      </c>
      <c r="BL1388" s="56">
        <f t="shared" si="9761"/>
        <v>0.001803281438</v>
      </c>
      <c r="BM1388" s="56">
        <f t="shared" si="9761"/>
        <v>2.011291533</v>
      </c>
      <c r="BN1388" s="56">
        <f t="shared" si="9761"/>
        <v>0.003159853354</v>
      </c>
      <c r="BO1388" s="56">
        <f t="shared" si="49"/>
        <v>0.006214327476</v>
      </c>
      <c r="BP1388" s="56">
        <f t="shared" si="50"/>
        <v>1.923638926</v>
      </c>
      <c r="BQ1388" s="56">
        <f t="shared" ref="BQ1388:BS1388" si="9762">AU1388</f>
        <v>0.5003244033</v>
      </c>
      <c r="BR1388" s="56">
        <f t="shared" si="9762"/>
        <v>0.4492327443</v>
      </c>
      <c r="BS1388" s="56">
        <f t="shared" si="9762"/>
        <v>0.1164710697</v>
      </c>
      <c r="BT1388" s="56">
        <f t="shared" si="52"/>
        <v>8</v>
      </c>
      <c r="BU1388" s="50">
        <f t="shared" ref="BU1388:BX1388" si="9763">AZ1388</f>
        <v>5.975727723</v>
      </c>
      <c r="BV1388" s="50">
        <f t="shared" si="9763"/>
        <v>0.003606562876</v>
      </c>
      <c r="BW1388" s="50">
        <f t="shared" si="9763"/>
        <v>3.016937299</v>
      </c>
      <c r="BX1388" s="50">
        <f t="shared" si="9763"/>
        <v>0.004739780031</v>
      </c>
      <c r="BY1388" s="50">
        <f t="shared" si="54"/>
        <v>0.009321491215</v>
      </c>
      <c r="BZ1388" s="50">
        <f t="shared" si="55"/>
        <v>1.923638926</v>
      </c>
      <c r="CA1388" s="50">
        <f t="shared" ref="CA1388:CC1388" si="9764">BF1388</f>
        <v>0.5003244033</v>
      </c>
      <c r="CB1388" s="50">
        <f t="shared" si="9764"/>
        <v>0.4492327443</v>
      </c>
      <c r="CC1388" s="50">
        <f t="shared" si="9764"/>
        <v>0.1164710697</v>
      </c>
      <c r="CD1388" s="50">
        <f t="shared" si="57"/>
        <v>12</v>
      </c>
      <c r="CE1388" s="57">
        <f t="shared" si="58"/>
        <v>37.38</v>
      </c>
      <c r="CF1388" s="57">
        <f t="shared" si="59"/>
        <v>0.03</v>
      </c>
      <c r="CG1388" s="57">
        <f t="shared" si="60"/>
        <v>21.35</v>
      </c>
      <c r="CH1388" s="57">
        <f t="shared" si="61"/>
        <v>0.05</v>
      </c>
      <c r="CI1388" s="58">
        <f t="shared" si="62"/>
        <v>0.1033154638</v>
      </c>
      <c r="CJ1388" s="58">
        <f t="shared" si="63"/>
        <v>28.77703561</v>
      </c>
      <c r="CK1388" s="57">
        <f t="shared" si="64"/>
        <v>7.39</v>
      </c>
      <c r="CL1388" s="57">
        <f t="shared" si="65"/>
        <v>3.77</v>
      </c>
      <c r="CM1388" s="57">
        <f t="shared" si="66"/>
        <v>1.36</v>
      </c>
      <c r="CN1388" s="57">
        <f t="shared" si="67"/>
        <v>100.2103511</v>
      </c>
      <c r="CO1388" s="59">
        <f t="shared" si="68"/>
        <v>0.1502617926</v>
      </c>
      <c r="CP1388" s="59">
        <f t="shared" si="69"/>
        <v>0.643429129</v>
      </c>
      <c r="CQ1388" s="59">
        <f t="shared" si="70"/>
        <v>0.1673512065</v>
      </c>
      <c r="CR1388" s="59">
        <f t="shared" si="71"/>
        <v>0.03895787195</v>
      </c>
      <c r="CS1388" s="60">
        <f t="shared" si="72"/>
        <v>15.02617926</v>
      </c>
      <c r="CT1388" s="60">
        <f t="shared" si="73"/>
        <v>3.895787195</v>
      </c>
      <c r="CU1388" s="60">
        <f t="shared" si="74"/>
        <v>81.07803354</v>
      </c>
      <c r="CV1388" s="61">
        <f t="shared" si="75"/>
        <v>0.1140887683</v>
      </c>
      <c r="CW1388" s="61">
        <f t="shared" si="76"/>
        <v>0.1301267124</v>
      </c>
      <c r="CX1388" s="62"/>
    </row>
    <row r="1389" ht="15.75" customHeight="1">
      <c r="A1389" s="17" t="s">
        <v>53</v>
      </c>
      <c r="B1389" s="87" t="s">
        <v>1406</v>
      </c>
      <c r="C1389" s="93" t="s">
        <v>1407</v>
      </c>
      <c r="D1389" s="89"/>
      <c r="E1389" s="89" t="s">
        <v>1408</v>
      </c>
      <c r="F1389" s="90">
        <v>66.0</v>
      </c>
      <c r="G1389" s="89" t="s">
        <v>1474</v>
      </c>
      <c r="H1389" s="91">
        <v>37.24</v>
      </c>
      <c r="I1389" s="95">
        <v>3.09</v>
      </c>
      <c r="J1389" s="91">
        <v>21.33</v>
      </c>
      <c r="K1389" s="91">
        <v>1.22</v>
      </c>
      <c r="L1389" s="92">
        <v>0.0</v>
      </c>
      <c r="M1389" s="91">
        <v>0.0</v>
      </c>
      <c r="N1389" s="91">
        <v>6.62</v>
      </c>
      <c r="O1389" s="91">
        <v>30.59</v>
      </c>
      <c r="P1389" s="92"/>
      <c r="Q1389" s="50">
        <f t="shared" si="8"/>
        <v>100.09</v>
      </c>
      <c r="R1389" s="51">
        <f t="shared" si="9"/>
        <v>12</v>
      </c>
      <c r="S1389" s="52">
        <f t="shared" si="10"/>
        <v>0.6197958535</v>
      </c>
      <c r="T1389" s="52">
        <f t="shared" si="11"/>
        <v>0</v>
      </c>
      <c r="U1389" s="52">
        <f t="shared" si="12"/>
        <v>0.4183940377</v>
      </c>
      <c r="V1389" s="52">
        <f t="shared" si="13"/>
        <v>0</v>
      </c>
      <c r="W1389" s="52">
        <f t="shared" si="14"/>
        <v>0</v>
      </c>
      <c r="X1389" s="52">
        <f t="shared" si="15"/>
        <v>0.4257694192</v>
      </c>
      <c r="Y1389" s="52">
        <f t="shared" si="16"/>
        <v>0.09332171746</v>
      </c>
      <c r="Z1389" s="52">
        <f t="shared" si="17"/>
        <v>0.07666656742</v>
      </c>
      <c r="AA1389" s="52">
        <f t="shared" si="18"/>
        <v>0.02175486899</v>
      </c>
      <c r="AB1389" s="52">
        <f t="shared" si="19"/>
        <v>1.655702464</v>
      </c>
      <c r="AC1389" s="53">
        <f t="shared" si="20"/>
        <v>4.969390673</v>
      </c>
      <c r="AD1389" s="54">
        <f t="shared" si="21"/>
        <v>1.239591707</v>
      </c>
      <c r="AE1389" s="54">
        <f t="shared" si="22"/>
        <v>0</v>
      </c>
      <c r="AF1389" s="54">
        <f t="shared" si="23"/>
        <v>0.6275910566</v>
      </c>
      <c r="AG1389" s="54">
        <f t="shared" si="24"/>
        <v>0</v>
      </c>
      <c r="AH1389" s="54">
        <f t="shared" si="25"/>
        <v>0</v>
      </c>
      <c r="AI1389" s="54">
        <f t="shared" si="26"/>
        <v>0.4257694192</v>
      </c>
      <c r="AJ1389" s="54">
        <f t="shared" si="27"/>
        <v>0.09332171746</v>
      </c>
      <c r="AK1389" s="54">
        <f t="shared" si="28"/>
        <v>0.07666656742</v>
      </c>
      <c r="AL1389" s="54">
        <f t="shared" si="29"/>
        <v>0.02175486899</v>
      </c>
      <c r="AM1389" s="54">
        <f t="shared" si="30"/>
        <v>2.484695337</v>
      </c>
      <c r="AN1389" s="54">
        <f t="shared" si="31"/>
        <v>-4.969390673</v>
      </c>
      <c r="AO1389" s="55">
        <f t="shared" si="32"/>
        <v>2.994720933</v>
      </c>
      <c r="AP1389" s="55">
        <f t="shared" si="33"/>
        <v>0</v>
      </c>
      <c r="AQ1389" s="55">
        <f t="shared" si="34"/>
        <v>2.021590457</v>
      </c>
      <c r="AR1389" s="55">
        <f t="shared" si="35"/>
        <v>0</v>
      </c>
      <c r="AS1389" s="55">
        <f t="shared" si="36"/>
        <v>0</v>
      </c>
      <c r="AT1389" s="55">
        <f t="shared" si="37"/>
        <v>2.057226722</v>
      </c>
      <c r="AU1389" s="55">
        <f t="shared" si="38"/>
        <v>0.4509105686</v>
      </c>
      <c r="AV1389" s="55">
        <f t="shared" si="39"/>
        <v>0.3704364477</v>
      </c>
      <c r="AW1389" s="55">
        <f t="shared" si="40"/>
        <v>0.1051148716</v>
      </c>
      <c r="AX1389" s="55">
        <f t="shared" si="41"/>
        <v>8</v>
      </c>
      <c r="AY1389" s="55">
        <f t="shared" si="42"/>
        <v>24.01103232</v>
      </c>
      <c r="AZ1389" s="54">
        <f t="shared" ref="AZ1389:BA1389" si="9765">AO1389*2</f>
        <v>5.989441865</v>
      </c>
      <c r="BA1389" s="54">
        <f t="shared" si="9765"/>
        <v>0</v>
      </c>
      <c r="BB1389" s="54">
        <f t="shared" ref="BB1389:BD1389" si="9766">AQ1389*(3/2)</f>
        <v>3.032385686</v>
      </c>
      <c r="BC1389" s="54">
        <f t="shared" si="9766"/>
        <v>0</v>
      </c>
      <c r="BD1389" s="54">
        <f t="shared" si="9766"/>
        <v>0</v>
      </c>
      <c r="BE1389" s="54">
        <f t="shared" ref="BE1389:BH1389" si="9767">AT1389</f>
        <v>2.057226722</v>
      </c>
      <c r="BF1389" s="54">
        <f t="shared" si="9767"/>
        <v>0.4509105686</v>
      </c>
      <c r="BG1389" s="54">
        <f t="shared" si="9767"/>
        <v>0.3704364477</v>
      </c>
      <c r="BH1389" s="54">
        <f t="shared" si="9767"/>
        <v>0.1051148716</v>
      </c>
      <c r="BI1389" s="54">
        <f t="shared" si="46"/>
        <v>12.00551616</v>
      </c>
      <c r="BJ1389" s="54">
        <f t="shared" si="47"/>
        <v>-24.01103232</v>
      </c>
      <c r="BK1389" s="56">
        <f t="shared" ref="BK1389:BN1389" si="9768">AO1389</f>
        <v>2.994720933</v>
      </c>
      <c r="BL1389" s="56">
        <f t="shared" si="9768"/>
        <v>0</v>
      </c>
      <c r="BM1389" s="56">
        <f t="shared" si="9768"/>
        <v>2.021590457</v>
      </c>
      <c r="BN1389" s="56">
        <f t="shared" si="9768"/>
        <v>0</v>
      </c>
      <c r="BO1389" s="56">
        <f t="shared" si="49"/>
        <v>0</v>
      </c>
      <c r="BP1389" s="56">
        <f t="shared" si="50"/>
        <v>2.057226722</v>
      </c>
      <c r="BQ1389" s="56">
        <f t="shared" ref="BQ1389:BS1389" si="9769">AU1389</f>
        <v>0.4509105686</v>
      </c>
      <c r="BR1389" s="56">
        <f t="shared" si="9769"/>
        <v>0.3704364477</v>
      </c>
      <c r="BS1389" s="56">
        <f t="shared" si="9769"/>
        <v>0.1051148716</v>
      </c>
      <c r="BT1389" s="56">
        <f t="shared" si="52"/>
        <v>8</v>
      </c>
      <c r="BU1389" s="50">
        <f t="shared" ref="BU1389:BX1389" si="9770">AZ1389</f>
        <v>5.989441865</v>
      </c>
      <c r="BV1389" s="50">
        <f t="shared" si="9770"/>
        <v>0</v>
      </c>
      <c r="BW1389" s="50">
        <f t="shared" si="9770"/>
        <v>3.032385686</v>
      </c>
      <c r="BX1389" s="50">
        <f t="shared" si="9770"/>
        <v>0</v>
      </c>
      <c r="BY1389" s="50">
        <f t="shared" si="54"/>
        <v>0</v>
      </c>
      <c r="BZ1389" s="50">
        <f t="shared" si="55"/>
        <v>2.057226722</v>
      </c>
      <c r="CA1389" s="50">
        <f t="shared" ref="CA1389:CC1389" si="9771">BF1389</f>
        <v>0.4509105686</v>
      </c>
      <c r="CB1389" s="50">
        <f t="shared" si="9771"/>
        <v>0.3704364477</v>
      </c>
      <c r="CC1389" s="50">
        <f t="shared" si="9771"/>
        <v>0.1051148716</v>
      </c>
      <c r="CD1389" s="50">
        <f t="shared" si="57"/>
        <v>12.00551616</v>
      </c>
      <c r="CE1389" s="57">
        <f t="shared" si="58"/>
        <v>37.24</v>
      </c>
      <c r="CF1389" s="57">
        <f t="shared" si="59"/>
        <v>0</v>
      </c>
      <c r="CG1389" s="57">
        <f t="shared" si="60"/>
        <v>21.33</v>
      </c>
      <c r="CH1389" s="57">
        <f t="shared" si="61"/>
        <v>0</v>
      </c>
      <c r="CI1389" s="58">
        <f t="shared" si="62"/>
        <v>0</v>
      </c>
      <c r="CJ1389" s="58">
        <f t="shared" si="63"/>
        <v>30.59</v>
      </c>
      <c r="CK1389" s="57">
        <f t="shared" si="64"/>
        <v>6.62</v>
      </c>
      <c r="CL1389" s="57">
        <f t="shared" si="65"/>
        <v>3.09</v>
      </c>
      <c r="CM1389" s="57">
        <f t="shared" si="66"/>
        <v>1.22</v>
      </c>
      <c r="CN1389" s="57">
        <f t="shared" si="67"/>
        <v>100.09</v>
      </c>
      <c r="CO1389" s="59">
        <f t="shared" si="68"/>
        <v>0.1241538566</v>
      </c>
      <c r="CP1389" s="59">
        <f t="shared" si="69"/>
        <v>0.6894910934</v>
      </c>
      <c r="CQ1389" s="59">
        <f t="shared" si="70"/>
        <v>0.1511252103</v>
      </c>
      <c r="CR1389" s="59">
        <f t="shared" si="71"/>
        <v>0.03522983974</v>
      </c>
      <c r="CS1389" s="60">
        <f t="shared" si="72"/>
        <v>12.41538566</v>
      </c>
      <c r="CT1389" s="60">
        <f t="shared" si="73"/>
        <v>3.522983974</v>
      </c>
      <c r="CU1389" s="60">
        <f t="shared" si="74"/>
        <v>84.06163037</v>
      </c>
      <c r="CV1389" s="61">
        <f t="shared" si="75"/>
        <v>0.09730676802</v>
      </c>
      <c r="CW1389" s="61">
        <f t="shared" si="76"/>
        <v>0.1075172398</v>
      </c>
      <c r="CX1389" s="62"/>
    </row>
    <row r="1390" ht="15.75" customHeight="1">
      <c r="A1390" s="17" t="s">
        <v>53</v>
      </c>
      <c r="B1390" s="87" t="s">
        <v>1406</v>
      </c>
      <c r="C1390" s="88" t="s">
        <v>1407</v>
      </c>
      <c r="D1390" s="89"/>
      <c r="E1390" s="89" t="s">
        <v>1408</v>
      </c>
      <c r="F1390" s="90">
        <v>67.0</v>
      </c>
      <c r="G1390" s="89" t="s">
        <v>1475</v>
      </c>
      <c r="H1390" s="91">
        <v>38.18</v>
      </c>
      <c r="I1390" s="91">
        <v>8.24</v>
      </c>
      <c r="J1390" s="91">
        <v>21.96</v>
      </c>
      <c r="K1390" s="95">
        <v>1.1</v>
      </c>
      <c r="L1390" s="92">
        <v>0.05</v>
      </c>
      <c r="M1390" s="91">
        <v>0.1</v>
      </c>
      <c r="N1390" s="91">
        <v>0.58</v>
      </c>
      <c r="O1390" s="91">
        <v>29.25</v>
      </c>
      <c r="P1390" s="92"/>
      <c r="Q1390" s="50">
        <f t="shared" si="8"/>
        <v>99.46</v>
      </c>
      <c r="R1390" s="51">
        <f t="shared" si="9"/>
        <v>12</v>
      </c>
      <c r="S1390" s="52">
        <f t="shared" si="10"/>
        <v>0.6354405394</v>
      </c>
      <c r="T1390" s="52">
        <f t="shared" si="11"/>
        <v>0.0006257916264</v>
      </c>
      <c r="U1390" s="52">
        <f t="shared" si="12"/>
        <v>0.4307516675</v>
      </c>
      <c r="V1390" s="52">
        <f t="shared" si="13"/>
        <v>0.001315874313</v>
      </c>
      <c r="W1390" s="52">
        <f t="shared" si="14"/>
        <v>0</v>
      </c>
      <c r="X1390" s="52">
        <f t="shared" si="15"/>
        <v>0.4071185195</v>
      </c>
      <c r="Y1390" s="52">
        <f t="shared" si="16"/>
        <v>0.00817622298</v>
      </c>
      <c r="Z1390" s="52">
        <f t="shared" si="17"/>
        <v>0.2044441798</v>
      </c>
      <c r="AA1390" s="52">
        <f t="shared" si="18"/>
        <v>0.01961504581</v>
      </c>
      <c r="AB1390" s="52">
        <f t="shared" si="19"/>
        <v>1.707487841</v>
      </c>
      <c r="AC1390" s="53">
        <f t="shared" si="20"/>
        <v>5.119175886</v>
      </c>
      <c r="AD1390" s="54">
        <f t="shared" si="21"/>
        <v>1.270881079</v>
      </c>
      <c r="AE1390" s="54">
        <f t="shared" si="22"/>
        <v>0.001251583253</v>
      </c>
      <c r="AF1390" s="54">
        <f t="shared" si="23"/>
        <v>0.6461275013</v>
      </c>
      <c r="AG1390" s="54">
        <f t="shared" si="24"/>
        <v>0.001973811469</v>
      </c>
      <c r="AH1390" s="54">
        <f t="shared" si="25"/>
        <v>0</v>
      </c>
      <c r="AI1390" s="54">
        <f t="shared" si="26"/>
        <v>0.4071185195</v>
      </c>
      <c r="AJ1390" s="54">
        <f t="shared" si="27"/>
        <v>0.00817622298</v>
      </c>
      <c r="AK1390" s="54">
        <f t="shared" si="28"/>
        <v>0.2044441798</v>
      </c>
      <c r="AL1390" s="54">
        <f t="shared" si="29"/>
        <v>0.01961504581</v>
      </c>
      <c r="AM1390" s="54">
        <f t="shared" si="30"/>
        <v>2.559587943</v>
      </c>
      <c r="AN1390" s="54">
        <f t="shared" si="31"/>
        <v>-5.119175886</v>
      </c>
      <c r="AO1390" s="55">
        <f t="shared" si="32"/>
        <v>2.977195031</v>
      </c>
      <c r="AP1390" s="55">
        <f t="shared" si="33"/>
        <v>0.002931987503</v>
      </c>
      <c r="AQ1390" s="55">
        <f t="shared" si="34"/>
        <v>2.018177382</v>
      </c>
      <c r="AR1390" s="55">
        <f t="shared" si="35"/>
        <v>0.006165194417</v>
      </c>
      <c r="AS1390" s="55">
        <f t="shared" si="36"/>
        <v>0</v>
      </c>
      <c r="AT1390" s="55">
        <f t="shared" si="37"/>
        <v>1.907450278</v>
      </c>
      <c r="AU1390" s="55">
        <f t="shared" si="38"/>
        <v>0.03830761325</v>
      </c>
      <c r="AV1390" s="55">
        <f t="shared" si="39"/>
        <v>0.9578712065</v>
      </c>
      <c r="AW1390" s="55">
        <f t="shared" si="40"/>
        <v>0.09190130829</v>
      </c>
      <c r="AX1390" s="55">
        <f t="shared" si="41"/>
        <v>8</v>
      </c>
      <c r="AY1390" s="55">
        <f t="shared" si="42"/>
        <v>23.98459661</v>
      </c>
      <c r="AZ1390" s="54">
        <f t="shared" ref="AZ1390:BA1390" si="9772">AO1390*2</f>
        <v>5.954390061</v>
      </c>
      <c r="BA1390" s="54">
        <f t="shared" si="9772"/>
        <v>0.005863975006</v>
      </c>
      <c r="BB1390" s="54">
        <f t="shared" ref="BB1390:BD1390" si="9773">AQ1390*(3/2)</f>
        <v>3.027266073</v>
      </c>
      <c r="BC1390" s="54">
        <f t="shared" si="9773"/>
        <v>0.009247791625</v>
      </c>
      <c r="BD1390" s="54">
        <f t="shared" si="9773"/>
        <v>0</v>
      </c>
      <c r="BE1390" s="54">
        <f t="shared" ref="BE1390:BH1390" si="9774">AT1390</f>
        <v>1.907450278</v>
      </c>
      <c r="BF1390" s="54">
        <f t="shared" si="9774"/>
        <v>0.03830761325</v>
      </c>
      <c r="BG1390" s="54">
        <f t="shared" si="9774"/>
        <v>0.9578712065</v>
      </c>
      <c r="BH1390" s="54">
        <f t="shared" si="9774"/>
        <v>0.09190130829</v>
      </c>
      <c r="BI1390" s="54">
        <f t="shared" si="46"/>
        <v>11.99229831</v>
      </c>
      <c r="BJ1390" s="54">
        <f t="shared" si="47"/>
        <v>-23.98459661</v>
      </c>
      <c r="BK1390" s="56">
        <f t="shared" ref="BK1390:BN1390" si="9775">AO1390</f>
        <v>2.977195031</v>
      </c>
      <c r="BL1390" s="56">
        <f t="shared" si="9775"/>
        <v>0.002931987503</v>
      </c>
      <c r="BM1390" s="56">
        <f t="shared" si="9775"/>
        <v>2.018177382</v>
      </c>
      <c r="BN1390" s="56">
        <f t="shared" si="9775"/>
        <v>0.006165194417</v>
      </c>
      <c r="BO1390" s="56">
        <f t="shared" si="49"/>
        <v>0.0154033874</v>
      </c>
      <c r="BP1390" s="56">
        <f t="shared" si="50"/>
        <v>1.89204689</v>
      </c>
      <c r="BQ1390" s="56">
        <f t="shared" ref="BQ1390:BS1390" si="9776">AU1390</f>
        <v>0.03830761325</v>
      </c>
      <c r="BR1390" s="56">
        <f t="shared" si="9776"/>
        <v>0.9578712065</v>
      </c>
      <c r="BS1390" s="56">
        <f t="shared" si="9776"/>
        <v>0.09190130829</v>
      </c>
      <c r="BT1390" s="56">
        <f t="shared" si="52"/>
        <v>8</v>
      </c>
      <c r="BU1390" s="50">
        <f t="shared" ref="BU1390:BX1390" si="9777">AZ1390</f>
        <v>5.954390061</v>
      </c>
      <c r="BV1390" s="50">
        <f t="shared" si="9777"/>
        <v>0.005863975006</v>
      </c>
      <c r="BW1390" s="50">
        <f t="shared" si="9777"/>
        <v>3.027266073</v>
      </c>
      <c r="BX1390" s="50">
        <f t="shared" si="9777"/>
        <v>0.009247791625</v>
      </c>
      <c r="BY1390" s="50">
        <f t="shared" si="54"/>
        <v>0.02310508111</v>
      </c>
      <c r="BZ1390" s="50">
        <f t="shared" si="55"/>
        <v>1.89204689</v>
      </c>
      <c r="CA1390" s="50">
        <f t="shared" ref="CA1390:CC1390" si="9778">BF1390</f>
        <v>0.03830761325</v>
      </c>
      <c r="CB1390" s="50">
        <f t="shared" si="9778"/>
        <v>0.9578712065</v>
      </c>
      <c r="CC1390" s="50">
        <f t="shared" si="9778"/>
        <v>0.09190130829</v>
      </c>
      <c r="CD1390" s="50">
        <f t="shared" si="57"/>
        <v>12</v>
      </c>
      <c r="CE1390" s="57">
        <f t="shared" si="58"/>
        <v>38.18</v>
      </c>
      <c r="CF1390" s="57">
        <f t="shared" si="59"/>
        <v>0.05</v>
      </c>
      <c r="CG1390" s="57">
        <f t="shared" si="60"/>
        <v>21.96</v>
      </c>
      <c r="CH1390" s="57">
        <f t="shared" si="61"/>
        <v>0.1</v>
      </c>
      <c r="CI1390" s="58">
        <f t="shared" si="62"/>
        <v>0.2625049997</v>
      </c>
      <c r="CJ1390" s="58">
        <f t="shared" si="63"/>
        <v>29.01379511</v>
      </c>
      <c r="CK1390" s="57">
        <f t="shared" si="64"/>
        <v>0.58</v>
      </c>
      <c r="CL1390" s="57">
        <f t="shared" si="65"/>
        <v>8.24</v>
      </c>
      <c r="CM1390" s="57">
        <f t="shared" si="66"/>
        <v>1.1</v>
      </c>
      <c r="CN1390" s="57">
        <f t="shared" si="67"/>
        <v>99.48630011</v>
      </c>
      <c r="CO1390" s="59">
        <f t="shared" si="68"/>
        <v>0.3214195907</v>
      </c>
      <c r="CP1390" s="59">
        <f t="shared" si="69"/>
        <v>0.6348880026</v>
      </c>
      <c r="CQ1390" s="59">
        <f t="shared" si="70"/>
        <v>0.01285435588</v>
      </c>
      <c r="CR1390" s="59">
        <f t="shared" si="71"/>
        <v>0.03083805077</v>
      </c>
      <c r="CS1390" s="60">
        <f t="shared" si="72"/>
        <v>32.14195907</v>
      </c>
      <c r="CT1390" s="60">
        <f t="shared" si="73"/>
        <v>3.083805077</v>
      </c>
      <c r="CU1390" s="60">
        <f t="shared" si="74"/>
        <v>64.77423585</v>
      </c>
      <c r="CV1390" s="61">
        <f t="shared" si="75"/>
        <v>0.1915478461</v>
      </c>
      <c r="CW1390" s="61">
        <f t="shared" si="76"/>
        <v>0.2783493656</v>
      </c>
      <c r="CX1390" s="62"/>
    </row>
    <row r="1391" ht="15.75" customHeight="1">
      <c r="A1391" s="17" t="s">
        <v>53</v>
      </c>
      <c r="B1391" s="87" t="s">
        <v>1406</v>
      </c>
      <c r="C1391" s="93" t="s">
        <v>1407</v>
      </c>
      <c r="D1391" s="89"/>
      <c r="E1391" s="89" t="s">
        <v>1408</v>
      </c>
      <c r="F1391" s="90">
        <v>68.0</v>
      </c>
      <c r="G1391" s="89" t="s">
        <v>1476</v>
      </c>
      <c r="H1391" s="91">
        <v>36.61</v>
      </c>
      <c r="I1391" s="91">
        <v>0.84</v>
      </c>
      <c r="J1391" s="91">
        <v>20.81</v>
      </c>
      <c r="K1391" s="91">
        <v>1.67</v>
      </c>
      <c r="L1391" s="92">
        <v>0.02</v>
      </c>
      <c r="M1391" s="91">
        <v>0.0</v>
      </c>
      <c r="N1391" s="91">
        <v>7.29</v>
      </c>
      <c r="O1391" s="91">
        <v>32.17</v>
      </c>
      <c r="P1391" s="92"/>
      <c r="Q1391" s="50">
        <f t="shared" si="8"/>
        <v>99.41</v>
      </c>
      <c r="R1391" s="51">
        <f t="shared" si="9"/>
        <v>12</v>
      </c>
      <c r="S1391" s="52">
        <f t="shared" si="10"/>
        <v>0.6093105853</v>
      </c>
      <c r="T1391" s="52">
        <f t="shared" si="11"/>
        <v>0.0002503166506</v>
      </c>
      <c r="U1391" s="52">
        <f t="shared" si="12"/>
        <v>0.4081940893</v>
      </c>
      <c r="V1391" s="52">
        <f t="shared" si="13"/>
        <v>0</v>
      </c>
      <c r="W1391" s="52">
        <f t="shared" si="14"/>
        <v>0</v>
      </c>
      <c r="X1391" s="52">
        <f t="shared" si="15"/>
        <v>0.4477607785</v>
      </c>
      <c r="Y1391" s="52">
        <f t="shared" si="16"/>
        <v>0.1027666647</v>
      </c>
      <c r="Z1391" s="52">
        <f t="shared" si="17"/>
        <v>0.02084139697</v>
      </c>
      <c r="AA1391" s="52">
        <f t="shared" si="18"/>
        <v>0.02977920591</v>
      </c>
      <c r="AB1391" s="52">
        <f t="shared" si="19"/>
        <v>1.618903037</v>
      </c>
      <c r="AC1391" s="53">
        <f t="shared" si="20"/>
        <v>4.865121968</v>
      </c>
      <c r="AD1391" s="54">
        <f t="shared" si="21"/>
        <v>1.218621171</v>
      </c>
      <c r="AE1391" s="54">
        <f t="shared" si="22"/>
        <v>0.0005006333011</v>
      </c>
      <c r="AF1391" s="54">
        <f t="shared" si="23"/>
        <v>0.612291134</v>
      </c>
      <c r="AG1391" s="54">
        <f t="shared" si="24"/>
        <v>0</v>
      </c>
      <c r="AH1391" s="54">
        <f t="shared" si="25"/>
        <v>0</v>
      </c>
      <c r="AI1391" s="54">
        <f t="shared" si="26"/>
        <v>0.4477607785</v>
      </c>
      <c r="AJ1391" s="54">
        <f t="shared" si="27"/>
        <v>0.1027666647</v>
      </c>
      <c r="AK1391" s="54">
        <f t="shared" si="28"/>
        <v>0.02084139697</v>
      </c>
      <c r="AL1391" s="54">
        <f t="shared" si="29"/>
        <v>0.02977920591</v>
      </c>
      <c r="AM1391" s="54">
        <f t="shared" si="30"/>
        <v>2.432560984</v>
      </c>
      <c r="AN1391" s="54">
        <f t="shared" si="31"/>
        <v>-4.865121968</v>
      </c>
      <c r="AO1391" s="55">
        <f t="shared" si="32"/>
        <v>3.010980009</v>
      </c>
      <c r="AP1391" s="55">
        <f t="shared" si="33"/>
        <v>0.001236969206</v>
      </c>
      <c r="AQ1391" s="55">
        <f t="shared" si="34"/>
        <v>2.017139161</v>
      </c>
      <c r="AR1391" s="55">
        <f t="shared" si="35"/>
        <v>0</v>
      </c>
      <c r="AS1391" s="55">
        <f t="shared" si="36"/>
        <v>0</v>
      </c>
      <c r="AT1391" s="55">
        <f t="shared" si="37"/>
        <v>2.212662615</v>
      </c>
      <c r="AU1391" s="55">
        <f t="shared" si="38"/>
        <v>0.5078335753</v>
      </c>
      <c r="AV1391" s="55">
        <f t="shared" si="39"/>
        <v>0.1029902174</v>
      </c>
      <c r="AW1391" s="55">
        <f t="shared" si="40"/>
        <v>0.1471574528</v>
      </c>
      <c r="AX1391" s="55">
        <f t="shared" si="41"/>
        <v>8</v>
      </c>
      <c r="AY1391" s="55">
        <f t="shared" si="42"/>
        <v>24.04157312</v>
      </c>
      <c r="AZ1391" s="54">
        <f t="shared" ref="AZ1391:BA1391" si="9779">AO1391*2</f>
        <v>6.021960018</v>
      </c>
      <c r="BA1391" s="54">
        <f t="shared" si="9779"/>
        <v>0.002473938412</v>
      </c>
      <c r="BB1391" s="54">
        <f t="shared" ref="BB1391:BD1391" si="9780">AQ1391*(3/2)</f>
        <v>3.025708742</v>
      </c>
      <c r="BC1391" s="54">
        <f t="shared" si="9780"/>
        <v>0</v>
      </c>
      <c r="BD1391" s="54">
        <f t="shared" si="9780"/>
        <v>0</v>
      </c>
      <c r="BE1391" s="54">
        <f t="shared" ref="BE1391:BH1391" si="9781">AT1391</f>
        <v>2.212662615</v>
      </c>
      <c r="BF1391" s="54">
        <f t="shared" si="9781"/>
        <v>0.5078335753</v>
      </c>
      <c r="BG1391" s="54">
        <f t="shared" si="9781"/>
        <v>0.1029902174</v>
      </c>
      <c r="BH1391" s="54">
        <f t="shared" si="9781"/>
        <v>0.1471574528</v>
      </c>
      <c r="BI1391" s="54">
        <f t="shared" si="46"/>
        <v>12.02078656</v>
      </c>
      <c r="BJ1391" s="54">
        <f t="shared" si="47"/>
        <v>-24.04157312</v>
      </c>
      <c r="BK1391" s="56">
        <f t="shared" ref="BK1391:BN1391" si="9782">AO1391</f>
        <v>3.010980009</v>
      </c>
      <c r="BL1391" s="56">
        <f t="shared" si="9782"/>
        <v>0.001236969206</v>
      </c>
      <c r="BM1391" s="56">
        <f t="shared" si="9782"/>
        <v>2.017139161</v>
      </c>
      <c r="BN1391" s="56">
        <f t="shared" si="9782"/>
        <v>0</v>
      </c>
      <c r="BO1391" s="56">
        <f t="shared" si="49"/>
        <v>0</v>
      </c>
      <c r="BP1391" s="56">
        <f t="shared" si="50"/>
        <v>2.212662615</v>
      </c>
      <c r="BQ1391" s="56">
        <f t="shared" ref="BQ1391:BS1391" si="9783">AU1391</f>
        <v>0.5078335753</v>
      </c>
      <c r="BR1391" s="56">
        <f t="shared" si="9783"/>
        <v>0.1029902174</v>
      </c>
      <c r="BS1391" s="56">
        <f t="shared" si="9783"/>
        <v>0.1471574528</v>
      </c>
      <c r="BT1391" s="56">
        <f t="shared" si="52"/>
        <v>8</v>
      </c>
      <c r="BU1391" s="50">
        <f t="shared" ref="BU1391:BX1391" si="9784">AZ1391</f>
        <v>6.021960018</v>
      </c>
      <c r="BV1391" s="50">
        <f t="shared" si="9784"/>
        <v>0.002473938412</v>
      </c>
      <c r="BW1391" s="50">
        <f t="shared" si="9784"/>
        <v>3.025708742</v>
      </c>
      <c r="BX1391" s="50">
        <f t="shared" si="9784"/>
        <v>0</v>
      </c>
      <c r="BY1391" s="50">
        <f t="shared" si="54"/>
        <v>0</v>
      </c>
      <c r="BZ1391" s="50">
        <f t="shared" si="55"/>
        <v>2.212662615</v>
      </c>
      <c r="CA1391" s="50">
        <f t="shared" ref="CA1391:CC1391" si="9785">BF1391</f>
        <v>0.5078335753</v>
      </c>
      <c r="CB1391" s="50">
        <f t="shared" si="9785"/>
        <v>0.1029902174</v>
      </c>
      <c r="CC1391" s="50">
        <f t="shared" si="9785"/>
        <v>0.1471574528</v>
      </c>
      <c r="CD1391" s="50">
        <f t="shared" si="57"/>
        <v>12.02078656</v>
      </c>
      <c r="CE1391" s="57">
        <f t="shared" si="58"/>
        <v>36.61</v>
      </c>
      <c r="CF1391" s="57">
        <f t="shared" si="59"/>
        <v>0.02</v>
      </c>
      <c r="CG1391" s="57">
        <f t="shared" si="60"/>
        <v>20.81</v>
      </c>
      <c r="CH1391" s="57">
        <f t="shared" si="61"/>
        <v>0</v>
      </c>
      <c r="CI1391" s="58">
        <f t="shared" si="62"/>
        <v>0</v>
      </c>
      <c r="CJ1391" s="58">
        <f t="shared" si="63"/>
        <v>32.17</v>
      </c>
      <c r="CK1391" s="57">
        <f t="shared" si="64"/>
        <v>7.29</v>
      </c>
      <c r="CL1391" s="57">
        <f t="shared" si="65"/>
        <v>0.84</v>
      </c>
      <c r="CM1391" s="57">
        <f t="shared" si="66"/>
        <v>1.67</v>
      </c>
      <c r="CN1391" s="57">
        <f t="shared" si="67"/>
        <v>99.41</v>
      </c>
      <c r="CO1391" s="59">
        <f t="shared" si="68"/>
        <v>0.03466932497</v>
      </c>
      <c r="CP1391" s="59">
        <f t="shared" si="69"/>
        <v>0.7448427745</v>
      </c>
      <c r="CQ1391" s="59">
        <f t="shared" si="70"/>
        <v>0.1709506757</v>
      </c>
      <c r="CR1391" s="59">
        <f t="shared" si="71"/>
        <v>0.04953722482</v>
      </c>
      <c r="CS1391" s="60">
        <f t="shared" si="72"/>
        <v>3.466932497</v>
      </c>
      <c r="CT1391" s="60">
        <f t="shared" si="73"/>
        <v>4.953722482</v>
      </c>
      <c r="CU1391" s="60">
        <f t="shared" si="74"/>
        <v>91.57934502</v>
      </c>
      <c r="CV1391" s="61">
        <f t="shared" si="75"/>
        <v>0.06687188731</v>
      </c>
      <c r="CW1391" s="61">
        <f t="shared" si="76"/>
        <v>0.03002363543</v>
      </c>
      <c r="CX1391" s="62"/>
    </row>
    <row r="1392" ht="15.75" customHeight="1">
      <c r="A1392" s="17" t="s">
        <v>53</v>
      </c>
      <c r="B1392" s="87" t="s">
        <v>1406</v>
      </c>
      <c r="C1392" s="88" t="s">
        <v>1407</v>
      </c>
      <c r="D1392" s="89"/>
      <c r="E1392" s="89" t="s">
        <v>1408</v>
      </c>
      <c r="F1392" s="90">
        <v>69.0</v>
      </c>
      <c r="G1392" s="89" t="s">
        <v>1477</v>
      </c>
      <c r="H1392" s="91">
        <v>36.47</v>
      </c>
      <c r="I1392" s="95">
        <v>2.4</v>
      </c>
      <c r="J1392" s="91">
        <v>20.73</v>
      </c>
      <c r="K1392" s="91">
        <v>1.24</v>
      </c>
      <c r="L1392" s="92">
        <v>0.02</v>
      </c>
      <c r="M1392" s="91">
        <v>0.0</v>
      </c>
      <c r="N1392" s="91">
        <v>3.94</v>
      </c>
      <c r="O1392" s="91">
        <v>34.77</v>
      </c>
      <c r="P1392" s="92"/>
      <c r="Q1392" s="50">
        <f t="shared" si="8"/>
        <v>99.57</v>
      </c>
      <c r="R1392" s="51">
        <f t="shared" si="9"/>
        <v>12</v>
      </c>
      <c r="S1392" s="52">
        <f t="shared" si="10"/>
        <v>0.6069805257</v>
      </c>
      <c r="T1392" s="52">
        <f t="shared" si="11"/>
        <v>0.0002503166506</v>
      </c>
      <c r="U1392" s="52">
        <f t="shared" si="12"/>
        <v>0.4066248665</v>
      </c>
      <c r="V1392" s="52">
        <f t="shared" si="13"/>
        <v>0</v>
      </c>
      <c r="W1392" s="52">
        <f t="shared" si="14"/>
        <v>0</v>
      </c>
      <c r="X1392" s="52">
        <f t="shared" si="15"/>
        <v>0.4839490914</v>
      </c>
      <c r="Y1392" s="52">
        <f t="shared" si="16"/>
        <v>0.05554192852</v>
      </c>
      <c r="Z1392" s="52">
        <f t="shared" si="17"/>
        <v>0.05954684848</v>
      </c>
      <c r="AA1392" s="52">
        <f t="shared" si="18"/>
        <v>0.02211150619</v>
      </c>
      <c r="AB1392" s="52">
        <f t="shared" si="19"/>
        <v>1.635005083</v>
      </c>
      <c r="AC1392" s="53">
        <f t="shared" si="20"/>
        <v>4.891096718</v>
      </c>
      <c r="AD1392" s="54">
        <f t="shared" si="21"/>
        <v>1.213961051</v>
      </c>
      <c r="AE1392" s="54">
        <f t="shared" si="22"/>
        <v>0.0005006333011</v>
      </c>
      <c r="AF1392" s="54">
        <f t="shared" si="23"/>
        <v>0.6099372997</v>
      </c>
      <c r="AG1392" s="54">
        <f t="shared" si="24"/>
        <v>0</v>
      </c>
      <c r="AH1392" s="54">
        <f t="shared" si="25"/>
        <v>0</v>
      </c>
      <c r="AI1392" s="54">
        <f t="shared" si="26"/>
        <v>0.4839490914</v>
      </c>
      <c r="AJ1392" s="54">
        <f t="shared" si="27"/>
        <v>0.05554192852</v>
      </c>
      <c r="AK1392" s="54">
        <f t="shared" si="28"/>
        <v>0.05954684848</v>
      </c>
      <c r="AL1392" s="54">
        <f t="shared" si="29"/>
        <v>0.02211150619</v>
      </c>
      <c r="AM1392" s="54">
        <f t="shared" si="30"/>
        <v>2.445548359</v>
      </c>
      <c r="AN1392" s="54">
        <f t="shared" si="31"/>
        <v>-4.891096718</v>
      </c>
      <c r="AO1392" s="55">
        <f t="shared" si="32"/>
        <v>2.96992606</v>
      </c>
      <c r="AP1392" s="55">
        <f t="shared" si="33"/>
        <v>0.001224787143</v>
      </c>
      <c r="AQ1392" s="55">
        <f t="shared" si="34"/>
        <v>1.989595607</v>
      </c>
      <c r="AR1392" s="55">
        <f t="shared" si="35"/>
        <v>0</v>
      </c>
      <c r="AS1392" s="55">
        <f t="shared" si="36"/>
        <v>0</v>
      </c>
      <c r="AT1392" s="55">
        <f t="shared" si="37"/>
        <v>2.367939262</v>
      </c>
      <c r="AU1392" s="55">
        <f t="shared" si="38"/>
        <v>0.2717639429</v>
      </c>
      <c r="AV1392" s="55">
        <f t="shared" si="39"/>
        <v>0.2913598206</v>
      </c>
      <c r="AW1392" s="55">
        <f t="shared" si="40"/>
        <v>0.1081905196</v>
      </c>
      <c r="AX1392" s="55">
        <f t="shared" si="41"/>
        <v>8</v>
      </c>
      <c r="AY1392" s="55">
        <f t="shared" si="42"/>
        <v>23.9318973</v>
      </c>
      <c r="AZ1392" s="54">
        <f t="shared" ref="AZ1392:BA1392" si="9786">AO1392*2</f>
        <v>5.93985212</v>
      </c>
      <c r="BA1392" s="54">
        <f t="shared" si="9786"/>
        <v>0.002449574286</v>
      </c>
      <c r="BB1392" s="54">
        <f t="shared" ref="BB1392:BD1392" si="9787">AQ1392*(3/2)</f>
        <v>2.984393411</v>
      </c>
      <c r="BC1392" s="54">
        <f t="shared" si="9787"/>
        <v>0</v>
      </c>
      <c r="BD1392" s="54">
        <f t="shared" si="9787"/>
        <v>0</v>
      </c>
      <c r="BE1392" s="54">
        <f t="shared" ref="BE1392:BH1392" si="9788">AT1392</f>
        <v>2.367939262</v>
      </c>
      <c r="BF1392" s="54">
        <f t="shared" si="9788"/>
        <v>0.2717639429</v>
      </c>
      <c r="BG1392" s="54">
        <f t="shared" si="9788"/>
        <v>0.2913598206</v>
      </c>
      <c r="BH1392" s="54">
        <f t="shared" si="9788"/>
        <v>0.1081905196</v>
      </c>
      <c r="BI1392" s="54">
        <f t="shared" si="46"/>
        <v>11.96594865</v>
      </c>
      <c r="BJ1392" s="54">
        <f t="shared" si="47"/>
        <v>-23.9318973</v>
      </c>
      <c r="BK1392" s="56">
        <f t="shared" ref="BK1392:BN1392" si="9789">AO1392</f>
        <v>2.96992606</v>
      </c>
      <c r="BL1392" s="56">
        <f t="shared" si="9789"/>
        <v>0.001224787143</v>
      </c>
      <c r="BM1392" s="56">
        <f t="shared" si="9789"/>
        <v>1.989595607</v>
      </c>
      <c r="BN1392" s="56">
        <f t="shared" si="9789"/>
        <v>0</v>
      </c>
      <c r="BO1392" s="56">
        <f t="shared" si="49"/>
        <v>0.06810269828</v>
      </c>
      <c r="BP1392" s="56">
        <f t="shared" si="50"/>
        <v>2.299836564</v>
      </c>
      <c r="BQ1392" s="56">
        <f t="shared" ref="BQ1392:BS1392" si="9790">AU1392</f>
        <v>0.2717639429</v>
      </c>
      <c r="BR1392" s="56">
        <f t="shared" si="9790"/>
        <v>0.2913598206</v>
      </c>
      <c r="BS1392" s="56">
        <f t="shared" si="9790"/>
        <v>0.1081905196</v>
      </c>
      <c r="BT1392" s="56">
        <f t="shared" si="52"/>
        <v>8</v>
      </c>
      <c r="BU1392" s="50">
        <f t="shared" ref="BU1392:BX1392" si="9791">AZ1392</f>
        <v>5.93985212</v>
      </c>
      <c r="BV1392" s="50">
        <f t="shared" si="9791"/>
        <v>0.002449574286</v>
      </c>
      <c r="BW1392" s="50">
        <f t="shared" si="9791"/>
        <v>2.984393411</v>
      </c>
      <c r="BX1392" s="50">
        <f t="shared" si="9791"/>
        <v>0</v>
      </c>
      <c r="BY1392" s="50">
        <f t="shared" si="54"/>
        <v>0.1021540474</v>
      </c>
      <c r="BZ1392" s="50">
        <f t="shared" si="55"/>
        <v>2.299836564</v>
      </c>
      <c r="CA1392" s="50">
        <f t="shared" ref="CA1392:CC1392" si="9792">BF1392</f>
        <v>0.2717639429</v>
      </c>
      <c r="CB1392" s="50">
        <f t="shared" si="9792"/>
        <v>0.2913598206</v>
      </c>
      <c r="CC1392" s="50">
        <f t="shared" si="9792"/>
        <v>0.1081905196</v>
      </c>
      <c r="CD1392" s="50">
        <f t="shared" si="57"/>
        <v>12</v>
      </c>
      <c r="CE1392" s="57">
        <f t="shared" si="58"/>
        <v>36.47</v>
      </c>
      <c r="CF1392" s="57">
        <f t="shared" si="59"/>
        <v>0.02</v>
      </c>
      <c r="CG1392" s="57">
        <f t="shared" si="60"/>
        <v>20.73</v>
      </c>
      <c r="CH1392" s="57">
        <f t="shared" si="61"/>
        <v>0</v>
      </c>
      <c r="CI1392" s="58">
        <f t="shared" si="62"/>
        <v>1.111340517</v>
      </c>
      <c r="CJ1392" s="58">
        <f t="shared" si="63"/>
        <v>33.77000357</v>
      </c>
      <c r="CK1392" s="57">
        <f t="shared" si="64"/>
        <v>3.94</v>
      </c>
      <c r="CL1392" s="57">
        <f t="shared" si="65"/>
        <v>2.4</v>
      </c>
      <c r="CM1392" s="57">
        <f t="shared" si="66"/>
        <v>1.24</v>
      </c>
      <c r="CN1392" s="57">
        <f t="shared" si="67"/>
        <v>99.68134408</v>
      </c>
      <c r="CO1392" s="59">
        <f t="shared" si="68"/>
        <v>0.09806295124</v>
      </c>
      <c r="CP1392" s="59">
        <f t="shared" si="69"/>
        <v>0.7740558061</v>
      </c>
      <c r="CQ1392" s="59">
        <f t="shared" si="70"/>
        <v>0.09146756825</v>
      </c>
      <c r="CR1392" s="59">
        <f t="shared" si="71"/>
        <v>0.03641367441</v>
      </c>
      <c r="CS1392" s="60">
        <f t="shared" si="72"/>
        <v>9.806295124</v>
      </c>
      <c r="CT1392" s="60">
        <f t="shared" si="73"/>
        <v>3.641367441</v>
      </c>
      <c r="CU1392" s="60">
        <f t="shared" si="74"/>
        <v>86.55233744</v>
      </c>
      <c r="CV1392" s="61">
        <f t="shared" si="75"/>
        <v>0.08544515003</v>
      </c>
      <c r="CW1392" s="61">
        <f t="shared" si="76"/>
        <v>0.08492251577</v>
      </c>
      <c r="CX1392" s="62"/>
    </row>
    <row r="1393" ht="15.75" customHeight="1">
      <c r="A1393" s="17" t="s">
        <v>53</v>
      </c>
      <c r="B1393" s="87" t="s">
        <v>1406</v>
      </c>
      <c r="C1393" s="93" t="s">
        <v>1407</v>
      </c>
      <c r="D1393" s="89"/>
      <c r="E1393" s="89" t="s">
        <v>1408</v>
      </c>
      <c r="F1393" s="90">
        <v>70.0</v>
      </c>
      <c r="G1393" s="89" t="s">
        <v>1478</v>
      </c>
      <c r="H1393" s="91">
        <v>38.1</v>
      </c>
      <c r="I1393" s="91">
        <v>2.24</v>
      </c>
      <c r="J1393" s="91">
        <v>20.64</v>
      </c>
      <c r="K1393" s="91">
        <v>6.89</v>
      </c>
      <c r="L1393" s="92">
        <v>0.15</v>
      </c>
      <c r="M1393" s="91">
        <v>0.08</v>
      </c>
      <c r="N1393" s="95">
        <v>11.11</v>
      </c>
      <c r="O1393" s="91">
        <v>20.49</v>
      </c>
      <c r="P1393" s="92"/>
      <c r="Q1393" s="50">
        <f t="shared" si="8"/>
        <v>99.7</v>
      </c>
      <c r="R1393" s="51">
        <f t="shared" si="9"/>
        <v>12</v>
      </c>
      <c r="S1393" s="52">
        <f t="shared" si="10"/>
        <v>0.6341090767</v>
      </c>
      <c r="T1393" s="52">
        <f t="shared" si="11"/>
        <v>0.001877374879</v>
      </c>
      <c r="U1393" s="52">
        <f t="shared" si="12"/>
        <v>0.4048594908</v>
      </c>
      <c r="V1393" s="52">
        <f t="shared" si="13"/>
        <v>0.00105269945</v>
      </c>
      <c r="W1393" s="52">
        <f t="shared" si="14"/>
        <v>0</v>
      </c>
      <c r="X1393" s="52">
        <f t="shared" si="15"/>
        <v>0.2851917424</v>
      </c>
      <c r="Y1393" s="52">
        <f t="shared" si="16"/>
        <v>0.1566169609</v>
      </c>
      <c r="Z1393" s="52">
        <f t="shared" si="17"/>
        <v>0.05557705858</v>
      </c>
      <c r="AA1393" s="52">
        <f t="shared" si="18"/>
        <v>0.1228615142</v>
      </c>
      <c r="AB1393" s="52">
        <f t="shared" si="19"/>
        <v>1.662145918</v>
      </c>
      <c r="AC1393" s="53">
        <f t="shared" si="20"/>
        <v>5.002176929</v>
      </c>
      <c r="AD1393" s="54">
        <f t="shared" si="21"/>
        <v>1.268218153</v>
      </c>
      <c r="AE1393" s="54">
        <f t="shared" si="22"/>
        <v>0.003754749758</v>
      </c>
      <c r="AF1393" s="54">
        <f t="shared" si="23"/>
        <v>0.6072892362</v>
      </c>
      <c r="AG1393" s="54">
        <f t="shared" si="24"/>
        <v>0.001579049176</v>
      </c>
      <c r="AH1393" s="54">
        <f t="shared" si="25"/>
        <v>0</v>
      </c>
      <c r="AI1393" s="54">
        <f t="shared" si="26"/>
        <v>0.2851917424</v>
      </c>
      <c r="AJ1393" s="54">
        <f t="shared" si="27"/>
        <v>0.1566169609</v>
      </c>
      <c r="AK1393" s="54">
        <f t="shared" si="28"/>
        <v>0.05557705858</v>
      </c>
      <c r="AL1393" s="54">
        <f t="shared" si="29"/>
        <v>0.1228615142</v>
      </c>
      <c r="AM1393" s="54">
        <f t="shared" si="30"/>
        <v>2.501088465</v>
      </c>
      <c r="AN1393" s="54">
        <f t="shared" si="31"/>
        <v>-5.002176929</v>
      </c>
      <c r="AO1393" s="55">
        <f t="shared" si="32"/>
        <v>3.052001969</v>
      </c>
      <c r="AP1393" s="55">
        <f t="shared" si="33"/>
        <v>0.009035908864</v>
      </c>
      <c r="AQ1393" s="55">
        <f t="shared" si="34"/>
        <v>1.948611064</v>
      </c>
      <c r="AR1393" s="55">
        <f t="shared" si="35"/>
        <v>0.00506670053</v>
      </c>
      <c r="AS1393" s="55">
        <f t="shared" si="36"/>
        <v>0</v>
      </c>
      <c r="AT1393" s="55">
        <f t="shared" si="37"/>
        <v>1.37264359</v>
      </c>
      <c r="AU1393" s="55">
        <f t="shared" si="38"/>
        <v>0.7538060729</v>
      </c>
      <c r="AV1393" s="55">
        <f t="shared" si="39"/>
        <v>0.267495449</v>
      </c>
      <c r="AW1393" s="55">
        <f t="shared" si="40"/>
        <v>0.5913392459</v>
      </c>
      <c r="AX1393" s="55">
        <f t="shared" si="41"/>
        <v>8</v>
      </c>
      <c r="AY1393" s="55">
        <f t="shared" si="42"/>
        <v>24.07575352</v>
      </c>
      <c r="AZ1393" s="54">
        <f t="shared" ref="AZ1393:BA1393" si="9793">AO1393*2</f>
        <v>6.104003938</v>
      </c>
      <c r="BA1393" s="54">
        <f t="shared" si="9793"/>
        <v>0.01807181773</v>
      </c>
      <c r="BB1393" s="54">
        <f t="shared" ref="BB1393:BD1393" si="9794">AQ1393*(3/2)</f>
        <v>2.922916597</v>
      </c>
      <c r="BC1393" s="54">
        <f t="shared" si="9794"/>
        <v>0.007600050795</v>
      </c>
      <c r="BD1393" s="54">
        <f t="shared" si="9794"/>
        <v>0</v>
      </c>
      <c r="BE1393" s="54">
        <f t="shared" ref="BE1393:BH1393" si="9795">AT1393</f>
        <v>1.37264359</v>
      </c>
      <c r="BF1393" s="54">
        <f t="shared" si="9795"/>
        <v>0.7538060729</v>
      </c>
      <c r="BG1393" s="54">
        <f t="shared" si="9795"/>
        <v>0.267495449</v>
      </c>
      <c r="BH1393" s="54">
        <f t="shared" si="9795"/>
        <v>0.5913392459</v>
      </c>
      <c r="BI1393" s="54">
        <f t="shared" si="46"/>
        <v>12.03787676</v>
      </c>
      <c r="BJ1393" s="54">
        <f t="shared" si="47"/>
        <v>-24.07575352</v>
      </c>
      <c r="BK1393" s="56">
        <f t="shared" ref="BK1393:BN1393" si="9796">AO1393</f>
        <v>3.052001969</v>
      </c>
      <c r="BL1393" s="56">
        <f t="shared" si="9796"/>
        <v>0.009035908864</v>
      </c>
      <c r="BM1393" s="56">
        <f t="shared" si="9796"/>
        <v>1.948611064</v>
      </c>
      <c r="BN1393" s="56">
        <f t="shared" si="9796"/>
        <v>0.00506670053</v>
      </c>
      <c r="BO1393" s="56">
        <f t="shared" si="49"/>
        <v>0</v>
      </c>
      <c r="BP1393" s="56">
        <f t="shared" si="50"/>
        <v>1.37264359</v>
      </c>
      <c r="BQ1393" s="56">
        <f t="shared" ref="BQ1393:BS1393" si="9797">AU1393</f>
        <v>0.7538060729</v>
      </c>
      <c r="BR1393" s="56">
        <f t="shared" si="9797"/>
        <v>0.267495449</v>
      </c>
      <c r="BS1393" s="56">
        <f t="shared" si="9797"/>
        <v>0.5913392459</v>
      </c>
      <c r="BT1393" s="56">
        <f t="shared" si="52"/>
        <v>8</v>
      </c>
      <c r="BU1393" s="50">
        <f t="shared" ref="BU1393:BX1393" si="9798">AZ1393</f>
        <v>6.104003938</v>
      </c>
      <c r="BV1393" s="50">
        <f t="shared" si="9798"/>
        <v>0.01807181773</v>
      </c>
      <c r="BW1393" s="50">
        <f t="shared" si="9798"/>
        <v>2.922916597</v>
      </c>
      <c r="BX1393" s="50">
        <f t="shared" si="9798"/>
        <v>0.007600050795</v>
      </c>
      <c r="BY1393" s="50">
        <f t="shared" si="54"/>
        <v>0</v>
      </c>
      <c r="BZ1393" s="50">
        <f t="shared" si="55"/>
        <v>1.37264359</v>
      </c>
      <c r="CA1393" s="50">
        <f t="shared" ref="CA1393:CC1393" si="9799">BF1393</f>
        <v>0.7538060729</v>
      </c>
      <c r="CB1393" s="50">
        <f t="shared" si="9799"/>
        <v>0.267495449</v>
      </c>
      <c r="CC1393" s="50">
        <f t="shared" si="9799"/>
        <v>0.5913392459</v>
      </c>
      <c r="CD1393" s="50">
        <f t="shared" si="57"/>
        <v>12.03787676</v>
      </c>
      <c r="CE1393" s="57">
        <f t="shared" si="58"/>
        <v>38.1</v>
      </c>
      <c r="CF1393" s="57">
        <f t="shared" si="59"/>
        <v>0.15</v>
      </c>
      <c r="CG1393" s="57">
        <f t="shared" si="60"/>
        <v>20.64</v>
      </c>
      <c r="CH1393" s="57">
        <f t="shared" si="61"/>
        <v>0.08</v>
      </c>
      <c r="CI1393" s="58">
        <f t="shared" si="62"/>
        <v>0</v>
      </c>
      <c r="CJ1393" s="58">
        <f t="shared" si="63"/>
        <v>20.49</v>
      </c>
      <c r="CK1393" s="57">
        <f t="shared" si="64"/>
        <v>11.11</v>
      </c>
      <c r="CL1393" s="57">
        <f t="shared" si="65"/>
        <v>2.24</v>
      </c>
      <c r="CM1393" s="57">
        <f t="shared" si="66"/>
        <v>6.89</v>
      </c>
      <c r="CN1393" s="57">
        <f t="shared" si="67"/>
        <v>99.7</v>
      </c>
      <c r="CO1393" s="59">
        <f t="shared" si="68"/>
        <v>0.08960467983</v>
      </c>
      <c r="CP1393" s="59">
        <f t="shared" si="69"/>
        <v>0.4598032968</v>
      </c>
      <c r="CQ1393" s="59">
        <f t="shared" si="70"/>
        <v>0.2525072933</v>
      </c>
      <c r="CR1393" s="59">
        <f t="shared" si="71"/>
        <v>0.19808473</v>
      </c>
      <c r="CS1393" s="60">
        <f t="shared" si="72"/>
        <v>8.960467983</v>
      </c>
      <c r="CT1393" s="60">
        <f t="shared" si="73"/>
        <v>19.808473</v>
      </c>
      <c r="CU1393" s="60">
        <f t="shared" si="74"/>
        <v>71.23105902</v>
      </c>
      <c r="CV1393" s="61">
        <f t="shared" si="75"/>
        <v>0.2428870699</v>
      </c>
      <c r="CW1393" s="61">
        <f t="shared" si="76"/>
        <v>0.07759765273</v>
      </c>
      <c r="CX1393" s="62"/>
    </row>
    <row r="1394" ht="15.75" customHeight="1">
      <c r="A1394" s="17" t="s">
        <v>53</v>
      </c>
      <c r="B1394" s="87" t="s">
        <v>1406</v>
      </c>
      <c r="C1394" s="88" t="s">
        <v>1407</v>
      </c>
      <c r="D1394" s="89"/>
      <c r="E1394" s="89" t="s">
        <v>1408</v>
      </c>
      <c r="F1394" s="90">
        <v>71.0</v>
      </c>
      <c r="G1394" s="89" t="s">
        <v>1479</v>
      </c>
      <c r="H1394" s="91">
        <v>37.18</v>
      </c>
      <c r="I1394" s="91">
        <v>3.53</v>
      </c>
      <c r="J1394" s="95">
        <v>21.04</v>
      </c>
      <c r="K1394" s="91">
        <v>4.41</v>
      </c>
      <c r="L1394" s="92">
        <v>0.0</v>
      </c>
      <c r="M1394" s="91">
        <v>0.14</v>
      </c>
      <c r="N1394" s="91">
        <v>1.47</v>
      </c>
      <c r="O1394" s="91">
        <v>31.56</v>
      </c>
      <c r="P1394" s="92"/>
      <c r="Q1394" s="50">
        <f t="shared" si="8"/>
        <v>99.33</v>
      </c>
      <c r="R1394" s="51">
        <f t="shared" si="9"/>
        <v>12</v>
      </c>
      <c r="S1394" s="52">
        <f t="shared" si="10"/>
        <v>0.6187972565</v>
      </c>
      <c r="T1394" s="52">
        <f t="shared" si="11"/>
        <v>0</v>
      </c>
      <c r="U1394" s="52">
        <f t="shared" si="12"/>
        <v>0.412705605</v>
      </c>
      <c r="V1394" s="52">
        <f t="shared" si="13"/>
        <v>0.001842224038</v>
      </c>
      <c r="W1394" s="52">
        <f t="shared" si="14"/>
        <v>0</v>
      </c>
      <c r="X1394" s="52">
        <f t="shared" si="15"/>
        <v>0.4392704436</v>
      </c>
      <c r="Y1394" s="52">
        <f t="shared" si="16"/>
        <v>0.02072249617</v>
      </c>
      <c r="Z1394" s="52">
        <f t="shared" si="17"/>
        <v>0.08758348964</v>
      </c>
      <c r="AA1394" s="52">
        <f t="shared" si="18"/>
        <v>0.07863850184</v>
      </c>
      <c r="AB1394" s="52">
        <f t="shared" si="19"/>
        <v>1.659560017</v>
      </c>
      <c r="AC1394" s="53">
        <f t="shared" si="20"/>
        <v>4.971262376</v>
      </c>
      <c r="AD1394" s="54">
        <f t="shared" si="21"/>
        <v>1.237594513</v>
      </c>
      <c r="AE1394" s="54">
        <f t="shared" si="22"/>
        <v>0</v>
      </c>
      <c r="AF1394" s="54">
        <f t="shared" si="23"/>
        <v>0.6190584075</v>
      </c>
      <c r="AG1394" s="54">
        <f t="shared" si="24"/>
        <v>0.002763336057</v>
      </c>
      <c r="AH1394" s="54">
        <f t="shared" si="25"/>
        <v>0</v>
      </c>
      <c r="AI1394" s="54">
        <f t="shared" si="26"/>
        <v>0.4392704436</v>
      </c>
      <c r="AJ1394" s="54">
        <f t="shared" si="27"/>
        <v>0.02072249617</v>
      </c>
      <c r="AK1394" s="54">
        <f t="shared" si="28"/>
        <v>0.08758348964</v>
      </c>
      <c r="AL1394" s="54">
        <f t="shared" si="29"/>
        <v>0.07863850184</v>
      </c>
      <c r="AM1394" s="54">
        <f t="shared" si="30"/>
        <v>2.485631188</v>
      </c>
      <c r="AN1394" s="54">
        <f t="shared" si="31"/>
        <v>-4.971262376</v>
      </c>
      <c r="AO1394" s="55">
        <f t="shared" si="32"/>
        <v>2.982946083</v>
      </c>
      <c r="AP1394" s="55">
        <f t="shared" si="33"/>
        <v>0</v>
      </c>
      <c r="AQ1394" s="55">
        <f t="shared" si="34"/>
        <v>1.989469984</v>
      </c>
      <c r="AR1394" s="55">
        <f t="shared" si="35"/>
        <v>0.008880541924</v>
      </c>
      <c r="AS1394" s="55">
        <f t="shared" si="36"/>
        <v>0</v>
      </c>
      <c r="AT1394" s="55">
        <f t="shared" si="37"/>
        <v>2.117527244</v>
      </c>
      <c r="AU1394" s="55">
        <f t="shared" si="38"/>
        <v>0.09989392833</v>
      </c>
      <c r="AV1394" s="55">
        <f t="shared" si="39"/>
        <v>0.4222010111</v>
      </c>
      <c r="AW1394" s="55">
        <f t="shared" si="40"/>
        <v>0.3790812073</v>
      </c>
      <c r="AX1394" s="55">
        <f t="shared" si="41"/>
        <v>8</v>
      </c>
      <c r="AY1394" s="55">
        <f t="shared" si="42"/>
        <v>23.96424269</v>
      </c>
      <c r="AZ1394" s="54">
        <f t="shared" ref="AZ1394:BA1394" si="9800">AO1394*2</f>
        <v>5.965892167</v>
      </c>
      <c r="BA1394" s="54">
        <f t="shared" si="9800"/>
        <v>0</v>
      </c>
      <c r="BB1394" s="54">
        <f t="shared" ref="BB1394:BD1394" si="9801">AQ1394*(3/2)</f>
        <v>2.984204976</v>
      </c>
      <c r="BC1394" s="54">
        <f t="shared" si="9801"/>
        <v>0.01332081289</v>
      </c>
      <c r="BD1394" s="54">
        <f t="shared" si="9801"/>
        <v>0</v>
      </c>
      <c r="BE1394" s="54">
        <f t="shared" ref="BE1394:BH1394" si="9802">AT1394</f>
        <v>2.117527244</v>
      </c>
      <c r="BF1394" s="54">
        <f t="shared" si="9802"/>
        <v>0.09989392833</v>
      </c>
      <c r="BG1394" s="54">
        <f t="shared" si="9802"/>
        <v>0.4222010111</v>
      </c>
      <c r="BH1394" s="54">
        <f t="shared" si="9802"/>
        <v>0.3790812073</v>
      </c>
      <c r="BI1394" s="54">
        <f t="shared" si="46"/>
        <v>11.98212135</v>
      </c>
      <c r="BJ1394" s="54">
        <f t="shared" si="47"/>
        <v>-23.96424269</v>
      </c>
      <c r="BK1394" s="56">
        <f t="shared" ref="BK1394:BN1394" si="9803">AO1394</f>
        <v>2.982946083</v>
      </c>
      <c r="BL1394" s="56">
        <f t="shared" si="9803"/>
        <v>0</v>
      </c>
      <c r="BM1394" s="56">
        <f t="shared" si="9803"/>
        <v>1.989469984</v>
      </c>
      <c r="BN1394" s="56">
        <f t="shared" si="9803"/>
        <v>0.008880541924</v>
      </c>
      <c r="BO1394" s="56">
        <f t="shared" si="49"/>
        <v>0.03575730758</v>
      </c>
      <c r="BP1394" s="56">
        <f t="shared" si="50"/>
        <v>2.081769937</v>
      </c>
      <c r="BQ1394" s="56">
        <f t="shared" ref="BQ1394:BS1394" si="9804">AU1394</f>
        <v>0.09989392833</v>
      </c>
      <c r="BR1394" s="56">
        <f t="shared" si="9804"/>
        <v>0.4222010111</v>
      </c>
      <c r="BS1394" s="56">
        <f t="shared" si="9804"/>
        <v>0.3790812073</v>
      </c>
      <c r="BT1394" s="56">
        <f t="shared" si="52"/>
        <v>8</v>
      </c>
      <c r="BU1394" s="50">
        <f t="shared" ref="BU1394:BX1394" si="9805">AZ1394</f>
        <v>5.965892167</v>
      </c>
      <c r="BV1394" s="50">
        <f t="shared" si="9805"/>
        <v>0</v>
      </c>
      <c r="BW1394" s="50">
        <f t="shared" si="9805"/>
        <v>2.984204976</v>
      </c>
      <c r="BX1394" s="50">
        <f t="shared" si="9805"/>
        <v>0.01332081289</v>
      </c>
      <c r="BY1394" s="50">
        <f t="shared" si="54"/>
        <v>0.05363596138</v>
      </c>
      <c r="BZ1394" s="50">
        <f t="shared" si="55"/>
        <v>2.081769937</v>
      </c>
      <c r="CA1394" s="50">
        <f t="shared" ref="CA1394:CC1394" si="9806">BF1394</f>
        <v>0.09989392833</v>
      </c>
      <c r="CB1394" s="50">
        <f t="shared" si="9806"/>
        <v>0.4222010111</v>
      </c>
      <c r="CC1394" s="50">
        <f t="shared" si="9806"/>
        <v>0.3790812073</v>
      </c>
      <c r="CD1394" s="50">
        <f t="shared" si="57"/>
        <v>12</v>
      </c>
      <c r="CE1394" s="57">
        <f t="shared" si="58"/>
        <v>37.18</v>
      </c>
      <c r="CF1394" s="57">
        <f t="shared" si="59"/>
        <v>0</v>
      </c>
      <c r="CG1394" s="57">
        <f t="shared" si="60"/>
        <v>21.04</v>
      </c>
      <c r="CH1394" s="57">
        <f t="shared" si="61"/>
        <v>0.14</v>
      </c>
      <c r="CI1394" s="58">
        <f t="shared" si="62"/>
        <v>0.5922723996</v>
      </c>
      <c r="CJ1394" s="58">
        <f t="shared" si="63"/>
        <v>31.02706677</v>
      </c>
      <c r="CK1394" s="57">
        <f t="shared" si="64"/>
        <v>1.47</v>
      </c>
      <c r="CL1394" s="57">
        <f t="shared" si="65"/>
        <v>3.53</v>
      </c>
      <c r="CM1394" s="57">
        <f t="shared" si="66"/>
        <v>4.41</v>
      </c>
      <c r="CN1394" s="57">
        <f t="shared" si="67"/>
        <v>99.38933917</v>
      </c>
      <c r="CO1394" s="59">
        <f t="shared" si="68"/>
        <v>0.1415382643</v>
      </c>
      <c r="CP1394" s="59">
        <f t="shared" si="69"/>
        <v>0.6978905681</v>
      </c>
      <c r="CQ1394" s="59">
        <f t="shared" si="70"/>
        <v>0.03348834526</v>
      </c>
      <c r="CR1394" s="59">
        <f t="shared" si="71"/>
        <v>0.1270828224</v>
      </c>
      <c r="CS1394" s="60">
        <f t="shared" si="72"/>
        <v>14.15382643</v>
      </c>
      <c r="CT1394" s="60">
        <f t="shared" si="73"/>
        <v>12.70828224</v>
      </c>
      <c r="CU1394" s="60">
        <f t="shared" si="74"/>
        <v>73.13789133</v>
      </c>
      <c r="CV1394" s="61">
        <f t="shared" si="75"/>
        <v>0.1978519545</v>
      </c>
      <c r="CW1394" s="61">
        <f t="shared" si="76"/>
        <v>0.1225721369</v>
      </c>
      <c r="CX1394" s="62"/>
    </row>
    <row r="1395" ht="15.75" customHeight="1">
      <c r="A1395" s="17" t="s">
        <v>53</v>
      </c>
      <c r="B1395" s="87" t="s">
        <v>1406</v>
      </c>
      <c r="C1395" s="93" t="s">
        <v>1407</v>
      </c>
      <c r="D1395" s="89"/>
      <c r="E1395" s="89" t="s">
        <v>1408</v>
      </c>
      <c r="F1395" s="90">
        <v>72.0</v>
      </c>
      <c r="G1395" s="89" t="s">
        <v>1480</v>
      </c>
      <c r="H1395" s="91">
        <v>36.97</v>
      </c>
      <c r="I1395" s="91">
        <v>3.41</v>
      </c>
      <c r="J1395" s="95">
        <v>21.1</v>
      </c>
      <c r="K1395" s="91">
        <v>3.66</v>
      </c>
      <c r="L1395" s="92">
        <v>0.03</v>
      </c>
      <c r="M1395" s="91">
        <v>0.06</v>
      </c>
      <c r="N1395" s="91">
        <v>0.33</v>
      </c>
      <c r="O1395" s="91">
        <v>34.01</v>
      </c>
      <c r="P1395" s="92"/>
      <c r="Q1395" s="50">
        <f t="shared" si="8"/>
        <v>99.57</v>
      </c>
      <c r="R1395" s="51">
        <f t="shared" si="9"/>
        <v>12</v>
      </c>
      <c r="S1395" s="52">
        <f t="shared" si="10"/>
        <v>0.6153021671</v>
      </c>
      <c r="T1395" s="52">
        <f t="shared" si="11"/>
        <v>0.0003754749758</v>
      </c>
      <c r="U1395" s="52">
        <f t="shared" si="12"/>
        <v>0.4138825221</v>
      </c>
      <c r="V1395" s="52">
        <f t="shared" si="13"/>
        <v>0.0007895245878</v>
      </c>
      <c r="W1395" s="52">
        <f t="shared" si="14"/>
        <v>0</v>
      </c>
      <c r="X1395" s="52">
        <f t="shared" si="15"/>
        <v>0.4733709692</v>
      </c>
      <c r="Y1395" s="52">
        <f t="shared" si="16"/>
        <v>0.004651988937</v>
      </c>
      <c r="Z1395" s="52">
        <f t="shared" si="17"/>
        <v>0.08460614722</v>
      </c>
      <c r="AA1395" s="52">
        <f t="shared" si="18"/>
        <v>0.06526460697</v>
      </c>
      <c r="AB1395" s="52">
        <f t="shared" si="19"/>
        <v>1.658243401</v>
      </c>
      <c r="AC1395" s="53">
        <f t="shared" si="20"/>
        <v>4.962514133</v>
      </c>
      <c r="AD1395" s="54">
        <f t="shared" si="21"/>
        <v>1.230604334</v>
      </c>
      <c r="AE1395" s="54">
        <f t="shared" si="22"/>
        <v>0.0007509499517</v>
      </c>
      <c r="AF1395" s="54">
        <f t="shared" si="23"/>
        <v>0.6208237831</v>
      </c>
      <c r="AG1395" s="54">
        <f t="shared" si="24"/>
        <v>0.001184286882</v>
      </c>
      <c r="AH1395" s="54">
        <f t="shared" si="25"/>
        <v>0</v>
      </c>
      <c r="AI1395" s="54">
        <f t="shared" si="26"/>
        <v>0.4733709692</v>
      </c>
      <c r="AJ1395" s="54">
        <f t="shared" si="27"/>
        <v>0.004651988937</v>
      </c>
      <c r="AK1395" s="54">
        <f t="shared" si="28"/>
        <v>0.08460614722</v>
      </c>
      <c r="AL1395" s="54">
        <f t="shared" si="29"/>
        <v>0.06526460697</v>
      </c>
      <c r="AM1395" s="54">
        <f t="shared" si="30"/>
        <v>2.481257067</v>
      </c>
      <c r="AN1395" s="54">
        <f t="shared" si="31"/>
        <v>-4.962514133</v>
      </c>
      <c r="AO1395" s="55">
        <f t="shared" si="32"/>
        <v>2.968452842</v>
      </c>
      <c r="AP1395" s="55">
        <f t="shared" si="33"/>
        <v>0.001811434802</v>
      </c>
      <c r="AQ1395" s="55">
        <f t="shared" si="34"/>
        <v>1.996727486</v>
      </c>
      <c r="AR1395" s="55">
        <f t="shared" si="35"/>
        <v>0.003808968393</v>
      </c>
      <c r="AS1395" s="55">
        <f t="shared" si="36"/>
        <v>0</v>
      </c>
      <c r="AT1395" s="55">
        <f t="shared" si="37"/>
        <v>2.283722493</v>
      </c>
      <c r="AU1395" s="55">
        <f t="shared" si="38"/>
        <v>0.02244297277</v>
      </c>
      <c r="AV1395" s="55">
        <f t="shared" si="39"/>
        <v>0.4081723933</v>
      </c>
      <c r="AW1395" s="55">
        <f t="shared" si="40"/>
        <v>0.3148614102</v>
      </c>
      <c r="AX1395" s="55">
        <f t="shared" si="41"/>
        <v>8</v>
      </c>
      <c r="AY1395" s="55">
        <f t="shared" si="42"/>
        <v>23.94106501</v>
      </c>
      <c r="AZ1395" s="54">
        <f t="shared" ref="AZ1395:BA1395" si="9807">AO1395*2</f>
        <v>5.936905684</v>
      </c>
      <c r="BA1395" s="54">
        <f t="shared" si="9807"/>
        <v>0.003622869604</v>
      </c>
      <c r="BB1395" s="54">
        <f t="shared" ref="BB1395:BD1395" si="9808">AQ1395*(3/2)</f>
        <v>2.995091228</v>
      </c>
      <c r="BC1395" s="54">
        <f t="shared" si="9808"/>
        <v>0.005713452589</v>
      </c>
      <c r="BD1395" s="54">
        <f t="shared" si="9808"/>
        <v>0</v>
      </c>
      <c r="BE1395" s="54">
        <f t="shared" ref="BE1395:BH1395" si="9809">AT1395</f>
        <v>2.283722493</v>
      </c>
      <c r="BF1395" s="54">
        <f t="shared" si="9809"/>
        <v>0.02244297277</v>
      </c>
      <c r="BG1395" s="54">
        <f t="shared" si="9809"/>
        <v>0.4081723933</v>
      </c>
      <c r="BH1395" s="54">
        <f t="shared" si="9809"/>
        <v>0.3148614102</v>
      </c>
      <c r="BI1395" s="54">
        <f t="shared" si="46"/>
        <v>11.9705325</v>
      </c>
      <c r="BJ1395" s="54">
        <f t="shared" si="47"/>
        <v>-23.94106501</v>
      </c>
      <c r="BK1395" s="56">
        <f t="shared" ref="BK1395:BN1395" si="9810">AO1395</f>
        <v>2.968452842</v>
      </c>
      <c r="BL1395" s="56">
        <f t="shared" si="9810"/>
        <v>0.001811434802</v>
      </c>
      <c r="BM1395" s="56">
        <f t="shared" si="9810"/>
        <v>1.996727486</v>
      </c>
      <c r="BN1395" s="56">
        <f t="shared" si="9810"/>
        <v>0.003808968393</v>
      </c>
      <c r="BO1395" s="56">
        <f t="shared" si="49"/>
        <v>0.05893499204</v>
      </c>
      <c r="BP1395" s="56">
        <f t="shared" si="50"/>
        <v>2.224787501</v>
      </c>
      <c r="BQ1395" s="56">
        <f t="shared" ref="BQ1395:BS1395" si="9811">AU1395</f>
        <v>0.02244297277</v>
      </c>
      <c r="BR1395" s="56">
        <f t="shared" si="9811"/>
        <v>0.4081723933</v>
      </c>
      <c r="BS1395" s="56">
        <f t="shared" si="9811"/>
        <v>0.3148614102</v>
      </c>
      <c r="BT1395" s="56">
        <f t="shared" si="52"/>
        <v>8</v>
      </c>
      <c r="BU1395" s="50">
        <f t="shared" ref="BU1395:BX1395" si="9812">AZ1395</f>
        <v>5.936905684</v>
      </c>
      <c r="BV1395" s="50">
        <f t="shared" si="9812"/>
        <v>0.003622869604</v>
      </c>
      <c r="BW1395" s="50">
        <f t="shared" si="9812"/>
        <v>2.995091228</v>
      </c>
      <c r="BX1395" s="50">
        <f t="shared" si="9812"/>
        <v>0.005713452589</v>
      </c>
      <c r="BY1395" s="50">
        <f t="shared" si="54"/>
        <v>0.08840248806</v>
      </c>
      <c r="BZ1395" s="50">
        <f t="shared" si="55"/>
        <v>2.224787501</v>
      </c>
      <c r="CA1395" s="50">
        <f t="shared" ref="CA1395:CC1395" si="9813">BF1395</f>
        <v>0.02244297277</v>
      </c>
      <c r="CB1395" s="50">
        <f t="shared" si="9813"/>
        <v>0.4081723933</v>
      </c>
      <c r="CC1395" s="50">
        <f t="shared" si="9813"/>
        <v>0.3148614102</v>
      </c>
      <c r="CD1395" s="50">
        <f t="shared" si="57"/>
        <v>12</v>
      </c>
      <c r="CE1395" s="57">
        <f t="shared" si="58"/>
        <v>36.97</v>
      </c>
      <c r="CF1395" s="57">
        <f t="shared" si="59"/>
        <v>0.03</v>
      </c>
      <c r="CG1395" s="57">
        <f t="shared" si="60"/>
        <v>21.1</v>
      </c>
      <c r="CH1395" s="57">
        <f t="shared" si="61"/>
        <v>0.06</v>
      </c>
      <c r="CI1395" s="58">
        <f t="shared" si="62"/>
        <v>0.9754055632</v>
      </c>
      <c r="CJ1395" s="58">
        <f t="shared" si="63"/>
        <v>33.13231933</v>
      </c>
      <c r="CK1395" s="57">
        <f t="shared" si="64"/>
        <v>0.33</v>
      </c>
      <c r="CL1395" s="57">
        <f t="shared" si="65"/>
        <v>3.41</v>
      </c>
      <c r="CM1395" s="57">
        <f t="shared" si="66"/>
        <v>3.66</v>
      </c>
      <c r="CN1395" s="57">
        <f t="shared" si="67"/>
        <v>99.6677249</v>
      </c>
      <c r="CO1395" s="59">
        <f t="shared" si="68"/>
        <v>0.1374195544</v>
      </c>
      <c r="CP1395" s="59">
        <f t="shared" si="69"/>
        <v>0.7490200511</v>
      </c>
      <c r="CQ1395" s="59">
        <f t="shared" si="70"/>
        <v>0.007555884149</v>
      </c>
      <c r="CR1395" s="59">
        <f t="shared" si="71"/>
        <v>0.1060045103</v>
      </c>
      <c r="CS1395" s="60">
        <f t="shared" si="72"/>
        <v>13.74195544</v>
      </c>
      <c r="CT1395" s="60">
        <f t="shared" si="73"/>
        <v>10.60045103</v>
      </c>
      <c r="CU1395" s="60">
        <f t="shared" si="74"/>
        <v>75.65759353</v>
      </c>
      <c r="CV1395" s="61">
        <f t="shared" si="75"/>
        <v>0.1747142875</v>
      </c>
      <c r="CW1395" s="61">
        <f t="shared" si="76"/>
        <v>0.1190053341</v>
      </c>
      <c r="CX1395" s="62"/>
    </row>
    <row r="1396" ht="15.75" customHeight="1">
      <c r="A1396" s="17" t="s">
        <v>53</v>
      </c>
      <c r="B1396" s="87" t="s">
        <v>1406</v>
      </c>
      <c r="C1396" s="88" t="s">
        <v>1407</v>
      </c>
      <c r="D1396" s="89"/>
      <c r="E1396" s="89" t="s">
        <v>1408</v>
      </c>
      <c r="F1396" s="90">
        <v>73.0</v>
      </c>
      <c r="G1396" s="89" t="s">
        <v>1481</v>
      </c>
      <c r="H1396" s="91">
        <v>36.71</v>
      </c>
      <c r="I1396" s="91">
        <v>2.54</v>
      </c>
      <c r="J1396" s="91">
        <v>21.13</v>
      </c>
      <c r="K1396" s="95">
        <v>1.8</v>
      </c>
      <c r="L1396" s="92">
        <v>0.09</v>
      </c>
      <c r="M1396" s="91">
        <v>0.0</v>
      </c>
      <c r="N1396" s="91">
        <v>6.94</v>
      </c>
      <c r="O1396" s="91">
        <v>30.38</v>
      </c>
      <c r="P1396" s="92"/>
      <c r="Q1396" s="50">
        <f t="shared" si="8"/>
        <v>99.59</v>
      </c>
      <c r="R1396" s="51">
        <f t="shared" si="9"/>
        <v>12</v>
      </c>
      <c r="S1396" s="52">
        <f t="shared" si="10"/>
        <v>0.6109749136</v>
      </c>
      <c r="T1396" s="52">
        <f t="shared" si="11"/>
        <v>0.001126424928</v>
      </c>
      <c r="U1396" s="52">
        <f t="shared" si="12"/>
        <v>0.4144709807</v>
      </c>
      <c r="V1396" s="52">
        <f t="shared" si="13"/>
        <v>0</v>
      </c>
      <c r="W1396" s="52">
        <f t="shared" si="14"/>
        <v>0</v>
      </c>
      <c r="X1396" s="52">
        <f t="shared" si="15"/>
        <v>0.422846517</v>
      </c>
      <c r="Y1396" s="52">
        <f t="shared" si="16"/>
        <v>0.09783273703</v>
      </c>
      <c r="Z1396" s="52">
        <f t="shared" si="17"/>
        <v>0.06302041464</v>
      </c>
      <c r="AA1396" s="52">
        <f t="shared" si="18"/>
        <v>0.03209734769</v>
      </c>
      <c r="AB1396" s="52">
        <f t="shared" si="19"/>
        <v>1.642369336</v>
      </c>
      <c r="AC1396" s="53">
        <f t="shared" si="20"/>
        <v>4.923412329</v>
      </c>
      <c r="AD1396" s="54">
        <f t="shared" si="21"/>
        <v>1.221949827</v>
      </c>
      <c r="AE1396" s="54">
        <f t="shared" si="22"/>
        <v>0.002252849855</v>
      </c>
      <c r="AF1396" s="54">
        <f t="shared" si="23"/>
        <v>0.621706471</v>
      </c>
      <c r="AG1396" s="54">
        <f t="shared" si="24"/>
        <v>0</v>
      </c>
      <c r="AH1396" s="54">
        <f t="shared" si="25"/>
        <v>0</v>
      </c>
      <c r="AI1396" s="54">
        <f t="shared" si="26"/>
        <v>0.422846517</v>
      </c>
      <c r="AJ1396" s="54">
        <f t="shared" si="27"/>
        <v>0.09783273703</v>
      </c>
      <c r="AK1396" s="54">
        <f t="shared" si="28"/>
        <v>0.06302041464</v>
      </c>
      <c r="AL1396" s="54">
        <f t="shared" si="29"/>
        <v>0.03209734769</v>
      </c>
      <c r="AM1396" s="54">
        <f t="shared" si="30"/>
        <v>2.461706164</v>
      </c>
      <c r="AN1396" s="54">
        <f t="shared" si="31"/>
        <v>-4.923412329</v>
      </c>
      <c r="AO1396" s="55">
        <f t="shared" si="32"/>
        <v>2.97606586</v>
      </c>
      <c r="AP1396" s="55">
        <f t="shared" si="33"/>
        <v>0.00548682883</v>
      </c>
      <c r="AQ1396" s="55">
        <f t="shared" si="34"/>
        <v>2.018892933</v>
      </c>
      <c r="AR1396" s="55">
        <f t="shared" si="35"/>
        <v>0</v>
      </c>
      <c r="AS1396" s="55">
        <f t="shared" si="36"/>
        <v>0</v>
      </c>
      <c r="AT1396" s="55">
        <f t="shared" si="37"/>
        <v>2.059690268</v>
      </c>
      <c r="AU1396" s="55">
        <f t="shared" si="38"/>
        <v>0.4765443919</v>
      </c>
      <c r="AV1396" s="55">
        <f t="shared" si="39"/>
        <v>0.3069731675</v>
      </c>
      <c r="AW1396" s="55">
        <f t="shared" si="40"/>
        <v>0.1563465513</v>
      </c>
      <c r="AX1396" s="55">
        <f t="shared" si="41"/>
        <v>8</v>
      </c>
      <c r="AY1396" s="55">
        <f t="shared" si="42"/>
        <v>23.98199831</v>
      </c>
      <c r="AZ1396" s="54">
        <f t="shared" ref="AZ1396:BA1396" si="9814">AO1396*2</f>
        <v>5.95213172</v>
      </c>
      <c r="BA1396" s="54">
        <f t="shared" si="9814"/>
        <v>0.01097365766</v>
      </c>
      <c r="BB1396" s="54">
        <f t="shared" ref="BB1396:BD1396" si="9815">AQ1396*(3/2)</f>
        <v>3.0283394</v>
      </c>
      <c r="BC1396" s="54">
        <f t="shared" si="9815"/>
        <v>0</v>
      </c>
      <c r="BD1396" s="54">
        <f t="shared" si="9815"/>
        <v>0</v>
      </c>
      <c r="BE1396" s="54">
        <f t="shared" ref="BE1396:BH1396" si="9816">AT1396</f>
        <v>2.059690268</v>
      </c>
      <c r="BF1396" s="54">
        <f t="shared" si="9816"/>
        <v>0.4765443919</v>
      </c>
      <c r="BG1396" s="54">
        <f t="shared" si="9816"/>
        <v>0.3069731675</v>
      </c>
      <c r="BH1396" s="54">
        <f t="shared" si="9816"/>
        <v>0.1563465513</v>
      </c>
      <c r="BI1396" s="54">
        <f t="shared" si="46"/>
        <v>11.99099916</v>
      </c>
      <c r="BJ1396" s="54">
        <f t="shared" si="47"/>
        <v>-23.98199831</v>
      </c>
      <c r="BK1396" s="56">
        <f t="shared" ref="BK1396:BN1396" si="9817">AO1396</f>
        <v>2.97606586</v>
      </c>
      <c r="BL1396" s="56">
        <f t="shared" si="9817"/>
        <v>0.00548682883</v>
      </c>
      <c r="BM1396" s="56">
        <f t="shared" si="9817"/>
        <v>2.018892933</v>
      </c>
      <c r="BN1396" s="56">
        <f t="shared" si="9817"/>
        <v>0</v>
      </c>
      <c r="BO1396" s="56">
        <f t="shared" si="49"/>
        <v>0.0180016896</v>
      </c>
      <c r="BP1396" s="56">
        <f t="shared" si="50"/>
        <v>2.041688578</v>
      </c>
      <c r="BQ1396" s="56">
        <f t="shared" ref="BQ1396:BS1396" si="9818">AU1396</f>
        <v>0.4765443919</v>
      </c>
      <c r="BR1396" s="56">
        <f t="shared" si="9818"/>
        <v>0.3069731675</v>
      </c>
      <c r="BS1396" s="56">
        <f t="shared" si="9818"/>
        <v>0.1563465513</v>
      </c>
      <c r="BT1396" s="56">
        <f t="shared" si="52"/>
        <v>8</v>
      </c>
      <c r="BU1396" s="50">
        <f t="shared" ref="BU1396:BX1396" si="9819">AZ1396</f>
        <v>5.95213172</v>
      </c>
      <c r="BV1396" s="50">
        <f t="shared" si="9819"/>
        <v>0.01097365766</v>
      </c>
      <c r="BW1396" s="50">
        <f t="shared" si="9819"/>
        <v>3.0283394</v>
      </c>
      <c r="BX1396" s="50">
        <f t="shared" si="9819"/>
        <v>0</v>
      </c>
      <c r="BY1396" s="50">
        <f t="shared" si="54"/>
        <v>0.0270025344</v>
      </c>
      <c r="BZ1396" s="50">
        <f t="shared" si="55"/>
        <v>2.041688578</v>
      </c>
      <c r="CA1396" s="50">
        <f t="shared" ref="CA1396:CC1396" si="9820">BF1396</f>
        <v>0.4765443919</v>
      </c>
      <c r="CB1396" s="50">
        <f t="shared" si="9820"/>
        <v>0.3069731675</v>
      </c>
      <c r="CC1396" s="50">
        <f t="shared" si="9820"/>
        <v>0.1563465513</v>
      </c>
      <c r="CD1396" s="50">
        <f t="shared" si="57"/>
        <v>12</v>
      </c>
      <c r="CE1396" s="57">
        <f t="shared" si="58"/>
        <v>36.71</v>
      </c>
      <c r="CF1396" s="57">
        <f t="shared" si="59"/>
        <v>0.09</v>
      </c>
      <c r="CG1396" s="57">
        <f t="shared" si="60"/>
        <v>21.13</v>
      </c>
      <c r="CH1396" s="57">
        <f t="shared" si="61"/>
        <v>0</v>
      </c>
      <c r="CI1396" s="58">
        <f t="shared" si="62"/>
        <v>0.2950854651</v>
      </c>
      <c r="CJ1396" s="58">
        <f t="shared" si="63"/>
        <v>30.11447885</v>
      </c>
      <c r="CK1396" s="57">
        <f t="shared" si="64"/>
        <v>6.94</v>
      </c>
      <c r="CL1396" s="57">
        <f t="shared" si="65"/>
        <v>2.54</v>
      </c>
      <c r="CM1396" s="57">
        <f t="shared" si="66"/>
        <v>1.8</v>
      </c>
      <c r="CN1396" s="57">
        <f t="shared" si="67"/>
        <v>99.61956431</v>
      </c>
      <c r="CO1396" s="59">
        <f t="shared" si="68"/>
        <v>0.1029574854</v>
      </c>
      <c r="CP1396" s="59">
        <f t="shared" si="69"/>
        <v>0.6847736033</v>
      </c>
      <c r="CQ1396" s="59">
        <f t="shared" si="70"/>
        <v>0.1598309477</v>
      </c>
      <c r="CR1396" s="59">
        <f t="shared" si="71"/>
        <v>0.05243796357</v>
      </c>
      <c r="CS1396" s="60">
        <f t="shared" si="72"/>
        <v>10.29574854</v>
      </c>
      <c r="CT1396" s="60">
        <f t="shared" si="73"/>
        <v>5.243796357</v>
      </c>
      <c r="CU1396" s="60">
        <f t="shared" si="74"/>
        <v>84.4604551</v>
      </c>
      <c r="CV1396" s="61">
        <f t="shared" si="75"/>
        <v>0.1039167063</v>
      </c>
      <c r="CW1396" s="61">
        <f t="shared" si="76"/>
        <v>0.08916118239</v>
      </c>
      <c r="CX1396" s="62"/>
    </row>
    <row r="1397" ht="15.75" customHeight="1">
      <c r="A1397" s="17" t="s">
        <v>53</v>
      </c>
      <c r="B1397" s="87" t="s">
        <v>1406</v>
      </c>
      <c r="C1397" s="93" t="s">
        <v>1407</v>
      </c>
      <c r="D1397" s="89"/>
      <c r="E1397" s="89" t="s">
        <v>1408</v>
      </c>
      <c r="F1397" s="90">
        <v>74.0</v>
      </c>
      <c r="G1397" s="89" t="s">
        <v>1482</v>
      </c>
      <c r="H1397" s="91">
        <v>36.59</v>
      </c>
      <c r="I1397" s="91">
        <v>2.74</v>
      </c>
      <c r="J1397" s="95">
        <v>21.06</v>
      </c>
      <c r="K1397" s="91">
        <v>1.56</v>
      </c>
      <c r="L1397" s="92">
        <v>0.04</v>
      </c>
      <c r="M1397" s="91">
        <v>0.04</v>
      </c>
      <c r="N1397" s="91">
        <v>7.86</v>
      </c>
      <c r="O1397" s="91">
        <v>28.95</v>
      </c>
      <c r="P1397" s="92"/>
      <c r="Q1397" s="50">
        <f t="shared" si="8"/>
        <v>98.84</v>
      </c>
      <c r="R1397" s="51">
        <f t="shared" si="9"/>
        <v>12</v>
      </c>
      <c r="S1397" s="52">
        <f t="shared" si="10"/>
        <v>0.6089777196</v>
      </c>
      <c r="T1397" s="52">
        <f t="shared" si="11"/>
        <v>0.0005006333011</v>
      </c>
      <c r="U1397" s="52">
        <f t="shared" si="12"/>
        <v>0.4130979107</v>
      </c>
      <c r="V1397" s="52">
        <f t="shared" si="13"/>
        <v>0.0005263497252</v>
      </c>
      <c r="W1397" s="52">
        <f t="shared" si="14"/>
        <v>0</v>
      </c>
      <c r="X1397" s="52">
        <f t="shared" si="15"/>
        <v>0.4029429449</v>
      </c>
      <c r="Y1397" s="52">
        <f t="shared" si="16"/>
        <v>0.1108019183</v>
      </c>
      <c r="Z1397" s="52">
        <f t="shared" si="17"/>
        <v>0.06798265202</v>
      </c>
      <c r="AA1397" s="52">
        <f t="shared" si="18"/>
        <v>0.02781770133</v>
      </c>
      <c r="AB1397" s="52">
        <f t="shared" si="19"/>
        <v>1.63264783</v>
      </c>
      <c r="AC1397" s="53">
        <f t="shared" si="20"/>
        <v>4.897876626</v>
      </c>
      <c r="AD1397" s="54">
        <f t="shared" si="21"/>
        <v>1.217955439</v>
      </c>
      <c r="AE1397" s="54">
        <f t="shared" si="22"/>
        <v>0.001001266602</v>
      </c>
      <c r="AF1397" s="54">
        <f t="shared" si="23"/>
        <v>0.619646866</v>
      </c>
      <c r="AG1397" s="54">
        <f t="shared" si="24"/>
        <v>0.0007895245878</v>
      </c>
      <c r="AH1397" s="54">
        <f t="shared" si="25"/>
        <v>0</v>
      </c>
      <c r="AI1397" s="54">
        <f t="shared" si="26"/>
        <v>0.4029429449</v>
      </c>
      <c r="AJ1397" s="54">
        <f t="shared" si="27"/>
        <v>0.1108019183</v>
      </c>
      <c r="AK1397" s="54">
        <f t="shared" si="28"/>
        <v>0.06798265202</v>
      </c>
      <c r="AL1397" s="54">
        <f t="shared" si="29"/>
        <v>0.02781770133</v>
      </c>
      <c r="AM1397" s="54">
        <f t="shared" si="30"/>
        <v>2.448938313</v>
      </c>
      <c r="AN1397" s="54">
        <f t="shared" si="31"/>
        <v>-4.897876626</v>
      </c>
      <c r="AO1397" s="55">
        <f t="shared" si="32"/>
        <v>2.984000387</v>
      </c>
      <c r="AP1397" s="55">
        <f t="shared" si="33"/>
        <v>0.002453111036</v>
      </c>
      <c r="AQ1397" s="55">
        <f t="shared" si="34"/>
        <v>2.024186248</v>
      </c>
      <c r="AR1397" s="55">
        <f t="shared" si="35"/>
        <v>0.002579121917</v>
      </c>
      <c r="AS1397" s="55">
        <f t="shared" si="36"/>
        <v>0</v>
      </c>
      <c r="AT1397" s="55">
        <f t="shared" si="37"/>
        <v>1.974426757</v>
      </c>
      <c r="AU1397" s="55">
        <f t="shared" si="38"/>
        <v>0.5429311394</v>
      </c>
      <c r="AV1397" s="55">
        <f t="shared" si="39"/>
        <v>0.3331160622</v>
      </c>
      <c r="AW1397" s="55">
        <f t="shared" si="40"/>
        <v>0.1363071733</v>
      </c>
      <c r="AX1397" s="55">
        <f t="shared" si="41"/>
        <v>8</v>
      </c>
      <c r="AY1397" s="55">
        <f t="shared" si="42"/>
        <v>23.99967237</v>
      </c>
      <c r="AZ1397" s="54">
        <f t="shared" ref="AZ1397:BA1397" si="9821">AO1397*2</f>
        <v>5.968000775</v>
      </c>
      <c r="BA1397" s="54">
        <f t="shared" si="9821"/>
        <v>0.004906222071</v>
      </c>
      <c r="BB1397" s="54">
        <f t="shared" ref="BB1397:BD1397" si="9822">AQ1397*(3/2)</f>
        <v>3.036279372</v>
      </c>
      <c r="BC1397" s="54">
        <f t="shared" si="9822"/>
        <v>0.003868682876</v>
      </c>
      <c r="BD1397" s="54">
        <f t="shared" si="9822"/>
        <v>0</v>
      </c>
      <c r="BE1397" s="54">
        <f t="shared" ref="BE1397:BH1397" si="9823">AT1397</f>
        <v>1.974426757</v>
      </c>
      <c r="BF1397" s="54">
        <f t="shared" si="9823"/>
        <v>0.5429311394</v>
      </c>
      <c r="BG1397" s="54">
        <f t="shared" si="9823"/>
        <v>0.3331160622</v>
      </c>
      <c r="BH1397" s="54">
        <f t="shared" si="9823"/>
        <v>0.1363071733</v>
      </c>
      <c r="BI1397" s="54">
        <f t="shared" si="46"/>
        <v>11.99983618</v>
      </c>
      <c r="BJ1397" s="54">
        <f t="shared" si="47"/>
        <v>-23.99967237</v>
      </c>
      <c r="BK1397" s="56">
        <f t="shared" ref="BK1397:BN1397" si="9824">AO1397</f>
        <v>2.984000387</v>
      </c>
      <c r="BL1397" s="56">
        <f t="shared" si="9824"/>
        <v>0.002453111036</v>
      </c>
      <c r="BM1397" s="56">
        <f t="shared" si="9824"/>
        <v>2.024186248</v>
      </c>
      <c r="BN1397" s="56">
        <f t="shared" si="9824"/>
        <v>0.002579121917</v>
      </c>
      <c r="BO1397" s="56">
        <f t="shared" si="49"/>
        <v>0.0003276330361</v>
      </c>
      <c r="BP1397" s="56">
        <f t="shared" si="50"/>
        <v>1.974099124</v>
      </c>
      <c r="BQ1397" s="56">
        <f t="shared" ref="BQ1397:BS1397" si="9825">AU1397</f>
        <v>0.5429311394</v>
      </c>
      <c r="BR1397" s="56">
        <f t="shared" si="9825"/>
        <v>0.3331160622</v>
      </c>
      <c r="BS1397" s="56">
        <f t="shared" si="9825"/>
        <v>0.1363071733</v>
      </c>
      <c r="BT1397" s="56">
        <f t="shared" si="52"/>
        <v>8</v>
      </c>
      <c r="BU1397" s="50">
        <f t="shared" ref="BU1397:BX1397" si="9826">AZ1397</f>
        <v>5.968000775</v>
      </c>
      <c r="BV1397" s="50">
        <f t="shared" si="9826"/>
        <v>0.004906222071</v>
      </c>
      <c r="BW1397" s="50">
        <f t="shared" si="9826"/>
        <v>3.036279372</v>
      </c>
      <c r="BX1397" s="50">
        <f t="shared" si="9826"/>
        <v>0.003868682876</v>
      </c>
      <c r="BY1397" s="50">
        <f t="shared" si="54"/>
        <v>0.0004914495542</v>
      </c>
      <c r="BZ1397" s="50">
        <f t="shared" si="55"/>
        <v>1.974099124</v>
      </c>
      <c r="CA1397" s="50">
        <f t="shared" ref="CA1397:CC1397" si="9827">BF1397</f>
        <v>0.5429311394</v>
      </c>
      <c r="CB1397" s="50">
        <f t="shared" si="9827"/>
        <v>0.3331160622</v>
      </c>
      <c r="CC1397" s="50">
        <f t="shared" si="9827"/>
        <v>0.1363071733</v>
      </c>
      <c r="CD1397" s="50">
        <f t="shared" si="57"/>
        <v>12</v>
      </c>
      <c r="CE1397" s="57">
        <f t="shared" si="58"/>
        <v>36.59</v>
      </c>
      <c r="CF1397" s="57">
        <f t="shared" si="59"/>
        <v>0.04</v>
      </c>
      <c r="CG1397" s="57">
        <f t="shared" si="60"/>
        <v>21.06</v>
      </c>
      <c r="CH1397" s="57">
        <f t="shared" si="61"/>
        <v>0.04</v>
      </c>
      <c r="CI1397" s="58">
        <f t="shared" si="62"/>
        <v>0.005338803336</v>
      </c>
      <c r="CJ1397" s="58">
        <f t="shared" si="63"/>
        <v>28.94519609</v>
      </c>
      <c r="CK1397" s="57">
        <f t="shared" si="64"/>
        <v>7.86</v>
      </c>
      <c r="CL1397" s="57">
        <f t="shared" si="65"/>
        <v>2.74</v>
      </c>
      <c r="CM1397" s="57">
        <f t="shared" si="66"/>
        <v>1.56</v>
      </c>
      <c r="CN1397" s="57">
        <f t="shared" si="67"/>
        <v>98.84053489</v>
      </c>
      <c r="CO1397" s="59">
        <f t="shared" si="68"/>
        <v>0.111542357</v>
      </c>
      <c r="CP1397" s="59">
        <f t="shared" si="69"/>
        <v>0.6610178677</v>
      </c>
      <c r="CQ1397" s="59">
        <f t="shared" si="70"/>
        <v>0.1817979552</v>
      </c>
      <c r="CR1397" s="59">
        <f t="shared" si="71"/>
        <v>0.04564182009</v>
      </c>
      <c r="CS1397" s="60">
        <f t="shared" si="72"/>
        <v>11.1542357</v>
      </c>
      <c r="CT1397" s="60">
        <f t="shared" si="73"/>
        <v>4.564182009</v>
      </c>
      <c r="CU1397" s="60">
        <f t="shared" si="74"/>
        <v>84.28158229</v>
      </c>
      <c r="CV1397" s="61">
        <f t="shared" si="75"/>
        <v>0.1014129986</v>
      </c>
      <c r="CW1397" s="61">
        <f t="shared" si="76"/>
        <v>0.09659568115</v>
      </c>
      <c r="CX1397" s="62"/>
    </row>
    <row r="1398" ht="15.75" customHeight="1">
      <c r="A1398" s="63" t="s">
        <v>53</v>
      </c>
      <c r="B1398" s="96" t="s">
        <v>1406</v>
      </c>
      <c r="C1398" s="96" t="s">
        <v>1407</v>
      </c>
      <c r="D1398" s="97" t="s">
        <v>150</v>
      </c>
      <c r="E1398" s="97" t="s">
        <v>1408</v>
      </c>
      <c r="F1398" s="98">
        <v>75.0</v>
      </c>
      <c r="G1398" s="97" t="s">
        <v>1483</v>
      </c>
      <c r="H1398" s="99">
        <v>16.64</v>
      </c>
      <c r="I1398" s="100">
        <v>2.08</v>
      </c>
      <c r="J1398" s="99">
        <v>13.34</v>
      </c>
      <c r="K1398" s="99">
        <v>0.79</v>
      </c>
      <c r="L1398" s="101">
        <v>0.06</v>
      </c>
      <c r="M1398" s="99">
        <v>0.03</v>
      </c>
      <c r="N1398" s="99">
        <v>0.62</v>
      </c>
      <c r="O1398" s="99">
        <v>14.21</v>
      </c>
      <c r="P1398" s="101"/>
      <c r="Q1398" s="70">
        <f t="shared" si="8"/>
        <v>47.77</v>
      </c>
      <c r="R1398" s="71">
        <f t="shared" si="9"/>
        <v>12</v>
      </c>
      <c r="S1398" s="72">
        <f t="shared" si="10"/>
        <v>0.2769442267</v>
      </c>
      <c r="T1398" s="72">
        <f t="shared" si="11"/>
        <v>0.0007509499517</v>
      </c>
      <c r="U1398" s="72">
        <f t="shared" si="12"/>
        <v>0.2616679073</v>
      </c>
      <c r="V1398" s="72">
        <f t="shared" si="13"/>
        <v>0.0003947622939</v>
      </c>
      <c r="W1398" s="72">
        <f t="shared" si="14"/>
        <v>0</v>
      </c>
      <c r="X1398" s="72">
        <f t="shared" si="15"/>
        <v>0.1977830483</v>
      </c>
      <c r="Y1398" s="72">
        <f t="shared" si="16"/>
        <v>0.008740100427</v>
      </c>
      <c r="Z1398" s="72">
        <f t="shared" si="17"/>
        <v>0.05160726869</v>
      </c>
      <c r="AA1398" s="72">
        <f t="shared" si="18"/>
        <v>0.01408716926</v>
      </c>
      <c r="AB1398" s="72">
        <f t="shared" si="19"/>
        <v>0.8119754329</v>
      </c>
      <c r="AC1398" s="73">
        <f t="shared" si="20"/>
        <v>2.441403889</v>
      </c>
      <c r="AD1398" s="74">
        <f t="shared" si="21"/>
        <v>0.5538884534</v>
      </c>
      <c r="AE1398" s="74">
        <f t="shared" si="22"/>
        <v>0.001501899903</v>
      </c>
      <c r="AF1398" s="74">
        <f t="shared" si="23"/>
        <v>0.392501861</v>
      </c>
      <c r="AG1398" s="74">
        <f t="shared" si="24"/>
        <v>0.0005921434408</v>
      </c>
      <c r="AH1398" s="74">
        <f t="shared" si="25"/>
        <v>0</v>
      </c>
      <c r="AI1398" s="74">
        <f t="shared" si="26"/>
        <v>0.1977830483</v>
      </c>
      <c r="AJ1398" s="74">
        <f t="shared" si="27"/>
        <v>0.008740100427</v>
      </c>
      <c r="AK1398" s="74">
        <f t="shared" si="28"/>
        <v>0.05160726869</v>
      </c>
      <c r="AL1398" s="74">
        <f t="shared" si="29"/>
        <v>0.01408716926</v>
      </c>
      <c r="AM1398" s="74">
        <f t="shared" si="30"/>
        <v>1.220701944</v>
      </c>
      <c r="AN1398" s="74">
        <f t="shared" si="31"/>
        <v>-2.441403889</v>
      </c>
      <c r="AO1398" s="75">
        <f t="shared" si="32"/>
        <v>2.728597102</v>
      </c>
      <c r="AP1398" s="75">
        <f t="shared" si="33"/>
        <v>0.007398745541</v>
      </c>
      <c r="AQ1398" s="75">
        <f t="shared" si="34"/>
        <v>2.578086939</v>
      </c>
      <c r="AR1398" s="75">
        <f t="shared" si="35"/>
        <v>0.003889401357</v>
      </c>
      <c r="AS1398" s="75">
        <f t="shared" si="36"/>
        <v>0</v>
      </c>
      <c r="AT1398" s="75">
        <f t="shared" si="37"/>
        <v>1.948660418</v>
      </c>
      <c r="AU1398" s="75">
        <f t="shared" si="38"/>
        <v>0.08611196913</v>
      </c>
      <c r="AV1398" s="75">
        <f t="shared" si="39"/>
        <v>0.5084613804</v>
      </c>
      <c r="AW1398" s="75">
        <f t="shared" si="40"/>
        <v>0.1387940442</v>
      </c>
      <c r="AX1398" s="75">
        <f t="shared" si="41"/>
        <v>8</v>
      </c>
      <c r="AY1398" s="75">
        <f t="shared" si="42"/>
        <v>24.05396804</v>
      </c>
      <c r="AZ1398" s="74">
        <f t="shared" ref="AZ1398:BA1398" si="9828">AO1398*2</f>
        <v>5.457194205</v>
      </c>
      <c r="BA1398" s="74">
        <f t="shared" si="9828"/>
        <v>0.01479749108</v>
      </c>
      <c r="BB1398" s="74">
        <f t="shared" ref="BB1398:BD1398" si="9829">AQ1398*(3/2)</f>
        <v>3.867130409</v>
      </c>
      <c r="BC1398" s="74">
        <f t="shared" si="9829"/>
        <v>0.005834102036</v>
      </c>
      <c r="BD1398" s="74">
        <f t="shared" si="9829"/>
        <v>0</v>
      </c>
      <c r="BE1398" s="74">
        <f t="shared" ref="BE1398:BH1398" si="9830">AT1398</f>
        <v>1.948660418</v>
      </c>
      <c r="BF1398" s="74">
        <f t="shared" si="9830"/>
        <v>0.08611196913</v>
      </c>
      <c r="BG1398" s="74">
        <f t="shared" si="9830"/>
        <v>0.5084613804</v>
      </c>
      <c r="BH1398" s="74">
        <f t="shared" si="9830"/>
        <v>0.1387940442</v>
      </c>
      <c r="BI1398" s="74">
        <f t="shared" si="46"/>
        <v>12.02698402</v>
      </c>
      <c r="BJ1398" s="74">
        <f t="shared" si="47"/>
        <v>-24.05396804</v>
      </c>
      <c r="BK1398" s="76">
        <f t="shared" ref="BK1398:BN1398" si="9831">AO1398</f>
        <v>2.728597102</v>
      </c>
      <c r="BL1398" s="76">
        <f t="shared" si="9831"/>
        <v>0.007398745541</v>
      </c>
      <c r="BM1398" s="76">
        <f t="shared" si="9831"/>
        <v>2.578086939</v>
      </c>
      <c r="BN1398" s="76">
        <f t="shared" si="9831"/>
        <v>0.003889401357</v>
      </c>
      <c r="BO1398" s="76">
        <f t="shared" si="49"/>
        <v>0</v>
      </c>
      <c r="BP1398" s="76">
        <f t="shared" si="50"/>
        <v>1.948660418</v>
      </c>
      <c r="BQ1398" s="76">
        <f t="shared" ref="BQ1398:BS1398" si="9832">AU1398</f>
        <v>0.08611196913</v>
      </c>
      <c r="BR1398" s="76">
        <f t="shared" si="9832"/>
        <v>0.5084613804</v>
      </c>
      <c r="BS1398" s="76">
        <f t="shared" si="9832"/>
        <v>0.1387940442</v>
      </c>
      <c r="BT1398" s="76">
        <f t="shared" si="52"/>
        <v>8</v>
      </c>
      <c r="BU1398" s="70">
        <f t="shared" ref="BU1398:BX1398" si="9833">AZ1398</f>
        <v>5.457194205</v>
      </c>
      <c r="BV1398" s="70">
        <f t="shared" si="9833"/>
        <v>0.01479749108</v>
      </c>
      <c r="BW1398" s="70">
        <f t="shared" si="9833"/>
        <v>3.867130409</v>
      </c>
      <c r="BX1398" s="70">
        <f t="shared" si="9833"/>
        <v>0.005834102036</v>
      </c>
      <c r="BY1398" s="70">
        <f t="shared" si="54"/>
        <v>0</v>
      </c>
      <c r="BZ1398" s="70">
        <f t="shared" si="55"/>
        <v>1.948660418</v>
      </c>
      <c r="CA1398" s="70">
        <f t="shared" ref="CA1398:CC1398" si="9834">BF1398</f>
        <v>0.08611196913</v>
      </c>
      <c r="CB1398" s="70">
        <f t="shared" si="9834"/>
        <v>0.5084613804</v>
      </c>
      <c r="CC1398" s="70">
        <f t="shared" si="9834"/>
        <v>0.1387940442</v>
      </c>
      <c r="CD1398" s="70">
        <f t="shared" si="57"/>
        <v>12.02698402</v>
      </c>
      <c r="CE1398" s="77">
        <f t="shared" si="58"/>
        <v>16.64</v>
      </c>
      <c r="CF1398" s="77">
        <f t="shared" si="59"/>
        <v>0.06</v>
      </c>
      <c r="CG1398" s="77">
        <f t="shared" si="60"/>
        <v>13.34</v>
      </c>
      <c r="CH1398" s="77">
        <f t="shared" si="61"/>
        <v>0.03</v>
      </c>
      <c r="CI1398" s="78">
        <f t="shared" si="62"/>
        <v>0</v>
      </c>
      <c r="CJ1398" s="78">
        <f t="shared" si="63"/>
        <v>14.21</v>
      </c>
      <c r="CK1398" s="77">
        <f t="shared" si="64"/>
        <v>0.62</v>
      </c>
      <c r="CL1398" s="77">
        <f t="shared" si="65"/>
        <v>2.08</v>
      </c>
      <c r="CM1398" s="77">
        <f t="shared" si="66"/>
        <v>0.79</v>
      </c>
      <c r="CN1398" s="77">
        <f t="shared" si="67"/>
        <v>47.77</v>
      </c>
      <c r="CO1398" s="79">
        <f t="shared" si="68"/>
        <v>0.18958095</v>
      </c>
      <c r="CP1398" s="79">
        <f t="shared" si="69"/>
        <v>0.7265623456</v>
      </c>
      <c r="CQ1398" s="79">
        <f t="shared" si="70"/>
        <v>0.0321070381</v>
      </c>
      <c r="CR1398" s="79">
        <f t="shared" si="71"/>
        <v>0.05174966627</v>
      </c>
      <c r="CS1398" s="80">
        <f t="shared" si="72"/>
        <v>18.958095</v>
      </c>
      <c r="CT1398" s="80">
        <f t="shared" si="73"/>
        <v>5.174966627</v>
      </c>
      <c r="CU1398" s="80">
        <f t="shared" si="74"/>
        <v>75.86693837</v>
      </c>
      <c r="CV1398" s="81">
        <f t="shared" si="75"/>
        <v>0.1465401413</v>
      </c>
      <c r="CW1398" s="81">
        <f t="shared" si="76"/>
        <v>0.1641771027</v>
      </c>
      <c r="CX1398" s="82"/>
    </row>
    <row r="1399" ht="15.75" customHeight="1">
      <c r="A1399" s="17" t="s">
        <v>53</v>
      </c>
      <c r="B1399" s="87" t="s">
        <v>1406</v>
      </c>
      <c r="C1399" s="93" t="s">
        <v>1407</v>
      </c>
      <c r="D1399" s="89"/>
      <c r="E1399" s="89" t="s">
        <v>1408</v>
      </c>
      <c r="F1399" s="90">
        <v>76.0</v>
      </c>
      <c r="G1399" s="89" t="s">
        <v>1484</v>
      </c>
      <c r="H1399" s="91">
        <v>37.8</v>
      </c>
      <c r="I1399" s="91">
        <v>9.79</v>
      </c>
      <c r="J1399" s="91">
        <v>22.48</v>
      </c>
      <c r="K1399" s="91">
        <v>1.48</v>
      </c>
      <c r="L1399" s="92">
        <v>0.06</v>
      </c>
      <c r="M1399" s="91">
        <v>0.03</v>
      </c>
      <c r="N1399" s="91">
        <v>0.57</v>
      </c>
      <c r="O1399" s="91">
        <v>26.69</v>
      </c>
      <c r="P1399" s="92"/>
      <c r="Q1399" s="50">
        <f t="shared" si="8"/>
        <v>98.9</v>
      </c>
      <c r="R1399" s="51">
        <f t="shared" si="9"/>
        <v>12</v>
      </c>
      <c r="S1399" s="52">
        <f t="shared" si="10"/>
        <v>0.6291160919</v>
      </c>
      <c r="T1399" s="52">
        <f t="shared" si="11"/>
        <v>0.0007509499517</v>
      </c>
      <c r="U1399" s="52">
        <f t="shared" si="12"/>
        <v>0.440951616</v>
      </c>
      <c r="V1399" s="52">
        <f t="shared" si="13"/>
        <v>0.0003947622939</v>
      </c>
      <c r="W1399" s="52">
        <f t="shared" si="14"/>
        <v>0</v>
      </c>
      <c r="X1399" s="52">
        <f t="shared" si="15"/>
        <v>0.3714869499</v>
      </c>
      <c r="Y1399" s="52">
        <f t="shared" si="16"/>
        <v>0.008035253618</v>
      </c>
      <c r="Z1399" s="52">
        <f t="shared" si="17"/>
        <v>0.2429015194</v>
      </c>
      <c r="AA1399" s="52">
        <f t="shared" si="18"/>
        <v>0.02639115254</v>
      </c>
      <c r="AB1399" s="52">
        <f t="shared" si="19"/>
        <v>1.720028296</v>
      </c>
      <c r="AC1399" s="53">
        <f t="shared" si="20"/>
        <v>5.141137053</v>
      </c>
      <c r="AD1399" s="54">
        <f t="shared" si="21"/>
        <v>1.258232184</v>
      </c>
      <c r="AE1399" s="54">
        <f t="shared" si="22"/>
        <v>0.001501899903</v>
      </c>
      <c r="AF1399" s="54">
        <f t="shared" si="23"/>
        <v>0.6614274239</v>
      </c>
      <c r="AG1399" s="54">
        <f t="shared" si="24"/>
        <v>0.0005921434408</v>
      </c>
      <c r="AH1399" s="54">
        <f t="shared" si="25"/>
        <v>0</v>
      </c>
      <c r="AI1399" s="54">
        <f t="shared" si="26"/>
        <v>0.3714869499</v>
      </c>
      <c r="AJ1399" s="54">
        <f t="shared" si="27"/>
        <v>0.008035253618</v>
      </c>
      <c r="AK1399" s="54">
        <f t="shared" si="28"/>
        <v>0.2429015194</v>
      </c>
      <c r="AL1399" s="54">
        <f t="shared" si="29"/>
        <v>0.02639115254</v>
      </c>
      <c r="AM1399" s="54">
        <f t="shared" si="30"/>
        <v>2.570568527</v>
      </c>
      <c r="AN1399" s="54">
        <f t="shared" si="31"/>
        <v>-5.141137053</v>
      </c>
      <c r="AO1399" s="55">
        <f t="shared" si="32"/>
        <v>2.926073221</v>
      </c>
      <c r="AP1399" s="55">
        <f t="shared" si="33"/>
        <v>0.003492733014</v>
      </c>
      <c r="AQ1399" s="55">
        <f t="shared" si="34"/>
        <v>2.050904009</v>
      </c>
      <c r="AR1399" s="55">
        <f t="shared" si="35"/>
        <v>0.001836073487</v>
      </c>
      <c r="AS1399" s="55">
        <f t="shared" si="36"/>
        <v>0</v>
      </c>
      <c r="AT1399" s="55">
        <f t="shared" si="37"/>
        <v>1.727817855</v>
      </c>
      <c r="AU1399" s="55">
        <f t="shared" si="38"/>
        <v>0.03737265783</v>
      </c>
      <c r="AV1399" s="55">
        <f t="shared" si="39"/>
        <v>1.129755923</v>
      </c>
      <c r="AW1399" s="55">
        <f t="shared" si="40"/>
        <v>0.1227475274</v>
      </c>
      <c r="AX1399" s="55">
        <f t="shared" si="41"/>
        <v>8</v>
      </c>
      <c r="AY1399" s="55">
        <f t="shared" si="42"/>
        <v>23.91187199</v>
      </c>
      <c r="AZ1399" s="54">
        <f t="shared" ref="AZ1399:BA1399" si="9835">AO1399*2</f>
        <v>5.852146442</v>
      </c>
      <c r="BA1399" s="54">
        <f t="shared" si="9835"/>
        <v>0.006985466028</v>
      </c>
      <c r="BB1399" s="54">
        <f t="shared" ref="BB1399:BD1399" si="9836">AQ1399*(3/2)</f>
        <v>3.076356014</v>
      </c>
      <c r="BC1399" s="54">
        <f t="shared" si="9836"/>
        <v>0.002754110231</v>
      </c>
      <c r="BD1399" s="54">
        <f t="shared" si="9836"/>
        <v>0</v>
      </c>
      <c r="BE1399" s="54">
        <f t="shared" ref="BE1399:BH1399" si="9837">AT1399</f>
        <v>1.727817855</v>
      </c>
      <c r="BF1399" s="54">
        <f t="shared" si="9837"/>
        <v>0.03737265783</v>
      </c>
      <c r="BG1399" s="54">
        <f t="shared" si="9837"/>
        <v>1.129755923</v>
      </c>
      <c r="BH1399" s="54">
        <f t="shared" si="9837"/>
        <v>0.1227475274</v>
      </c>
      <c r="BI1399" s="54">
        <f t="shared" si="46"/>
        <v>11.955936</v>
      </c>
      <c r="BJ1399" s="54">
        <f t="shared" si="47"/>
        <v>-23.91187199</v>
      </c>
      <c r="BK1399" s="56">
        <f t="shared" ref="BK1399:BN1399" si="9838">AO1399</f>
        <v>2.926073221</v>
      </c>
      <c r="BL1399" s="56">
        <f t="shared" si="9838"/>
        <v>0.003492733014</v>
      </c>
      <c r="BM1399" s="56">
        <f t="shared" si="9838"/>
        <v>2.050904009</v>
      </c>
      <c r="BN1399" s="56">
        <f t="shared" si="9838"/>
        <v>0.001836073487</v>
      </c>
      <c r="BO1399" s="56">
        <f t="shared" si="49"/>
        <v>0.08812800926</v>
      </c>
      <c r="BP1399" s="56">
        <f t="shared" si="50"/>
        <v>1.639689845</v>
      </c>
      <c r="BQ1399" s="56">
        <f t="shared" ref="BQ1399:BS1399" si="9839">AU1399</f>
        <v>0.03737265783</v>
      </c>
      <c r="BR1399" s="56">
        <f t="shared" si="9839"/>
        <v>1.129755923</v>
      </c>
      <c r="BS1399" s="56">
        <f t="shared" si="9839"/>
        <v>0.1227475274</v>
      </c>
      <c r="BT1399" s="56">
        <f t="shared" si="52"/>
        <v>8</v>
      </c>
      <c r="BU1399" s="50">
        <f t="shared" ref="BU1399:BX1399" si="9840">AZ1399</f>
        <v>5.852146442</v>
      </c>
      <c r="BV1399" s="50">
        <f t="shared" si="9840"/>
        <v>0.006985466028</v>
      </c>
      <c r="BW1399" s="50">
        <f t="shared" si="9840"/>
        <v>3.076356014</v>
      </c>
      <c r="BX1399" s="50">
        <f t="shared" si="9840"/>
        <v>0.002754110231</v>
      </c>
      <c r="BY1399" s="50">
        <f t="shared" si="54"/>
        <v>0.1321920139</v>
      </c>
      <c r="BZ1399" s="50">
        <f t="shared" si="55"/>
        <v>1.639689845</v>
      </c>
      <c r="CA1399" s="50">
        <f t="shared" ref="CA1399:CC1399" si="9841">BF1399</f>
        <v>0.03737265783</v>
      </c>
      <c r="CB1399" s="50">
        <f t="shared" si="9841"/>
        <v>1.129755923</v>
      </c>
      <c r="CC1399" s="50">
        <f t="shared" si="9841"/>
        <v>0.1227475274</v>
      </c>
      <c r="CD1399" s="50">
        <f t="shared" si="57"/>
        <v>12</v>
      </c>
      <c r="CE1399" s="57">
        <f t="shared" si="58"/>
        <v>37.8</v>
      </c>
      <c r="CF1399" s="57">
        <f t="shared" si="59"/>
        <v>0.06</v>
      </c>
      <c r="CG1399" s="57">
        <f t="shared" si="60"/>
        <v>22.48</v>
      </c>
      <c r="CH1399" s="57">
        <f t="shared" si="61"/>
        <v>0.03</v>
      </c>
      <c r="CI1399" s="58">
        <f t="shared" si="62"/>
        <v>1.512910624</v>
      </c>
      <c r="CJ1399" s="58">
        <f t="shared" si="63"/>
        <v>25.32866636</v>
      </c>
      <c r="CK1399" s="57">
        <f t="shared" si="64"/>
        <v>0.57</v>
      </c>
      <c r="CL1399" s="57">
        <f t="shared" si="65"/>
        <v>9.79</v>
      </c>
      <c r="CM1399" s="57">
        <f t="shared" si="66"/>
        <v>1.48</v>
      </c>
      <c r="CN1399" s="57">
        <f t="shared" si="67"/>
        <v>99.05157699</v>
      </c>
      <c r="CO1399" s="59">
        <f t="shared" si="68"/>
        <v>0.3856393545</v>
      </c>
      <c r="CP1399" s="59">
        <f t="shared" si="69"/>
        <v>0.5597040214</v>
      </c>
      <c r="CQ1399" s="59">
        <f t="shared" si="70"/>
        <v>0.01275706313</v>
      </c>
      <c r="CR1399" s="59">
        <f t="shared" si="71"/>
        <v>0.041899561</v>
      </c>
      <c r="CS1399" s="60">
        <f t="shared" si="72"/>
        <v>38.56393545</v>
      </c>
      <c r="CT1399" s="60">
        <f t="shared" si="73"/>
        <v>4.1899561</v>
      </c>
      <c r="CU1399" s="60">
        <f t="shared" si="74"/>
        <v>57.24610845</v>
      </c>
      <c r="CV1399" s="61">
        <f t="shared" si="75"/>
        <v>0.2347192383</v>
      </c>
      <c r="CW1399" s="61">
        <f t="shared" si="76"/>
        <v>0.333963681</v>
      </c>
      <c r="CX1399" s="62"/>
    </row>
    <row r="1400" ht="15.75" customHeight="1">
      <c r="A1400" s="17" t="s">
        <v>53</v>
      </c>
      <c r="B1400" s="87" t="s">
        <v>1406</v>
      </c>
      <c r="C1400" s="88" t="s">
        <v>1407</v>
      </c>
      <c r="D1400" s="89"/>
      <c r="E1400" s="89" t="s">
        <v>1408</v>
      </c>
      <c r="F1400" s="90">
        <v>77.0</v>
      </c>
      <c r="G1400" s="89" t="s">
        <v>1485</v>
      </c>
      <c r="H1400" s="91">
        <v>38.87</v>
      </c>
      <c r="I1400" s="91">
        <v>11.0</v>
      </c>
      <c r="J1400" s="91">
        <v>22.16</v>
      </c>
      <c r="K1400" s="91">
        <v>1.54</v>
      </c>
      <c r="L1400" s="92">
        <v>0.03</v>
      </c>
      <c r="M1400" s="91">
        <v>0.0</v>
      </c>
      <c r="N1400" s="91">
        <v>0.95</v>
      </c>
      <c r="O1400" s="91">
        <v>24.74</v>
      </c>
      <c r="P1400" s="92"/>
      <c r="Q1400" s="50">
        <f t="shared" si="8"/>
        <v>99.29</v>
      </c>
      <c r="R1400" s="51">
        <f t="shared" si="9"/>
        <v>12</v>
      </c>
      <c r="S1400" s="52">
        <f t="shared" si="10"/>
        <v>0.6469244045</v>
      </c>
      <c r="T1400" s="52">
        <f t="shared" si="11"/>
        <v>0.0003754749758</v>
      </c>
      <c r="U1400" s="52">
        <f t="shared" si="12"/>
        <v>0.4346747246</v>
      </c>
      <c r="V1400" s="52">
        <f t="shared" si="13"/>
        <v>0</v>
      </c>
      <c r="W1400" s="52">
        <f t="shared" si="14"/>
        <v>0</v>
      </c>
      <c r="X1400" s="52">
        <f t="shared" si="15"/>
        <v>0.3443457153</v>
      </c>
      <c r="Y1400" s="52">
        <f t="shared" si="16"/>
        <v>0.01339208936</v>
      </c>
      <c r="Z1400" s="52">
        <f t="shared" si="17"/>
        <v>0.2729230555</v>
      </c>
      <c r="AA1400" s="52">
        <f t="shared" si="18"/>
        <v>0.02746106413</v>
      </c>
      <c r="AB1400" s="52">
        <f t="shared" si="19"/>
        <v>1.740096528</v>
      </c>
      <c r="AC1400" s="53">
        <f t="shared" si="20"/>
        <v>5.209467541</v>
      </c>
      <c r="AD1400" s="54">
        <f t="shared" si="21"/>
        <v>1.293848809</v>
      </c>
      <c r="AE1400" s="54">
        <f t="shared" si="22"/>
        <v>0.0007509499517</v>
      </c>
      <c r="AF1400" s="54">
        <f t="shared" si="23"/>
        <v>0.6520120869</v>
      </c>
      <c r="AG1400" s="54">
        <f t="shared" si="24"/>
        <v>0</v>
      </c>
      <c r="AH1400" s="54">
        <f t="shared" si="25"/>
        <v>0</v>
      </c>
      <c r="AI1400" s="54">
        <f t="shared" si="26"/>
        <v>0.3443457153</v>
      </c>
      <c r="AJ1400" s="54">
        <f t="shared" si="27"/>
        <v>0.01339208936</v>
      </c>
      <c r="AK1400" s="54">
        <f t="shared" si="28"/>
        <v>0.2729230555</v>
      </c>
      <c r="AL1400" s="54">
        <f t="shared" si="29"/>
        <v>0.02746106413</v>
      </c>
      <c r="AM1400" s="54">
        <f t="shared" si="30"/>
        <v>2.60473377</v>
      </c>
      <c r="AN1400" s="54">
        <f t="shared" si="31"/>
        <v>-5.209467541</v>
      </c>
      <c r="AO1400" s="55">
        <f t="shared" si="32"/>
        <v>2.974200081</v>
      </c>
      <c r="AP1400" s="55">
        <f t="shared" si="33"/>
        <v>0.001726225964</v>
      </c>
      <c r="AQ1400" s="55">
        <f t="shared" si="34"/>
        <v>1.998393618</v>
      </c>
      <c r="AR1400" s="55">
        <f t="shared" si="35"/>
        <v>0</v>
      </c>
      <c r="AS1400" s="55">
        <f t="shared" si="36"/>
        <v>0</v>
      </c>
      <c r="AT1400" s="55">
        <f t="shared" si="37"/>
        <v>1.583110866</v>
      </c>
      <c r="AU1400" s="55">
        <f t="shared" si="38"/>
        <v>0.06156940903</v>
      </c>
      <c r="AV1400" s="55">
        <f t="shared" si="39"/>
        <v>1.254749038</v>
      </c>
      <c r="AW1400" s="55">
        <f t="shared" si="40"/>
        <v>0.1262507622</v>
      </c>
      <c r="AX1400" s="55">
        <f t="shared" si="41"/>
        <v>8</v>
      </c>
      <c r="AY1400" s="55">
        <f t="shared" si="42"/>
        <v>23.95024623</v>
      </c>
      <c r="AZ1400" s="54">
        <f t="shared" ref="AZ1400:BA1400" si="9842">AO1400*2</f>
        <v>5.948400162</v>
      </c>
      <c r="BA1400" s="54">
        <f t="shared" si="9842"/>
        <v>0.003452451927</v>
      </c>
      <c r="BB1400" s="54">
        <f t="shared" ref="BB1400:BD1400" si="9843">AQ1400*(3/2)</f>
        <v>2.997590427</v>
      </c>
      <c r="BC1400" s="54">
        <f t="shared" si="9843"/>
        <v>0</v>
      </c>
      <c r="BD1400" s="54">
        <f t="shared" si="9843"/>
        <v>0</v>
      </c>
      <c r="BE1400" s="54">
        <f t="shared" ref="BE1400:BH1400" si="9844">AT1400</f>
        <v>1.583110866</v>
      </c>
      <c r="BF1400" s="54">
        <f t="shared" si="9844"/>
        <v>0.06156940903</v>
      </c>
      <c r="BG1400" s="54">
        <f t="shared" si="9844"/>
        <v>1.254749038</v>
      </c>
      <c r="BH1400" s="54">
        <f t="shared" si="9844"/>
        <v>0.1262507622</v>
      </c>
      <c r="BI1400" s="54">
        <f t="shared" si="46"/>
        <v>11.97512312</v>
      </c>
      <c r="BJ1400" s="54">
        <f t="shared" si="47"/>
        <v>-23.95024623</v>
      </c>
      <c r="BK1400" s="56">
        <f t="shared" ref="BK1400:BN1400" si="9845">AO1400</f>
        <v>2.974200081</v>
      </c>
      <c r="BL1400" s="56">
        <f t="shared" si="9845"/>
        <v>0.001726225964</v>
      </c>
      <c r="BM1400" s="56">
        <f t="shared" si="9845"/>
        <v>1.998393618</v>
      </c>
      <c r="BN1400" s="56">
        <f t="shared" si="9845"/>
        <v>0</v>
      </c>
      <c r="BO1400" s="56">
        <f t="shared" si="49"/>
        <v>0.0497537678</v>
      </c>
      <c r="BP1400" s="56">
        <f t="shared" si="50"/>
        <v>1.533357098</v>
      </c>
      <c r="BQ1400" s="56">
        <f t="shared" ref="BQ1400:BS1400" si="9846">AU1400</f>
        <v>0.06156940903</v>
      </c>
      <c r="BR1400" s="56">
        <f t="shared" si="9846"/>
        <v>1.254749038</v>
      </c>
      <c r="BS1400" s="56">
        <f t="shared" si="9846"/>
        <v>0.1262507622</v>
      </c>
      <c r="BT1400" s="56">
        <f t="shared" si="52"/>
        <v>8</v>
      </c>
      <c r="BU1400" s="50">
        <f t="shared" ref="BU1400:BX1400" si="9847">AZ1400</f>
        <v>5.948400162</v>
      </c>
      <c r="BV1400" s="50">
        <f t="shared" si="9847"/>
        <v>0.003452451927</v>
      </c>
      <c r="BW1400" s="50">
        <f t="shared" si="9847"/>
        <v>2.997590427</v>
      </c>
      <c r="BX1400" s="50">
        <f t="shared" si="9847"/>
        <v>0</v>
      </c>
      <c r="BY1400" s="50">
        <f t="shared" si="54"/>
        <v>0.07463065169</v>
      </c>
      <c r="BZ1400" s="50">
        <f t="shared" si="55"/>
        <v>1.533357098</v>
      </c>
      <c r="CA1400" s="50">
        <f t="shared" ref="CA1400:CC1400" si="9848">BF1400</f>
        <v>0.06156940903</v>
      </c>
      <c r="CB1400" s="50">
        <f t="shared" si="9848"/>
        <v>1.254749038</v>
      </c>
      <c r="CC1400" s="50">
        <f t="shared" si="9848"/>
        <v>0.1262507622</v>
      </c>
      <c r="CD1400" s="50">
        <f t="shared" si="57"/>
        <v>12</v>
      </c>
      <c r="CE1400" s="57">
        <f t="shared" si="58"/>
        <v>38.87</v>
      </c>
      <c r="CF1400" s="57">
        <f t="shared" si="59"/>
        <v>0.03</v>
      </c>
      <c r="CG1400" s="57">
        <f t="shared" si="60"/>
        <v>22.16</v>
      </c>
      <c r="CH1400" s="57">
        <f t="shared" si="61"/>
        <v>0</v>
      </c>
      <c r="CI1400" s="58">
        <f t="shared" si="62"/>
        <v>0.8640980735</v>
      </c>
      <c r="CJ1400" s="58">
        <f t="shared" si="63"/>
        <v>23.96247504</v>
      </c>
      <c r="CK1400" s="57">
        <f t="shared" si="64"/>
        <v>0.95</v>
      </c>
      <c r="CL1400" s="57">
        <f t="shared" si="65"/>
        <v>11</v>
      </c>
      <c r="CM1400" s="57">
        <f t="shared" si="66"/>
        <v>1.54</v>
      </c>
      <c r="CN1400" s="57">
        <f t="shared" si="67"/>
        <v>99.37657311</v>
      </c>
      <c r="CO1400" s="59">
        <f t="shared" si="68"/>
        <v>0.4216331011</v>
      </c>
      <c r="CP1400" s="59">
        <f t="shared" si="69"/>
        <v>0.5152537194</v>
      </c>
      <c r="CQ1400" s="59">
        <f t="shared" si="70"/>
        <v>0.02068915782</v>
      </c>
      <c r="CR1400" s="59">
        <f t="shared" si="71"/>
        <v>0.0424240217</v>
      </c>
      <c r="CS1400" s="60">
        <f t="shared" si="72"/>
        <v>42.16331011</v>
      </c>
      <c r="CT1400" s="60">
        <f t="shared" si="73"/>
        <v>4.24240217</v>
      </c>
      <c r="CU1400" s="60">
        <f t="shared" si="74"/>
        <v>53.59428772</v>
      </c>
      <c r="CV1400" s="61">
        <f t="shared" si="75"/>
        <v>0.2532405723</v>
      </c>
      <c r="CW1400" s="61">
        <f t="shared" si="76"/>
        <v>0.3651342656</v>
      </c>
      <c r="CX1400" s="62"/>
    </row>
    <row r="1401" ht="15.75" customHeight="1">
      <c r="A1401" s="17" t="s">
        <v>53</v>
      </c>
      <c r="B1401" s="87" t="s">
        <v>1406</v>
      </c>
      <c r="C1401" s="93" t="s">
        <v>1407</v>
      </c>
      <c r="D1401" s="89"/>
      <c r="E1401" s="89" t="s">
        <v>1408</v>
      </c>
      <c r="F1401" s="90">
        <v>78.0</v>
      </c>
      <c r="G1401" s="89" t="s">
        <v>1486</v>
      </c>
      <c r="H1401" s="91">
        <v>37.82</v>
      </c>
      <c r="I1401" s="91">
        <v>8.37</v>
      </c>
      <c r="J1401" s="95">
        <v>22.11</v>
      </c>
      <c r="K1401" s="91">
        <v>1.78</v>
      </c>
      <c r="L1401" s="92">
        <v>0.09</v>
      </c>
      <c r="M1401" s="91">
        <v>0.05</v>
      </c>
      <c r="N1401" s="91">
        <v>0.65</v>
      </c>
      <c r="O1401" s="91">
        <v>28.33</v>
      </c>
      <c r="P1401" s="92"/>
      <c r="Q1401" s="50">
        <f t="shared" si="8"/>
        <v>99.2</v>
      </c>
      <c r="R1401" s="51">
        <f t="shared" si="9"/>
        <v>12</v>
      </c>
      <c r="S1401" s="52">
        <f t="shared" si="10"/>
        <v>0.6294489575</v>
      </c>
      <c r="T1401" s="52">
        <f t="shared" si="11"/>
        <v>0.001126424928</v>
      </c>
      <c r="U1401" s="52">
        <f t="shared" si="12"/>
        <v>0.4336939604</v>
      </c>
      <c r="V1401" s="52">
        <f t="shared" si="13"/>
        <v>0.0006579371565</v>
      </c>
      <c r="W1401" s="52">
        <f t="shared" si="14"/>
        <v>0</v>
      </c>
      <c r="X1401" s="52">
        <f t="shared" si="15"/>
        <v>0.3943134242</v>
      </c>
      <c r="Y1401" s="52">
        <f t="shared" si="16"/>
        <v>0.009163008512</v>
      </c>
      <c r="Z1401" s="52">
        <f t="shared" si="17"/>
        <v>0.2076696341</v>
      </c>
      <c r="AA1401" s="52">
        <f t="shared" si="18"/>
        <v>0.03174071049</v>
      </c>
      <c r="AB1401" s="52">
        <f t="shared" si="19"/>
        <v>1.707814057</v>
      </c>
      <c r="AC1401" s="53">
        <f t="shared" si="20"/>
        <v>5.111130777</v>
      </c>
      <c r="AD1401" s="54">
        <f t="shared" si="21"/>
        <v>1.258897915</v>
      </c>
      <c r="AE1401" s="54">
        <f t="shared" si="22"/>
        <v>0.002252849855</v>
      </c>
      <c r="AF1401" s="54">
        <f t="shared" si="23"/>
        <v>0.6505409405</v>
      </c>
      <c r="AG1401" s="54">
        <f t="shared" si="24"/>
        <v>0.0009869057347</v>
      </c>
      <c r="AH1401" s="54">
        <f t="shared" si="25"/>
        <v>0</v>
      </c>
      <c r="AI1401" s="54">
        <f t="shared" si="26"/>
        <v>0.3943134242</v>
      </c>
      <c r="AJ1401" s="54">
        <f t="shared" si="27"/>
        <v>0.009163008512</v>
      </c>
      <c r="AK1401" s="54">
        <f t="shared" si="28"/>
        <v>0.2076696341</v>
      </c>
      <c r="AL1401" s="54">
        <f t="shared" si="29"/>
        <v>0.03174071049</v>
      </c>
      <c r="AM1401" s="54">
        <f t="shared" si="30"/>
        <v>2.555565389</v>
      </c>
      <c r="AN1401" s="54">
        <f t="shared" si="31"/>
        <v>-5.111130777</v>
      </c>
      <c r="AO1401" s="55">
        <f t="shared" si="32"/>
        <v>2.948559674</v>
      </c>
      <c r="AP1401" s="55">
        <f t="shared" si="33"/>
        <v>0.005276569415</v>
      </c>
      <c r="AQ1401" s="55">
        <f t="shared" si="34"/>
        <v>2.031574613</v>
      </c>
      <c r="AR1401" s="55">
        <f t="shared" si="35"/>
        <v>0.003082008389</v>
      </c>
      <c r="AS1401" s="55">
        <f t="shared" si="36"/>
        <v>0</v>
      </c>
      <c r="AT1401" s="55">
        <f t="shared" si="37"/>
        <v>1.84710237</v>
      </c>
      <c r="AU1401" s="55">
        <f t="shared" si="38"/>
        <v>0.04292274547</v>
      </c>
      <c r="AV1401" s="55">
        <f t="shared" si="39"/>
        <v>0.9727973989</v>
      </c>
      <c r="AW1401" s="55">
        <f t="shared" si="40"/>
        <v>0.1486846199</v>
      </c>
      <c r="AX1401" s="55">
        <f t="shared" si="41"/>
        <v>8</v>
      </c>
      <c r="AY1401" s="55">
        <f t="shared" si="42"/>
        <v>23.94232911</v>
      </c>
      <c r="AZ1401" s="54">
        <f t="shared" ref="AZ1401:BA1401" si="9849">AO1401*2</f>
        <v>5.897119348</v>
      </c>
      <c r="BA1401" s="54">
        <f t="shared" si="9849"/>
        <v>0.01055313883</v>
      </c>
      <c r="BB1401" s="54">
        <f t="shared" ref="BB1401:BD1401" si="9850">AQ1401*(3/2)</f>
        <v>3.04736192</v>
      </c>
      <c r="BC1401" s="54">
        <f t="shared" si="9850"/>
        <v>0.004623012584</v>
      </c>
      <c r="BD1401" s="54">
        <f t="shared" si="9850"/>
        <v>0</v>
      </c>
      <c r="BE1401" s="54">
        <f t="shared" ref="BE1401:BH1401" si="9851">AT1401</f>
        <v>1.84710237</v>
      </c>
      <c r="BF1401" s="54">
        <f t="shared" si="9851"/>
        <v>0.04292274547</v>
      </c>
      <c r="BG1401" s="54">
        <f t="shared" si="9851"/>
        <v>0.9727973989</v>
      </c>
      <c r="BH1401" s="54">
        <f t="shared" si="9851"/>
        <v>0.1486846199</v>
      </c>
      <c r="BI1401" s="54">
        <f t="shared" si="46"/>
        <v>11.97116455</v>
      </c>
      <c r="BJ1401" s="54">
        <f t="shared" si="47"/>
        <v>-23.94232911</v>
      </c>
      <c r="BK1401" s="56">
        <f t="shared" ref="BK1401:BN1401" si="9852">AO1401</f>
        <v>2.948559674</v>
      </c>
      <c r="BL1401" s="56">
        <f t="shared" si="9852"/>
        <v>0.005276569415</v>
      </c>
      <c r="BM1401" s="56">
        <f t="shared" si="9852"/>
        <v>2.031574613</v>
      </c>
      <c r="BN1401" s="56">
        <f t="shared" si="9852"/>
        <v>0.003082008389</v>
      </c>
      <c r="BO1401" s="56">
        <f t="shared" si="49"/>
        <v>0.05767089107</v>
      </c>
      <c r="BP1401" s="56">
        <f t="shared" si="50"/>
        <v>1.789431479</v>
      </c>
      <c r="BQ1401" s="56">
        <f t="shared" ref="BQ1401:BS1401" si="9853">AU1401</f>
        <v>0.04292274547</v>
      </c>
      <c r="BR1401" s="56">
        <f t="shared" si="9853"/>
        <v>0.9727973989</v>
      </c>
      <c r="BS1401" s="56">
        <f t="shared" si="9853"/>
        <v>0.1486846199</v>
      </c>
      <c r="BT1401" s="56">
        <f t="shared" si="52"/>
        <v>8</v>
      </c>
      <c r="BU1401" s="50">
        <f t="shared" ref="BU1401:BX1401" si="9854">AZ1401</f>
        <v>5.897119348</v>
      </c>
      <c r="BV1401" s="50">
        <f t="shared" si="9854"/>
        <v>0.01055313883</v>
      </c>
      <c r="BW1401" s="50">
        <f t="shared" si="9854"/>
        <v>3.04736192</v>
      </c>
      <c r="BX1401" s="50">
        <f t="shared" si="9854"/>
        <v>0.004623012584</v>
      </c>
      <c r="BY1401" s="50">
        <f t="shared" si="54"/>
        <v>0.0865063366</v>
      </c>
      <c r="BZ1401" s="50">
        <f t="shared" si="55"/>
        <v>1.789431479</v>
      </c>
      <c r="CA1401" s="50">
        <f t="shared" ref="CA1401:CC1401" si="9855">BF1401</f>
        <v>0.04292274547</v>
      </c>
      <c r="CB1401" s="50">
        <f t="shared" si="9855"/>
        <v>0.9727973989</v>
      </c>
      <c r="CC1401" s="50">
        <f t="shared" si="9855"/>
        <v>0.1486846199</v>
      </c>
      <c r="CD1401" s="50">
        <f t="shared" si="57"/>
        <v>12</v>
      </c>
      <c r="CE1401" s="57">
        <f t="shared" si="58"/>
        <v>37.82</v>
      </c>
      <c r="CF1401" s="57">
        <f t="shared" si="59"/>
        <v>0.09</v>
      </c>
      <c r="CG1401" s="57">
        <f t="shared" si="60"/>
        <v>22.11</v>
      </c>
      <c r="CH1401" s="57">
        <f t="shared" si="61"/>
        <v>0.05</v>
      </c>
      <c r="CI1401" s="58">
        <f t="shared" si="62"/>
        <v>0.9830168609</v>
      </c>
      <c r="CJ1401" s="58">
        <f t="shared" si="63"/>
        <v>27.4454706</v>
      </c>
      <c r="CK1401" s="57">
        <f t="shared" si="64"/>
        <v>0.65</v>
      </c>
      <c r="CL1401" s="57">
        <f t="shared" si="65"/>
        <v>8.37</v>
      </c>
      <c r="CM1401" s="57">
        <f t="shared" si="66"/>
        <v>1.78</v>
      </c>
      <c r="CN1401" s="57">
        <f t="shared" si="67"/>
        <v>99.29848747</v>
      </c>
      <c r="CO1401" s="59">
        <f t="shared" si="68"/>
        <v>0.3293335577</v>
      </c>
      <c r="CP1401" s="59">
        <f t="shared" si="69"/>
        <v>0.6057991479</v>
      </c>
      <c r="CQ1401" s="59">
        <f t="shared" si="70"/>
        <v>0.01453118654</v>
      </c>
      <c r="CR1401" s="59">
        <f t="shared" si="71"/>
        <v>0.0503361079</v>
      </c>
      <c r="CS1401" s="60">
        <f t="shared" si="72"/>
        <v>32.93335577</v>
      </c>
      <c r="CT1401" s="60">
        <f t="shared" si="73"/>
        <v>5.03361079</v>
      </c>
      <c r="CU1401" s="60">
        <f t="shared" si="74"/>
        <v>62.03303344</v>
      </c>
      <c r="CV1401" s="61">
        <f t="shared" si="75"/>
        <v>0.2150028867</v>
      </c>
      <c r="CW1401" s="61">
        <f t="shared" si="76"/>
        <v>0.2852028609</v>
      </c>
      <c r="CX1401" s="62"/>
    </row>
    <row r="1402" ht="15.75" customHeight="1">
      <c r="A1402" s="17" t="s">
        <v>53</v>
      </c>
      <c r="B1402" s="87" t="s">
        <v>1406</v>
      </c>
      <c r="C1402" s="88" t="s">
        <v>1407</v>
      </c>
      <c r="D1402" s="89"/>
      <c r="E1402" s="89" t="s">
        <v>1408</v>
      </c>
      <c r="F1402" s="90">
        <v>79.0</v>
      </c>
      <c r="G1402" s="89" t="s">
        <v>1487</v>
      </c>
      <c r="H1402" s="91">
        <v>37.02</v>
      </c>
      <c r="I1402" s="91">
        <v>1.35</v>
      </c>
      <c r="J1402" s="91">
        <v>21.35</v>
      </c>
      <c r="K1402" s="91">
        <v>8.88</v>
      </c>
      <c r="L1402" s="92">
        <v>0.12</v>
      </c>
      <c r="M1402" s="91">
        <v>0.0</v>
      </c>
      <c r="N1402" s="91">
        <v>3.92</v>
      </c>
      <c r="O1402" s="91">
        <v>26.79</v>
      </c>
      <c r="P1402" s="92"/>
      <c r="Q1402" s="50">
        <f t="shared" si="8"/>
        <v>99.43</v>
      </c>
      <c r="R1402" s="51">
        <f t="shared" si="9"/>
        <v>12</v>
      </c>
      <c r="S1402" s="52">
        <f t="shared" si="10"/>
        <v>0.6161343313</v>
      </c>
      <c r="T1402" s="52">
        <f t="shared" si="11"/>
        <v>0.001501899903</v>
      </c>
      <c r="U1402" s="52">
        <f t="shared" si="12"/>
        <v>0.4187863434</v>
      </c>
      <c r="V1402" s="52">
        <f t="shared" si="13"/>
        <v>0</v>
      </c>
      <c r="W1402" s="52">
        <f t="shared" si="14"/>
        <v>0</v>
      </c>
      <c r="X1402" s="52">
        <f t="shared" si="15"/>
        <v>0.3728788081</v>
      </c>
      <c r="Y1402" s="52">
        <f t="shared" si="16"/>
        <v>0.05525998979</v>
      </c>
      <c r="Z1402" s="52">
        <f t="shared" si="17"/>
        <v>0.03349510227</v>
      </c>
      <c r="AA1402" s="52">
        <f t="shared" si="18"/>
        <v>0.1583469153</v>
      </c>
      <c r="AB1402" s="52">
        <f t="shared" si="19"/>
        <v>1.65640339</v>
      </c>
      <c r="AC1402" s="53">
        <f t="shared" si="20"/>
        <v>4.966865586</v>
      </c>
      <c r="AD1402" s="54">
        <f t="shared" si="21"/>
        <v>1.232268663</v>
      </c>
      <c r="AE1402" s="54">
        <f t="shared" si="22"/>
        <v>0.003003799807</v>
      </c>
      <c r="AF1402" s="54">
        <f t="shared" si="23"/>
        <v>0.6281795152</v>
      </c>
      <c r="AG1402" s="54">
        <f t="shared" si="24"/>
        <v>0</v>
      </c>
      <c r="AH1402" s="54">
        <f t="shared" si="25"/>
        <v>0</v>
      </c>
      <c r="AI1402" s="54">
        <f t="shared" si="26"/>
        <v>0.3728788081</v>
      </c>
      <c r="AJ1402" s="54">
        <f t="shared" si="27"/>
        <v>0.05525998979</v>
      </c>
      <c r="AK1402" s="54">
        <f t="shared" si="28"/>
        <v>0.03349510227</v>
      </c>
      <c r="AL1402" s="54">
        <f t="shared" si="29"/>
        <v>0.1583469153</v>
      </c>
      <c r="AM1402" s="54">
        <f t="shared" si="30"/>
        <v>2.483432793</v>
      </c>
      <c r="AN1402" s="54">
        <f t="shared" si="31"/>
        <v>-4.966865586</v>
      </c>
      <c r="AO1402" s="55">
        <f t="shared" si="32"/>
        <v>2.975769477</v>
      </c>
      <c r="AP1402" s="55">
        <f t="shared" si="33"/>
        <v>0.007253788117</v>
      </c>
      <c r="AQ1402" s="55">
        <f t="shared" si="34"/>
        <v>2.022629734</v>
      </c>
      <c r="AR1402" s="55">
        <f t="shared" si="35"/>
        <v>0</v>
      </c>
      <c r="AS1402" s="55">
        <f t="shared" si="36"/>
        <v>0</v>
      </c>
      <c r="AT1402" s="55">
        <f t="shared" si="37"/>
        <v>1.80090821</v>
      </c>
      <c r="AU1402" s="55">
        <f t="shared" si="38"/>
        <v>0.2668914595</v>
      </c>
      <c r="AV1402" s="55">
        <f t="shared" si="39"/>
        <v>0.1617726816</v>
      </c>
      <c r="AW1402" s="55">
        <f t="shared" si="40"/>
        <v>0.7647746495</v>
      </c>
      <c r="AX1402" s="55">
        <f t="shared" si="41"/>
        <v>8</v>
      </c>
      <c r="AY1402" s="55">
        <f t="shared" si="42"/>
        <v>23.98867626</v>
      </c>
      <c r="AZ1402" s="54">
        <f t="shared" ref="AZ1402:BA1402" si="9856">AO1402*2</f>
        <v>5.951538954</v>
      </c>
      <c r="BA1402" s="54">
        <f t="shared" si="9856"/>
        <v>0.01450757623</v>
      </c>
      <c r="BB1402" s="54">
        <f t="shared" ref="BB1402:BD1402" si="9857">AQ1402*(3/2)</f>
        <v>3.0339446</v>
      </c>
      <c r="BC1402" s="54">
        <f t="shared" si="9857"/>
        <v>0</v>
      </c>
      <c r="BD1402" s="54">
        <f t="shared" si="9857"/>
        <v>0</v>
      </c>
      <c r="BE1402" s="54">
        <f t="shared" ref="BE1402:BH1402" si="9858">AT1402</f>
        <v>1.80090821</v>
      </c>
      <c r="BF1402" s="54">
        <f t="shared" si="9858"/>
        <v>0.2668914595</v>
      </c>
      <c r="BG1402" s="54">
        <f t="shared" si="9858"/>
        <v>0.1617726816</v>
      </c>
      <c r="BH1402" s="54">
        <f t="shared" si="9858"/>
        <v>0.7647746495</v>
      </c>
      <c r="BI1402" s="54">
        <f t="shared" si="46"/>
        <v>11.99433813</v>
      </c>
      <c r="BJ1402" s="54">
        <f t="shared" si="47"/>
        <v>-23.98867626</v>
      </c>
      <c r="BK1402" s="56">
        <f t="shared" ref="BK1402:BN1402" si="9859">AO1402</f>
        <v>2.975769477</v>
      </c>
      <c r="BL1402" s="56">
        <f t="shared" si="9859"/>
        <v>0.007253788117</v>
      </c>
      <c r="BM1402" s="56">
        <f t="shared" si="9859"/>
        <v>2.022629734</v>
      </c>
      <c r="BN1402" s="56">
        <f t="shared" si="9859"/>
        <v>0</v>
      </c>
      <c r="BO1402" s="56">
        <f t="shared" si="49"/>
        <v>0.01132373576</v>
      </c>
      <c r="BP1402" s="56">
        <f t="shared" si="50"/>
        <v>1.789584475</v>
      </c>
      <c r="BQ1402" s="56">
        <f t="shared" ref="BQ1402:BS1402" si="9860">AU1402</f>
        <v>0.2668914595</v>
      </c>
      <c r="BR1402" s="56">
        <f t="shared" si="9860"/>
        <v>0.1617726816</v>
      </c>
      <c r="BS1402" s="56">
        <f t="shared" si="9860"/>
        <v>0.7647746495</v>
      </c>
      <c r="BT1402" s="56">
        <f t="shared" si="52"/>
        <v>8</v>
      </c>
      <c r="BU1402" s="50">
        <f t="shared" ref="BU1402:BX1402" si="9861">AZ1402</f>
        <v>5.951538954</v>
      </c>
      <c r="BV1402" s="50">
        <f t="shared" si="9861"/>
        <v>0.01450757623</v>
      </c>
      <c r="BW1402" s="50">
        <f t="shared" si="9861"/>
        <v>3.0339446</v>
      </c>
      <c r="BX1402" s="50">
        <f t="shared" si="9861"/>
        <v>0</v>
      </c>
      <c r="BY1402" s="50">
        <f t="shared" si="54"/>
        <v>0.01698560364</v>
      </c>
      <c r="BZ1402" s="50">
        <f t="shared" si="55"/>
        <v>1.789584475</v>
      </c>
      <c r="CA1402" s="50">
        <f t="shared" ref="CA1402:CC1402" si="9862">BF1402</f>
        <v>0.2668914595</v>
      </c>
      <c r="CB1402" s="50">
        <f t="shared" si="9862"/>
        <v>0.1617726816</v>
      </c>
      <c r="CC1402" s="50">
        <f t="shared" si="9862"/>
        <v>0.7647746495</v>
      </c>
      <c r="CD1402" s="50">
        <f t="shared" si="57"/>
        <v>12</v>
      </c>
      <c r="CE1402" s="57">
        <f t="shared" si="58"/>
        <v>37.02</v>
      </c>
      <c r="CF1402" s="57">
        <f t="shared" si="59"/>
        <v>0.12</v>
      </c>
      <c r="CG1402" s="57">
        <f t="shared" si="60"/>
        <v>21.35</v>
      </c>
      <c r="CH1402" s="57">
        <f t="shared" si="61"/>
        <v>0</v>
      </c>
      <c r="CI1402" s="58">
        <f t="shared" si="62"/>
        <v>0.1872059115</v>
      </c>
      <c r="CJ1402" s="58">
        <f t="shared" si="63"/>
        <v>26.62155006</v>
      </c>
      <c r="CK1402" s="57">
        <f t="shared" si="64"/>
        <v>3.92</v>
      </c>
      <c r="CL1402" s="57">
        <f t="shared" si="65"/>
        <v>1.35</v>
      </c>
      <c r="CM1402" s="57">
        <f t="shared" si="66"/>
        <v>8.88</v>
      </c>
      <c r="CN1402" s="57">
        <f t="shared" si="67"/>
        <v>99.44875597</v>
      </c>
      <c r="CO1402" s="59">
        <f t="shared" si="68"/>
        <v>0.05423111628</v>
      </c>
      <c r="CP1402" s="59">
        <f t="shared" si="69"/>
        <v>0.5999230698</v>
      </c>
      <c r="CQ1402" s="59">
        <f t="shared" si="70"/>
        <v>0.08947012336</v>
      </c>
      <c r="CR1402" s="59">
        <f t="shared" si="71"/>
        <v>0.2563756905</v>
      </c>
      <c r="CS1402" s="60">
        <f t="shared" si="72"/>
        <v>5.423111628</v>
      </c>
      <c r="CT1402" s="60">
        <f t="shared" si="73"/>
        <v>25.63756905</v>
      </c>
      <c r="CU1402" s="60">
        <f t="shared" si="74"/>
        <v>68.93931932</v>
      </c>
      <c r="CV1402" s="61">
        <f t="shared" si="75"/>
        <v>0.2834912487</v>
      </c>
      <c r="CW1402" s="61">
        <f t="shared" si="76"/>
        <v>0.0469641467</v>
      </c>
      <c r="CX1402" s="62"/>
    </row>
    <row r="1403" ht="15.75" customHeight="1">
      <c r="A1403" s="17" t="s">
        <v>53</v>
      </c>
      <c r="B1403" s="87" t="s">
        <v>1406</v>
      </c>
      <c r="C1403" s="93" t="s">
        <v>1407</v>
      </c>
      <c r="D1403" s="89"/>
      <c r="E1403" s="89" t="s">
        <v>1408</v>
      </c>
      <c r="F1403" s="90">
        <v>80.0</v>
      </c>
      <c r="G1403" s="89" t="s">
        <v>1488</v>
      </c>
      <c r="H1403" s="91">
        <v>36.69</v>
      </c>
      <c r="I1403" s="91">
        <v>3.18</v>
      </c>
      <c r="J1403" s="91">
        <v>21.18</v>
      </c>
      <c r="K1403" s="95">
        <v>1.01</v>
      </c>
      <c r="L1403" s="92">
        <v>0.0</v>
      </c>
      <c r="M1403" s="91">
        <v>0.01</v>
      </c>
      <c r="N1403" s="91">
        <v>6.76</v>
      </c>
      <c r="O1403" s="91">
        <v>30.47</v>
      </c>
      <c r="P1403" s="92"/>
      <c r="Q1403" s="50">
        <f t="shared" si="8"/>
        <v>99.3</v>
      </c>
      <c r="R1403" s="51">
        <f t="shared" si="9"/>
        <v>12</v>
      </c>
      <c r="S1403" s="52">
        <f t="shared" si="10"/>
        <v>0.6106420479</v>
      </c>
      <c r="T1403" s="52">
        <f t="shared" si="11"/>
        <v>0</v>
      </c>
      <c r="U1403" s="52">
        <f t="shared" si="12"/>
        <v>0.4154517449</v>
      </c>
      <c r="V1403" s="52">
        <f t="shared" si="13"/>
        <v>0.0001315874313</v>
      </c>
      <c r="W1403" s="52">
        <f t="shared" si="14"/>
        <v>0</v>
      </c>
      <c r="X1403" s="52">
        <f t="shared" si="15"/>
        <v>0.4240991894</v>
      </c>
      <c r="Y1403" s="52">
        <f t="shared" si="16"/>
        <v>0.09529528852</v>
      </c>
      <c r="Z1403" s="52">
        <f t="shared" si="17"/>
        <v>0.07889957424</v>
      </c>
      <c r="AA1403" s="52">
        <f t="shared" si="18"/>
        <v>0.01801017843</v>
      </c>
      <c r="AB1403" s="52">
        <f t="shared" si="19"/>
        <v>1.642529611</v>
      </c>
      <c r="AC1403" s="53">
        <f t="shared" si="20"/>
        <v>4.92192665</v>
      </c>
      <c r="AD1403" s="54">
        <f t="shared" si="21"/>
        <v>1.221284096</v>
      </c>
      <c r="AE1403" s="54">
        <f t="shared" si="22"/>
        <v>0</v>
      </c>
      <c r="AF1403" s="54">
        <f t="shared" si="23"/>
        <v>0.6231776174</v>
      </c>
      <c r="AG1403" s="54">
        <f t="shared" si="24"/>
        <v>0.0001973811469</v>
      </c>
      <c r="AH1403" s="54">
        <f t="shared" si="25"/>
        <v>0</v>
      </c>
      <c r="AI1403" s="54">
        <f t="shared" si="26"/>
        <v>0.4240991894</v>
      </c>
      <c r="AJ1403" s="54">
        <f t="shared" si="27"/>
        <v>0.09529528852</v>
      </c>
      <c r="AK1403" s="54">
        <f t="shared" si="28"/>
        <v>0.07889957424</v>
      </c>
      <c r="AL1403" s="54">
        <f t="shared" si="29"/>
        <v>0.01801017843</v>
      </c>
      <c r="AM1403" s="54">
        <f t="shared" si="30"/>
        <v>2.460963325</v>
      </c>
      <c r="AN1403" s="54">
        <f t="shared" si="31"/>
        <v>-4.92192665</v>
      </c>
      <c r="AO1403" s="55">
        <f t="shared" si="32"/>
        <v>2.974154226</v>
      </c>
      <c r="AP1403" s="55">
        <f t="shared" si="33"/>
        <v>0</v>
      </c>
      <c r="AQ1403" s="55">
        <f t="shared" si="34"/>
        <v>2.023472781</v>
      </c>
      <c r="AR1403" s="55">
        <f t="shared" si="35"/>
        <v>0.0006409013533</v>
      </c>
      <c r="AS1403" s="55">
        <f t="shared" si="36"/>
        <v>0</v>
      </c>
      <c r="AT1403" s="55">
        <f t="shared" si="37"/>
        <v>2.065590473</v>
      </c>
      <c r="AU1403" s="55">
        <f t="shared" si="38"/>
        <v>0.4641391565</v>
      </c>
      <c r="AV1403" s="55">
        <f t="shared" si="39"/>
        <v>0.3842832359</v>
      </c>
      <c r="AW1403" s="55">
        <f t="shared" si="40"/>
        <v>0.08771922677</v>
      </c>
      <c r="AX1403" s="55">
        <f t="shared" si="41"/>
        <v>8</v>
      </c>
      <c r="AY1403" s="55">
        <f t="shared" si="42"/>
        <v>23.97242213</v>
      </c>
      <c r="AZ1403" s="54">
        <f t="shared" ref="AZ1403:BA1403" si="9863">AO1403*2</f>
        <v>5.948308452</v>
      </c>
      <c r="BA1403" s="54">
        <f t="shared" si="9863"/>
        <v>0</v>
      </c>
      <c r="BB1403" s="54">
        <f t="shared" ref="BB1403:BD1403" si="9864">AQ1403*(3/2)</f>
        <v>3.035209171</v>
      </c>
      <c r="BC1403" s="54">
        <f t="shared" si="9864"/>
        <v>0.0009613520299</v>
      </c>
      <c r="BD1403" s="54">
        <f t="shared" si="9864"/>
        <v>0</v>
      </c>
      <c r="BE1403" s="54">
        <f t="shared" ref="BE1403:BH1403" si="9865">AT1403</f>
        <v>2.065590473</v>
      </c>
      <c r="BF1403" s="54">
        <f t="shared" si="9865"/>
        <v>0.4641391565</v>
      </c>
      <c r="BG1403" s="54">
        <f t="shared" si="9865"/>
        <v>0.3842832359</v>
      </c>
      <c r="BH1403" s="54">
        <f t="shared" si="9865"/>
        <v>0.08771922677</v>
      </c>
      <c r="BI1403" s="54">
        <f t="shared" si="46"/>
        <v>11.98621107</v>
      </c>
      <c r="BJ1403" s="54">
        <f t="shared" si="47"/>
        <v>-23.97242213</v>
      </c>
      <c r="BK1403" s="56">
        <f t="shared" ref="BK1403:BN1403" si="9866">AO1403</f>
        <v>2.974154226</v>
      </c>
      <c r="BL1403" s="56">
        <f t="shared" si="9866"/>
        <v>0</v>
      </c>
      <c r="BM1403" s="56">
        <f t="shared" si="9866"/>
        <v>2.023472781</v>
      </c>
      <c r="BN1403" s="56">
        <f t="shared" si="9866"/>
        <v>0.0006409013533</v>
      </c>
      <c r="BO1403" s="56">
        <f t="shared" si="49"/>
        <v>0.0275778658</v>
      </c>
      <c r="BP1403" s="56">
        <f t="shared" si="50"/>
        <v>2.038012607</v>
      </c>
      <c r="BQ1403" s="56">
        <f t="shared" ref="BQ1403:BS1403" si="9867">AU1403</f>
        <v>0.4641391565</v>
      </c>
      <c r="BR1403" s="56">
        <f t="shared" si="9867"/>
        <v>0.3842832359</v>
      </c>
      <c r="BS1403" s="56">
        <f t="shared" si="9867"/>
        <v>0.08771922677</v>
      </c>
      <c r="BT1403" s="56">
        <f t="shared" si="52"/>
        <v>8</v>
      </c>
      <c r="BU1403" s="50">
        <f t="shared" ref="BU1403:BX1403" si="9868">AZ1403</f>
        <v>5.948308452</v>
      </c>
      <c r="BV1403" s="50">
        <f t="shared" si="9868"/>
        <v>0</v>
      </c>
      <c r="BW1403" s="50">
        <f t="shared" si="9868"/>
        <v>3.035209171</v>
      </c>
      <c r="BX1403" s="50">
        <f t="shared" si="9868"/>
        <v>0.0009613520299</v>
      </c>
      <c r="BY1403" s="50">
        <f t="shared" si="54"/>
        <v>0.04136679869</v>
      </c>
      <c r="BZ1403" s="50">
        <f t="shared" si="55"/>
        <v>2.038012607</v>
      </c>
      <c r="CA1403" s="50">
        <f t="shared" ref="CA1403:CC1403" si="9869">BF1403</f>
        <v>0.4641391565</v>
      </c>
      <c r="CB1403" s="50">
        <f t="shared" si="9869"/>
        <v>0.3842832359</v>
      </c>
      <c r="CC1403" s="50">
        <f t="shared" si="9869"/>
        <v>0.08771922677</v>
      </c>
      <c r="CD1403" s="50">
        <f t="shared" si="57"/>
        <v>12</v>
      </c>
      <c r="CE1403" s="57">
        <f t="shared" si="58"/>
        <v>36.69</v>
      </c>
      <c r="CF1403" s="57">
        <f t="shared" si="59"/>
        <v>0</v>
      </c>
      <c r="CG1403" s="57">
        <f t="shared" si="60"/>
        <v>21.18</v>
      </c>
      <c r="CH1403" s="57">
        <f t="shared" si="61"/>
        <v>0.01</v>
      </c>
      <c r="CI1403" s="58">
        <f t="shared" si="62"/>
        <v>0.4521032018</v>
      </c>
      <c r="CJ1403" s="58">
        <f t="shared" si="63"/>
        <v>30.06319256</v>
      </c>
      <c r="CK1403" s="57">
        <f t="shared" si="64"/>
        <v>6.76</v>
      </c>
      <c r="CL1403" s="57">
        <f t="shared" si="65"/>
        <v>3.18</v>
      </c>
      <c r="CM1403" s="57">
        <f t="shared" si="66"/>
        <v>1.01</v>
      </c>
      <c r="CN1403" s="57">
        <f t="shared" si="67"/>
        <v>99.34529576</v>
      </c>
      <c r="CO1403" s="59">
        <f t="shared" si="68"/>
        <v>0.1292075685</v>
      </c>
      <c r="CP1403" s="59">
        <f t="shared" si="69"/>
        <v>0.6852410642</v>
      </c>
      <c r="CQ1403" s="59">
        <f t="shared" si="70"/>
        <v>0.156057528</v>
      </c>
      <c r="CR1403" s="59">
        <f t="shared" si="71"/>
        <v>0.02949383929</v>
      </c>
      <c r="CS1403" s="60">
        <f t="shared" si="72"/>
        <v>12.92075685</v>
      </c>
      <c r="CT1403" s="60">
        <f t="shared" si="73"/>
        <v>2.949383929</v>
      </c>
      <c r="CU1403" s="60">
        <f t="shared" si="74"/>
        <v>84.12985922</v>
      </c>
      <c r="CV1403" s="61">
        <f t="shared" si="75"/>
        <v>0.09409762354</v>
      </c>
      <c r="CW1403" s="61">
        <f t="shared" si="76"/>
        <v>0.1118937543</v>
      </c>
      <c r="CX1403" s="62"/>
    </row>
    <row r="1404" ht="15.75" customHeight="1">
      <c r="A1404" s="17" t="s">
        <v>53</v>
      </c>
      <c r="B1404" s="87" t="s">
        <v>1406</v>
      </c>
      <c r="C1404" s="88" t="s">
        <v>1407</v>
      </c>
      <c r="D1404" s="89"/>
      <c r="E1404" s="89" t="s">
        <v>1408</v>
      </c>
      <c r="F1404" s="90">
        <v>81.0</v>
      </c>
      <c r="G1404" s="89" t="s">
        <v>1489</v>
      </c>
      <c r="H1404" s="91">
        <v>37.24</v>
      </c>
      <c r="I1404" s="91">
        <v>5.31</v>
      </c>
      <c r="J1404" s="91">
        <v>21.38</v>
      </c>
      <c r="K1404" s="95">
        <v>1.07</v>
      </c>
      <c r="L1404" s="92">
        <v>0.09</v>
      </c>
      <c r="M1404" s="91">
        <v>0.0</v>
      </c>
      <c r="N1404" s="91">
        <v>2.74</v>
      </c>
      <c r="O1404" s="91">
        <v>31.58</v>
      </c>
      <c r="P1404" s="92"/>
      <c r="Q1404" s="50">
        <f t="shared" si="8"/>
        <v>99.41</v>
      </c>
      <c r="R1404" s="51">
        <f t="shared" si="9"/>
        <v>12</v>
      </c>
      <c r="S1404" s="52">
        <f t="shared" si="10"/>
        <v>0.6197958535</v>
      </c>
      <c r="T1404" s="52">
        <f t="shared" si="11"/>
        <v>0.001126424928</v>
      </c>
      <c r="U1404" s="52">
        <f t="shared" si="12"/>
        <v>0.419374802</v>
      </c>
      <c r="V1404" s="52">
        <f t="shared" si="13"/>
        <v>0</v>
      </c>
      <c r="W1404" s="52">
        <f t="shared" si="14"/>
        <v>0</v>
      </c>
      <c r="X1404" s="52">
        <f t="shared" si="15"/>
        <v>0.4395488153</v>
      </c>
      <c r="Y1404" s="52">
        <f t="shared" si="16"/>
        <v>0.03862560511</v>
      </c>
      <c r="Z1404" s="52">
        <f t="shared" si="17"/>
        <v>0.1317474023</v>
      </c>
      <c r="AA1404" s="52">
        <f t="shared" si="18"/>
        <v>0.01908009002</v>
      </c>
      <c r="AB1404" s="52">
        <f t="shared" si="19"/>
        <v>1.669298993</v>
      </c>
      <c r="AC1404" s="53">
        <f t="shared" si="20"/>
        <v>4.999817345</v>
      </c>
      <c r="AD1404" s="54">
        <f t="shared" si="21"/>
        <v>1.239591707</v>
      </c>
      <c r="AE1404" s="54">
        <f t="shared" si="22"/>
        <v>0.002252849855</v>
      </c>
      <c r="AF1404" s="54">
        <f t="shared" si="23"/>
        <v>0.629062203</v>
      </c>
      <c r="AG1404" s="54">
        <f t="shared" si="24"/>
        <v>0</v>
      </c>
      <c r="AH1404" s="54">
        <f t="shared" si="25"/>
        <v>0</v>
      </c>
      <c r="AI1404" s="54">
        <f t="shared" si="26"/>
        <v>0.4395488153</v>
      </c>
      <c r="AJ1404" s="54">
        <f t="shared" si="27"/>
        <v>0.03862560511</v>
      </c>
      <c r="AK1404" s="54">
        <f t="shared" si="28"/>
        <v>0.1317474023</v>
      </c>
      <c r="AL1404" s="54">
        <f t="shared" si="29"/>
        <v>0.01908009002</v>
      </c>
      <c r="AM1404" s="54">
        <f t="shared" si="30"/>
        <v>2.499908672</v>
      </c>
      <c r="AN1404" s="54">
        <f t="shared" si="31"/>
        <v>-4.999817345</v>
      </c>
      <c r="AO1404" s="55">
        <f t="shared" si="32"/>
        <v>2.970328772</v>
      </c>
      <c r="AP1404" s="55">
        <f t="shared" si="33"/>
        <v>0.005398313578</v>
      </c>
      <c r="AQ1404" s="55">
        <f t="shared" si="34"/>
        <v>2.009824741</v>
      </c>
      <c r="AR1404" s="55">
        <f t="shared" si="35"/>
        <v>0</v>
      </c>
      <c r="AS1404" s="55">
        <f t="shared" si="36"/>
        <v>0</v>
      </c>
      <c r="AT1404" s="55">
        <f t="shared" si="37"/>
        <v>2.106507304</v>
      </c>
      <c r="AU1404" s="55">
        <f t="shared" si="38"/>
        <v>0.1851105417</v>
      </c>
      <c r="AV1404" s="55">
        <f t="shared" si="39"/>
        <v>0.6313903156</v>
      </c>
      <c r="AW1404" s="55">
        <f t="shared" si="40"/>
        <v>0.0914400121</v>
      </c>
      <c r="AX1404" s="55">
        <f t="shared" si="41"/>
        <v>8</v>
      </c>
      <c r="AY1404" s="55">
        <f t="shared" si="42"/>
        <v>23.96127891</v>
      </c>
      <c r="AZ1404" s="54">
        <f t="shared" ref="AZ1404:BA1404" si="9870">AO1404*2</f>
        <v>5.940657544</v>
      </c>
      <c r="BA1404" s="54">
        <f t="shared" si="9870"/>
        <v>0.01079662716</v>
      </c>
      <c r="BB1404" s="54">
        <f t="shared" ref="BB1404:BD1404" si="9871">AQ1404*(3/2)</f>
        <v>3.014737111</v>
      </c>
      <c r="BC1404" s="54">
        <f t="shared" si="9871"/>
        <v>0</v>
      </c>
      <c r="BD1404" s="54">
        <f t="shared" si="9871"/>
        <v>0</v>
      </c>
      <c r="BE1404" s="54">
        <f t="shared" ref="BE1404:BH1404" si="9872">AT1404</f>
        <v>2.106507304</v>
      </c>
      <c r="BF1404" s="54">
        <f t="shared" si="9872"/>
        <v>0.1851105417</v>
      </c>
      <c r="BG1404" s="54">
        <f t="shared" si="9872"/>
        <v>0.6313903156</v>
      </c>
      <c r="BH1404" s="54">
        <f t="shared" si="9872"/>
        <v>0.0914400121</v>
      </c>
      <c r="BI1404" s="54">
        <f t="shared" si="46"/>
        <v>11.98063946</v>
      </c>
      <c r="BJ1404" s="54">
        <f t="shared" si="47"/>
        <v>-23.96127891</v>
      </c>
      <c r="BK1404" s="56">
        <f t="shared" ref="BK1404:BN1404" si="9873">AO1404</f>
        <v>2.970328772</v>
      </c>
      <c r="BL1404" s="56">
        <f t="shared" si="9873"/>
        <v>0.005398313578</v>
      </c>
      <c r="BM1404" s="56">
        <f t="shared" si="9873"/>
        <v>2.009824741</v>
      </c>
      <c r="BN1404" s="56">
        <f t="shared" si="9873"/>
        <v>0</v>
      </c>
      <c r="BO1404" s="56">
        <f t="shared" si="49"/>
        <v>0.03872108836</v>
      </c>
      <c r="BP1404" s="56">
        <f t="shared" si="50"/>
        <v>2.067786216</v>
      </c>
      <c r="BQ1404" s="56">
        <f t="shared" ref="BQ1404:BS1404" si="9874">AU1404</f>
        <v>0.1851105417</v>
      </c>
      <c r="BR1404" s="56">
        <f t="shared" si="9874"/>
        <v>0.6313903156</v>
      </c>
      <c r="BS1404" s="56">
        <f t="shared" si="9874"/>
        <v>0.0914400121</v>
      </c>
      <c r="BT1404" s="56">
        <f t="shared" si="52"/>
        <v>8</v>
      </c>
      <c r="BU1404" s="50">
        <f t="shared" ref="BU1404:BX1404" si="9875">AZ1404</f>
        <v>5.940657544</v>
      </c>
      <c r="BV1404" s="50">
        <f t="shared" si="9875"/>
        <v>0.01079662716</v>
      </c>
      <c r="BW1404" s="50">
        <f t="shared" si="9875"/>
        <v>3.014737111</v>
      </c>
      <c r="BX1404" s="50">
        <f t="shared" si="9875"/>
        <v>0</v>
      </c>
      <c r="BY1404" s="50">
        <f t="shared" si="54"/>
        <v>0.05808163253</v>
      </c>
      <c r="BZ1404" s="50">
        <f t="shared" si="55"/>
        <v>2.067786216</v>
      </c>
      <c r="CA1404" s="50">
        <f t="shared" ref="CA1404:CC1404" si="9876">BF1404</f>
        <v>0.1851105417</v>
      </c>
      <c r="CB1404" s="50">
        <f t="shared" si="9876"/>
        <v>0.6313903156</v>
      </c>
      <c r="CC1404" s="50">
        <f t="shared" si="9876"/>
        <v>0.0914400121</v>
      </c>
      <c r="CD1404" s="50">
        <f t="shared" si="57"/>
        <v>12</v>
      </c>
      <c r="CE1404" s="57">
        <f t="shared" si="58"/>
        <v>37.24</v>
      </c>
      <c r="CF1404" s="57">
        <f t="shared" si="59"/>
        <v>0.09</v>
      </c>
      <c r="CG1404" s="57">
        <f t="shared" si="60"/>
        <v>21.38</v>
      </c>
      <c r="CH1404" s="57">
        <f t="shared" si="61"/>
        <v>0</v>
      </c>
      <c r="CI1404" s="58">
        <f t="shared" si="62"/>
        <v>0.6451272823</v>
      </c>
      <c r="CJ1404" s="58">
        <f t="shared" si="63"/>
        <v>30.99950737</v>
      </c>
      <c r="CK1404" s="57">
        <f t="shared" si="64"/>
        <v>2.74</v>
      </c>
      <c r="CL1404" s="57">
        <f t="shared" si="65"/>
        <v>5.31</v>
      </c>
      <c r="CM1404" s="57">
        <f t="shared" si="66"/>
        <v>1.07</v>
      </c>
      <c r="CN1404" s="57">
        <f t="shared" si="67"/>
        <v>99.47463465</v>
      </c>
      <c r="CO1404" s="59">
        <f t="shared" si="68"/>
        <v>0.2121801824</v>
      </c>
      <c r="CP1404" s="59">
        <f t="shared" si="69"/>
        <v>0.6948843616</v>
      </c>
      <c r="CQ1404" s="59">
        <f t="shared" si="70"/>
        <v>0.06220682757</v>
      </c>
      <c r="CR1404" s="59">
        <f t="shared" si="71"/>
        <v>0.03072862849</v>
      </c>
      <c r="CS1404" s="60">
        <f t="shared" si="72"/>
        <v>21.21801824</v>
      </c>
      <c r="CT1404" s="60">
        <f t="shared" si="73"/>
        <v>3.072862849</v>
      </c>
      <c r="CU1404" s="60">
        <f t="shared" si="74"/>
        <v>75.70911891</v>
      </c>
      <c r="CV1404" s="61">
        <f t="shared" si="75"/>
        <v>0.1368187197</v>
      </c>
      <c r="CW1404" s="61">
        <f t="shared" si="76"/>
        <v>0.1837480379</v>
      </c>
      <c r="CX1404" s="62"/>
    </row>
    <row r="1405" ht="15.75" customHeight="1">
      <c r="A1405" s="17" t="s">
        <v>53</v>
      </c>
      <c r="B1405" s="87" t="s">
        <v>1406</v>
      </c>
      <c r="C1405" s="93" t="s">
        <v>1407</v>
      </c>
      <c r="D1405" s="89"/>
      <c r="E1405" s="89" t="s">
        <v>1408</v>
      </c>
      <c r="F1405" s="90">
        <v>82.0</v>
      </c>
      <c r="G1405" s="89" t="s">
        <v>1490</v>
      </c>
      <c r="H1405" s="91">
        <v>37.97</v>
      </c>
      <c r="I1405" s="91">
        <v>7.82</v>
      </c>
      <c r="J1405" s="91">
        <v>22.13</v>
      </c>
      <c r="K1405" s="95">
        <v>1.03</v>
      </c>
      <c r="L1405" s="92">
        <v>0.08</v>
      </c>
      <c r="M1405" s="91">
        <v>0.02</v>
      </c>
      <c r="N1405" s="91">
        <v>0.42</v>
      </c>
      <c r="O1405" s="91">
        <v>30.13</v>
      </c>
      <c r="P1405" s="92"/>
      <c r="Q1405" s="50">
        <f t="shared" si="8"/>
        <v>99.6</v>
      </c>
      <c r="R1405" s="51">
        <f t="shared" si="9"/>
        <v>12</v>
      </c>
      <c r="S1405" s="52">
        <f t="shared" si="10"/>
        <v>0.63194545</v>
      </c>
      <c r="T1405" s="52">
        <f t="shared" si="11"/>
        <v>0.001001266602</v>
      </c>
      <c r="U1405" s="52">
        <f t="shared" si="12"/>
        <v>0.4340862661</v>
      </c>
      <c r="V1405" s="52">
        <f t="shared" si="13"/>
        <v>0.0002631748626</v>
      </c>
      <c r="W1405" s="52">
        <f t="shared" si="14"/>
        <v>0</v>
      </c>
      <c r="X1405" s="52">
        <f t="shared" si="15"/>
        <v>0.4193668715</v>
      </c>
      <c r="Y1405" s="52">
        <f t="shared" si="16"/>
        <v>0.005920713192</v>
      </c>
      <c r="Z1405" s="52">
        <f t="shared" si="17"/>
        <v>0.1940234813</v>
      </c>
      <c r="AA1405" s="52">
        <f t="shared" si="18"/>
        <v>0.01836681562</v>
      </c>
      <c r="AB1405" s="52">
        <f t="shared" si="19"/>
        <v>1.704974039</v>
      </c>
      <c r="AC1405" s="53">
        <f t="shared" si="20"/>
        <v>5.110190952</v>
      </c>
      <c r="AD1405" s="54">
        <f t="shared" si="21"/>
        <v>1.2638909</v>
      </c>
      <c r="AE1405" s="54">
        <f t="shared" si="22"/>
        <v>0.002002533205</v>
      </c>
      <c r="AF1405" s="54">
        <f t="shared" si="23"/>
        <v>0.6511293991</v>
      </c>
      <c r="AG1405" s="54">
        <f t="shared" si="24"/>
        <v>0.0003947622939</v>
      </c>
      <c r="AH1405" s="54">
        <f t="shared" si="25"/>
        <v>0</v>
      </c>
      <c r="AI1405" s="54">
        <f t="shared" si="26"/>
        <v>0.4193668715</v>
      </c>
      <c r="AJ1405" s="54">
        <f t="shared" si="27"/>
        <v>0.005920713192</v>
      </c>
      <c r="AK1405" s="54">
        <f t="shared" si="28"/>
        <v>0.1940234813</v>
      </c>
      <c r="AL1405" s="54">
        <f t="shared" si="29"/>
        <v>0.01836681562</v>
      </c>
      <c r="AM1405" s="54">
        <f t="shared" si="30"/>
        <v>2.555095476</v>
      </c>
      <c r="AN1405" s="54">
        <f t="shared" si="31"/>
        <v>-5.110190952</v>
      </c>
      <c r="AO1405" s="55">
        <f t="shared" si="32"/>
        <v>2.96518509</v>
      </c>
      <c r="AP1405" s="55">
        <f t="shared" si="33"/>
        <v>0.004698096648</v>
      </c>
      <c r="AQ1405" s="55">
        <f t="shared" si="34"/>
        <v>2.036799417</v>
      </c>
      <c r="AR1405" s="55">
        <f t="shared" si="35"/>
        <v>0.001234856867</v>
      </c>
      <c r="AS1405" s="55">
        <f t="shared" si="36"/>
        <v>0</v>
      </c>
      <c r="AT1405" s="55">
        <f t="shared" si="37"/>
        <v>1.967733757</v>
      </c>
      <c r="AU1405" s="55">
        <f t="shared" si="38"/>
        <v>0.02778089546</v>
      </c>
      <c r="AV1405" s="55">
        <f t="shared" si="39"/>
        <v>0.9103879677</v>
      </c>
      <c r="AW1405" s="55">
        <f t="shared" si="40"/>
        <v>0.08617991923</v>
      </c>
      <c r="AX1405" s="55">
        <f t="shared" si="41"/>
        <v>8</v>
      </c>
      <c r="AY1405" s="55">
        <f t="shared" si="42"/>
        <v>23.97780065</v>
      </c>
      <c r="AZ1405" s="54">
        <f t="shared" ref="AZ1405:BA1405" si="9877">AO1405*2</f>
        <v>5.93037018</v>
      </c>
      <c r="BA1405" s="54">
        <f t="shared" si="9877"/>
        <v>0.009396193296</v>
      </c>
      <c r="BB1405" s="54">
        <f t="shared" ref="BB1405:BD1405" si="9878">AQ1405*(3/2)</f>
        <v>3.055199125</v>
      </c>
      <c r="BC1405" s="54">
        <f t="shared" si="9878"/>
        <v>0.001852285301</v>
      </c>
      <c r="BD1405" s="54">
        <f t="shared" si="9878"/>
        <v>0</v>
      </c>
      <c r="BE1405" s="54">
        <f t="shared" ref="BE1405:BH1405" si="9879">AT1405</f>
        <v>1.967733757</v>
      </c>
      <c r="BF1405" s="54">
        <f t="shared" si="9879"/>
        <v>0.02778089546</v>
      </c>
      <c r="BG1405" s="54">
        <f t="shared" si="9879"/>
        <v>0.9103879677</v>
      </c>
      <c r="BH1405" s="54">
        <f t="shared" si="9879"/>
        <v>0.08617991923</v>
      </c>
      <c r="BI1405" s="54">
        <f t="shared" si="46"/>
        <v>11.98890032</v>
      </c>
      <c r="BJ1405" s="54">
        <f t="shared" si="47"/>
        <v>-23.97780065</v>
      </c>
      <c r="BK1405" s="56">
        <f t="shared" ref="BK1405:BN1405" si="9880">AO1405</f>
        <v>2.96518509</v>
      </c>
      <c r="BL1405" s="56">
        <f t="shared" si="9880"/>
        <v>0.004698096648</v>
      </c>
      <c r="BM1405" s="56">
        <f t="shared" si="9880"/>
        <v>2.036799417</v>
      </c>
      <c r="BN1405" s="56">
        <f t="shared" si="9880"/>
        <v>0.001234856867</v>
      </c>
      <c r="BO1405" s="56">
        <f t="shared" si="49"/>
        <v>0.02219935311</v>
      </c>
      <c r="BP1405" s="56">
        <f t="shared" si="50"/>
        <v>1.945534404</v>
      </c>
      <c r="BQ1405" s="56">
        <f t="shared" ref="BQ1405:BS1405" si="9881">AU1405</f>
        <v>0.02778089546</v>
      </c>
      <c r="BR1405" s="56">
        <f t="shared" si="9881"/>
        <v>0.9103879677</v>
      </c>
      <c r="BS1405" s="56">
        <f t="shared" si="9881"/>
        <v>0.08617991923</v>
      </c>
      <c r="BT1405" s="56">
        <f t="shared" si="52"/>
        <v>8</v>
      </c>
      <c r="BU1405" s="50">
        <f t="shared" ref="BU1405:BX1405" si="9882">AZ1405</f>
        <v>5.93037018</v>
      </c>
      <c r="BV1405" s="50">
        <f t="shared" si="9882"/>
        <v>0.009396193296</v>
      </c>
      <c r="BW1405" s="50">
        <f t="shared" si="9882"/>
        <v>3.055199125</v>
      </c>
      <c r="BX1405" s="50">
        <f t="shared" si="9882"/>
        <v>0.001852285301</v>
      </c>
      <c r="BY1405" s="50">
        <f t="shared" si="54"/>
        <v>0.03329902966</v>
      </c>
      <c r="BZ1405" s="50">
        <f t="shared" si="55"/>
        <v>1.945534404</v>
      </c>
      <c r="CA1405" s="50">
        <f t="shared" ref="CA1405:CC1405" si="9883">BF1405</f>
        <v>0.02778089546</v>
      </c>
      <c r="CB1405" s="50">
        <f t="shared" si="9883"/>
        <v>0.9103879677</v>
      </c>
      <c r="CC1405" s="50">
        <f t="shared" si="9883"/>
        <v>0.08617991923</v>
      </c>
      <c r="CD1405" s="50">
        <f t="shared" si="57"/>
        <v>12</v>
      </c>
      <c r="CE1405" s="57">
        <f t="shared" si="58"/>
        <v>37.97</v>
      </c>
      <c r="CF1405" s="57">
        <f t="shared" si="59"/>
        <v>0.08</v>
      </c>
      <c r="CG1405" s="57">
        <f t="shared" si="60"/>
        <v>22.13</v>
      </c>
      <c r="CH1405" s="57">
        <f t="shared" si="61"/>
        <v>0.02</v>
      </c>
      <c r="CI1405" s="58">
        <f t="shared" si="62"/>
        <v>0.377765081</v>
      </c>
      <c r="CJ1405" s="58">
        <f t="shared" si="63"/>
        <v>29.79008282</v>
      </c>
      <c r="CK1405" s="57">
        <f t="shared" si="64"/>
        <v>0.42</v>
      </c>
      <c r="CL1405" s="57">
        <f t="shared" si="65"/>
        <v>7.82</v>
      </c>
      <c r="CM1405" s="57">
        <f t="shared" si="66"/>
        <v>1.03</v>
      </c>
      <c r="CN1405" s="57">
        <f t="shared" si="67"/>
        <v>99.6378479</v>
      </c>
      <c r="CO1405" s="59">
        <f t="shared" si="68"/>
        <v>0.3065399918</v>
      </c>
      <c r="CP1405" s="59">
        <f t="shared" si="69"/>
        <v>0.6550878543</v>
      </c>
      <c r="CQ1405" s="59">
        <f t="shared" si="70"/>
        <v>0.009354204765</v>
      </c>
      <c r="CR1405" s="59">
        <f t="shared" si="71"/>
        <v>0.02901794913</v>
      </c>
      <c r="CS1405" s="60">
        <f t="shared" si="72"/>
        <v>30.65399918</v>
      </c>
      <c r="CT1405" s="60">
        <f t="shared" si="73"/>
        <v>2.901794913</v>
      </c>
      <c r="CU1405" s="60">
        <f t="shared" si="74"/>
        <v>66.44420591</v>
      </c>
      <c r="CV1405" s="61">
        <f t="shared" si="75"/>
        <v>0.182287945</v>
      </c>
      <c r="CW1405" s="61">
        <f t="shared" si="76"/>
        <v>0.2654636329</v>
      </c>
      <c r="CX1405" s="62"/>
    </row>
    <row r="1406" ht="15.75" customHeight="1">
      <c r="A1406" s="17" t="s">
        <v>53</v>
      </c>
      <c r="B1406" s="87" t="s">
        <v>1406</v>
      </c>
      <c r="C1406" s="88" t="s">
        <v>1407</v>
      </c>
      <c r="D1406" s="89"/>
      <c r="E1406" s="89" t="s">
        <v>1408</v>
      </c>
      <c r="F1406" s="90">
        <v>83.0</v>
      </c>
      <c r="G1406" s="89" t="s">
        <v>1491</v>
      </c>
      <c r="H1406" s="91">
        <v>37.23</v>
      </c>
      <c r="I1406" s="91">
        <v>3.92</v>
      </c>
      <c r="J1406" s="91">
        <v>21.28</v>
      </c>
      <c r="K1406" s="91">
        <v>1.96</v>
      </c>
      <c r="L1406" s="92">
        <v>0.02</v>
      </c>
      <c r="M1406" s="91">
        <v>0.06</v>
      </c>
      <c r="N1406" s="91">
        <v>4.66</v>
      </c>
      <c r="O1406" s="95">
        <v>30.4</v>
      </c>
      <c r="P1406" s="92"/>
      <c r="Q1406" s="50">
        <f t="shared" si="8"/>
        <v>99.53</v>
      </c>
      <c r="R1406" s="51">
        <f t="shared" si="9"/>
        <v>12</v>
      </c>
      <c r="S1406" s="52">
        <f t="shared" si="10"/>
        <v>0.6196294207</v>
      </c>
      <c r="T1406" s="52">
        <f t="shared" si="11"/>
        <v>0.0002503166506</v>
      </c>
      <c r="U1406" s="52">
        <f t="shared" si="12"/>
        <v>0.4174132735</v>
      </c>
      <c r="V1406" s="52">
        <f t="shared" si="13"/>
        <v>0.0007895245878</v>
      </c>
      <c r="W1406" s="52">
        <f t="shared" si="14"/>
        <v>0</v>
      </c>
      <c r="X1406" s="52">
        <f t="shared" si="15"/>
        <v>0.4231248887</v>
      </c>
      <c r="Y1406" s="52">
        <f t="shared" si="16"/>
        <v>0.06569172256</v>
      </c>
      <c r="Z1406" s="52">
        <f t="shared" si="17"/>
        <v>0.09725985252</v>
      </c>
      <c r="AA1406" s="52">
        <f t="shared" si="18"/>
        <v>0.03495044526</v>
      </c>
      <c r="AB1406" s="52">
        <f t="shared" si="19"/>
        <v>1.659109444</v>
      </c>
      <c r="AC1406" s="53">
        <f t="shared" si="20"/>
        <v>4.976181161</v>
      </c>
      <c r="AD1406" s="54">
        <f t="shared" si="21"/>
        <v>1.239258841</v>
      </c>
      <c r="AE1406" s="54">
        <f t="shared" si="22"/>
        <v>0.0005006333011</v>
      </c>
      <c r="AF1406" s="54">
        <f t="shared" si="23"/>
        <v>0.6261199102</v>
      </c>
      <c r="AG1406" s="54">
        <f t="shared" si="24"/>
        <v>0.001184286882</v>
      </c>
      <c r="AH1406" s="54">
        <f t="shared" si="25"/>
        <v>0</v>
      </c>
      <c r="AI1406" s="54">
        <f t="shared" si="26"/>
        <v>0.4231248887</v>
      </c>
      <c r="AJ1406" s="54">
        <f t="shared" si="27"/>
        <v>0.06569172256</v>
      </c>
      <c r="AK1406" s="54">
        <f t="shared" si="28"/>
        <v>0.09725985252</v>
      </c>
      <c r="AL1406" s="54">
        <f t="shared" si="29"/>
        <v>0.03495044526</v>
      </c>
      <c r="AM1406" s="54">
        <f t="shared" si="30"/>
        <v>2.488090581</v>
      </c>
      <c r="AN1406" s="54">
        <f t="shared" si="31"/>
        <v>-4.976181161</v>
      </c>
      <c r="AO1406" s="55">
        <f t="shared" si="32"/>
        <v>2.987768759</v>
      </c>
      <c r="AP1406" s="55">
        <f t="shared" si="33"/>
        <v>0.001206992831</v>
      </c>
      <c r="AQ1406" s="55">
        <f t="shared" si="34"/>
        <v>2.012710011</v>
      </c>
      <c r="AR1406" s="55">
        <f t="shared" si="35"/>
        <v>0.003806980138</v>
      </c>
      <c r="AS1406" s="55">
        <f t="shared" si="36"/>
        <v>0</v>
      </c>
      <c r="AT1406" s="55">
        <f t="shared" si="37"/>
        <v>2.040250642</v>
      </c>
      <c r="AU1406" s="55">
        <f t="shared" si="38"/>
        <v>0.3167565481</v>
      </c>
      <c r="AV1406" s="55">
        <f t="shared" si="39"/>
        <v>0.4689737756</v>
      </c>
      <c r="AW1406" s="55">
        <f t="shared" si="40"/>
        <v>0.1685262916</v>
      </c>
      <c r="AX1406" s="55">
        <f t="shared" si="41"/>
        <v>8</v>
      </c>
      <c r="AY1406" s="55">
        <f t="shared" si="42"/>
        <v>23.99446849</v>
      </c>
      <c r="AZ1406" s="54">
        <f t="shared" ref="AZ1406:BA1406" si="9884">AO1406*2</f>
        <v>5.975537518</v>
      </c>
      <c r="BA1406" s="54">
        <f t="shared" si="9884"/>
        <v>0.002413985661</v>
      </c>
      <c r="BB1406" s="54">
        <f t="shared" ref="BB1406:BD1406" si="9885">AQ1406*(3/2)</f>
        <v>3.019065016</v>
      </c>
      <c r="BC1406" s="54">
        <f t="shared" si="9885"/>
        <v>0.005710470208</v>
      </c>
      <c r="BD1406" s="54">
        <f t="shared" si="9885"/>
        <v>0</v>
      </c>
      <c r="BE1406" s="54">
        <f t="shared" ref="BE1406:BH1406" si="9886">AT1406</f>
        <v>2.040250642</v>
      </c>
      <c r="BF1406" s="54">
        <f t="shared" si="9886"/>
        <v>0.3167565481</v>
      </c>
      <c r="BG1406" s="54">
        <f t="shared" si="9886"/>
        <v>0.4689737756</v>
      </c>
      <c r="BH1406" s="54">
        <f t="shared" si="9886"/>
        <v>0.1685262916</v>
      </c>
      <c r="BI1406" s="54">
        <f t="shared" si="46"/>
        <v>11.99723425</v>
      </c>
      <c r="BJ1406" s="54">
        <f t="shared" si="47"/>
        <v>-23.99446849</v>
      </c>
      <c r="BK1406" s="56">
        <f t="shared" ref="BK1406:BN1406" si="9887">AO1406</f>
        <v>2.987768759</v>
      </c>
      <c r="BL1406" s="56">
        <f t="shared" si="9887"/>
        <v>0.001206992831</v>
      </c>
      <c r="BM1406" s="56">
        <f t="shared" si="9887"/>
        <v>2.012710011</v>
      </c>
      <c r="BN1406" s="56">
        <f t="shared" si="9887"/>
        <v>0.003806980138</v>
      </c>
      <c r="BO1406" s="56">
        <f t="shared" si="49"/>
        <v>0.005531505763</v>
      </c>
      <c r="BP1406" s="56">
        <f t="shared" si="50"/>
        <v>2.034719136</v>
      </c>
      <c r="BQ1406" s="56">
        <f t="shared" ref="BQ1406:BS1406" si="9888">AU1406</f>
        <v>0.3167565481</v>
      </c>
      <c r="BR1406" s="56">
        <f t="shared" si="9888"/>
        <v>0.4689737756</v>
      </c>
      <c r="BS1406" s="56">
        <f t="shared" si="9888"/>
        <v>0.1685262916</v>
      </c>
      <c r="BT1406" s="56">
        <f t="shared" si="52"/>
        <v>8</v>
      </c>
      <c r="BU1406" s="50">
        <f t="shared" ref="BU1406:BX1406" si="9889">AZ1406</f>
        <v>5.975537518</v>
      </c>
      <c r="BV1406" s="50">
        <f t="shared" si="9889"/>
        <v>0.002413985661</v>
      </c>
      <c r="BW1406" s="50">
        <f t="shared" si="9889"/>
        <v>3.019065016</v>
      </c>
      <c r="BX1406" s="50">
        <f t="shared" si="9889"/>
        <v>0.005710470208</v>
      </c>
      <c r="BY1406" s="50">
        <f t="shared" si="54"/>
        <v>0.008297258645</v>
      </c>
      <c r="BZ1406" s="50">
        <f t="shared" si="55"/>
        <v>2.034719136</v>
      </c>
      <c r="CA1406" s="50">
        <f t="shared" ref="CA1406:CC1406" si="9890">BF1406</f>
        <v>0.3167565481</v>
      </c>
      <c r="CB1406" s="50">
        <f t="shared" si="9890"/>
        <v>0.4689737756</v>
      </c>
      <c r="CC1406" s="50">
        <f t="shared" si="9890"/>
        <v>0.1685262916</v>
      </c>
      <c r="CD1406" s="50">
        <f t="shared" si="57"/>
        <v>12</v>
      </c>
      <c r="CE1406" s="57">
        <f t="shared" si="58"/>
        <v>37.23</v>
      </c>
      <c r="CF1406" s="57">
        <f t="shared" si="59"/>
        <v>0.02</v>
      </c>
      <c r="CG1406" s="57">
        <f t="shared" si="60"/>
        <v>21.28</v>
      </c>
      <c r="CH1406" s="57">
        <f t="shared" si="61"/>
        <v>0.06</v>
      </c>
      <c r="CI1406" s="58">
        <f t="shared" si="62"/>
        <v>0.09159718481</v>
      </c>
      <c r="CJ1406" s="58">
        <f t="shared" si="63"/>
        <v>30.31757984</v>
      </c>
      <c r="CK1406" s="57">
        <f t="shared" si="64"/>
        <v>4.66</v>
      </c>
      <c r="CL1406" s="57">
        <f t="shared" si="65"/>
        <v>3.92</v>
      </c>
      <c r="CM1406" s="57">
        <f t="shared" si="66"/>
        <v>1.96</v>
      </c>
      <c r="CN1406" s="57">
        <f t="shared" si="67"/>
        <v>99.53917703</v>
      </c>
      <c r="CO1406" s="59">
        <f t="shared" si="68"/>
        <v>0.1569011643</v>
      </c>
      <c r="CP1406" s="59">
        <f t="shared" si="69"/>
        <v>0.6807412657</v>
      </c>
      <c r="CQ1406" s="59">
        <f t="shared" si="70"/>
        <v>0.1059749474</v>
      </c>
      <c r="CR1406" s="59">
        <f t="shared" si="71"/>
        <v>0.05638262256</v>
      </c>
      <c r="CS1406" s="60">
        <f t="shared" si="72"/>
        <v>15.69011643</v>
      </c>
      <c r="CT1406" s="60">
        <f t="shared" si="73"/>
        <v>5.638262256</v>
      </c>
      <c r="CU1406" s="60">
        <f t="shared" si="74"/>
        <v>78.67162131</v>
      </c>
      <c r="CV1406" s="61">
        <f t="shared" si="75"/>
        <v>0.1348332047</v>
      </c>
      <c r="CW1406" s="61">
        <f t="shared" si="76"/>
        <v>0.1358764083</v>
      </c>
      <c r="CX1406" s="62"/>
    </row>
    <row r="1407" ht="15.75" customHeight="1">
      <c r="A1407" s="17" t="s">
        <v>53</v>
      </c>
      <c r="B1407" s="87" t="s">
        <v>1406</v>
      </c>
      <c r="C1407" s="93" t="s">
        <v>1407</v>
      </c>
      <c r="D1407" s="89"/>
      <c r="E1407" s="89" t="s">
        <v>1408</v>
      </c>
      <c r="F1407" s="90">
        <v>84.0</v>
      </c>
      <c r="G1407" s="89" t="s">
        <v>1492</v>
      </c>
      <c r="H1407" s="91">
        <v>37.5</v>
      </c>
      <c r="I1407" s="91">
        <v>5.72</v>
      </c>
      <c r="J1407" s="91">
        <v>21.69</v>
      </c>
      <c r="K1407" s="91">
        <v>1.35</v>
      </c>
      <c r="L1407" s="92">
        <v>0.01</v>
      </c>
      <c r="M1407" s="91">
        <v>0.0</v>
      </c>
      <c r="N1407" s="91">
        <v>1.29</v>
      </c>
      <c r="O1407" s="91">
        <v>32.09</v>
      </c>
      <c r="P1407" s="92"/>
      <c r="Q1407" s="50">
        <f t="shared" si="8"/>
        <v>99.65</v>
      </c>
      <c r="R1407" s="51">
        <f t="shared" si="9"/>
        <v>12</v>
      </c>
      <c r="S1407" s="52">
        <f t="shared" si="10"/>
        <v>0.624123107</v>
      </c>
      <c r="T1407" s="52">
        <f t="shared" si="11"/>
        <v>0.0001251583253</v>
      </c>
      <c r="U1407" s="52">
        <f t="shared" si="12"/>
        <v>0.4254555405</v>
      </c>
      <c r="V1407" s="52">
        <f t="shared" si="13"/>
        <v>0</v>
      </c>
      <c r="W1407" s="52">
        <f t="shared" si="14"/>
        <v>0</v>
      </c>
      <c r="X1407" s="52">
        <f t="shared" si="15"/>
        <v>0.446647292</v>
      </c>
      <c r="Y1407" s="52">
        <f t="shared" si="16"/>
        <v>0.01818504766</v>
      </c>
      <c r="Z1407" s="52">
        <f t="shared" si="17"/>
        <v>0.1419199889</v>
      </c>
      <c r="AA1407" s="52">
        <f t="shared" si="18"/>
        <v>0.02407301077</v>
      </c>
      <c r="AB1407" s="52">
        <f t="shared" si="19"/>
        <v>1.680529145</v>
      </c>
      <c r="AC1407" s="53">
        <f t="shared" si="20"/>
        <v>5.035010362</v>
      </c>
      <c r="AD1407" s="54">
        <f t="shared" si="21"/>
        <v>1.248246214</v>
      </c>
      <c r="AE1407" s="54">
        <f t="shared" si="22"/>
        <v>0.0002503166506</v>
      </c>
      <c r="AF1407" s="54">
        <f t="shared" si="23"/>
        <v>0.6381833107</v>
      </c>
      <c r="AG1407" s="54">
        <f t="shared" si="24"/>
        <v>0</v>
      </c>
      <c r="AH1407" s="54">
        <f t="shared" si="25"/>
        <v>0</v>
      </c>
      <c r="AI1407" s="54">
        <f t="shared" si="26"/>
        <v>0.446647292</v>
      </c>
      <c r="AJ1407" s="54">
        <f t="shared" si="27"/>
        <v>0.01818504766</v>
      </c>
      <c r="AK1407" s="54">
        <f t="shared" si="28"/>
        <v>0.1419199889</v>
      </c>
      <c r="AL1407" s="54">
        <f t="shared" si="29"/>
        <v>0.02407301077</v>
      </c>
      <c r="AM1407" s="54">
        <f t="shared" si="30"/>
        <v>2.517505181</v>
      </c>
      <c r="AN1407" s="54">
        <f t="shared" si="31"/>
        <v>-5.035010362</v>
      </c>
      <c r="AO1407" s="55">
        <f t="shared" si="32"/>
        <v>2.971079003</v>
      </c>
      <c r="AP1407" s="55">
        <f t="shared" si="33"/>
        <v>0.0005958043662</v>
      </c>
      <c r="AQ1407" s="55">
        <f t="shared" si="34"/>
        <v>2.025340848</v>
      </c>
      <c r="AR1407" s="55">
        <f t="shared" si="35"/>
        <v>0</v>
      </c>
      <c r="AS1407" s="55">
        <f t="shared" si="36"/>
        <v>0</v>
      </c>
      <c r="AT1407" s="55">
        <f t="shared" si="37"/>
        <v>2.126222176</v>
      </c>
      <c r="AU1407" s="55">
        <f t="shared" si="38"/>
        <v>0.0865681989</v>
      </c>
      <c r="AV1407" s="55">
        <f t="shared" si="39"/>
        <v>0.67559668</v>
      </c>
      <c r="AW1407" s="55">
        <f t="shared" si="40"/>
        <v>0.1145972902</v>
      </c>
      <c r="AX1407" s="55">
        <f t="shared" si="41"/>
        <v>8</v>
      </c>
      <c r="AY1407" s="55">
        <f t="shared" si="42"/>
        <v>23.96869046</v>
      </c>
      <c r="AZ1407" s="54">
        <f t="shared" ref="AZ1407:BA1407" si="9891">AO1407*2</f>
        <v>5.942158005</v>
      </c>
      <c r="BA1407" s="54">
        <f t="shared" si="9891"/>
        <v>0.001191608732</v>
      </c>
      <c r="BB1407" s="54">
        <f t="shared" ref="BB1407:BD1407" si="9892">AQ1407*(3/2)</f>
        <v>3.038011272</v>
      </c>
      <c r="BC1407" s="54">
        <f t="shared" si="9892"/>
        <v>0</v>
      </c>
      <c r="BD1407" s="54">
        <f t="shared" si="9892"/>
        <v>0</v>
      </c>
      <c r="BE1407" s="54">
        <f t="shared" ref="BE1407:BH1407" si="9893">AT1407</f>
        <v>2.126222176</v>
      </c>
      <c r="BF1407" s="54">
        <f t="shared" si="9893"/>
        <v>0.0865681989</v>
      </c>
      <c r="BG1407" s="54">
        <f t="shared" si="9893"/>
        <v>0.67559668</v>
      </c>
      <c r="BH1407" s="54">
        <f t="shared" si="9893"/>
        <v>0.1145972902</v>
      </c>
      <c r="BI1407" s="54">
        <f t="shared" si="46"/>
        <v>11.98434523</v>
      </c>
      <c r="BJ1407" s="54">
        <f t="shared" si="47"/>
        <v>-23.96869046</v>
      </c>
      <c r="BK1407" s="56">
        <f t="shared" ref="BK1407:BN1407" si="9894">AO1407</f>
        <v>2.971079003</v>
      </c>
      <c r="BL1407" s="56">
        <f t="shared" si="9894"/>
        <v>0.0005958043662</v>
      </c>
      <c r="BM1407" s="56">
        <f t="shared" si="9894"/>
        <v>2.025340848</v>
      </c>
      <c r="BN1407" s="56">
        <f t="shared" si="9894"/>
        <v>0</v>
      </c>
      <c r="BO1407" s="56">
        <f t="shared" si="49"/>
        <v>0.0313095383</v>
      </c>
      <c r="BP1407" s="56">
        <f t="shared" si="50"/>
        <v>2.094912638</v>
      </c>
      <c r="BQ1407" s="56">
        <f t="shared" ref="BQ1407:BS1407" si="9895">AU1407</f>
        <v>0.0865681989</v>
      </c>
      <c r="BR1407" s="56">
        <f t="shared" si="9895"/>
        <v>0.67559668</v>
      </c>
      <c r="BS1407" s="56">
        <f t="shared" si="9895"/>
        <v>0.1145972902</v>
      </c>
      <c r="BT1407" s="56">
        <f t="shared" si="52"/>
        <v>8</v>
      </c>
      <c r="BU1407" s="50">
        <f t="shared" ref="BU1407:BX1407" si="9896">AZ1407</f>
        <v>5.942158005</v>
      </c>
      <c r="BV1407" s="50">
        <f t="shared" si="9896"/>
        <v>0.001191608732</v>
      </c>
      <c r="BW1407" s="50">
        <f t="shared" si="9896"/>
        <v>3.038011272</v>
      </c>
      <c r="BX1407" s="50">
        <f t="shared" si="9896"/>
        <v>0</v>
      </c>
      <c r="BY1407" s="50">
        <f t="shared" si="54"/>
        <v>0.04696430745</v>
      </c>
      <c r="BZ1407" s="50">
        <f t="shared" si="55"/>
        <v>2.094912638</v>
      </c>
      <c r="CA1407" s="50">
        <f t="shared" ref="CA1407:CC1407" si="9897">BF1407</f>
        <v>0.0865681989</v>
      </c>
      <c r="CB1407" s="50">
        <f t="shared" si="9897"/>
        <v>0.67559668</v>
      </c>
      <c r="CC1407" s="50">
        <f t="shared" si="9897"/>
        <v>0.1145972902</v>
      </c>
      <c r="CD1407" s="50">
        <f t="shared" si="57"/>
        <v>12</v>
      </c>
      <c r="CE1407" s="57">
        <f t="shared" si="58"/>
        <v>37.5</v>
      </c>
      <c r="CF1407" s="57">
        <f t="shared" si="59"/>
        <v>0.01</v>
      </c>
      <c r="CG1407" s="57">
        <f t="shared" si="60"/>
        <v>21.69</v>
      </c>
      <c r="CH1407" s="57">
        <f t="shared" si="61"/>
        <v>0</v>
      </c>
      <c r="CI1407" s="58">
        <f t="shared" si="62"/>
        <v>0.5251537046</v>
      </c>
      <c r="CJ1407" s="58">
        <f t="shared" si="63"/>
        <v>31.61746091</v>
      </c>
      <c r="CK1407" s="57">
        <f t="shared" si="64"/>
        <v>1.29</v>
      </c>
      <c r="CL1407" s="57">
        <f t="shared" si="65"/>
        <v>5.72</v>
      </c>
      <c r="CM1407" s="57">
        <f t="shared" si="66"/>
        <v>1.35</v>
      </c>
      <c r="CN1407" s="57">
        <f t="shared" si="67"/>
        <v>99.70261462</v>
      </c>
      <c r="CO1407" s="59">
        <f t="shared" si="68"/>
        <v>0.2273454277</v>
      </c>
      <c r="CP1407" s="59">
        <f t="shared" si="69"/>
        <v>0.7049602577</v>
      </c>
      <c r="CQ1407" s="59">
        <f t="shared" si="70"/>
        <v>0.02913111445</v>
      </c>
      <c r="CR1407" s="59">
        <f t="shared" si="71"/>
        <v>0.0385632001</v>
      </c>
      <c r="CS1407" s="60">
        <f t="shared" si="72"/>
        <v>22.73454277</v>
      </c>
      <c r="CT1407" s="60">
        <f t="shared" si="73"/>
        <v>3.85632001</v>
      </c>
      <c r="CU1407" s="60">
        <f t="shared" si="74"/>
        <v>73.40913722</v>
      </c>
      <c r="CV1407" s="61">
        <f t="shared" si="75"/>
        <v>0.152235914</v>
      </c>
      <c r="CW1407" s="61">
        <f t="shared" si="76"/>
        <v>0.1968811404</v>
      </c>
      <c r="CX1407" s="62"/>
    </row>
    <row r="1408" ht="15.75" customHeight="1">
      <c r="A1408" s="17" t="s">
        <v>53</v>
      </c>
      <c r="B1408" s="87" t="s">
        <v>1406</v>
      </c>
      <c r="C1408" s="88" t="s">
        <v>1407</v>
      </c>
      <c r="D1408" s="89"/>
      <c r="E1408" s="89" t="s">
        <v>1408</v>
      </c>
      <c r="F1408" s="90">
        <v>85.0</v>
      </c>
      <c r="G1408" s="89" t="s">
        <v>1493</v>
      </c>
      <c r="H1408" s="91">
        <v>36.33</v>
      </c>
      <c r="I1408" s="91">
        <v>2.39</v>
      </c>
      <c r="J1408" s="91">
        <v>21.37</v>
      </c>
      <c r="K1408" s="91">
        <v>0.63</v>
      </c>
      <c r="L1408" s="92">
        <v>0.03</v>
      </c>
      <c r="M1408" s="91">
        <v>0.0</v>
      </c>
      <c r="N1408" s="95">
        <v>9.09</v>
      </c>
      <c r="O1408" s="91">
        <v>29.68</v>
      </c>
      <c r="P1408" s="92"/>
      <c r="Q1408" s="50">
        <f t="shared" si="8"/>
        <v>99.52</v>
      </c>
      <c r="R1408" s="51">
        <f t="shared" si="9"/>
        <v>12</v>
      </c>
      <c r="S1408" s="52">
        <f t="shared" si="10"/>
        <v>0.6046504661</v>
      </c>
      <c r="T1408" s="52">
        <f t="shared" si="11"/>
        <v>0.0003754749758</v>
      </c>
      <c r="U1408" s="52">
        <f t="shared" si="12"/>
        <v>0.4191786492</v>
      </c>
      <c r="V1408" s="52">
        <f t="shared" si="13"/>
        <v>0</v>
      </c>
      <c r="W1408" s="52">
        <f t="shared" si="14"/>
        <v>0</v>
      </c>
      <c r="X1408" s="52">
        <f t="shared" si="15"/>
        <v>0.4131035097</v>
      </c>
      <c r="Y1408" s="52">
        <f t="shared" si="16"/>
        <v>0.1281411498</v>
      </c>
      <c r="Z1408" s="52">
        <f t="shared" si="17"/>
        <v>0.05929873661</v>
      </c>
      <c r="AA1408" s="52">
        <f t="shared" si="18"/>
        <v>0.01123407169</v>
      </c>
      <c r="AB1408" s="52">
        <f t="shared" si="19"/>
        <v>1.635982058</v>
      </c>
      <c r="AC1408" s="53">
        <f t="shared" si="20"/>
        <v>4.901194647</v>
      </c>
      <c r="AD1408" s="54">
        <f t="shared" si="21"/>
        <v>1.209300932</v>
      </c>
      <c r="AE1408" s="54">
        <f t="shared" si="22"/>
        <v>0.0007509499517</v>
      </c>
      <c r="AF1408" s="54">
        <f t="shared" si="23"/>
        <v>0.6287679737</v>
      </c>
      <c r="AG1408" s="54">
        <f t="shared" si="24"/>
        <v>0</v>
      </c>
      <c r="AH1408" s="54">
        <f t="shared" si="25"/>
        <v>0</v>
      </c>
      <c r="AI1408" s="54">
        <f t="shared" si="26"/>
        <v>0.4131035097</v>
      </c>
      <c r="AJ1408" s="54">
        <f t="shared" si="27"/>
        <v>0.1281411498</v>
      </c>
      <c r="AK1408" s="54">
        <f t="shared" si="28"/>
        <v>0.05929873661</v>
      </c>
      <c r="AL1408" s="54">
        <f t="shared" si="29"/>
        <v>0.01123407169</v>
      </c>
      <c r="AM1408" s="54">
        <f t="shared" si="30"/>
        <v>2.450597324</v>
      </c>
      <c r="AN1408" s="54">
        <f t="shared" si="31"/>
        <v>-4.901194647</v>
      </c>
      <c r="AO1408" s="55">
        <f t="shared" si="32"/>
        <v>2.956758422</v>
      </c>
      <c r="AP1408" s="55">
        <f t="shared" si="33"/>
        <v>0.001836083588</v>
      </c>
      <c r="AQ1408" s="55">
        <f t="shared" si="34"/>
        <v>2.049795826</v>
      </c>
      <c r="AR1408" s="55">
        <f t="shared" si="35"/>
        <v>0</v>
      </c>
      <c r="AS1408" s="55">
        <f t="shared" si="36"/>
        <v>0</v>
      </c>
      <c r="AT1408" s="55">
        <f t="shared" si="37"/>
        <v>2.020088216</v>
      </c>
      <c r="AU1408" s="55">
        <f t="shared" si="38"/>
        <v>0.6266139616</v>
      </c>
      <c r="AV1408" s="55">
        <f t="shared" si="39"/>
        <v>0.2899725523</v>
      </c>
      <c r="AW1408" s="55">
        <f t="shared" si="40"/>
        <v>0.05493493837</v>
      </c>
      <c r="AX1408" s="55">
        <f t="shared" si="41"/>
        <v>8</v>
      </c>
      <c r="AY1408" s="55">
        <f t="shared" si="42"/>
        <v>23.96698484</v>
      </c>
      <c r="AZ1408" s="54">
        <f t="shared" ref="AZ1408:BA1408" si="9898">AO1408*2</f>
        <v>5.913516844</v>
      </c>
      <c r="BA1408" s="54">
        <f t="shared" si="9898"/>
        <v>0.003672167176</v>
      </c>
      <c r="BB1408" s="54">
        <f t="shared" ref="BB1408:BD1408" si="9899">AQ1408*(3/2)</f>
        <v>3.074693738</v>
      </c>
      <c r="BC1408" s="54">
        <f t="shared" si="9899"/>
        <v>0</v>
      </c>
      <c r="BD1408" s="54">
        <f t="shared" si="9899"/>
        <v>0</v>
      </c>
      <c r="BE1408" s="54">
        <f t="shared" ref="BE1408:BH1408" si="9900">AT1408</f>
        <v>2.020088216</v>
      </c>
      <c r="BF1408" s="54">
        <f t="shared" si="9900"/>
        <v>0.6266139616</v>
      </c>
      <c r="BG1408" s="54">
        <f t="shared" si="9900"/>
        <v>0.2899725523</v>
      </c>
      <c r="BH1408" s="54">
        <f t="shared" si="9900"/>
        <v>0.05493493837</v>
      </c>
      <c r="BI1408" s="54">
        <f t="shared" si="46"/>
        <v>11.98349242</v>
      </c>
      <c r="BJ1408" s="54">
        <f t="shared" si="47"/>
        <v>-23.96698484</v>
      </c>
      <c r="BK1408" s="56">
        <f t="shared" ref="BK1408:BN1408" si="9901">AO1408</f>
        <v>2.956758422</v>
      </c>
      <c r="BL1408" s="56">
        <f t="shared" si="9901"/>
        <v>0.001836083588</v>
      </c>
      <c r="BM1408" s="56">
        <f t="shared" si="9901"/>
        <v>2.049795826</v>
      </c>
      <c r="BN1408" s="56">
        <f t="shared" si="9901"/>
        <v>0</v>
      </c>
      <c r="BO1408" s="56">
        <f t="shared" si="49"/>
        <v>0.03301516279</v>
      </c>
      <c r="BP1408" s="56">
        <f t="shared" si="50"/>
        <v>1.987073054</v>
      </c>
      <c r="BQ1408" s="56">
        <f t="shared" ref="BQ1408:BS1408" si="9902">AU1408</f>
        <v>0.6266139616</v>
      </c>
      <c r="BR1408" s="56">
        <f t="shared" si="9902"/>
        <v>0.2899725523</v>
      </c>
      <c r="BS1408" s="56">
        <f t="shared" si="9902"/>
        <v>0.05493493837</v>
      </c>
      <c r="BT1408" s="56">
        <f t="shared" si="52"/>
        <v>8</v>
      </c>
      <c r="BU1408" s="50">
        <f t="shared" ref="BU1408:BX1408" si="9903">AZ1408</f>
        <v>5.913516844</v>
      </c>
      <c r="BV1408" s="50">
        <f t="shared" si="9903"/>
        <v>0.003672167176</v>
      </c>
      <c r="BW1408" s="50">
        <f t="shared" si="9903"/>
        <v>3.074693738</v>
      </c>
      <c r="BX1408" s="50">
        <f t="shared" si="9903"/>
        <v>0</v>
      </c>
      <c r="BY1408" s="50">
        <f t="shared" si="54"/>
        <v>0.04952274419</v>
      </c>
      <c r="BZ1408" s="50">
        <f t="shared" si="55"/>
        <v>1.987073054</v>
      </c>
      <c r="CA1408" s="50">
        <f t="shared" ref="CA1408:CC1408" si="9904">BF1408</f>
        <v>0.6266139616</v>
      </c>
      <c r="CB1408" s="50">
        <f t="shared" si="9904"/>
        <v>0.2899725523</v>
      </c>
      <c r="CC1408" s="50">
        <f t="shared" si="9904"/>
        <v>0.05493493837</v>
      </c>
      <c r="CD1408" s="50">
        <f t="shared" si="57"/>
        <v>12</v>
      </c>
      <c r="CE1408" s="57">
        <f t="shared" si="58"/>
        <v>36.33</v>
      </c>
      <c r="CF1408" s="57">
        <f t="shared" si="59"/>
        <v>0.03</v>
      </c>
      <c r="CG1408" s="57">
        <f t="shared" si="60"/>
        <v>21.37</v>
      </c>
      <c r="CH1408" s="57">
        <f t="shared" si="61"/>
        <v>0</v>
      </c>
      <c r="CI1408" s="58">
        <f t="shared" si="62"/>
        <v>0.5390830798</v>
      </c>
      <c r="CJ1408" s="58">
        <f t="shared" si="63"/>
        <v>29.19492711</v>
      </c>
      <c r="CK1408" s="57">
        <f t="shared" si="64"/>
        <v>9.09</v>
      </c>
      <c r="CL1408" s="57">
        <f t="shared" si="65"/>
        <v>2.39</v>
      </c>
      <c r="CM1408" s="57">
        <f t="shared" si="66"/>
        <v>0.63</v>
      </c>
      <c r="CN1408" s="57">
        <f t="shared" si="67"/>
        <v>99.57401019</v>
      </c>
      <c r="CO1408" s="59">
        <f t="shared" si="68"/>
        <v>0.09801023822</v>
      </c>
      <c r="CP1408" s="59">
        <f t="shared" si="69"/>
        <v>0.6716273723</v>
      </c>
      <c r="CQ1408" s="59">
        <f t="shared" si="70"/>
        <v>0.2117944721</v>
      </c>
      <c r="CR1408" s="59">
        <f t="shared" si="71"/>
        <v>0.01856791739</v>
      </c>
      <c r="CS1408" s="60">
        <f t="shared" si="72"/>
        <v>9.801023822</v>
      </c>
      <c r="CT1408" s="60">
        <f t="shared" si="73"/>
        <v>1.856791739</v>
      </c>
      <c r="CU1408" s="60">
        <f t="shared" si="74"/>
        <v>88.34218444</v>
      </c>
      <c r="CV1408" s="61">
        <f t="shared" si="75"/>
        <v>0.0675730365</v>
      </c>
      <c r="CW1408" s="61">
        <f t="shared" si="76"/>
        <v>0.0848768663</v>
      </c>
      <c r="CX1408" s="62"/>
    </row>
    <row r="1409" ht="15.75" customHeight="1">
      <c r="A1409" s="17" t="s">
        <v>53</v>
      </c>
      <c r="B1409" s="87" t="s">
        <v>1406</v>
      </c>
      <c r="C1409" s="93" t="s">
        <v>1407</v>
      </c>
      <c r="D1409" s="89"/>
      <c r="E1409" s="89" t="s">
        <v>1408</v>
      </c>
      <c r="F1409" s="90">
        <v>86.0</v>
      </c>
      <c r="G1409" s="89" t="s">
        <v>1494</v>
      </c>
      <c r="H1409" s="91">
        <v>36.47</v>
      </c>
      <c r="I1409" s="91">
        <v>4.74</v>
      </c>
      <c r="J1409" s="91">
        <v>21.62</v>
      </c>
      <c r="K1409" s="91">
        <v>0.38</v>
      </c>
      <c r="L1409" s="92">
        <v>0.03</v>
      </c>
      <c r="M1409" s="91">
        <v>0.0</v>
      </c>
      <c r="N1409" s="91">
        <v>0.87</v>
      </c>
      <c r="O1409" s="91">
        <v>35.0</v>
      </c>
      <c r="P1409" s="92"/>
      <c r="Q1409" s="50">
        <f t="shared" si="8"/>
        <v>99.11</v>
      </c>
      <c r="R1409" s="51">
        <f t="shared" si="9"/>
        <v>12</v>
      </c>
      <c r="S1409" s="52">
        <f t="shared" si="10"/>
        <v>0.6069805257</v>
      </c>
      <c r="T1409" s="52">
        <f t="shared" si="11"/>
        <v>0.0003754749758</v>
      </c>
      <c r="U1409" s="52">
        <f t="shared" si="12"/>
        <v>0.4240824705</v>
      </c>
      <c r="V1409" s="52">
        <f t="shared" si="13"/>
        <v>0</v>
      </c>
      <c r="W1409" s="52">
        <f t="shared" si="14"/>
        <v>0</v>
      </c>
      <c r="X1409" s="52">
        <f t="shared" si="15"/>
        <v>0.4871503652</v>
      </c>
      <c r="Y1409" s="52">
        <f t="shared" si="16"/>
        <v>0.01226433447</v>
      </c>
      <c r="Z1409" s="52">
        <f t="shared" si="17"/>
        <v>0.1176050258</v>
      </c>
      <c r="AA1409" s="52">
        <f t="shared" si="18"/>
        <v>0.006776106734</v>
      </c>
      <c r="AB1409" s="52">
        <f t="shared" si="19"/>
        <v>1.655234303</v>
      </c>
      <c r="AC1409" s="53">
        <f t="shared" si="20"/>
        <v>4.949263079</v>
      </c>
      <c r="AD1409" s="54">
        <f t="shared" si="21"/>
        <v>1.213961051</v>
      </c>
      <c r="AE1409" s="54">
        <f t="shared" si="22"/>
        <v>0.0007509499517</v>
      </c>
      <c r="AF1409" s="54">
        <f t="shared" si="23"/>
        <v>0.6361237058</v>
      </c>
      <c r="AG1409" s="54">
        <f t="shared" si="24"/>
        <v>0</v>
      </c>
      <c r="AH1409" s="54">
        <f t="shared" si="25"/>
        <v>0</v>
      </c>
      <c r="AI1409" s="54">
        <f t="shared" si="26"/>
        <v>0.4871503652</v>
      </c>
      <c r="AJ1409" s="54">
        <f t="shared" si="27"/>
        <v>0.01226433447</v>
      </c>
      <c r="AK1409" s="54">
        <f t="shared" si="28"/>
        <v>0.1176050258</v>
      </c>
      <c r="AL1409" s="54">
        <f t="shared" si="29"/>
        <v>0.006776106734</v>
      </c>
      <c r="AM1409" s="54">
        <f t="shared" si="30"/>
        <v>2.474631539</v>
      </c>
      <c r="AN1409" s="54">
        <f t="shared" si="31"/>
        <v>-4.949263079</v>
      </c>
      <c r="AO1409" s="55">
        <f t="shared" si="32"/>
        <v>2.933629514</v>
      </c>
      <c r="AP1409" s="55">
        <f t="shared" si="33"/>
        <v>0.001814727861</v>
      </c>
      <c r="AQ1409" s="55">
        <f t="shared" si="34"/>
        <v>2.049655301</v>
      </c>
      <c r="AR1409" s="55">
        <f t="shared" si="35"/>
        <v>0</v>
      </c>
      <c r="AS1409" s="55">
        <f t="shared" si="36"/>
        <v>0</v>
      </c>
      <c r="AT1409" s="55">
        <f t="shared" si="37"/>
        <v>2.354472061</v>
      </c>
      <c r="AU1409" s="55">
        <f t="shared" si="38"/>
        <v>0.0592754002</v>
      </c>
      <c r="AV1409" s="55">
        <f t="shared" si="39"/>
        <v>0.5684030376</v>
      </c>
      <c r="AW1409" s="55">
        <f t="shared" si="40"/>
        <v>0.03274995798</v>
      </c>
      <c r="AX1409" s="55">
        <f t="shared" si="41"/>
        <v>8</v>
      </c>
      <c r="AY1409" s="55">
        <f t="shared" si="42"/>
        <v>23.92054379</v>
      </c>
      <c r="AZ1409" s="54">
        <f t="shared" ref="AZ1409:BA1409" si="9905">AO1409*2</f>
        <v>5.867259029</v>
      </c>
      <c r="BA1409" s="54">
        <f t="shared" si="9905"/>
        <v>0.003629455722</v>
      </c>
      <c r="BB1409" s="54">
        <f t="shared" ref="BB1409:BD1409" si="9906">AQ1409*(3/2)</f>
        <v>3.074482951</v>
      </c>
      <c r="BC1409" s="54">
        <f t="shared" si="9906"/>
        <v>0</v>
      </c>
      <c r="BD1409" s="54">
        <f t="shared" si="9906"/>
        <v>0</v>
      </c>
      <c r="BE1409" s="54">
        <f t="shared" ref="BE1409:BH1409" si="9907">AT1409</f>
        <v>2.354472061</v>
      </c>
      <c r="BF1409" s="54">
        <f t="shared" si="9907"/>
        <v>0.0592754002</v>
      </c>
      <c r="BG1409" s="54">
        <f t="shared" si="9907"/>
        <v>0.5684030376</v>
      </c>
      <c r="BH1409" s="54">
        <f t="shared" si="9907"/>
        <v>0.03274995798</v>
      </c>
      <c r="BI1409" s="54">
        <f t="shared" si="46"/>
        <v>11.96027189</v>
      </c>
      <c r="BJ1409" s="54">
        <f t="shared" si="47"/>
        <v>-23.92054379</v>
      </c>
      <c r="BK1409" s="56">
        <f t="shared" ref="BK1409:BN1409" si="9908">AO1409</f>
        <v>2.933629514</v>
      </c>
      <c r="BL1409" s="56">
        <f t="shared" si="9908"/>
        <v>0.001814727861</v>
      </c>
      <c r="BM1409" s="56">
        <f t="shared" si="9908"/>
        <v>2.049655301</v>
      </c>
      <c r="BN1409" s="56">
        <f t="shared" si="9908"/>
        <v>0</v>
      </c>
      <c r="BO1409" s="56">
        <f t="shared" si="49"/>
        <v>0.07945621464</v>
      </c>
      <c r="BP1409" s="56">
        <f t="shared" si="50"/>
        <v>2.275015846</v>
      </c>
      <c r="BQ1409" s="56">
        <f t="shared" ref="BQ1409:BS1409" si="9909">AU1409</f>
        <v>0.0592754002</v>
      </c>
      <c r="BR1409" s="56">
        <f t="shared" si="9909"/>
        <v>0.5684030376</v>
      </c>
      <c r="BS1409" s="56">
        <f t="shared" si="9909"/>
        <v>0.03274995798</v>
      </c>
      <c r="BT1409" s="56">
        <f t="shared" si="52"/>
        <v>8</v>
      </c>
      <c r="BU1409" s="50">
        <f t="shared" ref="BU1409:BX1409" si="9910">AZ1409</f>
        <v>5.867259029</v>
      </c>
      <c r="BV1409" s="50">
        <f t="shared" si="9910"/>
        <v>0.003629455722</v>
      </c>
      <c r="BW1409" s="50">
        <f t="shared" si="9910"/>
        <v>3.074482951</v>
      </c>
      <c r="BX1409" s="50">
        <f t="shared" si="9910"/>
        <v>0</v>
      </c>
      <c r="BY1409" s="50">
        <f t="shared" si="54"/>
        <v>0.119184322</v>
      </c>
      <c r="BZ1409" s="50">
        <f t="shared" si="55"/>
        <v>2.275015846</v>
      </c>
      <c r="CA1409" s="50">
        <f t="shared" ref="CA1409:CC1409" si="9911">BF1409</f>
        <v>0.0592754002</v>
      </c>
      <c r="CB1409" s="50">
        <f t="shared" si="9911"/>
        <v>0.5684030376</v>
      </c>
      <c r="CC1409" s="50">
        <f t="shared" si="9911"/>
        <v>0.03274995798</v>
      </c>
      <c r="CD1409" s="50">
        <f t="shared" si="57"/>
        <v>12</v>
      </c>
      <c r="CE1409" s="57">
        <f t="shared" si="58"/>
        <v>36.47</v>
      </c>
      <c r="CF1409" s="57">
        <f t="shared" si="59"/>
        <v>0.03</v>
      </c>
      <c r="CG1409" s="57">
        <f t="shared" si="60"/>
        <v>21.62</v>
      </c>
      <c r="CH1409" s="57">
        <f t="shared" si="61"/>
        <v>0</v>
      </c>
      <c r="CI1409" s="58">
        <f t="shared" si="62"/>
        <v>1.312656431</v>
      </c>
      <c r="CJ1409" s="58">
        <f t="shared" si="63"/>
        <v>33.81885729</v>
      </c>
      <c r="CK1409" s="57">
        <f t="shared" si="64"/>
        <v>0.87</v>
      </c>
      <c r="CL1409" s="57">
        <f t="shared" si="65"/>
        <v>4.74</v>
      </c>
      <c r="CM1409" s="57">
        <f t="shared" si="66"/>
        <v>0.38</v>
      </c>
      <c r="CN1409" s="57">
        <f t="shared" si="67"/>
        <v>99.24151372</v>
      </c>
      <c r="CO1409" s="59">
        <f t="shared" si="68"/>
        <v>0.1936344181</v>
      </c>
      <c r="CP1409" s="59">
        <f t="shared" si="69"/>
        <v>0.7750158609</v>
      </c>
      <c r="CQ1409" s="59">
        <f t="shared" si="70"/>
        <v>0.02019299135</v>
      </c>
      <c r="CR1409" s="59">
        <f t="shared" si="71"/>
        <v>0.01115672971</v>
      </c>
      <c r="CS1409" s="60">
        <f t="shared" si="72"/>
        <v>19.36344181</v>
      </c>
      <c r="CT1409" s="60">
        <f t="shared" si="73"/>
        <v>1.115672971</v>
      </c>
      <c r="CU1409" s="60">
        <f t="shared" si="74"/>
        <v>79.52088522</v>
      </c>
      <c r="CV1409" s="61">
        <f t="shared" si="75"/>
        <v>0.1079739387</v>
      </c>
      <c r="CW1409" s="61">
        <f t="shared" si="76"/>
        <v>0.1676874061</v>
      </c>
      <c r="CX1409" s="62"/>
    </row>
    <row r="1410" ht="15.75" customHeight="1">
      <c r="A1410" s="17" t="s">
        <v>53</v>
      </c>
      <c r="B1410" s="87" t="s">
        <v>1406</v>
      </c>
      <c r="C1410" s="88" t="s">
        <v>1407</v>
      </c>
      <c r="D1410" s="89"/>
      <c r="E1410" s="89" t="s">
        <v>1408</v>
      </c>
      <c r="F1410" s="90">
        <v>87.0</v>
      </c>
      <c r="G1410" s="89" t="s">
        <v>1495</v>
      </c>
      <c r="H1410" s="91">
        <v>36.57</v>
      </c>
      <c r="I1410" s="91">
        <v>4.28</v>
      </c>
      <c r="J1410" s="91">
        <v>21.52</v>
      </c>
      <c r="K1410" s="91">
        <v>0.95</v>
      </c>
      <c r="L1410" s="92">
        <v>0.02</v>
      </c>
      <c r="M1410" s="91">
        <v>0.02</v>
      </c>
      <c r="N1410" s="91">
        <v>1.39</v>
      </c>
      <c r="O1410" s="91">
        <v>34.46</v>
      </c>
      <c r="P1410" s="92"/>
      <c r="Q1410" s="50">
        <f t="shared" si="8"/>
        <v>99.21</v>
      </c>
      <c r="R1410" s="51">
        <f t="shared" si="9"/>
        <v>12</v>
      </c>
      <c r="S1410" s="52">
        <f t="shared" si="10"/>
        <v>0.608644854</v>
      </c>
      <c r="T1410" s="52">
        <f t="shared" si="11"/>
        <v>0.0002503166506</v>
      </c>
      <c r="U1410" s="52">
        <f t="shared" si="12"/>
        <v>0.422120942</v>
      </c>
      <c r="V1410" s="52">
        <f t="shared" si="13"/>
        <v>0.0002631748626</v>
      </c>
      <c r="W1410" s="52">
        <f t="shared" si="14"/>
        <v>0</v>
      </c>
      <c r="X1410" s="52">
        <f t="shared" si="15"/>
        <v>0.479634331</v>
      </c>
      <c r="Y1410" s="52">
        <f t="shared" si="16"/>
        <v>0.01959474128</v>
      </c>
      <c r="Z1410" s="52">
        <f t="shared" si="17"/>
        <v>0.1061918798</v>
      </c>
      <c r="AA1410" s="52">
        <f t="shared" si="18"/>
        <v>0.01694026684</v>
      </c>
      <c r="AB1410" s="52">
        <f t="shared" si="19"/>
        <v>1.653640506</v>
      </c>
      <c r="AC1410" s="53">
        <f t="shared" si="20"/>
        <v>4.947455471</v>
      </c>
      <c r="AD1410" s="54">
        <f t="shared" si="21"/>
        <v>1.217289708</v>
      </c>
      <c r="AE1410" s="54">
        <f t="shared" si="22"/>
        <v>0.0005006333011</v>
      </c>
      <c r="AF1410" s="54">
        <f t="shared" si="23"/>
        <v>0.6331814129</v>
      </c>
      <c r="AG1410" s="54">
        <f t="shared" si="24"/>
        <v>0.0003947622939</v>
      </c>
      <c r="AH1410" s="54">
        <f t="shared" si="25"/>
        <v>0</v>
      </c>
      <c r="AI1410" s="54">
        <f t="shared" si="26"/>
        <v>0.479634331</v>
      </c>
      <c r="AJ1410" s="54">
        <f t="shared" si="27"/>
        <v>0.01959474128</v>
      </c>
      <c r="AK1410" s="54">
        <f t="shared" si="28"/>
        <v>0.1061918798</v>
      </c>
      <c r="AL1410" s="54">
        <f t="shared" si="29"/>
        <v>0.01694026684</v>
      </c>
      <c r="AM1410" s="54">
        <f t="shared" si="30"/>
        <v>2.473727735</v>
      </c>
      <c r="AN1410" s="54">
        <f t="shared" si="31"/>
        <v>-4.947455471</v>
      </c>
      <c r="AO1410" s="55">
        <f t="shared" si="32"/>
        <v>2.944508684</v>
      </c>
      <c r="AP1410" s="55">
        <f t="shared" si="33"/>
        <v>0.00121098461</v>
      </c>
      <c r="AQ1410" s="55">
        <f t="shared" si="34"/>
        <v>2.042141277</v>
      </c>
      <c r="AR1410" s="55">
        <f t="shared" si="35"/>
        <v>0.001273190208</v>
      </c>
      <c r="AS1410" s="55">
        <f t="shared" si="36"/>
        <v>0</v>
      </c>
      <c r="AT1410" s="55">
        <f t="shared" si="37"/>
        <v>2.320380175</v>
      </c>
      <c r="AU1410" s="55">
        <f t="shared" si="38"/>
        <v>0.09479565215</v>
      </c>
      <c r="AV1410" s="55">
        <f t="shared" si="39"/>
        <v>0.5137362293</v>
      </c>
      <c r="AW1410" s="55">
        <f t="shared" si="40"/>
        <v>0.08195380687</v>
      </c>
      <c r="AX1410" s="55">
        <f t="shared" si="41"/>
        <v>8</v>
      </c>
      <c r="AY1410" s="55">
        <f t="shared" si="42"/>
        <v>23.93485381</v>
      </c>
      <c r="AZ1410" s="54">
        <f t="shared" ref="AZ1410:BA1410" si="9912">AO1410*2</f>
        <v>5.889017369</v>
      </c>
      <c r="BA1410" s="54">
        <f t="shared" si="9912"/>
        <v>0.002421969221</v>
      </c>
      <c r="BB1410" s="54">
        <f t="shared" ref="BB1410:BD1410" si="9913">AQ1410*(3/2)</f>
        <v>3.063211916</v>
      </c>
      <c r="BC1410" s="54">
        <f t="shared" si="9913"/>
        <v>0.001909785312</v>
      </c>
      <c r="BD1410" s="54">
        <f t="shared" si="9913"/>
        <v>0</v>
      </c>
      <c r="BE1410" s="54">
        <f t="shared" ref="BE1410:BH1410" si="9914">AT1410</f>
        <v>2.320380175</v>
      </c>
      <c r="BF1410" s="54">
        <f t="shared" si="9914"/>
        <v>0.09479565215</v>
      </c>
      <c r="BG1410" s="54">
        <f t="shared" si="9914"/>
        <v>0.5137362293</v>
      </c>
      <c r="BH1410" s="54">
        <f t="shared" si="9914"/>
        <v>0.08195380687</v>
      </c>
      <c r="BI1410" s="54">
        <f t="shared" si="46"/>
        <v>11.9674269</v>
      </c>
      <c r="BJ1410" s="54">
        <f t="shared" si="47"/>
        <v>-23.93485381</v>
      </c>
      <c r="BK1410" s="56">
        <f t="shared" ref="BK1410:BN1410" si="9915">AO1410</f>
        <v>2.944508684</v>
      </c>
      <c r="BL1410" s="56">
        <f t="shared" si="9915"/>
        <v>0.00121098461</v>
      </c>
      <c r="BM1410" s="56">
        <f t="shared" si="9915"/>
        <v>2.042141277</v>
      </c>
      <c r="BN1410" s="56">
        <f t="shared" si="9915"/>
        <v>0.001273190208</v>
      </c>
      <c r="BO1410" s="56">
        <f t="shared" si="49"/>
        <v>0.06514619469</v>
      </c>
      <c r="BP1410" s="56">
        <f t="shared" si="50"/>
        <v>2.255233981</v>
      </c>
      <c r="BQ1410" s="56">
        <f t="shared" ref="BQ1410:BS1410" si="9916">AU1410</f>
        <v>0.09479565215</v>
      </c>
      <c r="BR1410" s="56">
        <f t="shared" si="9916"/>
        <v>0.5137362293</v>
      </c>
      <c r="BS1410" s="56">
        <f t="shared" si="9916"/>
        <v>0.08195380687</v>
      </c>
      <c r="BT1410" s="56">
        <f t="shared" si="52"/>
        <v>8</v>
      </c>
      <c r="BU1410" s="50">
        <f t="shared" ref="BU1410:BX1410" si="9917">AZ1410</f>
        <v>5.889017369</v>
      </c>
      <c r="BV1410" s="50">
        <f t="shared" si="9917"/>
        <v>0.002421969221</v>
      </c>
      <c r="BW1410" s="50">
        <f t="shared" si="9917"/>
        <v>3.063211916</v>
      </c>
      <c r="BX1410" s="50">
        <f t="shared" si="9917"/>
        <v>0.001909785312</v>
      </c>
      <c r="BY1410" s="50">
        <f t="shared" si="54"/>
        <v>0.09771929203</v>
      </c>
      <c r="BZ1410" s="50">
        <f t="shared" si="55"/>
        <v>2.255233981</v>
      </c>
      <c r="CA1410" s="50">
        <f t="shared" ref="CA1410:CC1410" si="9918">BF1410</f>
        <v>0.09479565215</v>
      </c>
      <c r="CB1410" s="50">
        <f t="shared" si="9918"/>
        <v>0.5137362293</v>
      </c>
      <c r="CC1410" s="50">
        <f t="shared" si="9918"/>
        <v>0.08195380687</v>
      </c>
      <c r="CD1410" s="50">
        <f t="shared" si="57"/>
        <v>12</v>
      </c>
      <c r="CE1410" s="57">
        <f t="shared" si="58"/>
        <v>36.57</v>
      </c>
      <c r="CF1410" s="57">
        <f t="shared" si="59"/>
        <v>0.02</v>
      </c>
      <c r="CG1410" s="57">
        <f t="shared" si="60"/>
        <v>21.52</v>
      </c>
      <c r="CH1410" s="57">
        <f t="shared" si="61"/>
        <v>0.02</v>
      </c>
      <c r="CI1410" s="58">
        <f t="shared" si="62"/>
        <v>1.075211439</v>
      </c>
      <c r="CJ1410" s="58">
        <f t="shared" si="63"/>
        <v>33.49251291</v>
      </c>
      <c r="CK1410" s="57">
        <f t="shared" si="64"/>
        <v>1.39</v>
      </c>
      <c r="CL1410" s="57">
        <f t="shared" si="65"/>
        <v>4.28</v>
      </c>
      <c r="CM1410" s="57">
        <f t="shared" si="66"/>
        <v>0.95</v>
      </c>
      <c r="CN1410" s="57">
        <f t="shared" si="67"/>
        <v>99.31772435</v>
      </c>
      <c r="CO1410" s="59">
        <f t="shared" si="68"/>
        <v>0.174400923</v>
      </c>
      <c r="CP1410" s="59">
        <f t="shared" si="69"/>
        <v>0.7655969454</v>
      </c>
      <c r="CQ1410" s="59">
        <f t="shared" si="70"/>
        <v>0.03218081244</v>
      </c>
      <c r="CR1410" s="59">
        <f t="shared" si="71"/>
        <v>0.02782131909</v>
      </c>
      <c r="CS1410" s="60">
        <f t="shared" si="72"/>
        <v>17.4400923</v>
      </c>
      <c r="CT1410" s="60">
        <f t="shared" si="73"/>
        <v>2.782131909</v>
      </c>
      <c r="CU1410" s="60">
        <f t="shared" si="74"/>
        <v>79.77777579</v>
      </c>
      <c r="CV1410" s="61">
        <f t="shared" si="75"/>
        <v>0.1150217806</v>
      </c>
      <c r="CW1410" s="61">
        <f t="shared" si="76"/>
        <v>0.1510311994</v>
      </c>
      <c r="CX1410" s="62"/>
    </row>
    <row r="1411" ht="15.75" customHeight="1">
      <c r="A1411" s="17" t="s">
        <v>53</v>
      </c>
      <c r="B1411" s="87" t="s">
        <v>1406</v>
      </c>
      <c r="C1411" s="93" t="s">
        <v>1407</v>
      </c>
      <c r="D1411" s="89"/>
      <c r="E1411" s="89" t="s">
        <v>1408</v>
      </c>
      <c r="F1411" s="90">
        <v>88.0</v>
      </c>
      <c r="G1411" s="89" t="s">
        <v>1496</v>
      </c>
      <c r="H1411" s="91">
        <v>36.19</v>
      </c>
      <c r="I1411" s="91">
        <v>1.48</v>
      </c>
      <c r="J1411" s="91">
        <v>20.68</v>
      </c>
      <c r="K1411" s="91">
        <v>5.72</v>
      </c>
      <c r="L1411" s="92">
        <v>0.02</v>
      </c>
      <c r="M1411" s="91">
        <v>0.01</v>
      </c>
      <c r="N1411" s="95">
        <v>2.07</v>
      </c>
      <c r="O1411" s="91">
        <v>32.8</v>
      </c>
      <c r="P1411" s="92"/>
      <c r="Q1411" s="50">
        <f t="shared" si="8"/>
        <v>98.97</v>
      </c>
      <c r="R1411" s="51">
        <f t="shared" si="9"/>
        <v>12</v>
      </c>
      <c r="S1411" s="52">
        <f t="shared" si="10"/>
        <v>0.6023204065</v>
      </c>
      <c r="T1411" s="52">
        <f t="shared" si="11"/>
        <v>0.0002503166506</v>
      </c>
      <c r="U1411" s="52">
        <f t="shared" si="12"/>
        <v>0.4056441022</v>
      </c>
      <c r="V1411" s="52">
        <f t="shared" si="13"/>
        <v>0.0001315874313</v>
      </c>
      <c r="W1411" s="52">
        <f t="shared" si="14"/>
        <v>0</v>
      </c>
      <c r="X1411" s="52">
        <f t="shared" si="15"/>
        <v>0.4565294851</v>
      </c>
      <c r="Y1411" s="52">
        <f t="shared" si="16"/>
        <v>0.02918065788</v>
      </c>
      <c r="Z1411" s="52">
        <f t="shared" si="17"/>
        <v>0.03672055656</v>
      </c>
      <c r="AA1411" s="52">
        <f t="shared" si="18"/>
        <v>0.1019982382</v>
      </c>
      <c r="AB1411" s="52">
        <f t="shared" si="19"/>
        <v>1.632775351</v>
      </c>
      <c r="AC1411" s="53">
        <f t="shared" si="20"/>
        <v>4.876467837</v>
      </c>
      <c r="AD1411" s="54">
        <f t="shared" si="21"/>
        <v>1.204640813</v>
      </c>
      <c r="AE1411" s="54">
        <f t="shared" si="22"/>
        <v>0.0005006333011</v>
      </c>
      <c r="AF1411" s="54">
        <f t="shared" si="23"/>
        <v>0.6084661533</v>
      </c>
      <c r="AG1411" s="54">
        <f t="shared" si="24"/>
        <v>0.0001973811469</v>
      </c>
      <c r="AH1411" s="54">
        <f t="shared" si="25"/>
        <v>0</v>
      </c>
      <c r="AI1411" s="54">
        <f t="shared" si="26"/>
        <v>0.4565294851</v>
      </c>
      <c r="AJ1411" s="54">
        <f t="shared" si="27"/>
        <v>0.02918065788</v>
      </c>
      <c r="AK1411" s="54">
        <f t="shared" si="28"/>
        <v>0.03672055656</v>
      </c>
      <c r="AL1411" s="54">
        <f t="shared" si="29"/>
        <v>0.1019982382</v>
      </c>
      <c r="AM1411" s="54">
        <f t="shared" si="30"/>
        <v>2.438233919</v>
      </c>
      <c r="AN1411" s="54">
        <f t="shared" si="31"/>
        <v>-4.876467837</v>
      </c>
      <c r="AO1411" s="55">
        <f t="shared" si="32"/>
        <v>2.951148944</v>
      </c>
      <c r="AP1411" s="55">
        <f t="shared" si="33"/>
        <v>0.001226459723</v>
      </c>
      <c r="AQ1411" s="55">
        <f t="shared" si="34"/>
        <v>1.987507232</v>
      </c>
      <c r="AR1411" s="55">
        <f t="shared" si="35"/>
        <v>0.0006447301216</v>
      </c>
      <c r="AS1411" s="55">
        <f t="shared" si="36"/>
        <v>0</v>
      </c>
      <c r="AT1411" s="55">
        <f t="shared" si="37"/>
        <v>2.236826934</v>
      </c>
      <c r="AU1411" s="55">
        <f t="shared" si="38"/>
        <v>0.1429745145</v>
      </c>
      <c r="AV1411" s="55">
        <f t="shared" si="39"/>
        <v>0.179917251</v>
      </c>
      <c r="AW1411" s="55">
        <f t="shared" si="40"/>
        <v>0.4997539346</v>
      </c>
      <c r="AX1411" s="55">
        <f t="shared" si="41"/>
        <v>8</v>
      </c>
      <c r="AY1411" s="55">
        <f t="shared" si="42"/>
        <v>23.89290277</v>
      </c>
      <c r="AZ1411" s="54">
        <f t="shared" ref="AZ1411:BA1411" si="9919">AO1411*2</f>
        <v>5.902297888</v>
      </c>
      <c r="BA1411" s="54">
        <f t="shared" si="9919"/>
        <v>0.002452919446</v>
      </c>
      <c r="BB1411" s="54">
        <f t="shared" ref="BB1411:BD1411" si="9920">AQ1411*(3/2)</f>
        <v>2.981260848</v>
      </c>
      <c r="BC1411" s="54">
        <f t="shared" si="9920"/>
        <v>0.0009670951824</v>
      </c>
      <c r="BD1411" s="54">
        <f t="shared" si="9920"/>
        <v>0</v>
      </c>
      <c r="BE1411" s="54">
        <f t="shared" ref="BE1411:BH1411" si="9921">AT1411</f>
        <v>2.236826934</v>
      </c>
      <c r="BF1411" s="54">
        <f t="shared" si="9921"/>
        <v>0.1429745145</v>
      </c>
      <c r="BG1411" s="54">
        <f t="shared" si="9921"/>
        <v>0.179917251</v>
      </c>
      <c r="BH1411" s="54">
        <f t="shared" si="9921"/>
        <v>0.4997539346</v>
      </c>
      <c r="BI1411" s="54">
        <f t="shared" si="46"/>
        <v>11.94645139</v>
      </c>
      <c r="BJ1411" s="54">
        <f t="shared" si="47"/>
        <v>-23.89290277</v>
      </c>
      <c r="BK1411" s="56">
        <f t="shared" ref="BK1411:BN1411" si="9922">AO1411</f>
        <v>2.951148944</v>
      </c>
      <c r="BL1411" s="56">
        <f t="shared" si="9922"/>
        <v>0.001226459723</v>
      </c>
      <c r="BM1411" s="56">
        <f t="shared" si="9922"/>
        <v>1.987507232</v>
      </c>
      <c r="BN1411" s="56">
        <f t="shared" si="9922"/>
        <v>0.0006447301216</v>
      </c>
      <c r="BO1411" s="56">
        <f t="shared" si="49"/>
        <v>0.1070972299</v>
      </c>
      <c r="BP1411" s="56">
        <f t="shared" si="50"/>
        <v>2.129729704</v>
      </c>
      <c r="BQ1411" s="56">
        <f t="shared" ref="BQ1411:BS1411" si="9923">AU1411</f>
        <v>0.1429745145</v>
      </c>
      <c r="BR1411" s="56">
        <f t="shared" si="9923"/>
        <v>0.179917251</v>
      </c>
      <c r="BS1411" s="56">
        <f t="shared" si="9923"/>
        <v>0.4997539346</v>
      </c>
      <c r="BT1411" s="56">
        <f t="shared" si="52"/>
        <v>8</v>
      </c>
      <c r="BU1411" s="50">
        <f t="shared" ref="BU1411:BX1411" si="9924">AZ1411</f>
        <v>5.902297888</v>
      </c>
      <c r="BV1411" s="50">
        <f t="shared" si="9924"/>
        <v>0.002452919446</v>
      </c>
      <c r="BW1411" s="50">
        <f t="shared" si="9924"/>
        <v>2.981260848</v>
      </c>
      <c r="BX1411" s="50">
        <f t="shared" si="9924"/>
        <v>0.0009670951824</v>
      </c>
      <c r="BY1411" s="50">
        <f t="shared" si="54"/>
        <v>0.1606458448</v>
      </c>
      <c r="BZ1411" s="50">
        <f t="shared" si="55"/>
        <v>2.129729704</v>
      </c>
      <c r="CA1411" s="50">
        <f t="shared" ref="CA1411:CC1411" si="9925">BF1411</f>
        <v>0.1429745145</v>
      </c>
      <c r="CB1411" s="50">
        <f t="shared" si="9925"/>
        <v>0.179917251</v>
      </c>
      <c r="CC1411" s="50">
        <f t="shared" si="9925"/>
        <v>0.4997539346</v>
      </c>
      <c r="CD1411" s="50">
        <f t="shared" si="57"/>
        <v>12</v>
      </c>
      <c r="CE1411" s="57">
        <f t="shared" si="58"/>
        <v>36.19</v>
      </c>
      <c r="CF1411" s="57">
        <f t="shared" si="59"/>
        <v>0.02</v>
      </c>
      <c r="CG1411" s="57">
        <f t="shared" si="60"/>
        <v>20.68</v>
      </c>
      <c r="CH1411" s="57">
        <f t="shared" si="61"/>
        <v>0.01</v>
      </c>
      <c r="CI1411" s="58">
        <f t="shared" si="62"/>
        <v>1.745293191</v>
      </c>
      <c r="CJ1411" s="58">
        <f t="shared" si="63"/>
        <v>31.22956597</v>
      </c>
      <c r="CK1411" s="57">
        <f t="shared" si="64"/>
        <v>2.07</v>
      </c>
      <c r="CL1411" s="57">
        <f t="shared" si="65"/>
        <v>1.48</v>
      </c>
      <c r="CM1411" s="57">
        <f t="shared" si="66"/>
        <v>5.72</v>
      </c>
      <c r="CN1411" s="57">
        <f t="shared" si="67"/>
        <v>99.14485916</v>
      </c>
      <c r="CO1411" s="59">
        <f t="shared" si="68"/>
        <v>0.06093982856</v>
      </c>
      <c r="CP1411" s="59">
        <f t="shared" si="69"/>
        <v>0.7213614167</v>
      </c>
      <c r="CQ1411" s="59">
        <f t="shared" si="70"/>
        <v>0.04842694269</v>
      </c>
      <c r="CR1411" s="59">
        <f t="shared" si="71"/>
        <v>0.1692718121</v>
      </c>
      <c r="CS1411" s="60">
        <f t="shared" si="72"/>
        <v>6.093982856</v>
      </c>
      <c r="CT1411" s="60">
        <f t="shared" si="73"/>
        <v>16.92718121</v>
      </c>
      <c r="CU1411" s="60">
        <f t="shared" si="74"/>
        <v>76.97883594</v>
      </c>
      <c r="CV1411" s="61">
        <f t="shared" si="75"/>
        <v>0.1997417264</v>
      </c>
      <c r="CW1411" s="61">
        <f t="shared" si="76"/>
        <v>0.05277389153</v>
      </c>
      <c r="CX1411" s="62"/>
    </row>
    <row r="1412" ht="15.75" customHeight="1">
      <c r="A1412" s="17" t="s">
        <v>53</v>
      </c>
      <c r="B1412" s="87" t="s">
        <v>1406</v>
      </c>
      <c r="C1412" s="88" t="s">
        <v>1407</v>
      </c>
      <c r="D1412" s="89"/>
      <c r="E1412" s="89" t="s">
        <v>1408</v>
      </c>
      <c r="F1412" s="90">
        <v>89.0</v>
      </c>
      <c r="G1412" s="89" t="s">
        <v>1497</v>
      </c>
      <c r="H1412" s="91">
        <v>38.12</v>
      </c>
      <c r="I1412" s="95">
        <v>8.08</v>
      </c>
      <c r="J1412" s="91">
        <v>21.89</v>
      </c>
      <c r="K1412" s="91">
        <v>1.26</v>
      </c>
      <c r="L1412" s="92">
        <v>0.04</v>
      </c>
      <c r="M1412" s="91">
        <v>0.07</v>
      </c>
      <c r="N1412" s="95">
        <v>1.2</v>
      </c>
      <c r="O1412" s="91">
        <v>28.81</v>
      </c>
      <c r="P1412" s="92"/>
      <c r="Q1412" s="50">
        <f t="shared" si="8"/>
        <v>99.47</v>
      </c>
      <c r="R1412" s="51">
        <f t="shared" si="9"/>
        <v>12</v>
      </c>
      <c r="S1412" s="52">
        <f t="shared" si="10"/>
        <v>0.6344419424</v>
      </c>
      <c r="T1412" s="52">
        <f t="shared" si="11"/>
        <v>0.0005006333011</v>
      </c>
      <c r="U1412" s="52">
        <f t="shared" si="12"/>
        <v>0.4293785976</v>
      </c>
      <c r="V1412" s="52">
        <f t="shared" si="13"/>
        <v>0.0009211120191</v>
      </c>
      <c r="W1412" s="52">
        <f t="shared" si="14"/>
        <v>0</v>
      </c>
      <c r="X1412" s="52">
        <f t="shared" si="15"/>
        <v>0.4009943435</v>
      </c>
      <c r="Y1412" s="52">
        <f t="shared" si="16"/>
        <v>0.01691632341</v>
      </c>
      <c r="Z1412" s="52">
        <f t="shared" si="17"/>
        <v>0.2004743899</v>
      </c>
      <c r="AA1412" s="52">
        <f t="shared" si="18"/>
        <v>0.02246814338</v>
      </c>
      <c r="AB1412" s="52">
        <f t="shared" si="19"/>
        <v>1.706095485</v>
      </c>
      <c r="AC1412" s="53">
        <f t="shared" si="20"/>
        <v>5.112375832</v>
      </c>
      <c r="AD1412" s="54">
        <f t="shared" si="21"/>
        <v>1.268883885</v>
      </c>
      <c r="AE1412" s="54">
        <f t="shared" si="22"/>
        <v>0.001001266602</v>
      </c>
      <c r="AF1412" s="54">
        <f t="shared" si="23"/>
        <v>0.6440678963</v>
      </c>
      <c r="AG1412" s="54">
        <f t="shared" si="24"/>
        <v>0.001381668029</v>
      </c>
      <c r="AH1412" s="54">
        <f t="shared" si="25"/>
        <v>0</v>
      </c>
      <c r="AI1412" s="54">
        <f t="shared" si="26"/>
        <v>0.4009943435</v>
      </c>
      <c r="AJ1412" s="54">
        <f t="shared" si="27"/>
        <v>0.01691632341</v>
      </c>
      <c r="AK1412" s="54">
        <f t="shared" si="28"/>
        <v>0.2004743899</v>
      </c>
      <c r="AL1412" s="54">
        <f t="shared" si="29"/>
        <v>0.02246814338</v>
      </c>
      <c r="AM1412" s="54">
        <f t="shared" si="30"/>
        <v>2.556187916</v>
      </c>
      <c r="AN1412" s="54">
        <f t="shared" si="31"/>
        <v>-5.112375832</v>
      </c>
      <c r="AO1412" s="55">
        <f t="shared" si="32"/>
        <v>2.974942248</v>
      </c>
      <c r="AP1412" s="55">
        <f t="shared" si="33"/>
        <v>0.002347504254</v>
      </c>
      <c r="AQ1412" s="55">
        <f t="shared" si="34"/>
        <v>2.013386009</v>
      </c>
      <c r="AR1412" s="55">
        <f t="shared" si="35"/>
        <v>0.00431915811</v>
      </c>
      <c r="AS1412" s="55">
        <f t="shared" si="36"/>
        <v>0</v>
      </c>
      <c r="AT1412" s="55">
        <f t="shared" si="37"/>
        <v>1.880290274</v>
      </c>
      <c r="AU1412" s="55">
        <f t="shared" si="38"/>
        <v>0.07932181311</v>
      </c>
      <c r="AV1412" s="55">
        <f t="shared" si="39"/>
        <v>0.9400383113</v>
      </c>
      <c r="AW1412" s="55">
        <f t="shared" si="40"/>
        <v>0.1053546818</v>
      </c>
      <c r="AX1412" s="55">
        <f t="shared" si="41"/>
        <v>8</v>
      </c>
      <c r="AY1412" s="55">
        <f t="shared" si="42"/>
        <v>23.97228467</v>
      </c>
      <c r="AZ1412" s="54">
        <f t="shared" ref="AZ1412:BA1412" si="9926">AO1412*2</f>
        <v>5.949884496</v>
      </c>
      <c r="BA1412" s="54">
        <f t="shared" si="9926"/>
        <v>0.004695008507</v>
      </c>
      <c r="BB1412" s="54">
        <f t="shared" ref="BB1412:BD1412" si="9927">AQ1412*(3/2)</f>
        <v>3.020079014</v>
      </c>
      <c r="BC1412" s="54">
        <f t="shared" si="9927"/>
        <v>0.006478737165</v>
      </c>
      <c r="BD1412" s="54">
        <f t="shared" si="9927"/>
        <v>0</v>
      </c>
      <c r="BE1412" s="54">
        <f t="shared" ref="BE1412:BH1412" si="9928">AT1412</f>
        <v>1.880290274</v>
      </c>
      <c r="BF1412" s="54">
        <f t="shared" si="9928"/>
        <v>0.07932181311</v>
      </c>
      <c r="BG1412" s="54">
        <f t="shared" si="9928"/>
        <v>0.9400383113</v>
      </c>
      <c r="BH1412" s="54">
        <f t="shared" si="9928"/>
        <v>0.1053546818</v>
      </c>
      <c r="BI1412" s="54">
        <f t="shared" si="46"/>
        <v>11.98614234</v>
      </c>
      <c r="BJ1412" s="54">
        <f t="shared" si="47"/>
        <v>-23.97228467</v>
      </c>
      <c r="BK1412" s="56">
        <f t="shared" ref="BK1412:BN1412" si="9929">AO1412</f>
        <v>2.974942248</v>
      </c>
      <c r="BL1412" s="56">
        <f t="shared" si="9929"/>
        <v>0.002347504254</v>
      </c>
      <c r="BM1412" s="56">
        <f t="shared" si="9929"/>
        <v>2.013386009</v>
      </c>
      <c r="BN1412" s="56">
        <f t="shared" si="9929"/>
        <v>0.00431915811</v>
      </c>
      <c r="BO1412" s="56">
        <f t="shared" si="49"/>
        <v>0.02771532785</v>
      </c>
      <c r="BP1412" s="56">
        <f t="shared" si="50"/>
        <v>1.852574946</v>
      </c>
      <c r="BQ1412" s="56">
        <f t="shared" ref="BQ1412:BS1412" si="9930">AU1412</f>
        <v>0.07932181311</v>
      </c>
      <c r="BR1412" s="56">
        <f t="shared" si="9930"/>
        <v>0.9400383113</v>
      </c>
      <c r="BS1412" s="56">
        <f t="shared" si="9930"/>
        <v>0.1053546818</v>
      </c>
      <c r="BT1412" s="56">
        <f t="shared" si="52"/>
        <v>8</v>
      </c>
      <c r="BU1412" s="50">
        <f t="shared" ref="BU1412:BX1412" si="9931">AZ1412</f>
        <v>5.949884496</v>
      </c>
      <c r="BV1412" s="50">
        <f t="shared" si="9931"/>
        <v>0.004695008507</v>
      </c>
      <c r="BW1412" s="50">
        <f t="shared" si="9931"/>
        <v>3.020079014</v>
      </c>
      <c r="BX1412" s="50">
        <f t="shared" si="9931"/>
        <v>0.006478737165</v>
      </c>
      <c r="BY1412" s="50">
        <f t="shared" si="54"/>
        <v>0.04157299177</v>
      </c>
      <c r="BZ1412" s="50">
        <f t="shared" si="55"/>
        <v>1.852574946</v>
      </c>
      <c r="CA1412" s="50">
        <f t="shared" ref="CA1412:CC1412" si="9932">BF1412</f>
        <v>0.07932181311</v>
      </c>
      <c r="CB1412" s="50">
        <f t="shared" si="9932"/>
        <v>0.9400383113</v>
      </c>
      <c r="CC1412" s="50">
        <f t="shared" si="9932"/>
        <v>0.1053546818</v>
      </c>
      <c r="CD1412" s="50">
        <f t="shared" si="57"/>
        <v>12</v>
      </c>
      <c r="CE1412" s="57">
        <f t="shared" si="58"/>
        <v>38.12</v>
      </c>
      <c r="CF1412" s="57">
        <f t="shared" si="59"/>
        <v>0.04</v>
      </c>
      <c r="CG1412" s="57">
        <f t="shared" si="60"/>
        <v>21.89</v>
      </c>
      <c r="CH1412" s="57">
        <f t="shared" si="61"/>
        <v>0.07</v>
      </c>
      <c r="CI1412" s="58">
        <f t="shared" si="62"/>
        <v>0.4719403121</v>
      </c>
      <c r="CJ1412" s="58">
        <f t="shared" si="63"/>
        <v>28.38534291</v>
      </c>
      <c r="CK1412" s="57">
        <f t="shared" si="64"/>
        <v>1.2</v>
      </c>
      <c r="CL1412" s="57">
        <f t="shared" si="65"/>
        <v>8.08</v>
      </c>
      <c r="CM1412" s="57">
        <f t="shared" si="66"/>
        <v>1.26</v>
      </c>
      <c r="CN1412" s="57">
        <f t="shared" si="67"/>
        <v>99.51728322</v>
      </c>
      <c r="CO1412" s="59">
        <f t="shared" si="68"/>
        <v>0.3157362533</v>
      </c>
      <c r="CP1412" s="59">
        <f t="shared" si="69"/>
        <v>0.622235355</v>
      </c>
      <c r="CQ1412" s="59">
        <f t="shared" si="70"/>
        <v>0.02664228869</v>
      </c>
      <c r="CR1412" s="59">
        <f t="shared" si="71"/>
        <v>0.035386103</v>
      </c>
      <c r="CS1412" s="60">
        <f t="shared" si="72"/>
        <v>31.57362533</v>
      </c>
      <c r="CT1412" s="60">
        <f t="shared" si="73"/>
        <v>3.5386103</v>
      </c>
      <c r="CU1412" s="60">
        <f t="shared" si="74"/>
        <v>64.88776437</v>
      </c>
      <c r="CV1412" s="61">
        <f t="shared" si="75"/>
        <v>0.1932542296</v>
      </c>
      <c r="CW1412" s="61">
        <f t="shared" si="76"/>
        <v>0.2734275953</v>
      </c>
      <c r="CX1412" s="62"/>
    </row>
    <row r="1413" ht="15.75" customHeight="1">
      <c r="A1413" s="17" t="s">
        <v>53</v>
      </c>
      <c r="B1413" s="87" t="s">
        <v>1406</v>
      </c>
      <c r="C1413" s="93" t="s">
        <v>1407</v>
      </c>
      <c r="D1413" s="89"/>
      <c r="E1413" s="89" t="s">
        <v>1408</v>
      </c>
      <c r="F1413" s="90">
        <v>90.0</v>
      </c>
      <c r="G1413" s="89" t="s">
        <v>1498</v>
      </c>
      <c r="H1413" s="91">
        <v>38.49</v>
      </c>
      <c r="I1413" s="91">
        <v>9.91</v>
      </c>
      <c r="J1413" s="91">
        <v>21.87</v>
      </c>
      <c r="K1413" s="91">
        <v>1.64</v>
      </c>
      <c r="L1413" s="92">
        <v>0.06</v>
      </c>
      <c r="M1413" s="91">
        <v>0.22</v>
      </c>
      <c r="N1413" s="91">
        <v>1.25</v>
      </c>
      <c r="O1413" s="91">
        <v>25.77</v>
      </c>
      <c r="P1413" s="92"/>
      <c r="Q1413" s="50">
        <f t="shared" si="8"/>
        <v>99.21</v>
      </c>
      <c r="R1413" s="51">
        <f t="shared" si="9"/>
        <v>12</v>
      </c>
      <c r="S1413" s="52">
        <f t="shared" si="10"/>
        <v>0.6405999571</v>
      </c>
      <c r="T1413" s="52">
        <f t="shared" si="11"/>
        <v>0.0007509499517</v>
      </c>
      <c r="U1413" s="52">
        <f t="shared" si="12"/>
        <v>0.4289862919</v>
      </c>
      <c r="V1413" s="52">
        <f t="shared" si="13"/>
        <v>0.002894923488</v>
      </c>
      <c r="W1413" s="52">
        <f t="shared" si="14"/>
        <v>0</v>
      </c>
      <c r="X1413" s="52">
        <f t="shared" si="15"/>
        <v>0.3586818546</v>
      </c>
      <c r="Y1413" s="52">
        <f t="shared" si="16"/>
        <v>0.01762117021</v>
      </c>
      <c r="Z1413" s="52">
        <f t="shared" si="17"/>
        <v>0.2458788619</v>
      </c>
      <c r="AA1413" s="52">
        <f t="shared" si="18"/>
        <v>0.02924425012</v>
      </c>
      <c r="AB1413" s="52">
        <f t="shared" si="19"/>
        <v>1.724658259</v>
      </c>
      <c r="AC1413" s="53">
        <f t="shared" si="20"/>
        <v>5.163899548</v>
      </c>
      <c r="AD1413" s="54">
        <f t="shared" si="21"/>
        <v>1.281199914</v>
      </c>
      <c r="AE1413" s="54">
        <f t="shared" si="22"/>
        <v>0.001501899903</v>
      </c>
      <c r="AF1413" s="54">
        <f t="shared" si="23"/>
        <v>0.6434794378</v>
      </c>
      <c r="AG1413" s="54">
        <f t="shared" si="24"/>
        <v>0.004342385233</v>
      </c>
      <c r="AH1413" s="54">
        <f t="shared" si="25"/>
        <v>0</v>
      </c>
      <c r="AI1413" s="54">
        <f t="shared" si="26"/>
        <v>0.3586818546</v>
      </c>
      <c r="AJ1413" s="54">
        <f t="shared" si="27"/>
        <v>0.01762117021</v>
      </c>
      <c r="AK1413" s="54">
        <f t="shared" si="28"/>
        <v>0.2458788619</v>
      </c>
      <c r="AL1413" s="54">
        <f t="shared" si="29"/>
        <v>0.02924425012</v>
      </c>
      <c r="AM1413" s="54">
        <f t="shared" si="30"/>
        <v>2.581949774</v>
      </c>
      <c r="AN1413" s="54">
        <f t="shared" si="31"/>
        <v>-5.163899548</v>
      </c>
      <c r="AO1413" s="55">
        <f t="shared" si="32"/>
        <v>2.971487035</v>
      </c>
      <c r="AP1413" s="55">
        <f t="shared" si="33"/>
        <v>0.003483356533</v>
      </c>
      <c r="AQ1413" s="55">
        <f t="shared" si="34"/>
        <v>1.989895863</v>
      </c>
      <c r="AR1413" s="55">
        <f t="shared" si="35"/>
        <v>0.01342839243</v>
      </c>
      <c r="AS1413" s="55">
        <f t="shared" si="36"/>
        <v>0</v>
      </c>
      <c r="AT1413" s="55">
        <f t="shared" si="37"/>
        <v>1.663781692</v>
      </c>
      <c r="AU1413" s="55">
        <f t="shared" si="38"/>
        <v>0.08173756219</v>
      </c>
      <c r="AV1413" s="55">
        <f t="shared" si="39"/>
        <v>1.140533717</v>
      </c>
      <c r="AW1413" s="55">
        <f t="shared" si="40"/>
        <v>0.135652382</v>
      </c>
      <c r="AX1413" s="55">
        <f t="shared" si="41"/>
        <v>8</v>
      </c>
      <c r="AY1413" s="55">
        <f t="shared" si="42"/>
        <v>23.95326504</v>
      </c>
      <c r="AZ1413" s="54">
        <f t="shared" ref="AZ1413:BA1413" si="9933">AO1413*2</f>
        <v>5.942974069</v>
      </c>
      <c r="BA1413" s="54">
        <f t="shared" si="9933"/>
        <v>0.006966713065</v>
      </c>
      <c r="BB1413" s="54">
        <f t="shared" ref="BB1413:BD1413" si="9934">AQ1413*(3/2)</f>
        <v>2.984843794</v>
      </c>
      <c r="BC1413" s="54">
        <f t="shared" si="9934"/>
        <v>0.02014258864</v>
      </c>
      <c r="BD1413" s="54">
        <f t="shared" si="9934"/>
        <v>0</v>
      </c>
      <c r="BE1413" s="54">
        <f t="shared" ref="BE1413:BH1413" si="9935">AT1413</f>
        <v>1.663781692</v>
      </c>
      <c r="BF1413" s="54">
        <f t="shared" si="9935"/>
        <v>0.08173756219</v>
      </c>
      <c r="BG1413" s="54">
        <f t="shared" si="9935"/>
        <v>1.140533717</v>
      </c>
      <c r="BH1413" s="54">
        <f t="shared" si="9935"/>
        <v>0.135652382</v>
      </c>
      <c r="BI1413" s="54">
        <f t="shared" si="46"/>
        <v>11.97663252</v>
      </c>
      <c r="BJ1413" s="54">
        <f t="shared" si="47"/>
        <v>-23.95326504</v>
      </c>
      <c r="BK1413" s="56">
        <f t="shared" ref="BK1413:BN1413" si="9936">AO1413</f>
        <v>2.971487035</v>
      </c>
      <c r="BL1413" s="56">
        <f t="shared" si="9936"/>
        <v>0.003483356533</v>
      </c>
      <c r="BM1413" s="56">
        <f t="shared" si="9936"/>
        <v>1.989895863</v>
      </c>
      <c r="BN1413" s="56">
        <f t="shared" si="9936"/>
        <v>0.01342839243</v>
      </c>
      <c r="BO1413" s="56">
        <f t="shared" si="49"/>
        <v>0.04673496213</v>
      </c>
      <c r="BP1413" s="56">
        <f t="shared" si="50"/>
        <v>1.61704673</v>
      </c>
      <c r="BQ1413" s="56">
        <f t="shared" ref="BQ1413:BS1413" si="9937">AU1413</f>
        <v>0.08173756219</v>
      </c>
      <c r="BR1413" s="56">
        <f t="shared" si="9937"/>
        <v>1.140533717</v>
      </c>
      <c r="BS1413" s="56">
        <f t="shared" si="9937"/>
        <v>0.135652382</v>
      </c>
      <c r="BT1413" s="56">
        <f t="shared" si="52"/>
        <v>8</v>
      </c>
      <c r="BU1413" s="50">
        <f t="shared" ref="BU1413:BX1413" si="9938">AZ1413</f>
        <v>5.942974069</v>
      </c>
      <c r="BV1413" s="50">
        <f t="shared" si="9938"/>
        <v>0.006966713065</v>
      </c>
      <c r="BW1413" s="50">
        <f t="shared" si="9938"/>
        <v>2.984843794</v>
      </c>
      <c r="BX1413" s="50">
        <f t="shared" si="9938"/>
        <v>0.02014258864</v>
      </c>
      <c r="BY1413" s="50">
        <f t="shared" si="54"/>
        <v>0.0701024432</v>
      </c>
      <c r="BZ1413" s="50">
        <f t="shared" si="55"/>
        <v>1.61704673</v>
      </c>
      <c r="CA1413" s="50">
        <f t="shared" ref="CA1413:CC1413" si="9939">BF1413</f>
        <v>0.08173756219</v>
      </c>
      <c r="CB1413" s="50">
        <f t="shared" si="9939"/>
        <v>1.140533717</v>
      </c>
      <c r="CC1413" s="50">
        <f t="shared" si="9939"/>
        <v>0.135652382</v>
      </c>
      <c r="CD1413" s="50">
        <f t="shared" si="57"/>
        <v>12</v>
      </c>
      <c r="CE1413" s="57">
        <f t="shared" si="58"/>
        <v>38.49</v>
      </c>
      <c r="CF1413" s="57">
        <f t="shared" si="59"/>
        <v>0.06</v>
      </c>
      <c r="CG1413" s="57">
        <f t="shared" si="60"/>
        <v>21.87</v>
      </c>
      <c r="CH1413" s="57">
        <f t="shared" si="61"/>
        <v>0.22</v>
      </c>
      <c r="CI1413" s="58">
        <f t="shared" si="62"/>
        <v>0.8044678065</v>
      </c>
      <c r="CJ1413" s="58">
        <f t="shared" si="63"/>
        <v>25.04613101</v>
      </c>
      <c r="CK1413" s="57">
        <f t="shared" si="64"/>
        <v>1.25</v>
      </c>
      <c r="CL1413" s="57">
        <f t="shared" si="65"/>
        <v>9.91</v>
      </c>
      <c r="CM1413" s="57">
        <f t="shared" si="66"/>
        <v>1.64</v>
      </c>
      <c r="CN1413" s="57">
        <f t="shared" si="67"/>
        <v>99.29059882</v>
      </c>
      <c r="CO1413" s="59">
        <f t="shared" si="68"/>
        <v>0.3833764935</v>
      </c>
      <c r="CP1413" s="59">
        <f t="shared" si="69"/>
        <v>0.5435505291</v>
      </c>
      <c r="CQ1413" s="59">
        <f t="shared" si="70"/>
        <v>0.02747508427</v>
      </c>
      <c r="CR1413" s="59">
        <f t="shared" si="71"/>
        <v>0.04559789313</v>
      </c>
      <c r="CS1413" s="60">
        <f t="shared" si="72"/>
        <v>38.33764935</v>
      </c>
      <c r="CT1413" s="60">
        <f t="shared" si="73"/>
        <v>4.559789313</v>
      </c>
      <c r="CU1413" s="60">
        <f t="shared" si="74"/>
        <v>57.10256133</v>
      </c>
      <c r="CV1413" s="61">
        <f t="shared" si="75"/>
        <v>0.2372861399</v>
      </c>
      <c r="CW1413" s="61">
        <f t="shared" si="76"/>
        <v>0.3320040434</v>
      </c>
      <c r="CX1413" s="62"/>
    </row>
    <row r="1414" ht="15.75" customHeight="1">
      <c r="A1414" s="17" t="s">
        <v>53</v>
      </c>
      <c r="B1414" s="87" t="s">
        <v>1406</v>
      </c>
      <c r="C1414" s="88" t="s">
        <v>1407</v>
      </c>
      <c r="D1414" s="89"/>
      <c r="E1414" s="89" t="s">
        <v>1408</v>
      </c>
      <c r="F1414" s="90">
        <v>91.0</v>
      </c>
      <c r="G1414" s="89" t="s">
        <v>1499</v>
      </c>
      <c r="H1414" s="91">
        <v>37.75</v>
      </c>
      <c r="I1414" s="91">
        <v>5.54</v>
      </c>
      <c r="J1414" s="91">
        <v>21.18</v>
      </c>
      <c r="K1414" s="91">
        <v>6.43</v>
      </c>
      <c r="L1414" s="92">
        <v>0.1</v>
      </c>
      <c r="M1414" s="91">
        <v>0.03</v>
      </c>
      <c r="N1414" s="95">
        <v>1.02</v>
      </c>
      <c r="O1414" s="91">
        <v>26.89</v>
      </c>
      <c r="P1414" s="92"/>
      <c r="Q1414" s="50">
        <f t="shared" si="8"/>
        <v>98.94</v>
      </c>
      <c r="R1414" s="51">
        <f t="shared" si="9"/>
        <v>12</v>
      </c>
      <c r="S1414" s="52">
        <f t="shared" si="10"/>
        <v>0.6282839277</v>
      </c>
      <c r="T1414" s="52">
        <f t="shared" si="11"/>
        <v>0.001251583253</v>
      </c>
      <c r="U1414" s="52">
        <f t="shared" si="12"/>
        <v>0.4154517449</v>
      </c>
      <c r="V1414" s="52">
        <f t="shared" si="13"/>
        <v>0.0003947622939</v>
      </c>
      <c r="W1414" s="52">
        <f t="shared" si="14"/>
        <v>0</v>
      </c>
      <c r="X1414" s="52">
        <f t="shared" si="15"/>
        <v>0.3742706663</v>
      </c>
      <c r="Y1414" s="52">
        <f t="shared" si="16"/>
        <v>0.0143788749</v>
      </c>
      <c r="Z1414" s="52">
        <f t="shared" si="17"/>
        <v>0.1374539752</v>
      </c>
      <c r="AA1414" s="52">
        <f t="shared" si="18"/>
        <v>0.1146588587</v>
      </c>
      <c r="AB1414" s="52">
        <f t="shared" si="19"/>
        <v>1.686144393</v>
      </c>
      <c r="AC1414" s="53">
        <f t="shared" si="20"/>
        <v>5.047206316</v>
      </c>
      <c r="AD1414" s="54">
        <f t="shared" si="21"/>
        <v>1.256567855</v>
      </c>
      <c r="AE1414" s="54">
        <f t="shared" si="22"/>
        <v>0.002503166506</v>
      </c>
      <c r="AF1414" s="54">
        <f t="shared" si="23"/>
        <v>0.6231776174</v>
      </c>
      <c r="AG1414" s="54">
        <f t="shared" si="24"/>
        <v>0.0005921434408</v>
      </c>
      <c r="AH1414" s="54">
        <f t="shared" si="25"/>
        <v>0</v>
      </c>
      <c r="AI1414" s="54">
        <f t="shared" si="26"/>
        <v>0.3742706663</v>
      </c>
      <c r="AJ1414" s="54">
        <f t="shared" si="27"/>
        <v>0.0143788749</v>
      </c>
      <c r="AK1414" s="54">
        <f t="shared" si="28"/>
        <v>0.1374539752</v>
      </c>
      <c r="AL1414" s="54">
        <f t="shared" si="29"/>
        <v>0.1146588587</v>
      </c>
      <c r="AM1414" s="54">
        <f t="shared" si="30"/>
        <v>2.523603158</v>
      </c>
      <c r="AN1414" s="54">
        <f t="shared" si="31"/>
        <v>-5.047206316</v>
      </c>
      <c r="AO1414" s="55">
        <f t="shared" si="32"/>
        <v>2.980925858</v>
      </c>
      <c r="AP1414" s="55">
        <f t="shared" si="33"/>
        <v>0.005938202008</v>
      </c>
      <c r="AQ1414" s="55">
        <f t="shared" si="34"/>
        <v>1.971132468</v>
      </c>
      <c r="AR1414" s="55">
        <f t="shared" si="35"/>
        <v>0.001872970289</v>
      </c>
      <c r="AS1414" s="55">
        <f t="shared" si="36"/>
        <v>0</v>
      </c>
      <c r="AT1414" s="55">
        <f t="shared" si="37"/>
        <v>1.775746693</v>
      </c>
      <c r="AU1414" s="55">
        <f t="shared" si="38"/>
        <v>0.06822132174</v>
      </c>
      <c r="AV1414" s="55">
        <f t="shared" si="39"/>
        <v>0.6521575532</v>
      </c>
      <c r="AW1414" s="55">
        <f t="shared" si="40"/>
        <v>0.5440049341</v>
      </c>
      <c r="AX1414" s="55">
        <f t="shared" si="41"/>
        <v>8</v>
      </c>
      <c r="AY1414" s="55">
        <f t="shared" si="42"/>
        <v>23.94673356</v>
      </c>
      <c r="AZ1414" s="54">
        <f t="shared" ref="AZ1414:BA1414" si="9940">AO1414*2</f>
        <v>5.961851715</v>
      </c>
      <c r="BA1414" s="54">
        <f t="shared" si="9940"/>
        <v>0.01187640402</v>
      </c>
      <c r="BB1414" s="54">
        <f t="shared" ref="BB1414:BD1414" si="9941">AQ1414*(3/2)</f>
        <v>2.956698702</v>
      </c>
      <c r="BC1414" s="54">
        <f t="shared" si="9941"/>
        <v>0.002809455433</v>
      </c>
      <c r="BD1414" s="54">
        <f t="shared" si="9941"/>
        <v>0</v>
      </c>
      <c r="BE1414" s="54">
        <f t="shared" ref="BE1414:BH1414" si="9942">AT1414</f>
        <v>1.775746693</v>
      </c>
      <c r="BF1414" s="54">
        <f t="shared" si="9942"/>
        <v>0.06822132174</v>
      </c>
      <c r="BG1414" s="54">
        <f t="shared" si="9942"/>
        <v>0.6521575532</v>
      </c>
      <c r="BH1414" s="54">
        <f t="shared" si="9942"/>
        <v>0.5440049341</v>
      </c>
      <c r="BI1414" s="54">
        <f t="shared" si="46"/>
        <v>11.97336678</v>
      </c>
      <c r="BJ1414" s="54">
        <f t="shared" si="47"/>
        <v>-23.94673356</v>
      </c>
      <c r="BK1414" s="56">
        <f t="shared" ref="BK1414:BN1414" si="9943">AO1414</f>
        <v>2.980925858</v>
      </c>
      <c r="BL1414" s="56">
        <f t="shared" si="9943"/>
        <v>0.005938202008</v>
      </c>
      <c r="BM1414" s="56">
        <f t="shared" si="9943"/>
        <v>1.971132468</v>
      </c>
      <c r="BN1414" s="56">
        <f t="shared" si="9943"/>
        <v>0.001872970289</v>
      </c>
      <c r="BO1414" s="56">
        <f t="shared" si="49"/>
        <v>0.05326644236</v>
      </c>
      <c r="BP1414" s="56">
        <f t="shared" si="50"/>
        <v>1.722480251</v>
      </c>
      <c r="BQ1414" s="56">
        <f t="shared" ref="BQ1414:BS1414" si="9944">AU1414</f>
        <v>0.06822132174</v>
      </c>
      <c r="BR1414" s="56">
        <f t="shared" si="9944"/>
        <v>0.6521575532</v>
      </c>
      <c r="BS1414" s="56">
        <f t="shared" si="9944"/>
        <v>0.5440049341</v>
      </c>
      <c r="BT1414" s="56">
        <f t="shared" si="52"/>
        <v>8</v>
      </c>
      <c r="BU1414" s="50">
        <f t="shared" ref="BU1414:BX1414" si="9945">AZ1414</f>
        <v>5.961851715</v>
      </c>
      <c r="BV1414" s="50">
        <f t="shared" si="9945"/>
        <v>0.01187640402</v>
      </c>
      <c r="BW1414" s="50">
        <f t="shared" si="9945"/>
        <v>2.956698702</v>
      </c>
      <c r="BX1414" s="50">
        <f t="shared" si="9945"/>
        <v>0.002809455433</v>
      </c>
      <c r="BY1414" s="50">
        <f t="shared" si="54"/>
        <v>0.07989966354</v>
      </c>
      <c r="BZ1414" s="50">
        <f t="shared" si="55"/>
        <v>1.722480251</v>
      </c>
      <c r="CA1414" s="50">
        <f t="shared" ref="CA1414:CC1414" si="9946">BF1414</f>
        <v>0.06822132174</v>
      </c>
      <c r="CB1414" s="50">
        <f t="shared" si="9946"/>
        <v>0.6521575532</v>
      </c>
      <c r="CC1414" s="50">
        <f t="shared" si="9946"/>
        <v>0.5440049341</v>
      </c>
      <c r="CD1414" s="50">
        <f t="shared" si="57"/>
        <v>12</v>
      </c>
      <c r="CE1414" s="57">
        <f t="shared" si="58"/>
        <v>37.75</v>
      </c>
      <c r="CF1414" s="57">
        <f t="shared" si="59"/>
        <v>0.1</v>
      </c>
      <c r="CG1414" s="57">
        <f t="shared" si="60"/>
        <v>21.18</v>
      </c>
      <c r="CH1414" s="57">
        <f t="shared" si="61"/>
        <v>0.03</v>
      </c>
      <c r="CI1414" s="58">
        <f t="shared" si="62"/>
        <v>0.896421317</v>
      </c>
      <c r="CJ1414" s="58">
        <f t="shared" si="63"/>
        <v>26.08339023</v>
      </c>
      <c r="CK1414" s="57">
        <f t="shared" si="64"/>
        <v>1.02</v>
      </c>
      <c r="CL1414" s="57">
        <f t="shared" si="65"/>
        <v>5.54</v>
      </c>
      <c r="CM1414" s="57">
        <f t="shared" si="66"/>
        <v>6.43</v>
      </c>
      <c r="CN1414" s="57">
        <f t="shared" si="67"/>
        <v>99.02981155</v>
      </c>
      <c r="CO1414" s="59">
        <f t="shared" si="68"/>
        <v>0.2183418931</v>
      </c>
      <c r="CP1414" s="59">
        <f t="shared" si="69"/>
        <v>0.5766851843</v>
      </c>
      <c r="CQ1414" s="59">
        <f t="shared" si="70"/>
        <v>0.02284045085</v>
      </c>
      <c r="CR1414" s="59">
        <f t="shared" si="71"/>
        <v>0.1821324718</v>
      </c>
      <c r="CS1414" s="60">
        <f t="shared" si="72"/>
        <v>21.83418931</v>
      </c>
      <c r="CT1414" s="60">
        <f t="shared" si="73"/>
        <v>18.21324718</v>
      </c>
      <c r="CU1414" s="60">
        <f t="shared" si="74"/>
        <v>59.95256351</v>
      </c>
      <c r="CV1414" s="61">
        <f t="shared" si="75"/>
        <v>0.2913034183</v>
      </c>
      <c r="CW1414" s="61">
        <f t="shared" si="76"/>
        <v>0.1890840794</v>
      </c>
      <c r="CX1414" s="62"/>
    </row>
    <row r="1415" ht="15.75" customHeight="1">
      <c r="A1415" s="17" t="s">
        <v>53</v>
      </c>
      <c r="B1415" s="87" t="s">
        <v>1406</v>
      </c>
      <c r="C1415" s="93" t="s">
        <v>1407</v>
      </c>
      <c r="D1415" s="89"/>
      <c r="E1415" s="89" t="s">
        <v>1408</v>
      </c>
      <c r="F1415" s="90">
        <v>92.0</v>
      </c>
      <c r="G1415" s="89" t="s">
        <v>1500</v>
      </c>
      <c r="H1415" s="94">
        <v>36.91</v>
      </c>
      <c r="I1415" s="91">
        <v>1.55</v>
      </c>
      <c r="J1415" s="95">
        <v>21.2</v>
      </c>
      <c r="K1415" s="91">
        <v>6.19</v>
      </c>
      <c r="L1415" s="92">
        <v>0.03</v>
      </c>
      <c r="M1415" s="91">
        <v>0.01</v>
      </c>
      <c r="N1415" s="91">
        <v>7.65</v>
      </c>
      <c r="O1415" s="91">
        <v>26.18</v>
      </c>
      <c r="P1415" s="92"/>
      <c r="Q1415" s="50">
        <f t="shared" si="8"/>
        <v>99.72</v>
      </c>
      <c r="R1415" s="51">
        <f t="shared" si="9"/>
        <v>12</v>
      </c>
      <c r="S1415" s="52">
        <f t="shared" si="10"/>
        <v>0.6143035702</v>
      </c>
      <c r="T1415" s="52">
        <f t="shared" si="11"/>
        <v>0.0003754749758</v>
      </c>
      <c r="U1415" s="52">
        <f t="shared" si="12"/>
        <v>0.4158440506</v>
      </c>
      <c r="V1415" s="52">
        <f t="shared" si="13"/>
        <v>0.0001315874313</v>
      </c>
      <c r="W1415" s="52">
        <f t="shared" si="14"/>
        <v>0</v>
      </c>
      <c r="X1415" s="52">
        <f t="shared" si="15"/>
        <v>0.3643884732</v>
      </c>
      <c r="Y1415" s="52">
        <f t="shared" si="16"/>
        <v>0.1078415617</v>
      </c>
      <c r="Z1415" s="52">
        <f t="shared" si="17"/>
        <v>0.03845733965</v>
      </c>
      <c r="AA1415" s="52">
        <f t="shared" si="18"/>
        <v>0.1103792123</v>
      </c>
      <c r="AB1415" s="52">
        <f t="shared" si="19"/>
        <v>1.65172127</v>
      </c>
      <c r="AC1415" s="53">
        <f t="shared" si="20"/>
        <v>4.948776268</v>
      </c>
      <c r="AD1415" s="54">
        <f t="shared" si="21"/>
        <v>1.22860714</v>
      </c>
      <c r="AE1415" s="54">
        <f t="shared" si="22"/>
        <v>0.0007509499517</v>
      </c>
      <c r="AF1415" s="54">
        <f t="shared" si="23"/>
        <v>0.623766076</v>
      </c>
      <c r="AG1415" s="54">
        <f t="shared" si="24"/>
        <v>0.0001973811469</v>
      </c>
      <c r="AH1415" s="54">
        <f t="shared" si="25"/>
        <v>0</v>
      </c>
      <c r="AI1415" s="54">
        <f t="shared" si="26"/>
        <v>0.3643884732</v>
      </c>
      <c r="AJ1415" s="54">
        <f t="shared" si="27"/>
        <v>0.1078415617</v>
      </c>
      <c r="AK1415" s="54">
        <f t="shared" si="28"/>
        <v>0.03845733965</v>
      </c>
      <c r="AL1415" s="54">
        <f t="shared" si="29"/>
        <v>0.1103792123</v>
      </c>
      <c r="AM1415" s="54">
        <f t="shared" si="30"/>
        <v>2.474388134</v>
      </c>
      <c r="AN1415" s="54">
        <f t="shared" si="31"/>
        <v>-4.948776268</v>
      </c>
      <c r="AO1415" s="55">
        <f t="shared" si="32"/>
        <v>2.975337698</v>
      </c>
      <c r="AP1415" s="55">
        <f t="shared" si="33"/>
        <v>0.001818587592</v>
      </c>
      <c r="AQ1415" s="55">
        <f t="shared" si="34"/>
        <v>2.014112469</v>
      </c>
      <c r="AR1415" s="55">
        <f t="shared" si="35"/>
        <v>0.0006373348031</v>
      </c>
      <c r="AS1415" s="55">
        <f t="shared" si="36"/>
        <v>0</v>
      </c>
      <c r="AT1415" s="55">
        <f t="shared" si="37"/>
        <v>1.764890868</v>
      </c>
      <c r="AU1415" s="55">
        <f t="shared" si="38"/>
        <v>0.5223232935</v>
      </c>
      <c r="AV1415" s="55">
        <f t="shared" si="39"/>
        <v>0.1862655175</v>
      </c>
      <c r="AW1415" s="55">
        <f t="shared" si="40"/>
        <v>0.5346142322</v>
      </c>
      <c r="AX1415" s="55">
        <f t="shared" si="41"/>
        <v>8</v>
      </c>
      <c r="AY1415" s="55">
        <f t="shared" si="42"/>
        <v>23.96906237</v>
      </c>
      <c r="AZ1415" s="54">
        <f t="shared" ref="AZ1415:BA1415" si="9947">AO1415*2</f>
        <v>5.950675396</v>
      </c>
      <c r="BA1415" s="54">
        <f t="shared" si="9947"/>
        <v>0.003637175183</v>
      </c>
      <c r="BB1415" s="54">
        <f t="shared" ref="BB1415:BD1415" si="9948">AQ1415*(3/2)</f>
        <v>3.021168703</v>
      </c>
      <c r="BC1415" s="54">
        <f t="shared" si="9948"/>
        <v>0.0009560022046</v>
      </c>
      <c r="BD1415" s="54">
        <f t="shared" si="9948"/>
        <v>0</v>
      </c>
      <c r="BE1415" s="54">
        <f t="shared" ref="BE1415:BH1415" si="9949">AT1415</f>
        <v>1.764890868</v>
      </c>
      <c r="BF1415" s="54">
        <f t="shared" si="9949"/>
        <v>0.5223232935</v>
      </c>
      <c r="BG1415" s="54">
        <f t="shared" si="9949"/>
        <v>0.1862655175</v>
      </c>
      <c r="BH1415" s="54">
        <f t="shared" si="9949"/>
        <v>0.5346142322</v>
      </c>
      <c r="BI1415" s="54">
        <f t="shared" si="46"/>
        <v>11.98453119</v>
      </c>
      <c r="BJ1415" s="54">
        <f t="shared" si="47"/>
        <v>-23.96906237</v>
      </c>
      <c r="BK1415" s="56">
        <f t="shared" ref="BK1415:BN1415" si="9950">AO1415</f>
        <v>2.975337698</v>
      </c>
      <c r="BL1415" s="56">
        <f t="shared" si="9950"/>
        <v>0.001818587592</v>
      </c>
      <c r="BM1415" s="56">
        <f t="shared" si="9950"/>
        <v>2.014112469</v>
      </c>
      <c r="BN1415" s="56">
        <f t="shared" si="9950"/>
        <v>0.0006373348031</v>
      </c>
      <c r="BO1415" s="56">
        <f t="shared" si="49"/>
        <v>0.03093762546</v>
      </c>
      <c r="BP1415" s="56">
        <f t="shared" si="50"/>
        <v>1.733953242</v>
      </c>
      <c r="BQ1415" s="56">
        <f t="shared" ref="BQ1415:BS1415" si="9951">AU1415</f>
        <v>0.5223232935</v>
      </c>
      <c r="BR1415" s="56">
        <f t="shared" si="9951"/>
        <v>0.1862655175</v>
      </c>
      <c r="BS1415" s="56">
        <f t="shared" si="9951"/>
        <v>0.5346142322</v>
      </c>
      <c r="BT1415" s="56">
        <f t="shared" si="52"/>
        <v>8</v>
      </c>
      <c r="BU1415" s="50">
        <f t="shared" ref="BU1415:BX1415" si="9952">AZ1415</f>
        <v>5.950675396</v>
      </c>
      <c r="BV1415" s="50">
        <f t="shared" si="9952"/>
        <v>0.003637175183</v>
      </c>
      <c r="BW1415" s="50">
        <f t="shared" si="9952"/>
        <v>3.021168703</v>
      </c>
      <c r="BX1415" s="50">
        <f t="shared" si="9952"/>
        <v>0.0009560022046</v>
      </c>
      <c r="BY1415" s="50">
        <f t="shared" si="54"/>
        <v>0.04640643819</v>
      </c>
      <c r="BZ1415" s="50">
        <f t="shared" si="55"/>
        <v>1.733953242</v>
      </c>
      <c r="CA1415" s="50">
        <f t="shared" ref="CA1415:CC1415" si="9953">BF1415</f>
        <v>0.5223232935</v>
      </c>
      <c r="CB1415" s="50">
        <f t="shared" si="9953"/>
        <v>0.1862655175</v>
      </c>
      <c r="CC1415" s="50">
        <f t="shared" si="9953"/>
        <v>0.5346142322</v>
      </c>
      <c r="CD1415" s="50">
        <f t="shared" si="57"/>
        <v>12</v>
      </c>
      <c r="CE1415" s="57">
        <f t="shared" si="58"/>
        <v>36.91</v>
      </c>
      <c r="CF1415" s="57">
        <f t="shared" si="59"/>
        <v>0.03</v>
      </c>
      <c r="CG1415" s="57">
        <f t="shared" si="60"/>
        <v>21.2</v>
      </c>
      <c r="CH1415" s="57">
        <f t="shared" si="61"/>
        <v>0.01</v>
      </c>
      <c r="CI1415" s="58">
        <f t="shared" si="62"/>
        <v>0.5100202975</v>
      </c>
      <c r="CJ1415" s="58">
        <f t="shared" si="63"/>
        <v>25.72107812</v>
      </c>
      <c r="CK1415" s="57">
        <f t="shared" si="64"/>
        <v>7.65</v>
      </c>
      <c r="CL1415" s="57">
        <f t="shared" si="65"/>
        <v>1.55</v>
      </c>
      <c r="CM1415" s="57">
        <f t="shared" si="66"/>
        <v>6.19</v>
      </c>
      <c r="CN1415" s="57">
        <f t="shared" si="67"/>
        <v>99.77109842</v>
      </c>
      <c r="CO1415" s="59">
        <f t="shared" si="68"/>
        <v>0.06256491083</v>
      </c>
      <c r="CP1415" s="59">
        <f t="shared" si="69"/>
        <v>0.5824192874</v>
      </c>
      <c r="CQ1415" s="59">
        <f t="shared" si="70"/>
        <v>0.175443693</v>
      </c>
      <c r="CR1415" s="59">
        <f t="shared" si="71"/>
        <v>0.1795721087</v>
      </c>
      <c r="CS1415" s="60">
        <f t="shared" si="72"/>
        <v>6.256491083</v>
      </c>
      <c r="CT1415" s="60">
        <f t="shared" si="73"/>
        <v>17.95721087</v>
      </c>
      <c r="CU1415" s="60">
        <f t="shared" si="74"/>
        <v>75.78629804</v>
      </c>
      <c r="CV1415" s="61">
        <f t="shared" si="75"/>
        <v>0.2108545642</v>
      </c>
      <c r="CW1415" s="61">
        <f t="shared" si="76"/>
        <v>0.05418121278</v>
      </c>
      <c r="CX1415" s="62"/>
    </row>
    <row r="1416" ht="15.75" customHeight="1">
      <c r="A1416" s="17" t="s">
        <v>53</v>
      </c>
      <c r="B1416" s="87" t="s">
        <v>1406</v>
      </c>
      <c r="C1416" s="88" t="s">
        <v>1407</v>
      </c>
      <c r="D1416" s="89"/>
      <c r="E1416" s="89" t="s">
        <v>1408</v>
      </c>
      <c r="F1416" s="90">
        <v>93.0</v>
      </c>
      <c r="G1416" s="89" t="s">
        <v>1501</v>
      </c>
      <c r="H1416" s="91">
        <v>37.88</v>
      </c>
      <c r="I1416" s="95">
        <v>8.02</v>
      </c>
      <c r="J1416" s="91">
        <v>22.14</v>
      </c>
      <c r="K1416" s="95">
        <v>1.12</v>
      </c>
      <c r="L1416" s="92">
        <v>0.02</v>
      </c>
      <c r="M1416" s="91">
        <v>0.05</v>
      </c>
      <c r="N1416" s="91">
        <v>1.25</v>
      </c>
      <c r="O1416" s="91">
        <v>29.58</v>
      </c>
      <c r="P1416" s="92"/>
      <c r="Q1416" s="50">
        <f t="shared" si="8"/>
        <v>100.06</v>
      </c>
      <c r="R1416" s="51">
        <f t="shared" si="9"/>
        <v>12</v>
      </c>
      <c r="S1416" s="52">
        <f t="shared" si="10"/>
        <v>0.6304475545</v>
      </c>
      <c r="T1416" s="52">
        <f t="shared" si="11"/>
        <v>0.0002503166506</v>
      </c>
      <c r="U1416" s="52">
        <f t="shared" si="12"/>
        <v>0.4342824189</v>
      </c>
      <c r="V1416" s="52">
        <f t="shared" si="13"/>
        <v>0.0006579371565</v>
      </c>
      <c r="W1416" s="52">
        <f t="shared" si="14"/>
        <v>0</v>
      </c>
      <c r="X1416" s="52">
        <f t="shared" si="15"/>
        <v>0.4117116515</v>
      </c>
      <c r="Y1416" s="52">
        <f t="shared" si="16"/>
        <v>0.01762117021</v>
      </c>
      <c r="Z1416" s="52">
        <f t="shared" si="17"/>
        <v>0.1989857187</v>
      </c>
      <c r="AA1416" s="52">
        <f t="shared" si="18"/>
        <v>0.01997168301</v>
      </c>
      <c r="AB1416" s="52">
        <f t="shared" si="19"/>
        <v>1.713928451</v>
      </c>
      <c r="AC1416" s="53">
        <f t="shared" si="20"/>
        <v>5.124193</v>
      </c>
      <c r="AD1416" s="54">
        <f t="shared" si="21"/>
        <v>1.260895109</v>
      </c>
      <c r="AE1416" s="54">
        <f t="shared" si="22"/>
        <v>0.0005006333011</v>
      </c>
      <c r="AF1416" s="54">
        <f t="shared" si="23"/>
        <v>0.6514236284</v>
      </c>
      <c r="AG1416" s="54">
        <f t="shared" si="24"/>
        <v>0.0009869057347</v>
      </c>
      <c r="AH1416" s="54">
        <f t="shared" si="25"/>
        <v>0</v>
      </c>
      <c r="AI1416" s="54">
        <f t="shared" si="26"/>
        <v>0.4117116515</v>
      </c>
      <c r="AJ1416" s="54">
        <f t="shared" si="27"/>
        <v>0.01762117021</v>
      </c>
      <c r="AK1416" s="54">
        <f t="shared" si="28"/>
        <v>0.1989857187</v>
      </c>
      <c r="AL1416" s="54">
        <f t="shared" si="29"/>
        <v>0.01997168301</v>
      </c>
      <c r="AM1416" s="54">
        <f t="shared" si="30"/>
        <v>2.5620965</v>
      </c>
      <c r="AN1416" s="54">
        <f t="shared" si="31"/>
        <v>-5.124193</v>
      </c>
      <c r="AO1416" s="55">
        <f t="shared" si="32"/>
        <v>2.942701858</v>
      </c>
      <c r="AP1416" s="55">
        <f t="shared" si="33"/>
        <v>0.001168387866</v>
      </c>
      <c r="AQ1416" s="55">
        <f t="shared" si="34"/>
        <v>2.027073738</v>
      </c>
      <c r="AR1416" s="55">
        <f t="shared" si="35"/>
        <v>0.003071013408</v>
      </c>
      <c r="AS1416" s="55">
        <f t="shared" si="36"/>
        <v>0</v>
      </c>
      <c r="AT1416" s="55">
        <f t="shared" si="37"/>
        <v>1.921721534</v>
      </c>
      <c r="AU1416" s="55">
        <f t="shared" si="38"/>
        <v>0.08224926873</v>
      </c>
      <c r="AV1416" s="55">
        <f t="shared" si="39"/>
        <v>0.9287935846</v>
      </c>
      <c r="AW1416" s="55">
        <f t="shared" si="40"/>
        <v>0.09322061489</v>
      </c>
      <c r="AX1416" s="55">
        <f t="shared" si="41"/>
        <v>8</v>
      </c>
      <c r="AY1416" s="55">
        <f t="shared" si="42"/>
        <v>23.91788524</v>
      </c>
      <c r="AZ1416" s="54">
        <f t="shared" ref="AZ1416:BA1416" si="9954">AO1416*2</f>
        <v>5.885403716</v>
      </c>
      <c r="BA1416" s="54">
        <f t="shared" si="9954"/>
        <v>0.002336775731</v>
      </c>
      <c r="BB1416" s="54">
        <f t="shared" ref="BB1416:BD1416" si="9955">AQ1416*(3/2)</f>
        <v>3.040610607</v>
      </c>
      <c r="BC1416" s="54">
        <f t="shared" si="9955"/>
        <v>0.004606520112</v>
      </c>
      <c r="BD1416" s="54">
        <f t="shared" si="9955"/>
        <v>0</v>
      </c>
      <c r="BE1416" s="54">
        <f t="shared" ref="BE1416:BH1416" si="9956">AT1416</f>
        <v>1.921721534</v>
      </c>
      <c r="BF1416" s="54">
        <f t="shared" si="9956"/>
        <v>0.08224926873</v>
      </c>
      <c r="BG1416" s="54">
        <f t="shared" si="9956"/>
        <v>0.9287935846</v>
      </c>
      <c r="BH1416" s="54">
        <f t="shared" si="9956"/>
        <v>0.09322061489</v>
      </c>
      <c r="BI1416" s="54">
        <f t="shared" si="46"/>
        <v>11.95894262</v>
      </c>
      <c r="BJ1416" s="54">
        <f t="shared" si="47"/>
        <v>-23.91788524</v>
      </c>
      <c r="BK1416" s="56">
        <f t="shared" ref="BK1416:BN1416" si="9957">AO1416</f>
        <v>2.942701858</v>
      </c>
      <c r="BL1416" s="56">
        <f t="shared" si="9957"/>
        <v>0.001168387866</v>
      </c>
      <c r="BM1416" s="56">
        <f t="shared" si="9957"/>
        <v>2.027073738</v>
      </c>
      <c r="BN1416" s="56">
        <f t="shared" si="9957"/>
        <v>0.003071013408</v>
      </c>
      <c r="BO1416" s="56">
        <f t="shared" si="49"/>
        <v>0.08211475689</v>
      </c>
      <c r="BP1416" s="56">
        <f t="shared" si="50"/>
        <v>1.839606778</v>
      </c>
      <c r="BQ1416" s="56">
        <f t="shared" ref="BQ1416:BS1416" si="9958">AU1416</f>
        <v>0.08224926873</v>
      </c>
      <c r="BR1416" s="56">
        <f t="shared" si="9958"/>
        <v>0.9287935846</v>
      </c>
      <c r="BS1416" s="56">
        <f t="shared" si="9958"/>
        <v>0.09322061489</v>
      </c>
      <c r="BT1416" s="56">
        <f t="shared" si="52"/>
        <v>8</v>
      </c>
      <c r="BU1416" s="50">
        <f t="shared" ref="BU1416:BX1416" si="9959">AZ1416</f>
        <v>5.885403716</v>
      </c>
      <c r="BV1416" s="50">
        <f t="shared" si="9959"/>
        <v>0.002336775731</v>
      </c>
      <c r="BW1416" s="50">
        <f t="shared" si="9959"/>
        <v>3.040610607</v>
      </c>
      <c r="BX1416" s="50">
        <f t="shared" si="9959"/>
        <v>0.004606520112</v>
      </c>
      <c r="BY1416" s="50">
        <f t="shared" si="54"/>
        <v>0.1231721353</v>
      </c>
      <c r="BZ1416" s="50">
        <f t="shared" si="55"/>
        <v>1.839606778</v>
      </c>
      <c r="CA1416" s="50">
        <f t="shared" ref="CA1416:CC1416" si="9960">BF1416</f>
        <v>0.08224926873</v>
      </c>
      <c r="CB1416" s="50">
        <f t="shared" si="9960"/>
        <v>0.9287935846</v>
      </c>
      <c r="CC1416" s="50">
        <f t="shared" si="9960"/>
        <v>0.09322061489</v>
      </c>
      <c r="CD1416" s="50">
        <f t="shared" si="57"/>
        <v>12</v>
      </c>
      <c r="CE1416" s="57">
        <f t="shared" si="58"/>
        <v>37.88</v>
      </c>
      <c r="CF1416" s="57">
        <f t="shared" si="59"/>
        <v>0.02</v>
      </c>
      <c r="CG1416" s="57">
        <f t="shared" si="60"/>
        <v>22.14</v>
      </c>
      <c r="CH1416" s="57">
        <f t="shared" si="61"/>
        <v>0.05</v>
      </c>
      <c r="CI1416" s="58">
        <f t="shared" si="62"/>
        <v>1.404680717</v>
      </c>
      <c r="CJ1416" s="58">
        <f t="shared" si="63"/>
        <v>28.31605282</v>
      </c>
      <c r="CK1416" s="57">
        <f t="shared" si="64"/>
        <v>1.25</v>
      </c>
      <c r="CL1416" s="57">
        <f t="shared" si="65"/>
        <v>8.02</v>
      </c>
      <c r="CM1416" s="57">
        <f t="shared" si="66"/>
        <v>1.12</v>
      </c>
      <c r="CN1416" s="57">
        <f t="shared" si="67"/>
        <v>100.2007335</v>
      </c>
      <c r="CO1416" s="59">
        <f t="shared" si="68"/>
        <v>0.3155008567</v>
      </c>
      <c r="CP1416" s="59">
        <f t="shared" si="69"/>
        <v>0.6248939743</v>
      </c>
      <c r="CQ1416" s="59">
        <f t="shared" si="70"/>
        <v>0.02793916235</v>
      </c>
      <c r="CR1416" s="59">
        <f t="shared" si="71"/>
        <v>0.03166600669</v>
      </c>
      <c r="CS1416" s="60">
        <f t="shared" si="72"/>
        <v>31.55008567</v>
      </c>
      <c r="CT1416" s="60">
        <f t="shared" si="73"/>
        <v>3.166600669</v>
      </c>
      <c r="CU1416" s="60">
        <f t="shared" si="74"/>
        <v>65.28331366</v>
      </c>
      <c r="CV1416" s="61">
        <f t="shared" si="75"/>
        <v>0.189416435</v>
      </c>
      <c r="CW1416" s="61">
        <f t="shared" si="76"/>
        <v>0.2732237419</v>
      </c>
      <c r="CX1416" s="62"/>
    </row>
    <row r="1417" ht="15.75" customHeight="1">
      <c r="A1417" s="17" t="s">
        <v>53</v>
      </c>
      <c r="B1417" s="87" t="s">
        <v>1406</v>
      </c>
      <c r="C1417" s="93" t="s">
        <v>1407</v>
      </c>
      <c r="D1417" s="89"/>
      <c r="E1417" s="89" t="s">
        <v>1408</v>
      </c>
      <c r="F1417" s="90">
        <v>94.0</v>
      </c>
      <c r="G1417" s="89" t="s">
        <v>1502</v>
      </c>
      <c r="H1417" s="91">
        <v>36.87</v>
      </c>
      <c r="I1417" s="91">
        <v>4.71</v>
      </c>
      <c r="J1417" s="91">
        <v>21.24</v>
      </c>
      <c r="K1417" s="95">
        <v>1.6</v>
      </c>
      <c r="L1417" s="92">
        <v>0.03</v>
      </c>
      <c r="M1417" s="91">
        <v>0.04</v>
      </c>
      <c r="N1417" s="91">
        <v>2.33</v>
      </c>
      <c r="O1417" s="91">
        <v>31.89</v>
      </c>
      <c r="P1417" s="92"/>
      <c r="Q1417" s="50">
        <f t="shared" si="8"/>
        <v>98.71</v>
      </c>
      <c r="R1417" s="51">
        <f t="shared" si="9"/>
        <v>12</v>
      </c>
      <c r="S1417" s="52">
        <f t="shared" si="10"/>
        <v>0.6136378388</v>
      </c>
      <c r="T1417" s="52">
        <f t="shared" si="11"/>
        <v>0.0003754749758</v>
      </c>
      <c r="U1417" s="52">
        <f t="shared" si="12"/>
        <v>0.4166286621</v>
      </c>
      <c r="V1417" s="52">
        <f t="shared" si="13"/>
        <v>0.0005263497252</v>
      </c>
      <c r="W1417" s="52">
        <f t="shared" si="14"/>
        <v>0</v>
      </c>
      <c r="X1417" s="52">
        <f t="shared" si="15"/>
        <v>0.4438635756</v>
      </c>
      <c r="Y1417" s="52">
        <f t="shared" si="16"/>
        <v>0.03284586128</v>
      </c>
      <c r="Z1417" s="52">
        <f t="shared" si="17"/>
        <v>0.1168606901</v>
      </c>
      <c r="AA1417" s="52">
        <f t="shared" si="18"/>
        <v>0.02853097572</v>
      </c>
      <c r="AB1417" s="52">
        <f t="shared" si="19"/>
        <v>1.653269428</v>
      </c>
      <c r="AC1417" s="53">
        <f t="shared" si="20"/>
        <v>4.951720496</v>
      </c>
      <c r="AD1417" s="54">
        <f t="shared" si="21"/>
        <v>1.227275678</v>
      </c>
      <c r="AE1417" s="54">
        <f t="shared" si="22"/>
        <v>0.0007509499517</v>
      </c>
      <c r="AF1417" s="54">
        <f t="shared" si="23"/>
        <v>0.6249429931</v>
      </c>
      <c r="AG1417" s="54">
        <f t="shared" si="24"/>
        <v>0.0007895245878</v>
      </c>
      <c r="AH1417" s="54">
        <f t="shared" si="25"/>
        <v>0</v>
      </c>
      <c r="AI1417" s="54">
        <f t="shared" si="26"/>
        <v>0.4438635756</v>
      </c>
      <c r="AJ1417" s="54">
        <f t="shared" si="27"/>
        <v>0.03284586128</v>
      </c>
      <c r="AK1417" s="54">
        <f t="shared" si="28"/>
        <v>0.1168606901</v>
      </c>
      <c r="AL1417" s="54">
        <f t="shared" si="29"/>
        <v>0.02853097572</v>
      </c>
      <c r="AM1417" s="54">
        <f t="shared" si="30"/>
        <v>2.475860248</v>
      </c>
      <c r="AN1417" s="54">
        <f t="shared" si="31"/>
        <v>-4.951720496</v>
      </c>
      <c r="AO1417" s="55">
        <f t="shared" si="32"/>
        <v>2.96933012</v>
      </c>
      <c r="AP1417" s="55">
        <f t="shared" si="33"/>
        <v>0.001816884626</v>
      </c>
      <c r="AQ1417" s="55">
        <f t="shared" si="34"/>
        <v>2.016023063</v>
      </c>
      <c r="AR1417" s="55">
        <f t="shared" si="35"/>
        <v>0.002546951954</v>
      </c>
      <c r="AS1417" s="55">
        <f t="shared" si="36"/>
        <v>0</v>
      </c>
      <c r="AT1417" s="55">
        <f t="shared" si="37"/>
        <v>2.147809996</v>
      </c>
      <c r="AU1417" s="55">
        <f t="shared" si="38"/>
        <v>0.1589377301</v>
      </c>
      <c r="AV1417" s="55">
        <f t="shared" si="39"/>
        <v>0.5654768092</v>
      </c>
      <c r="AW1417" s="55">
        <f t="shared" si="40"/>
        <v>0.1380584446</v>
      </c>
      <c r="AX1417" s="55">
        <f t="shared" si="41"/>
        <v>8</v>
      </c>
      <c r="AY1417" s="55">
        <f t="shared" si="42"/>
        <v>23.96086402</v>
      </c>
      <c r="AZ1417" s="54">
        <f t="shared" ref="AZ1417:BA1417" si="9961">AO1417*2</f>
        <v>5.938660241</v>
      </c>
      <c r="BA1417" s="54">
        <f t="shared" si="9961"/>
        <v>0.003633769252</v>
      </c>
      <c r="BB1417" s="54">
        <f t="shared" ref="BB1417:BD1417" si="9962">AQ1417*(3/2)</f>
        <v>3.024034594</v>
      </c>
      <c r="BC1417" s="54">
        <f t="shared" si="9962"/>
        <v>0.003820427931</v>
      </c>
      <c r="BD1417" s="54">
        <f t="shared" si="9962"/>
        <v>0</v>
      </c>
      <c r="BE1417" s="54">
        <f t="shared" ref="BE1417:BH1417" si="9963">AT1417</f>
        <v>2.147809996</v>
      </c>
      <c r="BF1417" s="54">
        <f t="shared" si="9963"/>
        <v>0.1589377301</v>
      </c>
      <c r="BG1417" s="54">
        <f t="shared" si="9963"/>
        <v>0.5654768092</v>
      </c>
      <c r="BH1417" s="54">
        <f t="shared" si="9963"/>
        <v>0.1380584446</v>
      </c>
      <c r="BI1417" s="54">
        <f t="shared" si="46"/>
        <v>11.98043201</v>
      </c>
      <c r="BJ1417" s="54">
        <f t="shared" si="47"/>
        <v>-23.96086402</v>
      </c>
      <c r="BK1417" s="56">
        <f t="shared" ref="BK1417:BN1417" si="9964">AO1417</f>
        <v>2.96933012</v>
      </c>
      <c r="BL1417" s="56">
        <f t="shared" si="9964"/>
        <v>0.001816884626</v>
      </c>
      <c r="BM1417" s="56">
        <f t="shared" si="9964"/>
        <v>2.016023063</v>
      </c>
      <c r="BN1417" s="56">
        <f t="shared" si="9964"/>
        <v>0.002546951954</v>
      </c>
      <c r="BO1417" s="56">
        <f t="shared" si="49"/>
        <v>0.03913597544</v>
      </c>
      <c r="BP1417" s="56">
        <f t="shared" si="50"/>
        <v>2.108674021</v>
      </c>
      <c r="BQ1417" s="56">
        <f t="shared" ref="BQ1417:BS1417" si="9965">AU1417</f>
        <v>0.1589377301</v>
      </c>
      <c r="BR1417" s="56">
        <f t="shared" si="9965"/>
        <v>0.5654768092</v>
      </c>
      <c r="BS1417" s="56">
        <f t="shared" si="9965"/>
        <v>0.1380584446</v>
      </c>
      <c r="BT1417" s="56">
        <f t="shared" si="52"/>
        <v>8</v>
      </c>
      <c r="BU1417" s="50">
        <f t="shared" ref="BU1417:BX1417" si="9966">AZ1417</f>
        <v>5.938660241</v>
      </c>
      <c r="BV1417" s="50">
        <f t="shared" si="9966"/>
        <v>0.003633769252</v>
      </c>
      <c r="BW1417" s="50">
        <f t="shared" si="9966"/>
        <v>3.024034594</v>
      </c>
      <c r="BX1417" s="50">
        <f t="shared" si="9966"/>
        <v>0.003820427931</v>
      </c>
      <c r="BY1417" s="50">
        <f t="shared" si="54"/>
        <v>0.05870396316</v>
      </c>
      <c r="BZ1417" s="50">
        <f t="shared" si="55"/>
        <v>2.108674021</v>
      </c>
      <c r="CA1417" s="50">
        <f t="shared" ref="CA1417:CC1417" si="9967">BF1417</f>
        <v>0.1589377301</v>
      </c>
      <c r="CB1417" s="50">
        <f t="shared" si="9967"/>
        <v>0.5654768092</v>
      </c>
      <c r="CC1417" s="50">
        <f t="shared" si="9967"/>
        <v>0.1380584446</v>
      </c>
      <c r="CD1417" s="50">
        <f t="shared" si="57"/>
        <v>12</v>
      </c>
      <c r="CE1417" s="57">
        <f t="shared" si="58"/>
        <v>36.87</v>
      </c>
      <c r="CF1417" s="57">
        <f t="shared" si="59"/>
        <v>0.03</v>
      </c>
      <c r="CG1417" s="57">
        <f t="shared" si="60"/>
        <v>21.24</v>
      </c>
      <c r="CH1417" s="57">
        <f t="shared" si="61"/>
        <v>0.04</v>
      </c>
      <c r="CI1417" s="58">
        <f t="shared" si="62"/>
        <v>0.6457784067</v>
      </c>
      <c r="CJ1417" s="58">
        <f t="shared" si="63"/>
        <v>31.30892148</v>
      </c>
      <c r="CK1417" s="57">
        <f t="shared" si="64"/>
        <v>2.33</v>
      </c>
      <c r="CL1417" s="57">
        <f t="shared" si="65"/>
        <v>4.71</v>
      </c>
      <c r="CM1417" s="57">
        <f t="shared" si="66"/>
        <v>1.6</v>
      </c>
      <c r="CN1417" s="57">
        <f t="shared" si="67"/>
        <v>98.77469989</v>
      </c>
      <c r="CO1417" s="59">
        <f t="shared" si="68"/>
        <v>0.19032273</v>
      </c>
      <c r="CP1417" s="59">
        <f t="shared" si="69"/>
        <v>0.7097171622</v>
      </c>
      <c r="CQ1417" s="59">
        <f t="shared" si="70"/>
        <v>0.05349372814</v>
      </c>
      <c r="CR1417" s="59">
        <f t="shared" si="71"/>
        <v>0.04646637961</v>
      </c>
      <c r="CS1417" s="60">
        <f t="shared" si="72"/>
        <v>19.032273</v>
      </c>
      <c r="CT1417" s="60">
        <f t="shared" si="73"/>
        <v>4.646637961</v>
      </c>
      <c r="CU1417" s="60">
        <f t="shared" si="74"/>
        <v>76.32108904</v>
      </c>
      <c r="CV1417" s="61">
        <f t="shared" si="75"/>
        <v>0.1416277446</v>
      </c>
      <c r="CW1417" s="61">
        <f t="shared" si="76"/>
        <v>0.1648194842</v>
      </c>
      <c r="CX1417" s="62"/>
    </row>
    <row r="1418" ht="15.75" customHeight="1">
      <c r="A1418" s="17" t="s">
        <v>53</v>
      </c>
      <c r="B1418" s="87" t="s">
        <v>1406</v>
      </c>
      <c r="C1418" s="88" t="s">
        <v>1407</v>
      </c>
      <c r="D1418" s="89"/>
      <c r="E1418" s="89" t="s">
        <v>1408</v>
      </c>
      <c r="F1418" s="90">
        <v>95.0</v>
      </c>
      <c r="G1418" s="89" t="s">
        <v>1503</v>
      </c>
      <c r="H1418" s="91">
        <v>37.58</v>
      </c>
      <c r="I1418" s="91">
        <v>4.99</v>
      </c>
      <c r="J1418" s="91">
        <v>21.71</v>
      </c>
      <c r="K1418" s="95">
        <v>1.09</v>
      </c>
      <c r="L1418" s="92">
        <v>0.03</v>
      </c>
      <c r="M1418" s="91">
        <v>0.01</v>
      </c>
      <c r="N1418" s="91">
        <v>2.49</v>
      </c>
      <c r="O1418" s="91">
        <v>31.93</v>
      </c>
      <c r="P1418" s="92"/>
      <c r="Q1418" s="50">
        <f t="shared" si="8"/>
        <v>99.83</v>
      </c>
      <c r="R1418" s="51">
        <f t="shared" si="9"/>
        <v>12</v>
      </c>
      <c r="S1418" s="52">
        <f t="shared" si="10"/>
        <v>0.6254545697</v>
      </c>
      <c r="T1418" s="52">
        <f t="shared" si="11"/>
        <v>0.0003754749758</v>
      </c>
      <c r="U1418" s="52">
        <f t="shared" si="12"/>
        <v>0.4258478462</v>
      </c>
      <c r="V1418" s="52">
        <f t="shared" si="13"/>
        <v>0.0001315874313</v>
      </c>
      <c r="W1418" s="52">
        <f t="shared" si="14"/>
        <v>0</v>
      </c>
      <c r="X1418" s="52">
        <f t="shared" si="15"/>
        <v>0.4444203189</v>
      </c>
      <c r="Y1418" s="52">
        <f t="shared" si="16"/>
        <v>0.03510137107</v>
      </c>
      <c r="Z1418" s="52">
        <f t="shared" si="17"/>
        <v>0.1238078225</v>
      </c>
      <c r="AA1418" s="52">
        <f t="shared" si="18"/>
        <v>0.01943672721</v>
      </c>
      <c r="AB1418" s="52">
        <f t="shared" si="19"/>
        <v>1.674575718</v>
      </c>
      <c r="AC1418" s="53">
        <f t="shared" si="20"/>
        <v>5.026790959</v>
      </c>
      <c r="AD1418" s="54">
        <f t="shared" si="21"/>
        <v>1.250909139</v>
      </c>
      <c r="AE1418" s="54">
        <f t="shared" si="22"/>
        <v>0.0007509499517</v>
      </c>
      <c r="AF1418" s="54">
        <f t="shared" si="23"/>
        <v>0.6387717693</v>
      </c>
      <c r="AG1418" s="54">
        <f t="shared" si="24"/>
        <v>0.0001973811469</v>
      </c>
      <c r="AH1418" s="54">
        <f t="shared" si="25"/>
        <v>0</v>
      </c>
      <c r="AI1418" s="54">
        <f t="shared" si="26"/>
        <v>0.4444203189</v>
      </c>
      <c r="AJ1418" s="54">
        <f t="shared" si="27"/>
        <v>0.03510137107</v>
      </c>
      <c r="AK1418" s="54">
        <f t="shared" si="28"/>
        <v>0.1238078225</v>
      </c>
      <c r="AL1418" s="54">
        <f t="shared" si="29"/>
        <v>0.01943672721</v>
      </c>
      <c r="AM1418" s="54">
        <f t="shared" si="30"/>
        <v>2.513395479</v>
      </c>
      <c r="AN1418" s="54">
        <f t="shared" si="31"/>
        <v>-5.026790959</v>
      </c>
      <c r="AO1418" s="55">
        <f t="shared" si="32"/>
        <v>2.988002575</v>
      </c>
      <c r="AP1418" s="55">
        <f t="shared" si="33"/>
        <v>0.001793767684</v>
      </c>
      <c r="AQ1418" s="55">
        <f t="shared" si="34"/>
        <v>2.034415484</v>
      </c>
      <c r="AR1418" s="55">
        <f t="shared" si="35"/>
        <v>0.0006286365191</v>
      </c>
      <c r="AS1418" s="55">
        <f t="shared" si="36"/>
        <v>0</v>
      </c>
      <c r="AT1418" s="55">
        <f t="shared" si="37"/>
        <v>2.123142306</v>
      </c>
      <c r="AU1418" s="55">
        <f t="shared" si="38"/>
        <v>0.167690816</v>
      </c>
      <c r="AV1418" s="55">
        <f t="shared" si="39"/>
        <v>0.5914707643</v>
      </c>
      <c r="AW1418" s="55">
        <f t="shared" si="40"/>
        <v>0.09285565056</v>
      </c>
      <c r="AX1418" s="55">
        <f t="shared" si="41"/>
        <v>8</v>
      </c>
      <c r="AY1418" s="55">
        <f t="shared" si="42"/>
        <v>24.01463681</v>
      </c>
      <c r="AZ1418" s="54">
        <f t="shared" ref="AZ1418:BA1418" si="9968">AO1418*2</f>
        <v>5.97600515</v>
      </c>
      <c r="BA1418" s="54">
        <f t="shared" si="9968"/>
        <v>0.003587535367</v>
      </c>
      <c r="BB1418" s="54">
        <f t="shared" ref="BB1418:BD1418" si="9969">AQ1418*(3/2)</f>
        <v>3.051623226</v>
      </c>
      <c r="BC1418" s="54">
        <f t="shared" si="9969"/>
        <v>0.0009429547787</v>
      </c>
      <c r="BD1418" s="54">
        <f t="shared" si="9969"/>
        <v>0</v>
      </c>
      <c r="BE1418" s="54">
        <f t="shared" ref="BE1418:BH1418" si="9970">AT1418</f>
        <v>2.123142306</v>
      </c>
      <c r="BF1418" s="54">
        <f t="shared" si="9970"/>
        <v>0.167690816</v>
      </c>
      <c r="BG1418" s="54">
        <f t="shared" si="9970"/>
        <v>0.5914707643</v>
      </c>
      <c r="BH1418" s="54">
        <f t="shared" si="9970"/>
        <v>0.09285565056</v>
      </c>
      <c r="BI1418" s="54">
        <f t="shared" si="46"/>
        <v>12.0073184</v>
      </c>
      <c r="BJ1418" s="54">
        <f t="shared" si="47"/>
        <v>-24.01463681</v>
      </c>
      <c r="BK1418" s="56">
        <f t="shared" ref="BK1418:BN1418" si="9971">AO1418</f>
        <v>2.988002575</v>
      </c>
      <c r="BL1418" s="56">
        <f t="shared" si="9971"/>
        <v>0.001793767684</v>
      </c>
      <c r="BM1418" s="56">
        <f t="shared" si="9971"/>
        <v>2.034415484</v>
      </c>
      <c r="BN1418" s="56">
        <f t="shared" si="9971"/>
        <v>0.0006286365191</v>
      </c>
      <c r="BO1418" s="56">
        <f t="shared" si="49"/>
        <v>0</v>
      </c>
      <c r="BP1418" s="56">
        <f t="shared" si="50"/>
        <v>2.123142306</v>
      </c>
      <c r="BQ1418" s="56">
        <f t="shared" ref="BQ1418:BS1418" si="9972">AU1418</f>
        <v>0.167690816</v>
      </c>
      <c r="BR1418" s="56">
        <f t="shared" si="9972"/>
        <v>0.5914707643</v>
      </c>
      <c r="BS1418" s="56">
        <f t="shared" si="9972"/>
        <v>0.09285565056</v>
      </c>
      <c r="BT1418" s="56">
        <f t="shared" si="52"/>
        <v>8</v>
      </c>
      <c r="BU1418" s="50">
        <f t="shared" ref="BU1418:BX1418" si="9973">AZ1418</f>
        <v>5.97600515</v>
      </c>
      <c r="BV1418" s="50">
        <f t="shared" si="9973"/>
        <v>0.003587535367</v>
      </c>
      <c r="BW1418" s="50">
        <f t="shared" si="9973"/>
        <v>3.051623226</v>
      </c>
      <c r="BX1418" s="50">
        <f t="shared" si="9973"/>
        <v>0.0009429547787</v>
      </c>
      <c r="BY1418" s="50">
        <f t="shared" si="54"/>
        <v>0</v>
      </c>
      <c r="BZ1418" s="50">
        <f t="shared" si="55"/>
        <v>2.123142306</v>
      </c>
      <c r="CA1418" s="50">
        <f t="shared" ref="CA1418:CC1418" si="9974">BF1418</f>
        <v>0.167690816</v>
      </c>
      <c r="CB1418" s="50">
        <f t="shared" si="9974"/>
        <v>0.5914707643</v>
      </c>
      <c r="CC1418" s="50">
        <f t="shared" si="9974"/>
        <v>0.09285565056</v>
      </c>
      <c r="CD1418" s="50">
        <f t="shared" si="57"/>
        <v>12.0073184</v>
      </c>
      <c r="CE1418" s="57">
        <f t="shared" si="58"/>
        <v>37.58</v>
      </c>
      <c r="CF1418" s="57">
        <f t="shared" si="59"/>
        <v>0.03</v>
      </c>
      <c r="CG1418" s="57">
        <f t="shared" si="60"/>
        <v>21.71</v>
      </c>
      <c r="CH1418" s="57">
        <f t="shared" si="61"/>
        <v>0.01</v>
      </c>
      <c r="CI1418" s="58">
        <f t="shared" si="62"/>
        <v>0</v>
      </c>
      <c r="CJ1418" s="58">
        <f t="shared" si="63"/>
        <v>31.93</v>
      </c>
      <c r="CK1418" s="57">
        <f t="shared" si="64"/>
        <v>2.49</v>
      </c>
      <c r="CL1418" s="57">
        <f t="shared" si="65"/>
        <v>4.99</v>
      </c>
      <c r="CM1418" s="57">
        <f t="shared" si="66"/>
        <v>1.09</v>
      </c>
      <c r="CN1418" s="57">
        <f t="shared" si="67"/>
        <v>99.83</v>
      </c>
      <c r="CO1418" s="59">
        <f t="shared" si="68"/>
        <v>0.1988030413</v>
      </c>
      <c r="CP1418" s="59">
        <f t="shared" si="69"/>
        <v>0.7136230107</v>
      </c>
      <c r="CQ1418" s="59">
        <f t="shared" si="70"/>
        <v>0.05636363829</v>
      </c>
      <c r="CR1418" s="59">
        <f t="shared" si="71"/>
        <v>0.0312103097</v>
      </c>
      <c r="CS1418" s="60">
        <f t="shared" si="72"/>
        <v>19.88030413</v>
      </c>
      <c r="CT1418" s="60">
        <f t="shared" si="73"/>
        <v>3.12103097</v>
      </c>
      <c r="CU1418" s="60">
        <f t="shared" si="74"/>
        <v>76.9986649</v>
      </c>
      <c r="CV1418" s="61">
        <f t="shared" si="75"/>
        <v>0.1306118304</v>
      </c>
      <c r="CW1418" s="61">
        <f t="shared" si="76"/>
        <v>0.1721634338</v>
      </c>
      <c r="CX1418" s="62"/>
    </row>
    <row r="1419" ht="15.75" customHeight="1">
      <c r="A1419" s="17" t="s">
        <v>53</v>
      </c>
      <c r="B1419" s="87" t="s">
        <v>1406</v>
      </c>
      <c r="C1419" s="93" t="s">
        <v>1407</v>
      </c>
      <c r="D1419" s="89"/>
      <c r="E1419" s="89" t="s">
        <v>1408</v>
      </c>
      <c r="F1419" s="90">
        <v>96.0</v>
      </c>
      <c r="G1419" s="89" t="s">
        <v>1504</v>
      </c>
      <c r="H1419" s="91">
        <v>37.25</v>
      </c>
      <c r="I1419" s="91">
        <v>4.26</v>
      </c>
      <c r="J1419" s="91">
        <v>21.39</v>
      </c>
      <c r="K1419" s="95">
        <v>1.6</v>
      </c>
      <c r="L1419" s="92">
        <v>0.01</v>
      </c>
      <c r="M1419" s="91">
        <v>0.07</v>
      </c>
      <c r="N1419" s="91">
        <v>2.93</v>
      </c>
      <c r="O1419" s="91">
        <v>31.88</v>
      </c>
      <c r="P1419" s="92"/>
      <c r="Q1419" s="50">
        <f t="shared" si="8"/>
        <v>99.39</v>
      </c>
      <c r="R1419" s="51">
        <f t="shared" si="9"/>
        <v>12</v>
      </c>
      <c r="S1419" s="52">
        <f t="shared" si="10"/>
        <v>0.6199622863</v>
      </c>
      <c r="T1419" s="52">
        <f t="shared" si="11"/>
        <v>0.0001251583253</v>
      </c>
      <c r="U1419" s="52">
        <f t="shared" si="12"/>
        <v>0.4195709549</v>
      </c>
      <c r="V1419" s="52">
        <f t="shared" si="13"/>
        <v>0.0009211120191</v>
      </c>
      <c r="W1419" s="52">
        <f t="shared" si="14"/>
        <v>0</v>
      </c>
      <c r="X1419" s="52">
        <f t="shared" si="15"/>
        <v>0.4437243898</v>
      </c>
      <c r="Y1419" s="52">
        <f t="shared" si="16"/>
        <v>0.04130402298</v>
      </c>
      <c r="Z1419" s="52">
        <f t="shared" si="17"/>
        <v>0.1056956561</v>
      </c>
      <c r="AA1419" s="52">
        <f t="shared" si="18"/>
        <v>0.02853097572</v>
      </c>
      <c r="AB1419" s="52">
        <f t="shared" si="19"/>
        <v>1.659834556</v>
      </c>
      <c r="AC1419" s="53">
        <f t="shared" si="20"/>
        <v>4.980336068</v>
      </c>
      <c r="AD1419" s="54">
        <f t="shared" si="21"/>
        <v>1.239924573</v>
      </c>
      <c r="AE1419" s="54">
        <f t="shared" si="22"/>
        <v>0.0002503166506</v>
      </c>
      <c r="AF1419" s="54">
        <f t="shared" si="23"/>
        <v>0.6293564323</v>
      </c>
      <c r="AG1419" s="54">
        <f t="shared" si="24"/>
        <v>0.001381668029</v>
      </c>
      <c r="AH1419" s="54">
        <f t="shared" si="25"/>
        <v>0</v>
      </c>
      <c r="AI1419" s="54">
        <f t="shared" si="26"/>
        <v>0.4437243898</v>
      </c>
      <c r="AJ1419" s="54">
        <f t="shared" si="27"/>
        <v>0.04130402298</v>
      </c>
      <c r="AK1419" s="54">
        <f t="shared" si="28"/>
        <v>0.1056956561</v>
      </c>
      <c r="AL1419" s="54">
        <f t="shared" si="29"/>
        <v>0.02853097572</v>
      </c>
      <c r="AM1419" s="54">
        <f t="shared" si="30"/>
        <v>2.490168034</v>
      </c>
      <c r="AN1419" s="54">
        <f t="shared" si="31"/>
        <v>-4.980336068</v>
      </c>
      <c r="AO1419" s="55">
        <f t="shared" si="32"/>
        <v>2.98806786</v>
      </c>
      <c r="AP1419" s="55">
        <f t="shared" si="33"/>
        <v>0.0006032327732</v>
      </c>
      <c r="AQ1419" s="55">
        <f t="shared" si="34"/>
        <v>2.022230244</v>
      </c>
      <c r="AR1419" s="55">
        <f t="shared" si="35"/>
        <v>0.004439536534</v>
      </c>
      <c r="AS1419" s="55">
        <f t="shared" si="36"/>
        <v>0</v>
      </c>
      <c r="AT1419" s="55">
        <f t="shared" si="37"/>
        <v>2.138643942</v>
      </c>
      <c r="AU1419" s="55">
        <f t="shared" si="38"/>
        <v>0.1990753733</v>
      </c>
      <c r="AV1419" s="55">
        <f t="shared" si="39"/>
        <v>0.5094274278</v>
      </c>
      <c r="AW1419" s="55">
        <f t="shared" si="40"/>
        <v>0.1375123834</v>
      </c>
      <c r="AX1419" s="55">
        <f t="shared" si="41"/>
        <v>8</v>
      </c>
      <c r="AY1419" s="55">
        <f t="shared" si="42"/>
        <v>24.00401197</v>
      </c>
      <c r="AZ1419" s="54">
        <f t="shared" ref="AZ1419:BA1419" si="9975">AO1419*2</f>
        <v>5.976135721</v>
      </c>
      <c r="BA1419" s="54">
        <f t="shared" si="9975"/>
        <v>0.001206465546</v>
      </c>
      <c r="BB1419" s="54">
        <f t="shared" ref="BB1419:BD1419" si="9976">AQ1419*(3/2)</f>
        <v>3.033345366</v>
      </c>
      <c r="BC1419" s="54">
        <f t="shared" si="9976"/>
        <v>0.006659304801</v>
      </c>
      <c r="BD1419" s="54">
        <f t="shared" si="9976"/>
        <v>0</v>
      </c>
      <c r="BE1419" s="54">
        <f t="shared" ref="BE1419:BH1419" si="9977">AT1419</f>
        <v>2.138643942</v>
      </c>
      <c r="BF1419" s="54">
        <f t="shared" si="9977"/>
        <v>0.1990753733</v>
      </c>
      <c r="BG1419" s="54">
        <f t="shared" si="9977"/>
        <v>0.5094274278</v>
      </c>
      <c r="BH1419" s="54">
        <f t="shared" si="9977"/>
        <v>0.1375123834</v>
      </c>
      <c r="BI1419" s="54">
        <f t="shared" si="46"/>
        <v>12.00200598</v>
      </c>
      <c r="BJ1419" s="54">
        <f t="shared" si="47"/>
        <v>-24.00401197</v>
      </c>
      <c r="BK1419" s="56">
        <f t="shared" ref="BK1419:BN1419" si="9978">AO1419</f>
        <v>2.98806786</v>
      </c>
      <c r="BL1419" s="56">
        <f t="shared" si="9978"/>
        <v>0.0006032327732</v>
      </c>
      <c r="BM1419" s="56">
        <f t="shared" si="9978"/>
        <v>2.022230244</v>
      </c>
      <c r="BN1419" s="56">
        <f t="shared" si="9978"/>
        <v>0.004439536534</v>
      </c>
      <c r="BO1419" s="56">
        <f t="shared" si="49"/>
        <v>0</v>
      </c>
      <c r="BP1419" s="56">
        <f t="shared" si="50"/>
        <v>2.138643942</v>
      </c>
      <c r="BQ1419" s="56">
        <f t="shared" ref="BQ1419:BS1419" si="9979">AU1419</f>
        <v>0.1990753733</v>
      </c>
      <c r="BR1419" s="56">
        <f t="shared" si="9979"/>
        <v>0.5094274278</v>
      </c>
      <c r="BS1419" s="56">
        <f t="shared" si="9979"/>
        <v>0.1375123834</v>
      </c>
      <c r="BT1419" s="56">
        <f t="shared" si="52"/>
        <v>8</v>
      </c>
      <c r="BU1419" s="50">
        <f t="shared" ref="BU1419:BX1419" si="9980">AZ1419</f>
        <v>5.976135721</v>
      </c>
      <c r="BV1419" s="50">
        <f t="shared" si="9980"/>
        <v>0.001206465546</v>
      </c>
      <c r="BW1419" s="50">
        <f t="shared" si="9980"/>
        <v>3.033345366</v>
      </c>
      <c r="BX1419" s="50">
        <f t="shared" si="9980"/>
        <v>0.006659304801</v>
      </c>
      <c r="BY1419" s="50">
        <f t="shared" si="54"/>
        <v>0</v>
      </c>
      <c r="BZ1419" s="50">
        <f t="shared" si="55"/>
        <v>2.138643942</v>
      </c>
      <c r="CA1419" s="50">
        <f t="shared" ref="CA1419:CC1419" si="9981">BF1419</f>
        <v>0.1990753733</v>
      </c>
      <c r="CB1419" s="50">
        <f t="shared" si="9981"/>
        <v>0.5094274278</v>
      </c>
      <c r="CC1419" s="50">
        <f t="shared" si="9981"/>
        <v>0.1375123834</v>
      </c>
      <c r="CD1419" s="50">
        <f t="shared" si="57"/>
        <v>12.00200598</v>
      </c>
      <c r="CE1419" s="57">
        <f t="shared" si="58"/>
        <v>37.25</v>
      </c>
      <c r="CF1419" s="57">
        <f t="shared" si="59"/>
        <v>0.01</v>
      </c>
      <c r="CG1419" s="57">
        <f t="shared" si="60"/>
        <v>21.39</v>
      </c>
      <c r="CH1419" s="57">
        <f t="shared" si="61"/>
        <v>0.07</v>
      </c>
      <c r="CI1419" s="58">
        <f t="shared" si="62"/>
        <v>0</v>
      </c>
      <c r="CJ1419" s="58">
        <f t="shared" si="63"/>
        <v>31.88</v>
      </c>
      <c r="CK1419" s="57">
        <f t="shared" si="64"/>
        <v>2.93</v>
      </c>
      <c r="CL1419" s="57">
        <f t="shared" si="65"/>
        <v>4.26</v>
      </c>
      <c r="CM1419" s="57">
        <f t="shared" si="66"/>
        <v>1.6</v>
      </c>
      <c r="CN1419" s="57">
        <f t="shared" si="67"/>
        <v>99.39</v>
      </c>
      <c r="CO1419" s="59">
        <f t="shared" si="68"/>
        <v>0.170681946</v>
      </c>
      <c r="CP1419" s="59">
        <f t="shared" si="69"/>
        <v>0.7165454584</v>
      </c>
      <c r="CQ1419" s="59">
        <f t="shared" si="70"/>
        <v>0.06669953413</v>
      </c>
      <c r="CR1419" s="59">
        <f t="shared" si="71"/>
        <v>0.04607306145</v>
      </c>
      <c r="CS1419" s="60">
        <f t="shared" si="72"/>
        <v>17.0681946</v>
      </c>
      <c r="CT1419" s="60">
        <f t="shared" si="73"/>
        <v>4.607306145</v>
      </c>
      <c r="CU1419" s="60">
        <f t="shared" si="74"/>
        <v>78.32449926</v>
      </c>
      <c r="CV1419" s="61">
        <f t="shared" si="75"/>
        <v>0.1314140344</v>
      </c>
      <c r="CW1419" s="61">
        <f t="shared" si="76"/>
        <v>0.1478105652</v>
      </c>
      <c r="CX1419" s="62"/>
    </row>
    <row r="1420" ht="15.75" customHeight="1">
      <c r="A1420" s="17" t="s">
        <v>53</v>
      </c>
      <c r="B1420" s="87" t="s">
        <v>1406</v>
      </c>
      <c r="C1420" s="88" t="s">
        <v>1407</v>
      </c>
      <c r="D1420" s="89"/>
      <c r="E1420" s="89" t="s">
        <v>1408</v>
      </c>
      <c r="F1420" s="90">
        <v>97.0</v>
      </c>
      <c r="G1420" s="89" t="s">
        <v>1505</v>
      </c>
      <c r="H1420" s="91">
        <v>38.37</v>
      </c>
      <c r="I1420" s="91">
        <v>8.32</v>
      </c>
      <c r="J1420" s="95">
        <v>22.03</v>
      </c>
      <c r="K1420" s="91">
        <v>0.92</v>
      </c>
      <c r="L1420" s="92">
        <v>0.03</v>
      </c>
      <c r="M1420" s="91">
        <v>0.03</v>
      </c>
      <c r="N1420" s="91">
        <v>1.48</v>
      </c>
      <c r="O1420" s="95">
        <v>29.11</v>
      </c>
      <c r="P1420" s="92"/>
      <c r="Q1420" s="50">
        <f t="shared" si="8"/>
        <v>100.29</v>
      </c>
      <c r="R1420" s="51">
        <f t="shared" si="9"/>
        <v>12</v>
      </c>
      <c r="S1420" s="52">
        <f t="shared" si="10"/>
        <v>0.6386027631</v>
      </c>
      <c r="T1420" s="52">
        <f t="shared" si="11"/>
        <v>0.0003754749758</v>
      </c>
      <c r="U1420" s="52">
        <f t="shared" si="12"/>
        <v>0.4321247375</v>
      </c>
      <c r="V1420" s="52">
        <f t="shared" si="13"/>
        <v>0.0003947622939</v>
      </c>
      <c r="W1420" s="52">
        <f t="shared" si="14"/>
        <v>0</v>
      </c>
      <c r="X1420" s="52">
        <f t="shared" si="15"/>
        <v>0.405169918</v>
      </c>
      <c r="Y1420" s="52">
        <f t="shared" si="16"/>
        <v>0.02086346553</v>
      </c>
      <c r="Z1420" s="52">
        <f t="shared" si="17"/>
        <v>0.2064290747</v>
      </c>
      <c r="AA1420" s="52">
        <f t="shared" si="18"/>
        <v>0.01640531104</v>
      </c>
      <c r="AB1420" s="52">
        <f t="shared" si="19"/>
        <v>1.720365507</v>
      </c>
      <c r="AC1420" s="53">
        <f t="shared" si="20"/>
        <v>5.151206991</v>
      </c>
      <c r="AD1420" s="54">
        <f t="shared" si="21"/>
        <v>1.277205526</v>
      </c>
      <c r="AE1420" s="54">
        <f t="shared" si="22"/>
        <v>0.0007509499517</v>
      </c>
      <c r="AF1420" s="54">
        <f t="shared" si="23"/>
        <v>0.6481871063</v>
      </c>
      <c r="AG1420" s="54">
        <f t="shared" si="24"/>
        <v>0.0005921434408</v>
      </c>
      <c r="AH1420" s="54">
        <f t="shared" si="25"/>
        <v>0</v>
      </c>
      <c r="AI1420" s="54">
        <f t="shared" si="26"/>
        <v>0.405169918</v>
      </c>
      <c r="AJ1420" s="54">
        <f t="shared" si="27"/>
        <v>0.02086346553</v>
      </c>
      <c r="AK1420" s="54">
        <f t="shared" si="28"/>
        <v>0.2064290747</v>
      </c>
      <c r="AL1420" s="54">
        <f t="shared" si="29"/>
        <v>0.01640531104</v>
      </c>
      <c r="AM1420" s="54">
        <f t="shared" si="30"/>
        <v>2.575603495</v>
      </c>
      <c r="AN1420" s="54">
        <f t="shared" si="31"/>
        <v>-5.151206991</v>
      </c>
      <c r="AO1420" s="55">
        <f t="shared" si="32"/>
        <v>2.969614354</v>
      </c>
      <c r="AP1420" s="55">
        <f t="shared" si="33"/>
        <v>0.001746024199</v>
      </c>
      <c r="AQ1420" s="55">
        <f t="shared" si="34"/>
        <v>2.009455482</v>
      </c>
      <c r="AR1420" s="55">
        <f t="shared" si="35"/>
        <v>0.001835713596</v>
      </c>
      <c r="AS1420" s="55">
        <f t="shared" si="36"/>
        <v>0</v>
      </c>
      <c r="AT1420" s="55">
        <f t="shared" si="37"/>
        <v>1.884110865</v>
      </c>
      <c r="AU1420" s="55">
        <f t="shared" si="38"/>
        <v>0.09701875768</v>
      </c>
      <c r="AV1420" s="55">
        <f t="shared" si="39"/>
        <v>0.9599312419</v>
      </c>
      <c r="AW1420" s="55">
        <f t="shared" si="40"/>
        <v>0.07628756085</v>
      </c>
      <c r="AX1420" s="55">
        <f t="shared" si="41"/>
        <v>8</v>
      </c>
      <c r="AY1420" s="55">
        <f t="shared" si="42"/>
        <v>23.95401195</v>
      </c>
      <c r="AZ1420" s="54">
        <f t="shared" ref="AZ1420:BA1420" si="9982">AO1420*2</f>
        <v>5.939228708</v>
      </c>
      <c r="BA1420" s="54">
        <f t="shared" si="9982"/>
        <v>0.003492048398</v>
      </c>
      <c r="BB1420" s="54">
        <f t="shared" ref="BB1420:BD1420" si="9983">AQ1420*(3/2)</f>
        <v>3.014183223</v>
      </c>
      <c r="BC1420" s="54">
        <f t="shared" si="9983"/>
        <v>0.002753570393</v>
      </c>
      <c r="BD1420" s="54">
        <f t="shared" si="9983"/>
        <v>0</v>
      </c>
      <c r="BE1420" s="54">
        <f t="shared" ref="BE1420:BH1420" si="9984">AT1420</f>
        <v>1.884110865</v>
      </c>
      <c r="BF1420" s="54">
        <f t="shared" si="9984"/>
        <v>0.09701875768</v>
      </c>
      <c r="BG1420" s="54">
        <f t="shared" si="9984"/>
        <v>0.9599312419</v>
      </c>
      <c r="BH1420" s="54">
        <f t="shared" si="9984"/>
        <v>0.07628756085</v>
      </c>
      <c r="BI1420" s="54">
        <f t="shared" si="46"/>
        <v>11.97700598</v>
      </c>
      <c r="BJ1420" s="54">
        <f t="shared" si="47"/>
        <v>-23.95401195</v>
      </c>
      <c r="BK1420" s="56">
        <f t="shared" ref="BK1420:BN1420" si="9985">AO1420</f>
        <v>2.969614354</v>
      </c>
      <c r="BL1420" s="56">
        <f t="shared" si="9985"/>
        <v>0.001746024199</v>
      </c>
      <c r="BM1420" s="56">
        <f t="shared" si="9985"/>
        <v>2.009455482</v>
      </c>
      <c r="BN1420" s="56">
        <f t="shared" si="9985"/>
        <v>0.001835713596</v>
      </c>
      <c r="BO1420" s="56">
        <f t="shared" si="49"/>
        <v>0.04598804721</v>
      </c>
      <c r="BP1420" s="56">
        <f t="shared" si="50"/>
        <v>1.838122818</v>
      </c>
      <c r="BQ1420" s="56">
        <f t="shared" ref="BQ1420:BS1420" si="9986">AU1420</f>
        <v>0.09701875768</v>
      </c>
      <c r="BR1420" s="56">
        <f t="shared" si="9986"/>
        <v>0.9599312419</v>
      </c>
      <c r="BS1420" s="56">
        <f t="shared" si="9986"/>
        <v>0.07628756085</v>
      </c>
      <c r="BT1420" s="56">
        <f t="shared" si="52"/>
        <v>8</v>
      </c>
      <c r="BU1420" s="50">
        <f t="shared" ref="BU1420:BX1420" si="9987">AZ1420</f>
        <v>5.939228708</v>
      </c>
      <c r="BV1420" s="50">
        <f t="shared" si="9987"/>
        <v>0.003492048398</v>
      </c>
      <c r="BW1420" s="50">
        <f t="shared" si="9987"/>
        <v>3.014183223</v>
      </c>
      <c r="BX1420" s="50">
        <f t="shared" si="9987"/>
        <v>0.002753570393</v>
      </c>
      <c r="BY1420" s="50">
        <f t="shared" si="54"/>
        <v>0.06898207081</v>
      </c>
      <c r="BZ1420" s="50">
        <f t="shared" si="55"/>
        <v>1.838122818</v>
      </c>
      <c r="CA1420" s="50">
        <f t="shared" ref="CA1420:CC1420" si="9988">BF1420</f>
        <v>0.09701875768</v>
      </c>
      <c r="CB1420" s="50">
        <f t="shared" si="9988"/>
        <v>0.9599312419</v>
      </c>
      <c r="CC1420" s="50">
        <f t="shared" si="9988"/>
        <v>0.07628756085</v>
      </c>
      <c r="CD1420" s="50">
        <f t="shared" si="57"/>
        <v>12</v>
      </c>
      <c r="CE1420" s="57">
        <f t="shared" si="58"/>
        <v>38.37</v>
      </c>
      <c r="CF1420" s="57">
        <f t="shared" si="59"/>
        <v>0.03</v>
      </c>
      <c r="CG1420" s="57">
        <f t="shared" si="60"/>
        <v>22.03</v>
      </c>
      <c r="CH1420" s="57">
        <f t="shared" si="61"/>
        <v>0.03</v>
      </c>
      <c r="CI1420" s="58">
        <f t="shared" si="62"/>
        <v>0.7896405028</v>
      </c>
      <c r="CJ1420" s="58">
        <f t="shared" si="63"/>
        <v>28.39947278</v>
      </c>
      <c r="CK1420" s="57">
        <f t="shared" si="64"/>
        <v>1.48</v>
      </c>
      <c r="CL1420" s="57">
        <f t="shared" si="65"/>
        <v>8.32</v>
      </c>
      <c r="CM1420" s="57">
        <f t="shared" si="66"/>
        <v>0.92</v>
      </c>
      <c r="CN1420" s="57">
        <f t="shared" si="67"/>
        <v>100.3691133</v>
      </c>
      <c r="CO1420" s="59">
        <f t="shared" si="68"/>
        <v>0.3230611974</v>
      </c>
      <c r="CP1420" s="59">
        <f t="shared" si="69"/>
        <v>0.6186132222</v>
      </c>
      <c r="CQ1420" s="59">
        <f t="shared" si="70"/>
        <v>0.03265129278</v>
      </c>
      <c r="CR1420" s="59">
        <f t="shared" si="71"/>
        <v>0.02567428758</v>
      </c>
      <c r="CS1420" s="60">
        <f t="shared" si="72"/>
        <v>32.30611974</v>
      </c>
      <c r="CT1420" s="60">
        <f t="shared" si="73"/>
        <v>2.567428758</v>
      </c>
      <c r="CU1420" s="60">
        <f t="shared" si="74"/>
        <v>65.1264515</v>
      </c>
      <c r="CV1420" s="61">
        <f t="shared" si="75"/>
        <v>0.1872048863</v>
      </c>
      <c r="CW1420" s="61">
        <f t="shared" si="76"/>
        <v>0.279770997</v>
      </c>
      <c r="CX1420" s="62"/>
    </row>
    <row r="1421" ht="15.75" customHeight="1">
      <c r="A1421" s="17" t="s">
        <v>53</v>
      </c>
      <c r="B1421" s="87" t="s">
        <v>1406</v>
      </c>
      <c r="C1421" s="93" t="s">
        <v>1407</v>
      </c>
      <c r="D1421" s="89"/>
      <c r="E1421" s="89" t="s">
        <v>1408</v>
      </c>
      <c r="F1421" s="90">
        <v>98.0</v>
      </c>
      <c r="G1421" s="89" t="s">
        <v>1506</v>
      </c>
      <c r="H1421" s="91">
        <v>37.1</v>
      </c>
      <c r="I1421" s="95">
        <v>3.9</v>
      </c>
      <c r="J1421" s="91">
        <v>21.39</v>
      </c>
      <c r="K1421" s="95">
        <v>1.11</v>
      </c>
      <c r="L1421" s="92">
        <v>0.0</v>
      </c>
      <c r="M1421" s="91">
        <v>0.03</v>
      </c>
      <c r="N1421" s="91">
        <v>5.21</v>
      </c>
      <c r="O1421" s="91">
        <v>31.24</v>
      </c>
      <c r="P1421" s="92"/>
      <c r="Q1421" s="50">
        <f t="shared" si="8"/>
        <v>99.98</v>
      </c>
      <c r="R1421" s="51">
        <f t="shared" si="9"/>
        <v>12</v>
      </c>
      <c r="S1421" s="52">
        <f t="shared" si="10"/>
        <v>0.6174657939</v>
      </c>
      <c r="T1421" s="52">
        <f t="shared" si="11"/>
        <v>0</v>
      </c>
      <c r="U1421" s="52">
        <f t="shared" si="12"/>
        <v>0.4195709549</v>
      </c>
      <c r="V1421" s="52">
        <f t="shared" si="13"/>
        <v>0.0003947622939</v>
      </c>
      <c r="W1421" s="52">
        <f t="shared" si="14"/>
        <v>0</v>
      </c>
      <c r="X1421" s="52">
        <f t="shared" si="15"/>
        <v>0.4348164974</v>
      </c>
      <c r="Y1421" s="52">
        <f t="shared" si="16"/>
        <v>0.07344503746</v>
      </c>
      <c r="Z1421" s="52">
        <f t="shared" si="17"/>
        <v>0.09676362878</v>
      </c>
      <c r="AA1421" s="52">
        <f t="shared" si="18"/>
        <v>0.01979336441</v>
      </c>
      <c r="AB1421" s="52">
        <f t="shared" si="19"/>
        <v>1.662250039</v>
      </c>
      <c r="AC1421" s="53">
        <f t="shared" si="20"/>
        <v>4.979397383</v>
      </c>
      <c r="AD1421" s="54">
        <f t="shared" si="21"/>
        <v>1.234931588</v>
      </c>
      <c r="AE1421" s="54">
        <f t="shared" si="22"/>
        <v>0</v>
      </c>
      <c r="AF1421" s="54">
        <f t="shared" si="23"/>
        <v>0.6293564323</v>
      </c>
      <c r="AG1421" s="54">
        <f t="shared" si="24"/>
        <v>0.0005921434408</v>
      </c>
      <c r="AH1421" s="54">
        <f t="shared" si="25"/>
        <v>0</v>
      </c>
      <c r="AI1421" s="54">
        <f t="shared" si="26"/>
        <v>0.4348164974</v>
      </c>
      <c r="AJ1421" s="54">
        <f t="shared" si="27"/>
        <v>0.07344503746</v>
      </c>
      <c r="AK1421" s="54">
        <f t="shared" si="28"/>
        <v>0.09676362878</v>
      </c>
      <c r="AL1421" s="54">
        <f t="shared" si="29"/>
        <v>0.01979336441</v>
      </c>
      <c r="AM1421" s="54">
        <f t="shared" si="30"/>
        <v>2.489698692</v>
      </c>
      <c r="AN1421" s="54">
        <f t="shared" si="31"/>
        <v>-4.979397383</v>
      </c>
      <c r="AO1421" s="55">
        <f t="shared" si="32"/>
        <v>2.971710774</v>
      </c>
      <c r="AP1421" s="55">
        <f t="shared" si="33"/>
        <v>0</v>
      </c>
      <c r="AQ1421" s="55">
        <f t="shared" si="34"/>
        <v>2.019291659</v>
      </c>
      <c r="AR1421" s="55">
        <f t="shared" si="35"/>
        <v>0.001899893684</v>
      </c>
      <c r="AS1421" s="55">
        <f t="shared" si="36"/>
        <v>0</v>
      </c>
      <c r="AT1421" s="55">
        <f t="shared" si="37"/>
        <v>2.0926647</v>
      </c>
      <c r="AU1421" s="55">
        <f t="shared" si="38"/>
        <v>0.3534728746</v>
      </c>
      <c r="AV1421" s="55">
        <f t="shared" si="39"/>
        <v>0.4656995109</v>
      </c>
      <c r="AW1421" s="55">
        <f t="shared" si="40"/>
        <v>0.09526058748</v>
      </c>
      <c r="AX1421" s="55">
        <f t="shared" si="41"/>
        <v>8</v>
      </c>
      <c r="AY1421" s="55">
        <f t="shared" si="42"/>
        <v>23.9646131</v>
      </c>
      <c r="AZ1421" s="54">
        <f t="shared" ref="AZ1421:BA1421" si="9989">AO1421*2</f>
        <v>5.943421549</v>
      </c>
      <c r="BA1421" s="54">
        <f t="shared" si="9989"/>
        <v>0</v>
      </c>
      <c r="BB1421" s="54">
        <f t="shared" ref="BB1421:BD1421" si="9990">AQ1421*(3/2)</f>
        <v>3.028937488</v>
      </c>
      <c r="BC1421" s="54">
        <f t="shared" si="9990"/>
        <v>0.002849840526</v>
      </c>
      <c r="BD1421" s="54">
        <f t="shared" si="9990"/>
        <v>0</v>
      </c>
      <c r="BE1421" s="54">
        <f t="shared" ref="BE1421:BH1421" si="9991">AT1421</f>
        <v>2.0926647</v>
      </c>
      <c r="BF1421" s="54">
        <f t="shared" si="9991"/>
        <v>0.3534728746</v>
      </c>
      <c r="BG1421" s="54">
        <f t="shared" si="9991"/>
        <v>0.4656995109</v>
      </c>
      <c r="BH1421" s="54">
        <f t="shared" si="9991"/>
        <v>0.09526058748</v>
      </c>
      <c r="BI1421" s="54">
        <f t="shared" si="46"/>
        <v>11.98230655</v>
      </c>
      <c r="BJ1421" s="54">
        <f t="shared" si="47"/>
        <v>-23.9646131</v>
      </c>
      <c r="BK1421" s="56">
        <f t="shared" ref="BK1421:BN1421" si="9992">AO1421</f>
        <v>2.971710774</v>
      </c>
      <c r="BL1421" s="56">
        <f t="shared" si="9992"/>
        <v>0</v>
      </c>
      <c r="BM1421" s="56">
        <f t="shared" si="9992"/>
        <v>2.019291659</v>
      </c>
      <c r="BN1421" s="56">
        <f t="shared" si="9992"/>
        <v>0.001899893684</v>
      </c>
      <c r="BO1421" s="56">
        <f t="shared" si="49"/>
        <v>0.03538689848</v>
      </c>
      <c r="BP1421" s="56">
        <f t="shared" si="50"/>
        <v>2.057277801</v>
      </c>
      <c r="BQ1421" s="56">
        <f t="shared" ref="BQ1421:BS1421" si="9993">AU1421</f>
        <v>0.3534728746</v>
      </c>
      <c r="BR1421" s="56">
        <f t="shared" si="9993"/>
        <v>0.4656995109</v>
      </c>
      <c r="BS1421" s="56">
        <f t="shared" si="9993"/>
        <v>0.09526058748</v>
      </c>
      <c r="BT1421" s="56">
        <f t="shared" si="52"/>
        <v>8</v>
      </c>
      <c r="BU1421" s="50">
        <f t="shared" ref="BU1421:BX1421" si="9994">AZ1421</f>
        <v>5.943421549</v>
      </c>
      <c r="BV1421" s="50">
        <f t="shared" si="9994"/>
        <v>0</v>
      </c>
      <c r="BW1421" s="50">
        <f t="shared" si="9994"/>
        <v>3.028937488</v>
      </c>
      <c r="BX1421" s="50">
        <f t="shared" si="9994"/>
        <v>0.002849840526</v>
      </c>
      <c r="BY1421" s="50">
        <f t="shared" si="54"/>
        <v>0.05308034772</v>
      </c>
      <c r="BZ1421" s="50">
        <f t="shared" si="55"/>
        <v>2.057277801</v>
      </c>
      <c r="CA1421" s="50">
        <f t="shared" ref="CA1421:CC1421" si="9995">BF1421</f>
        <v>0.3534728746</v>
      </c>
      <c r="CB1421" s="50">
        <f t="shared" si="9995"/>
        <v>0.4656995109</v>
      </c>
      <c r="CC1421" s="50">
        <f t="shared" si="9995"/>
        <v>0.09526058748</v>
      </c>
      <c r="CD1421" s="50">
        <f t="shared" si="57"/>
        <v>12</v>
      </c>
      <c r="CE1421" s="57">
        <f t="shared" si="58"/>
        <v>37.1</v>
      </c>
      <c r="CF1421" s="57">
        <f t="shared" si="59"/>
        <v>0</v>
      </c>
      <c r="CG1421" s="57">
        <f t="shared" si="60"/>
        <v>21.39</v>
      </c>
      <c r="CH1421" s="57">
        <f t="shared" si="61"/>
        <v>0.03</v>
      </c>
      <c r="CI1421" s="58">
        <f t="shared" si="62"/>
        <v>0.587087148</v>
      </c>
      <c r="CJ1421" s="58">
        <f t="shared" si="63"/>
        <v>30.71173252</v>
      </c>
      <c r="CK1421" s="57">
        <f t="shared" si="64"/>
        <v>5.21</v>
      </c>
      <c r="CL1421" s="57">
        <f t="shared" si="65"/>
        <v>3.9</v>
      </c>
      <c r="CM1421" s="57">
        <f t="shared" si="66"/>
        <v>1.11</v>
      </c>
      <c r="CN1421" s="57">
        <f t="shared" si="67"/>
        <v>100.0388197</v>
      </c>
      <c r="CO1421" s="59">
        <f t="shared" si="68"/>
        <v>0.1567109138</v>
      </c>
      <c r="CP1421" s="59">
        <f t="shared" si="69"/>
        <v>0.6922873582</v>
      </c>
      <c r="CQ1421" s="59">
        <f t="shared" si="70"/>
        <v>0.1189459209</v>
      </c>
      <c r="CR1421" s="59">
        <f t="shared" si="71"/>
        <v>0.03205580715</v>
      </c>
      <c r="CS1421" s="60">
        <f t="shared" si="72"/>
        <v>15.67109138</v>
      </c>
      <c r="CT1421" s="60">
        <f t="shared" si="73"/>
        <v>3.205580715</v>
      </c>
      <c r="CU1421" s="60">
        <f t="shared" si="74"/>
        <v>81.12332791</v>
      </c>
      <c r="CV1421" s="61">
        <f t="shared" si="75"/>
        <v>0.110411264</v>
      </c>
      <c r="CW1421" s="61">
        <f t="shared" si="76"/>
        <v>0.1357116513</v>
      </c>
      <c r="CX1421" s="62"/>
    </row>
    <row r="1422" ht="15.75" customHeight="1">
      <c r="A1422" s="17" t="s">
        <v>53</v>
      </c>
      <c r="B1422" s="87" t="s">
        <v>1406</v>
      </c>
      <c r="C1422" s="88" t="s">
        <v>1407</v>
      </c>
      <c r="D1422" s="89"/>
      <c r="E1422" s="89" t="s">
        <v>1408</v>
      </c>
      <c r="F1422" s="90">
        <v>99.0</v>
      </c>
      <c r="G1422" s="89" t="s">
        <v>1507</v>
      </c>
      <c r="H1422" s="91">
        <v>36.17</v>
      </c>
      <c r="I1422" s="91">
        <v>2.52</v>
      </c>
      <c r="J1422" s="91">
        <v>21.44</v>
      </c>
      <c r="K1422" s="91">
        <v>3.15</v>
      </c>
      <c r="L1422" s="92">
        <v>0.01</v>
      </c>
      <c r="M1422" s="91">
        <v>0.04</v>
      </c>
      <c r="N1422" s="91">
        <v>5.47</v>
      </c>
      <c r="O1422" s="91">
        <v>30.29</v>
      </c>
      <c r="P1422" s="92"/>
      <c r="Q1422" s="50">
        <f t="shared" si="8"/>
        <v>99.09</v>
      </c>
      <c r="R1422" s="51">
        <f t="shared" si="9"/>
        <v>12</v>
      </c>
      <c r="S1422" s="52">
        <f t="shared" si="10"/>
        <v>0.6019875408</v>
      </c>
      <c r="T1422" s="52">
        <f t="shared" si="11"/>
        <v>0.0001251583253</v>
      </c>
      <c r="U1422" s="52">
        <f t="shared" si="12"/>
        <v>0.4205517191</v>
      </c>
      <c r="V1422" s="52">
        <f t="shared" si="13"/>
        <v>0.0005263497252</v>
      </c>
      <c r="W1422" s="52">
        <f t="shared" si="14"/>
        <v>0</v>
      </c>
      <c r="X1422" s="52">
        <f t="shared" si="15"/>
        <v>0.4215938446</v>
      </c>
      <c r="Y1422" s="52">
        <f t="shared" si="16"/>
        <v>0.07711024086</v>
      </c>
      <c r="Z1422" s="52">
        <f t="shared" si="17"/>
        <v>0.06252419091</v>
      </c>
      <c r="AA1422" s="52">
        <f t="shared" si="18"/>
        <v>0.05617035846</v>
      </c>
      <c r="AB1422" s="52">
        <f t="shared" si="19"/>
        <v>1.640589403</v>
      </c>
      <c r="AC1422" s="53">
        <f t="shared" si="20"/>
        <v>4.906482273</v>
      </c>
      <c r="AD1422" s="54">
        <f t="shared" si="21"/>
        <v>1.203975082</v>
      </c>
      <c r="AE1422" s="54">
        <f t="shared" si="22"/>
        <v>0.0002503166506</v>
      </c>
      <c r="AF1422" s="54">
        <f t="shared" si="23"/>
        <v>0.6308275787</v>
      </c>
      <c r="AG1422" s="54">
        <f t="shared" si="24"/>
        <v>0.0007895245878</v>
      </c>
      <c r="AH1422" s="54">
        <f t="shared" si="25"/>
        <v>0</v>
      </c>
      <c r="AI1422" s="54">
        <f t="shared" si="26"/>
        <v>0.4215938446</v>
      </c>
      <c r="AJ1422" s="54">
        <f t="shared" si="27"/>
        <v>0.07711024086</v>
      </c>
      <c r="AK1422" s="54">
        <f t="shared" si="28"/>
        <v>0.06252419091</v>
      </c>
      <c r="AL1422" s="54">
        <f t="shared" si="29"/>
        <v>0.05617035846</v>
      </c>
      <c r="AM1422" s="54">
        <f t="shared" si="30"/>
        <v>2.453241136</v>
      </c>
      <c r="AN1422" s="54">
        <f t="shared" si="31"/>
        <v>-4.906482273</v>
      </c>
      <c r="AO1422" s="55">
        <f t="shared" si="32"/>
        <v>2.935469605</v>
      </c>
      <c r="AP1422" s="55">
        <f t="shared" si="33"/>
        <v>0.0006103090758</v>
      </c>
      <c r="AQ1422" s="55">
        <f t="shared" si="34"/>
        <v>2.050734783</v>
      </c>
      <c r="AR1422" s="55">
        <f t="shared" si="35"/>
        <v>0.002566637206</v>
      </c>
      <c r="AS1422" s="55">
        <f t="shared" si="36"/>
        <v>0</v>
      </c>
      <c r="AT1422" s="55">
        <f t="shared" si="37"/>
        <v>2.055816496</v>
      </c>
      <c r="AU1422" s="55">
        <f t="shared" si="38"/>
        <v>0.3760123805</v>
      </c>
      <c r="AV1422" s="55">
        <f t="shared" si="39"/>
        <v>0.3048864794</v>
      </c>
      <c r="AW1422" s="55">
        <f t="shared" si="40"/>
        <v>0.2739033099</v>
      </c>
      <c r="AX1422" s="55">
        <f t="shared" si="41"/>
        <v>8</v>
      </c>
      <c r="AY1422" s="55">
        <f t="shared" si="42"/>
        <v>23.92546125</v>
      </c>
      <c r="AZ1422" s="54">
        <f t="shared" ref="AZ1422:BA1422" si="9996">AO1422*2</f>
        <v>5.87093921</v>
      </c>
      <c r="BA1422" s="54">
        <f t="shared" si="9996"/>
        <v>0.001220618152</v>
      </c>
      <c r="BB1422" s="54">
        <f t="shared" ref="BB1422:BD1422" si="9997">AQ1422*(3/2)</f>
        <v>3.076102174</v>
      </c>
      <c r="BC1422" s="54">
        <f t="shared" si="9997"/>
        <v>0.003849955809</v>
      </c>
      <c r="BD1422" s="54">
        <f t="shared" si="9997"/>
        <v>0</v>
      </c>
      <c r="BE1422" s="54">
        <f t="shared" ref="BE1422:BH1422" si="9998">AT1422</f>
        <v>2.055816496</v>
      </c>
      <c r="BF1422" s="54">
        <f t="shared" si="9998"/>
        <v>0.3760123805</v>
      </c>
      <c r="BG1422" s="54">
        <f t="shared" si="9998"/>
        <v>0.3048864794</v>
      </c>
      <c r="BH1422" s="54">
        <f t="shared" si="9998"/>
        <v>0.2739033099</v>
      </c>
      <c r="BI1422" s="54">
        <f t="shared" si="46"/>
        <v>11.96273062</v>
      </c>
      <c r="BJ1422" s="54">
        <f t="shared" si="47"/>
        <v>-23.92546125</v>
      </c>
      <c r="BK1422" s="56">
        <f t="shared" ref="BK1422:BN1422" si="9999">AO1422</f>
        <v>2.935469605</v>
      </c>
      <c r="BL1422" s="56">
        <f t="shared" si="9999"/>
        <v>0.0006103090758</v>
      </c>
      <c r="BM1422" s="56">
        <f t="shared" si="9999"/>
        <v>2.050734783</v>
      </c>
      <c r="BN1422" s="56">
        <f t="shared" si="9999"/>
        <v>0.002566637206</v>
      </c>
      <c r="BO1422" s="56">
        <f t="shared" si="49"/>
        <v>0.0745387514</v>
      </c>
      <c r="BP1422" s="56">
        <f t="shared" si="50"/>
        <v>1.981277744</v>
      </c>
      <c r="BQ1422" s="56">
        <f t="shared" ref="BQ1422:BS1422" si="10000">AU1422</f>
        <v>0.3760123805</v>
      </c>
      <c r="BR1422" s="56">
        <f t="shared" si="10000"/>
        <v>0.3048864794</v>
      </c>
      <c r="BS1422" s="56">
        <f t="shared" si="10000"/>
        <v>0.2739033099</v>
      </c>
      <c r="BT1422" s="56">
        <f t="shared" si="52"/>
        <v>8</v>
      </c>
      <c r="BU1422" s="50">
        <f t="shared" ref="BU1422:BX1422" si="10001">AZ1422</f>
        <v>5.87093921</v>
      </c>
      <c r="BV1422" s="50">
        <f t="shared" si="10001"/>
        <v>0.001220618152</v>
      </c>
      <c r="BW1422" s="50">
        <f t="shared" si="10001"/>
        <v>3.076102174</v>
      </c>
      <c r="BX1422" s="50">
        <f t="shared" si="10001"/>
        <v>0.003849955809</v>
      </c>
      <c r="BY1422" s="50">
        <f t="shared" si="54"/>
        <v>0.1118081271</v>
      </c>
      <c r="BZ1422" s="50">
        <f t="shared" si="55"/>
        <v>1.981277744</v>
      </c>
      <c r="CA1422" s="50">
        <f t="shared" ref="CA1422:CC1422" si="10002">BF1422</f>
        <v>0.3760123805</v>
      </c>
      <c r="CB1422" s="50">
        <f t="shared" si="10002"/>
        <v>0.3048864794</v>
      </c>
      <c r="CC1422" s="50">
        <f t="shared" si="10002"/>
        <v>0.2739033099</v>
      </c>
      <c r="CD1422" s="50">
        <f t="shared" si="57"/>
        <v>12</v>
      </c>
      <c r="CE1422" s="57">
        <f t="shared" si="58"/>
        <v>36.17</v>
      </c>
      <c r="CF1422" s="57">
        <f t="shared" si="59"/>
        <v>0.01</v>
      </c>
      <c r="CG1422" s="57">
        <f t="shared" si="60"/>
        <v>21.44</v>
      </c>
      <c r="CH1422" s="57">
        <f t="shared" si="61"/>
        <v>0.04</v>
      </c>
      <c r="CI1422" s="58">
        <f t="shared" si="62"/>
        <v>1.220522351</v>
      </c>
      <c r="CJ1422" s="58">
        <f t="shared" si="63"/>
        <v>29.19176055</v>
      </c>
      <c r="CK1422" s="57">
        <f t="shared" si="64"/>
        <v>5.47</v>
      </c>
      <c r="CL1422" s="57">
        <f t="shared" si="65"/>
        <v>2.52</v>
      </c>
      <c r="CM1422" s="57">
        <f t="shared" si="66"/>
        <v>3.15</v>
      </c>
      <c r="CN1422" s="57">
        <f t="shared" si="67"/>
        <v>99.2122829</v>
      </c>
      <c r="CO1422" s="59">
        <f t="shared" si="68"/>
        <v>0.1038413423</v>
      </c>
      <c r="CP1422" s="59">
        <f t="shared" si="69"/>
        <v>0.6748037527</v>
      </c>
      <c r="CQ1422" s="59">
        <f t="shared" si="70"/>
        <v>0.1280661261</v>
      </c>
      <c r="CR1422" s="59">
        <f t="shared" si="71"/>
        <v>0.09328877888</v>
      </c>
      <c r="CS1422" s="60">
        <f t="shared" si="72"/>
        <v>10.38413423</v>
      </c>
      <c r="CT1422" s="60">
        <f t="shared" si="73"/>
        <v>9.328877888</v>
      </c>
      <c r="CU1422" s="60">
        <f t="shared" si="74"/>
        <v>80.28698788</v>
      </c>
      <c r="CV1422" s="61">
        <f t="shared" si="75"/>
        <v>0.14520945</v>
      </c>
      <c r="CW1422" s="61">
        <f t="shared" si="76"/>
        <v>0.08992660245</v>
      </c>
      <c r="CX1422" s="62"/>
    </row>
    <row r="1423" ht="15.75" customHeight="1">
      <c r="A1423" s="17" t="s">
        <v>53</v>
      </c>
      <c r="B1423" s="87" t="s">
        <v>1406</v>
      </c>
      <c r="C1423" s="93" t="s">
        <v>1407</v>
      </c>
      <c r="D1423" s="89"/>
      <c r="E1423" s="89" t="s">
        <v>1408</v>
      </c>
      <c r="F1423" s="90">
        <v>100.0</v>
      </c>
      <c r="G1423" s="89" t="s">
        <v>1508</v>
      </c>
      <c r="H1423" s="91">
        <v>36.94</v>
      </c>
      <c r="I1423" s="91">
        <v>1.95</v>
      </c>
      <c r="J1423" s="95">
        <v>21.01</v>
      </c>
      <c r="K1423" s="91">
        <v>6.97</v>
      </c>
      <c r="L1423" s="92">
        <v>0.12</v>
      </c>
      <c r="M1423" s="91">
        <v>0.0</v>
      </c>
      <c r="N1423" s="91">
        <v>2.64</v>
      </c>
      <c r="O1423" s="91">
        <v>29.62</v>
      </c>
      <c r="P1423" s="92"/>
      <c r="Q1423" s="50">
        <f t="shared" si="8"/>
        <v>99.25</v>
      </c>
      <c r="R1423" s="51">
        <f t="shared" si="9"/>
        <v>12</v>
      </c>
      <c r="S1423" s="52">
        <f t="shared" si="10"/>
        <v>0.6148028686</v>
      </c>
      <c r="T1423" s="52">
        <f t="shared" si="11"/>
        <v>0.001501899903</v>
      </c>
      <c r="U1423" s="52">
        <f t="shared" si="12"/>
        <v>0.4121171464</v>
      </c>
      <c r="V1423" s="52">
        <f t="shared" si="13"/>
        <v>0</v>
      </c>
      <c r="W1423" s="52">
        <f t="shared" si="14"/>
        <v>0</v>
      </c>
      <c r="X1423" s="52">
        <f t="shared" si="15"/>
        <v>0.4122683948</v>
      </c>
      <c r="Y1423" s="52">
        <f t="shared" si="16"/>
        <v>0.03721591149</v>
      </c>
      <c r="Z1423" s="52">
        <f t="shared" si="17"/>
        <v>0.04838181439</v>
      </c>
      <c r="AA1423" s="52">
        <f t="shared" si="18"/>
        <v>0.124288063</v>
      </c>
      <c r="AB1423" s="52">
        <f t="shared" si="19"/>
        <v>1.650576099</v>
      </c>
      <c r="AC1423" s="53">
        <f t="shared" si="20"/>
        <v>4.945878881</v>
      </c>
      <c r="AD1423" s="54">
        <f t="shared" si="21"/>
        <v>1.229605737</v>
      </c>
      <c r="AE1423" s="54">
        <f t="shared" si="22"/>
        <v>0.003003799807</v>
      </c>
      <c r="AF1423" s="54">
        <f t="shared" si="23"/>
        <v>0.6181757196</v>
      </c>
      <c r="AG1423" s="54">
        <f t="shared" si="24"/>
        <v>0</v>
      </c>
      <c r="AH1423" s="54">
        <f t="shared" si="25"/>
        <v>0</v>
      </c>
      <c r="AI1423" s="54">
        <f t="shared" si="26"/>
        <v>0.4122683948</v>
      </c>
      <c r="AJ1423" s="54">
        <f t="shared" si="27"/>
        <v>0.03721591149</v>
      </c>
      <c r="AK1423" s="54">
        <f t="shared" si="28"/>
        <v>0.04838181439</v>
      </c>
      <c r="AL1423" s="54">
        <f t="shared" si="29"/>
        <v>0.124288063</v>
      </c>
      <c r="AM1423" s="54">
        <f t="shared" si="30"/>
        <v>2.47293944</v>
      </c>
      <c r="AN1423" s="54">
        <f t="shared" si="31"/>
        <v>-4.945878881</v>
      </c>
      <c r="AO1423" s="55">
        <f t="shared" si="32"/>
        <v>2.979821987</v>
      </c>
      <c r="AP1423" s="55">
        <f t="shared" si="33"/>
        <v>0.007279397319</v>
      </c>
      <c r="AQ1423" s="55">
        <f t="shared" si="34"/>
        <v>1.99744633</v>
      </c>
      <c r="AR1423" s="55">
        <f t="shared" si="35"/>
        <v>0</v>
      </c>
      <c r="AS1423" s="55">
        <f t="shared" si="36"/>
        <v>0</v>
      </c>
      <c r="AT1423" s="55">
        <f t="shared" si="37"/>
        <v>1.9981794</v>
      </c>
      <c r="AU1423" s="55">
        <f t="shared" si="38"/>
        <v>0.180377804</v>
      </c>
      <c r="AV1423" s="55">
        <f t="shared" si="39"/>
        <v>0.2344966194</v>
      </c>
      <c r="AW1423" s="55">
        <f t="shared" si="40"/>
        <v>0.6023984625</v>
      </c>
      <c r="AX1423" s="55">
        <f t="shared" si="41"/>
        <v>8</v>
      </c>
      <c r="AY1423" s="55">
        <f t="shared" si="42"/>
        <v>23.9716491</v>
      </c>
      <c r="AZ1423" s="54">
        <f t="shared" ref="AZ1423:BA1423" si="10003">AO1423*2</f>
        <v>5.959643973</v>
      </c>
      <c r="BA1423" s="54">
        <f t="shared" si="10003"/>
        <v>0.01455879464</v>
      </c>
      <c r="BB1423" s="54">
        <f t="shared" ref="BB1423:BD1423" si="10004">AQ1423*(3/2)</f>
        <v>2.996169496</v>
      </c>
      <c r="BC1423" s="54">
        <f t="shared" si="10004"/>
        <v>0</v>
      </c>
      <c r="BD1423" s="54">
        <f t="shared" si="10004"/>
        <v>0</v>
      </c>
      <c r="BE1423" s="54">
        <f t="shared" ref="BE1423:BH1423" si="10005">AT1423</f>
        <v>1.9981794</v>
      </c>
      <c r="BF1423" s="54">
        <f t="shared" si="10005"/>
        <v>0.180377804</v>
      </c>
      <c r="BG1423" s="54">
        <f t="shared" si="10005"/>
        <v>0.2344966194</v>
      </c>
      <c r="BH1423" s="54">
        <f t="shared" si="10005"/>
        <v>0.6023984625</v>
      </c>
      <c r="BI1423" s="54">
        <f t="shared" si="46"/>
        <v>11.98582455</v>
      </c>
      <c r="BJ1423" s="54">
        <f t="shared" si="47"/>
        <v>-23.9716491</v>
      </c>
      <c r="BK1423" s="56">
        <f t="shared" ref="BK1423:BN1423" si="10006">AO1423</f>
        <v>2.979821987</v>
      </c>
      <c r="BL1423" s="56">
        <f t="shared" si="10006"/>
        <v>0.007279397319</v>
      </c>
      <c r="BM1423" s="56">
        <f t="shared" si="10006"/>
        <v>1.99744633</v>
      </c>
      <c r="BN1423" s="56">
        <f t="shared" si="10006"/>
        <v>0</v>
      </c>
      <c r="BO1423" s="56">
        <f t="shared" si="49"/>
        <v>0.02835090195</v>
      </c>
      <c r="BP1423" s="56">
        <f t="shared" si="50"/>
        <v>1.969828498</v>
      </c>
      <c r="BQ1423" s="56">
        <f t="shared" ref="BQ1423:BS1423" si="10007">AU1423</f>
        <v>0.180377804</v>
      </c>
      <c r="BR1423" s="56">
        <f t="shared" si="10007"/>
        <v>0.2344966194</v>
      </c>
      <c r="BS1423" s="56">
        <f t="shared" si="10007"/>
        <v>0.6023984625</v>
      </c>
      <c r="BT1423" s="56">
        <f t="shared" si="52"/>
        <v>8</v>
      </c>
      <c r="BU1423" s="50">
        <f t="shared" ref="BU1423:BX1423" si="10008">AZ1423</f>
        <v>5.959643973</v>
      </c>
      <c r="BV1423" s="50">
        <f t="shared" si="10008"/>
        <v>0.01455879464</v>
      </c>
      <c r="BW1423" s="50">
        <f t="shared" si="10008"/>
        <v>2.996169496</v>
      </c>
      <c r="BX1423" s="50">
        <f t="shared" si="10008"/>
        <v>0</v>
      </c>
      <c r="BY1423" s="50">
        <f t="shared" si="54"/>
        <v>0.04252635292</v>
      </c>
      <c r="BZ1423" s="50">
        <f t="shared" si="55"/>
        <v>1.969828498</v>
      </c>
      <c r="CA1423" s="50">
        <f t="shared" ref="CA1423:CC1423" si="10009">BF1423</f>
        <v>0.180377804</v>
      </c>
      <c r="CB1423" s="50">
        <f t="shared" si="10009"/>
        <v>0.2344966194</v>
      </c>
      <c r="CC1423" s="50">
        <f t="shared" si="10009"/>
        <v>0.6023984625</v>
      </c>
      <c r="CD1423" s="50">
        <f t="shared" si="57"/>
        <v>12</v>
      </c>
      <c r="CE1423" s="57">
        <f t="shared" si="58"/>
        <v>36.94</v>
      </c>
      <c r="CF1423" s="57">
        <f t="shared" si="59"/>
        <v>0.12</v>
      </c>
      <c r="CG1423" s="57">
        <f t="shared" si="60"/>
        <v>21.01</v>
      </c>
      <c r="CH1423" s="57">
        <f t="shared" si="61"/>
        <v>0</v>
      </c>
      <c r="CI1423" s="58">
        <f t="shared" si="62"/>
        <v>0.4670529863</v>
      </c>
      <c r="CJ1423" s="58">
        <f t="shared" si="63"/>
        <v>29.19974058</v>
      </c>
      <c r="CK1423" s="57">
        <f t="shared" si="64"/>
        <v>2.64</v>
      </c>
      <c r="CL1423" s="57">
        <f t="shared" si="65"/>
        <v>1.95</v>
      </c>
      <c r="CM1423" s="57">
        <f t="shared" si="66"/>
        <v>6.97</v>
      </c>
      <c r="CN1423" s="57">
        <f t="shared" si="67"/>
        <v>99.29679357</v>
      </c>
      <c r="CO1423" s="59">
        <f t="shared" si="68"/>
        <v>0.07850306677</v>
      </c>
      <c r="CP1423" s="59">
        <f t="shared" si="69"/>
        <v>0.6594448078</v>
      </c>
      <c r="CQ1423" s="59">
        <f t="shared" si="70"/>
        <v>0.06038556473</v>
      </c>
      <c r="CR1423" s="59">
        <f t="shared" si="71"/>
        <v>0.2016665607</v>
      </c>
      <c r="CS1423" s="60">
        <f t="shared" si="72"/>
        <v>7.850306677</v>
      </c>
      <c r="CT1423" s="60">
        <f t="shared" si="73"/>
        <v>20.16665607</v>
      </c>
      <c r="CU1423" s="60">
        <f t="shared" si="74"/>
        <v>71.98303726</v>
      </c>
      <c r="CV1423" s="61">
        <f t="shared" si="75"/>
        <v>0.2409180941</v>
      </c>
      <c r="CW1423" s="61">
        <f t="shared" si="76"/>
        <v>0.06798365582</v>
      </c>
      <c r="CX1423" s="62"/>
    </row>
    <row r="1424" ht="15.75" customHeight="1">
      <c r="A1424" s="17" t="s">
        <v>53</v>
      </c>
      <c r="B1424" s="87" t="s">
        <v>1406</v>
      </c>
      <c r="C1424" s="88" t="s">
        <v>1407</v>
      </c>
      <c r="D1424" s="89"/>
      <c r="E1424" s="89" t="s">
        <v>1408</v>
      </c>
      <c r="F1424" s="90">
        <v>101.0</v>
      </c>
      <c r="G1424" s="89" t="s">
        <v>1509</v>
      </c>
      <c r="H1424" s="91">
        <v>36.62</v>
      </c>
      <c r="I1424" s="91">
        <v>3.27</v>
      </c>
      <c r="J1424" s="91">
        <v>21.55</v>
      </c>
      <c r="K1424" s="91">
        <v>6.59</v>
      </c>
      <c r="L1424" s="92">
        <v>0.06</v>
      </c>
      <c r="M1424" s="91">
        <v>0.04</v>
      </c>
      <c r="N1424" s="95">
        <v>3.11</v>
      </c>
      <c r="O1424" s="91">
        <v>27.84</v>
      </c>
      <c r="P1424" s="92"/>
      <c r="Q1424" s="50">
        <f t="shared" si="8"/>
        <v>99.08</v>
      </c>
      <c r="R1424" s="51">
        <f t="shared" si="9"/>
        <v>12</v>
      </c>
      <c r="S1424" s="52">
        <f t="shared" si="10"/>
        <v>0.6094770181</v>
      </c>
      <c r="T1424" s="52">
        <f t="shared" si="11"/>
        <v>0.0007509499517</v>
      </c>
      <c r="U1424" s="52">
        <f t="shared" si="12"/>
        <v>0.4227094005</v>
      </c>
      <c r="V1424" s="52">
        <f t="shared" si="13"/>
        <v>0.0005263497252</v>
      </c>
      <c r="W1424" s="52">
        <f t="shared" si="14"/>
        <v>0</v>
      </c>
      <c r="X1424" s="52">
        <f t="shared" si="15"/>
        <v>0.3874933191</v>
      </c>
      <c r="Y1424" s="52">
        <f t="shared" si="16"/>
        <v>0.04384147149</v>
      </c>
      <c r="Z1424" s="52">
        <f t="shared" si="17"/>
        <v>0.08113258106</v>
      </c>
      <c r="AA1424" s="52">
        <f t="shared" si="18"/>
        <v>0.1175119563</v>
      </c>
      <c r="AB1424" s="52">
        <f t="shared" si="19"/>
        <v>1.663443046</v>
      </c>
      <c r="AC1424" s="53">
        <f t="shared" si="20"/>
        <v>4.970577779</v>
      </c>
      <c r="AD1424" s="54">
        <f t="shared" si="21"/>
        <v>1.218954036</v>
      </c>
      <c r="AE1424" s="54">
        <f t="shared" si="22"/>
        <v>0.001501899903</v>
      </c>
      <c r="AF1424" s="54">
        <f t="shared" si="23"/>
        <v>0.6340641008</v>
      </c>
      <c r="AG1424" s="54">
        <f t="shared" si="24"/>
        <v>0.0007895245878</v>
      </c>
      <c r="AH1424" s="54">
        <f t="shared" si="25"/>
        <v>0</v>
      </c>
      <c r="AI1424" s="54">
        <f t="shared" si="26"/>
        <v>0.3874933191</v>
      </c>
      <c r="AJ1424" s="54">
        <f t="shared" si="27"/>
        <v>0.04384147149</v>
      </c>
      <c r="AK1424" s="54">
        <f t="shared" si="28"/>
        <v>0.08113258106</v>
      </c>
      <c r="AL1424" s="54">
        <f t="shared" si="29"/>
        <v>0.1175119563</v>
      </c>
      <c r="AM1424" s="54">
        <f t="shared" si="30"/>
        <v>2.485288889</v>
      </c>
      <c r="AN1424" s="54">
        <f t="shared" si="31"/>
        <v>-4.970577779</v>
      </c>
      <c r="AO1424" s="55">
        <f t="shared" si="32"/>
        <v>2.931159054</v>
      </c>
      <c r="AP1424" s="55">
        <f t="shared" si="33"/>
        <v>0.003611545119</v>
      </c>
      <c r="AQ1424" s="55">
        <f t="shared" si="34"/>
        <v>2.032937173</v>
      </c>
      <c r="AR1424" s="55">
        <f t="shared" si="35"/>
        <v>0.002531374796</v>
      </c>
      <c r="AS1424" s="55">
        <f t="shared" si="36"/>
        <v>0</v>
      </c>
      <c r="AT1424" s="55">
        <f t="shared" si="37"/>
        <v>1.863572402</v>
      </c>
      <c r="AU1424" s="55">
        <f t="shared" si="38"/>
        <v>0.2108468774</v>
      </c>
      <c r="AV1424" s="55">
        <f t="shared" si="39"/>
        <v>0.3901910859</v>
      </c>
      <c r="AW1424" s="55">
        <f t="shared" si="40"/>
        <v>0.5651504885</v>
      </c>
      <c r="AX1424" s="55">
        <f t="shared" si="41"/>
        <v>8</v>
      </c>
      <c r="AY1424" s="55">
        <f t="shared" si="42"/>
        <v>23.90500975</v>
      </c>
      <c r="AZ1424" s="54">
        <f t="shared" ref="AZ1424:BA1424" si="10010">AO1424*2</f>
        <v>5.862318107</v>
      </c>
      <c r="BA1424" s="54">
        <f t="shared" si="10010"/>
        <v>0.007223090237</v>
      </c>
      <c r="BB1424" s="54">
        <f t="shared" ref="BB1424:BD1424" si="10011">AQ1424*(3/2)</f>
        <v>3.04940576</v>
      </c>
      <c r="BC1424" s="54">
        <f t="shared" si="10011"/>
        <v>0.003797062194</v>
      </c>
      <c r="BD1424" s="54">
        <f t="shared" si="10011"/>
        <v>0</v>
      </c>
      <c r="BE1424" s="54">
        <f t="shared" ref="BE1424:BH1424" si="10012">AT1424</f>
        <v>1.863572402</v>
      </c>
      <c r="BF1424" s="54">
        <f t="shared" si="10012"/>
        <v>0.2108468774</v>
      </c>
      <c r="BG1424" s="54">
        <f t="shared" si="10012"/>
        <v>0.3901910859</v>
      </c>
      <c r="BH1424" s="54">
        <f t="shared" si="10012"/>
        <v>0.5651504885</v>
      </c>
      <c r="BI1424" s="54">
        <f t="shared" si="46"/>
        <v>11.95250487</v>
      </c>
      <c r="BJ1424" s="54">
        <f t="shared" si="47"/>
        <v>-23.90500975</v>
      </c>
      <c r="BK1424" s="56">
        <f t="shared" ref="BK1424:BN1424" si="10013">AO1424</f>
        <v>2.931159054</v>
      </c>
      <c r="BL1424" s="56">
        <f t="shared" si="10013"/>
        <v>0.003611545119</v>
      </c>
      <c r="BM1424" s="56">
        <f t="shared" si="10013"/>
        <v>2.032937173</v>
      </c>
      <c r="BN1424" s="56">
        <f t="shared" si="10013"/>
        <v>0.002531374796</v>
      </c>
      <c r="BO1424" s="56">
        <f t="shared" si="49"/>
        <v>0.09499025466</v>
      </c>
      <c r="BP1424" s="56">
        <f t="shared" si="50"/>
        <v>1.768582147</v>
      </c>
      <c r="BQ1424" s="56">
        <f t="shared" ref="BQ1424:BS1424" si="10014">AU1424</f>
        <v>0.2108468774</v>
      </c>
      <c r="BR1424" s="56">
        <f t="shared" si="10014"/>
        <v>0.3901910859</v>
      </c>
      <c r="BS1424" s="56">
        <f t="shared" si="10014"/>
        <v>0.5651504885</v>
      </c>
      <c r="BT1424" s="56">
        <f t="shared" si="52"/>
        <v>8</v>
      </c>
      <c r="BU1424" s="50">
        <f t="shared" ref="BU1424:BX1424" si="10015">AZ1424</f>
        <v>5.862318107</v>
      </c>
      <c r="BV1424" s="50">
        <f t="shared" si="10015"/>
        <v>0.007223090237</v>
      </c>
      <c r="BW1424" s="50">
        <f t="shared" si="10015"/>
        <v>3.04940576</v>
      </c>
      <c r="BX1424" s="50">
        <f t="shared" si="10015"/>
        <v>0.003797062194</v>
      </c>
      <c r="BY1424" s="50">
        <f t="shared" si="54"/>
        <v>0.142485382</v>
      </c>
      <c r="BZ1424" s="50">
        <f t="shared" si="55"/>
        <v>1.768582147</v>
      </c>
      <c r="CA1424" s="50">
        <f t="shared" ref="CA1424:CC1424" si="10016">BF1424</f>
        <v>0.2108468774</v>
      </c>
      <c r="CB1424" s="50">
        <f t="shared" si="10016"/>
        <v>0.3901910859</v>
      </c>
      <c r="CC1424" s="50">
        <f t="shared" si="10016"/>
        <v>0.5651504885</v>
      </c>
      <c r="CD1424" s="50">
        <f t="shared" si="57"/>
        <v>12</v>
      </c>
      <c r="CE1424" s="57">
        <f t="shared" si="58"/>
        <v>36.62</v>
      </c>
      <c r="CF1424" s="57">
        <f t="shared" si="59"/>
        <v>0.06</v>
      </c>
      <c r="CG1424" s="57">
        <f t="shared" si="60"/>
        <v>21.55</v>
      </c>
      <c r="CH1424" s="57">
        <f t="shared" si="61"/>
        <v>0.04</v>
      </c>
      <c r="CI1424" s="58">
        <f t="shared" si="62"/>
        <v>1.577069051</v>
      </c>
      <c r="CJ1424" s="58">
        <f t="shared" si="63"/>
        <v>26.4209359</v>
      </c>
      <c r="CK1424" s="57">
        <f t="shared" si="64"/>
        <v>3.11</v>
      </c>
      <c r="CL1424" s="57">
        <f t="shared" si="65"/>
        <v>3.27</v>
      </c>
      <c r="CM1424" s="57">
        <f t="shared" si="66"/>
        <v>6.59</v>
      </c>
      <c r="CN1424" s="57">
        <f t="shared" si="67"/>
        <v>99.23800495</v>
      </c>
      <c r="CO1424" s="59">
        <f t="shared" si="68"/>
        <v>0.1329545437</v>
      </c>
      <c r="CP1424" s="59">
        <f t="shared" si="69"/>
        <v>0.602630457</v>
      </c>
      <c r="CQ1424" s="59">
        <f t="shared" si="70"/>
        <v>0.07184441518</v>
      </c>
      <c r="CR1424" s="59">
        <f t="shared" si="71"/>
        <v>0.1925705841</v>
      </c>
      <c r="CS1424" s="60">
        <f t="shared" si="72"/>
        <v>13.29545437</v>
      </c>
      <c r="CT1424" s="60">
        <f t="shared" si="73"/>
        <v>19.25705841</v>
      </c>
      <c r="CU1424" s="60">
        <f t="shared" si="74"/>
        <v>67.44748722</v>
      </c>
      <c r="CV1424" s="61">
        <f t="shared" si="75"/>
        <v>0.259047856</v>
      </c>
      <c r="CW1424" s="61">
        <f t="shared" si="76"/>
        <v>0.1151386349</v>
      </c>
      <c r="CX1424" s="62"/>
    </row>
    <row r="1425" ht="15.75" customHeight="1">
      <c r="A1425" s="17" t="s">
        <v>53</v>
      </c>
      <c r="B1425" s="87" t="s">
        <v>1406</v>
      </c>
      <c r="C1425" s="93" t="s">
        <v>1407</v>
      </c>
      <c r="D1425" s="89"/>
      <c r="E1425" s="89" t="s">
        <v>1408</v>
      </c>
      <c r="F1425" s="90">
        <v>102.0</v>
      </c>
      <c r="G1425" s="89" t="s">
        <v>1510</v>
      </c>
      <c r="H1425" s="91">
        <v>36.84</v>
      </c>
      <c r="I1425" s="91">
        <v>3.82</v>
      </c>
      <c r="J1425" s="91">
        <v>21.48</v>
      </c>
      <c r="K1425" s="91">
        <v>0.69</v>
      </c>
      <c r="L1425" s="92">
        <v>0.04</v>
      </c>
      <c r="M1425" s="91">
        <v>0.06</v>
      </c>
      <c r="N1425" s="91">
        <v>1.44</v>
      </c>
      <c r="O1425" s="91">
        <v>34.82</v>
      </c>
      <c r="P1425" s="92"/>
      <c r="Q1425" s="50">
        <f t="shared" si="8"/>
        <v>99.19</v>
      </c>
      <c r="R1425" s="51">
        <f t="shared" si="9"/>
        <v>12</v>
      </c>
      <c r="S1425" s="52">
        <f t="shared" si="10"/>
        <v>0.6131385404</v>
      </c>
      <c r="T1425" s="52">
        <f t="shared" si="11"/>
        <v>0.0005006333011</v>
      </c>
      <c r="U1425" s="52">
        <f t="shared" si="12"/>
        <v>0.4213363305</v>
      </c>
      <c r="V1425" s="52">
        <f t="shared" si="13"/>
        <v>0.0007895245878</v>
      </c>
      <c r="W1425" s="52">
        <f t="shared" si="14"/>
        <v>0</v>
      </c>
      <c r="X1425" s="52">
        <f t="shared" si="15"/>
        <v>0.4846450205</v>
      </c>
      <c r="Y1425" s="52">
        <f t="shared" si="16"/>
        <v>0.02029958809</v>
      </c>
      <c r="Z1425" s="52">
        <f t="shared" si="17"/>
        <v>0.09477873384</v>
      </c>
      <c r="AA1425" s="52">
        <f t="shared" si="18"/>
        <v>0.01230398328</v>
      </c>
      <c r="AB1425" s="52">
        <f t="shared" si="19"/>
        <v>1.647792354</v>
      </c>
      <c r="AC1425" s="53">
        <f t="shared" si="20"/>
        <v>4.944988911</v>
      </c>
      <c r="AD1425" s="54">
        <f t="shared" si="21"/>
        <v>1.226277081</v>
      </c>
      <c r="AE1425" s="54">
        <f t="shared" si="22"/>
        <v>0.001001266602</v>
      </c>
      <c r="AF1425" s="54">
        <f t="shared" si="23"/>
        <v>0.6320044958</v>
      </c>
      <c r="AG1425" s="54">
        <f t="shared" si="24"/>
        <v>0.001184286882</v>
      </c>
      <c r="AH1425" s="54">
        <f t="shared" si="25"/>
        <v>0</v>
      </c>
      <c r="AI1425" s="54">
        <f t="shared" si="26"/>
        <v>0.4846450205</v>
      </c>
      <c r="AJ1425" s="54">
        <f t="shared" si="27"/>
        <v>0.02029958809</v>
      </c>
      <c r="AK1425" s="54">
        <f t="shared" si="28"/>
        <v>0.09477873384</v>
      </c>
      <c r="AL1425" s="54">
        <f t="shared" si="29"/>
        <v>0.01230398328</v>
      </c>
      <c r="AM1425" s="54">
        <f t="shared" si="30"/>
        <v>2.472494456</v>
      </c>
      <c r="AN1425" s="54">
        <f t="shared" si="31"/>
        <v>-4.944988911</v>
      </c>
      <c r="AO1425" s="55">
        <f t="shared" si="32"/>
        <v>2.976775751</v>
      </c>
      <c r="AP1425" s="55">
        <f t="shared" si="33"/>
        <v>0.002430564991</v>
      </c>
      <c r="AQ1425" s="55">
        <f t="shared" si="34"/>
        <v>2.045579733</v>
      </c>
      <c r="AR1425" s="55">
        <f t="shared" si="35"/>
        <v>0.003833126598</v>
      </c>
      <c r="AS1425" s="55">
        <f t="shared" si="36"/>
        <v>0</v>
      </c>
      <c r="AT1425" s="55">
        <f t="shared" si="37"/>
        <v>2.352942198</v>
      </c>
      <c r="AU1425" s="55">
        <f t="shared" si="38"/>
        <v>0.09855410741</v>
      </c>
      <c r="AV1425" s="55">
        <f t="shared" si="39"/>
        <v>0.460148919</v>
      </c>
      <c r="AW1425" s="55">
        <f t="shared" si="40"/>
        <v>0.05973560077</v>
      </c>
      <c r="AX1425" s="55">
        <f t="shared" si="41"/>
        <v>8</v>
      </c>
      <c r="AY1425" s="55">
        <f t="shared" si="42"/>
        <v>24.00782549</v>
      </c>
      <c r="AZ1425" s="54">
        <f t="shared" ref="AZ1425:BA1425" si="10017">AO1425*2</f>
        <v>5.953551501</v>
      </c>
      <c r="BA1425" s="54">
        <f t="shared" si="10017"/>
        <v>0.004861129982</v>
      </c>
      <c r="BB1425" s="54">
        <f t="shared" ref="BB1425:BD1425" si="10018">AQ1425*(3/2)</f>
        <v>3.068369599</v>
      </c>
      <c r="BC1425" s="54">
        <f t="shared" si="10018"/>
        <v>0.005749689897</v>
      </c>
      <c r="BD1425" s="54">
        <f t="shared" si="10018"/>
        <v>0</v>
      </c>
      <c r="BE1425" s="54">
        <f t="shared" ref="BE1425:BH1425" si="10019">AT1425</f>
        <v>2.352942198</v>
      </c>
      <c r="BF1425" s="54">
        <f t="shared" si="10019"/>
        <v>0.09855410741</v>
      </c>
      <c r="BG1425" s="54">
        <f t="shared" si="10019"/>
        <v>0.460148919</v>
      </c>
      <c r="BH1425" s="54">
        <f t="shared" si="10019"/>
        <v>0.05973560077</v>
      </c>
      <c r="BI1425" s="54">
        <f t="shared" si="46"/>
        <v>12.00391275</v>
      </c>
      <c r="BJ1425" s="54">
        <f t="shared" si="47"/>
        <v>-24.00782549</v>
      </c>
      <c r="BK1425" s="56">
        <f t="shared" ref="BK1425:BN1425" si="10020">AO1425</f>
        <v>2.976775751</v>
      </c>
      <c r="BL1425" s="56">
        <f t="shared" si="10020"/>
        <v>0.002430564991</v>
      </c>
      <c r="BM1425" s="56">
        <f t="shared" si="10020"/>
        <v>2.045579733</v>
      </c>
      <c r="BN1425" s="56">
        <f t="shared" si="10020"/>
        <v>0.003833126598</v>
      </c>
      <c r="BO1425" s="56">
        <f t="shared" si="49"/>
        <v>0</v>
      </c>
      <c r="BP1425" s="56">
        <f t="shared" si="50"/>
        <v>2.352942198</v>
      </c>
      <c r="BQ1425" s="56">
        <f t="shared" ref="BQ1425:BS1425" si="10021">AU1425</f>
        <v>0.09855410741</v>
      </c>
      <c r="BR1425" s="56">
        <f t="shared" si="10021"/>
        <v>0.460148919</v>
      </c>
      <c r="BS1425" s="56">
        <f t="shared" si="10021"/>
        <v>0.05973560077</v>
      </c>
      <c r="BT1425" s="56">
        <f t="shared" si="52"/>
        <v>8</v>
      </c>
      <c r="BU1425" s="50">
        <f t="shared" ref="BU1425:BX1425" si="10022">AZ1425</f>
        <v>5.953551501</v>
      </c>
      <c r="BV1425" s="50">
        <f t="shared" si="10022"/>
        <v>0.004861129982</v>
      </c>
      <c r="BW1425" s="50">
        <f t="shared" si="10022"/>
        <v>3.068369599</v>
      </c>
      <c r="BX1425" s="50">
        <f t="shared" si="10022"/>
        <v>0.005749689897</v>
      </c>
      <c r="BY1425" s="50">
        <f t="shared" si="54"/>
        <v>0</v>
      </c>
      <c r="BZ1425" s="50">
        <f t="shared" si="55"/>
        <v>2.352942198</v>
      </c>
      <c r="CA1425" s="50">
        <f t="shared" ref="CA1425:CC1425" si="10023">BF1425</f>
        <v>0.09855410741</v>
      </c>
      <c r="CB1425" s="50">
        <f t="shared" si="10023"/>
        <v>0.460148919</v>
      </c>
      <c r="CC1425" s="50">
        <f t="shared" si="10023"/>
        <v>0.05973560077</v>
      </c>
      <c r="CD1425" s="50">
        <f t="shared" si="57"/>
        <v>12.00391275</v>
      </c>
      <c r="CE1425" s="57">
        <f t="shared" si="58"/>
        <v>36.84</v>
      </c>
      <c r="CF1425" s="57">
        <f t="shared" si="59"/>
        <v>0.04</v>
      </c>
      <c r="CG1425" s="57">
        <f t="shared" si="60"/>
        <v>21.48</v>
      </c>
      <c r="CH1425" s="57">
        <f t="shared" si="61"/>
        <v>0.06</v>
      </c>
      <c r="CI1425" s="58">
        <f t="shared" si="62"/>
        <v>0</v>
      </c>
      <c r="CJ1425" s="58">
        <f t="shared" si="63"/>
        <v>34.82</v>
      </c>
      <c r="CK1425" s="57">
        <f t="shared" si="64"/>
        <v>1.44</v>
      </c>
      <c r="CL1425" s="57">
        <f t="shared" si="65"/>
        <v>3.82</v>
      </c>
      <c r="CM1425" s="57">
        <f t="shared" si="66"/>
        <v>0.69</v>
      </c>
      <c r="CN1425" s="57">
        <f t="shared" si="67"/>
        <v>99.19</v>
      </c>
      <c r="CO1425" s="59">
        <f t="shared" si="68"/>
        <v>0.1548602977</v>
      </c>
      <c r="CP1425" s="59">
        <f t="shared" si="69"/>
        <v>0.7918682715</v>
      </c>
      <c r="CQ1425" s="59">
        <f t="shared" si="70"/>
        <v>0.03316778065</v>
      </c>
      <c r="CR1425" s="59">
        <f t="shared" si="71"/>
        <v>0.02010365022</v>
      </c>
      <c r="CS1425" s="60">
        <f t="shared" si="72"/>
        <v>15.48602977</v>
      </c>
      <c r="CT1425" s="60">
        <f t="shared" si="73"/>
        <v>2.010365022</v>
      </c>
      <c r="CU1425" s="60">
        <f t="shared" si="74"/>
        <v>82.50360521</v>
      </c>
      <c r="CV1425" s="61">
        <f t="shared" si="75"/>
        <v>0.09753379905</v>
      </c>
      <c r="CW1425" s="61">
        <f t="shared" si="76"/>
        <v>0.1341090178</v>
      </c>
      <c r="CX1425" s="62"/>
    </row>
    <row r="1426" ht="15.75" customHeight="1">
      <c r="A1426" s="17" t="s">
        <v>53</v>
      </c>
      <c r="B1426" s="87" t="s">
        <v>1406</v>
      </c>
      <c r="C1426" s="88" t="s">
        <v>1407</v>
      </c>
      <c r="D1426" s="89"/>
      <c r="E1426" s="89" t="s">
        <v>1408</v>
      </c>
      <c r="F1426" s="90">
        <v>103.0</v>
      </c>
      <c r="G1426" s="89" t="s">
        <v>1511</v>
      </c>
      <c r="H1426" s="91">
        <v>36.45</v>
      </c>
      <c r="I1426" s="91">
        <v>2.52</v>
      </c>
      <c r="J1426" s="91">
        <v>21.26</v>
      </c>
      <c r="K1426" s="91">
        <v>4.66</v>
      </c>
      <c r="L1426" s="92">
        <v>0.04</v>
      </c>
      <c r="M1426" s="91">
        <v>0.0</v>
      </c>
      <c r="N1426" s="91">
        <v>3.62</v>
      </c>
      <c r="O1426" s="91">
        <v>30.57</v>
      </c>
      <c r="P1426" s="92"/>
      <c r="Q1426" s="50">
        <f t="shared" si="8"/>
        <v>99.12</v>
      </c>
      <c r="R1426" s="51">
        <f t="shared" si="9"/>
        <v>12</v>
      </c>
      <c r="S1426" s="52">
        <f t="shared" si="10"/>
        <v>0.60664766</v>
      </c>
      <c r="T1426" s="52">
        <f t="shared" si="11"/>
        <v>0.0005006333011</v>
      </c>
      <c r="U1426" s="52">
        <f t="shared" si="12"/>
        <v>0.4170209678</v>
      </c>
      <c r="V1426" s="52">
        <f t="shared" si="13"/>
        <v>0</v>
      </c>
      <c r="W1426" s="52">
        <f t="shared" si="14"/>
        <v>0</v>
      </c>
      <c r="X1426" s="52">
        <f t="shared" si="15"/>
        <v>0.4254910476</v>
      </c>
      <c r="Y1426" s="52">
        <f t="shared" si="16"/>
        <v>0.05103090894</v>
      </c>
      <c r="Z1426" s="52">
        <f t="shared" si="17"/>
        <v>0.06252419091</v>
      </c>
      <c r="AA1426" s="52">
        <f t="shared" si="18"/>
        <v>0.0830964668</v>
      </c>
      <c r="AB1426" s="52">
        <f t="shared" si="19"/>
        <v>1.646311875</v>
      </c>
      <c r="AC1426" s="53">
        <f t="shared" si="20"/>
        <v>4.923941305</v>
      </c>
      <c r="AD1426" s="54">
        <f t="shared" si="21"/>
        <v>1.21329532</v>
      </c>
      <c r="AE1426" s="54">
        <f t="shared" si="22"/>
        <v>0.001001266602</v>
      </c>
      <c r="AF1426" s="54">
        <f t="shared" si="23"/>
        <v>0.6255314516</v>
      </c>
      <c r="AG1426" s="54">
        <f t="shared" si="24"/>
        <v>0</v>
      </c>
      <c r="AH1426" s="54">
        <f t="shared" si="25"/>
        <v>0</v>
      </c>
      <c r="AI1426" s="54">
        <f t="shared" si="26"/>
        <v>0.4254910476</v>
      </c>
      <c r="AJ1426" s="54">
        <f t="shared" si="27"/>
        <v>0.05103090894</v>
      </c>
      <c r="AK1426" s="54">
        <f t="shared" si="28"/>
        <v>0.06252419091</v>
      </c>
      <c r="AL1426" s="54">
        <f t="shared" si="29"/>
        <v>0.0830964668</v>
      </c>
      <c r="AM1426" s="54">
        <f t="shared" si="30"/>
        <v>2.461970653</v>
      </c>
      <c r="AN1426" s="54">
        <f t="shared" si="31"/>
        <v>-4.923941305</v>
      </c>
      <c r="AO1426" s="55">
        <f t="shared" si="32"/>
        <v>2.947911239</v>
      </c>
      <c r="AP1426" s="55">
        <f t="shared" si="33"/>
        <v>0.002432750725</v>
      </c>
      <c r="AQ1426" s="55">
        <f t="shared" si="34"/>
        <v>2.026449418</v>
      </c>
      <c r="AR1426" s="55">
        <f t="shared" si="35"/>
        <v>0</v>
      </c>
      <c r="AS1426" s="55">
        <f t="shared" si="36"/>
        <v>0</v>
      </c>
      <c r="AT1426" s="55">
        <f t="shared" si="37"/>
        <v>2.067608472</v>
      </c>
      <c r="AU1426" s="55">
        <f t="shared" si="38"/>
        <v>0.2479768734</v>
      </c>
      <c r="AV1426" s="55">
        <f t="shared" si="39"/>
        <v>0.303826714</v>
      </c>
      <c r="AW1426" s="55">
        <f t="shared" si="40"/>
        <v>0.4037945327</v>
      </c>
      <c r="AX1426" s="55">
        <f t="shared" si="41"/>
        <v>8</v>
      </c>
      <c r="AY1426" s="55">
        <f t="shared" si="42"/>
        <v>23.9271374</v>
      </c>
      <c r="AZ1426" s="54">
        <f t="shared" ref="AZ1426:BA1426" si="10024">AO1426*2</f>
        <v>5.895822478</v>
      </c>
      <c r="BA1426" s="54">
        <f t="shared" si="10024"/>
        <v>0.004865501451</v>
      </c>
      <c r="BB1426" s="54">
        <f t="shared" ref="BB1426:BD1426" si="10025">AQ1426*(3/2)</f>
        <v>3.039674127</v>
      </c>
      <c r="BC1426" s="54">
        <f t="shared" si="10025"/>
        <v>0</v>
      </c>
      <c r="BD1426" s="54">
        <f t="shared" si="10025"/>
        <v>0</v>
      </c>
      <c r="BE1426" s="54">
        <f t="shared" ref="BE1426:BH1426" si="10026">AT1426</f>
        <v>2.067608472</v>
      </c>
      <c r="BF1426" s="54">
        <f t="shared" si="10026"/>
        <v>0.2479768734</v>
      </c>
      <c r="BG1426" s="54">
        <f t="shared" si="10026"/>
        <v>0.303826714</v>
      </c>
      <c r="BH1426" s="54">
        <f t="shared" si="10026"/>
        <v>0.4037945327</v>
      </c>
      <c r="BI1426" s="54">
        <f t="shared" si="46"/>
        <v>11.9635687</v>
      </c>
      <c r="BJ1426" s="54">
        <f t="shared" si="47"/>
        <v>-23.9271374</v>
      </c>
      <c r="BK1426" s="56">
        <f t="shared" ref="BK1426:BN1426" si="10027">AO1426</f>
        <v>2.947911239</v>
      </c>
      <c r="BL1426" s="56">
        <f t="shared" si="10027"/>
        <v>0.002432750725</v>
      </c>
      <c r="BM1426" s="56">
        <f t="shared" si="10027"/>
        <v>2.026449418</v>
      </c>
      <c r="BN1426" s="56">
        <f t="shared" si="10027"/>
        <v>0</v>
      </c>
      <c r="BO1426" s="56">
        <f t="shared" si="49"/>
        <v>0.07286260203</v>
      </c>
      <c r="BP1426" s="56">
        <f t="shared" si="50"/>
        <v>1.99474587</v>
      </c>
      <c r="BQ1426" s="56">
        <f t="shared" ref="BQ1426:BS1426" si="10028">AU1426</f>
        <v>0.2479768734</v>
      </c>
      <c r="BR1426" s="56">
        <f t="shared" si="10028"/>
        <v>0.303826714</v>
      </c>
      <c r="BS1426" s="56">
        <f t="shared" si="10028"/>
        <v>0.4037945327</v>
      </c>
      <c r="BT1426" s="56">
        <f t="shared" si="52"/>
        <v>8</v>
      </c>
      <c r="BU1426" s="50">
        <f t="shared" ref="BU1426:BX1426" si="10029">AZ1426</f>
        <v>5.895822478</v>
      </c>
      <c r="BV1426" s="50">
        <f t="shared" si="10029"/>
        <v>0.004865501451</v>
      </c>
      <c r="BW1426" s="50">
        <f t="shared" si="10029"/>
        <v>3.039674127</v>
      </c>
      <c r="BX1426" s="50">
        <f t="shared" si="10029"/>
        <v>0</v>
      </c>
      <c r="BY1426" s="50">
        <f t="shared" si="54"/>
        <v>0.109293903</v>
      </c>
      <c r="BZ1426" s="50">
        <f t="shared" si="55"/>
        <v>1.99474587</v>
      </c>
      <c r="CA1426" s="50">
        <f t="shared" ref="CA1426:CC1426" si="10030">BF1426</f>
        <v>0.2479768734</v>
      </c>
      <c r="CB1426" s="50">
        <f t="shared" si="10030"/>
        <v>0.303826714</v>
      </c>
      <c r="CC1426" s="50">
        <f t="shared" si="10030"/>
        <v>0.4037945327</v>
      </c>
      <c r="CD1426" s="50">
        <f t="shared" si="57"/>
        <v>12</v>
      </c>
      <c r="CE1426" s="57">
        <f t="shared" si="58"/>
        <v>36.45</v>
      </c>
      <c r="CF1426" s="57">
        <f t="shared" si="59"/>
        <v>0.04</v>
      </c>
      <c r="CG1426" s="57">
        <f t="shared" si="60"/>
        <v>21.26</v>
      </c>
      <c r="CH1426" s="57">
        <f t="shared" si="61"/>
        <v>0</v>
      </c>
      <c r="CI1426" s="58">
        <f t="shared" si="62"/>
        <v>1.197238044</v>
      </c>
      <c r="CJ1426" s="58">
        <f t="shared" si="63"/>
        <v>29.49271202</v>
      </c>
      <c r="CK1426" s="57">
        <f t="shared" si="64"/>
        <v>3.62</v>
      </c>
      <c r="CL1426" s="57">
        <f t="shared" si="65"/>
        <v>2.52</v>
      </c>
      <c r="CM1426" s="57">
        <f t="shared" si="66"/>
        <v>4.66</v>
      </c>
      <c r="CN1426" s="57">
        <f t="shared" si="67"/>
        <v>99.23995007</v>
      </c>
      <c r="CO1426" s="59">
        <f t="shared" si="68"/>
        <v>0.1029800983</v>
      </c>
      <c r="CP1426" s="59">
        <f t="shared" si="69"/>
        <v>0.6761062021</v>
      </c>
      <c r="CQ1426" s="59">
        <f t="shared" si="70"/>
        <v>0.08405015628</v>
      </c>
      <c r="CR1426" s="59">
        <f t="shared" si="71"/>
        <v>0.1368635434</v>
      </c>
      <c r="CS1426" s="60">
        <f t="shared" si="72"/>
        <v>10.29800983</v>
      </c>
      <c r="CT1426" s="60">
        <f t="shared" si="73"/>
        <v>13.68635434</v>
      </c>
      <c r="CU1426" s="60">
        <f t="shared" si="74"/>
        <v>76.01563583</v>
      </c>
      <c r="CV1426" s="61">
        <f t="shared" si="75"/>
        <v>0.1883535925</v>
      </c>
      <c r="CW1426" s="61">
        <f t="shared" si="76"/>
        <v>0.08918076509</v>
      </c>
      <c r="CX1426" s="62"/>
    </row>
    <row r="1427" ht="15.75" customHeight="1">
      <c r="A1427" s="17" t="s">
        <v>53</v>
      </c>
      <c r="B1427" s="87" t="s">
        <v>1406</v>
      </c>
      <c r="C1427" s="93" t="s">
        <v>1407</v>
      </c>
      <c r="D1427" s="89"/>
      <c r="E1427" s="89" t="s">
        <v>1408</v>
      </c>
      <c r="F1427" s="90">
        <v>104.0</v>
      </c>
      <c r="G1427" s="89" t="s">
        <v>1512</v>
      </c>
      <c r="H1427" s="91">
        <v>37.03</v>
      </c>
      <c r="I1427" s="95">
        <v>4.06</v>
      </c>
      <c r="J1427" s="91">
        <v>21.59</v>
      </c>
      <c r="K1427" s="91">
        <v>1.25</v>
      </c>
      <c r="L1427" s="92">
        <v>0.03</v>
      </c>
      <c r="M1427" s="91">
        <v>0.02</v>
      </c>
      <c r="N1427" s="91">
        <v>0.97</v>
      </c>
      <c r="O1427" s="91">
        <v>34.22</v>
      </c>
      <c r="P1427" s="92"/>
      <c r="Q1427" s="50">
        <f t="shared" si="8"/>
        <v>99.17</v>
      </c>
      <c r="R1427" s="51">
        <f t="shared" si="9"/>
        <v>12</v>
      </c>
      <c r="S1427" s="52">
        <f t="shared" si="10"/>
        <v>0.6163007641</v>
      </c>
      <c r="T1427" s="52">
        <f t="shared" si="11"/>
        <v>0.0003754749758</v>
      </c>
      <c r="U1427" s="52">
        <f t="shared" si="12"/>
        <v>0.4234940119</v>
      </c>
      <c r="V1427" s="52">
        <f t="shared" si="13"/>
        <v>0.0002631748626</v>
      </c>
      <c r="W1427" s="52">
        <f t="shared" si="14"/>
        <v>0</v>
      </c>
      <c r="X1427" s="52">
        <f t="shared" si="15"/>
        <v>0.4762938714</v>
      </c>
      <c r="Y1427" s="52">
        <f t="shared" si="16"/>
        <v>0.01367402809</v>
      </c>
      <c r="Z1427" s="52">
        <f t="shared" si="17"/>
        <v>0.1007334187</v>
      </c>
      <c r="AA1427" s="52">
        <f t="shared" si="18"/>
        <v>0.02228982478</v>
      </c>
      <c r="AB1427" s="52">
        <f t="shared" si="19"/>
        <v>1.653424569</v>
      </c>
      <c r="AC1427" s="53">
        <f t="shared" si="20"/>
        <v>4.963958803</v>
      </c>
      <c r="AD1427" s="54">
        <f t="shared" si="21"/>
        <v>1.232601528</v>
      </c>
      <c r="AE1427" s="54">
        <f t="shared" si="22"/>
        <v>0.0007509499517</v>
      </c>
      <c r="AF1427" s="54">
        <f t="shared" si="23"/>
        <v>0.6352410179</v>
      </c>
      <c r="AG1427" s="54">
        <f t="shared" si="24"/>
        <v>0.0003947622939</v>
      </c>
      <c r="AH1427" s="54">
        <f t="shared" si="25"/>
        <v>0</v>
      </c>
      <c r="AI1427" s="54">
        <f t="shared" si="26"/>
        <v>0.4762938714</v>
      </c>
      <c r="AJ1427" s="54">
        <f t="shared" si="27"/>
        <v>0.01367402809</v>
      </c>
      <c r="AK1427" s="54">
        <f t="shared" si="28"/>
        <v>0.1007334187</v>
      </c>
      <c r="AL1427" s="54">
        <f t="shared" si="29"/>
        <v>0.02228982478</v>
      </c>
      <c r="AM1427" s="54">
        <f t="shared" si="30"/>
        <v>2.481979401</v>
      </c>
      <c r="AN1427" s="54">
        <f t="shared" si="31"/>
        <v>-4.963958803</v>
      </c>
      <c r="AO1427" s="55">
        <f t="shared" si="32"/>
        <v>2.98193592</v>
      </c>
      <c r="AP1427" s="55">
        <f t="shared" si="33"/>
        <v>0.001816714148</v>
      </c>
      <c r="AQ1427" s="55">
        <f t="shared" si="34"/>
        <v>2.049051502</v>
      </c>
      <c r="AR1427" s="55">
        <f t="shared" si="35"/>
        <v>0.001273356487</v>
      </c>
      <c r="AS1427" s="55">
        <f t="shared" si="36"/>
        <v>0</v>
      </c>
      <c r="AT1427" s="55">
        <f t="shared" si="37"/>
        <v>2.304520595</v>
      </c>
      <c r="AU1427" s="55">
        <f t="shared" si="38"/>
        <v>0.06616100109</v>
      </c>
      <c r="AV1427" s="55">
        <f t="shared" si="39"/>
        <v>0.4873928721</v>
      </c>
      <c r="AW1427" s="55">
        <f t="shared" si="40"/>
        <v>0.1078480395</v>
      </c>
      <c r="AX1427" s="55">
        <f t="shared" si="41"/>
        <v>8</v>
      </c>
      <c r="AY1427" s="55">
        <f t="shared" si="42"/>
        <v>24.01783013</v>
      </c>
      <c r="AZ1427" s="54">
        <f t="shared" ref="AZ1427:BA1427" si="10031">AO1427*2</f>
        <v>5.96387184</v>
      </c>
      <c r="BA1427" s="54">
        <f t="shared" si="10031"/>
        <v>0.003633428296</v>
      </c>
      <c r="BB1427" s="54">
        <f t="shared" ref="BB1427:BD1427" si="10032">AQ1427*(3/2)</f>
        <v>3.073577252</v>
      </c>
      <c r="BC1427" s="54">
        <f t="shared" si="10032"/>
        <v>0.001910034731</v>
      </c>
      <c r="BD1427" s="54">
        <f t="shared" si="10032"/>
        <v>0</v>
      </c>
      <c r="BE1427" s="54">
        <f t="shared" ref="BE1427:BH1427" si="10033">AT1427</f>
        <v>2.304520595</v>
      </c>
      <c r="BF1427" s="54">
        <f t="shared" si="10033"/>
        <v>0.06616100109</v>
      </c>
      <c r="BG1427" s="54">
        <f t="shared" si="10033"/>
        <v>0.4873928721</v>
      </c>
      <c r="BH1427" s="54">
        <f t="shared" si="10033"/>
        <v>0.1078480395</v>
      </c>
      <c r="BI1427" s="54">
        <f t="shared" si="46"/>
        <v>12.00891506</v>
      </c>
      <c r="BJ1427" s="54">
        <f t="shared" si="47"/>
        <v>-24.01783013</v>
      </c>
      <c r="BK1427" s="56">
        <f t="shared" ref="BK1427:BN1427" si="10034">AO1427</f>
        <v>2.98193592</v>
      </c>
      <c r="BL1427" s="56">
        <f t="shared" si="10034"/>
        <v>0.001816714148</v>
      </c>
      <c r="BM1427" s="56">
        <f t="shared" si="10034"/>
        <v>2.049051502</v>
      </c>
      <c r="BN1427" s="56">
        <f t="shared" si="10034"/>
        <v>0.001273356487</v>
      </c>
      <c r="BO1427" s="56">
        <f t="shared" si="49"/>
        <v>0</v>
      </c>
      <c r="BP1427" s="56">
        <f t="shared" si="50"/>
        <v>2.304520595</v>
      </c>
      <c r="BQ1427" s="56">
        <f t="shared" ref="BQ1427:BS1427" si="10035">AU1427</f>
        <v>0.06616100109</v>
      </c>
      <c r="BR1427" s="56">
        <f t="shared" si="10035"/>
        <v>0.4873928721</v>
      </c>
      <c r="BS1427" s="56">
        <f t="shared" si="10035"/>
        <v>0.1078480395</v>
      </c>
      <c r="BT1427" s="56">
        <f t="shared" si="52"/>
        <v>8</v>
      </c>
      <c r="BU1427" s="50">
        <f t="shared" ref="BU1427:BX1427" si="10036">AZ1427</f>
        <v>5.96387184</v>
      </c>
      <c r="BV1427" s="50">
        <f t="shared" si="10036"/>
        <v>0.003633428296</v>
      </c>
      <c r="BW1427" s="50">
        <f t="shared" si="10036"/>
        <v>3.073577252</v>
      </c>
      <c r="BX1427" s="50">
        <f t="shared" si="10036"/>
        <v>0.001910034731</v>
      </c>
      <c r="BY1427" s="50">
        <f t="shared" si="54"/>
        <v>0</v>
      </c>
      <c r="BZ1427" s="50">
        <f t="shared" si="55"/>
        <v>2.304520595</v>
      </c>
      <c r="CA1427" s="50">
        <f t="shared" ref="CA1427:CC1427" si="10037">BF1427</f>
        <v>0.06616100109</v>
      </c>
      <c r="CB1427" s="50">
        <f t="shared" si="10037"/>
        <v>0.4873928721</v>
      </c>
      <c r="CC1427" s="50">
        <f t="shared" si="10037"/>
        <v>0.1078480395</v>
      </c>
      <c r="CD1427" s="50">
        <f t="shared" si="57"/>
        <v>12.00891506</v>
      </c>
      <c r="CE1427" s="57">
        <f t="shared" si="58"/>
        <v>37.03</v>
      </c>
      <c r="CF1427" s="57">
        <f t="shared" si="59"/>
        <v>0.03</v>
      </c>
      <c r="CG1427" s="57">
        <f t="shared" si="60"/>
        <v>21.59</v>
      </c>
      <c r="CH1427" s="57">
        <f t="shared" si="61"/>
        <v>0.02</v>
      </c>
      <c r="CI1427" s="58">
        <f t="shared" si="62"/>
        <v>0</v>
      </c>
      <c r="CJ1427" s="58">
        <f t="shared" si="63"/>
        <v>34.22</v>
      </c>
      <c r="CK1427" s="57">
        <f t="shared" si="64"/>
        <v>0.97</v>
      </c>
      <c r="CL1427" s="57">
        <f t="shared" si="65"/>
        <v>4.06</v>
      </c>
      <c r="CM1427" s="57">
        <f t="shared" si="66"/>
        <v>1.25</v>
      </c>
      <c r="CN1427" s="57">
        <f t="shared" si="67"/>
        <v>99.17</v>
      </c>
      <c r="CO1427" s="59">
        <f t="shared" si="68"/>
        <v>0.164330953</v>
      </c>
      <c r="CP1427" s="59">
        <f t="shared" si="69"/>
        <v>0.7769995976</v>
      </c>
      <c r="CQ1427" s="59">
        <f t="shared" si="70"/>
        <v>0.02230705654</v>
      </c>
      <c r="CR1427" s="59">
        <f t="shared" si="71"/>
        <v>0.0363623929</v>
      </c>
      <c r="CS1427" s="60">
        <f t="shared" si="72"/>
        <v>16.4330953</v>
      </c>
      <c r="CT1427" s="60">
        <f t="shared" si="73"/>
        <v>3.63623929</v>
      </c>
      <c r="CU1427" s="60">
        <f t="shared" si="74"/>
        <v>79.93066541</v>
      </c>
      <c r="CV1427" s="61">
        <f t="shared" si="75"/>
        <v>0.1185278694</v>
      </c>
      <c r="CW1427" s="61">
        <f t="shared" si="76"/>
        <v>0.1423106053</v>
      </c>
      <c r="CX1427" s="62"/>
    </row>
    <row r="1428" ht="15.75" customHeight="1">
      <c r="A1428" s="17" t="s">
        <v>53</v>
      </c>
      <c r="B1428" s="87" t="s">
        <v>1406</v>
      </c>
      <c r="C1428" s="88" t="s">
        <v>1407</v>
      </c>
      <c r="D1428" s="89"/>
      <c r="E1428" s="89" t="s">
        <v>1408</v>
      </c>
      <c r="F1428" s="90">
        <v>105.0</v>
      </c>
      <c r="G1428" s="89" t="s">
        <v>1513</v>
      </c>
      <c r="H1428" s="91">
        <v>36.04</v>
      </c>
      <c r="I1428" s="91">
        <v>2.21</v>
      </c>
      <c r="J1428" s="95">
        <v>21.07</v>
      </c>
      <c r="K1428" s="95">
        <v>3.09</v>
      </c>
      <c r="L1428" s="92">
        <v>0.03</v>
      </c>
      <c r="M1428" s="91">
        <v>0.03</v>
      </c>
      <c r="N1428" s="91">
        <v>4.39</v>
      </c>
      <c r="O1428" s="91">
        <v>32.14</v>
      </c>
      <c r="P1428" s="92"/>
      <c r="Q1428" s="50">
        <f t="shared" si="8"/>
        <v>99</v>
      </c>
      <c r="R1428" s="51">
        <f t="shared" si="9"/>
        <v>12</v>
      </c>
      <c r="S1428" s="52">
        <f t="shared" si="10"/>
        <v>0.5998239141</v>
      </c>
      <c r="T1428" s="52">
        <f t="shared" si="11"/>
        <v>0.0003754749758</v>
      </c>
      <c r="U1428" s="52">
        <f t="shared" si="12"/>
        <v>0.4132940635</v>
      </c>
      <c r="V1428" s="52">
        <f t="shared" si="13"/>
        <v>0.0003947622939</v>
      </c>
      <c r="W1428" s="52">
        <f t="shared" si="14"/>
        <v>0</v>
      </c>
      <c r="X1428" s="52">
        <f t="shared" si="15"/>
        <v>0.4473432211</v>
      </c>
      <c r="Y1428" s="52">
        <f t="shared" si="16"/>
        <v>0.06188554979</v>
      </c>
      <c r="Z1428" s="52">
        <f t="shared" si="17"/>
        <v>0.05483272298</v>
      </c>
      <c r="AA1428" s="52">
        <f t="shared" si="18"/>
        <v>0.05510044687</v>
      </c>
      <c r="AB1428" s="52">
        <f t="shared" si="19"/>
        <v>1.633050156</v>
      </c>
      <c r="AC1428" s="53">
        <f t="shared" si="20"/>
        <v>4.880187915</v>
      </c>
      <c r="AD1428" s="54">
        <f t="shared" si="21"/>
        <v>1.199647828</v>
      </c>
      <c r="AE1428" s="54">
        <f t="shared" si="22"/>
        <v>0.0007509499517</v>
      </c>
      <c r="AF1428" s="54">
        <f t="shared" si="23"/>
        <v>0.6199410953</v>
      </c>
      <c r="AG1428" s="54">
        <f t="shared" si="24"/>
        <v>0.0005921434408</v>
      </c>
      <c r="AH1428" s="54">
        <f t="shared" si="25"/>
        <v>0</v>
      </c>
      <c r="AI1428" s="54">
        <f t="shared" si="26"/>
        <v>0.4473432211</v>
      </c>
      <c r="AJ1428" s="54">
        <f t="shared" si="27"/>
        <v>0.06188554979</v>
      </c>
      <c r="AK1428" s="54">
        <f t="shared" si="28"/>
        <v>0.05483272298</v>
      </c>
      <c r="AL1428" s="54">
        <f t="shared" si="29"/>
        <v>0.05510044687</v>
      </c>
      <c r="AM1428" s="54">
        <f t="shared" si="30"/>
        <v>2.440093958</v>
      </c>
      <c r="AN1428" s="54">
        <f t="shared" si="31"/>
        <v>-4.880187915</v>
      </c>
      <c r="AO1428" s="55">
        <f t="shared" si="32"/>
        <v>2.938422495</v>
      </c>
      <c r="AP1428" s="55">
        <f t="shared" si="33"/>
        <v>0.001839380007</v>
      </c>
      <c r="AQ1428" s="55">
        <f t="shared" si="34"/>
        <v>2.024648476</v>
      </c>
      <c r="AR1428" s="55">
        <f t="shared" si="35"/>
        <v>0.001933864885</v>
      </c>
      <c r="AS1428" s="55">
        <f t="shared" si="36"/>
        <v>0</v>
      </c>
      <c r="AT1428" s="55">
        <f t="shared" si="37"/>
        <v>2.191448779</v>
      </c>
      <c r="AU1428" s="55">
        <f t="shared" si="38"/>
        <v>0.303165458</v>
      </c>
      <c r="AV1428" s="55">
        <f t="shared" si="39"/>
        <v>0.26861501</v>
      </c>
      <c r="AW1428" s="55">
        <f t="shared" si="40"/>
        <v>0.269926538</v>
      </c>
      <c r="AX1428" s="55">
        <f t="shared" si="41"/>
        <v>8</v>
      </c>
      <c r="AY1428" s="55">
        <f t="shared" si="42"/>
        <v>23.90710609</v>
      </c>
      <c r="AZ1428" s="54">
        <f t="shared" ref="AZ1428:BA1428" si="10038">AO1428*2</f>
        <v>5.87684499</v>
      </c>
      <c r="BA1428" s="54">
        <f t="shared" si="10038"/>
        <v>0.003678760014</v>
      </c>
      <c r="BB1428" s="54">
        <f t="shared" ref="BB1428:BD1428" si="10039">AQ1428*(3/2)</f>
        <v>3.036972714</v>
      </c>
      <c r="BC1428" s="54">
        <f t="shared" si="10039"/>
        <v>0.002900797327</v>
      </c>
      <c r="BD1428" s="54">
        <f t="shared" si="10039"/>
        <v>0</v>
      </c>
      <c r="BE1428" s="54">
        <f t="shared" ref="BE1428:BH1428" si="10040">AT1428</f>
        <v>2.191448779</v>
      </c>
      <c r="BF1428" s="54">
        <f t="shared" si="10040"/>
        <v>0.303165458</v>
      </c>
      <c r="BG1428" s="54">
        <f t="shared" si="10040"/>
        <v>0.26861501</v>
      </c>
      <c r="BH1428" s="54">
        <f t="shared" si="10040"/>
        <v>0.269926538</v>
      </c>
      <c r="BI1428" s="54">
        <f t="shared" si="46"/>
        <v>11.95355305</v>
      </c>
      <c r="BJ1428" s="54">
        <f t="shared" si="47"/>
        <v>-23.90710609</v>
      </c>
      <c r="BK1428" s="56">
        <f t="shared" ref="BK1428:BN1428" si="10041">AO1428</f>
        <v>2.938422495</v>
      </c>
      <c r="BL1428" s="56">
        <f t="shared" si="10041"/>
        <v>0.001839380007</v>
      </c>
      <c r="BM1428" s="56">
        <f t="shared" si="10041"/>
        <v>2.024648476</v>
      </c>
      <c r="BN1428" s="56">
        <f t="shared" si="10041"/>
        <v>0.001933864885</v>
      </c>
      <c r="BO1428" s="56">
        <f t="shared" si="49"/>
        <v>0.09289390959</v>
      </c>
      <c r="BP1428" s="56">
        <f t="shared" si="50"/>
        <v>2.098554869</v>
      </c>
      <c r="BQ1428" s="56">
        <f t="shared" ref="BQ1428:BS1428" si="10042">AU1428</f>
        <v>0.303165458</v>
      </c>
      <c r="BR1428" s="56">
        <f t="shared" si="10042"/>
        <v>0.26861501</v>
      </c>
      <c r="BS1428" s="56">
        <f t="shared" si="10042"/>
        <v>0.269926538</v>
      </c>
      <c r="BT1428" s="56">
        <f t="shared" si="52"/>
        <v>8</v>
      </c>
      <c r="BU1428" s="50">
        <f t="shared" ref="BU1428:BX1428" si="10043">AZ1428</f>
        <v>5.87684499</v>
      </c>
      <c r="BV1428" s="50">
        <f t="shared" si="10043"/>
        <v>0.003678760014</v>
      </c>
      <c r="BW1428" s="50">
        <f t="shared" si="10043"/>
        <v>3.036972714</v>
      </c>
      <c r="BX1428" s="50">
        <f t="shared" si="10043"/>
        <v>0.002900797327</v>
      </c>
      <c r="BY1428" s="50">
        <f t="shared" si="54"/>
        <v>0.1393408644</v>
      </c>
      <c r="BZ1428" s="50">
        <f t="shared" si="55"/>
        <v>2.098554869</v>
      </c>
      <c r="CA1428" s="50">
        <f t="shared" ref="CA1428:CC1428" si="10044">BF1428</f>
        <v>0.303165458</v>
      </c>
      <c r="CB1428" s="50">
        <f t="shared" si="10044"/>
        <v>0.26861501</v>
      </c>
      <c r="CC1428" s="50">
        <f t="shared" si="10044"/>
        <v>0.269926538</v>
      </c>
      <c r="CD1428" s="50">
        <f t="shared" si="57"/>
        <v>12</v>
      </c>
      <c r="CE1428" s="57">
        <f t="shared" si="58"/>
        <v>36.04</v>
      </c>
      <c r="CF1428" s="57">
        <f t="shared" si="59"/>
        <v>0.03</v>
      </c>
      <c r="CG1428" s="57">
        <f t="shared" si="60"/>
        <v>21.07</v>
      </c>
      <c r="CH1428" s="57">
        <f t="shared" si="61"/>
        <v>0.03</v>
      </c>
      <c r="CI1428" s="58">
        <f t="shared" si="62"/>
        <v>1.514085798</v>
      </c>
      <c r="CJ1428" s="58">
        <f t="shared" si="63"/>
        <v>30.77760893</v>
      </c>
      <c r="CK1428" s="57">
        <f t="shared" si="64"/>
        <v>4.39</v>
      </c>
      <c r="CL1428" s="57">
        <f t="shared" si="65"/>
        <v>2.21</v>
      </c>
      <c r="CM1428" s="57">
        <f t="shared" si="66"/>
        <v>3.09</v>
      </c>
      <c r="CN1428" s="57">
        <f t="shared" si="67"/>
        <v>99.15169472</v>
      </c>
      <c r="CO1428" s="59">
        <f t="shared" si="68"/>
        <v>0.09135751215</v>
      </c>
      <c r="CP1428" s="59">
        <f t="shared" si="69"/>
        <v>0.7137305989</v>
      </c>
      <c r="CQ1428" s="59">
        <f t="shared" si="70"/>
        <v>0.1031083185</v>
      </c>
      <c r="CR1428" s="59">
        <f t="shared" si="71"/>
        <v>0.0918035704</v>
      </c>
      <c r="CS1428" s="60">
        <f t="shared" si="72"/>
        <v>9.135751215</v>
      </c>
      <c r="CT1428" s="60">
        <f t="shared" si="73"/>
        <v>9.18035704</v>
      </c>
      <c r="CU1428" s="60">
        <f t="shared" si="74"/>
        <v>81.68389174</v>
      </c>
      <c r="CV1428" s="61">
        <f t="shared" si="75"/>
        <v>0.1374823265</v>
      </c>
      <c r="CW1428" s="61">
        <f t="shared" si="76"/>
        <v>0.07911560552</v>
      </c>
      <c r="CX1428" s="62"/>
    </row>
    <row r="1429" ht="15.75" customHeight="1">
      <c r="A1429" s="17" t="s">
        <v>53</v>
      </c>
      <c r="B1429" s="87" t="s">
        <v>1406</v>
      </c>
      <c r="C1429" s="93" t="s">
        <v>1407</v>
      </c>
      <c r="D1429" s="89"/>
      <c r="E1429" s="89" t="s">
        <v>1408</v>
      </c>
      <c r="F1429" s="90">
        <v>106.0</v>
      </c>
      <c r="G1429" s="89" t="s">
        <v>1514</v>
      </c>
      <c r="H1429" s="91">
        <v>36.64</v>
      </c>
      <c r="I1429" s="91">
        <v>2.77</v>
      </c>
      <c r="J1429" s="91">
        <v>21.31</v>
      </c>
      <c r="K1429" s="95">
        <v>3.02</v>
      </c>
      <c r="L1429" s="92">
        <v>0.1</v>
      </c>
      <c r="M1429" s="91">
        <v>0.01</v>
      </c>
      <c r="N1429" s="91">
        <v>6.56</v>
      </c>
      <c r="O1429" s="91">
        <v>29.14</v>
      </c>
      <c r="P1429" s="92"/>
      <c r="Q1429" s="50">
        <f t="shared" si="8"/>
        <v>99.55</v>
      </c>
      <c r="R1429" s="51">
        <f t="shared" si="9"/>
        <v>12</v>
      </c>
      <c r="S1429" s="52">
        <f t="shared" si="10"/>
        <v>0.6098098838</v>
      </c>
      <c r="T1429" s="52">
        <f t="shared" si="11"/>
        <v>0.001251583253</v>
      </c>
      <c r="U1429" s="52">
        <f t="shared" si="12"/>
        <v>0.418001732</v>
      </c>
      <c r="V1429" s="52">
        <f t="shared" si="13"/>
        <v>0.0001315874313</v>
      </c>
      <c r="W1429" s="52">
        <f t="shared" si="14"/>
        <v>0</v>
      </c>
      <c r="X1429" s="52">
        <f t="shared" si="15"/>
        <v>0.4055874755</v>
      </c>
      <c r="Y1429" s="52">
        <f t="shared" si="16"/>
        <v>0.09247590129</v>
      </c>
      <c r="Z1429" s="52">
        <f t="shared" si="17"/>
        <v>0.06872698762</v>
      </c>
      <c r="AA1429" s="52">
        <f t="shared" si="18"/>
        <v>0.05385221668</v>
      </c>
      <c r="AB1429" s="52">
        <f t="shared" si="19"/>
        <v>1.649837368</v>
      </c>
      <c r="AC1429" s="53">
        <f t="shared" si="20"/>
        <v>4.939930989</v>
      </c>
      <c r="AD1429" s="54">
        <f t="shared" si="21"/>
        <v>1.219619768</v>
      </c>
      <c r="AE1429" s="54">
        <f t="shared" si="22"/>
        <v>0.002503166506</v>
      </c>
      <c r="AF1429" s="54">
        <f t="shared" si="23"/>
        <v>0.627002598</v>
      </c>
      <c r="AG1429" s="54">
        <f t="shared" si="24"/>
        <v>0.0001973811469</v>
      </c>
      <c r="AH1429" s="54">
        <f t="shared" si="25"/>
        <v>0</v>
      </c>
      <c r="AI1429" s="54">
        <f t="shared" si="26"/>
        <v>0.4055874755</v>
      </c>
      <c r="AJ1429" s="54">
        <f t="shared" si="27"/>
        <v>0.09247590129</v>
      </c>
      <c r="AK1429" s="54">
        <f t="shared" si="28"/>
        <v>0.06872698762</v>
      </c>
      <c r="AL1429" s="54">
        <f t="shared" si="29"/>
        <v>0.05385221668</v>
      </c>
      <c r="AM1429" s="54">
        <f t="shared" si="30"/>
        <v>2.469965494</v>
      </c>
      <c r="AN1429" s="54">
        <f t="shared" si="31"/>
        <v>-4.939930989</v>
      </c>
      <c r="AO1429" s="55">
        <f t="shared" si="32"/>
        <v>2.956945434</v>
      </c>
      <c r="AP1429" s="55">
        <f t="shared" si="33"/>
        <v>0.006068880618</v>
      </c>
      <c r="AQ1429" s="55">
        <f t="shared" si="34"/>
        <v>2.026874844</v>
      </c>
      <c r="AR1429" s="55">
        <f t="shared" si="35"/>
        <v>0.0006380625576</v>
      </c>
      <c r="AS1429" s="55">
        <f t="shared" si="36"/>
        <v>0</v>
      </c>
      <c r="AT1429" s="55">
        <f t="shared" si="37"/>
        <v>1.966678576</v>
      </c>
      <c r="AU1429" s="55">
        <f t="shared" si="38"/>
        <v>0.448412204</v>
      </c>
      <c r="AV1429" s="55">
        <f t="shared" si="39"/>
        <v>0.3332546055</v>
      </c>
      <c r="AW1429" s="55">
        <f t="shared" si="40"/>
        <v>0.2611273947</v>
      </c>
      <c r="AX1429" s="55">
        <f t="shared" si="41"/>
        <v>8</v>
      </c>
      <c r="AY1429" s="55">
        <f t="shared" si="42"/>
        <v>23.95354153</v>
      </c>
      <c r="AZ1429" s="54">
        <f t="shared" ref="AZ1429:BA1429" si="10045">AO1429*2</f>
        <v>5.913890867</v>
      </c>
      <c r="BA1429" s="54">
        <f t="shared" si="10045"/>
        <v>0.01213776124</v>
      </c>
      <c r="BB1429" s="54">
        <f t="shared" ref="BB1429:BD1429" si="10046">AQ1429*(3/2)</f>
        <v>3.040312265</v>
      </c>
      <c r="BC1429" s="54">
        <f t="shared" si="10046"/>
        <v>0.0009570938364</v>
      </c>
      <c r="BD1429" s="54">
        <f t="shared" si="10046"/>
        <v>0</v>
      </c>
      <c r="BE1429" s="54">
        <f t="shared" ref="BE1429:BH1429" si="10047">AT1429</f>
        <v>1.966678576</v>
      </c>
      <c r="BF1429" s="54">
        <f t="shared" si="10047"/>
        <v>0.448412204</v>
      </c>
      <c r="BG1429" s="54">
        <f t="shared" si="10047"/>
        <v>0.3332546055</v>
      </c>
      <c r="BH1429" s="54">
        <f t="shared" si="10047"/>
        <v>0.2611273947</v>
      </c>
      <c r="BI1429" s="54">
        <f t="shared" si="46"/>
        <v>11.97677077</v>
      </c>
      <c r="BJ1429" s="54">
        <f t="shared" si="47"/>
        <v>-23.95354153</v>
      </c>
      <c r="BK1429" s="56">
        <f t="shared" ref="BK1429:BN1429" si="10048">AO1429</f>
        <v>2.956945434</v>
      </c>
      <c r="BL1429" s="56">
        <f t="shared" si="10048"/>
        <v>0.006068880618</v>
      </c>
      <c r="BM1429" s="56">
        <f t="shared" si="10048"/>
        <v>2.026874844</v>
      </c>
      <c r="BN1429" s="56">
        <f t="shared" si="10048"/>
        <v>0.0006380625576</v>
      </c>
      <c r="BO1429" s="56">
        <f t="shared" si="49"/>
        <v>0.04645846554</v>
      </c>
      <c r="BP1429" s="56">
        <f t="shared" si="50"/>
        <v>1.92022011</v>
      </c>
      <c r="BQ1429" s="56">
        <f t="shared" ref="BQ1429:BS1429" si="10049">AU1429</f>
        <v>0.448412204</v>
      </c>
      <c r="BR1429" s="56">
        <f t="shared" si="10049"/>
        <v>0.3332546055</v>
      </c>
      <c r="BS1429" s="56">
        <f t="shared" si="10049"/>
        <v>0.2611273947</v>
      </c>
      <c r="BT1429" s="56">
        <f t="shared" si="52"/>
        <v>8</v>
      </c>
      <c r="BU1429" s="50">
        <f t="shared" ref="BU1429:BX1429" si="10050">AZ1429</f>
        <v>5.913890867</v>
      </c>
      <c r="BV1429" s="50">
        <f t="shared" si="10050"/>
        <v>0.01213776124</v>
      </c>
      <c r="BW1429" s="50">
        <f t="shared" si="10050"/>
        <v>3.040312265</v>
      </c>
      <c r="BX1429" s="50">
        <f t="shared" si="10050"/>
        <v>0.0009570938364</v>
      </c>
      <c r="BY1429" s="50">
        <f t="shared" si="54"/>
        <v>0.06968769831</v>
      </c>
      <c r="BZ1429" s="50">
        <f t="shared" si="55"/>
        <v>1.92022011</v>
      </c>
      <c r="CA1429" s="50">
        <f t="shared" ref="CA1429:CC1429" si="10051">BF1429</f>
        <v>0.448412204</v>
      </c>
      <c r="CB1429" s="50">
        <f t="shared" si="10051"/>
        <v>0.3332546055</v>
      </c>
      <c r="CC1429" s="50">
        <f t="shared" si="10051"/>
        <v>0.2611273947</v>
      </c>
      <c r="CD1429" s="50">
        <f t="shared" si="57"/>
        <v>12</v>
      </c>
      <c r="CE1429" s="57">
        <f t="shared" si="58"/>
        <v>36.64</v>
      </c>
      <c r="CF1429" s="57">
        <f t="shared" si="59"/>
        <v>0.1</v>
      </c>
      <c r="CG1429" s="57">
        <f t="shared" si="60"/>
        <v>21.31</v>
      </c>
      <c r="CH1429" s="57">
        <f t="shared" si="61"/>
        <v>0.01</v>
      </c>
      <c r="CI1429" s="58">
        <f t="shared" si="62"/>
        <v>0.7650145914</v>
      </c>
      <c r="CJ1429" s="58">
        <f t="shared" si="63"/>
        <v>28.45163145</v>
      </c>
      <c r="CK1429" s="57">
        <f t="shared" si="64"/>
        <v>6.56</v>
      </c>
      <c r="CL1429" s="57">
        <f t="shared" si="65"/>
        <v>2.77</v>
      </c>
      <c r="CM1429" s="57">
        <f t="shared" si="66"/>
        <v>3.02</v>
      </c>
      <c r="CN1429" s="57">
        <f t="shared" si="67"/>
        <v>99.62664604</v>
      </c>
      <c r="CO1429" s="59">
        <f t="shared" si="68"/>
        <v>0.1124714801</v>
      </c>
      <c r="CP1429" s="59">
        <f t="shared" si="69"/>
        <v>0.6480630555</v>
      </c>
      <c r="CQ1429" s="59">
        <f t="shared" si="70"/>
        <v>0.151336496</v>
      </c>
      <c r="CR1429" s="59">
        <f t="shared" si="71"/>
        <v>0.08812896833</v>
      </c>
      <c r="CS1429" s="60">
        <f t="shared" si="72"/>
        <v>11.24714801</v>
      </c>
      <c r="CT1429" s="60">
        <f t="shared" si="73"/>
        <v>8.812896833</v>
      </c>
      <c r="CU1429" s="60">
        <f t="shared" si="74"/>
        <v>79.93995516</v>
      </c>
      <c r="CV1429" s="61">
        <f t="shared" si="75"/>
        <v>0.1443647084</v>
      </c>
      <c r="CW1429" s="61">
        <f t="shared" si="76"/>
        <v>0.09740030176</v>
      </c>
      <c r="CX1429" s="62"/>
    </row>
    <row r="1430" ht="15.75" customHeight="1">
      <c r="A1430" s="17" t="s">
        <v>53</v>
      </c>
      <c r="B1430" s="87" t="s">
        <v>1406</v>
      </c>
      <c r="C1430" s="88" t="s">
        <v>1407</v>
      </c>
      <c r="D1430" s="89"/>
      <c r="E1430" s="89" t="s">
        <v>1408</v>
      </c>
      <c r="F1430" s="90">
        <v>107.0</v>
      </c>
      <c r="G1430" s="89" t="s">
        <v>1515</v>
      </c>
      <c r="H1430" s="91">
        <v>36.8</v>
      </c>
      <c r="I1430" s="91">
        <v>4.78</v>
      </c>
      <c r="J1430" s="91">
        <v>21.46</v>
      </c>
      <c r="K1430" s="91">
        <v>0.72</v>
      </c>
      <c r="L1430" s="92">
        <v>0.05</v>
      </c>
      <c r="M1430" s="91">
        <v>0.08</v>
      </c>
      <c r="N1430" s="91">
        <v>0.78</v>
      </c>
      <c r="O1430" s="91">
        <v>34.35</v>
      </c>
      <c r="P1430" s="92"/>
      <c r="Q1430" s="50">
        <f t="shared" si="8"/>
        <v>99.02</v>
      </c>
      <c r="R1430" s="51">
        <f t="shared" si="9"/>
        <v>12</v>
      </c>
      <c r="S1430" s="52">
        <f t="shared" si="10"/>
        <v>0.612472809</v>
      </c>
      <c r="T1430" s="52">
        <f t="shared" si="11"/>
        <v>0.0006257916264</v>
      </c>
      <c r="U1430" s="52">
        <f t="shared" si="12"/>
        <v>0.4209440248</v>
      </c>
      <c r="V1430" s="52">
        <f t="shared" si="13"/>
        <v>0.00105269945</v>
      </c>
      <c r="W1430" s="52">
        <f t="shared" si="14"/>
        <v>0</v>
      </c>
      <c r="X1430" s="52">
        <f t="shared" si="15"/>
        <v>0.478103287</v>
      </c>
      <c r="Y1430" s="52">
        <f t="shared" si="16"/>
        <v>0.01099561021</v>
      </c>
      <c r="Z1430" s="52">
        <f t="shared" si="17"/>
        <v>0.1185974732</v>
      </c>
      <c r="AA1430" s="52">
        <f t="shared" si="18"/>
        <v>0.01283893908</v>
      </c>
      <c r="AB1430" s="52">
        <f t="shared" si="19"/>
        <v>1.655630634</v>
      </c>
      <c r="AC1430" s="53">
        <f t="shared" si="20"/>
        <v>4.959455195</v>
      </c>
      <c r="AD1430" s="54">
        <f t="shared" si="21"/>
        <v>1.224945618</v>
      </c>
      <c r="AE1430" s="54">
        <f t="shared" si="22"/>
        <v>0.001251583253</v>
      </c>
      <c r="AF1430" s="54">
        <f t="shared" si="23"/>
        <v>0.6314160373</v>
      </c>
      <c r="AG1430" s="54">
        <f t="shared" si="24"/>
        <v>0.001579049176</v>
      </c>
      <c r="AH1430" s="54">
        <f t="shared" si="25"/>
        <v>0</v>
      </c>
      <c r="AI1430" s="54">
        <f t="shared" si="26"/>
        <v>0.478103287</v>
      </c>
      <c r="AJ1430" s="54">
        <f t="shared" si="27"/>
        <v>0.01099561021</v>
      </c>
      <c r="AK1430" s="54">
        <f t="shared" si="28"/>
        <v>0.1185974732</v>
      </c>
      <c r="AL1430" s="54">
        <f t="shared" si="29"/>
        <v>0.01283893908</v>
      </c>
      <c r="AM1430" s="54">
        <f t="shared" si="30"/>
        <v>2.479727597</v>
      </c>
      <c r="AN1430" s="54">
        <f t="shared" si="31"/>
        <v>-4.959455195</v>
      </c>
      <c r="AO1430" s="55">
        <f t="shared" si="32"/>
        <v>2.95946594</v>
      </c>
      <c r="AP1430" s="55">
        <f t="shared" si="33"/>
        <v>0.003023822408</v>
      </c>
      <c r="AQ1430" s="55">
        <f t="shared" si="34"/>
        <v>2.033999691</v>
      </c>
      <c r="AR1430" s="55">
        <f t="shared" si="35"/>
        <v>0.00508663915</v>
      </c>
      <c r="AS1430" s="55">
        <f t="shared" si="36"/>
        <v>0</v>
      </c>
      <c r="AT1430" s="55">
        <f t="shared" si="37"/>
        <v>2.310192996</v>
      </c>
      <c r="AU1430" s="55">
        <f t="shared" si="38"/>
        <v>0.05313074057</v>
      </c>
      <c r="AV1430" s="55">
        <f t="shared" si="39"/>
        <v>0.573062473</v>
      </c>
      <c r="AW1430" s="55">
        <f t="shared" si="40"/>
        <v>0.06203769758</v>
      </c>
      <c r="AX1430" s="55">
        <f t="shared" si="41"/>
        <v>8</v>
      </c>
      <c r="AY1430" s="55">
        <f t="shared" si="42"/>
        <v>23.96406586</v>
      </c>
      <c r="AZ1430" s="54">
        <f t="shared" ref="AZ1430:BA1430" si="10052">AO1430*2</f>
        <v>5.91893188</v>
      </c>
      <c r="BA1430" s="54">
        <f t="shared" si="10052"/>
        <v>0.006047644815</v>
      </c>
      <c r="BB1430" s="54">
        <f t="shared" ref="BB1430:BD1430" si="10053">AQ1430*(3/2)</f>
        <v>3.050999536</v>
      </c>
      <c r="BC1430" s="54">
        <f t="shared" si="10053"/>
        <v>0.007629958725</v>
      </c>
      <c r="BD1430" s="54">
        <f t="shared" si="10053"/>
        <v>0</v>
      </c>
      <c r="BE1430" s="54">
        <f t="shared" ref="BE1430:BH1430" si="10054">AT1430</f>
        <v>2.310192996</v>
      </c>
      <c r="BF1430" s="54">
        <f t="shared" si="10054"/>
        <v>0.05313074057</v>
      </c>
      <c r="BG1430" s="54">
        <f t="shared" si="10054"/>
        <v>0.573062473</v>
      </c>
      <c r="BH1430" s="54">
        <f t="shared" si="10054"/>
        <v>0.06203769758</v>
      </c>
      <c r="BI1430" s="54">
        <f t="shared" si="46"/>
        <v>11.98203293</v>
      </c>
      <c r="BJ1430" s="54">
        <f t="shared" si="47"/>
        <v>-23.96406586</v>
      </c>
      <c r="BK1430" s="56">
        <f t="shared" ref="BK1430:BN1430" si="10055">AO1430</f>
        <v>2.95946594</v>
      </c>
      <c r="BL1430" s="56">
        <f t="shared" si="10055"/>
        <v>0.003023822408</v>
      </c>
      <c r="BM1430" s="56">
        <f t="shared" si="10055"/>
        <v>2.033999691</v>
      </c>
      <c r="BN1430" s="56">
        <f t="shared" si="10055"/>
        <v>0.00508663915</v>
      </c>
      <c r="BO1430" s="56">
        <f t="shared" si="49"/>
        <v>0.03593414479</v>
      </c>
      <c r="BP1430" s="56">
        <f t="shared" si="50"/>
        <v>2.274258851</v>
      </c>
      <c r="BQ1430" s="56">
        <f t="shared" ref="BQ1430:BS1430" si="10056">AU1430</f>
        <v>0.05313074057</v>
      </c>
      <c r="BR1430" s="56">
        <f t="shared" si="10056"/>
        <v>0.573062473</v>
      </c>
      <c r="BS1430" s="56">
        <f t="shared" si="10056"/>
        <v>0.06203769758</v>
      </c>
      <c r="BT1430" s="56">
        <f t="shared" si="52"/>
        <v>8</v>
      </c>
      <c r="BU1430" s="50">
        <f t="shared" ref="BU1430:BX1430" si="10057">AZ1430</f>
        <v>5.91893188</v>
      </c>
      <c r="BV1430" s="50">
        <f t="shared" si="10057"/>
        <v>0.006047644815</v>
      </c>
      <c r="BW1430" s="50">
        <f t="shared" si="10057"/>
        <v>3.050999536</v>
      </c>
      <c r="BX1430" s="50">
        <f t="shared" si="10057"/>
        <v>0.007629958725</v>
      </c>
      <c r="BY1430" s="50">
        <f t="shared" si="54"/>
        <v>0.05390121719</v>
      </c>
      <c r="BZ1430" s="50">
        <f t="shared" si="55"/>
        <v>2.274258851</v>
      </c>
      <c r="CA1430" s="50">
        <f t="shared" ref="CA1430:CC1430" si="10058">BF1430</f>
        <v>0.05313074057</v>
      </c>
      <c r="CB1430" s="50">
        <f t="shared" si="10058"/>
        <v>0.573062473</v>
      </c>
      <c r="CC1430" s="50">
        <f t="shared" si="10058"/>
        <v>0.06203769758</v>
      </c>
      <c r="CD1430" s="50">
        <f t="shared" si="57"/>
        <v>12</v>
      </c>
      <c r="CE1430" s="57">
        <f t="shared" si="58"/>
        <v>36.8</v>
      </c>
      <c r="CF1430" s="57">
        <f t="shared" si="59"/>
        <v>0.05</v>
      </c>
      <c r="CG1430" s="57">
        <f t="shared" si="60"/>
        <v>21.46</v>
      </c>
      <c r="CH1430" s="57">
        <f t="shared" si="61"/>
        <v>0.08</v>
      </c>
      <c r="CI1430" s="58">
        <f t="shared" si="62"/>
        <v>0.5937921999</v>
      </c>
      <c r="CJ1430" s="58">
        <f t="shared" si="63"/>
        <v>33.81569924</v>
      </c>
      <c r="CK1430" s="57">
        <f t="shared" si="64"/>
        <v>0.78</v>
      </c>
      <c r="CL1430" s="57">
        <f t="shared" si="65"/>
        <v>4.78</v>
      </c>
      <c r="CM1430" s="57">
        <f t="shared" si="66"/>
        <v>0.72</v>
      </c>
      <c r="CN1430" s="57">
        <f t="shared" si="67"/>
        <v>99.07949144</v>
      </c>
      <c r="CO1430" s="59">
        <f t="shared" si="68"/>
        <v>0.1934394779</v>
      </c>
      <c r="CP1430" s="59">
        <f t="shared" si="69"/>
        <v>0.7676849656</v>
      </c>
      <c r="CQ1430" s="59">
        <f t="shared" si="70"/>
        <v>0.01793448917</v>
      </c>
      <c r="CR1430" s="59">
        <f t="shared" si="71"/>
        <v>0.02094106733</v>
      </c>
      <c r="CS1430" s="60">
        <f t="shared" si="72"/>
        <v>19.34394779</v>
      </c>
      <c r="CT1430" s="60">
        <f t="shared" si="73"/>
        <v>2.094106733</v>
      </c>
      <c r="CU1430" s="60">
        <f t="shared" si="74"/>
        <v>78.56194547</v>
      </c>
      <c r="CV1430" s="61">
        <f t="shared" si="75"/>
        <v>0.1176608063</v>
      </c>
      <c r="CW1430" s="61">
        <f t="shared" si="76"/>
        <v>0.1675185879</v>
      </c>
      <c r="CX1430" s="62"/>
    </row>
    <row r="1431" ht="15.75" customHeight="1">
      <c r="A1431" s="17" t="s">
        <v>53</v>
      </c>
      <c r="B1431" s="87" t="s">
        <v>1406</v>
      </c>
      <c r="C1431" s="93" t="s">
        <v>1407</v>
      </c>
      <c r="D1431" s="89"/>
      <c r="E1431" s="89" t="s">
        <v>1408</v>
      </c>
      <c r="F1431" s="90">
        <v>108.0</v>
      </c>
      <c r="G1431" s="89" t="s">
        <v>1516</v>
      </c>
      <c r="H1431" s="91">
        <v>35.51</v>
      </c>
      <c r="I1431" s="91">
        <v>0.13</v>
      </c>
      <c r="J1431" s="91">
        <v>20.14</v>
      </c>
      <c r="K1431" s="91">
        <v>2.56</v>
      </c>
      <c r="L1431" s="92">
        <v>0.04</v>
      </c>
      <c r="M1431" s="91">
        <v>0.01</v>
      </c>
      <c r="N1431" s="91">
        <v>18.45</v>
      </c>
      <c r="O1431" s="95">
        <v>21.6</v>
      </c>
      <c r="P1431" s="92"/>
      <c r="Q1431" s="50">
        <f t="shared" si="8"/>
        <v>98.44</v>
      </c>
      <c r="R1431" s="51">
        <f t="shared" si="9"/>
        <v>12</v>
      </c>
      <c r="S1431" s="52">
        <f t="shared" si="10"/>
        <v>0.5910029742</v>
      </c>
      <c r="T1431" s="52">
        <f t="shared" si="11"/>
        <v>0.0005006333011</v>
      </c>
      <c r="U1431" s="52">
        <f t="shared" si="12"/>
        <v>0.3950518481</v>
      </c>
      <c r="V1431" s="52">
        <f t="shared" si="13"/>
        <v>0.0001315874313</v>
      </c>
      <c r="W1431" s="52">
        <f t="shared" si="14"/>
        <v>0</v>
      </c>
      <c r="X1431" s="52">
        <f t="shared" si="15"/>
        <v>0.3006413683</v>
      </c>
      <c r="Y1431" s="52">
        <f t="shared" si="16"/>
        <v>0.2600884724</v>
      </c>
      <c r="Z1431" s="52">
        <f t="shared" si="17"/>
        <v>0.003225454293</v>
      </c>
      <c r="AA1431" s="52">
        <f t="shared" si="18"/>
        <v>0.04564956116</v>
      </c>
      <c r="AB1431" s="52">
        <f t="shared" si="19"/>
        <v>1.596291899</v>
      </c>
      <c r="AC1431" s="53">
        <f t="shared" si="20"/>
        <v>4.770774449</v>
      </c>
      <c r="AD1431" s="54">
        <f t="shared" si="21"/>
        <v>1.182005948</v>
      </c>
      <c r="AE1431" s="54">
        <f t="shared" si="22"/>
        <v>0.001001266602</v>
      </c>
      <c r="AF1431" s="54">
        <f t="shared" si="23"/>
        <v>0.5925777722</v>
      </c>
      <c r="AG1431" s="54">
        <f t="shared" si="24"/>
        <v>0.0001973811469</v>
      </c>
      <c r="AH1431" s="54">
        <f t="shared" si="25"/>
        <v>0</v>
      </c>
      <c r="AI1431" s="54">
        <f t="shared" si="26"/>
        <v>0.3006413683</v>
      </c>
      <c r="AJ1431" s="54">
        <f t="shared" si="27"/>
        <v>0.2600884724</v>
      </c>
      <c r="AK1431" s="54">
        <f t="shared" si="28"/>
        <v>0.003225454293</v>
      </c>
      <c r="AL1431" s="54">
        <f t="shared" si="29"/>
        <v>0.04564956116</v>
      </c>
      <c r="AM1431" s="54">
        <f t="shared" si="30"/>
        <v>2.385387224</v>
      </c>
      <c r="AN1431" s="54">
        <f t="shared" si="31"/>
        <v>-4.770774449</v>
      </c>
      <c r="AO1431" s="55">
        <f t="shared" si="32"/>
        <v>2.961879213</v>
      </c>
      <c r="AP1431" s="55">
        <f t="shared" si="33"/>
        <v>0.002508981228</v>
      </c>
      <c r="AQ1431" s="55">
        <f t="shared" si="34"/>
        <v>1.979847662</v>
      </c>
      <c r="AR1431" s="55">
        <f t="shared" si="35"/>
        <v>0.0006594655094</v>
      </c>
      <c r="AS1431" s="55">
        <f t="shared" si="36"/>
        <v>0</v>
      </c>
      <c r="AT1431" s="55">
        <f t="shared" si="37"/>
        <v>1.506698711</v>
      </c>
      <c r="AU1431" s="55">
        <f t="shared" si="38"/>
        <v>1.30346322</v>
      </c>
      <c r="AV1431" s="55">
        <f t="shared" si="39"/>
        <v>0.01616473426</v>
      </c>
      <c r="AW1431" s="55">
        <f t="shared" si="40"/>
        <v>0.2287780133</v>
      </c>
      <c r="AX1431" s="55">
        <f t="shared" si="41"/>
        <v>8</v>
      </c>
      <c r="AY1431" s="55">
        <f t="shared" si="42"/>
        <v>23.90928352</v>
      </c>
      <c r="AZ1431" s="54">
        <f t="shared" ref="AZ1431:BA1431" si="10059">AO1431*2</f>
        <v>5.923758425</v>
      </c>
      <c r="BA1431" s="54">
        <f t="shared" si="10059"/>
        <v>0.005017962456</v>
      </c>
      <c r="BB1431" s="54">
        <f t="shared" ref="BB1431:BD1431" si="10060">AQ1431*(3/2)</f>
        <v>2.969771494</v>
      </c>
      <c r="BC1431" s="54">
        <f t="shared" si="10060"/>
        <v>0.0009891982641</v>
      </c>
      <c r="BD1431" s="54">
        <f t="shared" si="10060"/>
        <v>0</v>
      </c>
      <c r="BE1431" s="54">
        <f t="shared" ref="BE1431:BH1431" si="10061">AT1431</f>
        <v>1.506698711</v>
      </c>
      <c r="BF1431" s="54">
        <f t="shared" si="10061"/>
        <v>1.30346322</v>
      </c>
      <c r="BG1431" s="54">
        <f t="shared" si="10061"/>
        <v>0.01616473426</v>
      </c>
      <c r="BH1431" s="54">
        <f t="shared" si="10061"/>
        <v>0.2287780133</v>
      </c>
      <c r="BI1431" s="54">
        <f t="shared" si="46"/>
        <v>11.95464176</v>
      </c>
      <c r="BJ1431" s="54">
        <f t="shared" si="47"/>
        <v>-23.90928352</v>
      </c>
      <c r="BK1431" s="56">
        <f t="shared" ref="BK1431:BN1431" si="10062">AO1431</f>
        <v>2.961879213</v>
      </c>
      <c r="BL1431" s="56">
        <f t="shared" si="10062"/>
        <v>0.002508981228</v>
      </c>
      <c r="BM1431" s="56">
        <f t="shared" si="10062"/>
        <v>1.979847662</v>
      </c>
      <c r="BN1431" s="56">
        <f t="shared" si="10062"/>
        <v>0.0006594655094</v>
      </c>
      <c r="BO1431" s="56">
        <f t="shared" si="49"/>
        <v>0.09071648427</v>
      </c>
      <c r="BP1431" s="56">
        <f t="shared" si="50"/>
        <v>1.415982226</v>
      </c>
      <c r="BQ1431" s="56">
        <f t="shared" ref="BQ1431:BS1431" si="10063">AU1431</f>
        <v>1.30346322</v>
      </c>
      <c r="BR1431" s="56">
        <f t="shared" si="10063"/>
        <v>0.01616473426</v>
      </c>
      <c r="BS1431" s="56">
        <f t="shared" si="10063"/>
        <v>0.2287780133</v>
      </c>
      <c r="BT1431" s="56">
        <f t="shared" si="52"/>
        <v>8</v>
      </c>
      <c r="BU1431" s="50">
        <f t="shared" ref="BU1431:BX1431" si="10064">AZ1431</f>
        <v>5.923758425</v>
      </c>
      <c r="BV1431" s="50">
        <f t="shared" si="10064"/>
        <v>0.005017962456</v>
      </c>
      <c r="BW1431" s="50">
        <f t="shared" si="10064"/>
        <v>2.969771494</v>
      </c>
      <c r="BX1431" s="50">
        <f t="shared" si="10064"/>
        <v>0.0009891982641</v>
      </c>
      <c r="BY1431" s="50">
        <f t="shared" si="54"/>
        <v>0.1360747264</v>
      </c>
      <c r="BZ1431" s="50">
        <f t="shared" si="55"/>
        <v>1.415982226</v>
      </c>
      <c r="CA1431" s="50">
        <f t="shared" ref="CA1431:CC1431" si="10065">BF1431</f>
        <v>1.30346322</v>
      </c>
      <c r="CB1431" s="50">
        <f t="shared" si="10065"/>
        <v>0.01616473426</v>
      </c>
      <c r="CC1431" s="50">
        <f t="shared" si="10065"/>
        <v>0.2287780133</v>
      </c>
      <c r="CD1431" s="50">
        <f t="shared" si="57"/>
        <v>12</v>
      </c>
      <c r="CE1431" s="57">
        <f t="shared" si="58"/>
        <v>35.51</v>
      </c>
      <c r="CF1431" s="57">
        <f t="shared" si="59"/>
        <v>0.04</v>
      </c>
      <c r="CG1431" s="57">
        <f t="shared" si="60"/>
        <v>20.14</v>
      </c>
      <c r="CH1431" s="57">
        <f t="shared" si="61"/>
        <v>0.01</v>
      </c>
      <c r="CI1431" s="58">
        <f t="shared" si="62"/>
        <v>1.445314107</v>
      </c>
      <c r="CJ1431" s="58">
        <f t="shared" si="63"/>
        <v>20.29949045</v>
      </c>
      <c r="CK1431" s="57">
        <f t="shared" si="64"/>
        <v>18.45</v>
      </c>
      <c r="CL1431" s="57">
        <f t="shared" si="65"/>
        <v>0.13</v>
      </c>
      <c r="CM1431" s="57">
        <f t="shared" si="66"/>
        <v>2.56</v>
      </c>
      <c r="CN1431" s="57">
        <f t="shared" si="67"/>
        <v>98.58480456</v>
      </c>
      <c r="CO1431" s="59">
        <f t="shared" si="68"/>
        <v>0.005452974846</v>
      </c>
      <c r="CP1431" s="59">
        <f t="shared" si="69"/>
        <v>0.4776642375</v>
      </c>
      <c r="CQ1431" s="59">
        <f t="shared" si="70"/>
        <v>0.4397073308</v>
      </c>
      <c r="CR1431" s="59">
        <f t="shared" si="71"/>
        <v>0.07717545689</v>
      </c>
      <c r="CS1431" s="60">
        <f t="shared" si="72"/>
        <v>0.5452974846</v>
      </c>
      <c r="CT1431" s="60">
        <f t="shared" si="73"/>
        <v>7.717545689</v>
      </c>
      <c r="CU1431" s="60">
        <f t="shared" si="74"/>
        <v>91.73715683</v>
      </c>
      <c r="CV1431" s="61">
        <f t="shared" si="75"/>
        <v>0.07990194431</v>
      </c>
      <c r="CW1431" s="61">
        <f t="shared" si="76"/>
        <v>0.004722276217</v>
      </c>
      <c r="CX1431" s="62"/>
    </row>
    <row r="1432" ht="15.75" customHeight="1">
      <c r="A1432" s="17" t="s">
        <v>53</v>
      </c>
      <c r="B1432" s="87" t="s">
        <v>1406</v>
      </c>
      <c r="C1432" s="88" t="s">
        <v>1407</v>
      </c>
      <c r="D1432" s="89"/>
      <c r="E1432" s="89" t="s">
        <v>1408</v>
      </c>
      <c r="F1432" s="90">
        <v>109.0</v>
      </c>
      <c r="G1432" s="89" t="s">
        <v>1517</v>
      </c>
      <c r="H1432" s="91">
        <v>36.02</v>
      </c>
      <c r="I1432" s="91">
        <v>2.59</v>
      </c>
      <c r="J1432" s="91">
        <v>21.43</v>
      </c>
      <c r="K1432" s="95">
        <v>1.4</v>
      </c>
      <c r="L1432" s="92">
        <v>0.03</v>
      </c>
      <c r="M1432" s="91">
        <v>0.0</v>
      </c>
      <c r="N1432" s="91">
        <v>6.15</v>
      </c>
      <c r="O1432" s="91">
        <v>31.25</v>
      </c>
      <c r="P1432" s="92"/>
      <c r="Q1432" s="50">
        <f t="shared" si="8"/>
        <v>98.87</v>
      </c>
      <c r="R1432" s="51">
        <f t="shared" si="9"/>
        <v>12</v>
      </c>
      <c r="S1432" s="52">
        <f t="shared" si="10"/>
        <v>0.5994910484</v>
      </c>
      <c r="T1432" s="52">
        <f t="shared" si="11"/>
        <v>0.0003754749758</v>
      </c>
      <c r="U1432" s="52">
        <f t="shared" si="12"/>
        <v>0.4203555663</v>
      </c>
      <c r="V1432" s="52">
        <f t="shared" si="13"/>
        <v>0</v>
      </c>
      <c r="W1432" s="52">
        <f t="shared" si="14"/>
        <v>0</v>
      </c>
      <c r="X1432" s="52">
        <f t="shared" si="15"/>
        <v>0.4349556832</v>
      </c>
      <c r="Y1432" s="52">
        <f t="shared" si="16"/>
        <v>0.08669615746</v>
      </c>
      <c r="Z1432" s="52">
        <f t="shared" si="17"/>
        <v>0.06426097399</v>
      </c>
      <c r="AA1432" s="52">
        <f t="shared" si="18"/>
        <v>0.02496460376</v>
      </c>
      <c r="AB1432" s="52">
        <f t="shared" si="19"/>
        <v>1.631099508</v>
      </c>
      <c r="AC1432" s="53">
        <f t="shared" si="20"/>
        <v>4.882287629</v>
      </c>
      <c r="AD1432" s="54">
        <f t="shared" si="21"/>
        <v>1.198982097</v>
      </c>
      <c r="AE1432" s="54">
        <f t="shared" si="22"/>
        <v>0.0007509499517</v>
      </c>
      <c r="AF1432" s="54">
        <f t="shared" si="23"/>
        <v>0.6305333494</v>
      </c>
      <c r="AG1432" s="54">
        <f t="shared" si="24"/>
        <v>0</v>
      </c>
      <c r="AH1432" s="54">
        <f t="shared" si="25"/>
        <v>0</v>
      </c>
      <c r="AI1432" s="54">
        <f t="shared" si="26"/>
        <v>0.4349556832</v>
      </c>
      <c r="AJ1432" s="54">
        <f t="shared" si="27"/>
        <v>0.08669615746</v>
      </c>
      <c r="AK1432" s="54">
        <f t="shared" si="28"/>
        <v>0.06426097399</v>
      </c>
      <c r="AL1432" s="54">
        <f t="shared" si="29"/>
        <v>0.02496460376</v>
      </c>
      <c r="AM1432" s="54">
        <f t="shared" si="30"/>
        <v>2.441143815</v>
      </c>
      <c r="AN1432" s="54">
        <f t="shared" si="31"/>
        <v>-4.882287629</v>
      </c>
      <c r="AO1432" s="55">
        <f t="shared" si="32"/>
        <v>2.940303987</v>
      </c>
      <c r="AP1432" s="55">
        <f t="shared" si="33"/>
        <v>0.001841579739</v>
      </c>
      <c r="AQ1432" s="55">
        <f t="shared" si="34"/>
        <v>2.061704092</v>
      </c>
      <c r="AR1432" s="55">
        <f t="shared" si="35"/>
        <v>0</v>
      </c>
      <c r="AS1432" s="55">
        <f t="shared" si="36"/>
        <v>0</v>
      </c>
      <c r="AT1432" s="55">
        <f t="shared" si="37"/>
        <v>2.133312804</v>
      </c>
      <c r="AU1432" s="55">
        <f t="shared" si="38"/>
        <v>0.4252157862</v>
      </c>
      <c r="AV1432" s="55">
        <f t="shared" si="39"/>
        <v>0.3151786812</v>
      </c>
      <c r="AW1432" s="55">
        <f t="shared" si="40"/>
        <v>0.1224430693</v>
      </c>
      <c r="AX1432" s="55">
        <f t="shared" si="41"/>
        <v>8</v>
      </c>
      <c r="AY1432" s="55">
        <f t="shared" si="42"/>
        <v>23.94599523</v>
      </c>
      <c r="AZ1432" s="54">
        <f t="shared" ref="AZ1432:BA1432" si="10066">AO1432*2</f>
        <v>5.880607975</v>
      </c>
      <c r="BA1432" s="54">
        <f t="shared" si="10066"/>
        <v>0.003683159478</v>
      </c>
      <c r="BB1432" s="54">
        <f t="shared" ref="BB1432:BD1432" si="10067">AQ1432*(3/2)</f>
        <v>3.092556138</v>
      </c>
      <c r="BC1432" s="54">
        <f t="shared" si="10067"/>
        <v>0</v>
      </c>
      <c r="BD1432" s="54">
        <f t="shared" si="10067"/>
        <v>0</v>
      </c>
      <c r="BE1432" s="54">
        <f t="shared" ref="BE1432:BH1432" si="10068">AT1432</f>
        <v>2.133312804</v>
      </c>
      <c r="BF1432" s="54">
        <f t="shared" si="10068"/>
        <v>0.4252157862</v>
      </c>
      <c r="BG1432" s="54">
        <f t="shared" si="10068"/>
        <v>0.3151786812</v>
      </c>
      <c r="BH1432" s="54">
        <f t="shared" si="10068"/>
        <v>0.1224430693</v>
      </c>
      <c r="BI1432" s="54">
        <f t="shared" si="46"/>
        <v>11.97299761</v>
      </c>
      <c r="BJ1432" s="54">
        <f t="shared" si="47"/>
        <v>-23.94599523</v>
      </c>
      <c r="BK1432" s="56">
        <f t="shared" ref="BK1432:BN1432" si="10069">AO1432</f>
        <v>2.940303987</v>
      </c>
      <c r="BL1432" s="56">
        <f t="shared" si="10069"/>
        <v>0.001841579739</v>
      </c>
      <c r="BM1432" s="56">
        <f t="shared" si="10069"/>
        <v>2.061704092</v>
      </c>
      <c r="BN1432" s="56">
        <f t="shared" si="10069"/>
        <v>0</v>
      </c>
      <c r="BO1432" s="56">
        <f t="shared" si="49"/>
        <v>0.05400477407</v>
      </c>
      <c r="BP1432" s="56">
        <f t="shared" si="50"/>
        <v>2.07930803</v>
      </c>
      <c r="BQ1432" s="56">
        <f t="shared" ref="BQ1432:BS1432" si="10070">AU1432</f>
        <v>0.4252157862</v>
      </c>
      <c r="BR1432" s="56">
        <f t="shared" si="10070"/>
        <v>0.3151786812</v>
      </c>
      <c r="BS1432" s="56">
        <f t="shared" si="10070"/>
        <v>0.1224430693</v>
      </c>
      <c r="BT1432" s="56">
        <f t="shared" si="52"/>
        <v>8</v>
      </c>
      <c r="BU1432" s="50">
        <f t="shared" ref="BU1432:BX1432" si="10071">AZ1432</f>
        <v>5.880607975</v>
      </c>
      <c r="BV1432" s="50">
        <f t="shared" si="10071"/>
        <v>0.003683159478</v>
      </c>
      <c r="BW1432" s="50">
        <f t="shared" si="10071"/>
        <v>3.092556138</v>
      </c>
      <c r="BX1432" s="50">
        <f t="shared" si="10071"/>
        <v>0</v>
      </c>
      <c r="BY1432" s="50">
        <f t="shared" si="54"/>
        <v>0.0810071611</v>
      </c>
      <c r="BZ1432" s="50">
        <f t="shared" si="55"/>
        <v>2.07930803</v>
      </c>
      <c r="CA1432" s="50">
        <f t="shared" ref="CA1432:CC1432" si="10072">BF1432</f>
        <v>0.4252157862</v>
      </c>
      <c r="CB1432" s="50">
        <f t="shared" si="10072"/>
        <v>0.3151786812</v>
      </c>
      <c r="CC1432" s="50">
        <f t="shared" si="10072"/>
        <v>0.1224430693</v>
      </c>
      <c r="CD1432" s="50">
        <f t="shared" si="57"/>
        <v>12</v>
      </c>
      <c r="CE1432" s="57">
        <f t="shared" si="58"/>
        <v>36.02</v>
      </c>
      <c r="CF1432" s="57">
        <f t="shared" si="59"/>
        <v>0.03</v>
      </c>
      <c r="CG1432" s="57">
        <f t="shared" si="60"/>
        <v>21.43</v>
      </c>
      <c r="CH1432" s="57">
        <f t="shared" si="61"/>
        <v>0</v>
      </c>
      <c r="CI1432" s="58">
        <f t="shared" si="62"/>
        <v>0.8791770275</v>
      </c>
      <c r="CJ1432" s="58">
        <f t="shared" si="63"/>
        <v>30.45890683</v>
      </c>
      <c r="CK1432" s="57">
        <f t="shared" si="64"/>
        <v>6.15</v>
      </c>
      <c r="CL1432" s="57">
        <f t="shared" si="65"/>
        <v>2.59</v>
      </c>
      <c r="CM1432" s="57">
        <f t="shared" si="66"/>
        <v>1.4</v>
      </c>
      <c r="CN1432" s="57">
        <f t="shared" si="67"/>
        <v>98.95808386</v>
      </c>
      <c r="CO1432" s="59">
        <f t="shared" si="68"/>
        <v>0.1071254546</v>
      </c>
      <c r="CP1432" s="59">
        <f t="shared" si="69"/>
        <v>0.7067318673</v>
      </c>
      <c r="CQ1432" s="59">
        <f t="shared" si="70"/>
        <v>0.1445257471</v>
      </c>
      <c r="CR1432" s="59">
        <f t="shared" si="71"/>
        <v>0.04161693108</v>
      </c>
      <c r="CS1432" s="60">
        <f t="shared" si="72"/>
        <v>10.71254546</v>
      </c>
      <c r="CT1432" s="60">
        <f t="shared" si="73"/>
        <v>4.161693108</v>
      </c>
      <c r="CU1432" s="60">
        <f t="shared" si="74"/>
        <v>85.12576144</v>
      </c>
      <c r="CV1432" s="61">
        <f t="shared" si="75"/>
        <v>0.09517965835</v>
      </c>
      <c r="CW1432" s="61">
        <f t="shared" si="76"/>
        <v>0.09277064364</v>
      </c>
      <c r="CX1432" s="62"/>
    </row>
    <row r="1433" ht="15.75" customHeight="1">
      <c r="A1433" s="17" t="s">
        <v>53</v>
      </c>
      <c r="B1433" s="87" t="s">
        <v>1406</v>
      </c>
      <c r="C1433" s="93" t="s">
        <v>1407</v>
      </c>
      <c r="D1433" s="89"/>
      <c r="E1433" s="89" t="s">
        <v>1408</v>
      </c>
      <c r="F1433" s="90">
        <v>110.0</v>
      </c>
      <c r="G1433" s="89" t="s">
        <v>1518</v>
      </c>
      <c r="H1433" s="91">
        <v>36.74</v>
      </c>
      <c r="I1433" s="91">
        <v>4.24</v>
      </c>
      <c r="J1433" s="91">
        <v>21.54</v>
      </c>
      <c r="K1433" s="91">
        <v>1.67</v>
      </c>
      <c r="L1433" s="92">
        <v>0.04</v>
      </c>
      <c r="M1433" s="91">
        <v>0.0</v>
      </c>
      <c r="N1433" s="91">
        <v>0.79</v>
      </c>
      <c r="O1433" s="91">
        <v>33.92</v>
      </c>
      <c r="P1433" s="92"/>
      <c r="Q1433" s="50">
        <f t="shared" si="8"/>
        <v>98.94</v>
      </c>
      <c r="R1433" s="51">
        <f t="shared" si="9"/>
        <v>12</v>
      </c>
      <c r="S1433" s="52">
        <f t="shared" si="10"/>
        <v>0.6114742121</v>
      </c>
      <c r="T1433" s="52">
        <f t="shared" si="11"/>
        <v>0.0005006333011</v>
      </c>
      <c r="U1433" s="52">
        <f t="shared" si="12"/>
        <v>0.4225132477</v>
      </c>
      <c r="V1433" s="52">
        <f t="shared" si="13"/>
        <v>0</v>
      </c>
      <c r="W1433" s="52">
        <f t="shared" si="14"/>
        <v>0</v>
      </c>
      <c r="X1433" s="52">
        <f t="shared" si="15"/>
        <v>0.4721182968</v>
      </c>
      <c r="Y1433" s="52">
        <f t="shared" si="16"/>
        <v>0.01113657958</v>
      </c>
      <c r="Z1433" s="52">
        <f t="shared" si="17"/>
        <v>0.1051994323</v>
      </c>
      <c r="AA1433" s="52">
        <f t="shared" si="18"/>
        <v>0.02977920591</v>
      </c>
      <c r="AB1433" s="52">
        <f t="shared" si="19"/>
        <v>1.652721608</v>
      </c>
      <c r="AC1433" s="53">
        <f t="shared" si="20"/>
        <v>4.951906154</v>
      </c>
      <c r="AD1433" s="54">
        <f t="shared" si="21"/>
        <v>1.222948424</v>
      </c>
      <c r="AE1433" s="54">
        <f t="shared" si="22"/>
        <v>0.001001266602</v>
      </c>
      <c r="AF1433" s="54">
        <f t="shared" si="23"/>
        <v>0.6337698715</v>
      </c>
      <c r="AG1433" s="54">
        <f t="shared" si="24"/>
        <v>0</v>
      </c>
      <c r="AH1433" s="54">
        <f t="shared" si="25"/>
        <v>0</v>
      </c>
      <c r="AI1433" s="54">
        <f t="shared" si="26"/>
        <v>0.4721182968</v>
      </c>
      <c r="AJ1433" s="54">
        <f t="shared" si="27"/>
        <v>0.01113657958</v>
      </c>
      <c r="AK1433" s="54">
        <f t="shared" si="28"/>
        <v>0.1051994323</v>
      </c>
      <c r="AL1433" s="54">
        <f t="shared" si="29"/>
        <v>0.02977920591</v>
      </c>
      <c r="AM1433" s="54">
        <f t="shared" si="30"/>
        <v>2.475953077</v>
      </c>
      <c r="AN1433" s="54">
        <f t="shared" si="31"/>
        <v>-4.951906154</v>
      </c>
      <c r="AO1433" s="55">
        <f t="shared" si="32"/>
        <v>2.959841315</v>
      </c>
      <c r="AP1433" s="55">
        <f t="shared" si="33"/>
        <v>0.002423315815</v>
      </c>
      <c r="AQ1433" s="55">
        <f t="shared" si="34"/>
        <v>2.045175646</v>
      </c>
      <c r="AR1433" s="55">
        <f t="shared" si="35"/>
        <v>0</v>
      </c>
      <c r="AS1433" s="55">
        <f t="shared" si="36"/>
        <v>0</v>
      </c>
      <c r="AT1433" s="55">
        <f t="shared" si="37"/>
        <v>2.285288918</v>
      </c>
      <c r="AU1433" s="55">
        <f t="shared" si="38"/>
        <v>0.05390662057</v>
      </c>
      <c r="AV1433" s="55">
        <f t="shared" si="39"/>
        <v>0.5092179195</v>
      </c>
      <c r="AW1433" s="55">
        <f t="shared" si="40"/>
        <v>0.1441462653</v>
      </c>
      <c r="AX1433" s="55">
        <f t="shared" si="41"/>
        <v>8</v>
      </c>
      <c r="AY1433" s="55">
        <f t="shared" si="42"/>
        <v>23.96970491</v>
      </c>
      <c r="AZ1433" s="54">
        <f t="shared" ref="AZ1433:BA1433" si="10073">AO1433*2</f>
        <v>5.91968263</v>
      </c>
      <c r="BA1433" s="54">
        <f t="shared" si="10073"/>
        <v>0.004846631629</v>
      </c>
      <c r="BB1433" s="54">
        <f t="shared" ref="BB1433:BD1433" si="10074">AQ1433*(3/2)</f>
        <v>3.067763469</v>
      </c>
      <c r="BC1433" s="54">
        <f t="shared" si="10074"/>
        <v>0</v>
      </c>
      <c r="BD1433" s="54">
        <f t="shared" si="10074"/>
        <v>0</v>
      </c>
      <c r="BE1433" s="54">
        <f t="shared" ref="BE1433:BH1433" si="10075">AT1433</f>
        <v>2.285288918</v>
      </c>
      <c r="BF1433" s="54">
        <f t="shared" si="10075"/>
        <v>0.05390662057</v>
      </c>
      <c r="BG1433" s="54">
        <f t="shared" si="10075"/>
        <v>0.5092179195</v>
      </c>
      <c r="BH1433" s="54">
        <f t="shared" si="10075"/>
        <v>0.1441462653</v>
      </c>
      <c r="BI1433" s="54">
        <f t="shared" si="46"/>
        <v>11.98485245</v>
      </c>
      <c r="BJ1433" s="54">
        <f t="shared" si="47"/>
        <v>-23.96970491</v>
      </c>
      <c r="BK1433" s="56">
        <f t="shared" ref="BK1433:BN1433" si="10076">AO1433</f>
        <v>2.959841315</v>
      </c>
      <c r="BL1433" s="56">
        <f t="shared" si="10076"/>
        <v>0.002423315815</v>
      </c>
      <c r="BM1433" s="56">
        <f t="shared" si="10076"/>
        <v>2.045175646</v>
      </c>
      <c r="BN1433" s="56">
        <f t="shared" si="10076"/>
        <v>0</v>
      </c>
      <c r="BO1433" s="56">
        <f t="shared" si="49"/>
        <v>0.03029509252</v>
      </c>
      <c r="BP1433" s="56">
        <f t="shared" si="50"/>
        <v>2.254993825</v>
      </c>
      <c r="BQ1433" s="56">
        <f t="shared" ref="BQ1433:BS1433" si="10077">AU1433</f>
        <v>0.05390662057</v>
      </c>
      <c r="BR1433" s="56">
        <f t="shared" si="10077"/>
        <v>0.5092179195</v>
      </c>
      <c r="BS1433" s="56">
        <f t="shared" si="10077"/>
        <v>0.1441462653</v>
      </c>
      <c r="BT1433" s="56">
        <f t="shared" si="52"/>
        <v>8</v>
      </c>
      <c r="BU1433" s="50">
        <f t="shared" ref="BU1433:BX1433" si="10078">AZ1433</f>
        <v>5.91968263</v>
      </c>
      <c r="BV1433" s="50">
        <f t="shared" si="10078"/>
        <v>0.004846631629</v>
      </c>
      <c r="BW1433" s="50">
        <f t="shared" si="10078"/>
        <v>3.067763469</v>
      </c>
      <c r="BX1433" s="50">
        <f t="shared" si="10078"/>
        <v>0</v>
      </c>
      <c r="BY1433" s="50">
        <f t="shared" si="54"/>
        <v>0.04544263878</v>
      </c>
      <c r="BZ1433" s="50">
        <f t="shared" si="55"/>
        <v>2.254993825</v>
      </c>
      <c r="CA1433" s="50">
        <f t="shared" ref="CA1433:CC1433" si="10079">BF1433</f>
        <v>0.05390662057</v>
      </c>
      <c r="CB1433" s="50">
        <f t="shared" si="10079"/>
        <v>0.5092179195</v>
      </c>
      <c r="CC1433" s="50">
        <f t="shared" si="10079"/>
        <v>0.1441462653</v>
      </c>
      <c r="CD1433" s="50">
        <f t="shared" si="57"/>
        <v>12</v>
      </c>
      <c r="CE1433" s="57">
        <f t="shared" si="58"/>
        <v>36.74</v>
      </c>
      <c r="CF1433" s="57">
        <f t="shared" si="59"/>
        <v>0.04</v>
      </c>
      <c r="CG1433" s="57">
        <f t="shared" si="60"/>
        <v>21.54</v>
      </c>
      <c r="CH1433" s="57">
        <f t="shared" si="61"/>
        <v>0</v>
      </c>
      <c r="CI1433" s="58">
        <f t="shared" si="62"/>
        <v>0.499730331</v>
      </c>
      <c r="CJ1433" s="58">
        <f t="shared" si="63"/>
        <v>33.47033715</v>
      </c>
      <c r="CK1433" s="57">
        <f t="shared" si="64"/>
        <v>0.79</v>
      </c>
      <c r="CL1433" s="57">
        <f t="shared" si="65"/>
        <v>4.24</v>
      </c>
      <c r="CM1433" s="57">
        <f t="shared" si="66"/>
        <v>1.67</v>
      </c>
      <c r="CN1433" s="57">
        <f t="shared" si="67"/>
        <v>98.99006748</v>
      </c>
      <c r="CO1433" s="59">
        <f t="shared" si="68"/>
        <v>0.1719015628</v>
      </c>
      <c r="CP1433" s="59">
        <f t="shared" si="69"/>
        <v>0.7612398305</v>
      </c>
      <c r="CQ1433" s="59">
        <f t="shared" si="70"/>
        <v>0.01819777342</v>
      </c>
      <c r="CR1433" s="59">
        <f t="shared" si="71"/>
        <v>0.04866083326</v>
      </c>
      <c r="CS1433" s="60">
        <f t="shared" si="72"/>
        <v>17.19015628</v>
      </c>
      <c r="CT1433" s="60">
        <f t="shared" si="73"/>
        <v>4.866083326</v>
      </c>
      <c r="CU1433" s="60">
        <f t="shared" si="74"/>
        <v>77.94376039</v>
      </c>
      <c r="CV1433" s="61">
        <f t="shared" si="75"/>
        <v>0.1346116147</v>
      </c>
      <c r="CW1433" s="61">
        <f t="shared" si="76"/>
        <v>0.1488667534</v>
      </c>
      <c r="CX1433" s="62"/>
    </row>
    <row r="1434" ht="15.75" customHeight="1">
      <c r="A1434" s="17" t="s">
        <v>53</v>
      </c>
      <c r="B1434" s="87" t="s">
        <v>1406</v>
      </c>
      <c r="C1434" s="88" t="s">
        <v>1519</v>
      </c>
      <c r="D1434" s="89"/>
      <c r="E1434" s="89" t="s">
        <v>1520</v>
      </c>
      <c r="F1434" s="90">
        <v>1.0</v>
      </c>
      <c r="G1434" s="89" t="s">
        <v>1521</v>
      </c>
      <c r="H1434" s="91">
        <v>38.43</v>
      </c>
      <c r="I1434" s="92">
        <v>9.44</v>
      </c>
      <c r="J1434" s="92">
        <v>21.99</v>
      </c>
      <c r="K1434" s="92">
        <v>1.58</v>
      </c>
      <c r="L1434" s="92">
        <v>0.07</v>
      </c>
      <c r="M1434" s="92">
        <v>0.0</v>
      </c>
      <c r="N1434" s="92">
        <v>0.45</v>
      </c>
      <c r="O1434" s="92">
        <v>26.94</v>
      </c>
      <c r="P1434" s="92"/>
      <c r="Q1434" s="50">
        <f t="shared" si="8"/>
        <v>98.9</v>
      </c>
      <c r="R1434" s="51">
        <f t="shared" si="9"/>
        <v>12</v>
      </c>
      <c r="S1434" s="52">
        <f t="shared" si="10"/>
        <v>0.6396013601</v>
      </c>
      <c r="T1434" s="52">
        <f t="shared" si="11"/>
        <v>0.000876108277</v>
      </c>
      <c r="U1434" s="52">
        <f t="shared" si="12"/>
        <v>0.4313401261</v>
      </c>
      <c r="V1434" s="52">
        <f t="shared" si="13"/>
        <v>0</v>
      </c>
      <c r="W1434" s="52">
        <f t="shared" si="14"/>
        <v>0</v>
      </c>
      <c r="X1434" s="52">
        <f t="shared" si="15"/>
        <v>0.3749665954</v>
      </c>
      <c r="Y1434" s="52">
        <f t="shared" si="16"/>
        <v>0.006343621277</v>
      </c>
      <c r="Z1434" s="52">
        <f t="shared" si="17"/>
        <v>0.234217604</v>
      </c>
      <c r="AA1434" s="52">
        <f t="shared" si="18"/>
        <v>0.02817433853</v>
      </c>
      <c r="AB1434" s="52">
        <f t="shared" si="19"/>
        <v>1.715519754</v>
      </c>
      <c r="AC1434" s="53">
        <f t="shared" si="20"/>
        <v>5.14333457</v>
      </c>
      <c r="AD1434" s="54">
        <f t="shared" si="21"/>
        <v>1.27920272</v>
      </c>
      <c r="AE1434" s="54">
        <f t="shared" si="22"/>
        <v>0.001752216554</v>
      </c>
      <c r="AF1434" s="54">
        <f t="shared" si="23"/>
        <v>0.6470101892</v>
      </c>
      <c r="AG1434" s="54">
        <f t="shared" si="24"/>
        <v>0</v>
      </c>
      <c r="AH1434" s="54">
        <f t="shared" si="25"/>
        <v>0</v>
      </c>
      <c r="AI1434" s="54">
        <f t="shared" si="26"/>
        <v>0.3749665954</v>
      </c>
      <c r="AJ1434" s="54">
        <f t="shared" si="27"/>
        <v>0.006343621277</v>
      </c>
      <c r="AK1434" s="54">
        <f t="shared" si="28"/>
        <v>0.234217604</v>
      </c>
      <c r="AL1434" s="54">
        <f t="shared" si="29"/>
        <v>0.02817433853</v>
      </c>
      <c r="AM1434" s="54">
        <f t="shared" si="30"/>
        <v>2.571667285</v>
      </c>
      <c r="AN1434" s="54">
        <f t="shared" si="31"/>
        <v>-5.14333457</v>
      </c>
      <c r="AO1434" s="55">
        <f t="shared" si="32"/>
        <v>2.982659261</v>
      </c>
      <c r="AP1434" s="55">
        <f t="shared" si="33"/>
        <v>0.004085564273</v>
      </c>
      <c r="AQ1434" s="55">
        <f t="shared" si="34"/>
        <v>2.011472617</v>
      </c>
      <c r="AR1434" s="55">
        <f t="shared" si="35"/>
        <v>0</v>
      </c>
      <c r="AS1434" s="55">
        <f t="shared" si="36"/>
        <v>0</v>
      </c>
      <c r="AT1434" s="55">
        <f t="shared" si="37"/>
        <v>1.748585382</v>
      </c>
      <c r="AU1434" s="55">
        <f t="shared" si="38"/>
        <v>0.02958227098</v>
      </c>
      <c r="AV1434" s="55">
        <f t="shared" si="39"/>
        <v>1.092229237</v>
      </c>
      <c r="AW1434" s="55">
        <f t="shared" si="40"/>
        <v>0.1313856677</v>
      </c>
      <c r="AX1434" s="55">
        <f t="shared" si="41"/>
        <v>8</v>
      </c>
      <c r="AY1434" s="55">
        <f t="shared" si="42"/>
        <v>23.98496227</v>
      </c>
      <c r="AZ1434" s="54">
        <f t="shared" ref="AZ1434:BA1434" si="10080">AO1434*2</f>
        <v>5.965318522</v>
      </c>
      <c r="BA1434" s="54">
        <f t="shared" si="10080"/>
        <v>0.008171128546</v>
      </c>
      <c r="BB1434" s="54">
        <f t="shared" ref="BB1434:BD1434" si="10081">AQ1434*(3/2)</f>
        <v>3.017208926</v>
      </c>
      <c r="BC1434" s="54">
        <f t="shared" si="10081"/>
        <v>0</v>
      </c>
      <c r="BD1434" s="54">
        <f t="shared" si="10081"/>
        <v>0</v>
      </c>
      <c r="BE1434" s="54">
        <f t="shared" ref="BE1434:BH1434" si="10082">AT1434</f>
        <v>1.748585382</v>
      </c>
      <c r="BF1434" s="54">
        <f t="shared" si="10082"/>
        <v>0.02958227098</v>
      </c>
      <c r="BG1434" s="54">
        <f t="shared" si="10082"/>
        <v>1.092229237</v>
      </c>
      <c r="BH1434" s="54">
        <f t="shared" si="10082"/>
        <v>0.1313856677</v>
      </c>
      <c r="BI1434" s="54">
        <f t="shared" si="46"/>
        <v>11.99248113</v>
      </c>
      <c r="BJ1434" s="54">
        <f t="shared" si="47"/>
        <v>-23.98496227</v>
      </c>
      <c r="BK1434" s="56">
        <f t="shared" ref="BK1434:BN1434" si="10083">AO1434</f>
        <v>2.982659261</v>
      </c>
      <c r="BL1434" s="56">
        <f t="shared" si="10083"/>
        <v>0.004085564273</v>
      </c>
      <c r="BM1434" s="56">
        <f t="shared" si="10083"/>
        <v>2.011472617</v>
      </c>
      <c r="BN1434" s="56">
        <f t="shared" si="10083"/>
        <v>0</v>
      </c>
      <c r="BO1434" s="56">
        <f t="shared" si="49"/>
        <v>0.01503773241</v>
      </c>
      <c r="BP1434" s="56">
        <f t="shared" si="50"/>
        <v>1.733547649</v>
      </c>
      <c r="BQ1434" s="56">
        <f t="shared" ref="BQ1434:BS1434" si="10084">AU1434</f>
        <v>0.02958227098</v>
      </c>
      <c r="BR1434" s="56">
        <f t="shared" si="10084"/>
        <v>1.092229237</v>
      </c>
      <c r="BS1434" s="56">
        <f t="shared" si="10084"/>
        <v>0.1313856677</v>
      </c>
      <c r="BT1434" s="56">
        <f t="shared" si="52"/>
        <v>8</v>
      </c>
      <c r="BU1434" s="50">
        <f t="shared" ref="BU1434:BX1434" si="10085">AZ1434</f>
        <v>5.965318522</v>
      </c>
      <c r="BV1434" s="50">
        <f t="shared" si="10085"/>
        <v>0.008171128546</v>
      </c>
      <c r="BW1434" s="50">
        <f t="shared" si="10085"/>
        <v>3.017208926</v>
      </c>
      <c r="BX1434" s="50">
        <f t="shared" si="10085"/>
        <v>0</v>
      </c>
      <c r="BY1434" s="50">
        <f t="shared" si="54"/>
        <v>0.02255659862</v>
      </c>
      <c r="BZ1434" s="50">
        <f t="shared" si="55"/>
        <v>1.733547649</v>
      </c>
      <c r="CA1434" s="50">
        <f t="shared" ref="CA1434:CC1434" si="10086">BF1434</f>
        <v>0.02958227098</v>
      </c>
      <c r="CB1434" s="50">
        <f t="shared" si="10086"/>
        <v>1.092229237</v>
      </c>
      <c r="CC1434" s="50">
        <f t="shared" si="10086"/>
        <v>0.1313856677</v>
      </c>
      <c r="CD1434" s="50">
        <f t="shared" si="57"/>
        <v>12</v>
      </c>
      <c r="CE1434" s="57">
        <f t="shared" si="58"/>
        <v>38.43</v>
      </c>
      <c r="CF1434" s="57">
        <f t="shared" si="59"/>
        <v>0.07</v>
      </c>
      <c r="CG1434" s="57">
        <f t="shared" si="60"/>
        <v>21.99</v>
      </c>
      <c r="CH1434" s="57">
        <f t="shared" si="61"/>
        <v>0</v>
      </c>
      <c r="CI1434" s="58">
        <f t="shared" si="62"/>
        <v>0.2574789901</v>
      </c>
      <c r="CJ1434" s="58">
        <f t="shared" si="63"/>
        <v>26.70831757</v>
      </c>
      <c r="CK1434" s="57">
        <f t="shared" si="64"/>
        <v>0.45</v>
      </c>
      <c r="CL1434" s="57">
        <f t="shared" si="65"/>
        <v>9.44</v>
      </c>
      <c r="CM1434" s="57">
        <f t="shared" si="66"/>
        <v>1.58</v>
      </c>
      <c r="CN1434" s="57">
        <f t="shared" si="67"/>
        <v>98.92579656</v>
      </c>
      <c r="CO1434" s="59">
        <f t="shared" si="68"/>
        <v>0.3656921837</v>
      </c>
      <c r="CP1434" s="59">
        <f t="shared" si="69"/>
        <v>0.5804137115</v>
      </c>
      <c r="CQ1434" s="59">
        <f t="shared" si="70"/>
        <v>0.009904519036</v>
      </c>
      <c r="CR1434" s="59">
        <f t="shared" si="71"/>
        <v>0.04398958577</v>
      </c>
      <c r="CS1434" s="60">
        <f t="shared" si="72"/>
        <v>36.56921837</v>
      </c>
      <c r="CT1434" s="60">
        <f t="shared" si="73"/>
        <v>4.398958577</v>
      </c>
      <c r="CU1434" s="60">
        <f t="shared" si="74"/>
        <v>59.03182305</v>
      </c>
      <c r="CV1434" s="61">
        <f t="shared" si="75"/>
        <v>0.2268356776</v>
      </c>
      <c r="CW1434" s="61">
        <f t="shared" si="76"/>
        <v>0.3166894311</v>
      </c>
      <c r="CX1434" s="62"/>
    </row>
    <row r="1435" ht="15.75" customHeight="1">
      <c r="A1435" s="17" t="s">
        <v>53</v>
      </c>
      <c r="B1435" s="87" t="s">
        <v>1406</v>
      </c>
      <c r="C1435" s="93" t="s">
        <v>1519</v>
      </c>
      <c r="D1435" s="89"/>
      <c r="E1435" s="89" t="s">
        <v>1520</v>
      </c>
      <c r="F1435" s="90">
        <v>2.0</v>
      </c>
      <c r="G1435" s="89" t="s">
        <v>1522</v>
      </c>
      <c r="H1435" s="91">
        <v>37.22</v>
      </c>
      <c r="I1435" s="92">
        <v>6.16</v>
      </c>
      <c r="J1435" s="92">
        <v>21.8</v>
      </c>
      <c r="K1435" s="92">
        <v>1.65</v>
      </c>
      <c r="L1435" s="92">
        <v>0.04</v>
      </c>
      <c r="M1435" s="92">
        <v>0.04</v>
      </c>
      <c r="N1435" s="92">
        <v>4.08</v>
      </c>
      <c r="O1435" s="92">
        <v>28.36</v>
      </c>
      <c r="P1435" s="92"/>
      <c r="Q1435" s="50">
        <f t="shared" si="8"/>
        <v>99.35</v>
      </c>
      <c r="R1435" s="51">
        <f t="shared" si="9"/>
        <v>12</v>
      </c>
      <c r="S1435" s="52">
        <f t="shared" si="10"/>
        <v>0.6194629878</v>
      </c>
      <c r="T1435" s="52">
        <f t="shared" si="11"/>
        <v>0.0005006333011</v>
      </c>
      <c r="U1435" s="52">
        <f t="shared" si="12"/>
        <v>0.4276132219</v>
      </c>
      <c r="V1435" s="52">
        <f t="shared" si="13"/>
        <v>0.0005263497252</v>
      </c>
      <c r="W1435" s="52">
        <f t="shared" si="14"/>
        <v>0</v>
      </c>
      <c r="X1435" s="52">
        <f t="shared" si="15"/>
        <v>0.3947309816</v>
      </c>
      <c r="Y1435" s="52">
        <f t="shared" si="16"/>
        <v>0.05751549958</v>
      </c>
      <c r="Z1435" s="52">
        <f t="shared" si="17"/>
        <v>0.1528369111</v>
      </c>
      <c r="AA1435" s="52">
        <f t="shared" si="18"/>
        <v>0.02942256872</v>
      </c>
      <c r="AB1435" s="52">
        <f t="shared" si="19"/>
        <v>1.682609154</v>
      </c>
      <c r="AC1435" s="53">
        <f t="shared" si="20"/>
        <v>5.033285121</v>
      </c>
      <c r="AD1435" s="54">
        <f t="shared" si="21"/>
        <v>1.238925976</v>
      </c>
      <c r="AE1435" s="54">
        <f t="shared" si="22"/>
        <v>0.001001266602</v>
      </c>
      <c r="AF1435" s="54">
        <f t="shared" si="23"/>
        <v>0.6414198328</v>
      </c>
      <c r="AG1435" s="54">
        <f t="shared" si="24"/>
        <v>0.0007895245878</v>
      </c>
      <c r="AH1435" s="54">
        <f t="shared" si="25"/>
        <v>0</v>
      </c>
      <c r="AI1435" s="54">
        <f t="shared" si="26"/>
        <v>0.3947309816</v>
      </c>
      <c r="AJ1435" s="54">
        <f t="shared" si="27"/>
        <v>0.05751549958</v>
      </c>
      <c r="AK1435" s="54">
        <f t="shared" si="28"/>
        <v>0.1528369111</v>
      </c>
      <c r="AL1435" s="54">
        <f t="shared" si="29"/>
        <v>0.02942256872</v>
      </c>
      <c r="AM1435" s="54">
        <f t="shared" si="30"/>
        <v>2.516642561</v>
      </c>
      <c r="AN1435" s="54">
        <f t="shared" si="31"/>
        <v>-5.033285121</v>
      </c>
      <c r="AO1435" s="55">
        <f t="shared" si="32"/>
        <v>2.94524958</v>
      </c>
      <c r="AP1435" s="55">
        <f t="shared" si="33"/>
        <v>0.002380271378</v>
      </c>
      <c r="AQ1435" s="55">
        <f t="shared" si="34"/>
        <v>2.033095902</v>
      </c>
      <c r="AR1435" s="55">
        <f t="shared" si="35"/>
        <v>0.002502540648</v>
      </c>
      <c r="AS1435" s="55">
        <f t="shared" si="36"/>
        <v>0</v>
      </c>
      <c r="AT1435" s="55">
        <f t="shared" si="37"/>
        <v>1.876756611</v>
      </c>
      <c r="AU1435" s="55">
        <f t="shared" si="38"/>
        <v>0.2734586316</v>
      </c>
      <c r="AV1435" s="55">
        <f t="shared" si="39"/>
        <v>0.7266662529</v>
      </c>
      <c r="AW1435" s="55">
        <f t="shared" si="40"/>
        <v>0.1398902111</v>
      </c>
      <c r="AX1435" s="55">
        <f t="shared" si="41"/>
        <v>8</v>
      </c>
      <c r="AY1435" s="55">
        <f t="shared" si="42"/>
        <v>23.93085814</v>
      </c>
      <c r="AZ1435" s="54">
        <f t="shared" ref="AZ1435:BA1435" si="10087">AO1435*2</f>
        <v>5.890499159</v>
      </c>
      <c r="BA1435" s="54">
        <f t="shared" si="10087"/>
        <v>0.004760542756</v>
      </c>
      <c r="BB1435" s="54">
        <f t="shared" ref="BB1435:BD1435" si="10088">AQ1435*(3/2)</f>
        <v>3.049643853</v>
      </c>
      <c r="BC1435" s="54">
        <f t="shared" si="10088"/>
        <v>0.003753810971</v>
      </c>
      <c r="BD1435" s="54">
        <f t="shared" si="10088"/>
        <v>0</v>
      </c>
      <c r="BE1435" s="54">
        <f t="shared" ref="BE1435:BH1435" si="10089">AT1435</f>
        <v>1.876756611</v>
      </c>
      <c r="BF1435" s="54">
        <f t="shared" si="10089"/>
        <v>0.2734586316</v>
      </c>
      <c r="BG1435" s="54">
        <f t="shared" si="10089"/>
        <v>0.7266662529</v>
      </c>
      <c r="BH1435" s="54">
        <f t="shared" si="10089"/>
        <v>0.1398902111</v>
      </c>
      <c r="BI1435" s="54">
        <f t="shared" si="46"/>
        <v>11.96542907</v>
      </c>
      <c r="BJ1435" s="54">
        <f t="shared" si="47"/>
        <v>-23.93085814</v>
      </c>
      <c r="BK1435" s="56">
        <f t="shared" ref="BK1435:BN1435" si="10090">AO1435</f>
        <v>2.94524958</v>
      </c>
      <c r="BL1435" s="56">
        <f t="shared" si="10090"/>
        <v>0.002380271378</v>
      </c>
      <c r="BM1435" s="56">
        <f t="shared" si="10090"/>
        <v>2.033095902</v>
      </c>
      <c r="BN1435" s="56">
        <f t="shared" si="10090"/>
        <v>0.002502540648</v>
      </c>
      <c r="BO1435" s="56">
        <f t="shared" si="49"/>
        <v>0.06914185571</v>
      </c>
      <c r="BP1435" s="56">
        <f t="shared" si="50"/>
        <v>1.807614755</v>
      </c>
      <c r="BQ1435" s="56">
        <f t="shared" ref="BQ1435:BS1435" si="10091">AU1435</f>
        <v>0.2734586316</v>
      </c>
      <c r="BR1435" s="56">
        <f t="shared" si="10091"/>
        <v>0.7266662529</v>
      </c>
      <c r="BS1435" s="56">
        <f t="shared" si="10091"/>
        <v>0.1398902111</v>
      </c>
      <c r="BT1435" s="56">
        <f t="shared" si="52"/>
        <v>8</v>
      </c>
      <c r="BU1435" s="50">
        <f t="shared" ref="BU1435:BX1435" si="10092">AZ1435</f>
        <v>5.890499159</v>
      </c>
      <c r="BV1435" s="50">
        <f t="shared" si="10092"/>
        <v>0.004760542756</v>
      </c>
      <c r="BW1435" s="50">
        <f t="shared" si="10092"/>
        <v>3.049643853</v>
      </c>
      <c r="BX1435" s="50">
        <f t="shared" si="10092"/>
        <v>0.003753810971</v>
      </c>
      <c r="BY1435" s="50">
        <f t="shared" si="54"/>
        <v>0.1037127836</v>
      </c>
      <c r="BZ1435" s="50">
        <f t="shared" si="55"/>
        <v>1.807614755</v>
      </c>
      <c r="CA1435" s="50">
        <f t="shared" ref="CA1435:CC1435" si="10093">BF1435</f>
        <v>0.2734586316</v>
      </c>
      <c r="CB1435" s="50">
        <f t="shared" si="10093"/>
        <v>0.7266662529</v>
      </c>
      <c r="CC1435" s="50">
        <f t="shared" si="10093"/>
        <v>0.1398902111</v>
      </c>
      <c r="CD1435" s="50">
        <f t="shared" si="57"/>
        <v>12</v>
      </c>
      <c r="CE1435" s="57">
        <f t="shared" si="58"/>
        <v>37.22</v>
      </c>
      <c r="CF1435" s="57">
        <f t="shared" si="59"/>
        <v>0.04</v>
      </c>
      <c r="CG1435" s="57">
        <f t="shared" si="60"/>
        <v>21.8</v>
      </c>
      <c r="CH1435" s="57">
        <f t="shared" si="61"/>
        <v>0.04</v>
      </c>
      <c r="CI1435" s="58">
        <f t="shared" si="62"/>
        <v>1.161149127</v>
      </c>
      <c r="CJ1435" s="58">
        <f t="shared" si="63"/>
        <v>27.31518523</v>
      </c>
      <c r="CK1435" s="57">
        <f t="shared" si="64"/>
        <v>4.08</v>
      </c>
      <c r="CL1435" s="57">
        <f t="shared" si="65"/>
        <v>6.16</v>
      </c>
      <c r="CM1435" s="57">
        <f t="shared" si="66"/>
        <v>1.65</v>
      </c>
      <c r="CN1435" s="57">
        <f t="shared" si="67"/>
        <v>99.46633436</v>
      </c>
      <c r="CO1435" s="59">
        <f t="shared" si="68"/>
        <v>0.246525612</v>
      </c>
      <c r="CP1435" s="59">
        <f t="shared" si="69"/>
        <v>0.6132434691</v>
      </c>
      <c r="CQ1435" s="59">
        <f t="shared" si="70"/>
        <v>0.09277237828</v>
      </c>
      <c r="CR1435" s="59">
        <f t="shared" si="71"/>
        <v>0.04745854065</v>
      </c>
      <c r="CS1435" s="60">
        <f t="shared" si="72"/>
        <v>24.6525612</v>
      </c>
      <c r="CT1435" s="60">
        <f t="shared" si="73"/>
        <v>4.745854065</v>
      </c>
      <c r="CU1435" s="60">
        <f t="shared" si="74"/>
        <v>70.60158474</v>
      </c>
      <c r="CV1435" s="61">
        <f t="shared" si="75"/>
        <v>0.1707213466</v>
      </c>
      <c r="CW1435" s="61">
        <f t="shared" si="76"/>
        <v>0.21349118</v>
      </c>
      <c r="CX1435" s="62"/>
    </row>
    <row r="1436" ht="15.75" customHeight="1">
      <c r="A1436" s="17" t="s">
        <v>53</v>
      </c>
      <c r="B1436" s="87" t="s">
        <v>1406</v>
      </c>
      <c r="C1436" s="88" t="s">
        <v>1519</v>
      </c>
      <c r="D1436" s="89"/>
      <c r="E1436" s="89" t="s">
        <v>1520</v>
      </c>
      <c r="F1436" s="90">
        <v>3.0</v>
      </c>
      <c r="G1436" s="89" t="s">
        <v>1523</v>
      </c>
      <c r="H1436" s="91">
        <v>36.71</v>
      </c>
      <c r="I1436" s="92">
        <v>3.9</v>
      </c>
      <c r="J1436" s="92">
        <v>21.24</v>
      </c>
      <c r="K1436" s="92">
        <v>1.69</v>
      </c>
      <c r="L1436" s="92">
        <v>0.01</v>
      </c>
      <c r="M1436" s="92">
        <v>0.05</v>
      </c>
      <c r="N1436" s="92">
        <v>0.67</v>
      </c>
      <c r="O1436" s="92">
        <v>34.95</v>
      </c>
      <c r="P1436" s="92"/>
      <c r="Q1436" s="50">
        <f t="shared" si="8"/>
        <v>99.22</v>
      </c>
      <c r="R1436" s="51">
        <f t="shared" si="9"/>
        <v>12</v>
      </c>
      <c r="S1436" s="52">
        <f t="shared" si="10"/>
        <v>0.6109749136</v>
      </c>
      <c r="T1436" s="52">
        <f t="shared" si="11"/>
        <v>0.0001251583253</v>
      </c>
      <c r="U1436" s="52">
        <f t="shared" si="12"/>
        <v>0.4166286621</v>
      </c>
      <c r="V1436" s="52">
        <f t="shared" si="13"/>
        <v>0.0006579371565</v>
      </c>
      <c r="W1436" s="52">
        <f t="shared" si="14"/>
        <v>0</v>
      </c>
      <c r="X1436" s="52">
        <f t="shared" si="15"/>
        <v>0.4864544361</v>
      </c>
      <c r="Y1436" s="52">
        <f t="shared" si="16"/>
        <v>0.009444947235</v>
      </c>
      <c r="Z1436" s="52">
        <f t="shared" si="17"/>
        <v>0.09676362878</v>
      </c>
      <c r="AA1436" s="52">
        <f t="shared" si="18"/>
        <v>0.03013584311</v>
      </c>
      <c r="AB1436" s="52">
        <f t="shared" si="19"/>
        <v>1.651185526</v>
      </c>
      <c r="AC1436" s="53">
        <f t="shared" si="20"/>
        <v>4.941857796</v>
      </c>
      <c r="AD1436" s="54">
        <f t="shared" si="21"/>
        <v>1.221949827</v>
      </c>
      <c r="AE1436" s="54">
        <f t="shared" si="22"/>
        <v>0.0002503166506</v>
      </c>
      <c r="AF1436" s="54">
        <f t="shared" si="23"/>
        <v>0.6249429931</v>
      </c>
      <c r="AG1436" s="54">
        <f t="shared" si="24"/>
        <v>0.0009869057347</v>
      </c>
      <c r="AH1436" s="54">
        <f t="shared" si="25"/>
        <v>0</v>
      </c>
      <c r="AI1436" s="54">
        <f t="shared" si="26"/>
        <v>0.4864544361</v>
      </c>
      <c r="AJ1436" s="54">
        <f t="shared" si="27"/>
        <v>0.009444947235</v>
      </c>
      <c r="AK1436" s="54">
        <f t="shared" si="28"/>
        <v>0.09676362878</v>
      </c>
      <c r="AL1436" s="54">
        <f t="shared" si="29"/>
        <v>0.03013584311</v>
      </c>
      <c r="AM1436" s="54">
        <f t="shared" si="30"/>
        <v>2.470928898</v>
      </c>
      <c r="AN1436" s="54">
        <f t="shared" si="31"/>
        <v>-4.941857796</v>
      </c>
      <c r="AO1436" s="55">
        <f t="shared" si="32"/>
        <v>2.960175723</v>
      </c>
      <c r="AP1436" s="55">
        <f t="shared" si="33"/>
        <v>0.0006063925502</v>
      </c>
      <c r="AQ1436" s="55">
        <f t="shared" si="34"/>
        <v>2.018567413</v>
      </c>
      <c r="AR1436" s="55">
        <f t="shared" si="35"/>
        <v>0.003187707964</v>
      </c>
      <c r="AS1436" s="55">
        <f t="shared" si="36"/>
        <v>0</v>
      </c>
      <c r="AT1436" s="55">
        <f t="shared" si="37"/>
        <v>2.356873547</v>
      </c>
      <c r="AU1436" s="55">
        <f t="shared" si="38"/>
        <v>0.04576080439</v>
      </c>
      <c r="AV1436" s="55">
        <f t="shared" si="39"/>
        <v>0.4688201404</v>
      </c>
      <c r="AW1436" s="55">
        <f t="shared" si="40"/>
        <v>0.1460082716</v>
      </c>
      <c r="AX1436" s="55">
        <f t="shared" si="41"/>
        <v>8</v>
      </c>
      <c r="AY1436" s="55">
        <f t="shared" si="42"/>
        <v>23.94331935</v>
      </c>
      <c r="AZ1436" s="54">
        <f t="shared" ref="AZ1436:BA1436" si="10094">AO1436*2</f>
        <v>5.920351445</v>
      </c>
      <c r="BA1436" s="54">
        <f t="shared" si="10094"/>
        <v>0.0012127851</v>
      </c>
      <c r="BB1436" s="54">
        <f t="shared" ref="BB1436:BD1436" si="10095">AQ1436*(3/2)</f>
        <v>3.02785112</v>
      </c>
      <c r="BC1436" s="54">
        <f t="shared" si="10095"/>
        <v>0.004781561945</v>
      </c>
      <c r="BD1436" s="54">
        <f t="shared" si="10095"/>
        <v>0</v>
      </c>
      <c r="BE1436" s="54">
        <f t="shared" ref="BE1436:BH1436" si="10096">AT1436</f>
        <v>2.356873547</v>
      </c>
      <c r="BF1436" s="54">
        <f t="shared" si="10096"/>
        <v>0.04576080439</v>
      </c>
      <c r="BG1436" s="54">
        <f t="shared" si="10096"/>
        <v>0.4688201404</v>
      </c>
      <c r="BH1436" s="54">
        <f t="shared" si="10096"/>
        <v>0.1460082716</v>
      </c>
      <c r="BI1436" s="54">
        <f t="shared" si="46"/>
        <v>11.97165968</v>
      </c>
      <c r="BJ1436" s="54">
        <f t="shared" si="47"/>
        <v>-23.94331935</v>
      </c>
      <c r="BK1436" s="56">
        <f t="shared" ref="BK1436:BN1436" si="10097">AO1436</f>
        <v>2.960175723</v>
      </c>
      <c r="BL1436" s="56">
        <f t="shared" si="10097"/>
        <v>0.0006063925502</v>
      </c>
      <c r="BM1436" s="56">
        <f t="shared" si="10097"/>
        <v>2.018567413</v>
      </c>
      <c r="BN1436" s="56">
        <f t="shared" si="10097"/>
        <v>0.003187707964</v>
      </c>
      <c r="BO1436" s="56">
        <f t="shared" si="49"/>
        <v>0.05668064874</v>
      </c>
      <c r="BP1436" s="56">
        <f t="shared" si="50"/>
        <v>2.300192899</v>
      </c>
      <c r="BQ1436" s="56">
        <f t="shared" ref="BQ1436:BS1436" si="10098">AU1436</f>
        <v>0.04576080439</v>
      </c>
      <c r="BR1436" s="56">
        <f t="shared" si="10098"/>
        <v>0.4688201404</v>
      </c>
      <c r="BS1436" s="56">
        <f t="shared" si="10098"/>
        <v>0.1460082716</v>
      </c>
      <c r="BT1436" s="56">
        <f t="shared" si="52"/>
        <v>8</v>
      </c>
      <c r="BU1436" s="50">
        <f t="shared" ref="BU1436:BX1436" si="10099">AZ1436</f>
        <v>5.920351445</v>
      </c>
      <c r="BV1436" s="50">
        <f t="shared" si="10099"/>
        <v>0.0012127851</v>
      </c>
      <c r="BW1436" s="50">
        <f t="shared" si="10099"/>
        <v>3.02785112</v>
      </c>
      <c r="BX1436" s="50">
        <f t="shared" si="10099"/>
        <v>0.004781561945</v>
      </c>
      <c r="BY1436" s="50">
        <f t="shared" si="54"/>
        <v>0.08502097311</v>
      </c>
      <c r="BZ1436" s="50">
        <f t="shared" si="55"/>
        <v>2.300192899</v>
      </c>
      <c r="CA1436" s="50">
        <f t="shared" ref="CA1436:CC1436" si="10100">BF1436</f>
        <v>0.04576080439</v>
      </c>
      <c r="CB1436" s="50">
        <f t="shared" si="10100"/>
        <v>0.4688201404</v>
      </c>
      <c r="CC1436" s="50">
        <f t="shared" si="10100"/>
        <v>0.1460082716</v>
      </c>
      <c r="CD1436" s="50">
        <f t="shared" si="57"/>
        <v>12</v>
      </c>
      <c r="CE1436" s="57">
        <f t="shared" si="58"/>
        <v>36.71</v>
      </c>
      <c r="CF1436" s="57">
        <f t="shared" si="59"/>
        <v>0.01</v>
      </c>
      <c r="CG1436" s="57">
        <f t="shared" si="60"/>
        <v>21.24</v>
      </c>
      <c r="CH1436" s="57">
        <f t="shared" si="61"/>
        <v>0.05</v>
      </c>
      <c r="CI1436" s="58">
        <f t="shared" si="62"/>
        <v>0.9341022255</v>
      </c>
      <c r="CJ1436" s="58">
        <f t="shared" si="63"/>
        <v>34.10948453</v>
      </c>
      <c r="CK1436" s="57">
        <f t="shared" si="64"/>
        <v>0.67</v>
      </c>
      <c r="CL1436" s="57">
        <f t="shared" si="65"/>
        <v>3.9</v>
      </c>
      <c r="CM1436" s="57">
        <f t="shared" si="66"/>
        <v>1.69</v>
      </c>
      <c r="CN1436" s="57">
        <f t="shared" si="67"/>
        <v>99.31358676</v>
      </c>
      <c r="CO1436" s="59">
        <f t="shared" si="68"/>
        <v>0.1583433438</v>
      </c>
      <c r="CP1436" s="59">
        <f t="shared" si="69"/>
        <v>0.7768869202</v>
      </c>
      <c r="CQ1436" s="59">
        <f t="shared" si="70"/>
        <v>0.0154556474</v>
      </c>
      <c r="CR1436" s="59">
        <f t="shared" si="71"/>
        <v>0.04931408863</v>
      </c>
      <c r="CS1436" s="60">
        <f t="shared" si="72"/>
        <v>15.83433438</v>
      </c>
      <c r="CT1436" s="60">
        <f t="shared" si="73"/>
        <v>4.931408863</v>
      </c>
      <c r="CU1436" s="60">
        <f t="shared" si="74"/>
        <v>79.23425676</v>
      </c>
      <c r="CV1436" s="61">
        <f t="shared" si="75"/>
        <v>0.1284857605</v>
      </c>
      <c r="CW1436" s="61">
        <f t="shared" si="76"/>
        <v>0.1371253357</v>
      </c>
      <c r="CX1436" s="62"/>
    </row>
    <row r="1437" ht="15.75" customHeight="1">
      <c r="A1437" s="17" t="s">
        <v>53</v>
      </c>
      <c r="B1437" s="87" t="s">
        <v>1406</v>
      </c>
      <c r="C1437" s="88" t="s">
        <v>1519</v>
      </c>
      <c r="D1437" s="89"/>
      <c r="E1437" s="89" t="s">
        <v>1520</v>
      </c>
      <c r="F1437" s="90">
        <v>4.0</v>
      </c>
      <c r="G1437" s="89" t="s">
        <v>1524</v>
      </c>
      <c r="H1437" s="91">
        <v>36.96</v>
      </c>
      <c r="I1437" s="92">
        <v>5.02</v>
      </c>
      <c r="J1437" s="92">
        <v>21.53</v>
      </c>
      <c r="K1437" s="92">
        <v>1.78</v>
      </c>
      <c r="L1437" s="92">
        <v>0.07</v>
      </c>
      <c r="M1437" s="92">
        <v>0.04</v>
      </c>
      <c r="N1437" s="92">
        <v>0.65</v>
      </c>
      <c r="O1437" s="92">
        <v>33.17</v>
      </c>
      <c r="P1437" s="92"/>
      <c r="Q1437" s="50">
        <f t="shared" si="8"/>
        <v>99.22</v>
      </c>
      <c r="R1437" s="51">
        <f t="shared" si="9"/>
        <v>12</v>
      </c>
      <c r="S1437" s="52">
        <f t="shared" si="10"/>
        <v>0.6151357343</v>
      </c>
      <c r="T1437" s="52">
        <f t="shared" si="11"/>
        <v>0.000876108277</v>
      </c>
      <c r="U1437" s="52">
        <f t="shared" si="12"/>
        <v>0.4223170948</v>
      </c>
      <c r="V1437" s="52">
        <f t="shared" si="13"/>
        <v>0.0005263497252</v>
      </c>
      <c r="W1437" s="52">
        <f t="shared" si="14"/>
        <v>0</v>
      </c>
      <c r="X1437" s="52">
        <f t="shared" si="15"/>
        <v>0.4616793604</v>
      </c>
      <c r="Y1437" s="52">
        <f t="shared" si="16"/>
        <v>0.009163008512</v>
      </c>
      <c r="Z1437" s="52">
        <f t="shared" si="17"/>
        <v>0.1245521581</v>
      </c>
      <c r="AA1437" s="52">
        <f t="shared" si="18"/>
        <v>0.03174071049</v>
      </c>
      <c r="AB1437" s="52">
        <f t="shared" si="19"/>
        <v>1.665990525</v>
      </c>
      <c r="AC1437" s="53">
        <f t="shared" si="20"/>
        <v>4.986848179</v>
      </c>
      <c r="AD1437" s="54">
        <f t="shared" si="21"/>
        <v>1.230271469</v>
      </c>
      <c r="AE1437" s="54">
        <f t="shared" si="22"/>
        <v>0.001752216554</v>
      </c>
      <c r="AF1437" s="54">
        <f t="shared" si="23"/>
        <v>0.6334756422</v>
      </c>
      <c r="AG1437" s="54">
        <f t="shared" si="24"/>
        <v>0.0007895245878</v>
      </c>
      <c r="AH1437" s="54">
        <f t="shared" si="25"/>
        <v>0</v>
      </c>
      <c r="AI1437" s="54">
        <f t="shared" si="26"/>
        <v>0.4616793604</v>
      </c>
      <c r="AJ1437" s="54">
        <f t="shared" si="27"/>
        <v>0.009163008512</v>
      </c>
      <c r="AK1437" s="54">
        <f t="shared" si="28"/>
        <v>0.1245521581</v>
      </c>
      <c r="AL1437" s="54">
        <f t="shared" si="29"/>
        <v>0.03174071049</v>
      </c>
      <c r="AM1437" s="54">
        <f t="shared" si="30"/>
        <v>2.493424089</v>
      </c>
      <c r="AN1437" s="54">
        <f t="shared" si="31"/>
        <v>-4.986848179</v>
      </c>
      <c r="AO1437" s="55">
        <f t="shared" si="32"/>
        <v>2.953849858</v>
      </c>
      <c r="AP1437" s="55">
        <f t="shared" si="33"/>
        <v>0.004207026458</v>
      </c>
      <c r="AQ1437" s="55">
        <f t="shared" si="34"/>
        <v>2.027944762</v>
      </c>
      <c r="AR1437" s="55">
        <f t="shared" si="35"/>
        <v>0.002527504052</v>
      </c>
      <c r="AS1437" s="55">
        <f t="shared" si="36"/>
        <v>0</v>
      </c>
      <c r="AT1437" s="55">
        <f t="shared" si="37"/>
        <v>2.216960318</v>
      </c>
      <c r="AU1437" s="55">
        <f t="shared" si="38"/>
        <v>0.04400029112</v>
      </c>
      <c r="AV1437" s="55">
        <f t="shared" si="39"/>
        <v>0.5980929963</v>
      </c>
      <c r="AW1437" s="55">
        <f t="shared" si="40"/>
        <v>0.1524172438</v>
      </c>
      <c r="AX1437" s="55">
        <f t="shared" si="41"/>
        <v>8</v>
      </c>
      <c r="AY1437" s="55">
        <f t="shared" si="42"/>
        <v>23.94658604</v>
      </c>
      <c r="AZ1437" s="54">
        <f t="shared" ref="AZ1437:BA1437" si="10101">AO1437*2</f>
        <v>5.907699716</v>
      </c>
      <c r="BA1437" s="54">
        <f t="shared" si="10101"/>
        <v>0.008414052916</v>
      </c>
      <c r="BB1437" s="54">
        <f t="shared" ref="BB1437:BD1437" si="10102">AQ1437*(3/2)</f>
        <v>3.041917144</v>
      </c>
      <c r="BC1437" s="54">
        <f t="shared" si="10102"/>
        <v>0.003791256078</v>
      </c>
      <c r="BD1437" s="54">
        <f t="shared" si="10102"/>
        <v>0</v>
      </c>
      <c r="BE1437" s="54">
        <f t="shared" ref="BE1437:BH1437" si="10103">AT1437</f>
        <v>2.216960318</v>
      </c>
      <c r="BF1437" s="54">
        <f t="shared" si="10103"/>
        <v>0.04400029112</v>
      </c>
      <c r="BG1437" s="54">
        <f t="shared" si="10103"/>
        <v>0.5980929963</v>
      </c>
      <c r="BH1437" s="54">
        <f t="shared" si="10103"/>
        <v>0.1524172438</v>
      </c>
      <c r="BI1437" s="54">
        <f t="shared" si="46"/>
        <v>11.97329302</v>
      </c>
      <c r="BJ1437" s="54">
        <f t="shared" si="47"/>
        <v>-23.94658604</v>
      </c>
      <c r="BK1437" s="56">
        <f t="shared" ref="BK1437:BN1437" si="10104">AO1437</f>
        <v>2.953849858</v>
      </c>
      <c r="BL1437" s="56">
        <f t="shared" si="10104"/>
        <v>0.004207026458</v>
      </c>
      <c r="BM1437" s="56">
        <f t="shared" si="10104"/>
        <v>2.027944762</v>
      </c>
      <c r="BN1437" s="56">
        <f t="shared" si="10104"/>
        <v>0.002527504052</v>
      </c>
      <c r="BO1437" s="56">
        <f t="shared" si="49"/>
        <v>0.05341396489</v>
      </c>
      <c r="BP1437" s="56">
        <f t="shared" si="50"/>
        <v>2.163546353</v>
      </c>
      <c r="BQ1437" s="56">
        <f t="shared" ref="BQ1437:BS1437" si="10105">AU1437</f>
        <v>0.04400029112</v>
      </c>
      <c r="BR1437" s="56">
        <f t="shared" si="10105"/>
        <v>0.5980929963</v>
      </c>
      <c r="BS1437" s="56">
        <f t="shared" si="10105"/>
        <v>0.1524172438</v>
      </c>
      <c r="BT1437" s="56">
        <f t="shared" si="52"/>
        <v>8</v>
      </c>
      <c r="BU1437" s="50">
        <f t="shared" ref="BU1437:BX1437" si="10106">AZ1437</f>
        <v>5.907699716</v>
      </c>
      <c r="BV1437" s="50">
        <f t="shared" si="10106"/>
        <v>0.008414052916</v>
      </c>
      <c r="BW1437" s="50">
        <f t="shared" si="10106"/>
        <v>3.041917144</v>
      </c>
      <c r="BX1437" s="50">
        <f t="shared" si="10106"/>
        <v>0.003791256078</v>
      </c>
      <c r="BY1437" s="50">
        <f t="shared" si="54"/>
        <v>0.08012094734</v>
      </c>
      <c r="BZ1437" s="50">
        <f t="shared" si="55"/>
        <v>2.163546353</v>
      </c>
      <c r="CA1437" s="50">
        <f t="shared" ref="CA1437:CC1437" si="10107">BF1437</f>
        <v>0.04400029112</v>
      </c>
      <c r="CB1437" s="50">
        <f t="shared" si="10107"/>
        <v>0.5980929963</v>
      </c>
      <c r="CC1437" s="50">
        <f t="shared" si="10107"/>
        <v>0.1524172438</v>
      </c>
      <c r="CD1437" s="50">
        <f t="shared" si="57"/>
        <v>12</v>
      </c>
      <c r="CE1437" s="57">
        <f t="shared" si="58"/>
        <v>36.96</v>
      </c>
      <c r="CF1437" s="57">
        <f t="shared" si="59"/>
        <v>0.07</v>
      </c>
      <c r="CG1437" s="57">
        <f t="shared" si="60"/>
        <v>21.53</v>
      </c>
      <c r="CH1437" s="57">
        <f t="shared" si="61"/>
        <v>0.04</v>
      </c>
      <c r="CI1437" s="58">
        <f t="shared" si="62"/>
        <v>0.8881597035</v>
      </c>
      <c r="CJ1437" s="58">
        <f t="shared" si="63"/>
        <v>32.37082412</v>
      </c>
      <c r="CK1437" s="57">
        <f t="shared" si="64"/>
        <v>0.65</v>
      </c>
      <c r="CL1437" s="57">
        <f t="shared" si="65"/>
        <v>5.02</v>
      </c>
      <c r="CM1437" s="57">
        <f t="shared" si="66"/>
        <v>1.78</v>
      </c>
      <c r="CN1437" s="57">
        <f t="shared" si="67"/>
        <v>99.30898382</v>
      </c>
      <c r="CO1437" s="59">
        <f t="shared" si="68"/>
        <v>0.2021911747</v>
      </c>
      <c r="CP1437" s="59">
        <f t="shared" si="69"/>
        <v>0.7314079606</v>
      </c>
      <c r="CQ1437" s="59">
        <f t="shared" si="70"/>
        <v>0.01487472785</v>
      </c>
      <c r="CR1437" s="59">
        <f t="shared" si="71"/>
        <v>0.05152613684</v>
      </c>
      <c r="CS1437" s="60">
        <f t="shared" si="72"/>
        <v>20.21911747</v>
      </c>
      <c r="CT1437" s="60">
        <f t="shared" si="73"/>
        <v>5.152613684</v>
      </c>
      <c r="CU1437" s="60">
        <f t="shared" si="74"/>
        <v>74.62826885</v>
      </c>
      <c r="CV1437" s="61">
        <f t="shared" si="75"/>
        <v>0.1526217242</v>
      </c>
      <c r="CW1437" s="61">
        <f t="shared" si="76"/>
        <v>0.1750975573</v>
      </c>
      <c r="CX1437" s="62"/>
    </row>
    <row r="1438" ht="15.75" customHeight="1">
      <c r="A1438" s="17" t="s">
        <v>53</v>
      </c>
      <c r="B1438" s="87" t="s">
        <v>1406</v>
      </c>
      <c r="C1438" s="93" t="s">
        <v>1519</v>
      </c>
      <c r="D1438" s="89"/>
      <c r="E1438" s="89" t="s">
        <v>1520</v>
      </c>
      <c r="F1438" s="90">
        <v>5.0</v>
      </c>
      <c r="G1438" s="89" t="s">
        <v>1525</v>
      </c>
      <c r="H1438" s="91">
        <v>38.79</v>
      </c>
      <c r="I1438" s="92">
        <v>11.1</v>
      </c>
      <c r="J1438" s="92">
        <v>22.34</v>
      </c>
      <c r="K1438" s="92">
        <v>1.11</v>
      </c>
      <c r="L1438" s="92">
        <v>0.09</v>
      </c>
      <c r="M1438" s="92">
        <v>0.03</v>
      </c>
      <c r="N1438" s="92">
        <v>0.74</v>
      </c>
      <c r="O1438" s="92">
        <v>25.53</v>
      </c>
      <c r="P1438" s="92"/>
      <c r="Q1438" s="50">
        <f t="shared" si="8"/>
        <v>99.73</v>
      </c>
      <c r="R1438" s="51">
        <f t="shared" si="9"/>
        <v>12</v>
      </c>
      <c r="S1438" s="52">
        <f t="shared" si="10"/>
        <v>0.6455929419</v>
      </c>
      <c r="T1438" s="52">
        <f t="shared" si="11"/>
        <v>0.001126424928</v>
      </c>
      <c r="U1438" s="52">
        <f t="shared" si="12"/>
        <v>0.438205476</v>
      </c>
      <c r="V1438" s="52">
        <f t="shared" si="13"/>
        <v>0.0003947622939</v>
      </c>
      <c r="W1438" s="52">
        <f t="shared" si="14"/>
        <v>0</v>
      </c>
      <c r="X1438" s="52">
        <f t="shared" si="15"/>
        <v>0.355341395</v>
      </c>
      <c r="Y1438" s="52">
        <f t="shared" si="16"/>
        <v>0.01043173277</v>
      </c>
      <c r="Z1438" s="52">
        <f t="shared" si="17"/>
        <v>0.2754041742</v>
      </c>
      <c r="AA1438" s="52">
        <f t="shared" si="18"/>
        <v>0.01979336441</v>
      </c>
      <c r="AB1438" s="52">
        <f t="shared" si="19"/>
        <v>1.746290272</v>
      </c>
      <c r="AC1438" s="53">
        <f t="shared" si="20"/>
        <v>5.224619515</v>
      </c>
      <c r="AD1438" s="54">
        <f t="shared" si="21"/>
        <v>1.291185884</v>
      </c>
      <c r="AE1438" s="54">
        <f t="shared" si="22"/>
        <v>0.002252849855</v>
      </c>
      <c r="AF1438" s="54">
        <f t="shared" si="23"/>
        <v>0.657308214</v>
      </c>
      <c r="AG1438" s="54">
        <f t="shared" si="24"/>
        <v>0.0005921434408</v>
      </c>
      <c r="AH1438" s="54">
        <f t="shared" si="25"/>
        <v>0</v>
      </c>
      <c r="AI1438" s="54">
        <f t="shared" si="26"/>
        <v>0.355341395</v>
      </c>
      <c r="AJ1438" s="54">
        <f t="shared" si="27"/>
        <v>0.01043173277</v>
      </c>
      <c r="AK1438" s="54">
        <f t="shared" si="28"/>
        <v>0.2754041742</v>
      </c>
      <c r="AL1438" s="54">
        <f t="shared" si="29"/>
        <v>0.01979336441</v>
      </c>
      <c r="AM1438" s="54">
        <f t="shared" si="30"/>
        <v>2.612309758</v>
      </c>
      <c r="AN1438" s="54">
        <f t="shared" si="31"/>
        <v>-5.224619515</v>
      </c>
      <c r="AO1438" s="55">
        <f t="shared" si="32"/>
        <v>2.957551571</v>
      </c>
      <c r="AP1438" s="55">
        <f t="shared" si="33"/>
        <v>0.005160310154</v>
      </c>
      <c r="AQ1438" s="55">
        <f t="shared" si="34"/>
        <v>2.00748058</v>
      </c>
      <c r="AR1438" s="55">
        <f t="shared" si="35"/>
        <v>0.001808461287</v>
      </c>
      <c r="AS1438" s="55">
        <f t="shared" si="36"/>
        <v>0</v>
      </c>
      <c r="AT1438" s="55">
        <f t="shared" si="37"/>
        <v>1.627868635</v>
      </c>
      <c r="AU1438" s="55">
        <f t="shared" si="38"/>
        <v>0.04778922697</v>
      </c>
      <c r="AV1438" s="55">
        <f t="shared" si="39"/>
        <v>1.261665045</v>
      </c>
      <c r="AW1438" s="55">
        <f t="shared" si="40"/>
        <v>0.09067617099</v>
      </c>
      <c r="AX1438" s="55">
        <f t="shared" si="41"/>
        <v>8</v>
      </c>
      <c r="AY1438" s="55">
        <f t="shared" si="42"/>
        <v>23.9347128</v>
      </c>
      <c r="AZ1438" s="54">
        <f t="shared" ref="AZ1438:BA1438" si="10108">AO1438*2</f>
        <v>5.915103141</v>
      </c>
      <c r="BA1438" s="54">
        <f t="shared" si="10108"/>
        <v>0.01032062031</v>
      </c>
      <c r="BB1438" s="54">
        <f t="shared" ref="BB1438:BD1438" si="10109">AQ1438*(3/2)</f>
        <v>3.011220871</v>
      </c>
      <c r="BC1438" s="54">
        <f t="shared" si="10109"/>
        <v>0.00271269193</v>
      </c>
      <c r="BD1438" s="54">
        <f t="shared" si="10109"/>
        <v>0</v>
      </c>
      <c r="BE1438" s="54">
        <f t="shared" ref="BE1438:BH1438" si="10110">AT1438</f>
        <v>1.627868635</v>
      </c>
      <c r="BF1438" s="54">
        <f t="shared" si="10110"/>
        <v>0.04778922697</v>
      </c>
      <c r="BG1438" s="54">
        <f t="shared" si="10110"/>
        <v>1.261665045</v>
      </c>
      <c r="BH1438" s="54">
        <f t="shared" si="10110"/>
        <v>0.09067617099</v>
      </c>
      <c r="BI1438" s="54">
        <f t="shared" si="46"/>
        <v>11.9673564</v>
      </c>
      <c r="BJ1438" s="54">
        <f t="shared" si="47"/>
        <v>-23.9347128</v>
      </c>
      <c r="BK1438" s="56">
        <f t="shared" ref="BK1438:BN1438" si="10111">AO1438</f>
        <v>2.957551571</v>
      </c>
      <c r="BL1438" s="56">
        <f t="shared" si="10111"/>
        <v>0.005160310154</v>
      </c>
      <c r="BM1438" s="56">
        <f t="shared" si="10111"/>
        <v>2.00748058</v>
      </c>
      <c r="BN1438" s="56">
        <f t="shared" si="10111"/>
        <v>0.001808461287</v>
      </c>
      <c r="BO1438" s="56">
        <f t="shared" si="49"/>
        <v>0.06528719663</v>
      </c>
      <c r="BP1438" s="56">
        <f t="shared" si="50"/>
        <v>1.562581438</v>
      </c>
      <c r="BQ1438" s="56">
        <f t="shared" ref="BQ1438:BS1438" si="10112">AU1438</f>
        <v>0.04778922697</v>
      </c>
      <c r="BR1438" s="56">
        <f t="shared" si="10112"/>
        <v>1.261665045</v>
      </c>
      <c r="BS1438" s="56">
        <f t="shared" si="10112"/>
        <v>0.09067617099</v>
      </c>
      <c r="BT1438" s="56">
        <f t="shared" si="52"/>
        <v>8</v>
      </c>
      <c r="BU1438" s="50">
        <f t="shared" ref="BU1438:BX1438" si="10113">AZ1438</f>
        <v>5.915103141</v>
      </c>
      <c r="BV1438" s="50">
        <f t="shared" si="10113"/>
        <v>0.01032062031</v>
      </c>
      <c r="BW1438" s="50">
        <f t="shared" si="10113"/>
        <v>3.011220871</v>
      </c>
      <c r="BX1438" s="50">
        <f t="shared" si="10113"/>
        <v>0.00271269193</v>
      </c>
      <c r="BY1438" s="50">
        <f t="shared" si="54"/>
        <v>0.09793079495</v>
      </c>
      <c r="BZ1438" s="50">
        <f t="shared" si="55"/>
        <v>1.562581438</v>
      </c>
      <c r="CA1438" s="50">
        <f t="shared" ref="CA1438:CC1438" si="10114">BF1438</f>
        <v>0.04778922697</v>
      </c>
      <c r="CB1438" s="50">
        <f t="shared" si="10114"/>
        <v>1.261665045</v>
      </c>
      <c r="CC1438" s="50">
        <f t="shared" si="10114"/>
        <v>0.09067617099</v>
      </c>
      <c r="CD1438" s="50">
        <f t="shared" si="57"/>
        <v>12</v>
      </c>
      <c r="CE1438" s="57">
        <f t="shared" si="58"/>
        <v>38.79</v>
      </c>
      <c r="CF1438" s="57">
        <f t="shared" si="59"/>
        <v>0.09</v>
      </c>
      <c r="CG1438" s="57">
        <f t="shared" si="60"/>
        <v>22.34</v>
      </c>
      <c r="CH1438" s="57">
        <f t="shared" si="61"/>
        <v>0.03</v>
      </c>
      <c r="CI1438" s="58">
        <f t="shared" si="62"/>
        <v>1.137910688</v>
      </c>
      <c r="CJ1438" s="58">
        <f t="shared" si="63"/>
        <v>24.50609543</v>
      </c>
      <c r="CK1438" s="57">
        <f t="shared" si="64"/>
        <v>0.74</v>
      </c>
      <c r="CL1438" s="57">
        <f t="shared" si="65"/>
        <v>11.1</v>
      </c>
      <c r="CM1438" s="57">
        <f t="shared" si="66"/>
        <v>1.11</v>
      </c>
      <c r="CN1438" s="57">
        <f t="shared" si="67"/>
        <v>99.84400612</v>
      </c>
      <c r="CO1438" s="59">
        <f t="shared" si="68"/>
        <v>0.4258480391</v>
      </c>
      <c r="CP1438" s="59">
        <f t="shared" si="69"/>
        <v>0.5274159286</v>
      </c>
      <c r="CQ1438" s="59">
        <f t="shared" si="70"/>
        <v>0.01613023098</v>
      </c>
      <c r="CR1438" s="59">
        <f t="shared" si="71"/>
        <v>0.03060580125</v>
      </c>
      <c r="CS1438" s="60">
        <f t="shared" si="72"/>
        <v>42.58480391</v>
      </c>
      <c r="CT1438" s="60">
        <f t="shared" si="73"/>
        <v>3.060580125</v>
      </c>
      <c r="CU1438" s="60">
        <f t="shared" si="74"/>
        <v>54.35461596</v>
      </c>
      <c r="CV1438" s="61">
        <f t="shared" si="75"/>
        <v>0.2435298208</v>
      </c>
      <c r="CW1438" s="61">
        <f t="shared" si="76"/>
        <v>0.3687844019</v>
      </c>
      <c r="CX1438" s="62"/>
    </row>
    <row r="1439" ht="15.75" customHeight="1">
      <c r="A1439" s="17" t="s">
        <v>53</v>
      </c>
      <c r="B1439" s="87" t="s">
        <v>1406</v>
      </c>
      <c r="C1439" s="88" t="s">
        <v>1519</v>
      </c>
      <c r="D1439" s="89"/>
      <c r="E1439" s="89" t="s">
        <v>1520</v>
      </c>
      <c r="F1439" s="90">
        <v>6.0</v>
      </c>
      <c r="G1439" s="89" t="s">
        <v>1526</v>
      </c>
      <c r="H1439" s="91">
        <v>38.12</v>
      </c>
      <c r="I1439" s="92">
        <v>7.83</v>
      </c>
      <c r="J1439" s="92">
        <v>21.65</v>
      </c>
      <c r="K1439" s="92">
        <v>1.88</v>
      </c>
      <c r="L1439" s="92">
        <v>0.08</v>
      </c>
      <c r="M1439" s="92">
        <v>0.0</v>
      </c>
      <c r="N1439" s="92">
        <v>1.17</v>
      </c>
      <c r="O1439" s="92">
        <v>28.76</v>
      </c>
      <c r="P1439" s="92"/>
      <c r="Q1439" s="50">
        <f t="shared" si="8"/>
        <v>99.49</v>
      </c>
      <c r="R1439" s="51">
        <f t="shared" si="9"/>
        <v>12</v>
      </c>
      <c r="S1439" s="52">
        <f t="shared" si="10"/>
        <v>0.6344419424</v>
      </c>
      <c r="T1439" s="52">
        <f t="shared" si="11"/>
        <v>0.001001266602</v>
      </c>
      <c r="U1439" s="52">
        <f t="shared" si="12"/>
        <v>0.4246709291</v>
      </c>
      <c r="V1439" s="52">
        <f t="shared" si="13"/>
        <v>0</v>
      </c>
      <c r="W1439" s="52">
        <f t="shared" si="14"/>
        <v>0</v>
      </c>
      <c r="X1439" s="52">
        <f t="shared" si="15"/>
        <v>0.4002984144</v>
      </c>
      <c r="Y1439" s="52">
        <f t="shared" si="16"/>
        <v>0.01649341532</v>
      </c>
      <c r="Z1439" s="52">
        <f t="shared" si="17"/>
        <v>0.1942715932</v>
      </c>
      <c r="AA1439" s="52">
        <f t="shared" si="18"/>
        <v>0.03352389648</v>
      </c>
      <c r="AB1439" s="52">
        <f t="shared" si="19"/>
        <v>1.704701457</v>
      </c>
      <c r="AC1439" s="53">
        <f t="shared" si="20"/>
        <v>5.104960262</v>
      </c>
      <c r="AD1439" s="54">
        <f t="shared" si="21"/>
        <v>1.268883885</v>
      </c>
      <c r="AE1439" s="54">
        <f t="shared" si="22"/>
        <v>0.002002533205</v>
      </c>
      <c r="AF1439" s="54">
        <f t="shared" si="23"/>
        <v>0.6370063936</v>
      </c>
      <c r="AG1439" s="54">
        <f t="shared" si="24"/>
        <v>0</v>
      </c>
      <c r="AH1439" s="54">
        <f t="shared" si="25"/>
        <v>0</v>
      </c>
      <c r="AI1439" s="54">
        <f t="shared" si="26"/>
        <v>0.4002984144</v>
      </c>
      <c r="AJ1439" s="54">
        <f t="shared" si="27"/>
        <v>0.01649341532</v>
      </c>
      <c r="AK1439" s="54">
        <f t="shared" si="28"/>
        <v>0.1942715932</v>
      </c>
      <c r="AL1439" s="54">
        <f t="shared" si="29"/>
        <v>0.03352389648</v>
      </c>
      <c r="AM1439" s="54">
        <f t="shared" si="30"/>
        <v>2.552480131</v>
      </c>
      <c r="AN1439" s="54">
        <f t="shared" si="31"/>
        <v>-5.104960262</v>
      </c>
      <c r="AO1439" s="55">
        <f t="shared" si="32"/>
        <v>2.977375022</v>
      </c>
      <c r="AP1439" s="55">
        <f t="shared" si="33"/>
        <v>0.004698847873</v>
      </c>
      <c r="AQ1439" s="55">
        <f t="shared" si="34"/>
        <v>1.99293983</v>
      </c>
      <c r="AR1439" s="55">
        <f t="shared" si="35"/>
        <v>0</v>
      </c>
      <c r="AS1439" s="55">
        <f t="shared" si="36"/>
        <v>0</v>
      </c>
      <c r="AT1439" s="55">
        <f t="shared" si="37"/>
        <v>1.878561962</v>
      </c>
      <c r="AU1439" s="55">
        <f t="shared" si="38"/>
        <v>0.07740201194</v>
      </c>
      <c r="AV1439" s="55">
        <f t="shared" si="39"/>
        <v>0.9116979038</v>
      </c>
      <c r="AW1439" s="55">
        <f t="shared" si="40"/>
        <v>0.1573244222</v>
      </c>
      <c r="AX1439" s="55">
        <f t="shared" si="41"/>
        <v>8</v>
      </c>
      <c r="AY1439" s="55">
        <f t="shared" si="42"/>
        <v>23.95708757</v>
      </c>
      <c r="AZ1439" s="54">
        <f t="shared" ref="AZ1439:BA1439" si="10115">AO1439*2</f>
        <v>5.954750044</v>
      </c>
      <c r="BA1439" s="54">
        <f t="shared" si="10115"/>
        <v>0.009397695747</v>
      </c>
      <c r="BB1439" s="54">
        <f t="shared" ref="BB1439:BD1439" si="10116">AQ1439*(3/2)</f>
        <v>2.989409745</v>
      </c>
      <c r="BC1439" s="54">
        <f t="shared" si="10116"/>
        <v>0</v>
      </c>
      <c r="BD1439" s="54">
        <f t="shared" si="10116"/>
        <v>0</v>
      </c>
      <c r="BE1439" s="54">
        <f t="shared" ref="BE1439:BH1439" si="10117">AT1439</f>
        <v>1.878561962</v>
      </c>
      <c r="BF1439" s="54">
        <f t="shared" si="10117"/>
        <v>0.07740201194</v>
      </c>
      <c r="BG1439" s="54">
        <f t="shared" si="10117"/>
        <v>0.9116979038</v>
      </c>
      <c r="BH1439" s="54">
        <f t="shared" si="10117"/>
        <v>0.1573244222</v>
      </c>
      <c r="BI1439" s="54">
        <f t="shared" si="46"/>
        <v>11.97854378</v>
      </c>
      <c r="BJ1439" s="54">
        <f t="shared" si="47"/>
        <v>-23.95708757</v>
      </c>
      <c r="BK1439" s="56">
        <f t="shared" ref="BK1439:BN1439" si="10118">AO1439</f>
        <v>2.977375022</v>
      </c>
      <c r="BL1439" s="56">
        <f t="shared" si="10118"/>
        <v>0.004698847873</v>
      </c>
      <c r="BM1439" s="56">
        <f t="shared" si="10118"/>
        <v>1.99293983</v>
      </c>
      <c r="BN1439" s="56">
        <f t="shared" si="10118"/>
        <v>0</v>
      </c>
      <c r="BO1439" s="56">
        <f t="shared" si="49"/>
        <v>0.04291243054</v>
      </c>
      <c r="BP1439" s="56">
        <f t="shared" si="50"/>
        <v>1.835649532</v>
      </c>
      <c r="BQ1439" s="56">
        <f t="shared" ref="BQ1439:BS1439" si="10119">AU1439</f>
        <v>0.07740201194</v>
      </c>
      <c r="BR1439" s="56">
        <f t="shared" si="10119"/>
        <v>0.9116979038</v>
      </c>
      <c r="BS1439" s="56">
        <f t="shared" si="10119"/>
        <v>0.1573244222</v>
      </c>
      <c r="BT1439" s="56">
        <f t="shared" si="52"/>
        <v>8</v>
      </c>
      <c r="BU1439" s="50">
        <f t="shared" ref="BU1439:BX1439" si="10120">AZ1439</f>
        <v>5.954750044</v>
      </c>
      <c r="BV1439" s="50">
        <f t="shared" si="10120"/>
        <v>0.009397695747</v>
      </c>
      <c r="BW1439" s="50">
        <f t="shared" si="10120"/>
        <v>2.989409745</v>
      </c>
      <c r="BX1439" s="50">
        <f t="shared" si="10120"/>
        <v>0</v>
      </c>
      <c r="BY1439" s="50">
        <f t="shared" si="54"/>
        <v>0.06436864581</v>
      </c>
      <c r="BZ1439" s="50">
        <f t="shared" si="55"/>
        <v>1.835649532</v>
      </c>
      <c r="CA1439" s="50">
        <f t="shared" ref="CA1439:CC1439" si="10121">BF1439</f>
        <v>0.07740201194</v>
      </c>
      <c r="CB1439" s="50">
        <f t="shared" si="10121"/>
        <v>0.9116979038</v>
      </c>
      <c r="CC1439" s="50">
        <f t="shared" si="10121"/>
        <v>0.1573244222</v>
      </c>
      <c r="CD1439" s="50">
        <f t="shared" si="57"/>
        <v>12</v>
      </c>
      <c r="CE1439" s="57">
        <f t="shared" si="58"/>
        <v>38.12</v>
      </c>
      <c r="CF1439" s="57">
        <f t="shared" si="59"/>
        <v>0.08</v>
      </c>
      <c r="CG1439" s="57">
        <f t="shared" si="60"/>
        <v>21.65</v>
      </c>
      <c r="CH1439" s="57">
        <f t="shared" si="61"/>
        <v>0</v>
      </c>
      <c r="CI1439" s="58">
        <f t="shared" si="62"/>
        <v>0.7301215503</v>
      </c>
      <c r="CJ1439" s="58">
        <f t="shared" si="63"/>
        <v>28.10302859</v>
      </c>
      <c r="CK1439" s="57">
        <f t="shared" si="64"/>
        <v>1.17</v>
      </c>
      <c r="CL1439" s="57">
        <f t="shared" si="65"/>
        <v>7.83</v>
      </c>
      <c r="CM1439" s="57">
        <f t="shared" si="66"/>
        <v>1.88</v>
      </c>
      <c r="CN1439" s="57">
        <f t="shared" si="67"/>
        <v>99.56315014</v>
      </c>
      <c r="CO1439" s="59">
        <f t="shared" si="68"/>
        <v>0.3057261301</v>
      </c>
      <c r="CP1439" s="59">
        <f t="shared" si="69"/>
        <v>0.6155613885</v>
      </c>
      <c r="CQ1439" s="59">
        <f t="shared" si="70"/>
        <v>0.02595576613</v>
      </c>
      <c r="CR1439" s="59">
        <f t="shared" si="71"/>
        <v>0.05275671531</v>
      </c>
      <c r="CS1439" s="60">
        <f t="shared" si="72"/>
        <v>30.57261301</v>
      </c>
      <c r="CT1439" s="60">
        <f t="shared" si="73"/>
        <v>5.275671531</v>
      </c>
      <c r="CU1439" s="60">
        <f t="shared" si="74"/>
        <v>64.15171546</v>
      </c>
      <c r="CV1439" s="61">
        <f t="shared" si="75"/>
        <v>0.2056197804</v>
      </c>
      <c r="CW1439" s="61">
        <f t="shared" si="76"/>
        <v>0.2647588287</v>
      </c>
      <c r="CX1439" s="62"/>
    </row>
    <row r="1440" ht="15.75" customHeight="1">
      <c r="A1440" s="17" t="s">
        <v>53</v>
      </c>
      <c r="B1440" s="87" t="s">
        <v>1406</v>
      </c>
      <c r="C1440" s="88" t="s">
        <v>1519</v>
      </c>
      <c r="D1440" s="89"/>
      <c r="E1440" s="89" t="s">
        <v>1520</v>
      </c>
      <c r="F1440" s="90">
        <v>7.0</v>
      </c>
      <c r="G1440" s="89" t="s">
        <v>1527</v>
      </c>
      <c r="H1440" s="91">
        <v>38.26</v>
      </c>
      <c r="I1440" s="92">
        <v>10.03</v>
      </c>
      <c r="J1440" s="92">
        <v>22.27</v>
      </c>
      <c r="K1440" s="92">
        <v>0.96</v>
      </c>
      <c r="L1440" s="92">
        <v>0.08</v>
      </c>
      <c r="M1440" s="92">
        <v>0.04</v>
      </c>
      <c r="N1440" s="92">
        <v>0.67</v>
      </c>
      <c r="O1440" s="92">
        <v>27.27</v>
      </c>
      <c r="P1440" s="92"/>
      <c r="Q1440" s="50">
        <f t="shared" si="8"/>
        <v>99.58</v>
      </c>
      <c r="R1440" s="51">
        <f t="shared" si="9"/>
        <v>12</v>
      </c>
      <c r="S1440" s="52">
        <f t="shared" si="10"/>
        <v>0.636772002</v>
      </c>
      <c r="T1440" s="52">
        <f t="shared" si="11"/>
        <v>0.001001266602</v>
      </c>
      <c r="U1440" s="52">
        <f t="shared" si="12"/>
        <v>0.436832406</v>
      </c>
      <c r="V1440" s="52">
        <f t="shared" si="13"/>
        <v>0.0005263497252</v>
      </c>
      <c r="W1440" s="52">
        <f t="shared" si="14"/>
        <v>0</v>
      </c>
      <c r="X1440" s="52">
        <f t="shared" si="15"/>
        <v>0.3795597274</v>
      </c>
      <c r="Y1440" s="52">
        <f t="shared" si="16"/>
        <v>0.009444947235</v>
      </c>
      <c r="Z1440" s="52">
        <f t="shared" si="17"/>
        <v>0.2488562043</v>
      </c>
      <c r="AA1440" s="52">
        <f t="shared" si="18"/>
        <v>0.01711858543</v>
      </c>
      <c r="AB1440" s="52">
        <f t="shared" si="19"/>
        <v>1.730111489</v>
      </c>
      <c r="AC1440" s="53">
        <f t="shared" si="20"/>
        <v>5.17312827</v>
      </c>
      <c r="AD1440" s="54">
        <f t="shared" si="21"/>
        <v>1.273544004</v>
      </c>
      <c r="AE1440" s="54">
        <f t="shared" si="22"/>
        <v>0.002002533205</v>
      </c>
      <c r="AF1440" s="54">
        <f t="shared" si="23"/>
        <v>0.655248609</v>
      </c>
      <c r="AG1440" s="54">
        <f t="shared" si="24"/>
        <v>0.0007895245878</v>
      </c>
      <c r="AH1440" s="54">
        <f t="shared" si="25"/>
        <v>0</v>
      </c>
      <c r="AI1440" s="54">
        <f t="shared" si="26"/>
        <v>0.3795597274</v>
      </c>
      <c r="AJ1440" s="54">
        <f t="shared" si="27"/>
        <v>0.009444947235</v>
      </c>
      <c r="AK1440" s="54">
        <f t="shared" si="28"/>
        <v>0.2488562043</v>
      </c>
      <c r="AL1440" s="54">
        <f t="shared" si="29"/>
        <v>0.01711858543</v>
      </c>
      <c r="AM1440" s="54">
        <f t="shared" si="30"/>
        <v>2.586564135</v>
      </c>
      <c r="AN1440" s="54">
        <f t="shared" si="31"/>
        <v>-5.17312827</v>
      </c>
      <c r="AO1440" s="55">
        <f t="shared" si="32"/>
        <v>2.944420663</v>
      </c>
      <c r="AP1440" s="55">
        <f t="shared" si="33"/>
        <v>0.00462983621</v>
      </c>
      <c r="AQ1440" s="55">
        <f t="shared" si="34"/>
        <v>2.019904076</v>
      </c>
      <c r="AR1440" s="55">
        <f t="shared" si="35"/>
        <v>0.002433830322</v>
      </c>
      <c r="AS1440" s="55">
        <f t="shared" si="36"/>
        <v>0</v>
      </c>
      <c r="AT1440" s="55">
        <f t="shared" si="37"/>
        <v>1.755076386</v>
      </c>
      <c r="AU1440" s="55">
        <f t="shared" si="38"/>
        <v>0.04367324209</v>
      </c>
      <c r="AV1440" s="55">
        <f t="shared" si="39"/>
        <v>1.150705979</v>
      </c>
      <c r="AW1440" s="55">
        <f t="shared" si="40"/>
        <v>0.07915598756</v>
      </c>
      <c r="AX1440" s="55">
        <f t="shared" si="41"/>
        <v>8</v>
      </c>
      <c r="AY1440" s="55">
        <f t="shared" si="42"/>
        <v>23.9204389</v>
      </c>
      <c r="AZ1440" s="54">
        <f t="shared" ref="AZ1440:BA1440" si="10122">AO1440*2</f>
        <v>5.888841325</v>
      </c>
      <c r="BA1440" s="54">
        <f t="shared" si="10122"/>
        <v>0.00925967242</v>
      </c>
      <c r="BB1440" s="54">
        <f t="shared" ref="BB1440:BD1440" si="10123">AQ1440*(3/2)</f>
        <v>3.029856114</v>
      </c>
      <c r="BC1440" s="54">
        <f t="shared" si="10123"/>
        <v>0.003650745483</v>
      </c>
      <c r="BD1440" s="54">
        <f t="shared" si="10123"/>
        <v>0</v>
      </c>
      <c r="BE1440" s="54">
        <f t="shared" ref="BE1440:BH1440" si="10124">AT1440</f>
        <v>1.755076386</v>
      </c>
      <c r="BF1440" s="54">
        <f t="shared" si="10124"/>
        <v>0.04367324209</v>
      </c>
      <c r="BG1440" s="54">
        <f t="shared" si="10124"/>
        <v>1.150705979</v>
      </c>
      <c r="BH1440" s="54">
        <f t="shared" si="10124"/>
        <v>0.07915598756</v>
      </c>
      <c r="BI1440" s="54">
        <f t="shared" si="46"/>
        <v>11.96021945</v>
      </c>
      <c r="BJ1440" s="54">
        <f t="shared" si="47"/>
        <v>-23.9204389</v>
      </c>
      <c r="BK1440" s="56">
        <f t="shared" ref="BK1440:BN1440" si="10125">AO1440</f>
        <v>2.944420663</v>
      </c>
      <c r="BL1440" s="56">
        <f t="shared" si="10125"/>
        <v>0.00462983621</v>
      </c>
      <c r="BM1440" s="56">
        <f t="shared" si="10125"/>
        <v>2.019904076</v>
      </c>
      <c r="BN1440" s="56">
        <f t="shared" si="10125"/>
        <v>0.002433830322</v>
      </c>
      <c r="BO1440" s="56">
        <f t="shared" si="49"/>
        <v>0.07956109594</v>
      </c>
      <c r="BP1440" s="56">
        <f t="shared" si="50"/>
        <v>1.67551529</v>
      </c>
      <c r="BQ1440" s="56">
        <f t="shared" ref="BQ1440:BS1440" si="10126">AU1440</f>
        <v>0.04367324209</v>
      </c>
      <c r="BR1440" s="56">
        <f t="shared" si="10126"/>
        <v>1.150705979</v>
      </c>
      <c r="BS1440" s="56">
        <f t="shared" si="10126"/>
        <v>0.07915598756</v>
      </c>
      <c r="BT1440" s="56">
        <f t="shared" si="52"/>
        <v>8</v>
      </c>
      <c r="BU1440" s="50">
        <f t="shared" ref="BU1440:BX1440" si="10127">AZ1440</f>
        <v>5.888841325</v>
      </c>
      <c r="BV1440" s="50">
        <f t="shared" si="10127"/>
        <v>0.00925967242</v>
      </c>
      <c r="BW1440" s="50">
        <f t="shared" si="10127"/>
        <v>3.029856114</v>
      </c>
      <c r="BX1440" s="50">
        <f t="shared" si="10127"/>
        <v>0.003650745483</v>
      </c>
      <c r="BY1440" s="50">
        <f t="shared" si="54"/>
        <v>0.1193416439</v>
      </c>
      <c r="BZ1440" s="50">
        <f t="shared" si="55"/>
        <v>1.67551529</v>
      </c>
      <c r="CA1440" s="50">
        <f t="shared" ref="CA1440:CC1440" si="10128">BF1440</f>
        <v>0.04367324209</v>
      </c>
      <c r="CB1440" s="50">
        <f t="shared" si="10128"/>
        <v>1.150705979</v>
      </c>
      <c r="CC1440" s="50">
        <f t="shared" si="10128"/>
        <v>0.07915598756</v>
      </c>
      <c r="CD1440" s="50">
        <f t="shared" si="57"/>
        <v>12</v>
      </c>
      <c r="CE1440" s="57">
        <f t="shared" si="58"/>
        <v>38.26</v>
      </c>
      <c r="CF1440" s="57">
        <f t="shared" si="59"/>
        <v>0.08</v>
      </c>
      <c r="CG1440" s="57">
        <f t="shared" si="60"/>
        <v>22.27</v>
      </c>
      <c r="CH1440" s="57">
        <f t="shared" si="61"/>
        <v>0.04</v>
      </c>
      <c r="CI1440" s="58">
        <f t="shared" si="62"/>
        <v>1.373847628</v>
      </c>
      <c r="CJ1440" s="58">
        <f t="shared" si="63"/>
        <v>26.03379678</v>
      </c>
      <c r="CK1440" s="57">
        <f t="shared" si="64"/>
        <v>0.67</v>
      </c>
      <c r="CL1440" s="57">
        <f t="shared" si="65"/>
        <v>10.03</v>
      </c>
      <c r="CM1440" s="57">
        <f t="shared" si="66"/>
        <v>0.96</v>
      </c>
      <c r="CN1440" s="57">
        <f t="shared" si="67"/>
        <v>99.7176444</v>
      </c>
      <c r="CO1440" s="59">
        <f t="shared" si="68"/>
        <v>0.3901954135</v>
      </c>
      <c r="CP1440" s="59">
        <f t="shared" si="69"/>
        <v>0.5681541537</v>
      </c>
      <c r="CQ1440" s="59">
        <f t="shared" si="70"/>
        <v>0.01480925542</v>
      </c>
      <c r="CR1440" s="59">
        <f t="shared" si="71"/>
        <v>0.02684117739</v>
      </c>
      <c r="CS1440" s="60">
        <f t="shared" si="72"/>
        <v>39.01954135</v>
      </c>
      <c r="CT1440" s="60">
        <f t="shared" si="73"/>
        <v>2.684117739</v>
      </c>
      <c r="CU1440" s="60">
        <f t="shared" si="74"/>
        <v>58.29634091</v>
      </c>
      <c r="CV1440" s="61">
        <f t="shared" si="75"/>
        <v>0.2219388842</v>
      </c>
      <c r="CW1440" s="61">
        <f t="shared" si="76"/>
        <v>0.3379092281</v>
      </c>
      <c r="CX1440" s="62"/>
    </row>
    <row r="1441" ht="15.75" customHeight="1">
      <c r="A1441" s="17" t="s">
        <v>53</v>
      </c>
      <c r="B1441" s="87" t="s">
        <v>1406</v>
      </c>
      <c r="C1441" s="93" t="s">
        <v>1519</v>
      </c>
      <c r="D1441" s="89"/>
      <c r="E1441" s="89" t="s">
        <v>1520</v>
      </c>
      <c r="F1441" s="90">
        <v>8.0</v>
      </c>
      <c r="G1441" s="89" t="s">
        <v>1528</v>
      </c>
      <c r="H1441" s="91">
        <v>38.34</v>
      </c>
      <c r="I1441" s="92">
        <v>9.63</v>
      </c>
      <c r="J1441" s="92">
        <v>22.13</v>
      </c>
      <c r="K1441" s="92">
        <v>1.21</v>
      </c>
      <c r="L1441" s="92">
        <v>0.05</v>
      </c>
      <c r="M1441" s="92">
        <v>0.02</v>
      </c>
      <c r="N1441" s="92">
        <v>0.49</v>
      </c>
      <c r="O1441" s="92">
        <v>27.73</v>
      </c>
      <c r="P1441" s="92"/>
      <c r="Q1441" s="50">
        <f t="shared" si="8"/>
        <v>99.6</v>
      </c>
      <c r="R1441" s="51">
        <f t="shared" si="9"/>
        <v>12</v>
      </c>
      <c r="S1441" s="52">
        <f t="shared" si="10"/>
        <v>0.6381034646</v>
      </c>
      <c r="T1441" s="52">
        <f t="shared" si="11"/>
        <v>0.0006257916264</v>
      </c>
      <c r="U1441" s="52">
        <f t="shared" si="12"/>
        <v>0.4340862661</v>
      </c>
      <c r="V1441" s="52">
        <f t="shared" si="13"/>
        <v>0.0002631748626</v>
      </c>
      <c r="W1441" s="52">
        <f t="shared" si="14"/>
        <v>0</v>
      </c>
      <c r="X1441" s="52">
        <f t="shared" si="15"/>
        <v>0.3859622751</v>
      </c>
      <c r="Y1441" s="52">
        <f t="shared" si="16"/>
        <v>0.006907498724</v>
      </c>
      <c r="Z1441" s="52">
        <f t="shared" si="17"/>
        <v>0.2389317295</v>
      </c>
      <c r="AA1441" s="52">
        <f t="shared" si="18"/>
        <v>0.02157655039</v>
      </c>
      <c r="AB1441" s="52">
        <f t="shared" si="19"/>
        <v>1.726456751</v>
      </c>
      <c r="AC1441" s="53">
        <f t="shared" si="20"/>
        <v>5.164721455</v>
      </c>
      <c r="AD1441" s="54">
        <f t="shared" si="21"/>
        <v>1.276206929</v>
      </c>
      <c r="AE1441" s="54">
        <f t="shared" si="22"/>
        <v>0.001251583253</v>
      </c>
      <c r="AF1441" s="54">
        <f t="shared" si="23"/>
        <v>0.6511293991</v>
      </c>
      <c r="AG1441" s="54">
        <f t="shared" si="24"/>
        <v>0.0003947622939</v>
      </c>
      <c r="AH1441" s="54">
        <f t="shared" si="25"/>
        <v>0</v>
      </c>
      <c r="AI1441" s="54">
        <f t="shared" si="26"/>
        <v>0.3859622751</v>
      </c>
      <c r="AJ1441" s="54">
        <f t="shared" si="27"/>
        <v>0.006907498724</v>
      </c>
      <c r="AK1441" s="54">
        <f t="shared" si="28"/>
        <v>0.2389317295</v>
      </c>
      <c r="AL1441" s="54">
        <f t="shared" si="29"/>
        <v>0.02157655039</v>
      </c>
      <c r="AM1441" s="54">
        <f t="shared" si="30"/>
        <v>2.582360728</v>
      </c>
      <c r="AN1441" s="54">
        <f t="shared" si="31"/>
        <v>-5.164721455</v>
      </c>
      <c r="AO1441" s="55">
        <f t="shared" si="32"/>
        <v>2.956823398</v>
      </c>
      <c r="AP1441" s="55">
        <f t="shared" si="33"/>
        <v>0.002899773197</v>
      </c>
      <c r="AQ1441" s="55">
        <f t="shared" si="34"/>
        <v>2.011455037</v>
      </c>
      <c r="AR1441" s="55">
        <f t="shared" si="35"/>
        <v>0.00121949125</v>
      </c>
      <c r="AS1441" s="55">
        <f t="shared" si="36"/>
        <v>0</v>
      </c>
      <c r="AT1441" s="55">
        <f t="shared" si="37"/>
        <v>1.788459629</v>
      </c>
      <c r="AU1441" s="55">
        <f t="shared" si="38"/>
        <v>0.03200774637</v>
      </c>
      <c r="AV1441" s="55">
        <f t="shared" si="39"/>
        <v>1.107154196</v>
      </c>
      <c r="AW1441" s="55">
        <f t="shared" si="40"/>
        <v>0.09998072818</v>
      </c>
      <c r="AX1441" s="55">
        <f t="shared" si="41"/>
        <v>8</v>
      </c>
      <c r="AY1441" s="55">
        <f t="shared" si="42"/>
        <v>23.93212087</v>
      </c>
      <c r="AZ1441" s="54">
        <f t="shared" ref="AZ1441:BA1441" si="10129">AO1441*2</f>
        <v>5.913646796</v>
      </c>
      <c r="BA1441" s="54">
        <f t="shared" si="10129"/>
        <v>0.005799546393</v>
      </c>
      <c r="BB1441" s="54">
        <f t="shared" ref="BB1441:BD1441" si="10130">AQ1441*(3/2)</f>
        <v>3.017182556</v>
      </c>
      <c r="BC1441" s="54">
        <f t="shared" si="10130"/>
        <v>0.001829236875</v>
      </c>
      <c r="BD1441" s="54">
        <f t="shared" si="10130"/>
        <v>0</v>
      </c>
      <c r="BE1441" s="54">
        <f t="shared" ref="BE1441:BH1441" si="10131">AT1441</f>
        <v>1.788459629</v>
      </c>
      <c r="BF1441" s="54">
        <f t="shared" si="10131"/>
        <v>0.03200774637</v>
      </c>
      <c r="BG1441" s="54">
        <f t="shared" si="10131"/>
        <v>1.107154196</v>
      </c>
      <c r="BH1441" s="54">
        <f t="shared" si="10131"/>
        <v>0.09998072818</v>
      </c>
      <c r="BI1441" s="54">
        <f t="shared" si="46"/>
        <v>11.96606044</v>
      </c>
      <c r="BJ1441" s="54">
        <f t="shared" si="47"/>
        <v>-23.93212087</v>
      </c>
      <c r="BK1441" s="56">
        <f t="shared" ref="BK1441:BN1441" si="10132">AO1441</f>
        <v>2.956823398</v>
      </c>
      <c r="BL1441" s="56">
        <f t="shared" si="10132"/>
        <v>0.002899773197</v>
      </c>
      <c r="BM1441" s="56">
        <f t="shared" si="10132"/>
        <v>2.011455037</v>
      </c>
      <c r="BN1441" s="56">
        <f t="shared" si="10132"/>
        <v>0.00121949125</v>
      </c>
      <c r="BO1441" s="56">
        <f t="shared" si="49"/>
        <v>0.06787912857</v>
      </c>
      <c r="BP1441" s="56">
        <f t="shared" si="50"/>
        <v>1.720580501</v>
      </c>
      <c r="BQ1441" s="56">
        <f t="shared" ref="BQ1441:BS1441" si="10133">AU1441</f>
        <v>0.03200774637</v>
      </c>
      <c r="BR1441" s="56">
        <f t="shared" si="10133"/>
        <v>1.107154196</v>
      </c>
      <c r="BS1441" s="56">
        <f t="shared" si="10133"/>
        <v>0.09998072818</v>
      </c>
      <c r="BT1441" s="56">
        <f t="shared" si="52"/>
        <v>8</v>
      </c>
      <c r="BU1441" s="50">
        <f t="shared" ref="BU1441:BX1441" si="10134">AZ1441</f>
        <v>5.913646796</v>
      </c>
      <c r="BV1441" s="50">
        <f t="shared" si="10134"/>
        <v>0.005799546393</v>
      </c>
      <c r="BW1441" s="50">
        <f t="shared" si="10134"/>
        <v>3.017182556</v>
      </c>
      <c r="BX1441" s="50">
        <f t="shared" si="10134"/>
        <v>0.001829236875</v>
      </c>
      <c r="BY1441" s="50">
        <f t="shared" si="54"/>
        <v>0.1018186929</v>
      </c>
      <c r="BZ1441" s="50">
        <f t="shared" si="55"/>
        <v>1.720580501</v>
      </c>
      <c r="CA1441" s="50">
        <f t="shared" ref="CA1441:CC1441" si="10135">BF1441</f>
        <v>0.03200774637</v>
      </c>
      <c r="CB1441" s="50">
        <f t="shared" si="10135"/>
        <v>1.107154196</v>
      </c>
      <c r="CC1441" s="50">
        <f t="shared" si="10135"/>
        <v>0.09998072818</v>
      </c>
      <c r="CD1441" s="50">
        <f t="shared" si="57"/>
        <v>12</v>
      </c>
      <c r="CE1441" s="57">
        <f t="shared" si="58"/>
        <v>38.34</v>
      </c>
      <c r="CF1441" s="57">
        <f t="shared" si="59"/>
        <v>0.05</v>
      </c>
      <c r="CG1441" s="57">
        <f t="shared" si="60"/>
        <v>22.13</v>
      </c>
      <c r="CH1441" s="57">
        <f t="shared" si="61"/>
        <v>0.02</v>
      </c>
      <c r="CI1441" s="58">
        <f t="shared" si="62"/>
        <v>1.169649348</v>
      </c>
      <c r="CJ1441" s="58">
        <f t="shared" si="63"/>
        <v>26.67753664</v>
      </c>
      <c r="CK1441" s="57">
        <f t="shared" si="64"/>
        <v>0.49</v>
      </c>
      <c r="CL1441" s="57">
        <f t="shared" si="65"/>
        <v>9.63</v>
      </c>
      <c r="CM1441" s="57">
        <f t="shared" si="66"/>
        <v>1.21</v>
      </c>
      <c r="CN1441" s="57">
        <f t="shared" si="67"/>
        <v>99.71718599</v>
      </c>
      <c r="CO1441" s="59">
        <f t="shared" si="68"/>
        <v>0.3740735643</v>
      </c>
      <c r="CP1441" s="59">
        <f t="shared" si="69"/>
        <v>0.5813315641</v>
      </c>
      <c r="CQ1441" s="59">
        <f t="shared" si="70"/>
        <v>0.01081443923</v>
      </c>
      <c r="CR1441" s="59">
        <f t="shared" si="71"/>
        <v>0.03378043229</v>
      </c>
      <c r="CS1441" s="60">
        <f t="shared" si="72"/>
        <v>37.40735643</v>
      </c>
      <c r="CT1441" s="60">
        <f t="shared" si="73"/>
        <v>3.378043229</v>
      </c>
      <c r="CU1441" s="60">
        <f t="shared" si="74"/>
        <v>59.21460034</v>
      </c>
      <c r="CV1441" s="61">
        <f t="shared" si="75"/>
        <v>0.2208172145</v>
      </c>
      <c r="CW1441" s="61">
        <f t="shared" si="76"/>
        <v>0.3239477067</v>
      </c>
      <c r="CX1441" s="62"/>
    </row>
    <row r="1442" ht="15.75" customHeight="1">
      <c r="A1442" s="17" t="s">
        <v>53</v>
      </c>
      <c r="B1442" s="87" t="s">
        <v>1406</v>
      </c>
      <c r="C1442" s="88" t="s">
        <v>1519</v>
      </c>
      <c r="D1442" s="89"/>
      <c r="E1442" s="89" t="s">
        <v>1520</v>
      </c>
      <c r="F1442" s="90">
        <v>9.0</v>
      </c>
      <c r="G1442" s="89" t="s">
        <v>1529</v>
      </c>
      <c r="H1442" s="91">
        <v>38.38</v>
      </c>
      <c r="I1442" s="92">
        <v>8.74</v>
      </c>
      <c r="J1442" s="92">
        <v>21.88</v>
      </c>
      <c r="K1442" s="92">
        <v>1.76</v>
      </c>
      <c r="L1442" s="92">
        <v>0.07</v>
      </c>
      <c r="M1442" s="92">
        <v>0.07</v>
      </c>
      <c r="N1442" s="92">
        <v>1.09</v>
      </c>
      <c r="O1442" s="92">
        <v>27.55</v>
      </c>
      <c r="P1442" s="92"/>
      <c r="Q1442" s="50">
        <f t="shared" si="8"/>
        <v>99.54</v>
      </c>
      <c r="R1442" s="51">
        <f t="shared" si="9"/>
        <v>12</v>
      </c>
      <c r="S1442" s="52">
        <f t="shared" si="10"/>
        <v>0.6387691959</v>
      </c>
      <c r="T1442" s="52">
        <f t="shared" si="11"/>
        <v>0.000876108277</v>
      </c>
      <c r="U1442" s="52">
        <f t="shared" si="12"/>
        <v>0.4291824447</v>
      </c>
      <c r="V1442" s="52">
        <f t="shared" si="13"/>
        <v>0.0009211120191</v>
      </c>
      <c r="W1442" s="52">
        <f t="shared" si="14"/>
        <v>0</v>
      </c>
      <c r="X1442" s="52">
        <f t="shared" si="15"/>
        <v>0.3834569303</v>
      </c>
      <c r="Y1442" s="52">
        <f t="shared" si="16"/>
        <v>0.01536566043</v>
      </c>
      <c r="Z1442" s="52">
        <f t="shared" si="17"/>
        <v>0.2168497732</v>
      </c>
      <c r="AA1442" s="52">
        <f t="shared" si="18"/>
        <v>0.0313840733</v>
      </c>
      <c r="AB1442" s="52">
        <f t="shared" si="19"/>
        <v>1.716805298</v>
      </c>
      <c r="AC1442" s="53">
        <f t="shared" si="20"/>
        <v>5.143004762</v>
      </c>
      <c r="AD1442" s="54">
        <f t="shared" si="21"/>
        <v>1.277538392</v>
      </c>
      <c r="AE1442" s="54">
        <f t="shared" si="22"/>
        <v>0.001752216554</v>
      </c>
      <c r="AF1442" s="54">
        <f t="shared" si="23"/>
        <v>0.6437736671</v>
      </c>
      <c r="AG1442" s="54">
        <f t="shared" si="24"/>
        <v>0.001381668029</v>
      </c>
      <c r="AH1442" s="54">
        <f t="shared" si="25"/>
        <v>0</v>
      </c>
      <c r="AI1442" s="54">
        <f t="shared" si="26"/>
        <v>0.3834569303</v>
      </c>
      <c r="AJ1442" s="54">
        <f t="shared" si="27"/>
        <v>0.01536566043</v>
      </c>
      <c r="AK1442" s="54">
        <f t="shared" si="28"/>
        <v>0.2168497732</v>
      </c>
      <c r="AL1442" s="54">
        <f t="shared" si="29"/>
        <v>0.0313840733</v>
      </c>
      <c r="AM1442" s="54">
        <f t="shared" si="30"/>
        <v>2.571502381</v>
      </c>
      <c r="AN1442" s="54">
        <f t="shared" si="31"/>
        <v>-5.143004762</v>
      </c>
      <c r="AO1442" s="55">
        <f t="shared" si="32"/>
        <v>2.976548111</v>
      </c>
      <c r="AP1442" s="55">
        <f t="shared" si="33"/>
        <v>0.004082505001</v>
      </c>
      <c r="AQ1442" s="55">
        <f t="shared" si="34"/>
        <v>1.999912023</v>
      </c>
      <c r="AR1442" s="55">
        <f t="shared" si="35"/>
        <v>0.004292214242</v>
      </c>
      <c r="AS1442" s="55">
        <f t="shared" si="36"/>
        <v>0</v>
      </c>
      <c r="AT1442" s="55">
        <f t="shared" si="37"/>
        <v>1.786839455</v>
      </c>
      <c r="AU1442" s="55">
        <f t="shared" si="38"/>
        <v>0.07160117897</v>
      </c>
      <c r="AV1442" s="55">
        <f t="shared" si="39"/>
        <v>1.010480447</v>
      </c>
      <c r="AW1442" s="55">
        <f t="shared" si="40"/>
        <v>0.1462440654</v>
      </c>
      <c r="AX1442" s="55">
        <f t="shared" si="41"/>
        <v>8</v>
      </c>
      <c r="AY1442" s="55">
        <f t="shared" si="42"/>
        <v>23.96546547</v>
      </c>
      <c r="AZ1442" s="54">
        <f t="shared" ref="AZ1442:BA1442" si="10136">AO1442*2</f>
        <v>5.953096222</v>
      </c>
      <c r="BA1442" s="54">
        <f t="shared" si="10136"/>
        <v>0.008165010002</v>
      </c>
      <c r="BB1442" s="54">
        <f t="shared" ref="BB1442:BD1442" si="10137">AQ1442*(3/2)</f>
        <v>2.999868035</v>
      </c>
      <c r="BC1442" s="54">
        <f t="shared" si="10137"/>
        <v>0.006438321364</v>
      </c>
      <c r="BD1442" s="54">
        <f t="shared" si="10137"/>
        <v>0</v>
      </c>
      <c r="BE1442" s="54">
        <f t="shared" ref="BE1442:BH1442" si="10138">AT1442</f>
        <v>1.786839455</v>
      </c>
      <c r="BF1442" s="54">
        <f t="shared" si="10138"/>
        <v>0.07160117897</v>
      </c>
      <c r="BG1442" s="54">
        <f t="shared" si="10138"/>
        <v>1.010480447</v>
      </c>
      <c r="BH1442" s="54">
        <f t="shared" si="10138"/>
        <v>0.1462440654</v>
      </c>
      <c r="BI1442" s="54">
        <f t="shared" si="46"/>
        <v>11.98273273</v>
      </c>
      <c r="BJ1442" s="54">
        <f t="shared" si="47"/>
        <v>-23.96546547</v>
      </c>
      <c r="BK1442" s="56">
        <f t="shared" ref="BK1442:BN1442" si="10139">AO1442</f>
        <v>2.976548111</v>
      </c>
      <c r="BL1442" s="56">
        <f t="shared" si="10139"/>
        <v>0.004082505001</v>
      </c>
      <c r="BM1442" s="56">
        <f t="shared" si="10139"/>
        <v>1.999912023</v>
      </c>
      <c r="BN1442" s="56">
        <f t="shared" si="10139"/>
        <v>0.004292214242</v>
      </c>
      <c r="BO1442" s="56">
        <f t="shared" si="49"/>
        <v>0.03453453026</v>
      </c>
      <c r="BP1442" s="56">
        <f t="shared" si="50"/>
        <v>1.752304924</v>
      </c>
      <c r="BQ1442" s="56">
        <f t="shared" ref="BQ1442:BS1442" si="10140">AU1442</f>
        <v>0.07160117897</v>
      </c>
      <c r="BR1442" s="56">
        <f t="shared" si="10140"/>
        <v>1.010480447</v>
      </c>
      <c r="BS1442" s="56">
        <f t="shared" si="10140"/>
        <v>0.1462440654</v>
      </c>
      <c r="BT1442" s="56">
        <f t="shared" si="52"/>
        <v>8</v>
      </c>
      <c r="BU1442" s="50">
        <f t="shared" ref="BU1442:BX1442" si="10141">AZ1442</f>
        <v>5.953096222</v>
      </c>
      <c r="BV1442" s="50">
        <f t="shared" si="10141"/>
        <v>0.008165010002</v>
      </c>
      <c r="BW1442" s="50">
        <f t="shared" si="10141"/>
        <v>2.999868035</v>
      </c>
      <c r="BX1442" s="50">
        <f t="shared" si="10141"/>
        <v>0.006438321364</v>
      </c>
      <c r="BY1442" s="50">
        <f t="shared" si="54"/>
        <v>0.0518017954</v>
      </c>
      <c r="BZ1442" s="50">
        <f t="shared" si="55"/>
        <v>1.752304924</v>
      </c>
      <c r="CA1442" s="50">
        <f t="shared" ref="CA1442:CC1442" si="10142">BF1442</f>
        <v>0.07160117897</v>
      </c>
      <c r="CB1442" s="50">
        <f t="shared" si="10142"/>
        <v>1.010480447</v>
      </c>
      <c r="CC1442" s="50">
        <f t="shared" si="10142"/>
        <v>0.1462440654</v>
      </c>
      <c r="CD1442" s="50">
        <f t="shared" si="57"/>
        <v>12</v>
      </c>
      <c r="CE1442" s="57">
        <f t="shared" si="58"/>
        <v>38.38</v>
      </c>
      <c r="CF1442" s="57">
        <f t="shared" si="59"/>
        <v>0.07</v>
      </c>
      <c r="CG1442" s="57">
        <f t="shared" si="60"/>
        <v>21.88</v>
      </c>
      <c r="CH1442" s="57">
        <f t="shared" si="61"/>
        <v>0.07</v>
      </c>
      <c r="CI1442" s="58">
        <f t="shared" si="62"/>
        <v>0.5917500719</v>
      </c>
      <c r="CJ1442" s="58">
        <f t="shared" si="63"/>
        <v>27.01753677</v>
      </c>
      <c r="CK1442" s="57">
        <f t="shared" si="64"/>
        <v>1.09</v>
      </c>
      <c r="CL1442" s="57">
        <f t="shared" si="65"/>
        <v>8.74</v>
      </c>
      <c r="CM1442" s="57">
        <f t="shared" si="66"/>
        <v>1.76</v>
      </c>
      <c r="CN1442" s="57">
        <f t="shared" si="67"/>
        <v>99.59928684</v>
      </c>
      <c r="CO1442" s="59">
        <f t="shared" si="68"/>
        <v>0.3390156573</v>
      </c>
      <c r="CP1442" s="59">
        <f t="shared" si="69"/>
        <v>0.5878973781</v>
      </c>
      <c r="CQ1442" s="59">
        <f t="shared" si="70"/>
        <v>0.02402215779</v>
      </c>
      <c r="CR1442" s="59">
        <f t="shared" si="71"/>
        <v>0.04906480684</v>
      </c>
      <c r="CS1442" s="60">
        <f t="shared" si="72"/>
        <v>33.90156573</v>
      </c>
      <c r="CT1442" s="60">
        <f t="shared" si="73"/>
        <v>4.906480684</v>
      </c>
      <c r="CU1442" s="60">
        <f t="shared" si="74"/>
        <v>61.19195359</v>
      </c>
      <c r="CV1442" s="61">
        <f t="shared" si="75"/>
        <v>0.2185726355</v>
      </c>
      <c r="CW1442" s="61">
        <f t="shared" si="76"/>
        <v>0.2935875592</v>
      </c>
      <c r="CX1442" s="62"/>
    </row>
    <row r="1443" ht="15.75" customHeight="1">
      <c r="A1443" s="17" t="s">
        <v>53</v>
      </c>
      <c r="B1443" s="87" t="s">
        <v>1406</v>
      </c>
      <c r="C1443" s="88" t="s">
        <v>1519</v>
      </c>
      <c r="D1443" s="89"/>
      <c r="E1443" s="89" t="s">
        <v>1520</v>
      </c>
      <c r="F1443" s="90">
        <v>10.0</v>
      </c>
      <c r="G1443" s="89" t="s">
        <v>1530</v>
      </c>
      <c r="H1443" s="91">
        <v>37.86</v>
      </c>
      <c r="I1443" s="92">
        <v>7.26</v>
      </c>
      <c r="J1443" s="92">
        <v>21.59</v>
      </c>
      <c r="K1443" s="92">
        <v>2.27</v>
      </c>
      <c r="L1443" s="92">
        <v>0.03</v>
      </c>
      <c r="M1443" s="92">
        <v>0.02</v>
      </c>
      <c r="N1443" s="92">
        <v>0.94</v>
      </c>
      <c r="O1443" s="92">
        <v>29.27</v>
      </c>
      <c r="P1443" s="92"/>
      <c r="Q1443" s="50">
        <f t="shared" si="8"/>
        <v>99.24</v>
      </c>
      <c r="R1443" s="51">
        <f t="shared" si="9"/>
        <v>12</v>
      </c>
      <c r="S1443" s="52">
        <f t="shared" si="10"/>
        <v>0.6301146889</v>
      </c>
      <c r="T1443" s="52">
        <f t="shared" si="11"/>
        <v>0.0003754749758</v>
      </c>
      <c r="U1443" s="52">
        <f t="shared" si="12"/>
        <v>0.4234940119</v>
      </c>
      <c r="V1443" s="52">
        <f t="shared" si="13"/>
        <v>0.0002631748626</v>
      </c>
      <c r="W1443" s="52">
        <f t="shared" si="14"/>
        <v>0</v>
      </c>
      <c r="X1443" s="52">
        <f t="shared" si="15"/>
        <v>0.4073968911</v>
      </c>
      <c r="Y1443" s="52">
        <f t="shared" si="16"/>
        <v>0.01325112</v>
      </c>
      <c r="Z1443" s="52">
        <f t="shared" si="17"/>
        <v>0.1801292167</v>
      </c>
      <c r="AA1443" s="52">
        <f t="shared" si="18"/>
        <v>0.04047832181</v>
      </c>
      <c r="AB1443" s="52">
        <f t="shared" si="19"/>
        <v>1.6955029</v>
      </c>
      <c r="AC1443" s="53">
        <f t="shared" si="20"/>
        <v>5.075743315</v>
      </c>
      <c r="AD1443" s="54">
        <f t="shared" si="21"/>
        <v>1.260229378</v>
      </c>
      <c r="AE1443" s="54">
        <f t="shared" si="22"/>
        <v>0.0007509499517</v>
      </c>
      <c r="AF1443" s="54">
        <f t="shared" si="23"/>
        <v>0.6352410179</v>
      </c>
      <c r="AG1443" s="54">
        <f t="shared" si="24"/>
        <v>0.0003947622939</v>
      </c>
      <c r="AH1443" s="54">
        <f t="shared" si="25"/>
        <v>0</v>
      </c>
      <c r="AI1443" s="54">
        <f t="shared" si="26"/>
        <v>0.4073968911</v>
      </c>
      <c r="AJ1443" s="54">
        <f t="shared" si="27"/>
        <v>0.01325112</v>
      </c>
      <c r="AK1443" s="54">
        <f t="shared" si="28"/>
        <v>0.1801292167</v>
      </c>
      <c r="AL1443" s="54">
        <f t="shared" si="29"/>
        <v>0.04047832181</v>
      </c>
      <c r="AM1443" s="54">
        <f t="shared" si="30"/>
        <v>2.537871658</v>
      </c>
      <c r="AN1443" s="54">
        <f t="shared" si="31"/>
        <v>-5.075743315</v>
      </c>
      <c r="AO1443" s="55">
        <f t="shared" si="32"/>
        <v>2.973110521</v>
      </c>
      <c r="AP1443" s="55">
        <f t="shared" si="33"/>
        <v>0.001771627643</v>
      </c>
      <c r="AQ1443" s="55">
        <f t="shared" si="34"/>
        <v>1.998198939</v>
      </c>
      <c r="AR1443" s="55">
        <f t="shared" si="35"/>
        <v>0.001241754821</v>
      </c>
      <c r="AS1443" s="55">
        <f t="shared" si="36"/>
        <v>0</v>
      </c>
      <c r="AT1443" s="55">
        <f t="shared" si="37"/>
        <v>1.922246862</v>
      </c>
      <c r="AU1443" s="55">
        <f t="shared" si="38"/>
        <v>0.06252360877</v>
      </c>
      <c r="AV1443" s="55">
        <f t="shared" si="39"/>
        <v>0.8499152276</v>
      </c>
      <c r="AW1443" s="55">
        <f t="shared" si="40"/>
        <v>0.1909914601</v>
      </c>
      <c r="AX1443" s="55">
        <f t="shared" si="41"/>
        <v>8</v>
      </c>
      <c r="AY1443" s="55">
        <f t="shared" si="42"/>
        <v>23.94920499</v>
      </c>
      <c r="AZ1443" s="54">
        <f t="shared" ref="AZ1443:BA1443" si="10143">AO1443*2</f>
        <v>5.946221042</v>
      </c>
      <c r="BA1443" s="54">
        <f t="shared" si="10143"/>
        <v>0.003543255286</v>
      </c>
      <c r="BB1443" s="54">
        <f t="shared" ref="BB1443:BD1443" si="10144">AQ1443*(3/2)</f>
        <v>2.997298408</v>
      </c>
      <c r="BC1443" s="54">
        <f t="shared" si="10144"/>
        <v>0.001862632232</v>
      </c>
      <c r="BD1443" s="54">
        <f t="shared" si="10144"/>
        <v>0</v>
      </c>
      <c r="BE1443" s="54">
        <f t="shared" ref="BE1443:BH1443" si="10145">AT1443</f>
        <v>1.922246862</v>
      </c>
      <c r="BF1443" s="54">
        <f t="shared" si="10145"/>
        <v>0.06252360877</v>
      </c>
      <c r="BG1443" s="54">
        <f t="shared" si="10145"/>
        <v>0.8499152276</v>
      </c>
      <c r="BH1443" s="54">
        <f t="shared" si="10145"/>
        <v>0.1909914601</v>
      </c>
      <c r="BI1443" s="54">
        <f t="shared" si="46"/>
        <v>11.9746025</v>
      </c>
      <c r="BJ1443" s="54">
        <f t="shared" si="47"/>
        <v>-23.94920499</v>
      </c>
      <c r="BK1443" s="56">
        <f t="shared" ref="BK1443:BN1443" si="10146">AO1443</f>
        <v>2.973110521</v>
      </c>
      <c r="BL1443" s="56">
        <f t="shared" si="10146"/>
        <v>0.001771627643</v>
      </c>
      <c r="BM1443" s="56">
        <f t="shared" si="10146"/>
        <v>1.998198939</v>
      </c>
      <c r="BN1443" s="56">
        <f t="shared" si="10146"/>
        <v>0.001241754821</v>
      </c>
      <c r="BO1443" s="56">
        <f t="shared" si="49"/>
        <v>0.05079500968</v>
      </c>
      <c r="BP1443" s="56">
        <f t="shared" si="50"/>
        <v>1.871451852</v>
      </c>
      <c r="BQ1443" s="56">
        <f t="shared" ref="BQ1443:BS1443" si="10147">AU1443</f>
        <v>0.06252360877</v>
      </c>
      <c r="BR1443" s="56">
        <f t="shared" si="10147"/>
        <v>0.8499152276</v>
      </c>
      <c r="BS1443" s="56">
        <f t="shared" si="10147"/>
        <v>0.1909914601</v>
      </c>
      <c r="BT1443" s="56">
        <f t="shared" si="52"/>
        <v>8</v>
      </c>
      <c r="BU1443" s="50">
        <f t="shared" ref="BU1443:BX1443" si="10148">AZ1443</f>
        <v>5.946221042</v>
      </c>
      <c r="BV1443" s="50">
        <f t="shared" si="10148"/>
        <v>0.003543255286</v>
      </c>
      <c r="BW1443" s="50">
        <f t="shared" si="10148"/>
        <v>2.997298408</v>
      </c>
      <c r="BX1443" s="50">
        <f t="shared" si="10148"/>
        <v>0.001862632232</v>
      </c>
      <c r="BY1443" s="50">
        <f t="shared" si="54"/>
        <v>0.07619251452</v>
      </c>
      <c r="BZ1443" s="50">
        <f t="shared" si="55"/>
        <v>1.871451852</v>
      </c>
      <c r="CA1443" s="50">
        <f t="shared" ref="CA1443:CC1443" si="10149">BF1443</f>
        <v>0.06252360877</v>
      </c>
      <c r="CB1443" s="50">
        <f t="shared" si="10149"/>
        <v>0.8499152276</v>
      </c>
      <c r="CC1443" s="50">
        <f t="shared" si="10149"/>
        <v>0.1909914601</v>
      </c>
      <c r="CD1443" s="50">
        <f t="shared" si="57"/>
        <v>12</v>
      </c>
      <c r="CE1443" s="57">
        <f t="shared" si="58"/>
        <v>37.86</v>
      </c>
      <c r="CF1443" s="57">
        <f t="shared" si="59"/>
        <v>0.03</v>
      </c>
      <c r="CG1443" s="57">
        <f t="shared" si="60"/>
        <v>21.59</v>
      </c>
      <c r="CH1443" s="57">
        <f t="shared" si="61"/>
        <v>0.02</v>
      </c>
      <c r="CI1443" s="58">
        <f t="shared" si="62"/>
        <v>0.8595740694</v>
      </c>
      <c r="CJ1443" s="58">
        <f t="shared" si="63"/>
        <v>28.49654579</v>
      </c>
      <c r="CK1443" s="57">
        <f t="shared" si="64"/>
        <v>0.94</v>
      </c>
      <c r="CL1443" s="57">
        <f t="shared" si="65"/>
        <v>7.26</v>
      </c>
      <c r="CM1443" s="57">
        <f t="shared" si="66"/>
        <v>2.27</v>
      </c>
      <c r="CN1443" s="57">
        <f t="shared" si="67"/>
        <v>99.32611986</v>
      </c>
      <c r="CO1443" s="59">
        <f t="shared" si="68"/>
        <v>0.2856971084</v>
      </c>
      <c r="CP1443" s="59">
        <f t="shared" si="69"/>
        <v>0.6290843666</v>
      </c>
      <c r="CQ1443" s="59">
        <f t="shared" si="70"/>
        <v>0.02101717166</v>
      </c>
      <c r="CR1443" s="59">
        <f t="shared" si="71"/>
        <v>0.06420135337</v>
      </c>
      <c r="CS1443" s="60">
        <f t="shared" si="72"/>
        <v>28.56971084</v>
      </c>
      <c r="CT1443" s="60">
        <f t="shared" si="73"/>
        <v>6.420135337</v>
      </c>
      <c r="CU1443" s="60">
        <f t="shared" si="74"/>
        <v>65.01015383</v>
      </c>
      <c r="CV1443" s="61">
        <f t="shared" si="75"/>
        <v>0.2070499076</v>
      </c>
      <c r="CW1443" s="61">
        <f t="shared" si="76"/>
        <v>0.2474136958</v>
      </c>
      <c r="CX1443" s="62"/>
    </row>
    <row r="1444" ht="15.75" customHeight="1">
      <c r="A1444" s="17" t="s">
        <v>53</v>
      </c>
      <c r="B1444" s="87" t="s">
        <v>1406</v>
      </c>
      <c r="C1444" s="93" t="s">
        <v>1519</v>
      </c>
      <c r="D1444" s="89"/>
      <c r="E1444" s="89" t="s">
        <v>1520</v>
      </c>
      <c r="F1444" s="90">
        <v>11.0</v>
      </c>
      <c r="G1444" s="89" t="s">
        <v>1531</v>
      </c>
      <c r="H1444" s="91">
        <v>37.48</v>
      </c>
      <c r="I1444" s="92">
        <v>7.72</v>
      </c>
      <c r="J1444" s="92">
        <v>21.72</v>
      </c>
      <c r="K1444" s="92">
        <v>2.01</v>
      </c>
      <c r="L1444" s="92">
        <v>0.06</v>
      </c>
      <c r="M1444" s="92">
        <v>0.07</v>
      </c>
      <c r="N1444" s="92">
        <v>1.91</v>
      </c>
      <c r="O1444" s="92">
        <v>27.97</v>
      </c>
      <c r="P1444" s="92"/>
      <c r="Q1444" s="50">
        <f t="shared" si="8"/>
        <v>98.94</v>
      </c>
      <c r="R1444" s="51">
        <f t="shared" si="9"/>
        <v>12</v>
      </c>
      <c r="S1444" s="52">
        <f t="shared" si="10"/>
        <v>0.6237902414</v>
      </c>
      <c r="T1444" s="52">
        <f t="shared" si="11"/>
        <v>0.0007509499517</v>
      </c>
      <c r="U1444" s="52">
        <f t="shared" si="12"/>
        <v>0.426043999</v>
      </c>
      <c r="V1444" s="52">
        <f t="shared" si="13"/>
        <v>0.0009211120191</v>
      </c>
      <c r="W1444" s="52">
        <f t="shared" si="14"/>
        <v>0</v>
      </c>
      <c r="X1444" s="52">
        <f t="shared" si="15"/>
        <v>0.3893027347</v>
      </c>
      <c r="Y1444" s="52">
        <f t="shared" si="16"/>
        <v>0.02692514809</v>
      </c>
      <c r="Z1444" s="52">
        <f t="shared" si="17"/>
        <v>0.1915423626</v>
      </c>
      <c r="AA1444" s="52">
        <f t="shared" si="18"/>
        <v>0.03584203825</v>
      </c>
      <c r="AB1444" s="52">
        <f t="shared" si="19"/>
        <v>1.695118586</v>
      </c>
      <c r="AC1444" s="53">
        <f t="shared" si="20"/>
        <v>5.066284666</v>
      </c>
      <c r="AD1444" s="54">
        <f t="shared" si="21"/>
        <v>1.247580483</v>
      </c>
      <c r="AE1444" s="54">
        <f t="shared" si="22"/>
        <v>0.001501899903</v>
      </c>
      <c r="AF1444" s="54">
        <f t="shared" si="23"/>
        <v>0.6390659986</v>
      </c>
      <c r="AG1444" s="54">
        <f t="shared" si="24"/>
        <v>0.001381668029</v>
      </c>
      <c r="AH1444" s="54">
        <f t="shared" si="25"/>
        <v>0</v>
      </c>
      <c r="AI1444" s="54">
        <f t="shared" si="26"/>
        <v>0.3893027347</v>
      </c>
      <c r="AJ1444" s="54">
        <f t="shared" si="27"/>
        <v>0.02692514809</v>
      </c>
      <c r="AK1444" s="54">
        <f t="shared" si="28"/>
        <v>0.1915423626</v>
      </c>
      <c r="AL1444" s="54">
        <f t="shared" si="29"/>
        <v>0.03584203825</v>
      </c>
      <c r="AM1444" s="54">
        <f t="shared" si="30"/>
        <v>2.533142333</v>
      </c>
      <c r="AN1444" s="54">
        <f t="shared" si="31"/>
        <v>-5.066284666</v>
      </c>
      <c r="AO1444" s="55">
        <f t="shared" si="32"/>
        <v>2.943936768</v>
      </c>
      <c r="AP1444" s="55">
        <f t="shared" si="33"/>
        <v>0.003544058606</v>
      </c>
      <c r="AQ1444" s="55">
        <f t="shared" si="34"/>
        <v>2.010686462</v>
      </c>
      <c r="AR1444" s="55">
        <f t="shared" si="35"/>
        <v>0.004347127223</v>
      </c>
      <c r="AS1444" s="55">
        <f t="shared" si="36"/>
        <v>0</v>
      </c>
      <c r="AT1444" s="55">
        <f t="shared" si="37"/>
        <v>1.837288496</v>
      </c>
      <c r="AU1444" s="55">
        <f t="shared" si="38"/>
        <v>0.1270714547</v>
      </c>
      <c r="AV1444" s="55">
        <f t="shared" si="39"/>
        <v>0.9039715059</v>
      </c>
      <c r="AW1444" s="55">
        <f t="shared" si="40"/>
        <v>0.1691541278</v>
      </c>
      <c r="AX1444" s="55">
        <f t="shared" si="41"/>
        <v>8</v>
      </c>
      <c r="AY1444" s="55">
        <f t="shared" si="42"/>
        <v>23.90999524</v>
      </c>
      <c r="AZ1444" s="54">
        <f t="shared" ref="AZ1444:BA1444" si="10150">AO1444*2</f>
        <v>5.887873535</v>
      </c>
      <c r="BA1444" s="54">
        <f t="shared" si="10150"/>
        <v>0.007088117212</v>
      </c>
      <c r="BB1444" s="54">
        <f t="shared" ref="BB1444:BD1444" si="10151">AQ1444*(3/2)</f>
        <v>3.016029693</v>
      </c>
      <c r="BC1444" s="54">
        <f t="shared" si="10151"/>
        <v>0.006520690835</v>
      </c>
      <c r="BD1444" s="54">
        <f t="shared" si="10151"/>
        <v>0</v>
      </c>
      <c r="BE1444" s="54">
        <f t="shared" ref="BE1444:BH1444" si="10152">AT1444</f>
        <v>1.837288496</v>
      </c>
      <c r="BF1444" s="54">
        <f t="shared" si="10152"/>
        <v>0.1270714547</v>
      </c>
      <c r="BG1444" s="54">
        <f t="shared" si="10152"/>
        <v>0.9039715059</v>
      </c>
      <c r="BH1444" s="54">
        <f t="shared" si="10152"/>
        <v>0.1691541278</v>
      </c>
      <c r="BI1444" s="54">
        <f t="shared" si="46"/>
        <v>11.95499762</v>
      </c>
      <c r="BJ1444" s="54">
        <f t="shared" si="47"/>
        <v>-23.90999524</v>
      </c>
      <c r="BK1444" s="56">
        <f t="shared" ref="BK1444:BN1444" si="10153">AO1444</f>
        <v>2.943936768</v>
      </c>
      <c r="BL1444" s="56">
        <f t="shared" si="10153"/>
        <v>0.003544058606</v>
      </c>
      <c r="BM1444" s="56">
        <f t="shared" si="10153"/>
        <v>2.010686462</v>
      </c>
      <c r="BN1444" s="56">
        <f t="shared" si="10153"/>
        <v>0.004347127223</v>
      </c>
      <c r="BO1444" s="56">
        <f t="shared" si="49"/>
        <v>0.09000475843</v>
      </c>
      <c r="BP1444" s="56">
        <f t="shared" si="50"/>
        <v>1.747283738</v>
      </c>
      <c r="BQ1444" s="56">
        <f t="shared" ref="BQ1444:BS1444" si="10154">AU1444</f>
        <v>0.1270714547</v>
      </c>
      <c r="BR1444" s="56">
        <f t="shared" si="10154"/>
        <v>0.9039715059</v>
      </c>
      <c r="BS1444" s="56">
        <f t="shared" si="10154"/>
        <v>0.1691541278</v>
      </c>
      <c r="BT1444" s="56">
        <f t="shared" si="52"/>
        <v>8</v>
      </c>
      <c r="BU1444" s="50">
        <f t="shared" ref="BU1444:BX1444" si="10155">AZ1444</f>
        <v>5.887873535</v>
      </c>
      <c r="BV1444" s="50">
        <f t="shared" si="10155"/>
        <v>0.007088117212</v>
      </c>
      <c r="BW1444" s="50">
        <f t="shared" si="10155"/>
        <v>3.016029693</v>
      </c>
      <c r="BX1444" s="50">
        <f t="shared" si="10155"/>
        <v>0.006520690835</v>
      </c>
      <c r="BY1444" s="50">
        <f t="shared" si="54"/>
        <v>0.1350071376</v>
      </c>
      <c r="BZ1444" s="50">
        <f t="shared" si="55"/>
        <v>1.747283738</v>
      </c>
      <c r="CA1444" s="50">
        <f t="shared" ref="CA1444:CC1444" si="10156">BF1444</f>
        <v>0.1270714547</v>
      </c>
      <c r="CB1444" s="50">
        <f t="shared" si="10156"/>
        <v>0.9039715059</v>
      </c>
      <c r="CC1444" s="50">
        <f t="shared" si="10156"/>
        <v>0.1691541278</v>
      </c>
      <c r="CD1444" s="50">
        <f t="shared" si="57"/>
        <v>12</v>
      </c>
      <c r="CE1444" s="57">
        <f t="shared" si="58"/>
        <v>37.48</v>
      </c>
      <c r="CF1444" s="57">
        <f t="shared" si="59"/>
        <v>0.06</v>
      </c>
      <c r="CG1444" s="57">
        <f t="shared" si="60"/>
        <v>21.72</v>
      </c>
      <c r="CH1444" s="57">
        <f t="shared" si="61"/>
        <v>0.07</v>
      </c>
      <c r="CI1444" s="58">
        <f t="shared" si="62"/>
        <v>1.522752347</v>
      </c>
      <c r="CJ1444" s="58">
        <f t="shared" si="63"/>
        <v>26.59981067</v>
      </c>
      <c r="CK1444" s="57">
        <f t="shared" si="64"/>
        <v>1.91</v>
      </c>
      <c r="CL1444" s="57">
        <f t="shared" si="65"/>
        <v>7.72</v>
      </c>
      <c r="CM1444" s="57">
        <f t="shared" si="66"/>
        <v>2.01</v>
      </c>
      <c r="CN1444" s="57">
        <f t="shared" si="67"/>
        <v>99.09256302</v>
      </c>
      <c r="CO1444" s="59">
        <f t="shared" si="68"/>
        <v>0.3066929216</v>
      </c>
      <c r="CP1444" s="59">
        <f t="shared" si="69"/>
        <v>0.5928058029</v>
      </c>
      <c r="CQ1444" s="59">
        <f t="shared" si="70"/>
        <v>0.04311188511</v>
      </c>
      <c r="CR1444" s="59">
        <f t="shared" si="71"/>
        <v>0.0573893904</v>
      </c>
      <c r="CS1444" s="60">
        <f t="shared" si="72"/>
        <v>30.66929216</v>
      </c>
      <c r="CT1444" s="60">
        <f t="shared" si="73"/>
        <v>5.73893904</v>
      </c>
      <c r="CU1444" s="60">
        <f t="shared" si="74"/>
        <v>63.5917688</v>
      </c>
      <c r="CV1444" s="61">
        <f t="shared" si="75"/>
        <v>0.2107358512</v>
      </c>
      <c r="CW1444" s="61">
        <f t="shared" si="76"/>
        <v>0.2655960701</v>
      </c>
      <c r="CX1444" s="62"/>
    </row>
    <row r="1445" ht="15.75" customHeight="1">
      <c r="A1445" s="17" t="s">
        <v>53</v>
      </c>
      <c r="B1445" s="87" t="s">
        <v>1406</v>
      </c>
      <c r="C1445" s="88" t="s">
        <v>1519</v>
      </c>
      <c r="D1445" s="89"/>
      <c r="E1445" s="89" t="s">
        <v>1520</v>
      </c>
      <c r="F1445" s="90">
        <v>12.0</v>
      </c>
      <c r="G1445" s="89" t="s">
        <v>1532</v>
      </c>
      <c r="H1445" s="91">
        <v>37.07</v>
      </c>
      <c r="I1445" s="92">
        <v>3.64</v>
      </c>
      <c r="J1445" s="92">
        <v>21.05</v>
      </c>
      <c r="K1445" s="92">
        <v>1.64</v>
      </c>
      <c r="L1445" s="92">
        <v>0.04</v>
      </c>
      <c r="M1445" s="92">
        <v>0.0</v>
      </c>
      <c r="N1445" s="92">
        <v>0.9</v>
      </c>
      <c r="O1445" s="92">
        <v>34.76</v>
      </c>
      <c r="P1445" s="92"/>
      <c r="Q1445" s="50">
        <f t="shared" si="8"/>
        <v>99.1</v>
      </c>
      <c r="R1445" s="51">
        <f t="shared" si="9"/>
        <v>12</v>
      </c>
      <c r="S1445" s="52">
        <f t="shared" si="10"/>
        <v>0.6169664954</v>
      </c>
      <c r="T1445" s="52">
        <f t="shared" si="11"/>
        <v>0.0005006333011</v>
      </c>
      <c r="U1445" s="52">
        <f t="shared" si="12"/>
        <v>0.4129017578</v>
      </c>
      <c r="V1445" s="52">
        <f t="shared" si="13"/>
        <v>0</v>
      </c>
      <c r="W1445" s="52">
        <f t="shared" si="14"/>
        <v>0</v>
      </c>
      <c r="X1445" s="52">
        <f t="shared" si="15"/>
        <v>0.4838099056</v>
      </c>
      <c r="Y1445" s="52">
        <f t="shared" si="16"/>
        <v>0.01268724255</v>
      </c>
      <c r="Z1445" s="52">
        <f t="shared" si="17"/>
        <v>0.0903127202</v>
      </c>
      <c r="AA1445" s="52">
        <f t="shared" si="18"/>
        <v>0.02924425012</v>
      </c>
      <c r="AB1445" s="52">
        <f t="shared" si="19"/>
        <v>1.646423005</v>
      </c>
      <c r="AC1445" s="53">
        <f t="shared" si="20"/>
        <v>4.940682025</v>
      </c>
      <c r="AD1445" s="54">
        <f t="shared" si="21"/>
        <v>1.233932991</v>
      </c>
      <c r="AE1445" s="54">
        <f t="shared" si="22"/>
        <v>0.001001266602</v>
      </c>
      <c r="AF1445" s="54">
        <f t="shared" si="23"/>
        <v>0.6193526367</v>
      </c>
      <c r="AG1445" s="54">
        <f t="shared" si="24"/>
        <v>0</v>
      </c>
      <c r="AH1445" s="54">
        <f t="shared" si="25"/>
        <v>0</v>
      </c>
      <c r="AI1445" s="54">
        <f t="shared" si="26"/>
        <v>0.4838099056</v>
      </c>
      <c r="AJ1445" s="54">
        <f t="shared" si="27"/>
        <v>0.01268724255</v>
      </c>
      <c r="AK1445" s="54">
        <f t="shared" si="28"/>
        <v>0.0903127202</v>
      </c>
      <c r="AL1445" s="54">
        <f t="shared" si="29"/>
        <v>0.02924425012</v>
      </c>
      <c r="AM1445" s="54">
        <f t="shared" si="30"/>
        <v>2.470341013</v>
      </c>
      <c r="AN1445" s="54">
        <f t="shared" si="31"/>
        <v>-4.940682025</v>
      </c>
      <c r="AO1445" s="55">
        <f t="shared" si="32"/>
        <v>2.997851675</v>
      </c>
      <c r="AP1445" s="55">
        <f t="shared" si="33"/>
        <v>0.002432586521</v>
      </c>
      <c r="AQ1445" s="55">
        <f t="shared" si="34"/>
        <v>2.00629732</v>
      </c>
      <c r="AR1445" s="55">
        <f t="shared" si="35"/>
        <v>0</v>
      </c>
      <c r="AS1445" s="55">
        <f t="shared" si="36"/>
        <v>0</v>
      </c>
      <c r="AT1445" s="55">
        <f t="shared" si="37"/>
        <v>2.350841329</v>
      </c>
      <c r="AU1445" s="55">
        <f t="shared" si="38"/>
        <v>0.06164754752</v>
      </c>
      <c r="AV1445" s="55">
        <f t="shared" si="39"/>
        <v>0.438831187</v>
      </c>
      <c r="AW1445" s="55">
        <f t="shared" si="40"/>
        <v>0.1420983552</v>
      </c>
      <c r="AX1445" s="55">
        <f t="shared" si="41"/>
        <v>8</v>
      </c>
      <c r="AY1445" s="55">
        <f t="shared" si="42"/>
        <v>24.00686584</v>
      </c>
      <c r="AZ1445" s="54">
        <f t="shared" ref="AZ1445:BA1445" si="10157">AO1445*2</f>
        <v>5.99570335</v>
      </c>
      <c r="BA1445" s="54">
        <f t="shared" si="10157"/>
        <v>0.004865173041</v>
      </c>
      <c r="BB1445" s="54">
        <f t="shared" ref="BB1445:BD1445" si="10158">AQ1445*(3/2)</f>
        <v>3.00944598</v>
      </c>
      <c r="BC1445" s="54">
        <f t="shared" si="10158"/>
        <v>0</v>
      </c>
      <c r="BD1445" s="54">
        <f t="shared" si="10158"/>
        <v>0</v>
      </c>
      <c r="BE1445" s="54">
        <f t="shared" ref="BE1445:BH1445" si="10159">AT1445</f>
        <v>2.350841329</v>
      </c>
      <c r="BF1445" s="54">
        <f t="shared" si="10159"/>
        <v>0.06164754752</v>
      </c>
      <c r="BG1445" s="54">
        <f t="shared" si="10159"/>
        <v>0.438831187</v>
      </c>
      <c r="BH1445" s="54">
        <f t="shared" si="10159"/>
        <v>0.1420983552</v>
      </c>
      <c r="BI1445" s="54">
        <f t="shared" si="46"/>
        <v>12.00343292</v>
      </c>
      <c r="BJ1445" s="54">
        <f t="shared" si="47"/>
        <v>-24.00686584</v>
      </c>
      <c r="BK1445" s="56">
        <f t="shared" ref="BK1445:BN1445" si="10160">AO1445</f>
        <v>2.997851675</v>
      </c>
      <c r="BL1445" s="56">
        <f t="shared" si="10160"/>
        <v>0.002432586521</v>
      </c>
      <c r="BM1445" s="56">
        <f t="shared" si="10160"/>
        <v>2.00629732</v>
      </c>
      <c r="BN1445" s="56">
        <f t="shared" si="10160"/>
        <v>0</v>
      </c>
      <c r="BO1445" s="56">
        <f t="shared" si="49"/>
        <v>0</v>
      </c>
      <c r="BP1445" s="56">
        <f t="shared" si="50"/>
        <v>2.350841329</v>
      </c>
      <c r="BQ1445" s="56">
        <f t="shared" ref="BQ1445:BS1445" si="10161">AU1445</f>
        <v>0.06164754752</v>
      </c>
      <c r="BR1445" s="56">
        <f t="shared" si="10161"/>
        <v>0.438831187</v>
      </c>
      <c r="BS1445" s="56">
        <f t="shared" si="10161"/>
        <v>0.1420983552</v>
      </c>
      <c r="BT1445" s="56">
        <f t="shared" si="52"/>
        <v>8</v>
      </c>
      <c r="BU1445" s="50">
        <f t="shared" ref="BU1445:BX1445" si="10162">AZ1445</f>
        <v>5.99570335</v>
      </c>
      <c r="BV1445" s="50">
        <f t="shared" si="10162"/>
        <v>0.004865173041</v>
      </c>
      <c r="BW1445" s="50">
        <f t="shared" si="10162"/>
        <v>3.00944598</v>
      </c>
      <c r="BX1445" s="50">
        <f t="shared" si="10162"/>
        <v>0</v>
      </c>
      <c r="BY1445" s="50">
        <f t="shared" si="54"/>
        <v>0</v>
      </c>
      <c r="BZ1445" s="50">
        <f t="shared" si="55"/>
        <v>2.350841329</v>
      </c>
      <c r="CA1445" s="50">
        <f t="shared" ref="CA1445:CC1445" si="10163">BF1445</f>
        <v>0.06164754752</v>
      </c>
      <c r="CB1445" s="50">
        <f t="shared" si="10163"/>
        <v>0.438831187</v>
      </c>
      <c r="CC1445" s="50">
        <f t="shared" si="10163"/>
        <v>0.1420983552</v>
      </c>
      <c r="CD1445" s="50">
        <f t="shared" si="57"/>
        <v>12.00343292</v>
      </c>
      <c r="CE1445" s="57">
        <f t="shared" si="58"/>
        <v>37.07</v>
      </c>
      <c r="CF1445" s="57">
        <f t="shared" si="59"/>
        <v>0.04</v>
      </c>
      <c r="CG1445" s="57">
        <f t="shared" si="60"/>
        <v>21.05</v>
      </c>
      <c r="CH1445" s="57">
        <f t="shared" si="61"/>
        <v>0</v>
      </c>
      <c r="CI1445" s="58">
        <f t="shared" si="62"/>
        <v>0</v>
      </c>
      <c r="CJ1445" s="58">
        <f t="shared" si="63"/>
        <v>34.76</v>
      </c>
      <c r="CK1445" s="57">
        <f t="shared" si="64"/>
        <v>0.9</v>
      </c>
      <c r="CL1445" s="57">
        <f t="shared" si="65"/>
        <v>3.64</v>
      </c>
      <c r="CM1445" s="57">
        <f t="shared" si="66"/>
        <v>1.64</v>
      </c>
      <c r="CN1445" s="57">
        <f t="shared" si="67"/>
        <v>99.1</v>
      </c>
      <c r="CO1445" s="59">
        <f t="shared" si="68"/>
        <v>0.1465986794</v>
      </c>
      <c r="CP1445" s="59">
        <f t="shared" si="69"/>
        <v>0.7853366954</v>
      </c>
      <c r="CQ1445" s="59">
        <f t="shared" si="70"/>
        <v>0.02059436367</v>
      </c>
      <c r="CR1445" s="59">
        <f t="shared" si="71"/>
        <v>0.04747026153</v>
      </c>
      <c r="CS1445" s="60">
        <f t="shared" si="72"/>
        <v>14.65986794</v>
      </c>
      <c r="CT1445" s="60">
        <f t="shared" si="73"/>
        <v>4.747026153</v>
      </c>
      <c r="CU1445" s="60">
        <f t="shared" si="74"/>
        <v>80.59310591</v>
      </c>
      <c r="CV1445" s="61">
        <f t="shared" si="75"/>
        <v>0.1207696012</v>
      </c>
      <c r="CW1445" s="61">
        <f t="shared" si="76"/>
        <v>0.1269544564</v>
      </c>
      <c r="CX1445" s="62"/>
    </row>
    <row r="1446" ht="15.75" customHeight="1">
      <c r="A1446" s="17" t="s">
        <v>53</v>
      </c>
      <c r="B1446" s="87" t="s">
        <v>1406</v>
      </c>
      <c r="C1446" s="88" t="s">
        <v>1519</v>
      </c>
      <c r="D1446" s="89"/>
      <c r="E1446" s="89" t="s">
        <v>1520</v>
      </c>
      <c r="F1446" s="90">
        <v>13.0</v>
      </c>
      <c r="G1446" s="89" t="s">
        <v>1533</v>
      </c>
      <c r="H1446" s="91">
        <v>38.22</v>
      </c>
      <c r="I1446" s="92">
        <v>9.86</v>
      </c>
      <c r="J1446" s="92">
        <v>22.05</v>
      </c>
      <c r="K1446" s="92">
        <v>1.15</v>
      </c>
      <c r="L1446" s="92">
        <v>0.08</v>
      </c>
      <c r="M1446" s="92">
        <v>0.02</v>
      </c>
      <c r="N1446" s="92">
        <v>0.85</v>
      </c>
      <c r="O1446" s="92">
        <v>26.99</v>
      </c>
      <c r="P1446" s="92"/>
      <c r="Q1446" s="50">
        <f t="shared" si="8"/>
        <v>99.22</v>
      </c>
      <c r="R1446" s="51">
        <f t="shared" si="9"/>
        <v>12</v>
      </c>
      <c r="S1446" s="52">
        <f t="shared" si="10"/>
        <v>0.6361062707</v>
      </c>
      <c r="T1446" s="52">
        <f t="shared" si="11"/>
        <v>0.001001266602</v>
      </c>
      <c r="U1446" s="52">
        <f t="shared" si="12"/>
        <v>0.4325170432</v>
      </c>
      <c r="V1446" s="52">
        <f t="shared" si="13"/>
        <v>0.0002631748626</v>
      </c>
      <c r="W1446" s="52">
        <f t="shared" si="14"/>
        <v>0</v>
      </c>
      <c r="X1446" s="52">
        <f t="shared" si="15"/>
        <v>0.3756625245</v>
      </c>
      <c r="Y1446" s="52">
        <f t="shared" si="16"/>
        <v>0.01198239575</v>
      </c>
      <c r="Z1446" s="52">
        <f t="shared" si="17"/>
        <v>0.2446383025</v>
      </c>
      <c r="AA1446" s="52">
        <f t="shared" si="18"/>
        <v>0.0205066388</v>
      </c>
      <c r="AB1446" s="52">
        <f t="shared" si="19"/>
        <v>1.722677617</v>
      </c>
      <c r="AC1446" s="53">
        <f t="shared" si="20"/>
        <v>5.152350527</v>
      </c>
      <c r="AD1446" s="54">
        <f t="shared" si="21"/>
        <v>1.272212541</v>
      </c>
      <c r="AE1446" s="54">
        <f t="shared" si="22"/>
        <v>0.002002533205</v>
      </c>
      <c r="AF1446" s="54">
        <f t="shared" si="23"/>
        <v>0.6487755648</v>
      </c>
      <c r="AG1446" s="54">
        <f t="shared" si="24"/>
        <v>0.0003947622939</v>
      </c>
      <c r="AH1446" s="54">
        <f t="shared" si="25"/>
        <v>0</v>
      </c>
      <c r="AI1446" s="54">
        <f t="shared" si="26"/>
        <v>0.3756625245</v>
      </c>
      <c r="AJ1446" s="54">
        <f t="shared" si="27"/>
        <v>0.01198239575</v>
      </c>
      <c r="AK1446" s="54">
        <f t="shared" si="28"/>
        <v>0.2446383025</v>
      </c>
      <c r="AL1446" s="54">
        <f t="shared" si="29"/>
        <v>0.0205066388</v>
      </c>
      <c r="AM1446" s="54">
        <f t="shared" si="30"/>
        <v>2.576175263</v>
      </c>
      <c r="AN1446" s="54">
        <f t="shared" si="31"/>
        <v>-5.152350527</v>
      </c>
      <c r="AO1446" s="55">
        <f t="shared" si="32"/>
        <v>2.954035111</v>
      </c>
      <c r="AP1446" s="55">
        <f t="shared" si="33"/>
        <v>0.004649815345</v>
      </c>
      <c r="AQ1446" s="55">
        <f t="shared" si="34"/>
        <v>2.008580312</v>
      </c>
      <c r="AR1446" s="55">
        <f t="shared" si="35"/>
        <v>0.001222166516</v>
      </c>
      <c r="AS1446" s="55">
        <f t="shared" si="36"/>
        <v>0</v>
      </c>
      <c r="AT1446" s="55">
        <f t="shared" si="37"/>
        <v>1.744551718</v>
      </c>
      <c r="AU1446" s="55">
        <f t="shared" si="38"/>
        <v>0.05564544696</v>
      </c>
      <c r="AV1446" s="55">
        <f t="shared" si="39"/>
        <v>1.136083967</v>
      </c>
      <c r="AW1446" s="55">
        <f t="shared" si="40"/>
        <v>0.09523146339</v>
      </c>
      <c r="AX1446" s="55">
        <f t="shared" si="41"/>
        <v>8</v>
      </c>
      <c r="AY1446" s="55">
        <f t="shared" si="42"/>
        <v>23.92717233</v>
      </c>
      <c r="AZ1446" s="54">
        <f t="shared" ref="AZ1446:BA1446" si="10164">AO1446*2</f>
        <v>5.908070222</v>
      </c>
      <c r="BA1446" s="54">
        <f t="shared" si="10164"/>
        <v>0.00929963069</v>
      </c>
      <c r="BB1446" s="54">
        <f t="shared" ref="BB1446:BD1446" si="10165">AQ1446*(3/2)</f>
        <v>3.012870468</v>
      </c>
      <c r="BC1446" s="54">
        <f t="shared" si="10165"/>
        <v>0.001833249773</v>
      </c>
      <c r="BD1446" s="54">
        <f t="shared" si="10165"/>
        <v>0</v>
      </c>
      <c r="BE1446" s="54">
        <f t="shared" ref="BE1446:BH1446" si="10166">AT1446</f>
        <v>1.744551718</v>
      </c>
      <c r="BF1446" s="54">
        <f t="shared" si="10166"/>
        <v>0.05564544696</v>
      </c>
      <c r="BG1446" s="54">
        <f t="shared" si="10166"/>
        <v>1.136083967</v>
      </c>
      <c r="BH1446" s="54">
        <f t="shared" si="10166"/>
        <v>0.09523146339</v>
      </c>
      <c r="BI1446" s="54">
        <f t="shared" si="46"/>
        <v>11.96358617</v>
      </c>
      <c r="BJ1446" s="54">
        <f t="shared" si="47"/>
        <v>-23.92717233</v>
      </c>
      <c r="BK1446" s="56">
        <f t="shared" ref="BK1446:BN1446" si="10167">AO1446</f>
        <v>2.954035111</v>
      </c>
      <c r="BL1446" s="56">
        <f t="shared" si="10167"/>
        <v>0.004649815345</v>
      </c>
      <c r="BM1446" s="56">
        <f t="shared" si="10167"/>
        <v>2.008580312</v>
      </c>
      <c r="BN1446" s="56">
        <f t="shared" si="10167"/>
        <v>0.001222166516</v>
      </c>
      <c r="BO1446" s="56">
        <f t="shared" si="49"/>
        <v>0.07282766835</v>
      </c>
      <c r="BP1446" s="56">
        <f t="shared" si="50"/>
        <v>1.67172405</v>
      </c>
      <c r="BQ1446" s="56">
        <f t="shared" ref="BQ1446:BS1446" si="10168">AU1446</f>
        <v>0.05564544696</v>
      </c>
      <c r="BR1446" s="56">
        <f t="shared" si="10168"/>
        <v>1.136083967</v>
      </c>
      <c r="BS1446" s="56">
        <f t="shared" si="10168"/>
        <v>0.09523146339</v>
      </c>
      <c r="BT1446" s="56">
        <f t="shared" si="52"/>
        <v>8</v>
      </c>
      <c r="BU1446" s="50">
        <f t="shared" ref="BU1446:BX1446" si="10169">AZ1446</f>
        <v>5.908070222</v>
      </c>
      <c r="BV1446" s="50">
        <f t="shared" si="10169"/>
        <v>0.00929963069</v>
      </c>
      <c r="BW1446" s="50">
        <f t="shared" si="10169"/>
        <v>3.012870468</v>
      </c>
      <c r="BX1446" s="50">
        <f t="shared" si="10169"/>
        <v>0.001833249773</v>
      </c>
      <c r="BY1446" s="50">
        <f t="shared" si="54"/>
        <v>0.1092415025</v>
      </c>
      <c r="BZ1446" s="50">
        <f t="shared" si="55"/>
        <v>1.67172405</v>
      </c>
      <c r="CA1446" s="50">
        <f t="shared" ref="CA1446:CC1446" si="10170">BF1446</f>
        <v>0.05564544696</v>
      </c>
      <c r="CB1446" s="50">
        <f t="shared" si="10170"/>
        <v>1.136083967</v>
      </c>
      <c r="CC1446" s="50">
        <f t="shared" si="10170"/>
        <v>0.09523146339</v>
      </c>
      <c r="CD1446" s="50">
        <f t="shared" si="57"/>
        <v>12</v>
      </c>
      <c r="CE1446" s="57">
        <f t="shared" si="58"/>
        <v>38.22</v>
      </c>
      <c r="CF1446" s="57">
        <f t="shared" si="59"/>
        <v>0.08</v>
      </c>
      <c r="CG1446" s="57">
        <f t="shared" si="60"/>
        <v>22.05</v>
      </c>
      <c r="CH1446" s="57">
        <f t="shared" si="61"/>
        <v>0.02</v>
      </c>
      <c r="CI1446" s="58">
        <f t="shared" si="62"/>
        <v>1.252172432</v>
      </c>
      <c r="CJ1446" s="58">
        <f t="shared" si="63"/>
        <v>25.86328146</v>
      </c>
      <c r="CK1446" s="57">
        <f t="shared" si="64"/>
        <v>0.85</v>
      </c>
      <c r="CL1446" s="57">
        <f t="shared" si="65"/>
        <v>9.86</v>
      </c>
      <c r="CM1446" s="57">
        <f t="shared" si="66"/>
        <v>1.15</v>
      </c>
      <c r="CN1446" s="57">
        <f t="shared" si="67"/>
        <v>99.34545389</v>
      </c>
      <c r="CO1446" s="59">
        <f t="shared" si="68"/>
        <v>0.3839827473</v>
      </c>
      <c r="CP1446" s="59">
        <f t="shared" si="69"/>
        <v>0.5650226675</v>
      </c>
      <c r="CQ1446" s="59">
        <f t="shared" si="70"/>
        <v>0.01880749331</v>
      </c>
      <c r="CR1446" s="59">
        <f t="shared" si="71"/>
        <v>0.03218709182</v>
      </c>
      <c r="CS1446" s="60">
        <f t="shared" si="72"/>
        <v>38.39827473</v>
      </c>
      <c r="CT1446" s="60">
        <f t="shared" si="73"/>
        <v>3.218709182</v>
      </c>
      <c r="CU1446" s="60">
        <f t="shared" si="74"/>
        <v>58.38301608</v>
      </c>
      <c r="CV1446" s="61">
        <f t="shared" si="75"/>
        <v>0.2241784655</v>
      </c>
      <c r="CW1446" s="61">
        <f t="shared" si="76"/>
        <v>0.3325290592</v>
      </c>
      <c r="CX1446" s="62"/>
    </row>
    <row r="1447" ht="15.75" customHeight="1">
      <c r="A1447" s="17" t="s">
        <v>53</v>
      </c>
      <c r="B1447" s="87" t="s">
        <v>1406</v>
      </c>
      <c r="C1447" s="93" t="s">
        <v>1519</v>
      </c>
      <c r="D1447" s="89"/>
      <c r="E1447" s="89" t="s">
        <v>1520</v>
      </c>
      <c r="F1447" s="90">
        <v>14.0</v>
      </c>
      <c r="G1447" s="89" t="s">
        <v>1534</v>
      </c>
      <c r="H1447" s="91">
        <v>37.72</v>
      </c>
      <c r="I1447" s="92">
        <v>7.66</v>
      </c>
      <c r="J1447" s="92">
        <v>21.83</v>
      </c>
      <c r="K1447" s="92">
        <v>1.94</v>
      </c>
      <c r="L1447" s="92">
        <v>0.07</v>
      </c>
      <c r="M1447" s="92">
        <v>0.18</v>
      </c>
      <c r="N1447" s="92">
        <v>1.08</v>
      </c>
      <c r="O1447" s="92">
        <v>28.66</v>
      </c>
      <c r="P1447" s="92"/>
      <c r="Q1447" s="50">
        <f t="shared" si="8"/>
        <v>99.14</v>
      </c>
      <c r="R1447" s="51">
        <f t="shared" si="9"/>
        <v>12</v>
      </c>
      <c r="S1447" s="52">
        <f t="shared" si="10"/>
        <v>0.6277846293</v>
      </c>
      <c r="T1447" s="52">
        <f t="shared" si="11"/>
        <v>0.000876108277</v>
      </c>
      <c r="U1447" s="52">
        <f t="shared" si="12"/>
        <v>0.4282016804</v>
      </c>
      <c r="V1447" s="52">
        <f t="shared" si="13"/>
        <v>0.002368573763</v>
      </c>
      <c r="W1447" s="52">
        <f t="shared" si="14"/>
        <v>0</v>
      </c>
      <c r="X1447" s="52">
        <f t="shared" si="15"/>
        <v>0.3989065562</v>
      </c>
      <c r="Y1447" s="52">
        <f t="shared" si="16"/>
        <v>0.01522469107</v>
      </c>
      <c r="Z1447" s="52">
        <f t="shared" si="17"/>
        <v>0.1900536914</v>
      </c>
      <c r="AA1447" s="52">
        <f t="shared" si="18"/>
        <v>0.03459380806</v>
      </c>
      <c r="AB1447" s="52">
        <f t="shared" si="19"/>
        <v>1.698009738</v>
      </c>
      <c r="AC1447" s="53">
        <f t="shared" si="20"/>
        <v>5.083911206</v>
      </c>
      <c r="AD1447" s="54">
        <f t="shared" si="21"/>
        <v>1.255569259</v>
      </c>
      <c r="AE1447" s="54">
        <f t="shared" si="22"/>
        <v>0.001752216554</v>
      </c>
      <c r="AF1447" s="54">
        <f t="shared" si="23"/>
        <v>0.6423025207</v>
      </c>
      <c r="AG1447" s="54">
        <f t="shared" si="24"/>
        <v>0.003552860645</v>
      </c>
      <c r="AH1447" s="54">
        <f t="shared" si="25"/>
        <v>0</v>
      </c>
      <c r="AI1447" s="54">
        <f t="shared" si="26"/>
        <v>0.3989065562</v>
      </c>
      <c r="AJ1447" s="54">
        <f t="shared" si="27"/>
        <v>0.01522469107</v>
      </c>
      <c r="AK1447" s="54">
        <f t="shared" si="28"/>
        <v>0.1900536914</v>
      </c>
      <c r="AL1447" s="54">
        <f t="shared" si="29"/>
        <v>0.03459380806</v>
      </c>
      <c r="AM1447" s="54">
        <f t="shared" si="30"/>
        <v>2.541955603</v>
      </c>
      <c r="AN1447" s="54">
        <f t="shared" si="31"/>
        <v>-5.083911206</v>
      </c>
      <c r="AO1447" s="55">
        <f t="shared" si="32"/>
        <v>2.957743363</v>
      </c>
      <c r="AP1447" s="55">
        <f t="shared" si="33"/>
        <v>0.004127694946</v>
      </c>
      <c r="AQ1447" s="55">
        <f t="shared" si="34"/>
        <v>2.01742862</v>
      </c>
      <c r="AR1447" s="55">
        <f t="shared" si="35"/>
        <v>0.01115929413</v>
      </c>
      <c r="AS1447" s="55">
        <f t="shared" si="36"/>
        <v>0</v>
      </c>
      <c r="AT1447" s="55">
        <f t="shared" si="37"/>
        <v>1.879407625</v>
      </c>
      <c r="AU1447" s="55">
        <f t="shared" si="38"/>
        <v>0.07172958185</v>
      </c>
      <c r="AV1447" s="55">
        <f t="shared" si="39"/>
        <v>0.8954186167</v>
      </c>
      <c r="AW1447" s="55">
        <f t="shared" si="40"/>
        <v>0.1629852045</v>
      </c>
      <c r="AX1447" s="55">
        <f t="shared" si="41"/>
        <v>8</v>
      </c>
      <c r="AY1447" s="55">
        <f t="shared" si="42"/>
        <v>23.95233003</v>
      </c>
      <c r="AZ1447" s="54">
        <f t="shared" ref="AZ1447:BA1447" si="10171">AO1447*2</f>
        <v>5.915486726</v>
      </c>
      <c r="BA1447" s="54">
        <f t="shared" si="10171"/>
        <v>0.008255389892</v>
      </c>
      <c r="BB1447" s="54">
        <f t="shared" ref="BB1447:BD1447" si="10172">AQ1447*(3/2)</f>
        <v>3.02614293</v>
      </c>
      <c r="BC1447" s="54">
        <f t="shared" si="10172"/>
        <v>0.01673894119</v>
      </c>
      <c r="BD1447" s="54">
        <f t="shared" si="10172"/>
        <v>0</v>
      </c>
      <c r="BE1447" s="54">
        <f t="shared" ref="BE1447:BH1447" si="10173">AT1447</f>
        <v>1.879407625</v>
      </c>
      <c r="BF1447" s="54">
        <f t="shared" si="10173"/>
        <v>0.07172958185</v>
      </c>
      <c r="BG1447" s="54">
        <f t="shared" si="10173"/>
        <v>0.8954186167</v>
      </c>
      <c r="BH1447" s="54">
        <f t="shared" si="10173"/>
        <v>0.1629852045</v>
      </c>
      <c r="BI1447" s="54">
        <f t="shared" si="46"/>
        <v>11.97616501</v>
      </c>
      <c r="BJ1447" s="54">
        <f t="shared" si="47"/>
        <v>-23.95233003</v>
      </c>
      <c r="BK1447" s="56">
        <f t="shared" ref="BK1447:BN1447" si="10174">AO1447</f>
        <v>2.957743363</v>
      </c>
      <c r="BL1447" s="56">
        <f t="shared" si="10174"/>
        <v>0.004127694946</v>
      </c>
      <c r="BM1447" s="56">
        <f t="shared" si="10174"/>
        <v>2.01742862</v>
      </c>
      <c r="BN1447" s="56">
        <f t="shared" si="10174"/>
        <v>0.01115929413</v>
      </c>
      <c r="BO1447" s="56">
        <f t="shared" si="49"/>
        <v>0.04766997022</v>
      </c>
      <c r="BP1447" s="56">
        <f t="shared" si="50"/>
        <v>1.831737655</v>
      </c>
      <c r="BQ1447" s="56">
        <f t="shared" ref="BQ1447:BS1447" si="10175">AU1447</f>
        <v>0.07172958185</v>
      </c>
      <c r="BR1447" s="56">
        <f t="shared" si="10175"/>
        <v>0.8954186167</v>
      </c>
      <c r="BS1447" s="56">
        <f t="shared" si="10175"/>
        <v>0.1629852045</v>
      </c>
      <c r="BT1447" s="56">
        <f t="shared" si="52"/>
        <v>8</v>
      </c>
      <c r="BU1447" s="50">
        <f t="shared" ref="BU1447:BX1447" si="10176">AZ1447</f>
        <v>5.915486726</v>
      </c>
      <c r="BV1447" s="50">
        <f t="shared" si="10176"/>
        <v>0.008255389892</v>
      </c>
      <c r="BW1447" s="50">
        <f t="shared" si="10176"/>
        <v>3.02614293</v>
      </c>
      <c r="BX1447" s="50">
        <f t="shared" si="10176"/>
        <v>0.01673894119</v>
      </c>
      <c r="BY1447" s="50">
        <f t="shared" si="54"/>
        <v>0.07150495533</v>
      </c>
      <c r="BZ1447" s="50">
        <f t="shared" si="55"/>
        <v>1.831737655</v>
      </c>
      <c r="CA1447" s="50">
        <f t="shared" ref="CA1447:CC1447" si="10177">BF1447</f>
        <v>0.07172958185</v>
      </c>
      <c r="CB1447" s="50">
        <f t="shared" si="10177"/>
        <v>0.8954186167</v>
      </c>
      <c r="CC1447" s="50">
        <f t="shared" si="10177"/>
        <v>0.1629852045</v>
      </c>
      <c r="CD1447" s="50">
        <f t="shared" si="57"/>
        <v>12</v>
      </c>
      <c r="CE1447" s="57">
        <f t="shared" si="58"/>
        <v>37.72</v>
      </c>
      <c r="CF1447" s="57">
        <f t="shared" si="59"/>
        <v>0.07</v>
      </c>
      <c r="CG1447" s="57">
        <f t="shared" si="60"/>
        <v>21.83</v>
      </c>
      <c r="CH1447" s="57">
        <f t="shared" si="61"/>
        <v>0.18</v>
      </c>
      <c r="CI1447" s="58">
        <f t="shared" si="62"/>
        <v>0.807883575</v>
      </c>
      <c r="CJ1447" s="58">
        <f t="shared" si="63"/>
        <v>27.93305746</v>
      </c>
      <c r="CK1447" s="57">
        <f t="shared" si="64"/>
        <v>1.08</v>
      </c>
      <c r="CL1447" s="57">
        <f t="shared" si="65"/>
        <v>7.66</v>
      </c>
      <c r="CM1447" s="57">
        <f t="shared" si="66"/>
        <v>1.94</v>
      </c>
      <c r="CN1447" s="57">
        <f t="shared" si="67"/>
        <v>99.22094104</v>
      </c>
      <c r="CO1447" s="59">
        <f t="shared" si="68"/>
        <v>0.3023151917</v>
      </c>
      <c r="CP1447" s="59">
        <f t="shared" si="69"/>
        <v>0.6184393645</v>
      </c>
      <c r="CQ1447" s="59">
        <f t="shared" si="70"/>
        <v>0.02421765852</v>
      </c>
      <c r="CR1447" s="59">
        <f t="shared" si="71"/>
        <v>0.05502778526</v>
      </c>
      <c r="CS1447" s="60">
        <f t="shared" si="72"/>
        <v>30.23151917</v>
      </c>
      <c r="CT1447" s="60">
        <f t="shared" si="73"/>
        <v>5.502778526</v>
      </c>
      <c r="CU1447" s="60">
        <f t="shared" si="74"/>
        <v>64.2657023</v>
      </c>
      <c r="CV1447" s="61">
        <f t="shared" si="75"/>
        <v>0.2061853811</v>
      </c>
      <c r="CW1447" s="61">
        <f t="shared" si="76"/>
        <v>0.261804956</v>
      </c>
      <c r="CX1447" s="62"/>
    </row>
    <row r="1448" ht="15.75" customHeight="1">
      <c r="A1448" s="17" t="s">
        <v>53</v>
      </c>
      <c r="B1448" s="87" t="s">
        <v>1406</v>
      </c>
      <c r="C1448" s="88" t="s">
        <v>1519</v>
      </c>
      <c r="D1448" s="89"/>
      <c r="E1448" s="89" t="s">
        <v>1520</v>
      </c>
      <c r="F1448" s="90">
        <v>15.0</v>
      </c>
      <c r="G1448" s="89" t="s">
        <v>1535</v>
      </c>
      <c r="H1448" s="91">
        <v>37.81</v>
      </c>
      <c r="I1448" s="92">
        <v>8.88</v>
      </c>
      <c r="J1448" s="92">
        <v>22.18</v>
      </c>
      <c r="K1448" s="92">
        <v>1.67</v>
      </c>
      <c r="L1448" s="92">
        <v>0.09</v>
      </c>
      <c r="M1448" s="92">
        <v>0.03</v>
      </c>
      <c r="N1448" s="92">
        <v>0.75</v>
      </c>
      <c r="O1448" s="92">
        <v>27.78</v>
      </c>
      <c r="P1448" s="92"/>
      <c r="Q1448" s="50">
        <f t="shared" si="8"/>
        <v>99.19</v>
      </c>
      <c r="R1448" s="51">
        <f t="shared" si="9"/>
        <v>12</v>
      </c>
      <c r="S1448" s="52">
        <f t="shared" si="10"/>
        <v>0.6292825247</v>
      </c>
      <c r="T1448" s="52">
        <f t="shared" si="11"/>
        <v>0.001126424928</v>
      </c>
      <c r="U1448" s="52">
        <f t="shared" si="12"/>
        <v>0.4350670303</v>
      </c>
      <c r="V1448" s="52">
        <f t="shared" si="13"/>
        <v>0.0003947622939</v>
      </c>
      <c r="W1448" s="52">
        <f t="shared" si="14"/>
        <v>0</v>
      </c>
      <c r="X1448" s="52">
        <f t="shared" si="15"/>
        <v>0.3866582042</v>
      </c>
      <c r="Y1448" s="52">
        <f t="shared" si="16"/>
        <v>0.01057270213</v>
      </c>
      <c r="Z1448" s="52">
        <f t="shared" si="17"/>
        <v>0.2203233394</v>
      </c>
      <c r="AA1448" s="52">
        <f t="shared" si="18"/>
        <v>0.02977920591</v>
      </c>
      <c r="AB1448" s="52">
        <f t="shared" si="19"/>
        <v>1.713204194</v>
      </c>
      <c r="AC1448" s="53">
        <f t="shared" si="20"/>
        <v>5.12268808</v>
      </c>
      <c r="AD1448" s="54">
        <f t="shared" si="21"/>
        <v>1.258565049</v>
      </c>
      <c r="AE1448" s="54">
        <f t="shared" si="22"/>
        <v>0.002252849855</v>
      </c>
      <c r="AF1448" s="54">
        <f t="shared" si="23"/>
        <v>0.6526005455</v>
      </c>
      <c r="AG1448" s="54">
        <f t="shared" si="24"/>
        <v>0.0005921434408</v>
      </c>
      <c r="AH1448" s="54">
        <f t="shared" si="25"/>
        <v>0</v>
      </c>
      <c r="AI1448" s="54">
        <f t="shared" si="26"/>
        <v>0.3866582042</v>
      </c>
      <c r="AJ1448" s="54">
        <f t="shared" si="27"/>
        <v>0.01057270213</v>
      </c>
      <c r="AK1448" s="54">
        <f t="shared" si="28"/>
        <v>0.2203233394</v>
      </c>
      <c r="AL1448" s="54">
        <f t="shared" si="29"/>
        <v>0.02977920591</v>
      </c>
      <c r="AM1448" s="54">
        <f t="shared" si="30"/>
        <v>2.56134404</v>
      </c>
      <c r="AN1448" s="54">
        <f t="shared" si="31"/>
        <v>-5.12268808</v>
      </c>
      <c r="AO1448" s="55">
        <f t="shared" si="32"/>
        <v>2.938505647</v>
      </c>
      <c r="AP1448" s="55">
        <f t="shared" si="33"/>
        <v>0.005259968107</v>
      </c>
      <c r="AQ1448" s="55">
        <f t="shared" si="34"/>
        <v>2.031594515</v>
      </c>
      <c r="AR1448" s="55">
        <f t="shared" si="35"/>
        <v>0.001843387007</v>
      </c>
      <c r="AS1448" s="55">
        <f t="shared" si="36"/>
        <v>0</v>
      </c>
      <c r="AT1448" s="55">
        <f t="shared" si="37"/>
        <v>1.805544047</v>
      </c>
      <c r="AU1448" s="55">
        <f t="shared" si="38"/>
        <v>0.04937042376</v>
      </c>
      <c r="AV1448" s="55">
        <f t="shared" si="39"/>
        <v>1.028824656</v>
      </c>
      <c r="AW1448" s="55">
        <f t="shared" si="40"/>
        <v>0.1390573571</v>
      </c>
      <c r="AX1448" s="55">
        <f t="shared" si="41"/>
        <v>8</v>
      </c>
      <c r="AY1448" s="55">
        <f t="shared" si="42"/>
        <v>23.92096913</v>
      </c>
      <c r="AZ1448" s="54">
        <f t="shared" ref="AZ1448:BA1448" si="10178">AO1448*2</f>
        <v>5.877011294</v>
      </c>
      <c r="BA1448" s="54">
        <f t="shared" si="10178"/>
        <v>0.01051993621</v>
      </c>
      <c r="BB1448" s="54">
        <f t="shared" ref="BB1448:BD1448" si="10179">AQ1448*(3/2)</f>
        <v>3.047391772</v>
      </c>
      <c r="BC1448" s="54">
        <f t="shared" si="10179"/>
        <v>0.00276508051</v>
      </c>
      <c r="BD1448" s="54">
        <f t="shared" si="10179"/>
        <v>0</v>
      </c>
      <c r="BE1448" s="54">
        <f t="shared" ref="BE1448:BH1448" si="10180">AT1448</f>
        <v>1.805544047</v>
      </c>
      <c r="BF1448" s="54">
        <f t="shared" si="10180"/>
        <v>0.04937042376</v>
      </c>
      <c r="BG1448" s="54">
        <f t="shared" si="10180"/>
        <v>1.028824656</v>
      </c>
      <c r="BH1448" s="54">
        <f t="shared" si="10180"/>
        <v>0.1390573571</v>
      </c>
      <c r="BI1448" s="54">
        <f t="shared" si="46"/>
        <v>11.96048457</v>
      </c>
      <c r="BJ1448" s="54">
        <f t="shared" si="47"/>
        <v>-23.92096913</v>
      </c>
      <c r="BK1448" s="56">
        <f t="shared" ref="BK1448:BN1448" si="10181">AO1448</f>
        <v>2.938505647</v>
      </c>
      <c r="BL1448" s="56">
        <f t="shared" si="10181"/>
        <v>0.005259968107</v>
      </c>
      <c r="BM1448" s="56">
        <f t="shared" si="10181"/>
        <v>2.031594515</v>
      </c>
      <c r="BN1448" s="56">
        <f t="shared" si="10181"/>
        <v>0.001843387007</v>
      </c>
      <c r="BO1448" s="56">
        <f t="shared" si="49"/>
        <v>0.07903086864</v>
      </c>
      <c r="BP1448" s="56">
        <f t="shared" si="50"/>
        <v>1.726513178</v>
      </c>
      <c r="BQ1448" s="56">
        <f t="shared" ref="BQ1448:BS1448" si="10182">AU1448</f>
        <v>0.04937042376</v>
      </c>
      <c r="BR1448" s="56">
        <f t="shared" si="10182"/>
        <v>1.028824656</v>
      </c>
      <c r="BS1448" s="56">
        <f t="shared" si="10182"/>
        <v>0.1390573571</v>
      </c>
      <c r="BT1448" s="56">
        <f t="shared" si="52"/>
        <v>8</v>
      </c>
      <c r="BU1448" s="50">
        <f t="shared" ref="BU1448:BX1448" si="10183">AZ1448</f>
        <v>5.877011294</v>
      </c>
      <c r="BV1448" s="50">
        <f t="shared" si="10183"/>
        <v>0.01051993621</v>
      </c>
      <c r="BW1448" s="50">
        <f t="shared" si="10183"/>
        <v>3.047391772</v>
      </c>
      <c r="BX1448" s="50">
        <f t="shared" si="10183"/>
        <v>0.00276508051</v>
      </c>
      <c r="BY1448" s="50">
        <f t="shared" si="54"/>
        <v>0.118546303</v>
      </c>
      <c r="BZ1448" s="50">
        <f t="shared" si="55"/>
        <v>1.726513178</v>
      </c>
      <c r="CA1448" s="50">
        <f t="shared" ref="CA1448:CC1448" si="10184">BF1448</f>
        <v>0.04937042376</v>
      </c>
      <c r="CB1448" s="50">
        <f t="shared" si="10184"/>
        <v>1.028824656</v>
      </c>
      <c r="CC1448" s="50">
        <f t="shared" si="10184"/>
        <v>0.1390573571</v>
      </c>
      <c r="CD1448" s="50">
        <f t="shared" si="57"/>
        <v>12</v>
      </c>
      <c r="CE1448" s="57">
        <f t="shared" si="58"/>
        <v>37.81</v>
      </c>
      <c r="CF1448" s="57">
        <f t="shared" si="59"/>
        <v>0.09</v>
      </c>
      <c r="CG1448" s="57">
        <f t="shared" si="60"/>
        <v>22.18</v>
      </c>
      <c r="CH1448" s="57">
        <f t="shared" si="61"/>
        <v>0.03</v>
      </c>
      <c r="CI1448" s="58">
        <f t="shared" si="62"/>
        <v>1.351355475</v>
      </c>
      <c r="CJ1448" s="58">
        <f t="shared" si="63"/>
        <v>26.56403546</v>
      </c>
      <c r="CK1448" s="57">
        <f t="shared" si="64"/>
        <v>0.75</v>
      </c>
      <c r="CL1448" s="57">
        <f t="shared" si="65"/>
        <v>8.88</v>
      </c>
      <c r="CM1448" s="57">
        <f t="shared" si="66"/>
        <v>1.67</v>
      </c>
      <c r="CN1448" s="57">
        <f t="shared" si="67"/>
        <v>99.32539094</v>
      </c>
      <c r="CO1448" s="59">
        <f t="shared" si="68"/>
        <v>0.3494927214</v>
      </c>
      <c r="CP1448" s="59">
        <f t="shared" si="69"/>
        <v>0.5864981809</v>
      </c>
      <c r="CQ1448" s="59">
        <f t="shared" si="70"/>
        <v>0.01677118026</v>
      </c>
      <c r="CR1448" s="59">
        <f t="shared" si="71"/>
        <v>0.04723791743</v>
      </c>
      <c r="CS1448" s="60">
        <f t="shared" si="72"/>
        <v>34.94927214</v>
      </c>
      <c r="CT1448" s="60">
        <f t="shared" si="73"/>
        <v>4.723791743</v>
      </c>
      <c r="CU1448" s="60">
        <f t="shared" si="74"/>
        <v>60.32693612</v>
      </c>
      <c r="CV1448" s="61">
        <f t="shared" si="75"/>
        <v>0.2219842781</v>
      </c>
      <c r="CW1448" s="61">
        <f t="shared" si="76"/>
        <v>0.3026606967</v>
      </c>
      <c r="CX1448" s="62"/>
    </row>
    <row r="1449" ht="15.75" customHeight="1">
      <c r="A1449" s="17" t="s">
        <v>53</v>
      </c>
      <c r="B1449" s="87" t="s">
        <v>1406</v>
      </c>
      <c r="C1449" s="88" t="s">
        <v>1519</v>
      </c>
      <c r="D1449" s="89"/>
      <c r="E1449" s="89" t="s">
        <v>1520</v>
      </c>
      <c r="F1449" s="90">
        <v>16.0</v>
      </c>
      <c r="G1449" s="89" t="s">
        <v>1536</v>
      </c>
      <c r="H1449" s="91">
        <v>36.83</v>
      </c>
      <c r="I1449" s="92">
        <v>4.01</v>
      </c>
      <c r="J1449" s="92">
        <v>21.29</v>
      </c>
      <c r="K1449" s="92">
        <v>1.44</v>
      </c>
      <c r="L1449" s="92">
        <v>0.0</v>
      </c>
      <c r="M1449" s="92">
        <v>0.0</v>
      </c>
      <c r="N1449" s="92">
        <v>1.16</v>
      </c>
      <c r="O1449" s="92">
        <v>34.45</v>
      </c>
      <c r="P1449" s="92"/>
      <c r="Q1449" s="50">
        <f t="shared" si="8"/>
        <v>99.18</v>
      </c>
      <c r="R1449" s="51">
        <f t="shared" si="9"/>
        <v>12</v>
      </c>
      <c r="S1449" s="52">
        <f t="shared" si="10"/>
        <v>0.6129721075</v>
      </c>
      <c r="T1449" s="52">
        <f t="shared" si="11"/>
        <v>0</v>
      </c>
      <c r="U1449" s="52">
        <f t="shared" si="12"/>
        <v>0.4176094263</v>
      </c>
      <c r="V1449" s="52">
        <f t="shared" si="13"/>
        <v>0</v>
      </c>
      <c r="W1449" s="52">
        <f t="shared" si="14"/>
        <v>0</v>
      </c>
      <c r="X1449" s="52">
        <f t="shared" si="15"/>
        <v>0.4794951452</v>
      </c>
      <c r="Y1449" s="52">
        <f t="shared" si="16"/>
        <v>0.01635244596</v>
      </c>
      <c r="Z1449" s="52">
        <f t="shared" si="17"/>
        <v>0.09949285934</v>
      </c>
      <c r="AA1449" s="52">
        <f t="shared" si="18"/>
        <v>0.02567787815</v>
      </c>
      <c r="AB1449" s="52">
        <f t="shared" si="19"/>
        <v>1.651599862</v>
      </c>
      <c r="AC1449" s="53">
        <f t="shared" si="20"/>
        <v>4.946753366</v>
      </c>
      <c r="AD1449" s="54">
        <f t="shared" si="21"/>
        <v>1.225944215</v>
      </c>
      <c r="AE1449" s="54">
        <f t="shared" si="22"/>
        <v>0</v>
      </c>
      <c r="AF1449" s="54">
        <f t="shared" si="23"/>
        <v>0.6264141395</v>
      </c>
      <c r="AG1449" s="54">
        <f t="shared" si="24"/>
        <v>0</v>
      </c>
      <c r="AH1449" s="54">
        <f t="shared" si="25"/>
        <v>0</v>
      </c>
      <c r="AI1449" s="54">
        <f t="shared" si="26"/>
        <v>0.4794951452</v>
      </c>
      <c r="AJ1449" s="54">
        <f t="shared" si="27"/>
        <v>0.01635244596</v>
      </c>
      <c r="AK1449" s="54">
        <f t="shared" si="28"/>
        <v>0.09949285934</v>
      </c>
      <c r="AL1449" s="54">
        <f t="shared" si="29"/>
        <v>0.02567787815</v>
      </c>
      <c r="AM1449" s="54">
        <f t="shared" si="30"/>
        <v>2.473376683</v>
      </c>
      <c r="AN1449" s="54">
        <f t="shared" si="31"/>
        <v>-4.946753366</v>
      </c>
      <c r="AO1449" s="55">
        <f t="shared" si="32"/>
        <v>2.969107089</v>
      </c>
      <c r="AP1449" s="55">
        <f t="shared" si="33"/>
        <v>0</v>
      </c>
      <c r="AQ1449" s="55">
        <f t="shared" si="34"/>
        <v>2.02281163</v>
      </c>
      <c r="AR1449" s="55">
        <f t="shared" si="35"/>
        <v>0</v>
      </c>
      <c r="AS1449" s="55">
        <f t="shared" si="36"/>
        <v>0</v>
      </c>
      <c r="AT1449" s="55">
        <f t="shared" si="37"/>
        <v>2.322572948</v>
      </c>
      <c r="AU1449" s="55">
        <f t="shared" si="38"/>
        <v>0.07920778552</v>
      </c>
      <c r="AV1449" s="55">
        <f t="shared" si="39"/>
        <v>0.4819223426</v>
      </c>
      <c r="AW1449" s="55">
        <f t="shared" si="40"/>
        <v>0.1243782044</v>
      </c>
      <c r="AX1449" s="55">
        <f t="shared" si="41"/>
        <v>8</v>
      </c>
      <c r="AY1449" s="55">
        <f t="shared" si="42"/>
        <v>23.96102581</v>
      </c>
      <c r="AZ1449" s="54">
        <f t="shared" ref="AZ1449:BA1449" si="10185">AO1449*2</f>
        <v>5.938214178</v>
      </c>
      <c r="BA1449" s="54">
        <f t="shared" si="10185"/>
        <v>0</v>
      </c>
      <c r="BB1449" s="54">
        <f t="shared" ref="BB1449:BD1449" si="10186">AQ1449*(3/2)</f>
        <v>3.034217446</v>
      </c>
      <c r="BC1449" s="54">
        <f t="shared" si="10186"/>
        <v>0</v>
      </c>
      <c r="BD1449" s="54">
        <f t="shared" si="10186"/>
        <v>0</v>
      </c>
      <c r="BE1449" s="54">
        <f t="shared" ref="BE1449:BH1449" si="10187">AT1449</f>
        <v>2.322572948</v>
      </c>
      <c r="BF1449" s="54">
        <f t="shared" si="10187"/>
        <v>0.07920778552</v>
      </c>
      <c r="BG1449" s="54">
        <f t="shared" si="10187"/>
        <v>0.4819223426</v>
      </c>
      <c r="BH1449" s="54">
        <f t="shared" si="10187"/>
        <v>0.1243782044</v>
      </c>
      <c r="BI1449" s="54">
        <f t="shared" si="46"/>
        <v>11.9805129</v>
      </c>
      <c r="BJ1449" s="54">
        <f t="shared" si="47"/>
        <v>-23.96102581</v>
      </c>
      <c r="BK1449" s="56">
        <f t="shared" ref="BK1449:BN1449" si="10188">AO1449</f>
        <v>2.969107089</v>
      </c>
      <c r="BL1449" s="56">
        <f t="shared" si="10188"/>
        <v>0</v>
      </c>
      <c r="BM1449" s="56">
        <f t="shared" si="10188"/>
        <v>2.02281163</v>
      </c>
      <c r="BN1449" s="56">
        <f t="shared" si="10188"/>
        <v>0</v>
      </c>
      <c r="BO1449" s="56">
        <f t="shared" si="49"/>
        <v>0.03897419132</v>
      </c>
      <c r="BP1449" s="56">
        <f t="shared" si="50"/>
        <v>2.283598757</v>
      </c>
      <c r="BQ1449" s="56">
        <f t="shared" ref="BQ1449:BS1449" si="10189">AU1449</f>
        <v>0.07920778552</v>
      </c>
      <c r="BR1449" s="56">
        <f t="shared" si="10189"/>
        <v>0.4819223426</v>
      </c>
      <c r="BS1449" s="56">
        <f t="shared" si="10189"/>
        <v>0.1243782044</v>
      </c>
      <c r="BT1449" s="56">
        <f t="shared" si="52"/>
        <v>8</v>
      </c>
      <c r="BU1449" s="50">
        <f t="shared" ref="BU1449:BX1449" si="10190">AZ1449</f>
        <v>5.938214178</v>
      </c>
      <c r="BV1449" s="50">
        <f t="shared" si="10190"/>
        <v>0</v>
      </c>
      <c r="BW1449" s="50">
        <f t="shared" si="10190"/>
        <v>3.034217446</v>
      </c>
      <c r="BX1449" s="50">
        <f t="shared" si="10190"/>
        <v>0</v>
      </c>
      <c r="BY1449" s="50">
        <f t="shared" si="54"/>
        <v>0.05846128698</v>
      </c>
      <c r="BZ1449" s="50">
        <f t="shared" si="55"/>
        <v>2.283598757</v>
      </c>
      <c r="CA1449" s="50">
        <f t="shared" ref="CA1449:CC1449" si="10191">BF1449</f>
        <v>0.07920778552</v>
      </c>
      <c r="CB1449" s="50">
        <f t="shared" si="10191"/>
        <v>0.4819223426</v>
      </c>
      <c r="CC1449" s="50">
        <f t="shared" si="10191"/>
        <v>0.1243782044</v>
      </c>
      <c r="CD1449" s="50">
        <f t="shared" si="57"/>
        <v>12</v>
      </c>
      <c r="CE1449" s="57">
        <f t="shared" si="58"/>
        <v>36.83</v>
      </c>
      <c r="CF1449" s="57">
        <f t="shared" si="59"/>
        <v>0</v>
      </c>
      <c r="CG1449" s="57">
        <f t="shared" si="60"/>
        <v>21.29</v>
      </c>
      <c r="CH1449" s="57">
        <f t="shared" si="61"/>
        <v>0</v>
      </c>
      <c r="CI1449" s="58">
        <f t="shared" si="62"/>
        <v>0.6424593768</v>
      </c>
      <c r="CJ1449" s="58">
        <f t="shared" si="63"/>
        <v>33.87190798</v>
      </c>
      <c r="CK1449" s="57">
        <f t="shared" si="64"/>
        <v>1.16</v>
      </c>
      <c r="CL1449" s="57">
        <f t="shared" si="65"/>
        <v>4.01</v>
      </c>
      <c r="CM1449" s="57">
        <f t="shared" si="66"/>
        <v>1.44</v>
      </c>
      <c r="CN1449" s="57">
        <f t="shared" si="67"/>
        <v>99.24436736</v>
      </c>
      <c r="CO1449" s="59">
        <f t="shared" si="68"/>
        <v>0.1623122131</v>
      </c>
      <c r="CP1449" s="59">
        <f t="shared" si="69"/>
        <v>0.769119701</v>
      </c>
      <c r="CQ1449" s="59">
        <f t="shared" si="70"/>
        <v>0.02667730841</v>
      </c>
      <c r="CR1449" s="59">
        <f t="shared" si="71"/>
        <v>0.04189077747</v>
      </c>
      <c r="CS1449" s="60">
        <f t="shared" si="72"/>
        <v>16.23122131</v>
      </c>
      <c r="CT1449" s="60">
        <f t="shared" si="73"/>
        <v>4.189077747</v>
      </c>
      <c r="CU1449" s="60">
        <f t="shared" si="74"/>
        <v>79.57970094</v>
      </c>
      <c r="CV1449" s="61">
        <f t="shared" si="75"/>
        <v>0.123046884</v>
      </c>
      <c r="CW1449" s="61">
        <f t="shared" si="76"/>
        <v>0.1405623765</v>
      </c>
      <c r="CX1449" s="62"/>
    </row>
    <row r="1450" ht="15.75" customHeight="1">
      <c r="A1450" s="17" t="s">
        <v>53</v>
      </c>
      <c r="B1450" s="87" t="s">
        <v>1406</v>
      </c>
      <c r="C1450" s="93" t="s">
        <v>1519</v>
      </c>
      <c r="D1450" s="89"/>
      <c r="E1450" s="89" t="s">
        <v>1520</v>
      </c>
      <c r="F1450" s="90">
        <v>17.0</v>
      </c>
      <c r="G1450" s="89" t="s">
        <v>1537</v>
      </c>
      <c r="H1450" s="91">
        <v>38.52</v>
      </c>
      <c r="I1450" s="92">
        <v>10.54</v>
      </c>
      <c r="J1450" s="92">
        <v>21.96</v>
      </c>
      <c r="K1450" s="92">
        <v>1.51</v>
      </c>
      <c r="L1450" s="92">
        <v>0.05</v>
      </c>
      <c r="M1450" s="92">
        <v>0.01</v>
      </c>
      <c r="N1450" s="92">
        <v>0.83</v>
      </c>
      <c r="O1450" s="92">
        <v>25.62</v>
      </c>
      <c r="P1450" s="92"/>
      <c r="Q1450" s="50">
        <f t="shared" si="8"/>
        <v>99.04</v>
      </c>
      <c r="R1450" s="51">
        <f t="shared" si="9"/>
        <v>12</v>
      </c>
      <c r="S1450" s="52">
        <f t="shared" si="10"/>
        <v>0.6410992555</v>
      </c>
      <c r="T1450" s="52">
        <f t="shared" si="11"/>
        <v>0.0006257916264</v>
      </c>
      <c r="U1450" s="52">
        <f t="shared" si="12"/>
        <v>0.4307516675</v>
      </c>
      <c r="V1450" s="52">
        <f t="shared" si="13"/>
        <v>0.0001315874313</v>
      </c>
      <c r="W1450" s="52">
        <f t="shared" si="14"/>
        <v>0</v>
      </c>
      <c r="X1450" s="52">
        <f t="shared" si="15"/>
        <v>0.3565940673</v>
      </c>
      <c r="Y1450" s="52">
        <f t="shared" si="16"/>
        <v>0.01170045702</v>
      </c>
      <c r="Z1450" s="52">
        <f t="shared" si="17"/>
        <v>0.2615099096</v>
      </c>
      <c r="AA1450" s="52">
        <f t="shared" si="18"/>
        <v>0.02692610834</v>
      </c>
      <c r="AB1450" s="52">
        <f t="shared" si="19"/>
        <v>1.729338844</v>
      </c>
      <c r="AC1450" s="53">
        <f t="shared" si="20"/>
        <v>5.173011038</v>
      </c>
      <c r="AD1450" s="54">
        <f t="shared" si="21"/>
        <v>1.282198511</v>
      </c>
      <c r="AE1450" s="54">
        <f t="shared" si="22"/>
        <v>0.001251583253</v>
      </c>
      <c r="AF1450" s="54">
        <f t="shared" si="23"/>
        <v>0.6461275013</v>
      </c>
      <c r="AG1450" s="54">
        <f t="shared" si="24"/>
        <v>0.0001973811469</v>
      </c>
      <c r="AH1450" s="54">
        <f t="shared" si="25"/>
        <v>0</v>
      </c>
      <c r="AI1450" s="54">
        <f t="shared" si="26"/>
        <v>0.3565940673</v>
      </c>
      <c r="AJ1450" s="54">
        <f t="shared" si="27"/>
        <v>0.01170045702</v>
      </c>
      <c r="AK1450" s="54">
        <f t="shared" si="28"/>
        <v>0.2615099096</v>
      </c>
      <c r="AL1450" s="54">
        <f t="shared" si="29"/>
        <v>0.02692610834</v>
      </c>
      <c r="AM1450" s="54">
        <f t="shared" si="30"/>
        <v>2.586505519</v>
      </c>
      <c r="AN1450" s="54">
        <f t="shared" si="31"/>
        <v>-5.173011038</v>
      </c>
      <c r="AO1450" s="55">
        <f t="shared" si="32"/>
        <v>2.96575426</v>
      </c>
      <c r="AP1450" s="55">
        <f t="shared" si="33"/>
        <v>0.002894940472</v>
      </c>
      <c r="AQ1450" s="55">
        <f t="shared" si="34"/>
        <v>1.992676769</v>
      </c>
      <c r="AR1450" s="55">
        <f t="shared" si="35"/>
        <v>0.0006087294308</v>
      </c>
      <c r="AS1450" s="55">
        <f t="shared" si="36"/>
        <v>0</v>
      </c>
      <c r="AT1450" s="55">
        <f t="shared" si="37"/>
        <v>1.649620344</v>
      </c>
      <c r="AU1450" s="55">
        <f t="shared" si="38"/>
        <v>0.05412684534</v>
      </c>
      <c r="AV1450" s="55">
        <f t="shared" si="39"/>
        <v>1.209756713</v>
      </c>
      <c r="AW1450" s="55">
        <f t="shared" si="40"/>
        <v>0.1245613995</v>
      </c>
      <c r="AX1450" s="55">
        <f t="shared" si="41"/>
        <v>8</v>
      </c>
      <c r="AY1450" s="55">
        <f t="shared" si="42"/>
        <v>23.9305839</v>
      </c>
      <c r="AZ1450" s="54">
        <f t="shared" ref="AZ1450:BA1450" si="10192">AO1450*2</f>
        <v>5.931508519</v>
      </c>
      <c r="BA1450" s="54">
        <f t="shared" si="10192"/>
        <v>0.005789880945</v>
      </c>
      <c r="BB1450" s="54">
        <f t="shared" ref="BB1450:BD1450" si="10193">AQ1450*(3/2)</f>
        <v>2.989015153</v>
      </c>
      <c r="BC1450" s="54">
        <f t="shared" si="10193"/>
        <v>0.0009130941461</v>
      </c>
      <c r="BD1450" s="54">
        <f t="shared" si="10193"/>
        <v>0</v>
      </c>
      <c r="BE1450" s="54">
        <f t="shared" ref="BE1450:BH1450" si="10194">AT1450</f>
        <v>1.649620344</v>
      </c>
      <c r="BF1450" s="54">
        <f t="shared" si="10194"/>
        <v>0.05412684534</v>
      </c>
      <c r="BG1450" s="54">
        <f t="shared" si="10194"/>
        <v>1.209756713</v>
      </c>
      <c r="BH1450" s="54">
        <f t="shared" si="10194"/>
        <v>0.1245613995</v>
      </c>
      <c r="BI1450" s="54">
        <f t="shared" si="46"/>
        <v>11.96529195</v>
      </c>
      <c r="BJ1450" s="54">
        <f t="shared" si="47"/>
        <v>-23.9305839</v>
      </c>
      <c r="BK1450" s="56">
        <f t="shared" ref="BK1450:BN1450" si="10195">AO1450</f>
        <v>2.96575426</v>
      </c>
      <c r="BL1450" s="56">
        <f t="shared" si="10195"/>
        <v>0.002894940472</v>
      </c>
      <c r="BM1450" s="56">
        <f t="shared" si="10195"/>
        <v>1.992676769</v>
      </c>
      <c r="BN1450" s="56">
        <f t="shared" si="10195"/>
        <v>0.0006087294308</v>
      </c>
      <c r="BO1450" s="56">
        <f t="shared" si="49"/>
        <v>0.06941610163</v>
      </c>
      <c r="BP1450" s="56">
        <f t="shared" si="50"/>
        <v>1.580204242</v>
      </c>
      <c r="BQ1450" s="56">
        <f t="shared" ref="BQ1450:BS1450" si="10196">AU1450</f>
        <v>0.05412684534</v>
      </c>
      <c r="BR1450" s="56">
        <f t="shared" si="10196"/>
        <v>1.209756713</v>
      </c>
      <c r="BS1450" s="56">
        <f t="shared" si="10196"/>
        <v>0.1245613995</v>
      </c>
      <c r="BT1450" s="56">
        <f t="shared" si="52"/>
        <v>8</v>
      </c>
      <c r="BU1450" s="50">
        <f t="shared" ref="BU1450:BX1450" si="10197">AZ1450</f>
        <v>5.931508519</v>
      </c>
      <c r="BV1450" s="50">
        <f t="shared" si="10197"/>
        <v>0.005789880945</v>
      </c>
      <c r="BW1450" s="50">
        <f t="shared" si="10197"/>
        <v>2.989015153</v>
      </c>
      <c r="BX1450" s="50">
        <f t="shared" si="10197"/>
        <v>0.0009130941461</v>
      </c>
      <c r="BY1450" s="50">
        <f t="shared" si="54"/>
        <v>0.1041241524</v>
      </c>
      <c r="BZ1450" s="50">
        <f t="shared" si="55"/>
        <v>1.580204242</v>
      </c>
      <c r="CA1450" s="50">
        <f t="shared" ref="CA1450:CC1450" si="10198">BF1450</f>
        <v>0.05412684534</v>
      </c>
      <c r="CB1450" s="50">
        <f t="shared" si="10198"/>
        <v>1.209756713</v>
      </c>
      <c r="CC1450" s="50">
        <f t="shared" si="10198"/>
        <v>0.1245613995</v>
      </c>
      <c r="CD1450" s="50">
        <f t="shared" si="57"/>
        <v>12</v>
      </c>
      <c r="CE1450" s="57">
        <f t="shared" si="58"/>
        <v>38.52</v>
      </c>
      <c r="CF1450" s="57">
        <f t="shared" si="59"/>
        <v>0.05</v>
      </c>
      <c r="CG1450" s="57">
        <f t="shared" si="60"/>
        <v>21.96</v>
      </c>
      <c r="CH1450" s="57">
        <f t="shared" si="61"/>
        <v>0.01</v>
      </c>
      <c r="CI1450" s="58">
        <f t="shared" si="62"/>
        <v>1.198130264</v>
      </c>
      <c r="CJ1450" s="58">
        <f t="shared" si="63"/>
        <v>24.5419092</v>
      </c>
      <c r="CK1450" s="57">
        <f t="shared" si="64"/>
        <v>0.83</v>
      </c>
      <c r="CL1450" s="57">
        <f t="shared" si="65"/>
        <v>10.54</v>
      </c>
      <c r="CM1450" s="57">
        <f t="shared" si="66"/>
        <v>1.51</v>
      </c>
      <c r="CN1450" s="57">
        <f t="shared" si="67"/>
        <v>99.16003946</v>
      </c>
      <c r="CO1450" s="59">
        <f t="shared" si="68"/>
        <v>0.4075108346</v>
      </c>
      <c r="CP1450" s="59">
        <f t="shared" si="69"/>
        <v>0.532297397</v>
      </c>
      <c r="CQ1450" s="59">
        <f t="shared" si="70"/>
        <v>0.01823281961</v>
      </c>
      <c r="CR1450" s="59">
        <f t="shared" si="71"/>
        <v>0.04195894871</v>
      </c>
      <c r="CS1450" s="60">
        <f t="shared" si="72"/>
        <v>40.75108346</v>
      </c>
      <c r="CT1450" s="60">
        <f t="shared" si="73"/>
        <v>4.195894871</v>
      </c>
      <c r="CU1450" s="60">
        <f t="shared" si="74"/>
        <v>55.05302166</v>
      </c>
      <c r="CV1450" s="61">
        <f t="shared" si="75"/>
        <v>0.245714366</v>
      </c>
      <c r="CW1450" s="61">
        <f t="shared" si="76"/>
        <v>0.3529043828</v>
      </c>
      <c r="CX1450" s="62"/>
    </row>
    <row r="1451" ht="15.75" customHeight="1">
      <c r="A1451" s="17" t="s">
        <v>53</v>
      </c>
      <c r="B1451" s="87" t="s">
        <v>1406</v>
      </c>
      <c r="C1451" s="88" t="s">
        <v>1519</v>
      </c>
      <c r="D1451" s="89"/>
      <c r="E1451" s="89" t="s">
        <v>1520</v>
      </c>
      <c r="F1451" s="90">
        <v>18.0</v>
      </c>
      <c r="G1451" s="89" t="s">
        <v>1538</v>
      </c>
      <c r="H1451" s="91">
        <v>38.61</v>
      </c>
      <c r="I1451" s="92">
        <v>8.82</v>
      </c>
      <c r="J1451" s="92">
        <v>21.83</v>
      </c>
      <c r="K1451" s="92">
        <v>1.73</v>
      </c>
      <c r="L1451" s="92">
        <v>0.07</v>
      </c>
      <c r="M1451" s="92">
        <v>0.06</v>
      </c>
      <c r="N1451" s="92">
        <v>0.53</v>
      </c>
      <c r="O1451" s="92">
        <v>28.06</v>
      </c>
      <c r="P1451" s="92"/>
      <c r="Q1451" s="50">
        <f t="shared" si="8"/>
        <v>99.71</v>
      </c>
      <c r="R1451" s="51">
        <f t="shared" si="9"/>
        <v>12</v>
      </c>
      <c r="S1451" s="52">
        <f t="shared" si="10"/>
        <v>0.642597151</v>
      </c>
      <c r="T1451" s="52">
        <f t="shared" si="11"/>
        <v>0.000876108277</v>
      </c>
      <c r="U1451" s="52">
        <f t="shared" si="12"/>
        <v>0.4282016804</v>
      </c>
      <c r="V1451" s="52">
        <f t="shared" si="13"/>
        <v>0.0007895245878</v>
      </c>
      <c r="W1451" s="52">
        <f t="shared" si="14"/>
        <v>0</v>
      </c>
      <c r="X1451" s="52">
        <f t="shared" si="15"/>
        <v>0.3905554071</v>
      </c>
      <c r="Y1451" s="52">
        <f t="shared" si="16"/>
        <v>0.007471376171</v>
      </c>
      <c r="Z1451" s="52">
        <f t="shared" si="17"/>
        <v>0.2188346682</v>
      </c>
      <c r="AA1451" s="52">
        <f t="shared" si="18"/>
        <v>0.0308491175</v>
      </c>
      <c r="AB1451" s="52">
        <f t="shared" si="19"/>
        <v>1.720175033</v>
      </c>
      <c r="AC1451" s="53">
        <f t="shared" si="20"/>
        <v>5.15628779</v>
      </c>
      <c r="AD1451" s="54">
        <f t="shared" si="21"/>
        <v>1.285194302</v>
      </c>
      <c r="AE1451" s="54">
        <f t="shared" si="22"/>
        <v>0.001752216554</v>
      </c>
      <c r="AF1451" s="54">
        <f t="shared" si="23"/>
        <v>0.6423025207</v>
      </c>
      <c r="AG1451" s="54">
        <f t="shared" si="24"/>
        <v>0.001184286882</v>
      </c>
      <c r="AH1451" s="54">
        <f t="shared" si="25"/>
        <v>0</v>
      </c>
      <c r="AI1451" s="54">
        <f t="shared" si="26"/>
        <v>0.3905554071</v>
      </c>
      <c r="AJ1451" s="54">
        <f t="shared" si="27"/>
        <v>0.007471376171</v>
      </c>
      <c r="AK1451" s="54">
        <f t="shared" si="28"/>
        <v>0.2188346682</v>
      </c>
      <c r="AL1451" s="54">
        <f t="shared" si="29"/>
        <v>0.0308491175</v>
      </c>
      <c r="AM1451" s="54">
        <f t="shared" si="30"/>
        <v>2.578143895</v>
      </c>
      <c r="AN1451" s="54">
        <f t="shared" si="31"/>
        <v>-5.15628779</v>
      </c>
      <c r="AO1451" s="55">
        <f t="shared" si="32"/>
        <v>2.988519836</v>
      </c>
      <c r="AP1451" s="55">
        <f t="shared" si="33"/>
        <v>0.004074507582</v>
      </c>
      <c r="AQ1451" s="55">
        <f t="shared" si="34"/>
        <v>1.991433068</v>
      </c>
      <c r="AR1451" s="55">
        <f t="shared" si="35"/>
        <v>0.003671833726</v>
      </c>
      <c r="AS1451" s="55">
        <f t="shared" si="36"/>
        <v>0</v>
      </c>
      <c r="AT1451" s="55">
        <f t="shared" si="37"/>
        <v>1.816351939</v>
      </c>
      <c r="AU1451" s="55">
        <f t="shared" si="38"/>
        <v>0.03474705086</v>
      </c>
      <c r="AV1451" s="55">
        <f t="shared" si="39"/>
        <v>1.017732098</v>
      </c>
      <c r="AW1451" s="55">
        <f t="shared" si="40"/>
        <v>0.1434696675</v>
      </c>
      <c r="AX1451" s="55">
        <f t="shared" si="41"/>
        <v>8</v>
      </c>
      <c r="AY1451" s="55">
        <f t="shared" si="42"/>
        <v>23.98029359</v>
      </c>
      <c r="AZ1451" s="54">
        <f t="shared" ref="AZ1451:BA1451" si="10199">AO1451*2</f>
        <v>5.977039672</v>
      </c>
      <c r="BA1451" s="54">
        <f t="shared" si="10199"/>
        <v>0.008149015164</v>
      </c>
      <c r="BB1451" s="54">
        <f t="shared" ref="BB1451:BD1451" si="10200">AQ1451*(3/2)</f>
        <v>2.987149602</v>
      </c>
      <c r="BC1451" s="54">
        <f t="shared" si="10200"/>
        <v>0.005507750589</v>
      </c>
      <c r="BD1451" s="54">
        <f t="shared" si="10200"/>
        <v>0</v>
      </c>
      <c r="BE1451" s="54">
        <f t="shared" ref="BE1451:BH1451" si="10201">AT1451</f>
        <v>1.816351939</v>
      </c>
      <c r="BF1451" s="54">
        <f t="shared" si="10201"/>
        <v>0.03474705086</v>
      </c>
      <c r="BG1451" s="54">
        <f t="shared" si="10201"/>
        <v>1.017732098</v>
      </c>
      <c r="BH1451" s="54">
        <f t="shared" si="10201"/>
        <v>0.1434696675</v>
      </c>
      <c r="BI1451" s="54">
        <f t="shared" si="46"/>
        <v>11.99014679</v>
      </c>
      <c r="BJ1451" s="54">
        <f t="shared" si="47"/>
        <v>-23.98029359</v>
      </c>
      <c r="BK1451" s="56">
        <f t="shared" ref="BK1451:BN1451" si="10202">AO1451</f>
        <v>2.988519836</v>
      </c>
      <c r="BL1451" s="56">
        <f t="shared" si="10202"/>
        <v>0.004074507582</v>
      </c>
      <c r="BM1451" s="56">
        <f t="shared" si="10202"/>
        <v>1.991433068</v>
      </c>
      <c r="BN1451" s="56">
        <f t="shared" si="10202"/>
        <v>0.003671833726</v>
      </c>
      <c r="BO1451" s="56">
        <f t="shared" si="49"/>
        <v>0.01970641162</v>
      </c>
      <c r="BP1451" s="56">
        <f t="shared" si="50"/>
        <v>1.796645527</v>
      </c>
      <c r="BQ1451" s="56">
        <f t="shared" ref="BQ1451:BS1451" si="10203">AU1451</f>
        <v>0.03474705086</v>
      </c>
      <c r="BR1451" s="56">
        <f t="shared" si="10203"/>
        <v>1.017732098</v>
      </c>
      <c r="BS1451" s="56">
        <f t="shared" si="10203"/>
        <v>0.1434696675</v>
      </c>
      <c r="BT1451" s="56">
        <f t="shared" si="52"/>
        <v>8</v>
      </c>
      <c r="BU1451" s="50">
        <f t="shared" ref="BU1451:BX1451" si="10204">AZ1451</f>
        <v>5.977039672</v>
      </c>
      <c r="BV1451" s="50">
        <f t="shared" si="10204"/>
        <v>0.008149015164</v>
      </c>
      <c r="BW1451" s="50">
        <f t="shared" si="10204"/>
        <v>2.987149602</v>
      </c>
      <c r="BX1451" s="50">
        <f t="shared" si="10204"/>
        <v>0.005507750589</v>
      </c>
      <c r="BY1451" s="50">
        <f t="shared" si="54"/>
        <v>0.02955961743</v>
      </c>
      <c r="BZ1451" s="50">
        <f t="shared" si="55"/>
        <v>1.796645527</v>
      </c>
      <c r="CA1451" s="50">
        <f t="shared" ref="CA1451:CC1451" si="10205">BF1451</f>
        <v>0.03474705086</v>
      </c>
      <c r="CB1451" s="50">
        <f t="shared" si="10205"/>
        <v>1.017732098</v>
      </c>
      <c r="CC1451" s="50">
        <f t="shared" si="10205"/>
        <v>0.1434696675</v>
      </c>
      <c r="CD1451" s="50">
        <f t="shared" si="57"/>
        <v>12</v>
      </c>
      <c r="CE1451" s="57">
        <f t="shared" si="58"/>
        <v>38.61</v>
      </c>
      <c r="CF1451" s="57">
        <f t="shared" si="59"/>
        <v>0.07</v>
      </c>
      <c r="CG1451" s="57">
        <f t="shared" si="60"/>
        <v>21.83</v>
      </c>
      <c r="CH1451" s="57">
        <f t="shared" si="61"/>
        <v>0.06</v>
      </c>
      <c r="CI1451" s="58">
        <f t="shared" si="62"/>
        <v>0.3383326507</v>
      </c>
      <c r="CJ1451" s="58">
        <f t="shared" si="63"/>
        <v>27.75556456</v>
      </c>
      <c r="CK1451" s="57">
        <f t="shared" si="64"/>
        <v>0.53</v>
      </c>
      <c r="CL1451" s="57">
        <f t="shared" si="65"/>
        <v>8.82</v>
      </c>
      <c r="CM1451" s="57">
        <f t="shared" si="66"/>
        <v>1.73</v>
      </c>
      <c r="CN1451" s="57">
        <f t="shared" si="67"/>
        <v>99.74389721</v>
      </c>
      <c r="CO1451" s="59">
        <f t="shared" si="68"/>
        <v>0.3400835466</v>
      </c>
      <c r="CP1451" s="59">
        <f t="shared" si="69"/>
        <v>0.6003638719</v>
      </c>
      <c r="CQ1451" s="59">
        <f t="shared" si="70"/>
        <v>0.01161101268</v>
      </c>
      <c r="CR1451" s="59">
        <f t="shared" si="71"/>
        <v>0.04794156875</v>
      </c>
      <c r="CS1451" s="60">
        <f t="shared" si="72"/>
        <v>34.00835466</v>
      </c>
      <c r="CT1451" s="60">
        <f t="shared" si="73"/>
        <v>4.794156875</v>
      </c>
      <c r="CU1451" s="60">
        <f t="shared" si="74"/>
        <v>61.19748846</v>
      </c>
      <c r="CV1451" s="61">
        <f t="shared" si="75"/>
        <v>0.2179833421</v>
      </c>
      <c r="CW1451" s="61">
        <f t="shared" si="76"/>
        <v>0.2945123514</v>
      </c>
      <c r="CX1451" s="62"/>
    </row>
    <row r="1452" ht="15.75" customHeight="1">
      <c r="A1452" s="17" t="s">
        <v>53</v>
      </c>
      <c r="B1452" s="87" t="s">
        <v>1406</v>
      </c>
      <c r="C1452" s="88" t="s">
        <v>1519</v>
      </c>
      <c r="D1452" s="89"/>
      <c r="E1452" s="89" t="s">
        <v>1520</v>
      </c>
      <c r="F1452" s="90">
        <v>19.0</v>
      </c>
      <c r="G1452" s="89" t="s">
        <v>1539</v>
      </c>
      <c r="H1452" s="91">
        <v>38.51</v>
      </c>
      <c r="I1452" s="92">
        <v>9.41</v>
      </c>
      <c r="J1452" s="92">
        <v>21.72</v>
      </c>
      <c r="K1452" s="92">
        <v>1.42</v>
      </c>
      <c r="L1452" s="92">
        <v>0.02</v>
      </c>
      <c r="M1452" s="92">
        <v>0.0</v>
      </c>
      <c r="N1452" s="92">
        <v>1.31</v>
      </c>
      <c r="O1452" s="92">
        <v>26.91</v>
      </c>
      <c r="P1452" s="92"/>
      <c r="Q1452" s="50">
        <f t="shared" si="8"/>
        <v>99.3</v>
      </c>
      <c r="R1452" s="51">
        <f t="shared" si="9"/>
        <v>12</v>
      </c>
      <c r="S1452" s="52">
        <f t="shared" si="10"/>
        <v>0.6409328227</v>
      </c>
      <c r="T1452" s="52">
        <f t="shared" si="11"/>
        <v>0.0002503166506</v>
      </c>
      <c r="U1452" s="52">
        <f t="shared" si="12"/>
        <v>0.426043999</v>
      </c>
      <c r="V1452" s="52">
        <f t="shared" si="13"/>
        <v>0</v>
      </c>
      <c r="W1452" s="52">
        <f t="shared" si="14"/>
        <v>0</v>
      </c>
      <c r="X1452" s="52">
        <f t="shared" si="15"/>
        <v>0.3745490379</v>
      </c>
      <c r="Y1452" s="52">
        <f t="shared" si="16"/>
        <v>0.01846698639</v>
      </c>
      <c r="Z1452" s="52">
        <f t="shared" si="17"/>
        <v>0.2334732684</v>
      </c>
      <c r="AA1452" s="52">
        <f t="shared" si="18"/>
        <v>0.02532124095</v>
      </c>
      <c r="AB1452" s="52">
        <f t="shared" si="19"/>
        <v>1.719037672</v>
      </c>
      <c r="AC1452" s="53">
        <f t="shared" si="20"/>
        <v>5.146485622</v>
      </c>
      <c r="AD1452" s="54">
        <f t="shared" si="21"/>
        <v>1.281865645</v>
      </c>
      <c r="AE1452" s="54">
        <f t="shared" si="22"/>
        <v>0.0005006333011</v>
      </c>
      <c r="AF1452" s="54">
        <f t="shared" si="23"/>
        <v>0.6390659986</v>
      </c>
      <c r="AG1452" s="54">
        <f t="shared" si="24"/>
        <v>0</v>
      </c>
      <c r="AH1452" s="54">
        <f t="shared" si="25"/>
        <v>0</v>
      </c>
      <c r="AI1452" s="54">
        <f t="shared" si="26"/>
        <v>0.3745490379</v>
      </c>
      <c r="AJ1452" s="54">
        <f t="shared" si="27"/>
        <v>0.01846698639</v>
      </c>
      <c r="AK1452" s="54">
        <f t="shared" si="28"/>
        <v>0.2334732684</v>
      </c>
      <c r="AL1452" s="54">
        <f t="shared" si="29"/>
        <v>0.02532124095</v>
      </c>
      <c r="AM1452" s="54">
        <f t="shared" si="30"/>
        <v>2.573242811</v>
      </c>
      <c r="AN1452" s="54">
        <f t="shared" si="31"/>
        <v>-5.146485622</v>
      </c>
      <c r="AO1452" s="55">
        <f t="shared" si="32"/>
        <v>2.982751725</v>
      </c>
      <c r="AP1452" s="55">
        <f t="shared" si="33"/>
        <v>0.001164915253</v>
      </c>
      <c r="AQ1452" s="55">
        <f t="shared" si="34"/>
        <v>1.982709307</v>
      </c>
      <c r="AR1452" s="55">
        <f t="shared" si="35"/>
        <v>0</v>
      </c>
      <c r="AS1452" s="55">
        <f t="shared" si="36"/>
        <v>0</v>
      </c>
      <c r="AT1452" s="55">
        <f t="shared" si="37"/>
        <v>1.74306378</v>
      </c>
      <c r="AU1452" s="55">
        <f t="shared" si="38"/>
        <v>0.08594104334</v>
      </c>
      <c r="AV1452" s="55">
        <f t="shared" si="39"/>
        <v>1.086530085</v>
      </c>
      <c r="AW1452" s="55">
        <f t="shared" si="40"/>
        <v>0.1178391439</v>
      </c>
      <c r="AX1452" s="55">
        <f t="shared" si="41"/>
        <v>8</v>
      </c>
      <c r="AY1452" s="55">
        <f t="shared" si="42"/>
        <v>23.95054259</v>
      </c>
      <c r="AZ1452" s="54">
        <f t="shared" ref="AZ1452:BA1452" si="10206">AO1452*2</f>
        <v>5.96550345</v>
      </c>
      <c r="BA1452" s="54">
        <f t="shared" si="10206"/>
        <v>0.002329830506</v>
      </c>
      <c r="BB1452" s="54">
        <f t="shared" ref="BB1452:BD1452" si="10207">AQ1452*(3/2)</f>
        <v>2.974063961</v>
      </c>
      <c r="BC1452" s="54">
        <f t="shared" si="10207"/>
        <v>0</v>
      </c>
      <c r="BD1452" s="54">
        <f t="shared" si="10207"/>
        <v>0</v>
      </c>
      <c r="BE1452" s="54">
        <f t="shared" ref="BE1452:BH1452" si="10208">AT1452</f>
        <v>1.74306378</v>
      </c>
      <c r="BF1452" s="54">
        <f t="shared" si="10208"/>
        <v>0.08594104334</v>
      </c>
      <c r="BG1452" s="54">
        <f t="shared" si="10208"/>
        <v>1.086530085</v>
      </c>
      <c r="BH1452" s="54">
        <f t="shared" si="10208"/>
        <v>0.1178391439</v>
      </c>
      <c r="BI1452" s="54">
        <f t="shared" si="46"/>
        <v>11.97527129</v>
      </c>
      <c r="BJ1452" s="54">
        <f t="shared" si="47"/>
        <v>-23.95054259</v>
      </c>
      <c r="BK1452" s="56">
        <f t="shared" ref="BK1452:BN1452" si="10209">AO1452</f>
        <v>2.982751725</v>
      </c>
      <c r="BL1452" s="56">
        <f t="shared" si="10209"/>
        <v>0.001164915253</v>
      </c>
      <c r="BM1452" s="56">
        <f t="shared" si="10209"/>
        <v>1.982709307</v>
      </c>
      <c r="BN1452" s="56">
        <f t="shared" si="10209"/>
        <v>0</v>
      </c>
      <c r="BO1452" s="56">
        <f t="shared" si="49"/>
        <v>0.04945741222</v>
      </c>
      <c r="BP1452" s="56">
        <f t="shared" si="50"/>
        <v>1.693606368</v>
      </c>
      <c r="BQ1452" s="56">
        <f t="shared" ref="BQ1452:BS1452" si="10210">AU1452</f>
        <v>0.08594104334</v>
      </c>
      <c r="BR1452" s="56">
        <f t="shared" si="10210"/>
        <v>1.086530085</v>
      </c>
      <c r="BS1452" s="56">
        <f t="shared" si="10210"/>
        <v>0.1178391439</v>
      </c>
      <c r="BT1452" s="56">
        <f t="shared" si="52"/>
        <v>8</v>
      </c>
      <c r="BU1452" s="50">
        <f t="shared" ref="BU1452:BX1452" si="10211">AZ1452</f>
        <v>5.96550345</v>
      </c>
      <c r="BV1452" s="50">
        <f t="shared" si="10211"/>
        <v>0.002329830506</v>
      </c>
      <c r="BW1452" s="50">
        <f t="shared" si="10211"/>
        <v>2.974063961</v>
      </c>
      <c r="BX1452" s="50">
        <f t="shared" si="10211"/>
        <v>0</v>
      </c>
      <c r="BY1452" s="50">
        <f t="shared" si="54"/>
        <v>0.07418611833</v>
      </c>
      <c r="BZ1452" s="50">
        <f t="shared" si="55"/>
        <v>1.693606368</v>
      </c>
      <c r="CA1452" s="50">
        <f t="shared" ref="CA1452:CC1452" si="10212">BF1452</f>
        <v>0.08594104334</v>
      </c>
      <c r="CB1452" s="50">
        <f t="shared" si="10212"/>
        <v>1.086530085</v>
      </c>
      <c r="CC1452" s="50">
        <f t="shared" si="10212"/>
        <v>0.1178391439</v>
      </c>
      <c r="CD1452" s="50">
        <f t="shared" si="57"/>
        <v>12</v>
      </c>
      <c r="CE1452" s="57">
        <f t="shared" si="58"/>
        <v>38.51</v>
      </c>
      <c r="CF1452" s="57">
        <f t="shared" si="59"/>
        <v>0.02</v>
      </c>
      <c r="CG1452" s="57">
        <f t="shared" si="60"/>
        <v>21.72</v>
      </c>
      <c r="CH1452" s="57">
        <f t="shared" si="61"/>
        <v>0</v>
      </c>
      <c r="CI1452" s="58">
        <f t="shared" si="62"/>
        <v>0.8485559918</v>
      </c>
      <c r="CJ1452" s="58">
        <f t="shared" si="63"/>
        <v>26.14645997</v>
      </c>
      <c r="CK1452" s="57">
        <f t="shared" si="64"/>
        <v>1.31</v>
      </c>
      <c r="CL1452" s="57">
        <f t="shared" si="65"/>
        <v>9.41</v>
      </c>
      <c r="CM1452" s="57">
        <f t="shared" si="66"/>
        <v>1.42</v>
      </c>
      <c r="CN1452" s="57">
        <f t="shared" si="67"/>
        <v>99.38501597</v>
      </c>
      <c r="CO1452" s="59">
        <f t="shared" si="68"/>
        <v>0.3641288332</v>
      </c>
      <c r="CP1452" s="59">
        <f t="shared" si="69"/>
        <v>0.5675783115</v>
      </c>
      <c r="CQ1452" s="59">
        <f t="shared" si="70"/>
        <v>0.02880142233</v>
      </c>
      <c r="CR1452" s="59">
        <f t="shared" si="71"/>
        <v>0.03949143295</v>
      </c>
      <c r="CS1452" s="60">
        <f t="shared" si="72"/>
        <v>36.41288332</v>
      </c>
      <c r="CT1452" s="60">
        <f t="shared" si="73"/>
        <v>3.949143295</v>
      </c>
      <c r="CU1452" s="60">
        <f t="shared" si="74"/>
        <v>59.63797338</v>
      </c>
      <c r="CV1452" s="61">
        <f t="shared" si="75"/>
        <v>0.2215558496</v>
      </c>
      <c r="CW1452" s="61">
        <f t="shared" si="76"/>
        <v>0.3153355696</v>
      </c>
      <c r="CX1452" s="62"/>
    </row>
    <row r="1453" ht="15.75" customHeight="1">
      <c r="A1453" s="17" t="s">
        <v>53</v>
      </c>
      <c r="B1453" s="87" t="s">
        <v>1406</v>
      </c>
      <c r="C1453" s="93" t="s">
        <v>1519</v>
      </c>
      <c r="D1453" s="89"/>
      <c r="E1453" s="89" t="s">
        <v>1520</v>
      </c>
      <c r="F1453" s="90">
        <v>20.0</v>
      </c>
      <c r="G1453" s="89" t="s">
        <v>1540</v>
      </c>
      <c r="H1453" s="91">
        <v>37.88</v>
      </c>
      <c r="I1453" s="92">
        <v>7.28</v>
      </c>
      <c r="J1453" s="92">
        <v>21.74</v>
      </c>
      <c r="K1453" s="92">
        <v>2.71</v>
      </c>
      <c r="L1453" s="92">
        <v>0.12</v>
      </c>
      <c r="M1453" s="92">
        <v>0.0</v>
      </c>
      <c r="N1453" s="92">
        <v>1.27</v>
      </c>
      <c r="O1453" s="92">
        <v>28.38</v>
      </c>
      <c r="P1453" s="92"/>
      <c r="Q1453" s="50">
        <f t="shared" si="8"/>
        <v>99.38</v>
      </c>
      <c r="R1453" s="51">
        <f t="shared" si="9"/>
        <v>12</v>
      </c>
      <c r="S1453" s="52">
        <f t="shared" si="10"/>
        <v>0.6304475545</v>
      </c>
      <c r="T1453" s="52">
        <f t="shared" si="11"/>
        <v>0.001501899903</v>
      </c>
      <c r="U1453" s="52">
        <f t="shared" si="12"/>
        <v>0.4264363048</v>
      </c>
      <c r="V1453" s="52">
        <f t="shared" si="13"/>
        <v>0</v>
      </c>
      <c r="W1453" s="52">
        <f t="shared" si="14"/>
        <v>0</v>
      </c>
      <c r="X1453" s="52">
        <f t="shared" si="15"/>
        <v>0.3950093533</v>
      </c>
      <c r="Y1453" s="52">
        <f t="shared" si="16"/>
        <v>0.01790310894</v>
      </c>
      <c r="Z1453" s="52">
        <f t="shared" si="17"/>
        <v>0.1806254404</v>
      </c>
      <c r="AA1453" s="52">
        <f t="shared" si="18"/>
        <v>0.04832434013</v>
      </c>
      <c r="AB1453" s="52">
        <f t="shared" si="19"/>
        <v>1.700248002</v>
      </c>
      <c r="AC1453" s="53">
        <f t="shared" si="20"/>
        <v>5.090831217</v>
      </c>
      <c r="AD1453" s="54">
        <f t="shared" si="21"/>
        <v>1.260895109</v>
      </c>
      <c r="AE1453" s="54">
        <f t="shared" si="22"/>
        <v>0.003003799807</v>
      </c>
      <c r="AF1453" s="54">
        <f t="shared" si="23"/>
        <v>0.6396544571</v>
      </c>
      <c r="AG1453" s="54">
        <f t="shared" si="24"/>
        <v>0</v>
      </c>
      <c r="AH1453" s="54">
        <f t="shared" si="25"/>
        <v>0</v>
      </c>
      <c r="AI1453" s="54">
        <f t="shared" si="26"/>
        <v>0.3950093533</v>
      </c>
      <c r="AJ1453" s="54">
        <f t="shared" si="27"/>
        <v>0.01790310894</v>
      </c>
      <c r="AK1453" s="54">
        <f t="shared" si="28"/>
        <v>0.1806254404</v>
      </c>
      <c r="AL1453" s="54">
        <f t="shared" si="29"/>
        <v>0.04832434013</v>
      </c>
      <c r="AM1453" s="54">
        <f t="shared" si="30"/>
        <v>2.545415609</v>
      </c>
      <c r="AN1453" s="54">
        <f t="shared" si="31"/>
        <v>-5.090831217</v>
      </c>
      <c r="AO1453" s="55">
        <f t="shared" si="32"/>
        <v>2.966379276</v>
      </c>
      <c r="AP1453" s="55">
        <f t="shared" si="33"/>
        <v>0.007066733331</v>
      </c>
      <c r="AQ1453" s="55">
        <f t="shared" si="34"/>
        <v>2.006466371</v>
      </c>
      <c r="AR1453" s="55">
        <f t="shared" si="35"/>
        <v>0</v>
      </c>
      <c r="AS1453" s="55">
        <f t="shared" si="36"/>
        <v>0</v>
      </c>
      <c r="AT1453" s="55">
        <f t="shared" si="37"/>
        <v>1.858596406</v>
      </c>
      <c r="AU1453" s="55">
        <f t="shared" si="38"/>
        <v>0.08423763554</v>
      </c>
      <c r="AV1453" s="55">
        <f t="shared" si="39"/>
        <v>0.8498780893</v>
      </c>
      <c r="AW1453" s="55">
        <f t="shared" si="40"/>
        <v>0.2273754891</v>
      </c>
      <c r="AX1453" s="55">
        <f t="shared" si="41"/>
        <v>8</v>
      </c>
      <c r="AY1453" s="55">
        <f t="shared" si="42"/>
        <v>23.95335839</v>
      </c>
      <c r="AZ1453" s="54">
        <f t="shared" ref="AZ1453:BA1453" si="10213">AO1453*2</f>
        <v>5.932758551</v>
      </c>
      <c r="BA1453" s="54">
        <f t="shared" si="10213"/>
        <v>0.01413346666</v>
      </c>
      <c r="BB1453" s="54">
        <f t="shared" ref="BB1453:BD1453" si="10214">AQ1453*(3/2)</f>
        <v>3.009699556</v>
      </c>
      <c r="BC1453" s="54">
        <f t="shared" si="10214"/>
        <v>0</v>
      </c>
      <c r="BD1453" s="54">
        <f t="shared" si="10214"/>
        <v>0</v>
      </c>
      <c r="BE1453" s="54">
        <f t="shared" ref="BE1453:BH1453" si="10215">AT1453</f>
        <v>1.858596406</v>
      </c>
      <c r="BF1453" s="54">
        <f t="shared" si="10215"/>
        <v>0.08423763554</v>
      </c>
      <c r="BG1453" s="54">
        <f t="shared" si="10215"/>
        <v>0.8498780893</v>
      </c>
      <c r="BH1453" s="54">
        <f t="shared" si="10215"/>
        <v>0.2273754891</v>
      </c>
      <c r="BI1453" s="54">
        <f t="shared" si="46"/>
        <v>11.97667919</v>
      </c>
      <c r="BJ1453" s="54">
        <f t="shared" si="47"/>
        <v>-23.95335839</v>
      </c>
      <c r="BK1453" s="56">
        <f t="shared" ref="BK1453:BN1453" si="10216">AO1453</f>
        <v>2.966379276</v>
      </c>
      <c r="BL1453" s="56">
        <f t="shared" si="10216"/>
        <v>0.007066733331</v>
      </c>
      <c r="BM1453" s="56">
        <f t="shared" si="10216"/>
        <v>2.006466371</v>
      </c>
      <c r="BN1453" s="56">
        <f t="shared" si="10216"/>
        <v>0</v>
      </c>
      <c r="BO1453" s="56">
        <f t="shared" si="49"/>
        <v>0.04664161145</v>
      </c>
      <c r="BP1453" s="56">
        <f t="shared" si="50"/>
        <v>1.811954795</v>
      </c>
      <c r="BQ1453" s="56">
        <f t="shared" ref="BQ1453:BS1453" si="10217">AU1453</f>
        <v>0.08423763554</v>
      </c>
      <c r="BR1453" s="56">
        <f t="shared" si="10217"/>
        <v>0.8498780893</v>
      </c>
      <c r="BS1453" s="56">
        <f t="shared" si="10217"/>
        <v>0.2273754891</v>
      </c>
      <c r="BT1453" s="56">
        <f t="shared" si="52"/>
        <v>8</v>
      </c>
      <c r="BU1453" s="50">
        <f t="shared" ref="BU1453:BX1453" si="10218">AZ1453</f>
        <v>5.932758551</v>
      </c>
      <c r="BV1453" s="50">
        <f t="shared" si="10218"/>
        <v>0.01413346666</v>
      </c>
      <c r="BW1453" s="50">
        <f t="shared" si="10218"/>
        <v>3.009699556</v>
      </c>
      <c r="BX1453" s="50">
        <f t="shared" si="10218"/>
        <v>0</v>
      </c>
      <c r="BY1453" s="50">
        <f t="shared" si="54"/>
        <v>0.06996241717</v>
      </c>
      <c r="BZ1453" s="50">
        <f t="shared" si="55"/>
        <v>1.811954795</v>
      </c>
      <c r="CA1453" s="50">
        <f t="shared" ref="CA1453:CC1453" si="10219">BF1453</f>
        <v>0.08423763554</v>
      </c>
      <c r="CB1453" s="50">
        <f t="shared" si="10219"/>
        <v>0.8498780893</v>
      </c>
      <c r="CC1453" s="50">
        <f t="shared" si="10219"/>
        <v>0.2273754891</v>
      </c>
      <c r="CD1453" s="50">
        <f t="shared" si="57"/>
        <v>12</v>
      </c>
      <c r="CE1453" s="57">
        <f t="shared" si="58"/>
        <v>37.88</v>
      </c>
      <c r="CF1453" s="57">
        <f t="shared" si="59"/>
        <v>0.12</v>
      </c>
      <c r="CG1453" s="57">
        <f t="shared" si="60"/>
        <v>21.74</v>
      </c>
      <c r="CH1453" s="57">
        <f t="shared" si="61"/>
        <v>0</v>
      </c>
      <c r="CI1453" s="58">
        <f t="shared" si="62"/>
        <v>0.7914974885</v>
      </c>
      <c r="CJ1453" s="58">
        <f t="shared" si="63"/>
        <v>27.66780184</v>
      </c>
      <c r="CK1453" s="57">
        <f t="shared" si="64"/>
        <v>1.27</v>
      </c>
      <c r="CL1453" s="57">
        <f t="shared" si="65"/>
        <v>7.28</v>
      </c>
      <c r="CM1453" s="57">
        <f t="shared" si="66"/>
        <v>2.71</v>
      </c>
      <c r="CN1453" s="57">
        <f t="shared" si="67"/>
        <v>99.45929933</v>
      </c>
      <c r="CO1453" s="59">
        <f t="shared" si="68"/>
        <v>0.2858226068</v>
      </c>
      <c r="CP1453" s="59">
        <f t="shared" si="69"/>
        <v>0.6093787442</v>
      </c>
      <c r="CQ1453" s="59">
        <f t="shared" si="70"/>
        <v>0.02832996977</v>
      </c>
      <c r="CR1453" s="59">
        <f t="shared" si="71"/>
        <v>0.07646867925</v>
      </c>
      <c r="CS1453" s="60">
        <f t="shared" si="72"/>
        <v>28.58226068</v>
      </c>
      <c r="CT1453" s="60">
        <f t="shared" si="73"/>
        <v>7.646867925</v>
      </c>
      <c r="CU1453" s="60">
        <f t="shared" si="74"/>
        <v>63.7708714</v>
      </c>
      <c r="CV1453" s="61">
        <f t="shared" si="75"/>
        <v>0.2193799826</v>
      </c>
      <c r="CW1453" s="61">
        <f t="shared" si="76"/>
        <v>0.2475223774</v>
      </c>
      <c r="CX1453" s="62"/>
    </row>
    <row r="1454" ht="15.75" customHeight="1">
      <c r="A1454" s="17" t="s">
        <v>53</v>
      </c>
      <c r="B1454" s="87" t="s">
        <v>1406</v>
      </c>
      <c r="C1454" s="88" t="s">
        <v>1519</v>
      </c>
      <c r="D1454" s="89"/>
      <c r="E1454" s="89" t="s">
        <v>1520</v>
      </c>
      <c r="F1454" s="90">
        <v>21.0</v>
      </c>
      <c r="G1454" s="89" t="s">
        <v>1541</v>
      </c>
      <c r="H1454" s="91">
        <v>38.29</v>
      </c>
      <c r="I1454" s="92">
        <v>8.54</v>
      </c>
      <c r="J1454" s="92">
        <v>22.2</v>
      </c>
      <c r="K1454" s="92">
        <v>0.64</v>
      </c>
      <c r="L1454" s="92">
        <v>0.06</v>
      </c>
      <c r="M1454" s="92">
        <v>0.01</v>
      </c>
      <c r="N1454" s="92">
        <v>0.84</v>
      </c>
      <c r="O1454" s="92">
        <v>29.35</v>
      </c>
      <c r="P1454" s="92"/>
      <c r="Q1454" s="50">
        <f t="shared" si="8"/>
        <v>99.93</v>
      </c>
      <c r="R1454" s="51">
        <f t="shared" si="9"/>
        <v>12</v>
      </c>
      <c r="S1454" s="52">
        <f t="shared" si="10"/>
        <v>0.6372713005</v>
      </c>
      <c r="T1454" s="52">
        <f t="shared" si="11"/>
        <v>0.0007509499517</v>
      </c>
      <c r="U1454" s="52">
        <f t="shared" si="12"/>
        <v>0.435459336</v>
      </c>
      <c r="V1454" s="52">
        <f t="shared" si="13"/>
        <v>0.0001315874313</v>
      </c>
      <c r="W1454" s="52">
        <f t="shared" si="14"/>
        <v>0</v>
      </c>
      <c r="X1454" s="52">
        <f t="shared" si="15"/>
        <v>0.4085103777</v>
      </c>
      <c r="Y1454" s="52">
        <f t="shared" si="16"/>
        <v>0.01184142638</v>
      </c>
      <c r="Z1454" s="52">
        <f t="shared" si="17"/>
        <v>0.2118875359</v>
      </c>
      <c r="AA1454" s="52">
        <f t="shared" si="18"/>
        <v>0.01141239029</v>
      </c>
      <c r="AB1454" s="52">
        <f t="shared" si="19"/>
        <v>1.717264904</v>
      </c>
      <c r="AC1454" s="53">
        <f t="shared" si="20"/>
        <v>5.146165233</v>
      </c>
      <c r="AD1454" s="54">
        <f t="shared" si="21"/>
        <v>1.274542601</v>
      </c>
      <c r="AE1454" s="54">
        <f t="shared" si="22"/>
        <v>0.001501899903</v>
      </c>
      <c r="AF1454" s="54">
        <f t="shared" si="23"/>
        <v>0.6531890041</v>
      </c>
      <c r="AG1454" s="54">
        <f t="shared" si="24"/>
        <v>0.0001973811469</v>
      </c>
      <c r="AH1454" s="54">
        <f t="shared" si="25"/>
        <v>0</v>
      </c>
      <c r="AI1454" s="54">
        <f t="shared" si="26"/>
        <v>0.4085103777</v>
      </c>
      <c r="AJ1454" s="54">
        <f t="shared" si="27"/>
        <v>0.01184142638</v>
      </c>
      <c r="AK1454" s="54">
        <f t="shared" si="28"/>
        <v>0.2118875359</v>
      </c>
      <c r="AL1454" s="54">
        <f t="shared" si="29"/>
        <v>0.01141239029</v>
      </c>
      <c r="AM1454" s="54">
        <f t="shared" si="30"/>
        <v>2.573082616</v>
      </c>
      <c r="AN1454" s="54">
        <f t="shared" si="31"/>
        <v>-5.146165233</v>
      </c>
      <c r="AO1454" s="55">
        <f t="shared" si="32"/>
        <v>2.968773421</v>
      </c>
      <c r="AP1454" s="55">
        <f t="shared" si="33"/>
        <v>0.003498353457</v>
      </c>
      <c r="AQ1454" s="55">
        <f t="shared" si="34"/>
        <v>2.028618112</v>
      </c>
      <c r="AR1454" s="55">
        <f t="shared" si="35"/>
        <v>0.0006130093545</v>
      </c>
      <c r="AS1454" s="55">
        <f t="shared" si="36"/>
        <v>0</v>
      </c>
      <c r="AT1454" s="55">
        <f t="shared" si="37"/>
        <v>1.903074484</v>
      </c>
      <c r="AU1454" s="55">
        <f t="shared" si="38"/>
        <v>0.05516412223</v>
      </c>
      <c r="AV1454" s="55">
        <f t="shared" si="39"/>
        <v>0.9870930703</v>
      </c>
      <c r="AW1454" s="55">
        <f t="shared" si="40"/>
        <v>0.05316542724</v>
      </c>
      <c r="AX1454" s="55">
        <f t="shared" si="41"/>
        <v>8</v>
      </c>
      <c r="AY1454" s="55">
        <f t="shared" si="42"/>
        <v>23.97377467</v>
      </c>
      <c r="AZ1454" s="54">
        <f t="shared" ref="AZ1454:BA1454" si="10220">AO1454*2</f>
        <v>5.937546842</v>
      </c>
      <c r="BA1454" s="54">
        <f t="shared" si="10220"/>
        <v>0.006996706913</v>
      </c>
      <c r="BB1454" s="54">
        <f t="shared" ref="BB1454:BD1454" si="10221">AQ1454*(3/2)</f>
        <v>3.042927169</v>
      </c>
      <c r="BC1454" s="54">
        <f t="shared" si="10221"/>
        <v>0.0009195140317</v>
      </c>
      <c r="BD1454" s="54">
        <f t="shared" si="10221"/>
        <v>0</v>
      </c>
      <c r="BE1454" s="54">
        <f t="shared" ref="BE1454:BH1454" si="10222">AT1454</f>
        <v>1.903074484</v>
      </c>
      <c r="BF1454" s="54">
        <f t="shared" si="10222"/>
        <v>0.05516412223</v>
      </c>
      <c r="BG1454" s="54">
        <f t="shared" si="10222"/>
        <v>0.9870930703</v>
      </c>
      <c r="BH1454" s="54">
        <f t="shared" si="10222"/>
        <v>0.05316542724</v>
      </c>
      <c r="BI1454" s="54">
        <f t="shared" si="46"/>
        <v>11.98688734</v>
      </c>
      <c r="BJ1454" s="54">
        <f t="shared" si="47"/>
        <v>-23.97377467</v>
      </c>
      <c r="BK1454" s="56">
        <f t="shared" ref="BK1454:BN1454" si="10223">AO1454</f>
        <v>2.968773421</v>
      </c>
      <c r="BL1454" s="56">
        <f t="shared" si="10223"/>
        <v>0.003498353457</v>
      </c>
      <c r="BM1454" s="56">
        <f t="shared" si="10223"/>
        <v>2.028618112</v>
      </c>
      <c r="BN1454" s="56">
        <f t="shared" si="10223"/>
        <v>0.0006130093545</v>
      </c>
      <c r="BO1454" s="56">
        <f t="shared" si="49"/>
        <v>0.02622532967</v>
      </c>
      <c r="BP1454" s="56">
        <f t="shared" si="50"/>
        <v>1.876849154</v>
      </c>
      <c r="BQ1454" s="56">
        <f t="shared" ref="BQ1454:BS1454" si="10224">AU1454</f>
        <v>0.05516412223</v>
      </c>
      <c r="BR1454" s="56">
        <f t="shared" si="10224"/>
        <v>0.9870930703</v>
      </c>
      <c r="BS1454" s="56">
        <f t="shared" si="10224"/>
        <v>0.05316542724</v>
      </c>
      <c r="BT1454" s="56">
        <f t="shared" si="52"/>
        <v>8</v>
      </c>
      <c r="BU1454" s="50">
        <f t="shared" ref="BU1454:BX1454" si="10225">AZ1454</f>
        <v>5.937546842</v>
      </c>
      <c r="BV1454" s="50">
        <f t="shared" si="10225"/>
        <v>0.006996706913</v>
      </c>
      <c r="BW1454" s="50">
        <f t="shared" si="10225"/>
        <v>3.042927169</v>
      </c>
      <c r="BX1454" s="50">
        <f t="shared" si="10225"/>
        <v>0.0009195140317</v>
      </c>
      <c r="BY1454" s="50">
        <f t="shared" si="54"/>
        <v>0.0393379945</v>
      </c>
      <c r="BZ1454" s="50">
        <f t="shared" si="55"/>
        <v>1.876849154</v>
      </c>
      <c r="CA1454" s="50">
        <f t="shared" ref="CA1454:CC1454" si="10226">BF1454</f>
        <v>0.05516412223</v>
      </c>
      <c r="CB1454" s="50">
        <f t="shared" si="10226"/>
        <v>0.9870930703</v>
      </c>
      <c r="CC1454" s="50">
        <f t="shared" si="10226"/>
        <v>0.05316542724</v>
      </c>
      <c r="CD1454" s="50">
        <f t="shared" si="57"/>
        <v>12</v>
      </c>
      <c r="CE1454" s="57">
        <f t="shared" si="58"/>
        <v>38.29</v>
      </c>
      <c r="CF1454" s="57">
        <f t="shared" si="59"/>
        <v>0.06</v>
      </c>
      <c r="CG1454" s="57">
        <f t="shared" si="60"/>
        <v>22.2</v>
      </c>
      <c r="CH1454" s="57">
        <f t="shared" si="61"/>
        <v>0.01</v>
      </c>
      <c r="CI1454" s="58">
        <f t="shared" si="62"/>
        <v>0.4494920054</v>
      </c>
      <c r="CJ1454" s="58">
        <f t="shared" si="63"/>
        <v>28.94554214</v>
      </c>
      <c r="CK1454" s="57">
        <f t="shared" si="64"/>
        <v>0.84</v>
      </c>
      <c r="CL1454" s="57">
        <f t="shared" si="65"/>
        <v>8.54</v>
      </c>
      <c r="CM1454" s="57">
        <f t="shared" si="66"/>
        <v>0.64</v>
      </c>
      <c r="CN1454" s="57">
        <f t="shared" si="67"/>
        <v>99.97503415</v>
      </c>
      <c r="CO1454" s="59">
        <f t="shared" si="68"/>
        <v>0.3321005431</v>
      </c>
      <c r="CP1454" s="59">
        <f t="shared" si="69"/>
        <v>0.6314527395</v>
      </c>
      <c r="CQ1454" s="59">
        <f t="shared" si="70"/>
        <v>0.01855958217</v>
      </c>
      <c r="CR1454" s="59">
        <f t="shared" si="71"/>
        <v>0.01788713526</v>
      </c>
      <c r="CS1454" s="60">
        <f t="shared" si="72"/>
        <v>33.21005431</v>
      </c>
      <c r="CT1454" s="60">
        <f t="shared" si="73"/>
        <v>1.788713526</v>
      </c>
      <c r="CU1454" s="60">
        <f t="shared" si="74"/>
        <v>65.00123217</v>
      </c>
      <c r="CV1454" s="61">
        <f t="shared" si="75"/>
        <v>0.1839374068</v>
      </c>
      <c r="CW1454" s="61">
        <f t="shared" si="76"/>
        <v>0.2875990703</v>
      </c>
      <c r="CX1454" s="62"/>
    </row>
    <row r="1455" ht="15.75" customHeight="1">
      <c r="A1455" s="17" t="s">
        <v>53</v>
      </c>
      <c r="B1455" s="87" t="s">
        <v>1406</v>
      </c>
      <c r="C1455" s="88" t="s">
        <v>1519</v>
      </c>
      <c r="D1455" s="89"/>
      <c r="E1455" s="89" t="s">
        <v>1520</v>
      </c>
      <c r="F1455" s="90">
        <v>22.0</v>
      </c>
      <c r="G1455" s="89" t="s">
        <v>1542</v>
      </c>
      <c r="H1455" s="91">
        <v>38.12</v>
      </c>
      <c r="I1455" s="92">
        <v>7.65</v>
      </c>
      <c r="J1455" s="92">
        <v>21.44</v>
      </c>
      <c r="K1455" s="92">
        <v>2.49</v>
      </c>
      <c r="L1455" s="92">
        <v>0.11</v>
      </c>
      <c r="M1455" s="92">
        <v>0.08</v>
      </c>
      <c r="N1455" s="92">
        <v>1.03</v>
      </c>
      <c r="O1455" s="92">
        <v>28.28</v>
      </c>
      <c r="P1455" s="92"/>
      <c r="Q1455" s="50">
        <f t="shared" si="8"/>
        <v>99.2</v>
      </c>
      <c r="R1455" s="51">
        <f t="shared" si="9"/>
        <v>12</v>
      </c>
      <c r="S1455" s="52">
        <f t="shared" si="10"/>
        <v>0.6344419424</v>
      </c>
      <c r="T1455" s="52">
        <f t="shared" si="11"/>
        <v>0.001376741578</v>
      </c>
      <c r="U1455" s="52">
        <f t="shared" si="12"/>
        <v>0.4205517191</v>
      </c>
      <c r="V1455" s="52">
        <f t="shared" si="13"/>
        <v>0.00105269945</v>
      </c>
      <c r="W1455" s="52">
        <f t="shared" si="14"/>
        <v>0</v>
      </c>
      <c r="X1455" s="52">
        <f t="shared" si="15"/>
        <v>0.3936174951</v>
      </c>
      <c r="Y1455" s="52">
        <f t="shared" si="16"/>
        <v>0.01451984426</v>
      </c>
      <c r="Z1455" s="52">
        <f t="shared" si="17"/>
        <v>0.1898055795</v>
      </c>
      <c r="AA1455" s="52">
        <f t="shared" si="18"/>
        <v>0.04440133097</v>
      </c>
      <c r="AB1455" s="52">
        <f t="shared" si="19"/>
        <v>1.699767352</v>
      </c>
      <c r="AC1455" s="53">
        <f t="shared" si="20"/>
        <v>5.092776491</v>
      </c>
      <c r="AD1455" s="54">
        <f t="shared" si="21"/>
        <v>1.268883885</v>
      </c>
      <c r="AE1455" s="54">
        <f t="shared" si="22"/>
        <v>0.002753483156</v>
      </c>
      <c r="AF1455" s="54">
        <f t="shared" si="23"/>
        <v>0.6308275787</v>
      </c>
      <c r="AG1455" s="54">
        <f t="shared" si="24"/>
        <v>0.001579049176</v>
      </c>
      <c r="AH1455" s="54">
        <f t="shared" si="25"/>
        <v>0</v>
      </c>
      <c r="AI1455" s="54">
        <f t="shared" si="26"/>
        <v>0.3936174951</v>
      </c>
      <c r="AJ1455" s="54">
        <f t="shared" si="27"/>
        <v>0.01451984426</v>
      </c>
      <c r="AK1455" s="54">
        <f t="shared" si="28"/>
        <v>0.1898055795</v>
      </c>
      <c r="AL1455" s="54">
        <f t="shared" si="29"/>
        <v>0.04440133097</v>
      </c>
      <c r="AM1455" s="54">
        <f t="shared" si="30"/>
        <v>2.546388246</v>
      </c>
      <c r="AN1455" s="54">
        <f t="shared" si="31"/>
        <v>-5.092776491</v>
      </c>
      <c r="AO1455" s="55">
        <f t="shared" si="32"/>
        <v>2.986017782</v>
      </c>
      <c r="AP1455" s="55">
        <f t="shared" si="33"/>
        <v>0.00647967065</v>
      </c>
      <c r="AQ1455" s="55">
        <f t="shared" si="34"/>
        <v>1.979337789</v>
      </c>
      <c r="AR1455" s="55">
        <f t="shared" si="35"/>
        <v>0.004954557805</v>
      </c>
      <c r="AS1455" s="55">
        <f t="shared" si="36"/>
        <v>0</v>
      </c>
      <c r="AT1455" s="55">
        <f t="shared" si="37"/>
        <v>1.852571151</v>
      </c>
      <c r="AU1455" s="55">
        <f t="shared" si="38"/>
        <v>0.06833803102</v>
      </c>
      <c r="AV1455" s="55">
        <f t="shared" si="39"/>
        <v>0.8933249801</v>
      </c>
      <c r="AW1455" s="55">
        <f t="shared" si="40"/>
        <v>0.2089760385</v>
      </c>
      <c r="AX1455" s="55">
        <f t="shared" si="41"/>
        <v>8</v>
      </c>
      <c r="AY1455" s="55">
        <f t="shared" si="42"/>
        <v>23.96928725</v>
      </c>
      <c r="AZ1455" s="54">
        <f t="shared" ref="AZ1455:BA1455" si="10227">AO1455*2</f>
        <v>5.972035564</v>
      </c>
      <c r="BA1455" s="54">
        <f t="shared" si="10227"/>
        <v>0.0129593413</v>
      </c>
      <c r="BB1455" s="54">
        <f t="shared" ref="BB1455:BD1455" si="10228">AQ1455*(3/2)</f>
        <v>2.969006683</v>
      </c>
      <c r="BC1455" s="54">
        <f t="shared" si="10228"/>
        <v>0.007431836708</v>
      </c>
      <c r="BD1455" s="54">
        <f t="shared" si="10228"/>
        <v>0</v>
      </c>
      <c r="BE1455" s="54">
        <f t="shared" ref="BE1455:BH1455" si="10229">AT1455</f>
        <v>1.852571151</v>
      </c>
      <c r="BF1455" s="54">
        <f t="shared" si="10229"/>
        <v>0.06833803102</v>
      </c>
      <c r="BG1455" s="54">
        <f t="shared" si="10229"/>
        <v>0.8933249801</v>
      </c>
      <c r="BH1455" s="54">
        <f t="shared" si="10229"/>
        <v>0.2089760385</v>
      </c>
      <c r="BI1455" s="54">
        <f t="shared" si="46"/>
        <v>11.98464363</v>
      </c>
      <c r="BJ1455" s="54">
        <f t="shared" si="47"/>
        <v>-23.96928725</v>
      </c>
      <c r="BK1455" s="56">
        <f t="shared" ref="BK1455:BN1455" si="10230">AO1455</f>
        <v>2.986017782</v>
      </c>
      <c r="BL1455" s="56">
        <f t="shared" si="10230"/>
        <v>0.00647967065</v>
      </c>
      <c r="BM1455" s="56">
        <f t="shared" si="10230"/>
        <v>1.979337789</v>
      </c>
      <c r="BN1455" s="56">
        <f t="shared" si="10230"/>
        <v>0.004954557805</v>
      </c>
      <c r="BO1455" s="56">
        <f t="shared" si="49"/>
        <v>0.03071274843</v>
      </c>
      <c r="BP1455" s="56">
        <f t="shared" si="50"/>
        <v>1.821858403</v>
      </c>
      <c r="BQ1455" s="56">
        <f t="shared" ref="BQ1455:BS1455" si="10231">AU1455</f>
        <v>0.06833803102</v>
      </c>
      <c r="BR1455" s="56">
        <f t="shared" si="10231"/>
        <v>0.8933249801</v>
      </c>
      <c r="BS1455" s="56">
        <f t="shared" si="10231"/>
        <v>0.2089760385</v>
      </c>
      <c r="BT1455" s="56">
        <f t="shared" si="52"/>
        <v>8</v>
      </c>
      <c r="BU1455" s="50">
        <f t="shared" ref="BU1455:BX1455" si="10232">AZ1455</f>
        <v>5.972035564</v>
      </c>
      <c r="BV1455" s="50">
        <f t="shared" si="10232"/>
        <v>0.0129593413</v>
      </c>
      <c r="BW1455" s="50">
        <f t="shared" si="10232"/>
        <v>2.969006683</v>
      </c>
      <c r="BX1455" s="50">
        <f t="shared" si="10232"/>
        <v>0.007431836708</v>
      </c>
      <c r="BY1455" s="50">
        <f t="shared" si="54"/>
        <v>0.04606912264</v>
      </c>
      <c r="BZ1455" s="50">
        <f t="shared" si="55"/>
        <v>1.821858403</v>
      </c>
      <c r="CA1455" s="50">
        <f t="shared" ref="CA1455:CC1455" si="10233">BF1455</f>
        <v>0.06833803102</v>
      </c>
      <c r="CB1455" s="50">
        <f t="shared" si="10233"/>
        <v>0.8933249801</v>
      </c>
      <c r="CC1455" s="50">
        <f t="shared" si="10233"/>
        <v>0.2089760385</v>
      </c>
      <c r="CD1455" s="50">
        <f t="shared" si="57"/>
        <v>12</v>
      </c>
      <c r="CE1455" s="57">
        <f t="shared" si="58"/>
        <v>38.12</v>
      </c>
      <c r="CF1455" s="57">
        <f t="shared" si="59"/>
        <v>0.11</v>
      </c>
      <c r="CG1455" s="57">
        <f t="shared" si="60"/>
        <v>21.44</v>
      </c>
      <c r="CH1455" s="57">
        <f t="shared" si="61"/>
        <v>0.08</v>
      </c>
      <c r="CI1455" s="58">
        <f t="shared" si="62"/>
        <v>0.5210409862</v>
      </c>
      <c r="CJ1455" s="58">
        <f t="shared" si="63"/>
        <v>27.81116158</v>
      </c>
      <c r="CK1455" s="57">
        <f t="shared" si="64"/>
        <v>1.03</v>
      </c>
      <c r="CL1455" s="57">
        <f t="shared" si="65"/>
        <v>7.65</v>
      </c>
      <c r="CM1455" s="57">
        <f t="shared" si="66"/>
        <v>2.49</v>
      </c>
      <c r="CN1455" s="57">
        <f t="shared" si="67"/>
        <v>99.25220257</v>
      </c>
      <c r="CO1455" s="59">
        <f t="shared" si="68"/>
        <v>0.2985215508</v>
      </c>
      <c r="CP1455" s="59">
        <f t="shared" si="69"/>
        <v>0.6088086729</v>
      </c>
      <c r="CQ1455" s="59">
        <f t="shared" si="70"/>
        <v>0.0228364542</v>
      </c>
      <c r="CR1455" s="59">
        <f t="shared" si="71"/>
        <v>0.06983332212</v>
      </c>
      <c r="CS1455" s="60">
        <f t="shared" si="72"/>
        <v>29.85215508</v>
      </c>
      <c r="CT1455" s="60">
        <f t="shared" si="73"/>
        <v>6.983332212</v>
      </c>
      <c r="CU1455" s="60">
        <f t="shared" si="74"/>
        <v>63.16451271</v>
      </c>
      <c r="CV1455" s="61">
        <f t="shared" si="75"/>
        <v>0.2190940975</v>
      </c>
      <c r="CW1455" s="61">
        <f t="shared" si="76"/>
        <v>0.258519663</v>
      </c>
      <c r="CX1455" s="62"/>
    </row>
    <row r="1456" ht="15.75" customHeight="1">
      <c r="A1456" s="17" t="s">
        <v>53</v>
      </c>
      <c r="B1456" s="87" t="s">
        <v>1406</v>
      </c>
      <c r="C1456" s="93" t="s">
        <v>1519</v>
      </c>
      <c r="D1456" s="89"/>
      <c r="E1456" s="89" t="s">
        <v>1520</v>
      </c>
      <c r="F1456" s="90">
        <v>23.0</v>
      </c>
      <c r="G1456" s="89" t="s">
        <v>1543</v>
      </c>
      <c r="H1456" s="91">
        <v>37.86</v>
      </c>
      <c r="I1456" s="92">
        <v>5.23</v>
      </c>
      <c r="J1456" s="92">
        <v>21.31</v>
      </c>
      <c r="K1456" s="92">
        <v>5.62</v>
      </c>
      <c r="L1456" s="92">
        <v>0.13</v>
      </c>
      <c r="M1456" s="92">
        <v>0.04</v>
      </c>
      <c r="N1456" s="92">
        <v>1.18</v>
      </c>
      <c r="O1456" s="92">
        <v>28.16</v>
      </c>
      <c r="P1456" s="92"/>
      <c r="Q1456" s="50">
        <f t="shared" si="8"/>
        <v>99.53</v>
      </c>
      <c r="R1456" s="51">
        <f t="shared" si="9"/>
        <v>12</v>
      </c>
      <c r="S1456" s="52">
        <f t="shared" si="10"/>
        <v>0.6301146889</v>
      </c>
      <c r="T1456" s="52">
        <f t="shared" si="11"/>
        <v>0.001627058229</v>
      </c>
      <c r="U1456" s="52">
        <f t="shared" si="12"/>
        <v>0.418001732</v>
      </c>
      <c r="V1456" s="52">
        <f t="shared" si="13"/>
        <v>0.0005263497252</v>
      </c>
      <c r="W1456" s="52">
        <f t="shared" si="14"/>
        <v>0</v>
      </c>
      <c r="X1456" s="52">
        <f t="shared" si="15"/>
        <v>0.3919472653</v>
      </c>
      <c r="Y1456" s="52">
        <f t="shared" si="16"/>
        <v>0.01663438468</v>
      </c>
      <c r="Z1456" s="52">
        <f t="shared" si="17"/>
        <v>0.1297625073</v>
      </c>
      <c r="AA1456" s="52">
        <f t="shared" si="18"/>
        <v>0.1002150522</v>
      </c>
      <c r="AB1456" s="52">
        <f t="shared" si="19"/>
        <v>1.688829038</v>
      </c>
      <c r="AC1456" s="53">
        <f t="shared" si="20"/>
        <v>5.059669653</v>
      </c>
      <c r="AD1456" s="54">
        <f t="shared" si="21"/>
        <v>1.260229378</v>
      </c>
      <c r="AE1456" s="54">
        <f t="shared" si="22"/>
        <v>0.003254116457</v>
      </c>
      <c r="AF1456" s="54">
        <f t="shared" si="23"/>
        <v>0.627002598</v>
      </c>
      <c r="AG1456" s="54">
        <f t="shared" si="24"/>
        <v>0.0007895245878</v>
      </c>
      <c r="AH1456" s="54">
        <f t="shared" si="25"/>
        <v>0</v>
      </c>
      <c r="AI1456" s="54">
        <f t="shared" si="26"/>
        <v>0.3919472653</v>
      </c>
      <c r="AJ1456" s="54">
        <f t="shared" si="27"/>
        <v>0.01663438468</v>
      </c>
      <c r="AK1456" s="54">
        <f t="shared" si="28"/>
        <v>0.1297625073</v>
      </c>
      <c r="AL1456" s="54">
        <f t="shared" si="29"/>
        <v>0.1002150522</v>
      </c>
      <c r="AM1456" s="54">
        <f t="shared" si="30"/>
        <v>2.529834826</v>
      </c>
      <c r="AN1456" s="54">
        <f t="shared" si="31"/>
        <v>-5.059669653</v>
      </c>
      <c r="AO1456" s="55">
        <f t="shared" si="32"/>
        <v>2.984859566</v>
      </c>
      <c r="AP1456" s="55">
        <f t="shared" si="33"/>
        <v>0.007707391058</v>
      </c>
      <c r="AQ1456" s="55">
        <f t="shared" si="34"/>
        <v>1.980078374</v>
      </c>
      <c r="AR1456" s="55">
        <f t="shared" si="35"/>
        <v>0.002493323898</v>
      </c>
      <c r="AS1456" s="55">
        <f t="shared" si="36"/>
        <v>0</v>
      </c>
      <c r="AT1456" s="55">
        <f t="shared" si="37"/>
        <v>1.856658105</v>
      </c>
      <c r="AU1456" s="55">
        <f t="shared" si="38"/>
        <v>0.07879724616</v>
      </c>
      <c r="AV1456" s="55">
        <f t="shared" si="39"/>
        <v>0.6146862915</v>
      </c>
      <c r="AW1456" s="55">
        <f t="shared" si="40"/>
        <v>0.474719702</v>
      </c>
      <c r="AX1456" s="55">
        <f t="shared" si="41"/>
        <v>8</v>
      </c>
      <c r="AY1456" s="55">
        <f t="shared" si="42"/>
        <v>23.96770561</v>
      </c>
      <c r="AZ1456" s="54">
        <f t="shared" ref="AZ1456:BA1456" si="10234">AO1456*2</f>
        <v>5.969719133</v>
      </c>
      <c r="BA1456" s="54">
        <f t="shared" si="10234"/>
        <v>0.01541478212</v>
      </c>
      <c r="BB1456" s="54">
        <f t="shared" ref="BB1456:BD1456" si="10235">AQ1456*(3/2)</f>
        <v>2.970117561</v>
      </c>
      <c r="BC1456" s="54">
        <f t="shared" si="10235"/>
        <v>0.003739985847</v>
      </c>
      <c r="BD1456" s="54">
        <f t="shared" si="10235"/>
        <v>0</v>
      </c>
      <c r="BE1456" s="54">
        <f t="shared" ref="BE1456:BH1456" si="10236">AT1456</f>
        <v>1.856658105</v>
      </c>
      <c r="BF1456" s="54">
        <f t="shared" si="10236"/>
        <v>0.07879724616</v>
      </c>
      <c r="BG1456" s="54">
        <f t="shared" si="10236"/>
        <v>0.6146862915</v>
      </c>
      <c r="BH1456" s="54">
        <f t="shared" si="10236"/>
        <v>0.474719702</v>
      </c>
      <c r="BI1456" s="54">
        <f t="shared" si="46"/>
        <v>11.98385281</v>
      </c>
      <c r="BJ1456" s="54">
        <f t="shared" si="47"/>
        <v>-23.96770561</v>
      </c>
      <c r="BK1456" s="56">
        <f t="shared" ref="BK1456:BN1456" si="10237">AO1456</f>
        <v>2.984859566</v>
      </c>
      <c r="BL1456" s="56">
        <f t="shared" si="10237"/>
        <v>0.007707391058</v>
      </c>
      <c r="BM1456" s="56">
        <f t="shared" si="10237"/>
        <v>1.980078374</v>
      </c>
      <c r="BN1456" s="56">
        <f t="shared" si="10237"/>
        <v>0.002493323898</v>
      </c>
      <c r="BO1456" s="56">
        <f t="shared" si="49"/>
        <v>0.03229438747</v>
      </c>
      <c r="BP1456" s="56">
        <f t="shared" si="50"/>
        <v>1.824363718</v>
      </c>
      <c r="BQ1456" s="56">
        <f t="shared" ref="BQ1456:BS1456" si="10238">AU1456</f>
        <v>0.07879724616</v>
      </c>
      <c r="BR1456" s="56">
        <f t="shared" si="10238"/>
        <v>0.6146862915</v>
      </c>
      <c r="BS1456" s="56">
        <f t="shared" si="10238"/>
        <v>0.474719702</v>
      </c>
      <c r="BT1456" s="56">
        <f t="shared" si="52"/>
        <v>8</v>
      </c>
      <c r="BU1456" s="50">
        <f t="shared" ref="BU1456:BX1456" si="10239">AZ1456</f>
        <v>5.969719133</v>
      </c>
      <c r="BV1456" s="50">
        <f t="shared" si="10239"/>
        <v>0.01541478212</v>
      </c>
      <c r="BW1456" s="50">
        <f t="shared" si="10239"/>
        <v>2.970117561</v>
      </c>
      <c r="BX1456" s="50">
        <f t="shared" si="10239"/>
        <v>0.003739985847</v>
      </c>
      <c r="BY1456" s="50">
        <f t="shared" si="54"/>
        <v>0.04844158121</v>
      </c>
      <c r="BZ1456" s="50">
        <f t="shared" si="55"/>
        <v>1.824363718</v>
      </c>
      <c r="CA1456" s="50">
        <f t="shared" ref="CA1456:CC1456" si="10240">BF1456</f>
        <v>0.07879724616</v>
      </c>
      <c r="CB1456" s="50">
        <f t="shared" si="10240"/>
        <v>0.6146862915</v>
      </c>
      <c r="CC1456" s="50">
        <f t="shared" si="10240"/>
        <v>0.474719702</v>
      </c>
      <c r="CD1456" s="50">
        <f t="shared" si="57"/>
        <v>12</v>
      </c>
      <c r="CE1456" s="57">
        <f t="shared" si="58"/>
        <v>37.86</v>
      </c>
      <c r="CF1456" s="57">
        <f t="shared" si="59"/>
        <v>0.13</v>
      </c>
      <c r="CG1456" s="57">
        <f t="shared" si="60"/>
        <v>21.31</v>
      </c>
      <c r="CH1456" s="57">
        <f t="shared" si="61"/>
        <v>0.04</v>
      </c>
      <c r="CI1456" s="58">
        <f t="shared" si="62"/>
        <v>0.544347786</v>
      </c>
      <c r="CJ1456" s="58">
        <f t="shared" si="63"/>
        <v>27.67018987</v>
      </c>
      <c r="CK1456" s="57">
        <f t="shared" si="64"/>
        <v>1.18</v>
      </c>
      <c r="CL1456" s="57">
        <f t="shared" si="65"/>
        <v>5.23</v>
      </c>
      <c r="CM1456" s="57">
        <f t="shared" si="66"/>
        <v>5.62</v>
      </c>
      <c r="CN1456" s="57">
        <f t="shared" si="67"/>
        <v>99.58453765</v>
      </c>
      <c r="CO1456" s="59">
        <f t="shared" si="68"/>
        <v>0.2054043569</v>
      </c>
      <c r="CP1456" s="59">
        <f t="shared" si="69"/>
        <v>0.6096317121</v>
      </c>
      <c r="CQ1456" s="59">
        <f t="shared" si="70"/>
        <v>0.02633098851</v>
      </c>
      <c r="CR1456" s="59">
        <f t="shared" si="71"/>
        <v>0.1586329425</v>
      </c>
      <c r="CS1456" s="60">
        <f t="shared" si="72"/>
        <v>20.54043569</v>
      </c>
      <c r="CT1456" s="60">
        <f t="shared" si="73"/>
        <v>15.86329425</v>
      </c>
      <c r="CU1456" s="60">
        <f t="shared" si="74"/>
        <v>63.59627006</v>
      </c>
      <c r="CV1456" s="61">
        <f t="shared" si="75"/>
        <v>0.261335121</v>
      </c>
      <c r="CW1456" s="61">
        <f t="shared" si="76"/>
        <v>0.1778801731</v>
      </c>
      <c r="CX1456" s="62"/>
    </row>
    <row r="1457" ht="15.75" customHeight="1">
      <c r="A1457" s="17" t="s">
        <v>53</v>
      </c>
      <c r="B1457" s="87" t="s">
        <v>1406</v>
      </c>
      <c r="C1457" s="88" t="s">
        <v>1519</v>
      </c>
      <c r="D1457" s="89"/>
      <c r="E1457" s="89" t="s">
        <v>1520</v>
      </c>
      <c r="F1457" s="90">
        <v>24.0</v>
      </c>
      <c r="G1457" s="89" t="s">
        <v>1544</v>
      </c>
      <c r="H1457" s="91">
        <v>38.71</v>
      </c>
      <c r="I1457" s="92">
        <v>9.69</v>
      </c>
      <c r="J1457" s="92">
        <v>21.84</v>
      </c>
      <c r="K1457" s="92">
        <v>1.29</v>
      </c>
      <c r="L1457" s="92">
        <v>0.01</v>
      </c>
      <c r="M1457" s="92">
        <v>0.04</v>
      </c>
      <c r="N1457" s="92">
        <v>0.69</v>
      </c>
      <c r="O1457" s="92">
        <v>27.19</v>
      </c>
      <c r="P1457" s="92"/>
      <c r="Q1457" s="50">
        <f t="shared" si="8"/>
        <v>99.46</v>
      </c>
      <c r="R1457" s="51">
        <f t="shared" si="9"/>
        <v>12</v>
      </c>
      <c r="S1457" s="52">
        <f t="shared" si="10"/>
        <v>0.6442614793</v>
      </c>
      <c r="T1457" s="52">
        <f t="shared" si="11"/>
        <v>0.0001251583253</v>
      </c>
      <c r="U1457" s="52">
        <f t="shared" si="12"/>
        <v>0.4283978333</v>
      </c>
      <c r="V1457" s="52">
        <f t="shared" si="13"/>
        <v>0.0005263497252</v>
      </c>
      <c r="W1457" s="52">
        <f t="shared" si="14"/>
        <v>0</v>
      </c>
      <c r="X1457" s="52">
        <f t="shared" si="15"/>
        <v>0.3784462409</v>
      </c>
      <c r="Y1457" s="52">
        <f t="shared" si="16"/>
        <v>0.009726885959</v>
      </c>
      <c r="Z1457" s="52">
        <f t="shared" si="17"/>
        <v>0.2404204008</v>
      </c>
      <c r="AA1457" s="52">
        <f t="shared" si="18"/>
        <v>0.02300309918</v>
      </c>
      <c r="AB1457" s="52">
        <f t="shared" si="19"/>
        <v>1.724907447</v>
      </c>
      <c r="AC1457" s="53">
        <f t="shared" si="20"/>
        <v>5.167512353</v>
      </c>
      <c r="AD1457" s="54">
        <f t="shared" si="21"/>
        <v>1.288522959</v>
      </c>
      <c r="AE1457" s="54">
        <f t="shared" si="22"/>
        <v>0.0002503166506</v>
      </c>
      <c r="AF1457" s="54">
        <f t="shared" si="23"/>
        <v>0.6425967499</v>
      </c>
      <c r="AG1457" s="54">
        <f t="shared" si="24"/>
        <v>0.0007895245878</v>
      </c>
      <c r="AH1457" s="54">
        <f t="shared" si="25"/>
        <v>0</v>
      </c>
      <c r="AI1457" s="54">
        <f t="shared" si="26"/>
        <v>0.3784462409</v>
      </c>
      <c r="AJ1457" s="54">
        <f t="shared" si="27"/>
        <v>0.009726885959</v>
      </c>
      <c r="AK1457" s="54">
        <f t="shared" si="28"/>
        <v>0.2404204008</v>
      </c>
      <c r="AL1457" s="54">
        <f t="shared" si="29"/>
        <v>0.02300309918</v>
      </c>
      <c r="AM1457" s="54">
        <f t="shared" si="30"/>
        <v>2.583756177</v>
      </c>
      <c r="AN1457" s="54">
        <f t="shared" si="31"/>
        <v>-5.167512353</v>
      </c>
      <c r="AO1457" s="55">
        <f t="shared" si="32"/>
        <v>2.988039644</v>
      </c>
      <c r="AP1457" s="55">
        <f t="shared" si="33"/>
        <v>0.0005804755518</v>
      </c>
      <c r="AQ1457" s="55">
        <f t="shared" si="34"/>
        <v>1.986879164</v>
      </c>
      <c r="AR1457" s="55">
        <f t="shared" si="35"/>
        <v>0.002441173182</v>
      </c>
      <c r="AS1457" s="55">
        <f t="shared" si="36"/>
        <v>0</v>
      </c>
      <c r="AT1457" s="55">
        <f t="shared" si="37"/>
        <v>1.755207174</v>
      </c>
      <c r="AU1457" s="55">
        <f t="shared" si="38"/>
        <v>0.04511261621</v>
      </c>
      <c r="AV1457" s="55">
        <f t="shared" si="39"/>
        <v>1.11505299</v>
      </c>
      <c r="AW1457" s="55">
        <f t="shared" si="40"/>
        <v>0.1066867638</v>
      </c>
      <c r="AX1457" s="55">
        <f t="shared" si="41"/>
        <v>8</v>
      </c>
      <c r="AY1457" s="55">
        <f t="shared" si="42"/>
        <v>23.96656058</v>
      </c>
      <c r="AZ1457" s="54">
        <f t="shared" ref="AZ1457:BA1457" si="10241">AO1457*2</f>
        <v>5.976079287</v>
      </c>
      <c r="BA1457" s="54">
        <f t="shared" si="10241"/>
        <v>0.001160951104</v>
      </c>
      <c r="BB1457" s="54">
        <f t="shared" ref="BB1457:BD1457" si="10242">AQ1457*(3/2)</f>
        <v>2.980318745</v>
      </c>
      <c r="BC1457" s="54">
        <f t="shared" si="10242"/>
        <v>0.003661759773</v>
      </c>
      <c r="BD1457" s="54">
        <f t="shared" si="10242"/>
        <v>0</v>
      </c>
      <c r="BE1457" s="54">
        <f t="shared" ref="BE1457:BH1457" si="10243">AT1457</f>
        <v>1.755207174</v>
      </c>
      <c r="BF1457" s="54">
        <f t="shared" si="10243"/>
        <v>0.04511261621</v>
      </c>
      <c r="BG1457" s="54">
        <f t="shared" si="10243"/>
        <v>1.11505299</v>
      </c>
      <c r="BH1457" s="54">
        <f t="shared" si="10243"/>
        <v>0.1066867638</v>
      </c>
      <c r="BI1457" s="54">
        <f t="shared" si="46"/>
        <v>11.98328029</v>
      </c>
      <c r="BJ1457" s="54">
        <f t="shared" si="47"/>
        <v>-23.96656058</v>
      </c>
      <c r="BK1457" s="56">
        <f t="shared" ref="BK1457:BN1457" si="10244">AO1457</f>
        <v>2.988039644</v>
      </c>
      <c r="BL1457" s="56">
        <f t="shared" si="10244"/>
        <v>0.0005804755518</v>
      </c>
      <c r="BM1457" s="56">
        <f t="shared" si="10244"/>
        <v>1.986879164</v>
      </c>
      <c r="BN1457" s="56">
        <f t="shared" si="10244"/>
        <v>0.002441173182</v>
      </c>
      <c r="BO1457" s="56">
        <f t="shared" si="49"/>
        <v>0.03343942495</v>
      </c>
      <c r="BP1457" s="56">
        <f t="shared" si="50"/>
        <v>1.72176775</v>
      </c>
      <c r="BQ1457" s="56">
        <f t="shared" ref="BQ1457:BS1457" si="10245">AU1457</f>
        <v>0.04511261621</v>
      </c>
      <c r="BR1457" s="56">
        <f t="shared" si="10245"/>
        <v>1.11505299</v>
      </c>
      <c r="BS1457" s="56">
        <f t="shared" si="10245"/>
        <v>0.1066867638</v>
      </c>
      <c r="BT1457" s="56">
        <f t="shared" si="52"/>
        <v>8</v>
      </c>
      <c r="BU1457" s="50">
        <f t="shared" ref="BU1457:BX1457" si="10246">AZ1457</f>
        <v>5.976079287</v>
      </c>
      <c r="BV1457" s="50">
        <f t="shared" si="10246"/>
        <v>0.001160951104</v>
      </c>
      <c r="BW1457" s="50">
        <f t="shared" si="10246"/>
        <v>2.980318745</v>
      </c>
      <c r="BX1457" s="50">
        <f t="shared" si="10246"/>
        <v>0.003661759773</v>
      </c>
      <c r="BY1457" s="50">
        <f t="shared" si="54"/>
        <v>0.05015913743</v>
      </c>
      <c r="BZ1457" s="50">
        <f t="shared" si="55"/>
        <v>1.72176775</v>
      </c>
      <c r="CA1457" s="50">
        <f t="shared" ref="CA1457:CC1457" si="10247">BF1457</f>
        <v>0.04511261621</v>
      </c>
      <c r="CB1457" s="50">
        <f t="shared" si="10247"/>
        <v>1.11505299</v>
      </c>
      <c r="CC1457" s="50">
        <f t="shared" si="10247"/>
        <v>0.1066867638</v>
      </c>
      <c r="CD1457" s="50">
        <f t="shared" si="57"/>
        <v>12</v>
      </c>
      <c r="CE1457" s="57">
        <f t="shared" si="58"/>
        <v>38.71</v>
      </c>
      <c r="CF1457" s="57">
        <f t="shared" si="59"/>
        <v>0.01</v>
      </c>
      <c r="CG1457" s="57">
        <f t="shared" si="60"/>
        <v>21.84</v>
      </c>
      <c r="CH1457" s="57">
        <f t="shared" si="61"/>
        <v>0.04</v>
      </c>
      <c r="CI1457" s="58">
        <f t="shared" si="62"/>
        <v>0.575689514</v>
      </c>
      <c r="CJ1457" s="58">
        <f t="shared" si="63"/>
        <v>26.67198824</v>
      </c>
      <c r="CK1457" s="57">
        <f t="shared" si="64"/>
        <v>0.69</v>
      </c>
      <c r="CL1457" s="57">
        <f t="shared" si="65"/>
        <v>9.69</v>
      </c>
      <c r="CM1457" s="57">
        <f t="shared" si="66"/>
        <v>1.29</v>
      </c>
      <c r="CN1457" s="57">
        <f t="shared" si="67"/>
        <v>99.51767775</v>
      </c>
      <c r="CO1457" s="59">
        <f t="shared" si="68"/>
        <v>0.3730996062</v>
      </c>
      <c r="CP1457" s="59">
        <f t="shared" si="69"/>
        <v>0.5761079297</v>
      </c>
      <c r="CQ1457" s="59">
        <f t="shared" si="70"/>
        <v>0.01509479774</v>
      </c>
      <c r="CR1457" s="59">
        <f t="shared" si="71"/>
        <v>0.03569766633</v>
      </c>
      <c r="CS1457" s="60">
        <f t="shared" si="72"/>
        <v>37.30996062</v>
      </c>
      <c r="CT1457" s="60">
        <f t="shared" si="73"/>
        <v>3.569766633</v>
      </c>
      <c r="CU1457" s="60">
        <f t="shared" si="74"/>
        <v>59.12027274</v>
      </c>
      <c r="CV1457" s="61">
        <f t="shared" si="75"/>
        <v>0.2222474694</v>
      </c>
      <c r="CW1457" s="61">
        <f t="shared" si="76"/>
        <v>0.323104259</v>
      </c>
      <c r="CX1457" s="62"/>
    </row>
    <row r="1458" ht="15.75" customHeight="1">
      <c r="A1458" s="17" t="s">
        <v>53</v>
      </c>
      <c r="B1458" s="87" t="s">
        <v>1406</v>
      </c>
      <c r="C1458" s="88" t="s">
        <v>1519</v>
      </c>
      <c r="D1458" s="89"/>
      <c r="E1458" s="89" t="s">
        <v>1520</v>
      </c>
      <c r="F1458" s="90">
        <v>25.0</v>
      </c>
      <c r="G1458" s="89" t="s">
        <v>1545</v>
      </c>
      <c r="H1458" s="91">
        <v>37.79</v>
      </c>
      <c r="I1458" s="92">
        <v>6.87</v>
      </c>
      <c r="J1458" s="92">
        <v>21.82</v>
      </c>
      <c r="K1458" s="92">
        <v>2.46</v>
      </c>
      <c r="L1458" s="92">
        <v>0.04</v>
      </c>
      <c r="M1458" s="92">
        <v>0.11</v>
      </c>
      <c r="N1458" s="92">
        <v>1.04</v>
      </c>
      <c r="O1458" s="92">
        <v>29.49</v>
      </c>
      <c r="P1458" s="92"/>
      <c r="Q1458" s="50">
        <f t="shared" si="8"/>
        <v>99.62</v>
      </c>
      <c r="R1458" s="51">
        <f t="shared" si="9"/>
        <v>12</v>
      </c>
      <c r="S1458" s="52">
        <f t="shared" si="10"/>
        <v>0.6289496591</v>
      </c>
      <c r="T1458" s="52">
        <f t="shared" si="11"/>
        <v>0.0005006333011</v>
      </c>
      <c r="U1458" s="52">
        <f t="shared" si="12"/>
        <v>0.4280055276</v>
      </c>
      <c r="V1458" s="52">
        <f t="shared" si="13"/>
        <v>0.001447461744</v>
      </c>
      <c r="W1458" s="52">
        <f t="shared" si="14"/>
        <v>0</v>
      </c>
      <c r="X1458" s="52">
        <f t="shared" si="15"/>
        <v>0.4104589792</v>
      </c>
      <c r="Y1458" s="52">
        <f t="shared" si="16"/>
        <v>0.01466081362</v>
      </c>
      <c r="Z1458" s="52">
        <f t="shared" si="17"/>
        <v>0.1704528538</v>
      </c>
      <c r="AA1458" s="52">
        <f t="shared" si="18"/>
        <v>0.04386637518</v>
      </c>
      <c r="AB1458" s="52">
        <f t="shared" si="19"/>
        <v>1.698342303</v>
      </c>
      <c r="AC1458" s="53">
        <f t="shared" si="20"/>
        <v>5.085038181</v>
      </c>
      <c r="AD1458" s="54">
        <f t="shared" si="21"/>
        <v>1.257899318</v>
      </c>
      <c r="AE1458" s="54">
        <f t="shared" si="22"/>
        <v>0.001001266602</v>
      </c>
      <c r="AF1458" s="54">
        <f t="shared" si="23"/>
        <v>0.6420082914</v>
      </c>
      <c r="AG1458" s="54">
        <f t="shared" si="24"/>
        <v>0.002171192616</v>
      </c>
      <c r="AH1458" s="54">
        <f t="shared" si="25"/>
        <v>0</v>
      </c>
      <c r="AI1458" s="54">
        <f t="shared" si="26"/>
        <v>0.4104589792</v>
      </c>
      <c r="AJ1458" s="54">
        <f t="shared" si="27"/>
        <v>0.01466081362</v>
      </c>
      <c r="AK1458" s="54">
        <f t="shared" si="28"/>
        <v>0.1704528538</v>
      </c>
      <c r="AL1458" s="54">
        <f t="shared" si="29"/>
        <v>0.04386637518</v>
      </c>
      <c r="AM1458" s="54">
        <f t="shared" si="30"/>
        <v>2.54251909</v>
      </c>
      <c r="AN1458" s="54">
        <f t="shared" si="31"/>
        <v>-5.085038181</v>
      </c>
      <c r="AO1458" s="55">
        <f t="shared" si="32"/>
        <v>2.96265203</v>
      </c>
      <c r="AP1458" s="55">
        <f t="shared" si="33"/>
        <v>0.002358220955</v>
      </c>
      <c r="AQ1458" s="55">
        <f t="shared" si="34"/>
        <v>2.016109599</v>
      </c>
      <c r="AR1458" s="55">
        <f t="shared" si="35"/>
        <v>0.006818233245</v>
      </c>
      <c r="AS1458" s="55">
        <f t="shared" si="36"/>
        <v>0</v>
      </c>
      <c r="AT1458" s="55">
        <f t="shared" si="37"/>
        <v>1.933457011</v>
      </c>
      <c r="AU1458" s="55">
        <f t="shared" si="38"/>
        <v>0.06905940499</v>
      </c>
      <c r="AV1458" s="55">
        <f t="shared" si="39"/>
        <v>0.8029140106</v>
      </c>
      <c r="AW1458" s="55">
        <f t="shared" si="40"/>
        <v>0.2066314904</v>
      </c>
      <c r="AX1458" s="55">
        <f t="shared" si="41"/>
        <v>8</v>
      </c>
      <c r="AY1458" s="55">
        <f t="shared" si="42"/>
        <v>23.95294833</v>
      </c>
      <c r="AZ1458" s="54">
        <f t="shared" ref="AZ1458:BA1458" si="10248">AO1458*2</f>
        <v>5.92530406</v>
      </c>
      <c r="BA1458" s="54">
        <f t="shared" si="10248"/>
        <v>0.00471644191</v>
      </c>
      <c r="BB1458" s="54">
        <f t="shared" ref="BB1458:BD1458" si="10249">AQ1458*(3/2)</f>
        <v>3.024164399</v>
      </c>
      <c r="BC1458" s="54">
        <f t="shared" si="10249"/>
        <v>0.01022734987</v>
      </c>
      <c r="BD1458" s="54">
        <f t="shared" si="10249"/>
        <v>0</v>
      </c>
      <c r="BE1458" s="54">
        <f t="shared" ref="BE1458:BH1458" si="10250">AT1458</f>
        <v>1.933457011</v>
      </c>
      <c r="BF1458" s="54">
        <f t="shared" si="10250"/>
        <v>0.06905940499</v>
      </c>
      <c r="BG1458" s="54">
        <f t="shared" si="10250"/>
        <v>0.8029140106</v>
      </c>
      <c r="BH1458" s="54">
        <f t="shared" si="10250"/>
        <v>0.2066314904</v>
      </c>
      <c r="BI1458" s="54">
        <f t="shared" si="46"/>
        <v>11.97647417</v>
      </c>
      <c r="BJ1458" s="54">
        <f t="shared" si="47"/>
        <v>-23.95294833</v>
      </c>
      <c r="BK1458" s="56">
        <f t="shared" ref="BK1458:BN1458" si="10251">AO1458</f>
        <v>2.96265203</v>
      </c>
      <c r="BL1458" s="56">
        <f t="shared" si="10251"/>
        <v>0.002358220955</v>
      </c>
      <c r="BM1458" s="56">
        <f t="shared" si="10251"/>
        <v>2.016109599</v>
      </c>
      <c r="BN1458" s="56">
        <f t="shared" si="10251"/>
        <v>0.006818233245</v>
      </c>
      <c r="BO1458" s="56">
        <f t="shared" si="49"/>
        <v>0.04705166608</v>
      </c>
      <c r="BP1458" s="56">
        <f t="shared" si="50"/>
        <v>1.886405345</v>
      </c>
      <c r="BQ1458" s="56">
        <f t="shared" ref="BQ1458:BS1458" si="10252">AU1458</f>
        <v>0.06905940499</v>
      </c>
      <c r="BR1458" s="56">
        <f t="shared" si="10252"/>
        <v>0.8029140106</v>
      </c>
      <c r="BS1458" s="56">
        <f t="shared" si="10252"/>
        <v>0.2066314904</v>
      </c>
      <c r="BT1458" s="56">
        <f t="shared" si="52"/>
        <v>8</v>
      </c>
      <c r="BU1458" s="50">
        <f t="shared" ref="BU1458:BX1458" si="10253">AZ1458</f>
        <v>5.92530406</v>
      </c>
      <c r="BV1458" s="50">
        <f t="shared" si="10253"/>
        <v>0.00471644191</v>
      </c>
      <c r="BW1458" s="50">
        <f t="shared" si="10253"/>
        <v>3.024164399</v>
      </c>
      <c r="BX1458" s="50">
        <f t="shared" si="10253"/>
        <v>0.01022734987</v>
      </c>
      <c r="BY1458" s="50">
        <f t="shared" si="54"/>
        <v>0.07057749912</v>
      </c>
      <c r="BZ1458" s="50">
        <f t="shared" si="55"/>
        <v>1.886405345</v>
      </c>
      <c r="CA1458" s="50">
        <f t="shared" ref="CA1458:CC1458" si="10254">BF1458</f>
        <v>0.06905940499</v>
      </c>
      <c r="CB1458" s="50">
        <f t="shared" si="10254"/>
        <v>0.8029140106</v>
      </c>
      <c r="CC1458" s="50">
        <f t="shared" si="10254"/>
        <v>0.2066314904</v>
      </c>
      <c r="CD1458" s="50">
        <f t="shared" si="57"/>
        <v>12</v>
      </c>
      <c r="CE1458" s="57">
        <f t="shared" si="58"/>
        <v>37.79</v>
      </c>
      <c r="CF1458" s="57">
        <f t="shared" si="59"/>
        <v>0.04</v>
      </c>
      <c r="CG1458" s="57">
        <f t="shared" si="60"/>
        <v>21.82</v>
      </c>
      <c r="CH1458" s="57">
        <f t="shared" si="61"/>
        <v>0.11</v>
      </c>
      <c r="CI1458" s="58">
        <f t="shared" si="62"/>
        <v>0.797561084</v>
      </c>
      <c r="CJ1458" s="58">
        <f t="shared" si="63"/>
        <v>28.77234575</v>
      </c>
      <c r="CK1458" s="57">
        <f t="shared" si="64"/>
        <v>1.04</v>
      </c>
      <c r="CL1458" s="57">
        <f t="shared" si="65"/>
        <v>6.87</v>
      </c>
      <c r="CM1458" s="57">
        <f t="shared" si="66"/>
        <v>2.46</v>
      </c>
      <c r="CN1458" s="57">
        <f t="shared" si="67"/>
        <v>99.69990684</v>
      </c>
      <c r="CO1458" s="59">
        <f t="shared" si="68"/>
        <v>0.2707963692</v>
      </c>
      <c r="CP1458" s="59">
        <f t="shared" si="69"/>
        <v>0.6362222</v>
      </c>
      <c r="CQ1458" s="59">
        <f t="shared" si="70"/>
        <v>0.02329145573</v>
      </c>
      <c r="CR1458" s="59">
        <f t="shared" si="71"/>
        <v>0.06968997506</v>
      </c>
      <c r="CS1458" s="60">
        <f t="shared" si="72"/>
        <v>27.07963692</v>
      </c>
      <c r="CT1458" s="60">
        <f t="shared" si="73"/>
        <v>6.968997506</v>
      </c>
      <c r="CU1458" s="60">
        <f t="shared" si="74"/>
        <v>65.95136557</v>
      </c>
      <c r="CV1458" s="61">
        <f t="shared" si="75"/>
        <v>0.2050881597</v>
      </c>
      <c r="CW1458" s="61">
        <f t="shared" si="76"/>
        <v>0.2345096558</v>
      </c>
      <c r="CX1458" s="62"/>
    </row>
    <row r="1459" ht="15.75" customHeight="1">
      <c r="A1459" s="17" t="s">
        <v>53</v>
      </c>
      <c r="B1459" s="87" t="s">
        <v>1406</v>
      </c>
      <c r="C1459" s="93" t="s">
        <v>1519</v>
      </c>
      <c r="D1459" s="89"/>
      <c r="E1459" s="89" t="s">
        <v>1520</v>
      </c>
      <c r="F1459" s="90">
        <v>26.0</v>
      </c>
      <c r="G1459" s="89" t="s">
        <v>1546</v>
      </c>
      <c r="H1459" s="91">
        <v>38.31</v>
      </c>
      <c r="I1459" s="92">
        <v>7.64</v>
      </c>
      <c r="J1459" s="92">
        <v>21.92</v>
      </c>
      <c r="K1459" s="92">
        <v>1.78</v>
      </c>
      <c r="L1459" s="92">
        <v>0.11</v>
      </c>
      <c r="M1459" s="92">
        <v>0.04</v>
      </c>
      <c r="N1459" s="92">
        <v>1.11</v>
      </c>
      <c r="O1459" s="92">
        <v>29.04</v>
      </c>
      <c r="P1459" s="92"/>
      <c r="Q1459" s="50">
        <f t="shared" si="8"/>
        <v>99.95</v>
      </c>
      <c r="R1459" s="51">
        <f t="shared" si="9"/>
        <v>12</v>
      </c>
      <c r="S1459" s="52">
        <f t="shared" si="10"/>
        <v>0.6376041661</v>
      </c>
      <c r="T1459" s="52">
        <f t="shared" si="11"/>
        <v>0.001376741578</v>
      </c>
      <c r="U1459" s="52">
        <f t="shared" si="12"/>
        <v>0.4299670561</v>
      </c>
      <c r="V1459" s="52">
        <f t="shared" si="13"/>
        <v>0.0005263497252</v>
      </c>
      <c r="W1459" s="52">
        <f t="shared" si="14"/>
        <v>0</v>
      </c>
      <c r="X1459" s="52">
        <f t="shared" si="15"/>
        <v>0.4041956173</v>
      </c>
      <c r="Y1459" s="52">
        <f t="shared" si="16"/>
        <v>0.01564759915</v>
      </c>
      <c r="Z1459" s="52">
        <f t="shared" si="17"/>
        <v>0.1895574677</v>
      </c>
      <c r="AA1459" s="52">
        <f t="shared" si="18"/>
        <v>0.03174071049</v>
      </c>
      <c r="AB1459" s="52">
        <f t="shared" si="19"/>
        <v>1.710615708</v>
      </c>
      <c r="AC1459" s="53">
        <f t="shared" si="20"/>
        <v>5.129686638</v>
      </c>
      <c r="AD1459" s="54">
        <f t="shared" si="21"/>
        <v>1.275208332</v>
      </c>
      <c r="AE1459" s="54">
        <f t="shared" si="22"/>
        <v>0.002753483156</v>
      </c>
      <c r="AF1459" s="54">
        <f t="shared" si="23"/>
        <v>0.6449505842</v>
      </c>
      <c r="AG1459" s="54">
        <f t="shared" si="24"/>
        <v>0.0007895245878</v>
      </c>
      <c r="AH1459" s="54">
        <f t="shared" si="25"/>
        <v>0</v>
      </c>
      <c r="AI1459" s="54">
        <f t="shared" si="26"/>
        <v>0.4041956173</v>
      </c>
      <c r="AJ1459" s="54">
        <f t="shared" si="27"/>
        <v>0.01564759915</v>
      </c>
      <c r="AK1459" s="54">
        <f t="shared" si="28"/>
        <v>0.1895574677</v>
      </c>
      <c r="AL1459" s="54">
        <f t="shared" si="29"/>
        <v>0.03174071049</v>
      </c>
      <c r="AM1459" s="54">
        <f t="shared" si="30"/>
        <v>2.564843319</v>
      </c>
      <c r="AN1459" s="54">
        <f t="shared" si="31"/>
        <v>-5.129686638</v>
      </c>
      <c r="AO1459" s="55">
        <f t="shared" si="32"/>
        <v>2.981869806</v>
      </c>
      <c r="AP1459" s="55">
        <f t="shared" si="33"/>
        <v>0.006438577976</v>
      </c>
      <c r="AQ1459" s="55">
        <f t="shared" si="34"/>
        <v>2.010817761</v>
      </c>
      <c r="AR1459" s="55">
        <f t="shared" si="35"/>
        <v>0.002461568534</v>
      </c>
      <c r="AS1459" s="55">
        <f t="shared" si="36"/>
        <v>0</v>
      </c>
      <c r="AT1459" s="55">
        <f t="shared" si="37"/>
        <v>1.890293023</v>
      </c>
      <c r="AU1459" s="55">
        <f t="shared" si="38"/>
        <v>0.07317879323</v>
      </c>
      <c r="AV1459" s="55">
        <f t="shared" si="39"/>
        <v>0.8864993663</v>
      </c>
      <c r="AW1459" s="55">
        <f t="shared" si="40"/>
        <v>0.1484411038</v>
      </c>
      <c r="AX1459" s="55">
        <f t="shared" si="41"/>
        <v>8</v>
      </c>
      <c r="AY1459" s="55">
        <f t="shared" si="42"/>
        <v>23.9898961</v>
      </c>
      <c r="AZ1459" s="54">
        <f t="shared" ref="AZ1459:BA1459" si="10255">AO1459*2</f>
        <v>5.963739611</v>
      </c>
      <c r="BA1459" s="54">
        <f t="shared" si="10255"/>
        <v>0.01287715595</v>
      </c>
      <c r="BB1459" s="54">
        <f t="shared" ref="BB1459:BD1459" si="10256">AQ1459*(3/2)</f>
        <v>3.016226642</v>
      </c>
      <c r="BC1459" s="54">
        <f t="shared" si="10256"/>
        <v>0.003692352801</v>
      </c>
      <c r="BD1459" s="54">
        <f t="shared" si="10256"/>
        <v>0</v>
      </c>
      <c r="BE1459" s="54">
        <f t="shared" ref="BE1459:BH1459" si="10257">AT1459</f>
        <v>1.890293023</v>
      </c>
      <c r="BF1459" s="54">
        <f t="shared" si="10257"/>
        <v>0.07317879323</v>
      </c>
      <c r="BG1459" s="54">
        <f t="shared" si="10257"/>
        <v>0.8864993663</v>
      </c>
      <c r="BH1459" s="54">
        <f t="shared" si="10257"/>
        <v>0.1484411038</v>
      </c>
      <c r="BI1459" s="54">
        <f t="shared" si="46"/>
        <v>11.99494805</v>
      </c>
      <c r="BJ1459" s="54">
        <f t="shared" si="47"/>
        <v>-23.9898961</v>
      </c>
      <c r="BK1459" s="56">
        <f t="shared" ref="BK1459:BN1459" si="10258">AO1459</f>
        <v>2.981869806</v>
      </c>
      <c r="BL1459" s="56">
        <f t="shared" si="10258"/>
        <v>0.006438577976</v>
      </c>
      <c r="BM1459" s="56">
        <f t="shared" si="10258"/>
        <v>2.010817761</v>
      </c>
      <c r="BN1459" s="56">
        <f t="shared" si="10258"/>
        <v>0.002461568534</v>
      </c>
      <c r="BO1459" s="56">
        <f t="shared" si="49"/>
        <v>0.01010390304</v>
      </c>
      <c r="BP1459" s="56">
        <f t="shared" si="50"/>
        <v>1.88018912</v>
      </c>
      <c r="BQ1459" s="56">
        <f t="shared" ref="BQ1459:BS1459" si="10259">AU1459</f>
        <v>0.07317879323</v>
      </c>
      <c r="BR1459" s="56">
        <f t="shared" si="10259"/>
        <v>0.8864993663</v>
      </c>
      <c r="BS1459" s="56">
        <f t="shared" si="10259"/>
        <v>0.1484411038</v>
      </c>
      <c r="BT1459" s="56">
        <f t="shared" si="52"/>
        <v>8</v>
      </c>
      <c r="BU1459" s="50">
        <f t="shared" ref="BU1459:BX1459" si="10260">AZ1459</f>
        <v>5.963739611</v>
      </c>
      <c r="BV1459" s="50">
        <f t="shared" si="10260"/>
        <v>0.01287715595</v>
      </c>
      <c r="BW1459" s="50">
        <f t="shared" si="10260"/>
        <v>3.016226642</v>
      </c>
      <c r="BX1459" s="50">
        <f t="shared" si="10260"/>
        <v>0.003692352801</v>
      </c>
      <c r="BY1459" s="50">
        <f t="shared" si="54"/>
        <v>0.01515585456</v>
      </c>
      <c r="BZ1459" s="50">
        <f t="shared" si="55"/>
        <v>1.88018912</v>
      </c>
      <c r="CA1459" s="50">
        <f t="shared" ref="CA1459:CC1459" si="10261">BF1459</f>
        <v>0.07317879323</v>
      </c>
      <c r="CB1459" s="50">
        <f t="shared" si="10261"/>
        <v>0.8864993663</v>
      </c>
      <c r="CC1459" s="50">
        <f t="shared" si="10261"/>
        <v>0.1484411038</v>
      </c>
      <c r="CD1459" s="50">
        <f t="shared" si="57"/>
        <v>12</v>
      </c>
      <c r="CE1459" s="57">
        <f t="shared" si="58"/>
        <v>38.31</v>
      </c>
      <c r="CF1459" s="57">
        <f t="shared" si="59"/>
        <v>0.11</v>
      </c>
      <c r="CG1459" s="57">
        <f t="shared" si="60"/>
        <v>21.92</v>
      </c>
      <c r="CH1459" s="57">
        <f t="shared" si="61"/>
        <v>0.04</v>
      </c>
      <c r="CI1459" s="58">
        <f t="shared" si="62"/>
        <v>0.1725064536</v>
      </c>
      <c r="CJ1459" s="58">
        <f t="shared" si="63"/>
        <v>28.88477679</v>
      </c>
      <c r="CK1459" s="57">
        <f t="shared" si="64"/>
        <v>1.11</v>
      </c>
      <c r="CL1459" s="57">
        <f t="shared" si="65"/>
        <v>7.64</v>
      </c>
      <c r="CM1459" s="57">
        <f t="shared" si="66"/>
        <v>1.78</v>
      </c>
      <c r="CN1459" s="57">
        <f t="shared" si="67"/>
        <v>99.96728325</v>
      </c>
      <c r="CO1459" s="59">
        <f t="shared" si="68"/>
        <v>0.2966559179</v>
      </c>
      <c r="CP1459" s="59">
        <f t="shared" si="69"/>
        <v>0.6291817573</v>
      </c>
      <c r="CQ1459" s="59">
        <f t="shared" si="70"/>
        <v>0.02448836728</v>
      </c>
      <c r="CR1459" s="59">
        <f t="shared" si="71"/>
        <v>0.04967395756</v>
      </c>
      <c r="CS1459" s="60">
        <f t="shared" si="72"/>
        <v>29.66559179</v>
      </c>
      <c r="CT1459" s="60">
        <f t="shared" si="73"/>
        <v>4.967395756</v>
      </c>
      <c r="CU1459" s="60">
        <f t="shared" si="74"/>
        <v>65.36701246</v>
      </c>
      <c r="CV1459" s="61">
        <f t="shared" si="75"/>
        <v>0.1980019165</v>
      </c>
      <c r="CW1459" s="61">
        <f t="shared" si="76"/>
        <v>0.2569040249</v>
      </c>
      <c r="CX1459" s="62"/>
    </row>
    <row r="1460" ht="15.75" customHeight="1">
      <c r="A1460" s="17" t="s">
        <v>53</v>
      </c>
      <c r="B1460" s="87" t="s">
        <v>1406</v>
      </c>
      <c r="C1460" s="88" t="s">
        <v>1519</v>
      </c>
      <c r="D1460" s="89"/>
      <c r="E1460" s="89" t="s">
        <v>1520</v>
      </c>
      <c r="F1460" s="90">
        <v>27.0</v>
      </c>
      <c r="G1460" s="89" t="s">
        <v>1547</v>
      </c>
      <c r="H1460" s="91">
        <v>36.61</v>
      </c>
      <c r="I1460" s="92">
        <v>3.64</v>
      </c>
      <c r="J1460" s="92">
        <v>21.32</v>
      </c>
      <c r="K1460" s="92">
        <v>1.11</v>
      </c>
      <c r="L1460" s="92">
        <v>0.04</v>
      </c>
      <c r="M1460" s="92">
        <v>0.03</v>
      </c>
      <c r="N1460" s="92">
        <v>0.79</v>
      </c>
      <c r="O1460" s="92">
        <v>35.76</v>
      </c>
      <c r="P1460" s="92"/>
      <c r="Q1460" s="50">
        <f t="shared" si="8"/>
        <v>99.3</v>
      </c>
      <c r="R1460" s="51">
        <f t="shared" si="9"/>
        <v>12</v>
      </c>
      <c r="S1460" s="52">
        <f t="shared" si="10"/>
        <v>0.6093105853</v>
      </c>
      <c r="T1460" s="52">
        <f t="shared" si="11"/>
        <v>0.0005006333011</v>
      </c>
      <c r="U1460" s="52">
        <f t="shared" si="12"/>
        <v>0.4181978849</v>
      </c>
      <c r="V1460" s="52">
        <f t="shared" si="13"/>
        <v>0.0003947622939</v>
      </c>
      <c r="W1460" s="52">
        <f t="shared" si="14"/>
        <v>0</v>
      </c>
      <c r="X1460" s="52">
        <f t="shared" si="15"/>
        <v>0.4977284874</v>
      </c>
      <c r="Y1460" s="52">
        <f t="shared" si="16"/>
        <v>0.01113657958</v>
      </c>
      <c r="Z1460" s="52">
        <f t="shared" si="17"/>
        <v>0.0903127202</v>
      </c>
      <c r="AA1460" s="52">
        <f t="shared" si="18"/>
        <v>0.01979336441</v>
      </c>
      <c r="AB1460" s="52">
        <f t="shared" si="19"/>
        <v>1.647375017</v>
      </c>
      <c r="AC1460" s="53">
        <f t="shared" si="20"/>
        <v>4.932965119</v>
      </c>
      <c r="AD1460" s="54">
        <f t="shared" si="21"/>
        <v>1.218621171</v>
      </c>
      <c r="AE1460" s="54">
        <f t="shared" si="22"/>
        <v>0.001001266602</v>
      </c>
      <c r="AF1460" s="54">
        <f t="shared" si="23"/>
        <v>0.6272968273</v>
      </c>
      <c r="AG1460" s="54">
        <f t="shared" si="24"/>
        <v>0.0005921434408</v>
      </c>
      <c r="AH1460" s="54">
        <f t="shared" si="25"/>
        <v>0</v>
      </c>
      <c r="AI1460" s="54">
        <f t="shared" si="26"/>
        <v>0.4977284874</v>
      </c>
      <c r="AJ1460" s="54">
        <f t="shared" si="27"/>
        <v>0.01113657958</v>
      </c>
      <c r="AK1460" s="54">
        <f t="shared" si="28"/>
        <v>0.0903127202</v>
      </c>
      <c r="AL1460" s="54">
        <f t="shared" si="29"/>
        <v>0.01979336441</v>
      </c>
      <c r="AM1460" s="54">
        <f t="shared" si="30"/>
        <v>2.46648256</v>
      </c>
      <c r="AN1460" s="54">
        <f t="shared" si="31"/>
        <v>-4.932965119</v>
      </c>
      <c r="AO1460" s="55">
        <f t="shared" si="32"/>
        <v>2.958940515</v>
      </c>
      <c r="AP1460" s="55">
        <f t="shared" si="33"/>
        <v>0.002431180737</v>
      </c>
      <c r="AQ1460" s="55">
        <f t="shared" si="34"/>
        <v>2.030856996</v>
      </c>
      <c r="AR1460" s="55">
        <f t="shared" si="35"/>
        <v>0.001917048831</v>
      </c>
      <c r="AS1460" s="55">
        <f t="shared" si="36"/>
        <v>0</v>
      </c>
      <c r="AT1460" s="55">
        <f t="shared" si="37"/>
        <v>2.41707435</v>
      </c>
      <c r="AU1460" s="55">
        <f t="shared" si="38"/>
        <v>0.05408157564</v>
      </c>
      <c r="AV1460" s="55">
        <f t="shared" si="39"/>
        <v>0.438577588</v>
      </c>
      <c r="AW1460" s="55">
        <f t="shared" si="40"/>
        <v>0.09612074579</v>
      </c>
      <c r="AX1460" s="55">
        <f t="shared" si="41"/>
        <v>8</v>
      </c>
      <c r="AY1460" s="55">
        <f t="shared" si="42"/>
        <v>23.95551744</v>
      </c>
      <c r="AZ1460" s="54">
        <f t="shared" ref="AZ1460:BA1460" si="10262">AO1460*2</f>
        <v>5.91788103</v>
      </c>
      <c r="BA1460" s="54">
        <f t="shared" si="10262"/>
        <v>0.004862361474</v>
      </c>
      <c r="BB1460" s="54">
        <f t="shared" ref="BB1460:BD1460" si="10263">AQ1460*(3/2)</f>
        <v>3.046285494</v>
      </c>
      <c r="BC1460" s="54">
        <f t="shared" si="10263"/>
        <v>0.002875573246</v>
      </c>
      <c r="BD1460" s="54">
        <f t="shared" si="10263"/>
        <v>0</v>
      </c>
      <c r="BE1460" s="54">
        <f t="shared" ref="BE1460:BH1460" si="10264">AT1460</f>
        <v>2.41707435</v>
      </c>
      <c r="BF1460" s="54">
        <f t="shared" si="10264"/>
        <v>0.05408157564</v>
      </c>
      <c r="BG1460" s="54">
        <f t="shared" si="10264"/>
        <v>0.438577588</v>
      </c>
      <c r="BH1460" s="54">
        <f t="shared" si="10264"/>
        <v>0.09612074579</v>
      </c>
      <c r="BI1460" s="54">
        <f t="shared" si="46"/>
        <v>11.97775872</v>
      </c>
      <c r="BJ1460" s="54">
        <f t="shared" si="47"/>
        <v>-23.95551744</v>
      </c>
      <c r="BK1460" s="56">
        <f t="shared" ref="BK1460:BN1460" si="10265">AO1460</f>
        <v>2.958940515</v>
      </c>
      <c r="BL1460" s="56">
        <f t="shared" si="10265"/>
        <v>0.002431180737</v>
      </c>
      <c r="BM1460" s="56">
        <f t="shared" si="10265"/>
        <v>2.030856996</v>
      </c>
      <c r="BN1460" s="56">
        <f t="shared" si="10265"/>
        <v>0.001917048831</v>
      </c>
      <c r="BO1460" s="56">
        <f t="shared" si="49"/>
        <v>0.04448256374</v>
      </c>
      <c r="BP1460" s="56">
        <f t="shared" si="50"/>
        <v>2.372591786</v>
      </c>
      <c r="BQ1460" s="56">
        <f t="shared" ref="BQ1460:BS1460" si="10266">AU1460</f>
        <v>0.05408157564</v>
      </c>
      <c r="BR1460" s="56">
        <f t="shared" si="10266"/>
        <v>0.438577588</v>
      </c>
      <c r="BS1460" s="56">
        <f t="shared" si="10266"/>
        <v>0.09612074579</v>
      </c>
      <c r="BT1460" s="56">
        <f t="shared" si="52"/>
        <v>8</v>
      </c>
      <c r="BU1460" s="50">
        <f t="shared" ref="BU1460:BX1460" si="10267">AZ1460</f>
        <v>5.91788103</v>
      </c>
      <c r="BV1460" s="50">
        <f t="shared" si="10267"/>
        <v>0.004862361474</v>
      </c>
      <c r="BW1460" s="50">
        <f t="shared" si="10267"/>
        <v>3.046285494</v>
      </c>
      <c r="BX1460" s="50">
        <f t="shared" si="10267"/>
        <v>0.002875573246</v>
      </c>
      <c r="BY1460" s="50">
        <f t="shared" si="54"/>
        <v>0.06672384562</v>
      </c>
      <c r="BZ1460" s="50">
        <f t="shared" si="55"/>
        <v>2.372591786</v>
      </c>
      <c r="CA1460" s="50">
        <f t="shared" ref="CA1460:CC1460" si="10268">BF1460</f>
        <v>0.05408157564</v>
      </c>
      <c r="CB1460" s="50">
        <f t="shared" si="10268"/>
        <v>0.438577588</v>
      </c>
      <c r="CC1460" s="50">
        <f t="shared" si="10268"/>
        <v>0.09612074579</v>
      </c>
      <c r="CD1460" s="50">
        <f t="shared" si="57"/>
        <v>12</v>
      </c>
      <c r="CE1460" s="57">
        <f t="shared" si="58"/>
        <v>36.61</v>
      </c>
      <c r="CF1460" s="57">
        <f t="shared" si="59"/>
        <v>0.04</v>
      </c>
      <c r="CG1460" s="57">
        <f t="shared" si="60"/>
        <v>21.32</v>
      </c>
      <c r="CH1460" s="57">
        <f t="shared" si="61"/>
        <v>0.03</v>
      </c>
      <c r="CI1460" s="58">
        <f t="shared" si="62"/>
        <v>0.7313849285</v>
      </c>
      <c r="CJ1460" s="58">
        <f t="shared" si="63"/>
        <v>35.10189179</v>
      </c>
      <c r="CK1460" s="57">
        <f t="shared" si="64"/>
        <v>0.79</v>
      </c>
      <c r="CL1460" s="57">
        <f t="shared" si="65"/>
        <v>3.64</v>
      </c>
      <c r="CM1460" s="57">
        <f t="shared" si="66"/>
        <v>1.11</v>
      </c>
      <c r="CN1460" s="57">
        <f t="shared" si="67"/>
        <v>99.37327672</v>
      </c>
      <c r="CO1460" s="59">
        <f t="shared" si="68"/>
        <v>0.1480994732</v>
      </c>
      <c r="CP1460" s="59">
        <f t="shared" si="69"/>
        <v>0.8011800038</v>
      </c>
      <c r="CQ1460" s="59">
        <f t="shared" si="70"/>
        <v>0.01826233962</v>
      </c>
      <c r="CR1460" s="59">
        <f t="shared" si="71"/>
        <v>0.03245818346</v>
      </c>
      <c r="CS1460" s="60">
        <f t="shared" si="72"/>
        <v>14.80994732</v>
      </c>
      <c r="CT1460" s="60">
        <f t="shared" si="73"/>
        <v>3.245818346</v>
      </c>
      <c r="CU1460" s="60">
        <f t="shared" si="74"/>
        <v>81.94423434</v>
      </c>
      <c r="CV1460" s="61">
        <f t="shared" si="75"/>
        <v>0.10650792</v>
      </c>
      <c r="CW1460" s="61">
        <f t="shared" si="76"/>
        <v>0.1282541438</v>
      </c>
      <c r="CX1460" s="62"/>
    </row>
    <row r="1461" ht="15.75" customHeight="1">
      <c r="A1461" s="17" t="s">
        <v>53</v>
      </c>
      <c r="B1461" s="87" t="s">
        <v>1406</v>
      </c>
      <c r="C1461" s="88" t="s">
        <v>1519</v>
      </c>
      <c r="D1461" s="89"/>
      <c r="E1461" s="89" t="s">
        <v>1520</v>
      </c>
      <c r="F1461" s="90">
        <v>28.0</v>
      </c>
      <c r="G1461" s="89" t="s">
        <v>1548</v>
      </c>
      <c r="H1461" s="91">
        <v>38.33</v>
      </c>
      <c r="I1461" s="92">
        <v>9.25</v>
      </c>
      <c r="J1461" s="92">
        <v>22.09</v>
      </c>
      <c r="K1461" s="92">
        <v>2.21</v>
      </c>
      <c r="L1461" s="92">
        <v>0.05</v>
      </c>
      <c r="M1461" s="92">
        <v>0.15</v>
      </c>
      <c r="N1461" s="92">
        <v>0.72</v>
      </c>
      <c r="O1461" s="92">
        <v>27.03</v>
      </c>
      <c r="P1461" s="92"/>
      <c r="Q1461" s="50">
        <f t="shared" si="8"/>
        <v>99.83</v>
      </c>
      <c r="R1461" s="51">
        <f t="shared" si="9"/>
        <v>12</v>
      </c>
      <c r="S1461" s="52">
        <f t="shared" si="10"/>
        <v>0.6379370318</v>
      </c>
      <c r="T1461" s="52">
        <f t="shared" si="11"/>
        <v>0.0006257916264</v>
      </c>
      <c r="U1461" s="52">
        <f t="shared" si="12"/>
        <v>0.4333016546</v>
      </c>
      <c r="V1461" s="52">
        <f t="shared" si="13"/>
        <v>0.001973811469</v>
      </c>
      <c r="W1461" s="52">
        <f t="shared" si="14"/>
        <v>0</v>
      </c>
      <c r="X1461" s="52">
        <f t="shared" si="15"/>
        <v>0.3762192678</v>
      </c>
      <c r="Y1461" s="52">
        <f t="shared" si="16"/>
        <v>0.01014979404</v>
      </c>
      <c r="Z1461" s="52">
        <f t="shared" si="17"/>
        <v>0.2295034785</v>
      </c>
      <c r="AA1461" s="52">
        <f t="shared" si="18"/>
        <v>0.03940841022</v>
      </c>
      <c r="AB1461" s="52">
        <f t="shared" si="19"/>
        <v>1.72911924</v>
      </c>
      <c r="AC1461" s="53">
        <f t="shared" si="20"/>
        <v>5.170639593</v>
      </c>
      <c r="AD1461" s="54">
        <f t="shared" si="21"/>
        <v>1.275874064</v>
      </c>
      <c r="AE1461" s="54">
        <f t="shared" si="22"/>
        <v>0.001251583253</v>
      </c>
      <c r="AF1461" s="54">
        <f t="shared" si="23"/>
        <v>0.649952482</v>
      </c>
      <c r="AG1461" s="54">
        <f t="shared" si="24"/>
        <v>0.002960717204</v>
      </c>
      <c r="AH1461" s="54">
        <f t="shared" si="25"/>
        <v>0</v>
      </c>
      <c r="AI1461" s="54">
        <f t="shared" si="26"/>
        <v>0.3762192678</v>
      </c>
      <c r="AJ1461" s="54">
        <f t="shared" si="27"/>
        <v>0.01014979404</v>
      </c>
      <c r="AK1461" s="54">
        <f t="shared" si="28"/>
        <v>0.2295034785</v>
      </c>
      <c r="AL1461" s="54">
        <f t="shared" si="29"/>
        <v>0.03940841022</v>
      </c>
      <c r="AM1461" s="54">
        <f t="shared" si="30"/>
        <v>2.585319797</v>
      </c>
      <c r="AN1461" s="54">
        <f t="shared" si="31"/>
        <v>-5.170639593</v>
      </c>
      <c r="AO1461" s="55">
        <f t="shared" si="32"/>
        <v>2.951500473</v>
      </c>
      <c r="AP1461" s="55">
        <f t="shared" si="33"/>
        <v>0.00289530814</v>
      </c>
      <c r="AQ1461" s="55">
        <f t="shared" si="34"/>
        <v>2.0047277</v>
      </c>
      <c r="AR1461" s="55">
        <f t="shared" si="35"/>
        <v>0.009132101124</v>
      </c>
      <c r="AS1461" s="55">
        <f t="shared" si="36"/>
        <v>0</v>
      </c>
      <c r="AT1461" s="55">
        <f t="shared" si="37"/>
        <v>1.74062845</v>
      </c>
      <c r="AU1461" s="55">
        <f t="shared" si="38"/>
        <v>0.04695937126</v>
      </c>
      <c r="AV1461" s="55">
        <f t="shared" si="39"/>
        <v>1.061828349</v>
      </c>
      <c r="AW1461" s="55">
        <f t="shared" si="40"/>
        <v>0.1823282481</v>
      </c>
      <c r="AX1461" s="55">
        <f t="shared" si="41"/>
        <v>8</v>
      </c>
      <c r="AY1461" s="55">
        <f t="shared" si="42"/>
        <v>23.92265136</v>
      </c>
      <c r="AZ1461" s="54">
        <f t="shared" ref="AZ1461:BA1461" si="10269">AO1461*2</f>
        <v>5.903000945</v>
      </c>
      <c r="BA1461" s="54">
        <f t="shared" si="10269"/>
        <v>0.00579061628</v>
      </c>
      <c r="BB1461" s="54">
        <f t="shared" ref="BB1461:BD1461" si="10270">AQ1461*(3/2)</f>
        <v>3.00709155</v>
      </c>
      <c r="BC1461" s="54">
        <f t="shared" si="10270"/>
        <v>0.01369815169</v>
      </c>
      <c r="BD1461" s="54">
        <f t="shared" si="10270"/>
        <v>0</v>
      </c>
      <c r="BE1461" s="54">
        <f t="shared" ref="BE1461:BH1461" si="10271">AT1461</f>
        <v>1.74062845</v>
      </c>
      <c r="BF1461" s="54">
        <f t="shared" si="10271"/>
        <v>0.04695937126</v>
      </c>
      <c r="BG1461" s="54">
        <f t="shared" si="10271"/>
        <v>1.061828349</v>
      </c>
      <c r="BH1461" s="54">
        <f t="shared" si="10271"/>
        <v>0.1823282481</v>
      </c>
      <c r="BI1461" s="54">
        <f t="shared" si="46"/>
        <v>11.96132568</v>
      </c>
      <c r="BJ1461" s="54">
        <f t="shared" si="47"/>
        <v>-23.92265136</v>
      </c>
      <c r="BK1461" s="56">
        <f t="shared" ref="BK1461:BN1461" si="10272">AO1461</f>
        <v>2.951500473</v>
      </c>
      <c r="BL1461" s="56">
        <f t="shared" si="10272"/>
        <v>0.00289530814</v>
      </c>
      <c r="BM1461" s="56">
        <f t="shared" si="10272"/>
        <v>2.0047277</v>
      </c>
      <c r="BN1461" s="56">
        <f t="shared" si="10272"/>
        <v>0.009132101124</v>
      </c>
      <c r="BO1461" s="56">
        <f t="shared" si="49"/>
        <v>0.07734863736</v>
      </c>
      <c r="BP1461" s="56">
        <f t="shared" si="50"/>
        <v>1.663279812</v>
      </c>
      <c r="BQ1461" s="56">
        <f t="shared" ref="BQ1461:BS1461" si="10273">AU1461</f>
        <v>0.04695937126</v>
      </c>
      <c r="BR1461" s="56">
        <f t="shared" si="10273"/>
        <v>1.061828349</v>
      </c>
      <c r="BS1461" s="56">
        <f t="shared" si="10273"/>
        <v>0.1823282481</v>
      </c>
      <c r="BT1461" s="56">
        <f t="shared" si="52"/>
        <v>8</v>
      </c>
      <c r="BU1461" s="50">
        <f t="shared" ref="BU1461:BX1461" si="10274">AZ1461</f>
        <v>5.903000945</v>
      </c>
      <c r="BV1461" s="50">
        <f t="shared" si="10274"/>
        <v>0.00579061628</v>
      </c>
      <c r="BW1461" s="50">
        <f t="shared" si="10274"/>
        <v>3.00709155</v>
      </c>
      <c r="BX1461" s="50">
        <f t="shared" si="10274"/>
        <v>0.01369815169</v>
      </c>
      <c r="BY1461" s="50">
        <f t="shared" si="54"/>
        <v>0.116022956</v>
      </c>
      <c r="BZ1461" s="50">
        <f t="shared" si="55"/>
        <v>1.663279812</v>
      </c>
      <c r="CA1461" s="50">
        <f t="shared" ref="CA1461:CC1461" si="10275">BF1461</f>
        <v>0.04695937126</v>
      </c>
      <c r="CB1461" s="50">
        <f t="shared" si="10275"/>
        <v>1.061828349</v>
      </c>
      <c r="CC1461" s="50">
        <f t="shared" si="10275"/>
        <v>0.1823282481</v>
      </c>
      <c r="CD1461" s="50">
        <f t="shared" si="57"/>
        <v>12</v>
      </c>
      <c r="CE1461" s="57">
        <f t="shared" si="58"/>
        <v>38.33</v>
      </c>
      <c r="CF1461" s="57">
        <f t="shared" si="59"/>
        <v>0.05</v>
      </c>
      <c r="CG1461" s="57">
        <f t="shared" si="60"/>
        <v>22.09</v>
      </c>
      <c r="CH1461" s="57">
        <f t="shared" si="61"/>
        <v>0.15</v>
      </c>
      <c r="CI1461" s="58">
        <f t="shared" si="62"/>
        <v>1.334877251</v>
      </c>
      <c r="CJ1461" s="58">
        <f t="shared" si="63"/>
        <v>25.82886275</v>
      </c>
      <c r="CK1461" s="57">
        <f t="shared" si="64"/>
        <v>0.72</v>
      </c>
      <c r="CL1461" s="57">
        <f t="shared" si="65"/>
        <v>9.25</v>
      </c>
      <c r="CM1461" s="57">
        <f t="shared" si="66"/>
        <v>2.21</v>
      </c>
      <c r="CN1461" s="57">
        <f t="shared" si="67"/>
        <v>99.96374</v>
      </c>
      <c r="CO1461" s="59">
        <f t="shared" si="68"/>
        <v>0.3594062637</v>
      </c>
      <c r="CP1461" s="59">
        <f t="shared" si="69"/>
        <v>0.5629847643</v>
      </c>
      <c r="CQ1461" s="59">
        <f t="shared" si="70"/>
        <v>0.01589474625</v>
      </c>
      <c r="CR1461" s="59">
        <f t="shared" si="71"/>
        <v>0.06171422571</v>
      </c>
      <c r="CS1461" s="60">
        <f t="shared" si="72"/>
        <v>35.94062637</v>
      </c>
      <c r="CT1461" s="60">
        <f t="shared" si="73"/>
        <v>6.171422571</v>
      </c>
      <c r="CU1461" s="60">
        <f t="shared" si="74"/>
        <v>57.88795106</v>
      </c>
      <c r="CV1461" s="61">
        <f t="shared" si="75"/>
        <v>0.2414173576</v>
      </c>
      <c r="CW1461" s="61">
        <f t="shared" si="76"/>
        <v>0.3112458244</v>
      </c>
      <c r="CX1461" s="62"/>
    </row>
    <row r="1462" ht="15.75" customHeight="1">
      <c r="A1462" s="17" t="s">
        <v>53</v>
      </c>
      <c r="B1462" s="87" t="s">
        <v>1406</v>
      </c>
      <c r="C1462" s="93" t="s">
        <v>1519</v>
      </c>
      <c r="D1462" s="89"/>
      <c r="E1462" s="89" t="s">
        <v>1520</v>
      </c>
      <c r="F1462" s="90">
        <v>29.0</v>
      </c>
      <c r="G1462" s="89" t="s">
        <v>1549</v>
      </c>
      <c r="H1462" s="91">
        <v>38.64</v>
      </c>
      <c r="I1462" s="92">
        <v>9.9</v>
      </c>
      <c r="J1462" s="92">
        <v>22.13</v>
      </c>
      <c r="K1462" s="92">
        <v>1.22</v>
      </c>
      <c r="L1462" s="92">
        <v>0.07</v>
      </c>
      <c r="M1462" s="92">
        <v>0.01</v>
      </c>
      <c r="N1462" s="92">
        <v>0.64</v>
      </c>
      <c r="O1462" s="92">
        <v>27.14</v>
      </c>
      <c r="P1462" s="92"/>
      <c r="Q1462" s="50">
        <f t="shared" si="8"/>
        <v>99.75</v>
      </c>
      <c r="R1462" s="51">
        <f t="shared" si="9"/>
        <v>12</v>
      </c>
      <c r="S1462" s="52">
        <f t="shared" si="10"/>
        <v>0.6430964495</v>
      </c>
      <c r="T1462" s="52">
        <f t="shared" si="11"/>
        <v>0.000876108277</v>
      </c>
      <c r="U1462" s="52">
        <f t="shared" si="12"/>
        <v>0.4340862661</v>
      </c>
      <c r="V1462" s="52">
        <f t="shared" si="13"/>
        <v>0.0001315874313</v>
      </c>
      <c r="W1462" s="52">
        <f t="shared" si="14"/>
        <v>0</v>
      </c>
      <c r="X1462" s="52">
        <f t="shared" si="15"/>
        <v>0.3777503118</v>
      </c>
      <c r="Y1462" s="52">
        <f t="shared" si="16"/>
        <v>0.00902203915</v>
      </c>
      <c r="Z1462" s="52">
        <f t="shared" si="17"/>
        <v>0.24563075</v>
      </c>
      <c r="AA1462" s="52">
        <f t="shared" si="18"/>
        <v>0.02175486899</v>
      </c>
      <c r="AB1462" s="52">
        <f t="shared" si="19"/>
        <v>1.732348381</v>
      </c>
      <c r="AC1462" s="53">
        <f t="shared" si="20"/>
        <v>5.186859731</v>
      </c>
      <c r="AD1462" s="54">
        <f t="shared" si="21"/>
        <v>1.286192899</v>
      </c>
      <c r="AE1462" s="54">
        <f t="shared" si="22"/>
        <v>0.001752216554</v>
      </c>
      <c r="AF1462" s="54">
        <f t="shared" si="23"/>
        <v>0.6511293991</v>
      </c>
      <c r="AG1462" s="54">
        <f t="shared" si="24"/>
        <v>0.0001973811469</v>
      </c>
      <c r="AH1462" s="54">
        <f t="shared" si="25"/>
        <v>0</v>
      </c>
      <c r="AI1462" s="54">
        <f t="shared" si="26"/>
        <v>0.3777503118</v>
      </c>
      <c r="AJ1462" s="54">
        <f t="shared" si="27"/>
        <v>0.00902203915</v>
      </c>
      <c r="AK1462" s="54">
        <f t="shared" si="28"/>
        <v>0.24563075</v>
      </c>
      <c r="AL1462" s="54">
        <f t="shared" si="29"/>
        <v>0.02175486899</v>
      </c>
      <c r="AM1462" s="54">
        <f t="shared" si="30"/>
        <v>2.593429866</v>
      </c>
      <c r="AN1462" s="54">
        <f t="shared" si="31"/>
        <v>-5.186859731</v>
      </c>
      <c r="AO1462" s="55">
        <f t="shared" si="32"/>
        <v>2.969825037</v>
      </c>
      <c r="AP1462" s="55">
        <f t="shared" si="33"/>
        <v>0.004045875698</v>
      </c>
      <c r="AQ1462" s="55">
        <f t="shared" si="34"/>
        <v>2.004614179</v>
      </c>
      <c r="AR1462" s="55">
        <f t="shared" si="35"/>
        <v>0.0006076719105</v>
      </c>
      <c r="AS1462" s="55">
        <f t="shared" si="36"/>
        <v>0</v>
      </c>
      <c r="AT1462" s="55">
        <f t="shared" si="37"/>
        <v>1.744454249</v>
      </c>
      <c r="AU1462" s="55">
        <f t="shared" si="38"/>
        <v>0.04166385583</v>
      </c>
      <c r="AV1462" s="55">
        <f t="shared" si="39"/>
        <v>1.134324955</v>
      </c>
      <c r="AW1462" s="55">
        <f t="shared" si="40"/>
        <v>0.1004641756</v>
      </c>
      <c r="AX1462" s="55">
        <f t="shared" si="41"/>
        <v>8</v>
      </c>
      <c r="AY1462" s="55">
        <f t="shared" si="42"/>
        <v>23.95296368</v>
      </c>
      <c r="AZ1462" s="54">
        <f t="shared" ref="AZ1462:BA1462" si="10276">AO1462*2</f>
        <v>5.939650075</v>
      </c>
      <c r="BA1462" s="54">
        <f t="shared" si="10276"/>
        <v>0.008091751396</v>
      </c>
      <c r="BB1462" s="54">
        <f t="shared" ref="BB1462:BD1462" si="10277">AQ1462*(3/2)</f>
        <v>3.006921269</v>
      </c>
      <c r="BC1462" s="54">
        <f t="shared" si="10277"/>
        <v>0.0009115078657</v>
      </c>
      <c r="BD1462" s="54">
        <f t="shared" si="10277"/>
        <v>0</v>
      </c>
      <c r="BE1462" s="54">
        <f t="shared" ref="BE1462:BH1462" si="10278">AT1462</f>
        <v>1.744454249</v>
      </c>
      <c r="BF1462" s="54">
        <f t="shared" si="10278"/>
        <v>0.04166385583</v>
      </c>
      <c r="BG1462" s="54">
        <f t="shared" si="10278"/>
        <v>1.134324955</v>
      </c>
      <c r="BH1462" s="54">
        <f t="shared" si="10278"/>
        <v>0.1004641756</v>
      </c>
      <c r="BI1462" s="54">
        <f t="shared" si="46"/>
        <v>11.97648184</v>
      </c>
      <c r="BJ1462" s="54">
        <f t="shared" si="47"/>
        <v>-23.95296368</v>
      </c>
      <c r="BK1462" s="56">
        <f t="shared" ref="BK1462:BN1462" si="10279">AO1462</f>
        <v>2.969825037</v>
      </c>
      <c r="BL1462" s="56">
        <f t="shared" si="10279"/>
        <v>0.004045875698</v>
      </c>
      <c r="BM1462" s="56">
        <f t="shared" si="10279"/>
        <v>2.004614179</v>
      </c>
      <c r="BN1462" s="56">
        <f t="shared" si="10279"/>
        <v>0.0006076719105</v>
      </c>
      <c r="BO1462" s="56">
        <f t="shared" si="49"/>
        <v>0.0470363225</v>
      </c>
      <c r="BP1462" s="56">
        <f t="shared" si="50"/>
        <v>1.697417926</v>
      </c>
      <c r="BQ1462" s="56">
        <f t="shared" ref="BQ1462:BS1462" si="10280">AU1462</f>
        <v>0.04166385583</v>
      </c>
      <c r="BR1462" s="56">
        <f t="shared" si="10280"/>
        <v>1.134324955</v>
      </c>
      <c r="BS1462" s="56">
        <f t="shared" si="10280"/>
        <v>0.1004641756</v>
      </c>
      <c r="BT1462" s="56">
        <f t="shared" si="52"/>
        <v>8</v>
      </c>
      <c r="BU1462" s="50">
        <f t="shared" ref="BU1462:BX1462" si="10281">AZ1462</f>
        <v>5.939650075</v>
      </c>
      <c r="BV1462" s="50">
        <f t="shared" si="10281"/>
        <v>0.008091751396</v>
      </c>
      <c r="BW1462" s="50">
        <f t="shared" si="10281"/>
        <v>3.006921269</v>
      </c>
      <c r="BX1462" s="50">
        <f t="shared" si="10281"/>
        <v>0.0009115078657</v>
      </c>
      <c r="BY1462" s="50">
        <f t="shared" si="54"/>
        <v>0.07055448375</v>
      </c>
      <c r="BZ1462" s="50">
        <f t="shared" si="55"/>
        <v>1.697417926</v>
      </c>
      <c r="CA1462" s="50">
        <f t="shared" ref="CA1462:CC1462" si="10282">BF1462</f>
        <v>0.04166385583</v>
      </c>
      <c r="CB1462" s="50">
        <f t="shared" si="10282"/>
        <v>1.134324955</v>
      </c>
      <c r="CC1462" s="50">
        <f t="shared" si="10282"/>
        <v>0.1004641756</v>
      </c>
      <c r="CD1462" s="50">
        <f t="shared" si="57"/>
        <v>12</v>
      </c>
      <c r="CE1462" s="57">
        <f t="shared" si="58"/>
        <v>38.64</v>
      </c>
      <c r="CF1462" s="57">
        <f t="shared" si="59"/>
        <v>0.07</v>
      </c>
      <c r="CG1462" s="57">
        <f t="shared" si="60"/>
        <v>22.13</v>
      </c>
      <c r="CH1462" s="57">
        <f t="shared" si="61"/>
        <v>0.01</v>
      </c>
      <c r="CI1462" s="58">
        <f t="shared" si="62"/>
        <v>0.8132654365</v>
      </c>
      <c r="CJ1462" s="58">
        <f t="shared" si="63"/>
        <v>26.40821481</v>
      </c>
      <c r="CK1462" s="57">
        <f t="shared" si="64"/>
        <v>0.64</v>
      </c>
      <c r="CL1462" s="57">
        <f t="shared" si="65"/>
        <v>9.9</v>
      </c>
      <c r="CM1462" s="57">
        <f t="shared" si="66"/>
        <v>1.22</v>
      </c>
      <c r="CN1462" s="57">
        <f t="shared" si="67"/>
        <v>99.83148024</v>
      </c>
      <c r="CO1462" s="59">
        <f t="shared" si="68"/>
        <v>0.3814304616</v>
      </c>
      <c r="CP1462" s="59">
        <f t="shared" si="69"/>
        <v>0.5707772718</v>
      </c>
      <c r="CQ1462" s="59">
        <f t="shared" si="70"/>
        <v>0.01400997456</v>
      </c>
      <c r="CR1462" s="59">
        <f t="shared" si="71"/>
        <v>0.033782292</v>
      </c>
      <c r="CS1462" s="60">
        <f t="shared" si="72"/>
        <v>38.14304616</v>
      </c>
      <c r="CT1462" s="60">
        <f t="shared" si="73"/>
        <v>3.3782292</v>
      </c>
      <c r="CU1462" s="60">
        <f t="shared" si="74"/>
        <v>58.47872464</v>
      </c>
      <c r="CV1462" s="61">
        <f t="shared" si="75"/>
        <v>0.2244975228</v>
      </c>
      <c r="CW1462" s="61">
        <f t="shared" si="76"/>
        <v>0.3303187798</v>
      </c>
      <c r="CX1462" s="62"/>
    </row>
    <row r="1463" ht="15.75" customHeight="1">
      <c r="A1463" s="17" t="s">
        <v>53</v>
      </c>
      <c r="B1463" s="87" t="s">
        <v>1406</v>
      </c>
      <c r="C1463" s="88" t="s">
        <v>1519</v>
      </c>
      <c r="D1463" s="89"/>
      <c r="E1463" s="89" t="s">
        <v>1520</v>
      </c>
      <c r="F1463" s="90">
        <v>30.0</v>
      </c>
      <c r="G1463" s="89" t="s">
        <v>1550</v>
      </c>
      <c r="H1463" s="91">
        <v>36.83</v>
      </c>
      <c r="I1463" s="92">
        <v>3.84</v>
      </c>
      <c r="J1463" s="92">
        <v>21.04</v>
      </c>
      <c r="K1463" s="92">
        <v>1.83</v>
      </c>
      <c r="L1463" s="92">
        <v>0.06</v>
      </c>
      <c r="M1463" s="92">
        <v>0.01</v>
      </c>
      <c r="N1463" s="92">
        <v>7.33</v>
      </c>
      <c r="O1463" s="92">
        <v>28.16</v>
      </c>
      <c r="P1463" s="92"/>
      <c r="Q1463" s="50">
        <f t="shared" si="8"/>
        <v>99.1</v>
      </c>
      <c r="R1463" s="51">
        <f t="shared" si="9"/>
        <v>12</v>
      </c>
      <c r="S1463" s="52">
        <f t="shared" si="10"/>
        <v>0.6129721075</v>
      </c>
      <c r="T1463" s="52">
        <f t="shared" si="11"/>
        <v>0.0007509499517</v>
      </c>
      <c r="U1463" s="52">
        <f t="shared" si="12"/>
        <v>0.412705605</v>
      </c>
      <c r="V1463" s="52">
        <f t="shared" si="13"/>
        <v>0.0001315874313</v>
      </c>
      <c r="W1463" s="52">
        <f t="shared" si="14"/>
        <v>0</v>
      </c>
      <c r="X1463" s="52">
        <f t="shared" si="15"/>
        <v>0.3919472653</v>
      </c>
      <c r="Y1463" s="52">
        <f t="shared" si="16"/>
        <v>0.1033305421</v>
      </c>
      <c r="Z1463" s="52">
        <f t="shared" si="17"/>
        <v>0.09527495757</v>
      </c>
      <c r="AA1463" s="52">
        <f t="shared" si="18"/>
        <v>0.03263230348</v>
      </c>
      <c r="AB1463" s="52">
        <f t="shared" si="19"/>
        <v>1.649745318</v>
      </c>
      <c r="AC1463" s="53">
        <f t="shared" si="20"/>
        <v>4.939773944</v>
      </c>
      <c r="AD1463" s="54">
        <f t="shared" si="21"/>
        <v>1.225944215</v>
      </c>
      <c r="AE1463" s="54">
        <f t="shared" si="22"/>
        <v>0.001501899903</v>
      </c>
      <c r="AF1463" s="54">
        <f t="shared" si="23"/>
        <v>0.6190584075</v>
      </c>
      <c r="AG1463" s="54">
        <f t="shared" si="24"/>
        <v>0.0001973811469</v>
      </c>
      <c r="AH1463" s="54">
        <f t="shared" si="25"/>
        <v>0</v>
      </c>
      <c r="AI1463" s="54">
        <f t="shared" si="26"/>
        <v>0.3919472653</v>
      </c>
      <c r="AJ1463" s="54">
        <f t="shared" si="27"/>
        <v>0.1033305421</v>
      </c>
      <c r="AK1463" s="54">
        <f t="shared" si="28"/>
        <v>0.09527495757</v>
      </c>
      <c r="AL1463" s="54">
        <f t="shared" si="29"/>
        <v>0.03263230348</v>
      </c>
      <c r="AM1463" s="54">
        <f t="shared" si="30"/>
        <v>2.469886972</v>
      </c>
      <c r="AN1463" s="54">
        <f t="shared" si="31"/>
        <v>-4.939773944</v>
      </c>
      <c r="AO1463" s="55">
        <f t="shared" si="32"/>
        <v>2.97244478</v>
      </c>
      <c r="AP1463" s="55">
        <f t="shared" si="33"/>
        <v>0.003641531542</v>
      </c>
      <c r="AQ1463" s="55">
        <f t="shared" si="34"/>
        <v>2.001305779</v>
      </c>
      <c r="AR1463" s="55">
        <f t="shared" si="35"/>
        <v>0.0006380981589</v>
      </c>
      <c r="AS1463" s="55">
        <f t="shared" si="36"/>
        <v>0</v>
      </c>
      <c r="AT1463" s="55">
        <f t="shared" si="37"/>
        <v>1.900643746</v>
      </c>
      <c r="AU1463" s="55">
        <f t="shared" si="38"/>
        <v>0.50107391</v>
      </c>
      <c r="AV1463" s="55">
        <f t="shared" si="39"/>
        <v>0.4620105007</v>
      </c>
      <c r="AW1463" s="55">
        <f t="shared" si="40"/>
        <v>0.158241654</v>
      </c>
      <c r="AX1463" s="55">
        <f t="shared" si="41"/>
        <v>8</v>
      </c>
      <c r="AY1463" s="55">
        <f t="shared" si="42"/>
        <v>23.9541165</v>
      </c>
      <c r="AZ1463" s="54">
        <f t="shared" ref="AZ1463:BA1463" si="10283">AO1463*2</f>
        <v>5.94488956</v>
      </c>
      <c r="BA1463" s="54">
        <f t="shared" si="10283"/>
        <v>0.007283063085</v>
      </c>
      <c r="BB1463" s="54">
        <f t="shared" ref="BB1463:BD1463" si="10284">AQ1463*(3/2)</f>
        <v>3.001958669</v>
      </c>
      <c r="BC1463" s="54">
        <f t="shared" si="10284"/>
        <v>0.0009571472384</v>
      </c>
      <c r="BD1463" s="54">
        <f t="shared" si="10284"/>
        <v>0</v>
      </c>
      <c r="BE1463" s="54">
        <f t="shared" ref="BE1463:BH1463" si="10285">AT1463</f>
        <v>1.900643746</v>
      </c>
      <c r="BF1463" s="54">
        <f t="shared" si="10285"/>
        <v>0.50107391</v>
      </c>
      <c r="BG1463" s="54">
        <f t="shared" si="10285"/>
        <v>0.4620105007</v>
      </c>
      <c r="BH1463" s="54">
        <f t="shared" si="10285"/>
        <v>0.158241654</v>
      </c>
      <c r="BI1463" s="54">
        <f t="shared" si="46"/>
        <v>11.97705825</v>
      </c>
      <c r="BJ1463" s="54">
        <f t="shared" si="47"/>
        <v>-23.9541165</v>
      </c>
      <c r="BK1463" s="56">
        <f t="shared" ref="BK1463:BN1463" si="10286">AO1463</f>
        <v>2.97244478</v>
      </c>
      <c r="BL1463" s="56">
        <f t="shared" si="10286"/>
        <v>0.003641531542</v>
      </c>
      <c r="BM1463" s="56">
        <f t="shared" si="10286"/>
        <v>2.001305779</v>
      </c>
      <c r="BN1463" s="56">
        <f t="shared" si="10286"/>
        <v>0.0006380981589</v>
      </c>
      <c r="BO1463" s="56">
        <f t="shared" si="49"/>
        <v>0.0458834992</v>
      </c>
      <c r="BP1463" s="56">
        <f t="shared" si="50"/>
        <v>1.854760247</v>
      </c>
      <c r="BQ1463" s="56">
        <f t="shared" ref="BQ1463:BS1463" si="10287">AU1463</f>
        <v>0.50107391</v>
      </c>
      <c r="BR1463" s="56">
        <f t="shared" si="10287"/>
        <v>0.4620105007</v>
      </c>
      <c r="BS1463" s="56">
        <f t="shared" si="10287"/>
        <v>0.158241654</v>
      </c>
      <c r="BT1463" s="56">
        <f t="shared" si="52"/>
        <v>8</v>
      </c>
      <c r="BU1463" s="50">
        <f t="shared" ref="BU1463:BX1463" si="10288">AZ1463</f>
        <v>5.94488956</v>
      </c>
      <c r="BV1463" s="50">
        <f t="shared" si="10288"/>
        <v>0.007283063085</v>
      </c>
      <c r="BW1463" s="50">
        <f t="shared" si="10288"/>
        <v>3.001958669</v>
      </c>
      <c r="BX1463" s="50">
        <f t="shared" si="10288"/>
        <v>0.0009571472384</v>
      </c>
      <c r="BY1463" s="50">
        <f t="shared" si="54"/>
        <v>0.0688252488</v>
      </c>
      <c r="BZ1463" s="50">
        <f t="shared" si="55"/>
        <v>1.854760247</v>
      </c>
      <c r="CA1463" s="50">
        <f t="shared" ref="CA1463:CC1463" si="10289">BF1463</f>
        <v>0.50107391</v>
      </c>
      <c r="CB1463" s="50">
        <f t="shared" si="10289"/>
        <v>0.4620105007</v>
      </c>
      <c r="CC1463" s="50">
        <f t="shared" si="10289"/>
        <v>0.158241654</v>
      </c>
      <c r="CD1463" s="50">
        <f t="shared" si="57"/>
        <v>12</v>
      </c>
      <c r="CE1463" s="57">
        <f t="shared" si="58"/>
        <v>36.83</v>
      </c>
      <c r="CF1463" s="57">
        <f t="shared" si="59"/>
        <v>0.06</v>
      </c>
      <c r="CG1463" s="57">
        <f t="shared" si="60"/>
        <v>21.04</v>
      </c>
      <c r="CH1463" s="57">
        <f t="shared" si="61"/>
        <v>0.01</v>
      </c>
      <c r="CI1463" s="58">
        <f t="shared" si="62"/>
        <v>0.7555046765</v>
      </c>
      <c r="CJ1463" s="58">
        <f t="shared" si="63"/>
        <v>27.48018857</v>
      </c>
      <c r="CK1463" s="57">
        <f t="shared" si="64"/>
        <v>7.33</v>
      </c>
      <c r="CL1463" s="57">
        <f t="shared" si="65"/>
        <v>3.84</v>
      </c>
      <c r="CM1463" s="57">
        <f t="shared" si="66"/>
        <v>1.83</v>
      </c>
      <c r="CN1463" s="57">
        <f t="shared" si="67"/>
        <v>99.17569325</v>
      </c>
      <c r="CO1463" s="59">
        <f t="shared" si="68"/>
        <v>0.1552409616</v>
      </c>
      <c r="CP1463" s="59">
        <f t="shared" si="69"/>
        <v>0.6232212553</v>
      </c>
      <c r="CQ1463" s="59">
        <f t="shared" si="70"/>
        <v>0.1683667265</v>
      </c>
      <c r="CR1463" s="59">
        <f t="shared" si="71"/>
        <v>0.0531710567</v>
      </c>
      <c r="CS1463" s="60">
        <f t="shared" si="72"/>
        <v>15.52409616</v>
      </c>
      <c r="CT1463" s="60">
        <f t="shared" si="73"/>
        <v>5.31710567</v>
      </c>
      <c r="CU1463" s="60">
        <f t="shared" si="74"/>
        <v>79.15879817</v>
      </c>
      <c r="CV1463" s="61">
        <f t="shared" si="75"/>
        <v>0.1307915375</v>
      </c>
      <c r="CW1463" s="61">
        <f t="shared" si="76"/>
        <v>0.1344386727</v>
      </c>
      <c r="CX1463" s="62"/>
    </row>
    <row r="1464" ht="15.75" customHeight="1">
      <c r="A1464" s="17" t="s">
        <v>53</v>
      </c>
      <c r="B1464" s="87" t="s">
        <v>1406</v>
      </c>
      <c r="C1464" s="88" t="s">
        <v>1519</v>
      </c>
      <c r="D1464" s="89"/>
      <c r="E1464" s="89" t="s">
        <v>1520</v>
      </c>
      <c r="F1464" s="90">
        <v>31.0</v>
      </c>
      <c r="G1464" s="89" t="s">
        <v>1551</v>
      </c>
      <c r="H1464" s="91">
        <v>37.12</v>
      </c>
      <c r="I1464" s="92">
        <v>3.34</v>
      </c>
      <c r="J1464" s="92">
        <v>21.07</v>
      </c>
      <c r="K1464" s="92">
        <v>1.46</v>
      </c>
      <c r="L1464" s="92">
        <v>0.05</v>
      </c>
      <c r="M1464" s="92">
        <v>0.04</v>
      </c>
      <c r="N1464" s="92">
        <v>3.59</v>
      </c>
      <c r="O1464" s="92">
        <v>33.21</v>
      </c>
      <c r="P1464" s="92"/>
      <c r="Q1464" s="50">
        <f t="shared" si="8"/>
        <v>99.88</v>
      </c>
      <c r="R1464" s="51">
        <f t="shared" si="9"/>
        <v>12</v>
      </c>
      <c r="S1464" s="52">
        <f t="shared" si="10"/>
        <v>0.6177986595</v>
      </c>
      <c r="T1464" s="52">
        <f t="shared" si="11"/>
        <v>0.0006257916264</v>
      </c>
      <c r="U1464" s="52">
        <f t="shared" si="12"/>
        <v>0.4132940635</v>
      </c>
      <c r="V1464" s="52">
        <f t="shared" si="13"/>
        <v>0.0005263497252</v>
      </c>
      <c r="W1464" s="52">
        <f t="shared" si="14"/>
        <v>0</v>
      </c>
      <c r="X1464" s="52">
        <f t="shared" si="15"/>
        <v>0.4622361037</v>
      </c>
      <c r="Y1464" s="52">
        <f t="shared" si="16"/>
        <v>0.05060800086</v>
      </c>
      <c r="Z1464" s="52">
        <f t="shared" si="17"/>
        <v>0.08286936414</v>
      </c>
      <c r="AA1464" s="52">
        <f t="shared" si="18"/>
        <v>0.02603451535</v>
      </c>
      <c r="AB1464" s="52">
        <f t="shared" si="19"/>
        <v>1.653992848</v>
      </c>
      <c r="AC1464" s="53">
        <f t="shared" si="20"/>
        <v>4.958655013</v>
      </c>
      <c r="AD1464" s="54">
        <f t="shared" si="21"/>
        <v>1.235597319</v>
      </c>
      <c r="AE1464" s="54">
        <f t="shared" si="22"/>
        <v>0.001251583253</v>
      </c>
      <c r="AF1464" s="54">
        <f t="shared" si="23"/>
        <v>0.6199410953</v>
      </c>
      <c r="AG1464" s="54">
        <f t="shared" si="24"/>
        <v>0.0007895245878</v>
      </c>
      <c r="AH1464" s="54">
        <f t="shared" si="25"/>
        <v>0</v>
      </c>
      <c r="AI1464" s="54">
        <f t="shared" si="26"/>
        <v>0.4622361037</v>
      </c>
      <c r="AJ1464" s="54">
        <f t="shared" si="27"/>
        <v>0.05060800086</v>
      </c>
      <c r="AK1464" s="54">
        <f t="shared" si="28"/>
        <v>0.08286936414</v>
      </c>
      <c r="AL1464" s="54">
        <f t="shared" si="29"/>
        <v>0.02603451535</v>
      </c>
      <c r="AM1464" s="54">
        <f t="shared" si="30"/>
        <v>2.479327506</v>
      </c>
      <c r="AN1464" s="54">
        <f t="shared" si="31"/>
        <v>-4.958655013</v>
      </c>
      <c r="AO1464" s="55">
        <f t="shared" si="32"/>
        <v>2.988156376</v>
      </c>
      <c r="AP1464" s="55">
        <f t="shared" si="33"/>
        <v>0.003026816601</v>
      </c>
      <c r="AQ1464" s="55">
        <f t="shared" si="34"/>
        <v>1.999012578</v>
      </c>
      <c r="AR1464" s="55">
        <f t="shared" si="35"/>
        <v>0.002545837973</v>
      </c>
      <c r="AS1464" s="55">
        <f t="shared" si="36"/>
        <v>0</v>
      </c>
      <c r="AT1464" s="55">
        <f t="shared" si="37"/>
        <v>2.235734473</v>
      </c>
      <c r="AU1464" s="55">
        <f t="shared" si="38"/>
        <v>0.2447797808</v>
      </c>
      <c r="AV1464" s="55">
        <f t="shared" si="39"/>
        <v>0.4008209066</v>
      </c>
      <c r="AW1464" s="55">
        <f t="shared" si="40"/>
        <v>0.1259232305</v>
      </c>
      <c r="AX1464" s="55">
        <f t="shared" si="41"/>
        <v>8</v>
      </c>
      <c r="AY1464" s="55">
        <f t="shared" si="42"/>
        <v>23.9839248</v>
      </c>
      <c r="AZ1464" s="54">
        <f t="shared" ref="AZ1464:BA1464" si="10290">AO1464*2</f>
        <v>5.976312752</v>
      </c>
      <c r="BA1464" s="54">
        <f t="shared" si="10290"/>
        <v>0.006053633202</v>
      </c>
      <c r="BB1464" s="54">
        <f t="shared" ref="BB1464:BD1464" si="10291">AQ1464*(3/2)</f>
        <v>2.998518867</v>
      </c>
      <c r="BC1464" s="54">
        <f t="shared" si="10291"/>
        <v>0.00381875696</v>
      </c>
      <c r="BD1464" s="54">
        <f t="shared" si="10291"/>
        <v>0</v>
      </c>
      <c r="BE1464" s="54">
        <f t="shared" ref="BE1464:BH1464" si="10292">AT1464</f>
        <v>2.235734473</v>
      </c>
      <c r="BF1464" s="54">
        <f t="shared" si="10292"/>
        <v>0.2447797808</v>
      </c>
      <c r="BG1464" s="54">
        <f t="shared" si="10292"/>
        <v>0.4008209066</v>
      </c>
      <c r="BH1464" s="54">
        <f t="shared" si="10292"/>
        <v>0.1259232305</v>
      </c>
      <c r="BI1464" s="54">
        <f t="shared" si="46"/>
        <v>11.9919624</v>
      </c>
      <c r="BJ1464" s="54">
        <f t="shared" si="47"/>
        <v>-23.9839248</v>
      </c>
      <c r="BK1464" s="56">
        <f t="shared" ref="BK1464:BN1464" si="10293">AO1464</f>
        <v>2.988156376</v>
      </c>
      <c r="BL1464" s="56">
        <f t="shared" si="10293"/>
        <v>0.003026816601</v>
      </c>
      <c r="BM1464" s="56">
        <f t="shared" si="10293"/>
        <v>1.999012578</v>
      </c>
      <c r="BN1464" s="56">
        <f t="shared" si="10293"/>
        <v>0.002545837973</v>
      </c>
      <c r="BO1464" s="56">
        <f t="shared" si="49"/>
        <v>0.01607519819</v>
      </c>
      <c r="BP1464" s="56">
        <f t="shared" si="50"/>
        <v>2.219659275</v>
      </c>
      <c r="BQ1464" s="56">
        <f t="shared" ref="BQ1464:BS1464" si="10294">AU1464</f>
        <v>0.2447797808</v>
      </c>
      <c r="BR1464" s="56">
        <f t="shared" si="10294"/>
        <v>0.4008209066</v>
      </c>
      <c r="BS1464" s="56">
        <f t="shared" si="10294"/>
        <v>0.1259232305</v>
      </c>
      <c r="BT1464" s="56">
        <f t="shared" si="52"/>
        <v>8</v>
      </c>
      <c r="BU1464" s="50">
        <f t="shared" ref="BU1464:BX1464" si="10295">AZ1464</f>
        <v>5.976312752</v>
      </c>
      <c r="BV1464" s="50">
        <f t="shared" si="10295"/>
        <v>0.006053633202</v>
      </c>
      <c r="BW1464" s="50">
        <f t="shared" si="10295"/>
        <v>2.998518867</v>
      </c>
      <c r="BX1464" s="50">
        <f t="shared" si="10295"/>
        <v>0.00381875696</v>
      </c>
      <c r="BY1464" s="50">
        <f t="shared" si="54"/>
        <v>0.02411279728</v>
      </c>
      <c r="BZ1464" s="50">
        <f t="shared" si="55"/>
        <v>2.219659275</v>
      </c>
      <c r="CA1464" s="50">
        <f t="shared" ref="CA1464:CC1464" si="10296">BF1464</f>
        <v>0.2447797808</v>
      </c>
      <c r="CB1464" s="50">
        <f t="shared" si="10296"/>
        <v>0.4008209066</v>
      </c>
      <c r="CC1464" s="50">
        <f t="shared" si="10296"/>
        <v>0.1259232305</v>
      </c>
      <c r="CD1464" s="50">
        <f t="shared" si="57"/>
        <v>12</v>
      </c>
      <c r="CE1464" s="57">
        <f t="shared" si="58"/>
        <v>37.12</v>
      </c>
      <c r="CF1464" s="57">
        <f t="shared" si="59"/>
        <v>0.05</v>
      </c>
      <c r="CG1464" s="57">
        <f t="shared" si="60"/>
        <v>21.07</v>
      </c>
      <c r="CH1464" s="57">
        <f t="shared" si="61"/>
        <v>0.04</v>
      </c>
      <c r="CI1464" s="58">
        <f t="shared" si="62"/>
        <v>0.2653711367</v>
      </c>
      <c r="CJ1464" s="58">
        <f t="shared" si="63"/>
        <v>32.97121613</v>
      </c>
      <c r="CK1464" s="57">
        <f t="shared" si="64"/>
        <v>3.59</v>
      </c>
      <c r="CL1464" s="57">
        <f t="shared" si="65"/>
        <v>3.34</v>
      </c>
      <c r="CM1464" s="57">
        <f t="shared" si="66"/>
        <v>1.46</v>
      </c>
      <c r="CN1464" s="57">
        <f t="shared" si="67"/>
        <v>99.90658727</v>
      </c>
      <c r="CO1464" s="59">
        <f t="shared" si="68"/>
        <v>0.1340007886</v>
      </c>
      <c r="CP1464" s="59">
        <f t="shared" si="69"/>
        <v>0.7420673131</v>
      </c>
      <c r="CQ1464" s="59">
        <f t="shared" si="70"/>
        <v>0.08183376443</v>
      </c>
      <c r="CR1464" s="59">
        <f t="shared" si="71"/>
        <v>0.04209813389</v>
      </c>
      <c r="CS1464" s="60">
        <f t="shared" si="72"/>
        <v>13.40007886</v>
      </c>
      <c r="CT1464" s="60">
        <f t="shared" si="73"/>
        <v>4.209813389</v>
      </c>
      <c r="CU1464" s="60">
        <f t="shared" si="74"/>
        <v>82.39010775</v>
      </c>
      <c r="CV1464" s="61">
        <f t="shared" si="75"/>
        <v>0.1090985282</v>
      </c>
      <c r="CW1464" s="61">
        <f t="shared" si="76"/>
        <v>0.1160446829</v>
      </c>
      <c r="CX1464" s="62"/>
    </row>
    <row r="1465" ht="15.75" customHeight="1">
      <c r="A1465" s="17" t="s">
        <v>53</v>
      </c>
      <c r="B1465" s="87" t="s">
        <v>1406</v>
      </c>
      <c r="C1465" s="93" t="s">
        <v>1519</v>
      </c>
      <c r="D1465" s="89"/>
      <c r="E1465" s="89" t="s">
        <v>1520</v>
      </c>
      <c r="F1465" s="90">
        <v>32.0</v>
      </c>
      <c r="G1465" s="89" t="s">
        <v>1552</v>
      </c>
      <c r="H1465" s="91">
        <v>38.56</v>
      </c>
      <c r="I1465" s="92">
        <v>9.22</v>
      </c>
      <c r="J1465" s="92">
        <v>21.83</v>
      </c>
      <c r="K1465" s="92">
        <v>1.7</v>
      </c>
      <c r="L1465" s="92">
        <v>0.1</v>
      </c>
      <c r="M1465" s="92">
        <v>0.08</v>
      </c>
      <c r="N1465" s="92">
        <v>0.71</v>
      </c>
      <c r="O1465" s="92">
        <v>27.55</v>
      </c>
      <c r="P1465" s="92"/>
      <c r="Q1465" s="50">
        <f t="shared" si="8"/>
        <v>99.75</v>
      </c>
      <c r="R1465" s="51">
        <f t="shared" si="9"/>
        <v>12</v>
      </c>
      <c r="S1465" s="52">
        <f t="shared" si="10"/>
        <v>0.6417649869</v>
      </c>
      <c r="T1465" s="52">
        <f t="shared" si="11"/>
        <v>0.001251583253</v>
      </c>
      <c r="U1465" s="52">
        <f t="shared" si="12"/>
        <v>0.4282016804</v>
      </c>
      <c r="V1465" s="52">
        <f t="shared" si="13"/>
        <v>0.00105269945</v>
      </c>
      <c r="W1465" s="52">
        <f t="shared" si="14"/>
        <v>0</v>
      </c>
      <c r="X1465" s="52">
        <f t="shared" si="15"/>
        <v>0.3834569303</v>
      </c>
      <c r="Y1465" s="52">
        <f t="shared" si="16"/>
        <v>0.01000882468</v>
      </c>
      <c r="Z1465" s="52">
        <f t="shared" si="17"/>
        <v>0.2287591429</v>
      </c>
      <c r="AA1465" s="52">
        <f t="shared" si="18"/>
        <v>0.03031416171</v>
      </c>
      <c r="AB1465" s="52">
        <f t="shared" si="19"/>
        <v>1.72481001</v>
      </c>
      <c r="AC1465" s="53">
        <f t="shared" si="20"/>
        <v>5.164907539</v>
      </c>
      <c r="AD1465" s="54">
        <f t="shared" si="21"/>
        <v>1.283529974</v>
      </c>
      <c r="AE1465" s="54">
        <f t="shared" si="22"/>
        <v>0.002503166506</v>
      </c>
      <c r="AF1465" s="54">
        <f t="shared" si="23"/>
        <v>0.6423025207</v>
      </c>
      <c r="AG1465" s="54">
        <f t="shared" si="24"/>
        <v>0.001579049176</v>
      </c>
      <c r="AH1465" s="54">
        <f t="shared" si="25"/>
        <v>0</v>
      </c>
      <c r="AI1465" s="54">
        <f t="shared" si="26"/>
        <v>0.3834569303</v>
      </c>
      <c r="AJ1465" s="54">
        <f t="shared" si="27"/>
        <v>0.01000882468</v>
      </c>
      <c r="AK1465" s="54">
        <f t="shared" si="28"/>
        <v>0.2287591429</v>
      </c>
      <c r="AL1465" s="54">
        <f t="shared" si="29"/>
        <v>0.03031416171</v>
      </c>
      <c r="AM1465" s="54">
        <f t="shared" si="30"/>
        <v>2.58245377</v>
      </c>
      <c r="AN1465" s="54">
        <f t="shared" si="31"/>
        <v>-5.164907539</v>
      </c>
      <c r="AO1465" s="55">
        <f t="shared" si="32"/>
        <v>2.976629232</v>
      </c>
      <c r="AP1465" s="55">
        <f t="shared" si="33"/>
        <v>0.005805083439</v>
      </c>
      <c r="AQ1465" s="55">
        <f t="shared" si="34"/>
        <v>1.986081612</v>
      </c>
      <c r="AR1465" s="55">
        <f t="shared" si="35"/>
        <v>0.004882622176</v>
      </c>
      <c r="AS1465" s="55">
        <f t="shared" si="36"/>
        <v>0</v>
      </c>
      <c r="AT1465" s="55">
        <f t="shared" si="37"/>
        <v>1.778546869</v>
      </c>
      <c r="AU1465" s="55">
        <f t="shared" si="38"/>
        <v>0.04642285064</v>
      </c>
      <c r="AV1465" s="55">
        <f t="shared" si="39"/>
        <v>1.061028828</v>
      </c>
      <c r="AW1465" s="55">
        <f t="shared" si="40"/>
        <v>0.1406029025</v>
      </c>
      <c r="AX1465" s="55">
        <f t="shared" si="41"/>
        <v>8</v>
      </c>
      <c r="AY1465" s="55">
        <f t="shared" si="42"/>
        <v>23.95583287</v>
      </c>
      <c r="AZ1465" s="54">
        <f t="shared" ref="AZ1465:BA1465" si="10297">AO1465*2</f>
        <v>5.953258465</v>
      </c>
      <c r="BA1465" s="54">
        <f t="shared" si="10297"/>
        <v>0.01161016688</v>
      </c>
      <c r="BB1465" s="54">
        <f t="shared" ref="BB1465:BD1465" si="10298">AQ1465*(3/2)</f>
        <v>2.979122417</v>
      </c>
      <c r="BC1465" s="54">
        <f t="shared" si="10298"/>
        <v>0.007323933264</v>
      </c>
      <c r="BD1465" s="54">
        <f t="shared" si="10298"/>
        <v>0</v>
      </c>
      <c r="BE1465" s="54">
        <f t="shared" ref="BE1465:BH1465" si="10299">AT1465</f>
        <v>1.778546869</v>
      </c>
      <c r="BF1465" s="54">
        <f t="shared" si="10299"/>
        <v>0.04642285064</v>
      </c>
      <c r="BG1465" s="54">
        <f t="shared" si="10299"/>
        <v>1.061028828</v>
      </c>
      <c r="BH1465" s="54">
        <f t="shared" si="10299"/>
        <v>0.1406029025</v>
      </c>
      <c r="BI1465" s="54">
        <f t="shared" si="46"/>
        <v>11.97791643</v>
      </c>
      <c r="BJ1465" s="54">
        <f t="shared" si="47"/>
        <v>-23.95583287</v>
      </c>
      <c r="BK1465" s="56">
        <f t="shared" ref="BK1465:BN1465" si="10300">AO1465</f>
        <v>2.976629232</v>
      </c>
      <c r="BL1465" s="56">
        <f t="shared" si="10300"/>
        <v>0.005805083439</v>
      </c>
      <c r="BM1465" s="56">
        <f t="shared" si="10300"/>
        <v>1.986081612</v>
      </c>
      <c r="BN1465" s="56">
        <f t="shared" si="10300"/>
        <v>0.004882622176</v>
      </c>
      <c r="BO1465" s="56">
        <f t="shared" si="49"/>
        <v>0.04416713486</v>
      </c>
      <c r="BP1465" s="56">
        <f t="shared" si="50"/>
        <v>1.734379734</v>
      </c>
      <c r="BQ1465" s="56">
        <f t="shared" ref="BQ1465:BS1465" si="10301">AU1465</f>
        <v>0.04642285064</v>
      </c>
      <c r="BR1465" s="56">
        <f t="shared" si="10301"/>
        <v>1.061028828</v>
      </c>
      <c r="BS1465" s="56">
        <f t="shared" si="10301"/>
        <v>0.1406029025</v>
      </c>
      <c r="BT1465" s="56">
        <f t="shared" si="52"/>
        <v>8</v>
      </c>
      <c r="BU1465" s="50">
        <f t="shared" ref="BU1465:BX1465" si="10302">AZ1465</f>
        <v>5.953258465</v>
      </c>
      <c r="BV1465" s="50">
        <f t="shared" si="10302"/>
        <v>0.01161016688</v>
      </c>
      <c r="BW1465" s="50">
        <f t="shared" si="10302"/>
        <v>2.979122417</v>
      </c>
      <c r="BX1465" s="50">
        <f t="shared" si="10302"/>
        <v>0.007323933264</v>
      </c>
      <c r="BY1465" s="50">
        <f t="shared" si="54"/>
        <v>0.06625070229</v>
      </c>
      <c r="BZ1465" s="50">
        <f t="shared" si="55"/>
        <v>1.734379734</v>
      </c>
      <c r="CA1465" s="50">
        <f t="shared" ref="CA1465:CC1465" si="10303">BF1465</f>
        <v>0.04642285064</v>
      </c>
      <c r="CB1465" s="50">
        <f t="shared" si="10303"/>
        <v>1.061028828</v>
      </c>
      <c r="CC1465" s="50">
        <f t="shared" si="10303"/>
        <v>0.1406029025</v>
      </c>
      <c r="CD1465" s="50">
        <f t="shared" si="57"/>
        <v>12</v>
      </c>
      <c r="CE1465" s="57">
        <f t="shared" si="58"/>
        <v>38.56</v>
      </c>
      <c r="CF1465" s="57">
        <f t="shared" si="59"/>
        <v>0.1</v>
      </c>
      <c r="CG1465" s="57">
        <f t="shared" si="60"/>
        <v>21.83</v>
      </c>
      <c r="CH1465" s="57">
        <f t="shared" si="61"/>
        <v>0.08</v>
      </c>
      <c r="CI1465" s="58">
        <f t="shared" si="62"/>
        <v>0.7603336519</v>
      </c>
      <c r="CJ1465" s="58">
        <f t="shared" si="63"/>
        <v>26.86584341</v>
      </c>
      <c r="CK1465" s="57">
        <f t="shared" si="64"/>
        <v>0.71</v>
      </c>
      <c r="CL1465" s="57">
        <f t="shared" si="65"/>
        <v>9.22</v>
      </c>
      <c r="CM1465" s="57">
        <f t="shared" si="66"/>
        <v>1.7</v>
      </c>
      <c r="CN1465" s="57">
        <f t="shared" si="67"/>
        <v>99.82617706</v>
      </c>
      <c r="CO1465" s="59">
        <f t="shared" si="68"/>
        <v>0.3557593281</v>
      </c>
      <c r="CP1465" s="59">
        <f t="shared" si="69"/>
        <v>0.5815315782</v>
      </c>
      <c r="CQ1465" s="59">
        <f t="shared" si="70"/>
        <v>0.01556542265</v>
      </c>
      <c r="CR1465" s="59">
        <f t="shared" si="71"/>
        <v>0.04714367112</v>
      </c>
      <c r="CS1465" s="60">
        <f t="shared" si="72"/>
        <v>35.57593281</v>
      </c>
      <c r="CT1465" s="60">
        <f t="shared" si="73"/>
        <v>4.714367112</v>
      </c>
      <c r="CU1465" s="60">
        <f t="shared" si="74"/>
        <v>59.70970008</v>
      </c>
      <c r="CV1465" s="61">
        <f t="shared" si="75"/>
        <v>0.2250233352</v>
      </c>
      <c r="CW1465" s="61">
        <f t="shared" si="76"/>
        <v>0.3080875781</v>
      </c>
      <c r="CX1465" s="62"/>
    </row>
    <row r="1466" ht="15.75" customHeight="1">
      <c r="A1466" s="17" t="s">
        <v>53</v>
      </c>
      <c r="B1466" s="87" t="s">
        <v>1406</v>
      </c>
      <c r="C1466" s="88" t="s">
        <v>1519</v>
      </c>
      <c r="D1466" s="89"/>
      <c r="E1466" s="89" t="s">
        <v>1520</v>
      </c>
      <c r="F1466" s="90">
        <v>33.0</v>
      </c>
      <c r="G1466" s="89" t="s">
        <v>1553</v>
      </c>
      <c r="H1466" s="91">
        <v>38.6</v>
      </c>
      <c r="I1466" s="92">
        <v>8.84</v>
      </c>
      <c r="J1466" s="92">
        <v>22.24</v>
      </c>
      <c r="K1466" s="92">
        <v>2.2</v>
      </c>
      <c r="L1466" s="92">
        <v>0.04</v>
      </c>
      <c r="M1466" s="92">
        <v>0.0</v>
      </c>
      <c r="N1466" s="92">
        <v>1.09</v>
      </c>
      <c r="O1466" s="92">
        <v>27.1</v>
      </c>
      <c r="P1466" s="92"/>
      <c r="Q1466" s="50">
        <f t="shared" si="8"/>
        <v>100.11</v>
      </c>
      <c r="R1466" s="51">
        <f t="shared" si="9"/>
        <v>12</v>
      </c>
      <c r="S1466" s="52">
        <f t="shared" si="10"/>
        <v>0.6424307182</v>
      </c>
      <c r="T1466" s="52">
        <f t="shared" si="11"/>
        <v>0.0005006333011</v>
      </c>
      <c r="U1466" s="52">
        <f t="shared" si="12"/>
        <v>0.4362439475</v>
      </c>
      <c r="V1466" s="52">
        <f t="shared" si="13"/>
        <v>0</v>
      </c>
      <c r="W1466" s="52">
        <f t="shared" si="14"/>
        <v>0</v>
      </c>
      <c r="X1466" s="52">
        <f t="shared" si="15"/>
        <v>0.3771935685</v>
      </c>
      <c r="Y1466" s="52">
        <f t="shared" si="16"/>
        <v>0.01536566043</v>
      </c>
      <c r="Z1466" s="52">
        <f t="shared" si="17"/>
        <v>0.2193308919</v>
      </c>
      <c r="AA1466" s="52">
        <f t="shared" si="18"/>
        <v>0.03923009162</v>
      </c>
      <c r="AB1466" s="52">
        <f t="shared" si="19"/>
        <v>1.730295511</v>
      </c>
      <c r="AC1466" s="53">
        <f t="shared" si="20"/>
        <v>5.182697673</v>
      </c>
      <c r="AD1466" s="54">
        <f t="shared" si="21"/>
        <v>1.284861436</v>
      </c>
      <c r="AE1466" s="54">
        <f t="shared" si="22"/>
        <v>0.001001266602</v>
      </c>
      <c r="AF1466" s="54">
        <f t="shared" si="23"/>
        <v>0.6543659212</v>
      </c>
      <c r="AG1466" s="54">
        <f t="shared" si="24"/>
        <v>0</v>
      </c>
      <c r="AH1466" s="54">
        <f t="shared" si="25"/>
        <v>0</v>
      </c>
      <c r="AI1466" s="54">
        <f t="shared" si="26"/>
        <v>0.3771935685</v>
      </c>
      <c r="AJ1466" s="54">
        <f t="shared" si="27"/>
        <v>0.01536566043</v>
      </c>
      <c r="AK1466" s="54">
        <f t="shared" si="28"/>
        <v>0.2193308919</v>
      </c>
      <c r="AL1466" s="54">
        <f t="shared" si="29"/>
        <v>0.03923009162</v>
      </c>
      <c r="AM1466" s="54">
        <f t="shared" si="30"/>
        <v>2.591348837</v>
      </c>
      <c r="AN1466" s="54">
        <f t="shared" si="31"/>
        <v>-5.182697673</v>
      </c>
      <c r="AO1466" s="55">
        <f t="shared" si="32"/>
        <v>2.970270518</v>
      </c>
      <c r="AP1466" s="55">
        <f t="shared" si="33"/>
        <v>0.002314671906</v>
      </c>
      <c r="AQ1466" s="55">
        <f t="shared" si="34"/>
        <v>2.016968522</v>
      </c>
      <c r="AR1466" s="55">
        <f t="shared" si="35"/>
        <v>0</v>
      </c>
      <c r="AS1466" s="55">
        <f t="shared" si="36"/>
        <v>0</v>
      </c>
      <c r="AT1466" s="55">
        <f t="shared" si="37"/>
        <v>1.743949821</v>
      </c>
      <c r="AU1466" s="55">
        <f t="shared" si="38"/>
        <v>0.07104294186</v>
      </c>
      <c r="AV1466" s="55">
        <f t="shared" si="39"/>
        <v>1.014073679</v>
      </c>
      <c r="AW1466" s="55">
        <f t="shared" si="40"/>
        <v>0.1813798458</v>
      </c>
      <c r="AX1466" s="55">
        <f t="shared" si="41"/>
        <v>8</v>
      </c>
      <c r="AY1466" s="55">
        <f t="shared" si="42"/>
        <v>23.9621389</v>
      </c>
      <c r="AZ1466" s="54">
        <f t="shared" ref="AZ1466:BA1466" si="10304">AO1466*2</f>
        <v>5.940541037</v>
      </c>
      <c r="BA1466" s="54">
        <f t="shared" si="10304"/>
        <v>0.004629343812</v>
      </c>
      <c r="BB1466" s="54">
        <f t="shared" ref="BB1466:BD1466" si="10305">AQ1466*(3/2)</f>
        <v>3.025452783</v>
      </c>
      <c r="BC1466" s="54">
        <f t="shared" si="10305"/>
        <v>0</v>
      </c>
      <c r="BD1466" s="54">
        <f t="shared" si="10305"/>
        <v>0</v>
      </c>
      <c r="BE1466" s="54">
        <f t="shared" ref="BE1466:BH1466" si="10306">AT1466</f>
        <v>1.743949821</v>
      </c>
      <c r="BF1466" s="54">
        <f t="shared" si="10306"/>
        <v>0.07104294186</v>
      </c>
      <c r="BG1466" s="54">
        <f t="shared" si="10306"/>
        <v>1.014073679</v>
      </c>
      <c r="BH1466" s="54">
        <f t="shared" si="10306"/>
        <v>0.1813798458</v>
      </c>
      <c r="BI1466" s="54">
        <f t="shared" si="46"/>
        <v>11.98106945</v>
      </c>
      <c r="BJ1466" s="54">
        <f t="shared" si="47"/>
        <v>-23.9621389</v>
      </c>
      <c r="BK1466" s="56">
        <f t="shared" ref="BK1466:BN1466" si="10307">AO1466</f>
        <v>2.970270518</v>
      </c>
      <c r="BL1466" s="56">
        <f t="shared" si="10307"/>
        <v>0.002314671906</v>
      </c>
      <c r="BM1466" s="56">
        <f t="shared" si="10307"/>
        <v>2.016968522</v>
      </c>
      <c r="BN1466" s="56">
        <f t="shared" si="10307"/>
        <v>0</v>
      </c>
      <c r="BO1466" s="56">
        <f t="shared" si="49"/>
        <v>0.03786109798</v>
      </c>
      <c r="BP1466" s="56">
        <f t="shared" si="50"/>
        <v>1.706088723</v>
      </c>
      <c r="BQ1466" s="56">
        <f t="shared" ref="BQ1466:BS1466" si="10308">AU1466</f>
        <v>0.07104294186</v>
      </c>
      <c r="BR1466" s="56">
        <f t="shared" si="10308"/>
        <v>1.014073679</v>
      </c>
      <c r="BS1466" s="56">
        <f t="shared" si="10308"/>
        <v>0.1813798458</v>
      </c>
      <c r="BT1466" s="56">
        <f t="shared" si="52"/>
        <v>8</v>
      </c>
      <c r="BU1466" s="50">
        <f t="shared" ref="BU1466:BX1466" si="10309">AZ1466</f>
        <v>5.940541037</v>
      </c>
      <c r="BV1466" s="50">
        <f t="shared" si="10309"/>
        <v>0.004629343812</v>
      </c>
      <c r="BW1466" s="50">
        <f t="shared" si="10309"/>
        <v>3.025452783</v>
      </c>
      <c r="BX1466" s="50">
        <f t="shared" si="10309"/>
        <v>0</v>
      </c>
      <c r="BY1466" s="50">
        <f t="shared" si="54"/>
        <v>0.05679164697</v>
      </c>
      <c r="BZ1466" s="50">
        <f t="shared" si="55"/>
        <v>1.706088723</v>
      </c>
      <c r="CA1466" s="50">
        <f t="shared" ref="CA1466:CC1466" si="10310">BF1466</f>
        <v>0.07104294186</v>
      </c>
      <c r="CB1466" s="50">
        <f t="shared" si="10310"/>
        <v>1.014073679</v>
      </c>
      <c r="CC1466" s="50">
        <f t="shared" si="10310"/>
        <v>0.1813798458</v>
      </c>
      <c r="CD1466" s="50">
        <f t="shared" si="57"/>
        <v>12</v>
      </c>
      <c r="CE1466" s="57">
        <f t="shared" si="58"/>
        <v>38.6</v>
      </c>
      <c r="CF1466" s="57">
        <f t="shared" si="59"/>
        <v>0.04</v>
      </c>
      <c r="CG1466" s="57">
        <f t="shared" si="60"/>
        <v>22.24</v>
      </c>
      <c r="CH1466" s="57">
        <f t="shared" si="61"/>
        <v>0</v>
      </c>
      <c r="CI1466" s="58">
        <f t="shared" si="62"/>
        <v>0.6538486132</v>
      </c>
      <c r="CJ1466" s="58">
        <f t="shared" si="63"/>
        <v>26.51165982</v>
      </c>
      <c r="CK1466" s="57">
        <f t="shared" si="64"/>
        <v>1.09</v>
      </c>
      <c r="CL1466" s="57">
        <f t="shared" si="65"/>
        <v>8.84</v>
      </c>
      <c r="CM1466" s="57">
        <f t="shared" si="66"/>
        <v>2.2</v>
      </c>
      <c r="CN1466" s="57">
        <f t="shared" si="67"/>
        <v>100.1755084</v>
      </c>
      <c r="CO1466" s="59">
        <f t="shared" si="68"/>
        <v>0.3411420075</v>
      </c>
      <c r="CP1466" s="59">
        <f t="shared" si="69"/>
        <v>0.5739410696</v>
      </c>
      <c r="CQ1466" s="59">
        <f t="shared" si="70"/>
        <v>0.0238993796</v>
      </c>
      <c r="CR1466" s="59">
        <f t="shared" si="71"/>
        <v>0.06101754337</v>
      </c>
      <c r="CS1466" s="60">
        <f t="shared" si="72"/>
        <v>34.11420075</v>
      </c>
      <c r="CT1466" s="60">
        <f t="shared" si="73"/>
        <v>6.101754337</v>
      </c>
      <c r="CU1466" s="60">
        <f t="shared" si="74"/>
        <v>59.78404492</v>
      </c>
      <c r="CV1466" s="61">
        <f t="shared" si="75"/>
        <v>0.2315885471</v>
      </c>
      <c r="CW1466" s="61">
        <f t="shared" si="76"/>
        <v>0.2954289785</v>
      </c>
      <c r="CX1466" s="62"/>
    </row>
    <row r="1467" ht="15.75" customHeight="1">
      <c r="A1467" s="17" t="s">
        <v>53</v>
      </c>
      <c r="B1467" s="87" t="s">
        <v>1406</v>
      </c>
      <c r="C1467" s="88" t="s">
        <v>1519</v>
      </c>
      <c r="D1467" s="89"/>
      <c r="E1467" s="89" t="s">
        <v>1520</v>
      </c>
      <c r="F1467" s="90">
        <v>34.0</v>
      </c>
      <c r="G1467" s="89" t="s">
        <v>1554</v>
      </c>
      <c r="H1467" s="91">
        <v>37.79</v>
      </c>
      <c r="I1467" s="92">
        <v>7.95</v>
      </c>
      <c r="J1467" s="92">
        <v>21.88</v>
      </c>
      <c r="K1467" s="92">
        <v>1.7</v>
      </c>
      <c r="L1467" s="92">
        <v>0.06</v>
      </c>
      <c r="M1467" s="92">
        <v>0.03</v>
      </c>
      <c r="N1467" s="92">
        <v>0.81</v>
      </c>
      <c r="O1467" s="92">
        <v>29.47</v>
      </c>
      <c r="P1467" s="92"/>
      <c r="Q1467" s="50">
        <f t="shared" si="8"/>
        <v>99.69</v>
      </c>
      <c r="R1467" s="51">
        <f t="shared" si="9"/>
        <v>12</v>
      </c>
      <c r="S1467" s="52">
        <f t="shared" si="10"/>
        <v>0.6289496591</v>
      </c>
      <c r="T1467" s="52">
        <f t="shared" si="11"/>
        <v>0.0007509499517</v>
      </c>
      <c r="U1467" s="52">
        <f t="shared" si="12"/>
        <v>0.4291824447</v>
      </c>
      <c r="V1467" s="52">
        <f t="shared" si="13"/>
        <v>0.0003947622939</v>
      </c>
      <c r="W1467" s="52">
        <f t="shared" si="14"/>
        <v>0</v>
      </c>
      <c r="X1467" s="52">
        <f t="shared" si="15"/>
        <v>0.4101806075</v>
      </c>
      <c r="Y1467" s="52">
        <f t="shared" si="16"/>
        <v>0.0114185183</v>
      </c>
      <c r="Z1467" s="52">
        <f t="shared" si="17"/>
        <v>0.1972489356</v>
      </c>
      <c r="AA1467" s="52">
        <f t="shared" si="18"/>
        <v>0.03031416171</v>
      </c>
      <c r="AB1467" s="52">
        <f t="shared" si="19"/>
        <v>1.708440039</v>
      </c>
      <c r="AC1467" s="53">
        <f t="shared" si="20"/>
        <v>5.105858503</v>
      </c>
      <c r="AD1467" s="54">
        <f t="shared" si="21"/>
        <v>1.257899318</v>
      </c>
      <c r="AE1467" s="54">
        <f t="shared" si="22"/>
        <v>0.001501899903</v>
      </c>
      <c r="AF1467" s="54">
        <f t="shared" si="23"/>
        <v>0.6437736671</v>
      </c>
      <c r="AG1467" s="54">
        <f t="shared" si="24"/>
        <v>0.0005921434408</v>
      </c>
      <c r="AH1467" s="54">
        <f t="shared" si="25"/>
        <v>0</v>
      </c>
      <c r="AI1467" s="54">
        <f t="shared" si="26"/>
        <v>0.4101806075</v>
      </c>
      <c r="AJ1467" s="54">
        <f t="shared" si="27"/>
        <v>0.0114185183</v>
      </c>
      <c r="AK1467" s="54">
        <f t="shared" si="28"/>
        <v>0.1972489356</v>
      </c>
      <c r="AL1467" s="54">
        <f t="shared" si="29"/>
        <v>0.03031416171</v>
      </c>
      <c r="AM1467" s="54">
        <f t="shared" si="30"/>
        <v>2.552929252</v>
      </c>
      <c r="AN1467" s="54">
        <f t="shared" si="31"/>
        <v>-5.105858503</v>
      </c>
      <c r="AO1467" s="55">
        <f t="shared" si="32"/>
        <v>2.945141273</v>
      </c>
      <c r="AP1467" s="55">
        <f t="shared" si="33"/>
        <v>0.003516424034</v>
      </c>
      <c r="AQ1467" s="55">
        <f t="shared" si="34"/>
        <v>2.009704455</v>
      </c>
      <c r="AR1467" s="55">
        <f t="shared" si="35"/>
        <v>0.001848527475</v>
      </c>
      <c r="AS1467" s="55">
        <f t="shared" si="36"/>
        <v>0</v>
      </c>
      <c r="AT1467" s="55">
        <f t="shared" si="37"/>
        <v>1.9207258</v>
      </c>
      <c r="AU1467" s="55">
        <f t="shared" si="38"/>
        <v>0.05346874593</v>
      </c>
      <c r="AV1467" s="55">
        <f t="shared" si="39"/>
        <v>0.9236446399</v>
      </c>
      <c r="AW1467" s="55">
        <f t="shared" si="40"/>
        <v>0.1419501347</v>
      </c>
      <c r="AX1467" s="55">
        <f t="shared" si="41"/>
        <v>8</v>
      </c>
      <c r="AY1467" s="55">
        <f t="shared" si="42"/>
        <v>23.90886838</v>
      </c>
      <c r="AZ1467" s="54">
        <f t="shared" ref="AZ1467:BA1467" si="10311">AO1467*2</f>
        <v>5.890282547</v>
      </c>
      <c r="BA1467" s="54">
        <f t="shared" si="10311"/>
        <v>0.007032848067</v>
      </c>
      <c r="BB1467" s="54">
        <f t="shared" ref="BB1467:BD1467" si="10312">AQ1467*(3/2)</f>
        <v>3.014556682</v>
      </c>
      <c r="BC1467" s="54">
        <f t="shared" si="10312"/>
        <v>0.002772791212</v>
      </c>
      <c r="BD1467" s="54">
        <f t="shared" si="10312"/>
        <v>0</v>
      </c>
      <c r="BE1467" s="54">
        <f t="shared" ref="BE1467:BH1467" si="10313">AT1467</f>
        <v>1.9207258</v>
      </c>
      <c r="BF1467" s="54">
        <f t="shared" si="10313"/>
        <v>0.05346874593</v>
      </c>
      <c r="BG1467" s="54">
        <f t="shared" si="10313"/>
        <v>0.9236446399</v>
      </c>
      <c r="BH1467" s="54">
        <f t="shared" si="10313"/>
        <v>0.1419501347</v>
      </c>
      <c r="BI1467" s="54">
        <f t="shared" si="46"/>
        <v>11.95443419</v>
      </c>
      <c r="BJ1467" s="54">
        <f t="shared" si="47"/>
        <v>-23.90886838</v>
      </c>
      <c r="BK1467" s="56">
        <f t="shared" ref="BK1467:BN1467" si="10314">AO1467</f>
        <v>2.945141273</v>
      </c>
      <c r="BL1467" s="56">
        <f t="shared" si="10314"/>
        <v>0.003516424034</v>
      </c>
      <c r="BM1467" s="56">
        <f t="shared" si="10314"/>
        <v>2.009704455</v>
      </c>
      <c r="BN1467" s="56">
        <f t="shared" si="10314"/>
        <v>0.001848527475</v>
      </c>
      <c r="BO1467" s="56">
        <f t="shared" si="49"/>
        <v>0.0911316226</v>
      </c>
      <c r="BP1467" s="56">
        <f t="shared" si="50"/>
        <v>1.829594177</v>
      </c>
      <c r="BQ1467" s="56">
        <f t="shared" ref="BQ1467:BS1467" si="10315">AU1467</f>
        <v>0.05346874593</v>
      </c>
      <c r="BR1467" s="56">
        <f t="shared" si="10315"/>
        <v>0.9236446399</v>
      </c>
      <c r="BS1467" s="56">
        <f t="shared" si="10315"/>
        <v>0.1419501347</v>
      </c>
      <c r="BT1467" s="56">
        <f t="shared" si="52"/>
        <v>8</v>
      </c>
      <c r="BU1467" s="50">
        <f t="shared" ref="BU1467:BX1467" si="10316">AZ1467</f>
        <v>5.890282547</v>
      </c>
      <c r="BV1467" s="50">
        <f t="shared" si="10316"/>
        <v>0.007032848067</v>
      </c>
      <c r="BW1467" s="50">
        <f t="shared" si="10316"/>
        <v>3.014556682</v>
      </c>
      <c r="BX1467" s="50">
        <f t="shared" si="10316"/>
        <v>0.002772791212</v>
      </c>
      <c r="BY1467" s="50">
        <f t="shared" si="54"/>
        <v>0.1366974339</v>
      </c>
      <c r="BZ1467" s="50">
        <f t="shared" si="55"/>
        <v>1.829594177</v>
      </c>
      <c r="CA1467" s="50">
        <f t="shared" ref="CA1467:CC1467" si="10317">BF1467</f>
        <v>0.05346874593</v>
      </c>
      <c r="CB1467" s="50">
        <f t="shared" si="10317"/>
        <v>0.9236446399</v>
      </c>
      <c r="CC1467" s="50">
        <f t="shared" si="10317"/>
        <v>0.1419501347</v>
      </c>
      <c r="CD1467" s="50">
        <f t="shared" si="57"/>
        <v>12</v>
      </c>
      <c r="CE1467" s="57">
        <f t="shared" si="58"/>
        <v>37.79</v>
      </c>
      <c r="CF1467" s="57">
        <f t="shared" si="59"/>
        <v>0.06</v>
      </c>
      <c r="CG1467" s="57">
        <f t="shared" si="60"/>
        <v>21.88</v>
      </c>
      <c r="CH1467" s="57">
        <f t="shared" si="61"/>
        <v>0.03</v>
      </c>
      <c r="CI1467" s="58">
        <f t="shared" si="62"/>
        <v>1.553933986</v>
      </c>
      <c r="CJ1467" s="58">
        <f t="shared" si="63"/>
        <v>28.07175309</v>
      </c>
      <c r="CK1467" s="57">
        <f t="shared" si="64"/>
        <v>0.81</v>
      </c>
      <c r="CL1467" s="57">
        <f t="shared" si="65"/>
        <v>7.95</v>
      </c>
      <c r="CM1467" s="57">
        <f t="shared" si="66"/>
        <v>1.7</v>
      </c>
      <c r="CN1467" s="57">
        <f t="shared" si="67"/>
        <v>99.84568707</v>
      </c>
      <c r="CO1467" s="59">
        <f t="shared" si="68"/>
        <v>0.3132424088</v>
      </c>
      <c r="CP1467" s="59">
        <f t="shared" si="69"/>
        <v>0.6204837471</v>
      </c>
      <c r="CQ1467" s="59">
        <f t="shared" si="70"/>
        <v>0.01813324957</v>
      </c>
      <c r="CR1467" s="59">
        <f t="shared" si="71"/>
        <v>0.04814059455</v>
      </c>
      <c r="CS1467" s="60">
        <f t="shared" si="72"/>
        <v>31.32424088</v>
      </c>
      <c r="CT1467" s="60">
        <f t="shared" si="73"/>
        <v>4.814059455</v>
      </c>
      <c r="CU1467" s="60">
        <f t="shared" si="74"/>
        <v>63.86169966</v>
      </c>
      <c r="CV1467" s="61">
        <f t="shared" si="75"/>
        <v>0.204761799</v>
      </c>
      <c r="CW1467" s="61">
        <f t="shared" si="76"/>
        <v>0.271267926</v>
      </c>
      <c r="CX1467" s="62"/>
    </row>
    <row r="1468" ht="15.75" customHeight="1">
      <c r="A1468" s="17" t="s">
        <v>53</v>
      </c>
      <c r="B1468" s="87" t="s">
        <v>1406</v>
      </c>
      <c r="C1468" s="93" t="s">
        <v>1519</v>
      </c>
      <c r="D1468" s="89"/>
      <c r="E1468" s="89" t="s">
        <v>1520</v>
      </c>
      <c r="F1468" s="90">
        <v>35.0</v>
      </c>
      <c r="G1468" s="89" t="s">
        <v>1555</v>
      </c>
      <c r="H1468" s="91">
        <v>38.43</v>
      </c>
      <c r="I1468" s="92">
        <v>8.67</v>
      </c>
      <c r="J1468" s="92">
        <v>22.12</v>
      </c>
      <c r="K1468" s="92">
        <v>1.12</v>
      </c>
      <c r="L1468" s="92">
        <v>0.06</v>
      </c>
      <c r="M1468" s="92">
        <v>0.07</v>
      </c>
      <c r="N1468" s="92">
        <v>0.6</v>
      </c>
      <c r="O1468" s="92">
        <v>28.76</v>
      </c>
      <c r="P1468" s="92"/>
      <c r="Q1468" s="50">
        <f t="shared" si="8"/>
        <v>99.83</v>
      </c>
      <c r="R1468" s="51">
        <f t="shared" si="9"/>
        <v>12</v>
      </c>
      <c r="S1468" s="52">
        <f t="shared" si="10"/>
        <v>0.6396013601</v>
      </c>
      <c r="T1468" s="52">
        <f t="shared" si="11"/>
        <v>0.0007509499517</v>
      </c>
      <c r="U1468" s="52">
        <f t="shared" si="12"/>
        <v>0.4338901132</v>
      </c>
      <c r="V1468" s="52">
        <f t="shared" si="13"/>
        <v>0.0009211120191</v>
      </c>
      <c r="W1468" s="52">
        <f t="shared" si="14"/>
        <v>0</v>
      </c>
      <c r="X1468" s="52">
        <f t="shared" si="15"/>
        <v>0.4002984144</v>
      </c>
      <c r="Y1468" s="52">
        <f t="shared" si="16"/>
        <v>0.008458161703</v>
      </c>
      <c r="Z1468" s="52">
        <f t="shared" si="17"/>
        <v>0.2151129901</v>
      </c>
      <c r="AA1468" s="52">
        <f t="shared" si="18"/>
        <v>0.01997168301</v>
      </c>
      <c r="AB1468" s="52">
        <f t="shared" si="19"/>
        <v>1.719004785</v>
      </c>
      <c r="AC1468" s="53">
        <f t="shared" si="20"/>
        <v>5.153525414</v>
      </c>
      <c r="AD1468" s="54">
        <f t="shared" si="21"/>
        <v>1.27920272</v>
      </c>
      <c r="AE1468" s="54">
        <f t="shared" si="22"/>
        <v>0.001501899903</v>
      </c>
      <c r="AF1468" s="54">
        <f t="shared" si="23"/>
        <v>0.6508351698</v>
      </c>
      <c r="AG1468" s="54">
        <f t="shared" si="24"/>
        <v>0.001381668029</v>
      </c>
      <c r="AH1468" s="54">
        <f t="shared" si="25"/>
        <v>0</v>
      </c>
      <c r="AI1468" s="54">
        <f t="shared" si="26"/>
        <v>0.4002984144</v>
      </c>
      <c r="AJ1468" s="54">
        <f t="shared" si="27"/>
        <v>0.008458161703</v>
      </c>
      <c r="AK1468" s="54">
        <f t="shared" si="28"/>
        <v>0.2151129901</v>
      </c>
      <c r="AL1468" s="54">
        <f t="shared" si="29"/>
        <v>0.01997168301</v>
      </c>
      <c r="AM1468" s="54">
        <f t="shared" si="30"/>
        <v>2.576762707</v>
      </c>
      <c r="AN1468" s="54">
        <f t="shared" si="31"/>
        <v>-5.153525414</v>
      </c>
      <c r="AO1468" s="55">
        <f t="shared" si="32"/>
        <v>2.976612355</v>
      </c>
      <c r="AP1468" s="55">
        <f t="shared" si="33"/>
        <v>0.003494812619</v>
      </c>
      <c r="AQ1468" s="55">
        <f t="shared" si="34"/>
        <v>2.019261922</v>
      </c>
      <c r="AR1468" s="55">
        <f t="shared" si="35"/>
        <v>0.004286722305</v>
      </c>
      <c r="AS1468" s="55">
        <f t="shared" si="36"/>
        <v>0</v>
      </c>
      <c r="AT1468" s="55">
        <f t="shared" si="37"/>
        <v>1.862931008</v>
      </c>
      <c r="AU1468" s="55">
        <f t="shared" si="38"/>
        <v>0.039363063</v>
      </c>
      <c r="AV1468" s="55">
        <f t="shared" si="39"/>
        <v>1.001104788</v>
      </c>
      <c r="AW1468" s="55">
        <f t="shared" si="40"/>
        <v>0.0929453283</v>
      </c>
      <c r="AX1468" s="55">
        <f t="shared" si="41"/>
        <v>8</v>
      </c>
      <c r="AY1468" s="55">
        <f t="shared" si="42"/>
        <v>23.98376298</v>
      </c>
      <c r="AZ1468" s="54">
        <f t="shared" ref="AZ1468:BA1468" si="10318">AO1468*2</f>
        <v>5.953224711</v>
      </c>
      <c r="BA1468" s="54">
        <f t="shared" si="10318"/>
        <v>0.006989625239</v>
      </c>
      <c r="BB1468" s="54">
        <f t="shared" ref="BB1468:BD1468" si="10319">AQ1468*(3/2)</f>
        <v>3.028892883</v>
      </c>
      <c r="BC1468" s="54">
        <f t="shared" si="10319"/>
        <v>0.006430083458</v>
      </c>
      <c r="BD1468" s="54">
        <f t="shared" si="10319"/>
        <v>0</v>
      </c>
      <c r="BE1468" s="54">
        <f t="shared" ref="BE1468:BH1468" si="10320">AT1468</f>
        <v>1.862931008</v>
      </c>
      <c r="BF1468" s="54">
        <f t="shared" si="10320"/>
        <v>0.039363063</v>
      </c>
      <c r="BG1468" s="54">
        <f t="shared" si="10320"/>
        <v>1.001104788</v>
      </c>
      <c r="BH1468" s="54">
        <f t="shared" si="10320"/>
        <v>0.0929453283</v>
      </c>
      <c r="BI1468" s="54">
        <f t="shared" si="46"/>
        <v>11.99188149</v>
      </c>
      <c r="BJ1468" s="54">
        <f t="shared" si="47"/>
        <v>-23.98376298</v>
      </c>
      <c r="BK1468" s="56">
        <f t="shared" ref="BK1468:BN1468" si="10321">AO1468</f>
        <v>2.976612355</v>
      </c>
      <c r="BL1468" s="56">
        <f t="shared" si="10321"/>
        <v>0.003494812619</v>
      </c>
      <c r="BM1468" s="56">
        <f t="shared" si="10321"/>
        <v>2.019261922</v>
      </c>
      <c r="BN1468" s="56">
        <f t="shared" si="10321"/>
        <v>0.004286722305</v>
      </c>
      <c r="BO1468" s="56">
        <f t="shared" si="49"/>
        <v>0.01623701919</v>
      </c>
      <c r="BP1468" s="56">
        <f t="shared" si="50"/>
        <v>1.846693988</v>
      </c>
      <c r="BQ1468" s="56">
        <f t="shared" ref="BQ1468:BS1468" si="10322">AU1468</f>
        <v>0.039363063</v>
      </c>
      <c r="BR1468" s="56">
        <f t="shared" si="10322"/>
        <v>1.001104788</v>
      </c>
      <c r="BS1468" s="56">
        <f t="shared" si="10322"/>
        <v>0.0929453283</v>
      </c>
      <c r="BT1468" s="56">
        <f t="shared" si="52"/>
        <v>8</v>
      </c>
      <c r="BU1468" s="50">
        <f t="shared" ref="BU1468:BX1468" si="10323">AZ1468</f>
        <v>5.953224711</v>
      </c>
      <c r="BV1468" s="50">
        <f t="shared" si="10323"/>
        <v>0.006989625239</v>
      </c>
      <c r="BW1468" s="50">
        <f t="shared" si="10323"/>
        <v>3.028892883</v>
      </c>
      <c r="BX1468" s="50">
        <f t="shared" si="10323"/>
        <v>0.006430083458</v>
      </c>
      <c r="BY1468" s="50">
        <f t="shared" si="54"/>
        <v>0.02435552878</v>
      </c>
      <c r="BZ1468" s="50">
        <f t="shared" si="55"/>
        <v>1.846693988</v>
      </c>
      <c r="CA1468" s="50">
        <f t="shared" ref="CA1468:CC1468" si="10324">BF1468</f>
        <v>0.039363063</v>
      </c>
      <c r="CB1468" s="50">
        <f t="shared" si="10324"/>
        <v>1.001104788</v>
      </c>
      <c r="CC1468" s="50">
        <f t="shared" si="10324"/>
        <v>0.0929453283</v>
      </c>
      <c r="CD1468" s="50">
        <f t="shared" si="57"/>
        <v>12</v>
      </c>
      <c r="CE1468" s="57">
        <f t="shared" si="58"/>
        <v>38.43</v>
      </c>
      <c r="CF1468" s="57">
        <f t="shared" si="59"/>
        <v>0.06</v>
      </c>
      <c r="CG1468" s="57">
        <f t="shared" si="60"/>
        <v>22.12</v>
      </c>
      <c r="CH1468" s="57">
        <f t="shared" si="61"/>
        <v>0.07</v>
      </c>
      <c r="CI1468" s="58">
        <f t="shared" si="62"/>
        <v>0.278578189</v>
      </c>
      <c r="CJ1468" s="58">
        <f t="shared" si="63"/>
        <v>28.50933228</v>
      </c>
      <c r="CK1468" s="57">
        <f t="shared" si="64"/>
        <v>0.6</v>
      </c>
      <c r="CL1468" s="57">
        <f t="shared" si="65"/>
        <v>8.67</v>
      </c>
      <c r="CM1468" s="57">
        <f t="shared" si="66"/>
        <v>1.12</v>
      </c>
      <c r="CN1468" s="57">
        <f t="shared" si="67"/>
        <v>99.85791047</v>
      </c>
      <c r="CO1468" s="59">
        <f t="shared" si="68"/>
        <v>0.3359291233</v>
      </c>
      <c r="CP1468" s="59">
        <f t="shared" si="69"/>
        <v>0.6196736843</v>
      </c>
      <c r="CQ1468" s="59">
        <f t="shared" si="70"/>
        <v>0.01320860653</v>
      </c>
      <c r="CR1468" s="59">
        <f t="shared" si="71"/>
        <v>0.03118858587</v>
      </c>
      <c r="CS1468" s="60">
        <f t="shared" si="72"/>
        <v>33.59291233</v>
      </c>
      <c r="CT1468" s="60">
        <f t="shared" si="73"/>
        <v>3.118858587</v>
      </c>
      <c r="CU1468" s="60">
        <f t="shared" si="74"/>
        <v>63.28822908</v>
      </c>
      <c r="CV1468" s="61">
        <f t="shared" si="75"/>
        <v>0.1991531475</v>
      </c>
      <c r="CW1468" s="61">
        <f t="shared" si="76"/>
        <v>0.2909146208</v>
      </c>
      <c r="CX1468" s="62"/>
    </row>
    <row r="1469" ht="15.75" customHeight="1">
      <c r="A1469" s="17" t="s">
        <v>53</v>
      </c>
      <c r="B1469" s="87" t="s">
        <v>1406</v>
      </c>
      <c r="C1469" s="88" t="s">
        <v>1519</v>
      </c>
      <c r="D1469" s="89"/>
      <c r="E1469" s="89" t="s">
        <v>1520</v>
      </c>
      <c r="F1469" s="90">
        <v>36.0</v>
      </c>
      <c r="G1469" s="89" t="s">
        <v>1556</v>
      </c>
      <c r="H1469" s="91">
        <v>38.92</v>
      </c>
      <c r="I1469" s="92">
        <v>10.21</v>
      </c>
      <c r="J1469" s="92">
        <v>22.09</v>
      </c>
      <c r="K1469" s="92">
        <v>1.55</v>
      </c>
      <c r="L1469" s="92">
        <v>0.08</v>
      </c>
      <c r="M1469" s="92">
        <v>0.06</v>
      </c>
      <c r="N1469" s="92">
        <v>0.75</v>
      </c>
      <c r="O1469" s="92">
        <v>26.15</v>
      </c>
      <c r="P1469" s="92"/>
      <c r="Q1469" s="50">
        <f t="shared" si="8"/>
        <v>99.81</v>
      </c>
      <c r="R1469" s="51">
        <f t="shared" si="9"/>
        <v>12</v>
      </c>
      <c r="S1469" s="52">
        <f t="shared" si="10"/>
        <v>0.6477565687</v>
      </c>
      <c r="T1469" s="52">
        <f t="shared" si="11"/>
        <v>0.001001266602</v>
      </c>
      <c r="U1469" s="52">
        <f t="shared" si="12"/>
        <v>0.4333016546</v>
      </c>
      <c r="V1469" s="52">
        <f t="shared" si="13"/>
        <v>0.0007895245878</v>
      </c>
      <c r="W1469" s="52">
        <f t="shared" si="14"/>
        <v>0</v>
      </c>
      <c r="X1469" s="52">
        <f t="shared" si="15"/>
        <v>0.3639709157</v>
      </c>
      <c r="Y1469" s="52">
        <f t="shared" si="16"/>
        <v>0.01057270213</v>
      </c>
      <c r="Z1469" s="52">
        <f t="shared" si="17"/>
        <v>0.2533222179</v>
      </c>
      <c r="AA1469" s="52">
        <f t="shared" si="18"/>
        <v>0.02763938273</v>
      </c>
      <c r="AB1469" s="52">
        <f t="shared" si="19"/>
        <v>1.738354233</v>
      </c>
      <c r="AC1469" s="53">
        <f t="shared" si="20"/>
        <v>5.208315316</v>
      </c>
      <c r="AD1469" s="54">
        <f t="shared" si="21"/>
        <v>1.295513137</v>
      </c>
      <c r="AE1469" s="54">
        <f t="shared" si="22"/>
        <v>0.002002533205</v>
      </c>
      <c r="AF1469" s="54">
        <f t="shared" si="23"/>
        <v>0.649952482</v>
      </c>
      <c r="AG1469" s="54">
        <f t="shared" si="24"/>
        <v>0.001184286882</v>
      </c>
      <c r="AH1469" s="54">
        <f t="shared" si="25"/>
        <v>0</v>
      </c>
      <c r="AI1469" s="54">
        <f t="shared" si="26"/>
        <v>0.3639709157</v>
      </c>
      <c r="AJ1469" s="54">
        <f t="shared" si="27"/>
        <v>0.01057270213</v>
      </c>
      <c r="AK1469" s="54">
        <f t="shared" si="28"/>
        <v>0.2533222179</v>
      </c>
      <c r="AL1469" s="54">
        <f t="shared" si="29"/>
        <v>0.02763938273</v>
      </c>
      <c r="AM1469" s="54">
        <f t="shared" si="30"/>
        <v>2.604157658</v>
      </c>
      <c r="AN1469" s="54">
        <f t="shared" si="31"/>
        <v>-5.208315316</v>
      </c>
      <c r="AO1469" s="55">
        <f t="shared" si="32"/>
        <v>2.981010689</v>
      </c>
      <c r="AP1469" s="55">
        <f t="shared" si="33"/>
        <v>0.004607882942</v>
      </c>
      <c r="AQ1469" s="55">
        <f t="shared" si="34"/>
        <v>1.9940776</v>
      </c>
      <c r="AR1469" s="55">
        <f t="shared" si="35"/>
        <v>0.003633434764</v>
      </c>
      <c r="AS1469" s="55">
        <f t="shared" si="36"/>
        <v>0</v>
      </c>
      <c r="AT1469" s="55">
        <f t="shared" si="37"/>
        <v>1.675013798</v>
      </c>
      <c r="AU1469" s="55">
        <f t="shared" si="38"/>
        <v>0.04865614581</v>
      </c>
      <c r="AV1469" s="55">
        <f t="shared" si="39"/>
        <v>1.165802519</v>
      </c>
      <c r="AW1469" s="55">
        <f t="shared" si="40"/>
        <v>0.127197931</v>
      </c>
      <c r="AX1469" s="55">
        <f t="shared" si="41"/>
        <v>8</v>
      </c>
      <c r="AY1469" s="55">
        <f t="shared" si="42"/>
        <v>23.96894818</v>
      </c>
      <c r="AZ1469" s="54">
        <f t="shared" ref="AZ1469:BA1469" si="10325">AO1469*2</f>
        <v>5.962021377</v>
      </c>
      <c r="BA1469" s="54">
        <f t="shared" si="10325"/>
        <v>0.009215765885</v>
      </c>
      <c r="BB1469" s="54">
        <f t="shared" ref="BB1469:BD1469" si="10326">AQ1469*(3/2)</f>
        <v>2.9911164</v>
      </c>
      <c r="BC1469" s="54">
        <f t="shared" si="10326"/>
        <v>0.005450152146</v>
      </c>
      <c r="BD1469" s="54">
        <f t="shared" si="10326"/>
        <v>0</v>
      </c>
      <c r="BE1469" s="54">
        <f t="shared" ref="BE1469:BH1469" si="10327">AT1469</f>
        <v>1.675013798</v>
      </c>
      <c r="BF1469" s="54">
        <f t="shared" si="10327"/>
        <v>0.04865614581</v>
      </c>
      <c r="BG1469" s="54">
        <f t="shared" si="10327"/>
        <v>1.165802519</v>
      </c>
      <c r="BH1469" s="54">
        <f t="shared" si="10327"/>
        <v>0.127197931</v>
      </c>
      <c r="BI1469" s="54">
        <f t="shared" si="46"/>
        <v>11.98447409</v>
      </c>
      <c r="BJ1469" s="54">
        <f t="shared" si="47"/>
        <v>-23.96894818</v>
      </c>
      <c r="BK1469" s="56">
        <f t="shared" ref="BK1469:BN1469" si="10328">AO1469</f>
        <v>2.981010689</v>
      </c>
      <c r="BL1469" s="56">
        <f t="shared" si="10328"/>
        <v>0.004607882942</v>
      </c>
      <c r="BM1469" s="56">
        <f t="shared" si="10328"/>
        <v>1.9940776</v>
      </c>
      <c r="BN1469" s="56">
        <f t="shared" si="10328"/>
        <v>0.003633434764</v>
      </c>
      <c r="BO1469" s="56">
        <f t="shared" si="49"/>
        <v>0.03105182176</v>
      </c>
      <c r="BP1469" s="56">
        <f t="shared" si="50"/>
        <v>1.643961976</v>
      </c>
      <c r="BQ1469" s="56">
        <f t="shared" ref="BQ1469:BS1469" si="10329">AU1469</f>
        <v>0.04865614581</v>
      </c>
      <c r="BR1469" s="56">
        <f t="shared" si="10329"/>
        <v>1.165802519</v>
      </c>
      <c r="BS1469" s="56">
        <f t="shared" si="10329"/>
        <v>0.127197931</v>
      </c>
      <c r="BT1469" s="56">
        <f t="shared" si="52"/>
        <v>8</v>
      </c>
      <c r="BU1469" s="50">
        <f t="shared" ref="BU1469:BX1469" si="10330">AZ1469</f>
        <v>5.962021377</v>
      </c>
      <c r="BV1469" s="50">
        <f t="shared" si="10330"/>
        <v>0.009215765885</v>
      </c>
      <c r="BW1469" s="50">
        <f t="shared" si="10330"/>
        <v>2.9911164</v>
      </c>
      <c r="BX1469" s="50">
        <f t="shared" si="10330"/>
        <v>0.005450152146</v>
      </c>
      <c r="BY1469" s="50">
        <f t="shared" si="54"/>
        <v>0.04657773264</v>
      </c>
      <c r="BZ1469" s="50">
        <f t="shared" si="55"/>
        <v>1.643961976</v>
      </c>
      <c r="CA1469" s="50">
        <f t="shared" ref="CA1469:CC1469" si="10331">BF1469</f>
        <v>0.04865614581</v>
      </c>
      <c r="CB1469" s="50">
        <f t="shared" si="10331"/>
        <v>1.165802519</v>
      </c>
      <c r="CC1469" s="50">
        <f t="shared" si="10331"/>
        <v>0.127197931</v>
      </c>
      <c r="CD1469" s="50">
        <f t="shared" si="57"/>
        <v>12</v>
      </c>
      <c r="CE1469" s="57">
        <f t="shared" si="58"/>
        <v>38.92</v>
      </c>
      <c r="CF1469" s="57">
        <f t="shared" si="59"/>
        <v>0.08</v>
      </c>
      <c r="CG1469" s="57">
        <f t="shared" si="60"/>
        <v>22.09</v>
      </c>
      <c r="CH1469" s="57">
        <f t="shared" si="61"/>
        <v>0.06</v>
      </c>
      <c r="CI1469" s="58">
        <f t="shared" si="62"/>
        <v>0.5387522357</v>
      </c>
      <c r="CJ1469" s="58">
        <f t="shared" si="63"/>
        <v>25.66522481</v>
      </c>
      <c r="CK1469" s="57">
        <f t="shared" si="64"/>
        <v>0.75</v>
      </c>
      <c r="CL1469" s="57">
        <f t="shared" si="65"/>
        <v>10.21</v>
      </c>
      <c r="CM1469" s="57">
        <f t="shared" si="66"/>
        <v>1.55</v>
      </c>
      <c r="CN1469" s="57">
        <f t="shared" si="67"/>
        <v>99.86397704</v>
      </c>
      <c r="CO1469" s="59">
        <f t="shared" si="68"/>
        <v>0.3904726913</v>
      </c>
      <c r="CP1469" s="59">
        <f t="shared" si="69"/>
        <v>0.5506269259</v>
      </c>
      <c r="CQ1469" s="59">
        <f t="shared" si="70"/>
        <v>0.01629683921</v>
      </c>
      <c r="CR1469" s="59">
        <f t="shared" si="71"/>
        <v>0.04260354362</v>
      </c>
      <c r="CS1469" s="60">
        <f t="shared" si="72"/>
        <v>39.04726913</v>
      </c>
      <c r="CT1469" s="60">
        <f t="shared" si="73"/>
        <v>4.260354362</v>
      </c>
      <c r="CU1469" s="60">
        <f t="shared" si="74"/>
        <v>56.69237651</v>
      </c>
      <c r="CV1469" s="61">
        <f t="shared" si="75"/>
        <v>0.2378398892</v>
      </c>
      <c r="CW1469" s="61">
        <f t="shared" si="76"/>
        <v>0.3381493506</v>
      </c>
      <c r="CX1469" s="62"/>
    </row>
    <row r="1470" ht="15.75" customHeight="1">
      <c r="A1470" s="17" t="s">
        <v>53</v>
      </c>
      <c r="B1470" s="87" t="s">
        <v>1406</v>
      </c>
      <c r="C1470" s="88" t="s">
        <v>1519</v>
      </c>
      <c r="D1470" s="89"/>
      <c r="E1470" s="89" t="s">
        <v>1520</v>
      </c>
      <c r="F1470" s="90">
        <v>37.0</v>
      </c>
      <c r="G1470" s="89" t="s">
        <v>1557</v>
      </c>
      <c r="H1470" s="91">
        <v>38.41</v>
      </c>
      <c r="I1470" s="92">
        <v>9.14</v>
      </c>
      <c r="J1470" s="92">
        <v>22.28</v>
      </c>
      <c r="K1470" s="92">
        <v>1.36</v>
      </c>
      <c r="L1470" s="92">
        <v>0.06</v>
      </c>
      <c r="M1470" s="92">
        <v>0.02</v>
      </c>
      <c r="N1470" s="92">
        <v>0.87</v>
      </c>
      <c r="O1470" s="92">
        <v>27.87</v>
      </c>
      <c r="P1470" s="92"/>
      <c r="Q1470" s="50">
        <f t="shared" si="8"/>
        <v>100.01</v>
      </c>
      <c r="R1470" s="51">
        <f t="shared" si="9"/>
        <v>12</v>
      </c>
      <c r="S1470" s="52">
        <f t="shared" si="10"/>
        <v>0.6392684944</v>
      </c>
      <c r="T1470" s="52">
        <f t="shared" si="11"/>
        <v>0.0007509499517</v>
      </c>
      <c r="U1470" s="52">
        <f t="shared" si="12"/>
        <v>0.4370285589</v>
      </c>
      <c r="V1470" s="52">
        <f t="shared" si="13"/>
        <v>0.0002631748626</v>
      </c>
      <c r="W1470" s="52">
        <f t="shared" si="14"/>
        <v>0</v>
      </c>
      <c r="X1470" s="52">
        <f t="shared" si="15"/>
        <v>0.3879108765</v>
      </c>
      <c r="Y1470" s="52">
        <f t="shared" si="16"/>
        <v>0.01226433447</v>
      </c>
      <c r="Z1470" s="52">
        <f t="shared" si="17"/>
        <v>0.226774248</v>
      </c>
      <c r="AA1470" s="52">
        <f t="shared" si="18"/>
        <v>0.02425132937</v>
      </c>
      <c r="AB1470" s="52">
        <f t="shared" si="19"/>
        <v>1.728511966</v>
      </c>
      <c r="AC1470" s="53">
        <f t="shared" si="20"/>
        <v>5.174354555</v>
      </c>
      <c r="AD1470" s="54">
        <f t="shared" si="21"/>
        <v>1.278536989</v>
      </c>
      <c r="AE1470" s="54">
        <f t="shared" si="22"/>
        <v>0.001501899903</v>
      </c>
      <c r="AF1470" s="54">
        <f t="shared" si="23"/>
        <v>0.6555428383</v>
      </c>
      <c r="AG1470" s="54">
        <f t="shared" si="24"/>
        <v>0.0003947622939</v>
      </c>
      <c r="AH1470" s="54">
        <f t="shared" si="25"/>
        <v>0</v>
      </c>
      <c r="AI1470" s="54">
        <f t="shared" si="26"/>
        <v>0.3879108765</v>
      </c>
      <c r="AJ1470" s="54">
        <f t="shared" si="27"/>
        <v>0.01226433447</v>
      </c>
      <c r="AK1470" s="54">
        <f t="shared" si="28"/>
        <v>0.226774248</v>
      </c>
      <c r="AL1470" s="54">
        <f t="shared" si="29"/>
        <v>0.02425132937</v>
      </c>
      <c r="AM1470" s="54">
        <f t="shared" si="30"/>
        <v>2.587177278</v>
      </c>
      <c r="AN1470" s="54">
        <f t="shared" si="31"/>
        <v>-5.174354555</v>
      </c>
      <c r="AO1470" s="55">
        <f t="shared" si="32"/>
        <v>2.958699769</v>
      </c>
      <c r="AP1470" s="55">
        <f t="shared" si="33"/>
        <v>0.00347559041</v>
      </c>
      <c r="AQ1470" s="55">
        <f t="shared" si="34"/>
        <v>2.022681091</v>
      </c>
      <c r="AR1470" s="55">
        <f t="shared" si="35"/>
        <v>0.001218041264</v>
      </c>
      <c r="AS1470" s="55">
        <f t="shared" si="36"/>
        <v>0</v>
      </c>
      <c r="AT1470" s="55">
        <f t="shared" si="37"/>
        <v>1.795351766</v>
      </c>
      <c r="AU1470" s="55">
        <f t="shared" si="38"/>
        <v>0.05676250883</v>
      </c>
      <c r="AV1470" s="55">
        <f t="shared" si="39"/>
        <v>1.049569814</v>
      </c>
      <c r="AW1470" s="55">
        <f t="shared" si="40"/>
        <v>0.1122414184</v>
      </c>
      <c r="AX1470" s="55">
        <f t="shared" si="41"/>
        <v>8</v>
      </c>
      <c r="AY1470" s="55">
        <f t="shared" si="42"/>
        <v>23.94824985</v>
      </c>
      <c r="AZ1470" s="54">
        <f t="shared" ref="AZ1470:BA1470" si="10332">AO1470*2</f>
        <v>5.917399537</v>
      </c>
      <c r="BA1470" s="54">
        <f t="shared" si="10332"/>
        <v>0.006951180819</v>
      </c>
      <c r="BB1470" s="54">
        <f t="shared" ref="BB1470:BD1470" si="10333">AQ1470*(3/2)</f>
        <v>3.034021637</v>
      </c>
      <c r="BC1470" s="54">
        <f t="shared" si="10333"/>
        <v>0.001827061896</v>
      </c>
      <c r="BD1470" s="54">
        <f t="shared" si="10333"/>
        <v>0</v>
      </c>
      <c r="BE1470" s="54">
        <f t="shared" ref="BE1470:BH1470" si="10334">AT1470</f>
        <v>1.795351766</v>
      </c>
      <c r="BF1470" s="54">
        <f t="shared" si="10334"/>
        <v>0.05676250883</v>
      </c>
      <c r="BG1470" s="54">
        <f t="shared" si="10334"/>
        <v>1.049569814</v>
      </c>
      <c r="BH1470" s="54">
        <f t="shared" si="10334"/>
        <v>0.1122414184</v>
      </c>
      <c r="BI1470" s="54">
        <f t="shared" si="46"/>
        <v>11.97412493</v>
      </c>
      <c r="BJ1470" s="54">
        <f t="shared" si="47"/>
        <v>-23.94824985</v>
      </c>
      <c r="BK1470" s="56">
        <f t="shared" ref="BK1470:BN1470" si="10335">AO1470</f>
        <v>2.958699769</v>
      </c>
      <c r="BL1470" s="56">
        <f t="shared" si="10335"/>
        <v>0.00347559041</v>
      </c>
      <c r="BM1470" s="56">
        <f t="shared" si="10335"/>
        <v>2.022681091</v>
      </c>
      <c r="BN1470" s="56">
        <f t="shared" si="10335"/>
        <v>0.001218041264</v>
      </c>
      <c r="BO1470" s="56">
        <f t="shared" si="49"/>
        <v>0.05175014893</v>
      </c>
      <c r="BP1470" s="56">
        <f t="shared" si="50"/>
        <v>1.743601618</v>
      </c>
      <c r="BQ1470" s="56">
        <f t="shared" ref="BQ1470:BS1470" si="10336">AU1470</f>
        <v>0.05676250883</v>
      </c>
      <c r="BR1470" s="56">
        <f t="shared" si="10336"/>
        <v>1.049569814</v>
      </c>
      <c r="BS1470" s="56">
        <f t="shared" si="10336"/>
        <v>0.1122414184</v>
      </c>
      <c r="BT1470" s="56">
        <f t="shared" si="52"/>
        <v>8</v>
      </c>
      <c r="BU1470" s="50">
        <f t="shared" ref="BU1470:BX1470" si="10337">AZ1470</f>
        <v>5.917399537</v>
      </c>
      <c r="BV1470" s="50">
        <f t="shared" si="10337"/>
        <v>0.006951180819</v>
      </c>
      <c r="BW1470" s="50">
        <f t="shared" si="10337"/>
        <v>3.034021637</v>
      </c>
      <c r="BX1470" s="50">
        <f t="shared" si="10337"/>
        <v>0.001827061896</v>
      </c>
      <c r="BY1470" s="50">
        <f t="shared" si="54"/>
        <v>0.07762522339</v>
      </c>
      <c r="BZ1470" s="50">
        <f t="shared" si="55"/>
        <v>1.743601618</v>
      </c>
      <c r="CA1470" s="50">
        <f t="shared" ref="CA1470:CC1470" si="10338">BF1470</f>
        <v>0.05676250883</v>
      </c>
      <c r="CB1470" s="50">
        <f t="shared" si="10338"/>
        <v>1.049569814</v>
      </c>
      <c r="CC1470" s="50">
        <f t="shared" si="10338"/>
        <v>0.1122414184</v>
      </c>
      <c r="CD1470" s="50">
        <f t="shared" si="57"/>
        <v>12</v>
      </c>
      <c r="CE1470" s="57">
        <f t="shared" si="58"/>
        <v>38.41</v>
      </c>
      <c r="CF1470" s="57">
        <f t="shared" si="59"/>
        <v>0.06</v>
      </c>
      <c r="CG1470" s="57">
        <f t="shared" si="60"/>
        <v>22.28</v>
      </c>
      <c r="CH1470" s="57">
        <f t="shared" si="61"/>
        <v>0.02</v>
      </c>
      <c r="CI1470" s="58">
        <f t="shared" si="62"/>
        <v>0.892786708</v>
      </c>
      <c r="CJ1470" s="58">
        <f t="shared" si="63"/>
        <v>27.06666069</v>
      </c>
      <c r="CK1470" s="57">
        <f t="shared" si="64"/>
        <v>0.87</v>
      </c>
      <c r="CL1470" s="57">
        <f t="shared" si="65"/>
        <v>9.14</v>
      </c>
      <c r="CM1470" s="57">
        <f t="shared" si="66"/>
        <v>1.36</v>
      </c>
      <c r="CN1470" s="57">
        <f t="shared" si="67"/>
        <v>100.0994474</v>
      </c>
      <c r="CO1470" s="59">
        <f t="shared" si="68"/>
        <v>0.3543239974</v>
      </c>
      <c r="CP1470" s="59">
        <f t="shared" si="69"/>
        <v>0.5886220112</v>
      </c>
      <c r="CQ1470" s="59">
        <f t="shared" si="70"/>
        <v>0.01916244042</v>
      </c>
      <c r="CR1470" s="59">
        <f t="shared" si="71"/>
        <v>0.03789155092</v>
      </c>
      <c r="CS1470" s="60">
        <f t="shared" si="72"/>
        <v>35.43239974</v>
      </c>
      <c r="CT1470" s="60">
        <f t="shared" si="73"/>
        <v>3.789155092</v>
      </c>
      <c r="CU1470" s="60">
        <f t="shared" si="74"/>
        <v>60.77844516</v>
      </c>
      <c r="CV1470" s="61">
        <f t="shared" si="75"/>
        <v>0.2150535496</v>
      </c>
      <c r="CW1470" s="61">
        <f t="shared" si="76"/>
        <v>0.3068445818</v>
      </c>
      <c r="CX1470" s="62"/>
    </row>
    <row r="1471" ht="15.75" customHeight="1">
      <c r="A1471" s="17" t="s">
        <v>53</v>
      </c>
      <c r="B1471" s="87" t="s">
        <v>1406</v>
      </c>
      <c r="C1471" s="93" t="s">
        <v>1519</v>
      </c>
      <c r="D1471" s="89"/>
      <c r="E1471" s="89" t="s">
        <v>1520</v>
      </c>
      <c r="F1471" s="90">
        <v>38.0</v>
      </c>
      <c r="G1471" s="89" t="s">
        <v>1558</v>
      </c>
      <c r="H1471" s="91">
        <v>38.81</v>
      </c>
      <c r="I1471" s="92">
        <v>10.73</v>
      </c>
      <c r="J1471" s="92">
        <v>22.0</v>
      </c>
      <c r="K1471" s="92">
        <v>1.12</v>
      </c>
      <c r="L1471" s="92">
        <v>0.05</v>
      </c>
      <c r="M1471" s="92">
        <v>0.0</v>
      </c>
      <c r="N1471" s="92">
        <v>0.54</v>
      </c>
      <c r="O1471" s="92">
        <v>25.92</v>
      </c>
      <c r="P1471" s="92"/>
      <c r="Q1471" s="50">
        <f t="shared" si="8"/>
        <v>99.17</v>
      </c>
      <c r="R1471" s="51">
        <f t="shared" si="9"/>
        <v>12</v>
      </c>
      <c r="S1471" s="52">
        <f t="shared" si="10"/>
        <v>0.6459258076</v>
      </c>
      <c r="T1471" s="52">
        <f t="shared" si="11"/>
        <v>0.0006257916264</v>
      </c>
      <c r="U1471" s="52">
        <f t="shared" si="12"/>
        <v>0.431536279</v>
      </c>
      <c r="V1471" s="52">
        <f t="shared" si="13"/>
        <v>0</v>
      </c>
      <c r="W1471" s="52">
        <f t="shared" si="14"/>
        <v>0</v>
      </c>
      <c r="X1471" s="52">
        <f t="shared" si="15"/>
        <v>0.3607696419</v>
      </c>
      <c r="Y1471" s="52">
        <f t="shared" si="16"/>
        <v>0.007612345533</v>
      </c>
      <c r="Z1471" s="52">
        <f t="shared" si="17"/>
        <v>0.2662240351</v>
      </c>
      <c r="AA1471" s="52">
        <f t="shared" si="18"/>
        <v>0.01997168301</v>
      </c>
      <c r="AB1471" s="52">
        <f t="shared" si="19"/>
        <v>1.732665584</v>
      </c>
      <c r="AC1471" s="53">
        <f t="shared" si="20"/>
        <v>5.189970645</v>
      </c>
      <c r="AD1471" s="54">
        <f t="shared" si="21"/>
        <v>1.291851615</v>
      </c>
      <c r="AE1471" s="54">
        <f t="shared" si="22"/>
        <v>0.001251583253</v>
      </c>
      <c r="AF1471" s="54">
        <f t="shared" si="23"/>
        <v>0.6473044184</v>
      </c>
      <c r="AG1471" s="54">
        <f t="shared" si="24"/>
        <v>0</v>
      </c>
      <c r="AH1471" s="54">
        <f t="shared" si="25"/>
        <v>0</v>
      </c>
      <c r="AI1471" s="54">
        <f t="shared" si="26"/>
        <v>0.3607696419</v>
      </c>
      <c r="AJ1471" s="54">
        <f t="shared" si="27"/>
        <v>0.007612345533</v>
      </c>
      <c r="AK1471" s="54">
        <f t="shared" si="28"/>
        <v>0.2662240351</v>
      </c>
      <c r="AL1471" s="54">
        <f t="shared" si="29"/>
        <v>0.01997168301</v>
      </c>
      <c r="AM1471" s="54">
        <f t="shared" si="30"/>
        <v>2.594985322</v>
      </c>
      <c r="AN1471" s="54">
        <f t="shared" si="31"/>
        <v>-5.189970645</v>
      </c>
      <c r="AO1471" s="55">
        <f t="shared" si="32"/>
        <v>2.982344954</v>
      </c>
      <c r="AP1471" s="55">
        <f t="shared" si="33"/>
        <v>0.002889382151</v>
      </c>
      <c r="AQ1471" s="55">
        <f t="shared" si="34"/>
        <v>1.992473484</v>
      </c>
      <c r="AR1471" s="55">
        <f t="shared" si="35"/>
        <v>0</v>
      </c>
      <c r="AS1471" s="55">
        <f t="shared" si="36"/>
        <v>0</v>
      </c>
      <c r="AT1471" s="55">
        <f t="shared" si="37"/>
        <v>1.665732362</v>
      </c>
      <c r="AU1471" s="55">
        <f t="shared" si="38"/>
        <v>0.03514744267</v>
      </c>
      <c r="AV1471" s="55">
        <f t="shared" si="39"/>
        <v>1.229199853</v>
      </c>
      <c r="AW1471" s="55">
        <f t="shared" si="40"/>
        <v>0.09221252246</v>
      </c>
      <c r="AX1471" s="55">
        <f t="shared" si="41"/>
        <v>8</v>
      </c>
      <c r="AY1471" s="55">
        <f t="shared" si="42"/>
        <v>23.96294216</v>
      </c>
      <c r="AZ1471" s="54">
        <f t="shared" ref="AZ1471:BA1471" si="10339">AO1471*2</f>
        <v>5.964689908</v>
      </c>
      <c r="BA1471" s="54">
        <f t="shared" si="10339"/>
        <v>0.005778764302</v>
      </c>
      <c r="BB1471" s="54">
        <f t="shared" ref="BB1471:BD1471" si="10340">AQ1471*(3/2)</f>
        <v>2.988710226</v>
      </c>
      <c r="BC1471" s="54">
        <f t="shared" si="10340"/>
        <v>0</v>
      </c>
      <c r="BD1471" s="54">
        <f t="shared" si="10340"/>
        <v>0</v>
      </c>
      <c r="BE1471" s="54">
        <f t="shared" ref="BE1471:BH1471" si="10341">AT1471</f>
        <v>1.665732362</v>
      </c>
      <c r="BF1471" s="54">
        <f t="shared" si="10341"/>
        <v>0.03514744267</v>
      </c>
      <c r="BG1471" s="54">
        <f t="shared" si="10341"/>
        <v>1.229199853</v>
      </c>
      <c r="BH1471" s="54">
        <f t="shared" si="10341"/>
        <v>0.09221252246</v>
      </c>
      <c r="BI1471" s="54">
        <f t="shared" si="46"/>
        <v>11.98147108</v>
      </c>
      <c r="BJ1471" s="54">
        <f t="shared" si="47"/>
        <v>-23.96294216</v>
      </c>
      <c r="BK1471" s="56">
        <f t="shared" ref="BK1471:BN1471" si="10342">AO1471</f>
        <v>2.982344954</v>
      </c>
      <c r="BL1471" s="56">
        <f t="shared" si="10342"/>
        <v>0.002889382151</v>
      </c>
      <c r="BM1471" s="56">
        <f t="shared" si="10342"/>
        <v>1.992473484</v>
      </c>
      <c r="BN1471" s="56">
        <f t="shared" si="10342"/>
        <v>0</v>
      </c>
      <c r="BO1471" s="56">
        <f t="shared" si="49"/>
        <v>0.03705784387</v>
      </c>
      <c r="BP1471" s="56">
        <f t="shared" si="50"/>
        <v>1.628674518</v>
      </c>
      <c r="BQ1471" s="56">
        <f t="shared" ref="BQ1471:BS1471" si="10343">AU1471</f>
        <v>0.03514744267</v>
      </c>
      <c r="BR1471" s="56">
        <f t="shared" si="10343"/>
        <v>1.229199853</v>
      </c>
      <c r="BS1471" s="56">
        <f t="shared" si="10343"/>
        <v>0.09221252246</v>
      </c>
      <c r="BT1471" s="56">
        <f t="shared" si="52"/>
        <v>8</v>
      </c>
      <c r="BU1471" s="50">
        <f t="shared" ref="BU1471:BX1471" si="10344">AZ1471</f>
        <v>5.964689908</v>
      </c>
      <c r="BV1471" s="50">
        <f t="shared" si="10344"/>
        <v>0.005778764302</v>
      </c>
      <c r="BW1471" s="50">
        <f t="shared" si="10344"/>
        <v>2.988710226</v>
      </c>
      <c r="BX1471" s="50">
        <f t="shared" si="10344"/>
        <v>0</v>
      </c>
      <c r="BY1471" s="50">
        <f t="shared" si="54"/>
        <v>0.05558676581</v>
      </c>
      <c r="BZ1471" s="50">
        <f t="shared" si="55"/>
        <v>1.628674518</v>
      </c>
      <c r="CA1471" s="50">
        <f t="shared" ref="CA1471:CC1471" si="10345">BF1471</f>
        <v>0.03514744267</v>
      </c>
      <c r="CB1471" s="50">
        <f t="shared" si="10345"/>
        <v>1.229199853</v>
      </c>
      <c r="CC1471" s="50">
        <f t="shared" si="10345"/>
        <v>0.09221252246</v>
      </c>
      <c r="CD1471" s="50">
        <f t="shared" si="57"/>
        <v>12</v>
      </c>
      <c r="CE1471" s="57">
        <f t="shared" si="58"/>
        <v>38.81</v>
      </c>
      <c r="CF1471" s="57">
        <f t="shared" si="59"/>
        <v>0.05</v>
      </c>
      <c r="CG1471" s="57">
        <f t="shared" si="60"/>
        <v>22</v>
      </c>
      <c r="CH1471" s="57">
        <f t="shared" si="61"/>
        <v>0</v>
      </c>
      <c r="CI1471" s="58">
        <f t="shared" si="62"/>
        <v>0.640853289</v>
      </c>
      <c r="CJ1471" s="58">
        <f t="shared" si="63"/>
        <v>25.34335315</v>
      </c>
      <c r="CK1471" s="57">
        <f t="shared" si="64"/>
        <v>0.54</v>
      </c>
      <c r="CL1471" s="57">
        <f t="shared" si="65"/>
        <v>10.73</v>
      </c>
      <c r="CM1471" s="57">
        <f t="shared" si="66"/>
        <v>1.12</v>
      </c>
      <c r="CN1471" s="57">
        <f t="shared" si="67"/>
        <v>99.23420644</v>
      </c>
      <c r="CO1471" s="59">
        <f t="shared" si="68"/>
        <v>0.4117599205</v>
      </c>
      <c r="CP1471" s="59">
        <f t="shared" si="69"/>
        <v>0.5455767738</v>
      </c>
      <c r="CQ1471" s="59">
        <f t="shared" si="70"/>
        <v>0.01177376337</v>
      </c>
      <c r="CR1471" s="59">
        <f t="shared" si="71"/>
        <v>0.03088954235</v>
      </c>
      <c r="CS1471" s="60">
        <f t="shared" si="72"/>
        <v>41.17599205</v>
      </c>
      <c r="CT1471" s="60">
        <f t="shared" si="73"/>
        <v>3.088954235</v>
      </c>
      <c r="CU1471" s="60">
        <f t="shared" si="74"/>
        <v>55.73505371</v>
      </c>
      <c r="CV1471" s="61">
        <f t="shared" si="75"/>
        <v>0.2367695026</v>
      </c>
      <c r="CW1471" s="61">
        <f t="shared" si="76"/>
        <v>0.3565840912</v>
      </c>
      <c r="CX1471" s="62"/>
    </row>
    <row r="1472" ht="15.75" customHeight="1">
      <c r="A1472" s="17" t="s">
        <v>53</v>
      </c>
      <c r="B1472" s="87" t="s">
        <v>1406</v>
      </c>
      <c r="C1472" s="88" t="s">
        <v>1519</v>
      </c>
      <c r="D1472" s="89"/>
      <c r="E1472" s="89" t="s">
        <v>1520</v>
      </c>
      <c r="F1472" s="90">
        <v>39.0</v>
      </c>
      <c r="G1472" s="89" t="s">
        <v>1559</v>
      </c>
      <c r="H1472" s="91">
        <v>38.7</v>
      </c>
      <c r="I1472" s="92">
        <v>11.1</v>
      </c>
      <c r="J1472" s="92">
        <v>22.23</v>
      </c>
      <c r="K1472" s="92">
        <v>1.29</v>
      </c>
      <c r="L1472" s="92">
        <v>0.09</v>
      </c>
      <c r="M1472" s="92">
        <v>0.01</v>
      </c>
      <c r="N1472" s="92">
        <v>0.8</v>
      </c>
      <c r="O1472" s="92">
        <v>25.32</v>
      </c>
      <c r="P1472" s="92"/>
      <c r="Q1472" s="50">
        <f t="shared" si="8"/>
        <v>99.54</v>
      </c>
      <c r="R1472" s="51">
        <f t="shared" si="9"/>
        <v>12</v>
      </c>
      <c r="S1472" s="52">
        <f t="shared" si="10"/>
        <v>0.6440950465</v>
      </c>
      <c r="T1472" s="52">
        <f t="shared" si="11"/>
        <v>0.001126424928</v>
      </c>
      <c r="U1472" s="52">
        <f t="shared" si="12"/>
        <v>0.4360477946</v>
      </c>
      <c r="V1472" s="52">
        <f t="shared" si="13"/>
        <v>0.0001315874313</v>
      </c>
      <c r="W1472" s="52">
        <f t="shared" si="14"/>
        <v>0</v>
      </c>
      <c r="X1472" s="52">
        <f t="shared" si="15"/>
        <v>0.3524184928</v>
      </c>
      <c r="Y1472" s="52">
        <f t="shared" si="16"/>
        <v>0.01127754894</v>
      </c>
      <c r="Z1472" s="52">
        <f t="shared" si="17"/>
        <v>0.2754041742</v>
      </c>
      <c r="AA1472" s="52">
        <f t="shared" si="18"/>
        <v>0.02300309918</v>
      </c>
      <c r="AB1472" s="52">
        <f t="shared" si="19"/>
        <v>1.743504169</v>
      </c>
      <c r="AC1472" s="53">
        <f t="shared" si="20"/>
        <v>5.213630662</v>
      </c>
      <c r="AD1472" s="54">
        <f t="shared" si="21"/>
        <v>1.288190093</v>
      </c>
      <c r="AE1472" s="54">
        <f t="shared" si="22"/>
        <v>0.002252849855</v>
      </c>
      <c r="AF1472" s="54">
        <f t="shared" si="23"/>
        <v>0.6540716919</v>
      </c>
      <c r="AG1472" s="54">
        <f t="shared" si="24"/>
        <v>0.0001973811469</v>
      </c>
      <c r="AH1472" s="54">
        <f t="shared" si="25"/>
        <v>0</v>
      </c>
      <c r="AI1472" s="54">
        <f t="shared" si="26"/>
        <v>0.3524184928</v>
      </c>
      <c r="AJ1472" s="54">
        <f t="shared" si="27"/>
        <v>0.01127754894</v>
      </c>
      <c r="AK1472" s="54">
        <f t="shared" si="28"/>
        <v>0.2754041742</v>
      </c>
      <c r="AL1472" s="54">
        <f t="shared" si="29"/>
        <v>0.02300309918</v>
      </c>
      <c r="AM1472" s="54">
        <f t="shared" si="30"/>
        <v>2.606815331</v>
      </c>
      <c r="AN1472" s="54">
        <f t="shared" si="31"/>
        <v>-5.213630662</v>
      </c>
      <c r="AO1472" s="55">
        <f t="shared" si="32"/>
        <v>2.955404676</v>
      </c>
      <c r="AP1472" s="55">
        <f t="shared" si="33"/>
        <v>0.00516855628</v>
      </c>
      <c r="AQ1472" s="55">
        <f t="shared" si="34"/>
        <v>2.000788079</v>
      </c>
      <c r="AR1472" s="55">
        <f t="shared" si="35"/>
        <v>0.0006037837301</v>
      </c>
      <c r="AS1472" s="55">
        <f t="shared" si="36"/>
        <v>0</v>
      </c>
      <c r="AT1472" s="55">
        <f t="shared" si="37"/>
        <v>1.617058332</v>
      </c>
      <c r="AU1472" s="55">
        <f t="shared" si="38"/>
        <v>0.05174658778</v>
      </c>
      <c r="AV1472" s="55">
        <f t="shared" si="39"/>
        <v>1.263681174</v>
      </c>
      <c r="AW1472" s="55">
        <f t="shared" si="40"/>
        <v>0.1055488118</v>
      </c>
      <c r="AX1472" s="55">
        <f t="shared" si="41"/>
        <v>8</v>
      </c>
      <c r="AY1472" s="55">
        <f t="shared" si="42"/>
        <v>23.92253833</v>
      </c>
      <c r="AZ1472" s="54">
        <f t="shared" ref="AZ1472:BA1472" si="10346">AO1472*2</f>
        <v>5.910809351</v>
      </c>
      <c r="BA1472" s="54">
        <f t="shared" si="10346"/>
        <v>0.01033711256</v>
      </c>
      <c r="BB1472" s="54">
        <f t="shared" ref="BB1472:BD1472" si="10347">AQ1472*(3/2)</f>
        <v>3.001182119</v>
      </c>
      <c r="BC1472" s="54">
        <f t="shared" si="10347"/>
        <v>0.0009056755952</v>
      </c>
      <c r="BD1472" s="54">
        <f t="shared" si="10347"/>
        <v>0</v>
      </c>
      <c r="BE1472" s="54">
        <f t="shared" ref="BE1472:BH1472" si="10348">AT1472</f>
        <v>1.617058332</v>
      </c>
      <c r="BF1472" s="54">
        <f t="shared" si="10348"/>
        <v>0.05174658778</v>
      </c>
      <c r="BG1472" s="54">
        <f t="shared" si="10348"/>
        <v>1.263681174</v>
      </c>
      <c r="BH1472" s="54">
        <f t="shared" si="10348"/>
        <v>0.1055488118</v>
      </c>
      <c r="BI1472" s="54">
        <f t="shared" si="46"/>
        <v>11.96126916</v>
      </c>
      <c r="BJ1472" s="54">
        <f t="shared" si="47"/>
        <v>-23.92253833</v>
      </c>
      <c r="BK1472" s="56">
        <f t="shared" ref="BK1472:BN1472" si="10349">AO1472</f>
        <v>2.955404676</v>
      </c>
      <c r="BL1472" s="56">
        <f t="shared" si="10349"/>
        <v>0.00516855628</v>
      </c>
      <c r="BM1472" s="56">
        <f t="shared" si="10349"/>
        <v>2.000788079</v>
      </c>
      <c r="BN1472" s="56">
        <f t="shared" si="10349"/>
        <v>0.0006037837301</v>
      </c>
      <c r="BO1472" s="56">
        <f t="shared" si="49"/>
        <v>0.07746167311</v>
      </c>
      <c r="BP1472" s="56">
        <f t="shared" si="50"/>
        <v>1.539596659</v>
      </c>
      <c r="BQ1472" s="56">
        <f t="shared" ref="BQ1472:BS1472" si="10350">AU1472</f>
        <v>0.05174658778</v>
      </c>
      <c r="BR1472" s="56">
        <f t="shared" si="10350"/>
        <v>1.263681174</v>
      </c>
      <c r="BS1472" s="56">
        <f t="shared" si="10350"/>
        <v>0.1055488118</v>
      </c>
      <c r="BT1472" s="56">
        <f t="shared" si="52"/>
        <v>8</v>
      </c>
      <c r="BU1472" s="50">
        <f t="shared" ref="BU1472:BX1472" si="10351">AZ1472</f>
        <v>5.910809351</v>
      </c>
      <c r="BV1472" s="50">
        <f t="shared" si="10351"/>
        <v>0.01033711256</v>
      </c>
      <c r="BW1472" s="50">
        <f t="shared" si="10351"/>
        <v>3.001182119</v>
      </c>
      <c r="BX1472" s="50">
        <f t="shared" si="10351"/>
        <v>0.0009056755952</v>
      </c>
      <c r="BY1472" s="50">
        <f t="shared" si="54"/>
        <v>0.1161925097</v>
      </c>
      <c r="BZ1472" s="50">
        <f t="shared" si="55"/>
        <v>1.539596659</v>
      </c>
      <c r="CA1472" s="50">
        <f t="shared" ref="CA1472:CC1472" si="10352">BF1472</f>
        <v>0.05174658778</v>
      </c>
      <c r="CB1472" s="50">
        <f t="shared" si="10352"/>
        <v>1.263681174</v>
      </c>
      <c r="CC1472" s="50">
        <f t="shared" si="10352"/>
        <v>0.1055488118</v>
      </c>
      <c r="CD1472" s="50">
        <f t="shared" si="57"/>
        <v>12</v>
      </c>
      <c r="CE1472" s="57">
        <f t="shared" si="58"/>
        <v>38.7</v>
      </c>
      <c r="CF1472" s="57">
        <f t="shared" si="59"/>
        <v>0.09</v>
      </c>
      <c r="CG1472" s="57">
        <f t="shared" si="60"/>
        <v>22.23</v>
      </c>
      <c r="CH1472" s="57">
        <f t="shared" si="61"/>
        <v>0.01</v>
      </c>
      <c r="CI1472" s="58">
        <f t="shared" si="62"/>
        <v>1.347949384</v>
      </c>
      <c r="CJ1472" s="58">
        <f t="shared" si="63"/>
        <v>24.1071003</v>
      </c>
      <c r="CK1472" s="57">
        <f t="shared" si="64"/>
        <v>0.8</v>
      </c>
      <c r="CL1472" s="57">
        <f t="shared" si="65"/>
        <v>11.1</v>
      </c>
      <c r="CM1472" s="57">
        <f t="shared" si="66"/>
        <v>1.29</v>
      </c>
      <c r="CN1472" s="57">
        <f t="shared" si="67"/>
        <v>99.67504969</v>
      </c>
      <c r="CO1472" s="59">
        <f t="shared" si="68"/>
        <v>0.4268366545</v>
      </c>
      <c r="CP1472" s="59">
        <f t="shared" si="69"/>
        <v>0.520033297</v>
      </c>
      <c r="CQ1472" s="59">
        <f t="shared" si="70"/>
        <v>0.01747857044</v>
      </c>
      <c r="CR1472" s="59">
        <f t="shared" si="71"/>
        <v>0.03565147813</v>
      </c>
      <c r="CS1472" s="60">
        <f t="shared" si="72"/>
        <v>42.68366545</v>
      </c>
      <c r="CT1472" s="60">
        <f t="shared" si="73"/>
        <v>3.565147813</v>
      </c>
      <c r="CU1472" s="60">
        <f t="shared" si="74"/>
        <v>53.75118674</v>
      </c>
      <c r="CV1472" s="61">
        <f t="shared" si="75"/>
        <v>0.2490698054</v>
      </c>
      <c r="CW1472" s="61">
        <f t="shared" si="76"/>
        <v>0.3696405428</v>
      </c>
      <c r="CX1472" s="62"/>
    </row>
    <row r="1473" ht="15.75" customHeight="1">
      <c r="A1473" s="17" t="s">
        <v>53</v>
      </c>
      <c r="B1473" s="87" t="s">
        <v>1406</v>
      </c>
      <c r="C1473" s="88" t="s">
        <v>1519</v>
      </c>
      <c r="D1473" s="89"/>
      <c r="E1473" s="89" t="s">
        <v>1520</v>
      </c>
      <c r="F1473" s="90">
        <v>40.0</v>
      </c>
      <c r="G1473" s="89" t="s">
        <v>1560</v>
      </c>
      <c r="H1473" s="91">
        <v>38.2</v>
      </c>
      <c r="I1473" s="92">
        <v>7.46</v>
      </c>
      <c r="J1473" s="92">
        <v>21.6</v>
      </c>
      <c r="K1473" s="92">
        <v>3.22</v>
      </c>
      <c r="L1473" s="92">
        <v>0.05</v>
      </c>
      <c r="M1473" s="92">
        <v>0.16</v>
      </c>
      <c r="N1473" s="92">
        <v>1.15</v>
      </c>
      <c r="O1473" s="92">
        <v>27.45</v>
      </c>
      <c r="P1473" s="92"/>
      <c r="Q1473" s="50">
        <f t="shared" si="8"/>
        <v>99.29</v>
      </c>
      <c r="R1473" s="51">
        <f t="shared" si="9"/>
        <v>12</v>
      </c>
      <c r="S1473" s="52">
        <f t="shared" si="10"/>
        <v>0.635773405</v>
      </c>
      <c r="T1473" s="52">
        <f t="shared" si="11"/>
        <v>0.0006257916264</v>
      </c>
      <c r="U1473" s="52">
        <f t="shared" si="12"/>
        <v>0.4236901648</v>
      </c>
      <c r="V1473" s="52">
        <f t="shared" si="13"/>
        <v>0.002105398901</v>
      </c>
      <c r="W1473" s="52">
        <f t="shared" si="14"/>
        <v>0</v>
      </c>
      <c r="X1473" s="52">
        <f t="shared" si="15"/>
        <v>0.3820650722</v>
      </c>
      <c r="Y1473" s="52">
        <f t="shared" si="16"/>
        <v>0.0162114766</v>
      </c>
      <c r="Z1473" s="52">
        <f t="shared" si="17"/>
        <v>0.185091454</v>
      </c>
      <c r="AA1473" s="52">
        <f t="shared" si="18"/>
        <v>0.05741858864</v>
      </c>
      <c r="AB1473" s="52">
        <f t="shared" si="19"/>
        <v>1.702981352</v>
      </c>
      <c r="AC1473" s="53">
        <f t="shared" si="20"/>
        <v>5.104556661</v>
      </c>
      <c r="AD1473" s="54">
        <f t="shared" si="21"/>
        <v>1.27154681</v>
      </c>
      <c r="AE1473" s="54">
        <f t="shared" si="22"/>
        <v>0.001251583253</v>
      </c>
      <c r="AF1473" s="54">
        <f t="shared" si="23"/>
        <v>0.6355352472</v>
      </c>
      <c r="AG1473" s="54">
        <f t="shared" si="24"/>
        <v>0.003158098351</v>
      </c>
      <c r="AH1473" s="54">
        <f t="shared" si="25"/>
        <v>0</v>
      </c>
      <c r="AI1473" s="54">
        <f t="shared" si="26"/>
        <v>0.3820650722</v>
      </c>
      <c r="AJ1473" s="54">
        <f t="shared" si="27"/>
        <v>0.0162114766</v>
      </c>
      <c r="AK1473" s="54">
        <f t="shared" si="28"/>
        <v>0.185091454</v>
      </c>
      <c r="AL1473" s="54">
        <f t="shared" si="29"/>
        <v>0.05741858864</v>
      </c>
      <c r="AM1473" s="54">
        <f t="shared" si="30"/>
        <v>2.55227833</v>
      </c>
      <c r="AN1473" s="54">
        <f t="shared" si="31"/>
        <v>-5.104556661</v>
      </c>
      <c r="AO1473" s="55">
        <f t="shared" si="32"/>
        <v>2.986637073</v>
      </c>
      <c r="AP1473" s="55">
        <f t="shared" si="33"/>
        <v>0.002939746232</v>
      </c>
      <c r="AQ1473" s="55">
        <f t="shared" si="34"/>
        <v>1.990345528</v>
      </c>
      <c r="AR1473" s="55">
        <f t="shared" si="35"/>
        <v>0.009890414354</v>
      </c>
      <c r="AS1473" s="55">
        <f t="shared" si="36"/>
        <v>0</v>
      </c>
      <c r="AT1473" s="55">
        <f t="shared" si="37"/>
        <v>1.794805665</v>
      </c>
      <c r="AU1473" s="55">
        <f t="shared" si="38"/>
        <v>0.07615574454</v>
      </c>
      <c r="AV1473" s="55">
        <f t="shared" si="39"/>
        <v>0.8694937444</v>
      </c>
      <c r="AW1473" s="55">
        <f t="shared" si="40"/>
        <v>0.2697320841</v>
      </c>
      <c r="AX1473" s="55">
        <f t="shared" si="41"/>
        <v>8</v>
      </c>
      <c r="AY1473" s="55">
        <f t="shared" si="42"/>
        <v>23.97938958</v>
      </c>
      <c r="AZ1473" s="54">
        <f t="shared" ref="AZ1473:BA1473" si="10353">AO1473*2</f>
        <v>5.973274146</v>
      </c>
      <c r="BA1473" s="54">
        <f t="shared" si="10353"/>
        <v>0.005879492463</v>
      </c>
      <c r="BB1473" s="54">
        <f t="shared" ref="BB1473:BD1473" si="10354">AQ1473*(3/2)</f>
        <v>2.985518293</v>
      </c>
      <c r="BC1473" s="54">
        <f t="shared" si="10354"/>
        <v>0.01483562153</v>
      </c>
      <c r="BD1473" s="54">
        <f t="shared" si="10354"/>
        <v>0</v>
      </c>
      <c r="BE1473" s="54">
        <f t="shared" ref="BE1473:BH1473" si="10355">AT1473</f>
        <v>1.794805665</v>
      </c>
      <c r="BF1473" s="54">
        <f t="shared" si="10355"/>
        <v>0.07615574454</v>
      </c>
      <c r="BG1473" s="54">
        <f t="shared" si="10355"/>
        <v>0.8694937444</v>
      </c>
      <c r="BH1473" s="54">
        <f t="shared" si="10355"/>
        <v>0.2697320841</v>
      </c>
      <c r="BI1473" s="54">
        <f t="shared" si="46"/>
        <v>11.98969479</v>
      </c>
      <c r="BJ1473" s="54">
        <f t="shared" si="47"/>
        <v>-23.97938958</v>
      </c>
      <c r="BK1473" s="56">
        <f t="shared" ref="BK1473:BN1473" si="10356">AO1473</f>
        <v>2.986637073</v>
      </c>
      <c r="BL1473" s="56">
        <f t="shared" si="10356"/>
        <v>0.002939746232</v>
      </c>
      <c r="BM1473" s="56">
        <f t="shared" si="10356"/>
        <v>1.990345528</v>
      </c>
      <c r="BN1473" s="56">
        <f t="shared" si="10356"/>
        <v>0.009890414354</v>
      </c>
      <c r="BO1473" s="56">
        <f t="shared" si="49"/>
        <v>0.02061041839</v>
      </c>
      <c r="BP1473" s="56">
        <f t="shared" si="50"/>
        <v>1.774195246</v>
      </c>
      <c r="BQ1473" s="56">
        <f t="shared" ref="BQ1473:BS1473" si="10357">AU1473</f>
        <v>0.07615574454</v>
      </c>
      <c r="BR1473" s="56">
        <f t="shared" si="10357"/>
        <v>0.8694937444</v>
      </c>
      <c r="BS1473" s="56">
        <f t="shared" si="10357"/>
        <v>0.2697320841</v>
      </c>
      <c r="BT1473" s="56">
        <f t="shared" si="52"/>
        <v>8</v>
      </c>
      <c r="BU1473" s="50">
        <f t="shared" ref="BU1473:BX1473" si="10358">AZ1473</f>
        <v>5.973274146</v>
      </c>
      <c r="BV1473" s="50">
        <f t="shared" si="10358"/>
        <v>0.005879492463</v>
      </c>
      <c r="BW1473" s="50">
        <f t="shared" si="10358"/>
        <v>2.985518293</v>
      </c>
      <c r="BX1473" s="50">
        <f t="shared" si="10358"/>
        <v>0.01483562153</v>
      </c>
      <c r="BY1473" s="50">
        <f t="shared" si="54"/>
        <v>0.03091562759</v>
      </c>
      <c r="BZ1473" s="50">
        <f t="shared" si="55"/>
        <v>1.774195246</v>
      </c>
      <c r="CA1473" s="50">
        <f t="shared" ref="CA1473:CC1473" si="10359">BF1473</f>
        <v>0.07615574454</v>
      </c>
      <c r="CB1473" s="50">
        <f t="shared" si="10359"/>
        <v>0.8694937444</v>
      </c>
      <c r="CC1473" s="50">
        <f t="shared" si="10359"/>
        <v>0.2697320841</v>
      </c>
      <c r="CD1473" s="50">
        <f t="shared" si="57"/>
        <v>12</v>
      </c>
      <c r="CE1473" s="57">
        <f t="shared" si="58"/>
        <v>38.2</v>
      </c>
      <c r="CF1473" s="57">
        <f t="shared" si="59"/>
        <v>0.05</v>
      </c>
      <c r="CG1473" s="57">
        <f t="shared" si="60"/>
        <v>21.6</v>
      </c>
      <c r="CH1473" s="57">
        <f t="shared" si="61"/>
        <v>0.16</v>
      </c>
      <c r="CI1473" s="58">
        <f t="shared" si="62"/>
        <v>0.3503163617</v>
      </c>
      <c r="CJ1473" s="58">
        <f t="shared" si="63"/>
        <v>27.13478148</v>
      </c>
      <c r="CK1473" s="57">
        <f t="shared" si="64"/>
        <v>1.15</v>
      </c>
      <c r="CL1473" s="57">
        <f t="shared" si="65"/>
        <v>7.46</v>
      </c>
      <c r="CM1473" s="57">
        <f t="shared" si="66"/>
        <v>3.22</v>
      </c>
      <c r="CN1473" s="57">
        <f t="shared" si="67"/>
        <v>99.32509784</v>
      </c>
      <c r="CO1473" s="59">
        <f t="shared" si="68"/>
        <v>0.2908417468</v>
      </c>
      <c r="CP1473" s="59">
        <f t="shared" si="69"/>
        <v>0.5934603302</v>
      </c>
      <c r="CQ1473" s="59">
        <f t="shared" si="70"/>
        <v>0.02547375403</v>
      </c>
      <c r="CR1473" s="59">
        <f t="shared" si="71"/>
        <v>0.09022416896</v>
      </c>
      <c r="CS1473" s="60">
        <f t="shared" si="72"/>
        <v>29.08417468</v>
      </c>
      <c r="CT1473" s="60">
        <f t="shared" si="73"/>
        <v>9.022416896</v>
      </c>
      <c r="CU1473" s="60">
        <f t="shared" si="74"/>
        <v>61.89340842</v>
      </c>
      <c r="CV1473" s="61">
        <f t="shared" si="75"/>
        <v>0.2356450424</v>
      </c>
      <c r="CW1473" s="61">
        <f t="shared" si="76"/>
        <v>0.2518689528</v>
      </c>
      <c r="CX1473" s="62"/>
    </row>
    <row r="1474" ht="15.75" customHeight="1">
      <c r="A1474" s="17" t="s">
        <v>53</v>
      </c>
      <c r="B1474" s="87" t="s">
        <v>1406</v>
      </c>
      <c r="C1474" s="93" t="s">
        <v>1519</v>
      </c>
      <c r="D1474" s="89"/>
      <c r="E1474" s="89" t="s">
        <v>1520</v>
      </c>
      <c r="F1474" s="90">
        <v>41.0</v>
      </c>
      <c r="G1474" s="89" t="s">
        <v>1561</v>
      </c>
      <c r="H1474" s="91">
        <v>38.13</v>
      </c>
      <c r="I1474" s="92">
        <v>8.02</v>
      </c>
      <c r="J1474" s="92">
        <v>21.65</v>
      </c>
      <c r="K1474" s="92">
        <v>1.07</v>
      </c>
      <c r="L1474" s="92">
        <v>0.06</v>
      </c>
      <c r="M1474" s="92">
        <v>0.03</v>
      </c>
      <c r="N1474" s="92">
        <v>0.88</v>
      </c>
      <c r="O1474" s="92">
        <v>29.23</v>
      </c>
      <c r="P1474" s="92"/>
      <c r="Q1474" s="50">
        <f t="shared" si="8"/>
        <v>99.07</v>
      </c>
      <c r="R1474" s="51">
        <f t="shared" si="9"/>
        <v>12</v>
      </c>
      <c r="S1474" s="52">
        <f t="shared" si="10"/>
        <v>0.6346083752</v>
      </c>
      <c r="T1474" s="52">
        <f t="shared" si="11"/>
        <v>0.0007509499517</v>
      </c>
      <c r="U1474" s="52">
        <f t="shared" si="12"/>
        <v>0.4246709291</v>
      </c>
      <c r="V1474" s="52">
        <f t="shared" si="13"/>
        <v>0.0003947622939</v>
      </c>
      <c r="W1474" s="52">
        <f t="shared" si="14"/>
        <v>0</v>
      </c>
      <c r="X1474" s="52">
        <f t="shared" si="15"/>
        <v>0.4068401479</v>
      </c>
      <c r="Y1474" s="52">
        <f t="shared" si="16"/>
        <v>0.01240530383</v>
      </c>
      <c r="Z1474" s="52">
        <f t="shared" si="17"/>
        <v>0.1989857187</v>
      </c>
      <c r="AA1474" s="52">
        <f t="shared" si="18"/>
        <v>0.01908009002</v>
      </c>
      <c r="AB1474" s="52">
        <f t="shared" si="19"/>
        <v>1.697736277</v>
      </c>
      <c r="AC1474" s="53">
        <f t="shared" si="20"/>
        <v>5.091256896</v>
      </c>
      <c r="AD1474" s="54">
        <f t="shared" si="21"/>
        <v>1.26921675</v>
      </c>
      <c r="AE1474" s="54">
        <f t="shared" si="22"/>
        <v>0.001501899903</v>
      </c>
      <c r="AF1474" s="54">
        <f t="shared" si="23"/>
        <v>0.6370063936</v>
      </c>
      <c r="AG1474" s="54">
        <f t="shared" si="24"/>
        <v>0.0005921434408</v>
      </c>
      <c r="AH1474" s="54">
        <f t="shared" si="25"/>
        <v>0</v>
      </c>
      <c r="AI1474" s="54">
        <f t="shared" si="26"/>
        <v>0.4068401479</v>
      </c>
      <c r="AJ1474" s="54">
        <f t="shared" si="27"/>
        <v>0.01240530383</v>
      </c>
      <c r="AK1474" s="54">
        <f t="shared" si="28"/>
        <v>0.1989857187</v>
      </c>
      <c r="AL1474" s="54">
        <f t="shared" si="29"/>
        <v>0.01908009002</v>
      </c>
      <c r="AM1474" s="54">
        <f t="shared" si="30"/>
        <v>2.545628448</v>
      </c>
      <c r="AN1474" s="54">
        <f t="shared" si="31"/>
        <v>-5.091256896</v>
      </c>
      <c r="AO1474" s="55">
        <f t="shared" si="32"/>
        <v>2.990374342</v>
      </c>
      <c r="AP1474" s="55">
        <f t="shared" si="33"/>
        <v>0.003538594124</v>
      </c>
      <c r="AQ1474" s="55">
        <f t="shared" si="34"/>
        <v>2.001116121</v>
      </c>
      <c r="AR1474" s="55">
        <f t="shared" si="35"/>
        <v>0.001860181934</v>
      </c>
      <c r="AS1474" s="55">
        <f t="shared" si="36"/>
        <v>0</v>
      </c>
      <c r="AT1474" s="55">
        <f t="shared" si="37"/>
        <v>1.917094679</v>
      </c>
      <c r="AU1474" s="55">
        <f t="shared" si="38"/>
        <v>0.05845574015</v>
      </c>
      <c r="AV1474" s="55">
        <f t="shared" si="39"/>
        <v>0.9376519611</v>
      </c>
      <c r="AW1474" s="55">
        <f t="shared" si="40"/>
        <v>0.08990838106</v>
      </c>
      <c r="AX1474" s="55">
        <f t="shared" si="41"/>
        <v>8</v>
      </c>
      <c r="AY1474" s="55">
        <f t="shared" si="42"/>
        <v>23.99080217</v>
      </c>
      <c r="AZ1474" s="54">
        <f t="shared" ref="AZ1474:BA1474" si="10360">AO1474*2</f>
        <v>5.980748684</v>
      </c>
      <c r="BA1474" s="54">
        <f t="shared" si="10360"/>
        <v>0.007077188248</v>
      </c>
      <c r="BB1474" s="54">
        <f t="shared" ref="BB1474:BD1474" si="10361">AQ1474*(3/2)</f>
        <v>3.001674181</v>
      </c>
      <c r="BC1474" s="54">
        <f t="shared" si="10361"/>
        <v>0.002790272901</v>
      </c>
      <c r="BD1474" s="54">
        <f t="shared" si="10361"/>
        <v>0</v>
      </c>
      <c r="BE1474" s="54">
        <f t="shared" ref="BE1474:BH1474" si="10362">AT1474</f>
        <v>1.917094679</v>
      </c>
      <c r="BF1474" s="54">
        <f t="shared" si="10362"/>
        <v>0.05845574015</v>
      </c>
      <c r="BG1474" s="54">
        <f t="shared" si="10362"/>
        <v>0.9376519611</v>
      </c>
      <c r="BH1474" s="54">
        <f t="shared" si="10362"/>
        <v>0.08990838106</v>
      </c>
      <c r="BI1474" s="54">
        <f t="shared" si="46"/>
        <v>11.99540109</v>
      </c>
      <c r="BJ1474" s="54">
        <f t="shared" si="47"/>
        <v>-23.99080217</v>
      </c>
      <c r="BK1474" s="56">
        <f t="shared" ref="BK1474:BN1474" si="10363">AO1474</f>
        <v>2.990374342</v>
      </c>
      <c r="BL1474" s="56">
        <f t="shared" si="10363"/>
        <v>0.003538594124</v>
      </c>
      <c r="BM1474" s="56">
        <f t="shared" si="10363"/>
        <v>2.001116121</v>
      </c>
      <c r="BN1474" s="56">
        <f t="shared" si="10363"/>
        <v>0.001860181934</v>
      </c>
      <c r="BO1474" s="56">
        <f t="shared" si="49"/>
        <v>0.009197825318</v>
      </c>
      <c r="BP1474" s="56">
        <f t="shared" si="50"/>
        <v>1.907896854</v>
      </c>
      <c r="BQ1474" s="56">
        <f t="shared" ref="BQ1474:BS1474" si="10364">AU1474</f>
        <v>0.05845574015</v>
      </c>
      <c r="BR1474" s="56">
        <f t="shared" si="10364"/>
        <v>0.9376519611</v>
      </c>
      <c r="BS1474" s="56">
        <f t="shared" si="10364"/>
        <v>0.08990838106</v>
      </c>
      <c r="BT1474" s="56">
        <f t="shared" si="52"/>
        <v>8</v>
      </c>
      <c r="BU1474" s="50">
        <f t="shared" ref="BU1474:BX1474" si="10365">AZ1474</f>
        <v>5.980748684</v>
      </c>
      <c r="BV1474" s="50">
        <f t="shared" si="10365"/>
        <v>0.007077188248</v>
      </c>
      <c r="BW1474" s="50">
        <f t="shared" si="10365"/>
        <v>3.001674181</v>
      </c>
      <c r="BX1474" s="50">
        <f t="shared" si="10365"/>
        <v>0.002790272901</v>
      </c>
      <c r="BY1474" s="50">
        <f t="shared" si="54"/>
        <v>0.01379673798</v>
      </c>
      <c r="BZ1474" s="50">
        <f t="shared" si="55"/>
        <v>1.907896854</v>
      </c>
      <c r="CA1474" s="50">
        <f t="shared" ref="CA1474:CC1474" si="10366">BF1474</f>
        <v>0.05845574015</v>
      </c>
      <c r="CB1474" s="50">
        <f t="shared" si="10366"/>
        <v>0.9376519611</v>
      </c>
      <c r="CC1474" s="50">
        <f t="shared" si="10366"/>
        <v>0.08990838106</v>
      </c>
      <c r="CD1474" s="50">
        <f t="shared" si="57"/>
        <v>12</v>
      </c>
      <c r="CE1474" s="57">
        <f t="shared" si="58"/>
        <v>38.13</v>
      </c>
      <c r="CF1474" s="57">
        <f t="shared" si="59"/>
        <v>0.06</v>
      </c>
      <c r="CG1474" s="57">
        <f t="shared" si="60"/>
        <v>21.65</v>
      </c>
      <c r="CH1474" s="57">
        <f t="shared" si="61"/>
        <v>0.03</v>
      </c>
      <c r="CI1474" s="58">
        <f t="shared" si="62"/>
        <v>0.1558544143</v>
      </c>
      <c r="CJ1474" s="58">
        <f t="shared" si="63"/>
        <v>29.08976048</v>
      </c>
      <c r="CK1474" s="57">
        <f t="shared" si="64"/>
        <v>0.88</v>
      </c>
      <c r="CL1474" s="57">
        <f t="shared" si="65"/>
        <v>8.02</v>
      </c>
      <c r="CM1474" s="57">
        <f t="shared" si="66"/>
        <v>1.07</v>
      </c>
      <c r="CN1474" s="57">
        <f t="shared" si="67"/>
        <v>99.0856149</v>
      </c>
      <c r="CO1474" s="59">
        <f t="shared" si="68"/>
        <v>0.313186115</v>
      </c>
      <c r="CP1474" s="59">
        <f t="shared" si="69"/>
        <v>0.6372586293</v>
      </c>
      <c r="CQ1474" s="59">
        <f t="shared" si="70"/>
        <v>0.01952486308</v>
      </c>
      <c r="CR1474" s="59">
        <f t="shared" si="71"/>
        <v>0.03003039266</v>
      </c>
      <c r="CS1474" s="60">
        <f t="shared" si="72"/>
        <v>31.3186115</v>
      </c>
      <c r="CT1474" s="60">
        <f t="shared" si="73"/>
        <v>3.003039266</v>
      </c>
      <c r="CU1474" s="60">
        <f t="shared" si="74"/>
        <v>65.67834923</v>
      </c>
      <c r="CV1474" s="61">
        <f t="shared" si="75"/>
        <v>0.1866234502</v>
      </c>
      <c r="CW1474" s="61">
        <f t="shared" si="76"/>
        <v>0.2712191756</v>
      </c>
      <c r="CX1474" s="62"/>
    </row>
    <row r="1475" ht="15.75" customHeight="1">
      <c r="A1475" s="17" t="s">
        <v>53</v>
      </c>
      <c r="B1475" s="87" t="s">
        <v>1406</v>
      </c>
      <c r="C1475" s="88" t="s">
        <v>1519</v>
      </c>
      <c r="D1475" s="89"/>
      <c r="E1475" s="89" t="s">
        <v>1520</v>
      </c>
      <c r="F1475" s="90">
        <v>42.0</v>
      </c>
      <c r="G1475" s="89" t="s">
        <v>1562</v>
      </c>
      <c r="H1475" s="91">
        <v>38.48</v>
      </c>
      <c r="I1475" s="92">
        <v>9.48</v>
      </c>
      <c r="J1475" s="92">
        <v>22.13</v>
      </c>
      <c r="K1475" s="92">
        <v>1.3</v>
      </c>
      <c r="L1475" s="92">
        <v>0.08</v>
      </c>
      <c r="M1475" s="92">
        <v>0.04</v>
      </c>
      <c r="N1475" s="92">
        <v>0.63</v>
      </c>
      <c r="O1475" s="92">
        <v>27.91</v>
      </c>
      <c r="P1475" s="92"/>
      <c r="Q1475" s="50">
        <f t="shared" si="8"/>
        <v>100.05</v>
      </c>
      <c r="R1475" s="51">
        <f t="shared" si="9"/>
        <v>12</v>
      </c>
      <c r="S1475" s="52">
        <f t="shared" si="10"/>
        <v>0.6404335242</v>
      </c>
      <c r="T1475" s="52">
        <f t="shared" si="11"/>
        <v>0.001001266602</v>
      </c>
      <c r="U1475" s="52">
        <f t="shared" si="12"/>
        <v>0.4340862661</v>
      </c>
      <c r="V1475" s="52">
        <f t="shared" si="13"/>
        <v>0.0005263497252</v>
      </c>
      <c r="W1475" s="52">
        <f t="shared" si="14"/>
        <v>0</v>
      </c>
      <c r="X1475" s="52">
        <f t="shared" si="15"/>
        <v>0.3884676198</v>
      </c>
      <c r="Y1475" s="52">
        <f t="shared" si="16"/>
        <v>0.008881069788</v>
      </c>
      <c r="Z1475" s="52">
        <f t="shared" si="17"/>
        <v>0.2352100515</v>
      </c>
      <c r="AA1475" s="52">
        <f t="shared" si="18"/>
        <v>0.02318141778</v>
      </c>
      <c r="AB1475" s="52">
        <f t="shared" si="19"/>
        <v>1.731787566</v>
      </c>
      <c r="AC1475" s="53">
        <f t="shared" si="20"/>
        <v>5.181057328</v>
      </c>
      <c r="AD1475" s="54">
        <f t="shared" si="21"/>
        <v>1.280867048</v>
      </c>
      <c r="AE1475" s="54">
        <f t="shared" si="22"/>
        <v>0.002002533205</v>
      </c>
      <c r="AF1475" s="54">
        <f t="shared" si="23"/>
        <v>0.6511293991</v>
      </c>
      <c r="AG1475" s="54">
        <f t="shared" si="24"/>
        <v>0.0007895245878</v>
      </c>
      <c r="AH1475" s="54">
        <f t="shared" si="25"/>
        <v>0</v>
      </c>
      <c r="AI1475" s="54">
        <f t="shared" si="26"/>
        <v>0.3884676198</v>
      </c>
      <c r="AJ1475" s="54">
        <f t="shared" si="27"/>
        <v>0.008881069788</v>
      </c>
      <c r="AK1475" s="54">
        <f t="shared" si="28"/>
        <v>0.2352100515</v>
      </c>
      <c r="AL1475" s="54">
        <f t="shared" si="29"/>
        <v>0.02318141778</v>
      </c>
      <c r="AM1475" s="54">
        <f t="shared" si="30"/>
        <v>2.590528664</v>
      </c>
      <c r="AN1475" s="54">
        <f t="shared" si="31"/>
        <v>-5.181057328</v>
      </c>
      <c r="AO1475" s="55">
        <f t="shared" si="32"/>
        <v>2.95848538</v>
      </c>
      <c r="AP1475" s="55">
        <f t="shared" si="33"/>
        <v>0.004625355314</v>
      </c>
      <c r="AQ1475" s="55">
        <f t="shared" si="34"/>
        <v>2.005263346</v>
      </c>
      <c r="AR1475" s="55">
        <f t="shared" si="35"/>
        <v>0.002431474787</v>
      </c>
      <c r="AS1475" s="55">
        <f t="shared" si="36"/>
        <v>0</v>
      </c>
      <c r="AT1475" s="55">
        <f t="shared" si="37"/>
        <v>1.794527816</v>
      </c>
      <c r="AU1475" s="55">
        <f t="shared" si="38"/>
        <v>0.04102613953</v>
      </c>
      <c r="AV1475" s="55">
        <f t="shared" si="39"/>
        <v>1.08655383</v>
      </c>
      <c r="AW1475" s="55">
        <f t="shared" si="40"/>
        <v>0.1070866577</v>
      </c>
      <c r="AX1475" s="55">
        <f t="shared" si="41"/>
        <v>8</v>
      </c>
      <c r="AY1475" s="55">
        <f t="shared" si="42"/>
        <v>23.93391629</v>
      </c>
      <c r="AZ1475" s="54">
        <f t="shared" ref="AZ1475:BA1475" si="10367">AO1475*2</f>
        <v>5.91697076</v>
      </c>
      <c r="BA1475" s="54">
        <f t="shared" si="10367"/>
        <v>0.009250710627</v>
      </c>
      <c r="BB1475" s="54">
        <f t="shared" ref="BB1475:BD1475" si="10368">AQ1475*(3/2)</f>
        <v>3.007895019</v>
      </c>
      <c r="BC1475" s="54">
        <f t="shared" si="10368"/>
        <v>0.00364721218</v>
      </c>
      <c r="BD1475" s="54">
        <f t="shared" si="10368"/>
        <v>0</v>
      </c>
      <c r="BE1475" s="54">
        <f t="shared" ref="BE1475:BH1475" si="10369">AT1475</f>
        <v>1.794527816</v>
      </c>
      <c r="BF1475" s="54">
        <f t="shared" si="10369"/>
        <v>0.04102613953</v>
      </c>
      <c r="BG1475" s="54">
        <f t="shared" si="10369"/>
        <v>1.08655383</v>
      </c>
      <c r="BH1475" s="54">
        <f t="shared" si="10369"/>
        <v>0.1070866577</v>
      </c>
      <c r="BI1475" s="54">
        <f t="shared" si="46"/>
        <v>11.96695815</v>
      </c>
      <c r="BJ1475" s="54">
        <f t="shared" si="47"/>
        <v>-23.93391629</v>
      </c>
      <c r="BK1475" s="56">
        <f t="shared" ref="BK1475:BN1475" si="10370">AO1475</f>
        <v>2.95848538</v>
      </c>
      <c r="BL1475" s="56">
        <f t="shared" si="10370"/>
        <v>0.004625355314</v>
      </c>
      <c r="BM1475" s="56">
        <f t="shared" si="10370"/>
        <v>2.005263346</v>
      </c>
      <c r="BN1475" s="56">
        <f t="shared" si="10370"/>
        <v>0.002431474787</v>
      </c>
      <c r="BO1475" s="56">
        <f t="shared" si="49"/>
        <v>0.06608370834</v>
      </c>
      <c r="BP1475" s="56">
        <f t="shared" si="50"/>
        <v>1.728444108</v>
      </c>
      <c r="BQ1475" s="56">
        <f t="shared" ref="BQ1475:BS1475" si="10371">AU1475</f>
        <v>0.04102613953</v>
      </c>
      <c r="BR1475" s="56">
        <f t="shared" si="10371"/>
        <v>1.08655383</v>
      </c>
      <c r="BS1475" s="56">
        <f t="shared" si="10371"/>
        <v>0.1070866577</v>
      </c>
      <c r="BT1475" s="56">
        <f t="shared" si="52"/>
        <v>8</v>
      </c>
      <c r="BU1475" s="50">
        <f t="shared" ref="BU1475:BX1475" si="10372">AZ1475</f>
        <v>5.91697076</v>
      </c>
      <c r="BV1475" s="50">
        <f t="shared" si="10372"/>
        <v>0.009250710627</v>
      </c>
      <c r="BW1475" s="50">
        <f t="shared" si="10372"/>
        <v>3.007895019</v>
      </c>
      <c r="BX1475" s="50">
        <f t="shared" si="10372"/>
        <v>0.00364721218</v>
      </c>
      <c r="BY1475" s="50">
        <f t="shared" si="54"/>
        <v>0.09912556252</v>
      </c>
      <c r="BZ1475" s="50">
        <f t="shared" si="55"/>
        <v>1.728444108</v>
      </c>
      <c r="CA1475" s="50">
        <f t="shared" ref="CA1475:CC1475" si="10373">BF1475</f>
        <v>0.04102613953</v>
      </c>
      <c r="CB1475" s="50">
        <f t="shared" si="10373"/>
        <v>1.08655383</v>
      </c>
      <c r="CC1475" s="50">
        <f t="shared" si="10373"/>
        <v>0.1070866577</v>
      </c>
      <c r="CD1475" s="50">
        <f t="shared" si="57"/>
        <v>12</v>
      </c>
      <c r="CE1475" s="57">
        <f t="shared" si="58"/>
        <v>38.48</v>
      </c>
      <c r="CF1475" s="57">
        <f t="shared" si="59"/>
        <v>0.08</v>
      </c>
      <c r="CG1475" s="57">
        <f t="shared" si="60"/>
        <v>22.13</v>
      </c>
      <c r="CH1475" s="57">
        <f t="shared" si="61"/>
        <v>0.04</v>
      </c>
      <c r="CI1475" s="58">
        <f t="shared" si="62"/>
        <v>1.142227848</v>
      </c>
      <c r="CJ1475" s="58">
        <f t="shared" si="63"/>
        <v>26.88221081</v>
      </c>
      <c r="CK1475" s="57">
        <f t="shared" si="64"/>
        <v>0.63</v>
      </c>
      <c r="CL1475" s="57">
        <f t="shared" si="65"/>
        <v>9.48</v>
      </c>
      <c r="CM1475" s="57">
        <f t="shared" si="66"/>
        <v>1.3</v>
      </c>
      <c r="CN1475" s="57">
        <f t="shared" si="67"/>
        <v>100.1644387</v>
      </c>
      <c r="CO1475" s="59">
        <f t="shared" si="68"/>
        <v>0.3666936295</v>
      </c>
      <c r="CP1475" s="59">
        <f t="shared" si="69"/>
        <v>0.5833207944</v>
      </c>
      <c r="CQ1475" s="59">
        <f t="shared" si="70"/>
        <v>0.01384563157</v>
      </c>
      <c r="CR1475" s="59">
        <f t="shared" si="71"/>
        <v>0.03613994455</v>
      </c>
      <c r="CS1475" s="60">
        <f t="shared" si="72"/>
        <v>36.66936295</v>
      </c>
      <c r="CT1475" s="60">
        <f t="shared" si="73"/>
        <v>3.613994455</v>
      </c>
      <c r="CU1475" s="60">
        <f t="shared" si="74"/>
        <v>59.7166426</v>
      </c>
      <c r="CV1475" s="61">
        <f t="shared" si="75"/>
        <v>0.2194867593</v>
      </c>
      <c r="CW1475" s="61">
        <f t="shared" si="76"/>
        <v>0.3175566831</v>
      </c>
      <c r="CX1475" s="62"/>
    </row>
    <row r="1476" ht="15.75" customHeight="1">
      <c r="A1476" s="17" t="s">
        <v>53</v>
      </c>
      <c r="B1476" s="87" t="s">
        <v>1406</v>
      </c>
      <c r="C1476" s="88" t="s">
        <v>1519</v>
      </c>
      <c r="D1476" s="89"/>
      <c r="E1476" s="89" t="s">
        <v>1520</v>
      </c>
      <c r="F1476" s="90">
        <v>43.0</v>
      </c>
      <c r="G1476" s="89" t="s">
        <v>1563</v>
      </c>
      <c r="H1476" s="91">
        <v>38.23</v>
      </c>
      <c r="I1476" s="92">
        <v>8.2</v>
      </c>
      <c r="J1476" s="92">
        <v>21.85</v>
      </c>
      <c r="K1476" s="92">
        <v>1.36</v>
      </c>
      <c r="L1476" s="92">
        <v>0.06</v>
      </c>
      <c r="M1476" s="92">
        <v>0.04</v>
      </c>
      <c r="N1476" s="92">
        <v>0.87</v>
      </c>
      <c r="O1476" s="92">
        <v>28.85</v>
      </c>
      <c r="P1476" s="92"/>
      <c r="Q1476" s="50">
        <f t="shared" si="8"/>
        <v>99.46</v>
      </c>
      <c r="R1476" s="51">
        <f t="shared" si="9"/>
        <v>12</v>
      </c>
      <c r="S1476" s="52">
        <f t="shared" si="10"/>
        <v>0.6362727035</v>
      </c>
      <c r="T1476" s="52">
        <f t="shared" si="11"/>
        <v>0.0007509499517</v>
      </c>
      <c r="U1476" s="52">
        <f t="shared" si="12"/>
        <v>0.4285939861</v>
      </c>
      <c r="V1476" s="52">
        <f t="shared" si="13"/>
        <v>0.0005263497252</v>
      </c>
      <c r="W1476" s="52">
        <f t="shared" si="14"/>
        <v>0</v>
      </c>
      <c r="X1476" s="52">
        <f t="shared" si="15"/>
        <v>0.4015510868</v>
      </c>
      <c r="Y1476" s="52">
        <f t="shared" si="16"/>
        <v>0.01226433447</v>
      </c>
      <c r="Z1476" s="52">
        <f t="shared" si="17"/>
        <v>0.2034517323</v>
      </c>
      <c r="AA1476" s="52">
        <f t="shared" si="18"/>
        <v>0.02425132937</v>
      </c>
      <c r="AB1476" s="52">
        <f t="shared" si="19"/>
        <v>1.707662472</v>
      </c>
      <c r="AC1476" s="53">
        <f t="shared" si="20"/>
        <v>5.118492587</v>
      </c>
      <c r="AD1476" s="54">
        <f t="shared" si="21"/>
        <v>1.272545407</v>
      </c>
      <c r="AE1476" s="54">
        <f t="shared" si="22"/>
        <v>0.001501899903</v>
      </c>
      <c r="AF1476" s="54">
        <f t="shared" si="23"/>
        <v>0.6428909792</v>
      </c>
      <c r="AG1476" s="54">
        <f t="shared" si="24"/>
        <v>0.0007895245878</v>
      </c>
      <c r="AH1476" s="54">
        <f t="shared" si="25"/>
        <v>0</v>
      </c>
      <c r="AI1476" s="54">
        <f t="shared" si="26"/>
        <v>0.4015510868</v>
      </c>
      <c r="AJ1476" s="54">
        <f t="shared" si="27"/>
        <v>0.01226433447</v>
      </c>
      <c r="AK1476" s="54">
        <f t="shared" si="28"/>
        <v>0.2034517323</v>
      </c>
      <c r="AL1476" s="54">
        <f t="shared" si="29"/>
        <v>0.02425132937</v>
      </c>
      <c r="AM1476" s="54">
        <f t="shared" si="30"/>
        <v>2.559246294</v>
      </c>
      <c r="AN1476" s="54">
        <f t="shared" si="31"/>
        <v>-5.118492587</v>
      </c>
      <c r="AO1476" s="55">
        <f t="shared" si="32"/>
        <v>2.980789067</v>
      </c>
      <c r="AP1476" s="55">
        <f t="shared" si="33"/>
        <v>0.003518025202</v>
      </c>
      <c r="AQ1476" s="55">
        <f t="shared" si="34"/>
        <v>2.007862763</v>
      </c>
      <c r="AR1476" s="55">
        <f t="shared" si="35"/>
        <v>0.002465825577</v>
      </c>
      <c r="AS1476" s="55">
        <f t="shared" si="36"/>
        <v>0</v>
      </c>
      <c r="AT1476" s="55">
        <f t="shared" si="37"/>
        <v>1.881173093</v>
      </c>
      <c r="AU1476" s="55">
        <f t="shared" si="38"/>
        <v>0.05745554367</v>
      </c>
      <c r="AV1476" s="55">
        <f t="shared" si="39"/>
        <v>0.9531238667</v>
      </c>
      <c r="AW1476" s="55">
        <f t="shared" si="40"/>
        <v>0.1136118162</v>
      </c>
      <c r="AX1476" s="55">
        <f t="shared" si="41"/>
        <v>8</v>
      </c>
      <c r="AY1476" s="55">
        <f t="shared" si="42"/>
        <v>23.97894277</v>
      </c>
      <c r="AZ1476" s="54">
        <f t="shared" ref="AZ1476:BA1476" si="10374">AO1476*2</f>
        <v>5.961578135</v>
      </c>
      <c r="BA1476" s="54">
        <f t="shared" si="10374"/>
        <v>0.007036050404</v>
      </c>
      <c r="BB1476" s="54">
        <f t="shared" ref="BB1476:BD1476" si="10375">AQ1476*(3/2)</f>
        <v>3.011794144</v>
      </c>
      <c r="BC1476" s="54">
        <f t="shared" si="10375"/>
        <v>0.003698738366</v>
      </c>
      <c r="BD1476" s="54">
        <f t="shared" si="10375"/>
        <v>0</v>
      </c>
      <c r="BE1476" s="54">
        <f t="shared" ref="BE1476:BH1476" si="10376">AT1476</f>
        <v>1.881173093</v>
      </c>
      <c r="BF1476" s="54">
        <f t="shared" si="10376"/>
        <v>0.05745554367</v>
      </c>
      <c r="BG1476" s="54">
        <f t="shared" si="10376"/>
        <v>0.9531238667</v>
      </c>
      <c r="BH1476" s="54">
        <f t="shared" si="10376"/>
        <v>0.1136118162</v>
      </c>
      <c r="BI1476" s="54">
        <f t="shared" si="46"/>
        <v>11.98947139</v>
      </c>
      <c r="BJ1476" s="54">
        <f t="shared" si="47"/>
        <v>-23.97894277</v>
      </c>
      <c r="BK1476" s="56">
        <f t="shared" ref="BK1476:BN1476" si="10377">AO1476</f>
        <v>2.980789067</v>
      </c>
      <c r="BL1476" s="56">
        <f t="shared" si="10377"/>
        <v>0.003518025202</v>
      </c>
      <c r="BM1476" s="56">
        <f t="shared" si="10377"/>
        <v>2.007862763</v>
      </c>
      <c r="BN1476" s="56">
        <f t="shared" si="10377"/>
        <v>0.002465825577</v>
      </c>
      <c r="BO1476" s="56">
        <f t="shared" si="49"/>
        <v>0.02105722655</v>
      </c>
      <c r="BP1476" s="56">
        <f t="shared" si="50"/>
        <v>1.860115866</v>
      </c>
      <c r="BQ1476" s="56">
        <f t="shared" ref="BQ1476:BS1476" si="10378">AU1476</f>
        <v>0.05745554367</v>
      </c>
      <c r="BR1476" s="56">
        <f t="shared" si="10378"/>
        <v>0.9531238667</v>
      </c>
      <c r="BS1476" s="56">
        <f t="shared" si="10378"/>
        <v>0.1136118162</v>
      </c>
      <c r="BT1476" s="56">
        <f t="shared" si="52"/>
        <v>8</v>
      </c>
      <c r="BU1476" s="50">
        <f t="shared" ref="BU1476:BX1476" si="10379">AZ1476</f>
        <v>5.961578135</v>
      </c>
      <c r="BV1476" s="50">
        <f t="shared" si="10379"/>
        <v>0.007036050404</v>
      </c>
      <c r="BW1476" s="50">
        <f t="shared" si="10379"/>
        <v>3.011794144</v>
      </c>
      <c r="BX1476" s="50">
        <f t="shared" si="10379"/>
        <v>0.003698738366</v>
      </c>
      <c r="BY1476" s="50">
        <f t="shared" si="54"/>
        <v>0.03158583983</v>
      </c>
      <c r="BZ1476" s="50">
        <f t="shared" si="55"/>
        <v>1.860115866</v>
      </c>
      <c r="CA1476" s="50">
        <f t="shared" ref="CA1476:CC1476" si="10380">BF1476</f>
        <v>0.05745554367</v>
      </c>
      <c r="CB1476" s="50">
        <f t="shared" si="10380"/>
        <v>0.9531238667</v>
      </c>
      <c r="CC1476" s="50">
        <f t="shared" si="10380"/>
        <v>0.1136118162</v>
      </c>
      <c r="CD1476" s="50">
        <f t="shared" si="57"/>
        <v>12</v>
      </c>
      <c r="CE1476" s="57">
        <f t="shared" si="58"/>
        <v>38.23</v>
      </c>
      <c r="CF1476" s="57">
        <f t="shared" si="59"/>
        <v>0.06</v>
      </c>
      <c r="CG1476" s="57">
        <f t="shared" si="60"/>
        <v>21.85</v>
      </c>
      <c r="CH1476" s="57">
        <f t="shared" si="61"/>
        <v>0.04</v>
      </c>
      <c r="CI1476" s="58">
        <f t="shared" si="62"/>
        <v>0.3588946013</v>
      </c>
      <c r="CJ1476" s="58">
        <f t="shared" si="63"/>
        <v>28.52706269</v>
      </c>
      <c r="CK1476" s="57">
        <f t="shared" si="64"/>
        <v>0.87</v>
      </c>
      <c r="CL1476" s="57">
        <f t="shared" si="65"/>
        <v>8.2</v>
      </c>
      <c r="CM1476" s="57">
        <f t="shared" si="66"/>
        <v>1.36</v>
      </c>
      <c r="CN1476" s="57">
        <f t="shared" si="67"/>
        <v>99.49595729</v>
      </c>
      <c r="CO1476" s="59">
        <f t="shared" si="68"/>
        <v>0.3193786152</v>
      </c>
      <c r="CP1476" s="59">
        <f t="shared" si="69"/>
        <v>0.6232990803</v>
      </c>
      <c r="CQ1476" s="59">
        <f t="shared" si="70"/>
        <v>0.01925255743</v>
      </c>
      <c r="CR1476" s="59">
        <f t="shared" si="71"/>
        <v>0.03806974707</v>
      </c>
      <c r="CS1476" s="60">
        <f t="shared" si="72"/>
        <v>31.93786152</v>
      </c>
      <c r="CT1476" s="60">
        <f t="shared" si="73"/>
        <v>3.806974707</v>
      </c>
      <c r="CU1476" s="60">
        <f t="shared" si="74"/>
        <v>64.25516377</v>
      </c>
      <c r="CV1476" s="61">
        <f t="shared" si="75"/>
        <v>0.1977590547</v>
      </c>
      <c r="CW1476" s="61">
        <f t="shared" si="76"/>
        <v>0.2765818808</v>
      </c>
      <c r="CX1476" s="62"/>
    </row>
    <row r="1477" ht="15.75" customHeight="1">
      <c r="A1477" s="17" t="s">
        <v>53</v>
      </c>
      <c r="B1477" s="87" t="s">
        <v>1406</v>
      </c>
      <c r="C1477" s="93" t="s">
        <v>1519</v>
      </c>
      <c r="D1477" s="89"/>
      <c r="E1477" s="89" t="s">
        <v>1520</v>
      </c>
      <c r="F1477" s="90">
        <v>44.0</v>
      </c>
      <c r="G1477" s="89" t="s">
        <v>1564</v>
      </c>
      <c r="H1477" s="91">
        <v>37.42</v>
      </c>
      <c r="I1477" s="92">
        <v>6.84</v>
      </c>
      <c r="J1477" s="92">
        <v>21.96</v>
      </c>
      <c r="K1477" s="92">
        <v>1.1</v>
      </c>
      <c r="L1477" s="92">
        <v>0.06</v>
      </c>
      <c r="M1477" s="92">
        <v>0.0</v>
      </c>
      <c r="N1477" s="92">
        <v>1.79</v>
      </c>
      <c r="O1477" s="92">
        <v>29.93</v>
      </c>
      <c r="P1477" s="92"/>
      <c r="Q1477" s="50">
        <f t="shared" si="8"/>
        <v>99.1</v>
      </c>
      <c r="R1477" s="51">
        <f t="shared" si="9"/>
        <v>12</v>
      </c>
      <c r="S1477" s="52">
        <f t="shared" si="10"/>
        <v>0.6227916444</v>
      </c>
      <c r="T1477" s="52">
        <f t="shared" si="11"/>
        <v>0.0007509499517</v>
      </c>
      <c r="U1477" s="52">
        <f t="shared" si="12"/>
        <v>0.4307516675</v>
      </c>
      <c r="V1477" s="52">
        <f t="shared" si="13"/>
        <v>0</v>
      </c>
      <c r="W1477" s="52">
        <f t="shared" si="14"/>
        <v>0</v>
      </c>
      <c r="X1477" s="52">
        <f t="shared" si="15"/>
        <v>0.4165831552</v>
      </c>
      <c r="Y1477" s="52">
        <f t="shared" si="16"/>
        <v>0.02523351575</v>
      </c>
      <c r="Z1477" s="52">
        <f t="shared" si="17"/>
        <v>0.1697085182</v>
      </c>
      <c r="AA1477" s="52">
        <f t="shared" si="18"/>
        <v>0.01961504581</v>
      </c>
      <c r="AB1477" s="52">
        <f t="shared" si="19"/>
        <v>1.685434497</v>
      </c>
      <c r="AC1477" s="53">
        <f t="shared" si="20"/>
        <v>5.04870585</v>
      </c>
      <c r="AD1477" s="54">
        <f t="shared" si="21"/>
        <v>1.245583289</v>
      </c>
      <c r="AE1477" s="54">
        <f t="shared" si="22"/>
        <v>0.001501899903</v>
      </c>
      <c r="AF1477" s="54">
        <f t="shared" si="23"/>
        <v>0.6461275013</v>
      </c>
      <c r="AG1477" s="54">
        <f t="shared" si="24"/>
        <v>0</v>
      </c>
      <c r="AH1477" s="54">
        <f t="shared" si="25"/>
        <v>0</v>
      </c>
      <c r="AI1477" s="54">
        <f t="shared" si="26"/>
        <v>0.4165831552</v>
      </c>
      <c r="AJ1477" s="54">
        <f t="shared" si="27"/>
        <v>0.02523351575</v>
      </c>
      <c r="AK1477" s="54">
        <f t="shared" si="28"/>
        <v>0.1697085182</v>
      </c>
      <c r="AL1477" s="54">
        <f t="shared" si="29"/>
        <v>0.01961504581</v>
      </c>
      <c r="AM1477" s="54">
        <f t="shared" si="30"/>
        <v>2.524352925</v>
      </c>
      <c r="AN1477" s="54">
        <f t="shared" si="31"/>
        <v>-5.04870585</v>
      </c>
      <c r="AO1477" s="55">
        <f t="shared" si="32"/>
        <v>2.956112008</v>
      </c>
      <c r="AP1477" s="55">
        <f t="shared" si="33"/>
        <v>0.003564421889</v>
      </c>
      <c r="AQ1477" s="55">
        <f t="shared" si="34"/>
        <v>2.044584555</v>
      </c>
      <c r="AR1477" s="55">
        <f t="shared" si="35"/>
        <v>0</v>
      </c>
      <c r="AS1477" s="55">
        <f t="shared" si="36"/>
        <v>0</v>
      </c>
      <c r="AT1477" s="55">
        <f t="shared" si="37"/>
        <v>1.977332995</v>
      </c>
      <c r="AU1477" s="55">
        <f t="shared" si="38"/>
        <v>0.1197721575</v>
      </c>
      <c r="AV1477" s="55">
        <f t="shared" si="39"/>
        <v>0.8055300565</v>
      </c>
      <c r="AW1477" s="55">
        <f t="shared" si="40"/>
        <v>0.09310380604</v>
      </c>
      <c r="AX1477" s="55">
        <f t="shared" si="41"/>
        <v>8</v>
      </c>
      <c r="AY1477" s="55">
        <f t="shared" si="42"/>
        <v>23.96393742</v>
      </c>
      <c r="AZ1477" s="54">
        <f t="shared" ref="AZ1477:BA1477" si="10381">AO1477*2</f>
        <v>5.912224017</v>
      </c>
      <c r="BA1477" s="54">
        <f t="shared" si="10381"/>
        <v>0.007128843779</v>
      </c>
      <c r="BB1477" s="54">
        <f t="shared" ref="BB1477:BD1477" si="10382">AQ1477*(3/2)</f>
        <v>3.066876832</v>
      </c>
      <c r="BC1477" s="54">
        <f t="shared" si="10382"/>
        <v>0</v>
      </c>
      <c r="BD1477" s="54">
        <f t="shared" si="10382"/>
        <v>0</v>
      </c>
      <c r="BE1477" s="54">
        <f t="shared" ref="BE1477:BH1477" si="10383">AT1477</f>
        <v>1.977332995</v>
      </c>
      <c r="BF1477" s="54">
        <f t="shared" si="10383"/>
        <v>0.1197721575</v>
      </c>
      <c r="BG1477" s="54">
        <f t="shared" si="10383"/>
        <v>0.8055300565</v>
      </c>
      <c r="BH1477" s="54">
        <f t="shared" si="10383"/>
        <v>0.09310380604</v>
      </c>
      <c r="BI1477" s="54">
        <f t="shared" si="46"/>
        <v>11.98196871</v>
      </c>
      <c r="BJ1477" s="54">
        <f t="shared" si="47"/>
        <v>-23.96393742</v>
      </c>
      <c r="BK1477" s="56">
        <f t="shared" ref="BK1477:BN1477" si="10384">AO1477</f>
        <v>2.956112008</v>
      </c>
      <c r="BL1477" s="56">
        <f t="shared" si="10384"/>
        <v>0.003564421889</v>
      </c>
      <c r="BM1477" s="56">
        <f t="shared" si="10384"/>
        <v>2.044584555</v>
      </c>
      <c r="BN1477" s="56">
        <f t="shared" si="10384"/>
        <v>0</v>
      </c>
      <c r="BO1477" s="56">
        <f t="shared" si="49"/>
        <v>0.03606258477</v>
      </c>
      <c r="BP1477" s="56">
        <f t="shared" si="50"/>
        <v>1.94127041</v>
      </c>
      <c r="BQ1477" s="56">
        <f t="shared" ref="BQ1477:BS1477" si="10385">AU1477</f>
        <v>0.1197721575</v>
      </c>
      <c r="BR1477" s="56">
        <f t="shared" si="10385"/>
        <v>0.8055300565</v>
      </c>
      <c r="BS1477" s="56">
        <f t="shared" si="10385"/>
        <v>0.09310380604</v>
      </c>
      <c r="BT1477" s="56">
        <f t="shared" si="52"/>
        <v>8</v>
      </c>
      <c r="BU1477" s="50">
        <f t="shared" ref="BU1477:BX1477" si="10386">AZ1477</f>
        <v>5.912224017</v>
      </c>
      <c r="BV1477" s="50">
        <f t="shared" si="10386"/>
        <v>0.007128843779</v>
      </c>
      <c r="BW1477" s="50">
        <f t="shared" si="10386"/>
        <v>3.066876832</v>
      </c>
      <c r="BX1477" s="50">
        <f t="shared" si="10386"/>
        <v>0</v>
      </c>
      <c r="BY1477" s="50">
        <f t="shared" si="54"/>
        <v>0.05409387715</v>
      </c>
      <c r="BZ1477" s="50">
        <f t="shared" si="55"/>
        <v>1.94127041</v>
      </c>
      <c r="CA1477" s="50">
        <f t="shared" ref="CA1477:CC1477" si="10387">BF1477</f>
        <v>0.1197721575</v>
      </c>
      <c r="CB1477" s="50">
        <f t="shared" si="10387"/>
        <v>0.8055300565</v>
      </c>
      <c r="CC1477" s="50">
        <f t="shared" si="10387"/>
        <v>0.09310380604</v>
      </c>
      <c r="CD1477" s="50">
        <f t="shared" si="57"/>
        <v>12</v>
      </c>
      <c r="CE1477" s="57">
        <f t="shared" si="58"/>
        <v>37.42</v>
      </c>
      <c r="CF1477" s="57">
        <f t="shared" si="59"/>
        <v>0.06</v>
      </c>
      <c r="CG1477" s="57">
        <f t="shared" si="60"/>
        <v>21.96</v>
      </c>
      <c r="CH1477" s="57">
        <f t="shared" si="61"/>
        <v>0</v>
      </c>
      <c r="CI1477" s="58">
        <f t="shared" si="62"/>
        <v>0.6066419673</v>
      </c>
      <c r="CJ1477" s="58">
        <f t="shared" si="63"/>
        <v>29.38413688</v>
      </c>
      <c r="CK1477" s="57">
        <f t="shared" si="64"/>
        <v>1.79</v>
      </c>
      <c r="CL1477" s="57">
        <f t="shared" si="65"/>
        <v>6.84</v>
      </c>
      <c r="CM1477" s="57">
        <f t="shared" si="66"/>
        <v>1.1</v>
      </c>
      <c r="CN1477" s="57">
        <f t="shared" si="67"/>
        <v>99.16077885</v>
      </c>
      <c r="CO1477" s="59">
        <f t="shared" si="68"/>
        <v>0.2721682844</v>
      </c>
      <c r="CP1477" s="59">
        <f t="shared" si="69"/>
        <v>0.6559062979</v>
      </c>
      <c r="CQ1477" s="59">
        <f t="shared" si="70"/>
        <v>0.04046799044</v>
      </c>
      <c r="CR1477" s="59">
        <f t="shared" si="71"/>
        <v>0.03145742727</v>
      </c>
      <c r="CS1477" s="60">
        <f t="shared" si="72"/>
        <v>27.21682844</v>
      </c>
      <c r="CT1477" s="60">
        <f t="shared" si="73"/>
        <v>3.145742727</v>
      </c>
      <c r="CU1477" s="60">
        <f t="shared" si="74"/>
        <v>69.63742883</v>
      </c>
      <c r="CV1477" s="61">
        <f t="shared" si="75"/>
        <v>0.1675415695</v>
      </c>
      <c r="CW1477" s="61">
        <f t="shared" si="76"/>
        <v>0.2356977343</v>
      </c>
      <c r="CX1477" s="62"/>
    </row>
    <row r="1478" ht="15.75" customHeight="1">
      <c r="A1478" s="17" t="s">
        <v>53</v>
      </c>
      <c r="B1478" s="87" t="s">
        <v>1406</v>
      </c>
      <c r="C1478" s="88" t="s">
        <v>1519</v>
      </c>
      <c r="D1478" s="89"/>
      <c r="E1478" s="89" t="s">
        <v>1520</v>
      </c>
      <c r="F1478" s="90">
        <v>45.0</v>
      </c>
      <c r="G1478" s="89" t="s">
        <v>1565</v>
      </c>
      <c r="H1478" s="91">
        <v>38.27</v>
      </c>
      <c r="I1478" s="92">
        <v>9.06</v>
      </c>
      <c r="J1478" s="92">
        <v>21.79</v>
      </c>
      <c r="K1478" s="92">
        <v>1.59</v>
      </c>
      <c r="L1478" s="92">
        <v>0.04</v>
      </c>
      <c r="M1478" s="92">
        <v>0.05</v>
      </c>
      <c r="N1478" s="92">
        <v>1.04</v>
      </c>
      <c r="O1478" s="92">
        <v>27.44</v>
      </c>
      <c r="P1478" s="92"/>
      <c r="Q1478" s="50">
        <f t="shared" si="8"/>
        <v>99.28</v>
      </c>
      <c r="R1478" s="51">
        <f t="shared" si="9"/>
        <v>12</v>
      </c>
      <c r="S1478" s="52">
        <f t="shared" si="10"/>
        <v>0.6369384348</v>
      </c>
      <c r="T1478" s="52">
        <f t="shared" si="11"/>
        <v>0.0005006333011</v>
      </c>
      <c r="U1478" s="52">
        <f t="shared" si="12"/>
        <v>0.427417069</v>
      </c>
      <c r="V1478" s="52">
        <f t="shared" si="13"/>
        <v>0.0006579371565</v>
      </c>
      <c r="W1478" s="52">
        <f t="shared" si="14"/>
        <v>0</v>
      </c>
      <c r="X1478" s="52">
        <f t="shared" si="15"/>
        <v>0.3819258863</v>
      </c>
      <c r="Y1478" s="52">
        <f t="shared" si="16"/>
        <v>0.01466081362</v>
      </c>
      <c r="Z1478" s="52">
        <f t="shared" si="17"/>
        <v>0.224789353</v>
      </c>
      <c r="AA1478" s="52">
        <f t="shared" si="18"/>
        <v>0.02835265713</v>
      </c>
      <c r="AB1478" s="52">
        <f t="shared" si="19"/>
        <v>1.715242784</v>
      </c>
      <c r="AC1478" s="53">
        <f t="shared" si="20"/>
        <v>5.133438711</v>
      </c>
      <c r="AD1478" s="54">
        <f t="shared" si="21"/>
        <v>1.27387687</v>
      </c>
      <c r="AE1478" s="54">
        <f t="shared" si="22"/>
        <v>0.001001266602</v>
      </c>
      <c r="AF1478" s="54">
        <f t="shared" si="23"/>
        <v>0.6411256035</v>
      </c>
      <c r="AG1478" s="54">
        <f t="shared" si="24"/>
        <v>0.0009869057347</v>
      </c>
      <c r="AH1478" s="54">
        <f t="shared" si="25"/>
        <v>0</v>
      </c>
      <c r="AI1478" s="54">
        <f t="shared" si="26"/>
        <v>0.3819258863</v>
      </c>
      <c r="AJ1478" s="54">
        <f t="shared" si="27"/>
        <v>0.01466081362</v>
      </c>
      <c r="AK1478" s="54">
        <f t="shared" si="28"/>
        <v>0.224789353</v>
      </c>
      <c r="AL1478" s="54">
        <f t="shared" si="29"/>
        <v>0.02835265713</v>
      </c>
      <c r="AM1478" s="54">
        <f t="shared" si="30"/>
        <v>2.566719356</v>
      </c>
      <c r="AN1478" s="54">
        <f t="shared" si="31"/>
        <v>-5.133438711</v>
      </c>
      <c r="AO1478" s="55">
        <f t="shared" si="32"/>
        <v>2.970720836</v>
      </c>
      <c r="AP1478" s="55">
        <f t="shared" si="33"/>
        <v>0.002334985138</v>
      </c>
      <c r="AQ1478" s="55">
        <f t="shared" si="34"/>
        <v>1.993500036</v>
      </c>
      <c r="AR1478" s="55">
        <f t="shared" si="35"/>
        <v>0.003068660192</v>
      </c>
      <c r="AS1478" s="55">
        <f t="shared" si="36"/>
        <v>0</v>
      </c>
      <c r="AT1478" s="55">
        <f t="shared" si="37"/>
        <v>1.781326305</v>
      </c>
      <c r="AU1478" s="55">
        <f t="shared" si="38"/>
        <v>0.06837895487</v>
      </c>
      <c r="AV1478" s="55">
        <f t="shared" si="39"/>
        <v>1.048431651</v>
      </c>
      <c r="AW1478" s="55">
        <f t="shared" si="40"/>
        <v>0.1322385723</v>
      </c>
      <c r="AX1478" s="55">
        <f t="shared" si="41"/>
        <v>8</v>
      </c>
      <c r="AY1478" s="55">
        <f t="shared" si="42"/>
        <v>23.94268034</v>
      </c>
      <c r="AZ1478" s="54">
        <f t="shared" ref="AZ1478:BA1478" si="10388">AO1478*2</f>
        <v>5.941441672</v>
      </c>
      <c r="BA1478" s="54">
        <f t="shared" si="10388"/>
        <v>0.004669970275</v>
      </c>
      <c r="BB1478" s="54">
        <f t="shared" ref="BB1478:BD1478" si="10389">AQ1478*(3/2)</f>
        <v>2.990250054</v>
      </c>
      <c r="BC1478" s="54">
        <f t="shared" si="10389"/>
        <v>0.004602990288</v>
      </c>
      <c r="BD1478" s="54">
        <f t="shared" si="10389"/>
        <v>0</v>
      </c>
      <c r="BE1478" s="54">
        <f t="shared" ref="BE1478:BH1478" si="10390">AT1478</f>
        <v>1.781326305</v>
      </c>
      <c r="BF1478" s="54">
        <f t="shared" si="10390"/>
        <v>0.06837895487</v>
      </c>
      <c r="BG1478" s="54">
        <f t="shared" si="10390"/>
        <v>1.048431651</v>
      </c>
      <c r="BH1478" s="54">
        <f t="shared" si="10390"/>
        <v>0.1322385723</v>
      </c>
      <c r="BI1478" s="54">
        <f t="shared" si="46"/>
        <v>11.97134017</v>
      </c>
      <c r="BJ1478" s="54">
        <f t="shared" si="47"/>
        <v>-23.94268034</v>
      </c>
      <c r="BK1478" s="56">
        <f t="shared" ref="BK1478:BN1478" si="10391">AO1478</f>
        <v>2.970720836</v>
      </c>
      <c r="BL1478" s="56">
        <f t="shared" si="10391"/>
        <v>0.002334985138</v>
      </c>
      <c r="BM1478" s="56">
        <f t="shared" si="10391"/>
        <v>1.993500036</v>
      </c>
      <c r="BN1478" s="56">
        <f t="shared" si="10391"/>
        <v>0.003068660192</v>
      </c>
      <c r="BO1478" s="56">
        <f t="shared" si="49"/>
        <v>0.05731966148</v>
      </c>
      <c r="BP1478" s="56">
        <f t="shared" si="50"/>
        <v>1.724006643</v>
      </c>
      <c r="BQ1478" s="56">
        <f t="shared" ref="BQ1478:BS1478" si="10392">AU1478</f>
        <v>0.06837895487</v>
      </c>
      <c r="BR1478" s="56">
        <f t="shared" si="10392"/>
        <v>1.048431651</v>
      </c>
      <c r="BS1478" s="56">
        <f t="shared" si="10392"/>
        <v>0.1322385723</v>
      </c>
      <c r="BT1478" s="56">
        <f t="shared" si="52"/>
        <v>8</v>
      </c>
      <c r="BU1478" s="50">
        <f t="shared" ref="BU1478:BX1478" si="10393">AZ1478</f>
        <v>5.941441672</v>
      </c>
      <c r="BV1478" s="50">
        <f t="shared" si="10393"/>
        <v>0.004669970275</v>
      </c>
      <c r="BW1478" s="50">
        <f t="shared" si="10393"/>
        <v>2.990250054</v>
      </c>
      <c r="BX1478" s="50">
        <f t="shared" si="10393"/>
        <v>0.004602990288</v>
      </c>
      <c r="BY1478" s="50">
        <f t="shared" si="54"/>
        <v>0.08597949222</v>
      </c>
      <c r="BZ1478" s="50">
        <f t="shared" si="55"/>
        <v>1.724006643</v>
      </c>
      <c r="CA1478" s="50">
        <f t="shared" ref="CA1478:CC1478" si="10394">BF1478</f>
        <v>0.06837895487</v>
      </c>
      <c r="CB1478" s="50">
        <f t="shared" si="10394"/>
        <v>1.048431651</v>
      </c>
      <c r="CC1478" s="50">
        <f t="shared" si="10394"/>
        <v>0.1322385723</v>
      </c>
      <c r="CD1478" s="50">
        <f t="shared" si="57"/>
        <v>12</v>
      </c>
      <c r="CE1478" s="57">
        <f t="shared" si="58"/>
        <v>38.27</v>
      </c>
      <c r="CF1478" s="57">
        <f t="shared" si="59"/>
        <v>0.04</v>
      </c>
      <c r="CG1478" s="57">
        <f t="shared" si="60"/>
        <v>21.79</v>
      </c>
      <c r="CH1478" s="57">
        <f t="shared" si="61"/>
        <v>0.05</v>
      </c>
      <c r="CI1478" s="58">
        <f t="shared" si="62"/>
        <v>0.9812799817</v>
      </c>
      <c r="CJ1478" s="58">
        <f t="shared" si="63"/>
        <v>26.55703347</v>
      </c>
      <c r="CK1478" s="57">
        <f t="shared" si="64"/>
        <v>1.04</v>
      </c>
      <c r="CL1478" s="57">
        <f t="shared" si="65"/>
        <v>9.06</v>
      </c>
      <c r="CM1478" s="57">
        <f t="shared" si="66"/>
        <v>1.59</v>
      </c>
      <c r="CN1478" s="57">
        <f t="shared" si="67"/>
        <v>99.37831345</v>
      </c>
      <c r="CO1478" s="59">
        <f t="shared" si="68"/>
        <v>0.3526444554</v>
      </c>
      <c r="CP1478" s="59">
        <f t="shared" si="69"/>
        <v>0.5798769841</v>
      </c>
      <c r="CQ1478" s="59">
        <f t="shared" si="70"/>
        <v>0.02299955298</v>
      </c>
      <c r="CR1478" s="59">
        <f t="shared" si="71"/>
        <v>0.04447900755</v>
      </c>
      <c r="CS1478" s="60">
        <f t="shared" si="72"/>
        <v>35.26444554</v>
      </c>
      <c r="CT1478" s="60">
        <f t="shared" si="73"/>
        <v>4.447900755</v>
      </c>
      <c r="CU1478" s="60">
        <f t="shared" si="74"/>
        <v>60.28765371</v>
      </c>
      <c r="CV1478" s="61">
        <f t="shared" si="75"/>
        <v>0.2208012352</v>
      </c>
      <c r="CW1478" s="61">
        <f t="shared" si="76"/>
        <v>0.3053900984</v>
      </c>
      <c r="CX1478" s="62"/>
    </row>
    <row r="1479" ht="15.75" customHeight="1">
      <c r="A1479" s="17" t="s">
        <v>53</v>
      </c>
      <c r="B1479" s="87" t="s">
        <v>1406</v>
      </c>
      <c r="C1479" s="88" t="s">
        <v>1519</v>
      </c>
      <c r="D1479" s="89"/>
      <c r="E1479" s="89" t="s">
        <v>1520</v>
      </c>
      <c r="F1479" s="90">
        <v>46.0</v>
      </c>
      <c r="G1479" s="89" t="s">
        <v>1566</v>
      </c>
      <c r="H1479" s="91">
        <v>38.83</v>
      </c>
      <c r="I1479" s="92">
        <v>10.07</v>
      </c>
      <c r="J1479" s="92">
        <v>22.22</v>
      </c>
      <c r="K1479" s="92">
        <v>2.16</v>
      </c>
      <c r="L1479" s="92">
        <v>0.05</v>
      </c>
      <c r="M1479" s="92">
        <v>0.0</v>
      </c>
      <c r="N1479" s="92">
        <v>1.55</v>
      </c>
      <c r="O1479" s="92">
        <v>25.47</v>
      </c>
      <c r="P1479" s="92"/>
      <c r="Q1479" s="50">
        <f t="shared" si="8"/>
        <v>100.35</v>
      </c>
      <c r="R1479" s="51">
        <f t="shared" si="9"/>
        <v>12</v>
      </c>
      <c r="S1479" s="52">
        <f t="shared" si="10"/>
        <v>0.6462586732</v>
      </c>
      <c r="T1479" s="52">
        <f t="shared" si="11"/>
        <v>0.0006257916264</v>
      </c>
      <c r="U1479" s="52">
        <f t="shared" si="12"/>
        <v>0.4358516418</v>
      </c>
      <c r="V1479" s="52">
        <f t="shared" si="13"/>
        <v>0</v>
      </c>
      <c r="W1479" s="52">
        <f t="shared" si="14"/>
        <v>0</v>
      </c>
      <c r="X1479" s="52">
        <f t="shared" si="15"/>
        <v>0.3545062801</v>
      </c>
      <c r="Y1479" s="52">
        <f t="shared" si="16"/>
        <v>0.02185025107</v>
      </c>
      <c r="Z1479" s="52">
        <f t="shared" si="17"/>
        <v>0.2498486518</v>
      </c>
      <c r="AA1479" s="52">
        <f t="shared" si="18"/>
        <v>0.03851681723</v>
      </c>
      <c r="AB1479" s="52">
        <f t="shared" si="19"/>
        <v>1.747458107</v>
      </c>
      <c r="AC1479" s="53">
        <f t="shared" si="20"/>
        <v>5.224536785</v>
      </c>
      <c r="AD1479" s="54">
        <f t="shared" si="21"/>
        <v>1.292517346</v>
      </c>
      <c r="AE1479" s="54">
        <f t="shared" si="22"/>
        <v>0.001251583253</v>
      </c>
      <c r="AF1479" s="54">
        <f t="shared" si="23"/>
        <v>0.6537774626</v>
      </c>
      <c r="AG1479" s="54">
        <f t="shared" si="24"/>
        <v>0</v>
      </c>
      <c r="AH1479" s="54">
        <f t="shared" si="25"/>
        <v>0</v>
      </c>
      <c r="AI1479" s="54">
        <f t="shared" si="26"/>
        <v>0.3545062801</v>
      </c>
      <c r="AJ1479" s="54">
        <f t="shared" si="27"/>
        <v>0.02185025107</v>
      </c>
      <c r="AK1479" s="54">
        <f t="shared" si="28"/>
        <v>0.2498486518</v>
      </c>
      <c r="AL1479" s="54">
        <f t="shared" si="29"/>
        <v>0.03851681723</v>
      </c>
      <c r="AM1479" s="54">
        <f t="shared" si="30"/>
        <v>2.612268392</v>
      </c>
      <c r="AN1479" s="54">
        <f t="shared" si="31"/>
        <v>-5.224536785</v>
      </c>
      <c r="AO1479" s="55">
        <f t="shared" si="32"/>
        <v>2.958622794</v>
      </c>
      <c r="AP1479" s="55">
        <f t="shared" si="33"/>
        <v>0.002864923051</v>
      </c>
      <c r="AQ1479" s="55">
        <f t="shared" si="34"/>
        <v>1.995362933</v>
      </c>
      <c r="AR1479" s="55">
        <f t="shared" si="35"/>
        <v>0</v>
      </c>
      <c r="AS1479" s="55">
        <f t="shared" si="36"/>
        <v>0</v>
      </c>
      <c r="AT1479" s="55">
        <f t="shared" si="37"/>
        <v>1.6229575</v>
      </c>
      <c r="AU1479" s="55">
        <f t="shared" si="38"/>
        <v>0.1000321598</v>
      </c>
      <c r="AV1479" s="55">
        <f t="shared" si="39"/>
        <v>1.143826685</v>
      </c>
      <c r="AW1479" s="55">
        <f t="shared" si="40"/>
        <v>0.1763330043</v>
      </c>
      <c r="AX1479" s="55">
        <f t="shared" si="41"/>
        <v>8</v>
      </c>
      <c r="AY1479" s="55">
        <f t="shared" si="42"/>
        <v>23.91833837</v>
      </c>
      <c r="AZ1479" s="54">
        <f t="shared" ref="AZ1479:BA1479" si="10395">AO1479*2</f>
        <v>5.917245588</v>
      </c>
      <c r="BA1479" s="54">
        <f t="shared" si="10395"/>
        <v>0.005729846103</v>
      </c>
      <c r="BB1479" s="54">
        <f t="shared" ref="BB1479:BD1479" si="10396">AQ1479*(3/2)</f>
        <v>2.9930444</v>
      </c>
      <c r="BC1479" s="54">
        <f t="shared" si="10396"/>
        <v>0</v>
      </c>
      <c r="BD1479" s="54">
        <f t="shared" si="10396"/>
        <v>0</v>
      </c>
      <c r="BE1479" s="54">
        <f t="shared" ref="BE1479:BH1479" si="10397">AT1479</f>
        <v>1.6229575</v>
      </c>
      <c r="BF1479" s="54">
        <f t="shared" si="10397"/>
        <v>0.1000321598</v>
      </c>
      <c r="BG1479" s="54">
        <f t="shared" si="10397"/>
        <v>1.143826685</v>
      </c>
      <c r="BH1479" s="54">
        <f t="shared" si="10397"/>
        <v>0.1763330043</v>
      </c>
      <c r="BI1479" s="54">
        <f t="shared" si="46"/>
        <v>11.95916918</v>
      </c>
      <c r="BJ1479" s="54">
        <f t="shared" si="47"/>
        <v>-23.91833837</v>
      </c>
      <c r="BK1479" s="56">
        <f t="shared" ref="BK1479:BN1479" si="10398">AO1479</f>
        <v>2.958622794</v>
      </c>
      <c r="BL1479" s="56">
        <f t="shared" si="10398"/>
        <v>0.002864923051</v>
      </c>
      <c r="BM1479" s="56">
        <f t="shared" si="10398"/>
        <v>1.995362933</v>
      </c>
      <c r="BN1479" s="56">
        <f t="shared" si="10398"/>
        <v>0</v>
      </c>
      <c r="BO1479" s="56">
        <f t="shared" si="49"/>
        <v>0.08166163271</v>
      </c>
      <c r="BP1479" s="56">
        <f t="shared" si="50"/>
        <v>1.541295867</v>
      </c>
      <c r="BQ1479" s="56">
        <f t="shared" ref="BQ1479:BS1479" si="10399">AU1479</f>
        <v>0.1000321598</v>
      </c>
      <c r="BR1479" s="56">
        <f t="shared" si="10399"/>
        <v>1.143826685</v>
      </c>
      <c r="BS1479" s="56">
        <f t="shared" si="10399"/>
        <v>0.1763330043</v>
      </c>
      <c r="BT1479" s="56">
        <f t="shared" si="52"/>
        <v>8</v>
      </c>
      <c r="BU1479" s="50">
        <f t="shared" ref="BU1479:BX1479" si="10400">AZ1479</f>
        <v>5.917245588</v>
      </c>
      <c r="BV1479" s="50">
        <f t="shared" si="10400"/>
        <v>0.005729846103</v>
      </c>
      <c r="BW1479" s="50">
        <f t="shared" si="10400"/>
        <v>2.9930444</v>
      </c>
      <c r="BX1479" s="50">
        <f t="shared" si="10400"/>
        <v>0</v>
      </c>
      <c r="BY1479" s="50">
        <f t="shared" si="54"/>
        <v>0.1224924491</v>
      </c>
      <c r="BZ1479" s="50">
        <f t="shared" si="55"/>
        <v>1.541295867</v>
      </c>
      <c r="CA1479" s="50">
        <f t="shared" ref="CA1479:CC1479" si="10401">BF1479</f>
        <v>0.1000321598</v>
      </c>
      <c r="CB1479" s="50">
        <f t="shared" si="10401"/>
        <v>1.143826685</v>
      </c>
      <c r="CC1479" s="50">
        <f t="shared" si="10401"/>
        <v>0.1763330043</v>
      </c>
      <c r="CD1479" s="50">
        <f t="shared" si="57"/>
        <v>12</v>
      </c>
      <c r="CE1479" s="57">
        <f t="shared" si="58"/>
        <v>38.83</v>
      </c>
      <c r="CF1479" s="57">
        <f t="shared" si="59"/>
        <v>0.05</v>
      </c>
      <c r="CG1479" s="57">
        <f t="shared" si="60"/>
        <v>22.22</v>
      </c>
      <c r="CH1479" s="57">
        <f t="shared" si="61"/>
        <v>0</v>
      </c>
      <c r="CI1479" s="58">
        <f t="shared" si="62"/>
        <v>1.424257624</v>
      </c>
      <c r="CJ1479" s="58">
        <f t="shared" si="63"/>
        <v>24.18843731</v>
      </c>
      <c r="CK1479" s="57">
        <f t="shared" si="64"/>
        <v>1.55</v>
      </c>
      <c r="CL1479" s="57">
        <f t="shared" si="65"/>
        <v>10.07</v>
      </c>
      <c r="CM1479" s="57">
        <f t="shared" si="66"/>
        <v>2.16</v>
      </c>
      <c r="CN1479" s="57">
        <f t="shared" si="67"/>
        <v>100.4926949</v>
      </c>
      <c r="CO1479" s="59">
        <f t="shared" si="68"/>
        <v>0.3862338104</v>
      </c>
      <c r="CP1479" s="59">
        <f t="shared" si="69"/>
        <v>0.5204464832</v>
      </c>
      <c r="CQ1479" s="59">
        <f t="shared" si="70"/>
        <v>0.03377767168</v>
      </c>
      <c r="CR1479" s="59">
        <f t="shared" si="71"/>
        <v>0.05954203466</v>
      </c>
      <c r="CS1479" s="60">
        <f t="shared" si="72"/>
        <v>38.62338104</v>
      </c>
      <c r="CT1479" s="60">
        <f t="shared" si="73"/>
        <v>5.954203466</v>
      </c>
      <c r="CU1479" s="60">
        <f t="shared" si="74"/>
        <v>55.42241549</v>
      </c>
      <c r="CV1479" s="61">
        <f t="shared" si="75"/>
        <v>0.2526589399</v>
      </c>
      <c r="CW1479" s="61">
        <f t="shared" si="76"/>
        <v>0.3344784798</v>
      </c>
      <c r="CX1479" s="62"/>
    </row>
    <row r="1480" ht="15.75" customHeight="1">
      <c r="A1480" s="17" t="s">
        <v>53</v>
      </c>
      <c r="B1480" s="87" t="s">
        <v>1406</v>
      </c>
      <c r="C1480" s="93" t="s">
        <v>1519</v>
      </c>
      <c r="D1480" s="89"/>
      <c r="E1480" s="89" t="s">
        <v>1520</v>
      </c>
      <c r="F1480" s="90">
        <v>47.0</v>
      </c>
      <c r="G1480" s="89" t="s">
        <v>1567</v>
      </c>
      <c r="H1480" s="91">
        <v>38.77</v>
      </c>
      <c r="I1480" s="92">
        <v>10.44</v>
      </c>
      <c r="J1480" s="92">
        <v>22.23</v>
      </c>
      <c r="K1480" s="92">
        <v>1.13</v>
      </c>
      <c r="L1480" s="92">
        <v>0.06</v>
      </c>
      <c r="M1480" s="92">
        <v>0.02</v>
      </c>
      <c r="N1480" s="92">
        <v>0.54</v>
      </c>
      <c r="O1480" s="92">
        <v>26.61</v>
      </c>
      <c r="P1480" s="92"/>
      <c r="Q1480" s="50">
        <f t="shared" si="8"/>
        <v>99.8</v>
      </c>
      <c r="R1480" s="51">
        <f t="shared" si="9"/>
        <v>12</v>
      </c>
      <c r="S1480" s="52">
        <f t="shared" si="10"/>
        <v>0.6452600763</v>
      </c>
      <c r="T1480" s="52">
        <f t="shared" si="11"/>
        <v>0.0007509499517</v>
      </c>
      <c r="U1480" s="52">
        <f t="shared" si="12"/>
        <v>0.4360477946</v>
      </c>
      <c r="V1480" s="52">
        <f t="shared" si="13"/>
        <v>0.0002631748626</v>
      </c>
      <c r="W1480" s="52">
        <f t="shared" si="14"/>
        <v>0</v>
      </c>
      <c r="X1480" s="52">
        <f t="shared" si="15"/>
        <v>0.3703734634</v>
      </c>
      <c r="Y1480" s="52">
        <f t="shared" si="16"/>
        <v>0.007612345533</v>
      </c>
      <c r="Z1480" s="52">
        <f t="shared" si="17"/>
        <v>0.2590287909</v>
      </c>
      <c r="AA1480" s="52">
        <f t="shared" si="18"/>
        <v>0.0201500016</v>
      </c>
      <c r="AB1480" s="52">
        <f t="shared" si="19"/>
        <v>1.739486597</v>
      </c>
      <c r="AC1480" s="53">
        <f t="shared" si="20"/>
        <v>5.207306216</v>
      </c>
      <c r="AD1480" s="54">
        <f t="shared" si="21"/>
        <v>1.290520153</v>
      </c>
      <c r="AE1480" s="54">
        <f t="shared" si="22"/>
        <v>0.001501899903</v>
      </c>
      <c r="AF1480" s="54">
        <f t="shared" si="23"/>
        <v>0.6540716919</v>
      </c>
      <c r="AG1480" s="54">
        <f t="shared" si="24"/>
        <v>0.0003947622939</v>
      </c>
      <c r="AH1480" s="54">
        <f t="shared" si="25"/>
        <v>0</v>
      </c>
      <c r="AI1480" s="54">
        <f t="shared" si="26"/>
        <v>0.3703734634</v>
      </c>
      <c r="AJ1480" s="54">
        <f t="shared" si="27"/>
        <v>0.007612345533</v>
      </c>
      <c r="AK1480" s="54">
        <f t="shared" si="28"/>
        <v>0.2590287909</v>
      </c>
      <c r="AL1480" s="54">
        <f t="shared" si="29"/>
        <v>0.0201500016</v>
      </c>
      <c r="AM1480" s="54">
        <f t="shared" si="30"/>
        <v>2.603653108</v>
      </c>
      <c r="AN1480" s="54">
        <f t="shared" si="31"/>
        <v>-5.207306216</v>
      </c>
      <c r="AO1480" s="55">
        <f t="shared" si="32"/>
        <v>2.967588608</v>
      </c>
      <c r="AP1480" s="55">
        <f t="shared" si="33"/>
        <v>0.003453662491</v>
      </c>
      <c r="AQ1480" s="55">
        <f t="shared" si="34"/>
        <v>2.005409161</v>
      </c>
      <c r="AR1480" s="55">
        <f t="shared" si="35"/>
        <v>0.001210356495</v>
      </c>
      <c r="AS1480" s="55">
        <f t="shared" si="36"/>
        <v>0</v>
      </c>
      <c r="AT1480" s="55">
        <f t="shared" si="37"/>
        <v>1.703369093</v>
      </c>
      <c r="AU1480" s="55">
        <f t="shared" si="38"/>
        <v>0.03500961971</v>
      </c>
      <c r="AV1480" s="55">
        <f t="shared" si="39"/>
        <v>1.19128847</v>
      </c>
      <c r="AW1480" s="55">
        <f t="shared" si="40"/>
        <v>0.09267102897</v>
      </c>
      <c r="AX1480" s="55">
        <f t="shared" si="41"/>
        <v>8</v>
      </c>
      <c r="AY1480" s="55">
        <f t="shared" si="42"/>
        <v>23.94870406</v>
      </c>
      <c r="AZ1480" s="54">
        <f t="shared" ref="AZ1480:BA1480" si="10402">AO1480*2</f>
        <v>5.935177217</v>
      </c>
      <c r="BA1480" s="54">
        <f t="shared" si="10402"/>
        <v>0.006907324981</v>
      </c>
      <c r="BB1480" s="54">
        <f t="shared" ref="BB1480:BD1480" si="10403">AQ1480*(3/2)</f>
        <v>3.008113741</v>
      </c>
      <c r="BC1480" s="54">
        <f t="shared" si="10403"/>
        <v>0.001815534742</v>
      </c>
      <c r="BD1480" s="54">
        <f t="shared" si="10403"/>
        <v>0</v>
      </c>
      <c r="BE1480" s="54">
        <f t="shared" ref="BE1480:BH1480" si="10404">AT1480</f>
        <v>1.703369093</v>
      </c>
      <c r="BF1480" s="54">
        <f t="shared" si="10404"/>
        <v>0.03500961971</v>
      </c>
      <c r="BG1480" s="54">
        <f t="shared" si="10404"/>
        <v>1.19128847</v>
      </c>
      <c r="BH1480" s="54">
        <f t="shared" si="10404"/>
        <v>0.09267102897</v>
      </c>
      <c r="BI1480" s="54">
        <f t="shared" si="46"/>
        <v>11.97435203</v>
      </c>
      <c r="BJ1480" s="54">
        <f t="shared" si="47"/>
        <v>-23.94870406</v>
      </c>
      <c r="BK1480" s="56">
        <f t="shared" ref="BK1480:BN1480" si="10405">AO1480</f>
        <v>2.967588608</v>
      </c>
      <c r="BL1480" s="56">
        <f t="shared" si="10405"/>
        <v>0.003453662491</v>
      </c>
      <c r="BM1480" s="56">
        <f t="shared" si="10405"/>
        <v>2.005409161</v>
      </c>
      <c r="BN1480" s="56">
        <f t="shared" si="10405"/>
        <v>0.001210356495</v>
      </c>
      <c r="BO1480" s="56">
        <f t="shared" si="49"/>
        <v>0.05129594093</v>
      </c>
      <c r="BP1480" s="56">
        <f t="shared" si="50"/>
        <v>1.652073152</v>
      </c>
      <c r="BQ1480" s="56">
        <f t="shared" ref="BQ1480:BS1480" si="10406">AU1480</f>
        <v>0.03500961971</v>
      </c>
      <c r="BR1480" s="56">
        <f t="shared" si="10406"/>
        <v>1.19128847</v>
      </c>
      <c r="BS1480" s="56">
        <f t="shared" si="10406"/>
        <v>0.09267102897</v>
      </c>
      <c r="BT1480" s="56">
        <f t="shared" si="52"/>
        <v>8</v>
      </c>
      <c r="BU1480" s="50">
        <f t="shared" ref="BU1480:BX1480" si="10407">AZ1480</f>
        <v>5.935177217</v>
      </c>
      <c r="BV1480" s="50">
        <f t="shared" si="10407"/>
        <v>0.006907324981</v>
      </c>
      <c r="BW1480" s="50">
        <f t="shared" si="10407"/>
        <v>3.008113741</v>
      </c>
      <c r="BX1480" s="50">
        <f t="shared" si="10407"/>
        <v>0.001815534742</v>
      </c>
      <c r="BY1480" s="50">
        <f t="shared" si="54"/>
        <v>0.07694391139</v>
      </c>
      <c r="BZ1480" s="50">
        <f t="shared" si="55"/>
        <v>1.652073152</v>
      </c>
      <c r="CA1480" s="50">
        <f t="shared" ref="CA1480:CC1480" si="10408">BF1480</f>
        <v>0.03500961971</v>
      </c>
      <c r="CB1480" s="50">
        <f t="shared" si="10408"/>
        <v>1.19128847</v>
      </c>
      <c r="CC1480" s="50">
        <f t="shared" si="10408"/>
        <v>0.09267102897</v>
      </c>
      <c r="CD1480" s="50">
        <f t="shared" si="57"/>
        <v>12</v>
      </c>
      <c r="CE1480" s="57">
        <f t="shared" si="58"/>
        <v>38.77</v>
      </c>
      <c r="CF1480" s="57">
        <f t="shared" si="59"/>
        <v>0.06</v>
      </c>
      <c r="CG1480" s="57">
        <f t="shared" si="60"/>
        <v>22.23</v>
      </c>
      <c r="CH1480" s="57">
        <f t="shared" si="61"/>
        <v>0.02</v>
      </c>
      <c r="CI1480" s="58">
        <f t="shared" si="62"/>
        <v>0.8905694821</v>
      </c>
      <c r="CJ1480" s="58">
        <f t="shared" si="63"/>
        <v>25.80865577</v>
      </c>
      <c r="CK1480" s="57">
        <f t="shared" si="64"/>
        <v>0.54</v>
      </c>
      <c r="CL1480" s="57">
        <f t="shared" si="65"/>
        <v>10.44</v>
      </c>
      <c r="CM1480" s="57">
        <f t="shared" si="66"/>
        <v>1.13</v>
      </c>
      <c r="CN1480" s="57">
        <f t="shared" si="67"/>
        <v>99.88922526</v>
      </c>
      <c r="CO1480" s="59">
        <f t="shared" si="68"/>
        <v>0.4009665167</v>
      </c>
      <c r="CP1480" s="59">
        <f t="shared" si="69"/>
        <v>0.5560584473</v>
      </c>
      <c r="CQ1480" s="59">
        <f t="shared" si="70"/>
        <v>0.01178361549</v>
      </c>
      <c r="CR1480" s="59">
        <f t="shared" si="71"/>
        <v>0.03119142056</v>
      </c>
      <c r="CS1480" s="60">
        <f t="shared" si="72"/>
        <v>40.09665167</v>
      </c>
      <c r="CT1480" s="60">
        <f t="shared" si="73"/>
        <v>3.119142056</v>
      </c>
      <c r="CU1480" s="60">
        <f t="shared" si="74"/>
        <v>56.78420628</v>
      </c>
      <c r="CV1480" s="61">
        <f t="shared" si="75"/>
        <v>0.2316746789</v>
      </c>
      <c r="CW1480" s="61">
        <f t="shared" si="76"/>
        <v>0.3472370034</v>
      </c>
      <c r="CX1480" s="62"/>
    </row>
    <row r="1481" ht="15.75" customHeight="1">
      <c r="A1481" s="17" t="s">
        <v>53</v>
      </c>
      <c r="B1481" s="87" t="s">
        <v>1406</v>
      </c>
      <c r="C1481" s="88" t="s">
        <v>1519</v>
      </c>
      <c r="D1481" s="89"/>
      <c r="E1481" s="89" t="s">
        <v>1520</v>
      </c>
      <c r="F1481" s="90">
        <v>48.0</v>
      </c>
      <c r="G1481" s="89" t="s">
        <v>1568</v>
      </c>
      <c r="H1481" s="91">
        <v>38.21</v>
      </c>
      <c r="I1481" s="92">
        <v>9.43</v>
      </c>
      <c r="J1481" s="92">
        <v>21.87</v>
      </c>
      <c r="K1481" s="92">
        <v>1.77</v>
      </c>
      <c r="L1481" s="92">
        <v>0.06</v>
      </c>
      <c r="M1481" s="92">
        <v>0.06</v>
      </c>
      <c r="N1481" s="92">
        <v>1.12</v>
      </c>
      <c r="O1481" s="92">
        <v>26.99</v>
      </c>
      <c r="P1481" s="92"/>
      <c r="Q1481" s="50">
        <f t="shared" si="8"/>
        <v>99.51</v>
      </c>
      <c r="R1481" s="51">
        <f t="shared" si="9"/>
        <v>12</v>
      </c>
      <c r="S1481" s="52">
        <f t="shared" si="10"/>
        <v>0.6359398379</v>
      </c>
      <c r="T1481" s="52">
        <f t="shared" si="11"/>
        <v>0.0007509499517</v>
      </c>
      <c r="U1481" s="52">
        <f t="shared" si="12"/>
        <v>0.4289862919</v>
      </c>
      <c r="V1481" s="52">
        <f t="shared" si="13"/>
        <v>0.0007895245878</v>
      </c>
      <c r="W1481" s="52">
        <f t="shared" si="14"/>
        <v>0</v>
      </c>
      <c r="X1481" s="52">
        <f t="shared" si="15"/>
        <v>0.3756625245</v>
      </c>
      <c r="Y1481" s="52">
        <f t="shared" si="16"/>
        <v>0.01578856851</v>
      </c>
      <c r="Z1481" s="52">
        <f t="shared" si="17"/>
        <v>0.2339694922</v>
      </c>
      <c r="AA1481" s="52">
        <f t="shared" si="18"/>
        <v>0.03156239189</v>
      </c>
      <c r="AB1481" s="52">
        <f t="shared" si="19"/>
        <v>1.723449581</v>
      </c>
      <c r="AC1481" s="53">
        <f t="shared" si="20"/>
        <v>5.150056555</v>
      </c>
      <c r="AD1481" s="54">
        <f t="shared" si="21"/>
        <v>1.271879676</v>
      </c>
      <c r="AE1481" s="54">
        <f t="shared" si="22"/>
        <v>0.001501899903</v>
      </c>
      <c r="AF1481" s="54">
        <f t="shared" si="23"/>
        <v>0.6434794378</v>
      </c>
      <c r="AG1481" s="54">
        <f t="shared" si="24"/>
        <v>0.001184286882</v>
      </c>
      <c r="AH1481" s="54">
        <f t="shared" si="25"/>
        <v>0</v>
      </c>
      <c r="AI1481" s="54">
        <f t="shared" si="26"/>
        <v>0.3756625245</v>
      </c>
      <c r="AJ1481" s="54">
        <f t="shared" si="27"/>
        <v>0.01578856851</v>
      </c>
      <c r="AK1481" s="54">
        <f t="shared" si="28"/>
        <v>0.2339694922</v>
      </c>
      <c r="AL1481" s="54">
        <f t="shared" si="29"/>
        <v>0.03156239189</v>
      </c>
      <c r="AM1481" s="54">
        <f t="shared" si="30"/>
        <v>2.575028277</v>
      </c>
      <c r="AN1481" s="54">
        <f t="shared" si="31"/>
        <v>-5.150056555</v>
      </c>
      <c r="AO1481" s="55">
        <f t="shared" si="32"/>
        <v>2.951939388</v>
      </c>
      <c r="AP1481" s="55">
        <f t="shared" si="33"/>
        <v>0.003485799456</v>
      </c>
      <c r="AQ1481" s="55">
        <f t="shared" si="34"/>
        <v>1.991291403</v>
      </c>
      <c r="AR1481" s="55">
        <f t="shared" si="35"/>
        <v>0.003664857255</v>
      </c>
      <c r="AS1481" s="55">
        <f t="shared" si="36"/>
        <v>0</v>
      </c>
      <c r="AT1481" s="55">
        <f t="shared" si="37"/>
        <v>1.743770301</v>
      </c>
      <c r="AU1481" s="55">
        <f t="shared" si="38"/>
        <v>0.07328821769</v>
      </c>
      <c r="AV1481" s="55">
        <f t="shared" si="39"/>
        <v>1.086052042</v>
      </c>
      <c r="AW1481" s="55">
        <f t="shared" si="40"/>
        <v>0.1465079907</v>
      </c>
      <c r="AX1481" s="55">
        <f t="shared" si="41"/>
        <v>8</v>
      </c>
      <c r="AY1481" s="55">
        <f t="shared" si="42"/>
        <v>23.90580664</v>
      </c>
      <c r="AZ1481" s="54">
        <f t="shared" ref="AZ1481:BA1481" si="10409">AO1481*2</f>
        <v>5.903878777</v>
      </c>
      <c r="BA1481" s="54">
        <f t="shared" si="10409"/>
        <v>0.006971598913</v>
      </c>
      <c r="BB1481" s="54">
        <f t="shared" ref="BB1481:BD1481" si="10410">AQ1481*(3/2)</f>
        <v>2.986937105</v>
      </c>
      <c r="BC1481" s="54">
        <f t="shared" si="10410"/>
        <v>0.005497285883</v>
      </c>
      <c r="BD1481" s="54">
        <f t="shared" si="10410"/>
        <v>0</v>
      </c>
      <c r="BE1481" s="54">
        <f t="shared" ref="BE1481:BH1481" si="10411">AT1481</f>
        <v>1.743770301</v>
      </c>
      <c r="BF1481" s="54">
        <f t="shared" si="10411"/>
        <v>0.07328821769</v>
      </c>
      <c r="BG1481" s="54">
        <f t="shared" si="10411"/>
        <v>1.086052042</v>
      </c>
      <c r="BH1481" s="54">
        <f t="shared" si="10411"/>
        <v>0.1465079907</v>
      </c>
      <c r="BI1481" s="54">
        <f t="shared" si="46"/>
        <v>11.95290332</v>
      </c>
      <c r="BJ1481" s="54">
        <f t="shared" si="47"/>
        <v>-23.90580664</v>
      </c>
      <c r="BK1481" s="56">
        <f t="shared" ref="BK1481:BN1481" si="10412">AO1481</f>
        <v>2.951939388</v>
      </c>
      <c r="BL1481" s="56">
        <f t="shared" si="10412"/>
        <v>0.003485799456</v>
      </c>
      <c r="BM1481" s="56">
        <f t="shared" si="10412"/>
        <v>1.991291403</v>
      </c>
      <c r="BN1481" s="56">
        <f t="shared" si="10412"/>
        <v>0.003664857255</v>
      </c>
      <c r="BO1481" s="56">
        <f t="shared" si="49"/>
        <v>0.09419336417</v>
      </c>
      <c r="BP1481" s="56">
        <f t="shared" si="50"/>
        <v>1.649576937</v>
      </c>
      <c r="BQ1481" s="56">
        <f t="shared" ref="BQ1481:BS1481" si="10413">AU1481</f>
        <v>0.07328821769</v>
      </c>
      <c r="BR1481" s="56">
        <f t="shared" si="10413"/>
        <v>1.086052042</v>
      </c>
      <c r="BS1481" s="56">
        <f t="shared" si="10413"/>
        <v>0.1465079907</v>
      </c>
      <c r="BT1481" s="56">
        <f t="shared" si="52"/>
        <v>8</v>
      </c>
      <c r="BU1481" s="50">
        <f t="shared" ref="BU1481:BX1481" si="10414">AZ1481</f>
        <v>5.903878777</v>
      </c>
      <c r="BV1481" s="50">
        <f t="shared" si="10414"/>
        <v>0.006971598913</v>
      </c>
      <c r="BW1481" s="50">
        <f t="shared" si="10414"/>
        <v>2.986937105</v>
      </c>
      <c r="BX1481" s="50">
        <f t="shared" si="10414"/>
        <v>0.005497285883</v>
      </c>
      <c r="BY1481" s="50">
        <f t="shared" si="54"/>
        <v>0.1412900463</v>
      </c>
      <c r="BZ1481" s="50">
        <f t="shared" si="55"/>
        <v>1.649576937</v>
      </c>
      <c r="CA1481" s="50">
        <f t="shared" ref="CA1481:CC1481" si="10415">BF1481</f>
        <v>0.07328821769</v>
      </c>
      <c r="CB1481" s="50">
        <f t="shared" si="10415"/>
        <v>1.086052042</v>
      </c>
      <c r="CC1481" s="50">
        <f t="shared" si="10415"/>
        <v>0.1465079907</v>
      </c>
      <c r="CD1481" s="50">
        <f t="shared" si="57"/>
        <v>12</v>
      </c>
      <c r="CE1481" s="57">
        <f t="shared" si="58"/>
        <v>38.21</v>
      </c>
      <c r="CF1481" s="57">
        <f t="shared" si="59"/>
        <v>0.06</v>
      </c>
      <c r="CG1481" s="57">
        <f t="shared" si="60"/>
        <v>21.87</v>
      </c>
      <c r="CH1481" s="57">
        <f t="shared" si="61"/>
        <v>0.06</v>
      </c>
      <c r="CI1481" s="58">
        <f t="shared" si="62"/>
        <v>1.620252173</v>
      </c>
      <c r="CJ1481" s="58">
        <f t="shared" si="63"/>
        <v>25.53207925</v>
      </c>
      <c r="CK1481" s="57">
        <f t="shared" si="64"/>
        <v>1.12</v>
      </c>
      <c r="CL1481" s="57">
        <f t="shared" si="65"/>
        <v>9.43</v>
      </c>
      <c r="CM1481" s="57">
        <f t="shared" si="66"/>
        <v>1.77</v>
      </c>
      <c r="CN1481" s="57">
        <f t="shared" si="67"/>
        <v>99.67233143</v>
      </c>
      <c r="CO1481" s="59">
        <f t="shared" si="68"/>
        <v>0.3674774265</v>
      </c>
      <c r="CP1481" s="59">
        <f t="shared" si="69"/>
        <v>0.5581521549</v>
      </c>
      <c r="CQ1481" s="59">
        <f t="shared" si="70"/>
        <v>0.0247978592</v>
      </c>
      <c r="CR1481" s="59">
        <f t="shared" si="71"/>
        <v>0.04957255939</v>
      </c>
      <c r="CS1481" s="60">
        <f t="shared" si="72"/>
        <v>36.74774265</v>
      </c>
      <c r="CT1481" s="60">
        <f t="shared" si="73"/>
        <v>4.957255939</v>
      </c>
      <c r="CU1481" s="60">
        <f t="shared" si="74"/>
        <v>58.29500141</v>
      </c>
      <c r="CV1481" s="61">
        <f t="shared" si="75"/>
        <v>0.2333112726</v>
      </c>
      <c r="CW1481" s="61">
        <f t="shared" si="76"/>
        <v>0.3182354513</v>
      </c>
      <c r="CX1481" s="62"/>
    </row>
    <row r="1482" ht="15.75" customHeight="1">
      <c r="A1482" s="17" t="s">
        <v>53</v>
      </c>
      <c r="B1482" s="87" t="s">
        <v>1406</v>
      </c>
      <c r="C1482" s="88" t="s">
        <v>1519</v>
      </c>
      <c r="D1482" s="89"/>
      <c r="E1482" s="89" t="s">
        <v>1520</v>
      </c>
      <c r="F1482" s="90">
        <v>49.0</v>
      </c>
      <c r="G1482" s="89" t="s">
        <v>1569</v>
      </c>
      <c r="H1482" s="91">
        <v>38.06</v>
      </c>
      <c r="I1482" s="92">
        <v>8.08</v>
      </c>
      <c r="J1482" s="92">
        <v>22.04</v>
      </c>
      <c r="K1482" s="92">
        <v>0.61</v>
      </c>
      <c r="L1482" s="92">
        <v>0.07</v>
      </c>
      <c r="M1482" s="92">
        <v>0.04</v>
      </c>
      <c r="N1482" s="92">
        <v>0.38</v>
      </c>
      <c r="O1482" s="92">
        <v>30.37</v>
      </c>
      <c r="P1482" s="92"/>
      <c r="Q1482" s="50">
        <f t="shared" si="8"/>
        <v>99.65</v>
      </c>
      <c r="R1482" s="51">
        <f t="shared" si="9"/>
        <v>12</v>
      </c>
      <c r="S1482" s="52">
        <f t="shared" si="10"/>
        <v>0.6334433454</v>
      </c>
      <c r="T1482" s="52">
        <f t="shared" si="11"/>
        <v>0.000876108277</v>
      </c>
      <c r="U1482" s="52">
        <f t="shared" si="12"/>
        <v>0.4323208904</v>
      </c>
      <c r="V1482" s="52">
        <f t="shared" si="13"/>
        <v>0.0005263497252</v>
      </c>
      <c r="W1482" s="52">
        <f t="shared" si="14"/>
        <v>0</v>
      </c>
      <c r="X1482" s="52">
        <f t="shared" si="15"/>
        <v>0.4227073312</v>
      </c>
      <c r="Y1482" s="52">
        <f t="shared" si="16"/>
        <v>0.005356835745</v>
      </c>
      <c r="Z1482" s="52">
        <f t="shared" si="17"/>
        <v>0.2004743899</v>
      </c>
      <c r="AA1482" s="52">
        <f t="shared" si="18"/>
        <v>0.01087743449</v>
      </c>
      <c r="AB1482" s="52">
        <f t="shared" si="19"/>
        <v>1.706582685</v>
      </c>
      <c r="AC1482" s="53">
        <f t="shared" si="20"/>
        <v>5.114651518</v>
      </c>
      <c r="AD1482" s="54">
        <f t="shared" si="21"/>
        <v>1.266886691</v>
      </c>
      <c r="AE1482" s="54">
        <f t="shared" si="22"/>
        <v>0.001752216554</v>
      </c>
      <c r="AF1482" s="54">
        <f t="shared" si="23"/>
        <v>0.6484813356</v>
      </c>
      <c r="AG1482" s="54">
        <f t="shared" si="24"/>
        <v>0.0007895245878</v>
      </c>
      <c r="AH1482" s="54">
        <f t="shared" si="25"/>
        <v>0</v>
      </c>
      <c r="AI1482" s="54">
        <f t="shared" si="26"/>
        <v>0.4227073312</v>
      </c>
      <c r="AJ1482" s="54">
        <f t="shared" si="27"/>
        <v>0.005356835745</v>
      </c>
      <c r="AK1482" s="54">
        <f t="shared" si="28"/>
        <v>0.2004743899</v>
      </c>
      <c r="AL1482" s="54">
        <f t="shared" si="29"/>
        <v>0.01087743449</v>
      </c>
      <c r="AM1482" s="54">
        <f t="shared" si="30"/>
        <v>2.557325759</v>
      </c>
      <c r="AN1482" s="54">
        <f t="shared" si="31"/>
        <v>-5.114651518</v>
      </c>
      <c r="AO1482" s="55">
        <f t="shared" si="32"/>
        <v>2.9694118</v>
      </c>
      <c r="AP1482" s="55">
        <f t="shared" si="33"/>
        <v>0.004106959643</v>
      </c>
      <c r="AQ1482" s="55">
        <f t="shared" si="34"/>
        <v>2.026603899</v>
      </c>
      <c r="AR1482" s="55">
        <f t="shared" si="35"/>
        <v>0.002467385752</v>
      </c>
      <c r="AS1482" s="55">
        <f t="shared" si="36"/>
        <v>0</v>
      </c>
      <c r="AT1482" s="55">
        <f t="shared" si="37"/>
        <v>1.981538122</v>
      </c>
      <c r="AU1482" s="55">
        <f t="shared" si="38"/>
        <v>0.02511140324</v>
      </c>
      <c r="AV1482" s="55">
        <f t="shared" si="39"/>
        <v>0.9397699468</v>
      </c>
      <c r="AW1482" s="55">
        <f t="shared" si="40"/>
        <v>0.05099048333</v>
      </c>
      <c r="AX1482" s="55">
        <f t="shared" si="41"/>
        <v>8</v>
      </c>
      <c r="AY1482" s="55">
        <f t="shared" si="42"/>
        <v>23.9761088</v>
      </c>
      <c r="AZ1482" s="54">
        <f t="shared" ref="AZ1482:BA1482" si="10416">AO1482*2</f>
        <v>5.938823601</v>
      </c>
      <c r="BA1482" s="54">
        <f t="shared" si="10416"/>
        <v>0.008213919287</v>
      </c>
      <c r="BB1482" s="54">
        <f t="shared" ref="BB1482:BD1482" si="10417">AQ1482*(3/2)</f>
        <v>3.039905848</v>
      </c>
      <c r="BC1482" s="54">
        <f t="shared" si="10417"/>
        <v>0.003701078628</v>
      </c>
      <c r="BD1482" s="54">
        <f t="shared" si="10417"/>
        <v>0</v>
      </c>
      <c r="BE1482" s="54">
        <f t="shared" ref="BE1482:BH1482" si="10418">AT1482</f>
        <v>1.981538122</v>
      </c>
      <c r="BF1482" s="54">
        <f t="shared" si="10418"/>
        <v>0.02511140324</v>
      </c>
      <c r="BG1482" s="54">
        <f t="shared" si="10418"/>
        <v>0.9397699468</v>
      </c>
      <c r="BH1482" s="54">
        <f t="shared" si="10418"/>
        <v>0.05099048333</v>
      </c>
      <c r="BI1482" s="54">
        <f t="shared" si="46"/>
        <v>11.9880544</v>
      </c>
      <c r="BJ1482" s="54">
        <f t="shared" si="47"/>
        <v>-23.9761088</v>
      </c>
      <c r="BK1482" s="56">
        <f t="shared" ref="BK1482:BN1482" si="10419">AO1482</f>
        <v>2.9694118</v>
      </c>
      <c r="BL1482" s="56">
        <f t="shared" si="10419"/>
        <v>0.004106959643</v>
      </c>
      <c r="BM1482" s="56">
        <f t="shared" si="10419"/>
        <v>2.026603899</v>
      </c>
      <c r="BN1482" s="56">
        <f t="shared" si="10419"/>
        <v>0.002467385752</v>
      </c>
      <c r="BO1482" s="56">
        <f t="shared" si="49"/>
        <v>0.02389119572</v>
      </c>
      <c r="BP1482" s="56">
        <f t="shared" si="50"/>
        <v>1.957646927</v>
      </c>
      <c r="BQ1482" s="56">
        <f t="shared" ref="BQ1482:BS1482" si="10420">AU1482</f>
        <v>0.02511140324</v>
      </c>
      <c r="BR1482" s="56">
        <f t="shared" si="10420"/>
        <v>0.9397699468</v>
      </c>
      <c r="BS1482" s="56">
        <f t="shared" si="10420"/>
        <v>0.05099048333</v>
      </c>
      <c r="BT1482" s="56">
        <f t="shared" si="52"/>
        <v>8</v>
      </c>
      <c r="BU1482" s="50">
        <f t="shared" ref="BU1482:BX1482" si="10421">AZ1482</f>
        <v>5.938823601</v>
      </c>
      <c r="BV1482" s="50">
        <f t="shared" si="10421"/>
        <v>0.008213919287</v>
      </c>
      <c r="BW1482" s="50">
        <f t="shared" si="10421"/>
        <v>3.039905848</v>
      </c>
      <c r="BX1482" s="50">
        <f t="shared" si="10421"/>
        <v>0.003701078628</v>
      </c>
      <c r="BY1482" s="50">
        <f t="shared" si="54"/>
        <v>0.03583679358</v>
      </c>
      <c r="BZ1482" s="50">
        <f t="shared" si="55"/>
        <v>1.957646927</v>
      </c>
      <c r="CA1482" s="50">
        <f t="shared" ref="CA1482:CC1482" si="10422">BF1482</f>
        <v>0.02511140324</v>
      </c>
      <c r="CB1482" s="50">
        <f t="shared" si="10422"/>
        <v>0.9397699468</v>
      </c>
      <c r="CC1482" s="50">
        <f t="shared" si="10422"/>
        <v>0.05099048333</v>
      </c>
      <c r="CD1482" s="50">
        <f t="shared" si="57"/>
        <v>12</v>
      </c>
      <c r="CE1482" s="57">
        <f t="shared" si="58"/>
        <v>38.06</v>
      </c>
      <c r="CF1482" s="57">
        <f t="shared" si="59"/>
        <v>0.07</v>
      </c>
      <c r="CG1482" s="57">
        <f t="shared" si="60"/>
        <v>22.04</v>
      </c>
      <c r="CH1482" s="57">
        <f t="shared" si="61"/>
        <v>0.04</v>
      </c>
      <c r="CI1482" s="58">
        <f t="shared" si="62"/>
        <v>0.4069386523</v>
      </c>
      <c r="CJ1482" s="58">
        <f t="shared" si="63"/>
        <v>30.00383212</v>
      </c>
      <c r="CK1482" s="57">
        <f t="shared" si="64"/>
        <v>0.38</v>
      </c>
      <c r="CL1482" s="57">
        <f t="shared" si="65"/>
        <v>8.08</v>
      </c>
      <c r="CM1482" s="57">
        <f t="shared" si="66"/>
        <v>0.61</v>
      </c>
      <c r="CN1482" s="57">
        <f t="shared" si="67"/>
        <v>99.69077077</v>
      </c>
      <c r="CO1482" s="59">
        <f t="shared" si="68"/>
        <v>0.3160464159</v>
      </c>
      <c r="CP1482" s="59">
        <f t="shared" si="69"/>
        <v>0.6583603753</v>
      </c>
      <c r="CQ1482" s="59">
        <f t="shared" si="70"/>
        <v>0.008445012547</v>
      </c>
      <c r="CR1482" s="59">
        <f t="shared" si="71"/>
        <v>0.01714819628</v>
      </c>
      <c r="CS1482" s="60">
        <f t="shared" si="72"/>
        <v>31.60464159</v>
      </c>
      <c r="CT1482" s="60">
        <f t="shared" si="73"/>
        <v>1.714819628</v>
      </c>
      <c r="CU1482" s="60">
        <f t="shared" si="74"/>
        <v>66.68053878</v>
      </c>
      <c r="CV1482" s="61">
        <f t="shared" si="75"/>
        <v>0.1751714042</v>
      </c>
      <c r="CW1482" s="61">
        <f t="shared" si="76"/>
        <v>0.2736961962</v>
      </c>
      <c r="CX1482" s="62"/>
    </row>
    <row r="1483" ht="15.75" customHeight="1">
      <c r="A1483" s="17" t="s">
        <v>53</v>
      </c>
      <c r="B1483" s="87" t="s">
        <v>1406</v>
      </c>
      <c r="C1483" s="93" t="s">
        <v>1519</v>
      </c>
      <c r="D1483" s="89"/>
      <c r="E1483" s="89" t="s">
        <v>1520</v>
      </c>
      <c r="F1483" s="90">
        <v>50.0</v>
      </c>
      <c r="G1483" s="89" t="s">
        <v>1570</v>
      </c>
      <c r="H1483" s="91">
        <v>37.15</v>
      </c>
      <c r="I1483" s="92">
        <v>4.09</v>
      </c>
      <c r="J1483" s="92">
        <v>21.4</v>
      </c>
      <c r="K1483" s="92">
        <v>1.33</v>
      </c>
      <c r="L1483" s="92">
        <v>0.05</v>
      </c>
      <c r="M1483" s="92">
        <v>0.0</v>
      </c>
      <c r="N1483" s="92">
        <v>18.21</v>
      </c>
      <c r="O1483" s="92">
        <v>17.5</v>
      </c>
      <c r="P1483" s="92"/>
      <c r="Q1483" s="50">
        <f t="shared" si="8"/>
        <v>99.73</v>
      </c>
      <c r="R1483" s="51">
        <f t="shared" si="9"/>
        <v>12</v>
      </c>
      <c r="S1483" s="52">
        <f t="shared" si="10"/>
        <v>0.618297958</v>
      </c>
      <c r="T1483" s="52">
        <f t="shared" si="11"/>
        <v>0.0006257916264</v>
      </c>
      <c r="U1483" s="52">
        <f t="shared" si="12"/>
        <v>0.4197671077</v>
      </c>
      <c r="V1483" s="52">
        <f t="shared" si="13"/>
        <v>0</v>
      </c>
      <c r="W1483" s="52">
        <f t="shared" si="14"/>
        <v>0</v>
      </c>
      <c r="X1483" s="52">
        <f t="shared" si="15"/>
        <v>0.2435751826</v>
      </c>
      <c r="Y1483" s="52">
        <f t="shared" si="16"/>
        <v>0.2567052077</v>
      </c>
      <c r="Z1483" s="52">
        <f t="shared" si="17"/>
        <v>0.1014777543</v>
      </c>
      <c r="AA1483" s="52">
        <f t="shared" si="18"/>
        <v>0.02371637357</v>
      </c>
      <c r="AB1483" s="52">
        <f t="shared" si="19"/>
        <v>1.664165376</v>
      </c>
      <c r="AC1483" s="53">
        <f t="shared" si="20"/>
        <v>4.985945358</v>
      </c>
      <c r="AD1483" s="54">
        <f t="shared" si="21"/>
        <v>1.236595916</v>
      </c>
      <c r="AE1483" s="54">
        <f t="shared" si="22"/>
        <v>0.001251583253</v>
      </c>
      <c r="AF1483" s="54">
        <f t="shared" si="23"/>
        <v>0.6296506616</v>
      </c>
      <c r="AG1483" s="54">
        <f t="shared" si="24"/>
        <v>0</v>
      </c>
      <c r="AH1483" s="54">
        <f t="shared" si="25"/>
        <v>0</v>
      </c>
      <c r="AI1483" s="54">
        <f t="shared" si="26"/>
        <v>0.2435751826</v>
      </c>
      <c r="AJ1483" s="54">
        <f t="shared" si="27"/>
        <v>0.2567052077</v>
      </c>
      <c r="AK1483" s="54">
        <f t="shared" si="28"/>
        <v>0.1014777543</v>
      </c>
      <c r="AL1483" s="54">
        <f t="shared" si="29"/>
        <v>0.02371637357</v>
      </c>
      <c r="AM1483" s="54">
        <f t="shared" si="30"/>
        <v>2.492972679</v>
      </c>
      <c r="AN1483" s="54">
        <f t="shared" si="31"/>
        <v>-4.985945358</v>
      </c>
      <c r="AO1483" s="55">
        <f t="shared" si="32"/>
        <v>2.972290938</v>
      </c>
      <c r="AP1483" s="55">
        <f t="shared" si="33"/>
        <v>0.003008314609</v>
      </c>
      <c r="AQ1483" s="55">
        <f t="shared" si="34"/>
        <v>2.017910546</v>
      </c>
      <c r="AR1483" s="55">
        <f t="shared" si="35"/>
        <v>0</v>
      </c>
      <c r="AS1483" s="55">
        <f t="shared" si="36"/>
        <v>0</v>
      </c>
      <c r="AT1483" s="55">
        <f t="shared" si="37"/>
        <v>1.170918161</v>
      </c>
      <c r="AU1483" s="55">
        <f t="shared" si="38"/>
        <v>1.234037008</v>
      </c>
      <c r="AV1483" s="55">
        <f t="shared" si="39"/>
        <v>0.4878253365</v>
      </c>
      <c r="AW1483" s="55">
        <f t="shared" si="40"/>
        <v>0.114009696</v>
      </c>
      <c r="AX1483" s="55">
        <f t="shared" si="41"/>
        <v>8</v>
      </c>
      <c r="AY1483" s="55">
        <f t="shared" si="42"/>
        <v>23.96850905</v>
      </c>
      <c r="AZ1483" s="54">
        <f t="shared" ref="AZ1483:BA1483" si="10423">AO1483*2</f>
        <v>5.944581875</v>
      </c>
      <c r="BA1483" s="54">
        <f t="shared" si="10423"/>
        <v>0.006016629218</v>
      </c>
      <c r="BB1483" s="54">
        <f t="shared" ref="BB1483:BD1483" si="10424">AQ1483*(3/2)</f>
        <v>3.026865819</v>
      </c>
      <c r="BC1483" s="54">
        <f t="shared" si="10424"/>
        <v>0</v>
      </c>
      <c r="BD1483" s="54">
        <f t="shared" si="10424"/>
        <v>0</v>
      </c>
      <c r="BE1483" s="54">
        <f t="shared" ref="BE1483:BH1483" si="10425">AT1483</f>
        <v>1.170918161</v>
      </c>
      <c r="BF1483" s="54">
        <f t="shared" si="10425"/>
        <v>1.234037008</v>
      </c>
      <c r="BG1483" s="54">
        <f t="shared" si="10425"/>
        <v>0.4878253365</v>
      </c>
      <c r="BH1483" s="54">
        <f t="shared" si="10425"/>
        <v>0.114009696</v>
      </c>
      <c r="BI1483" s="54">
        <f t="shared" si="46"/>
        <v>11.98425453</v>
      </c>
      <c r="BJ1483" s="54">
        <f t="shared" si="47"/>
        <v>-23.96850905</v>
      </c>
      <c r="BK1483" s="56">
        <f t="shared" ref="BK1483:BN1483" si="10426">AO1483</f>
        <v>2.972290938</v>
      </c>
      <c r="BL1483" s="56">
        <f t="shared" si="10426"/>
        <v>0.003008314609</v>
      </c>
      <c r="BM1483" s="56">
        <f t="shared" si="10426"/>
        <v>2.017910546</v>
      </c>
      <c r="BN1483" s="56">
        <f t="shared" si="10426"/>
        <v>0</v>
      </c>
      <c r="BO1483" s="56">
        <f t="shared" si="49"/>
        <v>0.03149094962</v>
      </c>
      <c r="BP1483" s="56">
        <f t="shared" si="50"/>
        <v>1.139427211</v>
      </c>
      <c r="BQ1483" s="56">
        <f t="shared" ref="BQ1483:BS1483" si="10427">AU1483</f>
        <v>1.234037008</v>
      </c>
      <c r="BR1483" s="56">
        <f t="shared" si="10427"/>
        <v>0.4878253365</v>
      </c>
      <c r="BS1483" s="56">
        <f t="shared" si="10427"/>
        <v>0.114009696</v>
      </c>
      <c r="BT1483" s="56">
        <f t="shared" si="52"/>
        <v>8</v>
      </c>
      <c r="BU1483" s="50">
        <f t="shared" ref="BU1483:BX1483" si="10428">AZ1483</f>
        <v>5.944581875</v>
      </c>
      <c r="BV1483" s="50">
        <f t="shared" si="10428"/>
        <v>0.006016629218</v>
      </c>
      <c r="BW1483" s="50">
        <f t="shared" si="10428"/>
        <v>3.026865819</v>
      </c>
      <c r="BX1483" s="50">
        <f t="shared" si="10428"/>
        <v>0</v>
      </c>
      <c r="BY1483" s="50">
        <f t="shared" si="54"/>
        <v>0.04723642443</v>
      </c>
      <c r="BZ1483" s="50">
        <f t="shared" si="55"/>
        <v>1.139427211</v>
      </c>
      <c r="CA1483" s="50">
        <f t="shared" ref="CA1483:CC1483" si="10429">BF1483</f>
        <v>1.234037008</v>
      </c>
      <c r="CB1483" s="50">
        <f t="shared" si="10429"/>
        <v>0.4878253365</v>
      </c>
      <c r="CC1483" s="50">
        <f t="shared" si="10429"/>
        <v>0.114009696</v>
      </c>
      <c r="CD1483" s="50">
        <f t="shared" si="57"/>
        <v>12</v>
      </c>
      <c r="CE1483" s="57">
        <f t="shared" si="58"/>
        <v>37.15</v>
      </c>
      <c r="CF1483" s="57">
        <f t="shared" si="59"/>
        <v>0.05</v>
      </c>
      <c r="CG1483" s="57">
        <f t="shared" si="60"/>
        <v>21.4</v>
      </c>
      <c r="CH1483" s="57">
        <f t="shared" si="61"/>
        <v>0</v>
      </c>
      <c r="CI1483" s="58">
        <f t="shared" si="62"/>
        <v>0.5230533167</v>
      </c>
      <c r="CJ1483" s="58">
        <f t="shared" si="63"/>
        <v>17.02935087</v>
      </c>
      <c r="CK1483" s="57">
        <f t="shared" si="64"/>
        <v>18.21</v>
      </c>
      <c r="CL1483" s="57">
        <f t="shared" si="65"/>
        <v>4.09</v>
      </c>
      <c r="CM1483" s="57">
        <f t="shared" si="66"/>
        <v>1.33</v>
      </c>
      <c r="CN1483" s="57">
        <f t="shared" si="67"/>
        <v>99.78240418</v>
      </c>
      <c r="CO1483" s="59">
        <f t="shared" si="68"/>
        <v>0.1639584106</v>
      </c>
      <c r="CP1483" s="59">
        <f t="shared" si="69"/>
        <v>0.3829622215</v>
      </c>
      <c r="CQ1483" s="59">
        <f t="shared" si="70"/>
        <v>0.4147606354</v>
      </c>
      <c r="CR1483" s="59">
        <f t="shared" si="71"/>
        <v>0.03831873245</v>
      </c>
      <c r="CS1483" s="60">
        <f t="shared" si="72"/>
        <v>16.39584106</v>
      </c>
      <c r="CT1483" s="60">
        <f t="shared" si="73"/>
        <v>3.831873245</v>
      </c>
      <c r="CU1483" s="60">
        <f t="shared" si="74"/>
        <v>79.77228569</v>
      </c>
      <c r="CV1483" s="61">
        <f t="shared" si="75"/>
        <v>0.1202979378</v>
      </c>
      <c r="CW1483" s="61">
        <f t="shared" si="76"/>
        <v>0.1419879836</v>
      </c>
      <c r="CX1483" s="62"/>
    </row>
    <row r="1484" ht="15.75" customHeight="1">
      <c r="A1484" s="17" t="s">
        <v>53</v>
      </c>
      <c r="B1484" s="87" t="s">
        <v>1406</v>
      </c>
      <c r="C1484" s="88" t="s">
        <v>1519</v>
      </c>
      <c r="D1484" s="89"/>
      <c r="E1484" s="89" t="s">
        <v>1520</v>
      </c>
      <c r="F1484" s="90">
        <v>51.0</v>
      </c>
      <c r="G1484" s="89" t="s">
        <v>1571</v>
      </c>
      <c r="H1484" s="91">
        <v>36.83</v>
      </c>
      <c r="I1484" s="92">
        <v>1.94</v>
      </c>
      <c r="J1484" s="92">
        <v>21.14</v>
      </c>
      <c r="K1484" s="92">
        <v>4.99</v>
      </c>
      <c r="L1484" s="92">
        <v>0.07</v>
      </c>
      <c r="M1484" s="92">
        <v>0.06</v>
      </c>
      <c r="N1484" s="92">
        <v>21.15</v>
      </c>
      <c r="O1484" s="92">
        <v>13.96</v>
      </c>
      <c r="P1484" s="92"/>
      <c r="Q1484" s="50">
        <f t="shared" si="8"/>
        <v>100.14</v>
      </c>
      <c r="R1484" s="51">
        <f t="shared" si="9"/>
        <v>12</v>
      </c>
      <c r="S1484" s="52">
        <f t="shared" si="10"/>
        <v>0.6129721075</v>
      </c>
      <c r="T1484" s="52">
        <f t="shared" si="11"/>
        <v>0.000876108277</v>
      </c>
      <c r="U1484" s="52">
        <f t="shared" si="12"/>
        <v>0.4146671335</v>
      </c>
      <c r="V1484" s="52">
        <f t="shared" si="13"/>
        <v>0.0007895245878</v>
      </c>
      <c r="W1484" s="52">
        <f t="shared" si="14"/>
        <v>0</v>
      </c>
      <c r="X1484" s="52">
        <f t="shared" si="15"/>
        <v>0.1943034028</v>
      </c>
      <c r="Y1484" s="52">
        <f t="shared" si="16"/>
        <v>0.2981502</v>
      </c>
      <c r="Z1484" s="52">
        <f t="shared" si="17"/>
        <v>0.04813370252</v>
      </c>
      <c r="AA1484" s="52">
        <f t="shared" si="18"/>
        <v>0.08898098054</v>
      </c>
      <c r="AB1484" s="52">
        <f t="shared" si="19"/>
        <v>1.65887316</v>
      </c>
      <c r="AC1484" s="53">
        <f t="shared" si="20"/>
        <v>4.960899409</v>
      </c>
      <c r="AD1484" s="54">
        <f t="shared" si="21"/>
        <v>1.225944215</v>
      </c>
      <c r="AE1484" s="54">
        <f t="shared" si="22"/>
        <v>0.001752216554</v>
      </c>
      <c r="AF1484" s="54">
        <f t="shared" si="23"/>
        <v>0.6220007003</v>
      </c>
      <c r="AG1484" s="54">
        <f t="shared" si="24"/>
        <v>0.001184286882</v>
      </c>
      <c r="AH1484" s="54">
        <f t="shared" si="25"/>
        <v>0</v>
      </c>
      <c r="AI1484" s="54">
        <f t="shared" si="26"/>
        <v>0.1943034028</v>
      </c>
      <c r="AJ1484" s="54">
        <f t="shared" si="27"/>
        <v>0.2981502</v>
      </c>
      <c r="AK1484" s="54">
        <f t="shared" si="28"/>
        <v>0.04813370252</v>
      </c>
      <c r="AL1484" s="54">
        <f t="shared" si="29"/>
        <v>0.08898098054</v>
      </c>
      <c r="AM1484" s="54">
        <f t="shared" si="30"/>
        <v>2.480449705</v>
      </c>
      <c r="AN1484" s="54">
        <f t="shared" si="31"/>
        <v>-4.960899409</v>
      </c>
      <c r="AO1484" s="55">
        <f t="shared" si="32"/>
        <v>2.956089096</v>
      </c>
      <c r="AP1484" s="55">
        <f t="shared" si="33"/>
        <v>0.004225076628</v>
      </c>
      <c r="AQ1484" s="55">
        <f t="shared" si="34"/>
        <v>1.999753295</v>
      </c>
      <c r="AR1484" s="55">
        <f t="shared" si="35"/>
        <v>0.003807522392</v>
      </c>
      <c r="AS1484" s="55">
        <f t="shared" si="36"/>
        <v>0</v>
      </c>
      <c r="AT1484" s="55">
        <f t="shared" si="37"/>
        <v>0.9370380209</v>
      </c>
      <c r="AU1484" s="55">
        <f t="shared" si="38"/>
        <v>1.437844471</v>
      </c>
      <c r="AV1484" s="55">
        <f t="shared" si="39"/>
        <v>0.2321272232</v>
      </c>
      <c r="AW1484" s="55">
        <f t="shared" si="40"/>
        <v>0.4291152944</v>
      </c>
      <c r="AX1484" s="55">
        <f t="shared" si="41"/>
        <v>8</v>
      </c>
      <c r="AY1484" s="55">
        <f t="shared" si="42"/>
        <v>23.92418916</v>
      </c>
      <c r="AZ1484" s="54">
        <f t="shared" ref="AZ1484:BA1484" si="10430">AO1484*2</f>
        <v>5.912178193</v>
      </c>
      <c r="BA1484" s="54">
        <f t="shared" si="10430"/>
        <v>0.008450153255</v>
      </c>
      <c r="BB1484" s="54">
        <f t="shared" ref="BB1484:BD1484" si="10431">AQ1484*(3/2)</f>
        <v>2.999629943</v>
      </c>
      <c r="BC1484" s="54">
        <f t="shared" si="10431"/>
        <v>0.005711283589</v>
      </c>
      <c r="BD1484" s="54">
        <f t="shared" si="10431"/>
        <v>0</v>
      </c>
      <c r="BE1484" s="54">
        <f t="shared" ref="BE1484:BH1484" si="10432">AT1484</f>
        <v>0.9370380209</v>
      </c>
      <c r="BF1484" s="54">
        <f t="shared" si="10432"/>
        <v>1.437844471</v>
      </c>
      <c r="BG1484" s="54">
        <f t="shared" si="10432"/>
        <v>0.2321272232</v>
      </c>
      <c r="BH1484" s="54">
        <f t="shared" si="10432"/>
        <v>0.4291152944</v>
      </c>
      <c r="BI1484" s="54">
        <f t="shared" si="46"/>
        <v>11.96209458</v>
      </c>
      <c r="BJ1484" s="54">
        <f t="shared" si="47"/>
        <v>-23.92418916</v>
      </c>
      <c r="BK1484" s="56">
        <f t="shared" ref="BK1484:BN1484" si="10433">AO1484</f>
        <v>2.956089096</v>
      </c>
      <c r="BL1484" s="56">
        <f t="shared" si="10433"/>
        <v>0.004225076628</v>
      </c>
      <c r="BM1484" s="56">
        <f t="shared" si="10433"/>
        <v>1.999753295</v>
      </c>
      <c r="BN1484" s="56">
        <f t="shared" si="10433"/>
        <v>0.003807522392</v>
      </c>
      <c r="BO1484" s="56">
        <f t="shared" si="49"/>
        <v>0.07581083591</v>
      </c>
      <c r="BP1484" s="56">
        <f t="shared" si="50"/>
        <v>0.861227185</v>
      </c>
      <c r="BQ1484" s="56">
        <f t="shared" ref="BQ1484:BS1484" si="10434">AU1484</f>
        <v>1.437844471</v>
      </c>
      <c r="BR1484" s="56">
        <f t="shared" si="10434"/>
        <v>0.2321272232</v>
      </c>
      <c r="BS1484" s="56">
        <f t="shared" si="10434"/>
        <v>0.4291152944</v>
      </c>
      <c r="BT1484" s="56">
        <f t="shared" si="52"/>
        <v>8</v>
      </c>
      <c r="BU1484" s="50">
        <f t="shared" ref="BU1484:BX1484" si="10435">AZ1484</f>
        <v>5.912178193</v>
      </c>
      <c r="BV1484" s="50">
        <f t="shared" si="10435"/>
        <v>0.008450153255</v>
      </c>
      <c r="BW1484" s="50">
        <f t="shared" si="10435"/>
        <v>2.999629943</v>
      </c>
      <c r="BX1484" s="50">
        <f t="shared" si="10435"/>
        <v>0.005711283589</v>
      </c>
      <c r="BY1484" s="50">
        <f t="shared" si="54"/>
        <v>0.1137162539</v>
      </c>
      <c r="BZ1484" s="50">
        <f t="shared" si="55"/>
        <v>0.861227185</v>
      </c>
      <c r="CA1484" s="50">
        <f t="shared" ref="CA1484:CC1484" si="10436">BF1484</f>
        <v>1.437844471</v>
      </c>
      <c r="CB1484" s="50">
        <f t="shared" si="10436"/>
        <v>0.2321272232</v>
      </c>
      <c r="CC1484" s="50">
        <f t="shared" si="10436"/>
        <v>0.4291152944</v>
      </c>
      <c r="CD1484" s="50">
        <f t="shared" si="57"/>
        <v>12</v>
      </c>
      <c r="CE1484" s="57">
        <f t="shared" si="58"/>
        <v>36.83</v>
      </c>
      <c r="CF1484" s="57">
        <f t="shared" si="59"/>
        <v>0.07</v>
      </c>
      <c r="CG1484" s="57">
        <f t="shared" si="60"/>
        <v>21.14</v>
      </c>
      <c r="CH1484" s="57">
        <f t="shared" si="61"/>
        <v>0.06</v>
      </c>
      <c r="CI1484" s="58">
        <f t="shared" si="62"/>
        <v>1.25518629</v>
      </c>
      <c r="CJ1484" s="58">
        <f t="shared" si="63"/>
        <v>12.83056955</v>
      </c>
      <c r="CK1484" s="57">
        <f t="shared" si="64"/>
        <v>21.15</v>
      </c>
      <c r="CL1484" s="57">
        <f t="shared" si="65"/>
        <v>1.94</v>
      </c>
      <c r="CM1484" s="57">
        <f t="shared" si="66"/>
        <v>4.99</v>
      </c>
      <c r="CN1484" s="57">
        <f t="shared" si="67"/>
        <v>100.2657558</v>
      </c>
      <c r="CO1484" s="59">
        <f t="shared" si="68"/>
        <v>0.07841303646</v>
      </c>
      <c r="CP1484" s="59">
        <f t="shared" si="69"/>
        <v>0.2909242515</v>
      </c>
      <c r="CQ1484" s="59">
        <f t="shared" si="70"/>
        <v>0.4857067144</v>
      </c>
      <c r="CR1484" s="59">
        <f t="shared" si="71"/>
        <v>0.1449559977</v>
      </c>
      <c r="CS1484" s="60">
        <f t="shared" si="72"/>
        <v>7.841303646</v>
      </c>
      <c r="CT1484" s="60">
        <f t="shared" si="73"/>
        <v>14.49559977</v>
      </c>
      <c r="CU1484" s="60">
        <f t="shared" si="74"/>
        <v>77.66309659</v>
      </c>
      <c r="CV1484" s="61">
        <f t="shared" si="75"/>
        <v>0.1841625159</v>
      </c>
      <c r="CW1484" s="61">
        <f t="shared" si="76"/>
        <v>0.06790568957</v>
      </c>
      <c r="CX1484" s="62"/>
    </row>
    <row r="1485" ht="15.75" customHeight="1">
      <c r="A1485" s="17" t="s">
        <v>53</v>
      </c>
      <c r="B1485" s="87" t="s">
        <v>1406</v>
      </c>
      <c r="C1485" s="88" t="s">
        <v>1519</v>
      </c>
      <c r="D1485" s="89"/>
      <c r="E1485" s="89" t="s">
        <v>1520</v>
      </c>
      <c r="F1485" s="90">
        <v>52.0</v>
      </c>
      <c r="G1485" s="89" t="s">
        <v>1572</v>
      </c>
      <c r="H1485" s="91">
        <v>37.0</v>
      </c>
      <c r="I1485" s="92">
        <v>4.05</v>
      </c>
      <c r="J1485" s="92">
        <v>21.22</v>
      </c>
      <c r="K1485" s="92">
        <v>2.28</v>
      </c>
      <c r="L1485" s="92">
        <v>0.06</v>
      </c>
      <c r="M1485" s="92">
        <v>0.06</v>
      </c>
      <c r="N1485" s="92">
        <v>2.22</v>
      </c>
      <c r="O1485" s="92">
        <v>32.79</v>
      </c>
      <c r="P1485" s="92"/>
      <c r="Q1485" s="50">
        <f t="shared" si="8"/>
        <v>99.68</v>
      </c>
      <c r="R1485" s="51">
        <f t="shared" si="9"/>
        <v>12</v>
      </c>
      <c r="S1485" s="52">
        <f t="shared" si="10"/>
        <v>0.6158014656</v>
      </c>
      <c r="T1485" s="52">
        <f t="shared" si="11"/>
        <v>0.0007509499517</v>
      </c>
      <c r="U1485" s="52">
        <f t="shared" si="12"/>
        <v>0.4162363563</v>
      </c>
      <c r="V1485" s="52">
        <f t="shared" si="13"/>
        <v>0.0007895245878</v>
      </c>
      <c r="W1485" s="52">
        <f t="shared" si="14"/>
        <v>0</v>
      </c>
      <c r="X1485" s="52">
        <f t="shared" si="15"/>
        <v>0.4563902993</v>
      </c>
      <c r="Y1485" s="52">
        <f t="shared" si="16"/>
        <v>0.0312951983</v>
      </c>
      <c r="Z1485" s="52">
        <f t="shared" si="17"/>
        <v>0.1004853068</v>
      </c>
      <c r="AA1485" s="52">
        <f t="shared" si="18"/>
        <v>0.04065664041</v>
      </c>
      <c r="AB1485" s="52">
        <f t="shared" si="19"/>
        <v>1.662405741</v>
      </c>
      <c r="AC1485" s="53">
        <f t="shared" si="20"/>
        <v>4.974942195</v>
      </c>
      <c r="AD1485" s="54">
        <f t="shared" si="21"/>
        <v>1.231602931</v>
      </c>
      <c r="AE1485" s="54">
        <f t="shared" si="22"/>
        <v>0.001501899903</v>
      </c>
      <c r="AF1485" s="54">
        <f t="shared" si="23"/>
        <v>0.6243545345</v>
      </c>
      <c r="AG1485" s="54">
        <f t="shared" si="24"/>
        <v>0.001184286882</v>
      </c>
      <c r="AH1485" s="54">
        <f t="shared" si="25"/>
        <v>0</v>
      </c>
      <c r="AI1485" s="54">
        <f t="shared" si="26"/>
        <v>0.4563902993</v>
      </c>
      <c r="AJ1485" s="54">
        <f t="shared" si="27"/>
        <v>0.0312951983</v>
      </c>
      <c r="AK1485" s="54">
        <f t="shared" si="28"/>
        <v>0.1004853068</v>
      </c>
      <c r="AL1485" s="54">
        <f t="shared" si="29"/>
        <v>0.04065664041</v>
      </c>
      <c r="AM1485" s="54">
        <f t="shared" si="30"/>
        <v>2.487471097</v>
      </c>
      <c r="AN1485" s="54">
        <f t="shared" si="31"/>
        <v>-4.974942195</v>
      </c>
      <c r="AO1485" s="55">
        <f t="shared" si="32"/>
        <v>2.96342319</v>
      </c>
      <c r="AP1485" s="55">
        <f t="shared" si="33"/>
        <v>0.003613798644</v>
      </c>
      <c r="AQ1485" s="55">
        <f t="shared" si="34"/>
        <v>2.003055432</v>
      </c>
      <c r="AR1485" s="55">
        <f t="shared" si="35"/>
        <v>0.003799431478</v>
      </c>
      <c r="AS1485" s="55">
        <f t="shared" si="36"/>
        <v>0</v>
      </c>
      <c r="AT1485" s="55">
        <f t="shared" si="37"/>
        <v>2.196288369</v>
      </c>
      <c r="AU1485" s="55">
        <f t="shared" si="38"/>
        <v>0.1506019741</v>
      </c>
      <c r="AV1485" s="55">
        <f t="shared" si="39"/>
        <v>0.4835657352</v>
      </c>
      <c r="AW1485" s="55">
        <f t="shared" si="40"/>
        <v>0.1956520693</v>
      </c>
      <c r="AX1485" s="55">
        <f t="shared" si="41"/>
        <v>8</v>
      </c>
      <c r="AY1485" s="55">
        <f t="shared" si="42"/>
        <v>23.94092884</v>
      </c>
      <c r="AZ1485" s="54">
        <f t="shared" ref="AZ1485:BA1485" si="10437">AO1485*2</f>
        <v>5.92684638</v>
      </c>
      <c r="BA1485" s="54">
        <f t="shared" si="10437"/>
        <v>0.007227597288</v>
      </c>
      <c r="BB1485" s="54">
        <f t="shared" ref="BB1485:BD1485" si="10438">AQ1485*(3/2)</f>
        <v>3.004583148</v>
      </c>
      <c r="BC1485" s="54">
        <f t="shared" si="10438"/>
        <v>0.005699147216</v>
      </c>
      <c r="BD1485" s="54">
        <f t="shared" si="10438"/>
        <v>0</v>
      </c>
      <c r="BE1485" s="54">
        <f t="shared" ref="BE1485:BH1485" si="10439">AT1485</f>
        <v>2.196288369</v>
      </c>
      <c r="BF1485" s="54">
        <f t="shared" si="10439"/>
        <v>0.1506019741</v>
      </c>
      <c r="BG1485" s="54">
        <f t="shared" si="10439"/>
        <v>0.4835657352</v>
      </c>
      <c r="BH1485" s="54">
        <f t="shared" si="10439"/>
        <v>0.1956520693</v>
      </c>
      <c r="BI1485" s="54">
        <f t="shared" si="46"/>
        <v>11.97046442</v>
      </c>
      <c r="BJ1485" s="54">
        <f t="shared" si="47"/>
        <v>-23.94092884</v>
      </c>
      <c r="BK1485" s="56">
        <f t="shared" ref="BK1485:BN1485" si="10440">AO1485</f>
        <v>2.96342319</v>
      </c>
      <c r="BL1485" s="56">
        <f t="shared" si="10440"/>
        <v>0.003613798644</v>
      </c>
      <c r="BM1485" s="56">
        <f t="shared" si="10440"/>
        <v>2.003055432</v>
      </c>
      <c r="BN1485" s="56">
        <f t="shared" si="10440"/>
        <v>0.003799431478</v>
      </c>
      <c r="BO1485" s="56">
        <f t="shared" si="49"/>
        <v>0.05907115917</v>
      </c>
      <c r="BP1485" s="56">
        <f t="shared" si="50"/>
        <v>2.13721721</v>
      </c>
      <c r="BQ1485" s="56">
        <f t="shared" ref="BQ1485:BS1485" si="10441">AU1485</f>
        <v>0.1506019741</v>
      </c>
      <c r="BR1485" s="56">
        <f t="shared" si="10441"/>
        <v>0.4835657352</v>
      </c>
      <c r="BS1485" s="56">
        <f t="shared" si="10441"/>
        <v>0.1956520693</v>
      </c>
      <c r="BT1485" s="56">
        <f t="shared" si="52"/>
        <v>8</v>
      </c>
      <c r="BU1485" s="50">
        <f t="shared" ref="BU1485:BX1485" si="10442">AZ1485</f>
        <v>5.92684638</v>
      </c>
      <c r="BV1485" s="50">
        <f t="shared" si="10442"/>
        <v>0.007227597288</v>
      </c>
      <c r="BW1485" s="50">
        <f t="shared" si="10442"/>
        <v>3.004583148</v>
      </c>
      <c r="BX1485" s="50">
        <f t="shared" si="10442"/>
        <v>0.005699147216</v>
      </c>
      <c r="BY1485" s="50">
        <f t="shared" si="54"/>
        <v>0.08860673876</v>
      </c>
      <c r="BZ1485" s="50">
        <f t="shared" si="55"/>
        <v>2.13721721</v>
      </c>
      <c r="CA1485" s="50">
        <f t="shared" ref="CA1485:CC1485" si="10443">BF1485</f>
        <v>0.1506019741</v>
      </c>
      <c r="CB1485" s="50">
        <f t="shared" si="10443"/>
        <v>0.4835657352</v>
      </c>
      <c r="CC1485" s="50">
        <f t="shared" si="10443"/>
        <v>0.1956520693</v>
      </c>
      <c r="CD1485" s="50">
        <f t="shared" si="57"/>
        <v>12</v>
      </c>
      <c r="CE1485" s="57">
        <f t="shared" si="58"/>
        <v>37</v>
      </c>
      <c r="CF1485" s="57">
        <f t="shared" si="59"/>
        <v>0.06</v>
      </c>
      <c r="CG1485" s="57">
        <f t="shared" si="60"/>
        <v>21.22</v>
      </c>
      <c r="CH1485" s="57">
        <f t="shared" si="61"/>
        <v>0.06</v>
      </c>
      <c r="CI1485" s="58">
        <f t="shared" si="62"/>
        <v>0.9801132145</v>
      </c>
      <c r="CJ1485" s="58">
        <f t="shared" si="63"/>
        <v>31.90808334</v>
      </c>
      <c r="CK1485" s="57">
        <f t="shared" si="64"/>
        <v>2.22</v>
      </c>
      <c r="CL1485" s="57">
        <f t="shared" si="65"/>
        <v>4.05</v>
      </c>
      <c r="CM1485" s="57">
        <f t="shared" si="66"/>
        <v>2.28</v>
      </c>
      <c r="CN1485" s="57">
        <f t="shared" si="67"/>
        <v>99.77819655</v>
      </c>
      <c r="CO1485" s="59">
        <f t="shared" si="68"/>
        <v>0.1629793417</v>
      </c>
      <c r="CP1485" s="59">
        <f t="shared" si="69"/>
        <v>0.7203203796</v>
      </c>
      <c r="CQ1485" s="59">
        <f t="shared" si="70"/>
        <v>0.05075837433</v>
      </c>
      <c r="CR1485" s="59">
        <f t="shared" si="71"/>
        <v>0.06594190434</v>
      </c>
      <c r="CS1485" s="60">
        <f t="shared" si="72"/>
        <v>16.29793417</v>
      </c>
      <c r="CT1485" s="60">
        <f t="shared" si="73"/>
        <v>6.594190434</v>
      </c>
      <c r="CU1485" s="60">
        <f t="shared" si="74"/>
        <v>77.1078754</v>
      </c>
      <c r="CV1485" s="61">
        <f t="shared" si="75"/>
        <v>0.1474315752</v>
      </c>
      <c r="CW1485" s="61">
        <f t="shared" si="76"/>
        <v>0.1411401099</v>
      </c>
      <c r="CX1485" s="62"/>
    </row>
    <row r="1486" ht="15.75" customHeight="1">
      <c r="A1486" s="17" t="s">
        <v>53</v>
      </c>
      <c r="B1486" s="87" t="s">
        <v>1406</v>
      </c>
      <c r="C1486" s="93" t="s">
        <v>1519</v>
      </c>
      <c r="D1486" s="89"/>
      <c r="E1486" s="89" t="s">
        <v>1520</v>
      </c>
      <c r="F1486" s="90">
        <v>53.0</v>
      </c>
      <c r="G1486" s="89" t="s">
        <v>1573</v>
      </c>
      <c r="H1486" s="91">
        <v>38.21</v>
      </c>
      <c r="I1486" s="92">
        <v>9.07</v>
      </c>
      <c r="J1486" s="92">
        <v>22.17</v>
      </c>
      <c r="K1486" s="92">
        <v>1.16</v>
      </c>
      <c r="L1486" s="92">
        <v>0.03</v>
      </c>
      <c r="M1486" s="92">
        <v>0.0</v>
      </c>
      <c r="N1486" s="92">
        <v>0.54</v>
      </c>
      <c r="O1486" s="92">
        <v>28.53</v>
      </c>
      <c r="P1486" s="92"/>
      <c r="Q1486" s="50">
        <f t="shared" si="8"/>
        <v>99.71</v>
      </c>
      <c r="R1486" s="51">
        <f t="shared" si="9"/>
        <v>12</v>
      </c>
      <c r="S1486" s="52">
        <f t="shared" si="10"/>
        <v>0.6359398379</v>
      </c>
      <c r="T1486" s="52">
        <f t="shared" si="11"/>
        <v>0.0003754749758</v>
      </c>
      <c r="U1486" s="52">
        <f t="shared" si="12"/>
        <v>0.4348708775</v>
      </c>
      <c r="V1486" s="52">
        <f t="shared" si="13"/>
        <v>0</v>
      </c>
      <c r="W1486" s="52">
        <f t="shared" si="14"/>
        <v>0</v>
      </c>
      <c r="X1486" s="52">
        <f t="shared" si="15"/>
        <v>0.3970971406</v>
      </c>
      <c r="Y1486" s="52">
        <f t="shared" si="16"/>
        <v>0.007612345533</v>
      </c>
      <c r="Z1486" s="52">
        <f t="shared" si="17"/>
        <v>0.2250374649</v>
      </c>
      <c r="AA1486" s="52">
        <f t="shared" si="18"/>
        <v>0.0206849574</v>
      </c>
      <c r="AB1486" s="52">
        <f t="shared" si="19"/>
        <v>1.721618099</v>
      </c>
      <c r="AC1486" s="53">
        <f t="shared" si="20"/>
        <v>5.150737701</v>
      </c>
      <c r="AD1486" s="54">
        <f t="shared" si="21"/>
        <v>1.271879676</v>
      </c>
      <c r="AE1486" s="54">
        <f t="shared" si="22"/>
        <v>0.0007509499517</v>
      </c>
      <c r="AF1486" s="54">
        <f t="shared" si="23"/>
        <v>0.6523063162</v>
      </c>
      <c r="AG1486" s="54">
        <f t="shared" si="24"/>
        <v>0</v>
      </c>
      <c r="AH1486" s="54">
        <f t="shared" si="25"/>
        <v>0</v>
      </c>
      <c r="AI1486" s="54">
        <f t="shared" si="26"/>
        <v>0.3970971406</v>
      </c>
      <c r="AJ1486" s="54">
        <f t="shared" si="27"/>
        <v>0.007612345533</v>
      </c>
      <c r="AK1486" s="54">
        <f t="shared" si="28"/>
        <v>0.2250374649</v>
      </c>
      <c r="AL1486" s="54">
        <f t="shared" si="29"/>
        <v>0.0206849574</v>
      </c>
      <c r="AM1486" s="54">
        <f t="shared" si="30"/>
        <v>2.57536885</v>
      </c>
      <c r="AN1486" s="54">
        <f t="shared" si="31"/>
        <v>-5.150737701</v>
      </c>
      <c r="AO1486" s="55">
        <f t="shared" si="32"/>
        <v>2.955079705</v>
      </c>
      <c r="AP1486" s="55">
        <f t="shared" si="33"/>
        <v>0.00174475385</v>
      </c>
      <c r="AQ1486" s="55">
        <f t="shared" si="34"/>
        <v>2.020754209</v>
      </c>
      <c r="AR1486" s="55">
        <f t="shared" si="35"/>
        <v>0</v>
      </c>
      <c r="AS1486" s="55">
        <f t="shared" si="36"/>
        <v>0</v>
      </c>
      <c r="AT1486" s="55">
        <f t="shared" si="37"/>
        <v>1.845227537</v>
      </c>
      <c r="AU1486" s="55">
        <f t="shared" si="38"/>
        <v>0.03537298098</v>
      </c>
      <c r="AV1486" s="55">
        <f t="shared" si="39"/>
        <v>1.045702134</v>
      </c>
      <c r="AW1486" s="55">
        <f t="shared" si="40"/>
        <v>0.09611868005</v>
      </c>
      <c r="AX1486" s="55">
        <f t="shared" si="41"/>
        <v>8</v>
      </c>
      <c r="AY1486" s="55">
        <f t="shared" si="42"/>
        <v>23.93440313</v>
      </c>
      <c r="AZ1486" s="54">
        <f t="shared" ref="AZ1486:BA1486" si="10444">AO1486*2</f>
        <v>5.91015941</v>
      </c>
      <c r="BA1486" s="54">
        <f t="shared" si="10444"/>
        <v>0.003489507701</v>
      </c>
      <c r="BB1486" s="54">
        <f t="shared" ref="BB1486:BD1486" si="10445">AQ1486*(3/2)</f>
        <v>3.031131314</v>
      </c>
      <c r="BC1486" s="54">
        <f t="shared" si="10445"/>
        <v>0</v>
      </c>
      <c r="BD1486" s="54">
        <f t="shared" si="10445"/>
        <v>0</v>
      </c>
      <c r="BE1486" s="54">
        <f t="shared" ref="BE1486:BH1486" si="10446">AT1486</f>
        <v>1.845227537</v>
      </c>
      <c r="BF1486" s="54">
        <f t="shared" si="10446"/>
        <v>0.03537298098</v>
      </c>
      <c r="BG1486" s="54">
        <f t="shared" si="10446"/>
        <v>1.045702134</v>
      </c>
      <c r="BH1486" s="54">
        <f t="shared" si="10446"/>
        <v>0.09611868005</v>
      </c>
      <c r="BI1486" s="54">
        <f t="shared" si="46"/>
        <v>11.96720156</v>
      </c>
      <c r="BJ1486" s="54">
        <f t="shared" si="47"/>
        <v>-23.93440313</v>
      </c>
      <c r="BK1486" s="56">
        <f t="shared" ref="BK1486:BN1486" si="10447">AO1486</f>
        <v>2.955079705</v>
      </c>
      <c r="BL1486" s="56">
        <f t="shared" si="10447"/>
        <v>0.00174475385</v>
      </c>
      <c r="BM1486" s="56">
        <f t="shared" si="10447"/>
        <v>2.020754209</v>
      </c>
      <c r="BN1486" s="56">
        <f t="shared" si="10447"/>
        <v>0</v>
      </c>
      <c r="BO1486" s="56">
        <f t="shared" si="49"/>
        <v>0.06559687338</v>
      </c>
      <c r="BP1486" s="56">
        <f t="shared" si="50"/>
        <v>1.779630664</v>
      </c>
      <c r="BQ1486" s="56">
        <f t="shared" ref="BQ1486:BS1486" si="10448">AU1486</f>
        <v>0.03537298098</v>
      </c>
      <c r="BR1486" s="56">
        <f t="shared" si="10448"/>
        <v>1.045702134</v>
      </c>
      <c r="BS1486" s="56">
        <f t="shared" si="10448"/>
        <v>0.09611868005</v>
      </c>
      <c r="BT1486" s="56">
        <f t="shared" si="52"/>
        <v>8</v>
      </c>
      <c r="BU1486" s="50">
        <f t="shared" ref="BU1486:BX1486" si="10449">AZ1486</f>
        <v>5.91015941</v>
      </c>
      <c r="BV1486" s="50">
        <f t="shared" si="10449"/>
        <v>0.003489507701</v>
      </c>
      <c r="BW1486" s="50">
        <f t="shared" si="10449"/>
        <v>3.031131314</v>
      </c>
      <c r="BX1486" s="50">
        <f t="shared" si="10449"/>
        <v>0</v>
      </c>
      <c r="BY1486" s="50">
        <f t="shared" si="54"/>
        <v>0.09839531007</v>
      </c>
      <c r="BZ1486" s="50">
        <f t="shared" si="55"/>
        <v>1.779630664</v>
      </c>
      <c r="CA1486" s="50">
        <f t="shared" ref="CA1486:CC1486" si="10450">BF1486</f>
        <v>0.03537298098</v>
      </c>
      <c r="CB1486" s="50">
        <f t="shared" si="10450"/>
        <v>1.045702134</v>
      </c>
      <c r="CC1486" s="50">
        <f t="shared" si="10450"/>
        <v>0.09611868005</v>
      </c>
      <c r="CD1486" s="50">
        <f t="shared" si="57"/>
        <v>12</v>
      </c>
      <c r="CE1486" s="57">
        <f t="shared" si="58"/>
        <v>38.21</v>
      </c>
      <c r="CF1486" s="57">
        <f t="shared" si="59"/>
        <v>0.03</v>
      </c>
      <c r="CG1486" s="57">
        <f t="shared" si="60"/>
        <v>22.17</v>
      </c>
      <c r="CH1486" s="57">
        <f t="shared" si="61"/>
        <v>0</v>
      </c>
      <c r="CI1486" s="58">
        <f t="shared" si="62"/>
        <v>1.1271551</v>
      </c>
      <c r="CJ1486" s="58">
        <f t="shared" si="63"/>
        <v>27.51577343</v>
      </c>
      <c r="CK1486" s="57">
        <f t="shared" si="64"/>
        <v>0.54</v>
      </c>
      <c r="CL1486" s="57">
        <f t="shared" si="65"/>
        <v>9.07</v>
      </c>
      <c r="CM1486" s="57">
        <f t="shared" si="66"/>
        <v>1.16</v>
      </c>
      <c r="CN1486" s="57">
        <f t="shared" si="67"/>
        <v>99.82292853</v>
      </c>
      <c r="CO1486" s="59">
        <f t="shared" si="68"/>
        <v>0.3536571576</v>
      </c>
      <c r="CP1486" s="59">
        <f t="shared" si="69"/>
        <v>0.6018722751</v>
      </c>
      <c r="CQ1486" s="59">
        <f t="shared" si="70"/>
        <v>0.01196316571</v>
      </c>
      <c r="CR1486" s="59">
        <f t="shared" si="71"/>
        <v>0.03250740157</v>
      </c>
      <c r="CS1486" s="60">
        <f t="shared" si="72"/>
        <v>35.36571576</v>
      </c>
      <c r="CT1486" s="60">
        <f t="shared" si="73"/>
        <v>3.250740157</v>
      </c>
      <c r="CU1486" s="60">
        <f t="shared" si="74"/>
        <v>61.38354408</v>
      </c>
      <c r="CV1486" s="61">
        <f t="shared" si="75"/>
        <v>0.2093359804</v>
      </c>
      <c r="CW1486" s="61">
        <f t="shared" si="76"/>
        <v>0.3062670985</v>
      </c>
      <c r="CX1486" s="62"/>
    </row>
    <row r="1487" ht="15.75" customHeight="1">
      <c r="A1487" s="17" t="s">
        <v>53</v>
      </c>
      <c r="B1487" s="87" t="s">
        <v>1406</v>
      </c>
      <c r="C1487" s="88" t="s">
        <v>1519</v>
      </c>
      <c r="D1487" s="89"/>
      <c r="E1487" s="89" t="s">
        <v>1520</v>
      </c>
      <c r="F1487" s="90">
        <v>54.0</v>
      </c>
      <c r="G1487" s="89" t="s">
        <v>1574</v>
      </c>
      <c r="H1487" s="91">
        <v>37.36</v>
      </c>
      <c r="I1487" s="92">
        <v>4.0</v>
      </c>
      <c r="J1487" s="92">
        <v>21.32</v>
      </c>
      <c r="K1487" s="92">
        <v>4.69</v>
      </c>
      <c r="L1487" s="92">
        <v>0.03</v>
      </c>
      <c r="M1487" s="92">
        <v>0.03</v>
      </c>
      <c r="N1487" s="92">
        <v>2.25</v>
      </c>
      <c r="O1487" s="92">
        <v>29.93</v>
      </c>
      <c r="P1487" s="92"/>
      <c r="Q1487" s="50">
        <f t="shared" si="8"/>
        <v>99.61</v>
      </c>
      <c r="R1487" s="51">
        <f t="shared" si="9"/>
        <v>12</v>
      </c>
      <c r="S1487" s="52">
        <f t="shared" si="10"/>
        <v>0.6217930474</v>
      </c>
      <c r="T1487" s="52">
        <f t="shared" si="11"/>
        <v>0.0003754749758</v>
      </c>
      <c r="U1487" s="52">
        <f t="shared" si="12"/>
        <v>0.4181978849</v>
      </c>
      <c r="V1487" s="52">
        <f t="shared" si="13"/>
        <v>0.0003947622939</v>
      </c>
      <c r="W1487" s="52">
        <f t="shared" si="14"/>
        <v>0</v>
      </c>
      <c r="X1487" s="52">
        <f t="shared" si="15"/>
        <v>0.4165831552</v>
      </c>
      <c r="Y1487" s="52">
        <f t="shared" si="16"/>
        <v>0.03171810639</v>
      </c>
      <c r="Z1487" s="52">
        <f t="shared" si="17"/>
        <v>0.09924474747</v>
      </c>
      <c r="AA1487" s="52">
        <f t="shared" si="18"/>
        <v>0.08363142259</v>
      </c>
      <c r="AB1487" s="52">
        <f t="shared" si="19"/>
        <v>1.671938601</v>
      </c>
      <c r="AC1487" s="53">
        <f t="shared" si="20"/>
        <v>5.006806894</v>
      </c>
      <c r="AD1487" s="54">
        <f t="shared" si="21"/>
        <v>1.243586095</v>
      </c>
      <c r="AE1487" s="54">
        <f t="shared" si="22"/>
        <v>0.0007509499517</v>
      </c>
      <c r="AF1487" s="54">
        <f t="shared" si="23"/>
        <v>0.6272968273</v>
      </c>
      <c r="AG1487" s="54">
        <f t="shared" si="24"/>
        <v>0.0005921434408</v>
      </c>
      <c r="AH1487" s="54">
        <f t="shared" si="25"/>
        <v>0</v>
      </c>
      <c r="AI1487" s="54">
        <f t="shared" si="26"/>
        <v>0.4165831552</v>
      </c>
      <c r="AJ1487" s="54">
        <f t="shared" si="27"/>
        <v>0.03171810639</v>
      </c>
      <c r="AK1487" s="54">
        <f t="shared" si="28"/>
        <v>0.09924474747</v>
      </c>
      <c r="AL1487" s="54">
        <f t="shared" si="29"/>
        <v>0.08363142259</v>
      </c>
      <c r="AM1487" s="54">
        <f t="shared" si="30"/>
        <v>2.503403447</v>
      </c>
      <c r="AN1487" s="54">
        <f t="shared" si="31"/>
        <v>-5.006806894</v>
      </c>
      <c r="AO1487" s="55">
        <f t="shared" si="32"/>
        <v>2.975195606</v>
      </c>
      <c r="AP1487" s="55">
        <f t="shared" si="33"/>
        <v>0.001796596959</v>
      </c>
      <c r="AQ1487" s="55">
        <f t="shared" si="34"/>
        <v>2.001020299</v>
      </c>
      <c r="AR1487" s="55">
        <f t="shared" si="35"/>
        <v>0.001888884166</v>
      </c>
      <c r="AS1487" s="55">
        <f t="shared" si="36"/>
        <v>0</v>
      </c>
      <c r="AT1487" s="55">
        <f t="shared" si="37"/>
        <v>1.993294035</v>
      </c>
      <c r="AU1487" s="55">
        <f t="shared" si="38"/>
        <v>0.1517668477</v>
      </c>
      <c r="AV1487" s="55">
        <f t="shared" si="39"/>
        <v>0.4748726892</v>
      </c>
      <c r="AW1487" s="55">
        <f t="shared" si="40"/>
        <v>0.4001650421</v>
      </c>
      <c r="AX1487" s="55">
        <f t="shared" si="41"/>
        <v>8</v>
      </c>
      <c r="AY1487" s="55">
        <f t="shared" si="42"/>
        <v>23.95689359</v>
      </c>
      <c r="AZ1487" s="54">
        <f t="shared" ref="AZ1487:BA1487" si="10451">AO1487*2</f>
        <v>5.950391212</v>
      </c>
      <c r="BA1487" s="54">
        <f t="shared" si="10451"/>
        <v>0.003593193918</v>
      </c>
      <c r="BB1487" s="54">
        <f t="shared" ref="BB1487:BD1487" si="10452">AQ1487*(3/2)</f>
        <v>3.001530448</v>
      </c>
      <c r="BC1487" s="54">
        <f t="shared" si="10452"/>
        <v>0.00283332625</v>
      </c>
      <c r="BD1487" s="54">
        <f t="shared" si="10452"/>
        <v>0</v>
      </c>
      <c r="BE1487" s="54">
        <f t="shared" ref="BE1487:BH1487" si="10453">AT1487</f>
        <v>1.993294035</v>
      </c>
      <c r="BF1487" s="54">
        <f t="shared" si="10453"/>
        <v>0.1517668477</v>
      </c>
      <c r="BG1487" s="54">
        <f t="shared" si="10453"/>
        <v>0.4748726892</v>
      </c>
      <c r="BH1487" s="54">
        <f t="shared" si="10453"/>
        <v>0.4001650421</v>
      </c>
      <c r="BI1487" s="54">
        <f t="shared" si="46"/>
        <v>11.97844679</v>
      </c>
      <c r="BJ1487" s="54">
        <f t="shared" si="47"/>
        <v>-23.95689359</v>
      </c>
      <c r="BK1487" s="56">
        <f t="shared" ref="BK1487:BN1487" si="10454">AO1487</f>
        <v>2.975195606</v>
      </c>
      <c r="BL1487" s="56">
        <f t="shared" si="10454"/>
        <v>0.001796596959</v>
      </c>
      <c r="BM1487" s="56">
        <f t="shared" si="10454"/>
        <v>2.001020299</v>
      </c>
      <c r="BN1487" s="56">
        <f t="shared" si="10454"/>
        <v>0.001888884166</v>
      </c>
      <c r="BO1487" s="56">
        <f t="shared" si="49"/>
        <v>0.04310641171</v>
      </c>
      <c r="BP1487" s="56">
        <f t="shared" si="50"/>
        <v>1.950187624</v>
      </c>
      <c r="BQ1487" s="56">
        <f t="shared" ref="BQ1487:BS1487" si="10455">AU1487</f>
        <v>0.1517668477</v>
      </c>
      <c r="BR1487" s="56">
        <f t="shared" si="10455"/>
        <v>0.4748726892</v>
      </c>
      <c r="BS1487" s="56">
        <f t="shared" si="10455"/>
        <v>0.4001650421</v>
      </c>
      <c r="BT1487" s="56">
        <f t="shared" si="52"/>
        <v>8</v>
      </c>
      <c r="BU1487" s="50">
        <f t="shared" ref="BU1487:BX1487" si="10456">AZ1487</f>
        <v>5.950391212</v>
      </c>
      <c r="BV1487" s="50">
        <f t="shared" si="10456"/>
        <v>0.003593193918</v>
      </c>
      <c r="BW1487" s="50">
        <f t="shared" si="10456"/>
        <v>3.001530448</v>
      </c>
      <c r="BX1487" s="50">
        <f t="shared" si="10456"/>
        <v>0.00283332625</v>
      </c>
      <c r="BY1487" s="50">
        <f t="shared" si="54"/>
        <v>0.06465961757</v>
      </c>
      <c r="BZ1487" s="50">
        <f t="shared" si="55"/>
        <v>1.950187624</v>
      </c>
      <c r="CA1487" s="50">
        <f t="shared" ref="CA1487:CC1487" si="10457">BF1487</f>
        <v>0.1517668477</v>
      </c>
      <c r="CB1487" s="50">
        <f t="shared" si="10457"/>
        <v>0.4748726892</v>
      </c>
      <c r="CC1487" s="50">
        <f t="shared" si="10457"/>
        <v>0.4001650421</v>
      </c>
      <c r="CD1487" s="50">
        <f t="shared" si="57"/>
        <v>12</v>
      </c>
      <c r="CE1487" s="57">
        <f t="shared" si="58"/>
        <v>37.36</v>
      </c>
      <c r="CF1487" s="57">
        <f t="shared" si="59"/>
        <v>0.03</v>
      </c>
      <c r="CG1487" s="57">
        <f t="shared" si="60"/>
        <v>21.32</v>
      </c>
      <c r="CH1487" s="57">
        <f t="shared" si="61"/>
        <v>0.03</v>
      </c>
      <c r="CI1487" s="58">
        <f t="shared" si="62"/>
        <v>0.7193262659</v>
      </c>
      <c r="CJ1487" s="58">
        <f t="shared" si="63"/>
        <v>29.28274231</v>
      </c>
      <c r="CK1487" s="57">
        <f t="shared" si="64"/>
        <v>2.25</v>
      </c>
      <c r="CL1487" s="57">
        <f t="shared" si="65"/>
        <v>4</v>
      </c>
      <c r="CM1487" s="57">
        <f t="shared" si="66"/>
        <v>4.69</v>
      </c>
      <c r="CN1487" s="57">
        <f t="shared" si="67"/>
        <v>99.68206857</v>
      </c>
      <c r="CO1487" s="59">
        <f t="shared" si="68"/>
        <v>0.1595142536</v>
      </c>
      <c r="CP1487" s="59">
        <f t="shared" si="69"/>
        <v>0.6550865743</v>
      </c>
      <c r="CQ1487" s="59">
        <f t="shared" si="70"/>
        <v>0.05097992786</v>
      </c>
      <c r="CR1487" s="59">
        <f t="shared" si="71"/>
        <v>0.1344192443</v>
      </c>
      <c r="CS1487" s="60">
        <f t="shared" si="72"/>
        <v>15.95142536</v>
      </c>
      <c r="CT1487" s="60">
        <f t="shared" si="73"/>
        <v>13.44192443</v>
      </c>
      <c r="CU1487" s="60">
        <f t="shared" si="74"/>
        <v>70.60665021</v>
      </c>
      <c r="CV1487" s="61">
        <f t="shared" si="75"/>
        <v>0.2141763711</v>
      </c>
      <c r="CW1487" s="61">
        <f t="shared" si="76"/>
        <v>0.1381393436</v>
      </c>
      <c r="CX1487" s="62"/>
    </row>
    <row r="1488" ht="15.75" customHeight="1">
      <c r="A1488" s="17" t="s">
        <v>53</v>
      </c>
      <c r="B1488" s="87" t="s">
        <v>1406</v>
      </c>
      <c r="C1488" s="88" t="s">
        <v>1519</v>
      </c>
      <c r="D1488" s="89"/>
      <c r="E1488" s="89" t="s">
        <v>1520</v>
      </c>
      <c r="F1488" s="90">
        <v>55.0</v>
      </c>
      <c r="G1488" s="89" t="s">
        <v>1575</v>
      </c>
      <c r="H1488" s="91">
        <v>38.72</v>
      </c>
      <c r="I1488" s="92">
        <v>11.0</v>
      </c>
      <c r="J1488" s="92">
        <v>22.31</v>
      </c>
      <c r="K1488" s="92">
        <v>1.26</v>
      </c>
      <c r="L1488" s="92">
        <v>0.08</v>
      </c>
      <c r="M1488" s="92">
        <v>0.04</v>
      </c>
      <c r="N1488" s="92">
        <v>0.43</v>
      </c>
      <c r="O1488" s="92">
        <v>25.98</v>
      </c>
      <c r="P1488" s="92"/>
      <c r="Q1488" s="50">
        <f t="shared" si="8"/>
        <v>99.82</v>
      </c>
      <c r="R1488" s="51">
        <f t="shared" si="9"/>
        <v>12</v>
      </c>
      <c r="S1488" s="52">
        <f t="shared" si="10"/>
        <v>0.6444279121</v>
      </c>
      <c r="T1488" s="52">
        <f t="shared" si="11"/>
        <v>0.001001266602</v>
      </c>
      <c r="U1488" s="52">
        <f t="shared" si="12"/>
        <v>0.4376170174</v>
      </c>
      <c r="V1488" s="52">
        <f t="shared" si="13"/>
        <v>0.0005263497252</v>
      </c>
      <c r="W1488" s="52">
        <f t="shared" si="14"/>
        <v>0</v>
      </c>
      <c r="X1488" s="52">
        <f t="shared" si="15"/>
        <v>0.3616047568</v>
      </c>
      <c r="Y1488" s="52">
        <f t="shared" si="16"/>
        <v>0.006061682554</v>
      </c>
      <c r="Z1488" s="52">
        <f t="shared" si="17"/>
        <v>0.2729230555</v>
      </c>
      <c r="AA1488" s="52">
        <f t="shared" si="18"/>
        <v>0.02246814338</v>
      </c>
      <c r="AB1488" s="52">
        <f t="shared" si="19"/>
        <v>1.746630184</v>
      </c>
      <c r="AC1488" s="53">
        <f t="shared" si="20"/>
        <v>5.222262093</v>
      </c>
      <c r="AD1488" s="54">
        <f t="shared" si="21"/>
        <v>1.288855824</v>
      </c>
      <c r="AE1488" s="54">
        <f t="shared" si="22"/>
        <v>0.002002533205</v>
      </c>
      <c r="AF1488" s="54">
        <f t="shared" si="23"/>
        <v>0.6564255262</v>
      </c>
      <c r="AG1488" s="54">
        <f t="shared" si="24"/>
        <v>0.0007895245878</v>
      </c>
      <c r="AH1488" s="54">
        <f t="shared" si="25"/>
        <v>0</v>
      </c>
      <c r="AI1488" s="54">
        <f t="shared" si="26"/>
        <v>0.3616047568</v>
      </c>
      <c r="AJ1488" s="54">
        <f t="shared" si="27"/>
        <v>0.006061682554</v>
      </c>
      <c r="AK1488" s="54">
        <f t="shared" si="28"/>
        <v>0.2729230555</v>
      </c>
      <c r="AL1488" s="54">
        <f t="shared" si="29"/>
        <v>0.02246814338</v>
      </c>
      <c r="AM1488" s="54">
        <f t="shared" si="30"/>
        <v>2.611131046</v>
      </c>
      <c r="AN1488" s="54">
        <f t="shared" si="31"/>
        <v>-5.222262093</v>
      </c>
      <c r="AO1488" s="55">
        <f t="shared" si="32"/>
        <v>2.951639874</v>
      </c>
      <c r="AP1488" s="55">
        <f t="shared" si="33"/>
        <v>0.004586049692</v>
      </c>
      <c r="AQ1488" s="55">
        <f t="shared" si="34"/>
        <v>2.004394617</v>
      </c>
      <c r="AR1488" s="55">
        <f t="shared" si="35"/>
        <v>0.002410812455</v>
      </c>
      <c r="AS1488" s="55">
        <f t="shared" si="36"/>
        <v>0</v>
      </c>
      <c r="AT1488" s="55">
        <f t="shared" si="37"/>
        <v>1.656239587</v>
      </c>
      <c r="AU1488" s="55">
        <f t="shared" si="38"/>
        <v>0.02776401145</v>
      </c>
      <c r="AV1488" s="55">
        <f t="shared" si="39"/>
        <v>1.250055372</v>
      </c>
      <c r="AW1488" s="55">
        <f t="shared" si="40"/>
        <v>0.1029096764</v>
      </c>
      <c r="AX1488" s="55">
        <f t="shared" si="41"/>
        <v>8</v>
      </c>
      <c r="AY1488" s="55">
        <f t="shared" si="42"/>
        <v>23.91925728</v>
      </c>
      <c r="AZ1488" s="54">
        <f t="shared" ref="AZ1488:BA1488" si="10458">AO1488*2</f>
        <v>5.903279748</v>
      </c>
      <c r="BA1488" s="54">
        <f t="shared" si="10458"/>
        <v>0.009172099384</v>
      </c>
      <c r="BB1488" s="54">
        <f t="shared" ref="BB1488:BD1488" si="10459">AQ1488*(3/2)</f>
        <v>3.006591926</v>
      </c>
      <c r="BC1488" s="54">
        <f t="shared" si="10459"/>
        <v>0.003616218682</v>
      </c>
      <c r="BD1488" s="54">
        <f t="shared" si="10459"/>
        <v>0</v>
      </c>
      <c r="BE1488" s="54">
        <f t="shared" ref="BE1488:BH1488" si="10460">AT1488</f>
        <v>1.656239587</v>
      </c>
      <c r="BF1488" s="54">
        <f t="shared" si="10460"/>
        <v>0.02776401145</v>
      </c>
      <c r="BG1488" s="54">
        <f t="shared" si="10460"/>
        <v>1.250055372</v>
      </c>
      <c r="BH1488" s="54">
        <f t="shared" si="10460"/>
        <v>0.1029096764</v>
      </c>
      <c r="BI1488" s="54">
        <f t="shared" si="46"/>
        <v>11.95962864</v>
      </c>
      <c r="BJ1488" s="54">
        <f t="shared" si="47"/>
        <v>-23.91925728</v>
      </c>
      <c r="BK1488" s="56">
        <f t="shared" ref="BK1488:BN1488" si="10461">AO1488</f>
        <v>2.951639874</v>
      </c>
      <c r="BL1488" s="56">
        <f t="shared" si="10461"/>
        <v>0.004586049692</v>
      </c>
      <c r="BM1488" s="56">
        <f t="shared" si="10461"/>
        <v>2.004394617</v>
      </c>
      <c r="BN1488" s="56">
        <f t="shared" si="10461"/>
        <v>0.002410812455</v>
      </c>
      <c r="BO1488" s="56">
        <f t="shared" si="49"/>
        <v>0.08074272271</v>
      </c>
      <c r="BP1488" s="56">
        <f t="shared" si="50"/>
        <v>1.575496864</v>
      </c>
      <c r="BQ1488" s="56">
        <f t="shared" ref="BQ1488:BS1488" si="10462">AU1488</f>
        <v>0.02776401145</v>
      </c>
      <c r="BR1488" s="56">
        <f t="shared" si="10462"/>
        <v>1.250055372</v>
      </c>
      <c r="BS1488" s="56">
        <f t="shared" si="10462"/>
        <v>0.1029096764</v>
      </c>
      <c r="BT1488" s="56">
        <f t="shared" si="52"/>
        <v>8</v>
      </c>
      <c r="BU1488" s="50">
        <f t="shared" ref="BU1488:BX1488" si="10463">AZ1488</f>
        <v>5.903279748</v>
      </c>
      <c r="BV1488" s="50">
        <f t="shared" si="10463"/>
        <v>0.009172099384</v>
      </c>
      <c r="BW1488" s="50">
        <f t="shared" si="10463"/>
        <v>3.006591926</v>
      </c>
      <c r="BX1488" s="50">
        <f t="shared" si="10463"/>
        <v>0.003616218682</v>
      </c>
      <c r="BY1488" s="50">
        <f t="shared" si="54"/>
        <v>0.1211140841</v>
      </c>
      <c r="BZ1488" s="50">
        <f t="shared" si="55"/>
        <v>1.575496864</v>
      </c>
      <c r="CA1488" s="50">
        <f t="shared" ref="CA1488:CC1488" si="10464">BF1488</f>
        <v>0.02776401145</v>
      </c>
      <c r="CB1488" s="50">
        <f t="shared" si="10464"/>
        <v>1.250055372</v>
      </c>
      <c r="CC1488" s="50">
        <f t="shared" si="10464"/>
        <v>0.1029096764</v>
      </c>
      <c r="CD1488" s="50">
        <f t="shared" si="57"/>
        <v>12</v>
      </c>
      <c r="CE1488" s="57">
        <f t="shared" si="58"/>
        <v>38.72</v>
      </c>
      <c r="CF1488" s="57">
        <f t="shared" si="59"/>
        <v>0.08</v>
      </c>
      <c r="CG1488" s="57">
        <f t="shared" si="60"/>
        <v>22.31</v>
      </c>
      <c r="CH1488" s="57">
        <f t="shared" si="61"/>
        <v>0.04</v>
      </c>
      <c r="CI1488" s="58">
        <f t="shared" si="62"/>
        <v>1.407563746</v>
      </c>
      <c r="CJ1488" s="58">
        <f t="shared" si="63"/>
        <v>24.71345864</v>
      </c>
      <c r="CK1488" s="57">
        <f t="shared" si="64"/>
        <v>0.43</v>
      </c>
      <c r="CL1488" s="57">
        <f t="shared" si="65"/>
        <v>11</v>
      </c>
      <c r="CM1488" s="57">
        <f t="shared" si="66"/>
        <v>1.26</v>
      </c>
      <c r="CN1488" s="57">
        <f t="shared" si="67"/>
        <v>99.96102239</v>
      </c>
      <c r="CO1488" s="59">
        <f t="shared" si="68"/>
        <v>0.4228551552</v>
      </c>
      <c r="CP1488" s="59">
        <f t="shared" si="69"/>
        <v>0.5329419688</v>
      </c>
      <c r="CQ1488" s="59">
        <f t="shared" si="70"/>
        <v>0.009391708268</v>
      </c>
      <c r="CR1488" s="59">
        <f t="shared" si="71"/>
        <v>0.03481116771</v>
      </c>
      <c r="CS1488" s="60">
        <f t="shared" si="72"/>
        <v>42.28551552</v>
      </c>
      <c r="CT1488" s="60">
        <f t="shared" si="73"/>
        <v>3.481116771</v>
      </c>
      <c r="CU1488" s="60">
        <f t="shared" si="74"/>
        <v>54.23336771</v>
      </c>
      <c r="CV1488" s="61">
        <f t="shared" si="75"/>
        <v>0.2462387453</v>
      </c>
      <c r="CW1488" s="61">
        <f t="shared" si="76"/>
        <v>0.3661925644</v>
      </c>
      <c r="CX1488" s="62"/>
    </row>
    <row r="1489" ht="15.75" customHeight="1">
      <c r="A1489" s="17" t="s">
        <v>53</v>
      </c>
      <c r="B1489" s="87" t="s">
        <v>1406</v>
      </c>
      <c r="C1489" s="93" t="s">
        <v>1519</v>
      </c>
      <c r="D1489" s="89"/>
      <c r="E1489" s="89" t="s">
        <v>1520</v>
      </c>
      <c r="F1489" s="90">
        <v>56.0</v>
      </c>
      <c r="G1489" s="89" t="s">
        <v>1576</v>
      </c>
      <c r="H1489" s="91">
        <v>38.27</v>
      </c>
      <c r="I1489" s="92">
        <v>9.8</v>
      </c>
      <c r="J1489" s="92">
        <v>21.9</v>
      </c>
      <c r="K1489" s="92">
        <v>1.14</v>
      </c>
      <c r="L1489" s="92">
        <v>0.06</v>
      </c>
      <c r="M1489" s="92">
        <v>0.01</v>
      </c>
      <c r="N1489" s="92">
        <v>1.8</v>
      </c>
      <c r="O1489" s="92">
        <v>25.91</v>
      </c>
      <c r="P1489" s="92"/>
      <c r="Q1489" s="50">
        <f t="shared" si="8"/>
        <v>98.89</v>
      </c>
      <c r="R1489" s="51">
        <f t="shared" si="9"/>
        <v>12</v>
      </c>
      <c r="S1489" s="52">
        <f t="shared" si="10"/>
        <v>0.6369384348</v>
      </c>
      <c r="T1489" s="52">
        <f t="shared" si="11"/>
        <v>0.0007509499517</v>
      </c>
      <c r="U1489" s="52">
        <f t="shared" si="12"/>
        <v>0.4295747504</v>
      </c>
      <c r="V1489" s="52">
        <f t="shared" si="13"/>
        <v>0.0001315874313</v>
      </c>
      <c r="W1489" s="52">
        <f t="shared" si="14"/>
        <v>0</v>
      </c>
      <c r="X1489" s="52">
        <f t="shared" si="15"/>
        <v>0.3606304561</v>
      </c>
      <c r="Y1489" s="52">
        <f t="shared" si="16"/>
        <v>0.02537448511</v>
      </c>
      <c r="Z1489" s="52">
        <f t="shared" si="17"/>
        <v>0.2431496313</v>
      </c>
      <c r="AA1489" s="52">
        <f t="shared" si="18"/>
        <v>0.0203283202</v>
      </c>
      <c r="AB1489" s="52">
        <f t="shared" si="19"/>
        <v>1.716878615</v>
      </c>
      <c r="AC1489" s="53">
        <f t="shared" si="20"/>
        <v>5.138842338</v>
      </c>
      <c r="AD1489" s="54">
        <f t="shared" si="21"/>
        <v>1.27387687</v>
      </c>
      <c r="AE1489" s="54">
        <f t="shared" si="22"/>
        <v>0.001501899903</v>
      </c>
      <c r="AF1489" s="54">
        <f t="shared" si="23"/>
        <v>0.6443621256</v>
      </c>
      <c r="AG1489" s="54">
        <f t="shared" si="24"/>
        <v>0.0001973811469</v>
      </c>
      <c r="AH1489" s="54">
        <f t="shared" si="25"/>
        <v>0</v>
      </c>
      <c r="AI1489" s="54">
        <f t="shared" si="26"/>
        <v>0.3606304561</v>
      </c>
      <c r="AJ1489" s="54">
        <f t="shared" si="27"/>
        <v>0.02537448511</v>
      </c>
      <c r="AK1489" s="54">
        <f t="shared" si="28"/>
        <v>0.2431496313</v>
      </c>
      <c r="AL1489" s="54">
        <f t="shared" si="29"/>
        <v>0.0203283202</v>
      </c>
      <c r="AM1489" s="54">
        <f t="shared" si="30"/>
        <v>2.569421169</v>
      </c>
      <c r="AN1489" s="54">
        <f t="shared" si="31"/>
        <v>-5.138842338</v>
      </c>
      <c r="AO1489" s="55">
        <f t="shared" si="32"/>
        <v>2.967890352</v>
      </c>
      <c r="AP1489" s="55">
        <f t="shared" si="33"/>
        <v>0.003499140568</v>
      </c>
      <c r="AQ1489" s="55">
        <f t="shared" si="34"/>
        <v>2.001654615</v>
      </c>
      <c r="AR1489" s="55">
        <f t="shared" si="35"/>
        <v>0.0006131472784</v>
      </c>
      <c r="AS1489" s="55">
        <f t="shared" si="36"/>
        <v>0</v>
      </c>
      <c r="AT1489" s="55">
        <f t="shared" si="37"/>
        <v>1.68040048</v>
      </c>
      <c r="AU1489" s="55">
        <f t="shared" si="38"/>
        <v>0.1182354297</v>
      </c>
      <c r="AV1489" s="55">
        <f t="shared" si="39"/>
        <v>1.132984611</v>
      </c>
      <c r="AW1489" s="55">
        <f t="shared" si="40"/>
        <v>0.09472222449</v>
      </c>
      <c r="AX1489" s="55">
        <f t="shared" si="41"/>
        <v>8</v>
      </c>
      <c r="AY1489" s="55">
        <f t="shared" si="42"/>
        <v>23.94504675</v>
      </c>
      <c r="AZ1489" s="54">
        <f t="shared" ref="AZ1489:BA1489" si="10465">AO1489*2</f>
        <v>5.935780705</v>
      </c>
      <c r="BA1489" s="54">
        <f t="shared" si="10465"/>
        <v>0.006998281136</v>
      </c>
      <c r="BB1489" s="54">
        <f t="shared" ref="BB1489:BD1489" si="10466">AQ1489*(3/2)</f>
        <v>3.002481922</v>
      </c>
      <c r="BC1489" s="54">
        <f t="shared" si="10466"/>
        <v>0.0009197209176</v>
      </c>
      <c r="BD1489" s="54">
        <f t="shared" si="10466"/>
        <v>0</v>
      </c>
      <c r="BE1489" s="54">
        <f t="shared" ref="BE1489:BH1489" si="10467">AT1489</f>
        <v>1.68040048</v>
      </c>
      <c r="BF1489" s="54">
        <f t="shared" si="10467"/>
        <v>0.1182354297</v>
      </c>
      <c r="BG1489" s="54">
        <f t="shared" si="10467"/>
        <v>1.132984611</v>
      </c>
      <c r="BH1489" s="54">
        <f t="shared" si="10467"/>
        <v>0.09472222449</v>
      </c>
      <c r="BI1489" s="54">
        <f t="shared" si="46"/>
        <v>11.97252337</v>
      </c>
      <c r="BJ1489" s="54">
        <f t="shared" si="47"/>
        <v>-23.94504675</v>
      </c>
      <c r="BK1489" s="56">
        <f t="shared" ref="BK1489:BN1489" si="10468">AO1489</f>
        <v>2.967890352</v>
      </c>
      <c r="BL1489" s="56">
        <f t="shared" si="10468"/>
        <v>0.003499140568</v>
      </c>
      <c r="BM1489" s="56">
        <f t="shared" si="10468"/>
        <v>2.001654615</v>
      </c>
      <c r="BN1489" s="56">
        <f t="shared" si="10468"/>
        <v>0.0006131472784</v>
      </c>
      <c r="BO1489" s="56">
        <f t="shared" si="49"/>
        <v>0.05495325208</v>
      </c>
      <c r="BP1489" s="56">
        <f t="shared" si="50"/>
        <v>1.625447228</v>
      </c>
      <c r="BQ1489" s="56">
        <f t="shared" ref="BQ1489:BS1489" si="10469">AU1489</f>
        <v>0.1182354297</v>
      </c>
      <c r="BR1489" s="56">
        <f t="shared" si="10469"/>
        <v>1.132984611</v>
      </c>
      <c r="BS1489" s="56">
        <f t="shared" si="10469"/>
        <v>0.09472222449</v>
      </c>
      <c r="BT1489" s="56">
        <f t="shared" si="52"/>
        <v>8</v>
      </c>
      <c r="BU1489" s="50">
        <f t="shared" ref="BU1489:BX1489" si="10470">AZ1489</f>
        <v>5.935780705</v>
      </c>
      <c r="BV1489" s="50">
        <f t="shared" si="10470"/>
        <v>0.006998281136</v>
      </c>
      <c r="BW1489" s="50">
        <f t="shared" si="10470"/>
        <v>3.002481922</v>
      </c>
      <c r="BX1489" s="50">
        <f t="shared" si="10470"/>
        <v>0.0009197209176</v>
      </c>
      <c r="BY1489" s="50">
        <f t="shared" si="54"/>
        <v>0.08242987813</v>
      </c>
      <c r="BZ1489" s="50">
        <f t="shared" si="55"/>
        <v>1.625447228</v>
      </c>
      <c r="CA1489" s="50">
        <f t="shared" ref="CA1489:CC1489" si="10471">BF1489</f>
        <v>0.1182354297</v>
      </c>
      <c r="CB1489" s="50">
        <f t="shared" si="10471"/>
        <v>1.132984611</v>
      </c>
      <c r="CC1489" s="50">
        <f t="shared" si="10471"/>
        <v>0.09472222449</v>
      </c>
      <c r="CD1489" s="50">
        <f t="shared" si="57"/>
        <v>12</v>
      </c>
      <c r="CE1489" s="57">
        <f t="shared" si="58"/>
        <v>38.27</v>
      </c>
      <c r="CF1489" s="57">
        <f t="shared" si="59"/>
        <v>0.06</v>
      </c>
      <c r="CG1489" s="57">
        <f t="shared" si="60"/>
        <v>21.9</v>
      </c>
      <c r="CH1489" s="57">
        <f t="shared" si="61"/>
        <v>0.01</v>
      </c>
      <c r="CI1489" s="58">
        <f t="shared" si="62"/>
        <v>0.9416656126</v>
      </c>
      <c r="CJ1489" s="58">
        <f t="shared" si="63"/>
        <v>25.06267891</v>
      </c>
      <c r="CK1489" s="57">
        <f t="shared" si="64"/>
        <v>1.8</v>
      </c>
      <c r="CL1489" s="57">
        <f t="shared" si="65"/>
        <v>9.8</v>
      </c>
      <c r="CM1489" s="57">
        <f t="shared" si="66"/>
        <v>1.14</v>
      </c>
      <c r="CN1489" s="57">
        <f t="shared" si="67"/>
        <v>98.98434453</v>
      </c>
      <c r="CO1489" s="59">
        <f t="shared" si="68"/>
        <v>0.3812979126</v>
      </c>
      <c r="CP1489" s="59">
        <f t="shared" si="69"/>
        <v>0.5470327035</v>
      </c>
      <c r="CQ1489" s="59">
        <f t="shared" si="70"/>
        <v>0.03979129293</v>
      </c>
      <c r="CR1489" s="59">
        <f t="shared" si="71"/>
        <v>0.03187809095</v>
      </c>
      <c r="CS1489" s="60">
        <f t="shared" si="72"/>
        <v>38.12979126</v>
      </c>
      <c r="CT1489" s="60">
        <f t="shared" si="73"/>
        <v>3.187809095</v>
      </c>
      <c r="CU1489" s="60">
        <f t="shared" si="74"/>
        <v>58.68239965</v>
      </c>
      <c r="CV1489" s="61">
        <f t="shared" si="75"/>
        <v>0.2225270472</v>
      </c>
      <c r="CW1489" s="61">
        <f t="shared" si="76"/>
        <v>0.3302039923</v>
      </c>
      <c r="CX1489" s="62"/>
    </row>
    <row r="1490" ht="15.75" customHeight="1">
      <c r="A1490" s="17" t="s">
        <v>53</v>
      </c>
      <c r="B1490" s="87" t="s">
        <v>1406</v>
      </c>
      <c r="C1490" s="88" t="s">
        <v>1519</v>
      </c>
      <c r="D1490" s="89"/>
      <c r="E1490" s="89" t="s">
        <v>1520</v>
      </c>
      <c r="F1490" s="90">
        <v>57.0</v>
      </c>
      <c r="G1490" s="89" t="s">
        <v>1577</v>
      </c>
      <c r="H1490" s="91">
        <v>36.86</v>
      </c>
      <c r="I1490" s="92">
        <v>3.4</v>
      </c>
      <c r="J1490" s="92">
        <v>21.01</v>
      </c>
      <c r="K1490" s="92">
        <v>1.41</v>
      </c>
      <c r="L1490" s="92">
        <v>0.0</v>
      </c>
      <c r="M1490" s="92">
        <v>0.0</v>
      </c>
      <c r="N1490" s="92">
        <v>1.04</v>
      </c>
      <c r="O1490" s="92">
        <v>35.36</v>
      </c>
      <c r="P1490" s="92"/>
      <c r="Q1490" s="50">
        <f t="shared" si="8"/>
        <v>99.08</v>
      </c>
      <c r="R1490" s="51">
        <f t="shared" si="9"/>
        <v>12</v>
      </c>
      <c r="S1490" s="52">
        <f t="shared" si="10"/>
        <v>0.613471406</v>
      </c>
      <c r="T1490" s="52">
        <f t="shared" si="11"/>
        <v>0</v>
      </c>
      <c r="U1490" s="52">
        <f t="shared" si="12"/>
        <v>0.4121171464</v>
      </c>
      <c r="V1490" s="52">
        <f t="shared" si="13"/>
        <v>0</v>
      </c>
      <c r="W1490" s="52">
        <f t="shared" si="14"/>
        <v>0</v>
      </c>
      <c r="X1490" s="52">
        <f t="shared" si="15"/>
        <v>0.4921610547</v>
      </c>
      <c r="Y1490" s="52">
        <f t="shared" si="16"/>
        <v>0.01466081362</v>
      </c>
      <c r="Z1490" s="52">
        <f t="shared" si="17"/>
        <v>0.08435803535</v>
      </c>
      <c r="AA1490" s="52">
        <f t="shared" si="18"/>
        <v>0.02514292236</v>
      </c>
      <c r="AB1490" s="52">
        <f t="shared" si="19"/>
        <v>1.641911378</v>
      </c>
      <c r="AC1490" s="53">
        <f t="shared" si="20"/>
        <v>4.922882715</v>
      </c>
      <c r="AD1490" s="54">
        <f t="shared" si="21"/>
        <v>1.226942812</v>
      </c>
      <c r="AE1490" s="54">
        <f t="shared" si="22"/>
        <v>0</v>
      </c>
      <c r="AF1490" s="54">
        <f t="shared" si="23"/>
        <v>0.6181757196</v>
      </c>
      <c r="AG1490" s="54">
        <f t="shared" si="24"/>
        <v>0</v>
      </c>
      <c r="AH1490" s="54">
        <f t="shared" si="25"/>
        <v>0</v>
      </c>
      <c r="AI1490" s="54">
        <f t="shared" si="26"/>
        <v>0.4921610547</v>
      </c>
      <c r="AJ1490" s="54">
        <f t="shared" si="27"/>
        <v>0.01466081362</v>
      </c>
      <c r="AK1490" s="54">
        <f t="shared" si="28"/>
        <v>0.08435803535</v>
      </c>
      <c r="AL1490" s="54">
        <f t="shared" si="29"/>
        <v>0.02514292236</v>
      </c>
      <c r="AM1490" s="54">
        <f t="shared" si="30"/>
        <v>2.461441358</v>
      </c>
      <c r="AN1490" s="54">
        <f t="shared" si="31"/>
        <v>-4.922882715</v>
      </c>
      <c r="AO1490" s="55">
        <f t="shared" si="32"/>
        <v>2.989059771</v>
      </c>
      <c r="AP1490" s="55">
        <f t="shared" si="33"/>
        <v>0</v>
      </c>
      <c r="AQ1490" s="55">
        <f t="shared" si="34"/>
        <v>2.007987285</v>
      </c>
      <c r="AR1490" s="55">
        <f t="shared" si="35"/>
        <v>0</v>
      </c>
      <c r="AS1490" s="55">
        <f t="shared" si="36"/>
        <v>0</v>
      </c>
      <c r="AT1490" s="55">
        <f t="shared" si="37"/>
        <v>2.397990835</v>
      </c>
      <c r="AU1490" s="55">
        <f t="shared" si="38"/>
        <v>0.07143291075</v>
      </c>
      <c r="AV1490" s="55">
        <f t="shared" si="39"/>
        <v>0.4110235739</v>
      </c>
      <c r="AW1490" s="55">
        <f t="shared" si="40"/>
        <v>0.1225056245</v>
      </c>
      <c r="AX1490" s="55">
        <f t="shared" si="41"/>
        <v>8</v>
      </c>
      <c r="AY1490" s="55">
        <f t="shared" si="42"/>
        <v>23.98610683</v>
      </c>
      <c r="AZ1490" s="54">
        <f t="shared" ref="AZ1490:BA1490" si="10472">AO1490*2</f>
        <v>5.978119541</v>
      </c>
      <c r="BA1490" s="54">
        <f t="shared" si="10472"/>
        <v>0</v>
      </c>
      <c r="BB1490" s="54">
        <f t="shared" ref="BB1490:BD1490" si="10473">AQ1490*(3/2)</f>
        <v>3.011980928</v>
      </c>
      <c r="BC1490" s="54">
        <f t="shared" si="10473"/>
        <v>0</v>
      </c>
      <c r="BD1490" s="54">
        <f t="shared" si="10473"/>
        <v>0</v>
      </c>
      <c r="BE1490" s="54">
        <f t="shared" ref="BE1490:BH1490" si="10474">AT1490</f>
        <v>2.397990835</v>
      </c>
      <c r="BF1490" s="54">
        <f t="shared" si="10474"/>
        <v>0.07143291075</v>
      </c>
      <c r="BG1490" s="54">
        <f t="shared" si="10474"/>
        <v>0.4110235739</v>
      </c>
      <c r="BH1490" s="54">
        <f t="shared" si="10474"/>
        <v>0.1225056245</v>
      </c>
      <c r="BI1490" s="54">
        <f t="shared" si="46"/>
        <v>11.99305341</v>
      </c>
      <c r="BJ1490" s="54">
        <f t="shared" si="47"/>
        <v>-23.98610683</v>
      </c>
      <c r="BK1490" s="56">
        <f t="shared" ref="BK1490:BN1490" si="10475">AO1490</f>
        <v>2.989059771</v>
      </c>
      <c r="BL1490" s="56">
        <f t="shared" si="10475"/>
        <v>0</v>
      </c>
      <c r="BM1490" s="56">
        <f t="shared" si="10475"/>
        <v>2.007987285</v>
      </c>
      <c r="BN1490" s="56">
        <f t="shared" si="10475"/>
        <v>0</v>
      </c>
      <c r="BO1490" s="56">
        <f t="shared" si="49"/>
        <v>0.01389317377</v>
      </c>
      <c r="BP1490" s="56">
        <f t="shared" si="50"/>
        <v>2.384097661</v>
      </c>
      <c r="BQ1490" s="56">
        <f t="shared" ref="BQ1490:BS1490" si="10476">AU1490</f>
        <v>0.07143291075</v>
      </c>
      <c r="BR1490" s="56">
        <f t="shared" si="10476"/>
        <v>0.4110235739</v>
      </c>
      <c r="BS1490" s="56">
        <f t="shared" si="10476"/>
        <v>0.1225056245</v>
      </c>
      <c r="BT1490" s="56">
        <f t="shared" si="52"/>
        <v>8</v>
      </c>
      <c r="BU1490" s="50">
        <f t="shared" ref="BU1490:BX1490" si="10477">AZ1490</f>
        <v>5.978119541</v>
      </c>
      <c r="BV1490" s="50">
        <f t="shared" si="10477"/>
        <v>0</v>
      </c>
      <c r="BW1490" s="50">
        <f t="shared" si="10477"/>
        <v>3.011980928</v>
      </c>
      <c r="BX1490" s="50">
        <f t="shared" si="10477"/>
        <v>0</v>
      </c>
      <c r="BY1490" s="50">
        <f t="shared" si="54"/>
        <v>0.02083976066</v>
      </c>
      <c r="BZ1490" s="50">
        <f t="shared" si="55"/>
        <v>2.384097661</v>
      </c>
      <c r="CA1490" s="50">
        <f t="shared" ref="CA1490:CC1490" si="10478">BF1490</f>
        <v>0.07143291075</v>
      </c>
      <c r="CB1490" s="50">
        <f t="shared" si="10478"/>
        <v>0.4110235739</v>
      </c>
      <c r="CC1490" s="50">
        <f t="shared" si="10478"/>
        <v>0.1225056245</v>
      </c>
      <c r="CD1490" s="50">
        <f t="shared" si="57"/>
        <v>12</v>
      </c>
      <c r="CE1490" s="57">
        <f t="shared" si="58"/>
        <v>36.86</v>
      </c>
      <c r="CF1490" s="57">
        <f t="shared" si="59"/>
        <v>0</v>
      </c>
      <c r="CG1490" s="57">
        <f t="shared" si="60"/>
        <v>21.01</v>
      </c>
      <c r="CH1490" s="57">
        <f t="shared" si="61"/>
        <v>0</v>
      </c>
      <c r="CI1490" s="58">
        <f t="shared" si="62"/>
        <v>0.2276747675</v>
      </c>
      <c r="CJ1490" s="58">
        <f t="shared" si="63"/>
        <v>35.15513574</v>
      </c>
      <c r="CK1490" s="57">
        <f t="shared" si="64"/>
        <v>1.04</v>
      </c>
      <c r="CL1490" s="57">
        <f t="shared" si="65"/>
        <v>3.4</v>
      </c>
      <c r="CM1490" s="57">
        <f t="shared" si="66"/>
        <v>1.41</v>
      </c>
      <c r="CN1490" s="57">
        <f t="shared" si="67"/>
        <v>99.1028105</v>
      </c>
      <c r="CO1490" s="59">
        <f t="shared" si="68"/>
        <v>0.1375093191</v>
      </c>
      <c r="CP1490" s="59">
        <f t="shared" si="69"/>
        <v>0.7976078916</v>
      </c>
      <c r="CQ1490" s="59">
        <f t="shared" si="70"/>
        <v>0.02389812056</v>
      </c>
      <c r="CR1490" s="59">
        <f t="shared" si="71"/>
        <v>0.04098466874</v>
      </c>
      <c r="CS1490" s="60">
        <f t="shared" si="72"/>
        <v>13.75093191</v>
      </c>
      <c r="CT1490" s="60">
        <f t="shared" si="73"/>
        <v>4.098466874</v>
      </c>
      <c r="CU1490" s="60">
        <f t="shared" si="74"/>
        <v>82.15060121</v>
      </c>
      <c r="CV1490" s="61">
        <f t="shared" si="75"/>
        <v>0.1097393283</v>
      </c>
      <c r="CW1490" s="61">
        <f t="shared" si="76"/>
        <v>0.1190830704</v>
      </c>
      <c r="CX1490" s="62"/>
    </row>
    <row r="1491" ht="15.75" customHeight="1">
      <c r="A1491" s="17" t="s">
        <v>53</v>
      </c>
      <c r="B1491" s="87" t="s">
        <v>1406</v>
      </c>
      <c r="C1491" s="88" t="s">
        <v>1519</v>
      </c>
      <c r="D1491" s="89"/>
      <c r="E1491" s="89" t="s">
        <v>1520</v>
      </c>
      <c r="F1491" s="90">
        <v>58.0</v>
      </c>
      <c r="G1491" s="89" t="s">
        <v>1578</v>
      </c>
      <c r="H1491" s="91">
        <v>36.49</v>
      </c>
      <c r="I1491" s="92">
        <v>2.96</v>
      </c>
      <c r="J1491" s="92">
        <v>20.81</v>
      </c>
      <c r="K1491" s="92">
        <v>2.02</v>
      </c>
      <c r="L1491" s="92">
        <v>0.05</v>
      </c>
      <c r="M1491" s="92">
        <v>0.02</v>
      </c>
      <c r="N1491" s="92">
        <v>2.31</v>
      </c>
      <c r="O1491" s="92">
        <v>34.28</v>
      </c>
      <c r="P1491" s="92"/>
      <c r="Q1491" s="50">
        <f t="shared" si="8"/>
        <v>98.94</v>
      </c>
      <c r="R1491" s="51">
        <f t="shared" si="9"/>
        <v>12</v>
      </c>
      <c r="S1491" s="52">
        <f t="shared" si="10"/>
        <v>0.6073133914</v>
      </c>
      <c r="T1491" s="52">
        <f t="shared" si="11"/>
        <v>0.0006257916264</v>
      </c>
      <c r="U1491" s="52">
        <f t="shared" si="12"/>
        <v>0.4081940893</v>
      </c>
      <c r="V1491" s="52">
        <f t="shared" si="13"/>
        <v>0.0002631748626</v>
      </c>
      <c r="W1491" s="52">
        <f t="shared" si="14"/>
        <v>0</v>
      </c>
      <c r="X1491" s="52">
        <f t="shared" si="15"/>
        <v>0.4771289863</v>
      </c>
      <c r="Y1491" s="52">
        <f t="shared" si="16"/>
        <v>0.03256392256</v>
      </c>
      <c r="Z1491" s="52">
        <f t="shared" si="17"/>
        <v>0.07344111313</v>
      </c>
      <c r="AA1491" s="52">
        <f t="shared" si="18"/>
        <v>0.03602035685</v>
      </c>
      <c r="AB1491" s="52">
        <f t="shared" si="19"/>
        <v>1.635550826</v>
      </c>
      <c r="AC1491" s="53">
        <f t="shared" si="20"/>
        <v>4.895437282</v>
      </c>
      <c r="AD1491" s="54">
        <f t="shared" si="21"/>
        <v>1.214626783</v>
      </c>
      <c r="AE1491" s="54">
        <f t="shared" si="22"/>
        <v>0.001251583253</v>
      </c>
      <c r="AF1491" s="54">
        <f t="shared" si="23"/>
        <v>0.612291134</v>
      </c>
      <c r="AG1491" s="54">
        <f t="shared" si="24"/>
        <v>0.0003947622939</v>
      </c>
      <c r="AH1491" s="54">
        <f t="shared" si="25"/>
        <v>0</v>
      </c>
      <c r="AI1491" s="54">
        <f t="shared" si="26"/>
        <v>0.4771289863</v>
      </c>
      <c r="AJ1491" s="54">
        <f t="shared" si="27"/>
        <v>0.03256392256</v>
      </c>
      <c r="AK1491" s="54">
        <f t="shared" si="28"/>
        <v>0.07344111313</v>
      </c>
      <c r="AL1491" s="54">
        <f t="shared" si="29"/>
        <v>0.03602035685</v>
      </c>
      <c r="AM1491" s="54">
        <f t="shared" si="30"/>
        <v>2.447718641</v>
      </c>
      <c r="AN1491" s="54">
        <f t="shared" si="31"/>
        <v>-4.895437282</v>
      </c>
      <c r="AO1491" s="55">
        <f t="shared" si="32"/>
        <v>2.970563222</v>
      </c>
      <c r="AP1491" s="55">
        <f t="shared" si="33"/>
        <v>0.003060946154</v>
      </c>
      <c r="AQ1491" s="55">
        <f t="shared" si="34"/>
        <v>1.996607298</v>
      </c>
      <c r="AR1491" s="55">
        <f t="shared" si="35"/>
        <v>0.001287272072</v>
      </c>
      <c r="AS1491" s="55">
        <f t="shared" si="36"/>
        <v>0</v>
      </c>
      <c r="AT1491" s="55">
        <f t="shared" si="37"/>
        <v>2.333789834</v>
      </c>
      <c r="AU1491" s="55">
        <f t="shared" si="38"/>
        <v>0.1592805166</v>
      </c>
      <c r="AV1491" s="55">
        <f t="shared" si="39"/>
        <v>0.3592238747</v>
      </c>
      <c r="AW1491" s="55">
        <f t="shared" si="40"/>
        <v>0.1761870376</v>
      </c>
      <c r="AX1491" s="55">
        <f t="shared" si="41"/>
        <v>8</v>
      </c>
      <c r="AY1491" s="55">
        <f t="shared" si="42"/>
        <v>23.94514291</v>
      </c>
      <c r="AZ1491" s="54">
        <f t="shared" ref="AZ1491:BA1491" si="10479">AO1491*2</f>
        <v>5.941126443</v>
      </c>
      <c r="BA1491" s="54">
        <f t="shared" si="10479"/>
        <v>0.006121892309</v>
      </c>
      <c r="BB1491" s="54">
        <f t="shared" ref="BB1491:BD1491" si="10480">AQ1491*(3/2)</f>
        <v>2.994910946</v>
      </c>
      <c r="BC1491" s="54">
        <f t="shared" si="10480"/>
        <v>0.001930908108</v>
      </c>
      <c r="BD1491" s="54">
        <f t="shared" si="10480"/>
        <v>0</v>
      </c>
      <c r="BE1491" s="54">
        <f t="shared" ref="BE1491:BH1491" si="10481">AT1491</f>
        <v>2.333789834</v>
      </c>
      <c r="BF1491" s="54">
        <f t="shared" si="10481"/>
        <v>0.1592805166</v>
      </c>
      <c r="BG1491" s="54">
        <f t="shared" si="10481"/>
        <v>0.3592238747</v>
      </c>
      <c r="BH1491" s="54">
        <f t="shared" si="10481"/>
        <v>0.1761870376</v>
      </c>
      <c r="BI1491" s="54">
        <f t="shared" si="46"/>
        <v>11.97257145</v>
      </c>
      <c r="BJ1491" s="54">
        <f t="shared" si="47"/>
        <v>-23.94514291</v>
      </c>
      <c r="BK1491" s="56">
        <f t="shared" ref="BK1491:BN1491" si="10482">AO1491</f>
        <v>2.970563222</v>
      </c>
      <c r="BL1491" s="56">
        <f t="shared" si="10482"/>
        <v>0.003060946154</v>
      </c>
      <c r="BM1491" s="56">
        <f t="shared" si="10482"/>
        <v>1.996607298</v>
      </c>
      <c r="BN1491" s="56">
        <f t="shared" si="10482"/>
        <v>0.001287272072</v>
      </c>
      <c r="BO1491" s="56">
        <f t="shared" si="49"/>
        <v>0.05485709481</v>
      </c>
      <c r="BP1491" s="56">
        <f t="shared" si="50"/>
        <v>2.278932739</v>
      </c>
      <c r="BQ1491" s="56">
        <f t="shared" ref="BQ1491:BS1491" si="10483">AU1491</f>
        <v>0.1592805166</v>
      </c>
      <c r="BR1491" s="56">
        <f t="shared" si="10483"/>
        <v>0.3592238747</v>
      </c>
      <c r="BS1491" s="56">
        <f t="shared" si="10483"/>
        <v>0.1761870376</v>
      </c>
      <c r="BT1491" s="56">
        <f t="shared" si="52"/>
        <v>8</v>
      </c>
      <c r="BU1491" s="50">
        <f t="shared" ref="BU1491:BX1491" si="10484">AZ1491</f>
        <v>5.941126443</v>
      </c>
      <c r="BV1491" s="50">
        <f t="shared" si="10484"/>
        <v>0.006121892309</v>
      </c>
      <c r="BW1491" s="50">
        <f t="shared" si="10484"/>
        <v>2.994910946</v>
      </c>
      <c r="BX1491" s="50">
        <f t="shared" si="10484"/>
        <v>0.001930908108</v>
      </c>
      <c r="BY1491" s="50">
        <f t="shared" si="54"/>
        <v>0.08228564221</v>
      </c>
      <c r="BZ1491" s="50">
        <f t="shared" si="55"/>
        <v>2.278932739</v>
      </c>
      <c r="CA1491" s="50">
        <f t="shared" ref="CA1491:CC1491" si="10485">BF1491</f>
        <v>0.1592805166</v>
      </c>
      <c r="CB1491" s="50">
        <f t="shared" si="10485"/>
        <v>0.3592238747</v>
      </c>
      <c r="CC1491" s="50">
        <f t="shared" si="10485"/>
        <v>0.1761870376</v>
      </c>
      <c r="CD1491" s="50">
        <f t="shared" si="57"/>
        <v>12</v>
      </c>
      <c r="CE1491" s="57">
        <f t="shared" si="58"/>
        <v>36.49</v>
      </c>
      <c r="CF1491" s="57">
        <f t="shared" si="59"/>
        <v>0.05</v>
      </c>
      <c r="CG1491" s="57">
        <f t="shared" si="60"/>
        <v>20.81</v>
      </c>
      <c r="CH1491" s="57">
        <f t="shared" si="61"/>
        <v>0.02</v>
      </c>
      <c r="CI1491" s="58">
        <f t="shared" si="62"/>
        <v>0.8954896486</v>
      </c>
      <c r="CJ1491" s="58">
        <f t="shared" si="63"/>
        <v>33.47422855</v>
      </c>
      <c r="CK1491" s="57">
        <f t="shared" si="64"/>
        <v>2.31</v>
      </c>
      <c r="CL1491" s="57">
        <f t="shared" si="65"/>
        <v>2.96</v>
      </c>
      <c r="CM1491" s="57">
        <f t="shared" si="66"/>
        <v>2.02</v>
      </c>
      <c r="CN1491" s="57">
        <f t="shared" si="67"/>
        <v>99.0297182</v>
      </c>
      <c r="CO1491" s="59">
        <f t="shared" si="68"/>
        <v>0.1208033882</v>
      </c>
      <c r="CP1491" s="59">
        <f t="shared" si="69"/>
        <v>0.7663822361</v>
      </c>
      <c r="CQ1491" s="59">
        <f t="shared" si="70"/>
        <v>0.0535644411</v>
      </c>
      <c r="CR1491" s="59">
        <f t="shared" si="71"/>
        <v>0.05924993463</v>
      </c>
      <c r="CS1491" s="60">
        <f t="shared" si="72"/>
        <v>12.08033882</v>
      </c>
      <c r="CT1491" s="60">
        <f t="shared" si="73"/>
        <v>5.924993463</v>
      </c>
      <c r="CU1491" s="60">
        <f t="shared" si="74"/>
        <v>81.99466772</v>
      </c>
      <c r="CV1491" s="61">
        <f t="shared" si="75"/>
        <v>0.1196516287</v>
      </c>
      <c r="CW1491" s="61">
        <f t="shared" si="76"/>
        <v>0.1046157342</v>
      </c>
      <c r="CX1491" s="62"/>
    </row>
    <row r="1492" ht="15.75" customHeight="1">
      <c r="A1492" s="17" t="s">
        <v>53</v>
      </c>
      <c r="B1492" s="87" t="s">
        <v>1406</v>
      </c>
      <c r="C1492" s="93" t="s">
        <v>1519</v>
      </c>
      <c r="D1492" s="89"/>
      <c r="E1492" s="89" t="s">
        <v>1520</v>
      </c>
      <c r="F1492" s="90">
        <v>59.0</v>
      </c>
      <c r="G1492" s="89" t="s">
        <v>1579</v>
      </c>
      <c r="H1492" s="91">
        <v>38.46</v>
      </c>
      <c r="I1492" s="92">
        <v>8.99</v>
      </c>
      <c r="J1492" s="92">
        <v>21.9</v>
      </c>
      <c r="K1492" s="92">
        <v>1.18</v>
      </c>
      <c r="L1492" s="92">
        <v>0.07</v>
      </c>
      <c r="M1492" s="92">
        <v>0.0</v>
      </c>
      <c r="N1492" s="92">
        <v>0.39</v>
      </c>
      <c r="O1492" s="92">
        <v>28.74</v>
      </c>
      <c r="P1492" s="92"/>
      <c r="Q1492" s="50">
        <f t="shared" si="8"/>
        <v>99.73</v>
      </c>
      <c r="R1492" s="51">
        <f t="shared" si="9"/>
        <v>12</v>
      </c>
      <c r="S1492" s="52">
        <f t="shared" si="10"/>
        <v>0.6401006586</v>
      </c>
      <c r="T1492" s="52">
        <f t="shared" si="11"/>
        <v>0.000876108277</v>
      </c>
      <c r="U1492" s="52">
        <f t="shared" si="12"/>
        <v>0.4295747504</v>
      </c>
      <c r="V1492" s="52">
        <f t="shared" si="13"/>
        <v>0</v>
      </c>
      <c r="W1492" s="52">
        <f t="shared" si="14"/>
        <v>0</v>
      </c>
      <c r="X1492" s="52">
        <f t="shared" si="15"/>
        <v>0.4000200428</v>
      </c>
      <c r="Y1492" s="52">
        <f t="shared" si="16"/>
        <v>0.005497805107</v>
      </c>
      <c r="Z1492" s="52">
        <f t="shared" si="17"/>
        <v>0.2230525699</v>
      </c>
      <c r="AA1492" s="52">
        <f t="shared" si="18"/>
        <v>0.0210415946</v>
      </c>
      <c r="AB1492" s="52">
        <f t="shared" si="19"/>
        <v>1.72016353</v>
      </c>
      <c r="AC1492" s="53">
        <f t="shared" si="20"/>
        <v>5.151855343</v>
      </c>
      <c r="AD1492" s="54">
        <f t="shared" si="21"/>
        <v>1.280201317</v>
      </c>
      <c r="AE1492" s="54">
        <f t="shared" si="22"/>
        <v>0.001752216554</v>
      </c>
      <c r="AF1492" s="54">
        <f t="shared" si="23"/>
        <v>0.6443621256</v>
      </c>
      <c r="AG1492" s="54">
        <f t="shared" si="24"/>
        <v>0</v>
      </c>
      <c r="AH1492" s="54">
        <f t="shared" si="25"/>
        <v>0</v>
      </c>
      <c r="AI1492" s="54">
        <f t="shared" si="26"/>
        <v>0.4000200428</v>
      </c>
      <c r="AJ1492" s="54">
        <f t="shared" si="27"/>
        <v>0.005497805107</v>
      </c>
      <c r="AK1492" s="54">
        <f t="shared" si="28"/>
        <v>0.2230525699</v>
      </c>
      <c r="AL1492" s="54">
        <f t="shared" si="29"/>
        <v>0.0210415946</v>
      </c>
      <c r="AM1492" s="54">
        <f t="shared" si="30"/>
        <v>2.575927672</v>
      </c>
      <c r="AN1492" s="54">
        <f t="shared" si="31"/>
        <v>-5.151855343</v>
      </c>
      <c r="AO1492" s="55">
        <f t="shared" si="32"/>
        <v>2.976929333</v>
      </c>
      <c r="AP1492" s="55">
        <f t="shared" si="33"/>
        <v>0.00407453483</v>
      </c>
      <c r="AQ1492" s="55">
        <f t="shared" si="34"/>
        <v>1.99783215</v>
      </c>
      <c r="AR1492" s="55">
        <f t="shared" si="35"/>
        <v>0</v>
      </c>
      <c r="AS1492" s="55">
        <f t="shared" si="36"/>
        <v>0</v>
      </c>
      <c r="AT1492" s="55">
        <f t="shared" si="37"/>
        <v>1.860381462</v>
      </c>
      <c r="AU1492" s="55">
        <f t="shared" si="38"/>
        <v>0.02556875558</v>
      </c>
      <c r="AV1492" s="55">
        <f t="shared" si="39"/>
        <v>1.037355187</v>
      </c>
      <c r="AW1492" s="55">
        <f t="shared" si="40"/>
        <v>0.0978585779</v>
      </c>
      <c r="AX1492" s="55">
        <f t="shared" si="41"/>
        <v>8</v>
      </c>
      <c r="AY1492" s="55">
        <f t="shared" si="42"/>
        <v>23.95983989</v>
      </c>
      <c r="AZ1492" s="54">
        <f t="shared" ref="AZ1492:BA1492" si="10486">AO1492*2</f>
        <v>5.953858665</v>
      </c>
      <c r="BA1492" s="54">
        <f t="shared" si="10486"/>
        <v>0.008149069661</v>
      </c>
      <c r="BB1492" s="54">
        <f t="shared" ref="BB1492:BD1492" si="10487">AQ1492*(3/2)</f>
        <v>2.996748225</v>
      </c>
      <c r="BC1492" s="54">
        <f t="shared" si="10487"/>
        <v>0</v>
      </c>
      <c r="BD1492" s="54">
        <f t="shared" si="10487"/>
        <v>0</v>
      </c>
      <c r="BE1492" s="54">
        <f t="shared" ref="BE1492:BH1492" si="10488">AT1492</f>
        <v>1.860381462</v>
      </c>
      <c r="BF1492" s="54">
        <f t="shared" si="10488"/>
        <v>0.02556875558</v>
      </c>
      <c r="BG1492" s="54">
        <f t="shared" si="10488"/>
        <v>1.037355187</v>
      </c>
      <c r="BH1492" s="54">
        <f t="shared" si="10488"/>
        <v>0.0978585779</v>
      </c>
      <c r="BI1492" s="54">
        <f t="shared" si="46"/>
        <v>11.97991994</v>
      </c>
      <c r="BJ1492" s="54">
        <f t="shared" si="47"/>
        <v>-23.95983989</v>
      </c>
      <c r="BK1492" s="56">
        <f t="shared" ref="BK1492:BN1492" si="10489">AO1492</f>
        <v>2.976929333</v>
      </c>
      <c r="BL1492" s="56">
        <f t="shared" si="10489"/>
        <v>0.00407453483</v>
      </c>
      <c r="BM1492" s="56">
        <f t="shared" si="10489"/>
        <v>1.99783215</v>
      </c>
      <c r="BN1492" s="56">
        <f t="shared" si="10489"/>
        <v>0</v>
      </c>
      <c r="BO1492" s="56">
        <f t="shared" si="49"/>
        <v>0.04016011456</v>
      </c>
      <c r="BP1492" s="56">
        <f t="shared" si="50"/>
        <v>1.820221347</v>
      </c>
      <c r="BQ1492" s="56">
        <f t="shared" ref="BQ1492:BS1492" si="10490">AU1492</f>
        <v>0.02556875558</v>
      </c>
      <c r="BR1492" s="56">
        <f t="shared" si="10490"/>
        <v>1.037355187</v>
      </c>
      <c r="BS1492" s="56">
        <f t="shared" si="10490"/>
        <v>0.0978585779</v>
      </c>
      <c r="BT1492" s="56">
        <f t="shared" si="52"/>
        <v>8</v>
      </c>
      <c r="BU1492" s="50">
        <f t="shared" ref="BU1492:BX1492" si="10491">AZ1492</f>
        <v>5.953858665</v>
      </c>
      <c r="BV1492" s="50">
        <f t="shared" si="10491"/>
        <v>0.008149069661</v>
      </c>
      <c r="BW1492" s="50">
        <f t="shared" si="10491"/>
        <v>2.996748225</v>
      </c>
      <c r="BX1492" s="50">
        <f t="shared" si="10491"/>
        <v>0</v>
      </c>
      <c r="BY1492" s="50">
        <f t="shared" si="54"/>
        <v>0.06024017184</v>
      </c>
      <c r="BZ1492" s="50">
        <f t="shared" si="55"/>
        <v>1.820221347</v>
      </c>
      <c r="CA1492" s="50">
        <f t="shared" ref="CA1492:CC1492" si="10492">BF1492</f>
        <v>0.02556875558</v>
      </c>
      <c r="CB1492" s="50">
        <f t="shared" si="10492"/>
        <v>1.037355187</v>
      </c>
      <c r="CC1492" s="50">
        <f t="shared" si="10492"/>
        <v>0.0978585779</v>
      </c>
      <c r="CD1492" s="50">
        <f t="shared" si="57"/>
        <v>12</v>
      </c>
      <c r="CE1492" s="57">
        <f t="shared" si="58"/>
        <v>38.46</v>
      </c>
      <c r="CF1492" s="57">
        <f t="shared" si="59"/>
        <v>0.07</v>
      </c>
      <c r="CG1492" s="57">
        <f t="shared" si="60"/>
        <v>21.9</v>
      </c>
      <c r="CH1492" s="57">
        <f t="shared" si="61"/>
        <v>0</v>
      </c>
      <c r="CI1492" s="58">
        <f t="shared" si="62"/>
        <v>0.6894906799</v>
      </c>
      <c r="CJ1492" s="58">
        <f t="shared" si="63"/>
        <v>28.11958869</v>
      </c>
      <c r="CK1492" s="57">
        <f t="shared" si="64"/>
        <v>0.39</v>
      </c>
      <c r="CL1492" s="57">
        <f t="shared" si="65"/>
        <v>8.99</v>
      </c>
      <c r="CM1492" s="57">
        <f t="shared" si="66"/>
        <v>1.18</v>
      </c>
      <c r="CN1492" s="57">
        <f t="shared" si="67"/>
        <v>99.79907937</v>
      </c>
      <c r="CO1492" s="59">
        <f t="shared" si="68"/>
        <v>0.347988541</v>
      </c>
      <c r="CP1492" s="59">
        <f t="shared" si="69"/>
        <v>0.6106068386</v>
      </c>
      <c r="CQ1492" s="59">
        <f t="shared" si="70"/>
        <v>0.008577229927</v>
      </c>
      <c r="CR1492" s="59">
        <f t="shared" si="71"/>
        <v>0.03282739045</v>
      </c>
      <c r="CS1492" s="60">
        <f t="shared" si="72"/>
        <v>34.7988541</v>
      </c>
      <c r="CT1492" s="60">
        <f t="shared" si="73"/>
        <v>3.282739045</v>
      </c>
      <c r="CU1492" s="60">
        <f t="shared" si="74"/>
        <v>61.91840685</v>
      </c>
      <c r="CV1492" s="61">
        <f t="shared" si="75"/>
        <v>0.206821661</v>
      </c>
      <c r="CW1492" s="61">
        <f t="shared" si="76"/>
        <v>0.3013580765</v>
      </c>
      <c r="CX1492" s="62"/>
    </row>
    <row r="1493" ht="15.75" customHeight="1">
      <c r="A1493" s="17" t="s">
        <v>53</v>
      </c>
      <c r="B1493" s="87" t="s">
        <v>1406</v>
      </c>
      <c r="C1493" s="88" t="s">
        <v>1519</v>
      </c>
      <c r="D1493" s="89"/>
      <c r="E1493" s="89" t="s">
        <v>1520</v>
      </c>
      <c r="F1493" s="90">
        <v>60.0</v>
      </c>
      <c r="G1493" s="89" t="s">
        <v>1580</v>
      </c>
      <c r="H1493" s="91">
        <v>36.97</v>
      </c>
      <c r="I1493" s="92">
        <v>3.49</v>
      </c>
      <c r="J1493" s="92">
        <v>21.24</v>
      </c>
      <c r="K1493" s="92">
        <v>1.45</v>
      </c>
      <c r="L1493" s="92">
        <v>0.0</v>
      </c>
      <c r="M1493" s="92">
        <v>0.0</v>
      </c>
      <c r="N1493" s="92">
        <v>1.34</v>
      </c>
      <c r="O1493" s="92">
        <v>35.13</v>
      </c>
      <c r="P1493" s="92"/>
      <c r="Q1493" s="50">
        <f t="shared" si="8"/>
        <v>99.62</v>
      </c>
      <c r="R1493" s="51">
        <f t="shared" si="9"/>
        <v>12</v>
      </c>
      <c r="S1493" s="52">
        <f t="shared" si="10"/>
        <v>0.6153021671</v>
      </c>
      <c r="T1493" s="52">
        <f t="shared" si="11"/>
        <v>0</v>
      </c>
      <c r="U1493" s="52">
        <f t="shared" si="12"/>
        <v>0.4166286621</v>
      </c>
      <c r="V1493" s="52">
        <f t="shared" si="13"/>
        <v>0</v>
      </c>
      <c r="W1493" s="52">
        <f t="shared" si="14"/>
        <v>0</v>
      </c>
      <c r="X1493" s="52">
        <f t="shared" si="15"/>
        <v>0.4889597809</v>
      </c>
      <c r="Y1493" s="52">
        <f t="shared" si="16"/>
        <v>0.01888989447</v>
      </c>
      <c r="Z1493" s="52">
        <f t="shared" si="17"/>
        <v>0.08659104217</v>
      </c>
      <c r="AA1493" s="52">
        <f t="shared" si="18"/>
        <v>0.02585619675</v>
      </c>
      <c r="AB1493" s="52">
        <f t="shared" si="19"/>
        <v>1.652227743</v>
      </c>
      <c r="AC1493" s="53">
        <f t="shared" si="20"/>
        <v>4.951688483</v>
      </c>
      <c r="AD1493" s="54">
        <f t="shared" si="21"/>
        <v>1.230604334</v>
      </c>
      <c r="AE1493" s="54">
        <f t="shared" si="22"/>
        <v>0</v>
      </c>
      <c r="AF1493" s="54">
        <f t="shared" si="23"/>
        <v>0.6249429931</v>
      </c>
      <c r="AG1493" s="54">
        <f t="shared" si="24"/>
        <v>0</v>
      </c>
      <c r="AH1493" s="54">
        <f t="shared" si="25"/>
        <v>0</v>
      </c>
      <c r="AI1493" s="54">
        <f t="shared" si="26"/>
        <v>0.4889597809</v>
      </c>
      <c r="AJ1493" s="54">
        <f t="shared" si="27"/>
        <v>0.01888989447</v>
      </c>
      <c r="AK1493" s="54">
        <f t="shared" si="28"/>
        <v>0.08659104217</v>
      </c>
      <c r="AL1493" s="54">
        <f t="shared" si="29"/>
        <v>0.02585619675</v>
      </c>
      <c r="AM1493" s="54">
        <f t="shared" si="30"/>
        <v>2.475844242</v>
      </c>
      <c r="AN1493" s="54">
        <f t="shared" si="31"/>
        <v>-4.951688483</v>
      </c>
      <c r="AO1493" s="55">
        <f t="shared" si="32"/>
        <v>2.979260793</v>
      </c>
      <c r="AP1493" s="55">
        <f t="shared" si="33"/>
        <v>0</v>
      </c>
      <c r="AQ1493" s="55">
        <f t="shared" si="34"/>
        <v>2.017294111</v>
      </c>
      <c r="AR1493" s="55">
        <f t="shared" si="35"/>
        <v>0</v>
      </c>
      <c r="AS1493" s="55">
        <f t="shared" si="36"/>
        <v>0</v>
      </c>
      <c r="AT1493" s="55">
        <f t="shared" si="37"/>
        <v>2.367517591</v>
      </c>
      <c r="AU1493" s="55">
        <f t="shared" si="38"/>
        <v>0.0914638774</v>
      </c>
      <c r="AV1493" s="55">
        <f t="shared" si="39"/>
        <v>0.4192692806</v>
      </c>
      <c r="AW1493" s="55">
        <f t="shared" si="40"/>
        <v>0.1251943473</v>
      </c>
      <c r="AX1493" s="55">
        <f t="shared" si="41"/>
        <v>8</v>
      </c>
      <c r="AY1493" s="55">
        <f t="shared" si="42"/>
        <v>23.9758157</v>
      </c>
      <c r="AZ1493" s="54">
        <f t="shared" ref="AZ1493:BA1493" si="10493">AO1493*2</f>
        <v>5.958521586</v>
      </c>
      <c r="BA1493" s="54">
        <f t="shared" si="10493"/>
        <v>0</v>
      </c>
      <c r="BB1493" s="54">
        <f t="shared" ref="BB1493:BD1493" si="10494">AQ1493*(3/2)</f>
        <v>3.025941166</v>
      </c>
      <c r="BC1493" s="54">
        <f t="shared" si="10494"/>
        <v>0</v>
      </c>
      <c r="BD1493" s="54">
        <f t="shared" si="10494"/>
        <v>0</v>
      </c>
      <c r="BE1493" s="54">
        <f t="shared" ref="BE1493:BH1493" si="10495">AT1493</f>
        <v>2.367517591</v>
      </c>
      <c r="BF1493" s="54">
        <f t="shared" si="10495"/>
        <v>0.0914638774</v>
      </c>
      <c r="BG1493" s="54">
        <f t="shared" si="10495"/>
        <v>0.4192692806</v>
      </c>
      <c r="BH1493" s="54">
        <f t="shared" si="10495"/>
        <v>0.1251943473</v>
      </c>
      <c r="BI1493" s="54">
        <f t="shared" si="46"/>
        <v>11.98790785</v>
      </c>
      <c r="BJ1493" s="54">
        <f t="shared" si="47"/>
        <v>-23.9758157</v>
      </c>
      <c r="BK1493" s="56">
        <f t="shared" ref="BK1493:BN1493" si="10496">AO1493</f>
        <v>2.979260793</v>
      </c>
      <c r="BL1493" s="56">
        <f t="shared" si="10496"/>
        <v>0</v>
      </c>
      <c r="BM1493" s="56">
        <f t="shared" si="10496"/>
        <v>2.017294111</v>
      </c>
      <c r="BN1493" s="56">
        <f t="shared" si="10496"/>
        <v>0</v>
      </c>
      <c r="BO1493" s="56">
        <f t="shared" si="49"/>
        <v>0.02418430342</v>
      </c>
      <c r="BP1493" s="56">
        <f t="shared" si="50"/>
        <v>2.343333288</v>
      </c>
      <c r="BQ1493" s="56">
        <f t="shared" ref="BQ1493:BS1493" si="10497">AU1493</f>
        <v>0.0914638774</v>
      </c>
      <c r="BR1493" s="56">
        <f t="shared" si="10497"/>
        <v>0.4192692806</v>
      </c>
      <c r="BS1493" s="56">
        <f t="shared" si="10497"/>
        <v>0.1251943473</v>
      </c>
      <c r="BT1493" s="56">
        <f t="shared" si="52"/>
        <v>8</v>
      </c>
      <c r="BU1493" s="50">
        <f t="shared" ref="BU1493:BX1493" si="10498">AZ1493</f>
        <v>5.958521586</v>
      </c>
      <c r="BV1493" s="50">
        <f t="shared" si="10498"/>
        <v>0</v>
      </c>
      <c r="BW1493" s="50">
        <f t="shared" si="10498"/>
        <v>3.025941166</v>
      </c>
      <c r="BX1493" s="50">
        <f t="shared" si="10498"/>
        <v>0</v>
      </c>
      <c r="BY1493" s="50">
        <f t="shared" si="54"/>
        <v>0.03627645513</v>
      </c>
      <c r="BZ1493" s="50">
        <f t="shared" si="55"/>
        <v>2.343333288</v>
      </c>
      <c r="CA1493" s="50">
        <f t="shared" ref="CA1493:CC1493" si="10499">BF1493</f>
        <v>0.0914638774</v>
      </c>
      <c r="CB1493" s="50">
        <f t="shared" si="10499"/>
        <v>0.4192692806</v>
      </c>
      <c r="CC1493" s="50">
        <f t="shared" si="10499"/>
        <v>0.1251943473</v>
      </c>
      <c r="CD1493" s="50">
        <f t="shared" si="57"/>
        <v>12</v>
      </c>
      <c r="CE1493" s="57">
        <f t="shared" si="58"/>
        <v>36.97</v>
      </c>
      <c r="CF1493" s="57">
        <f t="shared" si="59"/>
        <v>0</v>
      </c>
      <c r="CG1493" s="57">
        <f t="shared" si="60"/>
        <v>21.24</v>
      </c>
      <c r="CH1493" s="57">
        <f t="shared" si="61"/>
        <v>0</v>
      </c>
      <c r="CI1493" s="58">
        <f t="shared" si="62"/>
        <v>0.3988110791</v>
      </c>
      <c r="CJ1493" s="58">
        <f t="shared" si="63"/>
        <v>34.7711454</v>
      </c>
      <c r="CK1493" s="57">
        <f t="shared" si="64"/>
        <v>1.34</v>
      </c>
      <c r="CL1493" s="57">
        <f t="shared" si="65"/>
        <v>3.49</v>
      </c>
      <c r="CM1493" s="57">
        <f t="shared" si="66"/>
        <v>1.45</v>
      </c>
      <c r="CN1493" s="57">
        <f t="shared" si="67"/>
        <v>99.65995648</v>
      </c>
      <c r="CO1493" s="59">
        <f t="shared" si="68"/>
        <v>0.1407292982</v>
      </c>
      <c r="CP1493" s="59">
        <f t="shared" si="69"/>
        <v>0.7865485604</v>
      </c>
      <c r="CQ1493" s="59">
        <f t="shared" si="70"/>
        <v>0.03070019168</v>
      </c>
      <c r="CR1493" s="59">
        <f t="shared" si="71"/>
        <v>0.04202194975</v>
      </c>
      <c r="CS1493" s="60">
        <f t="shared" si="72"/>
        <v>14.07292982</v>
      </c>
      <c r="CT1493" s="60">
        <f t="shared" si="73"/>
        <v>4.202194975</v>
      </c>
      <c r="CU1493" s="60">
        <f t="shared" si="74"/>
        <v>81.7248752</v>
      </c>
      <c r="CV1493" s="61">
        <f t="shared" si="75"/>
        <v>0.1123865989</v>
      </c>
      <c r="CW1493" s="61">
        <f t="shared" si="76"/>
        <v>0.1218715723</v>
      </c>
      <c r="CX1493" s="62"/>
    </row>
    <row r="1494" ht="15.75" customHeight="1">
      <c r="A1494" s="17" t="s">
        <v>53</v>
      </c>
      <c r="B1494" s="87" t="s">
        <v>1406</v>
      </c>
      <c r="C1494" s="88" t="s">
        <v>1519</v>
      </c>
      <c r="D1494" s="89"/>
      <c r="E1494" s="89" t="s">
        <v>1520</v>
      </c>
      <c r="F1494" s="90">
        <v>61.0</v>
      </c>
      <c r="G1494" s="89" t="s">
        <v>1581</v>
      </c>
      <c r="H1494" s="91">
        <v>38.76</v>
      </c>
      <c r="I1494" s="92">
        <v>9.31</v>
      </c>
      <c r="J1494" s="92">
        <v>21.73</v>
      </c>
      <c r="K1494" s="92">
        <v>1.06</v>
      </c>
      <c r="L1494" s="92">
        <v>0.07</v>
      </c>
      <c r="M1494" s="92">
        <v>0.06</v>
      </c>
      <c r="N1494" s="92">
        <v>0.43</v>
      </c>
      <c r="O1494" s="92">
        <v>28.73</v>
      </c>
      <c r="P1494" s="92"/>
      <c r="Q1494" s="50">
        <f t="shared" si="8"/>
        <v>100.15</v>
      </c>
      <c r="R1494" s="51">
        <f t="shared" si="9"/>
        <v>12</v>
      </c>
      <c r="S1494" s="52">
        <f t="shared" si="10"/>
        <v>0.6450936434</v>
      </c>
      <c r="T1494" s="52">
        <f t="shared" si="11"/>
        <v>0.000876108277</v>
      </c>
      <c r="U1494" s="52">
        <f t="shared" si="12"/>
        <v>0.4262401519</v>
      </c>
      <c r="V1494" s="52">
        <f t="shared" si="13"/>
        <v>0.0007895245878</v>
      </c>
      <c r="W1494" s="52">
        <f t="shared" si="14"/>
        <v>0</v>
      </c>
      <c r="X1494" s="52">
        <f t="shared" si="15"/>
        <v>0.3998808569</v>
      </c>
      <c r="Y1494" s="52">
        <f t="shared" si="16"/>
        <v>0.006061682554</v>
      </c>
      <c r="Z1494" s="52">
        <f t="shared" si="17"/>
        <v>0.2309921497</v>
      </c>
      <c r="AA1494" s="52">
        <f t="shared" si="18"/>
        <v>0.01890177142</v>
      </c>
      <c r="AB1494" s="52">
        <f t="shared" si="19"/>
        <v>1.728835889</v>
      </c>
      <c r="AC1494" s="53">
        <f t="shared" si="20"/>
        <v>5.176640958</v>
      </c>
      <c r="AD1494" s="54">
        <f t="shared" si="21"/>
        <v>1.290187287</v>
      </c>
      <c r="AE1494" s="54">
        <f t="shared" si="22"/>
        <v>0.001752216554</v>
      </c>
      <c r="AF1494" s="54">
        <f t="shared" si="23"/>
        <v>0.6393602279</v>
      </c>
      <c r="AG1494" s="54">
        <f t="shared" si="24"/>
        <v>0.001184286882</v>
      </c>
      <c r="AH1494" s="54">
        <f t="shared" si="25"/>
        <v>0</v>
      </c>
      <c r="AI1494" s="54">
        <f t="shared" si="26"/>
        <v>0.3998808569</v>
      </c>
      <c r="AJ1494" s="54">
        <f t="shared" si="27"/>
        <v>0.006061682554</v>
      </c>
      <c r="AK1494" s="54">
        <f t="shared" si="28"/>
        <v>0.2309921497</v>
      </c>
      <c r="AL1494" s="54">
        <f t="shared" si="29"/>
        <v>0.01890177142</v>
      </c>
      <c r="AM1494" s="54">
        <f t="shared" si="30"/>
        <v>2.588320479</v>
      </c>
      <c r="AN1494" s="54">
        <f t="shared" si="31"/>
        <v>-5.176640958</v>
      </c>
      <c r="AO1494" s="55">
        <f t="shared" si="32"/>
        <v>2.985100657</v>
      </c>
      <c r="AP1494" s="55">
        <f t="shared" si="33"/>
        <v>0.004054095742</v>
      </c>
      <c r="AQ1494" s="55">
        <f t="shared" si="34"/>
        <v>1.972379933</v>
      </c>
      <c r="AR1494" s="55">
        <f t="shared" si="35"/>
        <v>0.00365343914</v>
      </c>
      <c r="AS1494" s="55">
        <f t="shared" si="36"/>
        <v>0</v>
      </c>
      <c r="AT1494" s="55">
        <f t="shared" si="37"/>
        <v>1.850405163</v>
      </c>
      <c r="AU1494" s="55">
        <f t="shared" si="38"/>
        <v>0.02804977658</v>
      </c>
      <c r="AV1494" s="55">
        <f t="shared" si="39"/>
        <v>1.068891044</v>
      </c>
      <c r="AW1494" s="55">
        <f t="shared" si="40"/>
        <v>0.08746589096</v>
      </c>
      <c r="AX1494" s="55">
        <f t="shared" si="41"/>
        <v>8</v>
      </c>
      <c r="AY1494" s="55">
        <f t="shared" si="42"/>
        <v>23.95434288</v>
      </c>
      <c r="AZ1494" s="54">
        <f t="shared" ref="AZ1494:BA1494" si="10500">AO1494*2</f>
        <v>5.970201314</v>
      </c>
      <c r="BA1494" s="54">
        <f t="shared" si="10500"/>
        <v>0.008108191484</v>
      </c>
      <c r="BB1494" s="54">
        <f t="shared" ref="BB1494:BD1494" si="10501">AQ1494*(3/2)</f>
        <v>2.9585699</v>
      </c>
      <c r="BC1494" s="54">
        <f t="shared" si="10501"/>
        <v>0.005480158709</v>
      </c>
      <c r="BD1494" s="54">
        <f t="shared" si="10501"/>
        <v>0</v>
      </c>
      <c r="BE1494" s="54">
        <f t="shared" ref="BE1494:BH1494" si="10502">AT1494</f>
        <v>1.850405163</v>
      </c>
      <c r="BF1494" s="54">
        <f t="shared" si="10502"/>
        <v>0.02804977658</v>
      </c>
      <c r="BG1494" s="54">
        <f t="shared" si="10502"/>
        <v>1.068891044</v>
      </c>
      <c r="BH1494" s="54">
        <f t="shared" si="10502"/>
        <v>0.08746589096</v>
      </c>
      <c r="BI1494" s="54">
        <f t="shared" si="46"/>
        <v>11.97717144</v>
      </c>
      <c r="BJ1494" s="54">
        <f t="shared" si="47"/>
        <v>-23.95434288</v>
      </c>
      <c r="BK1494" s="56">
        <f t="shared" ref="BK1494:BN1494" si="10503">AO1494</f>
        <v>2.985100657</v>
      </c>
      <c r="BL1494" s="56">
        <f t="shared" si="10503"/>
        <v>0.004054095742</v>
      </c>
      <c r="BM1494" s="56">
        <f t="shared" si="10503"/>
        <v>1.972379933</v>
      </c>
      <c r="BN1494" s="56">
        <f t="shared" si="10503"/>
        <v>0.00365343914</v>
      </c>
      <c r="BO1494" s="56">
        <f t="shared" si="49"/>
        <v>0.04565712226</v>
      </c>
      <c r="BP1494" s="56">
        <f t="shared" si="50"/>
        <v>1.804748041</v>
      </c>
      <c r="BQ1494" s="56">
        <f t="shared" ref="BQ1494:BS1494" si="10504">AU1494</f>
        <v>0.02804977658</v>
      </c>
      <c r="BR1494" s="56">
        <f t="shared" si="10504"/>
        <v>1.068891044</v>
      </c>
      <c r="BS1494" s="56">
        <f t="shared" si="10504"/>
        <v>0.08746589096</v>
      </c>
      <c r="BT1494" s="56">
        <f t="shared" si="52"/>
        <v>8</v>
      </c>
      <c r="BU1494" s="50">
        <f t="shared" ref="BU1494:BX1494" si="10505">AZ1494</f>
        <v>5.970201314</v>
      </c>
      <c r="BV1494" s="50">
        <f t="shared" si="10505"/>
        <v>0.008108191484</v>
      </c>
      <c r="BW1494" s="50">
        <f t="shared" si="10505"/>
        <v>2.9585699</v>
      </c>
      <c r="BX1494" s="50">
        <f t="shared" si="10505"/>
        <v>0.005480158709</v>
      </c>
      <c r="BY1494" s="50">
        <f t="shared" si="54"/>
        <v>0.06848568339</v>
      </c>
      <c r="BZ1494" s="50">
        <f t="shared" si="55"/>
        <v>1.804748041</v>
      </c>
      <c r="CA1494" s="50">
        <f t="shared" ref="CA1494:CC1494" si="10506">BF1494</f>
        <v>0.02804977658</v>
      </c>
      <c r="CB1494" s="50">
        <f t="shared" si="10506"/>
        <v>1.068891044</v>
      </c>
      <c r="CC1494" s="50">
        <f t="shared" si="10506"/>
        <v>0.08746589096</v>
      </c>
      <c r="CD1494" s="50">
        <f t="shared" si="57"/>
        <v>12</v>
      </c>
      <c r="CE1494" s="57">
        <f t="shared" si="58"/>
        <v>38.76</v>
      </c>
      <c r="CF1494" s="57">
        <f t="shared" si="59"/>
        <v>0.07</v>
      </c>
      <c r="CG1494" s="57">
        <f t="shared" si="60"/>
        <v>21.73</v>
      </c>
      <c r="CH1494" s="57">
        <f t="shared" si="61"/>
        <v>0.06</v>
      </c>
      <c r="CI1494" s="58">
        <f t="shared" si="62"/>
        <v>0.7878182289</v>
      </c>
      <c r="CJ1494" s="58">
        <f t="shared" si="63"/>
        <v>28.02111248</v>
      </c>
      <c r="CK1494" s="57">
        <f t="shared" si="64"/>
        <v>0.43</v>
      </c>
      <c r="CL1494" s="57">
        <f t="shared" si="65"/>
        <v>9.31</v>
      </c>
      <c r="CM1494" s="57">
        <f t="shared" si="66"/>
        <v>1.06</v>
      </c>
      <c r="CN1494" s="57">
        <f t="shared" si="67"/>
        <v>100.2289307</v>
      </c>
      <c r="CO1494" s="59">
        <f t="shared" si="68"/>
        <v>0.357589731</v>
      </c>
      <c r="CP1494" s="59">
        <f t="shared" si="69"/>
        <v>0.6037653419</v>
      </c>
      <c r="CQ1494" s="59">
        <f t="shared" si="70"/>
        <v>0.009383848915</v>
      </c>
      <c r="CR1494" s="59">
        <f t="shared" si="71"/>
        <v>0.0292610782</v>
      </c>
      <c r="CS1494" s="60">
        <f t="shared" si="72"/>
        <v>35.7589731</v>
      </c>
      <c r="CT1494" s="60">
        <f t="shared" si="73"/>
        <v>2.92610782</v>
      </c>
      <c r="CU1494" s="60">
        <f t="shared" si="74"/>
        <v>61.31491908</v>
      </c>
      <c r="CV1494" s="61">
        <f t="shared" si="75"/>
        <v>0.2080559437</v>
      </c>
      <c r="CW1494" s="61">
        <f t="shared" si="76"/>
        <v>0.309672707</v>
      </c>
      <c r="CX1494" s="62"/>
    </row>
    <row r="1495" ht="15.75" customHeight="1">
      <c r="A1495" s="17" t="s">
        <v>53</v>
      </c>
      <c r="B1495" s="87" t="s">
        <v>1406</v>
      </c>
      <c r="C1495" s="93" t="s">
        <v>1519</v>
      </c>
      <c r="D1495" s="89"/>
      <c r="E1495" s="89" t="s">
        <v>1520</v>
      </c>
      <c r="F1495" s="90">
        <v>62.0</v>
      </c>
      <c r="G1495" s="89" t="s">
        <v>1582</v>
      </c>
      <c r="H1495" s="91">
        <v>37.5</v>
      </c>
      <c r="I1495" s="92">
        <v>5.88</v>
      </c>
      <c r="J1495" s="92">
        <v>21.63</v>
      </c>
      <c r="K1495" s="92">
        <v>1.58</v>
      </c>
      <c r="L1495" s="92">
        <v>0.04</v>
      </c>
      <c r="M1495" s="92">
        <v>0.02</v>
      </c>
      <c r="N1495" s="92">
        <v>1.65</v>
      </c>
      <c r="O1495" s="92">
        <v>30.93</v>
      </c>
      <c r="P1495" s="92"/>
      <c r="Q1495" s="50">
        <f t="shared" si="8"/>
        <v>99.23</v>
      </c>
      <c r="R1495" s="51">
        <f t="shared" si="9"/>
        <v>12</v>
      </c>
      <c r="S1495" s="52">
        <f t="shared" si="10"/>
        <v>0.624123107</v>
      </c>
      <c r="T1495" s="52">
        <f t="shared" si="11"/>
        <v>0.0005006333011</v>
      </c>
      <c r="U1495" s="52">
        <f t="shared" si="12"/>
        <v>0.4242786234</v>
      </c>
      <c r="V1495" s="52">
        <f t="shared" si="13"/>
        <v>0.0002631748626</v>
      </c>
      <c r="W1495" s="52">
        <f t="shared" si="14"/>
        <v>0</v>
      </c>
      <c r="X1495" s="52">
        <f t="shared" si="15"/>
        <v>0.430501737</v>
      </c>
      <c r="Y1495" s="52">
        <f t="shared" si="16"/>
        <v>0.02325994468</v>
      </c>
      <c r="Z1495" s="52">
        <f t="shared" si="17"/>
        <v>0.1458897788</v>
      </c>
      <c r="AA1495" s="52">
        <f t="shared" si="18"/>
        <v>0.02817433853</v>
      </c>
      <c r="AB1495" s="52">
        <f t="shared" si="19"/>
        <v>1.676991338</v>
      </c>
      <c r="AC1495" s="53">
        <f t="shared" si="20"/>
        <v>5.027771954</v>
      </c>
      <c r="AD1495" s="54">
        <f t="shared" si="21"/>
        <v>1.248246214</v>
      </c>
      <c r="AE1495" s="54">
        <f t="shared" si="22"/>
        <v>0.001001266602</v>
      </c>
      <c r="AF1495" s="54">
        <f t="shared" si="23"/>
        <v>0.636417935</v>
      </c>
      <c r="AG1495" s="54">
        <f t="shared" si="24"/>
        <v>0.0003947622939</v>
      </c>
      <c r="AH1495" s="54">
        <f t="shared" si="25"/>
        <v>0</v>
      </c>
      <c r="AI1495" s="54">
        <f t="shared" si="26"/>
        <v>0.430501737</v>
      </c>
      <c r="AJ1495" s="54">
        <f t="shared" si="27"/>
        <v>0.02325994468</v>
      </c>
      <c r="AK1495" s="54">
        <f t="shared" si="28"/>
        <v>0.1458897788</v>
      </c>
      <c r="AL1495" s="54">
        <f t="shared" si="29"/>
        <v>0.02817433853</v>
      </c>
      <c r="AM1495" s="54">
        <f t="shared" si="30"/>
        <v>2.513885977</v>
      </c>
      <c r="AN1495" s="54">
        <f t="shared" si="31"/>
        <v>-5.027771954</v>
      </c>
      <c r="AO1495" s="55">
        <f t="shared" si="32"/>
        <v>2.977346838</v>
      </c>
      <c r="AP1495" s="55">
        <f t="shared" si="33"/>
        <v>0.002388245138</v>
      </c>
      <c r="AQ1495" s="55">
        <f t="shared" si="34"/>
        <v>2.023999117</v>
      </c>
      <c r="AR1495" s="55">
        <f t="shared" si="35"/>
        <v>0.001255462001</v>
      </c>
      <c r="AS1495" s="55">
        <f t="shared" si="36"/>
        <v>0</v>
      </c>
      <c r="AT1495" s="55">
        <f t="shared" si="37"/>
        <v>2.053686158</v>
      </c>
      <c r="AU1495" s="55">
        <f t="shared" si="38"/>
        <v>0.110960357</v>
      </c>
      <c r="AV1495" s="55">
        <f t="shared" si="39"/>
        <v>0.6959596058</v>
      </c>
      <c r="AW1495" s="55">
        <f t="shared" si="40"/>
        <v>0.1344042173</v>
      </c>
      <c r="AX1495" s="55">
        <f t="shared" si="41"/>
        <v>8</v>
      </c>
      <c r="AY1495" s="55">
        <f t="shared" si="42"/>
        <v>23.98472475</v>
      </c>
      <c r="AZ1495" s="54">
        <f t="shared" ref="AZ1495:BA1495" si="10507">AO1495*2</f>
        <v>5.954693676</v>
      </c>
      <c r="BA1495" s="54">
        <f t="shared" si="10507"/>
        <v>0.004776490277</v>
      </c>
      <c r="BB1495" s="54">
        <f t="shared" ref="BB1495:BD1495" si="10508">AQ1495*(3/2)</f>
        <v>3.035998676</v>
      </c>
      <c r="BC1495" s="54">
        <f t="shared" si="10508"/>
        <v>0.001883193002</v>
      </c>
      <c r="BD1495" s="54">
        <f t="shared" si="10508"/>
        <v>0</v>
      </c>
      <c r="BE1495" s="54">
        <f t="shared" ref="BE1495:BH1495" si="10509">AT1495</f>
        <v>2.053686158</v>
      </c>
      <c r="BF1495" s="54">
        <f t="shared" si="10509"/>
        <v>0.110960357</v>
      </c>
      <c r="BG1495" s="54">
        <f t="shared" si="10509"/>
        <v>0.6959596058</v>
      </c>
      <c r="BH1495" s="54">
        <f t="shared" si="10509"/>
        <v>0.1344042173</v>
      </c>
      <c r="BI1495" s="54">
        <f t="shared" si="46"/>
        <v>11.99236237</v>
      </c>
      <c r="BJ1495" s="54">
        <f t="shared" si="47"/>
        <v>-23.98472475</v>
      </c>
      <c r="BK1495" s="56">
        <f t="shared" ref="BK1495:BN1495" si="10510">AO1495</f>
        <v>2.977346838</v>
      </c>
      <c r="BL1495" s="56">
        <f t="shared" si="10510"/>
        <v>0.002388245138</v>
      </c>
      <c r="BM1495" s="56">
        <f t="shared" si="10510"/>
        <v>2.023999117</v>
      </c>
      <c r="BN1495" s="56">
        <f t="shared" si="10510"/>
        <v>0.001255462001</v>
      </c>
      <c r="BO1495" s="56">
        <f t="shared" si="49"/>
        <v>0.01527525456</v>
      </c>
      <c r="BP1495" s="56">
        <f t="shared" si="50"/>
        <v>2.038410903</v>
      </c>
      <c r="BQ1495" s="56">
        <f t="shared" ref="BQ1495:BS1495" si="10511">AU1495</f>
        <v>0.110960357</v>
      </c>
      <c r="BR1495" s="56">
        <f t="shared" si="10511"/>
        <v>0.6959596058</v>
      </c>
      <c r="BS1495" s="56">
        <f t="shared" si="10511"/>
        <v>0.1344042173</v>
      </c>
      <c r="BT1495" s="56">
        <f t="shared" si="52"/>
        <v>8</v>
      </c>
      <c r="BU1495" s="50">
        <f t="shared" ref="BU1495:BX1495" si="10512">AZ1495</f>
        <v>5.954693676</v>
      </c>
      <c r="BV1495" s="50">
        <f t="shared" si="10512"/>
        <v>0.004776490277</v>
      </c>
      <c r="BW1495" s="50">
        <f t="shared" si="10512"/>
        <v>3.035998676</v>
      </c>
      <c r="BX1495" s="50">
        <f t="shared" si="10512"/>
        <v>0.001883193002</v>
      </c>
      <c r="BY1495" s="50">
        <f t="shared" si="54"/>
        <v>0.02291288184</v>
      </c>
      <c r="BZ1495" s="50">
        <f t="shared" si="55"/>
        <v>2.038410903</v>
      </c>
      <c r="CA1495" s="50">
        <f t="shared" ref="CA1495:CC1495" si="10513">BF1495</f>
        <v>0.110960357</v>
      </c>
      <c r="CB1495" s="50">
        <f t="shared" si="10513"/>
        <v>0.6959596058</v>
      </c>
      <c r="CC1495" s="50">
        <f t="shared" si="10513"/>
        <v>0.1344042173</v>
      </c>
      <c r="CD1495" s="50">
        <f t="shared" si="57"/>
        <v>12</v>
      </c>
      <c r="CE1495" s="57">
        <f t="shared" si="58"/>
        <v>37.5</v>
      </c>
      <c r="CF1495" s="57">
        <f t="shared" si="59"/>
        <v>0.04</v>
      </c>
      <c r="CG1495" s="57">
        <f t="shared" si="60"/>
        <v>21.63</v>
      </c>
      <c r="CH1495" s="57">
        <f t="shared" si="61"/>
        <v>0.02</v>
      </c>
      <c r="CI1495" s="58">
        <f t="shared" si="62"/>
        <v>0.255671899</v>
      </c>
      <c r="CJ1495" s="58">
        <f t="shared" si="63"/>
        <v>30.69994361</v>
      </c>
      <c r="CK1495" s="57">
        <f t="shared" si="64"/>
        <v>1.65</v>
      </c>
      <c r="CL1495" s="57">
        <f t="shared" si="65"/>
        <v>5.88</v>
      </c>
      <c r="CM1495" s="57">
        <f t="shared" si="66"/>
        <v>1.58</v>
      </c>
      <c r="CN1495" s="57">
        <f t="shared" si="67"/>
        <v>99.25561551</v>
      </c>
      <c r="CO1495" s="59">
        <f t="shared" si="68"/>
        <v>0.2335642553</v>
      </c>
      <c r="CP1495" s="59">
        <f t="shared" si="69"/>
        <v>0.6840913189</v>
      </c>
      <c r="CQ1495" s="59">
        <f t="shared" si="70"/>
        <v>0.03723832954</v>
      </c>
      <c r="CR1495" s="59">
        <f t="shared" si="71"/>
        <v>0.04510609621</v>
      </c>
      <c r="CS1495" s="60">
        <f t="shared" si="72"/>
        <v>23.35642553</v>
      </c>
      <c r="CT1495" s="60">
        <f t="shared" si="73"/>
        <v>4.510609621</v>
      </c>
      <c r="CU1495" s="60">
        <f t="shared" si="74"/>
        <v>72.13296484</v>
      </c>
      <c r="CV1495" s="61">
        <f t="shared" si="75"/>
        <v>0.1618882239</v>
      </c>
      <c r="CW1495" s="61">
        <f t="shared" si="76"/>
        <v>0.2022666451</v>
      </c>
      <c r="CX1495" s="62"/>
    </row>
    <row r="1496" ht="15.75" customHeight="1">
      <c r="A1496" s="17" t="s">
        <v>53</v>
      </c>
      <c r="B1496" s="87" t="s">
        <v>1406</v>
      </c>
      <c r="C1496" s="88" t="s">
        <v>1519</v>
      </c>
      <c r="D1496" s="89"/>
      <c r="E1496" s="89" t="s">
        <v>1520</v>
      </c>
      <c r="F1496" s="90">
        <v>63.0</v>
      </c>
      <c r="G1496" s="89" t="s">
        <v>1583</v>
      </c>
      <c r="H1496" s="91">
        <v>38.13</v>
      </c>
      <c r="I1496" s="92">
        <v>7.02</v>
      </c>
      <c r="J1496" s="92">
        <v>21.6</v>
      </c>
      <c r="K1496" s="92">
        <v>3.04</v>
      </c>
      <c r="L1496" s="92">
        <v>0.06</v>
      </c>
      <c r="M1496" s="92">
        <v>0.04</v>
      </c>
      <c r="N1496" s="92">
        <v>0.43</v>
      </c>
      <c r="O1496" s="92">
        <v>29.31</v>
      </c>
      <c r="P1496" s="92"/>
      <c r="Q1496" s="50">
        <f t="shared" si="8"/>
        <v>99.63</v>
      </c>
      <c r="R1496" s="51">
        <f t="shared" si="9"/>
        <v>12</v>
      </c>
      <c r="S1496" s="52">
        <f t="shared" si="10"/>
        <v>0.6346083752</v>
      </c>
      <c r="T1496" s="52">
        <f t="shared" si="11"/>
        <v>0.0007509499517</v>
      </c>
      <c r="U1496" s="52">
        <f t="shared" si="12"/>
        <v>0.4236901648</v>
      </c>
      <c r="V1496" s="52">
        <f t="shared" si="13"/>
        <v>0.0005263497252</v>
      </c>
      <c r="W1496" s="52">
        <f t="shared" si="14"/>
        <v>0</v>
      </c>
      <c r="X1496" s="52">
        <f t="shared" si="15"/>
        <v>0.4079536344</v>
      </c>
      <c r="Y1496" s="52">
        <f t="shared" si="16"/>
        <v>0.006061682554</v>
      </c>
      <c r="Z1496" s="52">
        <f t="shared" si="17"/>
        <v>0.1741745318</v>
      </c>
      <c r="AA1496" s="52">
        <f t="shared" si="18"/>
        <v>0.05420885388</v>
      </c>
      <c r="AB1496" s="52">
        <f t="shared" si="19"/>
        <v>1.701974542</v>
      </c>
      <c r="AC1496" s="53">
        <f t="shared" si="20"/>
        <v>5.09888425</v>
      </c>
      <c r="AD1496" s="54">
        <f t="shared" si="21"/>
        <v>1.26921675</v>
      </c>
      <c r="AE1496" s="54">
        <f t="shared" si="22"/>
        <v>0.001501899903</v>
      </c>
      <c r="AF1496" s="54">
        <f t="shared" si="23"/>
        <v>0.6355352472</v>
      </c>
      <c r="AG1496" s="54">
        <f t="shared" si="24"/>
        <v>0.0007895245878</v>
      </c>
      <c r="AH1496" s="54">
        <f t="shared" si="25"/>
        <v>0</v>
      </c>
      <c r="AI1496" s="54">
        <f t="shared" si="26"/>
        <v>0.4079536344</v>
      </c>
      <c r="AJ1496" s="54">
        <f t="shared" si="27"/>
        <v>0.006061682554</v>
      </c>
      <c r="AK1496" s="54">
        <f t="shared" si="28"/>
        <v>0.1741745318</v>
      </c>
      <c r="AL1496" s="54">
        <f t="shared" si="29"/>
        <v>0.05420885388</v>
      </c>
      <c r="AM1496" s="54">
        <f t="shared" si="30"/>
        <v>2.549442125</v>
      </c>
      <c r="AN1496" s="54">
        <f t="shared" si="31"/>
        <v>-5.09888425</v>
      </c>
      <c r="AO1496" s="55">
        <f t="shared" si="32"/>
        <v>2.982927697</v>
      </c>
      <c r="AP1496" s="55">
        <f t="shared" si="33"/>
        <v>0.003529782299</v>
      </c>
      <c r="AQ1496" s="55">
        <f t="shared" si="34"/>
        <v>1.991522925</v>
      </c>
      <c r="AR1496" s="55">
        <f t="shared" si="35"/>
        <v>0.002474066266</v>
      </c>
      <c r="AS1496" s="55">
        <f t="shared" si="36"/>
        <v>0</v>
      </c>
      <c r="AT1496" s="55">
        <f t="shared" si="37"/>
        <v>1.917554578</v>
      </c>
      <c r="AU1496" s="55">
        <f t="shared" si="38"/>
        <v>0.02849247108</v>
      </c>
      <c r="AV1496" s="55">
        <f t="shared" si="39"/>
        <v>0.8186939462</v>
      </c>
      <c r="AW1496" s="55">
        <f t="shared" si="40"/>
        <v>0.2548045345</v>
      </c>
      <c r="AX1496" s="55">
        <f t="shared" si="41"/>
        <v>8</v>
      </c>
      <c r="AY1496" s="55">
        <f t="shared" si="42"/>
        <v>23.96691195</v>
      </c>
      <c r="AZ1496" s="54">
        <f t="shared" ref="AZ1496:BA1496" si="10514">AO1496*2</f>
        <v>5.965855394</v>
      </c>
      <c r="BA1496" s="54">
        <f t="shared" si="10514"/>
        <v>0.007059564599</v>
      </c>
      <c r="BB1496" s="54">
        <f t="shared" ref="BB1496:BD1496" si="10515">AQ1496*(3/2)</f>
        <v>2.987284387</v>
      </c>
      <c r="BC1496" s="54">
        <f t="shared" si="10515"/>
        <v>0.0037110994</v>
      </c>
      <c r="BD1496" s="54">
        <f t="shared" si="10515"/>
        <v>0</v>
      </c>
      <c r="BE1496" s="54">
        <f t="shared" ref="BE1496:BH1496" si="10516">AT1496</f>
        <v>1.917554578</v>
      </c>
      <c r="BF1496" s="54">
        <f t="shared" si="10516"/>
        <v>0.02849247108</v>
      </c>
      <c r="BG1496" s="54">
        <f t="shared" si="10516"/>
        <v>0.8186939462</v>
      </c>
      <c r="BH1496" s="54">
        <f t="shared" si="10516"/>
        <v>0.2548045345</v>
      </c>
      <c r="BI1496" s="54">
        <f t="shared" si="46"/>
        <v>11.98345597</v>
      </c>
      <c r="BJ1496" s="54">
        <f t="shared" si="47"/>
        <v>-23.96691195</v>
      </c>
      <c r="BK1496" s="56">
        <f t="shared" ref="BK1496:BN1496" si="10517">AO1496</f>
        <v>2.982927697</v>
      </c>
      <c r="BL1496" s="56">
        <f t="shared" si="10517"/>
        <v>0.003529782299</v>
      </c>
      <c r="BM1496" s="56">
        <f t="shared" si="10517"/>
        <v>1.991522925</v>
      </c>
      <c r="BN1496" s="56">
        <f t="shared" si="10517"/>
        <v>0.002474066266</v>
      </c>
      <c r="BO1496" s="56">
        <f t="shared" si="49"/>
        <v>0.03308805062</v>
      </c>
      <c r="BP1496" s="56">
        <f t="shared" si="50"/>
        <v>1.884466527</v>
      </c>
      <c r="BQ1496" s="56">
        <f t="shared" ref="BQ1496:BS1496" si="10518">AU1496</f>
        <v>0.02849247108</v>
      </c>
      <c r="BR1496" s="56">
        <f t="shared" si="10518"/>
        <v>0.8186939462</v>
      </c>
      <c r="BS1496" s="56">
        <f t="shared" si="10518"/>
        <v>0.2548045345</v>
      </c>
      <c r="BT1496" s="56">
        <f t="shared" si="52"/>
        <v>8</v>
      </c>
      <c r="BU1496" s="50">
        <f t="shared" ref="BU1496:BX1496" si="10519">AZ1496</f>
        <v>5.965855394</v>
      </c>
      <c r="BV1496" s="50">
        <f t="shared" si="10519"/>
        <v>0.007059564599</v>
      </c>
      <c r="BW1496" s="50">
        <f t="shared" si="10519"/>
        <v>2.987284387</v>
      </c>
      <c r="BX1496" s="50">
        <f t="shared" si="10519"/>
        <v>0.0037110994</v>
      </c>
      <c r="BY1496" s="50">
        <f t="shared" si="54"/>
        <v>0.04963207594</v>
      </c>
      <c r="BZ1496" s="50">
        <f t="shared" si="55"/>
        <v>1.884466527</v>
      </c>
      <c r="CA1496" s="50">
        <f t="shared" ref="CA1496:CC1496" si="10520">BF1496</f>
        <v>0.02849247108</v>
      </c>
      <c r="CB1496" s="50">
        <f t="shared" si="10520"/>
        <v>0.8186939462</v>
      </c>
      <c r="CC1496" s="50">
        <f t="shared" si="10520"/>
        <v>0.2548045345</v>
      </c>
      <c r="CD1496" s="50">
        <f t="shared" si="57"/>
        <v>12</v>
      </c>
      <c r="CE1496" s="57">
        <f t="shared" si="58"/>
        <v>38.13</v>
      </c>
      <c r="CF1496" s="57">
        <f t="shared" si="59"/>
        <v>0.06</v>
      </c>
      <c r="CG1496" s="57">
        <f t="shared" si="60"/>
        <v>21.6</v>
      </c>
      <c r="CH1496" s="57">
        <f t="shared" si="61"/>
        <v>0.04</v>
      </c>
      <c r="CI1496" s="58">
        <f t="shared" si="62"/>
        <v>0.562066838</v>
      </c>
      <c r="CJ1496" s="58">
        <f t="shared" si="63"/>
        <v>28.80424607</v>
      </c>
      <c r="CK1496" s="57">
        <f t="shared" si="64"/>
        <v>0.43</v>
      </c>
      <c r="CL1496" s="57">
        <f t="shared" si="65"/>
        <v>7.02</v>
      </c>
      <c r="CM1496" s="57">
        <f t="shared" si="66"/>
        <v>3.04</v>
      </c>
      <c r="CN1496" s="57">
        <f t="shared" si="67"/>
        <v>99.68631291</v>
      </c>
      <c r="CO1496" s="59">
        <f t="shared" si="68"/>
        <v>0.2741354772</v>
      </c>
      <c r="CP1496" s="59">
        <f t="shared" si="69"/>
        <v>0.6310039706</v>
      </c>
      <c r="CQ1496" s="59">
        <f t="shared" si="70"/>
        <v>0.009540558096</v>
      </c>
      <c r="CR1496" s="59">
        <f t="shared" si="71"/>
        <v>0.0853199941</v>
      </c>
      <c r="CS1496" s="60">
        <f t="shared" si="72"/>
        <v>27.41354772</v>
      </c>
      <c r="CT1496" s="60">
        <f t="shared" si="73"/>
        <v>8.53199941</v>
      </c>
      <c r="CU1496" s="60">
        <f t="shared" si="74"/>
        <v>64.05445287</v>
      </c>
      <c r="CV1496" s="61">
        <f t="shared" si="75"/>
        <v>0.2223877327</v>
      </c>
      <c r="CW1496" s="61">
        <f t="shared" si="76"/>
        <v>0.2374013233</v>
      </c>
      <c r="CX1496" s="62"/>
    </row>
    <row r="1497" ht="15.75" customHeight="1">
      <c r="A1497" s="17" t="s">
        <v>53</v>
      </c>
      <c r="B1497" s="87" t="s">
        <v>1406</v>
      </c>
      <c r="C1497" s="88" t="s">
        <v>1519</v>
      </c>
      <c r="D1497" s="89"/>
      <c r="E1497" s="89" t="s">
        <v>1520</v>
      </c>
      <c r="F1497" s="90">
        <v>64.0</v>
      </c>
      <c r="G1497" s="89" t="s">
        <v>1584</v>
      </c>
      <c r="H1497" s="91">
        <v>38.01</v>
      </c>
      <c r="I1497" s="92">
        <v>7.25</v>
      </c>
      <c r="J1497" s="92">
        <v>21.79</v>
      </c>
      <c r="K1497" s="92">
        <v>1.31</v>
      </c>
      <c r="L1497" s="92">
        <v>0.06</v>
      </c>
      <c r="M1497" s="92">
        <v>0.05</v>
      </c>
      <c r="N1497" s="92">
        <v>0.66</v>
      </c>
      <c r="O1497" s="92">
        <v>30.47</v>
      </c>
      <c r="P1497" s="92"/>
      <c r="Q1497" s="50">
        <f t="shared" si="8"/>
        <v>99.6</v>
      </c>
      <c r="R1497" s="51">
        <f t="shared" si="9"/>
        <v>12</v>
      </c>
      <c r="S1497" s="52">
        <f t="shared" si="10"/>
        <v>0.6326111813</v>
      </c>
      <c r="T1497" s="52">
        <f t="shared" si="11"/>
        <v>0.0007509499517</v>
      </c>
      <c r="U1497" s="52">
        <f t="shared" si="12"/>
        <v>0.427417069</v>
      </c>
      <c r="V1497" s="52">
        <f t="shared" si="13"/>
        <v>0.0006579371565</v>
      </c>
      <c r="W1497" s="52">
        <f t="shared" si="14"/>
        <v>0</v>
      </c>
      <c r="X1497" s="52">
        <f t="shared" si="15"/>
        <v>0.4240991894</v>
      </c>
      <c r="Y1497" s="52">
        <f t="shared" si="16"/>
        <v>0.009303977873</v>
      </c>
      <c r="Z1497" s="52">
        <f t="shared" si="17"/>
        <v>0.1798811048</v>
      </c>
      <c r="AA1497" s="52">
        <f t="shared" si="18"/>
        <v>0.02335973637</v>
      </c>
      <c r="AB1497" s="52">
        <f t="shared" si="19"/>
        <v>1.698081146</v>
      </c>
      <c r="AC1497" s="53">
        <f t="shared" si="20"/>
        <v>5.09096156</v>
      </c>
      <c r="AD1497" s="54">
        <f t="shared" si="21"/>
        <v>1.265222363</v>
      </c>
      <c r="AE1497" s="54">
        <f t="shared" si="22"/>
        <v>0.001501899903</v>
      </c>
      <c r="AF1497" s="54">
        <f t="shared" si="23"/>
        <v>0.6411256035</v>
      </c>
      <c r="AG1497" s="54">
        <f t="shared" si="24"/>
        <v>0.0009869057347</v>
      </c>
      <c r="AH1497" s="54">
        <f t="shared" si="25"/>
        <v>0</v>
      </c>
      <c r="AI1497" s="54">
        <f t="shared" si="26"/>
        <v>0.4240991894</v>
      </c>
      <c r="AJ1497" s="54">
        <f t="shared" si="27"/>
        <v>0.009303977873</v>
      </c>
      <c r="AK1497" s="54">
        <f t="shared" si="28"/>
        <v>0.1798811048</v>
      </c>
      <c r="AL1497" s="54">
        <f t="shared" si="29"/>
        <v>0.02335973637</v>
      </c>
      <c r="AM1497" s="54">
        <f t="shared" si="30"/>
        <v>2.54548078</v>
      </c>
      <c r="AN1497" s="54">
        <f t="shared" si="31"/>
        <v>-5.09096156</v>
      </c>
      <c r="AO1497" s="55">
        <f t="shared" si="32"/>
        <v>2.980357837</v>
      </c>
      <c r="AP1497" s="55">
        <f t="shared" si="33"/>
        <v>0.003537875459</v>
      </c>
      <c r="AQ1497" s="55">
        <f t="shared" si="34"/>
        <v>2.013647322</v>
      </c>
      <c r="AR1497" s="55">
        <f t="shared" si="35"/>
        <v>0.003099673573</v>
      </c>
      <c r="AS1497" s="55">
        <f t="shared" si="36"/>
        <v>0</v>
      </c>
      <c r="AT1497" s="55">
        <f t="shared" si="37"/>
        <v>1.998016127</v>
      </c>
      <c r="AU1497" s="55">
        <f t="shared" si="38"/>
        <v>0.04383290114</v>
      </c>
      <c r="AV1497" s="55">
        <f t="shared" si="39"/>
        <v>0.8474558721</v>
      </c>
      <c r="AW1497" s="55">
        <f t="shared" si="40"/>
        <v>0.1100523915</v>
      </c>
      <c r="AX1497" s="55">
        <f t="shared" si="41"/>
        <v>8</v>
      </c>
      <c r="AY1497" s="55">
        <f t="shared" si="42"/>
        <v>23.98453842</v>
      </c>
      <c r="AZ1497" s="54">
        <f t="shared" ref="AZ1497:BA1497" si="10521">AO1497*2</f>
        <v>5.960715673</v>
      </c>
      <c r="BA1497" s="54">
        <f t="shared" si="10521"/>
        <v>0.007075750918</v>
      </c>
      <c r="BB1497" s="54">
        <f t="shared" ref="BB1497:BD1497" si="10522">AQ1497*(3/2)</f>
        <v>3.020470983</v>
      </c>
      <c r="BC1497" s="54">
        <f t="shared" si="10522"/>
        <v>0.004649510359</v>
      </c>
      <c r="BD1497" s="54">
        <f t="shared" si="10522"/>
        <v>0</v>
      </c>
      <c r="BE1497" s="54">
        <f t="shared" ref="BE1497:BH1497" si="10523">AT1497</f>
        <v>1.998016127</v>
      </c>
      <c r="BF1497" s="54">
        <f t="shared" si="10523"/>
        <v>0.04383290114</v>
      </c>
      <c r="BG1497" s="54">
        <f t="shared" si="10523"/>
        <v>0.8474558721</v>
      </c>
      <c r="BH1497" s="54">
        <f t="shared" si="10523"/>
        <v>0.1100523915</v>
      </c>
      <c r="BI1497" s="54">
        <f t="shared" si="46"/>
        <v>11.99226921</v>
      </c>
      <c r="BJ1497" s="54">
        <f t="shared" si="47"/>
        <v>-23.98453842</v>
      </c>
      <c r="BK1497" s="56">
        <f t="shared" ref="BK1497:BN1497" si="10524">AO1497</f>
        <v>2.980357837</v>
      </c>
      <c r="BL1497" s="56">
        <f t="shared" si="10524"/>
        <v>0.003537875459</v>
      </c>
      <c r="BM1497" s="56">
        <f t="shared" si="10524"/>
        <v>2.013647322</v>
      </c>
      <c r="BN1497" s="56">
        <f t="shared" si="10524"/>
        <v>0.003099673573</v>
      </c>
      <c r="BO1497" s="56">
        <f t="shared" si="49"/>
        <v>0.01546157997</v>
      </c>
      <c r="BP1497" s="56">
        <f t="shared" si="50"/>
        <v>1.982554547</v>
      </c>
      <c r="BQ1497" s="56">
        <f t="shared" ref="BQ1497:BS1497" si="10525">AU1497</f>
        <v>0.04383290114</v>
      </c>
      <c r="BR1497" s="56">
        <f t="shared" si="10525"/>
        <v>0.8474558721</v>
      </c>
      <c r="BS1497" s="56">
        <f t="shared" si="10525"/>
        <v>0.1100523915</v>
      </c>
      <c r="BT1497" s="56">
        <f t="shared" si="52"/>
        <v>8</v>
      </c>
      <c r="BU1497" s="50">
        <f t="shared" ref="BU1497:BX1497" si="10526">AZ1497</f>
        <v>5.960715673</v>
      </c>
      <c r="BV1497" s="50">
        <f t="shared" si="10526"/>
        <v>0.007075750918</v>
      </c>
      <c r="BW1497" s="50">
        <f t="shared" si="10526"/>
        <v>3.020470983</v>
      </c>
      <c r="BX1497" s="50">
        <f t="shared" si="10526"/>
        <v>0.004649510359</v>
      </c>
      <c r="BY1497" s="50">
        <f t="shared" si="54"/>
        <v>0.02319236996</v>
      </c>
      <c r="BZ1497" s="50">
        <f t="shared" si="55"/>
        <v>1.982554547</v>
      </c>
      <c r="CA1497" s="50">
        <f t="shared" ref="CA1497:CC1497" si="10527">BF1497</f>
        <v>0.04383290114</v>
      </c>
      <c r="CB1497" s="50">
        <f t="shared" si="10527"/>
        <v>0.8474558721</v>
      </c>
      <c r="CC1497" s="50">
        <f t="shared" si="10527"/>
        <v>0.1100523915</v>
      </c>
      <c r="CD1497" s="50">
        <f t="shared" si="57"/>
        <v>12</v>
      </c>
      <c r="CE1497" s="57">
        <f t="shared" si="58"/>
        <v>38.01</v>
      </c>
      <c r="CF1497" s="57">
        <f t="shared" si="59"/>
        <v>0.06</v>
      </c>
      <c r="CG1497" s="57">
        <f t="shared" si="60"/>
        <v>21.79</v>
      </c>
      <c r="CH1497" s="57">
        <f t="shared" si="61"/>
        <v>0.05</v>
      </c>
      <c r="CI1497" s="58">
        <f t="shared" si="62"/>
        <v>0.2620450935</v>
      </c>
      <c r="CJ1497" s="58">
        <f t="shared" si="63"/>
        <v>30.23420894</v>
      </c>
      <c r="CK1497" s="57">
        <f t="shared" si="64"/>
        <v>0.66</v>
      </c>
      <c r="CL1497" s="57">
        <f t="shared" si="65"/>
        <v>7.25</v>
      </c>
      <c r="CM1497" s="57">
        <f t="shared" si="66"/>
        <v>1.31</v>
      </c>
      <c r="CN1497" s="57">
        <f t="shared" si="67"/>
        <v>99.62625403</v>
      </c>
      <c r="CO1497" s="59">
        <f t="shared" si="68"/>
        <v>0.284009883</v>
      </c>
      <c r="CP1497" s="59">
        <f t="shared" si="69"/>
        <v>0.6644181763</v>
      </c>
      <c r="CQ1497" s="59">
        <f t="shared" si="70"/>
        <v>0.01468982343</v>
      </c>
      <c r="CR1497" s="59">
        <f t="shared" si="71"/>
        <v>0.03688211723</v>
      </c>
      <c r="CS1497" s="60">
        <f t="shared" si="72"/>
        <v>28.4009883</v>
      </c>
      <c r="CT1497" s="60">
        <f t="shared" si="73"/>
        <v>3.688211723</v>
      </c>
      <c r="CU1497" s="60">
        <f t="shared" si="74"/>
        <v>67.91079998</v>
      </c>
      <c r="CV1497" s="61">
        <f t="shared" si="75"/>
        <v>0.1788870587</v>
      </c>
      <c r="CW1497" s="61">
        <f t="shared" si="76"/>
        <v>0.2459525587</v>
      </c>
      <c r="CX1497" s="62"/>
    </row>
    <row r="1498" ht="15.75" customHeight="1">
      <c r="A1498" s="17" t="s">
        <v>53</v>
      </c>
      <c r="B1498" s="87" t="s">
        <v>1406</v>
      </c>
      <c r="C1498" s="93" t="s">
        <v>1519</v>
      </c>
      <c r="D1498" s="89"/>
      <c r="E1498" s="89" t="s">
        <v>1520</v>
      </c>
      <c r="F1498" s="90">
        <v>65.0</v>
      </c>
      <c r="G1498" s="89" t="s">
        <v>1585</v>
      </c>
      <c r="H1498" s="91">
        <v>38.18</v>
      </c>
      <c r="I1498" s="92">
        <v>8.99</v>
      </c>
      <c r="J1498" s="92">
        <v>21.84</v>
      </c>
      <c r="K1498" s="92">
        <v>1.07</v>
      </c>
      <c r="L1498" s="92">
        <v>0.09</v>
      </c>
      <c r="M1498" s="92">
        <v>0.05</v>
      </c>
      <c r="N1498" s="92">
        <v>0.63</v>
      </c>
      <c r="O1498" s="92">
        <v>28.76</v>
      </c>
      <c r="P1498" s="92"/>
      <c r="Q1498" s="50">
        <f t="shared" si="8"/>
        <v>99.61</v>
      </c>
      <c r="R1498" s="51">
        <f t="shared" si="9"/>
        <v>12</v>
      </c>
      <c r="S1498" s="52">
        <f t="shared" si="10"/>
        <v>0.6354405394</v>
      </c>
      <c r="T1498" s="52">
        <f t="shared" si="11"/>
        <v>0.001126424928</v>
      </c>
      <c r="U1498" s="52">
        <f t="shared" si="12"/>
        <v>0.4283978333</v>
      </c>
      <c r="V1498" s="52">
        <f t="shared" si="13"/>
        <v>0.0006579371565</v>
      </c>
      <c r="W1498" s="52">
        <f t="shared" si="14"/>
        <v>0</v>
      </c>
      <c r="X1498" s="52">
        <f t="shared" si="15"/>
        <v>0.4002984144</v>
      </c>
      <c r="Y1498" s="52">
        <f t="shared" si="16"/>
        <v>0.008881069788</v>
      </c>
      <c r="Z1498" s="52">
        <f t="shared" si="17"/>
        <v>0.2230525699</v>
      </c>
      <c r="AA1498" s="52">
        <f t="shared" si="18"/>
        <v>0.01908009002</v>
      </c>
      <c r="AB1498" s="52">
        <f t="shared" si="19"/>
        <v>1.716934879</v>
      </c>
      <c r="AC1498" s="53">
        <f t="shared" si="20"/>
        <v>5.136059457</v>
      </c>
      <c r="AD1498" s="54">
        <f t="shared" si="21"/>
        <v>1.270881079</v>
      </c>
      <c r="AE1498" s="54">
        <f t="shared" si="22"/>
        <v>0.002252849855</v>
      </c>
      <c r="AF1498" s="54">
        <f t="shared" si="23"/>
        <v>0.6425967499</v>
      </c>
      <c r="AG1498" s="54">
        <f t="shared" si="24"/>
        <v>0.0009869057347</v>
      </c>
      <c r="AH1498" s="54">
        <f t="shared" si="25"/>
        <v>0</v>
      </c>
      <c r="AI1498" s="54">
        <f t="shared" si="26"/>
        <v>0.4002984144</v>
      </c>
      <c r="AJ1498" s="54">
        <f t="shared" si="27"/>
        <v>0.008881069788</v>
      </c>
      <c r="AK1498" s="54">
        <f t="shared" si="28"/>
        <v>0.2230525699</v>
      </c>
      <c r="AL1498" s="54">
        <f t="shared" si="29"/>
        <v>0.01908009002</v>
      </c>
      <c r="AM1498" s="54">
        <f t="shared" si="30"/>
        <v>2.568029728</v>
      </c>
      <c r="AN1498" s="54">
        <f t="shared" si="31"/>
        <v>-5.136059457</v>
      </c>
      <c r="AO1498" s="55">
        <f t="shared" si="32"/>
        <v>2.960813702</v>
      </c>
      <c r="AP1498" s="55">
        <f t="shared" si="33"/>
        <v>0.005248538853</v>
      </c>
      <c r="AQ1498" s="55">
        <f t="shared" si="34"/>
        <v>1.996105215</v>
      </c>
      <c r="AR1498" s="55">
        <f t="shared" si="35"/>
        <v>0.003065635929</v>
      </c>
      <c r="AS1498" s="55">
        <f t="shared" si="36"/>
        <v>0</v>
      </c>
      <c r="AT1498" s="55">
        <f t="shared" si="37"/>
        <v>1.865176923</v>
      </c>
      <c r="AU1498" s="55">
        <f t="shared" si="38"/>
        <v>0.04138104431</v>
      </c>
      <c r="AV1498" s="55">
        <f t="shared" si="39"/>
        <v>1.039305906</v>
      </c>
      <c r="AW1498" s="55">
        <f t="shared" si="40"/>
        <v>0.08890303412</v>
      </c>
      <c r="AX1498" s="55">
        <f t="shared" si="41"/>
        <v>8</v>
      </c>
      <c r="AY1498" s="55">
        <f t="shared" si="42"/>
        <v>23.93129533</v>
      </c>
      <c r="AZ1498" s="54">
        <f t="shared" ref="AZ1498:BA1498" si="10528">AO1498*2</f>
        <v>5.921627404</v>
      </c>
      <c r="BA1498" s="54">
        <f t="shared" si="10528"/>
        <v>0.01049707771</v>
      </c>
      <c r="BB1498" s="54">
        <f t="shared" ref="BB1498:BD1498" si="10529">AQ1498*(3/2)</f>
        <v>2.994157823</v>
      </c>
      <c r="BC1498" s="54">
        <f t="shared" si="10529"/>
        <v>0.004598453893</v>
      </c>
      <c r="BD1498" s="54">
        <f t="shared" si="10529"/>
        <v>0</v>
      </c>
      <c r="BE1498" s="54">
        <f t="shared" ref="BE1498:BH1498" si="10530">AT1498</f>
        <v>1.865176923</v>
      </c>
      <c r="BF1498" s="54">
        <f t="shared" si="10530"/>
        <v>0.04138104431</v>
      </c>
      <c r="BG1498" s="54">
        <f t="shared" si="10530"/>
        <v>1.039305906</v>
      </c>
      <c r="BH1498" s="54">
        <f t="shared" si="10530"/>
        <v>0.08890303412</v>
      </c>
      <c r="BI1498" s="54">
        <f t="shared" si="46"/>
        <v>11.96564767</v>
      </c>
      <c r="BJ1498" s="54">
        <f t="shared" si="47"/>
        <v>-23.93129533</v>
      </c>
      <c r="BK1498" s="56">
        <f t="shared" ref="BK1498:BN1498" si="10531">AO1498</f>
        <v>2.960813702</v>
      </c>
      <c r="BL1498" s="56">
        <f t="shared" si="10531"/>
        <v>0.005248538853</v>
      </c>
      <c r="BM1498" s="56">
        <f t="shared" si="10531"/>
        <v>1.996105215</v>
      </c>
      <c r="BN1498" s="56">
        <f t="shared" si="10531"/>
        <v>0.003065635929</v>
      </c>
      <c r="BO1498" s="56">
        <f t="shared" si="49"/>
        <v>0.06870466676</v>
      </c>
      <c r="BP1498" s="56">
        <f t="shared" si="50"/>
        <v>1.796472257</v>
      </c>
      <c r="BQ1498" s="56">
        <f t="shared" ref="BQ1498:BS1498" si="10532">AU1498</f>
        <v>0.04138104431</v>
      </c>
      <c r="BR1498" s="56">
        <f t="shared" si="10532"/>
        <v>1.039305906</v>
      </c>
      <c r="BS1498" s="56">
        <f t="shared" si="10532"/>
        <v>0.08890303412</v>
      </c>
      <c r="BT1498" s="56">
        <f t="shared" si="52"/>
        <v>8</v>
      </c>
      <c r="BU1498" s="50">
        <f t="shared" ref="BU1498:BX1498" si="10533">AZ1498</f>
        <v>5.921627404</v>
      </c>
      <c r="BV1498" s="50">
        <f t="shared" si="10533"/>
        <v>0.01049707771</v>
      </c>
      <c r="BW1498" s="50">
        <f t="shared" si="10533"/>
        <v>2.994157823</v>
      </c>
      <c r="BX1498" s="50">
        <f t="shared" si="10533"/>
        <v>0.004598453893</v>
      </c>
      <c r="BY1498" s="50">
        <f t="shared" si="54"/>
        <v>0.1030570001</v>
      </c>
      <c r="BZ1498" s="50">
        <f t="shared" si="55"/>
        <v>1.796472257</v>
      </c>
      <c r="CA1498" s="50">
        <f t="shared" ref="CA1498:CC1498" si="10534">BF1498</f>
        <v>0.04138104431</v>
      </c>
      <c r="CB1498" s="50">
        <f t="shared" si="10534"/>
        <v>1.039305906</v>
      </c>
      <c r="CC1498" s="50">
        <f t="shared" si="10534"/>
        <v>0.08890303412</v>
      </c>
      <c r="CD1498" s="50">
        <f t="shared" si="57"/>
        <v>12</v>
      </c>
      <c r="CE1498" s="57">
        <f t="shared" si="58"/>
        <v>38.18</v>
      </c>
      <c r="CF1498" s="57">
        <f t="shared" si="59"/>
        <v>0.09</v>
      </c>
      <c r="CG1498" s="57">
        <f t="shared" si="60"/>
        <v>21.84</v>
      </c>
      <c r="CH1498" s="57">
        <f t="shared" si="61"/>
        <v>0.05</v>
      </c>
      <c r="CI1498" s="58">
        <f t="shared" si="62"/>
        <v>1.177345104</v>
      </c>
      <c r="CJ1498" s="58">
        <f t="shared" si="63"/>
        <v>27.70061191</v>
      </c>
      <c r="CK1498" s="57">
        <f t="shared" si="64"/>
        <v>0.63</v>
      </c>
      <c r="CL1498" s="57">
        <f t="shared" si="65"/>
        <v>8.99</v>
      </c>
      <c r="CM1498" s="57">
        <f t="shared" si="66"/>
        <v>1.07</v>
      </c>
      <c r="CN1498" s="57">
        <f t="shared" si="67"/>
        <v>99.72795702</v>
      </c>
      <c r="CO1498" s="59">
        <f t="shared" si="68"/>
        <v>0.3503992234</v>
      </c>
      <c r="CP1498" s="59">
        <f t="shared" si="69"/>
        <v>0.6056758459</v>
      </c>
      <c r="CQ1498" s="59">
        <f t="shared" si="70"/>
        <v>0.01395150909</v>
      </c>
      <c r="CR1498" s="59">
        <f t="shared" si="71"/>
        <v>0.02997342163</v>
      </c>
      <c r="CS1498" s="60">
        <f t="shared" si="72"/>
        <v>35.03992234</v>
      </c>
      <c r="CT1498" s="60">
        <f t="shared" si="73"/>
        <v>2.997342163</v>
      </c>
      <c r="CU1498" s="60">
        <f t="shared" si="74"/>
        <v>61.9627355</v>
      </c>
      <c r="CV1498" s="61">
        <f t="shared" si="75"/>
        <v>0.2051730333</v>
      </c>
      <c r="CW1498" s="61">
        <f t="shared" si="76"/>
        <v>0.3034457275</v>
      </c>
      <c r="CX1498" s="62"/>
    </row>
    <row r="1499" ht="15.75" customHeight="1">
      <c r="A1499" s="17" t="s">
        <v>53</v>
      </c>
      <c r="B1499" s="87" t="s">
        <v>1406</v>
      </c>
      <c r="C1499" s="88" t="s">
        <v>1519</v>
      </c>
      <c r="D1499" s="89"/>
      <c r="E1499" s="89" t="s">
        <v>1520</v>
      </c>
      <c r="F1499" s="90">
        <v>66.0</v>
      </c>
      <c r="G1499" s="89" t="s">
        <v>1586</v>
      </c>
      <c r="H1499" s="91">
        <v>38.46</v>
      </c>
      <c r="I1499" s="92">
        <v>9.85</v>
      </c>
      <c r="J1499" s="92">
        <v>22.1</v>
      </c>
      <c r="K1499" s="92">
        <v>1.98</v>
      </c>
      <c r="L1499" s="92">
        <v>0.05</v>
      </c>
      <c r="M1499" s="92">
        <v>0.03</v>
      </c>
      <c r="N1499" s="92">
        <v>0.89</v>
      </c>
      <c r="O1499" s="92">
        <v>26.09</v>
      </c>
      <c r="P1499" s="92"/>
      <c r="Q1499" s="50">
        <f t="shared" si="8"/>
        <v>99.45</v>
      </c>
      <c r="R1499" s="51">
        <f t="shared" si="9"/>
        <v>12</v>
      </c>
      <c r="S1499" s="52">
        <f t="shared" si="10"/>
        <v>0.6401006586</v>
      </c>
      <c r="T1499" s="52">
        <f t="shared" si="11"/>
        <v>0.0006257916264</v>
      </c>
      <c r="U1499" s="52">
        <f t="shared" si="12"/>
        <v>0.4334978075</v>
      </c>
      <c r="V1499" s="52">
        <f t="shared" si="13"/>
        <v>0.0003947622939</v>
      </c>
      <c r="W1499" s="52">
        <f t="shared" si="14"/>
        <v>0</v>
      </c>
      <c r="X1499" s="52">
        <f t="shared" si="15"/>
        <v>0.3631358008</v>
      </c>
      <c r="Y1499" s="52">
        <f t="shared" si="16"/>
        <v>0.01254627319</v>
      </c>
      <c r="Z1499" s="52">
        <f t="shared" si="17"/>
        <v>0.2443901906</v>
      </c>
      <c r="AA1499" s="52">
        <f t="shared" si="18"/>
        <v>0.03530708246</v>
      </c>
      <c r="AB1499" s="52">
        <f t="shared" si="19"/>
        <v>1.729998367</v>
      </c>
      <c r="AC1499" s="53">
        <f t="shared" si="20"/>
        <v>5.175342204</v>
      </c>
      <c r="AD1499" s="54">
        <f t="shared" si="21"/>
        <v>1.280201317</v>
      </c>
      <c r="AE1499" s="54">
        <f t="shared" si="22"/>
        <v>0.001251583253</v>
      </c>
      <c r="AF1499" s="54">
        <f t="shared" si="23"/>
        <v>0.6502467113</v>
      </c>
      <c r="AG1499" s="54">
        <f t="shared" si="24"/>
        <v>0.0005921434408</v>
      </c>
      <c r="AH1499" s="54">
        <f t="shared" si="25"/>
        <v>0</v>
      </c>
      <c r="AI1499" s="54">
        <f t="shared" si="26"/>
        <v>0.3631358008</v>
      </c>
      <c r="AJ1499" s="54">
        <f t="shared" si="27"/>
        <v>0.01254627319</v>
      </c>
      <c r="AK1499" s="54">
        <f t="shared" si="28"/>
        <v>0.2443901906</v>
      </c>
      <c r="AL1499" s="54">
        <f t="shared" si="29"/>
        <v>0.03530708246</v>
      </c>
      <c r="AM1499" s="54">
        <f t="shared" si="30"/>
        <v>2.587671102</v>
      </c>
      <c r="AN1499" s="54">
        <f t="shared" si="31"/>
        <v>-5.175342204</v>
      </c>
      <c r="AO1499" s="55">
        <f t="shared" si="32"/>
        <v>2.960005839</v>
      </c>
      <c r="AP1499" s="55">
        <f t="shared" si="33"/>
        <v>0.002893836842</v>
      </c>
      <c r="AQ1499" s="55">
        <f t="shared" si="34"/>
        <v>2.004616031</v>
      </c>
      <c r="AR1499" s="55">
        <f t="shared" si="35"/>
        <v>0.001825492099</v>
      </c>
      <c r="AS1499" s="55">
        <f t="shared" si="36"/>
        <v>0</v>
      </c>
      <c r="AT1499" s="55">
        <f t="shared" si="37"/>
        <v>1.679242282</v>
      </c>
      <c r="AU1499" s="55">
        <f t="shared" si="38"/>
        <v>0.05801750305</v>
      </c>
      <c r="AV1499" s="55">
        <f t="shared" si="39"/>
        <v>1.130129116</v>
      </c>
      <c r="AW1499" s="55">
        <f t="shared" si="40"/>
        <v>0.1632698996</v>
      </c>
      <c r="AX1499" s="55">
        <f t="shared" si="41"/>
        <v>8</v>
      </c>
      <c r="AY1499" s="55">
        <f t="shared" si="42"/>
        <v>23.93224088</v>
      </c>
      <c r="AZ1499" s="54">
        <f t="shared" ref="AZ1499:BA1499" si="10535">AO1499*2</f>
        <v>5.920011679</v>
      </c>
      <c r="BA1499" s="54">
        <f t="shared" si="10535"/>
        <v>0.005787673684</v>
      </c>
      <c r="BB1499" s="54">
        <f t="shared" ref="BB1499:BD1499" si="10536">AQ1499*(3/2)</f>
        <v>3.006924046</v>
      </c>
      <c r="BC1499" s="54">
        <f t="shared" si="10536"/>
        <v>0.002738238149</v>
      </c>
      <c r="BD1499" s="54">
        <f t="shared" si="10536"/>
        <v>0</v>
      </c>
      <c r="BE1499" s="54">
        <f t="shared" ref="BE1499:BH1499" si="10537">AT1499</f>
        <v>1.679242282</v>
      </c>
      <c r="BF1499" s="54">
        <f t="shared" si="10537"/>
        <v>0.05801750305</v>
      </c>
      <c r="BG1499" s="54">
        <f t="shared" si="10537"/>
        <v>1.130129116</v>
      </c>
      <c r="BH1499" s="54">
        <f t="shared" si="10537"/>
        <v>0.1632698996</v>
      </c>
      <c r="BI1499" s="54">
        <f t="shared" si="46"/>
        <v>11.96612044</v>
      </c>
      <c r="BJ1499" s="54">
        <f t="shared" si="47"/>
        <v>-23.93224088</v>
      </c>
      <c r="BK1499" s="56">
        <f t="shared" ref="BK1499:BN1499" si="10538">AO1499</f>
        <v>2.960005839</v>
      </c>
      <c r="BL1499" s="56">
        <f t="shared" si="10538"/>
        <v>0.002893836842</v>
      </c>
      <c r="BM1499" s="56">
        <f t="shared" si="10538"/>
        <v>2.004616031</v>
      </c>
      <c r="BN1499" s="56">
        <f t="shared" si="10538"/>
        <v>0.001825492099</v>
      </c>
      <c r="BO1499" s="56">
        <f t="shared" si="49"/>
        <v>0.06775912485</v>
      </c>
      <c r="BP1499" s="56">
        <f t="shared" si="50"/>
        <v>1.611483158</v>
      </c>
      <c r="BQ1499" s="56">
        <f t="shared" ref="BQ1499:BS1499" si="10539">AU1499</f>
        <v>0.05801750305</v>
      </c>
      <c r="BR1499" s="56">
        <f t="shared" si="10539"/>
        <v>1.130129116</v>
      </c>
      <c r="BS1499" s="56">
        <f t="shared" si="10539"/>
        <v>0.1632698996</v>
      </c>
      <c r="BT1499" s="56">
        <f t="shared" si="52"/>
        <v>8</v>
      </c>
      <c r="BU1499" s="50">
        <f t="shared" ref="BU1499:BX1499" si="10540">AZ1499</f>
        <v>5.920011679</v>
      </c>
      <c r="BV1499" s="50">
        <f t="shared" si="10540"/>
        <v>0.005787673684</v>
      </c>
      <c r="BW1499" s="50">
        <f t="shared" si="10540"/>
        <v>3.006924046</v>
      </c>
      <c r="BX1499" s="50">
        <f t="shared" si="10540"/>
        <v>0.002738238149</v>
      </c>
      <c r="BY1499" s="50">
        <f t="shared" si="54"/>
        <v>0.1016386873</v>
      </c>
      <c r="BZ1499" s="50">
        <f t="shared" si="55"/>
        <v>1.611483158</v>
      </c>
      <c r="CA1499" s="50">
        <f t="shared" ref="CA1499:CC1499" si="10541">BF1499</f>
        <v>0.05801750305</v>
      </c>
      <c r="CB1499" s="50">
        <f t="shared" si="10541"/>
        <v>1.130129116</v>
      </c>
      <c r="CC1499" s="50">
        <f t="shared" si="10541"/>
        <v>0.1632698996</v>
      </c>
      <c r="CD1499" s="50">
        <f t="shared" si="57"/>
        <v>12</v>
      </c>
      <c r="CE1499" s="57">
        <f t="shared" si="58"/>
        <v>38.46</v>
      </c>
      <c r="CF1499" s="57">
        <f t="shared" si="59"/>
        <v>0.05</v>
      </c>
      <c r="CG1499" s="57">
        <f t="shared" si="60"/>
        <v>22.1</v>
      </c>
      <c r="CH1499" s="57">
        <f t="shared" si="61"/>
        <v>0.03</v>
      </c>
      <c r="CI1499" s="58">
        <f t="shared" si="62"/>
        <v>1.169976673</v>
      </c>
      <c r="CJ1499" s="58">
        <f t="shared" si="63"/>
        <v>25.03724211</v>
      </c>
      <c r="CK1499" s="57">
        <f t="shared" si="64"/>
        <v>0.89</v>
      </c>
      <c r="CL1499" s="57">
        <f t="shared" si="65"/>
        <v>9.85</v>
      </c>
      <c r="CM1499" s="57">
        <f t="shared" si="66"/>
        <v>1.98</v>
      </c>
      <c r="CN1499" s="57">
        <f t="shared" si="67"/>
        <v>99.56721878</v>
      </c>
      <c r="CO1499" s="59">
        <f t="shared" si="68"/>
        <v>0.3814267236</v>
      </c>
      <c r="CP1499" s="59">
        <f t="shared" si="69"/>
        <v>0.5438871827</v>
      </c>
      <c r="CQ1499" s="59">
        <f t="shared" si="70"/>
        <v>0.01958132552</v>
      </c>
      <c r="CR1499" s="59">
        <f t="shared" si="71"/>
        <v>0.05510476811</v>
      </c>
      <c r="CS1499" s="60">
        <f t="shared" si="72"/>
        <v>38.14267236</v>
      </c>
      <c r="CT1499" s="60">
        <f t="shared" si="73"/>
        <v>5.510476811</v>
      </c>
      <c r="CU1499" s="60">
        <f t="shared" si="74"/>
        <v>56.34685083</v>
      </c>
      <c r="CV1499" s="61">
        <f t="shared" si="75"/>
        <v>0.2458181299</v>
      </c>
      <c r="CW1499" s="61">
        <f t="shared" si="76"/>
        <v>0.3303155427</v>
      </c>
      <c r="CX1499" s="62"/>
    </row>
    <row r="1500" ht="15.75" customHeight="1">
      <c r="A1500" s="17" t="s">
        <v>53</v>
      </c>
      <c r="B1500" s="87" t="s">
        <v>1406</v>
      </c>
      <c r="C1500" s="88" t="s">
        <v>1519</v>
      </c>
      <c r="D1500" s="89"/>
      <c r="E1500" s="89" t="s">
        <v>1520</v>
      </c>
      <c r="F1500" s="90">
        <v>67.0</v>
      </c>
      <c r="G1500" s="89" t="s">
        <v>1587</v>
      </c>
      <c r="H1500" s="91">
        <v>37.96</v>
      </c>
      <c r="I1500" s="92">
        <v>7.67</v>
      </c>
      <c r="J1500" s="92">
        <v>21.87</v>
      </c>
      <c r="K1500" s="92">
        <v>4.06</v>
      </c>
      <c r="L1500" s="92">
        <v>0.09</v>
      </c>
      <c r="M1500" s="92">
        <v>0.02</v>
      </c>
      <c r="N1500" s="92">
        <v>0.71</v>
      </c>
      <c r="O1500" s="92">
        <v>26.72</v>
      </c>
      <c r="P1500" s="92"/>
      <c r="Q1500" s="50">
        <f t="shared" si="8"/>
        <v>99.1</v>
      </c>
      <c r="R1500" s="51">
        <f t="shared" si="9"/>
        <v>12</v>
      </c>
      <c r="S1500" s="52">
        <f t="shared" si="10"/>
        <v>0.6317790171</v>
      </c>
      <c r="T1500" s="52">
        <f t="shared" si="11"/>
        <v>0.001126424928</v>
      </c>
      <c r="U1500" s="52">
        <f t="shared" si="12"/>
        <v>0.4289862919</v>
      </c>
      <c r="V1500" s="52">
        <f t="shared" si="13"/>
        <v>0.0002631748626</v>
      </c>
      <c r="W1500" s="52">
        <f t="shared" si="14"/>
        <v>0</v>
      </c>
      <c r="X1500" s="52">
        <f t="shared" si="15"/>
        <v>0.3719045074</v>
      </c>
      <c r="Y1500" s="52">
        <f t="shared" si="16"/>
        <v>0.01000882468</v>
      </c>
      <c r="Z1500" s="52">
        <f t="shared" si="17"/>
        <v>0.1903018033</v>
      </c>
      <c r="AA1500" s="52">
        <f t="shared" si="18"/>
        <v>0.0723973509</v>
      </c>
      <c r="AB1500" s="52">
        <f t="shared" si="19"/>
        <v>1.706767395</v>
      </c>
      <c r="AC1500" s="53">
        <f t="shared" si="20"/>
        <v>5.108595141</v>
      </c>
      <c r="AD1500" s="54">
        <f t="shared" si="21"/>
        <v>1.263558034</v>
      </c>
      <c r="AE1500" s="54">
        <f t="shared" si="22"/>
        <v>0.002252849855</v>
      </c>
      <c r="AF1500" s="54">
        <f t="shared" si="23"/>
        <v>0.6434794378</v>
      </c>
      <c r="AG1500" s="54">
        <f t="shared" si="24"/>
        <v>0.0003947622939</v>
      </c>
      <c r="AH1500" s="54">
        <f t="shared" si="25"/>
        <v>0</v>
      </c>
      <c r="AI1500" s="54">
        <f t="shared" si="26"/>
        <v>0.3719045074</v>
      </c>
      <c r="AJ1500" s="54">
        <f t="shared" si="27"/>
        <v>0.01000882468</v>
      </c>
      <c r="AK1500" s="54">
        <f t="shared" si="28"/>
        <v>0.1903018033</v>
      </c>
      <c r="AL1500" s="54">
        <f t="shared" si="29"/>
        <v>0.0723973509</v>
      </c>
      <c r="AM1500" s="54">
        <f t="shared" si="30"/>
        <v>2.55429757</v>
      </c>
      <c r="AN1500" s="54">
        <f t="shared" si="31"/>
        <v>-5.108595141</v>
      </c>
      <c r="AO1500" s="55">
        <f t="shared" si="32"/>
        <v>2.961289366</v>
      </c>
      <c r="AP1500" s="55">
        <f t="shared" si="33"/>
        <v>0.005279805231</v>
      </c>
      <c r="AQ1500" s="55">
        <f t="shared" si="34"/>
        <v>2.010754567</v>
      </c>
      <c r="AR1500" s="55">
        <f t="shared" si="35"/>
        <v>0.001233559363</v>
      </c>
      <c r="AS1500" s="55">
        <f t="shared" si="36"/>
        <v>0</v>
      </c>
      <c r="AT1500" s="55">
        <f t="shared" si="37"/>
        <v>1.743199494</v>
      </c>
      <c r="AU1500" s="55">
        <f t="shared" si="38"/>
        <v>0.04691359683</v>
      </c>
      <c r="AV1500" s="55">
        <f t="shared" si="39"/>
        <v>0.8919870573</v>
      </c>
      <c r="AW1500" s="55">
        <f t="shared" si="40"/>
        <v>0.3393425542</v>
      </c>
      <c r="AX1500" s="55">
        <f t="shared" si="41"/>
        <v>8</v>
      </c>
      <c r="AY1500" s="55">
        <f t="shared" si="42"/>
        <v>23.94512647</v>
      </c>
      <c r="AZ1500" s="54">
        <f t="shared" ref="AZ1500:BA1500" si="10542">AO1500*2</f>
        <v>5.922578732</v>
      </c>
      <c r="BA1500" s="54">
        <f t="shared" si="10542"/>
        <v>0.01055961046</v>
      </c>
      <c r="BB1500" s="54">
        <f t="shared" ref="BB1500:BD1500" si="10543">AQ1500*(3/2)</f>
        <v>3.016131851</v>
      </c>
      <c r="BC1500" s="54">
        <f t="shared" si="10543"/>
        <v>0.001850339045</v>
      </c>
      <c r="BD1500" s="54">
        <f t="shared" si="10543"/>
        <v>0</v>
      </c>
      <c r="BE1500" s="54">
        <f t="shared" ref="BE1500:BH1500" si="10544">AT1500</f>
        <v>1.743199494</v>
      </c>
      <c r="BF1500" s="54">
        <f t="shared" si="10544"/>
        <v>0.04691359683</v>
      </c>
      <c r="BG1500" s="54">
        <f t="shared" si="10544"/>
        <v>0.8919870573</v>
      </c>
      <c r="BH1500" s="54">
        <f t="shared" si="10544"/>
        <v>0.3393425542</v>
      </c>
      <c r="BI1500" s="54">
        <f t="shared" si="46"/>
        <v>11.97256323</v>
      </c>
      <c r="BJ1500" s="54">
        <f t="shared" si="47"/>
        <v>-23.94512647</v>
      </c>
      <c r="BK1500" s="56">
        <f t="shared" ref="BK1500:BN1500" si="10545">AO1500</f>
        <v>2.961289366</v>
      </c>
      <c r="BL1500" s="56">
        <f t="shared" si="10545"/>
        <v>0.005279805231</v>
      </c>
      <c r="BM1500" s="56">
        <f t="shared" si="10545"/>
        <v>2.010754567</v>
      </c>
      <c r="BN1500" s="56">
        <f t="shared" si="10545"/>
        <v>0.001233559363</v>
      </c>
      <c r="BO1500" s="56">
        <f t="shared" si="49"/>
        <v>0.05487353091</v>
      </c>
      <c r="BP1500" s="56">
        <f t="shared" si="50"/>
        <v>1.688325963</v>
      </c>
      <c r="BQ1500" s="56">
        <f t="shared" ref="BQ1500:BS1500" si="10546">AU1500</f>
        <v>0.04691359683</v>
      </c>
      <c r="BR1500" s="56">
        <f t="shared" si="10546"/>
        <v>0.8919870573</v>
      </c>
      <c r="BS1500" s="56">
        <f t="shared" si="10546"/>
        <v>0.3393425542</v>
      </c>
      <c r="BT1500" s="56">
        <f t="shared" si="52"/>
        <v>8</v>
      </c>
      <c r="BU1500" s="50">
        <f t="shared" ref="BU1500:BX1500" si="10547">AZ1500</f>
        <v>5.922578732</v>
      </c>
      <c r="BV1500" s="50">
        <f t="shared" si="10547"/>
        <v>0.01055961046</v>
      </c>
      <c r="BW1500" s="50">
        <f t="shared" si="10547"/>
        <v>3.016131851</v>
      </c>
      <c r="BX1500" s="50">
        <f t="shared" si="10547"/>
        <v>0.001850339045</v>
      </c>
      <c r="BY1500" s="50">
        <f t="shared" si="54"/>
        <v>0.08231029637</v>
      </c>
      <c r="BZ1500" s="50">
        <f t="shared" si="55"/>
        <v>1.688325963</v>
      </c>
      <c r="CA1500" s="50">
        <f t="shared" ref="CA1500:CC1500" si="10548">BF1500</f>
        <v>0.04691359683</v>
      </c>
      <c r="CB1500" s="50">
        <f t="shared" si="10548"/>
        <v>0.8919870573</v>
      </c>
      <c r="CC1500" s="50">
        <f t="shared" si="10548"/>
        <v>0.3393425542</v>
      </c>
      <c r="CD1500" s="50">
        <f t="shared" si="57"/>
        <v>12</v>
      </c>
      <c r="CE1500" s="57">
        <f t="shared" si="58"/>
        <v>37.96</v>
      </c>
      <c r="CF1500" s="57">
        <f t="shared" si="59"/>
        <v>0.09</v>
      </c>
      <c r="CG1500" s="57">
        <f t="shared" si="60"/>
        <v>21.87</v>
      </c>
      <c r="CH1500" s="57">
        <f t="shared" si="61"/>
        <v>0.02</v>
      </c>
      <c r="CI1500" s="58">
        <f t="shared" si="62"/>
        <v>0.93476182</v>
      </c>
      <c r="CJ1500" s="58">
        <f t="shared" si="63"/>
        <v>25.87889102</v>
      </c>
      <c r="CK1500" s="57">
        <f t="shared" si="64"/>
        <v>0.71</v>
      </c>
      <c r="CL1500" s="57">
        <f t="shared" si="65"/>
        <v>7.67</v>
      </c>
      <c r="CM1500" s="57">
        <f t="shared" si="66"/>
        <v>4.06</v>
      </c>
      <c r="CN1500" s="57">
        <f t="shared" si="67"/>
        <v>99.19365284</v>
      </c>
      <c r="CO1500" s="59">
        <f t="shared" si="68"/>
        <v>0.300679676</v>
      </c>
      <c r="CP1500" s="59">
        <f t="shared" si="69"/>
        <v>0.5691173425</v>
      </c>
      <c r="CQ1500" s="59">
        <f t="shared" si="70"/>
        <v>0.01581409167</v>
      </c>
      <c r="CR1500" s="59">
        <f t="shared" si="71"/>
        <v>0.1143888898</v>
      </c>
      <c r="CS1500" s="60">
        <f t="shared" si="72"/>
        <v>30.0679676</v>
      </c>
      <c r="CT1500" s="60">
        <f t="shared" si="73"/>
        <v>11.43888898</v>
      </c>
      <c r="CU1500" s="60">
        <f t="shared" si="74"/>
        <v>58.49314341</v>
      </c>
      <c r="CV1500" s="61">
        <f t="shared" si="75"/>
        <v>0.2647287279</v>
      </c>
      <c r="CW1500" s="61">
        <f t="shared" si="76"/>
        <v>0.2603885994</v>
      </c>
      <c r="CX1500" s="62"/>
    </row>
    <row r="1501" ht="15.75" customHeight="1">
      <c r="A1501" s="17" t="s">
        <v>53</v>
      </c>
      <c r="B1501" s="87" t="s">
        <v>1406</v>
      </c>
      <c r="C1501" s="93" t="s">
        <v>1519</v>
      </c>
      <c r="D1501" s="89"/>
      <c r="E1501" s="89" t="s">
        <v>1520</v>
      </c>
      <c r="F1501" s="90">
        <v>68.0</v>
      </c>
      <c r="G1501" s="89" t="s">
        <v>1588</v>
      </c>
      <c r="H1501" s="91">
        <v>38.17</v>
      </c>
      <c r="I1501" s="92">
        <v>8.14</v>
      </c>
      <c r="J1501" s="92">
        <v>21.86</v>
      </c>
      <c r="K1501" s="92">
        <v>1.33</v>
      </c>
      <c r="L1501" s="92">
        <v>0.04</v>
      </c>
      <c r="M1501" s="92">
        <v>0.03</v>
      </c>
      <c r="N1501" s="92">
        <v>1.04</v>
      </c>
      <c r="O1501" s="92">
        <v>29.02</v>
      </c>
      <c r="P1501" s="92"/>
      <c r="Q1501" s="50">
        <f t="shared" si="8"/>
        <v>99.63</v>
      </c>
      <c r="R1501" s="51">
        <f t="shared" si="9"/>
        <v>12</v>
      </c>
      <c r="S1501" s="52">
        <f t="shared" si="10"/>
        <v>0.6352741065</v>
      </c>
      <c r="T1501" s="52">
        <f t="shared" si="11"/>
        <v>0.0005006333011</v>
      </c>
      <c r="U1501" s="52">
        <f t="shared" si="12"/>
        <v>0.428790139</v>
      </c>
      <c r="V1501" s="52">
        <f t="shared" si="13"/>
        <v>0.0003947622939</v>
      </c>
      <c r="W1501" s="52">
        <f t="shared" si="14"/>
        <v>0</v>
      </c>
      <c r="X1501" s="52">
        <f t="shared" si="15"/>
        <v>0.4039172457</v>
      </c>
      <c r="Y1501" s="52">
        <f t="shared" si="16"/>
        <v>0.01466081362</v>
      </c>
      <c r="Z1501" s="52">
        <f t="shared" si="17"/>
        <v>0.2019630611</v>
      </c>
      <c r="AA1501" s="52">
        <f t="shared" si="18"/>
        <v>0.02371637357</v>
      </c>
      <c r="AB1501" s="52">
        <f t="shared" si="19"/>
        <v>1.709217135</v>
      </c>
      <c r="AC1501" s="53">
        <f t="shared" si="20"/>
        <v>5.119168651</v>
      </c>
      <c r="AD1501" s="54">
        <f t="shared" si="21"/>
        <v>1.270548213</v>
      </c>
      <c r="AE1501" s="54">
        <f t="shared" si="22"/>
        <v>0.001001266602</v>
      </c>
      <c r="AF1501" s="54">
        <f t="shared" si="23"/>
        <v>0.6431852085</v>
      </c>
      <c r="AG1501" s="54">
        <f t="shared" si="24"/>
        <v>0.0005921434408</v>
      </c>
      <c r="AH1501" s="54">
        <f t="shared" si="25"/>
        <v>0</v>
      </c>
      <c r="AI1501" s="54">
        <f t="shared" si="26"/>
        <v>0.4039172457</v>
      </c>
      <c r="AJ1501" s="54">
        <f t="shared" si="27"/>
        <v>0.01466081362</v>
      </c>
      <c r="AK1501" s="54">
        <f t="shared" si="28"/>
        <v>0.2019630611</v>
      </c>
      <c r="AL1501" s="54">
        <f t="shared" si="29"/>
        <v>0.02371637357</v>
      </c>
      <c r="AM1501" s="54">
        <f t="shared" si="30"/>
        <v>2.559584326</v>
      </c>
      <c r="AN1501" s="54">
        <f t="shared" si="31"/>
        <v>-5.119168651</v>
      </c>
      <c r="AO1501" s="55">
        <f t="shared" si="32"/>
        <v>2.973403875</v>
      </c>
      <c r="AP1501" s="55">
        <f t="shared" si="33"/>
        <v>0.00234321686</v>
      </c>
      <c r="AQ1501" s="55">
        <f t="shared" si="34"/>
        <v>2.006954553</v>
      </c>
      <c r="AR1501" s="55">
        <f t="shared" si="35"/>
        <v>0.001847687041</v>
      </c>
      <c r="AS1501" s="55">
        <f t="shared" si="36"/>
        <v>0</v>
      </c>
      <c r="AT1501" s="55">
        <f t="shared" si="37"/>
        <v>1.890536842</v>
      </c>
      <c r="AU1501" s="55">
        <f t="shared" si="38"/>
        <v>0.06862001705</v>
      </c>
      <c r="AV1501" s="55">
        <f t="shared" si="39"/>
        <v>0.9452891945</v>
      </c>
      <c r="AW1501" s="55">
        <f t="shared" si="40"/>
        <v>0.1110046141</v>
      </c>
      <c r="AX1501" s="55">
        <f t="shared" si="41"/>
        <v>8</v>
      </c>
      <c r="AY1501" s="55">
        <f t="shared" si="42"/>
        <v>23.96029642</v>
      </c>
      <c r="AZ1501" s="54">
        <f t="shared" ref="AZ1501:BA1501" si="10549">AO1501*2</f>
        <v>5.94680775</v>
      </c>
      <c r="BA1501" s="54">
        <f t="shared" si="10549"/>
        <v>0.004686433721</v>
      </c>
      <c r="BB1501" s="54">
        <f t="shared" ref="BB1501:BD1501" si="10550">AQ1501*(3/2)</f>
        <v>3.01043183</v>
      </c>
      <c r="BC1501" s="54">
        <f t="shared" si="10550"/>
        <v>0.002771530562</v>
      </c>
      <c r="BD1501" s="54">
        <f t="shared" si="10550"/>
        <v>0</v>
      </c>
      <c r="BE1501" s="54">
        <f t="shared" ref="BE1501:BH1501" si="10551">AT1501</f>
        <v>1.890536842</v>
      </c>
      <c r="BF1501" s="54">
        <f t="shared" si="10551"/>
        <v>0.06862001705</v>
      </c>
      <c r="BG1501" s="54">
        <f t="shared" si="10551"/>
        <v>0.9452891945</v>
      </c>
      <c r="BH1501" s="54">
        <f t="shared" si="10551"/>
        <v>0.1110046141</v>
      </c>
      <c r="BI1501" s="54">
        <f t="shared" si="46"/>
        <v>11.98014821</v>
      </c>
      <c r="BJ1501" s="54">
        <f t="shared" si="47"/>
        <v>-23.96029642</v>
      </c>
      <c r="BK1501" s="56">
        <f t="shared" ref="BK1501:BN1501" si="10552">AO1501</f>
        <v>2.973403875</v>
      </c>
      <c r="BL1501" s="56">
        <f t="shared" si="10552"/>
        <v>0.00234321686</v>
      </c>
      <c r="BM1501" s="56">
        <f t="shared" si="10552"/>
        <v>2.006954553</v>
      </c>
      <c r="BN1501" s="56">
        <f t="shared" si="10552"/>
        <v>0.001847687041</v>
      </c>
      <c r="BO1501" s="56">
        <f t="shared" si="49"/>
        <v>0.03970357634</v>
      </c>
      <c r="BP1501" s="56">
        <f t="shared" si="50"/>
        <v>1.850833266</v>
      </c>
      <c r="BQ1501" s="56">
        <f t="shared" ref="BQ1501:BS1501" si="10553">AU1501</f>
        <v>0.06862001705</v>
      </c>
      <c r="BR1501" s="56">
        <f t="shared" si="10553"/>
        <v>0.9452891945</v>
      </c>
      <c r="BS1501" s="56">
        <f t="shared" si="10553"/>
        <v>0.1110046141</v>
      </c>
      <c r="BT1501" s="56">
        <f t="shared" si="52"/>
        <v>8</v>
      </c>
      <c r="BU1501" s="50">
        <f t="shared" ref="BU1501:BX1501" si="10554">AZ1501</f>
        <v>5.94680775</v>
      </c>
      <c r="BV1501" s="50">
        <f t="shared" si="10554"/>
        <v>0.004686433721</v>
      </c>
      <c r="BW1501" s="50">
        <f t="shared" si="10554"/>
        <v>3.01043183</v>
      </c>
      <c r="BX1501" s="50">
        <f t="shared" si="10554"/>
        <v>0.002771530562</v>
      </c>
      <c r="BY1501" s="50">
        <f t="shared" si="54"/>
        <v>0.05955536451</v>
      </c>
      <c r="BZ1501" s="50">
        <f t="shared" si="55"/>
        <v>1.850833266</v>
      </c>
      <c r="CA1501" s="50">
        <f t="shared" ref="CA1501:CC1501" si="10555">BF1501</f>
        <v>0.06862001705</v>
      </c>
      <c r="CB1501" s="50">
        <f t="shared" si="10555"/>
        <v>0.9452891945</v>
      </c>
      <c r="CC1501" s="50">
        <f t="shared" si="10555"/>
        <v>0.1110046141</v>
      </c>
      <c r="CD1501" s="50">
        <f t="shared" si="57"/>
        <v>12</v>
      </c>
      <c r="CE1501" s="57">
        <f t="shared" si="58"/>
        <v>38.17</v>
      </c>
      <c r="CF1501" s="57">
        <f t="shared" si="59"/>
        <v>0.04</v>
      </c>
      <c r="CG1501" s="57">
        <f t="shared" si="60"/>
        <v>21.86</v>
      </c>
      <c r="CH1501" s="57">
        <f t="shared" si="61"/>
        <v>0.03</v>
      </c>
      <c r="CI1501" s="58">
        <f t="shared" si="62"/>
        <v>0.6773148342</v>
      </c>
      <c r="CJ1501" s="58">
        <f t="shared" si="63"/>
        <v>28.41054465</v>
      </c>
      <c r="CK1501" s="57">
        <f t="shared" si="64"/>
        <v>1.04</v>
      </c>
      <c r="CL1501" s="57">
        <f t="shared" si="65"/>
        <v>8.14</v>
      </c>
      <c r="CM1501" s="57">
        <f t="shared" si="66"/>
        <v>1.33</v>
      </c>
      <c r="CN1501" s="57">
        <f t="shared" si="67"/>
        <v>99.69785949</v>
      </c>
      <c r="CO1501" s="59">
        <f t="shared" si="68"/>
        <v>0.3176644941</v>
      </c>
      <c r="CP1501" s="59">
        <f t="shared" si="69"/>
        <v>0.6219726371</v>
      </c>
      <c r="CQ1501" s="59">
        <f t="shared" si="70"/>
        <v>0.02305976111</v>
      </c>
      <c r="CR1501" s="59">
        <f t="shared" si="71"/>
        <v>0.03730310766</v>
      </c>
      <c r="CS1501" s="60">
        <f t="shared" si="72"/>
        <v>31.76644941</v>
      </c>
      <c r="CT1501" s="60">
        <f t="shared" si="73"/>
        <v>3.730310766</v>
      </c>
      <c r="CU1501" s="60">
        <f t="shared" si="74"/>
        <v>64.50323982</v>
      </c>
      <c r="CV1501" s="61">
        <f t="shared" si="75"/>
        <v>0.1961353547</v>
      </c>
      <c r="CW1501" s="61">
        <f t="shared" si="76"/>
        <v>0.2750974519</v>
      </c>
      <c r="CX1501" s="62"/>
    </row>
    <row r="1502" ht="15.75" customHeight="1">
      <c r="A1502" s="17" t="s">
        <v>53</v>
      </c>
      <c r="B1502" s="87" t="s">
        <v>1406</v>
      </c>
      <c r="C1502" s="88" t="s">
        <v>1519</v>
      </c>
      <c r="D1502" s="89"/>
      <c r="E1502" s="89" t="s">
        <v>1520</v>
      </c>
      <c r="F1502" s="90">
        <v>69.0</v>
      </c>
      <c r="G1502" s="89" t="s">
        <v>1589</v>
      </c>
      <c r="H1502" s="91">
        <v>38.5</v>
      </c>
      <c r="I1502" s="92">
        <v>9.55</v>
      </c>
      <c r="J1502" s="92">
        <v>22.37</v>
      </c>
      <c r="K1502" s="92">
        <v>1.45</v>
      </c>
      <c r="L1502" s="92">
        <v>0.04</v>
      </c>
      <c r="M1502" s="92">
        <v>0.05</v>
      </c>
      <c r="N1502" s="92">
        <v>0.82</v>
      </c>
      <c r="O1502" s="92">
        <v>27.42</v>
      </c>
      <c r="P1502" s="92"/>
      <c r="Q1502" s="50">
        <f t="shared" si="8"/>
        <v>100.2</v>
      </c>
      <c r="R1502" s="51">
        <f t="shared" si="9"/>
        <v>12</v>
      </c>
      <c r="S1502" s="52">
        <f t="shared" si="10"/>
        <v>0.6407663899</v>
      </c>
      <c r="T1502" s="52">
        <f t="shared" si="11"/>
        <v>0.0005006333011</v>
      </c>
      <c r="U1502" s="52">
        <f t="shared" si="12"/>
        <v>0.4387939346</v>
      </c>
      <c r="V1502" s="52">
        <f t="shared" si="13"/>
        <v>0.0006579371565</v>
      </c>
      <c r="W1502" s="52">
        <f t="shared" si="14"/>
        <v>0</v>
      </c>
      <c r="X1502" s="52">
        <f t="shared" si="15"/>
        <v>0.3816475147</v>
      </c>
      <c r="Y1502" s="52">
        <f t="shared" si="16"/>
        <v>0.01155948766</v>
      </c>
      <c r="Z1502" s="52">
        <f t="shared" si="17"/>
        <v>0.2369468346</v>
      </c>
      <c r="AA1502" s="52">
        <f t="shared" si="18"/>
        <v>0.02585619675</v>
      </c>
      <c r="AB1502" s="52">
        <f t="shared" si="19"/>
        <v>1.736728929</v>
      </c>
      <c r="AC1502" s="53">
        <f t="shared" si="20"/>
        <v>5.195443775</v>
      </c>
      <c r="AD1502" s="54">
        <f t="shared" si="21"/>
        <v>1.28153278</v>
      </c>
      <c r="AE1502" s="54">
        <f t="shared" si="22"/>
        <v>0.001001266602</v>
      </c>
      <c r="AF1502" s="54">
        <f t="shared" si="23"/>
        <v>0.6581909018</v>
      </c>
      <c r="AG1502" s="54">
        <f t="shared" si="24"/>
        <v>0.0009869057347</v>
      </c>
      <c r="AH1502" s="54">
        <f t="shared" si="25"/>
        <v>0</v>
      </c>
      <c r="AI1502" s="54">
        <f t="shared" si="26"/>
        <v>0.3816475147</v>
      </c>
      <c r="AJ1502" s="54">
        <f t="shared" si="27"/>
        <v>0.01155948766</v>
      </c>
      <c r="AK1502" s="54">
        <f t="shared" si="28"/>
        <v>0.2369468346</v>
      </c>
      <c r="AL1502" s="54">
        <f t="shared" si="29"/>
        <v>0.02585619675</v>
      </c>
      <c r="AM1502" s="54">
        <f t="shared" si="30"/>
        <v>2.597721888</v>
      </c>
      <c r="AN1502" s="54">
        <f t="shared" si="31"/>
        <v>-5.195443775</v>
      </c>
      <c r="AO1502" s="55">
        <f t="shared" si="32"/>
        <v>2.951601159</v>
      </c>
      <c r="AP1502" s="55">
        <f t="shared" si="33"/>
        <v>0.002306097597</v>
      </c>
      <c r="AQ1502" s="55">
        <f t="shared" si="34"/>
        <v>2.021243165</v>
      </c>
      <c r="AR1502" s="55">
        <f t="shared" si="35"/>
        <v>0.003030695905</v>
      </c>
      <c r="AS1502" s="55">
        <f t="shared" si="36"/>
        <v>0</v>
      </c>
      <c r="AT1502" s="55">
        <f t="shared" si="37"/>
        <v>1.758006139</v>
      </c>
      <c r="AU1502" s="55">
        <f t="shared" si="38"/>
        <v>0.05324717045</v>
      </c>
      <c r="AV1502" s="55">
        <f t="shared" si="39"/>
        <v>1.091462603</v>
      </c>
      <c r="AW1502" s="55">
        <f t="shared" si="40"/>
        <v>0.1191029703</v>
      </c>
      <c r="AX1502" s="55">
        <f t="shared" si="41"/>
        <v>8</v>
      </c>
      <c r="AY1502" s="55">
        <f t="shared" si="42"/>
        <v>23.93208837</v>
      </c>
      <c r="AZ1502" s="54">
        <f t="shared" ref="AZ1502:BA1502" si="10556">AO1502*2</f>
        <v>5.903202319</v>
      </c>
      <c r="BA1502" s="54">
        <f t="shared" si="10556"/>
        <v>0.004612195194</v>
      </c>
      <c r="BB1502" s="54">
        <f t="shared" ref="BB1502:BD1502" si="10557">AQ1502*(3/2)</f>
        <v>3.031864748</v>
      </c>
      <c r="BC1502" s="54">
        <f t="shared" si="10557"/>
        <v>0.004546043857</v>
      </c>
      <c r="BD1502" s="54">
        <f t="shared" si="10557"/>
        <v>0</v>
      </c>
      <c r="BE1502" s="54">
        <f t="shared" ref="BE1502:BH1502" si="10558">AT1502</f>
        <v>1.758006139</v>
      </c>
      <c r="BF1502" s="54">
        <f t="shared" si="10558"/>
        <v>0.05324717045</v>
      </c>
      <c r="BG1502" s="54">
        <f t="shared" si="10558"/>
        <v>1.091462603</v>
      </c>
      <c r="BH1502" s="54">
        <f t="shared" si="10558"/>
        <v>0.1191029703</v>
      </c>
      <c r="BI1502" s="54">
        <f t="shared" si="46"/>
        <v>11.96604419</v>
      </c>
      <c r="BJ1502" s="54">
        <f t="shared" si="47"/>
        <v>-23.93208837</v>
      </c>
      <c r="BK1502" s="56">
        <f t="shared" ref="BK1502:BN1502" si="10559">AO1502</f>
        <v>2.951601159</v>
      </c>
      <c r="BL1502" s="56">
        <f t="shared" si="10559"/>
        <v>0.002306097597</v>
      </c>
      <c r="BM1502" s="56">
        <f t="shared" si="10559"/>
        <v>2.021243165</v>
      </c>
      <c r="BN1502" s="56">
        <f t="shared" si="10559"/>
        <v>0.003030695905</v>
      </c>
      <c r="BO1502" s="56">
        <f t="shared" si="49"/>
        <v>0.06791162519</v>
      </c>
      <c r="BP1502" s="56">
        <f t="shared" si="50"/>
        <v>1.690094513</v>
      </c>
      <c r="BQ1502" s="56">
        <f t="shared" ref="BQ1502:BS1502" si="10560">AU1502</f>
        <v>0.05324717045</v>
      </c>
      <c r="BR1502" s="56">
        <f t="shared" si="10560"/>
        <v>1.091462603</v>
      </c>
      <c r="BS1502" s="56">
        <f t="shared" si="10560"/>
        <v>0.1191029703</v>
      </c>
      <c r="BT1502" s="56">
        <f t="shared" si="52"/>
        <v>8</v>
      </c>
      <c r="BU1502" s="50">
        <f t="shared" ref="BU1502:BX1502" si="10561">AZ1502</f>
        <v>5.903202319</v>
      </c>
      <c r="BV1502" s="50">
        <f t="shared" si="10561"/>
        <v>0.004612195194</v>
      </c>
      <c r="BW1502" s="50">
        <f t="shared" si="10561"/>
        <v>3.031864748</v>
      </c>
      <c r="BX1502" s="50">
        <f t="shared" si="10561"/>
        <v>0.004546043857</v>
      </c>
      <c r="BY1502" s="50">
        <f t="shared" si="54"/>
        <v>0.1018674378</v>
      </c>
      <c r="BZ1502" s="50">
        <f t="shared" si="55"/>
        <v>1.690094513</v>
      </c>
      <c r="CA1502" s="50">
        <f t="shared" ref="CA1502:CC1502" si="10562">BF1502</f>
        <v>0.05324717045</v>
      </c>
      <c r="CB1502" s="50">
        <f t="shared" si="10562"/>
        <v>1.091462603</v>
      </c>
      <c r="CC1502" s="50">
        <f t="shared" si="10562"/>
        <v>0.1191029703</v>
      </c>
      <c r="CD1502" s="50">
        <f t="shared" si="57"/>
        <v>12</v>
      </c>
      <c r="CE1502" s="57">
        <f t="shared" si="58"/>
        <v>38.5</v>
      </c>
      <c r="CF1502" s="57">
        <f t="shared" si="59"/>
        <v>0.04</v>
      </c>
      <c r="CG1502" s="57">
        <f t="shared" si="60"/>
        <v>22.37</v>
      </c>
      <c r="CH1502" s="57">
        <f t="shared" si="61"/>
        <v>0.05</v>
      </c>
      <c r="CI1502" s="58">
        <f t="shared" si="62"/>
        <v>1.177171891</v>
      </c>
      <c r="CJ1502" s="58">
        <f t="shared" si="63"/>
        <v>26.36076777</v>
      </c>
      <c r="CK1502" s="57">
        <f t="shared" si="64"/>
        <v>0.82</v>
      </c>
      <c r="CL1502" s="57">
        <f t="shared" si="65"/>
        <v>9.55</v>
      </c>
      <c r="CM1502" s="57">
        <f t="shared" si="66"/>
        <v>1.45</v>
      </c>
      <c r="CN1502" s="57">
        <f t="shared" si="67"/>
        <v>100.3179397</v>
      </c>
      <c r="CO1502" s="59">
        <f t="shared" si="68"/>
        <v>0.3694979252</v>
      </c>
      <c r="CP1502" s="59">
        <f t="shared" si="69"/>
        <v>0.5721555778</v>
      </c>
      <c r="CQ1502" s="59">
        <f t="shared" si="70"/>
        <v>0.01802601294</v>
      </c>
      <c r="CR1502" s="59">
        <f t="shared" si="71"/>
        <v>0.040320484</v>
      </c>
      <c r="CS1502" s="60">
        <f t="shared" si="72"/>
        <v>36.94979252</v>
      </c>
      <c r="CT1502" s="60">
        <f t="shared" si="73"/>
        <v>4.0320484</v>
      </c>
      <c r="CU1502" s="60">
        <f t="shared" si="74"/>
        <v>59.01815908</v>
      </c>
      <c r="CV1502" s="61">
        <f t="shared" si="75"/>
        <v>0.2250694466</v>
      </c>
      <c r="CW1502" s="61">
        <f t="shared" si="76"/>
        <v>0.3199852033</v>
      </c>
      <c r="CX1502" s="62"/>
    </row>
    <row r="1503" ht="15.75" customHeight="1">
      <c r="A1503" s="17" t="s">
        <v>53</v>
      </c>
      <c r="B1503" s="87" t="s">
        <v>1406</v>
      </c>
      <c r="C1503" s="88" t="s">
        <v>1519</v>
      </c>
      <c r="D1503" s="89"/>
      <c r="E1503" s="89" t="s">
        <v>1520</v>
      </c>
      <c r="F1503" s="90">
        <v>70.0</v>
      </c>
      <c r="G1503" s="89" t="s">
        <v>1590</v>
      </c>
      <c r="H1503" s="91">
        <v>37.8</v>
      </c>
      <c r="I1503" s="92">
        <v>7.64</v>
      </c>
      <c r="J1503" s="92">
        <v>21.91</v>
      </c>
      <c r="K1503" s="92">
        <v>1.63</v>
      </c>
      <c r="L1503" s="92">
        <v>0.07</v>
      </c>
      <c r="M1503" s="92">
        <v>0.1</v>
      </c>
      <c r="N1503" s="92">
        <v>0.97</v>
      </c>
      <c r="O1503" s="92">
        <v>29.41</v>
      </c>
      <c r="P1503" s="92"/>
      <c r="Q1503" s="50">
        <f t="shared" si="8"/>
        <v>99.53</v>
      </c>
      <c r="R1503" s="51">
        <f t="shared" si="9"/>
        <v>12</v>
      </c>
      <c r="S1503" s="52">
        <f t="shared" si="10"/>
        <v>0.6291160919</v>
      </c>
      <c r="T1503" s="52">
        <f t="shared" si="11"/>
        <v>0.000876108277</v>
      </c>
      <c r="U1503" s="52">
        <f t="shared" si="12"/>
        <v>0.4297709033</v>
      </c>
      <c r="V1503" s="52">
        <f t="shared" si="13"/>
        <v>0.001315874313</v>
      </c>
      <c r="W1503" s="52">
        <f t="shared" si="14"/>
        <v>0</v>
      </c>
      <c r="X1503" s="52">
        <f t="shared" si="15"/>
        <v>0.4093454926</v>
      </c>
      <c r="Y1503" s="52">
        <f t="shared" si="16"/>
        <v>0.01367402809</v>
      </c>
      <c r="Z1503" s="52">
        <f t="shared" si="17"/>
        <v>0.1895574677</v>
      </c>
      <c r="AA1503" s="52">
        <f t="shared" si="18"/>
        <v>0.02906593152</v>
      </c>
      <c r="AB1503" s="52">
        <f t="shared" si="19"/>
        <v>1.702721898</v>
      </c>
      <c r="AC1503" s="53">
        <f t="shared" si="20"/>
        <v>5.096514973</v>
      </c>
      <c r="AD1503" s="54">
        <f t="shared" si="21"/>
        <v>1.258232184</v>
      </c>
      <c r="AE1503" s="54">
        <f t="shared" si="22"/>
        <v>0.001752216554</v>
      </c>
      <c r="AF1503" s="54">
        <f t="shared" si="23"/>
        <v>0.6446563549</v>
      </c>
      <c r="AG1503" s="54">
        <f t="shared" si="24"/>
        <v>0.001973811469</v>
      </c>
      <c r="AH1503" s="54">
        <f t="shared" si="25"/>
        <v>0</v>
      </c>
      <c r="AI1503" s="54">
        <f t="shared" si="26"/>
        <v>0.4093454926</v>
      </c>
      <c r="AJ1503" s="54">
        <f t="shared" si="27"/>
        <v>0.01367402809</v>
      </c>
      <c r="AK1503" s="54">
        <f t="shared" si="28"/>
        <v>0.1895574677</v>
      </c>
      <c r="AL1503" s="54">
        <f t="shared" si="29"/>
        <v>0.02906593152</v>
      </c>
      <c r="AM1503" s="54">
        <f t="shared" si="30"/>
        <v>2.548257487</v>
      </c>
      <c r="AN1503" s="54">
        <f t="shared" si="31"/>
        <v>-5.096514973</v>
      </c>
      <c r="AO1503" s="55">
        <f t="shared" si="32"/>
        <v>2.955813713</v>
      </c>
      <c r="AP1503" s="55">
        <f t="shared" si="33"/>
        <v>0.00411627185</v>
      </c>
      <c r="AQ1503" s="55">
        <f t="shared" si="34"/>
        <v>2.019218306</v>
      </c>
      <c r="AR1503" s="55">
        <f t="shared" si="35"/>
        <v>0.006182450885</v>
      </c>
      <c r="AS1503" s="55">
        <f t="shared" si="36"/>
        <v>0</v>
      </c>
      <c r="AT1503" s="55">
        <f t="shared" si="37"/>
        <v>1.923252379</v>
      </c>
      <c r="AU1503" s="55">
        <f t="shared" si="38"/>
        <v>0.06424550295</v>
      </c>
      <c r="AV1503" s="55">
        <f t="shared" si="39"/>
        <v>0.8906091732</v>
      </c>
      <c r="AW1503" s="55">
        <f t="shared" si="40"/>
        <v>0.1365622022</v>
      </c>
      <c r="AX1503" s="55">
        <f t="shared" si="41"/>
        <v>8</v>
      </c>
      <c r="AY1503" s="55">
        <f t="shared" si="42"/>
        <v>23.94526073</v>
      </c>
      <c r="AZ1503" s="54">
        <f t="shared" ref="AZ1503:BA1503" si="10563">AO1503*2</f>
        <v>5.911627427</v>
      </c>
      <c r="BA1503" s="54">
        <f t="shared" si="10563"/>
        <v>0.0082325437</v>
      </c>
      <c r="BB1503" s="54">
        <f t="shared" ref="BB1503:BD1503" si="10564">AQ1503*(3/2)</f>
        <v>3.028827459</v>
      </c>
      <c r="BC1503" s="54">
        <f t="shared" si="10564"/>
        <v>0.009273676328</v>
      </c>
      <c r="BD1503" s="54">
        <f t="shared" si="10564"/>
        <v>0</v>
      </c>
      <c r="BE1503" s="54">
        <f t="shared" ref="BE1503:BH1503" si="10565">AT1503</f>
        <v>1.923252379</v>
      </c>
      <c r="BF1503" s="54">
        <f t="shared" si="10565"/>
        <v>0.06424550295</v>
      </c>
      <c r="BG1503" s="54">
        <f t="shared" si="10565"/>
        <v>0.8906091732</v>
      </c>
      <c r="BH1503" s="54">
        <f t="shared" si="10565"/>
        <v>0.1365622022</v>
      </c>
      <c r="BI1503" s="54">
        <f t="shared" si="46"/>
        <v>11.97263036</v>
      </c>
      <c r="BJ1503" s="54">
        <f t="shared" si="47"/>
        <v>-23.94526073</v>
      </c>
      <c r="BK1503" s="56">
        <f t="shared" ref="BK1503:BN1503" si="10566">AO1503</f>
        <v>2.955813713</v>
      </c>
      <c r="BL1503" s="56">
        <f t="shared" si="10566"/>
        <v>0.00411627185</v>
      </c>
      <c r="BM1503" s="56">
        <f t="shared" si="10566"/>
        <v>2.019218306</v>
      </c>
      <c r="BN1503" s="56">
        <f t="shared" si="10566"/>
        <v>0.006182450885</v>
      </c>
      <c r="BO1503" s="56">
        <f t="shared" si="49"/>
        <v>0.05473927237</v>
      </c>
      <c r="BP1503" s="56">
        <f t="shared" si="50"/>
        <v>1.868513107</v>
      </c>
      <c r="BQ1503" s="56">
        <f t="shared" ref="BQ1503:BS1503" si="10567">AU1503</f>
        <v>0.06424550295</v>
      </c>
      <c r="BR1503" s="56">
        <f t="shared" si="10567"/>
        <v>0.8906091732</v>
      </c>
      <c r="BS1503" s="56">
        <f t="shared" si="10567"/>
        <v>0.1365622022</v>
      </c>
      <c r="BT1503" s="56">
        <f t="shared" si="52"/>
        <v>8</v>
      </c>
      <c r="BU1503" s="50">
        <f t="shared" ref="BU1503:BX1503" si="10568">AZ1503</f>
        <v>5.911627427</v>
      </c>
      <c r="BV1503" s="50">
        <f t="shared" si="10568"/>
        <v>0.0082325437</v>
      </c>
      <c r="BW1503" s="50">
        <f t="shared" si="10568"/>
        <v>3.028827459</v>
      </c>
      <c r="BX1503" s="50">
        <f t="shared" si="10568"/>
        <v>0.009273676328</v>
      </c>
      <c r="BY1503" s="50">
        <f t="shared" si="54"/>
        <v>0.08210890855</v>
      </c>
      <c r="BZ1503" s="50">
        <f t="shared" si="55"/>
        <v>1.868513107</v>
      </c>
      <c r="CA1503" s="50">
        <f t="shared" ref="CA1503:CC1503" si="10569">BF1503</f>
        <v>0.06424550295</v>
      </c>
      <c r="CB1503" s="50">
        <f t="shared" si="10569"/>
        <v>0.8906091732</v>
      </c>
      <c r="CC1503" s="50">
        <f t="shared" si="10569"/>
        <v>0.1365622022</v>
      </c>
      <c r="CD1503" s="50">
        <f t="shared" si="57"/>
        <v>12</v>
      </c>
      <c r="CE1503" s="57">
        <f t="shared" si="58"/>
        <v>37.8</v>
      </c>
      <c r="CF1503" s="57">
        <f t="shared" si="59"/>
        <v>0.07</v>
      </c>
      <c r="CG1503" s="57">
        <f t="shared" si="60"/>
        <v>21.91</v>
      </c>
      <c r="CH1503" s="57">
        <f t="shared" si="61"/>
        <v>0.1</v>
      </c>
      <c r="CI1503" s="58">
        <f t="shared" si="62"/>
        <v>0.9302645314</v>
      </c>
      <c r="CJ1503" s="58">
        <f t="shared" si="63"/>
        <v>28.57293773</v>
      </c>
      <c r="CK1503" s="57">
        <f t="shared" si="64"/>
        <v>0.97</v>
      </c>
      <c r="CL1503" s="57">
        <f t="shared" si="65"/>
        <v>7.64</v>
      </c>
      <c r="CM1503" s="57">
        <f t="shared" si="66"/>
        <v>1.63</v>
      </c>
      <c r="CN1503" s="57">
        <f t="shared" si="67"/>
        <v>99.62320226</v>
      </c>
      <c r="CO1503" s="59">
        <f t="shared" si="68"/>
        <v>0.3008885945</v>
      </c>
      <c r="CP1503" s="59">
        <f t="shared" si="69"/>
        <v>0.6312693598</v>
      </c>
      <c r="CQ1503" s="59">
        <f t="shared" si="70"/>
        <v>0.02170507521</v>
      </c>
      <c r="CR1503" s="59">
        <f t="shared" si="71"/>
        <v>0.04613697044</v>
      </c>
      <c r="CS1503" s="60">
        <f t="shared" si="72"/>
        <v>30.08885945</v>
      </c>
      <c r="CT1503" s="60">
        <f t="shared" si="73"/>
        <v>4.613697044</v>
      </c>
      <c r="CU1503" s="60">
        <f t="shared" si="74"/>
        <v>65.2974435</v>
      </c>
      <c r="CV1503" s="61">
        <f t="shared" si="75"/>
        <v>0.1965812677</v>
      </c>
      <c r="CW1503" s="61">
        <f t="shared" si="76"/>
        <v>0.2605695229</v>
      </c>
      <c r="CX1503" s="62"/>
    </row>
    <row r="1504" ht="15.75" customHeight="1">
      <c r="A1504" s="17" t="s">
        <v>53</v>
      </c>
      <c r="B1504" s="87" t="s">
        <v>1406</v>
      </c>
      <c r="C1504" s="93" t="s">
        <v>1519</v>
      </c>
      <c r="D1504" s="89"/>
      <c r="E1504" s="89" t="s">
        <v>1520</v>
      </c>
      <c r="F1504" s="90">
        <v>71.0</v>
      </c>
      <c r="G1504" s="89" t="s">
        <v>1591</v>
      </c>
      <c r="H1504" s="91">
        <v>38.04</v>
      </c>
      <c r="I1504" s="92">
        <v>8.3</v>
      </c>
      <c r="J1504" s="92">
        <v>22.07</v>
      </c>
      <c r="K1504" s="92">
        <v>1.91</v>
      </c>
      <c r="L1504" s="92">
        <v>0.09</v>
      </c>
      <c r="M1504" s="92">
        <v>0.06</v>
      </c>
      <c r="N1504" s="92">
        <v>0.83</v>
      </c>
      <c r="O1504" s="92">
        <v>28.38</v>
      </c>
      <c r="P1504" s="92"/>
      <c r="Q1504" s="50">
        <f t="shared" si="8"/>
        <v>99.68</v>
      </c>
      <c r="R1504" s="51">
        <f t="shared" si="9"/>
        <v>12</v>
      </c>
      <c r="S1504" s="52">
        <f t="shared" si="10"/>
        <v>0.6331104798</v>
      </c>
      <c r="T1504" s="52">
        <f t="shared" si="11"/>
        <v>0.001126424928</v>
      </c>
      <c r="U1504" s="52">
        <f t="shared" si="12"/>
        <v>0.4329093489</v>
      </c>
      <c r="V1504" s="52">
        <f t="shared" si="13"/>
        <v>0.0007895245878</v>
      </c>
      <c r="W1504" s="52">
        <f t="shared" si="14"/>
        <v>0</v>
      </c>
      <c r="X1504" s="52">
        <f t="shared" si="15"/>
        <v>0.3950093533</v>
      </c>
      <c r="Y1504" s="52">
        <f t="shared" si="16"/>
        <v>0.01170045702</v>
      </c>
      <c r="Z1504" s="52">
        <f t="shared" si="17"/>
        <v>0.205932851</v>
      </c>
      <c r="AA1504" s="52">
        <f t="shared" si="18"/>
        <v>0.03405885227</v>
      </c>
      <c r="AB1504" s="52">
        <f t="shared" si="19"/>
        <v>1.714637292</v>
      </c>
      <c r="AC1504" s="53">
        <f t="shared" si="20"/>
        <v>5.131447267</v>
      </c>
      <c r="AD1504" s="54">
        <f t="shared" si="21"/>
        <v>1.26622096</v>
      </c>
      <c r="AE1504" s="54">
        <f t="shared" si="22"/>
        <v>0.002252849855</v>
      </c>
      <c r="AF1504" s="54">
        <f t="shared" si="23"/>
        <v>0.6493640234</v>
      </c>
      <c r="AG1504" s="54">
        <f t="shared" si="24"/>
        <v>0.001184286882</v>
      </c>
      <c r="AH1504" s="54">
        <f t="shared" si="25"/>
        <v>0</v>
      </c>
      <c r="AI1504" s="54">
        <f t="shared" si="26"/>
        <v>0.3950093533</v>
      </c>
      <c r="AJ1504" s="54">
        <f t="shared" si="27"/>
        <v>0.01170045702</v>
      </c>
      <c r="AK1504" s="54">
        <f t="shared" si="28"/>
        <v>0.205932851</v>
      </c>
      <c r="AL1504" s="54">
        <f t="shared" si="29"/>
        <v>0.03405885227</v>
      </c>
      <c r="AM1504" s="54">
        <f t="shared" si="30"/>
        <v>2.565723633</v>
      </c>
      <c r="AN1504" s="54">
        <f t="shared" si="31"/>
        <v>-5.131447267</v>
      </c>
      <c r="AO1504" s="55">
        <f t="shared" si="32"/>
        <v>2.953909764</v>
      </c>
      <c r="AP1504" s="55">
        <f t="shared" si="33"/>
        <v>0.005255571813</v>
      </c>
      <c r="AQ1504" s="55">
        <f t="shared" si="34"/>
        <v>2.019829388</v>
      </c>
      <c r="AR1504" s="55">
        <f t="shared" si="35"/>
        <v>0.003683692599</v>
      </c>
      <c r="AS1504" s="55">
        <f t="shared" si="36"/>
        <v>0</v>
      </c>
      <c r="AT1504" s="55">
        <f t="shared" si="37"/>
        <v>1.842999007</v>
      </c>
      <c r="AU1504" s="55">
        <f t="shared" si="38"/>
        <v>0.05459093689</v>
      </c>
      <c r="AV1504" s="55">
        <f t="shared" si="39"/>
        <v>0.9608229192</v>
      </c>
      <c r="AW1504" s="55">
        <f t="shared" si="40"/>
        <v>0.1589087205</v>
      </c>
      <c r="AX1504" s="55">
        <f t="shared" si="41"/>
        <v>8</v>
      </c>
      <c r="AY1504" s="55">
        <f t="shared" si="42"/>
        <v>23.94184375</v>
      </c>
      <c r="AZ1504" s="54">
        <f t="shared" ref="AZ1504:BA1504" si="10570">AO1504*2</f>
        <v>5.907819528</v>
      </c>
      <c r="BA1504" s="54">
        <f t="shared" si="10570"/>
        <v>0.01051114363</v>
      </c>
      <c r="BB1504" s="54">
        <f t="shared" ref="BB1504:BD1504" si="10571">AQ1504*(3/2)</f>
        <v>3.029744082</v>
      </c>
      <c r="BC1504" s="54">
        <f t="shared" si="10571"/>
        <v>0.005525538899</v>
      </c>
      <c r="BD1504" s="54">
        <f t="shared" si="10571"/>
        <v>0</v>
      </c>
      <c r="BE1504" s="54">
        <f t="shared" ref="BE1504:BH1504" si="10572">AT1504</f>
        <v>1.842999007</v>
      </c>
      <c r="BF1504" s="54">
        <f t="shared" si="10572"/>
        <v>0.05459093689</v>
      </c>
      <c r="BG1504" s="54">
        <f t="shared" si="10572"/>
        <v>0.9608229192</v>
      </c>
      <c r="BH1504" s="54">
        <f t="shared" si="10572"/>
        <v>0.1589087205</v>
      </c>
      <c r="BI1504" s="54">
        <f t="shared" si="46"/>
        <v>11.97092188</v>
      </c>
      <c r="BJ1504" s="54">
        <f t="shared" si="47"/>
        <v>-23.94184375</v>
      </c>
      <c r="BK1504" s="56">
        <f t="shared" ref="BK1504:BN1504" si="10573">AO1504</f>
        <v>2.953909764</v>
      </c>
      <c r="BL1504" s="56">
        <f t="shared" si="10573"/>
        <v>0.005255571813</v>
      </c>
      <c r="BM1504" s="56">
        <f t="shared" si="10573"/>
        <v>2.019829388</v>
      </c>
      <c r="BN1504" s="56">
        <f t="shared" si="10573"/>
        <v>0.003683692599</v>
      </c>
      <c r="BO1504" s="56">
        <f t="shared" si="49"/>
        <v>0.05815624769</v>
      </c>
      <c r="BP1504" s="56">
        <f t="shared" si="50"/>
        <v>1.784842759</v>
      </c>
      <c r="BQ1504" s="56">
        <f t="shared" ref="BQ1504:BS1504" si="10574">AU1504</f>
        <v>0.05459093689</v>
      </c>
      <c r="BR1504" s="56">
        <f t="shared" si="10574"/>
        <v>0.9608229192</v>
      </c>
      <c r="BS1504" s="56">
        <f t="shared" si="10574"/>
        <v>0.1589087205</v>
      </c>
      <c r="BT1504" s="56">
        <f t="shared" si="52"/>
        <v>8</v>
      </c>
      <c r="BU1504" s="50">
        <f t="shared" ref="BU1504:BX1504" si="10575">AZ1504</f>
        <v>5.907819528</v>
      </c>
      <c r="BV1504" s="50">
        <f t="shared" si="10575"/>
        <v>0.01051114363</v>
      </c>
      <c r="BW1504" s="50">
        <f t="shared" si="10575"/>
        <v>3.029744082</v>
      </c>
      <c r="BX1504" s="50">
        <f t="shared" si="10575"/>
        <v>0.005525538899</v>
      </c>
      <c r="BY1504" s="50">
        <f t="shared" si="54"/>
        <v>0.08723437154</v>
      </c>
      <c r="BZ1504" s="50">
        <f t="shared" si="55"/>
        <v>1.784842759</v>
      </c>
      <c r="CA1504" s="50">
        <f t="shared" ref="CA1504:CC1504" si="10576">BF1504</f>
        <v>0.05459093689</v>
      </c>
      <c r="CB1504" s="50">
        <f t="shared" si="10576"/>
        <v>0.9608229192</v>
      </c>
      <c r="CC1504" s="50">
        <f t="shared" si="10576"/>
        <v>0.1589087205</v>
      </c>
      <c r="CD1504" s="50">
        <f t="shared" si="57"/>
        <v>12</v>
      </c>
      <c r="CE1504" s="57">
        <f t="shared" si="58"/>
        <v>38.04</v>
      </c>
      <c r="CF1504" s="57">
        <f t="shared" si="59"/>
        <v>0.09</v>
      </c>
      <c r="CG1504" s="57">
        <f t="shared" si="60"/>
        <v>22.07</v>
      </c>
      <c r="CH1504" s="57">
        <f t="shared" si="61"/>
        <v>0.06</v>
      </c>
      <c r="CI1504" s="58">
        <f t="shared" si="62"/>
        <v>0.9952504071</v>
      </c>
      <c r="CJ1504" s="58">
        <f t="shared" si="63"/>
        <v>27.48446272</v>
      </c>
      <c r="CK1504" s="57">
        <f t="shared" si="64"/>
        <v>0.83</v>
      </c>
      <c r="CL1504" s="57">
        <f t="shared" si="65"/>
        <v>8.3</v>
      </c>
      <c r="CM1504" s="57">
        <f t="shared" si="66"/>
        <v>1.91</v>
      </c>
      <c r="CN1504" s="57">
        <f t="shared" si="67"/>
        <v>99.77971313</v>
      </c>
      <c r="CO1504" s="59">
        <f t="shared" si="68"/>
        <v>0.3246938951</v>
      </c>
      <c r="CP1504" s="59">
        <f t="shared" si="69"/>
        <v>0.6031574977</v>
      </c>
      <c r="CQ1504" s="59">
        <f t="shared" si="70"/>
        <v>0.0184480861</v>
      </c>
      <c r="CR1504" s="59">
        <f t="shared" si="71"/>
        <v>0.05370052108</v>
      </c>
      <c r="CS1504" s="60">
        <f t="shared" si="72"/>
        <v>32.46938951</v>
      </c>
      <c r="CT1504" s="60">
        <f t="shared" si="73"/>
        <v>5.370052108</v>
      </c>
      <c r="CU1504" s="60">
        <f t="shared" si="74"/>
        <v>62.16055838</v>
      </c>
      <c r="CV1504" s="61">
        <f t="shared" si="75"/>
        <v>0.2160474686</v>
      </c>
      <c r="CW1504" s="61">
        <f t="shared" si="76"/>
        <v>0.2811849132</v>
      </c>
      <c r="CX1504" s="62"/>
    </row>
    <row r="1505" ht="15.75" customHeight="1">
      <c r="A1505" s="17" t="s">
        <v>53</v>
      </c>
      <c r="B1505" s="87" t="s">
        <v>1406</v>
      </c>
      <c r="C1505" s="88" t="s">
        <v>1519</v>
      </c>
      <c r="D1505" s="89"/>
      <c r="E1505" s="89" t="s">
        <v>1520</v>
      </c>
      <c r="F1505" s="90">
        <v>72.0</v>
      </c>
      <c r="G1505" s="89" t="s">
        <v>1592</v>
      </c>
      <c r="H1505" s="91">
        <v>38.18</v>
      </c>
      <c r="I1505" s="92">
        <v>8.49</v>
      </c>
      <c r="J1505" s="92">
        <v>21.86</v>
      </c>
      <c r="K1505" s="92">
        <v>1.7</v>
      </c>
      <c r="L1505" s="92">
        <v>0.08</v>
      </c>
      <c r="M1505" s="92">
        <v>0.07</v>
      </c>
      <c r="N1505" s="92">
        <v>0.67</v>
      </c>
      <c r="O1505" s="92">
        <v>28.56</v>
      </c>
      <c r="P1505" s="92"/>
      <c r="Q1505" s="50">
        <f t="shared" si="8"/>
        <v>99.61</v>
      </c>
      <c r="R1505" s="51">
        <f t="shared" si="9"/>
        <v>12</v>
      </c>
      <c r="S1505" s="52">
        <f t="shared" si="10"/>
        <v>0.6354405394</v>
      </c>
      <c r="T1505" s="52">
        <f t="shared" si="11"/>
        <v>0.001001266602</v>
      </c>
      <c r="U1505" s="52">
        <f t="shared" si="12"/>
        <v>0.428790139</v>
      </c>
      <c r="V1505" s="52">
        <f t="shared" si="13"/>
        <v>0.0009211120191</v>
      </c>
      <c r="W1505" s="52">
        <f t="shared" si="14"/>
        <v>0</v>
      </c>
      <c r="X1505" s="52">
        <f t="shared" si="15"/>
        <v>0.397514698</v>
      </c>
      <c r="Y1505" s="52">
        <f t="shared" si="16"/>
        <v>0.009444947235</v>
      </c>
      <c r="Z1505" s="52">
        <f t="shared" si="17"/>
        <v>0.2106469765</v>
      </c>
      <c r="AA1505" s="52">
        <f t="shared" si="18"/>
        <v>0.03031416171</v>
      </c>
      <c r="AB1505" s="52">
        <f t="shared" si="19"/>
        <v>1.71407384</v>
      </c>
      <c r="AC1505" s="53">
        <f t="shared" si="20"/>
        <v>5.130742544</v>
      </c>
      <c r="AD1505" s="54">
        <f t="shared" si="21"/>
        <v>1.270881079</v>
      </c>
      <c r="AE1505" s="54">
        <f t="shared" si="22"/>
        <v>0.002002533205</v>
      </c>
      <c r="AF1505" s="54">
        <f t="shared" si="23"/>
        <v>0.6431852085</v>
      </c>
      <c r="AG1505" s="54">
        <f t="shared" si="24"/>
        <v>0.001381668029</v>
      </c>
      <c r="AH1505" s="54">
        <f t="shared" si="25"/>
        <v>0</v>
      </c>
      <c r="AI1505" s="54">
        <f t="shared" si="26"/>
        <v>0.397514698</v>
      </c>
      <c r="AJ1505" s="54">
        <f t="shared" si="27"/>
        <v>0.009444947235</v>
      </c>
      <c r="AK1505" s="54">
        <f t="shared" si="28"/>
        <v>0.2106469765</v>
      </c>
      <c r="AL1505" s="54">
        <f t="shared" si="29"/>
        <v>0.03031416171</v>
      </c>
      <c r="AM1505" s="54">
        <f t="shared" si="30"/>
        <v>2.565371272</v>
      </c>
      <c r="AN1505" s="54">
        <f t="shared" si="31"/>
        <v>-5.130742544</v>
      </c>
      <c r="AO1505" s="55">
        <f t="shared" si="32"/>
        <v>2.965755731</v>
      </c>
      <c r="AP1505" s="55">
        <f t="shared" si="33"/>
        <v>0.004673155047</v>
      </c>
      <c r="AQ1505" s="55">
        <f t="shared" si="34"/>
        <v>2.001267992</v>
      </c>
      <c r="AR1505" s="55">
        <f t="shared" si="35"/>
        <v>0.004299054089</v>
      </c>
      <c r="AS1505" s="55">
        <f t="shared" si="36"/>
        <v>0</v>
      </c>
      <c r="AT1505" s="55">
        <f t="shared" si="37"/>
        <v>1.855297893</v>
      </c>
      <c r="AU1505" s="55">
        <f t="shared" si="38"/>
        <v>0.04408186864</v>
      </c>
      <c r="AV1505" s="55">
        <f t="shared" si="39"/>
        <v>0.9831407331</v>
      </c>
      <c r="AW1505" s="55">
        <f t="shared" si="40"/>
        <v>0.1414835744</v>
      </c>
      <c r="AX1505" s="55">
        <f t="shared" si="41"/>
        <v>8</v>
      </c>
      <c r="AY1505" s="55">
        <f t="shared" si="42"/>
        <v>23.94642482</v>
      </c>
      <c r="AZ1505" s="54">
        <f t="shared" ref="AZ1505:BA1505" si="10577">AO1505*2</f>
        <v>5.931511461</v>
      </c>
      <c r="BA1505" s="54">
        <f t="shared" si="10577"/>
        <v>0.009346310093</v>
      </c>
      <c r="BB1505" s="54">
        <f t="shared" ref="BB1505:BD1505" si="10578">AQ1505*(3/2)</f>
        <v>3.001901987</v>
      </c>
      <c r="BC1505" s="54">
        <f t="shared" si="10578"/>
        <v>0.006448581133</v>
      </c>
      <c r="BD1505" s="54">
        <f t="shared" si="10578"/>
        <v>0</v>
      </c>
      <c r="BE1505" s="54">
        <f t="shared" ref="BE1505:BH1505" si="10579">AT1505</f>
        <v>1.855297893</v>
      </c>
      <c r="BF1505" s="54">
        <f t="shared" si="10579"/>
        <v>0.04408186864</v>
      </c>
      <c r="BG1505" s="54">
        <f t="shared" si="10579"/>
        <v>0.9831407331</v>
      </c>
      <c r="BH1505" s="54">
        <f t="shared" si="10579"/>
        <v>0.1414835744</v>
      </c>
      <c r="BI1505" s="54">
        <f t="shared" si="46"/>
        <v>11.97321241</v>
      </c>
      <c r="BJ1505" s="54">
        <f t="shared" si="47"/>
        <v>-23.94642482</v>
      </c>
      <c r="BK1505" s="56">
        <f t="shared" ref="BK1505:BN1505" si="10580">AO1505</f>
        <v>2.965755731</v>
      </c>
      <c r="BL1505" s="56">
        <f t="shared" si="10580"/>
        <v>0.004673155047</v>
      </c>
      <c r="BM1505" s="56">
        <f t="shared" si="10580"/>
        <v>2.001267992</v>
      </c>
      <c r="BN1505" s="56">
        <f t="shared" si="10580"/>
        <v>0.004299054089</v>
      </c>
      <c r="BO1505" s="56">
        <f t="shared" si="49"/>
        <v>0.05357518316</v>
      </c>
      <c r="BP1505" s="56">
        <f t="shared" si="50"/>
        <v>1.80172271</v>
      </c>
      <c r="BQ1505" s="56">
        <f t="shared" ref="BQ1505:BS1505" si="10581">AU1505</f>
        <v>0.04408186864</v>
      </c>
      <c r="BR1505" s="56">
        <f t="shared" si="10581"/>
        <v>0.9831407331</v>
      </c>
      <c r="BS1505" s="56">
        <f t="shared" si="10581"/>
        <v>0.1414835744</v>
      </c>
      <c r="BT1505" s="56">
        <f t="shared" si="52"/>
        <v>8</v>
      </c>
      <c r="BU1505" s="50">
        <f t="shared" ref="BU1505:BX1505" si="10582">AZ1505</f>
        <v>5.931511461</v>
      </c>
      <c r="BV1505" s="50">
        <f t="shared" si="10582"/>
        <v>0.009346310093</v>
      </c>
      <c r="BW1505" s="50">
        <f t="shared" si="10582"/>
        <v>3.001901987</v>
      </c>
      <c r="BX1505" s="50">
        <f t="shared" si="10582"/>
        <v>0.006448581133</v>
      </c>
      <c r="BY1505" s="50">
        <f t="shared" si="54"/>
        <v>0.08036277475</v>
      </c>
      <c r="BZ1505" s="50">
        <f t="shared" si="55"/>
        <v>1.80172271</v>
      </c>
      <c r="CA1505" s="50">
        <f t="shared" ref="CA1505:CC1505" si="10583">BF1505</f>
        <v>0.04408186864</v>
      </c>
      <c r="CB1505" s="50">
        <f t="shared" si="10583"/>
        <v>0.9831407331</v>
      </c>
      <c r="CC1505" s="50">
        <f t="shared" si="10583"/>
        <v>0.1414835744</v>
      </c>
      <c r="CD1505" s="50">
        <f t="shared" si="57"/>
        <v>12</v>
      </c>
      <c r="CE1505" s="57">
        <f t="shared" si="58"/>
        <v>38.18</v>
      </c>
      <c r="CF1505" s="57">
        <f t="shared" si="59"/>
        <v>0.08</v>
      </c>
      <c r="CG1505" s="57">
        <f t="shared" si="60"/>
        <v>21.86</v>
      </c>
      <c r="CH1505" s="57">
        <f t="shared" si="61"/>
        <v>0.07</v>
      </c>
      <c r="CI1505" s="58">
        <f t="shared" si="62"/>
        <v>0.916551585</v>
      </c>
      <c r="CJ1505" s="58">
        <f t="shared" si="63"/>
        <v>27.73527679</v>
      </c>
      <c r="CK1505" s="57">
        <f t="shared" si="64"/>
        <v>0.67</v>
      </c>
      <c r="CL1505" s="57">
        <f t="shared" si="65"/>
        <v>8.49</v>
      </c>
      <c r="CM1505" s="57">
        <f t="shared" si="66"/>
        <v>1.7</v>
      </c>
      <c r="CN1505" s="57">
        <f t="shared" si="67"/>
        <v>99.70182838</v>
      </c>
      <c r="CO1505" s="59">
        <f t="shared" si="68"/>
        <v>0.330976021</v>
      </c>
      <c r="CP1505" s="59">
        <f t="shared" si="69"/>
        <v>0.6065530531</v>
      </c>
      <c r="CQ1505" s="59">
        <f t="shared" si="70"/>
        <v>0.014840237</v>
      </c>
      <c r="CR1505" s="59">
        <f t="shared" si="71"/>
        <v>0.04763068897</v>
      </c>
      <c r="CS1505" s="60">
        <f t="shared" si="72"/>
        <v>33.0976021</v>
      </c>
      <c r="CT1505" s="60">
        <f t="shared" si="73"/>
        <v>4.763068897</v>
      </c>
      <c r="CU1505" s="60">
        <f t="shared" si="74"/>
        <v>62.13932901</v>
      </c>
      <c r="CV1505" s="61">
        <f t="shared" si="75"/>
        <v>0.2131186994</v>
      </c>
      <c r="CW1505" s="61">
        <f t="shared" si="76"/>
        <v>0.2866252341</v>
      </c>
      <c r="CX1505" s="62"/>
    </row>
    <row r="1506" ht="15.75" customHeight="1">
      <c r="A1506" s="17" t="s">
        <v>53</v>
      </c>
      <c r="B1506" s="87" t="s">
        <v>1406</v>
      </c>
      <c r="C1506" s="88" t="s">
        <v>1519</v>
      </c>
      <c r="D1506" s="89"/>
      <c r="E1506" s="89" t="s">
        <v>1520</v>
      </c>
      <c r="F1506" s="90">
        <v>73.0</v>
      </c>
      <c r="G1506" s="89" t="s">
        <v>1593</v>
      </c>
      <c r="H1506" s="91">
        <v>36.33</v>
      </c>
      <c r="I1506" s="92">
        <v>2.74</v>
      </c>
      <c r="J1506" s="92">
        <v>20.95</v>
      </c>
      <c r="K1506" s="92">
        <v>1.78</v>
      </c>
      <c r="L1506" s="92">
        <v>0.08</v>
      </c>
      <c r="M1506" s="92">
        <v>0.0</v>
      </c>
      <c r="N1506" s="92">
        <v>0.9</v>
      </c>
      <c r="O1506" s="92">
        <v>35.88</v>
      </c>
      <c r="P1506" s="92"/>
      <c r="Q1506" s="50">
        <f t="shared" si="8"/>
        <v>98.66</v>
      </c>
      <c r="R1506" s="51">
        <f t="shared" si="9"/>
        <v>12</v>
      </c>
      <c r="S1506" s="52">
        <f t="shared" si="10"/>
        <v>0.6046504661</v>
      </c>
      <c r="T1506" s="52">
        <f t="shared" si="11"/>
        <v>0.001001266602</v>
      </c>
      <c r="U1506" s="52">
        <f t="shared" si="12"/>
        <v>0.4109402293</v>
      </c>
      <c r="V1506" s="52">
        <f t="shared" si="13"/>
        <v>0</v>
      </c>
      <c r="W1506" s="52">
        <f t="shared" si="14"/>
        <v>0</v>
      </c>
      <c r="X1506" s="52">
        <f t="shared" si="15"/>
        <v>0.4993987173</v>
      </c>
      <c r="Y1506" s="52">
        <f t="shared" si="16"/>
        <v>0.01268724255</v>
      </c>
      <c r="Z1506" s="52">
        <f t="shared" si="17"/>
        <v>0.06798265202</v>
      </c>
      <c r="AA1506" s="52">
        <f t="shared" si="18"/>
        <v>0.03174071049</v>
      </c>
      <c r="AB1506" s="52">
        <f t="shared" si="19"/>
        <v>1.628401284</v>
      </c>
      <c r="AC1506" s="53">
        <f t="shared" si="20"/>
        <v>4.879046263</v>
      </c>
      <c r="AD1506" s="54">
        <f t="shared" si="21"/>
        <v>1.209300932</v>
      </c>
      <c r="AE1506" s="54">
        <f t="shared" si="22"/>
        <v>0.002002533205</v>
      </c>
      <c r="AF1506" s="54">
        <f t="shared" si="23"/>
        <v>0.6164103439</v>
      </c>
      <c r="AG1506" s="54">
        <f t="shared" si="24"/>
        <v>0</v>
      </c>
      <c r="AH1506" s="54">
        <f t="shared" si="25"/>
        <v>0</v>
      </c>
      <c r="AI1506" s="54">
        <f t="shared" si="26"/>
        <v>0.4993987173</v>
      </c>
      <c r="AJ1506" s="54">
        <f t="shared" si="27"/>
        <v>0.01268724255</v>
      </c>
      <c r="AK1506" s="54">
        <f t="shared" si="28"/>
        <v>0.06798265202</v>
      </c>
      <c r="AL1506" s="54">
        <f t="shared" si="29"/>
        <v>0.03174071049</v>
      </c>
      <c r="AM1506" s="54">
        <f t="shared" si="30"/>
        <v>2.439523132</v>
      </c>
      <c r="AN1506" s="54">
        <f t="shared" si="31"/>
        <v>-4.879046263</v>
      </c>
      <c r="AO1506" s="55">
        <f t="shared" si="32"/>
        <v>2.97052316</v>
      </c>
      <c r="AP1506" s="55">
        <f t="shared" si="33"/>
        <v>0.00491901652</v>
      </c>
      <c r="AQ1506" s="55">
        <f t="shared" si="34"/>
        <v>2.018864678</v>
      </c>
      <c r="AR1506" s="55">
        <f t="shared" si="35"/>
        <v>0</v>
      </c>
      <c r="AS1506" s="55">
        <f t="shared" si="36"/>
        <v>0</v>
      </c>
      <c r="AT1506" s="55">
        <f t="shared" si="37"/>
        <v>2.453443004</v>
      </c>
      <c r="AU1506" s="55">
        <f t="shared" si="38"/>
        <v>0.06232980864</v>
      </c>
      <c r="AV1506" s="55">
        <f t="shared" si="39"/>
        <v>0.3339847625</v>
      </c>
      <c r="AW1506" s="55">
        <f t="shared" si="40"/>
        <v>0.1559355709</v>
      </c>
      <c r="AX1506" s="55">
        <f t="shared" si="41"/>
        <v>8</v>
      </c>
      <c r="AY1506" s="55">
        <f t="shared" si="42"/>
        <v>23.96974903</v>
      </c>
      <c r="AZ1506" s="54">
        <f t="shared" ref="AZ1506:BA1506" si="10584">AO1506*2</f>
        <v>5.94104632</v>
      </c>
      <c r="BA1506" s="54">
        <f t="shared" si="10584"/>
        <v>0.009838033039</v>
      </c>
      <c r="BB1506" s="54">
        <f t="shared" ref="BB1506:BD1506" si="10585">AQ1506*(3/2)</f>
        <v>3.028297017</v>
      </c>
      <c r="BC1506" s="54">
        <f t="shared" si="10585"/>
        <v>0</v>
      </c>
      <c r="BD1506" s="54">
        <f t="shared" si="10585"/>
        <v>0</v>
      </c>
      <c r="BE1506" s="54">
        <f t="shared" ref="BE1506:BH1506" si="10586">AT1506</f>
        <v>2.453443004</v>
      </c>
      <c r="BF1506" s="54">
        <f t="shared" si="10586"/>
        <v>0.06232980864</v>
      </c>
      <c r="BG1506" s="54">
        <f t="shared" si="10586"/>
        <v>0.3339847625</v>
      </c>
      <c r="BH1506" s="54">
        <f t="shared" si="10586"/>
        <v>0.1559355709</v>
      </c>
      <c r="BI1506" s="54">
        <f t="shared" si="46"/>
        <v>11.98487452</v>
      </c>
      <c r="BJ1506" s="54">
        <f t="shared" si="47"/>
        <v>-23.96974903</v>
      </c>
      <c r="BK1506" s="56">
        <f t="shared" ref="BK1506:BN1506" si="10587">AO1506</f>
        <v>2.97052316</v>
      </c>
      <c r="BL1506" s="56">
        <f t="shared" si="10587"/>
        <v>0.00491901652</v>
      </c>
      <c r="BM1506" s="56">
        <f t="shared" si="10587"/>
        <v>2.018864678</v>
      </c>
      <c r="BN1506" s="56">
        <f t="shared" si="10587"/>
        <v>0</v>
      </c>
      <c r="BO1506" s="56">
        <f t="shared" si="49"/>
        <v>0.03025096917</v>
      </c>
      <c r="BP1506" s="56">
        <f t="shared" si="50"/>
        <v>2.423192034</v>
      </c>
      <c r="BQ1506" s="56">
        <f t="shared" ref="BQ1506:BS1506" si="10588">AU1506</f>
        <v>0.06232980864</v>
      </c>
      <c r="BR1506" s="56">
        <f t="shared" si="10588"/>
        <v>0.3339847625</v>
      </c>
      <c r="BS1506" s="56">
        <f t="shared" si="10588"/>
        <v>0.1559355709</v>
      </c>
      <c r="BT1506" s="56">
        <f t="shared" si="52"/>
        <v>8</v>
      </c>
      <c r="BU1506" s="50">
        <f t="shared" ref="BU1506:BX1506" si="10589">AZ1506</f>
        <v>5.94104632</v>
      </c>
      <c r="BV1506" s="50">
        <f t="shared" si="10589"/>
        <v>0.009838033039</v>
      </c>
      <c r="BW1506" s="50">
        <f t="shared" si="10589"/>
        <v>3.028297017</v>
      </c>
      <c r="BX1506" s="50">
        <f t="shared" si="10589"/>
        <v>0</v>
      </c>
      <c r="BY1506" s="50">
        <f t="shared" si="54"/>
        <v>0.04537645376</v>
      </c>
      <c r="BZ1506" s="50">
        <f t="shared" si="55"/>
        <v>2.423192034</v>
      </c>
      <c r="CA1506" s="50">
        <f t="shared" ref="CA1506:CC1506" si="10590">BF1506</f>
        <v>0.06232980864</v>
      </c>
      <c r="CB1506" s="50">
        <f t="shared" si="10590"/>
        <v>0.3339847625</v>
      </c>
      <c r="CC1506" s="50">
        <f t="shared" si="10590"/>
        <v>0.1559355709</v>
      </c>
      <c r="CD1506" s="50">
        <f t="shared" si="57"/>
        <v>12</v>
      </c>
      <c r="CE1506" s="57">
        <f t="shared" si="58"/>
        <v>36.33</v>
      </c>
      <c r="CF1506" s="57">
        <f t="shared" si="59"/>
        <v>0.08</v>
      </c>
      <c r="CG1506" s="57">
        <f t="shared" si="60"/>
        <v>20.95</v>
      </c>
      <c r="CH1506" s="57">
        <f t="shared" si="61"/>
        <v>0</v>
      </c>
      <c r="CI1506" s="58">
        <f t="shared" si="62"/>
        <v>0.4916595175</v>
      </c>
      <c r="CJ1506" s="58">
        <f t="shared" si="63"/>
        <v>35.43759935</v>
      </c>
      <c r="CK1506" s="57">
        <f t="shared" si="64"/>
        <v>0.9</v>
      </c>
      <c r="CL1506" s="57">
        <f t="shared" si="65"/>
        <v>2.74</v>
      </c>
      <c r="CM1506" s="57">
        <f t="shared" si="66"/>
        <v>1.78</v>
      </c>
      <c r="CN1506" s="57">
        <f t="shared" si="67"/>
        <v>98.70925887</v>
      </c>
      <c r="CO1506" s="59">
        <f t="shared" si="68"/>
        <v>0.1122471023</v>
      </c>
      <c r="CP1506" s="59">
        <f t="shared" si="69"/>
        <v>0.8143972864</v>
      </c>
      <c r="CQ1506" s="59">
        <f t="shared" si="70"/>
        <v>0.02094808265</v>
      </c>
      <c r="CR1506" s="59">
        <f t="shared" si="71"/>
        <v>0.05240752858</v>
      </c>
      <c r="CS1506" s="60">
        <f t="shared" si="72"/>
        <v>11.22471023</v>
      </c>
      <c r="CT1506" s="60">
        <f t="shared" si="73"/>
        <v>5.240752858</v>
      </c>
      <c r="CU1506" s="60">
        <f t="shared" si="74"/>
        <v>83.53453691</v>
      </c>
      <c r="CV1506" s="61">
        <f t="shared" si="75"/>
        <v>0.1085310797</v>
      </c>
      <c r="CW1506" s="61">
        <f t="shared" si="76"/>
        <v>0.09720599062</v>
      </c>
      <c r="CX1506" s="62"/>
    </row>
    <row r="1507" ht="15.75" customHeight="1">
      <c r="A1507" s="17" t="s">
        <v>53</v>
      </c>
      <c r="B1507" s="87" t="s">
        <v>1406</v>
      </c>
      <c r="C1507" s="93" t="s">
        <v>1519</v>
      </c>
      <c r="D1507" s="89"/>
      <c r="E1507" s="89" t="s">
        <v>1520</v>
      </c>
      <c r="F1507" s="90">
        <v>74.0</v>
      </c>
      <c r="G1507" s="89" t="s">
        <v>1594</v>
      </c>
      <c r="H1507" s="91">
        <v>39.15</v>
      </c>
      <c r="I1507" s="92">
        <v>11.26</v>
      </c>
      <c r="J1507" s="92">
        <v>22.33</v>
      </c>
      <c r="K1507" s="92">
        <v>1.37</v>
      </c>
      <c r="L1507" s="92">
        <v>0.04</v>
      </c>
      <c r="M1507" s="92">
        <v>0.01</v>
      </c>
      <c r="N1507" s="92">
        <v>0.83</v>
      </c>
      <c r="O1507" s="92">
        <v>24.71</v>
      </c>
      <c r="P1507" s="92"/>
      <c r="Q1507" s="50">
        <f t="shared" si="8"/>
        <v>99.7</v>
      </c>
      <c r="R1507" s="51">
        <f t="shared" si="9"/>
        <v>12</v>
      </c>
      <c r="S1507" s="52">
        <f t="shared" si="10"/>
        <v>0.6515845237</v>
      </c>
      <c r="T1507" s="52">
        <f t="shared" si="11"/>
        <v>0.0005006333011</v>
      </c>
      <c r="U1507" s="52">
        <f t="shared" si="12"/>
        <v>0.4380093231</v>
      </c>
      <c r="V1507" s="52">
        <f t="shared" si="13"/>
        <v>0.0001315874313</v>
      </c>
      <c r="W1507" s="52">
        <f t="shared" si="14"/>
        <v>0</v>
      </c>
      <c r="X1507" s="52">
        <f t="shared" si="15"/>
        <v>0.3439281578</v>
      </c>
      <c r="Y1507" s="52">
        <f t="shared" si="16"/>
        <v>0.01170045702</v>
      </c>
      <c r="Z1507" s="52">
        <f t="shared" si="17"/>
        <v>0.2793739641</v>
      </c>
      <c r="AA1507" s="52">
        <f t="shared" si="18"/>
        <v>0.02442964796</v>
      </c>
      <c r="AB1507" s="52">
        <f t="shared" si="19"/>
        <v>1.749658295</v>
      </c>
      <c r="AC1507" s="53">
        <f t="shared" si="20"/>
        <v>5.241627814</v>
      </c>
      <c r="AD1507" s="54">
        <f t="shared" si="21"/>
        <v>1.303169047</v>
      </c>
      <c r="AE1507" s="54">
        <f t="shared" si="22"/>
        <v>0.001001266602</v>
      </c>
      <c r="AF1507" s="54">
        <f t="shared" si="23"/>
        <v>0.6570139847</v>
      </c>
      <c r="AG1507" s="54">
        <f t="shared" si="24"/>
        <v>0.0001973811469</v>
      </c>
      <c r="AH1507" s="54">
        <f t="shared" si="25"/>
        <v>0</v>
      </c>
      <c r="AI1507" s="54">
        <f t="shared" si="26"/>
        <v>0.3439281578</v>
      </c>
      <c r="AJ1507" s="54">
        <f t="shared" si="27"/>
        <v>0.01170045702</v>
      </c>
      <c r="AK1507" s="54">
        <f t="shared" si="28"/>
        <v>0.2793739641</v>
      </c>
      <c r="AL1507" s="54">
        <f t="shared" si="29"/>
        <v>0.02442964796</v>
      </c>
      <c r="AM1507" s="54">
        <f t="shared" si="30"/>
        <v>2.620813907</v>
      </c>
      <c r="AN1507" s="54">
        <f t="shared" si="31"/>
        <v>-5.241627814</v>
      </c>
      <c r="AO1507" s="55">
        <f t="shared" si="32"/>
        <v>2.979253838</v>
      </c>
      <c r="AP1507" s="55">
        <f t="shared" si="33"/>
        <v>0.002289056338</v>
      </c>
      <c r="AQ1507" s="55">
        <f t="shared" si="34"/>
        <v>2.002719386</v>
      </c>
      <c r="AR1507" s="55">
        <f t="shared" si="35"/>
        <v>0.0006016600233</v>
      </c>
      <c r="AS1507" s="55">
        <f t="shared" si="36"/>
        <v>0</v>
      </c>
      <c r="AT1507" s="55">
        <f t="shared" si="37"/>
        <v>1.572550064</v>
      </c>
      <c r="AU1507" s="55">
        <f t="shared" si="38"/>
        <v>0.05349824961</v>
      </c>
      <c r="AV1507" s="55">
        <f t="shared" si="39"/>
        <v>1.277387545</v>
      </c>
      <c r="AW1507" s="55">
        <f t="shared" si="40"/>
        <v>0.1117002013</v>
      </c>
      <c r="AX1507" s="55">
        <f t="shared" si="41"/>
        <v>8</v>
      </c>
      <c r="AY1507" s="55">
        <f t="shared" si="42"/>
        <v>23.96640684</v>
      </c>
      <c r="AZ1507" s="54">
        <f t="shared" ref="AZ1507:BA1507" si="10591">AO1507*2</f>
        <v>5.958507677</v>
      </c>
      <c r="BA1507" s="54">
        <f t="shared" si="10591"/>
        <v>0.004578112677</v>
      </c>
      <c r="BB1507" s="54">
        <f t="shared" ref="BB1507:BD1507" si="10592">AQ1507*(3/2)</f>
        <v>3.004079079</v>
      </c>
      <c r="BC1507" s="54">
        <f t="shared" si="10592"/>
        <v>0.000902490035</v>
      </c>
      <c r="BD1507" s="54">
        <f t="shared" si="10592"/>
        <v>0</v>
      </c>
      <c r="BE1507" s="54">
        <f t="shared" ref="BE1507:BH1507" si="10593">AT1507</f>
        <v>1.572550064</v>
      </c>
      <c r="BF1507" s="54">
        <f t="shared" si="10593"/>
        <v>0.05349824961</v>
      </c>
      <c r="BG1507" s="54">
        <f t="shared" si="10593"/>
        <v>1.277387545</v>
      </c>
      <c r="BH1507" s="54">
        <f t="shared" si="10593"/>
        <v>0.1117002013</v>
      </c>
      <c r="BI1507" s="54">
        <f t="shared" si="46"/>
        <v>11.98320342</v>
      </c>
      <c r="BJ1507" s="54">
        <f t="shared" si="47"/>
        <v>-23.96640684</v>
      </c>
      <c r="BK1507" s="56">
        <f t="shared" ref="BK1507:BN1507" si="10594">AO1507</f>
        <v>2.979253838</v>
      </c>
      <c r="BL1507" s="56">
        <f t="shared" si="10594"/>
        <v>0.002289056338</v>
      </c>
      <c r="BM1507" s="56">
        <f t="shared" si="10594"/>
        <v>2.002719386</v>
      </c>
      <c r="BN1507" s="56">
        <f t="shared" si="10594"/>
        <v>0.0006016600233</v>
      </c>
      <c r="BO1507" s="56">
        <f t="shared" si="49"/>
        <v>0.03359316477</v>
      </c>
      <c r="BP1507" s="56">
        <f t="shared" si="50"/>
        <v>1.538956899</v>
      </c>
      <c r="BQ1507" s="56">
        <f t="shared" ref="BQ1507:BS1507" si="10595">AU1507</f>
        <v>0.05349824961</v>
      </c>
      <c r="BR1507" s="56">
        <f t="shared" si="10595"/>
        <v>1.277387545</v>
      </c>
      <c r="BS1507" s="56">
        <f t="shared" si="10595"/>
        <v>0.1117002013</v>
      </c>
      <c r="BT1507" s="56">
        <f t="shared" si="52"/>
        <v>8</v>
      </c>
      <c r="BU1507" s="50">
        <f t="shared" ref="BU1507:BX1507" si="10596">AZ1507</f>
        <v>5.958507677</v>
      </c>
      <c r="BV1507" s="50">
        <f t="shared" si="10596"/>
        <v>0.004578112677</v>
      </c>
      <c r="BW1507" s="50">
        <f t="shared" si="10596"/>
        <v>3.004079079</v>
      </c>
      <c r="BX1507" s="50">
        <f t="shared" si="10596"/>
        <v>0.000902490035</v>
      </c>
      <c r="BY1507" s="50">
        <f t="shared" si="54"/>
        <v>0.05038974715</v>
      </c>
      <c r="BZ1507" s="50">
        <f t="shared" si="55"/>
        <v>1.538956899</v>
      </c>
      <c r="CA1507" s="50">
        <f t="shared" ref="CA1507:CC1507" si="10597">BF1507</f>
        <v>0.05349824961</v>
      </c>
      <c r="CB1507" s="50">
        <f t="shared" si="10597"/>
        <v>1.277387545</v>
      </c>
      <c r="CC1507" s="50">
        <f t="shared" si="10597"/>
        <v>0.1117002013</v>
      </c>
      <c r="CD1507" s="50">
        <f t="shared" si="57"/>
        <v>12</v>
      </c>
      <c r="CE1507" s="57">
        <f t="shared" si="58"/>
        <v>39.15</v>
      </c>
      <c r="CF1507" s="57">
        <f t="shared" si="59"/>
        <v>0.04</v>
      </c>
      <c r="CG1507" s="57">
        <f t="shared" si="60"/>
        <v>22.33</v>
      </c>
      <c r="CH1507" s="57">
        <f t="shared" si="61"/>
        <v>0.01</v>
      </c>
      <c r="CI1507" s="58">
        <f t="shared" si="62"/>
        <v>0.5866348797</v>
      </c>
      <c r="CJ1507" s="58">
        <f t="shared" si="63"/>
        <v>24.18213948</v>
      </c>
      <c r="CK1507" s="57">
        <f t="shared" si="64"/>
        <v>0.83</v>
      </c>
      <c r="CL1507" s="57">
        <f t="shared" si="65"/>
        <v>11.26</v>
      </c>
      <c r="CM1507" s="57">
        <f t="shared" si="66"/>
        <v>1.37</v>
      </c>
      <c r="CN1507" s="57">
        <f t="shared" si="67"/>
        <v>99.75877436</v>
      </c>
      <c r="CO1507" s="59">
        <f t="shared" si="68"/>
        <v>0.428431718</v>
      </c>
      <c r="CP1507" s="59">
        <f t="shared" si="69"/>
        <v>0.5161612472</v>
      </c>
      <c r="CQ1507" s="59">
        <f t="shared" si="70"/>
        <v>0.0179431427</v>
      </c>
      <c r="CR1507" s="59">
        <f t="shared" si="71"/>
        <v>0.0374638921</v>
      </c>
      <c r="CS1507" s="60">
        <f t="shared" si="72"/>
        <v>42.8431718</v>
      </c>
      <c r="CT1507" s="60">
        <f t="shared" si="73"/>
        <v>3.74638921</v>
      </c>
      <c r="CU1507" s="60">
        <f t="shared" si="74"/>
        <v>53.41043899</v>
      </c>
      <c r="CV1507" s="61">
        <f t="shared" si="75"/>
        <v>0.2516797511</v>
      </c>
      <c r="CW1507" s="61">
        <f t="shared" si="76"/>
        <v>0.3710218678</v>
      </c>
      <c r="CX1507" s="62"/>
    </row>
    <row r="1508" ht="15.75" customHeight="1">
      <c r="A1508" s="17" t="s">
        <v>53</v>
      </c>
      <c r="B1508" s="87" t="s">
        <v>1406</v>
      </c>
      <c r="C1508" s="88" t="s">
        <v>1519</v>
      </c>
      <c r="D1508" s="89"/>
      <c r="E1508" s="89" t="s">
        <v>1520</v>
      </c>
      <c r="F1508" s="90">
        <v>75.0</v>
      </c>
      <c r="G1508" s="89" t="s">
        <v>1595</v>
      </c>
      <c r="H1508" s="91">
        <v>38.51</v>
      </c>
      <c r="I1508" s="92">
        <v>9.5</v>
      </c>
      <c r="J1508" s="92">
        <v>22.46</v>
      </c>
      <c r="K1508" s="92">
        <v>2.3</v>
      </c>
      <c r="L1508" s="92">
        <v>0.06</v>
      </c>
      <c r="M1508" s="92">
        <v>0.09</v>
      </c>
      <c r="N1508" s="92">
        <v>0.61</v>
      </c>
      <c r="O1508" s="92">
        <v>26.4</v>
      </c>
      <c r="P1508" s="92"/>
      <c r="Q1508" s="50">
        <f t="shared" si="8"/>
        <v>99.93</v>
      </c>
      <c r="R1508" s="51">
        <f t="shared" si="9"/>
        <v>12</v>
      </c>
      <c r="S1508" s="52">
        <f t="shared" si="10"/>
        <v>0.6409328227</v>
      </c>
      <c r="T1508" s="52">
        <f t="shared" si="11"/>
        <v>0.0007509499517</v>
      </c>
      <c r="U1508" s="52">
        <f t="shared" si="12"/>
        <v>0.4405593102</v>
      </c>
      <c r="V1508" s="52">
        <f t="shared" si="13"/>
        <v>0.001184286882</v>
      </c>
      <c r="W1508" s="52">
        <f t="shared" si="14"/>
        <v>0</v>
      </c>
      <c r="X1508" s="52">
        <f t="shared" si="15"/>
        <v>0.3674505612</v>
      </c>
      <c r="Y1508" s="52">
        <f t="shared" si="16"/>
        <v>0.008599131065</v>
      </c>
      <c r="Z1508" s="52">
        <f t="shared" si="17"/>
        <v>0.2357062752</v>
      </c>
      <c r="AA1508" s="52">
        <f t="shared" si="18"/>
        <v>0.0410132776</v>
      </c>
      <c r="AB1508" s="52">
        <f t="shared" si="19"/>
        <v>1.736196615</v>
      </c>
      <c r="AC1508" s="53">
        <f t="shared" si="20"/>
        <v>5.197504372</v>
      </c>
      <c r="AD1508" s="54">
        <f t="shared" si="21"/>
        <v>1.281865645</v>
      </c>
      <c r="AE1508" s="54">
        <f t="shared" si="22"/>
        <v>0.001501899903</v>
      </c>
      <c r="AF1508" s="54">
        <f t="shared" si="23"/>
        <v>0.6608389654</v>
      </c>
      <c r="AG1508" s="54">
        <f t="shared" si="24"/>
        <v>0.001776430322</v>
      </c>
      <c r="AH1508" s="54">
        <f t="shared" si="25"/>
        <v>0</v>
      </c>
      <c r="AI1508" s="54">
        <f t="shared" si="26"/>
        <v>0.3674505612</v>
      </c>
      <c r="AJ1508" s="54">
        <f t="shared" si="27"/>
        <v>0.008599131065</v>
      </c>
      <c r="AK1508" s="54">
        <f t="shared" si="28"/>
        <v>0.2357062752</v>
      </c>
      <c r="AL1508" s="54">
        <f t="shared" si="29"/>
        <v>0.0410132776</v>
      </c>
      <c r="AM1508" s="54">
        <f t="shared" si="30"/>
        <v>2.598752186</v>
      </c>
      <c r="AN1508" s="54">
        <f t="shared" si="31"/>
        <v>-5.197504372</v>
      </c>
      <c r="AO1508" s="55">
        <f t="shared" si="32"/>
        <v>2.953272998</v>
      </c>
      <c r="AP1508" s="55">
        <f t="shared" si="33"/>
        <v>0.003460206962</v>
      </c>
      <c r="AQ1508" s="55">
        <f t="shared" si="34"/>
        <v>2.029997324</v>
      </c>
      <c r="AR1508" s="55">
        <f t="shared" si="35"/>
        <v>0.005456925196</v>
      </c>
      <c r="AS1508" s="55">
        <f t="shared" si="36"/>
        <v>0</v>
      </c>
      <c r="AT1508" s="55">
        <f t="shared" si="37"/>
        <v>1.693128799</v>
      </c>
      <c r="AU1508" s="55">
        <f t="shared" si="38"/>
        <v>0.03962284451</v>
      </c>
      <c r="AV1508" s="55">
        <f t="shared" si="39"/>
        <v>1.086081027</v>
      </c>
      <c r="AW1508" s="55">
        <f t="shared" si="40"/>
        <v>0.1889798759</v>
      </c>
      <c r="AX1508" s="55">
        <f t="shared" si="41"/>
        <v>8</v>
      </c>
      <c r="AY1508" s="55">
        <f t="shared" si="42"/>
        <v>23.94892066</v>
      </c>
      <c r="AZ1508" s="54">
        <f t="shared" ref="AZ1508:BA1508" si="10598">AO1508*2</f>
        <v>5.906545996</v>
      </c>
      <c r="BA1508" s="54">
        <f t="shared" si="10598"/>
        <v>0.006920413923</v>
      </c>
      <c r="BB1508" s="54">
        <f t="shared" ref="BB1508:BD1508" si="10599">AQ1508*(3/2)</f>
        <v>3.044995986</v>
      </c>
      <c r="BC1508" s="54">
        <f t="shared" si="10599"/>
        <v>0.008185387794</v>
      </c>
      <c r="BD1508" s="54">
        <f t="shared" si="10599"/>
        <v>0</v>
      </c>
      <c r="BE1508" s="54">
        <f t="shared" ref="BE1508:BH1508" si="10600">AT1508</f>
        <v>1.693128799</v>
      </c>
      <c r="BF1508" s="54">
        <f t="shared" si="10600"/>
        <v>0.03962284451</v>
      </c>
      <c r="BG1508" s="54">
        <f t="shared" si="10600"/>
        <v>1.086081027</v>
      </c>
      <c r="BH1508" s="54">
        <f t="shared" si="10600"/>
        <v>0.1889798759</v>
      </c>
      <c r="BI1508" s="54">
        <f t="shared" si="46"/>
        <v>11.97446033</v>
      </c>
      <c r="BJ1508" s="54">
        <f t="shared" si="47"/>
        <v>-23.94892066</v>
      </c>
      <c r="BK1508" s="56">
        <f t="shared" ref="BK1508:BN1508" si="10601">AO1508</f>
        <v>2.953272998</v>
      </c>
      <c r="BL1508" s="56">
        <f t="shared" si="10601"/>
        <v>0.003460206962</v>
      </c>
      <c r="BM1508" s="56">
        <f t="shared" si="10601"/>
        <v>2.029997324</v>
      </c>
      <c r="BN1508" s="56">
        <f t="shared" si="10601"/>
        <v>0.005456925196</v>
      </c>
      <c r="BO1508" s="56">
        <f t="shared" si="49"/>
        <v>0.05107934134</v>
      </c>
      <c r="BP1508" s="56">
        <f t="shared" si="50"/>
        <v>1.642049458</v>
      </c>
      <c r="BQ1508" s="56">
        <f t="shared" ref="BQ1508:BS1508" si="10602">AU1508</f>
        <v>0.03962284451</v>
      </c>
      <c r="BR1508" s="56">
        <f t="shared" si="10602"/>
        <v>1.086081027</v>
      </c>
      <c r="BS1508" s="56">
        <f t="shared" si="10602"/>
        <v>0.1889798759</v>
      </c>
      <c r="BT1508" s="56">
        <f t="shared" si="52"/>
        <v>8</v>
      </c>
      <c r="BU1508" s="50">
        <f t="shared" ref="BU1508:BX1508" si="10603">AZ1508</f>
        <v>5.906545996</v>
      </c>
      <c r="BV1508" s="50">
        <f t="shared" si="10603"/>
        <v>0.006920413923</v>
      </c>
      <c r="BW1508" s="50">
        <f t="shared" si="10603"/>
        <v>3.044995986</v>
      </c>
      <c r="BX1508" s="50">
        <f t="shared" si="10603"/>
        <v>0.008185387794</v>
      </c>
      <c r="BY1508" s="50">
        <f t="shared" si="54"/>
        <v>0.07661901201</v>
      </c>
      <c r="BZ1508" s="50">
        <f t="shared" si="55"/>
        <v>1.642049458</v>
      </c>
      <c r="CA1508" s="50">
        <f t="shared" ref="CA1508:CC1508" si="10604">BF1508</f>
        <v>0.03962284451</v>
      </c>
      <c r="CB1508" s="50">
        <f t="shared" si="10604"/>
        <v>1.086081027</v>
      </c>
      <c r="CC1508" s="50">
        <f t="shared" si="10604"/>
        <v>0.1889798759</v>
      </c>
      <c r="CD1508" s="50">
        <f t="shared" si="57"/>
        <v>12</v>
      </c>
      <c r="CE1508" s="57">
        <f t="shared" si="58"/>
        <v>38.51</v>
      </c>
      <c r="CF1508" s="57">
        <f t="shared" si="59"/>
        <v>0.06</v>
      </c>
      <c r="CG1508" s="57">
        <f t="shared" si="60"/>
        <v>22.46</v>
      </c>
      <c r="CH1508" s="57">
        <f t="shared" si="61"/>
        <v>0.09</v>
      </c>
      <c r="CI1508" s="58">
        <f t="shared" si="62"/>
        <v>0.8851317411</v>
      </c>
      <c r="CJ1508" s="58">
        <f t="shared" si="63"/>
        <v>25.60354871</v>
      </c>
      <c r="CK1508" s="57">
        <f t="shared" si="64"/>
        <v>0.61</v>
      </c>
      <c r="CL1508" s="57">
        <f t="shared" si="65"/>
        <v>9.5</v>
      </c>
      <c r="CM1508" s="57">
        <f t="shared" si="66"/>
        <v>2.3</v>
      </c>
      <c r="CN1508" s="57">
        <f t="shared" si="67"/>
        <v>100.0186805</v>
      </c>
      <c r="CO1508" s="59">
        <f t="shared" si="68"/>
        <v>0.3673246625</v>
      </c>
      <c r="CP1508" s="59">
        <f t="shared" si="69"/>
        <v>0.5553593591</v>
      </c>
      <c r="CQ1508" s="59">
        <f t="shared" si="70"/>
        <v>0.01340088597</v>
      </c>
      <c r="CR1508" s="59">
        <f t="shared" si="71"/>
        <v>0.06391509237</v>
      </c>
      <c r="CS1508" s="60">
        <f t="shared" si="72"/>
        <v>36.73246625</v>
      </c>
      <c r="CT1508" s="60">
        <f t="shared" si="73"/>
        <v>6.391509237</v>
      </c>
      <c r="CU1508" s="60">
        <f t="shared" si="74"/>
        <v>56.87602451</v>
      </c>
      <c r="CV1508" s="61">
        <f t="shared" si="75"/>
        <v>0.2475774236</v>
      </c>
      <c r="CW1508" s="61">
        <f t="shared" si="76"/>
        <v>0.3181031577</v>
      </c>
      <c r="CX1508" s="62"/>
    </row>
    <row r="1509" ht="15.75" customHeight="1">
      <c r="A1509" s="17" t="s">
        <v>53</v>
      </c>
      <c r="B1509" s="87" t="s">
        <v>1406</v>
      </c>
      <c r="C1509" s="88" t="s">
        <v>1519</v>
      </c>
      <c r="D1509" s="89"/>
      <c r="E1509" s="89" t="s">
        <v>1520</v>
      </c>
      <c r="F1509" s="90">
        <v>76.0</v>
      </c>
      <c r="G1509" s="89" t="s">
        <v>1596</v>
      </c>
      <c r="H1509" s="91">
        <v>37.35</v>
      </c>
      <c r="I1509" s="92">
        <v>5.96</v>
      </c>
      <c r="J1509" s="92">
        <v>21.19</v>
      </c>
      <c r="K1509" s="92">
        <v>4.12</v>
      </c>
      <c r="L1509" s="92">
        <v>0.06</v>
      </c>
      <c r="M1509" s="92">
        <v>0.08</v>
      </c>
      <c r="N1509" s="92">
        <v>1.24</v>
      </c>
      <c r="O1509" s="92">
        <v>28.78</v>
      </c>
      <c r="P1509" s="92"/>
      <c r="Q1509" s="50">
        <f t="shared" si="8"/>
        <v>98.78</v>
      </c>
      <c r="R1509" s="51">
        <f t="shared" si="9"/>
        <v>12</v>
      </c>
      <c r="S1509" s="52">
        <f t="shared" si="10"/>
        <v>0.6216266146</v>
      </c>
      <c r="T1509" s="52">
        <f t="shared" si="11"/>
        <v>0.0007509499517</v>
      </c>
      <c r="U1509" s="52">
        <f t="shared" si="12"/>
        <v>0.4156478978</v>
      </c>
      <c r="V1509" s="52">
        <f t="shared" si="13"/>
        <v>0.00105269945</v>
      </c>
      <c r="W1509" s="52">
        <f t="shared" si="14"/>
        <v>0</v>
      </c>
      <c r="X1509" s="52">
        <f t="shared" si="15"/>
        <v>0.400576786</v>
      </c>
      <c r="Y1509" s="52">
        <f t="shared" si="16"/>
        <v>0.01748020085</v>
      </c>
      <c r="Z1509" s="52">
        <f t="shared" si="17"/>
        <v>0.1478746737</v>
      </c>
      <c r="AA1509" s="52">
        <f t="shared" si="18"/>
        <v>0.07346726249</v>
      </c>
      <c r="AB1509" s="52">
        <f t="shared" si="19"/>
        <v>1.678477085</v>
      </c>
      <c r="AC1509" s="53">
        <f t="shared" si="20"/>
        <v>5.018409896</v>
      </c>
      <c r="AD1509" s="54">
        <f t="shared" si="21"/>
        <v>1.243253229</v>
      </c>
      <c r="AE1509" s="54">
        <f t="shared" si="22"/>
        <v>0.001501899903</v>
      </c>
      <c r="AF1509" s="54">
        <f t="shared" si="23"/>
        <v>0.6234718467</v>
      </c>
      <c r="AG1509" s="54">
        <f t="shared" si="24"/>
        <v>0.001579049176</v>
      </c>
      <c r="AH1509" s="54">
        <f t="shared" si="25"/>
        <v>0</v>
      </c>
      <c r="AI1509" s="54">
        <f t="shared" si="26"/>
        <v>0.400576786</v>
      </c>
      <c r="AJ1509" s="54">
        <f t="shared" si="27"/>
        <v>0.01748020085</v>
      </c>
      <c r="AK1509" s="54">
        <f t="shared" si="28"/>
        <v>0.1478746737</v>
      </c>
      <c r="AL1509" s="54">
        <f t="shared" si="29"/>
        <v>0.07346726249</v>
      </c>
      <c r="AM1509" s="54">
        <f t="shared" si="30"/>
        <v>2.509204948</v>
      </c>
      <c r="AN1509" s="54">
        <f t="shared" si="31"/>
        <v>-5.018409896</v>
      </c>
      <c r="AO1509" s="55">
        <f t="shared" si="32"/>
        <v>2.962812517</v>
      </c>
      <c r="AP1509" s="55">
        <f t="shared" si="33"/>
        <v>0.003579196682</v>
      </c>
      <c r="AQ1509" s="55">
        <f t="shared" si="34"/>
        <v>1.981071539</v>
      </c>
      <c r="AR1509" s="55">
        <f t="shared" si="35"/>
        <v>0.005017402787</v>
      </c>
      <c r="AS1509" s="55">
        <f t="shared" si="36"/>
        <v>0</v>
      </c>
      <c r="AT1509" s="55">
        <f t="shared" si="37"/>
        <v>1.909239225</v>
      </c>
      <c r="AU1509" s="55">
        <f t="shared" si="38"/>
        <v>0.0833145761</v>
      </c>
      <c r="AV1509" s="55">
        <f t="shared" si="39"/>
        <v>0.7048040158</v>
      </c>
      <c r="AW1509" s="55">
        <f t="shared" si="40"/>
        <v>0.3501615275</v>
      </c>
      <c r="AX1509" s="55">
        <f t="shared" si="41"/>
        <v>8</v>
      </c>
      <c r="AY1509" s="55">
        <f t="shared" si="42"/>
        <v>23.91887237</v>
      </c>
      <c r="AZ1509" s="54">
        <f t="shared" ref="AZ1509:BA1509" si="10605">AO1509*2</f>
        <v>5.925625034</v>
      </c>
      <c r="BA1509" s="54">
        <f t="shared" si="10605"/>
        <v>0.007158393365</v>
      </c>
      <c r="BB1509" s="54">
        <f t="shared" ref="BB1509:BD1509" si="10606">AQ1509*(3/2)</f>
        <v>2.971607309</v>
      </c>
      <c r="BC1509" s="54">
        <f t="shared" si="10606"/>
        <v>0.00752610418</v>
      </c>
      <c r="BD1509" s="54">
        <f t="shared" si="10606"/>
        <v>0</v>
      </c>
      <c r="BE1509" s="54">
        <f t="shared" ref="BE1509:BH1509" si="10607">AT1509</f>
        <v>1.909239225</v>
      </c>
      <c r="BF1509" s="54">
        <f t="shared" si="10607"/>
        <v>0.0833145761</v>
      </c>
      <c r="BG1509" s="54">
        <f t="shared" si="10607"/>
        <v>0.7048040158</v>
      </c>
      <c r="BH1509" s="54">
        <f t="shared" si="10607"/>
        <v>0.3501615275</v>
      </c>
      <c r="BI1509" s="54">
        <f t="shared" si="46"/>
        <v>11.95943618</v>
      </c>
      <c r="BJ1509" s="54">
        <f t="shared" si="47"/>
        <v>-23.91887237</v>
      </c>
      <c r="BK1509" s="56">
        <f t="shared" ref="BK1509:BN1509" si="10608">AO1509</f>
        <v>2.962812517</v>
      </c>
      <c r="BL1509" s="56">
        <f t="shared" si="10608"/>
        <v>0.003579196682</v>
      </c>
      <c r="BM1509" s="56">
        <f t="shared" si="10608"/>
        <v>1.981071539</v>
      </c>
      <c r="BN1509" s="56">
        <f t="shared" si="10608"/>
        <v>0.005017402787</v>
      </c>
      <c r="BO1509" s="56">
        <f t="shared" si="49"/>
        <v>0.08112763029</v>
      </c>
      <c r="BP1509" s="56">
        <f t="shared" si="50"/>
        <v>1.828111594</v>
      </c>
      <c r="BQ1509" s="56">
        <f t="shared" ref="BQ1509:BS1509" si="10609">AU1509</f>
        <v>0.0833145761</v>
      </c>
      <c r="BR1509" s="56">
        <f t="shared" si="10609"/>
        <v>0.7048040158</v>
      </c>
      <c r="BS1509" s="56">
        <f t="shared" si="10609"/>
        <v>0.3501615275</v>
      </c>
      <c r="BT1509" s="56">
        <f t="shared" si="52"/>
        <v>8</v>
      </c>
      <c r="BU1509" s="50">
        <f t="shared" ref="BU1509:BX1509" si="10610">AZ1509</f>
        <v>5.925625034</v>
      </c>
      <c r="BV1509" s="50">
        <f t="shared" si="10610"/>
        <v>0.007158393365</v>
      </c>
      <c r="BW1509" s="50">
        <f t="shared" si="10610"/>
        <v>2.971607309</v>
      </c>
      <c r="BX1509" s="50">
        <f t="shared" si="10610"/>
        <v>0.00752610418</v>
      </c>
      <c r="BY1509" s="50">
        <f t="shared" si="54"/>
        <v>0.1216914454</v>
      </c>
      <c r="BZ1509" s="50">
        <f t="shared" si="55"/>
        <v>1.828111594</v>
      </c>
      <c r="CA1509" s="50">
        <f t="shared" ref="CA1509:CC1509" si="10611">BF1509</f>
        <v>0.0833145761</v>
      </c>
      <c r="CB1509" s="50">
        <f t="shared" si="10611"/>
        <v>0.7048040158</v>
      </c>
      <c r="CC1509" s="50">
        <f t="shared" si="10611"/>
        <v>0.3501615275</v>
      </c>
      <c r="CD1509" s="50">
        <f t="shared" si="57"/>
        <v>12</v>
      </c>
      <c r="CE1509" s="57">
        <f t="shared" si="58"/>
        <v>37.35</v>
      </c>
      <c r="CF1509" s="57">
        <f t="shared" si="59"/>
        <v>0.06</v>
      </c>
      <c r="CG1509" s="57">
        <f t="shared" si="60"/>
        <v>21.19</v>
      </c>
      <c r="CH1509" s="57">
        <f t="shared" si="61"/>
        <v>0.08</v>
      </c>
      <c r="CI1509" s="58">
        <f t="shared" si="62"/>
        <v>1.359089097</v>
      </c>
      <c r="CJ1509" s="58">
        <f t="shared" si="63"/>
        <v>27.55707667</v>
      </c>
      <c r="CK1509" s="57">
        <f t="shared" si="64"/>
        <v>1.24</v>
      </c>
      <c r="CL1509" s="57">
        <f t="shared" si="65"/>
        <v>5.96</v>
      </c>
      <c r="CM1509" s="57">
        <f t="shared" si="66"/>
        <v>4.12</v>
      </c>
      <c r="CN1509" s="57">
        <f t="shared" si="67"/>
        <v>98.91616576</v>
      </c>
      <c r="CO1509" s="59">
        <f t="shared" si="68"/>
        <v>0.237596408</v>
      </c>
      <c r="CP1509" s="59">
        <f t="shared" si="69"/>
        <v>0.6162745082</v>
      </c>
      <c r="CQ1509" s="59">
        <f t="shared" si="70"/>
        <v>0.02808616802</v>
      </c>
      <c r="CR1509" s="59">
        <f t="shared" si="71"/>
        <v>0.1180429159</v>
      </c>
      <c r="CS1509" s="60">
        <f t="shared" si="72"/>
        <v>23.7596408</v>
      </c>
      <c r="CT1509" s="60">
        <f t="shared" si="73"/>
        <v>11.80429159</v>
      </c>
      <c r="CU1509" s="60">
        <f t="shared" si="74"/>
        <v>64.43606762</v>
      </c>
      <c r="CV1509" s="61">
        <f t="shared" si="75"/>
        <v>0.2368411198</v>
      </c>
      <c r="CW1509" s="61">
        <f t="shared" si="76"/>
        <v>0.2057584893</v>
      </c>
      <c r="CX1509" s="62"/>
    </row>
    <row r="1510" ht="15.75" customHeight="1">
      <c r="A1510" s="17" t="s">
        <v>53</v>
      </c>
      <c r="B1510" s="87" t="s">
        <v>1406</v>
      </c>
      <c r="C1510" s="93" t="s">
        <v>1519</v>
      </c>
      <c r="D1510" s="89"/>
      <c r="E1510" s="89" t="s">
        <v>1520</v>
      </c>
      <c r="F1510" s="90">
        <v>77.0</v>
      </c>
      <c r="G1510" s="89" t="s">
        <v>1597</v>
      </c>
      <c r="H1510" s="91">
        <v>38.9</v>
      </c>
      <c r="I1510" s="92">
        <v>10.31</v>
      </c>
      <c r="J1510" s="92">
        <v>22.21</v>
      </c>
      <c r="K1510" s="92">
        <v>1.33</v>
      </c>
      <c r="L1510" s="92">
        <v>0.07</v>
      </c>
      <c r="M1510" s="92">
        <v>0.02</v>
      </c>
      <c r="N1510" s="92">
        <v>0.65</v>
      </c>
      <c r="O1510" s="92">
        <v>26.68</v>
      </c>
      <c r="P1510" s="92"/>
      <c r="Q1510" s="50">
        <f t="shared" si="8"/>
        <v>100.17</v>
      </c>
      <c r="R1510" s="51">
        <f t="shared" si="9"/>
        <v>12</v>
      </c>
      <c r="S1510" s="52">
        <f t="shared" si="10"/>
        <v>0.647423703</v>
      </c>
      <c r="T1510" s="52">
        <f t="shared" si="11"/>
        <v>0.000876108277</v>
      </c>
      <c r="U1510" s="52">
        <f t="shared" si="12"/>
        <v>0.4356554889</v>
      </c>
      <c r="V1510" s="52">
        <f t="shared" si="13"/>
        <v>0.0002631748626</v>
      </c>
      <c r="W1510" s="52">
        <f t="shared" si="14"/>
        <v>0</v>
      </c>
      <c r="X1510" s="52">
        <f t="shared" si="15"/>
        <v>0.3713477641</v>
      </c>
      <c r="Y1510" s="52">
        <f t="shared" si="16"/>
        <v>0.009163008512</v>
      </c>
      <c r="Z1510" s="52">
        <f t="shared" si="17"/>
        <v>0.2558033366</v>
      </c>
      <c r="AA1510" s="52">
        <f t="shared" si="18"/>
        <v>0.02371637357</v>
      </c>
      <c r="AB1510" s="52">
        <f t="shared" si="19"/>
        <v>1.744248958</v>
      </c>
      <c r="AC1510" s="53">
        <f t="shared" si="20"/>
        <v>5.221016202</v>
      </c>
      <c r="AD1510" s="54">
        <f t="shared" si="21"/>
        <v>1.294847406</v>
      </c>
      <c r="AE1510" s="54">
        <f t="shared" si="22"/>
        <v>0.001752216554</v>
      </c>
      <c r="AF1510" s="54">
        <f t="shared" si="23"/>
        <v>0.6534832333</v>
      </c>
      <c r="AG1510" s="54">
        <f t="shared" si="24"/>
        <v>0.0003947622939</v>
      </c>
      <c r="AH1510" s="54">
        <f t="shared" si="25"/>
        <v>0</v>
      </c>
      <c r="AI1510" s="54">
        <f t="shared" si="26"/>
        <v>0.3713477641</v>
      </c>
      <c r="AJ1510" s="54">
        <f t="shared" si="27"/>
        <v>0.009163008512</v>
      </c>
      <c r="AK1510" s="54">
        <f t="shared" si="28"/>
        <v>0.2558033366</v>
      </c>
      <c r="AL1510" s="54">
        <f t="shared" si="29"/>
        <v>0.02371637357</v>
      </c>
      <c r="AM1510" s="54">
        <f t="shared" si="30"/>
        <v>2.610508101</v>
      </c>
      <c r="AN1510" s="54">
        <f t="shared" si="31"/>
        <v>-5.221016202</v>
      </c>
      <c r="AO1510" s="55">
        <f t="shared" si="32"/>
        <v>2.969409614</v>
      </c>
      <c r="AP1510" s="55">
        <f t="shared" si="33"/>
        <v>0.004018271695</v>
      </c>
      <c r="AQ1510" s="55">
        <f t="shared" si="34"/>
        <v>1.998134438</v>
      </c>
      <c r="AR1510" s="55">
        <f t="shared" si="35"/>
        <v>0.001207051832</v>
      </c>
      <c r="AS1510" s="55">
        <f t="shared" si="36"/>
        <v>0</v>
      </c>
      <c r="AT1510" s="55">
        <f t="shared" si="37"/>
        <v>1.703186979</v>
      </c>
      <c r="AU1510" s="55">
        <f t="shared" si="38"/>
        <v>0.04202614986</v>
      </c>
      <c r="AV1510" s="55">
        <f t="shared" si="39"/>
        <v>1.173242319</v>
      </c>
      <c r="AW1510" s="55">
        <f t="shared" si="40"/>
        <v>0.1087751767</v>
      </c>
      <c r="AX1510" s="55">
        <f t="shared" si="41"/>
        <v>8</v>
      </c>
      <c r="AY1510" s="55">
        <f t="shared" si="42"/>
        <v>23.94619726</v>
      </c>
      <c r="AZ1510" s="54">
        <f t="shared" ref="AZ1510:BA1510" si="10612">AO1510*2</f>
        <v>5.938819227</v>
      </c>
      <c r="BA1510" s="54">
        <f t="shared" si="10612"/>
        <v>0.008036543389</v>
      </c>
      <c r="BB1510" s="54">
        <f t="shared" ref="BB1510:BD1510" si="10613">AQ1510*(3/2)</f>
        <v>2.997201657</v>
      </c>
      <c r="BC1510" s="54">
        <f t="shared" si="10613"/>
        <v>0.001810577749</v>
      </c>
      <c r="BD1510" s="54">
        <f t="shared" si="10613"/>
        <v>0</v>
      </c>
      <c r="BE1510" s="54">
        <f t="shared" ref="BE1510:BH1510" si="10614">AT1510</f>
        <v>1.703186979</v>
      </c>
      <c r="BF1510" s="54">
        <f t="shared" si="10614"/>
        <v>0.04202614986</v>
      </c>
      <c r="BG1510" s="54">
        <f t="shared" si="10614"/>
        <v>1.173242319</v>
      </c>
      <c r="BH1510" s="54">
        <f t="shared" si="10614"/>
        <v>0.1087751767</v>
      </c>
      <c r="BI1510" s="54">
        <f t="shared" si="46"/>
        <v>11.97309863</v>
      </c>
      <c r="BJ1510" s="54">
        <f t="shared" si="47"/>
        <v>-23.94619726</v>
      </c>
      <c r="BK1510" s="56">
        <f t="shared" ref="BK1510:BN1510" si="10615">AO1510</f>
        <v>2.969409614</v>
      </c>
      <c r="BL1510" s="56">
        <f t="shared" si="10615"/>
        <v>0.004018271695</v>
      </c>
      <c r="BM1510" s="56">
        <f t="shared" si="10615"/>
        <v>1.998134438</v>
      </c>
      <c r="BN1510" s="56">
        <f t="shared" si="10615"/>
        <v>0.001207051832</v>
      </c>
      <c r="BO1510" s="56">
        <f t="shared" si="49"/>
        <v>0.05380273933</v>
      </c>
      <c r="BP1510" s="56">
        <f t="shared" si="50"/>
        <v>1.64938424</v>
      </c>
      <c r="BQ1510" s="56">
        <f t="shared" ref="BQ1510:BS1510" si="10616">AU1510</f>
        <v>0.04202614986</v>
      </c>
      <c r="BR1510" s="56">
        <f t="shared" si="10616"/>
        <v>1.173242319</v>
      </c>
      <c r="BS1510" s="56">
        <f t="shared" si="10616"/>
        <v>0.1087751767</v>
      </c>
      <c r="BT1510" s="56">
        <f t="shared" si="52"/>
        <v>8</v>
      </c>
      <c r="BU1510" s="50">
        <f t="shared" ref="BU1510:BX1510" si="10617">AZ1510</f>
        <v>5.938819227</v>
      </c>
      <c r="BV1510" s="50">
        <f t="shared" si="10617"/>
        <v>0.008036543389</v>
      </c>
      <c r="BW1510" s="50">
        <f t="shared" si="10617"/>
        <v>2.997201657</v>
      </c>
      <c r="BX1510" s="50">
        <f t="shared" si="10617"/>
        <v>0.001810577749</v>
      </c>
      <c r="BY1510" s="50">
        <f t="shared" si="54"/>
        <v>0.080704109</v>
      </c>
      <c r="BZ1510" s="50">
        <f t="shared" si="55"/>
        <v>1.64938424</v>
      </c>
      <c r="CA1510" s="50">
        <f t="shared" ref="CA1510:CC1510" si="10618">BF1510</f>
        <v>0.04202614986</v>
      </c>
      <c r="CB1510" s="50">
        <f t="shared" si="10618"/>
        <v>1.173242319</v>
      </c>
      <c r="CC1510" s="50">
        <f t="shared" si="10618"/>
        <v>0.1087751767</v>
      </c>
      <c r="CD1510" s="50">
        <f t="shared" si="57"/>
        <v>12</v>
      </c>
      <c r="CE1510" s="57">
        <f t="shared" si="58"/>
        <v>38.9</v>
      </c>
      <c r="CF1510" s="57">
        <f t="shared" si="59"/>
        <v>0.07</v>
      </c>
      <c r="CG1510" s="57">
        <f t="shared" si="60"/>
        <v>22.21</v>
      </c>
      <c r="CH1510" s="57">
        <f t="shared" si="61"/>
        <v>0.02</v>
      </c>
      <c r="CI1510" s="58">
        <f t="shared" si="62"/>
        <v>0.9366483698</v>
      </c>
      <c r="CJ1510" s="58">
        <f t="shared" si="63"/>
        <v>25.83719348</v>
      </c>
      <c r="CK1510" s="57">
        <f t="shared" si="64"/>
        <v>0.65</v>
      </c>
      <c r="CL1510" s="57">
        <f t="shared" si="65"/>
        <v>10.31</v>
      </c>
      <c r="CM1510" s="57">
        <f t="shared" si="66"/>
        <v>1.33</v>
      </c>
      <c r="CN1510" s="57">
        <f t="shared" si="67"/>
        <v>100.2638419</v>
      </c>
      <c r="CO1510" s="59">
        <f t="shared" si="68"/>
        <v>0.3945756765</v>
      </c>
      <c r="CP1510" s="59">
        <f t="shared" si="69"/>
        <v>0.5547080014</v>
      </c>
      <c r="CQ1510" s="59">
        <f t="shared" si="70"/>
        <v>0.01413390587</v>
      </c>
      <c r="CR1510" s="59">
        <f t="shared" si="71"/>
        <v>0.03658241628</v>
      </c>
      <c r="CS1510" s="60">
        <f t="shared" si="72"/>
        <v>39.45756765</v>
      </c>
      <c r="CT1510" s="60">
        <f t="shared" si="73"/>
        <v>3.658241628</v>
      </c>
      <c r="CU1510" s="60">
        <f t="shared" si="74"/>
        <v>56.88419072</v>
      </c>
      <c r="CV1510" s="61">
        <f t="shared" si="75"/>
        <v>0.2338702545</v>
      </c>
      <c r="CW1510" s="61">
        <f t="shared" si="76"/>
        <v>0.3417025358</v>
      </c>
      <c r="CX1510" s="62"/>
    </row>
    <row r="1511" ht="15.75" customHeight="1">
      <c r="A1511" s="17" t="s">
        <v>53</v>
      </c>
      <c r="B1511" s="87" t="s">
        <v>1406</v>
      </c>
      <c r="C1511" s="88" t="s">
        <v>1519</v>
      </c>
      <c r="D1511" s="89"/>
      <c r="E1511" s="89" t="s">
        <v>1520</v>
      </c>
      <c r="F1511" s="90">
        <v>78.0</v>
      </c>
      <c r="G1511" s="89" t="s">
        <v>1598</v>
      </c>
      <c r="H1511" s="91">
        <v>37.96</v>
      </c>
      <c r="I1511" s="92">
        <v>7.76</v>
      </c>
      <c r="J1511" s="92">
        <v>22.13</v>
      </c>
      <c r="K1511" s="92">
        <v>1.38</v>
      </c>
      <c r="L1511" s="92">
        <v>0.09</v>
      </c>
      <c r="M1511" s="92">
        <v>0.06</v>
      </c>
      <c r="N1511" s="92">
        <v>0.57</v>
      </c>
      <c r="O1511" s="92">
        <v>30.06</v>
      </c>
      <c r="P1511" s="92"/>
      <c r="Q1511" s="50">
        <f t="shared" si="8"/>
        <v>100.01</v>
      </c>
      <c r="R1511" s="51">
        <f t="shared" si="9"/>
        <v>12</v>
      </c>
      <c r="S1511" s="52">
        <f t="shared" si="10"/>
        <v>0.6317790171</v>
      </c>
      <c r="T1511" s="52">
        <f t="shared" si="11"/>
        <v>0.001126424928</v>
      </c>
      <c r="U1511" s="52">
        <f t="shared" si="12"/>
        <v>0.4340862661</v>
      </c>
      <c r="V1511" s="52">
        <f t="shared" si="13"/>
        <v>0.0007895245878</v>
      </c>
      <c r="W1511" s="52">
        <f t="shared" si="14"/>
        <v>0</v>
      </c>
      <c r="X1511" s="52">
        <f t="shared" si="15"/>
        <v>0.4183925708</v>
      </c>
      <c r="Y1511" s="52">
        <f t="shared" si="16"/>
        <v>0.008035253618</v>
      </c>
      <c r="Z1511" s="52">
        <f t="shared" si="17"/>
        <v>0.1925348101</v>
      </c>
      <c r="AA1511" s="52">
        <f t="shared" si="18"/>
        <v>0.02460796656</v>
      </c>
      <c r="AB1511" s="52">
        <f t="shared" si="19"/>
        <v>1.711351834</v>
      </c>
      <c r="AC1511" s="53">
        <f t="shared" si="20"/>
        <v>5.123390342</v>
      </c>
      <c r="AD1511" s="54">
        <f t="shared" si="21"/>
        <v>1.263558034</v>
      </c>
      <c r="AE1511" s="54">
        <f t="shared" si="22"/>
        <v>0.002252849855</v>
      </c>
      <c r="AF1511" s="54">
        <f t="shared" si="23"/>
        <v>0.6511293991</v>
      </c>
      <c r="AG1511" s="54">
        <f t="shared" si="24"/>
        <v>0.001184286882</v>
      </c>
      <c r="AH1511" s="54">
        <f t="shared" si="25"/>
        <v>0</v>
      </c>
      <c r="AI1511" s="54">
        <f t="shared" si="26"/>
        <v>0.4183925708</v>
      </c>
      <c r="AJ1511" s="54">
        <f t="shared" si="27"/>
        <v>0.008035253618</v>
      </c>
      <c r="AK1511" s="54">
        <f t="shared" si="28"/>
        <v>0.1925348101</v>
      </c>
      <c r="AL1511" s="54">
        <f t="shared" si="29"/>
        <v>0.02460796656</v>
      </c>
      <c r="AM1511" s="54">
        <f t="shared" si="30"/>
        <v>2.561695171</v>
      </c>
      <c r="AN1511" s="54">
        <f t="shared" si="31"/>
        <v>-5.123390342</v>
      </c>
      <c r="AO1511" s="55">
        <f t="shared" si="32"/>
        <v>2.953356544</v>
      </c>
      <c r="AP1511" s="55">
        <f t="shared" si="33"/>
        <v>0.005265661474</v>
      </c>
      <c r="AQ1511" s="55">
        <f t="shared" si="34"/>
        <v>2.029208758</v>
      </c>
      <c r="AR1511" s="55">
        <f t="shared" si="35"/>
        <v>0.003690764562</v>
      </c>
      <c r="AS1511" s="55">
        <f t="shared" si="36"/>
        <v>0</v>
      </c>
      <c r="AT1511" s="55">
        <f t="shared" si="37"/>
        <v>1.955845958</v>
      </c>
      <c r="AU1511" s="55">
        <f t="shared" si="38"/>
        <v>0.03756213519</v>
      </c>
      <c r="AV1511" s="55">
        <f t="shared" si="39"/>
        <v>0.9000361295</v>
      </c>
      <c r="AW1511" s="55">
        <f t="shared" si="40"/>
        <v>0.11503405</v>
      </c>
      <c r="AX1511" s="55">
        <f t="shared" si="41"/>
        <v>8</v>
      </c>
      <c r="AY1511" s="55">
        <f t="shared" si="42"/>
        <v>23.95014393</v>
      </c>
      <c r="AZ1511" s="54">
        <f t="shared" ref="AZ1511:BA1511" si="10619">AO1511*2</f>
        <v>5.906713088</v>
      </c>
      <c r="BA1511" s="54">
        <f t="shared" si="10619"/>
        <v>0.01053132295</v>
      </c>
      <c r="BB1511" s="54">
        <f t="shared" ref="BB1511:BD1511" si="10620">AQ1511*(3/2)</f>
        <v>3.043813136</v>
      </c>
      <c r="BC1511" s="54">
        <f t="shared" si="10620"/>
        <v>0.005536146844</v>
      </c>
      <c r="BD1511" s="54">
        <f t="shared" si="10620"/>
        <v>0</v>
      </c>
      <c r="BE1511" s="54">
        <f t="shared" ref="BE1511:BH1511" si="10621">AT1511</f>
        <v>1.955845958</v>
      </c>
      <c r="BF1511" s="54">
        <f t="shared" si="10621"/>
        <v>0.03756213519</v>
      </c>
      <c r="BG1511" s="54">
        <f t="shared" si="10621"/>
        <v>0.9000361295</v>
      </c>
      <c r="BH1511" s="54">
        <f t="shared" si="10621"/>
        <v>0.11503405</v>
      </c>
      <c r="BI1511" s="54">
        <f t="shared" si="46"/>
        <v>11.97507197</v>
      </c>
      <c r="BJ1511" s="54">
        <f t="shared" si="47"/>
        <v>-23.95014393</v>
      </c>
      <c r="BK1511" s="56">
        <f t="shared" ref="BK1511:BN1511" si="10622">AO1511</f>
        <v>2.953356544</v>
      </c>
      <c r="BL1511" s="56">
        <f t="shared" si="10622"/>
        <v>0.005265661474</v>
      </c>
      <c r="BM1511" s="56">
        <f t="shared" si="10622"/>
        <v>2.029208758</v>
      </c>
      <c r="BN1511" s="56">
        <f t="shared" si="10622"/>
        <v>0.003690764562</v>
      </c>
      <c r="BO1511" s="56">
        <f t="shared" si="49"/>
        <v>0.04985606726</v>
      </c>
      <c r="BP1511" s="56">
        <f t="shared" si="50"/>
        <v>1.905989891</v>
      </c>
      <c r="BQ1511" s="56">
        <f t="shared" ref="BQ1511:BS1511" si="10623">AU1511</f>
        <v>0.03756213519</v>
      </c>
      <c r="BR1511" s="56">
        <f t="shared" si="10623"/>
        <v>0.9000361295</v>
      </c>
      <c r="BS1511" s="56">
        <f t="shared" si="10623"/>
        <v>0.11503405</v>
      </c>
      <c r="BT1511" s="56">
        <f t="shared" si="52"/>
        <v>8</v>
      </c>
      <c r="BU1511" s="50">
        <f t="shared" ref="BU1511:BX1511" si="10624">AZ1511</f>
        <v>5.906713088</v>
      </c>
      <c r="BV1511" s="50">
        <f t="shared" si="10624"/>
        <v>0.01053132295</v>
      </c>
      <c r="BW1511" s="50">
        <f t="shared" si="10624"/>
        <v>3.043813136</v>
      </c>
      <c r="BX1511" s="50">
        <f t="shared" si="10624"/>
        <v>0.005536146844</v>
      </c>
      <c r="BY1511" s="50">
        <f t="shared" si="54"/>
        <v>0.0747841009</v>
      </c>
      <c r="BZ1511" s="50">
        <f t="shared" si="55"/>
        <v>1.905989891</v>
      </c>
      <c r="CA1511" s="50">
        <f t="shared" ref="CA1511:CC1511" si="10625">BF1511</f>
        <v>0.03756213519</v>
      </c>
      <c r="CB1511" s="50">
        <f t="shared" si="10625"/>
        <v>0.9000361295</v>
      </c>
      <c r="CC1511" s="50">
        <f t="shared" si="10625"/>
        <v>0.11503405</v>
      </c>
      <c r="CD1511" s="50">
        <f t="shared" si="57"/>
        <v>12</v>
      </c>
      <c r="CE1511" s="57">
        <f t="shared" si="58"/>
        <v>37.96</v>
      </c>
      <c r="CF1511" s="57">
        <f t="shared" si="59"/>
        <v>0.09</v>
      </c>
      <c r="CG1511" s="57">
        <f t="shared" si="60"/>
        <v>22.13</v>
      </c>
      <c r="CH1511" s="57">
        <f t="shared" si="61"/>
        <v>0.06</v>
      </c>
      <c r="CI1511" s="58">
        <f t="shared" si="62"/>
        <v>0.8515713534</v>
      </c>
      <c r="CJ1511" s="58">
        <f t="shared" si="63"/>
        <v>29.29374672</v>
      </c>
      <c r="CK1511" s="57">
        <f t="shared" si="64"/>
        <v>0.57</v>
      </c>
      <c r="CL1511" s="57">
        <f t="shared" si="65"/>
        <v>7.76</v>
      </c>
      <c r="CM1511" s="57">
        <f t="shared" si="66"/>
        <v>1.38</v>
      </c>
      <c r="CN1511" s="57">
        <f t="shared" si="67"/>
        <v>100.0953181</v>
      </c>
      <c r="CO1511" s="59">
        <f t="shared" si="68"/>
        <v>0.30420786</v>
      </c>
      <c r="CP1511" s="59">
        <f t="shared" si="69"/>
        <v>0.6442153672</v>
      </c>
      <c r="CQ1511" s="59">
        <f t="shared" si="70"/>
        <v>0.01269582008</v>
      </c>
      <c r="CR1511" s="59">
        <f t="shared" si="71"/>
        <v>0.03888095271</v>
      </c>
      <c r="CS1511" s="60">
        <f t="shared" si="72"/>
        <v>30.420786</v>
      </c>
      <c r="CT1511" s="60">
        <f t="shared" si="73"/>
        <v>3.888095271</v>
      </c>
      <c r="CU1511" s="60">
        <f t="shared" si="74"/>
        <v>65.69111873</v>
      </c>
      <c r="CV1511" s="61">
        <f t="shared" si="75"/>
        <v>0.1909848827</v>
      </c>
      <c r="CW1511" s="61">
        <f t="shared" si="76"/>
        <v>0.2634440067</v>
      </c>
      <c r="CX1511" s="62"/>
    </row>
    <row r="1512" ht="15.75" customHeight="1">
      <c r="A1512" s="17" t="s">
        <v>53</v>
      </c>
      <c r="B1512" s="87" t="s">
        <v>1406</v>
      </c>
      <c r="C1512" s="88" t="s">
        <v>1519</v>
      </c>
      <c r="D1512" s="89"/>
      <c r="E1512" s="89" t="s">
        <v>1520</v>
      </c>
      <c r="F1512" s="90">
        <v>79.0</v>
      </c>
      <c r="G1512" s="89" t="s">
        <v>1599</v>
      </c>
      <c r="H1512" s="91">
        <v>37.96</v>
      </c>
      <c r="I1512" s="92">
        <v>7.97</v>
      </c>
      <c r="J1512" s="92">
        <v>21.86</v>
      </c>
      <c r="K1512" s="92">
        <v>2.84</v>
      </c>
      <c r="L1512" s="92">
        <v>0.08</v>
      </c>
      <c r="M1512" s="92">
        <v>0.0</v>
      </c>
      <c r="N1512" s="92">
        <v>0.91</v>
      </c>
      <c r="O1512" s="92">
        <v>27.64</v>
      </c>
      <c r="P1512" s="92"/>
      <c r="Q1512" s="50">
        <f t="shared" si="8"/>
        <v>99.26</v>
      </c>
      <c r="R1512" s="51">
        <f t="shared" si="9"/>
        <v>12</v>
      </c>
      <c r="S1512" s="52">
        <f t="shared" si="10"/>
        <v>0.6317790171</v>
      </c>
      <c r="T1512" s="52">
        <f t="shared" si="11"/>
        <v>0.001001266602</v>
      </c>
      <c r="U1512" s="52">
        <f t="shared" si="12"/>
        <v>0.428790139</v>
      </c>
      <c r="V1512" s="52">
        <f t="shared" si="13"/>
        <v>0</v>
      </c>
      <c r="W1512" s="52">
        <f t="shared" si="14"/>
        <v>0</v>
      </c>
      <c r="X1512" s="52">
        <f t="shared" si="15"/>
        <v>0.3847096027</v>
      </c>
      <c r="Y1512" s="52">
        <f t="shared" si="16"/>
        <v>0.01282821192</v>
      </c>
      <c r="Z1512" s="52">
        <f t="shared" si="17"/>
        <v>0.1977451593</v>
      </c>
      <c r="AA1512" s="52">
        <f t="shared" si="18"/>
        <v>0.05064248191</v>
      </c>
      <c r="AB1512" s="52">
        <f t="shared" si="19"/>
        <v>1.707495879</v>
      </c>
      <c r="AC1512" s="53">
        <f t="shared" si="20"/>
        <v>5.109342464</v>
      </c>
      <c r="AD1512" s="54">
        <f t="shared" si="21"/>
        <v>1.263558034</v>
      </c>
      <c r="AE1512" s="54">
        <f t="shared" si="22"/>
        <v>0.002002533205</v>
      </c>
      <c r="AF1512" s="54">
        <f t="shared" si="23"/>
        <v>0.6431852085</v>
      </c>
      <c r="AG1512" s="54">
        <f t="shared" si="24"/>
        <v>0</v>
      </c>
      <c r="AH1512" s="54">
        <f t="shared" si="25"/>
        <v>0</v>
      </c>
      <c r="AI1512" s="54">
        <f t="shared" si="26"/>
        <v>0.3847096027</v>
      </c>
      <c r="AJ1512" s="54">
        <f t="shared" si="27"/>
        <v>0.01282821192</v>
      </c>
      <c r="AK1512" s="54">
        <f t="shared" si="28"/>
        <v>0.1977451593</v>
      </c>
      <c r="AL1512" s="54">
        <f t="shared" si="29"/>
        <v>0.05064248191</v>
      </c>
      <c r="AM1512" s="54">
        <f t="shared" si="30"/>
        <v>2.554671232</v>
      </c>
      <c r="AN1512" s="54">
        <f t="shared" si="31"/>
        <v>-5.109342464</v>
      </c>
      <c r="AO1512" s="55">
        <f t="shared" si="32"/>
        <v>2.960025966</v>
      </c>
      <c r="AP1512" s="55">
        <f t="shared" si="33"/>
        <v>0.004691157922</v>
      </c>
      <c r="AQ1512" s="55">
        <f t="shared" si="34"/>
        <v>2.008977682</v>
      </c>
      <c r="AR1512" s="55">
        <f t="shared" si="35"/>
        <v>0</v>
      </c>
      <c r="AS1512" s="55">
        <f t="shared" si="36"/>
        <v>0</v>
      </c>
      <c r="AT1512" s="55">
        <f t="shared" si="37"/>
        <v>1.802450513</v>
      </c>
      <c r="AU1512" s="55">
        <f t="shared" si="38"/>
        <v>0.06010304131</v>
      </c>
      <c r="AV1512" s="55">
        <f t="shared" si="39"/>
        <v>0.9264802888</v>
      </c>
      <c r="AW1512" s="55">
        <f t="shared" si="40"/>
        <v>0.2372713518</v>
      </c>
      <c r="AX1512" s="55">
        <f t="shared" si="41"/>
        <v>8</v>
      </c>
      <c r="AY1512" s="55">
        <f t="shared" si="42"/>
        <v>23.93841193</v>
      </c>
      <c r="AZ1512" s="54">
        <f t="shared" ref="AZ1512:BA1512" si="10626">AO1512*2</f>
        <v>5.920051932</v>
      </c>
      <c r="BA1512" s="54">
        <f t="shared" si="10626"/>
        <v>0.009382315844</v>
      </c>
      <c r="BB1512" s="54">
        <f t="shared" ref="BB1512:BD1512" si="10627">AQ1512*(3/2)</f>
        <v>3.013466523</v>
      </c>
      <c r="BC1512" s="54">
        <f t="shared" si="10627"/>
        <v>0</v>
      </c>
      <c r="BD1512" s="54">
        <f t="shared" si="10627"/>
        <v>0</v>
      </c>
      <c r="BE1512" s="54">
        <f t="shared" ref="BE1512:BH1512" si="10628">AT1512</f>
        <v>1.802450513</v>
      </c>
      <c r="BF1512" s="54">
        <f t="shared" si="10628"/>
        <v>0.06010304131</v>
      </c>
      <c r="BG1512" s="54">
        <f t="shared" si="10628"/>
        <v>0.9264802888</v>
      </c>
      <c r="BH1512" s="54">
        <f t="shared" si="10628"/>
        <v>0.2372713518</v>
      </c>
      <c r="BI1512" s="54">
        <f t="shared" si="46"/>
        <v>11.96920596</v>
      </c>
      <c r="BJ1512" s="54">
        <f t="shared" si="47"/>
        <v>-23.93841193</v>
      </c>
      <c r="BK1512" s="56">
        <f t="shared" ref="BK1512:BN1512" si="10629">AO1512</f>
        <v>2.960025966</v>
      </c>
      <c r="BL1512" s="56">
        <f t="shared" si="10629"/>
        <v>0.004691157922</v>
      </c>
      <c r="BM1512" s="56">
        <f t="shared" si="10629"/>
        <v>2.008977682</v>
      </c>
      <c r="BN1512" s="56">
        <f t="shared" si="10629"/>
        <v>0</v>
      </c>
      <c r="BO1512" s="56">
        <f t="shared" si="49"/>
        <v>0.06158807075</v>
      </c>
      <c r="BP1512" s="56">
        <f t="shared" si="50"/>
        <v>1.740862442</v>
      </c>
      <c r="BQ1512" s="56">
        <f t="shared" ref="BQ1512:BS1512" si="10630">AU1512</f>
        <v>0.06010304131</v>
      </c>
      <c r="BR1512" s="56">
        <f t="shared" si="10630"/>
        <v>0.9264802888</v>
      </c>
      <c r="BS1512" s="56">
        <f t="shared" si="10630"/>
        <v>0.2372713518</v>
      </c>
      <c r="BT1512" s="56">
        <f t="shared" si="52"/>
        <v>8</v>
      </c>
      <c r="BU1512" s="50">
        <f t="shared" ref="BU1512:BX1512" si="10631">AZ1512</f>
        <v>5.920051932</v>
      </c>
      <c r="BV1512" s="50">
        <f t="shared" si="10631"/>
        <v>0.009382315844</v>
      </c>
      <c r="BW1512" s="50">
        <f t="shared" si="10631"/>
        <v>3.013466523</v>
      </c>
      <c r="BX1512" s="50">
        <f t="shared" si="10631"/>
        <v>0</v>
      </c>
      <c r="BY1512" s="50">
        <f t="shared" si="54"/>
        <v>0.09238210612</v>
      </c>
      <c r="BZ1512" s="50">
        <f t="shared" si="55"/>
        <v>1.740862442</v>
      </c>
      <c r="CA1512" s="50">
        <f t="shared" ref="CA1512:CC1512" si="10632">BF1512</f>
        <v>0.06010304131</v>
      </c>
      <c r="CB1512" s="50">
        <f t="shared" si="10632"/>
        <v>0.9264802888</v>
      </c>
      <c r="CC1512" s="50">
        <f t="shared" si="10632"/>
        <v>0.2372713518</v>
      </c>
      <c r="CD1512" s="50">
        <f t="shared" si="57"/>
        <v>12</v>
      </c>
      <c r="CE1512" s="57">
        <f t="shared" si="58"/>
        <v>37.96</v>
      </c>
      <c r="CF1512" s="57">
        <f t="shared" si="59"/>
        <v>0.08</v>
      </c>
      <c r="CG1512" s="57">
        <f t="shared" si="60"/>
        <v>21.86</v>
      </c>
      <c r="CH1512" s="57">
        <f t="shared" si="61"/>
        <v>0</v>
      </c>
      <c r="CI1512" s="58">
        <f t="shared" si="62"/>
        <v>1.049590728</v>
      </c>
      <c r="CJ1512" s="58">
        <f t="shared" si="63"/>
        <v>26.69556671</v>
      </c>
      <c r="CK1512" s="57">
        <f t="shared" si="64"/>
        <v>0.91</v>
      </c>
      <c r="CL1512" s="57">
        <f t="shared" si="65"/>
        <v>7.97</v>
      </c>
      <c r="CM1512" s="57">
        <f t="shared" si="66"/>
        <v>2.84</v>
      </c>
      <c r="CN1512" s="57">
        <f t="shared" si="67"/>
        <v>99.36515743</v>
      </c>
      <c r="CO1512" s="59">
        <f t="shared" si="68"/>
        <v>0.3125020871</v>
      </c>
      <c r="CP1512" s="59">
        <f t="shared" si="69"/>
        <v>0.5871934384</v>
      </c>
      <c r="CQ1512" s="59">
        <f t="shared" si="70"/>
        <v>0.02027277437</v>
      </c>
      <c r="CR1512" s="59">
        <f t="shared" si="71"/>
        <v>0.08003170012</v>
      </c>
      <c r="CS1512" s="60">
        <f t="shared" si="72"/>
        <v>31.25020871</v>
      </c>
      <c r="CT1512" s="60">
        <f t="shared" si="73"/>
        <v>8.003170012</v>
      </c>
      <c r="CU1512" s="60">
        <f t="shared" si="74"/>
        <v>60.74662128</v>
      </c>
      <c r="CV1512" s="61">
        <f t="shared" si="75"/>
        <v>0.2362827437</v>
      </c>
      <c r="CW1512" s="61">
        <f t="shared" si="76"/>
        <v>0.2706268074</v>
      </c>
      <c r="CX1512" s="62"/>
    </row>
    <row r="1513" ht="15.75" customHeight="1">
      <c r="A1513" s="17" t="s">
        <v>53</v>
      </c>
      <c r="B1513" s="87" t="s">
        <v>1406</v>
      </c>
      <c r="C1513" s="93" t="s">
        <v>1519</v>
      </c>
      <c r="D1513" s="89"/>
      <c r="E1513" s="89" t="s">
        <v>1520</v>
      </c>
      <c r="F1513" s="90">
        <v>80.0</v>
      </c>
      <c r="G1513" s="89" t="s">
        <v>1600</v>
      </c>
      <c r="H1513" s="91">
        <v>38.7</v>
      </c>
      <c r="I1513" s="92">
        <v>9.06</v>
      </c>
      <c r="J1513" s="92">
        <v>21.91</v>
      </c>
      <c r="K1513" s="92">
        <v>1.93</v>
      </c>
      <c r="L1513" s="92">
        <v>0.06</v>
      </c>
      <c r="M1513" s="92">
        <v>0.07</v>
      </c>
      <c r="N1513" s="92">
        <v>0.69</v>
      </c>
      <c r="O1513" s="92">
        <v>27.66</v>
      </c>
      <c r="P1513" s="92"/>
      <c r="Q1513" s="50">
        <f t="shared" si="8"/>
        <v>100.08</v>
      </c>
      <c r="R1513" s="51">
        <f t="shared" si="9"/>
        <v>12</v>
      </c>
      <c r="S1513" s="52">
        <f t="shared" si="10"/>
        <v>0.6440950465</v>
      </c>
      <c r="T1513" s="52">
        <f t="shared" si="11"/>
        <v>0.0007509499517</v>
      </c>
      <c r="U1513" s="52">
        <f t="shared" si="12"/>
        <v>0.4297709033</v>
      </c>
      <c r="V1513" s="52">
        <f t="shared" si="13"/>
        <v>0.0009211120191</v>
      </c>
      <c r="W1513" s="52">
        <f t="shared" si="14"/>
        <v>0</v>
      </c>
      <c r="X1513" s="52">
        <f t="shared" si="15"/>
        <v>0.3849879743</v>
      </c>
      <c r="Y1513" s="52">
        <f t="shared" si="16"/>
        <v>0.009726885959</v>
      </c>
      <c r="Z1513" s="52">
        <f t="shared" si="17"/>
        <v>0.224789353</v>
      </c>
      <c r="AA1513" s="52">
        <f t="shared" si="18"/>
        <v>0.03441548947</v>
      </c>
      <c r="AB1513" s="52">
        <f t="shared" si="19"/>
        <v>1.729457714</v>
      </c>
      <c r="AC1513" s="53">
        <f t="shared" si="20"/>
        <v>5.179299437</v>
      </c>
      <c r="AD1513" s="54">
        <f t="shared" si="21"/>
        <v>1.288190093</v>
      </c>
      <c r="AE1513" s="54">
        <f t="shared" si="22"/>
        <v>0.001501899903</v>
      </c>
      <c r="AF1513" s="54">
        <f t="shared" si="23"/>
        <v>0.6446563549</v>
      </c>
      <c r="AG1513" s="54">
        <f t="shared" si="24"/>
        <v>0.001381668029</v>
      </c>
      <c r="AH1513" s="54">
        <f t="shared" si="25"/>
        <v>0</v>
      </c>
      <c r="AI1513" s="54">
        <f t="shared" si="26"/>
        <v>0.3849879743</v>
      </c>
      <c r="AJ1513" s="54">
        <f t="shared" si="27"/>
        <v>0.009726885959</v>
      </c>
      <c r="AK1513" s="54">
        <f t="shared" si="28"/>
        <v>0.224789353</v>
      </c>
      <c r="AL1513" s="54">
        <f t="shared" si="29"/>
        <v>0.03441548947</v>
      </c>
      <c r="AM1513" s="54">
        <f t="shared" si="30"/>
        <v>2.589649719</v>
      </c>
      <c r="AN1513" s="54">
        <f t="shared" si="31"/>
        <v>-5.179299437</v>
      </c>
      <c r="AO1513" s="55">
        <f t="shared" si="32"/>
        <v>2.979408128</v>
      </c>
      <c r="AP1513" s="55">
        <f t="shared" si="33"/>
        <v>0.003473689795</v>
      </c>
      <c r="AQ1513" s="55">
        <f t="shared" si="34"/>
        <v>1.988003059</v>
      </c>
      <c r="AR1513" s="55">
        <f t="shared" si="35"/>
        <v>0.004260813139</v>
      </c>
      <c r="AS1513" s="55">
        <f t="shared" si="36"/>
        <v>0</v>
      </c>
      <c r="AT1513" s="55">
        <f t="shared" si="37"/>
        <v>1.780849436</v>
      </c>
      <c r="AU1513" s="55">
        <f t="shared" si="38"/>
        <v>0.04499392325</v>
      </c>
      <c r="AV1513" s="55">
        <f t="shared" si="39"/>
        <v>1.039814278</v>
      </c>
      <c r="AW1513" s="55">
        <f t="shared" si="40"/>
        <v>0.1591966739</v>
      </c>
      <c r="AX1513" s="55">
        <f t="shared" si="41"/>
        <v>8</v>
      </c>
      <c r="AY1513" s="55">
        <f t="shared" si="42"/>
        <v>23.95802751</v>
      </c>
      <c r="AZ1513" s="54">
        <f t="shared" ref="AZ1513:BA1513" si="10633">AO1513*2</f>
        <v>5.958816256</v>
      </c>
      <c r="BA1513" s="54">
        <f t="shared" si="10633"/>
        <v>0.00694737959</v>
      </c>
      <c r="BB1513" s="54">
        <f t="shared" ref="BB1513:BD1513" si="10634">AQ1513*(3/2)</f>
        <v>2.982004588</v>
      </c>
      <c r="BC1513" s="54">
        <f t="shared" si="10634"/>
        <v>0.006391219708</v>
      </c>
      <c r="BD1513" s="54">
        <f t="shared" si="10634"/>
        <v>0</v>
      </c>
      <c r="BE1513" s="54">
        <f t="shared" ref="BE1513:BH1513" si="10635">AT1513</f>
        <v>1.780849436</v>
      </c>
      <c r="BF1513" s="54">
        <f t="shared" si="10635"/>
        <v>0.04499392325</v>
      </c>
      <c r="BG1513" s="54">
        <f t="shared" si="10635"/>
        <v>1.039814278</v>
      </c>
      <c r="BH1513" s="54">
        <f t="shared" si="10635"/>
        <v>0.1591966739</v>
      </c>
      <c r="BI1513" s="54">
        <f t="shared" si="46"/>
        <v>11.97901375</v>
      </c>
      <c r="BJ1513" s="54">
        <f t="shared" si="47"/>
        <v>-23.95802751</v>
      </c>
      <c r="BK1513" s="56">
        <f t="shared" ref="BK1513:BN1513" si="10636">AO1513</f>
        <v>2.979408128</v>
      </c>
      <c r="BL1513" s="56">
        <f t="shared" si="10636"/>
        <v>0.003473689795</v>
      </c>
      <c r="BM1513" s="56">
        <f t="shared" si="10636"/>
        <v>1.988003059</v>
      </c>
      <c r="BN1513" s="56">
        <f t="shared" si="10636"/>
        <v>0.004260813139</v>
      </c>
      <c r="BO1513" s="56">
        <f t="shared" si="49"/>
        <v>0.04197249256</v>
      </c>
      <c r="BP1513" s="56">
        <f t="shared" si="50"/>
        <v>1.738876943</v>
      </c>
      <c r="BQ1513" s="56">
        <f t="shared" ref="BQ1513:BS1513" si="10637">AU1513</f>
        <v>0.04499392325</v>
      </c>
      <c r="BR1513" s="56">
        <f t="shared" si="10637"/>
        <v>1.039814278</v>
      </c>
      <c r="BS1513" s="56">
        <f t="shared" si="10637"/>
        <v>0.1591966739</v>
      </c>
      <c r="BT1513" s="56">
        <f t="shared" si="52"/>
        <v>8</v>
      </c>
      <c r="BU1513" s="50">
        <f t="shared" ref="BU1513:BX1513" si="10638">AZ1513</f>
        <v>5.958816256</v>
      </c>
      <c r="BV1513" s="50">
        <f t="shared" si="10638"/>
        <v>0.00694737959</v>
      </c>
      <c r="BW1513" s="50">
        <f t="shared" si="10638"/>
        <v>2.982004588</v>
      </c>
      <c r="BX1513" s="50">
        <f t="shared" si="10638"/>
        <v>0.006391219708</v>
      </c>
      <c r="BY1513" s="50">
        <f t="shared" si="54"/>
        <v>0.06295873885</v>
      </c>
      <c r="BZ1513" s="50">
        <f t="shared" si="55"/>
        <v>1.738876943</v>
      </c>
      <c r="CA1513" s="50">
        <f t="shared" ref="CA1513:CC1513" si="10639">BF1513</f>
        <v>0.04499392325</v>
      </c>
      <c r="CB1513" s="50">
        <f t="shared" si="10639"/>
        <v>1.039814278</v>
      </c>
      <c r="CC1513" s="50">
        <f t="shared" si="10639"/>
        <v>0.1591966739</v>
      </c>
      <c r="CD1513" s="50">
        <f t="shared" si="57"/>
        <v>12</v>
      </c>
      <c r="CE1513" s="57">
        <f t="shared" si="58"/>
        <v>38.7</v>
      </c>
      <c r="CF1513" s="57">
        <f t="shared" si="59"/>
        <v>0.06</v>
      </c>
      <c r="CG1513" s="57">
        <f t="shared" si="60"/>
        <v>21.91</v>
      </c>
      <c r="CH1513" s="57">
        <f t="shared" si="61"/>
        <v>0.07</v>
      </c>
      <c r="CI1513" s="58">
        <f t="shared" si="62"/>
        <v>0.7245000672</v>
      </c>
      <c r="CJ1513" s="58">
        <f t="shared" si="63"/>
        <v>27.00808686</v>
      </c>
      <c r="CK1513" s="57">
        <f t="shared" si="64"/>
        <v>0.69</v>
      </c>
      <c r="CL1513" s="57">
        <f t="shared" si="65"/>
        <v>9.06</v>
      </c>
      <c r="CM1513" s="57">
        <f t="shared" si="66"/>
        <v>1.93</v>
      </c>
      <c r="CN1513" s="57">
        <f t="shared" si="67"/>
        <v>100.1525869</v>
      </c>
      <c r="CO1513" s="59">
        <f t="shared" si="68"/>
        <v>0.3485938569</v>
      </c>
      <c r="CP1513" s="59">
        <f t="shared" si="69"/>
        <v>0.5829520072</v>
      </c>
      <c r="CQ1513" s="59">
        <f t="shared" si="70"/>
        <v>0.01508404489</v>
      </c>
      <c r="CR1513" s="59">
        <f t="shared" si="71"/>
        <v>0.05337009093</v>
      </c>
      <c r="CS1513" s="60">
        <f t="shared" si="72"/>
        <v>34.85938569</v>
      </c>
      <c r="CT1513" s="60">
        <f t="shared" si="73"/>
        <v>5.337009093</v>
      </c>
      <c r="CU1513" s="60">
        <f t="shared" si="74"/>
        <v>59.80360521</v>
      </c>
      <c r="CV1513" s="61">
        <f t="shared" si="75"/>
        <v>0.2276670194</v>
      </c>
      <c r="CW1513" s="61">
        <f t="shared" si="76"/>
        <v>0.3018822801</v>
      </c>
      <c r="CX1513" s="62"/>
    </row>
    <row r="1514" ht="15.75" customHeight="1">
      <c r="A1514" s="17" t="s">
        <v>53</v>
      </c>
      <c r="B1514" s="87" t="s">
        <v>1406</v>
      </c>
      <c r="C1514" s="88" t="s">
        <v>1519</v>
      </c>
      <c r="D1514" s="89"/>
      <c r="E1514" s="89" t="s">
        <v>1520</v>
      </c>
      <c r="F1514" s="90">
        <v>81.0</v>
      </c>
      <c r="G1514" s="89" t="s">
        <v>1601</v>
      </c>
      <c r="H1514" s="91">
        <v>38.91</v>
      </c>
      <c r="I1514" s="92">
        <v>9.84</v>
      </c>
      <c r="J1514" s="92">
        <v>21.71</v>
      </c>
      <c r="K1514" s="92">
        <v>1.63</v>
      </c>
      <c r="L1514" s="92">
        <v>0.1</v>
      </c>
      <c r="M1514" s="92">
        <v>0.08</v>
      </c>
      <c r="N1514" s="92">
        <v>1.0</v>
      </c>
      <c r="O1514" s="92">
        <v>26.37</v>
      </c>
      <c r="P1514" s="92"/>
      <c r="Q1514" s="50">
        <f t="shared" si="8"/>
        <v>99.64</v>
      </c>
      <c r="R1514" s="51">
        <f t="shared" si="9"/>
        <v>12</v>
      </c>
      <c r="S1514" s="52">
        <f t="shared" si="10"/>
        <v>0.6475901359</v>
      </c>
      <c r="T1514" s="52">
        <f t="shared" si="11"/>
        <v>0.001251583253</v>
      </c>
      <c r="U1514" s="52">
        <f t="shared" si="12"/>
        <v>0.4258478462</v>
      </c>
      <c r="V1514" s="52">
        <f t="shared" si="13"/>
        <v>0.00105269945</v>
      </c>
      <c r="W1514" s="52">
        <f t="shared" si="14"/>
        <v>0</v>
      </c>
      <c r="X1514" s="52">
        <f t="shared" si="15"/>
        <v>0.3670330037</v>
      </c>
      <c r="Y1514" s="52">
        <f t="shared" si="16"/>
        <v>0.01409693617</v>
      </c>
      <c r="Z1514" s="52">
        <f t="shared" si="17"/>
        <v>0.2441420788</v>
      </c>
      <c r="AA1514" s="52">
        <f t="shared" si="18"/>
        <v>0.02906593152</v>
      </c>
      <c r="AB1514" s="52">
        <f t="shared" si="19"/>
        <v>1.730080215</v>
      </c>
      <c r="AC1514" s="53">
        <f t="shared" si="20"/>
        <v>5.184744414</v>
      </c>
      <c r="AD1514" s="54">
        <f t="shared" si="21"/>
        <v>1.295180272</v>
      </c>
      <c r="AE1514" s="54">
        <f t="shared" si="22"/>
        <v>0.002503166506</v>
      </c>
      <c r="AF1514" s="54">
        <f t="shared" si="23"/>
        <v>0.6387717693</v>
      </c>
      <c r="AG1514" s="54">
        <f t="shared" si="24"/>
        <v>0.001579049176</v>
      </c>
      <c r="AH1514" s="54">
        <f t="shared" si="25"/>
        <v>0</v>
      </c>
      <c r="AI1514" s="54">
        <f t="shared" si="26"/>
        <v>0.3670330037</v>
      </c>
      <c r="AJ1514" s="54">
        <f t="shared" si="27"/>
        <v>0.01409693617</v>
      </c>
      <c r="AK1514" s="54">
        <f t="shared" si="28"/>
        <v>0.2441420788</v>
      </c>
      <c r="AL1514" s="54">
        <f t="shared" si="29"/>
        <v>0.02906593152</v>
      </c>
      <c r="AM1514" s="54">
        <f t="shared" si="30"/>
        <v>2.592372207</v>
      </c>
      <c r="AN1514" s="54">
        <f t="shared" si="31"/>
        <v>-5.184744414</v>
      </c>
      <c r="AO1514" s="55">
        <f t="shared" si="32"/>
        <v>2.99449762</v>
      </c>
      <c r="AP1514" s="55">
        <f t="shared" si="33"/>
        <v>0.005787399877</v>
      </c>
      <c r="AQ1514" s="55">
        <f t="shared" si="34"/>
        <v>1.969147292</v>
      </c>
      <c r="AR1514" s="55">
        <f t="shared" si="35"/>
        <v>0.004867748634</v>
      </c>
      <c r="AS1514" s="55">
        <f t="shared" si="36"/>
        <v>0</v>
      </c>
      <c r="AT1514" s="55">
        <f t="shared" si="37"/>
        <v>1.697183752</v>
      </c>
      <c r="AU1514" s="55">
        <f t="shared" si="38"/>
        <v>0.06518512171</v>
      </c>
      <c r="AV1514" s="55">
        <f t="shared" si="39"/>
        <v>1.128928366</v>
      </c>
      <c r="AW1514" s="55">
        <f t="shared" si="40"/>
        <v>0.1344027</v>
      </c>
      <c r="AX1514" s="55">
        <f t="shared" si="41"/>
        <v>8</v>
      </c>
      <c r="AY1514" s="55">
        <f t="shared" si="42"/>
        <v>23.97458508</v>
      </c>
      <c r="AZ1514" s="54">
        <f t="shared" ref="AZ1514:BA1514" si="10640">AO1514*2</f>
        <v>5.988995241</v>
      </c>
      <c r="BA1514" s="54">
        <f t="shared" si="10640"/>
        <v>0.01157479975</v>
      </c>
      <c r="BB1514" s="54">
        <f t="shared" ref="BB1514:BD1514" si="10641">AQ1514*(3/2)</f>
        <v>2.953720937</v>
      </c>
      <c r="BC1514" s="54">
        <f t="shared" si="10641"/>
        <v>0.007301622951</v>
      </c>
      <c r="BD1514" s="54">
        <f t="shared" si="10641"/>
        <v>0</v>
      </c>
      <c r="BE1514" s="54">
        <f t="shared" ref="BE1514:BH1514" si="10642">AT1514</f>
        <v>1.697183752</v>
      </c>
      <c r="BF1514" s="54">
        <f t="shared" si="10642"/>
        <v>0.06518512171</v>
      </c>
      <c r="BG1514" s="54">
        <f t="shared" si="10642"/>
        <v>1.128928366</v>
      </c>
      <c r="BH1514" s="54">
        <f t="shared" si="10642"/>
        <v>0.1344027</v>
      </c>
      <c r="BI1514" s="54">
        <f t="shared" si="46"/>
        <v>11.98729254</v>
      </c>
      <c r="BJ1514" s="54">
        <f t="shared" si="47"/>
        <v>-23.97458508</v>
      </c>
      <c r="BK1514" s="56">
        <f t="shared" ref="BK1514:BN1514" si="10643">AO1514</f>
        <v>2.99449762</v>
      </c>
      <c r="BL1514" s="56">
        <f t="shared" si="10643"/>
        <v>0.005787399877</v>
      </c>
      <c r="BM1514" s="56">
        <f t="shared" si="10643"/>
        <v>1.969147292</v>
      </c>
      <c r="BN1514" s="56">
        <f t="shared" si="10643"/>
        <v>0.004867748634</v>
      </c>
      <c r="BO1514" s="56">
        <f t="shared" si="49"/>
        <v>0.02541491916</v>
      </c>
      <c r="BP1514" s="56">
        <f t="shared" si="50"/>
        <v>1.671768833</v>
      </c>
      <c r="BQ1514" s="56">
        <f t="shared" ref="BQ1514:BS1514" si="10644">AU1514</f>
        <v>0.06518512171</v>
      </c>
      <c r="BR1514" s="56">
        <f t="shared" si="10644"/>
        <v>1.128928366</v>
      </c>
      <c r="BS1514" s="56">
        <f t="shared" si="10644"/>
        <v>0.1344027</v>
      </c>
      <c r="BT1514" s="56">
        <f t="shared" si="52"/>
        <v>8</v>
      </c>
      <c r="BU1514" s="50">
        <f t="shared" ref="BU1514:BX1514" si="10645">AZ1514</f>
        <v>5.988995241</v>
      </c>
      <c r="BV1514" s="50">
        <f t="shared" si="10645"/>
        <v>0.01157479975</v>
      </c>
      <c r="BW1514" s="50">
        <f t="shared" si="10645"/>
        <v>2.953720937</v>
      </c>
      <c r="BX1514" s="50">
        <f t="shared" si="10645"/>
        <v>0.007301622951</v>
      </c>
      <c r="BY1514" s="50">
        <f t="shared" si="54"/>
        <v>0.03812237874</v>
      </c>
      <c r="BZ1514" s="50">
        <f t="shared" si="55"/>
        <v>1.671768833</v>
      </c>
      <c r="CA1514" s="50">
        <f t="shared" ref="CA1514:CC1514" si="10646">BF1514</f>
        <v>0.06518512171</v>
      </c>
      <c r="CB1514" s="50">
        <f t="shared" si="10646"/>
        <v>1.128928366</v>
      </c>
      <c r="CC1514" s="50">
        <f t="shared" si="10646"/>
        <v>0.1344027</v>
      </c>
      <c r="CD1514" s="50">
        <f t="shared" si="57"/>
        <v>12</v>
      </c>
      <c r="CE1514" s="57">
        <f t="shared" si="58"/>
        <v>38.91</v>
      </c>
      <c r="CF1514" s="57">
        <f t="shared" si="59"/>
        <v>0.1</v>
      </c>
      <c r="CG1514" s="57">
        <f t="shared" si="60"/>
        <v>21.71</v>
      </c>
      <c r="CH1514" s="57">
        <f t="shared" si="61"/>
        <v>0.08</v>
      </c>
      <c r="CI1514" s="58">
        <f t="shared" si="62"/>
        <v>0.4388526181</v>
      </c>
      <c r="CJ1514" s="58">
        <f t="shared" si="63"/>
        <v>25.97511558</v>
      </c>
      <c r="CK1514" s="57">
        <f t="shared" si="64"/>
        <v>1</v>
      </c>
      <c r="CL1514" s="57">
        <f t="shared" si="65"/>
        <v>9.84</v>
      </c>
      <c r="CM1514" s="57">
        <f t="shared" si="66"/>
        <v>1.63</v>
      </c>
      <c r="CN1514" s="57">
        <f t="shared" si="67"/>
        <v>99.6839682</v>
      </c>
      <c r="CO1514" s="59">
        <f t="shared" si="68"/>
        <v>0.3762737068</v>
      </c>
      <c r="CP1514" s="59">
        <f t="shared" si="69"/>
        <v>0.5572033394</v>
      </c>
      <c r="CQ1514" s="59">
        <f t="shared" si="70"/>
        <v>0.02172630976</v>
      </c>
      <c r="CR1514" s="59">
        <f t="shared" si="71"/>
        <v>0.04479664402</v>
      </c>
      <c r="CS1514" s="60">
        <f t="shared" si="72"/>
        <v>37.62737068</v>
      </c>
      <c r="CT1514" s="60">
        <f t="shared" si="73"/>
        <v>4.479664402</v>
      </c>
      <c r="CU1514" s="60">
        <f t="shared" si="74"/>
        <v>57.89296492</v>
      </c>
      <c r="CV1514" s="61">
        <f t="shared" si="75"/>
        <v>0.2329334974</v>
      </c>
      <c r="CW1514" s="61">
        <f t="shared" si="76"/>
        <v>0.3258530301</v>
      </c>
      <c r="CX1514" s="62"/>
    </row>
    <row r="1515" ht="15.75" customHeight="1">
      <c r="A1515" s="17" t="s">
        <v>53</v>
      </c>
      <c r="B1515" s="87" t="s">
        <v>1406</v>
      </c>
      <c r="C1515" s="88" t="s">
        <v>1519</v>
      </c>
      <c r="D1515" s="89"/>
      <c r="E1515" s="89" t="s">
        <v>1520</v>
      </c>
      <c r="F1515" s="90">
        <v>82.0</v>
      </c>
      <c r="G1515" s="89" t="s">
        <v>1602</v>
      </c>
      <c r="H1515" s="91">
        <v>38.09</v>
      </c>
      <c r="I1515" s="92">
        <v>8.1</v>
      </c>
      <c r="J1515" s="92">
        <v>21.73</v>
      </c>
      <c r="K1515" s="92">
        <v>1.38</v>
      </c>
      <c r="L1515" s="92">
        <v>0.06</v>
      </c>
      <c r="M1515" s="92">
        <v>0.03</v>
      </c>
      <c r="N1515" s="92">
        <v>0.78</v>
      </c>
      <c r="O1515" s="92">
        <v>29.04</v>
      </c>
      <c r="P1515" s="92"/>
      <c r="Q1515" s="50">
        <f t="shared" si="8"/>
        <v>99.21</v>
      </c>
      <c r="R1515" s="51">
        <f t="shared" si="9"/>
        <v>12</v>
      </c>
      <c r="S1515" s="52">
        <f t="shared" si="10"/>
        <v>0.6339426439</v>
      </c>
      <c r="T1515" s="52">
        <f t="shared" si="11"/>
        <v>0.0007509499517</v>
      </c>
      <c r="U1515" s="52">
        <f t="shared" si="12"/>
        <v>0.4262401519</v>
      </c>
      <c r="V1515" s="52">
        <f t="shared" si="13"/>
        <v>0.0003947622939</v>
      </c>
      <c r="W1515" s="52">
        <f t="shared" si="14"/>
        <v>0</v>
      </c>
      <c r="X1515" s="52">
        <f t="shared" si="15"/>
        <v>0.4041956173</v>
      </c>
      <c r="Y1515" s="52">
        <f t="shared" si="16"/>
        <v>0.01099561021</v>
      </c>
      <c r="Z1515" s="52">
        <f t="shared" si="17"/>
        <v>0.2009706136</v>
      </c>
      <c r="AA1515" s="52">
        <f t="shared" si="18"/>
        <v>0.02460796656</v>
      </c>
      <c r="AB1515" s="52">
        <f t="shared" si="19"/>
        <v>1.702098316</v>
      </c>
      <c r="AC1515" s="53">
        <f t="shared" si="20"/>
        <v>5.100218734</v>
      </c>
      <c r="AD1515" s="54">
        <f t="shared" si="21"/>
        <v>1.267885288</v>
      </c>
      <c r="AE1515" s="54">
        <f t="shared" si="22"/>
        <v>0.001501899903</v>
      </c>
      <c r="AF1515" s="54">
        <f t="shared" si="23"/>
        <v>0.6393602279</v>
      </c>
      <c r="AG1515" s="54">
        <f t="shared" si="24"/>
        <v>0.0005921434408</v>
      </c>
      <c r="AH1515" s="54">
        <f t="shared" si="25"/>
        <v>0</v>
      </c>
      <c r="AI1515" s="54">
        <f t="shared" si="26"/>
        <v>0.4041956173</v>
      </c>
      <c r="AJ1515" s="54">
        <f t="shared" si="27"/>
        <v>0.01099561021</v>
      </c>
      <c r="AK1515" s="54">
        <f t="shared" si="28"/>
        <v>0.2009706136</v>
      </c>
      <c r="AL1515" s="54">
        <f t="shared" si="29"/>
        <v>0.02460796656</v>
      </c>
      <c r="AM1515" s="54">
        <f t="shared" si="30"/>
        <v>2.550109367</v>
      </c>
      <c r="AN1515" s="54">
        <f t="shared" si="31"/>
        <v>-5.100218734</v>
      </c>
      <c r="AO1515" s="55">
        <f t="shared" si="32"/>
        <v>2.979581793</v>
      </c>
      <c r="AP1515" s="55">
        <f t="shared" si="33"/>
        <v>0.00352952562</v>
      </c>
      <c r="AQ1515" s="55">
        <f t="shared" si="34"/>
        <v>2.003363251</v>
      </c>
      <c r="AR1515" s="55">
        <f t="shared" si="35"/>
        <v>0.001855414768</v>
      </c>
      <c r="AS1515" s="55">
        <f t="shared" si="36"/>
        <v>0</v>
      </c>
      <c r="AT1515" s="55">
        <f t="shared" si="37"/>
        <v>1.899752152</v>
      </c>
      <c r="AU1515" s="55">
        <f t="shared" si="38"/>
        <v>0.05168025895</v>
      </c>
      <c r="AV1515" s="55">
        <f t="shared" si="39"/>
        <v>0.9445781681</v>
      </c>
      <c r="AW1515" s="55">
        <f t="shared" si="40"/>
        <v>0.1156594367</v>
      </c>
      <c r="AX1515" s="55">
        <f t="shared" si="41"/>
        <v>8</v>
      </c>
      <c r="AY1515" s="55">
        <f t="shared" si="42"/>
        <v>23.9714413</v>
      </c>
      <c r="AZ1515" s="54">
        <f t="shared" ref="AZ1515:BA1515" si="10647">AO1515*2</f>
        <v>5.959163586</v>
      </c>
      <c r="BA1515" s="54">
        <f t="shared" si="10647"/>
        <v>0.00705905124</v>
      </c>
      <c r="BB1515" s="54">
        <f t="shared" ref="BB1515:BD1515" si="10648">AQ1515*(3/2)</f>
        <v>3.005044876</v>
      </c>
      <c r="BC1515" s="54">
        <f t="shared" si="10648"/>
        <v>0.002783122151</v>
      </c>
      <c r="BD1515" s="54">
        <f t="shared" si="10648"/>
        <v>0</v>
      </c>
      <c r="BE1515" s="54">
        <f t="shared" ref="BE1515:BH1515" si="10649">AT1515</f>
        <v>1.899752152</v>
      </c>
      <c r="BF1515" s="54">
        <f t="shared" si="10649"/>
        <v>0.05168025895</v>
      </c>
      <c r="BG1515" s="54">
        <f t="shared" si="10649"/>
        <v>0.9445781681</v>
      </c>
      <c r="BH1515" s="54">
        <f t="shared" si="10649"/>
        <v>0.1156594367</v>
      </c>
      <c r="BI1515" s="54">
        <f t="shared" si="46"/>
        <v>11.98572065</v>
      </c>
      <c r="BJ1515" s="54">
        <f t="shared" si="47"/>
        <v>-23.9714413</v>
      </c>
      <c r="BK1515" s="56">
        <f t="shared" ref="BK1515:BN1515" si="10650">AO1515</f>
        <v>2.979581793</v>
      </c>
      <c r="BL1515" s="56">
        <f t="shared" si="10650"/>
        <v>0.00352952562</v>
      </c>
      <c r="BM1515" s="56">
        <f t="shared" si="10650"/>
        <v>2.003363251</v>
      </c>
      <c r="BN1515" s="56">
        <f t="shared" si="10650"/>
        <v>0.001855414768</v>
      </c>
      <c r="BO1515" s="56">
        <f t="shared" si="49"/>
        <v>0.02855869744</v>
      </c>
      <c r="BP1515" s="56">
        <f t="shared" si="50"/>
        <v>1.871193455</v>
      </c>
      <c r="BQ1515" s="56">
        <f t="shared" ref="BQ1515:BS1515" si="10651">AU1515</f>
        <v>0.05168025895</v>
      </c>
      <c r="BR1515" s="56">
        <f t="shared" si="10651"/>
        <v>0.9445781681</v>
      </c>
      <c r="BS1515" s="56">
        <f t="shared" si="10651"/>
        <v>0.1156594367</v>
      </c>
      <c r="BT1515" s="56">
        <f t="shared" si="52"/>
        <v>8</v>
      </c>
      <c r="BU1515" s="50">
        <f t="shared" ref="BU1515:BX1515" si="10652">AZ1515</f>
        <v>5.959163586</v>
      </c>
      <c r="BV1515" s="50">
        <f t="shared" si="10652"/>
        <v>0.00705905124</v>
      </c>
      <c r="BW1515" s="50">
        <f t="shared" si="10652"/>
        <v>3.005044876</v>
      </c>
      <c r="BX1515" s="50">
        <f t="shared" si="10652"/>
        <v>0.002783122151</v>
      </c>
      <c r="BY1515" s="50">
        <f t="shared" si="54"/>
        <v>0.04283804617</v>
      </c>
      <c r="BZ1515" s="50">
        <f t="shared" si="55"/>
        <v>1.871193455</v>
      </c>
      <c r="CA1515" s="50">
        <f t="shared" ref="CA1515:CC1515" si="10653">BF1515</f>
        <v>0.05168025895</v>
      </c>
      <c r="CB1515" s="50">
        <f t="shared" si="10653"/>
        <v>0.9445781681</v>
      </c>
      <c r="CC1515" s="50">
        <f t="shared" si="10653"/>
        <v>0.1156594367</v>
      </c>
      <c r="CD1515" s="50">
        <f t="shared" si="57"/>
        <v>12</v>
      </c>
      <c r="CE1515" s="57">
        <f t="shared" si="58"/>
        <v>38.09</v>
      </c>
      <c r="CF1515" s="57">
        <f t="shared" si="59"/>
        <v>0.06</v>
      </c>
      <c r="CG1515" s="57">
        <f t="shared" si="60"/>
        <v>21.73</v>
      </c>
      <c r="CH1515" s="57">
        <f t="shared" si="61"/>
        <v>0.03</v>
      </c>
      <c r="CI1515" s="58">
        <f t="shared" si="62"/>
        <v>0.4851619789</v>
      </c>
      <c r="CJ1515" s="58">
        <f t="shared" si="63"/>
        <v>28.60344591</v>
      </c>
      <c r="CK1515" s="57">
        <f t="shared" si="64"/>
        <v>0.78</v>
      </c>
      <c r="CL1515" s="57">
        <f t="shared" si="65"/>
        <v>8.1</v>
      </c>
      <c r="CM1515" s="57">
        <f t="shared" si="66"/>
        <v>1.38</v>
      </c>
      <c r="CN1515" s="57">
        <f t="shared" si="67"/>
        <v>99.25860789</v>
      </c>
      <c r="CO1515" s="59">
        <f t="shared" si="68"/>
        <v>0.3166419444</v>
      </c>
      <c r="CP1515" s="59">
        <f t="shared" si="69"/>
        <v>0.627262363</v>
      </c>
      <c r="CQ1515" s="59">
        <f t="shared" si="70"/>
        <v>0.01732428107</v>
      </c>
      <c r="CR1515" s="59">
        <f t="shared" si="71"/>
        <v>0.03877141159</v>
      </c>
      <c r="CS1515" s="60">
        <f t="shared" si="72"/>
        <v>31.66419444</v>
      </c>
      <c r="CT1515" s="60">
        <f t="shared" si="73"/>
        <v>3.877141159</v>
      </c>
      <c r="CU1515" s="60">
        <f t="shared" si="74"/>
        <v>64.45866441</v>
      </c>
      <c r="CV1515" s="61">
        <f t="shared" si="75"/>
        <v>0.1970923838</v>
      </c>
      <c r="CW1515" s="61">
        <f t="shared" si="76"/>
        <v>0.2742119238</v>
      </c>
      <c r="CX1515" s="62"/>
    </row>
    <row r="1516" ht="15.75" customHeight="1">
      <c r="A1516" s="17" t="s">
        <v>53</v>
      </c>
      <c r="B1516" s="87" t="s">
        <v>1406</v>
      </c>
      <c r="C1516" s="93" t="s">
        <v>1519</v>
      </c>
      <c r="D1516" s="89"/>
      <c r="E1516" s="89" t="s">
        <v>1520</v>
      </c>
      <c r="F1516" s="90">
        <v>83.0</v>
      </c>
      <c r="G1516" s="89" t="s">
        <v>1603</v>
      </c>
      <c r="H1516" s="91">
        <v>37.43</v>
      </c>
      <c r="I1516" s="92">
        <v>5.42</v>
      </c>
      <c r="J1516" s="92">
        <v>21.19</v>
      </c>
      <c r="K1516" s="92">
        <v>1.23</v>
      </c>
      <c r="L1516" s="92">
        <v>0.04</v>
      </c>
      <c r="M1516" s="92">
        <v>0.0</v>
      </c>
      <c r="N1516" s="92">
        <v>0.66</v>
      </c>
      <c r="O1516" s="92">
        <v>32.87</v>
      </c>
      <c r="P1516" s="92"/>
      <c r="Q1516" s="50">
        <f t="shared" si="8"/>
        <v>98.84</v>
      </c>
      <c r="R1516" s="51">
        <f t="shared" si="9"/>
        <v>12</v>
      </c>
      <c r="S1516" s="52">
        <f t="shared" si="10"/>
        <v>0.6229580772</v>
      </c>
      <c r="T1516" s="52">
        <f t="shared" si="11"/>
        <v>0.0005006333011</v>
      </c>
      <c r="U1516" s="52">
        <f t="shared" si="12"/>
        <v>0.4156478978</v>
      </c>
      <c r="V1516" s="52">
        <f t="shared" si="13"/>
        <v>0</v>
      </c>
      <c r="W1516" s="52">
        <f t="shared" si="14"/>
        <v>0</v>
      </c>
      <c r="X1516" s="52">
        <f t="shared" si="15"/>
        <v>0.4575037859</v>
      </c>
      <c r="Y1516" s="52">
        <f t="shared" si="16"/>
        <v>0.009303977873</v>
      </c>
      <c r="Z1516" s="52">
        <f t="shared" si="17"/>
        <v>0.1344766328</v>
      </c>
      <c r="AA1516" s="52">
        <f t="shared" si="18"/>
        <v>0.02193318759</v>
      </c>
      <c r="AB1516" s="52">
        <f t="shared" si="19"/>
        <v>1.662324192</v>
      </c>
      <c r="AC1516" s="53">
        <f t="shared" si="20"/>
        <v>4.987213704</v>
      </c>
      <c r="AD1516" s="54">
        <f t="shared" si="21"/>
        <v>1.245916154</v>
      </c>
      <c r="AE1516" s="54">
        <f t="shared" si="22"/>
        <v>0.001001266602</v>
      </c>
      <c r="AF1516" s="54">
        <f t="shared" si="23"/>
        <v>0.6234718467</v>
      </c>
      <c r="AG1516" s="54">
        <f t="shared" si="24"/>
        <v>0</v>
      </c>
      <c r="AH1516" s="54">
        <f t="shared" si="25"/>
        <v>0</v>
      </c>
      <c r="AI1516" s="54">
        <f t="shared" si="26"/>
        <v>0.4575037859</v>
      </c>
      <c r="AJ1516" s="54">
        <f t="shared" si="27"/>
        <v>0.009303977873</v>
      </c>
      <c r="AK1516" s="54">
        <f t="shared" si="28"/>
        <v>0.1344766328</v>
      </c>
      <c r="AL1516" s="54">
        <f t="shared" si="29"/>
        <v>0.02193318759</v>
      </c>
      <c r="AM1516" s="54">
        <f t="shared" si="30"/>
        <v>2.493606852</v>
      </c>
      <c r="AN1516" s="54">
        <f t="shared" si="31"/>
        <v>-4.987213704</v>
      </c>
      <c r="AO1516" s="55">
        <f t="shared" si="32"/>
        <v>2.998010039</v>
      </c>
      <c r="AP1516" s="55">
        <f t="shared" si="33"/>
        <v>0.002409317284</v>
      </c>
      <c r="AQ1516" s="55">
        <f t="shared" si="34"/>
        <v>2.000321717</v>
      </c>
      <c r="AR1516" s="55">
        <f t="shared" si="35"/>
        <v>0</v>
      </c>
      <c r="AS1516" s="55">
        <f t="shared" si="36"/>
        <v>0</v>
      </c>
      <c r="AT1516" s="55">
        <f t="shared" si="37"/>
        <v>2.20175481</v>
      </c>
      <c r="AU1516" s="55">
        <f t="shared" si="38"/>
        <v>0.04477575633</v>
      </c>
      <c r="AV1516" s="55">
        <f t="shared" si="39"/>
        <v>0.6471740395</v>
      </c>
      <c r="AW1516" s="55">
        <f t="shared" si="40"/>
        <v>0.1055543206</v>
      </c>
      <c r="AX1516" s="55">
        <f t="shared" si="41"/>
        <v>8</v>
      </c>
      <c r="AY1516" s="55">
        <f t="shared" si="42"/>
        <v>24.00116043</v>
      </c>
      <c r="AZ1516" s="54">
        <f t="shared" ref="AZ1516:BA1516" si="10654">AO1516*2</f>
        <v>5.996020079</v>
      </c>
      <c r="BA1516" s="54">
        <f t="shared" si="10654"/>
        <v>0.004818634569</v>
      </c>
      <c r="BB1516" s="54">
        <f t="shared" ref="BB1516:BD1516" si="10655">AQ1516*(3/2)</f>
        <v>3.000482575</v>
      </c>
      <c r="BC1516" s="54">
        <f t="shared" si="10655"/>
        <v>0</v>
      </c>
      <c r="BD1516" s="54">
        <f t="shared" si="10655"/>
        <v>0</v>
      </c>
      <c r="BE1516" s="54">
        <f t="shared" ref="BE1516:BH1516" si="10656">AT1516</f>
        <v>2.20175481</v>
      </c>
      <c r="BF1516" s="54">
        <f t="shared" si="10656"/>
        <v>0.04477575633</v>
      </c>
      <c r="BG1516" s="54">
        <f t="shared" si="10656"/>
        <v>0.6471740395</v>
      </c>
      <c r="BH1516" s="54">
        <f t="shared" si="10656"/>
        <v>0.1055543206</v>
      </c>
      <c r="BI1516" s="54">
        <f t="shared" si="46"/>
        <v>12.00058022</v>
      </c>
      <c r="BJ1516" s="54">
        <f t="shared" si="47"/>
        <v>-24.00116043</v>
      </c>
      <c r="BK1516" s="56">
        <f t="shared" ref="BK1516:BN1516" si="10657">AO1516</f>
        <v>2.998010039</v>
      </c>
      <c r="BL1516" s="56">
        <f t="shared" si="10657"/>
        <v>0.002409317284</v>
      </c>
      <c r="BM1516" s="56">
        <f t="shared" si="10657"/>
        <v>2.000321717</v>
      </c>
      <c r="BN1516" s="56">
        <f t="shared" si="10657"/>
        <v>0</v>
      </c>
      <c r="BO1516" s="56">
        <f t="shared" si="49"/>
        <v>0</v>
      </c>
      <c r="BP1516" s="56">
        <f t="shared" si="50"/>
        <v>2.20175481</v>
      </c>
      <c r="BQ1516" s="56">
        <f t="shared" ref="BQ1516:BS1516" si="10658">AU1516</f>
        <v>0.04477575633</v>
      </c>
      <c r="BR1516" s="56">
        <f t="shared" si="10658"/>
        <v>0.6471740395</v>
      </c>
      <c r="BS1516" s="56">
        <f t="shared" si="10658"/>
        <v>0.1055543206</v>
      </c>
      <c r="BT1516" s="56">
        <f t="shared" si="52"/>
        <v>8</v>
      </c>
      <c r="BU1516" s="50">
        <f t="shared" ref="BU1516:BX1516" si="10659">AZ1516</f>
        <v>5.996020079</v>
      </c>
      <c r="BV1516" s="50">
        <f t="shared" si="10659"/>
        <v>0.004818634569</v>
      </c>
      <c r="BW1516" s="50">
        <f t="shared" si="10659"/>
        <v>3.000482575</v>
      </c>
      <c r="BX1516" s="50">
        <f t="shared" si="10659"/>
        <v>0</v>
      </c>
      <c r="BY1516" s="50">
        <f t="shared" si="54"/>
        <v>0</v>
      </c>
      <c r="BZ1516" s="50">
        <f t="shared" si="55"/>
        <v>2.20175481</v>
      </c>
      <c r="CA1516" s="50">
        <f t="shared" ref="CA1516:CC1516" si="10660">BF1516</f>
        <v>0.04477575633</v>
      </c>
      <c r="CB1516" s="50">
        <f t="shared" si="10660"/>
        <v>0.6471740395</v>
      </c>
      <c r="CC1516" s="50">
        <f t="shared" si="10660"/>
        <v>0.1055543206</v>
      </c>
      <c r="CD1516" s="50">
        <f t="shared" si="57"/>
        <v>12.00058022</v>
      </c>
      <c r="CE1516" s="57">
        <f t="shared" si="58"/>
        <v>37.43</v>
      </c>
      <c r="CF1516" s="57">
        <f t="shared" si="59"/>
        <v>0.04</v>
      </c>
      <c r="CG1516" s="57">
        <f t="shared" si="60"/>
        <v>21.19</v>
      </c>
      <c r="CH1516" s="57">
        <f t="shared" si="61"/>
        <v>0</v>
      </c>
      <c r="CI1516" s="58">
        <f t="shared" si="62"/>
        <v>0</v>
      </c>
      <c r="CJ1516" s="58">
        <f t="shared" si="63"/>
        <v>32.87</v>
      </c>
      <c r="CK1516" s="57">
        <f t="shared" si="64"/>
        <v>0.66</v>
      </c>
      <c r="CL1516" s="57">
        <f t="shared" si="65"/>
        <v>5.42</v>
      </c>
      <c r="CM1516" s="57">
        <f t="shared" si="66"/>
        <v>1.23</v>
      </c>
      <c r="CN1516" s="57">
        <f t="shared" si="67"/>
        <v>98.84</v>
      </c>
      <c r="CO1516" s="59">
        <f t="shared" si="68"/>
        <v>0.2157779823</v>
      </c>
      <c r="CP1516" s="59">
        <f t="shared" si="69"/>
        <v>0.7340996106</v>
      </c>
      <c r="CQ1516" s="59">
        <f t="shared" si="70"/>
        <v>0.01492893992</v>
      </c>
      <c r="CR1516" s="59">
        <f t="shared" si="71"/>
        <v>0.03519346717</v>
      </c>
      <c r="CS1516" s="60">
        <f t="shared" si="72"/>
        <v>21.57779823</v>
      </c>
      <c r="CT1516" s="60">
        <f t="shared" si="73"/>
        <v>3.519346717</v>
      </c>
      <c r="CU1516" s="60">
        <f t="shared" si="74"/>
        <v>74.90285506</v>
      </c>
      <c r="CV1516" s="61">
        <f t="shared" si="75"/>
        <v>0.1430824583</v>
      </c>
      <c r="CW1516" s="61">
        <f t="shared" si="76"/>
        <v>0.1868637327</v>
      </c>
      <c r="CX1516" s="62"/>
    </row>
    <row r="1517" ht="15.75" customHeight="1">
      <c r="A1517" s="17" t="s">
        <v>53</v>
      </c>
      <c r="B1517" s="87" t="s">
        <v>1406</v>
      </c>
      <c r="C1517" s="88" t="s">
        <v>1519</v>
      </c>
      <c r="D1517" s="89"/>
      <c r="E1517" s="89" t="s">
        <v>1520</v>
      </c>
      <c r="F1517" s="90">
        <v>84.0</v>
      </c>
      <c r="G1517" s="89" t="s">
        <v>1604</v>
      </c>
      <c r="H1517" s="91">
        <v>38.64</v>
      </c>
      <c r="I1517" s="92">
        <v>11.49</v>
      </c>
      <c r="J1517" s="92">
        <v>22.3</v>
      </c>
      <c r="K1517" s="92">
        <v>1.09</v>
      </c>
      <c r="L1517" s="92">
        <v>0.04</v>
      </c>
      <c r="M1517" s="92">
        <v>0.02</v>
      </c>
      <c r="N1517" s="92">
        <v>1.1</v>
      </c>
      <c r="O1517" s="92">
        <v>24.51</v>
      </c>
      <c r="P1517" s="92"/>
      <c r="Q1517" s="50">
        <f t="shared" si="8"/>
        <v>99.19</v>
      </c>
      <c r="R1517" s="51">
        <f t="shared" si="9"/>
        <v>12</v>
      </c>
      <c r="S1517" s="52">
        <f t="shared" si="10"/>
        <v>0.6430964495</v>
      </c>
      <c r="T1517" s="52">
        <f t="shared" si="11"/>
        <v>0.0005006333011</v>
      </c>
      <c r="U1517" s="52">
        <f t="shared" si="12"/>
        <v>0.4374208646</v>
      </c>
      <c r="V1517" s="52">
        <f t="shared" si="13"/>
        <v>0.0002631748626</v>
      </c>
      <c r="W1517" s="52">
        <f t="shared" si="14"/>
        <v>0</v>
      </c>
      <c r="X1517" s="52">
        <f t="shared" si="15"/>
        <v>0.3411444415</v>
      </c>
      <c r="Y1517" s="52">
        <f t="shared" si="16"/>
        <v>0.01550662979</v>
      </c>
      <c r="Z1517" s="52">
        <f t="shared" si="17"/>
        <v>0.2850805371</v>
      </c>
      <c r="AA1517" s="52">
        <f t="shared" si="18"/>
        <v>0.01943672721</v>
      </c>
      <c r="AB1517" s="52">
        <f t="shared" si="19"/>
        <v>1.742449458</v>
      </c>
      <c r="AC1517" s="53">
        <f t="shared" si="20"/>
        <v>5.209777121</v>
      </c>
      <c r="AD1517" s="54">
        <f t="shared" si="21"/>
        <v>1.286192899</v>
      </c>
      <c r="AE1517" s="54">
        <f t="shared" si="22"/>
        <v>0.001001266602</v>
      </c>
      <c r="AF1517" s="54">
        <f t="shared" si="23"/>
        <v>0.6561312969</v>
      </c>
      <c r="AG1517" s="54">
        <f t="shared" si="24"/>
        <v>0.0003947622939</v>
      </c>
      <c r="AH1517" s="54">
        <f t="shared" si="25"/>
        <v>0</v>
      </c>
      <c r="AI1517" s="54">
        <f t="shared" si="26"/>
        <v>0.3411444415</v>
      </c>
      <c r="AJ1517" s="54">
        <f t="shared" si="27"/>
        <v>0.01550662979</v>
      </c>
      <c r="AK1517" s="54">
        <f t="shared" si="28"/>
        <v>0.2850805371</v>
      </c>
      <c r="AL1517" s="54">
        <f t="shared" si="29"/>
        <v>0.01943672721</v>
      </c>
      <c r="AM1517" s="54">
        <f t="shared" si="30"/>
        <v>2.60488856</v>
      </c>
      <c r="AN1517" s="54">
        <f t="shared" si="31"/>
        <v>-5.209777121</v>
      </c>
      <c r="AO1517" s="55">
        <f t="shared" si="32"/>
        <v>2.952608796</v>
      </c>
      <c r="AP1517" s="55">
        <f t="shared" si="33"/>
        <v>0.002298526589</v>
      </c>
      <c r="AQ1517" s="55">
        <f t="shared" si="34"/>
        <v>2.008303254</v>
      </c>
      <c r="AR1517" s="55">
        <f t="shared" si="35"/>
        <v>0.001208298405</v>
      </c>
      <c r="AS1517" s="55">
        <f t="shared" si="36"/>
        <v>0</v>
      </c>
      <c r="AT1517" s="55">
        <f t="shared" si="37"/>
        <v>1.566275291</v>
      </c>
      <c r="AU1517" s="55">
        <f t="shared" si="38"/>
        <v>0.07119462648</v>
      </c>
      <c r="AV1517" s="55">
        <f t="shared" si="39"/>
        <v>1.308872568</v>
      </c>
      <c r="AW1517" s="55">
        <f t="shared" si="40"/>
        <v>0.08923863874</v>
      </c>
      <c r="AX1517" s="55">
        <f t="shared" si="41"/>
        <v>8</v>
      </c>
      <c r="AY1517" s="55">
        <f t="shared" si="42"/>
        <v>23.9193262</v>
      </c>
      <c r="AZ1517" s="54">
        <f t="shared" ref="AZ1517:BA1517" si="10661">AO1517*2</f>
        <v>5.905217592</v>
      </c>
      <c r="BA1517" s="54">
        <f t="shared" si="10661"/>
        <v>0.004597053178</v>
      </c>
      <c r="BB1517" s="54">
        <f t="shared" ref="BB1517:BD1517" si="10662">AQ1517*(3/2)</f>
        <v>3.012454882</v>
      </c>
      <c r="BC1517" s="54">
        <f t="shared" si="10662"/>
        <v>0.001812447608</v>
      </c>
      <c r="BD1517" s="54">
        <f t="shared" si="10662"/>
        <v>0</v>
      </c>
      <c r="BE1517" s="54">
        <f t="shared" ref="BE1517:BH1517" si="10663">AT1517</f>
        <v>1.566275291</v>
      </c>
      <c r="BF1517" s="54">
        <f t="shared" si="10663"/>
        <v>0.07119462648</v>
      </c>
      <c r="BG1517" s="54">
        <f t="shared" si="10663"/>
        <v>1.308872568</v>
      </c>
      <c r="BH1517" s="54">
        <f t="shared" si="10663"/>
        <v>0.08923863874</v>
      </c>
      <c r="BI1517" s="54">
        <f t="shared" si="46"/>
        <v>11.9596631</v>
      </c>
      <c r="BJ1517" s="54">
        <f t="shared" si="47"/>
        <v>-23.9193262</v>
      </c>
      <c r="BK1517" s="56">
        <f t="shared" ref="BK1517:BN1517" si="10664">AO1517</f>
        <v>2.952608796</v>
      </c>
      <c r="BL1517" s="56">
        <f t="shared" si="10664"/>
        <v>0.002298526589</v>
      </c>
      <c r="BM1517" s="56">
        <f t="shared" si="10664"/>
        <v>2.008303254</v>
      </c>
      <c r="BN1517" s="56">
        <f t="shared" si="10664"/>
        <v>0.001208298405</v>
      </c>
      <c r="BO1517" s="56">
        <f t="shared" si="49"/>
        <v>0.08067380191</v>
      </c>
      <c r="BP1517" s="56">
        <f t="shared" si="50"/>
        <v>1.485601489</v>
      </c>
      <c r="BQ1517" s="56">
        <f t="shared" ref="BQ1517:BS1517" si="10665">AU1517</f>
        <v>0.07119462648</v>
      </c>
      <c r="BR1517" s="56">
        <f t="shared" si="10665"/>
        <v>1.308872568</v>
      </c>
      <c r="BS1517" s="56">
        <f t="shared" si="10665"/>
        <v>0.08923863874</v>
      </c>
      <c r="BT1517" s="56">
        <f t="shared" si="52"/>
        <v>8</v>
      </c>
      <c r="BU1517" s="50">
        <f t="shared" ref="BU1517:BX1517" si="10666">AZ1517</f>
        <v>5.905217592</v>
      </c>
      <c r="BV1517" s="50">
        <f t="shared" si="10666"/>
        <v>0.004597053178</v>
      </c>
      <c r="BW1517" s="50">
        <f t="shared" si="10666"/>
        <v>3.012454882</v>
      </c>
      <c r="BX1517" s="50">
        <f t="shared" si="10666"/>
        <v>0.001812447608</v>
      </c>
      <c r="BY1517" s="50">
        <f t="shared" si="54"/>
        <v>0.1210107029</v>
      </c>
      <c r="BZ1517" s="50">
        <f t="shared" si="55"/>
        <v>1.485601489</v>
      </c>
      <c r="CA1517" s="50">
        <f t="shared" ref="CA1517:CC1517" si="10667">BF1517</f>
        <v>0.07119462648</v>
      </c>
      <c r="CB1517" s="50">
        <f t="shared" si="10667"/>
        <v>1.308872568</v>
      </c>
      <c r="CC1517" s="50">
        <f t="shared" si="10667"/>
        <v>0.08923863874</v>
      </c>
      <c r="CD1517" s="50">
        <f t="shared" si="57"/>
        <v>12</v>
      </c>
      <c r="CE1517" s="57">
        <f t="shared" si="58"/>
        <v>38.64</v>
      </c>
      <c r="CF1517" s="57">
        <f t="shared" si="59"/>
        <v>0.04</v>
      </c>
      <c r="CG1517" s="57">
        <f t="shared" si="60"/>
        <v>22.3</v>
      </c>
      <c r="CH1517" s="57">
        <f t="shared" si="61"/>
        <v>0.02</v>
      </c>
      <c r="CI1517" s="58">
        <f t="shared" si="62"/>
        <v>1.402996008</v>
      </c>
      <c r="CJ1517" s="58">
        <f t="shared" si="63"/>
        <v>23.24756874</v>
      </c>
      <c r="CK1517" s="57">
        <f t="shared" si="64"/>
        <v>1.1</v>
      </c>
      <c r="CL1517" s="57">
        <f t="shared" si="65"/>
        <v>11.49</v>
      </c>
      <c r="CM1517" s="57">
        <f t="shared" si="66"/>
        <v>1.09</v>
      </c>
      <c r="CN1517" s="57">
        <f t="shared" si="67"/>
        <v>99.33056475</v>
      </c>
      <c r="CO1517" s="59">
        <f t="shared" si="68"/>
        <v>0.4429487714</v>
      </c>
      <c r="CP1517" s="59">
        <f t="shared" si="69"/>
        <v>0.5027573886</v>
      </c>
      <c r="CQ1517" s="59">
        <f t="shared" si="70"/>
        <v>0.02409369185</v>
      </c>
      <c r="CR1517" s="59">
        <f t="shared" si="71"/>
        <v>0.03020014809</v>
      </c>
      <c r="CS1517" s="60">
        <f t="shared" si="72"/>
        <v>44.29487714</v>
      </c>
      <c r="CT1517" s="60">
        <f t="shared" si="73"/>
        <v>3.020014809</v>
      </c>
      <c r="CU1517" s="60">
        <f t="shared" si="74"/>
        <v>52.68510805</v>
      </c>
      <c r="CV1517" s="61">
        <f t="shared" si="75"/>
        <v>0.2516745338</v>
      </c>
      <c r="CW1517" s="61">
        <f t="shared" si="76"/>
        <v>0.3835936361</v>
      </c>
      <c r="CX1517" s="62"/>
    </row>
    <row r="1518" ht="15.75" customHeight="1">
      <c r="A1518" s="17" t="s">
        <v>53</v>
      </c>
      <c r="B1518" s="87" t="s">
        <v>1406</v>
      </c>
      <c r="C1518" s="88" t="s">
        <v>1519</v>
      </c>
      <c r="D1518" s="89"/>
      <c r="E1518" s="89" t="s">
        <v>1520</v>
      </c>
      <c r="F1518" s="90">
        <v>85.0</v>
      </c>
      <c r="G1518" s="89" t="s">
        <v>1605</v>
      </c>
      <c r="H1518" s="91">
        <v>36.85</v>
      </c>
      <c r="I1518" s="92">
        <v>4.08</v>
      </c>
      <c r="J1518" s="92">
        <v>21.33</v>
      </c>
      <c r="K1518" s="92">
        <v>0.86</v>
      </c>
      <c r="L1518" s="92">
        <v>0.0</v>
      </c>
      <c r="M1518" s="92">
        <v>0.0</v>
      </c>
      <c r="N1518" s="92">
        <v>0.46</v>
      </c>
      <c r="O1518" s="92">
        <v>35.57</v>
      </c>
      <c r="P1518" s="92"/>
      <c r="Q1518" s="50">
        <f t="shared" si="8"/>
        <v>99.15</v>
      </c>
      <c r="R1518" s="51">
        <f t="shared" si="9"/>
        <v>12</v>
      </c>
      <c r="S1518" s="52">
        <f t="shared" si="10"/>
        <v>0.6133049732</v>
      </c>
      <c r="T1518" s="52">
        <f t="shared" si="11"/>
        <v>0</v>
      </c>
      <c r="U1518" s="52">
        <f t="shared" si="12"/>
        <v>0.4183940377</v>
      </c>
      <c r="V1518" s="52">
        <f t="shared" si="13"/>
        <v>0</v>
      </c>
      <c r="W1518" s="52">
        <f t="shared" si="14"/>
        <v>0</v>
      </c>
      <c r="X1518" s="52">
        <f t="shared" si="15"/>
        <v>0.4950839569</v>
      </c>
      <c r="Y1518" s="52">
        <f t="shared" si="16"/>
        <v>0.006484590639</v>
      </c>
      <c r="Z1518" s="52">
        <f t="shared" si="17"/>
        <v>0.1012296424</v>
      </c>
      <c r="AA1518" s="52">
        <f t="shared" si="18"/>
        <v>0.01533539945</v>
      </c>
      <c r="AB1518" s="52">
        <f t="shared" si="19"/>
        <v>1.6498326</v>
      </c>
      <c r="AC1518" s="53">
        <f t="shared" si="20"/>
        <v>4.944669185</v>
      </c>
      <c r="AD1518" s="54">
        <f t="shared" si="21"/>
        <v>1.226609946</v>
      </c>
      <c r="AE1518" s="54">
        <f t="shared" si="22"/>
        <v>0</v>
      </c>
      <c r="AF1518" s="54">
        <f t="shared" si="23"/>
        <v>0.6275910566</v>
      </c>
      <c r="AG1518" s="54">
        <f t="shared" si="24"/>
        <v>0</v>
      </c>
      <c r="AH1518" s="54">
        <f t="shared" si="25"/>
        <v>0</v>
      </c>
      <c r="AI1518" s="54">
        <f t="shared" si="26"/>
        <v>0.4950839569</v>
      </c>
      <c r="AJ1518" s="54">
        <f t="shared" si="27"/>
        <v>0.006484590639</v>
      </c>
      <c r="AK1518" s="54">
        <f t="shared" si="28"/>
        <v>0.1012296424</v>
      </c>
      <c r="AL1518" s="54">
        <f t="shared" si="29"/>
        <v>0.01533539945</v>
      </c>
      <c r="AM1518" s="54">
        <f t="shared" si="30"/>
        <v>2.472334592</v>
      </c>
      <c r="AN1518" s="54">
        <f t="shared" si="31"/>
        <v>-4.944669185</v>
      </c>
      <c r="AO1518" s="55">
        <f t="shared" si="32"/>
        <v>2.973901585</v>
      </c>
      <c r="AP1518" s="55">
        <f t="shared" si="33"/>
        <v>0</v>
      </c>
      <c r="AQ1518" s="55">
        <f t="shared" si="34"/>
        <v>2.028782982</v>
      </c>
      <c r="AR1518" s="55">
        <f t="shared" si="35"/>
        <v>0</v>
      </c>
      <c r="AS1518" s="55">
        <f t="shared" si="36"/>
        <v>0</v>
      </c>
      <c r="AT1518" s="55">
        <f t="shared" si="37"/>
        <v>2.40065062</v>
      </c>
      <c r="AU1518" s="55">
        <f t="shared" si="38"/>
        <v>0.03144362956</v>
      </c>
      <c r="AV1518" s="55">
        <f t="shared" si="39"/>
        <v>0.4908601874</v>
      </c>
      <c r="AW1518" s="55">
        <f t="shared" si="40"/>
        <v>0.07436099613</v>
      </c>
      <c r="AX1518" s="55">
        <f t="shared" si="41"/>
        <v>8</v>
      </c>
      <c r="AY1518" s="55">
        <f t="shared" si="42"/>
        <v>23.97658615</v>
      </c>
      <c r="AZ1518" s="54">
        <f t="shared" ref="AZ1518:BA1518" si="10668">AO1518*2</f>
        <v>5.94780317</v>
      </c>
      <c r="BA1518" s="54">
        <f t="shared" si="10668"/>
        <v>0</v>
      </c>
      <c r="BB1518" s="54">
        <f t="shared" ref="BB1518:BD1518" si="10669">AQ1518*(3/2)</f>
        <v>3.043174472</v>
      </c>
      <c r="BC1518" s="54">
        <f t="shared" si="10669"/>
        <v>0</v>
      </c>
      <c r="BD1518" s="54">
        <f t="shared" si="10669"/>
        <v>0</v>
      </c>
      <c r="BE1518" s="54">
        <f t="shared" ref="BE1518:BH1518" si="10670">AT1518</f>
        <v>2.40065062</v>
      </c>
      <c r="BF1518" s="54">
        <f t="shared" si="10670"/>
        <v>0.03144362956</v>
      </c>
      <c r="BG1518" s="54">
        <f t="shared" si="10670"/>
        <v>0.4908601874</v>
      </c>
      <c r="BH1518" s="54">
        <f t="shared" si="10670"/>
        <v>0.07436099613</v>
      </c>
      <c r="BI1518" s="54">
        <f t="shared" si="46"/>
        <v>11.98829308</v>
      </c>
      <c r="BJ1518" s="54">
        <f t="shared" si="47"/>
        <v>-23.97658615</v>
      </c>
      <c r="BK1518" s="56">
        <f t="shared" ref="BK1518:BN1518" si="10671">AO1518</f>
        <v>2.973901585</v>
      </c>
      <c r="BL1518" s="56">
        <f t="shared" si="10671"/>
        <v>0</v>
      </c>
      <c r="BM1518" s="56">
        <f t="shared" si="10671"/>
        <v>2.028782982</v>
      </c>
      <c r="BN1518" s="56">
        <f t="shared" si="10671"/>
        <v>0</v>
      </c>
      <c r="BO1518" s="56">
        <f t="shared" si="49"/>
        <v>0.02341384801</v>
      </c>
      <c r="BP1518" s="56">
        <f t="shared" si="50"/>
        <v>2.377236772</v>
      </c>
      <c r="BQ1518" s="56">
        <f t="shared" ref="BQ1518:BS1518" si="10672">AU1518</f>
        <v>0.03144362956</v>
      </c>
      <c r="BR1518" s="56">
        <f t="shared" si="10672"/>
        <v>0.4908601874</v>
      </c>
      <c r="BS1518" s="56">
        <f t="shared" si="10672"/>
        <v>0.07436099613</v>
      </c>
      <c r="BT1518" s="56">
        <f t="shared" si="52"/>
        <v>8</v>
      </c>
      <c r="BU1518" s="50">
        <f t="shared" ref="BU1518:BX1518" si="10673">AZ1518</f>
        <v>5.94780317</v>
      </c>
      <c r="BV1518" s="50">
        <f t="shared" si="10673"/>
        <v>0</v>
      </c>
      <c r="BW1518" s="50">
        <f t="shared" si="10673"/>
        <v>3.043174472</v>
      </c>
      <c r="BX1518" s="50">
        <f t="shared" si="10673"/>
        <v>0</v>
      </c>
      <c r="BY1518" s="50">
        <f t="shared" si="54"/>
        <v>0.03512077201</v>
      </c>
      <c r="BZ1518" s="50">
        <f t="shared" si="55"/>
        <v>2.377236772</v>
      </c>
      <c r="CA1518" s="50">
        <f t="shared" ref="CA1518:CC1518" si="10674">BF1518</f>
        <v>0.03144362956</v>
      </c>
      <c r="CB1518" s="50">
        <f t="shared" si="10674"/>
        <v>0.4908601874</v>
      </c>
      <c r="CC1518" s="50">
        <f t="shared" si="10674"/>
        <v>0.07436099613</v>
      </c>
      <c r="CD1518" s="50">
        <f t="shared" si="57"/>
        <v>12</v>
      </c>
      <c r="CE1518" s="57">
        <f t="shared" si="58"/>
        <v>36.85</v>
      </c>
      <c r="CF1518" s="57">
        <f t="shared" si="59"/>
        <v>0</v>
      </c>
      <c r="CG1518" s="57">
        <f t="shared" si="60"/>
        <v>21.33</v>
      </c>
      <c r="CH1518" s="57">
        <f t="shared" si="61"/>
        <v>0</v>
      </c>
      <c r="CI1518" s="58">
        <f t="shared" si="62"/>
        <v>0.3855461734</v>
      </c>
      <c r="CJ1518" s="58">
        <f t="shared" si="63"/>
        <v>35.22308131</v>
      </c>
      <c r="CK1518" s="57">
        <f t="shared" si="64"/>
        <v>0.46</v>
      </c>
      <c r="CL1518" s="57">
        <f t="shared" si="65"/>
        <v>4.08</v>
      </c>
      <c r="CM1518" s="57">
        <f t="shared" si="66"/>
        <v>0.86</v>
      </c>
      <c r="CN1518" s="57">
        <f t="shared" si="67"/>
        <v>99.18862748</v>
      </c>
      <c r="CO1518" s="59">
        <f t="shared" si="68"/>
        <v>0.1650559621</v>
      </c>
      <c r="CP1518" s="59">
        <f t="shared" si="69"/>
        <v>0.799366322</v>
      </c>
      <c r="CQ1518" s="59">
        <f t="shared" si="70"/>
        <v>0.01057319103</v>
      </c>
      <c r="CR1518" s="59">
        <f t="shared" si="71"/>
        <v>0.02500452486</v>
      </c>
      <c r="CS1518" s="60">
        <f t="shared" si="72"/>
        <v>16.50559621</v>
      </c>
      <c r="CT1518" s="60">
        <f t="shared" si="73"/>
        <v>2.500452486</v>
      </c>
      <c r="CU1518" s="60">
        <f t="shared" si="74"/>
        <v>80.9939513</v>
      </c>
      <c r="CV1518" s="61">
        <f t="shared" si="75"/>
        <v>0.1075325059</v>
      </c>
      <c r="CW1518" s="61">
        <f t="shared" si="76"/>
        <v>0.1429384632</v>
      </c>
      <c r="CX1518" s="62"/>
    </row>
    <row r="1519" ht="15.75" customHeight="1">
      <c r="A1519" s="17" t="s">
        <v>53</v>
      </c>
      <c r="B1519" s="87" t="s">
        <v>1406</v>
      </c>
      <c r="C1519" s="93" t="s">
        <v>1519</v>
      </c>
      <c r="D1519" s="89"/>
      <c r="E1519" s="89" t="s">
        <v>1520</v>
      </c>
      <c r="F1519" s="90">
        <v>86.0</v>
      </c>
      <c r="G1519" s="89" t="s">
        <v>1606</v>
      </c>
      <c r="H1519" s="91">
        <v>37.8</v>
      </c>
      <c r="I1519" s="92">
        <v>7.78</v>
      </c>
      <c r="J1519" s="92">
        <v>21.52</v>
      </c>
      <c r="K1519" s="92">
        <v>1.9</v>
      </c>
      <c r="L1519" s="92">
        <v>0.06</v>
      </c>
      <c r="M1519" s="92">
        <v>0.07</v>
      </c>
      <c r="N1519" s="92">
        <v>1.03</v>
      </c>
      <c r="O1519" s="92">
        <v>29.21</v>
      </c>
      <c r="P1519" s="92"/>
      <c r="Q1519" s="50">
        <f t="shared" si="8"/>
        <v>99.37</v>
      </c>
      <c r="R1519" s="51">
        <f t="shared" si="9"/>
        <v>12</v>
      </c>
      <c r="S1519" s="52">
        <f t="shared" si="10"/>
        <v>0.6291160919</v>
      </c>
      <c r="T1519" s="52">
        <f t="shared" si="11"/>
        <v>0.0007509499517</v>
      </c>
      <c r="U1519" s="52">
        <f t="shared" si="12"/>
        <v>0.422120942</v>
      </c>
      <c r="V1519" s="52">
        <f t="shared" si="13"/>
        <v>0.0009211120191</v>
      </c>
      <c r="W1519" s="52">
        <f t="shared" si="14"/>
        <v>0</v>
      </c>
      <c r="X1519" s="52">
        <f t="shared" si="15"/>
        <v>0.4065617762</v>
      </c>
      <c r="Y1519" s="52">
        <f t="shared" si="16"/>
        <v>0.01451984426</v>
      </c>
      <c r="Z1519" s="52">
        <f t="shared" si="17"/>
        <v>0.1930310338</v>
      </c>
      <c r="AA1519" s="52">
        <f t="shared" si="18"/>
        <v>0.03388053367</v>
      </c>
      <c r="AB1519" s="52">
        <f t="shared" si="19"/>
        <v>1.700902284</v>
      </c>
      <c r="AC1519" s="53">
        <f t="shared" si="20"/>
        <v>5.084580705</v>
      </c>
      <c r="AD1519" s="54">
        <f t="shared" si="21"/>
        <v>1.258232184</v>
      </c>
      <c r="AE1519" s="54">
        <f t="shared" si="22"/>
        <v>0.001501899903</v>
      </c>
      <c r="AF1519" s="54">
        <f t="shared" si="23"/>
        <v>0.6331814129</v>
      </c>
      <c r="AG1519" s="54">
        <f t="shared" si="24"/>
        <v>0.001381668029</v>
      </c>
      <c r="AH1519" s="54">
        <f t="shared" si="25"/>
        <v>0</v>
      </c>
      <c r="AI1519" s="54">
        <f t="shared" si="26"/>
        <v>0.4065617762</v>
      </c>
      <c r="AJ1519" s="54">
        <f t="shared" si="27"/>
        <v>0.01451984426</v>
      </c>
      <c r="AK1519" s="54">
        <f t="shared" si="28"/>
        <v>0.1930310338</v>
      </c>
      <c r="AL1519" s="54">
        <f t="shared" si="29"/>
        <v>0.03388053367</v>
      </c>
      <c r="AM1519" s="54">
        <f t="shared" si="30"/>
        <v>2.542290353</v>
      </c>
      <c r="AN1519" s="54">
        <f t="shared" si="31"/>
        <v>-5.084580705</v>
      </c>
      <c r="AO1519" s="55">
        <f t="shared" si="32"/>
        <v>2.958975823</v>
      </c>
      <c r="AP1519" s="55">
        <f t="shared" si="33"/>
        <v>0.003532007494</v>
      </c>
      <c r="AQ1519" s="55">
        <f t="shared" si="34"/>
        <v>1.985397731</v>
      </c>
      <c r="AR1519" s="55">
        <f t="shared" si="35"/>
        <v>0.004332345381</v>
      </c>
      <c r="AS1519" s="55">
        <f t="shared" si="36"/>
        <v>0</v>
      </c>
      <c r="AT1519" s="55">
        <f t="shared" si="37"/>
        <v>1.912216969</v>
      </c>
      <c r="AU1519" s="55">
        <f t="shared" si="38"/>
        <v>0.06829243229</v>
      </c>
      <c r="AV1519" s="55">
        <f t="shared" si="39"/>
        <v>0.9078994633</v>
      </c>
      <c r="AW1519" s="55">
        <f t="shared" si="40"/>
        <v>0.159353228</v>
      </c>
      <c r="AX1519" s="55">
        <f t="shared" si="41"/>
        <v>8</v>
      </c>
      <c r="AY1519" s="55">
        <f t="shared" si="42"/>
        <v>23.91474574</v>
      </c>
      <c r="AZ1519" s="54">
        <f t="shared" ref="AZ1519:BA1519" si="10675">AO1519*2</f>
        <v>5.917951646</v>
      </c>
      <c r="BA1519" s="54">
        <f t="shared" si="10675"/>
        <v>0.007064014989</v>
      </c>
      <c r="BB1519" s="54">
        <f t="shared" ref="BB1519:BD1519" si="10676">AQ1519*(3/2)</f>
        <v>2.978096597</v>
      </c>
      <c r="BC1519" s="54">
        <f t="shared" si="10676"/>
        <v>0.006498518071</v>
      </c>
      <c r="BD1519" s="54">
        <f t="shared" si="10676"/>
        <v>0</v>
      </c>
      <c r="BE1519" s="54">
        <f t="shared" ref="BE1519:BH1519" si="10677">AT1519</f>
        <v>1.912216969</v>
      </c>
      <c r="BF1519" s="54">
        <f t="shared" si="10677"/>
        <v>0.06829243229</v>
      </c>
      <c r="BG1519" s="54">
        <f t="shared" si="10677"/>
        <v>0.9078994633</v>
      </c>
      <c r="BH1519" s="54">
        <f t="shared" si="10677"/>
        <v>0.159353228</v>
      </c>
      <c r="BI1519" s="54">
        <f t="shared" si="46"/>
        <v>11.95737287</v>
      </c>
      <c r="BJ1519" s="54">
        <f t="shared" si="47"/>
        <v>-23.91474574</v>
      </c>
      <c r="BK1519" s="56">
        <f t="shared" ref="BK1519:BN1519" si="10678">AO1519</f>
        <v>2.958975823</v>
      </c>
      <c r="BL1519" s="56">
        <f t="shared" si="10678"/>
        <v>0.003532007494</v>
      </c>
      <c r="BM1519" s="56">
        <f t="shared" si="10678"/>
        <v>1.985397731</v>
      </c>
      <c r="BN1519" s="56">
        <f t="shared" si="10678"/>
        <v>0.004332345381</v>
      </c>
      <c r="BO1519" s="56">
        <f t="shared" si="49"/>
        <v>0.08525426216</v>
      </c>
      <c r="BP1519" s="56">
        <f t="shared" si="50"/>
        <v>1.826962707</v>
      </c>
      <c r="BQ1519" s="56">
        <f t="shared" ref="BQ1519:BS1519" si="10679">AU1519</f>
        <v>0.06829243229</v>
      </c>
      <c r="BR1519" s="56">
        <f t="shared" si="10679"/>
        <v>0.9078994633</v>
      </c>
      <c r="BS1519" s="56">
        <f t="shared" si="10679"/>
        <v>0.159353228</v>
      </c>
      <c r="BT1519" s="56">
        <f t="shared" si="52"/>
        <v>8</v>
      </c>
      <c r="BU1519" s="50">
        <f t="shared" ref="BU1519:BX1519" si="10680">AZ1519</f>
        <v>5.917951646</v>
      </c>
      <c r="BV1519" s="50">
        <f t="shared" si="10680"/>
        <v>0.007064014989</v>
      </c>
      <c r="BW1519" s="50">
        <f t="shared" si="10680"/>
        <v>2.978096597</v>
      </c>
      <c r="BX1519" s="50">
        <f t="shared" si="10680"/>
        <v>0.006498518071</v>
      </c>
      <c r="BY1519" s="50">
        <f t="shared" si="54"/>
        <v>0.1278813932</v>
      </c>
      <c r="BZ1519" s="50">
        <f t="shared" si="55"/>
        <v>1.826962707</v>
      </c>
      <c r="CA1519" s="50">
        <f t="shared" ref="CA1519:CC1519" si="10681">BF1519</f>
        <v>0.06829243229</v>
      </c>
      <c r="CB1519" s="50">
        <f t="shared" si="10681"/>
        <v>0.9078994633</v>
      </c>
      <c r="CC1519" s="50">
        <f t="shared" si="10681"/>
        <v>0.159353228</v>
      </c>
      <c r="CD1519" s="50">
        <f t="shared" si="57"/>
        <v>12</v>
      </c>
      <c r="CE1519" s="57">
        <f t="shared" si="58"/>
        <v>37.8</v>
      </c>
      <c r="CF1519" s="57">
        <f t="shared" si="59"/>
        <v>0.06</v>
      </c>
      <c r="CG1519" s="57">
        <f t="shared" si="60"/>
        <v>21.52</v>
      </c>
      <c r="CH1519" s="57">
        <f t="shared" si="61"/>
        <v>0.07</v>
      </c>
      <c r="CI1519" s="58">
        <f t="shared" si="62"/>
        <v>1.447302078</v>
      </c>
      <c r="CJ1519" s="58">
        <f t="shared" si="63"/>
        <v>27.90770165</v>
      </c>
      <c r="CK1519" s="57">
        <f t="shared" si="64"/>
        <v>1.03</v>
      </c>
      <c r="CL1519" s="57">
        <f t="shared" si="65"/>
        <v>7.78</v>
      </c>
      <c r="CM1519" s="57">
        <f t="shared" si="66"/>
        <v>1.9</v>
      </c>
      <c r="CN1519" s="57">
        <f t="shared" si="67"/>
        <v>99.51500373</v>
      </c>
      <c r="CO1519" s="59">
        <f t="shared" si="68"/>
        <v>0.3064631438</v>
      </c>
      <c r="CP1519" s="59">
        <f t="shared" si="69"/>
        <v>0.6166946423</v>
      </c>
      <c r="CQ1519" s="59">
        <f t="shared" si="70"/>
        <v>0.02305223689</v>
      </c>
      <c r="CR1519" s="59">
        <f t="shared" si="71"/>
        <v>0.05378997697</v>
      </c>
      <c r="CS1519" s="60">
        <f t="shared" si="72"/>
        <v>30.64631438</v>
      </c>
      <c r="CT1519" s="60">
        <f t="shared" si="73"/>
        <v>5.378997697</v>
      </c>
      <c r="CU1519" s="60">
        <f t="shared" si="74"/>
        <v>63.97468792</v>
      </c>
      <c r="CV1519" s="61">
        <f t="shared" si="75"/>
        <v>0.2070215489</v>
      </c>
      <c r="CW1519" s="61">
        <f t="shared" si="76"/>
        <v>0.2653970825</v>
      </c>
      <c r="CX1519" s="62"/>
    </row>
    <row r="1520" ht="15.75" customHeight="1">
      <c r="A1520" s="17" t="s">
        <v>53</v>
      </c>
      <c r="B1520" s="87" t="s">
        <v>1406</v>
      </c>
      <c r="C1520" s="88" t="s">
        <v>1519</v>
      </c>
      <c r="D1520" s="89"/>
      <c r="E1520" s="89" t="s">
        <v>1520</v>
      </c>
      <c r="F1520" s="90">
        <v>87.0</v>
      </c>
      <c r="G1520" s="89" t="s">
        <v>1607</v>
      </c>
      <c r="H1520" s="91">
        <v>36.76</v>
      </c>
      <c r="I1520" s="92">
        <v>3.3</v>
      </c>
      <c r="J1520" s="92">
        <v>21.24</v>
      </c>
      <c r="K1520" s="92">
        <v>1.51</v>
      </c>
      <c r="L1520" s="92">
        <v>0.02</v>
      </c>
      <c r="M1520" s="92">
        <v>0.0</v>
      </c>
      <c r="N1520" s="92">
        <v>1.19</v>
      </c>
      <c r="O1520" s="92">
        <v>35.07</v>
      </c>
      <c r="P1520" s="92"/>
      <c r="Q1520" s="50">
        <f t="shared" si="8"/>
        <v>99.09</v>
      </c>
      <c r="R1520" s="51">
        <f t="shared" si="9"/>
        <v>12</v>
      </c>
      <c r="S1520" s="52">
        <f t="shared" si="10"/>
        <v>0.6118070777</v>
      </c>
      <c r="T1520" s="52">
        <f t="shared" si="11"/>
        <v>0.0002503166506</v>
      </c>
      <c r="U1520" s="52">
        <f t="shared" si="12"/>
        <v>0.4166286621</v>
      </c>
      <c r="V1520" s="52">
        <f t="shared" si="13"/>
        <v>0</v>
      </c>
      <c r="W1520" s="52">
        <f t="shared" si="14"/>
        <v>0</v>
      </c>
      <c r="X1520" s="52">
        <f t="shared" si="15"/>
        <v>0.488124666</v>
      </c>
      <c r="Y1520" s="52">
        <f t="shared" si="16"/>
        <v>0.01677535404</v>
      </c>
      <c r="Z1520" s="52">
        <f t="shared" si="17"/>
        <v>0.08187691666</v>
      </c>
      <c r="AA1520" s="52">
        <f t="shared" si="18"/>
        <v>0.02692610834</v>
      </c>
      <c r="AB1520" s="52">
        <f t="shared" si="19"/>
        <v>1.642389101</v>
      </c>
      <c r="AC1520" s="53">
        <f t="shared" si="20"/>
        <v>4.925521654</v>
      </c>
      <c r="AD1520" s="54">
        <f t="shared" si="21"/>
        <v>1.223614155</v>
      </c>
      <c r="AE1520" s="54">
        <f t="shared" si="22"/>
        <v>0.0005006333011</v>
      </c>
      <c r="AF1520" s="54">
        <f t="shared" si="23"/>
        <v>0.6249429931</v>
      </c>
      <c r="AG1520" s="54">
        <f t="shared" si="24"/>
        <v>0</v>
      </c>
      <c r="AH1520" s="54">
        <f t="shared" si="25"/>
        <v>0</v>
      </c>
      <c r="AI1520" s="54">
        <f t="shared" si="26"/>
        <v>0.488124666</v>
      </c>
      <c r="AJ1520" s="54">
        <f t="shared" si="27"/>
        <v>0.01677535404</v>
      </c>
      <c r="AK1520" s="54">
        <f t="shared" si="28"/>
        <v>0.08187691666</v>
      </c>
      <c r="AL1520" s="54">
        <f t="shared" si="29"/>
        <v>0.02692610834</v>
      </c>
      <c r="AM1520" s="54">
        <f t="shared" si="30"/>
        <v>2.462760827</v>
      </c>
      <c r="AN1520" s="54">
        <f t="shared" si="31"/>
        <v>-4.925521654</v>
      </c>
      <c r="AO1520" s="55">
        <f t="shared" si="32"/>
        <v>2.980083476</v>
      </c>
      <c r="AP1520" s="55">
        <f t="shared" si="33"/>
        <v>0.001219280622</v>
      </c>
      <c r="AQ1520" s="55">
        <f t="shared" si="34"/>
        <v>2.029378601</v>
      </c>
      <c r="AR1520" s="55">
        <f t="shared" si="35"/>
        <v>0</v>
      </c>
      <c r="AS1520" s="55">
        <f t="shared" si="36"/>
        <v>0</v>
      </c>
      <c r="AT1520" s="55">
        <f t="shared" si="37"/>
        <v>2.37763227</v>
      </c>
      <c r="AU1520" s="55">
        <f t="shared" si="38"/>
        <v>0.08171195988</v>
      </c>
      <c r="AV1520" s="55">
        <f t="shared" si="39"/>
        <v>0.3988186068</v>
      </c>
      <c r="AW1520" s="55">
        <f t="shared" si="40"/>
        <v>0.1311558062</v>
      </c>
      <c r="AX1520" s="55">
        <f t="shared" si="41"/>
        <v>8</v>
      </c>
      <c r="AY1520" s="55">
        <f t="shared" si="42"/>
        <v>23.99198411</v>
      </c>
      <c r="AZ1520" s="54">
        <f t="shared" ref="AZ1520:BA1520" si="10682">AO1520*2</f>
        <v>5.960166951</v>
      </c>
      <c r="BA1520" s="54">
        <f t="shared" si="10682"/>
        <v>0.002438561243</v>
      </c>
      <c r="BB1520" s="54">
        <f t="shared" ref="BB1520:BD1520" si="10683">AQ1520*(3/2)</f>
        <v>3.044067901</v>
      </c>
      <c r="BC1520" s="54">
        <f t="shared" si="10683"/>
        <v>0</v>
      </c>
      <c r="BD1520" s="54">
        <f t="shared" si="10683"/>
        <v>0</v>
      </c>
      <c r="BE1520" s="54">
        <f t="shared" ref="BE1520:BH1520" si="10684">AT1520</f>
        <v>2.37763227</v>
      </c>
      <c r="BF1520" s="54">
        <f t="shared" si="10684"/>
        <v>0.08171195988</v>
      </c>
      <c r="BG1520" s="54">
        <f t="shared" si="10684"/>
        <v>0.3988186068</v>
      </c>
      <c r="BH1520" s="54">
        <f t="shared" si="10684"/>
        <v>0.1311558062</v>
      </c>
      <c r="BI1520" s="54">
        <f t="shared" si="46"/>
        <v>11.99599206</v>
      </c>
      <c r="BJ1520" s="54">
        <f t="shared" si="47"/>
        <v>-23.99198411</v>
      </c>
      <c r="BK1520" s="56">
        <f t="shared" ref="BK1520:BN1520" si="10685">AO1520</f>
        <v>2.980083476</v>
      </c>
      <c r="BL1520" s="56">
        <f t="shared" si="10685"/>
        <v>0.001219280622</v>
      </c>
      <c r="BM1520" s="56">
        <f t="shared" si="10685"/>
        <v>2.029378601</v>
      </c>
      <c r="BN1520" s="56">
        <f t="shared" si="10685"/>
        <v>0</v>
      </c>
      <c r="BO1520" s="56">
        <f t="shared" si="49"/>
        <v>0.008015886747</v>
      </c>
      <c r="BP1520" s="56">
        <f t="shared" si="50"/>
        <v>2.369616383</v>
      </c>
      <c r="BQ1520" s="56">
        <f t="shared" ref="BQ1520:BS1520" si="10686">AU1520</f>
        <v>0.08171195988</v>
      </c>
      <c r="BR1520" s="56">
        <f t="shared" si="10686"/>
        <v>0.3988186068</v>
      </c>
      <c r="BS1520" s="56">
        <f t="shared" si="10686"/>
        <v>0.1311558062</v>
      </c>
      <c r="BT1520" s="56">
        <f t="shared" si="52"/>
        <v>8</v>
      </c>
      <c r="BU1520" s="50">
        <f t="shared" ref="BU1520:BX1520" si="10687">AZ1520</f>
        <v>5.960166951</v>
      </c>
      <c r="BV1520" s="50">
        <f t="shared" si="10687"/>
        <v>0.002438561243</v>
      </c>
      <c r="BW1520" s="50">
        <f t="shared" si="10687"/>
        <v>3.044067901</v>
      </c>
      <c r="BX1520" s="50">
        <f t="shared" si="10687"/>
        <v>0</v>
      </c>
      <c r="BY1520" s="50">
        <f t="shared" si="54"/>
        <v>0.01202383012</v>
      </c>
      <c r="BZ1520" s="50">
        <f t="shared" si="55"/>
        <v>2.369616383</v>
      </c>
      <c r="CA1520" s="50">
        <f t="shared" ref="CA1520:CC1520" si="10688">BF1520</f>
        <v>0.08171195988</v>
      </c>
      <c r="CB1520" s="50">
        <f t="shared" si="10688"/>
        <v>0.3988186068</v>
      </c>
      <c r="CC1520" s="50">
        <f t="shared" si="10688"/>
        <v>0.1311558062</v>
      </c>
      <c r="CD1520" s="50">
        <f t="shared" si="57"/>
        <v>12</v>
      </c>
      <c r="CE1520" s="57">
        <f t="shared" si="58"/>
        <v>36.76</v>
      </c>
      <c r="CF1520" s="57">
        <f t="shared" si="59"/>
        <v>0.02</v>
      </c>
      <c r="CG1520" s="57">
        <f t="shared" si="60"/>
        <v>21.24</v>
      </c>
      <c r="CH1520" s="57">
        <f t="shared" si="61"/>
        <v>0</v>
      </c>
      <c r="CI1520" s="58">
        <f t="shared" si="62"/>
        <v>0.1313987847</v>
      </c>
      <c r="CJ1520" s="58">
        <f t="shared" si="63"/>
        <v>34.95176593</v>
      </c>
      <c r="CK1520" s="57">
        <f t="shared" si="64"/>
        <v>1.19</v>
      </c>
      <c r="CL1520" s="57">
        <f t="shared" si="65"/>
        <v>3.3</v>
      </c>
      <c r="CM1520" s="57">
        <f t="shared" si="66"/>
        <v>1.51</v>
      </c>
      <c r="CN1520" s="57">
        <f t="shared" si="67"/>
        <v>99.10316471</v>
      </c>
      <c r="CO1520" s="59">
        <f t="shared" si="68"/>
        <v>0.1337732661</v>
      </c>
      <c r="CP1520" s="59">
        <f t="shared" si="69"/>
        <v>0.7948258118</v>
      </c>
      <c r="CQ1520" s="59">
        <f t="shared" si="70"/>
        <v>0.02740813884</v>
      </c>
      <c r="CR1520" s="59">
        <f t="shared" si="71"/>
        <v>0.04399278334</v>
      </c>
      <c r="CS1520" s="60">
        <f t="shared" si="72"/>
        <v>13.37732661</v>
      </c>
      <c r="CT1520" s="60">
        <f t="shared" si="73"/>
        <v>4.399278334</v>
      </c>
      <c r="CU1520" s="60">
        <f t="shared" si="74"/>
        <v>82.22339506</v>
      </c>
      <c r="CV1520" s="61">
        <f t="shared" si="75"/>
        <v>0.1108794164</v>
      </c>
      <c r="CW1520" s="61">
        <f t="shared" si="76"/>
        <v>0.1158476484</v>
      </c>
      <c r="CX1520" s="62"/>
    </row>
    <row r="1521" ht="15.75" customHeight="1">
      <c r="A1521" s="17" t="s">
        <v>53</v>
      </c>
      <c r="B1521" s="87" t="s">
        <v>1406</v>
      </c>
      <c r="C1521" s="88" t="s">
        <v>1519</v>
      </c>
      <c r="D1521" s="89"/>
      <c r="E1521" s="89" t="s">
        <v>1520</v>
      </c>
      <c r="F1521" s="90">
        <v>88.0</v>
      </c>
      <c r="G1521" s="89" t="s">
        <v>1608</v>
      </c>
      <c r="H1521" s="91">
        <v>38.64</v>
      </c>
      <c r="I1521" s="92">
        <v>10.54</v>
      </c>
      <c r="J1521" s="92">
        <v>22.17</v>
      </c>
      <c r="K1521" s="92">
        <v>1.78</v>
      </c>
      <c r="L1521" s="92">
        <v>0.09</v>
      </c>
      <c r="M1521" s="92">
        <v>0.01</v>
      </c>
      <c r="N1521" s="92">
        <v>0.95</v>
      </c>
      <c r="O1521" s="92">
        <v>25.36</v>
      </c>
      <c r="P1521" s="92"/>
      <c r="Q1521" s="50">
        <f t="shared" si="8"/>
        <v>99.54</v>
      </c>
      <c r="R1521" s="51">
        <f t="shared" si="9"/>
        <v>12</v>
      </c>
      <c r="S1521" s="52">
        <f t="shared" si="10"/>
        <v>0.6430964495</v>
      </c>
      <c r="T1521" s="52">
        <f t="shared" si="11"/>
        <v>0.001126424928</v>
      </c>
      <c r="U1521" s="52">
        <f t="shared" si="12"/>
        <v>0.4348708775</v>
      </c>
      <c r="V1521" s="52">
        <f t="shared" si="13"/>
        <v>0.0001315874313</v>
      </c>
      <c r="W1521" s="52">
        <f t="shared" si="14"/>
        <v>0</v>
      </c>
      <c r="X1521" s="52">
        <f t="shared" si="15"/>
        <v>0.3529752361</v>
      </c>
      <c r="Y1521" s="52">
        <f t="shared" si="16"/>
        <v>0.01339208936</v>
      </c>
      <c r="Z1521" s="52">
        <f t="shared" si="17"/>
        <v>0.2615099096</v>
      </c>
      <c r="AA1521" s="52">
        <f t="shared" si="18"/>
        <v>0.03174071049</v>
      </c>
      <c r="AB1521" s="52">
        <f t="shared" si="19"/>
        <v>1.738843285</v>
      </c>
      <c r="AC1521" s="53">
        <f t="shared" si="20"/>
        <v>5.201134783</v>
      </c>
      <c r="AD1521" s="54">
        <f t="shared" si="21"/>
        <v>1.286192899</v>
      </c>
      <c r="AE1521" s="54">
        <f t="shared" si="22"/>
        <v>0.002252849855</v>
      </c>
      <c r="AF1521" s="54">
        <f t="shared" si="23"/>
        <v>0.6523063162</v>
      </c>
      <c r="AG1521" s="54">
        <f t="shared" si="24"/>
        <v>0.0001973811469</v>
      </c>
      <c r="AH1521" s="54">
        <f t="shared" si="25"/>
        <v>0</v>
      </c>
      <c r="AI1521" s="54">
        <f t="shared" si="26"/>
        <v>0.3529752361</v>
      </c>
      <c r="AJ1521" s="54">
        <f t="shared" si="27"/>
        <v>0.01339208936</v>
      </c>
      <c r="AK1521" s="54">
        <f t="shared" si="28"/>
        <v>0.2615099096</v>
      </c>
      <c r="AL1521" s="54">
        <f t="shared" si="29"/>
        <v>0.03174071049</v>
      </c>
      <c r="AM1521" s="54">
        <f t="shared" si="30"/>
        <v>2.600567392</v>
      </c>
      <c r="AN1521" s="54">
        <f t="shared" si="31"/>
        <v>-5.201134783</v>
      </c>
      <c r="AO1521" s="55">
        <f t="shared" si="32"/>
        <v>2.958732188</v>
      </c>
      <c r="AP1521" s="55">
        <f t="shared" si="33"/>
        <v>0.005182410341</v>
      </c>
      <c r="AQ1521" s="55">
        <f t="shared" si="34"/>
        <v>2.00073638</v>
      </c>
      <c r="AR1521" s="55">
        <f t="shared" si="35"/>
        <v>0.0006054021426</v>
      </c>
      <c r="AS1521" s="55">
        <f t="shared" si="36"/>
        <v>0</v>
      </c>
      <c r="AT1521" s="55">
        <f t="shared" si="37"/>
        <v>1.623954219</v>
      </c>
      <c r="AU1521" s="55">
        <f t="shared" si="38"/>
        <v>0.0616137842</v>
      </c>
      <c r="AV1521" s="55">
        <f t="shared" si="39"/>
        <v>1.203144237</v>
      </c>
      <c r="AW1521" s="55">
        <f t="shared" si="40"/>
        <v>0.1460313797</v>
      </c>
      <c r="AX1521" s="55">
        <f t="shared" si="41"/>
        <v>8</v>
      </c>
      <c r="AY1521" s="55">
        <f t="shared" si="42"/>
        <v>23.92917098</v>
      </c>
      <c r="AZ1521" s="54">
        <f t="shared" ref="AZ1521:BA1521" si="10689">AO1521*2</f>
        <v>5.917464375</v>
      </c>
      <c r="BA1521" s="54">
        <f t="shared" si="10689"/>
        <v>0.01036482068</v>
      </c>
      <c r="BB1521" s="54">
        <f t="shared" ref="BB1521:BD1521" si="10690">AQ1521*(3/2)</f>
        <v>3.001104571</v>
      </c>
      <c r="BC1521" s="54">
        <f t="shared" si="10690"/>
        <v>0.000908103214</v>
      </c>
      <c r="BD1521" s="54">
        <f t="shared" si="10690"/>
        <v>0</v>
      </c>
      <c r="BE1521" s="54">
        <f t="shared" ref="BE1521:BH1521" si="10691">AT1521</f>
        <v>1.623954219</v>
      </c>
      <c r="BF1521" s="54">
        <f t="shared" si="10691"/>
        <v>0.0616137842</v>
      </c>
      <c r="BG1521" s="54">
        <f t="shared" si="10691"/>
        <v>1.203144237</v>
      </c>
      <c r="BH1521" s="54">
        <f t="shared" si="10691"/>
        <v>0.1460313797</v>
      </c>
      <c r="BI1521" s="54">
        <f t="shared" si="46"/>
        <v>11.96458549</v>
      </c>
      <c r="BJ1521" s="54">
        <f t="shared" si="47"/>
        <v>-23.92917098</v>
      </c>
      <c r="BK1521" s="56">
        <f t="shared" ref="BK1521:BN1521" si="10692">AO1521</f>
        <v>2.958732188</v>
      </c>
      <c r="BL1521" s="56">
        <f t="shared" si="10692"/>
        <v>0.005182410341</v>
      </c>
      <c r="BM1521" s="56">
        <f t="shared" si="10692"/>
        <v>2.00073638</v>
      </c>
      <c r="BN1521" s="56">
        <f t="shared" si="10692"/>
        <v>0.0006054021426</v>
      </c>
      <c r="BO1521" s="56">
        <f t="shared" si="49"/>
        <v>0.07082902167</v>
      </c>
      <c r="BP1521" s="56">
        <f t="shared" si="50"/>
        <v>1.553125197</v>
      </c>
      <c r="BQ1521" s="56">
        <f t="shared" ref="BQ1521:BS1521" si="10693">AU1521</f>
        <v>0.0616137842</v>
      </c>
      <c r="BR1521" s="56">
        <f t="shared" si="10693"/>
        <v>1.203144237</v>
      </c>
      <c r="BS1521" s="56">
        <f t="shared" si="10693"/>
        <v>0.1460313797</v>
      </c>
      <c r="BT1521" s="56">
        <f t="shared" si="52"/>
        <v>8</v>
      </c>
      <c r="BU1521" s="50">
        <f t="shared" ref="BU1521:BX1521" si="10694">AZ1521</f>
        <v>5.917464375</v>
      </c>
      <c r="BV1521" s="50">
        <f t="shared" si="10694"/>
        <v>0.01036482068</v>
      </c>
      <c r="BW1521" s="50">
        <f t="shared" si="10694"/>
        <v>3.001104571</v>
      </c>
      <c r="BX1521" s="50">
        <f t="shared" si="10694"/>
        <v>0.000908103214</v>
      </c>
      <c r="BY1521" s="50">
        <f t="shared" si="54"/>
        <v>0.1062435325</v>
      </c>
      <c r="BZ1521" s="50">
        <f t="shared" si="55"/>
        <v>1.553125197</v>
      </c>
      <c r="CA1521" s="50">
        <f t="shared" ref="CA1521:CC1521" si="10695">BF1521</f>
        <v>0.0616137842</v>
      </c>
      <c r="CB1521" s="50">
        <f t="shared" si="10695"/>
        <v>1.203144237</v>
      </c>
      <c r="CC1521" s="50">
        <f t="shared" si="10695"/>
        <v>0.1460313797</v>
      </c>
      <c r="CD1521" s="50">
        <f t="shared" si="57"/>
        <v>12</v>
      </c>
      <c r="CE1521" s="57">
        <f t="shared" si="58"/>
        <v>38.64</v>
      </c>
      <c r="CF1521" s="57">
        <f t="shared" si="59"/>
        <v>0.09</v>
      </c>
      <c r="CG1521" s="57">
        <f t="shared" si="60"/>
        <v>22.17</v>
      </c>
      <c r="CH1521" s="57">
        <f t="shared" si="61"/>
        <v>0.01</v>
      </c>
      <c r="CI1521" s="58">
        <f t="shared" si="62"/>
        <v>1.229236386</v>
      </c>
      <c r="CJ1521" s="58">
        <f t="shared" si="63"/>
        <v>24.25391956</v>
      </c>
      <c r="CK1521" s="57">
        <f t="shared" si="64"/>
        <v>0.95</v>
      </c>
      <c r="CL1521" s="57">
        <f t="shared" si="65"/>
        <v>10.54</v>
      </c>
      <c r="CM1521" s="57">
        <f t="shared" si="66"/>
        <v>1.78</v>
      </c>
      <c r="CN1521" s="57">
        <f t="shared" si="67"/>
        <v>99.66315595</v>
      </c>
      <c r="CO1521" s="59">
        <f t="shared" si="68"/>
        <v>0.4059308043</v>
      </c>
      <c r="CP1521" s="59">
        <f t="shared" si="69"/>
        <v>0.5240114538</v>
      </c>
      <c r="CQ1521" s="59">
        <f t="shared" si="70"/>
        <v>0.02078797555</v>
      </c>
      <c r="CR1521" s="59">
        <f t="shared" si="71"/>
        <v>0.04926976634</v>
      </c>
      <c r="CS1521" s="60">
        <f t="shared" si="72"/>
        <v>40.59308043</v>
      </c>
      <c r="CT1521" s="60">
        <f t="shared" si="73"/>
        <v>4.926976634</v>
      </c>
      <c r="CU1521" s="60">
        <f t="shared" si="74"/>
        <v>54.47994293</v>
      </c>
      <c r="CV1521" s="61">
        <f t="shared" si="75"/>
        <v>0.2522351685</v>
      </c>
      <c r="CW1521" s="61">
        <f t="shared" si="76"/>
        <v>0.3515360766</v>
      </c>
      <c r="CX1521" s="62"/>
    </row>
    <row r="1522" ht="15.75" customHeight="1">
      <c r="A1522" s="17" t="s">
        <v>53</v>
      </c>
      <c r="B1522" s="87" t="s">
        <v>1406</v>
      </c>
      <c r="C1522" s="93" t="s">
        <v>1519</v>
      </c>
      <c r="D1522" s="89"/>
      <c r="E1522" s="89" t="s">
        <v>1520</v>
      </c>
      <c r="F1522" s="90">
        <v>89.0</v>
      </c>
      <c r="G1522" s="89" t="s">
        <v>1609</v>
      </c>
      <c r="H1522" s="91">
        <v>36.84</v>
      </c>
      <c r="I1522" s="92">
        <v>3.23</v>
      </c>
      <c r="J1522" s="92">
        <v>21.14</v>
      </c>
      <c r="K1522" s="92">
        <v>1.96</v>
      </c>
      <c r="L1522" s="92">
        <v>0.01</v>
      </c>
      <c r="M1522" s="92">
        <v>0.05</v>
      </c>
      <c r="N1522" s="92">
        <v>3.45</v>
      </c>
      <c r="O1522" s="92">
        <v>32.77</v>
      </c>
      <c r="P1522" s="92"/>
      <c r="Q1522" s="50">
        <f t="shared" si="8"/>
        <v>99.45</v>
      </c>
      <c r="R1522" s="51">
        <f t="shared" si="9"/>
        <v>12</v>
      </c>
      <c r="S1522" s="52">
        <f t="shared" si="10"/>
        <v>0.6131385404</v>
      </c>
      <c r="T1522" s="52">
        <f t="shared" si="11"/>
        <v>0.0001251583253</v>
      </c>
      <c r="U1522" s="52">
        <f t="shared" si="12"/>
        <v>0.4146671335</v>
      </c>
      <c r="V1522" s="52">
        <f t="shared" si="13"/>
        <v>0.0006579371565</v>
      </c>
      <c r="W1522" s="52">
        <f t="shared" si="14"/>
        <v>0</v>
      </c>
      <c r="X1522" s="52">
        <f t="shared" si="15"/>
        <v>0.4561119277</v>
      </c>
      <c r="Y1522" s="52">
        <f t="shared" si="16"/>
        <v>0.04863442979</v>
      </c>
      <c r="Z1522" s="52">
        <f t="shared" si="17"/>
        <v>0.08014013358</v>
      </c>
      <c r="AA1522" s="52">
        <f t="shared" si="18"/>
        <v>0.03495044526</v>
      </c>
      <c r="AB1522" s="52">
        <f t="shared" si="19"/>
        <v>1.648425706</v>
      </c>
      <c r="AC1522" s="53">
        <f t="shared" si="20"/>
        <v>4.938703879</v>
      </c>
      <c r="AD1522" s="54">
        <f t="shared" si="21"/>
        <v>1.226277081</v>
      </c>
      <c r="AE1522" s="54">
        <f t="shared" si="22"/>
        <v>0.0002503166506</v>
      </c>
      <c r="AF1522" s="54">
        <f t="shared" si="23"/>
        <v>0.6220007003</v>
      </c>
      <c r="AG1522" s="54">
        <f t="shared" si="24"/>
        <v>0.0009869057347</v>
      </c>
      <c r="AH1522" s="54">
        <f t="shared" si="25"/>
        <v>0</v>
      </c>
      <c r="AI1522" s="54">
        <f t="shared" si="26"/>
        <v>0.4561119277</v>
      </c>
      <c r="AJ1522" s="54">
        <f t="shared" si="27"/>
        <v>0.04863442979</v>
      </c>
      <c r="AK1522" s="54">
        <f t="shared" si="28"/>
        <v>0.08014013358</v>
      </c>
      <c r="AL1522" s="54">
        <f t="shared" si="29"/>
        <v>0.03495044526</v>
      </c>
      <c r="AM1522" s="54">
        <f t="shared" si="30"/>
        <v>2.46935194</v>
      </c>
      <c r="AN1522" s="54">
        <f t="shared" si="31"/>
        <v>-4.938703879</v>
      </c>
      <c r="AO1522" s="55">
        <f t="shared" si="32"/>
        <v>2.975632026</v>
      </c>
      <c r="AP1522" s="55">
        <f t="shared" si="33"/>
        <v>0.0006074077824</v>
      </c>
      <c r="AQ1522" s="55">
        <f t="shared" si="34"/>
        <v>2.012427407</v>
      </c>
      <c r="AR1522" s="55">
        <f t="shared" si="35"/>
        <v>0.003193044875</v>
      </c>
      <c r="AS1522" s="55">
        <f t="shared" si="36"/>
        <v>0</v>
      </c>
      <c r="AT1522" s="55">
        <f t="shared" si="37"/>
        <v>2.213563771</v>
      </c>
      <c r="AU1522" s="55">
        <f t="shared" si="38"/>
        <v>0.236028495</v>
      </c>
      <c r="AV1522" s="55">
        <f t="shared" si="39"/>
        <v>0.3889293078</v>
      </c>
      <c r="AW1522" s="55">
        <f t="shared" si="40"/>
        <v>0.1696185404</v>
      </c>
      <c r="AX1522" s="55">
        <f t="shared" si="41"/>
        <v>8</v>
      </c>
      <c r="AY1522" s="55">
        <f t="shared" si="42"/>
        <v>23.96809932</v>
      </c>
      <c r="AZ1522" s="54">
        <f t="shared" ref="AZ1522:BA1522" si="10696">AO1522*2</f>
        <v>5.951264053</v>
      </c>
      <c r="BA1522" s="54">
        <f t="shared" si="10696"/>
        <v>0.001214815565</v>
      </c>
      <c r="BB1522" s="54">
        <f t="shared" ref="BB1522:BD1522" si="10697">AQ1522*(3/2)</f>
        <v>3.01864111</v>
      </c>
      <c r="BC1522" s="54">
        <f t="shared" si="10697"/>
        <v>0.004789567313</v>
      </c>
      <c r="BD1522" s="54">
        <f t="shared" si="10697"/>
        <v>0</v>
      </c>
      <c r="BE1522" s="54">
        <f t="shared" ref="BE1522:BH1522" si="10698">AT1522</f>
        <v>2.213563771</v>
      </c>
      <c r="BF1522" s="54">
        <f t="shared" si="10698"/>
        <v>0.236028495</v>
      </c>
      <c r="BG1522" s="54">
        <f t="shared" si="10698"/>
        <v>0.3889293078</v>
      </c>
      <c r="BH1522" s="54">
        <f t="shared" si="10698"/>
        <v>0.1696185404</v>
      </c>
      <c r="BI1522" s="54">
        <f t="shared" si="46"/>
        <v>11.98404966</v>
      </c>
      <c r="BJ1522" s="54">
        <f t="shared" si="47"/>
        <v>-23.96809932</v>
      </c>
      <c r="BK1522" s="56">
        <f t="shared" ref="BK1522:BN1522" si="10699">AO1522</f>
        <v>2.975632026</v>
      </c>
      <c r="BL1522" s="56">
        <f t="shared" si="10699"/>
        <v>0.0006074077824</v>
      </c>
      <c r="BM1522" s="56">
        <f t="shared" si="10699"/>
        <v>2.012427407</v>
      </c>
      <c r="BN1522" s="56">
        <f t="shared" si="10699"/>
        <v>0.003193044875</v>
      </c>
      <c r="BO1522" s="56">
        <f t="shared" si="49"/>
        <v>0.03190068006</v>
      </c>
      <c r="BP1522" s="56">
        <f t="shared" si="50"/>
        <v>2.181663091</v>
      </c>
      <c r="BQ1522" s="56">
        <f t="shared" ref="BQ1522:BS1522" si="10700">AU1522</f>
        <v>0.236028495</v>
      </c>
      <c r="BR1522" s="56">
        <f t="shared" si="10700"/>
        <v>0.3889293078</v>
      </c>
      <c r="BS1522" s="56">
        <f t="shared" si="10700"/>
        <v>0.1696185404</v>
      </c>
      <c r="BT1522" s="56">
        <f t="shared" si="52"/>
        <v>8</v>
      </c>
      <c r="BU1522" s="50">
        <f t="shared" ref="BU1522:BX1522" si="10701">AZ1522</f>
        <v>5.951264053</v>
      </c>
      <c r="BV1522" s="50">
        <f t="shared" si="10701"/>
        <v>0.001214815565</v>
      </c>
      <c r="BW1522" s="50">
        <f t="shared" si="10701"/>
        <v>3.01864111</v>
      </c>
      <c r="BX1522" s="50">
        <f t="shared" si="10701"/>
        <v>0.004789567313</v>
      </c>
      <c r="BY1522" s="50">
        <f t="shared" si="54"/>
        <v>0.04785102009</v>
      </c>
      <c r="BZ1522" s="50">
        <f t="shared" si="55"/>
        <v>2.181663091</v>
      </c>
      <c r="CA1522" s="50">
        <f t="shared" ref="CA1522:CC1522" si="10702">BF1522</f>
        <v>0.236028495</v>
      </c>
      <c r="CB1522" s="50">
        <f t="shared" si="10702"/>
        <v>0.3889293078</v>
      </c>
      <c r="CC1522" s="50">
        <f t="shared" si="10702"/>
        <v>0.1696185404</v>
      </c>
      <c r="CD1522" s="50">
        <f t="shared" si="57"/>
        <v>12</v>
      </c>
      <c r="CE1522" s="57">
        <f t="shared" si="58"/>
        <v>36.84</v>
      </c>
      <c r="CF1522" s="57">
        <f t="shared" si="59"/>
        <v>0.01</v>
      </c>
      <c r="CG1522" s="57">
        <f t="shared" si="60"/>
        <v>21.14</v>
      </c>
      <c r="CH1522" s="57">
        <f t="shared" si="61"/>
        <v>0.05</v>
      </c>
      <c r="CI1522" s="58">
        <f t="shared" si="62"/>
        <v>0.5248473891</v>
      </c>
      <c r="CJ1522" s="58">
        <f t="shared" si="63"/>
        <v>32.29773654</v>
      </c>
      <c r="CK1522" s="57">
        <f t="shared" si="64"/>
        <v>3.45</v>
      </c>
      <c r="CL1522" s="57">
        <f t="shared" si="65"/>
        <v>3.23</v>
      </c>
      <c r="CM1522" s="57">
        <f t="shared" si="66"/>
        <v>1.96</v>
      </c>
      <c r="CN1522" s="57">
        <f t="shared" si="67"/>
        <v>99.50258393</v>
      </c>
      <c r="CO1522" s="59">
        <f t="shared" si="68"/>
        <v>0.1306780978</v>
      </c>
      <c r="CP1522" s="59">
        <f t="shared" si="69"/>
        <v>0.7330267404</v>
      </c>
      <c r="CQ1522" s="59">
        <f t="shared" si="70"/>
        <v>0.07930426976</v>
      </c>
      <c r="CR1522" s="59">
        <f t="shared" si="71"/>
        <v>0.05699089207</v>
      </c>
      <c r="CS1522" s="60">
        <f t="shared" si="72"/>
        <v>13.06780978</v>
      </c>
      <c r="CT1522" s="60">
        <f t="shared" si="73"/>
        <v>5.699089207</v>
      </c>
      <c r="CU1522" s="60">
        <f t="shared" si="74"/>
        <v>81.23310101</v>
      </c>
      <c r="CV1522" s="61">
        <f t="shared" si="75"/>
        <v>0.122329941</v>
      </c>
      <c r="CW1522" s="61">
        <f t="shared" si="76"/>
        <v>0.1131672327</v>
      </c>
      <c r="CX1522" s="62"/>
    </row>
    <row r="1523" ht="15.75" customHeight="1">
      <c r="A1523" s="17" t="s">
        <v>53</v>
      </c>
      <c r="B1523" s="87" t="s">
        <v>1406</v>
      </c>
      <c r="C1523" s="88" t="s">
        <v>1519</v>
      </c>
      <c r="D1523" s="89"/>
      <c r="E1523" s="89" t="s">
        <v>1520</v>
      </c>
      <c r="F1523" s="90">
        <v>90.0</v>
      </c>
      <c r="G1523" s="89" t="s">
        <v>1610</v>
      </c>
      <c r="H1523" s="91">
        <v>37.57</v>
      </c>
      <c r="I1523" s="92">
        <v>6.9</v>
      </c>
      <c r="J1523" s="92">
        <v>21.73</v>
      </c>
      <c r="K1523" s="92">
        <v>1.46</v>
      </c>
      <c r="L1523" s="92">
        <v>0.07</v>
      </c>
      <c r="M1523" s="92">
        <v>0.0</v>
      </c>
      <c r="N1523" s="92">
        <v>0.61</v>
      </c>
      <c r="O1523" s="92">
        <v>30.48</v>
      </c>
      <c r="P1523" s="92"/>
      <c r="Q1523" s="50">
        <f t="shared" si="8"/>
        <v>98.82</v>
      </c>
      <c r="R1523" s="51">
        <f t="shared" si="9"/>
        <v>12</v>
      </c>
      <c r="S1523" s="52">
        <f t="shared" si="10"/>
        <v>0.6252881368</v>
      </c>
      <c r="T1523" s="52">
        <f t="shared" si="11"/>
        <v>0.000876108277</v>
      </c>
      <c r="U1523" s="52">
        <f t="shared" si="12"/>
        <v>0.4262401519</v>
      </c>
      <c r="V1523" s="52">
        <f t="shared" si="13"/>
        <v>0</v>
      </c>
      <c r="W1523" s="52">
        <f t="shared" si="14"/>
        <v>0</v>
      </c>
      <c r="X1523" s="52">
        <f t="shared" si="15"/>
        <v>0.4242383752</v>
      </c>
      <c r="Y1523" s="52">
        <f t="shared" si="16"/>
        <v>0.008599131065</v>
      </c>
      <c r="Z1523" s="52">
        <f t="shared" si="17"/>
        <v>0.1711971894</v>
      </c>
      <c r="AA1523" s="52">
        <f t="shared" si="18"/>
        <v>0.02603451535</v>
      </c>
      <c r="AB1523" s="52">
        <f t="shared" si="19"/>
        <v>1.682473608</v>
      </c>
      <c r="AC1523" s="53">
        <f t="shared" si="20"/>
        <v>5.043515858</v>
      </c>
      <c r="AD1523" s="54">
        <f t="shared" si="21"/>
        <v>1.250576274</v>
      </c>
      <c r="AE1523" s="54">
        <f t="shared" si="22"/>
        <v>0.001752216554</v>
      </c>
      <c r="AF1523" s="54">
        <f t="shared" si="23"/>
        <v>0.6393602279</v>
      </c>
      <c r="AG1523" s="54">
        <f t="shared" si="24"/>
        <v>0</v>
      </c>
      <c r="AH1523" s="54">
        <f t="shared" si="25"/>
        <v>0</v>
      </c>
      <c r="AI1523" s="54">
        <f t="shared" si="26"/>
        <v>0.4242383752</v>
      </c>
      <c r="AJ1523" s="54">
        <f t="shared" si="27"/>
        <v>0.008599131065</v>
      </c>
      <c r="AK1523" s="54">
        <f t="shared" si="28"/>
        <v>0.1711971894</v>
      </c>
      <c r="AL1523" s="54">
        <f t="shared" si="29"/>
        <v>0.02603451535</v>
      </c>
      <c r="AM1523" s="54">
        <f t="shared" si="30"/>
        <v>2.521757929</v>
      </c>
      <c r="AN1523" s="54">
        <f t="shared" si="31"/>
        <v>-5.043515858</v>
      </c>
      <c r="AO1523" s="55">
        <f t="shared" si="32"/>
        <v>2.973184881</v>
      </c>
      <c r="AP1523" s="55">
        <f t="shared" si="33"/>
        <v>0.004165810496</v>
      </c>
      <c r="AQ1523" s="55">
        <f t="shared" si="34"/>
        <v>2.026730879</v>
      </c>
      <c r="AR1523" s="55">
        <f t="shared" si="35"/>
        <v>0</v>
      </c>
      <c r="AS1523" s="55">
        <f t="shared" si="36"/>
        <v>0</v>
      </c>
      <c r="AT1523" s="55">
        <f t="shared" si="37"/>
        <v>2.017212624</v>
      </c>
      <c r="AU1523" s="55">
        <f t="shared" si="38"/>
        <v>0.0408880402</v>
      </c>
      <c r="AV1523" s="55">
        <f t="shared" si="39"/>
        <v>0.8140261509</v>
      </c>
      <c r="AW1523" s="55">
        <f t="shared" si="40"/>
        <v>0.1237916136</v>
      </c>
      <c r="AX1523" s="55">
        <f t="shared" si="41"/>
        <v>8</v>
      </c>
      <c r="AY1523" s="55">
        <f t="shared" si="42"/>
        <v>23.98143226</v>
      </c>
      <c r="AZ1523" s="54">
        <f t="shared" ref="AZ1523:BA1523" si="10703">AO1523*2</f>
        <v>5.946369763</v>
      </c>
      <c r="BA1523" s="54">
        <f t="shared" si="10703"/>
        <v>0.008331620992</v>
      </c>
      <c r="BB1523" s="54">
        <f t="shared" ref="BB1523:BD1523" si="10704">AQ1523*(3/2)</f>
        <v>3.040096319</v>
      </c>
      <c r="BC1523" s="54">
        <f t="shared" si="10704"/>
        <v>0</v>
      </c>
      <c r="BD1523" s="54">
        <f t="shared" si="10704"/>
        <v>0</v>
      </c>
      <c r="BE1523" s="54">
        <f t="shared" ref="BE1523:BH1523" si="10705">AT1523</f>
        <v>2.017212624</v>
      </c>
      <c r="BF1523" s="54">
        <f t="shared" si="10705"/>
        <v>0.0408880402</v>
      </c>
      <c r="BG1523" s="54">
        <f t="shared" si="10705"/>
        <v>0.8140261509</v>
      </c>
      <c r="BH1523" s="54">
        <f t="shared" si="10705"/>
        <v>0.1237916136</v>
      </c>
      <c r="BI1523" s="54">
        <f t="shared" si="46"/>
        <v>11.99071613</v>
      </c>
      <c r="BJ1523" s="54">
        <f t="shared" si="47"/>
        <v>-23.98143226</v>
      </c>
      <c r="BK1523" s="56">
        <f t="shared" ref="BK1523:BN1523" si="10706">AO1523</f>
        <v>2.973184881</v>
      </c>
      <c r="BL1523" s="56">
        <f t="shared" si="10706"/>
        <v>0.004165810496</v>
      </c>
      <c r="BM1523" s="56">
        <f t="shared" si="10706"/>
        <v>2.026730879</v>
      </c>
      <c r="BN1523" s="56">
        <f t="shared" si="10706"/>
        <v>0</v>
      </c>
      <c r="BO1523" s="56">
        <f t="shared" si="49"/>
        <v>0.0185677368</v>
      </c>
      <c r="BP1523" s="56">
        <f t="shared" si="50"/>
        <v>1.998644887</v>
      </c>
      <c r="BQ1523" s="56">
        <f t="shared" ref="BQ1523:BS1523" si="10707">AU1523</f>
        <v>0.0408880402</v>
      </c>
      <c r="BR1523" s="56">
        <f t="shared" si="10707"/>
        <v>0.8140261509</v>
      </c>
      <c r="BS1523" s="56">
        <f t="shared" si="10707"/>
        <v>0.1237916136</v>
      </c>
      <c r="BT1523" s="56">
        <f t="shared" si="52"/>
        <v>8</v>
      </c>
      <c r="BU1523" s="50">
        <f t="shared" ref="BU1523:BX1523" si="10708">AZ1523</f>
        <v>5.946369763</v>
      </c>
      <c r="BV1523" s="50">
        <f t="shared" si="10708"/>
        <v>0.008331620992</v>
      </c>
      <c r="BW1523" s="50">
        <f t="shared" si="10708"/>
        <v>3.040096319</v>
      </c>
      <c r="BX1523" s="50">
        <f t="shared" si="10708"/>
        <v>0</v>
      </c>
      <c r="BY1523" s="50">
        <f t="shared" si="54"/>
        <v>0.0278516052</v>
      </c>
      <c r="BZ1523" s="50">
        <f t="shared" si="55"/>
        <v>1.998644887</v>
      </c>
      <c r="CA1523" s="50">
        <f t="shared" ref="CA1523:CC1523" si="10709">BF1523</f>
        <v>0.0408880402</v>
      </c>
      <c r="CB1523" s="50">
        <f t="shared" si="10709"/>
        <v>0.8140261509</v>
      </c>
      <c r="CC1523" s="50">
        <f t="shared" si="10709"/>
        <v>0.1237916136</v>
      </c>
      <c r="CD1523" s="50">
        <f t="shared" si="57"/>
        <v>12</v>
      </c>
      <c r="CE1523" s="57">
        <f t="shared" si="58"/>
        <v>37.57</v>
      </c>
      <c r="CF1523" s="57">
        <f t="shared" si="59"/>
        <v>0.07</v>
      </c>
      <c r="CG1523" s="57">
        <f t="shared" si="60"/>
        <v>21.73</v>
      </c>
      <c r="CH1523" s="57">
        <f t="shared" si="61"/>
        <v>0</v>
      </c>
      <c r="CI1523" s="58">
        <f t="shared" si="62"/>
        <v>0.311796297</v>
      </c>
      <c r="CJ1523" s="58">
        <f t="shared" si="63"/>
        <v>30.19944226</v>
      </c>
      <c r="CK1523" s="57">
        <f t="shared" si="64"/>
        <v>0.61</v>
      </c>
      <c r="CL1523" s="57">
        <f t="shared" si="65"/>
        <v>6.9</v>
      </c>
      <c r="CM1523" s="57">
        <f t="shared" si="66"/>
        <v>1.46</v>
      </c>
      <c r="CN1523" s="57">
        <f t="shared" si="67"/>
        <v>98.85123856</v>
      </c>
      <c r="CO1523" s="59">
        <f t="shared" si="68"/>
        <v>0.2734062041</v>
      </c>
      <c r="CP1523" s="59">
        <f t="shared" si="69"/>
        <v>0.6712829942</v>
      </c>
      <c r="CQ1523" s="59">
        <f t="shared" si="70"/>
        <v>0.01373302793</v>
      </c>
      <c r="CR1523" s="59">
        <f t="shared" si="71"/>
        <v>0.0415777738</v>
      </c>
      <c r="CS1523" s="60">
        <f t="shared" si="72"/>
        <v>27.34062041</v>
      </c>
      <c r="CT1523" s="60">
        <f t="shared" si="73"/>
        <v>4.15777738</v>
      </c>
      <c r="CU1523" s="60">
        <f t="shared" si="74"/>
        <v>68.50160221</v>
      </c>
      <c r="CV1523" s="61">
        <f t="shared" si="75"/>
        <v>0.1782808758</v>
      </c>
      <c r="CW1523" s="61">
        <f t="shared" si="76"/>
        <v>0.2367697727</v>
      </c>
      <c r="CX1523" s="62"/>
    </row>
    <row r="1524" ht="15.75" customHeight="1">
      <c r="A1524" s="17" t="s">
        <v>53</v>
      </c>
      <c r="B1524" s="87" t="s">
        <v>1406</v>
      </c>
      <c r="C1524" s="88" t="s">
        <v>1519</v>
      </c>
      <c r="D1524" s="89"/>
      <c r="E1524" s="89" t="s">
        <v>1520</v>
      </c>
      <c r="F1524" s="90">
        <v>91.0</v>
      </c>
      <c r="G1524" s="89" t="s">
        <v>1611</v>
      </c>
      <c r="H1524" s="91">
        <v>36.96</v>
      </c>
      <c r="I1524" s="92">
        <v>5.63</v>
      </c>
      <c r="J1524" s="92">
        <v>21.32</v>
      </c>
      <c r="K1524" s="92">
        <v>1.92</v>
      </c>
      <c r="L1524" s="92">
        <v>0.06</v>
      </c>
      <c r="M1524" s="92">
        <v>0.02</v>
      </c>
      <c r="N1524" s="92">
        <v>1.54</v>
      </c>
      <c r="O1524" s="92">
        <v>31.21</v>
      </c>
      <c r="P1524" s="92"/>
      <c r="Q1524" s="50">
        <f t="shared" si="8"/>
        <v>98.66</v>
      </c>
      <c r="R1524" s="51">
        <f t="shared" si="9"/>
        <v>12</v>
      </c>
      <c r="S1524" s="52">
        <f t="shared" si="10"/>
        <v>0.6151357343</v>
      </c>
      <c r="T1524" s="52">
        <f t="shared" si="11"/>
        <v>0.0007509499517</v>
      </c>
      <c r="U1524" s="52">
        <f t="shared" si="12"/>
        <v>0.4181978849</v>
      </c>
      <c r="V1524" s="52">
        <f t="shared" si="13"/>
        <v>0.0002631748626</v>
      </c>
      <c r="W1524" s="52">
        <f t="shared" si="14"/>
        <v>0</v>
      </c>
      <c r="X1524" s="52">
        <f t="shared" si="15"/>
        <v>0.43439894</v>
      </c>
      <c r="Y1524" s="52">
        <f t="shared" si="16"/>
        <v>0.0217092817</v>
      </c>
      <c r="Z1524" s="52">
        <f t="shared" si="17"/>
        <v>0.1396869821</v>
      </c>
      <c r="AA1524" s="52">
        <f t="shared" si="18"/>
        <v>0.03423717087</v>
      </c>
      <c r="AB1524" s="52">
        <f t="shared" si="19"/>
        <v>1.664380119</v>
      </c>
      <c r="AC1524" s="53">
        <f t="shared" si="20"/>
        <v>4.978994665</v>
      </c>
      <c r="AD1524" s="54">
        <f t="shared" si="21"/>
        <v>1.230271469</v>
      </c>
      <c r="AE1524" s="54">
        <f t="shared" si="22"/>
        <v>0.001501899903</v>
      </c>
      <c r="AF1524" s="54">
        <f t="shared" si="23"/>
        <v>0.6272968273</v>
      </c>
      <c r="AG1524" s="54">
        <f t="shared" si="24"/>
        <v>0.0003947622939</v>
      </c>
      <c r="AH1524" s="54">
        <f t="shared" si="25"/>
        <v>0</v>
      </c>
      <c r="AI1524" s="54">
        <f t="shared" si="26"/>
        <v>0.43439894</v>
      </c>
      <c r="AJ1524" s="54">
        <f t="shared" si="27"/>
        <v>0.0217092817</v>
      </c>
      <c r="AK1524" s="54">
        <f t="shared" si="28"/>
        <v>0.1396869821</v>
      </c>
      <c r="AL1524" s="54">
        <f t="shared" si="29"/>
        <v>0.03423717087</v>
      </c>
      <c r="AM1524" s="54">
        <f t="shared" si="30"/>
        <v>2.489497333</v>
      </c>
      <c r="AN1524" s="54">
        <f t="shared" si="31"/>
        <v>-4.978994665</v>
      </c>
      <c r="AO1524" s="55">
        <f t="shared" si="32"/>
        <v>2.956707917</v>
      </c>
      <c r="AP1524" s="55">
        <f t="shared" si="33"/>
        <v>0.003609511761</v>
      </c>
      <c r="AQ1524" s="55">
        <f t="shared" si="34"/>
        <v>2.010107572</v>
      </c>
      <c r="AR1524" s="55">
        <f t="shared" si="35"/>
        <v>0.001264974796</v>
      </c>
      <c r="AS1524" s="55">
        <f t="shared" si="36"/>
        <v>0</v>
      </c>
      <c r="AT1524" s="55">
        <f t="shared" si="37"/>
        <v>2.087979471</v>
      </c>
      <c r="AU1524" s="55">
        <f t="shared" si="38"/>
        <v>0.1043477098</v>
      </c>
      <c r="AV1524" s="55">
        <f t="shared" si="39"/>
        <v>0.6714186525</v>
      </c>
      <c r="AW1524" s="55">
        <f t="shared" si="40"/>
        <v>0.1645641905</v>
      </c>
      <c r="AX1524" s="55">
        <f t="shared" si="41"/>
        <v>8</v>
      </c>
      <c r="AY1524" s="55">
        <f t="shared" si="42"/>
        <v>23.93200741</v>
      </c>
      <c r="AZ1524" s="54">
        <f t="shared" ref="AZ1524:BA1524" si="10710">AO1524*2</f>
        <v>5.913415835</v>
      </c>
      <c r="BA1524" s="54">
        <f t="shared" si="10710"/>
        <v>0.007219023523</v>
      </c>
      <c r="BB1524" s="54">
        <f t="shared" ref="BB1524:BD1524" si="10711">AQ1524*(3/2)</f>
        <v>3.015161358</v>
      </c>
      <c r="BC1524" s="54">
        <f t="shared" si="10711"/>
        <v>0.001897462194</v>
      </c>
      <c r="BD1524" s="54">
        <f t="shared" si="10711"/>
        <v>0</v>
      </c>
      <c r="BE1524" s="54">
        <f t="shared" ref="BE1524:BH1524" si="10712">AT1524</f>
        <v>2.087979471</v>
      </c>
      <c r="BF1524" s="54">
        <f t="shared" si="10712"/>
        <v>0.1043477098</v>
      </c>
      <c r="BG1524" s="54">
        <f t="shared" si="10712"/>
        <v>0.6714186525</v>
      </c>
      <c r="BH1524" s="54">
        <f t="shared" si="10712"/>
        <v>0.1645641905</v>
      </c>
      <c r="BI1524" s="54">
        <f t="shared" si="46"/>
        <v>11.9660037</v>
      </c>
      <c r="BJ1524" s="54">
        <f t="shared" si="47"/>
        <v>-23.93200741</v>
      </c>
      <c r="BK1524" s="56">
        <f t="shared" ref="BK1524:BN1524" si="10713">AO1524</f>
        <v>2.956707917</v>
      </c>
      <c r="BL1524" s="56">
        <f t="shared" si="10713"/>
        <v>0.003609511761</v>
      </c>
      <c r="BM1524" s="56">
        <f t="shared" si="10713"/>
        <v>2.010107572</v>
      </c>
      <c r="BN1524" s="56">
        <f t="shared" si="10713"/>
        <v>0.001264974796</v>
      </c>
      <c r="BO1524" s="56">
        <f t="shared" si="49"/>
        <v>0.06799259471</v>
      </c>
      <c r="BP1524" s="56">
        <f t="shared" si="50"/>
        <v>2.019986876</v>
      </c>
      <c r="BQ1524" s="56">
        <f t="shared" ref="BQ1524:BS1524" si="10714">AU1524</f>
        <v>0.1043477098</v>
      </c>
      <c r="BR1524" s="56">
        <f t="shared" si="10714"/>
        <v>0.6714186525</v>
      </c>
      <c r="BS1524" s="56">
        <f t="shared" si="10714"/>
        <v>0.1645641905</v>
      </c>
      <c r="BT1524" s="56">
        <f t="shared" si="52"/>
        <v>8</v>
      </c>
      <c r="BU1524" s="50">
        <f t="shared" ref="BU1524:BX1524" si="10715">AZ1524</f>
        <v>5.913415835</v>
      </c>
      <c r="BV1524" s="50">
        <f t="shared" si="10715"/>
        <v>0.007219023523</v>
      </c>
      <c r="BW1524" s="50">
        <f t="shared" si="10715"/>
        <v>3.015161358</v>
      </c>
      <c r="BX1524" s="50">
        <f t="shared" si="10715"/>
        <v>0.001897462194</v>
      </c>
      <c r="BY1524" s="50">
        <f t="shared" si="54"/>
        <v>0.1019888921</v>
      </c>
      <c r="BZ1524" s="50">
        <f t="shared" si="55"/>
        <v>2.019986876</v>
      </c>
      <c r="CA1524" s="50">
        <f t="shared" ref="CA1524:CC1524" si="10716">BF1524</f>
        <v>0.1043477098</v>
      </c>
      <c r="CB1524" s="50">
        <f t="shared" si="10716"/>
        <v>0.6714186525</v>
      </c>
      <c r="CC1524" s="50">
        <f t="shared" si="10716"/>
        <v>0.1645641905</v>
      </c>
      <c r="CD1524" s="50">
        <f t="shared" si="57"/>
        <v>12</v>
      </c>
      <c r="CE1524" s="57">
        <f t="shared" si="58"/>
        <v>36.96</v>
      </c>
      <c r="CF1524" s="57">
        <f t="shared" si="59"/>
        <v>0.06</v>
      </c>
      <c r="CG1524" s="57">
        <f t="shared" si="60"/>
        <v>21.32</v>
      </c>
      <c r="CH1524" s="57">
        <f t="shared" si="61"/>
        <v>0.02</v>
      </c>
      <c r="CI1524" s="58">
        <f t="shared" si="62"/>
        <v>1.129478207</v>
      </c>
      <c r="CJ1524" s="58">
        <f t="shared" si="63"/>
        <v>30.19368307</v>
      </c>
      <c r="CK1524" s="57">
        <f t="shared" si="64"/>
        <v>1.54</v>
      </c>
      <c r="CL1524" s="57">
        <f t="shared" si="65"/>
        <v>5.63</v>
      </c>
      <c r="CM1524" s="57">
        <f t="shared" si="66"/>
        <v>1.92</v>
      </c>
      <c r="CN1524" s="57">
        <f t="shared" si="67"/>
        <v>98.77316128</v>
      </c>
      <c r="CO1524" s="59">
        <f t="shared" si="68"/>
        <v>0.2268063032</v>
      </c>
      <c r="CP1524" s="59">
        <f t="shared" si="69"/>
        <v>0.6823548233</v>
      </c>
      <c r="CQ1524" s="59">
        <f t="shared" si="70"/>
        <v>0.0352488246</v>
      </c>
      <c r="CR1524" s="59">
        <f t="shared" si="71"/>
        <v>0.05559004886</v>
      </c>
      <c r="CS1524" s="60">
        <f t="shared" si="72"/>
        <v>22.68063032</v>
      </c>
      <c r="CT1524" s="60">
        <f t="shared" si="73"/>
        <v>5.559004886</v>
      </c>
      <c r="CU1524" s="60">
        <f t="shared" si="74"/>
        <v>71.76036479</v>
      </c>
      <c r="CV1524" s="61">
        <f t="shared" si="75"/>
        <v>0.1689932005</v>
      </c>
      <c r="CW1524" s="61">
        <f t="shared" si="76"/>
        <v>0.1964142586</v>
      </c>
      <c r="CX1524" s="62"/>
    </row>
    <row r="1525" ht="15.75" customHeight="1">
      <c r="A1525" s="17" t="s">
        <v>53</v>
      </c>
      <c r="B1525" s="87" t="s">
        <v>1406</v>
      </c>
      <c r="C1525" s="93" t="s">
        <v>1519</v>
      </c>
      <c r="D1525" s="89"/>
      <c r="E1525" s="89" t="s">
        <v>1520</v>
      </c>
      <c r="F1525" s="90">
        <v>92.0</v>
      </c>
      <c r="G1525" s="89" t="s">
        <v>1612</v>
      </c>
      <c r="H1525" s="91">
        <v>38.52</v>
      </c>
      <c r="I1525" s="92">
        <v>8.89</v>
      </c>
      <c r="J1525" s="92">
        <v>21.86</v>
      </c>
      <c r="K1525" s="92">
        <v>1.44</v>
      </c>
      <c r="L1525" s="92">
        <v>0.04</v>
      </c>
      <c r="M1525" s="92">
        <v>0.03</v>
      </c>
      <c r="N1525" s="92">
        <v>0.43</v>
      </c>
      <c r="O1525" s="92">
        <v>28.14</v>
      </c>
      <c r="P1525" s="92"/>
      <c r="Q1525" s="50">
        <f t="shared" si="8"/>
        <v>99.35</v>
      </c>
      <c r="R1525" s="51">
        <f t="shared" si="9"/>
        <v>12</v>
      </c>
      <c r="S1525" s="52">
        <f t="shared" si="10"/>
        <v>0.6410992555</v>
      </c>
      <c r="T1525" s="52">
        <f t="shared" si="11"/>
        <v>0.0005006333011</v>
      </c>
      <c r="U1525" s="52">
        <f t="shared" si="12"/>
        <v>0.428790139</v>
      </c>
      <c r="V1525" s="52">
        <f t="shared" si="13"/>
        <v>0.0003947622939</v>
      </c>
      <c r="W1525" s="52">
        <f t="shared" si="14"/>
        <v>0</v>
      </c>
      <c r="X1525" s="52">
        <f t="shared" si="15"/>
        <v>0.3916688936</v>
      </c>
      <c r="Y1525" s="52">
        <f t="shared" si="16"/>
        <v>0.006061682554</v>
      </c>
      <c r="Z1525" s="52">
        <f t="shared" si="17"/>
        <v>0.2205714513</v>
      </c>
      <c r="AA1525" s="52">
        <f t="shared" si="18"/>
        <v>0.02567787815</v>
      </c>
      <c r="AB1525" s="52">
        <f t="shared" si="19"/>
        <v>1.714764696</v>
      </c>
      <c r="AC1525" s="53">
        <f t="shared" si="20"/>
        <v>5.14191407</v>
      </c>
      <c r="AD1525" s="54">
        <f t="shared" si="21"/>
        <v>1.282198511</v>
      </c>
      <c r="AE1525" s="54">
        <f t="shared" si="22"/>
        <v>0.001001266602</v>
      </c>
      <c r="AF1525" s="54">
        <f t="shared" si="23"/>
        <v>0.6431852085</v>
      </c>
      <c r="AG1525" s="54">
        <f t="shared" si="24"/>
        <v>0.0005921434408</v>
      </c>
      <c r="AH1525" s="54">
        <f t="shared" si="25"/>
        <v>0</v>
      </c>
      <c r="AI1525" s="54">
        <f t="shared" si="26"/>
        <v>0.3916688936</v>
      </c>
      <c r="AJ1525" s="54">
        <f t="shared" si="27"/>
        <v>0.006061682554</v>
      </c>
      <c r="AK1525" s="54">
        <f t="shared" si="28"/>
        <v>0.2205714513</v>
      </c>
      <c r="AL1525" s="54">
        <f t="shared" si="29"/>
        <v>0.02567787815</v>
      </c>
      <c r="AM1525" s="54">
        <f t="shared" si="30"/>
        <v>2.570957035</v>
      </c>
      <c r="AN1525" s="54">
        <f t="shared" si="31"/>
        <v>-5.14191407</v>
      </c>
      <c r="AO1525" s="55">
        <f t="shared" si="32"/>
        <v>2.990960834</v>
      </c>
      <c r="AP1525" s="55">
        <f t="shared" si="33"/>
        <v>0.002335636148</v>
      </c>
      <c r="AQ1525" s="55">
        <f t="shared" si="34"/>
        <v>2.000461708</v>
      </c>
      <c r="AR1525" s="55">
        <f t="shared" si="35"/>
        <v>0.001841709454</v>
      </c>
      <c r="AS1525" s="55">
        <f t="shared" si="36"/>
        <v>0</v>
      </c>
      <c r="AT1525" s="55">
        <f t="shared" si="37"/>
        <v>1.827277618</v>
      </c>
      <c r="AU1525" s="55">
        <f t="shared" si="38"/>
        <v>0.02827995033</v>
      </c>
      <c r="AV1525" s="55">
        <f t="shared" si="39"/>
        <v>1.029045918</v>
      </c>
      <c r="AW1525" s="55">
        <f t="shared" si="40"/>
        <v>0.1197966262</v>
      </c>
      <c r="AX1525" s="55">
        <f t="shared" si="41"/>
        <v>8</v>
      </c>
      <c r="AY1525" s="55">
        <f t="shared" si="42"/>
        <v>23.98889636</v>
      </c>
      <c r="AZ1525" s="54">
        <f t="shared" ref="AZ1525:BA1525" si="10717">AO1525*2</f>
        <v>5.981921668</v>
      </c>
      <c r="BA1525" s="54">
        <f t="shared" si="10717"/>
        <v>0.004671272296</v>
      </c>
      <c r="BB1525" s="54">
        <f t="shared" ref="BB1525:BD1525" si="10718">AQ1525*(3/2)</f>
        <v>3.000692562</v>
      </c>
      <c r="BC1525" s="54">
        <f t="shared" si="10718"/>
        <v>0.002762564181</v>
      </c>
      <c r="BD1525" s="54">
        <f t="shared" si="10718"/>
        <v>0</v>
      </c>
      <c r="BE1525" s="54">
        <f t="shared" ref="BE1525:BH1525" si="10719">AT1525</f>
        <v>1.827277618</v>
      </c>
      <c r="BF1525" s="54">
        <f t="shared" si="10719"/>
        <v>0.02827995033</v>
      </c>
      <c r="BG1525" s="54">
        <f t="shared" si="10719"/>
        <v>1.029045918</v>
      </c>
      <c r="BH1525" s="54">
        <f t="shared" si="10719"/>
        <v>0.1197966262</v>
      </c>
      <c r="BI1525" s="54">
        <f t="shared" si="46"/>
        <v>11.99444818</v>
      </c>
      <c r="BJ1525" s="54">
        <f t="shared" si="47"/>
        <v>-23.98889636</v>
      </c>
      <c r="BK1525" s="56">
        <f t="shared" ref="BK1525:BN1525" si="10720">AO1525</f>
        <v>2.990960834</v>
      </c>
      <c r="BL1525" s="56">
        <f t="shared" si="10720"/>
        <v>0.002335636148</v>
      </c>
      <c r="BM1525" s="56">
        <f t="shared" si="10720"/>
        <v>2.000461708</v>
      </c>
      <c r="BN1525" s="56">
        <f t="shared" si="10720"/>
        <v>0.001841709454</v>
      </c>
      <c r="BO1525" s="56">
        <f t="shared" si="49"/>
        <v>0.01110364243</v>
      </c>
      <c r="BP1525" s="56">
        <f t="shared" si="50"/>
        <v>1.816173976</v>
      </c>
      <c r="BQ1525" s="56">
        <f t="shared" ref="BQ1525:BS1525" si="10721">AU1525</f>
        <v>0.02827995033</v>
      </c>
      <c r="BR1525" s="56">
        <f t="shared" si="10721"/>
        <v>1.029045918</v>
      </c>
      <c r="BS1525" s="56">
        <f t="shared" si="10721"/>
        <v>0.1197966262</v>
      </c>
      <c r="BT1525" s="56">
        <f t="shared" si="52"/>
        <v>8</v>
      </c>
      <c r="BU1525" s="50">
        <f t="shared" ref="BU1525:BX1525" si="10722">AZ1525</f>
        <v>5.981921668</v>
      </c>
      <c r="BV1525" s="50">
        <f t="shared" si="10722"/>
        <v>0.004671272296</v>
      </c>
      <c r="BW1525" s="50">
        <f t="shared" si="10722"/>
        <v>3.000692562</v>
      </c>
      <c r="BX1525" s="50">
        <f t="shared" si="10722"/>
        <v>0.002762564181</v>
      </c>
      <c r="BY1525" s="50">
        <f t="shared" si="54"/>
        <v>0.01665546364</v>
      </c>
      <c r="BZ1525" s="50">
        <f t="shared" si="55"/>
        <v>1.816173976</v>
      </c>
      <c r="CA1525" s="50">
        <f t="shared" ref="CA1525:CC1525" si="10723">BF1525</f>
        <v>0.02827995033</v>
      </c>
      <c r="CB1525" s="50">
        <f t="shared" si="10723"/>
        <v>1.029045918</v>
      </c>
      <c r="CC1525" s="50">
        <f t="shared" si="10723"/>
        <v>0.1197966262</v>
      </c>
      <c r="CD1525" s="50">
        <f t="shared" si="57"/>
        <v>12</v>
      </c>
      <c r="CE1525" s="57">
        <f t="shared" si="58"/>
        <v>38.52</v>
      </c>
      <c r="CF1525" s="57">
        <f t="shared" si="59"/>
        <v>0.04</v>
      </c>
      <c r="CG1525" s="57">
        <f t="shared" si="60"/>
        <v>21.86</v>
      </c>
      <c r="CH1525" s="57">
        <f t="shared" si="61"/>
        <v>0.03</v>
      </c>
      <c r="CI1525" s="58">
        <f t="shared" si="62"/>
        <v>0.1900350557</v>
      </c>
      <c r="CJ1525" s="58">
        <f t="shared" si="63"/>
        <v>27.96900436</v>
      </c>
      <c r="CK1525" s="57">
        <f t="shared" si="64"/>
        <v>0.43</v>
      </c>
      <c r="CL1525" s="57">
        <f t="shared" si="65"/>
        <v>8.89</v>
      </c>
      <c r="CM1525" s="57">
        <f t="shared" si="66"/>
        <v>1.44</v>
      </c>
      <c r="CN1525" s="57">
        <f t="shared" si="67"/>
        <v>99.36903942</v>
      </c>
      <c r="CO1525" s="59">
        <f t="shared" si="68"/>
        <v>0.3437834936</v>
      </c>
      <c r="CP1525" s="59">
        <f t="shared" si="69"/>
        <v>0.6067471077</v>
      </c>
      <c r="CQ1525" s="59">
        <f t="shared" si="70"/>
        <v>0.009447761228</v>
      </c>
      <c r="CR1525" s="59">
        <f t="shared" si="71"/>
        <v>0.04002163747</v>
      </c>
      <c r="CS1525" s="60">
        <f t="shared" si="72"/>
        <v>34.37834936</v>
      </c>
      <c r="CT1525" s="60">
        <f t="shared" si="73"/>
        <v>4.002163747</v>
      </c>
      <c r="CU1525" s="60">
        <f t="shared" si="74"/>
        <v>61.6194869</v>
      </c>
      <c r="CV1525" s="61">
        <f t="shared" si="75"/>
        <v>0.2119133842</v>
      </c>
      <c r="CW1525" s="61">
        <f t="shared" si="76"/>
        <v>0.2977165054</v>
      </c>
      <c r="CX1525" s="62"/>
    </row>
    <row r="1526" ht="15.75" customHeight="1">
      <c r="A1526" s="17" t="s">
        <v>53</v>
      </c>
      <c r="B1526" s="87" t="s">
        <v>1406</v>
      </c>
      <c r="C1526" s="88" t="s">
        <v>1519</v>
      </c>
      <c r="D1526" s="89"/>
      <c r="E1526" s="89" t="s">
        <v>1520</v>
      </c>
      <c r="F1526" s="90">
        <v>93.0</v>
      </c>
      <c r="G1526" s="89" t="s">
        <v>1613</v>
      </c>
      <c r="H1526" s="91">
        <v>37.4</v>
      </c>
      <c r="I1526" s="92">
        <v>7.6</v>
      </c>
      <c r="J1526" s="92">
        <v>21.89</v>
      </c>
      <c r="K1526" s="92">
        <v>1.25</v>
      </c>
      <c r="L1526" s="92">
        <v>0.05</v>
      </c>
      <c r="M1526" s="92">
        <v>0.02</v>
      </c>
      <c r="N1526" s="92">
        <v>1.31</v>
      </c>
      <c r="O1526" s="92">
        <v>29.37</v>
      </c>
      <c r="P1526" s="92"/>
      <c r="Q1526" s="50">
        <f t="shared" si="8"/>
        <v>98.89</v>
      </c>
      <c r="R1526" s="51">
        <f t="shared" si="9"/>
        <v>12</v>
      </c>
      <c r="S1526" s="52">
        <f t="shared" si="10"/>
        <v>0.6224587787</v>
      </c>
      <c r="T1526" s="52">
        <f t="shared" si="11"/>
        <v>0.0006257916264</v>
      </c>
      <c r="U1526" s="52">
        <f t="shared" si="12"/>
        <v>0.4293785976</v>
      </c>
      <c r="V1526" s="52">
        <f t="shared" si="13"/>
        <v>0.0002631748626</v>
      </c>
      <c r="W1526" s="52">
        <f t="shared" si="14"/>
        <v>0</v>
      </c>
      <c r="X1526" s="52">
        <f t="shared" si="15"/>
        <v>0.4087887493</v>
      </c>
      <c r="Y1526" s="52">
        <f t="shared" si="16"/>
        <v>0.01846698639</v>
      </c>
      <c r="Z1526" s="52">
        <f t="shared" si="17"/>
        <v>0.1885650202</v>
      </c>
      <c r="AA1526" s="52">
        <f t="shared" si="18"/>
        <v>0.02228982478</v>
      </c>
      <c r="AB1526" s="52">
        <f t="shared" si="19"/>
        <v>1.690836924</v>
      </c>
      <c r="AC1526" s="53">
        <f t="shared" si="20"/>
        <v>5.05748476</v>
      </c>
      <c r="AD1526" s="54">
        <f t="shared" si="21"/>
        <v>1.244917557</v>
      </c>
      <c r="AE1526" s="54">
        <f t="shared" si="22"/>
        <v>0.001251583253</v>
      </c>
      <c r="AF1526" s="54">
        <f t="shared" si="23"/>
        <v>0.6440678963</v>
      </c>
      <c r="AG1526" s="54">
        <f t="shared" si="24"/>
        <v>0.0003947622939</v>
      </c>
      <c r="AH1526" s="54">
        <f t="shared" si="25"/>
        <v>0</v>
      </c>
      <c r="AI1526" s="54">
        <f t="shared" si="26"/>
        <v>0.4087887493</v>
      </c>
      <c r="AJ1526" s="54">
        <f t="shared" si="27"/>
        <v>0.01846698639</v>
      </c>
      <c r="AK1526" s="54">
        <f t="shared" si="28"/>
        <v>0.1885650202</v>
      </c>
      <c r="AL1526" s="54">
        <f t="shared" si="29"/>
        <v>0.02228982478</v>
      </c>
      <c r="AM1526" s="54">
        <f t="shared" si="30"/>
        <v>2.52874238</v>
      </c>
      <c r="AN1526" s="54">
        <f t="shared" si="31"/>
        <v>-5.05748476</v>
      </c>
      <c r="AO1526" s="55">
        <f t="shared" si="32"/>
        <v>2.945091961</v>
      </c>
      <c r="AP1526" s="55">
        <f t="shared" si="33"/>
        <v>0.002960860945</v>
      </c>
      <c r="AQ1526" s="55">
        <f t="shared" si="34"/>
        <v>2.03155534</v>
      </c>
      <c r="AR1526" s="55">
        <f t="shared" si="35"/>
        <v>0.001245181526</v>
      </c>
      <c r="AS1526" s="55">
        <f t="shared" si="36"/>
        <v>0</v>
      </c>
      <c r="AT1526" s="55">
        <f t="shared" si="37"/>
        <v>1.934136846</v>
      </c>
      <c r="AU1526" s="55">
        <f t="shared" si="38"/>
        <v>0.08737441738</v>
      </c>
      <c r="AV1526" s="55">
        <f t="shared" si="39"/>
        <v>0.8921736571</v>
      </c>
      <c r="AW1526" s="55">
        <f t="shared" si="40"/>
        <v>0.1054617366</v>
      </c>
      <c r="AX1526" s="55">
        <f t="shared" si="41"/>
        <v>8</v>
      </c>
      <c r="AY1526" s="55">
        <f t="shared" si="42"/>
        <v>23.92890616</v>
      </c>
      <c r="AZ1526" s="54">
        <f t="shared" ref="AZ1526:BA1526" si="10724">AO1526*2</f>
        <v>5.890183921</v>
      </c>
      <c r="BA1526" s="54">
        <f t="shared" si="10724"/>
        <v>0.00592172189</v>
      </c>
      <c r="BB1526" s="54">
        <f t="shared" ref="BB1526:BD1526" si="10725">AQ1526*(3/2)</f>
        <v>3.04733301</v>
      </c>
      <c r="BC1526" s="54">
        <f t="shared" si="10725"/>
        <v>0.001867772289</v>
      </c>
      <c r="BD1526" s="54">
        <f t="shared" si="10725"/>
        <v>0</v>
      </c>
      <c r="BE1526" s="54">
        <f t="shared" ref="BE1526:BH1526" si="10726">AT1526</f>
        <v>1.934136846</v>
      </c>
      <c r="BF1526" s="54">
        <f t="shared" si="10726"/>
        <v>0.08737441738</v>
      </c>
      <c r="BG1526" s="54">
        <f t="shared" si="10726"/>
        <v>0.8921736571</v>
      </c>
      <c r="BH1526" s="54">
        <f t="shared" si="10726"/>
        <v>0.1054617366</v>
      </c>
      <c r="BI1526" s="54">
        <f t="shared" si="46"/>
        <v>11.96445308</v>
      </c>
      <c r="BJ1526" s="54">
        <f t="shared" si="47"/>
        <v>-23.92890616</v>
      </c>
      <c r="BK1526" s="56">
        <f t="shared" ref="BK1526:BN1526" si="10727">AO1526</f>
        <v>2.945091961</v>
      </c>
      <c r="BL1526" s="56">
        <f t="shared" si="10727"/>
        <v>0.002960860945</v>
      </c>
      <c r="BM1526" s="56">
        <f t="shared" si="10727"/>
        <v>2.03155534</v>
      </c>
      <c r="BN1526" s="56">
        <f t="shared" si="10727"/>
        <v>0.001245181526</v>
      </c>
      <c r="BO1526" s="56">
        <f t="shared" si="49"/>
        <v>0.07109383578</v>
      </c>
      <c r="BP1526" s="56">
        <f t="shared" si="50"/>
        <v>1.86304301</v>
      </c>
      <c r="BQ1526" s="56">
        <f t="shared" ref="BQ1526:BS1526" si="10728">AU1526</f>
        <v>0.08737441738</v>
      </c>
      <c r="BR1526" s="56">
        <f t="shared" si="10728"/>
        <v>0.8921736571</v>
      </c>
      <c r="BS1526" s="56">
        <f t="shared" si="10728"/>
        <v>0.1054617366</v>
      </c>
      <c r="BT1526" s="56">
        <f t="shared" si="52"/>
        <v>8</v>
      </c>
      <c r="BU1526" s="50">
        <f t="shared" ref="BU1526:BX1526" si="10729">AZ1526</f>
        <v>5.890183921</v>
      </c>
      <c r="BV1526" s="50">
        <f t="shared" si="10729"/>
        <v>0.00592172189</v>
      </c>
      <c r="BW1526" s="50">
        <f t="shared" si="10729"/>
        <v>3.04733301</v>
      </c>
      <c r="BX1526" s="50">
        <f t="shared" si="10729"/>
        <v>0.001867772289</v>
      </c>
      <c r="BY1526" s="50">
        <f t="shared" si="54"/>
        <v>0.1066407537</v>
      </c>
      <c r="BZ1526" s="50">
        <f t="shared" si="55"/>
        <v>1.86304301</v>
      </c>
      <c r="CA1526" s="50">
        <f t="shared" ref="CA1526:CC1526" si="10730">BF1526</f>
        <v>0.08737441738</v>
      </c>
      <c r="CB1526" s="50">
        <f t="shared" si="10730"/>
        <v>0.8921736571</v>
      </c>
      <c r="CC1526" s="50">
        <f t="shared" si="10730"/>
        <v>0.1054617366</v>
      </c>
      <c r="CD1526" s="50">
        <f t="shared" si="57"/>
        <v>12</v>
      </c>
      <c r="CE1526" s="57">
        <f t="shared" si="58"/>
        <v>37.4</v>
      </c>
      <c r="CF1526" s="57">
        <f t="shared" si="59"/>
        <v>0.05</v>
      </c>
      <c r="CG1526" s="57">
        <f t="shared" si="60"/>
        <v>21.89</v>
      </c>
      <c r="CH1526" s="57">
        <f t="shared" si="61"/>
        <v>0.02</v>
      </c>
      <c r="CI1526" s="58">
        <f t="shared" si="62"/>
        <v>1.199768323</v>
      </c>
      <c r="CJ1526" s="58">
        <f t="shared" si="63"/>
        <v>28.29043525</v>
      </c>
      <c r="CK1526" s="57">
        <f t="shared" si="64"/>
        <v>1.31</v>
      </c>
      <c r="CL1526" s="57">
        <f t="shared" si="65"/>
        <v>7.6</v>
      </c>
      <c r="CM1526" s="57">
        <f t="shared" si="66"/>
        <v>1.25</v>
      </c>
      <c r="CN1526" s="57">
        <f t="shared" si="67"/>
        <v>99.01020357</v>
      </c>
      <c r="CO1526" s="59">
        <f t="shared" si="68"/>
        <v>0.3026315033</v>
      </c>
      <c r="CP1526" s="59">
        <f t="shared" si="69"/>
        <v>0.6319571335</v>
      </c>
      <c r="CQ1526" s="59">
        <f t="shared" si="70"/>
        <v>0.02963800945</v>
      </c>
      <c r="CR1526" s="59">
        <f t="shared" si="71"/>
        <v>0.0357733538</v>
      </c>
      <c r="CS1526" s="60">
        <f t="shared" si="72"/>
        <v>30.26315033</v>
      </c>
      <c r="CT1526" s="60">
        <f t="shared" si="73"/>
        <v>3.57733538</v>
      </c>
      <c r="CU1526" s="60">
        <f t="shared" si="74"/>
        <v>66.15951429</v>
      </c>
      <c r="CV1526" s="61">
        <f t="shared" si="75"/>
        <v>0.1870891054</v>
      </c>
      <c r="CW1526" s="61">
        <f t="shared" si="76"/>
        <v>0.2620788818</v>
      </c>
      <c r="CX1526" s="62"/>
    </row>
    <row r="1527" ht="15.75" customHeight="1">
      <c r="A1527" s="17" t="s">
        <v>53</v>
      </c>
      <c r="B1527" s="87" t="s">
        <v>1406</v>
      </c>
      <c r="C1527" s="88" t="s">
        <v>1519</v>
      </c>
      <c r="D1527" s="89"/>
      <c r="E1527" s="89" t="s">
        <v>1520</v>
      </c>
      <c r="F1527" s="90">
        <v>94.0</v>
      </c>
      <c r="G1527" s="89" t="s">
        <v>1614</v>
      </c>
      <c r="H1527" s="91">
        <v>37.24</v>
      </c>
      <c r="I1527" s="92">
        <v>6.1</v>
      </c>
      <c r="J1527" s="92">
        <v>21.74</v>
      </c>
      <c r="K1527" s="92">
        <v>2.53</v>
      </c>
      <c r="L1527" s="92">
        <v>0.07</v>
      </c>
      <c r="M1527" s="92">
        <v>0.0</v>
      </c>
      <c r="N1527" s="92">
        <v>1.2</v>
      </c>
      <c r="O1527" s="92">
        <v>30.66</v>
      </c>
      <c r="P1527" s="92"/>
      <c r="Q1527" s="50">
        <f t="shared" si="8"/>
        <v>99.54</v>
      </c>
      <c r="R1527" s="51">
        <f t="shared" si="9"/>
        <v>12</v>
      </c>
      <c r="S1527" s="52">
        <f t="shared" si="10"/>
        <v>0.6197958535</v>
      </c>
      <c r="T1527" s="52">
        <f t="shared" si="11"/>
        <v>0.000876108277</v>
      </c>
      <c r="U1527" s="52">
        <f t="shared" si="12"/>
        <v>0.4264363048</v>
      </c>
      <c r="V1527" s="52">
        <f t="shared" si="13"/>
        <v>0</v>
      </c>
      <c r="W1527" s="52">
        <f t="shared" si="14"/>
        <v>0</v>
      </c>
      <c r="X1527" s="52">
        <f t="shared" si="15"/>
        <v>0.4267437199</v>
      </c>
      <c r="Y1527" s="52">
        <f t="shared" si="16"/>
        <v>0.01691632341</v>
      </c>
      <c r="Z1527" s="52">
        <f t="shared" si="17"/>
        <v>0.1513482399</v>
      </c>
      <c r="AA1527" s="52">
        <f t="shared" si="18"/>
        <v>0.04511460536</v>
      </c>
      <c r="AB1527" s="52">
        <f t="shared" si="19"/>
        <v>1.687231155</v>
      </c>
      <c r="AC1527" s="53">
        <f t="shared" si="20"/>
        <v>5.042242539</v>
      </c>
      <c r="AD1527" s="54">
        <f t="shared" si="21"/>
        <v>1.239591707</v>
      </c>
      <c r="AE1527" s="54">
        <f t="shared" si="22"/>
        <v>0.001752216554</v>
      </c>
      <c r="AF1527" s="54">
        <f t="shared" si="23"/>
        <v>0.6396544571</v>
      </c>
      <c r="AG1527" s="54">
        <f t="shared" si="24"/>
        <v>0</v>
      </c>
      <c r="AH1527" s="54">
        <f t="shared" si="25"/>
        <v>0</v>
      </c>
      <c r="AI1527" s="54">
        <f t="shared" si="26"/>
        <v>0.4267437199</v>
      </c>
      <c r="AJ1527" s="54">
        <f t="shared" si="27"/>
        <v>0.01691632341</v>
      </c>
      <c r="AK1527" s="54">
        <f t="shared" si="28"/>
        <v>0.1513482399</v>
      </c>
      <c r="AL1527" s="54">
        <f t="shared" si="29"/>
        <v>0.04511460536</v>
      </c>
      <c r="AM1527" s="54">
        <f t="shared" si="30"/>
        <v>2.521121269</v>
      </c>
      <c r="AN1527" s="54">
        <f t="shared" si="31"/>
        <v>-5.042242539</v>
      </c>
      <c r="AO1527" s="55">
        <f t="shared" si="32"/>
        <v>2.938759644</v>
      </c>
      <c r="AP1527" s="55">
        <f t="shared" si="33"/>
        <v>0.004154064009</v>
      </c>
      <c r="AQ1527" s="55">
        <f t="shared" si="34"/>
        <v>2.021946091</v>
      </c>
      <c r="AR1527" s="55">
        <f t="shared" si="35"/>
        <v>0</v>
      </c>
      <c r="AS1527" s="55">
        <f t="shared" si="36"/>
        <v>0</v>
      </c>
      <c r="AT1527" s="55">
        <f t="shared" si="37"/>
        <v>2.023403698</v>
      </c>
      <c r="AU1527" s="55">
        <f t="shared" si="38"/>
        <v>0.08020868204</v>
      </c>
      <c r="AV1527" s="55">
        <f t="shared" si="39"/>
        <v>0.7176170944</v>
      </c>
      <c r="AW1527" s="55">
        <f t="shared" si="40"/>
        <v>0.2139107269</v>
      </c>
      <c r="AX1527" s="55">
        <f t="shared" si="41"/>
        <v>8</v>
      </c>
      <c r="AY1527" s="55">
        <f t="shared" si="42"/>
        <v>23.90777351</v>
      </c>
      <c r="AZ1527" s="54">
        <f t="shared" ref="AZ1527:BA1527" si="10731">AO1527*2</f>
        <v>5.877519287</v>
      </c>
      <c r="BA1527" s="54">
        <f t="shared" si="10731"/>
        <v>0.008308128017</v>
      </c>
      <c r="BB1527" s="54">
        <f t="shared" ref="BB1527:BD1527" si="10732">AQ1527*(3/2)</f>
        <v>3.032919136</v>
      </c>
      <c r="BC1527" s="54">
        <f t="shared" si="10732"/>
        <v>0</v>
      </c>
      <c r="BD1527" s="54">
        <f t="shared" si="10732"/>
        <v>0</v>
      </c>
      <c r="BE1527" s="54">
        <f t="shared" ref="BE1527:BH1527" si="10733">AT1527</f>
        <v>2.023403698</v>
      </c>
      <c r="BF1527" s="54">
        <f t="shared" si="10733"/>
        <v>0.08020868204</v>
      </c>
      <c r="BG1527" s="54">
        <f t="shared" si="10733"/>
        <v>0.7176170944</v>
      </c>
      <c r="BH1527" s="54">
        <f t="shared" si="10733"/>
        <v>0.2139107269</v>
      </c>
      <c r="BI1527" s="54">
        <f t="shared" si="46"/>
        <v>11.95388675</v>
      </c>
      <c r="BJ1527" s="54">
        <f t="shared" si="47"/>
        <v>-23.90777351</v>
      </c>
      <c r="BK1527" s="56">
        <f t="shared" ref="BK1527:BN1527" si="10734">AO1527</f>
        <v>2.938759644</v>
      </c>
      <c r="BL1527" s="56">
        <f t="shared" si="10734"/>
        <v>0.004154064009</v>
      </c>
      <c r="BM1527" s="56">
        <f t="shared" si="10734"/>
        <v>2.021946091</v>
      </c>
      <c r="BN1527" s="56">
        <f t="shared" si="10734"/>
        <v>0</v>
      </c>
      <c r="BO1527" s="56">
        <f t="shared" si="49"/>
        <v>0.09222649438</v>
      </c>
      <c r="BP1527" s="56">
        <f t="shared" si="50"/>
        <v>1.931177204</v>
      </c>
      <c r="BQ1527" s="56">
        <f t="shared" ref="BQ1527:BS1527" si="10735">AU1527</f>
        <v>0.08020868204</v>
      </c>
      <c r="BR1527" s="56">
        <f t="shared" si="10735"/>
        <v>0.7176170944</v>
      </c>
      <c r="BS1527" s="56">
        <f t="shared" si="10735"/>
        <v>0.2139107269</v>
      </c>
      <c r="BT1527" s="56">
        <f t="shared" si="52"/>
        <v>8</v>
      </c>
      <c r="BU1527" s="50">
        <f t="shared" ref="BU1527:BX1527" si="10736">AZ1527</f>
        <v>5.877519287</v>
      </c>
      <c r="BV1527" s="50">
        <f t="shared" si="10736"/>
        <v>0.008308128017</v>
      </c>
      <c r="BW1527" s="50">
        <f t="shared" si="10736"/>
        <v>3.032919136</v>
      </c>
      <c r="BX1527" s="50">
        <f t="shared" si="10736"/>
        <v>0</v>
      </c>
      <c r="BY1527" s="50">
        <f t="shared" si="54"/>
        <v>0.1383397416</v>
      </c>
      <c r="BZ1527" s="50">
        <f t="shared" si="55"/>
        <v>1.931177204</v>
      </c>
      <c r="CA1527" s="50">
        <f t="shared" ref="CA1527:CC1527" si="10737">BF1527</f>
        <v>0.08020868204</v>
      </c>
      <c r="CB1527" s="50">
        <f t="shared" si="10737"/>
        <v>0.7176170944</v>
      </c>
      <c r="CC1527" s="50">
        <f t="shared" si="10737"/>
        <v>0.2139107269</v>
      </c>
      <c r="CD1527" s="50">
        <f t="shared" si="57"/>
        <v>12</v>
      </c>
      <c r="CE1527" s="57">
        <f t="shared" si="58"/>
        <v>37.24</v>
      </c>
      <c r="CF1527" s="57">
        <f t="shared" si="59"/>
        <v>0.07</v>
      </c>
      <c r="CG1527" s="57">
        <f t="shared" si="60"/>
        <v>21.74</v>
      </c>
      <c r="CH1527" s="57">
        <f t="shared" si="61"/>
        <v>0</v>
      </c>
      <c r="CI1527" s="58">
        <f t="shared" si="62"/>
        <v>1.553080649</v>
      </c>
      <c r="CJ1527" s="58">
        <f t="shared" si="63"/>
        <v>29.26252093</v>
      </c>
      <c r="CK1527" s="57">
        <f t="shared" si="64"/>
        <v>1.2</v>
      </c>
      <c r="CL1527" s="57">
        <f t="shared" si="65"/>
        <v>6.1</v>
      </c>
      <c r="CM1527" s="57">
        <f t="shared" si="66"/>
        <v>2.53</v>
      </c>
      <c r="CN1527" s="57">
        <f t="shared" si="67"/>
        <v>99.69560158</v>
      </c>
      <c r="CO1527" s="59">
        <f t="shared" si="68"/>
        <v>0.243845782</v>
      </c>
      <c r="CP1527" s="59">
        <f t="shared" si="69"/>
        <v>0.6562126505</v>
      </c>
      <c r="CQ1527" s="59">
        <f t="shared" si="70"/>
        <v>0.02725485353</v>
      </c>
      <c r="CR1527" s="59">
        <f t="shared" si="71"/>
        <v>0.07268671398</v>
      </c>
      <c r="CS1527" s="60">
        <f t="shared" si="72"/>
        <v>24.3845782</v>
      </c>
      <c r="CT1527" s="60">
        <f t="shared" si="73"/>
        <v>7.268671398</v>
      </c>
      <c r="CU1527" s="60">
        <f t="shared" si="74"/>
        <v>68.3467504</v>
      </c>
      <c r="CV1527" s="61">
        <f t="shared" si="75"/>
        <v>0.194609605</v>
      </c>
      <c r="CW1527" s="61">
        <f t="shared" si="76"/>
        <v>0.2111704472</v>
      </c>
      <c r="CX1527" s="62"/>
    </row>
    <row r="1528" ht="15.75" customHeight="1">
      <c r="A1528" s="17" t="s">
        <v>53</v>
      </c>
      <c r="B1528" s="87" t="s">
        <v>1406</v>
      </c>
      <c r="C1528" s="93" t="s">
        <v>1519</v>
      </c>
      <c r="D1528" s="89"/>
      <c r="E1528" s="89" t="s">
        <v>1520</v>
      </c>
      <c r="F1528" s="90">
        <v>95.0</v>
      </c>
      <c r="G1528" s="89" t="s">
        <v>1615</v>
      </c>
      <c r="H1528" s="91">
        <v>37.57</v>
      </c>
      <c r="I1528" s="92">
        <v>7.12</v>
      </c>
      <c r="J1528" s="92">
        <v>21.94</v>
      </c>
      <c r="K1528" s="92">
        <v>1.33</v>
      </c>
      <c r="L1528" s="92">
        <v>0.06</v>
      </c>
      <c r="M1528" s="92">
        <v>0.05</v>
      </c>
      <c r="N1528" s="92">
        <v>1.89</v>
      </c>
      <c r="O1528" s="92">
        <v>29.39</v>
      </c>
      <c r="P1528" s="92"/>
      <c r="Q1528" s="50">
        <f t="shared" si="8"/>
        <v>99.35</v>
      </c>
      <c r="R1528" s="51">
        <f t="shared" si="9"/>
        <v>12</v>
      </c>
      <c r="S1528" s="52">
        <f t="shared" si="10"/>
        <v>0.6252881368</v>
      </c>
      <c r="T1528" s="52">
        <f t="shared" si="11"/>
        <v>0.0007509499517</v>
      </c>
      <c r="U1528" s="52">
        <f t="shared" si="12"/>
        <v>0.4303593618</v>
      </c>
      <c r="V1528" s="52">
        <f t="shared" si="13"/>
        <v>0.0006579371565</v>
      </c>
      <c r="W1528" s="52">
        <f t="shared" si="14"/>
        <v>0</v>
      </c>
      <c r="X1528" s="52">
        <f t="shared" si="15"/>
        <v>0.409067121</v>
      </c>
      <c r="Y1528" s="52">
        <f t="shared" si="16"/>
        <v>0.02664320936</v>
      </c>
      <c r="Z1528" s="52">
        <f t="shared" si="17"/>
        <v>0.1766556505</v>
      </c>
      <c r="AA1528" s="52">
        <f t="shared" si="18"/>
        <v>0.02371637357</v>
      </c>
      <c r="AB1528" s="52">
        <f t="shared" si="19"/>
        <v>1.69313874</v>
      </c>
      <c r="AC1528" s="53">
        <f t="shared" si="20"/>
        <v>5.069372953</v>
      </c>
      <c r="AD1528" s="54">
        <f t="shared" si="21"/>
        <v>1.250576274</v>
      </c>
      <c r="AE1528" s="54">
        <f t="shared" si="22"/>
        <v>0.001501899903</v>
      </c>
      <c r="AF1528" s="54">
        <f t="shared" si="23"/>
        <v>0.6455390428</v>
      </c>
      <c r="AG1528" s="54">
        <f t="shared" si="24"/>
        <v>0.0009869057347</v>
      </c>
      <c r="AH1528" s="54">
        <f t="shared" si="25"/>
        <v>0</v>
      </c>
      <c r="AI1528" s="54">
        <f t="shared" si="26"/>
        <v>0.409067121</v>
      </c>
      <c r="AJ1528" s="54">
        <f t="shared" si="27"/>
        <v>0.02664320936</v>
      </c>
      <c r="AK1528" s="54">
        <f t="shared" si="28"/>
        <v>0.1766556505</v>
      </c>
      <c r="AL1528" s="54">
        <f t="shared" si="29"/>
        <v>0.02371637357</v>
      </c>
      <c r="AM1528" s="54">
        <f t="shared" si="30"/>
        <v>2.534686476</v>
      </c>
      <c r="AN1528" s="54">
        <f t="shared" si="31"/>
        <v>-5.069372953</v>
      </c>
      <c r="AO1528" s="55">
        <f t="shared" si="32"/>
        <v>2.9544567</v>
      </c>
      <c r="AP1528" s="55">
        <f t="shared" si="33"/>
        <v>0.003548202797</v>
      </c>
      <c r="AQ1528" s="55">
        <f t="shared" si="34"/>
        <v>2.033427511</v>
      </c>
      <c r="AR1528" s="55">
        <f t="shared" si="35"/>
        <v>0.003108721764</v>
      </c>
      <c r="AS1528" s="55">
        <f t="shared" si="36"/>
        <v>0</v>
      </c>
      <c r="AT1528" s="55">
        <f t="shared" si="37"/>
        <v>1.932822686</v>
      </c>
      <c r="AU1528" s="55">
        <f t="shared" si="38"/>
        <v>0.1258878968</v>
      </c>
      <c r="AV1528" s="55">
        <f t="shared" si="39"/>
        <v>0.8346895446</v>
      </c>
      <c r="AW1528" s="55">
        <f t="shared" si="40"/>
        <v>0.1120587369</v>
      </c>
      <c r="AX1528" s="55">
        <f t="shared" si="41"/>
        <v>8</v>
      </c>
      <c r="AY1528" s="55">
        <f t="shared" si="42"/>
        <v>23.95254604</v>
      </c>
      <c r="AZ1528" s="54">
        <f t="shared" ref="AZ1528:BA1528" si="10738">AO1528*2</f>
        <v>5.9089134</v>
      </c>
      <c r="BA1528" s="54">
        <f t="shared" si="10738"/>
        <v>0.007096405594</v>
      </c>
      <c r="BB1528" s="54">
        <f t="shared" ref="BB1528:BD1528" si="10739">AQ1528*(3/2)</f>
        <v>3.050141267</v>
      </c>
      <c r="BC1528" s="54">
        <f t="shared" si="10739"/>
        <v>0.004663082647</v>
      </c>
      <c r="BD1528" s="54">
        <f t="shared" si="10739"/>
        <v>0</v>
      </c>
      <c r="BE1528" s="54">
        <f t="shared" ref="BE1528:BH1528" si="10740">AT1528</f>
        <v>1.932822686</v>
      </c>
      <c r="BF1528" s="54">
        <f t="shared" si="10740"/>
        <v>0.1258878968</v>
      </c>
      <c r="BG1528" s="54">
        <f t="shared" si="10740"/>
        <v>0.8346895446</v>
      </c>
      <c r="BH1528" s="54">
        <f t="shared" si="10740"/>
        <v>0.1120587369</v>
      </c>
      <c r="BI1528" s="54">
        <f t="shared" si="46"/>
        <v>11.97627302</v>
      </c>
      <c r="BJ1528" s="54">
        <f t="shared" si="47"/>
        <v>-23.95254604</v>
      </c>
      <c r="BK1528" s="56">
        <f t="shared" ref="BK1528:BN1528" si="10741">AO1528</f>
        <v>2.9544567</v>
      </c>
      <c r="BL1528" s="56">
        <f t="shared" si="10741"/>
        <v>0.003548202797</v>
      </c>
      <c r="BM1528" s="56">
        <f t="shared" si="10741"/>
        <v>2.033427511</v>
      </c>
      <c r="BN1528" s="56">
        <f t="shared" si="10741"/>
        <v>0.003108721764</v>
      </c>
      <c r="BO1528" s="56">
        <f t="shared" si="49"/>
        <v>0.04745396171</v>
      </c>
      <c r="BP1528" s="56">
        <f t="shared" si="50"/>
        <v>1.885368724</v>
      </c>
      <c r="BQ1528" s="56">
        <f t="shared" ref="BQ1528:BS1528" si="10742">AU1528</f>
        <v>0.1258878968</v>
      </c>
      <c r="BR1528" s="56">
        <f t="shared" si="10742"/>
        <v>0.8346895446</v>
      </c>
      <c r="BS1528" s="56">
        <f t="shared" si="10742"/>
        <v>0.1120587369</v>
      </c>
      <c r="BT1528" s="56">
        <f t="shared" si="52"/>
        <v>8</v>
      </c>
      <c r="BU1528" s="50">
        <f t="shared" ref="BU1528:BX1528" si="10743">AZ1528</f>
        <v>5.9089134</v>
      </c>
      <c r="BV1528" s="50">
        <f t="shared" si="10743"/>
        <v>0.007096405594</v>
      </c>
      <c r="BW1528" s="50">
        <f t="shared" si="10743"/>
        <v>3.050141267</v>
      </c>
      <c r="BX1528" s="50">
        <f t="shared" si="10743"/>
        <v>0.004663082647</v>
      </c>
      <c r="BY1528" s="50">
        <f t="shared" si="54"/>
        <v>0.07118094256</v>
      </c>
      <c r="BZ1528" s="50">
        <f t="shared" si="55"/>
        <v>1.885368724</v>
      </c>
      <c r="CA1528" s="50">
        <f t="shared" ref="CA1528:CC1528" si="10744">BF1528</f>
        <v>0.1258878968</v>
      </c>
      <c r="CB1528" s="50">
        <f t="shared" si="10744"/>
        <v>0.8346895446</v>
      </c>
      <c r="CC1528" s="50">
        <f t="shared" si="10744"/>
        <v>0.1120587369</v>
      </c>
      <c r="CD1528" s="50">
        <f t="shared" si="57"/>
        <v>12</v>
      </c>
      <c r="CE1528" s="57">
        <f t="shared" si="58"/>
        <v>37.57</v>
      </c>
      <c r="CF1528" s="57">
        <f t="shared" si="59"/>
        <v>0.06</v>
      </c>
      <c r="CG1528" s="57">
        <f t="shared" si="60"/>
        <v>21.94</v>
      </c>
      <c r="CH1528" s="57">
        <f t="shared" si="61"/>
        <v>0.05</v>
      </c>
      <c r="CI1528" s="58">
        <f t="shared" si="62"/>
        <v>0.8019157506</v>
      </c>
      <c r="CJ1528" s="58">
        <f t="shared" si="63"/>
        <v>28.66842738</v>
      </c>
      <c r="CK1528" s="57">
        <f t="shared" si="64"/>
        <v>1.89</v>
      </c>
      <c r="CL1528" s="57">
        <f t="shared" si="65"/>
        <v>7.12</v>
      </c>
      <c r="CM1528" s="57">
        <f t="shared" si="66"/>
        <v>1.33</v>
      </c>
      <c r="CN1528" s="57">
        <f t="shared" si="67"/>
        <v>99.43034313</v>
      </c>
      <c r="CO1528" s="59">
        <f t="shared" si="68"/>
        <v>0.2821799057</v>
      </c>
      <c r="CP1528" s="59">
        <f t="shared" si="69"/>
        <v>0.6373784988</v>
      </c>
      <c r="CQ1528" s="59">
        <f t="shared" si="70"/>
        <v>0.04255838002</v>
      </c>
      <c r="CR1528" s="59">
        <f t="shared" si="71"/>
        <v>0.03788321539</v>
      </c>
      <c r="CS1528" s="60">
        <f t="shared" si="72"/>
        <v>28.21799057</v>
      </c>
      <c r="CT1528" s="60">
        <f t="shared" si="73"/>
        <v>3.788321539</v>
      </c>
      <c r="CU1528" s="60">
        <f t="shared" si="74"/>
        <v>67.99368789</v>
      </c>
      <c r="CV1528" s="61">
        <f t="shared" si="75"/>
        <v>0.1789731683</v>
      </c>
      <c r="CW1528" s="61">
        <f t="shared" si="76"/>
        <v>0.2443677984</v>
      </c>
      <c r="CX1528" s="62"/>
    </row>
    <row r="1529" ht="15.75" customHeight="1">
      <c r="A1529" s="17" t="s">
        <v>53</v>
      </c>
      <c r="B1529" s="87" t="s">
        <v>1406</v>
      </c>
      <c r="C1529" s="88" t="s">
        <v>1519</v>
      </c>
      <c r="D1529" s="89"/>
      <c r="E1529" s="89" t="s">
        <v>1520</v>
      </c>
      <c r="F1529" s="90">
        <v>96.0</v>
      </c>
      <c r="G1529" s="89" t="s">
        <v>1616</v>
      </c>
      <c r="H1529" s="91">
        <v>37.63</v>
      </c>
      <c r="I1529" s="92">
        <v>8.94</v>
      </c>
      <c r="J1529" s="92">
        <v>22.29</v>
      </c>
      <c r="K1529" s="92">
        <v>1.03</v>
      </c>
      <c r="L1529" s="92">
        <v>0.06</v>
      </c>
      <c r="M1529" s="92">
        <v>0.05</v>
      </c>
      <c r="N1529" s="92">
        <v>0.94</v>
      </c>
      <c r="O1529" s="92">
        <v>28.29</v>
      </c>
      <c r="P1529" s="92"/>
      <c r="Q1529" s="50">
        <f t="shared" si="8"/>
        <v>99.23</v>
      </c>
      <c r="R1529" s="51">
        <f t="shared" si="9"/>
        <v>12</v>
      </c>
      <c r="S1529" s="52">
        <f t="shared" si="10"/>
        <v>0.6262867338</v>
      </c>
      <c r="T1529" s="52">
        <f t="shared" si="11"/>
        <v>0.0007509499517</v>
      </c>
      <c r="U1529" s="52">
        <f t="shared" si="12"/>
        <v>0.4372247117</v>
      </c>
      <c r="V1529" s="52">
        <f t="shared" si="13"/>
        <v>0.0006579371565</v>
      </c>
      <c r="W1529" s="52">
        <f t="shared" si="14"/>
        <v>0</v>
      </c>
      <c r="X1529" s="52">
        <f t="shared" si="15"/>
        <v>0.3937566809</v>
      </c>
      <c r="Y1529" s="52">
        <f t="shared" si="16"/>
        <v>0.01325112</v>
      </c>
      <c r="Z1529" s="52">
        <f t="shared" si="17"/>
        <v>0.2218120106</v>
      </c>
      <c r="AA1529" s="52">
        <f t="shared" si="18"/>
        <v>0.01836681562</v>
      </c>
      <c r="AB1529" s="52">
        <f t="shared" si="19"/>
        <v>1.71210696</v>
      </c>
      <c r="AC1529" s="53">
        <f t="shared" si="20"/>
        <v>5.116171936</v>
      </c>
      <c r="AD1529" s="54">
        <f t="shared" si="21"/>
        <v>1.252573468</v>
      </c>
      <c r="AE1529" s="54">
        <f t="shared" si="22"/>
        <v>0.001501899903</v>
      </c>
      <c r="AF1529" s="54">
        <f t="shared" si="23"/>
        <v>0.6558370676</v>
      </c>
      <c r="AG1529" s="54">
        <f t="shared" si="24"/>
        <v>0.0009869057347</v>
      </c>
      <c r="AH1529" s="54">
        <f t="shared" si="25"/>
        <v>0</v>
      </c>
      <c r="AI1529" s="54">
        <f t="shared" si="26"/>
        <v>0.3937566809</v>
      </c>
      <c r="AJ1529" s="54">
        <f t="shared" si="27"/>
        <v>0.01325112</v>
      </c>
      <c r="AK1529" s="54">
        <f t="shared" si="28"/>
        <v>0.2218120106</v>
      </c>
      <c r="AL1529" s="54">
        <f t="shared" si="29"/>
        <v>0.01836681562</v>
      </c>
      <c r="AM1529" s="54">
        <f t="shared" si="30"/>
        <v>2.558085968</v>
      </c>
      <c r="AN1529" s="54">
        <f t="shared" si="31"/>
        <v>-5.116171936</v>
      </c>
      <c r="AO1529" s="55">
        <f t="shared" si="32"/>
        <v>2.926390692</v>
      </c>
      <c r="AP1529" s="55">
        <f t="shared" si="33"/>
        <v>0.0035088927</v>
      </c>
      <c r="AQ1529" s="55">
        <f t="shared" si="34"/>
        <v>2.042978491</v>
      </c>
      <c r="AR1529" s="55">
        <f t="shared" si="35"/>
        <v>0.003074280623</v>
      </c>
      <c r="AS1529" s="55">
        <f t="shared" si="36"/>
        <v>0</v>
      </c>
      <c r="AT1529" s="55">
        <f t="shared" si="37"/>
        <v>1.839869542</v>
      </c>
      <c r="AU1529" s="55">
        <f t="shared" si="38"/>
        <v>0.06191725313</v>
      </c>
      <c r="AV1529" s="55">
        <f t="shared" si="39"/>
        <v>1.036439969</v>
      </c>
      <c r="AW1529" s="55">
        <f t="shared" si="40"/>
        <v>0.08582087944</v>
      </c>
      <c r="AX1529" s="55">
        <f t="shared" si="41"/>
        <v>8</v>
      </c>
      <c r="AY1529" s="55">
        <f t="shared" si="42"/>
        <v>23.90585194</v>
      </c>
      <c r="AZ1529" s="54">
        <f t="shared" ref="AZ1529:BA1529" si="10745">AO1529*2</f>
        <v>5.852781384</v>
      </c>
      <c r="BA1529" s="54">
        <f t="shared" si="10745"/>
        <v>0.007017785401</v>
      </c>
      <c r="BB1529" s="54">
        <f t="shared" ref="BB1529:BD1529" si="10746">AQ1529*(3/2)</f>
        <v>3.064467737</v>
      </c>
      <c r="BC1529" s="54">
        <f t="shared" si="10746"/>
        <v>0.004611420935</v>
      </c>
      <c r="BD1529" s="54">
        <f t="shared" si="10746"/>
        <v>0</v>
      </c>
      <c r="BE1529" s="54">
        <f t="shared" ref="BE1529:BH1529" si="10747">AT1529</f>
        <v>1.839869542</v>
      </c>
      <c r="BF1529" s="54">
        <f t="shared" si="10747"/>
        <v>0.06191725313</v>
      </c>
      <c r="BG1529" s="54">
        <f t="shared" si="10747"/>
        <v>1.036439969</v>
      </c>
      <c r="BH1529" s="54">
        <f t="shared" si="10747"/>
        <v>0.08582087944</v>
      </c>
      <c r="BI1529" s="54">
        <f t="shared" si="46"/>
        <v>11.95292597</v>
      </c>
      <c r="BJ1529" s="54">
        <f t="shared" si="47"/>
        <v>-23.90585194</v>
      </c>
      <c r="BK1529" s="56">
        <f t="shared" ref="BK1529:BN1529" si="10748">AO1529</f>
        <v>2.926390692</v>
      </c>
      <c r="BL1529" s="56">
        <f t="shared" si="10748"/>
        <v>0.0035088927</v>
      </c>
      <c r="BM1529" s="56">
        <f t="shared" si="10748"/>
        <v>2.042978491</v>
      </c>
      <c r="BN1529" s="56">
        <f t="shared" si="10748"/>
        <v>0.003074280623</v>
      </c>
      <c r="BO1529" s="56">
        <f t="shared" si="49"/>
        <v>0.09414805901</v>
      </c>
      <c r="BP1529" s="56">
        <f t="shared" si="50"/>
        <v>1.745721483</v>
      </c>
      <c r="BQ1529" s="56">
        <f t="shared" ref="BQ1529:BS1529" si="10749">AU1529</f>
        <v>0.06191725313</v>
      </c>
      <c r="BR1529" s="56">
        <f t="shared" si="10749"/>
        <v>1.036439969</v>
      </c>
      <c r="BS1529" s="56">
        <f t="shared" si="10749"/>
        <v>0.08582087944</v>
      </c>
      <c r="BT1529" s="56">
        <f t="shared" si="52"/>
        <v>8</v>
      </c>
      <c r="BU1529" s="50">
        <f t="shared" ref="BU1529:BX1529" si="10750">AZ1529</f>
        <v>5.852781384</v>
      </c>
      <c r="BV1529" s="50">
        <f t="shared" si="10750"/>
        <v>0.007017785401</v>
      </c>
      <c r="BW1529" s="50">
        <f t="shared" si="10750"/>
        <v>3.064467737</v>
      </c>
      <c r="BX1529" s="50">
        <f t="shared" si="10750"/>
        <v>0.004611420935</v>
      </c>
      <c r="BY1529" s="50">
        <f t="shared" si="54"/>
        <v>0.1412220885</v>
      </c>
      <c r="BZ1529" s="50">
        <f t="shared" si="55"/>
        <v>1.745721483</v>
      </c>
      <c r="CA1529" s="50">
        <f t="shared" ref="CA1529:CC1529" si="10751">BF1529</f>
        <v>0.06191725313</v>
      </c>
      <c r="CB1529" s="50">
        <f t="shared" si="10751"/>
        <v>1.036439969</v>
      </c>
      <c r="CC1529" s="50">
        <f t="shared" si="10751"/>
        <v>0.08582087944</v>
      </c>
      <c r="CD1529" s="50">
        <f t="shared" si="57"/>
        <v>12</v>
      </c>
      <c r="CE1529" s="57">
        <f t="shared" si="58"/>
        <v>37.63</v>
      </c>
      <c r="CF1529" s="57">
        <f t="shared" si="59"/>
        <v>0.06</v>
      </c>
      <c r="CG1529" s="57">
        <f t="shared" si="60"/>
        <v>22.29</v>
      </c>
      <c r="CH1529" s="57">
        <f t="shared" si="61"/>
        <v>0.05</v>
      </c>
      <c r="CI1529" s="58">
        <f t="shared" si="62"/>
        <v>1.608814548</v>
      </c>
      <c r="CJ1529" s="58">
        <f t="shared" si="63"/>
        <v>26.84237095</v>
      </c>
      <c r="CK1529" s="57">
        <f t="shared" si="64"/>
        <v>0.94</v>
      </c>
      <c r="CL1529" s="57">
        <f t="shared" si="65"/>
        <v>8.94</v>
      </c>
      <c r="CM1529" s="57">
        <f t="shared" si="66"/>
        <v>1.03</v>
      </c>
      <c r="CN1529" s="57">
        <f t="shared" si="67"/>
        <v>99.3911855</v>
      </c>
      <c r="CO1529" s="59">
        <f t="shared" si="68"/>
        <v>0.3537459013</v>
      </c>
      <c r="CP1529" s="59">
        <f t="shared" si="69"/>
        <v>0.5958297997</v>
      </c>
      <c r="CQ1529" s="59">
        <f t="shared" si="70"/>
        <v>0.02113289256</v>
      </c>
      <c r="CR1529" s="59">
        <f t="shared" si="71"/>
        <v>0.0292914064</v>
      </c>
      <c r="CS1529" s="60">
        <f t="shared" si="72"/>
        <v>35.37459013</v>
      </c>
      <c r="CT1529" s="60">
        <f t="shared" si="73"/>
        <v>2.92914064</v>
      </c>
      <c r="CU1529" s="60">
        <f t="shared" si="74"/>
        <v>61.69626923</v>
      </c>
      <c r="CV1529" s="61">
        <f t="shared" si="75"/>
        <v>0.2061643571</v>
      </c>
      <c r="CW1529" s="61">
        <f t="shared" si="76"/>
        <v>0.3063439505</v>
      </c>
      <c r="CX1529" s="62"/>
    </row>
    <row r="1530" ht="15.75" customHeight="1">
      <c r="A1530" s="17" t="s">
        <v>53</v>
      </c>
      <c r="B1530" s="87" t="s">
        <v>1406</v>
      </c>
      <c r="C1530" s="88" t="s">
        <v>1519</v>
      </c>
      <c r="D1530" s="89"/>
      <c r="E1530" s="89" t="s">
        <v>1520</v>
      </c>
      <c r="F1530" s="90">
        <v>97.0</v>
      </c>
      <c r="G1530" s="89" t="s">
        <v>1617</v>
      </c>
      <c r="H1530" s="91">
        <v>37.93</v>
      </c>
      <c r="I1530" s="92">
        <v>6.61</v>
      </c>
      <c r="J1530" s="92">
        <v>21.65</v>
      </c>
      <c r="K1530" s="92">
        <v>4.31</v>
      </c>
      <c r="L1530" s="92">
        <v>0.02</v>
      </c>
      <c r="M1530" s="92">
        <v>0.12</v>
      </c>
      <c r="N1530" s="92">
        <v>1.13</v>
      </c>
      <c r="O1530" s="92">
        <v>27.67</v>
      </c>
      <c r="P1530" s="92"/>
      <c r="Q1530" s="50">
        <f t="shared" si="8"/>
        <v>99.44</v>
      </c>
      <c r="R1530" s="51">
        <f t="shared" si="9"/>
        <v>12</v>
      </c>
      <c r="S1530" s="52">
        <f t="shared" si="10"/>
        <v>0.6312797187</v>
      </c>
      <c r="T1530" s="52">
        <f t="shared" si="11"/>
        <v>0.0002503166506</v>
      </c>
      <c r="U1530" s="52">
        <f t="shared" si="12"/>
        <v>0.4246709291</v>
      </c>
      <c r="V1530" s="52">
        <f t="shared" si="13"/>
        <v>0.001579049176</v>
      </c>
      <c r="W1530" s="52">
        <f t="shared" si="14"/>
        <v>0</v>
      </c>
      <c r="X1530" s="52">
        <f t="shared" si="15"/>
        <v>0.3851271602</v>
      </c>
      <c r="Y1530" s="52">
        <f t="shared" si="16"/>
        <v>0.01592953787</v>
      </c>
      <c r="Z1530" s="52">
        <f t="shared" si="17"/>
        <v>0.1640019452</v>
      </c>
      <c r="AA1530" s="52">
        <f t="shared" si="18"/>
        <v>0.07685531586</v>
      </c>
      <c r="AB1530" s="52">
        <f t="shared" si="19"/>
        <v>1.699693973</v>
      </c>
      <c r="AC1530" s="53">
        <f t="shared" si="20"/>
        <v>5.088697994</v>
      </c>
      <c r="AD1530" s="54">
        <f t="shared" si="21"/>
        <v>1.262559437</v>
      </c>
      <c r="AE1530" s="54">
        <f t="shared" si="22"/>
        <v>0.0005006333011</v>
      </c>
      <c r="AF1530" s="54">
        <f t="shared" si="23"/>
        <v>0.6370063936</v>
      </c>
      <c r="AG1530" s="54">
        <f t="shared" si="24"/>
        <v>0.002368573763</v>
      </c>
      <c r="AH1530" s="54">
        <f t="shared" si="25"/>
        <v>0</v>
      </c>
      <c r="AI1530" s="54">
        <f t="shared" si="26"/>
        <v>0.3851271602</v>
      </c>
      <c r="AJ1530" s="54">
        <f t="shared" si="27"/>
        <v>0.01592953787</v>
      </c>
      <c r="AK1530" s="54">
        <f t="shared" si="28"/>
        <v>0.1640019452</v>
      </c>
      <c r="AL1530" s="54">
        <f t="shared" si="29"/>
        <v>0.07685531586</v>
      </c>
      <c r="AM1530" s="54">
        <f t="shared" si="30"/>
        <v>2.544348997</v>
      </c>
      <c r="AN1530" s="54">
        <f t="shared" si="31"/>
        <v>-5.088697994</v>
      </c>
      <c r="AO1530" s="55">
        <f t="shared" si="32"/>
        <v>2.971262963</v>
      </c>
      <c r="AP1530" s="55">
        <f t="shared" si="33"/>
        <v>0.001178172799</v>
      </c>
      <c r="AQ1530" s="55">
        <f t="shared" si="34"/>
        <v>1.998811249</v>
      </c>
      <c r="AR1530" s="55">
        <f t="shared" si="35"/>
        <v>0.007432157558</v>
      </c>
      <c r="AS1530" s="55">
        <f t="shared" si="36"/>
        <v>0</v>
      </c>
      <c r="AT1530" s="55">
        <f t="shared" si="37"/>
        <v>1.81268942</v>
      </c>
      <c r="AU1530" s="55">
        <f t="shared" si="38"/>
        <v>0.07497602806</v>
      </c>
      <c r="AV1530" s="55">
        <f t="shared" si="39"/>
        <v>0.7719128165</v>
      </c>
      <c r="AW1530" s="55">
        <f t="shared" si="40"/>
        <v>0.3617371931</v>
      </c>
      <c r="AX1530" s="55">
        <f t="shared" si="41"/>
        <v>8</v>
      </c>
      <c r="AY1530" s="55">
        <f t="shared" si="42"/>
        <v>23.95112568</v>
      </c>
      <c r="AZ1530" s="54">
        <f t="shared" ref="AZ1530:BA1530" si="10752">AO1530*2</f>
        <v>5.942525926</v>
      </c>
      <c r="BA1530" s="54">
        <f t="shared" si="10752"/>
        <v>0.002356345597</v>
      </c>
      <c r="BB1530" s="54">
        <f t="shared" ref="BB1530:BD1530" si="10753">AQ1530*(3/2)</f>
        <v>2.998216874</v>
      </c>
      <c r="BC1530" s="54">
        <f t="shared" si="10753"/>
        <v>0.01114823634</v>
      </c>
      <c r="BD1530" s="54">
        <f t="shared" si="10753"/>
        <v>0</v>
      </c>
      <c r="BE1530" s="54">
        <f t="shared" ref="BE1530:BH1530" si="10754">AT1530</f>
        <v>1.81268942</v>
      </c>
      <c r="BF1530" s="54">
        <f t="shared" si="10754"/>
        <v>0.07497602806</v>
      </c>
      <c r="BG1530" s="54">
        <f t="shared" si="10754"/>
        <v>0.7719128165</v>
      </c>
      <c r="BH1530" s="54">
        <f t="shared" si="10754"/>
        <v>0.3617371931</v>
      </c>
      <c r="BI1530" s="54">
        <f t="shared" si="46"/>
        <v>11.97556284</v>
      </c>
      <c r="BJ1530" s="54">
        <f t="shared" si="47"/>
        <v>-23.95112568</v>
      </c>
      <c r="BK1530" s="56">
        <f t="shared" ref="BK1530:BN1530" si="10755">AO1530</f>
        <v>2.971262963</v>
      </c>
      <c r="BL1530" s="56">
        <f t="shared" si="10755"/>
        <v>0.001178172799</v>
      </c>
      <c r="BM1530" s="56">
        <f t="shared" si="10755"/>
        <v>1.998811249</v>
      </c>
      <c r="BN1530" s="56">
        <f t="shared" si="10755"/>
        <v>0.007432157558</v>
      </c>
      <c r="BO1530" s="56">
        <f t="shared" si="49"/>
        <v>0.04887432183</v>
      </c>
      <c r="BP1530" s="56">
        <f t="shared" si="50"/>
        <v>1.763815098</v>
      </c>
      <c r="BQ1530" s="56">
        <f t="shared" ref="BQ1530:BS1530" si="10756">AU1530</f>
        <v>0.07497602806</v>
      </c>
      <c r="BR1530" s="56">
        <f t="shared" si="10756"/>
        <v>0.7719128165</v>
      </c>
      <c r="BS1530" s="56">
        <f t="shared" si="10756"/>
        <v>0.3617371931</v>
      </c>
      <c r="BT1530" s="56">
        <f t="shared" si="52"/>
        <v>8</v>
      </c>
      <c r="BU1530" s="50">
        <f t="shared" ref="BU1530:BX1530" si="10757">AZ1530</f>
        <v>5.942525926</v>
      </c>
      <c r="BV1530" s="50">
        <f t="shared" si="10757"/>
        <v>0.002356345597</v>
      </c>
      <c r="BW1530" s="50">
        <f t="shared" si="10757"/>
        <v>2.998216874</v>
      </c>
      <c r="BX1530" s="50">
        <f t="shared" si="10757"/>
        <v>0.01114823634</v>
      </c>
      <c r="BY1530" s="50">
        <f t="shared" si="54"/>
        <v>0.07331148274</v>
      </c>
      <c r="BZ1530" s="50">
        <f t="shared" si="55"/>
        <v>1.763815098</v>
      </c>
      <c r="CA1530" s="50">
        <f t="shared" ref="CA1530:CC1530" si="10758">BF1530</f>
        <v>0.07497602806</v>
      </c>
      <c r="CB1530" s="50">
        <f t="shared" si="10758"/>
        <v>0.7719128165</v>
      </c>
      <c r="CC1530" s="50">
        <f t="shared" si="10758"/>
        <v>0.3617371931</v>
      </c>
      <c r="CD1530" s="50">
        <f t="shared" si="57"/>
        <v>12</v>
      </c>
      <c r="CE1530" s="57">
        <f t="shared" si="58"/>
        <v>37.93</v>
      </c>
      <c r="CF1530" s="57">
        <f t="shared" si="59"/>
        <v>0.02</v>
      </c>
      <c r="CG1530" s="57">
        <f t="shared" si="60"/>
        <v>21.65</v>
      </c>
      <c r="CH1530" s="57">
        <f t="shared" si="61"/>
        <v>0.12</v>
      </c>
      <c r="CI1530" s="58">
        <f t="shared" si="62"/>
        <v>0.8291158164</v>
      </c>
      <c r="CJ1530" s="58">
        <f t="shared" si="63"/>
        <v>26.92395246</v>
      </c>
      <c r="CK1530" s="57">
        <f t="shared" si="64"/>
        <v>1.13</v>
      </c>
      <c r="CL1530" s="57">
        <f t="shared" si="65"/>
        <v>6.61</v>
      </c>
      <c r="CM1530" s="57">
        <f t="shared" si="66"/>
        <v>4.31</v>
      </c>
      <c r="CN1530" s="57">
        <f t="shared" si="67"/>
        <v>99.52306828</v>
      </c>
      <c r="CO1530" s="59">
        <f t="shared" si="68"/>
        <v>0.259689858</v>
      </c>
      <c r="CP1530" s="59">
        <f t="shared" si="69"/>
        <v>0.5933894121</v>
      </c>
      <c r="CQ1530" s="59">
        <f t="shared" si="70"/>
        <v>0.02522372173</v>
      </c>
      <c r="CR1530" s="59">
        <f t="shared" si="71"/>
        <v>0.1216970082</v>
      </c>
      <c r="CS1530" s="60">
        <f t="shared" si="72"/>
        <v>25.9689858</v>
      </c>
      <c r="CT1530" s="60">
        <f t="shared" si="73"/>
        <v>12.16970082</v>
      </c>
      <c r="CU1530" s="60">
        <f t="shared" si="74"/>
        <v>61.86131338</v>
      </c>
      <c r="CV1530" s="61">
        <f t="shared" si="75"/>
        <v>0.2515419372</v>
      </c>
      <c r="CW1530" s="61">
        <f t="shared" si="76"/>
        <v>0.224891417</v>
      </c>
      <c r="CX1530" s="62"/>
    </row>
    <row r="1531" ht="15.75" customHeight="1">
      <c r="A1531" s="17" t="s">
        <v>53</v>
      </c>
      <c r="B1531" s="87" t="s">
        <v>1406</v>
      </c>
      <c r="C1531" s="93" t="s">
        <v>1519</v>
      </c>
      <c r="D1531" s="89"/>
      <c r="E1531" s="89" t="s">
        <v>1520</v>
      </c>
      <c r="F1531" s="90">
        <v>98.0</v>
      </c>
      <c r="G1531" s="89" t="s">
        <v>1618</v>
      </c>
      <c r="H1531" s="91">
        <v>38.57</v>
      </c>
      <c r="I1531" s="92">
        <v>10.91</v>
      </c>
      <c r="J1531" s="92">
        <v>22.44</v>
      </c>
      <c r="K1531" s="92">
        <v>1.16</v>
      </c>
      <c r="L1531" s="92">
        <v>0.08</v>
      </c>
      <c r="M1531" s="92">
        <v>0.02</v>
      </c>
      <c r="N1531" s="92">
        <v>0.84</v>
      </c>
      <c r="O1531" s="92">
        <v>25.71</v>
      </c>
      <c r="P1531" s="92"/>
      <c r="Q1531" s="50">
        <f t="shared" si="8"/>
        <v>99.73</v>
      </c>
      <c r="R1531" s="51">
        <f t="shared" si="9"/>
        <v>12</v>
      </c>
      <c r="S1531" s="52">
        <f t="shared" si="10"/>
        <v>0.6419314197</v>
      </c>
      <c r="T1531" s="52">
        <f t="shared" si="11"/>
        <v>0.001001266602</v>
      </c>
      <c r="U1531" s="52">
        <f t="shared" si="12"/>
        <v>0.4401670045</v>
      </c>
      <c r="V1531" s="52">
        <f t="shared" si="13"/>
        <v>0.0002631748626</v>
      </c>
      <c r="W1531" s="52">
        <f t="shared" si="14"/>
        <v>0</v>
      </c>
      <c r="X1531" s="52">
        <f t="shared" si="15"/>
        <v>0.3578467397</v>
      </c>
      <c r="Y1531" s="52">
        <f t="shared" si="16"/>
        <v>0.01184142638</v>
      </c>
      <c r="Z1531" s="52">
        <f t="shared" si="17"/>
        <v>0.2706900487</v>
      </c>
      <c r="AA1531" s="52">
        <f t="shared" si="18"/>
        <v>0.0206849574</v>
      </c>
      <c r="AB1531" s="52">
        <f t="shared" si="19"/>
        <v>1.744426038</v>
      </c>
      <c r="AC1531" s="53">
        <f t="shared" si="20"/>
        <v>5.215147628</v>
      </c>
      <c r="AD1531" s="54">
        <f t="shared" si="21"/>
        <v>1.283862839</v>
      </c>
      <c r="AE1531" s="54">
        <f t="shared" si="22"/>
        <v>0.002002533205</v>
      </c>
      <c r="AF1531" s="54">
        <f t="shared" si="23"/>
        <v>0.6602505068</v>
      </c>
      <c r="AG1531" s="54">
        <f t="shared" si="24"/>
        <v>0.0003947622939</v>
      </c>
      <c r="AH1531" s="54">
        <f t="shared" si="25"/>
        <v>0</v>
      </c>
      <c r="AI1531" s="54">
        <f t="shared" si="26"/>
        <v>0.3578467397</v>
      </c>
      <c r="AJ1531" s="54">
        <f t="shared" si="27"/>
        <v>0.01184142638</v>
      </c>
      <c r="AK1531" s="54">
        <f t="shared" si="28"/>
        <v>0.2706900487</v>
      </c>
      <c r="AL1531" s="54">
        <f t="shared" si="29"/>
        <v>0.0206849574</v>
      </c>
      <c r="AM1531" s="54">
        <f t="shared" si="30"/>
        <v>2.607573814</v>
      </c>
      <c r="AN1531" s="54">
        <f t="shared" si="31"/>
        <v>-5.215147628</v>
      </c>
      <c r="AO1531" s="55">
        <f t="shared" si="32"/>
        <v>2.943920376</v>
      </c>
      <c r="AP1531" s="55">
        <f t="shared" si="33"/>
        <v>0.004591844334</v>
      </c>
      <c r="AQ1531" s="55">
        <f t="shared" si="34"/>
        <v>2.018621575</v>
      </c>
      <c r="AR1531" s="55">
        <f t="shared" si="35"/>
        <v>0.001206929302</v>
      </c>
      <c r="AS1531" s="55">
        <f t="shared" si="36"/>
        <v>0</v>
      </c>
      <c r="AT1531" s="55">
        <f t="shared" si="37"/>
        <v>1.641097906</v>
      </c>
      <c r="AU1531" s="55">
        <f t="shared" si="38"/>
        <v>0.05430520355</v>
      </c>
      <c r="AV1531" s="55">
        <f t="shared" si="39"/>
        <v>1.241394214</v>
      </c>
      <c r="AW1531" s="55">
        <f t="shared" si="40"/>
        <v>0.09486195207</v>
      </c>
      <c r="AX1531" s="55">
        <f t="shared" si="41"/>
        <v>8</v>
      </c>
      <c r="AY1531" s="55">
        <f t="shared" si="42"/>
        <v>23.91685295</v>
      </c>
      <c r="AZ1531" s="54">
        <f t="shared" ref="AZ1531:BA1531" si="10759">AO1531*2</f>
        <v>5.887840752</v>
      </c>
      <c r="BA1531" s="54">
        <f t="shared" si="10759"/>
        <v>0.009183688668</v>
      </c>
      <c r="BB1531" s="54">
        <f t="shared" ref="BB1531:BD1531" si="10760">AQ1531*(3/2)</f>
        <v>3.027932363</v>
      </c>
      <c r="BC1531" s="54">
        <f t="shared" si="10760"/>
        <v>0.001810393953</v>
      </c>
      <c r="BD1531" s="54">
        <f t="shared" si="10760"/>
        <v>0</v>
      </c>
      <c r="BE1531" s="54">
        <f t="shared" ref="BE1531:BH1531" si="10761">AT1531</f>
        <v>1.641097906</v>
      </c>
      <c r="BF1531" s="54">
        <f t="shared" si="10761"/>
        <v>0.05430520355</v>
      </c>
      <c r="BG1531" s="54">
        <f t="shared" si="10761"/>
        <v>1.241394214</v>
      </c>
      <c r="BH1531" s="54">
        <f t="shared" si="10761"/>
        <v>0.09486195207</v>
      </c>
      <c r="BI1531" s="54">
        <f t="shared" si="46"/>
        <v>11.95842647</v>
      </c>
      <c r="BJ1531" s="54">
        <f t="shared" si="47"/>
        <v>-23.91685295</v>
      </c>
      <c r="BK1531" s="56">
        <f t="shared" ref="BK1531:BN1531" si="10762">AO1531</f>
        <v>2.943920376</v>
      </c>
      <c r="BL1531" s="56">
        <f t="shared" si="10762"/>
        <v>0.004591844334</v>
      </c>
      <c r="BM1531" s="56">
        <f t="shared" si="10762"/>
        <v>2.018621575</v>
      </c>
      <c r="BN1531" s="56">
        <f t="shared" si="10762"/>
        <v>0.001206929302</v>
      </c>
      <c r="BO1531" s="56">
        <f t="shared" si="49"/>
        <v>0.08314705486</v>
      </c>
      <c r="BP1531" s="56">
        <f t="shared" si="50"/>
        <v>1.557950851</v>
      </c>
      <c r="BQ1531" s="56">
        <f t="shared" ref="BQ1531:BS1531" si="10763">AU1531</f>
        <v>0.05430520355</v>
      </c>
      <c r="BR1531" s="56">
        <f t="shared" si="10763"/>
        <v>1.241394214</v>
      </c>
      <c r="BS1531" s="56">
        <f t="shared" si="10763"/>
        <v>0.09486195207</v>
      </c>
      <c r="BT1531" s="56">
        <f t="shared" si="52"/>
        <v>8</v>
      </c>
      <c r="BU1531" s="50">
        <f t="shared" ref="BU1531:BX1531" si="10764">AZ1531</f>
        <v>5.887840752</v>
      </c>
      <c r="BV1531" s="50">
        <f t="shared" si="10764"/>
        <v>0.009183688668</v>
      </c>
      <c r="BW1531" s="50">
        <f t="shared" si="10764"/>
        <v>3.027932363</v>
      </c>
      <c r="BX1531" s="50">
        <f t="shared" si="10764"/>
        <v>0.001810393953</v>
      </c>
      <c r="BY1531" s="50">
        <f t="shared" si="54"/>
        <v>0.1247205823</v>
      </c>
      <c r="BZ1531" s="50">
        <f t="shared" si="55"/>
        <v>1.557950851</v>
      </c>
      <c r="CA1531" s="50">
        <f t="shared" ref="CA1531:CC1531" si="10765">BF1531</f>
        <v>0.05430520355</v>
      </c>
      <c r="CB1531" s="50">
        <f t="shared" si="10765"/>
        <v>1.241394214</v>
      </c>
      <c r="CC1531" s="50">
        <f t="shared" si="10765"/>
        <v>0.09486195207</v>
      </c>
      <c r="CD1531" s="50">
        <f t="shared" si="57"/>
        <v>12</v>
      </c>
      <c r="CE1531" s="57">
        <f t="shared" si="58"/>
        <v>38.57</v>
      </c>
      <c r="CF1531" s="57">
        <f t="shared" si="59"/>
        <v>0.08</v>
      </c>
      <c r="CG1531" s="57">
        <f t="shared" si="60"/>
        <v>22.44</v>
      </c>
      <c r="CH1531" s="57">
        <f t="shared" si="61"/>
        <v>0.02</v>
      </c>
      <c r="CI1531" s="58">
        <f t="shared" si="62"/>
        <v>1.447648593</v>
      </c>
      <c r="CJ1531" s="58">
        <f t="shared" si="63"/>
        <v>24.40738986</v>
      </c>
      <c r="CK1531" s="57">
        <f t="shared" si="64"/>
        <v>0.84</v>
      </c>
      <c r="CL1531" s="57">
        <f t="shared" si="65"/>
        <v>10.91</v>
      </c>
      <c r="CM1531" s="57">
        <f t="shared" si="66"/>
        <v>1.16</v>
      </c>
      <c r="CN1531" s="57">
        <f t="shared" si="67"/>
        <v>99.87503845</v>
      </c>
      <c r="CO1531" s="59">
        <f t="shared" si="68"/>
        <v>0.4210239338</v>
      </c>
      <c r="CP1531" s="59">
        <f t="shared" si="69"/>
        <v>0.5283854142</v>
      </c>
      <c r="CQ1531" s="59">
        <f t="shared" si="70"/>
        <v>0.01841783228</v>
      </c>
      <c r="CR1531" s="59">
        <f t="shared" si="71"/>
        <v>0.03217281971</v>
      </c>
      <c r="CS1531" s="60">
        <f t="shared" si="72"/>
        <v>42.10239338</v>
      </c>
      <c r="CT1531" s="60">
        <f t="shared" si="73"/>
        <v>3.217281971</v>
      </c>
      <c r="CU1531" s="60">
        <f t="shared" si="74"/>
        <v>54.68032465</v>
      </c>
      <c r="CV1531" s="61">
        <f t="shared" si="75"/>
        <v>0.2426847866</v>
      </c>
      <c r="CW1531" s="61">
        <f t="shared" si="76"/>
        <v>0.3646067266</v>
      </c>
      <c r="CX1531" s="62"/>
    </row>
    <row r="1532" ht="15.75" customHeight="1">
      <c r="A1532" s="17" t="s">
        <v>53</v>
      </c>
      <c r="B1532" s="87" t="s">
        <v>1406</v>
      </c>
      <c r="C1532" s="88" t="s">
        <v>1519</v>
      </c>
      <c r="D1532" s="89"/>
      <c r="E1532" s="89" t="s">
        <v>1520</v>
      </c>
      <c r="F1532" s="90">
        <v>99.0</v>
      </c>
      <c r="G1532" s="89" t="s">
        <v>1619</v>
      </c>
      <c r="H1532" s="91">
        <v>38.32</v>
      </c>
      <c r="I1532" s="92">
        <v>9.11</v>
      </c>
      <c r="J1532" s="92">
        <v>22.11</v>
      </c>
      <c r="K1532" s="92">
        <v>1.18</v>
      </c>
      <c r="L1532" s="92">
        <v>0.04</v>
      </c>
      <c r="M1532" s="92">
        <v>0.03</v>
      </c>
      <c r="N1532" s="92">
        <v>0.74</v>
      </c>
      <c r="O1532" s="92">
        <v>27.88</v>
      </c>
      <c r="P1532" s="92"/>
      <c r="Q1532" s="50">
        <f t="shared" si="8"/>
        <v>99.41</v>
      </c>
      <c r="R1532" s="51">
        <f t="shared" si="9"/>
        <v>12</v>
      </c>
      <c r="S1532" s="52">
        <f t="shared" si="10"/>
        <v>0.637770599</v>
      </c>
      <c r="T1532" s="52">
        <f t="shared" si="11"/>
        <v>0.0005006333011</v>
      </c>
      <c r="U1532" s="52">
        <f t="shared" si="12"/>
        <v>0.4336939604</v>
      </c>
      <c r="V1532" s="52">
        <f t="shared" si="13"/>
        <v>0.0003947622939</v>
      </c>
      <c r="W1532" s="52">
        <f t="shared" si="14"/>
        <v>0</v>
      </c>
      <c r="X1532" s="52">
        <f t="shared" si="15"/>
        <v>0.3880500624</v>
      </c>
      <c r="Y1532" s="52">
        <f t="shared" si="16"/>
        <v>0.01043173277</v>
      </c>
      <c r="Z1532" s="52">
        <f t="shared" si="17"/>
        <v>0.2260299124</v>
      </c>
      <c r="AA1532" s="52">
        <f t="shared" si="18"/>
        <v>0.0210415946</v>
      </c>
      <c r="AB1532" s="52">
        <f t="shared" si="19"/>
        <v>1.717913257</v>
      </c>
      <c r="AC1532" s="53">
        <f t="shared" si="20"/>
        <v>5.146457701</v>
      </c>
      <c r="AD1532" s="54">
        <f t="shared" si="21"/>
        <v>1.275541198</v>
      </c>
      <c r="AE1532" s="54">
        <f t="shared" si="22"/>
        <v>0.001001266602</v>
      </c>
      <c r="AF1532" s="54">
        <f t="shared" si="23"/>
        <v>0.6505409405</v>
      </c>
      <c r="AG1532" s="54">
        <f t="shared" si="24"/>
        <v>0.0005921434408</v>
      </c>
      <c r="AH1532" s="54">
        <f t="shared" si="25"/>
        <v>0</v>
      </c>
      <c r="AI1532" s="54">
        <f t="shared" si="26"/>
        <v>0.3880500624</v>
      </c>
      <c r="AJ1532" s="54">
        <f t="shared" si="27"/>
        <v>0.01043173277</v>
      </c>
      <c r="AK1532" s="54">
        <f t="shared" si="28"/>
        <v>0.2260299124</v>
      </c>
      <c r="AL1532" s="54">
        <f t="shared" si="29"/>
        <v>0.0210415946</v>
      </c>
      <c r="AM1532" s="54">
        <f t="shared" si="30"/>
        <v>2.573228851</v>
      </c>
      <c r="AN1532" s="54">
        <f t="shared" si="31"/>
        <v>-5.146457701</v>
      </c>
      <c r="AO1532" s="55">
        <f t="shared" si="32"/>
        <v>2.969978124</v>
      </c>
      <c r="AP1532" s="55">
        <f t="shared" si="33"/>
        <v>0.002331355435</v>
      </c>
      <c r="AQ1532" s="55">
        <f t="shared" si="34"/>
        <v>2.019631474</v>
      </c>
      <c r="AR1532" s="55">
        <f t="shared" si="35"/>
        <v>0.001838334001</v>
      </c>
      <c r="AS1532" s="55">
        <f t="shared" si="36"/>
        <v>0</v>
      </c>
      <c r="AT1532" s="55">
        <f t="shared" si="37"/>
        <v>1.807076397</v>
      </c>
      <c r="AU1532" s="55">
        <f t="shared" si="38"/>
        <v>0.04857862398</v>
      </c>
      <c r="AV1532" s="55">
        <f t="shared" si="39"/>
        <v>1.052578931</v>
      </c>
      <c r="AW1532" s="55">
        <f t="shared" si="40"/>
        <v>0.0979867616</v>
      </c>
      <c r="AX1532" s="55">
        <f t="shared" si="41"/>
        <v>8</v>
      </c>
      <c r="AY1532" s="55">
        <f t="shared" si="42"/>
        <v>23.96608877</v>
      </c>
      <c r="AZ1532" s="54">
        <f t="shared" ref="AZ1532:BA1532" si="10766">AO1532*2</f>
        <v>5.939956247</v>
      </c>
      <c r="BA1532" s="54">
        <f t="shared" si="10766"/>
        <v>0.00466271087</v>
      </c>
      <c r="BB1532" s="54">
        <f t="shared" ref="BB1532:BD1532" si="10767">AQ1532*(3/2)</f>
        <v>3.02944721</v>
      </c>
      <c r="BC1532" s="54">
        <f t="shared" si="10767"/>
        <v>0.002757501001</v>
      </c>
      <c r="BD1532" s="54">
        <f t="shared" si="10767"/>
        <v>0</v>
      </c>
      <c r="BE1532" s="54">
        <f t="shared" ref="BE1532:BH1532" si="10768">AT1532</f>
        <v>1.807076397</v>
      </c>
      <c r="BF1532" s="54">
        <f t="shared" si="10768"/>
        <v>0.04857862398</v>
      </c>
      <c r="BG1532" s="54">
        <f t="shared" si="10768"/>
        <v>1.052578931</v>
      </c>
      <c r="BH1532" s="54">
        <f t="shared" si="10768"/>
        <v>0.0979867616</v>
      </c>
      <c r="BI1532" s="54">
        <f t="shared" si="46"/>
        <v>11.98304438</v>
      </c>
      <c r="BJ1532" s="54">
        <f t="shared" si="47"/>
        <v>-23.96608877</v>
      </c>
      <c r="BK1532" s="56">
        <f t="shared" ref="BK1532:BN1532" si="10769">AO1532</f>
        <v>2.969978124</v>
      </c>
      <c r="BL1532" s="56">
        <f t="shared" si="10769"/>
        <v>0.002331355435</v>
      </c>
      <c r="BM1532" s="56">
        <f t="shared" si="10769"/>
        <v>2.019631474</v>
      </c>
      <c r="BN1532" s="56">
        <f t="shared" si="10769"/>
        <v>0.001838334001</v>
      </c>
      <c r="BO1532" s="56">
        <f t="shared" si="49"/>
        <v>0.03391123401</v>
      </c>
      <c r="BP1532" s="56">
        <f t="shared" si="50"/>
        <v>1.773165163</v>
      </c>
      <c r="BQ1532" s="56">
        <f t="shared" ref="BQ1532:BS1532" si="10770">AU1532</f>
        <v>0.04857862398</v>
      </c>
      <c r="BR1532" s="56">
        <f t="shared" si="10770"/>
        <v>1.052578931</v>
      </c>
      <c r="BS1532" s="56">
        <f t="shared" si="10770"/>
        <v>0.0979867616</v>
      </c>
      <c r="BT1532" s="56">
        <f t="shared" si="52"/>
        <v>8</v>
      </c>
      <c r="BU1532" s="50">
        <f t="shared" ref="BU1532:BX1532" si="10771">AZ1532</f>
        <v>5.939956247</v>
      </c>
      <c r="BV1532" s="50">
        <f t="shared" si="10771"/>
        <v>0.00466271087</v>
      </c>
      <c r="BW1532" s="50">
        <f t="shared" si="10771"/>
        <v>3.02944721</v>
      </c>
      <c r="BX1532" s="50">
        <f t="shared" si="10771"/>
        <v>0.002757501001</v>
      </c>
      <c r="BY1532" s="50">
        <f t="shared" si="54"/>
        <v>0.05086685102</v>
      </c>
      <c r="BZ1532" s="50">
        <f t="shared" si="55"/>
        <v>1.773165163</v>
      </c>
      <c r="CA1532" s="50">
        <f t="shared" ref="CA1532:CC1532" si="10772">BF1532</f>
        <v>0.04857862398</v>
      </c>
      <c r="CB1532" s="50">
        <f t="shared" si="10772"/>
        <v>1.052578931</v>
      </c>
      <c r="CC1532" s="50">
        <f t="shared" si="10772"/>
        <v>0.0979867616</v>
      </c>
      <c r="CD1532" s="50">
        <f t="shared" si="57"/>
        <v>12</v>
      </c>
      <c r="CE1532" s="57">
        <f t="shared" si="58"/>
        <v>38.32</v>
      </c>
      <c r="CF1532" s="57">
        <f t="shared" si="59"/>
        <v>0.04</v>
      </c>
      <c r="CG1532" s="57">
        <f t="shared" si="60"/>
        <v>22.11</v>
      </c>
      <c r="CH1532" s="57">
        <f t="shared" si="61"/>
        <v>0.03</v>
      </c>
      <c r="CI1532" s="58">
        <f t="shared" si="62"/>
        <v>0.5814448742</v>
      </c>
      <c r="CJ1532" s="58">
        <f t="shared" si="63"/>
        <v>27.3568095</v>
      </c>
      <c r="CK1532" s="57">
        <f t="shared" si="64"/>
        <v>0.74</v>
      </c>
      <c r="CL1532" s="57">
        <f t="shared" si="65"/>
        <v>9.11</v>
      </c>
      <c r="CM1532" s="57">
        <f t="shared" si="66"/>
        <v>1.18</v>
      </c>
      <c r="CN1532" s="57">
        <f t="shared" si="67"/>
        <v>99.46825437</v>
      </c>
      <c r="CO1532" s="59">
        <f t="shared" si="68"/>
        <v>0.3541283093</v>
      </c>
      <c r="CP1532" s="59">
        <f t="shared" si="69"/>
        <v>0.5965614198</v>
      </c>
      <c r="CQ1532" s="59">
        <f t="shared" si="70"/>
        <v>0.01634373013</v>
      </c>
      <c r="CR1532" s="59">
        <f t="shared" si="71"/>
        <v>0.03296654076</v>
      </c>
      <c r="CS1532" s="60">
        <f t="shared" si="72"/>
        <v>35.41283093</v>
      </c>
      <c r="CT1532" s="60">
        <f t="shared" si="73"/>
        <v>3.296654076</v>
      </c>
      <c r="CU1532" s="60">
        <f t="shared" si="74"/>
        <v>61.29051499</v>
      </c>
      <c r="CV1532" s="61">
        <f t="shared" si="75"/>
        <v>0.2100306954</v>
      </c>
      <c r="CW1532" s="61">
        <f t="shared" si="76"/>
        <v>0.3066751159</v>
      </c>
      <c r="CX1532" s="62"/>
    </row>
    <row r="1533" ht="15.75" customHeight="1">
      <c r="A1533" s="17" t="s">
        <v>53</v>
      </c>
      <c r="B1533" s="87" t="s">
        <v>1406</v>
      </c>
      <c r="C1533" s="88" t="s">
        <v>1519</v>
      </c>
      <c r="D1533" s="89"/>
      <c r="E1533" s="89" t="s">
        <v>1520</v>
      </c>
      <c r="F1533" s="90">
        <v>100.0</v>
      </c>
      <c r="G1533" s="89" t="s">
        <v>1620</v>
      </c>
      <c r="H1533" s="91">
        <v>36.87</v>
      </c>
      <c r="I1533" s="92">
        <v>3.71</v>
      </c>
      <c r="J1533" s="92">
        <v>21.21</v>
      </c>
      <c r="K1533" s="92">
        <v>1.63</v>
      </c>
      <c r="L1533" s="92">
        <v>0.0</v>
      </c>
      <c r="M1533" s="92">
        <v>0.02</v>
      </c>
      <c r="N1533" s="92">
        <v>1.06</v>
      </c>
      <c r="O1533" s="92">
        <v>34.6</v>
      </c>
      <c r="P1533" s="92"/>
      <c r="Q1533" s="50">
        <f t="shared" si="8"/>
        <v>99.1</v>
      </c>
      <c r="R1533" s="51">
        <f t="shared" si="9"/>
        <v>12</v>
      </c>
      <c r="S1533" s="52">
        <f t="shared" si="10"/>
        <v>0.6136378388</v>
      </c>
      <c r="T1533" s="52">
        <f t="shared" si="11"/>
        <v>0</v>
      </c>
      <c r="U1533" s="52">
        <f t="shared" si="12"/>
        <v>0.4160402035</v>
      </c>
      <c r="V1533" s="52">
        <f t="shared" si="13"/>
        <v>0.0002631748626</v>
      </c>
      <c r="W1533" s="52">
        <f t="shared" si="14"/>
        <v>0</v>
      </c>
      <c r="X1533" s="52">
        <f t="shared" si="15"/>
        <v>0.4815829325</v>
      </c>
      <c r="Y1533" s="52">
        <f t="shared" si="16"/>
        <v>0.01494275234</v>
      </c>
      <c r="Z1533" s="52">
        <f t="shared" si="17"/>
        <v>0.09204950328</v>
      </c>
      <c r="AA1533" s="52">
        <f t="shared" si="18"/>
        <v>0.02906593152</v>
      </c>
      <c r="AB1533" s="52">
        <f t="shared" si="19"/>
        <v>1.647582337</v>
      </c>
      <c r="AC1533" s="53">
        <f t="shared" si="20"/>
        <v>4.93874373</v>
      </c>
      <c r="AD1533" s="54">
        <f t="shared" si="21"/>
        <v>1.227275678</v>
      </c>
      <c r="AE1533" s="54">
        <f t="shared" si="22"/>
        <v>0</v>
      </c>
      <c r="AF1533" s="54">
        <f t="shared" si="23"/>
        <v>0.6240603052</v>
      </c>
      <c r="AG1533" s="54">
        <f t="shared" si="24"/>
        <v>0.0003947622939</v>
      </c>
      <c r="AH1533" s="54">
        <f t="shared" si="25"/>
        <v>0</v>
      </c>
      <c r="AI1533" s="54">
        <f t="shared" si="26"/>
        <v>0.4815829325</v>
      </c>
      <c r="AJ1533" s="54">
        <f t="shared" si="27"/>
        <v>0.01494275234</v>
      </c>
      <c r="AK1533" s="54">
        <f t="shared" si="28"/>
        <v>0.09204950328</v>
      </c>
      <c r="AL1533" s="54">
        <f t="shared" si="29"/>
        <v>0.02906593152</v>
      </c>
      <c r="AM1533" s="54">
        <f t="shared" si="30"/>
        <v>2.469371865</v>
      </c>
      <c r="AN1533" s="54">
        <f t="shared" si="31"/>
        <v>-4.93874373</v>
      </c>
      <c r="AO1533" s="55">
        <f t="shared" si="32"/>
        <v>2.979579594</v>
      </c>
      <c r="AP1533" s="55">
        <f t="shared" si="33"/>
        <v>0</v>
      </c>
      <c r="AQ1533" s="55">
        <f t="shared" si="34"/>
        <v>2.020124611</v>
      </c>
      <c r="AR1533" s="55">
        <f t="shared" si="35"/>
        <v>0.001277871736</v>
      </c>
      <c r="AS1533" s="55">
        <f t="shared" si="36"/>
        <v>0</v>
      </c>
      <c r="AT1533" s="55">
        <f t="shared" si="37"/>
        <v>2.338373855</v>
      </c>
      <c r="AU1533" s="55">
        <f t="shared" si="38"/>
        <v>0.07255602107</v>
      </c>
      <c r="AV1533" s="55">
        <f t="shared" si="39"/>
        <v>0.4469555237</v>
      </c>
      <c r="AW1533" s="55">
        <f t="shared" si="40"/>
        <v>0.1411325231</v>
      </c>
      <c r="AX1533" s="55">
        <f t="shared" si="41"/>
        <v>8</v>
      </c>
      <c r="AY1533" s="55">
        <f t="shared" si="42"/>
        <v>23.98056167</v>
      </c>
      <c r="AZ1533" s="54">
        <f t="shared" ref="AZ1533:BA1533" si="10773">AO1533*2</f>
        <v>5.959159189</v>
      </c>
      <c r="BA1533" s="54">
        <f t="shared" si="10773"/>
        <v>0</v>
      </c>
      <c r="BB1533" s="54">
        <f t="shared" ref="BB1533:BD1533" si="10774">AQ1533*(3/2)</f>
        <v>3.030186917</v>
      </c>
      <c r="BC1533" s="54">
        <f t="shared" si="10774"/>
        <v>0.001916807604</v>
      </c>
      <c r="BD1533" s="54">
        <f t="shared" si="10774"/>
        <v>0</v>
      </c>
      <c r="BE1533" s="54">
        <f t="shared" ref="BE1533:BH1533" si="10775">AT1533</f>
        <v>2.338373855</v>
      </c>
      <c r="BF1533" s="54">
        <f t="shared" si="10775"/>
        <v>0.07255602107</v>
      </c>
      <c r="BG1533" s="54">
        <f t="shared" si="10775"/>
        <v>0.4469555237</v>
      </c>
      <c r="BH1533" s="54">
        <f t="shared" si="10775"/>
        <v>0.1411325231</v>
      </c>
      <c r="BI1533" s="54">
        <f t="shared" si="46"/>
        <v>11.99028084</v>
      </c>
      <c r="BJ1533" s="54">
        <f t="shared" si="47"/>
        <v>-23.98056167</v>
      </c>
      <c r="BK1533" s="56">
        <f t="shared" ref="BK1533:BN1533" si="10776">AO1533</f>
        <v>2.979579594</v>
      </c>
      <c r="BL1533" s="56">
        <f t="shared" si="10776"/>
        <v>0</v>
      </c>
      <c r="BM1533" s="56">
        <f t="shared" si="10776"/>
        <v>2.020124611</v>
      </c>
      <c r="BN1533" s="56">
        <f t="shared" si="10776"/>
        <v>0.001277871736</v>
      </c>
      <c r="BO1533" s="56">
        <f t="shared" si="49"/>
        <v>0.01943832824</v>
      </c>
      <c r="BP1533" s="56">
        <f t="shared" si="50"/>
        <v>2.318935526</v>
      </c>
      <c r="BQ1533" s="56">
        <f t="shared" ref="BQ1533:BS1533" si="10777">AU1533</f>
        <v>0.07255602107</v>
      </c>
      <c r="BR1533" s="56">
        <f t="shared" si="10777"/>
        <v>0.4469555237</v>
      </c>
      <c r="BS1533" s="56">
        <f t="shared" si="10777"/>
        <v>0.1411325231</v>
      </c>
      <c r="BT1533" s="56">
        <f t="shared" si="52"/>
        <v>8</v>
      </c>
      <c r="BU1533" s="50">
        <f t="shared" ref="BU1533:BX1533" si="10778">AZ1533</f>
        <v>5.959159189</v>
      </c>
      <c r="BV1533" s="50">
        <f t="shared" si="10778"/>
        <v>0</v>
      </c>
      <c r="BW1533" s="50">
        <f t="shared" si="10778"/>
        <v>3.030186917</v>
      </c>
      <c r="BX1533" s="50">
        <f t="shared" si="10778"/>
        <v>0.001916807604</v>
      </c>
      <c r="BY1533" s="50">
        <f t="shared" si="54"/>
        <v>0.02915749236</v>
      </c>
      <c r="BZ1533" s="50">
        <f t="shared" si="55"/>
        <v>2.318935526</v>
      </c>
      <c r="CA1533" s="50">
        <f t="shared" ref="CA1533:CC1533" si="10779">BF1533</f>
        <v>0.07255602107</v>
      </c>
      <c r="CB1533" s="50">
        <f t="shared" si="10779"/>
        <v>0.4469555237</v>
      </c>
      <c r="CC1533" s="50">
        <f t="shared" si="10779"/>
        <v>0.1411325231</v>
      </c>
      <c r="CD1533" s="50">
        <f t="shared" si="57"/>
        <v>12</v>
      </c>
      <c r="CE1533" s="57">
        <f t="shared" si="58"/>
        <v>36.87</v>
      </c>
      <c r="CF1533" s="57">
        <f t="shared" si="59"/>
        <v>0</v>
      </c>
      <c r="CG1533" s="57">
        <f t="shared" si="60"/>
        <v>21.21</v>
      </c>
      <c r="CH1533" s="57">
        <f t="shared" si="61"/>
        <v>0.02</v>
      </c>
      <c r="CI1533" s="58">
        <f t="shared" si="62"/>
        <v>0.3196463577</v>
      </c>
      <c r="CJ1533" s="58">
        <f t="shared" si="63"/>
        <v>34.31237869</v>
      </c>
      <c r="CK1533" s="57">
        <f t="shared" si="64"/>
        <v>1.06</v>
      </c>
      <c r="CL1533" s="57">
        <f t="shared" si="65"/>
        <v>3.71</v>
      </c>
      <c r="CM1533" s="57">
        <f t="shared" si="66"/>
        <v>1.63</v>
      </c>
      <c r="CN1533" s="57">
        <f t="shared" si="67"/>
        <v>99.13202505</v>
      </c>
      <c r="CO1533" s="59">
        <f t="shared" si="68"/>
        <v>0.1500062373</v>
      </c>
      <c r="CP1533" s="59">
        <f t="shared" si="69"/>
        <v>0.7782760799</v>
      </c>
      <c r="CQ1533" s="59">
        <f t="shared" si="70"/>
        <v>0.02435109342</v>
      </c>
      <c r="CR1533" s="59">
        <f t="shared" si="71"/>
        <v>0.04736658934</v>
      </c>
      <c r="CS1533" s="60">
        <f t="shared" si="72"/>
        <v>15.00062373</v>
      </c>
      <c r="CT1533" s="60">
        <f t="shared" si="73"/>
        <v>4.736658934</v>
      </c>
      <c r="CU1533" s="60">
        <f t="shared" si="74"/>
        <v>80.26271733</v>
      </c>
      <c r="CV1533" s="61">
        <f t="shared" si="75"/>
        <v>0.122369708</v>
      </c>
      <c r="CW1533" s="61">
        <f t="shared" si="76"/>
        <v>0.1299054015</v>
      </c>
      <c r="CX1533" s="62"/>
    </row>
    <row r="1534" ht="15.75" customHeight="1">
      <c r="A1534" s="17" t="s">
        <v>53</v>
      </c>
      <c r="B1534" s="87" t="s">
        <v>1406</v>
      </c>
      <c r="C1534" s="93" t="s">
        <v>1519</v>
      </c>
      <c r="D1534" s="89"/>
      <c r="E1534" s="89" t="s">
        <v>1520</v>
      </c>
      <c r="F1534" s="90">
        <v>101.0</v>
      </c>
      <c r="G1534" s="89" t="s">
        <v>1621</v>
      </c>
      <c r="H1534" s="91">
        <v>37.85</v>
      </c>
      <c r="I1534" s="92">
        <v>8.39</v>
      </c>
      <c r="J1534" s="92">
        <v>22.05</v>
      </c>
      <c r="K1534" s="92">
        <v>1.67</v>
      </c>
      <c r="L1534" s="92">
        <v>0.03</v>
      </c>
      <c r="M1534" s="92">
        <v>0.06</v>
      </c>
      <c r="N1534" s="92">
        <v>0.75</v>
      </c>
      <c r="O1534" s="92">
        <v>28.4</v>
      </c>
      <c r="P1534" s="92"/>
      <c r="Q1534" s="50">
        <f t="shared" si="8"/>
        <v>99.2</v>
      </c>
      <c r="R1534" s="51">
        <f t="shared" si="9"/>
        <v>12</v>
      </c>
      <c r="S1534" s="52">
        <f t="shared" si="10"/>
        <v>0.629948256</v>
      </c>
      <c r="T1534" s="52">
        <f t="shared" si="11"/>
        <v>0.0003754749758</v>
      </c>
      <c r="U1534" s="52">
        <f t="shared" si="12"/>
        <v>0.4325170432</v>
      </c>
      <c r="V1534" s="52">
        <f t="shared" si="13"/>
        <v>0.0007895245878</v>
      </c>
      <c r="W1534" s="52">
        <f t="shared" si="14"/>
        <v>0</v>
      </c>
      <c r="X1534" s="52">
        <f t="shared" si="15"/>
        <v>0.3952877249</v>
      </c>
      <c r="Y1534" s="52">
        <f t="shared" si="16"/>
        <v>0.01057270213</v>
      </c>
      <c r="Z1534" s="52">
        <f t="shared" si="17"/>
        <v>0.2081658578</v>
      </c>
      <c r="AA1534" s="52">
        <f t="shared" si="18"/>
        <v>0.02977920591</v>
      </c>
      <c r="AB1534" s="52">
        <f t="shared" si="19"/>
        <v>1.70743579</v>
      </c>
      <c r="AC1534" s="53">
        <f t="shared" si="20"/>
        <v>5.108825609</v>
      </c>
      <c r="AD1534" s="54">
        <f t="shared" si="21"/>
        <v>1.259896512</v>
      </c>
      <c r="AE1534" s="54">
        <f t="shared" si="22"/>
        <v>0.0007509499517</v>
      </c>
      <c r="AF1534" s="54">
        <f t="shared" si="23"/>
        <v>0.6487755648</v>
      </c>
      <c r="AG1534" s="54">
        <f t="shared" si="24"/>
        <v>0.001184286882</v>
      </c>
      <c r="AH1534" s="54">
        <f t="shared" si="25"/>
        <v>0</v>
      </c>
      <c r="AI1534" s="54">
        <f t="shared" si="26"/>
        <v>0.3952877249</v>
      </c>
      <c r="AJ1534" s="54">
        <f t="shared" si="27"/>
        <v>0.01057270213</v>
      </c>
      <c r="AK1534" s="54">
        <f t="shared" si="28"/>
        <v>0.2081658578</v>
      </c>
      <c r="AL1534" s="54">
        <f t="shared" si="29"/>
        <v>0.02977920591</v>
      </c>
      <c r="AM1534" s="54">
        <f t="shared" si="30"/>
        <v>2.554412805</v>
      </c>
      <c r="AN1534" s="54">
        <f t="shared" si="31"/>
        <v>-5.108825609</v>
      </c>
      <c r="AO1534" s="55">
        <f t="shared" si="32"/>
        <v>2.95155231</v>
      </c>
      <c r="AP1534" s="55">
        <f t="shared" si="33"/>
        <v>0.001759246131</v>
      </c>
      <c r="AQ1534" s="55">
        <f t="shared" si="34"/>
        <v>2.026510377</v>
      </c>
      <c r="AR1534" s="55">
        <f t="shared" si="35"/>
        <v>0.003699229418</v>
      </c>
      <c r="AS1534" s="55">
        <f t="shared" si="36"/>
        <v>0</v>
      </c>
      <c r="AT1534" s="55">
        <f t="shared" si="37"/>
        <v>1.852076558</v>
      </c>
      <c r="AU1534" s="55">
        <f t="shared" si="38"/>
        <v>0.04953721689</v>
      </c>
      <c r="AV1534" s="55">
        <f t="shared" si="39"/>
        <v>0.9753379147</v>
      </c>
      <c r="AW1534" s="55">
        <f t="shared" si="40"/>
        <v>0.1395271487</v>
      </c>
      <c r="AX1534" s="55">
        <f t="shared" si="41"/>
        <v>8</v>
      </c>
      <c r="AY1534" s="55">
        <f t="shared" si="42"/>
        <v>23.93683272</v>
      </c>
      <c r="AZ1534" s="54">
        <f t="shared" ref="AZ1534:BA1534" si="10780">AO1534*2</f>
        <v>5.903104619</v>
      </c>
      <c r="BA1534" s="54">
        <f t="shared" si="10780"/>
        <v>0.003518492262</v>
      </c>
      <c r="BB1534" s="54">
        <f t="shared" ref="BB1534:BD1534" si="10781">AQ1534*(3/2)</f>
        <v>3.039765566</v>
      </c>
      <c r="BC1534" s="54">
        <f t="shared" si="10781"/>
        <v>0.005548844127</v>
      </c>
      <c r="BD1534" s="54">
        <f t="shared" si="10781"/>
        <v>0</v>
      </c>
      <c r="BE1534" s="54">
        <f t="shared" ref="BE1534:BH1534" si="10782">AT1534</f>
        <v>1.852076558</v>
      </c>
      <c r="BF1534" s="54">
        <f t="shared" si="10782"/>
        <v>0.04953721689</v>
      </c>
      <c r="BG1534" s="54">
        <f t="shared" si="10782"/>
        <v>0.9753379147</v>
      </c>
      <c r="BH1534" s="54">
        <f t="shared" si="10782"/>
        <v>0.1395271487</v>
      </c>
      <c r="BI1534" s="54">
        <f t="shared" si="46"/>
        <v>11.96841636</v>
      </c>
      <c r="BJ1534" s="54">
        <f t="shared" si="47"/>
        <v>-23.93683272</v>
      </c>
      <c r="BK1534" s="56">
        <f t="shared" ref="BK1534:BN1534" si="10783">AO1534</f>
        <v>2.95155231</v>
      </c>
      <c r="BL1534" s="56">
        <f t="shared" si="10783"/>
        <v>0.001759246131</v>
      </c>
      <c r="BM1534" s="56">
        <f t="shared" si="10783"/>
        <v>2.026510377</v>
      </c>
      <c r="BN1534" s="56">
        <f t="shared" si="10783"/>
        <v>0.003699229418</v>
      </c>
      <c r="BO1534" s="56">
        <f t="shared" si="49"/>
        <v>0.06316728212</v>
      </c>
      <c r="BP1534" s="56">
        <f t="shared" si="50"/>
        <v>1.788909275</v>
      </c>
      <c r="BQ1534" s="56">
        <f t="shared" ref="BQ1534:BS1534" si="10784">AU1534</f>
        <v>0.04953721689</v>
      </c>
      <c r="BR1534" s="56">
        <f t="shared" si="10784"/>
        <v>0.9753379147</v>
      </c>
      <c r="BS1534" s="56">
        <f t="shared" si="10784"/>
        <v>0.1395271487</v>
      </c>
      <c r="BT1534" s="56">
        <f t="shared" si="52"/>
        <v>8</v>
      </c>
      <c r="BU1534" s="50">
        <f t="shared" ref="BU1534:BX1534" si="10785">AZ1534</f>
        <v>5.903104619</v>
      </c>
      <c r="BV1534" s="50">
        <f t="shared" si="10785"/>
        <v>0.003518492262</v>
      </c>
      <c r="BW1534" s="50">
        <f t="shared" si="10785"/>
        <v>3.039765566</v>
      </c>
      <c r="BX1534" s="50">
        <f t="shared" si="10785"/>
        <v>0.005548844127</v>
      </c>
      <c r="BY1534" s="50">
        <f t="shared" si="54"/>
        <v>0.09475092318</v>
      </c>
      <c r="BZ1534" s="50">
        <f t="shared" si="55"/>
        <v>1.788909275</v>
      </c>
      <c r="CA1534" s="50">
        <f t="shared" ref="CA1534:CC1534" si="10786">BF1534</f>
        <v>0.04953721689</v>
      </c>
      <c r="CB1534" s="50">
        <f t="shared" si="10786"/>
        <v>0.9753379147</v>
      </c>
      <c r="CC1534" s="50">
        <f t="shared" si="10786"/>
        <v>0.1395271487</v>
      </c>
      <c r="CD1534" s="50">
        <f t="shared" si="57"/>
        <v>12</v>
      </c>
      <c r="CE1534" s="57">
        <f t="shared" si="58"/>
        <v>37.85</v>
      </c>
      <c r="CF1534" s="57">
        <f t="shared" si="59"/>
        <v>0.03</v>
      </c>
      <c r="CG1534" s="57">
        <f t="shared" si="60"/>
        <v>22.05</v>
      </c>
      <c r="CH1534" s="57">
        <f t="shared" si="61"/>
        <v>0.06</v>
      </c>
      <c r="CI1534" s="58">
        <f t="shared" si="62"/>
        <v>1.076465939</v>
      </c>
      <c r="CJ1534" s="58">
        <f t="shared" si="63"/>
        <v>27.43138409</v>
      </c>
      <c r="CK1534" s="57">
        <f t="shared" si="64"/>
        <v>0.75</v>
      </c>
      <c r="CL1534" s="57">
        <f t="shared" si="65"/>
        <v>8.39</v>
      </c>
      <c r="CM1534" s="57">
        <f t="shared" si="66"/>
        <v>1.67</v>
      </c>
      <c r="CN1534" s="57">
        <f t="shared" si="67"/>
        <v>99.30785003</v>
      </c>
      <c r="CO1534" s="59">
        <f t="shared" si="68"/>
        <v>0.3302522935</v>
      </c>
      <c r="CP1534" s="59">
        <f t="shared" si="69"/>
        <v>0.6057299549</v>
      </c>
      <c r="CQ1534" s="59">
        <f t="shared" si="70"/>
        <v>0.01677344769</v>
      </c>
      <c r="CR1534" s="59">
        <f t="shared" si="71"/>
        <v>0.04724430391</v>
      </c>
      <c r="CS1534" s="60">
        <f t="shared" si="72"/>
        <v>33.02522935</v>
      </c>
      <c r="CT1534" s="60">
        <f t="shared" si="73"/>
        <v>4.724430391</v>
      </c>
      <c r="CU1534" s="60">
        <f t="shared" si="74"/>
        <v>62.25034026</v>
      </c>
      <c r="CV1534" s="61">
        <f t="shared" si="75"/>
        <v>0.2123704507</v>
      </c>
      <c r="CW1534" s="61">
        <f t="shared" si="76"/>
        <v>0.2859984862</v>
      </c>
      <c r="CX1534" s="62"/>
    </row>
    <row r="1535" ht="15.75" customHeight="1">
      <c r="A1535" s="17" t="s">
        <v>53</v>
      </c>
      <c r="B1535" s="87" t="s">
        <v>1406</v>
      </c>
      <c r="C1535" s="88" t="s">
        <v>1519</v>
      </c>
      <c r="D1535" s="89"/>
      <c r="E1535" s="89" t="s">
        <v>1520</v>
      </c>
      <c r="F1535" s="90">
        <v>102.0</v>
      </c>
      <c r="G1535" s="89" t="s">
        <v>1622</v>
      </c>
      <c r="H1535" s="91">
        <v>36.78</v>
      </c>
      <c r="I1535" s="92">
        <v>4.41</v>
      </c>
      <c r="J1535" s="92">
        <v>21.53</v>
      </c>
      <c r="K1535" s="92">
        <v>1.04</v>
      </c>
      <c r="L1535" s="92">
        <v>0.0</v>
      </c>
      <c r="M1535" s="92">
        <v>0.06</v>
      </c>
      <c r="N1535" s="92">
        <v>1.93</v>
      </c>
      <c r="O1535" s="92">
        <v>33.45</v>
      </c>
      <c r="P1535" s="92"/>
      <c r="Q1535" s="50">
        <f t="shared" si="8"/>
        <v>99.2</v>
      </c>
      <c r="R1535" s="51">
        <f t="shared" si="9"/>
        <v>12</v>
      </c>
      <c r="S1535" s="52">
        <f t="shared" si="10"/>
        <v>0.6121399434</v>
      </c>
      <c r="T1535" s="52">
        <f t="shared" si="11"/>
        <v>0</v>
      </c>
      <c r="U1535" s="52">
        <f t="shared" si="12"/>
        <v>0.4223170948</v>
      </c>
      <c r="V1535" s="52">
        <f t="shared" si="13"/>
        <v>0.0007895245878</v>
      </c>
      <c r="W1535" s="52">
        <f t="shared" si="14"/>
        <v>0</v>
      </c>
      <c r="X1535" s="52">
        <f t="shared" si="15"/>
        <v>0.4655765633</v>
      </c>
      <c r="Y1535" s="52">
        <f t="shared" si="16"/>
        <v>0.02720708681</v>
      </c>
      <c r="Z1535" s="52">
        <f t="shared" si="17"/>
        <v>0.1094173341</v>
      </c>
      <c r="AA1535" s="52">
        <f t="shared" si="18"/>
        <v>0.01854513422</v>
      </c>
      <c r="AB1535" s="52">
        <f t="shared" si="19"/>
        <v>1.655992681</v>
      </c>
      <c r="AC1535" s="53">
        <f t="shared" si="20"/>
        <v>4.959371869</v>
      </c>
      <c r="AD1535" s="54">
        <f t="shared" si="21"/>
        <v>1.224279887</v>
      </c>
      <c r="AE1535" s="54">
        <f t="shared" si="22"/>
        <v>0</v>
      </c>
      <c r="AF1535" s="54">
        <f t="shared" si="23"/>
        <v>0.6334756422</v>
      </c>
      <c r="AG1535" s="54">
        <f t="shared" si="24"/>
        <v>0.001184286882</v>
      </c>
      <c r="AH1535" s="54">
        <f t="shared" si="25"/>
        <v>0</v>
      </c>
      <c r="AI1535" s="54">
        <f t="shared" si="26"/>
        <v>0.4655765633</v>
      </c>
      <c r="AJ1535" s="54">
        <f t="shared" si="27"/>
        <v>0.02720708681</v>
      </c>
      <c r="AK1535" s="54">
        <f t="shared" si="28"/>
        <v>0.1094173341</v>
      </c>
      <c r="AL1535" s="54">
        <f t="shared" si="29"/>
        <v>0.01854513422</v>
      </c>
      <c r="AM1535" s="54">
        <f t="shared" si="30"/>
        <v>2.479685934</v>
      </c>
      <c r="AN1535" s="54">
        <f t="shared" si="31"/>
        <v>-4.959371869</v>
      </c>
      <c r="AO1535" s="55">
        <f t="shared" si="32"/>
        <v>2.957210864</v>
      </c>
      <c r="AP1535" s="55">
        <f t="shared" si="33"/>
        <v>0</v>
      </c>
      <c r="AQ1535" s="55">
        <f t="shared" si="34"/>
        <v>2.040188219</v>
      </c>
      <c r="AR1535" s="55">
        <f t="shared" si="35"/>
        <v>0.0038141453</v>
      </c>
      <c r="AS1535" s="55">
        <f t="shared" si="36"/>
        <v>0</v>
      </c>
      <c r="AT1535" s="55">
        <f t="shared" si="37"/>
        <v>2.249172082</v>
      </c>
      <c r="AU1535" s="55">
        <f t="shared" si="38"/>
        <v>0.1314357829</v>
      </c>
      <c r="AV1535" s="55">
        <f t="shared" si="39"/>
        <v>0.5285884911</v>
      </c>
      <c r="AW1535" s="55">
        <f t="shared" si="40"/>
        <v>0.08959041634</v>
      </c>
      <c r="AX1535" s="55">
        <f t="shared" si="41"/>
        <v>8</v>
      </c>
      <c r="AY1535" s="55">
        <f t="shared" si="42"/>
        <v>23.95842409</v>
      </c>
      <c r="AZ1535" s="54">
        <f t="shared" ref="AZ1535:BA1535" si="10787">AO1535*2</f>
        <v>5.914421727</v>
      </c>
      <c r="BA1535" s="54">
        <f t="shared" si="10787"/>
        <v>0</v>
      </c>
      <c r="BB1535" s="54">
        <f t="shared" ref="BB1535:BD1535" si="10788">AQ1535*(3/2)</f>
        <v>3.060282328</v>
      </c>
      <c r="BC1535" s="54">
        <f t="shared" si="10788"/>
        <v>0.00572121795</v>
      </c>
      <c r="BD1535" s="54">
        <f t="shared" si="10788"/>
        <v>0</v>
      </c>
      <c r="BE1535" s="54">
        <f t="shared" ref="BE1535:BH1535" si="10789">AT1535</f>
        <v>2.249172082</v>
      </c>
      <c r="BF1535" s="54">
        <f t="shared" si="10789"/>
        <v>0.1314357829</v>
      </c>
      <c r="BG1535" s="54">
        <f t="shared" si="10789"/>
        <v>0.5285884911</v>
      </c>
      <c r="BH1535" s="54">
        <f t="shared" si="10789"/>
        <v>0.08959041634</v>
      </c>
      <c r="BI1535" s="54">
        <f t="shared" si="46"/>
        <v>11.97921205</v>
      </c>
      <c r="BJ1535" s="54">
        <f t="shared" si="47"/>
        <v>-23.95842409</v>
      </c>
      <c r="BK1535" s="56">
        <f t="shared" ref="BK1535:BN1535" si="10790">AO1535</f>
        <v>2.957210864</v>
      </c>
      <c r="BL1535" s="56">
        <f t="shared" si="10790"/>
        <v>0</v>
      </c>
      <c r="BM1535" s="56">
        <f t="shared" si="10790"/>
        <v>2.040188219</v>
      </c>
      <c r="BN1535" s="56">
        <f t="shared" si="10790"/>
        <v>0.0038141453</v>
      </c>
      <c r="BO1535" s="56">
        <f t="shared" si="49"/>
        <v>0.04157590875</v>
      </c>
      <c r="BP1535" s="56">
        <f t="shared" si="50"/>
        <v>2.207596173</v>
      </c>
      <c r="BQ1535" s="56">
        <f t="shared" ref="BQ1535:BS1535" si="10791">AU1535</f>
        <v>0.1314357829</v>
      </c>
      <c r="BR1535" s="56">
        <f t="shared" si="10791"/>
        <v>0.5285884911</v>
      </c>
      <c r="BS1535" s="56">
        <f t="shared" si="10791"/>
        <v>0.08959041634</v>
      </c>
      <c r="BT1535" s="56">
        <f t="shared" si="52"/>
        <v>8</v>
      </c>
      <c r="BU1535" s="50">
        <f t="shared" ref="BU1535:BX1535" si="10792">AZ1535</f>
        <v>5.914421727</v>
      </c>
      <c r="BV1535" s="50">
        <f t="shared" si="10792"/>
        <v>0</v>
      </c>
      <c r="BW1535" s="50">
        <f t="shared" si="10792"/>
        <v>3.060282328</v>
      </c>
      <c r="BX1535" s="50">
        <f t="shared" si="10792"/>
        <v>0.00572121795</v>
      </c>
      <c r="BY1535" s="50">
        <f t="shared" si="54"/>
        <v>0.06236386312</v>
      </c>
      <c r="BZ1535" s="50">
        <f t="shared" si="55"/>
        <v>2.207596173</v>
      </c>
      <c r="CA1535" s="50">
        <f t="shared" ref="CA1535:CC1535" si="10793">BF1535</f>
        <v>0.1314357829</v>
      </c>
      <c r="CB1535" s="50">
        <f t="shared" si="10793"/>
        <v>0.5285884911</v>
      </c>
      <c r="CC1535" s="50">
        <f t="shared" si="10793"/>
        <v>0.08959041634</v>
      </c>
      <c r="CD1535" s="50">
        <f t="shared" si="57"/>
        <v>12</v>
      </c>
      <c r="CE1535" s="57">
        <f t="shared" si="58"/>
        <v>36.78</v>
      </c>
      <c r="CF1535" s="57">
        <f t="shared" si="59"/>
        <v>0</v>
      </c>
      <c r="CG1535" s="57">
        <f t="shared" si="60"/>
        <v>21.53</v>
      </c>
      <c r="CH1535" s="57">
        <f t="shared" si="61"/>
        <v>0.06</v>
      </c>
      <c r="CI1535" s="58">
        <f t="shared" si="62"/>
        <v>0.6871695157</v>
      </c>
      <c r="CJ1535" s="58">
        <f t="shared" si="63"/>
        <v>32.8316773</v>
      </c>
      <c r="CK1535" s="57">
        <f t="shared" si="64"/>
        <v>1.93</v>
      </c>
      <c r="CL1535" s="57">
        <f t="shared" si="65"/>
        <v>4.41</v>
      </c>
      <c r="CM1535" s="57">
        <f t="shared" si="66"/>
        <v>1.04</v>
      </c>
      <c r="CN1535" s="57">
        <f t="shared" si="67"/>
        <v>99.26884682</v>
      </c>
      <c r="CO1535" s="59">
        <f t="shared" si="68"/>
        <v>0.1787456206</v>
      </c>
      <c r="CP1535" s="59">
        <f t="shared" si="69"/>
        <v>0.7465129391</v>
      </c>
      <c r="CQ1535" s="59">
        <f t="shared" si="70"/>
        <v>0.04444586096</v>
      </c>
      <c r="CR1535" s="59">
        <f t="shared" si="71"/>
        <v>0.03029557934</v>
      </c>
      <c r="CS1535" s="60">
        <f t="shared" si="72"/>
        <v>17.87456206</v>
      </c>
      <c r="CT1535" s="60">
        <f t="shared" si="73"/>
        <v>3.029557934</v>
      </c>
      <c r="CU1535" s="60">
        <f t="shared" si="74"/>
        <v>79.09588</v>
      </c>
      <c r="CV1535" s="61">
        <f t="shared" si="75"/>
        <v>0.1196683896</v>
      </c>
      <c r="CW1535" s="61">
        <f t="shared" si="76"/>
        <v>0.1547937075</v>
      </c>
      <c r="CX1535" s="62"/>
    </row>
    <row r="1536" ht="15.75" customHeight="1">
      <c r="A1536" s="17" t="s">
        <v>53</v>
      </c>
      <c r="B1536" s="87" t="s">
        <v>1406</v>
      </c>
      <c r="C1536" s="88" t="s">
        <v>1519</v>
      </c>
      <c r="D1536" s="89"/>
      <c r="E1536" s="89" t="s">
        <v>1520</v>
      </c>
      <c r="F1536" s="90">
        <v>103.0</v>
      </c>
      <c r="G1536" s="89" t="s">
        <v>1623</v>
      </c>
      <c r="H1536" s="91">
        <v>37.33</v>
      </c>
      <c r="I1536" s="92">
        <v>5.85</v>
      </c>
      <c r="J1536" s="92">
        <v>21.6</v>
      </c>
      <c r="K1536" s="92">
        <v>2.06</v>
      </c>
      <c r="L1536" s="92">
        <v>0.09</v>
      </c>
      <c r="M1536" s="92">
        <v>0.11</v>
      </c>
      <c r="N1536" s="92">
        <v>0.3</v>
      </c>
      <c r="O1536" s="92">
        <v>31.8</v>
      </c>
      <c r="P1536" s="92"/>
      <c r="Q1536" s="50">
        <f t="shared" si="8"/>
        <v>99.14</v>
      </c>
      <c r="R1536" s="51">
        <f t="shared" si="9"/>
        <v>12</v>
      </c>
      <c r="S1536" s="52">
        <f t="shared" si="10"/>
        <v>0.6212937489</v>
      </c>
      <c r="T1536" s="52">
        <f t="shared" si="11"/>
        <v>0.001126424928</v>
      </c>
      <c r="U1536" s="52">
        <f t="shared" si="12"/>
        <v>0.4236901648</v>
      </c>
      <c r="V1536" s="52">
        <f t="shared" si="13"/>
        <v>0.001447461744</v>
      </c>
      <c r="W1536" s="52">
        <f t="shared" si="14"/>
        <v>0</v>
      </c>
      <c r="X1536" s="52">
        <f t="shared" si="15"/>
        <v>0.4426109033</v>
      </c>
      <c r="Y1536" s="52">
        <f t="shared" si="16"/>
        <v>0.004229080852</v>
      </c>
      <c r="Z1536" s="52">
        <f t="shared" si="17"/>
        <v>0.1451454432</v>
      </c>
      <c r="AA1536" s="52">
        <f t="shared" si="18"/>
        <v>0.03673363124</v>
      </c>
      <c r="AB1536" s="52">
        <f t="shared" si="19"/>
        <v>1.676276859</v>
      </c>
      <c r="AC1536" s="53">
        <f t="shared" si="20"/>
        <v>5.022531692</v>
      </c>
      <c r="AD1536" s="54">
        <f t="shared" si="21"/>
        <v>1.242587498</v>
      </c>
      <c r="AE1536" s="54">
        <f t="shared" si="22"/>
        <v>0.002252849855</v>
      </c>
      <c r="AF1536" s="54">
        <f t="shared" si="23"/>
        <v>0.6355352472</v>
      </c>
      <c r="AG1536" s="54">
        <f t="shared" si="24"/>
        <v>0.002171192616</v>
      </c>
      <c r="AH1536" s="54">
        <f t="shared" si="25"/>
        <v>0</v>
      </c>
      <c r="AI1536" s="54">
        <f t="shared" si="26"/>
        <v>0.4426109033</v>
      </c>
      <c r="AJ1536" s="54">
        <f t="shared" si="27"/>
        <v>0.004229080852</v>
      </c>
      <c r="AK1536" s="54">
        <f t="shared" si="28"/>
        <v>0.1451454432</v>
      </c>
      <c r="AL1536" s="54">
        <f t="shared" si="29"/>
        <v>0.03673363124</v>
      </c>
      <c r="AM1536" s="54">
        <f t="shared" si="30"/>
        <v>2.511265846</v>
      </c>
      <c r="AN1536" s="54">
        <f t="shared" si="31"/>
        <v>-5.022531692</v>
      </c>
      <c r="AO1536" s="55">
        <f t="shared" si="32"/>
        <v>2.965112812</v>
      </c>
      <c r="AP1536" s="55">
        <f t="shared" si="33"/>
        <v>0.005375841927</v>
      </c>
      <c r="AQ1536" s="55">
        <f t="shared" si="34"/>
        <v>2.022053398</v>
      </c>
      <c r="AR1536" s="55">
        <f t="shared" si="35"/>
        <v>0.006907984139</v>
      </c>
      <c r="AS1536" s="55">
        <f t="shared" si="36"/>
        <v>0</v>
      </c>
      <c r="AT1536" s="55">
        <f t="shared" si="37"/>
        <v>2.112352269</v>
      </c>
      <c r="AU1536" s="55">
        <f t="shared" si="38"/>
        <v>0.02018320937</v>
      </c>
      <c r="AV1536" s="55">
        <f t="shared" si="39"/>
        <v>0.6927039166</v>
      </c>
      <c r="AW1536" s="55">
        <f t="shared" si="40"/>
        <v>0.175310569</v>
      </c>
      <c r="AX1536" s="55">
        <f t="shared" si="41"/>
        <v>8</v>
      </c>
      <c r="AY1536" s="55">
        <f t="shared" si="42"/>
        <v>23.96993869</v>
      </c>
      <c r="AZ1536" s="54">
        <f t="shared" ref="AZ1536:BA1536" si="10794">AO1536*2</f>
        <v>5.930225625</v>
      </c>
      <c r="BA1536" s="54">
        <f t="shared" si="10794"/>
        <v>0.01075168385</v>
      </c>
      <c r="BB1536" s="54">
        <f t="shared" ref="BB1536:BD1536" si="10795">AQ1536*(3/2)</f>
        <v>3.033080097</v>
      </c>
      <c r="BC1536" s="54">
        <f t="shared" si="10795"/>
        <v>0.01036197621</v>
      </c>
      <c r="BD1536" s="54">
        <f t="shared" si="10795"/>
        <v>0</v>
      </c>
      <c r="BE1536" s="54">
        <f t="shared" ref="BE1536:BH1536" si="10796">AT1536</f>
        <v>2.112352269</v>
      </c>
      <c r="BF1536" s="54">
        <f t="shared" si="10796"/>
        <v>0.02018320937</v>
      </c>
      <c r="BG1536" s="54">
        <f t="shared" si="10796"/>
        <v>0.6927039166</v>
      </c>
      <c r="BH1536" s="54">
        <f t="shared" si="10796"/>
        <v>0.175310569</v>
      </c>
      <c r="BI1536" s="54">
        <f t="shared" si="46"/>
        <v>11.98496935</v>
      </c>
      <c r="BJ1536" s="54">
        <f t="shared" si="47"/>
        <v>-23.96993869</v>
      </c>
      <c r="BK1536" s="56">
        <f t="shared" ref="BK1536:BN1536" si="10797">AO1536</f>
        <v>2.965112812</v>
      </c>
      <c r="BL1536" s="56">
        <f t="shared" si="10797"/>
        <v>0.005375841927</v>
      </c>
      <c r="BM1536" s="56">
        <f t="shared" si="10797"/>
        <v>2.022053398</v>
      </c>
      <c r="BN1536" s="56">
        <f t="shared" si="10797"/>
        <v>0.006907984139</v>
      </c>
      <c r="BO1536" s="56">
        <f t="shared" si="49"/>
        <v>0.03006130937</v>
      </c>
      <c r="BP1536" s="56">
        <f t="shared" si="50"/>
        <v>2.082290959</v>
      </c>
      <c r="BQ1536" s="56">
        <f t="shared" ref="BQ1536:BS1536" si="10798">AU1536</f>
        <v>0.02018320937</v>
      </c>
      <c r="BR1536" s="56">
        <f t="shared" si="10798"/>
        <v>0.6927039166</v>
      </c>
      <c r="BS1536" s="56">
        <f t="shared" si="10798"/>
        <v>0.175310569</v>
      </c>
      <c r="BT1536" s="56">
        <f t="shared" si="52"/>
        <v>8</v>
      </c>
      <c r="BU1536" s="50">
        <f t="shared" ref="BU1536:BX1536" si="10799">AZ1536</f>
        <v>5.930225625</v>
      </c>
      <c r="BV1536" s="50">
        <f t="shared" si="10799"/>
        <v>0.01075168385</v>
      </c>
      <c r="BW1536" s="50">
        <f t="shared" si="10799"/>
        <v>3.033080097</v>
      </c>
      <c r="BX1536" s="50">
        <f t="shared" si="10799"/>
        <v>0.01036197621</v>
      </c>
      <c r="BY1536" s="50">
        <f t="shared" si="54"/>
        <v>0.04509196406</v>
      </c>
      <c r="BZ1536" s="50">
        <f t="shared" si="55"/>
        <v>2.082290959</v>
      </c>
      <c r="CA1536" s="50">
        <f t="shared" ref="CA1536:CC1536" si="10800">BF1536</f>
        <v>0.02018320937</v>
      </c>
      <c r="CB1536" s="50">
        <f t="shared" si="10800"/>
        <v>0.6927039166</v>
      </c>
      <c r="CC1536" s="50">
        <f t="shared" si="10800"/>
        <v>0.175310569</v>
      </c>
      <c r="CD1536" s="50">
        <f t="shared" si="57"/>
        <v>12</v>
      </c>
      <c r="CE1536" s="57">
        <f t="shared" si="58"/>
        <v>37.33</v>
      </c>
      <c r="CF1536" s="57">
        <f t="shared" si="59"/>
        <v>0.09</v>
      </c>
      <c r="CG1536" s="57">
        <f t="shared" si="60"/>
        <v>21.6</v>
      </c>
      <c r="CH1536" s="57">
        <f t="shared" si="61"/>
        <v>0.11</v>
      </c>
      <c r="CI1536" s="58">
        <f t="shared" si="62"/>
        <v>0.5029413742</v>
      </c>
      <c r="CJ1536" s="58">
        <f t="shared" si="63"/>
        <v>31.34744781</v>
      </c>
      <c r="CK1536" s="57">
        <f t="shared" si="64"/>
        <v>0.3</v>
      </c>
      <c r="CL1536" s="57">
        <f t="shared" si="65"/>
        <v>5.85</v>
      </c>
      <c r="CM1536" s="57">
        <f t="shared" si="66"/>
        <v>2.06</v>
      </c>
      <c r="CN1536" s="57">
        <f t="shared" si="67"/>
        <v>99.19038919</v>
      </c>
      <c r="CO1536" s="59">
        <f t="shared" si="68"/>
        <v>0.2331952743</v>
      </c>
      <c r="CP1536" s="59">
        <f t="shared" si="69"/>
        <v>0.7009927327</v>
      </c>
      <c r="CQ1536" s="59">
        <f t="shared" si="70"/>
        <v>0.00679457548</v>
      </c>
      <c r="CR1536" s="59">
        <f t="shared" si="71"/>
        <v>0.05901741747</v>
      </c>
      <c r="CS1536" s="60">
        <f t="shared" si="72"/>
        <v>23.31952743</v>
      </c>
      <c r="CT1536" s="60">
        <f t="shared" si="73"/>
        <v>5.901741747</v>
      </c>
      <c r="CU1536" s="60">
        <f t="shared" si="74"/>
        <v>70.77873082</v>
      </c>
      <c r="CV1536" s="61">
        <f t="shared" si="75"/>
        <v>0.1756150546</v>
      </c>
      <c r="CW1536" s="61">
        <f t="shared" si="76"/>
        <v>0.2019471075</v>
      </c>
      <c r="CX1536" s="62"/>
    </row>
    <row r="1537" ht="15.75" customHeight="1">
      <c r="A1537" s="17" t="s">
        <v>53</v>
      </c>
      <c r="B1537" s="87" t="s">
        <v>1406</v>
      </c>
      <c r="C1537" s="93" t="s">
        <v>1519</v>
      </c>
      <c r="D1537" s="89"/>
      <c r="E1537" s="89" t="s">
        <v>1520</v>
      </c>
      <c r="F1537" s="90">
        <v>104.0</v>
      </c>
      <c r="G1537" s="89" t="s">
        <v>1624</v>
      </c>
      <c r="H1537" s="91">
        <v>38.47</v>
      </c>
      <c r="I1537" s="92">
        <v>9.35</v>
      </c>
      <c r="J1537" s="92">
        <v>21.89</v>
      </c>
      <c r="K1537" s="92">
        <v>1.58</v>
      </c>
      <c r="L1537" s="92">
        <v>0.04</v>
      </c>
      <c r="M1537" s="92">
        <v>0.0</v>
      </c>
      <c r="N1537" s="92">
        <v>1.25</v>
      </c>
      <c r="O1537" s="92">
        <v>27.21</v>
      </c>
      <c r="P1537" s="92"/>
      <c r="Q1537" s="50">
        <f t="shared" si="8"/>
        <v>99.79</v>
      </c>
      <c r="R1537" s="51">
        <f t="shared" si="9"/>
        <v>12</v>
      </c>
      <c r="S1537" s="52">
        <f t="shared" si="10"/>
        <v>0.6402670914</v>
      </c>
      <c r="T1537" s="52">
        <f t="shared" si="11"/>
        <v>0.0005006333011</v>
      </c>
      <c r="U1537" s="52">
        <f t="shared" si="12"/>
        <v>0.4293785976</v>
      </c>
      <c r="V1537" s="52">
        <f t="shared" si="13"/>
        <v>0</v>
      </c>
      <c r="W1537" s="52">
        <f t="shared" si="14"/>
        <v>0</v>
      </c>
      <c r="X1537" s="52">
        <f t="shared" si="15"/>
        <v>0.3787246125</v>
      </c>
      <c r="Y1537" s="52">
        <f t="shared" si="16"/>
        <v>0.01762117021</v>
      </c>
      <c r="Z1537" s="52">
        <f t="shared" si="17"/>
        <v>0.2319845972</v>
      </c>
      <c r="AA1537" s="52">
        <f t="shared" si="18"/>
        <v>0.02817433853</v>
      </c>
      <c r="AB1537" s="52">
        <f t="shared" si="19"/>
        <v>1.726651041</v>
      </c>
      <c r="AC1537" s="53">
        <f t="shared" si="20"/>
        <v>5.164216128</v>
      </c>
      <c r="AD1537" s="54">
        <f t="shared" si="21"/>
        <v>1.280534183</v>
      </c>
      <c r="AE1537" s="54">
        <f t="shared" si="22"/>
        <v>0.001001266602</v>
      </c>
      <c r="AF1537" s="54">
        <f t="shared" si="23"/>
        <v>0.6440678963</v>
      </c>
      <c r="AG1537" s="54">
        <f t="shared" si="24"/>
        <v>0</v>
      </c>
      <c r="AH1537" s="54">
        <f t="shared" si="25"/>
        <v>0</v>
      </c>
      <c r="AI1537" s="54">
        <f t="shared" si="26"/>
        <v>0.3787246125</v>
      </c>
      <c r="AJ1537" s="54">
        <f t="shared" si="27"/>
        <v>0.01762117021</v>
      </c>
      <c r="AK1537" s="54">
        <f t="shared" si="28"/>
        <v>0.2319845972</v>
      </c>
      <c r="AL1537" s="54">
        <f t="shared" si="29"/>
        <v>0.02817433853</v>
      </c>
      <c r="AM1537" s="54">
        <f t="shared" si="30"/>
        <v>2.582108064</v>
      </c>
      <c r="AN1537" s="54">
        <f t="shared" si="31"/>
        <v>-5.164216128</v>
      </c>
      <c r="AO1537" s="55">
        <f t="shared" si="32"/>
        <v>2.966515301</v>
      </c>
      <c r="AP1537" s="55">
        <f t="shared" si="33"/>
        <v>0.002319557522</v>
      </c>
      <c r="AQ1537" s="55">
        <f t="shared" si="34"/>
        <v>1.989416911</v>
      </c>
      <c r="AR1537" s="55">
        <f t="shared" si="35"/>
        <v>0</v>
      </c>
      <c r="AS1537" s="55">
        <f t="shared" si="36"/>
        <v>0</v>
      </c>
      <c r="AT1537" s="55">
        <f t="shared" si="37"/>
        <v>1.754724509</v>
      </c>
      <c r="AU1537" s="55">
        <f t="shared" si="38"/>
        <v>0.08164322633</v>
      </c>
      <c r="AV1537" s="55">
        <f t="shared" si="39"/>
        <v>1.074841838</v>
      </c>
      <c r="AW1537" s="55">
        <f t="shared" si="40"/>
        <v>0.1305386571</v>
      </c>
      <c r="AX1537" s="55">
        <f t="shared" si="41"/>
        <v>8</v>
      </c>
      <c r="AY1537" s="55">
        <f t="shared" si="42"/>
        <v>23.92708663</v>
      </c>
      <c r="AZ1537" s="54">
        <f t="shared" ref="AZ1537:BA1537" si="10801">AO1537*2</f>
        <v>5.933030601</v>
      </c>
      <c r="BA1537" s="54">
        <f t="shared" si="10801"/>
        <v>0.004639115044</v>
      </c>
      <c r="BB1537" s="54">
        <f t="shared" ref="BB1537:BD1537" si="10802">AQ1537*(3/2)</f>
        <v>2.984125367</v>
      </c>
      <c r="BC1537" s="54">
        <f t="shared" si="10802"/>
        <v>0</v>
      </c>
      <c r="BD1537" s="54">
        <f t="shared" si="10802"/>
        <v>0</v>
      </c>
      <c r="BE1537" s="54">
        <f t="shared" ref="BE1537:BH1537" si="10803">AT1537</f>
        <v>1.754724509</v>
      </c>
      <c r="BF1537" s="54">
        <f t="shared" si="10803"/>
        <v>0.08164322633</v>
      </c>
      <c r="BG1537" s="54">
        <f t="shared" si="10803"/>
        <v>1.074841838</v>
      </c>
      <c r="BH1537" s="54">
        <f t="shared" si="10803"/>
        <v>0.1305386571</v>
      </c>
      <c r="BI1537" s="54">
        <f t="shared" si="46"/>
        <v>11.96354331</v>
      </c>
      <c r="BJ1537" s="54">
        <f t="shared" si="47"/>
        <v>-23.92708663</v>
      </c>
      <c r="BK1537" s="56">
        <f t="shared" ref="BK1537:BN1537" si="10804">AO1537</f>
        <v>2.966515301</v>
      </c>
      <c r="BL1537" s="56">
        <f t="shared" si="10804"/>
        <v>0.002319557522</v>
      </c>
      <c r="BM1537" s="56">
        <f t="shared" si="10804"/>
        <v>1.989416911</v>
      </c>
      <c r="BN1537" s="56">
        <f t="shared" si="10804"/>
        <v>0</v>
      </c>
      <c r="BO1537" s="56">
        <f t="shared" si="49"/>
        <v>0.07291337225</v>
      </c>
      <c r="BP1537" s="56">
        <f t="shared" si="50"/>
        <v>1.681811137</v>
      </c>
      <c r="BQ1537" s="56">
        <f t="shared" ref="BQ1537:BS1537" si="10805">AU1537</f>
        <v>0.08164322633</v>
      </c>
      <c r="BR1537" s="56">
        <f t="shared" si="10805"/>
        <v>1.074841838</v>
      </c>
      <c r="BS1537" s="56">
        <f t="shared" si="10805"/>
        <v>0.1305386571</v>
      </c>
      <c r="BT1537" s="56">
        <f t="shared" si="52"/>
        <v>8</v>
      </c>
      <c r="BU1537" s="50">
        <f t="shared" ref="BU1537:BX1537" si="10806">AZ1537</f>
        <v>5.933030601</v>
      </c>
      <c r="BV1537" s="50">
        <f t="shared" si="10806"/>
        <v>0.004639115044</v>
      </c>
      <c r="BW1537" s="50">
        <f t="shared" si="10806"/>
        <v>2.984125367</v>
      </c>
      <c r="BX1537" s="50">
        <f t="shared" si="10806"/>
        <v>0</v>
      </c>
      <c r="BY1537" s="50">
        <f t="shared" si="54"/>
        <v>0.1093700584</v>
      </c>
      <c r="BZ1537" s="50">
        <f t="shared" si="55"/>
        <v>1.681811137</v>
      </c>
      <c r="CA1537" s="50">
        <f t="shared" ref="CA1537:CC1537" si="10807">BF1537</f>
        <v>0.08164322633</v>
      </c>
      <c r="CB1537" s="50">
        <f t="shared" si="10807"/>
        <v>1.074841838</v>
      </c>
      <c r="CC1537" s="50">
        <f t="shared" si="10807"/>
        <v>0.1305386571</v>
      </c>
      <c r="CD1537" s="50">
        <f t="shared" si="57"/>
        <v>12</v>
      </c>
      <c r="CE1537" s="57">
        <f t="shared" si="58"/>
        <v>38.47</v>
      </c>
      <c r="CF1537" s="57">
        <f t="shared" si="59"/>
        <v>0.04</v>
      </c>
      <c r="CG1537" s="57">
        <f t="shared" si="60"/>
        <v>21.89</v>
      </c>
      <c r="CH1537" s="57">
        <f t="shared" si="61"/>
        <v>0</v>
      </c>
      <c r="CI1537" s="58">
        <f t="shared" si="62"/>
        <v>1.256537577</v>
      </c>
      <c r="CJ1537" s="58">
        <f t="shared" si="63"/>
        <v>26.07935365</v>
      </c>
      <c r="CK1537" s="57">
        <f t="shared" si="64"/>
        <v>1.25</v>
      </c>
      <c r="CL1537" s="57">
        <f t="shared" si="65"/>
        <v>9.35</v>
      </c>
      <c r="CM1537" s="57">
        <f t="shared" si="66"/>
        <v>1.58</v>
      </c>
      <c r="CN1537" s="57">
        <f t="shared" si="67"/>
        <v>99.91589123</v>
      </c>
      <c r="CO1537" s="59">
        <f t="shared" si="68"/>
        <v>0.3620416389</v>
      </c>
      <c r="CP1537" s="59">
        <f t="shared" si="69"/>
        <v>0.5664886116</v>
      </c>
      <c r="CQ1537" s="59">
        <f t="shared" si="70"/>
        <v>0.02750009018</v>
      </c>
      <c r="CR1537" s="59">
        <f t="shared" si="71"/>
        <v>0.04396965927</v>
      </c>
      <c r="CS1537" s="60">
        <f t="shared" si="72"/>
        <v>36.20416389</v>
      </c>
      <c r="CT1537" s="60">
        <f t="shared" si="73"/>
        <v>4.396965927</v>
      </c>
      <c r="CU1537" s="60">
        <f t="shared" si="74"/>
        <v>59.39887018</v>
      </c>
      <c r="CV1537" s="61">
        <f t="shared" si="75"/>
        <v>0.2249904787</v>
      </c>
      <c r="CW1537" s="61">
        <f t="shared" si="76"/>
        <v>0.3135280593</v>
      </c>
      <c r="CX1537" s="62"/>
    </row>
    <row r="1538" ht="15.75" customHeight="1">
      <c r="A1538" s="17" t="s">
        <v>53</v>
      </c>
      <c r="B1538" s="87" t="s">
        <v>1406</v>
      </c>
      <c r="C1538" s="88" t="s">
        <v>1519</v>
      </c>
      <c r="D1538" s="89"/>
      <c r="E1538" s="89" t="s">
        <v>1520</v>
      </c>
      <c r="F1538" s="90">
        <v>105.0</v>
      </c>
      <c r="G1538" s="89" t="s">
        <v>1625</v>
      </c>
      <c r="H1538" s="91">
        <v>37.99</v>
      </c>
      <c r="I1538" s="92">
        <v>8.16</v>
      </c>
      <c r="J1538" s="92">
        <v>21.81</v>
      </c>
      <c r="K1538" s="92">
        <v>2.25</v>
      </c>
      <c r="L1538" s="92">
        <v>0.06</v>
      </c>
      <c r="M1538" s="92">
        <v>0.03</v>
      </c>
      <c r="N1538" s="92">
        <v>0.85</v>
      </c>
      <c r="O1538" s="92">
        <v>28.28</v>
      </c>
      <c r="P1538" s="92"/>
      <c r="Q1538" s="50">
        <f t="shared" si="8"/>
        <v>99.43</v>
      </c>
      <c r="R1538" s="51">
        <f t="shared" si="9"/>
        <v>12</v>
      </c>
      <c r="S1538" s="52">
        <f t="shared" si="10"/>
        <v>0.6322783156</v>
      </c>
      <c r="T1538" s="52">
        <f t="shared" si="11"/>
        <v>0.0007509499517</v>
      </c>
      <c r="U1538" s="52">
        <f t="shared" si="12"/>
        <v>0.4278093747</v>
      </c>
      <c r="V1538" s="52">
        <f t="shared" si="13"/>
        <v>0.0003947622939</v>
      </c>
      <c r="W1538" s="52">
        <f t="shared" si="14"/>
        <v>0</v>
      </c>
      <c r="X1538" s="52">
        <f t="shared" si="15"/>
        <v>0.3936174951</v>
      </c>
      <c r="Y1538" s="52">
        <f t="shared" si="16"/>
        <v>0.01198239575</v>
      </c>
      <c r="Z1538" s="52">
        <f t="shared" si="17"/>
        <v>0.2024592848</v>
      </c>
      <c r="AA1538" s="52">
        <f t="shared" si="18"/>
        <v>0.04012168461</v>
      </c>
      <c r="AB1538" s="52">
        <f t="shared" si="19"/>
        <v>1.709414263</v>
      </c>
      <c r="AC1538" s="53">
        <f t="shared" si="20"/>
        <v>5.113091194</v>
      </c>
      <c r="AD1538" s="54">
        <f t="shared" si="21"/>
        <v>1.264556631</v>
      </c>
      <c r="AE1538" s="54">
        <f t="shared" si="22"/>
        <v>0.001501899903</v>
      </c>
      <c r="AF1538" s="54">
        <f t="shared" si="23"/>
        <v>0.6417140621</v>
      </c>
      <c r="AG1538" s="54">
        <f t="shared" si="24"/>
        <v>0.0005921434408</v>
      </c>
      <c r="AH1538" s="54">
        <f t="shared" si="25"/>
        <v>0</v>
      </c>
      <c r="AI1538" s="54">
        <f t="shared" si="26"/>
        <v>0.3936174951</v>
      </c>
      <c r="AJ1538" s="54">
        <f t="shared" si="27"/>
        <v>0.01198239575</v>
      </c>
      <c r="AK1538" s="54">
        <f t="shared" si="28"/>
        <v>0.2024592848</v>
      </c>
      <c r="AL1538" s="54">
        <f t="shared" si="29"/>
        <v>0.04012168461</v>
      </c>
      <c r="AM1538" s="54">
        <f t="shared" si="30"/>
        <v>2.556545597</v>
      </c>
      <c r="AN1538" s="54">
        <f t="shared" si="31"/>
        <v>-5.113091194</v>
      </c>
      <c r="AO1538" s="55">
        <f t="shared" si="32"/>
        <v>2.959040787</v>
      </c>
      <c r="AP1538" s="55">
        <f t="shared" si="33"/>
        <v>0.003514419965</v>
      </c>
      <c r="AQ1538" s="55">
        <f t="shared" si="34"/>
        <v>2.00213317</v>
      </c>
      <c r="AR1538" s="55">
        <f t="shared" si="35"/>
        <v>0.001847473968</v>
      </c>
      <c r="AS1538" s="55">
        <f t="shared" si="36"/>
        <v>0</v>
      </c>
      <c r="AT1538" s="55">
        <f t="shared" si="37"/>
        <v>1.842116349</v>
      </c>
      <c r="AU1538" s="55">
        <f t="shared" si="38"/>
        <v>0.05607720027</v>
      </c>
      <c r="AV1538" s="55">
        <f t="shared" si="39"/>
        <v>0.9475024948</v>
      </c>
      <c r="AW1538" s="55">
        <f t="shared" si="40"/>
        <v>0.187768105</v>
      </c>
      <c r="AX1538" s="55">
        <f t="shared" si="41"/>
        <v>8</v>
      </c>
      <c r="AY1538" s="55">
        <f t="shared" si="42"/>
        <v>23.92909106</v>
      </c>
      <c r="AZ1538" s="54">
        <f t="shared" ref="AZ1538:BA1538" si="10808">AO1538*2</f>
        <v>5.918081573</v>
      </c>
      <c r="BA1538" s="54">
        <f t="shared" si="10808"/>
        <v>0.007028839929</v>
      </c>
      <c r="BB1538" s="54">
        <f t="shared" ref="BB1538:BD1538" si="10809">AQ1538*(3/2)</f>
        <v>3.003199756</v>
      </c>
      <c r="BC1538" s="54">
        <f t="shared" si="10809"/>
        <v>0.002771210952</v>
      </c>
      <c r="BD1538" s="54">
        <f t="shared" si="10809"/>
        <v>0</v>
      </c>
      <c r="BE1538" s="54">
        <f t="shared" ref="BE1538:BH1538" si="10810">AT1538</f>
        <v>1.842116349</v>
      </c>
      <c r="BF1538" s="54">
        <f t="shared" si="10810"/>
        <v>0.05607720027</v>
      </c>
      <c r="BG1538" s="54">
        <f t="shared" si="10810"/>
        <v>0.9475024948</v>
      </c>
      <c r="BH1538" s="54">
        <f t="shared" si="10810"/>
        <v>0.187768105</v>
      </c>
      <c r="BI1538" s="54">
        <f t="shared" si="46"/>
        <v>11.96454553</v>
      </c>
      <c r="BJ1538" s="54">
        <f t="shared" si="47"/>
        <v>-23.92909106</v>
      </c>
      <c r="BK1538" s="56">
        <f t="shared" ref="BK1538:BN1538" si="10811">AO1538</f>
        <v>2.959040787</v>
      </c>
      <c r="BL1538" s="56">
        <f t="shared" si="10811"/>
        <v>0.003514419965</v>
      </c>
      <c r="BM1538" s="56">
        <f t="shared" si="10811"/>
        <v>2.00213317</v>
      </c>
      <c r="BN1538" s="56">
        <f t="shared" si="10811"/>
        <v>0.001847473968</v>
      </c>
      <c r="BO1538" s="56">
        <f t="shared" si="49"/>
        <v>0.07090894253</v>
      </c>
      <c r="BP1538" s="56">
        <f t="shared" si="50"/>
        <v>1.771207406</v>
      </c>
      <c r="BQ1538" s="56">
        <f t="shared" ref="BQ1538:BS1538" si="10812">AU1538</f>
        <v>0.05607720027</v>
      </c>
      <c r="BR1538" s="56">
        <f t="shared" si="10812"/>
        <v>0.9475024948</v>
      </c>
      <c r="BS1538" s="56">
        <f t="shared" si="10812"/>
        <v>0.187768105</v>
      </c>
      <c r="BT1538" s="56">
        <f t="shared" si="52"/>
        <v>8</v>
      </c>
      <c r="BU1538" s="50">
        <f t="shared" ref="BU1538:BX1538" si="10813">AZ1538</f>
        <v>5.918081573</v>
      </c>
      <c r="BV1538" s="50">
        <f t="shared" si="10813"/>
        <v>0.007028839929</v>
      </c>
      <c r="BW1538" s="50">
        <f t="shared" si="10813"/>
        <v>3.003199756</v>
      </c>
      <c r="BX1538" s="50">
        <f t="shared" si="10813"/>
        <v>0.002771210952</v>
      </c>
      <c r="BY1538" s="50">
        <f t="shared" si="54"/>
        <v>0.1063634138</v>
      </c>
      <c r="BZ1538" s="50">
        <f t="shared" si="55"/>
        <v>1.771207406</v>
      </c>
      <c r="CA1538" s="50">
        <f t="shared" ref="CA1538:CC1538" si="10814">BF1538</f>
        <v>0.05607720027</v>
      </c>
      <c r="CB1538" s="50">
        <f t="shared" si="10814"/>
        <v>0.9475024948</v>
      </c>
      <c r="CC1538" s="50">
        <f t="shared" si="10814"/>
        <v>0.187768105</v>
      </c>
      <c r="CD1538" s="50">
        <f t="shared" si="57"/>
        <v>12</v>
      </c>
      <c r="CE1538" s="57">
        <f t="shared" si="58"/>
        <v>37.99</v>
      </c>
      <c r="CF1538" s="57">
        <f t="shared" si="59"/>
        <v>0.06</v>
      </c>
      <c r="CG1538" s="57">
        <f t="shared" si="60"/>
        <v>21.81</v>
      </c>
      <c r="CH1538" s="57">
        <f t="shared" si="61"/>
        <v>0.03</v>
      </c>
      <c r="CI1538" s="58">
        <f t="shared" si="62"/>
        <v>1.209795747</v>
      </c>
      <c r="CJ1538" s="58">
        <f t="shared" si="63"/>
        <v>27.19141247</v>
      </c>
      <c r="CK1538" s="57">
        <f t="shared" si="64"/>
        <v>0.85</v>
      </c>
      <c r="CL1538" s="57">
        <f t="shared" si="65"/>
        <v>8.16</v>
      </c>
      <c r="CM1538" s="57">
        <f t="shared" si="66"/>
        <v>2.25</v>
      </c>
      <c r="CN1538" s="57">
        <f t="shared" si="67"/>
        <v>99.55120821</v>
      </c>
      <c r="CO1538" s="59">
        <f t="shared" si="68"/>
        <v>0.3198261058</v>
      </c>
      <c r="CP1538" s="59">
        <f t="shared" si="69"/>
        <v>0.5978647765</v>
      </c>
      <c r="CQ1538" s="59">
        <f t="shared" si="70"/>
        <v>0.01892866001</v>
      </c>
      <c r="CR1538" s="59">
        <f t="shared" si="71"/>
        <v>0.06338045773</v>
      </c>
      <c r="CS1538" s="60">
        <f t="shared" si="72"/>
        <v>31.98261058</v>
      </c>
      <c r="CT1538" s="60">
        <f t="shared" si="73"/>
        <v>6.338045773</v>
      </c>
      <c r="CU1538" s="60">
        <f t="shared" si="74"/>
        <v>61.67934365</v>
      </c>
      <c r="CV1538" s="61">
        <f t="shared" si="75"/>
        <v>0.2232935106</v>
      </c>
      <c r="CW1538" s="61">
        <f t="shared" si="76"/>
        <v>0.2769694076</v>
      </c>
      <c r="CX1538" s="62"/>
    </row>
    <row r="1539" ht="15.75" customHeight="1">
      <c r="A1539" s="17" t="s">
        <v>53</v>
      </c>
      <c r="B1539" s="87" t="s">
        <v>1406</v>
      </c>
      <c r="C1539" s="88" t="s">
        <v>1519</v>
      </c>
      <c r="D1539" s="89"/>
      <c r="E1539" s="89" t="s">
        <v>1520</v>
      </c>
      <c r="F1539" s="90">
        <v>106.0</v>
      </c>
      <c r="G1539" s="89" t="s">
        <v>1626</v>
      </c>
      <c r="H1539" s="91">
        <v>37.29</v>
      </c>
      <c r="I1539" s="92">
        <v>4.59</v>
      </c>
      <c r="J1539" s="92">
        <v>21.38</v>
      </c>
      <c r="K1539" s="92">
        <v>1.3</v>
      </c>
      <c r="L1539" s="92">
        <v>0.07</v>
      </c>
      <c r="M1539" s="92">
        <v>0.0</v>
      </c>
      <c r="N1539" s="92">
        <v>0.94</v>
      </c>
      <c r="O1539" s="92">
        <v>34.2</v>
      </c>
      <c r="P1539" s="92"/>
      <c r="Q1539" s="50">
        <f t="shared" si="8"/>
        <v>99.77</v>
      </c>
      <c r="R1539" s="51">
        <f t="shared" si="9"/>
        <v>12</v>
      </c>
      <c r="S1539" s="52">
        <f t="shared" si="10"/>
        <v>0.6206280176</v>
      </c>
      <c r="T1539" s="52">
        <f t="shared" si="11"/>
        <v>0.000876108277</v>
      </c>
      <c r="U1539" s="52">
        <f t="shared" si="12"/>
        <v>0.419374802</v>
      </c>
      <c r="V1539" s="52">
        <f t="shared" si="13"/>
        <v>0</v>
      </c>
      <c r="W1539" s="52">
        <f t="shared" si="14"/>
        <v>0</v>
      </c>
      <c r="X1539" s="52">
        <f t="shared" si="15"/>
        <v>0.4760154997</v>
      </c>
      <c r="Y1539" s="52">
        <f t="shared" si="16"/>
        <v>0.01325112</v>
      </c>
      <c r="Z1539" s="52">
        <f t="shared" si="17"/>
        <v>0.1138833477</v>
      </c>
      <c r="AA1539" s="52">
        <f t="shared" si="18"/>
        <v>0.02318141778</v>
      </c>
      <c r="AB1539" s="52">
        <f t="shared" si="19"/>
        <v>1.667210313</v>
      </c>
      <c r="AC1539" s="53">
        <f t="shared" si="20"/>
        <v>4.99680368</v>
      </c>
      <c r="AD1539" s="54">
        <f t="shared" si="21"/>
        <v>1.241256035</v>
      </c>
      <c r="AE1539" s="54">
        <f t="shared" si="22"/>
        <v>0.001752216554</v>
      </c>
      <c r="AF1539" s="54">
        <f t="shared" si="23"/>
        <v>0.629062203</v>
      </c>
      <c r="AG1539" s="54">
        <f t="shared" si="24"/>
        <v>0</v>
      </c>
      <c r="AH1539" s="54">
        <f t="shared" si="25"/>
        <v>0</v>
      </c>
      <c r="AI1539" s="54">
        <f t="shared" si="26"/>
        <v>0.4760154997</v>
      </c>
      <c r="AJ1539" s="54">
        <f t="shared" si="27"/>
        <v>0.01325112</v>
      </c>
      <c r="AK1539" s="54">
        <f t="shared" si="28"/>
        <v>0.1138833477</v>
      </c>
      <c r="AL1539" s="54">
        <f t="shared" si="29"/>
        <v>0.02318141778</v>
      </c>
      <c r="AM1539" s="54">
        <f t="shared" si="30"/>
        <v>2.49840184</v>
      </c>
      <c r="AN1539" s="54">
        <f t="shared" si="31"/>
        <v>-4.99680368</v>
      </c>
      <c r="AO1539" s="55">
        <f t="shared" si="32"/>
        <v>2.978043083</v>
      </c>
      <c r="AP1539" s="55">
        <f t="shared" si="33"/>
        <v>0.004203948452</v>
      </c>
      <c r="AQ1539" s="55">
        <f t="shared" si="34"/>
        <v>2.012342648</v>
      </c>
      <c r="AR1539" s="55">
        <f t="shared" si="35"/>
        <v>0</v>
      </c>
      <c r="AS1539" s="55">
        <f t="shared" si="36"/>
        <v>0</v>
      </c>
      <c r="AT1539" s="55">
        <f t="shared" si="37"/>
        <v>2.284129343</v>
      </c>
      <c r="AU1539" s="55">
        <f t="shared" si="38"/>
        <v>0.06358463547</v>
      </c>
      <c r="AV1539" s="55">
        <f t="shared" si="39"/>
        <v>0.5464618198</v>
      </c>
      <c r="AW1539" s="55">
        <f t="shared" si="40"/>
        <v>0.111234522</v>
      </c>
      <c r="AX1539" s="55">
        <f t="shared" si="41"/>
        <v>8</v>
      </c>
      <c r="AY1539" s="55">
        <f t="shared" si="42"/>
        <v>23.97683671</v>
      </c>
      <c r="AZ1539" s="54">
        <f t="shared" ref="AZ1539:BA1539" si="10815">AO1539*2</f>
        <v>5.956086166</v>
      </c>
      <c r="BA1539" s="54">
        <f t="shared" si="10815"/>
        <v>0.008407896905</v>
      </c>
      <c r="BB1539" s="54">
        <f t="shared" ref="BB1539:BD1539" si="10816">AQ1539*(3/2)</f>
        <v>3.018513972</v>
      </c>
      <c r="BC1539" s="54">
        <f t="shared" si="10816"/>
        <v>0</v>
      </c>
      <c r="BD1539" s="54">
        <f t="shared" si="10816"/>
        <v>0</v>
      </c>
      <c r="BE1539" s="54">
        <f t="shared" ref="BE1539:BH1539" si="10817">AT1539</f>
        <v>2.284129343</v>
      </c>
      <c r="BF1539" s="54">
        <f t="shared" si="10817"/>
        <v>0.06358463547</v>
      </c>
      <c r="BG1539" s="54">
        <f t="shared" si="10817"/>
        <v>0.5464618198</v>
      </c>
      <c r="BH1539" s="54">
        <f t="shared" si="10817"/>
        <v>0.111234522</v>
      </c>
      <c r="BI1539" s="54">
        <f t="shared" si="46"/>
        <v>11.98841836</v>
      </c>
      <c r="BJ1539" s="54">
        <f t="shared" si="47"/>
        <v>-23.97683671</v>
      </c>
      <c r="BK1539" s="56">
        <f t="shared" ref="BK1539:BN1539" si="10818">AO1539</f>
        <v>2.978043083</v>
      </c>
      <c r="BL1539" s="56">
        <f t="shared" si="10818"/>
        <v>0.004203948452</v>
      </c>
      <c r="BM1539" s="56">
        <f t="shared" si="10818"/>
        <v>2.012342648</v>
      </c>
      <c r="BN1539" s="56">
        <f t="shared" si="10818"/>
        <v>0</v>
      </c>
      <c r="BO1539" s="56">
        <f t="shared" si="49"/>
        <v>0.02316328916</v>
      </c>
      <c r="BP1539" s="56">
        <f t="shared" si="50"/>
        <v>2.260966054</v>
      </c>
      <c r="BQ1539" s="56">
        <f t="shared" ref="BQ1539:BS1539" si="10819">AU1539</f>
        <v>0.06358463547</v>
      </c>
      <c r="BR1539" s="56">
        <f t="shared" si="10819"/>
        <v>0.5464618198</v>
      </c>
      <c r="BS1539" s="56">
        <f t="shared" si="10819"/>
        <v>0.111234522</v>
      </c>
      <c r="BT1539" s="56">
        <f t="shared" si="52"/>
        <v>8</v>
      </c>
      <c r="BU1539" s="50">
        <f t="shared" ref="BU1539:BX1539" si="10820">AZ1539</f>
        <v>5.956086166</v>
      </c>
      <c r="BV1539" s="50">
        <f t="shared" si="10820"/>
        <v>0.008407896905</v>
      </c>
      <c r="BW1539" s="50">
        <f t="shared" si="10820"/>
        <v>3.018513972</v>
      </c>
      <c r="BX1539" s="50">
        <f t="shared" si="10820"/>
        <v>0</v>
      </c>
      <c r="BY1539" s="50">
        <f t="shared" si="54"/>
        <v>0.03474493374</v>
      </c>
      <c r="BZ1539" s="50">
        <f t="shared" si="55"/>
        <v>2.260966054</v>
      </c>
      <c r="CA1539" s="50">
        <f t="shared" ref="CA1539:CC1539" si="10821">BF1539</f>
        <v>0.06358463547</v>
      </c>
      <c r="CB1539" s="50">
        <f t="shared" si="10821"/>
        <v>0.5464618198</v>
      </c>
      <c r="CC1539" s="50">
        <f t="shared" si="10821"/>
        <v>0.111234522</v>
      </c>
      <c r="CD1539" s="50">
        <f t="shared" si="57"/>
        <v>12</v>
      </c>
      <c r="CE1539" s="57">
        <f t="shared" si="58"/>
        <v>37.29</v>
      </c>
      <c r="CF1539" s="57">
        <f t="shared" si="59"/>
        <v>0.07</v>
      </c>
      <c r="CG1539" s="57">
        <f t="shared" si="60"/>
        <v>21.38</v>
      </c>
      <c r="CH1539" s="57">
        <f t="shared" si="61"/>
        <v>0</v>
      </c>
      <c r="CI1539" s="58">
        <f t="shared" si="62"/>
        <v>0.3854378305</v>
      </c>
      <c r="CJ1539" s="58">
        <f t="shared" si="63"/>
        <v>33.8531788</v>
      </c>
      <c r="CK1539" s="57">
        <f t="shared" si="64"/>
        <v>0.94</v>
      </c>
      <c r="CL1539" s="57">
        <f t="shared" si="65"/>
        <v>4.59</v>
      </c>
      <c r="CM1539" s="57">
        <f t="shared" si="66"/>
        <v>1.3</v>
      </c>
      <c r="CN1539" s="57">
        <f t="shared" si="67"/>
        <v>99.80861663</v>
      </c>
      <c r="CO1539" s="59">
        <f t="shared" si="68"/>
        <v>0.1832382811</v>
      </c>
      <c r="CP1539" s="59">
        <f t="shared" si="69"/>
        <v>0.7581417737</v>
      </c>
      <c r="CQ1539" s="59">
        <f t="shared" si="70"/>
        <v>0.02132104913</v>
      </c>
      <c r="CR1539" s="59">
        <f t="shared" si="71"/>
        <v>0.03729889603</v>
      </c>
      <c r="CS1539" s="60">
        <f t="shared" si="72"/>
        <v>18.32382811</v>
      </c>
      <c r="CT1539" s="60">
        <f t="shared" si="73"/>
        <v>3.729889603</v>
      </c>
      <c r="CU1539" s="60">
        <f t="shared" si="74"/>
        <v>77.94628229</v>
      </c>
      <c r="CV1539" s="61">
        <f t="shared" si="75"/>
        <v>0.1289180366</v>
      </c>
      <c r="CW1539" s="61">
        <f t="shared" si="76"/>
        <v>0.1586843514</v>
      </c>
      <c r="CX1539" s="62"/>
    </row>
    <row r="1540" ht="15.75" customHeight="1">
      <c r="A1540" s="17" t="s">
        <v>53</v>
      </c>
      <c r="B1540" s="87" t="s">
        <v>1406</v>
      </c>
      <c r="C1540" s="93" t="s">
        <v>1519</v>
      </c>
      <c r="D1540" s="89"/>
      <c r="E1540" s="89" t="s">
        <v>1520</v>
      </c>
      <c r="F1540" s="90">
        <v>107.0</v>
      </c>
      <c r="G1540" s="89" t="s">
        <v>1627</v>
      </c>
      <c r="H1540" s="91">
        <v>38.39</v>
      </c>
      <c r="I1540" s="92">
        <v>9.65</v>
      </c>
      <c r="J1540" s="92">
        <v>22.17</v>
      </c>
      <c r="K1540" s="92">
        <v>2.32</v>
      </c>
      <c r="L1540" s="92">
        <v>0.09</v>
      </c>
      <c r="M1540" s="92">
        <v>0.09</v>
      </c>
      <c r="N1540" s="92">
        <v>0.99</v>
      </c>
      <c r="O1540" s="92">
        <v>26.36</v>
      </c>
      <c r="P1540" s="92"/>
      <c r="Q1540" s="50">
        <f t="shared" si="8"/>
        <v>100.06</v>
      </c>
      <c r="R1540" s="51">
        <f t="shared" si="9"/>
        <v>12</v>
      </c>
      <c r="S1540" s="52">
        <f t="shared" si="10"/>
        <v>0.6389356288</v>
      </c>
      <c r="T1540" s="52">
        <f t="shared" si="11"/>
        <v>0.001126424928</v>
      </c>
      <c r="U1540" s="52">
        <f t="shared" si="12"/>
        <v>0.4348708775</v>
      </c>
      <c r="V1540" s="52">
        <f t="shared" si="13"/>
        <v>0.001184286882</v>
      </c>
      <c r="W1540" s="52">
        <f t="shared" si="14"/>
        <v>0</v>
      </c>
      <c r="X1540" s="52">
        <f t="shared" si="15"/>
        <v>0.3668938179</v>
      </c>
      <c r="Y1540" s="52">
        <f t="shared" si="16"/>
        <v>0.01395596681</v>
      </c>
      <c r="Z1540" s="52">
        <f t="shared" si="17"/>
        <v>0.2394279533</v>
      </c>
      <c r="AA1540" s="52">
        <f t="shared" si="18"/>
        <v>0.0413699148</v>
      </c>
      <c r="AB1540" s="52">
        <f t="shared" si="19"/>
        <v>1.737764871</v>
      </c>
      <c r="AC1540" s="53">
        <f t="shared" si="20"/>
        <v>5.191709014</v>
      </c>
      <c r="AD1540" s="54">
        <f t="shared" si="21"/>
        <v>1.277871258</v>
      </c>
      <c r="AE1540" s="54">
        <f t="shared" si="22"/>
        <v>0.002252849855</v>
      </c>
      <c r="AF1540" s="54">
        <f t="shared" si="23"/>
        <v>0.6523063162</v>
      </c>
      <c r="AG1540" s="54">
        <f t="shared" si="24"/>
        <v>0.001776430322</v>
      </c>
      <c r="AH1540" s="54">
        <f t="shared" si="25"/>
        <v>0</v>
      </c>
      <c r="AI1540" s="54">
        <f t="shared" si="26"/>
        <v>0.3668938179</v>
      </c>
      <c r="AJ1540" s="54">
        <f t="shared" si="27"/>
        <v>0.01395596681</v>
      </c>
      <c r="AK1540" s="54">
        <f t="shared" si="28"/>
        <v>0.2394279533</v>
      </c>
      <c r="AL1540" s="54">
        <f t="shared" si="29"/>
        <v>0.0413699148</v>
      </c>
      <c r="AM1540" s="54">
        <f t="shared" si="30"/>
        <v>2.595854507</v>
      </c>
      <c r="AN1540" s="54">
        <f t="shared" si="31"/>
        <v>-5.191709014</v>
      </c>
      <c r="AO1540" s="55">
        <f t="shared" si="32"/>
        <v>2.941413488</v>
      </c>
      <c r="AP1540" s="55">
        <f t="shared" si="33"/>
        <v>0.005185626417</v>
      </c>
      <c r="AQ1540" s="55">
        <f t="shared" si="34"/>
        <v>2.001977988</v>
      </c>
      <c r="AR1540" s="55">
        <f t="shared" si="35"/>
        <v>0.005452000562</v>
      </c>
      <c r="AS1540" s="55">
        <f t="shared" si="36"/>
        <v>0</v>
      </c>
      <c r="AT1540" s="55">
        <f t="shared" si="37"/>
        <v>1.689037794</v>
      </c>
      <c r="AU1540" s="55">
        <f t="shared" si="38"/>
        <v>0.06424789473</v>
      </c>
      <c r="AV1540" s="55">
        <f t="shared" si="39"/>
        <v>1.102234058</v>
      </c>
      <c r="AW1540" s="55">
        <f t="shared" si="40"/>
        <v>0.1904511502</v>
      </c>
      <c r="AX1540" s="55">
        <f t="shared" si="41"/>
        <v>8</v>
      </c>
      <c r="AY1540" s="55">
        <f t="shared" si="42"/>
        <v>23.90062822</v>
      </c>
      <c r="AZ1540" s="54">
        <f t="shared" ref="AZ1540:BA1540" si="10822">AO1540*2</f>
        <v>5.882826976</v>
      </c>
      <c r="BA1540" s="54">
        <f t="shared" si="10822"/>
        <v>0.01037125283</v>
      </c>
      <c r="BB1540" s="54">
        <f t="shared" ref="BB1540:BD1540" si="10823">AQ1540*(3/2)</f>
        <v>3.002966982</v>
      </c>
      <c r="BC1540" s="54">
        <f t="shared" si="10823"/>
        <v>0.008178000844</v>
      </c>
      <c r="BD1540" s="54">
        <f t="shared" si="10823"/>
        <v>0</v>
      </c>
      <c r="BE1540" s="54">
        <f t="shared" ref="BE1540:BH1540" si="10824">AT1540</f>
        <v>1.689037794</v>
      </c>
      <c r="BF1540" s="54">
        <f t="shared" si="10824"/>
        <v>0.06424789473</v>
      </c>
      <c r="BG1540" s="54">
        <f t="shared" si="10824"/>
        <v>1.102234058</v>
      </c>
      <c r="BH1540" s="54">
        <f t="shared" si="10824"/>
        <v>0.1904511502</v>
      </c>
      <c r="BI1540" s="54">
        <f t="shared" si="46"/>
        <v>11.95031411</v>
      </c>
      <c r="BJ1540" s="54">
        <f t="shared" si="47"/>
        <v>-23.90062822</v>
      </c>
      <c r="BK1540" s="56">
        <f t="shared" ref="BK1540:BN1540" si="10825">AO1540</f>
        <v>2.941413488</v>
      </c>
      <c r="BL1540" s="56">
        <f t="shared" si="10825"/>
        <v>0.005185626417</v>
      </c>
      <c r="BM1540" s="56">
        <f t="shared" si="10825"/>
        <v>2.001977988</v>
      </c>
      <c r="BN1540" s="56">
        <f t="shared" si="10825"/>
        <v>0.005452000562</v>
      </c>
      <c r="BO1540" s="56">
        <f t="shared" si="49"/>
        <v>0.09937178253</v>
      </c>
      <c r="BP1540" s="56">
        <f t="shared" si="50"/>
        <v>1.589666011</v>
      </c>
      <c r="BQ1540" s="56">
        <f t="shared" ref="BQ1540:BS1540" si="10826">AU1540</f>
        <v>0.06424789473</v>
      </c>
      <c r="BR1540" s="56">
        <f t="shared" si="10826"/>
        <v>1.102234058</v>
      </c>
      <c r="BS1540" s="56">
        <f t="shared" si="10826"/>
        <v>0.1904511502</v>
      </c>
      <c r="BT1540" s="56">
        <f t="shared" si="52"/>
        <v>8</v>
      </c>
      <c r="BU1540" s="50">
        <f t="shared" ref="BU1540:BX1540" si="10827">AZ1540</f>
        <v>5.882826976</v>
      </c>
      <c r="BV1540" s="50">
        <f t="shared" si="10827"/>
        <v>0.01037125283</v>
      </c>
      <c r="BW1540" s="50">
        <f t="shared" si="10827"/>
        <v>3.002966982</v>
      </c>
      <c r="BX1540" s="50">
        <f t="shared" si="10827"/>
        <v>0.008178000844</v>
      </c>
      <c r="BY1540" s="50">
        <f t="shared" si="54"/>
        <v>0.1490576738</v>
      </c>
      <c r="BZ1540" s="50">
        <f t="shared" si="55"/>
        <v>1.589666011</v>
      </c>
      <c r="CA1540" s="50">
        <f t="shared" ref="CA1540:CC1540" si="10828">BF1540</f>
        <v>0.06424789473</v>
      </c>
      <c r="CB1540" s="50">
        <f t="shared" si="10828"/>
        <v>1.102234058</v>
      </c>
      <c r="CC1540" s="50">
        <f t="shared" si="10828"/>
        <v>0.1904511502</v>
      </c>
      <c r="CD1540" s="50">
        <f t="shared" si="57"/>
        <v>12</v>
      </c>
      <c r="CE1540" s="57">
        <f t="shared" si="58"/>
        <v>38.39</v>
      </c>
      <c r="CF1540" s="57">
        <f t="shared" si="59"/>
        <v>0.09</v>
      </c>
      <c r="CG1540" s="57">
        <f t="shared" si="60"/>
        <v>22.17</v>
      </c>
      <c r="CH1540" s="57">
        <f t="shared" si="61"/>
        <v>0.09</v>
      </c>
      <c r="CI1540" s="58">
        <f t="shared" si="62"/>
        <v>1.723525905</v>
      </c>
      <c r="CJ1540" s="58">
        <f t="shared" si="63"/>
        <v>24.80915241</v>
      </c>
      <c r="CK1540" s="57">
        <f t="shared" si="64"/>
        <v>0.99</v>
      </c>
      <c r="CL1540" s="57">
        <f t="shared" si="65"/>
        <v>9.65</v>
      </c>
      <c r="CM1540" s="57">
        <f t="shared" si="66"/>
        <v>2.32</v>
      </c>
      <c r="CN1540" s="57">
        <f t="shared" si="67"/>
        <v>100.2326783</v>
      </c>
      <c r="CO1540" s="59">
        <f t="shared" si="68"/>
        <v>0.3740699076</v>
      </c>
      <c r="CP1540" s="59">
        <f t="shared" si="69"/>
        <v>0.5394917834</v>
      </c>
      <c r="CQ1540" s="59">
        <f t="shared" si="70"/>
        <v>0.02180408404</v>
      </c>
      <c r="CR1540" s="59">
        <f t="shared" si="71"/>
        <v>0.06463422501</v>
      </c>
      <c r="CS1540" s="60">
        <f t="shared" si="72"/>
        <v>37.40699076</v>
      </c>
      <c r="CT1540" s="60">
        <f t="shared" si="73"/>
        <v>6.463422501</v>
      </c>
      <c r="CU1540" s="60">
        <f t="shared" si="74"/>
        <v>56.12958674</v>
      </c>
      <c r="CV1540" s="61">
        <f t="shared" si="75"/>
        <v>0.2516691788</v>
      </c>
      <c r="CW1540" s="61">
        <f t="shared" si="76"/>
        <v>0.32394454</v>
      </c>
      <c r="CX1540" s="62"/>
    </row>
    <row r="1541" ht="15.75" customHeight="1">
      <c r="A1541" s="17" t="s">
        <v>53</v>
      </c>
      <c r="B1541" s="87" t="s">
        <v>1406</v>
      </c>
      <c r="C1541" s="88" t="s">
        <v>1519</v>
      </c>
      <c r="D1541" s="89"/>
      <c r="E1541" s="89" t="s">
        <v>1520</v>
      </c>
      <c r="F1541" s="90">
        <v>108.0</v>
      </c>
      <c r="G1541" s="89" t="s">
        <v>1628</v>
      </c>
      <c r="H1541" s="91">
        <v>38.78</v>
      </c>
      <c r="I1541" s="92">
        <v>9.73</v>
      </c>
      <c r="J1541" s="92">
        <v>22.04</v>
      </c>
      <c r="K1541" s="92">
        <v>1.37</v>
      </c>
      <c r="L1541" s="92">
        <v>0.1</v>
      </c>
      <c r="M1541" s="92">
        <v>0.03</v>
      </c>
      <c r="N1541" s="92">
        <v>0.58</v>
      </c>
      <c r="O1541" s="92">
        <v>27.11</v>
      </c>
      <c r="P1541" s="92"/>
      <c r="Q1541" s="50">
        <f t="shared" si="8"/>
        <v>99.74</v>
      </c>
      <c r="R1541" s="51">
        <f t="shared" si="9"/>
        <v>12</v>
      </c>
      <c r="S1541" s="52">
        <f t="shared" si="10"/>
        <v>0.6454265091</v>
      </c>
      <c r="T1541" s="52">
        <f t="shared" si="11"/>
        <v>0.001251583253</v>
      </c>
      <c r="U1541" s="52">
        <f t="shared" si="12"/>
        <v>0.4323208904</v>
      </c>
      <c r="V1541" s="52">
        <f t="shared" si="13"/>
        <v>0.0003947622939</v>
      </c>
      <c r="W1541" s="52">
        <f t="shared" si="14"/>
        <v>0</v>
      </c>
      <c r="X1541" s="52">
        <f t="shared" si="15"/>
        <v>0.3773327543</v>
      </c>
      <c r="Y1541" s="52">
        <f t="shared" si="16"/>
        <v>0.00817622298</v>
      </c>
      <c r="Z1541" s="52">
        <f t="shared" si="17"/>
        <v>0.2414128482</v>
      </c>
      <c r="AA1541" s="52">
        <f t="shared" si="18"/>
        <v>0.02442964796</v>
      </c>
      <c r="AB1541" s="52">
        <f t="shared" si="19"/>
        <v>1.730745219</v>
      </c>
      <c r="AC1541" s="53">
        <f t="shared" si="20"/>
        <v>5.187562274</v>
      </c>
      <c r="AD1541" s="54">
        <f t="shared" si="21"/>
        <v>1.290853018</v>
      </c>
      <c r="AE1541" s="54">
        <f t="shared" si="22"/>
        <v>0.002503166506</v>
      </c>
      <c r="AF1541" s="54">
        <f t="shared" si="23"/>
        <v>0.6484813356</v>
      </c>
      <c r="AG1541" s="54">
        <f t="shared" si="24"/>
        <v>0.0005921434408</v>
      </c>
      <c r="AH1541" s="54">
        <f t="shared" si="25"/>
        <v>0</v>
      </c>
      <c r="AI1541" s="54">
        <f t="shared" si="26"/>
        <v>0.3773327543</v>
      </c>
      <c r="AJ1541" s="54">
        <f t="shared" si="27"/>
        <v>0.00817622298</v>
      </c>
      <c r="AK1541" s="54">
        <f t="shared" si="28"/>
        <v>0.2414128482</v>
      </c>
      <c r="AL1541" s="54">
        <f t="shared" si="29"/>
        <v>0.02442964796</v>
      </c>
      <c r="AM1541" s="54">
        <f t="shared" si="30"/>
        <v>2.593781137</v>
      </c>
      <c r="AN1541" s="54">
        <f t="shared" si="31"/>
        <v>-5.187562274</v>
      </c>
      <c r="AO1541" s="55">
        <f t="shared" si="32"/>
        <v>2.983346143</v>
      </c>
      <c r="AP1541" s="55">
        <f t="shared" si="33"/>
        <v>0.005785176186</v>
      </c>
      <c r="AQ1541" s="55">
        <f t="shared" si="34"/>
        <v>1.998310951</v>
      </c>
      <c r="AR1541" s="55">
        <f t="shared" si="35"/>
        <v>0.001824704363</v>
      </c>
      <c r="AS1541" s="55">
        <f t="shared" si="36"/>
        <v>0</v>
      </c>
      <c r="AT1541" s="55">
        <f t="shared" si="37"/>
        <v>1.74414004</v>
      </c>
      <c r="AU1541" s="55">
        <f t="shared" si="38"/>
        <v>0.03779284388</v>
      </c>
      <c r="AV1541" s="55">
        <f t="shared" si="39"/>
        <v>1.115879313</v>
      </c>
      <c r="AW1541" s="55">
        <f t="shared" si="40"/>
        <v>0.1129208283</v>
      </c>
      <c r="AX1541" s="55">
        <f t="shared" si="41"/>
        <v>8</v>
      </c>
      <c r="AY1541" s="55">
        <f t="shared" si="42"/>
        <v>23.97839829</v>
      </c>
      <c r="AZ1541" s="54">
        <f t="shared" ref="AZ1541:BA1541" si="10829">AO1541*2</f>
        <v>5.966692287</v>
      </c>
      <c r="BA1541" s="54">
        <f t="shared" si="10829"/>
        <v>0.01157035237</v>
      </c>
      <c r="BB1541" s="54">
        <f t="shared" ref="BB1541:BD1541" si="10830">AQ1541*(3/2)</f>
        <v>2.997466426</v>
      </c>
      <c r="BC1541" s="54">
        <f t="shared" si="10830"/>
        <v>0.002737056544</v>
      </c>
      <c r="BD1541" s="54">
        <f t="shared" si="10830"/>
        <v>0</v>
      </c>
      <c r="BE1541" s="54">
        <f t="shared" ref="BE1541:BH1541" si="10831">AT1541</f>
        <v>1.74414004</v>
      </c>
      <c r="BF1541" s="54">
        <f t="shared" si="10831"/>
        <v>0.03779284388</v>
      </c>
      <c r="BG1541" s="54">
        <f t="shared" si="10831"/>
        <v>1.115879313</v>
      </c>
      <c r="BH1541" s="54">
        <f t="shared" si="10831"/>
        <v>0.1129208283</v>
      </c>
      <c r="BI1541" s="54">
        <f t="shared" si="46"/>
        <v>11.98919915</v>
      </c>
      <c r="BJ1541" s="54">
        <f t="shared" si="47"/>
        <v>-23.97839829</v>
      </c>
      <c r="BK1541" s="56">
        <f t="shared" ref="BK1541:BN1541" si="10832">AO1541</f>
        <v>2.983346143</v>
      </c>
      <c r="BL1541" s="56">
        <f t="shared" si="10832"/>
        <v>0.005785176186</v>
      </c>
      <c r="BM1541" s="56">
        <f t="shared" si="10832"/>
        <v>1.998310951</v>
      </c>
      <c r="BN1541" s="56">
        <f t="shared" si="10832"/>
        <v>0.001824704363</v>
      </c>
      <c r="BO1541" s="56">
        <f t="shared" si="49"/>
        <v>0.02160170589</v>
      </c>
      <c r="BP1541" s="56">
        <f t="shared" si="50"/>
        <v>1.722538334</v>
      </c>
      <c r="BQ1541" s="56">
        <f t="shared" ref="BQ1541:BS1541" si="10833">AU1541</f>
        <v>0.03779284388</v>
      </c>
      <c r="BR1541" s="56">
        <f t="shared" si="10833"/>
        <v>1.115879313</v>
      </c>
      <c r="BS1541" s="56">
        <f t="shared" si="10833"/>
        <v>0.1129208283</v>
      </c>
      <c r="BT1541" s="56">
        <f t="shared" si="52"/>
        <v>8</v>
      </c>
      <c r="BU1541" s="50">
        <f t="shared" ref="BU1541:BX1541" si="10834">AZ1541</f>
        <v>5.966692287</v>
      </c>
      <c r="BV1541" s="50">
        <f t="shared" si="10834"/>
        <v>0.01157035237</v>
      </c>
      <c r="BW1541" s="50">
        <f t="shared" si="10834"/>
        <v>2.997466426</v>
      </c>
      <c r="BX1541" s="50">
        <f t="shared" si="10834"/>
        <v>0.002737056544</v>
      </c>
      <c r="BY1541" s="50">
        <f t="shared" si="54"/>
        <v>0.03240255884</v>
      </c>
      <c r="BZ1541" s="50">
        <f t="shared" si="55"/>
        <v>1.722538334</v>
      </c>
      <c r="CA1541" s="50">
        <f t="shared" ref="CA1541:CC1541" si="10835">BF1541</f>
        <v>0.03779284388</v>
      </c>
      <c r="CB1541" s="50">
        <f t="shared" si="10835"/>
        <v>1.115879313</v>
      </c>
      <c r="CC1541" s="50">
        <f t="shared" si="10835"/>
        <v>0.1129208283</v>
      </c>
      <c r="CD1541" s="50">
        <f t="shared" si="57"/>
        <v>12</v>
      </c>
      <c r="CE1541" s="57">
        <f t="shared" si="58"/>
        <v>38.78</v>
      </c>
      <c r="CF1541" s="57">
        <f t="shared" si="59"/>
        <v>0.1</v>
      </c>
      <c r="CG1541" s="57">
        <f t="shared" si="60"/>
        <v>22.04</v>
      </c>
      <c r="CH1541" s="57">
        <f t="shared" si="61"/>
        <v>0.03</v>
      </c>
      <c r="CI1541" s="58">
        <f t="shared" si="62"/>
        <v>0.3731512584</v>
      </c>
      <c r="CJ1541" s="58">
        <f t="shared" si="63"/>
        <v>26.77423439</v>
      </c>
      <c r="CK1541" s="57">
        <f t="shared" si="64"/>
        <v>0.58</v>
      </c>
      <c r="CL1541" s="57">
        <f t="shared" si="65"/>
        <v>9.73</v>
      </c>
      <c r="CM1541" s="57">
        <f t="shared" si="66"/>
        <v>1.37</v>
      </c>
      <c r="CN1541" s="57">
        <f t="shared" si="67"/>
        <v>99.77738565</v>
      </c>
      <c r="CO1541" s="59">
        <f t="shared" si="68"/>
        <v>0.3733122416</v>
      </c>
      <c r="CP1541" s="59">
        <f t="shared" si="69"/>
        <v>0.5762671994</v>
      </c>
      <c r="CQ1541" s="59">
        <f t="shared" si="70"/>
        <v>0.01264342039</v>
      </c>
      <c r="CR1541" s="59">
        <f t="shared" si="71"/>
        <v>0.03777713866</v>
      </c>
      <c r="CS1541" s="60">
        <f t="shared" si="72"/>
        <v>37.33122416</v>
      </c>
      <c r="CT1541" s="60">
        <f t="shared" si="73"/>
        <v>3.777713866</v>
      </c>
      <c r="CU1541" s="60">
        <f t="shared" si="74"/>
        <v>58.89106198</v>
      </c>
      <c r="CV1541" s="61">
        <f t="shared" si="75"/>
        <v>0.2244332594</v>
      </c>
      <c r="CW1541" s="61">
        <f t="shared" si="76"/>
        <v>0.3232884012</v>
      </c>
      <c r="CX1541" s="62"/>
    </row>
    <row r="1542" ht="15.75" customHeight="1">
      <c r="A1542" s="17" t="s">
        <v>53</v>
      </c>
      <c r="B1542" s="87" t="s">
        <v>1406</v>
      </c>
      <c r="C1542" s="88" t="s">
        <v>1519</v>
      </c>
      <c r="D1542" s="89"/>
      <c r="E1542" s="89" t="s">
        <v>1520</v>
      </c>
      <c r="F1542" s="90">
        <v>109.0</v>
      </c>
      <c r="G1542" s="89" t="s">
        <v>1629</v>
      </c>
      <c r="H1542" s="91">
        <v>37.3</v>
      </c>
      <c r="I1542" s="92">
        <v>4.42</v>
      </c>
      <c r="J1542" s="92">
        <v>21.43</v>
      </c>
      <c r="K1542" s="92">
        <v>2.17</v>
      </c>
      <c r="L1542" s="92">
        <v>0.01</v>
      </c>
      <c r="M1542" s="92">
        <v>0.02</v>
      </c>
      <c r="N1542" s="92">
        <v>2.22</v>
      </c>
      <c r="O1542" s="92">
        <v>32.15</v>
      </c>
      <c r="P1542" s="92"/>
      <c r="Q1542" s="50">
        <f t="shared" si="8"/>
        <v>99.72</v>
      </c>
      <c r="R1542" s="51">
        <f t="shared" si="9"/>
        <v>12</v>
      </c>
      <c r="S1542" s="52">
        <f t="shared" si="10"/>
        <v>0.6207944505</v>
      </c>
      <c r="T1542" s="52">
        <f t="shared" si="11"/>
        <v>0.0001251583253</v>
      </c>
      <c r="U1542" s="52">
        <f t="shared" si="12"/>
        <v>0.4203555663</v>
      </c>
      <c r="V1542" s="52">
        <f t="shared" si="13"/>
        <v>0.0002631748626</v>
      </c>
      <c r="W1542" s="52">
        <f t="shared" si="14"/>
        <v>0</v>
      </c>
      <c r="X1542" s="52">
        <f t="shared" si="15"/>
        <v>0.4474824069</v>
      </c>
      <c r="Y1542" s="52">
        <f t="shared" si="16"/>
        <v>0.0312951983</v>
      </c>
      <c r="Z1542" s="52">
        <f t="shared" si="17"/>
        <v>0.109665446</v>
      </c>
      <c r="AA1542" s="52">
        <f t="shared" si="18"/>
        <v>0.03869513583</v>
      </c>
      <c r="AB1542" s="52">
        <f t="shared" si="19"/>
        <v>1.668676537</v>
      </c>
      <c r="AC1542" s="53">
        <f t="shared" si="20"/>
        <v>4.999811033</v>
      </c>
      <c r="AD1542" s="54">
        <f t="shared" si="21"/>
        <v>1.241588901</v>
      </c>
      <c r="AE1542" s="54">
        <f t="shared" si="22"/>
        <v>0.0002503166506</v>
      </c>
      <c r="AF1542" s="54">
        <f t="shared" si="23"/>
        <v>0.6305333494</v>
      </c>
      <c r="AG1542" s="54">
        <f t="shared" si="24"/>
        <v>0.0003947622939</v>
      </c>
      <c r="AH1542" s="54">
        <f t="shared" si="25"/>
        <v>0</v>
      </c>
      <c r="AI1542" s="54">
        <f t="shared" si="26"/>
        <v>0.4474824069</v>
      </c>
      <c r="AJ1542" s="54">
        <f t="shared" si="27"/>
        <v>0.0312951983</v>
      </c>
      <c r="AK1542" s="54">
        <f t="shared" si="28"/>
        <v>0.109665446</v>
      </c>
      <c r="AL1542" s="54">
        <f t="shared" si="29"/>
        <v>0.03869513583</v>
      </c>
      <c r="AM1542" s="54">
        <f t="shared" si="30"/>
        <v>2.499905516</v>
      </c>
      <c r="AN1542" s="54">
        <f t="shared" si="31"/>
        <v>-4.999811033</v>
      </c>
      <c r="AO1542" s="55">
        <f t="shared" si="32"/>
        <v>2.976224267</v>
      </c>
      <c r="AP1542" s="55">
        <f t="shared" si="33"/>
        <v>0.0006000363642</v>
      </c>
      <c r="AQ1542" s="55">
        <f t="shared" si="34"/>
        <v>2.015276452</v>
      </c>
      <c r="AR1542" s="55">
        <f t="shared" si="35"/>
        <v>0.001261717807</v>
      </c>
      <c r="AS1542" s="55">
        <f t="shared" si="36"/>
        <v>0</v>
      </c>
      <c r="AT1542" s="55">
        <f t="shared" si="37"/>
        <v>2.145328454</v>
      </c>
      <c r="AU1542" s="55">
        <f t="shared" si="38"/>
        <v>0.1500360201</v>
      </c>
      <c r="AV1542" s="55">
        <f t="shared" si="39"/>
        <v>0.5257601148</v>
      </c>
      <c r="AW1542" s="55">
        <f t="shared" si="40"/>
        <v>0.1855129378</v>
      </c>
      <c r="AX1542" s="55">
        <f t="shared" si="41"/>
        <v>8</v>
      </c>
      <c r="AY1542" s="55">
        <f t="shared" si="42"/>
        <v>23.97018678</v>
      </c>
      <c r="AZ1542" s="54">
        <f t="shared" ref="AZ1542:BA1542" si="10836">AO1542*2</f>
        <v>5.952448535</v>
      </c>
      <c r="BA1542" s="54">
        <f t="shared" si="10836"/>
        <v>0.001200072728</v>
      </c>
      <c r="BB1542" s="54">
        <f t="shared" ref="BB1542:BD1542" si="10837">AQ1542*(3/2)</f>
        <v>3.022914677</v>
      </c>
      <c r="BC1542" s="54">
        <f t="shared" si="10837"/>
        <v>0.00189257671</v>
      </c>
      <c r="BD1542" s="54">
        <f t="shared" si="10837"/>
        <v>0</v>
      </c>
      <c r="BE1542" s="54">
        <f t="shared" ref="BE1542:BH1542" si="10838">AT1542</f>
        <v>2.145328454</v>
      </c>
      <c r="BF1542" s="54">
        <f t="shared" si="10838"/>
        <v>0.1500360201</v>
      </c>
      <c r="BG1542" s="54">
        <f t="shared" si="10838"/>
        <v>0.5257601148</v>
      </c>
      <c r="BH1542" s="54">
        <f t="shared" si="10838"/>
        <v>0.1855129378</v>
      </c>
      <c r="BI1542" s="54">
        <f t="shared" si="46"/>
        <v>11.98509339</v>
      </c>
      <c r="BJ1542" s="54">
        <f t="shared" si="47"/>
        <v>-23.97018678</v>
      </c>
      <c r="BK1542" s="56">
        <f t="shared" ref="BK1542:BN1542" si="10839">AO1542</f>
        <v>2.976224267</v>
      </c>
      <c r="BL1542" s="56">
        <f t="shared" si="10839"/>
        <v>0.0006000363642</v>
      </c>
      <c r="BM1542" s="56">
        <f t="shared" si="10839"/>
        <v>2.015276452</v>
      </c>
      <c r="BN1542" s="56">
        <f t="shared" si="10839"/>
        <v>0.001261717807</v>
      </c>
      <c r="BO1542" s="56">
        <f t="shared" si="49"/>
        <v>0.02981322297</v>
      </c>
      <c r="BP1542" s="56">
        <f t="shared" si="50"/>
        <v>2.115515231</v>
      </c>
      <c r="BQ1542" s="56">
        <f t="shared" ref="BQ1542:BS1542" si="10840">AU1542</f>
        <v>0.1500360201</v>
      </c>
      <c r="BR1542" s="56">
        <f t="shared" si="10840"/>
        <v>0.5257601148</v>
      </c>
      <c r="BS1542" s="56">
        <f t="shared" si="10840"/>
        <v>0.1855129378</v>
      </c>
      <c r="BT1542" s="56">
        <f t="shared" si="52"/>
        <v>8</v>
      </c>
      <c r="BU1542" s="50">
        <f t="shared" ref="BU1542:BX1542" si="10841">AZ1542</f>
        <v>5.952448535</v>
      </c>
      <c r="BV1542" s="50">
        <f t="shared" si="10841"/>
        <v>0.001200072728</v>
      </c>
      <c r="BW1542" s="50">
        <f t="shared" si="10841"/>
        <v>3.022914677</v>
      </c>
      <c r="BX1542" s="50">
        <f t="shared" si="10841"/>
        <v>0.00189257671</v>
      </c>
      <c r="BY1542" s="50">
        <f t="shared" si="54"/>
        <v>0.04471983445</v>
      </c>
      <c r="BZ1542" s="50">
        <f t="shared" si="55"/>
        <v>2.115515231</v>
      </c>
      <c r="CA1542" s="50">
        <f t="shared" ref="CA1542:CC1542" si="10842">BF1542</f>
        <v>0.1500360201</v>
      </c>
      <c r="CB1542" s="50">
        <f t="shared" si="10842"/>
        <v>0.5257601148</v>
      </c>
      <c r="CC1542" s="50">
        <f t="shared" si="10842"/>
        <v>0.1855129378</v>
      </c>
      <c r="CD1542" s="50">
        <f t="shared" si="57"/>
        <v>12</v>
      </c>
      <c r="CE1542" s="57">
        <f t="shared" si="58"/>
        <v>37.3</v>
      </c>
      <c r="CF1542" s="57">
        <f t="shared" si="59"/>
        <v>0.01</v>
      </c>
      <c r="CG1542" s="57">
        <f t="shared" si="60"/>
        <v>21.43</v>
      </c>
      <c r="CH1542" s="57">
        <f t="shared" si="61"/>
        <v>0.02</v>
      </c>
      <c r="CI1542" s="58">
        <f t="shared" si="62"/>
        <v>0.4965292173</v>
      </c>
      <c r="CJ1542" s="58">
        <f t="shared" si="63"/>
        <v>31.70321754</v>
      </c>
      <c r="CK1542" s="57">
        <f t="shared" si="64"/>
        <v>2.22</v>
      </c>
      <c r="CL1542" s="57">
        <f t="shared" si="65"/>
        <v>4.42</v>
      </c>
      <c r="CM1542" s="57">
        <f t="shared" si="66"/>
        <v>2.17</v>
      </c>
      <c r="CN1542" s="57">
        <f t="shared" si="67"/>
        <v>99.76974676</v>
      </c>
      <c r="CO1542" s="59">
        <f t="shared" si="68"/>
        <v>0.176617785</v>
      </c>
      <c r="CP1542" s="59">
        <f t="shared" si="69"/>
        <v>0.7106617708</v>
      </c>
      <c r="CQ1542" s="59">
        <f t="shared" si="70"/>
        <v>0.05040136897</v>
      </c>
      <c r="CR1542" s="59">
        <f t="shared" si="71"/>
        <v>0.06231907525</v>
      </c>
      <c r="CS1542" s="60">
        <f t="shared" si="72"/>
        <v>17.6617785</v>
      </c>
      <c r="CT1542" s="60">
        <f t="shared" si="73"/>
        <v>6.231907525</v>
      </c>
      <c r="CU1542" s="60">
        <f t="shared" si="74"/>
        <v>76.10631398</v>
      </c>
      <c r="CV1542" s="61">
        <f t="shared" si="75"/>
        <v>0.1506279677</v>
      </c>
      <c r="CW1542" s="61">
        <f t="shared" si="76"/>
        <v>0.1529510018</v>
      </c>
      <c r="CX1542" s="62"/>
    </row>
    <row r="1543" ht="15.75" customHeight="1">
      <c r="A1543" s="17" t="s">
        <v>53</v>
      </c>
      <c r="B1543" s="87" t="s">
        <v>1406</v>
      </c>
      <c r="C1543" s="93" t="s">
        <v>1519</v>
      </c>
      <c r="D1543" s="89"/>
      <c r="E1543" s="89" t="s">
        <v>1520</v>
      </c>
      <c r="F1543" s="90">
        <v>110.0</v>
      </c>
      <c r="G1543" s="89" t="s">
        <v>1630</v>
      </c>
      <c r="H1543" s="91">
        <v>38.42</v>
      </c>
      <c r="I1543" s="92">
        <v>8.49</v>
      </c>
      <c r="J1543" s="92">
        <v>21.72</v>
      </c>
      <c r="K1543" s="92">
        <v>1.85</v>
      </c>
      <c r="L1543" s="92">
        <v>0.07</v>
      </c>
      <c r="M1543" s="92">
        <v>0.0</v>
      </c>
      <c r="N1543" s="92">
        <v>1.04</v>
      </c>
      <c r="O1543" s="92">
        <v>27.85</v>
      </c>
      <c r="P1543" s="92"/>
      <c r="Q1543" s="50">
        <f t="shared" si="8"/>
        <v>99.44</v>
      </c>
      <c r="R1543" s="51">
        <f t="shared" si="9"/>
        <v>12</v>
      </c>
      <c r="S1543" s="52">
        <f t="shared" si="10"/>
        <v>0.6394349273</v>
      </c>
      <c r="T1543" s="52">
        <f t="shared" si="11"/>
        <v>0.000876108277</v>
      </c>
      <c r="U1543" s="52">
        <f t="shared" si="12"/>
        <v>0.426043999</v>
      </c>
      <c r="V1543" s="52">
        <f t="shared" si="13"/>
        <v>0</v>
      </c>
      <c r="W1543" s="52">
        <f t="shared" si="14"/>
        <v>0</v>
      </c>
      <c r="X1543" s="52">
        <f t="shared" si="15"/>
        <v>0.3876325049</v>
      </c>
      <c r="Y1543" s="52">
        <f t="shared" si="16"/>
        <v>0.01466081362</v>
      </c>
      <c r="Z1543" s="52">
        <f t="shared" si="17"/>
        <v>0.2106469765</v>
      </c>
      <c r="AA1543" s="52">
        <f t="shared" si="18"/>
        <v>0.03298894068</v>
      </c>
      <c r="AB1543" s="52">
        <f t="shared" si="19"/>
        <v>1.71228427</v>
      </c>
      <c r="AC1543" s="53">
        <f t="shared" si="20"/>
        <v>5.131234611</v>
      </c>
      <c r="AD1543" s="54">
        <f t="shared" si="21"/>
        <v>1.278869855</v>
      </c>
      <c r="AE1543" s="54">
        <f t="shared" si="22"/>
        <v>0.001752216554</v>
      </c>
      <c r="AF1543" s="54">
        <f t="shared" si="23"/>
        <v>0.6390659986</v>
      </c>
      <c r="AG1543" s="54">
        <f t="shared" si="24"/>
        <v>0</v>
      </c>
      <c r="AH1543" s="54">
        <f t="shared" si="25"/>
        <v>0</v>
      </c>
      <c r="AI1543" s="54">
        <f t="shared" si="26"/>
        <v>0.3876325049</v>
      </c>
      <c r="AJ1543" s="54">
        <f t="shared" si="27"/>
        <v>0.01466081362</v>
      </c>
      <c r="AK1543" s="54">
        <f t="shared" si="28"/>
        <v>0.2106469765</v>
      </c>
      <c r="AL1543" s="54">
        <f t="shared" si="29"/>
        <v>0.03298894068</v>
      </c>
      <c r="AM1543" s="54">
        <f t="shared" si="30"/>
        <v>2.565617305</v>
      </c>
      <c r="AN1543" s="54">
        <f t="shared" si="31"/>
        <v>-5.131234611</v>
      </c>
      <c r="AO1543" s="55">
        <f t="shared" si="32"/>
        <v>2.987517614</v>
      </c>
      <c r="AP1543" s="55">
        <f t="shared" si="33"/>
        <v>0.004093284239</v>
      </c>
      <c r="AQ1543" s="55">
        <f t="shared" si="34"/>
        <v>1.99052929</v>
      </c>
      <c r="AR1543" s="55">
        <f t="shared" si="35"/>
        <v>0</v>
      </c>
      <c r="AS1543" s="55">
        <f t="shared" si="36"/>
        <v>0</v>
      </c>
      <c r="AT1543" s="55">
        <f t="shared" si="37"/>
        <v>1.811066126</v>
      </c>
      <c r="AU1543" s="55">
        <f t="shared" si="38"/>
        <v>0.0684971012</v>
      </c>
      <c r="AV1543" s="55">
        <f t="shared" si="39"/>
        <v>0.984168249</v>
      </c>
      <c r="AW1543" s="55">
        <f t="shared" si="40"/>
        <v>0.1541283361</v>
      </c>
      <c r="AX1543" s="55">
        <f t="shared" si="41"/>
        <v>8</v>
      </c>
      <c r="AY1543" s="55">
        <f t="shared" si="42"/>
        <v>23.97375109</v>
      </c>
      <c r="AZ1543" s="54">
        <f t="shared" ref="AZ1543:BA1543" si="10843">AO1543*2</f>
        <v>5.975035228</v>
      </c>
      <c r="BA1543" s="54">
        <f t="shared" si="10843"/>
        <v>0.008186568477</v>
      </c>
      <c r="BB1543" s="54">
        <f t="shared" ref="BB1543:BD1543" si="10844">AQ1543*(3/2)</f>
        <v>2.985793935</v>
      </c>
      <c r="BC1543" s="54">
        <f t="shared" si="10844"/>
        <v>0</v>
      </c>
      <c r="BD1543" s="54">
        <f t="shared" si="10844"/>
        <v>0</v>
      </c>
      <c r="BE1543" s="54">
        <f t="shared" ref="BE1543:BH1543" si="10845">AT1543</f>
        <v>1.811066126</v>
      </c>
      <c r="BF1543" s="54">
        <f t="shared" si="10845"/>
        <v>0.0684971012</v>
      </c>
      <c r="BG1543" s="54">
        <f t="shared" si="10845"/>
        <v>0.984168249</v>
      </c>
      <c r="BH1543" s="54">
        <f t="shared" si="10845"/>
        <v>0.1541283361</v>
      </c>
      <c r="BI1543" s="54">
        <f t="shared" si="46"/>
        <v>11.98687554</v>
      </c>
      <c r="BJ1543" s="54">
        <f t="shared" si="47"/>
        <v>-23.97375109</v>
      </c>
      <c r="BK1543" s="56">
        <f t="shared" ref="BK1543:BN1543" si="10846">AO1543</f>
        <v>2.987517614</v>
      </c>
      <c r="BL1543" s="56">
        <f t="shared" si="10846"/>
        <v>0.004093284239</v>
      </c>
      <c r="BM1543" s="56">
        <f t="shared" si="10846"/>
        <v>1.99052929</v>
      </c>
      <c r="BN1543" s="56">
        <f t="shared" si="10846"/>
        <v>0</v>
      </c>
      <c r="BO1543" s="56">
        <f t="shared" si="49"/>
        <v>0.0262489133</v>
      </c>
      <c r="BP1543" s="56">
        <f t="shared" si="50"/>
        <v>1.784817212</v>
      </c>
      <c r="BQ1543" s="56">
        <f t="shared" ref="BQ1543:BS1543" si="10847">AU1543</f>
        <v>0.0684971012</v>
      </c>
      <c r="BR1543" s="56">
        <f t="shared" si="10847"/>
        <v>0.984168249</v>
      </c>
      <c r="BS1543" s="56">
        <f t="shared" si="10847"/>
        <v>0.1541283361</v>
      </c>
      <c r="BT1543" s="56">
        <f t="shared" si="52"/>
        <v>8</v>
      </c>
      <c r="BU1543" s="50">
        <f t="shared" ref="BU1543:BX1543" si="10848">AZ1543</f>
        <v>5.975035228</v>
      </c>
      <c r="BV1543" s="50">
        <f t="shared" si="10848"/>
        <v>0.008186568477</v>
      </c>
      <c r="BW1543" s="50">
        <f t="shared" si="10848"/>
        <v>2.985793935</v>
      </c>
      <c r="BX1543" s="50">
        <f t="shared" si="10848"/>
        <v>0</v>
      </c>
      <c r="BY1543" s="50">
        <f t="shared" si="54"/>
        <v>0.03937336995</v>
      </c>
      <c r="BZ1543" s="50">
        <f t="shared" si="55"/>
        <v>1.784817212</v>
      </c>
      <c r="CA1543" s="50">
        <f t="shared" ref="CA1543:CC1543" si="10849">BF1543</f>
        <v>0.0684971012</v>
      </c>
      <c r="CB1543" s="50">
        <f t="shared" si="10849"/>
        <v>0.984168249</v>
      </c>
      <c r="CC1543" s="50">
        <f t="shared" si="10849"/>
        <v>0.1541283361</v>
      </c>
      <c r="CD1543" s="50">
        <f t="shared" si="57"/>
        <v>12</v>
      </c>
      <c r="CE1543" s="57">
        <f t="shared" si="58"/>
        <v>38.42</v>
      </c>
      <c r="CF1543" s="57">
        <f t="shared" si="59"/>
        <v>0.07</v>
      </c>
      <c r="CG1543" s="57">
        <f t="shared" si="60"/>
        <v>21.72</v>
      </c>
      <c r="CH1543" s="57">
        <f t="shared" si="61"/>
        <v>0</v>
      </c>
      <c r="CI1543" s="58">
        <f t="shared" si="62"/>
        <v>0.4485913726</v>
      </c>
      <c r="CJ1543" s="58">
        <f t="shared" si="63"/>
        <v>27.44635254</v>
      </c>
      <c r="CK1543" s="57">
        <f t="shared" si="64"/>
        <v>1.04</v>
      </c>
      <c r="CL1543" s="57">
        <f t="shared" si="65"/>
        <v>8.49</v>
      </c>
      <c r="CM1543" s="57">
        <f t="shared" si="66"/>
        <v>1.85</v>
      </c>
      <c r="CN1543" s="57">
        <f t="shared" si="67"/>
        <v>99.48494392</v>
      </c>
      <c r="CO1543" s="59">
        <f t="shared" si="68"/>
        <v>0.3289760207</v>
      </c>
      <c r="CP1543" s="59">
        <f t="shared" si="69"/>
        <v>0.5966074041</v>
      </c>
      <c r="CQ1543" s="59">
        <f t="shared" si="70"/>
        <v>0.02289639379</v>
      </c>
      <c r="CR1543" s="59">
        <f t="shared" si="71"/>
        <v>0.05152018136</v>
      </c>
      <c r="CS1543" s="60">
        <f t="shared" si="72"/>
        <v>32.89760207</v>
      </c>
      <c r="CT1543" s="60">
        <f t="shared" si="73"/>
        <v>5.152018136</v>
      </c>
      <c r="CU1543" s="60">
        <f t="shared" si="74"/>
        <v>61.95037979</v>
      </c>
      <c r="CV1543" s="61">
        <f t="shared" si="75"/>
        <v>0.2160081917</v>
      </c>
      <c r="CW1543" s="61">
        <f t="shared" si="76"/>
        <v>0.284893234</v>
      </c>
      <c r="CX1543" s="62"/>
    </row>
    <row r="1544" ht="15.75" customHeight="1">
      <c r="A1544" s="17" t="s">
        <v>53</v>
      </c>
      <c r="B1544" s="87" t="s">
        <v>1069</v>
      </c>
      <c r="C1544" s="88" t="s">
        <v>1631</v>
      </c>
      <c r="D1544" s="89"/>
      <c r="E1544" s="89" t="s">
        <v>1632</v>
      </c>
      <c r="F1544" s="90">
        <v>1.0</v>
      </c>
      <c r="G1544" s="89" t="s">
        <v>1633</v>
      </c>
      <c r="H1544" s="91">
        <v>36.72</v>
      </c>
      <c r="I1544" s="92">
        <v>2.94</v>
      </c>
      <c r="J1544" s="92">
        <v>21.27</v>
      </c>
      <c r="K1544" s="92">
        <v>1.6</v>
      </c>
      <c r="L1544" s="92">
        <v>0.04</v>
      </c>
      <c r="M1544" s="92">
        <v>0.0</v>
      </c>
      <c r="N1544" s="92">
        <v>2.24</v>
      </c>
      <c r="O1544" s="92">
        <v>34.52</v>
      </c>
      <c r="P1544" s="92"/>
      <c r="Q1544" s="50">
        <f t="shared" si="8"/>
        <v>99.33</v>
      </c>
      <c r="R1544" s="51">
        <f t="shared" si="9"/>
        <v>12</v>
      </c>
      <c r="S1544" s="52">
        <f t="shared" si="10"/>
        <v>0.6111413464</v>
      </c>
      <c r="T1544" s="52">
        <f t="shared" si="11"/>
        <v>0.0005006333011</v>
      </c>
      <c r="U1544" s="52">
        <f t="shared" si="12"/>
        <v>0.4172171206</v>
      </c>
      <c r="V1544" s="52">
        <f t="shared" si="13"/>
        <v>0</v>
      </c>
      <c r="W1544" s="52">
        <f t="shared" si="14"/>
        <v>0</v>
      </c>
      <c r="X1544" s="52">
        <f t="shared" si="15"/>
        <v>0.4804694459</v>
      </c>
      <c r="Y1544" s="52">
        <f t="shared" si="16"/>
        <v>0.03157713703</v>
      </c>
      <c r="Z1544" s="52">
        <f t="shared" si="17"/>
        <v>0.07294488939</v>
      </c>
      <c r="AA1544" s="52">
        <f t="shared" si="18"/>
        <v>0.02853097572</v>
      </c>
      <c r="AB1544" s="52">
        <f t="shared" si="19"/>
        <v>1.642381548</v>
      </c>
      <c r="AC1544" s="53">
        <f t="shared" si="20"/>
        <v>4.925264177</v>
      </c>
      <c r="AD1544" s="54">
        <f t="shared" si="21"/>
        <v>1.222282693</v>
      </c>
      <c r="AE1544" s="54">
        <f t="shared" si="22"/>
        <v>0.001001266602</v>
      </c>
      <c r="AF1544" s="54">
        <f t="shared" si="23"/>
        <v>0.6258256809</v>
      </c>
      <c r="AG1544" s="54">
        <f t="shared" si="24"/>
        <v>0</v>
      </c>
      <c r="AH1544" s="54">
        <f t="shared" si="25"/>
        <v>0</v>
      </c>
      <c r="AI1544" s="54">
        <f t="shared" si="26"/>
        <v>0.4804694459</v>
      </c>
      <c r="AJ1544" s="54">
        <f t="shared" si="27"/>
        <v>0.03157713703</v>
      </c>
      <c r="AK1544" s="54">
        <f t="shared" si="28"/>
        <v>0.07294488939</v>
      </c>
      <c r="AL1544" s="54">
        <f t="shared" si="29"/>
        <v>0.02853097572</v>
      </c>
      <c r="AM1544" s="54">
        <f t="shared" si="30"/>
        <v>2.462632088</v>
      </c>
      <c r="AN1544" s="54">
        <f t="shared" si="31"/>
        <v>-4.925264177</v>
      </c>
      <c r="AO1544" s="55">
        <f t="shared" si="32"/>
        <v>2.97685442</v>
      </c>
      <c r="AP1544" s="55">
        <f t="shared" si="33"/>
        <v>0.002438572458</v>
      </c>
      <c r="AQ1544" s="55">
        <f t="shared" si="34"/>
        <v>2.032254301</v>
      </c>
      <c r="AR1544" s="55">
        <f t="shared" si="35"/>
        <v>0</v>
      </c>
      <c r="AS1544" s="55">
        <f t="shared" si="36"/>
        <v>0</v>
      </c>
      <c r="AT1544" s="55">
        <f t="shared" si="37"/>
        <v>2.340354817</v>
      </c>
      <c r="AU1544" s="55">
        <f t="shared" si="38"/>
        <v>0.1538114554</v>
      </c>
      <c r="AV1544" s="55">
        <f t="shared" si="39"/>
        <v>0.3553127565</v>
      </c>
      <c r="AW1544" s="55">
        <f t="shared" si="40"/>
        <v>0.1389736788</v>
      </c>
      <c r="AX1544" s="55">
        <f t="shared" si="41"/>
        <v>8</v>
      </c>
      <c r="AY1544" s="55">
        <f t="shared" si="42"/>
        <v>23.99084029</v>
      </c>
      <c r="AZ1544" s="54">
        <f t="shared" ref="AZ1544:BA1544" si="10850">AO1544*2</f>
        <v>5.95370884</v>
      </c>
      <c r="BA1544" s="54">
        <f t="shared" si="10850"/>
        <v>0.004877144915</v>
      </c>
      <c r="BB1544" s="54">
        <f t="shared" ref="BB1544:BD1544" si="10851">AQ1544*(3/2)</f>
        <v>3.048381451</v>
      </c>
      <c r="BC1544" s="54">
        <f t="shared" si="10851"/>
        <v>0</v>
      </c>
      <c r="BD1544" s="54">
        <f t="shared" si="10851"/>
        <v>0</v>
      </c>
      <c r="BE1544" s="54">
        <f t="shared" ref="BE1544:BH1544" si="10852">AT1544</f>
        <v>2.340354817</v>
      </c>
      <c r="BF1544" s="54">
        <f t="shared" si="10852"/>
        <v>0.1538114554</v>
      </c>
      <c r="BG1544" s="54">
        <f t="shared" si="10852"/>
        <v>0.3553127565</v>
      </c>
      <c r="BH1544" s="54">
        <f t="shared" si="10852"/>
        <v>0.1389736788</v>
      </c>
      <c r="BI1544" s="54">
        <f t="shared" si="46"/>
        <v>11.99542014</v>
      </c>
      <c r="BJ1544" s="54">
        <f t="shared" si="47"/>
        <v>-23.99084029</v>
      </c>
      <c r="BK1544" s="56">
        <f t="shared" ref="BK1544:BN1544" si="10853">AO1544</f>
        <v>2.97685442</v>
      </c>
      <c r="BL1544" s="56">
        <f t="shared" si="10853"/>
        <v>0.002438572458</v>
      </c>
      <c r="BM1544" s="56">
        <f t="shared" si="10853"/>
        <v>2.032254301</v>
      </c>
      <c r="BN1544" s="56">
        <f t="shared" si="10853"/>
        <v>0</v>
      </c>
      <c r="BO1544" s="56">
        <f t="shared" si="49"/>
        <v>0.009159714986</v>
      </c>
      <c r="BP1544" s="56">
        <f t="shared" si="50"/>
        <v>2.331195102</v>
      </c>
      <c r="BQ1544" s="56">
        <f t="shared" ref="BQ1544:BS1544" si="10854">AU1544</f>
        <v>0.1538114554</v>
      </c>
      <c r="BR1544" s="56">
        <f t="shared" si="10854"/>
        <v>0.3553127565</v>
      </c>
      <c r="BS1544" s="56">
        <f t="shared" si="10854"/>
        <v>0.1389736788</v>
      </c>
      <c r="BT1544" s="56">
        <f t="shared" si="52"/>
        <v>8</v>
      </c>
      <c r="BU1544" s="50">
        <f t="shared" ref="BU1544:BX1544" si="10855">AZ1544</f>
        <v>5.95370884</v>
      </c>
      <c r="BV1544" s="50">
        <f t="shared" si="10855"/>
        <v>0.004877144915</v>
      </c>
      <c r="BW1544" s="50">
        <f t="shared" si="10855"/>
        <v>3.048381451</v>
      </c>
      <c r="BX1544" s="50">
        <f t="shared" si="10855"/>
        <v>0</v>
      </c>
      <c r="BY1544" s="50">
        <f t="shared" si="54"/>
        <v>0.01373957248</v>
      </c>
      <c r="BZ1544" s="50">
        <f t="shared" si="55"/>
        <v>2.331195102</v>
      </c>
      <c r="CA1544" s="50">
        <f t="shared" ref="CA1544:CC1544" si="10856">BF1544</f>
        <v>0.1538114554</v>
      </c>
      <c r="CB1544" s="50">
        <f t="shared" si="10856"/>
        <v>0.3553127565</v>
      </c>
      <c r="CC1544" s="50">
        <f t="shared" si="10856"/>
        <v>0.1389736788</v>
      </c>
      <c r="CD1544" s="50">
        <f t="shared" si="57"/>
        <v>12</v>
      </c>
      <c r="CE1544" s="57">
        <f t="shared" si="58"/>
        <v>36.72</v>
      </c>
      <c r="CF1544" s="57">
        <f t="shared" si="59"/>
        <v>0.04</v>
      </c>
      <c r="CG1544" s="57">
        <f t="shared" si="60"/>
        <v>21.27</v>
      </c>
      <c r="CH1544" s="57">
        <f t="shared" si="61"/>
        <v>0</v>
      </c>
      <c r="CI1544" s="58">
        <f t="shared" si="62"/>
        <v>0.1501480647</v>
      </c>
      <c r="CJ1544" s="58">
        <f t="shared" si="63"/>
        <v>34.38489512</v>
      </c>
      <c r="CK1544" s="57">
        <f t="shared" si="64"/>
        <v>2.24</v>
      </c>
      <c r="CL1544" s="57">
        <f t="shared" si="65"/>
        <v>2.94</v>
      </c>
      <c r="CM1544" s="57">
        <f t="shared" si="66"/>
        <v>1.6</v>
      </c>
      <c r="CN1544" s="57">
        <f t="shared" si="67"/>
        <v>99.34504318</v>
      </c>
      <c r="CO1544" s="59">
        <f t="shared" si="68"/>
        <v>0.1192607633</v>
      </c>
      <c r="CP1544" s="59">
        <f t="shared" si="69"/>
        <v>0.7824658762</v>
      </c>
      <c r="CQ1544" s="59">
        <f t="shared" si="70"/>
        <v>0.05162683085</v>
      </c>
      <c r="CR1544" s="59">
        <f t="shared" si="71"/>
        <v>0.04664652962</v>
      </c>
      <c r="CS1544" s="60">
        <f t="shared" si="72"/>
        <v>11.92607633</v>
      </c>
      <c r="CT1544" s="60">
        <f t="shared" si="73"/>
        <v>4.664652962</v>
      </c>
      <c r="CU1544" s="60">
        <f t="shared" si="74"/>
        <v>83.4092707</v>
      </c>
      <c r="CV1544" s="61">
        <f t="shared" si="75"/>
        <v>0.1062769113</v>
      </c>
      <c r="CW1544" s="61">
        <f t="shared" si="76"/>
        <v>0.1032798211</v>
      </c>
      <c r="CX1544" s="62"/>
    </row>
    <row r="1545" ht="15.75" customHeight="1">
      <c r="A1545" s="17" t="s">
        <v>53</v>
      </c>
      <c r="B1545" s="87" t="s">
        <v>1069</v>
      </c>
      <c r="C1545" s="88" t="s">
        <v>1631</v>
      </c>
      <c r="D1545" s="89"/>
      <c r="E1545" s="89" t="s">
        <v>1632</v>
      </c>
      <c r="F1545" s="90">
        <v>2.0</v>
      </c>
      <c r="G1545" s="89" t="s">
        <v>1634</v>
      </c>
      <c r="H1545" s="91">
        <v>36.78</v>
      </c>
      <c r="I1545" s="92">
        <v>2.92</v>
      </c>
      <c r="J1545" s="92">
        <v>21.15</v>
      </c>
      <c r="K1545" s="92">
        <v>3.39</v>
      </c>
      <c r="L1545" s="92">
        <v>0.0</v>
      </c>
      <c r="M1545" s="92">
        <v>0.02</v>
      </c>
      <c r="N1545" s="92">
        <v>1.53</v>
      </c>
      <c r="O1545" s="92">
        <v>33.89</v>
      </c>
      <c r="P1545" s="92"/>
      <c r="Q1545" s="50">
        <f t="shared" si="8"/>
        <v>99.68</v>
      </c>
      <c r="R1545" s="51">
        <f t="shared" si="9"/>
        <v>12</v>
      </c>
      <c r="S1545" s="52">
        <f t="shared" si="10"/>
        <v>0.6121399434</v>
      </c>
      <c r="T1545" s="52">
        <f t="shared" si="11"/>
        <v>0</v>
      </c>
      <c r="U1545" s="52">
        <f t="shared" si="12"/>
        <v>0.4148632864</v>
      </c>
      <c r="V1545" s="52">
        <f t="shared" si="13"/>
        <v>0.0002631748626</v>
      </c>
      <c r="W1545" s="52">
        <f t="shared" si="14"/>
        <v>0</v>
      </c>
      <c r="X1545" s="52">
        <f t="shared" si="15"/>
        <v>0.4717007394</v>
      </c>
      <c r="Y1545" s="52">
        <f t="shared" si="16"/>
        <v>0.02156831234</v>
      </c>
      <c r="Z1545" s="52">
        <f t="shared" si="17"/>
        <v>0.07244866565</v>
      </c>
      <c r="AA1545" s="52">
        <f t="shared" si="18"/>
        <v>0.06045000481</v>
      </c>
      <c r="AB1545" s="52">
        <f t="shared" si="19"/>
        <v>1.653434127</v>
      </c>
      <c r="AC1545" s="53">
        <f t="shared" si="20"/>
        <v>4.946274602</v>
      </c>
      <c r="AD1545" s="54">
        <f t="shared" si="21"/>
        <v>1.224279887</v>
      </c>
      <c r="AE1545" s="54">
        <f t="shared" si="22"/>
        <v>0</v>
      </c>
      <c r="AF1545" s="54">
        <f t="shared" si="23"/>
        <v>0.6222949295</v>
      </c>
      <c r="AG1545" s="54">
        <f t="shared" si="24"/>
        <v>0.0003947622939</v>
      </c>
      <c r="AH1545" s="54">
        <f t="shared" si="25"/>
        <v>0</v>
      </c>
      <c r="AI1545" s="54">
        <f t="shared" si="26"/>
        <v>0.4717007394</v>
      </c>
      <c r="AJ1545" s="54">
        <f t="shared" si="27"/>
        <v>0.02156831234</v>
      </c>
      <c r="AK1545" s="54">
        <f t="shared" si="28"/>
        <v>0.07244866565</v>
      </c>
      <c r="AL1545" s="54">
        <f t="shared" si="29"/>
        <v>0.06045000481</v>
      </c>
      <c r="AM1545" s="54">
        <f t="shared" si="30"/>
        <v>2.473137301</v>
      </c>
      <c r="AN1545" s="54">
        <f t="shared" si="31"/>
        <v>-4.946274602</v>
      </c>
      <c r="AO1545" s="55">
        <f t="shared" si="32"/>
        <v>2.961786906</v>
      </c>
      <c r="AP1545" s="55">
        <f t="shared" si="33"/>
        <v>0</v>
      </c>
      <c r="AQ1545" s="55">
        <f t="shared" si="34"/>
        <v>2.007280627</v>
      </c>
      <c r="AR1545" s="55">
        <f t="shared" si="35"/>
        <v>0.001273349126</v>
      </c>
      <c r="AS1545" s="55">
        <f t="shared" si="36"/>
        <v>0</v>
      </c>
      <c r="AT1545" s="55">
        <f t="shared" si="37"/>
        <v>2.282283796</v>
      </c>
      <c r="AU1545" s="55">
        <f t="shared" si="38"/>
        <v>0.1043564397</v>
      </c>
      <c r="AV1545" s="55">
        <f t="shared" si="39"/>
        <v>0.3505366896</v>
      </c>
      <c r="AW1545" s="55">
        <f t="shared" si="40"/>
        <v>0.2924821925</v>
      </c>
      <c r="AX1545" s="55">
        <f t="shared" si="41"/>
        <v>8</v>
      </c>
      <c r="AY1545" s="55">
        <f t="shared" si="42"/>
        <v>23.93212779</v>
      </c>
      <c r="AZ1545" s="54">
        <f t="shared" ref="AZ1545:BA1545" si="10857">AO1545*2</f>
        <v>5.923573813</v>
      </c>
      <c r="BA1545" s="54">
        <f t="shared" si="10857"/>
        <v>0</v>
      </c>
      <c r="BB1545" s="54">
        <f t="shared" ref="BB1545:BD1545" si="10858">AQ1545*(3/2)</f>
        <v>3.010920941</v>
      </c>
      <c r="BC1545" s="54">
        <f t="shared" si="10858"/>
        <v>0.001910023689</v>
      </c>
      <c r="BD1545" s="54">
        <f t="shared" si="10858"/>
        <v>0</v>
      </c>
      <c r="BE1545" s="54">
        <f t="shared" ref="BE1545:BH1545" si="10859">AT1545</f>
        <v>2.282283796</v>
      </c>
      <c r="BF1545" s="54">
        <f t="shared" si="10859"/>
        <v>0.1043564397</v>
      </c>
      <c r="BG1545" s="54">
        <f t="shared" si="10859"/>
        <v>0.3505366896</v>
      </c>
      <c r="BH1545" s="54">
        <f t="shared" si="10859"/>
        <v>0.2924821925</v>
      </c>
      <c r="BI1545" s="54">
        <f t="shared" si="46"/>
        <v>11.96606389</v>
      </c>
      <c r="BJ1545" s="54">
        <f t="shared" si="47"/>
        <v>-23.93212779</v>
      </c>
      <c r="BK1545" s="56">
        <f t="shared" ref="BK1545:BN1545" si="10860">AO1545</f>
        <v>2.961786906</v>
      </c>
      <c r="BL1545" s="56">
        <f t="shared" si="10860"/>
        <v>0</v>
      </c>
      <c r="BM1545" s="56">
        <f t="shared" si="10860"/>
        <v>2.007280627</v>
      </c>
      <c r="BN1545" s="56">
        <f t="shared" si="10860"/>
        <v>0.001273349126</v>
      </c>
      <c r="BO1545" s="56">
        <f t="shared" si="49"/>
        <v>0.06787221123</v>
      </c>
      <c r="BP1545" s="56">
        <f t="shared" si="50"/>
        <v>2.214411585</v>
      </c>
      <c r="BQ1545" s="56">
        <f t="shared" ref="BQ1545:BS1545" si="10861">AU1545</f>
        <v>0.1043564397</v>
      </c>
      <c r="BR1545" s="56">
        <f t="shared" si="10861"/>
        <v>0.3505366896</v>
      </c>
      <c r="BS1545" s="56">
        <f t="shared" si="10861"/>
        <v>0.2924821925</v>
      </c>
      <c r="BT1545" s="56">
        <f t="shared" si="52"/>
        <v>8</v>
      </c>
      <c r="BU1545" s="50">
        <f t="shared" ref="BU1545:BX1545" si="10862">AZ1545</f>
        <v>5.923573813</v>
      </c>
      <c r="BV1545" s="50">
        <f t="shared" si="10862"/>
        <v>0</v>
      </c>
      <c r="BW1545" s="50">
        <f t="shared" si="10862"/>
        <v>3.010920941</v>
      </c>
      <c r="BX1545" s="50">
        <f t="shared" si="10862"/>
        <v>0.001910023689</v>
      </c>
      <c r="BY1545" s="50">
        <f t="shared" si="54"/>
        <v>0.1018083168</v>
      </c>
      <c r="BZ1545" s="50">
        <f t="shared" si="55"/>
        <v>2.214411585</v>
      </c>
      <c r="CA1545" s="50">
        <f t="shared" ref="CA1545:CC1545" si="10863">BF1545</f>
        <v>0.1043564397</v>
      </c>
      <c r="CB1545" s="50">
        <f t="shared" si="10863"/>
        <v>0.3505366896</v>
      </c>
      <c r="CC1545" s="50">
        <f t="shared" si="10863"/>
        <v>0.2924821925</v>
      </c>
      <c r="CD1545" s="50">
        <f t="shared" si="57"/>
        <v>12</v>
      </c>
      <c r="CE1545" s="57">
        <f t="shared" si="58"/>
        <v>36.78</v>
      </c>
      <c r="CF1545" s="57">
        <f t="shared" si="59"/>
        <v>0</v>
      </c>
      <c r="CG1545" s="57">
        <f t="shared" si="60"/>
        <v>21.15</v>
      </c>
      <c r="CH1545" s="57">
        <f t="shared" si="61"/>
        <v>0.02</v>
      </c>
      <c r="CI1545" s="58">
        <f t="shared" si="62"/>
        <v>1.120063428</v>
      </c>
      <c r="CJ1545" s="58">
        <f t="shared" si="63"/>
        <v>32.88215459</v>
      </c>
      <c r="CK1545" s="57">
        <f t="shared" si="64"/>
        <v>1.53</v>
      </c>
      <c r="CL1545" s="57">
        <f t="shared" si="65"/>
        <v>2.92</v>
      </c>
      <c r="CM1545" s="57">
        <f t="shared" si="66"/>
        <v>3.39</v>
      </c>
      <c r="CN1545" s="57">
        <f t="shared" si="67"/>
        <v>99.79221802</v>
      </c>
      <c r="CO1545" s="59">
        <f t="shared" si="68"/>
        <v>0.1183531093</v>
      </c>
      <c r="CP1545" s="59">
        <f t="shared" si="69"/>
        <v>0.7476606706</v>
      </c>
      <c r="CQ1545" s="59">
        <f t="shared" si="70"/>
        <v>0.03523428356</v>
      </c>
      <c r="CR1545" s="59">
        <f t="shared" si="71"/>
        <v>0.09875193649</v>
      </c>
      <c r="CS1545" s="60">
        <f t="shared" si="72"/>
        <v>11.83531093</v>
      </c>
      <c r="CT1545" s="60">
        <f t="shared" si="73"/>
        <v>9.875193649</v>
      </c>
      <c r="CU1545" s="60">
        <f t="shared" si="74"/>
        <v>78.28949542</v>
      </c>
      <c r="CV1545" s="61">
        <f t="shared" si="75"/>
        <v>0.1579284912</v>
      </c>
      <c r="CW1545" s="61">
        <f t="shared" si="76"/>
        <v>0.1024937927</v>
      </c>
      <c r="CX1545" s="62"/>
    </row>
    <row r="1546" ht="15.75" customHeight="1">
      <c r="A1546" s="17" t="s">
        <v>53</v>
      </c>
      <c r="B1546" s="87" t="s">
        <v>1069</v>
      </c>
      <c r="C1546" s="88" t="s">
        <v>1631</v>
      </c>
      <c r="D1546" s="89"/>
      <c r="E1546" s="89" t="s">
        <v>1632</v>
      </c>
      <c r="F1546" s="90">
        <v>3.0</v>
      </c>
      <c r="G1546" s="89" t="s">
        <v>1635</v>
      </c>
      <c r="H1546" s="91">
        <v>36.76</v>
      </c>
      <c r="I1546" s="92">
        <v>1.52</v>
      </c>
      <c r="J1546" s="92">
        <v>20.89</v>
      </c>
      <c r="K1546" s="92">
        <v>1.43</v>
      </c>
      <c r="L1546" s="92">
        <v>0.01</v>
      </c>
      <c r="M1546" s="92">
        <v>0.02</v>
      </c>
      <c r="N1546" s="92">
        <v>5.08</v>
      </c>
      <c r="O1546" s="92">
        <v>34.43</v>
      </c>
      <c r="P1546" s="92"/>
      <c r="Q1546" s="50">
        <f t="shared" si="8"/>
        <v>100.14</v>
      </c>
      <c r="R1546" s="51">
        <f t="shared" si="9"/>
        <v>12</v>
      </c>
      <c r="S1546" s="52">
        <f t="shared" si="10"/>
        <v>0.6118070777</v>
      </c>
      <c r="T1546" s="52">
        <f t="shared" si="11"/>
        <v>0.0001251583253</v>
      </c>
      <c r="U1546" s="52">
        <f t="shared" si="12"/>
        <v>0.4097633122</v>
      </c>
      <c r="V1546" s="52">
        <f t="shared" si="13"/>
        <v>0.0002631748626</v>
      </c>
      <c r="W1546" s="52">
        <f t="shared" si="14"/>
        <v>0</v>
      </c>
      <c r="X1546" s="52">
        <f t="shared" si="15"/>
        <v>0.4792167736</v>
      </c>
      <c r="Y1546" s="52">
        <f t="shared" si="16"/>
        <v>0.07161243575</v>
      </c>
      <c r="Z1546" s="52">
        <f t="shared" si="17"/>
        <v>0.03771300404</v>
      </c>
      <c r="AA1546" s="52">
        <f t="shared" si="18"/>
        <v>0.02549955955</v>
      </c>
      <c r="AB1546" s="52">
        <f t="shared" si="19"/>
        <v>1.636000496</v>
      </c>
      <c r="AC1546" s="53">
        <f t="shared" si="20"/>
        <v>4.905891951</v>
      </c>
      <c r="AD1546" s="54">
        <f t="shared" si="21"/>
        <v>1.223614155</v>
      </c>
      <c r="AE1546" s="54">
        <f t="shared" si="22"/>
        <v>0.0002503166506</v>
      </c>
      <c r="AF1546" s="54">
        <f t="shared" si="23"/>
        <v>0.6146449682</v>
      </c>
      <c r="AG1546" s="54">
        <f t="shared" si="24"/>
        <v>0.0003947622939</v>
      </c>
      <c r="AH1546" s="54">
        <f t="shared" si="25"/>
        <v>0</v>
      </c>
      <c r="AI1546" s="54">
        <f t="shared" si="26"/>
        <v>0.4792167736</v>
      </c>
      <c r="AJ1546" s="54">
        <f t="shared" si="27"/>
        <v>0.07161243575</v>
      </c>
      <c r="AK1546" s="54">
        <f t="shared" si="28"/>
        <v>0.03771300404</v>
      </c>
      <c r="AL1546" s="54">
        <f t="shared" si="29"/>
        <v>0.02549955955</v>
      </c>
      <c r="AM1546" s="54">
        <f t="shared" si="30"/>
        <v>2.452945976</v>
      </c>
      <c r="AN1546" s="54">
        <f t="shared" si="31"/>
        <v>-4.905891951</v>
      </c>
      <c r="AO1546" s="55">
        <f t="shared" si="32"/>
        <v>2.991720744</v>
      </c>
      <c r="AP1546" s="55">
        <f t="shared" si="33"/>
        <v>0.000612020965</v>
      </c>
      <c r="AQ1546" s="55">
        <f t="shared" si="34"/>
        <v>2.00373197</v>
      </c>
      <c r="AR1546" s="55">
        <f t="shared" si="35"/>
        <v>0.001286918253</v>
      </c>
      <c r="AS1546" s="55">
        <f t="shared" si="36"/>
        <v>0</v>
      </c>
      <c r="AT1546" s="55">
        <f t="shared" si="37"/>
        <v>2.343357596</v>
      </c>
      <c r="AU1546" s="55">
        <f t="shared" si="38"/>
        <v>0.3501829538</v>
      </c>
      <c r="AV1546" s="55">
        <f t="shared" si="39"/>
        <v>0.1844156118</v>
      </c>
      <c r="AW1546" s="55">
        <f t="shared" si="40"/>
        <v>0.124692185</v>
      </c>
      <c r="AX1546" s="55">
        <f t="shared" si="41"/>
        <v>8</v>
      </c>
      <c r="AY1546" s="55">
        <f t="shared" si="42"/>
        <v>23.98968442</v>
      </c>
      <c r="AZ1546" s="54">
        <f t="shared" ref="AZ1546:BA1546" si="10864">AO1546*2</f>
        <v>5.983441489</v>
      </c>
      <c r="BA1546" s="54">
        <f t="shared" si="10864"/>
        <v>0.00122404193</v>
      </c>
      <c r="BB1546" s="54">
        <f t="shared" ref="BB1546:BD1546" si="10865">AQ1546*(3/2)</f>
        <v>3.005597956</v>
      </c>
      <c r="BC1546" s="54">
        <f t="shared" si="10865"/>
        <v>0.00193037738</v>
      </c>
      <c r="BD1546" s="54">
        <f t="shared" si="10865"/>
        <v>0</v>
      </c>
      <c r="BE1546" s="54">
        <f t="shared" ref="BE1546:BH1546" si="10866">AT1546</f>
        <v>2.343357596</v>
      </c>
      <c r="BF1546" s="54">
        <f t="shared" si="10866"/>
        <v>0.3501829538</v>
      </c>
      <c r="BG1546" s="54">
        <f t="shared" si="10866"/>
        <v>0.1844156118</v>
      </c>
      <c r="BH1546" s="54">
        <f t="shared" si="10866"/>
        <v>0.124692185</v>
      </c>
      <c r="BI1546" s="54">
        <f t="shared" si="46"/>
        <v>11.99484221</v>
      </c>
      <c r="BJ1546" s="54">
        <f t="shared" si="47"/>
        <v>-23.98968442</v>
      </c>
      <c r="BK1546" s="56">
        <f t="shared" ref="BK1546:BN1546" si="10867">AO1546</f>
        <v>2.991720744</v>
      </c>
      <c r="BL1546" s="56">
        <f t="shared" si="10867"/>
        <v>0.000612020965</v>
      </c>
      <c r="BM1546" s="56">
        <f t="shared" si="10867"/>
        <v>2.00373197</v>
      </c>
      <c r="BN1546" s="56">
        <f t="shared" si="10867"/>
        <v>0.001286918253</v>
      </c>
      <c r="BO1546" s="56">
        <f t="shared" si="49"/>
        <v>0.01031558054</v>
      </c>
      <c r="BP1546" s="56">
        <f t="shared" si="50"/>
        <v>2.333042015</v>
      </c>
      <c r="BQ1546" s="56">
        <f t="shared" ref="BQ1546:BS1546" si="10868">AU1546</f>
        <v>0.3501829538</v>
      </c>
      <c r="BR1546" s="56">
        <f t="shared" si="10868"/>
        <v>0.1844156118</v>
      </c>
      <c r="BS1546" s="56">
        <f t="shared" si="10868"/>
        <v>0.124692185</v>
      </c>
      <c r="BT1546" s="56">
        <f t="shared" si="52"/>
        <v>8</v>
      </c>
      <c r="BU1546" s="50">
        <f t="shared" ref="BU1546:BX1546" si="10869">AZ1546</f>
        <v>5.983441489</v>
      </c>
      <c r="BV1546" s="50">
        <f t="shared" si="10869"/>
        <v>0.00122404193</v>
      </c>
      <c r="BW1546" s="50">
        <f t="shared" si="10869"/>
        <v>3.005597956</v>
      </c>
      <c r="BX1546" s="50">
        <f t="shared" si="10869"/>
        <v>0.00193037738</v>
      </c>
      <c r="BY1546" s="50">
        <f t="shared" si="54"/>
        <v>0.0154733708</v>
      </c>
      <c r="BZ1546" s="50">
        <f t="shared" si="55"/>
        <v>2.333042015</v>
      </c>
      <c r="CA1546" s="50">
        <f t="shared" ref="CA1546:CC1546" si="10870">BF1546</f>
        <v>0.3501829538</v>
      </c>
      <c r="CB1546" s="50">
        <f t="shared" si="10870"/>
        <v>0.1844156118</v>
      </c>
      <c r="CC1546" s="50">
        <f t="shared" si="10870"/>
        <v>0.124692185</v>
      </c>
      <c r="CD1546" s="50">
        <f t="shared" si="57"/>
        <v>12</v>
      </c>
      <c r="CE1546" s="57">
        <f t="shared" si="58"/>
        <v>36.76</v>
      </c>
      <c r="CF1546" s="57">
        <f t="shared" si="59"/>
        <v>0.01</v>
      </c>
      <c r="CG1546" s="57">
        <f t="shared" si="60"/>
        <v>20.89</v>
      </c>
      <c r="CH1546" s="57">
        <f t="shared" si="61"/>
        <v>0.02</v>
      </c>
      <c r="CI1546" s="58">
        <f t="shared" si="62"/>
        <v>0.168438291</v>
      </c>
      <c r="CJ1546" s="58">
        <f t="shared" si="63"/>
        <v>34.27843737</v>
      </c>
      <c r="CK1546" s="57">
        <f t="shared" si="64"/>
        <v>5.08</v>
      </c>
      <c r="CL1546" s="57">
        <f t="shared" si="65"/>
        <v>1.52</v>
      </c>
      <c r="CM1546" s="57">
        <f t="shared" si="66"/>
        <v>1.43</v>
      </c>
      <c r="CN1546" s="57">
        <f t="shared" si="67"/>
        <v>100.1568757</v>
      </c>
      <c r="CO1546" s="59">
        <f t="shared" si="68"/>
        <v>0.06162937956</v>
      </c>
      <c r="CP1546" s="59">
        <f t="shared" si="69"/>
        <v>0.7796733177</v>
      </c>
      <c r="CQ1546" s="59">
        <f t="shared" si="70"/>
        <v>0.1170267417</v>
      </c>
      <c r="CR1546" s="59">
        <f t="shared" si="71"/>
        <v>0.04167056097</v>
      </c>
      <c r="CS1546" s="60">
        <f t="shared" si="72"/>
        <v>6.162937956</v>
      </c>
      <c r="CT1546" s="60">
        <f t="shared" si="73"/>
        <v>4.167056097</v>
      </c>
      <c r="CU1546" s="60">
        <f t="shared" si="74"/>
        <v>89.67000595</v>
      </c>
      <c r="CV1546" s="61">
        <f t="shared" si="75"/>
        <v>0.07248525075</v>
      </c>
      <c r="CW1546" s="61">
        <f t="shared" si="76"/>
        <v>0.0533710427</v>
      </c>
      <c r="CX1546" s="62"/>
    </row>
    <row r="1547" ht="15.75" customHeight="1">
      <c r="A1547" s="17" t="s">
        <v>53</v>
      </c>
      <c r="B1547" s="87" t="s">
        <v>1069</v>
      </c>
      <c r="C1547" s="88" t="s">
        <v>1631</v>
      </c>
      <c r="D1547" s="89"/>
      <c r="E1547" s="89" t="s">
        <v>1632</v>
      </c>
      <c r="F1547" s="90">
        <v>4.0</v>
      </c>
      <c r="G1547" s="89" t="s">
        <v>1636</v>
      </c>
      <c r="H1547" s="91">
        <v>37.31</v>
      </c>
      <c r="I1547" s="92">
        <v>5.39</v>
      </c>
      <c r="J1547" s="92">
        <v>21.35</v>
      </c>
      <c r="K1547" s="92">
        <v>1.59</v>
      </c>
      <c r="L1547" s="92">
        <v>0.02</v>
      </c>
      <c r="M1547" s="92">
        <v>0.03</v>
      </c>
      <c r="N1547" s="92">
        <v>1.85</v>
      </c>
      <c r="O1547" s="92">
        <v>31.85</v>
      </c>
      <c r="P1547" s="92"/>
      <c r="Q1547" s="50">
        <f t="shared" si="8"/>
        <v>99.39</v>
      </c>
      <c r="R1547" s="51">
        <f t="shared" si="9"/>
        <v>12</v>
      </c>
      <c r="S1547" s="52">
        <f t="shared" si="10"/>
        <v>0.6209608833</v>
      </c>
      <c r="T1547" s="52">
        <f t="shared" si="11"/>
        <v>0.0002503166506</v>
      </c>
      <c r="U1547" s="52">
        <f t="shared" si="12"/>
        <v>0.4187863434</v>
      </c>
      <c r="V1547" s="52">
        <f t="shared" si="13"/>
        <v>0.0003947622939</v>
      </c>
      <c r="W1547" s="52">
        <f t="shared" si="14"/>
        <v>0</v>
      </c>
      <c r="X1547" s="52">
        <f t="shared" si="15"/>
        <v>0.4433068324</v>
      </c>
      <c r="Y1547" s="52">
        <f t="shared" si="16"/>
        <v>0.02607933192</v>
      </c>
      <c r="Z1547" s="52">
        <f t="shared" si="17"/>
        <v>0.1337322972</v>
      </c>
      <c r="AA1547" s="52">
        <f t="shared" si="18"/>
        <v>0.02835265713</v>
      </c>
      <c r="AB1547" s="52">
        <f t="shared" si="19"/>
        <v>1.671863424</v>
      </c>
      <c r="AC1547" s="53">
        <f t="shared" si="20"/>
        <v>5.005330354</v>
      </c>
      <c r="AD1547" s="54">
        <f t="shared" si="21"/>
        <v>1.241921767</v>
      </c>
      <c r="AE1547" s="54">
        <f t="shared" si="22"/>
        <v>0.0005006333011</v>
      </c>
      <c r="AF1547" s="54">
        <f t="shared" si="23"/>
        <v>0.6281795152</v>
      </c>
      <c r="AG1547" s="54">
        <f t="shared" si="24"/>
        <v>0.0005921434408</v>
      </c>
      <c r="AH1547" s="54">
        <f t="shared" si="25"/>
        <v>0</v>
      </c>
      <c r="AI1547" s="54">
        <f t="shared" si="26"/>
        <v>0.4433068324</v>
      </c>
      <c r="AJ1547" s="54">
        <f t="shared" si="27"/>
        <v>0.02607933192</v>
      </c>
      <c r="AK1547" s="54">
        <f t="shared" si="28"/>
        <v>0.1337322972</v>
      </c>
      <c r="AL1547" s="54">
        <f t="shared" si="29"/>
        <v>0.02835265713</v>
      </c>
      <c r="AM1547" s="54">
        <f t="shared" si="30"/>
        <v>2.502665177</v>
      </c>
      <c r="AN1547" s="54">
        <f t="shared" si="31"/>
        <v>-5.005330354</v>
      </c>
      <c r="AO1547" s="55">
        <f t="shared" si="32"/>
        <v>2.971347416</v>
      </c>
      <c r="AP1547" s="55">
        <f t="shared" si="33"/>
        <v>0.001197785163</v>
      </c>
      <c r="AQ1547" s="55">
        <f t="shared" si="34"/>
        <v>2.003926098</v>
      </c>
      <c r="AR1547" s="55">
        <f t="shared" si="35"/>
        <v>0.001888969102</v>
      </c>
      <c r="AS1547" s="55">
        <f t="shared" si="36"/>
        <v>0</v>
      </c>
      <c r="AT1547" s="55">
        <f t="shared" si="37"/>
        <v>2.121258595</v>
      </c>
      <c r="AU1547" s="55">
        <f t="shared" si="38"/>
        <v>0.1247916859</v>
      </c>
      <c r="AV1547" s="55">
        <f t="shared" si="39"/>
        <v>0.639919722</v>
      </c>
      <c r="AW1547" s="55">
        <f t="shared" si="40"/>
        <v>0.1356697286</v>
      </c>
      <c r="AX1547" s="55">
        <f t="shared" si="41"/>
        <v>8</v>
      </c>
      <c r="AY1547" s="55">
        <f t="shared" si="42"/>
        <v>23.95090547</v>
      </c>
      <c r="AZ1547" s="54">
        <f t="shared" ref="AZ1547:BA1547" si="10871">AO1547*2</f>
        <v>5.942694833</v>
      </c>
      <c r="BA1547" s="54">
        <f t="shared" si="10871"/>
        <v>0.002395570326</v>
      </c>
      <c r="BB1547" s="54">
        <f t="shared" ref="BB1547:BD1547" si="10872">AQ1547*(3/2)</f>
        <v>3.005889146</v>
      </c>
      <c r="BC1547" s="54">
        <f t="shared" si="10872"/>
        <v>0.002833453653</v>
      </c>
      <c r="BD1547" s="54">
        <f t="shared" si="10872"/>
        <v>0</v>
      </c>
      <c r="BE1547" s="54">
        <f t="shared" ref="BE1547:BH1547" si="10873">AT1547</f>
        <v>2.121258595</v>
      </c>
      <c r="BF1547" s="54">
        <f t="shared" si="10873"/>
        <v>0.1247916859</v>
      </c>
      <c r="BG1547" s="54">
        <f t="shared" si="10873"/>
        <v>0.639919722</v>
      </c>
      <c r="BH1547" s="54">
        <f t="shared" si="10873"/>
        <v>0.1356697286</v>
      </c>
      <c r="BI1547" s="54">
        <f t="shared" si="46"/>
        <v>11.97545273</v>
      </c>
      <c r="BJ1547" s="54">
        <f t="shared" si="47"/>
        <v>-23.95090547</v>
      </c>
      <c r="BK1547" s="56">
        <f t="shared" ref="BK1547:BN1547" si="10874">AO1547</f>
        <v>2.971347416</v>
      </c>
      <c r="BL1547" s="56">
        <f t="shared" si="10874"/>
        <v>0.001197785163</v>
      </c>
      <c r="BM1547" s="56">
        <f t="shared" si="10874"/>
        <v>2.003926098</v>
      </c>
      <c r="BN1547" s="56">
        <f t="shared" si="10874"/>
        <v>0.001888969102</v>
      </c>
      <c r="BO1547" s="56">
        <f t="shared" si="49"/>
        <v>0.0490945302</v>
      </c>
      <c r="BP1547" s="56">
        <f t="shared" si="50"/>
        <v>2.072164065</v>
      </c>
      <c r="BQ1547" s="56">
        <f t="shared" ref="BQ1547:BS1547" si="10875">AU1547</f>
        <v>0.1247916859</v>
      </c>
      <c r="BR1547" s="56">
        <f t="shared" si="10875"/>
        <v>0.639919722</v>
      </c>
      <c r="BS1547" s="56">
        <f t="shared" si="10875"/>
        <v>0.1356697286</v>
      </c>
      <c r="BT1547" s="56">
        <f t="shared" si="52"/>
        <v>8</v>
      </c>
      <c r="BU1547" s="50">
        <f t="shared" ref="BU1547:BX1547" si="10876">AZ1547</f>
        <v>5.942694833</v>
      </c>
      <c r="BV1547" s="50">
        <f t="shared" si="10876"/>
        <v>0.002395570326</v>
      </c>
      <c r="BW1547" s="50">
        <f t="shared" si="10876"/>
        <v>3.005889146</v>
      </c>
      <c r="BX1547" s="50">
        <f t="shared" si="10876"/>
        <v>0.002833453653</v>
      </c>
      <c r="BY1547" s="50">
        <f t="shared" si="54"/>
        <v>0.0736417953</v>
      </c>
      <c r="BZ1547" s="50">
        <f t="shared" si="55"/>
        <v>2.072164065</v>
      </c>
      <c r="CA1547" s="50">
        <f t="shared" ref="CA1547:CC1547" si="10877">BF1547</f>
        <v>0.1247916859</v>
      </c>
      <c r="CB1547" s="50">
        <f t="shared" si="10877"/>
        <v>0.639919722</v>
      </c>
      <c r="CC1547" s="50">
        <f t="shared" si="10877"/>
        <v>0.1356697286</v>
      </c>
      <c r="CD1547" s="50">
        <f t="shared" si="57"/>
        <v>12</v>
      </c>
      <c r="CE1547" s="57">
        <f t="shared" si="58"/>
        <v>37.31</v>
      </c>
      <c r="CF1547" s="57">
        <f t="shared" si="59"/>
        <v>0.02</v>
      </c>
      <c r="CG1547" s="57">
        <f t="shared" si="60"/>
        <v>21.35</v>
      </c>
      <c r="CH1547" s="57">
        <f t="shared" si="61"/>
        <v>0.03</v>
      </c>
      <c r="CI1547" s="58">
        <f t="shared" si="62"/>
        <v>0.8192144923</v>
      </c>
      <c r="CJ1547" s="58">
        <f t="shared" si="63"/>
        <v>31.11286178</v>
      </c>
      <c r="CK1547" s="57">
        <f t="shared" si="64"/>
        <v>1.85</v>
      </c>
      <c r="CL1547" s="57">
        <f t="shared" si="65"/>
        <v>5.39</v>
      </c>
      <c r="CM1547" s="57">
        <f t="shared" si="66"/>
        <v>1.59</v>
      </c>
      <c r="CN1547" s="57">
        <f t="shared" si="67"/>
        <v>99.47207627</v>
      </c>
      <c r="CO1547" s="59">
        <f t="shared" si="68"/>
        <v>0.2152767001</v>
      </c>
      <c r="CP1547" s="59">
        <f t="shared" si="69"/>
        <v>0.6971009436</v>
      </c>
      <c r="CQ1547" s="59">
        <f t="shared" si="70"/>
        <v>0.04198142583</v>
      </c>
      <c r="CR1547" s="59">
        <f t="shared" si="71"/>
        <v>0.04564093038</v>
      </c>
      <c r="CS1547" s="60">
        <f t="shared" si="72"/>
        <v>21.52767001</v>
      </c>
      <c r="CT1547" s="60">
        <f t="shared" si="73"/>
        <v>4.564093038</v>
      </c>
      <c r="CU1547" s="60">
        <f t="shared" si="74"/>
        <v>73.90823695</v>
      </c>
      <c r="CV1547" s="61">
        <f t="shared" si="75"/>
        <v>0.1532792804</v>
      </c>
      <c r="CW1547" s="61">
        <f t="shared" si="76"/>
        <v>0.1864296223</v>
      </c>
      <c r="CX1547" s="62"/>
    </row>
    <row r="1548" ht="15.75" customHeight="1">
      <c r="A1548" s="17" t="s">
        <v>53</v>
      </c>
      <c r="B1548" s="87" t="s">
        <v>1069</v>
      </c>
      <c r="C1548" s="88" t="s">
        <v>1631</v>
      </c>
      <c r="D1548" s="89"/>
      <c r="E1548" s="89" t="s">
        <v>1632</v>
      </c>
      <c r="F1548" s="90">
        <v>5.0</v>
      </c>
      <c r="G1548" s="89" t="s">
        <v>1637</v>
      </c>
      <c r="H1548" s="91">
        <v>36.8</v>
      </c>
      <c r="I1548" s="92">
        <v>1.32</v>
      </c>
      <c r="J1548" s="92">
        <v>21.09</v>
      </c>
      <c r="K1548" s="92">
        <v>4.21</v>
      </c>
      <c r="L1548" s="92">
        <v>0.01</v>
      </c>
      <c r="M1548" s="92">
        <v>0.06</v>
      </c>
      <c r="N1548" s="92">
        <v>0.5</v>
      </c>
      <c r="O1548" s="92">
        <v>35.77</v>
      </c>
      <c r="P1548" s="92"/>
      <c r="Q1548" s="50">
        <f t="shared" si="8"/>
        <v>99.76</v>
      </c>
      <c r="R1548" s="51">
        <f t="shared" si="9"/>
        <v>12</v>
      </c>
      <c r="S1548" s="52">
        <f t="shared" si="10"/>
        <v>0.612472809</v>
      </c>
      <c r="T1548" s="52">
        <f t="shared" si="11"/>
        <v>0.0001251583253</v>
      </c>
      <c r="U1548" s="52">
        <f t="shared" si="12"/>
        <v>0.4136863692</v>
      </c>
      <c r="V1548" s="52">
        <f t="shared" si="13"/>
        <v>0.0007895245878</v>
      </c>
      <c r="W1548" s="52">
        <f t="shared" si="14"/>
        <v>0</v>
      </c>
      <c r="X1548" s="52">
        <f t="shared" si="15"/>
        <v>0.4978676733</v>
      </c>
      <c r="Y1548" s="52">
        <f t="shared" si="16"/>
        <v>0.007048468086</v>
      </c>
      <c r="Z1548" s="52">
        <f t="shared" si="17"/>
        <v>0.03275076667</v>
      </c>
      <c r="AA1548" s="52">
        <f t="shared" si="18"/>
        <v>0.07507212987</v>
      </c>
      <c r="AB1548" s="52">
        <f t="shared" si="19"/>
        <v>1.639812899</v>
      </c>
      <c r="AC1548" s="53">
        <f t="shared" si="20"/>
        <v>4.919297627</v>
      </c>
      <c r="AD1548" s="54">
        <f t="shared" si="21"/>
        <v>1.224945618</v>
      </c>
      <c r="AE1548" s="54">
        <f t="shared" si="22"/>
        <v>0.0002503166506</v>
      </c>
      <c r="AF1548" s="54">
        <f t="shared" si="23"/>
        <v>0.6205295539</v>
      </c>
      <c r="AG1548" s="54">
        <f t="shared" si="24"/>
        <v>0.001184286882</v>
      </c>
      <c r="AH1548" s="54">
        <f t="shared" si="25"/>
        <v>0</v>
      </c>
      <c r="AI1548" s="54">
        <f t="shared" si="26"/>
        <v>0.4978676733</v>
      </c>
      <c r="AJ1548" s="54">
        <f t="shared" si="27"/>
        <v>0.007048468086</v>
      </c>
      <c r="AK1548" s="54">
        <f t="shared" si="28"/>
        <v>0.03275076667</v>
      </c>
      <c r="AL1548" s="54">
        <f t="shared" si="29"/>
        <v>0.07507212987</v>
      </c>
      <c r="AM1548" s="54">
        <f t="shared" si="30"/>
        <v>2.459648813</v>
      </c>
      <c r="AN1548" s="54">
        <f t="shared" si="31"/>
        <v>-4.919297627</v>
      </c>
      <c r="AO1548" s="55">
        <f t="shared" si="32"/>
        <v>2.988013129</v>
      </c>
      <c r="AP1548" s="55">
        <f t="shared" si="33"/>
        <v>0.0006105980767</v>
      </c>
      <c r="AQ1548" s="55">
        <f t="shared" si="34"/>
        <v>2.018212539</v>
      </c>
      <c r="AR1548" s="55">
        <f t="shared" si="35"/>
        <v>0.003851778886</v>
      </c>
      <c r="AS1548" s="55">
        <f t="shared" si="36"/>
        <v>0</v>
      </c>
      <c r="AT1548" s="55">
        <f t="shared" si="37"/>
        <v>2.4288999</v>
      </c>
      <c r="AU1548" s="55">
        <f t="shared" si="38"/>
        <v>0.03438669419</v>
      </c>
      <c r="AV1548" s="55">
        <f t="shared" si="39"/>
        <v>0.1597780658</v>
      </c>
      <c r="AW1548" s="55">
        <f t="shared" si="40"/>
        <v>0.3662472952</v>
      </c>
      <c r="AX1548" s="55">
        <f t="shared" si="41"/>
        <v>8</v>
      </c>
      <c r="AY1548" s="55">
        <f t="shared" si="42"/>
        <v>23.99931177</v>
      </c>
      <c r="AZ1548" s="54">
        <f t="shared" ref="AZ1548:BA1548" si="10878">AO1548*2</f>
        <v>5.976026259</v>
      </c>
      <c r="BA1548" s="54">
        <f t="shared" si="10878"/>
        <v>0.001221196153</v>
      </c>
      <c r="BB1548" s="54">
        <f t="shared" ref="BB1548:BD1548" si="10879">AQ1548*(3/2)</f>
        <v>3.027318808</v>
      </c>
      <c r="BC1548" s="54">
        <f t="shared" si="10879"/>
        <v>0.005777668329</v>
      </c>
      <c r="BD1548" s="54">
        <f t="shared" si="10879"/>
        <v>0</v>
      </c>
      <c r="BE1548" s="54">
        <f t="shared" ref="BE1548:BH1548" si="10880">AT1548</f>
        <v>2.4288999</v>
      </c>
      <c r="BF1548" s="54">
        <f t="shared" si="10880"/>
        <v>0.03438669419</v>
      </c>
      <c r="BG1548" s="54">
        <f t="shared" si="10880"/>
        <v>0.1597780658</v>
      </c>
      <c r="BH1548" s="54">
        <f t="shared" si="10880"/>
        <v>0.3662472952</v>
      </c>
      <c r="BI1548" s="54">
        <f t="shared" si="46"/>
        <v>11.99965589</v>
      </c>
      <c r="BJ1548" s="54">
        <f t="shared" si="47"/>
        <v>-23.99931177</v>
      </c>
      <c r="BK1548" s="56">
        <f t="shared" ref="BK1548:BN1548" si="10881">AO1548</f>
        <v>2.988013129</v>
      </c>
      <c r="BL1548" s="56">
        <f t="shared" si="10881"/>
        <v>0.0006105980767</v>
      </c>
      <c r="BM1548" s="56">
        <f t="shared" si="10881"/>
        <v>2.018212539</v>
      </c>
      <c r="BN1548" s="56">
        <f t="shared" si="10881"/>
        <v>0.003851778886</v>
      </c>
      <c r="BO1548" s="56">
        <f t="shared" si="49"/>
        <v>0.000688227401</v>
      </c>
      <c r="BP1548" s="56">
        <f t="shared" si="50"/>
        <v>2.428211672</v>
      </c>
      <c r="BQ1548" s="56">
        <f t="shared" ref="BQ1548:BS1548" si="10882">AU1548</f>
        <v>0.03438669419</v>
      </c>
      <c r="BR1548" s="56">
        <f t="shared" si="10882"/>
        <v>0.1597780658</v>
      </c>
      <c r="BS1548" s="56">
        <f t="shared" si="10882"/>
        <v>0.3662472952</v>
      </c>
      <c r="BT1548" s="56">
        <f t="shared" si="52"/>
        <v>8</v>
      </c>
      <c r="BU1548" s="50">
        <f t="shared" ref="BU1548:BX1548" si="10883">AZ1548</f>
        <v>5.976026259</v>
      </c>
      <c r="BV1548" s="50">
        <f t="shared" si="10883"/>
        <v>0.001221196153</v>
      </c>
      <c r="BW1548" s="50">
        <f t="shared" si="10883"/>
        <v>3.027318808</v>
      </c>
      <c r="BX1548" s="50">
        <f t="shared" si="10883"/>
        <v>0.005777668329</v>
      </c>
      <c r="BY1548" s="50">
        <f t="shared" si="54"/>
        <v>0.001032341102</v>
      </c>
      <c r="BZ1548" s="50">
        <f t="shared" si="55"/>
        <v>2.428211672</v>
      </c>
      <c r="CA1548" s="50">
        <f t="shared" ref="CA1548:CC1548" si="10884">BF1548</f>
        <v>0.03438669419</v>
      </c>
      <c r="CB1548" s="50">
        <f t="shared" si="10884"/>
        <v>0.1597780658</v>
      </c>
      <c r="CC1548" s="50">
        <f t="shared" si="10884"/>
        <v>0.3662472952</v>
      </c>
      <c r="CD1548" s="50">
        <f t="shared" si="57"/>
        <v>12</v>
      </c>
      <c r="CE1548" s="57">
        <f t="shared" si="58"/>
        <v>36.8</v>
      </c>
      <c r="CF1548" s="57">
        <f t="shared" si="59"/>
        <v>0.01</v>
      </c>
      <c r="CG1548" s="57">
        <f t="shared" si="60"/>
        <v>21.09</v>
      </c>
      <c r="CH1548" s="57">
        <f t="shared" si="61"/>
        <v>0.06</v>
      </c>
      <c r="CI1548" s="58">
        <f t="shared" si="62"/>
        <v>0.01126393094</v>
      </c>
      <c r="CJ1548" s="58">
        <f t="shared" si="63"/>
        <v>35.75986459</v>
      </c>
      <c r="CK1548" s="57">
        <f t="shared" si="64"/>
        <v>0.5</v>
      </c>
      <c r="CL1548" s="57">
        <f t="shared" si="65"/>
        <v>1.32</v>
      </c>
      <c r="CM1548" s="57">
        <f t="shared" si="66"/>
        <v>4.21</v>
      </c>
      <c r="CN1548" s="57">
        <f t="shared" si="67"/>
        <v>99.76112852</v>
      </c>
      <c r="CO1548" s="59">
        <f t="shared" si="68"/>
        <v>0.05346208837</v>
      </c>
      <c r="CP1548" s="59">
        <f t="shared" si="69"/>
        <v>0.8124849073</v>
      </c>
      <c r="CQ1548" s="59">
        <f t="shared" si="70"/>
        <v>0.01150586267</v>
      </c>
      <c r="CR1548" s="59">
        <f t="shared" si="71"/>
        <v>0.1225471416</v>
      </c>
      <c r="CS1548" s="60">
        <f t="shared" si="72"/>
        <v>5.346208837</v>
      </c>
      <c r="CT1548" s="60">
        <f t="shared" si="73"/>
        <v>12.25471416</v>
      </c>
      <c r="CU1548" s="60">
        <f t="shared" si="74"/>
        <v>82.399077</v>
      </c>
      <c r="CV1548" s="61">
        <f t="shared" si="75"/>
        <v>0.1492781858</v>
      </c>
      <c r="CW1548" s="61">
        <f t="shared" si="76"/>
        <v>0.04629816853</v>
      </c>
      <c r="CX1548" s="62"/>
    </row>
    <row r="1549" ht="15.75" customHeight="1">
      <c r="A1549" s="17" t="s">
        <v>53</v>
      </c>
      <c r="B1549" s="87" t="s">
        <v>1069</v>
      </c>
      <c r="C1549" s="88" t="s">
        <v>1631</v>
      </c>
      <c r="D1549" s="89"/>
      <c r="E1549" s="89" t="s">
        <v>1632</v>
      </c>
      <c r="F1549" s="90">
        <v>6.0</v>
      </c>
      <c r="G1549" s="89" t="s">
        <v>1638</v>
      </c>
      <c r="H1549" s="91">
        <v>37.22</v>
      </c>
      <c r="I1549" s="92">
        <v>4.68</v>
      </c>
      <c r="J1549" s="92">
        <v>21.7</v>
      </c>
      <c r="K1549" s="92">
        <v>1.46</v>
      </c>
      <c r="L1549" s="92">
        <v>0.02</v>
      </c>
      <c r="M1549" s="92">
        <v>0.02</v>
      </c>
      <c r="N1549" s="92">
        <v>2.35</v>
      </c>
      <c r="O1549" s="92">
        <v>32.14</v>
      </c>
      <c r="P1549" s="92"/>
      <c r="Q1549" s="50">
        <f t="shared" si="8"/>
        <v>99.59</v>
      </c>
      <c r="R1549" s="51">
        <f t="shared" si="9"/>
        <v>12</v>
      </c>
      <c r="S1549" s="52">
        <f t="shared" si="10"/>
        <v>0.6194629878</v>
      </c>
      <c r="T1549" s="52">
        <f t="shared" si="11"/>
        <v>0.0002503166506</v>
      </c>
      <c r="U1549" s="52">
        <f t="shared" si="12"/>
        <v>0.4256516933</v>
      </c>
      <c r="V1549" s="52">
        <f t="shared" si="13"/>
        <v>0.0002631748626</v>
      </c>
      <c r="W1549" s="52">
        <f t="shared" si="14"/>
        <v>0</v>
      </c>
      <c r="X1549" s="52">
        <f t="shared" si="15"/>
        <v>0.4473432211</v>
      </c>
      <c r="Y1549" s="52">
        <f t="shared" si="16"/>
        <v>0.0331278</v>
      </c>
      <c r="Z1549" s="52">
        <f t="shared" si="17"/>
        <v>0.1161163545</v>
      </c>
      <c r="AA1549" s="52">
        <f t="shared" si="18"/>
        <v>0.02603451535</v>
      </c>
      <c r="AB1549" s="52">
        <f t="shared" si="19"/>
        <v>1.668250064</v>
      </c>
      <c r="AC1549" s="53">
        <f t="shared" si="20"/>
        <v>5.001841605</v>
      </c>
      <c r="AD1549" s="54">
        <f t="shared" si="21"/>
        <v>1.238925976</v>
      </c>
      <c r="AE1549" s="54">
        <f t="shared" si="22"/>
        <v>0.0005006333011</v>
      </c>
      <c r="AF1549" s="54">
        <f t="shared" si="23"/>
        <v>0.63847754</v>
      </c>
      <c r="AG1549" s="54">
        <f t="shared" si="24"/>
        <v>0.0003947622939</v>
      </c>
      <c r="AH1549" s="54">
        <f t="shared" si="25"/>
        <v>0</v>
      </c>
      <c r="AI1549" s="54">
        <f t="shared" si="26"/>
        <v>0.4473432211</v>
      </c>
      <c r="AJ1549" s="54">
        <f t="shared" si="27"/>
        <v>0.0331278</v>
      </c>
      <c r="AK1549" s="54">
        <f t="shared" si="28"/>
        <v>0.1161163545</v>
      </c>
      <c r="AL1549" s="54">
        <f t="shared" si="29"/>
        <v>0.02603451535</v>
      </c>
      <c r="AM1549" s="54">
        <f t="shared" si="30"/>
        <v>2.500920802</v>
      </c>
      <c r="AN1549" s="54">
        <f t="shared" si="31"/>
        <v>-5.001841605</v>
      </c>
      <c r="AO1549" s="55">
        <f t="shared" si="32"/>
        <v>2.970600158</v>
      </c>
      <c r="AP1549" s="55">
        <f t="shared" si="33"/>
        <v>0.001200379516</v>
      </c>
      <c r="AQ1549" s="55">
        <f t="shared" si="34"/>
        <v>2.041188921</v>
      </c>
      <c r="AR1549" s="55">
        <f t="shared" si="35"/>
        <v>0.001262040354</v>
      </c>
      <c r="AS1549" s="55">
        <f t="shared" si="36"/>
        <v>0</v>
      </c>
      <c r="AT1549" s="55">
        <f t="shared" si="37"/>
        <v>2.14520943</v>
      </c>
      <c r="AU1549" s="55">
        <f t="shared" si="38"/>
        <v>0.1588625146</v>
      </c>
      <c r="AV1549" s="55">
        <f t="shared" si="39"/>
        <v>0.5568294925</v>
      </c>
      <c r="AW1549" s="55">
        <f t="shared" si="40"/>
        <v>0.1248470642</v>
      </c>
      <c r="AX1549" s="55">
        <f t="shared" si="41"/>
        <v>8</v>
      </c>
      <c r="AY1549" s="55">
        <f t="shared" si="42"/>
        <v>23.98605204</v>
      </c>
      <c r="AZ1549" s="54">
        <f t="shared" ref="AZ1549:BA1549" si="10885">AO1549*2</f>
        <v>5.941200316</v>
      </c>
      <c r="BA1549" s="54">
        <f t="shared" si="10885"/>
        <v>0.002400759033</v>
      </c>
      <c r="BB1549" s="54">
        <f t="shared" ref="BB1549:BD1549" si="10886">AQ1549*(3/2)</f>
        <v>3.061783381</v>
      </c>
      <c r="BC1549" s="54">
        <f t="shared" si="10886"/>
        <v>0.001893060531</v>
      </c>
      <c r="BD1549" s="54">
        <f t="shared" si="10886"/>
        <v>0</v>
      </c>
      <c r="BE1549" s="54">
        <f t="shared" ref="BE1549:BH1549" si="10887">AT1549</f>
        <v>2.14520943</v>
      </c>
      <c r="BF1549" s="54">
        <f t="shared" si="10887"/>
        <v>0.1588625146</v>
      </c>
      <c r="BG1549" s="54">
        <f t="shared" si="10887"/>
        <v>0.5568294925</v>
      </c>
      <c r="BH1549" s="54">
        <f t="shared" si="10887"/>
        <v>0.1248470642</v>
      </c>
      <c r="BI1549" s="54">
        <f t="shared" si="46"/>
        <v>11.99302602</v>
      </c>
      <c r="BJ1549" s="54">
        <f t="shared" si="47"/>
        <v>-23.98605204</v>
      </c>
      <c r="BK1549" s="56">
        <f t="shared" ref="BK1549:BN1549" si="10888">AO1549</f>
        <v>2.970600158</v>
      </c>
      <c r="BL1549" s="56">
        <f t="shared" si="10888"/>
        <v>0.001200379516</v>
      </c>
      <c r="BM1549" s="56">
        <f t="shared" si="10888"/>
        <v>2.041188921</v>
      </c>
      <c r="BN1549" s="56">
        <f t="shared" si="10888"/>
        <v>0.001262040354</v>
      </c>
      <c r="BO1549" s="56">
        <f t="shared" si="49"/>
        <v>0.01394796411</v>
      </c>
      <c r="BP1549" s="56">
        <f t="shared" si="50"/>
        <v>2.131261466</v>
      </c>
      <c r="BQ1549" s="56">
        <f t="shared" ref="BQ1549:BS1549" si="10889">AU1549</f>
        <v>0.1588625146</v>
      </c>
      <c r="BR1549" s="56">
        <f t="shared" si="10889"/>
        <v>0.5568294925</v>
      </c>
      <c r="BS1549" s="56">
        <f t="shared" si="10889"/>
        <v>0.1248470642</v>
      </c>
      <c r="BT1549" s="56">
        <f t="shared" si="52"/>
        <v>8</v>
      </c>
      <c r="BU1549" s="50">
        <f t="shared" ref="BU1549:BX1549" si="10890">AZ1549</f>
        <v>5.941200316</v>
      </c>
      <c r="BV1549" s="50">
        <f t="shared" si="10890"/>
        <v>0.002400759033</v>
      </c>
      <c r="BW1549" s="50">
        <f t="shared" si="10890"/>
        <v>3.061783381</v>
      </c>
      <c r="BX1549" s="50">
        <f t="shared" si="10890"/>
        <v>0.001893060531</v>
      </c>
      <c r="BY1549" s="50">
        <f t="shared" si="54"/>
        <v>0.02092194616</v>
      </c>
      <c r="BZ1549" s="50">
        <f t="shared" si="55"/>
        <v>2.131261466</v>
      </c>
      <c r="CA1549" s="50">
        <f t="shared" ref="CA1549:CC1549" si="10891">BF1549</f>
        <v>0.1588625146</v>
      </c>
      <c r="CB1549" s="50">
        <f t="shared" si="10891"/>
        <v>0.5568294925</v>
      </c>
      <c r="CC1549" s="50">
        <f t="shared" si="10891"/>
        <v>0.1248470642</v>
      </c>
      <c r="CD1549" s="50">
        <f t="shared" si="57"/>
        <v>12</v>
      </c>
      <c r="CE1549" s="57">
        <f t="shared" si="58"/>
        <v>37.22</v>
      </c>
      <c r="CF1549" s="57">
        <f t="shared" si="59"/>
        <v>0.02</v>
      </c>
      <c r="CG1549" s="57">
        <f t="shared" si="60"/>
        <v>21.7</v>
      </c>
      <c r="CH1549" s="57">
        <f t="shared" si="61"/>
        <v>0.02</v>
      </c>
      <c r="CI1549" s="58">
        <f t="shared" si="62"/>
        <v>0.2322392887</v>
      </c>
      <c r="CJ1549" s="58">
        <f t="shared" si="63"/>
        <v>31.93102853</v>
      </c>
      <c r="CK1549" s="57">
        <f t="shared" si="64"/>
        <v>2.35</v>
      </c>
      <c r="CL1549" s="57">
        <f t="shared" si="65"/>
        <v>4.68</v>
      </c>
      <c r="CM1549" s="57">
        <f t="shared" si="66"/>
        <v>1.46</v>
      </c>
      <c r="CN1549" s="57">
        <f t="shared" si="67"/>
        <v>99.61326782</v>
      </c>
      <c r="CO1549" s="59">
        <f t="shared" si="68"/>
        <v>0.1873710855</v>
      </c>
      <c r="CP1549" s="59">
        <f t="shared" si="69"/>
        <v>0.71716168</v>
      </c>
      <c r="CQ1549" s="59">
        <f t="shared" si="70"/>
        <v>0.0534566545</v>
      </c>
      <c r="CR1549" s="59">
        <f t="shared" si="71"/>
        <v>0.04201057999</v>
      </c>
      <c r="CS1549" s="60">
        <f t="shared" si="72"/>
        <v>18.73710855</v>
      </c>
      <c r="CT1549" s="60">
        <f t="shared" si="73"/>
        <v>4.201057999</v>
      </c>
      <c r="CU1549" s="60">
        <f t="shared" si="74"/>
        <v>77.06183345</v>
      </c>
      <c r="CV1549" s="61">
        <f t="shared" si="75"/>
        <v>0.1356961227</v>
      </c>
      <c r="CW1549" s="61">
        <f t="shared" si="76"/>
        <v>0.16226336</v>
      </c>
      <c r="CX1549" s="62"/>
    </row>
    <row r="1550" ht="15.75" customHeight="1">
      <c r="A1550" s="17" t="s">
        <v>53</v>
      </c>
      <c r="B1550" s="87" t="s">
        <v>1069</v>
      </c>
      <c r="C1550" s="88" t="s">
        <v>1631</v>
      </c>
      <c r="D1550" s="89"/>
      <c r="E1550" s="89" t="s">
        <v>1632</v>
      </c>
      <c r="F1550" s="90">
        <v>7.0</v>
      </c>
      <c r="G1550" s="89" t="s">
        <v>1639</v>
      </c>
      <c r="H1550" s="91">
        <v>36.39</v>
      </c>
      <c r="I1550" s="92">
        <v>1.06</v>
      </c>
      <c r="J1550" s="92">
        <v>20.79</v>
      </c>
      <c r="K1550" s="92">
        <v>2.22</v>
      </c>
      <c r="L1550" s="92">
        <v>0.03</v>
      </c>
      <c r="M1550" s="92">
        <v>0.0</v>
      </c>
      <c r="N1550" s="92">
        <v>7.43</v>
      </c>
      <c r="O1550" s="92">
        <v>32.01</v>
      </c>
      <c r="P1550" s="92"/>
      <c r="Q1550" s="50">
        <f t="shared" si="8"/>
        <v>99.93</v>
      </c>
      <c r="R1550" s="51">
        <f t="shared" si="9"/>
        <v>12</v>
      </c>
      <c r="S1550" s="52">
        <f t="shared" si="10"/>
        <v>0.6056490631</v>
      </c>
      <c r="T1550" s="52">
        <f t="shared" si="11"/>
        <v>0.0003754749758</v>
      </c>
      <c r="U1550" s="52">
        <f t="shared" si="12"/>
        <v>0.4078017836</v>
      </c>
      <c r="V1550" s="52">
        <f t="shared" si="13"/>
        <v>0</v>
      </c>
      <c r="W1550" s="52">
        <f t="shared" si="14"/>
        <v>0</v>
      </c>
      <c r="X1550" s="52">
        <f t="shared" si="15"/>
        <v>0.4455338055</v>
      </c>
      <c r="Y1550" s="52">
        <f t="shared" si="16"/>
        <v>0.1047402358</v>
      </c>
      <c r="Z1550" s="52">
        <f t="shared" si="17"/>
        <v>0.02629985808</v>
      </c>
      <c r="AA1550" s="52">
        <f t="shared" si="18"/>
        <v>0.03958672882</v>
      </c>
      <c r="AB1550" s="52">
        <f t="shared" si="19"/>
        <v>1.62998695</v>
      </c>
      <c r="AC1550" s="53">
        <f t="shared" si="20"/>
        <v>4.879824759</v>
      </c>
      <c r="AD1550" s="54">
        <f t="shared" si="21"/>
        <v>1.211298126</v>
      </c>
      <c r="AE1550" s="54">
        <f t="shared" si="22"/>
        <v>0.0007509499517</v>
      </c>
      <c r="AF1550" s="54">
        <f t="shared" si="23"/>
        <v>0.6117026754</v>
      </c>
      <c r="AG1550" s="54">
        <f t="shared" si="24"/>
        <v>0</v>
      </c>
      <c r="AH1550" s="54">
        <f t="shared" si="25"/>
        <v>0</v>
      </c>
      <c r="AI1550" s="54">
        <f t="shared" si="26"/>
        <v>0.4455338055</v>
      </c>
      <c r="AJ1550" s="54">
        <f t="shared" si="27"/>
        <v>0.1047402358</v>
      </c>
      <c r="AK1550" s="54">
        <f t="shared" si="28"/>
        <v>0.02629985808</v>
      </c>
      <c r="AL1550" s="54">
        <f t="shared" si="29"/>
        <v>0.03958672882</v>
      </c>
      <c r="AM1550" s="54">
        <f t="shared" si="30"/>
        <v>2.43991238</v>
      </c>
      <c r="AN1550" s="54">
        <f t="shared" si="31"/>
        <v>-4.879824759</v>
      </c>
      <c r="AO1550" s="55">
        <f t="shared" si="32"/>
        <v>2.972534538</v>
      </c>
      <c r="AP1550" s="55">
        <f t="shared" si="33"/>
        <v>0.001842836722</v>
      </c>
      <c r="AQ1550" s="55">
        <f t="shared" si="34"/>
        <v>2.001497171</v>
      </c>
      <c r="AR1550" s="55">
        <f t="shared" si="35"/>
        <v>0</v>
      </c>
      <c r="AS1550" s="55">
        <f t="shared" si="36"/>
        <v>0</v>
      </c>
      <c r="AT1550" s="55">
        <f t="shared" si="37"/>
        <v>2.186686491</v>
      </c>
      <c r="AU1550" s="55">
        <f t="shared" si="38"/>
        <v>0.5140666225</v>
      </c>
      <c r="AV1550" s="55">
        <f t="shared" si="39"/>
        <v>0.1290800915</v>
      </c>
      <c r="AW1550" s="55">
        <f t="shared" si="40"/>
        <v>0.1942922491</v>
      </c>
      <c r="AX1550" s="55">
        <f t="shared" si="41"/>
        <v>8</v>
      </c>
      <c r="AY1550" s="55">
        <f t="shared" si="42"/>
        <v>23.95025192</v>
      </c>
      <c r="AZ1550" s="54">
        <f t="shared" ref="AZ1550:BA1550" si="10892">AO1550*2</f>
        <v>5.945069076</v>
      </c>
      <c r="BA1550" s="54">
        <f t="shared" si="10892"/>
        <v>0.003685673443</v>
      </c>
      <c r="BB1550" s="54">
        <f t="shared" ref="BB1550:BD1550" si="10893">AQ1550*(3/2)</f>
        <v>3.002245757</v>
      </c>
      <c r="BC1550" s="54">
        <f t="shared" si="10893"/>
        <v>0</v>
      </c>
      <c r="BD1550" s="54">
        <f t="shared" si="10893"/>
        <v>0</v>
      </c>
      <c r="BE1550" s="54">
        <f t="shared" ref="BE1550:BH1550" si="10894">AT1550</f>
        <v>2.186686491</v>
      </c>
      <c r="BF1550" s="54">
        <f t="shared" si="10894"/>
        <v>0.5140666225</v>
      </c>
      <c r="BG1550" s="54">
        <f t="shared" si="10894"/>
        <v>0.1290800915</v>
      </c>
      <c r="BH1550" s="54">
        <f t="shared" si="10894"/>
        <v>0.1942922491</v>
      </c>
      <c r="BI1550" s="54">
        <f t="shared" si="46"/>
        <v>11.97512596</v>
      </c>
      <c r="BJ1550" s="54">
        <f t="shared" si="47"/>
        <v>-23.95025192</v>
      </c>
      <c r="BK1550" s="56">
        <f t="shared" ref="BK1550:BN1550" si="10895">AO1550</f>
        <v>2.972534538</v>
      </c>
      <c r="BL1550" s="56">
        <f t="shared" si="10895"/>
        <v>0.001842836722</v>
      </c>
      <c r="BM1550" s="56">
        <f t="shared" si="10895"/>
        <v>2.001497171</v>
      </c>
      <c r="BN1550" s="56">
        <f t="shared" si="10895"/>
        <v>0</v>
      </c>
      <c r="BO1550" s="56">
        <f t="shared" si="49"/>
        <v>0.04974807959</v>
      </c>
      <c r="BP1550" s="56">
        <f t="shared" si="50"/>
        <v>2.136938411</v>
      </c>
      <c r="BQ1550" s="56">
        <f t="shared" ref="BQ1550:BS1550" si="10896">AU1550</f>
        <v>0.5140666225</v>
      </c>
      <c r="BR1550" s="56">
        <f t="shared" si="10896"/>
        <v>0.1290800915</v>
      </c>
      <c r="BS1550" s="56">
        <f t="shared" si="10896"/>
        <v>0.1942922491</v>
      </c>
      <c r="BT1550" s="56">
        <f t="shared" si="52"/>
        <v>8</v>
      </c>
      <c r="BU1550" s="50">
        <f t="shared" ref="BU1550:BX1550" si="10897">AZ1550</f>
        <v>5.945069076</v>
      </c>
      <c r="BV1550" s="50">
        <f t="shared" si="10897"/>
        <v>0.003685673443</v>
      </c>
      <c r="BW1550" s="50">
        <f t="shared" si="10897"/>
        <v>3.002245757</v>
      </c>
      <c r="BX1550" s="50">
        <f t="shared" si="10897"/>
        <v>0</v>
      </c>
      <c r="BY1550" s="50">
        <f t="shared" si="54"/>
        <v>0.07462211938</v>
      </c>
      <c r="BZ1550" s="50">
        <f t="shared" si="55"/>
        <v>2.136938411</v>
      </c>
      <c r="CA1550" s="50">
        <f t="shared" ref="CA1550:CC1550" si="10898">BF1550</f>
        <v>0.5140666225</v>
      </c>
      <c r="CB1550" s="50">
        <f t="shared" si="10898"/>
        <v>0.1290800915</v>
      </c>
      <c r="CC1550" s="50">
        <f t="shared" si="10898"/>
        <v>0.1942922491</v>
      </c>
      <c r="CD1550" s="50">
        <f t="shared" si="57"/>
        <v>12</v>
      </c>
      <c r="CE1550" s="57">
        <f t="shared" si="58"/>
        <v>36.39</v>
      </c>
      <c r="CF1550" s="57">
        <f t="shared" si="59"/>
        <v>0.03</v>
      </c>
      <c r="CG1550" s="57">
        <f t="shared" si="60"/>
        <v>20.79</v>
      </c>
      <c r="CH1550" s="57">
        <f t="shared" si="61"/>
        <v>0</v>
      </c>
      <c r="CI1550" s="58">
        <f t="shared" si="62"/>
        <v>0.8093272608</v>
      </c>
      <c r="CJ1550" s="58">
        <f t="shared" si="63"/>
        <v>31.28175842</v>
      </c>
      <c r="CK1550" s="57">
        <f t="shared" si="64"/>
        <v>7.43</v>
      </c>
      <c r="CL1550" s="57">
        <f t="shared" si="65"/>
        <v>1.06</v>
      </c>
      <c r="CM1550" s="57">
        <f t="shared" si="66"/>
        <v>2.22</v>
      </c>
      <c r="CN1550" s="57">
        <f t="shared" si="67"/>
        <v>100.0110857</v>
      </c>
      <c r="CO1550" s="59">
        <f t="shared" si="68"/>
        <v>0.04339734851</v>
      </c>
      <c r="CP1550" s="59">
        <f t="shared" si="69"/>
        <v>0.7184489869</v>
      </c>
      <c r="CQ1550" s="59">
        <f t="shared" si="70"/>
        <v>0.1728316746</v>
      </c>
      <c r="CR1550" s="59">
        <f t="shared" si="71"/>
        <v>0.06532199</v>
      </c>
      <c r="CS1550" s="60">
        <f t="shared" si="72"/>
        <v>4.339734851</v>
      </c>
      <c r="CT1550" s="60">
        <f t="shared" si="73"/>
        <v>6.532199</v>
      </c>
      <c r="CU1550" s="60">
        <f t="shared" si="74"/>
        <v>89.12806615</v>
      </c>
      <c r="CV1550" s="61">
        <f t="shared" si="75"/>
        <v>0.08702066426</v>
      </c>
      <c r="CW1550" s="61">
        <f t="shared" si="76"/>
        <v>0.03758210381</v>
      </c>
      <c r="CX1550" s="62"/>
    </row>
    <row r="1551" ht="15.75" customHeight="1">
      <c r="A1551" s="17" t="s">
        <v>53</v>
      </c>
      <c r="B1551" s="87" t="s">
        <v>1069</v>
      </c>
      <c r="C1551" s="88" t="s">
        <v>1631</v>
      </c>
      <c r="D1551" s="89"/>
      <c r="E1551" s="89" t="s">
        <v>1632</v>
      </c>
      <c r="F1551" s="90">
        <v>8.0</v>
      </c>
      <c r="G1551" s="89" t="s">
        <v>1640</v>
      </c>
      <c r="H1551" s="91">
        <v>36.88</v>
      </c>
      <c r="I1551" s="92">
        <v>2.73</v>
      </c>
      <c r="J1551" s="92">
        <v>21.37</v>
      </c>
      <c r="K1551" s="92">
        <v>1.48</v>
      </c>
      <c r="L1551" s="92">
        <v>0.04</v>
      </c>
      <c r="M1551" s="92">
        <v>0.01</v>
      </c>
      <c r="N1551" s="92">
        <v>7.07</v>
      </c>
      <c r="O1551" s="92">
        <v>30.75</v>
      </c>
      <c r="P1551" s="92"/>
      <c r="Q1551" s="50">
        <f t="shared" si="8"/>
        <v>100.33</v>
      </c>
      <c r="R1551" s="51">
        <f t="shared" si="9"/>
        <v>12</v>
      </c>
      <c r="S1551" s="52">
        <f t="shared" si="10"/>
        <v>0.6138042717</v>
      </c>
      <c r="T1551" s="52">
        <f t="shared" si="11"/>
        <v>0.0005006333011</v>
      </c>
      <c r="U1551" s="52">
        <f t="shared" si="12"/>
        <v>0.4191786492</v>
      </c>
      <c r="V1551" s="52">
        <f t="shared" si="13"/>
        <v>0.0001315874313</v>
      </c>
      <c r="W1551" s="52">
        <f t="shared" si="14"/>
        <v>0</v>
      </c>
      <c r="X1551" s="52">
        <f t="shared" si="15"/>
        <v>0.4279963923</v>
      </c>
      <c r="Y1551" s="52">
        <f t="shared" si="16"/>
        <v>0.09966533874</v>
      </c>
      <c r="Z1551" s="52">
        <f t="shared" si="17"/>
        <v>0.06773454015</v>
      </c>
      <c r="AA1551" s="52">
        <f t="shared" si="18"/>
        <v>0.02639115254</v>
      </c>
      <c r="AB1551" s="52">
        <f t="shared" si="19"/>
        <v>1.655402565</v>
      </c>
      <c r="AC1551" s="53">
        <f t="shared" si="20"/>
        <v>4.958725177</v>
      </c>
      <c r="AD1551" s="54">
        <f t="shared" si="21"/>
        <v>1.227608543</v>
      </c>
      <c r="AE1551" s="54">
        <f t="shared" si="22"/>
        <v>0.001001266602</v>
      </c>
      <c r="AF1551" s="54">
        <f t="shared" si="23"/>
        <v>0.6287679737</v>
      </c>
      <c r="AG1551" s="54">
        <f t="shared" si="24"/>
        <v>0.0001973811469</v>
      </c>
      <c r="AH1551" s="54">
        <f t="shared" si="25"/>
        <v>0</v>
      </c>
      <c r="AI1551" s="54">
        <f t="shared" si="26"/>
        <v>0.4279963923</v>
      </c>
      <c r="AJ1551" s="54">
        <f t="shared" si="27"/>
        <v>0.09966533874</v>
      </c>
      <c r="AK1551" s="54">
        <f t="shared" si="28"/>
        <v>0.06773454015</v>
      </c>
      <c r="AL1551" s="54">
        <f t="shared" si="29"/>
        <v>0.02639115254</v>
      </c>
      <c r="AM1551" s="54">
        <f t="shared" si="30"/>
        <v>2.479362589</v>
      </c>
      <c r="AN1551" s="54">
        <f t="shared" si="31"/>
        <v>-4.958725177</v>
      </c>
      <c r="AO1551" s="55">
        <f t="shared" si="32"/>
        <v>2.966308182</v>
      </c>
      <c r="AP1551" s="55">
        <f t="shared" si="33"/>
        <v>0.002419391206</v>
      </c>
      <c r="AQ1551" s="55">
        <f t="shared" si="34"/>
        <v>2.025748458</v>
      </c>
      <c r="AR1551" s="55">
        <f t="shared" si="35"/>
        <v>0.0006359174937</v>
      </c>
      <c r="AS1551" s="55">
        <f t="shared" si="36"/>
        <v>0</v>
      </c>
      <c r="AT1551" s="55">
        <f t="shared" si="37"/>
        <v>2.068361624</v>
      </c>
      <c r="AU1551" s="55">
        <f t="shared" si="38"/>
        <v>0.4816488307</v>
      </c>
      <c r="AV1551" s="55">
        <f t="shared" si="39"/>
        <v>0.3273380944</v>
      </c>
      <c r="AW1551" s="55">
        <f t="shared" si="40"/>
        <v>0.1275395029</v>
      </c>
      <c r="AX1551" s="55">
        <f t="shared" si="41"/>
        <v>8</v>
      </c>
      <c r="AY1551" s="55">
        <f t="shared" si="42"/>
        <v>23.96383952</v>
      </c>
      <c r="AZ1551" s="54">
        <f t="shared" ref="AZ1551:BA1551" si="10899">AO1551*2</f>
        <v>5.932616363</v>
      </c>
      <c r="BA1551" s="54">
        <f t="shared" si="10899"/>
        <v>0.004838782412</v>
      </c>
      <c r="BB1551" s="54">
        <f t="shared" ref="BB1551:BD1551" si="10900">AQ1551*(3/2)</f>
        <v>3.038622686</v>
      </c>
      <c r="BC1551" s="54">
        <f t="shared" si="10900"/>
        <v>0.0009538762405</v>
      </c>
      <c r="BD1551" s="54">
        <f t="shared" si="10900"/>
        <v>0</v>
      </c>
      <c r="BE1551" s="54">
        <f t="shared" ref="BE1551:BH1551" si="10901">AT1551</f>
        <v>2.068361624</v>
      </c>
      <c r="BF1551" s="54">
        <f t="shared" si="10901"/>
        <v>0.4816488307</v>
      </c>
      <c r="BG1551" s="54">
        <f t="shared" si="10901"/>
        <v>0.3273380944</v>
      </c>
      <c r="BH1551" s="54">
        <f t="shared" si="10901"/>
        <v>0.1275395029</v>
      </c>
      <c r="BI1551" s="54">
        <f t="shared" si="46"/>
        <v>11.98191976</v>
      </c>
      <c r="BJ1551" s="54">
        <f t="shared" si="47"/>
        <v>-23.96383952</v>
      </c>
      <c r="BK1551" s="56">
        <f t="shared" ref="BK1551:BN1551" si="10902">AO1551</f>
        <v>2.966308182</v>
      </c>
      <c r="BL1551" s="56">
        <f t="shared" si="10902"/>
        <v>0.002419391206</v>
      </c>
      <c r="BM1551" s="56">
        <f t="shared" si="10902"/>
        <v>2.025748458</v>
      </c>
      <c r="BN1551" s="56">
        <f t="shared" si="10902"/>
        <v>0.0006359174937</v>
      </c>
      <c r="BO1551" s="56">
        <f t="shared" si="49"/>
        <v>0.03616047926</v>
      </c>
      <c r="BP1551" s="56">
        <f t="shared" si="50"/>
        <v>2.032201145</v>
      </c>
      <c r="BQ1551" s="56">
        <f t="shared" ref="BQ1551:BS1551" si="10903">AU1551</f>
        <v>0.4816488307</v>
      </c>
      <c r="BR1551" s="56">
        <f t="shared" si="10903"/>
        <v>0.3273380944</v>
      </c>
      <c r="BS1551" s="56">
        <f t="shared" si="10903"/>
        <v>0.1275395029</v>
      </c>
      <c r="BT1551" s="56">
        <f t="shared" si="52"/>
        <v>8</v>
      </c>
      <c r="BU1551" s="50">
        <f t="shared" ref="BU1551:BX1551" si="10904">AZ1551</f>
        <v>5.932616363</v>
      </c>
      <c r="BV1551" s="50">
        <f t="shared" si="10904"/>
        <v>0.004838782412</v>
      </c>
      <c r="BW1551" s="50">
        <f t="shared" si="10904"/>
        <v>3.038622686</v>
      </c>
      <c r="BX1551" s="50">
        <f t="shared" si="10904"/>
        <v>0.0009538762405</v>
      </c>
      <c r="BY1551" s="50">
        <f t="shared" si="54"/>
        <v>0.05424071889</v>
      </c>
      <c r="BZ1551" s="50">
        <f t="shared" si="55"/>
        <v>2.032201145</v>
      </c>
      <c r="CA1551" s="50">
        <f t="shared" ref="CA1551:CC1551" si="10905">BF1551</f>
        <v>0.4816488307</v>
      </c>
      <c r="CB1551" s="50">
        <f t="shared" si="10905"/>
        <v>0.3273380944</v>
      </c>
      <c r="CC1551" s="50">
        <f t="shared" si="10905"/>
        <v>0.1275395029</v>
      </c>
      <c r="CD1551" s="50">
        <f t="shared" si="57"/>
        <v>12</v>
      </c>
      <c r="CE1551" s="57">
        <f t="shared" si="58"/>
        <v>36.88</v>
      </c>
      <c r="CF1551" s="57">
        <f t="shared" si="59"/>
        <v>0.04</v>
      </c>
      <c r="CG1551" s="57">
        <f t="shared" si="60"/>
        <v>21.37</v>
      </c>
      <c r="CH1551" s="57">
        <f t="shared" si="61"/>
        <v>0.01</v>
      </c>
      <c r="CI1551" s="58">
        <f t="shared" si="62"/>
        <v>0.5974499417</v>
      </c>
      <c r="CJ1551" s="58">
        <f t="shared" si="63"/>
        <v>30.21240796</v>
      </c>
      <c r="CK1551" s="57">
        <f t="shared" si="64"/>
        <v>7.07</v>
      </c>
      <c r="CL1551" s="57">
        <f t="shared" si="65"/>
        <v>2.73</v>
      </c>
      <c r="CM1551" s="57">
        <f t="shared" si="66"/>
        <v>1.48</v>
      </c>
      <c r="CN1551" s="57">
        <f t="shared" si="67"/>
        <v>100.3898579</v>
      </c>
      <c r="CO1551" s="59">
        <f t="shared" si="68"/>
        <v>0.1102620858</v>
      </c>
      <c r="CP1551" s="59">
        <f t="shared" si="69"/>
        <v>0.6845360832</v>
      </c>
      <c r="CQ1551" s="59">
        <f t="shared" si="70"/>
        <v>0.1622408318</v>
      </c>
      <c r="CR1551" s="59">
        <f t="shared" si="71"/>
        <v>0.04296099922</v>
      </c>
      <c r="CS1551" s="60">
        <f t="shared" si="72"/>
        <v>11.02620858</v>
      </c>
      <c r="CT1551" s="60">
        <f t="shared" si="73"/>
        <v>4.296099922</v>
      </c>
      <c r="CU1551" s="60">
        <f t="shared" si="74"/>
        <v>84.6776915</v>
      </c>
      <c r="CV1551" s="61">
        <f t="shared" si="75"/>
        <v>0.09809204213</v>
      </c>
      <c r="CW1551" s="61">
        <f t="shared" si="76"/>
        <v>0.09548696632</v>
      </c>
      <c r="CX1551" s="62"/>
    </row>
    <row r="1552" ht="15.75" customHeight="1">
      <c r="A1552" s="17" t="s">
        <v>53</v>
      </c>
      <c r="B1552" s="87" t="s">
        <v>1069</v>
      </c>
      <c r="C1552" s="88" t="s">
        <v>1631</v>
      </c>
      <c r="D1552" s="89"/>
      <c r="E1552" s="89" t="s">
        <v>1632</v>
      </c>
      <c r="F1552" s="90">
        <v>9.0</v>
      </c>
      <c r="G1552" s="89" t="s">
        <v>1641</v>
      </c>
      <c r="H1552" s="91">
        <v>37.34</v>
      </c>
      <c r="I1552" s="92">
        <v>5.18</v>
      </c>
      <c r="J1552" s="92">
        <v>21.65</v>
      </c>
      <c r="K1552" s="92">
        <v>1.24</v>
      </c>
      <c r="L1552" s="92">
        <v>0.02</v>
      </c>
      <c r="M1552" s="92">
        <v>0.0</v>
      </c>
      <c r="N1552" s="92">
        <v>2.22</v>
      </c>
      <c r="O1552" s="92">
        <v>32.08</v>
      </c>
      <c r="P1552" s="92"/>
      <c r="Q1552" s="50">
        <f t="shared" si="8"/>
        <v>99.73</v>
      </c>
      <c r="R1552" s="51">
        <f t="shared" si="9"/>
        <v>12</v>
      </c>
      <c r="S1552" s="52">
        <f t="shared" si="10"/>
        <v>0.6214601818</v>
      </c>
      <c r="T1552" s="52">
        <f t="shared" si="11"/>
        <v>0.0002503166506</v>
      </c>
      <c r="U1552" s="52">
        <f t="shared" si="12"/>
        <v>0.4246709291</v>
      </c>
      <c r="V1552" s="52">
        <f t="shared" si="13"/>
        <v>0</v>
      </c>
      <c r="W1552" s="52">
        <f t="shared" si="14"/>
        <v>0</v>
      </c>
      <c r="X1552" s="52">
        <f t="shared" si="15"/>
        <v>0.4465081062</v>
      </c>
      <c r="Y1552" s="52">
        <f t="shared" si="16"/>
        <v>0.0312951983</v>
      </c>
      <c r="Z1552" s="52">
        <f t="shared" si="17"/>
        <v>0.128521948</v>
      </c>
      <c r="AA1552" s="52">
        <f t="shared" si="18"/>
        <v>0.02211150619</v>
      </c>
      <c r="AB1552" s="52">
        <f t="shared" si="19"/>
        <v>1.674818186</v>
      </c>
      <c r="AC1552" s="53">
        <f t="shared" si="20"/>
        <v>5.017728298</v>
      </c>
      <c r="AD1552" s="54">
        <f t="shared" si="21"/>
        <v>1.242920364</v>
      </c>
      <c r="AE1552" s="54">
        <f t="shared" si="22"/>
        <v>0.0005006333011</v>
      </c>
      <c r="AF1552" s="54">
        <f t="shared" si="23"/>
        <v>0.6370063936</v>
      </c>
      <c r="AG1552" s="54">
        <f t="shared" si="24"/>
        <v>0</v>
      </c>
      <c r="AH1552" s="54">
        <f t="shared" si="25"/>
        <v>0</v>
      </c>
      <c r="AI1552" s="54">
        <f t="shared" si="26"/>
        <v>0.4465081062</v>
      </c>
      <c r="AJ1552" s="54">
        <f t="shared" si="27"/>
        <v>0.0312951983</v>
      </c>
      <c r="AK1552" s="54">
        <f t="shared" si="28"/>
        <v>0.128521948</v>
      </c>
      <c r="AL1552" s="54">
        <f t="shared" si="29"/>
        <v>0.02211150619</v>
      </c>
      <c r="AM1552" s="54">
        <f t="shared" si="30"/>
        <v>2.508864149</v>
      </c>
      <c r="AN1552" s="54">
        <f t="shared" si="31"/>
        <v>-5.017728298</v>
      </c>
      <c r="AO1552" s="55">
        <f t="shared" si="32"/>
        <v>2.968490249</v>
      </c>
      <c r="AP1552" s="55">
        <f t="shared" si="33"/>
        <v>0.001195671997</v>
      </c>
      <c r="AQ1552" s="55">
        <f t="shared" si="34"/>
        <v>2.028499249</v>
      </c>
      <c r="AR1552" s="55">
        <f t="shared" si="35"/>
        <v>0</v>
      </c>
      <c r="AS1552" s="55">
        <f t="shared" si="36"/>
        <v>0</v>
      </c>
      <c r="AT1552" s="55">
        <f t="shared" si="37"/>
        <v>2.132807536</v>
      </c>
      <c r="AU1552" s="55">
        <f t="shared" si="38"/>
        <v>0.1494858299</v>
      </c>
      <c r="AV1552" s="55">
        <f t="shared" si="39"/>
        <v>0.6139028059</v>
      </c>
      <c r="AW1552" s="55">
        <f t="shared" si="40"/>
        <v>0.1056186582</v>
      </c>
      <c r="AX1552" s="55">
        <f t="shared" si="41"/>
        <v>8</v>
      </c>
      <c r="AY1552" s="55">
        <f t="shared" si="42"/>
        <v>23.96787109</v>
      </c>
      <c r="AZ1552" s="54">
        <f t="shared" ref="AZ1552:BA1552" si="10906">AO1552*2</f>
        <v>5.936980498</v>
      </c>
      <c r="BA1552" s="54">
        <f t="shared" si="10906"/>
        <v>0.002391343993</v>
      </c>
      <c r="BB1552" s="54">
        <f t="shared" ref="BB1552:BD1552" si="10907">AQ1552*(3/2)</f>
        <v>3.042748873</v>
      </c>
      <c r="BC1552" s="54">
        <f t="shared" si="10907"/>
        <v>0</v>
      </c>
      <c r="BD1552" s="54">
        <f t="shared" si="10907"/>
        <v>0</v>
      </c>
      <c r="BE1552" s="54">
        <f t="shared" ref="BE1552:BH1552" si="10908">AT1552</f>
        <v>2.132807536</v>
      </c>
      <c r="BF1552" s="54">
        <f t="shared" si="10908"/>
        <v>0.1494858299</v>
      </c>
      <c r="BG1552" s="54">
        <f t="shared" si="10908"/>
        <v>0.6139028059</v>
      </c>
      <c r="BH1552" s="54">
        <f t="shared" si="10908"/>
        <v>0.1056186582</v>
      </c>
      <c r="BI1552" s="54">
        <f t="shared" si="46"/>
        <v>11.98393555</v>
      </c>
      <c r="BJ1552" s="54">
        <f t="shared" si="47"/>
        <v>-23.96787109</v>
      </c>
      <c r="BK1552" s="56">
        <f t="shared" ref="BK1552:BN1552" si="10909">AO1552</f>
        <v>2.968490249</v>
      </c>
      <c r="BL1552" s="56">
        <f t="shared" si="10909"/>
        <v>0.001195671997</v>
      </c>
      <c r="BM1552" s="56">
        <f t="shared" si="10909"/>
        <v>2.028499249</v>
      </c>
      <c r="BN1552" s="56">
        <f t="shared" si="10909"/>
        <v>0</v>
      </c>
      <c r="BO1552" s="56">
        <f t="shared" si="49"/>
        <v>0.03212890938</v>
      </c>
      <c r="BP1552" s="56">
        <f t="shared" si="50"/>
        <v>2.100678627</v>
      </c>
      <c r="BQ1552" s="56">
        <f t="shared" ref="BQ1552:BS1552" si="10910">AU1552</f>
        <v>0.1494858299</v>
      </c>
      <c r="BR1552" s="56">
        <f t="shared" si="10910"/>
        <v>0.6139028059</v>
      </c>
      <c r="BS1552" s="56">
        <f t="shared" si="10910"/>
        <v>0.1056186582</v>
      </c>
      <c r="BT1552" s="56">
        <f t="shared" si="52"/>
        <v>8</v>
      </c>
      <c r="BU1552" s="50">
        <f t="shared" ref="BU1552:BX1552" si="10911">AZ1552</f>
        <v>5.936980498</v>
      </c>
      <c r="BV1552" s="50">
        <f t="shared" si="10911"/>
        <v>0.002391343993</v>
      </c>
      <c r="BW1552" s="50">
        <f t="shared" si="10911"/>
        <v>3.042748873</v>
      </c>
      <c r="BX1552" s="50">
        <f t="shared" si="10911"/>
        <v>0</v>
      </c>
      <c r="BY1552" s="50">
        <f t="shared" si="54"/>
        <v>0.04819336407</v>
      </c>
      <c r="BZ1552" s="50">
        <f t="shared" si="55"/>
        <v>2.100678627</v>
      </c>
      <c r="CA1552" s="50">
        <f t="shared" ref="CA1552:CC1552" si="10912">BF1552</f>
        <v>0.1494858299</v>
      </c>
      <c r="CB1552" s="50">
        <f t="shared" si="10912"/>
        <v>0.6139028059</v>
      </c>
      <c r="CC1552" s="50">
        <f t="shared" si="10912"/>
        <v>0.1056186582</v>
      </c>
      <c r="CD1552" s="50">
        <f t="shared" si="57"/>
        <v>12</v>
      </c>
      <c r="CE1552" s="57">
        <f t="shared" si="58"/>
        <v>37.34</v>
      </c>
      <c r="CF1552" s="57">
        <f t="shared" si="59"/>
        <v>0.02</v>
      </c>
      <c r="CG1552" s="57">
        <f t="shared" si="60"/>
        <v>21.65</v>
      </c>
      <c r="CH1552" s="57">
        <f t="shared" si="61"/>
        <v>0</v>
      </c>
      <c r="CI1552" s="58">
        <f t="shared" si="62"/>
        <v>0.5370656459</v>
      </c>
      <c r="CJ1552" s="58">
        <f t="shared" si="63"/>
        <v>31.59674242</v>
      </c>
      <c r="CK1552" s="57">
        <f t="shared" si="64"/>
        <v>2.22</v>
      </c>
      <c r="CL1552" s="57">
        <f t="shared" si="65"/>
        <v>5.18</v>
      </c>
      <c r="CM1552" s="57">
        <f t="shared" si="66"/>
        <v>1.24</v>
      </c>
      <c r="CN1552" s="57">
        <f t="shared" si="67"/>
        <v>99.78380806</v>
      </c>
      <c r="CO1552" s="59">
        <f t="shared" si="68"/>
        <v>0.2067231425</v>
      </c>
      <c r="CP1552" s="59">
        <f t="shared" si="69"/>
        <v>0.7073740062</v>
      </c>
      <c r="CQ1552" s="59">
        <f t="shared" si="70"/>
        <v>0.05033725244</v>
      </c>
      <c r="CR1552" s="59">
        <f t="shared" si="71"/>
        <v>0.03556559885</v>
      </c>
      <c r="CS1552" s="60">
        <f t="shared" si="72"/>
        <v>20.67231425</v>
      </c>
      <c r="CT1552" s="60">
        <f t="shared" si="73"/>
        <v>3.556559885</v>
      </c>
      <c r="CU1552" s="60">
        <f t="shared" si="74"/>
        <v>75.77112586</v>
      </c>
      <c r="CV1552" s="61">
        <f t="shared" si="75"/>
        <v>0.1389271701</v>
      </c>
      <c r="CW1552" s="61">
        <f t="shared" si="76"/>
        <v>0.1790222414</v>
      </c>
      <c r="CX1552" s="62"/>
    </row>
    <row r="1553" ht="15.75" customHeight="1">
      <c r="A1553" s="17" t="s">
        <v>53</v>
      </c>
      <c r="B1553" s="87" t="s">
        <v>1069</v>
      </c>
      <c r="C1553" s="88" t="s">
        <v>1631</v>
      </c>
      <c r="D1553" s="89"/>
      <c r="E1553" s="89" t="s">
        <v>1632</v>
      </c>
      <c r="F1553" s="90">
        <v>10.0</v>
      </c>
      <c r="G1553" s="89" t="s">
        <v>1642</v>
      </c>
      <c r="H1553" s="91">
        <v>36.67</v>
      </c>
      <c r="I1553" s="92">
        <v>2.33</v>
      </c>
      <c r="J1553" s="92">
        <v>21.4</v>
      </c>
      <c r="K1553" s="92">
        <v>1.03</v>
      </c>
      <c r="L1553" s="92">
        <v>0.03</v>
      </c>
      <c r="M1553" s="92">
        <v>0.0</v>
      </c>
      <c r="N1553" s="92">
        <v>9.79</v>
      </c>
      <c r="O1553" s="92">
        <v>28.98</v>
      </c>
      <c r="P1553" s="92"/>
      <c r="Q1553" s="50">
        <f t="shared" si="8"/>
        <v>100.23</v>
      </c>
      <c r="R1553" s="51">
        <f t="shared" si="9"/>
        <v>12</v>
      </c>
      <c r="S1553" s="52">
        <f t="shared" si="10"/>
        <v>0.6103091823</v>
      </c>
      <c r="T1553" s="52">
        <f t="shared" si="11"/>
        <v>0.0003754749758</v>
      </c>
      <c r="U1553" s="52">
        <f t="shared" si="12"/>
        <v>0.4197671077</v>
      </c>
      <c r="V1553" s="52">
        <f t="shared" si="13"/>
        <v>0</v>
      </c>
      <c r="W1553" s="52">
        <f t="shared" si="14"/>
        <v>0</v>
      </c>
      <c r="X1553" s="52">
        <f t="shared" si="15"/>
        <v>0.4033605024</v>
      </c>
      <c r="Y1553" s="52">
        <f t="shared" si="16"/>
        <v>0.1380090051</v>
      </c>
      <c r="Z1553" s="52">
        <f t="shared" si="17"/>
        <v>0.0578100654</v>
      </c>
      <c r="AA1553" s="52">
        <f t="shared" si="18"/>
        <v>0.01836681562</v>
      </c>
      <c r="AB1553" s="52">
        <f t="shared" si="19"/>
        <v>1.647998154</v>
      </c>
      <c r="AC1553" s="53">
        <f t="shared" si="20"/>
        <v>4.937132729</v>
      </c>
      <c r="AD1553" s="54">
        <f t="shared" si="21"/>
        <v>1.220618365</v>
      </c>
      <c r="AE1553" s="54">
        <f t="shared" si="22"/>
        <v>0.0007509499517</v>
      </c>
      <c r="AF1553" s="54">
        <f t="shared" si="23"/>
        <v>0.6296506616</v>
      </c>
      <c r="AG1553" s="54">
        <f t="shared" si="24"/>
        <v>0</v>
      </c>
      <c r="AH1553" s="54">
        <f t="shared" si="25"/>
        <v>0</v>
      </c>
      <c r="AI1553" s="54">
        <f t="shared" si="26"/>
        <v>0.4033605024</v>
      </c>
      <c r="AJ1553" s="54">
        <f t="shared" si="27"/>
        <v>0.1380090051</v>
      </c>
      <c r="AK1553" s="54">
        <f t="shared" si="28"/>
        <v>0.0578100654</v>
      </c>
      <c r="AL1553" s="54">
        <f t="shared" si="29"/>
        <v>0.01836681562</v>
      </c>
      <c r="AM1553" s="54">
        <f t="shared" si="30"/>
        <v>2.468566365</v>
      </c>
      <c r="AN1553" s="54">
        <f t="shared" si="31"/>
        <v>-4.937132729</v>
      </c>
      <c r="AO1553" s="55">
        <f t="shared" si="32"/>
        <v>2.962669253</v>
      </c>
      <c r="AP1553" s="55">
        <f t="shared" si="33"/>
        <v>0.0018226961</v>
      </c>
      <c r="AQ1553" s="55">
        <f t="shared" si="34"/>
        <v>2.03770669</v>
      </c>
      <c r="AR1553" s="55">
        <f t="shared" si="35"/>
        <v>0</v>
      </c>
      <c r="AS1553" s="55">
        <f t="shared" si="36"/>
        <v>0</v>
      </c>
      <c r="AT1553" s="55">
        <f t="shared" si="37"/>
        <v>1.958062885</v>
      </c>
      <c r="AU1553" s="55">
        <f t="shared" si="38"/>
        <v>0.6699473774</v>
      </c>
      <c r="AV1553" s="55">
        <f t="shared" si="39"/>
        <v>0.2806316999</v>
      </c>
      <c r="AW1553" s="55">
        <f t="shared" si="40"/>
        <v>0.08915939903</v>
      </c>
      <c r="AX1553" s="55">
        <f t="shared" si="41"/>
        <v>8</v>
      </c>
      <c r="AY1553" s="55">
        <f t="shared" si="42"/>
        <v>23.96669059</v>
      </c>
      <c r="AZ1553" s="54">
        <f t="shared" ref="AZ1553:BA1553" si="10913">AO1553*2</f>
        <v>5.925338506</v>
      </c>
      <c r="BA1553" s="54">
        <f t="shared" si="10913"/>
        <v>0.003645392199</v>
      </c>
      <c r="BB1553" s="54">
        <f t="shared" ref="BB1553:BD1553" si="10914">AQ1553*(3/2)</f>
        <v>3.056560034</v>
      </c>
      <c r="BC1553" s="54">
        <f t="shared" si="10914"/>
        <v>0</v>
      </c>
      <c r="BD1553" s="54">
        <f t="shared" si="10914"/>
        <v>0</v>
      </c>
      <c r="BE1553" s="54">
        <f t="shared" ref="BE1553:BH1553" si="10915">AT1553</f>
        <v>1.958062885</v>
      </c>
      <c r="BF1553" s="54">
        <f t="shared" si="10915"/>
        <v>0.6699473774</v>
      </c>
      <c r="BG1553" s="54">
        <f t="shared" si="10915"/>
        <v>0.2806316999</v>
      </c>
      <c r="BH1553" s="54">
        <f t="shared" si="10915"/>
        <v>0.08915939903</v>
      </c>
      <c r="BI1553" s="54">
        <f t="shared" si="46"/>
        <v>11.98334529</v>
      </c>
      <c r="BJ1553" s="54">
        <f t="shared" si="47"/>
        <v>-23.96669059</v>
      </c>
      <c r="BK1553" s="56">
        <f t="shared" ref="BK1553:BN1553" si="10916">AO1553</f>
        <v>2.962669253</v>
      </c>
      <c r="BL1553" s="56">
        <f t="shared" si="10916"/>
        <v>0.0018226961</v>
      </c>
      <c r="BM1553" s="56">
        <f t="shared" si="10916"/>
        <v>2.03770669</v>
      </c>
      <c r="BN1553" s="56">
        <f t="shared" si="10916"/>
        <v>0</v>
      </c>
      <c r="BO1553" s="56">
        <f t="shared" si="49"/>
        <v>0.03330941262</v>
      </c>
      <c r="BP1553" s="56">
        <f t="shared" si="50"/>
        <v>1.924753473</v>
      </c>
      <c r="BQ1553" s="56">
        <f t="shared" ref="BQ1553:BS1553" si="10917">AU1553</f>
        <v>0.6699473774</v>
      </c>
      <c r="BR1553" s="56">
        <f t="shared" si="10917"/>
        <v>0.2806316999</v>
      </c>
      <c r="BS1553" s="56">
        <f t="shared" si="10917"/>
        <v>0.08915939903</v>
      </c>
      <c r="BT1553" s="56">
        <f t="shared" si="52"/>
        <v>8</v>
      </c>
      <c r="BU1553" s="50">
        <f t="shared" ref="BU1553:BX1553" si="10918">AZ1553</f>
        <v>5.925338506</v>
      </c>
      <c r="BV1553" s="50">
        <f t="shared" si="10918"/>
        <v>0.003645392199</v>
      </c>
      <c r="BW1553" s="50">
        <f t="shared" si="10918"/>
        <v>3.056560034</v>
      </c>
      <c r="BX1553" s="50">
        <f t="shared" si="10918"/>
        <v>0</v>
      </c>
      <c r="BY1553" s="50">
        <f t="shared" si="54"/>
        <v>0.04996411893</v>
      </c>
      <c r="BZ1553" s="50">
        <f t="shared" si="55"/>
        <v>1.924753473</v>
      </c>
      <c r="CA1553" s="50">
        <f t="shared" ref="CA1553:CC1553" si="10919">BF1553</f>
        <v>0.6699473774</v>
      </c>
      <c r="CB1553" s="50">
        <f t="shared" si="10919"/>
        <v>0.2806316999</v>
      </c>
      <c r="CC1553" s="50">
        <f t="shared" si="10919"/>
        <v>0.08915939903</v>
      </c>
      <c r="CD1553" s="50">
        <f t="shared" si="57"/>
        <v>12</v>
      </c>
      <c r="CE1553" s="57">
        <f t="shared" si="58"/>
        <v>36.67</v>
      </c>
      <c r="CF1553" s="57">
        <f t="shared" si="59"/>
        <v>0.03</v>
      </c>
      <c r="CG1553" s="57">
        <f t="shared" si="60"/>
        <v>21.4</v>
      </c>
      <c r="CH1553" s="57">
        <f t="shared" si="61"/>
        <v>0</v>
      </c>
      <c r="CI1553" s="58">
        <f t="shared" si="62"/>
        <v>0.5478824844</v>
      </c>
      <c r="CJ1553" s="58">
        <f t="shared" si="63"/>
        <v>28.48700931</v>
      </c>
      <c r="CK1553" s="57">
        <f t="shared" si="64"/>
        <v>9.79</v>
      </c>
      <c r="CL1553" s="57">
        <f t="shared" si="65"/>
        <v>2.33</v>
      </c>
      <c r="CM1553" s="57">
        <f t="shared" si="66"/>
        <v>1.03</v>
      </c>
      <c r="CN1553" s="57">
        <f t="shared" si="67"/>
        <v>100.2848918</v>
      </c>
      <c r="CO1553" s="59">
        <f t="shared" si="68"/>
        <v>0.0946643488</v>
      </c>
      <c r="CP1553" s="59">
        <f t="shared" si="69"/>
        <v>0.6492692528</v>
      </c>
      <c r="CQ1553" s="59">
        <f t="shared" si="70"/>
        <v>0.2259906213</v>
      </c>
      <c r="CR1553" s="59">
        <f t="shared" si="71"/>
        <v>0.03007577709</v>
      </c>
      <c r="CS1553" s="60">
        <f t="shared" si="72"/>
        <v>9.46643488</v>
      </c>
      <c r="CT1553" s="60">
        <f t="shared" si="73"/>
        <v>3.007577709</v>
      </c>
      <c r="CU1553" s="60">
        <f t="shared" si="74"/>
        <v>87.52598741</v>
      </c>
      <c r="CV1553" s="61">
        <f t="shared" si="75"/>
        <v>0.07740795149</v>
      </c>
      <c r="CW1553" s="61">
        <f t="shared" si="76"/>
        <v>0.08197932606</v>
      </c>
      <c r="CX1553" s="62"/>
    </row>
    <row r="1554" ht="15.75" customHeight="1">
      <c r="A1554" s="17" t="s">
        <v>53</v>
      </c>
      <c r="B1554" s="87" t="s">
        <v>1069</v>
      </c>
      <c r="C1554" s="88" t="s">
        <v>1631</v>
      </c>
      <c r="D1554" s="89"/>
      <c r="E1554" s="89" t="s">
        <v>1632</v>
      </c>
      <c r="F1554" s="90">
        <v>11.0</v>
      </c>
      <c r="G1554" s="89" t="s">
        <v>1643</v>
      </c>
      <c r="H1554" s="91">
        <v>38.11</v>
      </c>
      <c r="I1554" s="92">
        <v>6.56</v>
      </c>
      <c r="J1554" s="92">
        <v>21.8</v>
      </c>
      <c r="K1554" s="92">
        <v>1.36</v>
      </c>
      <c r="L1554" s="92">
        <v>0.02</v>
      </c>
      <c r="M1554" s="92">
        <v>0.07</v>
      </c>
      <c r="N1554" s="92">
        <v>1.5</v>
      </c>
      <c r="O1554" s="92">
        <v>31.15</v>
      </c>
      <c r="P1554" s="92"/>
      <c r="Q1554" s="50">
        <f t="shared" si="8"/>
        <v>100.57</v>
      </c>
      <c r="R1554" s="51">
        <f t="shared" si="9"/>
        <v>12</v>
      </c>
      <c r="S1554" s="52">
        <f t="shared" si="10"/>
        <v>0.6342755096</v>
      </c>
      <c r="T1554" s="52">
        <f t="shared" si="11"/>
        <v>0.0002503166506</v>
      </c>
      <c r="U1554" s="52">
        <f t="shared" si="12"/>
        <v>0.4276132219</v>
      </c>
      <c r="V1554" s="52">
        <f t="shared" si="13"/>
        <v>0.0009211120191</v>
      </c>
      <c r="W1554" s="52">
        <f t="shared" si="14"/>
        <v>0</v>
      </c>
      <c r="X1554" s="52">
        <f t="shared" si="15"/>
        <v>0.433563825</v>
      </c>
      <c r="Y1554" s="52">
        <f t="shared" si="16"/>
        <v>0.02114540426</v>
      </c>
      <c r="Z1554" s="52">
        <f t="shared" si="17"/>
        <v>0.1627613859</v>
      </c>
      <c r="AA1554" s="52">
        <f t="shared" si="18"/>
        <v>0.02425132937</v>
      </c>
      <c r="AB1554" s="52">
        <f t="shared" si="19"/>
        <v>1.704782105</v>
      </c>
      <c r="AC1554" s="53">
        <f t="shared" si="20"/>
        <v>5.107150196</v>
      </c>
      <c r="AD1554" s="54">
        <f t="shared" si="21"/>
        <v>1.268551019</v>
      </c>
      <c r="AE1554" s="54">
        <f t="shared" si="22"/>
        <v>0.0005006333011</v>
      </c>
      <c r="AF1554" s="54">
        <f t="shared" si="23"/>
        <v>0.6414198328</v>
      </c>
      <c r="AG1554" s="54">
        <f t="shared" si="24"/>
        <v>0.001381668029</v>
      </c>
      <c r="AH1554" s="54">
        <f t="shared" si="25"/>
        <v>0</v>
      </c>
      <c r="AI1554" s="54">
        <f t="shared" si="26"/>
        <v>0.433563825</v>
      </c>
      <c r="AJ1554" s="54">
        <f t="shared" si="27"/>
        <v>0.02114540426</v>
      </c>
      <c r="AK1554" s="54">
        <f t="shared" si="28"/>
        <v>0.1627613859</v>
      </c>
      <c r="AL1554" s="54">
        <f t="shared" si="29"/>
        <v>0.02425132937</v>
      </c>
      <c r="AM1554" s="54">
        <f t="shared" si="30"/>
        <v>2.553575098</v>
      </c>
      <c r="AN1554" s="54">
        <f t="shared" si="31"/>
        <v>-5.107150196</v>
      </c>
      <c r="AO1554" s="55">
        <f t="shared" si="32"/>
        <v>2.976453157</v>
      </c>
      <c r="AP1554" s="55">
        <f t="shared" si="33"/>
        <v>0.001174656397</v>
      </c>
      <c r="AQ1554" s="55">
        <f t="shared" si="34"/>
        <v>2.006652795</v>
      </c>
      <c r="AR1554" s="55">
        <f t="shared" si="35"/>
        <v>0.004322485632</v>
      </c>
      <c r="AS1554" s="55">
        <f t="shared" si="36"/>
        <v>0</v>
      </c>
      <c r="AT1554" s="55">
        <f t="shared" si="37"/>
        <v>2.034577082</v>
      </c>
      <c r="AU1554" s="55">
        <f t="shared" si="38"/>
        <v>0.09922865427</v>
      </c>
      <c r="AV1554" s="55">
        <f t="shared" si="39"/>
        <v>0.7637873974</v>
      </c>
      <c r="AW1554" s="55">
        <f t="shared" si="40"/>
        <v>0.1138037726</v>
      </c>
      <c r="AX1554" s="55">
        <f t="shared" si="41"/>
        <v>8</v>
      </c>
      <c r="AY1554" s="55">
        <f t="shared" si="42"/>
        <v>23.96623091</v>
      </c>
      <c r="AZ1554" s="54">
        <f t="shared" ref="AZ1554:BA1554" si="10920">AO1554*2</f>
        <v>5.952906313</v>
      </c>
      <c r="BA1554" s="54">
        <f t="shared" si="10920"/>
        <v>0.002349312794</v>
      </c>
      <c r="BB1554" s="54">
        <f t="shared" ref="BB1554:BD1554" si="10921">AQ1554*(3/2)</f>
        <v>3.009979192</v>
      </c>
      <c r="BC1554" s="54">
        <f t="shared" si="10921"/>
        <v>0.006483728448</v>
      </c>
      <c r="BD1554" s="54">
        <f t="shared" si="10921"/>
        <v>0</v>
      </c>
      <c r="BE1554" s="54">
        <f t="shared" ref="BE1554:BH1554" si="10922">AT1554</f>
        <v>2.034577082</v>
      </c>
      <c r="BF1554" s="54">
        <f t="shared" si="10922"/>
        <v>0.09922865427</v>
      </c>
      <c r="BG1554" s="54">
        <f t="shared" si="10922"/>
        <v>0.7637873974</v>
      </c>
      <c r="BH1554" s="54">
        <f t="shared" si="10922"/>
        <v>0.1138037726</v>
      </c>
      <c r="BI1554" s="54">
        <f t="shared" si="46"/>
        <v>11.98311545</v>
      </c>
      <c r="BJ1554" s="54">
        <f t="shared" si="47"/>
        <v>-23.96623091</v>
      </c>
      <c r="BK1554" s="56">
        <f t="shared" ref="BK1554:BN1554" si="10923">AO1554</f>
        <v>2.976453157</v>
      </c>
      <c r="BL1554" s="56">
        <f t="shared" si="10923"/>
        <v>0.001174656397</v>
      </c>
      <c r="BM1554" s="56">
        <f t="shared" si="10923"/>
        <v>2.006652795</v>
      </c>
      <c r="BN1554" s="56">
        <f t="shared" si="10923"/>
        <v>0.004322485632</v>
      </c>
      <c r="BO1554" s="56">
        <f t="shared" si="49"/>
        <v>0.03376909356</v>
      </c>
      <c r="BP1554" s="56">
        <f t="shared" si="50"/>
        <v>2.000807989</v>
      </c>
      <c r="BQ1554" s="56">
        <f t="shared" ref="BQ1554:BS1554" si="10924">AU1554</f>
        <v>0.09922865427</v>
      </c>
      <c r="BR1554" s="56">
        <f t="shared" si="10924"/>
        <v>0.7637873974</v>
      </c>
      <c r="BS1554" s="56">
        <f t="shared" si="10924"/>
        <v>0.1138037726</v>
      </c>
      <c r="BT1554" s="56">
        <f t="shared" si="52"/>
        <v>8</v>
      </c>
      <c r="BU1554" s="50">
        <f t="shared" ref="BU1554:BX1554" si="10925">AZ1554</f>
        <v>5.952906313</v>
      </c>
      <c r="BV1554" s="50">
        <f t="shared" si="10925"/>
        <v>0.002349312794</v>
      </c>
      <c r="BW1554" s="50">
        <f t="shared" si="10925"/>
        <v>3.009979192</v>
      </c>
      <c r="BX1554" s="50">
        <f t="shared" si="10925"/>
        <v>0.006483728448</v>
      </c>
      <c r="BY1554" s="50">
        <f t="shared" si="54"/>
        <v>0.05065364034</v>
      </c>
      <c r="BZ1554" s="50">
        <f t="shared" si="55"/>
        <v>2.000807989</v>
      </c>
      <c r="CA1554" s="50">
        <f t="shared" ref="CA1554:CC1554" si="10926">BF1554</f>
        <v>0.09922865427</v>
      </c>
      <c r="CB1554" s="50">
        <f t="shared" si="10926"/>
        <v>0.7637873974</v>
      </c>
      <c r="CC1554" s="50">
        <f t="shared" si="10926"/>
        <v>0.1138037726</v>
      </c>
      <c r="CD1554" s="50">
        <f t="shared" si="57"/>
        <v>12</v>
      </c>
      <c r="CE1554" s="57">
        <f t="shared" si="58"/>
        <v>38.11</v>
      </c>
      <c r="CF1554" s="57">
        <f t="shared" si="59"/>
        <v>0.02</v>
      </c>
      <c r="CG1554" s="57">
        <f t="shared" si="60"/>
        <v>21.8</v>
      </c>
      <c r="CH1554" s="57">
        <f t="shared" si="61"/>
        <v>0.07</v>
      </c>
      <c r="CI1554" s="58">
        <f t="shared" si="62"/>
        <v>0.5745819813</v>
      </c>
      <c r="CJ1554" s="58">
        <f t="shared" si="63"/>
        <v>30.63298481</v>
      </c>
      <c r="CK1554" s="57">
        <f t="shared" si="64"/>
        <v>1.5</v>
      </c>
      <c r="CL1554" s="57">
        <f t="shared" si="65"/>
        <v>6.56</v>
      </c>
      <c r="CM1554" s="57">
        <f t="shared" si="66"/>
        <v>1.36</v>
      </c>
      <c r="CN1554" s="57">
        <f t="shared" si="67"/>
        <v>100.6275668</v>
      </c>
      <c r="CO1554" s="59">
        <f t="shared" si="68"/>
        <v>0.2565086859</v>
      </c>
      <c r="CP1554" s="59">
        <f t="shared" si="69"/>
        <v>0.6719469707</v>
      </c>
      <c r="CQ1554" s="59">
        <f t="shared" si="70"/>
        <v>0.03332473382</v>
      </c>
      <c r="CR1554" s="59">
        <f t="shared" si="71"/>
        <v>0.03821960961</v>
      </c>
      <c r="CS1554" s="60">
        <f t="shared" si="72"/>
        <v>25.65086859</v>
      </c>
      <c r="CT1554" s="60">
        <f t="shared" si="73"/>
        <v>3.821960961</v>
      </c>
      <c r="CU1554" s="60">
        <f t="shared" si="74"/>
        <v>70.52717045</v>
      </c>
      <c r="CV1554" s="61">
        <f t="shared" si="75"/>
        <v>0.1664739526</v>
      </c>
      <c r="CW1554" s="61">
        <f t="shared" si="76"/>
        <v>0.222136522</v>
      </c>
      <c r="CX1554" s="62"/>
    </row>
    <row r="1555" ht="15.75" customHeight="1">
      <c r="A1555" s="17" t="s">
        <v>53</v>
      </c>
      <c r="B1555" s="87" t="s">
        <v>1069</v>
      </c>
      <c r="C1555" s="88" t="s">
        <v>1631</v>
      </c>
      <c r="D1555" s="89"/>
      <c r="E1555" s="89" t="s">
        <v>1632</v>
      </c>
      <c r="F1555" s="90">
        <v>12.0</v>
      </c>
      <c r="G1555" s="89" t="s">
        <v>1644</v>
      </c>
      <c r="H1555" s="91">
        <v>36.48</v>
      </c>
      <c r="I1555" s="92">
        <v>1.0</v>
      </c>
      <c r="J1555" s="92">
        <v>20.79</v>
      </c>
      <c r="K1555" s="92">
        <v>8.53</v>
      </c>
      <c r="L1555" s="92">
        <v>0.05</v>
      </c>
      <c r="M1555" s="92">
        <v>0.01</v>
      </c>
      <c r="N1555" s="92">
        <v>7.77</v>
      </c>
      <c r="O1555" s="92">
        <v>24.69</v>
      </c>
      <c r="P1555" s="92"/>
      <c r="Q1555" s="50">
        <f t="shared" si="8"/>
        <v>99.32</v>
      </c>
      <c r="R1555" s="51">
        <f t="shared" si="9"/>
        <v>12</v>
      </c>
      <c r="S1555" s="52">
        <f t="shared" si="10"/>
        <v>0.6071469585</v>
      </c>
      <c r="T1555" s="52">
        <f t="shared" si="11"/>
        <v>0.0006257916264</v>
      </c>
      <c r="U1555" s="52">
        <f t="shared" si="12"/>
        <v>0.4078017836</v>
      </c>
      <c r="V1555" s="52">
        <f t="shared" si="13"/>
        <v>0.0001315874313</v>
      </c>
      <c r="W1555" s="52">
        <f t="shared" si="14"/>
        <v>0</v>
      </c>
      <c r="X1555" s="52">
        <f t="shared" si="15"/>
        <v>0.3436497862</v>
      </c>
      <c r="Y1555" s="52">
        <f t="shared" si="16"/>
        <v>0.1095331941</v>
      </c>
      <c r="Z1555" s="52">
        <f t="shared" si="17"/>
        <v>0.02481118687</v>
      </c>
      <c r="AA1555" s="52">
        <f t="shared" si="18"/>
        <v>0.1521057643</v>
      </c>
      <c r="AB1555" s="52">
        <f t="shared" si="19"/>
        <v>1.645806053</v>
      </c>
      <c r="AC1555" s="53">
        <f t="shared" si="20"/>
        <v>4.915090977</v>
      </c>
      <c r="AD1555" s="54">
        <f t="shared" si="21"/>
        <v>1.214293917</v>
      </c>
      <c r="AE1555" s="54">
        <f t="shared" si="22"/>
        <v>0.001251583253</v>
      </c>
      <c r="AF1555" s="54">
        <f t="shared" si="23"/>
        <v>0.6117026754</v>
      </c>
      <c r="AG1555" s="54">
        <f t="shared" si="24"/>
        <v>0.0001973811469</v>
      </c>
      <c r="AH1555" s="54">
        <f t="shared" si="25"/>
        <v>0</v>
      </c>
      <c r="AI1555" s="54">
        <f t="shared" si="26"/>
        <v>0.3436497862</v>
      </c>
      <c r="AJ1555" s="54">
        <f t="shared" si="27"/>
        <v>0.1095331941</v>
      </c>
      <c r="AK1555" s="54">
        <f t="shared" si="28"/>
        <v>0.02481118687</v>
      </c>
      <c r="AL1555" s="54">
        <f t="shared" si="29"/>
        <v>0.1521057643</v>
      </c>
      <c r="AM1555" s="54">
        <f t="shared" si="30"/>
        <v>2.457545488</v>
      </c>
      <c r="AN1555" s="54">
        <f t="shared" si="31"/>
        <v>-4.915090977</v>
      </c>
      <c r="AO1555" s="55">
        <f t="shared" si="32"/>
        <v>2.951244261</v>
      </c>
      <c r="AP1555" s="55">
        <f t="shared" si="33"/>
        <v>0.00304187301</v>
      </c>
      <c r="AQ1555" s="55">
        <f t="shared" si="34"/>
        <v>1.982259248</v>
      </c>
      <c r="AR1555" s="55">
        <f t="shared" si="35"/>
        <v>0.0006396254581</v>
      </c>
      <c r="AS1555" s="55">
        <f t="shared" si="36"/>
        <v>0</v>
      </c>
      <c r="AT1555" s="55">
        <f t="shared" si="37"/>
        <v>1.670426649</v>
      </c>
      <c r="AU1555" s="55">
        <f t="shared" si="38"/>
        <v>0.5324233381</v>
      </c>
      <c r="AV1555" s="55">
        <f t="shared" si="39"/>
        <v>0.1206032112</v>
      </c>
      <c r="AW1555" s="55">
        <f t="shared" si="40"/>
        <v>0.7393617934</v>
      </c>
      <c r="AX1555" s="55">
        <f t="shared" si="41"/>
        <v>8</v>
      </c>
      <c r="AY1555" s="55">
        <f t="shared" si="42"/>
        <v>23.89147114</v>
      </c>
      <c r="AZ1555" s="54">
        <f t="shared" ref="AZ1555:BA1555" si="10927">AO1555*2</f>
        <v>5.902488523</v>
      </c>
      <c r="BA1555" s="54">
        <f t="shared" si="10927"/>
        <v>0.00608374602</v>
      </c>
      <c r="BB1555" s="54">
        <f t="shared" ref="BB1555:BD1555" si="10928">AQ1555*(3/2)</f>
        <v>2.973388873</v>
      </c>
      <c r="BC1555" s="54">
        <f t="shared" si="10928"/>
        <v>0.0009594381871</v>
      </c>
      <c r="BD1555" s="54">
        <f t="shared" si="10928"/>
        <v>0</v>
      </c>
      <c r="BE1555" s="54">
        <f t="shared" ref="BE1555:BH1555" si="10929">AT1555</f>
        <v>1.670426649</v>
      </c>
      <c r="BF1555" s="54">
        <f t="shared" si="10929"/>
        <v>0.5324233381</v>
      </c>
      <c r="BG1555" s="54">
        <f t="shared" si="10929"/>
        <v>0.1206032112</v>
      </c>
      <c r="BH1555" s="54">
        <f t="shared" si="10929"/>
        <v>0.7393617934</v>
      </c>
      <c r="BI1555" s="54">
        <f t="shared" si="46"/>
        <v>11.94573557</v>
      </c>
      <c r="BJ1555" s="54">
        <f t="shared" si="47"/>
        <v>-23.89147114</v>
      </c>
      <c r="BK1555" s="56">
        <f t="shared" ref="BK1555:BN1555" si="10930">AO1555</f>
        <v>2.951244261</v>
      </c>
      <c r="BL1555" s="56">
        <f t="shared" si="10930"/>
        <v>0.00304187301</v>
      </c>
      <c r="BM1555" s="56">
        <f t="shared" si="10930"/>
        <v>1.982259248</v>
      </c>
      <c r="BN1555" s="56">
        <f t="shared" si="10930"/>
        <v>0.0006396254581</v>
      </c>
      <c r="BO1555" s="56">
        <f t="shared" si="49"/>
        <v>0.1085288575</v>
      </c>
      <c r="BP1555" s="56">
        <f t="shared" si="50"/>
        <v>1.561897792</v>
      </c>
      <c r="BQ1555" s="56">
        <f t="shared" ref="BQ1555:BS1555" si="10931">AU1555</f>
        <v>0.5324233381</v>
      </c>
      <c r="BR1555" s="56">
        <f t="shared" si="10931"/>
        <v>0.1206032112</v>
      </c>
      <c r="BS1555" s="56">
        <f t="shared" si="10931"/>
        <v>0.7393617934</v>
      </c>
      <c r="BT1555" s="56">
        <f t="shared" si="52"/>
        <v>8</v>
      </c>
      <c r="BU1555" s="50">
        <f t="shared" ref="BU1555:BX1555" si="10932">AZ1555</f>
        <v>5.902488523</v>
      </c>
      <c r="BV1555" s="50">
        <f t="shared" si="10932"/>
        <v>0.00608374602</v>
      </c>
      <c r="BW1555" s="50">
        <f t="shared" si="10932"/>
        <v>2.973388873</v>
      </c>
      <c r="BX1555" s="50">
        <f t="shared" si="10932"/>
        <v>0.0009594381871</v>
      </c>
      <c r="BY1555" s="50">
        <f t="shared" si="54"/>
        <v>0.1627932862</v>
      </c>
      <c r="BZ1555" s="50">
        <f t="shared" si="55"/>
        <v>1.561897792</v>
      </c>
      <c r="CA1555" s="50">
        <f t="shared" ref="CA1555:CC1555" si="10933">BF1555</f>
        <v>0.5324233381</v>
      </c>
      <c r="CB1555" s="50">
        <f t="shared" si="10933"/>
        <v>0.1206032112</v>
      </c>
      <c r="CC1555" s="50">
        <f t="shared" si="10933"/>
        <v>0.7393617934</v>
      </c>
      <c r="CD1555" s="50">
        <f t="shared" si="57"/>
        <v>12</v>
      </c>
      <c r="CE1555" s="57">
        <f t="shared" si="58"/>
        <v>36.48</v>
      </c>
      <c r="CF1555" s="57">
        <f t="shared" si="59"/>
        <v>0.05</v>
      </c>
      <c r="CG1555" s="57">
        <f t="shared" si="60"/>
        <v>20.79</v>
      </c>
      <c r="CH1555" s="57">
        <f t="shared" si="61"/>
        <v>0.01</v>
      </c>
      <c r="CI1555" s="58">
        <f t="shared" si="62"/>
        <v>1.782738352</v>
      </c>
      <c r="CJ1555" s="58">
        <f t="shared" si="63"/>
        <v>23.0858724</v>
      </c>
      <c r="CK1555" s="57">
        <f t="shared" si="64"/>
        <v>7.77</v>
      </c>
      <c r="CL1555" s="57">
        <f t="shared" si="65"/>
        <v>1</v>
      </c>
      <c r="CM1555" s="57">
        <f t="shared" si="66"/>
        <v>8.53</v>
      </c>
      <c r="CN1555" s="57">
        <f t="shared" si="67"/>
        <v>99.49861075</v>
      </c>
      <c r="CO1555" s="59">
        <f t="shared" si="68"/>
        <v>0.04082313144</v>
      </c>
      <c r="CP1555" s="59">
        <f t="shared" si="69"/>
        <v>0.5286887325</v>
      </c>
      <c r="CQ1555" s="59">
        <f t="shared" si="70"/>
        <v>0.1802206401</v>
      </c>
      <c r="CR1555" s="59">
        <f t="shared" si="71"/>
        <v>0.250267496</v>
      </c>
      <c r="CS1555" s="60">
        <f t="shared" si="72"/>
        <v>4.082313144</v>
      </c>
      <c r="CT1555" s="60">
        <f t="shared" si="73"/>
        <v>25.0267496</v>
      </c>
      <c r="CU1555" s="60">
        <f t="shared" si="74"/>
        <v>70.89093725</v>
      </c>
      <c r="CV1555" s="61">
        <f t="shared" si="75"/>
        <v>0.2706790617</v>
      </c>
      <c r="CW1555" s="61">
        <f t="shared" si="76"/>
        <v>0.03535283183</v>
      </c>
      <c r="CX1555" s="62"/>
    </row>
    <row r="1556" ht="15.75" customHeight="1">
      <c r="A1556" s="17" t="s">
        <v>53</v>
      </c>
      <c r="B1556" s="87" t="s">
        <v>1069</v>
      </c>
      <c r="C1556" s="88" t="s">
        <v>1631</v>
      </c>
      <c r="D1556" s="89"/>
      <c r="E1556" s="89" t="s">
        <v>1632</v>
      </c>
      <c r="F1556" s="90">
        <v>13.0</v>
      </c>
      <c r="G1556" s="89" t="s">
        <v>1645</v>
      </c>
      <c r="H1556" s="91">
        <v>36.79</v>
      </c>
      <c r="I1556" s="92">
        <v>0.62</v>
      </c>
      <c r="J1556" s="92">
        <v>21.36</v>
      </c>
      <c r="K1556" s="92">
        <v>9.19</v>
      </c>
      <c r="L1556" s="92">
        <v>0.13</v>
      </c>
      <c r="M1556" s="92">
        <v>0.0</v>
      </c>
      <c r="N1556" s="92">
        <v>19.11</v>
      </c>
      <c r="O1556" s="92">
        <v>12.85</v>
      </c>
      <c r="P1556" s="92"/>
      <c r="Q1556" s="50">
        <f t="shared" si="8"/>
        <v>100.05</v>
      </c>
      <c r="R1556" s="51">
        <f t="shared" si="9"/>
        <v>12</v>
      </c>
      <c r="S1556" s="52">
        <f t="shared" si="10"/>
        <v>0.6123063762</v>
      </c>
      <c r="T1556" s="52">
        <f t="shared" si="11"/>
        <v>0.001627058229</v>
      </c>
      <c r="U1556" s="52">
        <f t="shared" si="12"/>
        <v>0.4189824963</v>
      </c>
      <c r="V1556" s="52">
        <f t="shared" si="13"/>
        <v>0</v>
      </c>
      <c r="W1556" s="52">
        <f t="shared" si="14"/>
        <v>0</v>
      </c>
      <c r="X1556" s="52">
        <f t="shared" si="15"/>
        <v>0.1788537769</v>
      </c>
      <c r="Y1556" s="52">
        <f t="shared" si="16"/>
        <v>0.2693924502</v>
      </c>
      <c r="Z1556" s="52">
        <f t="shared" si="17"/>
        <v>0.01538293586</v>
      </c>
      <c r="AA1556" s="52">
        <f t="shared" si="18"/>
        <v>0.1638747918</v>
      </c>
      <c r="AB1556" s="52">
        <f t="shared" si="19"/>
        <v>1.660419886</v>
      </c>
      <c r="AC1556" s="53">
        <f t="shared" si="20"/>
        <v>4.967689136</v>
      </c>
      <c r="AD1556" s="54">
        <f t="shared" si="21"/>
        <v>1.224612752</v>
      </c>
      <c r="AE1556" s="54">
        <f t="shared" si="22"/>
        <v>0.003254116457</v>
      </c>
      <c r="AF1556" s="54">
        <f t="shared" si="23"/>
        <v>0.6284737445</v>
      </c>
      <c r="AG1556" s="54">
        <f t="shared" si="24"/>
        <v>0</v>
      </c>
      <c r="AH1556" s="54">
        <f t="shared" si="25"/>
        <v>0</v>
      </c>
      <c r="AI1556" s="54">
        <f t="shared" si="26"/>
        <v>0.1788537769</v>
      </c>
      <c r="AJ1556" s="54">
        <f t="shared" si="27"/>
        <v>0.2693924502</v>
      </c>
      <c r="AK1556" s="54">
        <f t="shared" si="28"/>
        <v>0.01538293586</v>
      </c>
      <c r="AL1556" s="54">
        <f t="shared" si="29"/>
        <v>0.1638747918</v>
      </c>
      <c r="AM1556" s="54">
        <f t="shared" si="30"/>
        <v>2.483844568</v>
      </c>
      <c r="AN1556" s="54">
        <f t="shared" si="31"/>
        <v>-4.967689136</v>
      </c>
      <c r="AO1556" s="55">
        <f t="shared" si="32"/>
        <v>2.950127888</v>
      </c>
      <c r="AP1556" s="55">
        <f t="shared" si="33"/>
        <v>0.007839261588</v>
      </c>
      <c r="AQ1556" s="55">
        <f t="shared" si="34"/>
        <v>2.018682141</v>
      </c>
      <c r="AR1556" s="55">
        <f t="shared" si="35"/>
        <v>0</v>
      </c>
      <c r="AS1556" s="55">
        <f t="shared" si="36"/>
        <v>0</v>
      </c>
      <c r="AT1556" s="55">
        <f t="shared" si="37"/>
        <v>0.8617279448</v>
      </c>
      <c r="AU1556" s="55">
        <f t="shared" si="38"/>
        <v>1.297948561</v>
      </c>
      <c r="AV1556" s="55">
        <f t="shared" si="39"/>
        <v>0.07411588354</v>
      </c>
      <c r="AW1556" s="55">
        <f t="shared" si="40"/>
        <v>0.7895583195</v>
      </c>
      <c r="AX1556" s="55">
        <f t="shared" si="41"/>
        <v>8</v>
      </c>
      <c r="AY1556" s="55">
        <f t="shared" si="42"/>
        <v>23.93461644</v>
      </c>
      <c r="AZ1556" s="54">
        <f t="shared" ref="AZ1556:BA1556" si="10934">AO1556*2</f>
        <v>5.900255775</v>
      </c>
      <c r="BA1556" s="54">
        <f t="shared" si="10934"/>
        <v>0.01567852318</v>
      </c>
      <c r="BB1556" s="54">
        <f t="shared" ref="BB1556:BD1556" si="10935">AQ1556*(3/2)</f>
        <v>3.028023212</v>
      </c>
      <c r="BC1556" s="54">
        <f t="shared" si="10935"/>
        <v>0</v>
      </c>
      <c r="BD1556" s="54">
        <f t="shared" si="10935"/>
        <v>0</v>
      </c>
      <c r="BE1556" s="54">
        <f t="shared" ref="BE1556:BH1556" si="10936">AT1556</f>
        <v>0.8617279448</v>
      </c>
      <c r="BF1556" s="54">
        <f t="shared" si="10936"/>
        <v>1.297948561</v>
      </c>
      <c r="BG1556" s="54">
        <f t="shared" si="10936"/>
        <v>0.07411588354</v>
      </c>
      <c r="BH1556" s="54">
        <f t="shared" si="10936"/>
        <v>0.7895583195</v>
      </c>
      <c r="BI1556" s="54">
        <f t="shared" si="46"/>
        <v>11.96730822</v>
      </c>
      <c r="BJ1556" s="54">
        <f t="shared" si="47"/>
        <v>-23.93461644</v>
      </c>
      <c r="BK1556" s="56">
        <f t="shared" ref="BK1556:BN1556" si="10937">AO1556</f>
        <v>2.950127888</v>
      </c>
      <c r="BL1556" s="56">
        <f t="shared" si="10937"/>
        <v>0.007839261588</v>
      </c>
      <c r="BM1556" s="56">
        <f t="shared" si="10937"/>
        <v>2.018682141</v>
      </c>
      <c r="BN1556" s="56">
        <f t="shared" si="10937"/>
        <v>0</v>
      </c>
      <c r="BO1556" s="56">
        <f t="shared" si="49"/>
        <v>0.06538356011</v>
      </c>
      <c r="BP1556" s="56">
        <f t="shared" si="50"/>
        <v>0.7963443847</v>
      </c>
      <c r="BQ1556" s="56">
        <f t="shared" ref="BQ1556:BS1556" si="10938">AU1556</f>
        <v>1.297948561</v>
      </c>
      <c r="BR1556" s="56">
        <f t="shared" si="10938"/>
        <v>0.07411588354</v>
      </c>
      <c r="BS1556" s="56">
        <f t="shared" si="10938"/>
        <v>0.7895583195</v>
      </c>
      <c r="BT1556" s="56">
        <f t="shared" si="52"/>
        <v>8</v>
      </c>
      <c r="BU1556" s="50">
        <f t="shared" ref="BU1556:BX1556" si="10939">AZ1556</f>
        <v>5.900255775</v>
      </c>
      <c r="BV1556" s="50">
        <f t="shared" si="10939"/>
        <v>0.01567852318</v>
      </c>
      <c r="BW1556" s="50">
        <f t="shared" si="10939"/>
        <v>3.028023212</v>
      </c>
      <c r="BX1556" s="50">
        <f t="shared" si="10939"/>
        <v>0</v>
      </c>
      <c r="BY1556" s="50">
        <f t="shared" si="54"/>
        <v>0.09807534017</v>
      </c>
      <c r="BZ1556" s="50">
        <f t="shared" si="55"/>
        <v>0.7963443847</v>
      </c>
      <c r="CA1556" s="50">
        <f t="shared" ref="CA1556:CC1556" si="10940">BF1556</f>
        <v>1.297948561</v>
      </c>
      <c r="CB1556" s="50">
        <f t="shared" si="10940"/>
        <v>0.07411588354</v>
      </c>
      <c r="CC1556" s="50">
        <f t="shared" si="10940"/>
        <v>0.7895583195</v>
      </c>
      <c r="CD1556" s="50">
        <f t="shared" si="57"/>
        <v>12</v>
      </c>
      <c r="CE1556" s="57">
        <f t="shared" si="58"/>
        <v>36.79</v>
      </c>
      <c r="CF1556" s="57">
        <f t="shared" si="59"/>
        <v>0.13</v>
      </c>
      <c r="CG1556" s="57">
        <f t="shared" si="60"/>
        <v>21.36</v>
      </c>
      <c r="CH1556" s="57">
        <f t="shared" si="61"/>
        <v>0</v>
      </c>
      <c r="CI1556" s="58">
        <f t="shared" si="62"/>
        <v>1.083553131</v>
      </c>
      <c r="CJ1556" s="58">
        <f t="shared" si="63"/>
        <v>11.87500696</v>
      </c>
      <c r="CK1556" s="57">
        <f t="shared" si="64"/>
        <v>19.11</v>
      </c>
      <c r="CL1556" s="57">
        <f t="shared" si="65"/>
        <v>0.62</v>
      </c>
      <c r="CM1556" s="57">
        <f t="shared" si="66"/>
        <v>9.19</v>
      </c>
      <c r="CN1556" s="57">
        <f t="shared" si="67"/>
        <v>100.1585601</v>
      </c>
      <c r="CO1556" s="59">
        <f t="shared" si="68"/>
        <v>0.0250563579</v>
      </c>
      <c r="CP1556" s="59">
        <f t="shared" si="69"/>
        <v>0.2692201585</v>
      </c>
      <c r="CQ1556" s="59">
        <f t="shared" si="70"/>
        <v>0.4387974903</v>
      </c>
      <c r="CR1556" s="59">
        <f t="shared" si="71"/>
        <v>0.2669259933</v>
      </c>
      <c r="CS1556" s="60">
        <f t="shared" si="72"/>
        <v>2.50563579</v>
      </c>
      <c r="CT1556" s="60">
        <f t="shared" si="73"/>
        <v>26.69259933</v>
      </c>
      <c r="CU1556" s="60">
        <f t="shared" si="74"/>
        <v>70.80176488</v>
      </c>
      <c r="CV1556" s="61">
        <f t="shared" si="75"/>
        <v>0.2794541723</v>
      </c>
      <c r="CW1556" s="61">
        <f t="shared" si="76"/>
        <v>0.02169880594</v>
      </c>
      <c r="CX1556" s="62"/>
    </row>
    <row r="1557" ht="15.75" customHeight="1">
      <c r="A1557" s="17" t="s">
        <v>53</v>
      </c>
      <c r="B1557" s="87" t="s">
        <v>1069</v>
      </c>
      <c r="C1557" s="88" t="s">
        <v>1631</v>
      </c>
      <c r="D1557" s="89"/>
      <c r="E1557" s="89" t="s">
        <v>1632</v>
      </c>
      <c r="F1557" s="90">
        <v>14.0</v>
      </c>
      <c r="G1557" s="89" t="s">
        <v>1646</v>
      </c>
      <c r="H1557" s="91">
        <v>37.14</v>
      </c>
      <c r="I1557" s="92">
        <v>3.2</v>
      </c>
      <c r="J1557" s="92">
        <v>21.34</v>
      </c>
      <c r="K1557" s="92">
        <v>2.09</v>
      </c>
      <c r="L1557" s="92">
        <v>0.0</v>
      </c>
      <c r="M1557" s="92">
        <v>0.0</v>
      </c>
      <c r="N1557" s="92">
        <v>0.57</v>
      </c>
      <c r="O1557" s="92">
        <v>35.22</v>
      </c>
      <c r="P1557" s="92"/>
      <c r="Q1557" s="50">
        <f t="shared" si="8"/>
        <v>99.56</v>
      </c>
      <c r="R1557" s="51">
        <f t="shared" si="9"/>
        <v>12</v>
      </c>
      <c r="S1557" s="52">
        <f t="shared" si="10"/>
        <v>0.6181315252</v>
      </c>
      <c r="T1557" s="52">
        <f t="shared" si="11"/>
        <v>0</v>
      </c>
      <c r="U1557" s="52">
        <f t="shared" si="12"/>
        <v>0.4185901906</v>
      </c>
      <c r="V1557" s="52">
        <f t="shared" si="13"/>
        <v>0</v>
      </c>
      <c r="W1557" s="52">
        <f t="shared" si="14"/>
        <v>0</v>
      </c>
      <c r="X1557" s="52">
        <f t="shared" si="15"/>
        <v>0.4902124532</v>
      </c>
      <c r="Y1557" s="52">
        <f t="shared" si="16"/>
        <v>0.008035253618</v>
      </c>
      <c r="Z1557" s="52">
        <f t="shared" si="17"/>
        <v>0.07939579798</v>
      </c>
      <c r="AA1557" s="52">
        <f t="shared" si="18"/>
        <v>0.03726858704</v>
      </c>
      <c r="AB1557" s="52">
        <f t="shared" si="19"/>
        <v>1.651633808</v>
      </c>
      <c r="AC1557" s="53">
        <f t="shared" si="20"/>
        <v>4.958120856</v>
      </c>
      <c r="AD1557" s="54">
        <f t="shared" si="21"/>
        <v>1.23626305</v>
      </c>
      <c r="AE1557" s="54">
        <f t="shared" si="22"/>
        <v>0</v>
      </c>
      <c r="AF1557" s="54">
        <f t="shared" si="23"/>
        <v>0.6278852859</v>
      </c>
      <c r="AG1557" s="54">
        <f t="shared" si="24"/>
        <v>0</v>
      </c>
      <c r="AH1557" s="54">
        <f t="shared" si="25"/>
        <v>0</v>
      </c>
      <c r="AI1557" s="54">
        <f t="shared" si="26"/>
        <v>0.4902124532</v>
      </c>
      <c r="AJ1557" s="54">
        <f t="shared" si="27"/>
        <v>0.008035253618</v>
      </c>
      <c r="AK1557" s="54">
        <f t="shared" si="28"/>
        <v>0.07939579798</v>
      </c>
      <c r="AL1557" s="54">
        <f t="shared" si="29"/>
        <v>0.03726858704</v>
      </c>
      <c r="AM1557" s="54">
        <f t="shared" si="30"/>
        <v>2.479060428</v>
      </c>
      <c r="AN1557" s="54">
        <f t="shared" si="31"/>
        <v>-4.958120856</v>
      </c>
      <c r="AO1557" s="55">
        <f t="shared" si="32"/>
        <v>2.99403668</v>
      </c>
      <c r="AP1557" s="55">
        <f t="shared" si="33"/>
        <v>0</v>
      </c>
      <c r="AQ1557" s="55">
        <f t="shared" si="34"/>
        <v>2.027520573</v>
      </c>
      <c r="AR1557" s="55">
        <f t="shared" si="35"/>
        <v>0</v>
      </c>
      <c r="AS1557" s="55">
        <f t="shared" si="36"/>
        <v>0</v>
      </c>
      <c r="AT1557" s="55">
        <f t="shared" si="37"/>
        <v>2.374436517</v>
      </c>
      <c r="AU1557" s="55">
        <f t="shared" si="38"/>
        <v>0.0389202671</v>
      </c>
      <c r="AV1557" s="55">
        <f t="shared" si="39"/>
        <v>0.384568529</v>
      </c>
      <c r="AW1557" s="55">
        <f t="shared" si="40"/>
        <v>0.1805174337</v>
      </c>
      <c r="AX1557" s="55">
        <f t="shared" si="41"/>
        <v>8</v>
      </c>
      <c r="AY1557" s="55">
        <f t="shared" si="42"/>
        <v>24.01559393</v>
      </c>
      <c r="AZ1557" s="54">
        <f t="shared" ref="AZ1557:BA1557" si="10941">AO1557*2</f>
        <v>5.988073359</v>
      </c>
      <c r="BA1557" s="54">
        <f t="shared" si="10941"/>
        <v>0</v>
      </c>
      <c r="BB1557" s="54">
        <f t="shared" ref="BB1557:BD1557" si="10942">AQ1557*(3/2)</f>
        <v>3.04128086</v>
      </c>
      <c r="BC1557" s="54">
        <f t="shared" si="10942"/>
        <v>0</v>
      </c>
      <c r="BD1557" s="54">
        <f t="shared" si="10942"/>
        <v>0</v>
      </c>
      <c r="BE1557" s="54">
        <f t="shared" ref="BE1557:BH1557" si="10943">AT1557</f>
        <v>2.374436517</v>
      </c>
      <c r="BF1557" s="54">
        <f t="shared" si="10943"/>
        <v>0.0389202671</v>
      </c>
      <c r="BG1557" s="54">
        <f t="shared" si="10943"/>
        <v>0.384568529</v>
      </c>
      <c r="BH1557" s="54">
        <f t="shared" si="10943"/>
        <v>0.1805174337</v>
      </c>
      <c r="BI1557" s="54">
        <f t="shared" si="46"/>
        <v>12.00779697</v>
      </c>
      <c r="BJ1557" s="54">
        <f t="shared" si="47"/>
        <v>-24.01559393</v>
      </c>
      <c r="BK1557" s="56">
        <f t="shared" ref="BK1557:BN1557" si="10944">AO1557</f>
        <v>2.99403668</v>
      </c>
      <c r="BL1557" s="56">
        <f t="shared" si="10944"/>
        <v>0</v>
      </c>
      <c r="BM1557" s="56">
        <f t="shared" si="10944"/>
        <v>2.027520573</v>
      </c>
      <c r="BN1557" s="56">
        <f t="shared" si="10944"/>
        <v>0</v>
      </c>
      <c r="BO1557" s="56">
        <f t="shared" si="49"/>
        <v>0</v>
      </c>
      <c r="BP1557" s="56">
        <f t="shared" si="50"/>
        <v>2.374436517</v>
      </c>
      <c r="BQ1557" s="56">
        <f t="shared" ref="BQ1557:BS1557" si="10945">AU1557</f>
        <v>0.0389202671</v>
      </c>
      <c r="BR1557" s="56">
        <f t="shared" si="10945"/>
        <v>0.384568529</v>
      </c>
      <c r="BS1557" s="56">
        <f t="shared" si="10945"/>
        <v>0.1805174337</v>
      </c>
      <c r="BT1557" s="56">
        <f t="shared" si="52"/>
        <v>8</v>
      </c>
      <c r="BU1557" s="50">
        <f t="shared" ref="BU1557:BX1557" si="10946">AZ1557</f>
        <v>5.988073359</v>
      </c>
      <c r="BV1557" s="50">
        <f t="shared" si="10946"/>
        <v>0</v>
      </c>
      <c r="BW1557" s="50">
        <f t="shared" si="10946"/>
        <v>3.04128086</v>
      </c>
      <c r="BX1557" s="50">
        <f t="shared" si="10946"/>
        <v>0</v>
      </c>
      <c r="BY1557" s="50">
        <f t="shared" si="54"/>
        <v>0</v>
      </c>
      <c r="BZ1557" s="50">
        <f t="shared" si="55"/>
        <v>2.374436517</v>
      </c>
      <c r="CA1557" s="50">
        <f t="shared" ref="CA1557:CC1557" si="10947">BF1557</f>
        <v>0.0389202671</v>
      </c>
      <c r="CB1557" s="50">
        <f t="shared" si="10947"/>
        <v>0.384568529</v>
      </c>
      <c r="CC1557" s="50">
        <f t="shared" si="10947"/>
        <v>0.1805174337</v>
      </c>
      <c r="CD1557" s="50">
        <f t="shared" si="57"/>
        <v>12.00779697</v>
      </c>
      <c r="CE1557" s="57">
        <f t="shared" si="58"/>
        <v>37.14</v>
      </c>
      <c r="CF1557" s="57">
        <f t="shared" si="59"/>
        <v>0</v>
      </c>
      <c r="CG1557" s="57">
        <f t="shared" si="60"/>
        <v>21.34</v>
      </c>
      <c r="CH1557" s="57">
        <f t="shared" si="61"/>
        <v>0</v>
      </c>
      <c r="CI1557" s="58">
        <f t="shared" si="62"/>
        <v>0</v>
      </c>
      <c r="CJ1557" s="58">
        <f t="shared" si="63"/>
        <v>35.22</v>
      </c>
      <c r="CK1557" s="57">
        <f t="shared" si="64"/>
        <v>0.57</v>
      </c>
      <c r="CL1557" s="57">
        <f t="shared" si="65"/>
        <v>3.2</v>
      </c>
      <c r="CM1557" s="57">
        <f t="shared" si="66"/>
        <v>2.09</v>
      </c>
      <c r="CN1557" s="57">
        <f t="shared" si="67"/>
        <v>99.56</v>
      </c>
      <c r="CO1557" s="59">
        <f t="shared" si="68"/>
        <v>0.1291173145</v>
      </c>
      <c r="CP1557" s="59">
        <f t="shared" si="69"/>
        <v>0.7972073728</v>
      </c>
      <c r="CQ1557" s="59">
        <f t="shared" si="70"/>
        <v>0.01306732088</v>
      </c>
      <c r="CR1557" s="59">
        <f t="shared" si="71"/>
        <v>0.06060799183</v>
      </c>
      <c r="CS1557" s="60">
        <f t="shared" si="72"/>
        <v>12.91173145</v>
      </c>
      <c r="CT1557" s="60">
        <f t="shared" si="73"/>
        <v>6.060799183</v>
      </c>
      <c r="CU1557" s="60">
        <f t="shared" si="74"/>
        <v>81.02746936</v>
      </c>
      <c r="CV1557" s="61">
        <f t="shared" si="75"/>
        <v>0.1251666491</v>
      </c>
      <c r="CW1557" s="61">
        <f t="shared" si="76"/>
        <v>0.1118155944</v>
      </c>
      <c r="CX1557" s="62"/>
    </row>
    <row r="1558" ht="15.75" customHeight="1">
      <c r="A1558" s="17" t="s">
        <v>53</v>
      </c>
      <c r="B1558" s="87" t="s">
        <v>1069</v>
      </c>
      <c r="C1558" s="88" t="s">
        <v>1631</v>
      </c>
      <c r="D1558" s="89"/>
      <c r="E1558" s="89" t="s">
        <v>1632</v>
      </c>
      <c r="F1558" s="90">
        <v>15.0</v>
      </c>
      <c r="G1558" s="89" t="s">
        <v>1647</v>
      </c>
      <c r="H1558" s="91">
        <v>36.95</v>
      </c>
      <c r="I1558" s="92">
        <v>4.85</v>
      </c>
      <c r="J1558" s="92">
        <v>21.58</v>
      </c>
      <c r="K1558" s="92">
        <v>0.89</v>
      </c>
      <c r="L1558" s="92">
        <v>0.01</v>
      </c>
      <c r="M1558" s="92">
        <v>0.02</v>
      </c>
      <c r="N1558" s="92">
        <v>0.71</v>
      </c>
      <c r="O1558" s="92">
        <v>33.27</v>
      </c>
      <c r="P1558" s="92"/>
      <c r="Q1558" s="50">
        <f t="shared" si="8"/>
        <v>98.28</v>
      </c>
      <c r="R1558" s="51">
        <f t="shared" si="9"/>
        <v>12</v>
      </c>
      <c r="S1558" s="52">
        <f t="shared" si="10"/>
        <v>0.6149693015</v>
      </c>
      <c r="T1558" s="52">
        <f t="shared" si="11"/>
        <v>0.0001251583253</v>
      </c>
      <c r="U1558" s="52">
        <f t="shared" si="12"/>
        <v>0.4232978591</v>
      </c>
      <c r="V1558" s="52">
        <f t="shared" si="13"/>
        <v>0.0002631748626</v>
      </c>
      <c r="W1558" s="52">
        <f t="shared" si="14"/>
        <v>0</v>
      </c>
      <c r="X1558" s="52">
        <f t="shared" si="15"/>
        <v>0.4630712186</v>
      </c>
      <c r="Y1558" s="52">
        <f t="shared" si="16"/>
        <v>0.01000882468</v>
      </c>
      <c r="Z1558" s="52">
        <f t="shared" si="17"/>
        <v>0.1203342563</v>
      </c>
      <c r="AA1558" s="52">
        <f t="shared" si="18"/>
        <v>0.01587035525</v>
      </c>
      <c r="AB1558" s="52">
        <f t="shared" si="19"/>
        <v>1.647940149</v>
      </c>
      <c r="AC1558" s="53">
        <f t="shared" si="20"/>
        <v>4.949630251</v>
      </c>
      <c r="AD1558" s="54">
        <f t="shared" si="21"/>
        <v>1.229938603</v>
      </c>
      <c r="AE1558" s="54">
        <f t="shared" si="22"/>
        <v>0.0002503166506</v>
      </c>
      <c r="AF1558" s="54">
        <f t="shared" si="23"/>
        <v>0.6349467886</v>
      </c>
      <c r="AG1558" s="54">
        <f t="shared" si="24"/>
        <v>0.0003947622939</v>
      </c>
      <c r="AH1558" s="54">
        <f t="shared" si="25"/>
        <v>0</v>
      </c>
      <c r="AI1558" s="54">
        <f t="shared" si="26"/>
        <v>0.4630712186</v>
      </c>
      <c r="AJ1558" s="54">
        <f t="shared" si="27"/>
        <v>0.01000882468</v>
      </c>
      <c r="AK1558" s="54">
        <f t="shared" si="28"/>
        <v>0.1203342563</v>
      </c>
      <c r="AL1558" s="54">
        <f t="shared" si="29"/>
        <v>0.01587035525</v>
      </c>
      <c r="AM1558" s="54">
        <f t="shared" si="30"/>
        <v>2.474815125</v>
      </c>
      <c r="AN1558" s="54">
        <f t="shared" si="31"/>
        <v>-4.949630251</v>
      </c>
      <c r="AO1558" s="55">
        <f t="shared" si="32"/>
        <v>2.985396294</v>
      </c>
      <c r="AP1558" s="55">
        <f t="shared" si="33"/>
        <v>0.0006075867519</v>
      </c>
      <c r="AQ1558" s="55">
        <f t="shared" si="34"/>
        <v>2.054918606</v>
      </c>
      <c r="AR1558" s="55">
        <f t="shared" si="35"/>
        <v>0.001277594276</v>
      </c>
      <c r="AS1558" s="55">
        <f t="shared" si="36"/>
        <v>0</v>
      </c>
      <c r="AT1558" s="55">
        <f t="shared" si="37"/>
        <v>2.248000179</v>
      </c>
      <c r="AU1558" s="55">
        <f t="shared" si="38"/>
        <v>0.04858829219</v>
      </c>
      <c r="AV1558" s="55">
        <f t="shared" si="39"/>
        <v>0.5841680909</v>
      </c>
      <c r="AW1558" s="55">
        <f t="shared" si="40"/>
        <v>0.07704335748</v>
      </c>
      <c r="AX1558" s="55">
        <f t="shared" si="41"/>
        <v>8</v>
      </c>
      <c r="AY1558" s="55">
        <f t="shared" si="42"/>
        <v>24.02820396</v>
      </c>
      <c r="AZ1558" s="54">
        <f t="shared" ref="AZ1558:BA1558" si="10948">AO1558*2</f>
        <v>5.970792587</v>
      </c>
      <c r="BA1558" s="54">
        <f t="shared" si="10948"/>
        <v>0.001215173504</v>
      </c>
      <c r="BB1558" s="54">
        <f t="shared" ref="BB1558:BD1558" si="10949">AQ1558*(3/2)</f>
        <v>3.082377909</v>
      </c>
      <c r="BC1558" s="54">
        <f t="shared" si="10949"/>
        <v>0.001916391414</v>
      </c>
      <c r="BD1558" s="54">
        <f t="shared" si="10949"/>
        <v>0</v>
      </c>
      <c r="BE1558" s="54">
        <f t="shared" ref="BE1558:BH1558" si="10950">AT1558</f>
        <v>2.248000179</v>
      </c>
      <c r="BF1558" s="54">
        <f t="shared" si="10950"/>
        <v>0.04858829219</v>
      </c>
      <c r="BG1558" s="54">
        <f t="shared" si="10950"/>
        <v>0.5841680909</v>
      </c>
      <c r="BH1558" s="54">
        <f t="shared" si="10950"/>
        <v>0.07704335748</v>
      </c>
      <c r="BI1558" s="54">
        <f t="shared" si="46"/>
        <v>12.01410198</v>
      </c>
      <c r="BJ1558" s="54">
        <f t="shared" si="47"/>
        <v>-24.02820396</v>
      </c>
      <c r="BK1558" s="56">
        <f t="shared" ref="BK1558:BN1558" si="10951">AO1558</f>
        <v>2.985396294</v>
      </c>
      <c r="BL1558" s="56">
        <f t="shared" si="10951"/>
        <v>0.0006075867519</v>
      </c>
      <c r="BM1558" s="56">
        <f t="shared" si="10951"/>
        <v>2.054918606</v>
      </c>
      <c r="BN1558" s="56">
        <f t="shared" si="10951"/>
        <v>0.001277594276</v>
      </c>
      <c r="BO1558" s="56">
        <f t="shared" si="49"/>
        <v>0</v>
      </c>
      <c r="BP1558" s="56">
        <f t="shared" si="50"/>
        <v>2.248000179</v>
      </c>
      <c r="BQ1558" s="56">
        <f t="shared" ref="BQ1558:BS1558" si="10952">AU1558</f>
        <v>0.04858829219</v>
      </c>
      <c r="BR1558" s="56">
        <f t="shared" si="10952"/>
        <v>0.5841680909</v>
      </c>
      <c r="BS1558" s="56">
        <f t="shared" si="10952"/>
        <v>0.07704335748</v>
      </c>
      <c r="BT1558" s="56">
        <f t="shared" si="52"/>
        <v>8</v>
      </c>
      <c r="BU1558" s="50">
        <f t="shared" ref="BU1558:BX1558" si="10953">AZ1558</f>
        <v>5.970792587</v>
      </c>
      <c r="BV1558" s="50">
        <f t="shared" si="10953"/>
        <v>0.001215173504</v>
      </c>
      <c r="BW1558" s="50">
        <f t="shared" si="10953"/>
        <v>3.082377909</v>
      </c>
      <c r="BX1558" s="50">
        <f t="shared" si="10953"/>
        <v>0.001916391414</v>
      </c>
      <c r="BY1558" s="50">
        <f t="shared" si="54"/>
        <v>0</v>
      </c>
      <c r="BZ1558" s="50">
        <f t="shared" si="55"/>
        <v>2.248000179</v>
      </c>
      <c r="CA1558" s="50">
        <f t="shared" ref="CA1558:CC1558" si="10954">BF1558</f>
        <v>0.04858829219</v>
      </c>
      <c r="CB1558" s="50">
        <f t="shared" si="10954"/>
        <v>0.5841680909</v>
      </c>
      <c r="CC1558" s="50">
        <f t="shared" si="10954"/>
        <v>0.07704335748</v>
      </c>
      <c r="CD1558" s="50">
        <f t="shared" si="57"/>
        <v>12.01410198</v>
      </c>
      <c r="CE1558" s="57">
        <f t="shared" si="58"/>
        <v>36.95</v>
      </c>
      <c r="CF1558" s="57">
        <f t="shared" si="59"/>
        <v>0.01</v>
      </c>
      <c r="CG1558" s="57">
        <f t="shared" si="60"/>
        <v>21.58</v>
      </c>
      <c r="CH1558" s="57">
        <f t="shared" si="61"/>
        <v>0.02</v>
      </c>
      <c r="CI1558" s="58">
        <f t="shared" si="62"/>
        <v>0</v>
      </c>
      <c r="CJ1558" s="58">
        <f t="shared" si="63"/>
        <v>33.27</v>
      </c>
      <c r="CK1558" s="57">
        <f t="shared" si="64"/>
        <v>0.71</v>
      </c>
      <c r="CL1558" s="57">
        <f t="shared" si="65"/>
        <v>4.85</v>
      </c>
      <c r="CM1558" s="57">
        <f t="shared" si="66"/>
        <v>0.89</v>
      </c>
      <c r="CN1558" s="57">
        <f t="shared" si="67"/>
        <v>98.28</v>
      </c>
      <c r="CO1558" s="59">
        <f t="shared" si="68"/>
        <v>0.1975008813</v>
      </c>
      <c r="CP1558" s="59">
        <f t="shared" si="69"/>
        <v>0.7600244236</v>
      </c>
      <c r="CQ1558" s="59">
        <f t="shared" si="70"/>
        <v>0.01642717341</v>
      </c>
      <c r="CR1558" s="59">
        <f t="shared" si="71"/>
        <v>0.02604752166</v>
      </c>
      <c r="CS1558" s="60">
        <f t="shared" si="72"/>
        <v>19.75008813</v>
      </c>
      <c r="CT1558" s="60">
        <f t="shared" si="73"/>
        <v>2.604752166</v>
      </c>
      <c r="CU1558" s="60">
        <f t="shared" si="74"/>
        <v>77.6451597</v>
      </c>
      <c r="CV1558" s="61">
        <f t="shared" si="75"/>
        <v>0.1247979623</v>
      </c>
      <c r="CW1558" s="61">
        <f t="shared" si="76"/>
        <v>0.1710357632</v>
      </c>
      <c r="CX1558" s="62"/>
    </row>
    <row r="1559" ht="15.75" customHeight="1">
      <c r="A1559" s="17" t="s">
        <v>53</v>
      </c>
      <c r="B1559" s="87" t="s">
        <v>1069</v>
      </c>
      <c r="C1559" s="88" t="s">
        <v>1631</v>
      </c>
      <c r="D1559" s="89"/>
      <c r="E1559" s="89" t="s">
        <v>1632</v>
      </c>
      <c r="F1559" s="90">
        <v>16.0</v>
      </c>
      <c r="G1559" s="89" t="s">
        <v>1648</v>
      </c>
      <c r="H1559" s="91">
        <v>36.86</v>
      </c>
      <c r="I1559" s="92">
        <v>4.21</v>
      </c>
      <c r="J1559" s="92">
        <v>21.68</v>
      </c>
      <c r="K1559" s="92">
        <v>1.44</v>
      </c>
      <c r="L1559" s="92">
        <v>0.03</v>
      </c>
      <c r="M1559" s="92">
        <v>0.04</v>
      </c>
      <c r="N1559" s="92">
        <v>2.84</v>
      </c>
      <c r="O1559" s="92">
        <v>32.53</v>
      </c>
      <c r="P1559" s="92"/>
      <c r="Q1559" s="50">
        <f t="shared" si="8"/>
        <v>99.63</v>
      </c>
      <c r="R1559" s="51">
        <f t="shared" si="9"/>
        <v>12</v>
      </c>
      <c r="S1559" s="52">
        <f t="shared" si="10"/>
        <v>0.613471406</v>
      </c>
      <c r="T1559" s="52">
        <f t="shared" si="11"/>
        <v>0.0003754749758</v>
      </c>
      <c r="U1559" s="52">
        <f t="shared" si="12"/>
        <v>0.4252593876</v>
      </c>
      <c r="V1559" s="52">
        <f t="shared" si="13"/>
        <v>0.0005263497252</v>
      </c>
      <c r="W1559" s="52">
        <f t="shared" si="14"/>
        <v>0</v>
      </c>
      <c r="X1559" s="52">
        <f t="shared" si="15"/>
        <v>0.452771468</v>
      </c>
      <c r="Y1559" s="52">
        <f t="shared" si="16"/>
        <v>0.04003529873</v>
      </c>
      <c r="Z1559" s="52">
        <f t="shared" si="17"/>
        <v>0.1044550967</v>
      </c>
      <c r="AA1559" s="52">
        <f t="shared" si="18"/>
        <v>0.02567787815</v>
      </c>
      <c r="AB1559" s="52">
        <f t="shared" si="19"/>
        <v>1.66257236</v>
      </c>
      <c r="AC1559" s="53">
        <f t="shared" si="20"/>
        <v>4.978624219</v>
      </c>
      <c r="AD1559" s="54">
        <f t="shared" si="21"/>
        <v>1.226942812</v>
      </c>
      <c r="AE1559" s="54">
        <f t="shared" si="22"/>
        <v>0.0007509499517</v>
      </c>
      <c r="AF1559" s="54">
        <f t="shared" si="23"/>
        <v>0.6378890814</v>
      </c>
      <c r="AG1559" s="54">
        <f t="shared" si="24"/>
        <v>0.0007895245878</v>
      </c>
      <c r="AH1559" s="54">
        <f t="shared" si="25"/>
        <v>0</v>
      </c>
      <c r="AI1559" s="54">
        <f t="shared" si="26"/>
        <v>0.452771468</v>
      </c>
      <c r="AJ1559" s="54">
        <f t="shared" si="27"/>
        <v>0.04003529873</v>
      </c>
      <c r="AK1559" s="54">
        <f t="shared" si="28"/>
        <v>0.1044550967</v>
      </c>
      <c r="AL1559" s="54">
        <f t="shared" si="29"/>
        <v>0.02567787815</v>
      </c>
      <c r="AM1559" s="54">
        <f t="shared" si="30"/>
        <v>2.48931211</v>
      </c>
      <c r="AN1559" s="54">
        <f t="shared" si="31"/>
        <v>-4.978624219</v>
      </c>
      <c r="AO1559" s="55">
        <f t="shared" si="32"/>
        <v>2.951914375</v>
      </c>
      <c r="AP1559" s="55">
        <f t="shared" si="33"/>
        <v>0.001806718239</v>
      </c>
      <c r="AQ1559" s="55">
        <f t="shared" si="34"/>
        <v>2.046271899</v>
      </c>
      <c r="AR1559" s="55">
        <f t="shared" si="35"/>
        <v>0.002532700472</v>
      </c>
      <c r="AS1559" s="55">
        <f t="shared" si="36"/>
        <v>0</v>
      </c>
      <c r="AT1559" s="55">
        <f t="shared" si="37"/>
        <v>2.178655096</v>
      </c>
      <c r="AU1559" s="55">
        <f t="shared" si="38"/>
        <v>0.1926426768</v>
      </c>
      <c r="AV1559" s="55">
        <f t="shared" si="39"/>
        <v>0.5026191905</v>
      </c>
      <c r="AW1559" s="55">
        <f t="shared" si="40"/>
        <v>0.1235573441</v>
      </c>
      <c r="AX1559" s="55">
        <f t="shared" si="41"/>
        <v>8</v>
      </c>
      <c r="AY1559" s="55">
        <f t="shared" si="42"/>
        <v>23.95624679</v>
      </c>
      <c r="AZ1559" s="54">
        <f t="shared" ref="AZ1559:BA1559" si="10955">AO1559*2</f>
        <v>5.903828749</v>
      </c>
      <c r="BA1559" s="54">
        <f t="shared" si="10955"/>
        <v>0.003613436478</v>
      </c>
      <c r="BB1559" s="54">
        <f t="shared" ref="BB1559:BD1559" si="10956">AQ1559*(3/2)</f>
        <v>3.069407849</v>
      </c>
      <c r="BC1559" s="54">
        <f t="shared" si="10956"/>
        <v>0.003799050709</v>
      </c>
      <c r="BD1559" s="54">
        <f t="shared" si="10956"/>
        <v>0</v>
      </c>
      <c r="BE1559" s="54">
        <f t="shared" ref="BE1559:BH1559" si="10957">AT1559</f>
        <v>2.178655096</v>
      </c>
      <c r="BF1559" s="54">
        <f t="shared" si="10957"/>
        <v>0.1926426768</v>
      </c>
      <c r="BG1559" s="54">
        <f t="shared" si="10957"/>
        <v>0.5026191905</v>
      </c>
      <c r="BH1559" s="54">
        <f t="shared" si="10957"/>
        <v>0.1235573441</v>
      </c>
      <c r="BI1559" s="54">
        <f t="shared" si="46"/>
        <v>11.97812339</v>
      </c>
      <c r="BJ1559" s="54">
        <f t="shared" si="47"/>
        <v>-23.95624679</v>
      </c>
      <c r="BK1559" s="56">
        <f t="shared" ref="BK1559:BN1559" si="10958">AO1559</f>
        <v>2.951914375</v>
      </c>
      <c r="BL1559" s="56">
        <f t="shared" si="10958"/>
        <v>0.001806718239</v>
      </c>
      <c r="BM1559" s="56">
        <f t="shared" si="10958"/>
        <v>2.046271899</v>
      </c>
      <c r="BN1559" s="56">
        <f t="shared" si="10958"/>
        <v>0.002532700472</v>
      </c>
      <c r="BO1559" s="56">
        <f t="shared" si="49"/>
        <v>0.04375321447</v>
      </c>
      <c r="BP1559" s="56">
        <f t="shared" si="50"/>
        <v>2.134901881</v>
      </c>
      <c r="BQ1559" s="56">
        <f t="shared" ref="BQ1559:BS1559" si="10959">AU1559</f>
        <v>0.1926426768</v>
      </c>
      <c r="BR1559" s="56">
        <f t="shared" si="10959"/>
        <v>0.5026191905</v>
      </c>
      <c r="BS1559" s="56">
        <f t="shared" si="10959"/>
        <v>0.1235573441</v>
      </c>
      <c r="BT1559" s="56">
        <f t="shared" si="52"/>
        <v>8</v>
      </c>
      <c r="BU1559" s="50">
        <f t="shared" ref="BU1559:BX1559" si="10960">AZ1559</f>
        <v>5.903828749</v>
      </c>
      <c r="BV1559" s="50">
        <f t="shared" si="10960"/>
        <v>0.003613436478</v>
      </c>
      <c r="BW1559" s="50">
        <f t="shared" si="10960"/>
        <v>3.069407849</v>
      </c>
      <c r="BX1559" s="50">
        <f t="shared" si="10960"/>
        <v>0.003799050709</v>
      </c>
      <c r="BY1559" s="50">
        <f t="shared" si="54"/>
        <v>0.06562982171</v>
      </c>
      <c r="BZ1559" s="50">
        <f t="shared" si="55"/>
        <v>2.134901881</v>
      </c>
      <c r="CA1559" s="50">
        <f t="shared" ref="CA1559:CC1559" si="10961">BF1559</f>
        <v>0.1926426768</v>
      </c>
      <c r="CB1559" s="50">
        <f t="shared" si="10961"/>
        <v>0.5026191905</v>
      </c>
      <c r="CC1559" s="50">
        <f t="shared" si="10961"/>
        <v>0.1235573441</v>
      </c>
      <c r="CD1559" s="50">
        <f t="shared" si="57"/>
        <v>12</v>
      </c>
      <c r="CE1559" s="57">
        <f t="shared" si="58"/>
        <v>36.86</v>
      </c>
      <c r="CF1559" s="57">
        <f t="shared" si="59"/>
        <v>0.03</v>
      </c>
      <c r="CG1559" s="57">
        <f t="shared" si="60"/>
        <v>21.68</v>
      </c>
      <c r="CH1559" s="57">
        <f t="shared" si="61"/>
        <v>0.04</v>
      </c>
      <c r="CI1559" s="58">
        <f t="shared" si="62"/>
        <v>0.7260294592</v>
      </c>
      <c r="CJ1559" s="58">
        <f t="shared" si="63"/>
        <v>31.8767107</v>
      </c>
      <c r="CK1559" s="57">
        <f t="shared" si="64"/>
        <v>2.84</v>
      </c>
      <c r="CL1559" s="57">
        <f t="shared" si="65"/>
        <v>4.21</v>
      </c>
      <c r="CM1559" s="57">
        <f t="shared" si="66"/>
        <v>1.44</v>
      </c>
      <c r="CN1559" s="57">
        <f t="shared" si="67"/>
        <v>99.70274016</v>
      </c>
      <c r="CO1559" s="59">
        <f t="shared" si="68"/>
        <v>0.170164743</v>
      </c>
      <c r="CP1559" s="59">
        <f t="shared" si="69"/>
        <v>0.7227838426</v>
      </c>
      <c r="CQ1559" s="59">
        <f t="shared" si="70"/>
        <v>0.0652203342</v>
      </c>
      <c r="CR1559" s="59">
        <f t="shared" si="71"/>
        <v>0.04183108027</v>
      </c>
      <c r="CS1559" s="60">
        <f t="shared" si="72"/>
        <v>17.0164743</v>
      </c>
      <c r="CT1559" s="60">
        <f t="shared" si="73"/>
        <v>4.183108027</v>
      </c>
      <c r="CU1559" s="60">
        <f t="shared" si="74"/>
        <v>78.80041768</v>
      </c>
      <c r="CV1559" s="61">
        <f t="shared" si="75"/>
        <v>0.1269134517</v>
      </c>
      <c r="CW1559" s="61">
        <f t="shared" si="76"/>
        <v>0.1473626674</v>
      </c>
      <c r="CX1559" s="62"/>
    </row>
    <row r="1560" ht="15.75" customHeight="1">
      <c r="A1560" s="17" t="s">
        <v>53</v>
      </c>
      <c r="B1560" s="87" t="s">
        <v>1069</v>
      </c>
      <c r="C1560" s="88" t="s">
        <v>1631</v>
      </c>
      <c r="D1560" s="89"/>
      <c r="E1560" s="89" t="s">
        <v>1632</v>
      </c>
      <c r="F1560" s="90">
        <v>17.0</v>
      </c>
      <c r="G1560" s="89" t="s">
        <v>1649</v>
      </c>
      <c r="H1560" s="91">
        <v>36.52</v>
      </c>
      <c r="I1560" s="92">
        <v>2.62</v>
      </c>
      <c r="J1560" s="92">
        <v>21.08</v>
      </c>
      <c r="K1560" s="92">
        <v>2.58</v>
      </c>
      <c r="L1560" s="92">
        <v>0.07</v>
      </c>
      <c r="M1560" s="92">
        <v>0.02</v>
      </c>
      <c r="N1560" s="92">
        <v>0.7</v>
      </c>
      <c r="O1560" s="92">
        <v>35.75</v>
      </c>
      <c r="P1560" s="92"/>
      <c r="Q1560" s="50">
        <f t="shared" si="8"/>
        <v>99.34</v>
      </c>
      <c r="R1560" s="51">
        <f t="shared" si="9"/>
        <v>12</v>
      </c>
      <c r="S1560" s="52">
        <f t="shared" si="10"/>
        <v>0.6078126898</v>
      </c>
      <c r="T1560" s="52">
        <f t="shared" si="11"/>
        <v>0.000876108277</v>
      </c>
      <c r="U1560" s="52">
        <f t="shared" si="12"/>
        <v>0.4134902164</v>
      </c>
      <c r="V1560" s="52">
        <f t="shared" si="13"/>
        <v>0.0002631748626</v>
      </c>
      <c r="W1560" s="52">
        <f t="shared" si="14"/>
        <v>0</v>
      </c>
      <c r="X1560" s="52">
        <f t="shared" si="15"/>
        <v>0.4975893016</v>
      </c>
      <c r="Y1560" s="52">
        <f t="shared" si="16"/>
        <v>0.00986785532</v>
      </c>
      <c r="Z1560" s="52">
        <f t="shared" si="17"/>
        <v>0.06500530959</v>
      </c>
      <c r="AA1560" s="52">
        <f t="shared" si="18"/>
        <v>0.04600619835</v>
      </c>
      <c r="AB1560" s="52">
        <f t="shared" si="19"/>
        <v>1.640910854</v>
      </c>
      <c r="AC1560" s="53">
        <f t="shared" si="20"/>
        <v>4.912952696</v>
      </c>
      <c r="AD1560" s="54">
        <f t="shared" si="21"/>
        <v>1.21562538</v>
      </c>
      <c r="AE1560" s="54">
        <f t="shared" si="22"/>
        <v>0.001752216554</v>
      </c>
      <c r="AF1560" s="54">
        <f t="shared" si="23"/>
        <v>0.6202353246</v>
      </c>
      <c r="AG1560" s="54">
        <f t="shared" si="24"/>
        <v>0.0003947622939</v>
      </c>
      <c r="AH1560" s="54">
        <f t="shared" si="25"/>
        <v>0</v>
      </c>
      <c r="AI1560" s="54">
        <f t="shared" si="26"/>
        <v>0.4975893016</v>
      </c>
      <c r="AJ1560" s="54">
        <f t="shared" si="27"/>
        <v>0.00986785532</v>
      </c>
      <c r="AK1560" s="54">
        <f t="shared" si="28"/>
        <v>0.06500530959</v>
      </c>
      <c r="AL1560" s="54">
        <f t="shared" si="29"/>
        <v>0.04600619835</v>
      </c>
      <c r="AM1560" s="54">
        <f t="shared" si="30"/>
        <v>2.456476348</v>
      </c>
      <c r="AN1560" s="54">
        <f t="shared" si="31"/>
        <v>-4.912952696</v>
      </c>
      <c r="AO1560" s="55">
        <f t="shared" si="32"/>
        <v>2.96329414</v>
      </c>
      <c r="AP1560" s="55">
        <f t="shared" si="33"/>
        <v>0.004271326622</v>
      </c>
      <c r="AQ1560" s="55">
        <f t="shared" si="34"/>
        <v>2.015905814</v>
      </c>
      <c r="AR1560" s="55">
        <f t="shared" si="35"/>
        <v>0.001283067203</v>
      </c>
      <c r="AS1560" s="55">
        <f t="shared" si="36"/>
        <v>0</v>
      </c>
      <c r="AT1560" s="55">
        <f t="shared" si="37"/>
        <v>2.425917534</v>
      </c>
      <c r="AU1560" s="55">
        <f t="shared" si="38"/>
        <v>0.04810915984</v>
      </c>
      <c r="AV1560" s="55">
        <f t="shared" si="39"/>
        <v>0.3169230525</v>
      </c>
      <c r="AW1560" s="55">
        <f t="shared" si="40"/>
        <v>0.2242959061</v>
      </c>
      <c r="AX1560" s="55">
        <f t="shared" si="41"/>
        <v>8</v>
      </c>
      <c r="AY1560" s="55">
        <f t="shared" si="42"/>
        <v>23.95231981</v>
      </c>
      <c r="AZ1560" s="54">
        <f t="shared" ref="AZ1560:BA1560" si="10962">AO1560*2</f>
        <v>5.92658828</v>
      </c>
      <c r="BA1560" s="54">
        <f t="shared" si="10962"/>
        <v>0.008542653244</v>
      </c>
      <c r="BB1560" s="54">
        <f t="shared" ref="BB1560:BD1560" si="10963">AQ1560*(3/2)</f>
        <v>3.023858721</v>
      </c>
      <c r="BC1560" s="54">
        <f t="shared" si="10963"/>
        <v>0.001924600805</v>
      </c>
      <c r="BD1560" s="54">
        <f t="shared" si="10963"/>
        <v>0</v>
      </c>
      <c r="BE1560" s="54">
        <f t="shared" ref="BE1560:BH1560" si="10964">AT1560</f>
        <v>2.425917534</v>
      </c>
      <c r="BF1560" s="54">
        <f t="shared" si="10964"/>
        <v>0.04810915984</v>
      </c>
      <c r="BG1560" s="54">
        <f t="shared" si="10964"/>
        <v>0.3169230525</v>
      </c>
      <c r="BH1560" s="54">
        <f t="shared" si="10964"/>
        <v>0.2242959061</v>
      </c>
      <c r="BI1560" s="54">
        <f t="shared" si="46"/>
        <v>11.97615991</v>
      </c>
      <c r="BJ1560" s="54">
        <f t="shared" si="47"/>
        <v>-23.95231981</v>
      </c>
      <c r="BK1560" s="56">
        <f t="shared" ref="BK1560:BN1560" si="10965">AO1560</f>
        <v>2.96329414</v>
      </c>
      <c r="BL1560" s="56">
        <f t="shared" si="10965"/>
        <v>0.004271326622</v>
      </c>
      <c r="BM1560" s="56">
        <f t="shared" si="10965"/>
        <v>2.015905814</v>
      </c>
      <c r="BN1560" s="56">
        <f t="shared" si="10965"/>
        <v>0.001283067203</v>
      </c>
      <c r="BO1560" s="56">
        <f t="shared" si="49"/>
        <v>0.04768018567</v>
      </c>
      <c r="BP1560" s="56">
        <f t="shared" si="50"/>
        <v>2.378237348</v>
      </c>
      <c r="BQ1560" s="56">
        <f t="shared" ref="BQ1560:BS1560" si="10966">AU1560</f>
        <v>0.04810915984</v>
      </c>
      <c r="BR1560" s="56">
        <f t="shared" si="10966"/>
        <v>0.3169230525</v>
      </c>
      <c r="BS1560" s="56">
        <f t="shared" si="10966"/>
        <v>0.2242959061</v>
      </c>
      <c r="BT1560" s="56">
        <f t="shared" si="52"/>
        <v>8</v>
      </c>
      <c r="BU1560" s="50">
        <f t="shared" ref="BU1560:BX1560" si="10967">AZ1560</f>
        <v>5.92658828</v>
      </c>
      <c r="BV1560" s="50">
        <f t="shared" si="10967"/>
        <v>0.008542653244</v>
      </c>
      <c r="BW1560" s="50">
        <f t="shared" si="10967"/>
        <v>3.023858721</v>
      </c>
      <c r="BX1560" s="50">
        <f t="shared" si="10967"/>
        <v>0.001924600805</v>
      </c>
      <c r="BY1560" s="50">
        <f t="shared" si="54"/>
        <v>0.07152027851</v>
      </c>
      <c r="BZ1560" s="50">
        <f t="shared" si="55"/>
        <v>2.378237348</v>
      </c>
      <c r="CA1560" s="50">
        <f t="shared" ref="CA1560:CC1560" si="10968">BF1560</f>
        <v>0.04810915984</v>
      </c>
      <c r="CB1560" s="50">
        <f t="shared" si="10968"/>
        <v>0.3169230525</v>
      </c>
      <c r="CC1560" s="50">
        <f t="shared" si="10968"/>
        <v>0.2242959061</v>
      </c>
      <c r="CD1560" s="50">
        <f t="shared" si="57"/>
        <v>12</v>
      </c>
      <c r="CE1560" s="57">
        <f t="shared" si="58"/>
        <v>36.52</v>
      </c>
      <c r="CF1560" s="57">
        <f t="shared" si="59"/>
        <v>0.07</v>
      </c>
      <c r="CG1560" s="57">
        <f t="shared" si="60"/>
        <v>21.08</v>
      </c>
      <c r="CH1560" s="57">
        <f t="shared" si="61"/>
        <v>0.02</v>
      </c>
      <c r="CI1560" s="58">
        <f t="shared" si="62"/>
        <v>0.7808842206</v>
      </c>
      <c r="CJ1560" s="58">
        <f t="shared" si="63"/>
        <v>35.04735178</v>
      </c>
      <c r="CK1560" s="57">
        <f t="shared" si="64"/>
        <v>0.7</v>
      </c>
      <c r="CL1560" s="57">
        <f t="shared" si="65"/>
        <v>2.62</v>
      </c>
      <c r="CM1560" s="57">
        <f t="shared" si="66"/>
        <v>2.58</v>
      </c>
      <c r="CN1560" s="57">
        <f t="shared" si="67"/>
        <v>99.418236</v>
      </c>
      <c r="CO1560" s="59">
        <f t="shared" si="68"/>
        <v>0.1067956397</v>
      </c>
      <c r="CP1560" s="59">
        <f t="shared" si="69"/>
        <v>0.8014102385</v>
      </c>
      <c r="CQ1560" s="59">
        <f t="shared" si="70"/>
        <v>0.01621165914</v>
      </c>
      <c r="CR1560" s="59">
        <f t="shared" si="71"/>
        <v>0.07558246266</v>
      </c>
      <c r="CS1560" s="60">
        <f t="shared" si="72"/>
        <v>10.67956397</v>
      </c>
      <c r="CT1560" s="60">
        <f t="shared" si="73"/>
        <v>7.558246266</v>
      </c>
      <c r="CU1560" s="60">
        <f t="shared" si="74"/>
        <v>81.76218976</v>
      </c>
      <c r="CV1560" s="61">
        <f t="shared" si="75"/>
        <v>0.1289802825</v>
      </c>
      <c r="CW1560" s="61">
        <f t="shared" si="76"/>
        <v>0.09248502401</v>
      </c>
      <c r="CX1560" s="62"/>
    </row>
    <row r="1561" ht="15.75" customHeight="1">
      <c r="A1561" s="17" t="s">
        <v>53</v>
      </c>
      <c r="B1561" s="87" t="s">
        <v>1069</v>
      </c>
      <c r="C1561" s="88" t="s">
        <v>1631</v>
      </c>
      <c r="D1561" s="89"/>
      <c r="E1561" s="89" t="s">
        <v>1632</v>
      </c>
      <c r="F1561" s="90">
        <v>18.0</v>
      </c>
      <c r="G1561" s="89" t="s">
        <v>1650</v>
      </c>
      <c r="H1561" s="91">
        <v>36.99</v>
      </c>
      <c r="I1561" s="92">
        <v>2.7</v>
      </c>
      <c r="J1561" s="92">
        <v>21.19</v>
      </c>
      <c r="K1561" s="92">
        <v>5.09</v>
      </c>
      <c r="L1561" s="92">
        <v>0.04</v>
      </c>
      <c r="M1561" s="92">
        <v>0.06</v>
      </c>
      <c r="N1561" s="92">
        <v>1.73</v>
      </c>
      <c r="O1561" s="92">
        <v>31.56</v>
      </c>
      <c r="P1561" s="92"/>
      <c r="Q1561" s="50">
        <f t="shared" si="8"/>
        <v>99.36</v>
      </c>
      <c r="R1561" s="51">
        <f t="shared" si="9"/>
        <v>12</v>
      </c>
      <c r="S1561" s="52">
        <f t="shared" si="10"/>
        <v>0.6156350328</v>
      </c>
      <c r="T1561" s="52">
        <f t="shared" si="11"/>
        <v>0.0005006333011</v>
      </c>
      <c r="U1561" s="52">
        <f t="shared" si="12"/>
        <v>0.4156478978</v>
      </c>
      <c r="V1561" s="52">
        <f t="shared" si="13"/>
        <v>0.0007895245878</v>
      </c>
      <c r="W1561" s="52">
        <f t="shared" si="14"/>
        <v>0</v>
      </c>
      <c r="X1561" s="52">
        <f t="shared" si="15"/>
        <v>0.4392704436</v>
      </c>
      <c r="Y1561" s="52">
        <f t="shared" si="16"/>
        <v>0.02438769958</v>
      </c>
      <c r="Z1561" s="52">
        <f t="shared" si="17"/>
        <v>0.06699020454</v>
      </c>
      <c r="AA1561" s="52">
        <f t="shared" si="18"/>
        <v>0.09076416652</v>
      </c>
      <c r="AB1561" s="52">
        <f t="shared" si="19"/>
        <v>1.653985603</v>
      </c>
      <c r="AC1561" s="53">
        <f t="shared" si="20"/>
        <v>4.95667996</v>
      </c>
      <c r="AD1561" s="54">
        <f t="shared" si="21"/>
        <v>1.231270066</v>
      </c>
      <c r="AE1561" s="54">
        <f t="shared" si="22"/>
        <v>0.001001266602</v>
      </c>
      <c r="AF1561" s="54">
        <f t="shared" si="23"/>
        <v>0.6234718467</v>
      </c>
      <c r="AG1561" s="54">
        <f t="shared" si="24"/>
        <v>0.001184286882</v>
      </c>
      <c r="AH1561" s="54">
        <f t="shared" si="25"/>
        <v>0</v>
      </c>
      <c r="AI1561" s="54">
        <f t="shared" si="26"/>
        <v>0.4392704436</v>
      </c>
      <c r="AJ1561" s="54">
        <f t="shared" si="27"/>
        <v>0.02438769958</v>
      </c>
      <c r="AK1561" s="54">
        <f t="shared" si="28"/>
        <v>0.06699020454</v>
      </c>
      <c r="AL1561" s="54">
        <f t="shared" si="29"/>
        <v>0.09076416652</v>
      </c>
      <c r="AM1561" s="54">
        <f t="shared" si="30"/>
        <v>2.47833998</v>
      </c>
      <c r="AN1561" s="54">
        <f t="shared" si="31"/>
        <v>-4.95667996</v>
      </c>
      <c r="AO1561" s="55">
        <f t="shared" si="32"/>
        <v>2.977704434</v>
      </c>
      <c r="AP1561" s="55">
        <f t="shared" si="33"/>
        <v>0.002421463888</v>
      </c>
      <c r="AQ1561" s="55">
        <f t="shared" si="34"/>
        <v>2.010406364</v>
      </c>
      <c r="AR1561" s="55">
        <f t="shared" si="35"/>
        <v>0.003818773689</v>
      </c>
      <c r="AS1561" s="55">
        <f t="shared" si="36"/>
        <v>0</v>
      </c>
      <c r="AT1561" s="55">
        <f t="shared" si="37"/>
        <v>2.124663929</v>
      </c>
      <c r="AU1561" s="55">
        <f t="shared" si="38"/>
        <v>0.1179584612</v>
      </c>
      <c r="AV1561" s="55">
        <f t="shared" si="39"/>
        <v>0.32401832</v>
      </c>
      <c r="AW1561" s="55">
        <f t="shared" si="40"/>
        <v>0.4390082544</v>
      </c>
      <c r="AX1561" s="55">
        <f t="shared" si="41"/>
        <v>8</v>
      </c>
      <c r="AY1561" s="55">
        <f t="shared" si="42"/>
        <v>23.97447693</v>
      </c>
      <c r="AZ1561" s="54">
        <f t="shared" ref="AZ1561:BA1561" si="10969">AO1561*2</f>
        <v>5.955408867</v>
      </c>
      <c r="BA1561" s="54">
        <f t="shared" si="10969"/>
        <v>0.004842927777</v>
      </c>
      <c r="BB1561" s="54">
        <f t="shared" ref="BB1561:BD1561" si="10970">AQ1561*(3/2)</f>
        <v>3.015609547</v>
      </c>
      <c r="BC1561" s="54">
        <f t="shared" si="10970"/>
        <v>0.005728160534</v>
      </c>
      <c r="BD1561" s="54">
        <f t="shared" si="10970"/>
        <v>0</v>
      </c>
      <c r="BE1561" s="54">
        <f t="shared" ref="BE1561:BH1561" si="10971">AT1561</f>
        <v>2.124663929</v>
      </c>
      <c r="BF1561" s="54">
        <f t="shared" si="10971"/>
        <v>0.1179584612</v>
      </c>
      <c r="BG1561" s="54">
        <f t="shared" si="10971"/>
        <v>0.32401832</v>
      </c>
      <c r="BH1561" s="54">
        <f t="shared" si="10971"/>
        <v>0.4390082544</v>
      </c>
      <c r="BI1561" s="54">
        <f t="shared" si="46"/>
        <v>11.98723847</v>
      </c>
      <c r="BJ1561" s="54">
        <f t="shared" si="47"/>
        <v>-23.97447693</v>
      </c>
      <c r="BK1561" s="56">
        <f t="shared" ref="BK1561:BN1561" si="10972">AO1561</f>
        <v>2.977704434</v>
      </c>
      <c r="BL1561" s="56">
        <f t="shared" si="10972"/>
        <v>0.002421463888</v>
      </c>
      <c r="BM1561" s="56">
        <f t="shared" si="10972"/>
        <v>2.010406364</v>
      </c>
      <c r="BN1561" s="56">
        <f t="shared" si="10972"/>
        <v>0.003818773689</v>
      </c>
      <c r="BO1561" s="56">
        <f t="shared" si="49"/>
        <v>0.02552306703</v>
      </c>
      <c r="BP1561" s="56">
        <f t="shared" si="50"/>
        <v>2.099140862</v>
      </c>
      <c r="BQ1561" s="56">
        <f t="shared" ref="BQ1561:BS1561" si="10973">AU1561</f>
        <v>0.1179584612</v>
      </c>
      <c r="BR1561" s="56">
        <f t="shared" si="10973"/>
        <v>0.32401832</v>
      </c>
      <c r="BS1561" s="56">
        <f t="shared" si="10973"/>
        <v>0.4390082544</v>
      </c>
      <c r="BT1561" s="56">
        <f t="shared" si="52"/>
        <v>8</v>
      </c>
      <c r="BU1561" s="50">
        <f t="shared" ref="BU1561:BX1561" si="10974">AZ1561</f>
        <v>5.955408867</v>
      </c>
      <c r="BV1561" s="50">
        <f t="shared" si="10974"/>
        <v>0.004842927777</v>
      </c>
      <c r="BW1561" s="50">
        <f t="shared" si="10974"/>
        <v>3.015609547</v>
      </c>
      <c r="BX1561" s="50">
        <f t="shared" si="10974"/>
        <v>0.005728160534</v>
      </c>
      <c r="BY1561" s="50">
        <f t="shared" si="54"/>
        <v>0.03828460054</v>
      </c>
      <c r="BZ1561" s="50">
        <f t="shared" si="55"/>
        <v>2.099140862</v>
      </c>
      <c r="CA1561" s="50">
        <f t="shared" ref="CA1561:CC1561" si="10975">BF1561</f>
        <v>0.1179584612</v>
      </c>
      <c r="CB1561" s="50">
        <f t="shared" si="10975"/>
        <v>0.32401832</v>
      </c>
      <c r="CC1561" s="50">
        <f t="shared" si="10975"/>
        <v>0.4390082544</v>
      </c>
      <c r="CD1561" s="50">
        <f t="shared" si="57"/>
        <v>12</v>
      </c>
      <c r="CE1561" s="57">
        <f t="shared" si="58"/>
        <v>36.99</v>
      </c>
      <c r="CF1561" s="57">
        <f t="shared" si="59"/>
        <v>0.04</v>
      </c>
      <c r="CG1561" s="57">
        <f t="shared" si="60"/>
        <v>21.19</v>
      </c>
      <c r="CH1561" s="57">
        <f t="shared" si="61"/>
        <v>0.06</v>
      </c>
      <c r="CI1561" s="58">
        <f t="shared" si="62"/>
        <v>0.4213357471</v>
      </c>
      <c r="CJ1561" s="58">
        <f t="shared" si="63"/>
        <v>31.18087746</v>
      </c>
      <c r="CK1561" s="57">
        <f t="shared" si="64"/>
        <v>1.73</v>
      </c>
      <c r="CL1561" s="57">
        <f t="shared" si="65"/>
        <v>2.7</v>
      </c>
      <c r="CM1561" s="57">
        <f t="shared" si="66"/>
        <v>5.09</v>
      </c>
      <c r="CN1561" s="57">
        <f t="shared" si="67"/>
        <v>99.4022132</v>
      </c>
      <c r="CO1561" s="59">
        <f t="shared" si="68"/>
        <v>0.1087263865</v>
      </c>
      <c r="CP1561" s="59">
        <f t="shared" si="69"/>
        <v>0.7043799269</v>
      </c>
      <c r="CQ1561" s="59">
        <f t="shared" si="70"/>
        <v>0.03958170403</v>
      </c>
      <c r="CR1561" s="59">
        <f t="shared" si="71"/>
        <v>0.1473119826</v>
      </c>
      <c r="CS1561" s="60">
        <f t="shared" si="72"/>
        <v>10.87263865</v>
      </c>
      <c r="CT1561" s="60">
        <f t="shared" si="73"/>
        <v>14.73119826</v>
      </c>
      <c r="CU1561" s="60">
        <f t="shared" si="74"/>
        <v>74.39616309</v>
      </c>
      <c r="CV1561" s="61">
        <f t="shared" si="75"/>
        <v>0.2016751758</v>
      </c>
      <c r="CW1561" s="61">
        <f t="shared" si="76"/>
        <v>0.09415705068</v>
      </c>
      <c r="CX1561" s="62"/>
    </row>
    <row r="1562" ht="15.75" customHeight="1">
      <c r="A1562" s="17" t="s">
        <v>53</v>
      </c>
      <c r="B1562" s="87" t="s">
        <v>1069</v>
      </c>
      <c r="C1562" s="88" t="s">
        <v>1631</v>
      </c>
      <c r="D1562" s="89"/>
      <c r="E1562" s="89" t="s">
        <v>1632</v>
      </c>
      <c r="F1562" s="90">
        <v>19.0</v>
      </c>
      <c r="G1562" s="89" t="s">
        <v>1651</v>
      </c>
      <c r="H1562" s="91">
        <v>36.57</v>
      </c>
      <c r="I1562" s="92">
        <v>1.89</v>
      </c>
      <c r="J1562" s="92">
        <v>21.04</v>
      </c>
      <c r="K1562" s="92">
        <v>3.78</v>
      </c>
      <c r="L1562" s="92">
        <v>0.08</v>
      </c>
      <c r="M1562" s="92">
        <v>0.03</v>
      </c>
      <c r="N1562" s="92">
        <v>0.24</v>
      </c>
      <c r="O1562" s="92">
        <v>35.85</v>
      </c>
      <c r="P1562" s="92"/>
      <c r="Q1562" s="50">
        <f t="shared" si="8"/>
        <v>99.48</v>
      </c>
      <c r="R1562" s="51">
        <f t="shared" si="9"/>
        <v>12</v>
      </c>
      <c r="S1562" s="52">
        <f t="shared" si="10"/>
        <v>0.608644854</v>
      </c>
      <c r="T1562" s="52">
        <f t="shared" si="11"/>
        <v>0.001001266602</v>
      </c>
      <c r="U1562" s="52">
        <f t="shared" si="12"/>
        <v>0.412705605</v>
      </c>
      <c r="V1562" s="52">
        <f t="shared" si="13"/>
        <v>0.0003947622939</v>
      </c>
      <c r="W1562" s="52">
        <f t="shared" si="14"/>
        <v>0</v>
      </c>
      <c r="X1562" s="52">
        <f t="shared" si="15"/>
        <v>0.4989811598</v>
      </c>
      <c r="Y1562" s="52">
        <f t="shared" si="16"/>
        <v>0.003383264681</v>
      </c>
      <c r="Z1562" s="52">
        <f t="shared" si="17"/>
        <v>0.04689314318</v>
      </c>
      <c r="AA1562" s="52">
        <f t="shared" si="18"/>
        <v>0.06740443015</v>
      </c>
      <c r="AB1562" s="52">
        <f t="shared" si="19"/>
        <v>1.639408486</v>
      </c>
      <c r="AC1562" s="53">
        <f t="shared" si="20"/>
        <v>4.91120958</v>
      </c>
      <c r="AD1562" s="54">
        <f t="shared" si="21"/>
        <v>1.217289708</v>
      </c>
      <c r="AE1562" s="54">
        <f t="shared" si="22"/>
        <v>0.002002533205</v>
      </c>
      <c r="AF1562" s="54">
        <f t="shared" si="23"/>
        <v>0.6190584075</v>
      </c>
      <c r="AG1562" s="54">
        <f t="shared" si="24"/>
        <v>0.0005921434408</v>
      </c>
      <c r="AH1562" s="54">
        <f t="shared" si="25"/>
        <v>0</v>
      </c>
      <c r="AI1562" s="54">
        <f t="shared" si="26"/>
        <v>0.4989811598</v>
      </c>
      <c r="AJ1562" s="54">
        <f t="shared" si="27"/>
        <v>0.003383264681</v>
      </c>
      <c r="AK1562" s="54">
        <f t="shared" si="28"/>
        <v>0.04689314318</v>
      </c>
      <c r="AL1562" s="54">
        <f t="shared" si="29"/>
        <v>0.06740443015</v>
      </c>
      <c r="AM1562" s="54">
        <f t="shared" si="30"/>
        <v>2.45560479</v>
      </c>
      <c r="AN1562" s="54">
        <f t="shared" si="31"/>
        <v>-4.91120958</v>
      </c>
      <c r="AO1562" s="55">
        <f t="shared" si="32"/>
        <v>2.970070531</v>
      </c>
      <c r="AP1562" s="55">
        <f t="shared" si="33"/>
        <v>0.004885989604</v>
      </c>
      <c r="AQ1562" s="55">
        <f t="shared" si="34"/>
        <v>2.013924454</v>
      </c>
      <c r="AR1562" s="55">
        <f t="shared" si="35"/>
        <v>0.001926364526</v>
      </c>
      <c r="AS1562" s="55">
        <f t="shared" si="36"/>
        <v>0</v>
      </c>
      <c r="AT1562" s="55">
        <f t="shared" si="37"/>
        <v>2.434932668</v>
      </c>
      <c r="AU1562" s="55">
        <f t="shared" si="38"/>
        <v>0.01650968486</v>
      </c>
      <c r="AV1562" s="55">
        <f t="shared" si="39"/>
        <v>0.228829574</v>
      </c>
      <c r="AW1562" s="55">
        <f t="shared" si="40"/>
        <v>0.3289207332</v>
      </c>
      <c r="AX1562" s="55">
        <f t="shared" si="41"/>
        <v>8</v>
      </c>
      <c r="AY1562" s="55">
        <f t="shared" si="42"/>
        <v>23.96576386</v>
      </c>
      <c r="AZ1562" s="54">
        <f t="shared" ref="AZ1562:BA1562" si="10976">AO1562*2</f>
        <v>5.940141062</v>
      </c>
      <c r="BA1562" s="54">
        <f t="shared" si="10976"/>
        <v>0.009771979208</v>
      </c>
      <c r="BB1562" s="54">
        <f t="shared" ref="BB1562:BD1562" si="10977">AQ1562*(3/2)</f>
        <v>3.020886681</v>
      </c>
      <c r="BC1562" s="54">
        <f t="shared" si="10977"/>
        <v>0.00288954679</v>
      </c>
      <c r="BD1562" s="54">
        <f t="shared" si="10977"/>
        <v>0</v>
      </c>
      <c r="BE1562" s="54">
        <f t="shared" ref="BE1562:BH1562" si="10978">AT1562</f>
        <v>2.434932668</v>
      </c>
      <c r="BF1562" s="54">
        <f t="shared" si="10978"/>
        <v>0.01650968486</v>
      </c>
      <c r="BG1562" s="54">
        <f t="shared" si="10978"/>
        <v>0.228829574</v>
      </c>
      <c r="BH1562" s="54">
        <f t="shared" si="10978"/>
        <v>0.3289207332</v>
      </c>
      <c r="BI1562" s="54">
        <f t="shared" si="46"/>
        <v>11.98288193</v>
      </c>
      <c r="BJ1562" s="54">
        <f t="shared" si="47"/>
        <v>-23.96576386</v>
      </c>
      <c r="BK1562" s="56">
        <f t="shared" ref="BK1562:BN1562" si="10979">AO1562</f>
        <v>2.970070531</v>
      </c>
      <c r="BL1562" s="56">
        <f t="shared" si="10979"/>
        <v>0.004885989604</v>
      </c>
      <c r="BM1562" s="56">
        <f t="shared" si="10979"/>
        <v>2.013924454</v>
      </c>
      <c r="BN1562" s="56">
        <f t="shared" si="10979"/>
        <v>0.001926364526</v>
      </c>
      <c r="BO1562" s="56">
        <f t="shared" si="49"/>
        <v>0.03423613966</v>
      </c>
      <c r="BP1562" s="56">
        <f t="shared" si="50"/>
        <v>2.400696529</v>
      </c>
      <c r="BQ1562" s="56">
        <f t="shared" ref="BQ1562:BS1562" si="10980">AU1562</f>
        <v>0.01650968486</v>
      </c>
      <c r="BR1562" s="56">
        <f t="shared" si="10980"/>
        <v>0.228829574</v>
      </c>
      <c r="BS1562" s="56">
        <f t="shared" si="10980"/>
        <v>0.3289207332</v>
      </c>
      <c r="BT1562" s="56">
        <f t="shared" si="52"/>
        <v>8</v>
      </c>
      <c r="BU1562" s="50">
        <f t="shared" ref="BU1562:BX1562" si="10981">AZ1562</f>
        <v>5.940141062</v>
      </c>
      <c r="BV1562" s="50">
        <f t="shared" si="10981"/>
        <v>0.009771979208</v>
      </c>
      <c r="BW1562" s="50">
        <f t="shared" si="10981"/>
        <v>3.020886681</v>
      </c>
      <c r="BX1562" s="50">
        <f t="shared" si="10981"/>
        <v>0.00288954679</v>
      </c>
      <c r="BY1562" s="50">
        <f t="shared" si="54"/>
        <v>0.05135420949</v>
      </c>
      <c r="BZ1562" s="50">
        <f t="shared" si="55"/>
        <v>2.400696529</v>
      </c>
      <c r="CA1562" s="50">
        <f t="shared" ref="CA1562:CC1562" si="10982">BF1562</f>
        <v>0.01650968486</v>
      </c>
      <c r="CB1562" s="50">
        <f t="shared" si="10982"/>
        <v>0.228829574</v>
      </c>
      <c r="CC1562" s="50">
        <f t="shared" si="10982"/>
        <v>0.3289207332</v>
      </c>
      <c r="CD1562" s="50">
        <f t="shared" si="57"/>
        <v>12</v>
      </c>
      <c r="CE1562" s="57">
        <f t="shared" si="58"/>
        <v>36.57</v>
      </c>
      <c r="CF1562" s="57">
        <f t="shared" si="59"/>
        <v>0.08</v>
      </c>
      <c r="CG1562" s="57">
        <f t="shared" si="60"/>
        <v>21.04</v>
      </c>
      <c r="CH1562" s="57">
        <f t="shared" si="61"/>
        <v>0.03</v>
      </c>
      <c r="CI1562" s="58">
        <f t="shared" si="62"/>
        <v>0.5601904352</v>
      </c>
      <c r="CJ1562" s="58">
        <f t="shared" si="63"/>
        <v>35.34593448</v>
      </c>
      <c r="CK1562" s="57">
        <f t="shared" si="64"/>
        <v>0.24</v>
      </c>
      <c r="CL1562" s="57">
        <f t="shared" si="65"/>
        <v>1.89</v>
      </c>
      <c r="CM1562" s="57">
        <f t="shared" si="66"/>
        <v>3.78</v>
      </c>
      <c r="CN1562" s="57">
        <f t="shared" si="67"/>
        <v>99.53612491</v>
      </c>
      <c r="CO1562" s="59">
        <f t="shared" si="68"/>
        <v>0.07691862803</v>
      </c>
      <c r="CP1562" s="59">
        <f t="shared" si="69"/>
        <v>0.8069686101</v>
      </c>
      <c r="CQ1562" s="59">
        <f t="shared" si="70"/>
        <v>0.005549555007</v>
      </c>
      <c r="CR1562" s="59">
        <f t="shared" si="71"/>
        <v>0.1105632069</v>
      </c>
      <c r="CS1562" s="60">
        <f t="shared" si="72"/>
        <v>7.691862803</v>
      </c>
      <c r="CT1562" s="60">
        <f t="shared" si="73"/>
        <v>11.05632069</v>
      </c>
      <c r="CU1562" s="60">
        <f t="shared" si="74"/>
        <v>81.25181651</v>
      </c>
      <c r="CV1562" s="61">
        <f t="shared" si="75"/>
        <v>0.1490225209</v>
      </c>
      <c r="CW1562" s="61">
        <f t="shared" si="76"/>
        <v>0.06661153188</v>
      </c>
      <c r="CX1562" s="62"/>
    </row>
    <row r="1563" ht="15.75" customHeight="1">
      <c r="A1563" s="17" t="s">
        <v>53</v>
      </c>
      <c r="B1563" s="87" t="s">
        <v>1069</v>
      </c>
      <c r="C1563" s="88" t="s">
        <v>1631</v>
      </c>
      <c r="D1563" s="89"/>
      <c r="E1563" s="89" t="s">
        <v>1632</v>
      </c>
      <c r="F1563" s="90">
        <v>20.0</v>
      </c>
      <c r="G1563" s="89" t="s">
        <v>1652</v>
      </c>
      <c r="H1563" s="91">
        <v>37.09</v>
      </c>
      <c r="I1563" s="92">
        <v>3.2</v>
      </c>
      <c r="J1563" s="92">
        <v>21.25</v>
      </c>
      <c r="K1563" s="92">
        <v>3.88</v>
      </c>
      <c r="L1563" s="92">
        <v>0.05</v>
      </c>
      <c r="M1563" s="92">
        <v>0.0</v>
      </c>
      <c r="N1563" s="92">
        <v>3.95</v>
      </c>
      <c r="O1563" s="92">
        <v>29.88</v>
      </c>
      <c r="P1563" s="92"/>
      <c r="Q1563" s="50">
        <f t="shared" si="8"/>
        <v>99.3</v>
      </c>
      <c r="R1563" s="51">
        <f t="shared" si="9"/>
        <v>12</v>
      </c>
      <c r="S1563" s="52">
        <f t="shared" si="10"/>
        <v>0.6172993611</v>
      </c>
      <c r="T1563" s="52">
        <f t="shared" si="11"/>
        <v>0.0006257916264</v>
      </c>
      <c r="U1563" s="52">
        <f t="shared" si="12"/>
        <v>0.4168248149</v>
      </c>
      <c r="V1563" s="52">
        <f t="shared" si="13"/>
        <v>0</v>
      </c>
      <c r="W1563" s="52">
        <f t="shared" si="14"/>
        <v>0</v>
      </c>
      <c r="X1563" s="52">
        <f t="shared" si="15"/>
        <v>0.4158872261</v>
      </c>
      <c r="Y1563" s="52">
        <f t="shared" si="16"/>
        <v>0.05568289788</v>
      </c>
      <c r="Z1563" s="52">
        <f t="shared" si="17"/>
        <v>0.07939579798</v>
      </c>
      <c r="AA1563" s="52">
        <f t="shared" si="18"/>
        <v>0.06918761613</v>
      </c>
      <c r="AB1563" s="52">
        <f t="shared" si="19"/>
        <v>1.654903506</v>
      </c>
      <c r="AC1563" s="53">
        <f t="shared" si="20"/>
        <v>4.962482132</v>
      </c>
      <c r="AD1563" s="54">
        <f t="shared" si="21"/>
        <v>1.234598722</v>
      </c>
      <c r="AE1563" s="54">
        <f t="shared" si="22"/>
        <v>0.001251583253</v>
      </c>
      <c r="AF1563" s="54">
        <f t="shared" si="23"/>
        <v>0.6252372224</v>
      </c>
      <c r="AG1563" s="54">
        <f t="shared" si="24"/>
        <v>0</v>
      </c>
      <c r="AH1563" s="54">
        <f t="shared" si="25"/>
        <v>0</v>
      </c>
      <c r="AI1563" s="54">
        <f t="shared" si="26"/>
        <v>0.4158872261</v>
      </c>
      <c r="AJ1563" s="54">
        <f t="shared" si="27"/>
        <v>0.05568289788</v>
      </c>
      <c r="AK1563" s="54">
        <f t="shared" si="28"/>
        <v>0.07939579798</v>
      </c>
      <c r="AL1563" s="54">
        <f t="shared" si="29"/>
        <v>0.06918761613</v>
      </c>
      <c r="AM1563" s="54">
        <f t="shared" si="30"/>
        <v>2.481241066</v>
      </c>
      <c r="AN1563" s="54">
        <f t="shared" si="31"/>
        <v>-4.962482132</v>
      </c>
      <c r="AO1563" s="55">
        <f t="shared" si="32"/>
        <v>2.984098391</v>
      </c>
      <c r="AP1563" s="55">
        <f t="shared" si="33"/>
        <v>0.00302515101</v>
      </c>
      <c r="AQ1563" s="55">
        <f t="shared" si="34"/>
        <v>2.014980637</v>
      </c>
      <c r="AR1563" s="55">
        <f t="shared" si="35"/>
        <v>0</v>
      </c>
      <c r="AS1563" s="55">
        <f t="shared" si="36"/>
        <v>0</v>
      </c>
      <c r="AT1563" s="55">
        <f t="shared" si="37"/>
        <v>2.010448221</v>
      </c>
      <c r="AU1563" s="55">
        <f t="shared" si="38"/>
        <v>0.2691777385</v>
      </c>
      <c r="AV1563" s="55">
        <f t="shared" si="39"/>
        <v>0.3838087125</v>
      </c>
      <c r="AW1563" s="55">
        <f t="shared" si="40"/>
        <v>0.3344611496</v>
      </c>
      <c r="AX1563" s="55">
        <f t="shared" si="41"/>
        <v>8</v>
      </c>
      <c r="AY1563" s="55">
        <f t="shared" si="42"/>
        <v>23.98922772</v>
      </c>
      <c r="AZ1563" s="54">
        <f t="shared" ref="AZ1563:BA1563" si="10983">AO1563*2</f>
        <v>5.968196782</v>
      </c>
      <c r="BA1563" s="54">
        <f t="shared" si="10983"/>
        <v>0.00605030202</v>
      </c>
      <c r="BB1563" s="54">
        <f t="shared" ref="BB1563:BD1563" si="10984">AQ1563*(3/2)</f>
        <v>3.022470955</v>
      </c>
      <c r="BC1563" s="54">
        <f t="shared" si="10984"/>
        <v>0</v>
      </c>
      <c r="BD1563" s="54">
        <f t="shared" si="10984"/>
        <v>0</v>
      </c>
      <c r="BE1563" s="54">
        <f t="shared" ref="BE1563:BH1563" si="10985">AT1563</f>
        <v>2.010448221</v>
      </c>
      <c r="BF1563" s="54">
        <f t="shared" si="10985"/>
        <v>0.2691777385</v>
      </c>
      <c r="BG1563" s="54">
        <f t="shared" si="10985"/>
        <v>0.3838087125</v>
      </c>
      <c r="BH1563" s="54">
        <f t="shared" si="10985"/>
        <v>0.3344611496</v>
      </c>
      <c r="BI1563" s="54">
        <f t="shared" si="46"/>
        <v>11.99461386</v>
      </c>
      <c r="BJ1563" s="54">
        <f t="shared" si="47"/>
        <v>-23.98922772</v>
      </c>
      <c r="BK1563" s="56">
        <f t="shared" ref="BK1563:BN1563" si="10986">AO1563</f>
        <v>2.984098391</v>
      </c>
      <c r="BL1563" s="56">
        <f t="shared" si="10986"/>
        <v>0.00302515101</v>
      </c>
      <c r="BM1563" s="56">
        <f t="shared" si="10986"/>
        <v>2.014980637</v>
      </c>
      <c r="BN1563" s="56">
        <f t="shared" si="10986"/>
        <v>0</v>
      </c>
      <c r="BO1563" s="56">
        <f t="shared" si="49"/>
        <v>0.01077227945</v>
      </c>
      <c r="BP1563" s="56">
        <f t="shared" si="50"/>
        <v>1.999675941</v>
      </c>
      <c r="BQ1563" s="56">
        <f t="shared" ref="BQ1563:BS1563" si="10987">AU1563</f>
        <v>0.2691777385</v>
      </c>
      <c r="BR1563" s="56">
        <f t="shared" si="10987"/>
        <v>0.3838087125</v>
      </c>
      <c r="BS1563" s="56">
        <f t="shared" si="10987"/>
        <v>0.3344611496</v>
      </c>
      <c r="BT1563" s="56">
        <f t="shared" si="52"/>
        <v>8</v>
      </c>
      <c r="BU1563" s="50">
        <f t="shared" ref="BU1563:BX1563" si="10988">AZ1563</f>
        <v>5.968196782</v>
      </c>
      <c r="BV1563" s="50">
        <f t="shared" si="10988"/>
        <v>0.00605030202</v>
      </c>
      <c r="BW1563" s="50">
        <f t="shared" si="10988"/>
        <v>3.022470955</v>
      </c>
      <c r="BX1563" s="50">
        <f t="shared" si="10988"/>
        <v>0</v>
      </c>
      <c r="BY1563" s="50">
        <f t="shared" si="54"/>
        <v>0.01615841917</v>
      </c>
      <c r="BZ1563" s="50">
        <f t="shared" si="55"/>
        <v>1.999675941</v>
      </c>
      <c r="CA1563" s="50">
        <f t="shared" ref="CA1563:CC1563" si="10989">BF1563</f>
        <v>0.2691777385</v>
      </c>
      <c r="CB1563" s="50">
        <f t="shared" si="10989"/>
        <v>0.3838087125</v>
      </c>
      <c r="CC1563" s="50">
        <f t="shared" si="10989"/>
        <v>0.3344611496</v>
      </c>
      <c r="CD1563" s="50">
        <f t="shared" si="57"/>
        <v>12</v>
      </c>
      <c r="CE1563" s="57">
        <f t="shared" si="58"/>
        <v>37.09</v>
      </c>
      <c r="CF1563" s="57">
        <f t="shared" si="59"/>
        <v>0.05</v>
      </c>
      <c r="CG1563" s="57">
        <f t="shared" si="60"/>
        <v>21.25</v>
      </c>
      <c r="CH1563" s="57">
        <f t="shared" si="61"/>
        <v>0</v>
      </c>
      <c r="CI1563" s="58">
        <f t="shared" si="62"/>
        <v>0.1779278817</v>
      </c>
      <c r="CJ1563" s="58">
        <f t="shared" si="63"/>
        <v>29.71989853</v>
      </c>
      <c r="CK1563" s="57">
        <f t="shared" si="64"/>
        <v>3.95</v>
      </c>
      <c r="CL1563" s="57">
        <f t="shared" si="65"/>
        <v>3.2</v>
      </c>
      <c r="CM1563" s="57">
        <f t="shared" si="66"/>
        <v>3.88</v>
      </c>
      <c r="CN1563" s="57">
        <f t="shared" si="67"/>
        <v>99.31782641</v>
      </c>
      <c r="CO1563" s="59">
        <f t="shared" si="68"/>
        <v>0.1284877264</v>
      </c>
      <c r="CP1563" s="59">
        <f t="shared" si="69"/>
        <v>0.6694319513</v>
      </c>
      <c r="CQ1563" s="59">
        <f t="shared" si="70"/>
        <v>0.09011269024</v>
      </c>
      <c r="CR1563" s="59">
        <f t="shared" si="71"/>
        <v>0.111967632</v>
      </c>
      <c r="CS1563" s="60">
        <f t="shared" si="72"/>
        <v>12.84877264</v>
      </c>
      <c r="CT1563" s="60">
        <f t="shared" si="73"/>
        <v>11.1967632</v>
      </c>
      <c r="CU1563" s="60">
        <f t="shared" si="74"/>
        <v>75.95446415</v>
      </c>
      <c r="CV1563" s="61">
        <f t="shared" si="75"/>
        <v>0.1762114953</v>
      </c>
      <c r="CW1563" s="61">
        <f t="shared" si="76"/>
        <v>0.1112703711</v>
      </c>
      <c r="CX1563" s="62"/>
    </row>
    <row r="1564" ht="15.75" customHeight="1">
      <c r="A1564" s="17" t="s">
        <v>53</v>
      </c>
      <c r="B1564" s="87" t="s">
        <v>1069</v>
      </c>
      <c r="C1564" s="88" t="s">
        <v>1631</v>
      </c>
      <c r="D1564" s="89"/>
      <c r="E1564" s="89" t="s">
        <v>1632</v>
      </c>
      <c r="F1564" s="90">
        <v>21.0</v>
      </c>
      <c r="G1564" s="89" t="s">
        <v>1653</v>
      </c>
      <c r="H1564" s="91">
        <v>36.38</v>
      </c>
      <c r="I1564" s="92">
        <v>0.97</v>
      </c>
      <c r="J1564" s="92">
        <v>20.5</v>
      </c>
      <c r="K1564" s="92">
        <v>7.77</v>
      </c>
      <c r="L1564" s="92">
        <v>0.07</v>
      </c>
      <c r="M1564" s="92">
        <v>0.03</v>
      </c>
      <c r="N1564" s="92">
        <v>0.53</v>
      </c>
      <c r="O1564" s="92">
        <v>32.54</v>
      </c>
      <c r="P1564" s="92"/>
      <c r="Q1564" s="50">
        <f t="shared" si="8"/>
        <v>98.79</v>
      </c>
      <c r="R1564" s="51">
        <f t="shared" si="9"/>
        <v>12</v>
      </c>
      <c r="S1564" s="52">
        <f t="shared" si="10"/>
        <v>0.6054826302</v>
      </c>
      <c r="T1564" s="52">
        <f t="shared" si="11"/>
        <v>0.000876108277</v>
      </c>
      <c r="U1564" s="52">
        <f t="shared" si="12"/>
        <v>0.4021133508</v>
      </c>
      <c r="V1564" s="52">
        <f t="shared" si="13"/>
        <v>0.0003947622939</v>
      </c>
      <c r="W1564" s="52">
        <f t="shared" si="14"/>
        <v>0</v>
      </c>
      <c r="X1564" s="52">
        <f t="shared" si="15"/>
        <v>0.4529106538</v>
      </c>
      <c r="Y1564" s="52">
        <f t="shared" si="16"/>
        <v>0.007471376171</v>
      </c>
      <c r="Z1564" s="52">
        <f t="shared" si="17"/>
        <v>0.02406685126</v>
      </c>
      <c r="AA1564" s="52">
        <f t="shared" si="18"/>
        <v>0.1385535509</v>
      </c>
      <c r="AB1564" s="52">
        <f t="shared" si="19"/>
        <v>1.631869284</v>
      </c>
      <c r="AC1564" s="53">
        <f t="shared" si="20"/>
        <v>4.878964158</v>
      </c>
      <c r="AD1564" s="54">
        <f t="shared" si="21"/>
        <v>1.21096526</v>
      </c>
      <c r="AE1564" s="54">
        <f t="shared" si="22"/>
        <v>0.001752216554</v>
      </c>
      <c r="AF1564" s="54">
        <f t="shared" si="23"/>
        <v>0.6031700263</v>
      </c>
      <c r="AG1564" s="54">
        <f t="shared" si="24"/>
        <v>0.0005921434408</v>
      </c>
      <c r="AH1564" s="54">
        <f t="shared" si="25"/>
        <v>0</v>
      </c>
      <c r="AI1564" s="54">
        <f t="shared" si="26"/>
        <v>0.4529106538</v>
      </c>
      <c r="AJ1564" s="54">
        <f t="shared" si="27"/>
        <v>0.007471376171</v>
      </c>
      <c r="AK1564" s="54">
        <f t="shared" si="28"/>
        <v>0.02406685126</v>
      </c>
      <c r="AL1564" s="54">
        <f t="shared" si="29"/>
        <v>0.1385535509</v>
      </c>
      <c r="AM1564" s="54">
        <f t="shared" si="30"/>
        <v>2.439482079</v>
      </c>
      <c r="AN1564" s="54">
        <f t="shared" si="31"/>
        <v>-4.878964158</v>
      </c>
      <c r="AO1564" s="55">
        <f t="shared" si="32"/>
        <v>2.968289856</v>
      </c>
      <c r="AP1564" s="55">
        <f t="shared" si="33"/>
        <v>0.004294992427</v>
      </c>
      <c r="AQ1564" s="55">
        <f t="shared" si="34"/>
        <v>1.97130177</v>
      </c>
      <c r="AR1564" s="55">
        <f t="shared" si="35"/>
        <v>0.00193526429</v>
      </c>
      <c r="AS1564" s="55">
        <f t="shared" si="36"/>
        <v>0</v>
      </c>
      <c r="AT1564" s="55">
        <f t="shared" si="37"/>
        <v>2.220328103</v>
      </c>
      <c r="AU1564" s="55">
        <f t="shared" si="38"/>
        <v>0.03662732669</v>
      </c>
      <c r="AV1564" s="55">
        <f t="shared" si="39"/>
        <v>0.1179842111</v>
      </c>
      <c r="AW1564" s="55">
        <f t="shared" si="40"/>
        <v>0.6792384769</v>
      </c>
      <c r="AX1564" s="55">
        <f t="shared" si="41"/>
        <v>8</v>
      </c>
      <c r="AY1564" s="55">
        <f t="shared" si="42"/>
        <v>23.91840673</v>
      </c>
      <c r="AZ1564" s="54">
        <f t="shared" ref="AZ1564:BA1564" si="10990">AO1564*2</f>
        <v>5.936579713</v>
      </c>
      <c r="BA1564" s="54">
        <f t="shared" si="10990"/>
        <v>0.008589984854</v>
      </c>
      <c r="BB1564" s="54">
        <f t="shared" ref="BB1564:BD1564" si="10991">AQ1564*(3/2)</f>
        <v>2.956952654</v>
      </c>
      <c r="BC1564" s="54">
        <f t="shared" si="10991"/>
        <v>0.002902896435</v>
      </c>
      <c r="BD1564" s="54">
        <f t="shared" si="10991"/>
        <v>0</v>
      </c>
      <c r="BE1564" s="54">
        <f t="shared" ref="BE1564:BH1564" si="10992">AT1564</f>
        <v>2.220328103</v>
      </c>
      <c r="BF1564" s="54">
        <f t="shared" si="10992"/>
        <v>0.03662732669</v>
      </c>
      <c r="BG1564" s="54">
        <f t="shared" si="10992"/>
        <v>0.1179842111</v>
      </c>
      <c r="BH1564" s="54">
        <f t="shared" si="10992"/>
        <v>0.6792384769</v>
      </c>
      <c r="BI1564" s="54">
        <f t="shared" si="46"/>
        <v>11.95920337</v>
      </c>
      <c r="BJ1564" s="54">
        <f t="shared" si="47"/>
        <v>-23.91840673</v>
      </c>
      <c r="BK1564" s="56">
        <f t="shared" ref="BK1564:BN1564" si="10993">AO1564</f>
        <v>2.968289856</v>
      </c>
      <c r="BL1564" s="56">
        <f t="shared" si="10993"/>
        <v>0.004294992427</v>
      </c>
      <c r="BM1564" s="56">
        <f t="shared" si="10993"/>
        <v>1.97130177</v>
      </c>
      <c r="BN1564" s="56">
        <f t="shared" si="10993"/>
        <v>0.00193526429</v>
      </c>
      <c r="BO1564" s="56">
        <f t="shared" si="49"/>
        <v>0.08159326868</v>
      </c>
      <c r="BP1564" s="56">
        <f t="shared" si="50"/>
        <v>2.138734834</v>
      </c>
      <c r="BQ1564" s="56">
        <f t="shared" ref="BQ1564:BS1564" si="10994">AU1564</f>
        <v>0.03662732669</v>
      </c>
      <c r="BR1564" s="56">
        <f t="shared" si="10994"/>
        <v>0.1179842111</v>
      </c>
      <c r="BS1564" s="56">
        <f t="shared" si="10994"/>
        <v>0.6792384769</v>
      </c>
      <c r="BT1564" s="56">
        <f t="shared" si="52"/>
        <v>8</v>
      </c>
      <c r="BU1564" s="50">
        <f t="shared" ref="BU1564:BX1564" si="10995">AZ1564</f>
        <v>5.936579713</v>
      </c>
      <c r="BV1564" s="50">
        <f t="shared" si="10995"/>
        <v>0.008589984854</v>
      </c>
      <c r="BW1564" s="50">
        <f t="shared" si="10995"/>
        <v>2.956952654</v>
      </c>
      <c r="BX1564" s="50">
        <f t="shared" si="10995"/>
        <v>0.002902896435</v>
      </c>
      <c r="BY1564" s="50">
        <f t="shared" si="54"/>
        <v>0.122389903</v>
      </c>
      <c r="BZ1564" s="50">
        <f t="shared" si="55"/>
        <v>2.138734834</v>
      </c>
      <c r="CA1564" s="50">
        <f t="shared" ref="CA1564:CC1564" si="10996">BF1564</f>
        <v>0.03662732669</v>
      </c>
      <c r="CB1564" s="50">
        <f t="shared" si="10996"/>
        <v>0.1179842111</v>
      </c>
      <c r="CC1564" s="50">
        <f t="shared" si="10996"/>
        <v>0.6792384769</v>
      </c>
      <c r="CD1564" s="50">
        <f t="shared" si="57"/>
        <v>12</v>
      </c>
      <c r="CE1564" s="57">
        <f t="shared" si="58"/>
        <v>36.38</v>
      </c>
      <c r="CF1564" s="57">
        <f t="shared" si="59"/>
        <v>0.07</v>
      </c>
      <c r="CG1564" s="57">
        <f t="shared" si="60"/>
        <v>20.5</v>
      </c>
      <c r="CH1564" s="57">
        <f t="shared" si="61"/>
        <v>0.03</v>
      </c>
      <c r="CI1564" s="58">
        <f t="shared" si="62"/>
        <v>1.328934025</v>
      </c>
      <c r="CJ1564" s="58">
        <f t="shared" si="63"/>
        <v>31.34421053</v>
      </c>
      <c r="CK1564" s="57">
        <f t="shared" si="64"/>
        <v>0.53</v>
      </c>
      <c r="CL1564" s="57">
        <f t="shared" si="65"/>
        <v>0.97</v>
      </c>
      <c r="CM1564" s="57">
        <f t="shared" si="66"/>
        <v>7.77</v>
      </c>
      <c r="CN1564" s="57">
        <f t="shared" si="67"/>
        <v>98.92314456</v>
      </c>
      <c r="CO1564" s="59">
        <f t="shared" si="68"/>
        <v>0.03969077995</v>
      </c>
      <c r="CP1564" s="59">
        <f t="shared" si="69"/>
        <v>0.7194865556</v>
      </c>
      <c r="CQ1564" s="59">
        <f t="shared" si="70"/>
        <v>0.0123217094</v>
      </c>
      <c r="CR1564" s="59">
        <f t="shared" si="71"/>
        <v>0.2285009551</v>
      </c>
      <c r="CS1564" s="60">
        <f t="shared" si="72"/>
        <v>3.969077995</v>
      </c>
      <c r="CT1564" s="60">
        <f t="shared" si="73"/>
        <v>22.85009551</v>
      </c>
      <c r="CU1564" s="60">
        <f t="shared" si="74"/>
        <v>73.1808265</v>
      </c>
      <c r="CV1564" s="61">
        <f t="shared" si="75"/>
        <v>0.248346345</v>
      </c>
      <c r="CW1564" s="61">
        <f t="shared" si="76"/>
        <v>0.03437221544</v>
      </c>
      <c r="CX1564" s="62"/>
    </row>
    <row r="1565" ht="15.75" customHeight="1">
      <c r="A1565" s="17" t="s">
        <v>53</v>
      </c>
      <c r="B1565" s="87" t="s">
        <v>1069</v>
      </c>
      <c r="C1565" s="88" t="s">
        <v>1631</v>
      </c>
      <c r="D1565" s="89"/>
      <c r="E1565" s="89" t="s">
        <v>1632</v>
      </c>
      <c r="F1565" s="90">
        <v>22.0</v>
      </c>
      <c r="G1565" s="89" t="s">
        <v>1654</v>
      </c>
      <c r="H1565" s="91">
        <v>36.77</v>
      </c>
      <c r="I1565" s="92">
        <v>2.78</v>
      </c>
      <c r="J1565" s="92">
        <v>21.41</v>
      </c>
      <c r="K1565" s="92">
        <v>0.95</v>
      </c>
      <c r="L1565" s="92">
        <v>0.0</v>
      </c>
      <c r="M1565" s="92">
        <v>0.0</v>
      </c>
      <c r="N1565" s="92">
        <v>10.33</v>
      </c>
      <c r="O1565" s="92">
        <v>27.74</v>
      </c>
      <c r="P1565" s="92"/>
      <c r="Q1565" s="50">
        <f t="shared" si="8"/>
        <v>99.98</v>
      </c>
      <c r="R1565" s="51">
        <f t="shared" si="9"/>
        <v>12</v>
      </c>
      <c r="S1565" s="52">
        <f t="shared" si="10"/>
        <v>0.6119735106</v>
      </c>
      <c r="T1565" s="52">
        <f t="shared" si="11"/>
        <v>0</v>
      </c>
      <c r="U1565" s="52">
        <f t="shared" si="12"/>
        <v>0.4199632606</v>
      </c>
      <c r="V1565" s="52">
        <f t="shared" si="13"/>
        <v>0</v>
      </c>
      <c r="W1565" s="52">
        <f t="shared" si="14"/>
        <v>0</v>
      </c>
      <c r="X1565" s="52">
        <f t="shared" si="15"/>
        <v>0.3861014609</v>
      </c>
      <c r="Y1565" s="52">
        <f t="shared" si="16"/>
        <v>0.1456213507</v>
      </c>
      <c r="Z1565" s="52">
        <f t="shared" si="17"/>
        <v>0.06897509949</v>
      </c>
      <c r="AA1565" s="52">
        <f t="shared" si="18"/>
        <v>0.01694026684</v>
      </c>
      <c r="AB1565" s="52">
        <f t="shared" si="19"/>
        <v>1.649574949</v>
      </c>
      <c r="AC1565" s="53">
        <f t="shared" si="20"/>
        <v>4.94306018</v>
      </c>
      <c r="AD1565" s="54">
        <f t="shared" si="21"/>
        <v>1.223947021</v>
      </c>
      <c r="AE1565" s="54">
        <f t="shared" si="22"/>
        <v>0</v>
      </c>
      <c r="AF1565" s="54">
        <f t="shared" si="23"/>
        <v>0.6299448909</v>
      </c>
      <c r="AG1565" s="54">
        <f t="shared" si="24"/>
        <v>0</v>
      </c>
      <c r="AH1565" s="54">
        <f t="shared" si="25"/>
        <v>0</v>
      </c>
      <c r="AI1565" s="54">
        <f t="shared" si="26"/>
        <v>0.3861014609</v>
      </c>
      <c r="AJ1565" s="54">
        <f t="shared" si="27"/>
        <v>0.1456213507</v>
      </c>
      <c r="AK1565" s="54">
        <f t="shared" si="28"/>
        <v>0.06897509949</v>
      </c>
      <c r="AL1565" s="54">
        <f t="shared" si="29"/>
        <v>0.01694026684</v>
      </c>
      <c r="AM1565" s="54">
        <f t="shared" si="30"/>
        <v>2.47153009</v>
      </c>
      <c r="AN1565" s="54">
        <f t="shared" si="31"/>
        <v>-4.94306018</v>
      </c>
      <c r="AO1565" s="55">
        <f t="shared" si="32"/>
        <v>2.967908847</v>
      </c>
      <c r="AP1565" s="55">
        <f t="shared" si="33"/>
        <v>0</v>
      </c>
      <c r="AQ1565" s="55">
        <f t="shared" si="34"/>
        <v>2.036710176</v>
      </c>
      <c r="AR1565" s="55">
        <f t="shared" si="35"/>
        <v>0</v>
      </c>
      <c r="AS1565" s="55">
        <f t="shared" si="36"/>
        <v>0</v>
      </c>
      <c r="AT1565" s="55">
        <f t="shared" si="37"/>
        <v>1.872489449</v>
      </c>
      <c r="AU1565" s="55">
        <f t="shared" si="38"/>
        <v>0.7062248405</v>
      </c>
      <c r="AV1565" s="55">
        <f t="shared" si="39"/>
        <v>0.3345108971</v>
      </c>
      <c r="AW1565" s="55">
        <f t="shared" si="40"/>
        <v>0.08215579096</v>
      </c>
      <c r="AX1565" s="55">
        <f t="shared" si="41"/>
        <v>8</v>
      </c>
      <c r="AY1565" s="55">
        <f t="shared" si="42"/>
        <v>23.97252787</v>
      </c>
      <c r="AZ1565" s="54">
        <f t="shared" ref="AZ1565:BA1565" si="10997">AO1565*2</f>
        <v>5.935817693</v>
      </c>
      <c r="BA1565" s="54">
        <f t="shared" si="10997"/>
        <v>0</v>
      </c>
      <c r="BB1565" s="54">
        <f t="shared" ref="BB1565:BD1565" si="10998">AQ1565*(3/2)</f>
        <v>3.055065264</v>
      </c>
      <c r="BC1565" s="54">
        <f t="shared" si="10998"/>
        <v>0</v>
      </c>
      <c r="BD1565" s="54">
        <f t="shared" si="10998"/>
        <v>0</v>
      </c>
      <c r="BE1565" s="54">
        <f t="shared" ref="BE1565:BH1565" si="10999">AT1565</f>
        <v>1.872489449</v>
      </c>
      <c r="BF1565" s="54">
        <f t="shared" si="10999"/>
        <v>0.7062248405</v>
      </c>
      <c r="BG1565" s="54">
        <f t="shared" si="10999"/>
        <v>0.3345108971</v>
      </c>
      <c r="BH1565" s="54">
        <f t="shared" si="10999"/>
        <v>0.08215579096</v>
      </c>
      <c r="BI1565" s="54">
        <f t="shared" si="46"/>
        <v>11.98626393</v>
      </c>
      <c r="BJ1565" s="54">
        <f t="shared" si="47"/>
        <v>-23.97252787</v>
      </c>
      <c r="BK1565" s="56">
        <f t="shared" ref="BK1565:BN1565" si="11000">AO1565</f>
        <v>2.967908847</v>
      </c>
      <c r="BL1565" s="56">
        <f t="shared" si="11000"/>
        <v>0</v>
      </c>
      <c r="BM1565" s="56">
        <f t="shared" si="11000"/>
        <v>2.036710176</v>
      </c>
      <c r="BN1565" s="56">
        <f t="shared" si="11000"/>
        <v>0</v>
      </c>
      <c r="BO1565" s="56">
        <f t="shared" si="49"/>
        <v>0.02747213071</v>
      </c>
      <c r="BP1565" s="56">
        <f t="shared" si="50"/>
        <v>1.845017318</v>
      </c>
      <c r="BQ1565" s="56">
        <f t="shared" ref="BQ1565:BS1565" si="11001">AU1565</f>
        <v>0.7062248405</v>
      </c>
      <c r="BR1565" s="56">
        <f t="shared" si="11001"/>
        <v>0.3345108971</v>
      </c>
      <c r="BS1565" s="56">
        <f t="shared" si="11001"/>
        <v>0.08215579096</v>
      </c>
      <c r="BT1565" s="56">
        <f t="shared" si="52"/>
        <v>8</v>
      </c>
      <c r="BU1565" s="50">
        <f t="shared" ref="BU1565:BX1565" si="11002">AZ1565</f>
        <v>5.935817693</v>
      </c>
      <c r="BV1565" s="50">
        <f t="shared" si="11002"/>
        <v>0</v>
      </c>
      <c r="BW1565" s="50">
        <f t="shared" si="11002"/>
        <v>3.055065264</v>
      </c>
      <c r="BX1565" s="50">
        <f t="shared" si="11002"/>
        <v>0</v>
      </c>
      <c r="BY1565" s="50">
        <f t="shared" si="54"/>
        <v>0.04120819607</v>
      </c>
      <c r="BZ1565" s="50">
        <f t="shared" si="55"/>
        <v>1.845017318</v>
      </c>
      <c r="CA1565" s="50">
        <f t="shared" ref="CA1565:CC1565" si="11003">BF1565</f>
        <v>0.7062248405</v>
      </c>
      <c r="CB1565" s="50">
        <f t="shared" si="11003"/>
        <v>0.3345108971</v>
      </c>
      <c r="CC1565" s="50">
        <f t="shared" si="11003"/>
        <v>0.08215579096</v>
      </c>
      <c r="CD1565" s="50">
        <f t="shared" si="57"/>
        <v>12</v>
      </c>
      <c r="CE1565" s="57">
        <f t="shared" si="58"/>
        <v>36.77</v>
      </c>
      <c r="CF1565" s="57">
        <f t="shared" si="59"/>
        <v>0</v>
      </c>
      <c r="CG1565" s="57">
        <f t="shared" si="60"/>
        <v>21.41</v>
      </c>
      <c r="CH1565" s="57">
        <f t="shared" si="61"/>
        <v>0</v>
      </c>
      <c r="CI1565" s="58">
        <f t="shared" si="62"/>
        <v>0.4523015939</v>
      </c>
      <c r="CJ1565" s="58">
        <f t="shared" si="63"/>
        <v>27.33301405</v>
      </c>
      <c r="CK1565" s="57">
        <f t="shared" si="64"/>
        <v>10.33</v>
      </c>
      <c r="CL1565" s="57">
        <f t="shared" si="65"/>
        <v>2.78</v>
      </c>
      <c r="CM1565" s="57">
        <f t="shared" si="66"/>
        <v>0.95</v>
      </c>
      <c r="CN1565" s="57">
        <f t="shared" si="67"/>
        <v>100.0253156</v>
      </c>
      <c r="CO1565" s="59">
        <f t="shared" si="68"/>
        <v>0.1127092894</v>
      </c>
      <c r="CP1565" s="59">
        <f t="shared" si="69"/>
        <v>0.621655655</v>
      </c>
      <c r="CQ1565" s="59">
        <f t="shared" si="70"/>
        <v>0.2379536829</v>
      </c>
      <c r="CR1565" s="59">
        <f t="shared" si="71"/>
        <v>0.02768137271</v>
      </c>
      <c r="CS1565" s="60">
        <f t="shared" si="72"/>
        <v>11.27092894</v>
      </c>
      <c r="CT1565" s="60">
        <f t="shared" si="73"/>
        <v>2.768137271</v>
      </c>
      <c r="CU1565" s="60">
        <f t="shared" si="74"/>
        <v>85.96093379</v>
      </c>
      <c r="CV1565" s="61">
        <f t="shared" si="75"/>
        <v>0.0840360174</v>
      </c>
      <c r="CW1565" s="61">
        <f t="shared" si="76"/>
        <v>0.0976062446</v>
      </c>
      <c r="CX1565" s="62"/>
    </row>
    <row r="1566" ht="15.75" customHeight="1">
      <c r="A1566" s="17" t="s">
        <v>53</v>
      </c>
      <c r="B1566" s="87" t="s">
        <v>1069</v>
      </c>
      <c r="C1566" s="88" t="s">
        <v>1631</v>
      </c>
      <c r="D1566" s="89"/>
      <c r="E1566" s="89" t="s">
        <v>1632</v>
      </c>
      <c r="F1566" s="90">
        <v>23.0</v>
      </c>
      <c r="G1566" s="89" t="s">
        <v>1655</v>
      </c>
      <c r="H1566" s="91">
        <v>36.28</v>
      </c>
      <c r="I1566" s="92">
        <v>2.54</v>
      </c>
      <c r="J1566" s="92">
        <v>20.94</v>
      </c>
      <c r="K1566" s="92">
        <v>0.9</v>
      </c>
      <c r="L1566" s="92">
        <v>0.04</v>
      </c>
      <c r="M1566" s="92">
        <v>0.03</v>
      </c>
      <c r="N1566" s="92">
        <v>6.74</v>
      </c>
      <c r="O1566" s="92">
        <v>31.61</v>
      </c>
      <c r="P1566" s="92"/>
      <c r="Q1566" s="50">
        <f t="shared" si="8"/>
        <v>99.08</v>
      </c>
      <c r="R1566" s="51">
        <f t="shared" si="9"/>
        <v>12</v>
      </c>
      <c r="S1566" s="52">
        <f t="shared" si="10"/>
        <v>0.603818302</v>
      </c>
      <c r="T1566" s="52">
        <f t="shared" si="11"/>
        <v>0.0005006333011</v>
      </c>
      <c r="U1566" s="52">
        <f t="shared" si="12"/>
        <v>0.4107440764</v>
      </c>
      <c r="V1566" s="52">
        <f t="shared" si="13"/>
        <v>0.0003947622939</v>
      </c>
      <c r="W1566" s="52">
        <f t="shared" si="14"/>
        <v>0</v>
      </c>
      <c r="X1566" s="52">
        <f t="shared" si="15"/>
        <v>0.4399663727</v>
      </c>
      <c r="Y1566" s="52">
        <f t="shared" si="16"/>
        <v>0.0950133498</v>
      </c>
      <c r="Z1566" s="52">
        <f t="shared" si="17"/>
        <v>0.06302041464</v>
      </c>
      <c r="AA1566" s="52">
        <f t="shared" si="18"/>
        <v>0.01604867384</v>
      </c>
      <c r="AB1566" s="52">
        <f t="shared" si="19"/>
        <v>1.629506585</v>
      </c>
      <c r="AC1566" s="53">
        <f t="shared" si="20"/>
        <v>4.878789879</v>
      </c>
      <c r="AD1566" s="54">
        <f t="shared" si="21"/>
        <v>1.207636604</v>
      </c>
      <c r="AE1566" s="54">
        <f t="shared" si="22"/>
        <v>0.001001266602</v>
      </c>
      <c r="AF1566" s="54">
        <f t="shared" si="23"/>
        <v>0.6161161146</v>
      </c>
      <c r="AG1566" s="54">
        <f t="shared" si="24"/>
        <v>0.0005921434408</v>
      </c>
      <c r="AH1566" s="54">
        <f t="shared" si="25"/>
        <v>0</v>
      </c>
      <c r="AI1566" s="54">
        <f t="shared" si="26"/>
        <v>0.4399663727</v>
      </c>
      <c r="AJ1566" s="54">
        <f t="shared" si="27"/>
        <v>0.0950133498</v>
      </c>
      <c r="AK1566" s="54">
        <f t="shared" si="28"/>
        <v>0.06302041464</v>
      </c>
      <c r="AL1566" s="54">
        <f t="shared" si="29"/>
        <v>0.01604867384</v>
      </c>
      <c r="AM1566" s="54">
        <f t="shared" si="30"/>
        <v>2.43939494</v>
      </c>
      <c r="AN1566" s="54">
        <f t="shared" si="31"/>
        <v>-4.878789879</v>
      </c>
      <c r="AO1566" s="55">
        <f t="shared" si="32"/>
        <v>2.964422765</v>
      </c>
      <c r="AP1566" s="55">
        <f t="shared" si="33"/>
        <v>0.002457839966</v>
      </c>
      <c r="AQ1566" s="55">
        <f t="shared" si="34"/>
        <v>2.016532269</v>
      </c>
      <c r="AR1566" s="55">
        <f t="shared" si="35"/>
        <v>0.001938070322</v>
      </c>
      <c r="AS1566" s="55">
        <f t="shared" si="36"/>
        <v>0</v>
      </c>
      <c r="AT1566" s="55">
        <f t="shared" si="37"/>
        <v>2.159998011</v>
      </c>
      <c r="AU1566" s="55">
        <f t="shared" si="38"/>
        <v>0.466464392</v>
      </c>
      <c r="AV1566" s="55">
        <f t="shared" si="39"/>
        <v>0.3093963055</v>
      </c>
      <c r="AW1566" s="55">
        <f t="shared" si="40"/>
        <v>0.07879034791</v>
      </c>
      <c r="AX1566" s="55">
        <f t="shared" si="41"/>
        <v>8</v>
      </c>
      <c r="AY1566" s="55">
        <f t="shared" si="42"/>
        <v>23.95223155</v>
      </c>
      <c r="AZ1566" s="54">
        <f t="shared" ref="AZ1566:BA1566" si="11004">AO1566*2</f>
        <v>5.928845529</v>
      </c>
      <c r="BA1566" s="54">
        <f t="shared" si="11004"/>
        <v>0.004915679932</v>
      </c>
      <c r="BB1566" s="54">
        <f t="shared" ref="BB1566:BD1566" si="11005">AQ1566*(3/2)</f>
        <v>3.024798404</v>
      </c>
      <c r="BC1566" s="54">
        <f t="shared" si="11005"/>
        <v>0.002907105482</v>
      </c>
      <c r="BD1566" s="54">
        <f t="shared" si="11005"/>
        <v>0</v>
      </c>
      <c r="BE1566" s="54">
        <f t="shared" ref="BE1566:BH1566" si="11006">AT1566</f>
        <v>2.159998011</v>
      </c>
      <c r="BF1566" s="54">
        <f t="shared" si="11006"/>
        <v>0.466464392</v>
      </c>
      <c r="BG1566" s="54">
        <f t="shared" si="11006"/>
        <v>0.3093963055</v>
      </c>
      <c r="BH1566" s="54">
        <f t="shared" si="11006"/>
        <v>0.07879034791</v>
      </c>
      <c r="BI1566" s="54">
        <f t="shared" si="46"/>
        <v>11.97611577</v>
      </c>
      <c r="BJ1566" s="54">
        <f t="shared" si="47"/>
        <v>-23.95223155</v>
      </c>
      <c r="BK1566" s="56">
        <f t="shared" ref="BK1566:BN1566" si="11007">AO1566</f>
        <v>2.964422765</v>
      </c>
      <c r="BL1566" s="56">
        <f t="shared" si="11007"/>
        <v>0.002457839966</v>
      </c>
      <c r="BM1566" s="56">
        <f t="shared" si="11007"/>
        <v>2.016532269</v>
      </c>
      <c r="BN1566" s="56">
        <f t="shared" si="11007"/>
        <v>0.001938070322</v>
      </c>
      <c r="BO1566" s="56">
        <f t="shared" si="49"/>
        <v>0.04776845129</v>
      </c>
      <c r="BP1566" s="56">
        <f t="shared" si="50"/>
        <v>2.112229559</v>
      </c>
      <c r="BQ1566" s="56">
        <f t="shared" ref="BQ1566:BS1566" si="11008">AU1566</f>
        <v>0.466464392</v>
      </c>
      <c r="BR1566" s="56">
        <f t="shared" si="11008"/>
        <v>0.3093963055</v>
      </c>
      <c r="BS1566" s="56">
        <f t="shared" si="11008"/>
        <v>0.07879034791</v>
      </c>
      <c r="BT1566" s="56">
        <f t="shared" si="52"/>
        <v>8</v>
      </c>
      <c r="BU1566" s="50">
        <f t="shared" ref="BU1566:BX1566" si="11009">AZ1566</f>
        <v>5.928845529</v>
      </c>
      <c r="BV1566" s="50">
        <f t="shared" si="11009"/>
        <v>0.004915679932</v>
      </c>
      <c r="BW1566" s="50">
        <f t="shared" si="11009"/>
        <v>3.024798404</v>
      </c>
      <c r="BX1566" s="50">
        <f t="shared" si="11009"/>
        <v>0.002907105482</v>
      </c>
      <c r="BY1566" s="50">
        <f t="shared" si="54"/>
        <v>0.07165267693</v>
      </c>
      <c r="BZ1566" s="50">
        <f t="shared" si="55"/>
        <v>2.112229559</v>
      </c>
      <c r="CA1566" s="50">
        <f t="shared" ref="CA1566:CC1566" si="11010">BF1566</f>
        <v>0.466464392</v>
      </c>
      <c r="CB1566" s="50">
        <f t="shared" si="11010"/>
        <v>0.3093963055</v>
      </c>
      <c r="CC1566" s="50">
        <f t="shared" si="11010"/>
        <v>0.07879034791</v>
      </c>
      <c r="CD1566" s="50">
        <f t="shared" si="57"/>
        <v>12</v>
      </c>
      <c r="CE1566" s="57">
        <f t="shared" si="58"/>
        <v>36.28</v>
      </c>
      <c r="CF1566" s="57">
        <f t="shared" si="59"/>
        <v>0.04</v>
      </c>
      <c r="CG1566" s="57">
        <f t="shared" si="60"/>
        <v>20.94</v>
      </c>
      <c r="CH1566" s="57">
        <f t="shared" si="61"/>
        <v>0.03</v>
      </c>
      <c r="CI1566" s="58">
        <f t="shared" si="62"/>
        <v>0.7768926314</v>
      </c>
      <c r="CJ1566" s="58">
        <f t="shared" si="63"/>
        <v>30.91094346</v>
      </c>
      <c r="CK1566" s="57">
        <f t="shared" si="64"/>
        <v>6.74</v>
      </c>
      <c r="CL1566" s="57">
        <f t="shared" si="65"/>
        <v>2.54</v>
      </c>
      <c r="CM1566" s="57">
        <f t="shared" si="66"/>
        <v>0.9</v>
      </c>
      <c r="CN1566" s="57">
        <f t="shared" si="67"/>
        <v>99.15783609</v>
      </c>
      <c r="CO1566" s="59">
        <f t="shared" si="68"/>
        <v>0.1042833692</v>
      </c>
      <c r="CP1566" s="59">
        <f t="shared" si="69"/>
        <v>0.7119361514</v>
      </c>
      <c r="CQ1566" s="59">
        <f t="shared" si="70"/>
        <v>0.1572238503</v>
      </c>
      <c r="CR1566" s="59">
        <f t="shared" si="71"/>
        <v>0.02655662914</v>
      </c>
      <c r="CS1566" s="60">
        <f t="shared" si="72"/>
        <v>10.42833692</v>
      </c>
      <c r="CT1566" s="60">
        <f t="shared" si="73"/>
        <v>2.655662914</v>
      </c>
      <c r="CU1566" s="60">
        <f t="shared" si="74"/>
        <v>86.91600017</v>
      </c>
      <c r="CV1566" s="61">
        <f t="shared" si="75"/>
        <v>0.07869831374</v>
      </c>
      <c r="CW1566" s="61">
        <f t="shared" si="76"/>
        <v>0.09030939773</v>
      </c>
      <c r="CX1566" s="62"/>
    </row>
    <row r="1567" ht="15.75" customHeight="1">
      <c r="A1567" s="17" t="s">
        <v>53</v>
      </c>
      <c r="B1567" s="87" t="s">
        <v>1069</v>
      </c>
      <c r="C1567" s="88" t="s">
        <v>1631</v>
      </c>
      <c r="D1567" s="89"/>
      <c r="E1567" s="89" t="s">
        <v>1632</v>
      </c>
      <c r="F1567" s="90">
        <v>24.0</v>
      </c>
      <c r="G1567" s="89" t="s">
        <v>1656</v>
      </c>
      <c r="H1567" s="91">
        <v>36.6</v>
      </c>
      <c r="I1567" s="92">
        <v>2.62</v>
      </c>
      <c r="J1567" s="92">
        <v>20.86</v>
      </c>
      <c r="K1567" s="92">
        <v>2.98</v>
      </c>
      <c r="L1567" s="92">
        <v>0.12</v>
      </c>
      <c r="M1567" s="92">
        <v>0.06</v>
      </c>
      <c r="N1567" s="92">
        <v>8.33</v>
      </c>
      <c r="O1567" s="92">
        <v>27.71</v>
      </c>
      <c r="P1567" s="92"/>
      <c r="Q1567" s="50">
        <f t="shared" si="8"/>
        <v>99.28</v>
      </c>
      <c r="R1567" s="51">
        <f t="shared" si="9"/>
        <v>12</v>
      </c>
      <c r="S1567" s="52">
        <f t="shared" si="10"/>
        <v>0.6091441525</v>
      </c>
      <c r="T1567" s="52">
        <f t="shared" si="11"/>
        <v>0.001501899903</v>
      </c>
      <c r="U1567" s="52">
        <f t="shared" si="12"/>
        <v>0.4091748536</v>
      </c>
      <c r="V1567" s="52">
        <f t="shared" si="13"/>
        <v>0.0007895245878</v>
      </c>
      <c r="W1567" s="52">
        <f t="shared" si="14"/>
        <v>0</v>
      </c>
      <c r="X1567" s="52">
        <f t="shared" si="15"/>
        <v>0.3856839034</v>
      </c>
      <c r="Y1567" s="52">
        <f t="shared" si="16"/>
        <v>0.1174274783</v>
      </c>
      <c r="Z1567" s="52">
        <f t="shared" si="17"/>
        <v>0.06500530959</v>
      </c>
      <c r="AA1567" s="52">
        <f t="shared" si="18"/>
        <v>0.05313894229</v>
      </c>
      <c r="AB1567" s="52">
        <f t="shared" si="19"/>
        <v>1.641866064</v>
      </c>
      <c r="AC1567" s="53">
        <f t="shared" si="20"/>
        <v>4.914988611</v>
      </c>
      <c r="AD1567" s="54">
        <f t="shared" si="21"/>
        <v>1.218288305</v>
      </c>
      <c r="AE1567" s="54">
        <f t="shared" si="22"/>
        <v>0.003003799807</v>
      </c>
      <c r="AF1567" s="54">
        <f t="shared" si="23"/>
        <v>0.6137622804</v>
      </c>
      <c r="AG1567" s="54">
        <f t="shared" si="24"/>
        <v>0.001184286882</v>
      </c>
      <c r="AH1567" s="54">
        <f t="shared" si="25"/>
        <v>0</v>
      </c>
      <c r="AI1567" s="54">
        <f t="shared" si="26"/>
        <v>0.3856839034</v>
      </c>
      <c r="AJ1567" s="54">
        <f t="shared" si="27"/>
        <v>0.1174274783</v>
      </c>
      <c r="AK1567" s="54">
        <f t="shared" si="28"/>
        <v>0.06500530959</v>
      </c>
      <c r="AL1567" s="54">
        <f t="shared" si="29"/>
        <v>0.05313894229</v>
      </c>
      <c r="AM1567" s="54">
        <f t="shared" si="30"/>
        <v>2.457494306</v>
      </c>
      <c r="AN1567" s="54">
        <f t="shared" si="31"/>
        <v>-4.914988611</v>
      </c>
      <c r="AO1567" s="55">
        <f t="shared" si="32"/>
        <v>2.968057703</v>
      </c>
      <c r="AP1567" s="55">
        <f t="shared" si="33"/>
        <v>0.007318014233</v>
      </c>
      <c r="AQ1567" s="55">
        <f t="shared" si="34"/>
        <v>1.993706369</v>
      </c>
      <c r="AR1567" s="55">
        <f t="shared" si="35"/>
        <v>0.00384696221</v>
      </c>
      <c r="AS1567" s="55">
        <f t="shared" si="36"/>
        <v>0</v>
      </c>
      <c r="AT1567" s="55">
        <f t="shared" si="37"/>
        <v>1.879246605</v>
      </c>
      <c r="AU1567" s="55">
        <f t="shared" si="38"/>
        <v>0.5721659318</v>
      </c>
      <c r="AV1567" s="55">
        <f t="shared" si="39"/>
        <v>0.316738672</v>
      </c>
      <c r="AW1567" s="55">
        <f t="shared" si="40"/>
        <v>0.2589197423</v>
      </c>
      <c r="AX1567" s="55">
        <f t="shared" si="41"/>
        <v>8</v>
      </c>
      <c r="AY1567" s="55">
        <f t="shared" si="42"/>
        <v>23.94830477</v>
      </c>
      <c r="AZ1567" s="54">
        <f t="shared" ref="AZ1567:BA1567" si="11011">AO1567*2</f>
        <v>5.936115407</v>
      </c>
      <c r="BA1567" s="54">
        <f t="shared" si="11011"/>
        <v>0.01463602847</v>
      </c>
      <c r="BB1567" s="54">
        <f t="shared" ref="BB1567:BD1567" si="11012">AQ1567*(3/2)</f>
        <v>2.990559553</v>
      </c>
      <c r="BC1567" s="54">
        <f t="shared" si="11012"/>
        <v>0.005770443314</v>
      </c>
      <c r="BD1567" s="54">
        <f t="shared" si="11012"/>
        <v>0</v>
      </c>
      <c r="BE1567" s="54">
        <f t="shared" ref="BE1567:BH1567" si="11013">AT1567</f>
        <v>1.879246605</v>
      </c>
      <c r="BF1567" s="54">
        <f t="shared" si="11013"/>
        <v>0.5721659318</v>
      </c>
      <c r="BG1567" s="54">
        <f t="shared" si="11013"/>
        <v>0.316738672</v>
      </c>
      <c r="BH1567" s="54">
        <f t="shared" si="11013"/>
        <v>0.2589197423</v>
      </c>
      <c r="BI1567" s="54">
        <f t="shared" si="46"/>
        <v>11.97415238</v>
      </c>
      <c r="BJ1567" s="54">
        <f t="shared" si="47"/>
        <v>-23.94830477</v>
      </c>
      <c r="BK1567" s="56">
        <f t="shared" ref="BK1567:BN1567" si="11014">AO1567</f>
        <v>2.968057703</v>
      </c>
      <c r="BL1567" s="56">
        <f t="shared" si="11014"/>
        <v>0.007318014233</v>
      </c>
      <c r="BM1567" s="56">
        <f t="shared" si="11014"/>
        <v>1.993706369</v>
      </c>
      <c r="BN1567" s="56">
        <f t="shared" si="11014"/>
        <v>0.00384696221</v>
      </c>
      <c r="BO1567" s="56">
        <f t="shared" si="49"/>
        <v>0.05169523382</v>
      </c>
      <c r="BP1567" s="56">
        <f t="shared" si="50"/>
        <v>1.827551372</v>
      </c>
      <c r="BQ1567" s="56">
        <f t="shared" ref="BQ1567:BS1567" si="11015">AU1567</f>
        <v>0.5721659318</v>
      </c>
      <c r="BR1567" s="56">
        <f t="shared" si="11015"/>
        <v>0.316738672</v>
      </c>
      <c r="BS1567" s="56">
        <f t="shared" si="11015"/>
        <v>0.2589197423</v>
      </c>
      <c r="BT1567" s="56">
        <f t="shared" si="52"/>
        <v>8</v>
      </c>
      <c r="BU1567" s="50">
        <f t="shared" ref="BU1567:BX1567" si="11016">AZ1567</f>
        <v>5.936115407</v>
      </c>
      <c r="BV1567" s="50">
        <f t="shared" si="11016"/>
        <v>0.01463602847</v>
      </c>
      <c r="BW1567" s="50">
        <f t="shared" si="11016"/>
        <v>2.990559553</v>
      </c>
      <c r="BX1567" s="50">
        <f t="shared" si="11016"/>
        <v>0.005770443314</v>
      </c>
      <c r="BY1567" s="50">
        <f t="shared" si="54"/>
        <v>0.07754285073</v>
      </c>
      <c r="BZ1567" s="50">
        <f t="shared" si="55"/>
        <v>1.827551372</v>
      </c>
      <c r="CA1567" s="50">
        <f t="shared" ref="CA1567:CC1567" si="11017">BF1567</f>
        <v>0.5721659318</v>
      </c>
      <c r="CB1567" s="50">
        <f t="shared" si="11017"/>
        <v>0.316738672</v>
      </c>
      <c r="CC1567" s="50">
        <f t="shared" si="11017"/>
        <v>0.2589197423</v>
      </c>
      <c r="CD1567" s="50">
        <f t="shared" si="57"/>
        <v>12</v>
      </c>
      <c r="CE1567" s="57">
        <f t="shared" si="58"/>
        <v>36.6</v>
      </c>
      <c r="CF1567" s="57">
        <f t="shared" si="59"/>
        <v>0.12</v>
      </c>
      <c r="CG1567" s="57">
        <f t="shared" si="60"/>
        <v>20.86</v>
      </c>
      <c r="CH1567" s="57">
        <f t="shared" si="61"/>
        <v>0.06</v>
      </c>
      <c r="CI1567" s="58">
        <f t="shared" si="62"/>
        <v>0.8471336863</v>
      </c>
      <c r="CJ1567" s="58">
        <f t="shared" si="63"/>
        <v>26.94773978</v>
      </c>
      <c r="CK1567" s="57">
        <f t="shared" si="64"/>
        <v>8.33</v>
      </c>
      <c r="CL1567" s="57">
        <f t="shared" si="65"/>
        <v>2.62</v>
      </c>
      <c r="CM1567" s="57">
        <f t="shared" si="66"/>
        <v>2.98</v>
      </c>
      <c r="CN1567" s="57">
        <f t="shared" si="67"/>
        <v>99.36487347</v>
      </c>
      <c r="CO1567" s="59">
        <f t="shared" si="68"/>
        <v>0.1064533363</v>
      </c>
      <c r="CP1567" s="59">
        <f t="shared" si="69"/>
        <v>0.6142254105</v>
      </c>
      <c r="CQ1567" s="59">
        <f t="shared" si="70"/>
        <v>0.192300397</v>
      </c>
      <c r="CR1567" s="59">
        <f t="shared" si="71"/>
        <v>0.08702085616</v>
      </c>
      <c r="CS1567" s="60">
        <f t="shared" si="72"/>
        <v>10.64533363</v>
      </c>
      <c r="CT1567" s="60">
        <f t="shared" si="73"/>
        <v>8.702085616</v>
      </c>
      <c r="CU1567" s="60">
        <f t="shared" si="74"/>
        <v>80.65258075</v>
      </c>
      <c r="CV1567" s="61">
        <f t="shared" si="75"/>
        <v>0.1402475243</v>
      </c>
      <c r="CW1567" s="61">
        <f t="shared" si="76"/>
        <v>0.09218858927</v>
      </c>
      <c r="CX1567" s="62"/>
    </row>
    <row r="1568" ht="15.75" customHeight="1">
      <c r="A1568" s="17" t="s">
        <v>53</v>
      </c>
      <c r="B1568" s="87" t="s">
        <v>1069</v>
      </c>
      <c r="C1568" s="88" t="s">
        <v>1631</v>
      </c>
      <c r="D1568" s="89"/>
      <c r="E1568" s="89" t="s">
        <v>1632</v>
      </c>
      <c r="F1568" s="90">
        <v>25.0</v>
      </c>
      <c r="G1568" s="89" t="s">
        <v>1657</v>
      </c>
      <c r="H1568" s="91">
        <v>37.48</v>
      </c>
      <c r="I1568" s="92">
        <v>4.17</v>
      </c>
      <c r="J1568" s="92">
        <v>21.4</v>
      </c>
      <c r="K1568" s="92">
        <v>2.11</v>
      </c>
      <c r="L1568" s="92">
        <v>0.0</v>
      </c>
      <c r="M1568" s="92">
        <v>0.01</v>
      </c>
      <c r="N1568" s="92">
        <v>2.02</v>
      </c>
      <c r="O1568" s="92">
        <v>32.56</v>
      </c>
      <c r="P1568" s="92"/>
      <c r="Q1568" s="50">
        <f t="shared" si="8"/>
        <v>99.75</v>
      </c>
      <c r="R1568" s="51">
        <f t="shared" si="9"/>
        <v>12</v>
      </c>
      <c r="S1568" s="52">
        <f t="shared" si="10"/>
        <v>0.6237902414</v>
      </c>
      <c r="T1568" s="52">
        <f t="shared" si="11"/>
        <v>0</v>
      </c>
      <c r="U1568" s="52">
        <f t="shared" si="12"/>
        <v>0.4197671077</v>
      </c>
      <c r="V1568" s="52">
        <f t="shared" si="13"/>
        <v>0.0001315874313</v>
      </c>
      <c r="W1568" s="52">
        <f t="shared" si="14"/>
        <v>0</v>
      </c>
      <c r="X1568" s="52">
        <f t="shared" si="15"/>
        <v>0.4531890255</v>
      </c>
      <c r="Y1568" s="52">
        <f t="shared" si="16"/>
        <v>0.02847581107</v>
      </c>
      <c r="Z1568" s="52">
        <f t="shared" si="17"/>
        <v>0.1034626492</v>
      </c>
      <c r="AA1568" s="52">
        <f t="shared" si="18"/>
        <v>0.03762522424</v>
      </c>
      <c r="AB1568" s="52">
        <f t="shared" si="19"/>
        <v>1.666441647</v>
      </c>
      <c r="AC1568" s="53">
        <f t="shared" si="20"/>
        <v>5.000362471</v>
      </c>
      <c r="AD1568" s="54">
        <f t="shared" si="21"/>
        <v>1.247580483</v>
      </c>
      <c r="AE1568" s="54">
        <f t="shared" si="22"/>
        <v>0</v>
      </c>
      <c r="AF1568" s="54">
        <f t="shared" si="23"/>
        <v>0.6296506616</v>
      </c>
      <c r="AG1568" s="54">
        <f t="shared" si="24"/>
        <v>0.0001973811469</v>
      </c>
      <c r="AH1568" s="54">
        <f t="shared" si="25"/>
        <v>0</v>
      </c>
      <c r="AI1568" s="54">
        <f t="shared" si="26"/>
        <v>0.4531890255</v>
      </c>
      <c r="AJ1568" s="54">
        <f t="shared" si="27"/>
        <v>0.02847581107</v>
      </c>
      <c r="AK1568" s="54">
        <f t="shared" si="28"/>
        <v>0.1034626492</v>
      </c>
      <c r="AL1568" s="54">
        <f t="shared" si="29"/>
        <v>0.03762522424</v>
      </c>
      <c r="AM1568" s="54">
        <f t="shared" si="30"/>
        <v>2.500181235</v>
      </c>
      <c r="AN1568" s="54">
        <f t="shared" si="31"/>
        <v>-5.000362471</v>
      </c>
      <c r="AO1568" s="55">
        <f t="shared" si="32"/>
        <v>2.994597465</v>
      </c>
      <c r="AP1568" s="55">
        <f t="shared" si="33"/>
        <v>0</v>
      </c>
      <c r="AQ1568" s="55">
        <f t="shared" si="34"/>
        <v>2.015154187</v>
      </c>
      <c r="AR1568" s="55">
        <f t="shared" si="35"/>
        <v>0.000631704958</v>
      </c>
      <c r="AS1568" s="55">
        <f t="shared" si="36"/>
        <v>0</v>
      </c>
      <c r="AT1568" s="55">
        <f t="shared" si="37"/>
        <v>2.175601055</v>
      </c>
      <c r="AU1568" s="55">
        <f t="shared" si="38"/>
        <v>0.1367023496</v>
      </c>
      <c r="AV1568" s="55">
        <f t="shared" si="39"/>
        <v>0.4966877752</v>
      </c>
      <c r="AW1568" s="55">
        <f t="shared" si="40"/>
        <v>0.1806254629</v>
      </c>
      <c r="AX1568" s="55">
        <f t="shared" si="41"/>
        <v>8</v>
      </c>
      <c r="AY1568" s="55">
        <f t="shared" si="42"/>
        <v>24.00498082</v>
      </c>
      <c r="AZ1568" s="54">
        <f t="shared" ref="AZ1568:BA1568" si="11018">AO1568*2</f>
        <v>5.989194931</v>
      </c>
      <c r="BA1568" s="54">
        <f t="shared" si="11018"/>
        <v>0</v>
      </c>
      <c r="BB1568" s="54">
        <f t="shared" ref="BB1568:BD1568" si="11019">AQ1568*(3/2)</f>
        <v>3.022731281</v>
      </c>
      <c r="BC1568" s="54">
        <f t="shared" si="11019"/>
        <v>0.000947557437</v>
      </c>
      <c r="BD1568" s="54">
        <f t="shared" si="11019"/>
        <v>0</v>
      </c>
      <c r="BE1568" s="54">
        <f t="shared" ref="BE1568:BH1568" si="11020">AT1568</f>
        <v>2.175601055</v>
      </c>
      <c r="BF1568" s="54">
        <f t="shared" si="11020"/>
        <v>0.1367023496</v>
      </c>
      <c r="BG1568" s="54">
        <f t="shared" si="11020"/>
        <v>0.4966877752</v>
      </c>
      <c r="BH1568" s="54">
        <f t="shared" si="11020"/>
        <v>0.1806254629</v>
      </c>
      <c r="BI1568" s="54">
        <f t="shared" si="46"/>
        <v>12.00249041</v>
      </c>
      <c r="BJ1568" s="54">
        <f t="shared" si="47"/>
        <v>-24.00498082</v>
      </c>
      <c r="BK1568" s="56">
        <f t="shared" ref="BK1568:BN1568" si="11021">AO1568</f>
        <v>2.994597465</v>
      </c>
      <c r="BL1568" s="56">
        <f t="shared" si="11021"/>
        <v>0</v>
      </c>
      <c r="BM1568" s="56">
        <f t="shared" si="11021"/>
        <v>2.015154187</v>
      </c>
      <c r="BN1568" s="56">
        <f t="shared" si="11021"/>
        <v>0.000631704958</v>
      </c>
      <c r="BO1568" s="56">
        <f t="shared" si="49"/>
        <v>0</v>
      </c>
      <c r="BP1568" s="56">
        <f t="shared" si="50"/>
        <v>2.175601055</v>
      </c>
      <c r="BQ1568" s="56">
        <f t="shared" ref="BQ1568:BS1568" si="11022">AU1568</f>
        <v>0.1367023496</v>
      </c>
      <c r="BR1568" s="56">
        <f t="shared" si="11022"/>
        <v>0.4966877752</v>
      </c>
      <c r="BS1568" s="56">
        <f t="shared" si="11022"/>
        <v>0.1806254629</v>
      </c>
      <c r="BT1568" s="56">
        <f t="shared" si="52"/>
        <v>8</v>
      </c>
      <c r="BU1568" s="50">
        <f t="shared" ref="BU1568:BX1568" si="11023">AZ1568</f>
        <v>5.989194931</v>
      </c>
      <c r="BV1568" s="50">
        <f t="shared" si="11023"/>
        <v>0</v>
      </c>
      <c r="BW1568" s="50">
        <f t="shared" si="11023"/>
        <v>3.022731281</v>
      </c>
      <c r="BX1568" s="50">
        <f t="shared" si="11023"/>
        <v>0.000947557437</v>
      </c>
      <c r="BY1568" s="50">
        <f t="shared" si="54"/>
        <v>0</v>
      </c>
      <c r="BZ1568" s="50">
        <f t="shared" si="55"/>
        <v>2.175601055</v>
      </c>
      <c r="CA1568" s="50">
        <f t="shared" ref="CA1568:CC1568" si="11024">BF1568</f>
        <v>0.1367023496</v>
      </c>
      <c r="CB1568" s="50">
        <f t="shared" si="11024"/>
        <v>0.4966877752</v>
      </c>
      <c r="CC1568" s="50">
        <f t="shared" si="11024"/>
        <v>0.1806254629</v>
      </c>
      <c r="CD1568" s="50">
        <f t="shared" si="57"/>
        <v>12.00249041</v>
      </c>
      <c r="CE1568" s="57">
        <f t="shared" si="58"/>
        <v>37.48</v>
      </c>
      <c r="CF1568" s="57">
        <f t="shared" si="59"/>
        <v>0</v>
      </c>
      <c r="CG1568" s="57">
        <f t="shared" si="60"/>
        <v>21.4</v>
      </c>
      <c r="CH1568" s="57">
        <f t="shared" si="61"/>
        <v>0.01</v>
      </c>
      <c r="CI1568" s="58">
        <f t="shared" si="62"/>
        <v>0</v>
      </c>
      <c r="CJ1568" s="58">
        <f t="shared" si="63"/>
        <v>32.56</v>
      </c>
      <c r="CK1568" s="57">
        <f t="shared" si="64"/>
        <v>2.02</v>
      </c>
      <c r="CL1568" s="57">
        <f t="shared" si="65"/>
        <v>4.17</v>
      </c>
      <c r="CM1568" s="57">
        <f t="shared" si="66"/>
        <v>2.11</v>
      </c>
      <c r="CN1568" s="57">
        <f t="shared" si="67"/>
        <v>99.75</v>
      </c>
      <c r="CO1568" s="59">
        <f t="shared" si="68"/>
        <v>0.1661376138</v>
      </c>
      <c r="CP1568" s="59">
        <f t="shared" si="69"/>
        <v>0.727719074</v>
      </c>
      <c r="CQ1568" s="59">
        <f t="shared" si="70"/>
        <v>0.045725712</v>
      </c>
      <c r="CR1568" s="59">
        <f t="shared" si="71"/>
        <v>0.06041760017</v>
      </c>
      <c r="CS1568" s="60">
        <f t="shared" si="72"/>
        <v>16.61376138</v>
      </c>
      <c r="CT1568" s="60">
        <f t="shared" si="73"/>
        <v>6.041760017</v>
      </c>
      <c r="CU1568" s="60">
        <f t="shared" si="74"/>
        <v>77.3444786</v>
      </c>
      <c r="CV1568" s="61">
        <f t="shared" si="75"/>
        <v>0.1434864071</v>
      </c>
      <c r="CW1568" s="61">
        <f t="shared" si="76"/>
        <v>0.1438751736</v>
      </c>
      <c r="CX1568" s="62"/>
    </row>
    <row r="1569" ht="15.75" customHeight="1">
      <c r="A1569" s="17" t="s">
        <v>53</v>
      </c>
      <c r="B1569" s="87" t="s">
        <v>1069</v>
      </c>
      <c r="C1569" s="88" t="s">
        <v>1631</v>
      </c>
      <c r="D1569" s="89"/>
      <c r="E1569" s="89" t="s">
        <v>1632</v>
      </c>
      <c r="F1569" s="90">
        <v>26.0</v>
      </c>
      <c r="G1569" s="89" t="s">
        <v>1658</v>
      </c>
      <c r="H1569" s="91">
        <v>35.81</v>
      </c>
      <c r="I1569" s="92">
        <v>0.58</v>
      </c>
      <c r="J1569" s="92">
        <v>20.75</v>
      </c>
      <c r="K1569" s="92">
        <v>0.93</v>
      </c>
      <c r="L1569" s="92">
        <v>0.03</v>
      </c>
      <c r="M1569" s="92">
        <v>0.03</v>
      </c>
      <c r="N1569" s="92">
        <v>13.55</v>
      </c>
      <c r="O1569" s="92">
        <v>27.71</v>
      </c>
      <c r="P1569" s="92"/>
      <c r="Q1569" s="50">
        <f t="shared" si="8"/>
        <v>99.39</v>
      </c>
      <c r="R1569" s="51">
        <f t="shared" si="9"/>
        <v>12</v>
      </c>
      <c r="S1569" s="52">
        <f t="shared" si="10"/>
        <v>0.595995959</v>
      </c>
      <c r="T1569" s="52">
        <f t="shared" si="11"/>
        <v>0.0003754749758</v>
      </c>
      <c r="U1569" s="52">
        <f t="shared" si="12"/>
        <v>0.4070171722</v>
      </c>
      <c r="V1569" s="52">
        <f t="shared" si="13"/>
        <v>0.0003947622939</v>
      </c>
      <c r="W1569" s="52">
        <f t="shared" si="14"/>
        <v>0</v>
      </c>
      <c r="X1569" s="52">
        <f t="shared" si="15"/>
        <v>0.3856839034</v>
      </c>
      <c r="Y1569" s="52">
        <f t="shared" si="16"/>
        <v>0.1910134851</v>
      </c>
      <c r="Z1569" s="52">
        <f t="shared" si="17"/>
        <v>0.01439048838</v>
      </c>
      <c r="AA1569" s="52">
        <f t="shared" si="18"/>
        <v>0.01658362964</v>
      </c>
      <c r="AB1569" s="52">
        <f t="shared" si="19"/>
        <v>1.611454875</v>
      </c>
      <c r="AC1569" s="53">
        <f t="shared" si="20"/>
        <v>4.823064553</v>
      </c>
      <c r="AD1569" s="54">
        <f t="shared" si="21"/>
        <v>1.191991918</v>
      </c>
      <c r="AE1569" s="54">
        <f t="shared" si="22"/>
        <v>0.0007509499517</v>
      </c>
      <c r="AF1569" s="54">
        <f t="shared" si="23"/>
        <v>0.6105257583</v>
      </c>
      <c r="AG1569" s="54">
        <f t="shared" si="24"/>
        <v>0.0005921434408</v>
      </c>
      <c r="AH1569" s="54">
        <f t="shared" si="25"/>
        <v>0</v>
      </c>
      <c r="AI1569" s="54">
        <f t="shared" si="26"/>
        <v>0.3856839034</v>
      </c>
      <c r="AJ1569" s="54">
        <f t="shared" si="27"/>
        <v>0.1910134851</v>
      </c>
      <c r="AK1569" s="54">
        <f t="shared" si="28"/>
        <v>0.01439048838</v>
      </c>
      <c r="AL1569" s="54">
        <f t="shared" si="29"/>
        <v>0.01658362964</v>
      </c>
      <c r="AM1569" s="54">
        <f t="shared" si="30"/>
        <v>2.411532276</v>
      </c>
      <c r="AN1569" s="54">
        <f t="shared" si="31"/>
        <v>-4.823064553</v>
      </c>
      <c r="AO1569" s="55">
        <f t="shared" si="32"/>
        <v>2.95879689</v>
      </c>
      <c r="AP1569" s="55">
        <f t="shared" si="33"/>
        <v>0.001864029737</v>
      </c>
      <c r="AQ1569" s="55">
        <f t="shared" si="34"/>
        <v>2.020619645</v>
      </c>
      <c r="AR1569" s="55">
        <f t="shared" si="35"/>
        <v>0.001959780817</v>
      </c>
      <c r="AS1569" s="55">
        <f t="shared" si="36"/>
        <v>0</v>
      </c>
      <c r="AT1569" s="55">
        <f t="shared" si="37"/>
        <v>1.914711529</v>
      </c>
      <c r="AU1569" s="55">
        <f t="shared" si="38"/>
        <v>0.9482784189</v>
      </c>
      <c r="AV1569" s="55">
        <f t="shared" si="39"/>
        <v>0.07144097477</v>
      </c>
      <c r="AW1569" s="55">
        <f t="shared" si="40"/>
        <v>0.08232873236</v>
      </c>
      <c r="AX1569" s="55">
        <f t="shared" si="41"/>
        <v>8</v>
      </c>
      <c r="AY1569" s="55">
        <f t="shared" si="42"/>
        <v>23.94390126</v>
      </c>
      <c r="AZ1569" s="54">
        <f t="shared" ref="AZ1569:BA1569" si="11025">AO1569*2</f>
        <v>5.917593779</v>
      </c>
      <c r="BA1569" s="54">
        <f t="shared" si="11025"/>
        <v>0.003728059474</v>
      </c>
      <c r="BB1569" s="54">
        <f t="shared" ref="BB1569:BD1569" si="11026">AQ1569*(3/2)</f>
        <v>3.030929468</v>
      </c>
      <c r="BC1569" s="54">
        <f t="shared" si="11026"/>
        <v>0.002939671225</v>
      </c>
      <c r="BD1569" s="54">
        <f t="shared" si="11026"/>
        <v>0</v>
      </c>
      <c r="BE1569" s="54">
        <f t="shared" ref="BE1569:BH1569" si="11027">AT1569</f>
        <v>1.914711529</v>
      </c>
      <c r="BF1569" s="54">
        <f t="shared" si="11027"/>
        <v>0.9482784189</v>
      </c>
      <c r="BG1569" s="54">
        <f t="shared" si="11027"/>
        <v>0.07144097477</v>
      </c>
      <c r="BH1569" s="54">
        <f t="shared" si="11027"/>
        <v>0.08232873236</v>
      </c>
      <c r="BI1569" s="54">
        <f t="shared" si="46"/>
        <v>11.97195063</v>
      </c>
      <c r="BJ1569" s="54">
        <f t="shared" si="47"/>
        <v>-23.94390126</v>
      </c>
      <c r="BK1569" s="56">
        <f t="shared" ref="BK1569:BN1569" si="11028">AO1569</f>
        <v>2.95879689</v>
      </c>
      <c r="BL1569" s="56">
        <f t="shared" si="11028"/>
        <v>0.001864029737</v>
      </c>
      <c r="BM1569" s="56">
        <f t="shared" si="11028"/>
        <v>2.020619645</v>
      </c>
      <c r="BN1569" s="56">
        <f t="shared" si="11028"/>
        <v>0.001959780817</v>
      </c>
      <c r="BO1569" s="56">
        <f t="shared" si="49"/>
        <v>0.05609873551</v>
      </c>
      <c r="BP1569" s="56">
        <f t="shared" si="50"/>
        <v>1.858612793</v>
      </c>
      <c r="BQ1569" s="56">
        <f t="shared" ref="BQ1569:BS1569" si="11029">AU1569</f>
        <v>0.9482784189</v>
      </c>
      <c r="BR1569" s="56">
        <f t="shared" si="11029"/>
        <v>0.07144097477</v>
      </c>
      <c r="BS1569" s="56">
        <f t="shared" si="11029"/>
        <v>0.08232873236</v>
      </c>
      <c r="BT1569" s="56">
        <f t="shared" si="52"/>
        <v>8</v>
      </c>
      <c r="BU1569" s="50">
        <f t="shared" ref="BU1569:BX1569" si="11030">AZ1569</f>
        <v>5.917593779</v>
      </c>
      <c r="BV1569" s="50">
        <f t="shared" si="11030"/>
        <v>0.003728059474</v>
      </c>
      <c r="BW1569" s="50">
        <f t="shared" si="11030"/>
        <v>3.030929468</v>
      </c>
      <c r="BX1569" s="50">
        <f t="shared" si="11030"/>
        <v>0.002939671225</v>
      </c>
      <c r="BY1569" s="50">
        <f t="shared" si="54"/>
        <v>0.08414810327</v>
      </c>
      <c r="BZ1569" s="50">
        <f t="shared" si="55"/>
        <v>1.858612793</v>
      </c>
      <c r="CA1569" s="50">
        <f t="shared" ref="CA1569:CC1569" si="11031">BF1569</f>
        <v>0.9482784189</v>
      </c>
      <c r="CB1569" s="50">
        <f t="shared" si="11031"/>
        <v>0.07144097477</v>
      </c>
      <c r="CC1569" s="50">
        <f t="shared" si="11031"/>
        <v>0.08232873236</v>
      </c>
      <c r="CD1569" s="50">
        <f t="shared" si="57"/>
        <v>12</v>
      </c>
      <c r="CE1569" s="57">
        <f t="shared" si="58"/>
        <v>35.81</v>
      </c>
      <c r="CF1569" s="57">
        <f t="shared" si="59"/>
        <v>0.03</v>
      </c>
      <c r="CG1569" s="57">
        <f t="shared" si="60"/>
        <v>20.75</v>
      </c>
      <c r="CH1569" s="57">
        <f t="shared" si="61"/>
        <v>0.03</v>
      </c>
      <c r="CI1569" s="58">
        <f t="shared" si="62"/>
        <v>0.9022667271</v>
      </c>
      <c r="CJ1569" s="58">
        <f t="shared" si="63"/>
        <v>26.89813046</v>
      </c>
      <c r="CK1569" s="57">
        <f t="shared" si="64"/>
        <v>13.55</v>
      </c>
      <c r="CL1569" s="57">
        <f t="shared" si="65"/>
        <v>0.58</v>
      </c>
      <c r="CM1569" s="57">
        <f t="shared" si="66"/>
        <v>0.93</v>
      </c>
      <c r="CN1569" s="57">
        <f t="shared" si="67"/>
        <v>99.48039719</v>
      </c>
      <c r="CO1569" s="59">
        <f t="shared" si="68"/>
        <v>0.0241300766</v>
      </c>
      <c r="CP1569" s="59">
        <f t="shared" si="69"/>
        <v>0.6277695569</v>
      </c>
      <c r="CQ1569" s="59">
        <f t="shared" si="70"/>
        <v>0.3202928146</v>
      </c>
      <c r="CR1569" s="59">
        <f t="shared" si="71"/>
        <v>0.02780755196</v>
      </c>
      <c r="CS1569" s="60">
        <f t="shared" si="72"/>
        <v>2.41300766</v>
      </c>
      <c r="CT1569" s="60">
        <f t="shared" si="73"/>
        <v>2.780755196</v>
      </c>
      <c r="CU1569" s="60">
        <f t="shared" si="74"/>
        <v>94.80623714</v>
      </c>
      <c r="CV1569" s="61">
        <f t="shared" si="75"/>
        <v>0.03987259026</v>
      </c>
      <c r="CW1569" s="61">
        <f t="shared" si="76"/>
        <v>0.02089664633</v>
      </c>
      <c r="CX1569" s="62"/>
    </row>
    <row r="1570" ht="15.75" customHeight="1">
      <c r="A1570" s="17" t="s">
        <v>53</v>
      </c>
      <c r="B1570" s="87" t="s">
        <v>1069</v>
      </c>
      <c r="C1570" s="88" t="s">
        <v>1631</v>
      </c>
      <c r="D1570" s="89"/>
      <c r="E1570" s="89" t="s">
        <v>1632</v>
      </c>
      <c r="F1570" s="90">
        <v>27.0</v>
      </c>
      <c r="G1570" s="89" t="s">
        <v>1659</v>
      </c>
      <c r="H1570" s="91">
        <v>36.03</v>
      </c>
      <c r="I1570" s="92">
        <v>1.17</v>
      </c>
      <c r="J1570" s="92">
        <v>20.82</v>
      </c>
      <c r="K1570" s="92">
        <v>1.46</v>
      </c>
      <c r="L1570" s="92">
        <v>0.0</v>
      </c>
      <c r="M1570" s="92">
        <v>0.01</v>
      </c>
      <c r="N1570" s="92">
        <v>3.71</v>
      </c>
      <c r="O1570" s="92">
        <v>35.78</v>
      </c>
      <c r="P1570" s="92"/>
      <c r="Q1570" s="50">
        <f t="shared" si="8"/>
        <v>98.98</v>
      </c>
      <c r="R1570" s="51">
        <f t="shared" si="9"/>
        <v>12</v>
      </c>
      <c r="S1570" s="52">
        <f t="shared" si="10"/>
        <v>0.5996574812</v>
      </c>
      <c r="T1570" s="52">
        <f t="shared" si="11"/>
        <v>0</v>
      </c>
      <c r="U1570" s="52">
        <f t="shared" si="12"/>
        <v>0.4083902422</v>
      </c>
      <c r="V1570" s="52">
        <f t="shared" si="13"/>
        <v>0.0001315874313</v>
      </c>
      <c r="W1570" s="52">
        <f t="shared" si="14"/>
        <v>0</v>
      </c>
      <c r="X1570" s="52">
        <f t="shared" si="15"/>
        <v>0.4980068591</v>
      </c>
      <c r="Y1570" s="52">
        <f t="shared" si="16"/>
        <v>0.0522996332</v>
      </c>
      <c r="Z1570" s="52">
        <f t="shared" si="17"/>
        <v>0.02902908864</v>
      </c>
      <c r="AA1570" s="52">
        <f t="shared" si="18"/>
        <v>0.02603451535</v>
      </c>
      <c r="AB1570" s="52">
        <f t="shared" si="19"/>
        <v>1.613549407</v>
      </c>
      <c r="AC1570" s="53">
        <f t="shared" si="20"/>
        <v>4.834935606</v>
      </c>
      <c r="AD1570" s="54">
        <f t="shared" si="21"/>
        <v>1.199314962</v>
      </c>
      <c r="AE1570" s="54">
        <f t="shared" si="22"/>
        <v>0</v>
      </c>
      <c r="AF1570" s="54">
        <f t="shared" si="23"/>
        <v>0.6125853633</v>
      </c>
      <c r="AG1570" s="54">
        <f t="shared" si="24"/>
        <v>0.0001973811469</v>
      </c>
      <c r="AH1570" s="54">
        <f t="shared" si="25"/>
        <v>0</v>
      </c>
      <c r="AI1570" s="54">
        <f t="shared" si="26"/>
        <v>0.4980068591</v>
      </c>
      <c r="AJ1570" s="54">
        <f t="shared" si="27"/>
        <v>0.0522996332</v>
      </c>
      <c r="AK1570" s="54">
        <f t="shared" si="28"/>
        <v>0.02902908864</v>
      </c>
      <c r="AL1570" s="54">
        <f t="shared" si="29"/>
        <v>0.02603451535</v>
      </c>
      <c r="AM1570" s="54">
        <f t="shared" si="30"/>
        <v>2.417467803</v>
      </c>
      <c r="AN1570" s="54">
        <f t="shared" si="31"/>
        <v>-4.834935606</v>
      </c>
      <c r="AO1570" s="55">
        <f t="shared" si="32"/>
        <v>2.973109983</v>
      </c>
      <c r="AP1570" s="55">
        <f t="shared" si="33"/>
        <v>0</v>
      </c>
      <c r="AQ1570" s="55">
        <f t="shared" si="34"/>
        <v>2.024804399</v>
      </c>
      <c r="AR1570" s="55">
        <f t="shared" si="35"/>
        <v>0.0006524122817</v>
      </c>
      <c r="AS1570" s="55">
        <f t="shared" si="36"/>
        <v>0</v>
      </c>
      <c r="AT1570" s="55">
        <f t="shared" si="37"/>
        <v>2.46912481</v>
      </c>
      <c r="AU1570" s="55">
        <f t="shared" si="38"/>
        <v>0.2593022958</v>
      </c>
      <c r="AV1570" s="55">
        <f t="shared" si="39"/>
        <v>0.143926618</v>
      </c>
      <c r="AW1570" s="55">
        <f t="shared" si="40"/>
        <v>0.1290794827</v>
      </c>
      <c r="AX1570" s="55">
        <f t="shared" si="41"/>
        <v>8</v>
      </c>
      <c r="AY1570" s="55">
        <f t="shared" si="42"/>
        <v>23.97167678</v>
      </c>
      <c r="AZ1570" s="54">
        <f t="shared" ref="AZ1570:BA1570" si="11032">AO1570*2</f>
        <v>5.946219965</v>
      </c>
      <c r="BA1570" s="54">
        <f t="shared" si="11032"/>
        <v>0</v>
      </c>
      <c r="BB1570" s="54">
        <f t="shared" ref="BB1570:BD1570" si="11033">AQ1570*(3/2)</f>
        <v>3.037206598</v>
      </c>
      <c r="BC1570" s="54">
        <f t="shared" si="11033"/>
        <v>0.0009786184226</v>
      </c>
      <c r="BD1570" s="54">
        <f t="shared" si="11033"/>
        <v>0</v>
      </c>
      <c r="BE1570" s="54">
        <f t="shared" ref="BE1570:BH1570" si="11034">AT1570</f>
        <v>2.46912481</v>
      </c>
      <c r="BF1570" s="54">
        <f t="shared" si="11034"/>
        <v>0.2593022958</v>
      </c>
      <c r="BG1570" s="54">
        <f t="shared" si="11034"/>
        <v>0.143926618</v>
      </c>
      <c r="BH1570" s="54">
        <f t="shared" si="11034"/>
        <v>0.1290794827</v>
      </c>
      <c r="BI1570" s="54">
        <f t="shared" si="46"/>
        <v>11.98583839</v>
      </c>
      <c r="BJ1570" s="54">
        <f t="shared" si="47"/>
        <v>-23.97167678</v>
      </c>
      <c r="BK1570" s="56">
        <f t="shared" ref="BK1570:BN1570" si="11035">AO1570</f>
        <v>2.973109983</v>
      </c>
      <c r="BL1570" s="56">
        <f t="shared" si="11035"/>
        <v>0</v>
      </c>
      <c r="BM1570" s="56">
        <f t="shared" si="11035"/>
        <v>2.024804399</v>
      </c>
      <c r="BN1570" s="56">
        <f t="shared" si="11035"/>
        <v>0.0006524122817</v>
      </c>
      <c r="BO1570" s="56">
        <f t="shared" si="49"/>
        <v>0.02832322329</v>
      </c>
      <c r="BP1570" s="56">
        <f t="shared" si="50"/>
        <v>2.440801586</v>
      </c>
      <c r="BQ1570" s="56">
        <f t="shared" ref="BQ1570:BS1570" si="11036">AU1570</f>
        <v>0.2593022958</v>
      </c>
      <c r="BR1570" s="56">
        <f t="shared" si="11036"/>
        <v>0.143926618</v>
      </c>
      <c r="BS1570" s="56">
        <f t="shared" si="11036"/>
        <v>0.1290794827</v>
      </c>
      <c r="BT1570" s="56">
        <f t="shared" si="52"/>
        <v>8</v>
      </c>
      <c r="BU1570" s="50">
        <f t="shared" ref="BU1570:BX1570" si="11037">AZ1570</f>
        <v>5.946219965</v>
      </c>
      <c r="BV1570" s="50">
        <f t="shared" si="11037"/>
        <v>0</v>
      </c>
      <c r="BW1570" s="50">
        <f t="shared" si="11037"/>
        <v>3.037206598</v>
      </c>
      <c r="BX1570" s="50">
        <f t="shared" si="11037"/>
        <v>0.0009786184226</v>
      </c>
      <c r="BY1570" s="50">
        <f t="shared" si="54"/>
        <v>0.04248483494</v>
      </c>
      <c r="BZ1570" s="50">
        <f t="shared" si="55"/>
        <v>2.440801586</v>
      </c>
      <c r="CA1570" s="50">
        <f t="shared" ref="CA1570:CC1570" si="11038">BF1570</f>
        <v>0.2593022958</v>
      </c>
      <c r="CB1570" s="50">
        <f t="shared" si="11038"/>
        <v>0.143926618</v>
      </c>
      <c r="CC1570" s="50">
        <f t="shared" si="11038"/>
        <v>0.1290794827</v>
      </c>
      <c r="CD1570" s="50">
        <f t="shared" si="57"/>
        <v>12</v>
      </c>
      <c r="CE1570" s="57">
        <f t="shared" si="58"/>
        <v>36.03</v>
      </c>
      <c r="CF1570" s="57">
        <f t="shared" si="59"/>
        <v>0</v>
      </c>
      <c r="CG1570" s="57">
        <f t="shared" si="60"/>
        <v>20.82</v>
      </c>
      <c r="CH1570" s="57">
        <f t="shared" si="61"/>
        <v>0.01</v>
      </c>
      <c r="CI1570" s="58">
        <f t="shared" si="62"/>
        <v>0.4561300301</v>
      </c>
      <c r="CJ1570" s="58">
        <f t="shared" si="63"/>
        <v>35.36956918</v>
      </c>
      <c r="CK1570" s="57">
        <f t="shared" si="64"/>
        <v>3.71</v>
      </c>
      <c r="CL1570" s="57">
        <f t="shared" si="65"/>
        <v>1.17</v>
      </c>
      <c r="CM1570" s="57">
        <f t="shared" si="66"/>
        <v>1.46</v>
      </c>
      <c r="CN1570" s="57">
        <f t="shared" si="67"/>
        <v>99.02569921</v>
      </c>
      <c r="CO1570" s="59">
        <f t="shared" si="68"/>
        <v>0.04840944963</v>
      </c>
      <c r="CP1570" s="59">
        <f t="shared" si="69"/>
        <v>0.8209590632</v>
      </c>
      <c r="CQ1570" s="59">
        <f t="shared" si="70"/>
        <v>0.08721584377</v>
      </c>
      <c r="CR1570" s="59">
        <f t="shared" si="71"/>
        <v>0.04341564337</v>
      </c>
      <c r="CS1570" s="60">
        <f t="shared" si="72"/>
        <v>4.840944963</v>
      </c>
      <c r="CT1570" s="60">
        <f t="shared" si="73"/>
        <v>4.341564337</v>
      </c>
      <c r="CU1570" s="60">
        <f t="shared" si="74"/>
        <v>90.8174907</v>
      </c>
      <c r="CV1570" s="61">
        <f t="shared" si="75"/>
        <v>0.06762036818</v>
      </c>
      <c r="CW1570" s="61">
        <f t="shared" si="76"/>
        <v>0.04192258338</v>
      </c>
      <c r="CX1570" s="62"/>
    </row>
    <row r="1571" ht="15.75" customHeight="1">
      <c r="A1571" s="17" t="s">
        <v>53</v>
      </c>
      <c r="B1571" s="87" t="s">
        <v>1069</v>
      </c>
      <c r="C1571" s="88" t="s">
        <v>1631</v>
      </c>
      <c r="D1571" s="89"/>
      <c r="E1571" s="89" t="s">
        <v>1632</v>
      </c>
      <c r="F1571" s="90">
        <v>28.0</v>
      </c>
      <c r="G1571" s="89" t="s">
        <v>1660</v>
      </c>
      <c r="H1571" s="91">
        <v>37.05</v>
      </c>
      <c r="I1571" s="92">
        <v>3.85</v>
      </c>
      <c r="J1571" s="92">
        <v>21.68</v>
      </c>
      <c r="K1571" s="92">
        <v>1.2</v>
      </c>
      <c r="L1571" s="92">
        <v>0.03</v>
      </c>
      <c r="M1571" s="92">
        <v>0.01</v>
      </c>
      <c r="N1571" s="92">
        <v>5.73</v>
      </c>
      <c r="O1571" s="92">
        <v>30.32</v>
      </c>
      <c r="P1571" s="92"/>
      <c r="Q1571" s="50">
        <f t="shared" si="8"/>
        <v>99.87</v>
      </c>
      <c r="R1571" s="51">
        <f t="shared" si="9"/>
        <v>12</v>
      </c>
      <c r="S1571" s="52">
        <f t="shared" si="10"/>
        <v>0.6166336298</v>
      </c>
      <c r="T1571" s="52">
        <f t="shared" si="11"/>
        <v>0.0003754749758</v>
      </c>
      <c r="U1571" s="52">
        <f t="shared" si="12"/>
        <v>0.4252593876</v>
      </c>
      <c r="V1571" s="52">
        <f t="shared" si="13"/>
        <v>0.0001315874313</v>
      </c>
      <c r="W1571" s="52">
        <f t="shared" si="14"/>
        <v>0</v>
      </c>
      <c r="X1571" s="52">
        <f t="shared" si="15"/>
        <v>0.4220114021</v>
      </c>
      <c r="Y1571" s="52">
        <f t="shared" si="16"/>
        <v>0.08077544426</v>
      </c>
      <c r="Z1571" s="52">
        <f t="shared" si="17"/>
        <v>0.09552306944</v>
      </c>
      <c r="AA1571" s="52">
        <f t="shared" si="18"/>
        <v>0.02139823179</v>
      </c>
      <c r="AB1571" s="52">
        <f t="shared" si="19"/>
        <v>1.662108227</v>
      </c>
      <c r="AC1571" s="53">
        <f t="shared" si="20"/>
        <v>4.983625639</v>
      </c>
      <c r="AD1571" s="54">
        <f t="shared" si="21"/>
        <v>1.23326726</v>
      </c>
      <c r="AE1571" s="54">
        <f t="shared" si="22"/>
        <v>0.0007509499517</v>
      </c>
      <c r="AF1571" s="54">
        <f t="shared" si="23"/>
        <v>0.6378890814</v>
      </c>
      <c r="AG1571" s="54">
        <f t="shared" si="24"/>
        <v>0.0001973811469</v>
      </c>
      <c r="AH1571" s="54">
        <f t="shared" si="25"/>
        <v>0</v>
      </c>
      <c r="AI1571" s="54">
        <f t="shared" si="26"/>
        <v>0.4220114021</v>
      </c>
      <c r="AJ1571" s="54">
        <f t="shared" si="27"/>
        <v>0.08077544426</v>
      </c>
      <c r="AK1571" s="54">
        <f t="shared" si="28"/>
        <v>0.09552306944</v>
      </c>
      <c r="AL1571" s="54">
        <f t="shared" si="29"/>
        <v>0.02139823179</v>
      </c>
      <c r="AM1571" s="54">
        <f t="shared" si="30"/>
        <v>2.49181282</v>
      </c>
      <c r="AN1571" s="54">
        <f t="shared" si="31"/>
        <v>-4.983625639</v>
      </c>
      <c r="AO1571" s="55">
        <f t="shared" si="32"/>
        <v>2.967958979</v>
      </c>
      <c r="AP1571" s="55">
        <f t="shared" si="33"/>
        <v>0.001807222753</v>
      </c>
      <c r="AQ1571" s="55">
        <f t="shared" si="34"/>
        <v>2.046843307</v>
      </c>
      <c r="AR1571" s="55">
        <f t="shared" si="35"/>
        <v>0.000633351928</v>
      </c>
      <c r="AS1571" s="55">
        <f t="shared" si="36"/>
        <v>0</v>
      </c>
      <c r="AT1571" s="55">
        <f t="shared" si="37"/>
        <v>2.031210219</v>
      </c>
      <c r="AU1571" s="55">
        <f t="shared" si="38"/>
        <v>0.3887854855</v>
      </c>
      <c r="AV1571" s="55">
        <f t="shared" si="39"/>
        <v>0.4597682287</v>
      </c>
      <c r="AW1571" s="55">
        <f t="shared" si="40"/>
        <v>0.1029932056</v>
      </c>
      <c r="AX1571" s="55">
        <f t="shared" si="41"/>
        <v>8</v>
      </c>
      <c r="AY1571" s="55">
        <f t="shared" si="42"/>
        <v>23.98700906</v>
      </c>
      <c r="AZ1571" s="54">
        <f t="shared" ref="AZ1571:BA1571" si="11039">AO1571*2</f>
        <v>5.935917959</v>
      </c>
      <c r="BA1571" s="54">
        <f t="shared" si="11039"/>
        <v>0.003614445506</v>
      </c>
      <c r="BB1571" s="54">
        <f t="shared" ref="BB1571:BD1571" si="11040">AQ1571*(3/2)</f>
        <v>3.070264961</v>
      </c>
      <c r="BC1571" s="54">
        <f t="shared" si="11040"/>
        <v>0.000950027892</v>
      </c>
      <c r="BD1571" s="54">
        <f t="shared" si="11040"/>
        <v>0</v>
      </c>
      <c r="BE1571" s="54">
        <f t="shared" ref="BE1571:BH1571" si="11041">AT1571</f>
        <v>2.031210219</v>
      </c>
      <c r="BF1571" s="54">
        <f t="shared" si="11041"/>
        <v>0.3887854855</v>
      </c>
      <c r="BG1571" s="54">
        <f t="shared" si="11041"/>
        <v>0.4597682287</v>
      </c>
      <c r="BH1571" s="54">
        <f t="shared" si="11041"/>
        <v>0.1029932056</v>
      </c>
      <c r="BI1571" s="54">
        <f t="shared" si="46"/>
        <v>11.99350453</v>
      </c>
      <c r="BJ1571" s="54">
        <f t="shared" si="47"/>
        <v>-23.98700906</v>
      </c>
      <c r="BK1571" s="56">
        <f t="shared" ref="BK1571:BN1571" si="11042">AO1571</f>
        <v>2.967958979</v>
      </c>
      <c r="BL1571" s="56">
        <f t="shared" si="11042"/>
        <v>0.001807222753</v>
      </c>
      <c r="BM1571" s="56">
        <f t="shared" si="11042"/>
        <v>2.046843307</v>
      </c>
      <c r="BN1571" s="56">
        <f t="shared" si="11042"/>
        <v>0.000633351928</v>
      </c>
      <c r="BO1571" s="56">
        <f t="shared" si="49"/>
        <v>0.01299093684</v>
      </c>
      <c r="BP1571" s="56">
        <f t="shared" si="50"/>
        <v>2.018219282</v>
      </c>
      <c r="BQ1571" s="56">
        <f t="shared" ref="BQ1571:BS1571" si="11043">AU1571</f>
        <v>0.3887854855</v>
      </c>
      <c r="BR1571" s="56">
        <f t="shared" si="11043"/>
        <v>0.4597682287</v>
      </c>
      <c r="BS1571" s="56">
        <f t="shared" si="11043"/>
        <v>0.1029932056</v>
      </c>
      <c r="BT1571" s="56">
        <f t="shared" si="52"/>
        <v>8</v>
      </c>
      <c r="BU1571" s="50">
        <f t="shared" ref="BU1571:BX1571" si="11044">AZ1571</f>
        <v>5.935917959</v>
      </c>
      <c r="BV1571" s="50">
        <f t="shared" si="11044"/>
        <v>0.003614445506</v>
      </c>
      <c r="BW1571" s="50">
        <f t="shared" si="11044"/>
        <v>3.070264961</v>
      </c>
      <c r="BX1571" s="50">
        <f t="shared" si="11044"/>
        <v>0.000950027892</v>
      </c>
      <c r="BY1571" s="50">
        <f t="shared" si="54"/>
        <v>0.01948640526</v>
      </c>
      <c r="BZ1571" s="50">
        <f t="shared" si="55"/>
        <v>2.018219282</v>
      </c>
      <c r="CA1571" s="50">
        <f t="shared" ref="CA1571:CC1571" si="11045">BF1571</f>
        <v>0.3887854855</v>
      </c>
      <c r="CB1571" s="50">
        <f t="shared" si="11045"/>
        <v>0.4597682287</v>
      </c>
      <c r="CC1571" s="50">
        <f t="shared" si="11045"/>
        <v>0.1029932056</v>
      </c>
      <c r="CD1571" s="50">
        <f t="shared" si="57"/>
        <v>12</v>
      </c>
      <c r="CE1571" s="57">
        <f t="shared" si="58"/>
        <v>37.05</v>
      </c>
      <c r="CF1571" s="57">
        <f t="shared" si="59"/>
        <v>0.03</v>
      </c>
      <c r="CG1571" s="57">
        <f t="shared" si="60"/>
        <v>21.68</v>
      </c>
      <c r="CH1571" s="57">
        <f t="shared" si="61"/>
        <v>0.01</v>
      </c>
      <c r="CI1571" s="58">
        <f t="shared" si="62"/>
        <v>0.2155080473</v>
      </c>
      <c r="CJ1571" s="58">
        <f t="shared" si="63"/>
        <v>30.12608349</v>
      </c>
      <c r="CK1571" s="57">
        <f t="shared" si="64"/>
        <v>5.73</v>
      </c>
      <c r="CL1571" s="57">
        <f t="shared" si="65"/>
        <v>3.85</v>
      </c>
      <c r="CM1571" s="57">
        <f t="shared" si="66"/>
        <v>1.2</v>
      </c>
      <c r="CN1571" s="57">
        <f t="shared" si="67"/>
        <v>99.89159153</v>
      </c>
      <c r="CO1571" s="59">
        <f t="shared" si="68"/>
        <v>0.1548163045</v>
      </c>
      <c r="CP1571" s="59">
        <f t="shared" si="69"/>
        <v>0.679588609</v>
      </c>
      <c r="CQ1571" s="59">
        <f t="shared" si="70"/>
        <v>0.1309145094</v>
      </c>
      <c r="CR1571" s="59">
        <f t="shared" si="71"/>
        <v>0.03468057704</v>
      </c>
      <c r="CS1571" s="60">
        <f t="shared" si="72"/>
        <v>15.48163045</v>
      </c>
      <c r="CT1571" s="60">
        <f t="shared" si="73"/>
        <v>3.468057704</v>
      </c>
      <c r="CU1571" s="60">
        <f t="shared" si="74"/>
        <v>81.05031184</v>
      </c>
      <c r="CV1571" s="61">
        <f t="shared" si="75"/>
        <v>0.1120887293</v>
      </c>
      <c r="CW1571" s="61">
        <f t="shared" si="76"/>
        <v>0.1340709197</v>
      </c>
      <c r="CX1571" s="62"/>
    </row>
    <row r="1572" ht="15.75" customHeight="1">
      <c r="A1572" s="17" t="s">
        <v>53</v>
      </c>
      <c r="B1572" s="87" t="s">
        <v>1069</v>
      </c>
      <c r="C1572" s="88" t="s">
        <v>1631</v>
      </c>
      <c r="D1572" s="89"/>
      <c r="E1572" s="89" t="s">
        <v>1632</v>
      </c>
      <c r="F1572" s="90">
        <v>29.0</v>
      </c>
      <c r="G1572" s="89" t="s">
        <v>1661</v>
      </c>
      <c r="H1572" s="91">
        <v>37.47</v>
      </c>
      <c r="I1572" s="92">
        <v>6.16</v>
      </c>
      <c r="J1572" s="92">
        <v>21.58</v>
      </c>
      <c r="K1572" s="92">
        <v>1.46</v>
      </c>
      <c r="L1572" s="92">
        <v>0.0</v>
      </c>
      <c r="M1572" s="92">
        <v>0.0</v>
      </c>
      <c r="N1572" s="92">
        <v>2.72</v>
      </c>
      <c r="O1572" s="92">
        <v>30.32</v>
      </c>
      <c r="P1572" s="92"/>
      <c r="Q1572" s="50">
        <f t="shared" si="8"/>
        <v>99.71</v>
      </c>
      <c r="R1572" s="51">
        <f t="shared" si="9"/>
        <v>12</v>
      </c>
      <c r="S1572" s="52">
        <f t="shared" si="10"/>
        <v>0.6236238085</v>
      </c>
      <c r="T1572" s="52">
        <f t="shared" si="11"/>
        <v>0</v>
      </c>
      <c r="U1572" s="52">
        <f t="shared" si="12"/>
        <v>0.4232978591</v>
      </c>
      <c r="V1572" s="52">
        <f t="shared" si="13"/>
        <v>0</v>
      </c>
      <c r="W1572" s="52">
        <f t="shared" si="14"/>
        <v>0</v>
      </c>
      <c r="X1572" s="52">
        <f t="shared" si="15"/>
        <v>0.4220114021</v>
      </c>
      <c r="Y1572" s="52">
        <f t="shared" si="16"/>
        <v>0.03834366639</v>
      </c>
      <c r="Z1572" s="52">
        <f t="shared" si="17"/>
        <v>0.1528369111</v>
      </c>
      <c r="AA1572" s="52">
        <f t="shared" si="18"/>
        <v>0.02603451535</v>
      </c>
      <c r="AB1572" s="52">
        <f t="shared" si="19"/>
        <v>1.686148163</v>
      </c>
      <c r="AC1572" s="53">
        <f t="shared" si="20"/>
        <v>5.042841801</v>
      </c>
      <c r="AD1572" s="54">
        <f t="shared" si="21"/>
        <v>1.247247617</v>
      </c>
      <c r="AE1572" s="54">
        <f t="shared" si="22"/>
        <v>0</v>
      </c>
      <c r="AF1572" s="54">
        <f t="shared" si="23"/>
        <v>0.6349467886</v>
      </c>
      <c r="AG1572" s="54">
        <f t="shared" si="24"/>
        <v>0</v>
      </c>
      <c r="AH1572" s="54">
        <f t="shared" si="25"/>
        <v>0</v>
      </c>
      <c r="AI1572" s="54">
        <f t="shared" si="26"/>
        <v>0.4220114021</v>
      </c>
      <c r="AJ1572" s="54">
        <f t="shared" si="27"/>
        <v>0.03834366639</v>
      </c>
      <c r="AK1572" s="54">
        <f t="shared" si="28"/>
        <v>0.1528369111</v>
      </c>
      <c r="AL1572" s="54">
        <f t="shared" si="29"/>
        <v>0.02603451535</v>
      </c>
      <c r="AM1572" s="54">
        <f t="shared" si="30"/>
        <v>2.521420901</v>
      </c>
      <c r="AN1572" s="54">
        <f t="shared" si="31"/>
        <v>-5.042841801</v>
      </c>
      <c r="AO1572" s="55">
        <f t="shared" si="32"/>
        <v>2.958809065</v>
      </c>
      <c r="AP1572" s="55">
        <f t="shared" si="33"/>
        <v>0</v>
      </c>
      <c r="AQ1572" s="55">
        <f t="shared" si="34"/>
        <v>2.008354276</v>
      </c>
      <c r="AR1572" s="55">
        <f t="shared" si="35"/>
        <v>0</v>
      </c>
      <c r="AS1572" s="55">
        <f t="shared" si="36"/>
        <v>0</v>
      </c>
      <c r="AT1572" s="55">
        <f t="shared" si="37"/>
        <v>2.002250628</v>
      </c>
      <c r="AU1572" s="55">
        <f t="shared" si="38"/>
        <v>0.181923118</v>
      </c>
      <c r="AV1572" s="55">
        <f t="shared" si="39"/>
        <v>0.7251410736</v>
      </c>
      <c r="AW1572" s="55">
        <f t="shared" si="40"/>
        <v>0.1235218395</v>
      </c>
      <c r="AX1572" s="55">
        <f t="shared" si="41"/>
        <v>8</v>
      </c>
      <c r="AY1572" s="55">
        <f t="shared" si="42"/>
        <v>23.92597241</v>
      </c>
      <c r="AZ1572" s="54">
        <f t="shared" ref="AZ1572:BA1572" si="11046">AO1572*2</f>
        <v>5.91761813</v>
      </c>
      <c r="BA1572" s="54">
        <f t="shared" si="11046"/>
        <v>0</v>
      </c>
      <c r="BB1572" s="54">
        <f t="shared" ref="BB1572:BD1572" si="11047">AQ1572*(3/2)</f>
        <v>3.012531414</v>
      </c>
      <c r="BC1572" s="54">
        <f t="shared" si="11047"/>
        <v>0</v>
      </c>
      <c r="BD1572" s="54">
        <f t="shared" si="11047"/>
        <v>0</v>
      </c>
      <c r="BE1572" s="54">
        <f t="shared" ref="BE1572:BH1572" si="11048">AT1572</f>
        <v>2.002250628</v>
      </c>
      <c r="BF1572" s="54">
        <f t="shared" si="11048"/>
        <v>0.181923118</v>
      </c>
      <c r="BG1572" s="54">
        <f t="shared" si="11048"/>
        <v>0.7251410736</v>
      </c>
      <c r="BH1572" s="54">
        <f t="shared" si="11048"/>
        <v>0.1235218395</v>
      </c>
      <c r="BI1572" s="54">
        <f t="shared" si="46"/>
        <v>11.9629862</v>
      </c>
      <c r="BJ1572" s="54">
        <f t="shared" si="47"/>
        <v>-23.92597241</v>
      </c>
      <c r="BK1572" s="56">
        <f t="shared" ref="BK1572:BN1572" si="11049">AO1572</f>
        <v>2.958809065</v>
      </c>
      <c r="BL1572" s="56">
        <f t="shared" si="11049"/>
        <v>0</v>
      </c>
      <c r="BM1572" s="56">
        <f t="shared" si="11049"/>
        <v>2.008354276</v>
      </c>
      <c r="BN1572" s="56">
        <f t="shared" si="11049"/>
        <v>0</v>
      </c>
      <c r="BO1572" s="56">
        <f t="shared" si="49"/>
        <v>0.07402759374</v>
      </c>
      <c r="BP1572" s="56">
        <f t="shared" si="50"/>
        <v>1.928223034</v>
      </c>
      <c r="BQ1572" s="56">
        <f t="shared" ref="BQ1572:BS1572" si="11050">AU1572</f>
        <v>0.181923118</v>
      </c>
      <c r="BR1572" s="56">
        <f t="shared" si="11050"/>
        <v>0.7251410736</v>
      </c>
      <c r="BS1572" s="56">
        <f t="shared" si="11050"/>
        <v>0.1235218395</v>
      </c>
      <c r="BT1572" s="56">
        <f t="shared" si="52"/>
        <v>8</v>
      </c>
      <c r="BU1572" s="50">
        <f t="shared" ref="BU1572:BX1572" si="11051">AZ1572</f>
        <v>5.91761813</v>
      </c>
      <c r="BV1572" s="50">
        <f t="shared" si="11051"/>
        <v>0</v>
      </c>
      <c r="BW1572" s="50">
        <f t="shared" si="11051"/>
        <v>3.012531414</v>
      </c>
      <c r="BX1572" s="50">
        <f t="shared" si="11051"/>
        <v>0</v>
      </c>
      <c r="BY1572" s="50">
        <f t="shared" si="54"/>
        <v>0.1110413906</v>
      </c>
      <c r="BZ1572" s="50">
        <f t="shared" si="55"/>
        <v>1.928223034</v>
      </c>
      <c r="CA1572" s="50">
        <f t="shared" ref="CA1572:CC1572" si="11052">BF1572</f>
        <v>0.181923118</v>
      </c>
      <c r="CB1572" s="50">
        <f t="shared" si="11052"/>
        <v>0.7251410736</v>
      </c>
      <c r="CC1572" s="50">
        <f t="shared" si="11052"/>
        <v>0.1235218395</v>
      </c>
      <c r="CD1572" s="50">
        <f t="shared" si="57"/>
        <v>12</v>
      </c>
      <c r="CE1572" s="57">
        <f t="shared" si="58"/>
        <v>37.47</v>
      </c>
      <c r="CF1572" s="57">
        <f t="shared" si="59"/>
        <v>0</v>
      </c>
      <c r="CG1572" s="57">
        <f t="shared" si="60"/>
        <v>21.58</v>
      </c>
      <c r="CH1572" s="57">
        <f t="shared" si="61"/>
        <v>0</v>
      </c>
      <c r="CI1572" s="58">
        <f t="shared" si="62"/>
        <v>1.245813658</v>
      </c>
      <c r="CJ1572" s="58">
        <f t="shared" si="63"/>
        <v>29.19900315</v>
      </c>
      <c r="CK1572" s="57">
        <f t="shared" si="64"/>
        <v>2.72</v>
      </c>
      <c r="CL1572" s="57">
        <f t="shared" si="65"/>
        <v>6.16</v>
      </c>
      <c r="CM1572" s="57">
        <f t="shared" si="66"/>
        <v>1.46</v>
      </c>
      <c r="CN1572" s="57">
        <f t="shared" si="67"/>
        <v>99.83481681</v>
      </c>
      <c r="CO1572" s="59">
        <f t="shared" si="68"/>
        <v>0.2450786981</v>
      </c>
      <c r="CP1572" s="59">
        <f t="shared" si="69"/>
        <v>0.651688903</v>
      </c>
      <c r="CQ1572" s="59">
        <f t="shared" si="70"/>
        <v>0.06148525098</v>
      </c>
      <c r="CR1572" s="59">
        <f t="shared" si="71"/>
        <v>0.04174714787</v>
      </c>
      <c r="CS1572" s="60">
        <f t="shared" si="72"/>
        <v>24.50786981</v>
      </c>
      <c r="CT1572" s="60">
        <f t="shared" si="73"/>
        <v>4.174714787</v>
      </c>
      <c r="CU1572" s="60">
        <f t="shared" si="74"/>
        <v>71.3174154</v>
      </c>
      <c r="CV1572" s="61">
        <f t="shared" si="75"/>
        <v>0.1642864969</v>
      </c>
      <c r="CW1572" s="61">
        <f t="shared" si="76"/>
        <v>0.2122381526</v>
      </c>
      <c r="CX1572" s="62"/>
    </row>
    <row r="1573" ht="15.75" customHeight="1">
      <c r="A1573" s="17" t="s">
        <v>53</v>
      </c>
      <c r="B1573" s="87" t="s">
        <v>1069</v>
      </c>
      <c r="C1573" s="88" t="s">
        <v>1631</v>
      </c>
      <c r="D1573" s="89"/>
      <c r="E1573" s="89" t="s">
        <v>1632</v>
      </c>
      <c r="F1573" s="90">
        <v>30.0</v>
      </c>
      <c r="G1573" s="89" t="s">
        <v>1662</v>
      </c>
      <c r="H1573" s="91">
        <v>36.85</v>
      </c>
      <c r="I1573" s="92">
        <v>5.45</v>
      </c>
      <c r="J1573" s="92">
        <v>22.05</v>
      </c>
      <c r="K1573" s="92">
        <v>1.41</v>
      </c>
      <c r="L1573" s="92">
        <v>0.03</v>
      </c>
      <c r="M1573" s="92">
        <v>0.03</v>
      </c>
      <c r="N1573" s="92">
        <v>0.93</v>
      </c>
      <c r="O1573" s="92">
        <v>32.95</v>
      </c>
      <c r="P1573" s="92"/>
      <c r="Q1573" s="50">
        <f t="shared" si="8"/>
        <v>99.7</v>
      </c>
      <c r="R1573" s="51">
        <f t="shared" si="9"/>
        <v>12</v>
      </c>
      <c r="S1573" s="52">
        <f t="shared" si="10"/>
        <v>0.6133049732</v>
      </c>
      <c r="T1573" s="52">
        <f t="shared" si="11"/>
        <v>0.0003754749758</v>
      </c>
      <c r="U1573" s="52">
        <f t="shared" si="12"/>
        <v>0.4325170432</v>
      </c>
      <c r="V1573" s="52">
        <f t="shared" si="13"/>
        <v>0.0003947622939</v>
      </c>
      <c r="W1573" s="52">
        <f t="shared" si="14"/>
        <v>0</v>
      </c>
      <c r="X1573" s="52">
        <f t="shared" si="15"/>
        <v>0.4586172724</v>
      </c>
      <c r="Y1573" s="52">
        <f t="shared" si="16"/>
        <v>0.01311015064</v>
      </c>
      <c r="Z1573" s="52">
        <f t="shared" si="17"/>
        <v>0.1352209684</v>
      </c>
      <c r="AA1573" s="52">
        <f t="shared" si="18"/>
        <v>0.02514292236</v>
      </c>
      <c r="AB1573" s="52">
        <f t="shared" si="19"/>
        <v>1.678683568</v>
      </c>
      <c r="AC1573" s="53">
        <f t="shared" si="20"/>
        <v>5.017639837</v>
      </c>
      <c r="AD1573" s="54">
        <f t="shared" si="21"/>
        <v>1.226609946</v>
      </c>
      <c r="AE1573" s="54">
        <f t="shared" si="22"/>
        <v>0.0007509499517</v>
      </c>
      <c r="AF1573" s="54">
        <f t="shared" si="23"/>
        <v>0.6487755648</v>
      </c>
      <c r="AG1573" s="54">
        <f t="shared" si="24"/>
        <v>0.0005921434408</v>
      </c>
      <c r="AH1573" s="54">
        <f t="shared" si="25"/>
        <v>0</v>
      </c>
      <c r="AI1573" s="54">
        <f t="shared" si="26"/>
        <v>0.4586172724</v>
      </c>
      <c r="AJ1573" s="54">
        <f t="shared" si="27"/>
        <v>0.01311015064</v>
      </c>
      <c r="AK1573" s="54">
        <f t="shared" si="28"/>
        <v>0.1352209684</v>
      </c>
      <c r="AL1573" s="54">
        <f t="shared" si="29"/>
        <v>0.02514292236</v>
      </c>
      <c r="AM1573" s="54">
        <f t="shared" si="30"/>
        <v>2.508819918</v>
      </c>
      <c r="AN1573" s="54">
        <f t="shared" si="31"/>
        <v>-5.017639837</v>
      </c>
      <c r="AO1573" s="55">
        <f t="shared" si="32"/>
        <v>2.922790144</v>
      </c>
      <c r="AP1573" s="55">
        <f t="shared" si="33"/>
        <v>0.001789378216</v>
      </c>
      <c r="AQ1573" s="55">
        <f t="shared" si="34"/>
        <v>2.061220121</v>
      </c>
      <c r="AR1573" s="55">
        <f t="shared" si="35"/>
        <v>0.001881294612</v>
      </c>
      <c r="AS1573" s="55">
        <f t="shared" si="36"/>
        <v>0</v>
      </c>
      <c r="AT1573" s="55">
        <f t="shared" si="37"/>
        <v>2.185604393</v>
      </c>
      <c r="AU1573" s="55">
        <f t="shared" si="38"/>
        <v>0.06247824614</v>
      </c>
      <c r="AV1573" s="55">
        <f t="shared" si="39"/>
        <v>0.6444143306</v>
      </c>
      <c r="AW1573" s="55">
        <f t="shared" si="40"/>
        <v>0.1198220932</v>
      </c>
      <c r="AX1573" s="55">
        <f t="shared" si="41"/>
        <v>8</v>
      </c>
      <c r="AY1573" s="55">
        <f t="shared" si="42"/>
        <v>23.91226046</v>
      </c>
      <c r="AZ1573" s="54">
        <f t="shared" ref="AZ1573:BA1573" si="11053">AO1573*2</f>
        <v>5.845580287</v>
      </c>
      <c r="BA1573" s="54">
        <f t="shared" si="11053"/>
        <v>0.003578756431</v>
      </c>
      <c r="BB1573" s="54">
        <f t="shared" ref="BB1573:BD1573" si="11054">AQ1573*(3/2)</f>
        <v>3.091830181</v>
      </c>
      <c r="BC1573" s="54">
        <f t="shared" si="11054"/>
        <v>0.002821941918</v>
      </c>
      <c r="BD1573" s="54">
        <f t="shared" si="11054"/>
        <v>0</v>
      </c>
      <c r="BE1573" s="54">
        <f t="shared" ref="BE1573:BH1573" si="11055">AT1573</f>
        <v>2.185604393</v>
      </c>
      <c r="BF1573" s="54">
        <f t="shared" si="11055"/>
        <v>0.06247824614</v>
      </c>
      <c r="BG1573" s="54">
        <f t="shared" si="11055"/>
        <v>0.6444143306</v>
      </c>
      <c r="BH1573" s="54">
        <f t="shared" si="11055"/>
        <v>0.1198220932</v>
      </c>
      <c r="BI1573" s="54">
        <f t="shared" si="46"/>
        <v>11.95613023</v>
      </c>
      <c r="BJ1573" s="54">
        <f t="shared" si="47"/>
        <v>-23.91226046</v>
      </c>
      <c r="BK1573" s="56">
        <f t="shared" ref="BK1573:BN1573" si="11056">AO1573</f>
        <v>2.922790144</v>
      </c>
      <c r="BL1573" s="56">
        <f t="shared" si="11056"/>
        <v>0.001789378216</v>
      </c>
      <c r="BM1573" s="56">
        <f t="shared" si="11056"/>
        <v>2.061220121</v>
      </c>
      <c r="BN1573" s="56">
        <f t="shared" si="11056"/>
        <v>0.001881294612</v>
      </c>
      <c r="BO1573" s="56">
        <f t="shared" si="49"/>
        <v>0.08773954082</v>
      </c>
      <c r="BP1573" s="56">
        <f t="shared" si="50"/>
        <v>2.097864852</v>
      </c>
      <c r="BQ1573" s="56">
        <f t="shared" ref="BQ1573:BS1573" si="11057">AU1573</f>
        <v>0.06247824614</v>
      </c>
      <c r="BR1573" s="56">
        <f t="shared" si="11057"/>
        <v>0.6444143306</v>
      </c>
      <c r="BS1573" s="56">
        <f t="shared" si="11057"/>
        <v>0.1198220932</v>
      </c>
      <c r="BT1573" s="56">
        <f t="shared" si="52"/>
        <v>8</v>
      </c>
      <c r="BU1573" s="50">
        <f t="shared" ref="BU1573:BX1573" si="11058">AZ1573</f>
        <v>5.845580287</v>
      </c>
      <c r="BV1573" s="50">
        <f t="shared" si="11058"/>
        <v>0.003578756431</v>
      </c>
      <c r="BW1573" s="50">
        <f t="shared" si="11058"/>
        <v>3.091830181</v>
      </c>
      <c r="BX1573" s="50">
        <f t="shared" si="11058"/>
        <v>0.002821941918</v>
      </c>
      <c r="BY1573" s="50">
        <f t="shared" si="54"/>
        <v>0.1316093112</v>
      </c>
      <c r="BZ1573" s="50">
        <f t="shared" si="55"/>
        <v>2.097864852</v>
      </c>
      <c r="CA1573" s="50">
        <f t="shared" ref="CA1573:CC1573" si="11059">BF1573</f>
        <v>0.06247824614</v>
      </c>
      <c r="CB1573" s="50">
        <f t="shared" si="11059"/>
        <v>0.6444143306</v>
      </c>
      <c r="CC1573" s="50">
        <f t="shared" si="11059"/>
        <v>0.1198220932</v>
      </c>
      <c r="CD1573" s="50">
        <f t="shared" si="57"/>
        <v>12</v>
      </c>
      <c r="CE1573" s="57">
        <f t="shared" si="58"/>
        <v>36.85</v>
      </c>
      <c r="CF1573" s="57">
        <f t="shared" si="59"/>
        <v>0.03</v>
      </c>
      <c r="CG1573" s="57">
        <f t="shared" si="60"/>
        <v>22.05</v>
      </c>
      <c r="CH1573" s="57">
        <f t="shared" si="61"/>
        <v>0.03</v>
      </c>
      <c r="CI1573" s="58">
        <f t="shared" si="62"/>
        <v>1.470035822</v>
      </c>
      <c r="CJ1573" s="58">
        <f t="shared" si="63"/>
        <v>31.62724558</v>
      </c>
      <c r="CK1573" s="57">
        <f t="shared" si="64"/>
        <v>0.93</v>
      </c>
      <c r="CL1573" s="57">
        <f t="shared" si="65"/>
        <v>5.45</v>
      </c>
      <c r="CM1573" s="57">
        <f t="shared" si="66"/>
        <v>1.41</v>
      </c>
      <c r="CN1573" s="57">
        <f t="shared" si="67"/>
        <v>99.8472814</v>
      </c>
      <c r="CO1573" s="59">
        <f t="shared" si="68"/>
        <v>0.2203442669</v>
      </c>
      <c r="CP1573" s="59">
        <f t="shared" si="69"/>
        <v>0.7173218701</v>
      </c>
      <c r="CQ1573" s="59">
        <f t="shared" si="70"/>
        <v>0.02136315517</v>
      </c>
      <c r="CR1573" s="59">
        <f t="shared" si="71"/>
        <v>0.04097070785</v>
      </c>
      <c r="CS1573" s="60">
        <f t="shared" si="72"/>
        <v>22.03442669</v>
      </c>
      <c r="CT1573" s="60">
        <f t="shared" si="73"/>
        <v>4.097070785</v>
      </c>
      <c r="CU1573" s="60">
        <f t="shared" si="74"/>
        <v>73.86850253</v>
      </c>
      <c r="CV1573" s="61">
        <f t="shared" si="75"/>
        <v>0.1511428413</v>
      </c>
      <c r="CW1573" s="61">
        <f t="shared" si="76"/>
        <v>0.1908181351</v>
      </c>
      <c r="CX1573" s="62"/>
    </row>
    <row r="1574" ht="15.75" customHeight="1">
      <c r="A1574" s="17" t="s">
        <v>53</v>
      </c>
      <c r="B1574" s="87" t="s">
        <v>1069</v>
      </c>
      <c r="C1574" s="88" t="s">
        <v>1631</v>
      </c>
      <c r="D1574" s="89"/>
      <c r="E1574" s="89" t="s">
        <v>1632</v>
      </c>
      <c r="F1574" s="90">
        <v>31.0</v>
      </c>
      <c r="G1574" s="89" t="s">
        <v>1663</v>
      </c>
      <c r="H1574" s="91">
        <v>36.76</v>
      </c>
      <c r="I1574" s="92">
        <v>3.61</v>
      </c>
      <c r="J1574" s="92">
        <v>21.5</v>
      </c>
      <c r="K1574" s="92">
        <v>1.19</v>
      </c>
      <c r="L1574" s="92">
        <v>0.0</v>
      </c>
      <c r="M1574" s="92">
        <v>0.01</v>
      </c>
      <c r="N1574" s="92">
        <v>1.52</v>
      </c>
      <c r="O1574" s="92">
        <v>34.89</v>
      </c>
      <c r="P1574" s="92"/>
      <c r="Q1574" s="50">
        <f t="shared" si="8"/>
        <v>99.48</v>
      </c>
      <c r="R1574" s="51">
        <f t="shared" si="9"/>
        <v>12</v>
      </c>
      <c r="S1574" s="52">
        <f t="shared" si="10"/>
        <v>0.6118070777</v>
      </c>
      <c r="T1574" s="52">
        <f t="shared" si="11"/>
        <v>0</v>
      </c>
      <c r="U1574" s="52">
        <f t="shared" si="12"/>
        <v>0.4217286363</v>
      </c>
      <c r="V1574" s="52">
        <f t="shared" si="13"/>
        <v>0.0001315874313</v>
      </c>
      <c r="W1574" s="52">
        <f t="shared" si="14"/>
        <v>0</v>
      </c>
      <c r="X1574" s="52">
        <f t="shared" si="15"/>
        <v>0.4856193212</v>
      </c>
      <c r="Y1574" s="52">
        <f t="shared" si="16"/>
        <v>0.02142734298</v>
      </c>
      <c r="Z1574" s="52">
        <f t="shared" si="17"/>
        <v>0.08956838459</v>
      </c>
      <c r="AA1574" s="52">
        <f t="shared" si="18"/>
        <v>0.02121991319</v>
      </c>
      <c r="AB1574" s="52">
        <f t="shared" si="19"/>
        <v>1.651502263</v>
      </c>
      <c r="AC1574" s="53">
        <f t="shared" si="20"/>
        <v>4.948478906</v>
      </c>
      <c r="AD1574" s="54">
        <f t="shared" si="21"/>
        <v>1.223614155</v>
      </c>
      <c r="AE1574" s="54">
        <f t="shared" si="22"/>
        <v>0</v>
      </c>
      <c r="AF1574" s="54">
        <f t="shared" si="23"/>
        <v>0.6325929544</v>
      </c>
      <c r="AG1574" s="54">
        <f t="shared" si="24"/>
        <v>0.0001973811469</v>
      </c>
      <c r="AH1574" s="54">
        <f t="shared" si="25"/>
        <v>0</v>
      </c>
      <c r="AI1574" s="54">
        <f t="shared" si="26"/>
        <v>0.4856193212</v>
      </c>
      <c r="AJ1574" s="54">
        <f t="shared" si="27"/>
        <v>0.02142734298</v>
      </c>
      <c r="AK1574" s="54">
        <f t="shared" si="28"/>
        <v>0.08956838459</v>
      </c>
      <c r="AL1574" s="54">
        <f t="shared" si="29"/>
        <v>0.02121991319</v>
      </c>
      <c r="AM1574" s="54">
        <f t="shared" si="30"/>
        <v>2.474239453</v>
      </c>
      <c r="AN1574" s="54">
        <f t="shared" si="31"/>
        <v>-4.948478906</v>
      </c>
      <c r="AO1574" s="55">
        <f t="shared" si="32"/>
        <v>2.963639064</v>
      </c>
      <c r="AP1574" s="55">
        <f t="shared" si="33"/>
        <v>0</v>
      </c>
      <c r="AQ1574" s="55">
        <f t="shared" si="34"/>
        <v>2.042884933</v>
      </c>
      <c r="AR1574" s="55">
        <f t="shared" si="35"/>
        <v>0.0006374193204</v>
      </c>
      <c r="AS1574" s="55">
        <f t="shared" si="36"/>
        <v>0</v>
      </c>
      <c r="AT1574" s="55">
        <f t="shared" si="37"/>
        <v>2.35237617</v>
      </c>
      <c r="AU1574" s="55">
        <f t="shared" si="38"/>
        <v>0.1037956457</v>
      </c>
      <c r="AV1574" s="55">
        <f t="shared" si="39"/>
        <v>0.4338759278</v>
      </c>
      <c r="AW1574" s="55">
        <f t="shared" si="40"/>
        <v>0.1027908404</v>
      </c>
      <c r="AX1574" s="55">
        <f t="shared" si="41"/>
        <v>8</v>
      </c>
      <c r="AY1574" s="55">
        <f t="shared" si="42"/>
        <v>23.97080048</v>
      </c>
      <c r="AZ1574" s="54">
        <f t="shared" ref="AZ1574:BA1574" si="11060">AO1574*2</f>
        <v>5.927278128</v>
      </c>
      <c r="BA1574" s="54">
        <f t="shared" si="11060"/>
        <v>0</v>
      </c>
      <c r="BB1574" s="54">
        <f t="shared" ref="BB1574:BD1574" si="11061">AQ1574*(3/2)</f>
        <v>3.064327399</v>
      </c>
      <c r="BC1574" s="54">
        <f t="shared" si="11061"/>
        <v>0.0009561289806</v>
      </c>
      <c r="BD1574" s="54">
        <f t="shared" si="11061"/>
        <v>0</v>
      </c>
      <c r="BE1574" s="54">
        <f t="shared" ref="BE1574:BH1574" si="11062">AT1574</f>
        <v>2.35237617</v>
      </c>
      <c r="BF1574" s="54">
        <f t="shared" si="11062"/>
        <v>0.1037956457</v>
      </c>
      <c r="BG1574" s="54">
        <f t="shared" si="11062"/>
        <v>0.4338759278</v>
      </c>
      <c r="BH1574" s="54">
        <f t="shared" si="11062"/>
        <v>0.1027908404</v>
      </c>
      <c r="BI1574" s="54">
        <f t="shared" si="46"/>
        <v>11.98540024</v>
      </c>
      <c r="BJ1574" s="54">
        <f t="shared" si="47"/>
        <v>-23.97080048</v>
      </c>
      <c r="BK1574" s="56">
        <f t="shared" ref="BK1574:BN1574" si="11063">AO1574</f>
        <v>2.963639064</v>
      </c>
      <c r="BL1574" s="56">
        <f t="shared" si="11063"/>
        <v>0</v>
      </c>
      <c r="BM1574" s="56">
        <f t="shared" si="11063"/>
        <v>2.042884933</v>
      </c>
      <c r="BN1574" s="56">
        <f t="shared" si="11063"/>
        <v>0.0006374193204</v>
      </c>
      <c r="BO1574" s="56">
        <f t="shared" si="49"/>
        <v>0.02919952045</v>
      </c>
      <c r="BP1574" s="56">
        <f t="shared" si="50"/>
        <v>2.32317665</v>
      </c>
      <c r="BQ1574" s="56">
        <f t="shared" ref="BQ1574:BS1574" si="11064">AU1574</f>
        <v>0.1037956457</v>
      </c>
      <c r="BR1574" s="56">
        <f t="shared" si="11064"/>
        <v>0.4338759278</v>
      </c>
      <c r="BS1574" s="56">
        <f t="shared" si="11064"/>
        <v>0.1027908404</v>
      </c>
      <c r="BT1574" s="56">
        <f t="shared" si="52"/>
        <v>8</v>
      </c>
      <c r="BU1574" s="50">
        <f t="shared" ref="BU1574:BX1574" si="11065">AZ1574</f>
        <v>5.927278128</v>
      </c>
      <c r="BV1574" s="50">
        <f t="shared" si="11065"/>
        <v>0</v>
      </c>
      <c r="BW1574" s="50">
        <f t="shared" si="11065"/>
        <v>3.064327399</v>
      </c>
      <c r="BX1574" s="50">
        <f t="shared" si="11065"/>
        <v>0.0009561289806</v>
      </c>
      <c r="BY1574" s="50">
        <f t="shared" si="54"/>
        <v>0.04379928068</v>
      </c>
      <c r="BZ1574" s="50">
        <f t="shared" si="55"/>
        <v>2.32317665</v>
      </c>
      <c r="CA1574" s="50">
        <f t="shared" ref="CA1574:CC1574" si="11066">BF1574</f>
        <v>0.1037956457</v>
      </c>
      <c r="CB1574" s="50">
        <f t="shared" si="11066"/>
        <v>0.4338759278</v>
      </c>
      <c r="CC1574" s="50">
        <f t="shared" si="11066"/>
        <v>0.1027908404</v>
      </c>
      <c r="CD1574" s="50">
        <f t="shared" si="57"/>
        <v>12</v>
      </c>
      <c r="CE1574" s="57">
        <f t="shared" si="58"/>
        <v>36.76</v>
      </c>
      <c r="CF1574" s="57">
        <f t="shared" si="59"/>
        <v>0</v>
      </c>
      <c r="CG1574" s="57">
        <f t="shared" si="60"/>
        <v>21.5</v>
      </c>
      <c r="CH1574" s="57">
        <f t="shared" si="61"/>
        <v>0.01</v>
      </c>
      <c r="CI1574" s="58">
        <f t="shared" si="62"/>
        <v>0.4813030498</v>
      </c>
      <c r="CJ1574" s="58">
        <f t="shared" si="63"/>
        <v>34.45691822</v>
      </c>
      <c r="CK1574" s="57">
        <f t="shared" si="64"/>
        <v>1.52</v>
      </c>
      <c r="CL1574" s="57">
        <f t="shared" si="65"/>
        <v>3.61</v>
      </c>
      <c r="CM1574" s="57">
        <f t="shared" si="66"/>
        <v>1.19</v>
      </c>
      <c r="CN1574" s="57">
        <f t="shared" si="67"/>
        <v>99.52822127</v>
      </c>
      <c r="CO1574" s="59">
        <f t="shared" si="68"/>
        <v>0.1463997195</v>
      </c>
      <c r="CP1574" s="59">
        <f t="shared" si="69"/>
        <v>0.7838932474</v>
      </c>
      <c r="CQ1574" s="59">
        <f t="shared" si="70"/>
        <v>0.03502303873</v>
      </c>
      <c r="CR1574" s="59">
        <f t="shared" si="71"/>
        <v>0.0346839943</v>
      </c>
      <c r="CS1574" s="60">
        <f t="shared" si="72"/>
        <v>14.63997195</v>
      </c>
      <c r="CT1574" s="60">
        <f t="shared" si="73"/>
        <v>3.46839943</v>
      </c>
      <c r="CU1574" s="60">
        <f t="shared" si="74"/>
        <v>81.89162862</v>
      </c>
      <c r="CV1574" s="61">
        <f t="shared" si="75"/>
        <v>0.1078838541</v>
      </c>
      <c r="CW1574" s="61">
        <f t="shared" si="76"/>
        <v>0.1267821571</v>
      </c>
      <c r="CX1574" s="62"/>
    </row>
    <row r="1575" ht="15.75" customHeight="1">
      <c r="A1575" s="17" t="s">
        <v>53</v>
      </c>
      <c r="B1575" s="87" t="s">
        <v>1069</v>
      </c>
      <c r="C1575" s="88" t="s">
        <v>1631</v>
      </c>
      <c r="D1575" s="89"/>
      <c r="E1575" s="89" t="s">
        <v>1632</v>
      </c>
      <c r="F1575" s="90">
        <v>32.0</v>
      </c>
      <c r="G1575" s="89" t="s">
        <v>1664</v>
      </c>
      <c r="H1575" s="91">
        <v>36.87</v>
      </c>
      <c r="I1575" s="92">
        <v>3.92</v>
      </c>
      <c r="J1575" s="92">
        <v>21.59</v>
      </c>
      <c r="K1575" s="92">
        <v>1.27</v>
      </c>
      <c r="L1575" s="92">
        <v>0.03</v>
      </c>
      <c r="M1575" s="92">
        <v>0.0</v>
      </c>
      <c r="N1575" s="92">
        <v>5.45</v>
      </c>
      <c r="O1575" s="92">
        <v>30.56</v>
      </c>
      <c r="P1575" s="92"/>
      <c r="Q1575" s="50">
        <f t="shared" si="8"/>
        <v>99.69</v>
      </c>
      <c r="R1575" s="51">
        <f t="shared" si="9"/>
        <v>12</v>
      </c>
      <c r="S1575" s="52">
        <f t="shared" si="10"/>
        <v>0.6136378388</v>
      </c>
      <c r="T1575" s="52">
        <f t="shared" si="11"/>
        <v>0.0003754749758</v>
      </c>
      <c r="U1575" s="52">
        <f t="shared" si="12"/>
        <v>0.4234940119</v>
      </c>
      <c r="V1575" s="52">
        <f t="shared" si="13"/>
        <v>0</v>
      </c>
      <c r="W1575" s="52">
        <f t="shared" si="14"/>
        <v>0</v>
      </c>
      <c r="X1575" s="52">
        <f t="shared" si="15"/>
        <v>0.4253518617</v>
      </c>
      <c r="Y1575" s="52">
        <f t="shared" si="16"/>
        <v>0.07682830214</v>
      </c>
      <c r="Z1575" s="52">
        <f t="shared" si="17"/>
        <v>0.09725985252</v>
      </c>
      <c r="AA1575" s="52">
        <f t="shared" si="18"/>
        <v>0.02264646198</v>
      </c>
      <c r="AB1575" s="52">
        <f t="shared" si="19"/>
        <v>1.659593804</v>
      </c>
      <c r="AC1575" s="53">
        <f t="shared" si="20"/>
        <v>4.970708248</v>
      </c>
      <c r="AD1575" s="54">
        <f t="shared" si="21"/>
        <v>1.227275678</v>
      </c>
      <c r="AE1575" s="54">
        <f t="shared" si="22"/>
        <v>0.0007509499517</v>
      </c>
      <c r="AF1575" s="54">
        <f t="shared" si="23"/>
        <v>0.6352410179</v>
      </c>
      <c r="AG1575" s="54">
        <f t="shared" si="24"/>
        <v>0</v>
      </c>
      <c r="AH1575" s="54">
        <f t="shared" si="25"/>
        <v>0</v>
      </c>
      <c r="AI1575" s="54">
        <f t="shared" si="26"/>
        <v>0.4253518617</v>
      </c>
      <c r="AJ1575" s="54">
        <f t="shared" si="27"/>
        <v>0.07682830214</v>
      </c>
      <c r="AK1575" s="54">
        <f t="shared" si="28"/>
        <v>0.09725985252</v>
      </c>
      <c r="AL1575" s="54">
        <f t="shared" si="29"/>
        <v>0.02264646198</v>
      </c>
      <c r="AM1575" s="54">
        <f t="shared" si="30"/>
        <v>2.485354124</v>
      </c>
      <c r="AN1575" s="54">
        <f t="shared" si="31"/>
        <v>-4.970708248</v>
      </c>
      <c r="AO1575" s="55">
        <f t="shared" si="32"/>
        <v>2.958014605</v>
      </c>
      <c r="AP1575" s="55">
        <f t="shared" si="33"/>
        <v>0.001809960847</v>
      </c>
      <c r="AQ1575" s="55">
        <f t="shared" si="34"/>
        <v>2.041434529</v>
      </c>
      <c r="AR1575" s="55">
        <f t="shared" si="35"/>
        <v>0</v>
      </c>
      <c r="AS1575" s="55">
        <f t="shared" si="36"/>
        <v>0</v>
      </c>
      <c r="AT1575" s="55">
        <f t="shared" si="37"/>
        <v>2.050390213</v>
      </c>
      <c r="AU1575" s="55">
        <f t="shared" si="38"/>
        <v>0.3703475004</v>
      </c>
      <c r="AV1575" s="55">
        <f t="shared" si="39"/>
        <v>0.4688369035</v>
      </c>
      <c r="AW1575" s="55">
        <f t="shared" si="40"/>
        <v>0.1091662884</v>
      </c>
      <c r="AX1575" s="55">
        <f t="shared" si="41"/>
        <v>8</v>
      </c>
      <c r="AY1575" s="55">
        <f t="shared" si="42"/>
        <v>23.96108366</v>
      </c>
      <c r="AZ1575" s="54">
        <f t="shared" ref="AZ1575:BA1575" si="11067">AO1575*2</f>
        <v>5.91602921</v>
      </c>
      <c r="BA1575" s="54">
        <f t="shared" si="11067"/>
        <v>0.003619921693</v>
      </c>
      <c r="BB1575" s="54">
        <f t="shared" ref="BB1575:BD1575" si="11068">AQ1575*(3/2)</f>
        <v>3.062151793</v>
      </c>
      <c r="BC1575" s="54">
        <f t="shared" si="11068"/>
        <v>0</v>
      </c>
      <c r="BD1575" s="54">
        <f t="shared" si="11068"/>
        <v>0</v>
      </c>
      <c r="BE1575" s="54">
        <f t="shared" ref="BE1575:BH1575" si="11069">AT1575</f>
        <v>2.050390213</v>
      </c>
      <c r="BF1575" s="54">
        <f t="shared" si="11069"/>
        <v>0.3703475004</v>
      </c>
      <c r="BG1575" s="54">
        <f t="shared" si="11069"/>
        <v>0.4688369035</v>
      </c>
      <c r="BH1575" s="54">
        <f t="shared" si="11069"/>
        <v>0.1091662884</v>
      </c>
      <c r="BI1575" s="54">
        <f t="shared" si="46"/>
        <v>11.98054183</v>
      </c>
      <c r="BJ1575" s="54">
        <f t="shared" si="47"/>
        <v>-23.96108366</v>
      </c>
      <c r="BK1575" s="56">
        <f t="shared" ref="BK1575:BN1575" si="11070">AO1575</f>
        <v>2.958014605</v>
      </c>
      <c r="BL1575" s="56">
        <f t="shared" si="11070"/>
        <v>0.001809960847</v>
      </c>
      <c r="BM1575" s="56">
        <f t="shared" si="11070"/>
        <v>2.041434529</v>
      </c>
      <c r="BN1575" s="56">
        <f t="shared" si="11070"/>
        <v>0</v>
      </c>
      <c r="BO1575" s="56">
        <f t="shared" si="49"/>
        <v>0.03891633992</v>
      </c>
      <c r="BP1575" s="56">
        <f t="shared" si="50"/>
        <v>2.011473873</v>
      </c>
      <c r="BQ1575" s="56">
        <f t="shared" ref="BQ1575:BS1575" si="11071">AU1575</f>
        <v>0.3703475004</v>
      </c>
      <c r="BR1575" s="56">
        <f t="shared" si="11071"/>
        <v>0.4688369035</v>
      </c>
      <c r="BS1575" s="56">
        <f t="shared" si="11071"/>
        <v>0.1091662884</v>
      </c>
      <c r="BT1575" s="56">
        <f t="shared" si="52"/>
        <v>8</v>
      </c>
      <c r="BU1575" s="50">
        <f t="shared" ref="BU1575:BX1575" si="11072">AZ1575</f>
        <v>5.91602921</v>
      </c>
      <c r="BV1575" s="50">
        <f t="shared" si="11072"/>
        <v>0.003619921693</v>
      </c>
      <c r="BW1575" s="50">
        <f t="shared" si="11072"/>
        <v>3.062151793</v>
      </c>
      <c r="BX1575" s="50">
        <f t="shared" si="11072"/>
        <v>0</v>
      </c>
      <c r="BY1575" s="50">
        <f t="shared" si="54"/>
        <v>0.05837450988</v>
      </c>
      <c r="BZ1575" s="50">
        <f t="shared" si="55"/>
        <v>2.011473873</v>
      </c>
      <c r="CA1575" s="50">
        <f t="shared" ref="CA1575:CC1575" si="11073">BF1575</f>
        <v>0.3703475004</v>
      </c>
      <c r="CB1575" s="50">
        <f t="shared" si="11073"/>
        <v>0.4688369035</v>
      </c>
      <c r="CC1575" s="50">
        <f t="shared" si="11073"/>
        <v>0.1091662884</v>
      </c>
      <c r="CD1575" s="50">
        <f t="shared" si="57"/>
        <v>12</v>
      </c>
      <c r="CE1575" s="57">
        <f t="shared" si="58"/>
        <v>36.87</v>
      </c>
      <c r="CF1575" s="57">
        <f t="shared" si="59"/>
        <v>0.03</v>
      </c>
      <c r="CG1575" s="57">
        <f t="shared" si="60"/>
        <v>21.59</v>
      </c>
      <c r="CH1575" s="57">
        <f t="shared" si="61"/>
        <v>0</v>
      </c>
      <c r="CI1575" s="58">
        <f t="shared" si="62"/>
        <v>0.6446107061</v>
      </c>
      <c r="CJ1575" s="58">
        <f t="shared" si="63"/>
        <v>29.97997219</v>
      </c>
      <c r="CK1575" s="57">
        <f t="shared" si="64"/>
        <v>5.45</v>
      </c>
      <c r="CL1575" s="57">
        <f t="shared" si="65"/>
        <v>3.92</v>
      </c>
      <c r="CM1575" s="57">
        <f t="shared" si="66"/>
        <v>1.27</v>
      </c>
      <c r="CN1575" s="57">
        <f t="shared" si="67"/>
        <v>99.75458289</v>
      </c>
      <c r="CO1575" s="59">
        <f t="shared" si="68"/>
        <v>0.1584002339</v>
      </c>
      <c r="CP1575" s="59">
        <f t="shared" si="69"/>
        <v>0.6795922626</v>
      </c>
      <c r="CQ1575" s="59">
        <f t="shared" si="70"/>
        <v>0.1251248147</v>
      </c>
      <c r="CR1575" s="59">
        <f t="shared" si="71"/>
        <v>0.03688268881</v>
      </c>
      <c r="CS1575" s="60">
        <f t="shared" si="72"/>
        <v>15.84002339</v>
      </c>
      <c r="CT1575" s="60">
        <f t="shared" si="73"/>
        <v>3.688268881</v>
      </c>
      <c r="CU1575" s="60">
        <f t="shared" si="74"/>
        <v>80.47170773</v>
      </c>
      <c r="CV1575" s="61">
        <f t="shared" si="75"/>
        <v>0.1160828058</v>
      </c>
      <c r="CW1575" s="61">
        <f t="shared" si="76"/>
        <v>0.1371746026</v>
      </c>
      <c r="CX1575" s="62"/>
    </row>
    <row r="1576" ht="15.75" customHeight="1">
      <c r="A1576" s="17" t="s">
        <v>53</v>
      </c>
      <c r="B1576" s="87" t="s">
        <v>1069</v>
      </c>
      <c r="C1576" s="88" t="s">
        <v>1631</v>
      </c>
      <c r="D1576" s="89"/>
      <c r="E1576" s="89" t="s">
        <v>1632</v>
      </c>
      <c r="F1576" s="90">
        <v>33.0</v>
      </c>
      <c r="G1576" s="89" t="s">
        <v>1665</v>
      </c>
      <c r="H1576" s="91">
        <v>36.87</v>
      </c>
      <c r="I1576" s="92">
        <v>2.93</v>
      </c>
      <c r="J1576" s="92">
        <v>21.4</v>
      </c>
      <c r="K1576" s="92">
        <v>4.29</v>
      </c>
      <c r="L1576" s="92">
        <v>0.06</v>
      </c>
      <c r="M1576" s="92">
        <v>0.02</v>
      </c>
      <c r="N1576" s="92">
        <v>5.54</v>
      </c>
      <c r="O1576" s="92">
        <v>28.7</v>
      </c>
      <c r="P1576" s="92"/>
      <c r="Q1576" s="50">
        <f t="shared" si="8"/>
        <v>99.81</v>
      </c>
      <c r="R1576" s="51">
        <f t="shared" si="9"/>
        <v>12</v>
      </c>
      <c r="S1576" s="52">
        <f t="shared" si="10"/>
        <v>0.6136378388</v>
      </c>
      <c r="T1576" s="52">
        <f t="shared" si="11"/>
        <v>0.0007509499517</v>
      </c>
      <c r="U1576" s="52">
        <f t="shared" si="12"/>
        <v>0.4197671077</v>
      </c>
      <c r="V1576" s="52">
        <f t="shared" si="13"/>
        <v>0.0002631748626</v>
      </c>
      <c r="W1576" s="52">
        <f t="shared" si="14"/>
        <v>0</v>
      </c>
      <c r="X1576" s="52">
        <f t="shared" si="15"/>
        <v>0.3994632995</v>
      </c>
      <c r="Y1576" s="52">
        <f t="shared" si="16"/>
        <v>0.07809702639</v>
      </c>
      <c r="Z1576" s="52">
        <f t="shared" si="17"/>
        <v>0.07269677752</v>
      </c>
      <c r="AA1576" s="52">
        <f t="shared" si="18"/>
        <v>0.07649867866</v>
      </c>
      <c r="AB1576" s="52">
        <f t="shared" si="19"/>
        <v>1.661174853</v>
      </c>
      <c r="AC1576" s="53">
        <f t="shared" si="20"/>
        <v>4.971157567</v>
      </c>
      <c r="AD1576" s="54">
        <f t="shared" si="21"/>
        <v>1.227275678</v>
      </c>
      <c r="AE1576" s="54">
        <f t="shared" si="22"/>
        <v>0.001501899903</v>
      </c>
      <c r="AF1576" s="54">
        <f t="shared" si="23"/>
        <v>0.6296506616</v>
      </c>
      <c r="AG1576" s="54">
        <f t="shared" si="24"/>
        <v>0.0003947622939</v>
      </c>
      <c r="AH1576" s="54">
        <f t="shared" si="25"/>
        <v>0</v>
      </c>
      <c r="AI1576" s="54">
        <f t="shared" si="26"/>
        <v>0.3994632995</v>
      </c>
      <c r="AJ1576" s="54">
        <f t="shared" si="27"/>
        <v>0.07809702639</v>
      </c>
      <c r="AK1576" s="54">
        <f t="shared" si="28"/>
        <v>0.07269677752</v>
      </c>
      <c r="AL1576" s="54">
        <f t="shared" si="29"/>
        <v>0.07649867866</v>
      </c>
      <c r="AM1576" s="54">
        <f t="shared" si="30"/>
        <v>2.485578784</v>
      </c>
      <c r="AN1576" s="54">
        <f t="shared" si="31"/>
        <v>-4.971157567</v>
      </c>
      <c r="AO1576" s="55">
        <f t="shared" si="32"/>
        <v>2.955199268</v>
      </c>
      <c r="AP1576" s="55">
        <f t="shared" si="33"/>
        <v>0.003616476376</v>
      </c>
      <c r="AQ1576" s="55">
        <f t="shared" si="34"/>
        <v>2.02154328</v>
      </c>
      <c r="AR1576" s="55">
        <f t="shared" si="35"/>
        <v>0.001267415586</v>
      </c>
      <c r="AS1576" s="55">
        <f t="shared" si="36"/>
        <v>0</v>
      </c>
      <c r="AT1576" s="55">
        <f t="shared" si="37"/>
        <v>1.923762805</v>
      </c>
      <c r="AU1576" s="55">
        <f t="shared" si="38"/>
        <v>0.3761050258</v>
      </c>
      <c r="AV1576" s="55">
        <f t="shared" si="39"/>
        <v>0.3500981363</v>
      </c>
      <c r="AW1576" s="55">
        <f t="shared" si="40"/>
        <v>0.368407593</v>
      </c>
      <c r="AX1576" s="55">
        <f t="shared" si="41"/>
        <v>8</v>
      </c>
      <c r="AY1576" s="55">
        <f t="shared" si="42"/>
        <v>23.94044218</v>
      </c>
      <c r="AZ1576" s="54">
        <f t="shared" ref="AZ1576:BA1576" si="11074">AO1576*2</f>
        <v>5.910398536</v>
      </c>
      <c r="BA1576" s="54">
        <f t="shared" si="11074"/>
        <v>0.007232952752</v>
      </c>
      <c r="BB1576" s="54">
        <f t="shared" ref="BB1576:BD1576" si="11075">AQ1576*(3/2)</f>
        <v>3.03231492</v>
      </c>
      <c r="BC1576" s="54">
        <f t="shared" si="11075"/>
        <v>0.001901123379</v>
      </c>
      <c r="BD1576" s="54">
        <f t="shared" si="11075"/>
        <v>0</v>
      </c>
      <c r="BE1576" s="54">
        <f t="shared" ref="BE1576:BH1576" si="11076">AT1576</f>
        <v>1.923762805</v>
      </c>
      <c r="BF1576" s="54">
        <f t="shared" si="11076"/>
        <v>0.3761050258</v>
      </c>
      <c r="BG1576" s="54">
        <f t="shared" si="11076"/>
        <v>0.3500981363</v>
      </c>
      <c r="BH1576" s="54">
        <f t="shared" si="11076"/>
        <v>0.368407593</v>
      </c>
      <c r="BI1576" s="54">
        <f t="shared" si="46"/>
        <v>11.97022109</v>
      </c>
      <c r="BJ1576" s="54">
        <f t="shared" si="47"/>
        <v>-23.94044218</v>
      </c>
      <c r="BK1576" s="56">
        <f t="shared" ref="BK1576:BN1576" si="11077">AO1576</f>
        <v>2.955199268</v>
      </c>
      <c r="BL1576" s="56">
        <f t="shared" si="11077"/>
        <v>0.003616476376</v>
      </c>
      <c r="BM1576" s="56">
        <f t="shared" si="11077"/>
        <v>2.02154328</v>
      </c>
      <c r="BN1576" s="56">
        <f t="shared" si="11077"/>
        <v>0.001267415586</v>
      </c>
      <c r="BO1576" s="56">
        <f t="shared" si="49"/>
        <v>0.05955781594</v>
      </c>
      <c r="BP1576" s="56">
        <f t="shared" si="50"/>
        <v>1.864204989</v>
      </c>
      <c r="BQ1576" s="56">
        <f t="shared" ref="BQ1576:BS1576" si="11078">AU1576</f>
        <v>0.3761050258</v>
      </c>
      <c r="BR1576" s="56">
        <f t="shared" si="11078"/>
        <v>0.3500981363</v>
      </c>
      <c r="BS1576" s="56">
        <f t="shared" si="11078"/>
        <v>0.368407593</v>
      </c>
      <c r="BT1576" s="56">
        <f t="shared" si="52"/>
        <v>8</v>
      </c>
      <c r="BU1576" s="50">
        <f t="shared" ref="BU1576:BX1576" si="11079">AZ1576</f>
        <v>5.910398536</v>
      </c>
      <c r="BV1576" s="50">
        <f t="shared" si="11079"/>
        <v>0.007232952752</v>
      </c>
      <c r="BW1576" s="50">
        <f t="shared" si="11079"/>
        <v>3.03231492</v>
      </c>
      <c r="BX1576" s="50">
        <f t="shared" si="11079"/>
        <v>0.001901123379</v>
      </c>
      <c r="BY1576" s="50">
        <f t="shared" si="54"/>
        <v>0.0893367239</v>
      </c>
      <c r="BZ1576" s="50">
        <f t="shared" si="55"/>
        <v>1.864204989</v>
      </c>
      <c r="CA1576" s="50">
        <f t="shared" ref="CA1576:CC1576" si="11080">BF1576</f>
        <v>0.3761050258</v>
      </c>
      <c r="CB1576" s="50">
        <f t="shared" si="11080"/>
        <v>0.3500981363</v>
      </c>
      <c r="CC1576" s="50">
        <f t="shared" si="11080"/>
        <v>0.368407593</v>
      </c>
      <c r="CD1576" s="50">
        <f t="shared" si="57"/>
        <v>12</v>
      </c>
      <c r="CE1576" s="57">
        <f t="shared" si="58"/>
        <v>36.87</v>
      </c>
      <c r="CF1576" s="57">
        <f t="shared" si="59"/>
        <v>0.06</v>
      </c>
      <c r="CG1576" s="57">
        <f t="shared" si="60"/>
        <v>21.4</v>
      </c>
      <c r="CH1576" s="57">
        <f t="shared" si="61"/>
        <v>0.02</v>
      </c>
      <c r="CI1576" s="58">
        <f t="shared" si="62"/>
        <v>0.9874561813</v>
      </c>
      <c r="CJ1576" s="58">
        <f t="shared" si="63"/>
        <v>27.81147605</v>
      </c>
      <c r="CK1576" s="57">
        <f t="shared" si="64"/>
        <v>5.54</v>
      </c>
      <c r="CL1576" s="57">
        <f t="shared" si="65"/>
        <v>2.93</v>
      </c>
      <c r="CM1576" s="57">
        <f t="shared" si="66"/>
        <v>4.29</v>
      </c>
      <c r="CN1576" s="57">
        <f t="shared" si="67"/>
        <v>99.90893224</v>
      </c>
      <c r="CO1576" s="59">
        <f t="shared" si="68"/>
        <v>0.1183237371</v>
      </c>
      <c r="CP1576" s="59">
        <f t="shared" si="69"/>
        <v>0.6300510577</v>
      </c>
      <c r="CQ1576" s="59">
        <f t="shared" si="70"/>
        <v>0.1271133651</v>
      </c>
      <c r="CR1576" s="59">
        <f t="shared" si="71"/>
        <v>0.1245118401</v>
      </c>
      <c r="CS1576" s="60">
        <f t="shared" si="72"/>
        <v>11.83237371</v>
      </c>
      <c r="CT1576" s="60">
        <f t="shared" si="73"/>
        <v>12.45118401</v>
      </c>
      <c r="CU1576" s="60">
        <f t="shared" si="74"/>
        <v>75.71644227</v>
      </c>
      <c r="CV1576" s="61">
        <f t="shared" si="75"/>
        <v>0.1836737087</v>
      </c>
      <c r="CW1576" s="61">
        <f t="shared" si="76"/>
        <v>0.1024683563</v>
      </c>
      <c r="CX1576" s="62"/>
    </row>
    <row r="1577" ht="15.75" customHeight="1">
      <c r="A1577" s="17" t="s">
        <v>53</v>
      </c>
      <c r="B1577" s="87" t="s">
        <v>1069</v>
      </c>
      <c r="C1577" s="88" t="s">
        <v>1631</v>
      </c>
      <c r="D1577" s="89"/>
      <c r="E1577" s="89" t="s">
        <v>1632</v>
      </c>
      <c r="F1577" s="90">
        <v>34.0</v>
      </c>
      <c r="G1577" s="89" t="s">
        <v>1666</v>
      </c>
      <c r="H1577" s="91">
        <v>36.79</v>
      </c>
      <c r="I1577" s="92">
        <v>3.67</v>
      </c>
      <c r="J1577" s="92">
        <v>21.2</v>
      </c>
      <c r="K1577" s="92">
        <v>1.38</v>
      </c>
      <c r="L1577" s="92">
        <v>0.01</v>
      </c>
      <c r="M1577" s="92">
        <v>0.02</v>
      </c>
      <c r="N1577" s="92">
        <v>2.61</v>
      </c>
      <c r="O1577" s="92">
        <v>33.37</v>
      </c>
      <c r="P1577" s="92"/>
      <c r="Q1577" s="50">
        <f t="shared" si="8"/>
        <v>99.05</v>
      </c>
      <c r="R1577" s="51">
        <f t="shared" si="9"/>
        <v>12</v>
      </c>
      <c r="S1577" s="52">
        <f t="shared" si="10"/>
        <v>0.6123063762</v>
      </c>
      <c r="T1577" s="52">
        <f t="shared" si="11"/>
        <v>0.0001251583253</v>
      </c>
      <c r="U1577" s="52">
        <f t="shared" si="12"/>
        <v>0.4158440506</v>
      </c>
      <c r="V1577" s="52">
        <f t="shared" si="13"/>
        <v>0.0002631748626</v>
      </c>
      <c r="W1577" s="52">
        <f t="shared" si="14"/>
        <v>0</v>
      </c>
      <c r="X1577" s="52">
        <f t="shared" si="15"/>
        <v>0.4644630768</v>
      </c>
      <c r="Y1577" s="52">
        <f t="shared" si="16"/>
        <v>0.03679300341</v>
      </c>
      <c r="Z1577" s="52">
        <f t="shared" si="17"/>
        <v>0.09105705581</v>
      </c>
      <c r="AA1577" s="52">
        <f t="shared" si="18"/>
        <v>0.02460796656</v>
      </c>
      <c r="AB1577" s="52">
        <f t="shared" si="19"/>
        <v>1.645459863</v>
      </c>
      <c r="AC1577" s="53">
        <f t="shared" si="20"/>
        <v>4.93189002</v>
      </c>
      <c r="AD1577" s="54">
        <f t="shared" si="21"/>
        <v>1.224612752</v>
      </c>
      <c r="AE1577" s="54">
        <f t="shared" si="22"/>
        <v>0.0002503166506</v>
      </c>
      <c r="AF1577" s="54">
        <f t="shared" si="23"/>
        <v>0.623766076</v>
      </c>
      <c r="AG1577" s="54">
        <f t="shared" si="24"/>
        <v>0.0003947622939</v>
      </c>
      <c r="AH1577" s="54">
        <f t="shared" si="25"/>
        <v>0</v>
      </c>
      <c r="AI1577" s="54">
        <f t="shared" si="26"/>
        <v>0.4644630768</v>
      </c>
      <c r="AJ1577" s="54">
        <f t="shared" si="27"/>
        <v>0.03679300341</v>
      </c>
      <c r="AK1577" s="54">
        <f t="shared" si="28"/>
        <v>0.09105705581</v>
      </c>
      <c r="AL1577" s="54">
        <f t="shared" si="29"/>
        <v>0.02460796656</v>
      </c>
      <c r="AM1577" s="54">
        <f t="shared" si="30"/>
        <v>2.46594501</v>
      </c>
      <c r="AN1577" s="54">
        <f t="shared" si="31"/>
        <v>-4.93189002</v>
      </c>
      <c r="AO1577" s="55">
        <f t="shared" si="32"/>
        <v>2.976949557</v>
      </c>
      <c r="AP1577" s="55">
        <f t="shared" si="33"/>
        <v>0.0006085025986</v>
      </c>
      <c r="AQ1577" s="55">
        <f t="shared" si="34"/>
        <v>2.021776696</v>
      </c>
      <c r="AR1577" s="55">
        <f t="shared" si="35"/>
        <v>0.001279520059</v>
      </c>
      <c r="AS1577" s="55">
        <f t="shared" si="36"/>
        <v>0</v>
      </c>
      <c r="AT1577" s="55">
        <f t="shared" si="37"/>
        <v>2.258155728</v>
      </c>
      <c r="AU1577" s="55">
        <f t="shared" si="38"/>
        <v>0.1788825325</v>
      </c>
      <c r="AV1577" s="55">
        <f t="shared" si="39"/>
        <v>0.442706907</v>
      </c>
      <c r="AW1577" s="55">
        <f t="shared" si="40"/>
        <v>0.1196405558</v>
      </c>
      <c r="AX1577" s="55">
        <f t="shared" si="41"/>
        <v>8</v>
      </c>
      <c r="AY1577" s="55">
        <f t="shared" si="42"/>
        <v>23.97817234</v>
      </c>
      <c r="AZ1577" s="54">
        <f t="shared" ref="AZ1577:BA1577" si="11081">AO1577*2</f>
        <v>5.953899115</v>
      </c>
      <c r="BA1577" s="54">
        <f t="shared" si="11081"/>
        <v>0.001217005197</v>
      </c>
      <c r="BB1577" s="54">
        <f t="shared" ref="BB1577:BD1577" si="11082">AQ1577*(3/2)</f>
        <v>3.032665045</v>
      </c>
      <c r="BC1577" s="54">
        <f t="shared" si="11082"/>
        <v>0.001919280089</v>
      </c>
      <c r="BD1577" s="54">
        <f t="shared" si="11082"/>
        <v>0</v>
      </c>
      <c r="BE1577" s="54">
        <f t="shared" ref="BE1577:BH1577" si="11083">AT1577</f>
        <v>2.258155728</v>
      </c>
      <c r="BF1577" s="54">
        <f t="shared" si="11083"/>
        <v>0.1788825325</v>
      </c>
      <c r="BG1577" s="54">
        <f t="shared" si="11083"/>
        <v>0.442706907</v>
      </c>
      <c r="BH1577" s="54">
        <f t="shared" si="11083"/>
        <v>0.1196405558</v>
      </c>
      <c r="BI1577" s="54">
        <f t="shared" si="46"/>
        <v>11.98908617</v>
      </c>
      <c r="BJ1577" s="54">
        <f t="shared" si="47"/>
        <v>-23.97817234</v>
      </c>
      <c r="BK1577" s="56">
        <f t="shared" ref="BK1577:BN1577" si="11084">AO1577</f>
        <v>2.976949557</v>
      </c>
      <c r="BL1577" s="56">
        <f t="shared" si="11084"/>
        <v>0.0006085025986</v>
      </c>
      <c r="BM1577" s="56">
        <f t="shared" si="11084"/>
        <v>2.021776696</v>
      </c>
      <c r="BN1577" s="56">
        <f t="shared" si="11084"/>
        <v>0.001279520059</v>
      </c>
      <c r="BO1577" s="56">
        <f t="shared" si="49"/>
        <v>0.02182766353</v>
      </c>
      <c r="BP1577" s="56">
        <f t="shared" si="50"/>
        <v>2.236328065</v>
      </c>
      <c r="BQ1577" s="56">
        <f t="shared" ref="BQ1577:BS1577" si="11085">AU1577</f>
        <v>0.1788825325</v>
      </c>
      <c r="BR1577" s="56">
        <f t="shared" si="11085"/>
        <v>0.442706907</v>
      </c>
      <c r="BS1577" s="56">
        <f t="shared" si="11085"/>
        <v>0.1196405558</v>
      </c>
      <c r="BT1577" s="56">
        <f t="shared" si="52"/>
        <v>8</v>
      </c>
      <c r="BU1577" s="50">
        <f t="shared" ref="BU1577:BX1577" si="11086">AZ1577</f>
        <v>5.953899115</v>
      </c>
      <c r="BV1577" s="50">
        <f t="shared" si="11086"/>
        <v>0.001217005197</v>
      </c>
      <c r="BW1577" s="50">
        <f t="shared" si="11086"/>
        <v>3.032665045</v>
      </c>
      <c r="BX1577" s="50">
        <f t="shared" si="11086"/>
        <v>0.001919280089</v>
      </c>
      <c r="BY1577" s="50">
        <f t="shared" si="54"/>
        <v>0.03274149529</v>
      </c>
      <c r="BZ1577" s="50">
        <f t="shared" si="55"/>
        <v>2.236328065</v>
      </c>
      <c r="CA1577" s="50">
        <f t="shared" ref="CA1577:CC1577" si="11087">BF1577</f>
        <v>0.1788825325</v>
      </c>
      <c r="CB1577" s="50">
        <f t="shared" si="11087"/>
        <v>0.442706907</v>
      </c>
      <c r="CC1577" s="50">
        <f t="shared" si="11087"/>
        <v>0.1196405558</v>
      </c>
      <c r="CD1577" s="50">
        <f t="shared" si="57"/>
        <v>12</v>
      </c>
      <c r="CE1577" s="57">
        <f t="shared" si="58"/>
        <v>36.79</v>
      </c>
      <c r="CF1577" s="57">
        <f t="shared" si="59"/>
        <v>0.01</v>
      </c>
      <c r="CG1577" s="57">
        <f t="shared" si="60"/>
        <v>21.2</v>
      </c>
      <c r="CH1577" s="57">
        <f t="shared" si="61"/>
        <v>0.02</v>
      </c>
      <c r="CI1577" s="58">
        <f t="shared" si="62"/>
        <v>0.3584744977</v>
      </c>
      <c r="CJ1577" s="58">
        <f t="shared" si="63"/>
        <v>33.0474407</v>
      </c>
      <c r="CK1577" s="57">
        <f t="shared" si="64"/>
        <v>2.61</v>
      </c>
      <c r="CL1577" s="57">
        <f t="shared" si="65"/>
        <v>3.67</v>
      </c>
      <c r="CM1577" s="57">
        <f t="shared" si="66"/>
        <v>1.38</v>
      </c>
      <c r="CN1577" s="57">
        <f t="shared" si="67"/>
        <v>99.0859152</v>
      </c>
      <c r="CO1577" s="59">
        <f t="shared" si="68"/>
        <v>0.1486812005</v>
      </c>
      <c r="CP1577" s="59">
        <f t="shared" si="69"/>
        <v>0.751061111</v>
      </c>
      <c r="CQ1577" s="59">
        <f t="shared" si="70"/>
        <v>0.06007692507</v>
      </c>
      <c r="CR1577" s="59">
        <f t="shared" si="71"/>
        <v>0.04018076336</v>
      </c>
      <c r="CS1577" s="60">
        <f t="shared" si="72"/>
        <v>14.86812005</v>
      </c>
      <c r="CT1577" s="60">
        <f t="shared" si="73"/>
        <v>4.018076336</v>
      </c>
      <c r="CU1577" s="60">
        <f t="shared" si="74"/>
        <v>81.11380361</v>
      </c>
      <c r="CV1577" s="61">
        <f t="shared" si="75"/>
        <v>0.1145213636</v>
      </c>
      <c r="CW1577" s="61">
        <f t="shared" si="76"/>
        <v>0.1287579197</v>
      </c>
      <c r="CX1577" s="62"/>
    </row>
    <row r="1578" ht="15.75" customHeight="1">
      <c r="A1578" s="17" t="s">
        <v>53</v>
      </c>
      <c r="B1578" s="87" t="s">
        <v>1069</v>
      </c>
      <c r="C1578" s="88" t="s">
        <v>1631</v>
      </c>
      <c r="D1578" s="89"/>
      <c r="E1578" s="89" t="s">
        <v>1632</v>
      </c>
      <c r="F1578" s="90">
        <v>35.0</v>
      </c>
      <c r="G1578" s="89" t="s">
        <v>1667</v>
      </c>
      <c r="H1578" s="91">
        <v>36.72</v>
      </c>
      <c r="I1578" s="92">
        <v>3.4</v>
      </c>
      <c r="J1578" s="92">
        <v>21.44</v>
      </c>
      <c r="K1578" s="92">
        <v>3.02</v>
      </c>
      <c r="L1578" s="92">
        <v>0.08</v>
      </c>
      <c r="M1578" s="92">
        <v>0.04</v>
      </c>
      <c r="N1578" s="92">
        <v>4.65</v>
      </c>
      <c r="O1578" s="92">
        <v>29.94</v>
      </c>
      <c r="P1578" s="92"/>
      <c r="Q1578" s="50">
        <f t="shared" si="8"/>
        <v>99.29</v>
      </c>
      <c r="R1578" s="51">
        <f t="shared" si="9"/>
        <v>12</v>
      </c>
      <c r="S1578" s="52">
        <f t="shared" si="10"/>
        <v>0.6111413464</v>
      </c>
      <c r="T1578" s="52">
        <f t="shared" si="11"/>
        <v>0.001001266602</v>
      </c>
      <c r="U1578" s="52">
        <f t="shared" si="12"/>
        <v>0.4205517191</v>
      </c>
      <c r="V1578" s="52">
        <f t="shared" si="13"/>
        <v>0.0005263497252</v>
      </c>
      <c r="W1578" s="52">
        <f t="shared" si="14"/>
        <v>0</v>
      </c>
      <c r="X1578" s="52">
        <f t="shared" si="15"/>
        <v>0.416722341</v>
      </c>
      <c r="Y1578" s="52">
        <f t="shared" si="16"/>
        <v>0.0655507532</v>
      </c>
      <c r="Z1578" s="52">
        <f t="shared" si="17"/>
        <v>0.08435803535</v>
      </c>
      <c r="AA1578" s="52">
        <f t="shared" si="18"/>
        <v>0.05385221668</v>
      </c>
      <c r="AB1578" s="52">
        <f t="shared" si="19"/>
        <v>1.653704028</v>
      </c>
      <c r="AC1578" s="53">
        <f t="shared" si="20"/>
        <v>4.952771351</v>
      </c>
      <c r="AD1578" s="54">
        <f t="shared" si="21"/>
        <v>1.222282693</v>
      </c>
      <c r="AE1578" s="54">
        <f t="shared" si="22"/>
        <v>0.002002533205</v>
      </c>
      <c r="AF1578" s="54">
        <f t="shared" si="23"/>
        <v>0.6308275787</v>
      </c>
      <c r="AG1578" s="54">
        <f t="shared" si="24"/>
        <v>0.0007895245878</v>
      </c>
      <c r="AH1578" s="54">
        <f t="shared" si="25"/>
        <v>0</v>
      </c>
      <c r="AI1578" s="54">
        <f t="shared" si="26"/>
        <v>0.416722341</v>
      </c>
      <c r="AJ1578" s="54">
        <f t="shared" si="27"/>
        <v>0.0655507532</v>
      </c>
      <c r="AK1578" s="54">
        <f t="shared" si="28"/>
        <v>0.08435803535</v>
      </c>
      <c r="AL1578" s="54">
        <f t="shared" si="29"/>
        <v>0.05385221668</v>
      </c>
      <c r="AM1578" s="54">
        <f t="shared" si="30"/>
        <v>2.476385676</v>
      </c>
      <c r="AN1578" s="54">
        <f t="shared" si="31"/>
        <v>-4.952771351</v>
      </c>
      <c r="AO1578" s="55">
        <f t="shared" si="32"/>
        <v>2.956472675</v>
      </c>
      <c r="AP1578" s="55">
        <f t="shared" si="33"/>
        <v>0.004843752378</v>
      </c>
      <c r="AQ1578" s="55">
        <f t="shared" si="34"/>
        <v>2.034471523</v>
      </c>
      <c r="AR1578" s="55">
        <f t="shared" si="35"/>
        <v>0.002546282606</v>
      </c>
      <c r="AS1578" s="55">
        <f t="shared" si="36"/>
        <v>0</v>
      </c>
      <c r="AT1578" s="55">
        <f t="shared" si="37"/>
        <v>2.015946428</v>
      </c>
      <c r="AU1578" s="55">
        <f t="shared" si="38"/>
        <v>0.3171099645</v>
      </c>
      <c r="AV1578" s="55">
        <f t="shared" si="39"/>
        <v>0.4080925434</v>
      </c>
      <c r="AW1578" s="55">
        <f t="shared" si="40"/>
        <v>0.2605168314</v>
      </c>
      <c r="AX1578" s="55">
        <f t="shared" si="41"/>
        <v>8</v>
      </c>
      <c r="AY1578" s="55">
        <f t="shared" si="42"/>
        <v>23.95965066</v>
      </c>
      <c r="AZ1578" s="54">
        <f t="shared" ref="AZ1578:BA1578" si="11088">AO1578*2</f>
        <v>5.91294535</v>
      </c>
      <c r="BA1578" s="54">
        <f t="shared" si="11088"/>
        <v>0.009687504755</v>
      </c>
      <c r="BB1578" s="54">
        <f t="shared" ref="BB1578:BD1578" si="11089">AQ1578*(3/2)</f>
        <v>3.051707285</v>
      </c>
      <c r="BC1578" s="54">
        <f t="shared" si="11089"/>
        <v>0.003819423908</v>
      </c>
      <c r="BD1578" s="54">
        <f t="shared" si="11089"/>
        <v>0</v>
      </c>
      <c r="BE1578" s="54">
        <f t="shared" ref="BE1578:BH1578" si="11090">AT1578</f>
        <v>2.015946428</v>
      </c>
      <c r="BF1578" s="54">
        <f t="shared" si="11090"/>
        <v>0.3171099645</v>
      </c>
      <c r="BG1578" s="54">
        <f t="shared" si="11090"/>
        <v>0.4080925434</v>
      </c>
      <c r="BH1578" s="54">
        <f t="shared" si="11090"/>
        <v>0.2605168314</v>
      </c>
      <c r="BI1578" s="54">
        <f t="shared" si="46"/>
        <v>11.97982533</v>
      </c>
      <c r="BJ1578" s="54">
        <f t="shared" si="47"/>
        <v>-23.95965066</v>
      </c>
      <c r="BK1578" s="56">
        <f t="shared" ref="BK1578:BN1578" si="11091">AO1578</f>
        <v>2.956472675</v>
      </c>
      <c r="BL1578" s="56">
        <f t="shared" si="11091"/>
        <v>0.004843752378</v>
      </c>
      <c r="BM1578" s="56">
        <f t="shared" si="11091"/>
        <v>2.034471523</v>
      </c>
      <c r="BN1578" s="56">
        <f t="shared" si="11091"/>
        <v>0.002546282606</v>
      </c>
      <c r="BO1578" s="56">
        <f t="shared" si="49"/>
        <v>0.04034933976</v>
      </c>
      <c r="BP1578" s="56">
        <f t="shared" si="50"/>
        <v>1.975597088</v>
      </c>
      <c r="BQ1578" s="56">
        <f t="shared" ref="BQ1578:BS1578" si="11092">AU1578</f>
        <v>0.3171099645</v>
      </c>
      <c r="BR1578" s="56">
        <f t="shared" si="11092"/>
        <v>0.4080925434</v>
      </c>
      <c r="BS1578" s="56">
        <f t="shared" si="11092"/>
        <v>0.2605168314</v>
      </c>
      <c r="BT1578" s="56">
        <f t="shared" si="52"/>
        <v>8</v>
      </c>
      <c r="BU1578" s="50">
        <f t="shared" ref="BU1578:BX1578" si="11093">AZ1578</f>
        <v>5.91294535</v>
      </c>
      <c r="BV1578" s="50">
        <f t="shared" si="11093"/>
        <v>0.009687504755</v>
      </c>
      <c r="BW1578" s="50">
        <f t="shared" si="11093"/>
        <v>3.051707285</v>
      </c>
      <c r="BX1578" s="50">
        <f t="shared" si="11093"/>
        <v>0.003819423908</v>
      </c>
      <c r="BY1578" s="50">
        <f t="shared" si="54"/>
        <v>0.06052400965</v>
      </c>
      <c r="BZ1578" s="50">
        <f t="shared" si="55"/>
        <v>1.975597088</v>
      </c>
      <c r="CA1578" s="50">
        <f t="shared" ref="CA1578:CC1578" si="11094">BF1578</f>
        <v>0.3171099645</v>
      </c>
      <c r="CB1578" s="50">
        <f t="shared" si="11094"/>
        <v>0.4080925434</v>
      </c>
      <c r="CC1578" s="50">
        <f t="shared" si="11094"/>
        <v>0.2605168314</v>
      </c>
      <c r="CD1578" s="50">
        <f t="shared" si="57"/>
        <v>12</v>
      </c>
      <c r="CE1578" s="57">
        <f t="shared" si="58"/>
        <v>36.72</v>
      </c>
      <c r="CF1578" s="57">
        <f t="shared" si="59"/>
        <v>0.08</v>
      </c>
      <c r="CG1578" s="57">
        <f t="shared" si="60"/>
        <v>21.44</v>
      </c>
      <c r="CH1578" s="57">
        <f t="shared" si="61"/>
        <v>0.04</v>
      </c>
      <c r="CI1578" s="58">
        <f t="shared" si="62"/>
        <v>0.6659750181</v>
      </c>
      <c r="CJ1578" s="58">
        <f t="shared" si="63"/>
        <v>29.34074835</v>
      </c>
      <c r="CK1578" s="57">
        <f t="shared" si="64"/>
        <v>4.65</v>
      </c>
      <c r="CL1578" s="57">
        <f t="shared" si="65"/>
        <v>3.4</v>
      </c>
      <c r="CM1578" s="57">
        <f t="shared" si="66"/>
        <v>3.02</v>
      </c>
      <c r="CN1578" s="57">
        <f t="shared" si="67"/>
        <v>99.35672336</v>
      </c>
      <c r="CO1578" s="59">
        <f t="shared" si="68"/>
        <v>0.137807814</v>
      </c>
      <c r="CP1578" s="59">
        <f t="shared" si="69"/>
        <v>0.6671347479</v>
      </c>
      <c r="CQ1578" s="59">
        <f t="shared" si="70"/>
        <v>0.1070841203</v>
      </c>
      <c r="CR1578" s="59">
        <f t="shared" si="71"/>
        <v>0.08797331787</v>
      </c>
      <c r="CS1578" s="60">
        <f t="shared" si="72"/>
        <v>13.7807814</v>
      </c>
      <c r="CT1578" s="60">
        <f t="shared" si="73"/>
        <v>8.797331787</v>
      </c>
      <c r="CU1578" s="60">
        <f t="shared" si="74"/>
        <v>77.42188681</v>
      </c>
      <c r="CV1578" s="61">
        <f t="shared" si="75"/>
        <v>0.1568772249</v>
      </c>
      <c r="CW1578" s="61">
        <f t="shared" si="76"/>
        <v>0.1193415669</v>
      </c>
      <c r="CX1578" s="62"/>
    </row>
    <row r="1579" ht="15.75" customHeight="1">
      <c r="A1579" s="17" t="s">
        <v>53</v>
      </c>
      <c r="B1579" s="87" t="s">
        <v>1069</v>
      </c>
      <c r="C1579" s="88" t="s">
        <v>1631</v>
      </c>
      <c r="D1579" s="89"/>
      <c r="E1579" s="89" t="s">
        <v>1632</v>
      </c>
      <c r="F1579" s="90">
        <v>36.0</v>
      </c>
      <c r="G1579" s="89" t="s">
        <v>1668</v>
      </c>
      <c r="H1579" s="91">
        <v>35.65</v>
      </c>
      <c r="I1579" s="92">
        <v>1.0</v>
      </c>
      <c r="J1579" s="92">
        <v>20.77</v>
      </c>
      <c r="K1579" s="92">
        <v>0.18</v>
      </c>
      <c r="L1579" s="92">
        <v>0.06</v>
      </c>
      <c r="M1579" s="92">
        <v>0.03</v>
      </c>
      <c r="N1579" s="92">
        <v>16.19</v>
      </c>
      <c r="O1579" s="92">
        <v>25.14</v>
      </c>
      <c r="P1579" s="92"/>
      <c r="Q1579" s="50">
        <f t="shared" si="8"/>
        <v>99.02</v>
      </c>
      <c r="R1579" s="51">
        <f t="shared" si="9"/>
        <v>12</v>
      </c>
      <c r="S1579" s="52">
        <f t="shared" si="10"/>
        <v>0.5933330338</v>
      </c>
      <c r="T1579" s="52">
        <f t="shared" si="11"/>
        <v>0.0007509499517</v>
      </c>
      <c r="U1579" s="52">
        <f t="shared" si="12"/>
        <v>0.4074094779</v>
      </c>
      <c r="V1579" s="52">
        <f t="shared" si="13"/>
        <v>0.0003947622939</v>
      </c>
      <c r="W1579" s="52">
        <f t="shared" si="14"/>
        <v>0</v>
      </c>
      <c r="X1579" s="52">
        <f t="shared" si="15"/>
        <v>0.349913148</v>
      </c>
      <c r="Y1579" s="52">
        <f t="shared" si="16"/>
        <v>0.2282293966</v>
      </c>
      <c r="Z1579" s="52">
        <f t="shared" si="17"/>
        <v>0.02481118687</v>
      </c>
      <c r="AA1579" s="52">
        <f t="shared" si="18"/>
        <v>0.003209734769</v>
      </c>
      <c r="AB1579" s="52">
        <f t="shared" si="19"/>
        <v>1.60805169</v>
      </c>
      <c r="AC1579" s="53">
        <f t="shared" si="20"/>
        <v>4.812075588</v>
      </c>
      <c r="AD1579" s="54">
        <f t="shared" si="21"/>
        <v>1.186666068</v>
      </c>
      <c r="AE1579" s="54">
        <f t="shared" si="22"/>
        <v>0.001501899903</v>
      </c>
      <c r="AF1579" s="54">
        <f t="shared" si="23"/>
        <v>0.6111142169</v>
      </c>
      <c r="AG1579" s="54">
        <f t="shared" si="24"/>
        <v>0.0005921434408</v>
      </c>
      <c r="AH1579" s="54">
        <f t="shared" si="25"/>
        <v>0</v>
      </c>
      <c r="AI1579" s="54">
        <f t="shared" si="26"/>
        <v>0.349913148</v>
      </c>
      <c r="AJ1579" s="54">
        <f t="shared" si="27"/>
        <v>0.2282293966</v>
      </c>
      <c r="AK1579" s="54">
        <f t="shared" si="28"/>
        <v>0.02481118687</v>
      </c>
      <c r="AL1579" s="54">
        <f t="shared" si="29"/>
        <v>0.003209734769</v>
      </c>
      <c r="AM1579" s="54">
        <f t="shared" si="30"/>
        <v>2.406037794</v>
      </c>
      <c r="AN1579" s="54">
        <f t="shared" si="31"/>
        <v>-4.812075588</v>
      </c>
      <c r="AO1579" s="55">
        <f t="shared" si="32"/>
        <v>2.951810753</v>
      </c>
      <c r="AP1579" s="55">
        <f t="shared" si="33"/>
        <v>0.003735949317</v>
      </c>
      <c r="AQ1579" s="55">
        <f t="shared" si="34"/>
        <v>2.026847671</v>
      </c>
      <c r="AR1579" s="55">
        <f t="shared" si="35"/>
        <v>0.00196392838</v>
      </c>
      <c r="AS1579" s="55">
        <f t="shared" si="36"/>
        <v>0</v>
      </c>
      <c r="AT1579" s="55">
        <f t="shared" si="37"/>
        <v>1.740805474</v>
      </c>
      <c r="AU1579" s="55">
        <f t="shared" si="38"/>
        <v>1.135433136</v>
      </c>
      <c r="AV1579" s="55">
        <f t="shared" si="39"/>
        <v>0.1234347727</v>
      </c>
      <c r="AW1579" s="55">
        <f t="shared" si="40"/>
        <v>0.01596831638</v>
      </c>
      <c r="AX1579" s="55">
        <f t="shared" si="41"/>
        <v>8</v>
      </c>
      <c r="AY1579" s="55">
        <f t="shared" si="42"/>
        <v>23.939905</v>
      </c>
      <c r="AZ1579" s="54">
        <f t="shared" ref="AZ1579:BA1579" si="11095">AO1579*2</f>
        <v>5.903621505</v>
      </c>
      <c r="BA1579" s="54">
        <f t="shared" si="11095"/>
        <v>0.007471898634</v>
      </c>
      <c r="BB1579" s="54">
        <f t="shared" ref="BB1579:BD1579" si="11096">AQ1579*(3/2)</f>
        <v>3.040271507</v>
      </c>
      <c r="BC1579" s="54">
        <f t="shared" si="11096"/>
        <v>0.00294589257</v>
      </c>
      <c r="BD1579" s="54">
        <f t="shared" si="11096"/>
        <v>0</v>
      </c>
      <c r="BE1579" s="54">
        <f t="shared" ref="BE1579:BH1579" si="11097">AT1579</f>
        <v>1.740805474</v>
      </c>
      <c r="BF1579" s="54">
        <f t="shared" si="11097"/>
        <v>1.135433136</v>
      </c>
      <c r="BG1579" s="54">
        <f t="shared" si="11097"/>
        <v>0.1234347727</v>
      </c>
      <c r="BH1579" s="54">
        <f t="shared" si="11097"/>
        <v>0.01596831638</v>
      </c>
      <c r="BI1579" s="54">
        <f t="shared" si="46"/>
        <v>11.9699525</v>
      </c>
      <c r="BJ1579" s="54">
        <f t="shared" si="47"/>
        <v>-23.939905</v>
      </c>
      <c r="BK1579" s="56">
        <f t="shared" ref="BK1579:BN1579" si="11098">AO1579</f>
        <v>2.951810753</v>
      </c>
      <c r="BL1579" s="56">
        <f t="shared" si="11098"/>
        <v>0.003735949317</v>
      </c>
      <c r="BM1579" s="56">
        <f t="shared" si="11098"/>
        <v>2.026847671</v>
      </c>
      <c r="BN1579" s="56">
        <f t="shared" si="11098"/>
        <v>0.00196392838</v>
      </c>
      <c r="BO1579" s="56">
        <f t="shared" si="49"/>
        <v>0.06009499658</v>
      </c>
      <c r="BP1579" s="56">
        <f t="shared" si="50"/>
        <v>1.680710477</v>
      </c>
      <c r="BQ1579" s="56">
        <f t="shared" ref="BQ1579:BS1579" si="11099">AU1579</f>
        <v>1.135433136</v>
      </c>
      <c r="BR1579" s="56">
        <f t="shared" si="11099"/>
        <v>0.1234347727</v>
      </c>
      <c r="BS1579" s="56">
        <f t="shared" si="11099"/>
        <v>0.01596831638</v>
      </c>
      <c r="BT1579" s="56">
        <f t="shared" si="52"/>
        <v>8</v>
      </c>
      <c r="BU1579" s="50">
        <f t="shared" ref="BU1579:BX1579" si="11100">AZ1579</f>
        <v>5.903621505</v>
      </c>
      <c r="BV1579" s="50">
        <f t="shared" si="11100"/>
        <v>0.007471898634</v>
      </c>
      <c r="BW1579" s="50">
        <f t="shared" si="11100"/>
        <v>3.040271507</v>
      </c>
      <c r="BX1579" s="50">
        <f t="shared" si="11100"/>
        <v>0.00294589257</v>
      </c>
      <c r="BY1579" s="50">
        <f t="shared" si="54"/>
        <v>0.09014249487</v>
      </c>
      <c r="BZ1579" s="50">
        <f t="shared" si="55"/>
        <v>1.680710477</v>
      </c>
      <c r="CA1579" s="50">
        <f t="shared" ref="CA1579:CC1579" si="11101">BF1579</f>
        <v>1.135433136</v>
      </c>
      <c r="CB1579" s="50">
        <f t="shared" si="11101"/>
        <v>0.1234347727</v>
      </c>
      <c r="CC1579" s="50">
        <f t="shared" si="11101"/>
        <v>0.01596831638</v>
      </c>
      <c r="CD1579" s="50">
        <f t="shared" si="57"/>
        <v>12</v>
      </c>
      <c r="CE1579" s="57">
        <f t="shared" si="58"/>
        <v>35.65</v>
      </c>
      <c r="CF1579" s="57">
        <f t="shared" si="59"/>
        <v>0.06</v>
      </c>
      <c r="CG1579" s="57">
        <f t="shared" si="60"/>
        <v>20.77</v>
      </c>
      <c r="CH1579" s="57">
        <f t="shared" si="61"/>
        <v>0.03</v>
      </c>
      <c r="CI1579" s="58">
        <f t="shared" si="62"/>
        <v>0.9644995759</v>
      </c>
      <c r="CJ1579" s="58">
        <f t="shared" si="63"/>
        <v>24.27213266</v>
      </c>
      <c r="CK1579" s="57">
        <f t="shared" si="64"/>
        <v>16.19</v>
      </c>
      <c r="CL1579" s="57">
        <f t="shared" si="65"/>
        <v>1</v>
      </c>
      <c r="CM1579" s="57">
        <f t="shared" si="66"/>
        <v>0.18</v>
      </c>
      <c r="CN1579" s="57">
        <f t="shared" si="67"/>
        <v>99.11663224</v>
      </c>
      <c r="CO1579" s="59">
        <f t="shared" si="68"/>
        <v>0.04176377002</v>
      </c>
      <c r="CP1579" s="59">
        <f t="shared" si="69"/>
        <v>0.5686631431</v>
      </c>
      <c r="CQ1579" s="59">
        <f t="shared" si="70"/>
        <v>0.3841702569</v>
      </c>
      <c r="CR1579" s="59">
        <f t="shared" si="71"/>
        <v>0.005402829999</v>
      </c>
      <c r="CS1579" s="60">
        <f t="shared" si="72"/>
        <v>4.176377002</v>
      </c>
      <c r="CT1579" s="60">
        <f t="shared" si="73"/>
        <v>0.5402829999</v>
      </c>
      <c r="CU1579" s="60">
        <f t="shared" si="74"/>
        <v>95.28334</v>
      </c>
      <c r="CV1579" s="61">
        <f t="shared" si="75"/>
        <v>0.02628471501</v>
      </c>
      <c r="CW1579" s="61">
        <f t="shared" si="76"/>
        <v>0.03616742484</v>
      </c>
      <c r="CX1579" s="62"/>
    </row>
    <row r="1580" ht="15.75" customHeight="1">
      <c r="A1580" s="17" t="s">
        <v>53</v>
      </c>
      <c r="B1580" s="87" t="s">
        <v>1069</v>
      </c>
      <c r="C1580" s="88" t="s">
        <v>1631</v>
      </c>
      <c r="D1580" s="89"/>
      <c r="E1580" s="89" t="s">
        <v>1632</v>
      </c>
      <c r="F1580" s="90">
        <v>37.0</v>
      </c>
      <c r="G1580" s="89" t="s">
        <v>1669</v>
      </c>
      <c r="H1580" s="91">
        <v>36.82</v>
      </c>
      <c r="I1580" s="92">
        <v>4.03</v>
      </c>
      <c r="J1580" s="92">
        <v>21.37</v>
      </c>
      <c r="K1580" s="92">
        <v>2.06</v>
      </c>
      <c r="L1580" s="92">
        <v>0.0</v>
      </c>
      <c r="M1580" s="92">
        <v>0.02</v>
      </c>
      <c r="N1580" s="92">
        <v>3.55</v>
      </c>
      <c r="O1580" s="92">
        <v>31.27</v>
      </c>
      <c r="P1580" s="92"/>
      <c r="Q1580" s="50">
        <f t="shared" si="8"/>
        <v>99.12</v>
      </c>
      <c r="R1580" s="51">
        <f t="shared" si="9"/>
        <v>12</v>
      </c>
      <c r="S1580" s="52">
        <f t="shared" si="10"/>
        <v>0.6128056747</v>
      </c>
      <c r="T1580" s="52">
        <f t="shared" si="11"/>
        <v>0</v>
      </c>
      <c r="U1580" s="52">
        <f t="shared" si="12"/>
        <v>0.4191786492</v>
      </c>
      <c r="V1580" s="52">
        <f t="shared" si="13"/>
        <v>0.0002631748626</v>
      </c>
      <c r="W1580" s="52">
        <f t="shared" si="14"/>
        <v>0</v>
      </c>
      <c r="X1580" s="52">
        <f t="shared" si="15"/>
        <v>0.4352340549</v>
      </c>
      <c r="Y1580" s="52">
        <f t="shared" si="16"/>
        <v>0.05004412341</v>
      </c>
      <c r="Z1580" s="52">
        <f t="shared" si="17"/>
        <v>0.09998908308</v>
      </c>
      <c r="AA1580" s="52">
        <f t="shared" si="18"/>
        <v>0.03673363124</v>
      </c>
      <c r="AB1580" s="52">
        <f t="shared" si="19"/>
        <v>1.654248391</v>
      </c>
      <c r="AC1580" s="53">
        <f t="shared" si="20"/>
        <v>4.953549956</v>
      </c>
      <c r="AD1580" s="54">
        <f t="shared" si="21"/>
        <v>1.225611349</v>
      </c>
      <c r="AE1580" s="54">
        <f t="shared" si="22"/>
        <v>0</v>
      </c>
      <c r="AF1580" s="54">
        <f t="shared" si="23"/>
        <v>0.6287679737</v>
      </c>
      <c r="AG1580" s="54">
        <f t="shared" si="24"/>
        <v>0.0003947622939</v>
      </c>
      <c r="AH1580" s="54">
        <f t="shared" si="25"/>
        <v>0</v>
      </c>
      <c r="AI1580" s="54">
        <f t="shared" si="26"/>
        <v>0.4352340549</v>
      </c>
      <c r="AJ1580" s="54">
        <f t="shared" si="27"/>
        <v>0.05004412341</v>
      </c>
      <c r="AK1580" s="54">
        <f t="shared" si="28"/>
        <v>0.09998908308</v>
      </c>
      <c r="AL1580" s="54">
        <f t="shared" si="29"/>
        <v>0.03673363124</v>
      </c>
      <c r="AM1580" s="54">
        <f t="shared" si="30"/>
        <v>2.476774978</v>
      </c>
      <c r="AN1580" s="54">
        <f t="shared" si="31"/>
        <v>-4.953549956</v>
      </c>
      <c r="AO1580" s="55">
        <f t="shared" si="32"/>
        <v>2.963548536</v>
      </c>
      <c r="AP1580" s="55">
        <f t="shared" si="33"/>
        <v>0</v>
      </c>
      <c r="AQ1580" s="55">
        <f t="shared" si="34"/>
        <v>2.027161828</v>
      </c>
      <c r="AR1580" s="55">
        <f t="shared" si="35"/>
        <v>0.00127272235</v>
      </c>
      <c r="AS1580" s="55">
        <f t="shared" si="36"/>
        <v>0</v>
      </c>
      <c r="AT1580" s="55">
        <f t="shared" si="37"/>
        <v>2.104806302</v>
      </c>
      <c r="AU1580" s="55">
        <f t="shared" si="38"/>
        <v>0.242015038</v>
      </c>
      <c r="AV1580" s="55">
        <f t="shared" si="39"/>
        <v>0.4835505169</v>
      </c>
      <c r="AW1580" s="55">
        <f t="shared" si="40"/>
        <v>0.1776450571</v>
      </c>
      <c r="AX1580" s="55">
        <f t="shared" si="41"/>
        <v>8</v>
      </c>
      <c r="AY1580" s="55">
        <f t="shared" si="42"/>
        <v>23.95553162</v>
      </c>
      <c r="AZ1580" s="54">
        <f t="shared" ref="AZ1580:BA1580" si="11102">AO1580*2</f>
        <v>5.927097071</v>
      </c>
      <c r="BA1580" s="54">
        <f t="shared" si="11102"/>
        <v>0</v>
      </c>
      <c r="BB1580" s="54">
        <f t="shared" ref="BB1580:BD1580" si="11103">AQ1580*(3/2)</f>
        <v>3.040742742</v>
      </c>
      <c r="BC1580" s="54">
        <f t="shared" si="11103"/>
        <v>0.001909083526</v>
      </c>
      <c r="BD1580" s="54">
        <f t="shared" si="11103"/>
        <v>0</v>
      </c>
      <c r="BE1580" s="54">
        <f t="shared" ref="BE1580:BH1580" si="11104">AT1580</f>
        <v>2.104806302</v>
      </c>
      <c r="BF1580" s="54">
        <f t="shared" si="11104"/>
        <v>0.242015038</v>
      </c>
      <c r="BG1580" s="54">
        <f t="shared" si="11104"/>
        <v>0.4835505169</v>
      </c>
      <c r="BH1580" s="54">
        <f t="shared" si="11104"/>
        <v>0.1776450571</v>
      </c>
      <c r="BI1580" s="54">
        <f t="shared" si="46"/>
        <v>11.97776581</v>
      </c>
      <c r="BJ1580" s="54">
        <f t="shared" si="47"/>
        <v>-23.95553162</v>
      </c>
      <c r="BK1580" s="56">
        <f t="shared" ref="BK1580:BN1580" si="11105">AO1580</f>
        <v>2.963548536</v>
      </c>
      <c r="BL1580" s="56">
        <f t="shared" si="11105"/>
        <v>0</v>
      </c>
      <c r="BM1580" s="56">
        <f t="shared" si="11105"/>
        <v>2.027161828</v>
      </c>
      <c r="BN1580" s="56">
        <f t="shared" si="11105"/>
        <v>0.00127272235</v>
      </c>
      <c r="BO1580" s="56">
        <f t="shared" si="49"/>
        <v>0.04446837831</v>
      </c>
      <c r="BP1580" s="56">
        <f t="shared" si="50"/>
        <v>2.060337924</v>
      </c>
      <c r="BQ1580" s="56">
        <f t="shared" ref="BQ1580:BS1580" si="11106">AU1580</f>
        <v>0.242015038</v>
      </c>
      <c r="BR1580" s="56">
        <f t="shared" si="11106"/>
        <v>0.4835505169</v>
      </c>
      <c r="BS1580" s="56">
        <f t="shared" si="11106"/>
        <v>0.1776450571</v>
      </c>
      <c r="BT1580" s="56">
        <f t="shared" si="52"/>
        <v>8</v>
      </c>
      <c r="BU1580" s="50">
        <f t="shared" ref="BU1580:BX1580" si="11107">AZ1580</f>
        <v>5.927097071</v>
      </c>
      <c r="BV1580" s="50">
        <f t="shared" si="11107"/>
        <v>0</v>
      </c>
      <c r="BW1580" s="50">
        <f t="shared" si="11107"/>
        <v>3.040742742</v>
      </c>
      <c r="BX1580" s="50">
        <f t="shared" si="11107"/>
        <v>0.001909083526</v>
      </c>
      <c r="BY1580" s="50">
        <f t="shared" si="54"/>
        <v>0.06670256747</v>
      </c>
      <c r="BZ1580" s="50">
        <f t="shared" si="55"/>
        <v>2.060337924</v>
      </c>
      <c r="CA1580" s="50">
        <f t="shared" ref="CA1580:CC1580" si="11108">BF1580</f>
        <v>0.242015038</v>
      </c>
      <c r="CB1580" s="50">
        <f t="shared" si="11108"/>
        <v>0.4835505169</v>
      </c>
      <c r="CC1580" s="50">
        <f t="shared" si="11108"/>
        <v>0.1776450571</v>
      </c>
      <c r="CD1580" s="50">
        <f t="shared" si="57"/>
        <v>12</v>
      </c>
      <c r="CE1580" s="57">
        <f t="shared" si="58"/>
        <v>36.82</v>
      </c>
      <c r="CF1580" s="57">
        <f t="shared" si="59"/>
        <v>0</v>
      </c>
      <c r="CG1580" s="57">
        <f t="shared" si="60"/>
        <v>21.37</v>
      </c>
      <c r="CH1580" s="57">
        <f t="shared" si="61"/>
        <v>0.02</v>
      </c>
      <c r="CI1580" s="58">
        <f t="shared" si="62"/>
        <v>0.7342022889</v>
      </c>
      <c r="CJ1580" s="58">
        <f t="shared" si="63"/>
        <v>30.6093567</v>
      </c>
      <c r="CK1580" s="57">
        <f t="shared" si="64"/>
        <v>3.55</v>
      </c>
      <c r="CL1580" s="57">
        <f t="shared" si="65"/>
        <v>4.03</v>
      </c>
      <c r="CM1580" s="57">
        <f t="shared" si="66"/>
        <v>2.06</v>
      </c>
      <c r="CN1580" s="57">
        <f t="shared" si="67"/>
        <v>99.19355898</v>
      </c>
      <c r="CO1580" s="59">
        <f t="shared" si="68"/>
        <v>0.1631660528</v>
      </c>
      <c r="CP1580" s="59">
        <f t="shared" si="69"/>
        <v>0.695226651</v>
      </c>
      <c r="CQ1580" s="59">
        <f t="shared" si="70"/>
        <v>0.08166393602</v>
      </c>
      <c r="CR1580" s="59">
        <f t="shared" si="71"/>
        <v>0.05994336012</v>
      </c>
      <c r="CS1580" s="60">
        <f t="shared" si="72"/>
        <v>16.31660528</v>
      </c>
      <c r="CT1580" s="60">
        <f t="shared" si="73"/>
        <v>5.994336012</v>
      </c>
      <c r="CU1580" s="60">
        <f t="shared" si="74"/>
        <v>77.68905871</v>
      </c>
      <c r="CV1580" s="61">
        <f t="shared" si="75"/>
        <v>0.1415263865</v>
      </c>
      <c r="CW1580" s="61">
        <f t="shared" si="76"/>
        <v>0.1413018017</v>
      </c>
      <c r="CX1580" s="62"/>
    </row>
    <row r="1581" ht="15.75" customHeight="1">
      <c r="A1581" s="17" t="s">
        <v>53</v>
      </c>
      <c r="B1581" s="87" t="s">
        <v>1069</v>
      </c>
      <c r="C1581" s="88" t="s">
        <v>1631</v>
      </c>
      <c r="D1581" s="89"/>
      <c r="E1581" s="89" t="s">
        <v>1632</v>
      </c>
      <c r="F1581" s="90">
        <v>38.0</v>
      </c>
      <c r="G1581" s="89" t="s">
        <v>1670</v>
      </c>
      <c r="H1581" s="91">
        <v>36.23</v>
      </c>
      <c r="I1581" s="92">
        <v>1.84</v>
      </c>
      <c r="J1581" s="92">
        <v>21.13</v>
      </c>
      <c r="K1581" s="92">
        <v>1.09</v>
      </c>
      <c r="L1581" s="92">
        <v>0.0</v>
      </c>
      <c r="M1581" s="92">
        <v>0.06</v>
      </c>
      <c r="N1581" s="92">
        <v>12.37</v>
      </c>
      <c r="O1581" s="92">
        <v>26.68</v>
      </c>
      <c r="P1581" s="92"/>
      <c r="Q1581" s="50">
        <f t="shared" si="8"/>
        <v>99.4</v>
      </c>
      <c r="R1581" s="51">
        <f t="shared" si="9"/>
        <v>12</v>
      </c>
      <c r="S1581" s="52">
        <f t="shared" si="10"/>
        <v>0.6029861378</v>
      </c>
      <c r="T1581" s="52">
        <f t="shared" si="11"/>
        <v>0</v>
      </c>
      <c r="U1581" s="52">
        <f t="shared" si="12"/>
        <v>0.4144709807</v>
      </c>
      <c r="V1581" s="52">
        <f t="shared" si="13"/>
        <v>0.0007895245878</v>
      </c>
      <c r="W1581" s="52">
        <f t="shared" si="14"/>
        <v>0</v>
      </c>
      <c r="X1581" s="52">
        <f t="shared" si="15"/>
        <v>0.3713477641</v>
      </c>
      <c r="Y1581" s="52">
        <f t="shared" si="16"/>
        <v>0.1743791004</v>
      </c>
      <c r="Z1581" s="52">
        <f t="shared" si="17"/>
        <v>0.04565258384</v>
      </c>
      <c r="AA1581" s="52">
        <f t="shared" si="18"/>
        <v>0.01943672721</v>
      </c>
      <c r="AB1581" s="52">
        <f t="shared" si="19"/>
        <v>1.629062819</v>
      </c>
      <c r="AC1581" s="53">
        <f t="shared" si="20"/>
        <v>4.879358418</v>
      </c>
      <c r="AD1581" s="54">
        <f t="shared" si="21"/>
        <v>1.205972276</v>
      </c>
      <c r="AE1581" s="54">
        <f t="shared" si="22"/>
        <v>0</v>
      </c>
      <c r="AF1581" s="54">
        <f t="shared" si="23"/>
        <v>0.621706471</v>
      </c>
      <c r="AG1581" s="54">
        <f t="shared" si="24"/>
        <v>0.001184286882</v>
      </c>
      <c r="AH1581" s="54">
        <f t="shared" si="25"/>
        <v>0</v>
      </c>
      <c r="AI1581" s="54">
        <f t="shared" si="26"/>
        <v>0.3713477641</v>
      </c>
      <c r="AJ1581" s="54">
        <f t="shared" si="27"/>
        <v>0.1743791004</v>
      </c>
      <c r="AK1581" s="54">
        <f t="shared" si="28"/>
        <v>0.04565258384</v>
      </c>
      <c r="AL1581" s="54">
        <f t="shared" si="29"/>
        <v>0.01943672721</v>
      </c>
      <c r="AM1581" s="54">
        <f t="shared" si="30"/>
        <v>2.439679209</v>
      </c>
      <c r="AN1581" s="54">
        <f t="shared" si="31"/>
        <v>-4.879358418</v>
      </c>
      <c r="AO1581" s="55">
        <f t="shared" si="32"/>
        <v>2.9611437</v>
      </c>
      <c r="AP1581" s="55">
        <f t="shared" si="33"/>
        <v>0</v>
      </c>
      <c r="AQ1581" s="55">
        <f t="shared" si="34"/>
        <v>2.035383662</v>
      </c>
      <c r="AR1581" s="55">
        <f t="shared" si="35"/>
        <v>0.003877196527</v>
      </c>
      <c r="AS1581" s="55">
        <f t="shared" si="36"/>
        <v>0</v>
      </c>
      <c r="AT1581" s="55">
        <f t="shared" si="37"/>
        <v>1.823614215</v>
      </c>
      <c r="AU1581" s="55">
        <f t="shared" si="38"/>
        <v>0.8563407056</v>
      </c>
      <c r="AV1581" s="55">
        <f t="shared" si="39"/>
        <v>0.2241906613</v>
      </c>
      <c r="AW1581" s="55">
        <f t="shared" si="40"/>
        <v>0.09544985983</v>
      </c>
      <c r="AX1581" s="55">
        <f t="shared" si="41"/>
        <v>8</v>
      </c>
      <c r="AY1581" s="55">
        <f t="shared" si="42"/>
        <v>23.96154826</v>
      </c>
      <c r="AZ1581" s="54">
        <f t="shared" ref="AZ1581:BA1581" si="11109">AO1581*2</f>
        <v>5.9222874</v>
      </c>
      <c r="BA1581" s="54">
        <f t="shared" si="11109"/>
        <v>0</v>
      </c>
      <c r="BB1581" s="54">
        <f t="shared" ref="BB1581:BD1581" si="11110">AQ1581*(3/2)</f>
        <v>3.053075493</v>
      </c>
      <c r="BC1581" s="54">
        <f t="shared" si="11110"/>
        <v>0.00581579479</v>
      </c>
      <c r="BD1581" s="54">
        <f t="shared" si="11110"/>
        <v>0</v>
      </c>
      <c r="BE1581" s="54">
        <f t="shared" ref="BE1581:BH1581" si="11111">AT1581</f>
        <v>1.823614215</v>
      </c>
      <c r="BF1581" s="54">
        <f t="shared" si="11111"/>
        <v>0.8563407056</v>
      </c>
      <c r="BG1581" s="54">
        <f t="shared" si="11111"/>
        <v>0.2241906613</v>
      </c>
      <c r="BH1581" s="54">
        <f t="shared" si="11111"/>
        <v>0.09544985983</v>
      </c>
      <c r="BI1581" s="54">
        <f t="shared" si="46"/>
        <v>11.98077413</v>
      </c>
      <c r="BJ1581" s="54">
        <f t="shared" si="47"/>
        <v>-23.96154826</v>
      </c>
      <c r="BK1581" s="56">
        <f t="shared" ref="BK1581:BN1581" si="11112">AO1581</f>
        <v>2.9611437</v>
      </c>
      <c r="BL1581" s="56">
        <f t="shared" si="11112"/>
        <v>0</v>
      </c>
      <c r="BM1581" s="56">
        <f t="shared" si="11112"/>
        <v>2.035383662</v>
      </c>
      <c r="BN1581" s="56">
        <f t="shared" si="11112"/>
        <v>0.003877196527</v>
      </c>
      <c r="BO1581" s="56">
        <f t="shared" si="49"/>
        <v>0.03845174153</v>
      </c>
      <c r="BP1581" s="56">
        <f t="shared" si="50"/>
        <v>1.785162473</v>
      </c>
      <c r="BQ1581" s="56">
        <f t="shared" ref="BQ1581:BS1581" si="11113">AU1581</f>
        <v>0.8563407056</v>
      </c>
      <c r="BR1581" s="56">
        <f t="shared" si="11113"/>
        <v>0.2241906613</v>
      </c>
      <c r="BS1581" s="56">
        <f t="shared" si="11113"/>
        <v>0.09544985983</v>
      </c>
      <c r="BT1581" s="56">
        <f t="shared" si="52"/>
        <v>8</v>
      </c>
      <c r="BU1581" s="50">
        <f t="shared" ref="BU1581:BX1581" si="11114">AZ1581</f>
        <v>5.9222874</v>
      </c>
      <c r="BV1581" s="50">
        <f t="shared" si="11114"/>
        <v>0</v>
      </c>
      <c r="BW1581" s="50">
        <f t="shared" si="11114"/>
        <v>3.053075493</v>
      </c>
      <c r="BX1581" s="50">
        <f t="shared" si="11114"/>
        <v>0.00581579479</v>
      </c>
      <c r="BY1581" s="50">
        <f t="shared" si="54"/>
        <v>0.05767761229</v>
      </c>
      <c r="BZ1581" s="50">
        <f t="shared" si="55"/>
        <v>1.785162473</v>
      </c>
      <c r="CA1581" s="50">
        <f t="shared" ref="CA1581:CC1581" si="11115">BF1581</f>
        <v>0.8563407056</v>
      </c>
      <c r="CB1581" s="50">
        <f t="shared" si="11115"/>
        <v>0.2241906613</v>
      </c>
      <c r="CC1581" s="50">
        <f t="shared" si="11115"/>
        <v>0.09544985983</v>
      </c>
      <c r="CD1581" s="50">
        <f t="shared" si="57"/>
        <v>12</v>
      </c>
      <c r="CE1581" s="57">
        <f t="shared" si="58"/>
        <v>36.23</v>
      </c>
      <c r="CF1581" s="57">
        <f t="shared" si="59"/>
        <v>0</v>
      </c>
      <c r="CG1581" s="57">
        <f t="shared" si="60"/>
        <v>21.13</v>
      </c>
      <c r="CH1581" s="57">
        <f t="shared" si="61"/>
        <v>0.06</v>
      </c>
      <c r="CI1581" s="58">
        <f t="shared" si="62"/>
        <v>0.6251979815</v>
      </c>
      <c r="CJ1581" s="58">
        <f t="shared" si="63"/>
        <v>26.11743997</v>
      </c>
      <c r="CK1581" s="57">
        <f t="shared" si="64"/>
        <v>12.37</v>
      </c>
      <c r="CL1581" s="57">
        <f t="shared" si="65"/>
        <v>1.84</v>
      </c>
      <c r="CM1581" s="57">
        <f t="shared" si="66"/>
        <v>1.09</v>
      </c>
      <c r="CN1581" s="57">
        <f t="shared" si="67"/>
        <v>99.46263795</v>
      </c>
      <c r="CO1581" s="59">
        <f t="shared" si="68"/>
        <v>0.07571083475</v>
      </c>
      <c r="CP1581" s="59">
        <f t="shared" si="69"/>
        <v>0.6028624931</v>
      </c>
      <c r="CQ1581" s="59">
        <f t="shared" si="70"/>
        <v>0.2891925527</v>
      </c>
      <c r="CR1581" s="59">
        <f t="shared" si="71"/>
        <v>0.03223411948</v>
      </c>
      <c r="CS1581" s="60">
        <f t="shared" si="72"/>
        <v>7.571083475</v>
      </c>
      <c r="CT1581" s="60">
        <f t="shared" si="73"/>
        <v>3.223411948</v>
      </c>
      <c r="CU1581" s="60">
        <f t="shared" si="74"/>
        <v>89.20550458</v>
      </c>
      <c r="CV1581" s="61">
        <f t="shared" si="75"/>
        <v>0.07008953686</v>
      </c>
      <c r="CW1581" s="61">
        <f t="shared" si="76"/>
        <v>0.06556558289</v>
      </c>
      <c r="CX1581" s="62"/>
    </row>
    <row r="1582" ht="15.75" customHeight="1">
      <c r="A1582" s="17" t="s">
        <v>53</v>
      </c>
      <c r="B1582" s="87" t="s">
        <v>1069</v>
      </c>
      <c r="C1582" s="88" t="s">
        <v>1631</v>
      </c>
      <c r="D1582" s="89"/>
      <c r="E1582" s="89" t="s">
        <v>1632</v>
      </c>
      <c r="F1582" s="90">
        <v>39.0</v>
      </c>
      <c r="G1582" s="89" t="s">
        <v>1671</v>
      </c>
      <c r="H1582" s="91">
        <v>35.68</v>
      </c>
      <c r="I1582" s="92">
        <v>0.59</v>
      </c>
      <c r="J1582" s="92">
        <v>20.51</v>
      </c>
      <c r="K1582" s="92">
        <v>0.27</v>
      </c>
      <c r="L1582" s="92">
        <v>0.05</v>
      </c>
      <c r="M1582" s="92">
        <v>0.05</v>
      </c>
      <c r="N1582" s="92">
        <v>18.93</v>
      </c>
      <c r="O1582" s="92">
        <v>23.31</v>
      </c>
      <c r="P1582" s="92"/>
      <c r="Q1582" s="50">
        <f t="shared" si="8"/>
        <v>99.39</v>
      </c>
      <c r="R1582" s="51">
        <f t="shared" si="9"/>
        <v>12</v>
      </c>
      <c r="S1582" s="52">
        <f t="shared" si="10"/>
        <v>0.5938323322</v>
      </c>
      <c r="T1582" s="52">
        <f t="shared" si="11"/>
        <v>0.0006257916264</v>
      </c>
      <c r="U1582" s="52">
        <f t="shared" si="12"/>
        <v>0.4023095037</v>
      </c>
      <c r="V1582" s="52">
        <f t="shared" si="13"/>
        <v>0.0006579371565</v>
      </c>
      <c r="W1582" s="52">
        <f t="shared" si="14"/>
        <v>0</v>
      </c>
      <c r="X1582" s="52">
        <f t="shared" si="15"/>
        <v>0.3244421432</v>
      </c>
      <c r="Y1582" s="52">
        <f t="shared" si="16"/>
        <v>0.2668550017</v>
      </c>
      <c r="Z1582" s="52">
        <f t="shared" si="17"/>
        <v>0.01463860025</v>
      </c>
      <c r="AA1582" s="52">
        <f t="shared" si="18"/>
        <v>0.004814602153</v>
      </c>
      <c r="AB1582" s="52">
        <f t="shared" si="19"/>
        <v>1.608175912</v>
      </c>
      <c r="AC1582" s="53">
        <f t="shared" si="20"/>
        <v>4.808235513</v>
      </c>
      <c r="AD1582" s="54">
        <f t="shared" si="21"/>
        <v>1.187664664</v>
      </c>
      <c r="AE1582" s="54">
        <f t="shared" si="22"/>
        <v>0.001251583253</v>
      </c>
      <c r="AF1582" s="54">
        <f t="shared" si="23"/>
        <v>0.6034642556</v>
      </c>
      <c r="AG1582" s="54">
        <f t="shared" si="24"/>
        <v>0.0009869057347</v>
      </c>
      <c r="AH1582" s="54">
        <f t="shared" si="25"/>
        <v>0</v>
      </c>
      <c r="AI1582" s="54">
        <f t="shared" si="26"/>
        <v>0.3244421432</v>
      </c>
      <c r="AJ1582" s="54">
        <f t="shared" si="27"/>
        <v>0.2668550017</v>
      </c>
      <c r="AK1582" s="54">
        <f t="shared" si="28"/>
        <v>0.01463860025</v>
      </c>
      <c r="AL1582" s="54">
        <f t="shared" si="29"/>
        <v>0.004814602153</v>
      </c>
      <c r="AM1582" s="54">
        <f t="shared" si="30"/>
        <v>2.404117756</v>
      </c>
      <c r="AN1582" s="54">
        <f t="shared" si="31"/>
        <v>-4.808235513</v>
      </c>
      <c r="AO1582" s="55">
        <f t="shared" si="32"/>
        <v>2.954066543</v>
      </c>
      <c r="AP1582" s="55">
        <f t="shared" si="33"/>
        <v>0.003113050614</v>
      </c>
      <c r="AQ1582" s="55">
        <f t="shared" si="34"/>
        <v>2.001320879</v>
      </c>
      <c r="AR1582" s="55">
        <f t="shared" si="35"/>
        <v>0.003272961131</v>
      </c>
      <c r="AS1582" s="55">
        <f t="shared" si="36"/>
        <v>0</v>
      </c>
      <c r="AT1582" s="55">
        <f t="shared" si="37"/>
        <v>1.613963452</v>
      </c>
      <c r="AU1582" s="55">
        <f t="shared" si="38"/>
        <v>1.3274916</v>
      </c>
      <c r="AV1582" s="55">
        <f t="shared" si="39"/>
        <v>0.07282089051</v>
      </c>
      <c r="AW1582" s="55">
        <f t="shared" si="40"/>
        <v>0.02395062439</v>
      </c>
      <c r="AX1582" s="55">
        <f t="shared" si="41"/>
        <v>8</v>
      </c>
      <c r="AY1582" s="55">
        <f t="shared" si="42"/>
        <v>23.91895303</v>
      </c>
      <c r="AZ1582" s="54">
        <f t="shared" ref="AZ1582:BA1582" si="11116">AO1582*2</f>
        <v>5.908133087</v>
      </c>
      <c r="BA1582" s="54">
        <f t="shared" si="11116"/>
        <v>0.006226101229</v>
      </c>
      <c r="BB1582" s="54">
        <f t="shared" ref="BB1582:BD1582" si="11117">AQ1582*(3/2)</f>
        <v>3.001981318</v>
      </c>
      <c r="BC1582" s="54">
        <f t="shared" si="11117"/>
        <v>0.004909441696</v>
      </c>
      <c r="BD1582" s="54">
        <f t="shared" si="11117"/>
        <v>0</v>
      </c>
      <c r="BE1582" s="54">
        <f t="shared" ref="BE1582:BH1582" si="11118">AT1582</f>
        <v>1.613963452</v>
      </c>
      <c r="BF1582" s="54">
        <f t="shared" si="11118"/>
        <v>1.3274916</v>
      </c>
      <c r="BG1582" s="54">
        <f t="shared" si="11118"/>
        <v>0.07282089051</v>
      </c>
      <c r="BH1582" s="54">
        <f t="shared" si="11118"/>
        <v>0.02395062439</v>
      </c>
      <c r="BI1582" s="54">
        <f t="shared" si="46"/>
        <v>11.95947651</v>
      </c>
      <c r="BJ1582" s="54">
        <f t="shared" si="47"/>
        <v>-23.91895303</v>
      </c>
      <c r="BK1582" s="56">
        <f t="shared" ref="BK1582:BN1582" si="11119">AO1582</f>
        <v>2.954066543</v>
      </c>
      <c r="BL1582" s="56">
        <f t="shared" si="11119"/>
        <v>0.003113050614</v>
      </c>
      <c r="BM1582" s="56">
        <f t="shared" si="11119"/>
        <v>2.001320879</v>
      </c>
      <c r="BN1582" s="56">
        <f t="shared" si="11119"/>
        <v>0.003272961131</v>
      </c>
      <c r="BO1582" s="56">
        <f t="shared" si="49"/>
        <v>0.08104697199</v>
      </c>
      <c r="BP1582" s="56">
        <f t="shared" si="50"/>
        <v>1.53291648</v>
      </c>
      <c r="BQ1582" s="56">
        <f t="shared" ref="BQ1582:BS1582" si="11120">AU1582</f>
        <v>1.3274916</v>
      </c>
      <c r="BR1582" s="56">
        <f t="shared" si="11120"/>
        <v>0.07282089051</v>
      </c>
      <c r="BS1582" s="56">
        <f t="shared" si="11120"/>
        <v>0.02395062439</v>
      </c>
      <c r="BT1582" s="56">
        <f t="shared" si="52"/>
        <v>8</v>
      </c>
      <c r="BU1582" s="50">
        <f t="shared" ref="BU1582:BX1582" si="11121">AZ1582</f>
        <v>5.908133087</v>
      </c>
      <c r="BV1582" s="50">
        <f t="shared" si="11121"/>
        <v>0.006226101229</v>
      </c>
      <c r="BW1582" s="50">
        <f t="shared" si="11121"/>
        <v>3.001981318</v>
      </c>
      <c r="BX1582" s="50">
        <f t="shared" si="11121"/>
        <v>0.004909441696</v>
      </c>
      <c r="BY1582" s="50">
        <f t="shared" si="54"/>
        <v>0.121570458</v>
      </c>
      <c r="BZ1582" s="50">
        <f t="shared" si="55"/>
        <v>1.53291648</v>
      </c>
      <c r="CA1582" s="50">
        <f t="shared" ref="CA1582:CC1582" si="11122">BF1582</f>
        <v>1.3274916</v>
      </c>
      <c r="CB1582" s="50">
        <f t="shared" si="11122"/>
        <v>0.07282089051</v>
      </c>
      <c r="CC1582" s="50">
        <f t="shared" si="11122"/>
        <v>0.02395062439</v>
      </c>
      <c r="CD1582" s="50">
        <f t="shared" si="57"/>
        <v>12</v>
      </c>
      <c r="CE1582" s="57">
        <f t="shared" si="58"/>
        <v>35.68</v>
      </c>
      <c r="CF1582" s="57">
        <f t="shared" si="59"/>
        <v>0.05</v>
      </c>
      <c r="CG1582" s="57">
        <f t="shared" si="60"/>
        <v>20.51</v>
      </c>
      <c r="CH1582" s="57">
        <f t="shared" si="61"/>
        <v>0.05</v>
      </c>
      <c r="CI1582" s="58">
        <f t="shared" si="62"/>
        <v>1.300870508</v>
      </c>
      <c r="CJ1582" s="58">
        <f t="shared" si="63"/>
        <v>22.13946239</v>
      </c>
      <c r="CK1582" s="57">
        <f t="shared" si="64"/>
        <v>18.93</v>
      </c>
      <c r="CL1582" s="57">
        <f t="shared" si="65"/>
        <v>0.59</v>
      </c>
      <c r="CM1582" s="57">
        <f t="shared" si="66"/>
        <v>0.27</v>
      </c>
      <c r="CN1582" s="57">
        <f t="shared" si="67"/>
        <v>99.5203329</v>
      </c>
      <c r="CO1582" s="59">
        <f t="shared" si="68"/>
        <v>0.02462511599</v>
      </c>
      <c r="CP1582" s="59">
        <f t="shared" si="69"/>
        <v>0.5183711137</v>
      </c>
      <c r="CQ1582" s="59">
        <f t="shared" si="70"/>
        <v>0.4489046259</v>
      </c>
      <c r="CR1582" s="59">
        <f t="shared" si="71"/>
        <v>0.008099144347</v>
      </c>
      <c r="CS1582" s="60">
        <f t="shared" si="72"/>
        <v>2.462511599</v>
      </c>
      <c r="CT1582" s="60">
        <f t="shared" si="73"/>
        <v>0.8099144347</v>
      </c>
      <c r="CU1582" s="60">
        <f t="shared" si="74"/>
        <v>96.72757397</v>
      </c>
      <c r="CV1582" s="61">
        <f t="shared" si="75"/>
        <v>0.02041170234</v>
      </c>
      <c r="CW1582" s="61">
        <f t="shared" si="76"/>
        <v>0.02132535045</v>
      </c>
      <c r="CX1582" s="62"/>
    </row>
    <row r="1583" ht="15.75" customHeight="1">
      <c r="A1583" s="17" t="s">
        <v>53</v>
      </c>
      <c r="B1583" s="87" t="s">
        <v>1069</v>
      </c>
      <c r="C1583" s="88" t="s">
        <v>1631</v>
      </c>
      <c r="D1583" s="89"/>
      <c r="E1583" s="89" t="s">
        <v>1632</v>
      </c>
      <c r="F1583" s="90">
        <v>40.0</v>
      </c>
      <c r="G1583" s="89" t="s">
        <v>1672</v>
      </c>
      <c r="H1583" s="91">
        <v>36.25</v>
      </c>
      <c r="I1583" s="92">
        <v>2.25</v>
      </c>
      <c r="J1583" s="92">
        <v>21.06</v>
      </c>
      <c r="K1583" s="92">
        <v>1.0</v>
      </c>
      <c r="L1583" s="92">
        <v>0.03</v>
      </c>
      <c r="M1583" s="92">
        <v>0.04</v>
      </c>
      <c r="N1583" s="92">
        <v>9.95</v>
      </c>
      <c r="O1583" s="92">
        <v>28.42</v>
      </c>
      <c r="P1583" s="92"/>
      <c r="Q1583" s="50">
        <f t="shared" si="8"/>
        <v>99</v>
      </c>
      <c r="R1583" s="51">
        <f t="shared" si="9"/>
        <v>12</v>
      </c>
      <c r="S1583" s="52">
        <f t="shared" si="10"/>
        <v>0.6033190035</v>
      </c>
      <c r="T1583" s="52">
        <f t="shared" si="11"/>
        <v>0.0003754749758</v>
      </c>
      <c r="U1583" s="52">
        <f t="shared" si="12"/>
        <v>0.4130979107</v>
      </c>
      <c r="V1583" s="52">
        <f t="shared" si="13"/>
        <v>0.0005263497252</v>
      </c>
      <c r="W1583" s="52">
        <f t="shared" si="14"/>
        <v>0</v>
      </c>
      <c r="X1583" s="52">
        <f t="shared" si="15"/>
        <v>0.3955660966</v>
      </c>
      <c r="Y1583" s="52">
        <f t="shared" si="16"/>
        <v>0.1402645149</v>
      </c>
      <c r="Z1583" s="52">
        <f t="shared" si="17"/>
        <v>0.05582517045</v>
      </c>
      <c r="AA1583" s="52">
        <f t="shared" si="18"/>
        <v>0.01783185983</v>
      </c>
      <c r="AB1583" s="52">
        <f t="shared" si="19"/>
        <v>1.626806381</v>
      </c>
      <c r="AC1583" s="53">
        <f t="shared" si="20"/>
        <v>4.874625978</v>
      </c>
      <c r="AD1583" s="54">
        <f t="shared" si="21"/>
        <v>1.206638007</v>
      </c>
      <c r="AE1583" s="54">
        <f t="shared" si="22"/>
        <v>0.0007509499517</v>
      </c>
      <c r="AF1583" s="54">
        <f t="shared" si="23"/>
        <v>0.619646866</v>
      </c>
      <c r="AG1583" s="54">
        <f t="shared" si="24"/>
        <v>0.0007895245878</v>
      </c>
      <c r="AH1583" s="54">
        <f t="shared" si="25"/>
        <v>0</v>
      </c>
      <c r="AI1583" s="54">
        <f t="shared" si="26"/>
        <v>0.3955660966</v>
      </c>
      <c r="AJ1583" s="54">
        <f t="shared" si="27"/>
        <v>0.1402645149</v>
      </c>
      <c r="AK1583" s="54">
        <f t="shared" si="28"/>
        <v>0.05582517045</v>
      </c>
      <c r="AL1583" s="54">
        <f t="shared" si="29"/>
        <v>0.01783185983</v>
      </c>
      <c r="AM1583" s="54">
        <f t="shared" si="30"/>
        <v>2.437312989</v>
      </c>
      <c r="AN1583" s="54">
        <f t="shared" si="31"/>
        <v>-4.874625978</v>
      </c>
      <c r="AO1583" s="55">
        <f t="shared" si="32"/>
        <v>2.966887815</v>
      </c>
      <c r="AP1583" s="55">
        <f t="shared" si="33"/>
        <v>0.001846439652</v>
      </c>
      <c r="AQ1583" s="55">
        <f t="shared" si="34"/>
        <v>2.031454588</v>
      </c>
      <c r="AR1583" s="55">
        <f t="shared" si="35"/>
        <v>0.00258838289</v>
      </c>
      <c r="AS1583" s="55">
        <f t="shared" si="36"/>
        <v>0</v>
      </c>
      <c r="AT1583" s="55">
        <f t="shared" si="37"/>
        <v>1.945239956</v>
      </c>
      <c r="AU1583" s="55">
        <f t="shared" si="38"/>
        <v>0.6897662393</v>
      </c>
      <c r="AV1583" s="55">
        <f t="shared" si="39"/>
        <v>0.2745264396</v>
      </c>
      <c r="AW1583" s="55">
        <f t="shared" si="40"/>
        <v>0.0876901396</v>
      </c>
      <c r="AX1583" s="55">
        <f t="shared" si="41"/>
        <v>8</v>
      </c>
      <c r="AY1583" s="55">
        <f t="shared" si="42"/>
        <v>23.97151148</v>
      </c>
      <c r="AZ1583" s="54">
        <f t="shared" ref="AZ1583:BA1583" si="11123">AO1583*2</f>
        <v>5.93377563</v>
      </c>
      <c r="BA1583" s="54">
        <f t="shared" si="11123"/>
        <v>0.003692879303</v>
      </c>
      <c r="BB1583" s="54">
        <f t="shared" ref="BB1583:BD1583" si="11124">AQ1583*(3/2)</f>
        <v>3.047181882</v>
      </c>
      <c r="BC1583" s="54">
        <f t="shared" si="11124"/>
        <v>0.003882574336</v>
      </c>
      <c r="BD1583" s="54">
        <f t="shared" si="11124"/>
        <v>0</v>
      </c>
      <c r="BE1583" s="54">
        <f t="shared" ref="BE1583:BH1583" si="11125">AT1583</f>
        <v>1.945239956</v>
      </c>
      <c r="BF1583" s="54">
        <f t="shared" si="11125"/>
        <v>0.6897662393</v>
      </c>
      <c r="BG1583" s="54">
        <f t="shared" si="11125"/>
        <v>0.2745264396</v>
      </c>
      <c r="BH1583" s="54">
        <f t="shared" si="11125"/>
        <v>0.0876901396</v>
      </c>
      <c r="BI1583" s="54">
        <f t="shared" si="46"/>
        <v>11.98575574</v>
      </c>
      <c r="BJ1583" s="54">
        <f t="shared" si="47"/>
        <v>-23.97151148</v>
      </c>
      <c r="BK1583" s="56">
        <f t="shared" ref="BK1583:BN1583" si="11126">AO1583</f>
        <v>2.966887815</v>
      </c>
      <c r="BL1583" s="56">
        <f t="shared" si="11126"/>
        <v>0.001846439652</v>
      </c>
      <c r="BM1583" s="56">
        <f t="shared" si="11126"/>
        <v>2.031454588</v>
      </c>
      <c r="BN1583" s="56">
        <f t="shared" si="11126"/>
        <v>0.00258838289</v>
      </c>
      <c r="BO1583" s="56">
        <f t="shared" si="49"/>
        <v>0.02848852022</v>
      </c>
      <c r="BP1583" s="56">
        <f t="shared" si="50"/>
        <v>1.916751436</v>
      </c>
      <c r="BQ1583" s="56">
        <f t="shared" ref="BQ1583:BS1583" si="11127">AU1583</f>
        <v>0.6897662393</v>
      </c>
      <c r="BR1583" s="56">
        <f t="shared" si="11127"/>
        <v>0.2745264396</v>
      </c>
      <c r="BS1583" s="56">
        <f t="shared" si="11127"/>
        <v>0.0876901396</v>
      </c>
      <c r="BT1583" s="56">
        <f t="shared" si="52"/>
        <v>8</v>
      </c>
      <c r="BU1583" s="50">
        <f t="shared" ref="BU1583:BX1583" si="11128">AZ1583</f>
        <v>5.93377563</v>
      </c>
      <c r="BV1583" s="50">
        <f t="shared" si="11128"/>
        <v>0.003692879303</v>
      </c>
      <c r="BW1583" s="50">
        <f t="shared" si="11128"/>
        <v>3.047181882</v>
      </c>
      <c r="BX1583" s="50">
        <f t="shared" si="11128"/>
        <v>0.003882574336</v>
      </c>
      <c r="BY1583" s="50">
        <f t="shared" si="54"/>
        <v>0.04273278034</v>
      </c>
      <c r="BZ1583" s="50">
        <f t="shared" si="55"/>
        <v>1.916751436</v>
      </c>
      <c r="CA1583" s="50">
        <f t="shared" ref="CA1583:CC1583" si="11129">BF1583</f>
        <v>0.6897662393</v>
      </c>
      <c r="CB1583" s="50">
        <f t="shared" si="11129"/>
        <v>0.2745264396</v>
      </c>
      <c r="CC1583" s="50">
        <f t="shared" si="11129"/>
        <v>0.0876901396</v>
      </c>
      <c r="CD1583" s="50">
        <f t="shared" si="57"/>
        <v>12</v>
      </c>
      <c r="CE1583" s="57">
        <f t="shared" si="58"/>
        <v>36.25</v>
      </c>
      <c r="CF1583" s="57">
        <f t="shared" si="59"/>
        <v>0.03</v>
      </c>
      <c r="CG1583" s="57">
        <f t="shared" si="60"/>
        <v>21.06</v>
      </c>
      <c r="CH1583" s="57">
        <f t="shared" si="61"/>
        <v>0.04</v>
      </c>
      <c r="CI1583" s="58">
        <f t="shared" si="62"/>
        <v>0.4625614969</v>
      </c>
      <c r="CJ1583" s="58">
        <f t="shared" si="63"/>
        <v>28.00378207</v>
      </c>
      <c r="CK1583" s="57">
        <f t="shared" si="64"/>
        <v>9.95</v>
      </c>
      <c r="CL1583" s="57">
        <f t="shared" si="65"/>
        <v>2.25</v>
      </c>
      <c r="CM1583" s="57">
        <f t="shared" si="66"/>
        <v>1</v>
      </c>
      <c r="CN1583" s="57">
        <f t="shared" si="67"/>
        <v>99.04634357</v>
      </c>
      <c r="CO1583" s="59">
        <f t="shared" si="68"/>
        <v>0.09247255432</v>
      </c>
      <c r="CP1583" s="59">
        <f t="shared" si="69"/>
        <v>0.6456460133</v>
      </c>
      <c r="CQ1583" s="59">
        <f t="shared" si="70"/>
        <v>0.2323435445</v>
      </c>
      <c r="CR1583" s="59">
        <f t="shared" si="71"/>
        <v>0.0295378879</v>
      </c>
      <c r="CS1583" s="60">
        <f t="shared" si="72"/>
        <v>9.247255432</v>
      </c>
      <c r="CT1583" s="60">
        <f t="shared" si="73"/>
        <v>2.95378879</v>
      </c>
      <c r="CU1583" s="60">
        <f t="shared" si="74"/>
        <v>87.79895578</v>
      </c>
      <c r="CV1583" s="61">
        <f t="shared" si="75"/>
        <v>0.07577416506</v>
      </c>
      <c r="CW1583" s="61">
        <f t="shared" si="76"/>
        <v>0.08008123204</v>
      </c>
      <c r="CX1583" s="62"/>
    </row>
    <row r="1584" ht="15.75" customHeight="1">
      <c r="A1584" s="17" t="s">
        <v>53</v>
      </c>
      <c r="B1584" s="87" t="s">
        <v>1069</v>
      </c>
      <c r="C1584" s="88" t="s">
        <v>1631</v>
      </c>
      <c r="D1584" s="89"/>
      <c r="E1584" s="89" t="s">
        <v>1632</v>
      </c>
      <c r="F1584" s="90">
        <v>41.0</v>
      </c>
      <c r="G1584" s="89" t="s">
        <v>1673</v>
      </c>
      <c r="H1584" s="91">
        <v>36.49</v>
      </c>
      <c r="I1584" s="92">
        <v>1.51</v>
      </c>
      <c r="J1584" s="92">
        <v>20.97</v>
      </c>
      <c r="K1584" s="92">
        <v>7.77</v>
      </c>
      <c r="L1584" s="92">
        <v>0.08</v>
      </c>
      <c r="M1584" s="92">
        <v>0.0</v>
      </c>
      <c r="N1584" s="92">
        <v>3.25</v>
      </c>
      <c r="O1584" s="92">
        <v>28.95</v>
      </c>
      <c r="P1584" s="92"/>
      <c r="Q1584" s="50">
        <f t="shared" si="8"/>
        <v>99.02</v>
      </c>
      <c r="R1584" s="51">
        <f t="shared" si="9"/>
        <v>12</v>
      </c>
      <c r="S1584" s="52">
        <f t="shared" si="10"/>
        <v>0.6073133914</v>
      </c>
      <c r="T1584" s="52">
        <f t="shared" si="11"/>
        <v>0.001001266602</v>
      </c>
      <c r="U1584" s="52">
        <f t="shared" si="12"/>
        <v>0.411332535</v>
      </c>
      <c r="V1584" s="52">
        <f t="shared" si="13"/>
        <v>0</v>
      </c>
      <c r="W1584" s="52">
        <f t="shared" si="14"/>
        <v>0</v>
      </c>
      <c r="X1584" s="52">
        <f t="shared" si="15"/>
        <v>0.4029429449</v>
      </c>
      <c r="Y1584" s="52">
        <f t="shared" si="16"/>
        <v>0.04581504256</v>
      </c>
      <c r="Z1584" s="52">
        <f t="shared" si="17"/>
        <v>0.03746489217</v>
      </c>
      <c r="AA1584" s="52">
        <f t="shared" si="18"/>
        <v>0.1385535509</v>
      </c>
      <c r="AB1584" s="52">
        <f t="shared" si="19"/>
        <v>1.644423623</v>
      </c>
      <c r="AC1584" s="53">
        <f t="shared" si="20"/>
        <v>4.916809098</v>
      </c>
      <c r="AD1584" s="54">
        <f t="shared" si="21"/>
        <v>1.214626783</v>
      </c>
      <c r="AE1584" s="54">
        <f t="shared" si="22"/>
        <v>0.002002533205</v>
      </c>
      <c r="AF1584" s="54">
        <f t="shared" si="23"/>
        <v>0.6169988025</v>
      </c>
      <c r="AG1584" s="54">
        <f t="shared" si="24"/>
        <v>0</v>
      </c>
      <c r="AH1584" s="54">
        <f t="shared" si="25"/>
        <v>0</v>
      </c>
      <c r="AI1584" s="54">
        <f t="shared" si="26"/>
        <v>0.4029429449</v>
      </c>
      <c r="AJ1584" s="54">
        <f t="shared" si="27"/>
        <v>0.04581504256</v>
      </c>
      <c r="AK1584" s="54">
        <f t="shared" si="28"/>
        <v>0.03746489217</v>
      </c>
      <c r="AL1584" s="54">
        <f t="shared" si="29"/>
        <v>0.1385535509</v>
      </c>
      <c r="AM1584" s="54">
        <f t="shared" si="30"/>
        <v>2.458404549</v>
      </c>
      <c r="AN1584" s="54">
        <f t="shared" si="31"/>
        <v>-4.916809098</v>
      </c>
      <c r="AO1584" s="55">
        <f t="shared" si="32"/>
        <v>2.954534988</v>
      </c>
      <c r="AP1584" s="55">
        <f t="shared" si="33"/>
        <v>0.004871088388</v>
      </c>
      <c r="AQ1584" s="55">
        <f t="shared" si="34"/>
        <v>2.001102534</v>
      </c>
      <c r="AR1584" s="55">
        <f t="shared" si="35"/>
        <v>0</v>
      </c>
      <c r="AS1584" s="55">
        <f t="shared" si="36"/>
        <v>0</v>
      </c>
      <c r="AT1584" s="55">
        <f t="shared" si="37"/>
        <v>1.960287795</v>
      </c>
      <c r="AU1584" s="55">
        <f t="shared" si="38"/>
        <v>0.2228868129</v>
      </c>
      <c r="AV1584" s="55">
        <f t="shared" si="39"/>
        <v>0.1822639453</v>
      </c>
      <c r="AW1584" s="55">
        <f t="shared" si="40"/>
        <v>0.6740528359</v>
      </c>
      <c r="AX1584" s="55">
        <f t="shared" si="41"/>
        <v>8</v>
      </c>
      <c r="AY1584" s="55">
        <f t="shared" si="42"/>
        <v>23.91991469</v>
      </c>
      <c r="AZ1584" s="54">
        <f t="shared" ref="AZ1584:BA1584" si="11130">AO1584*2</f>
        <v>5.909069976</v>
      </c>
      <c r="BA1584" s="54">
        <f t="shared" si="11130"/>
        <v>0.009742176777</v>
      </c>
      <c r="BB1584" s="54">
        <f t="shared" ref="BB1584:BD1584" si="11131">AQ1584*(3/2)</f>
        <v>3.001653801</v>
      </c>
      <c r="BC1584" s="54">
        <f t="shared" si="11131"/>
        <v>0</v>
      </c>
      <c r="BD1584" s="54">
        <f t="shared" si="11131"/>
        <v>0</v>
      </c>
      <c r="BE1584" s="54">
        <f t="shared" ref="BE1584:BH1584" si="11132">AT1584</f>
        <v>1.960287795</v>
      </c>
      <c r="BF1584" s="54">
        <f t="shared" si="11132"/>
        <v>0.2228868129</v>
      </c>
      <c r="BG1584" s="54">
        <f t="shared" si="11132"/>
        <v>0.1822639453</v>
      </c>
      <c r="BH1584" s="54">
        <f t="shared" si="11132"/>
        <v>0.6740528359</v>
      </c>
      <c r="BI1584" s="54">
        <f t="shared" si="46"/>
        <v>11.95995734</v>
      </c>
      <c r="BJ1584" s="54">
        <f t="shared" si="47"/>
        <v>-23.91991469</v>
      </c>
      <c r="BK1584" s="56">
        <f t="shared" ref="BK1584:BN1584" si="11133">AO1584</f>
        <v>2.954534988</v>
      </c>
      <c r="BL1584" s="56">
        <f t="shared" si="11133"/>
        <v>0.004871088388</v>
      </c>
      <c r="BM1584" s="56">
        <f t="shared" si="11133"/>
        <v>2.001102534</v>
      </c>
      <c r="BN1584" s="56">
        <f t="shared" si="11133"/>
        <v>0</v>
      </c>
      <c r="BO1584" s="56">
        <f t="shared" si="49"/>
        <v>0.08008531304</v>
      </c>
      <c r="BP1584" s="56">
        <f t="shared" si="50"/>
        <v>1.880202482</v>
      </c>
      <c r="BQ1584" s="56">
        <f t="shared" ref="BQ1584:BS1584" si="11134">AU1584</f>
        <v>0.2228868129</v>
      </c>
      <c r="BR1584" s="56">
        <f t="shared" si="11134"/>
        <v>0.1822639453</v>
      </c>
      <c r="BS1584" s="56">
        <f t="shared" si="11134"/>
        <v>0.6740528359</v>
      </c>
      <c r="BT1584" s="56">
        <f t="shared" si="52"/>
        <v>8</v>
      </c>
      <c r="BU1584" s="50">
        <f t="shared" ref="BU1584:BX1584" si="11135">AZ1584</f>
        <v>5.909069976</v>
      </c>
      <c r="BV1584" s="50">
        <f t="shared" si="11135"/>
        <v>0.009742176777</v>
      </c>
      <c r="BW1584" s="50">
        <f t="shared" si="11135"/>
        <v>3.001653801</v>
      </c>
      <c r="BX1584" s="50">
        <f t="shared" si="11135"/>
        <v>0</v>
      </c>
      <c r="BY1584" s="50">
        <f t="shared" si="54"/>
        <v>0.1201279696</v>
      </c>
      <c r="BZ1584" s="50">
        <f t="shared" si="55"/>
        <v>1.880202482</v>
      </c>
      <c r="CA1584" s="50">
        <f t="shared" ref="CA1584:CC1584" si="11136">BF1584</f>
        <v>0.2228868129</v>
      </c>
      <c r="CB1584" s="50">
        <f t="shared" si="11136"/>
        <v>0.1822639453</v>
      </c>
      <c r="CC1584" s="50">
        <f t="shared" si="11136"/>
        <v>0.6740528359</v>
      </c>
      <c r="CD1584" s="50">
        <f t="shared" si="57"/>
        <v>12</v>
      </c>
      <c r="CE1584" s="57">
        <f t="shared" si="58"/>
        <v>36.49</v>
      </c>
      <c r="CF1584" s="57">
        <f t="shared" si="59"/>
        <v>0.08</v>
      </c>
      <c r="CG1584" s="57">
        <f t="shared" si="60"/>
        <v>20.97</v>
      </c>
      <c r="CH1584" s="57">
        <f t="shared" si="61"/>
        <v>0</v>
      </c>
      <c r="CI1584" s="58">
        <f t="shared" si="62"/>
        <v>1.31440834</v>
      </c>
      <c r="CJ1584" s="58">
        <f t="shared" si="63"/>
        <v>27.7672809</v>
      </c>
      <c r="CK1584" s="57">
        <f t="shared" si="64"/>
        <v>3.25</v>
      </c>
      <c r="CL1584" s="57">
        <f t="shared" si="65"/>
        <v>1.51</v>
      </c>
      <c r="CM1584" s="57">
        <f t="shared" si="66"/>
        <v>7.77</v>
      </c>
      <c r="CN1584" s="57">
        <f t="shared" si="67"/>
        <v>99.15168924</v>
      </c>
      <c r="CO1584" s="59">
        <f t="shared" si="68"/>
        <v>0.06158801482</v>
      </c>
      <c r="CP1584" s="59">
        <f t="shared" si="69"/>
        <v>0.6353310204</v>
      </c>
      <c r="CQ1584" s="59">
        <f t="shared" si="70"/>
        <v>0.07531471083</v>
      </c>
      <c r="CR1584" s="59">
        <f t="shared" si="71"/>
        <v>0.2277662539</v>
      </c>
      <c r="CS1584" s="60">
        <f t="shared" si="72"/>
        <v>6.158801482</v>
      </c>
      <c r="CT1584" s="60">
        <f t="shared" si="73"/>
        <v>22.77662539</v>
      </c>
      <c r="CU1584" s="60">
        <f t="shared" si="74"/>
        <v>71.06457312</v>
      </c>
      <c r="CV1584" s="61">
        <f t="shared" si="75"/>
        <v>0.2585602613</v>
      </c>
      <c r="CW1584" s="61">
        <f t="shared" si="76"/>
        <v>0.05333522084</v>
      </c>
      <c r="CX1584" s="62"/>
    </row>
    <row r="1585" ht="15.75" customHeight="1">
      <c r="A1585" s="17" t="s">
        <v>53</v>
      </c>
      <c r="B1585" s="87" t="s">
        <v>1069</v>
      </c>
      <c r="C1585" s="88" t="s">
        <v>1631</v>
      </c>
      <c r="D1585" s="89"/>
      <c r="E1585" s="89" t="s">
        <v>1632</v>
      </c>
      <c r="F1585" s="90">
        <v>42.0</v>
      </c>
      <c r="G1585" s="89" t="s">
        <v>1674</v>
      </c>
      <c r="H1585" s="91">
        <v>36.82</v>
      </c>
      <c r="I1585" s="92">
        <v>4.26</v>
      </c>
      <c r="J1585" s="92">
        <v>21.3</v>
      </c>
      <c r="K1585" s="92">
        <v>1.16</v>
      </c>
      <c r="L1585" s="92">
        <v>0.03</v>
      </c>
      <c r="M1585" s="92">
        <v>0.02</v>
      </c>
      <c r="N1585" s="92">
        <v>1.02</v>
      </c>
      <c r="O1585" s="92">
        <v>34.25</v>
      </c>
      <c r="P1585" s="92"/>
      <c r="Q1585" s="50">
        <f t="shared" si="8"/>
        <v>98.86</v>
      </c>
      <c r="R1585" s="51">
        <f t="shared" si="9"/>
        <v>12</v>
      </c>
      <c r="S1585" s="52">
        <f t="shared" si="10"/>
        <v>0.6128056747</v>
      </c>
      <c r="T1585" s="52">
        <f t="shared" si="11"/>
        <v>0.0003754749758</v>
      </c>
      <c r="U1585" s="52">
        <f t="shared" si="12"/>
        <v>0.4178055792</v>
      </c>
      <c r="V1585" s="52">
        <f t="shared" si="13"/>
        <v>0.0002631748626</v>
      </c>
      <c r="W1585" s="52">
        <f t="shared" si="14"/>
        <v>0</v>
      </c>
      <c r="X1585" s="52">
        <f t="shared" si="15"/>
        <v>0.4767114288</v>
      </c>
      <c r="Y1585" s="52">
        <f t="shared" si="16"/>
        <v>0.0143788749</v>
      </c>
      <c r="Z1585" s="52">
        <f t="shared" si="17"/>
        <v>0.1056956561</v>
      </c>
      <c r="AA1585" s="52">
        <f t="shared" si="18"/>
        <v>0.0206849574</v>
      </c>
      <c r="AB1585" s="52">
        <f t="shared" si="19"/>
        <v>1.648720821</v>
      </c>
      <c r="AC1585" s="53">
        <f t="shared" si="20"/>
        <v>4.941872695</v>
      </c>
      <c r="AD1585" s="54">
        <f t="shared" si="21"/>
        <v>1.225611349</v>
      </c>
      <c r="AE1585" s="54">
        <f t="shared" si="22"/>
        <v>0.0007509499517</v>
      </c>
      <c r="AF1585" s="54">
        <f t="shared" si="23"/>
        <v>0.6267083688</v>
      </c>
      <c r="AG1585" s="54">
        <f t="shared" si="24"/>
        <v>0.0003947622939</v>
      </c>
      <c r="AH1585" s="54">
        <f t="shared" si="25"/>
        <v>0</v>
      </c>
      <c r="AI1585" s="54">
        <f t="shared" si="26"/>
        <v>0.4767114288</v>
      </c>
      <c r="AJ1585" s="54">
        <f t="shared" si="27"/>
        <v>0.0143788749</v>
      </c>
      <c r="AK1585" s="54">
        <f t="shared" si="28"/>
        <v>0.1056956561</v>
      </c>
      <c r="AL1585" s="54">
        <f t="shared" si="29"/>
        <v>0.0206849574</v>
      </c>
      <c r="AM1585" s="54">
        <f t="shared" si="30"/>
        <v>2.470936348</v>
      </c>
      <c r="AN1585" s="54">
        <f t="shared" si="31"/>
        <v>-4.941872695</v>
      </c>
      <c r="AO1585" s="55">
        <f t="shared" si="32"/>
        <v>2.973484252</v>
      </c>
      <c r="AP1585" s="55">
        <f t="shared" si="33"/>
        <v>0.001821897175</v>
      </c>
      <c r="AQ1585" s="55">
        <f t="shared" si="34"/>
        <v>2.027295702</v>
      </c>
      <c r="AR1585" s="55">
        <f t="shared" si="35"/>
        <v>0.001276989333</v>
      </c>
      <c r="AS1585" s="55">
        <f t="shared" si="36"/>
        <v>0</v>
      </c>
      <c r="AT1585" s="55">
        <f t="shared" si="37"/>
        <v>2.31312141</v>
      </c>
      <c r="AU1585" s="55">
        <f t="shared" si="38"/>
        <v>0.06976984684</v>
      </c>
      <c r="AV1585" s="55">
        <f t="shared" si="39"/>
        <v>0.5128613879</v>
      </c>
      <c r="AW1585" s="55">
        <f t="shared" si="40"/>
        <v>0.1003685142</v>
      </c>
      <c r="AX1585" s="55">
        <f t="shared" si="41"/>
        <v>8</v>
      </c>
      <c r="AY1585" s="55">
        <f t="shared" si="42"/>
        <v>23.97918499</v>
      </c>
      <c r="AZ1585" s="54">
        <f t="shared" ref="AZ1585:BA1585" si="11137">AO1585*2</f>
        <v>5.946968505</v>
      </c>
      <c r="BA1585" s="54">
        <f t="shared" si="11137"/>
        <v>0.003643794351</v>
      </c>
      <c r="BB1585" s="54">
        <f t="shared" ref="BB1585:BD1585" si="11138">AQ1585*(3/2)</f>
        <v>3.040943552</v>
      </c>
      <c r="BC1585" s="54">
        <f t="shared" si="11138"/>
        <v>0.001915483999</v>
      </c>
      <c r="BD1585" s="54">
        <f t="shared" si="11138"/>
        <v>0</v>
      </c>
      <c r="BE1585" s="54">
        <f t="shared" ref="BE1585:BH1585" si="11139">AT1585</f>
        <v>2.31312141</v>
      </c>
      <c r="BF1585" s="54">
        <f t="shared" si="11139"/>
        <v>0.06976984684</v>
      </c>
      <c r="BG1585" s="54">
        <f t="shared" si="11139"/>
        <v>0.5128613879</v>
      </c>
      <c r="BH1585" s="54">
        <f t="shared" si="11139"/>
        <v>0.1003685142</v>
      </c>
      <c r="BI1585" s="54">
        <f t="shared" si="46"/>
        <v>11.9895925</v>
      </c>
      <c r="BJ1585" s="54">
        <f t="shared" si="47"/>
        <v>-23.97918499</v>
      </c>
      <c r="BK1585" s="56">
        <f t="shared" ref="BK1585:BN1585" si="11140">AO1585</f>
        <v>2.973484252</v>
      </c>
      <c r="BL1585" s="56">
        <f t="shared" si="11140"/>
        <v>0.001821897175</v>
      </c>
      <c r="BM1585" s="56">
        <f t="shared" si="11140"/>
        <v>2.027295702</v>
      </c>
      <c r="BN1585" s="56">
        <f t="shared" si="11140"/>
        <v>0.001276989333</v>
      </c>
      <c r="BO1585" s="56">
        <f t="shared" si="49"/>
        <v>0.02081500982</v>
      </c>
      <c r="BP1585" s="56">
        <f t="shared" si="50"/>
        <v>2.292306401</v>
      </c>
      <c r="BQ1585" s="56">
        <f t="shared" ref="BQ1585:BS1585" si="11141">AU1585</f>
        <v>0.06976984684</v>
      </c>
      <c r="BR1585" s="56">
        <f t="shared" si="11141"/>
        <v>0.5128613879</v>
      </c>
      <c r="BS1585" s="56">
        <f t="shared" si="11141"/>
        <v>0.1003685142</v>
      </c>
      <c r="BT1585" s="56">
        <f t="shared" si="52"/>
        <v>8</v>
      </c>
      <c r="BU1585" s="50">
        <f t="shared" ref="BU1585:BX1585" si="11142">AZ1585</f>
        <v>5.946968505</v>
      </c>
      <c r="BV1585" s="50">
        <f t="shared" si="11142"/>
        <v>0.003643794351</v>
      </c>
      <c r="BW1585" s="50">
        <f t="shared" si="11142"/>
        <v>3.040943552</v>
      </c>
      <c r="BX1585" s="50">
        <f t="shared" si="11142"/>
        <v>0.001915483999</v>
      </c>
      <c r="BY1585" s="50">
        <f t="shared" si="54"/>
        <v>0.03122251472</v>
      </c>
      <c r="BZ1585" s="50">
        <f t="shared" si="55"/>
        <v>2.292306401</v>
      </c>
      <c r="CA1585" s="50">
        <f t="shared" ref="CA1585:CC1585" si="11143">BF1585</f>
        <v>0.06976984684</v>
      </c>
      <c r="CB1585" s="50">
        <f t="shared" si="11143"/>
        <v>0.5128613879</v>
      </c>
      <c r="CC1585" s="50">
        <f t="shared" si="11143"/>
        <v>0.1003685142</v>
      </c>
      <c r="CD1585" s="50">
        <f t="shared" si="57"/>
        <v>12</v>
      </c>
      <c r="CE1585" s="57">
        <f t="shared" si="58"/>
        <v>36.82</v>
      </c>
      <c r="CF1585" s="57">
        <f t="shared" si="59"/>
        <v>0.03</v>
      </c>
      <c r="CG1585" s="57">
        <f t="shared" si="60"/>
        <v>21.3</v>
      </c>
      <c r="CH1585" s="57">
        <f t="shared" si="61"/>
        <v>0.02</v>
      </c>
      <c r="CI1585" s="58">
        <f t="shared" si="62"/>
        <v>0.3425212055</v>
      </c>
      <c r="CJ1585" s="58">
        <f t="shared" si="63"/>
        <v>33.94179565</v>
      </c>
      <c r="CK1585" s="57">
        <f t="shared" si="64"/>
        <v>1.02</v>
      </c>
      <c r="CL1585" s="57">
        <f t="shared" si="65"/>
        <v>4.26</v>
      </c>
      <c r="CM1585" s="57">
        <f t="shared" si="66"/>
        <v>1.16</v>
      </c>
      <c r="CN1585" s="57">
        <f t="shared" si="67"/>
        <v>98.89431685</v>
      </c>
      <c r="CO1585" s="59">
        <f t="shared" si="68"/>
        <v>0.1723726441</v>
      </c>
      <c r="CP1585" s="59">
        <f t="shared" si="69"/>
        <v>0.7704438755</v>
      </c>
      <c r="CQ1585" s="59">
        <f t="shared" si="70"/>
        <v>0.02344963622</v>
      </c>
      <c r="CR1585" s="59">
        <f t="shared" si="71"/>
        <v>0.03373384425</v>
      </c>
      <c r="CS1585" s="60">
        <f t="shared" si="72"/>
        <v>17.23726441</v>
      </c>
      <c r="CT1585" s="60">
        <f t="shared" si="73"/>
        <v>3.373384425</v>
      </c>
      <c r="CU1585" s="60">
        <f t="shared" si="74"/>
        <v>79.38935117</v>
      </c>
      <c r="CV1585" s="61">
        <f t="shared" si="75"/>
        <v>0.1199201663</v>
      </c>
      <c r="CW1585" s="61">
        <f t="shared" si="76"/>
        <v>0.1492747098</v>
      </c>
      <c r="CX1585" s="62"/>
    </row>
    <row r="1586" ht="15.75" customHeight="1">
      <c r="A1586" s="17" t="s">
        <v>53</v>
      </c>
      <c r="B1586" s="87" t="s">
        <v>1069</v>
      </c>
      <c r="C1586" s="88" t="s">
        <v>1631</v>
      </c>
      <c r="D1586" s="89"/>
      <c r="E1586" s="89" t="s">
        <v>1632</v>
      </c>
      <c r="F1586" s="90">
        <v>43.0</v>
      </c>
      <c r="G1586" s="89" t="s">
        <v>1675</v>
      </c>
      <c r="H1586" s="91">
        <v>36.87</v>
      </c>
      <c r="I1586" s="92">
        <v>1.61</v>
      </c>
      <c r="J1586" s="92">
        <v>20.96</v>
      </c>
      <c r="K1586" s="92">
        <v>7.83</v>
      </c>
      <c r="L1586" s="92">
        <v>0.08</v>
      </c>
      <c r="M1586" s="92">
        <v>0.02</v>
      </c>
      <c r="N1586" s="92">
        <v>18.06</v>
      </c>
      <c r="O1586" s="92">
        <v>14.52</v>
      </c>
      <c r="P1586" s="92"/>
      <c r="Q1586" s="50">
        <f t="shared" si="8"/>
        <v>99.95</v>
      </c>
      <c r="R1586" s="51">
        <f t="shared" si="9"/>
        <v>12</v>
      </c>
      <c r="S1586" s="52">
        <f t="shared" si="10"/>
        <v>0.6136378388</v>
      </c>
      <c r="T1586" s="52">
        <f t="shared" si="11"/>
        <v>0.001001266602</v>
      </c>
      <c r="U1586" s="52">
        <f t="shared" si="12"/>
        <v>0.4111363821</v>
      </c>
      <c r="V1586" s="52">
        <f t="shared" si="13"/>
        <v>0.0002631748626</v>
      </c>
      <c r="W1586" s="52">
        <f t="shared" si="14"/>
        <v>0</v>
      </c>
      <c r="X1586" s="52">
        <f t="shared" si="15"/>
        <v>0.2020978087</v>
      </c>
      <c r="Y1586" s="52">
        <f t="shared" si="16"/>
        <v>0.2545906673</v>
      </c>
      <c r="Z1586" s="52">
        <f t="shared" si="17"/>
        <v>0.03994601086</v>
      </c>
      <c r="AA1586" s="52">
        <f t="shared" si="18"/>
        <v>0.1396234624</v>
      </c>
      <c r="AB1586" s="52">
        <f t="shared" si="19"/>
        <v>1.662296612</v>
      </c>
      <c r="AC1586" s="53">
        <f t="shared" si="20"/>
        <v>4.965270991</v>
      </c>
      <c r="AD1586" s="54">
        <f t="shared" si="21"/>
        <v>1.227275678</v>
      </c>
      <c r="AE1586" s="54">
        <f t="shared" si="22"/>
        <v>0.002002533205</v>
      </c>
      <c r="AF1586" s="54">
        <f t="shared" si="23"/>
        <v>0.6167045732</v>
      </c>
      <c r="AG1586" s="54">
        <f t="shared" si="24"/>
        <v>0.0003947622939</v>
      </c>
      <c r="AH1586" s="54">
        <f t="shared" si="25"/>
        <v>0</v>
      </c>
      <c r="AI1586" s="54">
        <f t="shared" si="26"/>
        <v>0.2020978087</v>
      </c>
      <c r="AJ1586" s="54">
        <f t="shared" si="27"/>
        <v>0.2545906673</v>
      </c>
      <c r="AK1586" s="54">
        <f t="shared" si="28"/>
        <v>0.03994601086</v>
      </c>
      <c r="AL1586" s="54">
        <f t="shared" si="29"/>
        <v>0.1396234624</v>
      </c>
      <c r="AM1586" s="54">
        <f t="shared" si="30"/>
        <v>2.482635496</v>
      </c>
      <c r="AN1586" s="54">
        <f t="shared" si="31"/>
        <v>-4.965270991</v>
      </c>
      <c r="AO1586" s="55">
        <f t="shared" si="32"/>
        <v>2.953205027</v>
      </c>
      <c r="AP1586" s="55">
        <f t="shared" si="33"/>
        <v>0.004818714519</v>
      </c>
      <c r="AQ1586" s="55">
        <f t="shared" si="34"/>
        <v>1.978642701</v>
      </c>
      <c r="AR1586" s="55">
        <f t="shared" si="35"/>
        <v>0.001266560303</v>
      </c>
      <c r="AS1586" s="55">
        <f t="shared" si="36"/>
        <v>0</v>
      </c>
      <c r="AT1586" s="55">
        <f t="shared" si="37"/>
        <v>0.9726197226</v>
      </c>
      <c r="AU1586" s="55">
        <f t="shared" si="38"/>
        <v>1.225247843</v>
      </c>
      <c r="AV1586" s="55">
        <f t="shared" si="39"/>
        <v>0.1922449247</v>
      </c>
      <c r="AW1586" s="55">
        <f t="shared" si="40"/>
        <v>0.6719545066</v>
      </c>
      <c r="AX1586" s="55">
        <f t="shared" si="41"/>
        <v>8</v>
      </c>
      <c r="AY1586" s="55">
        <f t="shared" si="42"/>
        <v>23.89595674</v>
      </c>
      <c r="AZ1586" s="54">
        <f t="shared" ref="AZ1586:BA1586" si="11144">AO1586*2</f>
        <v>5.906410055</v>
      </c>
      <c r="BA1586" s="54">
        <f t="shared" si="11144"/>
        <v>0.009637429039</v>
      </c>
      <c r="BB1586" s="54">
        <f t="shared" ref="BB1586:BD1586" si="11145">AQ1586*(3/2)</f>
        <v>2.967964051</v>
      </c>
      <c r="BC1586" s="54">
        <f t="shared" si="11145"/>
        <v>0.001899840455</v>
      </c>
      <c r="BD1586" s="54">
        <f t="shared" si="11145"/>
        <v>0</v>
      </c>
      <c r="BE1586" s="54">
        <f t="shared" ref="BE1586:BH1586" si="11146">AT1586</f>
        <v>0.9726197226</v>
      </c>
      <c r="BF1586" s="54">
        <f t="shared" si="11146"/>
        <v>1.225247843</v>
      </c>
      <c r="BG1586" s="54">
        <f t="shared" si="11146"/>
        <v>0.1922449247</v>
      </c>
      <c r="BH1586" s="54">
        <f t="shared" si="11146"/>
        <v>0.6719545066</v>
      </c>
      <c r="BI1586" s="54">
        <f t="shared" si="46"/>
        <v>11.94797837</v>
      </c>
      <c r="BJ1586" s="54">
        <f t="shared" si="47"/>
        <v>-23.89595674</v>
      </c>
      <c r="BK1586" s="56">
        <f t="shared" ref="BK1586:BN1586" si="11147">AO1586</f>
        <v>2.953205027</v>
      </c>
      <c r="BL1586" s="56">
        <f t="shared" si="11147"/>
        <v>0.004818714519</v>
      </c>
      <c r="BM1586" s="56">
        <f t="shared" si="11147"/>
        <v>1.978642701</v>
      </c>
      <c r="BN1586" s="56">
        <f t="shared" si="11147"/>
        <v>0.001266560303</v>
      </c>
      <c r="BO1586" s="56">
        <f t="shared" si="49"/>
        <v>0.104043255</v>
      </c>
      <c r="BP1586" s="56">
        <f t="shared" si="50"/>
        <v>0.8685764675</v>
      </c>
      <c r="BQ1586" s="56">
        <f t="shared" ref="BQ1586:BS1586" si="11148">AU1586</f>
        <v>1.225247843</v>
      </c>
      <c r="BR1586" s="56">
        <f t="shared" si="11148"/>
        <v>0.1922449247</v>
      </c>
      <c r="BS1586" s="56">
        <f t="shared" si="11148"/>
        <v>0.6719545066</v>
      </c>
      <c r="BT1586" s="56">
        <f t="shared" si="52"/>
        <v>8</v>
      </c>
      <c r="BU1586" s="50">
        <f t="shared" ref="BU1586:BX1586" si="11149">AZ1586</f>
        <v>5.906410055</v>
      </c>
      <c r="BV1586" s="50">
        <f t="shared" si="11149"/>
        <v>0.009637429039</v>
      </c>
      <c r="BW1586" s="50">
        <f t="shared" si="11149"/>
        <v>2.967964051</v>
      </c>
      <c r="BX1586" s="50">
        <f t="shared" si="11149"/>
        <v>0.001899840455</v>
      </c>
      <c r="BY1586" s="50">
        <f t="shared" si="54"/>
        <v>0.1560648826</v>
      </c>
      <c r="BZ1586" s="50">
        <f t="shared" si="55"/>
        <v>0.8685764675</v>
      </c>
      <c r="CA1586" s="50">
        <f t="shared" ref="CA1586:CC1586" si="11150">BF1586</f>
        <v>1.225247843</v>
      </c>
      <c r="CB1586" s="50">
        <f t="shared" si="11150"/>
        <v>0.1922449247</v>
      </c>
      <c r="CC1586" s="50">
        <f t="shared" si="11150"/>
        <v>0.6719545066</v>
      </c>
      <c r="CD1586" s="50">
        <f t="shared" si="57"/>
        <v>12</v>
      </c>
      <c r="CE1586" s="57">
        <f t="shared" si="58"/>
        <v>36.87</v>
      </c>
      <c r="CF1586" s="57">
        <f t="shared" si="59"/>
        <v>0.08</v>
      </c>
      <c r="CG1586" s="57">
        <f t="shared" si="60"/>
        <v>20.96</v>
      </c>
      <c r="CH1586" s="57">
        <f t="shared" si="61"/>
        <v>0.02</v>
      </c>
      <c r="CI1586" s="58">
        <f t="shared" si="62"/>
        <v>1.726180363</v>
      </c>
      <c r="CJ1586" s="58">
        <f t="shared" si="63"/>
        <v>12.9667639</v>
      </c>
      <c r="CK1586" s="57">
        <f t="shared" si="64"/>
        <v>18.06</v>
      </c>
      <c r="CL1586" s="57">
        <f t="shared" si="65"/>
        <v>1.61</v>
      </c>
      <c r="CM1586" s="57">
        <f t="shared" si="66"/>
        <v>7.83</v>
      </c>
      <c r="CN1586" s="57">
        <f t="shared" si="67"/>
        <v>100.1229443</v>
      </c>
      <c r="CO1586" s="59">
        <f t="shared" si="68"/>
        <v>0.06499100123</v>
      </c>
      <c r="CP1586" s="59">
        <f t="shared" si="69"/>
        <v>0.2936340419</v>
      </c>
      <c r="CQ1586" s="59">
        <f t="shared" si="70"/>
        <v>0.4142116325</v>
      </c>
      <c r="CR1586" s="59">
        <f t="shared" si="71"/>
        <v>0.2271633243</v>
      </c>
      <c r="CS1586" s="60">
        <f t="shared" si="72"/>
        <v>6.499100123</v>
      </c>
      <c r="CT1586" s="60">
        <f t="shared" si="73"/>
        <v>22.71633243</v>
      </c>
      <c r="CU1586" s="60">
        <f t="shared" si="74"/>
        <v>70.78456745</v>
      </c>
      <c r="CV1586" s="61">
        <f t="shared" si="75"/>
        <v>0.2596588249</v>
      </c>
      <c r="CW1586" s="61">
        <f t="shared" si="76"/>
        <v>0.05628220706</v>
      </c>
      <c r="CX1586" s="62"/>
    </row>
    <row r="1587" ht="15.75" customHeight="1">
      <c r="A1587" s="17" t="s">
        <v>53</v>
      </c>
      <c r="B1587" s="87" t="s">
        <v>1069</v>
      </c>
      <c r="C1587" s="88" t="s">
        <v>1631</v>
      </c>
      <c r="D1587" s="89"/>
      <c r="E1587" s="89" t="s">
        <v>1632</v>
      </c>
      <c r="F1587" s="90">
        <v>44.0</v>
      </c>
      <c r="G1587" s="89" t="s">
        <v>1676</v>
      </c>
      <c r="H1587" s="91">
        <v>36.68</v>
      </c>
      <c r="I1587" s="92">
        <v>2.81</v>
      </c>
      <c r="J1587" s="92">
        <v>21.39</v>
      </c>
      <c r="K1587" s="92">
        <v>4.37</v>
      </c>
      <c r="L1587" s="92">
        <v>0.05</v>
      </c>
      <c r="M1587" s="92">
        <v>0.01</v>
      </c>
      <c r="N1587" s="92">
        <v>5.55</v>
      </c>
      <c r="O1587" s="92">
        <v>28.38</v>
      </c>
      <c r="P1587" s="92"/>
      <c r="Q1587" s="50">
        <f t="shared" si="8"/>
        <v>99.24</v>
      </c>
      <c r="R1587" s="51">
        <f t="shared" si="9"/>
        <v>12</v>
      </c>
      <c r="S1587" s="52">
        <f t="shared" si="10"/>
        <v>0.6104756151</v>
      </c>
      <c r="T1587" s="52">
        <f t="shared" si="11"/>
        <v>0.0006257916264</v>
      </c>
      <c r="U1587" s="52">
        <f t="shared" si="12"/>
        <v>0.4195709549</v>
      </c>
      <c r="V1587" s="52">
        <f t="shared" si="13"/>
        <v>0.0001315874313</v>
      </c>
      <c r="W1587" s="52">
        <f t="shared" si="14"/>
        <v>0</v>
      </c>
      <c r="X1587" s="52">
        <f t="shared" si="15"/>
        <v>0.3950093533</v>
      </c>
      <c r="Y1587" s="52">
        <f t="shared" si="16"/>
        <v>0.07823799575</v>
      </c>
      <c r="Z1587" s="52">
        <f t="shared" si="17"/>
        <v>0.0697194351</v>
      </c>
      <c r="AA1587" s="52">
        <f t="shared" si="18"/>
        <v>0.07792522745</v>
      </c>
      <c r="AB1587" s="52">
        <f t="shared" si="19"/>
        <v>1.651695961</v>
      </c>
      <c r="AC1587" s="53">
        <f t="shared" si="20"/>
        <v>4.945297277</v>
      </c>
      <c r="AD1587" s="54">
        <f t="shared" si="21"/>
        <v>1.22095123</v>
      </c>
      <c r="AE1587" s="54">
        <f t="shared" si="22"/>
        <v>0.001251583253</v>
      </c>
      <c r="AF1587" s="54">
        <f t="shared" si="23"/>
        <v>0.6293564323</v>
      </c>
      <c r="AG1587" s="54">
        <f t="shared" si="24"/>
        <v>0.0001973811469</v>
      </c>
      <c r="AH1587" s="54">
        <f t="shared" si="25"/>
        <v>0</v>
      </c>
      <c r="AI1587" s="54">
        <f t="shared" si="26"/>
        <v>0.3950093533</v>
      </c>
      <c r="AJ1587" s="54">
        <f t="shared" si="27"/>
        <v>0.07823799575</v>
      </c>
      <c r="AK1587" s="54">
        <f t="shared" si="28"/>
        <v>0.0697194351</v>
      </c>
      <c r="AL1587" s="54">
        <f t="shared" si="29"/>
        <v>0.07792522745</v>
      </c>
      <c r="AM1587" s="54">
        <f t="shared" si="30"/>
        <v>2.472648638</v>
      </c>
      <c r="AN1587" s="54">
        <f t="shared" si="31"/>
        <v>-4.945297277</v>
      </c>
      <c r="AO1587" s="55">
        <f t="shared" si="32"/>
        <v>2.956842565</v>
      </c>
      <c r="AP1587" s="55">
        <f t="shared" si="33"/>
        <v>0.003031025764</v>
      </c>
      <c r="AQ1587" s="55">
        <f t="shared" si="34"/>
        <v>2.032194616</v>
      </c>
      <c r="AR1587" s="55">
        <f t="shared" si="35"/>
        <v>0.0006373445691</v>
      </c>
      <c r="AS1587" s="55">
        <f t="shared" si="36"/>
        <v>0</v>
      </c>
      <c r="AT1587" s="55">
        <f t="shared" si="37"/>
        <v>1.913230341</v>
      </c>
      <c r="AU1587" s="55">
        <f t="shared" si="38"/>
        <v>0.3789462352</v>
      </c>
      <c r="AV1587" s="55">
        <f t="shared" si="39"/>
        <v>0.337686532</v>
      </c>
      <c r="AW1587" s="55">
        <f t="shared" si="40"/>
        <v>0.3774313399</v>
      </c>
      <c r="AX1587" s="55">
        <f t="shared" si="41"/>
        <v>8</v>
      </c>
      <c r="AY1587" s="55">
        <f t="shared" si="42"/>
        <v>23.95257914</v>
      </c>
      <c r="AZ1587" s="54">
        <f t="shared" ref="AZ1587:BA1587" si="11151">AO1587*2</f>
        <v>5.91368513</v>
      </c>
      <c r="BA1587" s="54">
        <f t="shared" si="11151"/>
        <v>0.006062051528</v>
      </c>
      <c r="BB1587" s="54">
        <f t="shared" ref="BB1587:BD1587" si="11152">AQ1587*(3/2)</f>
        <v>3.048291924</v>
      </c>
      <c r="BC1587" s="54">
        <f t="shared" si="11152"/>
        <v>0.0009560168537</v>
      </c>
      <c r="BD1587" s="54">
        <f t="shared" si="11152"/>
        <v>0</v>
      </c>
      <c r="BE1587" s="54">
        <f t="shared" ref="BE1587:BH1587" si="11153">AT1587</f>
        <v>1.913230341</v>
      </c>
      <c r="BF1587" s="54">
        <f t="shared" si="11153"/>
        <v>0.3789462352</v>
      </c>
      <c r="BG1587" s="54">
        <f t="shared" si="11153"/>
        <v>0.337686532</v>
      </c>
      <c r="BH1587" s="54">
        <f t="shared" si="11153"/>
        <v>0.3774313399</v>
      </c>
      <c r="BI1587" s="54">
        <f t="shared" si="46"/>
        <v>11.97628957</v>
      </c>
      <c r="BJ1587" s="54">
        <f t="shared" si="47"/>
        <v>-23.95257914</v>
      </c>
      <c r="BK1587" s="56">
        <f t="shared" ref="BK1587:BN1587" si="11154">AO1587</f>
        <v>2.956842565</v>
      </c>
      <c r="BL1587" s="56">
        <f t="shared" si="11154"/>
        <v>0.003031025764</v>
      </c>
      <c r="BM1587" s="56">
        <f t="shared" si="11154"/>
        <v>2.032194616</v>
      </c>
      <c r="BN1587" s="56">
        <f t="shared" si="11154"/>
        <v>0.0006373445691</v>
      </c>
      <c r="BO1587" s="56">
        <f t="shared" si="49"/>
        <v>0.04742085758</v>
      </c>
      <c r="BP1587" s="56">
        <f t="shared" si="50"/>
        <v>1.865809484</v>
      </c>
      <c r="BQ1587" s="56">
        <f t="shared" ref="BQ1587:BS1587" si="11155">AU1587</f>
        <v>0.3789462352</v>
      </c>
      <c r="BR1587" s="56">
        <f t="shared" si="11155"/>
        <v>0.337686532</v>
      </c>
      <c r="BS1587" s="56">
        <f t="shared" si="11155"/>
        <v>0.3774313399</v>
      </c>
      <c r="BT1587" s="56">
        <f t="shared" si="52"/>
        <v>8</v>
      </c>
      <c r="BU1587" s="50">
        <f t="shared" ref="BU1587:BX1587" si="11156">AZ1587</f>
        <v>5.91368513</v>
      </c>
      <c r="BV1587" s="50">
        <f t="shared" si="11156"/>
        <v>0.006062051528</v>
      </c>
      <c r="BW1587" s="50">
        <f t="shared" si="11156"/>
        <v>3.048291924</v>
      </c>
      <c r="BX1587" s="50">
        <f t="shared" si="11156"/>
        <v>0.0009560168537</v>
      </c>
      <c r="BY1587" s="50">
        <f t="shared" si="54"/>
        <v>0.07113128637</v>
      </c>
      <c r="BZ1587" s="50">
        <f t="shared" si="55"/>
        <v>1.865809484</v>
      </c>
      <c r="CA1587" s="50">
        <f t="shared" ref="CA1587:CC1587" si="11157">BF1587</f>
        <v>0.3789462352</v>
      </c>
      <c r="CB1587" s="50">
        <f t="shared" si="11157"/>
        <v>0.337686532</v>
      </c>
      <c r="CC1587" s="50">
        <f t="shared" si="11157"/>
        <v>0.3774313399</v>
      </c>
      <c r="CD1587" s="50">
        <f t="shared" si="57"/>
        <v>12</v>
      </c>
      <c r="CE1587" s="57">
        <f t="shared" si="58"/>
        <v>36.68</v>
      </c>
      <c r="CF1587" s="57">
        <f t="shared" si="59"/>
        <v>0.05</v>
      </c>
      <c r="CG1587" s="57">
        <f t="shared" si="60"/>
        <v>21.39</v>
      </c>
      <c r="CH1587" s="57">
        <f t="shared" si="61"/>
        <v>0.01</v>
      </c>
      <c r="CI1587" s="58">
        <f t="shared" si="62"/>
        <v>0.7817416151</v>
      </c>
      <c r="CJ1587" s="58">
        <f t="shared" si="63"/>
        <v>27.67658029</v>
      </c>
      <c r="CK1587" s="57">
        <f t="shared" si="64"/>
        <v>5.55</v>
      </c>
      <c r="CL1587" s="57">
        <f t="shared" si="65"/>
        <v>2.81</v>
      </c>
      <c r="CM1587" s="57">
        <f t="shared" si="66"/>
        <v>4.37</v>
      </c>
      <c r="CN1587" s="57">
        <f t="shared" si="67"/>
        <v>99.3183219</v>
      </c>
      <c r="CO1587" s="59">
        <f t="shared" si="68"/>
        <v>0.1140881601</v>
      </c>
      <c r="CP1587" s="59">
        <f t="shared" si="69"/>
        <v>0.6303679622</v>
      </c>
      <c r="CQ1587" s="59">
        <f t="shared" si="70"/>
        <v>0.1280278443</v>
      </c>
      <c r="CR1587" s="59">
        <f t="shared" si="71"/>
        <v>0.1275160335</v>
      </c>
      <c r="CS1587" s="60">
        <f t="shared" si="72"/>
        <v>11.40881601</v>
      </c>
      <c r="CT1587" s="60">
        <f t="shared" si="73"/>
        <v>12.75160335</v>
      </c>
      <c r="CU1587" s="60">
        <f t="shared" si="74"/>
        <v>75.83958065</v>
      </c>
      <c r="CV1587" s="61">
        <f t="shared" si="75"/>
        <v>0.1845601135</v>
      </c>
      <c r="CW1587" s="61">
        <f t="shared" si="76"/>
        <v>0.09880034661</v>
      </c>
      <c r="CX1587" s="62"/>
    </row>
    <row r="1588" ht="15.75" customHeight="1">
      <c r="A1588" s="17" t="s">
        <v>53</v>
      </c>
      <c r="B1588" s="87" t="s">
        <v>1069</v>
      </c>
      <c r="C1588" s="88" t="s">
        <v>1631</v>
      </c>
      <c r="D1588" s="89"/>
      <c r="E1588" s="89" t="s">
        <v>1632</v>
      </c>
      <c r="F1588" s="90">
        <v>45.0</v>
      </c>
      <c r="G1588" s="89" t="s">
        <v>1677</v>
      </c>
      <c r="H1588" s="91">
        <v>36.74</v>
      </c>
      <c r="I1588" s="92">
        <v>3.09</v>
      </c>
      <c r="J1588" s="92">
        <v>21.26</v>
      </c>
      <c r="K1588" s="92">
        <v>3.48</v>
      </c>
      <c r="L1588" s="92">
        <v>0.08</v>
      </c>
      <c r="M1588" s="92">
        <v>0.06</v>
      </c>
      <c r="N1588" s="92">
        <v>4.95</v>
      </c>
      <c r="O1588" s="92">
        <v>29.76</v>
      </c>
      <c r="P1588" s="92"/>
      <c r="Q1588" s="50">
        <f t="shared" si="8"/>
        <v>99.42</v>
      </c>
      <c r="R1588" s="51">
        <f t="shared" si="9"/>
        <v>12</v>
      </c>
      <c r="S1588" s="52">
        <f t="shared" si="10"/>
        <v>0.6114742121</v>
      </c>
      <c r="T1588" s="52">
        <f t="shared" si="11"/>
        <v>0.001001266602</v>
      </c>
      <c r="U1588" s="52">
        <f t="shared" si="12"/>
        <v>0.4170209678</v>
      </c>
      <c r="V1588" s="52">
        <f t="shared" si="13"/>
        <v>0.0007895245878</v>
      </c>
      <c r="W1588" s="52">
        <f t="shared" si="14"/>
        <v>0</v>
      </c>
      <c r="X1588" s="52">
        <f t="shared" si="15"/>
        <v>0.4142169963</v>
      </c>
      <c r="Y1588" s="52">
        <f t="shared" si="16"/>
        <v>0.06977983405</v>
      </c>
      <c r="Z1588" s="52">
        <f t="shared" si="17"/>
        <v>0.07666656742</v>
      </c>
      <c r="AA1588" s="52">
        <f t="shared" si="18"/>
        <v>0.0620548722</v>
      </c>
      <c r="AB1588" s="52">
        <f t="shared" si="19"/>
        <v>1.653004241</v>
      </c>
      <c r="AC1588" s="53">
        <f t="shared" si="20"/>
        <v>4.948769932</v>
      </c>
      <c r="AD1588" s="54">
        <f t="shared" si="21"/>
        <v>1.222948424</v>
      </c>
      <c r="AE1588" s="54">
        <f t="shared" si="22"/>
        <v>0.002002533205</v>
      </c>
      <c r="AF1588" s="54">
        <f t="shared" si="23"/>
        <v>0.6255314516</v>
      </c>
      <c r="AG1588" s="54">
        <f t="shared" si="24"/>
        <v>0.001184286882</v>
      </c>
      <c r="AH1588" s="54">
        <f t="shared" si="25"/>
        <v>0</v>
      </c>
      <c r="AI1588" s="54">
        <f t="shared" si="26"/>
        <v>0.4142169963</v>
      </c>
      <c r="AJ1588" s="54">
        <f t="shared" si="27"/>
        <v>0.06977983405</v>
      </c>
      <c r="AK1588" s="54">
        <f t="shared" si="28"/>
        <v>0.07666656742</v>
      </c>
      <c r="AL1588" s="54">
        <f t="shared" si="29"/>
        <v>0.0620548722</v>
      </c>
      <c r="AM1588" s="54">
        <f t="shared" si="30"/>
        <v>2.474384966</v>
      </c>
      <c r="AN1588" s="54">
        <f t="shared" si="31"/>
        <v>-4.948769932</v>
      </c>
      <c r="AO1588" s="55">
        <f t="shared" si="32"/>
        <v>2.959335237</v>
      </c>
      <c r="AP1588" s="55">
        <f t="shared" si="33"/>
        <v>0.004845802944</v>
      </c>
      <c r="AQ1588" s="55">
        <f t="shared" si="34"/>
        <v>2.01824512</v>
      </c>
      <c r="AR1588" s="55">
        <f t="shared" si="35"/>
        <v>0.003821040833</v>
      </c>
      <c r="AS1588" s="55">
        <f t="shared" si="36"/>
        <v>0</v>
      </c>
      <c r="AT1588" s="55">
        <f t="shared" si="37"/>
        <v>2.004674814</v>
      </c>
      <c r="AU1588" s="55">
        <f t="shared" si="38"/>
        <v>0.3377115791</v>
      </c>
      <c r="AV1588" s="55">
        <f t="shared" si="39"/>
        <v>0.3710411166</v>
      </c>
      <c r="AW1588" s="55">
        <f t="shared" si="40"/>
        <v>0.3003252897</v>
      </c>
      <c r="AX1588" s="55">
        <f t="shared" si="41"/>
        <v>8</v>
      </c>
      <c r="AY1588" s="55">
        <f t="shared" si="42"/>
        <v>23.95042824</v>
      </c>
      <c r="AZ1588" s="54">
        <f t="shared" ref="AZ1588:BA1588" si="11158">AO1588*2</f>
        <v>5.918670473</v>
      </c>
      <c r="BA1588" s="54">
        <f t="shared" si="11158"/>
        <v>0.009691605889</v>
      </c>
      <c r="BB1588" s="54">
        <f t="shared" ref="BB1588:BD1588" si="11159">AQ1588*(3/2)</f>
        <v>3.027367679</v>
      </c>
      <c r="BC1588" s="54">
        <f t="shared" si="11159"/>
        <v>0.00573156125</v>
      </c>
      <c r="BD1588" s="54">
        <f t="shared" si="11159"/>
        <v>0</v>
      </c>
      <c r="BE1588" s="54">
        <f t="shared" ref="BE1588:BH1588" si="11160">AT1588</f>
        <v>2.004674814</v>
      </c>
      <c r="BF1588" s="54">
        <f t="shared" si="11160"/>
        <v>0.3377115791</v>
      </c>
      <c r="BG1588" s="54">
        <f t="shared" si="11160"/>
        <v>0.3710411166</v>
      </c>
      <c r="BH1588" s="54">
        <f t="shared" si="11160"/>
        <v>0.3003252897</v>
      </c>
      <c r="BI1588" s="54">
        <f t="shared" si="46"/>
        <v>11.97521412</v>
      </c>
      <c r="BJ1588" s="54">
        <f t="shared" si="47"/>
        <v>-23.95042824</v>
      </c>
      <c r="BK1588" s="56">
        <f t="shared" ref="BK1588:BN1588" si="11161">AO1588</f>
        <v>2.959335237</v>
      </c>
      <c r="BL1588" s="56">
        <f t="shared" si="11161"/>
        <v>0.004845802944</v>
      </c>
      <c r="BM1588" s="56">
        <f t="shared" si="11161"/>
        <v>2.01824512</v>
      </c>
      <c r="BN1588" s="56">
        <f t="shared" si="11161"/>
        <v>0.003821040833</v>
      </c>
      <c r="BO1588" s="56">
        <f t="shared" si="49"/>
        <v>0.04957176036</v>
      </c>
      <c r="BP1588" s="56">
        <f t="shared" si="50"/>
        <v>1.955103054</v>
      </c>
      <c r="BQ1588" s="56">
        <f t="shared" ref="BQ1588:BS1588" si="11162">AU1588</f>
        <v>0.3377115791</v>
      </c>
      <c r="BR1588" s="56">
        <f t="shared" si="11162"/>
        <v>0.3710411166</v>
      </c>
      <c r="BS1588" s="56">
        <f t="shared" si="11162"/>
        <v>0.3003252897</v>
      </c>
      <c r="BT1588" s="56">
        <f t="shared" si="52"/>
        <v>8</v>
      </c>
      <c r="BU1588" s="50">
        <f t="shared" ref="BU1588:BX1588" si="11163">AZ1588</f>
        <v>5.918670473</v>
      </c>
      <c r="BV1588" s="50">
        <f t="shared" si="11163"/>
        <v>0.009691605889</v>
      </c>
      <c r="BW1588" s="50">
        <f t="shared" si="11163"/>
        <v>3.027367679</v>
      </c>
      <c r="BX1588" s="50">
        <f t="shared" si="11163"/>
        <v>0.00573156125</v>
      </c>
      <c r="BY1588" s="50">
        <f t="shared" si="54"/>
        <v>0.07435764054</v>
      </c>
      <c r="BZ1588" s="50">
        <f t="shared" si="55"/>
        <v>1.955103054</v>
      </c>
      <c r="CA1588" s="50">
        <f t="shared" ref="CA1588:CC1588" si="11164">BF1588</f>
        <v>0.3377115791</v>
      </c>
      <c r="CB1588" s="50">
        <f t="shared" si="11164"/>
        <v>0.3710411166</v>
      </c>
      <c r="CC1588" s="50">
        <f t="shared" si="11164"/>
        <v>0.3003252897</v>
      </c>
      <c r="CD1588" s="50">
        <f t="shared" si="57"/>
        <v>12</v>
      </c>
      <c r="CE1588" s="57">
        <f t="shared" si="58"/>
        <v>36.74</v>
      </c>
      <c r="CF1588" s="57">
        <f t="shared" si="59"/>
        <v>0.08</v>
      </c>
      <c r="CG1588" s="57">
        <f t="shared" si="60"/>
        <v>21.26</v>
      </c>
      <c r="CH1588" s="57">
        <f t="shared" si="61"/>
        <v>0.06</v>
      </c>
      <c r="CI1588" s="58">
        <f t="shared" si="62"/>
        <v>0.8178469355</v>
      </c>
      <c r="CJ1588" s="58">
        <f t="shared" si="63"/>
        <v>29.02409232</v>
      </c>
      <c r="CK1588" s="57">
        <f t="shared" si="64"/>
        <v>4.95</v>
      </c>
      <c r="CL1588" s="57">
        <f t="shared" si="65"/>
        <v>3.09</v>
      </c>
      <c r="CM1588" s="57">
        <f t="shared" si="66"/>
        <v>3.48</v>
      </c>
      <c r="CN1588" s="57">
        <f t="shared" si="67"/>
        <v>99.50193926</v>
      </c>
      <c r="CO1588" s="59">
        <f t="shared" si="68"/>
        <v>0.1251749174</v>
      </c>
      <c r="CP1588" s="59">
        <f t="shared" si="69"/>
        <v>0.6595761285</v>
      </c>
      <c r="CQ1588" s="59">
        <f t="shared" si="70"/>
        <v>0.1139308209</v>
      </c>
      <c r="CR1588" s="59">
        <f t="shared" si="71"/>
        <v>0.1013181333</v>
      </c>
      <c r="CS1588" s="60">
        <f t="shared" si="72"/>
        <v>12.51749174</v>
      </c>
      <c r="CT1588" s="60">
        <f t="shared" si="73"/>
        <v>10.13181333</v>
      </c>
      <c r="CU1588" s="60">
        <f t="shared" si="74"/>
        <v>77.35069493</v>
      </c>
      <c r="CV1588" s="61">
        <f t="shared" si="75"/>
        <v>0.163905592</v>
      </c>
      <c r="CW1588" s="61">
        <f t="shared" si="76"/>
        <v>0.1084014784</v>
      </c>
      <c r="CX1588" s="62"/>
    </row>
    <row r="1589" ht="15.75" customHeight="1">
      <c r="A1589" s="17" t="s">
        <v>53</v>
      </c>
      <c r="B1589" s="87" t="s">
        <v>1069</v>
      </c>
      <c r="C1589" s="88" t="s">
        <v>1631</v>
      </c>
      <c r="D1589" s="89"/>
      <c r="E1589" s="89" t="s">
        <v>1632</v>
      </c>
      <c r="F1589" s="90">
        <v>46.0</v>
      </c>
      <c r="G1589" s="89" t="s">
        <v>1678</v>
      </c>
      <c r="H1589" s="91">
        <v>37.0</v>
      </c>
      <c r="I1589" s="92">
        <v>5.19</v>
      </c>
      <c r="J1589" s="92">
        <v>21.82</v>
      </c>
      <c r="K1589" s="92">
        <v>1.01</v>
      </c>
      <c r="L1589" s="92">
        <v>0.02</v>
      </c>
      <c r="M1589" s="92">
        <v>0.03</v>
      </c>
      <c r="N1589" s="92">
        <v>1.77</v>
      </c>
      <c r="O1589" s="92">
        <v>32.91</v>
      </c>
      <c r="P1589" s="92"/>
      <c r="Q1589" s="50">
        <f t="shared" si="8"/>
        <v>99.75</v>
      </c>
      <c r="R1589" s="51">
        <f t="shared" si="9"/>
        <v>12</v>
      </c>
      <c r="S1589" s="52">
        <f t="shared" si="10"/>
        <v>0.6158014656</v>
      </c>
      <c r="T1589" s="52">
        <f t="shared" si="11"/>
        <v>0.0002503166506</v>
      </c>
      <c r="U1589" s="52">
        <f t="shared" si="12"/>
        <v>0.4280055276</v>
      </c>
      <c r="V1589" s="52">
        <f t="shared" si="13"/>
        <v>0.0003947622939</v>
      </c>
      <c r="W1589" s="52">
        <f t="shared" si="14"/>
        <v>0</v>
      </c>
      <c r="X1589" s="52">
        <f t="shared" si="15"/>
        <v>0.4580605291</v>
      </c>
      <c r="Y1589" s="52">
        <f t="shared" si="16"/>
        <v>0.02495157702</v>
      </c>
      <c r="Z1589" s="52">
        <f t="shared" si="17"/>
        <v>0.1287700598</v>
      </c>
      <c r="AA1589" s="52">
        <f t="shared" si="18"/>
        <v>0.01801017843</v>
      </c>
      <c r="AB1589" s="52">
        <f t="shared" si="19"/>
        <v>1.674244417</v>
      </c>
      <c r="AC1589" s="53">
        <f t="shared" si="20"/>
        <v>5.008992688</v>
      </c>
      <c r="AD1589" s="54">
        <f t="shared" si="21"/>
        <v>1.231602931</v>
      </c>
      <c r="AE1589" s="54">
        <f t="shared" si="22"/>
        <v>0.0005006333011</v>
      </c>
      <c r="AF1589" s="54">
        <f t="shared" si="23"/>
        <v>0.6420082914</v>
      </c>
      <c r="AG1589" s="54">
        <f t="shared" si="24"/>
        <v>0.0005921434408</v>
      </c>
      <c r="AH1589" s="54">
        <f t="shared" si="25"/>
        <v>0</v>
      </c>
      <c r="AI1589" s="54">
        <f t="shared" si="26"/>
        <v>0.4580605291</v>
      </c>
      <c r="AJ1589" s="54">
        <f t="shared" si="27"/>
        <v>0.02495157702</v>
      </c>
      <c r="AK1589" s="54">
        <f t="shared" si="28"/>
        <v>0.1287700598</v>
      </c>
      <c r="AL1589" s="54">
        <f t="shared" si="29"/>
        <v>0.01801017843</v>
      </c>
      <c r="AM1589" s="54">
        <f t="shared" si="30"/>
        <v>2.504496344</v>
      </c>
      <c r="AN1589" s="54">
        <f t="shared" si="31"/>
        <v>-5.008992688</v>
      </c>
      <c r="AO1589" s="55">
        <f t="shared" si="32"/>
        <v>2.94246866</v>
      </c>
      <c r="AP1589" s="55">
        <f t="shared" si="33"/>
        <v>0.001196081758</v>
      </c>
      <c r="AQ1589" s="55">
        <f t="shared" si="34"/>
        <v>2.045128051</v>
      </c>
      <c r="AR1589" s="55">
        <f t="shared" si="35"/>
        <v>0.001886282743</v>
      </c>
      <c r="AS1589" s="55">
        <f t="shared" si="36"/>
        <v>0</v>
      </c>
      <c r="AT1589" s="55">
        <f t="shared" si="37"/>
        <v>2.188739109</v>
      </c>
      <c r="AU1589" s="55">
        <f t="shared" si="38"/>
        <v>0.1192254931</v>
      </c>
      <c r="AV1589" s="55">
        <f t="shared" si="39"/>
        <v>0.6152987393</v>
      </c>
      <c r="AW1589" s="55">
        <f t="shared" si="40"/>
        <v>0.08605758274</v>
      </c>
      <c r="AX1589" s="55">
        <f t="shared" si="41"/>
        <v>8</v>
      </c>
      <c r="AY1589" s="55">
        <f t="shared" si="42"/>
        <v>23.93434382</v>
      </c>
      <c r="AZ1589" s="54">
        <f t="shared" ref="AZ1589:BA1589" si="11165">AO1589*2</f>
        <v>5.88493732</v>
      </c>
      <c r="BA1589" s="54">
        <f t="shared" si="11165"/>
        <v>0.002392163515</v>
      </c>
      <c r="BB1589" s="54">
        <f t="shared" ref="BB1589:BD1589" si="11166">AQ1589*(3/2)</f>
        <v>3.067692077</v>
      </c>
      <c r="BC1589" s="54">
        <f t="shared" si="11166"/>
        <v>0.002829424115</v>
      </c>
      <c r="BD1589" s="54">
        <f t="shared" si="11166"/>
        <v>0</v>
      </c>
      <c r="BE1589" s="54">
        <f t="shared" ref="BE1589:BH1589" si="11167">AT1589</f>
        <v>2.188739109</v>
      </c>
      <c r="BF1589" s="54">
        <f t="shared" si="11167"/>
        <v>0.1192254931</v>
      </c>
      <c r="BG1589" s="54">
        <f t="shared" si="11167"/>
        <v>0.6152987393</v>
      </c>
      <c r="BH1589" s="54">
        <f t="shared" si="11167"/>
        <v>0.08605758274</v>
      </c>
      <c r="BI1589" s="54">
        <f t="shared" si="46"/>
        <v>11.96717191</v>
      </c>
      <c r="BJ1589" s="54">
        <f t="shared" si="47"/>
        <v>-23.93434382</v>
      </c>
      <c r="BK1589" s="56">
        <f t="shared" ref="BK1589:BN1589" si="11168">AO1589</f>
        <v>2.94246866</v>
      </c>
      <c r="BL1589" s="56">
        <f t="shared" si="11168"/>
        <v>0.001196081758</v>
      </c>
      <c r="BM1589" s="56">
        <f t="shared" si="11168"/>
        <v>2.045128051</v>
      </c>
      <c r="BN1589" s="56">
        <f t="shared" si="11168"/>
        <v>0.001886282743</v>
      </c>
      <c r="BO1589" s="56">
        <f t="shared" si="49"/>
        <v>0.06565618271</v>
      </c>
      <c r="BP1589" s="56">
        <f t="shared" si="50"/>
        <v>2.123082927</v>
      </c>
      <c r="BQ1589" s="56">
        <f t="shared" ref="BQ1589:BS1589" si="11169">AU1589</f>
        <v>0.1192254931</v>
      </c>
      <c r="BR1589" s="56">
        <f t="shared" si="11169"/>
        <v>0.6152987393</v>
      </c>
      <c r="BS1589" s="56">
        <f t="shared" si="11169"/>
        <v>0.08605758274</v>
      </c>
      <c r="BT1589" s="56">
        <f t="shared" si="52"/>
        <v>8</v>
      </c>
      <c r="BU1589" s="50">
        <f t="shared" ref="BU1589:BX1589" si="11170">AZ1589</f>
        <v>5.88493732</v>
      </c>
      <c r="BV1589" s="50">
        <f t="shared" si="11170"/>
        <v>0.002392163515</v>
      </c>
      <c r="BW1589" s="50">
        <f t="shared" si="11170"/>
        <v>3.067692077</v>
      </c>
      <c r="BX1589" s="50">
        <f t="shared" si="11170"/>
        <v>0.002829424115</v>
      </c>
      <c r="BY1589" s="50">
        <f t="shared" si="54"/>
        <v>0.09848427407</v>
      </c>
      <c r="BZ1589" s="50">
        <f t="shared" si="55"/>
        <v>2.123082927</v>
      </c>
      <c r="CA1589" s="50">
        <f t="shared" ref="CA1589:CC1589" si="11171">BF1589</f>
        <v>0.1192254931</v>
      </c>
      <c r="CB1589" s="50">
        <f t="shared" si="11171"/>
        <v>0.6152987393</v>
      </c>
      <c r="CC1589" s="50">
        <f t="shared" si="11171"/>
        <v>0.08605758274</v>
      </c>
      <c r="CD1589" s="50">
        <f t="shared" si="57"/>
        <v>12</v>
      </c>
      <c r="CE1589" s="57">
        <f t="shared" si="58"/>
        <v>37</v>
      </c>
      <c r="CF1589" s="57">
        <f t="shared" si="59"/>
        <v>0.02</v>
      </c>
      <c r="CG1589" s="57">
        <f t="shared" si="60"/>
        <v>21.82</v>
      </c>
      <c r="CH1589" s="57">
        <f t="shared" si="61"/>
        <v>0.03</v>
      </c>
      <c r="CI1589" s="58">
        <f t="shared" si="62"/>
        <v>1.097130301</v>
      </c>
      <c r="CJ1589" s="58">
        <f t="shared" si="63"/>
        <v>31.92279007</v>
      </c>
      <c r="CK1589" s="57">
        <f t="shared" si="64"/>
        <v>1.77</v>
      </c>
      <c r="CL1589" s="57">
        <f t="shared" si="65"/>
        <v>5.19</v>
      </c>
      <c r="CM1589" s="57">
        <f t="shared" si="66"/>
        <v>1.01</v>
      </c>
      <c r="CN1589" s="57">
        <f t="shared" si="67"/>
        <v>99.85992038</v>
      </c>
      <c r="CO1589" s="59">
        <f t="shared" si="68"/>
        <v>0.2090247339</v>
      </c>
      <c r="CP1589" s="59">
        <f t="shared" si="69"/>
        <v>0.7212380189</v>
      </c>
      <c r="CQ1589" s="59">
        <f t="shared" si="70"/>
        <v>0.04050240214</v>
      </c>
      <c r="CR1589" s="59">
        <f t="shared" si="71"/>
        <v>0.0292348451</v>
      </c>
      <c r="CS1589" s="60">
        <f t="shared" si="72"/>
        <v>20.90247339</v>
      </c>
      <c r="CT1589" s="60">
        <f t="shared" si="73"/>
        <v>2.92348451</v>
      </c>
      <c r="CU1589" s="60">
        <f t="shared" si="74"/>
        <v>76.1740421</v>
      </c>
      <c r="CV1589" s="61">
        <f t="shared" si="75"/>
        <v>0.133747212</v>
      </c>
      <c r="CW1589" s="61">
        <f t="shared" si="76"/>
        <v>0.1810154195</v>
      </c>
      <c r="CX1589" s="62"/>
    </row>
    <row r="1590" ht="15.75" customHeight="1">
      <c r="A1590" s="17" t="s">
        <v>53</v>
      </c>
      <c r="B1590" s="87" t="s">
        <v>1069</v>
      </c>
      <c r="C1590" s="88" t="s">
        <v>1631</v>
      </c>
      <c r="D1590" s="89"/>
      <c r="E1590" s="89" t="s">
        <v>1632</v>
      </c>
      <c r="F1590" s="90">
        <v>47.0</v>
      </c>
      <c r="G1590" s="89" t="s">
        <v>1679</v>
      </c>
      <c r="H1590" s="91">
        <v>36.66</v>
      </c>
      <c r="I1590" s="92">
        <v>2.66</v>
      </c>
      <c r="J1590" s="92">
        <v>21.03</v>
      </c>
      <c r="K1590" s="92">
        <v>1.73</v>
      </c>
      <c r="L1590" s="92">
        <v>0.01</v>
      </c>
      <c r="M1590" s="92">
        <v>0.03</v>
      </c>
      <c r="N1590" s="92">
        <v>12.88</v>
      </c>
      <c r="O1590" s="92">
        <v>24.74</v>
      </c>
      <c r="P1590" s="92"/>
      <c r="Q1590" s="50">
        <f t="shared" si="8"/>
        <v>99.74</v>
      </c>
      <c r="R1590" s="51">
        <f t="shared" si="9"/>
        <v>12</v>
      </c>
      <c r="S1590" s="52">
        <f t="shared" si="10"/>
        <v>0.6101427494</v>
      </c>
      <c r="T1590" s="52">
        <f t="shared" si="11"/>
        <v>0.0001251583253</v>
      </c>
      <c r="U1590" s="52">
        <f t="shared" si="12"/>
        <v>0.4125094521</v>
      </c>
      <c r="V1590" s="52">
        <f t="shared" si="13"/>
        <v>0.0003947622939</v>
      </c>
      <c r="W1590" s="52">
        <f t="shared" si="14"/>
        <v>0</v>
      </c>
      <c r="X1590" s="52">
        <f t="shared" si="15"/>
        <v>0.3443457153</v>
      </c>
      <c r="Y1590" s="52">
        <f t="shared" si="16"/>
        <v>0.1815685379</v>
      </c>
      <c r="Z1590" s="52">
        <f t="shared" si="17"/>
        <v>0.06599775707</v>
      </c>
      <c r="AA1590" s="52">
        <f t="shared" si="18"/>
        <v>0.0308491175</v>
      </c>
      <c r="AB1590" s="52">
        <f t="shared" si="19"/>
        <v>1.64593325</v>
      </c>
      <c r="AC1590" s="53">
        <f t="shared" si="20"/>
        <v>4.92530653</v>
      </c>
      <c r="AD1590" s="54">
        <f t="shared" si="21"/>
        <v>1.220285499</v>
      </c>
      <c r="AE1590" s="54">
        <f t="shared" si="22"/>
        <v>0.0002503166506</v>
      </c>
      <c r="AF1590" s="54">
        <f t="shared" si="23"/>
        <v>0.6187641782</v>
      </c>
      <c r="AG1590" s="54">
        <f t="shared" si="24"/>
        <v>0.0005921434408</v>
      </c>
      <c r="AH1590" s="54">
        <f t="shared" si="25"/>
        <v>0</v>
      </c>
      <c r="AI1590" s="54">
        <f t="shared" si="26"/>
        <v>0.3443457153</v>
      </c>
      <c r="AJ1590" s="54">
        <f t="shared" si="27"/>
        <v>0.1815685379</v>
      </c>
      <c r="AK1590" s="54">
        <f t="shared" si="28"/>
        <v>0.06599775707</v>
      </c>
      <c r="AL1590" s="54">
        <f t="shared" si="29"/>
        <v>0.0308491175</v>
      </c>
      <c r="AM1590" s="54">
        <f t="shared" si="30"/>
        <v>2.462653265</v>
      </c>
      <c r="AN1590" s="54">
        <f t="shared" si="31"/>
        <v>-4.92530653</v>
      </c>
      <c r="AO1590" s="55">
        <f t="shared" si="32"/>
        <v>2.965577125</v>
      </c>
      <c r="AP1590" s="55">
        <f t="shared" si="33"/>
        <v>0.000608327587</v>
      </c>
      <c r="AQ1590" s="55">
        <f t="shared" si="34"/>
        <v>2.004987515</v>
      </c>
      <c r="AR1590" s="55">
        <f t="shared" si="35"/>
        <v>0.001918728084</v>
      </c>
      <c r="AS1590" s="55">
        <f t="shared" si="36"/>
        <v>0</v>
      </c>
      <c r="AT1590" s="55">
        <f t="shared" si="37"/>
        <v>1.673680098</v>
      </c>
      <c r="AU1590" s="55">
        <f t="shared" si="38"/>
        <v>0.8825074183</v>
      </c>
      <c r="AV1590" s="55">
        <f t="shared" si="39"/>
        <v>0.3207797501</v>
      </c>
      <c r="AW1590" s="55">
        <f t="shared" si="40"/>
        <v>0.149941038</v>
      </c>
      <c r="AX1590" s="55">
        <f t="shared" si="41"/>
        <v>8</v>
      </c>
      <c r="AY1590" s="55">
        <f t="shared" si="42"/>
        <v>23.93927715</v>
      </c>
      <c r="AZ1590" s="54">
        <f t="shared" ref="AZ1590:BA1590" si="11172">AO1590*2</f>
        <v>5.93115425</v>
      </c>
      <c r="BA1590" s="54">
        <f t="shared" si="11172"/>
        <v>0.001216655174</v>
      </c>
      <c r="BB1590" s="54">
        <f t="shared" ref="BB1590:BD1590" si="11173">AQ1590*(3/2)</f>
        <v>3.007481273</v>
      </c>
      <c r="BC1590" s="54">
        <f t="shared" si="11173"/>
        <v>0.002878092126</v>
      </c>
      <c r="BD1590" s="54">
        <f t="shared" si="11173"/>
        <v>0</v>
      </c>
      <c r="BE1590" s="54">
        <f t="shared" ref="BE1590:BH1590" si="11174">AT1590</f>
        <v>1.673680098</v>
      </c>
      <c r="BF1590" s="54">
        <f t="shared" si="11174"/>
        <v>0.8825074183</v>
      </c>
      <c r="BG1590" s="54">
        <f t="shared" si="11174"/>
        <v>0.3207797501</v>
      </c>
      <c r="BH1590" s="54">
        <f t="shared" si="11174"/>
        <v>0.149941038</v>
      </c>
      <c r="BI1590" s="54">
        <f t="shared" si="46"/>
        <v>11.96963857</v>
      </c>
      <c r="BJ1590" s="54">
        <f t="shared" si="47"/>
        <v>-23.93927715</v>
      </c>
      <c r="BK1590" s="56">
        <f t="shared" ref="BK1590:BN1590" si="11175">AO1590</f>
        <v>2.965577125</v>
      </c>
      <c r="BL1590" s="56">
        <f t="shared" si="11175"/>
        <v>0.000608327587</v>
      </c>
      <c r="BM1590" s="56">
        <f t="shared" si="11175"/>
        <v>2.004987515</v>
      </c>
      <c r="BN1590" s="56">
        <f t="shared" si="11175"/>
        <v>0.001918728084</v>
      </c>
      <c r="BO1590" s="56">
        <f t="shared" si="49"/>
        <v>0.06072285133</v>
      </c>
      <c r="BP1590" s="56">
        <f t="shared" si="50"/>
        <v>1.612957246</v>
      </c>
      <c r="BQ1590" s="56">
        <f t="shared" ref="BQ1590:BS1590" si="11176">AU1590</f>
        <v>0.8825074183</v>
      </c>
      <c r="BR1590" s="56">
        <f t="shared" si="11176"/>
        <v>0.3207797501</v>
      </c>
      <c r="BS1590" s="56">
        <f t="shared" si="11176"/>
        <v>0.149941038</v>
      </c>
      <c r="BT1590" s="56">
        <f t="shared" si="52"/>
        <v>8</v>
      </c>
      <c r="BU1590" s="50">
        <f t="shared" ref="BU1590:BX1590" si="11177">AZ1590</f>
        <v>5.93115425</v>
      </c>
      <c r="BV1590" s="50">
        <f t="shared" si="11177"/>
        <v>0.001216655174</v>
      </c>
      <c r="BW1590" s="50">
        <f t="shared" si="11177"/>
        <v>3.007481273</v>
      </c>
      <c r="BX1590" s="50">
        <f t="shared" si="11177"/>
        <v>0.002878092126</v>
      </c>
      <c r="BY1590" s="50">
        <f t="shared" si="54"/>
        <v>0.091084277</v>
      </c>
      <c r="BZ1590" s="50">
        <f t="shared" si="55"/>
        <v>1.612957246</v>
      </c>
      <c r="CA1590" s="50">
        <f t="shared" ref="CA1590:CC1590" si="11178">BF1590</f>
        <v>0.8825074183</v>
      </c>
      <c r="CB1590" s="50">
        <f t="shared" si="11178"/>
        <v>0.3207797501</v>
      </c>
      <c r="CC1590" s="50">
        <f t="shared" si="11178"/>
        <v>0.149941038</v>
      </c>
      <c r="CD1590" s="50">
        <f t="shared" si="57"/>
        <v>12</v>
      </c>
      <c r="CE1590" s="57">
        <f t="shared" si="58"/>
        <v>36.66</v>
      </c>
      <c r="CF1590" s="57">
        <f t="shared" si="59"/>
        <v>0.01</v>
      </c>
      <c r="CG1590" s="57">
        <f t="shared" si="60"/>
        <v>21.03</v>
      </c>
      <c r="CH1590" s="57">
        <f t="shared" si="61"/>
        <v>0.03</v>
      </c>
      <c r="CI1590" s="58">
        <f t="shared" si="62"/>
        <v>0.9975348939</v>
      </c>
      <c r="CJ1590" s="58">
        <f t="shared" si="63"/>
        <v>23.84240712</v>
      </c>
      <c r="CK1590" s="57">
        <f t="shared" si="64"/>
        <v>12.88</v>
      </c>
      <c r="CL1590" s="57">
        <f t="shared" si="65"/>
        <v>2.66</v>
      </c>
      <c r="CM1590" s="57">
        <f t="shared" si="66"/>
        <v>1.73</v>
      </c>
      <c r="CN1590" s="57">
        <f t="shared" si="67"/>
        <v>99.83994201</v>
      </c>
      <c r="CO1590" s="59">
        <f t="shared" si="68"/>
        <v>0.1081455476</v>
      </c>
      <c r="CP1590" s="59">
        <f t="shared" si="69"/>
        <v>0.543781659</v>
      </c>
      <c r="CQ1590" s="59">
        <f t="shared" si="70"/>
        <v>0.2975226709</v>
      </c>
      <c r="CR1590" s="59">
        <f t="shared" si="71"/>
        <v>0.05055012251</v>
      </c>
      <c r="CS1590" s="60">
        <f t="shared" si="72"/>
        <v>10.81455476</v>
      </c>
      <c r="CT1590" s="60">
        <f t="shared" si="73"/>
        <v>5.055012251</v>
      </c>
      <c r="CU1590" s="60">
        <f t="shared" si="74"/>
        <v>84.13043299</v>
      </c>
      <c r="CV1590" s="61">
        <f t="shared" si="75"/>
        <v>0.1046228963</v>
      </c>
      <c r="CW1590" s="61">
        <f t="shared" si="76"/>
        <v>0.09365404422</v>
      </c>
      <c r="CX1590" s="62"/>
    </row>
    <row r="1591" ht="15.75" customHeight="1">
      <c r="A1591" s="17" t="s">
        <v>53</v>
      </c>
      <c r="B1591" s="87" t="s">
        <v>1069</v>
      </c>
      <c r="C1591" s="88" t="s">
        <v>1631</v>
      </c>
      <c r="D1591" s="89"/>
      <c r="E1591" s="89" t="s">
        <v>1632</v>
      </c>
      <c r="F1591" s="90">
        <v>48.0</v>
      </c>
      <c r="G1591" s="89" t="s">
        <v>1680</v>
      </c>
      <c r="H1591" s="91">
        <v>36.85</v>
      </c>
      <c r="I1591" s="92">
        <v>4.2</v>
      </c>
      <c r="J1591" s="92">
        <v>21.04</v>
      </c>
      <c r="K1591" s="92">
        <v>1.99</v>
      </c>
      <c r="L1591" s="92">
        <v>0.04</v>
      </c>
      <c r="M1591" s="92">
        <v>0.08</v>
      </c>
      <c r="N1591" s="92">
        <v>3.87</v>
      </c>
      <c r="O1591" s="92">
        <v>30.79</v>
      </c>
      <c r="P1591" s="92"/>
      <c r="Q1591" s="50">
        <f t="shared" si="8"/>
        <v>98.86</v>
      </c>
      <c r="R1591" s="51">
        <f t="shared" si="9"/>
        <v>12</v>
      </c>
      <c r="S1591" s="52">
        <f t="shared" si="10"/>
        <v>0.6133049732</v>
      </c>
      <c r="T1591" s="52">
        <f t="shared" si="11"/>
        <v>0.0005006333011</v>
      </c>
      <c r="U1591" s="52">
        <f t="shared" si="12"/>
        <v>0.412705605</v>
      </c>
      <c r="V1591" s="52">
        <f t="shared" si="13"/>
        <v>0.00105269945</v>
      </c>
      <c r="W1591" s="52">
        <f t="shared" si="14"/>
        <v>0</v>
      </c>
      <c r="X1591" s="52">
        <f t="shared" si="15"/>
        <v>0.4285531356</v>
      </c>
      <c r="Y1591" s="52">
        <f t="shared" si="16"/>
        <v>0.05455514299</v>
      </c>
      <c r="Z1591" s="52">
        <f t="shared" si="17"/>
        <v>0.1042069848</v>
      </c>
      <c r="AA1591" s="52">
        <f t="shared" si="18"/>
        <v>0.03548540106</v>
      </c>
      <c r="AB1591" s="52">
        <f t="shared" si="19"/>
        <v>1.650364575</v>
      </c>
      <c r="AC1591" s="53">
        <f t="shared" si="20"/>
        <v>4.942098668</v>
      </c>
      <c r="AD1591" s="54">
        <f t="shared" si="21"/>
        <v>1.226609946</v>
      </c>
      <c r="AE1591" s="54">
        <f t="shared" si="22"/>
        <v>0.001001266602</v>
      </c>
      <c r="AF1591" s="54">
        <f t="shared" si="23"/>
        <v>0.6190584075</v>
      </c>
      <c r="AG1591" s="54">
        <f t="shared" si="24"/>
        <v>0.001579049176</v>
      </c>
      <c r="AH1591" s="54">
        <f t="shared" si="25"/>
        <v>0</v>
      </c>
      <c r="AI1591" s="54">
        <f t="shared" si="26"/>
        <v>0.4285531356</v>
      </c>
      <c r="AJ1591" s="54">
        <f t="shared" si="27"/>
        <v>0.05455514299</v>
      </c>
      <c r="AK1591" s="54">
        <f t="shared" si="28"/>
        <v>0.1042069848</v>
      </c>
      <c r="AL1591" s="54">
        <f t="shared" si="29"/>
        <v>0.03548540106</v>
      </c>
      <c r="AM1591" s="54">
        <f t="shared" si="30"/>
        <v>2.471049334</v>
      </c>
      <c r="AN1591" s="54">
        <f t="shared" si="31"/>
        <v>-4.942098668</v>
      </c>
      <c r="AO1591" s="55">
        <f t="shared" si="32"/>
        <v>2.972942984</v>
      </c>
      <c r="AP1591" s="55">
        <f t="shared" si="33"/>
        <v>0.002426776767</v>
      </c>
      <c r="AQ1591" s="55">
        <f t="shared" si="34"/>
        <v>2.00055484</v>
      </c>
      <c r="AR1591" s="55">
        <f t="shared" si="35"/>
        <v>0.005102869832</v>
      </c>
      <c r="AS1591" s="55">
        <f t="shared" si="36"/>
        <v>0</v>
      </c>
      <c r="AT1591" s="55">
        <f t="shared" si="37"/>
        <v>2.077374379</v>
      </c>
      <c r="AU1591" s="55">
        <f t="shared" si="38"/>
        <v>0.2644513524</v>
      </c>
      <c r="AV1591" s="55">
        <f t="shared" si="39"/>
        <v>0.5051343753</v>
      </c>
      <c r="AW1591" s="55">
        <f t="shared" si="40"/>
        <v>0.1720124224</v>
      </c>
      <c r="AX1591" s="55">
        <f t="shared" si="41"/>
        <v>8</v>
      </c>
      <c r="AY1591" s="55">
        <f t="shared" si="42"/>
        <v>23.95639723</v>
      </c>
      <c r="AZ1591" s="54">
        <f t="shared" ref="AZ1591:BA1591" si="11179">AO1591*2</f>
        <v>5.945885968</v>
      </c>
      <c r="BA1591" s="54">
        <f t="shared" si="11179"/>
        <v>0.004853553535</v>
      </c>
      <c r="BB1591" s="54">
        <f t="shared" ref="BB1591:BD1591" si="11180">AQ1591*(3/2)</f>
        <v>3.000832261</v>
      </c>
      <c r="BC1591" s="54">
        <f t="shared" si="11180"/>
        <v>0.007654304747</v>
      </c>
      <c r="BD1591" s="54">
        <f t="shared" si="11180"/>
        <v>0</v>
      </c>
      <c r="BE1591" s="54">
        <f t="shared" ref="BE1591:BH1591" si="11181">AT1591</f>
        <v>2.077374379</v>
      </c>
      <c r="BF1591" s="54">
        <f t="shared" si="11181"/>
        <v>0.2644513524</v>
      </c>
      <c r="BG1591" s="54">
        <f t="shared" si="11181"/>
        <v>0.5051343753</v>
      </c>
      <c r="BH1591" s="54">
        <f t="shared" si="11181"/>
        <v>0.1720124224</v>
      </c>
      <c r="BI1591" s="54">
        <f t="shared" si="46"/>
        <v>11.97819862</v>
      </c>
      <c r="BJ1591" s="54">
        <f t="shared" si="47"/>
        <v>-23.95639723</v>
      </c>
      <c r="BK1591" s="56">
        <f t="shared" ref="BK1591:BN1591" si="11182">AO1591</f>
        <v>2.972942984</v>
      </c>
      <c r="BL1591" s="56">
        <f t="shared" si="11182"/>
        <v>0.002426776767</v>
      </c>
      <c r="BM1591" s="56">
        <f t="shared" si="11182"/>
        <v>2.00055484</v>
      </c>
      <c r="BN1591" s="56">
        <f t="shared" si="11182"/>
        <v>0.005102869832</v>
      </c>
      <c r="BO1591" s="56">
        <f t="shared" si="49"/>
        <v>0.04360276811</v>
      </c>
      <c r="BP1591" s="56">
        <f t="shared" si="50"/>
        <v>2.033771611</v>
      </c>
      <c r="BQ1591" s="56">
        <f t="shared" ref="BQ1591:BS1591" si="11183">AU1591</f>
        <v>0.2644513524</v>
      </c>
      <c r="BR1591" s="56">
        <f t="shared" si="11183"/>
        <v>0.5051343753</v>
      </c>
      <c r="BS1591" s="56">
        <f t="shared" si="11183"/>
        <v>0.1720124224</v>
      </c>
      <c r="BT1591" s="56">
        <f t="shared" si="52"/>
        <v>8</v>
      </c>
      <c r="BU1591" s="50">
        <f t="shared" ref="BU1591:BX1591" si="11184">AZ1591</f>
        <v>5.945885968</v>
      </c>
      <c r="BV1591" s="50">
        <f t="shared" si="11184"/>
        <v>0.004853553535</v>
      </c>
      <c r="BW1591" s="50">
        <f t="shared" si="11184"/>
        <v>3.000832261</v>
      </c>
      <c r="BX1591" s="50">
        <f t="shared" si="11184"/>
        <v>0.007654304747</v>
      </c>
      <c r="BY1591" s="50">
        <f t="shared" si="54"/>
        <v>0.06540415216</v>
      </c>
      <c r="BZ1591" s="50">
        <f t="shared" si="55"/>
        <v>2.033771611</v>
      </c>
      <c r="CA1591" s="50">
        <f t="shared" ref="CA1591:CC1591" si="11185">BF1591</f>
        <v>0.2644513524</v>
      </c>
      <c r="CB1591" s="50">
        <f t="shared" si="11185"/>
        <v>0.5051343753</v>
      </c>
      <c r="CC1591" s="50">
        <f t="shared" si="11185"/>
        <v>0.1720124224</v>
      </c>
      <c r="CD1591" s="50">
        <f t="shared" si="57"/>
        <v>12</v>
      </c>
      <c r="CE1591" s="57">
        <f t="shared" si="58"/>
        <v>36.85</v>
      </c>
      <c r="CF1591" s="57">
        <f t="shared" si="59"/>
        <v>0.04</v>
      </c>
      <c r="CG1591" s="57">
        <f t="shared" si="60"/>
        <v>21.04</v>
      </c>
      <c r="CH1591" s="57">
        <f t="shared" si="61"/>
        <v>0.08</v>
      </c>
      <c r="CI1591" s="58">
        <f t="shared" si="62"/>
        <v>0.7182202993</v>
      </c>
      <c r="CJ1591" s="58">
        <f t="shared" si="63"/>
        <v>30.14373747</v>
      </c>
      <c r="CK1591" s="57">
        <f t="shared" si="64"/>
        <v>3.87</v>
      </c>
      <c r="CL1591" s="57">
        <f t="shared" si="65"/>
        <v>4.2</v>
      </c>
      <c r="CM1591" s="57">
        <f t="shared" si="66"/>
        <v>1.99</v>
      </c>
      <c r="CN1591" s="57">
        <f t="shared" si="67"/>
        <v>98.93195777</v>
      </c>
      <c r="CO1591" s="59">
        <f t="shared" si="68"/>
        <v>0.1697719665</v>
      </c>
      <c r="CP1591" s="59">
        <f t="shared" si="69"/>
        <v>0.6835357533</v>
      </c>
      <c r="CQ1591" s="59">
        <f t="shared" si="70"/>
        <v>0.08888016403</v>
      </c>
      <c r="CR1591" s="59">
        <f t="shared" si="71"/>
        <v>0.05781211622</v>
      </c>
      <c r="CS1591" s="60">
        <f t="shared" si="72"/>
        <v>16.97719665</v>
      </c>
      <c r="CT1591" s="60">
        <f t="shared" si="73"/>
        <v>5.781211622</v>
      </c>
      <c r="CU1591" s="60">
        <f t="shared" si="74"/>
        <v>77.24159173</v>
      </c>
      <c r="CV1591" s="61">
        <f t="shared" si="75"/>
        <v>0.1426980995</v>
      </c>
      <c r="CW1591" s="61">
        <f t="shared" si="76"/>
        <v>0.147022523</v>
      </c>
      <c r="CX1591" s="62"/>
    </row>
    <row r="1592" ht="15.75" customHeight="1">
      <c r="A1592" s="17" t="s">
        <v>53</v>
      </c>
      <c r="B1592" s="87" t="s">
        <v>1069</v>
      </c>
      <c r="C1592" s="88" t="s">
        <v>1631</v>
      </c>
      <c r="D1592" s="89"/>
      <c r="E1592" s="89" t="s">
        <v>1632</v>
      </c>
      <c r="F1592" s="90">
        <v>49.0</v>
      </c>
      <c r="G1592" s="89" t="s">
        <v>1681</v>
      </c>
      <c r="H1592" s="91">
        <v>36.54</v>
      </c>
      <c r="I1592" s="92">
        <v>2.1</v>
      </c>
      <c r="J1592" s="92">
        <v>21.0</v>
      </c>
      <c r="K1592" s="92">
        <v>2.53</v>
      </c>
      <c r="L1592" s="92">
        <v>0.09</v>
      </c>
      <c r="M1592" s="92">
        <v>0.07</v>
      </c>
      <c r="N1592" s="92">
        <v>11.26</v>
      </c>
      <c r="O1592" s="92">
        <v>25.73</v>
      </c>
      <c r="P1592" s="92"/>
      <c r="Q1592" s="50">
        <f t="shared" si="8"/>
        <v>99.32</v>
      </c>
      <c r="R1592" s="51">
        <f t="shared" si="9"/>
        <v>12</v>
      </c>
      <c r="S1592" s="52">
        <f t="shared" si="10"/>
        <v>0.6081455555</v>
      </c>
      <c r="T1592" s="52">
        <f t="shared" si="11"/>
        <v>0.001126424928</v>
      </c>
      <c r="U1592" s="52">
        <f t="shared" si="12"/>
        <v>0.4119209936</v>
      </c>
      <c r="V1592" s="52">
        <f t="shared" si="13"/>
        <v>0.0009211120191</v>
      </c>
      <c r="W1592" s="52">
        <f t="shared" si="14"/>
        <v>0</v>
      </c>
      <c r="X1592" s="52">
        <f t="shared" si="15"/>
        <v>0.3581251113</v>
      </c>
      <c r="Y1592" s="52">
        <f t="shared" si="16"/>
        <v>0.1587315013</v>
      </c>
      <c r="Z1592" s="52">
        <f t="shared" si="17"/>
        <v>0.05210349242</v>
      </c>
      <c r="AA1592" s="52">
        <f t="shared" si="18"/>
        <v>0.04511460536</v>
      </c>
      <c r="AB1592" s="52">
        <f t="shared" si="19"/>
        <v>1.636188796</v>
      </c>
      <c r="AC1592" s="53">
        <f t="shared" si="20"/>
        <v>4.903763659</v>
      </c>
      <c r="AD1592" s="54">
        <f t="shared" si="21"/>
        <v>1.216291111</v>
      </c>
      <c r="AE1592" s="54">
        <f t="shared" si="22"/>
        <v>0.002252849855</v>
      </c>
      <c r="AF1592" s="54">
        <f t="shared" si="23"/>
        <v>0.6178814903</v>
      </c>
      <c r="AG1592" s="54">
        <f t="shared" si="24"/>
        <v>0.001381668029</v>
      </c>
      <c r="AH1592" s="54">
        <f t="shared" si="25"/>
        <v>0</v>
      </c>
      <c r="AI1592" s="54">
        <f t="shared" si="26"/>
        <v>0.3581251113</v>
      </c>
      <c r="AJ1592" s="54">
        <f t="shared" si="27"/>
        <v>0.1587315013</v>
      </c>
      <c r="AK1592" s="54">
        <f t="shared" si="28"/>
        <v>0.05210349242</v>
      </c>
      <c r="AL1592" s="54">
        <f t="shared" si="29"/>
        <v>0.04511460536</v>
      </c>
      <c r="AM1592" s="54">
        <f t="shared" si="30"/>
        <v>2.45188183</v>
      </c>
      <c r="AN1592" s="54">
        <f t="shared" si="31"/>
        <v>-4.903763659</v>
      </c>
      <c r="AO1592" s="55">
        <f t="shared" si="32"/>
        <v>2.973473755</v>
      </c>
      <c r="AP1592" s="55">
        <f t="shared" si="33"/>
        <v>0.005507554776</v>
      </c>
      <c r="AQ1592" s="55">
        <f t="shared" si="34"/>
        <v>2.014051163</v>
      </c>
      <c r="AR1592" s="55">
        <f t="shared" si="35"/>
        <v>0.00450369552</v>
      </c>
      <c r="AS1592" s="55">
        <f t="shared" si="36"/>
        <v>0</v>
      </c>
      <c r="AT1592" s="55">
        <f t="shared" si="37"/>
        <v>1.751020968</v>
      </c>
      <c r="AU1592" s="55">
        <f t="shared" si="38"/>
        <v>0.7761035971</v>
      </c>
      <c r="AV1592" s="55">
        <f t="shared" si="39"/>
        <v>0.2547554049</v>
      </c>
      <c r="AW1592" s="55">
        <f t="shared" si="40"/>
        <v>0.2205838615</v>
      </c>
      <c r="AX1592" s="55">
        <f t="shared" si="41"/>
        <v>8</v>
      </c>
      <c r="AY1592" s="55">
        <f t="shared" si="42"/>
        <v>23.97651748</v>
      </c>
      <c r="AZ1592" s="54">
        <f t="shared" ref="AZ1592:BA1592" si="11186">AO1592*2</f>
        <v>5.946947509</v>
      </c>
      <c r="BA1592" s="54">
        <f t="shared" si="11186"/>
        <v>0.01101510955</v>
      </c>
      <c r="BB1592" s="54">
        <f t="shared" ref="BB1592:BD1592" si="11187">AQ1592*(3/2)</f>
        <v>3.021076745</v>
      </c>
      <c r="BC1592" s="54">
        <f t="shared" si="11187"/>
        <v>0.00675554328</v>
      </c>
      <c r="BD1592" s="54">
        <f t="shared" si="11187"/>
        <v>0</v>
      </c>
      <c r="BE1592" s="54">
        <f t="shared" ref="BE1592:BH1592" si="11188">AT1592</f>
        <v>1.751020968</v>
      </c>
      <c r="BF1592" s="54">
        <f t="shared" si="11188"/>
        <v>0.7761035971</v>
      </c>
      <c r="BG1592" s="54">
        <f t="shared" si="11188"/>
        <v>0.2547554049</v>
      </c>
      <c r="BH1592" s="54">
        <f t="shared" si="11188"/>
        <v>0.2205838615</v>
      </c>
      <c r="BI1592" s="54">
        <f t="shared" si="46"/>
        <v>11.98825874</v>
      </c>
      <c r="BJ1592" s="54">
        <f t="shared" si="47"/>
        <v>-23.97651748</v>
      </c>
      <c r="BK1592" s="56">
        <f t="shared" ref="BK1592:BN1592" si="11189">AO1592</f>
        <v>2.973473755</v>
      </c>
      <c r="BL1592" s="56">
        <f t="shared" si="11189"/>
        <v>0.005507554776</v>
      </c>
      <c r="BM1592" s="56">
        <f t="shared" si="11189"/>
        <v>2.014051163</v>
      </c>
      <c r="BN1592" s="56">
        <f t="shared" si="11189"/>
        <v>0.00450369552</v>
      </c>
      <c r="BO1592" s="56">
        <f t="shared" si="49"/>
        <v>0.0234825224</v>
      </c>
      <c r="BP1592" s="56">
        <f t="shared" si="50"/>
        <v>1.727538446</v>
      </c>
      <c r="BQ1592" s="56">
        <f t="shared" ref="BQ1592:BS1592" si="11190">AU1592</f>
        <v>0.7761035971</v>
      </c>
      <c r="BR1592" s="56">
        <f t="shared" si="11190"/>
        <v>0.2547554049</v>
      </c>
      <c r="BS1592" s="56">
        <f t="shared" si="11190"/>
        <v>0.2205838615</v>
      </c>
      <c r="BT1592" s="56">
        <f t="shared" si="52"/>
        <v>8</v>
      </c>
      <c r="BU1592" s="50">
        <f t="shared" ref="BU1592:BX1592" si="11191">AZ1592</f>
        <v>5.946947509</v>
      </c>
      <c r="BV1592" s="50">
        <f t="shared" si="11191"/>
        <v>0.01101510955</v>
      </c>
      <c r="BW1592" s="50">
        <f t="shared" si="11191"/>
        <v>3.021076745</v>
      </c>
      <c r="BX1592" s="50">
        <f t="shared" si="11191"/>
        <v>0.00675554328</v>
      </c>
      <c r="BY1592" s="50">
        <f t="shared" si="54"/>
        <v>0.0352237836</v>
      </c>
      <c r="BZ1592" s="50">
        <f t="shared" si="55"/>
        <v>1.727538446</v>
      </c>
      <c r="CA1592" s="50">
        <f t="shared" ref="CA1592:CC1592" si="11192">BF1592</f>
        <v>0.7761035971</v>
      </c>
      <c r="CB1592" s="50">
        <f t="shared" si="11192"/>
        <v>0.2547554049</v>
      </c>
      <c r="CC1592" s="50">
        <f t="shared" si="11192"/>
        <v>0.2205838615</v>
      </c>
      <c r="CD1592" s="50">
        <f t="shared" si="57"/>
        <v>12</v>
      </c>
      <c r="CE1592" s="57">
        <f t="shared" si="58"/>
        <v>36.54</v>
      </c>
      <c r="CF1592" s="57">
        <f t="shared" si="59"/>
        <v>0.09</v>
      </c>
      <c r="CG1592" s="57">
        <f t="shared" si="60"/>
        <v>21</v>
      </c>
      <c r="CH1592" s="57">
        <f t="shared" si="61"/>
        <v>0.07</v>
      </c>
      <c r="CI1592" s="58">
        <f t="shared" si="62"/>
        <v>0.3834792605</v>
      </c>
      <c r="CJ1592" s="58">
        <f t="shared" si="63"/>
        <v>25.38494114</v>
      </c>
      <c r="CK1592" s="57">
        <f t="shared" si="64"/>
        <v>11.26</v>
      </c>
      <c r="CL1592" s="57">
        <f t="shared" si="65"/>
        <v>2.1</v>
      </c>
      <c r="CM1592" s="57">
        <f t="shared" si="66"/>
        <v>2.53</v>
      </c>
      <c r="CN1592" s="57">
        <f t="shared" si="67"/>
        <v>99.3584204</v>
      </c>
      <c r="CO1592" s="59">
        <f t="shared" si="68"/>
        <v>0.08551762447</v>
      </c>
      <c r="CP1592" s="59">
        <f t="shared" si="69"/>
        <v>0.5799091255</v>
      </c>
      <c r="CQ1592" s="59">
        <f t="shared" si="70"/>
        <v>0.2605265077</v>
      </c>
      <c r="CR1592" s="59">
        <f t="shared" si="71"/>
        <v>0.07404674236</v>
      </c>
      <c r="CS1592" s="60">
        <f t="shared" si="72"/>
        <v>8.551762447</v>
      </c>
      <c r="CT1592" s="60">
        <f t="shared" si="73"/>
        <v>7.404674236</v>
      </c>
      <c r="CU1592" s="60">
        <f t="shared" si="74"/>
        <v>84.04356332</v>
      </c>
      <c r="CV1592" s="61">
        <f t="shared" si="75"/>
        <v>0.1168055546</v>
      </c>
      <c r="CW1592" s="61">
        <f t="shared" si="76"/>
        <v>0.07405826279</v>
      </c>
      <c r="CX1592" s="62"/>
    </row>
    <row r="1593" ht="15.75" customHeight="1">
      <c r="A1593" s="17" t="s">
        <v>53</v>
      </c>
      <c r="B1593" s="87" t="s">
        <v>1069</v>
      </c>
      <c r="C1593" s="88" t="s">
        <v>1631</v>
      </c>
      <c r="D1593" s="89"/>
      <c r="E1593" s="89" t="s">
        <v>1632</v>
      </c>
      <c r="F1593" s="90">
        <v>50.0</v>
      </c>
      <c r="G1593" s="89" t="s">
        <v>1682</v>
      </c>
      <c r="H1593" s="91">
        <v>36.06</v>
      </c>
      <c r="I1593" s="92">
        <v>1.7</v>
      </c>
      <c r="J1593" s="92">
        <v>21.12</v>
      </c>
      <c r="K1593" s="92">
        <v>2.06</v>
      </c>
      <c r="L1593" s="92">
        <v>0.03</v>
      </c>
      <c r="M1593" s="92">
        <v>0.02</v>
      </c>
      <c r="N1593" s="92">
        <v>11.65</v>
      </c>
      <c r="O1593" s="92">
        <v>27.02</v>
      </c>
      <c r="P1593" s="92"/>
      <c r="Q1593" s="50">
        <f t="shared" si="8"/>
        <v>99.66</v>
      </c>
      <c r="R1593" s="51">
        <f t="shared" si="9"/>
        <v>12</v>
      </c>
      <c r="S1593" s="52">
        <f t="shared" si="10"/>
        <v>0.6001567797</v>
      </c>
      <c r="T1593" s="52">
        <f t="shared" si="11"/>
        <v>0.0003754749758</v>
      </c>
      <c r="U1593" s="52">
        <f t="shared" si="12"/>
        <v>0.4142748278</v>
      </c>
      <c r="V1593" s="52">
        <f t="shared" si="13"/>
        <v>0.0002631748626</v>
      </c>
      <c r="W1593" s="52">
        <f t="shared" si="14"/>
        <v>0</v>
      </c>
      <c r="X1593" s="52">
        <f t="shared" si="15"/>
        <v>0.376080082</v>
      </c>
      <c r="Y1593" s="52">
        <f t="shared" si="16"/>
        <v>0.1642293064</v>
      </c>
      <c r="Z1593" s="52">
        <f t="shared" si="17"/>
        <v>0.04217901768</v>
      </c>
      <c r="AA1593" s="52">
        <f t="shared" si="18"/>
        <v>0.03673363124</v>
      </c>
      <c r="AB1593" s="52">
        <f t="shared" si="19"/>
        <v>1.634292295</v>
      </c>
      <c r="AC1593" s="53">
        <f t="shared" si="20"/>
        <v>4.884187101</v>
      </c>
      <c r="AD1593" s="54">
        <f t="shared" si="21"/>
        <v>1.200313559</v>
      </c>
      <c r="AE1593" s="54">
        <f t="shared" si="22"/>
        <v>0.0007509499517</v>
      </c>
      <c r="AF1593" s="54">
        <f t="shared" si="23"/>
        <v>0.6214122417</v>
      </c>
      <c r="AG1593" s="54">
        <f t="shared" si="24"/>
        <v>0.0003947622939</v>
      </c>
      <c r="AH1593" s="54">
        <f t="shared" si="25"/>
        <v>0</v>
      </c>
      <c r="AI1593" s="54">
        <f t="shared" si="26"/>
        <v>0.376080082</v>
      </c>
      <c r="AJ1593" s="54">
        <f t="shared" si="27"/>
        <v>0.1642293064</v>
      </c>
      <c r="AK1593" s="54">
        <f t="shared" si="28"/>
        <v>0.04217901768</v>
      </c>
      <c r="AL1593" s="54">
        <f t="shared" si="29"/>
        <v>0.03673363124</v>
      </c>
      <c r="AM1593" s="54">
        <f t="shared" si="30"/>
        <v>2.442093551</v>
      </c>
      <c r="AN1593" s="54">
        <f t="shared" si="31"/>
        <v>-4.884187101</v>
      </c>
      <c r="AO1593" s="55">
        <f t="shared" si="32"/>
        <v>2.937818561</v>
      </c>
      <c r="AP1593" s="55">
        <f t="shared" si="33"/>
        <v>0.001837981992</v>
      </c>
      <c r="AQ1593" s="55">
        <f t="shared" si="34"/>
        <v>2.027910572</v>
      </c>
      <c r="AR1593" s="55">
        <f t="shared" si="35"/>
        <v>0.001288263371</v>
      </c>
      <c r="AS1593" s="55">
        <f t="shared" si="36"/>
        <v>0</v>
      </c>
      <c r="AT1593" s="55">
        <f t="shared" si="37"/>
        <v>1.840944038</v>
      </c>
      <c r="AU1593" s="55">
        <f t="shared" si="38"/>
        <v>0.8039164448</v>
      </c>
      <c r="AV1593" s="55">
        <f t="shared" si="39"/>
        <v>0.2064698846</v>
      </c>
      <c r="AW1593" s="55">
        <f t="shared" si="40"/>
        <v>0.1798142541</v>
      </c>
      <c r="AX1593" s="55">
        <f t="shared" si="41"/>
        <v>8</v>
      </c>
      <c r="AY1593" s="55">
        <f t="shared" si="42"/>
        <v>23.90851192</v>
      </c>
      <c r="AZ1593" s="54">
        <f t="shared" ref="AZ1593:BA1593" si="11193">AO1593*2</f>
        <v>5.875637123</v>
      </c>
      <c r="BA1593" s="54">
        <f t="shared" si="11193"/>
        <v>0.003675963983</v>
      </c>
      <c r="BB1593" s="54">
        <f t="shared" ref="BB1593:BD1593" si="11194">AQ1593*(3/2)</f>
        <v>3.041865858</v>
      </c>
      <c r="BC1593" s="54">
        <f t="shared" si="11194"/>
        <v>0.001932395057</v>
      </c>
      <c r="BD1593" s="54">
        <f t="shared" si="11194"/>
        <v>0</v>
      </c>
      <c r="BE1593" s="54">
        <f t="shared" ref="BE1593:BH1593" si="11195">AT1593</f>
        <v>1.840944038</v>
      </c>
      <c r="BF1593" s="54">
        <f t="shared" si="11195"/>
        <v>0.8039164448</v>
      </c>
      <c r="BG1593" s="54">
        <f t="shared" si="11195"/>
        <v>0.2064698846</v>
      </c>
      <c r="BH1593" s="54">
        <f t="shared" si="11195"/>
        <v>0.1798142541</v>
      </c>
      <c r="BI1593" s="54">
        <f t="shared" si="46"/>
        <v>11.95425596</v>
      </c>
      <c r="BJ1593" s="54">
        <f t="shared" si="47"/>
        <v>-23.90851192</v>
      </c>
      <c r="BK1593" s="56">
        <f t="shared" ref="BK1593:BN1593" si="11196">AO1593</f>
        <v>2.937818561</v>
      </c>
      <c r="BL1593" s="56">
        <f t="shared" si="11196"/>
        <v>0.001837981992</v>
      </c>
      <c r="BM1593" s="56">
        <f t="shared" si="11196"/>
        <v>2.027910572</v>
      </c>
      <c r="BN1593" s="56">
        <f t="shared" si="11196"/>
        <v>0.001288263371</v>
      </c>
      <c r="BO1593" s="56">
        <f t="shared" si="49"/>
        <v>0.0914880778</v>
      </c>
      <c r="BP1593" s="56">
        <f t="shared" si="50"/>
        <v>1.74945596</v>
      </c>
      <c r="BQ1593" s="56">
        <f t="shared" ref="BQ1593:BS1593" si="11197">AU1593</f>
        <v>0.8039164448</v>
      </c>
      <c r="BR1593" s="56">
        <f t="shared" si="11197"/>
        <v>0.2064698846</v>
      </c>
      <c r="BS1593" s="56">
        <f t="shared" si="11197"/>
        <v>0.1798142541</v>
      </c>
      <c r="BT1593" s="56">
        <f t="shared" si="52"/>
        <v>8</v>
      </c>
      <c r="BU1593" s="50">
        <f t="shared" ref="BU1593:BX1593" si="11198">AZ1593</f>
        <v>5.875637123</v>
      </c>
      <c r="BV1593" s="50">
        <f t="shared" si="11198"/>
        <v>0.003675963983</v>
      </c>
      <c r="BW1593" s="50">
        <f t="shared" si="11198"/>
        <v>3.041865858</v>
      </c>
      <c r="BX1593" s="50">
        <f t="shared" si="11198"/>
        <v>0.001932395057</v>
      </c>
      <c r="BY1593" s="50">
        <f t="shared" si="54"/>
        <v>0.1372321167</v>
      </c>
      <c r="BZ1593" s="50">
        <f t="shared" si="55"/>
        <v>1.74945596</v>
      </c>
      <c r="CA1593" s="50">
        <f t="shared" ref="CA1593:CC1593" si="11199">BF1593</f>
        <v>0.8039164448</v>
      </c>
      <c r="CB1593" s="50">
        <f t="shared" si="11199"/>
        <v>0.2064698846</v>
      </c>
      <c r="CC1593" s="50">
        <f t="shared" si="11199"/>
        <v>0.1798142541</v>
      </c>
      <c r="CD1593" s="50">
        <f t="shared" si="57"/>
        <v>12</v>
      </c>
      <c r="CE1593" s="57">
        <f t="shared" si="58"/>
        <v>36.06</v>
      </c>
      <c r="CF1593" s="57">
        <f t="shared" si="59"/>
        <v>0.03</v>
      </c>
      <c r="CG1593" s="57">
        <f t="shared" si="60"/>
        <v>21.12</v>
      </c>
      <c r="CH1593" s="57">
        <f t="shared" si="61"/>
        <v>0.02</v>
      </c>
      <c r="CI1593" s="58">
        <f t="shared" si="62"/>
        <v>1.492306248</v>
      </c>
      <c r="CJ1593" s="58">
        <f t="shared" si="63"/>
        <v>25.67720641</v>
      </c>
      <c r="CK1593" s="57">
        <f t="shared" si="64"/>
        <v>11.65</v>
      </c>
      <c r="CL1593" s="57">
        <f t="shared" si="65"/>
        <v>1.7</v>
      </c>
      <c r="CM1593" s="57">
        <f t="shared" si="66"/>
        <v>2.06</v>
      </c>
      <c r="CN1593" s="57">
        <f t="shared" si="67"/>
        <v>99.80951265</v>
      </c>
      <c r="CO1593" s="59">
        <f t="shared" si="68"/>
        <v>0.07023605701</v>
      </c>
      <c r="CP1593" s="59">
        <f t="shared" si="69"/>
        <v>0.595122571</v>
      </c>
      <c r="CQ1593" s="59">
        <f t="shared" si="70"/>
        <v>0.2734729153</v>
      </c>
      <c r="CR1593" s="59">
        <f t="shared" si="71"/>
        <v>0.06116845674</v>
      </c>
      <c r="CS1593" s="60">
        <f t="shared" si="72"/>
        <v>7.023605701</v>
      </c>
      <c r="CT1593" s="60">
        <f t="shared" si="73"/>
        <v>6.116845674</v>
      </c>
      <c r="CU1593" s="60">
        <f t="shared" si="74"/>
        <v>86.85954863</v>
      </c>
      <c r="CV1593" s="61">
        <f t="shared" si="75"/>
        <v>0.09628648525</v>
      </c>
      <c r="CW1593" s="61">
        <f t="shared" si="76"/>
        <v>0.06082442537</v>
      </c>
      <c r="CX1593" s="62"/>
    </row>
    <row r="1594" ht="15.75" customHeight="1">
      <c r="A1594" s="17" t="s">
        <v>53</v>
      </c>
      <c r="B1594" s="87" t="s">
        <v>1069</v>
      </c>
      <c r="C1594" s="88" t="s">
        <v>1631</v>
      </c>
      <c r="D1594" s="89"/>
      <c r="E1594" s="89" t="s">
        <v>1632</v>
      </c>
      <c r="F1594" s="90">
        <v>51.0</v>
      </c>
      <c r="G1594" s="89" t="s">
        <v>1683</v>
      </c>
      <c r="H1594" s="91">
        <v>37.31</v>
      </c>
      <c r="I1594" s="92">
        <v>5.24</v>
      </c>
      <c r="J1594" s="92">
        <v>21.45</v>
      </c>
      <c r="K1594" s="92">
        <v>1.11</v>
      </c>
      <c r="L1594" s="92">
        <v>0.02</v>
      </c>
      <c r="M1594" s="92">
        <v>0.0</v>
      </c>
      <c r="N1594" s="92">
        <v>2.63</v>
      </c>
      <c r="O1594" s="92">
        <v>31.91</v>
      </c>
      <c r="P1594" s="92"/>
      <c r="Q1594" s="50">
        <f t="shared" si="8"/>
        <v>99.67</v>
      </c>
      <c r="R1594" s="51">
        <f t="shared" si="9"/>
        <v>12</v>
      </c>
      <c r="S1594" s="52">
        <f t="shared" si="10"/>
        <v>0.6209608833</v>
      </c>
      <c r="T1594" s="52">
        <f t="shared" si="11"/>
        <v>0.0002503166506</v>
      </c>
      <c r="U1594" s="52">
        <f t="shared" si="12"/>
        <v>0.420747872</v>
      </c>
      <c r="V1594" s="52">
        <f t="shared" si="13"/>
        <v>0</v>
      </c>
      <c r="W1594" s="52">
        <f t="shared" si="14"/>
        <v>0</v>
      </c>
      <c r="X1594" s="52">
        <f t="shared" si="15"/>
        <v>0.4441419473</v>
      </c>
      <c r="Y1594" s="52">
        <f t="shared" si="16"/>
        <v>0.03707494213</v>
      </c>
      <c r="Z1594" s="52">
        <f t="shared" si="17"/>
        <v>0.1300106192</v>
      </c>
      <c r="AA1594" s="52">
        <f t="shared" si="18"/>
        <v>0.01979336441</v>
      </c>
      <c r="AB1594" s="52">
        <f t="shared" si="19"/>
        <v>1.672979945</v>
      </c>
      <c r="AC1594" s="53">
        <f t="shared" si="20"/>
        <v>5.009130162</v>
      </c>
      <c r="AD1594" s="54">
        <f t="shared" si="21"/>
        <v>1.241921767</v>
      </c>
      <c r="AE1594" s="54">
        <f t="shared" si="22"/>
        <v>0.0005006333011</v>
      </c>
      <c r="AF1594" s="54">
        <f t="shared" si="23"/>
        <v>0.631121808</v>
      </c>
      <c r="AG1594" s="54">
        <f t="shared" si="24"/>
        <v>0</v>
      </c>
      <c r="AH1594" s="54">
        <f t="shared" si="25"/>
        <v>0</v>
      </c>
      <c r="AI1594" s="54">
        <f t="shared" si="26"/>
        <v>0.4441419473</v>
      </c>
      <c r="AJ1594" s="54">
        <f t="shared" si="27"/>
        <v>0.03707494213</v>
      </c>
      <c r="AK1594" s="54">
        <f t="shared" si="28"/>
        <v>0.1300106192</v>
      </c>
      <c r="AL1594" s="54">
        <f t="shared" si="29"/>
        <v>0.01979336441</v>
      </c>
      <c r="AM1594" s="54">
        <f t="shared" si="30"/>
        <v>2.504565081</v>
      </c>
      <c r="AN1594" s="54">
        <f t="shared" si="31"/>
        <v>-5.009130162</v>
      </c>
      <c r="AO1594" s="55">
        <f t="shared" si="32"/>
        <v>2.969364386</v>
      </c>
      <c r="AP1594" s="55">
        <f t="shared" si="33"/>
        <v>0.00119698578</v>
      </c>
      <c r="AQ1594" s="55">
        <f t="shared" si="34"/>
        <v>2.011968515</v>
      </c>
      <c r="AR1594" s="55">
        <f t="shared" si="35"/>
        <v>0</v>
      </c>
      <c r="AS1594" s="55">
        <f t="shared" si="36"/>
        <v>0</v>
      </c>
      <c r="AT1594" s="55">
        <f t="shared" si="37"/>
        <v>2.123836325</v>
      </c>
      <c r="AU1594" s="55">
        <f t="shared" si="38"/>
        <v>0.1772881605</v>
      </c>
      <c r="AV1594" s="55">
        <f t="shared" si="39"/>
        <v>0.6216960082</v>
      </c>
      <c r="AW1594" s="55">
        <f t="shared" si="40"/>
        <v>0.09464961953</v>
      </c>
      <c r="AX1594" s="55">
        <f t="shared" si="41"/>
        <v>8</v>
      </c>
      <c r="AY1594" s="55">
        <f t="shared" si="42"/>
        <v>23.95309126</v>
      </c>
      <c r="AZ1594" s="54">
        <f t="shared" ref="AZ1594:BA1594" si="11200">AO1594*2</f>
        <v>5.938728771</v>
      </c>
      <c r="BA1594" s="54">
        <f t="shared" si="11200"/>
        <v>0.00239397156</v>
      </c>
      <c r="BB1594" s="54">
        <f t="shared" ref="BB1594:BD1594" si="11201">AQ1594*(3/2)</f>
        <v>3.017952773</v>
      </c>
      <c r="BC1594" s="54">
        <f t="shared" si="11201"/>
        <v>0</v>
      </c>
      <c r="BD1594" s="54">
        <f t="shared" si="11201"/>
        <v>0</v>
      </c>
      <c r="BE1594" s="54">
        <f t="shared" ref="BE1594:BH1594" si="11202">AT1594</f>
        <v>2.123836325</v>
      </c>
      <c r="BF1594" s="54">
        <f t="shared" si="11202"/>
        <v>0.1772881605</v>
      </c>
      <c r="BG1594" s="54">
        <f t="shared" si="11202"/>
        <v>0.6216960082</v>
      </c>
      <c r="BH1594" s="54">
        <f t="shared" si="11202"/>
        <v>0.09464961953</v>
      </c>
      <c r="BI1594" s="54">
        <f t="shared" si="46"/>
        <v>11.97654563</v>
      </c>
      <c r="BJ1594" s="54">
        <f t="shared" si="47"/>
        <v>-23.95309126</v>
      </c>
      <c r="BK1594" s="56">
        <f t="shared" ref="BK1594:BN1594" si="11203">AO1594</f>
        <v>2.969364386</v>
      </c>
      <c r="BL1594" s="56">
        <f t="shared" si="11203"/>
        <v>0.00119698578</v>
      </c>
      <c r="BM1594" s="56">
        <f t="shared" si="11203"/>
        <v>2.011968515</v>
      </c>
      <c r="BN1594" s="56">
        <f t="shared" si="11203"/>
        <v>0</v>
      </c>
      <c r="BO1594" s="56">
        <f t="shared" si="49"/>
        <v>0.04690874188</v>
      </c>
      <c r="BP1594" s="56">
        <f t="shared" si="50"/>
        <v>2.076927583</v>
      </c>
      <c r="BQ1594" s="56">
        <f t="shared" ref="BQ1594:BS1594" si="11204">AU1594</f>
        <v>0.1772881605</v>
      </c>
      <c r="BR1594" s="56">
        <f t="shared" si="11204"/>
        <v>0.6216960082</v>
      </c>
      <c r="BS1594" s="56">
        <f t="shared" si="11204"/>
        <v>0.09464961953</v>
      </c>
      <c r="BT1594" s="56">
        <f t="shared" si="52"/>
        <v>8</v>
      </c>
      <c r="BU1594" s="50">
        <f t="shared" ref="BU1594:BX1594" si="11205">AZ1594</f>
        <v>5.938728771</v>
      </c>
      <c r="BV1594" s="50">
        <f t="shared" si="11205"/>
        <v>0.00239397156</v>
      </c>
      <c r="BW1594" s="50">
        <f t="shared" si="11205"/>
        <v>3.017952773</v>
      </c>
      <c r="BX1594" s="50">
        <f t="shared" si="11205"/>
        <v>0</v>
      </c>
      <c r="BY1594" s="50">
        <f t="shared" si="54"/>
        <v>0.07036311282</v>
      </c>
      <c r="BZ1594" s="50">
        <f t="shared" si="55"/>
        <v>2.076927583</v>
      </c>
      <c r="CA1594" s="50">
        <f t="shared" ref="CA1594:CC1594" si="11206">BF1594</f>
        <v>0.1772881605</v>
      </c>
      <c r="CB1594" s="50">
        <f t="shared" si="11206"/>
        <v>0.6216960082</v>
      </c>
      <c r="CC1594" s="50">
        <f t="shared" si="11206"/>
        <v>0.09464961953</v>
      </c>
      <c r="CD1594" s="50">
        <f t="shared" si="57"/>
        <v>12</v>
      </c>
      <c r="CE1594" s="57">
        <f t="shared" si="58"/>
        <v>37.31</v>
      </c>
      <c r="CF1594" s="57">
        <f t="shared" si="59"/>
        <v>0.02</v>
      </c>
      <c r="CG1594" s="57">
        <f t="shared" si="60"/>
        <v>21.45</v>
      </c>
      <c r="CH1594" s="57">
        <f t="shared" si="61"/>
        <v>0</v>
      </c>
      <c r="CI1594" s="58">
        <f t="shared" si="62"/>
        <v>0.7832641354</v>
      </c>
      <c r="CJ1594" s="58">
        <f t="shared" si="63"/>
        <v>31.20521031</v>
      </c>
      <c r="CK1594" s="57">
        <f t="shared" si="64"/>
        <v>2.63</v>
      </c>
      <c r="CL1594" s="57">
        <f t="shared" si="65"/>
        <v>5.24</v>
      </c>
      <c r="CM1594" s="57">
        <f t="shared" si="66"/>
        <v>1.11</v>
      </c>
      <c r="CN1594" s="57">
        <f t="shared" si="67"/>
        <v>99.74847444</v>
      </c>
      <c r="CO1594" s="59">
        <f t="shared" si="68"/>
        <v>0.2092856974</v>
      </c>
      <c r="CP1594" s="59">
        <f t="shared" si="69"/>
        <v>0.6991700637</v>
      </c>
      <c r="CQ1594" s="59">
        <f t="shared" si="70"/>
        <v>0.05968170267</v>
      </c>
      <c r="CR1594" s="59">
        <f t="shared" si="71"/>
        <v>0.0318625363</v>
      </c>
      <c r="CS1594" s="60">
        <f t="shared" si="72"/>
        <v>20.92856974</v>
      </c>
      <c r="CT1594" s="60">
        <f t="shared" si="73"/>
        <v>3.18625363</v>
      </c>
      <c r="CU1594" s="60">
        <f t="shared" si="74"/>
        <v>75.88517663</v>
      </c>
      <c r="CV1594" s="61">
        <f t="shared" si="75"/>
        <v>0.136505385</v>
      </c>
      <c r="CW1594" s="61">
        <f t="shared" si="76"/>
        <v>0.1812414139</v>
      </c>
      <c r="CX1594" s="62"/>
    </row>
    <row r="1595" ht="15.75" customHeight="1">
      <c r="A1595" s="17" t="s">
        <v>53</v>
      </c>
      <c r="B1595" s="87" t="s">
        <v>1069</v>
      </c>
      <c r="C1595" s="88" t="s">
        <v>1631</v>
      </c>
      <c r="D1595" s="89"/>
      <c r="E1595" s="89" t="s">
        <v>1632</v>
      </c>
      <c r="F1595" s="90">
        <v>52.0</v>
      </c>
      <c r="G1595" s="89" t="s">
        <v>1684</v>
      </c>
      <c r="H1595" s="91">
        <v>37.18</v>
      </c>
      <c r="I1595" s="92">
        <v>3.29</v>
      </c>
      <c r="J1595" s="92">
        <v>21.43</v>
      </c>
      <c r="K1595" s="92">
        <v>2.18</v>
      </c>
      <c r="L1595" s="92">
        <v>0.03</v>
      </c>
      <c r="M1595" s="92">
        <v>0.01</v>
      </c>
      <c r="N1595" s="92">
        <v>4.0</v>
      </c>
      <c r="O1595" s="92">
        <v>31.83</v>
      </c>
      <c r="P1595" s="92"/>
      <c r="Q1595" s="50">
        <f t="shared" si="8"/>
        <v>99.95</v>
      </c>
      <c r="R1595" s="51">
        <f t="shared" si="9"/>
        <v>12</v>
      </c>
      <c r="S1595" s="52">
        <f t="shared" si="10"/>
        <v>0.6187972565</v>
      </c>
      <c r="T1595" s="52">
        <f t="shared" si="11"/>
        <v>0.0003754749758</v>
      </c>
      <c r="U1595" s="52">
        <f t="shared" si="12"/>
        <v>0.4203555663</v>
      </c>
      <c r="V1595" s="52">
        <f t="shared" si="13"/>
        <v>0.0001315874313</v>
      </c>
      <c r="W1595" s="52">
        <f t="shared" si="14"/>
        <v>0</v>
      </c>
      <c r="X1595" s="52">
        <f t="shared" si="15"/>
        <v>0.4430284607</v>
      </c>
      <c r="Y1595" s="52">
        <f t="shared" si="16"/>
        <v>0.05638774469</v>
      </c>
      <c r="Z1595" s="52">
        <f t="shared" si="17"/>
        <v>0.0816288048</v>
      </c>
      <c r="AA1595" s="52">
        <f t="shared" si="18"/>
        <v>0.03887345442</v>
      </c>
      <c r="AB1595" s="52">
        <f t="shared" si="19"/>
        <v>1.65957835</v>
      </c>
      <c r="AC1595" s="53">
        <f t="shared" si="20"/>
        <v>4.977989316</v>
      </c>
      <c r="AD1595" s="54">
        <f t="shared" si="21"/>
        <v>1.237594513</v>
      </c>
      <c r="AE1595" s="54">
        <f t="shared" si="22"/>
        <v>0.0007509499517</v>
      </c>
      <c r="AF1595" s="54">
        <f t="shared" si="23"/>
        <v>0.6305333494</v>
      </c>
      <c r="AG1595" s="54">
        <f t="shared" si="24"/>
        <v>0.0001973811469</v>
      </c>
      <c r="AH1595" s="54">
        <f t="shared" si="25"/>
        <v>0</v>
      </c>
      <c r="AI1595" s="54">
        <f t="shared" si="26"/>
        <v>0.4430284607</v>
      </c>
      <c r="AJ1595" s="54">
        <f t="shared" si="27"/>
        <v>0.05638774469</v>
      </c>
      <c r="AK1595" s="54">
        <f t="shared" si="28"/>
        <v>0.0816288048</v>
      </c>
      <c r="AL1595" s="54">
        <f t="shared" si="29"/>
        <v>0.03887345442</v>
      </c>
      <c r="AM1595" s="54">
        <f t="shared" si="30"/>
        <v>2.488994658</v>
      </c>
      <c r="AN1595" s="54">
        <f t="shared" si="31"/>
        <v>-4.977989316</v>
      </c>
      <c r="AO1595" s="55">
        <f t="shared" si="32"/>
        <v>2.982913131</v>
      </c>
      <c r="AP1595" s="55">
        <f t="shared" si="33"/>
        <v>0.001809977701</v>
      </c>
      <c r="AQ1595" s="55">
        <f t="shared" si="34"/>
        <v>2.026324657</v>
      </c>
      <c r="AR1595" s="55">
        <f t="shared" si="35"/>
        <v>0.0006343174159</v>
      </c>
      <c r="AS1595" s="55">
        <f t="shared" si="36"/>
        <v>0</v>
      </c>
      <c r="AT1595" s="55">
        <f t="shared" si="37"/>
        <v>2.13561938</v>
      </c>
      <c r="AU1595" s="55">
        <f t="shared" si="38"/>
        <v>0.2718172104</v>
      </c>
      <c r="AV1595" s="55">
        <f t="shared" si="39"/>
        <v>0.3934917797</v>
      </c>
      <c r="AW1595" s="55">
        <f t="shared" si="40"/>
        <v>0.1873895471</v>
      </c>
      <c r="AX1595" s="55">
        <f t="shared" si="41"/>
        <v>8</v>
      </c>
      <c r="AY1595" s="55">
        <f t="shared" si="42"/>
        <v>23.99640519</v>
      </c>
      <c r="AZ1595" s="54">
        <f t="shared" ref="AZ1595:BA1595" si="11207">AO1595*2</f>
        <v>5.965826263</v>
      </c>
      <c r="BA1595" s="54">
        <f t="shared" si="11207"/>
        <v>0.003619955403</v>
      </c>
      <c r="BB1595" s="54">
        <f t="shared" ref="BB1595:BD1595" si="11208">AQ1595*(3/2)</f>
        <v>3.039486985</v>
      </c>
      <c r="BC1595" s="54">
        <f t="shared" si="11208"/>
        <v>0.0009514761239</v>
      </c>
      <c r="BD1595" s="54">
        <f t="shared" si="11208"/>
        <v>0</v>
      </c>
      <c r="BE1595" s="54">
        <f t="shared" ref="BE1595:BH1595" si="11209">AT1595</f>
        <v>2.13561938</v>
      </c>
      <c r="BF1595" s="54">
        <f t="shared" si="11209"/>
        <v>0.2718172104</v>
      </c>
      <c r="BG1595" s="54">
        <f t="shared" si="11209"/>
        <v>0.3934917797</v>
      </c>
      <c r="BH1595" s="54">
        <f t="shared" si="11209"/>
        <v>0.1873895471</v>
      </c>
      <c r="BI1595" s="54">
        <f t="shared" si="46"/>
        <v>11.9982026</v>
      </c>
      <c r="BJ1595" s="54">
        <f t="shared" si="47"/>
        <v>-23.99640519</v>
      </c>
      <c r="BK1595" s="56">
        <f t="shared" ref="BK1595:BN1595" si="11210">AO1595</f>
        <v>2.982913131</v>
      </c>
      <c r="BL1595" s="56">
        <f t="shared" si="11210"/>
        <v>0.001809977701</v>
      </c>
      <c r="BM1595" s="56">
        <f t="shared" si="11210"/>
        <v>2.026324657</v>
      </c>
      <c r="BN1595" s="56">
        <f t="shared" si="11210"/>
        <v>0.0006343174159</v>
      </c>
      <c r="BO1595" s="56">
        <f t="shared" si="49"/>
        <v>0.003594807685</v>
      </c>
      <c r="BP1595" s="56">
        <f t="shared" si="50"/>
        <v>2.132024572</v>
      </c>
      <c r="BQ1595" s="56">
        <f t="shared" ref="BQ1595:BS1595" si="11211">AU1595</f>
        <v>0.2718172104</v>
      </c>
      <c r="BR1595" s="56">
        <f t="shared" si="11211"/>
        <v>0.3934917797</v>
      </c>
      <c r="BS1595" s="56">
        <f t="shared" si="11211"/>
        <v>0.1873895471</v>
      </c>
      <c r="BT1595" s="56">
        <f t="shared" si="52"/>
        <v>8</v>
      </c>
      <c r="BU1595" s="50">
        <f t="shared" ref="BU1595:BX1595" si="11212">AZ1595</f>
        <v>5.965826263</v>
      </c>
      <c r="BV1595" s="50">
        <f t="shared" si="11212"/>
        <v>0.003619955403</v>
      </c>
      <c r="BW1595" s="50">
        <f t="shared" si="11212"/>
        <v>3.039486985</v>
      </c>
      <c r="BX1595" s="50">
        <f t="shared" si="11212"/>
        <v>0.0009514761239</v>
      </c>
      <c r="BY1595" s="50">
        <f t="shared" si="54"/>
        <v>0.005392211527</v>
      </c>
      <c r="BZ1595" s="50">
        <f t="shared" si="55"/>
        <v>2.132024572</v>
      </c>
      <c r="CA1595" s="50">
        <f t="shared" ref="CA1595:CC1595" si="11213">BF1595</f>
        <v>0.2718172104</v>
      </c>
      <c r="CB1595" s="50">
        <f t="shared" si="11213"/>
        <v>0.3934917797</v>
      </c>
      <c r="CC1595" s="50">
        <f t="shared" si="11213"/>
        <v>0.1873895471</v>
      </c>
      <c r="CD1595" s="50">
        <f t="shared" si="57"/>
        <v>12</v>
      </c>
      <c r="CE1595" s="57">
        <f t="shared" si="58"/>
        <v>37.18</v>
      </c>
      <c r="CF1595" s="57">
        <f t="shared" si="59"/>
        <v>0.03</v>
      </c>
      <c r="CG1595" s="57">
        <f t="shared" si="60"/>
        <v>21.43</v>
      </c>
      <c r="CH1595" s="57">
        <f t="shared" si="61"/>
        <v>0.01</v>
      </c>
      <c r="CI1595" s="58">
        <f t="shared" si="62"/>
        <v>0.05954388173</v>
      </c>
      <c r="CJ1595" s="58">
        <f t="shared" si="63"/>
        <v>31.77642176</v>
      </c>
      <c r="CK1595" s="57">
        <f t="shared" si="64"/>
        <v>4</v>
      </c>
      <c r="CL1595" s="57">
        <f t="shared" si="65"/>
        <v>3.29</v>
      </c>
      <c r="CM1595" s="57">
        <f t="shared" si="66"/>
        <v>2.18</v>
      </c>
      <c r="CN1595" s="57">
        <f t="shared" si="67"/>
        <v>99.95596564</v>
      </c>
      <c r="CO1595" s="59">
        <f t="shared" si="68"/>
        <v>0.1318352709</v>
      </c>
      <c r="CP1595" s="59">
        <f t="shared" si="69"/>
        <v>0.7143123479</v>
      </c>
      <c r="CQ1595" s="59">
        <f t="shared" si="70"/>
        <v>0.09106948969</v>
      </c>
      <c r="CR1595" s="59">
        <f t="shared" si="71"/>
        <v>0.0627828915</v>
      </c>
      <c r="CS1595" s="60">
        <f t="shared" si="72"/>
        <v>13.18352709</v>
      </c>
      <c r="CT1595" s="60">
        <f t="shared" si="73"/>
        <v>6.27828915</v>
      </c>
      <c r="CU1595" s="60">
        <f t="shared" si="74"/>
        <v>80.53818376</v>
      </c>
      <c r="CV1595" s="61">
        <f t="shared" si="75"/>
        <v>0.128700527</v>
      </c>
      <c r="CW1595" s="61">
        <f t="shared" si="76"/>
        <v>0.1141693446</v>
      </c>
      <c r="CX1595" s="62"/>
    </row>
    <row r="1596" ht="15.75" customHeight="1">
      <c r="A1596" s="17" t="s">
        <v>53</v>
      </c>
      <c r="B1596" s="87" t="s">
        <v>1069</v>
      </c>
      <c r="C1596" s="88" t="s">
        <v>1631</v>
      </c>
      <c r="D1596" s="89"/>
      <c r="E1596" s="89" t="s">
        <v>1632</v>
      </c>
      <c r="F1596" s="90">
        <v>53.0</v>
      </c>
      <c r="G1596" s="89" t="s">
        <v>1685</v>
      </c>
      <c r="H1596" s="91">
        <v>36.85</v>
      </c>
      <c r="I1596" s="92">
        <v>5.32</v>
      </c>
      <c r="J1596" s="92">
        <v>21.72</v>
      </c>
      <c r="K1596" s="92">
        <v>1.07</v>
      </c>
      <c r="L1596" s="92">
        <v>0.02</v>
      </c>
      <c r="M1596" s="92">
        <v>0.01</v>
      </c>
      <c r="N1596" s="92">
        <v>2.27</v>
      </c>
      <c r="O1596" s="92">
        <v>31.8</v>
      </c>
      <c r="P1596" s="92"/>
      <c r="Q1596" s="50">
        <f t="shared" si="8"/>
        <v>99.06</v>
      </c>
      <c r="R1596" s="51">
        <f t="shared" si="9"/>
        <v>12</v>
      </c>
      <c r="S1596" s="52">
        <f t="shared" si="10"/>
        <v>0.6133049732</v>
      </c>
      <c r="T1596" s="52">
        <f t="shared" si="11"/>
        <v>0.0002503166506</v>
      </c>
      <c r="U1596" s="52">
        <f t="shared" si="12"/>
        <v>0.426043999</v>
      </c>
      <c r="V1596" s="52">
        <f t="shared" si="13"/>
        <v>0.0001315874313</v>
      </c>
      <c r="W1596" s="52">
        <f t="shared" si="14"/>
        <v>0</v>
      </c>
      <c r="X1596" s="52">
        <f t="shared" si="15"/>
        <v>0.4426109033</v>
      </c>
      <c r="Y1596" s="52">
        <f t="shared" si="16"/>
        <v>0.03200004511</v>
      </c>
      <c r="Z1596" s="52">
        <f t="shared" si="17"/>
        <v>0.1319955141</v>
      </c>
      <c r="AA1596" s="52">
        <f t="shared" si="18"/>
        <v>0.01908009002</v>
      </c>
      <c r="AB1596" s="52">
        <f t="shared" si="19"/>
        <v>1.665417429</v>
      </c>
      <c r="AC1596" s="53">
        <f t="shared" si="20"/>
        <v>4.984121024</v>
      </c>
      <c r="AD1596" s="54">
        <f t="shared" si="21"/>
        <v>1.226609946</v>
      </c>
      <c r="AE1596" s="54">
        <f t="shared" si="22"/>
        <v>0.0005006333011</v>
      </c>
      <c r="AF1596" s="54">
        <f t="shared" si="23"/>
        <v>0.6390659986</v>
      </c>
      <c r="AG1596" s="54">
        <f t="shared" si="24"/>
        <v>0.0001973811469</v>
      </c>
      <c r="AH1596" s="54">
        <f t="shared" si="25"/>
        <v>0</v>
      </c>
      <c r="AI1596" s="54">
        <f t="shared" si="26"/>
        <v>0.4426109033</v>
      </c>
      <c r="AJ1596" s="54">
        <f t="shared" si="27"/>
        <v>0.03200004511</v>
      </c>
      <c r="AK1596" s="54">
        <f t="shared" si="28"/>
        <v>0.1319955141</v>
      </c>
      <c r="AL1596" s="54">
        <f t="shared" si="29"/>
        <v>0.01908009002</v>
      </c>
      <c r="AM1596" s="54">
        <f t="shared" si="30"/>
        <v>2.492060512</v>
      </c>
      <c r="AN1596" s="54">
        <f t="shared" si="31"/>
        <v>-4.984121024</v>
      </c>
      <c r="AO1596" s="55">
        <f t="shared" si="32"/>
        <v>2.946072078</v>
      </c>
      <c r="AP1596" s="55">
        <f t="shared" si="33"/>
        <v>0.001202421189</v>
      </c>
      <c r="AQ1596" s="55">
        <f t="shared" si="34"/>
        <v>2.046545168</v>
      </c>
      <c r="AR1596" s="55">
        <f t="shared" si="35"/>
        <v>0.0006320934512</v>
      </c>
      <c r="AS1596" s="55">
        <f t="shared" si="36"/>
        <v>0</v>
      </c>
      <c r="AT1596" s="55">
        <f t="shared" si="37"/>
        <v>2.126125958</v>
      </c>
      <c r="AU1596" s="55">
        <f t="shared" si="38"/>
        <v>0.1537154328</v>
      </c>
      <c r="AV1596" s="55">
        <f t="shared" si="39"/>
        <v>0.6340537182</v>
      </c>
      <c r="AW1596" s="55">
        <f t="shared" si="40"/>
        <v>0.09165313001</v>
      </c>
      <c r="AX1596" s="55">
        <f t="shared" si="41"/>
        <v>8</v>
      </c>
      <c r="AY1596" s="55">
        <f t="shared" si="42"/>
        <v>23.94172626</v>
      </c>
      <c r="AZ1596" s="54">
        <f t="shared" ref="AZ1596:BA1596" si="11214">AO1596*2</f>
        <v>5.892144156</v>
      </c>
      <c r="BA1596" s="54">
        <f t="shared" si="11214"/>
        <v>0.002404842377</v>
      </c>
      <c r="BB1596" s="54">
        <f t="shared" ref="BB1596:BD1596" si="11215">AQ1596*(3/2)</f>
        <v>3.069817753</v>
      </c>
      <c r="BC1596" s="54">
        <f t="shared" si="11215"/>
        <v>0.0009481401769</v>
      </c>
      <c r="BD1596" s="54">
        <f t="shared" si="11215"/>
        <v>0</v>
      </c>
      <c r="BE1596" s="54">
        <f t="shared" ref="BE1596:BH1596" si="11216">AT1596</f>
        <v>2.126125958</v>
      </c>
      <c r="BF1596" s="54">
        <f t="shared" si="11216"/>
        <v>0.1537154328</v>
      </c>
      <c r="BG1596" s="54">
        <f t="shared" si="11216"/>
        <v>0.6340537182</v>
      </c>
      <c r="BH1596" s="54">
        <f t="shared" si="11216"/>
        <v>0.09165313001</v>
      </c>
      <c r="BI1596" s="54">
        <f t="shared" si="46"/>
        <v>11.97086313</v>
      </c>
      <c r="BJ1596" s="54">
        <f t="shared" si="47"/>
        <v>-23.94172626</v>
      </c>
      <c r="BK1596" s="56">
        <f t="shared" ref="BK1596:BN1596" si="11217">AO1596</f>
        <v>2.946072078</v>
      </c>
      <c r="BL1596" s="56">
        <f t="shared" si="11217"/>
        <v>0.001202421189</v>
      </c>
      <c r="BM1596" s="56">
        <f t="shared" si="11217"/>
        <v>2.046545168</v>
      </c>
      <c r="BN1596" s="56">
        <f t="shared" si="11217"/>
        <v>0.0006320934512</v>
      </c>
      <c r="BO1596" s="56">
        <f t="shared" si="49"/>
        <v>0.05827373958</v>
      </c>
      <c r="BP1596" s="56">
        <f t="shared" si="50"/>
        <v>2.067852218</v>
      </c>
      <c r="BQ1596" s="56">
        <f t="shared" ref="BQ1596:BS1596" si="11218">AU1596</f>
        <v>0.1537154328</v>
      </c>
      <c r="BR1596" s="56">
        <f t="shared" si="11218"/>
        <v>0.6340537182</v>
      </c>
      <c r="BS1596" s="56">
        <f t="shared" si="11218"/>
        <v>0.09165313001</v>
      </c>
      <c r="BT1596" s="56">
        <f t="shared" si="52"/>
        <v>8</v>
      </c>
      <c r="BU1596" s="50">
        <f t="shared" ref="BU1596:BX1596" si="11219">AZ1596</f>
        <v>5.892144156</v>
      </c>
      <c r="BV1596" s="50">
        <f t="shared" si="11219"/>
        <v>0.002404842377</v>
      </c>
      <c r="BW1596" s="50">
        <f t="shared" si="11219"/>
        <v>3.069817753</v>
      </c>
      <c r="BX1596" s="50">
        <f t="shared" si="11219"/>
        <v>0.0009481401769</v>
      </c>
      <c r="BY1596" s="50">
        <f t="shared" si="54"/>
        <v>0.08741060938</v>
      </c>
      <c r="BZ1596" s="50">
        <f t="shared" si="55"/>
        <v>2.067852218</v>
      </c>
      <c r="CA1596" s="50">
        <f t="shared" ref="CA1596:CC1596" si="11220">BF1596</f>
        <v>0.1537154328</v>
      </c>
      <c r="CB1596" s="50">
        <f t="shared" si="11220"/>
        <v>0.6340537182</v>
      </c>
      <c r="CC1596" s="50">
        <f t="shared" si="11220"/>
        <v>0.09165313001</v>
      </c>
      <c r="CD1596" s="50">
        <f t="shared" si="57"/>
        <v>12</v>
      </c>
      <c r="CE1596" s="57">
        <f t="shared" si="58"/>
        <v>36.85</v>
      </c>
      <c r="CF1596" s="57">
        <f t="shared" si="59"/>
        <v>0.02</v>
      </c>
      <c r="CG1596" s="57">
        <f t="shared" si="60"/>
        <v>21.72</v>
      </c>
      <c r="CH1596" s="57">
        <f t="shared" si="61"/>
        <v>0.01</v>
      </c>
      <c r="CI1596" s="58">
        <f t="shared" si="62"/>
        <v>0.9686340141</v>
      </c>
      <c r="CJ1596" s="58">
        <f t="shared" si="63"/>
        <v>30.92841245</v>
      </c>
      <c r="CK1596" s="57">
        <f t="shared" si="64"/>
        <v>2.27</v>
      </c>
      <c r="CL1596" s="57">
        <f t="shared" si="65"/>
        <v>5.32</v>
      </c>
      <c r="CM1596" s="57">
        <f t="shared" si="66"/>
        <v>1.07</v>
      </c>
      <c r="CN1596" s="57">
        <f t="shared" si="67"/>
        <v>99.15704646</v>
      </c>
      <c r="CO1596" s="59">
        <f t="shared" si="68"/>
        <v>0.2151322241</v>
      </c>
      <c r="CP1596" s="59">
        <f t="shared" si="69"/>
        <v>0.7016150748</v>
      </c>
      <c r="CQ1596" s="59">
        <f t="shared" si="70"/>
        <v>0.05215511241</v>
      </c>
      <c r="CR1596" s="59">
        <f t="shared" si="71"/>
        <v>0.03109758865</v>
      </c>
      <c r="CS1596" s="60">
        <f t="shared" si="72"/>
        <v>21.51322241</v>
      </c>
      <c r="CT1596" s="60">
        <f t="shared" si="73"/>
        <v>3.109758865</v>
      </c>
      <c r="CU1596" s="60">
        <f t="shared" si="74"/>
        <v>75.37701872</v>
      </c>
      <c r="CV1596" s="61">
        <f t="shared" si="75"/>
        <v>0.1386637007</v>
      </c>
      <c r="CW1596" s="61">
        <f t="shared" si="76"/>
        <v>0.1863045061</v>
      </c>
      <c r="CX1596" s="62"/>
    </row>
    <row r="1597" ht="15.75" customHeight="1">
      <c r="A1597" s="17" t="s">
        <v>53</v>
      </c>
      <c r="B1597" s="87" t="s">
        <v>1069</v>
      </c>
      <c r="C1597" s="88" t="s">
        <v>1631</v>
      </c>
      <c r="D1597" s="89"/>
      <c r="E1597" s="89" t="s">
        <v>1632</v>
      </c>
      <c r="F1597" s="90">
        <v>54.0</v>
      </c>
      <c r="G1597" s="89" t="s">
        <v>1686</v>
      </c>
      <c r="H1597" s="91">
        <v>36.77</v>
      </c>
      <c r="I1597" s="92">
        <v>1.96</v>
      </c>
      <c r="J1597" s="92">
        <v>21.39</v>
      </c>
      <c r="K1597" s="92">
        <v>6.64</v>
      </c>
      <c r="L1597" s="92">
        <v>0.03</v>
      </c>
      <c r="M1597" s="92">
        <v>0.08</v>
      </c>
      <c r="N1597" s="92">
        <v>2.44</v>
      </c>
      <c r="O1597" s="92">
        <v>30.24</v>
      </c>
      <c r="P1597" s="92"/>
      <c r="Q1597" s="50">
        <f t="shared" si="8"/>
        <v>99.55</v>
      </c>
      <c r="R1597" s="51">
        <f t="shared" si="9"/>
        <v>12</v>
      </c>
      <c r="S1597" s="52">
        <f t="shared" si="10"/>
        <v>0.6119735106</v>
      </c>
      <c r="T1597" s="52">
        <f t="shared" si="11"/>
        <v>0.0003754749758</v>
      </c>
      <c r="U1597" s="52">
        <f t="shared" si="12"/>
        <v>0.4195709549</v>
      </c>
      <c r="V1597" s="52">
        <f t="shared" si="13"/>
        <v>0.00105269945</v>
      </c>
      <c r="W1597" s="52">
        <f t="shared" si="14"/>
        <v>0</v>
      </c>
      <c r="X1597" s="52">
        <f t="shared" si="15"/>
        <v>0.4208979156</v>
      </c>
      <c r="Y1597" s="52">
        <f t="shared" si="16"/>
        <v>0.03439652426</v>
      </c>
      <c r="Z1597" s="52">
        <f t="shared" si="17"/>
        <v>0.04862992626</v>
      </c>
      <c r="AA1597" s="52">
        <f t="shared" si="18"/>
        <v>0.1184035493</v>
      </c>
      <c r="AB1597" s="52">
        <f t="shared" si="19"/>
        <v>1.655300555</v>
      </c>
      <c r="AC1597" s="53">
        <f t="shared" si="20"/>
        <v>4.955922736</v>
      </c>
      <c r="AD1597" s="54">
        <f t="shared" si="21"/>
        <v>1.223947021</v>
      </c>
      <c r="AE1597" s="54">
        <f t="shared" si="22"/>
        <v>0.0007509499517</v>
      </c>
      <c r="AF1597" s="54">
        <f t="shared" si="23"/>
        <v>0.6293564323</v>
      </c>
      <c r="AG1597" s="54">
        <f t="shared" si="24"/>
        <v>0.001579049176</v>
      </c>
      <c r="AH1597" s="54">
        <f t="shared" si="25"/>
        <v>0</v>
      </c>
      <c r="AI1597" s="54">
        <f t="shared" si="26"/>
        <v>0.4208979156</v>
      </c>
      <c r="AJ1597" s="54">
        <f t="shared" si="27"/>
        <v>0.03439652426</v>
      </c>
      <c r="AK1597" s="54">
        <f t="shared" si="28"/>
        <v>0.04862992626</v>
      </c>
      <c r="AL1597" s="54">
        <f t="shared" si="29"/>
        <v>0.1184035493</v>
      </c>
      <c r="AM1597" s="54">
        <f t="shared" si="30"/>
        <v>2.477961368</v>
      </c>
      <c r="AN1597" s="54">
        <f t="shared" si="31"/>
        <v>-4.955922736</v>
      </c>
      <c r="AO1597" s="55">
        <f t="shared" si="32"/>
        <v>2.957642991</v>
      </c>
      <c r="AP1597" s="55">
        <f t="shared" si="33"/>
        <v>0.001814655228</v>
      </c>
      <c r="AQ1597" s="55">
        <f t="shared" si="34"/>
        <v>2.027769294</v>
      </c>
      <c r="AR1597" s="55">
        <f t="shared" si="35"/>
        <v>0.005087653464</v>
      </c>
      <c r="AS1597" s="55">
        <f t="shared" si="36"/>
        <v>0</v>
      </c>
      <c r="AT1597" s="55">
        <f t="shared" si="37"/>
        <v>2.034182441</v>
      </c>
      <c r="AU1597" s="55">
        <f t="shared" si="38"/>
        <v>0.1662369974</v>
      </c>
      <c r="AV1597" s="55">
        <f t="shared" si="39"/>
        <v>0.2350264481</v>
      </c>
      <c r="AW1597" s="55">
        <f t="shared" si="40"/>
        <v>0.5722395193</v>
      </c>
      <c r="AX1597" s="55">
        <f t="shared" si="41"/>
        <v>8</v>
      </c>
      <c r="AY1597" s="55">
        <f t="shared" si="42"/>
        <v>23.95177224</v>
      </c>
      <c r="AZ1597" s="54">
        <f t="shared" ref="AZ1597:BA1597" si="11221">AO1597*2</f>
        <v>5.915285981</v>
      </c>
      <c r="BA1597" s="54">
        <f t="shared" si="11221"/>
        <v>0.003629310456</v>
      </c>
      <c r="BB1597" s="54">
        <f t="shared" ref="BB1597:BD1597" si="11222">AQ1597*(3/2)</f>
        <v>3.041653942</v>
      </c>
      <c r="BC1597" s="54">
        <f t="shared" si="11222"/>
        <v>0.007631480195</v>
      </c>
      <c r="BD1597" s="54">
        <f t="shared" si="11222"/>
        <v>0</v>
      </c>
      <c r="BE1597" s="54">
        <f t="shared" ref="BE1597:BH1597" si="11223">AT1597</f>
        <v>2.034182441</v>
      </c>
      <c r="BF1597" s="54">
        <f t="shared" si="11223"/>
        <v>0.1662369974</v>
      </c>
      <c r="BG1597" s="54">
        <f t="shared" si="11223"/>
        <v>0.2350264481</v>
      </c>
      <c r="BH1597" s="54">
        <f t="shared" si="11223"/>
        <v>0.5722395193</v>
      </c>
      <c r="BI1597" s="54">
        <f t="shared" si="46"/>
        <v>11.97588612</v>
      </c>
      <c r="BJ1597" s="54">
        <f t="shared" si="47"/>
        <v>-23.95177224</v>
      </c>
      <c r="BK1597" s="56">
        <f t="shared" ref="BK1597:BN1597" si="11224">AO1597</f>
        <v>2.957642991</v>
      </c>
      <c r="BL1597" s="56">
        <f t="shared" si="11224"/>
        <v>0.001814655228</v>
      </c>
      <c r="BM1597" s="56">
        <f t="shared" si="11224"/>
        <v>2.027769294</v>
      </c>
      <c r="BN1597" s="56">
        <f t="shared" si="11224"/>
        <v>0.005087653464</v>
      </c>
      <c r="BO1597" s="56">
        <f t="shared" si="49"/>
        <v>0.0482277603</v>
      </c>
      <c r="BP1597" s="56">
        <f t="shared" si="50"/>
        <v>1.985954681</v>
      </c>
      <c r="BQ1597" s="56">
        <f t="shared" ref="BQ1597:BS1597" si="11225">AU1597</f>
        <v>0.1662369974</v>
      </c>
      <c r="BR1597" s="56">
        <f t="shared" si="11225"/>
        <v>0.2350264481</v>
      </c>
      <c r="BS1597" s="56">
        <f t="shared" si="11225"/>
        <v>0.5722395193</v>
      </c>
      <c r="BT1597" s="56">
        <f t="shared" si="52"/>
        <v>8</v>
      </c>
      <c r="BU1597" s="50">
        <f t="shared" ref="BU1597:BX1597" si="11226">AZ1597</f>
        <v>5.915285981</v>
      </c>
      <c r="BV1597" s="50">
        <f t="shared" si="11226"/>
        <v>0.003629310456</v>
      </c>
      <c r="BW1597" s="50">
        <f t="shared" si="11226"/>
        <v>3.041653942</v>
      </c>
      <c r="BX1597" s="50">
        <f t="shared" si="11226"/>
        <v>0.007631480195</v>
      </c>
      <c r="BY1597" s="50">
        <f t="shared" si="54"/>
        <v>0.07234164045</v>
      </c>
      <c r="BZ1597" s="50">
        <f t="shared" si="55"/>
        <v>1.985954681</v>
      </c>
      <c r="CA1597" s="50">
        <f t="shared" ref="CA1597:CC1597" si="11227">BF1597</f>
        <v>0.1662369974</v>
      </c>
      <c r="CB1597" s="50">
        <f t="shared" si="11227"/>
        <v>0.2350264481</v>
      </c>
      <c r="CC1597" s="50">
        <f t="shared" si="11227"/>
        <v>0.5722395193</v>
      </c>
      <c r="CD1597" s="50">
        <f t="shared" si="57"/>
        <v>12</v>
      </c>
      <c r="CE1597" s="57">
        <f t="shared" si="58"/>
        <v>36.77</v>
      </c>
      <c r="CF1597" s="57">
        <f t="shared" si="59"/>
        <v>0.03</v>
      </c>
      <c r="CG1597" s="57">
        <f t="shared" si="60"/>
        <v>21.39</v>
      </c>
      <c r="CH1597" s="57">
        <f t="shared" si="61"/>
        <v>0.08</v>
      </c>
      <c r="CI1597" s="58">
        <f t="shared" si="62"/>
        <v>0.7967786267</v>
      </c>
      <c r="CJ1597" s="58">
        <f t="shared" si="63"/>
        <v>29.52304982</v>
      </c>
      <c r="CK1597" s="57">
        <f t="shared" si="64"/>
        <v>2.44</v>
      </c>
      <c r="CL1597" s="57">
        <f t="shared" si="65"/>
        <v>1.96</v>
      </c>
      <c r="CM1597" s="57">
        <f t="shared" si="66"/>
        <v>6.64</v>
      </c>
      <c r="CN1597" s="57">
        <f t="shared" si="67"/>
        <v>99.62982844</v>
      </c>
      <c r="CO1597" s="59">
        <f t="shared" si="68"/>
        <v>0.07941537818</v>
      </c>
      <c r="CP1597" s="59">
        <f t="shared" si="69"/>
        <v>0.6710535911</v>
      </c>
      <c r="CQ1597" s="59">
        <f t="shared" si="70"/>
        <v>0.05617143993</v>
      </c>
      <c r="CR1597" s="59">
        <f t="shared" si="71"/>
        <v>0.1933595908</v>
      </c>
      <c r="CS1597" s="60">
        <f t="shared" si="72"/>
        <v>7.941537818</v>
      </c>
      <c r="CT1597" s="60">
        <f t="shared" si="73"/>
        <v>19.33595908</v>
      </c>
      <c r="CU1597" s="60">
        <f t="shared" si="74"/>
        <v>72.7225031</v>
      </c>
      <c r="CV1597" s="61">
        <f t="shared" si="75"/>
        <v>0.2330672799</v>
      </c>
      <c r="CW1597" s="61">
        <f t="shared" si="76"/>
        <v>0.0687737175</v>
      </c>
      <c r="CX1597" s="62"/>
    </row>
    <row r="1598" ht="15.75" customHeight="1">
      <c r="A1598" s="17" t="s">
        <v>53</v>
      </c>
      <c r="B1598" s="87" t="s">
        <v>1069</v>
      </c>
      <c r="C1598" s="88" t="s">
        <v>1631</v>
      </c>
      <c r="D1598" s="89"/>
      <c r="E1598" s="89" t="s">
        <v>1632</v>
      </c>
      <c r="F1598" s="90">
        <v>55.0</v>
      </c>
      <c r="G1598" s="89" t="s">
        <v>1687</v>
      </c>
      <c r="H1598" s="91">
        <v>35.97</v>
      </c>
      <c r="I1598" s="92">
        <v>2.72</v>
      </c>
      <c r="J1598" s="92">
        <v>21.7</v>
      </c>
      <c r="K1598" s="92">
        <v>1.13</v>
      </c>
      <c r="L1598" s="92">
        <v>0.02</v>
      </c>
      <c r="M1598" s="92">
        <v>0.01</v>
      </c>
      <c r="N1598" s="92">
        <v>7.08</v>
      </c>
      <c r="O1598" s="92">
        <v>30.36</v>
      </c>
      <c r="P1598" s="92"/>
      <c r="Q1598" s="50">
        <f t="shared" si="8"/>
        <v>98.99</v>
      </c>
      <c r="R1598" s="51">
        <f t="shared" si="9"/>
        <v>12</v>
      </c>
      <c r="S1598" s="52">
        <f t="shared" si="10"/>
        <v>0.5986588843</v>
      </c>
      <c r="T1598" s="52">
        <f t="shared" si="11"/>
        <v>0.0002503166506</v>
      </c>
      <c r="U1598" s="52">
        <f t="shared" si="12"/>
        <v>0.4256516933</v>
      </c>
      <c r="V1598" s="52">
        <f t="shared" si="13"/>
        <v>0.0001315874313</v>
      </c>
      <c r="W1598" s="52">
        <f t="shared" si="14"/>
        <v>0</v>
      </c>
      <c r="X1598" s="52">
        <f t="shared" si="15"/>
        <v>0.4225681454</v>
      </c>
      <c r="Y1598" s="52">
        <f t="shared" si="16"/>
        <v>0.0998063081</v>
      </c>
      <c r="Z1598" s="52">
        <f t="shared" si="17"/>
        <v>0.06748642828</v>
      </c>
      <c r="AA1598" s="52">
        <f t="shared" si="18"/>
        <v>0.0201500016</v>
      </c>
      <c r="AB1598" s="52">
        <f t="shared" si="19"/>
        <v>1.634703365</v>
      </c>
      <c r="AC1598" s="53">
        <f t="shared" si="20"/>
        <v>4.893008413</v>
      </c>
      <c r="AD1598" s="54">
        <f t="shared" si="21"/>
        <v>1.197317769</v>
      </c>
      <c r="AE1598" s="54">
        <f t="shared" si="22"/>
        <v>0.0005006333011</v>
      </c>
      <c r="AF1598" s="54">
        <f t="shared" si="23"/>
        <v>0.63847754</v>
      </c>
      <c r="AG1598" s="54">
        <f t="shared" si="24"/>
        <v>0.0001973811469</v>
      </c>
      <c r="AH1598" s="54">
        <f t="shared" si="25"/>
        <v>0</v>
      </c>
      <c r="AI1598" s="54">
        <f t="shared" si="26"/>
        <v>0.4225681454</v>
      </c>
      <c r="AJ1598" s="54">
        <f t="shared" si="27"/>
        <v>0.0998063081</v>
      </c>
      <c r="AK1598" s="54">
        <f t="shared" si="28"/>
        <v>0.06748642828</v>
      </c>
      <c r="AL1598" s="54">
        <f t="shared" si="29"/>
        <v>0.0201500016</v>
      </c>
      <c r="AM1598" s="54">
        <f t="shared" si="30"/>
        <v>2.446504206</v>
      </c>
      <c r="AN1598" s="54">
        <f t="shared" si="31"/>
        <v>-4.893008413</v>
      </c>
      <c r="AO1598" s="55">
        <f t="shared" si="32"/>
        <v>2.929749321</v>
      </c>
      <c r="AP1598" s="55">
        <f t="shared" si="33"/>
        <v>0.001225013203</v>
      </c>
      <c r="AQ1598" s="55">
        <f t="shared" si="34"/>
        <v>2.083077346</v>
      </c>
      <c r="AR1598" s="55">
        <f t="shared" si="35"/>
        <v>0.000643969709</v>
      </c>
      <c r="AS1598" s="55">
        <f t="shared" si="36"/>
        <v>0</v>
      </c>
      <c r="AT1598" s="55">
        <f t="shared" si="37"/>
        <v>2.067986911</v>
      </c>
      <c r="AU1598" s="55">
        <f t="shared" si="38"/>
        <v>0.4884375244</v>
      </c>
      <c r="AV1598" s="55">
        <f t="shared" si="39"/>
        <v>0.3302687434</v>
      </c>
      <c r="AW1598" s="55">
        <f t="shared" si="40"/>
        <v>0.09861117086</v>
      </c>
      <c r="AX1598" s="55">
        <f t="shared" si="41"/>
        <v>8</v>
      </c>
      <c r="AY1598" s="55">
        <f t="shared" si="42"/>
        <v>23.94566998</v>
      </c>
      <c r="AZ1598" s="54">
        <f t="shared" ref="AZ1598:BA1598" si="11228">AO1598*2</f>
        <v>5.859498642</v>
      </c>
      <c r="BA1598" s="54">
        <f t="shared" si="11228"/>
        <v>0.002450026405</v>
      </c>
      <c r="BB1598" s="54">
        <f t="shared" ref="BB1598:BD1598" si="11229">AQ1598*(3/2)</f>
        <v>3.124616019</v>
      </c>
      <c r="BC1598" s="54">
        <f t="shared" si="11229"/>
        <v>0.0009659545636</v>
      </c>
      <c r="BD1598" s="54">
        <f t="shared" si="11229"/>
        <v>0</v>
      </c>
      <c r="BE1598" s="54">
        <f t="shared" ref="BE1598:BH1598" si="11230">AT1598</f>
        <v>2.067986911</v>
      </c>
      <c r="BF1598" s="54">
        <f t="shared" si="11230"/>
        <v>0.4884375244</v>
      </c>
      <c r="BG1598" s="54">
        <f t="shared" si="11230"/>
        <v>0.3302687434</v>
      </c>
      <c r="BH1598" s="54">
        <f t="shared" si="11230"/>
        <v>0.09861117086</v>
      </c>
      <c r="BI1598" s="54">
        <f t="shared" si="46"/>
        <v>11.97283499</v>
      </c>
      <c r="BJ1598" s="54">
        <f t="shared" si="47"/>
        <v>-23.94566998</v>
      </c>
      <c r="BK1598" s="56">
        <f t="shared" ref="BK1598:BN1598" si="11231">AO1598</f>
        <v>2.929749321</v>
      </c>
      <c r="BL1598" s="56">
        <f t="shared" si="11231"/>
        <v>0.001225013203</v>
      </c>
      <c r="BM1598" s="56">
        <f t="shared" si="11231"/>
        <v>2.083077346</v>
      </c>
      <c r="BN1598" s="56">
        <f t="shared" si="11231"/>
        <v>0.000643969709</v>
      </c>
      <c r="BO1598" s="56">
        <f t="shared" si="49"/>
        <v>0.05433001573</v>
      </c>
      <c r="BP1598" s="56">
        <f t="shared" si="50"/>
        <v>2.013656896</v>
      </c>
      <c r="BQ1598" s="56">
        <f t="shared" ref="BQ1598:BS1598" si="11232">AU1598</f>
        <v>0.4884375244</v>
      </c>
      <c r="BR1598" s="56">
        <f t="shared" si="11232"/>
        <v>0.3302687434</v>
      </c>
      <c r="BS1598" s="56">
        <f t="shared" si="11232"/>
        <v>0.09861117086</v>
      </c>
      <c r="BT1598" s="56">
        <f t="shared" si="52"/>
        <v>8</v>
      </c>
      <c r="BU1598" s="50">
        <f t="shared" ref="BU1598:BX1598" si="11233">AZ1598</f>
        <v>5.859498642</v>
      </c>
      <c r="BV1598" s="50">
        <f t="shared" si="11233"/>
        <v>0.002450026405</v>
      </c>
      <c r="BW1598" s="50">
        <f t="shared" si="11233"/>
        <v>3.124616019</v>
      </c>
      <c r="BX1598" s="50">
        <f t="shared" si="11233"/>
        <v>0.0009659545636</v>
      </c>
      <c r="BY1598" s="50">
        <f t="shared" si="54"/>
        <v>0.08149502359</v>
      </c>
      <c r="BZ1598" s="50">
        <f t="shared" si="55"/>
        <v>2.013656896</v>
      </c>
      <c r="CA1598" s="50">
        <f t="shared" ref="CA1598:CC1598" si="11234">BF1598</f>
        <v>0.4884375244</v>
      </c>
      <c r="CB1598" s="50">
        <f t="shared" si="11234"/>
        <v>0.3302687434</v>
      </c>
      <c r="CC1598" s="50">
        <f t="shared" si="11234"/>
        <v>0.09861117086</v>
      </c>
      <c r="CD1598" s="50">
        <f t="shared" si="57"/>
        <v>12</v>
      </c>
      <c r="CE1598" s="57">
        <f t="shared" si="58"/>
        <v>35.97</v>
      </c>
      <c r="CF1598" s="57">
        <f t="shared" si="59"/>
        <v>0.02</v>
      </c>
      <c r="CG1598" s="57">
        <f t="shared" si="60"/>
        <v>21.7</v>
      </c>
      <c r="CH1598" s="57">
        <f t="shared" si="61"/>
        <v>0.01</v>
      </c>
      <c r="CI1598" s="58">
        <f t="shared" si="62"/>
        <v>0.8864260464</v>
      </c>
      <c r="CJ1598" s="58">
        <f t="shared" si="63"/>
        <v>29.56238408</v>
      </c>
      <c r="CK1598" s="57">
        <f t="shared" si="64"/>
        <v>7.08</v>
      </c>
      <c r="CL1598" s="57">
        <f t="shared" si="65"/>
        <v>2.72</v>
      </c>
      <c r="CM1598" s="57">
        <f t="shared" si="66"/>
        <v>1.13</v>
      </c>
      <c r="CN1598" s="57">
        <f t="shared" si="67"/>
        <v>99.07881013</v>
      </c>
      <c r="CO1598" s="59">
        <f t="shared" si="68"/>
        <v>0.1126822366</v>
      </c>
      <c r="CP1598" s="59">
        <f t="shared" si="69"/>
        <v>0.6870264513</v>
      </c>
      <c r="CQ1598" s="59">
        <f t="shared" si="70"/>
        <v>0.1666468105</v>
      </c>
      <c r="CR1598" s="59">
        <f t="shared" si="71"/>
        <v>0.03364450166</v>
      </c>
      <c r="CS1598" s="60">
        <f t="shared" si="72"/>
        <v>11.26822366</v>
      </c>
      <c r="CT1598" s="60">
        <f t="shared" si="73"/>
        <v>3.364450166</v>
      </c>
      <c r="CU1598" s="60">
        <f t="shared" si="74"/>
        <v>85.36732617</v>
      </c>
      <c r="CV1598" s="61">
        <f t="shared" si="75"/>
        <v>0.08998561996</v>
      </c>
      <c r="CW1598" s="61">
        <f t="shared" si="76"/>
        <v>0.0975828169</v>
      </c>
      <c r="CX1598" s="62"/>
    </row>
    <row r="1599" ht="15.75" customHeight="1">
      <c r="A1599" s="17" t="s">
        <v>53</v>
      </c>
      <c r="B1599" s="87" t="s">
        <v>1069</v>
      </c>
      <c r="C1599" s="88" t="s">
        <v>1631</v>
      </c>
      <c r="D1599" s="89"/>
      <c r="E1599" s="89" t="s">
        <v>1632</v>
      </c>
      <c r="F1599" s="90">
        <v>56.0</v>
      </c>
      <c r="G1599" s="89" t="s">
        <v>1688</v>
      </c>
      <c r="H1599" s="91">
        <v>36.52</v>
      </c>
      <c r="I1599" s="92">
        <v>2.64</v>
      </c>
      <c r="J1599" s="92">
        <v>21.33</v>
      </c>
      <c r="K1599" s="92">
        <v>2.1</v>
      </c>
      <c r="L1599" s="92">
        <v>0.03</v>
      </c>
      <c r="M1599" s="92">
        <v>0.09</v>
      </c>
      <c r="N1599" s="92">
        <v>8.07</v>
      </c>
      <c r="O1599" s="92">
        <v>28.64</v>
      </c>
      <c r="P1599" s="92"/>
      <c r="Q1599" s="50">
        <f t="shared" si="8"/>
        <v>99.42</v>
      </c>
      <c r="R1599" s="51">
        <f t="shared" si="9"/>
        <v>12</v>
      </c>
      <c r="S1599" s="52">
        <f t="shared" si="10"/>
        <v>0.6078126898</v>
      </c>
      <c r="T1599" s="52">
        <f t="shared" si="11"/>
        <v>0.0003754749758</v>
      </c>
      <c r="U1599" s="52">
        <f t="shared" si="12"/>
        <v>0.4183940377</v>
      </c>
      <c r="V1599" s="52">
        <f t="shared" si="13"/>
        <v>0.001184286882</v>
      </c>
      <c r="W1599" s="52">
        <f t="shared" si="14"/>
        <v>0</v>
      </c>
      <c r="X1599" s="52">
        <f t="shared" si="15"/>
        <v>0.3986281846</v>
      </c>
      <c r="Y1599" s="52">
        <f t="shared" si="16"/>
        <v>0.1137622749</v>
      </c>
      <c r="Z1599" s="52">
        <f t="shared" si="17"/>
        <v>0.06550153333</v>
      </c>
      <c r="AA1599" s="52">
        <f t="shared" si="18"/>
        <v>0.03744690564</v>
      </c>
      <c r="AB1599" s="52">
        <f t="shared" si="19"/>
        <v>1.643105388</v>
      </c>
      <c r="AC1599" s="53">
        <f t="shared" si="20"/>
        <v>4.92216543</v>
      </c>
      <c r="AD1599" s="54">
        <f t="shared" si="21"/>
        <v>1.21562538</v>
      </c>
      <c r="AE1599" s="54">
        <f t="shared" si="22"/>
        <v>0.0007509499517</v>
      </c>
      <c r="AF1599" s="54">
        <f t="shared" si="23"/>
        <v>0.6275910566</v>
      </c>
      <c r="AG1599" s="54">
        <f t="shared" si="24"/>
        <v>0.001776430322</v>
      </c>
      <c r="AH1599" s="54">
        <f t="shared" si="25"/>
        <v>0</v>
      </c>
      <c r="AI1599" s="54">
        <f t="shared" si="26"/>
        <v>0.3986281846</v>
      </c>
      <c r="AJ1599" s="54">
        <f t="shared" si="27"/>
        <v>0.1137622749</v>
      </c>
      <c r="AK1599" s="54">
        <f t="shared" si="28"/>
        <v>0.06550153333</v>
      </c>
      <c r="AL1599" s="54">
        <f t="shared" si="29"/>
        <v>0.03744690564</v>
      </c>
      <c r="AM1599" s="54">
        <f t="shared" si="30"/>
        <v>2.461082715</v>
      </c>
      <c r="AN1599" s="54">
        <f t="shared" si="31"/>
        <v>-4.92216543</v>
      </c>
      <c r="AO1599" s="55">
        <f t="shared" si="32"/>
        <v>2.959336361</v>
      </c>
      <c r="AP1599" s="55">
        <f t="shared" si="33"/>
        <v>0.001828123643</v>
      </c>
      <c r="AQ1599" s="55">
        <f t="shared" si="34"/>
        <v>2.037089238</v>
      </c>
      <c r="AR1599" s="55">
        <f t="shared" si="35"/>
        <v>0.005766090917</v>
      </c>
      <c r="AS1599" s="55">
        <f t="shared" si="36"/>
        <v>0</v>
      </c>
      <c r="AT1599" s="55">
        <f t="shared" si="37"/>
        <v>1.940852668</v>
      </c>
      <c r="AU1599" s="55">
        <f t="shared" si="38"/>
        <v>0.5538891212</v>
      </c>
      <c r="AV1599" s="55">
        <f t="shared" si="39"/>
        <v>0.3189157984</v>
      </c>
      <c r="AW1599" s="55">
        <f t="shared" si="40"/>
        <v>0.1823225992</v>
      </c>
      <c r="AX1599" s="55">
        <f t="shared" si="41"/>
        <v>8</v>
      </c>
      <c r="AY1599" s="55">
        <f t="shared" si="42"/>
        <v>23.9651843</v>
      </c>
      <c r="AZ1599" s="54">
        <f t="shared" ref="AZ1599:BA1599" si="11235">AO1599*2</f>
        <v>5.918672721</v>
      </c>
      <c r="BA1599" s="54">
        <f t="shared" si="11235"/>
        <v>0.003656247285</v>
      </c>
      <c r="BB1599" s="54">
        <f t="shared" ref="BB1599:BD1599" si="11236">AQ1599*(3/2)</f>
        <v>3.055633856</v>
      </c>
      <c r="BC1599" s="54">
        <f t="shared" si="11236"/>
        <v>0.008649136376</v>
      </c>
      <c r="BD1599" s="54">
        <f t="shared" si="11236"/>
        <v>0</v>
      </c>
      <c r="BE1599" s="54">
        <f t="shared" ref="BE1599:BH1599" si="11237">AT1599</f>
        <v>1.940852668</v>
      </c>
      <c r="BF1599" s="54">
        <f t="shared" si="11237"/>
        <v>0.5538891212</v>
      </c>
      <c r="BG1599" s="54">
        <f t="shared" si="11237"/>
        <v>0.3189157984</v>
      </c>
      <c r="BH1599" s="54">
        <f t="shared" si="11237"/>
        <v>0.1823225992</v>
      </c>
      <c r="BI1599" s="54">
        <f t="shared" si="46"/>
        <v>11.98259215</v>
      </c>
      <c r="BJ1599" s="54">
        <f t="shared" si="47"/>
        <v>-23.9651843</v>
      </c>
      <c r="BK1599" s="56">
        <f t="shared" ref="BK1599:BN1599" si="11238">AO1599</f>
        <v>2.959336361</v>
      </c>
      <c r="BL1599" s="56">
        <f t="shared" si="11238"/>
        <v>0.001828123643</v>
      </c>
      <c r="BM1599" s="56">
        <f t="shared" si="11238"/>
        <v>2.037089238</v>
      </c>
      <c r="BN1599" s="56">
        <f t="shared" si="11238"/>
        <v>0.005766090917</v>
      </c>
      <c r="BO1599" s="56">
        <f t="shared" si="49"/>
        <v>0.03481570293</v>
      </c>
      <c r="BP1599" s="56">
        <f t="shared" si="50"/>
        <v>1.906036965</v>
      </c>
      <c r="BQ1599" s="56">
        <f t="shared" ref="BQ1599:BS1599" si="11239">AU1599</f>
        <v>0.5538891212</v>
      </c>
      <c r="BR1599" s="56">
        <f t="shared" si="11239"/>
        <v>0.3189157984</v>
      </c>
      <c r="BS1599" s="56">
        <f t="shared" si="11239"/>
        <v>0.1823225992</v>
      </c>
      <c r="BT1599" s="56">
        <f t="shared" si="52"/>
        <v>8</v>
      </c>
      <c r="BU1599" s="50">
        <f t="shared" ref="BU1599:BX1599" si="11240">AZ1599</f>
        <v>5.918672721</v>
      </c>
      <c r="BV1599" s="50">
        <f t="shared" si="11240"/>
        <v>0.003656247285</v>
      </c>
      <c r="BW1599" s="50">
        <f t="shared" si="11240"/>
        <v>3.055633856</v>
      </c>
      <c r="BX1599" s="50">
        <f t="shared" si="11240"/>
        <v>0.008649136376</v>
      </c>
      <c r="BY1599" s="50">
        <f t="shared" si="54"/>
        <v>0.0522235544</v>
      </c>
      <c r="BZ1599" s="50">
        <f t="shared" si="55"/>
        <v>1.906036965</v>
      </c>
      <c r="CA1599" s="50">
        <f t="shared" ref="CA1599:CC1599" si="11241">BF1599</f>
        <v>0.5538891212</v>
      </c>
      <c r="CB1599" s="50">
        <f t="shared" si="11241"/>
        <v>0.3189157984</v>
      </c>
      <c r="CC1599" s="50">
        <f t="shared" si="11241"/>
        <v>0.1823225992</v>
      </c>
      <c r="CD1599" s="50">
        <f t="shared" si="57"/>
        <v>12</v>
      </c>
      <c r="CE1599" s="57">
        <f t="shared" si="58"/>
        <v>36.52</v>
      </c>
      <c r="CF1599" s="57">
        <f t="shared" si="59"/>
        <v>0.03</v>
      </c>
      <c r="CG1599" s="57">
        <f t="shared" si="60"/>
        <v>21.33</v>
      </c>
      <c r="CH1599" s="57">
        <f t="shared" si="61"/>
        <v>0.09</v>
      </c>
      <c r="CI1599" s="58">
        <f t="shared" si="62"/>
        <v>0.5709581928</v>
      </c>
      <c r="CJ1599" s="58">
        <f t="shared" si="63"/>
        <v>28.12624553</v>
      </c>
      <c r="CK1599" s="57">
        <f t="shared" si="64"/>
        <v>8.07</v>
      </c>
      <c r="CL1599" s="57">
        <f t="shared" si="65"/>
        <v>2.64</v>
      </c>
      <c r="CM1599" s="57">
        <f t="shared" si="66"/>
        <v>2.1</v>
      </c>
      <c r="CN1599" s="57">
        <f t="shared" si="67"/>
        <v>99.47720372</v>
      </c>
      <c r="CO1599" s="59">
        <f t="shared" si="68"/>
        <v>0.1076994541</v>
      </c>
      <c r="CP1599" s="59">
        <f t="shared" si="69"/>
        <v>0.6436781799</v>
      </c>
      <c r="CQ1599" s="59">
        <f t="shared" si="70"/>
        <v>0.1870511159</v>
      </c>
      <c r="CR1599" s="59">
        <f t="shared" si="71"/>
        <v>0.06157125016</v>
      </c>
      <c r="CS1599" s="60">
        <f t="shared" si="72"/>
        <v>10.76994541</v>
      </c>
      <c r="CT1599" s="60">
        <f t="shared" si="73"/>
        <v>6.157125016</v>
      </c>
      <c r="CU1599" s="60">
        <f t="shared" si="74"/>
        <v>83.07292958</v>
      </c>
      <c r="CV1599" s="61">
        <f t="shared" si="75"/>
        <v>0.1154209772</v>
      </c>
      <c r="CW1599" s="61">
        <f t="shared" si="76"/>
        <v>0.09326772724</v>
      </c>
      <c r="CX1599" s="62"/>
    </row>
    <row r="1600" ht="15.75" customHeight="1">
      <c r="A1600" s="17" t="s">
        <v>53</v>
      </c>
      <c r="B1600" s="87" t="s">
        <v>1069</v>
      </c>
      <c r="C1600" s="88" t="s">
        <v>1631</v>
      </c>
      <c r="D1600" s="89"/>
      <c r="E1600" s="89" t="s">
        <v>1632</v>
      </c>
      <c r="F1600" s="90">
        <v>57.0</v>
      </c>
      <c r="G1600" s="89" t="s">
        <v>1689</v>
      </c>
      <c r="H1600" s="91">
        <v>36.32</v>
      </c>
      <c r="I1600" s="92">
        <v>2.2</v>
      </c>
      <c r="J1600" s="92">
        <v>21.11</v>
      </c>
      <c r="K1600" s="92">
        <v>1.47</v>
      </c>
      <c r="L1600" s="92">
        <v>0.0</v>
      </c>
      <c r="M1600" s="92">
        <v>0.08</v>
      </c>
      <c r="N1600" s="92">
        <v>9.91</v>
      </c>
      <c r="O1600" s="92">
        <v>28.43</v>
      </c>
      <c r="P1600" s="92"/>
      <c r="Q1600" s="50">
        <f t="shared" si="8"/>
        <v>99.52</v>
      </c>
      <c r="R1600" s="51">
        <f t="shared" si="9"/>
        <v>12</v>
      </c>
      <c r="S1600" s="52">
        <f t="shared" si="10"/>
        <v>0.6044840333</v>
      </c>
      <c r="T1600" s="52">
        <f t="shared" si="11"/>
        <v>0</v>
      </c>
      <c r="U1600" s="52">
        <f t="shared" si="12"/>
        <v>0.4140786749</v>
      </c>
      <c r="V1600" s="52">
        <f t="shared" si="13"/>
        <v>0.00105269945</v>
      </c>
      <c r="W1600" s="52">
        <f t="shared" si="14"/>
        <v>0</v>
      </c>
      <c r="X1600" s="52">
        <f t="shared" si="15"/>
        <v>0.3957052824</v>
      </c>
      <c r="Y1600" s="52">
        <f t="shared" si="16"/>
        <v>0.1397006375</v>
      </c>
      <c r="Z1600" s="52">
        <f t="shared" si="17"/>
        <v>0.05458461111</v>
      </c>
      <c r="AA1600" s="52">
        <f t="shared" si="18"/>
        <v>0.02621283395</v>
      </c>
      <c r="AB1600" s="52">
        <f t="shared" si="19"/>
        <v>1.635818773</v>
      </c>
      <c r="AC1600" s="53">
        <f t="shared" si="20"/>
        <v>4.895736986</v>
      </c>
      <c r="AD1600" s="54">
        <f t="shared" si="21"/>
        <v>1.208968067</v>
      </c>
      <c r="AE1600" s="54">
        <f t="shared" si="22"/>
        <v>0</v>
      </c>
      <c r="AF1600" s="54">
        <f t="shared" si="23"/>
        <v>0.6211180124</v>
      </c>
      <c r="AG1600" s="54">
        <f t="shared" si="24"/>
        <v>0.001579049176</v>
      </c>
      <c r="AH1600" s="54">
        <f t="shared" si="25"/>
        <v>0</v>
      </c>
      <c r="AI1600" s="54">
        <f t="shared" si="26"/>
        <v>0.3957052824</v>
      </c>
      <c r="AJ1600" s="54">
        <f t="shared" si="27"/>
        <v>0.1397006375</v>
      </c>
      <c r="AK1600" s="54">
        <f t="shared" si="28"/>
        <v>0.05458461111</v>
      </c>
      <c r="AL1600" s="54">
        <f t="shared" si="29"/>
        <v>0.02621283395</v>
      </c>
      <c r="AM1600" s="54">
        <f t="shared" si="30"/>
        <v>2.447868493</v>
      </c>
      <c r="AN1600" s="54">
        <f t="shared" si="31"/>
        <v>-4.895736986</v>
      </c>
      <c r="AO1600" s="55">
        <f t="shared" si="32"/>
        <v>2.95623962</v>
      </c>
      <c r="AP1600" s="55">
        <f t="shared" si="33"/>
        <v>0</v>
      </c>
      <c r="AQ1600" s="55">
        <f t="shared" si="34"/>
        <v>2.025058922</v>
      </c>
      <c r="AR1600" s="55">
        <f t="shared" si="35"/>
        <v>0.005148244869</v>
      </c>
      <c r="AS1600" s="55">
        <f t="shared" si="36"/>
        <v>0</v>
      </c>
      <c r="AT1600" s="55">
        <f t="shared" si="37"/>
        <v>1.935203528</v>
      </c>
      <c r="AU1600" s="55">
        <f t="shared" si="38"/>
        <v>0.6832083837</v>
      </c>
      <c r="AV1600" s="55">
        <f t="shared" si="39"/>
        <v>0.2669469847</v>
      </c>
      <c r="AW1600" s="55">
        <f t="shared" si="40"/>
        <v>0.1281943178</v>
      </c>
      <c r="AX1600" s="55">
        <f t="shared" si="41"/>
        <v>8</v>
      </c>
      <c r="AY1600" s="55">
        <f t="shared" si="42"/>
        <v>23.94268641</v>
      </c>
      <c r="AZ1600" s="54">
        <f t="shared" ref="AZ1600:BA1600" si="11242">AO1600*2</f>
        <v>5.912479239</v>
      </c>
      <c r="BA1600" s="54">
        <f t="shared" si="11242"/>
        <v>0</v>
      </c>
      <c r="BB1600" s="54">
        <f t="shared" ref="BB1600:BD1600" si="11243">AQ1600*(3/2)</f>
        <v>3.037588382</v>
      </c>
      <c r="BC1600" s="54">
        <f t="shared" si="11243"/>
        <v>0.007722367304</v>
      </c>
      <c r="BD1600" s="54">
        <f t="shared" si="11243"/>
        <v>0</v>
      </c>
      <c r="BE1600" s="54">
        <f t="shared" ref="BE1600:BH1600" si="11244">AT1600</f>
        <v>1.935203528</v>
      </c>
      <c r="BF1600" s="54">
        <f t="shared" si="11244"/>
        <v>0.6832083837</v>
      </c>
      <c r="BG1600" s="54">
        <f t="shared" si="11244"/>
        <v>0.2669469847</v>
      </c>
      <c r="BH1600" s="54">
        <f t="shared" si="11244"/>
        <v>0.1281943178</v>
      </c>
      <c r="BI1600" s="54">
        <f t="shared" si="46"/>
        <v>11.9713432</v>
      </c>
      <c r="BJ1600" s="54">
        <f t="shared" si="47"/>
        <v>-23.94268641</v>
      </c>
      <c r="BK1600" s="56">
        <f t="shared" ref="BK1600:BN1600" si="11245">AO1600</f>
        <v>2.95623962</v>
      </c>
      <c r="BL1600" s="56">
        <f t="shared" si="11245"/>
        <v>0</v>
      </c>
      <c r="BM1600" s="56">
        <f t="shared" si="11245"/>
        <v>2.025058922</v>
      </c>
      <c r="BN1600" s="56">
        <f t="shared" si="11245"/>
        <v>0.005148244869</v>
      </c>
      <c r="BO1600" s="56">
        <f t="shared" si="49"/>
        <v>0.05731359404</v>
      </c>
      <c r="BP1600" s="56">
        <f t="shared" si="50"/>
        <v>1.877889933</v>
      </c>
      <c r="BQ1600" s="56">
        <f t="shared" ref="BQ1600:BS1600" si="11246">AU1600</f>
        <v>0.6832083837</v>
      </c>
      <c r="BR1600" s="56">
        <f t="shared" si="11246"/>
        <v>0.2669469847</v>
      </c>
      <c r="BS1600" s="56">
        <f t="shared" si="11246"/>
        <v>0.1281943178</v>
      </c>
      <c r="BT1600" s="56">
        <f t="shared" si="52"/>
        <v>8</v>
      </c>
      <c r="BU1600" s="50">
        <f t="shared" ref="BU1600:BX1600" si="11247">AZ1600</f>
        <v>5.912479239</v>
      </c>
      <c r="BV1600" s="50">
        <f t="shared" si="11247"/>
        <v>0</v>
      </c>
      <c r="BW1600" s="50">
        <f t="shared" si="11247"/>
        <v>3.037588382</v>
      </c>
      <c r="BX1600" s="50">
        <f t="shared" si="11247"/>
        <v>0.007722367304</v>
      </c>
      <c r="BY1600" s="50">
        <f t="shared" si="54"/>
        <v>0.08597039107</v>
      </c>
      <c r="BZ1600" s="50">
        <f t="shared" si="55"/>
        <v>1.877889933</v>
      </c>
      <c r="CA1600" s="50">
        <f t="shared" ref="CA1600:CC1600" si="11248">BF1600</f>
        <v>0.6832083837</v>
      </c>
      <c r="CB1600" s="50">
        <f t="shared" si="11248"/>
        <v>0.2669469847</v>
      </c>
      <c r="CC1600" s="50">
        <f t="shared" si="11248"/>
        <v>0.1281943178</v>
      </c>
      <c r="CD1600" s="50">
        <f t="shared" si="57"/>
        <v>12</v>
      </c>
      <c r="CE1600" s="57">
        <f t="shared" si="58"/>
        <v>36.32</v>
      </c>
      <c r="CF1600" s="57">
        <f t="shared" si="59"/>
        <v>0</v>
      </c>
      <c r="CG1600" s="57">
        <f t="shared" si="60"/>
        <v>21.11</v>
      </c>
      <c r="CH1600" s="57">
        <f t="shared" si="61"/>
        <v>0.08</v>
      </c>
      <c r="CI1600" s="58">
        <f t="shared" si="62"/>
        <v>0.9357429255</v>
      </c>
      <c r="CJ1600" s="58">
        <f t="shared" si="63"/>
        <v>27.58800821</v>
      </c>
      <c r="CK1600" s="57">
        <f t="shared" si="64"/>
        <v>9.91</v>
      </c>
      <c r="CL1600" s="57">
        <f t="shared" si="65"/>
        <v>2.2</v>
      </c>
      <c r="CM1600" s="57">
        <f t="shared" si="66"/>
        <v>1.47</v>
      </c>
      <c r="CN1600" s="57">
        <f t="shared" si="67"/>
        <v>99.61375114</v>
      </c>
      <c r="CO1600" s="59">
        <f t="shared" si="68"/>
        <v>0.09029950852</v>
      </c>
      <c r="CP1600" s="59">
        <f t="shared" si="69"/>
        <v>0.6352292693</v>
      </c>
      <c r="CQ1600" s="59">
        <f t="shared" si="70"/>
        <v>0.2311072415</v>
      </c>
      <c r="CR1600" s="59">
        <f t="shared" si="71"/>
        <v>0.04336398069</v>
      </c>
      <c r="CS1600" s="60">
        <f t="shared" si="72"/>
        <v>9.029950852</v>
      </c>
      <c r="CT1600" s="60">
        <f t="shared" si="73"/>
        <v>4.336398069</v>
      </c>
      <c r="CU1600" s="60">
        <f t="shared" si="74"/>
        <v>86.63365108</v>
      </c>
      <c r="CV1600" s="61">
        <f t="shared" si="75"/>
        <v>0.08851373495</v>
      </c>
      <c r="CW1600" s="61">
        <f t="shared" si="76"/>
        <v>0.07819937437</v>
      </c>
      <c r="CX1600" s="62"/>
    </row>
    <row r="1601" ht="15.75" customHeight="1">
      <c r="A1601" s="17" t="s">
        <v>53</v>
      </c>
      <c r="B1601" s="87" t="s">
        <v>1069</v>
      </c>
      <c r="C1601" s="88" t="s">
        <v>1631</v>
      </c>
      <c r="D1601" s="89"/>
      <c r="E1601" s="89" t="s">
        <v>1632</v>
      </c>
      <c r="F1601" s="90">
        <v>58.0</v>
      </c>
      <c r="G1601" s="89" t="s">
        <v>1690</v>
      </c>
      <c r="H1601" s="91">
        <v>36.85</v>
      </c>
      <c r="I1601" s="92">
        <v>3.44</v>
      </c>
      <c r="J1601" s="92">
        <v>21.39</v>
      </c>
      <c r="K1601" s="92">
        <v>1.81</v>
      </c>
      <c r="L1601" s="92">
        <v>0.01</v>
      </c>
      <c r="M1601" s="92">
        <v>0.0</v>
      </c>
      <c r="N1601" s="92">
        <v>4.92</v>
      </c>
      <c r="O1601" s="92">
        <v>31.0</v>
      </c>
      <c r="P1601" s="92"/>
      <c r="Q1601" s="50">
        <f t="shared" si="8"/>
        <v>99.42</v>
      </c>
      <c r="R1601" s="51">
        <f t="shared" si="9"/>
        <v>12</v>
      </c>
      <c r="S1601" s="52">
        <f t="shared" si="10"/>
        <v>0.6133049732</v>
      </c>
      <c r="T1601" s="52">
        <f t="shared" si="11"/>
        <v>0.0001251583253</v>
      </c>
      <c r="U1601" s="52">
        <f t="shared" si="12"/>
        <v>0.4195709549</v>
      </c>
      <c r="V1601" s="52">
        <f t="shared" si="13"/>
        <v>0</v>
      </c>
      <c r="W1601" s="52">
        <f t="shared" si="14"/>
        <v>0</v>
      </c>
      <c r="X1601" s="52">
        <f t="shared" si="15"/>
        <v>0.4314760378</v>
      </c>
      <c r="Y1601" s="52">
        <f t="shared" si="16"/>
        <v>0.06935692597</v>
      </c>
      <c r="Z1601" s="52">
        <f t="shared" si="17"/>
        <v>0.08535048283</v>
      </c>
      <c r="AA1601" s="52">
        <f t="shared" si="18"/>
        <v>0.03227566629</v>
      </c>
      <c r="AB1601" s="52">
        <f t="shared" si="19"/>
        <v>1.651460199</v>
      </c>
      <c r="AC1601" s="53">
        <f t="shared" si="20"/>
        <v>4.949351616</v>
      </c>
      <c r="AD1601" s="54">
        <f t="shared" si="21"/>
        <v>1.226609946</v>
      </c>
      <c r="AE1601" s="54">
        <f t="shared" si="22"/>
        <v>0.0002503166506</v>
      </c>
      <c r="AF1601" s="54">
        <f t="shared" si="23"/>
        <v>0.6293564323</v>
      </c>
      <c r="AG1601" s="54">
        <f t="shared" si="24"/>
        <v>0</v>
      </c>
      <c r="AH1601" s="54">
        <f t="shared" si="25"/>
        <v>0</v>
      </c>
      <c r="AI1601" s="54">
        <f t="shared" si="26"/>
        <v>0.4314760378</v>
      </c>
      <c r="AJ1601" s="54">
        <f t="shared" si="27"/>
        <v>0.06935692597</v>
      </c>
      <c r="AK1601" s="54">
        <f t="shared" si="28"/>
        <v>0.08535048283</v>
      </c>
      <c r="AL1601" s="54">
        <f t="shared" si="29"/>
        <v>0.03227566629</v>
      </c>
      <c r="AM1601" s="54">
        <f t="shared" si="30"/>
        <v>2.474675808</v>
      </c>
      <c r="AN1601" s="54">
        <f t="shared" si="31"/>
        <v>-4.949351616</v>
      </c>
      <c r="AO1601" s="55">
        <f t="shared" si="32"/>
        <v>2.970970652</v>
      </c>
      <c r="AP1601" s="55">
        <f t="shared" si="33"/>
        <v>0.0006062916943</v>
      </c>
      <c r="AQ1601" s="55">
        <f t="shared" si="34"/>
        <v>2.032484731</v>
      </c>
      <c r="AR1601" s="55">
        <f t="shared" si="35"/>
        <v>0</v>
      </c>
      <c r="AS1601" s="55">
        <f t="shared" si="36"/>
        <v>0</v>
      </c>
      <c r="AT1601" s="55">
        <f t="shared" si="37"/>
        <v>2.090155308</v>
      </c>
      <c r="AU1601" s="55">
        <f t="shared" si="38"/>
        <v>0.3359786739</v>
      </c>
      <c r="AV1601" s="55">
        <f t="shared" si="39"/>
        <v>0.4134546282</v>
      </c>
      <c r="AW1601" s="55">
        <f t="shared" si="40"/>
        <v>0.1563497143</v>
      </c>
      <c r="AX1601" s="55">
        <f t="shared" si="41"/>
        <v>8</v>
      </c>
      <c r="AY1601" s="55">
        <f t="shared" si="42"/>
        <v>23.97563862</v>
      </c>
      <c r="AZ1601" s="54">
        <f t="shared" ref="AZ1601:BA1601" si="11249">AO1601*2</f>
        <v>5.941941305</v>
      </c>
      <c r="BA1601" s="54">
        <f t="shared" si="11249"/>
        <v>0.001212583389</v>
      </c>
      <c r="BB1601" s="54">
        <f t="shared" ref="BB1601:BD1601" si="11250">AQ1601*(3/2)</f>
        <v>3.048727097</v>
      </c>
      <c r="BC1601" s="54">
        <f t="shared" si="11250"/>
        <v>0</v>
      </c>
      <c r="BD1601" s="54">
        <f t="shared" si="11250"/>
        <v>0</v>
      </c>
      <c r="BE1601" s="54">
        <f t="shared" ref="BE1601:BH1601" si="11251">AT1601</f>
        <v>2.090155308</v>
      </c>
      <c r="BF1601" s="54">
        <f t="shared" si="11251"/>
        <v>0.3359786739</v>
      </c>
      <c r="BG1601" s="54">
        <f t="shared" si="11251"/>
        <v>0.4134546282</v>
      </c>
      <c r="BH1601" s="54">
        <f t="shared" si="11251"/>
        <v>0.1563497143</v>
      </c>
      <c r="BI1601" s="54">
        <f t="shared" si="46"/>
        <v>11.98781931</v>
      </c>
      <c r="BJ1601" s="54">
        <f t="shared" si="47"/>
        <v>-23.97563862</v>
      </c>
      <c r="BK1601" s="56">
        <f t="shared" ref="BK1601:BN1601" si="11252">AO1601</f>
        <v>2.970970652</v>
      </c>
      <c r="BL1601" s="56">
        <f t="shared" si="11252"/>
        <v>0.0006062916943</v>
      </c>
      <c r="BM1601" s="56">
        <f t="shared" si="11252"/>
        <v>2.032484731</v>
      </c>
      <c r="BN1601" s="56">
        <f t="shared" si="11252"/>
        <v>0</v>
      </c>
      <c r="BO1601" s="56">
        <f t="shared" si="49"/>
        <v>0.02436138078</v>
      </c>
      <c r="BP1601" s="56">
        <f t="shared" si="50"/>
        <v>2.065793928</v>
      </c>
      <c r="BQ1601" s="56">
        <f t="shared" ref="BQ1601:BS1601" si="11253">AU1601</f>
        <v>0.3359786739</v>
      </c>
      <c r="BR1601" s="56">
        <f t="shared" si="11253"/>
        <v>0.4134546282</v>
      </c>
      <c r="BS1601" s="56">
        <f t="shared" si="11253"/>
        <v>0.1563497143</v>
      </c>
      <c r="BT1601" s="56">
        <f t="shared" si="52"/>
        <v>8</v>
      </c>
      <c r="BU1601" s="50">
        <f t="shared" ref="BU1601:BX1601" si="11254">AZ1601</f>
        <v>5.941941305</v>
      </c>
      <c r="BV1601" s="50">
        <f t="shared" si="11254"/>
        <v>0.001212583389</v>
      </c>
      <c r="BW1601" s="50">
        <f t="shared" si="11254"/>
        <v>3.048727097</v>
      </c>
      <c r="BX1601" s="50">
        <f t="shared" si="11254"/>
        <v>0</v>
      </c>
      <c r="BY1601" s="50">
        <f t="shared" si="54"/>
        <v>0.03654207116</v>
      </c>
      <c r="BZ1601" s="50">
        <f t="shared" si="55"/>
        <v>2.065793928</v>
      </c>
      <c r="CA1601" s="50">
        <f t="shared" ref="CA1601:CC1601" si="11255">BF1601</f>
        <v>0.3359786739</v>
      </c>
      <c r="CB1601" s="50">
        <f t="shared" si="11255"/>
        <v>0.4134546282</v>
      </c>
      <c r="CC1601" s="50">
        <f t="shared" si="11255"/>
        <v>0.1563497143</v>
      </c>
      <c r="CD1601" s="50">
        <f t="shared" si="57"/>
        <v>12</v>
      </c>
      <c r="CE1601" s="57">
        <f t="shared" si="58"/>
        <v>36.85</v>
      </c>
      <c r="CF1601" s="57">
        <f t="shared" si="59"/>
        <v>0.01</v>
      </c>
      <c r="CG1601" s="57">
        <f t="shared" si="60"/>
        <v>21.39</v>
      </c>
      <c r="CH1601" s="57">
        <f t="shared" si="61"/>
        <v>0</v>
      </c>
      <c r="CI1601" s="58">
        <f t="shared" si="62"/>
        <v>0.4015445473</v>
      </c>
      <c r="CJ1601" s="58">
        <f t="shared" si="63"/>
        <v>30.63868579</v>
      </c>
      <c r="CK1601" s="57">
        <f t="shared" si="64"/>
        <v>4.92</v>
      </c>
      <c r="CL1601" s="57">
        <f t="shared" si="65"/>
        <v>3.44</v>
      </c>
      <c r="CM1601" s="57">
        <f t="shared" si="66"/>
        <v>1.81</v>
      </c>
      <c r="CN1601" s="57">
        <f t="shared" si="67"/>
        <v>99.46023034</v>
      </c>
      <c r="CO1601" s="59">
        <f t="shared" si="68"/>
        <v>0.139136437</v>
      </c>
      <c r="CP1601" s="59">
        <f t="shared" si="69"/>
        <v>0.6951843976</v>
      </c>
      <c r="CQ1601" s="59">
        <f t="shared" si="70"/>
        <v>0.1130641004</v>
      </c>
      <c r="CR1601" s="59">
        <f t="shared" si="71"/>
        <v>0.05261506507</v>
      </c>
      <c r="CS1601" s="60">
        <f t="shared" si="72"/>
        <v>13.9136437</v>
      </c>
      <c r="CT1601" s="60">
        <f t="shared" si="73"/>
        <v>5.261506507</v>
      </c>
      <c r="CU1601" s="60">
        <f t="shared" si="74"/>
        <v>80.8248498</v>
      </c>
      <c r="CV1601" s="61">
        <f t="shared" si="75"/>
        <v>0.1221832836</v>
      </c>
      <c r="CW1601" s="61">
        <f t="shared" si="76"/>
        <v>0.1204921544</v>
      </c>
      <c r="CX1601" s="62"/>
    </row>
    <row r="1602" ht="15.75" customHeight="1">
      <c r="A1602" s="17" t="s">
        <v>53</v>
      </c>
      <c r="B1602" s="87" t="s">
        <v>1069</v>
      </c>
      <c r="C1602" s="88" t="s">
        <v>1631</v>
      </c>
      <c r="D1602" s="89"/>
      <c r="E1602" s="89" t="s">
        <v>1632</v>
      </c>
      <c r="F1602" s="90">
        <v>59.0</v>
      </c>
      <c r="G1602" s="89" t="s">
        <v>1691</v>
      </c>
      <c r="H1602" s="91">
        <v>35.99</v>
      </c>
      <c r="I1602" s="92">
        <v>2.14</v>
      </c>
      <c r="J1602" s="92">
        <v>21.17</v>
      </c>
      <c r="K1602" s="92">
        <v>3.98</v>
      </c>
      <c r="L1602" s="92">
        <v>0.01</v>
      </c>
      <c r="M1602" s="92">
        <v>0.02</v>
      </c>
      <c r="N1602" s="92">
        <v>6.45</v>
      </c>
      <c r="O1602" s="92">
        <v>28.64</v>
      </c>
      <c r="P1602" s="92"/>
      <c r="Q1602" s="50">
        <f t="shared" si="8"/>
        <v>98.4</v>
      </c>
      <c r="R1602" s="51">
        <f t="shared" si="9"/>
        <v>12</v>
      </c>
      <c r="S1602" s="52">
        <f t="shared" si="10"/>
        <v>0.5989917499</v>
      </c>
      <c r="T1602" s="52">
        <f t="shared" si="11"/>
        <v>0.0001251583253</v>
      </c>
      <c r="U1602" s="52">
        <f t="shared" si="12"/>
        <v>0.4152555921</v>
      </c>
      <c r="V1602" s="52">
        <f t="shared" si="13"/>
        <v>0.0002631748626</v>
      </c>
      <c r="W1602" s="52">
        <f t="shared" si="14"/>
        <v>0</v>
      </c>
      <c r="X1602" s="52">
        <f t="shared" si="15"/>
        <v>0.3986281846</v>
      </c>
      <c r="Y1602" s="52">
        <f t="shared" si="16"/>
        <v>0.09092523831</v>
      </c>
      <c r="Z1602" s="52">
        <f t="shared" si="17"/>
        <v>0.0530959399</v>
      </c>
      <c r="AA1602" s="52">
        <f t="shared" si="18"/>
        <v>0.07097080211</v>
      </c>
      <c r="AB1602" s="52">
        <f t="shared" si="19"/>
        <v>1.62825584</v>
      </c>
      <c r="AC1602" s="53">
        <f t="shared" si="20"/>
        <v>4.870264264</v>
      </c>
      <c r="AD1602" s="54">
        <f t="shared" si="21"/>
        <v>1.1979835</v>
      </c>
      <c r="AE1602" s="54">
        <f t="shared" si="22"/>
        <v>0.0002503166506</v>
      </c>
      <c r="AF1602" s="54">
        <f t="shared" si="23"/>
        <v>0.6228833881</v>
      </c>
      <c r="AG1602" s="54">
        <f t="shared" si="24"/>
        <v>0.0003947622939</v>
      </c>
      <c r="AH1602" s="54">
        <f t="shared" si="25"/>
        <v>0</v>
      </c>
      <c r="AI1602" s="54">
        <f t="shared" si="26"/>
        <v>0.3986281846</v>
      </c>
      <c r="AJ1602" s="54">
        <f t="shared" si="27"/>
        <v>0.09092523831</v>
      </c>
      <c r="AK1602" s="54">
        <f t="shared" si="28"/>
        <v>0.0530959399</v>
      </c>
      <c r="AL1602" s="54">
        <f t="shared" si="29"/>
        <v>0.07097080211</v>
      </c>
      <c r="AM1602" s="54">
        <f t="shared" si="30"/>
        <v>2.435132132</v>
      </c>
      <c r="AN1602" s="54">
        <f t="shared" si="31"/>
        <v>-4.870264264</v>
      </c>
      <c r="AO1602" s="55">
        <f t="shared" si="32"/>
        <v>2.942985913</v>
      </c>
      <c r="AP1602" s="55">
        <f t="shared" si="33"/>
        <v>0.0006149319889</v>
      </c>
      <c r="AQ1602" s="55">
        <f t="shared" si="34"/>
        <v>2.040247395</v>
      </c>
      <c r="AR1602" s="55">
        <f t="shared" si="35"/>
        <v>0.001293039367</v>
      </c>
      <c r="AS1602" s="55">
        <f t="shared" si="36"/>
        <v>0</v>
      </c>
      <c r="AT1602" s="55">
        <f t="shared" si="37"/>
        <v>1.958553071</v>
      </c>
      <c r="AU1602" s="55">
        <f t="shared" si="38"/>
        <v>0.4467368632</v>
      </c>
      <c r="AV1602" s="55">
        <f t="shared" si="39"/>
        <v>0.2608727134</v>
      </c>
      <c r="AW1602" s="55">
        <f t="shared" si="40"/>
        <v>0.3486960728</v>
      </c>
      <c r="AX1602" s="55">
        <f t="shared" si="41"/>
        <v>8</v>
      </c>
      <c r="AY1602" s="55">
        <f t="shared" si="42"/>
        <v>23.92874212</v>
      </c>
      <c r="AZ1602" s="54">
        <f t="shared" ref="AZ1602:BA1602" si="11256">AO1602*2</f>
        <v>5.885971825</v>
      </c>
      <c r="BA1602" s="54">
        <f t="shared" si="11256"/>
        <v>0.001229863978</v>
      </c>
      <c r="BB1602" s="54">
        <f t="shared" ref="BB1602:BD1602" si="11257">AQ1602*(3/2)</f>
        <v>3.060371093</v>
      </c>
      <c r="BC1602" s="54">
        <f t="shared" si="11257"/>
        <v>0.00193955905</v>
      </c>
      <c r="BD1602" s="54">
        <f t="shared" si="11257"/>
        <v>0</v>
      </c>
      <c r="BE1602" s="54">
        <f t="shared" ref="BE1602:BH1602" si="11258">AT1602</f>
        <v>1.958553071</v>
      </c>
      <c r="BF1602" s="54">
        <f t="shared" si="11258"/>
        <v>0.4467368632</v>
      </c>
      <c r="BG1602" s="54">
        <f t="shared" si="11258"/>
        <v>0.2608727134</v>
      </c>
      <c r="BH1602" s="54">
        <f t="shared" si="11258"/>
        <v>0.3486960728</v>
      </c>
      <c r="BI1602" s="54">
        <f t="shared" si="46"/>
        <v>11.96437106</v>
      </c>
      <c r="BJ1602" s="54">
        <f t="shared" si="47"/>
        <v>-23.92874212</v>
      </c>
      <c r="BK1602" s="56">
        <f t="shared" ref="BK1602:BN1602" si="11259">AO1602</f>
        <v>2.942985913</v>
      </c>
      <c r="BL1602" s="56">
        <f t="shared" si="11259"/>
        <v>0.0006149319889</v>
      </c>
      <c r="BM1602" s="56">
        <f t="shared" si="11259"/>
        <v>2.040247395</v>
      </c>
      <c r="BN1602" s="56">
        <f t="shared" si="11259"/>
        <v>0.001293039367</v>
      </c>
      <c r="BO1602" s="56">
        <f t="shared" si="49"/>
        <v>0.07125787623</v>
      </c>
      <c r="BP1602" s="56">
        <f t="shared" si="50"/>
        <v>1.887295195</v>
      </c>
      <c r="BQ1602" s="56">
        <f t="shared" ref="BQ1602:BS1602" si="11260">AU1602</f>
        <v>0.4467368632</v>
      </c>
      <c r="BR1602" s="56">
        <f t="shared" si="11260"/>
        <v>0.2608727134</v>
      </c>
      <c r="BS1602" s="56">
        <f t="shared" si="11260"/>
        <v>0.3486960728</v>
      </c>
      <c r="BT1602" s="56">
        <f t="shared" si="52"/>
        <v>8</v>
      </c>
      <c r="BU1602" s="50">
        <f t="shared" ref="BU1602:BX1602" si="11261">AZ1602</f>
        <v>5.885971825</v>
      </c>
      <c r="BV1602" s="50">
        <f t="shared" si="11261"/>
        <v>0.001229863978</v>
      </c>
      <c r="BW1602" s="50">
        <f t="shared" si="11261"/>
        <v>3.060371093</v>
      </c>
      <c r="BX1602" s="50">
        <f t="shared" si="11261"/>
        <v>0.00193955905</v>
      </c>
      <c r="BY1602" s="50">
        <f t="shared" si="54"/>
        <v>0.1068868143</v>
      </c>
      <c r="BZ1602" s="50">
        <f t="shared" si="55"/>
        <v>1.887295195</v>
      </c>
      <c r="CA1602" s="50">
        <f t="shared" ref="CA1602:CC1602" si="11262">BF1602</f>
        <v>0.4467368632</v>
      </c>
      <c r="CB1602" s="50">
        <f t="shared" si="11262"/>
        <v>0.2608727134</v>
      </c>
      <c r="CC1602" s="50">
        <f t="shared" si="11262"/>
        <v>0.3486960728</v>
      </c>
      <c r="CD1602" s="50">
        <f t="shared" si="57"/>
        <v>12</v>
      </c>
      <c r="CE1602" s="57">
        <f t="shared" si="58"/>
        <v>35.99</v>
      </c>
      <c r="CF1602" s="57">
        <f t="shared" si="59"/>
        <v>0.01</v>
      </c>
      <c r="CG1602" s="57">
        <f t="shared" si="60"/>
        <v>21.17</v>
      </c>
      <c r="CH1602" s="57">
        <f t="shared" si="61"/>
        <v>0.02</v>
      </c>
      <c r="CI1602" s="58">
        <f t="shared" si="62"/>
        <v>1.15802848</v>
      </c>
      <c r="CJ1602" s="58">
        <f t="shared" si="63"/>
        <v>27.59799322</v>
      </c>
      <c r="CK1602" s="57">
        <f t="shared" si="64"/>
        <v>6.45</v>
      </c>
      <c r="CL1602" s="57">
        <f t="shared" si="65"/>
        <v>2.14</v>
      </c>
      <c r="CM1602" s="57">
        <f t="shared" si="66"/>
        <v>3.98</v>
      </c>
      <c r="CN1602" s="57">
        <f t="shared" si="67"/>
        <v>98.5160217</v>
      </c>
      <c r="CO1602" s="59">
        <f t="shared" si="68"/>
        <v>0.08862367122</v>
      </c>
      <c r="CP1602" s="59">
        <f t="shared" si="69"/>
        <v>0.6411518731</v>
      </c>
      <c r="CQ1602" s="59">
        <f t="shared" si="70"/>
        <v>0.1517654352</v>
      </c>
      <c r="CR1602" s="59">
        <f t="shared" si="71"/>
        <v>0.1184590205</v>
      </c>
      <c r="CS1602" s="60">
        <f t="shared" si="72"/>
        <v>8.862367122</v>
      </c>
      <c r="CT1602" s="60">
        <f t="shared" si="73"/>
        <v>11.84590205</v>
      </c>
      <c r="CU1602" s="60">
        <f t="shared" si="74"/>
        <v>79.29173083</v>
      </c>
      <c r="CV1602" s="61">
        <f t="shared" si="75"/>
        <v>0.1627708561</v>
      </c>
      <c r="CW1602" s="61">
        <f t="shared" si="76"/>
        <v>0.07674809927</v>
      </c>
      <c r="CX1602" s="62"/>
    </row>
    <row r="1603" ht="15.75" customHeight="1">
      <c r="A1603" s="17" t="s">
        <v>53</v>
      </c>
      <c r="B1603" s="87" t="s">
        <v>1069</v>
      </c>
      <c r="C1603" s="88" t="s">
        <v>1631</v>
      </c>
      <c r="D1603" s="89"/>
      <c r="E1603" s="89" t="s">
        <v>1632</v>
      </c>
      <c r="F1603" s="90">
        <v>60.0</v>
      </c>
      <c r="G1603" s="89" t="s">
        <v>1692</v>
      </c>
      <c r="H1603" s="91">
        <v>37.0</v>
      </c>
      <c r="I1603" s="92">
        <v>0.88</v>
      </c>
      <c r="J1603" s="92">
        <v>20.74</v>
      </c>
      <c r="K1603" s="92">
        <v>8.99</v>
      </c>
      <c r="L1603" s="92">
        <v>0.04</v>
      </c>
      <c r="M1603" s="92">
        <v>0.01</v>
      </c>
      <c r="N1603" s="92">
        <v>1.51</v>
      </c>
      <c r="O1603" s="92">
        <v>30.42</v>
      </c>
      <c r="P1603" s="92"/>
      <c r="Q1603" s="50">
        <f t="shared" si="8"/>
        <v>99.59</v>
      </c>
      <c r="R1603" s="51">
        <f t="shared" si="9"/>
        <v>12</v>
      </c>
      <c r="S1603" s="52">
        <f t="shared" si="10"/>
        <v>0.6158014656</v>
      </c>
      <c r="T1603" s="52">
        <f t="shared" si="11"/>
        <v>0.0005006333011</v>
      </c>
      <c r="U1603" s="52">
        <f t="shared" si="12"/>
        <v>0.4068210193</v>
      </c>
      <c r="V1603" s="52">
        <f t="shared" si="13"/>
        <v>0.0001315874313</v>
      </c>
      <c r="W1603" s="52">
        <f t="shared" si="14"/>
        <v>0</v>
      </c>
      <c r="X1603" s="52">
        <f t="shared" si="15"/>
        <v>0.4234032603</v>
      </c>
      <c r="Y1603" s="52">
        <f t="shared" si="16"/>
        <v>0.02128637362</v>
      </c>
      <c r="Z1603" s="52">
        <f t="shared" si="17"/>
        <v>0.02183384444</v>
      </c>
      <c r="AA1603" s="52">
        <f t="shared" si="18"/>
        <v>0.1603084198</v>
      </c>
      <c r="AB1603" s="52">
        <f t="shared" si="19"/>
        <v>1.650086604</v>
      </c>
      <c r="AC1603" s="53">
        <f t="shared" si="20"/>
        <v>4.939730012</v>
      </c>
      <c r="AD1603" s="54">
        <f t="shared" si="21"/>
        <v>1.231602931</v>
      </c>
      <c r="AE1603" s="54">
        <f t="shared" si="22"/>
        <v>0.001001266602</v>
      </c>
      <c r="AF1603" s="54">
        <f t="shared" si="23"/>
        <v>0.610231529</v>
      </c>
      <c r="AG1603" s="54">
        <f t="shared" si="24"/>
        <v>0.0001973811469</v>
      </c>
      <c r="AH1603" s="54">
        <f t="shared" si="25"/>
        <v>0</v>
      </c>
      <c r="AI1603" s="54">
        <f t="shared" si="26"/>
        <v>0.4234032603</v>
      </c>
      <c r="AJ1603" s="54">
        <f t="shared" si="27"/>
        <v>0.02128637362</v>
      </c>
      <c r="AK1603" s="54">
        <f t="shared" si="28"/>
        <v>0.02183384444</v>
      </c>
      <c r="AL1603" s="54">
        <f t="shared" si="29"/>
        <v>0.1603084198</v>
      </c>
      <c r="AM1603" s="54">
        <f t="shared" si="30"/>
        <v>2.469865006</v>
      </c>
      <c r="AN1603" s="54">
        <f t="shared" si="31"/>
        <v>-4.939730012</v>
      </c>
      <c r="AO1603" s="55">
        <f t="shared" si="32"/>
        <v>2.985547373</v>
      </c>
      <c r="AP1603" s="55">
        <f t="shared" si="33"/>
        <v>0.002427185579</v>
      </c>
      <c r="AQ1603" s="55">
        <f t="shared" si="34"/>
        <v>1.972362025</v>
      </c>
      <c r="AR1603" s="55">
        <f t="shared" si="35"/>
        <v>0.0006379661818</v>
      </c>
      <c r="AS1603" s="55">
        <f t="shared" si="36"/>
        <v>0</v>
      </c>
      <c r="AT1603" s="55">
        <f t="shared" si="37"/>
        <v>2.052756549</v>
      </c>
      <c r="AU1603" s="55">
        <f t="shared" si="38"/>
        <v>0.1032012432</v>
      </c>
      <c r="AV1603" s="55">
        <f t="shared" si="39"/>
        <v>0.1058555079</v>
      </c>
      <c r="AW1603" s="55">
        <f t="shared" si="40"/>
        <v>0.777212151</v>
      </c>
      <c r="AX1603" s="55">
        <f t="shared" si="41"/>
        <v>8</v>
      </c>
      <c r="AY1603" s="55">
        <f t="shared" si="42"/>
        <v>23.94894911</v>
      </c>
      <c r="AZ1603" s="54">
        <f t="shared" ref="AZ1603:BA1603" si="11263">AO1603*2</f>
        <v>5.971094745</v>
      </c>
      <c r="BA1603" s="54">
        <f t="shared" si="11263"/>
        <v>0.004854371158</v>
      </c>
      <c r="BB1603" s="54">
        <f t="shared" ref="BB1603:BD1603" si="11264">AQ1603*(3/2)</f>
        <v>2.958543037</v>
      </c>
      <c r="BC1603" s="54">
        <f t="shared" si="11264"/>
        <v>0.0009569492727</v>
      </c>
      <c r="BD1603" s="54">
        <f t="shared" si="11264"/>
        <v>0</v>
      </c>
      <c r="BE1603" s="54">
        <f t="shared" ref="BE1603:BH1603" si="11265">AT1603</f>
        <v>2.052756549</v>
      </c>
      <c r="BF1603" s="54">
        <f t="shared" si="11265"/>
        <v>0.1032012432</v>
      </c>
      <c r="BG1603" s="54">
        <f t="shared" si="11265"/>
        <v>0.1058555079</v>
      </c>
      <c r="BH1603" s="54">
        <f t="shared" si="11265"/>
        <v>0.777212151</v>
      </c>
      <c r="BI1603" s="54">
        <f t="shared" si="46"/>
        <v>11.97447455</v>
      </c>
      <c r="BJ1603" s="54">
        <f t="shared" si="47"/>
        <v>-23.94894911</v>
      </c>
      <c r="BK1603" s="56">
        <f t="shared" ref="BK1603:BN1603" si="11266">AO1603</f>
        <v>2.985547373</v>
      </c>
      <c r="BL1603" s="56">
        <f t="shared" si="11266"/>
        <v>0.002427185579</v>
      </c>
      <c r="BM1603" s="56">
        <f t="shared" si="11266"/>
        <v>1.972362025</v>
      </c>
      <c r="BN1603" s="56">
        <f t="shared" si="11266"/>
        <v>0.0006379661818</v>
      </c>
      <c r="BO1603" s="56">
        <f t="shared" si="49"/>
        <v>0.0510508928</v>
      </c>
      <c r="BP1603" s="56">
        <f t="shared" si="50"/>
        <v>2.001705656</v>
      </c>
      <c r="BQ1603" s="56">
        <f t="shared" ref="BQ1603:BS1603" si="11267">AU1603</f>
        <v>0.1032012432</v>
      </c>
      <c r="BR1603" s="56">
        <f t="shared" si="11267"/>
        <v>0.1058555079</v>
      </c>
      <c r="BS1603" s="56">
        <f t="shared" si="11267"/>
        <v>0.777212151</v>
      </c>
      <c r="BT1603" s="56">
        <f t="shared" si="52"/>
        <v>8</v>
      </c>
      <c r="BU1603" s="50">
        <f t="shared" ref="BU1603:BX1603" si="11268">AZ1603</f>
        <v>5.971094745</v>
      </c>
      <c r="BV1603" s="50">
        <f t="shared" si="11268"/>
        <v>0.004854371158</v>
      </c>
      <c r="BW1603" s="50">
        <f t="shared" si="11268"/>
        <v>2.958543037</v>
      </c>
      <c r="BX1603" s="50">
        <f t="shared" si="11268"/>
        <v>0.0009569492727</v>
      </c>
      <c r="BY1603" s="50">
        <f t="shared" si="54"/>
        <v>0.0765763392</v>
      </c>
      <c r="BZ1603" s="50">
        <f t="shared" si="55"/>
        <v>2.001705656</v>
      </c>
      <c r="CA1603" s="50">
        <f t="shared" ref="CA1603:CC1603" si="11269">BF1603</f>
        <v>0.1032012432</v>
      </c>
      <c r="CB1603" s="50">
        <f t="shared" si="11269"/>
        <v>0.1058555079</v>
      </c>
      <c r="CC1603" s="50">
        <f t="shared" si="11269"/>
        <v>0.777212151</v>
      </c>
      <c r="CD1603" s="50">
        <f t="shared" si="57"/>
        <v>12</v>
      </c>
      <c r="CE1603" s="57">
        <f t="shared" si="58"/>
        <v>37</v>
      </c>
      <c r="CF1603" s="57">
        <f t="shared" si="59"/>
        <v>0.04</v>
      </c>
      <c r="CG1603" s="57">
        <f t="shared" si="60"/>
        <v>20.74</v>
      </c>
      <c r="CH1603" s="57">
        <f t="shared" si="61"/>
        <v>0.01</v>
      </c>
      <c r="CI1603" s="58">
        <f t="shared" si="62"/>
        <v>0.8407634072</v>
      </c>
      <c r="CJ1603" s="58">
        <f t="shared" si="63"/>
        <v>29.66347183</v>
      </c>
      <c r="CK1603" s="57">
        <f t="shared" si="64"/>
        <v>1.51</v>
      </c>
      <c r="CL1603" s="57">
        <f t="shared" si="65"/>
        <v>0.88</v>
      </c>
      <c r="CM1603" s="57">
        <f t="shared" si="66"/>
        <v>8.99</v>
      </c>
      <c r="CN1603" s="57">
        <f t="shared" si="67"/>
        <v>99.67423524</v>
      </c>
      <c r="CO1603" s="59">
        <f t="shared" si="68"/>
        <v>0.03542717846</v>
      </c>
      <c r="CP1603" s="59">
        <f t="shared" si="69"/>
        <v>0.6699205823</v>
      </c>
      <c r="CQ1603" s="59">
        <f t="shared" si="70"/>
        <v>0.03453886277</v>
      </c>
      <c r="CR1603" s="59">
        <f t="shared" si="71"/>
        <v>0.2601133764</v>
      </c>
      <c r="CS1603" s="60">
        <f t="shared" si="72"/>
        <v>3.542717846</v>
      </c>
      <c r="CT1603" s="60">
        <f t="shared" si="73"/>
        <v>26.01133764</v>
      </c>
      <c r="CU1603" s="60">
        <f t="shared" si="74"/>
        <v>70.44594451</v>
      </c>
      <c r="CV1603" s="61">
        <f t="shared" si="75"/>
        <v>0.2778269657</v>
      </c>
      <c r="CW1603" s="61">
        <f t="shared" si="76"/>
        <v>0.03067993655</v>
      </c>
      <c r="CX1603" s="62"/>
    </row>
    <row r="1604" ht="15.75" customHeight="1">
      <c r="A1604" s="17" t="s">
        <v>53</v>
      </c>
      <c r="B1604" s="87" t="s">
        <v>1069</v>
      </c>
      <c r="C1604" s="88" t="s">
        <v>1631</v>
      </c>
      <c r="D1604" s="89"/>
      <c r="E1604" s="89" t="s">
        <v>1632</v>
      </c>
      <c r="F1604" s="90">
        <v>61.0</v>
      </c>
      <c r="G1604" s="89" t="s">
        <v>1693</v>
      </c>
      <c r="H1604" s="91">
        <v>37.55</v>
      </c>
      <c r="I1604" s="92">
        <v>4.41</v>
      </c>
      <c r="J1604" s="92">
        <v>21.5</v>
      </c>
      <c r="K1604" s="92">
        <v>5.49</v>
      </c>
      <c r="L1604" s="92">
        <v>0.05</v>
      </c>
      <c r="M1604" s="92">
        <v>0.06</v>
      </c>
      <c r="N1604" s="92">
        <v>0.38</v>
      </c>
      <c r="O1604" s="92">
        <v>30.32</v>
      </c>
      <c r="P1604" s="92"/>
      <c r="Q1604" s="50">
        <f t="shared" si="8"/>
        <v>99.76</v>
      </c>
      <c r="R1604" s="51">
        <f t="shared" si="9"/>
        <v>12</v>
      </c>
      <c r="S1604" s="52">
        <f t="shared" si="10"/>
        <v>0.6249552712</v>
      </c>
      <c r="T1604" s="52">
        <f t="shared" si="11"/>
        <v>0.0006257916264</v>
      </c>
      <c r="U1604" s="52">
        <f t="shared" si="12"/>
        <v>0.4217286363</v>
      </c>
      <c r="V1604" s="52">
        <f t="shared" si="13"/>
        <v>0.0007895245878</v>
      </c>
      <c r="W1604" s="52">
        <f t="shared" si="14"/>
        <v>0</v>
      </c>
      <c r="X1604" s="52">
        <f t="shared" si="15"/>
        <v>0.4220114021</v>
      </c>
      <c r="Y1604" s="52">
        <f t="shared" si="16"/>
        <v>0.005356835745</v>
      </c>
      <c r="Z1604" s="52">
        <f t="shared" si="17"/>
        <v>0.1094173341</v>
      </c>
      <c r="AA1604" s="52">
        <f t="shared" si="18"/>
        <v>0.09789691045</v>
      </c>
      <c r="AB1604" s="52">
        <f t="shared" si="19"/>
        <v>1.682781706</v>
      </c>
      <c r="AC1604" s="53">
        <f t="shared" si="20"/>
        <v>5.039243699</v>
      </c>
      <c r="AD1604" s="54">
        <f t="shared" si="21"/>
        <v>1.249910542</v>
      </c>
      <c r="AE1604" s="54">
        <f t="shared" si="22"/>
        <v>0.001251583253</v>
      </c>
      <c r="AF1604" s="54">
        <f t="shared" si="23"/>
        <v>0.6325929544</v>
      </c>
      <c r="AG1604" s="54">
        <f t="shared" si="24"/>
        <v>0.001184286882</v>
      </c>
      <c r="AH1604" s="54">
        <f t="shared" si="25"/>
        <v>0</v>
      </c>
      <c r="AI1604" s="54">
        <f t="shared" si="26"/>
        <v>0.4220114021</v>
      </c>
      <c r="AJ1604" s="54">
        <f t="shared" si="27"/>
        <v>0.005356835745</v>
      </c>
      <c r="AK1604" s="54">
        <f t="shared" si="28"/>
        <v>0.1094173341</v>
      </c>
      <c r="AL1604" s="54">
        <f t="shared" si="29"/>
        <v>0.09789691045</v>
      </c>
      <c r="AM1604" s="54">
        <f t="shared" si="30"/>
        <v>2.519621849</v>
      </c>
      <c r="AN1604" s="54">
        <f t="shared" si="31"/>
        <v>-5.039243699</v>
      </c>
      <c r="AO1604" s="55">
        <f t="shared" si="32"/>
        <v>2.971058071</v>
      </c>
      <c r="AP1604" s="55">
        <f t="shared" si="33"/>
        <v>0.002975034131</v>
      </c>
      <c r="AQ1604" s="55">
        <f t="shared" si="34"/>
        <v>2.004911913</v>
      </c>
      <c r="AR1604" s="55">
        <f t="shared" si="35"/>
        <v>0.003753426056</v>
      </c>
      <c r="AS1604" s="55">
        <f t="shared" si="36"/>
        <v>0</v>
      </c>
      <c r="AT1604" s="55">
        <f t="shared" si="37"/>
        <v>2.006256192</v>
      </c>
      <c r="AU1604" s="55">
        <f t="shared" si="38"/>
        <v>0.02546657467</v>
      </c>
      <c r="AV1604" s="55">
        <f t="shared" si="39"/>
        <v>0.5201736325</v>
      </c>
      <c r="AW1604" s="55">
        <f t="shared" si="40"/>
        <v>0.4654051567</v>
      </c>
      <c r="AX1604" s="55">
        <f t="shared" si="41"/>
        <v>8</v>
      </c>
      <c r="AY1604" s="55">
        <f t="shared" si="42"/>
        <v>23.95673155</v>
      </c>
      <c r="AZ1604" s="54">
        <f t="shared" ref="AZ1604:BA1604" si="11270">AO1604*2</f>
        <v>5.942116142</v>
      </c>
      <c r="BA1604" s="54">
        <f t="shared" si="11270"/>
        <v>0.005950068263</v>
      </c>
      <c r="BB1604" s="54">
        <f t="shared" ref="BB1604:BD1604" si="11271">AQ1604*(3/2)</f>
        <v>3.00736787</v>
      </c>
      <c r="BC1604" s="54">
        <f t="shared" si="11271"/>
        <v>0.005630139084</v>
      </c>
      <c r="BD1604" s="54">
        <f t="shared" si="11271"/>
        <v>0</v>
      </c>
      <c r="BE1604" s="54">
        <f t="shared" ref="BE1604:BH1604" si="11272">AT1604</f>
        <v>2.006256192</v>
      </c>
      <c r="BF1604" s="54">
        <f t="shared" si="11272"/>
        <v>0.02546657467</v>
      </c>
      <c r="BG1604" s="54">
        <f t="shared" si="11272"/>
        <v>0.5201736325</v>
      </c>
      <c r="BH1604" s="54">
        <f t="shared" si="11272"/>
        <v>0.4654051567</v>
      </c>
      <c r="BI1604" s="54">
        <f t="shared" si="46"/>
        <v>11.97836577</v>
      </c>
      <c r="BJ1604" s="54">
        <f t="shared" si="47"/>
        <v>-23.95673155</v>
      </c>
      <c r="BK1604" s="56">
        <f t="shared" ref="BK1604:BN1604" si="11273">AO1604</f>
        <v>2.971058071</v>
      </c>
      <c r="BL1604" s="56">
        <f t="shared" si="11273"/>
        <v>0.002975034131</v>
      </c>
      <c r="BM1604" s="56">
        <f t="shared" si="11273"/>
        <v>2.004911913</v>
      </c>
      <c r="BN1604" s="56">
        <f t="shared" si="11273"/>
        <v>0.003753426056</v>
      </c>
      <c r="BO1604" s="56">
        <f t="shared" si="49"/>
        <v>0.04326845033</v>
      </c>
      <c r="BP1604" s="56">
        <f t="shared" si="50"/>
        <v>1.962987741</v>
      </c>
      <c r="BQ1604" s="56">
        <f t="shared" ref="BQ1604:BS1604" si="11274">AU1604</f>
        <v>0.02546657467</v>
      </c>
      <c r="BR1604" s="56">
        <f t="shared" si="11274"/>
        <v>0.5201736325</v>
      </c>
      <c r="BS1604" s="56">
        <f t="shared" si="11274"/>
        <v>0.4654051567</v>
      </c>
      <c r="BT1604" s="56">
        <f t="shared" si="52"/>
        <v>8</v>
      </c>
      <c r="BU1604" s="50">
        <f t="shared" ref="BU1604:BX1604" si="11275">AZ1604</f>
        <v>5.942116142</v>
      </c>
      <c r="BV1604" s="50">
        <f t="shared" si="11275"/>
        <v>0.005950068263</v>
      </c>
      <c r="BW1604" s="50">
        <f t="shared" si="11275"/>
        <v>3.00736787</v>
      </c>
      <c r="BX1604" s="50">
        <f t="shared" si="11275"/>
        <v>0.005630139084</v>
      </c>
      <c r="BY1604" s="50">
        <f t="shared" si="54"/>
        <v>0.0649026755</v>
      </c>
      <c r="BZ1604" s="50">
        <f t="shared" si="55"/>
        <v>1.962987741</v>
      </c>
      <c r="CA1604" s="50">
        <f t="shared" ref="CA1604:CC1604" si="11276">BF1604</f>
        <v>0.02546657467</v>
      </c>
      <c r="CB1604" s="50">
        <f t="shared" si="11276"/>
        <v>0.5201736325</v>
      </c>
      <c r="CC1604" s="50">
        <f t="shared" si="11276"/>
        <v>0.4654051567</v>
      </c>
      <c r="CD1604" s="50">
        <f t="shared" si="57"/>
        <v>12</v>
      </c>
      <c r="CE1604" s="57">
        <f t="shared" si="58"/>
        <v>37.55</v>
      </c>
      <c r="CF1604" s="57">
        <f t="shared" si="59"/>
        <v>0.05</v>
      </c>
      <c r="CG1604" s="57">
        <f t="shared" si="60"/>
        <v>21.5</v>
      </c>
      <c r="CH1604" s="57">
        <f t="shared" si="61"/>
        <v>0.06</v>
      </c>
      <c r="CI1604" s="58">
        <f t="shared" si="62"/>
        <v>0.7267128582</v>
      </c>
      <c r="CJ1604" s="58">
        <f t="shared" si="63"/>
        <v>29.66609577</v>
      </c>
      <c r="CK1604" s="57">
        <f t="shared" si="64"/>
        <v>0.38</v>
      </c>
      <c r="CL1604" s="57">
        <f t="shared" si="65"/>
        <v>4.41</v>
      </c>
      <c r="CM1604" s="57">
        <f t="shared" si="66"/>
        <v>5.49</v>
      </c>
      <c r="CN1604" s="57">
        <f t="shared" si="67"/>
        <v>99.83280863</v>
      </c>
      <c r="CO1604" s="59">
        <f t="shared" si="68"/>
        <v>0.1749051252</v>
      </c>
      <c r="CP1604" s="59">
        <f t="shared" si="69"/>
        <v>0.6600423304</v>
      </c>
      <c r="CQ1604" s="59">
        <f t="shared" si="70"/>
        <v>0.008562976189</v>
      </c>
      <c r="CR1604" s="59">
        <f t="shared" si="71"/>
        <v>0.1564895683</v>
      </c>
      <c r="CS1604" s="60">
        <f t="shared" si="72"/>
        <v>17.49051252</v>
      </c>
      <c r="CT1604" s="60">
        <f t="shared" si="73"/>
        <v>15.64895683</v>
      </c>
      <c r="CU1604" s="60">
        <f t="shared" si="74"/>
        <v>66.86053065</v>
      </c>
      <c r="CV1604" s="61">
        <f t="shared" si="75"/>
        <v>0.2439421309</v>
      </c>
      <c r="CW1604" s="61">
        <f t="shared" si="76"/>
        <v>0.1514678384</v>
      </c>
      <c r="CX1604" s="62"/>
    </row>
    <row r="1605" ht="15.75" customHeight="1">
      <c r="A1605" s="17" t="s">
        <v>53</v>
      </c>
      <c r="B1605" s="87" t="s">
        <v>1069</v>
      </c>
      <c r="C1605" s="88" t="s">
        <v>1631</v>
      </c>
      <c r="D1605" s="89"/>
      <c r="E1605" s="89" t="s">
        <v>1632</v>
      </c>
      <c r="F1605" s="90">
        <v>62.0</v>
      </c>
      <c r="G1605" s="89" t="s">
        <v>1694</v>
      </c>
      <c r="H1605" s="91">
        <v>37.52</v>
      </c>
      <c r="I1605" s="92">
        <v>4.58</v>
      </c>
      <c r="J1605" s="92">
        <v>21.56</v>
      </c>
      <c r="K1605" s="92">
        <v>3.18</v>
      </c>
      <c r="L1605" s="92">
        <v>0.04</v>
      </c>
      <c r="M1605" s="92">
        <v>0.04</v>
      </c>
      <c r="N1605" s="92">
        <v>2.95</v>
      </c>
      <c r="O1605" s="92">
        <v>29.87</v>
      </c>
      <c r="P1605" s="92"/>
      <c r="Q1605" s="50">
        <f t="shared" si="8"/>
        <v>99.74</v>
      </c>
      <c r="R1605" s="51">
        <f t="shared" si="9"/>
        <v>12</v>
      </c>
      <c r="S1605" s="52">
        <f t="shared" si="10"/>
        <v>0.6244559727</v>
      </c>
      <c r="T1605" s="52">
        <f t="shared" si="11"/>
        <v>0.0005006333011</v>
      </c>
      <c r="U1605" s="52">
        <f t="shared" si="12"/>
        <v>0.4229055534</v>
      </c>
      <c r="V1605" s="52">
        <f t="shared" si="13"/>
        <v>0.0005263497252</v>
      </c>
      <c r="W1605" s="52">
        <f t="shared" si="14"/>
        <v>0</v>
      </c>
      <c r="X1605" s="52">
        <f t="shared" si="15"/>
        <v>0.4157480403</v>
      </c>
      <c r="Y1605" s="52">
        <f t="shared" si="16"/>
        <v>0.04158596171</v>
      </c>
      <c r="Z1605" s="52">
        <f t="shared" si="17"/>
        <v>0.1136352359</v>
      </c>
      <c r="AA1605" s="52">
        <f t="shared" si="18"/>
        <v>0.05670531425</v>
      </c>
      <c r="AB1605" s="52">
        <f t="shared" si="19"/>
        <v>1.676063061</v>
      </c>
      <c r="AC1605" s="53">
        <f t="shared" si="20"/>
        <v>5.025471237</v>
      </c>
      <c r="AD1605" s="54">
        <f t="shared" si="21"/>
        <v>1.248911945</v>
      </c>
      <c r="AE1605" s="54">
        <f t="shared" si="22"/>
        <v>0.001001266602</v>
      </c>
      <c r="AF1605" s="54">
        <f t="shared" si="23"/>
        <v>0.6343583301</v>
      </c>
      <c r="AG1605" s="54">
        <f t="shared" si="24"/>
        <v>0.0007895245878</v>
      </c>
      <c r="AH1605" s="54">
        <f t="shared" si="25"/>
        <v>0</v>
      </c>
      <c r="AI1605" s="54">
        <f t="shared" si="26"/>
        <v>0.4157480403</v>
      </c>
      <c r="AJ1605" s="54">
        <f t="shared" si="27"/>
        <v>0.04158596171</v>
      </c>
      <c r="AK1605" s="54">
        <f t="shared" si="28"/>
        <v>0.1136352359</v>
      </c>
      <c r="AL1605" s="54">
        <f t="shared" si="29"/>
        <v>0.05670531425</v>
      </c>
      <c r="AM1605" s="54">
        <f t="shared" si="30"/>
        <v>2.512735619</v>
      </c>
      <c r="AN1605" s="54">
        <f t="shared" si="31"/>
        <v>-5.025471237</v>
      </c>
      <c r="AO1605" s="55">
        <f t="shared" si="32"/>
        <v>2.98058462</v>
      </c>
      <c r="AP1605" s="55">
        <f t="shared" si="33"/>
        <v>0.002389567852</v>
      </c>
      <c r="AQ1605" s="55">
        <f t="shared" si="34"/>
        <v>2.018566309</v>
      </c>
      <c r="AR1605" s="55">
        <f t="shared" si="35"/>
        <v>0.002512314661</v>
      </c>
      <c r="AS1605" s="55">
        <f t="shared" si="36"/>
        <v>0</v>
      </c>
      <c r="AT1605" s="55">
        <f t="shared" si="37"/>
        <v>1.984402854</v>
      </c>
      <c r="AU1605" s="55">
        <f t="shared" si="38"/>
        <v>0.198493542</v>
      </c>
      <c r="AV1605" s="55">
        <f t="shared" si="39"/>
        <v>0.542391219</v>
      </c>
      <c r="AW1605" s="55">
        <f t="shared" si="40"/>
        <v>0.2706595739</v>
      </c>
      <c r="AX1605" s="55">
        <f t="shared" si="41"/>
        <v>8</v>
      </c>
      <c r="AY1605" s="55">
        <f t="shared" si="42"/>
        <v>23.987027</v>
      </c>
      <c r="AZ1605" s="54">
        <f t="shared" ref="AZ1605:BA1605" si="11277">AO1605*2</f>
        <v>5.961169239</v>
      </c>
      <c r="BA1605" s="54">
        <f t="shared" si="11277"/>
        <v>0.004779135704</v>
      </c>
      <c r="BB1605" s="54">
        <f t="shared" ref="BB1605:BD1605" si="11278">AQ1605*(3/2)</f>
        <v>3.027849464</v>
      </c>
      <c r="BC1605" s="54">
        <f t="shared" si="11278"/>
        <v>0.003768471992</v>
      </c>
      <c r="BD1605" s="54">
        <f t="shared" si="11278"/>
        <v>0</v>
      </c>
      <c r="BE1605" s="54">
        <f t="shared" ref="BE1605:BH1605" si="11279">AT1605</f>
        <v>1.984402854</v>
      </c>
      <c r="BF1605" s="54">
        <f t="shared" si="11279"/>
        <v>0.198493542</v>
      </c>
      <c r="BG1605" s="54">
        <f t="shared" si="11279"/>
        <v>0.542391219</v>
      </c>
      <c r="BH1605" s="54">
        <f t="shared" si="11279"/>
        <v>0.2706595739</v>
      </c>
      <c r="BI1605" s="54">
        <f t="shared" si="46"/>
        <v>11.9935135</v>
      </c>
      <c r="BJ1605" s="54">
        <f t="shared" si="47"/>
        <v>-23.987027</v>
      </c>
      <c r="BK1605" s="56">
        <f t="shared" ref="BK1605:BN1605" si="11280">AO1605</f>
        <v>2.98058462</v>
      </c>
      <c r="BL1605" s="56">
        <f t="shared" si="11280"/>
        <v>0.002389567852</v>
      </c>
      <c r="BM1605" s="56">
        <f t="shared" si="11280"/>
        <v>2.018566309</v>
      </c>
      <c r="BN1605" s="56">
        <f t="shared" si="11280"/>
        <v>0.002512314661</v>
      </c>
      <c r="BO1605" s="56">
        <f t="shared" si="49"/>
        <v>0.01297300154</v>
      </c>
      <c r="BP1605" s="56">
        <f t="shared" si="50"/>
        <v>1.971429852</v>
      </c>
      <c r="BQ1605" s="56">
        <f t="shared" ref="BQ1605:BS1605" si="11281">AU1605</f>
        <v>0.198493542</v>
      </c>
      <c r="BR1605" s="56">
        <f t="shared" si="11281"/>
        <v>0.542391219</v>
      </c>
      <c r="BS1605" s="56">
        <f t="shared" si="11281"/>
        <v>0.2706595739</v>
      </c>
      <c r="BT1605" s="56">
        <f t="shared" si="52"/>
        <v>8</v>
      </c>
      <c r="BU1605" s="50">
        <f t="shared" ref="BU1605:BX1605" si="11282">AZ1605</f>
        <v>5.961169239</v>
      </c>
      <c r="BV1605" s="50">
        <f t="shared" si="11282"/>
        <v>0.004779135704</v>
      </c>
      <c r="BW1605" s="50">
        <f t="shared" si="11282"/>
        <v>3.027849464</v>
      </c>
      <c r="BX1605" s="50">
        <f t="shared" si="11282"/>
        <v>0.003768471992</v>
      </c>
      <c r="BY1605" s="50">
        <f t="shared" si="54"/>
        <v>0.01945950231</v>
      </c>
      <c r="BZ1605" s="50">
        <f t="shared" si="55"/>
        <v>1.971429852</v>
      </c>
      <c r="CA1605" s="50">
        <f t="shared" ref="CA1605:CC1605" si="11283">BF1605</f>
        <v>0.198493542</v>
      </c>
      <c r="CB1605" s="50">
        <f t="shared" si="11283"/>
        <v>0.542391219</v>
      </c>
      <c r="CC1605" s="50">
        <f t="shared" si="11283"/>
        <v>0.2706595739</v>
      </c>
      <c r="CD1605" s="50">
        <f t="shared" si="57"/>
        <v>12</v>
      </c>
      <c r="CE1605" s="57">
        <f t="shared" si="58"/>
        <v>37.52</v>
      </c>
      <c r="CF1605" s="57">
        <f t="shared" si="59"/>
        <v>0.04</v>
      </c>
      <c r="CG1605" s="57">
        <f t="shared" si="60"/>
        <v>21.56</v>
      </c>
      <c r="CH1605" s="57">
        <f t="shared" si="61"/>
        <v>0.04</v>
      </c>
      <c r="CI1605" s="58">
        <f t="shared" si="62"/>
        <v>0.2170173948</v>
      </c>
      <c r="CJ1605" s="58">
        <f t="shared" si="63"/>
        <v>29.67472536</v>
      </c>
      <c r="CK1605" s="57">
        <f t="shared" si="64"/>
        <v>2.95</v>
      </c>
      <c r="CL1605" s="57">
        <f t="shared" si="65"/>
        <v>4.58</v>
      </c>
      <c r="CM1605" s="57">
        <f t="shared" si="66"/>
        <v>3.18</v>
      </c>
      <c r="CN1605" s="57">
        <f t="shared" si="67"/>
        <v>99.76174275</v>
      </c>
      <c r="CO1605" s="59">
        <f t="shared" si="68"/>
        <v>0.1818290018</v>
      </c>
      <c r="CP1605" s="59">
        <f t="shared" si="69"/>
        <v>0.6608940368</v>
      </c>
      <c r="CQ1605" s="59">
        <f t="shared" si="70"/>
        <v>0.06654215878</v>
      </c>
      <c r="CR1605" s="59">
        <f t="shared" si="71"/>
        <v>0.09073480256</v>
      </c>
      <c r="CS1605" s="60">
        <f t="shared" si="72"/>
        <v>18.18290018</v>
      </c>
      <c r="CT1605" s="60">
        <f t="shared" si="73"/>
        <v>9.073480256</v>
      </c>
      <c r="CU1605" s="60">
        <f t="shared" si="74"/>
        <v>72.74361956</v>
      </c>
      <c r="CV1605" s="61">
        <f t="shared" si="75"/>
        <v>0.1816493035</v>
      </c>
      <c r="CW1605" s="61">
        <f t="shared" si="76"/>
        <v>0.1574639156</v>
      </c>
      <c r="CX1605" s="62"/>
    </row>
    <row r="1606" ht="15.75" customHeight="1">
      <c r="A1606" s="17" t="s">
        <v>53</v>
      </c>
      <c r="B1606" s="87" t="s">
        <v>1069</v>
      </c>
      <c r="C1606" s="88" t="s">
        <v>1631</v>
      </c>
      <c r="D1606" s="89"/>
      <c r="E1606" s="89" t="s">
        <v>1632</v>
      </c>
      <c r="F1606" s="90">
        <v>63.0</v>
      </c>
      <c r="G1606" s="89" t="s">
        <v>1695</v>
      </c>
      <c r="H1606" s="91">
        <v>36.66</v>
      </c>
      <c r="I1606" s="92">
        <v>2.55</v>
      </c>
      <c r="J1606" s="92">
        <v>21.33</v>
      </c>
      <c r="K1606" s="92">
        <v>1.04</v>
      </c>
      <c r="L1606" s="92">
        <v>0.0</v>
      </c>
      <c r="M1606" s="92">
        <v>0.04</v>
      </c>
      <c r="N1606" s="92">
        <v>7.41</v>
      </c>
      <c r="O1606" s="92">
        <v>30.59</v>
      </c>
      <c r="P1606" s="92"/>
      <c r="Q1606" s="50">
        <f t="shared" si="8"/>
        <v>99.62</v>
      </c>
      <c r="R1606" s="51">
        <f t="shared" si="9"/>
        <v>12</v>
      </c>
      <c r="S1606" s="52">
        <f t="shared" si="10"/>
        <v>0.6101427494</v>
      </c>
      <c r="T1606" s="52">
        <f t="shared" si="11"/>
        <v>0</v>
      </c>
      <c r="U1606" s="52">
        <f t="shared" si="12"/>
        <v>0.4183940377</v>
      </c>
      <c r="V1606" s="52">
        <f t="shared" si="13"/>
        <v>0.0005263497252</v>
      </c>
      <c r="W1606" s="52">
        <f t="shared" si="14"/>
        <v>0</v>
      </c>
      <c r="X1606" s="52">
        <f t="shared" si="15"/>
        <v>0.4257694192</v>
      </c>
      <c r="Y1606" s="52">
        <f t="shared" si="16"/>
        <v>0.104458297</v>
      </c>
      <c r="Z1606" s="52">
        <f t="shared" si="17"/>
        <v>0.06326852651</v>
      </c>
      <c r="AA1606" s="52">
        <f t="shared" si="18"/>
        <v>0.01854513422</v>
      </c>
      <c r="AB1606" s="52">
        <f t="shared" si="19"/>
        <v>1.641104514</v>
      </c>
      <c r="AC1606" s="53">
        <f t="shared" si="20"/>
        <v>4.921414914</v>
      </c>
      <c r="AD1606" s="54">
        <f t="shared" si="21"/>
        <v>1.220285499</v>
      </c>
      <c r="AE1606" s="54">
        <f t="shared" si="22"/>
        <v>0</v>
      </c>
      <c r="AF1606" s="54">
        <f t="shared" si="23"/>
        <v>0.6275910566</v>
      </c>
      <c r="AG1606" s="54">
        <f t="shared" si="24"/>
        <v>0.0007895245878</v>
      </c>
      <c r="AH1606" s="54">
        <f t="shared" si="25"/>
        <v>0</v>
      </c>
      <c r="AI1606" s="54">
        <f t="shared" si="26"/>
        <v>0.4257694192</v>
      </c>
      <c r="AJ1606" s="54">
        <f t="shared" si="27"/>
        <v>0.104458297</v>
      </c>
      <c r="AK1606" s="54">
        <f t="shared" si="28"/>
        <v>0.06326852651</v>
      </c>
      <c r="AL1606" s="54">
        <f t="shared" si="29"/>
        <v>0.01854513422</v>
      </c>
      <c r="AM1606" s="54">
        <f t="shared" si="30"/>
        <v>2.460707457</v>
      </c>
      <c r="AN1606" s="54">
        <f t="shared" si="31"/>
        <v>-4.921414914</v>
      </c>
      <c r="AO1606" s="55">
        <f t="shared" si="32"/>
        <v>2.974302949</v>
      </c>
      <c r="AP1606" s="55">
        <f t="shared" si="33"/>
        <v>0</v>
      </c>
      <c r="AQ1606" s="55">
        <f t="shared" si="34"/>
        <v>2.039572906</v>
      </c>
      <c r="AR1606" s="55">
        <f t="shared" si="35"/>
        <v>0.002565831588</v>
      </c>
      <c r="AS1606" s="55">
        <f t="shared" si="36"/>
        <v>0</v>
      </c>
      <c r="AT1606" s="55">
        <f t="shared" si="37"/>
        <v>2.075526162</v>
      </c>
      <c r="AU1606" s="55">
        <f t="shared" si="38"/>
        <v>0.5092097238</v>
      </c>
      <c r="AV1606" s="55">
        <f t="shared" si="39"/>
        <v>0.3084192432</v>
      </c>
      <c r="AW1606" s="55">
        <f t="shared" si="40"/>
        <v>0.09040318426</v>
      </c>
      <c r="AX1606" s="55">
        <f t="shared" si="41"/>
        <v>8</v>
      </c>
      <c r="AY1606" s="55">
        <f t="shared" si="42"/>
        <v>23.99074464</v>
      </c>
      <c r="AZ1606" s="54">
        <f t="shared" ref="AZ1606:BA1606" si="11284">AO1606*2</f>
        <v>5.948605898</v>
      </c>
      <c r="BA1606" s="54">
        <f t="shared" si="11284"/>
        <v>0</v>
      </c>
      <c r="BB1606" s="54">
        <f t="shared" ref="BB1606:BD1606" si="11285">AQ1606*(3/2)</f>
        <v>3.059359359</v>
      </c>
      <c r="BC1606" s="54">
        <f t="shared" si="11285"/>
        <v>0.003848747382</v>
      </c>
      <c r="BD1606" s="54">
        <f t="shared" si="11285"/>
        <v>0</v>
      </c>
      <c r="BE1606" s="54">
        <f t="shared" ref="BE1606:BH1606" si="11286">AT1606</f>
        <v>2.075526162</v>
      </c>
      <c r="BF1606" s="54">
        <f t="shared" si="11286"/>
        <v>0.5092097238</v>
      </c>
      <c r="BG1606" s="54">
        <f t="shared" si="11286"/>
        <v>0.3084192432</v>
      </c>
      <c r="BH1606" s="54">
        <f t="shared" si="11286"/>
        <v>0.09040318426</v>
      </c>
      <c r="BI1606" s="54">
        <f t="shared" si="46"/>
        <v>11.99537232</v>
      </c>
      <c r="BJ1606" s="54">
        <f t="shared" si="47"/>
        <v>-23.99074464</v>
      </c>
      <c r="BK1606" s="56">
        <f t="shared" ref="BK1606:BN1606" si="11287">AO1606</f>
        <v>2.974302949</v>
      </c>
      <c r="BL1606" s="56">
        <f t="shared" si="11287"/>
        <v>0</v>
      </c>
      <c r="BM1606" s="56">
        <f t="shared" si="11287"/>
        <v>2.039572906</v>
      </c>
      <c r="BN1606" s="56">
        <f t="shared" si="11287"/>
        <v>0.002565831588</v>
      </c>
      <c r="BO1606" s="56">
        <f t="shared" si="49"/>
        <v>0.009255364395</v>
      </c>
      <c r="BP1606" s="56">
        <f t="shared" si="50"/>
        <v>2.066270798</v>
      </c>
      <c r="BQ1606" s="56">
        <f t="shared" ref="BQ1606:BS1606" si="11288">AU1606</f>
        <v>0.5092097238</v>
      </c>
      <c r="BR1606" s="56">
        <f t="shared" si="11288"/>
        <v>0.3084192432</v>
      </c>
      <c r="BS1606" s="56">
        <f t="shared" si="11288"/>
        <v>0.09040318426</v>
      </c>
      <c r="BT1606" s="56">
        <f t="shared" si="52"/>
        <v>8</v>
      </c>
      <c r="BU1606" s="50">
        <f t="shared" ref="BU1606:BX1606" si="11289">AZ1606</f>
        <v>5.948605898</v>
      </c>
      <c r="BV1606" s="50">
        <f t="shared" si="11289"/>
        <v>0</v>
      </c>
      <c r="BW1606" s="50">
        <f t="shared" si="11289"/>
        <v>3.059359359</v>
      </c>
      <c r="BX1606" s="50">
        <f t="shared" si="11289"/>
        <v>0.003848747382</v>
      </c>
      <c r="BY1606" s="50">
        <f t="shared" si="54"/>
        <v>0.01388304659</v>
      </c>
      <c r="BZ1606" s="50">
        <f t="shared" si="55"/>
        <v>2.066270798</v>
      </c>
      <c r="CA1606" s="50">
        <f t="shared" ref="CA1606:CC1606" si="11290">BF1606</f>
        <v>0.5092097238</v>
      </c>
      <c r="CB1606" s="50">
        <f t="shared" si="11290"/>
        <v>0.3084192432</v>
      </c>
      <c r="CC1606" s="50">
        <f t="shared" si="11290"/>
        <v>0.09040318426</v>
      </c>
      <c r="CD1606" s="50">
        <f t="shared" si="57"/>
        <v>12</v>
      </c>
      <c r="CE1606" s="57">
        <f t="shared" si="58"/>
        <v>36.66</v>
      </c>
      <c r="CF1606" s="57">
        <f t="shared" si="59"/>
        <v>0</v>
      </c>
      <c r="CG1606" s="57">
        <f t="shared" si="60"/>
        <v>21.33</v>
      </c>
      <c r="CH1606" s="57">
        <f t="shared" si="61"/>
        <v>0.04</v>
      </c>
      <c r="CI1606" s="58">
        <f t="shared" si="62"/>
        <v>0.1515980041</v>
      </c>
      <c r="CJ1606" s="58">
        <f t="shared" si="63"/>
        <v>30.45359045</v>
      </c>
      <c r="CK1606" s="57">
        <f t="shared" si="64"/>
        <v>7.41</v>
      </c>
      <c r="CL1606" s="57">
        <f t="shared" si="65"/>
        <v>2.55</v>
      </c>
      <c r="CM1606" s="57">
        <f t="shared" si="66"/>
        <v>1.04</v>
      </c>
      <c r="CN1606" s="57">
        <f t="shared" si="67"/>
        <v>99.63518845</v>
      </c>
      <c r="CO1606" s="59">
        <f t="shared" si="68"/>
        <v>0.1036946298</v>
      </c>
      <c r="CP1606" s="59">
        <f t="shared" si="69"/>
        <v>0.694707578</v>
      </c>
      <c r="CQ1606" s="59">
        <f t="shared" si="70"/>
        <v>0.1712030457</v>
      </c>
      <c r="CR1606" s="59">
        <f t="shared" si="71"/>
        <v>0.03039474654</v>
      </c>
      <c r="CS1606" s="60">
        <f t="shared" si="72"/>
        <v>10.36946298</v>
      </c>
      <c r="CT1606" s="60">
        <f t="shared" si="73"/>
        <v>3.039474654</v>
      </c>
      <c r="CU1606" s="60">
        <f t="shared" si="74"/>
        <v>86.59106237</v>
      </c>
      <c r="CV1606" s="61">
        <f t="shared" si="75"/>
        <v>0.08224206142</v>
      </c>
      <c r="CW1606" s="61">
        <f t="shared" si="76"/>
        <v>0.08979954939</v>
      </c>
      <c r="CX1606" s="62"/>
    </row>
    <row r="1607" ht="15.75" customHeight="1">
      <c r="A1607" s="63" t="s">
        <v>53</v>
      </c>
      <c r="B1607" s="96" t="s">
        <v>1069</v>
      </c>
      <c r="C1607" s="96" t="s">
        <v>1631</v>
      </c>
      <c r="D1607" s="97" t="s">
        <v>150</v>
      </c>
      <c r="E1607" s="97" t="s">
        <v>1632</v>
      </c>
      <c r="F1607" s="98">
        <v>64.0</v>
      </c>
      <c r="G1607" s="97" t="s">
        <v>1696</v>
      </c>
      <c r="H1607" s="99">
        <v>36.02</v>
      </c>
      <c r="I1607" s="101">
        <v>1.7</v>
      </c>
      <c r="J1607" s="101">
        <v>20.45</v>
      </c>
      <c r="K1607" s="101">
        <v>1.63</v>
      </c>
      <c r="L1607" s="101">
        <v>0.02</v>
      </c>
      <c r="M1607" s="101">
        <v>0.0</v>
      </c>
      <c r="N1607" s="101">
        <v>12.25</v>
      </c>
      <c r="O1607" s="101">
        <v>25.89</v>
      </c>
      <c r="P1607" s="101"/>
      <c r="Q1607" s="70">
        <f t="shared" si="8"/>
        <v>97.96</v>
      </c>
      <c r="R1607" s="71">
        <f t="shared" si="9"/>
        <v>12</v>
      </c>
      <c r="S1607" s="72">
        <f t="shared" si="10"/>
        <v>0.5994910484</v>
      </c>
      <c r="T1607" s="72">
        <f t="shared" si="11"/>
        <v>0.0002503166506</v>
      </c>
      <c r="U1607" s="72">
        <f t="shared" si="12"/>
        <v>0.4011325866</v>
      </c>
      <c r="V1607" s="72">
        <f t="shared" si="13"/>
        <v>0</v>
      </c>
      <c r="W1607" s="72">
        <f t="shared" si="14"/>
        <v>0</v>
      </c>
      <c r="X1607" s="72">
        <f t="shared" si="15"/>
        <v>0.3603520844</v>
      </c>
      <c r="Y1607" s="72">
        <f t="shared" si="16"/>
        <v>0.1726874681</v>
      </c>
      <c r="Z1607" s="72">
        <f t="shared" si="17"/>
        <v>0.04217901768</v>
      </c>
      <c r="AA1607" s="72">
        <f t="shared" si="18"/>
        <v>0.02906593152</v>
      </c>
      <c r="AB1607" s="72">
        <f t="shared" si="19"/>
        <v>1.605158453</v>
      </c>
      <c r="AC1607" s="73">
        <f t="shared" si="20"/>
        <v>4.810932223</v>
      </c>
      <c r="AD1607" s="74">
        <f t="shared" si="21"/>
        <v>1.198982097</v>
      </c>
      <c r="AE1607" s="74">
        <f t="shared" si="22"/>
        <v>0.0005006333011</v>
      </c>
      <c r="AF1607" s="74">
        <f t="shared" si="23"/>
        <v>0.6016988799</v>
      </c>
      <c r="AG1607" s="74">
        <f t="shared" si="24"/>
        <v>0</v>
      </c>
      <c r="AH1607" s="74">
        <f t="shared" si="25"/>
        <v>0</v>
      </c>
      <c r="AI1607" s="74">
        <f t="shared" si="26"/>
        <v>0.3603520844</v>
      </c>
      <c r="AJ1607" s="74">
        <f t="shared" si="27"/>
        <v>0.1726874681</v>
      </c>
      <c r="AK1607" s="74">
        <f t="shared" si="28"/>
        <v>0.04217901768</v>
      </c>
      <c r="AL1607" s="74">
        <f t="shared" si="29"/>
        <v>0.02906593152</v>
      </c>
      <c r="AM1607" s="74">
        <f t="shared" si="30"/>
        <v>2.405466112</v>
      </c>
      <c r="AN1607" s="74">
        <f t="shared" si="31"/>
        <v>-4.810932223</v>
      </c>
      <c r="AO1607" s="75">
        <f t="shared" si="32"/>
        <v>2.987822403</v>
      </c>
      <c r="AP1607" s="75">
        <f t="shared" si="33"/>
        <v>0.001247561074</v>
      </c>
      <c r="AQ1607" s="75">
        <f t="shared" si="34"/>
        <v>1.999217389</v>
      </c>
      <c r="AR1607" s="75">
        <f t="shared" si="35"/>
        <v>0</v>
      </c>
      <c r="AS1607" s="75">
        <f t="shared" si="36"/>
        <v>0</v>
      </c>
      <c r="AT1607" s="75">
        <f t="shared" si="37"/>
        <v>1.795970155</v>
      </c>
      <c r="AU1607" s="75">
        <f t="shared" si="38"/>
        <v>0.8606625358</v>
      </c>
      <c r="AV1607" s="75">
        <f t="shared" si="39"/>
        <v>0.2102173407</v>
      </c>
      <c r="AW1607" s="75">
        <f t="shared" si="40"/>
        <v>0.1448626157</v>
      </c>
      <c r="AX1607" s="75">
        <f t="shared" si="41"/>
        <v>8</v>
      </c>
      <c r="AY1607" s="75">
        <f t="shared" si="42"/>
        <v>23.97735732</v>
      </c>
      <c r="AZ1607" s="74">
        <f t="shared" ref="AZ1607:BA1607" si="11291">AO1607*2</f>
        <v>5.975644806</v>
      </c>
      <c r="BA1607" s="74">
        <f t="shared" si="11291"/>
        <v>0.002495122149</v>
      </c>
      <c r="BB1607" s="74">
        <f t="shared" ref="BB1607:BD1607" si="11292">AQ1607*(3/2)</f>
        <v>2.998826084</v>
      </c>
      <c r="BC1607" s="74">
        <f t="shared" si="11292"/>
        <v>0</v>
      </c>
      <c r="BD1607" s="74">
        <f t="shared" si="11292"/>
        <v>0</v>
      </c>
      <c r="BE1607" s="74">
        <f t="shared" ref="BE1607:BH1607" si="11293">AT1607</f>
        <v>1.795970155</v>
      </c>
      <c r="BF1607" s="74">
        <f t="shared" si="11293"/>
        <v>0.8606625358</v>
      </c>
      <c r="BG1607" s="74">
        <f t="shared" si="11293"/>
        <v>0.2102173407</v>
      </c>
      <c r="BH1607" s="74">
        <f t="shared" si="11293"/>
        <v>0.1448626157</v>
      </c>
      <c r="BI1607" s="74">
        <f t="shared" si="46"/>
        <v>11.98867866</v>
      </c>
      <c r="BJ1607" s="74">
        <f t="shared" si="47"/>
        <v>-23.97735732</v>
      </c>
      <c r="BK1607" s="76">
        <f t="shared" ref="BK1607:BN1607" si="11294">AO1607</f>
        <v>2.987822403</v>
      </c>
      <c r="BL1607" s="76">
        <f t="shared" si="11294"/>
        <v>0.001247561074</v>
      </c>
      <c r="BM1607" s="76">
        <f t="shared" si="11294"/>
        <v>1.999217389</v>
      </c>
      <c r="BN1607" s="76">
        <f t="shared" si="11294"/>
        <v>0</v>
      </c>
      <c r="BO1607" s="76">
        <f t="shared" si="49"/>
        <v>0.02264268266</v>
      </c>
      <c r="BP1607" s="76">
        <f t="shared" si="50"/>
        <v>1.773327472</v>
      </c>
      <c r="BQ1607" s="76">
        <f t="shared" ref="BQ1607:BS1607" si="11295">AU1607</f>
        <v>0.8606625358</v>
      </c>
      <c r="BR1607" s="76">
        <f t="shared" si="11295"/>
        <v>0.2102173407</v>
      </c>
      <c r="BS1607" s="76">
        <f t="shared" si="11295"/>
        <v>0.1448626157</v>
      </c>
      <c r="BT1607" s="76">
        <f t="shared" si="52"/>
        <v>8</v>
      </c>
      <c r="BU1607" s="70">
        <f t="shared" ref="BU1607:BX1607" si="11296">AZ1607</f>
        <v>5.975644806</v>
      </c>
      <c r="BV1607" s="70">
        <f t="shared" si="11296"/>
        <v>0.002495122149</v>
      </c>
      <c r="BW1607" s="70">
        <f t="shared" si="11296"/>
        <v>2.998826084</v>
      </c>
      <c r="BX1607" s="70">
        <f t="shared" si="11296"/>
        <v>0</v>
      </c>
      <c r="BY1607" s="70">
        <f t="shared" si="54"/>
        <v>0.033964024</v>
      </c>
      <c r="BZ1607" s="70">
        <f t="shared" si="55"/>
        <v>1.773327472</v>
      </c>
      <c r="CA1607" s="70">
        <f t="shared" ref="CA1607:CC1607" si="11297">BF1607</f>
        <v>0.8606625358</v>
      </c>
      <c r="CB1607" s="70">
        <f t="shared" si="11297"/>
        <v>0.2102173407</v>
      </c>
      <c r="CC1607" s="70">
        <f t="shared" si="11297"/>
        <v>0.1448626157</v>
      </c>
      <c r="CD1607" s="70">
        <f t="shared" si="57"/>
        <v>12</v>
      </c>
      <c r="CE1607" s="77">
        <f t="shared" si="58"/>
        <v>36.02</v>
      </c>
      <c r="CF1607" s="77">
        <f t="shared" si="59"/>
        <v>0.02</v>
      </c>
      <c r="CG1607" s="77">
        <f t="shared" si="60"/>
        <v>20.45</v>
      </c>
      <c r="CH1607" s="77">
        <f t="shared" si="61"/>
        <v>0</v>
      </c>
      <c r="CI1607" s="78">
        <f t="shared" si="62"/>
        <v>0.3627517461</v>
      </c>
      <c r="CJ1607" s="78">
        <f t="shared" si="63"/>
        <v>25.56359198</v>
      </c>
      <c r="CK1607" s="77">
        <f t="shared" si="64"/>
        <v>12.25</v>
      </c>
      <c r="CL1607" s="77">
        <f t="shared" si="65"/>
        <v>1.7</v>
      </c>
      <c r="CM1607" s="77">
        <f t="shared" si="66"/>
        <v>1.63</v>
      </c>
      <c r="CN1607" s="77">
        <f t="shared" si="67"/>
        <v>97.99634373</v>
      </c>
      <c r="CO1607" s="79">
        <f t="shared" si="68"/>
        <v>0.07032867855</v>
      </c>
      <c r="CP1607" s="79">
        <f t="shared" si="69"/>
        <v>0.5932706471</v>
      </c>
      <c r="CQ1607" s="79">
        <f t="shared" si="70"/>
        <v>0.2879365643</v>
      </c>
      <c r="CR1607" s="79">
        <f t="shared" si="71"/>
        <v>0.04846411005</v>
      </c>
      <c r="CS1607" s="80">
        <f t="shared" si="72"/>
        <v>7.032867855</v>
      </c>
      <c r="CT1607" s="80">
        <f t="shared" si="73"/>
        <v>4.846411005</v>
      </c>
      <c r="CU1607" s="80">
        <f t="shared" si="74"/>
        <v>88.12072114</v>
      </c>
      <c r="CV1607" s="81">
        <f t="shared" si="75"/>
        <v>0.08362844933</v>
      </c>
      <c r="CW1607" s="81">
        <f t="shared" si="76"/>
        <v>0.06090463562</v>
      </c>
      <c r="CX1607" s="82"/>
    </row>
    <row r="1608" ht="15.75" customHeight="1">
      <c r="A1608" s="17" t="s">
        <v>53</v>
      </c>
      <c r="B1608" s="87" t="s">
        <v>1069</v>
      </c>
      <c r="C1608" s="88" t="s">
        <v>1631</v>
      </c>
      <c r="D1608" s="89"/>
      <c r="E1608" s="89" t="s">
        <v>1632</v>
      </c>
      <c r="F1608" s="90">
        <v>65.0</v>
      </c>
      <c r="G1608" s="89" t="s">
        <v>1697</v>
      </c>
      <c r="H1608" s="91">
        <v>36.79</v>
      </c>
      <c r="I1608" s="92">
        <v>2.98</v>
      </c>
      <c r="J1608" s="92">
        <v>21.27</v>
      </c>
      <c r="K1608" s="92">
        <v>1.4</v>
      </c>
      <c r="L1608" s="92">
        <v>0.01</v>
      </c>
      <c r="M1608" s="92">
        <v>0.0</v>
      </c>
      <c r="N1608" s="92">
        <v>7.02</v>
      </c>
      <c r="O1608" s="92">
        <v>30.05</v>
      </c>
      <c r="P1608" s="92"/>
      <c r="Q1608" s="50">
        <f t="shared" si="8"/>
        <v>99.52</v>
      </c>
      <c r="R1608" s="51">
        <f t="shared" si="9"/>
        <v>12</v>
      </c>
      <c r="S1608" s="52">
        <f t="shared" si="10"/>
        <v>0.6123063762</v>
      </c>
      <c r="T1608" s="52">
        <f t="shared" si="11"/>
        <v>0.0001251583253</v>
      </c>
      <c r="U1608" s="52">
        <f t="shared" si="12"/>
        <v>0.4172171206</v>
      </c>
      <c r="V1608" s="52">
        <f t="shared" si="13"/>
        <v>0</v>
      </c>
      <c r="W1608" s="52">
        <f t="shared" si="14"/>
        <v>0</v>
      </c>
      <c r="X1608" s="52">
        <f t="shared" si="15"/>
        <v>0.418253385</v>
      </c>
      <c r="Y1608" s="52">
        <f t="shared" si="16"/>
        <v>0.09896049193</v>
      </c>
      <c r="Z1608" s="52">
        <f t="shared" si="17"/>
        <v>0.07393733687</v>
      </c>
      <c r="AA1608" s="52">
        <f t="shared" si="18"/>
        <v>0.02496460376</v>
      </c>
      <c r="AB1608" s="52">
        <f t="shared" si="19"/>
        <v>1.645764473</v>
      </c>
      <c r="AC1608" s="53">
        <f t="shared" si="20"/>
        <v>4.933609135</v>
      </c>
      <c r="AD1608" s="54">
        <f t="shared" si="21"/>
        <v>1.224612752</v>
      </c>
      <c r="AE1608" s="54">
        <f t="shared" si="22"/>
        <v>0.0002503166506</v>
      </c>
      <c r="AF1608" s="54">
        <f t="shared" si="23"/>
        <v>0.6258256809</v>
      </c>
      <c r="AG1608" s="54">
        <f t="shared" si="24"/>
        <v>0</v>
      </c>
      <c r="AH1608" s="54">
        <f t="shared" si="25"/>
        <v>0</v>
      </c>
      <c r="AI1608" s="54">
        <f t="shared" si="26"/>
        <v>0.418253385</v>
      </c>
      <c r="AJ1608" s="54">
        <f t="shared" si="27"/>
        <v>0.09896049193</v>
      </c>
      <c r="AK1608" s="54">
        <f t="shared" si="28"/>
        <v>0.07393733687</v>
      </c>
      <c r="AL1608" s="54">
        <f t="shared" si="29"/>
        <v>0.02496460376</v>
      </c>
      <c r="AM1608" s="54">
        <f t="shared" si="30"/>
        <v>2.466804568</v>
      </c>
      <c r="AN1608" s="54">
        <f t="shared" si="31"/>
        <v>-4.933609135</v>
      </c>
      <c r="AO1608" s="55">
        <f t="shared" si="32"/>
        <v>2.976398562</v>
      </c>
      <c r="AP1608" s="55">
        <f t="shared" si="33"/>
        <v>0.0006083899725</v>
      </c>
      <c r="AQ1608" s="55">
        <f t="shared" si="34"/>
        <v>2.028076933</v>
      </c>
      <c r="AR1608" s="55">
        <f t="shared" si="35"/>
        <v>0</v>
      </c>
      <c r="AS1608" s="55">
        <f t="shared" si="36"/>
        <v>0</v>
      </c>
      <c r="AT1608" s="55">
        <f t="shared" si="37"/>
        <v>2.033114176</v>
      </c>
      <c r="AU1608" s="55">
        <f t="shared" si="38"/>
        <v>0.4810432772</v>
      </c>
      <c r="AV1608" s="55">
        <f t="shared" si="39"/>
        <v>0.3594066495</v>
      </c>
      <c r="AW1608" s="55">
        <f t="shared" si="40"/>
        <v>0.121352012</v>
      </c>
      <c r="AX1608" s="55">
        <f t="shared" si="41"/>
        <v>8</v>
      </c>
      <c r="AY1608" s="55">
        <f t="shared" si="42"/>
        <v>23.98209084</v>
      </c>
      <c r="AZ1608" s="54">
        <f t="shared" ref="AZ1608:BA1608" si="11298">AO1608*2</f>
        <v>5.952797124</v>
      </c>
      <c r="BA1608" s="54">
        <f t="shared" si="11298"/>
        <v>0.001216779945</v>
      </c>
      <c r="BB1608" s="54">
        <f t="shared" ref="BB1608:BD1608" si="11299">AQ1608*(3/2)</f>
        <v>3.0421154</v>
      </c>
      <c r="BC1608" s="54">
        <f t="shared" si="11299"/>
        <v>0</v>
      </c>
      <c r="BD1608" s="54">
        <f t="shared" si="11299"/>
        <v>0</v>
      </c>
      <c r="BE1608" s="54">
        <f t="shared" ref="BE1608:BH1608" si="11300">AT1608</f>
        <v>2.033114176</v>
      </c>
      <c r="BF1608" s="54">
        <f t="shared" si="11300"/>
        <v>0.4810432772</v>
      </c>
      <c r="BG1608" s="54">
        <f t="shared" si="11300"/>
        <v>0.3594066495</v>
      </c>
      <c r="BH1608" s="54">
        <f t="shared" si="11300"/>
        <v>0.121352012</v>
      </c>
      <c r="BI1608" s="54">
        <f t="shared" si="46"/>
        <v>11.99104542</v>
      </c>
      <c r="BJ1608" s="54">
        <f t="shared" si="47"/>
        <v>-23.98209084</v>
      </c>
      <c r="BK1608" s="56">
        <f t="shared" ref="BK1608:BN1608" si="11301">AO1608</f>
        <v>2.976398562</v>
      </c>
      <c r="BL1608" s="56">
        <f t="shared" si="11301"/>
        <v>0.0006083899725</v>
      </c>
      <c r="BM1608" s="56">
        <f t="shared" si="11301"/>
        <v>2.028076933</v>
      </c>
      <c r="BN1608" s="56">
        <f t="shared" si="11301"/>
        <v>0</v>
      </c>
      <c r="BO1608" s="56">
        <f t="shared" si="49"/>
        <v>0.01790916296</v>
      </c>
      <c r="BP1608" s="56">
        <f t="shared" si="50"/>
        <v>2.015205013</v>
      </c>
      <c r="BQ1608" s="56">
        <f t="shared" ref="BQ1608:BS1608" si="11302">AU1608</f>
        <v>0.4810432772</v>
      </c>
      <c r="BR1608" s="56">
        <f t="shared" si="11302"/>
        <v>0.3594066495</v>
      </c>
      <c r="BS1608" s="56">
        <f t="shared" si="11302"/>
        <v>0.121352012</v>
      </c>
      <c r="BT1608" s="56">
        <f t="shared" si="52"/>
        <v>8</v>
      </c>
      <c r="BU1608" s="50">
        <f t="shared" ref="BU1608:BX1608" si="11303">AZ1608</f>
        <v>5.952797124</v>
      </c>
      <c r="BV1608" s="50">
        <f t="shared" si="11303"/>
        <v>0.001216779945</v>
      </c>
      <c r="BW1608" s="50">
        <f t="shared" si="11303"/>
        <v>3.0421154</v>
      </c>
      <c r="BX1608" s="50">
        <f t="shared" si="11303"/>
        <v>0</v>
      </c>
      <c r="BY1608" s="50">
        <f t="shared" si="54"/>
        <v>0.02686374444</v>
      </c>
      <c r="BZ1608" s="50">
        <f t="shared" si="55"/>
        <v>2.015205013</v>
      </c>
      <c r="CA1608" s="50">
        <f t="shared" ref="CA1608:CC1608" si="11304">BF1608</f>
        <v>0.4810432772</v>
      </c>
      <c r="CB1608" s="50">
        <f t="shared" si="11304"/>
        <v>0.3594066495</v>
      </c>
      <c r="CC1608" s="50">
        <f t="shared" si="11304"/>
        <v>0.121352012</v>
      </c>
      <c r="CD1608" s="50">
        <f t="shared" si="57"/>
        <v>12</v>
      </c>
      <c r="CE1608" s="57">
        <f t="shared" si="58"/>
        <v>36.79</v>
      </c>
      <c r="CF1608" s="57">
        <f t="shared" si="59"/>
        <v>0.01</v>
      </c>
      <c r="CG1608" s="57">
        <f t="shared" si="60"/>
        <v>21.27</v>
      </c>
      <c r="CH1608" s="57">
        <f t="shared" si="61"/>
        <v>0</v>
      </c>
      <c r="CI1608" s="58">
        <f t="shared" si="62"/>
        <v>0.2941756302</v>
      </c>
      <c r="CJ1608" s="58">
        <f t="shared" si="63"/>
        <v>29.78529753</v>
      </c>
      <c r="CK1608" s="57">
        <f t="shared" si="64"/>
        <v>7.02</v>
      </c>
      <c r="CL1608" s="57">
        <f t="shared" si="65"/>
        <v>2.98</v>
      </c>
      <c r="CM1608" s="57">
        <f t="shared" si="66"/>
        <v>1.4</v>
      </c>
      <c r="CN1608" s="57">
        <f t="shared" si="67"/>
        <v>99.54947316</v>
      </c>
      <c r="CO1608" s="59">
        <f t="shared" si="68"/>
        <v>0.1207275143</v>
      </c>
      <c r="CP1608" s="59">
        <f t="shared" si="69"/>
        <v>0.6769231802</v>
      </c>
      <c r="CQ1608" s="59">
        <f t="shared" si="70"/>
        <v>0.1615862122</v>
      </c>
      <c r="CR1608" s="59">
        <f t="shared" si="71"/>
        <v>0.04076309326</v>
      </c>
      <c r="CS1608" s="60">
        <f t="shared" si="72"/>
        <v>12.07275143</v>
      </c>
      <c r="CT1608" s="60">
        <f t="shared" si="73"/>
        <v>4.076309326</v>
      </c>
      <c r="CU1608" s="60">
        <f t="shared" si="74"/>
        <v>83.85093924</v>
      </c>
      <c r="CV1608" s="61">
        <f t="shared" si="75"/>
        <v>0.1011268504</v>
      </c>
      <c r="CW1608" s="61">
        <f t="shared" si="76"/>
        <v>0.1045500274</v>
      </c>
      <c r="CX1608" s="62"/>
    </row>
    <row r="1609" ht="15.75" customHeight="1">
      <c r="A1609" s="17" t="s">
        <v>53</v>
      </c>
      <c r="B1609" s="87" t="s">
        <v>1069</v>
      </c>
      <c r="C1609" s="88" t="s">
        <v>1631</v>
      </c>
      <c r="D1609" s="89"/>
      <c r="E1609" s="89" t="s">
        <v>1632</v>
      </c>
      <c r="F1609" s="90">
        <v>66.0</v>
      </c>
      <c r="G1609" s="89" t="s">
        <v>1698</v>
      </c>
      <c r="H1609" s="91">
        <v>35.74</v>
      </c>
      <c r="I1609" s="92">
        <v>0.66</v>
      </c>
      <c r="J1609" s="92">
        <v>20.49</v>
      </c>
      <c r="K1609" s="92">
        <v>0.52</v>
      </c>
      <c r="L1609" s="92">
        <v>0.04</v>
      </c>
      <c r="M1609" s="92">
        <v>0.0</v>
      </c>
      <c r="N1609" s="92">
        <v>14.17</v>
      </c>
      <c r="O1609" s="92">
        <v>27.72</v>
      </c>
      <c r="P1609" s="92"/>
      <c r="Q1609" s="50">
        <f t="shared" si="8"/>
        <v>99.34</v>
      </c>
      <c r="R1609" s="51">
        <f t="shared" si="9"/>
        <v>12</v>
      </c>
      <c r="S1609" s="52">
        <f t="shared" si="10"/>
        <v>0.5948309292</v>
      </c>
      <c r="T1609" s="52">
        <f t="shared" si="11"/>
        <v>0.0005006333011</v>
      </c>
      <c r="U1609" s="52">
        <f t="shared" si="12"/>
        <v>0.401917198</v>
      </c>
      <c r="V1609" s="52">
        <f t="shared" si="13"/>
        <v>0</v>
      </c>
      <c r="W1609" s="52">
        <f t="shared" si="14"/>
        <v>0</v>
      </c>
      <c r="X1609" s="52">
        <f t="shared" si="15"/>
        <v>0.3858230893</v>
      </c>
      <c r="Y1609" s="52">
        <f t="shared" si="16"/>
        <v>0.1997535856</v>
      </c>
      <c r="Z1609" s="52">
        <f t="shared" si="17"/>
        <v>0.01637538333</v>
      </c>
      <c r="AA1609" s="52">
        <f t="shared" si="18"/>
        <v>0.00927256711</v>
      </c>
      <c r="AB1609" s="52">
        <f t="shared" si="19"/>
        <v>1.608473386</v>
      </c>
      <c r="AC1609" s="53">
        <f t="shared" si="20"/>
        <v>4.809527095</v>
      </c>
      <c r="AD1609" s="54">
        <f t="shared" si="21"/>
        <v>1.189661858</v>
      </c>
      <c r="AE1609" s="54">
        <f t="shared" si="22"/>
        <v>0.001001266602</v>
      </c>
      <c r="AF1609" s="54">
        <f t="shared" si="23"/>
        <v>0.602875797</v>
      </c>
      <c r="AG1609" s="54">
        <f t="shared" si="24"/>
        <v>0</v>
      </c>
      <c r="AH1609" s="54">
        <f t="shared" si="25"/>
        <v>0</v>
      </c>
      <c r="AI1609" s="54">
        <f t="shared" si="26"/>
        <v>0.3858230893</v>
      </c>
      <c r="AJ1609" s="54">
        <f t="shared" si="27"/>
        <v>0.1997535856</v>
      </c>
      <c r="AK1609" s="54">
        <f t="shared" si="28"/>
        <v>0.01637538333</v>
      </c>
      <c r="AL1609" s="54">
        <f t="shared" si="29"/>
        <v>0.00927256711</v>
      </c>
      <c r="AM1609" s="54">
        <f t="shared" si="30"/>
        <v>2.404763547</v>
      </c>
      <c r="AN1609" s="54">
        <f t="shared" si="31"/>
        <v>-4.809527095</v>
      </c>
      <c r="AO1609" s="55">
        <f t="shared" si="32"/>
        <v>2.958486896</v>
      </c>
      <c r="AP1609" s="55">
        <f t="shared" si="33"/>
        <v>0.002489979905</v>
      </c>
      <c r="AQ1609" s="55">
        <f t="shared" si="34"/>
        <v>1.998999556</v>
      </c>
      <c r="AR1609" s="55">
        <f t="shared" si="35"/>
        <v>0</v>
      </c>
      <c r="AS1609" s="55">
        <f t="shared" si="36"/>
        <v>0</v>
      </c>
      <c r="AT1609" s="55">
        <f t="shared" si="37"/>
        <v>1.918952929</v>
      </c>
      <c r="AU1609" s="55">
        <f t="shared" si="38"/>
        <v>0.9935064506</v>
      </c>
      <c r="AV1609" s="55">
        <f t="shared" si="39"/>
        <v>0.08144559172</v>
      </c>
      <c r="AW1609" s="55">
        <f t="shared" si="40"/>
        <v>0.04611859763</v>
      </c>
      <c r="AX1609" s="55">
        <f t="shared" si="41"/>
        <v>8</v>
      </c>
      <c r="AY1609" s="55">
        <f t="shared" si="42"/>
        <v>23.92095331</v>
      </c>
      <c r="AZ1609" s="54">
        <f t="shared" ref="AZ1609:BA1609" si="11305">AO1609*2</f>
        <v>5.916973791</v>
      </c>
      <c r="BA1609" s="54">
        <f t="shared" si="11305"/>
        <v>0.004979959811</v>
      </c>
      <c r="BB1609" s="54">
        <f t="shared" ref="BB1609:BD1609" si="11306">AQ1609*(3/2)</f>
        <v>2.998499334</v>
      </c>
      <c r="BC1609" s="54">
        <f t="shared" si="11306"/>
        <v>0</v>
      </c>
      <c r="BD1609" s="54">
        <f t="shared" si="11306"/>
        <v>0</v>
      </c>
      <c r="BE1609" s="54">
        <f t="shared" ref="BE1609:BH1609" si="11307">AT1609</f>
        <v>1.918952929</v>
      </c>
      <c r="BF1609" s="54">
        <f t="shared" si="11307"/>
        <v>0.9935064506</v>
      </c>
      <c r="BG1609" s="54">
        <f t="shared" si="11307"/>
        <v>0.08144559172</v>
      </c>
      <c r="BH1609" s="54">
        <f t="shared" si="11307"/>
        <v>0.04611859763</v>
      </c>
      <c r="BI1609" s="54">
        <f t="shared" si="46"/>
        <v>11.96047665</v>
      </c>
      <c r="BJ1609" s="54">
        <f t="shared" si="47"/>
        <v>-23.92095331</v>
      </c>
      <c r="BK1609" s="56">
        <f t="shared" ref="BK1609:BN1609" si="11308">AO1609</f>
        <v>2.958486896</v>
      </c>
      <c r="BL1609" s="56">
        <f t="shared" si="11308"/>
        <v>0.002489979905</v>
      </c>
      <c r="BM1609" s="56">
        <f t="shared" si="11308"/>
        <v>1.998999556</v>
      </c>
      <c r="BN1609" s="56">
        <f t="shared" si="11308"/>
        <v>0</v>
      </c>
      <c r="BO1609" s="56">
        <f t="shared" si="49"/>
        <v>0.07904669302</v>
      </c>
      <c r="BP1609" s="56">
        <f t="shared" si="50"/>
        <v>1.839906236</v>
      </c>
      <c r="BQ1609" s="56">
        <f t="shared" ref="BQ1609:BS1609" si="11309">AU1609</f>
        <v>0.9935064506</v>
      </c>
      <c r="BR1609" s="56">
        <f t="shared" si="11309"/>
        <v>0.08144559172</v>
      </c>
      <c r="BS1609" s="56">
        <f t="shared" si="11309"/>
        <v>0.04611859763</v>
      </c>
      <c r="BT1609" s="56">
        <f t="shared" si="52"/>
        <v>8</v>
      </c>
      <c r="BU1609" s="50">
        <f t="shared" ref="BU1609:BX1609" si="11310">AZ1609</f>
        <v>5.916973791</v>
      </c>
      <c r="BV1609" s="50">
        <f t="shared" si="11310"/>
        <v>0.004979959811</v>
      </c>
      <c r="BW1609" s="50">
        <f t="shared" si="11310"/>
        <v>2.998499334</v>
      </c>
      <c r="BX1609" s="50">
        <f t="shared" si="11310"/>
        <v>0</v>
      </c>
      <c r="BY1609" s="50">
        <f t="shared" si="54"/>
        <v>0.1185700395</v>
      </c>
      <c r="BZ1609" s="50">
        <f t="shared" si="55"/>
        <v>1.839906236</v>
      </c>
      <c r="CA1609" s="50">
        <f t="shared" ref="CA1609:CC1609" si="11311">BF1609</f>
        <v>0.9935064506</v>
      </c>
      <c r="CB1609" s="50">
        <f t="shared" si="11311"/>
        <v>0.08144559172</v>
      </c>
      <c r="CC1609" s="50">
        <f t="shared" si="11311"/>
        <v>0.04611859763</v>
      </c>
      <c r="CD1609" s="50">
        <f t="shared" si="57"/>
        <v>12</v>
      </c>
      <c r="CE1609" s="57">
        <f t="shared" si="58"/>
        <v>35.74</v>
      </c>
      <c r="CF1609" s="57">
        <f t="shared" si="59"/>
        <v>0.04</v>
      </c>
      <c r="CG1609" s="57">
        <f t="shared" si="60"/>
        <v>20.49</v>
      </c>
      <c r="CH1609" s="57">
        <f t="shared" si="61"/>
        <v>0</v>
      </c>
      <c r="CI1609" s="58">
        <f t="shared" si="62"/>
        <v>1.268999077</v>
      </c>
      <c r="CJ1609" s="58">
        <f t="shared" si="63"/>
        <v>26.57814066</v>
      </c>
      <c r="CK1609" s="57">
        <f t="shared" si="64"/>
        <v>14.17</v>
      </c>
      <c r="CL1609" s="57">
        <f t="shared" si="65"/>
        <v>0.66</v>
      </c>
      <c r="CM1609" s="57">
        <f t="shared" si="66"/>
        <v>0.52</v>
      </c>
      <c r="CN1609" s="57">
        <f t="shared" si="67"/>
        <v>99.46713973</v>
      </c>
      <c r="CO1609" s="59">
        <f t="shared" si="68"/>
        <v>0.02750632482</v>
      </c>
      <c r="CP1609" s="59">
        <f t="shared" si="69"/>
        <v>0.6213848716</v>
      </c>
      <c r="CQ1609" s="59">
        <f t="shared" si="70"/>
        <v>0.3355333366</v>
      </c>
      <c r="CR1609" s="59">
        <f t="shared" si="71"/>
        <v>0.01557546701</v>
      </c>
      <c r="CS1609" s="60">
        <f t="shared" si="72"/>
        <v>2.750632482</v>
      </c>
      <c r="CT1609" s="60">
        <f t="shared" si="73"/>
        <v>1.557546701</v>
      </c>
      <c r="CU1609" s="60">
        <f t="shared" si="74"/>
        <v>95.69182082</v>
      </c>
      <c r="CV1609" s="61">
        <f t="shared" si="75"/>
        <v>0.02932862942</v>
      </c>
      <c r="CW1609" s="61">
        <f t="shared" si="76"/>
        <v>0.02382047729</v>
      </c>
      <c r="CX1609" s="62"/>
    </row>
    <row r="1610" ht="15.75" customHeight="1">
      <c r="A1610" s="17" t="s">
        <v>53</v>
      </c>
      <c r="B1610" s="87" t="s">
        <v>1069</v>
      </c>
      <c r="C1610" s="88" t="s">
        <v>1631</v>
      </c>
      <c r="D1610" s="89"/>
      <c r="E1610" s="89" t="s">
        <v>1632</v>
      </c>
      <c r="F1610" s="90">
        <v>67.0</v>
      </c>
      <c r="G1610" s="89" t="s">
        <v>1699</v>
      </c>
      <c r="H1610" s="91">
        <v>37.01</v>
      </c>
      <c r="I1610" s="92">
        <v>4.01</v>
      </c>
      <c r="J1610" s="92">
        <v>21.33</v>
      </c>
      <c r="K1610" s="92">
        <v>1.54</v>
      </c>
      <c r="L1610" s="92">
        <v>0.02</v>
      </c>
      <c r="M1610" s="92">
        <v>0.0</v>
      </c>
      <c r="N1610" s="92">
        <v>0.6</v>
      </c>
      <c r="O1610" s="92">
        <v>34.91</v>
      </c>
      <c r="P1610" s="92"/>
      <c r="Q1610" s="50">
        <f t="shared" si="8"/>
        <v>99.42</v>
      </c>
      <c r="R1610" s="51">
        <f t="shared" si="9"/>
        <v>12</v>
      </c>
      <c r="S1610" s="52">
        <f t="shared" si="10"/>
        <v>0.6159678984</v>
      </c>
      <c r="T1610" s="52">
        <f t="shared" si="11"/>
        <v>0.0002503166506</v>
      </c>
      <c r="U1610" s="52">
        <f t="shared" si="12"/>
        <v>0.4183940377</v>
      </c>
      <c r="V1610" s="52">
        <f t="shared" si="13"/>
        <v>0</v>
      </c>
      <c r="W1610" s="52">
        <f t="shared" si="14"/>
        <v>0</v>
      </c>
      <c r="X1610" s="52">
        <f t="shared" si="15"/>
        <v>0.4858976929</v>
      </c>
      <c r="Y1610" s="52">
        <f t="shared" si="16"/>
        <v>0.008458161703</v>
      </c>
      <c r="Z1610" s="52">
        <f t="shared" si="17"/>
        <v>0.09949285934</v>
      </c>
      <c r="AA1610" s="52">
        <f t="shared" si="18"/>
        <v>0.02746106413</v>
      </c>
      <c r="AB1610" s="52">
        <f t="shared" si="19"/>
        <v>1.655922031</v>
      </c>
      <c r="AC1610" s="53">
        <f t="shared" si="20"/>
        <v>4.96267453</v>
      </c>
      <c r="AD1610" s="54">
        <f t="shared" si="21"/>
        <v>1.231935797</v>
      </c>
      <c r="AE1610" s="54">
        <f t="shared" si="22"/>
        <v>0.0005006333011</v>
      </c>
      <c r="AF1610" s="54">
        <f t="shared" si="23"/>
        <v>0.6275910566</v>
      </c>
      <c r="AG1610" s="54">
        <f t="shared" si="24"/>
        <v>0</v>
      </c>
      <c r="AH1610" s="54">
        <f t="shared" si="25"/>
        <v>0</v>
      </c>
      <c r="AI1610" s="54">
        <f t="shared" si="26"/>
        <v>0.4858976929</v>
      </c>
      <c r="AJ1610" s="54">
        <f t="shared" si="27"/>
        <v>0.008458161703</v>
      </c>
      <c r="AK1610" s="54">
        <f t="shared" si="28"/>
        <v>0.09949285934</v>
      </c>
      <c r="AL1610" s="54">
        <f t="shared" si="29"/>
        <v>0.02746106413</v>
      </c>
      <c r="AM1610" s="54">
        <f t="shared" si="30"/>
        <v>2.481337265</v>
      </c>
      <c r="AN1610" s="54">
        <f t="shared" si="31"/>
        <v>-4.96267453</v>
      </c>
      <c r="AO1610" s="55">
        <f t="shared" si="32"/>
        <v>2.975830441</v>
      </c>
      <c r="AP1610" s="55">
        <f t="shared" si="33"/>
        <v>0.001209316119</v>
      </c>
      <c r="AQ1610" s="55">
        <f t="shared" si="34"/>
        <v>2.021322405</v>
      </c>
      <c r="AR1610" s="55">
        <f t="shared" si="35"/>
        <v>0</v>
      </c>
      <c r="AS1610" s="55">
        <f t="shared" si="36"/>
        <v>0</v>
      </c>
      <c r="AT1610" s="55">
        <f t="shared" si="37"/>
        <v>2.347442374</v>
      </c>
      <c r="AU1610" s="55">
        <f t="shared" si="38"/>
        <v>0.04086260848</v>
      </c>
      <c r="AV1610" s="55">
        <f t="shared" si="39"/>
        <v>0.4806644636</v>
      </c>
      <c r="AW1610" s="55">
        <f t="shared" si="40"/>
        <v>0.132668392</v>
      </c>
      <c r="AX1610" s="55">
        <f t="shared" si="41"/>
        <v>8</v>
      </c>
      <c r="AY1610" s="55">
        <f t="shared" si="42"/>
        <v>23.97540192</v>
      </c>
      <c r="AZ1610" s="54">
        <f t="shared" ref="AZ1610:BA1610" si="11312">AO1610*2</f>
        <v>5.951660882</v>
      </c>
      <c r="BA1610" s="54">
        <f t="shared" si="11312"/>
        <v>0.002418632239</v>
      </c>
      <c r="BB1610" s="54">
        <f t="shared" ref="BB1610:BD1610" si="11313">AQ1610*(3/2)</f>
        <v>3.031983607</v>
      </c>
      <c r="BC1610" s="54">
        <f t="shared" si="11313"/>
        <v>0</v>
      </c>
      <c r="BD1610" s="54">
        <f t="shared" si="11313"/>
        <v>0</v>
      </c>
      <c r="BE1610" s="54">
        <f t="shared" ref="BE1610:BH1610" si="11314">AT1610</f>
        <v>2.347442374</v>
      </c>
      <c r="BF1610" s="54">
        <f t="shared" si="11314"/>
        <v>0.04086260848</v>
      </c>
      <c r="BG1610" s="54">
        <f t="shared" si="11314"/>
        <v>0.4806644636</v>
      </c>
      <c r="BH1610" s="54">
        <f t="shared" si="11314"/>
        <v>0.132668392</v>
      </c>
      <c r="BI1610" s="54">
        <f t="shared" si="46"/>
        <v>11.98770096</v>
      </c>
      <c r="BJ1610" s="54">
        <f t="shared" si="47"/>
        <v>-23.97540192</v>
      </c>
      <c r="BK1610" s="56">
        <f t="shared" ref="BK1610:BN1610" si="11315">AO1610</f>
        <v>2.975830441</v>
      </c>
      <c r="BL1610" s="56">
        <f t="shared" si="11315"/>
        <v>0.001209316119</v>
      </c>
      <c r="BM1610" s="56">
        <f t="shared" si="11315"/>
        <v>2.021322405</v>
      </c>
      <c r="BN1610" s="56">
        <f t="shared" si="11315"/>
        <v>0</v>
      </c>
      <c r="BO1610" s="56">
        <f t="shared" si="49"/>
        <v>0.0245980806</v>
      </c>
      <c r="BP1610" s="56">
        <f t="shared" si="50"/>
        <v>2.322844293</v>
      </c>
      <c r="BQ1610" s="56">
        <f t="shared" ref="BQ1610:BS1610" si="11316">AU1610</f>
        <v>0.04086260848</v>
      </c>
      <c r="BR1610" s="56">
        <f t="shared" si="11316"/>
        <v>0.4806644636</v>
      </c>
      <c r="BS1610" s="56">
        <f t="shared" si="11316"/>
        <v>0.132668392</v>
      </c>
      <c r="BT1610" s="56">
        <f t="shared" si="52"/>
        <v>8</v>
      </c>
      <c r="BU1610" s="50">
        <f t="shared" ref="BU1610:BX1610" si="11317">AZ1610</f>
        <v>5.951660882</v>
      </c>
      <c r="BV1610" s="50">
        <f t="shared" si="11317"/>
        <v>0.002418632239</v>
      </c>
      <c r="BW1610" s="50">
        <f t="shared" si="11317"/>
        <v>3.031983607</v>
      </c>
      <c r="BX1610" s="50">
        <f t="shared" si="11317"/>
        <v>0</v>
      </c>
      <c r="BY1610" s="50">
        <f t="shared" si="54"/>
        <v>0.03689712089</v>
      </c>
      <c r="BZ1610" s="50">
        <f t="shared" si="55"/>
        <v>2.322844293</v>
      </c>
      <c r="CA1610" s="50">
        <f t="shared" ref="CA1610:CC1610" si="11318">BF1610</f>
        <v>0.04086260848</v>
      </c>
      <c r="CB1610" s="50">
        <f t="shared" si="11318"/>
        <v>0.4806644636</v>
      </c>
      <c r="CC1610" s="50">
        <f t="shared" si="11318"/>
        <v>0.132668392</v>
      </c>
      <c r="CD1610" s="50">
        <f t="shared" si="57"/>
        <v>12</v>
      </c>
      <c r="CE1610" s="57">
        <f t="shared" si="58"/>
        <v>37.01</v>
      </c>
      <c r="CF1610" s="57">
        <f t="shared" si="59"/>
        <v>0.02</v>
      </c>
      <c r="CG1610" s="57">
        <f t="shared" si="60"/>
        <v>21.33</v>
      </c>
      <c r="CH1610" s="57">
        <f t="shared" si="61"/>
        <v>0</v>
      </c>
      <c r="CI1610" s="58">
        <f t="shared" si="62"/>
        <v>0.4065414442</v>
      </c>
      <c r="CJ1610" s="58">
        <f t="shared" si="63"/>
        <v>34.54418953</v>
      </c>
      <c r="CK1610" s="57">
        <f t="shared" si="64"/>
        <v>0.6</v>
      </c>
      <c r="CL1610" s="57">
        <f t="shared" si="65"/>
        <v>4.01</v>
      </c>
      <c r="CM1610" s="57">
        <f t="shared" si="66"/>
        <v>1.54</v>
      </c>
      <c r="CN1610" s="57">
        <f t="shared" si="67"/>
        <v>99.46073098</v>
      </c>
      <c r="CO1610" s="59">
        <f t="shared" si="68"/>
        <v>0.1614571866</v>
      </c>
      <c r="CP1610" s="59">
        <f t="shared" si="69"/>
        <v>0.7802530307</v>
      </c>
      <c r="CQ1610" s="59">
        <f t="shared" si="70"/>
        <v>0.01372591964</v>
      </c>
      <c r="CR1610" s="59">
        <f t="shared" si="71"/>
        <v>0.04456386303</v>
      </c>
      <c r="CS1610" s="60">
        <f t="shared" si="72"/>
        <v>16.14571866</v>
      </c>
      <c r="CT1610" s="60">
        <f t="shared" si="73"/>
        <v>4.456386303</v>
      </c>
      <c r="CU1610" s="60">
        <f t="shared" si="74"/>
        <v>79.39789504</v>
      </c>
      <c r="CV1610" s="61">
        <f t="shared" si="75"/>
        <v>0.1252924563</v>
      </c>
      <c r="CW1610" s="61">
        <f t="shared" si="76"/>
        <v>0.1398219236</v>
      </c>
      <c r="CX1610" s="62"/>
    </row>
    <row r="1611" ht="15.75" customHeight="1">
      <c r="A1611" s="17" t="s">
        <v>53</v>
      </c>
      <c r="B1611" s="87" t="s">
        <v>1069</v>
      </c>
      <c r="C1611" s="88" t="s">
        <v>1631</v>
      </c>
      <c r="D1611" s="89"/>
      <c r="E1611" s="89" t="s">
        <v>1632</v>
      </c>
      <c r="F1611" s="90">
        <v>68.0</v>
      </c>
      <c r="G1611" s="89" t="s">
        <v>1700</v>
      </c>
      <c r="H1611" s="91">
        <v>36.81</v>
      </c>
      <c r="I1611" s="92">
        <v>4.62</v>
      </c>
      <c r="J1611" s="92">
        <v>21.48</v>
      </c>
      <c r="K1611" s="92">
        <v>1.16</v>
      </c>
      <c r="L1611" s="92">
        <v>0.03</v>
      </c>
      <c r="M1611" s="92">
        <v>0.01</v>
      </c>
      <c r="N1611" s="92">
        <v>1.93</v>
      </c>
      <c r="O1611" s="92">
        <v>32.6</v>
      </c>
      <c r="P1611" s="92"/>
      <c r="Q1611" s="50">
        <f t="shared" si="8"/>
        <v>98.64</v>
      </c>
      <c r="R1611" s="51">
        <f t="shared" si="9"/>
        <v>12</v>
      </c>
      <c r="S1611" s="52">
        <f t="shared" si="10"/>
        <v>0.6126392419</v>
      </c>
      <c r="T1611" s="52">
        <f t="shared" si="11"/>
        <v>0.0003754749758</v>
      </c>
      <c r="U1611" s="52">
        <f t="shared" si="12"/>
        <v>0.4213363305</v>
      </c>
      <c r="V1611" s="52">
        <f t="shared" si="13"/>
        <v>0.0001315874313</v>
      </c>
      <c r="W1611" s="52">
        <f t="shared" si="14"/>
        <v>0</v>
      </c>
      <c r="X1611" s="52">
        <f t="shared" si="15"/>
        <v>0.4537457688</v>
      </c>
      <c r="Y1611" s="52">
        <f t="shared" si="16"/>
        <v>0.02720708681</v>
      </c>
      <c r="Z1611" s="52">
        <f t="shared" si="17"/>
        <v>0.1146276833</v>
      </c>
      <c r="AA1611" s="52">
        <f t="shared" si="18"/>
        <v>0.0206849574</v>
      </c>
      <c r="AB1611" s="52">
        <f t="shared" si="19"/>
        <v>1.650748131</v>
      </c>
      <c r="AC1611" s="53">
        <f t="shared" si="20"/>
        <v>4.948993614</v>
      </c>
      <c r="AD1611" s="54">
        <f t="shared" si="21"/>
        <v>1.225278484</v>
      </c>
      <c r="AE1611" s="54">
        <f t="shared" si="22"/>
        <v>0.0007509499517</v>
      </c>
      <c r="AF1611" s="54">
        <f t="shared" si="23"/>
        <v>0.6320044958</v>
      </c>
      <c r="AG1611" s="54">
        <f t="shared" si="24"/>
        <v>0.0001973811469</v>
      </c>
      <c r="AH1611" s="54">
        <f t="shared" si="25"/>
        <v>0</v>
      </c>
      <c r="AI1611" s="54">
        <f t="shared" si="26"/>
        <v>0.4537457688</v>
      </c>
      <c r="AJ1611" s="54">
        <f t="shared" si="27"/>
        <v>0.02720708681</v>
      </c>
      <c r="AK1611" s="54">
        <f t="shared" si="28"/>
        <v>0.1146276833</v>
      </c>
      <c r="AL1611" s="54">
        <f t="shared" si="29"/>
        <v>0.0206849574</v>
      </c>
      <c r="AM1611" s="54">
        <f t="shared" si="30"/>
        <v>2.474496807</v>
      </c>
      <c r="AN1611" s="54">
        <f t="shared" si="31"/>
        <v>-4.948993614</v>
      </c>
      <c r="AO1611" s="55">
        <f t="shared" si="32"/>
        <v>2.969025887</v>
      </c>
      <c r="AP1611" s="55">
        <f t="shared" si="33"/>
        <v>0.001819659674</v>
      </c>
      <c r="AQ1611" s="55">
        <f t="shared" si="34"/>
        <v>2.041916983</v>
      </c>
      <c r="AR1611" s="55">
        <f t="shared" si="35"/>
        <v>0.0006377105208</v>
      </c>
      <c r="AS1611" s="55">
        <f t="shared" si="36"/>
        <v>0</v>
      </c>
      <c r="AT1611" s="55">
        <f t="shared" si="37"/>
        <v>2.198982438</v>
      </c>
      <c r="AU1611" s="55">
        <f t="shared" si="38"/>
        <v>0.1318533642</v>
      </c>
      <c r="AV1611" s="55">
        <f t="shared" si="39"/>
        <v>0.5555187066</v>
      </c>
      <c r="AW1611" s="55">
        <f t="shared" si="40"/>
        <v>0.1002452501</v>
      </c>
      <c r="AX1611" s="55">
        <f t="shared" si="41"/>
        <v>8</v>
      </c>
      <c r="AY1611" s="55">
        <f t="shared" si="42"/>
        <v>23.98424579</v>
      </c>
      <c r="AZ1611" s="54">
        <f t="shared" ref="AZ1611:BA1611" si="11319">AO1611*2</f>
        <v>5.938051775</v>
      </c>
      <c r="BA1611" s="54">
        <f t="shared" si="11319"/>
        <v>0.003639319349</v>
      </c>
      <c r="BB1611" s="54">
        <f t="shared" ref="BB1611:BD1611" si="11320">AQ1611*(3/2)</f>
        <v>3.062875475</v>
      </c>
      <c r="BC1611" s="54">
        <f t="shared" si="11320"/>
        <v>0.0009565657812</v>
      </c>
      <c r="BD1611" s="54">
        <f t="shared" si="11320"/>
        <v>0</v>
      </c>
      <c r="BE1611" s="54">
        <f t="shared" ref="BE1611:BH1611" si="11321">AT1611</f>
        <v>2.198982438</v>
      </c>
      <c r="BF1611" s="54">
        <f t="shared" si="11321"/>
        <v>0.1318533642</v>
      </c>
      <c r="BG1611" s="54">
        <f t="shared" si="11321"/>
        <v>0.5555187066</v>
      </c>
      <c r="BH1611" s="54">
        <f t="shared" si="11321"/>
        <v>0.1002452501</v>
      </c>
      <c r="BI1611" s="54">
        <f t="shared" si="46"/>
        <v>11.99212289</v>
      </c>
      <c r="BJ1611" s="54">
        <f t="shared" si="47"/>
        <v>-23.98424579</v>
      </c>
      <c r="BK1611" s="56">
        <f t="shared" ref="BK1611:BN1611" si="11322">AO1611</f>
        <v>2.969025887</v>
      </c>
      <c r="BL1611" s="56">
        <f t="shared" si="11322"/>
        <v>0.001819659674</v>
      </c>
      <c r="BM1611" s="56">
        <f t="shared" si="11322"/>
        <v>2.041916983</v>
      </c>
      <c r="BN1611" s="56">
        <f t="shared" si="11322"/>
        <v>0.0006377105208</v>
      </c>
      <c r="BO1611" s="56">
        <f t="shared" si="49"/>
        <v>0.01575421175</v>
      </c>
      <c r="BP1611" s="56">
        <f t="shared" si="50"/>
        <v>2.183228226</v>
      </c>
      <c r="BQ1611" s="56">
        <f t="shared" ref="BQ1611:BS1611" si="11323">AU1611</f>
        <v>0.1318533642</v>
      </c>
      <c r="BR1611" s="56">
        <f t="shared" si="11323"/>
        <v>0.5555187066</v>
      </c>
      <c r="BS1611" s="56">
        <f t="shared" si="11323"/>
        <v>0.1002452501</v>
      </c>
      <c r="BT1611" s="56">
        <f t="shared" si="52"/>
        <v>8</v>
      </c>
      <c r="BU1611" s="50">
        <f t="shared" ref="BU1611:BX1611" si="11324">AZ1611</f>
        <v>5.938051775</v>
      </c>
      <c r="BV1611" s="50">
        <f t="shared" si="11324"/>
        <v>0.003639319349</v>
      </c>
      <c r="BW1611" s="50">
        <f t="shared" si="11324"/>
        <v>3.062875475</v>
      </c>
      <c r="BX1611" s="50">
        <f t="shared" si="11324"/>
        <v>0.0009565657812</v>
      </c>
      <c r="BY1611" s="50">
        <f t="shared" si="54"/>
        <v>0.02363131763</v>
      </c>
      <c r="BZ1611" s="50">
        <f t="shared" si="55"/>
        <v>2.183228226</v>
      </c>
      <c r="CA1611" s="50">
        <f t="shared" ref="CA1611:CC1611" si="11325">BF1611</f>
        <v>0.1318533642</v>
      </c>
      <c r="CB1611" s="50">
        <f t="shared" si="11325"/>
        <v>0.5555187066</v>
      </c>
      <c r="CC1611" s="50">
        <f t="shared" si="11325"/>
        <v>0.1002452501</v>
      </c>
      <c r="CD1611" s="50">
        <f t="shared" si="57"/>
        <v>12</v>
      </c>
      <c r="CE1611" s="57">
        <f t="shared" si="58"/>
        <v>36.81</v>
      </c>
      <c r="CF1611" s="57">
        <f t="shared" si="59"/>
        <v>0.03</v>
      </c>
      <c r="CG1611" s="57">
        <f t="shared" si="60"/>
        <v>21.48</v>
      </c>
      <c r="CH1611" s="57">
        <f t="shared" si="61"/>
        <v>0.01</v>
      </c>
      <c r="CI1611" s="58">
        <f t="shared" si="62"/>
        <v>0.2595620612</v>
      </c>
      <c r="CJ1611" s="58">
        <f t="shared" si="63"/>
        <v>32.3664432</v>
      </c>
      <c r="CK1611" s="57">
        <f t="shared" si="64"/>
        <v>1.93</v>
      </c>
      <c r="CL1611" s="57">
        <f t="shared" si="65"/>
        <v>4.62</v>
      </c>
      <c r="CM1611" s="57">
        <f t="shared" si="66"/>
        <v>1.16</v>
      </c>
      <c r="CN1611" s="57">
        <f t="shared" si="67"/>
        <v>98.66600526</v>
      </c>
      <c r="CO1611" s="59">
        <f t="shared" si="68"/>
        <v>0.1869901002</v>
      </c>
      <c r="CP1611" s="59">
        <f t="shared" si="69"/>
        <v>0.7348844602</v>
      </c>
      <c r="CQ1611" s="59">
        <f t="shared" si="70"/>
        <v>0.04438243661</v>
      </c>
      <c r="CR1611" s="59">
        <f t="shared" si="71"/>
        <v>0.03374300295</v>
      </c>
      <c r="CS1611" s="60">
        <f t="shared" si="72"/>
        <v>18.69901002</v>
      </c>
      <c r="CT1611" s="60">
        <f t="shared" si="73"/>
        <v>3.374300295</v>
      </c>
      <c r="CU1611" s="60">
        <f t="shared" si="74"/>
        <v>77.92668968</v>
      </c>
      <c r="CV1611" s="61">
        <f t="shared" si="75"/>
        <v>0.1272380531</v>
      </c>
      <c r="CW1611" s="61">
        <f t="shared" si="76"/>
        <v>0.1619334268</v>
      </c>
      <c r="CX1611" s="62"/>
    </row>
    <row r="1612" ht="15.75" customHeight="1">
      <c r="A1612" s="17" t="s">
        <v>53</v>
      </c>
      <c r="B1612" s="87" t="s">
        <v>1069</v>
      </c>
      <c r="C1612" s="88" t="s">
        <v>1631</v>
      </c>
      <c r="D1612" s="89"/>
      <c r="E1612" s="89" t="s">
        <v>1632</v>
      </c>
      <c r="F1612" s="90">
        <v>69.0</v>
      </c>
      <c r="G1612" s="89" t="s">
        <v>1701</v>
      </c>
      <c r="H1612" s="91">
        <v>36.41</v>
      </c>
      <c r="I1612" s="92">
        <v>2.6</v>
      </c>
      <c r="J1612" s="92">
        <v>20.99</v>
      </c>
      <c r="K1612" s="92">
        <v>2.1</v>
      </c>
      <c r="L1612" s="92">
        <v>0.11</v>
      </c>
      <c r="M1612" s="92">
        <v>0.09</v>
      </c>
      <c r="N1612" s="92">
        <v>10.32</v>
      </c>
      <c r="O1612" s="92">
        <v>26.93</v>
      </c>
      <c r="P1612" s="92"/>
      <c r="Q1612" s="50">
        <f t="shared" si="8"/>
        <v>99.55</v>
      </c>
      <c r="R1612" s="51">
        <f t="shared" si="9"/>
        <v>12</v>
      </c>
      <c r="S1612" s="52">
        <f t="shared" si="10"/>
        <v>0.6059819287</v>
      </c>
      <c r="T1612" s="52">
        <f t="shared" si="11"/>
        <v>0.001376741578</v>
      </c>
      <c r="U1612" s="52">
        <f t="shared" si="12"/>
        <v>0.4117248407</v>
      </c>
      <c r="V1612" s="52">
        <f t="shared" si="13"/>
        <v>0.001184286882</v>
      </c>
      <c r="W1612" s="52">
        <f t="shared" si="14"/>
        <v>0</v>
      </c>
      <c r="X1612" s="52">
        <f t="shared" si="15"/>
        <v>0.3748274096</v>
      </c>
      <c r="Y1612" s="52">
        <f t="shared" si="16"/>
        <v>0.1454803813</v>
      </c>
      <c r="Z1612" s="52">
        <f t="shared" si="17"/>
        <v>0.06450908586</v>
      </c>
      <c r="AA1612" s="52">
        <f t="shared" si="18"/>
        <v>0.03744690564</v>
      </c>
      <c r="AB1612" s="52">
        <f t="shared" si="19"/>
        <v>1.64253158</v>
      </c>
      <c r="AC1612" s="53">
        <f t="shared" si="20"/>
        <v>4.912689629</v>
      </c>
      <c r="AD1612" s="54">
        <f t="shared" si="21"/>
        <v>1.211963857</v>
      </c>
      <c r="AE1612" s="54">
        <f t="shared" si="22"/>
        <v>0.002753483156</v>
      </c>
      <c r="AF1612" s="54">
        <f t="shared" si="23"/>
        <v>0.617587261</v>
      </c>
      <c r="AG1612" s="54">
        <f t="shared" si="24"/>
        <v>0.001776430322</v>
      </c>
      <c r="AH1612" s="54">
        <f t="shared" si="25"/>
        <v>0</v>
      </c>
      <c r="AI1612" s="54">
        <f t="shared" si="26"/>
        <v>0.3748274096</v>
      </c>
      <c r="AJ1612" s="54">
        <f t="shared" si="27"/>
        <v>0.1454803813</v>
      </c>
      <c r="AK1612" s="54">
        <f t="shared" si="28"/>
        <v>0.06450908586</v>
      </c>
      <c r="AL1612" s="54">
        <f t="shared" si="29"/>
        <v>0.03744690564</v>
      </c>
      <c r="AM1612" s="54">
        <f t="shared" si="30"/>
        <v>2.456344814</v>
      </c>
      <c r="AN1612" s="54">
        <f t="shared" si="31"/>
        <v>-4.912689629</v>
      </c>
      <c r="AO1612" s="55">
        <f t="shared" si="32"/>
        <v>2.951453408</v>
      </c>
      <c r="AP1612" s="55">
        <f t="shared" si="33"/>
        <v>0.006705461714</v>
      </c>
      <c r="AQ1612" s="55">
        <f t="shared" si="34"/>
        <v>2.005318354</v>
      </c>
      <c r="AR1612" s="55">
        <f t="shared" si="35"/>
        <v>0.005768105263</v>
      </c>
      <c r="AS1612" s="55">
        <f t="shared" si="36"/>
        <v>0</v>
      </c>
      <c r="AT1612" s="55">
        <f t="shared" si="37"/>
        <v>1.825608294</v>
      </c>
      <c r="AU1612" s="55">
        <f t="shared" si="38"/>
        <v>0.7085666202</v>
      </c>
      <c r="AV1612" s="55">
        <f t="shared" si="39"/>
        <v>0.314193464</v>
      </c>
      <c r="AW1612" s="55">
        <f t="shared" si="40"/>
        <v>0.1823862924</v>
      </c>
      <c r="AX1612" s="55">
        <f t="shared" si="41"/>
        <v>8</v>
      </c>
      <c r="AY1612" s="55">
        <f t="shared" si="42"/>
        <v>23.9274042</v>
      </c>
      <c r="AZ1612" s="54">
        <f t="shared" ref="AZ1612:BA1612" si="11326">AO1612*2</f>
        <v>5.902906815</v>
      </c>
      <c r="BA1612" s="54">
        <f t="shared" si="11326"/>
        <v>0.01341092343</v>
      </c>
      <c r="BB1612" s="54">
        <f t="shared" ref="BB1612:BD1612" si="11327">AQ1612*(3/2)</f>
        <v>3.007977532</v>
      </c>
      <c r="BC1612" s="54">
        <f t="shared" si="11327"/>
        <v>0.008652157895</v>
      </c>
      <c r="BD1612" s="54">
        <f t="shared" si="11327"/>
        <v>0</v>
      </c>
      <c r="BE1612" s="54">
        <f t="shared" ref="BE1612:BH1612" si="11328">AT1612</f>
        <v>1.825608294</v>
      </c>
      <c r="BF1612" s="54">
        <f t="shared" si="11328"/>
        <v>0.7085666202</v>
      </c>
      <c r="BG1612" s="54">
        <f t="shared" si="11328"/>
        <v>0.314193464</v>
      </c>
      <c r="BH1612" s="54">
        <f t="shared" si="11328"/>
        <v>0.1823862924</v>
      </c>
      <c r="BI1612" s="54">
        <f t="shared" si="46"/>
        <v>11.9637021</v>
      </c>
      <c r="BJ1612" s="54">
        <f t="shared" si="47"/>
        <v>-23.9274042</v>
      </c>
      <c r="BK1612" s="56">
        <f t="shared" ref="BK1612:BN1612" si="11329">AO1612</f>
        <v>2.951453408</v>
      </c>
      <c r="BL1612" s="56">
        <f t="shared" si="11329"/>
        <v>0.006705461714</v>
      </c>
      <c r="BM1612" s="56">
        <f t="shared" si="11329"/>
        <v>2.005318354</v>
      </c>
      <c r="BN1612" s="56">
        <f t="shared" si="11329"/>
        <v>0.005768105263</v>
      </c>
      <c r="BO1612" s="56">
        <f t="shared" si="49"/>
        <v>0.07259580151</v>
      </c>
      <c r="BP1612" s="56">
        <f t="shared" si="50"/>
        <v>1.753012493</v>
      </c>
      <c r="BQ1612" s="56">
        <f t="shared" ref="BQ1612:BS1612" si="11330">AU1612</f>
        <v>0.7085666202</v>
      </c>
      <c r="BR1612" s="56">
        <f t="shared" si="11330"/>
        <v>0.314193464</v>
      </c>
      <c r="BS1612" s="56">
        <f t="shared" si="11330"/>
        <v>0.1823862924</v>
      </c>
      <c r="BT1612" s="56">
        <f t="shared" si="52"/>
        <v>8</v>
      </c>
      <c r="BU1612" s="50">
        <f t="shared" ref="BU1612:BX1612" si="11331">AZ1612</f>
        <v>5.902906815</v>
      </c>
      <c r="BV1612" s="50">
        <f t="shared" si="11331"/>
        <v>0.01341092343</v>
      </c>
      <c r="BW1612" s="50">
        <f t="shared" si="11331"/>
        <v>3.007977532</v>
      </c>
      <c r="BX1612" s="50">
        <f t="shared" si="11331"/>
        <v>0.008652157895</v>
      </c>
      <c r="BY1612" s="50">
        <f t="shared" si="54"/>
        <v>0.1088937023</v>
      </c>
      <c r="BZ1612" s="50">
        <f t="shared" si="55"/>
        <v>1.753012493</v>
      </c>
      <c r="CA1612" s="50">
        <f t="shared" ref="CA1612:CC1612" si="11332">BF1612</f>
        <v>0.7085666202</v>
      </c>
      <c r="CB1612" s="50">
        <f t="shared" si="11332"/>
        <v>0.314193464</v>
      </c>
      <c r="CC1612" s="50">
        <f t="shared" si="11332"/>
        <v>0.1823862924</v>
      </c>
      <c r="CD1612" s="50">
        <f t="shared" si="57"/>
        <v>12</v>
      </c>
      <c r="CE1612" s="57">
        <f t="shared" si="58"/>
        <v>36.41</v>
      </c>
      <c r="CF1612" s="57">
        <f t="shared" si="59"/>
        <v>0.11</v>
      </c>
      <c r="CG1612" s="57">
        <f t="shared" si="60"/>
        <v>20.99</v>
      </c>
      <c r="CH1612" s="57">
        <f t="shared" si="61"/>
        <v>0.09</v>
      </c>
      <c r="CI1612" s="58">
        <f t="shared" si="62"/>
        <v>1.190115069</v>
      </c>
      <c r="CJ1612" s="58">
        <f t="shared" si="63"/>
        <v>25.85912136</v>
      </c>
      <c r="CK1612" s="57">
        <f t="shared" si="64"/>
        <v>10.32</v>
      </c>
      <c r="CL1612" s="57">
        <f t="shared" si="65"/>
        <v>2.6</v>
      </c>
      <c r="CM1612" s="57">
        <f t="shared" si="66"/>
        <v>2.1</v>
      </c>
      <c r="CN1612" s="57">
        <f t="shared" si="67"/>
        <v>99.66923643</v>
      </c>
      <c r="CO1612" s="59">
        <f t="shared" si="68"/>
        <v>0.1062125051</v>
      </c>
      <c r="CP1612" s="59">
        <f t="shared" si="69"/>
        <v>0.5926025512</v>
      </c>
      <c r="CQ1612" s="59">
        <f t="shared" si="70"/>
        <v>0.2395296032</v>
      </c>
      <c r="CR1612" s="59">
        <f t="shared" si="71"/>
        <v>0.06165534052</v>
      </c>
      <c r="CS1612" s="60">
        <f t="shared" si="72"/>
        <v>10.62125051</v>
      </c>
      <c r="CT1612" s="60">
        <f t="shared" si="73"/>
        <v>6.165534052</v>
      </c>
      <c r="CU1612" s="60">
        <f t="shared" si="74"/>
        <v>83.21321544</v>
      </c>
      <c r="CV1612" s="61">
        <f t="shared" si="75"/>
        <v>0.1147615931</v>
      </c>
      <c r="CW1612" s="61">
        <f t="shared" si="76"/>
        <v>0.0919800294</v>
      </c>
      <c r="CX1612" s="62"/>
    </row>
    <row r="1613" ht="15.75" customHeight="1">
      <c r="A1613" s="17" t="s">
        <v>53</v>
      </c>
      <c r="B1613" s="87" t="s">
        <v>1069</v>
      </c>
      <c r="C1613" s="88" t="s">
        <v>1631</v>
      </c>
      <c r="D1613" s="89"/>
      <c r="E1613" s="89" t="s">
        <v>1632</v>
      </c>
      <c r="F1613" s="90">
        <v>70.0</v>
      </c>
      <c r="G1613" s="89" t="s">
        <v>1702</v>
      </c>
      <c r="H1613" s="91">
        <v>37.81</v>
      </c>
      <c r="I1613" s="92">
        <v>5.35</v>
      </c>
      <c r="J1613" s="92">
        <v>21.53</v>
      </c>
      <c r="K1613" s="92">
        <v>2.23</v>
      </c>
      <c r="L1613" s="92">
        <v>0.03</v>
      </c>
      <c r="M1613" s="92">
        <v>0.0</v>
      </c>
      <c r="N1613" s="92">
        <v>0.47</v>
      </c>
      <c r="O1613" s="92">
        <v>32.75</v>
      </c>
      <c r="P1613" s="92"/>
      <c r="Q1613" s="50">
        <f t="shared" si="8"/>
        <v>100.17</v>
      </c>
      <c r="R1613" s="51">
        <f t="shared" si="9"/>
        <v>12</v>
      </c>
      <c r="S1613" s="52">
        <f t="shared" si="10"/>
        <v>0.6292825247</v>
      </c>
      <c r="T1613" s="52">
        <f t="shared" si="11"/>
        <v>0.0003754749758</v>
      </c>
      <c r="U1613" s="52">
        <f t="shared" si="12"/>
        <v>0.4223170948</v>
      </c>
      <c r="V1613" s="52">
        <f t="shared" si="13"/>
        <v>0</v>
      </c>
      <c r="W1613" s="52">
        <f t="shared" si="14"/>
        <v>0</v>
      </c>
      <c r="X1613" s="52">
        <f t="shared" si="15"/>
        <v>0.455833556</v>
      </c>
      <c r="Y1613" s="52">
        <f t="shared" si="16"/>
        <v>0.006625560001</v>
      </c>
      <c r="Z1613" s="52">
        <f t="shared" si="17"/>
        <v>0.1327398497</v>
      </c>
      <c r="AA1613" s="52">
        <f t="shared" si="18"/>
        <v>0.03976504741</v>
      </c>
      <c r="AB1613" s="52">
        <f t="shared" si="19"/>
        <v>1.686939108</v>
      </c>
      <c r="AC1613" s="53">
        <f t="shared" si="20"/>
        <v>5.05551131</v>
      </c>
      <c r="AD1613" s="54">
        <f t="shared" si="21"/>
        <v>1.258565049</v>
      </c>
      <c r="AE1613" s="54">
        <f t="shared" si="22"/>
        <v>0.0007509499517</v>
      </c>
      <c r="AF1613" s="54">
        <f t="shared" si="23"/>
        <v>0.6334756422</v>
      </c>
      <c r="AG1613" s="54">
        <f t="shared" si="24"/>
        <v>0</v>
      </c>
      <c r="AH1613" s="54">
        <f t="shared" si="25"/>
        <v>0</v>
      </c>
      <c r="AI1613" s="54">
        <f t="shared" si="26"/>
        <v>0.455833556</v>
      </c>
      <c r="AJ1613" s="54">
        <f t="shared" si="27"/>
        <v>0.006625560001</v>
      </c>
      <c r="AK1613" s="54">
        <f t="shared" si="28"/>
        <v>0.1327398497</v>
      </c>
      <c r="AL1613" s="54">
        <f t="shared" si="29"/>
        <v>0.03976504741</v>
      </c>
      <c r="AM1613" s="54">
        <f t="shared" si="30"/>
        <v>2.527755655</v>
      </c>
      <c r="AN1613" s="54">
        <f t="shared" si="31"/>
        <v>-5.05551131</v>
      </c>
      <c r="AO1613" s="55">
        <f t="shared" si="32"/>
        <v>2.984257212</v>
      </c>
      <c r="AP1613" s="55">
        <f t="shared" si="33"/>
        <v>0.001780621359</v>
      </c>
      <c r="AQ1613" s="55">
        <f t="shared" si="34"/>
        <v>2.002761536</v>
      </c>
      <c r="AR1613" s="55">
        <f t="shared" si="35"/>
        <v>0</v>
      </c>
      <c r="AS1613" s="55">
        <f t="shared" si="36"/>
        <v>0</v>
      </c>
      <c r="AT1613" s="55">
        <f t="shared" si="37"/>
        <v>2.16170722</v>
      </c>
      <c r="AU1613" s="55">
        <f t="shared" si="38"/>
        <v>0.03142050579</v>
      </c>
      <c r="AV1613" s="55">
        <f t="shared" si="39"/>
        <v>0.6294944454</v>
      </c>
      <c r="AW1613" s="55">
        <f t="shared" si="40"/>
        <v>0.1885784602</v>
      </c>
      <c r="AX1613" s="55">
        <f t="shared" si="41"/>
        <v>8</v>
      </c>
      <c r="AY1613" s="55">
        <f t="shared" si="42"/>
        <v>23.9748372</v>
      </c>
      <c r="AZ1613" s="54">
        <f t="shared" ref="AZ1613:BA1613" si="11333">AO1613*2</f>
        <v>5.968514423</v>
      </c>
      <c r="BA1613" s="54">
        <f t="shared" si="11333"/>
        <v>0.003561242718</v>
      </c>
      <c r="BB1613" s="54">
        <f t="shared" ref="BB1613:BD1613" si="11334">AQ1613*(3/2)</f>
        <v>3.004142304</v>
      </c>
      <c r="BC1613" s="54">
        <f t="shared" si="11334"/>
        <v>0</v>
      </c>
      <c r="BD1613" s="54">
        <f t="shared" si="11334"/>
        <v>0</v>
      </c>
      <c r="BE1613" s="54">
        <f t="shared" ref="BE1613:BH1613" si="11335">AT1613</f>
        <v>2.16170722</v>
      </c>
      <c r="BF1613" s="54">
        <f t="shared" si="11335"/>
        <v>0.03142050579</v>
      </c>
      <c r="BG1613" s="54">
        <f t="shared" si="11335"/>
        <v>0.6294944454</v>
      </c>
      <c r="BH1613" s="54">
        <f t="shared" si="11335"/>
        <v>0.1885784602</v>
      </c>
      <c r="BI1613" s="54">
        <f t="shared" si="46"/>
        <v>11.9874186</v>
      </c>
      <c r="BJ1613" s="54">
        <f t="shared" si="47"/>
        <v>-23.9748372</v>
      </c>
      <c r="BK1613" s="56">
        <f t="shared" ref="BK1613:BN1613" si="11336">AO1613</f>
        <v>2.984257212</v>
      </c>
      <c r="BL1613" s="56">
        <f t="shared" si="11336"/>
        <v>0.001780621359</v>
      </c>
      <c r="BM1613" s="56">
        <f t="shared" si="11336"/>
        <v>2.002761536</v>
      </c>
      <c r="BN1613" s="56">
        <f t="shared" si="11336"/>
        <v>0</v>
      </c>
      <c r="BO1613" s="56">
        <f t="shared" si="49"/>
        <v>0.02516279797</v>
      </c>
      <c r="BP1613" s="56">
        <f t="shared" si="50"/>
        <v>2.136544422</v>
      </c>
      <c r="BQ1613" s="56">
        <f t="shared" ref="BQ1613:BS1613" si="11337">AU1613</f>
        <v>0.03142050579</v>
      </c>
      <c r="BR1613" s="56">
        <f t="shared" si="11337"/>
        <v>0.6294944454</v>
      </c>
      <c r="BS1613" s="56">
        <f t="shared" si="11337"/>
        <v>0.1885784602</v>
      </c>
      <c r="BT1613" s="56">
        <f t="shared" si="52"/>
        <v>8</v>
      </c>
      <c r="BU1613" s="50">
        <f t="shared" ref="BU1613:BX1613" si="11338">AZ1613</f>
        <v>5.968514423</v>
      </c>
      <c r="BV1613" s="50">
        <f t="shared" si="11338"/>
        <v>0.003561242718</v>
      </c>
      <c r="BW1613" s="50">
        <f t="shared" si="11338"/>
        <v>3.004142304</v>
      </c>
      <c r="BX1613" s="50">
        <f t="shared" si="11338"/>
        <v>0</v>
      </c>
      <c r="BY1613" s="50">
        <f t="shared" si="54"/>
        <v>0.03774419696</v>
      </c>
      <c r="BZ1613" s="50">
        <f t="shared" si="55"/>
        <v>2.136544422</v>
      </c>
      <c r="CA1613" s="50">
        <f t="shared" ref="CA1613:CC1613" si="11339">BF1613</f>
        <v>0.03142050579</v>
      </c>
      <c r="CB1613" s="50">
        <f t="shared" si="11339"/>
        <v>0.6294944454</v>
      </c>
      <c r="CC1613" s="50">
        <f t="shared" si="11339"/>
        <v>0.1885784602</v>
      </c>
      <c r="CD1613" s="50">
        <f t="shared" si="57"/>
        <v>12</v>
      </c>
      <c r="CE1613" s="57">
        <f t="shared" si="58"/>
        <v>37.81</v>
      </c>
      <c r="CF1613" s="57">
        <f t="shared" si="59"/>
        <v>0.03</v>
      </c>
      <c r="CG1613" s="57">
        <f t="shared" si="60"/>
        <v>21.53</v>
      </c>
      <c r="CH1613" s="57">
        <f t="shared" si="61"/>
        <v>0</v>
      </c>
      <c r="CI1613" s="58">
        <f t="shared" si="62"/>
        <v>0.4236644841</v>
      </c>
      <c r="CJ1613" s="58">
        <f t="shared" si="63"/>
        <v>32.36878203</v>
      </c>
      <c r="CK1613" s="57">
        <f t="shared" si="64"/>
        <v>0.47</v>
      </c>
      <c r="CL1613" s="57">
        <f t="shared" si="65"/>
        <v>5.35</v>
      </c>
      <c r="CM1613" s="57">
        <f t="shared" si="66"/>
        <v>2.23</v>
      </c>
      <c r="CN1613" s="57">
        <f t="shared" si="67"/>
        <v>100.2124465</v>
      </c>
      <c r="CO1613" s="59">
        <f t="shared" si="68"/>
        <v>0.2108126154</v>
      </c>
      <c r="CP1613" s="59">
        <f t="shared" si="69"/>
        <v>0.7155115043</v>
      </c>
      <c r="CQ1613" s="59">
        <f t="shared" si="70"/>
        <v>0.01052247411</v>
      </c>
      <c r="CR1613" s="59">
        <f t="shared" si="71"/>
        <v>0.06315340619</v>
      </c>
      <c r="CS1613" s="60">
        <f t="shared" si="72"/>
        <v>21.08126154</v>
      </c>
      <c r="CT1613" s="60">
        <f t="shared" si="73"/>
        <v>6.315340619</v>
      </c>
      <c r="CU1613" s="60">
        <f t="shared" si="74"/>
        <v>72.60339784</v>
      </c>
      <c r="CV1613" s="61">
        <f t="shared" si="75"/>
        <v>0.1685597139</v>
      </c>
      <c r="CW1613" s="61">
        <f t="shared" si="76"/>
        <v>0.182563725</v>
      </c>
      <c r="CX1613" s="62"/>
    </row>
    <row r="1614" ht="15.75" customHeight="1">
      <c r="A1614" s="17" t="s">
        <v>53</v>
      </c>
      <c r="B1614" s="87" t="s">
        <v>1069</v>
      </c>
      <c r="C1614" s="88" t="s">
        <v>1631</v>
      </c>
      <c r="D1614" s="89"/>
      <c r="E1614" s="89" t="s">
        <v>1632</v>
      </c>
      <c r="F1614" s="90">
        <v>71.0</v>
      </c>
      <c r="G1614" s="89" t="s">
        <v>1703</v>
      </c>
      <c r="H1614" s="91">
        <v>36.77</v>
      </c>
      <c r="I1614" s="92">
        <v>2.54</v>
      </c>
      <c r="J1614" s="92">
        <v>21.06</v>
      </c>
      <c r="K1614" s="92">
        <v>1.17</v>
      </c>
      <c r="L1614" s="92">
        <v>0.0</v>
      </c>
      <c r="M1614" s="92">
        <v>0.02</v>
      </c>
      <c r="N1614" s="92">
        <v>11.92</v>
      </c>
      <c r="O1614" s="92">
        <v>26.52</v>
      </c>
      <c r="P1614" s="92"/>
      <c r="Q1614" s="50">
        <f t="shared" si="8"/>
        <v>100</v>
      </c>
      <c r="R1614" s="51">
        <f t="shared" si="9"/>
        <v>12</v>
      </c>
      <c r="S1614" s="52">
        <f t="shared" si="10"/>
        <v>0.6119735106</v>
      </c>
      <c r="T1614" s="52">
        <f t="shared" si="11"/>
        <v>0</v>
      </c>
      <c r="U1614" s="52">
        <f t="shared" si="12"/>
        <v>0.4130979107</v>
      </c>
      <c r="V1614" s="52">
        <f t="shared" si="13"/>
        <v>0.0002631748626</v>
      </c>
      <c r="W1614" s="52">
        <f t="shared" si="14"/>
        <v>0</v>
      </c>
      <c r="X1614" s="52">
        <f t="shared" si="15"/>
        <v>0.369120791</v>
      </c>
      <c r="Y1614" s="52">
        <f t="shared" si="16"/>
        <v>0.1680354792</v>
      </c>
      <c r="Z1614" s="52">
        <f t="shared" si="17"/>
        <v>0.06302041464</v>
      </c>
      <c r="AA1614" s="52">
        <f t="shared" si="18"/>
        <v>0.020863276</v>
      </c>
      <c r="AB1614" s="52">
        <f t="shared" si="19"/>
        <v>1.646374557</v>
      </c>
      <c r="AC1614" s="53">
        <f t="shared" si="20"/>
        <v>4.93005722</v>
      </c>
      <c r="AD1614" s="54">
        <f t="shared" si="21"/>
        <v>1.223947021</v>
      </c>
      <c r="AE1614" s="54">
        <f t="shared" si="22"/>
        <v>0</v>
      </c>
      <c r="AF1614" s="54">
        <f t="shared" si="23"/>
        <v>0.619646866</v>
      </c>
      <c r="AG1614" s="54">
        <f t="shared" si="24"/>
        <v>0.0003947622939</v>
      </c>
      <c r="AH1614" s="54">
        <f t="shared" si="25"/>
        <v>0</v>
      </c>
      <c r="AI1614" s="54">
        <f t="shared" si="26"/>
        <v>0.369120791</v>
      </c>
      <c r="AJ1614" s="54">
        <f t="shared" si="27"/>
        <v>0.1680354792</v>
      </c>
      <c r="AK1614" s="54">
        <f t="shared" si="28"/>
        <v>0.06302041464</v>
      </c>
      <c r="AL1614" s="54">
        <f t="shared" si="29"/>
        <v>0.020863276</v>
      </c>
      <c r="AM1614" s="54">
        <f t="shared" si="30"/>
        <v>2.46502861</v>
      </c>
      <c r="AN1614" s="54">
        <f t="shared" si="31"/>
        <v>-4.93005722</v>
      </c>
      <c r="AO1614" s="55">
        <f t="shared" si="32"/>
        <v>2.973678173</v>
      </c>
      <c r="AP1614" s="55">
        <f t="shared" si="33"/>
        <v>0</v>
      </c>
      <c r="AQ1614" s="55">
        <f t="shared" si="34"/>
        <v>2.007309498</v>
      </c>
      <c r="AR1614" s="55">
        <f t="shared" si="35"/>
        <v>0.001278809182</v>
      </c>
      <c r="AS1614" s="55">
        <f t="shared" si="36"/>
        <v>0</v>
      </c>
      <c r="AT1614" s="55">
        <f t="shared" si="37"/>
        <v>1.793617568</v>
      </c>
      <c r="AU1614" s="55">
        <f t="shared" si="38"/>
        <v>0.8165115451</v>
      </c>
      <c r="AV1614" s="55">
        <f t="shared" si="39"/>
        <v>0.3062263779</v>
      </c>
      <c r="AW1614" s="55">
        <f t="shared" si="40"/>
        <v>0.1013780292</v>
      </c>
      <c r="AX1614" s="55">
        <f t="shared" si="41"/>
        <v>8</v>
      </c>
      <c r="AY1614" s="55">
        <f t="shared" si="42"/>
        <v>23.95594465</v>
      </c>
      <c r="AZ1614" s="54">
        <f t="shared" ref="AZ1614:BA1614" si="11340">AO1614*2</f>
        <v>5.947356346</v>
      </c>
      <c r="BA1614" s="54">
        <f t="shared" si="11340"/>
        <v>0</v>
      </c>
      <c r="BB1614" s="54">
        <f t="shared" ref="BB1614:BD1614" si="11341">AQ1614*(3/2)</f>
        <v>3.010964247</v>
      </c>
      <c r="BC1614" s="54">
        <f t="shared" si="11341"/>
        <v>0.001918213773</v>
      </c>
      <c r="BD1614" s="54">
        <f t="shared" si="11341"/>
        <v>0</v>
      </c>
      <c r="BE1614" s="54">
        <f t="shared" ref="BE1614:BH1614" si="11342">AT1614</f>
        <v>1.793617568</v>
      </c>
      <c r="BF1614" s="54">
        <f t="shared" si="11342"/>
        <v>0.8165115451</v>
      </c>
      <c r="BG1614" s="54">
        <f t="shared" si="11342"/>
        <v>0.3062263779</v>
      </c>
      <c r="BH1614" s="54">
        <f t="shared" si="11342"/>
        <v>0.1013780292</v>
      </c>
      <c r="BI1614" s="54">
        <f t="shared" si="46"/>
        <v>11.97797233</v>
      </c>
      <c r="BJ1614" s="54">
        <f t="shared" si="47"/>
        <v>-23.95594465</v>
      </c>
      <c r="BK1614" s="56">
        <f t="shared" ref="BK1614:BN1614" si="11343">AO1614</f>
        <v>2.973678173</v>
      </c>
      <c r="BL1614" s="56">
        <f t="shared" si="11343"/>
        <v>0</v>
      </c>
      <c r="BM1614" s="56">
        <f t="shared" si="11343"/>
        <v>2.007309498</v>
      </c>
      <c r="BN1614" s="56">
        <f t="shared" si="11343"/>
        <v>0.001278809182</v>
      </c>
      <c r="BO1614" s="56">
        <f t="shared" si="49"/>
        <v>0.04405534691</v>
      </c>
      <c r="BP1614" s="56">
        <f t="shared" si="50"/>
        <v>1.749562221</v>
      </c>
      <c r="BQ1614" s="56">
        <f t="shared" ref="BQ1614:BS1614" si="11344">AU1614</f>
        <v>0.8165115451</v>
      </c>
      <c r="BR1614" s="56">
        <f t="shared" si="11344"/>
        <v>0.3062263779</v>
      </c>
      <c r="BS1614" s="56">
        <f t="shared" si="11344"/>
        <v>0.1013780292</v>
      </c>
      <c r="BT1614" s="56">
        <f t="shared" si="52"/>
        <v>8</v>
      </c>
      <c r="BU1614" s="50">
        <f t="shared" ref="BU1614:BX1614" si="11345">AZ1614</f>
        <v>5.947356346</v>
      </c>
      <c r="BV1614" s="50">
        <f t="shared" si="11345"/>
        <v>0</v>
      </c>
      <c r="BW1614" s="50">
        <f t="shared" si="11345"/>
        <v>3.010964247</v>
      </c>
      <c r="BX1614" s="50">
        <f t="shared" si="11345"/>
        <v>0.001918213773</v>
      </c>
      <c r="BY1614" s="50">
        <f t="shared" si="54"/>
        <v>0.06608302037</v>
      </c>
      <c r="BZ1614" s="50">
        <f t="shared" si="55"/>
        <v>1.749562221</v>
      </c>
      <c r="CA1614" s="50">
        <f t="shared" ref="CA1614:CC1614" si="11346">BF1614</f>
        <v>0.8165115451</v>
      </c>
      <c r="CB1614" s="50">
        <f t="shared" si="11346"/>
        <v>0.3062263779</v>
      </c>
      <c r="CC1614" s="50">
        <f t="shared" si="11346"/>
        <v>0.1013780292</v>
      </c>
      <c r="CD1614" s="50">
        <f t="shared" si="57"/>
        <v>12</v>
      </c>
      <c r="CE1614" s="57">
        <f t="shared" si="58"/>
        <v>36.77</v>
      </c>
      <c r="CF1614" s="57">
        <f t="shared" si="59"/>
        <v>0</v>
      </c>
      <c r="CG1614" s="57">
        <f t="shared" si="60"/>
        <v>21.06</v>
      </c>
      <c r="CH1614" s="57">
        <f t="shared" si="61"/>
        <v>0.02</v>
      </c>
      <c r="CI1614" s="58">
        <f t="shared" si="62"/>
        <v>0.7239206958</v>
      </c>
      <c r="CJ1614" s="58">
        <f t="shared" si="63"/>
        <v>25.86860819</v>
      </c>
      <c r="CK1614" s="57">
        <f t="shared" si="64"/>
        <v>11.92</v>
      </c>
      <c r="CL1614" s="57">
        <f t="shared" si="65"/>
        <v>2.54</v>
      </c>
      <c r="CM1614" s="57">
        <f t="shared" si="66"/>
        <v>1.17</v>
      </c>
      <c r="CN1614" s="57">
        <f t="shared" si="67"/>
        <v>100.0725289</v>
      </c>
      <c r="CO1614" s="59">
        <f t="shared" si="68"/>
        <v>0.102978991</v>
      </c>
      <c r="CP1614" s="59">
        <f t="shared" si="69"/>
        <v>0.588349552</v>
      </c>
      <c r="CQ1614" s="59">
        <f t="shared" si="70"/>
        <v>0.2745796612</v>
      </c>
      <c r="CR1614" s="59">
        <f t="shared" si="71"/>
        <v>0.03409179587</v>
      </c>
      <c r="CS1614" s="60">
        <f t="shared" si="72"/>
        <v>10.2978991</v>
      </c>
      <c r="CT1614" s="60">
        <f t="shared" si="73"/>
        <v>3.409179587</v>
      </c>
      <c r="CU1614" s="60">
        <f t="shared" si="74"/>
        <v>86.29292131</v>
      </c>
      <c r="CV1614" s="61">
        <f t="shared" si="75"/>
        <v>0.08558129137</v>
      </c>
      <c r="CW1614" s="61">
        <f t="shared" si="76"/>
        <v>0.08917980622</v>
      </c>
      <c r="CX1614" s="62"/>
    </row>
    <row r="1615" ht="15.75" customHeight="1">
      <c r="A1615" s="17" t="s">
        <v>53</v>
      </c>
      <c r="B1615" s="87" t="s">
        <v>1069</v>
      </c>
      <c r="C1615" s="88" t="s">
        <v>1631</v>
      </c>
      <c r="D1615" s="89"/>
      <c r="E1615" s="89" t="s">
        <v>1632</v>
      </c>
      <c r="F1615" s="90">
        <v>72.0</v>
      </c>
      <c r="G1615" s="89" t="s">
        <v>1704</v>
      </c>
      <c r="H1615" s="91">
        <v>37.06</v>
      </c>
      <c r="I1615" s="92">
        <v>2.36</v>
      </c>
      <c r="J1615" s="92">
        <v>21.05</v>
      </c>
      <c r="K1615" s="92">
        <v>4.83</v>
      </c>
      <c r="L1615" s="92">
        <v>0.1</v>
      </c>
      <c r="M1615" s="92">
        <v>0.01</v>
      </c>
      <c r="N1615" s="92">
        <v>8.03</v>
      </c>
      <c r="O1615" s="92">
        <v>26.29</v>
      </c>
      <c r="P1615" s="92"/>
      <c r="Q1615" s="50">
        <f t="shared" si="8"/>
        <v>99.73</v>
      </c>
      <c r="R1615" s="51">
        <f t="shared" si="9"/>
        <v>12</v>
      </c>
      <c r="S1615" s="52">
        <f t="shared" si="10"/>
        <v>0.6168000626</v>
      </c>
      <c r="T1615" s="52">
        <f t="shared" si="11"/>
        <v>0.001251583253</v>
      </c>
      <c r="U1615" s="52">
        <f t="shared" si="12"/>
        <v>0.4129017578</v>
      </c>
      <c r="V1615" s="52">
        <f t="shared" si="13"/>
        <v>0.0001315874313</v>
      </c>
      <c r="W1615" s="52">
        <f t="shared" si="14"/>
        <v>0</v>
      </c>
      <c r="X1615" s="52">
        <f t="shared" si="15"/>
        <v>0.3659195172</v>
      </c>
      <c r="Y1615" s="52">
        <f t="shared" si="16"/>
        <v>0.1131983975</v>
      </c>
      <c r="Z1615" s="52">
        <f t="shared" si="17"/>
        <v>0.05855440101</v>
      </c>
      <c r="AA1615" s="52">
        <f t="shared" si="18"/>
        <v>0.08612788297</v>
      </c>
      <c r="AB1615" s="52">
        <f t="shared" si="19"/>
        <v>1.65488519</v>
      </c>
      <c r="AC1615" s="53">
        <f t="shared" si="20"/>
        <v>4.958907016</v>
      </c>
      <c r="AD1615" s="54">
        <f t="shared" si="21"/>
        <v>1.233600125</v>
      </c>
      <c r="AE1615" s="54">
        <f t="shared" si="22"/>
        <v>0.002503166506</v>
      </c>
      <c r="AF1615" s="54">
        <f t="shared" si="23"/>
        <v>0.6193526367</v>
      </c>
      <c r="AG1615" s="54">
        <f t="shared" si="24"/>
        <v>0.0001973811469</v>
      </c>
      <c r="AH1615" s="54">
        <f t="shared" si="25"/>
        <v>0</v>
      </c>
      <c r="AI1615" s="54">
        <f t="shared" si="26"/>
        <v>0.3659195172</v>
      </c>
      <c r="AJ1615" s="54">
        <f t="shared" si="27"/>
        <v>0.1131983975</v>
      </c>
      <c r="AK1615" s="54">
        <f t="shared" si="28"/>
        <v>0.05855440101</v>
      </c>
      <c r="AL1615" s="54">
        <f t="shared" si="29"/>
        <v>0.08612788297</v>
      </c>
      <c r="AM1615" s="54">
        <f t="shared" si="30"/>
        <v>2.479453508</v>
      </c>
      <c r="AN1615" s="54">
        <f t="shared" si="31"/>
        <v>-4.958907016</v>
      </c>
      <c r="AO1615" s="55">
        <f t="shared" si="32"/>
        <v>2.981717724</v>
      </c>
      <c r="AP1615" s="55">
        <f t="shared" si="33"/>
        <v>0.006050368983</v>
      </c>
      <c r="AQ1615" s="55">
        <f t="shared" si="34"/>
        <v>1.996038204</v>
      </c>
      <c r="AR1615" s="55">
        <f t="shared" si="35"/>
        <v>0.000636116304</v>
      </c>
      <c r="AS1615" s="55">
        <f t="shared" si="36"/>
        <v>0</v>
      </c>
      <c r="AT1615" s="55">
        <f t="shared" si="37"/>
        <v>1.768917962</v>
      </c>
      <c r="AU1615" s="55">
        <f t="shared" si="38"/>
        <v>0.5472205476</v>
      </c>
      <c r="AV1615" s="55">
        <f t="shared" si="39"/>
        <v>0.2830620583</v>
      </c>
      <c r="AW1615" s="55">
        <f t="shared" si="40"/>
        <v>0.4163570186</v>
      </c>
      <c r="AX1615" s="55">
        <f t="shared" si="41"/>
        <v>8</v>
      </c>
      <c r="AY1615" s="55">
        <f t="shared" si="42"/>
        <v>23.97221051</v>
      </c>
      <c r="AZ1615" s="54">
        <f t="shared" ref="AZ1615:BA1615" si="11347">AO1615*2</f>
        <v>5.963435447</v>
      </c>
      <c r="BA1615" s="54">
        <f t="shared" si="11347"/>
        <v>0.01210073797</v>
      </c>
      <c r="BB1615" s="54">
        <f t="shared" ref="BB1615:BD1615" si="11348">AQ1615*(3/2)</f>
        <v>2.994057307</v>
      </c>
      <c r="BC1615" s="54">
        <f t="shared" si="11348"/>
        <v>0.0009541744559</v>
      </c>
      <c r="BD1615" s="54">
        <f t="shared" si="11348"/>
        <v>0</v>
      </c>
      <c r="BE1615" s="54">
        <f t="shared" ref="BE1615:BH1615" si="11349">AT1615</f>
        <v>1.768917962</v>
      </c>
      <c r="BF1615" s="54">
        <f t="shared" si="11349"/>
        <v>0.5472205476</v>
      </c>
      <c r="BG1615" s="54">
        <f t="shared" si="11349"/>
        <v>0.2830620583</v>
      </c>
      <c r="BH1615" s="54">
        <f t="shared" si="11349"/>
        <v>0.4163570186</v>
      </c>
      <c r="BI1615" s="54">
        <f t="shared" si="46"/>
        <v>11.98610525</v>
      </c>
      <c r="BJ1615" s="54">
        <f t="shared" si="47"/>
        <v>-23.97221051</v>
      </c>
      <c r="BK1615" s="56">
        <f t="shared" ref="BK1615:BN1615" si="11350">AO1615</f>
        <v>2.981717724</v>
      </c>
      <c r="BL1615" s="56">
        <f t="shared" si="11350"/>
        <v>0.006050368983</v>
      </c>
      <c r="BM1615" s="56">
        <f t="shared" si="11350"/>
        <v>1.996038204</v>
      </c>
      <c r="BN1615" s="56">
        <f t="shared" si="11350"/>
        <v>0.000636116304</v>
      </c>
      <c r="BO1615" s="56">
        <f t="shared" si="49"/>
        <v>0.02778949419</v>
      </c>
      <c r="BP1615" s="56">
        <f t="shared" si="50"/>
        <v>1.741128468</v>
      </c>
      <c r="BQ1615" s="56">
        <f t="shared" ref="BQ1615:BS1615" si="11351">AU1615</f>
        <v>0.5472205476</v>
      </c>
      <c r="BR1615" s="56">
        <f t="shared" si="11351"/>
        <v>0.2830620583</v>
      </c>
      <c r="BS1615" s="56">
        <f t="shared" si="11351"/>
        <v>0.4163570186</v>
      </c>
      <c r="BT1615" s="56">
        <f t="shared" si="52"/>
        <v>8</v>
      </c>
      <c r="BU1615" s="50">
        <f t="shared" ref="BU1615:BX1615" si="11352">AZ1615</f>
        <v>5.963435447</v>
      </c>
      <c r="BV1615" s="50">
        <f t="shared" si="11352"/>
        <v>0.01210073797</v>
      </c>
      <c r="BW1615" s="50">
        <f t="shared" si="11352"/>
        <v>2.994057307</v>
      </c>
      <c r="BX1615" s="50">
        <f t="shared" si="11352"/>
        <v>0.0009541744559</v>
      </c>
      <c r="BY1615" s="50">
        <f t="shared" si="54"/>
        <v>0.04168424128</v>
      </c>
      <c r="BZ1615" s="50">
        <f t="shared" si="55"/>
        <v>1.741128468</v>
      </c>
      <c r="CA1615" s="50">
        <f t="shared" ref="CA1615:CC1615" si="11353">BF1615</f>
        <v>0.5472205476</v>
      </c>
      <c r="CB1615" s="50">
        <f t="shared" si="11353"/>
        <v>0.2830620583</v>
      </c>
      <c r="CC1615" s="50">
        <f t="shared" si="11353"/>
        <v>0.4163570186</v>
      </c>
      <c r="CD1615" s="50">
        <f t="shared" si="57"/>
        <v>12</v>
      </c>
      <c r="CE1615" s="57">
        <f t="shared" si="58"/>
        <v>37.06</v>
      </c>
      <c r="CF1615" s="57">
        <f t="shared" si="59"/>
        <v>0.1</v>
      </c>
      <c r="CG1615" s="57">
        <f t="shared" si="60"/>
        <v>21.05</v>
      </c>
      <c r="CH1615" s="57">
        <f t="shared" si="61"/>
        <v>0.01</v>
      </c>
      <c r="CI1615" s="58">
        <f t="shared" si="62"/>
        <v>0.4589995213</v>
      </c>
      <c r="CJ1615" s="58">
        <f t="shared" si="63"/>
        <v>25.87698718</v>
      </c>
      <c r="CK1615" s="57">
        <f t="shared" si="64"/>
        <v>8.03</v>
      </c>
      <c r="CL1615" s="57">
        <f t="shared" si="65"/>
        <v>2.36</v>
      </c>
      <c r="CM1615" s="57">
        <f t="shared" si="66"/>
        <v>4.83</v>
      </c>
      <c r="CN1615" s="57">
        <f t="shared" si="67"/>
        <v>99.7759867</v>
      </c>
      <c r="CO1615" s="59">
        <f t="shared" si="68"/>
        <v>0.09474030431</v>
      </c>
      <c r="CP1615" s="59">
        <f t="shared" si="69"/>
        <v>0.5827522131</v>
      </c>
      <c r="CQ1615" s="59">
        <f t="shared" si="70"/>
        <v>0.1831536219</v>
      </c>
      <c r="CR1615" s="59">
        <f t="shared" si="71"/>
        <v>0.1393538607</v>
      </c>
      <c r="CS1615" s="60">
        <f t="shared" si="72"/>
        <v>9.474030431</v>
      </c>
      <c r="CT1615" s="60">
        <f t="shared" si="73"/>
        <v>13.93538607</v>
      </c>
      <c r="CU1615" s="60">
        <f t="shared" si="74"/>
        <v>76.5905835</v>
      </c>
      <c r="CV1615" s="61">
        <f t="shared" si="75"/>
        <v>0.1867240129</v>
      </c>
      <c r="CW1615" s="61">
        <f t="shared" si="76"/>
        <v>0.08204510354</v>
      </c>
      <c r="CX1615" s="62"/>
    </row>
    <row r="1616" ht="15.75" customHeight="1">
      <c r="A1616" s="17" t="s">
        <v>53</v>
      </c>
      <c r="B1616" s="87" t="s">
        <v>1069</v>
      </c>
      <c r="C1616" s="88" t="s">
        <v>1631</v>
      </c>
      <c r="D1616" s="89"/>
      <c r="E1616" s="89" t="s">
        <v>1632</v>
      </c>
      <c r="F1616" s="90">
        <v>73.0</v>
      </c>
      <c r="G1616" s="89" t="s">
        <v>1705</v>
      </c>
      <c r="H1616" s="91">
        <v>36.88</v>
      </c>
      <c r="I1616" s="92">
        <v>3.58</v>
      </c>
      <c r="J1616" s="92">
        <v>21.51</v>
      </c>
      <c r="K1616" s="92">
        <v>1.1</v>
      </c>
      <c r="L1616" s="92">
        <v>0.0</v>
      </c>
      <c r="M1616" s="92">
        <v>0.03</v>
      </c>
      <c r="N1616" s="92">
        <v>5.68</v>
      </c>
      <c r="O1616" s="92">
        <v>30.88</v>
      </c>
      <c r="P1616" s="92"/>
      <c r="Q1616" s="50">
        <f t="shared" si="8"/>
        <v>99.66</v>
      </c>
      <c r="R1616" s="51">
        <f t="shared" si="9"/>
        <v>12</v>
      </c>
      <c r="S1616" s="52">
        <f t="shared" si="10"/>
        <v>0.6138042717</v>
      </c>
      <c r="T1616" s="52">
        <f t="shared" si="11"/>
        <v>0</v>
      </c>
      <c r="U1616" s="52">
        <f t="shared" si="12"/>
        <v>0.4219247891</v>
      </c>
      <c r="V1616" s="52">
        <f t="shared" si="13"/>
        <v>0.0003947622939</v>
      </c>
      <c r="W1616" s="52">
        <f t="shared" si="14"/>
        <v>0</v>
      </c>
      <c r="X1616" s="52">
        <f t="shared" si="15"/>
        <v>0.4298058079</v>
      </c>
      <c r="Y1616" s="52">
        <f t="shared" si="16"/>
        <v>0.08007059746</v>
      </c>
      <c r="Z1616" s="52">
        <f t="shared" si="17"/>
        <v>0.08882404899</v>
      </c>
      <c r="AA1616" s="52">
        <f t="shared" si="18"/>
        <v>0.01961504581</v>
      </c>
      <c r="AB1616" s="52">
        <f t="shared" si="19"/>
        <v>1.654439323</v>
      </c>
      <c r="AC1616" s="53">
        <f t="shared" si="20"/>
        <v>4.958806741</v>
      </c>
      <c r="AD1616" s="54">
        <f t="shared" si="21"/>
        <v>1.227608543</v>
      </c>
      <c r="AE1616" s="54">
        <f t="shared" si="22"/>
        <v>0</v>
      </c>
      <c r="AF1616" s="54">
        <f t="shared" si="23"/>
        <v>0.6328871837</v>
      </c>
      <c r="AG1616" s="54">
        <f t="shared" si="24"/>
        <v>0.0005921434408</v>
      </c>
      <c r="AH1616" s="54">
        <f t="shared" si="25"/>
        <v>0</v>
      </c>
      <c r="AI1616" s="54">
        <f t="shared" si="26"/>
        <v>0.4298058079</v>
      </c>
      <c r="AJ1616" s="54">
        <f t="shared" si="27"/>
        <v>0.08007059746</v>
      </c>
      <c r="AK1616" s="54">
        <f t="shared" si="28"/>
        <v>0.08882404899</v>
      </c>
      <c r="AL1616" s="54">
        <f t="shared" si="29"/>
        <v>0.01961504581</v>
      </c>
      <c r="AM1616" s="54">
        <f t="shared" si="30"/>
        <v>2.479403371</v>
      </c>
      <c r="AN1616" s="54">
        <f t="shared" si="31"/>
        <v>-4.958806741</v>
      </c>
      <c r="AO1616" s="55">
        <f t="shared" si="32"/>
        <v>2.968035215</v>
      </c>
      <c r="AP1616" s="55">
        <f t="shared" si="33"/>
        <v>0</v>
      </c>
      <c r="AQ1616" s="55">
        <f t="shared" si="34"/>
        <v>2.040206773</v>
      </c>
      <c r="AR1616" s="55">
        <f t="shared" si="35"/>
        <v>0.001908863206</v>
      </c>
      <c r="AS1616" s="55">
        <f t="shared" si="36"/>
        <v>0</v>
      </c>
      <c r="AT1616" s="55">
        <f t="shared" si="37"/>
        <v>2.078315243</v>
      </c>
      <c r="AU1616" s="55">
        <f t="shared" si="38"/>
        <v>0.3871793729</v>
      </c>
      <c r="AV1616" s="55">
        <f t="shared" si="39"/>
        <v>0.429506469</v>
      </c>
      <c r="AW1616" s="55">
        <f t="shared" si="40"/>
        <v>0.0948480638</v>
      </c>
      <c r="AX1616" s="55">
        <f t="shared" si="41"/>
        <v>8</v>
      </c>
      <c r="AY1616" s="55">
        <f t="shared" si="42"/>
        <v>23.97818607</v>
      </c>
      <c r="AZ1616" s="54">
        <f t="shared" ref="AZ1616:BA1616" si="11354">AO1616*2</f>
        <v>5.936070431</v>
      </c>
      <c r="BA1616" s="54">
        <f t="shared" si="11354"/>
        <v>0</v>
      </c>
      <c r="BB1616" s="54">
        <f t="shared" ref="BB1616:BD1616" si="11355">AQ1616*(3/2)</f>
        <v>3.06031016</v>
      </c>
      <c r="BC1616" s="54">
        <f t="shared" si="11355"/>
        <v>0.002863294809</v>
      </c>
      <c r="BD1616" s="54">
        <f t="shared" si="11355"/>
        <v>0</v>
      </c>
      <c r="BE1616" s="54">
        <f t="shared" ref="BE1616:BH1616" si="11356">AT1616</f>
        <v>2.078315243</v>
      </c>
      <c r="BF1616" s="54">
        <f t="shared" si="11356"/>
        <v>0.3871793729</v>
      </c>
      <c r="BG1616" s="54">
        <f t="shared" si="11356"/>
        <v>0.429506469</v>
      </c>
      <c r="BH1616" s="54">
        <f t="shared" si="11356"/>
        <v>0.0948480638</v>
      </c>
      <c r="BI1616" s="54">
        <f t="shared" si="46"/>
        <v>11.98909303</v>
      </c>
      <c r="BJ1616" s="54">
        <f t="shared" si="47"/>
        <v>-23.97818607</v>
      </c>
      <c r="BK1616" s="56">
        <f t="shared" ref="BK1616:BN1616" si="11357">AO1616</f>
        <v>2.968035215</v>
      </c>
      <c r="BL1616" s="56">
        <f t="shared" si="11357"/>
        <v>0</v>
      </c>
      <c r="BM1616" s="56">
        <f t="shared" si="11357"/>
        <v>2.040206773</v>
      </c>
      <c r="BN1616" s="56">
        <f t="shared" si="11357"/>
        <v>0.001908863206</v>
      </c>
      <c r="BO1616" s="56">
        <f t="shared" si="49"/>
        <v>0.02181393283</v>
      </c>
      <c r="BP1616" s="56">
        <f t="shared" si="50"/>
        <v>2.05650131</v>
      </c>
      <c r="BQ1616" s="56">
        <f t="shared" ref="BQ1616:BS1616" si="11358">AU1616</f>
        <v>0.3871793729</v>
      </c>
      <c r="BR1616" s="56">
        <f t="shared" si="11358"/>
        <v>0.429506469</v>
      </c>
      <c r="BS1616" s="56">
        <f t="shared" si="11358"/>
        <v>0.0948480638</v>
      </c>
      <c r="BT1616" s="56">
        <f t="shared" si="52"/>
        <v>8</v>
      </c>
      <c r="BU1616" s="50">
        <f t="shared" ref="BU1616:BX1616" si="11359">AZ1616</f>
        <v>5.936070431</v>
      </c>
      <c r="BV1616" s="50">
        <f t="shared" si="11359"/>
        <v>0</v>
      </c>
      <c r="BW1616" s="50">
        <f t="shared" si="11359"/>
        <v>3.06031016</v>
      </c>
      <c r="BX1616" s="50">
        <f t="shared" si="11359"/>
        <v>0.002863294809</v>
      </c>
      <c r="BY1616" s="50">
        <f t="shared" si="54"/>
        <v>0.03272089925</v>
      </c>
      <c r="BZ1616" s="50">
        <f t="shared" si="55"/>
        <v>2.05650131</v>
      </c>
      <c r="CA1616" s="50">
        <f t="shared" ref="CA1616:CC1616" si="11360">BF1616</f>
        <v>0.3871793729</v>
      </c>
      <c r="CB1616" s="50">
        <f t="shared" si="11360"/>
        <v>0.429506469</v>
      </c>
      <c r="CC1616" s="50">
        <f t="shared" si="11360"/>
        <v>0.0948480638</v>
      </c>
      <c r="CD1616" s="50">
        <f t="shared" si="57"/>
        <v>12</v>
      </c>
      <c r="CE1616" s="57">
        <f t="shared" si="58"/>
        <v>36.88</v>
      </c>
      <c r="CF1616" s="57">
        <f t="shared" si="59"/>
        <v>0</v>
      </c>
      <c r="CG1616" s="57">
        <f t="shared" si="60"/>
        <v>21.51</v>
      </c>
      <c r="CH1616" s="57">
        <f t="shared" si="61"/>
        <v>0.03</v>
      </c>
      <c r="CI1616" s="58">
        <f t="shared" si="62"/>
        <v>0.3602040047</v>
      </c>
      <c r="CJ1616" s="58">
        <f t="shared" si="63"/>
        <v>30.55588447</v>
      </c>
      <c r="CK1616" s="57">
        <f t="shared" si="64"/>
        <v>5.68</v>
      </c>
      <c r="CL1616" s="57">
        <f t="shared" si="65"/>
        <v>3.58</v>
      </c>
      <c r="CM1616" s="57">
        <f t="shared" si="66"/>
        <v>1.1</v>
      </c>
      <c r="CN1616" s="57">
        <f t="shared" si="67"/>
        <v>99.69608847</v>
      </c>
      <c r="CO1616" s="59">
        <f t="shared" si="68"/>
        <v>0.1447107052</v>
      </c>
      <c r="CP1616" s="59">
        <f t="shared" si="69"/>
        <v>0.6928830558</v>
      </c>
      <c r="CQ1616" s="59">
        <f t="shared" si="70"/>
        <v>0.1304497234</v>
      </c>
      <c r="CR1616" s="59">
        <f t="shared" si="71"/>
        <v>0.03195651564</v>
      </c>
      <c r="CS1616" s="60">
        <f t="shared" si="72"/>
        <v>14.47107052</v>
      </c>
      <c r="CT1616" s="60">
        <f t="shared" si="73"/>
        <v>3.195651564</v>
      </c>
      <c r="CU1616" s="60">
        <f t="shared" si="74"/>
        <v>82.33327792</v>
      </c>
      <c r="CV1616" s="61">
        <f t="shared" si="75"/>
        <v>0.1043118682</v>
      </c>
      <c r="CW1616" s="61">
        <f t="shared" si="76"/>
        <v>0.1253194707</v>
      </c>
      <c r="CX1616" s="62"/>
    </row>
    <row r="1617" ht="15.75" customHeight="1">
      <c r="A1617" s="17" t="s">
        <v>53</v>
      </c>
      <c r="B1617" s="87" t="s">
        <v>1069</v>
      </c>
      <c r="C1617" s="88" t="s">
        <v>1631</v>
      </c>
      <c r="D1617" s="89"/>
      <c r="E1617" s="89" t="s">
        <v>1632</v>
      </c>
      <c r="F1617" s="90">
        <v>74.0</v>
      </c>
      <c r="G1617" s="89" t="s">
        <v>1706</v>
      </c>
      <c r="H1617" s="91">
        <v>36.94</v>
      </c>
      <c r="I1617" s="92">
        <v>3.83</v>
      </c>
      <c r="J1617" s="92">
        <v>21.52</v>
      </c>
      <c r="K1617" s="92">
        <v>1.27</v>
      </c>
      <c r="L1617" s="92">
        <v>0.0</v>
      </c>
      <c r="M1617" s="92">
        <v>0.03</v>
      </c>
      <c r="N1617" s="92">
        <v>6.08</v>
      </c>
      <c r="O1617" s="92">
        <v>30.02</v>
      </c>
      <c r="P1617" s="92"/>
      <c r="Q1617" s="50">
        <f t="shared" si="8"/>
        <v>99.69</v>
      </c>
      <c r="R1617" s="51">
        <f t="shared" si="9"/>
        <v>12</v>
      </c>
      <c r="S1617" s="52">
        <f t="shared" si="10"/>
        <v>0.6148028686</v>
      </c>
      <c r="T1617" s="52">
        <f t="shared" si="11"/>
        <v>0</v>
      </c>
      <c r="U1617" s="52">
        <f t="shared" si="12"/>
        <v>0.422120942</v>
      </c>
      <c r="V1617" s="52">
        <f t="shared" si="13"/>
        <v>0.0003947622939</v>
      </c>
      <c r="W1617" s="52">
        <f t="shared" si="14"/>
        <v>0</v>
      </c>
      <c r="X1617" s="52">
        <f t="shared" si="15"/>
        <v>0.4178358275</v>
      </c>
      <c r="Y1617" s="52">
        <f t="shared" si="16"/>
        <v>0.08570937193</v>
      </c>
      <c r="Z1617" s="52">
        <f t="shared" si="17"/>
        <v>0.0950268457</v>
      </c>
      <c r="AA1617" s="52">
        <f t="shared" si="18"/>
        <v>0.02264646198</v>
      </c>
      <c r="AB1617" s="52">
        <f t="shared" si="19"/>
        <v>1.65853708</v>
      </c>
      <c r="AC1617" s="53">
        <f t="shared" si="20"/>
        <v>4.969195602</v>
      </c>
      <c r="AD1617" s="54">
        <f t="shared" si="21"/>
        <v>1.229605737</v>
      </c>
      <c r="AE1617" s="54">
        <f t="shared" si="22"/>
        <v>0</v>
      </c>
      <c r="AF1617" s="54">
        <f t="shared" si="23"/>
        <v>0.6331814129</v>
      </c>
      <c r="AG1617" s="54">
        <f t="shared" si="24"/>
        <v>0.0005921434408</v>
      </c>
      <c r="AH1617" s="54">
        <f t="shared" si="25"/>
        <v>0</v>
      </c>
      <c r="AI1617" s="54">
        <f t="shared" si="26"/>
        <v>0.4178358275</v>
      </c>
      <c r="AJ1617" s="54">
        <f t="shared" si="27"/>
        <v>0.08570937193</v>
      </c>
      <c r="AK1617" s="54">
        <f t="shared" si="28"/>
        <v>0.0950268457</v>
      </c>
      <c r="AL1617" s="54">
        <f t="shared" si="29"/>
        <v>0.02264646198</v>
      </c>
      <c r="AM1617" s="54">
        <f t="shared" si="30"/>
        <v>2.484597801</v>
      </c>
      <c r="AN1617" s="54">
        <f t="shared" si="31"/>
        <v>-4.969195602</v>
      </c>
      <c r="AO1617" s="55">
        <f t="shared" si="32"/>
        <v>2.965518835</v>
      </c>
      <c r="AP1617" s="55">
        <f t="shared" si="33"/>
        <v>0</v>
      </c>
      <c r="AQ1617" s="55">
        <f t="shared" si="34"/>
        <v>2.036112172</v>
      </c>
      <c r="AR1617" s="55">
        <f t="shared" si="35"/>
        <v>0.001904146967</v>
      </c>
      <c r="AS1617" s="55">
        <f t="shared" si="36"/>
        <v>0</v>
      </c>
      <c r="AT1617" s="55">
        <f t="shared" si="37"/>
        <v>2.015442802</v>
      </c>
      <c r="AU1617" s="55">
        <f t="shared" si="38"/>
        <v>0.413421553</v>
      </c>
      <c r="AV1617" s="55">
        <f t="shared" si="39"/>
        <v>0.4583646484</v>
      </c>
      <c r="AW1617" s="55">
        <f t="shared" si="40"/>
        <v>0.1092358429</v>
      </c>
      <c r="AX1617" s="55">
        <f t="shared" si="41"/>
        <v>8</v>
      </c>
      <c r="AY1617" s="55">
        <f t="shared" si="42"/>
        <v>23.96905399</v>
      </c>
      <c r="AZ1617" s="54">
        <f t="shared" ref="AZ1617:BA1617" si="11361">AO1617*2</f>
        <v>5.93103767</v>
      </c>
      <c r="BA1617" s="54">
        <f t="shared" si="11361"/>
        <v>0</v>
      </c>
      <c r="BB1617" s="54">
        <f t="shared" ref="BB1617:BD1617" si="11362">AQ1617*(3/2)</f>
        <v>3.054168257</v>
      </c>
      <c r="BC1617" s="54">
        <f t="shared" si="11362"/>
        <v>0.002856220451</v>
      </c>
      <c r="BD1617" s="54">
        <f t="shared" si="11362"/>
        <v>0</v>
      </c>
      <c r="BE1617" s="54">
        <f t="shared" ref="BE1617:BH1617" si="11363">AT1617</f>
        <v>2.015442802</v>
      </c>
      <c r="BF1617" s="54">
        <f t="shared" si="11363"/>
        <v>0.413421553</v>
      </c>
      <c r="BG1617" s="54">
        <f t="shared" si="11363"/>
        <v>0.4583646484</v>
      </c>
      <c r="BH1617" s="54">
        <f t="shared" si="11363"/>
        <v>0.1092358429</v>
      </c>
      <c r="BI1617" s="54">
        <f t="shared" si="46"/>
        <v>11.98452699</v>
      </c>
      <c r="BJ1617" s="54">
        <f t="shared" si="47"/>
        <v>-23.96905399</v>
      </c>
      <c r="BK1617" s="56">
        <f t="shared" ref="BK1617:BN1617" si="11364">AO1617</f>
        <v>2.965518835</v>
      </c>
      <c r="BL1617" s="56">
        <f t="shared" si="11364"/>
        <v>0</v>
      </c>
      <c r="BM1617" s="56">
        <f t="shared" si="11364"/>
        <v>2.036112172</v>
      </c>
      <c r="BN1617" s="56">
        <f t="shared" si="11364"/>
        <v>0.001904146967</v>
      </c>
      <c r="BO1617" s="56">
        <f t="shared" si="49"/>
        <v>0.03094601185</v>
      </c>
      <c r="BP1617" s="56">
        <f t="shared" si="50"/>
        <v>1.98449679</v>
      </c>
      <c r="BQ1617" s="56">
        <f t="shared" ref="BQ1617:BS1617" si="11365">AU1617</f>
        <v>0.413421553</v>
      </c>
      <c r="BR1617" s="56">
        <f t="shared" si="11365"/>
        <v>0.4583646484</v>
      </c>
      <c r="BS1617" s="56">
        <f t="shared" si="11365"/>
        <v>0.1092358429</v>
      </c>
      <c r="BT1617" s="56">
        <f t="shared" si="52"/>
        <v>8</v>
      </c>
      <c r="BU1617" s="50">
        <f t="shared" ref="BU1617:BX1617" si="11366">AZ1617</f>
        <v>5.93103767</v>
      </c>
      <c r="BV1617" s="50">
        <f t="shared" si="11366"/>
        <v>0</v>
      </c>
      <c r="BW1617" s="50">
        <f t="shared" si="11366"/>
        <v>3.054168257</v>
      </c>
      <c r="BX1617" s="50">
        <f t="shared" si="11366"/>
        <v>0.002856220451</v>
      </c>
      <c r="BY1617" s="50">
        <f t="shared" si="54"/>
        <v>0.04641901778</v>
      </c>
      <c r="BZ1617" s="50">
        <f t="shared" si="55"/>
        <v>1.98449679</v>
      </c>
      <c r="CA1617" s="50">
        <f t="shared" ref="CA1617:CC1617" si="11367">BF1617</f>
        <v>0.413421553</v>
      </c>
      <c r="CB1617" s="50">
        <f t="shared" si="11367"/>
        <v>0.4583646484</v>
      </c>
      <c r="CC1617" s="50">
        <f t="shared" si="11367"/>
        <v>0.1092358429</v>
      </c>
      <c r="CD1617" s="50">
        <f t="shared" si="57"/>
        <v>12</v>
      </c>
      <c r="CE1617" s="57">
        <f t="shared" si="58"/>
        <v>36.94</v>
      </c>
      <c r="CF1617" s="57">
        <f t="shared" si="59"/>
        <v>0</v>
      </c>
      <c r="CG1617" s="57">
        <f t="shared" si="60"/>
        <v>21.52</v>
      </c>
      <c r="CH1617" s="57">
        <f t="shared" si="61"/>
        <v>0.03</v>
      </c>
      <c r="CI1617" s="58">
        <f t="shared" si="62"/>
        <v>0.5122637146</v>
      </c>
      <c r="CJ1617" s="58">
        <f t="shared" si="63"/>
        <v>29.55905947</v>
      </c>
      <c r="CK1617" s="57">
        <f t="shared" si="64"/>
        <v>6.08</v>
      </c>
      <c r="CL1617" s="57">
        <f t="shared" si="65"/>
        <v>3.83</v>
      </c>
      <c r="CM1617" s="57">
        <f t="shared" si="66"/>
        <v>1.27</v>
      </c>
      <c r="CN1617" s="57">
        <f t="shared" si="67"/>
        <v>99.74132318</v>
      </c>
      <c r="CO1617" s="59">
        <f t="shared" si="68"/>
        <v>0.1545647403</v>
      </c>
      <c r="CP1617" s="59">
        <f t="shared" si="69"/>
        <v>0.6691904186</v>
      </c>
      <c r="CQ1617" s="59">
        <f t="shared" si="70"/>
        <v>0.1394095186</v>
      </c>
      <c r="CR1617" s="59">
        <f t="shared" si="71"/>
        <v>0.03683532257</v>
      </c>
      <c r="CS1617" s="60">
        <f t="shared" si="72"/>
        <v>15.45647403</v>
      </c>
      <c r="CT1617" s="60">
        <f t="shared" si="73"/>
        <v>3.683532257</v>
      </c>
      <c r="CU1617" s="60">
        <f t="shared" si="74"/>
        <v>80.85999372</v>
      </c>
      <c r="CV1617" s="61">
        <f t="shared" si="75"/>
        <v>0.1141176927</v>
      </c>
      <c r="CW1617" s="61">
        <f t="shared" si="76"/>
        <v>0.1338530651</v>
      </c>
      <c r="CX1617" s="62"/>
    </row>
    <row r="1618" ht="15.75" customHeight="1">
      <c r="A1618" s="17" t="s">
        <v>53</v>
      </c>
      <c r="B1618" s="87" t="s">
        <v>1069</v>
      </c>
      <c r="C1618" s="88" t="s">
        <v>1631</v>
      </c>
      <c r="D1618" s="89"/>
      <c r="E1618" s="89" t="s">
        <v>1632</v>
      </c>
      <c r="F1618" s="90">
        <v>75.0</v>
      </c>
      <c r="G1618" s="89" t="s">
        <v>1707</v>
      </c>
      <c r="H1618" s="91">
        <v>37.42</v>
      </c>
      <c r="I1618" s="92">
        <v>5.1</v>
      </c>
      <c r="J1618" s="92">
        <v>21.8</v>
      </c>
      <c r="K1618" s="92">
        <v>1.36</v>
      </c>
      <c r="L1618" s="92">
        <v>0.02</v>
      </c>
      <c r="M1618" s="92">
        <v>0.01</v>
      </c>
      <c r="N1618" s="92">
        <v>2.82</v>
      </c>
      <c r="O1618" s="92">
        <v>31.41</v>
      </c>
      <c r="P1618" s="92"/>
      <c r="Q1618" s="50">
        <f t="shared" si="8"/>
        <v>99.94</v>
      </c>
      <c r="R1618" s="51">
        <f t="shared" si="9"/>
        <v>12</v>
      </c>
      <c r="S1618" s="52">
        <f t="shared" si="10"/>
        <v>0.6227916444</v>
      </c>
      <c r="T1618" s="52">
        <f t="shared" si="11"/>
        <v>0.0002503166506</v>
      </c>
      <c r="U1618" s="52">
        <f t="shared" si="12"/>
        <v>0.4276132219</v>
      </c>
      <c r="V1618" s="52">
        <f t="shared" si="13"/>
        <v>0.0001315874313</v>
      </c>
      <c r="W1618" s="52">
        <f t="shared" si="14"/>
        <v>0</v>
      </c>
      <c r="X1618" s="52">
        <f t="shared" si="15"/>
        <v>0.4371826563</v>
      </c>
      <c r="Y1618" s="52">
        <f t="shared" si="16"/>
        <v>0.03975336</v>
      </c>
      <c r="Z1618" s="52">
        <f t="shared" si="17"/>
        <v>0.126537053</v>
      </c>
      <c r="AA1618" s="52">
        <f t="shared" si="18"/>
        <v>0.02425132937</v>
      </c>
      <c r="AB1618" s="52">
        <f t="shared" si="19"/>
        <v>1.678511169</v>
      </c>
      <c r="AC1618" s="53">
        <f t="shared" si="20"/>
        <v>5.03085107</v>
      </c>
      <c r="AD1618" s="54">
        <f t="shared" si="21"/>
        <v>1.245583289</v>
      </c>
      <c r="AE1618" s="54">
        <f t="shared" si="22"/>
        <v>0.0005006333011</v>
      </c>
      <c r="AF1618" s="54">
        <f t="shared" si="23"/>
        <v>0.6414198328</v>
      </c>
      <c r="AG1618" s="54">
        <f t="shared" si="24"/>
        <v>0.0001973811469</v>
      </c>
      <c r="AH1618" s="54">
        <f t="shared" si="25"/>
        <v>0</v>
      </c>
      <c r="AI1618" s="54">
        <f t="shared" si="26"/>
        <v>0.4371826563</v>
      </c>
      <c r="AJ1618" s="54">
        <f t="shared" si="27"/>
        <v>0.03975336</v>
      </c>
      <c r="AK1618" s="54">
        <f t="shared" si="28"/>
        <v>0.126537053</v>
      </c>
      <c r="AL1618" s="54">
        <f t="shared" si="29"/>
        <v>0.02425132937</v>
      </c>
      <c r="AM1618" s="54">
        <f t="shared" si="30"/>
        <v>2.515425535</v>
      </c>
      <c r="AN1618" s="54">
        <f t="shared" si="31"/>
        <v>-5.03085107</v>
      </c>
      <c r="AO1618" s="55">
        <f t="shared" si="32"/>
        <v>2.968305035</v>
      </c>
      <c r="AP1618" s="55">
        <f t="shared" si="33"/>
        <v>0.001193041334</v>
      </c>
      <c r="AQ1618" s="55">
        <f t="shared" si="34"/>
        <v>2.038059584</v>
      </c>
      <c r="AR1618" s="55">
        <f t="shared" si="35"/>
        <v>0.0006271626128</v>
      </c>
      <c r="AS1618" s="55">
        <f t="shared" si="36"/>
        <v>0</v>
      </c>
      <c r="AT1618" s="55">
        <f t="shared" si="37"/>
        <v>2.083668739</v>
      </c>
      <c r="AU1618" s="55">
        <f t="shared" si="38"/>
        <v>0.189469624</v>
      </c>
      <c r="AV1618" s="55">
        <f t="shared" si="39"/>
        <v>0.6030918607</v>
      </c>
      <c r="AW1618" s="55">
        <f t="shared" si="40"/>
        <v>0.1155849532</v>
      </c>
      <c r="AX1618" s="55">
        <f t="shared" si="41"/>
        <v>8</v>
      </c>
      <c r="AY1618" s="55">
        <f t="shared" si="42"/>
        <v>23.9776829</v>
      </c>
      <c r="AZ1618" s="54">
        <f t="shared" ref="AZ1618:BA1618" si="11368">AO1618*2</f>
        <v>5.936610071</v>
      </c>
      <c r="BA1618" s="54">
        <f t="shared" si="11368"/>
        <v>0.002386082668</v>
      </c>
      <c r="BB1618" s="54">
        <f t="shared" ref="BB1618:BD1618" si="11369">AQ1618*(3/2)</f>
        <v>3.057089376</v>
      </c>
      <c r="BC1618" s="54">
        <f t="shared" si="11369"/>
        <v>0.0009407439191</v>
      </c>
      <c r="BD1618" s="54">
        <f t="shared" si="11369"/>
        <v>0</v>
      </c>
      <c r="BE1618" s="54">
        <f t="shared" ref="BE1618:BH1618" si="11370">AT1618</f>
        <v>2.083668739</v>
      </c>
      <c r="BF1618" s="54">
        <f t="shared" si="11370"/>
        <v>0.189469624</v>
      </c>
      <c r="BG1618" s="54">
        <f t="shared" si="11370"/>
        <v>0.6030918607</v>
      </c>
      <c r="BH1618" s="54">
        <f t="shared" si="11370"/>
        <v>0.1155849532</v>
      </c>
      <c r="BI1618" s="54">
        <f t="shared" si="46"/>
        <v>11.98884145</v>
      </c>
      <c r="BJ1618" s="54">
        <f t="shared" si="47"/>
        <v>-23.9776829</v>
      </c>
      <c r="BK1618" s="56">
        <f t="shared" ref="BK1618:BN1618" si="11371">AO1618</f>
        <v>2.968305035</v>
      </c>
      <c r="BL1618" s="56">
        <f t="shared" si="11371"/>
        <v>0.001193041334</v>
      </c>
      <c r="BM1618" s="56">
        <f t="shared" si="11371"/>
        <v>2.038059584</v>
      </c>
      <c r="BN1618" s="56">
        <f t="shared" si="11371"/>
        <v>0.0006271626128</v>
      </c>
      <c r="BO1618" s="56">
        <f t="shared" si="49"/>
        <v>0.02231709986</v>
      </c>
      <c r="BP1618" s="56">
        <f t="shared" si="50"/>
        <v>2.061351639</v>
      </c>
      <c r="BQ1618" s="56">
        <f t="shared" ref="BQ1618:BS1618" si="11372">AU1618</f>
        <v>0.189469624</v>
      </c>
      <c r="BR1618" s="56">
        <f t="shared" si="11372"/>
        <v>0.6030918607</v>
      </c>
      <c r="BS1618" s="56">
        <f t="shared" si="11372"/>
        <v>0.1155849532</v>
      </c>
      <c r="BT1618" s="56">
        <f t="shared" si="52"/>
        <v>8</v>
      </c>
      <c r="BU1618" s="50">
        <f t="shared" ref="BU1618:BX1618" si="11373">AZ1618</f>
        <v>5.936610071</v>
      </c>
      <c r="BV1618" s="50">
        <f t="shared" si="11373"/>
        <v>0.002386082668</v>
      </c>
      <c r="BW1618" s="50">
        <f t="shared" si="11373"/>
        <v>3.057089376</v>
      </c>
      <c r="BX1618" s="50">
        <f t="shared" si="11373"/>
        <v>0.0009407439191</v>
      </c>
      <c r="BY1618" s="50">
        <f t="shared" si="54"/>
        <v>0.0334756498</v>
      </c>
      <c r="BZ1618" s="50">
        <f t="shared" si="55"/>
        <v>2.061351639</v>
      </c>
      <c r="CA1618" s="50">
        <f t="shared" ref="CA1618:CC1618" si="11374">BF1618</f>
        <v>0.189469624</v>
      </c>
      <c r="CB1618" s="50">
        <f t="shared" si="11374"/>
        <v>0.6030918607</v>
      </c>
      <c r="CC1618" s="50">
        <f t="shared" si="11374"/>
        <v>0.1155849532</v>
      </c>
      <c r="CD1618" s="50">
        <f t="shared" si="57"/>
        <v>12</v>
      </c>
      <c r="CE1618" s="57">
        <f t="shared" si="58"/>
        <v>37.42</v>
      </c>
      <c r="CF1618" s="57">
        <f t="shared" si="59"/>
        <v>0.02</v>
      </c>
      <c r="CG1618" s="57">
        <f t="shared" si="60"/>
        <v>21.8</v>
      </c>
      <c r="CH1618" s="57">
        <f t="shared" si="61"/>
        <v>0.01</v>
      </c>
      <c r="CI1618" s="58">
        <f t="shared" si="62"/>
        <v>0.3738743867</v>
      </c>
      <c r="CJ1618" s="58">
        <f t="shared" si="63"/>
        <v>31.07358371</v>
      </c>
      <c r="CK1618" s="57">
        <f t="shared" si="64"/>
        <v>2.82</v>
      </c>
      <c r="CL1618" s="57">
        <f t="shared" si="65"/>
        <v>5.1</v>
      </c>
      <c r="CM1618" s="57">
        <f t="shared" si="66"/>
        <v>1.36</v>
      </c>
      <c r="CN1618" s="57">
        <f t="shared" si="67"/>
        <v>99.9774581</v>
      </c>
      <c r="CO1618" s="59">
        <f t="shared" si="68"/>
        <v>0.2030955553</v>
      </c>
      <c r="CP1618" s="59">
        <f t="shared" si="69"/>
        <v>0.6941751049</v>
      </c>
      <c r="CQ1618" s="59">
        <f t="shared" si="70"/>
        <v>0.06380526913</v>
      </c>
      <c r="CR1618" s="59">
        <f t="shared" si="71"/>
        <v>0.03892407074</v>
      </c>
      <c r="CS1618" s="60">
        <f t="shared" si="72"/>
        <v>20.30955553</v>
      </c>
      <c r="CT1618" s="60">
        <f t="shared" si="73"/>
        <v>3.892407074</v>
      </c>
      <c r="CU1618" s="60">
        <f t="shared" si="74"/>
        <v>75.7980374</v>
      </c>
      <c r="CV1618" s="61">
        <f t="shared" si="75"/>
        <v>0.1404718484</v>
      </c>
      <c r="CW1618" s="61">
        <f t="shared" si="76"/>
        <v>0.1758807508</v>
      </c>
      <c r="CX1618" s="62"/>
    </row>
    <row r="1619" ht="15.75" customHeight="1">
      <c r="A1619" s="17" t="s">
        <v>53</v>
      </c>
      <c r="B1619" s="87" t="s">
        <v>1069</v>
      </c>
      <c r="C1619" s="88" t="s">
        <v>1631</v>
      </c>
      <c r="D1619" s="89"/>
      <c r="E1619" s="89" t="s">
        <v>1632</v>
      </c>
      <c r="F1619" s="90">
        <v>76.0</v>
      </c>
      <c r="G1619" s="89" t="s">
        <v>1708</v>
      </c>
      <c r="H1619" s="91">
        <v>35.94</v>
      </c>
      <c r="I1619" s="92">
        <v>2.17</v>
      </c>
      <c r="J1619" s="92">
        <v>21.39</v>
      </c>
      <c r="K1619" s="92">
        <v>1.0</v>
      </c>
      <c r="L1619" s="92">
        <v>0.05</v>
      </c>
      <c r="M1619" s="92">
        <v>0.0</v>
      </c>
      <c r="N1619" s="92">
        <v>10.12</v>
      </c>
      <c r="O1619" s="92">
        <v>28.72</v>
      </c>
      <c r="P1619" s="92"/>
      <c r="Q1619" s="50">
        <f t="shared" si="8"/>
        <v>99.39</v>
      </c>
      <c r="R1619" s="51">
        <f t="shared" si="9"/>
        <v>12</v>
      </c>
      <c r="S1619" s="52">
        <f t="shared" si="10"/>
        <v>0.5981595858</v>
      </c>
      <c r="T1619" s="52">
        <f t="shared" si="11"/>
        <v>0.0006257916264</v>
      </c>
      <c r="U1619" s="52">
        <f t="shared" si="12"/>
        <v>0.4195709549</v>
      </c>
      <c r="V1619" s="52">
        <f t="shared" si="13"/>
        <v>0</v>
      </c>
      <c r="W1619" s="52">
        <f t="shared" si="14"/>
        <v>0</v>
      </c>
      <c r="X1619" s="52">
        <f t="shared" si="15"/>
        <v>0.3997416711</v>
      </c>
      <c r="Y1619" s="52">
        <f t="shared" si="16"/>
        <v>0.1426609941</v>
      </c>
      <c r="Z1619" s="52">
        <f t="shared" si="17"/>
        <v>0.0538402755</v>
      </c>
      <c r="AA1619" s="52">
        <f t="shared" si="18"/>
        <v>0.01783185983</v>
      </c>
      <c r="AB1619" s="52">
        <f t="shared" si="19"/>
        <v>1.632431133</v>
      </c>
      <c r="AC1619" s="53">
        <f t="shared" si="20"/>
        <v>4.882003975</v>
      </c>
      <c r="AD1619" s="54">
        <f t="shared" si="21"/>
        <v>1.196319172</v>
      </c>
      <c r="AE1619" s="54">
        <f t="shared" si="22"/>
        <v>0.001251583253</v>
      </c>
      <c r="AF1619" s="54">
        <f t="shared" si="23"/>
        <v>0.6293564323</v>
      </c>
      <c r="AG1619" s="54">
        <f t="shared" si="24"/>
        <v>0</v>
      </c>
      <c r="AH1619" s="54">
        <f t="shared" si="25"/>
        <v>0</v>
      </c>
      <c r="AI1619" s="54">
        <f t="shared" si="26"/>
        <v>0.3997416711</v>
      </c>
      <c r="AJ1619" s="54">
        <f t="shared" si="27"/>
        <v>0.1426609941</v>
      </c>
      <c r="AK1619" s="54">
        <f t="shared" si="28"/>
        <v>0.0538402755</v>
      </c>
      <c r="AL1619" s="54">
        <f t="shared" si="29"/>
        <v>0.01783185983</v>
      </c>
      <c r="AM1619" s="54">
        <f t="shared" si="30"/>
        <v>2.441001988</v>
      </c>
      <c r="AN1619" s="54">
        <f t="shared" si="31"/>
        <v>-4.882003975</v>
      </c>
      <c r="AO1619" s="55">
        <f t="shared" si="32"/>
        <v>2.931380436</v>
      </c>
      <c r="AP1619" s="55">
        <f t="shared" si="33"/>
        <v>0.003066795843</v>
      </c>
      <c r="AQ1619" s="55">
        <f t="shared" si="34"/>
        <v>2.056177177</v>
      </c>
      <c r="AR1619" s="55">
        <f t="shared" si="35"/>
        <v>0</v>
      </c>
      <c r="AS1619" s="55">
        <f t="shared" si="36"/>
        <v>0</v>
      </c>
      <c r="AT1619" s="55">
        <f t="shared" si="37"/>
        <v>1.959000478</v>
      </c>
      <c r="AU1619" s="55">
        <f t="shared" si="38"/>
        <v>0.699133905</v>
      </c>
      <c r="AV1619" s="55">
        <f t="shared" si="39"/>
        <v>0.2638532158</v>
      </c>
      <c r="AW1619" s="55">
        <f t="shared" si="40"/>
        <v>0.08738799191</v>
      </c>
      <c r="AX1619" s="55">
        <f t="shared" si="41"/>
        <v>8</v>
      </c>
      <c r="AY1619" s="55">
        <f t="shared" si="42"/>
        <v>23.92507164</v>
      </c>
      <c r="AZ1619" s="54">
        <f t="shared" ref="AZ1619:BA1619" si="11375">AO1619*2</f>
        <v>5.862760873</v>
      </c>
      <c r="BA1619" s="54">
        <f t="shared" si="11375"/>
        <v>0.006133591685</v>
      </c>
      <c r="BB1619" s="54">
        <f t="shared" ref="BB1619:BD1619" si="11376">AQ1619*(3/2)</f>
        <v>3.084265766</v>
      </c>
      <c r="BC1619" s="54">
        <f t="shared" si="11376"/>
        <v>0</v>
      </c>
      <c r="BD1619" s="54">
        <f t="shared" si="11376"/>
        <v>0</v>
      </c>
      <c r="BE1619" s="54">
        <f t="shared" ref="BE1619:BH1619" si="11377">AT1619</f>
        <v>1.959000478</v>
      </c>
      <c r="BF1619" s="54">
        <f t="shared" si="11377"/>
        <v>0.699133905</v>
      </c>
      <c r="BG1619" s="54">
        <f t="shared" si="11377"/>
        <v>0.2638532158</v>
      </c>
      <c r="BH1619" s="54">
        <f t="shared" si="11377"/>
        <v>0.08738799191</v>
      </c>
      <c r="BI1619" s="54">
        <f t="shared" si="46"/>
        <v>11.96253582</v>
      </c>
      <c r="BJ1619" s="54">
        <f t="shared" si="47"/>
        <v>-23.92507164</v>
      </c>
      <c r="BK1619" s="56">
        <f t="shared" ref="BK1619:BN1619" si="11378">AO1619</f>
        <v>2.931380436</v>
      </c>
      <c r="BL1619" s="56">
        <f t="shared" si="11378"/>
        <v>0.003066795843</v>
      </c>
      <c r="BM1619" s="56">
        <f t="shared" si="11378"/>
        <v>2.056177177</v>
      </c>
      <c r="BN1619" s="56">
        <f t="shared" si="11378"/>
        <v>0</v>
      </c>
      <c r="BO1619" s="56">
        <f t="shared" si="49"/>
        <v>0.0749283583</v>
      </c>
      <c r="BP1619" s="56">
        <f t="shared" si="50"/>
        <v>1.884072119</v>
      </c>
      <c r="BQ1619" s="56">
        <f t="shared" ref="BQ1619:BS1619" si="11379">AU1619</f>
        <v>0.699133905</v>
      </c>
      <c r="BR1619" s="56">
        <f t="shared" si="11379"/>
        <v>0.2638532158</v>
      </c>
      <c r="BS1619" s="56">
        <f t="shared" si="11379"/>
        <v>0.08738799191</v>
      </c>
      <c r="BT1619" s="56">
        <f t="shared" si="52"/>
        <v>8</v>
      </c>
      <c r="BU1619" s="50">
        <f t="shared" ref="BU1619:BX1619" si="11380">AZ1619</f>
        <v>5.862760873</v>
      </c>
      <c r="BV1619" s="50">
        <f t="shared" si="11380"/>
        <v>0.006133591685</v>
      </c>
      <c r="BW1619" s="50">
        <f t="shared" si="11380"/>
        <v>3.084265766</v>
      </c>
      <c r="BX1619" s="50">
        <f t="shared" si="11380"/>
        <v>0</v>
      </c>
      <c r="BY1619" s="50">
        <f t="shared" si="54"/>
        <v>0.1123925375</v>
      </c>
      <c r="BZ1619" s="50">
        <f t="shared" si="55"/>
        <v>1.884072119</v>
      </c>
      <c r="CA1619" s="50">
        <f t="shared" ref="CA1619:CC1619" si="11381">BF1619</f>
        <v>0.699133905</v>
      </c>
      <c r="CB1619" s="50">
        <f t="shared" si="11381"/>
        <v>0.2638532158</v>
      </c>
      <c r="CC1619" s="50">
        <f t="shared" si="11381"/>
        <v>0.08738799191</v>
      </c>
      <c r="CD1619" s="50">
        <f t="shared" si="57"/>
        <v>12</v>
      </c>
      <c r="CE1619" s="57">
        <f t="shared" si="58"/>
        <v>35.94</v>
      </c>
      <c r="CF1619" s="57">
        <f t="shared" si="59"/>
        <v>0.05</v>
      </c>
      <c r="CG1619" s="57">
        <f t="shared" si="60"/>
        <v>21.39</v>
      </c>
      <c r="CH1619" s="57">
        <f t="shared" si="61"/>
        <v>0</v>
      </c>
      <c r="CI1619" s="58">
        <f t="shared" si="62"/>
        <v>1.220800806</v>
      </c>
      <c r="CJ1619" s="58">
        <f t="shared" si="63"/>
        <v>27.62150999</v>
      </c>
      <c r="CK1619" s="57">
        <f t="shared" si="64"/>
        <v>10.12</v>
      </c>
      <c r="CL1619" s="57">
        <f t="shared" si="65"/>
        <v>2.17</v>
      </c>
      <c r="CM1619" s="57">
        <f t="shared" si="66"/>
        <v>1</v>
      </c>
      <c r="CN1619" s="57">
        <f t="shared" si="67"/>
        <v>99.5123108</v>
      </c>
      <c r="CO1619" s="59">
        <f t="shared" si="68"/>
        <v>0.08991581547</v>
      </c>
      <c r="CP1619" s="59">
        <f t="shared" si="69"/>
        <v>0.6420535012</v>
      </c>
      <c r="CQ1619" s="59">
        <f t="shared" si="70"/>
        <v>0.2382506311</v>
      </c>
      <c r="CR1619" s="59">
        <f t="shared" si="71"/>
        <v>0.02978005225</v>
      </c>
      <c r="CS1619" s="60">
        <f t="shared" si="72"/>
        <v>8.991581547</v>
      </c>
      <c r="CT1619" s="60">
        <f t="shared" si="73"/>
        <v>2.978005225</v>
      </c>
      <c r="CU1619" s="60">
        <f t="shared" si="74"/>
        <v>88.03041323</v>
      </c>
      <c r="CV1619" s="61">
        <f t="shared" si="75"/>
        <v>0.07473795999</v>
      </c>
      <c r="CW1619" s="61">
        <f t="shared" si="76"/>
        <v>0.0778670962</v>
      </c>
      <c r="CX1619" s="62"/>
    </row>
    <row r="1620" ht="15.75" customHeight="1">
      <c r="A1620" s="17" t="s">
        <v>53</v>
      </c>
      <c r="B1620" s="87" t="s">
        <v>1069</v>
      </c>
      <c r="C1620" s="88" t="s">
        <v>1631</v>
      </c>
      <c r="D1620" s="89"/>
      <c r="E1620" s="89" t="s">
        <v>1632</v>
      </c>
      <c r="F1620" s="90">
        <v>77.0</v>
      </c>
      <c r="G1620" s="89" t="s">
        <v>1709</v>
      </c>
      <c r="H1620" s="91">
        <v>37.03</v>
      </c>
      <c r="I1620" s="92">
        <v>4.99</v>
      </c>
      <c r="J1620" s="92">
        <v>21.76</v>
      </c>
      <c r="K1620" s="92">
        <v>1.28</v>
      </c>
      <c r="L1620" s="92">
        <v>0.01</v>
      </c>
      <c r="M1620" s="92">
        <v>0.02</v>
      </c>
      <c r="N1620" s="92">
        <v>2.57</v>
      </c>
      <c r="O1620" s="92">
        <v>31.84</v>
      </c>
      <c r="P1620" s="92"/>
      <c r="Q1620" s="50">
        <f t="shared" si="8"/>
        <v>99.5</v>
      </c>
      <c r="R1620" s="51">
        <f t="shared" si="9"/>
        <v>12</v>
      </c>
      <c r="S1620" s="52">
        <f t="shared" si="10"/>
        <v>0.6163007641</v>
      </c>
      <c r="T1620" s="52">
        <f t="shared" si="11"/>
        <v>0.0001251583253</v>
      </c>
      <c r="U1620" s="52">
        <f t="shared" si="12"/>
        <v>0.4268286105</v>
      </c>
      <c r="V1620" s="52">
        <f t="shared" si="13"/>
        <v>0.0002631748626</v>
      </c>
      <c r="W1620" s="52">
        <f t="shared" si="14"/>
        <v>0</v>
      </c>
      <c r="X1620" s="52">
        <f t="shared" si="15"/>
        <v>0.4431676465</v>
      </c>
      <c r="Y1620" s="52">
        <f t="shared" si="16"/>
        <v>0.03622912596</v>
      </c>
      <c r="Z1620" s="52">
        <f t="shared" si="17"/>
        <v>0.1238078225</v>
      </c>
      <c r="AA1620" s="52">
        <f t="shared" si="18"/>
        <v>0.02282478058</v>
      </c>
      <c r="AB1620" s="52">
        <f t="shared" si="19"/>
        <v>1.669547083</v>
      </c>
      <c r="AC1620" s="53">
        <f t="shared" si="20"/>
        <v>4.999037797</v>
      </c>
      <c r="AD1620" s="54">
        <f t="shared" si="21"/>
        <v>1.232601528</v>
      </c>
      <c r="AE1620" s="54">
        <f t="shared" si="22"/>
        <v>0.0002503166506</v>
      </c>
      <c r="AF1620" s="54">
        <f t="shared" si="23"/>
        <v>0.6402429157</v>
      </c>
      <c r="AG1620" s="54">
        <f t="shared" si="24"/>
        <v>0.0003947622939</v>
      </c>
      <c r="AH1620" s="54">
        <f t="shared" si="25"/>
        <v>0</v>
      </c>
      <c r="AI1620" s="54">
        <f t="shared" si="26"/>
        <v>0.4431676465</v>
      </c>
      <c r="AJ1620" s="54">
        <f t="shared" si="27"/>
        <v>0.03622912596</v>
      </c>
      <c r="AK1620" s="54">
        <f t="shared" si="28"/>
        <v>0.1238078225</v>
      </c>
      <c r="AL1620" s="54">
        <f t="shared" si="29"/>
        <v>0.02282478058</v>
      </c>
      <c r="AM1620" s="54">
        <f t="shared" si="30"/>
        <v>2.499518898</v>
      </c>
      <c r="AN1620" s="54">
        <f t="shared" si="31"/>
        <v>-4.999037797</v>
      </c>
      <c r="AO1620" s="55">
        <f t="shared" si="32"/>
        <v>2.953139904</v>
      </c>
      <c r="AP1620" s="55">
        <f t="shared" si="33"/>
        <v>0.0005997234892</v>
      </c>
      <c r="AQ1620" s="55">
        <f t="shared" si="34"/>
        <v>2.04524264</v>
      </c>
      <c r="AR1620" s="55">
        <f t="shared" si="35"/>
        <v>0.001261059914</v>
      </c>
      <c r="AS1620" s="55">
        <f t="shared" si="36"/>
        <v>0</v>
      </c>
      <c r="AT1620" s="55">
        <f t="shared" si="37"/>
        <v>2.123534705</v>
      </c>
      <c r="AU1620" s="55">
        <f t="shared" si="38"/>
        <v>0.1735997808</v>
      </c>
      <c r="AV1620" s="55">
        <f t="shared" si="39"/>
        <v>0.5932522597</v>
      </c>
      <c r="AW1620" s="55">
        <f t="shared" si="40"/>
        <v>0.1093699282</v>
      </c>
      <c r="AX1620" s="55">
        <f t="shared" si="41"/>
        <v>8</v>
      </c>
      <c r="AY1620" s="55">
        <f t="shared" si="42"/>
        <v>23.95398295</v>
      </c>
      <c r="AZ1620" s="54">
        <f t="shared" ref="AZ1620:BA1620" si="11382">AO1620*2</f>
        <v>5.906279807</v>
      </c>
      <c r="BA1620" s="54">
        <f t="shared" si="11382"/>
        <v>0.001199446978</v>
      </c>
      <c r="BB1620" s="54">
        <f t="shared" ref="BB1620:BD1620" si="11383">AQ1620*(3/2)</f>
        <v>3.06786396</v>
      </c>
      <c r="BC1620" s="54">
        <f t="shared" si="11383"/>
        <v>0.001891589871</v>
      </c>
      <c r="BD1620" s="54">
        <f t="shared" si="11383"/>
        <v>0</v>
      </c>
      <c r="BE1620" s="54">
        <f t="shared" ref="BE1620:BH1620" si="11384">AT1620</f>
        <v>2.123534705</v>
      </c>
      <c r="BF1620" s="54">
        <f t="shared" si="11384"/>
        <v>0.1735997808</v>
      </c>
      <c r="BG1620" s="54">
        <f t="shared" si="11384"/>
        <v>0.5932522597</v>
      </c>
      <c r="BH1620" s="54">
        <f t="shared" si="11384"/>
        <v>0.1093699282</v>
      </c>
      <c r="BI1620" s="54">
        <f t="shared" si="46"/>
        <v>11.97699148</v>
      </c>
      <c r="BJ1620" s="54">
        <f t="shared" si="47"/>
        <v>-23.95398295</v>
      </c>
      <c r="BK1620" s="56">
        <f t="shared" ref="BK1620:BN1620" si="11385">AO1620</f>
        <v>2.953139904</v>
      </c>
      <c r="BL1620" s="56">
        <f t="shared" si="11385"/>
        <v>0.0005997234892</v>
      </c>
      <c r="BM1620" s="56">
        <f t="shared" si="11385"/>
        <v>2.04524264</v>
      </c>
      <c r="BN1620" s="56">
        <f t="shared" si="11385"/>
        <v>0.001261059914</v>
      </c>
      <c r="BO1620" s="56">
        <f t="shared" si="49"/>
        <v>0.04601704606</v>
      </c>
      <c r="BP1620" s="56">
        <f t="shared" si="50"/>
        <v>2.077517659</v>
      </c>
      <c r="BQ1620" s="56">
        <f t="shared" ref="BQ1620:BS1620" si="11386">AU1620</f>
        <v>0.1735997808</v>
      </c>
      <c r="BR1620" s="56">
        <f t="shared" si="11386"/>
        <v>0.5932522597</v>
      </c>
      <c r="BS1620" s="56">
        <f t="shared" si="11386"/>
        <v>0.1093699282</v>
      </c>
      <c r="BT1620" s="56">
        <f t="shared" si="52"/>
        <v>8</v>
      </c>
      <c r="BU1620" s="50">
        <f t="shared" ref="BU1620:BX1620" si="11387">AZ1620</f>
        <v>5.906279807</v>
      </c>
      <c r="BV1620" s="50">
        <f t="shared" si="11387"/>
        <v>0.001199446978</v>
      </c>
      <c r="BW1620" s="50">
        <f t="shared" si="11387"/>
        <v>3.06786396</v>
      </c>
      <c r="BX1620" s="50">
        <f t="shared" si="11387"/>
        <v>0.001891589871</v>
      </c>
      <c r="BY1620" s="50">
        <f t="shared" si="54"/>
        <v>0.06902556908</v>
      </c>
      <c r="BZ1620" s="50">
        <f t="shared" si="55"/>
        <v>2.077517659</v>
      </c>
      <c r="CA1620" s="50">
        <f t="shared" ref="CA1620:CC1620" si="11388">BF1620</f>
        <v>0.1735997808</v>
      </c>
      <c r="CB1620" s="50">
        <f t="shared" si="11388"/>
        <v>0.5932522597</v>
      </c>
      <c r="CC1620" s="50">
        <f t="shared" si="11388"/>
        <v>0.1093699282</v>
      </c>
      <c r="CD1620" s="50">
        <f t="shared" si="57"/>
        <v>12</v>
      </c>
      <c r="CE1620" s="57">
        <f t="shared" si="58"/>
        <v>37.03</v>
      </c>
      <c r="CF1620" s="57">
        <f t="shared" si="59"/>
        <v>0.01</v>
      </c>
      <c r="CG1620" s="57">
        <f t="shared" si="60"/>
        <v>21.76</v>
      </c>
      <c r="CH1620" s="57">
        <f t="shared" si="61"/>
        <v>0.02</v>
      </c>
      <c r="CI1620" s="58">
        <f t="shared" si="62"/>
        <v>0.7667982788</v>
      </c>
      <c r="CJ1620" s="58">
        <f t="shared" si="63"/>
        <v>31.15002647</v>
      </c>
      <c r="CK1620" s="57">
        <f t="shared" si="64"/>
        <v>2.57</v>
      </c>
      <c r="CL1620" s="57">
        <f t="shared" si="65"/>
        <v>4.99</v>
      </c>
      <c r="CM1620" s="57">
        <f t="shared" si="66"/>
        <v>1.28</v>
      </c>
      <c r="CN1620" s="57">
        <f t="shared" si="67"/>
        <v>99.57682474</v>
      </c>
      <c r="CO1620" s="59">
        <f t="shared" si="68"/>
        <v>0.2008478521</v>
      </c>
      <c r="CP1620" s="59">
        <f t="shared" si="69"/>
        <v>0.7033516561</v>
      </c>
      <c r="CQ1620" s="59">
        <f t="shared" si="70"/>
        <v>0.05877287869</v>
      </c>
      <c r="CR1620" s="59">
        <f t="shared" si="71"/>
        <v>0.03702761313</v>
      </c>
      <c r="CS1620" s="60">
        <f t="shared" si="72"/>
        <v>20.08478521</v>
      </c>
      <c r="CT1620" s="60">
        <f t="shared" si="73"/>
        <v>3.702761313</v>
      </c>
      <c r="CU1620" s="60">
        <f t="shared" si="74"/>
        <v>76.21245348</v>
      </c>
      <c r="CV1620" s="61">
        <f t="shared" si="75"/>
        <v>0.1374515392</v>
      </c>
      <c r="CW1620" s="61">
        <f t="shared" si="76"/>
        <v>0.1739342399</v>
      </c>
      <c r="CX1620" s="62"/>
    </row>
    <row r="1621" ht="15.75" customHeight="1">
      <c r="A1621" s="17" t="s">
        <v>53</v>
      </c>
      <c r="B1621" s="87" t="s">
        <v>1069</v>
      </c>
      <c r="C1621" s="88" t="s">
        <v>1631</v>
      </c>
      <c r="D1621" s="89"/>
      <c r="E1621" s="89" t="s">
        <v>1632</v>
      </c>
      <c r="F1621" s="90">
        <v>78.0</v>
      </c>
      <c r="G1621" s="89" t="s">
        <v>1710</v>
      </c>
      <c r="H1621" s="91">
        <v>36.62</v>
      </c>
      <c r="I1621" s="92">
        <v>2.99</v>
      </c>
      <c r="J1621" s="92">
        <v>21.35</v>
      </c>
      <c r="K1621" s="92">
        <v>2.22</v>
      </c>
      <c r="L1621" s="92">
        <v>0.02</v>
      </c>
      <c r="M1621" s="92">
        <v>0.04</v>
      </c>
      <c r="N1621" s="92">
        <v>4.72</v>
      </c>
      <c r="O1621" s="92">
        <v>31.46</v>
      </c>
      <c r="P1621" s="92"/>
      <c r="Q1621" s="50">
        <f t="shared" si="8"/>
        <v>99.42</v>
      </c>
      <c r="R1621" s="51">
        <f t="shared" si="9"/>
        <v>12</v>
      </c>
      <c r="S1621" s="52">
        <f t="shared" si="10"/>
        <v>0.6094770181</v>
      </c>
      <c r="T1621" s="52">
        <f t="shared" si="11"/>
        <v>0.0002503166506</v>
      </c>
      <c r="U1621" s="52">
        <f t="shared" si="12"/>
        <v>0.4187863434</v>
      </c>
      <c r="V1621" s="52">
        <f t="shared" si="13"/>
        <v>0.0005263497252</v>
      </c>
      <c r="W1621" s="52">
        <f t="shared" si="14"/>
        <v>0</v>
      </c>
      <c r="X1621" s="52">
        <f t="shared" si="15"/>
        <v>0.4378785854</v>
      </c>
      <c r="Y1621" s="52">
        <f t="shared" si="16"/>
        <v>0.06653753873</v>
      </c>
      <c r="Z1621" s="52">
        <f t="shared" si="17"/>
        <v>0.07418544874</v>
      </c>
      <c r="AA1621" s="52">
        <f t="shared" si="18"/>
        <v>0.03958672882</v>
      </c>
      <c r="AB1621" s="52">
        <f t="shared" si="19"/>
        <v>1.64722833</v>
      </c>
      <c r="AC1621" s="53">
        <f t="shared" si="20"/>
        <v>4.933224022</v>
      </c>
      <c r="AD1621" s="54">
        <f t="shared" si="21"/>
        <v>1.218954036</v>
      </c>
      <c r="AE1621" s="54">
        <f t="shared" si="22"/>
        <v>0.0005006333011</v>
      </c>
      <c r="AF1621" s="54">
        <f t="shared" si="23"/>
        <v>0.6281795152</v>
      </c>
      <c r="AG1621" s="54">
        <f t="shared" si="24"/>
        <v>0.0007895245878</v>
      </c>
      <c r="AH1621" s="54">
        <f t="shared" si="25"/>
        <v>0</v>
      </c>
      <c r="AI1621" s="54">
        <f t="shared" si="26"/>
        <v>0.4378785854</v>
      </c>
      <c r="AJ1621" s="54">
        <f t="shared" si="27"/>
        <v>0.06653753873</v>
      </c>
      <c r="AK1621" s="54">
        <f t="shared" si="28"/>
        <v>0.07418544874</v>
      </c>
      <c r="AL1621" s="54">
        <f t="shared" si="29"/>
        <v>0.03958672882</v>
      </c>
      <c r="AM1621" s="54">
        <f t="shared" si="30"/>
        <v>2.466612011</v>
      </c>
      <c r="AN1621" s="54">
        <f t="shared" si="31"/>
        <v>-4.933224022</v>
      </c>
      <c r="AO1621" s="55">
        <f t="shared" si="32"/>
        <v>2.960012317</v>
      </c>
      <c r="AP1621" s="55">
        <f t="shared" si="33"/>
        <v>0.001215698618</v>
      </c>
      <c r="AQ1621" s="55">
        <f t="shared" si="34"/>
        <v>2.03389578</v>
      </c>
      <c r="AR1621" s="55">
        <f t="shared" si="35"/>
        <v>0.002556292729</v>
      </c>
      <c r="AS1621" s="55">
        <f t="shared" si="36"/>
        <v>0</v>
      </c>
      <c r="AT1621" s="55">
        <f t="shared" si="37"/>
        <v>2.126619984</v>
      </c>
      <c r="AU1621" s="55">
        <f t="shared" si="38"/>
        <v>0.3231490743</v>
      </c>
      <c r="AV1621" s="55">
        <f t="shared" si="39"/>
        <v>0.3602922432</v>
      </c>
      <c r="AW1621" s="55">
        <f t="shared" si="40"/>
        <v>0.1922586109</v>
      </c>
      <c r="AX1621" s="55">
        <f t="shared" si="41"/>
        <v>8</v>
      </c>
      <c r="AY1621" s="55">
        <f t="shared" si="42"/>
        <v>23.9589081</v>
      </c>
      <c r="AZ1621" s="54">
        <f t="shared" ref="AZ1621:BA1621" si="11389">AO1621*2</f>
        <v>5.920024634</v>
      </c>
      <c r="BA1621" s="54">
        <f t="shared" si="11389"/>
        <v>0.002431397237</v>
      </c>
      <c r="BB1621" s="54">
        <f t="shared" ref="BB1621:BD1621" si="11390">AQ1621*(3/2)</f>
        <v>3.050843669</v>
      </c>
      <c r="BC1621" s="54">
        <f t="shared" si="11390"/>
        <v>0.003834439093</v>
      </c>
      <c r="BD1621" s="54">
        <f t="shared" si="11390"/>
        <v>0</v>
      </c>
      <c r="BE1621" s="54">
        <f t="shared" ref="BE1621:BH1621" si="11391">AT1621</f>
        <v>2.126619984</v>
      </c>
      <c r="BF1621" s="54">
        <f t="shared" si="11391"/>
        <v>0.3231490743</v>
      </c>
      <c r="BG1621" s="54">
        <f t="shared" si="11391"/>
        <v>0.3602922432</v>
      </c>
      <c r="BH1621" s="54">
        <f t="shared" si="11391"/>
        <v>0.1922586109</v>
      </c>
      <c r="BI1621" s="54">
        <f t="shared" si="46"/>
        <v>11.97945405</v>
      </c>
      <c r="BJ1621" s="54">
        <f t="shared" si="47"/>
        <v>-23.9589081</v>
      </c>
      <c r="BK1621" s="56">
        <f t="shared" ref="BK1621:BN1621" si="11392">AO1621</f>
        <v>2.960012317</v>
      </c>
      <c r="BL1621" s="56">
        <f t="shared" si="11392"/>
        <v>0.001215698618</v>
      </c>
      <c r="BM1621" s="56">
        <f t="shared" si="11392"/>
        <v>2.03389578</v>
      </c>
      <c r="BN1621" s="56">
        <f t="shared" si="11392"/>
        <v>0.002556292729</v>
      </c>
      <c r="BO1621" s="56">
        <f t="shared" si="49"/>
        <v>0.04109189617</v>
      </c>
      <c r="BP1621" s="56">
        <f t="shared" si="50"/>
        <v>2.085528087</v>
      </c>
      <c r="BQ1621" s="56">
        <f t="shared" ref="BQ1621:BS1621" si="11393">AU1621</f>
        <v>0.3231490743</v>
      </c>
      <c r="BR1621" s="56">
        <f t="shared" si="11393"/>
        <v>0.3602922432</v>
      </c>
      <c r="BS1621" s="56">
        <f t="shared" si="11393"/>
        <v>0.1922586109</v>
      </c>
      <c r="BT1621" s="56">
        <f t="shared" si="52"/>
        <v>8</v>
      </c>
      <c r="BU1621" s="50">
        <f t="shared" ref="BU1621:BX1621" si="11394">AZ1621</f>
        <v>5.920024634</v>
      </c>
      <c r="BV1621" s="50">
        <f t="shared" si="11394"/>
        <v>0.002431397237</v>
      </c>
      <c r="BW1621" s="50">
        <f t="shared" si="11394"/>
        <v>3.050843669</v>
      </c>
      <c r="BX1621" s="50">
        <f t="shared" si="11394"/>
        <v>0.003834439093</v>
      </c>
      <c r="BY1621" s="50">
        <f t="shared" si="54"/>
        <v>0.06163784426</v>
      </c>
      <c r="BZ1621" s="50">
        <f t="shared" si="55"/>
        <v>2.085528087</v>
      </c>
      <c r="CA1621" s="50">
        <f t="shared" ref="CA1621:CC1621" si="11395">BF1621</f>
        <v>0.3231490743</v>
      </c>
      <c r="CB1621" s="50">
        <f t="shared" si="11395"/>
        <v>0.3602922432</v>
      </c>
      <c r="CC1621" s="50">
        <f t="shared" si="11395"/>
        <v>0.1922586109</v>
      </c>
      <c r="CD1621" s="50">
        <f t="shared" si="57"/>
        <v>12</v>
      </c>
      <c r="CE1621" s="57">
        <f t="shared" si="58"/>
        <v>36.62</v>
      </c>
      <c r="CF1621" s="57">
        <f t="shared" si="59"/>
        <v>0.02</v>
      </c>
      <c r="CG1621" s="57">
        <f t="shared" si="60"/>
        <v>21.35</v>
      </c>
      <c r="CH1621" s="57">
        <f t="shared" si="61"/>
        <v>0.04</v>
      </c>
      <c r="CI1621" s="58">
        <f t="shared" si="62"/>
        <v>0.6755752121</v>
      </c>
      <c r="CJ1621" s="58">
        <f t="shared" si="63"/>
        <v>30.85210999</v>
      </c>
      <c r="CK1621" s="57">
        <f t="shared" si="64"/>
        <v>4.72</v>
      </c>
      <c r="CL1621" s="57">
        <f t="shared" si="65"/>
        <v>2.99</v>
      </c>
      <c r="CM1621" s="57">
        <f t="shared" si="66"/>
        <v>2.22</v>
      </c>
      <c r="CN1621" s="57">
        <f t="shared" si="67"/>
        <v>99.4876852</v>
      </c>
      <c r="CO1621" s="59">
        <f t="shared" si="68"/>
        <v>0.1216698752</v>
      </c>
      <c r="CP1621" s="59">
        <f t="shared" si="69"/>
        <v>0.7042781158</v>
      </c>
      <c r="CQ1621" s="59">
        <f t="shared" si="70"/>
        <v>0.1091267111</v>
      </c>
      <c r="CR1621" s="59">
        <f t="shared" si="71"/>
        <v>0.06492529785</v>
      </c>
      <c r="CS1621" s="60">
        <f t="shared" si="72"/>
        <v>12.16698752</v>
      </c>
      <c r="CT1621" s="60">
        <f t="shared" si="73"/>
        <v>6.492529785</v>
      </c>
      <c r="CU1621" s="60">
        <f t="shared" si="74"/>
        <v>81.34048269</v>
      </c>
      <c r="CV1621" s="61">
        <f t="shared" si="75"/>
        <v>0.1257602355</v>
      </c>
      <c r="CW1621" s="61">
        <f t="shared" si="76"/>
        <v>0.1053661119</v>
      </c>
      <c r="CX1621" s="62"/>
    </row>
    <row r="1622" ht="15.75" customHeight="1">
      <c r="A1622" s="17" t="s">
        <v>53</v>
      </c>
      <c r="B1622" s="87" t="s">
        <v>1069</v>
      </c>
      <c r="C1622" s="88" t="s">
        <v>1631</v>
      </c>
      <c r="D1622" s="89"/>
      <c r="E1622" s="89" t="s">
        <v>1632</v>
      </c>
      <c r="F1622" s="90">
        <v>79.0</v>
      </c>
      <c r="G1622" s="89" t="s">
        <v>1711</v>
      </c>
      <c r="H1622" s="91">
        <v>36.0</v>
      </c>
      <c r="I1622" s="92">
        <v>1.62</v>
      </c>
      <c r="J1622" s="92">
        <v>20.94</v>
      </c>
      <c r="K1622" s="92">
        <v>1.92</v>
      </c>
      <c r="L1622" s="92">
        <v>0.02</v>
      </c>
      <c r="M1622" s="92">
        <v>0.0</v>
      </c>
      <c r="N1622" s="92">
        <v>10.9</v>
      </c>
      <c r="O1622" s="92">
        <v>27.94</v>
      </c>
      <c r="P1622" s="92"/>
      <c r="Q1622" s="50">
        <f t="shared" si="8"/>
        <v>99.34</v>
      </c>
      <c r="R1622" s="51">
        <f t="shared" si="9"/>
        <v>12</v>
      </c>
      <c r="S1622" s="52">
        <f t="shared" si="10"/>
        <v>0.5991581828</v>
      </c>
      <c r="T1622" s="52">
        <f t="shared" si="11"/>
        <v>0.0002503166506</v>
      </c>
      <c r="U1622" s="52">
        <f t="shared" si="12"/>
        <v>0.4107440764</v>
      </c>
      <c r="V1622" s="52">
        <f t="shared" si="13"/>
        <v>0</v>
      </c>
      <c r="W1622" s="52">
        <f t="shared" si="14"/>
        <v>0</v>
      </c>
      <c r="X1622" s="52">
        <f t="shared" si="15"/>
        <v>0.3888851773</v>
      </c>
      <c r="Y1622" s="52">
        <f t="shared" si="16"/>
        <v>0.1536566043</v>
      </c>
      <c r="Z1622" s="52">
        <f t="shared" si="17"/>
        <v>0.04019412273</v>
      </c>
      <c r="AA1622" s="52">
        <f t="shared" si="18"/>
        <v>0.03423717087</v>
      </c>
      <c r="AB1622" s="52">
        <f t="shared" si="19"/>
        <v>1.627125651</v>
      </c>
      <c r="AC1622" s="53">
        <f t="shared" si="20"/>
        <v>4.863812377</v>
      </c>
      <c r="AD1622" s="54">
        <f t="shared" si="21"/>
        <v>1.198316366</v>
      </c>
      <c r="AE1622" s="54">
        <f t="shared" si="22"/>
        <v>0.0005006333011</v>
      </c>
      <c r="AF1622" s="54">
        <f t="shared" si="23"/>
        <v>0.6161161146</v>
      </c>
      <c r="AG1622" s="54">
        <f t="shared" si="24"/>
        <v>0</v>
      </c>
      <c r="AH1622" s="54">
        <f t="shared" si="25"/>
        <v>0</v>
      </c>
      <c r="AI1622" s="54">
        <f t="shared" si="26"/>
        <v>0.3888851773</v>
      </c>
      <c r="AJ1622" s="54">
        <f t="shared" si="27"/>
        <v>0.1536566043</v>
      </c>
      <c r="AK1622" s="54">
        <f t="shared" si="28"/>
        <v>0.04019412273</v>
      </c>
      <c r="AL1622" s="54">
        <f t="shared" si="29"/>
        <v>0.03423717087</v>
      </c>
      <c r="AM1622" s="54">
        <f t="shared" si="30"/>
        <v>2.431906189</v>
      </c>
      <c r="AN1622" s="54">
        <f t="shared" si="31"/>
        <v>-4.863812377</v>
      </c>
      <c r="AO1622" s="55">
        <f t="shared" si="32"/>
        <v>2.945848379</v>
      </c>
      <c r="AP1622" s="55">
        <f t="shared" si="33"/>
        <v>0.001230718232</v>
      </c>
      <c r="AQ1622" s="55">
        <f t="shared" si="34"/>
        <v>2.019483013</v>
      </c>
      <c r="AR1622" s="55">
        <f t="shared" si="35"/>
        <v>0</v>
      </c>
      <c r="AS1622" s="55">
        <f t="shared" si="36"/>
        <v>0</v>
      </c>
      <c r="AT1622" s="55">
        <f t="shared" si="37"/>
        <v>1.912010554</v>
      </c>
      <c r="AU1622" s="55">
        <f t="shared" si="38"/>
        <v>0.755475051</v>
      </c>
      <c r="AV1622" s="55">
        <f t="shared" si="39"/>
        <v>0.1976202524</v>
      </c>
      <c r="AW1622" s="55">
        <f t="shared" si="40"/>
        <v>0.1683320319</v>
      </c>
      <c r="AX1622" s="55">
        <f t="shared" si="41"/>
        <v>8</v>
      </c>
      <c r="AY1622" s="55">
        <f t="shared" si="42"/>
        <v>23.91364121</v>
      </c>
      <c r="AZ1622" s="54">
        <f t="shared" ref="AZ1622:BA1622" si="11396">AO1622*2</f>
        <v>5.891696759</v>
      </c>
      <c r="BA1622" s="54">
        <f t="shared" si="11396"/>
        <v>0.002461436464</v>
      </c>
      <c r="BB1622" s="54">
        <f t="shared" ref="BB1622:BD1622" si="11397">AQ1622*(3/2)</f>
        <v>3.029224519</v>
      </c>
      <c r="BC1622" s="54">
        <f t="shared" si="11397"/>
        <v>0</v>
      </c>
      <c r="BD1622" s="54">
        <f t="shared" si="11397"/>
        <v>0</v>
      </c>
      <c r="BE1622" s="54">
        <f t="shared" ref="BE1622:BH1622" si="11398">AT1622</f>
        <v>1.912010554</v>
      </c>
      <c r="BF1622" s="54">
        <f t="shared" si="11398"/>
        <v>0.755475051</v>
      </c>
      <c r="BG1622" s="54">
        <f t="shared" si="11398"/>
        <v>0.1976202524</v>
      </c>
      <c r="BH1622" s="54">
        <f t="shared" si="11398"/>
        <v>0.1683320319</v>
      </c>
      <c r="BI1622" s="54">
        <f t="shared" si="46"/>
        <v>11.9568206</v>
      </c>
      <c r="BJ1622" s="54">
        <f t="shared" si="47"/>
        <v>-23.91364121</v>
      </c>
      <c r="BK1622" s="56">
        <f t="shared" ref="BK1622:BN1622" si="11399">AO1622</f>
        <v>2.945848379</v>
      </c>
      <c r="BL1622" s="56">
        <f t="shared" si="11399"/>
        <v>0.001230718232</v>
      </c>
      <c r="BM1622" s="56">
        <f t="shared" si="11399"/>
        <v>2.019483013</v>
      </c>
      <c r="BN1622" s="56">
        <f t="shared" si="11399"/>
        <v>0</v>
      </c>
      <c r="BO1622" s="56">
        <f t="shared" si="49"/>
        <v>0.08635879212</v>
      </c>
      <c r="BP1622" s="56">
        <f t="shared" si="50"/>
        <v>1.825651762</v>
      </c>
      <c r="BQ1622" s="56">
        <f t="shared" ref="BQ1622:BS1622" si="11400">AU1622</f>
        <v>0.755475051</v>
      </c>
      <c r="BR1622" s="56">
        <f t="shared" si="11400"/>
        <v>0.1976202524</v>
      </c>
      <c r="BS1622" s="56">
        <f t="shared" si="11400"/>
        <v>0.1683320319</v>
      </c>
      <c r="BT1622" s="56">
        <f t="shared" si="52"/>
        <v>8</v>
      </c>
      <c r="BU1622" s="50">
        <f t="shared" ref="BU1622:BX1622" si="11401">AZ1622</f>
        <v>5.891696759</v>
      </c>
      <c r="BV1622" s="50">
        <f t="shared" si="11401"/>
        <v>0.002461436464</v>
      </c>
      <c r="BW1622" s="50">
        <f t="shared" si="11401"/>
        <v>3.029224519</v>
      </c>
      <c r="BX1622" s="50">
        <f t="shared" si="11401"/>
        <v>0</v>
      </c>
      <c r="BY1622" s="50">
        <f t="shared" si="54"/>
        <v>0.1295381882</v>
      </c>
      <c r="BZ1622" s="50">
        <f t="shared" si="55"/>
        <v>1.825651762</v>
      </c>
      <c r="CA1622" s="50">
        <f t="shared" ref="CA1622:CC1622" si="11402">BF1622</f>
        <v>0.755475051</v>
      </c>
      <c r="CB1622" s="50">
        <f t="shared" si="11402"/>
        <v>0.1976202524</v>
      </c>
      <c r="CC1622" s="50">
        <f t="shared" si="11402"/>
        <v>0.1683320319</v>
      </c>
      <c r="CD1622" s="50">
        <f t="shared" si="57"/>
        <v>12</v>
      </c>
      <c r="CE1622" s="57">
        <f t="shared" si="58"/>
        <v>36</v>
      </c>
      <c r="CF1622" s="57">
        <f t="shared" si="59"/>
        <v>0.02</v>
      </c>
      <c r="CG1622" s="57">
        <f t="shared" si="60"/>
        <v>20.94</v>
      </c>
      <c r="CH1622" s="57">
        <f t="shared" si="61"/>
        <v>0</v>
      </c>
      <c r="CI1622" s="58">
        <f t="shared" si="62"/>
        <v>1.40246287</v>
      </c>
      <c r="CJ1622" s="58">
        <f t="shared" si="63"/>
        <v>26.67804847</v>
      </c>
      <c r="CK1622" s="57">
        <f t="shared" si="64"/>
        <v>10.9</v>
      </c>
      <c r="CL1622" s="57">
        <f t="shared" si="65"/>
        <v>1.62</v>
      </c>
      <c r="CM1622" s="57">
        <f t="shared" si="66"/>
        <v>1.92</v>
      </c>
      <c r="CN1622" s="57">
        <f t="shared" si="67"/>
        <v>99.48051134</v>
      </c>
      <c r="CO1622" s="59">
        <f t="shared" si="68"/>
        <v>0.06705631096</v>
      </c>
      <c r="CP1622" s="59">
        <f t="shared" si="69"/>
        <v>0.6194783723</v>
      </c>
      <c r="CQ1622" s="59">
        <f t="shared" si="70"/>
        <v>0.2563470562</v>
      </c>
      <c r="CR1622" s="59">
        <f t="shared" si="71"/>
        <v>0.05711826059</v>
      </c>
      <c r="CS1622" s="60">
        <f t="shared" si="72"/>
        <v>6.705631096</v>
      </c>
      <c r="CT1622" s="60">
        <f t="shared" si="73"/>
        <v>5.711826059</v>
      </c>
      <c r="CU1622" s="60">
        <f t="shared" si="74"/>
        <v>87.58254285</v>
      </c>
      <c r="CV1622" s="61">
        <f t="shared" si="75"/>
        <v>0.09064641607</v>
      </c>
      <c r="CW1622" s="61">
        <f t="shared" si="76"/>
        <v>0.05807076529</v>
      </c>
      <c r="CX1622" s="62"/>
    </row>
    <row r="1623" ht="15.75" customHeight="1">
      <c r="A1623" s="17" t="s">
        <v>53</v>
      </c>
      <c r="B1623" s="87" t="s">
        <v>1069</v>
      </c>
      <c r="C1623" s="88" t="s">
        <v>1631</v>
      </c>
      <c r="D1623" s="89"/>
      <c r="E1623" s="89" t="s">
        <v>1632</v>
      </c>
      <c r="F1623" s="90">
        <v>80.0</v>
      </c>
      <c r="G1623" s="89" t="s">
        <v>1712</v>
      </c>
      <c r="H1623" s="91">
        <v>37.08</v>
      </c>
      <c r="I1623" s="92">
        <v>4.08</v>
      </c>
      <c r="J1623" s="92">
        <v>21.55</v>
      </c>
      <c r="K1623" s="92">
        <v>1.19</v>
      </c>
      <c r="L1623" s="92">
        <v>0.03</v>
      </c>
      <c r="M1623" s="92">
        <v>0.0</v>
      </c>
      <c r="N1623" s="92">
        <v>2.01</v>
      </c>
      <c r="O1623" s="92">
        <v>33.81</v>
      </c>
      <c r="P1623" s="92"/>
      <c r="Q1623" s="50">
        <f t="shared" si="8"/>
        <v>99.75</v>
      </c>
      <c r="R1623" s="51">
        <f t="shared" si="9"/>
        <v>12</v>
      </c>
      <c r="S1623" s="52">
        <f t="shared" si="10"/>
        <v>0.6171329282</v>
      </c>
      <c r="T1623" s="52">
        <f t="shared" si="11"/>
        <v>0.0003754749758</v>
      </c>
      <c r="U1623" s="52">
        <f t="shared" si="12"/>
        <v>0.4227094005</v>
      </c>
      <c r="V1623" s="52">
        <f t="shared" si="13"/>
        <v>0</v>
      </c>
      <c r="W1623" s="52">
        <f t="shared" si="14"/>
        <v>0</v>
      </c>
      <c r="X1623" s="52">
        <f t="shared" si="15"/>
        <v>0.4705872528</v>
      </c>
      <c r="Y1623" s="52">
        <f t="shared" si="16"/>
        <v>0.02833484171</v>
      </c>
      <c r="Z1623" s="52">
        <f t="shared" si="17"/>
        <v>0.1012296424</v>
      </c>
      <c r="AA1623" s="52">
        <f t="shared" si="18"/>
        <v>0.02121991319</v>
      </c>
      <c r="AB1623" s="52">
        <f t="shared" si="19"/>
        <v>1.661589454</v>
      </c>
      <c r="AC1623" s="53">
        <f t="shared" si="20"/>
        <v>4.980905115</v>
      </c>
      <c r="AD1623" s="54">
        <f t="shared" si="21"/>
        <v>1.234265856</v>
      </c>
      <c r="AE1623" s="54">
        <f t="shared" si="22"/>
        <v>0.0007509499517</v>
      </c>
      <c r="AF1623" s="54">
        <f t="shared" si="23"/>
        <v>0.6340641008</v>
      </c>
      <c r="AG1623" s="54">
        <f t="shared" si="24"/>
        <v>0</v>
      </c>
      <c r="AH1623" s="54">
        <f t="shared" si="25"/>
        <v>0</v>
      </c>
      <c r="AI1623" s="54">
        <f t="shared" si="26"/>
        <v>0.4705872528</v>
      </c>
      <c r="AJ1623" s="54">
        <f t="shared" si="27"/>
        <v>0.02833484171</v>
      </c>
      <c r="AK1623" s="54">
        <f t="shared" si="28"/>
        <v>0.1012296424</v>
      </c>
      <c r="AL1623" s="54">
        <f t="shared" si="29"/>
        <v>0.02121991319</v>
      </c>
      <c r="AM1623" s="54">
        <f t="shared" si="30"/>
        <v>2.490452557</v>
      </c>
      <c r="AN1623" s="54">
        <f t="shared" si="31"/>
        <v>-4.980905115</v>
      </c>
      <c r="AO1623" s="55">
        <f t="shared" si="32"/>
        <v>2.971289577</v>
      </c>
      <c r="AP1623" s="55">
        <f t="shared" si="33"/>
        <v>0.001807786996</v>
      </c>
      <c r="AQ1623" s="55">
        <f t="shared" si="34"/>
        <v>2.035205024</v>
      </c>
      <c r="AR1623" s="55">
        <f t="shared" si="35"/>
        <v>0</v>
      </c>
      <c r="AS1623" s="55">
        <f t="shared" si="36"/>
        <v>0</v>
      </c>
      <c r="AT1623" s="55">
        <f t="shared" si="37"/>
        <v>2.265720942</v>
      </c>
      <c r="AU1623" s="55">
        <f t="shared" si="38"/>
        <v>0.1364228288</v>
      </c>
      <c r="AV1623" s="55">
        <f t="shared" si="39"/>
        <v>0.4873870242</v>
      </c>
      <c r="AW1623" s="55">
        <f t="shared" si="40"/>
        <v>0.1021668169</v>
      </c>
      <c r="AX1623" s="55">
        <f t="shared" si="41"/>
        <v>8</v>
      </c>
      <c r="AY1623" s="55">
        <f t="shared" si="42"/>
        <v>23.98139975</v>
      </c>
      <c r="AZ1623" s="54">
        <f t="shared" ref="AZ1623:BA1623" si="11403">AO1623*2</f>
        <v>5.942579154</v>
      </c>
      <c r="BA1623" s="54">
        <f t="shared" si="11403"/>
        <v>0.003615573991</v>
      </c>
      <c r="BB1623" s="54">
        <f t="shared" ref="BB1623:BD1623" si="11404">AQ1623*(3/2)</f>
        <v>3.052807536</v>
      </c>
      <c r="BC1623" s="54">
        <f t="shared" si="11404"/>
        <v>0</v>
      </c>
      <c r="BD1623" s="54">
        <f t="shared" si="11404"/>
        <v>0</v>
      </c>
      <c r="BE1623" s="54">
        <f t="shared" ref="BE1623:BH1623" si="11405">AT1623</f>
        <v>2.265720942</v>
      </c>
      <c r="BF1623" s="54">
        <f t="shared" si="11405"/>
        <v>0.1364228288</v>
      </c>
      <c r="BG1623" s="54">
        <f t="shared" si="11405"/>
        <v>0.4873870242</v>
      </c>
      <c r="BH1623" s="54">
        <f t="shared" si="11405"/>
        <v>0.1021668169</v>
      </c>
      <c r="BI1623" s="54">
        <f t="shared" si="46"/>
        <v>11.99069988</v>
      </c>
      <c r="BJ1623" s="54">
        <f t="shared" si="47"/>
        <v>-23.98139975</v>
      </c>
      <c r="BK1623" s="56">
        <f t="shared" ref="BK1623:BN1623" si="11406">AO1623</f>
        <v>2.971289577</v>
      </c>
      <c r="BL1623" s="56">
        <f t="shared" si="11406"/>
        <v>0.001807786996</v>
      </c>
      <c r="BM1623" s="56">
        <f t="shared" si="11406"/>
        <v>2.035205024</v>
      </c>
      <c r="BN1623" s="56">
        <f t="shared" si="11406"/>
        <v>0</v>
      </c>
      <c r="BO1623" s="56">
        <f t="shared" si="49"/>
        <v>0.01860024764</v>
      </c>
      <c r="BP1623" s="56">
        <f t="shared" si="50"/>
        <v>2.247120694</v>
      </c>
      <c r="BQ1623" s="56">
        <f t="shared" ref="BQ1623:BS1623" si="11407">AU1623</f>
        <v>0.1364228288</v>
      </c>
      <c r="BR1623" s="56">
        <f t="shared" si="11407"/>
        <v>0.4873870242</v>
      </c>
      <c r="BS1623" s="56">
        <f t="shared" si="11407"/>
        <v>0.1021668169</v>
      </c>
      <c r="BT1623" s="56">
        <f t="shared" si="52"/>
        <v>8</v>
      </c>
      <c r="BU1623" s="50">
        <f t="shared" ref="BU1623:BX1623" si="11408">AZ1623</f>
        <v>5.942579154</v>
      </c>
      <c r="BV1623" s="50">
        <f t="shared" si="11408"/>
        <v>0.003615573991</v>
      </c>
      <c r="BW1623" s="50">
        <f t="shared" si="11408"/>
        <v>3.052807536</v>
      </c>
      <c r="BX1623" s="50">
        <f t="shared" si="11408"/>
        <v>0</v>
      </c>
      <c r="BY1623" s="50">
        <f t="shared" si="54"/>
        <v>0.02790037147</v>
      </c>
      <c r="BZ1623" s="50">
        <f t="shared" si="55"/>
        <v>2.247120694</v>
      </c>
      <c r="CA1623" s="50">
        <f t="shared" ref="CA1623:CC1623" si="11409">BF1623</f>
        <v>0.1364228288</v>
      </c>
      <c r="CB1623" s="50">
        <f t="shared" si="11409"/>
        <v>0.4873870242</v>
      </c>
      <c r="CC1623" s="50">
        <f t="shared" si="11409"/>
        <v>0.1021668169</v>
      </c>
      <c r="CD1623" s="50">
        <f t="shared" si="57"/>
        <v>12</v>
      </c>
      <c r="CE1623" s="57">
        <f t="shared" si="58"/>
        <v>37.08</v>
      </c>
      <c r="CF1623" s="57">
        <f t="shared" si="59"/>
        <v>0.03</v>
      </c>
      <c r="CG1623" s="57">
        <f t="shared" si="60"/>
        <v>21.55</v>
      </c>
      <c r="CH1623" s="57">
        <f t="shared" si="61"/>
        <v>0</v>
      </c>
      <c r="CI1623" s="58">
        <f t="shared" si="62"/>
        <v>0.3084651995</v>
      </c>
      <c r="CJ1623" s="58">
        <f t="shared" si="63"/>
        <v>33.53243962</v>
      </c>
      <c r="CK1623" s="57">
        <f t="shared" si="64"/>
        <v>2.01</v>
      </c>
      <c r="CL1623" s="57">
        <f t="shared" si="65"/>
        <v>4.08</v>
      </c>
      <c r="CM1623" s="57">
        <f t="shared" si="66"/>
        <v>1.19</v>
      </c>
      <c r="CN1623" s="57">
        <f t="shared" si="67"/>
        <v>99.78090482</v>
      </c>
      <c r="CO1623" s="59">
        <f t="shared" si="68"/>
        <v>0.1639324127</v>
      </c>
      <c r="CP1623" s="59">
        <f t="shared" si="69"/>
        <v>0.7558180641</v>
      </c>
      <c r="CQ1623" s="59">
        <f t="shared" si="70"/>
        <v>0.0458857589</v>
      </c>
      <c r="CR1623" s="59">
        <f t="shared" si="71"/>
        <v>0.03436376426</v>
      </c>
      <c r="CS1623" s="60">
        <f t="shared" si="72"/>
        <v>16.39324127</v>
      </c>
      <c r="CT1623" s="60">
        <f t="shared" si="73"/>
        <v>3.436376426</v>
      </c>
      <c r="CU1623" s="60">
        <f t="shared" si="74"/>
        <v>80.1703823</v>
      </c>
      <c r="CV1623" s="61">
        <f t="shared" si="75"/>
        <v>0.1163299706</v>
      </c>
      <c r="CW1623" s="61">
        <f t="shared" si="76"/>
        <v>0.1419654694</v>
      </c>
      <c r="CX1623" s="62"/>
    </row>
    <row r="1624" ht="15.75" customHeight="1">
      <c r="A1624" s="17" t="s">
        <v>53</v>
      </c>
      <c r="B1624" s="87" t="s">
        <v>1069</v>
      </c>
      <c r="C1624" s="88" t="s">
        <v>1631</v>
      </c>
      <c r="D1624" s="89"/>
      <c r="E1624" s="89" t="s">
        <v>1632</v>
      </c>
      <c r="F1624" s="90">
        <v>81.0</v>
      </c>
      <c r="G1624" s="89" t="s">
        <v>1713</v>
      </c>
      <c r="H1624" s="91">
        <v>37.02</v>
      </c>
      <c r="I1624" s="92">
        <v>5.3</v>
      </c>
      <c r="J1624" s="92">
        <v>21.55</v>
      </c>
      <c r="K1624" s="92">
        <v>2.16</v>
      </c>
      <c r="L1624" s="92">
        <v>0.01</v>
      </c>
      <c r="M1624" s="92">
        <v>0.04</v>
      </c>
      <c r="N1624" s="92">
        <v>3.65</v>
      </c>
      <c r="O1624" s="92">
        <v>29.68</v>
      </c>
      <c r="P1624" s="92"/>
      <c r="Q1624" s="50">
        <f t="shared" si="8"/>
        <v>99.41</v>
      </c>
      <c r="R1624" s="51">
        <f t="shared" si="9"/>
        <v>12</v>
      </c>
      <c r="S1624" s="52">
        <f t="shared" si="10"/>
        <v>0.6161343313</v>
      </c>
      <c r="T1624" s="52">
        <f t="shared" si="11"/>
        <v>0.0001251583253</v>
      </c>
      <c r="U1624" s="52">
        <f t="shared" si="12"/>
        <v>0.4227094005</v>
      </c>
      <c r="V1624" s="52">
        <f t="shared" si="13"/>
        <v>0.0005263497252</v>
      </c>
      <c r="W1624" s="52">
        <f t="shared" si="14"/>
        <v>0</v>
      </c>
      <c r="X1624" s="52">
        <f t="shared" si="15"/>
        <v>0.4131035097</v>
      </c>
      <c r="Y1624" s="52">
        <f t="shared" si="16"/>
        <v>0.05145381703</v>
      </c>
      <c r="Z1624" s="52">
        <f t="shared" si="17"/>
        <v>0.1314992904</v>
      </c>
      <c r="AA1624" s="52">
        <f t="shared" si="18"/>
        <v>0.03851681723</v>
      </c>
      <c r="AB1624" s="52">
        <f t="shared" si="19"/>
        <v>1.674068674</v>
      </c>
      <c r="AC1624" s="53">
        <f t="shared" si="20"/>
        <v>5.003892078</v>
      </c>
      <c r="AD1624" s="54">
        <f t="shared" si="21"/>
        <v>1.232268663</v>
      </c>
      <c r="AE1624" s="54">
        <f t="shared" si="22"/>
        <v>0.0002503166506</v>
      </c>
      <c r="AF1624" s="54">
        <f t="shared" si="23"/>
        <v>0.6340641008</v>
      </c>
      <c r="AG1624" s="54">
        <f t="shared" si="24"/>
        <v>0.0007895245878</v>
      </c>
      <c r="AH1624" s="54">
        <f t="shared" si="25"/>
        <v>0</v>
      </c>
      <c r="AI1624" s="54">
        <f t="shared" si="26"/>
        <v>0.4131035097</v>
      </c>
      <c r="AJ1624" s="54">
        <f t="shared" si="27"/>
        <v>0.05145381703</v>
      </c>
      <c r="AK1624" s="54">
        <f t="shared" si="28"/>
        <v>0.1314992904</v>
      </c>
      <c r="AL1624" s="54">
        <f t="shared" si="29"/>
        <v>0.03851681723</v>
      </c>
      <c r="AM1624" s="54">
        <f t="shared" si="30"/>
        <v>2.501946039</v>
      </c>
      <c r="AN1624" s="54">
        <f t="shared" si="31"/>
        <v>-5.003892078</v>
      </c>
      <c r="AO1624" s="55">
        <f t="shared" si="32"/>
        <v>2.944368248</v>
      </c>
      <c r="AP1624" s="55">
        <f t="shared" si="33"/>
        <v>0.0005981036607</v>
      </c>
      <c r="AQ1624" s="55">
        <f t="shared" si="34"/>
        <v>2.02003374</v>
      </c>
      <c r="AR1624" s="55">
        <f t="shared" si="35"/>
        <v>0.002515307685</v>
      </c>
      <c r="AS1624" s="55">
        <f t="shared" si="36"/>
        <v>0</v>
      </c>
      <c r="AT1624" s="55">
        <f t="shared" si="37"/>
        <v>1.974129334</v>
      </c>
      <c r="AU1624" s="55">
        <f t="shared" si="38"/>
        <v>0.2458862904</v>
      </c>
      <c r="AV1624" s="55">
        <f t="shared" si="39"/>
        <v>0.6284057156</v>
      </c>
      <c r="AW1624" s="55">
        <f t="shared" si="40"/>
        <v>0.1840632601</v>
      </c>
      <c r="AX1624" s="55">
        <f t="shared" si="41"/>
        <v>8</v>
      </c>
      <c r="AY1624" s="55">
        <f t="shared" si="42"/>
        <v>23.91248175</v>
      </c>
      <c r="AZ1624" s="54">
        <f t="shared" ref="AZ1624:BA1624" si="11410">AO1624*2</f>
        <v>5.888736497</v>
      </c>
      <c r="BA1624" s="54">
        <f t="shared" si="11410"/>
        <v>0.001196207321</v>
      </c>
      <c r="BB1624" s="54">
        <f t="shared" ref="BB1624:BD1624" si="11411">AQ1624*(3/2)</f>
        <v>3.030050609</v>
      </c>
      <c r="BC1624" s="54">
        <f t="shared" si="11411"/>
        <v>0.003772961527</v>
      </c>
      <c r="BD1624" s="54">
        <f t="shared" si="11411"/>
        <v>0</v>
      </c>
      <c r="BE1624" s="54">
        <f t="shared" ref="BE1624:BH1624" si="11412">AT1624</f>
        <v>1.974129334</v>
      </c>
      <c r="BF1624" s="54">
        <f t="shared" si="11412"/>
        <v>0.2458862904</v>
      </c>
      <c r="BG1624" s="54">
        <f t="shared" si="11412"/>
        <v>0.6284057156</v>
      </c>
      <c r="BH1624" s="54">
        <f t="shared" si="11412"/>
        <v>0.1840632601</v>
      </c>
      <c r="BI1624" s="54">
        <f t="shared" si="46"/>
        <v>11.95624088</v>
      </c>
      <c r="BJ1624" s="54">
        <f t="shared" si="47"/>
        <v>-23.91248175</v>
      </c>
      <c r="BK1624" s="56">
        <f t="shared" ref="BK1624:BN1624" si="11413">AO1624</f>
        <v>2.944368248</v>
      </c>
      <c r="BL1624" s="56">
        <f t="shared" si="11413"/>
        <v>0.0005981036607</v>
      </c>
      <c r="BM1624" s="56">
        <f t="shared" si="11413"/>
        <v>2.02003374</v>
      </c>
      <c r="BN1624" s="56">
        <f t="shared" si="11413"/>
        <v>0.002515307685</v>
      </c>
      <c r="BO1624" s="56">
        <f t="shared" si="49"/>
        <v>0.08751824848</v>
      </c>
      <c r="BP1624" s="56">
        <f t="shared" si="50"/>
        <v>1.886611086</v>
      </c>
      <c r="BQ1624" s="56">
        <f t="shared" ref="BQ1624:BS1624" si="11414">AU1624</f>
        <v>0.2458862904</v>
      </c>
      <c r="BR1624" s="56">
        <f t="shared" si="11414"/>
        <v>0.6284057156</v>
      </c>
      <c r="BS1624" s="56">
        <f t="shared" si="11414"/>
        <v>0.1840632601</v>
      </c>
      <c r="BT1624" s="56">
        <f t="shared" si="52"/>
        <v>8</v>
      </c>
      <c r="BU1624" s="50">
        <f t="shared" ref="BU1624:BX1624" si="11415">AZ1624</f>
        <v>5.888736497</v>
      </c>
      <c r="BV1624" s="50">
        <f t="shared" si="11415"/>
        <v>0.001196207321</v>
      </c>
      <c r="BW1624" s="50">
        <f t="shared" si="11415"/>
        <v>3.030050609</v>
      </c>
      <c r="BX1624" s="50">
        <f t="shared" si="11415"/>
        <v>0.003772961527</v>
      </c>
      <c r="BY1624" s="50">
        <f t="shared" si="54"/>
        <v>0.1312773727</v>
      </c>
      <c r="BZ1624" s="50">
        <f t="shared" si="55"/>
        <v>1.886611086</v>
      </c>
      <c r="CA1624" s="50">
        <f t="shared" ref="CA1624:CC1624" si="11416">BF1624</f>
        <v>0.2458862904</v>
      </c>
      <c r="CB1624" s="50">
        <f t="shared" si="11416"/>
        <v>0.6284057156</v>
      </c>
      <c r="CC1624" s="50">
        <f t="shared" si="11416"/>
        <v>0.1840632601</v>
      </c>
      <c r="CD1624" s="50">
        <f t="shared" si="57"/>
        <v>12</v>
      </c>
      <c r="CE1624" s="57">
        <f t="shared" si="58"/>
        <v>37.02</v>
      </c>
      <c r="CF1624" s="57">
        <f t="shared" si="59"/>
        <v>0.01</v>
      </c>
      <c r="CG1624" s="57">
        <f t="shared" si="60"/>
        <v>21.55</v>
      </c>
      <c r="CH1624" s="57">
        <f t="shared" si="61"/>
        <v>0.04</v>
      </c>
      <c r="CI1624" s="58">
        <f t="shared" si="62"/>
        <v>1.462297066</v>
      </c>
      <c r="CJ1624" s="58">
        <f t="shared" si="63"/>
        <v>28.364209</v>
      </c>
      <c r="CK1624" s="57">
        <f t="shared" si="64"/>
        <v>3.65</v>
      </c>
      <c r="CL1624" s="57">
        <f t="shared" si="65"/>
        <v>5.3</v>
      </c>
      <c r="CM1624" s="57">
        <f t="shared" si="66"/>
        <v>2.16</v>
      </c>
      <c r="CN1624" s="57">
        <f t="shared" si="67"/>
        <v>99.55650606</v>
      </c>
      <c r="CO1624" s="59">
        <f t="shared" si="68"/>
        <v>0.2133829866</v>
      </c>
      <c r="CP1624" s="59">
        <f t="shared" si="69"/>
        <v>0.6406222892</v>
      </c>
      <c r="CQ1624" s="59">
        <f t="shared" si="70"/>
        <v>0.08349375206</v>
      </c>
      <c r="CR1624" s="59">
        <f t="shared" si="71"/>
        <v>0.0625009722</v>
      </c>
      <c r="CS1624" s="60">
        <f t="shared" si="72"/>
        <v>21.33829866</v>
      </c>
      <c r="CT1624" s="60">
        <f t="shared" si="73"/>
        <v>6.25009722</v>
      </c>
      <c r="CU1624" s="60">
        <f t="shared" si="74"/>
        <v>72.41160412</v>
      </c>
      <c r="CV1624" s="61">
        <f t="shared" si="75"/>
        <v>0.1691924655</v>
      </c>
      <c r="CW1624" s="61">
        <f t="shared" si="76"/>
        <v>0.1847896664</v>
      </c>
      <c r="CX1624" s="62"/>
    </row>
    <row r="1625" ht="15.75" customHeight="1">
      <c r="A1625" s="17" t="s">
        <v>53</v>
      </c>
      <c r="B1625" s="87" t="s">
        <v>1069</v>
      </c>
      <c r="C1625" s="88" t="s">
        <v>1631</v>
      </c>
      <c r="D1625" s="89"/>
      <c r="E1625" s="89" t="s">
        <v>1632</v>
      </c>
      <c r="F1625" s="90">
        <v>82.0</v>
      </c>
      <c r="G1625" s="89" t="s">
        <v>1714</v>
      </c>
      <c r="H1625" s="91">
        <v>36.96</v>
      </c>
      <c r="I1625" s="92">
        <v>3.14</v>
      </c>
      <c r="J1625" s="92">
        <v>21.34</v>
      </c>
      <c r="K1625" s="92">
        <v>2.32</v>
      </c>
      <c r="L1625" s="92">
        <v>0.1</v>
      </c>
      <c r="M1625" s="92">
        <v>0.06</v>
      </c>
      <c r="N1625" s="92">
        <v>6.09</v>
      </c>
      <c r="O1625" s="92">
        <v>29.54</v>
      </c>
      <c r="P1625" s="92"/>
      <c r="Q1625" s="50">
        <f t="shared" si="8"/>
        <v>99.55</v>
      </c>
      <c r="R1625" s="51">
        <f t="shared" si="9"/>
        <v>12</v>
      </c>
      <c r="S1625" s="52">
        <f t="shared" si="10"/>
        <v>0.6151357343</v>
      </c>
      <c r="T1625" s="52">
        <f t="shared" si="11"/>
        <v>0.001251583253</v>
      </c>
      <c r="U1625" s="52">
        <f t="shared" si="12"/>
        <v>0.4185901906</v>
      </c>
      <c r="V1625" s="52">
        <f t="shared" si="13"/>
        <v>0.0007895245878</v>
      </c>
      <c r="W1625" s="52">
        <f t="shared" si="14"/>
        <v>0</v>
      </c>
      <c r="X1625" s="52">
        <f t="shared" si="15"/>
        <v>0.4111549082</v>
      </c>
      <c r="Y1625" s="52">
        <f t="shared" si="16"/>
        <v>0.08585034129</v>
      </c>
      <c r="Z1625" s="52">
        <f t="shared" si="17"/>
        <v>0.07790712677</v>
      </c>
      <c r="AA1625" s="52">
        <f t="shared" si="18"/>
        <v>0.0413699148</v>
      </c>
      <c r="AB1625" s="52">
        <f t="shared" si="19"/>
        <v>1.652049324</v>
      </c>
      <c r="AC1625" s="53">
        <f t="shared" si="20"/>
        <v>4.956252998</v>
      </c>
      <c r="AD1625" s="54">
        <f t="shared" si="21"/>
        <v>1.230271469</v>
      </c>
      <c r="AE1625" s="54">
        <f t="shared" si="22"/>
        <v>0.002503166506</v>
      </c>
      <c r="AF1625" s="54">
        <f t="shared" si="23"/>
        <v>0.6278852859</v>
      </c>
      <c r="AG1625" s="54">
        <f t="shared" si="24"/>
        <v>0.001184286882</v>
      </c>
      <c r="AH1625" s="54">
        <f t="shared" si="25"/>
        <v>0</v>
      </c>
      <c r="AI1625" s="54">
        <f t="shared" si="26"/>
        <v>0.4111549082</v>
      </c>
      <c r="AJ1625" s="54">
        <f t="shared" si="27"/>
        <v>0.08585034129</v>
      </c>
      <c r="AK1625" s="54">
        <f t="shared" si="28"/>
        <v>0.07790712677</v>
      </c>
      <c r="AL1625" s="54">
        <f t="shared" si="29"/>
        <v>0.0413699148</v>
      </c>
      <c r="AM1625" s="54">
        <f t="shared" si="30"/>
        <v>2.478126499</v>
      </c>
      <c r="AN1625" s="54">
        <f t="shared" si="31"/>
        <v>-4.956252998</v>
      </c>
      <c r="AO1625" s="55">
        <f t="shared" si="32"/>
        <v>2.978776604</v>
      </c>
      <c r="AP1625" s="55">
        <f t="shared" si="33"/>
        <v>0.006060754893</v>
      </c>
      <c r="AQ1625" s="55">
        <f t="shared" si="34"/>
        <v>2.02701062</v>
      </c>
      <c r="AR1625" s="55">
        <f t="shared" si="35"/>
        <v>0.00382324947</v>
      </c>
      <c r="AS1625" s="55">
        <f t="shared" si="36"/>
        <v>0</v>
      </c>
      <c r="AT1625" s="55">
        <f t="shared" si="37"/>
        <v>1.991005485</v>
      </c>
      <c r="AU1625" s="55">
        <f t="shared" si="38"/>
        <v>0.4157277391</v>
      </c>
      <c r="AV1625" s="55">
        <f t="shared" si="39"/>
        <v>0.3772629577</v>
      </c>
      <c r="AW1625" s="55">
        <f t="shared" si="40"/>
        <v>0.2003325891</v>
      </c>
      <c r="AX1625" s="55">
        <f t="shared" si="41"/>
        <v>8</v>
      </c>
      <c r="AY1625" s="55">
        <f t="shared" si="42"/>
        <v>24.00050859</v>
      </c>
      <c r="AZ1625" s="54">
        <f t="shared" ref="AZ1625:BA1625" si="11417">AO1625*2</f>
        <v>5.957553208</v>
      </c>
      <c r="BA1625" s="54">
        <f t="shared" si="11417"/>
        <v>0.01212150979</v>
      </c>
      <c r="BB1625" s="54">
        <f t="shared" ref="BB1625:BD1625" si="11418">AQ1625*(3/2)</f>
        <v>3.040515931</v>
      </c>
      <c r="BC1625" s="54">
        <f t="shared" si="11418"/>
        <v>0.005734874205</v>
      </c>
      <c r="BD1625" s="54">
        <f t="shared" si="11418"/>
        <v>0</v>
      </c>
      <c r="BE1625" s="54">
        <f t="shared" ref="BE1625:BH1625" si="11419">AT1625</f>
        <v>1.991005485</v>
      </c>
      <c r="BF1625" s="54">
        <f t="shared" si="11419"/>
        <v>0.4157277391</v>
      </c>
      <c r="BG1625" s="54">
        <f t="shared" si="11419"/>
        <v>0.3772629577</v>
      </c>
      <c r="BH1625" s="54">
        <f t="shared" si="11419"/>
        <v>0.2003325891</v>
      </c>
      <c r="BI1625" s="54">
        <f t="shared" si="46"/>
        <v>12.00025429</v>
      </c>
      <c r="BJ1625" s="54">
        <f t="shared" si="47"/>
        <v>-24.00050859</v>
      </c>
      <c r="BK1625" s="56">
        <f t="shared" ref="BK1625:BN1625" si="11420">AO1625</f>
        <v>2.978776604</v>
      </c>
      <c r="BL1625" s="56">
        <f t="shared" si="11420"/>
        <v>0.006060754893</v>
      </c>
      <c r="BM1625" s="56">
        <f t="shared" si="11420"/>
        <v>2.02701062</v>
      </c>
      <c r="BN1625" s="56">
        <f t="shared" si="11420"/>
        <v>0.00382324947</v>
      </c>
      <c r="BO1625" s="56">
        <f t="shared" si="49"/>
        <v>0</v>
      </c>
      <c r="BP1625" s="56">
        <f t="shared" si="50"/>
        <v>1.991005485</v>
      </c>
      <c r="BQ1625" s="56">
        <f t="shared" ref="BQ1625:BS1625" si="11421">AU1625</f>
        <v>0.4157277391</v>
      </c>
      <c r="BR1625" s="56">
        <f t="shared" si="11421"/>
        <v>0.3772629577</v>
      </c>
      <c r="BS1625" s="56">
        <f t="shared" si="11421"/>
        <v>0.2003325891</v>
      </c>
      <c r="BT1625" s="56">
        <f t="shared" si="52"/>
        <v>8</v>
      </c>
      <c r="BU1625" s="50">
        <f t="shared" ref="BU1625:BX1625" si="11422">AZ1625</f>
        <v>5.957553208</v>
      </c>
      <c r="BV1625" s="50">
        <f t="shared" si="11422"/>
        <v>0.01212150979</v>
      </c>
      <c r="BW1625" s="50">
        <f t="shared" si="11422"/>
        <v>3.040515931</v>
      </c>
      <c r="BX1625" s="50">
        <f t="shared" si="11422"/>
        <v>0.005734874205</v>
      </c>
      <c r="BY1625" s="50">
        <f t="shared" si="54"/>
        <v>0</v>
      </c>
      <c r="BZ1625" s="50">
        <f t="shared" si="55"/>
        <v>1.991005485</v>
      </c>
      <c r="CA1625" s="50">
        <f t="shared" ref="CA1625:CC1625" si="11423">BF1625</f>
        <v>0.4157277391</v>
      </c>
      <c r="CB1625" s="50">
        <f t="shared" si="11423"/>
        <v>0.3772629577</v>
      </c>
      <c r="CC1625" s="50">
        <f t="shared" si="11423"/>
        <v>0.2003325891</v>
      </c>
      <c r="CD1625" s="50">
        <f t="shared" si="57"/>
        <v>12.00025429</v>
      </c>
      <c r="CE1625" s="57">
        <f t="shared" si="58"/>
        <v>36.96</v>
      </c>
      <c r="CF1625" s="57">
        <f t="shared" si="59"/>
        <v>0.1</v>
      </c>
      <c r="CG1625" s="57">
        <f t="shared" si="60"/>
        <v>21.34</v>
      </c>
      <c r="CH1625" s="57">
        <f t="shared" si="61"/>
        <v>0.06</v>
      </c>
      <c r="CI1625" s="58">
        <f t="shared" si="62"/>
        <v>0</v>
      </c>
      <c r="CJ1625" s="58">
        <f t="shared" si="63"/>
        <v>29.54</v>
      </c>
      <c r="CK1625" s="57">
        <f t="shared" si="64"/>
        <v>6.09</v>
      </c>
      <c r="CL1625" s="57">
        <f t="shared" si="65"/>
        <v>3.14</v>
      </c>
      <c r="CM1625" s="57">
        <f t="shared" si="66"/>
        <v>2.32</v>
      </c>
      <c r="CN1625" s="57">
        <f t="shared" si="67"/>
        <v>99.55</v>
      </c>
      <c r="CO1625" s="59">
        <f t="shared" si="68"/>
        <v>0.126414677</v>
      </c>
      <c r="CP1625" s="59">
        <f t="shared" si="69"/>
        <v>0.6671535337</v>
      </c>
      <c r="CQ1625" s="59">
        <f t="shared" si="70"/>
        <v>0.1393035992</v>
      </c>
      <c r="CR1625" s="59">
        <f t="shared" si="71"/>
        <v>0.06712819011</v>
      </c>
      <c r="CS1625" s="60">
        <f t="shared" si="72"/>
        <v>12.6414677</v>
      </c>
      <c r="CT1625" s="60">
        <f t="shared" si="73"/>
        <v>6.712819011</v>
      </c>
      <c r="CU1625" s="60">
        <f t="shared" si="74"/>
        <v>80.64571329</v>
      </c>
      <c r="CV1625" s="61">
        <f t="shared" si="75"/>
        <v>0.1303355286</v>
      </c>
      <c r="CW1625" s="61">
        <f t="shared" si="76"/>
        <v>0.1094751103</v>
      </c>
      <c r="CX1625" s="62"/>
    </row>
    <row r="1626" ht="15.75" customHeight="1">
      <c r="A1626" s="17" t="s">
        <v>53</v>
      </c>
      <c r="B1626" s="87" t="s">
        <v>1069</v>
      </c>
      <c r="C1626" s="88" t="s">
        <v>1631</v>
      </c>
      <c r="D1626" s="89"/>
      <c r="E1626" s="89" t="s">
        <v>1632</v>
      </c>
      <c r="F1626" s="90">
        <v>83.0</v>
      </c>
      <c r="G1626" s="89" t="s">
        <v>1715</v>
      </c>
      <c r="H1626" s="91">
        <v>36.58</v>
      </c>
      <c r="I1626" s="92">
        <v>3.21</v>
      </c>
      <c r="J1626" s="92">
        <v>21.29</v>
      </c>
      <c r="K1626" s="92">
        <v>3.61</v>
      </c>
      <c r="L1626" s="92">
        <v>0.03</v>
      </c>
      <c r="M1626" s="92">
        <v>0.06</v>
      </c>
      <c r="N1626" s="92">
        <v>2.93</v>
      </c>
      <c r="O1626" s="92">
        <v>31.25</v>
      </c>
      <c r="P1626" s="92"/>
      <c r="Q1626" s="50">
        <f t="shared" si="8"/>
        <v>98.96</v>
      </c>
      <c r="R1626" s="51">
        <f t="shared" si="9"/>
        <v>12</v>
      </c>
      <c r="S1626" s="52">
        <f t="shared" si="10"/>
        <v>0.6088112868</v>
      </c>
      <c r="T1626" s="52">
        <f t="shared" si="11"/>
        <v>0.0003754749758</v>
      </c>
      <c r="U1626" s="52">
        <f t="shared" si="12"/>
        <v>0.4176094263</v>
      </c>
      <c r="V1626" s="52">
        <f t="shared" si="13"/>
        <v>0.0007895245878</v>
      </c>
      <c r="W1626" s="52">
        <f t="shared" si="14"/>
        <v>0</v>
      </c>
      <c r="X1626" s="52">
        <f t="shared" si="15"/>
        <v>0.4349556832</v>
      </c>
      <c r="Y1626" s="52">
        <f t="shared" si="16"/>
        <v>0.04130402298</v>
      </c>
      <c r="Z1626" s="52">
        <f t="shared" si="17"/>
        <v>0.07964390985</v>
      </c>
      <c r="AA1626" s="52">
        <f t="shared" si="18"/>
        <v>0.06437301398</v>
      </c>
      <c r="AB1626" s="52">
        <f t="shared" si="19"/>
        <v>1.647862343</v>
      </c>
      <c r="AC1626" s="53">
        <f t="shared" si="20"/>
        <v>4.93249716</v>
      </c>
      <c r="AD1626" s="54">
        <f t="shared" si="21"/>
        <v>1.217622574</v>
      </c>
      <c r="AE1626" s="54">
        <f t="shared" si="22"/>
        <v>0.0007509499517</v>
      </c>
      <c r="AF1626" s="54">
        <f t="shared" si="23"/>
        <v>0.6264141395</v>
      </c>
      <c r="AG1626" s="54">
        <f t="shared" si="24"/>
        <v>0.001184286882</v>
      </c>
      <c r="AH1626" s="54">
        <f t="shared" si="25"/>
        <v>0</v>
      </c>
      <c r="AI1626" s="54">
        <f t="shared" si="26"/>
        <v>0.4349556832</v>
      </c>
      <c r="AJ1626" s="54">
        <f t="shared" si="27"/>
        <v>0.04130402298</v>
      </c>
      <c r="AK1626" s="54">
        <f t="shared" si="28"/>
        <v>0.07964390985</v>
      </c>
      <c r="AL1626" s="54">
        <f t="shared" si="29"/>
        <v>0.06437301398</v>
      </c>
      <c r="AM1626" s="54">
        <f t="shared" si="30"/>
        <v>2.46624858</v>
      </c>
      <c r="AN1626" s="54">
        <f t="shared" si="31"/>
        <v>-4.93249716</v>
      </c>
      <c r="AO1626" s="55">
        <f t="shared" si="32"/>
        <v>2.955641481</v>
      </c>
      <c r="AP1626" s="55">
        <f t="shared" si="33"/>
        <v>0.00182284632</v>
      </c>
      <c r="AQ1626" s="55">
        <f t="shared" si="34"/>
        <v>2.027399573</v>
      </c>
      <c r="AR1626" s="55">
        <f t="shared" si="35"/>
        <v>0.003832963797</v>
      </c>
      <c r="AS1626" s="55">
        <f t="shared" si="36"/>
        <v>0</v>
      </c>
      <c r="AT1626" s="55">
        <f t="shared" si="37"/>
        <v>2.111611738</v>
      </c>
      <c r="AU1626" s="55">
        <f t="shared" si="38"/>
        <v>0.2005217155</v>
      </c>
      <c r="AV1626" s="55">
        <f t="shared" si="39"/>
        <v>0.3866532187</v>
      </c>
      <c r="AW1626" s="55">
        <f t="shared" si="40"/>
        <v>0.3125164636</v>
      </c>
      <c r="AX1626" s="55">
        <f t="shared" si="41"/>
        <v>8</v>
      </c>
      <c r="AY1626" s="55">
        <f t="shared" si="42"/>
        <v>23.94616119</v>
      </c>
      <c r="AZ1626" s="54">
        <f t="shared" ref="AZ1626:BA1626" si="11424">AO1626*2</f>
        <v>5.911282961</v>
      </c>
      <c r="BA1626" s="54">
        <f t="shared" si="11424"/>
        <v>0.003645692639</v>
      </c>
      <c r="BB1626" s="54">
        <f t="shared" ref="BB1626:BD1626" si="11425">AQ1626*(3/2)</f>
        <v>3.04109936</v>
      </c>
      <c r="BC1626" s="54">
        <f t="shared" si="11425"/>
        <v>0.005749445696</v>
      </c>
      <c r="BD1626" s="54">
        <f t="shared" si="11425"/>
        <v>0</v>
      </c>
      <c r="BE1626" s="54">
        <f t="shared" ref="BE1626:BH1626" si="11426">AT1626</f>
        <v>2.111611738</v>
      </c>
      <c r="BF1626" s="54">
        <f t="shared" si="11426"/>
        <v>0.2005217155</v>
      </c>
      <c r="BG1626" s="54">
        <f t="shared" si="11426"/>
        <v>0.3866532187</v>
      </c>
      <c r="BH1626" s="54">
        <f t="shared" si="11426"/>
        <v>0.3125164636</v>
      </c>
      <c r="BI1626" s="54">
        <f t="shared" si="46"/>
        <v>11.9730806</v>
      </c>
      <c r="BJ1626" s="54">
        <f t="shared" si="47"/>
        <v>-23.94616119</v>
      </c>
      <c r="BK1626" s="56">
        <f t="shared" ref="BK1626:BN1626" si="11427">AO1626</f>
        <v>2.955641481</v>
      </c>
      <c r="BL1626" s="56">
        <f t="shared" si="11427"/>
        <v>0.00182284632</v>
      </c>
      <c r="BM1626" s="56">
        <f t="shared" si="11427"/>
        <v>2.027399573</v>
      </c>
      <c r="BN1626" s="56">
        <f t="shared" si="11427"/>
        <v>0.003832963797</v>
      </c>
      <c r="BO1626" s="56">
        <f t="shared" si="49"/>
        <v>0.05383880908</v>
      </c>
      <c r="BP1626" s="56">
        <f t="shared" si="50"/>
        <v>2.057772929</v>
      </c>
      <c r="BQ1626" s="56">
        <f t="shared" ref="BQ1626:BS1626" si="11428">AU1626</f>
        <v>0.2005217155</v>
      </c>
      <c r="BR1626" s="56">
        <f t="shared" si="11428"/>
        <v>0.3866532187</v>
      </c>
      <c r="BS1626" s="56">
        <f t="shared" si="11428"/>
        <v>0.3125164636</v>
      </c>
      <c r="BT1626" s="56">
        <f t="shared" si="52"/>
        <v>8</v>
      </c>
      <c r="BU1626" s="50">
        <f t="shared" ref="BU1626:BX1626" si="11429">AZ1626</f>
        <v>5.911282961</v>
      </c>
      <c r="BV1626" s="50">
        <f t="shared" si="11429"/>
        <v>0.003645692639</v>
      </c>
      <c r="BW1626" s="50">
        <f t="shared" si="11429"/>
        <v>3.04109936</v>
      </c>
      <c r="BX1626" s="50">
        <f t="shared" si="11429"/>
        <v>0.005749445696</v>
      </c>
      <c r="BY1626" s="50">
        <f t="shared" si="54"/>
        <v>0.08075821362</v>
      </c>
      <c r="BZ1626" s="50">
        <f t="shared" si="55"/>
        <v>2.057772929</v>
      </c>
      <c r="CA1626" s="50">
        <f t="shared" ref="CA1626:CC1626" si="11430">BF1626</f>
        <v>0.2005217155</v>
      </c>
      <c r="CB1626" s="50">
        <f t="shared" si="11430"/>
        <v>0.3866532187</v>
      </c>
      <c r="CC1626" s="50">
        <f t="shared" si="11430"/>
        <v>0.3125164636</v>
      </c>
      <c r="CD1626" s="50">
        <f t="shared" si="57"/>
        <v>12</v>
      </c>
      <c r="CE1626" s="57">
        <f t="shared" si="58"/>
        <v>36.58</v>
      </c>
      <c r="CF1626" s="57">
        <f t="shared" si="59"/>
        <v>0.03</v>
      </c>
      <c r="CG1626" s="57">
        <f t="shared" si="60"/>
        <v>21.29</v>
      </c>
      <c r="CH1626" s="57">
        <f t="shared" si="61"/>
        <v>0.06</v>
      </c>
      <c r="CI1626" s="58">
        <f t="shared" si="62"/>
        <v>0.8854827298</v>
      </c>
      <c r="CJ1626" s="58">
        <f t="shared" si="63"/>
        <v>30.45323289</v>
      </c>
      <c r="CK1626" s="57">
        <f t="shared" si="64"/>
        <v>2.93</v>
      </c>
      <c r="CL1626" s="57">
        <f t="shared" si="65"/>
        <v>3.21</v>
      </c>
      <c r="CM1626" s="57">
        <f t="shared" si="66"/>
        <v>3.61</v>
      </c>
      <c r="CN1626" s="57">
        <f t="shared" si="67"/>
        <v>99.04871562</v>
      </c>
      <c r="CO1626" s="59">
        <f t="shared" si="68"/>
        <v>0.1307380837</v>
      </c>
      <c r="CP1626" s="59">
        <f t="shared" si="69"/>
        <v>0.6957896027</v>
      </c>
      <c r="CQ1626" s="59">
        <f t="shared" si="70"/>
        <v>0.06780190506</v>
      </c>
      <c r="CR1626" s="59">
        <f t="shared" si="71"/>
        <v>0.1056704085</v>
      </c>
      <c r="CS1626" s="60">
        <f t="shared" si="72"/>
        <v>13.07380837</v>
      </c>
      <c r="CT1626" s="60">
        <f t="shared" si="73"/>
        <v>10.56704085</v>
      </c>
      <c r="CU1626" s="60">
        <f t="shared" si="74"/>
        <v>76.35915078</v>
      </c>
      <c r="CV1626" s="61">
        <f t="shared" si="75"/>
        <v>0.1710394504</v>
      </c>
      <c r="CW1626" s="61">
        <f t="shared" si="76"/>
        <v>0.1132191805</v>
      </c>
      <c r="CX1626" s="62"/>
    </row>
    <row r="1627" ht="15.75" customHeight="1">
      <c r="A1627" s="17" t="s">
        <v>53</v>
      </c>
      <c r="B1627" s="87" t="s">
        <v>1069</v>
      </c>
      <c r="C1627" s="88" t="s">
        <v>1631</v>
      </c>
      <c r="D1627" s="89"/>
      <c r="E1627" s="89" t="s">
        <v>1632</v>
      </c>
      <c r="F1627" s="90">
        <v>84.0</v>
      </c>
      <c r="G1627" s="89" t="s">
        <v>1716</v>
      </c>
      <c r="H1627" s="91">
        <v>36.71</v>
      </c>
      <c r="I1627" s="92">
        <v>3.87</v>
      </c>
      <c r="J1627" s="92">
        <v>21.18</v>
      </c>
      <c r="K1627" s="92">
        <v>1.08</v>
      </c>
      <c r="L1627" s="92">
        <v>0.01</v>
      </c>
      <c r="M1627" s="92">
        <v>0.0</v>
      </c>
      <c r="N1627" s="92">
        <v>3.07</v>
      </c>
      <c r="O1627" s="92">
        <v>33.21</v>
      </c>
      <c r="P1627" s="92"/>
      <c r="Q1627" s="50">
        <f t="shared" si="8"/>
        <v>99.13</v>
      </c>
      <c r="R1627" s="51">
        <f t="shared" si="9"/>
        <v>12</v>
      </c>
      <c r="S1627" s="52">
        <f t="shared" si="10"/>
        <v>0.6109749136</v>
      </c>
      <c r="T1627" s="52">
        <f t="shared" si="11"/>
        <v>0.0001251583253</v>
      </c>
      <c r="U1627" s="52">
        <f t="shared" si="12"/>
        <v>0.4154517449</v>
      </c>
      <c r="V1627" s="52">
        <f t="shared" si="13"/>
        <v>0</v>
      </c>
      <c r="W1627" s="52">
        <f t="shared" si="14"/>
        <v>0</v>
      </c>
      <c r="X1627" s="52">
        <f t="shared" si="15"/>
        <v>0.4622361037</v>
      </c>
      <c r="Y1627" s="52">
        <f t="shared" si="16"/>
        <v>0.04327759405</v>
      </c>
      <c r="Z1627" s="52">
        <f t="shared" si="17"/>
        <v>0.09601929318</v>
      </c>
      <c r="AA1627" s="52">
        <f t="shared" si="18"/>
        <v>0.01925840861</v>
      </c>
      <c r="AB1627" s="52">
        <f t="shared" si="19"/>
        <v>1.647343216</v>
      </c>
      <c r="AC1627" s="53">
        <f t="shared" si="20"/>
        <v>4.932338321</v>
      </c>
      <c r="AD1627" s="54">
        <f t="shared" si="21"/>
        <v>1.221949827</v>
      </c>
      <c r="AE1627" s="54">
        <f t="shared" si="22"/>
        <v>0.0002503166506</v>
      </c>
      <c r="AF1627" s="54">
        <f t="shared" si="23"/>
        <v>0.6231776174</v>
      </c>
      <c r="AG1627" s="54">
        <f t="shared" si="24"/>
        <v>0</v>
      </c>
      <c r="AH1627" s="54">
        <f t="shared" si="25"/>
        <v>0</v>
      </c>
      <c r="AI1627" s="54">
        <f t="shared" si="26"/>
        <v>0.4622361037</v>
      </c>
      <c r="AJ1627" s="54">
        <f t="shared" si="27"/>
        <v>0.04327759405</v>
      </c>
      <c r="AK1627" s="54">
        <f t="shared" si="28"/>
        <v>0.09601929318</v>
      </c>
      <c r="AL1627" s="54">
        <f t="shared" si="29"/>
        <v>0.01925840861</v>
      </c>
      <c r="AM1627" s="54">
        <f t="shared" si="30"/>
        <v>2.466169161</v>
      </c>
      <c r="AN1627" s="54">
        <f t="shared" si="31"/>
        <v>-4.932338321</v>
      </c>
      <c r="AO1627" s="55">
        <f t="shared" si="32"/>
        <v>2.96708012</v>
      </c>
      <c r="AP1627" s="55">
        <f t="shared" si="33"/>
        <v>0.0006078069174</v>
      </c>
      <c r="AQ1627" s="55">
        <f t="shared" si="34"/>
        <v>2.017560109</v>
      </c>
      <c r="AR1627" s="55">
        <f t="shared" si="35"/>
        <v>0</v>
      </c>
      <c r="AS1627" s="55">
        <f t="shared" si="36"/>
        <v>0</v>
      </c>
      <c r="AT1627" s="55">
        <f t="shared" si="37"/>
        <v>2.244759193</v>
      </c>
      <c r="AU1627" s="55">
        <f t="shared" si="38"/>
        <v>0.2101691675</v>
      </c>
      <c r="AV1627" s="55">
        <f t="shared" si="39"/>
        <v>0.4662989095</v>
      </c>
      <c r="AW1627" s="55">
        <f t="shared" si="40"/>
        <v>0.0935246932</v>
      </c>
      <c r="AX1627" s="55">
        <f t="shared" si="41"/>
        <v>8</v>
      </c>
      <c r="AY1627" s="55">
        <f t="shared" si="42"/>
        <v>23.95293596</v>
      </c>
      <c r="AZ1627" s="54">
        <f t="shared" ref="AZ1627:BA1627" si="11431">AO1627*2</f>
        <v>5.934160241</v>
      </c>
      <c r="BA1627" s="54">
        <f t="shared" si="11431"/>
        <v>0.001215613835</v>
      </c>
      <c r="BB1627" s="54">
        <f t="shared" ref="BB1627:BD1627" si="11432">AQ1627*(3/2)</f>
        <v>3.026340164</v>
      </c>
      <c r="BC1627" s="54">
        <f t="shared" si="11432"/>
        <v>0</v>
      </c>
      <c r="BD1627" s="54">
        <f t="shared" si="11432"/>
        <v>0</v>
      </c>
      <c r="BE1627" s="54">
        <f t="shared" ref="BE1627:BH1627" si="11433">AT1627</f>
        <v>2.244759193</v>
      </c>
      <c r="BF1627" s="54">
        <f t="shared" si="11433"/>
        <v>0.2101691675</v>
      </c>
      <c r="BG1627" s="54">
        <f t="shared" si="11433"/>
        <v>0.4662989095</v>
      </c>
      <c r="BH1627" s="54">
        <f t="shared" si="11433"/>
        <v>0.0935246932</v>
      </c>
      <c r="BI1627" s="54">
        <f t="shared" si="46"/>
        <v>11.97646798</v>
      </c>
      <c r="BJ1627" s="54">
        <f t="shared" si="47"/>
        <v>-23.95293596</v>
      </c>
      <c r="BK1627" s="56">
        <f t="shared" ref="BK1627:BN1627" si="11434">AO1627</f>
        <v>2.96708012</v>
      </c>
      <c r="BL1627" s="56">
        <f t="shared" si="11434"/>
        <v>0.0006078069174</v>
      </c>
      <c r="BM1627" s="56">
        <f t="shared" si="11434"/>
        <v>2.017560109</v>
      </c>
      <c r="BN1627" s="56">
        <f t="shared" si="11434"/>
        <v>0</v>
      </c>
      <c r="BO1627" s="56">
        <f t="shared" si="49"/>
        <v>0.04706403633</v>
      </c>
      <c r="BP1627" s="56">
        <f t="shared" si="50"/>
        <v>2.197695157</v>
      </c>
      <c r="BQ1627" s="56">
        <f t="shared" ref="BQ1627:BS1627" si="11435">AU1627</f>
        <v>0.2101691675</v>
      </c>
      <c r="BR1627" s="56">
        <f t="shared" si="11435"/>
        <v>0.4662989095</v>
      </c>
      <c r="BS1627" s="56">
        <f t="shared" si="11435"/>
        <v>0.0935246932</v>
      </c>
      <c r="BT1627" s="56">
        <f t="shared" si="52"/>
        <v>8</v>
      </c>
      <c r="BU1627" s="50">
        <f t="shared" ref="BU1627:BX1627" si="11436">AZ1627</f>
        <v>5.934160241</v>
      </c>
      <c r="BV1627" s="50">
        <f t="shared" si="11436"/>
        <v>0.001215613835</v>
      </c>
      <c r="BW1627" s="50">
        <f t="shared" si="11436"/>
        <v>3.026340164</v>
      </c>
      <c r="BX1627" s="50">
        <f t="shared" si="11436"/>
        <v>0</v>
      </c>
      <c r="BY1627" s="50">
        <f t="shared" si="54"/>
        <v>0.0705960545</v>
      </c>
      <c r="BZ1627" s="50">
        <f t="shared" si="55"/>
        <v>2.197695157</v>
      </c>
      <c r="CA1627" s="50">
        <f t="shared" ref="CA1627:CC1627" si="11437">BF1627</f>
        <v>0.2101691675</v>
      </c>
      <c r="CB1627" s="50">
        <f t="shared" si="11437"/>
        <v>0.4662989095</v>
      </c>
      <c r="CC1627" s="50">
        <f t="shared" si="11437"/>
        <v>0.0935246932</v>
      </c>
      <c r="CD1627" s="50">
        <f t="shared" si="57"/>
        <v>12</v>
      </c>
      <c r="CE1627" s="57">
        <f t="shared" si="58"/>
        <v>36.71</v>
      </c>
      <c r="CF1627" s="57">
        <f t="shared" si="59"/>
        <v>0.01</v>
      </c>
      <c r="CG1627" s="57">
        <f t="shared" si="60"/>
        <v>21.18</v>
      </c>
      <c r="CH1627" s="57">
        <f t="shared" si="61"/>
        <v>0</v>
      </c>
      <c r="CI1627" s="58">
        <f t="shared" si="62"/>
        <v>0.7738147145</v>
      </c>
      <c r="CJ1627" s="58">
        <f t="shared" si="63"/>
        <v>32.513713</v>
      </c>
      <c r="CK1627" s="57">
        <f t="shared" si="64"/>
        <v>3.07</v>
      </c>
      <c r="CL1627" s="57">
        <f t="shared" si="65"/>
        <v>3.87</v>
      </c>
      <c r="CM1627" s="57">
        <f t="shared" si="66"/>
        <v>1.08</v>
      </c>
      <c r="CN1627" s="57">
        <f t="shared" si="67"/>
        <v>99.20752771</v>
      </c>
      <c r="CO1627" s="59">
        <f t="shared" si="68"/>
        <v>0.1571253181</v>
      </c>
      <c r="CP1627" s="59">
        <f t="shared" si="69"/>
        <v>0.7405411926</v>
      </c>
      <c r="CQ1627" s="59">
        <f t="shared" si="70"/>
        <v>0.07081916046</v>
      </c>
      <c r="CR1627" s="59">
        <f t="shared" si="71"/>
        <v>0.03151432883</v>
      </c>
      <c r="CS1627" s="60">
        <f t="shared" si="72"/>
        <v>15.71253181</v>
      </c>
      <c r="CT1627" s="60">
        <f t="shared" si="73"/>
        <v>3.151432883</v>
      </c>
      <c r="CU1627" s="60">
        <f t="shared" si="74"/>
        <v>81.13603531</v>
      </c>
      <c r="CV1627" s="61">
        <f t="shared" si="75"/>
        <v>0.1100769879</v>
      </c>
      <c r="CW1627" s="61">
        <f t="shared" si="76"/>
        <v>0.1360705255</v>
      </c>
      <c r="CX1627" s="62"/>
    </row>
    <row r="1628" ht="15.75" customHeight="1">
      <c r="A1628" s="17" t="s">
        <v>53</v>
      </c>
      <c r="B1628" s="87" t="s">
        <v>1069</v>
      </c>
      <c r="C1628" s="88" t="s">
        <v>1631</v>
      </c>
      <c r="D1628" s="89"/>
      <c r="E1628" s="89" t="s">
        <v>1632</v>
      </c>
      <c r="F1628" s="90">
        <v>85.0</v>
      </c>
      <c r="G1628" s="89" t="s">
        <v>1717</v>
      </c>
      <c r="H1628" s="91">
        <v>37.17</v>
      </c>
      <c r="I1628" s="92">
        <v>4.72</v>
      </c>
      <c r="J1628" s="92">
        <v>21.6</v>
      </c>
      <c r="K1628" s="92">
        <v>1.46</v>
      </c>
      <c r="L1628" s="92">
        <v>0.07</v>
      </c>
      <c r="M1628" s="92">
        <v>0.0</v>
      </c>
      <c r="N1628" s="92">
        <v>2.61</v>
      </c>
      <c r="O1628" s="92">
        <v>31.85</v>
      </c>
      <c r="P1628" s="92"/>
      <c r="Q1628" s="50">
        <f t="shared" si="8"/>
        <v>99.48</v>
      </c>
      <c r="R1628" s="51">
        <f t="shared" si="9"/>
        <v>12</v>
      </c>
      <c r="S1628" s="52">
        <f t="shared" si="10"/>
        <v>0.6186308237</v>
      </c>
      <c r="T1628" s="52">
        <f t="shared" si="11"/>
        <v>0.000876108277</v>
      </c>
      <c r="U1628" s="52">
        <f t="shared" si="12"/>
        <v>0.4236901648</v>
      </c>
      <c r="V1628" s="52">
        <f t="shared" si="13"/>
        <v>0</v>
      </c>
      <c r="W1628" s="52">
        <f t="shared" si="14"/>
        <v>0</v>
      </c>
      <c r="X1628" s="52">
        <f t="shared" si="15"/>
        <v>0.4433068324</v>
      </c>
      <c r="Y1628" s="52">
        <f t="shared" si="16"/>
        <v>0.03679300341</v>
      </c>
      <c r="Z1628" s="52">
        <f t="shared" si="17"/>
        <v>0.117108802</v>
      </c>
      <c r="AA1628" s="52">
        <f t="shared" si="18"/>
        <v>0.02603451535</v>
      </c>
      <c r="AB1628" s="52">
        <f t="shared" si="19"/>
        <v>1.66644025</v>
      </c>
      <c r="AC1628" s="53">
        <f t="shared" si="20"/>
        <v>4.995584529</v>
      </c>
      <c r="AD1628" s="54">
        <f t="shared" si="21"/>
        <v>1.237261647</v>
      </c>
      <c r="AE1628" s="54">
        <f t="shared" si="22"/>
        <v>0.001752216554</v>
      </c>
      <c r="AF1628" s="54">
        <f t="shared" si="23"/>
        <v>0.6355352472</v>
      </c>
      <c r="AG1628" s="54">
        <f t="shared" si="24"/>
        <v>0</v>
      </c>
      <c r="AH1628" s="54">
        <f t="shared" si="25"/>
        <v>0</v>
      </c>
      <c r="AI1628" s="54">
        <f t="shared" si="26"/>
        <v>0.4433068324</v>
      </c>
      <c r="AJ1628" s="54">
        <f t="shared" si="27"/>
        <v>0.03679300341</v>
      </c>
      <c r="AK1628" s="54">
        <f t="shared" si="28"/>
        <v>0.117108802</v>
      </c>
      <c r="AL1628" s="54">
        <f t="shared" si="29"/>
        <v>0.02603451535</v>
      </c>
      <c r="AM1628" s="54">
        <f t="shared" si="30"/>
        <v>2.497792264</v>
      </c>
      <c r="AN1628" s="54">
        <f t="shared" si="31"/>
        <v>-4.995584529</v>
      </c>
      <c r="AO1628" s="55">
        <f t="shared" si="32"/>
        <v>2.969831406</v>
      </c>
      <c r="AP1628" s="55">
        <f t="shared" si="33"/>
        <v>0.0042058911</v>
      </c>
      <c r="AQ1628" s="55">
        <f t="shared" si="34"/>
        <v>2.033989109</v>
      </c>
      <c r="AR1628" s="55">
        <f t="shared" si="35"/>
        <v>0</v>
      </c>
      <c r="AS1628" s="55">
        <f t="shared" si="36"/>
        <v>0</v>
      </c>
      <c r="AT1628" s="55">
        <f t="shared" si="37"/>
        <v>2.128161906</v>
      </c>
      <c r="AU1628" s="55">
        <f t="shared" si="38"/>
        <v>0.1766304116</v>
      </c>
      <c r="AV1628" s="55">
        <f t="shared" si="39"/>
        <v>0.5621986244</v>
      </c>
      <c r="AW1628" s="55">
        <f t="shared" si="40"/>
        <v>0.1249826526</v>
      </c>
      <c r="AX1628" s="55">
        <f t="shared" si="41"/>
        <v>8</v>
      </c>
      <c r="AY1628" s="55">
        <f t="shared" si="42"/>
        <v>23.9820637</v>
      </c>
      <c r="AZ1628" s="54">
        <f t="shared" ref="AZ1628:BA1628" si="11438">AO1628*2</f>
        <v>5.939662811</v>
      </c>
      <c r="BA1628" s="54">
        <f t="shared" si="11438"/>
        <v>0.0084117822</v>
      </c>
      <c r="BB1628" s="54">
        <f t="shared" ref="BB1628:BD1628" si="11439">AQ1628*(3/2)</f>
        <v>3.050983663</v>
      </c>
      <c r="BC1628" s="54">
        <f t="shared" si="11439"/>
        <v>0</v>
      </c>
      <c r="BD1628" s="54">
        <f t="shared" si="11439"/>
        <v>0</v>
      </c>
      <c r="BE1628" s="54">
        <f t="shared" ref="BE1628:BH1628" si="11440">AT1628</f>
        <v>2.128161906</v>
      </c>
      <c r="BF1628" s="54">
        <f t="shared" si="11440"/>
        <v>0.1766304116</v>
      </c>
      <c r="BG1628" s="54">
        <f t="shared" si="11440"/>
        <v>0.5621986244</v>
      </c>
      <c r="BH1628" s="54">
        <f t="shared" si="11440"/>
        <v>0.1249826526</v>
      </c>
      <c r="BI1628" s="54">
        <f t="shared" si="46"/>
        <v>11.99103185</v>
      </c>
      <c r="BJ1628" s="54">
        <f t="shared" si="47"/>
        <v>-23.9820637</v>
      </c>
      <c r="BK1628" s="56">
        <f t="shared" ref="BK1628:BN1628" si="11441">AO1628</f>
        <v>2.969831406</v>
      </c>
      <c r="BL1628" s="56">
        <f t="shared" si="11441"/>
        <v>0.0042058911</v>
      </c>
      <c r="BM1628" s="56">
        <f t="shared" si="11441"/>
        <v>2.033989109</v>
      </c>
      <c r="BN1628" s="56">
        <f t="shared" si="11441"/>
        <v>0</v>
      </c>
      <c r="BO1628" s="56">
        <f t="shared" si="49"/>
        <v>0.0179362982</v>
      </c>
      <c r="BP1628" s="56">
        <f t="shared" si="50"/>
        <v>2.110225608</v>
      </c>
      <c r="BQ1628" s="56">
        <f t="shared" ref="BQ1628:BS1628" si="11442">AU1628</f>
        <v>0.1766304116</v>
      </c>
      <c r="BR1628" s="56">
        <f t="shared" si="11442"/>
        <v>0.5621986244</v>
      </c>
      <c r="BS1628" s="56">
        <f t="shared" si="11442"/>
        <v>0.1249826526</v>
      </c>
      <c r="BT1628" s="56">
        <f t="shared" si="52"/>
        <v>8</v>
      </c>
      <c r="BU1628" s="50">
        <f t="shared" ref="BU1628:BX1628" si="11443">AZ1628</f>
        <v>5.939662811</v>
      </c>
      <c r="BV1628" s="50">
        <f t="shared" si="11443"/>
        <v>0.0084117822</v>
      </c>
      <c r="BW1628" s="50">
        <f t="shared" si="11443"/>
        <v>3.050983663</v>
      </c>
      <c r="BX1628" s="50">
        <f t="shared" si="11443"/>
        <v>0</v>
      </c>
      <c r="BY1628" s="50">
        <f t="shared" si="54"/>
        <v>0.0269044473</v>
      </c>
      <c r="BZ1628" s="50">
        <f t="shared" si="55"/>
        <v>2.110225608</v>
      </c>
      <c r="CA1628" s="50">
        <f t="shared" ref="CA1628:CC1628" si="11444">BF1628</f>
        <v>0.1766304116</v>
      </c>
      <c r="CB1628" s="50">
        <f t="shared" si="11444"/>
        <v>0.5621986244</v>
      </c>
      <c r="CC1628" s="50">
        <f t="shared" si="11444"/>
        <v>0.1249826526</v>
      </c>
      <c r="CD1628" s="50">
        <f t="shared" si="57"/>
        <v>12</v>
      </c>
      <c r="CE1628" s="57">
        <f t="shared" si="58"/>
        <v>37.17</v>
      </c>
      <c r="CF1628" s="57">
        <f t="shared" si="59"/>
        <v>0.07</v>
      </c>
      <c r="CG1628" s="57">
        <f t="shared" si="60"/>
        <v>21.6</v>
      </c>
      <c r="CH1628" s="57">
        <f t="shared" si="61"/>
        <v>0</v>
      </c>
      <c r="CI1628" s="58">
        <f t="shared" si="62"/>
        <v>0.2983226881</v>
      </c>
      <c r="CJ1628" s="58">
        <f t="shared" si="63"/>
        <v>31.58156596</v>
      </c>
      <c r="CK1628" s="57">
        <f t="shared" si="64"/>
        <v>2.61</v>
      </c>
      <c r="CL1628" s="57">
        <f t="shared" si="65"/>
        <v>4.72</v>
      </c>
      <c r="CM1628" s="57">
        <f t="shared" si="66"/>
        <v>1.46</v>
      </c>
      <c r="CN1628" s="57">
        <f t="shared" si="67"/>
        <v>99.50988865</v>
      </c>
      <c r="CO1628" s="59">
        <f t="shared" si="68"/>
        <v>0.189035499</v>
      </c>
      <c r="CP1628" s="59">
        <f t="shared" si="69"/>
        <v>0.7095491406</v>
      </c>
      <c r="CQ1628" s="59">
        <f t="shared" si="70"/>
        <v>0.05939078566</v>
      </c>
      <c r="CR1628" s="59">
        <f t="shared" si="71"/>
        <v>0.04202457471</v>
      </c>
      <c r="CS1628" s="60">
        <f t="shared" si="72"/>
        <v>18.9035499</v>
      </c>
      <c r="CT1628" s="60">
        <f t="shared" si="73"/>
        <v>4.202457471</v>
      </c>
      <c r="CU1628" s="60">
        <f t="shared" si="74"/>
        <v>76.89399263</v>
      </c>
      <c r="CV1628" s="61">
        <f t="shared" si="75"/>
        <v>0.1365423242</v>
      </c>
      <c r="CW1628" s="61">
        <f t="shared" si="76"/>
        <v>0.1637047421</v>
      </c>
      <c r="CX1628" s="62"/>
    </row>
    <row r="1629" ht="15.75" customHeight="1">
      <c r="A1629" s="17" t="s">
        <v>53</v>
      </c>
      <c r="B1629" s="87" t="s">
        <v>1069</v>
      </c>
      <c r="C1629" s="88" t="s">
        <v>1631</v>
      </c>
      <c r="D1629" s="89"/>
      <c r="E1629" s="89" t="s">
        <v>1632</v>
      </c>
      <c r="F1629" s="90">
        <v>86.0</v>
      </c>
      <c r="G1629" s="89" t="s">
        <v>1718</v>
      </c>
      <c r="H1629" s="91">
        <v>36.88</v>
      </c>
      <c r="I1629" s="92">
        <v>3.96</v>
      </c>
      <c r="J1629" s="92">
        <v>21.08</v>
      </c>
      <c r="K1629" s="92">
        <v>1.49</v>
      </c>
      <c r="L1629" s="92">
        <v>0.02</v>
      </c>
      <c r="M1629" s="92">
        <v>0.04</v>
      </c>
      <c r="N1629" s="92">
        <v>9.99</v>
      </c>
      <c r="O1629" s="92">
        <v>25.92</v>
      </c>
      <c r="P1629" s="92"/>
      <c r="Q1629" s="50">
        <f t="shared" si="8"/>
        <v>99.38</v>
      </c>
      <c r="R1629" s="51">
        <f t="shared" si="9"/>
        <v>12</v>
      </c>
      <c r="S1629" s="52">
        <f t="shared" si="10"/>
        <v>0.6138042717</v>
      </c>
      <c r="T1629" s="52">
        <f t="shared" si="11"/>
        <v>0.0002503166506</v>
      </c>
      <c r="U1629" s="52">
        <f t="shared" si="12"/>
        <v>0.4134902164</v>
      </c>
      <c r="V1629" s="52">
        <f t="shared" si="13"/>
        <v>0.0005263497252</v>
      </c>
      <c r="W1629" s="52">
        <f t="shared" si="14"/>
        <v>0</v>
      </c>
      <c r="X1629" s="52">
        <f t="shared" si="15"/>
        <v>0.3607696419</v>
      </c>
      <c r="Y1629" s="52">
        <f t="shared" si="16"/>
        <v>0.1408283924</v>
      </c>
      <c r="Z1629" s="52">
        <f t="shared" si="17"/>
        <v>0.0982523</v>
      </c>
      <c r="AA1629" s="52">
        <f t="shared" si="18"/>
        <v>0.02656947114</v>
      </c>
      <c r="AB1629" s="52">
        <f t="shared" si="19"/>
        <v>1.65449096</v>
      </c>
      <c r="AC1629" s="53">
        <f t="shared" si="20"/>
        <v>4.951107662</v>
      </c>
      <c r="AD1629" s="54">
        <f t="shared" si="21"/>
        <v>1.227608543</v>
      </c>
      <c r="AE1629" s="54">
        <f t="shared" si="22"/>
        <v>0.0005006333011</v>
      </c>
      <c r="AF1629" s="54">
        <f t="shared" si="23"/>
        <v>0.6202353246</v>
      </c>
      <c r="AG1629" s="54">
        <f t="shared" si="24"/>
        <v>0.0007895245878</v>
      </c>
      <c r="AH1629" s="54">
        <f t="shared" si="25"/>
        <v>0</v>
      </c>
      <c r="AI1629" s="54">
        <f t="shared" si="26"/>
        <v>0.3607696419</v>
      </c>
      <c r="AJ1629" s="54">
        <f t="shared" si="27"/>
        <v>0.1408283924</v>
      </c>
      <c r="AK1629" s="54">
        <f t="shared" si="28"/>
        <v>0.0982523</v>
      </c>
      <c r="AL1629" s="54">
        <f t="shared" si="29"/>
        <v>0.02656947114</v>
      </c>
      <c r="AM1629" s="54">
        <f t="shared" si="30"/>
        <v>2.475553831</v>
      </c>
      <c r="AN1629" s="54">
        <f t="shared" si="31"/>
        <v>-4.951107662</v>
      </c>
      <c r="AO1629" s="55">
        <f t="shared" si="32"/>
        <v>2.967942583</v>
      </c>
      <c r="AP1629" s="55">
        <f t="shared" si="33"/>
        <v>0.001210362131</v>
      </c>
      <c r="AQ1629" s="55">
        <f t="shared" si="34"/>
        <v>1.999359206</v>
      </c>
      <c r="AR1629" s="55">
        <f t="shared" si="35"/>
        <v>0.002545071508</v>
      </c>
      <c r="AS1629" s="55">
        <f t="shared" si="36"/>
        <v>0</v>
      </c>
      <c r="AT1629" s="55">
        <f t="shared" si="37"/>
        <v>1.744438142</v>
      </c>
      <c r="AU1629" s="55">
        <f t="shared" si="38"/>
        <v>0.6809509186</v>
      </c>
      <c r="AV1629" s="55">
        <f t="shared" si="39"/>
        <v>0.4750817134</v>
      </c>
      <c r="AW1629" s="55">
        <f t="shared" si="40"/>
        <v>0.128472004</v>
      </c>
      <c r="AX1629" s="55">
        <f t="shared" si="41"/>
        <v>8</v>
      </c>
      <c r="AY1629" s="55">
        <f t="shared" si="42"/>
        <v>23.94021017</v>
      </c>
      <c r="AZ1629" s="54">
        <f t="shared" ref="AZ1629:BA1629" si="11445">AO1629*2</f>
        <v>5.935885167</v>
      </c>
      <c r="BA1629" s="54">
        <f t="shared" si="11445"/>
        <v>0.002420724263</v>
      </c>
      <c r="BB1629" s="54">
        <f t="shared" ref="BB1629:BD1629" si="11446">AQ1629*(3/2)</f>
        <v>2.999038808</v>
      </c>
      <c r="BC1629" s="54">
        <f t="shared" si="11446"/>
        <v>0.003817607261</v>
      </c>
      <c r="BD1629" s="54">
        <f t="shared" si="11446"/>
        <v>0</v>
      </c>
      <c r="BE1629" s="54">
        <f t="shared" ref="BE1629:BH1629" si="11447">AT1629</f>
        <v>1.744438142</v>
      </c>
      <c r="BF1629" s="54">
        <f t="shared" si="11447"/>
        <v>0.6809509186</v>
      </c>
      <c r="BG1629" s="54">
        <f t="shared" si="11447"/>
        <v>0.4750817134</v>
      </c>
      <c r="BH1629" s="54">
        <f t="shared" si="11447"/>
        <v>0.128472004</v>
      </c>
      <c r="BI1629" s="54">
        <f t="shared" si="46"/>
        <v>11.97010508</v>
      </c>
      <c r="BJ1629" s="54">
        <f t="shared" si="47"/>
        <v>-23.94021017</v>
      </c>
      <c r="BK1629" s="56">
        <f t="shared" ref="BK1629:BN1629" si="11448">AO1629</f>
        <v>2.967942583</v>
      </c>
      <c r="BL1629" s="56">
        <f t="shared" si="11448"/>
        <v>0.001210362131</v>
      </c>
      <c r="BM1629" s="56">
        <f t="shared" si="11448"/>
        <v>1.999359206</v>
      </c>
      <c r="BN1629" s="56">
        <f t="shared" si="11448"/>
        <v>0.002545071508</v>
      </c>
      <c r="BO1629" s="56">
        <f t="shared" si="49"/>
        <v>0.05978983208</v>
      </c>
      <c r="BP1629" s="56">
        <f t="shared" si="50"/>
        <v>1.684648309</v>
      </c>
      <c r="BQ1629" s="56">
        <f t="shared" ref="BQ1629:BS1629" si="11449">AU1629</f>
        <v>0.6809509186</v>
      </c>
      <c r="BR1629" s="56">
        <f t="shared" si="11449"/>
        <v>0.4750817134</v>
      </c>
      <c r="BS1629" s="56">
        <f t="shared" si="11449"/>
        <v>0.128472004</v>
      </c>
      <c r="BT1629" s="56">
        <f t="shared" si="52"/>
        <v>8</v>
      </c>
      <c r="BU1629" s="50">
        <f t="shared" ref="BU1629:BX1629" si="11450">AZ1629</f>
        <v>5.935885167</v>
      </c>
      <c r="BV1629" s="50">
        <f t="shared" si="11450"/>
        <v>0.002420724263</v>
      </c>
      <c r="BW1629" s="50">
        <f t="shared" si="11450"/>
        <v>2.999038808</v>
      </c>
      <c r="BX1629" s="50">
        <f t="shared" si="11450"/>
        <v>0.003817607261</v>
      </c>
      <c r="BY1629" s="50">
        <f t="shared" si="54"/>
        <v>0.08968474813</v>
      </c>
      <c r="BZ1629" s="50">
        <f t="shared" si="55"/>
        <v>1.684648309</v>
      </c>
      <c r="CA1629" s="50">
        <f t="shared" ref="CA1629:CC1629" si="11451">BF1629</f>
        <v>0.6809509186</v>
      </c>
      <c r="CB1629" s="50">
        <f t="shared" si="11451"/>
        <v>0.4750817134</v>
      </c>
      <c r="CC1629" s="50">
        <f t="shared" si="11451"/>
        <v>0.128472004</v>
      </c>
      <c r="CD1629" s="50">
        <f t="shared" si="57"/>
        <v>12</v>
      </c>
      <c r="CE1629" s="57">
        <f t="shared" si="58"/>
        <v>36.88</v>
      </c>
      <c r="CF1629" s="57">
        <f t="shared" si="59"/>
        <v>0.02</v>
      </c>
      <c r="CG1629" s="57">
        <f t="shared" si="60"/>
        <v>21.08</v>
      </c>
      <c r="CH1629" s="57">
        <f t="shared" si="61"/>
        <v>0.04</v>
      </c>
      <c r="CI1629" s="58">
        <f t="shared" si="62"/>
        <v>0.9873143598</v>
      </c>
      <c r="CJ1629" s="58">
        <f t="shared" si="63"/>
        <v>25.03160367</v>
      </c>
      <c r="CK1629" s="57">
        <f t="shared" si="64"/>
        <v>9.99</v>
      </c>
      <c r="CL1629" s="57">
        <f t="shared" si="65"/>
        <v>3.96</v>
      </c>
      <c r="CM1629" s="57">
        <f t="shared" si="66"/>
        <v>1.49</v>
      </c>
      <c r="CN1629" s="57">
        <f t="shared" si="67"/>
        <v>99.47891803</v>
      </c>
      <c r="CO1629" s="59">
        <f t="shared" si="68"/>
        <v>0.1600058071</v>
      </c>
      <c r="CP1629" s="59">
        <f t="shared" si="69"/>
        <v>0.5673834728</v>
      </c>
      <c r="CQ1629" s="59">
        <f t="shared" si="70"/>
        <v>0.2293418127</v>
      </c>
      <c r="CR1629" s="59">
        <f t="shared" si="71"/>
        <v>0.04326890744</v>
      </c>
      <c r="CS1629" s="60">
        <f t="shared" si="72"/>
        <v>16.00058071</v>
      </c>
      <c r="CT1629" s="60">
        <f t="shared" si="73"/>
        <v>4.326890744</v>
      </c>
      <c r="CU1629" s="60">
        <f t="shared" si="74"/>
        <v>79.67252855</v>
      </c>
      <c r="CV1629" s="61">
        <f t="shared" si="75"/>
        <v>0.123271811</v>
      </c>
      <c r="CW1629" s="61">
        <f t="shared" si="76"/>
        <v>0.1385650289</v>
      </c>
      <c r="CX1629" s="62"/>
    </row>
    <row r="1630" ht="15.75" customHeight="1">
      <c r="A1630" s="17" t="s">
        <v>53</v>
      </c>
      <c r="B1630" s="87" t="s">
        <v>1069</v>
      </c>
      <c r="C1630" s="88" t="s">
        <v>1631</v>
      </c>
      <c r="D1630" s="89"/>
      <c r="E1630" s="89" t="s">
        <v>1632</v>
      </c>
      <c r="F1630" s="90">
        <v>87.0</v>
      </c>
      <c r="G1630" s="89" t="s">
        <v>1719</v>
      </c>
      <c r="H1630" s="91">
        <v>36.67</v>
      </c>
      <c r="I1630" s="92">
        <v>1.41</v>
      </c>
      <c r="J1630" s="92">
        <v>21.26</v>
      </c>
      <c r="K1630" s="92">
        <v>5.68</v>
      </c>
      <c r="L1630" s="92">
        <v>0.11</v>
      </c>
      <c r="M1630" s="92">
        <v>0.01</v>
      </c>
      <c r="N1630" s="92">
        <v>12.25</v>
      </c>
      <c r="O1630" s="92">
        <v>21.98</v>
      </c>
      <c r="P1630" s="92"/>
      <c r="Q1630" s="50">
        <f t="shared" si="8"/>
        <v>99.37</v>
      </c>
      <c r="R1630" s="51">
        <f t="shared" si="9"/>
        <v>12</v>
      </c>
      <c r="S1630" s="52">
        <f t="shared" si="10"/>
        <v>0.6103091823</v>
      </c>
      <c r="T1630" s="52">
        <f t="shared" si="11"/>
        <v>0.001376741578</v>
      </c>
      <c r="U1630" s="52">
        <f t="shared" si="12"/>
        <v>0.4170209678</v>
      </c>
      <c r="V1630" s="52">
        <f t="shared" si="13"/>
        <v>0.0001315874313</v>
      </c>
      <c r="W1630" s="52">
        <f t="shared" si="14"/>
        <v>0</v>
      </c>
      <c r="X1630" s="52">
        <f t="shared" si="15"/>
        <v>0.3059304294</v>
      </c>
      <c r="Y1630" s="52">
        <f t="shared" si="16"/>
        <v>0.1726874681</v>
      </c>
      <c r="Z1630" s="52">
        <f t="shared" si="17"/>
        <v>0.03498377348</v>
      </c>
      <c r="AA1630" s="52">
        <f t="shared" si="18"/>
        <v>0.1012849638</v>
      </c>
      <c r="AB1630" s="52">
        <f t="shared" si="19"/>
        <v>1.643725114</v>
      </c>
      <c r="AC1630" s="53">
        <f t="shared" si="20"/>
        <v>4.92797463</v>
      </c>
      <c r="AD1630" s="54">
        <f t="shared" si="21"/>
        <v>1.220618365</v>
      </c>
      <c r="AE1630" s="54">
        <f t="shared" si="22"/>
        <v>0.002753483156</v>
      </c>
      <c r="AF1630" s="54">
        <f t="shared" si="23"/>
        <v>0.6255314516</v>
      </c>
      <c r="AG1630" s="54">
        <f t="shared" si="24"/>
        <v>0.0001973811469</v>
      </c>
      <c r="AH1630" s="54">
        <f t="shared" si="25"/>
        <v>0</v>
      </c>
      <c r="AI1630" s="54">
        <f t="shared" si="26"/>
        <v>0.3059304294</v>
      </c>
      <c r="AJ1630" s="54">
        <f t="shared" si="27"/>
        <v>0.1726874681</v>
      </c>
      <c r="AK1630" s="54">
        <f t="shared" si="28"/>
        <v>0.03498377348</v>
      </c>
      <c r="AL1630" s="54">
        <f t="shared" si="29"/>
        <v>0.1012849638</v>
      </c>
      <c r="AM1630" s="54">
        <f t="shared" si="30"/>
        <v>2.463987315</v>
      </c>
      <c r="AN1630" s="54">
        <f t="shared" si="31"/>
        <v>-4.92797463</v>
      </c>
      <c r="AO1630" s="55">
        <f t="shared" si="32"/>
        <v>2.970371029</v>
      </c>
      <c r="AP1630" s="55">
        <f t="shared" si="33"/>
        <v>0.006700592777</v>
      </c>
      <c r="AQ1630" s="55">
        <f t="shared" si="34"/>
        <v>2.02963848</v>
      </c>
      <c r="AR1630" s="55">
        <f t="shared" si="35"/>
        <v>0.0006404352173</v>
      </c>
      <c r="AS1630" s="55">
        <f t="shared" si="36"/>
        <v>0</v>
      </c>
      <c r="AT1630" s="55">
        <f t="shared" si="37"/>
        <v>1.488961515</v>
      </c>
      <c r="AU1630" s="55">
        <f t="shared" si="38"/>
        <v>0.8404688431</v>
      </c>
      <c r="AV1630" s="55">
        <f t="shared" si="39"/>
        <v>0.17026581</v>
      </c>
      <c r="AW1630" s="55">
        <f t="shared" si="40"/>
        <v>0.4929532948</v>
      </c>
      <c r="AX1630" s="55">
        <f t="shared" si="41"/>
        <v>8</v>
      </c>
      <c r="AY1630" s="55">
        <f t="shared" si="42"/>
        <v>23.98442216</v>
      </c>
      <c r="AZ1630" s="54">
        <f t="shared" ref="AZ1630:BA1630" si="11452">AO1630*2</f>
        <v>5.940742059</v>
      </c>
      <c r="BA1630" s="54">
        <f t="shared" si="11452"/>
        <v>0.01340118555</v>
      </c>
      <c r="BB1630" s="54">
        <f t="shared" ref="BB1630:BD1630" si="11453">AQ1630*(3/2)</f>
        <v>3.044457721</v>
      </c>
      <c r="BC1630" s="54">
        <f t="shared" si="11453"/>
        <v>0.0009606528259</v>
      </c>
      <c r="BD1630" s="54">
        <f t="shared" si="11453"/>
        <v>0</v>
      </c>
      <c r="BE1630" s="54">
        <f t="shared" ref="BE1630:BH1630" si="11454">AT1630</f>
        <v>1.488961515</v>
      </c>
      <c r="BF1630" s="54">
        <f t="shared" si="11454"/>
        <v>0.8404688431</v>
      </c>
      <c r="BG1630" s="54">
        <f t="shared" si="11454"/>
        <v>0.17026581</v>
      </c>
      <c r="BH1630" s="54">
        <f t="shared" si="11454"/>
        <v>0.4929532948</v>
      </c>
      <c r="BI1630" s="54">
        <f t="shared" si="46"/>
        <v>11.99221108</v>
      </c>
      <c r="BJ1630" s="54">
        <f t="shared" si="47"/>
        <v>-23.98442216</v>
      </c>
      <c r="BK1630" s="56">
        <f t="shared" ref="BK1630:BN1630" si="11455">AO1630</f>
        <v>2.970371029</v>
      </c>
      <c r="BL1630" s="56">
        <f t="shared" si="11455"/>
        <v>0.006700592777</v>
      </c>
      <c r="BM1630" s="56">
        <f t="shared" si="11455"/>
        <v>2.02963848</v>
      </c>
      <c r="BN1630" s="56">
        <f t="shared" si="11455"/>
        <v>0.0006404352173</v>
      </c>
      <c r="BO1630" s="56">
        <f t="shared" si="49"/>
        <v>0.01557784035</v>
      </c>
      <c r="BP1630" s="56">
        <f t="shared" si="50"/>
        <v>1.473383674</v>
      </c>
      <c r="BQ1630" s="56">
        <f t="shared" ref="BQ1630:BS1630" si="11456">AU1630</f>
        <v>0.8404688431</v>
      </c>
      <c r="BR1630" s="56">
        <f t="shared" si="11456"/>
        <v>0.17026581</v>
      </c>
      <c r="BS1630" s="56">
        <f t="shared" si="11456"/>
        <v>0.4929532948</v>
      </c>
      <c r="BT1630" s="56">
        <f t="shared" si="52"/>
        <v>8</v>
      </c>
      <c r="BU1630" s="50">
        <f t="shared" ref="BU1630:BX1630" si="11457">AZ1630</f>
        <v>5.940742059</v>
      </c>
      <c r="BV1630" s="50">
        <f t="shared" si="11457"/>
        <v>0.01340118555</v>
      </c>
      <c r="BW1630" s="50">
        <f t="shared" si="11457"/>
        <v>3.044457721</v>
      </c>
      <c r="BX1630" s="50">
        <f t="shared" si="11457"/>
        <v>0.0009606528259</v>
      </c>
      <c r="BY1630" s="50">
        <f t="shared" si="54"/>
        <v>0.02336676053</v>
      </c>
      <c r="BZ1630" s="50">
        <f t="shared" si="55"/>
        <v>1.473383674</v>
      </c>
      <c r="CA1630" s="50">
        <f t="shared" ref="CA1630:CC1630" si="11458">BF1630</f>
        <v>0.8404688431</v>
      </c>
      <c r="CB1630" s="50">
        <f t="shared" si="11458"/>
        <v>0.17026581</v>
      </c>
      <c r="CC1630" s="50">
        <f t="shared" si="11458"/>
        <v>0.4929532948</v>
      </c>
      <c r="CD1630" s="50">
        <f t="shared" si="57"/>
        <v>12</v>
      </c>
      <c r="CE1630" s="57">
        <f t="shared" si="58"/>
        <v>36.67</v>
      </c>
      <c r="CF1630" s="57">
        <f t="shared" si="59"/>
        <v>0.11</v>
      </c>
      <c r="CG1630" s="57">
        <f t="shared" si="60"/>
        <v>21.26</v>
      </c>
      <c r="CH1630" s="57">
        <f t="shared" si="61"/>
        <v>0.01</v>
      </c>
      <c r="CI1630" s="58">
        <f t="shared" si="62"/>
        <v>0.2555642846</v>
      </c>
      <c r="CJ1630" s="58">
        <f t="shared" si="63"/>
        <v>21.75004044</v>
      </c>
      <c r="CK1630" s="57">
        <f t="shared" si="64"/>
        <v>12.25</v>
      </c>
      <c r="CL1630" s="57">
        <f t="shared" si="65"/>
        <v>1.41</v>
      </c>
      <c r="CM1630" s="57">
        <f t="shared" si="66"/>
        <v>5.68</v>
      </c>
      <c r="CN1630" s="57">
        <f t="shared" si="67"/>
        <v>99.39560473</v>
      </c>
      <c r="CO1630" s="59">
        <f t="shared" si="68"/>
        <v>0.05719237949</v>
      </c>
      <c r="CP1630" s="59">
        <f t="shared" si="69"/>
        <v>0.4949103889</v>
      </c>
      <c r="CQ1630" s="59">
        <f t="shared" si="70"/>
        <v>0.282313948</v>
      </c>
      <c r="CR1630" s="59">
        <f t="shared" si="71"/>
        <v>0.1655832836</v>
      </c>
      <c r="CS1630" s="60">
        <f t="shared" si="72"/>
        <v>5.719237949</v>
      </c>
      <c r="CT1630" s="60">
        <f t="shared" si="73"/>
        <v>16.55832836</v>
      </c>
      <c r="CU1630" s="60">
        <f t="shared" si="74"/>
        <v>77.72243369</v>
      </c>
      <c r="CV1630" s="61">
        <f t="shared" si="75"/>
        <v>0.1941794734</v>
      </c>
      <c r="CW1630" s="61">
        <f t="shared" si="76"/>
        <v>0.04952860064</v>
      </c>
      <c r="CX1630" s="62"/>
    </row>
    <row r="1631" ht="15.75" customHeight="1">
      <c r="A1631" s="17" t="s">
        <v>53</v>
      </c>
      <c r="B1631" s="87" t="s">
        <v>1069</v>
      </c>
      <c r="C1631" s="88" t="s">
        <v>1631</v>
      </c>
      <c r="D1631" s="89"/>
      <c r="E1631" s="89" t="s">
        <v>1632</v>
      </c>
      <c r="F1631" s="90">
        <v>88.0</v>
      </c>
      <c r="G1631" s="89" t="s">
        <v>1720</v>
      </c>
      <c r="H1631" s="91">
        <v>37.13</v>
      </c>
      <c r="I1631" s="92">
        <v>4.45</v>
      </c>
      <c r="J1631" s="92">
        <v>20.76</v>
      </c>
      <c r="K1631" s="92">
        <v>2.28</v>
      </c>
      <c r="L1631" s="92">
        <v>0.03</v>
      </c>
      <c r="M1631" s="92">
        <v>0.02</v>
      </c>
      <c r="N1631" s="92">
        <v>1.47</v>
      </c>
      <c r="O1631" s="92">
        <v>32.43</v>
      </c>
      <c r="P1631" s="92"/>
      <c r="Q1631" s="50">
        <f t="shared" si="8"/>
        <v>98.57</v>
      </c>
      <c r="R1631" s="51">
        <f t="shared" si="9"/>
        <v>12</v>
      </c>
      <c r="S1631" s="52">
        <f t="shared" si="10"/>
        <v>0.6179650924</v>
      </c>
      <c r="T1631" s="52">
        <f t="shared" si="11"/>
        <v>0.0003754749758</v>
      </c>
      <c r="U1631" s="52">
        <f t="shared" si="12"/>
        <v>0.4072133251</v>
      </c>
      <c r="V1631" s="52">
        <f t="shared" si="13"/>
        <v>0.0002631748626</v>
      </c>
      <c r="W1631" s="52">
        <f t="shared" si="14"/>
        <v>0</v>
      </c>
      <c r="X1631" s="52">
        <f t="shared" si="15"/>
        <v>0.4513796098</v>
      </c>
      <c r="Y1631" s="52">
        <f t="shared" si="16"/>
        <v>0.02072249617</v>
      </c>
      <c r="Z1631" s="52">
        <f t="shared" si="17"/>
        <v>0.1104097816</v>
      </c>
      <c r="AA1631" s="52">
        <f t="shared" si="18"/>
        <v>0.04065664041</v>
      </c>
      <c r="AB1631" s="52">
        <f t="shared" si="19"/>
        <v>1.648985595</v>
      </c>
      <c r="AC1631" s="53">
        <f t="shared" si="20"/>
        <v>4.942128825</v>
      </c>
      <c r="AD1631" s="54">
        <f t="shared" si="21"/>
        <v>1.235930185</v>
      </c>
      <c r="AE1631" s="54">
        <f t="shared" si="22"/>
        <v>0.0007509499517</v>
      </c>
      <c r="AF1631" s="54">
        <f t="shared" si="23"/>
        <v>0.6108199876</v>
      </c>
      <c r="AG1631" s="54">
        <f t="shared" si="24"/>
        <v>0.0003947622939</v>
      </c>
      <c r="AH1631" s="54">
        <f t="shared" si="25"/>
        <v>0</v>
      </c>
      <c r="AI1631" s="54">
        <f t="shared" si="26"/>
        <v>0.4513796098</v>
      </c>
      <c r="AJ1631" s="54">
        <f t="shared" si="27"/>
        <v>0.02072249617</v>
      </c>
      <c r="AK1631" s="54">
        <f t="shared" si="28"/>
        <v>0.1104097816</v>
      </c>
      <c r="AL1631" s="54">
        <f t="shared" si="29"/>
        <v>0.04065664041</v>
      </c>
      <c r="AM1631" s="54">
        <f t="shared" si="30"/>
        <v>2.471064413</v>
      </c>
      <c r="AN1631" s="54">
        <f t="shared" si="31"/>
        <v>-4.942128825</v>
      </c>
      <c r="AO1631" s="55">
        <f t="shared" si="32"/>
        <v>2.998037553</v>
      </c>
      <c r="AP1631" s="55">
        <f t="shared" si="33"/>
        <v>0.001821604637</v>
      </c>
      <c r="AQ1631" s="55">
        <f t="shared" si="34"/>
        <v>1.975582206</v>
      </c>
      <c r="AR1631" s="55">
        <f t="shared" si="35"/>
        <v>0.001276784289</v>
      </c>
      <c r="AS1631" s="55">
        <f t="shared" si="36"/>
        <v>0</v>
      </c>
      <c r="AT1631" s="55">
        <f t="shared" si="37"/>
        <v>2.189853501</v>
      </c>
      <c r="AU1631" s="55">
        <f t="shared" si="38"/>
        <v>0.1005345164</v>
      </c>
      <c r="AV1631" s="55">
        <f t="shared" si="39"/>
        <v>0.5356494654</v>
      </c>
      <c r="AW1631" s="55">
        <f t="shared" si="40"/>
        <v>0.197244369</v>
      </c>
      <c r="AX1631" s="55">
        <f t="shared" si="41"/>
        <v>8</v>
      </c>
      <c r="AY1631" s="55">
        <f t="shared" si="42"/>
        <v>23.97657731</v>
      </c>
      <c r="AZ1631" s="54">
        <f t="shared" ref="AZ1631:BA1631" si="11459">AO1631*2</f>
        <v>5.996075106</v>
      </c>
      <c r="BA1631" s="54">
        <f t="shared" si="11459"/>
        <v>0.003643209274</v>
      </c>
      <c r="BB1631" s="54">
        <f t="shared" ref="BB1631:BD1631" si="11460">AQ1631*(3/2)</f>
        <v>2.963373309</v>
      </c>
      <c r="BC1631" s="54">
        <f t="shared" si="11460"/>
        <v>0.001915176433</v>
      </c>
      <c r="BD1631" s="54">
        <f t="shared" si="11460"/>
        <v>0</v>
      </c>
      <c r="BE1631" s="54">
        <f t="shared" ref="BE1631:BH1631" si="11461">AT1631</f>
        <v>2.189853501</v>
      </c>
      <c r="BF1631" s="54">
        <f t="shared" si="11461"/>
        <v>0.1005345164</v>
      </c>
      <c r="BG1631" s="54">
        <f t="shared" si="11461"/>
        <v>0.5356494654</v>
      </c>
      <c r="BH1631" s="54">
        <f t="shared" si="11461"/>
        <v>0.197244369</v>
      </c>
      <c r="BI1631" s="54">
        <f t="shared" si="46"/>
        <v>11.98828865</v>
      </c>
      <c r="BJ1631" s="54">
        <f t="shared" si="47"/>
        <v>-23.97657731</v>
      </c>
      <c r="BK1631" s="56">
        <f t="shared" ref="BK1631:BN1631" si="11462">AO1631</f>
        <v>2.998037553</v>
      </c>
      <c r="BL1631" s="56">
        <f t="shared" si="11462"/>
        <v>0.001821604637</v>
      </c>
      <c r="BM1631" s="56">
        <f t="shared" si="11462"/>
        <v>1.975582206</v>
      </c>
      <c r="BN1631" s="56">
        <f t="shared" si="11462"/>
        <v>0.001276784289</v>
      </c>
      <c r="BO1631" s="56">
        <f t="shared" si="49"/>
        <v>0.02342269398</v>
      </c>
      <c r="BP1631" s="56">
        <f t="shared" si="50"/>
        <v>2.166430807</v>
      </c>
      <c r="BQ1631" s="56">
        <f t="shared" ref="BQ1631:BS1631" si="11463">AU1631</f>
        <v>0.1005345164</v>
      </c>
      <c r="BR1631" s="56">
        <f t="shared" si="11463"/>
        <v>0.5356494654</v>
      </c>
      <c r="BS1631" s="56">
        <f t="shared" si="11463"/>
        <v>0.197244369</v>
      </c>
      <c r="BT1631" s="56">
        <f t="shared" si="52"/>
        <v>8</v>
      </c>
      <c r="BU1631" s="50">
        <f t="shared" ref="BU1631:BX1631" si="11464">AZ1631</f>
        <v>5.996075106</v>
      </c>
      <c r="BV1631" s="50">
        <f t="shared" si="11464"/>
        <v>0.003643209274</v>
      </c>
      <c r="BW1631" s="50">
        <f t="shared" si="11464"/>
        <v>2.963373309</v>
      </c>
      <c r="BX1631" s="50">
        <f t="shared" si="11464"/>
        <v>0.001915176433</v>
      </c>
      <c r="BY1631" s="50">
        <f t="shared" si="54"/>
        <v>0.03513404097</v>
      </c>
      <c r="BZ1631" s="50">
        <f t="shared" si="55"/>
        <v>2.166430807</v>
      </c>
      <c r="CA1631" s="50">
        <f t="shared" ref="CA1631:CC1631" si="11465">BF1631</f>
        <v>0.1005345164</v>
      </c>
      <c r="CB1631" s="50">
        <f t="shared" si="11465"/>
        <v>0.5356494654</v>
      </c>
      <c r="CC1631" s="50">
        <f t="shared" si="11465"/>
        <v>0.197244369</v>
      </c>
      <c r="CD1631" s="50">
        <f t="shared" si="57"/>
        <v>12</v>
      </c>
      <c r="CE1631" s="57">
        <f t="shared" si="58"/>
        <v>37.13</v>
      </c>
      <c r="CF1631" s="57">
        <f t="shared" si="59"/>
        <v>0.03</v>
      </c>
      <c r="CG1631" s="57">
        <f t="shared" si="60"/>
        <v>20.76</v>
      </c>
      <c r="CH1631" s="57">
        <f t="shared" si="61"/>
        <v>0.02</v>
      </c>
      <c r="CI1631" s="58">
        <f t="shared" si="62"/>
        <v>0.3854938266</v>
      </c>
      <c r="CJ1631" s="58">
        <f t="shared" si="63"/>
        <v>32.08312841</v>
      </c>
      <c r="CK1631" s="57">
        <f t="shared" si="64"/>
        <v>1.47</v>
      </c>
      <c r="CL1631" s="57">
        <f t="shared" si="65"/>
        <v>4.45</v>
      </c>
      <c r="CM1631" s="57">
        <f t="shared" si="66"/>
        <v>2.28</v>
      </c>
      <c r="CN1631" s="57">
        <f t="shared" si="67"/>
        <v>98.60862224</v>
      </c>
      <c r="CO1631" s="59">
        <f t="shared" si="68"/>
        <v>0.1785582046</v>
      </c>
      <c r="CP1631" s="59">
        <f t="shared" si="69"/>
        <v>0.7221775067</v>
      </c>
      <c r="CQ1631" s="59">
        <f t="shared" si="70"/>
        <v>0.03351307882</v>
      </c>
      <c r="CR1631" s="59">
        <f t="shared" si="71"/>
        <v>0.06575120986</v>
      </c>
      <c r="CS1631" s="60">
        <f t="shared" si="72"/>
        <v>17.85582046</v>
      </c>
      <c r="CT1631" s="60">
        <f t="shared" si="73"/>
        <v>6.575120986</v>
      </c>
      <c r="CU1631" s="60">
        <f t="shared" si="74"/>
        <v>75.56905855</v>
      </c>
      <c r="CV1631" s="61">
        <f t="shared" si="75"/>
        <v>0.1550303122</v>
      </c>
      <c r="CW1631" s="61">
        <f t="shared" si="76"/>
        <v>0.1546314052</v>
      </c>
      <c r="CX1631" s="62"/>
    </row>
    <row r="1632" ht="15.75" customHeight="1">
      <c r="A1632" s="17" t="s">
        <v>53</v>
      </c>
      <c r="B1632" s="87" t="s">
        <v>1069</v>
      </c>
      <c r="C1632" s="88" t="s">
        <v>1631</v>
      </c>
      <c r="D1632" s="89"/>
      <c r="E1632" s="89" t="s">
        <v>1632</v>
      </c>
      <c r="F1632" s="90">
        <v>89.0</v>
      </c>
      <c r="G1632" s="89" t="s">
        <v>1721</v>
      </c>
      <c r="H1632" s="91">
        <v>37.17</v>
      </c>
      <c r="I1632" s="92">
        <v>2.36</v>
      </c>
      <c r="J1632" s="92">
        <v>21.15</v>
      </c>
      <c r="K1632" s="92">
        <v>5.97</v>
      </c>
      <c r="L1632" s="92">
        <v>0.04</v>
      </c>
      <c r="M1632" s="92">
        <v>0.0</v>
      </c>
      <c r="N1632" s="92">
        <v>1.71</v>
      </c>
      <c r="O1632" s="92">
        <v>31.21</v>
      </c>
      <c r="P1632" s="92"/>
      <c r="Q1632" s="50">
        <f t="shared" si="8"/>
        <v>99.61</v>
      </c>
      <c r="R1632" s="51">
        <f t="shared" si="9"/>
        <v>12</v>
      </c>
      <c r="S1632" s="52">
        <f t="shared" si="10"/>
        <v>0.6186308237</v>
      </c>
      <c r="T1632" s="52">
        <f t="shared" si="11"/>
        <v>0.0005006333011</v>
      </c>
      <c r="U1632" s="52">
        <f t="shared" si="12"/>
        <v>0.4148632864</v>
      </c>
      <c r="V1632" s="52">
        <f t="shared" si="13"/>
        <v>0</v>
      </c>
      <c r="W1632" s="52">
        <f t="shared" si="14"/>
        <v>0</v>
      </c>
      <c r="X1632" s="52">
        <f t="shared" si="15"/>
        <v>0.43439894</v>
      </c>
      <c r="Y1632" s="52">
        <f t="shared" si="16"/>
        <v>0.02410576085</v>
      </c>
      <c r="Z1632" s="52">
        <f t="shared" si="17"/>
        <v>0.05855440101</v>
      </c>
      <c r="AA1632" s="52">
        <f t="shared" si="18"/>
        <v>0.1064562032</v>
      </c>
      <c r="AB1632" s="52">
        <f t="shared" si="19"/>
        <v>1.657510048</v>
      </c>
      <c r="AC1632" s="53">
        <f t="shared" si="20"/>
        <v>4.968146297</v>
      </c>
      <c r="AD1632" s="54">
        <f t="shared" si="21"/>
        <v>1.237261647</v>
      </c>
      <c r="AE1632" s="54">
        <f t="shared" si="22"/>
        <v>0.001001266602</v>
      </c>
      <c r="AF1632" s="54">
        <f t="shared" si="23"/>
        <v>0.6222949295</v>
      </c>
      <c r="AG1632" s="54">
        <f t="shared" si="24"/>
        <v>0</v>
      </c>
      <c r="AH1632" s="54">
        <f t="shared" si="25"/>
        <v>0</v>
      </c>
      <c r="AI1632" s="54">
        <f t="shared" si="26"/>
        <v>0.43439894</v>
      </c>
      <c r="AJ1632" s="54">
        <f t="shared" si="27"/>
        <v>0.02410576085</v>
      </c>
      <c r="AK1632" s="54">
        <f t="shared" si="28"/>
        <v>0.05855440101</v>
      </c>
      <c r="AL1632" s="54">
        <f t="shared" si="29"/>
        <v>0.1064562032</v>
      </c>
      <c r="AM1632" s="54">
        <f t="shared" si="30"/>
        <v>2.484073149</v>
      </c>
      <c r="AN1632" s="54">
        <f t="shared" si="31"/>
        <v>-4.968146297</v>
      </c>
      <c r="AO1632" s="55">
        <f t="shared" si="32"/>
        <v>2.985832028</v>
      </c>
      <c r="AP1632" s="55">
        <f t="shared" si="33"/>
        <v>0.00241631501</v>
      </c>
      <c r="AQ1632" s="55">
        <f t="shared" si="34"/>
        <v>2.002344598</v>
      </c>
      <c r="AR1632" s="55">
        <f t="shared" si="35"/>
        <v>0</v>
      </c>
      <c r="AS1632" s="55">
        <f t="shared" si="36"/>
        <v>0</v>
      </c>
      <c r="AT1632" s="55">
        <f t="shared" si="37"/>
        <v>2.096633757</v>
      </c>
      <c r="AU1632" s="55">
        <f t="shared" si="38"/>
        <v>0.1163468584</v>
      </c>
      <c r="AV1632" s="55">
        <f t="shared" si="39"/>
        <v>0.2826137968</v>
      </c>
      <c r="AW1632" s="55">
        <f t="shared" si="40"/>
        <v>0.513812647</v>
      </c>
      <c r="AX1632" s="55">
        <f t="shared" si="41"/>
        <v>8</v>
      </c>
      <c r="AY1632" s="55">
        <f t="shared" si="42"/>
        <v>23.97884128</v>
      </c>
      <c r="AZ1632" s="54">
        <f t="shared" ref="AZ1632:BA1632" si="11466">AO1632*2</f>
        <v>5.971664057</v>
      </c>
      <c r="BA1632" s="54">
        <f t="shared" si="11466"/>
        <v>0.00483263002</v>
      </c>
      <c r="BB1632" s="54">
        <f t="shared" ref="BB1632:BD1632" si="11467">AQ1632*(3/2)</f>
        <v>3.003516897</v>
      </c>
      <c r="BC1632" s="54">
        <f t="shared" si="11467"/>
        <v>0</v>
      </c>
      <c r="BD1632" s="54">
        <f t="shared" si="11467"/>
        <v>0</v>
      </c>
      <c r="BE1632" s="54">
        <f t="shared" ref="BE1632:BH1632" si="11468">AT1632</f>
        <v>2.096633757</v>
      </c>
      <c r="BF1632" s="54">
        <f t="shared" si="11468"/>
        <v>0.1163468584</v>
      </c>
      <c r="BG1632" s="54">
        <f t="shared" si="11468"/>
        <v>0.2826137968</v>
      </c>
      <c r="BH1632" s="54">
        <f t="shared" si="11468"/>
        <v>0.513812647</v>
      </c>
      <c r="BI1632" s="54">
        <f t="shared" si="46"/>
        <v>11.98942064</v>
      </c>
      <c r="BJ1632" s="54">
        <f t="shared" si="47"/>
        <v>-23.97884128</v>
      </c>
      <c r="BK1632" s="56">
        <f t="shared" ref="BK1632:BN1632" si="11469">AO1632</f>
        <v>2.985832028</v>
      </c>
      <c r="BL1632" s="56">
        <f t="shared" si="11469"/>
        <v>0.00241631501</v>
      </c>
      <c r="BM1632" s="56">
        <f t="shared" si="11469"/>
        <v>2.002344598</v>
      </c>
      <c r="BN1632" s="56">
        <f t="shared" si="11469"/>
        <v>0</v>
      </c>
      <c r="BO1632" s="56">
        <f t="shared" si="49"/>
        <v>0.02115871576</v>
      </c>
      <c r="BP1632" s="56">
        <f t="shared" si="50"/>
        <v>2.075475041</v>
      </c>
      <c r="BQ1632" s="56">
        <f t="shared" ref="BQ1632:BS1632" si="11470">AU1632</f>
        <v>0.1163468584</v>
      </c>
      <c r="BR1632" s="56">
        <f t="shared" si="11470"/>
        <v>0.2826137968</v>
      </c>
      <c r="BS1632" s="56">
        <f t="shared" si="11470"/>
        <v>0.513812647</v>
      </c>
      <c r="BT1632" s="56">
        <f t="shared" si="52"/>
        <v>8</v>
      </c>
      <c r="BU1632" s="50">
        <f t="shared" ref="BU1632:BX1632" si="11471">AZ1632</f>
        <v>5.971664057</v>
      </c>
      <c r="BV1632" s="50">
        <f t="shared" si="11471"/>
        <v>0.00483263002</v>
      </c>
      <c r="BW1632" s="50">
        <f t="shared" si="11471"/>
        <v>3.003516897</v>
      </c>
      <c r="BX1632" s="50">
        <f t="shared" si="11471"/>
        <v>0</v>
      </c>
      <c r="BY1632" s="50">
        <f t="shared" si="54"/>
        <v>0.03173807364</v>
      </c>
      <c r="BZ1632" s="50">
        <f t="shared" si="55"/>
        <v>2.075475041</v>
      </c>
      <c r="CA1632" s="50">
        <f t="shared" ref="CA1632:CC1632" si="11472">BF1632</f>
        <v>0.1163468584</v>
      </c>
      <c r="CB1632" s="50">
        <f t="shared" si="11472"/>
        <v>0.2826137968</v>
      </c>
      <c r="CC1632" s="50">
        <f t="shared" si="11472"/>
        <v>0.513812647</v>
      </c>
      <c r="CD1632" s="50">
        <f t="shared" si="57"/>
        <v>12</v>
      </c>
      <c r="CE1632" s="57">
        <f t="shared" si="58"/>
        <v>37.17</v>
      </c>
      <c r="CF1632" s="57">
        <f t="shared" si="59"/>
        <v>0.04</v>
      </c>
      <c r="CG1632" s="57">
        <f t="shared" si="60"/>
        <v>21.15</v>
      </c>
      <c r="CH1632" s="57">
        <f t="shared" si="61"/>
        <v>0</v>
      </c>
      <c r="CI1632" s="58">
        <f t="shared" si="62"/>
        <v>0.3500331657</v>
      </c>
      <c r="CJ1632" s="58">
        <f t="shared" si="63"/>
        <v>30.8950363</v>
      </c>
      <c r="CK1632" s="57">
        <f t="shared" si="64"/>
        <v>1.71</v>
      </c>
      <c r="CL1632" s="57">
        <f t="shared" si="65"/>
        <v>2.36</v>
      </c>
      <c r="CM1632" s="57">
        <f t="shared" si="66"/>
        <v>5.97</v>
      </c>
      <c r="CN1632" s="57">
        <f t="shared" si="67"/>
        <v>99.64506947</v>
      </c>
      <c r="CO1632" s="59">
        <f t="shared" si="68"/>
        <v>0.0945750702</v>
      </c>
      <c r="CP1632" s="59">
        <f t="shared" si="69"/>
        <v>0.6945457012</v>
      </c>
      <c r="CQ1632" s="59">
        <f t="shared" si="70"/>
        <v>0.03893480226</v>
      </c>
      <c r="CR1632" s="59">
        <f t="shared" si="71"/>
        <v>0.1719444263</v>
      </c>
      <c r="CS1632" s="60">
        <f t="shared" si="72"/>
        <v>9.45750702</v>
      </c>
      <c r="CT1632" s="60">
        <f t="shared" si="73"/>
        <v>17.19444263</v>
      </c>
      <c r="CU1632" s="60">
        <f t="shared" si="74"/>
        <v>73.34805035</v>
      </c>
      <c r="CV1632" s="61">
        <f t="shared" si="75"/>
        <v>0.2192319614</v>
      </c>
      <c r="CW1632" s="61">
        <f t="shared" si="76"/>
        <v>0.08190201079</v>
      </c>
      <c r="CX1632" s="62"/>
    </row>
    <row r="1633" ht="15.75" customHeight="1">
      <c r="A1633" s="17" t="s">
        <v>53</v>
      </c>
      <c r="B1633" s="87" t="s">
        <v>1069</v>
      </c>
      <c r="C1633" s="88" t="s">
        <v>1631</v>
      </c>
      <c r="D1633" s="89"/>
      <c r="E1633" s="89" t="s">
        <v>1632</v>
      </c>
      <c r="F1633" s="90">
        <v>90.0</v>
      </c>
      <c r="G1633" s="89" t="s">
        <v>1722</v>
      </c>
      <c r="H1633" s="91">
        <v>36.51</v>
      </c>
      <c r="I1633" s="92">
        <v>3.66</v>
      </c>
      <c r="J1633" s="92">
        <v>21.15</v>
      </c>
      <c r="K1633" s="92">
        <v>1.78</v>
      </c>
      <c r="L1633" s="92">
        <v>0.02</v>
      </c>
      <c r="M1633" s="92">
        <v>0.02</v>
      </c>
      <c r="N1633" s="92">
        <v>2.02</v>
      </c>
      <c r="O1633" s="92">
        <v>33.65</v>
      </c>
      <c r="P1633" s="92"/>
      <c r="Q1633" s="50">
        <f t="shared" si="8"/>
        <v>98.81</v>
      </c>
      <c r="R1633" s="51">
        <f t="shared" si="9"/>
        <v>12</v>
      </c>
      <c r="S1633" s="52">
        <f t="shared" si="10"/>
        <v>0.607646257</v>
      </c>
      <c r="T1633" s="52">
        <f t="shared" si="11"/>
        <v>0.0002503166506</v>
      </c>
      <c r="U1633" s="52">
        <f t="shared" si="12"/>
        <v>0.4148632864</v>
      </c>
      <c r="V1633" s="52">
        <f t="shared" si="13"/>
        <v>0.0002631748626</v>
      </c>
      <c r="W1633" s="52">
        <f t="shared" si="14"/>
        <v>0</v>
      </c>
      <c r="X1633" s="52">
        <f t="shared" si="15"/>
        <v>0.4683602797</v>
      </c>
      <c r="Y1633" s="52">
        <f t="shared" si="16"/>
        <v>0.02847581107</v>
      </c>
      <c r="Z1633" s="52">
        <f t="shared" si="17"/>
        <v>0.09080894394</v>
      </c>
      <c r="AA1633" s="52">
        <f t="shared" si="18"/>
        <v>0.03174071049</v>
      </c>
      <c r="AB1633" s="52">
        <f t="shared" si="19"/>
        <v>1.64240878</v>
      </c>
      <c r="AC1633" s="53">
        <f t="shared" si="20"/>
        <v>4.915737169</v>
      </c>
      <c r="AD1633" s="54">
        <f t="shared" si="21"/>
        <v>1.215292514</v>
      </c>
      <c r="AE1633" s="54">
        <f t="shared" si="22"/>
        <v>0.0005006333011</v>
      </c>
      <c r="AF1633" s="54">
        <f t="shared" si="23"/>
        <v>0.6222949295</v>
      </c>
      <c r="AG1633" s="54">
        <f t="shared" si="24"/>
        <v>0.0003947622939</v>
      </c>
      <c r="AH1633" s="54">
        <f t="shared" si="25"/>
        <v>0</v>
      </c>
      <c r="AI1633" s="54">
        <f t="shared" si="26"/>
        <v>0.4683602797</v>
      </c>
      <c r="AJ1633" s="54">
        <f t="shared" si="27"/>
        <v>0.02847581107</v>
      </c>
      <c r="AK1633" s="54">
        <f t="shared" si="28"/>
        <v>0.09080894394</v>
      </c>
      <c r="AL1633" s="54">
        <f t="shared" si="29"/>
        <v>0.03174071049</v>
      </c>
      <c r="AM1633" s="54">
        <f t="shared" si="30"/>
        <v>2.457868584</v>
      </c>
      <c r="AN1633" s="54">
        <f t="shared" si="31"/>
        <v>-4.915737169</v>
      </c>
      <c r="AO1633" s="55">
        <f t="shared" si="32"/>
        <v>2.959780851</v>
      </c>
      <c r="AP1633" s="55">
        <f t="shared" si="33"/>
        <v>0.001219266013</v>
      </c>
      <c r="AQ1633" s="55">
        <f t="shared" si="34"/>
        <v>2.020755327</v>
      </c>
      <c r="AR1633" s="55">
        <f t="shared" si="35"/>
        <v>0.001281897008</v>
      </c>
      <c r="AS1633" s="55">
        <f t="shared" si="36"/>
        <v>0</v>
      </c>
      <c r="AT1633" s="55">
        <f t="shared" si="37"/>
        <v>2.281333541</v>
      </c>
      <c r="AU1633" s="55">
        <f t="shared" si="38"/>
        <v>0.1387026734</v>
      </c>
      <c r="AV1633" s="55">
        <f t="shared" si="39"/>
        <v>0.4423207914</v>
      </c>
      <c r="AW1633" s="55">
        <f t="shared" si="40"/>
        <v>0.1546056542</v>
      </c>
      <c r="AX1633" s="55">
        <f t="shared" si="41"/>
        <v>8</v>
      </c>
      <c r="AY1633" s="55">
        <f t="shared" si="42"/>
        <v>23.94403746</v>
      </c>
      <c r="AZ1633" s="54">
        <f t="shared" ref="AZ1633:BA1633" si="11473">AO1633*2</f>
        <v>5.919561701</v>
      </c>
      <c r="BA1633" s="54">
        <f t="shared" si="11473"/>
        <v>0.002438532025</v>
      </c>
      <c r="BB1633" s="54">
        <f t="shared" ref="BB1633:BD1633" si="11474">AQ1633*(3/2)</f>
        <v>3.03113299</v>
      </c>
      <c r="BC1633" s="54">
        <f t="shared" si="11474"/>
        <v>0.001922845512</v>
      </c>
      <c r="BD1633" s="54">
        <f t="shared" si="11474"/>
        <v>0</v>
      </c>
      <c r="BE1633" s="54">
        <f t="shared" ref="BE1633:BH1633" si="11475">AT1633</f>
        <v>2.281333541</v>
      </c>
      <c r="BF1633" s="54">
        <f t="shared" si="11475"/>
        <v>0.1387026734</v>
      </c>
      <c r="BG1633" s="54">
        <f t="shared" si="11475"/>
        <v>0.4423207914</v>
      </c>
      <c r="BH1633" s="54">
        <f t="shared" si="11475"/>
        <v>0.1546056542</v>
      </c>
      <c r="BI1633" s="54">
        <f t="shared" si="46"/>
        <v>11.97201873</v>
      </c>
      <c r="BJ1633" s="54">
        <f t="shared" si="47"/>
        <v>-23.94403746</v>
      </c>
      <c r="BK1633" s="56">
        <f t="shared" ref="BK1633:BN1633" si="11476">AO1633</f>
        <v>2.959780851</v>
      </c>
      <c r="BL1633" s="56">
        <f t="shared" si="11476"/>
        <v>0.001219266013</v>
      </c>
      <c r="BM1633" s="56">
        <f t="shared" si="11476"/>
        <v>2.020755327</v>
      </c>
      <c r="BN1633" s="56">
        <f t="shared" si="11476"/>
        <v>0.001281897008</v>
      </c>
      <c r="BO1633" s="56">
        <f t="shared" si="49"/>
        <v>0.05596254323</v>
      </c>
      <c r="BP1633" s="56">
        <f t="shared" si="50"/>
        <v>2.225370998</v>
      </c>
      <c r="BQ1633" s="56">
        <f t="shared" ref="BQ1633:BS1633" si="11477">AU1633</f>
        <v>0.1387026734</v>
      </c>
      <c r="BR1633" s="56">
        <f t="shared" si="11477"/>
        <v>0.4423207914</v>
      </c>
      <c r="BS1633" s="56">
        <f t="shared" si="11477"/>
        <v>0.1546056542</v>
      </c>
      <c r="BT1633" s="56">
        <f t="shared" si="52"/>
        <v>8</v>
      </c>
      <c r="BU1633" s="50">
        <f t="shared" ref="BU1633:BX1633" si="11478">AZ1633</f>
        <v>5.919561701</v>
      </c>
      <c r="BV1633" s="50">
        <f t="shared" si="11478"/>
        <v>0.002438532025</v>
      </c>
      <c r="BW1633" s="50">
        <f t="shared" si="11478"/>
        <v>3.03113299</v>
      </c>
      <c r="BX1633" s="50">
        <f t="shared" si="11478"/>
        <v>0.001922845512</v>
      </c>
      <c r="BY1633" s="50">
        <f t="shared" si="54"/>
        <v>0.08394381485</v>
      </c>
      <c r="BZ1633" s="50">
        <f t="shared" si="55"/>
        <v>2.225370998</v>
      </c>
      <c r="CA1633" s="50">
        <f t="shared" ref="CA1633:CC1633" si="11479">BF1633</f>
        <v>0.1387026734</v>
      </c>
      <c r="CB1633" s="50">
        <f t="shared" si="11479"/>
        <v>0.4423207914</v>
      </c>
      <c r="CC1633" s="50">
        <f t="shared" si="11479"/>
        <v>0.1546056542</v>
      </c>
      <c r="CD1633" s="50">
        <f t="shared" si="57"/>
        <v>12</v>
      </c>
      <c r="CE1633" s="57">
        <f t="shared" si="58"/>
        <v>36.51</v>
      </c>
      <c r="CF1633" s="57">
        <f t="shared" si="59"/>
        <v>0.02</v>
      </c>
      <c r="CG1633" s="57">
        <f t="shared" si="60"/>
        <v>21.15</v>
      </c>
      <c r="CH1633" s="57">
        <f t="shared" si="61"/>
        <v>0.02</v>
      </c>
      <c r="CI1633" s="58">
        <f t="shared" si="62"/>
        <v>0.9173655401</v>
      </c>
      <c r="CJ1633" s="58">
        <f t="shared" si="63"/>
        <v>32.82454439</v>
      </c>
      <c r="CK1633" s="57">
        <f t="shared" si="64"/>
        <v>2.02</v>
      </c>
      <c r="CL1633" s="57">
        <f t="shared" si="65"/>
        <v>3.66</v>
      </c>
      <c r="CM1633" s="57">
        <f t="shared" si="66"/>
        <v>1.78</v>
      </c>
      <c r="CN1633" s="57">
        <f t="shared" si="67"/>
        <v>98.90190993</v>
      </c>
      <c r="CO1633" s="59">
        <f t="shared" si="68"/>
        <v>0.149382227</v>
      </c>
      <c r="CP1633" s="59">
        <f t="shared" si="69"/>
        <v>0.751560591</v>
      </c>
      <c r="CQ1633" s="59">
        <f t="shared" si="70"/>
        <v>0.04684318402</v>
      </c>
      <c r="CR1633" s="59">
        <f t="shared" si="71"/>
        <v>0.05221399802</v>
      </c>
      <c r="CS1633" s="60">
        <f t="shared" si="72"/>
        <v>14.9382227</v>
      </c>
      <c r="CT1633" s="60">
        <f t="shared" si="73"/>
        <v>5.221399802</v>
      </c>
      <c r="CU1633" s="60">
        <f t="shared" si="74"/>
        <v>79.8403775</v>
      </c>
      <c r="CV1633" s="61">
        <f t="shared" si="75"/>
        <v>0.1269051115</v>
      </c>
      <c r="CW1633" s="61">
        <f t="shared" si="76"/>
        <v>0.1293650086</v>
      </c>
      <c r="CX1633" s="62"/>
    </row>
    <row r="1634" ht="15.75" customHeight="1">
      <c r="A1634" s="17" t="s">
        <v>53</v>
      </c>
      <c r="B1634" s="87" t="s">
        <v>1069</v>
      </c>
      <c r="C1634" s="88" t="s">
        <v>1631</v>
      </c>
      <c r="D1634" s="89"/>
      <c r="E1634" s="89" t="s">
        <v>1632</v>
      </c>
      <c r="F1634" s="90">
        <v>91.0</v>
      </c>
      <c r="G1634" s="89" t="s">
        <v>1723</v>
      </c>
      <c r="H1634" s="91">
        <v>36.9</v>
      </c>
      <c r="I1634" s="92">
        <v>3.7</v>
      </c>
      <c r="J1634" s="92">
        <v>21.19</v>
      </c>
      <c r="K1634" s="92">
        <v>3.11</v>
      </c>
      <c r="L1634" s="92">
        <v>0.01</v>
      </c>
      <c r="M1634" s="92">
        <v>0.0</v>
      </c>
      <c r="N1634" s="92">
        <v>4.29</v>
      </c>
      <c r="O1634" s="92">
        <v>30.24</v>
      </c>
      <c r="P1634" s="92"/>
      <c r="Q1634" s="50">
        <f t="shared" si="8"/>
        <v>99.44</v>
      </c>
      <c r="R1634" s="51">
        <f t="shared" si="9"/>
        <v>12</v>
      </c>
      <c r="S1634" s="52">
        <f t="shared" si="10"/>
        <v>0.6141371373</v>
      </c>
      <c r="T1634" s="52">
        <f t="shared" si="11"/>
        <v>0.0001251583253</v>
      </c>
      <c r="U1634" s="52">
        <f t="shared" si="12"/>
        <v>0.4156478978</v>
      </c>
      <c r="V1634" s="52">
        <f t="shared" si="13"/>
        <v>0</v>
      </c>
      <c r="W1634" s="52">
        <f t="shared" si="14"/>
        <v>0</v>
      </c>
      <c r="X1634" s="52">
        <f t="shared" si="15"/>
        <v>0.4208979156</v>
      </c>
      <c r="Y1634" s="52">
        <f t="shared" si="16"/>
        <v>0.06047585618</v>
      </c>
      <c r="Z1634" s="52">
        <f t="shared" si="17"/>
        <v>0.09180139141</v>
      </c>
      <c r="AA1634" s="52">
        <f t="shared" si="18"/>
        <v>0.05545708406</v>
      </c>
      <c r="AB1634" s="52">
        <f t="shared" si="19"/>
        <v>1.658542441</v>
      </c>
      <c r="AC1634" s="53">
        <f t="shared" si="20"/>
        <v>4.96125737</v>
      </c>
      <c r="AD1634" s="54">
        <f t="shared" si="21"/>
        <v>1.228274275</v>
      </c>
      <c r="AE1634" s="54">
        <f t="shared" si="22"/>
        <v>0.0002503166506</v>
      </c>
      <c r="AF1634" s="54">
        <f t="shared" si="23"/>
        <v>0.6234718467</v>
      </c>
      <c r="AG1634" s="54">
        <f t="shared" si="24"/>
        <v>0</v>
      </c>
      <c r="AH1634" s="54">
        <f t="shared" si="25"/>
        <v>0</v>
      </c>
      <c r="AI1634" s="54">
        <f t="shared" si="26"/>
        <v>0.4208979156</v>
      </c>
      <c r="AJ1634" s="54">
        <f t="shared" si="27"/>
        <v>0.06047585618</v>
      </c>
      <c r="AK1634" s="54">
        <f t="shared" si="28"/>
        <v>0.09180139141</v>
      </c>
      <c r="AL1634" s="54">
        <f t="shared" si="29"/>
        <v>0.05545708406</v>
      </c>
      <c r="AM1634" s="54">
        <f t="shared" si="30"/>
        <v>2.480628685</v>
      </c>
      <c r="AN1634" s="54">
        <f t="shared" si="31"/>
        <v>-4.96125737</v>
      </c>
      <c r="AO1634" s="55">
        <f t="shared" si="32"/>
        <v>2.962298087</v>
      </c>
      <c r="AP1634" s="55">
        <f t="shared" si="33"/>
        <v>0.0006037027318</v>
      </c>
      <c r="AQ1634" s="55">
        <f t="shared" si="34"/>
        <v>2.004882782</v>
      </c>
      <c r="AR1634" s="55">
        <f t="shared" si="35"/>
        <v>0</v>
      </c>
      <c r="AS1634" s="55">
        <f t="shared" si="36"/>
        <v>0</v>
      </c>
      <c r="AT1634" s="55">
        <f t="shared" si="37"/>
        <v>2.030206308</v>
      </c>
      <c r="AU1634" s="55">
        <f t="shared" si="38"/>
        <v>0.2917060411</v>
      </c>
      <c r="AV1634" s="55">
        <f t="shared" si="39"/>
        <v>0.4428051482</v>
      </c>
      <c r="AW1634" s="55">
        <f t="shared" si="40"/>
        <v>0.2674979317</v>
      </c>
      <c r="AX1634" s="55">
        <f t="shared" si="41"/>
        <v>8</v>
      </c>
      <c r="AY1634" s="55">
        <f t="shared" si="42"/>
        <v>23.93068636</v>
      </c>
      <c r="AZ1634" s="54">
        <f t="shared" ref="AZ1634:BA1634" si="11480">AO1634*2</f>
        <v>5.924596173</v>
      </c>
      <c r="BA1634" s="54">
        <f t="shared" si="11480"/>
        <v>0.001207405464</v>
      </c>
      <c r="BB1634" s="54">
        <f t="shared" ref="BB1634:BD1634" si="11481">AQ1634*(3/2)</f>
        <v>3.007324173</v>
      </c>
      <c r="BC1634" s="54">
        <f t="shared" si="11481"/>
        <v>0</v>
      </c>
      <c r="BD1634" s="54">
        <f t="shared" si="11481"/>
        <v>0</v>
      </c>
      <c r="BE1634" s="54">
        <f t="shared" ref="BE1634:BH1634" si="11482">AT1634</f>
        <v>2.030206308</v>
      </c>
      <c r="BF1634" s="54">
        <f t="shared" si="11482"/>
        <v>0.2917060411</v>
      </c>
      <c r="BG1634" s="54">
        <f t="shared" si="11482"/>
        <v>0.4428051482</v>
      </c>
      <c r="BH1634" s="54">
        <f t="shared" si="11482"/>
        <v>0.2674979317</v>
      </c>
      <c r="BI1634" s="54">
        <f t="shared" si="46"/>
        <v>11.96534318</v>
      </c>
      <c r="BJ1634" s="54">
        <f t="shared" si="47"/>
        <v>-23.93068636</v>
      </c>
      <c r="BK1634" s="56">
        <f t="shared" ref="BK1634:BN1634" si="11483">AO1634</f>
        <v>2.962298087</v>
      </c>
      <c r="BL1634" s="56">
        <f t="shared" si="11483"/>
        <v>0.0006037027318</v>
      </c>
      <c r="BM1634" s="56">
        <f t="shared" si="11483"/>
        <v>2.004882782</v>
      </c>
      <c r="BN1634" s="56">
        <f t="shared" si="11483"/>
        <v>0</v>
      </c>
      <c r="BO1634" s="56">
        <f t="shared" si="49"/>
        <v>0.06931363928</v>
      </c>
      <c r="BP1634" s="56">
        <f t="shared" si="50"/>
        <v>1.960892668</v>
      </c>
      <c r="BQ1634" s="56">
        <f t="shared" ref="BQ1634:BS1634" si="11484">AU1634</f>
        <v>0.2917060411</v>
      </c>
      <c r="BR1634" s="56">
        <f t="shared" si="11484"/>
        <v>0.4428051482</v>
      </c>
      <c r="BS1634" s="56">
        <f t="shared" si="11484"/>
        <v>0.2674979317</v>
      </c>
      <c r="BT1634" s="56">
        <f t="shared" si="52"/>
        <v>8</v>
      </c>
      <c r="BU1634" s="50">
        <f t="shared" ref="BU1634:BX1634" si="11485">AZ1634</f>
        <v>5.924596173</v>
      </c>
      <c r="BV1634" s="50">
        <f t="shared" si="11485"/>
        <v>0.001207405464</v>
      </c>
      <c r="BW1634" s="50">
        <f t="shared" si="11485"/>
        <v>3.007324173</v>
      </c>
      <c r="BX1634" s="50">
        <f t="shared" si="11485"/>
        <v>0</v>
      </c>
      <c r="BY1634" s="50">
        <f t="shared" si="54"/>
        <v>0.1039704589</v>
      </c>
      <c r="BZ1634" s="50">
        <f t="shared" si="55"/>
        <v>1.960892668</v>
      </c>
      <c r="CA1634" s="50">
        <f t="shared" ref="CA1634:CC1634" si="11486">BF1634</f>
        <v>0.2917060411</v>
      </c>
      <c r="CB1634" s="50">
        <f t="shared" si="11486"/>
        <v>0.4428051482</v>
      </c>
      <c r="CC1634" s="50">
        <f t="shared" si="11486"/>
        <v>0.2674979317</v>
      </c>
      <c r="CD1634" s="50">
        <f t="shared" si="57"/>
        <v>12</v>
      </c>
      <c r="CE1634" s="57">
        <f t="shared" si="58"/>
        <v>36.9</v>
      </c>
      <c r="CF1634" s="57">
        <f t="shared" si="59"/>
        <v>0.01</v>
      </c>
      <c r="CG1634" s="57">
        <f t="shared" si="60"/>
        <v>21.19</v>
      </c>
      <c r="CH1634" s="57">
        <f t="shared" si="61"/>
        <v>0</v>
      </c>
      <c r="CI1634" s="58">
        <f t="shared" si="62"/>
        <v>1.147384589</v>
      </c>
      <c r="CJ1634" s="58">
        <f t="shared" si="63"/>
        <v>29.20757071</v>
      </c>
      <c r="CK1634" s="57">
        <f t="shared" si="64"/>
        <v>4.29</v>
      </c>
      <c r="CL1634" s="57">
        <f t="shared" si="65"/>
        <v>3.7</v>
      </c>
      <c r="CM1634" s="57">
        <f t="shared" si="66"/>
        <v>3.11</v>
      </c>
      <c r="CN1634" s="57">
        <f t="shared" si="67"/>
        <v>99.5549553</v>
      </c>
      <c r="CO1634" s="59">
        <f t="shared" si="68"/>
        <v>0.1494498231</v>
      </c>
      <c r="CP1634" s="59">
        <f t="shared" si="69"/>
        <v>0.6618149394</v>
      </c>
      <c r="CQ1634" s="59">
        <f t="shared" si="70"/>
        <v>0.09845282155</v>
      </c>
      <c r="CR1634" s="59">
        <f t="shared" si="71"/>
        <v>0.09028241593</v>
      </c>
      <c r="CS1634" s="60">
        <f t="shared" si="72"/>
        <v>14.94498231</v>
      </c>
      <c r="CT1634" s="60">
        <f t="shared" si="73"/>
        <v>9.028241593</v>
      </c>
      <c r="CU1634" s="60">
        <f t="shared" si="74"/>
        <v>76.0267761</v>
      </c>
      <c r="CV1634" s="61">
        <f t="shared" si="75"/>
        <v>0.1650073275</v>
      </c>
      <c r="CW1634" s="61">
        <f t="shared" si="76"/>
        <v>0.1294235468</v>
      </c>
      <c r="CX1634" s="62"/>
    </row>
    <row r="1635" ht="15.75" customHeight="1">
      <c r="A1635" s="17" t="s">
        <v>53</v>
      </c>
      <c r="B1635" s="87" t="s">
        <v>1069</v>
      </c>
      <c r="C1635" s="88" t="s">
        <v>1631</v>
      </c>
      <c r="D1635" s="89"/>
      <c r="E1635" s="89" t="s">
        <v>1632</v>
      </c>
      <c r="F1635" s="90">
        <v>92.0</v>
      </c>
      <c r="G1635" s="89" t="s">
        <v>1724</v>
      </c>
      <c r="H1635" s="91">
        <v>35.87</v>
      </c>
      <c r="I1635" s="92">
        <v>0.55</v>
      </c>
      <c r="J1635" s="92">
        <v>20.59</v>
      </c>
      <c r="K1635" s="92">
        <v>0.91</v>
      </c>
      <c r="L1635" s="92">
        <v>0.04</v>
      </c>
      <c r="M1635" s="92">
        <v>0.0</v>
      </c>
      <c r="N1635" s="92">
        <v>13.78</v>
      </c>
      <c r="O1635" s="92">
        <v>27.4</v>
      </c>
      <c r="P1635" s="92"/>
      <c r="Q1635" s="50">
        <f t="shared" si="8"/>
        <v>99.14</v>
      </c>
      <c r="R1635" s="51">
        <f t="shared" si="9"/>
        <v>12</v>
      </c>
      <c r="S1635" s="52">
        <f t="shared" si="10"/>
        <v>0.596994556</v>
      </c>
      <c r="T1635" s="52">
        <f t="shared" si="11"/>
        <v>0.0005006333011</v>
      </c>
      <c r="U1635" s="52">
        <f t="shared" si="12"/>
        <v>0.4038787265</v>
      </c>
      <c r="V1635" s="52">
        <f t="shared" si="13"/>
        <v>0</v>
      </c>
      <c r="W1635" s="52">
        <f t="shared" si="14"/>
        <v>0</v>
      </c>
      <c r="X1635" s="52">
        <f t="shared" si="15"/>
        <v>0.3813691431</v>
      </c>
      <c r="Y1635" s="52">
        <f t="shared" si="16"/>
        <v>0.1942557804</v>
      </c>
      <c r="Z1635" s="52">
        <f t="shared" si="17"/>
        <v>0.01364615278</v>
      </c>
      <c r="AA1635" s="52">
        <f t="shared" si="18"/>
        <v>0.01622699244</v>
      </c>
      <c r="AB1635" s="52">
        <f t="shared" si="19"/>
        <v>1.606871985</v>
      </c>
      <c r="AC1635" s="53">
        <f t="shared" si="20"/>
        <v>4.812613074</v>
      </c>
      <c r="AD1635" s="54">
        <f t="shared" si="21"/>
        <v>1.193989112</v>
      </c>
      <c r="AE1635" s="54">
        <f t="shared" si="22"/>
        <v>0.001001266602</v>
      </c>
      <c r="AF1635" s="54">
        <f t="shared" si="23"/>
        <v>0.6058180898</v>
      </c>
      <c r="AG1635" s="54">
        <f t="shared" si="24"/>
        <v>0</v>
      </c>
      <c r="AH1635" s="54">
        <f t="shared" si="25"/>
        <v>0</v>
      </c>
      <c r="AI1635" s="54">
        <f t="shared" si="26"/>
        <v>0.3813691431</v>
      </c>
      <c r="AJ1635" s="54">
        <f t="shared" si="27"/>
        <v>0.1942557804</v>
      </c>
      <c r="AK1635" s="54">
        <f t="shared" si="28"/>
        <v>0.01364615278</v>
      </c>
      <c r="AL1635" s="54">
        <f t="shared" si="29"/>
        <v>0.01622699244</v>
      </c>
      <c r="AM1635" s="54">
        <f t="shared" si="30"/>
        <v>2.406306537</v>
      </c>
      <c r="AN1635" s="54">
        <f t="shared" si="31"/>
        <v>-4.812613074</v>
      </c>
      <c r="AO1635" s="55">
        <f t="shared" si="32"/>
        <v>2.972207179</v>
      </c>
      <c r="AP1635" s="55">
        <f t="shared" si="33"/>
        <v>0.002492461408</v>
      </c>
      <c r="AQ1635" s="55">
        <f t="shared" si="34"/>
        <v>2.010757449</v>
      </c>
      <c r="AR1635" s="55">
        <f t="shared" si="35"/>
        <v>0</v>
      </c>
      <c r="AS1635" s="55">
        <f t="shared" si="36"/>
        <v>0</v>
      </c>
      <c r="AT1635" s="55">
        <f t="shared" si="37"/>
        <v>1.898690856</v>
      </c>
      <c r="AU1635" s="55">
        <f t="shared" si="38"/>
        <v>0.9671251092</v>
      </c>
      <c r="AV1635" s="55">
        <f t="shared" si="39"/>
        <v>0.06793896668</v>
      </c>
      <c r="AW1635" s="55">
        <f t="shared" si="40"/>
        <v>0.08078797863</v>
      </c>
      <c r="AX1635" s="55">
        <f t="shared" si="41"/>
        <v>8</v>
      </c>
      <c r="AY1635" s="55">
        <f t="shared" si="42"/>
        <v>23.96015673</v>
      </c>
      <c r="AZ1635" s="54">
        <f t="shared" ref="AZ1635:BA1635" si="11487">AO1635*2</f>
        <v>5.944414358</v>
      </c>
      <c r="BA1635" s="54">
        <f t="shared" si="11487"/>
        <v>0.004984922816</v>
      </c>
      <c r="BB1635" s="54">
        <f t="shared" ref="BB1635:BD1635" si="11488">AQ1635*(3/2)</f>
        <v>3.016136173</v>
      </c>
      <c r="BC1635" s="54">
        <f t="shared" si="11488"/>
        <v>0</v>
      </c>
      <c r="BD1635" s="54">
        <f t="shared" si="11488"/>
        <v>0</v>
      </c>
      <c r="BE1635" s="54">
        <f t="shared" ref="BE1635:BH1635" si="11489">AT1635</f>
        <v>1.898690856</v>
      </c>
      <c r="BF1635" s="54">
        <f t="shared" si="11489"/>
        <v>0.9671251092</v>
      </c>
      <c r="BG1635" s="54">
        <f t="shared" si="11489"/>
        <v>0.06793896668</v>
      </c>
      <c r="BH1635" s="54">
        <f t="shared" si="11489"/>
        <v>0.08078797863</v>
      </c>
      <c r="BI1635" s="54">
        <f t="shared" si="46"/>
        <v>11.98007836</v>
      </c>
      <c r="BJ1635" s="54">
        <f t="shared" si="47"/>
        <v>-23.96015673</v>
      </c>
      <c r="BK1635" s="56">
        <f t="shared" ref="BK1635:BN1635" si="11490">AO1635</f>
        <v>2.972207179</v>
      </c>
      <c r="BL1635" s="56">
        <f t="shared" si="11490"/>
        <v>0.002492461408</v>
      </c>
      <c r="BM1635" s="56">
        <f t="shared" si="11490"/>
        <v>2.010757449</v>
      </c>
      <c r="BN1635" s="56">
        <f t="shared" si="11490"/>
        <v>0</v>
      </c>
      <c r="BO1635" s="56">
        <f t="shared" si="49"/>
        <v>0.03984327077</v>
      </c>
      <c r="BP1635" s="56">
        <f t="shared" si="50"/>
        <v>1.858847586</v>
      </c>
      <c r="BQ1635" s="56">
        <f t="shared" ref="BQ1635:BS1635" si="11491">AU1635</f>
        <v>0.9671251092</v>
      </c>
      <c r="BR1635" s="56">
        <f t="shared" si="11491"/>
        <v>0.06793896668</v>
      </c>
      <c r="BS1635" s="56">
        <f t="shared" si="11491"/>
        <v>0.08078797863</v>
      </c>
      <c r="BT1635" s="56">
        <f t="shared" si="52"/>
        <v>8</v>
      </c>
      <c r="BU1635" s="50">
        <f t="shared" ref="BU1635:BX1635" si="11492">AZ1635</f>
        <v>5.944414358</v>
      </c>
      <c r="BV1635" s="50">
        <f t="shared" si="11492"/>
        <v>0.004984922816</v>
      </c>
      <c r="BW1635" s="50">
        <f t="shared" si="11492"/>
        <v>3.016136173</v>
      </c>
      <c r="BX1635" s="50">
        <f t="shared" si="11492"/>
        <v>0</v>
      </c>
      <c r="BY1635" s="50">
        <f t="shared" si="54"/>
        <v>0.05976490615</v>
      </c>
      <c r="BZ1635" s="50">
        <f t="shared" si="55"/>
        <v>1.858847586</v>
      </c>
      <c r="CA1635" s="50">
        <f t="shared" ref="CA1635:CC1635" si="11493">BF1635</f>
        <v>0.9671251092</v>
      </c>
      <c r="CB1635" s="50">
        <f t="shared" si="11493"/>
        <v>0.06793896668</v>
      </c>
      <c r="CC1635" s="50">
        <f t="shared" si="11493"/>
        <v>0.08078797863</v>
      </c>
      <c r="CD1635" s="50">
        <f t="shared" si="57"/>
        <v>12</v>
      </c>
      <c r="CE1635" s="57">
        <f t="shared" si="58"/>
        <v>35.87</v>
      </c>
      <c r="CF1635" s="57">
        <f t="shared" si="59"/>
        <v>0.04</v>
      </c>
      <c r="CG1635" s="57">
        <f t="shared" si="60"/>
        <v>20.59</v>
      </c>
      <c r="CH1635" s="57">
        <f t="shared" si="61"/>
        <v>0</v>
      </c>
      <c r="CI1635" s="58">
        <f t="shared" si="62"/>
        <v>0.6389987126</v>
      </c>
      <c r="CJ1635" s="58">
        <f t="shared" si="63"/>
        <v>26.82502192</v>
      </c>
      <c r="CK1635" s="57">
        <f t="shared" si="64"/>
        <v>13.78</v>
      </c>
      <c r="CL1635" s="57">
        <f t="shared" si="65"/>
        <v>0.55</v>
      </c>
      <c r="CM1635" s="57">
        <f t="shared" si="66"/>
        <v>0.91</v>
      </c>
      <c r="CN1635" s="57">
        <f t="shared" si="67"/>
        <v>99.20402063</v>
      </c>
      <c r="CO1635" s="59">
        <f t="shared" si="68"/>
        <v>0.0228389333</v>
      </c>
      <c r="CP1635" s="59">
        <f t="shared" si="69"/>
        <v>0.6248858071</v>
      </c>
      <c r="CQ1635" s="59">
        <f t="shared" si="70"/>
        <v>0.3251168946</v>
      </c>
      <c r="CR1635" s="59">
        <f t="shared" si="71"/>
        <v>0.02715836501</v>
      </c>
      <c r="CS1635" s="60">
        <f t="shared" si="72"/>
        <v>2.28389333</v>
      </c>
      <c r="CT1635" s="60">
        <f t="shared" si="73"/>
        <v>2.715836501</v>
      </c>
      <c r="CU1635" s="60">
        <f t="shared" si="74"/>
        <v>95.00027017</v>
      </c>
      <c r="CV1635" s="61">
        <f t="shared" si="75"/>
        <v>0.03857783166</v>
      </c>
      <c r="CW1635" s="61">
        <f t="shared" si="76"/>
        <v>0.01977851624</v>
      </c>
      <c r="CX1635" s="62"/>
    </row>
    <row r="1636" ht="15.75" customHeight="1">
      <c r="A1636" s="17" t="s">
        <v>53</v>
      </c>
      <c r="B1636" s="87" t="s">
        <v>1069</v>
      </c>
      <c r="C1636" s="88" t="s">
        <v>1631</v>
      </c>
      <c r="D1636" s="89"/>
      <c r="E1636" s="89" t="s">
        <v>1632</v>
      </c>
      <c r="F1636" s="90">
        <v>93.0</v>
      </c>
      <c r="G1636" s="89" t="s">
        <v>1725</v>
      </c>
      <c r="H1636" s="91">
        <v>36.34</v>
      </c>
      <c r="I1636" s="92">
        <v>2.34</v>
      </c>
      <c r="J1636" s="92">
        <v>21.12</v>
      </c>
      <c r="K1636" s="92">
        <v>2.87</v>
      </c>
      <c r="L1636" s="92">
        <v>0.03</v>
      </c>
      <c r="M1636" s="92">
        <v>0.07</v>
      </c>
      <c r="N1636" s="92">
        <v>0.88</v>
      </c>
      <c r="O1636" s="92">
        <v>35.59</v>
      </c>
      <c r="P1636" s="92"/>
      <c r="Q1636" s="50">
        <f t="shared" si="8"/>
        <v>99.24</v>
      </c>
      <c r="R1636" s="51">
        <f t="shared" si="9"/>
        <v>12</v>
      </c>
      <c r="S1636" s="52">
        <f t="shared" si="10"/>
        <v>0.6048168989</v>
      </c>
      <c r="T1636" s="52">
        <f t="shared" si="11"/>
        <v>0.0003754749758</v>
      </c>
      <c r="U1636" s="52">
        <f t="shared" si="12"/>
        <v>0.4142748278</v>
      </c>
      <c r="V1636" s="52">
        <f t="shared" si="13"/>
        <v>0.0009211120191</v>
      </c>
      <c r="W1636" s="52">
        <f t="shared" si="14"/>
        <v>0</v>
      </c>
      <c r="X1636" s="52">
        <f t="shared" si="15"/>
        <v>0.4953623285</v>
      </c>
      <c r="Y1636" s="52">
        <f t="shared" si="16"/>
        <v>0.01240530383</v>
      </c>
      <c r="Z1636" s="52">
        <f t="shared" si="17"/>
        <v>0.05805817727</v>
      </c>
      <c r="AA1636" s="52">
        <f t="shared" si="18"/>
        <v>0.0511774377</v>
      </c>
      <c r="AB1636" s="52">
        <f t="shared" si="19"/>
        <v>1.637391561</v>
      </c>
      <c r="AC1636" s="53">
        <f t="shared" si="20"/>
        <v>4.90036381</v>
      </c>
      <c r="AD1636" s="54">
        <f t="shared" si="21"/>
        <v>1.209633798</v>
      </c>
      <c r="AE1636" s="54">
        <f t="shared" si="22"/>
        <v>0.0007509499517</v>
      </c>
      <c r="AF1636" s="54">
        <f t="shared" si="23"/>
        <v>0.6214122417</v>
      </c>
      <c r="AG1636" s="54">
        <f t="shared" si="24"/>
        <v>0.001381668029</v>
      </c>
      <c r="AH1636" s="54">
        <f t="shared" si="25"/>
        <v>0</v>
      </c>
      <c r="AI1636" s="54">
        <f t="shared" si="26"/>
        <v>0.4953623285</v>
      </c>
      <c r="AJ1636" s="54">
        <f t="shared" si="27"/>
        <v>0.01240530383</v>
      </c>
      <c r="AK1636" s="54">
        <f t="shared" si="28"/>
        <v>0.05805817727</v>
      </c>
      <c r="AL1636" s="54">
        <f t="shared" si="29"/>
        <v>0.0511774377</v>
      </c>
      <c r="AM1636" s="54">
        <f t="shared" si="30"/>
        <v>2.450181905</v>
      </c>
      <c r="AN1636" s="54">
        <f t="shared" si="31"/>
        <v>-4.90036381</v>
      </c>
      <c r="AO1636" s="55">
        <f t="shared" si="32"/>
        <v>2.95502634</v>
      </c>
      <c r="AP1636" s="55">
        <f t="shared" si="33"/>
        <v>0.001834503046</v>
      </c>
      <c r="AQ1636" s="55">
        <f t="shared" si="34"/>
        <v>2.024072129</v>
      </c>
      <c r="AR1636" s="55">
        <f t="shared" si="35"/>
        <v>0.004500387279</v>
      </c>
      <c r="AS1636" s="55">
        <f t="shared" si="36"/>
        <v>0</v>
      </c>
      <c r="AT1636" s="55">
        <f t="shared" si="37"/>
        <v>2.42025104</v>
      </c>
      <c r="AU1636" s="55">
        <f t="shared" si="38"/>
        <v>0.06061007826</v>
      </c>
      <c r="AV1636" s="55">
        <f t="shared" si="39"/>
        <v>0.2836617882</v>
      </c>
      <c r="AW1636" s="55">
        <f t="shared" si="40"/>
        <v>0.250043735</v>
      </c>
      <c r="AX1636" s="55">
        <f t="shared" si="41"/>
        <v>8</v>
      </c>
      <c r="AY1636" s="55">
        <f t="shared" si="42"/>
        <v>23.9422942</v>
      </c>
      <c r="AZ1636" s="54">
        <f t="shared" ref="AZ1636:BA1636" si="11494">AO1636*2</f>
        <v>5.91005268</v>
      </c>
      <c r="BA1636" s="54">
        <f t="shared" si="11494"/>
        <v>0.003669006093</v>
      </c>
      <c r="BB1636" s="54">
        <f t="shared" ref="BB1636:BD1636" si="11495">AQ1636*(3/2)</f>
        <v>3.036108193</v>
      </c>
      <c r="BC1636" s="54">
        <f t="shared" si="11495"/>
        <v>0.006750580919</v>
      </c>
      <c r="BD1636" s="54">
        <f t="shared" si="11495"/>
        <v>0</v>
      </c>
      <c r="BE1636" s="54">
        <f t="shared" ref="BE1636:BH1636" si="11496">AT1636</f>
        <v>2.42025104</v>
      </c>
      <c r="BF1636" s="54">
        <f t="shared" si="11496"/>
        <v>0.06061007826</v>
      </c>
      <c r="BG1636" s="54">
        <f t="shared" si="11496"/>
        <v>0.2836617882</v>
      </c>
      <c r="BH1636" s="54">
        <f t="shared" si="11496"/>
        <v>0.250043735</v>
      </c>
      <c r="BI1636" s="54">
        <f t="shared" si="46"/>
        <v>11.9711471</v>
      </c>
      <c r="BJ1636" s="54">
        <f t="shared" si="47"/>
        <v>-23.9422942</v>
      </c>
      <c r="BK1636" s="56">
        <f t="shared" ref="BK1636:BN1636" si="11497">AO1636</f>
        <v>2.95502634</v>
      </c>
      <c r="BL1636" s="56">
        <f t="shared" si="11497"/>
        <v>0.001834503046</v>
      </c>
      <c r="BM1636" s="56">
        <f t="shared" si="11497"/>
        <v>2.024072129</v>
      </c>
      <c r="BN1636" s="56">
        <f t="shared" si="11497"/>
        <v>0.004500387279</v>
      </c>
      <c r="BO1636" s="56">
        <f t="shared" si="49"/>
        <v>0.05770579847</v>
      </c>
      <c r="BP1636" s="56">
        <f t="shared" si="50"/>
        <v>2.362545241</v>
      </c>
      <c r="BQ1636" s="56">
        <f t="shared" ref="BQ1636:BS1636" si="11498">AU1636</f>
        <v>0.06061007826</v>
      </c>
      <c r="BR1636" s="56">
        <f t="shared" si="11498"/>
        <v>0.2836617882</v>
      </c>
      <c r="BS1636" s="56">
        <f t="shared" si="11498"/>
        <v>0.250043735</v>
      </c>
      <c r="BT1636" s="56">
        <f t="shared" si="52"/>
        <v>8</v>
      </c>
      <c r="BU1636" s="50">
        <f t="shared" ref="BU1636:BX1636" si="11499">AZ1636</f>
        <v>5.91005268</v>
      </c>
      <c r="BV1636" s="50">
        <f t="shared" si="11499"/>
        <v>0.003669006093</v>
      </c>
      <c r="BW1636" s="50">
        <f t="shared" si="11499"/>
        <v>3.036108193</v>
      </c>
      <c r="BX1636" s="50">
        <f t="shared" si="11499"/>
        <v>0.006750580919</v>
      </c>
      <c r="BY1636" s="50">
        <f t="shared" si="54"/>
        <v>0.08655869771</v>
      </c>
      <c r="BZ1636" s="50">
        <f t="shared" si="55"/>
        <v>2.362545241</v>
      </c>
      <c r="CA1636" s="50">
        <f t="shared" ref="CA1636:CC1636" si="11500">BF1636</f>
        <v>0.06061007826</v>
      </c>
      <c r="CB1636" s="50">
        <f t="shared" si="11500"/>
        <v>0.2836617882</v>
      </c>
      <c r="CC1636" s="50">
        <f t="shared" si="11500"/>
        <v>0.250043735</v>
      </c>
      <c r="CD1636" s="50">
        <f t="shared" si="57"/>
        <v>12</v>
      </c>
      <c r="CE1636" s="57">
        <f t="shared" si="58"/>
        <v>36.34</v>
      </c>
      <c r="CF1636" s="57">
        <f t="shared" si="59"/>
        <v>0.03</v>
      </c>
      <c r="CG1636" s="57">
        <f t="shared" si="60"/>
        <v>21.12</v>
      </c>
      <c r="CH1636" s="57">
        <f t="shared" si="61"/>
        <v>0.07</v>
      </c>
      <c r="CI1636" s="58">
        <f t="shared" si="62"/>
        <v>0.943052181</v>
      </c>
      <c r="CJ1636" s="58">
        <f t="shared" si="63"/>
        <v>34.74143126</v>
      </c>
      <c r="CK1636" s="57">
        <f t="shared" si="64"/>
        <v>0.88</v>
      </c>
      <c r="CL1636" s="57">
        <f t="shared" si="65"/>
        <v>2.34</v>
      </c>
      <c r="CM1636" s="57">
        <f t="shared" si="66"/>
        <v>2.87</v>
      </c>
      <c r="CN1636" s="57">
        <f t="shared" si="67"/>
        <v>99.33448344</v>
      </c>
      <c r="CO1636" s="59">
        <f t="shared" si="68"/>
        <v>0.0959334251</v>
      </c>
      <c r="CP1636" s="59">
        <f t="shared" si="69"/>
        <v>0.7990045413</v>
      </c>
      <c r="CQ1636" s="59">
        <f t="shared" si="70"/>
        <v>0.02049811658</v>
      </c>
      <c r="CR1636" s="59">
        <f t="shared" si="71"/>
        <v>0.08456391705</v>
      </c>
      <c r="CS1636" s="60">
        <f t="shared" si="72"/>
        <v>9.59334251</v>
      </c>
      <c r="CT1636" s="60">
        <f t="shared" si="73"/>
        <v>8.456391705</v>
      </c>
      <c r="CU1636" s="60">
        <f t="shared" si="74"/>
        <v>81.95026579</v>
      </c>
      <c r="CV1636" s="61">
        <f t="shared" si="75"/>
        <v>0.1325306296</v>
      </c>
      <c r="CW1636" s="61">
        <f t="shared" si="76"/>
        <v>0.08307834613</v>
      </c>
      <c r="CX1636" s="62"/>
    </row>
    <row r="1637" ht="15.75" customHeight="1">
      <c r="A1637" s="17" t="s">
        <v>53</v>
      </c>
      <c r="B1637" s="87" t="s">
        <v>1069</v>
      </c>
      <c r="C1637" s="88" t="s">
        <v>1631</v>
      </c>
      <c r="D1637" s="89"/>
      <c r="E1637" s="89" t="s">
        <v>1632</v>
      </c>
      <c r="F1637" s="90">
        <v>94.0</v>
      </c>
      <c r="G1637" s="89" t="s">
        <v>1726</v>
      </c>
      <c r="H1637" s="91">
        <v>36.74</v>
      </c>
      <c r="I1637" s="92">
        <v>3.15</v>
      </c>
      <c r="J1637" s="92">
        <v>21.25</v>
      </c>
      <c r="K1637" s="92">
        <v>3.54</v>
      </c>
      <c r="L1637" s="92">
        <v>0.04</v>
      </c>
      <c r="M1637" s="92">
        <v>0.09</v>
      </c>
      <c r="N1637" s="92">
        <v>1.54</v>
      </c>
      <c r="O1637" s="92">
        <v>32.9</v>
      </c>
      <c r="P1637" s="92"/>
      <c r="Q1637" s="50">
        <f t="shared" si="8"/>
        <v>99.25</v>
      </c>
      <c r="R1637" s="51">
        <f t="shared" si="9"/>
        <v>12</v>
      </c>
      <c r="S1637" s="52">
        <f t="shared" si="10"/>
        <v>0.6114742121</v>
      </c>
      <c r="T1637" s="52">
        <f t="shared" si="11"/>
        <v>0.0005006333011</v>
      </c>
      <c r="U1637" s="52">
        <f t="shared" si="12"/>
        <v>0.4168248149</v>
      </c>
      <c r="V1637" s="52">
        <f t="shared" si="13"/>
        <v>0.001184286882</v>
      </c>
      <c r="W1637" s="52">
        <f t="shared" si="14"/>
        <v>0</v>
      </c>
      <c r="X1637" s="52">
        <f t="shared" si="15"/>
        <v>0.4579213433</v>
      </c>
      <c r="Y1637" s="52">
        <f t="shared" si="16"/>
        <v>0.0217092817</v>
      </c>
      <c r="Z1637" s="52">
        <f t="shared" si="17"/>
        <v>0.07815523863</v>
      </c>
      <c r="AA1637" s="52">
        <f t="shared" si="18"/>
        <v>0.06312478379</v>
      </c>
      <c r="AB1637" s="52">
        <f t="shared" si="19"/>
        <v>1.650894595</v>
      </c>
      <c r="AC1637" s="53">
        <f t="shared" si="20"/>
        <v>4.943747982</v>
      </c>
      <c r="AD1637" s="54">
        <f t="shared" si="21"/>
        <v>1.222948424</v>
      </c>
      <c r="AE1637" s="54">
        <f t="shared" si="22"/>
        <v>0.001001266602</v>
      </c>
      <c r="AF1637" s="54">
        <f t="shared" si="23"/>
        <v>0.6252372224</v>
      </c>
      <c r="AG1637" s="54">
        <f t="shared" si="24"/>
        <v>0.001776430322</v>
      </c>
      <c r="AH1637" s="54">
        <f t="shared" si="25"/>
        <v>0</v>
      </c>
      <c r="AI1637" s="54">
        <f t="shared" si="26"/>
        <v>0.4579213433</v>
      </c>
      <c r="AJ1637" s="54">
        <f t="shared" si="27"/>
        <v>0.0217092817</v>
      </c>
      <c r="AK1637" s="54">
        <f t="shared" si="28"/>
        <v>0.07815523863</v>
      </c>
      <c r="AL1637" s="54">
        <f t="shared" si="29"/>
        <v>0.06312478379</v>
      </c>
      <c r="AM1637" s="54">
        <f t="shared" si="30"/>
        <v>2.471873991</v>
      </c>
      <c r="AN1637" s="54">
        <f t="shared" si="31"/>
        <v>-4.943747982</v>
      </c>
      <c r="AO1637" s="55">
        <f t="shared" si="32"/>
        <v>2.963116914</v>
      </c>
      <c r="AP1637" s="55">
        <f t="shared" si="33"/>
        <v>0.002425997651</v>
      </c>
      <c r="AQ1637" s="55">
        <f t="shared" si="34"/>
        <v>2.019873667</v>
      </c>
      <c r="AR1637" s="55">
        <f t="shared" si="35"/>
        <v>0.005738885501</v>
      </c>
      <c r="AS1637" s="55">
        <f t="shared" si="36"/>
        <v>0</v>
      </c>
      <c r="AT1637" s="55">
        <f t="shared" si="37"/>
        <v>2.219021589</v>
      </c>
      <c r="AU1637" s="55">
        <f t="shared" si="38"/>
        <v>0.1052000862</v>
      </c>
      <c r="AV1637" s="55">
        <f t="shared" si="39"/>
        <v>0.3787291515</v>
      </c>
      <c r="AW1637" s="55">
        <f t="shared" si="40"/>
        <v>0.3058937088</v>
      </c>
      <c r="AX1637" s="55">
        <f t="shared" si="41"/>
        <v>8</v>
      </c>
      <c r="AY1637" s="55">
        <f t="shared" si="42"/>
        <v>23.95669838</v>
      </c>
      <c r="AZ1637" s="54">
        <f t="shared" ref="AZ1637:BA1637" si="11501">AO1637*2</f>
        <v>5.926233828</v>
      </c>
      <c r="BA1637" s="54">
        <f t="shared" si="11501"/>
        <v>0.004851995303</v>
      </c>
      <c r="BB1637" s="54">
        <f t="shared" ref="BB1637:BD1637" si="11502">AQ1637*(3/2)</f>
        <v>3.029810501</v>
      </c>
      <c r="BC1637" s="54">
        <f t="shared" si="11502"/>
        <v>0.008608328252</v>
      </c>
      <c r="BD1637" s="54">
        <f t="shared" si="11502"/>
        <v>0</v>
      </c>
      <c r="BE1637" s="54">
        <f t="shared" ref="BE1637:BH1637" si="11503">AT1637</f>
        <v>2.219021589</v>
      </c>
      <c r="BF1637" s="54">
        <f t="shared" si="11503"/>
        <v>0.1052000862</v>
      </c>
      <c r="BG1637" s="54">
        <f t="shared" si="11503"/>
        <v>0.3787291515</v>
      </c>
      <c r="BH1637" s="54">
        <f t="shared" si="11503"/>
        <v>0.3058937088</v>
      </c>
      <c r="BI1637" s="54">
        <f t="shared" si="46"/>
        <v>11.97834919</v>
      </c>
      <c r="BJ1637" s="54">
        <f t="shared" si="47"/>
        <v>-23.95669838</v>
      </c>
      <c r="BK1637" s="56">
        <f t="shared" ref="BK1637:BN1637" si="11504">AO1637</f>
        <v>2.963116914</v>
      </c>
      <c r="BL1637" s="56">
        <f t="shared" si="11504"/>
        <v>0.002425997651</v>
      </c>
      <c r="BM1637" s="56">
        <f t="shared" si="11504"/>
        <v>2.019873667</v>
      </c>
      <c r="BN1637" s="56">
        <f t="shared" si="11504"/>
        <v>0.005738885501</v>
      </c>
      <c r="BO1637" s="56">
        <f t="shared" si="49"/>
        <v>0.04330162374</v>
      </c>
      <c r="BP1637" s="56">
        <f t="shared" si="50"/>
        <v>2.175719965</v>
      </c>
      <c r="BQ1637" s="56">
        <f t="shared" ref="BQ1637:BS1637" si="11505">AU1637</f>
        <v>0.1052000862</v>
      </c>
      <c r="BR1637" s="56">
        <f t="shared" si="11505"/>
        <v>0.3787291515</v>
      </c>
      <c r="BS1637" s="56">
        <f t="shared" si="11505"/>
        <v>0.3058937088</v>
      </c>
      <c r="BT1637" s="56">
        <f t="shared" si="52"/>
        <v>8</v>
      </c>
      <c r="BU1637" s="50">
        <f t="shared" ref="BU1637:BX1637" si="11506">AZ1637</f>
        <v>5.926233828</v>
      </c>
      <c r="BV1637" s="50">
        <f t="shared" si="11506"/>
        <v>0.004851995303</v>
      </c>
      <c r="BW1637" s="50">
        <f t="shared" si="11506"/>
        <v>3.029810501</v>
      </c>
      <c r="BX1637" s="50">
        <f t="shared" si="11506"/>
        <v>0.008608328252</v>
      </c>
      <c r="BY1637" s="50">
        <f t="shared" si="54"/>
        <v>0.06495243561</v>
      </c>
      <c r="BZ1637" s="50">
        <f t="shared" si="55"/>
        <v>2.175719965</v>
      </c>
      <c r="CA1637" s="50">
        <f t="shared" ref="CA1637:CC1637" si="11507">BF1637</f>
        <v>0.1052000862</v>
      </c>
      <c r="CB1637" s="50">
        <f t="shared" si="11507"/>
        <v>0.3787291515</v>
      </c>
      <c r="CC1637" s="50">
        <f t="shared" si="11507"/>
        <v>0.3058937088</v>
      </c>
      <c r="CD1637" s="50">
        <f t="shared" si="57"/>
        <v>12</v>
      </c>
      <c r="CE1637" s="57">
        <f t="shared" si="58"/>
        <v>36.74</v>
      </c>
      <c r="CF1637" s="57">
        <f t="shared" si="59"/>
        <v>0.04</v>
      </c>
      <c r="CG1637" s="57">
        <f t="shared" si="60"/>
        <v>21.25</v>
      </c>
      <c r="CH1637" s="57">
        <f t="shared" si="61"/>
        <v>0.09</v>
      </c>
      <c r="CI1637" s="58">
        <f t="shared" si="62"/>
        <v>0.7134889457</v>
      </c>
      <c r="CJ1637" s="58">
        <f t="shared" si="63"/>
        <v>32.25799479</v>
      </c>
      <c r="CK1637" s="57">
        <f t="shared" si="64"/>
        <v>1.54</v>
      </c>
      <c r="CL1637" s="57">
        <f t="shared" si="65"/>
        <v>3.15</v>
      </c>
      <c r="CM1637" s="57">
        <f t="shared" si="66"/>
        <v>3.54</v>
      </c>
      <c r="CN1637" s="57">
        <f t="shared" si="67"/>
        <v>99.32148374</v>
      </c>
      <c r="CO1637" s="59">
        <f t="shared" si="68"/>
        <v>0.1277098875</v>
      </c>
      <c r="CP1637" s="59">
        <f t="shared" si="69"/>
        <v>0.7336666607</v>
      </c>
      <c r="CQ1637" s="59">
        <f t="shared" si="70"/>
        <v>0.03547414059</v>
      </c>
      <c r="CR1637" s="59">
        <f t="shared" si="71"/>
        <v>0.1031493112</v>
      </c>
      <c r="CS1637" s="60">
        <f t="shared" si="72"/>
        <v>12.77098875</v>
      </c>
      <c r="CT1637" s="60">
        <f t="shared" si="73"/>
        <v>10.31493112</v>
      </c>
      <c r="CU1637" s="60">
        <f t="shared" si="74"/>
        <v>76.91408013</v>
      </c>
      <c r="CV1637" s="61">
        <f t="shared" si="75"/>
        <v>0.167004255</v>
      </c>
      <c r="CW1637" s="61">
        <f t="shared" si="76"/>
        <v>0.1105967625</v>
      </c>
      <c r="CX1637" s="62"/>
    </row>
    <row r="1638" ht="15.75" customHeight="1">
      <c r="A1638" s="17" t="s">
        <v>53</v>
      </c>
      <c r="B1638" s="87" t="s">
        <v>1069</v>
      </c>
      <c r="C1638" s="88" t="s">
        <v>1631</v>
      </c>
      <c r="D1638" s="89"/>
      <c r="E1638" s="89" t="s">
        <v>1632</v>
      </c>
      <c r="F1638" s="90">
        <v>95.0</v>
      </c>
      <c r="G1638" s="89" t="s">
        <v>1727</v>
      </c>
      <c r="H1638" s="91">
        <v>36.48</v>
      </c>
      <c r="I1638" s="92">
        <v>2.97</v>
      </c>
      <c r="J1638" s="92">
        <v>21.25</v>
      </c>
      <c r="K1638" s="92">
        <v>1.03</v>
      </c>
      <c r="L1638" s="92">
        <v>0.02</v>
      </c>
      <c r="M1638" s="92">
        <v>0.0</v>
      </c>
      <c r="N1638" s="92">
        <v>7.36</v>
      </c>
      <c r="O1638" s="92">
        <v>30.33</v>
      </c>
      <c r="P1638" s="92"/>
      <c r="Q1638" s="50">
        <f t="shared" si="8"/>
        <v>99.44</v>
      </c>
      <c r="R1638" s="51">
        <f t="shared" si="9"/>
        <v>12</v>
      </c>
      <c r="S1638" s="52">
        <f t="shared" si="10"/>
        <v>0.6071469585</v>
      </c>
      <c r="T1638" s="52">
        <f t="shared" si="11"/>
        <v>0.0002503166506</v>
      </c>
      <c r="U1638" s="52">
        <f t="shared" si="12"/>
        <v>0.4168248149</v>
      </c>
      <c r="V1638" s="52">
        <f t="shared" si="13"/>
        <v>0</v>
      </c>
      <c r="W1638" s="52">
        <f t="shared" si="14"/>
        <v>0</v>
      </c>
      <c r="X1638" s="52">
        <f t="shared" si="15"/>
        <v>0.4221505879</v>
      </c>
      <c r="Y1638" s="52">
        <f t="shared" si="16"/>
        <v>0.1037534502</v>
      </c>
      <c r="Z1638" s="52">
        <f t="shared" si="17"/>
        <v>0.073689225</v>
      </c>
      <c r="AA1638" s="52">
        <f t="shared" si="18"/>
        <v>0.01836681562</v>
      </c>
      <c r="AB1638" s="52">
        <f t="shared" si="19"/>
        <v>1.642182169</v>
      </c>
      <c r="AC1638" s="53">
        <f t="shared" si="20"/>
        <v>4.915983703</v>
      </c>
      <c r="AD1638" s="54">
        <f t="shared" si="21"/>
        <v>1.214293917</v>
      </c>
      <c r="AE1638" s="54">
        <f t="shared" si="22"/>
        <v>0.0005006333011</v>
      </c>
      <c r="AF1638" s="54">
        <f t="shared" si="23"/>
        <v>0.6252372224</v>
      </c>
      <c r="AG1638" s="54">
        <f t="shared" si="24"/>
        <v>0</v>
      </c>
      <c r="AH1638" s="54">
        <f t="shared" si="25"/>
        <v>0</v>
      </c>
      <c r="AI1638" s="54">
        <f t="shared" si="26"/>
        <v>0.4221505879</v>
      </c>
      <c r="AJ1638" s="54">
        <f t="shared" si="27"/>
        <v>0.1037534502</v>
      </c>
      <c r="AK1638" s="54">
        <f t="shared" si="28"/>
        <v>0.073689225</v>
      </c>
      <c r="AL1638" s="54">
        <f t="shared" si="29"/>
        <v>0.01836681562</v>
      </c>
      <c r="AM1638" s="54">
        <f t="shared" si="30"/>
        <v>2.457991851</v>
      </c>
      <c r="AN1638" s="54">
        <f t="shared" si="31"/>
        <v>-4.915983703</v>
      </c>
      <c r="AO1638" s="55">
        <f t="shared" si="32"/>
        <v>2.957756917</v>
      </c>
      <c r="AP1638" s="55">
        <f t="shared" si="33"/>
        <v>0.001219434264</v>
      </c>
      <c r="AQ1638" s="55">
        <f t="shared" si="34"/>
        <v>2.030589896</v>
      </c>
      <c r="AR1638" s="55">
        <f t="shared" si="35"/>
        <v>0</v>
      </c>
      <c r="AS1638" s="55">
        <f t="shared" si="36"/>
        <v>0</v>
      </c>
      <c r="AT1638" s="55">
        <f t="shared" si="37"/>
        <v>2.056534754</v>
      </c>
      <c r="AU1638" s="55">
        <f t="shared" si="38"/>
        <v>0.5054418551</v>
      </c>
      <c r="AV1638" s="55">
        <f t="shared" si="39"/>
        <v>0.358981976</v>
      </c>
      <c r="AW1638" s="55">
        <f t="shared" si="40"/>
        <v>0.08947516772</v>
      </c>
      <c r="AX1638" s="55">
        <f t="shared" si="41"/>
        <v>8</v>
      </c>
      <c r="AY1638" s="55">
        <f t="shared" si="42"/>
        <v>23.9485426</v>
      </c>
      <c r="AZ1638" s="54">
        <f t="shared" ref="AZ1638:BA1638" si="11508">AO1638*2</f>
        <v>5.915513833</v>
      </c>
      <c r="BA1638" s="54">
        <f t="shared" si="11508"/>
        <v>0.002438868528</v>
      </c>
      <c r="BB1638" s="54">
        <f t="shared" ref="BB1638:BD1638" si="11509">AQ1638*(3/2)</f>
        <v>3.045884844</v>
      </c>
      <c r="BC1638" s="54">
        <f t="shared" si="11509"/>
        <v>0</v>
      </c>
      <c r="BD1638" s="54">
        <f t="shared" si="11509"/>
        <v>0</v>
      </c>
      <c r="BE1638" s="54">
        <f t="shared" ref="BE1638:BH1638" si="11510">AT1638</f>
        <v>2.056534754</v>
      </c>
      <c r="BF1638" s="54">
        <f t="shared" si="11510"/>
        <v>0.5054418551</v>
      </c>
      <c r="BG1638" s="54">
        <f t="shared" si="11510"/>
        <v>0.358981976</v>
      </c>
      <c r="BH1638" s="54">
        <f t="shared" si="11510"/>
        <v>0.08947516772</v>
      </c>
      <c r="BI1638" s="54">
        <f t="shared" si="46"/>
        <v>11.9742713</v>
      </c>
      <c r="BJ1638" s="54">
        <f t="shared" si="47"/>
        <v>-23.9485426</v>
      </c>
      <c r="BK1638" s="56">
        <f t="shared" ref="BK1638:BN1638" si="11511">AO1638</f>
        <v>2.957756917</v>
      </c>
      <c r="BL1638" s="56">
        <f t="shared" si="11511"/>
        <v>0.001219434264</v>
      </c>
      <c r="BM1638" s="56">
        <f t="shared" si="11511"/>
        <v>2.030589896</v>
      </c>
      <c r="BN1638" s="56">
        <f t="shared" si="11511"/>
        <v>0</v>
      </c>
      <c r="BO1638" s="56">
        <f t="shared" si="49"/>
        <v>0.05145740244</v>
      </c>
      <c r="BP1638" s="56">
        <f t="shared" si="50"/>
        <v>2.005077352</v>
      </c>
      <c r="BQ1638" s="56">
        <f t="shared" ref="BQ1638:BS1638" si="11512">AU1638</f>
        <v>0.5054418551</v>
      </c>
      <c r="BR1638" s="56">
        <f t="shared" si="11512"/>
        <v>0.358981976</v>
      </c>
      <c r="BS1638" s="56">
        <f t="shared" si="11512"/>
        <v>0.08947516772</v>
      </c>
      <c r="BT1638" s="56">
        <f t="shared" si="52"/>
        <v>8</v>
      </c>
      <c r="BU1638" s="50">
        <f t="shared" ref="BU1638:BX1638" si="11513">AZ1638</f>
        <v>5.915513833</v>
      </c>
      <c r="BV1638" s="50">
        <f t="shared" si="11513"/>
        <v>0.002438868528</v>
      </c>
      <c r="BW1638" s="50">
        <f t="shared" si="11513"/>
        <v>3.045884844</v>
      </c>
      <c r="BX1638" s="50">
        <f t="shared" si="11513"/>
        <v>0</v>
      </c>
      <c r="BY1638" s="50">
        <f t="shared" si="54"/>
        <v>0.07718610366</v>
      </c>
      <c r="BZ1638" s="50">
        <f t="shared" si="55"/>
        <v>2.005077352</v>
      </c>
      <c r="CA1638" s="50">
        <f t="shared" ref="CA1638:CC1638" si="11514">BF1638</f>
        <v>0.5054418551</v>
      </c>
      <c r="CB1638" s="50">
        <f t="shared" si="11514"/>
        <v>0.358981976</v>
      </c>
      <c r="CC1638" s="50">
        <f t="shared" si="11514"/>
        <v>0.08947516772</v>
      </c>
      <c r="CD1638" s="50">
        <f t="shared" si="57"/>
        <v>12</v>
      </c>
      <c r="CE1638" s="57">
        <f t="shared" si="58"/>
        <v>36.48</v>
      </c>
      <c r="CF1638" s="57">
        <f t="shared" si="59"/>
        <v>0.02</v>
      </c>
      <c r="CG1638" s="57">
        <f t="shared" si="60"/>
        <v>21.25</v>
      </c>
      <c r="CH1638" s="57">
        <f t="shared" si="61"/>
        <v>0</v>
      </c>
      <c r="CI1638" s="58">
        <f t="shared" si="62"/>
        <v>0.8433986719</v>
      </c>
      <c r="CJ1638" s="58">
        <f t="shared" si="63"/>
        <v>29.57110059</v>
      </c>
      <c r="CK1638" s="57">
        <f t="shared" si="64"/>
        <v>7.36</v>
      </c>
      <c r="CL1638" s="57">
        <f t="shared" si="65"/>
        <v>2.97</v>
      </c>
      <c r="CM1638" s="57">
        <f t="shared" si="66"/>
        <v>1.03</v>
      </c>
      <c r="CN1638" s="57">
        <f t="shared" si="67"/>
        <v>99.52449926</v>
      </c>
      <c r="CO1638" s="59">
        <f t="shared" si="68"/>
        <v>0.1213196503</v>
      </c>
      <c r="CP1638" s="59">
        <f t="shared" si="69"/>
        <v>0.6776253387</v>
      </c>
      <c r="CQ1638" s="59">
        <f t="shared" si="70"/>
        <v>0.1708164565</v>
      </c>
      <c r="CR1638" s="59">
        <f t="shared" si="71"/>
        <v>0.03023855452</v>
      </c>
      <c r="CS1638" s="60">
        <f t="shared" si="72"/>
        <v>12.13196503</v>
      </c>
      <c r="CT1638" s="60">
        <f t="shared" si="73"/>
        <v>3.023855452</v>
      </c>
      <c r="CU1638" s="60">
        <f t="shared" si="74"/>
        <v>84.84417952</v>
      </c>
      <c r="CV1638" s="61">
        <f t="shared" si="75"/>
        <v>0.09089837966</v>
      </c>
      <c r="CW1638" s="61">
        <f t="shared" si="76"/>
        <v>0.1050628171</v>
      </c>
      <c r="CX1638" s="62"/>
    </row>
    <row r="1639" ht="15.75" customHeight="1">
      <c r="A1639" s="17" t="s">
        <v>53</v>
      </c>
      <c r="B1639" s="87" t="s">
        <v>1069</v>
      </c>
      <c r="C1639" s="88" t="s">
        <v>1631</v>
      </c>
      <c r="D1639" s="89"/>
      <c r="E1639" s="89" t="s">
        <v>1632</v>
      </c>
      <c r="F1639" s="90">
        <v>96.0</v>
      </c>
      <c r="G1639" s="89" t="s">
        <v>1728</v>
      </c>
      <c r="H1639" s="91">
        <v>37.13</v>
      </c>
      <c r="I1639" s="92">
        <v>3.47</v>
      </c>
      <c r="J1639" s="92">
        <v>21.1</v>
      </c>
      <c r="K1639" s="92">
        <v>4.04</v>
      </c>
      <c r="L1639" s="92">
        <v>0.04</v>
      </c>
      <c r="M1639" s="92">
        <v>0.06</v>
      </c>
      <c r="N1639" s="92">
        <v>0.74</v>
      </c>
      <c r="O1639" s="92">
        <v>33.18</v>
      </c>
      <c r="P1639" s="92"/>
      <c r="Q1639" s="50">
        <f t="shared" si="8"/>
        <v>99.76</v>
      </c>
      <c r="R1639" s="51">
        <f t="shared" si="9"/>
        <v>12</v>
      </c>
      <c r="S1639" s="52">
        <f t="shared" si="10"/>
        <v>0.6179650924</v>
      </c>
      <c r="T1639" s="52">
        <f t="shared" si="11"/>
        <v>0.0005006333011</v>
      </c>
      <c r="U1639" s="52">
        <f t="shared" si="12"/>
        <v>0.4138825221</v>
      </c>
      <c r="V1639" s="52">
        <f t="shared" si="13"/>
        <v>0.0007895245878</v>
      </c>
      <c r="W1639" s="52">
        <f t="shared" si="14"/>
        <v>0</v>
      </c>
      <c r="X1639" s="52">
        <f t="shared" si="15"/>
        <v>0.4618185462</v>
      </c>
      <c r="Y1639" s="52">
        <f t="shared" si="16"/>
        <v>0.01043173277</v>
      </c>
      <c r="Z1639" s="52">
        <f t="shared" si="17"/>
        <v>0.08609481843</v>
      </c>
      <c r="AA1639" s="52">
        <f t="shared" si="18"/>
        <v>0.0720407137</v>
      </c>
      <c r="AB1639" s="52">
        <f t="shared" si="19"/>
        <v>1.663523583</v>
      </c>
      <c r="AC1639" s="53">
        <f t="shared" si="20"/>
        <v>4.978650665</v>
      </c>
      <c r="AD1639" s="54">
        <f t="shared" si="21"/>
        <v>1.235930185</v>
      </c>
      <c r="AE1639" s="54">
        <f t="shared" si="22"/>
        <v>0.001001266602</v>
      </c>
      <c r="AF1639" s="54">
        <f t="shared" si="23"/>
        <v>0.6208237831</v>
      </c>
      <c r="AG1639" s="54">
        <f t="shared" si="24"/>
        <v>0.001184286882</v>
      </c>
      <c r="AH1639" s="54">
        <f t="shared" si="25"/>
        <v>0</v>
      </c>
      <c r="AI1639" s="54">
        <f t="shared" si="26"/>
        <v>0.4618185462</v>
      </c>
      <c r="AJ1639" s="54">
        <f t="shared" si="27"/>
        <v>0.01043173277</v>
      </c>
      <c r="AK1639" s="54">
        <f t="shared" si="28"/>
        <v>0.08609481843</v>
      </c>
      <c r="AL1639" s="54">
        <f t="shared" si="29"/>
        <v>0.0720407137</v>
      </c>
      <c r="AM1639" s="54">
        <f t="shared" si="30"/>
        <v>2.489325333</v>
      </c>
      <c r="AN1639" s="54">
        <f t="shared" si="31"/>
        <v>-4.978650665</v>
      </c>
      <c r="AO1639" s="55">
        <f t="shared" si="32"/>
        <v>2.971836882</v>
      </c>
      <c r="AP1639" s="55">
        <f t="shared" si="33"/>
        <v>0.00240758018</v>
      </c>
      <c r="AQ1639" s="55">
        <f t="shared" si="34"/>
        <v>1.990389682</v>
      </c>
      <c r="AR1639" s="55">
        <f t="shared" si="35"/>
        <v>0.003796878364</v>
      </c>
      <c r="AS1639" s="55">
        <f t="shared" si="36"/>
        <v>0</v>
      </c>
      <c r="AT1639" s="55">
        <f t="shared" si="37"/>
        <v>2.220917339</v>
      </c>
      <c r="AU1639" s="55">
        <f t="shared" si="38"/>
        <v>0.05016692457</v>
      </c>
      <c r="AV1639" s="55">
        <f t="shared" si="39"/>
        <v>0.4140359381</v>
      </c>
      <c r="AW1639" s="55">
        <f t="shared" si="40"/>
        <v>0.3464487762</v>
      </c>
      <c r="AX1639" s="55">
        <f t="shared" si="41"/>
        <v>8</v>
      </c>
      <c r="AY1639" s="55">
        <f t="shared" si="42"/>
        <v>23.94267548</v>
      </c>
      <c r="AZ1639" s="54">
        <f t="shared" ref="AZ1639:BA1639" si="11515">AO1639*2</f>
        <v>5.943673763</v>
      </c>
      <c r="BA1639" s="54">
        <f t="shared" si="11515"/>
        <v>0.004815160361</v>
      </c>
      <c r="BB1639" s="54">
        <f t="shared" ref="BB1639:BD1639" si="11516">AQ1639*(3/2)</f>
        <v>2.985584523</v>
      </c>
      <c r="BC1639" s="54">
        <f t="shared" si="11516"/>
        <v>0.005695317546</v>
      </c>
      <c r="BD1639" s="54">
        <f t="shared" si="11516"/>
        <v>0</v>
      </c>
      <c r="BE1639" s="54">
        <f t="shared" ref="BE1639:BH1639" si="11517">AT1639</f>
        <v>2.220917339</v>
      </c>
      <c r="BF1639" s="54">
        <f t="shared" si="11517"/>
        <v>0.05016692457</v>
      </c>
      <c r="BG1639" s="54">
        <f t="shared" si="11517"/>
        <v>0.4140359381</v>
      </c>
      <c r="BH1639" s="54">
        <f t="shared" si="11517"/>
        <v>0.3464487762</v>
      </c>
      <c r="BI1639" s="54">
        <f t="shared" si="46"/>
        <v>11.97133774</v>
      </c>
      <c r="BJ1639" s="54">
        <f t="shared" si="47"/>
        <v>-23.94267548</v>
      </c>
      <c r="BK1639" s="56">
        <f t="shared" ref="BK1639:BN1639" si="11518">AO1639</f>
        <v>2.971836882</v>
      </c>
      <c r="BL1639" s="56">
        <f t="shared" si="11518"/>
        <v>0.00240758018</v>
      </c>
      <c r="BM1639" s="56">
        <f t="shared" si="11518"/>
        <v>1.990389682</v>
      </c>
      <c r="BN1639" s="56">
        <f t="shared" si="11518"/>
        <v>0.003796878364</v>
      </c>
      <c r="BO1639" s="56">
        <f t="shared" si="49"/>
        <v>0.05732451561</v>
      </c>
      <c r="BP1639" s="56">
        <f t="shared" si="50"/>
        <v>2.163592823</v>
      </c>
      <c r="BQ1639" s="56">
        <f t="shared" ref="BQ1639:BS1639" si="11519">AU1639</f>
        <v>0.05016692457</v>
      </c>
      <c r="BR1639" s="56">
        <f t="shared" si="11519"/>
        <v>0.4140359381</v>
      </c>
      <c r="BS1639" s="56">
        <f t="shared" si="11519"/>
        <v>0.3464487762</v>
      </c>
      <c r="BT1639" s="56">
        <f t="shared" si="52"/>
        <v>8</v>
      </c>
      <c r="BU1639" s="50">
        <f t="shared" ref="BU1639:BX1639" si="11520">AZ1639</f>
        <v>5.943673763</v>
      </c>
      <c r="BV1639" s="50">
        <f t="shared" si="11520"/>
        <v>0.004815160361</v>
      </c>
      <c r="BW1639" s="50">
        <f t="shared" si="11520"/>
        <v>2.985584523</v>
      </c>
      <c r="BX1639" s="50">
        <f t="shared" si="11520"/>
        <v>0.005695317546</v>
      </c>
      <c r="BY1639" s="50">
        <f t="shared" si="54"/>
        <v>0.08598677341</v>
      </c>
      <c r="BZ1639" s="50">
        <f t="shared" si="55"/>
        <v>2.163592823</v>
      </c>
      <c r="CA1639" s="50">
        <f t="shared" ref="CA1639:CC1639" si="11521">BF1639</f>
        <v>0.05016692457</v>
      </c>
      <c r="CB1639" s="50">
        <f t="shared" si="11521"/>
        <v>0.4140359381</v>
      </c>
      <c r="CC1639" s="50">
        <f t="shared" si="11521"/>
        <v>0.3464487762</v>
      </c>
      <c r="CD1639" s="50">
        <f t="shared" si="57"/>
        <v>12</v>
      </c>
      <c r="CE1639" s="57">
        <f t="shared" si="58"/>
        <v>37.13</v>
      </c>
      <c r="CF1639" s="57">
        <f t="shared" si="59"/>
        <v>0.04</v>
      </c>
      <c r="CG1639" s="57">
        <f t="shared" si="60"/>
        <v>21.1</v>
      </c>
      <c r="CH1639" s="57">
        <f t="shared" si="61"/>
        <v>0.06</v>
      </c>
      <c r="CI1639" s="58">
        <f t="shared" si="62"/>
        <v>0.9517723351</v>
      </c>
      <c r="CJ1639" s="58">
        <f t="shared" si="63"/>
        <v>32.32358477</v>
      </c>
      <c r="CK1639" s="57">
        <f t="shared" si="64"/>
        <v>0.74</v>
      </c>
      <c r="CL1639" s="57">
        <f t="shared" si="65"/>
        <v>3.47</v>
      </c>
      <c r="CM1639" s="57">
        <f t="shared" si="66"/>
        <v>4.04</v>
      </c>
      <c r="CN1639" s="57">
        <f t="shared" si="67"/>
        <v>99.85535711</v>
      </c>
      <c r="CO1639" s="59">
        <f t="shared" si="68"/>
        <v>0.1392070973</v>
      </c>
      <c r="CP1639" s="59">
        <f t="shared" si="69"/>
        <v>0.7274428349</v>
      </c>
      <c r="CQ1639" s="59">
        <f t="shared" si="70"/>
        <v>0.0168671154</v>
      </c>
      <c r="CR1639" s="59">
        <f t="shared" si="71"/>
        <v>0.1164829524</v>
      </c>
      <c r="CS1639" s="60">
        <f t="shared" si="72"/>
        <v>13.92070973</v>
      </c>
      <c r="CT1639" s="60">
        <f t="shared" si="73"/>
        <v>11.64829524</v>
      </c>
      <c r="CU1639" s="60">
        <f t="shared" si="74"/>
        <v>74.43099503</v>
      </c>
      <c r="CV1639" s="61">
        <f t="shared" si="75"/>
        <v>0.1860865011</v>
      </c>
      <c r="CW1639" s="61">
        <f t="shared" si="76"/>
        <v>0.1205533462</v>
      </c>
      <c r="CX1639" s="62"/>
    </row>
    <row r="1640" ht="15.75" customHeight="1">
      <c r="A1640" s="17" t="s">
        <v>53</v>
      </c>
      <c r="B1640" s="87" t="s">
        <v>1069</v>
      </c>
      <c r="C1640" s="88" t="s">
        <v>1631</v>
      </c>
      <c r="D1640" s="89"/>
      <c r="E1640" s="89" t="s">
        <v>1632</v>
      </c>
      <c r="F1640" s="90">
        <v>97.0</v>
      </c>
      <c r="G1640" s="89" t="s">
        <v>1729</v>
      </c>
      <c r="H1640" s="91">
        <v>36.18</v>
      </c>
      <c r="I1640" s="92">
        <v>2.69</v>
      </c>
      <c r="J1640" s="92">
        <v>21.13</v>
      </c>
      <c r="K1640" s="92">
        <v>2.42</v>
      </c>
      <c r="L1640" s="92">
        <v>0.09</v>
      </c>
      <c r="M1640" s="92">
        <v>0.0</v>
      </c>
      <c r="N1640" s="92">
        <v>7.23</v>
      </c>
      <c r="O1640" s="92">
        <v>29.66</v>
      </c>
      <c r="P1640" s="92"/>
      <c r="Q1640" s="50">
        <f t="shared" si="8"/>
        <v>99.4</v>
      </c>
      <c r="R1640" s="51">
        <f t="shared" si="9"/>
        <v>12</v>
      </c>
      <c r="S1640" s="52">
        <f t="shared" si="10"/>
        <v>0.6021539737</v>
      </c>
      <c r="T1640" s="52">
        <f t="shared" si="11"/>
        <v>0.001126424928</v>
      </c>
      <c r="U1640" s="52">
        <f t="shared" si="12"/>
        <v>0.4144709807</v>
      </c>
      <c r="V1640" s="52">
        <f t="shared" si="13"/>
        <v>0</v>
      </c>
      <c r="W1640" s="52">
        <f t="shared" si="14"/>
        <v>0</v>
      </c>
      <c r="X1640" s="52">
        <f t="shared" si="15"/>
        <v>0.4128251381</v>
      </c>
      <c r="Y1640" s="52">
        <f t="shared" si="16"/>
        <v>0.1019208485</v>
      </c>
      <c r="Z1640" s="52">
        <f t="shared" si="17"/>
        <v>0.06674209267</v>
      </c>
      <c r="AA1640" s="52">
        <f t="shared" si="18"/>
        <v>0.04315310078</v>
      </c>
      <c r="AB1640" s="52">
        <f t="shared" si="19"/>
        <v>1.642392559</v>
      </c>
      <c r="AC1640" s="53">
        <f t="shared" si="20"/>
        <v>4.905816896</v>
      </c>
      <c r="AD1640" s="54">
        <f t="shared" si="21"/>
        <v>1.204307947</v>
      </c>
      <c r="AE1640" s="54">
        <f t="shared" si="22"/>
        <v>0.002252849855</v>
      </c>
      <c r="AF1640" s="54">
        <f t="shared" si="23"/>
        <v>0.621706471</v>
      </c>
      <c r="AG1640" s="54">
        <f t="shared" si="24"/>
        <v>0</v>
      </c>
      <c r="AH1640" s="54">
        <f t="shared" si="25"/>
        <v>0</v>
      </c>
      <c r="AI1640" s="54">
        <f t="shared" si="26"/>
        <v>0.4128251381</v>
      </c>
      <c r="AJ1640" s="54">
        <f t="shared" si="27"/>
        <v>0.1019208485</v>
      </c>
      <c r="AK1640" s="54">
        <f t="shared" si="28"/>
        <v>0.06674209267</v>
      </c>
      <c r="AL1640" s="54">
        <f t="shared" si="29"/>
        <v>0.04315310078</v>
      </c>
      <c r="AM1640" s="54">
        <f t="shared" si="30"/>
        <v>2.452908448</v>
      </c>
      <c r="AN1640" s="54">
        <f t="shared" si="31"/>
        <v>-4.905816896</v>
      </c>
      <c r="AO1640" s="55">
        <f t="shared" si="32"/>
        <v>2.933057485</v>
      </c>
      <c r="AP1640" s="55">
        <f t="shared" si="33"/>
        <v>0.005486751245</v>
      </c>
      <c r="AQ1640" s="55">
        <f t="shared" si="34"/>
        <v>2.018864386</v>
      </c>
      <c r="AR1640" s="55">
        <f t="shared" si="35"/>
        <v>0</v>
      </c>
      <c r="AS1640" s="55">
        <f t="shared" si="36"/>
        <v>0</v>
      </c>
      <c r="AT1640" s="55">
        <f t="shared" si="37"/>
        <v>2.010847581</v>
      </c>
      <c r="AU1640" s="55">
        <f t="shared" si="38"/>
        <v>0.4964506102</v>
      </c>
      <c r="AV1640" s="55">
        <f t="shared" si="39"/>
        <v>0.3250969072</v>
      </c>
      <c r="AW1640" s="55">
        <f t="shared" si="40"/>
        <v>0.21019628</v>
      </c>
      <c r="AX1640" s="55">
        <f t="shared" si="41"/>
        <v>8</v>
      </c>
      <c r="AY1640" s="55">
        <f t="shared" si="42"/>
        <v>23.89595286</v>
      </c>
      <c r="AZ1640" s="54">
        <f t="shared" ref="AZ1640:BA1640" si="11522">AO1640*2</f>
        <v>5.86611497</v>
      </c>
      <c r="BA1640" s="54">
        <f t="shared" si="11522"/>
        <v>0.01097350249</v>
      </c>
      <c r="BB1640" s="54">
        <f t="shared" ref="BB1640:BD1640" si="11523">AQ1640*(3/2)</f>
        <v>3.028296578</v>
      </c>
      <c r="BC1640" s="54">
        <f t="shared" si="11523"/>
        <v>0</v>
      </c>
      <c r="BD1640" s="54">
        <f t="shared" si="11523"/>
        <v>0</v>
      </c>
      <c r="BE1640" s="54">
        <f t="shared" ref="BE1640:BH1640" si="11524">AT1640</f>
        <v>2.010847581</v>
      </c>
      <c r="BF1640" s="54">
        <f t="shared" si="11524"/>
        <v>0.4964506102</v>
      </c>
      <c r="BG1640" s="54">
        <f t="shared" si="11524"/>
        <v>0.3250969072</v>
      </c>
      <c r="BH1640" s="54">
        <f t="shared" si="11524"/>
        <v>0.21019628</v>
      </c>
      <c r="BI1640" s="54">
        <f t="shared" si="46"/>
        <v>11.94797643</v>
      </c>
      <c r="BJ1640" s="54">
        <f t="shared" si="47"/>
        <v>-23.89595286</v>
      </c>
      <c r="BK1640" s="56">
        <f t="shared" ref="BK1640:BN1640" si="11525">AO1640</f>
        <v>2.933057485</v>
      </c>
      <c r="BL1640" s="56">
        <f t="shared" si="11525"/>
        <v>0.005486751245</v>
      </c>
      <c r="BM1640" s="56">
        <f t="shared" si="11525"/>
        <v>2.018864386</v>
      </c>
      <c r="BN1640" s="56">
        <f t="shared" si="11525"/>
        <v>0</v>
      </c>
      <c r="BO1640" s="56">
        <f t="shared" si="49"/>
        <v>0.1040471419</v>
      </c>
      <c r="BP1640" s="56">
        <f t="shared" si="50"/>
        <v>1.906800439</v>
      </c>
      <c r="BQ1640" s="56">
        <f t="shared" ref="BQ1640:BS1640" si="11526">AU1640</f>
        <v>0.4964506102</v>
      </c>
      <c r="BR1640" s="56">
        <f t="shared" si="11526"/>
        <v>0.3250969072</v>
      </c>
      <c r="BS1640" s="56">
        <f t="shared" si="11526"/>
        <v>0.21019628</v>
      </c>
      <c r="BT1640" s="56">
        <f t="shared" si="52"/>
        <v>8</v>
      </c>
      <c r="BU1640" s="50">
        <f t="shared" ref="BU1640:BX1640" si="11527">AZ1640</f>
        <v>5.86611497</v>
      </c>
      <c r="BV1640" s="50">
        <f t="shared" si="11527"/>
        <v>0.01097350249</v>
      </c>
      <c r="BW1640" s="50">
        <f t="shared" si="11527"/>
        <v>3.028296578</v>
      </c>
      <c r="BX1640" s="50">
        <f t="shared" si="11527"/>
        <v>0</v>
      </c>
      <c r="BY1640" s="50">
        <f t="shared" si="54"/>
        <v>0.1560707128</v>
      </c>
      <c r="BZ1640" s="50">
        <f t="shared" si="55"/>
        <v>1.906800439</v>
      </c>
      <c r="CA1640" s="50">
        <f t="shared" ref="CA1640:CC1640" si="11528">BF1640</f>
        <v>0.4964506102</v>
      </c>
      <c r="CB1640" s="50">
        <f t="shared" si="11528"/>
        <v>0.3250969072</v>
      </c>
      <c r="CC1640" s="50">
        <f t="shared" si="11528"/>
        <v>0.21019628</v>
      </c>
      <c r="CD1640" s="50">
        <f t="shared" si="57"/>
        <v>12</v>
      </c>
      <c r="CE1640" s="57">
        <f t="shared" si="58"/>
        <v>36.18</v>
      </c>
      <c r="CF1640" s="57">
        <f t="shared" si="59"/>
        <v>0.09</v>
      </c>
      <c r="CG1640" s="57">
        <f t="shared" si="60"/>
        <v>21.13</v>
      </c>
      <c r="CH1640" s="57">
        <f t="shared" si="61"/>
        <v>0</v>
      </c>
      <c r="CI1640" s="58">
        <f t="shared" si="62"/>
        <v>1.705575092</v>
      </c>
      <c r="CJ1640" s="58">
        <f t="shared" si="63"/>
        <v>28.12530475</v>
      </c>
      <c r="CK1640" s="57">
        <f t="shared" si="64"/>
        <v>7.23</v>
      </c>
      <c r="CL1640" s="57">
        <f t="shared" si="65"/>
        <v>2.69</v>
      </c>
      <c r="CM1640" s="57">
        <f t="shared" si="66"/>
        <v>2.42</v>
      </c>
      <c r="CN1640" s="57">
        <f t="shared" si="67"/>
        <v>99.57087984</v>
      </c>
      <c r="CO1640" s="59">
        <f t="shared" si="68"/>
        <v>0.1106319596</v>
      </c>
      <c r="CP1640" s="59">
        <f t="shared" si="69"/>
        <v>0.6488928822</v>
      </c>
      <c r="CQ1640" s="59">
        <f t="shared" si="70"/>
        <v>0.1689444059</v>
      </c>
      <c r="CR1640" s="59">
        <f t="shared" si="71"/>
        <v>0.07153075234</v>
      </c>
      <c r="CS1640" s="60">
        <f t="shared" si="72"/>
        <v>11.06319596</v>
      </c>
      <c r="CT1640" s="60">
        <f t="shared" si="73"/>
        <v>7.153075234</v>
      </c>
      <c r="CU1640" s="60">
        <f t="shared" si="74"/>
        <v>81.78372881</v>
      </c>
      <c r="CV1640" s="61">
        <f t="shared" si="75"/>
        <v>0.1268467321</v>
      </c>
      <c r="CW1640" s="61">
        <f t="shared" si="76"/>
        <v>0.095807277</v>
      </c>
      <c r="CX1640" s="62"/>
    </row>
    <row r="1641" ht="15.75" customHeight="1">
      <c r="A1641" s="17" t="s">
        <v>53</v>
      </c>
      <c r="B1641" s="87" t="s">
        <v>1069</v>
      </c>
      <c r="C1641" s="88" t="s">
        <v>1631</v>
      </c>
      <c r="D1641" s="89"/>
      <c r="E1641" s="89" t="s">
        <v>1632</v>
      </c>
      <c r="F1641" s="90">
        <v>98.0</v>
      </c>
      <c r="G1641" s="89" t="s">
        <v>1730</v>
      </c>
      <c r="H1641" s="91">
        <v>36.16</v>
      </c>
      <c r="I1641" s="92">
        <v>2.6</v>
      </c>
      <c r="J1641" s="92">
        <v>20.83</v>
      </c>
      <c r="K1641" s="92">
        <v>1.16</v>
      </c>
      <c r="L1641" s="92">
        <v>0.01</v>
      </c>
      <c r="M1641" s="92">
        <v>0.0</v>
      </c>
      <c r="N1641" s="92">
        <v>9.44</v>
      </c>
      <c r="O1641" s="92">
        <v>28.93</v>
      </c>
      <c r="P1641" s="92"/>
      <c r="Q1641" s="50">
        <f t="shared" si="8"/>
        <v>99.13</v>
      </c>
      <c r="R1641" s="51">
        <f t="shared" si="9"/>
        <v>12</v>
      </c>
      <c r="S1641" s="52">
        <f t="shared" si="10"/>
        <v>0.601821108</v>
      </c>
      <c r="T1641" s="52">
        <f t="shared" si="11"/>
        <v>0.0001251583253</v>
      </c>
      <c r="U1641" s="52">
        <f t="shared" si="12"/>
        <v>0.408586395</v>
      </c>
      <c r="V1641" s="52">
        <f t="shared" si="13"/>
        <v>0</v>
      </c>
      <c r="W1641" s="52">
        <f t="shared" si="14"/>
        <v>0</v>
      </c>
      <c r="X1641" s="52">
        <f t="shared" si="15"/>
        <v>0.4026645733</v>
      </c>
      <c r="Y1641" s="52">
        <f t="shared" si="16"/>
        <v>0.1330750775</v>
      </c>
      <c r="Z1641" s="52">
        <f t="shared" si="17"/>
        <v>0.06450908586</v>
      </c>
      <c r="AA1641" s="52">
        <f t="shared" si="18"/>
        <v>0.0206849574</v>
      </c>
      <c r="AB1641" s="52">
        <f t="shared" si="19"/>
        <v>1.631466355</v>
      </c>
      <c r="AC1641" s="53">
        <f t="shared" si="20"/>
        <v>4.875411639</v>
      </c>
      <c r="AD1641" s="54">
        <f t="shared" si="21"/>
        <v>1.203642216</v>
      </c>
      <c r="AE1641" s="54">
        <f t="shared" si="22"/>
        <v>0.0002503166506</v>
      </c>
      <c r="AF1641" s="54">
        <f t="shared" si="23"/>
        <v>0.6128795926</v>
      </c>
      <c r="AG1641" s="54">
        <f t="shared" si="24"/>
        <v>0</v>
      </c>
      <c r="AH1641" s="54">
        <f t="shared" si="25"/>
        <v>0</v>
      </c>
      <c r="AI1641" s="54">
        <f t="shared" si="26"/>
        <v>0.4026645733</v>
      </c>
      <c r="AJ1641" s="54">
        <f t="shared" si="27"/>
        <v>0.1330750775</v>
      </c>
      <c r="AK1641" s="54">
        <f t="shared" si="28"/>
        <v>0.06450908586</v>
      </c>
      <c r="AL1641" s="54">
        <f t="shared" si="29"/>
        <v>0.0206849574</v>
      </c>
      <c r="AM1641" s="54">
        <f t="shared" si="30"/>
        <v>2.437705819</v>
      </c>
      <c r="AN1641" s="54">
        <f t="shared" si="31"/>
        <v>-4.875411639</v>
      </c>
      <c r="AO1641" s="55">
        <f t="shared" si="32"/>
        <v>2.951068435</v>
      </c>
      <c r="AP1641" s="55">
        <f t="shared" si="33"/>
        <v>0.0006137218821</v>
      </c>
      <c r="AQ1641" s="55">
        <f t="shared" si="34"/>
        <v>2.003529616</v>
      </c>
      <c r="AR1641" s="55">
        <f t="shared" si="35"/>
        <v>0</v>
      </c>
      <c r="AS1641" s="55">
        <f t="shared" si="36"/>
        <v>0</v>
      </c>
      <c r="AT1641" s="55">
        <f t="shared" si="37"/>
        <v>1.974491583</v>
      </c>
      <c r="AU1641" s="55">
        <f t="shared" si="38"/>
        <v>0.6525421846</v>
      </c>
      <c r="AV1641" s="55">
        <f t="shared" si="39"/>
        <v>0.3163244434</v>
      </c>
      <c r="AW1641" s="55">
        <f t="shared" si="40"/>
        <v>0.1014300164</v>
      </c>
      <c r="AX1641" s="55">
        <f t="shared" si="41"/>
        <v>8</v>
      </c>
      <c r="AY1641" s="55">
        <f t="shared" si="42"/>
        <v>23.90689393</v>
      </c>
      <c r="AZ1641" s="54">
        <f t="shared" ref="AZ1641:BA1641" si="11529">AO1641*2</f>
        <v>5.90213687</v>
      </c>
      <c r="BA1641" s="54">
        <f t="shared" si="11529"/>
        <v>0.001227443764</v>
      </c>
      <c r="BB1641" s="54">
        <f t="shared" ref="BB1641:BD1641" si="11530">AQ1641*(3/2)</f>
        <v>3.005294424</v>
      </c>
      <c r="BC1641" s="54">
        <f t="shared" si="11530"/>
        <v>0</v>
      </c>
      <c r="BD1641" s="54">
        <f t="shared" si="11530"/>
        <v>0</v>
      </c>
      <c r="BE1641" s="54">
        <f t="shared" ref="BE1641:BH1641" si="11531">AT1641</f>
        <v>1.974491583</v>
      </c>
      <c r="BF1641" s="54">
        <f t="shared" si="11531"/>
        <v>0.6525421846</v>
      </c>
      <c r="BG1641" s="54">
        <f t="shared" si="11531"/>
        <v>0.3163244434</v>
      </c>
      <c r="BH1641" s="54">
        <f t="shared" si="11531"/>
        <v>0.1014300164</v>
      </c>
      <c r="BI1641" s="54">
        <f t="shared" si="46"/>
        <v>11.95344696</v>
      </c>
      <c r="BJ1641" s="54">
        <f t="shared" si="47"/>
        <v>-23.90689393</v>
      </c>
      <c r="BK1641" s="56">
        <f t="shared" ref="BK1641:BN1641" si="11532">AO1641</f>
        <v>2.951068435</v>
      </c>
      <c r="BL1641" s="56">
        <f t="shared" si="11532"/>
        <v>0.0006137218821</v>
      </c>
      <c r="BM1641" s="56">
        <f t="shared" si="11532"/>
        <v>2.003529616</v>
      </c>
      <c r="BN1641" s="56">
        <f t="shared" si="11532"/>
        <v>0</v>
      </c>
      <c r="BO1641" s="56">
        <f t="shared" si="49"/>
        <v>0.09310607054</v>
      </c>
      <c r="BP1641" s="56">
        <f t="shared" si="50"/>
        <v>1.881385512</v>
      </c>
      <c r="BQ1641" s="56">
        <f t="shared" ref="BQ1641:BS1641" si="11533">AU1641</f>
        <v>0.6525421846</v>
      </c>
      <c r="BR1641" s="56">
        <f t="shared" si="11533"/>
        <v>0.3163244434</v>
      </c>
      <c r="BS1641" s="56">
        <f t="shared" si="11533"/>
        <v>0.1014300164</v>
      </c>
      <c r="BT1641" s="56">
        <f t="shared" si="52"/>
        <v>8</v>
      </c>
      <c r="BU1641" s="50">
        <f t="shared" ref="BU1641:BX1641" si="11534">AZ1641</f>
        <v>5.90213687</v>
      </c>
      <c r="BV1641" s="50">
        <f t="shared" si="11534"/>
        <v>0.001227443764</v>
      </c>
      <c r="BW1641" s="50">
        <f t="shared" si="11534"/>
        <v>3.005294424</v>
      </c>
      <c r="BX1641" s="50">
        <f t="shared" si="11534"/>
        <v>0</v>
      </c>
      <c r="BY1641" s="50">
        <f t="shared" si="54"/>
        <v>0.1396591058</v>
      </c>
      <c r="BZ1641" s="50">
        <f t="shared" si="55"/>
        <v>1.881385512</v>
      </c>
      <c r="CA1641" s="50">
        <f t="shared" ref="CA1641:CC1641" si="11535">BF1641</f>
        <v>0.6525421846</v>
      </c>
      <c r="CB1641" s="50">
        <f t="shared" si="11535"/>
        <v>0.3163244434</v>
      </c>
      <c r="CC1641" s="50">
        <f t="shared" si="11535"/>
        <v>0.1014300164</v>
      </c>
      <c r="CD1641" s="50">
        <f t="shared" si="57"/>
        <v>12</v>
      </c>
      <c r="CE1641" s="57">
        <f t="shared" si="58"/>
        <v>36.16</v>
      </c>
      <c r="CF1641" s="57">
        <f t="shared" si="59"/>
        <v>0.01</v>
      </c>
      <c r="CG1641" s="57">
        <f t="shared" si="60"/>
        <v>20.83</v>
      </c>
      <c r="CH1641" s="57">
        <f t="shared" si="61"/>
        <v>0</v>
      </c>
      <c r="CI1641" s="58">
        <f t="shared" si="62"/>
        <v>1.516072051</v>
      </c>
      <c r="CJ1641" s="58">
        <f t="shared" si="63"/>
        <v>27.56582167</v>
      </c>
      <c r="CK1641" s="57">
        <f t="shared" si="64"/>
        <v>9.44</v>
      </c>
      <c r="CL1641" s="57">
        <f t="shared" si="65"/>
        <v>2.6</v>
      </c>
      <c r="CM1641" s="57">
        <f t="shared" si="66"/>
        <v>1.16</v>
      </c>
      <c r="CN1641" s="57">
        <f t="shared" si="67"/>
        <v>99.28189373</v>
      </c>
      <c r="CO1641" s="59">
        <f t="shared" si="68"/>
        <v>0.1071675155</v>
      </c>
      <c r="CP1641" s="59">
        <f t="shared" si="69"/>
        <v>0.6373943441</v>
      </c>
      <c r="CQ1641" s="59">
        <f t="shared" si="70"/>
        <v>0.2210746788</v>
      </c>
      <c r="CR1641" s="59">
        <f t="shared" si="71"/>
        <v>0.03436346159</v>
      </c>
      <c r="CS1641" s="60">
        <f t="shared" si="72"/>
        <v>10.71675155</v>
      </c>
      <c r="CT1641" s="60">
        <f t="shared" si="73"/>
        <v>3.436346159</v>
      </c>
      <c r="CU1641" s="60">
        <f t="shared" si="74"/>
        <v>85.84690229</v>
      </c>
      <c r="CV1641" s="61">
        <f t="shared" si="75"/>
        <v>0.08794721936</v>
      </c>
      <c r="CW1641" s="61">
        <f t="shared" si="76"/>
        <v>0.09280706846</v>
      </c>
      <c r="CX1641" s="62"/>
    </row>
    <row r="1642" ht="15.75" customHeight="1">
      <c r="A1642" s="17" t="s">
        <v>53</v>
      </c>
      <c r="B1642" s="87" t="s">
        <v>1069</v>
      </c>
      <c r="C1642" s="88" t="s">
        <v>1631</v>
      </c>
      <c r="D1642" s="89"/>
      <c r="E1642" s="89" t="s">
        <v>1632</v>
      </c>
      <c r="F1642" s="90">
        <v>99.0</v>
      </c>
      <c r="G1642" s="89" t="s">
        <v>1731</v>
      </c>
      <c r="H1642" s="91">
        <v>36.35</v>
      </c>
      <c r="I1642" s="92">
        <v>3.0</v>
      </c>
      <c r="J1642" s="92">
        <v>21.58</v>
      </c>
      <c r="K1642" s="92">
        <v>1.41</v>
      </c>
      <c r="L1642" s="92">
        <v>0.02</v>
      </c>
      <c r="M1642" s="92">
        <v>0.01</v>
      </c>
      <c r="N1642" s="92">
        <v>12.1</v>
      </c>
      <c r="O1642" s="92">
        <v>25.39</v>
      </c>
      <c r="P1642" s="92"/>
      <c r="Q1642" s="50">
        <f t="shared" si="8"/>
        <v>99.86</v>
      </c>
      <c r="R1642" s="51">
        <f t="shared" si="9"/>
        <v>12</v>
      </c>
      <c r="S1642" s="52">
        <f t="shared" si="10"/>
        <v>0.6049833318</v>
      </c>
      <c r="T1642" s="52">
        <f t="shared" si="11"/>
        <v>0.0002503166506</v>
      </c>
      <c r="U1642" s="52">
        <f t="shared" si="12"/>
        <v>0.4232978591</v>
      </c>
      <c r="V1642" s="52">
        <f t="shared" si="13"/>
        <v>0.0001315874313</v>
      </c>
      <c r="W1642" s="52">
        <f t="shared" si="14"/>
        <v>0</v>
      </c>
      <c r="X1642" s="52">
        <f t="shared" si="15"/>
        <v>0.3533927935</v>
      </c>
      <c r="Y1642" s="52">
        <f t="shared" si="16"/>
        <v>0.1705729277</v>
      </c>
      <c r="Z1642" s="52">
        <f t="shared" si="17"/>
        <v>0.0744335606</v>
      </c>
      <c r="AA1642" s="52">
        <f t="shared" si="18"/>
        <v>0.02514292236</v>
      </c>
      <c r="AB1642" s="52">
        <f t="shared" si="19"/>
        <v>1.652205299</v>
      </c>
      <c r="AC1642" s="53">
        <f t="shared" si="20"/>
        <v>4.938307341</v>
      </c>
      <c r="AD1642" s="54">
        <f t="shared" si="21"/>
        <v>1.209966664</v>
      </c>
      <c r="AE1642" s="54">
        <f t="shared" si="22"/>
        <v>0.0005006333011</v>
      </c>
      <c r="AF1642" s="54">
        <f t="shared" si="23"/>
        <v>0.6349467886</v>
      </c>
      <c r="AG1642" s="54">
        <f t="shared" si="24"/>
        <v>0.0001973811469</v>
      </c>
      <c r="AH1642" s="54">
        <f t="shared" si="25"/>
        <v>0</v>
      </c>
      <c r="AI1642" s="54">
        <f t="shared" si="26"/>
        <v>0.3533927935</v>
      </c>
      <c r="AJ1642" s="54">
        <f t="shared" si="27"/>
        <v>0.1705729277</v>
      </c>
      <c r="AK1642" s="54">
        <f t="shared" si="28"/>
        <v>0.0744335606</v>
      </c>
      <c r="AL1642" s="54">
        <f t="shared" si="29"/>
        <v>0.02514292236</v>
      </c>
      <c r="AM1642" s="54">
        <f t="shared" si="30"/>
        <v>2.469153671</v>
      </c>
      <c r="AN1642" s="54">
        <f t="shared" si="31"/>
        <v>-4.938307341</v>
      </c>
      <c r="AO1642" s="55">
        <f t="shared" si="32"/>
        <v>2.929337327</v>
      </c>
      <c r="AP1642" s="55">
        <f t="shared" si="33"/>
        <v>0.001212036546</v>
      </c>
      <c r="AQ1642" s="55">
        <f t="shared" si="34"/>
        <v>2.049613855</v>
      </c>
      <c r="AR1642" s="55">
        <f t="shared" si="35"/>
        <v>0.0006371480899</v>
      </c>
      <c r="AS1642" s="55">
        <f t="shared" si="36"/>
        <v>0</v>
      </c>
      <c r="AT1642" s="55">
        <f t="shared" si="37"/>
        <v>1.711132599</v>
      </c>
      <c r="AU1642" s="55">
        <f t="shared" si="38"/>
        <v>0.8259163811</v>
      </c>
      <c r="AV1642" s="55">
        <f t="shared" si="39"/>
        <v>0.3604082889</v>
      </c>
      <c r="AW1642" s="55">
        <f t="shared" si="40"/>
        <v>0.121742364</v>
      </c>
      <c r="AX1642" s="55">
        <f t="shared" si="41"/>
        <v>8</v>
      </c>
      <c r="AY1642" s="55">
        <f t="shared" si="42"/>
        <v>23.91134973</v>
      </c>
      <c r="AZ1642" s="54">
        <f t="shared" ref="AZ1642:BA1642" si="11536">AO1642*2</f>
        <v>5.858674653</v>
      </c>
      <c r="BA1642" s="54">
        <f t="shared" si="11536"/>
        <v>0.002424073093</v>
      </c>
      <c r="BB1642" s="54">
        <f t="shared" ref="BB1642:BD1642" si="11537">AQ1642*(3/2)</f>
        <v>3.074420783</v>
      </c>
      <c r="BC1642" s="54">
        <f t="shared" si="11537"/>
        <v>0.0009557221348</v>
      </c>
      <c r="BD1642" s="54">
        <f t="shared" si="11537"/>
        <v>0</v>
      </c>
      <c r="BE1642" s="54">
        <f t="shared" ref="BE1642:BH1642" si="11538">AT1642</f>
        <v>1.711132599</v>
      </c>
      <c r="BF1642" s="54">
        <f t="shared" si="11538"/>
        <v>0.8259163811</v>
      </c>
      <c r="BG1642" s="54">
        <f t="shared" si="11538"/>
        <v>0.3604082889</v>
      </c>
      <c r="BH1642" s="54">
        <f t="shared" si="11538"/>
        <v>0.121742364</v>
      </c>
      <c r="BI1642" s="54">
        <f t="shared" si="46"/>
        <v>11.95567486</v>
      </c>
      <c r="BJ1642" s="54">
        <f t="shared" si="47"/>
        <v>-23.91134973</v>
      </c>
      <c r="BK1642" s="56">
        <f t="shared" ref="BK1642:BN1642" si="11539">AO1642</f>
        <v>2.929337327</v>
      </c>
      <c r="BL1642" s="56">
        <f t="shared" si="11539"/>
        <v>0.001212036546</v>
      </c>
      <c r="BM1642" s="56">
        <f t="shared" si="11539"/>
        <v>2.049613855</v>
      </c>
      <c r="BN1642" s="56">
        <f t="shared" si="11539"/>
        <v>0.0006371480899</v>
      </c>
      <c r="BO1642" s="56">
        <f t="shared" si="49"/>
        <v>0.0886502701</v>
      </c>
      <c r="BP1642" s="56">
        <f t="shared" si="50"/>
        <v>1.622482329</v>
      </c>
      <c r="BQ1642" s="56">
        <f t="shared" ref="BQ1642:BS1642" si="11540">AU1642</f>
        <v>0.8259163811</v>
      </c>
      <c r="BR1642" s="56">
        <f t="shared" si="11540"/>
        <v>0.3604082889</v>
      </c>
      <c r="BS1642" s="56">
        <f t="shared" si="11540"/>
        <v>0.121742364</v>
      </c>
      <c r="BT1642" s="56">
        <f t="shared" si="52"/>
        <v>8</v>
      </c>
      <c r="BU1642" s="50">
        <f t="shared" ref="BU1642:BX1642" si="11541">AZ1642</f>
        <v>5.858674653</v>
      </c>
      <c r="BV1642" s="50">
        <f t="shared" si="11541"/>
        <v>0.002424073093</v>
      </c>
      <c r="BW1642" s="50">
        <f t="shared" si="11541"/>
        <v>3.074420783</v>
      </c>
      <c r="BX1642" s="50">
        <f t="shared" si="11541"/>
        <v>0.0009557221348</v>
      </c>
      <c r="BY1642" s="50">
        <f t="shared" si="54"/>
        <v>0.1329754051</v>
      </c>
      <c r="BZ1642" s="50">
        <f t="shared" si="55"/>
        <v>1.622482329</v>
      </c>
      <c r="CA1642" s="50">
        <f t="shared" ref="CA1642:CC1642" si="11542">BF1642</f>
        <v>0.8259163811</v>
      </c>
      <c r="CB1642" s="50">
        <f t="shared" si="11542"/>
        <v>0.3604082889</v>
      </c>
      <c r="CC1642" s="50">
        <f t="shared" si="11542"/>
        <v>0.121742364</v>
      </c>
      <c r="CD1642" s="50">
        <f t="shared" si="57"/>
        <v>12</v>
      </c>
      <c r="CE1642" s="57">
        <f t="shared" si="58"/>
        <v>36.35</v>
      </c>
      <c r="CF1642" s="57">
        <f t="shared" si="59"/>
        <v>0.02</v>
      </c>
      <c r="CG1642" s="57">
        <f t="shared" si="60"/>
        <v>21.58</v>
      </c>
      <c r="CH1642" s="57">
        <f t="shared" si="61"/>
        <v>0.01</v>
      </c>
      <c r="CI1642" s="58">
        <f t="shared" si="62"/>
        <v>1.461866773</v>
      </c>
      <c r="CJ1642" s="58">
        <f t="shared" si="63"/>
        <v>24.07459618</v>
      </c>
      <c r="CK1642" s="57">
        <f t="shared" si="64"/>
        <v>12.1</v>
      </c>
      <c r="CL1642" s="57">
        <f t="shared" si="65"/>
        <v>3</v>
      </c>
      <c r="CM1642" s="57">
        <f t="shared" si="66"/>
        <v>1.41</v>
      </c>
      <c r="CN1642" s="57">
        <f t="shared" si="67"/>
        <v>100.006463</v>
      </c>
      <c r="CO1642" s="59">
        <f t="shared" si="68"/>
        <v>0.1229831831</v>
      </c>
      <c r="CP1642" s="59">
        <f t="shared" si="69"/>
        <v>0.5536444291</v>
      </c>
      <c r="CQ1642" s="59">
        <f t="shared" si="70"/>
        <v>0.2818298819</v>
      </c>
      <c r="CR1642" s="59">
        <f t="shared" si="71"/>
        <v>0.04154250581</v>
      </c>
      <c r="CS1642" s="60">
        <f t="shared" si="72"/>
        <v>12.29831831</v>
      </c>
      <c r="CT1642" s="60">
        <f t="shared" si="73"/>
        <v>4.154250581</v>
      </c>
      <c r="CU1642" s="60">
        <f t="shared" si="74"/>
        <v>83.54743111</v>
      </c>
      <c r="CV1642" s="61">
        <f t="shared" si="75"/>
        <v>0.1030340974</v>
      </c>
      <c r="CW1642" s="61">
        <f t="shared" si="76"/>
        <v>0.1065034366</v>
      </c>
      <c r="CX1642" s="62"/>
    </row>
    <row r="1643" ht="15.75" customHeight="1">
      <c r="A1643" s="17" t="s">
        <v>53</v>
      </c>
      <c r="B1643" s="87" t="s">
        <v>1069</v>
      </c>
      <c r="C1643" s="88" t="s">
        <v>1631</v>
      </c>
      <c r="D1643" s="89"/>
      <c r="E1643" s="89" t="s">
        <v>1632</v>
      </c>
      <c r="F1643" s="90">
        <v>100.0</v>
      </c>
      <c r="G1643" s="89" t="s">
        <v>1732</v>
      </c>
      <c r="H1643" s="91">
        <v>37.11</v>
      </c>
      <c r="I1643" s="92">
        <v>3.54</v>
      </c>
      <c r="J1643" s="92">
        <v>21.41</v>
      </c>
      <c r="K1643" s="92">
        <v>2.36</v>
      </c>
      <c r="L1643" s="92">
        <v>0.0</v>
      </c>
      <c r="M1643" s="92">
        <v>0.02</v>
      </c>
      <c r="N1643" s="92">
        <v>4.97</v>
      </c>
      <c r="O1643" s="92">
        <v>30.41</v>
      </c>
      <c r="P1643" s="92"/>
      <c r="Q1643" s="50">
        <f t="shared" si="8"/>
        <v>99.82</v>
      </c>
      <c r="R1643" s="51">
        <f t="shared" si="9"/>
        <v>12</v>
      </c>
      <c r="S1643" s="52">
        <f t="shared" si="10"/>
        <v>0.6176322267</v>
      </c>
      <c r="T1643" s="52">
        <f t="shared" si="11"/>
        <v>0</v>
      </c>
      <c r="U1643" s="52">
        <f t="shared" si="12"/>
        <v>0.4199632606</v>
      </c>
      <c r="V1643" s="52">
        <f t="shared" si="13"/>
        <v>0.0002631748626</v>
      </c>
      <c r="W1643" s="52">
        <f t="shared" si="14"/>
        <v>0</v>
      </c>
      <c r="X1643" s="52">
        <f t="shared" si="15"/>
        <v>0.4232640745</v>
      </c>
      <c r="Y1643" s="52">
        <f t="shared" si="16"/>
        <v>0.07006177277</v>
      </c>
      <c r="Z1643" s="52">
        <f t="shared" si="17"/>
        <v>0.08783160151</v>
      </c>
      <c r="AA1643" s="52">
        <f t="shared" si="18"/>
        <v>0.04208318919</v>
      </c>
      <c r="AB1643" s="52">
        <f t="shared" si="19"/>
        <v>1.6610993</v>
      </c>
      <c r="AC1643" s="53">
        <f t="shared" si="20"/>
        <v>4.977689489</v>
      </c>
      <c r="AD1643" s="54">
        <f t="shared" si="21"/>
        <v>1.235264453</v>
      </c>
      <c r="AE1643" s="54">
        <f t="shared" si="22"/>
        <v>0</v>
      </c>
      <c r="AF1643" s="54">
        <f t="shared" si="23"/>
        <v>0.6299448909</v>
      </c>
      <c r="AG1643" s="54">
        <f t="shared" si="24"/>
        <v>0.0003947622939</v>
      </c>
      <c r="AH1643" s="54">
        <f t="shared" si="25"/>
        <v>0</v>
      </c>
      <c r="AI1643" s="54">
        <f t="shared" si="26"/>
        <v>0.4232640745</v>
      </c>
      <c r="AJ1643" s="54">
        <f t="shared" si="27"/>
        <v>0.07006177277</v>
      </c>
      <c r="AK1643" s="54">
        <f t="shared" si="28"/>
        <v>0.08783160151</v>
      </c>
      <c r="AL1643" s="54">
        <f t="shared" si="29"/>
        <v>0.04208318919</v>
      </c>
      <c r="AM1643" s="54">
        <f t="shared" si="30"/>
        <v>2.488844745</v>
      </c>
      <c r="AN1643" s="54">
        <f t="shared" si="31"/>
        <v>-4.977689489</v>
      </c>
      <c r="AO1643" s="55">
        <f t="shared" si="32"/>
        <v>2.974571005</v>
      </c>
      <c r="AP1643" s="55">
        <f t="shared" si="33"/>
        <v>0</v>
      </c>
      <c r="AQ1643" s="55">
        <f t="shared" si="34"/>
        <v>2.022579917</v>
      </c>
      <c r="AR1643" s="55">
        <f t="shared" si="35"/>
        <v>0.001267473233</v>
      </c>
      <c r="AS1643" s="55">
        <f t="shared" si="36"/>
        <v>0</v>
      </c>
      <c r="AT1643" s="55">
        <f t="shared" si="37"/>
        <v>2.038476926</v>
      </c>
      <c r="AU1643" s="55">
        <f t="shared" si="38"/>
        <v>0.337423646</v>
      </c>
      <c r="AV1643" s="55">
        <f t="shared" si="39"/>
        <v>0.4230047006</v>
      </c>
      <c r="AW1643" s="55">
        <f t="shared" si="40"/>
        <v>0.2026763322</v>
      </c>
      <c r="AX1643" s="55">
        <f t="shared" si="41"/>
        <v>8</v>
      </c>
      <c r="AY1643" s="55">
        <f t="shared" si="42"/>
        <v>23.9729894</v>
      </c>
      <c r="AZ1643" s="54">
        <f t="shared" ref="AZ1643:BA1643" si="11543">AO1643*2</f>
        <v>5.949142009</v>
      </c>
      <c r="BA1643" s="54">
        <f t="shared" si="11543"/>
        <v>0</v>
      </c>
      <c r="BB1643" s="54">
        <f t="shared" ref="BB1643:BD1643" si="11544">AQ1643*(3/2)</f>
        <v>3.033869876</v>
      </c>
      <c r="BC1643" s="54">
        <f t="shared" si="11544"/>
        <v>0.00190120985</v>
      </c>
      <c r="BD1643" s="54">
        <f t="shared" si="11544"/>
        <v>0</v>
      </c>
      <c r="BE1643" s="54">
        <f t="shared" ref="BE1643:BH1643" si="11545">AT1643</f>
        <v>2.038476926</v>
      </c>
      <c r="BF1643" s="54">
        <f t="shared" si="11545"/>
        <v>0.337423646</v>
      </c>
      <c r="BG1643" s="54">
        <f t="shared" si="11545"/>
        <v>0.4230047006</v>
      </c>
      <c r="BH1643" s="54">
        <f t="shared" si="11545"/>
        <v>0.2026763322</v>
      </c>
      <c r="BI1643" s="54">
        <f t="shared" si="46"/>
        <v>11.9864947</v>
      </c>
      <c r="BJ1643" s="54">
        <f t="shared" si="47"/>
        <v>-23.9729894</v>
      </c>
      <c r="BK1643" s="56">
        <f t="shared" ref="BK1643:BN1643" si="11546">AO1643</f>
        <v>2.974571005</v>
      </c>
      <c r="BL1643" s="56">
        <f t="shared" si="11546"/>
        <v>0</v>
      </c>
      <c r="BM1643" s="56">
        <f t="shared" si="11546"/>
        <v>2.022579917</v>
      </c>
      <c r="BN1643" s="56">
        <f t="shared" si="11546"/>
        <v>0.001267473233</v>
      </c>
      <c r="BO1643" s="56">
        <f t="shared" si="49"/>
        <v>0.02701060064</v>
      </c>
      <c r="BP1643" s="56">
        <f t="shared" si="50"/>
        <v>2.011466326</v>
      </c>
      <c r="BQ1643" s="56">
        <f t="shared" ref="BQ1643:BS1643" si="11547">AU1643</f>
        <v>0.337423646</v>
      </c>
      <c r="BR1643" s="56">
        <f t="shared" si="11547"/>
        <v>0.4230047006</v>
      </c>
      <c r="BS1643" s="56">
        <f t="shared" si="11547"/>
        <v>0.2026763322</v>
      </c>
      <c r="BT1643" s="56">
        <f t="shared" si="52"/>
        <v>8</v>
      </c>
      <c r="BU1643" s="50">
        <f t="shared" ref="BU1643:BX1643" si="11548">AZ1643</f>
        <v>5.949142009</v>
      </c>
      <c r="BV1643" s="50">
        <f t="shared" si="11548"/>
        <v>0</v>
      </c>
      <c r="BW1643" s="50">
        <f t="shared" si="11548"/>
        <v>3.033869876</v>
      </c>
      <c r="BX1643" s="50">
        <f t="shared" si="11548"/>
        <v>0.00190120985</v>
      </c>
      <c r="BY1643" s="50">
        <f t="shared" si="54"/>
        <v>0.04051590096</v>
      </c>
      <c r="BZ1643" s="50">
        <f t="shared" si="55"/>
        <v>2.011466326</v>
      </c>
      <c r="CA1643" s="50">
        <f t="shared" ref="CA1643:CC1643" si="11549">BF1643</f>
        <v>0.337423646</v>
      </c>
      <c r="CB1643" s="50">
        <f t="shared" si="11549"/>
        <v>0.4230047006</v>
      </c>
      <c r="CC1643" s="50">
        <f t="shared" si="11549"/>
        <v>0.2026763322</v>
      </c>
      <c r="CD1643" s="50">
        <f t="shared" si="57"/>
        <v>12</v>
      </c>
      <c r="CE1643" s="57">
        <f t="shared" si="58"/>
        <v>37.11</v>
      </c>
      <c r="CF1643" s="57">
        <f t="shared" si="59"/>
        <v>0</v>
      </c>
      <c r="CG1643" s="57">
        <f t="shared" si="60"/>
        <v>21.41</v>
      </c>
      <c r="CH1643" s="57">
        <f t="shared" si="61"/>
        <v>0.02</v>
      </c>
      <c r="CI1643" s="58">
        <f t="shared" si="62"/>
        <v>0.4478097637</v>
      </c>
      <c r="CJ1643" s="58">
        <f t="shared" si="63"/>
        <v>30.00705584</v>
      </c>
      <c r="CK1643" s="57">
        <f t="shared" si="64"/>
        <v>4.97</v>
      </c>
      <c r="CL1643" s="57">
        <f t="shared" si="65"/>
        <v>3.54</v>
      </c>
      <c r="CM1643" s="57">
        <f t="shared" si="66"/>
        <v>2.36</v>
      </c>
      <c r="CN1643" s="57">
        <f t="shared" si="67"/>
        <v>99.86486561</v>
      </c>
      <c r="CO1643" s="59">
        <f t="shared" si="68"/>
        <v>0.1422069602</v>
      </c>
      <c r="CP1643" s="59">
        <f t="shared" si="69"/>
        <v>0.6762206458</v>
      </c>
      <c r="CQ1643" s="59">
        <f t="shared" si="70"/>
        <v>0.1134360704</v>
      </c>
      <c r="CR1643" s="59">
        <f t="shared" si="71"/>
        <v>0.06813632348</v>
      </c>
      <c r="CS1643" s="60">
        <f t="shared" si="72"/>
        <v>14.22069602</v>
      </c>
      <c r="CT1643" s="60">
        <f t="shared" si="73"/>
        <v>6.813632348</v>
      </c>
      <c r="CU1643" s="60">
        <f t="shared" si="74"/>
        <v>78.96567163</v>
      </c>
      <c r="CV1643" s="61">
        <f t="shared" si="75"/>
        <v>0.1392398036</v>
      </c>
      <c r="CW1643" s="61">
        <f t="shared" si="76"/>
        <v>0.1231512276</v>
      </c>
      <c r="CX1643" s="62"/>
    </row>
    <row r="1644" ht="15.75" customHeight="1">
      <c r="A1644" s="17" t="s">
        <v>53</v>
      </c>
      <c r="B1644" s="87" t="s">
        <v>1069</v>
      </c>
      <c r="C1644" s="88" t="s">
        <v>1631</v>
      </c>
      <c r="D1644" s="89"/>
      <c r="E1644" s="89" t="s">
        <v>1632</v>
      </c>
      <c r="F1644" s="90">
        <v>101.0</v>
      </c>
      <c r="G1644" s="89" t="s">
        <v>1733</v>
      </c>
      <c r="H1644" s="91">
        <v>36.3</v>
      </c>
      <c r="I1644" s="92">
        <v>3.65</v>
      </c>
      <c r="J1644" s="92">
        <v>21.12</v>
      </c>
      <c r="K1644" s="92">
        <v>1.68</v>
      </c>
      <c r="L1644" s="92">
        <v>0.11</v>
      </c>
      <c r="M1644" s="92">
        <v>0.08</v>
      </c>
      <c r="N1644" s="92">
        <v>25.55</v>
      </c>
      <c r="O1644" s="92">
        <v>10.86</v>
      </c>
      <c r="P1644" s="92"/>
      <c r="Q1644" s="50">
        <f t="shared" si="8"/>
        <v>99.35</v>
      </c>
      <c r="R1644" s="51">
        <f t="shared" si="9"/>
        <v>12</v>
      </c>
      <c r="S1644" s="52">
        <f t="shared" si="10"/>
        <v>0.6041511676</v>
      </c>
      <c r="T1644" s="52">
        <f t="shared" si="11"/>
        <v>0.001376741578</v>
      </c>
      <c r="U1644" s="52">
        <f t="shared" si="12"/>
        <v>0.4142748278</v>
      </c>
      <c r="V1644" s="52">
        <f t="shared" si="13"/>
        <v>0.00105269945</v>
      </c>
      <c r="W1644" s="52">
        <f t="shared" si="14"/>
        <v>0</v>
      </c>
      <c r="X1644" s="52">
        <f t="shared" si="15"/>
        <v>0.151155799</v>
      </c>
      <c r="Y1644" s="52">
        <f t="shared" si="16"/>
        <v>0.3601767192</v>
      </c>
      <c r="Z1644" s="52">
        <f t="shared" si="17"/>
        <v>0.09056083207</v>
      </c>
      <c r="AA1644" s="52">
        <f t="shared" si="18"/>
        <v>0.02995752451</v>
      </c>
      <c r="AB1644" s="52">
        <f t="shared" si="19"/>
        <v>1.652706311</v>
      </c>
      <c r="AC1644" s="53">
        <f t="shared" si="20"/>
        <v>4.931795968</v>
      </c>
      <c r="AD1644" s="54">
        <f t="shared" si="21"/>
        <v>1.208302335</v>
      </c>
      <c r="AE1644" s="54">
        <f t="shared" si="22"/>
        <v>0.002753483156</v>
      </c>
      <c r="AF1644" s="54">
        <f t="shared" si="23"/>
        <v>0.6214122417</v>
      </c>
      <c r="AG1644" s="54">
        <f t="shared" si="24"/>
        <v>0.001579049176</v>
      </c>
      <c r="AH1644" s="54">
        <f t="shared" si="25"/>
        <v>0</v>
      </c>
      <c r="AI1644" s="54">
        <f t="shared" si="26"/>
        <v>0.151155799</v>
      </c>
      <c r="AJ1644" s="54">
        <f t="shared" si="27"/>
        <v>0.3601767192</v>
      </c>
      <c r="AK1644" s="54">
        <f t="shared" si="28"/>
        <v>0.09056083207</v>
      </c>
      <c r="AL1644" s="54">
        <f t="shared" si="29"/>
        <v>0.02995752451</v>
      </c>
      <c r="AM1644" s="54">
        <f t="shared" si="30"/>
        <v>2.465897984</v>
      </c>
      <c r="AN1644" s="54">
        <f t="shared" si="31"/>
        <v>-4.931795968</v>
      </c>
      <c r="AO1644" s="55">
        <f t="shared" si="32"/>
        <v>2.92442118</v>
      </c>
      <c r="AP1644" s="55">
        <f t="shared" si="33"/>
        <v>0.006664180169</v>
      </c>
      <c r="AQ1644" s="55">
        <f t="shared" si="34"/>
        <v>2.005316129</v>
      </c>
      <c r="AR1644" s="55">
        <f t="shared" si="35"/>
        <v>0.005095639525</v>
      </c>
      <c r="AS1644" s="55">
        <f t="shared" si="36"/>
        <v>0</v>
      </c>
      <c r="AT1644" s="55">
        <f t="shared" si="37"/>
        <v>0.7316765139</v>
      </c>
      <c r="AU1644" s="55">
        <f t="shared" si="38"/>
        <v>1.743451776</v>
      </c>
      <c r="AV1644" s="55">
        <f t="shared" si="39"/>
        <v>0.4383638228</v>
      </c>
      <c r="AW1644" s="55">
        <f t="shared" si="40"/>
        <v>0.1450107587</v>
      </c>
      <c r="AX1644" s="55">
        <f t="shared" si="41"/>
        <v>8</v>
      </c>
      <c r="AY1644" s="55">
        <f t="shared" si="42"/>
        <v>23.87258249</v>
      </c>
      <c r="AZ1644" s="54">
        <f t="shared" ref="AZ1644:BA1644" si="11550">AO1644*2</f>
        <v>5.84884236</v>
      </c>
      <c r="BA1644" s="54">
        <f t="shared" si="11550"/>
        <v>0.01332836034</v>
      </c>
      <c r="BB1644" s="54">
        <f t="shared" ref="BB1644:BD1644" si="11551">AQ1644*(3/2)</f>
        <v>3.007974193</v>
      </c>
      <c r="BC1644" s="54">
        <f t="shared" si="11551"/>
        <v>0.007643459288</v>
      </c>
      <c r="BD1644" s="54">
        <f t="shared" si="11551"/>
        <v>0</v>
      </c>
      <c r="BE1644" s="54">
        <f t="shared" ref="BE1644:BH1644" si="11552">AT1644</f>
        <v>0.7316765139</v>
      </c>
      <c r="BF1644" s="54">
        <f t="shared" si="11552"/>
        <v>1.743451776</v>
      </c>
      <c r="BG1644" s="54">
        <f t="shared" si="11552"/>
        <v>0.4383638228</v>
      </c>
      <c r="BH1644" s="54">
        <f t="shared" si="11552"/>
        <v>0.1450107587</v>
      </c>
      <c r="BI1644" s="54">
        <f t="shared" si="46"/>
        <v>11.93629124</v>
      </c>
      <c r="BJ1644" s="54">
        <f t="shared" si="47"/>
        <v>-23.87258249</v>
      </c>
      <c r="BK1644" s="56">
        <f t="shared" ref="BK1644:BN1644" si="11553">AO1644</f>
        <v>2.92442118</v>
      </c>
      <c r="BL1644" s="56">
        <f t="shared" si="11553"/>
        <v>0.006664180169</v>
      </c>
      <c r="BM1644" s="56">
        <f t="shared" si="11553"/>
        <v>2.005316129</v>
      </c>
      <c r="BN1644" s="56">
        <f t="shared" si="11553"/>
        <v>0.005095639525</v>
      </c>
      <c r="BO1644" s="56">
        <f t="shared" si="49"/>
        <v>0.1274175112</v>
      </c>
      <c r="BP1644" s="56">
        <f t="shared" si="50"/>
        <v>0.6042590027</v>
      </c>
      <c r="BQ1644" s="56">
        <f t="shared" ref="BQ1644:BS1644" si="11554">AU1644</f>
        <v>1.743451776</v>
      </c>
      <c r="BR1644" s="56">
        <f t="shared" si="11554"/>
        <v>0.4383638228</v>
      </c>
      <c r="BS1644" s="56">
        <f t="shared" si="11554"/>
        <v>0.1450107587</v>
      </c>
      <c r="BT1644" s="56">
        <f t="shared" si="52"/>
        <v>8</v>
      </c>
      <c r="BU1644" s="50">
        <f t="shared" ref="BU1644:BX1644" si="11555">AZ1644</f>
        <v>5.84884236</v>
      </c>
      <c r="BV1644" s="50">
        <f t="shared" si="11555"/>
        <v>0.01332836034</v>
      </c>
      <c r="BW1644" s="50">
        <f t="shared" si="11555"/>
        <v>3.007974193</v>
      </c>
      <c r="BX1644" s="50">
        <f t="shared" si="11555"/>
        <v>0.007643459288</v>
      </c>
      <c r="BY1644" s="50">
        <f t="shared" si="54"/>
        <v>0.1911262668</v>
      </c>
      <c r="BZ1644" s="50">
        <f t="shared" si="55"/>
        <v>0.6042590027</v>
      </c>
      <c r="CA1644" s="50">
        <f t="shared" ref="CA1644:CC1644" si="11556">BF1644</f>
        <v>1.743451776</v>
      </c>
      <c r="CB1644" s="50">
        <f t="shared" si="11556"/>
        <v>0.4383638228</v>
      </c>
      <c r="CC1644" s="50">
        <f t="shared" si="11556"/>
        <v>0.1450107587</v>
      </c>
      <c r="CD1644" s="50">
        <f t="shared" si="57"/>
        <v>12</v>
      </c>
      <c r="CE1644" s="57">
        <f t="shared" si="58"/>
        <v>36.3</v>
      </c>
      <c r="CF1644" s="57">
        <f t="shared" si="59"/>
        <v>0.11</v>
      </c>
      <c r="CG1644" s="57">
        <f t="shared" si="60"/>
        <v>21.12</v>
      </c>
      <c r="CH1644" s="57">
        <f t="shared" si="61"/>
        <v>0.08</v>
      </c>
      <c r="CI1644" s="58">
        <f t="shared" si="62"/>
        <v>2.101786145</v>
      </c>
      <c r="CJ1644" s="58">
        <f t="shared" si="63"/>
        <v>8.968789683</v>
      </c>
      <c r="CK1644" s="57">
        <f t="shared" si="64"/>
        <v>25.55</v>
      </c>
      <c r="CL1644" s="57">
        <f t="shared" si="65"/>
        <v>3.65</v>
      </c>
      <c r="CM1644" s="57">
        <f t="shared" si="66"/>
        <v>1.68</v>
      </c>
      <c r="CN1644" s="57">
        <f t="shared" si="67"/>
        <v>99.56057583</v>
      </c>
      <c r="CO1644" s="59">
        <f t="shared" si="68"/>
        <v>0.1495568259</v>
      </c>
      <c r="CP1644" s="59">
        <f t="shared" si="69"/>
        <v>0.2061553754</v>
      </c>
      <c r="CQ1644" s="59">
        <f t="shared" si="70"/>
        <v>0.5948143987</v>
      </c>
      <c r="CR1644" s="59">
        <f t="shared" si="71"/>
        <v>0.04947340008</v>
      </c>
      <c r="CS1644" s="60">
        <f t="shared" si="72"/>
        <v>14.95568259</v>
      </c>
      <c r="CT1644" s="60">
        <f t="shared" si="73"/>
        <v>4.947340008</v>
      </c>
      <c r="CU1644" s="60">
        <f t="shared" si="74"/>
        <v>80.09697741</v>
      </c>
      <c r="CV1644" s="61">
        <f t="shared" si="75"/>
        <v>0.124251813</v>
      </c>
      <c r="CW1644" s="61">
        <f t="shared" si="76"/>
        <v>0.1295162112</v>
      </c>
      <c r="CX1644" s="62"/>
    </row>
    <row r="1645" ht="15.75" customHeight="1">
      <c r="A1645" s="17" t="s">
        <v>53</v>
      </c>
      <c r="B1645" s="87" t="s">
        <v>1069</v>
      </c>
      <c r="C1645" s="88" t="s">
        <v>1631</v>
      </c>
      <c r="D1645" s="89"/>
      <c r="E1645" s="89" t="s">
        <v>1632</v>
      </c>
      <c r="F1645" s="90">
        <v>102.0</v>
      </c>
      <c r="G1645" s="89" t="s">
        <v>1734</v>
      </c>
      <c r="H1645" s="91">
        <v>37.36</v>
      </c>
      <c r="I1645" s="92">
        <v>4.95</v>
      </c>
      <c r="J1645" s="92">
        <v>21.67</v>
      </c>
      <c r="K1645" s="92">
        <v>1.97</v>
      </c>
      <c r="L1645" s="92">
        <v>0.07</v>
      </c>
      <c r="M1645" s="92">
        <v>0.05</v>
      </c>
      <c r="N1645" s="92">
        <v>3.78</v>
      </c>
      <c r="O1645" s="92">
        <v>29.61</v>
      </c>
      <c r="P1645" s="92"/>
      <c r="Q1645" s="50">
        <f t="shared" si="8"/>
        <v>99.46</v>
      </c>
      <c r="R1645" s="51">
        <f t="shared" si="9"/>
        <v>12</v>
      </c>
      <c r="S1645" s="52">
        <f t="shared" si="10"/>
        <v>0.6217930474</v>
      </c>
      <c r="T1645" s="52">
        <f t="shared" si="11"/>
        <v>0.000876108277</v>
      </c>
      <c r="U1645" s="52">
        <f t="shared" si="12"/>
        <v>0.4250632348</v>
      </c>
      <c r="V1645" s="52">
        <f t="shared" si="13"/>
        <v>0.0006579371565</v>
      </c>
      <c r="W1645" s="52">
        <f t="shared" si="14"/>
        <v>0</v>
      </c>
      <c r="X1645" s="52">
        <f t="shared" si="15"/>
        <v>0.412129209</v>
      </c>
      <c r="Y1645" s="52">
        <f t="shared" si="16"/>
        <v>0.05328641873</v>
      </c>
      <c r="Z1645" s="52">
        <f t="shared" si="17"/>
        <v>0.122815375</v>
      </c>
      <c r="AA1645" s="52">
        <f t="shared" si="18"/>
        <v>0.03512876386</v>
      </c>
      <c r="AB1645" s="52">
        <f t="shared" si="19"/>
        <v>1.671750094</v>
      </c>
      <c r="AC1645" s="53">
        <f t="shared" si="20"/>
        <v>5.014559672</v>
      </c>
      <c r="AD1645" s="54">
        <f t="shared" si="21"/>
        <v>1.243586095</v>
      </c>
      <c r="AE1645" s="54">
        <f t="shared" si="22"/>
        <v>0.001752216554</v>
      </c>
      <c r="AF1645" s="54">
        <f t="shared" si="23"/>
        <v>0.6375948522</v>
      </c>
      <c r="AG1645" s="54">
        <f t="shared" si="24"/>
        <v>0.0009869057347</v>
      </c>
      <c r="AH1645" s="54">
        <f t="shared" si="25"/>
        <v>0</v>
      </c>
      <c r="AI1645" s="54">
        <f t="shared" si="26"/>
        <v>0.412129209</v>
      </c>
      <c r="AJ1645" s="54">
        <f t="shared" si="27"/>
        <v>0.05328641873</v>
      </c>
      <c r="AK1645" s="54">
        <f t="shared" si="28"/>
        <v>0.122815375</v>
      </c>
      <c r="AL1645" s="54">
        <f t="shared" si="29"/>
        <v>0.03512876386</v>
      </c>
      <c r="AM1645" s="54">
        <f t="shared" si="30"/>
        <v>2.507279836</v>
      </c>
      <c r="AN1645" s="54">
        <f t="shared" si="31"/>
        <v>-5.014559672</v>
      </c>
      <c r="AO1645" s="55">
        <f t="shared" si="32"/>
        <v>2.97553109</v>
      </c>
      <c r="AP1645" s="55">
        <f t="shared" si="33"/>
        <v>0.004192532269</v>
      </c>
      <c r="AQ1645" s="55">
        <f t="shared" si="34"/>
        <v>2.034099409</v>
      </c>
      <c r="AR1645" s="55">
        <f t="shared" si="35"/>
        <v>0.003148495263</v>
      </c>
      <c r="AS1645" s="55">
        <f t="shared" si="36"/>
        <v>0</v>
      </c>
      <c r="AT1645" s="55">
        <f t="shared" si="37"/>
        <v>1.972204867</v>
      </c>
      <c r="AU1645" s="55">
        <f t="shared" si="38"/>
        <v>0.2549970545</v>
      </c>
      <c r="AV1645" s="55">
        <f t="shared" si="39"/>
        <v>0.587721217</v>
      </c>
      <c r="AW1645" s="55">
        <f t="shared" si="40"/>
        <v>0.1681053358</v>
      </c>
      <c r="AX1645" s="55">
        <f t="shared" si="41"/>
        <v>8</v>
      </c>
      <c r="AY1645" s="55">
        <f t="shared" si="42"/>
        <v>23.99669515</v>
      </c>
      <c r="AZ1645" s="54">
        <f t="shared" ref="AZ1645:BA1645" si="11557">AO1645*2</f>
        <v>5.951062179</v>
      </c>
      <c r="BA1645" s="54">
        <f t="shared" si="11557"/>
        <v>0.008385064538</v>
      </c>
      <c r="BB1645" s="54">
        <f t="shared" ref="BB1645:BD1645" si="11558">AQ1645*(3/2)</f>
        <v>3.051149113</v>
      </c>
      <c r="BC1645" s="54">
        <f t="shared" si="11558"/>
        <v>0.004722742894</v>
      </c>
      <c r="BD1645" s="54">
        <f t="shared" si="11558"/>
        <v>0</v>
      </c>
      <c r="BE1645" s="54">
        <f t="shared" ref="BE1645:BH1645" si="11559">AT1645</f>
        <v>1.972204867</v>
      </c>
      <c r="BF1645" s="54">
        <f t="shared" si="11559"/>
        <v>0.2549970545</v>
      </c>
      <c r="BG1645" s="54">
        <f t="shared" si="11559"/>
        <v>0.587721217</v>
      </c>
      <c r="BH1645" s="54">
        <f t="shared" si="11559"/>
        <v>0.1681053358</v>
      </c>
      <c r="BI1645" s="54">
        <f t="shared" si="46"/>
        <v>11.99834757</v>
      </c>
      <c r="BJ1645" s="54">
        <f t="shared" si="47"/>
        <v>-23.99669515</v>
      </c>
      <c r="BK1645" s="56">
        <f t="shared" ref="BK1645:BN1645" si="11560">AO1645</f>
        <v>2.97553109</v>
      </c>
      <c r="BL1645" s="56">
        <f t="shared" si="11560"/>
        <v>0.004192532269</v>
      </c>
      <c r="BM1645" s="56">
        <f t="shared" si="11560"/>
        <v>2.034099409</v>
      </c>
      <c r="BN1645" s="56">
        <f t="shared" si="11560"/>
        <v>0.003148495263</v>
      </c>
      <c r="BO1645" s="56">
        <f t="shared" si="49"/>
        <v>0.003304852109</v>
      </c>
      <c r="BP1645" s="56">
        <f t="shared" si="50"/>
        <v>1.968900015</v>
      </c>
      <c r="BQ1645" s="56">
        <f t="shared" ref="BQ1645:BS1645" si="11561">AU1645</f>
        <v>0.2549970545</v>
      </c>
      <c r="BR1645" s="56">
        <f t="shared" si="11561"/>
        <v>0.587721217</v>
      </c>
      <c r="BS1645" s="56">
        <f t="shared" si="11561"/>
        <v>0.1681053358</v>
      </c>
      <c r="BT1645" s="56">
        <f t="shared" si="52"/>
        <v>8</v>
      </c>
      <c r="BU1645" s="50">
        <f t="shared" ref="BU1645:BX1645" si="11562">AZ1645</f>
        <v>5.951062179</v>
      </c>
      <c r="BV1645" s="50">
        <f t="shared" si="11562"/>
        <v>0.008385064538</v>
      </c>
      <c r="BW1645" s="50">
        <f t="shared" si="11562"/>
        <v>3.051149113</v>
      </c>
      <c r="BX1645" s="50">
        <f t="shared" si="11562"/>
        <v>0.004722742894</v>
      </c>
      <c r="BY1645" s="50">
        <f t="shared" si="54"/>
        <v>0.004957278163</v>
      </c>
      <c r="BZ1645" s="50">
        <f t="shared" si="55"/>
        <v>1.968900015</v>
      </c>
      <c r="CA1645" s="50">
        <f t="shared" ref="CA1645:CC1645" si="11563">BF1645</f>
        <v>0.2549970545</v>
      </c>
      <c r="CB1645" s="50">
        <f t="shared" si="11563"/>
        <v>0.587721217</v>
      </c>
      <c r="CC1645" s="50">
        <f t="shared" si="11563"/>
        <v>0.1681053358</v>
      </c>
      <c r="CD1645" s="50">
        <f t="shared" si="57"/>
        <v>12</v>
      </c>
      <c r="CE1645" s="57">
        <f t="shared" si="58"/>
        <v>37.36</v>
      </c>
      <c r="CF1645" s="57">
        <f t="shared" si="59"/>
        <v>0.07</v>
      </c>
      <c r="CG1645" s="57">
        <f t="shared" si="60"/>
        <v>21.67</v>
      </c>
      <c r="CH1645" s="57">
        <f t="shared" si="61"/>
        <v>0.05</v>
      </c>
      <c r="CI1645" s="58">
        <f t="shared" si="62"/>
        <v>0.05514258323</v>
      </c>
      <c r="CJ1645" s="58">
        <f t="shared" si="63"/>
        <v>29.5603821</v>
      </c>
      <c r="CK1645" s="57">
        <f t="shared" si="64"/>
        <v>3.78</v>
      </c>
      <c r="CL1645" s="57">
        <f t="shared" si="65"/>
        <v>4.95</v>
      </c>
      <c r="CM1645" s="57">
        <f t="shared" si="66"/>
        <v>1.97</v>
      </c>
      <c r="CN1645" s="57">
        <f t="shared" si="67"/>
        <v>99.46552468</v>
      </c>
      <c r="CO1645" s="59">
        <f t="shared" si="68"/>
        <v>0.1972401778</v>
      </c>
      <c r="CP1645" s="59">
        <f t="shared" si="69"/>
        <v>0.6607659852</v>
      </c>
      <c r="CQ1645" s="59">
        <f t="shared" si="70"/>
        <v>0.08557741819</v>
      </c>
      <c r="CR1645" s="59">
        <f t="shared" si="71"/>
        <v>0.0564164188</v>
      </c>
      <c r="CS1645" s="60">
        <f t="shared" si="72"/>
        <v>19.72401778</v>
      </c>
      <c r="CT1645" s="60">
        <f t="shared" si="73"/>
        <v>5.64164188</v>
      </c>
      <c r="CU1645" s="60">
        <f t="shared" si="74"/>
        <v>74.63434034</v>
      </c>
      <c r="CV1645" s="61">
        <f t="shared" si="75"/>
        <v>0.1550365077</v>
      </c>
      <c r="CW1645" s="61">
        <f t="shared" si="76"/>
        <v>0.170809994</v>
      </c>
      <c r="CX1645" s="62"/>
    </row>
    <row r="1646" ht="15.75" customHeight="1">
      <c r="A1646" s="17" t="s">
        <v>53</v>
      </c>
      <c r="B1646" s="87" t="s">
        <v>1069</v>
      </c>
      <c r="C1646" s="88" t="s">
        <v>1631</v>
      </c>
      <c r="D1646" s="89"/>
      <c r="E1646" s="89" t="s">
        <v>1632</v>
      </c>
      <c r="F1646" s="90">
        <v>103.0</v>
      </c>
      <c r="G1646" s="89" t="s">
        <v>1735</v>
      </c>
      <c r="H1646" s="91">
        <v>37.27</v>
      </c>
      <c r="I1646" s="92">
        <v>5.43</v>
      </c>
      <c r="J1646" s="92">
        <v>22.07</v>
      </c>
      <c r="K1646" s="92">
        <v>1.34</v>
      </c>
      <c r="L1646" s="92">
        <v>0.03</v>
      </c>
      <c r="M1646" s="92">
        <v>0.0</v>
      </c>
      <c r="N1646" s="92">
        <v>1.86</v>
      </c>
      <c r="O1646" s="92">
        <v>31.52</v>
      </c>
      <c r="P1646" s="92"/>
      <c r="Q1646" s="50">
        <f t="shared" si="8"/>
        <v>99.52</v>
      </c>
      <c r="R1646" s="51">
        <f t="shared" si="9"/>
        <v>12</v>
      </c>
      <c r="S1646" s="52">
        <f t="shared" si="10"/>
        <v>0.620295152</v>
      </c>
      <c r="T1646" s="52">
        <f t="shared" si="11"/>
        <v>0.0003754749758</v>
      </c>
      <c r="U1646" s="52">
        <f t="shared" si="12"/>
        <v>0.4329093489</v>
      </c>
      <c r="V1646" s="52">
        <f t="shared" si="13"/>
        <v>0</v>
      </c>
      <c r="W1646" s="52">
        <f t="shared" si="14"/>
        <v>0</v>
      </c>
      <c r="X1646" s="52">
        <f t="shared" si="15"/>
        <v>0.4387137003</v>
      </c>
      <c r="Y1646" s="52">
        <f t="shared" si="16"/>
        <v>0.02622030128</v>
      </c>
      <c r="Z1646" s="52">
        <f t="shared" si="17"/>
        <v>0.1347247447</v>
      </c>
      <c r="AA1646" s="52">
        <f t="shared" si="18"/>
        <v>0.02389469217</v>
      </c>
      <c r="AB1646" s="52">
        <f t="shared" si="19"/>
        <v>1.677133414</v>
      </c>
      <c r="AC1646" s="53">
        <f t="shared" si="20"/>
        <v>5.028517432</v>
      </c>
      <c r="AD1646" s="54">
        <f t="shared" si="21"/>
        <v>1.240590304</v>
      </c>
      <c r="AE1646" s="54">
        <f t="shared" si="22"/>
        <v>0.0007509499517</v>
      </c>
      <c r="AF1646" s="54">
        <f t="shared" si="23"/>
        <v>0.6493640234</v>
      </c>
      <c r="AG1646" s="54">
        <f t="shared" si="24"/>
        <v>0</v>
      </c>
      <c r="AH1646" s="54">
        <f t="shared" si="25"/>
        <v>0</v>
      </c>
      <c r="AI1646" s="54">
        <f t="shared" si="26"/>
        <v>0.4387137003</v>
      </c>
      <c r="AJ1646" s="54">
        <f t="shared" si="27"/>
        <v>0.02622030128</v>
      </c>
      <c r="AK1646" s="54">
        <f t="shared" si="28"/>
        <v>0.1347247447</v>
      </c>
      <c r="AL1646" s="54">
        <f t="shared" si="29"/>
        <v>0.02389469217</v>
      </c>
      <c r="AM1646" s="54">
        <f t="shared" si="30"/>
        <v>2.514258716</v>
      </c>
      <c r="AN1646" s="54">
        <f t="shared" si="31"/>
        <v>-5.028517432</v>
      </c>
      <c r="AO1646" s="55">
        <f t="shared" si="32"/>
        <v>2.958835101</v>
      </c>
      <c r="AP1646" s="55">
        <f t="shared" si="33"/>
        <v>0.001791032115</v>
      </c>
      <c r="AQ1646" s="55">
        <f t="shared" si="34"/>
        <v>2.064996596</v>
      </c>
      <c r="AR1646" s="55">
        <f t="shared" si="35"/>
        <v>0</v>
      </c>
      <c r="AS1646" s="55">
        <f t="shared" si="36"/>
        <v>0</v>
      </c>
      <c r="AT1646" s="55">
        <f t="shared" si="37"/>
        <v>2.092683607</v>
      </c>
      <c r="AU1646" s="55">
        <f t="shared" si="38"/>
        <v>0.125071988</v>
      </c>
      <c r="AV1646" s="55">
        <f t="shared" si="39"/>
        <v>0.6426429456</v>
      </c>
      <c r="AW1646" s="55">
        <f t="shared" si="40"/>
        <v>0.1139787304</v>
      </c>
      <c r="AX1646" s="55">
        <f t="shared" si="41"/>
        <v>8</v>
      </c>
      <c r="AY1646" s="55">
        <f t="shared" si="42"/>
        <v>23.98624886</v>
      </c>
      <c r="AZ1646" s="54">
        <f t="shared" ref="AZ1646:BA1646" si="11564">AO1646*2</f>
        <v>5.917670202</v>
      </c>
      <c r="BA1646" s="54">
        <f t="shared" si="11564"/>
        <v>0.003582064231</v>
      </c>
      <c r="BB1646" s="54">
        <f t="shared" ref="BB1646:BD1646" si="11565">AQ1646*(3/2)</f>
        <v>3.097494894</v>
      </c>
      <c r="BC1646" s="54">
        <f t="shared" si="11565"/>
        <v>0</v>
      </c>
      <c r="BD1646" s="54">
        <f t="shared" si="11565"/>
        <v>0</v>
      </c>
      <c r="BE1646" s="54">
        <f t="shared" ref="BE1646:BH1646" si="11566">AT1646</f>
        <v>2.092683607</v>
      </c>
      <c r="BF1646" s="54">
        <f t="shared" si="11566"/>
        <v>0.125071988</v>
      </c>
      <c r="BG1646" s="54">
        <f t="shared" si="11566"/>
        <v>0.6426429456</v>
      </c>
      <c r="BH1646" s="54">
        <f t="shared" si="11566"/>
        <v>0.1139787304</v>
      </c>
      <c r="BI1646" s="54">
        <f t="shared" si="46"/>
        <v>11.99312443</v>
      </c>
      <c r="BJ1646" s="54">
        <f t="shared" si="47"/>
        <v>-23.98624886</v>
      </c>
      <c r="BK1646" s="56">
        <f t="shared" ref="BK1646:BN1646" si="11567">AO1646</f>
        <v>2.958835101</v>
      </c>
      <c r="BL1646" s="56">
        <f t="shared" si="11567"/>
        <v>0.001791032115</v>
      </c>
      <c r="BM1646" s="56">
        <f t="shared" si="11567"/>
        <v>2.064996596</v>
      </c>
      <c r="BN1646" s="56">
        <f t="shared" si="11567"/>
        <v>0</v>
      </c>
      <c r="BO1646" s="56">
        <f t="shared" si="49"/>
        <v>0.01375113751</v>
      </c>
      <c r="BP1646" s="56">
        <f t="shared" si="50"/>
        <v>2.078932469</v>
      </c>
      <c r="BQ1646" s="56">
        <f t="shared" ref="BQ1646:BS1646" si="11568">AU1646</f>
        <v>0.125071988</v>
      </c>
      <c r="BR1646" s="56">
        <f t="shared" si="11568"/>
        <v>0.6426429456</v>
      </c>
      <c r="BS1646" s="56">
        <f t="shared" si="11568"/>
        <v>0.1139787304</v>
      </c>
      <c r="BT1646" s="56">
        <f t="shared" si="52"/>
        <v>8</v>
      </c>
      <c r="BU1646" s="50">
        <f t="shared" ref="BU1646:BX1646" si="11569">AZ1646</f>
        <v>5.917670202</v>
      </c>
      <c r="BV1646" s="50">
        <f t="shared" si="11569"/>
        <v>0.003582064231</v>
      </c>
      <c r="BW1646" s="50">
        <f t="shared" si="11569"/>
        <v>3.097494894</v>
      </c>
      <c r="BX1646" s="50">
        <f t="shared" si="11569"/>
        <v>0</v>
      </c>
      <c r="BY1646" s="50">
        <f t="shared" si="54"/>
        <v>0.02062670627</v>
      </c>
      <c r="BZ1646" s="50">
        <f t="shared" si="55"/>
        <v>2.078932469</v>
      </c>
      <c r="CA1646" s="50">
        <f t="shared" ref="CA1646:CC1646" si="11570">BF1646</f>
        <v>0.125071988</v>
      </c>
      <c r="CB1646" s="50">
        <f t="shared" si="11570"/>
        <v>0.6426429456</v>
      </c>
      <c r="CC1646" s="50">
        <f t="shared" si="11570"/>
        <v>0.1139787304</v>
      </c>
      <c r="CD1646" s="50">
        <f t="shared" si="57"/>
        <v>12</v>
      </c>
      <c r="CE1646" s="57">
        <f t="shared" si="58"/>
        <v>37.27</v>
      </c>
      <c r="CF1646" s="57">
        <f t="shared" si="59"/>
        <v>0.03</v>
      </c>
      <c r="CG1646" s="57">
        <f t="shared" si="60"/>
        <v>22.07</v>
      </c>
      <c r="CH1646" s="57">
        <f t="shared" si="61"/>
        <v>0</v>
      </c>
      <c r="CI1646" s="58">
        <f t="shared" si="62"/>
        <v>0.2301812574</v>
      </c>
      <c r="CJ1646" s="58">
        <f t="shared" si="63"/>
        <v>31.31288037</v>
      </c>
      <c r="CK1646" s="57">
        <f t="shared" si="64"/>
        <v>1.86</v>
      </c>
      <c r="CL1646" s="57">
        <f t="shared" si="65"/>
        <v>5.43</v>
      </c>
      <c r="CM1646" s="57">
        <f t="shared" si="66"/>
        <v>1.34</v>
      </c>
      <c r="CN1646" s="57">
        <f t="shared" si="67"/>
        <v>99.54306163</v>
      </c>
      <c r="CO1646" s="59">
        <f t="shared" si="68"/>
        <v>0.2170631875</v>
      </c>
      <c r="CP1646" s="59">
        <f t="shared" si="69"/>
        <v>0.7021935144</v>
      </c>
      <c r="CQ1646" s="59">
        <f t="shared" si="70"/>
        <v>0.04224511382</v>
      </c>
      <c r="CR1646" s="59">
        <f t="shared" si="71"/>
        <v>0.03849818427</v>
      </c>
      <c r="CS1646" s="60">
        <f t="shared" si="72"/>
        <v>21.70631875</v>
      </c>
      <c r="CT1646" s="60">
        <f t="shared" si="73"/>
        <v>3.849818427</v>
      </c>
      <c r="CU1646" s="60">
        <f t="shared" si="74"/>
        <v>74.44386282</v>
      </c>
      <c r="CV1646" s="61">
        <f t="shared" si="75"/>
        <v>0.147029778</v>
      </c>
      <c r="CW1646" s="61">
        <f t="shared" si="76"/>
        <v>0.1879767204</v>
      </c>
      <c r="CX1646" s="62"/>
    </row>
    <row r="1647" ht="15.75" customHeight="1">
      <c r="A1647" s="17" t="s">
        <v>53</v>
      </c>
      <c r="B1647" s="87" t="s">
        <v>1069</v>
      </c>
      <c r="C1647" s="88" t="s">
        <v>1631</v>
      </c>
      <c r="D1647" s="89"/>
      <c r="E1647" s="89" t="s">
        <v>1632</v>
      </c>
      <c r="F1647" s="90">
        <v>104.0</v>
      </c>
      <c r="G1647" s="89" t="s">
        <v>1736</v>
      </c>
      <c r="H1647" s="91">
        <v>36.41</v>
      </c>
      <c r="I1647" s="92">
        <v>2.41</v>
      </c>
      <c r="J1647" s="92">
        <v>21.54</v>
      </c>
      <c r="K1647" s="92">
        <v>3.61</v>
      </c>
      <c r="L1647" s="92">
        <v>0.02</v>
      </c>
      <c r="M1647" s="92">
        <v>0.0</v>
      </c>
      <c r="N1647" s="92">
        <v>2.68</v>
      </c>
      <c r="O1647" s="92">
        <v>32.55</v>
      </c>
      <c r="P1647" s="92"/>
      <c r="Q1647" s="50">
        <f t="shared" si="8"/>
        <v>99.22</v>
      </c>
      <c r="R1647" s="51">
        <f t="shared" si="9"/>
        <v>12</v>
      </c>
      <c r="S1647" s="52">
        <f t="shared" si="10"/>
        <v>0.6059819287</v>
      </c>
      <c r="T1647" s="52">
        <f t="shared" si="11"/>
        <v>0.0002503166506</v>
      </c>
      <c r="U1647" s="52">
        <f t="shared" si="12"/>
        <v>0.4225132477</v>
      </c>
      <c r="V1647" s="52">
        <f t="shared" si="13"/>
        <v>0</v>
      </c>
      <c r="W1647" s="52">
        <f t="shared" si="14"/>
        <v>0</v>
      </c>
      <c r="X1647" s="52">
        <f t="shared" si="15"/>
        <v>0.4530498397</v>
      </c>
      <c r="Y1647" s="52">
        <f t="shared" si="16"/>
        <v>0.03777978894</v>
      </c>
      <c r="Z1647" s="52">
        <f t="shared" si="17"/>
        <v>0.05979496035</v>
      </c>
      <c r="AA1647" s="52">
        <f t="shared" si="18"/>
        <v>0.06437301398</v>
      </c>
      <c r="AB1647" s="52">
        <f t="shared" si="19"/>
        <v>1.643743096</v>
      </c>
      <c r="AC1647" s="53">
        <f t="shared" si="20"/>
        <v>4.92246393</v>
      </c>
      <c r="AD1647" s="54">
        <f t="shared" si="21"/>
        <v>1.211963857</v>
      </c>
      <c r="AE1647" s="54">
        <f t="shared" si="22"/>
        <v>0.0005006333011</v>
      </c>
      <c r="AF1647" s="54">
        <f t="shared" si="23"/>
        <v>0.6337698715</v>
      </c>
      <c r="AG1647" s="54">
        <f t="shared" si="24"/>
        <v>0</v>
      </c>
      <c r="AH1647" s="54">
        <f t="shared" si="25"/>
        <v>0</v>
      </c>
      <c r="AI1647" s="54">
        <f t="shared" si="26"/>
        <v>0.4530498397</v>
      </c>
      <c r="AJ1647" s="54">
        <f t="shared" si="27"/>
        <v>0.03777978894</v>
      </c>
      <c r="AK1647" s="54">
        <f t="shared" si="28"/>
        <v>0.05979496035</v>
      </c>
      <c r="AL1647" s="54">
        <f t="shared" si="29"/>
        <v>0.06437301398</v>
      </c>
      <c r="AM1647" s="54">
        <f t="shared" si="30"/>
        <v>2.461231965</v>
      </c>
      <c r="AN1647" s="54">
        <f t="shared" si="31"/>
        <v>-4.92246393</v>
      </c>
      <c r="AO1647" s="55">
        <f t="shared" si="32"/>
        <v>2.949278048</v>
      </c>
      <c r="AP1647" s="55">
        <f t="shared" si="33"/>
        <v>0.001218276268</v>
      </c>
      <c r="AQ1647" s="55">
        <f t="shared" si="34"/>
        <v>2.056346877</v>
      </c>
      <c r="AR1647" s="55">
        <f t="shared" si="35"/>
        <v>0</v>
      </c>
      <c r="AS1647" s="55">
        <f t="shared" si="36"/>
        <v>0</v>
      </c>
      <c r="AT1647" s="55">
        <f t="shared" si="37"/>
        <v>2.204966656</v>
      </c>
      <c r="AU1647" s="55">
        <f t="shared" si="38"/>
        <v>0.1838719884</v>
      </c>
      <c r="AV1647" s="55">
        <f t="shared" si="39"/>
        <v>0.2910185199</v>
      </c>
      <c r="AW1647" s="55">
        <f t="shared" si="40"/>
        <v>0.3132996349</v>
      </c>
      <c r="AX1647" s="55">
        <f t="shared" si="41"/>
        <v>8</v>
      </c>
      <c r="AY1647" s="55">
        <f t="shared" si="42"/>
        <v>23.95733953</v>
      </c>
      <c r="AZ1647" s="54">
        <f t="shared" ref="AZ1647:BA1647" si="11571">AO1647*2</f>
        <v>5.898556096</v>
      </c>
      <c r="BA1647" s="54">
        <f t="shared" si="11571"/>
        <v>0.002436552536</v>
      </c>
      <c r="BB1647" s="54">
        <f t="shared" ref="BB1647:BD1647" si="11572">AQ1647*(3/2)</f>
        <v>3.084520315</v>
      </c>
      <c r="BC1647" s="54">
        <f t="shared" si="11572"/>
        <v>0</v>
      </c>
      <c r="BD1647" s="54">
        <f t="shared" si="11572"/>
        <v>0</v>
      </c>
      <c r="BE1647" s="54">
        <f t="shared" ref="BE1647:BH1647" si="11573">AT1647</f>
        <v>2.204966656</v>
      </c>
      <c r="BF1647" s="54">
        <f t="shared" si="11573"/>
        <v>0.1838719884</v>
      </c>
      <c r="BG1647" s="54">
        <f t="shared" si="11573"/>
        <v>0.2910185199</v>
      </c>
      <c r="BH1647" s="54">
        <f t="shared" si="11573"/>
        <v>0.3132996349</v>
      </c>
      <c r="BI1647" s="54">
        <f t="shared" si="46"/>
        <v>11.97866976</v>
      </c>
      <c r="BJ1647" s="54">
        <f t="shared" si="47"/>
        <v>-23.95733953</v>
      </c>
      <c r="BK1647" s="56">
        <f t="shared" ref="BK1647:BN1647" si="11574">AO1647</f>
        <v>2.949278048</v>
      </c>
      <c r="BL1647" s="56">
        <f t="shared" si="11574"/>
        <v>0.001218276268</v>
      </c>
      <c r="BM1647" s="56">
        <f t="shared" si="11574"/>
        <v>2.056346877</v>
      </c>
      <c r="BN1647" s="56">
        <f t="shared" si="11574"/>
        <v>0</v>
      </c>
      <c r="BO1647" s="56">
        <f t="shared" si="49"/>
        <v>0.0426604745</v>
      </c>
      <c r="BP1647" s="56">
        <f t="shared" si="50"/>
        <v>2.162306181</v>
      </c>
      <c r="BQ1647" s="56">
        <f t="shared" ref="BQ1647:BS1647" si="11575">AU1647</f>
        <v>0.1838719884</v>
      </c>
      <c r="BR1647" s="56">
        <f t="shared" si="11575"/>
        <v>0.2910185199</v>
      </c>
      <c r="BS1647" s="56">
        <f t="shared" si="11575"/>
        <v>0.3132996349</v>
      </c>
      <c r="BT1647" s="56">
        <f t="shared" si="52"/>
        <v>8</v>
      </c>
      <c r="BU1647" s="50">
        <f t="shared" ref="BU1647:BX1647" si="11576">AZ1647</f>
        <v>5.898556096</v>
      </c>
      <c r="BV1647" s="50">
        <f t="shared" si="11576"/>
        <v>0.002436552536</v>
      </c>
      <c r="BW1647" s="50">
        <f t="shared" si="11576"/>
        <v>3.084520315</v>
      </c>
      <c r="BX1647" s="50">
        <f t="shared" si="11576"/>
        <v>0</v>
      </c>
      <c r="BY1647" s="50">
        <f t="shared" si="54"/>
        <v>0.06399071174</v>
      </c>
      <c r="BZ1647" s="50">
        <f t="shared" si="55"/>
        <v>2.162306181</v>
      </c>
      <c r="CA1647" s="50">
        <f t="shared" ref="CA1647:CC1647" si="11577">BF1647</f>
        <v>0.1838719884</v>
      </c>
      <c r="CB1647" s="50">
        <f t="shared" si="11577"/>
        <v>0.2910185199</v>
      </c>
      <c r="CC1647" s="50">
        <f t="shared" si="11577"/>
        <v>0.3132996349</v>
      </c>
      <c r="CD1647" s="50">
        <f t="shared" si="57"/>
        <v>12</v>
      </c>
      <c r="CE1647" s="57">
        <f t="shared" si="58"/>
        <v>36.41</v>
      </c>
      <c r="CF1647" s="57">
        <f t="shared" si="59"/>
        <v>0.02</v>
      </c>
      <c r="CG1647" s="57">
        <f t="shared" si="60"/>
        <v>21.54</v>
      </c>
      <c r="CH1647" s="57">
        <f t="shared" si="61"/>
        <v>0</v>
      </c>
      <c r="CI1647" s="58">
        <f t="shared" si="62"/>
        <v>0.6998796157</v>
      </c>
      <c r="CJ1647" s="58">
        <f t="shared" si="63"/>
        <v>31.92024062</v>
      </c>
      <c r="CK1647" s="57">
        <f t="shared" si="64"/>
        <v>2.68</v>
      </c>
      <c r="CL1647" s="57">
        <f t="shared" si="65"/>
        <v>2.41</v>
      </c>
      <c r="CM1647" s="57">
        <f t="shared" si="66"/>
        <v>3.61</v>
      </c>
      <c r="CN1647" s="57">
        <f t="shared" si="67"/>
        <v>99.29012023</v>
      </c>
      <c r="CO1647" s="59">
        <f t="shared" si="68"/>
        <v>0.09863375102</v>
      </c>
      <c r="CP1647" s="59">
        <f t="shared" si="69"/>
        <v>0.7328618454</v>
      </c>
      <c r="CQ1647" s="59">
        <f t="shared" si="70"/>
        <v>0.06231900271</v>
      </c>
      <c r="CR1647" s="59">
        <f t="shared" si="71"/>
        <v>0.1061854008</v>
      </c>
      <c r="CS1647" s="60">
        <f t="shared" si="72"/>
        <v>9.863375102</v>
      </c>
      <c r="CT1647" s="60">
        <f t="shared" si="73"/>
        <v>10.61854008</v>
      </c>
      <c r="CU1647" s="60">
        <f t="shared" si="74"/>
        <v>79.51808481</v>
      </c>
      <c r="CV1647" s="61">
        <f t="shared" si="75"/>
        <v>0.1555022764</v>
      </c>
      <c r="CW1647" s="61">
        <f t="shared" si="76"/>
        <v>0.08541682839</v>
      </c>
      <c r="CX1647" s="62"/>
    </row>
    <row r="1648" ht="15.75" customHeight="1">
      <c r="A1648" s="17" t="s">
        <v>53</v>
      </c>
      <c r="B1648" s="87" t="s">
        <v>1069</v>
      </c>
      <c r="C1648" s="88" t="s">
        <v>1631</v>
      </c>
      <c r="D1648" s="89"/>
      <c r="E1648" s="89" t="s">
        <v>1632</v>
      </c>
      <c r="F1648" s="90">
        <v>105.0</v>
      </c>
      <c r="G1648" s="89" t="s">
        <v>1737</v>
      </c>
      <c r="H1648" s="91">
        <v>36.42</v>
      </c>
      <c r="I1648" s="92">
        <v>3.03</v>
      </c>
      <c r="J1648" s="92">
        <v>21.63</v>
      </c>
      <c r="K1648" s="92">
        <v>0.94</v>
      </c>
      <c r="L1648" s="92">
        <v>0.02</v>
      </c>
      <c r="M1648" s="92">
        <v>0.05</v>
      </c>
      <c r="N1648" s="92">
        <v>7.08</v>
      </c>
      <c r="O1648" s="92">
        <v>31.06</v>
      </c>
      <c r="P1648" s="92"/>
      <c r="Q1648" s="50">
        <f t="shared" si="8"/>
        <v>100.23</v>
      </c>
      <c r="R1648" s="51">
        <f t="shared" si="9"/>
        <v>12</v>
      </c>
      <c r="S1648" s="52">
        <f t="shared" si="10"/>
        <v>0.6061483616</v>
      </c>
      <c r="T1648" s="52">
        <f t="shared" si="11"/>
        <v>0.0002503166506</v>
      </c>
      <c r="U1648" s="52">
        <f t="shared" si="12"/>
        <v>0.4242786234</v>
      </c>
      <c r="V1648" s="52">
        <f t="shared" si="13"/>
        <v>0.0006579371565</v>
      </c>
      <c r="W1648" s="52">
        <f t="shared" si="14"/>
        <v>0</v>
      </c>
      <c r="X1648" s="52">
        <f t="shared" si="15"/>
        <v>0.4323111527</v>
      </c>
      <c r="Y1648" s="52">
        <f t="shared" si="16"/>
        <v>0.0998063081</v>
      </c>
      <c r="Z1648" s="52">
        <f t="shared" si="17"/>
        <v>0.07517789621</v>
      </c>
      <c r="AA1648" s="52">
        <f t="shared" si="18"/>
        <v>0.01676194824</v>
      </c>
      <c r="AB1648" s="52">
        <f t="shared" si="19"/>
        <v>1.655392544</v>
      </c>
      <c r="AC1648" s="53">
        <f t="shared" si="20"/>
        <v>4.948519005</v>
      </c>
      <c r="AD1648" s="54">
        <f t="shared" si="21"/>
        <v>1.212296723</v>
      </c>
      <c r="AE1648" s="54">
        <f t="shared" si="22"/>
        <v>0.0005006333011</v>
      </c>
      <c r="AF1648" s="54">
        <f t="shared" si="23"/>
        <v>0.636417935</v>
      </c>
      <c r="AG1648" s="54">
        <f t="shared" si="24"/>
        <v>0.0009869057347</v>
      </c>
      <c r="AH1648" s="54">
        <f t="shared" si="25"/>
        <v>0</v>
      </c>
      <c r="AI1648" s="54">
        <f t="shared" si="26"/>
        <v>0.4323111527</v>
      </c>
      <c r="AJ1648" s="54">
        <f t="shared" si="27"/>
        <v>0.0998063081</v>
      </c>
      <c r="AK1648" s="54">
        <f t="shared" si="28"/>
        <v>0.07517789621</v>
      </c>
      <c r="AL1648" s="54">
        <f t="shared" si="29"/>
        <v>0.01676194824</v>
      </c>
      <c r="AM1648" s="54">
        <f t="shared" si="30"/>
        <v>2.474259502</v>
      </c>
      <c r="AN1648" s="54">
        <f t="shared" si="31"/>
        <v>-4.948519005</v>
      </c>
      <c r="AO1648" s="55">
        <f t="shared" si="32"/>
        <v>2.929327494</v>
      </c>
      <c r="AP1648" s="55">
        <f t="shared" si="33"/>
        <v>0.001209702926</v>
      </c>
      <c r="AQ1648" s="55">
        <f t="shared" si="34"/>
        <v>2.050407318</v>
      </c>
      <c r="AR1648" s="55">
        <f t="shared" si="35"/>
        <v>0.003179606717</v>
      </c>
      <c r="AS1648" s="55">
        <f t="shared" si="36"/>
        <v>0</v>
      </c>
      <c r="AT1648" s="55">
        <f t="shared" si="37"/>
        <v>2.089226047</v>
      </c>
      <c r="AU1648" s="55">
        <f t="shared" si="38"/>
        <v>0.4823330078</v>
      </c>
      <c r="AV1648" s="55">
        <f t="shared" si="39"/>
        <v>0.363311513</v>
      </c>
      <c r="AW1648" s="55">
        <f t="shared" si="40"/>
        <v>0.08100530982</v>
      </c>
      <c r="AX1648" s="55">
        <f t="shared" si="41"/>
        <v>8</v>
      </c>
      <c r="AY1648" s="55">
        <f t="shared" si="42"/>
        <v>23.91466132</v>
      </c>
      <c r="AZ1648" s="54">
        <f t="shared" ref="AZ1648:BA1648" si="11578">AO1648*2</f>
        <v>5.858654988</v>
      </c>
      <c r="BA1648" s="54">
        <f t="shared" si="11578"/>
        <v>0.002419405853</v>
      </c>
      <c r="BB1648" s="54">
        <f t="shared" ref="BB1648:BD1648" si="11579">AQ1648*(3/2)</f>
        <v>3.075610978</v>
      </c>
      <c r="BC1648" s="54">
        <f t="shared" si="11579"/>
        <v>0.004769410075</v>
      </c>
      <c r="BD1648" s="54">
        <f t="shared" si="11579"/>
        <v>0</v>
      </c>
      <c r="BE1648" s="54">
        <f t="shared" ref="BE1648:BH1648" si="11580">AT1648</f>
        <v>2.089226047</v>
      </c>
      <c r="BF1648" s="54">
        <f t="shared" si="11580"/>
        <v>0.4823330078</v>
      </c>
      <c r="BG1648" s="54">
        <f t="shared" si="11580"/>
        <v>0.363311513</v>
      </c>
      <c r="BH1648" s="54">
        <f t="shared" si="11580"/>
        <v>0.08100530982</v>
      </c>
      <c r="BI1648" s="54">
        <f t="shared" si="46"/>
        <v>11.95733066</v>
      </c>
      <c r="BJ1648" s="54">
        <f t="shared" si="47"/>
        <v>-23.91466132</v>
      </c>
      <c r="BK1648" s="56">
        <f t="shared" ref="BK1648:BN1648" si="11581">AO1648</f>
        <v>2.929327494</v>
      </c>
      <c r="BL1648" s="56">
        <f t="shared" si="11581"/>
        <v>0.001209702926</v>
      </c>
      <c r="BM1648" s="56">
        <f t="shared" si="11581"/>
        <v>2.050407318</v>
      </c>
      <c r="BN1648" s="56">
        <f t="shared" si="11581"/>
        <v>0.003179606717</v>
      </c>
      <c r="BO1648" s="56">
        <f t="shared" si="49"/>
        <v>0.08533868097</v>
      </c>
      <c r="BP1648" s="56">
        <f t="shared" si="50"/>
        <v>2.003887366</v>
      </c>
      <c r="BQ1648" s="56">
        <f t="shared" ref="BQ1648:BS1648" si="11582">AU1648</f>
        <v>0.4823330078</v>
      </c>
      <c r="BR1648" s="56">
        <f t="shared" si="11582"/>
        <v>0.363311513</v>
      </c>
      <c r="BS1648" s="56">
        <f t="shared" si="11582"/>
        <v>0.08100530982</v>
      </c>
      <c r="BT1648" s="56">
        <f t="shared" si="52"/>
        <v>8</v>
      </c>
      <c r="BU1648" s="50">
        <f t="shared" ref="BU1648:BX1648" si="11583">AZ1648</f>
        <v>5.858654988</v>
      </c>
      <c r="BV1648" s="50">
        <f t="shared" si="11583"/>
        <v>0.002419405853</v>
      </c>
      <c r="BW1648" s="50">
        <f t="shared" si="11583"/>
        <v>3.075610978</v>
      </c>
      <c r="BX1648" s="50">
        <f t="shared" si="11583"/>
        <v>0.004769410075</v>
      </c>
      <c r="BY1648" s="50">
        <f t="shared" si="54"/>
        <v>0.1280080215</v>
      </c>
      <c r="BZ1648" s="50">
        <f t="shared" si="55"/>
        <v>2.003887366</v>
      </c>
      <c r="CA1648" s="50">
        <f t="shared" ref="CA1648:CC1648" si="11584">BF1648</f>
        <v>0.4823330078</v>
      </c>
      <c r="CB1648" s="50">
        <f t="shared" si="11584"/>
        <v>0.363311513</v>
      </c>
      <c r="CC1648" s="50">
        <f t="shared" si="11584"/>
        <v>0.08100530982</v>
      </c>
      <c r="CD1648" s="50">
        <f t="shared" si="57"/>
        <v>12</v>
      </c>
      <c r="CE1648" s="57">
        <f t="shared" si="58"/>
        <v>36.42</v>
      </c>
      <c r="CF1648" s="57">
        <f t="shared" si="59"/>
        <v>0.02</v>
      </c>
      <c r="CG1648" s="57">
        <f t="shared" si="60"/>
        <v>21.63</v>
      </c>
      <c r="CH1648" s="57">
        <f t="shared" si="61"/>
        <v>0.05</v>
      </c>
      <c r="CI1648" s="58">
        <f t="shared" si="62"/>
        <v>1.409972499</v>
      </c>
      <c r="CJ1648" s="58">
        <f t="shared" si="63"/>
        <v>29.79129122</v>
      </c>
      <c r="CK1648" s="57">
        <f t="shared" si="64"/>
        <v>7.08</v>
      </c>
      <c r="CL1648" s="57">
        <f t="shared" si="65"/>
        <v>3.03</v>
      </c>
      <c r="CM1648" s="57">
        <f t="shared" si="66"/>
        <v>0.94</v>
      </c>
      <c r="CN1648" s="57">
        <f t="shared" si="67"/>
        <v>100.3712637</v>
      </c>
      <c r="CO1648" s="59">
        <f t="shared" si="68"/>
        <v>0.1239743735</v>
      </c>
      <c r="CP1648" s="59">
        <f t="shared" si="69"/>
        <v>0.6837952333</v>
      </c>
      <c r="CQ1648" s="59">
        <f t="shared" si="70"/>
        <v>0.1645885977</v>
      </c>
      <c r="CR1648" s="59">
        <f t="shared" si="71"/>
        <v>0.02764179547</v>
      </c>
      <c r="CS1648" s="60">
        <f t="shared" si="72"/>
        <v>12.39743735</v>
      </c>
      <c r="CT1648" s="60">
        <f t="shared" si="73"/>
        <v>2.764179547</v>
      </c>
      <c r="CU1648" s="60">
        <f t="shared" si="74"/>
        <v>84.8383831</v>
      </c>
      <c r="CV1648" s="61">
        <f t="shared" si="75"/>
        <v>0.08962898221</v>
      </c>
      <c r="CW1648" s="61">
        <f t="shared" si="76"/>
        <v>0.1073618074</v>
      </c>
      <c r="CX1648" s="62"/>
    </row>
    <row r="1649" ht="15.75" customHeight="1">
      <c r="A1649" s="17" t="s">
        <v>53</v>
      </c>
      <c r="B1649" s="87" t="s">
        <v>1069</v>
      </c>
      <c r="C1649" s="88" t="s">
        <v>1631</v>
      </c>
      <c r="D1649" s="89"/>
      <c r="E1649" s="89" t="s">
        <v>1632</v>
      </c>
      <c r="F1649" s="90">
        <v>106.0</v>
      </c>
      <c r="G1649" s="89" t="s">
        <v>1738</v>
      </c>
      <c r="H1649" s="91">
        <v>37.28</v>
      </c>
      <c r="I1649" s="92">
        <v>4.82</v>
      </c>
      <c r="J1649" s="92">
        <v>21.72</v>
      </c>
      <c r="K1649" s="92">
        <v>1.22</v>
      </c>
      <c r="L1649" s="92">
        <v>0.01</v>
      </c>
      <c r="M1649" s="92">
        <v>0.06</v>
      </c>
      <c r="N1649" s="92">
        <v>0.96</v>
      </c>
      <c r="O1649" s="92">
        <v>33.56</v>
      </c>
      <c r="P1649" s="92"/>
      <c r="Q1649" s="50">
        <f t="shared" si="8"/>
        <v>99.63</v>
      </c>
      <c r="R1649" s="51">
        <f t="shared" si="9"/>
        <v>12</v>
      </c>
      <c r="S1649" s="52">
        <f t="shared" si="10"/>
        <v>0.6204615848</v>
      </c>
      <c r="T1649" s="52">
        <f t="shared" si="11"/>
        <v>0.0001251583253</v>
      </c>
      <c r="U1649" s="52">
        <f t="shared" si="12"/>
        <v>0.426043999</v>
      </c>
      <c r="V1649" s="52">
        <f t="shared" si="13"/>
        <v>0.0007895245878</v>
      </c>
      <c r="W1649" s="52">
        <f t="shared" si="14"/>
        <v>0</v>
      </c>
      <c r="X1649" s="52">
        <f t="shared" si="15"/>
        <v>0.4671076073</v>
      </c>
      <c r="Y1649" s="52">
        <f t="shared" si="16"/>
        <v>0.01353305873</v>
      </c>
      <c r="Z1649" s="52">
        <f t="shared" si="17"/>
        <v>0.1195899207</v>
      </c>
      <c r="AA1649" s="52">
        <f t="shared" si="18"/>
        <v>0.02175486899</v>
      </c>
      <c r="AB1649" s="52">
        <f t="shared" si="19"/>
        <v>1.669405723</v>
      </c>
      <c r="AC1649" s="53">
        <f t="shared" si="20"/>
        <v>5.006818455</v>
      </c>
      <c r="AD1649" s="54">
        <f t="shared" si="21"/>
        <v>1.24092317</v>
      </c>
      <c r="AE1649" s="54">
        <f t="shared" si="22"/>
        <v>0.0002503166506</v>
      </c>
      <c r="AF1649" s="54">
        <f t="shared" si="23"/>
        <v>0.6390659986</v>
      </c>
      <c r="AG1649" s="54">
        <f t="shared" si="24"/>
        <v>0.001184286882</v>
      </c>
      <c r="AH1649" s="54">
        <f t="shared" si="25"/>
        <v>0</v>
      </c>
      <c r="AI1649" s="54">
        <f t="shared" si="26"/>
        <v>0.4671076073</v>
      </c>
      <c r="AJ1649" s="54">
        <f t="shared" si="27"/>
        <v>0.01353305873</v>
      </c>
      <c r="AK1649" s="54">
        <f t="shared" si="28"/>
        <v>0.1195899207</v>
      </c>
      <c r="AL1649" s="54">
        <f t="shared" si="29"/>
        <v>0.02175486899</v>
      </c>
      <c r="AM1649" s="54">
        <f t="shared" si="30"/>
        <v>2.503409227</v>
      </c>
      <c r="AN1649" s="54">
        <f t="shared" si="31"/>
        <v>-5.006818455</v>
      </c>
      <c r="AO1649" s="55">
        <f t="shared" si="32"/>
        <v>2.973329138</v>
      </c>
      <c r="AP1649" s="55">
        <f t="shared" si="33"/>
        <v>0.0005997742722</v>
      </c>
      <c r="AQ1649" s="55">
        <f t="shared" si="34"/>
        <v>2.04165587</v>
      </c>
      <c r="AR1649" s="55">
        <f t="shared" si="35"/>
        <v>0.00378350009</v>
      </c>
      <c r="AS1649" s="55">
        <f t="shared" si="36"/>
        <v>0</v>
      </c>
      <c r="AT1649" s="55">
        <f t="shared" si="37"/>
        <v>2.238437792</v>
      </c>
      <c r="AU1649" s="55">
        <f t="shared" si="38"/>
        <v>0.06485210176</v>
      </c>
      <c r="AV1649" s="55">
        <f t="shared" si="39"/>
        <v>0.5730897844</v>
      </c>
      <c r="AW1649" s="55">
        <f t="shared" si="40"/>
        <v>0.1042520399</v>
      </c>
      <c r="AX1649" s="55">
        <f t="shared" si="41"/>
        <v>8</v>
      </c>
      <c r="AY1649" s="55">
        <f t="shared" si="42"/>
        <v>23.9932972</v>
      </c>
      <c r="AZ1649" s="54">
        <f t="shared" ref="AZ1649:BA1649" si="11585">AO1649*2</f>
        <v>5.946658277</v>
      </c>
      <c r="BA1649" s="54">
        <f t="shared" si="11585"/>
        <v>0.001199548544</v>
      </c>
      <c r="BB1649" s="54">
        <f t="shared" ref="BB1649:BD1649" si="11586">AQ1649*(3/2)</f>
        <v>3.062483805</v>
      </c>
      <c r="BC1649" s="54">
        <f t="shared" si="11586"/>
        <v>0.005675250136</v>
      </c>
      <c r="BD1649" s="54">
        <f t="shared" si="11586"/>
        <v>0</v>
      </c>
      <c r="BE1649" s="54">
        <f t="shared" ref="BE1649:BH1649" si="11587">AT1649</f>
        <v>2.238437792</v>
      </c>
      <c r="BF1649" s="54">
        <f t="shared" si="11587"/>
        <v>0.06485210176</v>
      </c>
      <c r="BG1649" s="54">
        <f t="shared" si="11587"/>
        <v>0.5730897844</v>
      </c>
      <c r="BH1649" s="54">
        <f t="shared" si="11587"/>
        <v>0.1042520399</v>
      </c>
      <c r="BI1649" s="54">
        <f t="shared" si="46"/>
        <v>11.9966486</v>
      </c>
      <c r="BJ1649" s="54">
        <f t="shared" si="47"/>
        <v>-23.9932972</v>
      </c>
      <c r="BK1649" s="56">
        <f t="shared" ref="BK1649:BN1649" si="11588">AO1649</f>
        <v>2.973329138</v>
      </c>
      <c r="BL1649" s="56">
        <f t="shared" si="11588"/>
        <v>0.0005997742722</v>
      </c>
      <c r="BM1649" s="56">
        <f t="shared" si="11588"/>
        <v>2.04165587</v>
      </c>
      <c r="BN1649" s="56">
        <f t="shared" si="11588"/>
        <v>0.00378350009</v>
      </c>
      <c r="BO1649" s="56">
        <f t="shared" si="49"/>
        <v>0.00670280499</v>
      </c>
      <c r="BP1649" s="56">
        <f t="shared" si="50"/>
        <v>2.231734987</v>
      </c>
      <c r="BQ1649" s="56">
        <f t="shared" ref="BQ1649:BS1649" si="11589">AU1649</f>
        <v>0.06485210176</v>
      </c>
      <c r="BR1649" s="56">
        <f t="shared" si="11589"/>
        <v>0.5730897844</v>
      </c>
      <c r="BS1649" s="56">
        <f t="shared" si="11589"/>
        <v>0.1042520399</v>
      </c>
      <c r="BT1649" s="56">
        <f t="shared" si="52"/>
        <v>8</v>
      </c>
      <c r="BU1649" s="50">
        <f t="shared" ref="BU1649:BX1649" si="11590">AZ1649</f>
        <v>5.946658277</v>
      </c>
      <c r="BV1649" s="50">
        <f t="shared" si="11590"/>
        <v>0.001199548544</v>
      </c>
      <c r="BW1649" s="50">
        <f t="shared" si="11590"/>
        <v>3.062483805</v>
      </c>
      <c r="BX1649" s="50">
        <f t="shared" si="11590"/>
        <v>0.005675250136</v>
      </c>
      <c r="BY1649" s="50">
        <f t="shared" si="54"/>
        <v>0.01005420749</v>
      </c>
      <c r="BZ1649" s="50">
        <f t="shared" si="55"/>
        <v>2.231734987</v>
      </c>
      <c r="CA1649" s="50">
        <f t="shared" ref="CA1649:CC1649" si="11591">BF1649</f>
        <v>0.06485210176</v>
      </c>
      <c r="CB1649" s="50">
        <f t="shared" si="11591"/>
        <v>0.5730897844</v>
      </c>
      <c r="CC1649" s="50">
        <f t="shared" si="11591"/>
        <v>0.1042520399</v>
      </c>
      <c r="CD1649" s="50">
        <f t="shared" si="57"/>
        <v>12</v>
      </c>
      <c r="CE1649" s="57">
        <f t="shared" si="58"/>
        <v>37.28</v>
      </c>
      <c r="CF1649" s="57">
        <f t="shared" si="59"/>
        <v>0.01</v>
      </c>
      <c r="CG1649" s="57">
        <f t="shared" si="60"/>
        <v>21.72</v>
      </c>
      <c r="CH1649" s="57">
        <f t="shared" si="61"/>
        <v>0.06</v>
      </c>
      <c r="CI1649" s="58">
        <f t="shared" si="62"/>
        <v>0.1116817482</v>
      </c>
      <c r="CJ1649" s="58">
        <f t="shared" si="63"/>
        <v>33.45950753</v>
      </c>
      <c r="CK1649" s="57">
        <f t="shared" si="64"/>
        <v>0.96</v>
      </c>
      <c r="CL1649" s="57">
        <f t="shared" si="65"/>
        <v>4.82</v>
      </c>
      <c r="CM1649" s="57">
        <f t="shared" si="66"/>
        <v>1.22</v>
      </c>
      <c r="CN1649" s="57">
        <f t="shared" si="67"/>
        <v>99.64118928</v>
      </c>
      <c r="CO1649" s="59">
        <f t="shared" si="68"/>
        <v>0.192704601</v>
      </c>
      <c r="CP1649" s="59">
        <f t="shared" si="69"/>
        <v>0.7504331987</v>
      </c>
      <c r="CQ1649" s="59">
        <f t="shared" si="70"/>
        <v>0.02180687692</v>
      </c>
      <c r="CR1649" s="59">
        <f t="shared" si="71"/>
        <v>0.03505532342</v>
      </c>
      <c r="CS1649" s="60">
        <f t="shared" si="72"/>
        <v>19.2704601</v>
      </c>
      <c r="CT1649" s="60">
        <f t="shared" si="73"/>
        <v>3.505532342</v>
      </c>
      <c r="CU1649" s="60">
        <f t="shared" si="74"/>
        <v>77.22400756</v>
      </c>
      <c r="CV1649" s="61">
        <f t="shared" si="75"/>
        <v>0.1314076239</v>
      </c>
      <c r="CW1649" s="61">
        <f t="shared" si="76"/>
        <v>0.1668821844</v>
      </c>
      <c r="CX1649" s="62"/>
    </row>
    <row r="1650" ht="15.75" customHeight="1">
      <c r="A1650" s="17" t="s">
        <v>53</v>
      </c>
      <c r="B1650" s="87" t="s">
        <v>1069</v>
      </c>
      <c r="C1650" s="88" t="s">
        <v>1631</v>
      </c>
      <c r="D1650" s="89"/>
      <c r="E1650" s="89" t="s">
        <v>1632</v>
      </c>
      <c r="F1650" s="90">
        <v>107.0</v>
      </c>
      <c r="G1650" s="89" t="s">
        <v>1739</v>
      </c>
      <c r="H1650" s="91">
        <v>36.93</v>
      </c>
      <c r="I1650" s="92">
        <v>3.2</v>
      </c>
      <c r="J1650" s="92">
        <v>21.62</v>
      </c>
      <c r="K1650" s="92">
        <v>1.04</v>
      </c>
      <c r="L1650" s="92">
        <v>0.02</v>
      </c>
      <c r="M1650" s="92">
        <v>0.01</v>
      </c>
      <c r="N1650" s="92">
        <v>7.54</v>
      </c>
      <c r="O1650" s="92">
        <v>30.03</v>
      </c>
      <c r="P1650" s="92"/>
      <c r="Q1650" s="50">
        <f t="shared" si="8"/>
        <v>100.39</v>
      </c>
      <c r="R1650" s="51">
        <f t="shared" si="9"/>
        <v>12</v>
      </c>
      <c r="S1650" s="52">
        <f t="shared" si="10"/>
        <v>0.6146364358</v>
      </c>
      <c r="T1650" s="52">
        <f t="shared" si="11"/>
        <v>0.0002503166506</v>
      </c>
      <c r="U1650" s="52">
        <f t="shared" si="12"/>
        <v>0.4240824705</v>
      </c>
      <c r="V1650" s="52">
        <f t="shared" si="13"/>
        <v>0.0001315874313</v>
      </c>
      <c r="W1650" s="52">
        <f t="shared" si="14"/>
        <v>0</v>
      </c>
      <c r="X1650" s="52">
        <f t="shared" si="15"/>
        <v>0.4179750134</v>
      </c>
      <c r="Y1650" s="52">
        <f t="shared" si="16"/>
        <v>0.1062908987</v>
      </c>
      <c r="Z1650" s="52">
        <f t="shared" si="17"/>
        <v>0.07939579798</v>
      </c>
      <c r="AA1650" s="52">
        <f t="shared" si="18"/>
        <v>0.01854513422</v>
      </c>
      <c r="AB1650" s="52">
        <f t="shared" si="19"/>
        <v>1.661307655</v>
      </c>
      <c r="AC1650" s="53">
        <f t="shared" si="20"/>
        <v>4.976602872</v>
      </c>
      <c r="AD1650" s="54">
        <f t="shared" si="21"/>
        <v>1.229272872</v>
      </c>
      <c r="AE1650" s="54">
        <f t="shared" si="22"/>
        <v>0.0005006333011</v>
      </c>
      <c r="AF1650" s="54">
        <f t="shared" si="23"/>
        <v>0.6361237058</v>
      </c>
      <c r="AG1650" s="54">
        <f t="shared" si="24"/>
        <v>0.0001973811469</v>
      </c>
      <c r="AH1650" s="54">
        <f t="shared" si="25"/>
        <v>0</v>
      </c>
      <c r="AI1650" s="54">
        <f t="shared" si="26"/>
        <v>0.4179750134</v>
      </c>
      <c r="AJ1650" s="54">
        <f t="shared" si="27"/>
        <v>0.1062908987</v>
      </c>
      <c r="AK1650" s="54">
        <f t="shared" si="28"/>
        <v>0.07939579798</v>
      </c>
      <c r="AL1650" s="54">
        <f t="shared" si="29"/>
        <v>0.01854513422</v>
      </c>
      <c r="AM1650" s="54">
        <f t="shared" si="30"/>
        <v>2.488301436</v>
      </c>
      <c r="AN1650" s="54">
        <f t="shared" si="31"/>
        <v>-4.976602872</v>
      </c>
      <c r="AO1650" s="55">
        <f t="shared" si="32"/>
        <v>2.959771763</v>
      </c>
      <c r="AP1650" s="55">
        <f t="shared" si="33"/>
        <v>0.001205395761</v>
      </c>
      <c r="AQ1650" s="55">
        <f t="shared" si="34"/>
        <v>2.042162242</v>
      </c>
      <c r="AR1650" s="55">
        <f t="shared" si="35"/>
        <v>0.0006336571359</v>
      </c>
      <c r="AS1650" s="55">
        <f t="shared" si="36"/>
        <v>0</v>
      </c>
      <c r="AT1650" s="55">
        <f t="shared" si="37"/>
        <v>2.012751881</v>
      </c>
      <c r="AU1650" s="55">
        <f t="shared" si="38"/>
        <v>0.5118420947</v>
      </c>
      <c r="AV1650" s="55">
        <f t="shared" si="39"/>
        <v>0.3823291743</v>
      </c>
      <c r="AW1650" s="55">
        <f t="shared" si="40"/>
        <v>0.08930379231</v>
      </c>
      <c r="AX1650" s="55">
        <f t="shared" si="41"/>
        <v>8</v>
      </c>
      <c r="AY1650" s="55">
        <f t="shared" si="42"/>
        <v>23.96475022</v>
      </c>
      <c r="AZ1650" s="54">
        <f t="shared" ref="AZ1650:BA1650" si="11592">AO1650*2</f>
        <v>5.919543527</v>
      </c>
      <c r="BA1650" s="54">
        <f t="shared" si="11592"/>
        <v>0.002410791522</v>
      </c>
      <c r="BB1650" s="54">
        <f t="shared" ref="BB1650:BD1650" si="11593">AQ1650*(3/2)</f>
        <v>3.063243362</v>
      </c>
      <c r="BC1650" s="54">
        <f t="shared" si="11593"/>
        <v>0.0009504857039</v>
      </c>
      <c r="BD1650" s="54">
        <f t="shared" si="11593"/>
        <v>0</v>
      </c>
      <c r="BE1650" s="54">
        <f t="shared" ref="BE1650:BH1650" si="11594">AT1650</f>
        <v>2.012751881</v>
      </c>
      <c r="BF1650" s="54">
        <f t="shared" si="11594"/>
        <v>0.5118420947</v>
      </c>
      <c r="BG1650" s="54">
        <f t="shared" si="11594"/>
        <v>0.3823291743</v>
      </c>
      <c r="BH1650" s="54">
        <f t="shared" si="11594"/>
        <v>0.08930379231</v>
      </c>
      <c r="BI1650" s="54">
        <f t="shared" si="46"/>
        <v>11.98237511</v>
      </c>
      <c r="BJ1650" s="54">
        <f t="shared" si="47"/>
        <v>-23.96475022</v>
      </c>
      <c r="BK1650" s="56">
        <f t="shared" ref="BK1650:BN1650" si="11595">AO1650</f>
        <v>2.959771763</v>
      </c>
      <c r="BL1650" s="56">
        <f t="shared" si="11595"/>
        <v>0.001205395761</v>
      </c>
      <c r="BM1650" s="56">
        <f t="shared" si="11595"/>
        <v>2.042162242</v>
      </c>
      <c r="BN1650" s="56">
        <f t="shared" si="11595"/>
        <v>0.0006336571359</v>
      </c>
      <c r="BO1650" s="56">
        <f t="shared" si="49"/>
        <v>0.03524978323</v>
      </c>
      <c r="BP1650" s="56">
        <f t="shared" si="50"/>
        <v>1.977502098</v>
      </c>
      <c r="BQ1650" s="56">
        <f t="shared" ref="BQ1650:BS1650" si="11596">AU1650</f>
        <v>0.5118420947</v>
      </c>
      <c r="BR1650" s="56">
        <f t="shared" si="11596"/>
        <v>0.3823291743</v>
      </c>
      <c r="BS1650" s="56">
        <f t="shared" si="11596"/>
        <v>0.08930379231</v>
      </c>
      <c r="BT1650" s="56">
        <f t="shared" si="52"/>
        <v>8</v>
      </c>
      <c r="BU1650" s="50">
        <f t="shared" ref="BU1650:BX1650" si="11597">AZ1650</f>
        <v>5.919543527</v>
      </c>
      <c r="BV1650" s="50">
        <f t="shared" si="11597"/>
        <v>0.002410791522</v>
      </c>
      <c r="BW1650" s="50">
        <f t="shared" si="11597"/>
        <v>3.063243362</v>
      </c>
      <c r="BX1650" s="50">
        <f t="shared" si="11597"/>
        <v>0.0009504857039</v>
      </c>
      <c r="BY1650" s="50">
        <f t="shared" si="54"/>
        <v>0.05287467484</v>
      </c>
      <c r="BZ1650" s="50">
        <f t="shared" si="55"/>
        <v>1.977502098</v>
      </c>
      <c r="CA1650" s="50">
        <f t="shared" ref="CA1650:CC1650" si="11598">BF1650</f>
        <v>0.5118420947</v>
      </c>
      <c r="CB1650" s="50">
        <f t="shared" si="11598"/>
        <v>0.3823291743</v>
      </c>
      <c r="CC1650" s="50">
        <f t="shared" si="11598"/>
        <v>0.08930379231</v>
      </c>
      <c r="CD1650" s="50">
        <f t="shared" si="57"/>
        <v>12</v>
      </c>
      <c r="CE1650" s="57">
        <f t="shared" si="58"/>
        <v>36.93</v>
      </c>
      <c r="CF1650" s="57">
        <f t="shared" si="59"/>
        <v>0.02</v>
      </c>
      <c r="CG1650" s="57">
        <f t="shared" si="60"/>
        <v>21.62</v>
      </c>
      <c r="CH1650" s="57">
        <f t="shared" si="61"/>
        <v>0.01</v>
      </c>
      <c r="CI1650" s="58">
        <f t="shared" si="62"/>
        <v>0.5844807849</v>
      </c>
      <c r="CJ1650" s="58">
        <f t="shared" si="63"/>
        <v>29.50407775</v>
      </c>
      <c r="CK1650" s="57">
        <f t="shared" si="64"/>
        <v>7.54</v>
      </c>
      <c r="CL1650" s="57">
        <f t="shared" si="65"/>
        <v>3.2</v>
      </c>
      <c r="CM1650" s="57">
        <f t="shared" si="66"/>
        <v>1.04</v>
      </c>
      <c r="CN1650" s="57">
        <f t="shared" si="67"/>
        <v>100.4485585</v>
      </c>
      <c r="CO1650" s="59">
        <f t="shared" si="68"/>
        <v>0.1291226354</v>
      </c>
      <c r="CP1650" s="59">
        <f t="shared" si="69"/>
        <v>0.66785456</v>
      </c>
      <c r="CQ1650" s="59">
        <f t="shared" si="70"/>
        <v>0.172862561</v>
      </c>
      <c r="CR1650" s="59">
        <f t="shared" si="71"/>
        <v>0.03016024357</v>
      </c>
      <c r="CS1650" s="60">
        <f t="shared" si="72"/>
        <v>12.91226354</v>
      </c>
      <c r="CT1650" s="60">
        <f t="shared" si="73"/>
        <v>3.016024357</v>
      </c>
      <c r="CU1650" s="60">
        <f t="shared" si="74"/>
        <v>84.0717121</v>
      </c>
      <c r="CV1650" s="61">
        <f t="shared" si="75"/>
        <v>0.09472156129</v>
      </c>
      <c r="CW1650" s="61">
        <f t="shared" si="76"/>
        <v>0.1118202023</v>
      </c>
      <c r="CX1650" s="62"/>
    </row>
    <row r="1651" ht="15.75" customHeight="1">
      <c r="A1651" s="17" t="s">
        <v>53</v>
      </c>
      <c r="B1651" s="87" t="s">
        <v>1069</v>
      </c>
      <c r="C1651" s="88" t="s">
        <v>1631</v>
      </c>
      <c r="D1651" s="89"/>
      <c r="E1651" s="89" t="s">
        <v>1632</v>
      </c>
      <c r="F1651" s="90">
        <v>108.0</v>
      </c>
      <c r="G1651" s="89" t="s">
        <v>1740</v>
      </c>
      <c r="H1651" s="91">
        <v>37.15</v>
      </c>
      <c r="I1651" s="92">
        <v>3.3</v>
      </c>
      <c r="J1651" s="92">
        <v>21.44</v>
      </c>
      <c r="K1651" s="92">
        <v>2.24</v>
      </c>
      <c r="L1651" s="92">
        <v>0.09</v>
      </c>
      <c r="M1651" s="92">
        <v>0.06</v>
      </c>
      <c r="N1651" s="92">
        <v>5.28</v>
      </c>
      <c r="O1651" s="92">
        <v>30.49</v>
      </c>
      <c r="P1651" s="92"/>
      <c r="Q1651" s="50">
        <f t="shared" si="8"/>
        <v>100.05</v>
      </c>
      <c r="R1651" s="51">
        <f t="shared" si="9"/>
        <v>12</v>
      </c>
      <c r="S1651" s="52">
        <f t="shared" si="10"/>
        <v>0.618297958</v>
      </c>
      <c r="T1651" s="52">
        <f t="shared" si="11"/>
        <v>0.001126424928</v>
      </c>
      <c r="U1651" s="52">
        <f t="shared" si="12"/>
        <v>0.4205517191</v>
      </c>
      <c r="V1651" s="52">
        <f t="shared" si="13"/>
        <v>0.0007895245878</v>
      </c>
      <c r="W1651" s="52">
        <f t="shared" si="14"/>
        <v>0</v>
      </c>
      <c r="X1651" s="52">
        <f t="shared" si="15"/>
        <v>0.424377561</v>
      </c>
      <c r="Y1651" s="52">
        <f t="shared" si="16"/>
        <v>0.07443182299</v>
      </c>
      <c r="Z1651" s="52">
        <f t="shared" si="17"/>
        <v>0.08187691666</v>
      </c>
      <c r="AA1651" s="52">
        <f t="shared" si="18"/>
        <v>0.03994336601</v>
      </c>
      <c r="AB1651" s="52">
        <f t="shared" si="19"/>
        <v>1.661395293</v>
      </c>
      <c r="AC1651" s="53">
        <f t="shared" si="20"/>
        <v>4.982980596</v>
      </c>
      <c r="AD1651" s="54">
        <f t="shared" si="21"/>
        <v>1.236595916</v>
      </c>
      <c r="AE1651" s="54">
        <f t="shared" si="22"/>
        <v>0.002252849855</v>
      </c>
      <c r="AF1651" s="54">
        <f t="shared" si="23"/>
        <v>0.6308275787</v>
      </c>
      <c r="AG1651" s="54">
        <f t="shared" si="24"/>
        <v>0.001184286882</v>
      </c>
      <c r="AH1651" s="54">
        <f t="shared" si="25"/>
        <v>0</v>
      </c>
      <c r="AI1651" s="54">
        <f t="shared" si="26"/>
        <v>0.424377561</v>
      </c>
      <c r="AJ1651" s="54">
        <f t="shared" si="27"/>
        <v>0.07443182299</v>
      </c>
      <c r="AK1651" s="54">
        <f t="shared" si="28"/>
        <v>0.08187691666</v>
      </c>
      <c r="AL1651" s="54">
        <f t="shared" si="29"/>
        <v>0.03994336601</v>
      </c>
      <c r="AM1651" s="54">
        <f t="shared" si="30"/>
        <v>2.491490298</v>
      </c>
      <c r="AN1651" s="54">
        <f t="shared" si="31"/>
        <v>-4.982980596</v>
      </c>
      <c r="AO1651" s="55">
        <f t="shared" si="32"/>
        <v>2.977246706</v>
      </c>
      <c r="AP1651" s="55">
        <f t="shared" si="33"/>
        <v>0.005423994793</v>
      </c>
      <c r="AQ1651" s="55">
        <f t="shared" si="34"/>
        <v>2.025053138</v>
      </c>
      <c r="AR1651" s="55">
        <f t="shared" si="35"/>
        <v>0.003801742263</v>
      </c>
      <c r="AS1651" s="55">
        <f t="shared" si="36"/>
        <v>0</v>
      </c>
      <c r="AT1651" s="55">
        <f t="shared" si="37"/>
        <v>2.043475446</v>
      </c>
      <c r="AU1651" s="55">
        <f t="shared" si="38"/>
        <v>0.3584063265</v>
      </c>
      <c r="AV1651" s="55">
        <f t="shared" si="39"/>
        <v>0.3942561628</v>
      </c>
      <c r="AW1651" s="55">
        <f t="shared" si="40"/>
        <v>0.1923364833</v>
      </c>
      <c r="AX1651" s="55">
        <f t="shared" si="41"/>
        <v>8</v>
      </c>
      <c r="AY1651" s="55">
        <f t="shared" si="42"/>
        <v>23.99419628</v>
      </c>
      <c r="AZ1651" s="54">
        <f t="shared" ref="AZ1651:BA1651" si="11599">AO1651*2</f>
        <v>5.954493412</v>
      </c>
      <c r="BA1651" s="54">
        <f t="shared" si="11599"/>
        <v>0.01084798959</v>
      </c>
      <c r="BB1651" s="54">
        <f t="shared" ref="BB1651:BD1651" si="11600">AQ1651*(3/2)</f>
        <v>3.037579708</v>
      </c>
      <c r="BC1651" s="54">
        <f t="shared" si="11600"/>
        <v>0.005702613394</v>
      </c>
      <c r="BD1651" s="54">
        <f t="shared" si="11600"/>
        <v>0</v>
      </c>
      <c r="BE1651" s="54">
        <f t="shared" ref="BE1651:BH1651" si="11601">AT1651</f>
        <v>2.043475446</v>
      </c>
      <c r="BF1651" s="54">
        <f t="shared" si="11601"/>
        <v>0.3584063265</v>
      </c>
      <c r="BG1651" s="54">
        <f t="shared" si="11601"/>
        <v>0.3942561628</v>
      </c>
      <c r="BH1651" s="54">
        <f t="shared" si="11601"/>
        <v>0.1923364833</v>
      </c>
      <c r="BI1651" s="54">
        <f t="shared" si="46"/>
        <v>11.99709814</v>
      </c>
      <c r="BJ1651" s="54">
        <f t="shared" si="47"/>
        <v>-23.99419628</v>
      </c>
      <c r="BK1651" s="56">
        <f t="shared" ref="BK1651:BN1651" si="11602">AO1651</f>
        <v>2.977246706</v>
      </c>
      <c r="BL1651" s="56">
        <f t="shared" si="11602"/>
        <v>0.005423994793</v>
      </c>
      <c r="BM1651" s="56">
        <f t="shared" si="11602"/>
        <v>2.025053138</v>
      </c>
      <c r="BN1651" s="56">
        <f t="shared" si="11602"/>
        <v>0.003801742263</v>
      </c>
      <c r="BO1651" s="56">
        <f t="shared" si="49"/>
        <v>0.005803717999</v>
      </c>
      <c r="BP1651" s="56">
        <f t="shared" si="50"/>
        <v>2.037671728</v>
      </c>
      <c r="BQ1651" s="56">
        <f t="shared" ref="BQ1651:BS1651" si="11603">AU1651</f>
        <v>0.3584063265</v>
      </c>
      <c r="BR1651" s="56">
        <f t="shared" si="11603"/>
        <v>0.3942561628</v>
      </c>
      <c r="BS1651" s="56">
        <f t="shared" si="11603"/>
        <v>0.1923364833</v>
      </c>
      <c r="BT1651" s="56">
        <f t="shared" si="52"/>
        <v>8</v>
      </c>
      <c r="BU1651" s="50">
        <f t="shared" ref="BU1651:BX1651" si="11604">AZ1651</f>
        <v>5.954493412</v>
      </c>
      <c r="BV1651" s="50">
        <f t="shared" si="11604"/>
        <v>0.01084798959</v>
      </c>
      <c r="BW1651" s="50">
        <f t="shared" si="11604"/>
        <v>3.037579708</v>
      </c>
      <c r="BX1651" s="50">
        <f t="shared" si="11604"/>
        <v>0.005702613394</v>
      </c>
      <c r="BY1651" s="50">
        <f t="shared" si="54"/>
        <v>0.008705576998</v>
      </c>
      <c r="BZ1651" s="50">
        <f t="shared" si="55"/>
        <v>2.037671728</v>
      </c>
      <c r="CA1651" s="50">
        <f t="shared" ref="CA1651:CC1651" si="11605">BF1651</f>
        <v>0.3584063265</v>
      </c>
      <c r="CB1651" s="50">
        <f t="shared" si="11605"/>
        <v>0.3942561628</v>
      </c>
      <c r="CC1651" s="50">
        <f t="shared" si="11605"/>
        <v>0.1923364833</v>
      </c>
      <c r="CD1651" s="50">
        <f t="shared" si="57"/>
        <v>12</v>
      </c>
      <c r="CE1651" s="57">
        <f t="shared" si="58"/>
        <v>37.15</v>
      </c>
      <c r="CF1651" s="57">
        <f t="shared" si="59"/>
        <v>0.09</v>
      </c>
      <c r="CG1651" s="57">
        <f t="shared" si="60"/>
        <v>21.44</v>
      </c>
      <c r="CH1651" s="57">
        <f t="shared" si="61"/>
        <v>0.06</v>
      </c>
      <c r="CI1651" s="58">
        <f t="shared" si="62"/>
        <v>0.0962372045</v>
      </c>
      <c r="CJ1651" s="58">
        <f t="shared" si="63"/>
        <v>30.4034047</v>
      </c>
      <c r="CK1651" s="57">
        <f t="shared" si="64"/>
        <v>5.28</v>
      </c>
      <c r="CL1651" s="57">
        <f t="shared" si="65"/>
        <v>3.3</v>
      </c>
      <c r="CM1651" s="57">
        <f t="shared" si="66"/>
        <v>2.24</v>
      </c>
      <c r="CN1651" s="57">
        <f t="shared" si="67"/>
        <v>100.0596419</v>
      </c>
      <c r="CO1651" s="59">
        <f t="shared" si="68"/>
        <v>0.1321822629</v>
      </c>
      <c r="CP1651" s="59">
        <f t="shared" si="69"/>
        <v>0.6831701963</v>
      </c>
      <c r="CQ1651" s="59">
        <f t="shared" si="70"/>
        <v>0.1201628884</v>
      </c>
      <c r="CR1651" s="59">
        <f t="shared" si="71"/>
        <v>0.06448465238</v>
      </c>
      <c r="CS1651" s="60">
        <f t="shared" si="72"/>
        <v>13.21822629</v>
      </c>
      <c r="CT1651" s="60">
        <f t="shared" si="73"/>
        <v>6.448465238</v>
      </c>
      <c r="CU1651" s="60">
        <f t="shared" si="74"/>
        <v>80.33330847</v>
      </c>
      <c r="CV1651" s="61">
        <f t="shared" si="75"/>
        <v>0.1305757839</v>
      </c>
      <c r="CW1651" s="61">
        <f t="shared" si="76"/>
        <v>0.1144698397</v>
      </c>
      <c r="CX1651" s="62"/>
    </row>
    <row r="1652" ht="15.75" customHeight="1">
      <c r="A1652" s="17" t="s">
        <v>53</v>
      </c>
      <c r="B1652" s="87" t="s">
        <v>1069</v>
      </c>
      <c r="C1652" s="88" t="s">
        <v>1631</v>
      </c>
      <c r="D1652" s="89"/>
      <c r="E1652" s="89" t="s">
        <v>1632</v>
      </c>
      <c r="F1652" s="90">
        <v>109.0</v>
      </c>
      <c r="G1652" s="89" t="s">
        <v>1741</v>
      </c>
      <c r="H1652" s="91">
        <v>37.55</v>
      </c>
      <c r="I1652" s="92">
        <v>4.84</v>
      </c>
      <c r="J1652" s="92">
        <v>21.9</v>
      </c>
      <c r="K1652" s="92">
        <v>1.48</v>
      </c>
      <c r="L1652" s="92">
        <v>0.03</v>
      </c>
      <c r="M1652" s="92">
        <v>0.0</v>
      </c>
      <c r="N1652" s="92">
        <v>2.25</v>
      </c>
      <c r="O1652" s="92">
        <v>32.12</v>
      </c>
      <c r="P1652" s="92"/>
      <c r="Q1652" s="50">
        <f t="shared" si="8"/>
        <v>100.17</v>
      </c>
      <c r="R1652" s="51">
        <f t="shared" si="9"/>
        <v>12</v>
      </c>
      <c r="S1652" s="52">
        <f t="shared" si="10"/>
        <v>0.6249552712</v>
      </c>
      <c r="T1652" s="52">
        <f t="shared" si="11"/>
        <v>0.0003754749758</v>
      </c>
      <c r="U1652" s="52">
        <f t="shared" si="12"/>
        <v>0.4295747504</v>
      </c>
      <c r="V1652" s="52">
        <f t="shared" si="13"/>
        <v>0</v>
      </c>
      <c r="W1652" s="52">
        <f t="shared" si="14"/>
        <v>0</v>
      </c>
      <c r="X1652" s="52">
        <f t="shared" si="15"/>
        <v>0.4470648495</v>
      </c>
      <c r="Y1652" s="52">
        <f t="shared" si="16"/>
        <v>0.03171810639</v>
      </c>
      <c r="Z1652" s="52">
        <f t="shared" si="17"/>
        <v>0.1200861444</v>
      </c>
      <c r="AA1652" s="52">
        <f t="shared" si="18"/>
        <v>0.02639115254</v>
      </c>
      <c r="AB1652" s="52">
        <f t="shared" si="19"/>
        <v>1.680165749</v>
      </c>
      <c r="AC1652" s="53">
        <f t="shared" si="20"/>
        <v>5.040567742</v>
      </c>
      <c r="AD1652" s="54">
        <f t="shared" si="21"/>
        <v>1.249910542</v>
      </c>
      <c r="AE1652" s="54">
        <f t="shared" si="22"/>
        <v>0.0007509499517</v>
      </c>
      <c r="AF1652" s="54">
        <f t="shared" si="23"/>
        <v>0.6443621256</v>
      </c>
      <c r="AG1652" s="54">
        <f t="shared" si="24"/>
        <v>0</v>
      </c>
      <c r="AH1652" s="54">
        <f t="shared" si="25"/>
        <v>0</v>
      </c>
      <c r="AI1652" s="54">
        <f t="shared" si="26"/>
        <v>0.4470648495</v>
      </c>
      <c r="AJ1652" s="54">
        <f t="shared" si="27"/>
        <v>0.03171810639</v>
      </c>
      <c r="AK1652" s="54">
        <f t="shared" si="28"/>
        <v>0.1200861444</v>
      </c>
      <c r="AL1652" s="54">
        <f t="shared" si="29"/>
        <v>0.02639115254</v>
      </c>
      <c r="AM1652" s="54">
        <f t="shared" si="30"/>
        <v>2.520283871</v>
      </c>
      <c r="AN1652" s="54">
        <f t="shared" si="31"/>
        <v>-5.040567742</v>
      </c>
      <c r="AO1652" s="55">
        <f t="shared" si="32"/>
        <v>2.9756839</v>
      </c>
      <c r="AP1652" s="55">
        <f t="shared" si="33"/>
        <v>0.00178779969</v>
      </c>
      <c r="AQ1652" s="55">
        <f t="shared" si="34"/>
        <v>2.04539225</v>
      </c>
      <c r="AR1652" s="55">
        <f t="shared" si="35"/>
        <v>0</v>
      </c>
      <c r="AS1652" s="55">
        <f t="shared" si="36"/>
        <v>0</v>
      </c>
      <c r="AT1652" s="55">
        <f t="shared" si="37"/>
        <v>2.12867022</v>
      </c>
      <c r="AU1652" s="55">
        <f t="shared" si="38"/>
        <v>0.1510237018</v>
      </c>
      <c r="AV1652" s="55">
        <f t="shared" si="39"/>
        <v>0.5717823708</v>
      </c>
      <c r="AW1652" s="55">
        <f t="shared" si="40"/>
        <v>0.1256597573</v>
      </c>
      <c r="AX1652" s="55">
        <f t="shared" si="41"/>
        <v>8</v>
      </c>
      <c r="AY1652" s="55">
        <f t="shared" si="42"/>
        <v>24.00033565</v>
      </c>
      <c r="AZ1652" s="54">
        <f t="shared" ref="AZ1652:BA1652" si="11606">AO1652*2</f>
        <v>5.9513678</v>
      </c>
      <c r="BA1652" s="54">
        <f t="shared" si="11606"/>
        <v>0.003575599381</v>
      </c>
      <c r="BB1652" s="54">
        <f t="shared" ref="BB1652:BD1652" si="11607">AQ1652*(3/2)</f>
        <v>3.068088376</v>
      </c>
      <c r="BC1652" s="54">
        <f t="shared" si="11607"/>
        <v>0</v>
      </c>
      <c r="BD1652" s="54">
        <f t="shared" si="11607"/>
        <v>0</v>
      </c>
      <c r="BE1652" s="54">
        <f t="shared" ref="BE1652:BH1652" si="11608">AT1652</f>
        <v>2.12867022</v>
      </c>
      <c r="BF1652" s="54">
        <f t="shared" si="11608"/>
        <v>0.1510237018</v>
      </c>
      <c r="BG1652" s="54">
        <f t="shared" si="11608"/>
        <v>0.5717823708</v>
      </c>
      <c r="BH1652" s="54">
        <f t="shared" si="11608"/>
        <v>0.1256597573</v>
      </c>
      <c r="BI1652" s="54">
        <f t="shared" si="46"/>
        <v>12.00016782</v>
      </c>
      <c r="BJ1652" s="54">
        <f t="shared" si="47"/>
        <v>-24.00033565</v>
      </c>
      <c r="BK1652" s="56">
        <f t="shared" ref="BK1652:BN1652" si="11609">AO1652</f>
        <v>2.9756839</v>
      </c>
      <c r="BL1652" s="56">
        <f t="shared" si="11609"/>
        <v>0.00178779969</v>
      </c>
      <c r="BM1652" s="56">
        <f t="shared" si="11609"/>
        <v>2.04539225</v>
      </c>
      <c r="BN1652" s="56">
        <f t="shared" si="11609"/>
        <v>0</v>
      </c>
      <c r="BO1652" s="56">
        <f t="shared" si="49"/>
        <v>0</v>
      </c>
      <c r="BP1652" s="56">
        <f t="shared" si="50"/>
        <v>2.12867022</v>
      </c>
      <c r="BQ1652" s="56">
        <f t="shared" ref="BQ1652:BS1652" si="11610">AU1652</f>
        <v>0.1510237018</v>
      </c>
      <c r="BR1652" s="56">
        <f t="shared" si="11610"/>
        <v>0.5717823708</v>
      </c>
      <c r="BS1652" s="56">
        <f t="shared" si="11610"/>
        <v>0.1256597573</v>
      </c>
      <c r="BT1652" s="56">
        <f t="shared" si="52"/>
        <v>8</v>
      </c>
      <c r="BU1652" s="50">
        <f t="shared" ref="BU1652:BX1652" si="11611">AZ1652</f>
        <v>5.9513678</v>
      </c>
      <c r="BV1652" s="50">
        <f t="shared" si="11611"/>
        <v>0.003575599381</v>
      </c>
      <c r="BW1652" s="50">
        <f t="shared" si="11611"/>
        <v>3.068088376</v>
      </c>
      <c r="BX1652" s="50">
        <f t="shared" si="11611"/>
        <v>0</v>
      </c>
      <c r="BY1652" s="50">
        <f t="shared" si="54"/>
        <v>0</v>
      </c>
      <c r="BZ1652" s="50">
        <f t="shared" si="55"/>
        <v>2.12867022</v>
      </c>
      <c r="CA1652" s="50">
        <f t="shared" ref="CA1652:CC1652" si="11612">BF1652</f>
        <v>0.1510237018</v>
      </c>
      <c r="CB1652" s="50">
        <f t="shared" si="11612"/>
        <v>0.5717823708</v>
      </c>
      <c r="CC1652" s="50">
        <f t="shared" si="11612"/>
        <v>0.1256597573</v>
      </c>
      <c r="CD1652" s="50">
        <f t="shared" si="57"/>
        <v>12.00016782</v>
      </c>
      <c r="CE1652" s="57">
        <f t="shared" si="58"/>
        <v>37.55</v>
      </c>
      <c r="CF1652" s="57">
        <f t="shared" si="59"/>
        <v>0.03</v>
      </c>
      <c r="CG1652" s="57">
        <f t="shared" si="60"/>
        <v>21.9</v>
      </c>
      <c r="CH1652" s="57">
        <f t="shared" si="61"/>
        <v>0</v>
      </c>
      <c r="CI1652" s="58">
        <f t="shared" si="62"/>
        <v>0</v>
      </c>
      <c r="CJ1652" s="58">
        <f t="shared" si="63"/>
        <v>32.12</v>
      </c>
      <c r="CK1652" s="57">
        <f t="shared" si="64"/>
        <v>2.25</v>
      </c>
      <c r="CL1652" s="57">
        <f t="shared" si="65"/>
        <v>4.84</v>
      </c>
      <c r="CM1652" s="57">
        <f t="shared" si="66"/>
        <v>1.48</v>
      </c>
      <c r="CN1652" s="57">
        <f t="shared" si="67"/>
        <v>100.17</v>
      </c>
      <c r="CO1652" s="59">
        <f t="shared" si="68"/>
        <v>0.1920578573</v>
      </c>
      <c r="CP1652" s="59">
        <f t="shared" si="69"/>
        <v>0.7150060274</v>
      </c>
      <c r="CQ1652" s="59">
        <f t="shared" si="70"/>
        <v>0.05072784691</v>
      </c>
      <c r="CR1652" s="59">
        <f t="shared" si="71"/>
        <v>0.04220826836</v>
      </c>
      <c r="CS1652" s="60">
        <f t="shared" si="72"/>
        <v>19.20578573</v>
      </c>
      <c r="CT1652" s="60">
        <f t="shared" si="73"/>
        <v>4.220826836</v>
      </c>
      <c r="CU1652" s="60">
        <f t="shared" si="74"/>
        <v>76.57338743</v>
      </c>
      <c r="CV1652" s="61">
        <f t="shared" si="75"/>
        <v>0.138237197</v>
      </c>
      <c r="CW1652" s="61">
        <f t="shared" si="76"/>
        <v>0.1663221045</v>
      </c>
      <c r="CX1652" s="62"/>
    </row>
    <row r="1653" ht="15.75" customHeight="1">
      <c r="A1653" s="17" t="s">
        <v>53</v>
      </c>
      <c r="B1653" s="87" t="s">
        <v>1069</v>
      </c>
      <c r="C1653" s="88" t="s">
        <v>1631</v>
      </c>
      <c r="D1653" s="89"/>
      <c r="E1653" s="89" t="s">
        <v>1632</v>
      </c>
      <c r="F1653" s="90">
        <v>110.0</v>
      </c>
      <c r="G1653" s="89" t="s">
        <v>1742</v>
      </c>
      <c r="H1653" s="91">
        <v>37.54</v>
      </c>
      <c r="I1653" s="92">
        <v>4.13</v>
      </c>
      <c r="J1653" s="92">
        <v>21.29</v>
      </c>
      <c r="K1653" s="92">
        <v>4.14</v>
      </c>
      <c r="L1653" s="92">
        <v>0.04</v>
      </c>
      <c r="M1653" s="92">
        <v>0.0</v>
      </c>
      <c r="N1653" s="92">
        <v>2.99</v>
      </c>
      <c r="O1653" s="92">
        <v>29.75</v>
      </c>
      <c r="P1653" s="92"/>
      <c r="Q1653" s="50">
        <f t="shared" si="8"/>
        <v>99.88</v>
      </c>
      <c r="R1653" s="51">
        <f t="shared" si="9"/>
        <v>12</v>
      </c>
      <c r="S1653" s="52">
        <f t="shared" si="10"/>
        <v>0.6247888383</v>
      </c>
      <c r="T1653" s="52">
        <f t="shared" si="11"/>
        <v>0.0005006333011</v>
      </c>
      <c r="U1653" s="52">
        <f t="shared" si="12"/>
        <v>0.4176094263</v>
      </c>
      <c r="V1653" s="52">
        <f t="shared" si="13"/>
        <v>0</v>
      </c>
      <c r="W1653" s="52">
        <f t="shared" si="14"/>
        <v>0</v>
      </c>
      <c r="X1653" s="52">
        <f t="shared" si="15"/>
        <v>0.4140778104</v>
      </c>
      <c r="Y1653" s="52">
        <f t="shared" si="16"/>
        <v>0.04214983915</v>
      </c>
      <c r="Z1653" s="52">
        <f t="shared" si="17"/>
        <v>0.1024702018</v>
      </c>
      <c r="AA1653" s="52">
        <f t="shared" si="18"/>
        <v>0.07382389969</v>
      </c>
      <c r="AB1653" s="52">
        <f t="shared" si="19"/>
        <v>1.675420649</v>
      </c>
      <c r="AC1653" s="53">
        <f t="shared" si="20"/>
        <v>5.019029668</v>
      </c>
      <c r="AD1653" s="54">
        <f t="shared" si="21"/>
        <v>1.249577677</v>
      </c>
      <c r="AE1653" s="54">
        <f t="shared" si="22"/>
        <v>0.001001266602</v>
      </c>
      <c r="AF1653" s="54">
        <f t="shared" si="23"/>
        <v>0.6264141395</v>
      </c>
      <c r="AG1653" s="54">
        <f t="shared" si="24"/>
        <v>0</v>
      </c>
      <c r="AH1653" s="54">
        <f t="shared" si="25"/>
        <v>0</v>
      </c>
      <c r="AI1653" s="54">
        <f t="shared" si="26"/>
        <v>0.4140778104</v>
      </c>
      <c r="AJ1653" s="54">
        <f t="shared" si="27"/>
        <v>0.04214983915</v>
      </c>
      <c r="AK1653" s="54">
        <f t="shared" si="28"/>
        <v>0.1024702018</v>
      </c>
      <c r="AL1653" s="54">
        <f t="shared" si="29"/>
        <v>0.07382389969</v>
      </c>
      <c r="AM1653" s="54">
        <f t="shared" si="30"/>
        <v>2.509514834</v>
      </c>
      <c r="AN1653" s="54">
        <f t="shared" si="31"/>
        <v>-5.019029668</v>
      </c>
      <c r="AO1653" s="55">
        <f t="shared" si="32"/>
        <v>2.983316882</v>
      </c>
      <c r="AP1653" s="55">
        <f t="shared" si="33"/>
        <v>0.002390484092</v>
      </c>
      <c r="AQ1653" s="55">
        <f t="shared" si="34"/>
        <v>1.99405171</v>
      </c>
      <c r="AR1653" s="55">
        <f t="shared" si="35"/>
        <v>0</v>
      </c>
      <c r="AS1653" s="55">
        <f t="shared" si="36"/>
        <v>0</v>
      </c>
      <c r="AT1653" s="55">
        <f t="shared" si="37"/>
        <v>1.977188526</v>
      </c>
      <c r="AU1653" s="55">
        <f t="shared" si="38"/>
        <v>0.2012621209</v>
      </c>
      <c r="AV1653" s="55">
        <f t="shared" si="39"/>
        <v>0.4892870424</v>
      </c>
      <c r="AW1653" s="55">
        <f t="shared" si="40"/>
        <v>0.3525032342</v>
      </c>
      <c r="AX1653" s="55">
        <f t="shared" si="41"/>
        <v>8</v>
      </c>
      <c r="AY1653" s="55">
        <f t="shared" si="42"/>
        <v>23.96546644</v>
      </c>
      <c r="AZ1653" s="54">
        <f t="shared" ref="AZ1653:BA1653" si="11613">AO1653*2</f>
        <v>5.966633764</v>
      </c>
      <c r="BA1653" s="54">
        <f t="shared" si="11613"/>
        <v>0.004780968184</v>
      </c>
      <c r="BB1653" s="54">
        <f t="shared" ref="BB1653:BD1653" si="11614">AQ1653*(3/2)</f>
        <v>2.991077565</v>
      </c>
      <c r="BC1653" s="54">
        <f t="shared" si="11614"/>
        <v>0</v>
      </c>
      <c r="BD1653" s="54">
        <f t="shared" si="11614"/>
        <v>0</v>
      </c>
      <c r="BE1653" s="54">
        <f t="shared" ref="BE1653:BH1653" si="11615">AT1653</f>
        <v>1.977188526</v>
      </c>
      <c r="BF1653" s="54">
        <f t="shared" si="11615"/>
        <v>0.2012621209</v>
      </c>
      <c r="BG1653" s="54">
        <f t="shared" si="11615"/>
        <v>0.4892870424</v>
      </c>
      <c r="BH1653" s="54">
        <f t="shared" si="11615"/>
        <v>0.3525032342</v>
      </c>
      <c r="BI1653" s="54">
        <f t="shared" si="46"/>
        <v>11.98273322</v>
      </c>
      <c r="BJ1653" s="54">
        <f t="shared" si="47"/>
        <v>-23.96546644</v>
      </c>
      <c r="BK1653" s="56">
        <f t="shared" ref="BK1653:BN1653" si="11616">AO1653</f>
        <v>2.983316882</v>
      </c>
      <c r="BL1653" s="56">
        <f t="shared" si="11616"/>
        <v>0.002390484092</v>
      </c>
      <c r="BM1653" s="56">
        <f t="shared" si="11616"/>
        <v>1.99405171</v>
      </c>
      <c r="BN1653" s="56">
        <f t="shared" si="11616"/>
        <v>0</v>
      </c>
      <c r="BO1653" s="56">
        <f t="shared" si="49"/>
        <v>0.0345335574</v>
      </c>
      <c r="BP1653" s="56">
        <f t="shared" si="50"/>
        <v>1.942654969</v>
      </c>
      <c r="BQ1653" s="56">
        <f t="shared" ref="BQ1653:BS1653" si="11617">AU1653</f>
        <v>0.2012621209</v>
      </c>
      <c r="BR1653" s="56">
        <f t="shared" si="11617"/>
        <v>0.4892870424</v>
      </c>
      <c r="BS1653" s="56">
        <f t="shared" si="11617"/>
        <v>0.3525032342</v>
      </c>
      <c r="BT1653" s="56">
        <f t="shared" si="52"/>
        <v>8</v>
      </c>
      <c r="BU1653" s="50">
        <f t="shared" ref="BU1653:BX1653" si="11618">AZ1653</f>
        <v>5.966633764</v>
      </c>
      <c r="BV1653" s="50">
        <f t="shared" si="11618"/>
        <v>0.004780968184</v>
      </c>
      <c r="BW1653" s="50">
        <f t="shared" si="11618"/>
        <v>2.991077565</v>
      </c>
      <c r="BX1653" s="50">
        <f t="shared" si="11618"/>
        <v>0</v>
      </c>
      <c r="BY1653" s="50">
        <f t="shared" si="54"/>
        <v>0.0518003361</v>
      </c>
      <c r="BZ1653" s="50">
        <f t="shared" si="55"/>
        <v>1.942654969</v>
      </c>
      <c r="CA1653" s="50">
        <f t="shared" ref="CA1653:CC1653" si="11619">BF1653</f>
        <v>0.2012621209</v>
      </c>
      <c r="CB1653" s="50">
        <f t="shared" si="11619"/>
        <v>0.4892870424</v>
      </c>
      <c r="CC1653" s="50">
        <f t="shared" si="11619"/>
        <v>0.3525032342</v>
      </c>
      <c r="CD1653" s="50">
        <f t="shared" si="57"/>
        <v>12</v>
      </c>
      <c r="CE1653" s="57">
        <f t="shared" si="58"/>
        <v>37.54</v>
      </c>
      <c r="CF1653" s="57">
        <f t="shared" si="59"/>
        <v>0.04</v>
      </c>
      <c r="CG1653" s="57">
        <f t="shared" si="60"/>
        <v>21.29</v>
      </c>
      <c r="CH1653" s="57">
        <f t="shared" si="61"/>
        <v>0</v>
      </c>
      <c r="CI1653" s="58">
        <f t="shared" si="62"/>
        <v>0.5774693037</v>
      </c>
      <c r="CJ1653" s="58">
        <f t="shared" si="63"/>
        <v>29.23038676</v>
      </c>
      <c r="CK1653" s="57">
        <f t="shared" si="64"/>
        <v>2.99</v>
      </c>
      <c r="CL1653" s="57">
        <f t="shared" si="65"/>
        <v>4.13</v>
      </c>
      <c r="CM1653" s="57">
        <f t="shared" si="66"/>
        <v>4.14</v>
      </c>
      <c r="CN1653" s="57">
        <f t="shared" si="67"/>
        <v>99.93785607</v>
      </c>
      <c r="CO1653" s="59">
        <f t="shared" si="68"/>
        <v>0.1638764227</v>
      </c>
      <c r="CP1653" s="59">
        <f t="shared" si="69"/>
        <v>0.6506514974</v>
      </c>
      <c r="CQ1653" s="59">
        <f t="shared" si="70"/>
        <v>0.06740852208</v>
      </c>
      <c r="CR1653" s="59">
        <f t="shared" si="71"/>
        <v>0.1180635578</v>
      </c>
      <c r="CS1653" s="60">
        <f t="shared" si="72"/>
        <v>16.38764227</v>
      </c>
      <c r="CT1653" s="60">
        <f t="shared" si="73"/>
        <v>11.80635578</v>
      </c>
      <c r="CU1653" s="60">
        <f t="shared" si="74"/>
        <v>71.80600195</v>
      </c>
      <c r="CV1653" s="61">
        <f t="shared" si="75"/>
        <v>0.2000017692</v>
      </c>
      <c r="CW1653" s="61">
        <f t="shared" si="76"/>
        <v>0.1419169821</v>
      </c>
      <c r="CX1653" s="62"/>
    </row>
    <row r="1654" ht="15.75" customHeight="1">
      <c r="A1654" s="17" t="s">
        <v>53</v>
      </c>
      <c r="B1654" s="87" t="s">
        <v>1069</v>
      </c>
      <c r="C1654" s="88" t="s">
        <v>1631</v>
      </c>
      <c r="D1654" s="89"/>
      <c r="E1654" s="89" t="s">
        <v>1632</v>
      </c>
      <c r="F1654" s="90">
        <v>111.0</v>
      </c>
      <c r="G1654" s="89" t="s">
        <v>1743</v>
      </c>
      <c r="H1654" s="91">
        <v>36.79</v>
      </c>
      <c r="I1654" s="92">
        <v>1.46</v>
      </c>
      <c r="J1654" s="92">
        <v>20.59</v>
      </c>
      <c r="K1654" s="92">
        <v>7.2</v>
      </c>
      <c r="L1654" s="92">
        <v>0.22</v>
      </c>
      <c r="M1654" s="92">
        <v>0.06</v>
      </c>
      <c r="N1654" s="92">
        <v>19.29</v>
      </c>
      <c r="O1654" s="92">
        <v>14.5</v>
      </c>
      <c r="P1654" s="92"/>
      <c r="Q1654" s="50">
        <f t="shared" si="8"/>
        <v>100.11</v>
      </c>
      <c r="R1654" s="51">
        <f t="shared" si="9"/>
        <v>12</v>
      </c>
      <c r="S1654" s="52">
        <f t="shared" si="10"/>
        <v>0.6123063762</v>
      </c>
      <c r="T1654" s="52">
        <f t="shared" si="11"/>
        <v>0.002753483156</v>
      </c>
      <c r="U1654" s="52">
        <f t="shared" si="12"/>
        <v>0.4038787265</v>
      </c>
      <c r="V1654" s="52">
        <f t="shared" si="13"/>
        <v>0.0007895245878</v>
      </c>
      <c r="W1654" s="52">
        <f t="shared" si="14"/>
        <v>0</v>
      </c>
      <c r="X1654" s="52">
        <f t="shared" si="15"/>
        <v>0.201819437</v>
      </c>
      <c r="Y1654" s="52">
        <f t="shared" si="16"/>
        <v>0.2719298988</v>
      </c>
      <c r="Z1654" s="52">
        <f t="shared" si="17"/>
        <v>0.03622433283</v>
      </c>
      <c r="AA1654" s="52">
        <f t="shared" si="18"/>
        <v>0.1283893908</v>
      </c>
      <c r="AB1654" s="52">
        <f t="shared" si="19"/>
        <v>1.65809117</v>
      </c>
      <c r="AC1654" s="53">
        <f t="shared" si="20"/>
        <v>4.95097031</v>
      </c>
      <c r="AD1654" s="54">
        <f t="shared" si="21"/>
        <v>1.224612752</v>
      </c>
      <c r="AE1654" s="54">
        <f t="shared" si="22"/>
        <v>0.005506966312</v>
      </c>
      <c r="AF1654" s="54">
        <f t="shared" si="23"/>
        <v>0.6058180898</v>
      </c>
      <c r="AG1654" s="54">
        <f t="shared" si="24"/>
        <v>0.001184286882</v>
      </c>
      <c r="AH1654" s="54">
        <f t="shared" si="25"/>
        <v>0</v>
      </c>
      <c r="AI1654" s="54">
        <f t="shared" si="26"/>
        <v>0.201819437</v>
      </c>
      <c r="AJ1654" s="54">
        <f t="shared" si="27"/>
        <v>0.2719298988</v>
      </c>
      <c r="AK1654" s="54">
        <f t="shared" si="28"/>
        <v>0.03622433283</v>
      </c>
      <c r="AL1654" s="54">
        <f t="shared" si="29"/>
        <v>0.1283893908</v>
      </c>
      <c r="AM1654" s="54">
        <f t="shared" si="30"/>
        <v>2.475485155</v>
      </c>
      <c r="AN1654" s="54">
        <f t="shared" si="31"/>
        <v>-4.95097031</v>
      </c>
      <c r="AO1654" s="55">
        <f t="shared" si="32"/>
        <v>2.954271212</v>
      </c>
      <c r="AP1654" s="55">
        <f t="shared" si="33"/>
        <v>0.01328507482</v>
      </c>
      <c r="AQ1654" s="55">
        <f t="shared" si="34"/>
        <v>1.948644243</v>
      </c>
      <c r="AR1654" s="55">
        <f t="shared" si="35"/>
        <v>0.003809318098</v>
      </c>
      <c r="AS1654" s="55">
        <f t="shared" si="36"/>
        <v>0</v>
      </c>
      <c r="AT1654" s="55">
        <f t="shared" si="37"/>
        <v>0.9737434983</v>
      </c>
      <c r="AU1654" s="55">
        <f t="shared" si="38"/>
        <v>1.312014218</v>
      </c>
      <c r="AV1654" s="55">
        <f t="shared" si="39"/>
        <v>0.1747760726</v>
      </c>
      <c r="AW1654" s="55">
        <f t="shared" si="40"/>
        <v>0.6194563633</v>
      </c>
      <c r="AX1654" s="55">
        <f t="shared" si="41"/>
        <v>8</v>
      </c>
      <c r="AY1654" s="55">
        <f t="shared" si="42"/>
        <v>23.88756613</v>
      </c>
      <c r="AZ1654" s="54">
        <f t="shared" ref="AZ1654:BA1654" si="11620">AO1654*2</f>
        <v>5.908542424</v>
      </c>
      <c r="BA1654" s="54">
        <f t="shared" si="11620"/>
        <v>0.02657014964</v>
      </c>
      <c r="BB1654" s="54">
        <f t="shared" ref="BB1654:BD1654" si="11621">AQ1654*(3/2)</f>
        <v>2.922966364</v>
      </c>
      <c r="BC1654" s="54">
        <f t="shared" si="11621"/>
        <v>0.005713977148</v>
      </c>
      <c r="BD1654" s="54">
        <f t="shared" si="11621"/>
        <v>0</v>
      </c>
      <c r="BE1654" s="54">
        <f t="shared" ref="BE1654:BH1654" si="11622">AT1654</f>
        <v>0.9737434983</v>
      </c>
      <c r="BF1654" s="54">
        <f t="shared" si="11622"/>
        <v>1.312014218</v>
      </c>
      <c r="BG1654" s="54">
        <f t="shared" si="11622"/>
        <v>0.1747760726</v>
      </c>
      <c r="BH1654" s="54">
        <f t="shared" si="11622"/>
        <v>0.6194563633</v>
      </c>
      <c r="BI1654" s="54">
        <f t="shared" si="46"/>
        <v>11.94378307</v>
      </c>
      <c r="BJ1654" s="54">
        <f t="shared" si="47"/>
        <v>-23.88756613</v>
      </c>
      <c r="BK1654" s="56">
        <f t="shared" ref="BK1654:BN1654" si="11623">AO1654</f>
        <v>2.954271212</v>
      </c>
      <c r="BL1654" s="56">
        <f t="shared" si="11623"/>
        <v>0.01328507482</v>
      </c>
      <c r="BM1654" s="56">
        <f t="shared" si="11623"/>
        <v>1.948644243</v>
      </c>
      <c r="BN1654" s="56">
        <f t="shared" si="11623"/>
        <v>0.003809318098</v>
      </c>
      <c r="BO1654" s="56">
        <f t="shared" si="49"/>
        <v>0.1124338657</v>
      </c>
      <c r="BP1654" s="56">
        <f t="shared" si="50"/>
        <v>0.8613096325</v>
      </c>
      <c r="BQ1654" s="56">
        <f t="shared" ref="BQ1654:BS1654" si="11624">AU1654</f>
        <v>1.312014218</v>
      </c>
      <c r="BR1654" s="56">
        <f t="shared" si="11624"/>
        <v>0.1747760726</v>
      </c>
      <c r="BS1654" s="56">
        <f t="shared" si="11624"/>
        <v>0.6194563633</v>
      </c>
      <c r="BT1654" s="56">
        <f t="shared" si="52"/>
        <v>8</v>
      </c>
      <c r="BU1654" s="50">
        <f t="shared" ref="BU1654:BX1654" si="11625">AZ1654</f>
        <v>5.908542424</v>
      </c>
      <c r="BV1654" s="50">
        <f t="shared" si="11625"/>
        <v>0.02657014964</v>
      </c>
      <c r="BW1654" s="50">
        <f t="shared" si="11625"/>
        <v>2.922966364</v>
      </c>
      <c r="BX1654" s="50">
        <f t="shared" si="11625"/>
        <v>0.005713977148</v>
      </c>
      <c r="BY1654" s="50">
        <f t="shared" si="54"/>
        <v>0.1686507986</v>
      </c>
      <c r="BZ1654" s="50">
        <f t="shared" si="55"/>
        <v>0.8613096325</v>
      </c>
      <c r="CA1654" s="50">
        <f t="shared" ref="CA1654:CC1654" si="11626">BF1654</f>
        <v>1.312014218</v>
      </c>
      <c r="CB1654" s="50">
        <f t="shared" si="11626"/>
        <v>0.1747760726</v>
      </c>
      <c r="CC1654" s="50">
        <f t="shared" si="11626"/>
        <v>0.6194563633</v>
      </c>
      <c r="CD1654" s="50">
        <f t="shared" si="57"/>
        <v>12</v>
      </c>
      <c r="CE1654" s="57">
        <f t="shared" si="58"/>
        <v>36.79</v>
      </c>
      <c r="CF1654" s="57">
        <f t="shared" si="59"/>
        <v>0.22</v>
      </c>
      <c r="CG1654" s="57">
        <f t="shared" si="60"/>
        <v>20.59</v>
      </c>
      <c r="CH1654" s="57">
        <f t="shared" si="61"/>
        <v>0.06</v>
      </c>
      <c r="CI1654" s="58">
        <f t="shared" si="62"/>
        <v>1.860669637</v>
      </c>
      <c r="CJ1654" s="58">
        <f t="shared" si="63"/>
        <v>12.82574897</v>
      </c>
      <c r="CK1654" s="57">
        <f t="shared" si="64"/>
        <v>19.29</v>
      </c>
      <c r="CL1654" s="57">
        <f t="shared" si="65"/>
        <v>1.46</v>
      </c>
      <c r="CM1654" s="57">
        <f t="shared" si="66"/>
        <v>7.2</v>
      </c>
      <c r="CN1654" s="57">
        <f t="shared" si="67"/>
        <v>100.2964186</v>
      </c>
      <c r="CO1654" s="59">
        <f t="shared" si="68"/>
        <v>0.05889562174</v>
      </c>
      <c r="CP1654" s="59">
        <f t="shared" si="69"/>
        <v>0.2902420542</v>
      </c>
      <c r="CQ1654" s="59">
        <f t="shared" si="70"/>
        <v>0.4421194045</v>
      </c>
      <c r="CR1654" s="59">
        <f t="shared" si="71"/>
        <v>0.2087429196</v>
      </c>
      <c r="CS1654" s="60">
        <f t="shared" si="72"/>
        <v>5.889562174</v>
      </c>
      <c r="CT1654" s="60">
        <f t="shared" si="73"/>
        <v>20.87429196</v>
      </c>
      <c r="CU1654" s="60">
        <f t="shared" si="74"/>
        <v>73.23614587</v>
      </c>
      <c r="CV1654" s="61">
        <f t="shared" si="75"/>
        <v>0.2381907304</v>
      </c>
      <c r="CW1654" s="61">
        <f t="shared" si="76"/>
        <v>0.05100360843</v>
      </c>
      <c r="CX1654" s="62"/>
    </row>
    <row r="1655" ht="15.75" customHeight="1">
      <c r="A1655" s="17" t="s">
        <v>53</v>
      </c>
      <c r="B1655" s="87" t="s">
        <v>1069</v>
      </c>
      <c r="C1655" s="88" t="s">
        <v>1744</v>
      </c>
      <c r="D1655" s="89"/>
      <c r="E1655" s="89" t="s">
        <v>1745</v>
      </c>
      <c r="F1655" s="90">
        <v>1.0</v>
      </c>
      <c r="G1655" s="89" t="s">
        <v>1746</v>
      </c>
      <c r="H1655" s="91">
        <v>38.19</v>
      </c>
      <c r="I1655" s="92">
        <v>5.97</v>
      </c>
      <c r="J1655" s="92">
        <v>21.69</v>
      </c>
      <c r="K1655" s="92">
        <v>2.11</v>
      </c>
      <c r="L1655" s="92">
        <v>0.04</v>
      </c>
      <c r="M1655" s="92">
        <v>0.0</v>
      </c>
      <c r="N1655" s="92">
        <v>2.09</v>
      </c>
      <c r="O1655" s="92">
        <v>30.46</v>
      </c>
      <c r="P1655" s="92"/>
      <c r="Q1655" s="50">
        <f t="shared" si="8"/>
        <v>100.55</v>
      </c>
      <c r="R1655" s="51">
        <f t="shared" si="9"/>
        <v>12</v>
      </c>
      <c r="S1655" s="52">
        <f t="shared" si="10"/>
        <v>0.6356069722</v>
      </c>
      <c r="T1655" s="52">
        <f t="shared" si="11"/>
        <v>0.0005006333011</v>
      </c>
      <c r="U1655" s="52">
        <f t="shared" si="12"/>
        <v>0.4254555405</v>
      </c>
      <c r="V1655" s="52">
        <f t="shared" si="13"/>
        <v>0</v>
      </c>
      <c r="W1655" s="52">
        <f t="shared" si="14"/>
        <v>0</v>
      </c>
      <c r="X1655" s="52">
        <f t="shared" si="15"/>
        <v>0.4239600036</v>
      </c>
      <c r="Y1655" s="52">
        <f t="shared" si="16"/>
        <v>0.0294625966</v>
      </c>
      <c r="Z1655" s="52">
        <f t="shared" si="17"/>
        <v>0.1481227856</v>
      </c>
      <c r="AA1655" s="52">
        <f t="shared" si="18"/>
        <v>0.03762522424</v>
      </c>
      <c r="AB1655" s="52">
        <f t="shared" si="19"/>
        <v>1.700733756</v>
      </c>
      <c r="AC1655" s="53">
        <f t="shared" si="20"/>
        <v>5.099138263</v>
      </c>
      <c r="AD1655" s="54">
        <f t="shared" si="21"/>
        <v>1.271213944</v>
      </c>
      <c r="AE1655" s="54">
        <f t="shared" si="22"/>
        <v>0.001001266602</v>
      </c>
      <c r="AF1655" s="54">
        <f t="shared" si="23"/>
        <v>0.6381833107</v>
      </c>
      <c r="AG1655" s="54">
        <f t="shared" si="24"/>
        <v>0</v>
      </c>
      <c r="AH1655" s="54">
        <f t="shared" si="25"/>
        <v>0</v>
      </c>
      <c r="AI1655" s="54">
        <f t="shared" si="26"/>
        <v>0.4239600036</v>
      </c>
      <c r="AJ1655" s="54">
        <f t="shared" si="27"/>
        <v>0.0294625966</v>
      </c>
      <c r="AK1655" s="54">
        <f t="shared" si="28"/>
        <v>0.1481227856</v>
      </c>
      <c r="AL1655" s="54">
        <f t="shared" si="29"/>
        <v>0.03762522424</v>
      </c>
      <c r="AM1655" s="54">
        <f t="shared" si="30"/>
        <v>2.549569132</v>
      </c>
      <c r="AN1655" s="54">
        <f t="shared" si="31"/>
        <v>-5.099138263</v>
      </c>
      <c r="AO1655" s="55">
        <f t="shared" si="32"/>
        <v>2.989801172</v>
      </c>
      <c r="AP1655" s="55">
        <f t="shared" si="33"/>
        <v>0.00235490499</v>
      </c>
      <c r="AQ1655" s="55">
        <f t="shared" si="34"/>
        <v>2.001279925</v>
      </c>
      <c r="AR1655" s="55">
        <f t="shared" si="35"/>
        <v>0</v>
      </c>
      <c r="AS1655" s="55">
        <f t="shared" si="36"/>
        <v>0</v>
      </c>
      <c r="AT1655" s="55">
        <f t="shared" si="37"/>
        <v>1.994245141</v>
      </c>
      <c r="AU1655" s="55">
        <f t="shared" si="38"/>
        <v>0.138587696</v>
      </c>
      <c r="AV1655" s="55">
        <f t="shared" si="39"/>
        <v>0.6967476718</v>
      </c>
      <c r="AW1655" s="55">
        <f t="shared" si="40"/>
        <v>0.1769834889</v>
      </c>
      <c r="AX1655" s="55">
        <f t="shared" si="41"/>
        <v>8</v>
      </c>
      <c r="AY1655" s="55">
        <f t="shared" si="42"/>
        <v>23.98559208</v>
      </c>
      <c r="AZ1655" s="54">
        <f t="shared" ref="AZ1655:BA1655" si="11627">AO1655*2</f>
        <v>5.979602345</v>
      </c>
      <c r="BA1655" s="54">
        <f t="shared" si="11627"/>
        <v>0.00470980998</v>
      </c>
      <c r="BB1655" s="54">
        <f t="shared" ref="BB1655:BD1655" si="11628">AQ1655*(3/2)</f>
        <v>3.001919888</v>
      </c>
      <c r="BC1655" s="54">
        <f t="shared" si="11628"/>
        <v>0</v>
      </c>
      <c r="BD1655" s="54">
        <f t="shared" si="11628"/>
        <v>0</v>
      </c>
      <c r="BE1655" s="54">
        <f t="shared" ref="BE1655:BH1655" si="11629">AT1655</f>
        <v>1.994245141</v>
      </c>
      <c r="BF1655" s="54">
        <f t="shared" si="11629"/>
        <v>0.138587696</v>
      </c>
      <c r="BG1655" s="54">
        <f t="shared" si="11629"/>
        <v>0.6967476718</v>
      </c>
      <c r="BH1655" s="54">
        <f t="shared" si="11629"/>
        <v>0.1769834889</v>
      </c>
      <c r="BI1655" s="54">
        <f t="shared" si="46"/>
        <v>11.99279604</v>
      </c>
      <c r="BJ1655" s="54">
        <f t="shared" si="47"/>
        <v>-23.98559208</v>
      </c>
      <c r="BK1655" s="56">
        <f t="shared" ref="BK1655:BN1655" si="11630">AO1655</f>
        <v>2.989801172</v>
      </c>
      <c r="BL1655" s="56">
        <f t="shared" si="11630"/>
        <v>0.00235490499</v>
      </c>
      <c r="BM1655" s="56">
        <f t="shared" si="11630"/>
        <v>2.001279925</v>
      </c>
      <c r="BN1655" s="56">
        <f t="shared" si="11630"/>
        <v>0</v>
      </c>
      <c r="BO1655" s="56">
        <f t="shared" si="49"/>
        <v>0.01440792003</v>
      </c>
      <c r="BP1655" s="56">
        <f t="shared" si="50"/>
        <v>1.979837221</v>
      </c>
      <c r="BQ1655" s="56">
        <f t="shared" ref="BQ1655:BS1655" si="11631">AU1655</f>
        <v>0.138587696</v>
      </c>
      <c r="BR1655" s="56">
        <f t="shared" si="11631"/>
        <v>0.6967476718</v>
      </c>
      <c r="BS1655" s="56">
        <f t="shared" si="11631"/>
        <v>0.1769834889</v>
      </c>
      <c r="BT1655" s="56">
        <f t="shared" si="52"/>
        <v>8</v>
      </c>
      <c r="BU1655" s="50">
        <f t="shared" ref="BU1655:BX1655" si="11632">AZ1655</f>
        <v>5.979602345</v>
      </c>
      <c r="BV1655" s="50">
        <f t="shared" si="11632"/>
        <v>0.00470980998</v>
      </c>
      <c r="BW1655" s="50">
        <f t="shared" si="11632"/>
        <v>3.001919888</v>
      </c>
      <c r="BX1655" s="50">
        <f t="shared" si="11632"/>
        <v>0</v>
      </c>
      <c r="BY1655" s="50">
        <f t="shared" si="54"/>
        <v>0.02161188005</v>
      </c>
      <c r="BZ1655" s="50">
        <f t="shared" si="55"/>
        <v>1.979837221</v>
      </c>
      <c r="CA1655" s="50">
        <f t="shared" ref="CA1655:CC1655" si="11633">BF1655</f>
        <v>0.138587696</v>
      </c>
      <c r="CB1655" s="50">
        <f t="shared" si="11633"/>
        <v>0.6967476718</v>
      </c>
      <c r="CC1655" s="50">
        <f t="shared" si="11633"/>
        <v>0.1769834889</v>
      </c>
      <c r="CD1655" s="50">
        <f t="shared" si="57"/>
        <v>12</v>
      </c>
      <c r="CE1655" s="57">
        <f t="shared" si="58"/>
        <v>38.19</v>
      </c>
      <c r="CF1655" s="57">
        <f t="shared" si="59"/>
        <v>0.04</v>
      </c>
      <c r="CG1655" s="57">
        <f t="shared" si="60"/>
        <v>21.69</v>
      </c>
      <c r="CH1655" s="57">
        <f t="shared" si="61"/>
        <v>0</v>
      </c>
      <c r="CI1655" s="58">
        <f t="shared" si="62"/>
        <v>0.2445689632</v>
      </c>
      <c r="CJ1655" s="58">
        <f t="shared" si="63"/>
        <v>30.23993415</v>
      </c>
      <c r="CK1655" s="57">
        <f t="shared" si="64"/>
        <v>2.09</v>
      </c>
      <c r="CL1655" s="57">
        <f t="shared" si="65"/>
        <v>5.97</v>
      </c>
      <c r="CM1655" s="57">
        <f t="shared" si="66"/>
        <v>2.11</v>
      </c>
      <c r="CN1655" s="57">
        <f t="shared" si="67"/>
        <v>100.5745031</v>
      </c>
      <c r="CO1655" s="59">
        <f t="shared" si="68"/>
        <v>0.2328580641</v>
      </c>
      <c r="CP1655" s="59">
        <f t="shared" si="69"/>
        <v>0.6616757848</v>
      </c>
      <c r="CQ1655" s="59">
        <f t="shared" si="70"/>
        <v>0.046317001</v>
      </c>
      <c r="CR1655" s="59">
        <f t="shared" si="71"/>
        <v>0.0591491501</v>
      </c>
      <c r="CS1655" s="60">
        <f t="shared" si="72"/>
        <v>23.28580641</v>
      </c>
      <c r="CT1655" s="60">
        <f t="shared" si="73"/>
        <v>5.91491501</v>
      </c>
      <c r="CU1655" s="60">
        <f t="shared" si="74"/>
        <v>70.79927858</v>
      </c>
      <c r="CV1655" s="61">
        <f t="shared" si="75"/>
        <v>0.1755781822</v>
      </c>
      <c r="CW1655" s="61">
        <f t="shared" si="76"/>
        <v>0.2016550835</v>
      </c>
      <c r="CX1655" s="62"/>
    </row>
    <row r="1656" ht="15.75" customHeight="1">
      <c r="A1656" s="17" t="s">
        <v>53</v>
      </c>
      <c r="B1656" s="87" t="s">
        <v>1069</v>
      </c>
      <c r="C1656" s="93" t="s">
        <v>1744</v>
      </c>
      <c r="D1656" s="89"/>
      <c r="E1656" s="89" t="s">
        <v>1745</v>
      </c>
      <c r="F1656" s="90">
        <v>2.0</v>
      </c>
      <c r="G1656" s="89" t="s">
        <v>1747</v>
      </c>
      <c r="H1656" s="91">
        <v>37.57</v>
      </c>
      <c r="I1656" s="92">
        <v>3.06</v>
      </c>
      <c r="J1656" s="92">
        <v>21.16</v>
      </c>
      <c r="K1656" s="92">
        <v>3.67</v>
      </c>
      <c r="L1656" s="92">
        <v>0.16</v>
      </c>
      <c r="M1656" s="92">
        <v>0.03</v>
      </c>
      <c r="N1656" s="92">
        <v>7.7</v>
      </c>
      <c r="O1656" s="92">
        <v>26.6</v>
      </c>
      <c r="P1656" s="92"/>
      <c r="Q1656" s="50">
        <f t="shared" si="8"/>
        <v>99.95</v>
      </c>
      <c r="R1656" s="51">
        <f t="shared" si="9"/>
        <v>12</v>
      </c>
      <c r="S1656" s="52">
        <f t="shared" si="10"/>
        <v>0.6252881368</v>
      </c>
      <c r="T1656" s="52">
        <f t="shared" si="11"/>
        <v>0.002002533205</v>
      </c>
      <c r="U1656" s="52">
        <f t="shared" si="12"/>
        <v>0.4150594392</v>
      </c>
      <c r="V1656" s="52">
        <f t="shared" si="13"/>
        <v>0.0003947622939</v>
      </c>
      <c r="W1656" s="52">
        <f t="shared" si="14"/>
        <v>0</v>
      </c>
      <c r="X1656" s="52">
        <f t="shared" si="15"/>
        <v>0.3702342776</v>
      </c>
      <c r="Y1656" s="52">
        <f t="shared" si="16"/>
        <v>0.1085464085</v>
      </c>
      <c r="Z1656" s="52">
        <f t="shared" si="17"/>
        <v>0.07592223182</v>
      </c>
      <c r="AA1656" s="52">
        <f t="shared" si="18"/>
        <v>0.06544292557</v>
      </c>
      <c r="AB1656" s="52">
        <f t="shared" si="19"/>
        <v>1.662890715</v>
      </c>
      <c r="AC1656" s="53">
        <f t="shared" si="20"/>
        <v>4.995816972</v>
      </c>
      <c r="AD1656" s="54">
        <f t="shared" si="21"/>
        <v>1.250576274</v>
      </c>
      <c r="AE1656" s="54">
        <f t="shared" si="22"/>
        <v>0.004005066409</v>
      </c>
      <c r="AF1656" s="54">
        <f t="shared" si="23"/>
        <v>0.6225891588</v>
      </c>
      <c r="AG1656" s="54">
        <f t="shared" si="24"/>
        <v>0.0005921434408</v>
      </c>
      <c r="AH1656" s="54">
        <f t="shared" si="25"/>
        <v>0</v>
      </c>
      <c r="AI1656" s="54">
        <f t="shared" si="26"/>
        <v>0.3702342776</v>
      </c>
      <c r="AJ1656" s="54">
        <f t="shared" si="27"/>
        <v>0.1085464085</v>
      </c>
      <c r="AK1656" s="54">
        <f t="shared" si="28"/>
        <v>0.07592223182</v>
      </c>
      <c r="AL1656" s="54">
        <f t="shared" si="29"/>
        <v>0.06544292557</v>
      </c>
      <c r="AM1656" s="54">
        <f t="shared" si="30"/>
        <v>2.497908486</v>
      </c>
      <c r="AN1656" s="54">
        <f t="shared" si="31"/>
        <v>-4.995816972</v>
      </c>
      <c r="AO1656" s="55">
        <f t="shared" si="32"/>
        <v>3.008198344</v>
      </c>
      <c r="AP1656" s="55">
        <f t="shared" si="33"/>
        <v>0.00963398586</v>
      </c>
      <c r="AQ1656" s="55">
        <f t="shared" si="34"/>
        <v>1.996809221</v>
      </c>
      <c r="AR1656" s="55">
        <f t="shared" si="35"/>
        <v>0.001899161696</v>
      </c>
      <c r="AS1656" s="55">
        <f t="shared" si="36"/>
        <v>0</v>
      </c>
      <c r="AT1656" s="55">
        <f t="shared" si="37"/>
        <v>1.781159876</v>
      </c>
      <c r="AU1656" s="55">
        <f t="shared" si="38"/>
        <v>0.5222058553</v>
      </c>
      <c r="AV1656" s="55">
        <f t="shared" si="39"/>
        <v>0.3652542221</v>
      </c>
      <c r="AW1656" s="55">
        <f t="shared" si="40"/>
        <v>0.3148393336</v>
      </c>
      <c r="AX1656" s="55">
        <f t="shared" si="41"/>
        <v>8</v>
      </c>
      <c r="AY1656" s="55">
        <f t="shared" si="42"/>
        <v>24.03437304</v>
      </c>
      <c r="AZ1656" s="54">
        <f t="shared" ref="AZ1656:BA1656" si="11634">AO1656*2</f>
        <v>6.016396687</v>
      </c>
      <c r="BA1656" s="54">
        <f t="shared" si="11634"/>
        <v>0.01926797172</v>
      </c>
      <c r="BB1656" s="54">
        <f t="shared" ref="BB1656:BD1656" si="11635">AQ1656*(3/2)</f>
        <v>2.995213832</v>
      </c>
      <c r="BC1656" s="54">
        <f t="shared" si="11635"/>
        <v>0.002848742544</v>
      </c>
      <c r="BD1656" s="54">
        <f t="shared" si="11635"/>
        <v>0</v>
      </c>
      <c r="BE1656" s="54">
        <f t="shared" ref="BE1656:BH1656" si="11636">AT1656</f>
        <v>1.781159876</v>
      </c>
      <c r="BF1656" s="54">
        <f t="shared" si="11636"/>
        <v>0.5222058553</v>
      </c>
      <c r="BG1656" s="54">
        <f t="shared" si="11636"/>
        <v>0.3652542221</v>
      </c>
      <c r="BH1656" s="54">
        <f t="shared" si="11636"/>
        <v>0.3148393336</v>
      </c>
      <c r="BI1656" s="54">
        <f t="shared" si="46"/>
        <v>12.01718652</v>
      </c>
      <c r="BJ1656" s="54">
        <f t="shared" si="47"/>
        <v>-24.03437304</v>
      </c>
      <c r="BK1656" s="56">
        <f t="shared" ref="BK1656:BN1656" si="11637">AO1656</f>
        <v>3.008198344</v>
      </c>
      <c r="BL1656" s="56">
        <f t="shared" si="11637"/>
        <v>0.00963398586</v>
      </c>
      <c r="BM1656" s="56">
        <f t="shared" si="11637"/>
        <v>1.996809221</v>
      </c>
      <c r="BN1656" s="56">
        <f t="shared" si="11637"/>
        <v>0.001899161696</v>
      </c>
      <c r="BO1656" s="56">
        <f t="shared" si="49"/>
        <v>0</v>
      </c>
      <c r="BP1656" s="56">
        <f t="shared" si="50"/>
        <v>1.781159876</v>
      </c>
      <c r="BQ1656" s="56">
        <f t="shared" ref="BQ1656:BS1656" si="11638">AU1656</f>
        <v>0.5222058553</v>
      </c>
      <c r="BR1656" s="56">
        <f t="shared" si="11638"/>
        <v>0.3652542221</v>
      </c>
      <c r="BS1656" s="56">
        <f t="shared" si="11638"/>
        <v>0.3148393336</v>
      </c>
      <c r="BT1656" s="56">
        <f t="shared" si="52"/>
        <v>8</v>
      </c>
      <c r="BU1656" s="50">
        <f t="shared" ref="BU1656:BX1656" si="11639">AZ1656</f>
        <v>6.016396687</v>
      </c>
      <c r="BV1656" s="50">
        <f t="shared" si="11639"/>
        <v>0.01926797172</v>
      </c>
      <c r="BW1656" s="50">
        <f t="shared" si="11639"/>
        <v>2.995213832</v>
      </c>
      <c r="BX1656" s="50">
        <f t="shared" si="11639"/>
        <v>0.002848742544</v>
      </c>
      <c r="BY1656" s="50">
        <f t="shared" si="54"/>
        <v>0</v>
      </c>
      <c r="BZ1656" s="50">
        <f t="shared" si="55"/>
        <v>1.781159876</v>
      </c>
      <c r="CA1656" s="50">
        <f t="shared" ref="CA1656:CC1656" si="11640">BF1656</f>
        <v>0.5222058553</v>
      </c>
      <c r="CB1656" s="50">
        <f t="shared" si="11640"/>
        <v>0.3652542221</v>
      </c>
      <c r="CC1656" s="50">
        <f t="shared" si="11640"/>
        <v>0.3148393336</v>
      </c>
      <c r="CD1656" s="50">
        <f t="shared" si="57"/>
        <v>12.01718652</v>
      </c>
      <c r="CE1656" s="57">
        <f t="shared" si="58"/>
        <v>37.57</v>
      </c>
      <c r="CF1656" s="57">
        <f t="shared" si="59"/>
        <v>0.16</v>
      </c>
      <c r="CG1656" s="57">
        <f t="shared" si="60"/>
        <v>21.16</v>
      </c>
      <c r="CH1656" s="57">
        <f t="shared" si="61"/>
        <v>0.03</v>
      </c>
      <c r="CI1656" s="58">
        <f t="shared" si="62"/>
        <v>0</v>
      </c>
      <c r="CJ1656" s="58">
        <f t="shared" si="63"/>
        <v>26.6</v>
      </c>
      <c r="CK1656" s="57">
        <f t="shared" si="64"/>
        <v>7.7</v>
      </c>
      <c r="CL1656" s="57">
        <f t="shared" si="65"/>
        <v>3.06</v>
      </c>
      <c r="CM1656" s="57">
        <f t="shared" si="66"/>
        <v>3.67</v>
      </c>
      <c r="CN1656" s="57">
        <f t="shared" si="67"/>
        <v>99.95</v>
      </c>
      <c r="CO1656" s="59">
        <f t="shared" si="68"/>
        <v>0.1224264141</v>
      </c>
      <c r="CP1656" s="59">
        <f t="shared" si="69"/>
        <v>0.5970116247</v>
      </c>
      <c r="CQ1656" s="59">
        <f t="shared" si="70"/>
        <v>0.175033679</v>
      </c>
      <c r="CR1656" s="59">
        <f t="shared" si="71"/>
        <v>0.1055282822</v>
      </c>
      <c r="CS1656" s="60">
        <f t="shared" si="72"/>
        <v>12.24264141</v>
      </c>
      <c r="CT1656" s="60">
        <f t="shared" si="73"/>
        <v>10.55282822</v>
      </c>
      <c r="CU1656" s="60">
        <f t="shared" si="74"/>
        <v>77.20453037</v>
      </c>
      <c r="CV1656" s="61">
        <f t="shared" si="75"/>
        <v>0.1667414892</v>
      </c>
      <c r="CW1656" s="61">
        <f t="shared" si="76"/>
        <v>0.1060212746</v>
      </c>
      <c r="CX1656" s="62"/>
    </row>
    <row r="1657" ht="15.75" customHeight="1">
      <c r="A1657" s="17" t="s">
        <v>53</v>
      </c>
      <c r="B1657" s="87" t="s">
        <v>1069</v>
      </c>
      <c r="C1657" s="88" t="s">
        <v>1744</v>
      </c>
      <c r="D1657" s="89"/>
      <c r="E1657" s="89" t="s">
        <v>1745</v>
      </c>
      <c r="F1657" s="90">
        <v>3.0</v>
      </c>
      <c r="G1657" s="89" t="s">
        <v>1748</v>
      </c>
      <c r="H1657" s="91">
        <v>36.98</v>
      </c>
      <c r="I1657" s="92">
        <v>2.18</v>
      </c>
      <c r="J1657" s="92">
        <v>20.56</v>
      </c>
      <c r="K1657" s="92">
        <v>1.25</v>
      </c>
      <c r="L1657" s="92">
        <v>0.05</v>
      </c>
      <c r="M1657" s="92">
        <v>0.0</v>
      </c>
      <c r="N1657" s="92">
        <v>13.79</v>
      </c>
      <c r="O1657" s="92">
        <v>25.26</v>
      </c>
      <c r="P1657" s="92"/>
      <c r="Q1657" s="50">
        <f t="shared" si="8"/>
        <v>100.07</v>
      </c>
      <c r="R1657" s="51">
        <f t="shared" si="9"/>
        <v>12</v>
      </c>
      <c r="S1657" s="52">
        <f t="shared" si="10"/>
        <v>0.6154686</v>
      </c>
      <c r="T1657" s="52">
        <f t="shared" si="11"/>
        <v>0.0006257916264</v>
      </c>
      <c r="U1657" s="52">
        <f t="shared" si="12"/>
        <v>0.403290268</v>
      </c>
      <c r="V1657" s="52">
        <f t="shared" si="13"/>
        <v>0</v>
      </c>
      <c r="W1657" s="52">
        <f t="shared" si="14"/>
        <v>0</v>
      </c>
      <c r="X1657" s="52">
        <f t="shared" si="15"/>
        <v>0.3515833779</v>
      </c>
      <c r="Y1657" s="52">
        <f t="shared" si="16"/>
        <v>0.1943967498</v>
      </c>
      <c r="Z1657" s="52">
        <f t="shared" si="17"/>
        <v>0.05408838737</v>
      </c>
      <c r="AA1657" s="52">
        <f t="shared" si="18"/>
        <v>0.02228982478</v>
      </c>
      <c r="AB1657" s="52">
        <f t="shared" si="19"/>
        <v>1.641742999</v>
      </c>
      <c r="AC1657" s="53">
        <f t="shared" si="20"/>
        <v>4.91896505</v>
      </c>
      <c r="AD1657" s="54">
        <f t="shared" si="21"/>
        <v>1.2309372</v>
      </c>
      <c r="AE1657" s="54">
        <f t="shared" si="22"/>
        <v>0.001251583253</v>
      </c>
      <c r="AF1657" s="54">
        <f t="shared" si="23"/>
        <v>0.604935402</v>
      </c>
      <c r="AG1657" s="54">
        <f t="shared" si="24"/>
        <v>0</v>
      </c>
      <c r="AH1657" s="54">
        <f t="shared" si="25"/>
        <v>0</v>
      </c>
      <c r="AI1657" s="54">
        <f t="shared" si="26"/>
        <v>0.3515833779</v>
      </c>
      <c r="AJ1657" s="54">
        <f t="shared" si="27"/>
        <v>0.1943967498</v>
      </c>
      <c r="AK1657" s="54">
        <f t="shared" si="28"/>
        <v>0.05408838737</v>
      </c>
      <c r="AL1657" s="54">
        <f t="shared" si="29"/>
        <v>0.02228982478</v>
      </c>
      <c r="AM1657" s="54">
        <f t="shared" si="30"/>
        <v>2.459482525</v>
      </c>
      <c r="AN1657" s="54">
        <f t="shared" si="31"/>
        <v>-4.91896505</v>
      </c>
      <c r="AO1657" s="55">
        <f t="shared" si="32"/>
        <v>2.999098398</v>
      </c>
      <c r="AP1657" s="55">
        <f t="shared" si="33"/>
        <v>0.003049401163</v>
      </c>
      <c r="AQ1657" s="55">
        <f t="shared" si="34"/>
        <v>1.965180997</v>
      </c>
      <c r="AR1657" s="55">
        <f t="shared" si="35"/>
        <v>0</v>
      </c>
      <c r="AS1657" s="55">
        <f t="shared" si="36"/>
        <v>0</v>
      </c>
      <c r="AT1657" s="55">
        <f t="shared" si="37"/>
        <v>1.71322005</v>
      </c>
      <c r="AU1657" s="55">
        <f t="shared" si="38"/>
        <v>0.9472700654</v>
      </c>
      <c r="AV1657" s="55">
        <f t="shared" si="39"/>
        <v>0.2635656733</v>
      </c>
      <c r="AW1657" s="55">
        <f t="shared" si="40"/>
        <v>0.1086154157</v>
      </c>
      <c r="AX1657" s="55">
        <f t="shared" si="41"/>
        <v>8</v>
      </c>
      <c r="AY1657" s="55">
        <f t="shared" si="42"/>
        <v>23.9694766</v>
      </c>
      <c r="AZ1657" s="54">
        <f t="shared" ref="AZ1657:BA1657" si="11641">AO1657*2</f>
        <v>5.998196796</v>
      </c>
      <c r="BA1657" s="54">
        <f t="shared" si="11641"/>
        <v>0.006098802325</v>
      </c>
      <c r="BB1657" s="54">
        <f t="shared" ref="BB1657:BD1657" si="11642">AQ1657*(3/2)</f>
        <v>2.947771495</v>
      </c>
      <c r="BC1657" s="54">
        <f t="shared" si="11642"/>
        <v>0</v>
      </c>
      <c r="BD1657" s="54">
        <f t="shared" si="11642"/>
        <v>0</v>
      </c>
      <c r="BE1657" s="54">
        <f t="shared" ref="BE1657:BH1657" si="11643">AT1657</f>
        <v>1.71322005</v>
      </c>
      <c r="BF1657" s="54">
        <f t="shared" si="11643"/>
        <v>0.9472700654</v>
      </c>
      <c r="BG1657" s="54">
        <f t="shared" si="11643"/>
        <v>0.2635656733</v>
      </c>
      <c r="BH1657" s="54">
        <f t="shared" si="11643"/>
        <v>0.1086154157</v>
      </c>
      <c r="BI1657" s="54">
        <f t="shared" si="46"/>
        <v>11.9847383</v>
      </c>
      <c r="BJ1657" s="54">
        <f t="shared" si="47"/>
        <v>-23.9694766</v>
      </c>
      <c r="BK1657" s="56">
        <f t="shared" ref="BK1657:BN1657" si="11644">AO1657</f>
        <v>2.999098398</v>
      </c>
      <c r="BL1657" s="56">
        <f t="shared" si="11644"/>
        <v>0.003049401163</v>
      </c>
      <c r="BM1657" s="56">
        <f t="shared" si="11644"/>
        <v>1.965180997</v>
      </c>
      <c r="BN1657" s="56">
        <f t="shared" si="11644"/>
        <v>0</v>
      </c>
      <c r="BO1657" s="56">
        <f t="shared" si="49"/>
        <v>0.03052340477</v>
      </c>
      <c r="BP1657" s="56">
        <f t="shared" si="50"/>
        <v>1.682696645</v>
      </c>
      <c r="BQ1657" s="56">
        <f t="shared" ref="BQ1657:BS1657" si="11645">AU1657</f>
        <v>0.9472700654</v>
      </c>
      <c r="BR1657" s="56">
        <f t="shared" si="11645"/>
        <v>0.2635656733</v>
      </c>
      <c r="BS1657" s="56">
        <f t="shared" si="11645"/>
        <v>0.1086154157</v>
      </c>
      <c r="BT1657" s="56">
        <f t="shared" si="52"/>
        <v>8</v>
      </c>
      <c r="BU1657" s="50">
        <f t="shared" ref="BU1657:BX1657" si="11646">AZ1657</f>
        <v>5.998196796</v>
      </c>
      <c r="BV1657" s="50">
        <f t="shared" si="11646"/>
        <v>0.006098802325</v>
      </c>
      <c r="BW1657" s="50">
        <f t="shared" si="11646"/>
        <v>2.947771495</v>
      </c>
      <c r="BX1657" s="50">
        <f t="shared" si="11646"/>
        <v>0</v>
      </c>
      <c r="BY1657" s="50">
        <f t="shared" si="54"/>
        <v>0.04578510716</v>
      </c>
      <c r="BZ1657" s="50">
        <f t="shared" si="55"/>
        <v>1.682696645</v>
      </c>
      <c r="CA1657" s="50">
        <f t="shared" ref="CA1657:CC1657" si="11647">BF1657</f>
        <v>0.9472700654</v>
      </c>
      <c r="CB1657" s="50">
        <f t="shared" si="11647"/>
        <v>0.2635656733</v>
      </c>
      <c r="CC1657" s="50">
        <f t="shared" si="11647"/>
        <v>0.1086154157</v>
      </c>
      <c r="CD1657" s="50">
        <f t="shared" si="57"/>
        <v>12</v>
      </c>
      <c r="CE1657" s="57">
        <f t="shared" si="58"/>
        <v>36.98</v>
      </c>
      <c r="CF1657" s="57">
        <f t="shared" si="59"/>
        <v>0.05</v>
      </c>
      <c r="CG1657" s="57">
        <f t="shared" si="60"/>
        <v>20.56</v>
      </c>
      <c r="CH1657" s="57">
        <f t="shared" si="61"/>
        <v>0</v>
      </c>
      <c r="CI1657" s="58">
        <f t="shared" si="62"/>
        <v>0.5001518394</v>
      </c>
      <c r="CJ1657" s="58">
        <f t="shared" si="63"/>
        <v>24.80995787</v>
      </c>
      <c r="CK1657" s="57">
        <f t="shared" si="64"/>
        <v>13.79</v>
      </c>
      <c r="CL1657" s="57">
        <f t="shared" si="65"/>
        <v>2.18</v>
      </c>
      <c r="CM1657" s="57">
        <f t="shared" si="66"/>
        <v>1.25</v>
      </c>
      <c r="CN1657" s="57">
        <f t="shared" si="67"/>
        <v>100.1201097</v>
      </c>
      <c r="CO1657" s="59">
        <f t="shared" si="68"/>
        <v>0.08779237096</v>
      </c>
      <c r="CP1657" s="59">
        <f t="shared" si="69"/>
        <v>0.5604976029</v>
      </c>
      <c r="CQ1657" s="59">
        <f t="shared" si="70"/>
        <v>0.3155307895</v>
      </c>
      <c r="CR1657" s="59">
        <f t="shared" si="71"/>
        <v>0.03617923664</v>
      </c>
      <c r="CS1657" s="60">
        <f t="shared" si="72"/>
        <v>8.779237096</v>
      </c>
      <c r="CT1657" s="60">
        <f t="shared" si="73"/>
        <v>3.617923664</v>
      </c>
      <c r="CU1657" s="60">
        <f t="shared" si="74"/>
        <v>87.60283924</v>
      </c>
      <c r="CV1657" s="61">
        <f t="shared" si="75"/>
        <v>0.08007542212</v>
      </c>
      <c r="CW1657" s="61">
        <f t="shared" si="76"/>
        <v>0.07602819325</v>
      </c>
      <c r="CX1657" s="62"/>
    </row>
    <row r="1658" ht="15.75" customHeight="1">
      <c r="A1658" s="17" t="s">
        <v>53</v>
      </c>
      <c r="B1658" s="87" t="s">
        <v>1069</v>
      </c>
      <c r="C1658" s="93" t="s">
        <v>1744</v>
      </c>
      <c r="D1658" s="89"/>
      <c r="E1658" s="89" t="s">
        <v>1745</v>
      </c>
      <c r="F1658" s="90">
        <v>4.0</v>
      </c>
      <c r="G1658" s="89" t="s">
        <v>1749</v>
      </c>
      <c r="H1658" s="91">
        <v>37.29</v>
      </c>
      <c r="I1658" s="92">
        <v>3.23</v>
      </c>
      <c r="J1658" s="92">
        <v>21.37</v>
      </c>
      <c r="K1658" s="92">
        <v>1.82</v>
      </c>
      <c r="L1658" s="92">
        <v>0.0</v>
      </c>
      <c r="M1658" s="92">
        <v>0.07</v>
      </c>
      <c r="N1658" s="92">
        <v>1.43</v>
      </c>
      <c r="O1658" s="92">
        <v>34.77</v>
      </c>
      <c r="P1658" s="92"/>
      <c r="Q1658" s="50">
        <f t="shared" si="8"/>
        <v>99.98</v>
      </c>
      <c r="R1658" s="51">
        <f t="shared" si="9"/>
        <v>12</v>
      </c>
      <c r="S1658" s="52">
        <f t="shared" si="10"/>
        <v>0.6206280176</v>
      </c>
      <c r="T1658" s="52">
        <f t="shared" si="11"/>
        <v>0</v>
      </c>
      <c r="U1658" s="52">
        <f t="shared" si="12"/>
        <v>0.4191786492</v>
      </c>
      <c r="V1658" s="52">
        <f t="shared" si="13"/>
        <v>0.0009211120191</v>
      </c>
      <c r="W1658" s="52">
        <f t="shared" si="14"/>
        <v>0</v>
      </c>
      <c r="X1658" s="52">
        <f t="shared" si="15"/>
        <v>0.4839490914</v>
      </c>
      <c r="Y1658" s="52">
        <f t="shared" si="16"/>
        <v>0.02015861873</v>
      </c>
      <c r="Z1658" s="52">
        <f t="shared" si="17"/>
        <v>0.08014013358</v>
      </c>
      <c r="AA1658" s="52">
        <f t="shared" si="18"/>
        <v>0.03245398489</v>
      </c>
      <c r="AB1658" s="52">
        <f t="shared" si="19"/>
        <v>1.657429607</v>
      </c>
      <c r="AC1658" s="53">
        <f t="shared" si="20"/>
        <v>4.976215011</v>
      </c>
      <c r="AD1658" s="54">
        <f t="shared" si="21"/>
        <v>1.241256035</v>
      </c>
      <c r="AE1658" s="54">
        <f t="shared" si="22"/>
        <v>0</v>
      </c>
      <c r="AF1658" s="54">
        <f t="shared" si="23"/>
        <v>0.6287679737</v>
      </c>
      <c r="AG1658" s="54">
        <f t="shared" si="24"/>
        <v>0.001381668029</v>
      </c>
      <c r="AH1658" s="54">
        <f t="shared" si="25"/>
        <v>0</v>
      </c>
      <c r="AI1658" s="54">
        <f t="shared" si="26"/>
        <v>0.4839490914</v>
      </c>
      <c r="AJ1658" s="54">
        <f t="shared" si="27"/>
        <v>0.02015861873</v>
      </c>
      <c r="AK1658" s="54">
        <f t="shared" si="28"/>
        <v>0.08014013358</v>
      </c>
      <c r="AL1658" s="54">
        <f t="shared" si="29"/>
        <v>0.03245398489</v>
      </c>
      <c r="AM1658" s="54">
        <f t="shared" si="30"/>
        <v>2.488107506</v>
      </c>
      <c r="AN1658" s="54">
        <f t="shared" si="31"/>
        <v>-4.976215011</v>
      </c>
      <c r="AO1658" s="55">
        <f t="shared" si="32"/>
        <v>2.995616899</v>
      </c>
      <c r="AP1658" s="55">
        <f t="shared" si="33"/>
        <v>0</v>
      </c>
      <c r="AQ1658" s="55">
        <f t="shared" si="34"/>
        <v>2.02327096</v>
      </c>
      <c r="AR1658" s="55">
        <f t="shared" si="35"/>
        <v>0.004445978351</v>
      </c>
      <c r="AS1658" s="55">
        <f t="shared" si="36"/>
        <v>0</v>
      </c>
      <c r="AT1658" s="55">
        <f t="shared" si="37"/>
        <v>2.335901756</v>
      </c>
      <c r="AU1658" s="55">
        <f t="shared" si="38"/>
        <v>0.09730063291</v>
      </c>
      <c r="AV1658" s="55">
        <f t="shared" si="39"/>
        <v>0.3868164692</v>
      </c>
      <c r="AW1658" s="55">
        <f t="shared" si="40"/>
        <v>0.1566473037</v>
      </c>
      <c r="AX1658" s="55">
        <f t="shared" si="41"/>
        <v>8</v>
      </c>
      <c r="AY1658" s="55">
        <f t="shared" si="42"/>
        <v>24.01895074</v>
      </c>
      <c r="AZ1658" s="54">
        <f t="shared" ref="AZ1658:BA1658" si="11648">AO1658*2</f>
        <v>5.991233798</v>
      </c>
      <c r="BA1658" s="54">
        <f t="shared" si="11648"/>
        <v>0</v>
      </c>
      <c r="BB1658" s="54">
        <f t="shared" ref="BB1658:BD1658" si="11649">AQ1658*(3/2)</f>
        <v>3.03490644</v>
      </c>
      <c r="BC1658" s="54">
        <f t="shared" si="11649"/>
        <v>0.006668967526</v>
      </c>
      <c r="BD1658" s="54">
        <f t="shared" si="11649"/>
        <v>0</v>
      </c>
      <c r="BE1658" s="54">
        <f t="shared" ref="BE1658:BH1658" si="11650">AT1658</f>
        <v>2.335901756</v>
      </c>
      <c r="BF1658" s="54">
        <f t="shared" si="11650"/>
        <v>0.09730063291</v>
      </c>
      <c r="BG1658" s="54">
        <f t="shared" si="11650"/>
        <v>0.3868164692</v>
      </c>
      <c r="BH1658" s="54">
        <f t="shared" si="11650"/>
        <v>0.1566473037</v>
      </c>
      <c r="BI1658" s="54">
        <f t="shared" si="46"/>
        <v>12.00947537</v>
      </c>
      <c r="BJ1658" s="54">
        <f t="shared" si="47"/>
        <v>-24.01895074</v>
      </c>
      <c r="BK1658" s="56">
        <f t="shared" ref="BK1658:BN1658" si="11651">AO1658</f>
        <v>2.995616899</v>
      </c>
      <c r="BL1658" s="56">
        <f t="shared" si="11651"/>
        <v>0</v>
      </c>
      <c r="BM1658" s="56">
        <f t="shared" si="11651"/>
        <v>2.02327096</v>
      </c>
      <c r="BN1658" s="56">
        <f t="shared" si="11651"/>
        <v>0.004445978351</v>
      </c>
      <c r="BO1658" s="56">
        <f t="shared" si="49"/>
        <v>0</v>
      </c>
      <c r="BP1658" s="56">
        <f t="shared" si="50"/>
        <v>2.335901756</v>
      </c>
      <c r="BQ1658" s="56">
        <f t="shared" ref="BQ1658:BS1658" si="11652">AU1658</f>
        <v>0.09730063291</v>
      </c>
      <c r="BR1658" s="56">
        <f t="shared" si="11652"/>
        <v>0.3868164692</v>
      </c>
      <c r="BS1658" s="56">
        <f t="shared" si="11652"/>
        <v>0.1566473037</v>
      </c>
      <c r="BT1658" s="56">
        <f t="shared" si="52"/>
        <v>8</v>
      </c>
      <c r="BU1658" s="50">
        <f t="shared" ref="BU1658:BX1658" si="11653">AZ1658</f>
        <v>5.991233798</v>
      </c>
      <c r="BV1658" s="50">
        <f t="shared" si="11653"/>
        <v>0</v>
      </c>
      <c r="BW1658" s="50">
        <f t="shared" si="11653"/>
        <v>3.03490644</v>
      </c>
      <c r="BX1658" s="50">
        <f t="shared" si="11653"/>
        <v>0.006668967526</v>
      </c>
      <c r="BY1658" s="50">
        <f t="shared" si="54"/>
        <v>0</v>
      </c>
      <c r="BZ1658" s="50">
        <f t="shared" si="55"/>
        <v>2.335901756</v>
      </c>
      <c r="CA1658" s="50">
        <f t="shared" ref="CA1658:CC1658" si="11654">BF1658</f>
        <v>0.09730063291</v>
      </c>
      <c r="CB1658" s="50">
        <f t="shared" si="11654"/>
        <v>0.3868164692</v>
      </c>
      <c r="CC1658" s="50">
        <f t="shared" si="11654"/>
        <v>0.1566473037</v>
      </c>
      <c r="CD1658" s="50">
        <f t="shared" si="57"/>
        <v>12.00947537</v>
      </c>
      <c r="CE1658" s="57">
        <f t="shared" si="58"/>
        <v>37.29</v>
      </c>
      <c r="CF1658" s="57">
        <f t="shared" si="59"/>
        <v>0</v>
      </c>
      <c r="CG1658" s="57">
        <f t="shared" si="60"/>
        <v>21.37</v>
      </c>
      <c r="CH1658" s="57">
        <f t="shared" si="61"/>
        <v>0.07</v>
      </c>
      <c r="CI1658" s="58">
        <f t="shared" si="62"/>
        <v>0</v>
      </c>
      <c r="CJ1658" s="58">
        <f t="shared" si="63"/>
        <v>34.77</v>
      </c>
      <c r="CK1658" s="57">
        <f t="shared" si="64"/>
        <v>1.43</v>
      </c>
      <c r="CL1658" s="57">
        <f t="shared" si="65"/>
        <v>3.23</v>
      </c>
      <c r="CM1658" s="57">
        <f t="shared" si="66"/>
        <v>1.82</v>
      </c>
      <c r="CN1658" s="57">
        <f t="shared" si="67"/>
        <v>99.98</v>
      </c>
      <c r="CO1658" s="59">
        <f t="shared" si="68"/>
        <v>0.1299495637</v>
      </c>
      <c r="CP1658" s="59">
        <f t="shared" si="69"/>
        <v>0.7847375652</v>
      </c>
      <c r="CQ1658" s="59">
        <f t="shared" si="70"/>
        <v>0.03268778815</v>
      </c>
      <c r="CR1658" s="59">
        <f t="shared" si="71"/>
        <v>0.05262508295</v>
      </c>
      <c r="CS1658" s="60">
        <f t="shared" si="72"/>
        <v>12.99495637</v>
      </c>
      <c r="CT1658" s="60">
        <f t="shared" si="73"/>
        <v>5.262508295</v>
      </c>
      <c r="CU1658" s="60">
        <f t="shared" si="74"/>
        <v>81.74253533</v>
      </c>
      <c r="CV1658" s="61">
        <f t="shared" si="75"/>
        <v>0.1175998648</v>
      </c>
      <c r="CW1658" s="61">
        <f t="shared" si="76"/>
        <v>0.1125363222</v>
      </c>
      <c r="CX1658" s="62"/>
    </row>
    <row r="1659" ht="15.75" customHeight="1">
      <c r="A1659" s="17" t="s">
        <v>53</v>
      </c>
      <c r="B1659" s="87" t="s">
        <v>1069</v>
      </c>
      <c r="C1659" s="88" t="s">
        <v>1744</v>
      </c>
      <c r="D1659" s="89"/>
      <c r="E1659" s="89" t="s">
        <v>1745</v>
      </c>
      <c r="F1659" s="90">
        <v>5.0</v>
      </c>
      <c r="G1659" s="89" t="s">
        <v>1750</v>
      </c>
      <c r="H1659" s="91">
        <v>37.81</v>
      </c>
      <c r="I1659" s="92">
        <v>5.06</v>
      </c>
      <c r="J1659" s="92">
        <v>21.69</v>
      </c>
      <c r="K1659" s="92">
        <v>1.16</v>
      </c>
      <c r="L1659" s="92">
        <v>0.01</v>
      </c>
      <c r="M1659" s="92">
        <v>0.0</v>
      </c>
      <c r="N1659" s="92">
        <v>0.48</v>
      </c>
      <c r="O1659" s="92">
        <v>33.71</v>
      </c>
      <c r="P1659" s="92"/>
      <c r="Q1659" s="50">
        <f t="shared" si="8"/>
        <v>99.92</v>
      </c>
      <c r="R1659" s="51">
        <f t="shared" si="9"/>
        <v>12</v>
      </c>
      <c r="S1659" s="52">
        <f t="shared" si="10"/>
        <v>0.6292825247</v>
      </c>
      <c r="T1659" s="52">
        <f t="shared" si="11"/>
        <v>0.0001251583253</v>
      </c>
      <c r="U1659" s="52">
        <f t="shared" si="12"/>
        <v>0.4254555405</v>
      </c>
      <c r="V1659" s="52">
        <f t="shared" si="13"/>
        <v>0</v>
      </c>
      <c r="W1659" s="52">
        <f t="shared" si="14"/>
        <v>0</v>
      </c>
      <c r="X1659" s="52">
        <f t="shared" si="15"/>
        <v>0.4691953946</v>
      </c>
      <c r="Y1659" s="52">
        <f t="shared" si="16"/>
        <v>0.006766529363</v>
      </c>
      <c r="Z1659" s="52">
        <f t="shared" si="17"/>
        <v>0.1255446056</v>
      </c>
      <c r="AA1659" s="52">
        <f t="shared" si="18"/>
        <v>0.0206849574</v>
      </c>
      <c r="AB1659" s="52">
        <f t="shared" si="19"/>
        <v>1.67705471</v>
      </c>
      <c r="AC1659" s="53">
        <f t="shared" si="20"/>
        <v>5.038380327</v>
      </c>
      <c r="AD1659" s="54">
        <f t="shared" si="21"/>
        <v>1.258565049</v>
      </c>
      <c r="AE1659" s="54">
        <f t="shared" si="22"/>
        <v>0.0002503166506</v>
      </c>
      <c r="AF1659" s="54">
        <f t="shared" si="23"/>
        <v>0.6381833107</v>
      </c>
      <c r="AG1659" s="54">
        <f t="shared" si="24"/>
        <v>0</v>
      </c>
      <c r="AH1659" s="54">
        <f t="shared" si="25"/>
        <v>0</v>
      </c>
      <c r="AI1659" s="54">
        <f t="shared" si="26"/>
        <v>0.4691953946</v>
      </c>
      <c r="AJ1659" s="54">
        <f t="shared" si="27"/>
        <v>0.006766529363</v>
      </c>
      <c r="AK1659" s="54">
        <f t="shared" si="28"/>
        <v>0.1255446056</v>
      </c>
      <c r="AL1659" s="54">
        <f t="shared" si="29"/>
        <v>0.0206849574</v>
      </c>
      <c r="AM1659" s="54">
        <f t="shared" si="30"/>
        <v>2.519190164</v>
      </c>
      <c r="AN1659" s="54">
        <f t="shared" si="31"/>
        <v>-5.038380327</v>
      </c>
      <c r="AO1659" s="55">
        <f t="shared" si="32"/>
        <v>3.001846133</v>
      </c>
      <c r="AP1659" s="55">
        <f t="shared" si="33"/>
        <v>0.0005970387227</v>
      </c>
      <c r="AQ1659" s="55">
        <f t="shared" si="34"/>
        <v>2.029536844</v>
      </c>
      <c r="AR1659" s="55">
        <f t="shared" si="35"/>
        <v>0</v>
      </c>
      <c r="AS1659" s="55">
        <f t="shared" si="36"/>
        <v>0</v>
      </c>
      <c r="AT1659" s="55">
        <f t="shared" si="37"/>
        <v>2.238187659</v>
      </c>
      <c r="AU1659" s="55">
        <f t="shared" si="38"/>
        <v>0.0322781568</v>
      </c>
      <c r="AV1659" s="55">
        <f t="shared" si="39"/>
        <v>0.598881383</v>
      </c>
      <c r="AW1659" s="55">
        <f t="shared" si="40"/>
        <v>0.09867278519</v>
      </c>
      <c r="AX1659" s="55">
        <f t="shared" si="41"/>
        <v>8</v>
      </c>
      <c r="AY1659" s="55">
        <f t="shared" si="42"/>
        <v>24.03442319</v>
      </c>
      <c r="AZ1659" s="54">
        <f t="shared" ref="AZ1659:BA1659" si="11655">AO1659*2</f>
        <v>6.003692266</v>
      </c>
      <c r="BA1659" s="54">
        <f t="shared" si="11655"/>
        <v>0.001194077445</v>
      </c>
      <c r="BB1659" s="54">
        <f t="shared" ref="BB1659:BD1659" si="11656">AQ1659*(3/2)</f>
        <v>3.044305266</v>
      </c>
      <c r="BC1659" s="54">
        <f t="shared" si="11656"/>
        <v>0</v>
      </c>
      <c r="BD1659" s="54">
        <f t="shared" si="11656"/>
        <v>0</v>
      </c>
      <c r="BE1659" s="54">
        <f t="shared" ref="BE1659:BH1659" si="11657">AT1659</f>
        <v>2.238187659</v>
      </c>
      <c r="BF1659" s="54">
        <f t="shared" si="11657"/>
        <v>0.0322781568</v>
      </c>
      <c r="BG1659" s="54">
        <f t="shared" si="11657"/>
        <v>0.598881383</v>
      </c>
      <c r="BH1659" s="54">
        <f t="shared" si="11657"/>
        <v>0.09867278519</v>
      </c>
      <c r="BI1659" s="54">
        <f t="shared" si="46"/>
        <v>12.01721159</v>
      </c>
      <c r="BJ1659" s="54">
        <f t="shared" si="47"/>
        <v>-24.03442319</v>
      </c>
      <c r="BK1659" s="56">
        <f t="shared" ref="BK1659:BN1659" si="11658">AO1659</f>
        <v>3.001846133</v>
      </c>
      <c r="BL1659" s="56">
        <f t="shared" si="11658"/>
        <v>0.0005970387227</v>
      </c>
      <c r="BM1659" s="56">
        <f t="shared" si="11658"/>
        <v>2.029536844</v>
      </c>
      <c r="BN1659" s="56">
        <f t="shared" si="11658"/>
        <v>0</v>
      </c>
      <c r="BO1659" s="56">
        <f t="shared" si="49"/>
        <v>0</v>
      </c>
      <c r="BP1659" s="56">
        <f t="shared" si="50"/>
        <v>2.238187659</v>
      </c>
      <c r="BQ1659" s="56">
        <f t="shared" ref="BQ1659:BS1659" si="11659">AU1659</f>
        <v>0.0322781568</v>
      </c>
      <c r="BR1659" s="56">
        <f t="shared" si="11659"/>
        <v>0.598881383</v>
      </c>
      <c r="BS1659" s="56">
        <f t="shared" si="11659"/>
        <v>0.09867278519</v>
      </c>
      <c r="BT1659" s="56">
        <f t="shared" si="52"/>
        <v>8</v>
      </c>
      <c r="BU1659" s="50">
        <f t="shared" ref="BU1659:BX1659" si="11660">AZ1659</f>
        <v>6.003692266</v>
      </c>
      <c r="BV1659" s="50">
        <f t="shared" si="11660"/>
        <v>0.001194077445</v>
      </c>
      <c r="BW1659" s="50">
        <f t="shared" si="11660"/>
        <v>3.044305266</v>
      </c>
      <c r="BX1659" s="50">
        <f t="shared" si="11660"/>
        <v>0</v>
      </c>
      <c r="BY1659" s="50">
        <f t="shared" si="54"/>
        <v>0</v>
      </c>
      <c r="BZ1659" s="50">
        <f t="shared" si="55"/>
        <v>2.238187659</v>
      </c>
      <c r="CA1659" s="50">
        <f t="shared" ref="CA1659:CC1659" si="11661">BF1659</f>
        <v>0.0322781568</v>
      </c>
      <c r="CB1659" s="50">
        <f t="shared" si="11661"/>
        <v>0.598881383</v>
      </c>
      <c r="CC1659" s="50">
        <f t="shared" si="11661"/>
        <v>0.09867278519</v>
      </c>
      <c r="CD1659" s="50">
        <f t="shared" si="57"/>
        <v>12.01721159</v>
      </c>
      <c r="CE1659" s="57">
        <f t="shared" si="58"/>
        <v>37.81</v>
      </c>
      <c r="CF1659" s="57">
        <f t="shared" si="59"/>
        <v>0.01</v>
      </c>
      <c r="CG1659" s="57">
        <f t="shared" si="60"/>
        <v>21.69</v>
      </c>
      <c r="CH1659" s="57">
        <f t="shared" si="61"/>
        <v>0</v>
      </c>
      <c r="CI1659" s="58">
        <f t="shared" si="62"/>
        <v>0</v>
      </c>
      <c r="CJ1659" s="58">
        <f t="shared" si="63"/>
        <v>33.71</v>
      </c>
      <c r="CK1659" s="57">
        <f t="shared" si="64"/>
        <v>0.48</v>
      </c>
      <c r="CL1659" s="57">
        <f t="shared" si="65"/>
        <v>5.06</v>
      </c>
      <c r="CM1659" s="57">
        <f t="shared" si="66"/>
        <v>1.16</v>
      </c>
      <c r="CN1659" s="57">
        <f t="shared" si="67"/>
        <v>99.92</v>
      </c>
      <c r="CO1659" s="59">
        <f t="shared" si="68"/>
        <v>0.2017780831</v>
      </c>
      <c r="CP1659" s="59">
        <f t="shared" si="69"/>
        <v>0.7541012767</v>
      </c>
      <c r="CQ1659" s="59">
        <f t="shared" si="70"/>
        <v>0.01087531653</v>
      </c>
      <c r="CR1659" s="59">
        <f t="shared" si="71"/>
        <v>0.03324532372</v>
      </c>
      <c r="CS1659" s="60">
        <f t="shared" si="72"/>
        <v>20.17780831</v>
      </c>
      <c r="CT1659" s="60">
        <f t="shared" si="73"/>
        <v>3.324532372</v>
      </c>
      <c r="CU1659" s="60">
        <f t="shared" si="74"/>
        <v>76.49765932</v>
      </c>
      <c r="CV1659" s="61">
        <f t="shared" si="75"/>
        <v>0.1341343653</v>
      </c>
      <c r="CW1659" s="61">
        <f t="shared" si="76"/>
        <v>0.17473982</v>
      </c>
      <c r="CX1659" s="62"/>
    </row>
    <row r="1660" ht="15.75" customHeight="1">
      <c r="A1660" s="17" t="s">
        <v>53</v>
      </c>
      <c r="B1660" s="87" t="s">
        <v>1069</v>
      </c>
      <c r="C1660" s="93" t="s">
        <v>1744</v>
      </c>
      <c r="D1660" s="89"/>
      <c r="E1660" s="89" t="s">
        <v>1745</v>
      </c>
      <c r="F1660" s="90">
        <v>6.0</v>
      </c>
      <c r="G1660" s="89" t="s">
        <v>1751</v>
      </c>
      <c r="H1660" s="91">
        <v>37.63</v>
      </c>
      <c r="I1660" s="92">
        <v>4.01</v>
      </c>
      <c r="J1660" s="92">
        <v>21.72</v>
      </c>
      <c r="K1660" s="92">
        <v>3.02</v>
      </c>
      <c r="L1660" s="92">
        <v>0.0</v>
      </c>
      <c r="M1660" s="92">
        <v>0.0</v>
      </c>
      <c r="N1660" s="92">
        <v>1.26</v>
      </c>
      <c r="O1660" s="92">
        <v>32.52</v>
      </c>
      <c r="P1660" s="92"/>
      <c r="Q1660" s="50">
        <f t="shared" si="8"/>
        <v>100.16</v>
      </c>
      <c r="R1660" s="51">
        <f t="shared" si="9"/>
        <v>12</v>
      </c>
      <c r="S1660" s="52">
        <f t="shared" si="10"/>
        <v>0.6262867338</v>
      </c>
      <c r="T1660" s="52">
        <f t="shared" si="11"/>
        <v>0</v>
      </c>
      <c r="U1660" s="52">
        <f t="shared" si="12"/>
        <v>0.426043999</v>
      </c>
      <c r="V1660" s="52">
        <f t="shared" si="13"/>
        <v>0</v>
      </c>
      <c r="W1660" s="52">
        <f t="shared" si="14"/>
        <v>0</v>
      </c>
      <c r="X1660" s="52">
        <f t="shared" si="15"/>
        <v>0.4526322822</v>
      </c>
      <c r="Y1660" s="52">
        <f t="shared" si="16"/>
        <v>0.01776213958</v>
      </c>
      <c r="Z1660" s="52">
        <f t="shared" si="17"/>
        <v>0.09949285934</v>
      </c>
      <c r="AA1660" s="52">
        <f t="shared" si="18"/>
        <v>0.05385221668</v>
      </c>
      <c r="AB1660" s="52">
        <f t="shared" si="19"/>
        <v>1.676070231</v>
      </c>
      <c r="AC1660" s="53">
        <f t="shared" si="20"/>
        <v>5.030757928</v>
      </c>
      <c r="AD1660" s="54">
        <f t="shared" si="21"/>
        <v>1.252573468</v>
      </c>
      <c r="AE1660" s="54">
        <f t="shared" si="22"/>
        <v>0</v>
      </c>
      <c r="AF1660" s="54">
        <f t="shared" si="23"/>
        <v>0.6390659986</v>
      </c>
      <c r="AG1660" s="54">
        <f t="shared" si="24"/>
        <v>0</v>
      </c>
      <c r="AH1660" s="54">
        <f t="shared" si="25"/>
        <v>0</v>
      </c>
      <c r="AI1660" s="54">
        <f t="shared" si="26"/>
        <v>0.4526322822</v>
      </c>
      <c r="AJ1660" s="54">
        <f t="shared" si="27"/>
        <v>0.01776213958</v>
      </c>
      <c r="AK1660" s="54">
        <f t="shared" si="28"/>
        <v>0.09949285934</v>
      </c>
      <c r="AL1660" s="54">
        <f t="shared" si="29"/>
        <v>0.05385221668</v>
      </c>
      <c r="AM1660" s="54">
        <f t="shared" si="30"/>
        <v>2.515378964</v>
      </c>
      <c r="AN1660" s="54">
        <f t="shared" si="31"/>
        <v>-5.030757928</v>
      </c>
      <c r="AO1660" s="55">
        <f t="shared" si="32"/>
        <v>2.98931022</v>
      </c>
      <c r="AP1660" s="55">
        <f t="shared" si="33"/>
        <v>0</v>
      </c>
      <c r="AQ1660" s="55">
        <f t="shared" si="34"/>
        <v>2.033537694</v>
      </c>
      <c r="AR1660" s="55">
        <f t="shared" si="35"/>
        <v>0</v>
      </c>
      <c r="AS1660" s="55">
        <f t="shared" si="36"/>
        <v>0</v>
      </c>
      <c r="AT1660" s="55">
        <f t="shared" si="37"/>
        <v>2.160445423</v>
      </c>
      <c r="AU1660" s="55">
        <f t="shared" si="38"/>
        <v>0.08477992987</v>
      </c>
      <c r="AV1660" s="55">
        <f t="shared" si="39"/>
        <v>0.4748863503</v>
      </c>
      <c r="AW1660" s="55">
        <f t="shared" si="40"/>
        <v>0.2570403826</v>
      </c>
      <c r="AX1660" s="55">
        <f t="shared" si="41"/>
        <v>8</v>
      </c>
      <c r="AY1660" s="55">
        <f t="shared" si="42"/>
        <v>24.01215813</v>
      </c>
      <c r="AZ1660" s="54">
        <f t="shared" ref="AZ1660:BA1660" si="11662">AO1660*2</f>
        <v>5.978620441</v>
      </c>
      <c r="BA1660" s="54">
        <f t="shared" si="11662"/>
        <v>0</v>
      </c>
      <c r="BB1660" s="54">
        <f t="shared" ref="BB1660:BD1660" si="11663">AQ1660*(3/2)</f>
        <v>3.050306541</v>
      </c>
      <c r="BC1660" s="54">
        <f t="shared" si="11663"/>
        <v>0</v>
      </c>
      <c r="BD1660" s="54">
        <f t="shared" si="11663"/>
        <v>0</v>
      </c>
      <c r="BE1660" s="54">
        <f t="shared" ref="BE1660:BH1660" si="11664">AT1660</f>
        <v>2.160445423</v>
      </c>
      <c r="BF1660" s="54">
        <f t="shared" si="11664"/>
        <v>0.08477992987</v>
      </c>
      <c r="BG1660" s="54">
        <f t="shared" si="11664"/>
        <v>0.4748863503</v>
      </c>
      <c r="BH1660" s="54">
        <f t="shared" si="11664"/>
        <v>0.2570403826</v>
      </c>
      <c r="BI1660" s="54">
        <f t="shared" si="46"/>
        <v>12.00607907</v>
      </c>
      <c r="BJ1660" s="54">
        <f t="shared" si="47"/>
        <v>-24.01215813</v>
      </c>
      <c r="BK1660" s="56">
        <f t="shared" ref="BK1660:BN1660" si="11665">AO1660</f>
        <v>2.98931022</v>
      </c>
      <c r="BL1660" s="56">
        <f t="shared" si="11665"/>
        <v>0</v>
      </c>
      <c r="BM1660" s="56">
        <f t="shared" si="11665"/>
        <v>2.033537694</v>
      </c>
      <c r="BN1660" s="56">
        <f t="shared" si="11665"/>
        <v>0</v>
      </c>
      <c r="BO1660" s="56">
        <f t="shared" si="49"/>
        <v>0</v>
      </c>
      <c r="BP1660" s="56">
        <f t="shared" si="50"/>
        <v>2.160445423</v>
      </c>
      <c r="BQ1660" s="56">
        <f t="shared" ref="BQ1660:BS1660" si="11666">AU1660</f>
        <v>0.08477992987</v>
      </c>
      <c r="BR1660" s="56">
        <f t="shared" si="11666"/>
        <v>0.4748863503</v>
      </c>
      <c r="BS1660" s="56">
        <f t="shared" si="11666"/>
        <v>0.2570403826</v>
      </c>
      <c r="BT1660" s="56">
        <f t="shared" si="52"/>
        <v>8</v>
      </c>
      <c r="BU1660" s="50">
        <f t="shared" ref="BU1660:BX1660" si="11667">AZ1660</f>
        <v>5.978620441</v>
      </c>
      <c r="BV1660" s="50">
        <f t="shared" si="11667"/>
        <v>0</v>
      </c>
      <c r="BW1660" s="50">
        <f t="shared" si="11667"/>
        <v>3.050306541</v>
      </c>
      <c r="BX1660" s="50">
        <f t="shared" si="11667"/>
        <v>0</v>
      </c>
      <c r="BY1660" s="50">
        <f t="shared" si="54"/>
        <v>0</v>
      </c>
      <c r="BZ1660" s="50">
        <f t="shared" si="55"/>
        <v>2.160445423</v>
      </c>
      <c r="CA1660" s="50">
        <f t="shared" ref="CA1660:CC1660" si="11668">BF1660</f>
        <v>0.08477992987</v>
      </c>
      <c r="CB1660" s="50">
        <f t="shared" si="11668"/>
        <v>0.4748863503</v>
      </c>
      <c r="CC1660" s="50">
        <f t="shared" si="11668"/>
        <v>0.2570403826</v>
      </c>
      <c r="CD1660" s="50">
        <f t="shared" si="57"/>
        <v>12.00607907</v>
      </c>
      <c r="CE1660" s="57">
        <f t="shared" si="58"/>
        <v>37.63</v>
      </c>
      <c r="CF1660" s="57">
        <f t="shared" si="59"/>
        <v>0</v>
      </c>
      <c r="CG1660" s="57">
        <f t="shared" si="60"/>
        <v>21.72</v>
      </c>
      <c r="CH1660" s="57">
        <f t="shared" si="61"/>
        <v>0</v>
      </c>
      <c r="CI1660" s="58">
        <f t="shared" si="62"/>
        <v>0</v>
      </c>
      <c r="CJ1660" s="58">
        <f t="shared" si="63"/>
        <v>32.52</v>
      </c>
      <c r="CK1660" s="57">
        <f t="shared" si="64"/>
        <v>1.26</v>
      </c>
      <c r="CL1660" s="57">
        <f t="shared" si="65"/>
        <v>4.01</v>
      </c>
      <c r="CM1660" s="57">
        <f t="shared" si="66"/>
        <v>3.02</v>
      </c>
      <c r="CN1660" s="57">
        <f t="shared" si="67"/>
        <v>100.16</v>
      </c>
      <c r="CO1660" s="59">
        <f t="shared" si="68"/>
        <v>0.1595102758</v>
      </c>
      <c r="CP1660" s="59">
        <f t="shared" si="69"/>
        <v>0.7256751958</v>
      </c>
      <c r="CQ1660" s="59">
        <f t="shared" si="70"/>
        <v>0.02847685555</v>
      </c>
      <c r="CR1660" s="59">
        <f t="shared" si="71"/>
        <v>0.08633767281</v>
      </c>
      <c r="CS1660" s="60">
        <f t="shared" si="72"/>
        <v>15.95102758</v>
      </c>
      <c r="CT1660" s="60">
        <f t="shared" si="73"/>
        <v>8.633767281</v>
      </c>
      <c r="CU1660" s="60">
        <f t="shared" si="74"/>
        <v>75.41520514</v>
      </c>
      <c r="CV1660" s="61">
        <f t="shared" si="75"/>
        <v>0.1660928107</v>
      </c>
      <c r="CW1660" s="61">
        <f t="shared" si="76"/>
        <v>0.1381358989</v>
      </c>
      <c r="CX1660" s="62"/>
    </row>
    <row r="1661" ht="15.75" customHeight="1">
      <c r="A1661" s="17" t="s">
        <v>53</v>
      </c>
      <c r="B1661" s="87" t="s">
        <v>1069</v>
      </c>
      <c r="C1661" s="88" t="s">
        <v>1744</v>
      </c>
      <c r="D1661" s="89"/>
      <c r="E1661" s="89" t="s">
        <v>1745</v>
      </c>
      <c r="F1661" s="90">
        <v>7.0</v>
      </c>
      <c r="G1661" s="89" t="s">
        <v>1752</v>
      </c>
      <c r="H1661" s="91">
        <v>37.51</v>
      </c>
      <c r="I1661" s="92">
        <v>4.86</v>
      </c>
      <c r="J1661" s="92">
        <v>21.49</v>
      </c>
      <c r="K1661" s="92">
        <v>1.53</v>
      </c>
      <c r="L1661" s="92">
        <v>0.01</v>
      </c>
      <c r="M1661" s="92">
        <v>0.0</v>
      </c>
      <c r="N1661" s="92">
        <v>2.7</v>
      </c>
      <c r="O1661" s="92">
        <v>31.56</v>
      </c>
      <c r="P1661" s="92"/>
      <c r="Q1661" s="50">
        <f t="shared" si="8"/>
        <v>99.66</v>
      </c>
      <c r="R1661" s="51">
        <f t="shared" si="9"/>
        <v>12</v>
      </c>
      <c r="S1661" s="52">
        <f t="shared" si="10"/>
        <v>0.6242895399</v>
      </c>
      <c r="T1661" s="52">
        <f t="shared" si="11"/>
        <v>0.0001251583253</v>
      </c>
      <c r="U1661" s="52">
        <f t="shared" si="12"/>
        <v>0.4215324834</v>
      </c>
      <c r="V1661" s="52">
        <f t="shared" si="13"/>
        <v>0</v>
      </c>
      <c r="W1661" s="52">
        <f t="shared" si="14"/>
        <v>0</v>
      </c>
      <c r="X1661" s="52">
        <f t="shared" si="15"/>
        <v>0.4392704436</v>
      </c>
      <c r="Y1661" s="52">
        <f t="shared" si="16"/>
        <v>0.03806172766</v>
      </c>
      <c r="Z1661" s="52">
        <f t="shared" si="17"/>
        <v>0.1205823682</v>
      </c>
      <c r="AA1661" s="52">
        <f t="shared" si="18"/>
        <v>0.02728274554</v>
      </c>
      <c r="AB1661" s="52">
        <f t="shared" si="19"/>
        <v>1.671144467</v>
      </c>
      <c r="AC1661" s="53">
        <f t="shared" si="20"/>
        <v>5.012650813</v>
      </c>
      <c r="AD1661" s="54">
        <f t="shared" si="21"/>
        <v>1.24857908</v>
      </c>
      <c r="AE1661" s="54">
        <f t="shared" si="22"/>
        <v>0.0002503166506</v>
      </c>
      <c r="AF1661" s="54">
        <f t="shared" si="23"/>
        <v>0.6322987251</v>
      </c>
      <c r="AG1661" s="54">
        <f t="shared" si="24"/>
        <v>0</v>
      </c>
      <c r="AH1661" s="54">
        <f t="shared" si="25"/>
        <v>0</v>
      </c>
      <c r="AI1661" s="54">
        <f t="shared" si="26"/>
        <v>0.4392704436</v>
      </c>
      <c r="AJ1661" s="54">
        <f t="shared" si="27"/>
        <v>0.03806172766</v>
      </c>
      <c r="AK1661" s="54">
        <f t="shared" si="28"/>
        <v>0.1205823682</v>
      </c>
      <c r="AL1661" s="54">
        <f t="shared" si="29"/>
        <v>0.02728274554</v>
      </c>
      <c r="AM1661" s="54">
        <f t="shared" si="30"/>
        <v>2.506325406</v>
      </c>
      <c r="AN1661" s="54">
        <f t="shared" si="31"/>
        <v>-5.012650813</v>
      </c>
      <c r="AO1661" s="55">
        <f t="shared" si="32"/>
        <v>2.988560486</v>
      </c>
      <c r="AP1661" s="55">
        <f t="shared" si="33"/>
        <v>0.0005991502364</v>
      </c>
      <c r="AQ1661" s="55">
        <f t="shared" si="34"/>
        <v>2.017934377</v>
      </c>
      <c r="AR1661" s="55">
        <f t="shared" si="35"/>
        <v>0</v>
      </c>
      <c r="AS1661" s="55">
        <f t="shared" si="36"/>
        <v>0</v>
      </c>
      <c r="AT1661" s="55">
        <f t="shared" si="37"/>
        <v>2.102848449</v>
      </c>
      <c r="AU1661" s="55">
        <f t="shared" si="38"/>
        <v>0.1822067615</v>
      </c>
      <c r="AV1661" s="55">
        <f t="shared" si="39"/>
        <v>0.577244496</v>
      </c>
      <c r="AW1661" s="55">
        <f t="shared" si="40"/>
        <v>0.1306062813</v>
      </c>
      <c r="AX1661" s="55">
        <f t="shared" si="41"/>
        <v>8</v>
      </c>
      <c r="AY1661" s="55">
        <f t="shared" si="42"/>
        <v>23.99625365</v>
      </c>
      <c r="AZ1661" s="54">
        <f t="shared" ref="AZ1661:BA1661" si="11669">AO1661*2</f>
        <v>5.977120972</v>
      </c>
      <c r="BA1661" s="54">
        <f t="shared" si="11669"/>
        <v>0.001198300473</v>
      </c>
      <c r="BB1661" s="54">
        <f t="shared" ref="BB1661:BD1661" si="11670">AQ1661*(3/2)</f>
        <v>3.026901565</v>
      </c>
      <c r="BC1661" s="54">
        <f t="shared" si="11670"/>
        <v>0</v>
      </c>
      <c r="BD1661" s="54">
        <f t="shared" si="11670"/>
        <v>0</v>
      </c>
      <c r="BE1661" s="54">
        <f t="shared" ref="BE1661:BH1661" si="11671">AT1661</f>
        <v>2.102848449</v>
      </c>
      <c r="BF1661" s="54">
        <f t="shared" si="11671"/>
        <v>0.1822067615</v>
      </c>
      <c r="BG1661" s="54">
        <f t="shared" si="11671"/>
        <v>0.577244496</v>
      </c>
      <c r="BH1661" s="54">
        <f t="shared" si="11671"/>
        <v>0.1306062813</v>
      </c>
      <c r="BI1661" s="54">
        <f t="shared" si="46"/>
        <v>11.99812682</v>
      </c>
      <c r="BJ1661" s="54">
        <f t="shared" si="47"/>
        <v>-23.99625365</v>
      </c>
      <c r="BK1661" s="56">
        <f t="shared" ref="BK1661:BN1661" si="11672">AO1661</f>
        <v>2.988560486</v>
      </c>
      <c r="BL1661" s="56">
        <f t="shared" si="11672"/>
        <v>0.0005991502364</v>
      </c>
      <c r="BM1661" s="56">
        <f t="shared" si="11672"/>
        <v>2.017934377</v>
      </c>
      <c r="BN1661" s="56">
        <f t="shared" si="11672"/>
        <v>0</v>
      </c>
      <c r="BO1661" s="56">
        <f t="shared" si="49"/>
        <v>0.003746351406</v>
      </c>
      <c r="BP1661" s="56">
        <f t="shared" si="50"/>
        <v>2.099102097</v>
      </c>
      <c r="BQ1661" s="56">
        <f t="shared" ref="BQ1661:BS1661" si="11673">AU1661</f>
        <v>0.1822067615</v>
      </c>
      <c r="BR1661" s="56">
        <f t="shared" si="11673"/>
        <v>0.577244496</v>
      </c>
      <c r="BS1661" s="56">
        <f t="shared" si="11673"/>
        <v>0.1306062813</v>
      </c>
      <c r="BT1661" s="56">
        <f t="shared" si="52"/>
        <v>8</v>
      </c>
      <c r="BU1661" s="50">
        <f t="shared" ref="BU1661:BX1661" si="11674">AZ1661</f>
        <v>5.977120972</v>
      </c>
      <c r="BV1661" s="50">
        <f t="shared" si="11674"/>
        <v>0.001198300473</v>
      </c>
      <c r="BW1661" s="50">
        <f t="shared" si="11674"/>
        <v>3.026901565</v>
      </c>
      <c r="BX1661" s="50">
        <f t="shared" si="11674"/>
        <v>0</v>
      </c>
      <c r="BY1661" s="50">
        <f t="shared" si="54"/>
        <v>0.005619527108</v>
      </c>
      <c r="BZ1661" s="50">
        <f t="shared" si="55"/>
        <v>2.099102097</v>
      </c>
      <c r="CA1661" s="50">
        <f t="shared" ref="CA1661:CC1661" si="11675">BF1661</f>
        <v>0.1822067615</v>
      </c>
      <c r="CB1661" s="50">
        <f t="shared" si="11675"/>
        <v>0.577244496</v>
      </c>
      <c r="CC1661" s="50">
        <f t="shared" si="11675"/>
        <v>0.1306062813</v>
      </c>
      <c r="CD1661" s="50">
        <f t="shared" si="57"/>
        <v>12</v>
      </c>
      <c r="CE1661" s="57">
        <f t="shared" si="58"/>
        <v>37.51</v>
      </c>
      <c r="CF1661" s="57">
        <f t="shared" si="59"/>
        <v>0.01</v>
      </c>
      <c r="CG1661" s="57">
        <f t="shared" si="60"/>
        <v>21.49</v>
      </c>
      <c r="CH1661" s="57">
        <f t="shared" si="61"/>
        <v>0</v>
      </c>
      <c r="CI1661" s="58">
        <f t="shared" si="62"/>
        <v>0.0624865041</v>
      </c>
      <c r="CJ1661" s="58">
        <f t="shared" si="63"/>
        <v>31.50377396</v>
      </c>
      <c r="CK1661" s="57">
        <f t="shared" si="64"/>
        <v>2.7</v>
      </c>
      <c r="CL1661" s="57">
        <f t="shared" si="65"/>
        <v>4.86</v>
      </c>
      <c r="CM1661" s="57">
        <f t="shared" si="66"/>
        <v>1.53</v>
      </c>
      <c r="CN1661" s="57">
        <f t="shared" si="67"/>
        <v>99.66626046</v>
      </c>
      <c r="CO1661" s="59">
        <f t="shared" si="68"/>
        <v>0.1931126358</v>
      </c>
      <c r="CP1661" s="59">
        <f t="shared" si="69"/>
        <v>0.702238205</v>
      </c>
      <c r="CQ1661" s="59">
        <f t="shared" si="70"/>
        <v>0.06095584837</v>
      </c>
      <c r="CR1661" s="59">
        <f t="shared" si="71"/>
        <v>0.0436933109</v>
      </c>
      <c r="CS1661" s="60">
        <f t="shared" si="72"/>
        <v>19.31126358</v>
      </c>
      <c r="CT1661" s="60">
        <f t="shared" si="73"/>
        <v>4.36933109</v>
      </c>
      <c r="CU1661" s="60">
        <f t="shared" si="74"/>
        <v>76.31940533</v>
      </c>
      <c r="CV1661" s="61">
        <f t="shared" si="75"/>
        <v>0.1402496288</v>
      </c>
      <c r="CW1661" s="61">
        <f t="shared" si="76"/>
        <v>0.1672355426</v>
      </c>
      <c r="CX1661" s="62"/>
    </row>
    <row r="1662" ht="15.75" customHeight="1">
      <c r="A1662" s="17" t="s">
        <v>53</v>
      </c>
      <c r="B1662" s="87" t="s">
        <v>1069</v>
      </c>
      <c r="C1662" s="93" t="s">
        <v>1744</v>
      </c>
      <c r="D1662" s="89"/>
      <c r="E1662" s="89" t="s">
        <v>1745</v>
      </c>
      <c r="F1662" s="90">
        <v>8.0</v>
      </c>
      <c r="G1662" s="89" t="s">
        <v>1753</v>
      </c>
      <c r="H1662" s="91">
        <v>36.78</v>
      </c>
      <c r="I1662" s="92">
        <v>2.17</v>
      </c>
      <c r="J1662" s="92">
        <v>21.22</v>
      </c>
      <c r="K1662" s="92">
        <v>1.19</v>
      </c>
      <c r="L1662" s="92">
        <v>0.02</v>
      </c>
      <c r="M1662" s="92">
        <v>0.0</v>
      </c>
      <c r="N1662" s="92">
        <v>11.07</v>
      </c>
      <c r="O1662" s="92">
        <v>27.36</v>
      </c>
      <c r="P1662" s="92"/>
      <c r="Q1662" s="50">
        <f t="shared" si="8"/>
        <v>99.81</v>
      </c>
      <c r="R1662" s="51">
        <f t="shared" si="9"/>
        <v>12</v>
      </c>
      <c r="S1662" s="52">
        <f t="shared" si="10"/>
        <v>0.6121399434</v>
      </c>
      <c r="T1662" s="52">
        <f t="shared" si="11"/>
        <v>0.0002503166506</v>
      </c>
      <c r="U1662" s="52">
        <f t="shared" si="12"/>
        <v>0.4162363563</v>
      </c>
      <c r="V1662" s="52">
        <f t="shared" si="13"/>
        <v>0</v>
      </c>
      <c r="W1662" s="52">
        <f t="shared" si="14"/>
        <v>0</v>
      </c>
      <c r="X1662" s="52">
        <f t="shared" si="15"/>
        <v>0.3808123998</v>
      </c>
      <c r="Y1662" s="52">
        <f t="shared" si="16"/>
        <v>0.1560530834</v>
      </c>
      <c r="Z1662" s="52">
        <f t="shared" si="17"/>
        <v>0.0538402755</v>
      </c>
      <c r="AA1662" s="52">
        <f t="shared" si="18"/>
        <v>0.02121991319</v>
      </c>
      <c r="AB1662" s="52">
        <f t="shared" si="19"/>
        <v>1.640552288</v>
      </c>
      <c r="AC1662" s="53">
        <f t="shared" si="20"/>
        <v>4.922121453</v>
      </c>
      <c r="AD1662" s="54">
        <f t="shared" si="21"/>
        <v>1.224279887</v>
      </c>
      <c r="AE1662" s="54">
        <f t="shared" si="22"/>
        <v>0.0005006333011</v>
      </c>
      <c r="AF1662" s="54">
        <f t="shared" si="23"/>
        <v>0.6243545345</v>
      </c>
      <c r="AG1662" s="54">
        <f t="shared" si="24"/>
        <v>0</v>
      </c>
      <c r="AH1662" s="54">
        <f t="shared" si="25"/>
        <v>0</v>
      </c>
      <c r="AI1662" s="54">
        <f t="shared" si="26"/>
        <v>0.3808123998</v>
      </c>
      <c r="AJ1662" s="54">
        <f t="shared" si="27"/>
        <v>0.1560530834</v>
      </c>
      <c r="AK1662" s="54">
        <f t="shared" si="28"/>
        <v>0.0538402755</v>
      </c>
      <c r="AL1662" s="54">
        <f t="shared" si="29"/>
        <v>0.02121991319</v>
      </c>
      <c r="AM1662" s="54">
        <f t="shared" si="30"/>
        <v>2.461060726</v>
      </c>
      <c r="AN1662" s="54">
        <f t="shared" si="31"/>
        <v>-4.922121453</v>
      </c>
      <c r="AO1662" s="55">
        <f t="shared" si="32"/>
        <v>2.985043258</v>
      </c>
      <c r="AP1662" s="55">
        <f t="shared" si="33"/>
        <v>0.001220645766</v>
      </c>
      <c r="AQ1662" s="55">
        <f t="shared" si="34"/>
        <v>2.029737714</v>
      </c>
      <c r="AR1662" s="55">
        <f t="shared" si="35"/>
        <v>0</v>
      </c>
      <c r="AS1662" s="55">
        <f t="shared" si="36"/>
        <v>0</v>
      </c>
      <c r="AT1662" s="55">
        <f t="shared" si="37"/>
        <v>1.856996098</v>
      </c>
      <c r="AU1662" s="55">
        <f t="shared" si="38"/>
        <v>0.7609782854</v>
      </c>
      <c r="AV1662" s="55">
        <f t="shared" si="39"/>
        <v>0.2625470746</v>
      </c>
      <c r="AW1662" s="55">
        <f t="shared" si="40"/>
        <v>0.1034769247</v>
      </c>
      <c r="AX1662" s="55">
        <f t="shared" si="41"/>
        <v>8</v>
      </c>
      <c r="AY1662" s="55">
        <f t="shared" si="42"/>
        <v>24.00226552</v>
      </c>
      <c r="AZ1662" s="54">
        <f t="shared" ref="AZ1662:BA1662" si="11676">AO1662*2</f>
        <v>5.970086515</v>
      </c>
      <c r="BA1662" s="54">
        <f t="shared" si="11676"/>
        <v>0.002441291532</v>
      </c>
      <c r="BB1662" s="54">
        <f t="shared" ref="BB1662:BD1662" si="11677">AQ1662*(3/2)</f>
        <v>3.04460657</v>
      </c>
      <c r="BC1662" s="54">
        <f t="shared" si="11677"/>
        <v>0</v>
      </c>
      <c r="BD1662" s="54">
        <f t="shared" si="11677"/>
        <v>0</v>
      </c>
      <c r="BE1662" s="54">
        <f t="shared" ref="BE1662:BH1662" si="11678">AT1662</f>
        <v>1.856996098</v>
      </c>
      <c r="BF1662" s="54">
        <f t="shared" si="11678"/>
        <v>0.7609782854</v>
      </c>
      <c r="BG1662" s="54">
        <f t="shared" si="11678"/>
        <v>0.2625470746</v>
      </c>
      <c r="BH1662" s="54">
        <f t="shared" si="11678"/>
        <v>0.1034769247</v>
      </c>
      <c r="BI1662" s="54">
        <f t="shared" si="46"/>
        <v>12.00113276</v>
      </c>
      <c r="BJ1662" s="54">
        <f t="shared" si="47"/>
        <v>-24.00226552</v>
      </c>
      <c r="BK1662" s="56">
        <f t="shared" ref="BK1662:BN1662" si="11679">AO1662</f>
        <v>2.985043258</v>
      </c>
      <c r="BL1662" s="56">
        <f t="shared" si="11679"/>
        <v>0.001220645766</v>
      </c>
      <c r="BM1662" s="56">
        <f t="shared" si="11679"/>
        <v>2.029737714</v>
      </c>
      <c r="BN1662" s="56">
        <f t="shared" si="11679"/>
        <v>0</v>
      </c>
      <c r="BO1662" s="56">
        <f t="shared" si="49"/>
        <v>0</v>
      </c>
      <c r="BP1662" s="56">
        <f t="shared" si="50"/>
        <v>1.856996098</v>
      </c>
      <c r="BQ1662" s="56">
        <f t="shared" ref="BQ1662:BS1662" si="11680">AU1662</f>
        <v>0.7609782854</v>
      </c>
      <c r="BR1662" s="56">
        <f t="shared" si="11680"/>
        <v>0.2625470746</v>
      </c>
      <c r="BS1662" s="56">
        <f t="shared" si="11680"/>
        <v>0.1034769247</v>
      </c>
      <c r="BT1662" s="56">
        <f t="shared" si="52"/>
        <v>8</v>
      </c>
      <c r="BU1662" s="50">
        <f t="shared" ref="BU1662:BX1662" si="11681">AZ1662</f>
        <v>5.970086515</v>
      </c>
      <c r="BV1662" s="50">
        <f t="shared" si="11681"/>
        <v>0.002441291532</v>
      </c>
      <c r="BW1662" s="50">
        <f t="shared" si="11681"/>
        <v>3.04460657</v>
      </c>
      <c r="BX1662" s="50">
        <f t="shared" si="11681"/>
        <v>0</v>
      </c>
      <c r="BY1662" s="50">
        <f t="shared" si="54"/>
        <v>0</v>
      </c>
      <c r="BZ1662" s="50">
        <f t="shared" si="55"/>
        <v>1.856996098</v>
      </c>
      <c r="CA1662" s="50">
        <f t="shared" ref="CA1662:CC1662" si="11682">BF1662</f>
        <v>0.7609782854</v>
      </c>
      <c r="CB1662" s="50">
        <f t="shared" si="11682"/>
        <v>0.2625470746</v>
      </c>
      <c r="CC1662" s="50">
        <f t="shared" si="11682"/>
        <v>0.1034769247</v>
      </c>
      <c r="CD1662" s="50">
        <f t="shared" si="57"/>
        <v>12.00113276</v>
      </c>
      <c r="CE1662" s="57">
        <f t="shared" si="58"/>
        <v>36.78</v>
      </c>
      <c r="CF1662" s="57">
        <f t="shared" si="59"/>
        <v>0.02</v>
      </c>
      <c r="CG1662" s="57">
        <f t="shared" si="60"/>
        <v>21.22</v>
      </c>
      <c r="CH1662" s="57">
        <f t="shared" si="61"/>
        <v>0</v>
      </c>
      <c r="CI1662" s="58">
        <f t="shared" si="62"/>
        <v>0</v>
      </c>
      <c r="CJ1662" s="58">
        <f t="shared" si="63"/>
        <v>27.36</v>
      </c>
      <c r="CK1662" s="57">
        <f t="shared" si="64"/>
        <v>11.07</v>
      </c>
      <c r="CL1662" s="57">
        <f t="shared" si="65"/>
        <v>2.17</v>
      </c>
      <c r="CM1662" s="57">
        <f t="shared" si="66"/>
        <v>1.19</v>
      </c>
      <c r="CN1662" s="57">
        <f t="shared" si="67"/>
        <v>99.81</v>
      </c>
      <c r="CO1662" s="59">
        <f t="shared" si="68"/>
        <v>0.08798499226</v>
      </c>
      <c r="CP1662" s="59">
        <f t="shared" si="69"/>
        <v>0.6223180645</v>
      </c>
      <c r="CQ1662" s="59">
        <f t="shared" si="70"/>
        <v>0.2550196708</v>
      </c>
      <c r="CR1662" s="59">
        <f t="shared" si="71"/>
        <v>0.03467727237</v>
      </c>
      <c r="CS1662" s="60">
        <f t="shared" si="72"/>
        <v>8.798499226</v>
      </c>
      <c r="CT1662" s="60">
        <f t="shared" si="73"/>
        <v>3.467727237</v>
      </c>
      <c r="CU1662" s="60">
        <f t="shared" si="74"/>
        <v>87.73377354</v>
      </c>
      <c r="CV1662" s="61">
        <f t="shared" si="75"/>
        <v>0.0786697685</v>
      </c>
      <c r="CW1662" s="61">
        <f t="shared" si="76"/>
        <v>0.07619500329</v>
      </c>
      <c r="CX1662" s="62"/>
    </row>
    <row r="1663" ht="15.75" customHeight="1">
      <c r="A1663" s="17" t="s">
        <v>53</v>
      </c>
      <c r="B1663" s="87" t="s">
        <v>1069</v>
      </c>
      <c r="C1663" s="88" t="s">
        <v>1744</v>
      </c>
      <c r="D1663" s="89"/>
      <c r="E1663" s="89" t="s">
        <v>1745</v>
      </c>
      <c r="F1663" s="90">
        <v>9.0</v>
      </c>
      <c r="G1663" s="89" t="s">
        <v>1754</v>
      </c>
      <c r="H1663" s="91">
        <v>37.23</v>
      </c>
      <c r="I1663" s="92">
        <v>1.78</v>
      </c>
      <c r="J1663" s="92">
        <v>20.81</v>
      </c>
      <c r="K1663" s="92">
        <v>5.95</v>
      </c>
      <c r="L1663" s="92">
        <v>0.0</v>
      </c>
      <c r="M1663" s="92">
        <v>0.03</v>
      </c>
      <c r="N1663" s="92">
        <v>19.52</v>
      </c>
      <c r="O1663" s="92">
        <v>15.37</v>
      </c>
      <c r="P1663" s="92"/>
      <c r="Q1663" s="50">
        <f t="shared" si="8"/>
        <v>100.69</v>
      </c>
      <c r="R1663" s="51">
        <f t="shared" si="9"/>
        <v>12</v>
      </c>
      <c r="S1663" s="52">
        <f t="shared" si="10"/>
        <v>0.6196294207</v>
      </c>
      <c r="T1663" s="52">
        <f t="shared" si="11"/>
        <v>0</v>
      </c>
      <c r="U1663" s="52">
        <f t="shared" si="12"/>
        <v>0.4081940893</v>
      </c>
      <c r="V1663" s="52">
        <f t="shared" si="13"/>
        <v>0.0003947622939</v>
      </c>
      <c r="W1663" s="52">
        <f t="shared" si="14"/>
        <v>0</v>
      </c>
      <c r="X1663" s="52">
        <f t="shared" si="15"/>
        <v>0.2139286032</v>
      </c>
      <c r="Y1663" s="52">
        <f t="shared" si="16"/>
        <v>0.2751721941</v>
      </c>
      <c r="Z1663" s="52">
        <f t="shared" si="17"/>
        <v>0.04416391262</v>
      </c>
      <c r="AA1663" s="52">
        <f t="shared" si="18"/>
        <v>0.106099566</v>
      </c>
      <c r="AB1663" s="52">
        <f t="shared" si="19"/>
        <v>1.667582548</v>
      </c>
      <c r="AC1663" s="53">
        <f t="shared" si="20"/>
        <v>4.983012789</v>
      </c>
      <c r="AD1663" s="54">
        <f t="shared" si="21"/>
        <v>1.239258841</v>
      </c>
      <c r="AE1663" s="54">
        <f t="shared" si="22"/>
        <v>0</v>
      </c>
      <c r="AF1663" s="54">
        <f t="shared" si="23"/>
        <v>0.612291134</v>
      </c>
      <c r="AG1663" s="54">
        <f t="shared" si="24"/>
        <v>0.0005921434408</v>
      </c>
      <c r="AH1663" s="54">
        <f t="shared" si="25"/>
        <v>0</v>
      </c>
      <c r="AI1663" s="54">
        <f t="shared" si="26"/>
        <v>0.2139286032</v>
      </c>
      <c r="AJ1663" s="54">
        <f t="shared" si="27"/>
        <v>0.2751721941</v>
      </c>
      <c r="AK1663" s="54">
        <f t="shared" si="28"/>
        <v>0.04416391262</v>
      </c>
      <c r="AL1663" s="54">
        <f t="shared" si="29"/>
        <v>0.106099566</v>
      </c>
      <c r="AM1663" s="54">
        <f t="shared" si="30"/>
        <v>2.491506395</v>
      </c>
      <c r="AN1663" s="54">
        <f t="shared" si="31"/>
        <v>-4.983012789</v>
      </c>
      <c r="AO1663" s="55">
        <f t="shared" si="32"/>
        <v>2.972587696</v>
      </c>
      <c r="AP1663" s="55">
        <f t="shared" si="33"/>
        <v>0</v>
      </c>
      <c r="AQ1663" s="55">
        <f t="shared" si="34"/>
        <v>1.958255511</v>
      </c>
      <c r="AR1663" s="55">
        <f t="shared" si="35"/>
        <v>0.001893818303</v>
      </c>
      <c r="AS1663" s="55">
        <f t="shared" si="36"/>
        <v>0</v>
      </c>
      <c r="AT1663" s="55">
        <f t="shared" si="37"/>
        <v>1.026293318</v>
      </c>
      <c r="AU1663" s="55">
        <f t="shared" si="38"/>
        <v>1.320101098</v>
      </c>
      <c r="AV1663" s="55">
        <f t="shared" si="39"/>
        <v>0.2118703517</v>
      </c>
      <c r="AW1663" s="55">
        <f t="shared" si="40"/>
        <v>0.5089982074</v>
      </c>
      <c r="AX1663" s="55">
        <f t="shared" si="41"/>
        <v>8</v>
      </c>
      <c r="AY1663" s="55">
        <f t="shared" si="42"/>
        <v>23.90532472</v>
      </c>
      <c r="AZ1663" s="54">
        <f t="shared" ref="AZ1663:BA1663" si="11683">AO1663*2</f>
        <v>5.945175393</v>
      </c>
      <c r="BA1663" s="54">
        <f t="shared" si="11683"/>
        <v>0</v>
      </c>
      <c r="BB1663" s="54">
        <f t="shared" ref="BB1663:BD1663" si="11684">AQ1663*(3/2)</f>
        <v>2.937383266</v>
      </c>
      <c r="BC1663" s="54">
        <f t="shared" si="11684"/>
        <v>0.002840727454</v>
      </c>
      <c r="BD1663" s="54">
        <f t="shared" si="11684"/>
        <v>0</v>
      </c>
      <c r="BE1663" s="54">
        <f t="shared" ref="BE1663:BH1663" si="11685">AT1663</f>
        <v>1.026293318</v>
      </c>
      <c r="BF1663" s="54">
        <f t="shared" si="11685"/>
        <v>1.320101098</v>
      </c>
      <c r="BG1663" s="54">
        <f t="shared" si="11685"/>
        <v>0.2118703517</v>
      </c>
      <c r="BH1663" s="54">
        <f t="shared" si="11685"/>
        <v>0.5089982074</v>
      </c>
      <c r="BI1663" s="54">
        <f t="shared" si="46"/>
        <v>11.95266236</v>
      </c>
      <c r="BJ1663" s="54">
        <f t="shared" si="47"/>
        <v>-23.90532472</v>
      </c>
      <c r="BK1663" s="56">
        <f t="shared" ref="BK1663:BN1663" si="11686">AO1663</f>
        <v>2.972587696</v>
      </c>
      <c r="BL1663" s="56">
        <f t="shared" si="11686"/>
        <v>0</v>
      </c>
      <c r="BM1663" s="56">
        <f t="shared" si="11686"/>
        <v>1.958255511</v>
      </c>
      <c r="BN1663" s="56">
        <f t="shared" si="11686"/>
        <v>0.001893818303</v>
      </c>
      <c r="BO1663" s="56">
        <f t="shared" si="49"/>
        <v>0.0946752784</v>
      </c>
      <c r="BP1663" s="56">
        <f t="shared" si="50"/>
        <v>0.9316180393</v>
      </c>
      <c r="BQ1663" s="56">
        <f t="shared" ref="BQ1663:BS1663" si="11687">AU1663</f>
        <v>1.320101098</v>
      </c>
      <c r="BR1663" s="56">
        <f t="shared" si="11687"/>
        <v>0.2118703517</v>
      </c>
      <c r="BS1663" s="56">
        <f t="shared" si="11687"/>
        <v>0.5089982074</v>
      </c>
      <c r="BT1663" s="56">
        <f t="shared" si="52"/>
        <v>8</v>
      </c>
      <c r="BU1663" s="50">
        <f t="shared" ref="BU1663:BX1663" si="11688">AZ1663</f>
        <v>5.945175393</v>
      </c>
      <c r="BV1663" s="50">
        <f t="shared" si="11688"/>
        <v>0</v>
      </c>
      <c r="BW1663" s="50">
        <f t="shared" si="11688"/>
        <v>2.937383266</v>
      </c>
      <c r="BX1663" s="50">
        <f t="shared" si="11688"/>
        <v>0.002840727454</v>
      </c>
      <c r="BY1663" s="50">
        <f t="shared" si="54"/>
        <v>0.1420129176</v>
      </c>
      <c r="BZ1663" s="50">
        <f t="shared" si="55"/>
        <v>0.9316180393</v>
      </c>
      <c r="CA1663" s="50">
        <f t="shared" ref="CA1663:CC1663" si="11689">BF1663</f>
        <v>1.320101098</v>
      </c>
      <c r="CB1663" s="50">
        <f t="shared" si="11689"/>
        <v>0.2118703517</v>
      </c>
      <c r="CC1663" s="50">
        <f t="shared" si="11689"/>
        <v>0.5089982074</v>
      </c>
      <c r="CD1663" s="50">
        <f t="shared" si="57"/>
        <v>12</v>
      </c>
      <c r="CE1663" s="57">
        <f t="shared" si="58"/>
        <v>37.23</v>
      </c>
      <c r="CF1663" s="57">
        <f t="shared" si="59"/>
        <v>0</v>
      </c>
      <c r="CG1663" s="57">
        <f t="shared" si="60"/>
        <v>20.81</v>
      </c>
      <c r="CH1663" s="57">
        <f t="shared" si="61"/>
        <v>0.03</v>
      </c>
      <c r="CI1663" s="58">
        <f t="shared" si="62"/>
        <v>1.575751226</v>
      </c>
      <c r="CJ1663" s="58">
        <f t="shared" si="63"/>
        <v>13.9521217</v>
      </c>
      <c r="CK1663" s="57">
        <f t="shared" si="64"/>
        <v>19.52</v>
      </c>
      <c r="CL1663" s="57">
        <f t="shared" si="65"/>
        <v>1.78</v>
      </c>
      <c r="CM1663" s="57">
        <f t="shared" si="66"/>
        <v>5.95</v>
      </c>
      <c r="CN1663" s="57">
        <f t="shared" si="67"/>
        <v>100.8478729</v>
      </c>
      <c r="CO1663" s="59">
        <f t="shared" si="68"/>
        <v>0.07127471865</v>
      </c>
      <c r="CP1663" s="59">
        <f t="shared" si="69"/>
        <v>0.3134030463</v>
      </c>
      <c r="CQ1663" s="59">
        <f t="shared" si="70"/>
        <v>0.4440915568</v>
      </c>
      <c r="CR1663" s="59">
        <f t="shared" si="71"/>
        <v>0.1712306783</v>
      </c>
      <c r="CS1663" s="60">
        <f t="shared" si="72"/>
        <v>7.127471865</v>
      </c>
      <c r="CT1663" s="60">
        <f t="shared" si="73"/>
        <v>17.12306783</v>
      </c>
      <c r="CU1663" s="60">
        <f t="shared" si="74"/>
        <v>75.74946031</v>
      </c>
      <c r="CV1663" s="61">
        <f t="shared" si="75"/>
        <v>0.2068680376</v>
      </c>
      <c r="CW1663" s="61">
        <f t="shared" si="76"/>
        <v>0.06172390635</v>
      </c>
      <c r="CX1663" s="62"/>
    </row>
    <row r="1664" ht="15.75" customHeight="1">
      <c r="A1664" s="17" t="s">
        <v>53</v>
      </c>
      <c r="B1664" s="87" t="s">
        <v>1069</v>
      </c>
      <c r="C1664" s="93" t="s">
        <v>1744</v>
      </c>
      <c r="D1664" s="89"/>
      <c r="E1664" s="89" t="s">
        <v>1745</v>
      </c>
      <c r="F1664" s="90">
        <v>10.0</v>
      </c>
      <c r="G1664" s="89" t="s">
        <v>1755</v>
      </c>
      <c r="H1664" s="91">
        <v>37.58</v>
      </c>
      <c r="I1664" s="92">
        <v>3.71</v>
      </c>
      <c r="J1664" s="92">
        <v>21.46</v>
      </c>
      <c r="K1664" s="92">
        <v>1.99</v>
      </c>
      <c r="L1664" s="92">
        <v>0.0</v>
      </c>
      <c r="M1664" s="92">
        <v>0.03</v>
      </c>
      <c r="N1664" s="92">
        <v>1.3</v>
      </c>
      <c r="O1664" s="92">
        <v>33.92</v>
      </c>
      <c r="P1664" s="92"/>
      <c r="Q1664" s="50">
        <f t="shared" si="8"/>
        <v>99.99</v>
      </c>
      <c r="R1664" s="51">
        <f t="shared" si="9"/>
        <v>12</v>
      </c>
      <c r="S1664" s="52">
        <f t="shared" si="10"/>
        <v>0.6254545697</v>
      </c>
      <c r="T1664" s="52">
        <f t="shared" si="11"/>
        <v>0</v>
      </c>
      <c r="U1664" s="52">
        <f t="shared" si="12"/>
        <v>0.4209440248</v>
      </c>
      <c r="V1664" s="52">
        <f t="shared" si="13"/>
        <v>0.0003947622939</v>
      </c>
      <c r="W1664" s="52">
        <f t="shared" si="14"/>
        <v>0</v>
      </c>
      <c r="X1664" s="52">
        <f t="shared" si="15"/>
        <v>0.4721182968</v>
      </c>
      <c r="Y1664" s="52">
        <f t="shared" si="16"/>
        <v>0.01832601702</v>
      </c>
      <c r="Z1664" s="52">
        <f t="shared" si="17"/>
        <v>0.09204950328</v>
      </c>
      <c r="AA1664" s="52">
        <f t="shared" si="18"/>
        <v>0.03548540106</v>
      </c>
      <c r="AB1664" s="52">
        <f t="shared" si="19"/>
        <v>1.664772575</v>
      </c>
      <c r="AC1664" s="53">
        <f t="shared" si="20"/>
        <v>5.001793076</v>
      </c>
      <c r="AD1664" s="54">
        <f t="shared" si="21"/>
        <v>1.250909139</v>
      </c>
      <c r="AE1664" s="54">
        <f t="shared" si="22"/>
        <v>0</v>
      </c>
      <c r="AF1664" s="54">
        <f t="shared" si="23"/>
        <v>0.6314160373</v>
      </c>
      <c r="AG1664" s="54">
        <f t="shared" si="24"/>
        <v>0.0005921434408</v>
      </c>
      <c r="AH1664" s="54">
        <f t="shared" si="25"/>
        <v>0</v>
      </c>
      <c r="AI1664" s="54">
        <f t="shared" si="26"/>
        <v>0.4721182968</v>
      </c>
      <c r="AJ1664" s="54">
        <f t="shared" si="27"/>
        <v>0.01832601702</v>
      </c>
      <c r="AK1664" s="54">
        <f t="shared" si="28"/>
        <v>0.09204950328</v>
      </c>
      <c r="AL1664" s="54">
        <f t="shared" si="29"/>
        <v>0.03548540106</v>
      </c>
      <c r="AM1664" s="54">
        <f t="shared" si="30"/>
        <v>2.500896538</v>
      </c>
      <c r="AN1664" s="54">
        <f t="shared" si="31"/>
        <v>-5.001793076</v>
      </c>
      <c r="AO1664" s="55">
        <f t="shared" si="32"/>
        <v>3.005597661</v>
      </c>
      <c r="AP1664" s="55">
        <f t="shared" si="33"/>
        <v>0</v>
      </c>
      <c r="AQ1664" s="55">
        <f t="shared" si="34"/>
        <v>2.022830175</v>
      </c>
      <c r="AR1664" s="55">
        <f t="shared" si="35"/>
        <v>0.001897014883</v>
      </c>
      <c r="AS1664" s="55">
        <f t="shared" si="36"/>
        <v>0</v>
      </c>
      <c r="AT1664" s="55">
        <f t="shared" si="37"/>
        <v>2.268746153</v>
      </c>
      <c r="AU1664" s="55">
        <f t="shared" si="38"/>
        <v>0.08806496358</v>
      </c>
      <c r="AV1664" s="55">
        <f t="shared" si="39"/>
        <v>0.4423403156</v>
      </c>
      <c r="AW1664" s="55">
        <f t="shared" si="40"/>
        <v>0.1705237176</v>
      </c>
      <c r="AX1664" s="55">
        <f t="shared" si="41"/>
        <v>8</v>
      </c>
      <c r="AY1664" s="55">
        <f t="shared" si="42"/>
        <v>24.03592251</v>
      </c>
      <c r="AZ1664" s="54">
        <f t="shared" ref="AZ1664:BA1664" si="11690">AO1664*2</f>
        <v>6.011195322</v>
      </c>
      <c r="BA1664" s="54">
        <f t="shared" si="11690"/>
        <v>0</v>
      </c>
      <c r="BB1664" s="54">
        <f t="shared" ref="BB1664:BD1664" si="11691">AQ1664*(3/2)</f>
        <v>3.034245262</v>
      </c>
      <c r="BC1664" s="54">
        <f t="shared" si="11691"/>
        <v>0.002845522324</v>
      </c>
      <c r="BD1664" s="54">
        <f t="shared" si="11691"/>
        <v>0</v>
      </c>
      <c r="BE1664" s="54">
        <f t="shared" ref="BE1664:BH1664" si="11692">AT1664</f>
        <v>2.268746153</v>
      </c>
      <c r="BF1664" s="54">
        <f t="shared" si="11692"/>
        <v>0.08806496358</v>
      </c>
      <c r="BG1664" s="54">
        <f t="shared" si="11692"/>
        <v>0.4423403156</v>
      </c>
      <c r="BH1664" s="54">
        <f t="shared" si="11692"/>
        <v>0.1705237176</v>
      </c>
      <c r="BI1664" s="54">
        <f t="shared" si="46"/>
        <v>12.01796126</v>
      </c>
      <c r="BJ1664" s="54">
        <f t="shared" si="47"/>
        <v>-24.03592251</v>
      </c>
      <c r="BK1664" s="56">
        <f t="shared" ref="BK1664:BN1664" si="11693">AO1664</f>
        <v>3.005597661</v>
      </c>
      <c r="BL1664" s="56">
        <f t="shared" si="11693"/>
        <v>0</v>
      </c>
      <c r="BM1664" s="56">
        <f t="shared" si="11693"/>
        <v>2.022830175</v>
      </c>
      <c r="BN1664" s="56">
        <f t="shared" si="11693"/>
        <v>0.001897014883</v>
      </c>
      <c r="BO1664" s="56">
        <f t="shared" si="49"/>
        <v>0</v>
      </c>
      <c r="BP1664" s="56">
        <f t="shared" si="50"/>
        <v>2.268746153</v>
      </c>
      <c r="BQ1664" s="56">
        <f t="shared" ref="BQ1664:BS1664" si="11694">AU1664</f>
        <v>0.08806496358</v>
      </c>
      <c r="BR1664" s="56">
        <f t="shared" si="11694"/>
        <v>0.4423403156</v>
      </c>
      <c r="BS1664" s="56">
        <f t="shared" si="11694"/>
        <v>0.1705237176</v>
      </c>
      <c r="BT1664" s="56">
        <f t="shared" si="52"/>
        <v>8</v>
      </c>
      <c r="BU1664" s="50">
        <f t="shared" ref="BU1664:BX1664" si="11695">AZ1664</f>
        <v>6.011195322</v>
      </c>
      <c r="BV1664" s="50">
        <f t="shared" si="11695"/>
        <v>0</v>
      </c>
      <c r="BW1664" s="50">
        <f t="shared" si="11695"/>
        <v>3.034245262</v>
      </c>
      <c r="BX1664" s="50">
        <f t="shared" si="11695"/>
        <v>0.002845522324</v>
      </c>
      <c r="BY1664" s="50">
        <f t="shared" si="54"/>
        <v>0</v>
      </c>
      <c r="BZ1664" s="50">
        <f t="shared" si="55"/>
        <v>2.268746153</v>
      </c>
      <c r="CA1664" s="50">
        <f t="shared" ref="CA1664:CC1664" si="11696">BF1664</f>
        <v>0.08806496358</v>
      </c>
      <c r="CB1664" s="50">
        <f t="shared" si="11696"/>
        <v>0.4423403156</v>
      </c>
      <c r="CC1664" s="50">
        <f t="shared" si="11696"/>
        <v>0.1705237176</v>
      </c>
      <c r="CD1664" s="50">
        <f t="shared" si="57"/>
        <v>12.01796126</v>
      </c>
      <c r="CE1664" s="57">
        <f t="shared" si="58"/>
        <v>37.58</v>
      </c>
      <c r="CF1664" s="57">
        <f t="shared" si="59"/>
        <v>0</v>
      </c>
      <c r="CG1664" s="57">
        <f t="shared" si="60"/>
        <v>21.46</v>
      </c>
      <c r="CH1664" s="57">
        <f t="shared" si="61"/>
        <v>0.03</v>
      </c>
      <c r="CI1664" s="58">
        <f t="shared" si="62"/>
        <v>0</v>
      </c>
      <c r="CJ1664" s="58">
        <f t="shared" si="63"/>
        <v>33.92</v>
      </c>
      <c r="CK1664" s="57">
        <f t="shared" si="64"/>
        <v>1.3</v>
      </c>
      <c r="CL1664" s="57">
        <f t="shared" si="65"/>
        <v>3.71</v>
      </c>
      <c r="CM1664" s="57">
        <f t="shared" si="66"/>
        <v>1.99</v>
      </c>
      <c r="CN1664" s="57">
        <f t="shared" si="67"/>
        <v>99.99</v>
      </c>
      <c r="CO1664" s="59">
        <f t="shared" si="68"/>
        <v>0.1489524252</v>
      </c>
      <c r="CP1664" s="59">
        <f t="shared" si="69"/>
        <v>0.7639711546</v>
      </c>
      <c r="CQ1664" s="59">
        <f t="shared" si="70"/>
        <v>0.02965474645</v>
      </c>
      <c r="CR1664" s="59">
        <f t="shared" si="71"/>
        <v>0.05742167376</v>
      </c>
      <c r="CS1664" s="60">
        <f t="shared" si="72"/>
        <v>14.89524252</v>
      </c>
      <c r="CT1664" s="60">
        <f t="shared" si="73"/>
        <v>5.742167376</v>
      </c>
      <c r="CU1664" s="60">
        <f t="shared" si="74"/>
        <v>79.3625901</v>
      </c>
      <c r="CV1664" s="61">
        <f t="shared" si="75"/>
        <v>0.1318978864</v>
      </c>
      <c r="CW1664" s="61">
        <f t="shared" si="76"/>
        <v>0.1289928002</v>
      </c>
      <c r="CX1664" s="62"/>
    </row>
    <row r="1665" ht="15.75" customHeight="1">
      <c r="A1665" s="17" t="s">
        <v>53</v>
      </c>
      <c r="B1665" s="87" t="s">
        <v>1069</v>
      </c>
      <c r="C1665" s="88" t="s">
        <v>1744</v>
      </c>
      <c r="D1665" s="89"/>
      <c r="E1665" s="89" t="s">
        <v>1745</v>
      </c>
      <c r="F1665" s="90">
        <v>11.0</v>
      </c>
      <c r="G1665" s="89" t="s">
        <v>1756</v>
      </c>
      <c r="H1665" s="91">
        <v>38.01</v>
      </c>
      <c r="I1665" s="92">
        <v>4.95</v>
      </c>
      <c r="J1665" s="92">
        <v>21.64</v>
      </c>
      <c r="K1665" s="92">
        <v>3.29</v>
      </c>
      <c r="L1665" s="92">
        <v>0.01</v>
      </c>
      <c r="M1665" s="92">
        <v>0.07</v>
      </c>
      <c r="N1665" s="92">
        <v>2.45</v>
      </c>
      <c r="O1665" s="92">
        <v>30.2</v>
      </c>
      <c r="P1665" s="92"/>
      <c r="Q1665" s="50">
        <f t="shared" si="8"/>
        <v>100.62</v>
      </c>
      <c r="R1665" s="51">
        <f t="shared" si="9"/>
        <v>12</v>
      </c>
      <c r="S1665" s="52">
        <f t="shared" si="10"/>
        <v>0.6326111813</v>
      </c>
      <c r="T1665" s="52">
        <f t="shared" si="11"/>
        <v>0.0001251583253</v>
      </c>
      <c r="U1665" s="52">
        <f t="shared" si="12"/>
        <v>0.4244747762</v>
      </c>
      <c r="V1665" s="52">
        <f t="shared" si="13"/>
        <v>0.0009211120191</v>
      </c>
      <c r="W1665" s="52">
        <f t="shared" si="14"/>
        <v>0</v>
      </c>
      <c r="X1665" s="52">
        <f t="shared" si="15"/>
        <v>0.4203411723</v>
      </c>
      <c r="Y1665" s="52">
        <f t="shared" si="16"/>
        <v>0.03453749362</v>
      </c>
      <c r="Z1665" s="52">
        <f t="shared" si="17"/>
        <v>0.122815375</v>
      </c>
      <c r="AA1665" s="52">
        <f t="shared" si="18"/>
        <v>0.05866681883</v>
      </c>
      <c r="AB1665" s="52">
        <f t="shared" si="19"/>
        <v>1.694493088</v>
      </c>
      <c r="AC1665" s="53">
        <f t="shared" si="20"/>
        <v>5.079854743</v>
      </c>
      <c r="AD1665" s="54">
        <f t="shared" si="21"/>
        <v>1.265222363</v>
      </c>
      <c r="AE1665" s="54">
        <f t="shared" si="22"/>
        <v>0.0002503166506</v>
      </c>
      <c r="AF1665" s="54">
        <f t="shared" si="23"/>
        <v>0.6367121643</v>
      </c>
      <c r="AG1665" s="54">
        <f t="shared" si="24"/>
        <v>0.001381668029</v>
      </c>
      <c r="AH1665" s="54">
        <f t="shared" si="25"/>
        <v>0</v>
      </c>
      <c r="AI1665" s="54">
        <f t="shared" si="26"/>
        <v>0.4203411723</v>
      </c>
      <c r="AJ1665" s="54">
        <f t="shared" si="27"/>
        <v>0.03453749362</v>
      </c>
      <c r="AK1665" s="54">
        <f t="shared" si="28"/>
        <v>0.122815375</v>
      </c>
      <c r="AL1665" s="54">
        <f t="shared" si="29"/>
        <v>0.05866681883</v>
      </c>
      <c r="AM1665" s="54">
        <f t="shared" si="30"/>
        <v>2.539927371</v>
      </c>
      <c r="AN1665" s="54">
        <f t="shared" si="31"/>
        <v>-5.079854743</v>
      </c>
      <c r="AO1665" s="55">
        <f t="shared" si="32"/>
        <v>2.98666869</v>
      </c>
      <c r="AP1665" s="55">
        <f t="shared" si="33"/>
        <v>0.0005908944743</v>
      </c>
      <c r="AQ1665" s="55">
        <f t="shared" si="34"/>
        <v>2.004020102</v>
      </c>
      <c r="AR1665" s="55">
        <f t="shared" si="35"/>
        <v>0.004348731905</v>
      </c>
      <c r="AS1665" s="55">
        <f t="shared" si="36"/>
        <v>0</v>
      </c>
      <c r="AT1665" s="55">
        <f t="shared" si="37"/>
        <v>1.98450463</v>
      </c>
      <c r="AU1665" s="55">
        <f t="shared" si="38"/>
        <v>0.163057584</v>
      </c>
      <c r="AV1665" s="55">
        <f t="shared" si="39"/>
        <v>0.5798329938</v>
      </c>
      <c r="AW1665" s="55">
        <f t="shared" si="40"/>
        <v>0.2769763737</v>
      </c>
      <c r="AX1665" s="55">
        <f t="shared" si="41"/>
        <v>8</v>
      </c>
      <c r="AY1665" s="55">
        <f t="shared" si="42"/>
        <v>23.982888</v>
      </c>
      <c r="AZ1665" s="54">
        <f t="shared" ref="AZ1665:BA1665" si="11697">AO1665*2</f>
        <v>5.97333738</v>
      </c>
      <c r="BA1665" s="54">
        <f t="shared" si="11697"/>
        <v>0.001181788949</v>
      </c>
      <c r="BB1665" s="54">
        <f t="shared" ref="BB1665:BD1665" si="11698">AQ1665*(3/2)</f>
        <v>3.006030153</v>
      </c>
      <c r="BC1665" s="54">
        <f t="shared" si="11698"/>
        <v>0.006523097857</v>
      </c>
      <c r="BD1665" s="54">
        <f t="shared" si="11698"/>
        <v>0</v>
      </c>
      <c r="BE1665" s="54">
        <f t="shared" ref="BE1665:BH1665" si="11699">AT1665</f>
        <v>1.98450463</v>
      </c>
      <c r="BF1665" s="54">
        <f t="shared" si="11699"/>
        <v>0.163057584</v>
      </c>
      <c r="BG1665" s="54">
        <f t="shared" si="11699"/>
        <v>0.5798329938</v>
      </c>
      <c r="BH1665" s="54">
        <f t="shared" si="11699"/>
        <v>0.2769763737</v>
      </c>
      <c r="BI1665" s="54">
        <f t="shared" si="46"/>
        <v>11.991444</v>
      </c>
      <c r="BJ1665" s="54">
        <f t="shared" si="47"/>
        <v>-23.982888</v>
      </c>
      <c r="BK1665" s="56">
        <f t="shared" ref="BK1665:BN1665" si="11700">AO1665</f>
        <v>2.98666869</v>
      </c>
      <c r="BL1665" s="56">
        <f t="shared" si="11700"/>
        <v>0.0005908944743</v>
      </c>
      <c r="BM1665" s="56">
        <f t="shared" si="11700"/>
        <v>2.004020102</v>
      </c>
      <c r="BN1665" s="56">
        <f t="shared" si="11700"/>
        <v>0.004348731905</v>
      </c>
      <c r="BO1665" s="56">
        <f t="shared" si="49"/>
        <v>0.01711199716</v>
      </c>
      <c r="BP1665" s="56">
        <f t="shared" si="50"/>
        <v>1.967392633</v>
      </c>
      <c r="BQ1665" s="56">
        <f t="shared" ref="BQ1665:BS1665" si="11701">AU1665</f>
        <v>0.163057584</v>
      </c>
      <c r="BR1665" s="56">
        <f t="shared" si="11701"/>
        <v>0.5798329938</v>
      </c>
      <c r="BS1665" s="56">
        <f t="shared" si="11701"/>
        <v>0.2769763737</v>
      </c>
      <c r="BT1665" s="56">
        <f t="shared" si="52"/>
        <v>8</v>
      </c>
      <c r="BU1665" s="50">
        <f t="shared" ref="BU1665:BX1665" si="11702">AZ1665</f>
        <v>5.97333738</v>
      </c>
      <c r="BV1665" s="50">
        <f t="shared" si="11702"/>
        <v>0.001181788949</v>
      </c>
      <c r="BW1665" s="50">
        <f t="shared" si="11702"/>
        <v>3.006030153</v>
      </c>
      <c r="BX1665" s="50">
        <f t="shared" si="11702"/>
        <v>0.006523097857</v>
      </c>
      <c r="BY1665" s="50">
        <f t="shared" si="54"/>
        <v>0.02566799574</v>
      </c>
      <c r="BZ1665" s="50">
        <f t="shared" si="55"/>
        <v>1.967392633</v>
      </c>
      <c r="CA1665" s="50">
        <f t="shared" ref="CA1665:CC1665" si="11703">BF1665</f>
        <v>0.163057584</v>
      </c>
      <c r="CB1665" s="50">
        <f t="shared" si="11703"/>
        <v>0.5798329938</v>
      </c>
      <c r="CC1665" s="50">
        <f t="shared" si="11703"/>
        <v>0.2769763737</v>
      </c>
      <c r="CD1665" s="50">
        <f t="shared" si="57"/>
        <v>12</v>
      </c>
      <c r="CE1665" s="57">
        <f t="shared" si="58"/>
        <v>38.01</v>
      </c>
      <c r="CF1665" s="57">
        <f t="shared" si="59"/>
        <v>0.01</v>
      </c>
      <c r="CG1665" s="57">
        <f t="shared" si="60"/>
        <v>21.64</v>
      </c>
      <c r="CH1665" s="57">
        <f t="shared" si="61"/>
        <v>0.07</v>
      </c>
      <c r="CI1665" s="58">
        <f t="shared" si="62"/>
        <v>0.2894037953</v>
      </c>
      <c r="CJ1665" s="58">
        <f t="shared" si="63"/>
        <v>29.93959128</v>
      </c>
      <c r="CK1665" s="57">
        <f t="shared" si="64"/>
        <v>2.45</v>
      </c>
      <c r="CL1665" s="57">
        <f t="shared" si="65"/>
        <v>4.95</v>
      </c>
      <c r="CM1665" s="57">
        <f t="shared" si="66"/>
        <v>3.29</v>
      </c>
      <c r="CN1665" s="57">
        <f t="shared" si="67"/>
        <v>100.6489951</v>
      </c>
      <c r="CO1665" s="59">
        <f t="shared" si="68"/>
        <v>0.1941019779</v>
      </c>
      <c r="CP1665" s="59">
        <f t="shared" si="69"/>
        <v>0.6585944667</v>
      </c>
      <c r="CQ1665" s="59">
        <f t="shared" si="70"/>
        <v>0.05458433704</v>
      </c>
      <c r="CR1665" s="59">
        <f t="shared" si="71"/>
        <v>0.09271921835</v>
      </c>
      <c r="CS1665" s="60">
        <f t="shared" si="72"/>
        <v>19.41019779</v>
      </c>
      <c r="CT1665" s="60">
        <f t="shared" si="73"/>
        <v>9.271921835</v>
      </c>
      <c r="CU1665" s="60">
        <f t="shared" si="74"/>
        <v>71.31788038</v>
      </c>
      <c r="CV1665" s="61">
        <f t="shared" si="75"/>
        <v>0.1897702073</v>
      </c>
      <c r="CW1665" s="61">
        <f t="shared" si="76"/>
        <v>0.1680923128</v>
      </c>
      <c r="CX1665" s="62"/>
    </row>
    <row r="1666" ht="15.75" customHeight="1">
      <c r="A1666" s="17" t="s">
        <v>53</v>
      </c>
      <c r="B1666" s="87" t="s">
        <v>1069</v>
      </c>
      <c r="C1666" s="93" t="s">
        <v>1744</v>
      </c>
      <c r="D1666" s="89"/>
      <c r="E1666" s="89" t="s">
        <v>1745</v>
      </c>
      <c r="F1666" s="90">
        <v>12.0</v>
      </c>
      <c r="G1666" s="89" t="s">
        <v>1757</v>
      </c>
      <c r="H1666" s="91">
        <v>37.03</v>
      </c>
      <c r="I1666" s="92">
        <v>2.35</v>
      </c>
      <c r="J1666" s="92">
        <v>20.79</v>
      </c>
      <c r="K1666" s="92">
        <v>1.6</v>
      </c>
      <c r="L1666" s="92">
        <v>0.03</v>
      </c>
      <c r="M1666" s="92">
        <v>0.01</v>
      </c>
      <c r="N1666" s="92">
        <v>8.58</v>
      </c>
      <c r="O1666" s="92">
        <v>29.02</v>
      </c>
      <c r="P1666" s="92"/>
      <c r="Q1666" s="50">
        <f t="shared" si="8"/>
        <v>99.41</v>
      </c>
      <c r="R1666" s="51">
        <f t="shared" si="9"/>
        <v>12</v>
      </c>
      <c r="S1666" s="52">
        <f t="shared" si="10"/>
        <v>0.6163007641</v>
      </c>
      <c r="T1666" s="52">
        <f t="shared" si="11"/>
        <v>0.0003754749758</v>
      </c>
      <c r="U1666" s="52">
        <f t="shared" si="12"/>
        <v>0.4078017836</v>
      </c>
      <c r="V1666" s="52">
        <f t="shared" si="13"/>
        <v>0.0001315874313</v>
      </c>
      <c r="W1666" s="52">
        <f t="shared" si="14"/>
        <v>0</v>
      </c>
      <c r="X1666" s="52">
        <f t="shared" si="15"/>
        <v>0.4039172457</v>
      </c>
      <c r="Y1666" s="52">
        <f t="shared" si="16"/>
        <v>0.1209517124</v>
      </c>
      <c r="Z1666" s="52">
        <f t="shared" si="17"/>
        <v>0.05830628914</v>
      </c>
      <c r="AA1666" s="52">
        <f t="shared" si="18"/>
        <v>0.02853097572</v>
      </c>
      <c r="AB1666" s="52">
        <f t="shared" si="19"/>
        <v>1.636315833</v>
      </c>
      <c r="AC1666" s="53">
        <f t="shared" si="20"/>
        <v>4.913917515</v>
      </c>
      <c r="AD1666" s="54">
        <f t="shared" si="21"/>
        <v>1.232601528</v>
      </c>
      <c r="AE1666" s="54">
        <f t="shared" si="22"/>
        <v>0.0007509499517</v>
      </c>
      <c r="AF1666" s="54">
        <f t="shared" si="23"/>
        <v>0.6117026754</v>
      </c>
      <c r="AG1666" s="54">
        <f t="shared" si="24"/>
        <v>0.0001973811469</v>
      </c>
      <c r="AH1666" s="54">
        <f t="shared" si="25"/>
        <v>0</v>
      </c>
      <c r="AI1666" s="54">
        <f t="shared" si="26"/>
        <v>0.4039172457</v>
      </c>
      <c r="AJ1666" s="54">
        <f t="shared" si="27"/>
        <v>0.1209517124</v>
      </c>
      <c r="AK1666" s="54">
        <f t="shared" si="28"/>
        <v>0.05830628914</v>
      </c>
      <c r="AL1666" s="54">
        <f t="shared" si="29"/>
        <v>0.02853097572</v>
      </c>
      <c r="AM1666" s="54">
        <f t="shared" si="30"/>
        <v>2.456958758</v>
      </c>
      <c r="AN1666" s="54">
        <f t="shared" si="31"/>
        <v>-4.913917515</v>
      </c>
      <c r="AO1666" s="55">
        <f t="shared" si="32"/>
        <v>3.01311398</v>
      </c>
      <c r="AP1666" s="55">
        <f t="shared" si="33"/>
        <v>0.001835709064</v>
      </c>
      <c r="AQ1666" s="55">
        <f t="shared" si="34"/>
        <v>1.993755853</v>
      </c>
      <c r="AR1666" s="55">
        <f t="shared" si="35"/>
        <v>0.0006433351246</v>
      </c>
      <c r="AS1666" s="55">
        <f t="shared" si="36"/>
        <v>0</v>
      </c>
      <c r="AT1666" s="55">
        <f t="shared" si="37"/>
        <v>1.974764224</v>
      </c>
      <c r="AU1666" s="55">
        <f t="shared" si="38"/>
        <v>0.5913367574</v>
      </c>
      <c r="AV1666" s="55">
        <f t="shared" si="39"/>
        <v>0.2850612967</v>
      </c>
      <c r="AW1666" s="55">
        <f t="shared" si="40"/>
        <v>0.1394888451</v>
      </c>
      <c r="AX1666" s="55">
        <f t="shared" si="41"/>
        <v>8</v>
      </c>
      <c r="AY1666" s="55">
        <f t="shared" si="42"/>
        <v>24.02429857</v>
      </c>
      <c r="AZ1666" s="54">
        <f t="shared" ref="AZ1666:BA1666" si="11704">AO1666*2</f>
        <v>6.026227961</v>
      </c>
      <c r="BA1666" s="54">
        <f t="shared" si="11704"/>
        <v>0.003671418129</v>
      </c>
      <c r="BB1666" s="54">
        <f t="shared" ref="BB1666:BD1666" si="11705">AQ1666*(3/2)</f>
        <v>2.990633779</v>
      </c>
      <c r="BC1666" s="54">
        <f t="shared" si="11705"/>
        <v>0.0009650026869</v>
      </c>
      <c r="BD1666" s="54">
        <f t="shared" si="11705"/>
        <v>0</v>
      </c>
      <c r="BE1666" s="54">
        <f t="shared" ref="BE1666:BH1666" si="11706">AT1666</f>
        <v>1.974764224</v>
      </c>
      <c r="BF1666" s="54">
        <f t="shared" si="11706"/>
        <v>0.5913367574</v>
      </c>
      <c r="BG1666" s="54">
        <f t="shared" si="11706"/>
        <v>0.2850612967</v>
      </c>
      <c r="BH1666" s="54">
        <f t="shared" si="11706"/>
        <v>0.1394888451</v>
      </c>
      <c r="BI1666" s="54">
        <f t="shared" si="46"/>
        <v>12.01214928</v>
      </c>
      <c r="BJ1666" s="54">
        <f t="shared" si="47"/>
        <v>-24.02429857</v>
      </c>
      <c r="BK1666" s="56">
        <f t="shared" ref="BK1666:BN1666" si="11707">AO1666</f>
        <v>3.01311398</v>
      </c>
      <c r="BL1666" s="56">
        <f t="shared" si="11707"/>
        <v>0.001835709064</v>
      </c>
      <c r="BM1666" s="56">
        <f t="shared" si="11707"/>
        <v>1.993755853</v>
      </c>
      <c r="BN1666" s="56">
        <f t="shared" si="11707"/>
        <v>0.0006433351246</v>
      </c>
      <c r="BO1666" s="56">
        <f t="shared" si="49"/>
        <v>0</v>
      </c>
      <c r="BP1666" s="56">
        <f t="shared" si="50"/>
        <v>1.974764224</v>
      </c>
      <c r="BQ1666" s="56">
        <f t="shared" ref="BQ1666:BS1666" si="11708">AU1666</f>
        <v>0.5913367574</v>
      </c>
      <c r="BR1666" s="56">
        <f t="shared" si="11708"/>
        <v>0.2850612967</v>
      </c>
      <c r="BS1666" s="56">
        <f t="shared" si="11708"/>
        <v>0.1394888451</v>
      </c>
      <c r="BT1666" s="56">
        <f t="shared" si="52"/>
        <v>8</v>
      </c>
      <c r="BU1666" s="50">
        <f t="shared" ref="BU1666:BX1666" si="11709">AZ1666</f>
        <v>6.026227961</v>
      </c>
      <c r="BV1666" s="50">
        <f t="shared" si="11709"/>
        <v>0.003671418129</v>
      </c>
      <c r="BW1666" s="50">
        <f t="shared" si="11709"/>
        <v>2.990633779</v>
      </c>
      <c r="BX1666" s="50">
        <f t="shared" si="11709"/>
        <v>0.0009650026869</v>
      </c>
      <c r="BY1666" s="50">
        <f t="shared" si="54"/>
        <v>0</v>
      </c>
      <c r="BZ1666" s="50">
        <f t="shared" si="55"/>
        <v>1.974764224</v>
      </c>
      <c r="CA1666" s="50">
        <f t="shared" ref="CA1666:CC1666" si="11710">BF1666</f>
        <v>0.5913367574</v>
      </c>
      <c r="CB1666" s="50">
        <f t="shared" si="11710"/>
        <v>0.2850612967</v>
      </c>
      <c r="CC1666" s="50">
        <f t="shared" si="11710"/>
        <v>0.1394888451</v>
      </c>
      <c r="CD1666" s="50">
        <f t="shared" si="57"/>
        <v>12.01214928</v>
      </c>
      <c r="CE1666" s="57">
        <f t="shared" si="58"/>
        <v>37.03</v>
      </c>
      <c r="CF1666" s="57">
        <f t="shared" si="59"/>
        <v>0.03</v>
      </c>
      <c r="CG1666" s="57">
        <f t="shared" si="60"/>
        <v>20.79</v>
      </c>
      <c r="CH1666" s="57">
        <f t="shared" si="61"/>
        <v>0.01</v>
      </c>
      <c r="CI1666" s="58">
        <f t="shared" si="62"/>
        <v>0</v>
      </c>
      <c r="CJ1666" s="58">
        <f t="shared" si="63"/>
        <v>29.02</v>
      </c>
      <c r="CK1666" s="57">
        <f t="shared" si="64"/>
        <v>8.58</v>
      </c>
      <c r="CL1666" s="57">
        <f t="shared" si="65"/>
        <v>2.35</v>
      </c>
      <c r="CM1666" s="57">
        <f t="shared" si="66"/>
        <v>1.6</v>
      </c>
      <c r="CN1666" s="57">
        <f t="shared" si="67"/>
        <v>99.41</v>
      </c>
      <c r="CO1666" s="59">
        <f t="shared" si="68"/>
        <v>0.09531746933</v>
      </c>
      <c r="CP1666" s="59">
        <f t="shared" si="69"/>
        <v>0.6603124679</v>
      </c>
      <c r="CQ1666" s="59">
        <f t="shared" si="70"/>
        <v>0.1977284321</v>
      </c>
      <c r="CR1666" s="59">
        <f t="shared" si="71"/>
        <v>0.04664163066</v>
      </c>
      <c r="CS1666" s="60">
        <f t="shared" si="72"/>
        <v>9.531746933</v>
      </c>
      <c r="CT1666" s="60">
        <f t="shared" si="73"/>
        <v>4.664163066</v>
      </c>
      <c r="CU1666" s="60">
        <f t="shared" si="74"/>
        <v>85.80409</v>
      </c>
      <c r="CV1666" s="61">
        <f t="shared" si="75"/>
        <v>0.09430036533</v>
      </c>
      <c r="CW1666" s="61">
        <f t="shared" si="76"/>
        <v>0.08254492844</v>
      </c>
      <c r="CX1666" s="62"/>
    </row>
    <row r="1667" ht="15.75" customHeight="1">
      <c r="A1667" s="17" t="s">
        <v>53</v>
      </c>
      <c r="B1667" s="87" t="s">
        <v>1069</v>
      </c>
      <c r="C1667" s="88" t="s">
        <v>1744</v>
      </c>
      <c r="D1667" s="89"/>
      <c r="E1667" s="89" t="s">
        <v>1745</v>
      </c>
      <c r="F1667" s="90">
        <v>13.0</v>
      </c>
      <c r="G1667" s="89" t="s">
        <v>1758</v>
      </c>
      <c r="H1667" s="91">
        <v>37.39</v>
      </c>
      <c r="I1667" s="92">
        <v>3.2</v>
      </c>
      <c r="J1667" s="92">
        <v>21.21</v>
      </c>
      <c r="K1667" s="92">
        <v>0.89</v>
      </c>
      <c r="L1667" s="92">
        <v>0.01</v>
      </c>
      <c r="M1667" s="92">
        <v>0.05</v>
      </c>
      <c r="N1667" s="92">
        <v>5.44</v>
      </c>
      <c r="O1667" s="92">
        <v>31.91</v>
      </c>
      <c r="P1667" s="92"/>
      <c r="Q1667" s="50">
        <f t="shared" si="8"/>
        <v>100.1</v>
      </c>
      <c r="R1667" s="51">
        <f t="shared" si="9"/>
        <v>12</v>
      </c>
      <c r="S1667" s="52">
        <f t="shared" si="10"/>
        <v>0.6222923459</v>
      </c>
      <c r="T1667" s="52">
        <f t="shared" si="11"/>
        <v>0.0001251583253</v>
      </c>
      <c r="U1667" s="52">
        <f t="shared" si="12"/>
        <v>0.4160402035</v>
      </c>
      <c r="V1667" s="52">
        <f t="shared" si="13"/>
        <v>0.0006579371565</v>
      </c>
      <c r="W1667" s="52">
        <f t="shared" si="14"/>
        <v>0</v>
      </c>
      <c r="X1667" s="52">
        <f t="shared" si="15"/>
        <v>0.4441419473</v>
      </c>
      <c r="Y1667" s="52">
        <f t="shared" si="16"/>
        <v>0.07668733278</v>
      </c>
      <c r="Z1667" s="52">
        <f t="shared" si="17"/>
        <v>0.07939579798</v>
      </c>
      <c r="AA1667" s="52">
        <f t="shared" si="18"/>
        <v>0.01587035525</v>
      </c>
      <c r="AB1667" s="52">
        <f t="shared" si="19"/>
        <v>1.655211078</v>
      </c>
      <c r="AC1667" s="53">
        <f t="shared" si="20"/>
        <v>4.971955305</v>
      </c>
      <c r="AD1667" s="54">
        <f t="shared" si="21"/>
        <v>1.244584692</v>
      </c>
      <c r="AE1667" s="54">
        <f t="shared" si="22"/>
        <v>0.0002503166506</v>
      </c>
      <c r="AF1667" s="54">
        <f t="shared" si="23"/>
        <v>0.6240603052</v>
      </c>
      <c r="AG1667" s="54">
        <f t="shared" si="24"/>
        <v>0.0009869057347</v>
      </c>
      <c r="AH1667" s="54">
        <f t="shared" si="25"/>
        <v>0</v>
      </c>
      <c r="AI1667" s="54">
        <f t="shared" si="26"/>
        <v>0.4441419473</v>
      </c>
      <c r="AJ1667" s="54">
        <f t="shared" si="27"/>
        <v>0.07668733278</v>
      </c>
      <c r="AK1667" s="54">
        <f t="shared" si="28"/>
        <v>0.07939579798</v>
      </c>
      <c r="AL1667" s="54">
        <f t="shared" si="29"/>
        <v>0.01587035525</v>
      </c>
      <c r="AM1667" s="54">
        <f t="shared" si="30"/>
        <v>2.485977653</v>
      </c>
      <c r="AN1667" s="54">
        <f t="shared" si="31"/>
        <v>-4.971955305</v>
      </c>
      <c r="AO1667" s="55">
        <f t="shared" si="32"/>
        <v>3.00767608</v>
      </c>
      <c r="AP1667" s="55">
        <f t="shared" si="33"/>
        <v>0.0006049177748</v>
      </c>
      <c r="AQ1667" s="55">
        <f t="shared" si="34"/>
        <v>2.010814011</v>
      </c>
      <c r="AR1667" s="55">
        <f t="shared" si="35"/>
        <v>0.003179955307</v>
      </c>
      <c r="AS1667" s="55">
        <f t="shared" si="36"/>
        <v>0</v>
      </c>
      <c r="AT1667" s="55">
        <f t="shared" si="37"/>
        <v>2.146635934</v>
      </c>
      <c r="AU1667" s="55">
        <f t="shared" si="38"/>
        <v>0.3706467835</v>
      </c>
      <c r="AV1667" s="55">
        <f t="shared" si="39"/>
        <v>0.3837373929</v>
      </c>
      <c r="AW1667" s="55">
        <f t="shared" si="40"/>
        <v>0.07670492522</v>
      </c>
      <c r="AX1667" s="55">
        <f t="shared" si="41"/>
        <v>8</v>
      </c>
      <c r="AY1667" s="55">
        <f t="shared" si="42"/>
        <v>24.03055596</v>
      </c>
      <c r="AZ1667" s="54">
        <f t="shared" ref="AZ1667:BA1667" si="11711">AO1667*2</f>
        <v>6.01535216</v>
      </c>
      <c r="BA1667" s="54">
        <f t="shared" si="11711"/>
        <v>0.00120983555</v>
      </c>
      <c r="BB1667" s="54">
        <f t="shared" ref="BB1667:BD1667" si="11712">AQ1667*(3/2)</f>
        <v>3.016221017</v>
      </c>
      <c r="BC1667" s="54">
        <f t="shared" si="11712"/>
        <v>0.00476993296</v>
      </c>
      <c r="BD1667" s="54">
        <f t="shared" si="11712"/>
        <v>0</v>
      </c>
      <c r="BE1667" s="54">
        <f t="shared" ref="BE1667:BH1667" si="11713">AT1667</f>
        <v>2.146635934</v>
      </c>
      <c r="BF1667" s="54">
        <f t="shared" si="11713"/>
        <v>0.3706467835</v>
      </c>
      <c r="BG1667" s="54">
        <f t="shared" si="11713"/>
        <v>0.3837373929</v>
      </c>
      <c r="BH1667" s="54">
        <f t="shared" si="11713"/>
        <v>0.07670492522</v>
      </c>
      <c r="BI1667" s="54">
        <f t="shared" si="46"/>
        <v>12.01527798</v>
      </c>
      <c r="BJ1667" s="54">
        <f t="shared" si="47"/>
        <v>-24.03055596</v>
      </c>
      <c r="BK1667" s="56">
        <f t="shared" ref="BK1667:BN1667" si="11714">AO1667</f>
        <v>3.00767608</v>
      </c>
      <c r="BL1667" s="56">
        <f t="shared" si="11714"/>
        <v>0.0006049177748</v>
      </c>
      <c r="BM1667" s="56">
        <f t="shared" si="11714"/>
        <v>2.010814011</v>
      </c>
      <c r="BN1667" s="56">
        <f t="shared" si="11714"/>
        <v>0.003179955307</v>
      </c>
      <c r="BO1667" s="56">
        <f t="shared" si="49"/>
        <v>0</v>
      </c>
      <c r="BP1667" s="56">
        <f t="shared" si="50"/>
        <v>2.146635934</v>
      </c>
      <c r="BQ1667" s="56">
        <f t="shared" ref="BQ1667:BS1667" si="11715">AU1667</f>
        <v>0.3706467835</v>
      </c>
      <c r="BR1667" s="56">
        <f t="shared" si="11715"/>
        <v>0.3837373929</v>
      </c>
      <c r="BS1667" s="56">
        <f t="shared" si="11715"/>
        <v>0.07670492522</v>
      </c>
      <c r="BT1667" s="56">
        <f t="shared" si="52"/>
        <v>8</v>
      </c>
      <c r="BU1667" s="50">
        <f t="shared" ref="BU1667:BX1667" si="11716">AZ1667</f>
        <v>6.01535216</v>
      </c>
      <c r="BV1667" s="50">
        <f t="shared" si="11716"/>
        <v>0.00120983555</v>
      </c>
      <c r="BW1667" s="50">
        <f t="shared" si="11716"/>
        <v>3.016221017</v>
      </c>
      <c r="BX1667" s="50">
        <f t="shared" si="11716"/>
        <v>0.00476993296</v>
      </c>
      <c r="BY1667" s="50">
        <f t="shared" si="54"/>
        <v>0</v>
      </c>
      <c r="BZ1667" s="50">
        <f t="shared" si="55"/>
        <v>2.146635934</v>
      </c>
      <c r="CA1667" s="50">
        <f t="shared" ref="CA1667:CC1667" si="11717">BF1667</f>
        <v>0.3706467835</v>
      </c>
      <c r="CB1667" s="50">
        <f t="shared" si="11717"/>
        <v>0.3837373929</v>
      </c>
      <c r="CC1667" s="50">
        <f t="shared" si="11717"/>
        <v>0.07670492522</v>
      </c>
      <c r="CD1667" s="50">
        <f t="shared" si="57"/>
        <v>12.01527798</v>
      </c>
      <c r="CE1667" s="57">
        <f t="shared" si="58"/>
        <v>37.39</v>
      </c>
      <c r="CF1667" s="57">
        <f t="shared" si="59"/>
        <v>0.01</v>
      </c>
      <c r="CG1667" s="57">
        <f t="shared" si="60"/>
        <v>21.21</v>
      </c>
      <c r="CH1667" s="57">
        <f t="shared" si="61"/>
        <v>0.05</v>
      </c>
      <c r="CI1667" s="58">
        <f t="shared" si="62"/>
        <v>0</v>
      </c>
      <c r="CJ1667" s="58">
        <f t="shared" si="63"/>
        <v>31.91</v>
      </c>
      <c r="CK1667" s="57">
        <f t="shared" si="64"/>
        <v>5.44</v>
      </c>
      <c r="CL1667" s="57">
        <f t="shared" si="65"/>
        <v>3.2</v>
      </c>
      <c r="CM1667" s="57">
        <f t="shared" si="66"/>
        <v>0.89</v>
      </c>
      <c r="CN1667" s="57">
        <f t="shared" si="67"/>
        <v>100.1</v>
      </c>
      <c r="CO1667" s="59">
        <f t="shared" si="68"/>
        <v>0.1288693175</v>
      </c>
      <c r="CP1667" s="59">
        <f t="shared" si="69"/>
        <v>0.7208979702</v>
      </c>
      <c r="CQ1667" s="59">
        <f t="shared" si="70"/>
        <v>0.1244731394</v>
      </c>
      <c r="CR1667" s="59">
        <f t="shared" si="71"/>
        <v>0.02575957293</v>
      </c>
      <c r="CS1667" s="60">
        <f t="shared" si="72"/>
        <v>12.88693175</v>
      </c>
      <c r="CT1667" s="60">
        <f t="shared" si="73"/>
        <v>2.575957293</v>
      </c>
      <c r="CU1667" s="60">
        <f t="shared" si="74"/>
        <v>84.53711096</v>
      </c>
      <c r="CV1667" s="61">
        <f t="shared" si="75"/>
        <v>0.09019423166</v>
      </c>
      <c r="CW1667" s="61">
        <f t="shared" si="76"/>
        <v>0.1116008289</v>
      </c>
      <c r="CX1667" s="62"/>
    </row>
    <row r="1668" ht="15.75" customHeight="1">
      <c r="A1668" s="17" t="s">
        <v>53</v>
      </c>
      <c r="B1668" s="87" t="s">
        <v>1069</v>
      </c>
      <c r="C1668" s="93" t="s">
        <v>1744</v>
      </c>
      <c r="D1668" s="89"/>
      <c r="E1668" s="89" t="s">
        <v>1745</v>
      </c>
      <c r="F1668" s="90">
        <v>14.0</v>
      </c>
      <c r="G1668" s="89" t="s">
        <v>1759</v>
      </c>
      <c r="H1668" s="91">
        <v>37.01</v>
      </c>
      <c r="I1668" s="92">
        <v>1.95</v>
      </c>
      <c r="J1668" s="92">
        <v>21.1</v>
      </c>
      <c r="K1668" s="92">
        <v>1.86</v>
      </c>
      <c r="L1668" s="92">
        <v>0.02</v>
      </c>
      <c r="M1668" s="92">
        <v>0.05</v>
      </c>
      <c r="N1668" s="92">
        <v>5.87</v>
      </c>
      <c r="O1668" s="92">
        <v>32.48</v>
      </c>
      <c r="P1668" s="92"/>
      <c r="Q1668" s="50">
        <f t="shared" si="8"/>
        <v>100.34</v>
      </c>
      <c r="R1668" s="51">
        <f t="shared" si="9"/>
        <v>12</v>
      </c>
      <c r="S1668" s="52">
        <f t="shared" si="10"/>
        <v>0.6159678984</v>
      </c>
      <c r="T1668" s="52">
        <f t="shared" si="11"/>
        <v>0.0002503166506</v>
      </c>
      <c r="U1668" s="52">
        <f t="shared" si="12"/>
        <v>0.4138825221</v>
      </c>
      <c r="V1668" s="52">
        <f t="shared" si="13"/>
        <v>0.0006579371565</v>
      </c>
      <c r="W1668" s="52">
        <f t="shared" si="14"/>
        <v>0</v>
      </c>
      <c r="X1668" s="52">
        <f t="shared" si="15"/>
        <v>0.4520755389</v>
      </c>
      <c r="Y1668" s="52">
        <f t="shared" si="16"/>
        <v>0.08274901533</v>
      </c>
      <c r="Z1668" s="52">
        <f t="shared" si="17"/>
        <v>0.04838181439</v>
      </c>
      <c r="AA1668" s="52">
        <f t="shared" si="18"/>
        <v>0.03316725928</v>
      </c>
      <c r="AB1668" s="52">
        <f t="shared" si="19"/>
        <v>1.647132302</v>
      </c>
      <c r="AC1668" s="53">
        <f t="shared" si="20"/>
        <v>4.941241494</v>
      </c>
      <c r="AD1668" s="54">
        <f t="shared" si="21"/>
        <v>1.231935797</v>
      </c>
      <c r="AE1668" s="54">
        <f t="shared" si="22"/>
        <v>0.0005006333011</v>
      </c>
      <c r="AF1668" s="54">
        <f t="shared" si="23"/>
        <v>0.6208237831</v>
      </c>
      <c r="AG1668" s="54">
        <f t="shared" si="24"/>
        <v>0.0009869057347</v>
      </c>
      <c r="AH1668" s="54">
        <f t="shared" si="25"/>
        <v>0</v>
      </c>
      <c r="AI1668" s="54">
        <f t="shared" si="26"/>
        <v>0.4520755389</v>
      </c>
      <c r="AJ1668" s="54">
        <f t="shared" si="27"/>
        <v>0.08274901533</v>
      </c>
      <c r="AK1668" s="54">
        <f t="shared" si="28"/>
        <v>0.04838181439</v>
      </c>
      <c r="AL1668" s="54">
        <f t="shared" si="29"/>
        <v>0.03316725928</v>
      </c>
      <c r="AM1668" s="54">
        <f t="shared" si="30"/>
        <v>2.470620747</v>
      </c>
      <c r="AN1668" s="54">
        <f t="shared" si="31"/>
        <v>-4.941241494</v>
      </c>
      <c r="AO1668" s="55">
        <f t="shared" si="32"/>
        <v>2.991710612</v>
      </c>
      <c r="AP1668" s="55">
        <f t="shared" si="33"/>
        <v>0.001215769493</v>
      </c>
      <c r="AQ1668" s="55">
        <f t="shared" si="34"/>
        <v>2.010196857</v>
      </c>
      <c r="AR1668" s="55">
        <f t="shared" si="35"/>
        <v>0.0031955522</v>
      </c>
      <c r="AS1668" s="55">
        <f t="shared" si="36"/>
        <v>0</v>
      </c>
      <c r="AT1668" s="55">
        <f t="shared" si="37"/>
        <v>2.19569752</v>
      </c>
      <c r="AU1668" s="55">
        <f t="shared" si="38"/>
        <v>0.4019058589</v>
      </c>
      <c r="AV1668" s="55">
        <f t="shared" si="39"/>
        <v>0.2349869009</v>
      </c>
      <c r="AW1668" s="55">
        <f t="shared" si="40"/>
        <v>0.1610909299</v>
      </c>
      <c r="AX1668" s="55">
        <f t="shared" si="41"/>
        <v>8</v>
      </c>
      <c r="AY1668" s="55">
        <f t="shared" si="42"/>
        <v>23.99924517</v>
      </c>
      <c r="AZ1668" s="54">
        <f t="shared" ref="AZ1668:BA1668" si="11718">AO1668*2</f>
        <v>5.983421223</v>
      </c>
      <c r="BA1668" s="54">
        <f t="shared" si="11718"/>
        <v>0.002431538987</v>
      </c>
      <c r="BB1668" s="54">
        <f t="shared" ref="BB1668:BD1668" si="11719">AQ1668*(3/2)</f>
        <v>3.015295285</v>
      </c>
      <c r="BC1668" s="54">
        <f t="shared" si="11719"/>
        <v>0.0047933283</v>
      </c>
      <c r="BD1668" s="54">
        <f t="shared" si="11719"/>
        <v>0</v>
      </c>
      <c r="BE1668" s="54">
        <f t="shared" ref="BE1668:BH1668" si="11720">AT1668</f>
        <v>2.19569752</v>
      </c>
      <c r="BF1668" s="54">
        <f t="shared" si="11720"/>
        <v>0.4019058589</v>
      </c>
      <c r="BG1668" s="54">
        <f t="shared" si="11720"/>
        <v>0.2349869009</v>
      </c>
      <c r="BH1668" s="54">
        <f t="shared" si="11720"/>
        <v>0.1610909299</v>
      </c>
      <c r="BI1668" s="54">
        <f t="shared" si="46"/>
        <v>11.99962259</v>
      </c>
      <c r="BJ1668" s="54">
        <f t="shared" si="47"/>
        <v>-23.99924517</v>
      </c>
      <c r="BK1668" s="56">
        <f t="shared" ref="BK1668:BN1668" si="11721">AO1668</f>
        <v>2.991710612</v>
      </c>
      <c r="BL1668" s="56">
        <f t="shared" si="11721"/>
        <v>0.001215769493</v>
      </c>
      <c r="BM1668" s="56">
        <f t="shared" si="11721"/>
        <v>2.010196857</v>
      </c>
      <c r="BN1668" s="56">
        <f t="shared" si="11721"/>
        <v>0.0031955522</v>
      </c>
      <c r="BO1668" s="56">
        <f t="shared" si="49"/>
        <v>0.000754828697</v>
      </c>
      <c r="BP1668" s="56">
        <f t="shared" si="50"/>
        <v>2.194942691</v>
      </c>
      <c r="BQ1668" s="56">
        <f t="shared" ref="BQ1668:BS1668" si="11722">AU1668</f>
        <v>0.4019058589</v>
      </c>
      <c r="BR1668" s="56">
        <f t="shared" si="11722"/>
        <v>0.2349869009</v>
      </c>
      <c r="BS1668" s="56">
        <f t="shared" si="11722"/>
        <v>0.1610909299</v>
      </c>
      <c r="BT1668" s="56">
        <f t="shared" si="52"/>
        <v>8</v>
      </c>
      <c r="BU1668" s="50">
        <f t="shared" ref="BU1668:BX1668" si="11723">AZ1668</f>
        <v>5.983421223</v>
      </c>
      <c r="BV1668" s="50">
        <f t="shared" si="11723"/>
        <v>0.002431538987</v>
      </c>
      <c r="BW1668" s="50">
        <f t="shared" si="11723"/>
        <v>3.015295285</v>
      </c>
      <c r="BX1668" s="50">
        <f t="shared" si="11723"/>
        <v>0.0047933283</v>
      </c>
      <c r="BY1668" s="50">
        <f t="shared" si="54"/>
        <v>0.001132243045</v>
      </c>
      <c r="BZ1668" s="50">
        <f t="shared" si="55"/>
        <v>2.194942691</v>
      </c>
      <c r="CA1668" s="50">
        <f t="shared" ref="CA1668:CC1668" si="11724">BF1668</f>
        <v>0.4019058589</v>
      </c>
      <c r="CB1668" s="50">
        <f t="shared" si="11724"/>
        <v>0.2349869009</v>
      </c>
      <c r="CC1668" s="50">
        <f t="shared" si="11724"/>
        <v>0.1610909299</v>
      </c>
      <c r="CD1668" s="50">
        <f t="shared" si="57"/>
        <v>12</v>
      </c>
      <c r="CE1668" s="57">
        <f t="shared" si="58"/>
        <v>37.01</v>
      </c>
      <c r="CF1668" s="57">
        <f t="shared" si="59"/>
        <v>0.02</v>
      </c>
      <c r="CG1668" s="57">
        <f t="shared" si="60"/>
        <v>21.1</v>
      </c>
      <c r="CH1668" s="57">
        <f t="shared" si="61"/>
        <v>0.05</v>
      </c>
      <c r="CI1668" s="58">
        <f t="shared" si="62"/>
        <v>0.01240910926</v>
      </c>
      <c r="CJ1668" s="58">
        <f t="shared" si="63"/>
        <v>32.46883415</v>
      </c>
      <c r="CK1668" s="57">
        <f t="shared" si="64"/>
        <v>5.87</v>
      </c>
      <c r="CL1668" s="57">
        <f t="shared" si="65"/>
        <v>1.95</v>
      </c>
      <c r="CM1668" s="57">
        <f t="shared" si="66"/>
        <v>1.86</v>
      </c>
      <c r="CN1668" s="57">
        <f t="shared" si="67"/>
        <v>100.3412433</v>
      </c>
      <c r="CO1668" s="59">
        <f t="shared" si="68"/>
        <v>0.07851409324</v>
      </c>
      <c r="CP1668" s="59">
        <f t="shared" si="69"/>
        <v>0.7333767731</v>
      </c>
      <c r="CQ1668" s="59">
        <f t="shared" si="70"/>
        <v>0.1342852472</v>
      </c>
      <c r="CR1668" s="59">
        <f t="shared" si="71"/>
        <v>0.05382388652</v>
      </c>
      <c r="CS1668" s="60">
        <f t="shared" si="72"/>
        <v>7.851409324</v>
      </c>
      <c r="CT1668" s="60">
        <f t="shared" si="73"/>
        <v>5.382388652</v>
      </c>
      <c r="CU1668" s="60">
        <f t="shared" si="74"/>
        <v>86.76620202</v>
      </c>
      <c r="CV1668" s="61">
        <f t="shared" si="75"/>
        <v>0.09308093314</v>
      </c>
      <c r="CW1668" s="61">
        <f t="shared" si="76"/>
        <v>0.06799320474</v>
      </c>
      <c r="CX1668" s="62"/>
    </row>
    <row r="1669" ht="15.75" customHeight="1">
      <c r="A1669" s="17" t="s">
        <v>53</v>
      </c>
      <c r="B1669" s="87" t="s">
        <v>1069</v>
      </c>
      <c r="C1669" s="88" t="s">
        <v>1744</v>
      </c>
      <c r="D1669" s="89"/>
      <c r="E1669" s="89" t="s">
        <v>1745</v>
      </c>
      <c r="F1669" s="90">
        <v>15.0</v>
      </c>
      <c r="G1669" s="89" t="s">
        <v>1760</v>
      </c>
      <c r="H1669" s="91">
        <v>37.08</v>
      </c>
      <c r="I1669" s="92">
        <v>2.07</v>
      </c>
      <c r="J1669" s="92">
        <v>21.41</v>
      </c>
      <c r="K1669" s="92">
        <v>1.3</v>
      </c>
      <c r="L1669" s="92">
        <v>0.05</v>
      </c>
      <c r="M1669" s="92">
        <v>0.0</v>
      </c>
      <c r="N1669" s="92">
        <v>10.69</v>
      </c>
      <c r="O1669" s="92">
        <v>27.78</v>
      </c>
      <c r="P1669" s="92"/>
      <c r="Q1669" s="50">
        <f t="shared" si="8"/>
        <v>100.38</v>
      </c>
      <c r="R1669" s="51">
        <f t="shared" si="9"/>
        <v>12</v>
      </c>
      <c r="S1669" s="52">
        <f t="shared" si="10"/>
        <v>0.6171329282</v>
      </c>
      <c r="T1669" s="52">
        <f t="shared" si="11"/>
        <v>0.0006257916264</v>
      </c>
      <c r="U1669" s="52">
        <f t="shared" si="12"/>
        <v>0.4199632606</v>
      </c>
      <c r="V1669" s="52">
        <f t="shared" si="13"/>
        <v>0</v>
      </c>
      <c r="W1669" s="52">
        <f t="shared" si="14"/>
        <v>0</v>
      </c>
      <c r="X1669" s="52">
        <f t="shared" si="15"/>
        <v>0.3866582042</v>
      </c>
      <c r="Y1669" s="52">
        <f t="shared" si="16"/>
        <v>0.1506962477</v>
      </c>
      <c r="Z1669" s="52">
        <f t="shared" si="17"/>
        <v>0.05135915682</v>
      </c>
      <c r="AA1669" s="52">
        <f t="shared" si="18"/>
        <v>0.02318141778</v>
      </c>
      <c r="AB1669" s="52">
        <f t="shared" si="19"/>
        <v>1.649617007</v>
      </c>
      <c r="AC1669" s="53">
        <f t="shared" si="20"/>
        <v>4.954714714</v>
      </c>
      <c r="AD1669" s="54">
        <f t="shared" si="21"/>
        <v>1.234265856</v>
      </c>
      <c r="AE1669" s="54">
        <f t="shared" si="22"/>
        <v>0.001251583253</v>
      </c>
      <c r="AF1669" s="54">
        <f t="shared" si="23"/>
        <v>0.6299448909</v>
      </c>
      <c r="AG1669" s="54">
        <f t="shared" si="24"/>
        <v>0</v>
      </c>
      <c r="AH1669" s="54">
        <f t="shared" si="25"/>
        <v>0</v>
      </c>
      <c r="AI1669" s="54">
        <f t="shared" si="26"/>
        <v>0.3866582042</v>
      </c>
      <c r="AJ1669" s="54">
        <f t="shared" si="27"/>
        <v>0.1506962477</v>
      </c>
      <c r="AK1669" s="54">
        <f t="shared" si="28"/>
        <v>0.05135915682</v>
      </c>
      <c r="AL1669" s="54">
        <f t="shared" si="29"/>
        <v>0.02318141778</v>
      </c>
      <c r="AM1669" s="54">
        <f t="shared" si="30"/>
        <v>2.477357357</v>
      </c>
      <c r="AN1669" s="54">
        <f t="shared" si="31"/>
        <v>-4.954714714</v>
      </c>
      <c r="AO1669" s="55">
        <f t="shared" si="32"/>
        <v>2.992854345</v>
      </c>
      <c r="AP1669" s="55">
        <f t="shared" si="33"/>
        <v>0.003034845658</v>
      </c>
      <c r="AQ1669" s="55">
        <f t="shared" si="34"/>
        <v>2.036658249</v>
      </c>
      <c r="AR1669" s="55">
        <f t="shared" si="35"/>
        <v>0</v>
      </c>
      <c r="AS1669" s="55">
        <f t="shared" si="36"/>
        <v>0</v>
      </c>
      <c r="AT1669" s="55">
        <f t="shared" si="37"/>
        <v>1.875141697</v>
      </c>
      <c r="AU1669" s="55">
        <f t="shared" si="38"/>
        <v>0.7308181089</v>
      </c>
      <c r="AV1669" s="55">
        <f t="shared" si="39"/>
        <v>0.2490719075</v>
      </c>
      <c r="AW1669" s="55">
        <f t="shared" si="40"/>
        <v>0.1124208476</v>
      </c>
      <c r="AX1669" s="55">
        <f t="shared" si="41"/>
        <v>8</v>
      </c>
      <c r="AY1669" s="55">
        <f t="shared" si="42"/>
        <v>24.02843663</v>
      </c>
      <c r="AZ1669" s="54">
        <f t="shared" ref="AZ1669:BA1669" si="11725">AO1669*2</f>
        <v>5.985708689</v>
      </c>
      <c r="BA1669" s="54">
        <f t="shared" si="11725"/>
        <v>0.006069691317</v>
      </c>
      <c r="BB1669" s="54">
        <f t="shared" ref="BB1669:BD1669" si="11726">AQ1669*(3/2)</f>
        <v>3.054987373</v>
      </c>
      <c r="BC1669" s="54">
        <f t="shared" si="11726"/>
        <v>0</v>
      </c>
      <c r="BD1669" s="54">
        <f t="shared" si="11726"/>
        <v>0</v>
      </c>
      <c r="BE1669" s="54">
        <f t="shared" ref="BE1669:BH1669" si="11727">AT1669</f>
        <v>1.875141697</v>
      </c>
      <c r="BF1669" s="54">
        <f t="shared" si="11727"/>
        <v>0.7308181089</v>
      </c>
      <c r="BG1669" s="54">
        <f t="shared" si="11727"/>
        <v>0.2490719075</v>
      </c>
      <c r="BH1669" s="54">
        <f t="shared" si="11727"/>
        <v>0.1124208476</v>
      </c>
      <c r="BI1669" s="54">
        <f t="shared" si="46"/>
        <v>12.01421831</v>
      </c>
      <c r="BJ1669" s="54">
        <f t="shared" si="47"/>
        <v>-24.02843663</v>
      </c>
      <c r="BK1669" s="56">
        <f t="shared" ref="BK1669:BN1669" si="11728">AO1669</f>
        <v>2.992854345</v>
      </c>
      <c r="BL1669" s="56">
        <f t="shared" si="11728"/>
        <v>0.003034845658</v>
      </c>
      <c r="BM1669" s="56">
        <f t="shared" si="11728"/>
        <v>2.036658249</v>
      </c>
      <c r="BN1669" s="56">
        <f t="shared" si="11728"/>
        <v>0</v>
      </c>
      <c r="BO1669" s="56">
        <f t="shared" si="49"/>
        <v>0</v>
      </c>
      <c r="BP1669" s="56">
        <f t="shared" si="50"/>
        <v>1.875141697</v>
      </c>
      <c r="BQ1669" s="56">
        <f t="shared" ref="BQ1669:BS1669" si="11729">AU1669</f>
        <v>0.7308181089</v>
      </c>
      <c r="BR1669" s="56">
        <f t="shared" si="11729"/>
        <v>0.2490719075</v>
      </c>
      <c r="BS1669" s="56">
        <f t="shared" si="11729"/>
        <v>0.1124208476</v>
      </c>
      <c r="BT1669" s="56">
        <f t="shared" si="52"/>
        <v>8</v>
      </c>
      <c r="BU1669" s="50">
        <f t="shared" ref="BU1669:BX1669" si="11730">AZ1669</f>
        <v>5.985708689</v>
      </c>
      <c r="BV1669" s="50">
        <f t="shared" si="11730"/>
        <v>0.006069691317</v>
      </c>
      <c r="BW1669" s="50">
        <f t="shared" si="11730"/>
        <v>3.054987373</v>
      </c>
      <c r="BX1669" s="50">
        <f t="shared" si="11730"/>
        <v>0</v>
      </c>
      <c r="BY1669" s="50">
        <f t="shared" si="54"/>
        <v>0</v>
      </c>
      <c r="BZ1669" s="50">
        <f t="shared" si="55"/>
        <v>1.875141697</v>
      </c>
      <c r="CA1669" s="50">
        <f t="shared" ref="CA1669:CC1669" si="11731">BF1669</f>
        <v>0.7308181089</v>
      </c>
      <c r="CB1669" s="50">
        <f t="shared" si="11731"/>
        <v>0.2490719075</v>
      </c>
      <c r="CC1669" s="50">
        <f t="shared" si="11731"/>
        <v>0.1124208476</v>
      </c>
      <c r="CD1669" s="50">
        <f t="shared" si="57"/>
        <v>12.01421831</v>
      </c>
      <c r="CE1669" s="57">
        <f t="shared" si="58"/>
        <v>37.08</v>
      </c>
      <c r="CF1669" s="57">
        <f t="shared" si="59"/>
        <v>0.05</v>
      </c>
      <c r="CG1669" s="57">
        <f t="shared" si="60"/>
        <v>21.41</v>
      </c>
      <c r="CH1669" s="57">
        <f t="shared" si="61"/>
        <v>0</v>
      </c>
      <c r="CI1669" s="58">
        <f t="shared" si="62"/>
        <v>0</v>
      </c>
      <c r="CJ1669" s="58">
        <f t="shared" si="63"/>
        <v>27.78</v>
      </c>
      <c r="CK1669" s="57">
        <f t="shared" si="64"/>
        <v>10.69</v>
      </c>
      <c r="CL1669" s="57">
        <f t="shared" si="65"/>
        <v>2.07</v>
      </c>
      <c r="CM1669" s="57">
        <f t="shared" si="66"/>
        <v>1.3</v>
      </c>
      <c r="CN1669" s="57">
        <f t="shared" si="67"/>
        <v>100.38</v>
      </c>
      <c r="CO1669" s="59">
        <f t="shared" si="68"/>
        <v>0.08393458779</v>
      </c>
      <c r="CP1669" s="59">
        <f t="shared" si="69"/>
        <v>0.6319028387</v>
      </c>
      <c r="CQ1669" s="59">
        <f t="shared" si="70"/>
        <v>0.2462779417</v>
      </c>
      <c r="CR1669" s="59">
        <f t="shared" si="71"/>
        <v>0.0378846318</v>
      </c>
      <c r="CS1669" s="60">
        <f t="shared" si="72"/>
        <v>8.393458779</v>
      </c>
      <c r="CT1669" s="60">
        <f t="shared" si="73"/>
        <v>3.78846318</v>
      </c>
      <c r="CU1669" s="60">
        <f t="shared" si="74"/>
        <v>87.81807804</v>
      </c>
      <c r="CV1669" s="61">
        <f t="shared" si="75"/>
        <v>0.07985192569</v>
      </c>
      <c r="CW1669" s="61">
        <f t="shared" si="76"/>
        <v>0.07268735303</v>
      </c>
      <c r="CX1669" s="62"/>
    </row>
    <row r="1670" ht="15.75" customHeight="1">
      <c r="A1670" s="17" t="s">
        <v>53</v>
      </c>
      <c r="B1670" s="87" t="s">
        <v>1069</v>
      </c>
      <c r="C1670" s="93" t="s">
        <v>1744</v>
      </c>
      <c r="D1670" s="89"/>
      <c r="E1670" s="89" t="s">
        <v>1745</v>
      </c>
      <c r="F1670" s="90">
        <v>16.0</v>
      </c>
      <c r="G1670" s="89" t="s">
        <v>1761</v>
      </c>
      <c r="H1670" s="91">
        <v>37.54</v>
      </c>
      <c r="I1670" s="92">
        <v>4.65</v>
      </c>
      <c r="J1670" s="92">
        <v>21.6</v>
      </c>
      <c r="K1670" s="92">
        <v>1.16</v>
      </c>
      <c r="L1670" s="92">
        <v>0.02</v>
      </c>
      <c r="M1670" s="92">
        <v>0.03</v>
      </c>
      <c r="N1670" s="92">
        <v>1.4</v>
      </c>
      <c r="O1670" s="92">
        <v>33.72</v>
      </c>
      <c r="P1670" s="92"/>
      <c r="Q1670" s="50">
        <f t="shared" si="8"/>
        <v>100.12</v>
      </c>
      <c r="R1670" s="51">
        <f t="shared" si="9"/>
        <v>12</v>
      </c>
      <c r="S1670" s="52">
        <f t="shared" si="10"/>
        <v>0.6247888383</v>
      </c>
      <c r="T1670" s="52">
        <f t="shared" si="11"/>
        <v>0.0002503166506</v>
      </c>
      <c r="U1670" s="52">
        <f t="shared" si="12"/>
        <v>0.4236901648</v>
      </c>
      <c r="V1670" s="52">
        <f t="shared" si="13"/>
        <v>0.0003947622939</v>
      </c>
      <c r="W1670" s="52">
        <f t="shared" si="14"/>
        <v>0</v>
      </c>
      <c r="X1670" s="52">
        <f t="shared" si="15"/>
        <v>0.4693345804</v>
      </c>
      <c r="Y1670" s="52">
        <f t="shared" si="16"/>
        <v>0.01973571064</v>
      </c>
      <c r="Z1670" s="52">
        <f t="shared" si="17"/>
        <v>0.1153720189</v>
      </c>
      <c r="AA1670" s="52">
        <f t="shared" si="18"/>
        <v>0.0206849574</v>
      </c>
      <c r="AB1670" s="52">
        <f t="shared" si="19"/>
        <v>1.67425135</v>
      </c>
      <c r="AC1670" s="53">
        <f t="shared" si="20"/>
        <v>5.022665936</v>
      </c>
      <c r="AD1670" s="54">
        <f t="shared" si="21"/>
        <v>1.249577677</v>
      </c>
      <c r="AE1670" s="54">
        <f t="shared" si="22"/>
        <v>0.0005006333011</v>
      </c>
      <c r="AF1670" s="54">
        <f t="shared" si="23"/>
        <v>0.6355352472</v>
      </c>
      <c r="AG1670" s="54">
        <f t="shared" si="24"/>
        <v>0.0005921434408</v>
      </c>
      <c r="AH1670" s="54">
        <f t="shared" si="25"/>
        <v>0</v>
      </c>
      <c r="AI1670" s="54">
        <f t="shared" si="26"/>
        <v>0.4693345804</v>
      </c>
      <c r="AJ1670" s="54">
        <f t="shared" si="27"/>
        <v>0.01973571064</v>
      </c>
      <c r="AK1670" s="54">
        <f t="shared" si="28"/>
        <v>0.1153720189</v>
      </c>
      <c r="AL1670" s="54">
        <f t="shared" si="29"/>
        <v>0.0206849574</v>
      </c>
      <c r="AM1670" s="54">
        <f t="shared" si="30"/>
        <v>2.511332968</v>
      </c>
      <c r="AN1670" s="54">
        <f t="shared" si="31"/>
        <v>-5.022665936</v>
      </c>
      <c r="AO1670" s="55">
        <f t="shared" si="32"/>
        <v>2.985400435</v>
      </c>
      <c r="AP1670" s="55">
        <f t="shared" si="33"/>
        <v>0.001196076805</v>
      </c>
      <c r="AQ1670" s="55">
        <f t="shared" si="34"/>
        <v>2.024499678</v>
      </c>
      <c r="AR1670" s="55">
        <f t="shared" si="35"/>
        <v>0.001886274932</v>
      </c>
      <c r="AS1670" s="55">
        <f t="shared" si="36"/>
        <v>0</v>
      </c>
      <c r="AT1670" s="55">
        <f t="shared" si="37"/>
        <v>2.242600339</v>
      </c>
      <c r="AU1670" s="55">
        <f t="shared" si="38"/>
        <v>0.09430225944</v>
      </c>
      <c r="AV1670" s="55">
        <f t="shared" si="39"/>
        <v>0.5512769345</v>
      </c>
      <c r="AW1670" s="55">
        <f t="shared" si="40"/>
        <v>0.09883800258</v>
      </c>
      <c r="AX1670" s="55">
        <f t="shared" si="41"/>
        <v>8</v>
      </c>
      <c r="AY1670" s="55">
        <f t="shared" si="42"/>
        <v>23.99957898</v>
      </c>
      <c r="AZ1670" s="54">
        <f t="shared" ref="AZ1670:BA1670" si="11732">AO1670*2</f>
        <v>5.97080087</v>
      </c>
      <c r="BA1670" s="54">
        <f t="shared" si="11732"/>
        <v>0.00239215361</v>
      </c>
      <c r="BB1670" s="54">
        <f t="shared" ref="BB1670:BD1670" si="11733">AQ1670*(3/2)</f>
        <v>3.036749517</v>
      </c>
      <c r="BC1670" s="54">
        <f t="shared" si="11733"/>
        <v>0.002829412399</v>
      </c>
      <c r="BD1670" s="54">
        <f t="shared" si="11733"/>
        <v>0</v>
      </c>
      <c r="BE1670" s="54">
        <f t="shared" ref="BE1670:BH1670" si="11734">AT1670</f>
        <v>2.242600339</v>
      </c>
      <c r="BF1670" s="54">
        <f t="shared" si="11734"/>
        <v>0.09430225944</v>
      </c>
      <c r="BG1670" s="54">
        <f t="shared" si="11734"/>
        <v>0.5512769345</v>
      </c>
      <c r="BH1670" s="54">
        <f t="shared" si="11734"/>
        <v>0.09883800258</v>
      </c>
      <c r="BI1670" s="54">
        <f t="shared" si="46"/>
        <v>11.99978949</v>
      </c>
      <c r="BJ1670" s="54">
        <f t="shared" si="47"/>
        <v>-23.99957898</v>
      </c>
      <c r="BK1670" s="56">
        <f t="shared" ref="BK1670:BN1670" si="11735">AO1670</f>
        <v>2.985400435</v>
      </c>
      <c r="BL1670" s="56">
        <f t="shared" si="11735"/>
        <v>0.001196076805</v>
      </c>
      <c r="BM1670" s="56">
        <f t="shared" si="11735"/>
        <v>2.024499678</v>
      </c>
      <c r="BN1670" s="56">
        <f t="shared" si="11735"/>
        <v>0.001886274932</v>
      </c>
      <c r="BO1670" s="56">
        <f t="shared" si="49"/>
        <v>0.0004210235945</v>
      </c>
      <c r="BP1670" s="56">
        <f t="shared" si="50"/>
        <v>2.242179315</v>
      </c>
      <c r="BQ1670" s="56">
        <f t="shared" ref="BQ1670:BS1670" si="11736">AU1670</f>
        <v>0.09430225944</v>
      </c>
      <c r="BR1670" s="56">
        <f t="shared" si="11736"/>
        <v>0.5512769345</v>
      </c>
      <c r="BS1670" s="56">
        <f t="shared" si="11736"/>
        <v>0.09883800258</v>
      </c>
      <c r="BT1670" s="56">
        <f t="shared" si="52"/>
        <v>8</v>
      </c>
      <c r="BU1670" s="50">
        <f t="shared" ref="BU1670:BX1670" si="11737">AZ1670</f>
        <v>5.97080087</v>
      </c>
      <c r="BV1670" s="50">
        <f t="shared" si="11737"/>
        <v>0.00239215361</v>
      </c>
      <c r="BW1670" s="50">
        <f t="shared" si="11737"/>
        <v>3.036749517</v>
      </c>
      <c r="BX1670" s="50">
        <f t="shared" si="11737"/>
        <v>0.002829412399</v>
      </c>
      <c r="BY1670" s="50">
        <f t="shared" si="54"/>
        <v>0.0006315353917</v>
      </c>
      <c r="BZ1670" s="50">
        <f t="shared" si="55"/>
        <v>2.242179315</v>
      </c>
      <c r="CA1670" s="50">
        <f t="shared" ref="CA1670:CC1670" si="11738">BF1670</f>
        <v>0.09430225944</v>
      </c>
      <c r="CB1670" s="50">
        <f t="shared" si="11738"/>
        <v>0.5512769345</v>
      </c>
      <c r="CC1670" s="50">
        <f t="shared" si="11738"/>
        <v>0.09883800258</v>
      </c>
      <c r="CD1670" s="50">
        <f t="shared" si="57"/>
        <v>12</v>
      </c>
      <c r="CE1670" s="57">
        <f t="shared" si="58"/>
        <v>37.54</v>
      </c>
      <c r="CF1670" s="57">
        <f t="shared" si="59"/>
        <v>0.02</v>
      </c>
      <c r="CG1670" s="57">
        <f t="shared" si="60"/>
        <v>21.6</v>
      </c>
      <c r="CH1670" s="57">
        <f t="shared" si="61"/>
        <v>0.03</v>
      </c>
      <c r="CI1670" s="58">
        <f t="shared" si="62"/>
        <v>0.007035432711</v>
      </c>
      <c r="CJ1670" s="58">
        <f t="shared" si="63"/>
        <v>33.71366944</v>
      </c>
      <c r="CK1670" s="57">
        <f t="shared" si="64"/>
        <v>1.4</v>
      </c>
      <c r="CL1670" s="57">
        <f t="shared" si="65"/>
        <v>4.65</v>
      </c>
      <c r="CM1670" s="57">
        <f t="shared" si="66"/>
        <v>1.16</v>
      </c>
      <c r="CN1670" s="57">
        <f t="shared" si="67"/>
        <v>100.1207049</v>
      </c>
      <c r="CO1670" s="59">
        <f t="shared" si="68"/>
        <v>0.1845836665</v>
      </c>
      <c r="CP1670" s="59">
        <f t="shared" si="69"/>
        <v>0.750747316</v>
      </c>
      <c r="CQ1670" s="59">
        <f t="shared" si="70"/>
        <v>0.0315751589</v>
      </c>
      <c r="CR1670" s="59">
        <f t="shared" si="71"/>
        <v>0.03309385858</v>
      </c>
      <c r="CS1670" s="60">
        <f t="shared" si="72"/>
        <v>18.45836665</v>
      </c>
      <c r="CT1670" s="60">
        <f t="shared" si="73"/>
        <v>3.309385858</v>
      </c>
      <c r="CU1670" s="60">
        <f t="shared" si="74"/>
        <v>78.23224749</v>
      </c>
      <c r="CV1670" s="61">
        <f t="shared" si="75"/>
        <v>0.1253856918</v>
      </c>
      <c r="CW1670" s="61">
        <f t="shared" si="76"/>
        <v>0.1598494552</v>
      </c>
      <c r="CX1670" s="62"/>
    </row>
    <row r="1671" ht="15.75" customHeight="1">
      <c r="A1671" s="17" t="s">
        <v>53</v>
      </c>
      <c r="B1671" s="87" t="s">
        <v>1069</v>
      </c>
      <c r="C1671" s="88" t="s">
        <v>1744</v>
      </c>
      <c r="D1671" s="89"/>
      <c r="E1671" s="89" t="s">
        <v>1745</v>
      </c>
      <c r="F1671" s="90">
        <v>17.0</v>
      </c>
      <c r="G1671" s="89" t="s">
        <v>1762</v>
      </c>
      <c r="H1671" s="91">
        <v>37.07</v>
      </c>
      <c r="I1671" s="92">
        <v>2.11</v>
      </c>
      <c r="J1671" s="92">
        <v>21.26</v>
      </c>
      <c r="K1671" s="92">
        <v>1.39</v>
      </c>
      <c r="L1671" s="92">
        <v>0.01</v>
      </c>
      <c r="M1671" s="92">
        <v>0.0</v>
      </c>
      <c r="N1671" s="92">
        <v>10.05</v>
      </c>
      <c r="O1671" s="92">
        <v>28.44</v>
      </c>
      <c r="P1671" s="92"/>
      <c r="Q1671" s="50">
        <f t="shared" si="8"/>
        <v>100.33</v>
      </c>
      <c r="R1671" s="51">
        <f t="shared" si="9"/>
        <v>12</v>
      </c>
      <c r="S1671" s="52">
        <f t="shared" si="10"/>
        <v>0.6169664954</v>
      </c>
      <c r="T1671" s="52">
        <f t="shared" si="11"/>
        <v>0.0001251583253</v>
      </c>
      <c r="U1671" s="52">
        <f t="shared" si="12"/>
        <v>0.4170209678</v>
      </c>
      <c r="V1671" s="52">
        <f t="shared" si="13"/>
        <v>0</v>
      </c>
      <c r="W1671" s="52">
        <f t="shared" si="14"/>
        <v>0</v>
      </c>
      <c r="X1671" s="52">
        <f t="shared" si="15"/>
        <v>0.3958444682</v>
      </c>
      <c r="Y1671" s="52">
        <f t="shared" si="16"/>
        <v>0.1416742085</v>
      </c>
      <c r="Z1671" s="52">
        <f t="shared" si="17"/>
        <v>0.05235160429</v>
      </c>
      <c r="AA1671" s="52">
        <f t="shared" si="18"/>
        <v>0.02478628516</v>
      </c>
      <c r="AB1671" s="52">
        <f t="shared" si="19"/>
        <v>1.648769188</v>
      </c>
      <c r="AC1671" s="53">
        <f t="shared" si="20"/>
        <v>4.948742651</v>
      </c>
      <c r="AD1671" s="54">
        <f t="shared" si="21"/>
        <v>1.233932991</v>
      </c>
      <c r="AE1671" s="54">
        <f t="shared" si="22"/>
        <v>0.0002503166506</v>
      </c>
      <c r="AF1671" s="54">
        <f t="shared" si="23"/>
        <v>0.6255314516</v>
      </c>
      <c r="AG1671" s="54">
        <f t="shared" si="24"/>
        <v>0</v>
      </c>
      <c r="AH1671" s="54">
        <f t="shared" si="25"/>
        <v>0</v>
      </c>
      <c r="AI1671" s="54">
        <f t="shared" si="26"/>
        <v>0.3958444682</v>
      </c>
      <c r="AJ1671" s="54">
        <f t="shared" si="27"/>
        <v>0.1416742085</v>
      </c>
      <c r="AK1671" s="54">
        <f t="shared" si="28"/>
        <v>0.05235160429</v>
      </c>
      <c r="AL1671" s="54">
        <f t="shared" si="29"/>
        <v>0.02478628516</v>
      </c>
      <c r="AM1671" s="54">
        <f t="shared" si="30"/>
        <v>2.474371325</v>
      </c>
      <c r="AN1671" s="54">
        <f t="shared" si="31"/>
        <v>-4.948742651</v>
      </c>
      <c r="AO1671" s="55">
        <f t="shared" si="32"/>
        <v>2.993585761</v>
      </c>
      <c r="AP1671" s="55">
        <f t="shared" si="33"/>
        <v>0.0006072812433</v>
      </c>
      <c r="AQ1671" s="55">
        <f t="shared" si="34"/>
        <v>2.023429214</v>
      </c>
      <c r="AR1671" s="55">
        <f t="shared" si="35"/>
        <v>0</v>
      </c>
      <c r="AS1671" s="55">
        <f t="shared" si="36"/>
        <v>0</v>
      </c>
      <c r="AT1671" s="55">
        <f t="shared" si="37"/>
        <v>1.920678631</v>
      </c>
      <c r="AU1671" s="55">
        <f t="shared" si="38"/>
        <v>0.6874180308</v>
      </c>
      <c r="AV1671" s="55">
        <f t="shared" si="39"/>
        <v>0.2540154422</v>
      </c>
      <c r="AW1671" s="55">
        <f t="shared" si="40"/>
        <v>0.1202656398</v>
      </c>
      <c r="AX1671" s="55">
        <f t="shared" si="41"/>
        <v>8</v>
      </c>
      <c r="AY1671" s="55">
        <f t="shared" si="42"/>
        <v>24.0118153</v>
      </c>
      <c r="AZ1671" s="54">
        <f t="shared" ref="AZ1671:BA1671" si="11739">AO1671*2</f>
        <v>5.987171522</v>
      </c>
      <c r="BA1671" s="54">
        <f t="shared" si="11739"/>
        <v>0.001214562487</v>
      </c>
      <c r="BB1671" s="54">
        <f t="shared" ref="BB1671:BD1671" si="11740">AQ1671*(3/2)</f>
        <v>3.035143822</v>
      </c>
      <c r="BC1671" s="54">
        <f t="shared" si="11740"/>
        <v>0</v>
      </c>
      <c r="BD1671" s="54">
        <f t="shared" si="11740"/>
        <v>0</v>
      </c>
      <c r="BE1671" s="54">
        <f t="shared" ref="BE1671:BH1671" si="11741">AT1671</f>
        <v>1.920678631</v>
      </c>
      <c r="BF1671" s="54">
        <f t="shared" si="11741"/>
        <v>0.6874180308</v>
      </c>
      <c r="BG1671" s="54">
        <f t="shared" si="11741"/>
        <v>0.2540154422</v>
      </c>
      <c r="BH1671" s="54">
        <f t="shared" si="11741"/>
        <v>0.1202656398</v>
      </c>
      <c r="BI1671" s="54">
        <f t="shared" si="46"/>
        <v>12.00590765</v>
      </c>
      <c r="BJ1671" s="54">
        <f t="shared" si="47"/>
        <v>-24.0118153</v>
      </c>
      <c r="BK1671" s="56">
        <f t="shared" ref="BK1671:BN1671" si="11742">AO1671</f>
        <v>2.993585761</v>
      </c>
      <c r="BL1671" s="56">
        <f t="shared" si="11742"/>
        <v>0.0006072812433</v>
      </c>
      <c r="BM1671" s="56">
        <f t="shared" si="11742"/>
        <v>2.023429214</v>
      </c>
      <c r="BN1671" s="56">
        <f t="shared" si="11742"/>
        <v>0</v>
      </c>
      <c r="BO1671" s="56">
        <f t="shared" si="49"/>
        <v>0</v>
      </c>
      <c r="BP1671" s="56">
        <f t="shared" si="50"/>
        <v>1.920678631</v>
      </c>
      <c r="BQ1671" s="56">
        <f t="shared" ref="BQ1671:BS1671" si="11743">AU1671</f>
        <v>0.6874180308</v>
      </c>
      <c r="BR1671" s="56">
        <f t="shared" si="11743"/>
        <v>0.2540154422</v>
      </c>
      <c r="BS1671" s="56">
        <f t="shared" si="11743"/>
        <v>0.1202656398</v>
      </c>
      <c r="BT1671" s="56">
        <f t="shared" si="52"/>
        <v>8</v>
      </c>
      <c r="BU1671" s="50">
        <f t="shared" ref="BU1671:BX1671" si="11744">AZ1671</f>
        <v>5.987171522</v>
      </c>
      <c r="BV1671" s="50">
        <f t="shared" si="11744"/>
        <v>0.001214562487</v>
      </c>
      <c r="BW1671" s="50">
        <f t="shared" si="11744"/>
        <v>3.035143822</v>
      </c>
      <c r="BX1671" s="50">
        <f t="shared" si="11744"/>
        <v>0</v>
      </c>
      <c r="BY1671" s="50">
        <f t="shared" si="54"/>
        <v>0</v>
      </c>
      <c r="BZ1671" s="50">
        <f t="shared" si="55"/>
        <v>1.920678631</v>
      </c>
      <c r="CA1671" s="50">
        <f t="shared" ref="CA1671:CC1671" si="11745">BF1671</f>
        <v>0.6874180308</v>
      </c>
      <c r="CB1671" s="50">
        <f t="shared" si="11745"/>
        <v>0.2540154422</v>
      </c>
      <c r="CC1671" s="50">
        <f t="shared" si="11745"/>
        <v>0.1202656398</v>
      </c>
      <c r="CD1671" s="50">
        <f t="shared" si="57"/>
        <v>12.00590765</v>
      </c>
      <c r="CE1671" s="57">
        <f t="shared" si="58"/>
        <v>37.07</v>
      </c>
      <c r="CF1671" s="57">
        <f t="shared" si="59"/>
        <v>0.01</v>
      </c>
      <c r="CG1671" s="57">
        <f t="shared" si="60"/>
        <v>21.26</v>
      </c>
      <c r="CH1671" s="57">
        <f t="shared" si="61"/>
        <v>0</v>
      </c>
      <c r="CI1671" s="58">
        <f t="shared" si="62"/>
        <v>0</v>
      </c>
      <c r="CJ1671" s="58">
        <f t="shared" si="63"/>
        <v>28.44</v>
      </c>
      <c r="CK1671" s="57">
        <f t="shared" si="64"/>
        <v>10.05</v>
      </c>
      <c r="CL1671" s="57">
        <f t="shared" si="65"/>
        <v>2.11</v>
      </c>
      <c r="CM1671" s="57">
        <f t="shared" si="66"/>
        <v>1.39</v>
      </c>
      <c r="CN1671" s="57">
        <f t="shared" si="67"/>
        <v>100.33</v>
      </c>
      <c r="CO1671" s="59">
        <f t="shared" si="68"/>
        <v>0.0851721224</v>
      </c>
      <c r="CP1671" s="59">
        <f t="shared" si="69"/>
        <v>0.6440091752</v>
      </c>
      <c r="CQ1671" s="59">
        <f t="shared" si="70"/>
        <v>0.2304932808</v>
      </c>
      <c r="CR1671" s="59">
        <f t="shared" si="71"/>
        <v>0.04032542158</v>
      </c>
      <c r="CS1671" s="60">
        <f t="shared" si="72"/>
        <v>8.51721224</v>
      </c>
      <c r="CT1671" s="60">
        <f t="shared" si="73"/>
        <v>4.032542158</v>
      </c>
      <c r="CU1671" s="60">
        <f t="shared" si="74"/>
        <v>87.4502456</v>
      </c>
      <c r="CV1671" s="61">
        <f t="shared" si="75"/>
        <v>0.08291148279</v>
      </c>
      <c r="CW1671" s="61">
        <f t="shared" si="76"/>
        <v>0.073759058</v>
      </c>
      <c r="CX1671" s="62"/>
    </row>
    <row r="1672" ht="15.75" customHeight="1">
      <c r="A1672" s="17" t="s">
        <v>53</v>
      </c>
      <c r="B1672" s="87" t="s">
        <v>1069</v>
      </c>
      <c r="C1672" s="93" t="s">
        <v>1744</v>
      </c>
      <c r="D1672" s="89"/>
      <c r="E1672" s="89" t="s">
        <v>1745</v>
      </c>
      <c r="F1672" s="90">
        <v>18.0</v>
      </c>
      <c r="G1672" s="89" t="s">
        <v>1763</v>
      </c>
      <c r="H1672" s="91">
        <v>36.84</v>
      </c>
      <c r="I1672" s="92">
        <v>2.17</v>
      </c>
      <c r="J1672" s="92">
        <v>20.84</v>
      </c>
      <c r="K1672" s="92">
        <v>1.15</v>
      </c>
      <c r="L1672" s="92">
        <v>0.05</v>
      </c>
      <c r="M1672" s="92">
        <v>0.07</v>
      </c>
      <c r="N1672" s="92">
        <v>12.26</v>
      </c>
      <c r="O1672" s="92">
        <v>26.29</v>
      </c>
      <c r="P1672" s="92"/>
      <c r="Q1672" s="50">
        <f t="shared" si="8"/>
        <v>99.67</v>
      </c>
      <c r="R1672" s="51">
        <f t="shared" si="9"/>
        <v>12</v>
      </c>
      <c r="S1672" s="52">
        <f t="shared" si="10"/>
        <v>0.6131385404</v>
      </c>
      <c r="T1672" s="52">
        <f t="shared" si="11"/>
        <v>0.0006257916264</v>
      </c>
      <c r="U1672" s="52">
        <f t="shared" si="12"/>
        <v>0.4087825479</v>
      </c>
      <c r="V1672" s="52">
        <f t="shared" si="13"/>
        <v>0.0009211120191</v>
      </c>
      <c r="W1672" s="52">
        <f t="shared" si="14"/>
        <v>0</v>
      </c>
      <c r="X1672" s="52">
        <f t="shared" si="15"/>
        <v>0.3659195172</v>
      </c>
      <c r="Y1672" s="52">
        <f t="shared" si="16"/>
        <v>0.1728284375</v>
      </c>
      <c r="Z1672" s="52">
        <f t="shared" si="17"/>
        <v>0.0538402755</v>
      </c>
      <c r="AA1672" s="52">
        <f t="shared" si="18"/>
        <v>0.0205066388</v>
      </c>
      <c r="AB1672" s="52">
        <f t="shared" si="19"/>
        <v>1.636562861</v>
      </c>
      <c r="AC1672" s="53">
        <f t="shared" si="20"/>
        <v>4.910358046</v>
      </c>
      <c r="AD1672" s="54">
        <f t="shared" si="21"/>
        <v>1.226277081</v>
      </c>
      <c r="AE1672" s="54">
        <f t="shared" si="22"/>
        <v>0.001251583253</v>
      </c>
      <c r="AF1672" s="54">
        <f t="shared" si="23"/>
        <v>0.6131738218</v>
      </c>
      <c r="AG1672" s="54">
        <f t="shared" si="24"/>
        <v>0.001381668029</v>
      </c>
      <c r="AH1672" s="54">
        <f t="shared" si="25"/>
        <v>0</v>
      </c>
      <c r="AI1672" s="54">
        <f t="shared" si="26"/>
        <v>0.3659195172</v>
      </c>
      <c r="AJ1672" s="54">
        <f t="shared" si="27"/>
        <v>0.1728284375</v>
      </c>
      <c r="AK1672" s="54">
        <f t="shared" si="28"/>
        <v>0.0538402755</v>
      </c>
      <c r="AL1672" s="54">
        <f t="shared" si="29"/>
        <v>0.0205066388</v>
      </c>
      <c r="AM1672" s="54">
        <f t="shared" si="30"/>
        <v>2.455179023</v>
      </c>
      <c r="AN1672" s="54">
        <f t="shared" si="31"/>
        <v>-4.910358046</v>
      </c>
      <c r="AO1672" s="55">
        <f t="shared" si="32"/>
        <v>2.997201293</v>
      </c>
      <c r="AP1672" s="55">
        <f t="shared" si="33"/>
        <v>0.003059053295</v>
      </c>
      <c r="AQ1672" s="55">
        <f t="shared" si="34"/>
        <v>1.998249173</v>
      </c>
      <c r="AR1672" s="55">
        <f t="shared" si="35"/>
        <v>0.004502666123</v>
      </c>
      <c r="AS1672" s="55">
        <f t="shared" si="36"/>
        <v>0</v>
      </c>
      <c r="AT1672" s="55">
        <f t="shared" si="37"/>
        <v>1.788722088</v>
      </c>
      <c r="AU1672" s="55">
        <f t="shared" si="38"/>
        <v>0.8448361703</v>
      </c>
      <c r="AV1672" s="55">
        <f t="shared" si="39"/>
        <v>0.2631870821</v>
      </c>
      <c r="AW1672" s="55">
        <f t="shared" si="40"/>
        <v>0.1002424742</v>
      </c>
      <c r="AX1672" s="55">
        <f t="shared" si="41"/>
        <v>8</v>
      </c>
      <c r="AY1672" s="55">
        <f t="shared" si="42"/>
        <v>24.00327253</v>
      </c>
      <c r="AZ1672" s="54">
        <f t="shared" ref="AZ1672:BA1672" si="11746">AO1672*2</f>
        <v>5.994402586</v>
      </c>
      <c r="BA1672" s="54">
        <f t="shared" si="11746"/>
        <v>0.006118106589</v>
      </c>
      <c r="BB1672" s="54">
        <f t="shared" ref="BB1672:BD1672" si="11747">AQ1672*(3/2)</f>
        <v>2.997373759</v>
      </c>
      <c r="BC1672" s="54">
        <f t="shared" si="11747"/>
        <v>0.006753999185</v>
      </c>
      <c r="BD1672" s="54">
        <f t="shared" si="11747"/>
        <v>0</v>
      </c>
      <c r="BE1672" s="54">
        <f t="shared" ref="BE1672:BH1672" si="11748">AT1672</f>
        <v>1.788722088</v>
      </c>
      <c r="BF1672" s="54">
        <f t="shared" si="11748"/>
        <v>0.8448361703</v>
      </c>
      <c r="BG1672" s="54">
        <f t="shared" si="11748"/>
        <v>0.2631870821</v>
      </c>
      <c r="BH1672" s="54">
        <f t="shared" si="11748"/>
        <v>0.1002424742</v>
      </c>
      <c r="BI1672" s="54">
        <f t="shared" si="46"/>
        <v>12.00163627</v>
      </c>
      <c r="BJ1672" s="54">
        <f t="shared" si="47"/>
        <v>-24.00327253</v>
      </c>
      <c r="BK1672" s="56">
        <f t="shared" ref="BK1672:BN1672" si="11749">AO1672</f>
        <v>2.997201293</v>
      </c>
      <c r="BL1672" s="56">
        <f t="shared" si="11749"/>
        <v>0.003059053295</v>
      </c>
      <c r="BM1672" s="56">
        <f t="shared" si="11749"/>
        <v>1.998249173</v>
      </c>
      <c r="BN1672" s="56">
        <f t="shared" si="11749"/>
        <v>0.004502666123</v>
      </c>
      <c r="BO1672" s="56">
        <f t="shared" si="49"/>
        <v>0</v>
      </c>
      <c r="BP1672" s="56">
        <f t="shared" si="50"/>
        <v>1.788722088</v>
      </c>
      <c r="BQ1672" s="56">
        <f t="shared" ref="BQ1672:BS1672" si="11750">AU1672</f>
        <v>0.8448361703</v>
      </c>
      <c r="BR1672" s="56">
        <f t="shared" si="11750"/>
        <v>0.2631870821</v>
      </c>
      <c r="BS1672" s="56">
        <f t="shared" si="11750"/>
        <v>0.1002424742</v>
      </c>
      <c r="BT1672" s="56">
        <f t="shared" si="52"/>
        <v>8</v>
      </c>
      <c r="BU1672" s="50">
        <f t="shared" ref="BU1672:BX1672" si="11751">AZ1672</f>
        <v>5.994402586</v>
      </c>
      <c r="BV1672" s="50">
        <f t="shared" si="11751"/>
        <v>0.006118106589</v>
      </c>
      <c r="BW1672" s="50">
        <f t="shared" si="11751"/>
        <v>2.997373759</v>
      </c>
      <c r="BX1672" s="50">
        <f t="shared" si="11751"/>
        <v>0.006753999185</v>
      </c>
      <c r="BY1672" s="50">
        <f t="shared" si="54"/>
        <v>0</v>
      </c>
      <c r="BZ1672" s="50">
        <f t="shared" si="55"/>
        <v>1.788722088</v>
      </c>
      <c r="CA1672" s="50">
        <f t="shared" ref="CA1672:CC1672" si="11752">BF1672</f>
        <v>0.8448361703</v>
      </c>
      <c r="CB1672" s="50">
        <f t="shared" si="11752"/>
        <v>0.2631870821</v>
      </c>
      <c r="CC1672" s="50">
        <f t="shared" si="11752"/>
        <v>0.1002424742</v>
      </c>
      <c r="CD1672" s="50">
        <f t="shared" si="57"/>
        <v>12.00163627</v>
      </c>
      <c r="CE1672" s="57">
        <f t="shared" si="58"/>
        <v>36.84</v>
      </c>
      <c r="CF1672" s="57">
        <f t="shared" si="59"/>
        <v>0.05</v>
      </c>
      <c r="CG1672" s="57">
        <f t="shared" si="60"/>
        <v>20.84</v>
      </c>
      <c r="CH1672" s="57">
        <f t="shared" si="61"/>
        <v>0.07</v>
      </c>
      <c r="CI1672" s="58">
        <f t="shared" si="62"/>
        <v>0</v>
      </c>
      <c r="CJ1672" s="58">
        <f t="shared" si="63"/>
        <v>26.29</v>
      </c>
      <c r="CK1672" s="57">
        <f t="shared" si="64"/>
        <v>12.26</v>
      </c>
      <c r="CL1672" s="57">
        <f t="shared" si="65"/>
        <v>2.17</v>
      </c>
      <c r="CM1672" s="57">
        <f t="shared" si="66"/>
        <v>1.15</v>
      </c>
      <c r="CN1672" s="57">
        <f t="shared" si="67"/>
        <v>99.67</v>
      </c>
      <c r="CO1672" s="59">
        <f t="shared" si="68"/>
        <v>0.08781720127</v>
      </c>
      <c r="CP1672" s="59">
        <f t="shared" si="69"/>
        <v>0.5968399602</v>
      </c>
      <c r="CQ1672" s="59">
        <f t="shared" si="70"/>
        <v>0.2818950969</v>
      </c>
      <c r="CR1672" s="59">
        <f t="shared" si="71"/>
        <v>0.03344774168</v>
      </c>
      <c r="CS1672" s="60">
        <f t="shared" si="72"/>
        <v>8.781720127</v>
      </c>
      <c r="CT1672" s="60">
        <f t="shared" si="73"/>
        <v>3.344774168</v>
      </c>
      <c r="CU1672" s="60">
        <f t="shared" si="74"/>
        <v>87.87350571</v>
      </c>
      <c r="CV1672" s="61">
        <f t="shared" si="75"/>
        <v>0.07735634231</v>
      </c>
      <c r="CW1672" s="61">
        <f t="shared" si="76"/>
        <v>0.0760496963</v>
      </c>
      <c r="CX1672" s="62"/>
    </row>
    <row r="1673" ht="15.75" customHeight="1">
      <c r="A1673" s="17" t="s">
        <v>53</v>
      </c>
      <c r="B1673" s="87" t="s">
        <v>1069</v>
      </c>
      <c r="C1673" s="88" t="s">
        <v>1744</v>
      </c>
      <c r="D1673" s="89"/>
      <c r="E1673" s="89" t="s">
        <v>1745</v>
      </c>
      <c r="F1673" s="90">
        <v>19.0</v>
      </c>
      <c r="G1673" s="89" t="s">
        <v>1764</v>
      </c>
      <c r="H1673" s="91">
        <v>37.24</v>
      </c>
      <c r="I1673" s="92">
        <v>3.15</v>
      </c>
      <c r="J1673" s="92">
        <v>21.2</v>
      </c>
      <c r="K1673" s="92">
        <v>3.03</v>
      </c>
      <c r="L1673" s="92">
        <v>0.02</v>
      </c>
      <c r="M1673" s="92">
        <v>0.05</v>
      </c>
      <c r="N1673" s="92">
        <v>6.85</v>
      </c>
      <c r="O1673" s="92">
        <v>28.07</v>
      </c>
      <c r="P1673" s="92"/>
      <c r="Q1673" s="50">
        <f t="shared" si="8"/>
        <v>99.61</v>
      </c>
      <c r="R1673" s="51">
        <f t="shared" si="9"/>
        <v>12</v>
      </c>
      <c r="S1673" s="52">
        <f t="shared" si="10"/>
        <v>0.6197958535</v>
      </c>
      <c r="T1673" s="52">
        <f t="shared" si="11"/>
        <v>0.0002503166506</v>
      </c>
      <c r="U1673" s="52">
        <f t="shared" si="12"/>
        <v>0.4158440506</v>
      </c>
      <c r="V1673" s="52">
        <f t="shared" si="13"/>
        <v>0.0006579371565</v>
      </c>
      <c r="W1673" s="52">
        <f t="shared" si="14"/>
        <v>0</v>
      </c>
      <c r="X1673" s="52">
        <f t="shared" si="15"/>
        <v>0.3906945929</v>
      </c>
      <c r="Y1673" s="52">
        <f t="shared" si="16"/>
        <v>0.09656401278</v>
      </c>
      <c r="Z1673" s="52">
        <f t="shared" si="17"/>
        <v>0.07815523863</v>
      </c>
      <c r="AA1673" s="52">
        <f t="shared" si="18"/>
        <v>0.05403053528</v>
      </c>
      <c r="AB1673" s="52">
        <f t="shared" si="19"/>
        <v>1.655992538</v>
      </c>
      <c r="AC1673" s="53">
        <f t="shared" si="20"/>
        <v>4.968579403</v>
      </c>
      <c r="AD1673" s="54">
        <f t="shared" si="21"/>
        <v>1.239591707</v>
      </c>
      <c r="AE1673" s="54">
        <f t="shared" si="22"/>
        <v>0.0005006333011</v>
      </c>
      <c r="AF1673" s="54">
        <f t="shared" si="23"/>
        <v>0.623766076</v>
      </c>
      <c r="AG1673" s="54">
        <f t="shared" si="24"/>
        <v>0.0009869057347</v>
      </c>
      <c r="AH1673" s="54">
        <f t="shared" si="25"/>
        <v>0</v>
      </c>
      <c r="AI1673" s="54">
        <f t="shared" si="26"/>
        <v>0.3906945929</v>
      </c>
      <c r="AJ1673" s="54">
        <f t="shared" si="27"/>
        <v>0.09656401278</v>
      </c>
      <c r="AK1673" s="54">
        <f t="shared" si="28"/>
        <v>0.07815523863</v>
      </c>
      <c r="AL1673" s="54">
        <f t="shared" si="29"/>
        <v>0.05403053528</v>
      </c>
      <c r="AM1673" s="54">
        <f t="shared" si="30"/>
        <v>2.484289702</v>
      </c>
      <c r="AN1673" s="54">
        <f t="shared" si="31"/>
        <v>-4.968579403</v>
      </c>
      <c r="AO1673" s="55">
        <f t="shared" si="32"/>
        <v>2.99419636</v>
      </c>
      <c r="AP1673" s="55">
        <f t="shared" si="33"/>
        <v>0.001209264631</v>
      </c>
      <c r="AQ1673" s="55">
        <f t="shared" si="34"/>
        <v>2.00891751</v>
      </c>
      <c r="AR1673" s="55">
        <f t="shared" si="35"/>
        <v>0.003178454693</v>
      </c>
      <c r="AS1673" s="55">
        <f t="shared" si="36"/>
        <v>0</v>
      </c>
      <c r="AT1673" s="55">
        <f t="shared" si="37"/>
        <v>1.887421998</v>
      </c>
      <c r="AU1673" s="55">
        <f t="shared" si="38"/>
        <v>0.4664949175</v>
      </c>
      <c r="AV1673" s="55">
        <f t="shared" si="39"/>
        <v>0.3775632407</v>
      </c>
      <c r="AW1673" s="55">
        <f t="shared" si="40"/>
        <v>0.2610182549</v>
      </c>
      <c r="AX1673" s="55">
        <f t="shared" si="41"/>
        <v>8</v>
      </c>
      <c r="AY1673" s="55">
        <f t="shared" si="42"/>
        <v>24.00290721</v>
      </c>
      <c r="AZ1673" s="54">
        <f t="shared" ref="AZ1673:BA1673" si="11753">AO1673*2</f>
        <v>5.98839272</v>
      </c>
      <c r="BA1673" s="54">
        <f t="shared" si="11753"/>
        <v>0.002418529262</v>
      </c>
      <c r="BB1673" s="54">
        <f t="shared" ref="BB1673:BD1673" si="11754">AQ1673*(3/2)</f>
        <v>3.013376265</v>
      </c>
      <c r="BC1673" s="54">
        <f t="shared" si="11754"/>
        <v>0.004767682039</v>
      </c>
      <c r="BD1673" s="54">
        <f t="shared" si="11754"/>
        <v>0</v>
      </c>
      <c r="BE1673" s="54">
        <f t="shared" ref="BE1673:BH1673" si="11755">AT1673</f>
        <v>1.887421998</v>
      </c>
      <c r="BF1673" s="54">
        <f t="shared" si="11755"/>
        <v>0.4664949175</v>
      </c>
      <c r="BG1673" s="54">
        <f t="shared" si="11755"/>
        <v>0.3775632407</v>
      </c>
      <c r="BH1673" s="54">
        <f t="shared" si="11755"/>
        <v>0.2610182549</v>
      </c>
      <c r="BI1673" s="54">
        <f t="shared" si="46"/>
        <v>12.00145361</v>
      </c>
      <c r="BJ1673" s="54">
        <f t="shared" si="47"/>
        <v>-24.00290721</v>
      </c>
      <c r="BK1673" s="56">
        <f t="shared" ref="BK1673:BN1673" si="11756">AO1673</f>
        <v>2.99419636</v>
      </c>
      <c r="BL1673" s="56">
        <f t="shared" si="11756"/>
        <v>0.001209264631</v>
      </c>
      <c r="BM1673" s="56">
        <f t="shared" si="11756"/>
        <v>2.00891751</v>
      </c>
      <c r="BN1673" s="56">
        <f t="shared" si="11756"/>
        <v>0.003178454693</v>
      </c>
      <c r="BO1673" s="56">
        <f t="shared" si="49"/>
        <v>0</v>
      </c>
      <c r="BP1673" s="56">
        <f t="shared" si="50"/>
        <v>1.887421998</v>
      </c>
      <c r="BQ1673" s="56">
        <f t="shared" ref="BQ1673:BS1673" si="11757">AU1673</f>
        <v>0.4664949175</v>
      </c>
      <c r="BR1673" s="56">
        <f t="shared" si="11757"/>
        <v>0.3775632407</v>
      </c>
      <c r="BS1673" s="56">
        <f t="shared" si="11757"/>
        <v>0.2610182549</v>
      </c>
      <c r="BT1673" s="56">
        <f t="shared" si="52"/>
        <v>8</v>
      </c>
      <c r="BU1673" s="50">
        <f t="shared" ref="BU1673:BX1673" si="11758">AZ1673</f>
        <v>5.98839272</v>
      </c>
      <c r="BV1673" s="50">
        <f t="shared" si="11758"/>
        <v>0.002418529262</v>
      </c>
      <c r="BW1673" s="50">
        <f t="shared" si="11758"/>
        <v>3.013376265</v>
      </c>
      <c r="BX1673" s="50">
        <f t="shared" si="11758"/>
        <v>0.004767682039</v>
      </c>
      <c r="BY1673" s="50">
        <f t="shared" si="54"/>
        <v>0</v>
      </c>
      <c r="BZ1673" s="50">
        <f t="shared" si="55"/>
        <v>1.887421998</v>
      </c>
      <c r="CA1673" s="50">
        <f t="shared" ref="CA1673:CC1673" si="11759">BF1673</f>
        <v>0.4664949175</v>
      </c>
      <c r="CB1673" s="50">
        <f t="shared" si="11759"/>
        <v>0.3775632407</v>
      </c>
      <c r="CC1673" s="50">
        <f t="shared" si="11759"/>
        <v>0.2610182549</v>
      </c>
      <c r="CD1673" s="50">
        <f t="shared" si="57"/>
        <v>12.00145361</v>
      </c>
      <c r="CE1673" s="57">
        <f t="shared" si="58"/>
        <v>37.24</v>
      </c>
      <c r="CF1673" s="57">
        <f t="shared" si="59"/>
        <v>0.02</v>
      </c>
      <c r="CG1673" s="57">
        <f t="shared" si="60"/>
        <v>21.2</v>
      </c>
      <c r="CH1673" s="57">
        <f t="shared" si="61"/>
        <v>0.05</v>
      </c>
      <c r="CI1673" s="58">
        <f t="shared" si="62"/>
        <v>0</v>
      </c>
      <c r="CJ1673" s="58">
        <f t="shared" si="63"/>
        <v>28.07</v>
      </c>
      <c r="CK1673" s="57">
        <f t="shared" si="64"/>
        <v>6.85</v>
      </c>
      <c r="CL1673" s="57">
        <f t="shared" si="65"/>
        <v>3.15</v>
      </c>
      <c r="CM1673" s="57">
        <f t="shared" si="66"/>
        <v>3.03</v>
      </c>
      <c r="CN1673" s="57">
        <f t="shared" si="67"/>
        <v>99.61</v>
      </c>
      <c r="CO1673" s="59">
        <f t="shared" si="68"/>
        <v>0.1261699052</v>
      </c>
      <c r="CP1673" s="59">
        <f t="shared" si="69"/>
        <v>0.6307177945</v>
      </c>
      <c r="CQ1673" s="59">
        <f t="shared" si="70"/>
        <v>0.1558881087</v>
      </c>
      <c r="CR1673" s="59">
        <f t="shared" si="71"/>
        <v>0.08722419164</v>
      </c>
      <c r="CS1673" s="60">
        <f t="shared" si="72"/>
        <v>12.61699052</v>
      </c>
      <c r="CT1673" s="60">
        <f t="shared" si="73"/>
        <v>8.722419164</v>
      </c>
      <c r="CU1673" s="60">
        <f t="shared" si="74"/>
        <v>78.66059032</v>
      </c>
      <c r="CV1673" s="61">
        <f t="shared" si="75"/>
        <v>0.1503091442</v>
      </c>
      <c r="CW1673" s="61">
        <f t="shared" si="76"/>
        <v>0.1092631379</v>
      </c>
      <c r="CX1673" s="62"/>
    </row>
    <row r="1674" ht="15.75" customHeight="1">
      <c r="A1674" s="17" t="s">
        <v>53</v>
      </c>
      <c r="B1674" s="87" t="s">
        <v>1069</v>
      </c>
      <c r="C1674" s="93" t="s">
        <v>1744</v>
      </c>
      <c r="D1674" s="89"/>
      <c r="E1674" s="89" t="s">
        <v>1745</v>
      </c>
      <c r="F1674" s="90">
        <v>20.0</v>
      </c>
      <c r="G1674" s="89" t="s">
        <v>1765</v>
      </c>
      <c r="H1674" s="91">
        <v>37.63</v>
      </c>
      <c r="I1674" s="92">
        <v>4.74</v>
      </c>
      <c r="J1674" s="92">
        <v>21.37</v>
      </c>
      <c r="K1674" s="92">
        <v>2.02</v>
      </c>
      <c r="L1674" s="92">
        <v>0.02</v>
      </c>
      <c r="M1674" s="92">
        <v>0.03</v>
      </c>
      <c r="N1674" s="92">
        <v>1.87</v>
      </c>
      <c r="O1674" s="92">
        <v>32.2</v>
      </c>
      <c r="P1674" s="92"/>
      <c r="Q1674" s="50">
        <f t="shared" si="8"/>
        <v>99.88</v>
      </c>
      <c r="R1674" s="51">
        <f t="shared" si="9"/>
        <v>12</v>
      </c>
      <c r="S1674" s="52">
        <f t="shared" si="10"/>
        <v>0.6262867338</v>
      </c>
      <c r="T1674" s="52">
        <f t="shared" si="11"/>
        <v>0.0002503166506</v>
      </c>
      <c r="U1674" s="52">
        <f t="shared" si="12"/>
        <v>0.4191786492</v>
      </c>
      <c r="V1674" s="52">
        <f t="shared" si="13"/>
        <v>0.0003947622939</v>
      </c>
      <c r="W1674" s="52">
        <f t="shared" si="14"/>
        <v>0</v>
      </c>
      <c r="X1674" s="52">
        <f t="shared" si="15"/>
        <v>0.448178336</v>
      </c>
      <c r="Y1674" s="52">
        <f t="shared" si="16"/>
        <v>0.02636127064</v>
      </c>
      <c r="Z1674" s="52">
        <f t="shared" si="17"/>
        <v>0.1176050258</v>
      </c>
      <c r="AA1674" s="52">
        <f t="shared" si="18"/>
        <v>0.03602035685</v>
      </c>
      <c r="AB1674" s="52">
        <f t="shared" si="19"/>
        <v>1.674275451</v>
      </c>
      <c r="AC1674" s="53">
        <f t="shared" si="20"/>
        <v>5.021198415</v>
      </c>
      <c r="AD1674" s="54">
        <f t="shared" si="21"/>
        <v>1.252573468</v>
      </c>
      <c r="AE1674" s="54">
        <f t="shared" si="22"/>
        <v>0.0005006333011</v>
      </c>
      <c r="AF1674" s="54">
        <f t="shared" si="23"/>
        <v>0.6287679737</v>
      </c>
      <c r="AG1674" s="54">
        <f t="shared" si="24"/>
        <v>0.0005921434408</v>
      </c>
      <c r="AH1674" s="54">
        <f t="shared" si="25"/>
        <v>0</v>
      </c>
      <c r="AI1674" s="54">
        <f t="shared" si="26"/>
        <v>0.448178336</v>
      </c>
      <c r="AJ1674" s="54">
        <f t="shared" si="27"/>
        <v>0.02636127064</v>
      </c>
      <c r="AK1674" s="54">
        <f t="shared" si="28"/>
        <v>0.1176050258</v>
      </c>
      <c r="AL1674" s="54">
        <f t="shared" si="29"/>
        <v>0.03602035685</v>
      </c>
      <c r="AM1674" s="54">
        <f t="shared" si="30"/>
        <v>2.510599207</v>
      </c>
      <c r="AN1674" s="54">
        <f t="shared" si="31"/>
        <v>-5.021198415</v>
      </c>
      <c r="AO1674" s="55">
        <f t="shared" si="32"/>
        <v>2.992514683</v>
      </c>
      <c r="AP1674" s="55">
        <f t="shared" si="33"/>
        <v>0.001196059587</v>
      </c>
      <c r="AQ1674" s="55">
        <f t="shared" si="34"/>
        <v>2.002913673</v>
      </c>
      <c r="AR1674" s="55">
        <f t="shared" si="35"/>
        <v>0.001886247779</v>
      </c>
      <c r="AS1674" s="55">
        <f t="shared" si="36"/>
        <v>0</v>
      </c>
      <c r="AT1674" s="55">
        <f t="shared" si="37"/>
        <v>2.141479579</v>
      </c>
      <c r="AU1674" s="55">
        <f t="shared" si="38"/>
        <v>0.1259590619</v>
      </c>
      <c r="AV1674" s="55">
        <f t="shared" si="39"/>
        <v>0.5619387212</v>
      </c>
      <c r="AW1674" s="55">
        <f t="shared" si="40"/>
        <v>0.1721119751</v>
      </c>
      <c r="AX1674" s="55">
        <f t="shared" si="41"/>
        <v>8</v>
      </c>
      <c r="AY1674" s="55">
        <f t="shared" si="42"/>
        <v>23.99222141</v>
      </c>
      <c r="AZ1674" s="54">
        <f t="shared" ref="AZ1674:BA1674" si="11760">AO1674*2</f>
        <v>5.985029365</v>
      </c>
      <c r="BA1674" s="54">
        <f t="shared" si="11760"/>
        <v>0.002392119174</v>
      </c>
      <c r="BB1674" s="54">
        <f t="shared" ref="BB1674:BD1674" si="11761">AQ1674*(3/2)</f>
        <v>3.004370509</v>
      </c>
      <c r="BC1674" s="54">
        <f t="shared" si="11761"/>
        <v>0.002829371668</v>
      </c>
      <c r="BD1674" s="54">
        <f t="shared" si="11761"/>
        <v>0</v>
      </c>
      <c r="BE1674" s="54">
        <f t="shared" ref="BE1674:BH1674" si="11762">AT1674</f>
        <v>2.141479579</v>
      </c>
      <c r="BF1674" s="54">
        <f t="shared" si="11762"/>
        <v>0.1259590619</v>
      </c>
      <c r="BG1674" s="54">
        <f t="shared" si="11762"/>
        <v>0.5619387212</v>
      </c>
      <c r="BH1674" s="54">
        <f t="shared" si="11762"/>
        <v>0.1721119751</v>
      </c>
      <c r="BI1674" s="54">
        <f t="shared" si="46"/>
        <v>11.9961107</v>
      </c>
      <c r="BJ1674" s="54">
        <f t="shared" si="47"/>
        <v>-23.99222141</v>
      </c>
      <c r="BK1674" s="56">
        <f t="shared" ref="BK1674:BN1674" si="11763">AO1674</f>
        <v>2.992514683</v>
      </c>
      <c r="BL1674" s="56">
        <f t="shared" si="11763"/>
        <v>0.001196059587</v>
      </c>
      <c r="BM1674" s="56">
        <f t="shared" si="11763"/>
        <v>2.002913673</v>
      </c>
      <c r="BN1674" s="56">
        <f t="shared" si="11763"/>
        <v>0.001886247779</v>
      </c>
      <c r="BO1674" s="56">
        <f t="shared" si="49"/>
        <v>0.00777859483</v>
      </c>
      <c r="BP1674" s="56">
        <f t="shared" si="50"/>
        <v>2.133700984</v>
      </c>
      <c r="BQ1674" s="56">
        <f t="shared" ref="BQ1674:BS1674" si="11764">AU1674</f>
        <v>0.1259590619</v>
      </c>
      <c r="BR1674" s="56">
        <f t="shared" si="11764"/>
        <v>0.5619387212</v>
      </c>
      <c r="BS1674" s="56">
        <f t="shared" si="11764"/>
        <v>0.1721119751</v>
      </c>
      <c r="BT1674" s="56">
        <f t="shared" si="52"/>
        <v>8</v>
      </c>
      <c r="BU1674" s="50">
        <f t="shared" ref="BU1674:BX1674" si="11765">AZ1674</f>
        <v>5.985029365</v>
      </c>
      <c r="BV1674" s="50">
        <f t="shared" si="11765"/>
        <v>0.002392119174</v>
      </c>
      <c r="BW1674" s="50">
        <f t="shared" si="11765"/>
        <v>3.004370509</v>
      </c>
      <c r="BX1674" s="50">
        <f t="shared" si="11765"/>
        <v>0.002829371668</v>
      </c>
      <c r="BY1674" s="50">
        <f t="shared" si="54"/>
        <v>0.01166789225</v>
      </c>
      <c r="BZ1674" s="50">
        <f t="shared" si="55"/>
        <v>2.133700984</v>
      </c>
      <c r="CA1674" s="50">
        <f t="shared" ref="CA1674:CC1674" si="11766">BF1674</f>
        <v>0.1259590619</v>
      </c>
      <c r="CB1674" s="50">
        <f t="shared" si="11766"/>
        <v>0.5619387212</v>
      </c>
      <c r="CC1674" s="50">
        <f t="shared" si="11766"/>
        <v>0.1721119751</v>
      </c>
      <c r="CD1674" s="50">
        <f t="shared" si="57"/>
        <v>12</v>
      </c>
      <c r="CE1674" s="57">
        <f t="shared" si="58"/>
        <v>37.63</v>
      </c>
      <c r="CF1674" s="57">
        <f t="shared" si="59"/>
        <v>0.02</v>
      </c>
      <c r="CG1674" s="57">
        <f t="shared" si="60"/>
        <v>21.37</v>
      </c>
      <c r="CH1674" s="57">
        <f t="shared" si="61"/>
        <v>0.03</v>
      </c>
      <c r="CI1674" s="58">
        <f t="shared" si="62"/>
        <v>0.1299845639</v>
      </c>
      <c r="CJ1674" s="58">
        <f t="shared" si="63"/>
        <v>32.08303846</v>
      </c>
      <c r="CK1674" s="57">
        <f t="shared" si="64"/>
        <v>1.87</v>
      </c>
      <c r="CL1674" s="57">
        <f t="shared" si="65"/>
        <v>4.74</v>
      </c>
      <c r="CM1674" s="57">
        <f t="shared" si="66"/>
        <v>2.02</v>
      </c>
      <c r="CN1674" s="57">
        <f t="shared" si="67"/>
        <v>99.89302302</v>
      </c>
      <c r="CO1674" s="59">
        <f t="shared" si="68"/>
        <v>0.1877064184</v>
      </c>
      <c r="CP1674" s="59">
        <f t="shared" si="69"/>
        <v>0.7127278377</v>
      </c>
      <c r="CQ1674" s="59">
        <f t="shared" si="70"/>
        <v>0.04207455987</v>
      </c>
      <c r="CR1674" s="59">
        <f t="shared" si="71"/>
        <v>0.057491184</v>
      </c>
      <c r="CS1674" s="60">
        <f t="shared" si="72"/>
        <v>18.77064184</v>
      </c>
      <c r="CT1674" s="60">
        <f t="shared" si="73"/>
        <v>5.7491184</v>
      </c>
      <c r="CU1674" s="60">
        <f t="shared" si="74"/>
        <v>75.48023976</v>
      </c>
      <c r="CV1674" s="61">
        <f t="shared" si="75"/>
        <v>0.1513443932</v>
      </c>
      <c r="CW1674" s="61">
        <f t="shared" si="76"/>
        <v>0.1625537584</v>
      </c>
      <c r="CX1674" s="62"/>
    </row>
    <row r="1675" ht="15.75" customHeight="1">
      <c r="A1675" s="17" t="s">
        <v>53</v>
      </c>
      <c r="B1675" s="87" t="s">
        <v>1069</v>
      </c>
      <c r="C1675" s="88" t="s">
        <v>1744</v>
      </c>
      <c r="D1675" s="89"/>
      <c r="E1675" s="89" t="s">
        <v>1745</v>
      </c>
      <c r="F1675" s="90">
        <v>21.0</v>
      </c>
      <c r="G1675" s="89" t="s">
        <v>1766</v>
      </c>
      <c r="H1675" s="91">
        <v>38.39</v>
      </c>
      <c r="I1675" s="92">
        <v>7.43</v>
      </c>
      <c r="J1675" s="92">
        <v>21.64</v>
      </c>
      <c r="K1675" s="92">
        <v>1.17</v>
      </c>
      <c r="L1675" s="92">
        <v>0.04</v>
      </c>
      <c r="M1675" s="92">
        <v>0.07</v>
      </c>
      <c r="N1675" s="92">
        <v>2.29</v>
      </c>
      <c r="O1675" s="92">
        <v>29.14</v>
      </c>
      <c r="P1675" s="92"/>
      <c r="Q1675" s="50">
        <f t="shared" si="8"/>
        <v>100.17</v>
      </c>
      <c r="R1675" s="51">
        <f t="shared" si="9"/>
        <v>12</v>
      </c>
      <c r="S1675" s="52">
        <f t="shared" si="10"/>
        <v>0.6389356288</v>
      </c>
      <c r="T1675" s="52">
        <f t="shared" si="11"/>
        <v>0.0005006333011</v>
      </c>
      <c r="U1675" s="52">
        <f t="shared" si="12"/>
        <v>0.4244747762</v>
      </c>
      <c r="V1675" s="52">
        <f t="shared" si="13"/>
        <v>0.0009211120191</v>
      </c>
      <c r="W1675" s="52">
        <f t="shared" si="14"/>
        <v>0</v>
      </c>
      <c r="X1675" s="52">
        <f t="shared" si="15"/>
        <v>0.4055874755</v>
      </c>
      <c r="Y1675" s="52">
        <f t="shared" si="16"/>
        <v>0.03228198383</v>
      </c>
      <c r="Z1675" s="52">
        <f t="shared" si="17"/>
        <v>0.1843471184</v>
      </c>
      <c r="AA1675" s="52">
        <f t="shared" si="18"/>
        <v>0.020863276</v>
      </c>
      <c r="AB1675" s="52">
        <f t="shared" si="19"/>
        <v>1.707912004</v>
      </c>
      <c r="AC1675" s="53">
        <f t="shared" si="20"/>
        <v>5.120092421</v>
      </c>
      <c r="AD1675" s="54">
        <f t="shared" si="21"/>
        <v>1.277871258</v>
      </c>
      <c r="AE1675" s="54">
        <f t="shared" si="22"/>
        <v>0.001001266602</v>
      </c>
      <c r="AF1675" s="54">
        <f t="shared" si="23"/>
        <v>0.6367121643</v>
      </c>
      <c r="AG1675" s="54">
        <f t="shared" si="24"/>
        <v>0.001381668029</v>
      </c>
      <c r="AH1675" s="54">
        <f t="shared" si="25"/>
        <v>0</v>
      </c>
      <c r="AI1675" s="54">
        <f t="shared" si="26"/>
        <v>0.4055874755</v>
      </c>
      <c r="AJ1675" s="54">
        <f t="shared" si="27"/>
        <v>0.03228198383</v>
      </c>
      <c r="AK1675" s="54">
        <f t="shared" si="28"/>
        <v>0.1843471184</v>
      </c>
      <c r="AL1675" s="54">
        <f t="shared" si="29"/>
        <v>0.020863276</v>
      </c>
      <c r="AM1675" s="54">
        <f t="shared" si="30"/>
        <v>2.56004621</v>
      </c>
      <c r="AN1675" s="54">
        <f t="shared" si="31"/>
        <v>-5.120092421</v>
      </c>
      <c r="AO1675" s="55">
        <f t="shared" si="32"/>
        <v>2.992826924</v>
      </c>
      <c r="AP1675" s="55">
        <f t="shared" si="33"/>
        <v>0.002345007471</v>
      </c>
      <c r="AQ1675" s="55">
        <f t="shared" si="34"/>
        <v>1.98827469</v>
      </c>
      <c r="AR1675" s="55">
        <f t="shared" si="35"/>
        <v>0.004314564295</v>
      </c>
      <c r="AS1675" s="55">
        <f t="shared" si="36"/>
        <v>0</v>
      </c>
      <c r="AT1675" s="55">
        <f t="shared" si="37"/>
        <v>1.899805023</v>
      </c>
      <c r="AU1675" s="55">
        <f t="shared" si="38"/>
        <v>0.1512114617</v>
      </c>
      <c r="AV1675" s="55">
        <f t="shared" si="39"/>
        <v>0.8634970326</v>
      </c>
      <c r="AW1675" s="55">
        <f t="shared" si="40"/>
        <v>0.09772529708</v>
      </c>
      <c r="AX1675" s="55">
        <f t="shared" si="41"/>
        <v>8</v>
      </c>
      <c r="AY1675" s="55">
        <f t="shared" si="42"/>
        <v>23.98293312</v>
      </c>
      <c r="AZ1675" s="54">
        <f t="shared" ref="AZ1675:BA1675" si="11767">AO1675*2</f>
        <v>5.985653849</v>
      </c>
      <c r="BA1675" s="54">
        <f t="shared" si="11767"/>
        <v>0.004690014942</v>
      </c>
      <c r="BB1675" s="54">
        <f t="shared" ref="BB1675:BD1675" si="11768">AQ1675*(3/2)</f>
        <v>2.982412034</v>
      </c>
      <c r="BC1675" s="54">
        <f t="shared" si="11768"/>
        <v>0.006471846443</v>
      </c>
      <c r="BD1675" s="54">
        <f t="shared" si="11768"/>
        <v>0</v>
      </c>
      <c r="BE1675" s="54">
        <f t="shared" ref="BE1675:BH1675" si="11769">AT1675</f>
        <v>1.899805023</v>
      </c>
      <c r="BF1675" s="54">
        <f t="shared" si="11769"/>
        <v>0.1512114617</v>
      </c>
      <c r="BG1675" s="54">
        <f t="shared" si="11769"/>
        <v>0.8634970326</v>
      </c>
      <c r="BH1675" s="54">
        <f t="shared" si="11769"/>
        <v>0.09772529708</v>
      </c>
      <c r="BI1675" s="54">
        <f t="shared" si="46"/>
        <v>11.99146656</v>
      </c>
      <c r="BJ1675" s="54">
        <f t="shared" si="47"/>
        <v>-23.98293312</v>
      </c>
      <c r="BK1675" s="56">
        <f t="shared" ref="BK1675:BN1675" si="11770">AO1675</f>
        <v>2.992826924</v>
      </c>
      <c r="BL1675" s="56">
        <f t="shared" si="11770"/>
        <v>0.002345007471</v>
      </c>
      <c r="BM1675" s="56">
        <f t="shared" si="11770"/>
        <v>1.98827469</v>
      </c>
      <c r="BN1675" s="56">
        <f t="shared" si="11770"/>
        <v>0.004314564295</v>
      </c>
      <c r="BO1675" s="56">
        <f t="shared" si="49"/>
        <v>0.0170668825</v>
      </c>
      <c r="BP1675" s="56">
        <f t="shared" si="50"/>
        <v>1.88273814</v>
      </c>
      <c r="BQ1675" s="56">
        <f t="shared" ref="BQ1675:BS1675" si="11771">AU1675</f>
        <v>0.1512114617</v>
      </c>
      <c r="BR1675" s="56">
        <f t="shared" si="11771"/>
        <v>0.8634970326</v>
      </c>
      <c r="BS1675" s="56">
        <f t="shared" si="11771"/>
        <v>0.09772529708</v>
      </c>
      <c r="BT1675" s="56">
        <f t="shared" si="52"/>
        <v>8</v>
      </c>
      <c r="BU1675" s="50">
        <f t="shared" ref="BU1675:BX1675" si="11772">AZ1675</f>
        <v>5.985653849</v>
      </c>
      <c r="BV1675" s="50">
        <f t="shared" si="11772"/>
        <v>0.004690014942</v>
      </c>
      <c r="BW1675" s="50">
        <f t="shared" si="11772"/>
        <v>2.982412034</v>
      </c>
      <c r="BX1675" s="50">
        <f t="shared" si="11772"/>
        <v>0.006471846443</v>
      </c>
      <c r="BY1675" s="50">
        <f t="shared" si="54"/>
        <v>0.02560032376</v>
      </c>
      <c r="BZ1675" s="50">
        <f t="shared" si="55"/>
        <v>1.88273814</v>
      </c>
      <c r="CA1675" s="50">
        <f t="shared" ref="CA1675:CC1675" si="11773">BF1675</f>
        <v>0.1512114617</v>
      </c>
      <c r="CB1675" s="50">
        <f t="shared" si="11773"/>
        <v>0.8634970326</v>
      </c>
      <c r="CC1675" s="50">
        <f t="shared" si="11773"/>
        <v>0.09772529708</v>
      </c>
      <c r="CD1675" s="50">
        <f t="shared" si="57"/>
        <v>12</v>
      </c>
      <c r="CE1675" s="57">
        <f t="shared" si="58"/>
        <v>38.39</v>
      </c>
      <c r="CF1675" s="57">
        <f t="shared" si="59"/>
        <v>0.04</v>
      </c>
      <c r="CG1675" s="57">
        <f t="shared" si="60"/>
        <v>21.64</v>
      </c>
      <c r="CH1675" s="57">
        <f t="shared" si="61"/>
        <v>0.07</v>
      </c>
      <c r="CI1675" s="58">
        <f t="shared" si="62"/>
        <v>0.2909265862</v>
      </c>
      <c r="CJ1675" s="58">
        <f t="shared" si="63"/>
        <v>28.87822105</v>
      </c>
      <c r="CK1675" s="57">
        <f t="shared" si="64"/>
        <v>2.29</v>
      </c>
      <c r="CL1675" s="57">
        <f t="shared" si="65"/>
        <v>7.43</v>
      </c>
      <c r="CM1675" s="57">
        <f t="shared" si="66"/>
        <v>1.17</v>
      </c>
      <c r="CN1675" s="57">
        <f t="shared" si="67"/>
        <v>100.1991476</v>
      </c>
      <c r="CO1675" s="59">
        <f t="shared" si="68"/>
        <v>0.2882963156</v>
      </c>
      <c r="CP1675" s="59">
        <f t="shared" si="69"/>
        <v>0.6285910069</v>
      </c>
      <c r="CQ1675" s="59">
        <f t="shared" si="70"/>
        <v>0.05048506903</v>
      </c>
      <c r="CR1675" s="59">
        <f t="shared" si="71"/>
        <v>0.03262760847</v>
      </c>
      <c r="CS1675" s="60">
        <f t="shared" si="72"/>
        <v>28.82963156</v>
      </c>
      <c r="CT1675" s="60">
        <f t="shared" si="73"/>
        <v>3.262760847</v>
      </c>
      <c r="CU1675" s="60">
        <f t="shared" si="74"/>
        <v>67.90760759</v>
      </c>
      <c r="CV1675" s="61">
        <f t="shared" si="75"/>
        <v>0.1767757663</v>
      </c>
      <c r="CW1675" s="61">
        <f t="shared" si="76"/>
        <v>0.2496646093</v>
      </c>
      <c r="CX1675" s="62"/>
    </row>
    <row r="1676" ht="15.75" customHeight="1">
      <c r="A1676" s="17" t="s">
        <v>53</v>
      </c>
      <c r="B1676" s="87" t="s">
        <v>1069</v>
      </c>
      <c r="C1676" s="93" t="s">
        <v>1744</v>
      </c>
      <c r="D1676" s="89"/>
      <c r="E1676" s="89" t="s">
        <v>1745</v>
      </c>
      <c r="F1676" s="90">
        <v>22.0</v>
      </c>
      <c r="G1676" s="89" t="s">
        <v>1767</v>
      </c>
      <c r="H1676" s="91">
        <v>36.99</v>
      </c>
      <c r="I1676" s="92">
        <v>3.01</v>
      </c>
      <c r="J1676" s="92">
        <v>21.28</v>
      </c>
      <c r="K1676" s="92">
        <v>0.96</v>
      </c>
      <c r="L1676" s="92">
        <v>0.05</v>
      </c>
      <c r="M1676" s="92">
        <v>0.05</v>
      </c>
      <c r="N1676" s="92">
        <v>7.37</v>
      </c>
      <c r="O1676" s="92">
        <v>30.39</v>
      </c>
      <c r="P1676" s="92"/>
      <c r="Q1676" s="50">
        <f t="shared" si="8"/>
        <v>100.1</v>
      </c>
      <c r="R1676" s="51">
        <f t="shared" si="9"/>
        <v>12</v>
      </c>
      <c r="S1676" s="52">
        <f t="shared" si="10"/>
        <v>0.6156350328</v>
      </c>
      <c r="T1676" s="52">
        <f t="shared" si="11"/>
        <v>0.0006257916264</v>
      </c>
      <c r="U1676" s="52">
        <f t="shared" si="12"/>
        <v>0.4174132735</v>
      </c>
      <c r="V1676" s="52">
        <f t="shared" si="13"/>
        <v>0.0006579371565</v>
      </c>
      <c r="W1676" s="52">
        <f t="shared" si="14"/>
        <v>0</v>
      </c>
      <c r="X1676" s="52">
        <f t="shared" si="15"/>
        <v>0.4229857028</v>
      </c>
      <c r="Y1676" s="52">
        <f t="shared" si="16"/>
        <v>0.1038944196</v>
      </c>
      <c r="Z1676" s="52">
        <f t="shared" si="17"/>
        <v>0.07468167247</v>
      </c>
      <c r="AA1676" s="52">
        <f t="shared" si="18"/>
        <v>0.01711858543</v>
      </c>
      <c r="AB1676" s="52">
        <f t="shared" si="19"/>
        <v>1.653012415</v>
      </c>
      <c r="AC1676" s="53">
        <f t="shared" si="20"/>
        <v>4.95661769</v>
      </c>
      <c r="AD1676" s="54">
        <f t="shared" si="21"/>
        <v>1.231270066</v>
      </c>
      <c r="AE1676" s="54">
        <f t="shared" si="22"/>
        <v>0.001251583253</v>
      </c>
      <c r="AF1676" s="54">
        <f t="shared" si="23"/>
        <v>0.6261199102</v>
      </c>
      <c r="AG1676" s="54">
        <f t="shared" si="24"/>
        <v>0.0009869057347</v>
      </c>
      <c r="AH1676" s="54">
        <f t="shared" si="25"/>
        <v>0</v>
      </c>
      <c r="AI1676" s="54">
        <f t="shared" si="26"/>
        <v>0.4229857028</v>
      </c>
      <c r="AJ1676" s="54">
        <f t="shared" si="27"/>
        <v>0.1038944196</v>
      </c>
      <c r="AK1676" s="54">
        <f t="shared" si="28"/>
        <v>0.07468167247</v>
      </c>
      <c r="AL1676" s="54">
        <f t="shared" si="29"/>
        <v>0.01711858543</v>
      </c>
      <c r="AM1676" s="54">
        <f t="shared" si="30"/>
        <v>2.478308845</v>
      </c>
      <c r="AN1676" s="54">
        <f t="shared" si="31"/>
        <v>-4.95661769</v>
      </c>
      <c r="AO1676" s="55">
        <f t="shared" si="32"/>
        <v>2.979457514</v>
      </c>
      <c r="AP1676" s="55">
        <f t="shared" si="33"/>
        <v>0.003028611863</v>
      </c>
      <c r="AQ1676" s="55">
        <f t="shared" si="34"/>
        <v>2.020133761</v>
      </c>
      <c r="AR1676" s="55">
        <f t="shared" si="35"/>
        <v>0.003184184948</v>
      </c>
      <c r="AS1676" s="55">
        <f t="shared" si="36"/>
        <v>0</v>
      </c>
      <c r="AT1676" s="55">
        <f t="shared" si="37"/>
        <v>2.047102364</v>
      </c>
      <c r="AU1676" s="55">
        <f t="shared" si="38"/>
        <v>0.5028125312</v>
      </c>
      <c r="AV1676" s="55">
        <f t="shared" si="39"/>
        <v>0.3614330868</v>
      </c>
      <c r="AW1676" s="55">
        <f t="shared" si="40"/>
        <v>0.08284794609</v>
      </c>
      <c r="AX1676" s="55">
        <f t="shared" si="41"/>
        <v>8</v>
      </c>
      <c r="AY1676" s="55">
        <f t="shared" si="42"/>
        <v>23.9882902</v>
      </c>
      <c r="AZ1676" s="54">
        <f t="shared" ref="AZ1676:BA1676" si="11774">AO1676*2</f>
        <v>5.958915029</v>
      </c>
      <c r="BA1676" s="54">
        <f t="shared" si="11774"/>
        <v>0.006057223727</v>
      </c>
      <c r="BB1676" s="54">
        <f t="shared" ref="BB1676:BD1676" si="11775">AQ1676*(3/2)</f>
        <v>3.030200642</v>
      </c>
      <c r="BC1676" s="54">
        <f t="shared" si="11775"/>
        <v>0.004776277422</v>
      </c>
      <c r="BD1676" s="54">
        <f t="shared" si="11775"/>
        <v>0</v>
      </c>
      <c r="BE1676" s="54">
        <f t="shared" ref="BE1676:BH1676" si="11776">AT1676</f>
        <v>2.047102364</v>
      </c>
      <c r="BF1676" s="54">
        <f t="shared" si="11776"/>
        <v>0.5028125312</v>
      </c>
      <c r="BG1676" s="54">
        <f t="shared" si="11776"/>
        <v>0.3614330868</v>
      </c>
      <c r="BH1676" s="54">
        <f t="shared" si="11776"/>
        <v>0.08284794609</v>
      </c>
      <c r="BI1676" s="54">
        <f t="shared" si="46"/>
        <v>11.9941451</v>
      </c>
      <c r="BJ1676" s="54">
        <f t="shared" si="47"/>
        <v>-23.9882902</v>
      </c>
      <c r="BK1676" s="56">
        <f t="shared" ref="BK1676:BN1676" si="11777">AO1676</f>
        <v>2.979457514</v>
      </c>
      <c r="BL1676" s="56">
        <f t="shared" si="11777"/>
        <v>0.003028611863</v>
      </c>
      <c r="BM1676" s="56">
        <f t="shared" si="11777"/>
        <v>2.020133761</v>
      </c>
      <c r="BN1676" s="56">
        <f t="shared" si="11777"/>
        <v>0.003184184948</v>
      </c>
      <c r="BO1676" s="56">
        <f t="shared" si="49"/>
        <v>0.01170980156</v>
      </c>
      <c r="BP1676" s="56">
        <f t="shared" si="50"/>
        <v>2.035392562</v>
      </c>
      <c r="BQ1676" s="56">
        <f t="shared" ref="BQ1676:BS1676" si="11778">AU1676</f>
        <v>0.5028125312</v>
      </c>
      <c r="BR1676" s="56">
        <f t="shared" si="11778"/>
        <v>0.3614330868</v>
      </c>
      <c r="BS1676" s="56">
        <f t="shared" si="11778"/>
        <v>0.08284794609</v>
      </c>
      <c r="BT1676" s="56">
        <f t="shared" si="52"/>
        <v>8</v>
      </c>
      <c r="BU1676" s="50">
        <f t="shared" ref="BU1676:BX1676" si="11779">AZ1676</f>
        <v>5.958915029</v>
      </c>
      <c r="BV1676" s="50">
        <f t="shared" si="11779"/>
        <v>0.006057223727</v>
      </c>
      <c r="BW1676" s="50">
        <f t="shared" si="11779"/>
        <v>3.030200642</v>
      </c>
      <c r="BX1676" s="50">
        <f t="shared" si="11779"/>
        <v>0.004776277422</v>
      </c>
      <c r="BY1676" s="50">
        <f t="shared" si="54"/>
        <v>0.01756470235</v>
      </c>
      <c r="BZ1676" s="50">
        <f t="shared" si="55"/>
        <v>2.035392562</v>
      </c>
      <c r="CA1676" s="50">
        <f t="shared" ref="CA1676:CC1676" si="11780">BF1676</f>
        <v>0.5028125312</v>
      </c>
      <c r="CB1676" s="50">
        <f t="shared" si="11780"/>
        <v>0.3614330868</v>
      </c>
      <c r="CC1676" s="50">
        <f t="shared" si="11780"/>
        <v>0.08284794609</v>
      </c>
      <c r="CD1676" s="50">
        <f t="shared" si="57"/>
        <v>12</v>
      </c>
      <c r="CE1676" s="57">
        <f t="shared" si="58"/>
        <v>36.99</v>
      </c>
      <c r="CF1676" s="57">
        <f t="shared" si="59"/>
        <v>0.05</v>
      </c>
      <c r="CG1676" s="57">
        <f t="shared" si="60"/>
        <v>21.28</v>
      </c>
      <c r="CH1676" s="57">
        <f t="shared" si="61"/>
        <v>0.05</v>
      </c>
      <c r="CI1676" s="58">
        <f t="shared" si="62"/>
        <v>0.193192104</v>
      </c>
      <c r="CJ1676" s="58">
        <f t="shared" si="63"/>
        <v>30.21616362</v>
      </c>
      <c r="CK1676" s="57">
        <f t="shared" si="64"/>
        <v>7.37</v>
      </c>
      <c r="CL1676" s="57">
        <f t="shared" si="65"/>
        <v>3.01</v>
      </c>
      <c r="CM1676" s="57">
        <f t="shared" si="66"/>
        <v>0.96</v>
      </c>
      <c r="CN1676" s="57">
        <f t="shared" si="67"/>
        <v>100.1193557</v>
      </c>
      <c r="CO1676" s="59">
        <f t="shared" si="68"/>
        <v>0.1211851695</v>
      </c>
      <c r="CP1676" s="59">
        <f t="shared" si="69"/>
        <v>0.6824482918</v>
      </c>
      <c r="CQ1676" s="59">
        <f t="shared" si="70"/>
        <v>0.168588389</v>
      </c>
      <c r="CR1676" s="59">
        <f t="shared" si="71"/>
        <v>0.0277781497</v>
      </c>
      <c r="CS1676" s="60">
        <f t="shared" si="72"/>
        <v>12.11851695</v>
      </c>
      <c r="CT1676" s="60">
        <f t="shared" si="73"/>
        <v>2.77781497</v>
      </c>
      <c r="CU1676" s="60">
        <f t="shared" si="74"/>
        <v>85.10366808</v>
      </c>
      <c r="CV1676" s="61">
        <f t="shared" si="75"/>
        <v>0.08837073446</v>
      </c>
      <c r="CW1676" s="61">
        <f t="shared" si="76"/>
        <v>0.1049463568</v>
      </c>
      <c r="CX1676" s="62"/>
    </row>
    <row r="1677" ht="15.75" customHeight="1">
      <c r="A1677" s="17" t="s">
        <v>53</v>
      </c>
      <c r="B1677" s="87" t="s">
        <v>1069</v>
      </c>
      <c r="C1677" s="88" t="s">
        <v>1744</v>
      </c>
      <c r="D1677" s="89"/>
      <c r="E1677" s="89" t="s">
        <v>1745</v>
      </c>
      <c r="F1677" s="90">
        <v>23.0</v>
      </c>
      <c r="G1677" s="89" t="s">
        <v>1768</v>
      </c>
      <c r="H1677" s="91">
        <v>37.64</v>
      </c>
      <c r="I1677" s="92">
        <v>3.1</v>
      </c>
      <c r="J1677" s="92">
        <v>21.22</v>
      </c>
      <c r="K1677" s="92">
        <v>6.2</v>
      </c>
      <c r="L1677" s="92">
        <v>0.03</v>
      </c>
      <c r="M1677" s="92">
        <v>0.0</v>
      </c>
      <c r="N1677" s="92">
        <v>2.41</v>
      </c>
      <c r="O1677" s="92">
        <v>29.46</v>
      </c>
      <c r="P1677" s="92"/>
      <c r="Q1677" s="50">
        <f t="shared" si="8"/>
        <v>100.06</v>
      </c>
      <c r="R1677" s="51">
        <f t="shared" si="9"/>
        <v>12</v>
      </c>
      <c r="S1677" s="52">
        <f t="shared" si="10"/>
        <v>0.6264531666</v>
      </c>
      <c r="T1677" s="52">
        <f t="shared" si="11"/>
        <v>0.0003754749758</v>
      </c>
      <c r="U1677" s="52">
        <f t="shared" si="12"/>
        <v>0.4162363563</v>
      </c>
      <c r="V1677" s="52">
        <f t="shared" si="13"/>
        <v>0</v>
      </c>
      <c r="W1677" s="52">
        <f t="shared" si="14"/>
        <v>0</v>
      </c>
      <c r="X1677" s="52">
        <f t="shared" si="15"/>
        <v>0.4100414217</v>
      </c>
      <c r="Y1677" s="52">
        <f t="shared" si="16"/>
        <v>0.03397361617</v>
      </c>
      <c r="Z1677" s="52">
        <f t="shared" si="17"/>
        <v>0.07691467929</v>
      </c>
      <c r="AA1677" s="52">
        <f t="shared" si="18"/>
        <v>0.1105575309</v>
      </c>
      <c r="AB1677" s="52">
        <f t="shared" si="19"/>
        <v>1.674552246</v>
      </c>
      <c r="AC1677" s="53">
        <f t="shared" si="20"/>
        <v>5.018998132</v>
      </c>
      <c r="AD1677" s="54">
        <f t="shared" si="21"/>
        <v>1.252906333</v>
      </c>
      <c r="AE1677" s="54">
        <f t="shared" si="22"/>
        <v>0.0007509499517</v>
      </c>
      <c r="AF1677" s="54">
        <f t="shared" si="23"/>
        <v>0.6243545345</v>
      </c>
      <c r="AG1677" s="54">
        <f t="shared" si="24"/>
        <v>0</v>
      </c>
      <c r="AH1677" s="54">
        <f t="shared" si="25"/>
        <v>0</v>
      </c>
      <c r="AI1677" s="54">
        <f t="shared" si="26"/>
        <v>0.4100414217</v>
      </c>
      <c r="AJ1677" s="54">
        <f t="shared" si="27"/>
        <v>0.03397361617</v>
      </c>
      <c r="AK1677" s="54">
        <f t="shared" si="28"/>
        <v>0.07691467929</v>
      </c>
      <c r="AL1677" s="54">
        <f t="shared" si="29"/>
        <v>0.1105575309</v>
      </c>
      <c r="AM1677" s="54">
        <f t="shared" si="30"/>
        <v>2.509499066</v>
      </c>
      <c r="AN1677" s="54">
        <f t="shared" si="31"/>
        <v>-5.018998132</v>
      </c>
      <c r="AO1677" s="55">
        <f t="shared" si="32"/>
        <v>2.992815151</v>
      </c>
      <c r="AP1677" s="55">
        <f t="shared" si="33"/>
        <v>0.001793792827</v>
      </c>
      <c r="AQ1677" s="55">
        <f t="shared" si="34"/>
        <v>1.988526102</v>
      </c>
      <c r="AR1677" s="55">
        <f t="shared" si="35"/>
        <v>0</v>
      </c>
      <c r="AS1677" s="55">
        <f t="shared" si="36"/>
        <v>0</v>
      </c>
      <c r="AT1677" s="55">
        <f t="shared" si="37"/>
        <v>1.958930443</v>
      </c>
      <c r="AU1677" s="55">
        <f t="shared" si="38"/>
        <v>0.1623054342</v>
      </c>
      <c r="AV1677" s="55">
        <f t="shared" si="39"/>
        <v>0.3674519178</v>
      </c>
      <c r="AW1677" s="55">
        <f t="shared" si="40"/>
        <v>0.5281771587</v>
      </c>
      <c r="AX1677" s="55">
        <f t="shared" si="41"/>
        <v>8</v>
      </c>
      <c r="AY1677" s="55">
        <f t="shared" si="42"/>
        <v>23.97774399</v>
      </c>
      <c r="AZ1677" s="54">
        <f t="shared" ref="AZ1677:BA1677" si="11781">AO1677*2</f>
        <v>5.985630302</v>
      </c>
      <c r="BA1677" s="54">
        <f t="shared" si="11781"/>
        <v>0.003587585653</v>
      </c>
      <c r="BB1677" s="54">
        <f t="shared" ref="BB1677:BD1677" si="11782">AQ1677*(3/2)</f>
        <v>2.982789153</v>
      </c>
      <c r="BC1677" s="54">
        <f t="shared" si="11782"/>
        <v>0</v>
      </c>
      <c r="BD1677" s="54">
        <f t="shared" si="11782"/>
        <v>0</v>
      </c>
      <c r="BE1677" s="54">
        <f t="shared" ref="BE1677:BH1677" si="11783">AT1677</f>
        <v>1.958930443</v>
      </c>
      <c r="BF1677" s="54">
        <f t="shared" si="11783"/>
        <v>0.1623054342</v>
      </c>
      <c r="BG1677" s="54">
        <f t="shared" si="11783"/>
        <v>0.3674519178</v>
      </c>
      <c r="BH1677" s="54">
        <f t="shared" si="11783"/>
        <v>0.5281771587</v>
      </c>
      <c r="BI1677" s="54">
        <f t="shared" si="46"/>
        <v>11.98887199</v>
      </c>
      <c r="BJ1677" s="54">
        <f t="shared" si="47"/>
        <v>-23.97774399</v>
      </c>
      <c r="BK1677" s="56">
        <f t="shared" ref="BK1677:BN1677" si="11784">AO1677</f>
        <v>2.992815151</v>
      </c>
      <c r="BL1677" s="56">
        <f t="shared" si="11784"/>
        <v>0.001793792827</v>
      </c>
      <c r="BM1677" s="56">
        <f t="shared" si="11784"/>
        <v>1.988526102</v>
      </c>
      <c r="BN1677" s="56">
        <f t="shared" si="11784"/>
        <v>0</v>
      </c>
      <c r="BO1677" s="56">
        <f t="shared" si="49"/>
        <v>0.0222560102</v>
      </c>
      <c r="BP1677" s="56">
        <f t="shared" si="50"/>
        <v>1.936674433</v>
      </c>
      <c r="BQ1677" s="56">
        <f t="shared" ref="BQ1677:BS1677" si="11785">AU1677</f>
        <v>0.1623054342</v>
      </c>
      <c r="BR1677" s="56">
        <f t="shared" si="11785"/>
        <v>0.3674519178</v>
      </c>
      <c r="BS1677" s="56">
        <f t="shared" si="11785"/>
        <v>0.5281771587</v>
      </c>
      <c r="BT1677" s="56">
        <f t="shared" si="52"/>
        <v>8</v>
      </c>
      <c r="BU1677" s="50">
        <f t="shared" ref="BU1677:BX1677" si="11786">AZ1677</f>
        <v>5.985630302</v>
      </c>
      <c r="BV1677" s="50">
        <f t="shared" si="11786"/>
        <v>0.003587585653</v>
      </c>
      <c r="BW1677" s="50">
        <f t="shared" si="11786"/>
        <v>2.982789153</v>
      </c>
      <c r="BX1677" s="50">
        <f t="shared" si="11786"/>
        <v>0</v>
      </c>
      <c r="BY1677" s="50">
        <f t="shared" si="54"/>
        <v>0.0333840153</v>
      </c>
      <c r="BZ1677" s="50">
        <f t="shared" si="55"/>
        <v>1.936674433</v>
      </c>
      <c r="CA1677" s="50">
        <f t="shared" ref="CA1677:CC1677" si="11787">BF1677</f>
        <v>0.1623054342</v>
      </c>
      <c r="CB1677" s="50">
        <f t="shared" si="11787"/>
        <v>0.3674519178</v>
      </c>
      <c r="CC1677" s="50">
        <f t="shared" si="11787"/>
        <v>0.5281771587</v>
      </c>
      <c r="CD1677" s="50">
        <f t="shared" si="57"/>
        <v>12</v>
      </c>
      <c r="CE1677" s="57">
        <f t="shared" si="58"/>
        <v>37.64</v>
      </c>
      <c r="CF1677" s="57">
        <f t="shared" si="59"/>
        <v>0.03</v>
      </c>
      <c r="CG1677" s="57">
        <f t="shared" si="60"/>
        <v>21.22</v>
      </c>
      <c r="CH1677" s="57">
        <f t="shared" si="61"/>
        <v>0</v>
      </c>
      <c r="CI1677" s="58">
        <f t="shared" si="62"/>
        <v>0.3719715592</v>
      </c>
      <c r="CJ1677" s="58">
        <f t="shared" si="63"/>
        <v>29.1252959</v>
      </c>
      <c r="CK1677" s="57">
        <f t="shared" si="64"/>
        <v>2.41</v>
      </c>
      <c r="CL1677" s="57">
        <f t="shared" si="65"/>
        <v>3.1</v>
      </c>
      <c r="CM1677" s="57">
        <f t="shared" si="66"/>
        <v>6.2</v>
      </c>
      <c r="CN1677" s="57">
        <f t="shared" si="67"/>
        <v>100.0972675</v>
      </c>
      <c r="CO1677" s="59">
        <f t="shared" si="68"/>
        <v>0.1227044749</v>
      </c>
      <c r="CP1677" s="59">
        <f t="shared" si="69"/>
        <v>0.6467203129</v>
      </c>
      <c r="CQ1677" s="59">
        <f t="shared" si="70"/>
        <v>0.05419920839</v>
      </c>
      <c r="CR1677" s="59">
        <f t="shared" si="71"/>
        <v>0.1763760039</v>
      </c>
      <c r="CS1677" s="60">
        <f t="shared" si="72"/>
        <v>12.27044749</v>
      </c>
      <c r="CT1677" s="60">
        <f t="shared" si="73"/>
        <v>17.63760039</v>
      </c>
      <c r="CU1677" s="60">
        <f t="shared" si="74"/>
        <v>70.09195213</v>
      </c>
      <c r="CV1677" s="61">
        <f t="shared" si="75"/>
        <v>0.2377282413</v>
      </c>
      <c r="CW1677" s="61">
        <f t="shared" si="76"/>
        <v>0.1062620752</v>
      </c>
      <c r="CX1677" s="62"/>
    </row>
    <row r="1678" ht="15.75" customHeight="1">
      <c r="A1678" s="17" t="s">
        <v>53</v>
      </c>
      <c r="B1678" s="87" t="s">
        <v>1069</v>
      </c>
      <c r="C1678" s="93" t="s">
        <v>1744</v>
      </c>
      <c r="D1678" s="89"/>
      <c r="E1678" s="89" t="s">
        <v>1745</v>
      </c>
      <c r="F1678" s="90">
        <v>24.0</v>
      </c>
      <c r="G1678" s="89" t="s">
        <v>1769</v>
      </c>
      <c r="H1678" s="91">
        <v>37.29</v>
      </c>
      <c r="I1678" s="92">
        <v>2.46</v>
      </c>
      <c r="J1678" s="92">
        <v>21.29</v>
      </c>
      <c r="K1678" s="92">
        <v>3.14</v>
      </c>
      <c r="L1678" s="92">
        <v>0.0</v>
      </c>
      <c r="M1678" s="92">
        <v>0.07</v>
      </c>
      <c r="N1678" s="92">
        <v>4.3</v>
      </c>
      <c r="O1678" s="92">
        <v>31.7</v>
      </c>
      <c r="P1678" s="92"/>
      <c r="Q1678" s="50">
        <f t="shared" si="8"/>
        <v>100.25</v>
      </c>
      <c r="R1678" s="51">
        <f t="shared" si="9"/>
        <v>12</v>
      </c>
      <c r="S1678" s="52">
        <f t="shared" si="10"/>
        <v>0.6206280176</v>
      </c>
      <c r="T1678" s="52">
        <f t="shared" si="11"/>
        <v>0</v>
      </c>
      <c r="U1678" s="52">
        <f t="shared" si="12"/>
        <v>0.4176094263</v>
      </c>
      <c r="V1678" s="52">
        <f t="shared" si="13"/>
        <v>0.0009211120191</v>
      </c>
      <c r="W1678" s="52">
        <f t="shared" si="14"/>
        <v>0</v>
      </c>
      <c r="X1678" s="52">
        <f t="shared" si="15"/>
        <v>0.4412190451</v>
      </c>
      <c r="Y1678" s="52">
        <f t="shared" si="16"/>
        <v>0.06061682554</v>
      </c>
      <c r="Z1678" s="52">
        <f t="shared" si="17"/>
        <v>0.0610355197</v>
      </c>
      <c r="AA1678" s="52">
        <f t="shared" si="18"/>
        <v>0.05599203986</v>
      </c>
      <c r="AB1678" s="52">
        <f t="shared" si="19"/>
        <v>1.658021986</v>
      </c>
      <c r="AC1678" s="53">
        <f t="shared" si="20"/>
        <v>4.975830546</v>
      </c>
      <c r="AD1678" s="54">
        <f t="shared" si="21"/>
        <v>1.241256035</v>
      </c>
      <c r="AE1678" s="54">
        <f t="shared" si="22"/>
        <v>0</v>
      </c>
      <c r="AF1678" s="54">
        <f t="shared" si="23"/>
        <v>0.6264141395</v>
      </c>
      <c r="AG1678" s="54">
        <f t="shared" si="24"/>
        <v>0.001381668029</v>
      </c>
      <c r="AH1678" s="54">
        <f t="shared" si="25"/>
        <v>0</v>
      </c>
      <c r="AI1678" s="54">
        <f t="shared" si="26"/>
        <v>0.4412190451</v>
      </c>
      <c r="AJ1678" s="54">
        <f t="shared" si="27"/>
        <v>0.06061682554</v>
      </c>
      <c r="AK1678" s="54">
        <f t="shared" si="28"/>
        <v>0.0610355197</v>
      </c>
      <c r="AL1678" s="54">
        <f t="shared" si="29"/>
        <v>0.05599203986</v>
      </c>
      <c r="AM1678" s="54">
        <f t="shared" si="30"/>
        <v>2.487915273</v>
      </c>
      <c r="AN1678" s="54">
        <f t="shared" si="31"/>
        <v>-4.975830546</v>
      </c>
      <c r="AO1678" s="55">
        <f t="shared" si="32"/>
        <v>2.994546624</v>
      </c>
      <c r="AP1678" s="55">
        <f t="shared" si="33"/>
        <v>0</v>
      </c>
      <c r="AQ1678" s="55">
        <f t="shared" si="34"/>
        <v>2.014976543</v>
      </c>
      <c r="AR1678" s="55">
        <f t="shared" si="35"/>
        <v>0.00444438989</v>
      </c>
      <c r="AS1678" s="55">
        <f t="shared" si="36"/>
        <v>0</v>
      </c>
      <c r="AT1678" s="55">
        <f t="shared" si="37"/>
        <v>2.128893579</v>
      </c>
      <c r="AU1678" s="55">
        <f t="shared" si="38"/>
        <v>0.2924777888</v>
      </c>
      <c r="AV1678" s="55">
        <f t="shared" si="39"/>
        <v>0.2944979992</v>
      </c>
      <c r="AW1678" s="55">
        <f t="shared" si="40"/>
        <v>0.2701630754</v>
      </c>
      <c r="AX1678" s="55">
        <f t="shared" si="41"/>
        <v>8</v>
      </c>
      <c r="AY1678" s="55">
        <f t="shared" si="42"/>
        <v>24.00851418</v>
      </c>
      <c r="AZ1678" s="54">
        <f t="shared" ref="AZ1678:BA1678" si="11788">AO1678*2</f>
        <v>5.989093248</v>
      </c>
      <c r="BA1678" s="54">
        <f t="shared" si="11788"/>
        <v>0</v>
      </c>
      <c r="BB1678" s="54">
        <f t="shared" ref="BB1678:BD1678" si="11789">AQ1678*(3/2)</f>
        <v>3.022464815</v>
      </c>
      <c r="BC1678" s="54">
        <f t="shared" si="11789"/>
        <v>0.006666584835</v>
      </c>
      <c r="BD1678" s="54">
        <f t="shared" si="11789"/>
        <v>0</v>
      </c>
      <c r="BE1678" s="54">
        <f t="shared" ref="BE1678:BH1678" si="11790">AT1678</f>
        <v>2.128893579</v>
      </c>
      <c r="BF1678" s="54">
        <f t="shared" si="11790"/>
        <v>0.2924777888</v>
      </c>
      <c r="BG1678" s="54">
        <f t="shared" si="11790"/>
        <v>0.2944979992</v>
      </c>
      <c r="BH1678" s="54">
        <f t="shared" si="11790"/>
        <v>0.2701630754</v>
      </c>
      <c r="BI1678" s="54">
        <f t="shared" si="46"/>
        <v>12.00425709</v>
      </c>
      <c r="BJ1678" s="54">
        <f t="shared" si="47"/>
        <v>-24.00851418</v>
      </c>
      <c r="BK1678" s="56">
        <f t="shared" ref="BK1678:BN1678" si="11791">AO1678</f>
        <v>2.994546624</v>
      </c>
      <c r="BL1678" s="56">
        <f t="shared" si="11791"/>
        <v>0</v>
      </c>
      <c r="BM1678" s="56">
        <f t="shared" si="11791"/>
        <v>2.014976543</v>
      </c>
      <c r="BN1678" s="56">
        <f t="shared" si="11791"/>
        <v>0.00444438989</v>
      </c>
      <c r="BO1678" s="56">
        <f t="shared" si="49"/>
        <v>0</v>
      </c>
      <c r="BP1678" s="56">
        <f t="shared" si="50"/>
        <v>2.128893579</v>
      </c>
      <c r="BQ1678" s="56">
        <f t="shared" ref="BQ1678:BS1678" si="11792">AU1678</f>
        <v>0.2924777888</v>
      </c>
      <c r="BR1678" s="56">
        <f t="shared" si="11792"/>
        <v>0.2944979992</v>
      </c>
      <c r="BS1678" s="56">
        <f t="shared" si="11792"/>
        <v>0.2701630754</v>
      </c>
      <c r="BT1678" s="56">
        <f t="shared" si="52"/>
        <v>8</v>
      </c>
      <c r="BU1678" s="50">
        <f t="shared" ref="BU1678:BX1678" si="11793">AZ1678</f>
        <v>5.989093248</v>
      </c>
      <c r="BV1678" s="50">
        <f t="shared" si="11793"/>
        <v>0</v>
      </c>
      <c r="BW1678" s="50">
        <f t="shared" si="11793"/>
        <v>3.022464815</v>
      </c>
      <c r="BX1678" s="50">
        <f t="shared" si="11793"/>
        <v>0.006666584835</v>
      </c>
      <c r="BY1678" s="50">
        <f t="shared" si="54"/>
        <v>0</v>
      </c>
      <c r="BZ1678" s="50">
        <f t="shared" si="55"/>
        <v>2.128893579</v>
      </c>
      <c r="CA1678" s="50">
        <f t="shared" ref="CA1678:CC1678" si="11794">BF1678</f>
        <v>0.2924777888</v>
      </c>
      <c r="CB1678" s="50">
        <f t="shared" si="11794"/>
        <v>0.2944979992</v>
      </c>
      <c r="CC1678" s="50">
        <f t="shared" si="11794"/>
        <v>0.2701630754</v>
      </c>
      <c r="CD1678" s="50">
        <f t="shared" si="57"/>
        <v>12.00425709</v>
      </c>
      <c r="CE1678" s="57">
        <f t="shared" si="58"/>
        <v>37.29</v>
      </c>
      <c r="CF1678" s="57">
        <f t="shared" si="59"/>
        <v>0</v>
      </c>
      <c r="CG1678" s="57">
        <f t="shared" si="60"/>
        <v>21.29</v>
      </c>
      <c r="CH1678" s="57">
        <f t="shared" si="61"/>
        <v>0.07</v>
      </c>
      <c r="CI1678" s="58">
        <f t="shared" si="62"/>
        <v>0</v>
      </c>
      <c r="CJ1678" s="58">
        <f t="shared" si="63"/>
        <v>31.7</v>
      </c>
      <c r="CK1678" s="57">
        <f t="shared" si="64"/>
        <v>4.3</v>
      </c>
      <c r="CL1678" s="57">
        <f t="shared" si="65"/>
        <v>2.46</v>
      </c>
      <c r="CM1678" s="57">
        <f t="shared" si="66"/>
        <v>3.14</v>
      </c>
      <c r="CN1678" s="57">
        <f t="shared" si="67"/>
        <v>100.25</v>
      </c>
      <c r="CO1678" s="59">
        <f t="shared" si="68"/>
        <v>0.09862518404</v>
      </c>
      <c r="CP1678" s="59">
        <f t="shared" si="69"/>
        <v>0.7129505858</v>
      </c>
      <c r="CQ1678" s="59">
        <f t="shared" si="70"/>
        <v>0.09794863064</v>
      </c>
      <c r="CR1678" s="59">
        <f t="shared" si="71"/>
        <v>0.09047559951</v>
      </c>
      <c r="CS1678" s="60">
        <f t="shared" si="72"/>
        <v>9.862518404</v>
      </c>
      <c r="CT1678" s="60">
        <f t="shared" si="73"/>
        <v>9.047559951</v>
      </c>
      <c r="CU1678" s="60">
        <f t="shared" si="74"/>
        <v>81.08992165</v>
      </c>
      <c r="CV1678" s="61">
        <f t="shared" si="75"/>
        <v>0.1397881915</v>
      </c>
      <c r="CW1678" s="61">
        <f t="shared" si="76"/>
        <v>0.08540940938</v>
      </c>
      <c r="CX1678" s="62"/>
    </row>
    <row r="1679" ht="15.75" customHeight="1">
      <c r="A1679" s="17" t="s">
        <v>53</v>
      </c>
      <c r="B1679" s="87" t="s">
        <v>1069</v>
      </c>
      <c r="C1679" s="88" t="s">
        <v>1744</v>
      </c>
      <c r="D1679" s="89"/>
      <c r="E1679" s="89" t="s">
        <v>1745</v>
      </c>
      <c r="F1679" s="90">
        <v>25.0</v>
      </c>
      <c r="G1679" s="89" t="s">
        <v>1770</v>
      </c>
      <c r="H1679" s="91">
        <v>37.29</v>
      </c>
      <c r="I1679" s="92">
        <v>2.7</v>
      </c>
      <c r="J1679" s="92">
        <v>21.13</v>
      </c>
      <c r="K1679" s="92">
        <v>6.31</v>
      </c>
      <c r="L1679" s="92">
        <v>0.04</v>
      </c>
      <c r="M1679" s="92">
        <v>0.0</v>
      </c>
      <c r="N1679" s="92">
        <v>2.05</v>
      </c>
      <c r="O1679" s="92">
        <v>30.19</v>
      </c>
      <c r="P1679" s="92"/>
      <c r="Q1679" s="50">
        <f t="shared" si="8"/>
        <v>99.71</v>
      </c>
      <c r="R1679" s="51">
        <f t="shared" si="9"/>
        <v>12</v>
      </c>
      <c r="S1679" s="52">
        <f t="shared" si="10"/>
        <v>0.6206280176</v>
      </c>
      <c r="T1679" s="52">
        <f t="shared" si="11"/>
        <v>0.0005006333011</v>
      </c>
      <c r="U1679" s="52">
        <f t="shared" si="12"/>
        <v>0.4144709807</v>
      </c>
      <c r="V1679" s="52">
        <f t="shared" si="13"/>
        <v>0</v>
      </c>
      <c r="W1679" s="52">
        <f t="shared" si="14"/>
        <v>0</v>
      </c>
      <c r="X1679" s="52">
        <f t="shared" si="15"/>
        <v>0.4202019865</v>
      </c>
      <c r="Y1679" s="52">
        <f t="shared" si="16"/>
        <v>0.02889871915</v>
      </c>
      <c r="Z1679" s="52">
        <f t="shared" si="17"/>
        <v>0.06699020454</v>
      </c>
      <c r="AA1679" s="52">
        <f t="shared" si="18"/>
        <v>0.1125190355</v>
      </c>
      <c r="AB1679" s="52">
        <f t="shared" si="19"/>
        <v>1.664209577</v>
      </c>
      <c r="AC1679" s="53">
        <f t="shared" si="20"/>
        <v>4.985147437</v>
      </c>
      <c r="AD1679" s="54">
        <f t="shared" si="21"/>
        <v>1.241256035</v>
      </c>
      <c r="AE1679" s="54">
        <f t="shared" si="22"/>
        <v>0.001001266602</v>
      </c>
      <c r="AF1679" s="54">
        <f t="shared" si="23"/>
        <v>0.621706471</v>
      </c>
      <c r="AG1679" s="54">
        <f t="shared" si="24"/>
        <v>0</v>
      </c>
      <c r="AH1679" s="54">
        <f t="shared" si="25"/>
        <v>0</v>
      </c>
      <c r="AI1679" s="54">
        <f t="shared" si="26"/>
        <v>0.4202019865</v>
      </c>
      <c r="AJ1679" s="54">
        <f t="shared" si="27"/>
        <v>0.02889871915</v>
      </c>
      <c r="AK1679" s="54">
        <f t="shared" si="28"/>
        <v>0.06699020454</v>
      </c>
      <c r="AL1679" s="54">
        <f t="shared" si="29"/>
        <v>0.1125190355</v>
      </c>
      <c r="AM1679" s="54">
        <f t="shared" si="30"/>
        <v>2.492573719</v>
      </c>
      <c r="AN1679" s="54">
        <f t="shared" si="31"/>
        <v>-4.985147437</v>
      </c>
      <c r="AO1679" s="55">
        <f t="shared" si="32"/>
        <v>2.983412792</v>
      </c>
      <c r="AP1679" s="55">
        <f t="shared" si="33"/>
        <v>0.002406587766</v>
      </c>
      <c r="AQ1679" s="55">
        <f t="shared" si="34"/>
        <v>1.992398007</v>
      </c>
      <c r="AR1679" s="55">
        <f t="shared" si="35"/>
        <v>0</v>
      </c>
      <c r="AS1679" s="55">
        <f t="shared" si="36"/>
        <v>0</v>
      </c>
      <c r="AT1679" s="55">
        <f t="shared" si="37"/>
        <v>2.01994745</v>
      </c>
      <c r="AU1679" s="55">
        <f t="shared" si="38"/>
        <v>0.1389186533</v>
      </c>
      <c r="AV1679" s="55">
        <f t="shared" si="39"/>
        <v>0.3220277324</v>
      </c>
      <c r="AW1679" s="55">
        <f t="shared" si="40"/>
        <v>0.5408887777</v>
      </c>
      <c r="AX1679" s="55">
        <f t="shared" si="41"/>
        <v>8</v>
      </c>
      <c r="AY1679" s="55">
        <f t="shared" si="42"/>
        <v>23.96403677</v>
      </c>
      <c r="AZ1679" s="54">
        <f t="shared" ref="AZ1679:BA1679" si="11795">AO1679*2</f>
        <v>5.966825584</v>
      </c>
      <c r="BA1679" s="54">
        <f t="shared" si="11795"/>
        <v>0.004813175532</v>
      </c>
      <c r="BB1679" s="54">
        <f t="shared" ref="BB1679:BD1679" si="11796">AQ1679*(3/2)</f>
        <v>2.988597011</v>
      </c>
      <c r="BC1679" s="54">
        <f t="shared" si="11796"/>
        <v>0</v>
      </c>
      <c r="BD1679" s="54">
        <f t="shared" si="11796"/>
        <v>0</v>
      </c>
      <c r="BE1679" s="54">
        <f t="shared" ref="BE1679:BH1679" si="11797">AT1679</f>
        <v>2.01994745</v>
      </c>
      <c r="BF1679" s="54">
        <f t="shared" si="11797"/>
        <v>0.1389186533</v>
      </c>
      <c r="BG1679" s="54">
        <f t="shared" si="11797"/>
        <v>0.3220277324</v>
      </c>
      <c r="BH1679" s="54">
        <f t="shared" si="11797"/>
        <v>0.5408887777</v>
      </c>
      <c r="BI1679" s="54">
        <f t="shared" si="46"/>
        <v>11.98201838</v>
      </c>
      <c r="BJ1679" s="54">
        <f t="shared" si="47"/>
        <v>-23.96403677</v>
      </c>
      <c r="BK1679" s="56">
        <f t="shared" ref="BK1679:BN1679" si="11798">AO1679</f>
        <v>2.983412792</v>
      </c>
      <c r="BL1679" s="56">
        <f t="shared" si="11798"/>
        <v>0.002406587766</v>
      </c>
      <c r="BM1679" s="56">
        <f t="shared" si="11798"/>
        <v>1.992398007</v>
      </c>
      <c r="BN1679" s="56">
        <f t="shared" si="11798"/>
        <v>0</v>
      </c>
      <c r="BO1679" s="56">
        <f t="shared" si="49"/>
        <v>0.03596323363</v>
      </c>
      <c r="BP1679" s="56">
        <f t="shared" si="50"/>
        <v>1.983984216</v>
      </c>
      <c r="BQ1679" s="56">
        <f t="shared" ref="BQ1679:BS1679" si="11799">AU1679</f>
        <v>0.1389186533</v>
      </c>
      <c r="BR1679" s="56">
        <f t="shared" si="11799"/>
        <v>0.3220277324</v>
      </c>
      <c r="BS1679" s="56">
        <f t="shared" si="11799"/>
        <v>0.5408887777</v>
      </c>
      <c r="BT1679" s="56">
        <f t="shared" si="52"/>
        <v>8</v>
      </c>
      <c r="BU1679" s="50">
        <f t="shared" ref="BU1679:BX1679" si="11800">AZ1679</f>
        <v>5.966825584</v>
      </c>
      <c r="BV1679" s="50">
        <f t="shared" si="11800"/>
        <v>0.004813175532</v>
      </c>
      <c r="BW1679" s="50">
        <f t="shared" si="11800"/>
        <v>2.988597011</v>
      </c>
      <c r="BX1679" s="50">
        <f t="shared" si="11800"/>
        <v>0</v>
      </c>
      <c r="BY1679" s="50">
        <f t="shared" si="54"/>
        <v>0.05394485045</v>
      </c>
      <c r="BZ1679" s="50">
        <f t="shared" si="55"/>
        <v>1.983984216</v>
      </c>
      <c r="CA1679" s="50">
        <f t="shared" ref="CA1679:CC1679" si="11801">BF1679</f>
        <v>0.1389186533</v>
      </c>
      <c r="CB1679" s="50">
        <f t="shared" si="11801"/>
        <v>0.3220277324</v>
      </c>
      <c r="CC1679" s="50">
        <f t="shared" si="11801"/>
        <v>0.5408887777</v>
      </c>
      <c r="CD1679" s="50">
        <f t="shared" si="57"/>
        <v>12</v>
      </c>
      <c r="CE1679" s="57">
        <f t="shared" si="58"/>
        <v>37.29</v>
      </c>
      <c r="CF1679" s="57">
        <f t="shared" si="59"/>
        <v>0.04</v>
      </c>
      <c r="CG1679" s="57">
        <f t="shared" si="60"/>
        <v>21.13</v>
      </c>
      <c r="CH1679" s="57">
        <f t="shared" si="61"/>
        <v>0</v>
      </c>
      <c r="CI1679" s="58">
        <f t="shared" si="62"/>
        <v>0.5973522071</v>
      </c>
      <c r="CJ1679" s="58">
        <f t="shared" si="63"/>
        <v>29.65249591</v>
      </c>
      <c r="CK1679" s="57">
        <f t="shared" si="64"/>
        <v>2.05</v>
      </c>
      <c r="CL1679" s="57">
        <f t="shared" si="65"/>
        <v>2.7</v>
      </c>
      <c r="CM1679" s="57">
        <f t="shared" si="66"/>
        <v>6.31</v>
      </c>
      <c r="CN1679" s="57">
        <f t="shared" si="67"/>
        <v>99.76984811</v>
      </c>
      <c r="CO1679" s="59">
        <f t="shared" si="68"/>
        <v>0.107852382</v>
      </c>
      <c r="CP1679" s="59">
        <f t="shared" si="69"/>
        <v>0.6644689327</v>
      </c>
      <c r="CQ1679" s="59">
        <f t="shared" si="70"/>
        <v>0.04652614094</v>
      </c>
      <c r="CR1679" s="59">
        <f t="shared" si="71"/>
        <v>0.1811525444</v>
      </c>
      <c r="CS1679" s="60">
        <f t="shared" si="72"/>
        <v>10.7852382</v>
      </c>
      <c r="CT1679" s="60">
        <f t="shared" si="73"/>
        <v>18.11525444</v>
      </c>
      <c r="CU1679" s="60">
        <f t="shared" si="74"/>
        <v>71.09950736</v>
      </c>
      <c r="CV1679" s="61">
        <f t="shared" si="75"/>
        <v>0.2350787354</v>
      </c>
      <c r="CW1679" s="61">
        <f t="shared" si="76"/>
        <v>0.09340016283</v>
      </c>
      <c r="CX1679" s="62"/>
    </row>
    <row r="1680" ht="15.75" customHeight="1">
      <c r="A1680" s="17" t="s">
        <v>53</v>
      </c>
      <c r="B1680" s="87" t="s">
        <v>1069</v>
      </c>
      <c r="C1680" s="93" t="s">
        <v>1744</v>
      </c>
      <c r="D1680" s="89"/>
      <c r="E1680" s="89" t="s">
        <v>1745</v>
      </c>
      <c r="F1680" s="90">
        <v>26.0</v>
      </c>
      <c r="G1680" s="89" t="s">
        <v>1771</v>
      </c>
      <c r="H1680" s="91">
        <v>36.57</v>
      </c>
      <c r="I1680" s="92">
        <v>0.69</v>
      </c>
      <c r="J1680" s="92">
        <v>20.78</v>
      </c>
      <c r="K1680" s="92">
        <v>3.07</v>
      </c>
      <c r="L1680" s="92">
        <v>0.03</v>
      </c>
      <c r="M1680" s="92">
        <v>0.01</v>
      </c>
      <c r="N1680" s="92">
        <v>15.22</v>
      </c>
      <c r="O1680" s="92">
        <v>23.0</v>
      </c>
      <c r="P1680" s="92"/>
      <c r="Q1680" s="50">
        <f t="shared" si="8"/>
        <v>99.37</v>
      </c>
      <c r="R1680" s="51">
        <f t="shared" si="9"/>
        <v>12</v>
      </c>
      <c r="S1680" s="52">
        <f t="shared" si="10"/>
        <v>0.608644854</v>
      </c>
      <c r="T1680" s="52">
        <f t="shared" si="11"/>
        <v>0.0003754749758</v>
      </c>
      <c r="U1680" s="52">
        <f t="shared" si="12"/>
        <v>0.4076056308</v>
      </c>
      <c r="V1680" s="52">
        <f t="shared" si="13"/>
        <v>0.0001315874313</v>
      </c>
      <c r="W1680" s="52">
        <f t="shared" si="14"/>
        <v>0</v>
      </c>
      <c r="X1680" s="52">
        <f t="shared" si="15"/>
        <v>0.3201273829</v>
      </c>
      <c r="Y1680" s="52">
        <f t="shared" si="16"/>
        <v>0.2145553685</v>
      </c>
      <c r="Z1680" s="52">
        <f t="shared" si="17"/>
        <v>0.01711971894</v>
      </c>
      <c r="AA1680" s="52">
        <f t="shared" si="18"/>
        <v>0.05474380967</v>
      </c>
      <c r="AB1680" s="52">
        <f t="shared" si="19"/>
        <v>1.623303827</v>
      </c>
      <c r="AC1680" s="53">
        <f t="shared" si="20"/>
        <v>4.87238553</v>
      </c>
      <c r="AD1680" s="54">
        <f t="shared" si="21"/>
        <v>1.217289708</v>
      </c>
      <c r="AE1680" s="54">
        <f t="shared" si="22"/>
        <v>0.0007509499517</v>
      </c>
      <c r="AF1680" s="54">
        <f t="shared" si="23"/>
        <v>0.6114084461</v>
      </c>
      <c r="AG1680" s="54">
        <f t="shared" si="24"/>
        <v>0.0001973811469</v>
      </c>
      <c r="AH1680" s="54">
        <f t="shared" si="25"/>
        <v>0</v>
      </c>
      <c r="AI1680" s="54">
        <f t="shared" si="26"/>
        <v>0.3201273829</v>
      </c>
      <c r="AJ1680" s="54">
        <f t="shared" si="27"/>
        <v>0.2145553685</v>
      </c>
      <c r="AK1680" s="54">
        <f t="shared" si="28"/>
        <v>0.01711971894</v>
      </c>
      <c r="AL1680" s="54">
        <f t="shared" si="29"/>
        <v>0.05474380967</v>
      </c>
      <c r="AM1680" s="54">
        <f t="shared" si="30"/>
        <v>2.436192765</v>
      </c>
      <c r="AN1680" s="54">
        <f t="shared" si="31"/>
        <v>-4.87238553</v>
      </c>
      <c r="AO1680" s="55">
        <f t="shared" si="32"/>
        <v>2.999536347</v>
      </c>
      <c r="AP1680" s="55">
        <f t="shared" si="33"/>
        <v>0.001850423659</v>
      </c>
      <c r="AQ1680" s="55">
        <f t="shared" si="34"/>
        <v>2.008770627</v>
      </c>
      <c r="AR1680" s="55">
        <f t="shared" si="35"/>
        <v>0.0006484919414</v>
      </c>
      <c r="AS1680" s="55">
        <f t="shared" si="36"/>
        <v>0</v>
      </c>
      <c r="AT1680" s="55">
        <f t="shared" si="37"/>
        <v>1.577658489</v>
      </c>
      <c r="AU1680" s="55">
        <f t="shared" si="38"/>
        <v>1.057376272</v>
      </c>
      <c r="AV1680" s="55">
        <f t="shared" si="39"/>
        <v>0.08436975828</v>
      </c>
      <c r="AW1680" s="55">
        <f t="shared" si="40"/>
        <v>0.2697895921</v>
      </c>
      <c r="AX1680" s="55">
        <f t="shared" si="41"/>
        <v>8</v>
      </c>
      <c r="AY1680" s="55">
        <f t="shared" si="42"/>
        <v>24.01219266</v>
      </c>
      <c r="AZ1680" s="54">
        <f t="shared" ref="AZ1680:BA1680" si="11802">AO1680*2</f>
        <v>5.999072694</v>
      </c>
      <c r="BA1680" s="54">
        <f t="shared" si="11802"/>
        <v>0.003700847317</v>
      </c>
      <c r="BB1680" s="54">
        <f t="shared" ref="BB1680:BD1680" si="11803">AQ1680*(3/2)</f>
        <v>3.01315594</v>
      </c>
      <c r="BC1680" s="54">
        <f t="shared" si="11803"/>
        <v>0.0009727379121</v>
      </c>
      <c r="BD1680" s="54">
        <f t="shared" si="11803"/>
        <v>0</v>
      </c>
      <c r="BE1680" s="54">
        <f t="shared" ref="BE1680:BH1680" si="11804">AT1680</f>
        <v>1.577658489</v>
      </c>
      <c r="BF1680" s="54">
        <f t="shared" si="11804"/>
        <v>1.057376272</v>
      </c>
      <c r="BG1680" s="54">
        <f t="shared" si="11804"/>
        <v>0.08436975828</v>
      </c>
      <c r="BH1680" s="54">
        <f t="shared" si="11804"/>
        <v>0.2697895921</v>
      </c>
      <c r="BI1680" s="54">
        <f t="shared" si="46"/>
        <v>12.00609633</v>
      </c>
      <c r="BJ1680" s="54">
        <f t="shared" si="47"/>
        <v>-24.01219266</v>
      </c>
      <c r="BK1680" s="56">
        <f t="shared" ref="BK1680:BN1680" si="11805">AO1680</f>
        <v>2.999536347</v>
      </c>
      <c r="BL1680" s="56">
        <f t="shared" si="11805"/>
        <v>0.001850423659</v>
      </c>
      <c r="BM1680" s="56">
        <f t="shared" si="11805"/>
        <v>2.008770627</v>
      </c>
      <c r="BN1680" s="56">
        <f t="shared" si="11805"/>
        <v>0.0006484919414</v>
      </c>
      <c r="BO1680" s="56">
        <f t="shared" si="49"/>
        <v>0</v>
      </c>
      <c r="BP1680" s="56">
        <f t="shared" si="50"/>
        <v>1.577658489</v>
      </c>
      <c r="BQ1680" s="56">
        <f t="shared" ref="BQ1680:BS1680" si="11806">AU1680</f>
        <v>1.057376272</v>
      </c>
      <c r="BR1680" s="56">
        <f t="shared" si="11806"/>
        <v>0.08436975828</v>
      </c>
      <c r="BS1680" s="56">
        <f t="shared" si="11806"/>
        <v>0.2697895921</v>
      </c>
      <c r="BT1680" s="56">
        <f t="shared" si="52"/>
        <v>8</v>
      </c>
      <c r="BU1680" s="50">
        <f t="shared" ref="BU1680:BX1680" si="11807">AZ1680</f>
        <v>5.999072694</v>
      </c>
      <c r="BV1680" s="50">
        <f t="shared" si="11807"/>
        <v>0.003700847317</v>
      </c>
      <c r="BW1680" s="50">
        <f t="shared" si="11807"/>
        <v>3.01315594</v>
      </c>
      <c r="BX1680" s="50">
        <f t="shared" si="11807"/>
        <v>0.0009727379121</v>
      </c>
      <c r="BY1680" s="50">
        <f t="shared" si="54"/>
        <v>0</v>
      </c>
      <c r="BZ1680" s="50">
        <f t="shared" si="55"/>
        <v>1.577658489</v>
      </c>
      <c r="CA1680" s="50">
        <f t="shared" ref="CA1680:CC1680" si="11808">BF1680</f>
        <v>1.057376272</v>
      </c>
      <c r="CB1680" s="50">
        <f t="shared" si="11808"/>
        <v>0.08436975828</v>
      </c>
      <c r="CC1680" s="50">
        <f t="shared" si="11808"/>
        <v>0.2697895921</v>
      </c>
      <c r="CD1680" s="50">
        <f t="shared" si="57"/>
        <v>12.00609633</v>
      </c>
      <c r="CE1680" s="57">
        <f t="shared" si="58"/>
        <v>36.57</v>
      </c>
      <c r="CF1680" s="57">
        <f t="shared" si="59"/>
        <v>0.03</v>
      </c>
      <c r="CG1680" s="57">
        <f t="shared" si="60"/>
        <v>20.78</v>
      </c>
      <c r="CH1680" s="57">
        <f t="shared" si="61"/>
        <v>0.01</v>
      </c>
      <c r="CI1680" s="58">
        <f t="shared" si="62"/>
        <v>0</v>
      </c>
      <c r="CJ1680" s="58">
        <f t="shared" si="63"/>
        <v>23</v>
      </c>
      <c r="CK1680" s="57">
        <f t="shared" si="64"/>
        <v>15.22</v>
      </c>
      <c r="CL1680" s="57">
        <f t="shared" si="65"/>
        <v>0.69</v>
      </c>
      <c r="CM1680" s="57">
        <f t="shared" si="66"/>
        <v>3.07</v>
      </c>
      <c r="CN1680" s="57">
        <f t="shared" si="67"/>
        <v>99.37</v>
      </c>
      <c r="CO1680" s="59">
        <f t="shared" si="68"/>
        <v>0.02822491787</v>
      </c>
      <c r="CP1680" s="59">
        <f t="shared" si="69"/>
        <v>0.5277872331</v>
      </c>
      <c r="CQ1680" s="59">
        <f t="shared" si="70"/>
        <v>0.35373289</v>
      </c>
      <c r="CR1680" s="59">
        <f t="shared" si="71"/>
        <v>0.09025495906</v>
      </c>
      <c r="CS1680" s="60">
        <f t="shared" si="72"/>
        <v>2.822491787</v>
      </c>
      <c r="CT1680" s="60">
        <f t="shared" si="73"/>
        <v>9.025495906</v>
      </c>
      <c r="CU1680" s="60">
        <f t="shared" si="74"/>
        <v>88.15201231</v>
      </c>
      <c r="CV1680" s="61">
        <f t="shared" si="75"/>
        <v>0.104367418</v>
      </c>
      <c r="CW1680" s="61">
        <f t="shared" si="76"/>
        <v>0.02444277888</v>
      </c>
      <c r="CX1680" s="62"/>
    </row>
    <row r="1681" ht="15.75" customHeight="1">
      <c r="A1681" s="17" t="s">
        <v>53</v>
      </c>
      <c r="B1681" s="87" t="s">
        <v>1069</v>
      </c>
      <c r="C1681" s="88" t="s">
        <v>1744</v>
      </c>
      <c r="D1681" s="89"/>
      <c r="E1681" s="89" t="s">
        <v>1745</v>
      </c>
      <c r="F1681" s="90">
        <v>27.0</v>
      </c>
      <c r="G1681" s="89" t="s">
        <v>1772</v>
      </c>
      <c r="H1681" s="91">
        <v>36.71</v>
      </c>
      <c r="I1681" s="92">
        <v>2.24</v>
      </c>
      <c r="J1681" s="92">
        <v>21.09</v>
      </c>
      <c r="K1681" s="92">
        <v>2.68</v>
      </c>
      <c r="L1681" s="92">
        <v>0.04</v>
      </c>
      <c r="M1681" s="92">
        <v>0.07</v>
      </c>
      <c r="N1681" s="92">
        <v>8.58</v>
      </c>
      <c r="O1681" s="92">
        <v>28.29</v>
      </c>
      <c r="P1681" s="92"/>
      <c r="Q1681" s="50">
        <f t="shared" si="8"/>
        <v>99.7</v>
      </c>
      <c r="R1681" s="51">
        <f t="shared" si="9"/>
        <v>12</v>
      </c>
      <c r="S1681" s="52">
        <f t="shared" si="10"/>
        <v>0.6109749136</v>
      </c>
      <c r="T1681" s="52">
        <f t="shared" si="11"/>
        <v>0.0005006333011</v>
      </c>
      <c r="U1681" s="52">
        <f t="shared" si="12"/>
        <v>0.4136863692</v>
      </c>
      <c r="V1681" s="52">
        <f t="shared" si="13"/>
        <v>0.0009211120191</v>
      </c>
      <c r="W1681" s="52">
        <f t="shared" si="14"/>
        <v>0</v>
      </c>
      <c r="X1681" s="52">
        <f t="shared" si="15"/>
        <v>0.3937566809</v>
      </c>
      <c r="Y1681" s="52">
        <f t="shared" si="16"/>
        <v>0.1209517124</v>
      </c>
      <c r="Z1681" s="52">
        <f t="shared" si="17"/>
        <v>0.05557705858</v>
      </c>
      <c r="AA1681" s="52">
        <f t="shared" si="18"/>
        <v>0.04778938434</v>
      </c>
      <c r="AB1681" s="52">
        <f t="shared" si="19"/>
        <v>1.644157864</v>
      </c>
      <c r="AC1681" s="53">
        <f t="shared" si="20"/>
        <v>4.925874304</v>
      </c>
      <c r="AD1681" s="54">
        <f t="shared" si="21"/>
        <v>1.221949827</v>
      </c>
      <c r="AE1681" s="54">
        <f t="shared" si="22"/>
        <v>0.001001266602</v>
      </c>
      <c r="AF1681" s="54">
        <f t="shared" si="23"/>
        <v>0.6205295539</v>
      </c>
      <c r="AG1681" s="54">
        <f t="shared" si="24"/>
        <v>0.001381668029</v>
      </c>
      <c r="AH1681" s="54">
        <f t="shared" si="25"/>
        <v>0</v>
      </c>
      <c r="AI1681" s="54">
        <f t="shared" si="26"/>
        <v>0.3937566809</v>
      </c>
      <c r="AJ1681" s="54">
        <f t="shared" si="27"/>
        <v>0.1209517124</v>
      </c>
      <c r="AK1681" s="54">
        <f t="shared" si="28"/>
        <v>0.05557705858</v>
      </c>
      <c r="AL1681" s="54">
        <f t="shared" si="29"/>
        <v>0.04778938434</v>
      </c>
      <c r="AM1681" s="54">
        <f t="shared" si="30"/>
        <v>2.462937152</v>
      </c>
      <c r="AN1681" s="54">
        <f t="shared" si="31"/>
        <v>-4.925874304</v>
      </c>
      <c r="AO1681" s="55">
        <f t="shared" si="32"/>
        <v>2.97282847</v>
      </c>
      <c r="AP1681" s="55">
        <f t="shared" si="33"/>
        <v>0.002435937872</v>
      </c>
      <c r="AQ1681" s="55">
        <f t="shared" si="34"/>
        <v>2.012879071</v>
      </c>
      <c r="AR1681" s="55">
        <f t="shared" si="35"/>
        <v>0.004481866561</v>
      </c>
      <c r="AS1681" s="55">
        <f t="shared" si="36"/>
        <v>0</v>
      </c>
      <c r="AT1681" s="55">
        <f t="shared" si="37"/>
        <v>1.915906931</v>
      </c>
      <c r="AU1681" s="55">
        <f t="shared" si="38"/>
        <v>0.5885162975</v>
      </c>
      <c r="AV1681" s="55">
        <f t="shared" si="39"/>
        <v>0.2704220065</v>
      </c>
      <c r="AW1681" s="55">
        <f t="shared" si="40"/>
        <v>0.2325294201</v>
      </c>
      <c r="AX1681" s="55">
        <f t="shared" si="41"/>
        <v>8</v>
      </c>
      <c r="AY1681" s="55">
        <f t="shared" si="42"/>
        <v>23.96788975</v>
      </c>
      <c r="AZ1681" s="54">
        <f t="shared" ref="AZ1681:BA1681" si="11809">AO1681*2</f>
        <v>5.94565694</v>
      </c>
      <c r="BA1681" s="54">
        <f t="shared" si="11809"/>
        <v>0.004871875744</v>
      </c>
      <c r="BB1681" s="54">
        <f t="shared" ref="BB1681:BD1681" si="11810">AQ1681*(3/2)</f>
        <v>3.019318606</v>
      </c>
      <c r="BC1681" s="54">
        <f t="shared" si="11810"/>
        <v>0.006722799841</v>
      </c>
      <c r="BD1681" s="54">
        <f t="shared" si="11810"/>
        <v>0</v>
      </c>
      <c r="BE1681" s="54">
        <f t="shared" ref="BE1681:BH1681" si="11811">AT1681</f>
        <v>1.915906931</v>
      </c>
      <c r="BF1681" s="54">
        <f t="shared" si="11811"/>
        <v>0.5885162975</v>
      </c>
      <c r="BG1681" s="54">
        <f t="shared" si="11811"/>
        <v>0.2704220065</v>
      </c>
      <c r="BH1681" s="54">
        <f t="shared" si="11811"/>
        <v>0.2325294201</v>
      </c>
      <c r="BI1681" s="54">
        <f t="shared" si="46"/>
        <v>11.98394488</v>
      </c>
      <c r="BJ1681" s="54">
        <f t="shared" si="47"/>
        <v>-23.96788975</v>
      </c>
      <c r="BK1681" s="56">
        <f t="shared" ref="BK1681:BN1681" si="11812">AO1681</f>
        <v>2.97282847</v>
      </c>
      <c r="BL1681" s="56">
        <f t="shared" si="11812"/>
        <v>0.002435937872</v>
      </c>
      <c r="BM1681" s="56">
        <f t="shared" si="11812"/>
        <v>2.012879071</v>
      </c>
      <c r="BN1681" s="56">
        <f t="shared" si="11812"/>
        <v>0.004481866561</v>
      </c>
      <c r="BO1681" s="56">
        <f t="shared" si="49"/>
        <v>0.03211024663</v>
      </c>
      <c r="BP1681" s="56">
        <f t="shared" si="50"/>
        <v>1.883796684</v>
      </c>
      <c r="BQ1681" s="56">
        <f t="shared" ref="BQ1681:BS1681" si="11813">AU1681</f>
        <v>0.5885162975</v>
      </c>
      <c r="BR1681" s="56">
        <f t="shared" si="11813"/>
        <v>0.2704220065</v>
      </c>
      <c r="BS1681" s="56">
        <f t="shared" si="11813"/>
        <v>0.2325294201</v>
      </c>
      <c r="BT1681" s="56">
        <f t="shared" si="52"/>
        <v>8</v>
      </c>
      <c r="BU1681" s="50">
        <f t="shared" ref="BU1681:BX1681" si="11814">AZ1681</f>
        <v>5.94565694</v>
      </c>
      <c r="BV1681" s="50">
        <f t="shared" si="11814"/>
        <v>0.004871875744</v>
      </c>
      <c r="BW1681" s="50">
        <f t="shared" si="11814"/>
        <v>3.019318606</v>
      </c>
      <c r="BX1681" s="50">
        <f t="shared" si="11814"/>
        <v>0.006722799841</v>
      </c>
      <c r="BY1681" s="50">
        <f t="shared" si="54"/>
        <v>0.04816536994</v>
      </c>
      <c r="BZ1681" s="50">
        <f t="shared" si="55"/>
        <v>1.883796684</v>
      </c>
      <c r="CA1681" s="50">
        <f t="shared" ref="CA1681:CC1681" si="11815">BF1681</f>
        <v>0.5885162975</v>
      </c>
      <c r="CB1681" s="50">
        <f t="shared" si="11815"/>
        <v>0.2704220065</v>
      </c>
      <c r="CC1681" s="50">
        <f t="shared" si="11815"/>
        <v>0.2325294201</v>
      </c>
      <c r="CD1681" s="50">
        <f t="shared" si="57"/>
        <v>12</v>
      </c>
      <c r="CE1681" s="57">
        <f t="shared" si="58"/>
        <v>36.71</v>
      </c>
      <c r="CF1681" s="57">
        <f t="shared" si="59"/>
        <v>0.04</v>
      </c>
      <c r="CG1681" s="57">
        <f t="shared" si="60"/>
        <v>21.09</v>
      </c>
      <c r="CH1681" s="57">
        <f t="shared" si="61"/>
        <v>0.07</v>
      </c>
      <c r="CI1681" s="58">
        <f t="shared" si="62"/>
        <v>0.5269275145</v>
      </c>
      <c r="CJ1681" s="58">
        <f t="shared" si="63"/>
        <v>27.81586482</v>
      </c>
      <c r="CK1681" s="57">
        <f t="shared" si="64"/>
        <v>8.58</v>
      </c>
      <c r="CL1681" s="57">
        <f t="shared" si="65"/>
        <v>2.24</v>
      </c>
      <c r="CM1681" s="57">
        <f t="shared" si="66"/>
        <v>2.68</v>
      </c>
      <c r="CN1681" s="57">
        <f t="shared" si="67"/>
        <v>99.75279233</v>
      </c>
      <c r="CO1681" s="59">
        <f t="shared" si="68"/>
        <v>0.09089007544</v>
      </c>
      <c r="CP1681" s="59">
        <f t="shared" si="69"/>
        <v>0.6331526969</v>
      </c>
      <c r="CQ1681" s="59">
        <f t="shared" si="70"/>
        <v>0.1978030241</v>
      </c>
      <c r="CR1681" s="59">
        <f t="shared" si="71"/>
        <v>0.07815420352</v>
      </c>
      <c r="CS1681" s="60">
        <f t="shared" si="72"/>
        <v>9.089007544</v>
      </c>
      <c r="CT1681" s="60">
        <f t="shared" si="73"/>
        <v>7.815420352</v>
      </c>
      <c r="CU1681" s="60">
        <f t="shared" si="74"/>
        <v>83.0955721</v>
      </c>
      <c r="CV1681" s="61">
        <f t="shared" si="75"/>
        <v>0.1235992412</v>
      </c>
      <c r="CW1681" s="61">
        <f t="shared" si="76"/>
        <v>0.07871080533</v>
      </c>
      <c r="CX1681" s="62"/>
    </row>
    <row r="1682" ht="15.75" customHeight="1">
      <c r="A1682" s="17" t="s">
        <v>53</v>
      </c>
      <c r="B1682" s="87" t="s">
        <v>1069</v>
      </c>
      <c r="C1682" s="93" t="s">
        <v>1744</v>
      </c>
      <c r="D1682" s="89"/>
      <c r="E1682" s="89" t="s">
        <v>1745</v>
      </c>
      <c r="F1682" s="90">
        <v>28.0</v>
      </c>
      <c r="G1682" s="89" t="s">
        <v>1773</v>
      </c>
      <c r="H1682" s="91">
        <v>37.15</v>
      </c>
      <c r="I1682" s="92">
        <v>1.48</v>
      </c>
      <c r="J1682" s="92">
        <v>21.17</v>
      </c>
      <c r="K1682" s="92">
        <v>8.41</v>
      </c>
      <c r="L1682" s="92">
        <v>0.02</v>
      </c>
      <c r="M1682" s="92">
        <v>0.01</v>
      </c>
      <c r="N1682" s="92">
        <v>0.95</v>
      </c>
      <c r="O1682" s="92">
        <v>30.64</v>
      </c>
      <c r="P1682" s="92"/>
      <c r="Q1682" s="50">
        <f t="shared" si="8"/>
        <v>99.83</v>
      </c>
      <c r="R1682" s="51">
        <f t="shared" si="9"/>
        <v>12</v>
      </c>
      <c r="S1682" s="52">
        <f t="shared" si="10"/>
        <v>0.618297958</v>
      </c>
      <c r="T1682" s="52">
        <f t="shared" si="11"/>
        <v>0.0002503166506</v>
      </c>
      <c r="U1682" s="52">
        <f t="shared" si="12"/>
        <v>0.4152555921</v>
      </c>
      <c r="V1682" s="52">
        <f t="shared" si="13"/>
        <v>0.0001315874313</v>
      </c>
      <c r="W1682" s="52">
        <f t="shared" si="14"/>
        <v>0</v>
      </c>
      <c r="X1682" s="52">
        <f t="shared" si="15"/>
        <v>0.4264653483</v>
      </c>
      <c r="Y1682" s="52">
        <f t="shared" si="16"/>
        <v>0.01339208936</v>
      </c>
      <c r="Z1682" s="52">
        <f t="shared" si="17"/>
        <v>0.03672055656</v>
      </c>
      <c r="AA1682" s="52">
        <f t="shared" si="18"/>
        <v>0.1499659411</v>
      </c>
      <c r="AB1682" s="52">
        <f t="shared" si="19"/>
        <v>1.66047939</v>
      </c>
      <c r="AC1682" s="53">
        <f t="shared" si="20"/>
        <v>4.973442508</v>
      </c>
      <c r="AD1682" s="54">
        <f t="shared" si="21"/>
        <v>1.236595916</v>
      </c>
      <c r="AE1682" s="54">
        <f t="shared" si="22"/>
        <v>0.0005006333011</v>
      </c>
      <c r="AF1682" s="54">
        <f t="shared" si="23"/>
        <v>0.6228833881</v>
      </c>
      <c r="AG1682" s="54">
        <f t="shared" si="24"/>
        <v>0.0001973811469</v>
      </c>
      <c r="AH1682" s="54">
        <f t="shared" si="25"/>
        <v>0</v>
      </c>
      <c r="AI1682" s="54">
        <f t="shared" si="26"/>
        <v>0.4264653483</v>
      </c>
      <c r="AJ1682" s="54">
        <f t="shared" si="27"/>
        <v>0.01339208936</v>
      </c>
      <c r="AK1682" s="54">
        <f t="shared" si="28"/>
        <v>0.03672055656</v>
      </c>
      <c r="AL1682" s="54">
        <f t="shared" si="29"/>
        <v>0.1499659411</v>
      </c>
      <c r="AM1682" s="54">
        <f t="shared" si="30"/>
        <v>2.486721254</v>
      </c>
      <c r="AN1682" s="54">
        <f t="shared" si="31"/>
        <v>-4.973442508</v>
      </c>
      <c r="AO1682" s="55">
        <f t="shared" si="32"/>
        <v>2.978888925</v>
      </c>
      <c r="AP1682" s="55">
        <f t="shared" si="33"/>
        <v>0.001205997025</v>
      </c>
      <c r="AQ1682" s="55">
        <f t="shared" si="34"/>
        <v>2.000654002</v>
      </c>
      <c r="AR1682" s="55">
        <f t="shared" si="35"/>
        <v>0.000633973211</v>
      </c>
      <c r="AS1682" s="55">
        <f t="shared" si="36"/>
        <v>0</v>
      </c>
      <c r="AT1682" s="55">
        <f t="shared" si="37"/>
        <v>2.054661327</v>
      </c>
      <c r="AU1682" s="55">
        <f t="shared" si="38"/>
        <v>0.06452155659</v>
      </c>
      <c r="AV1682" s="55">
        <f t="shared" si="39"/>
        <v>0.1769154464</v>
      </c>
      <c r="AW1682" s="55">
        <f t="shared" si="40"/>
        <v>0.7225187718</v>
      </c>
      <c r="AX1682" s="55">
        <f t="shared" si="41"/>
        <v>8</v>
      </c>
      <c r="AY1682" s="55">
        <f t="shared" si="42"/>
        <v>23.96147782</v>
      </c>
      <c r="AZ1682" s="54">
        <f t="shared" ref="AZ1682:BA1682" si="11816">AO1682*2</f>
        <v>5.957777851</v>
      </c>
      <c r="BA1682" s="54">
        <f t="shared" si="11816"/>
        <v>0.002411994051</v>
      </c>
      <c r="BB1682" s="54">
        <f t="shared" ref="BB1682:BD1682" si="11817">AQ1682*(3/2)</f>
        <v>3.000981004</v>
      </c>
      <c r="BC1682" s="54">
        <f t="shared" si="11817"/>
        <v>0.0009509598165</v>
      </c>
      <c r="BD1682" s="54">
        <f t="shared" si="11817"/>
        <v>0</v>
      </c>
      <c r="BE1682" s="54">
        <f t="shared" ref="BE1682:BH1682" si="11818">AT1682</f>
        <v>2.054661327</v>
      </c>
      <c r="BF1682" s="54">
        <f t="shared" si="11818"/>
        <v>0.06452155659</v>
      </c>
      <c r="BG1682" s="54">
        <f t="shared" si="11818"/>
        <v>0.1769154464</v>
      </c>
      <c r="BH1682" s="54">
        <f t="shared" si="11818"/>
        <v>0.7225187718</v>
      </c>
      <c r="BI1682" s="54">
        <f t="shared" si="46"/>
        <v>11.98073891</v>
      </c>
      <c r="BJ1682" s="54">
        <f t="shared" si="47"/>
        <v>-23.96147782</v>
      </c>
      <c r="BK1682" s="56">
        <f t="shared" ref="BK1682:BN1682" si="11819">AO1682</f>
        <v>2.978888925</v>
      </c>
      <c r="BL1682" s="56">
        <f t="shared" si="11819"/>
        <v>0.001205997025</v>
      </c>
      <c r="BM1682" s="56">
        <f t="shared" si="11819"/>
        <v>2.000654002</v>
      </c>
      <c r="BN1682" s="56">
        <f t="shared" si="11819"/>
        <v>0.000633973211</v>
      </c>
      <c r="BO1682" s="56">
        <f t="shared" si="49"/>
        <v>0.03852217974</v>
      </c>
      <c r="BP1682" s="56">
        <f t="shared" si="50"/>
        <v>2.016139147</v>
      </c>
      <c r="BQ1682" s="56">
        <f t="shared" ref="BQ1682:BS1682" si="11820">AU1682</f>
        <v>0.06452155659</v>
      </c>
      <c r="BR1682" s="56">
        <f t="shared" si="11820"/>
        <v>0.1769154464</v>
      </c>
      <c r="BS1682" s="56">
        <f t="shared" si="11820"/>
        <v>0.7225187718</v>
      </c>
      <c r="BT1682" s="56">
        <f t="shared" si="52"/>
        <v>8</v>
      </c>
      <c r="BU1682" s="50">
        <f t="shared" ref="BU1682:BX1682" si="11821">AZ1682</f>
        <v>5.957777851</v>
      </c>
      <c r="BV1682" s="50">
        <f t="shared" si="11821"/>
        <v>0.002411994051</v>
      </c>
      <c r="BW1682" s="50">
        <f t="shared" si="11821"/>
        <v>3.000981004</v>
      </c>
      <c r="BX1682" s="50">
        <f t="shared" si="11821"/>
        <v>0.0009509598165</v>
      </c>
      <c r="BY1682" s="50">
        <f t="shared" si="54"/>
        <v>0.05778326961</v>
      </c>
      <c r="BZ1682" s="50">
        <f t="shared" si="55"/>
        <v>2.016139147</v>
      </c>
      <c r="CA1682" s="50">
        <f t="shared" ref="CA1682:CC1682" si="11822">BF1682</f>
        <v>0.06452155659</v>
      </c>
      <c r="CB1682" s="50">
        <f t="shared" si="11822"/>
        <v>0.1769154464</v>
      </c>
      <c r="CC1682" s="50">
        <f t="shared" si="11822"/>
        <v>0.7225187718</v>
      </c>
      <c r="CD1682" s="50">
        <f t="shared" si="57"/>
        <v>12</v>
      </c>
      <c r="CE1682" s="57">
        <f t="shared" si="58"/>
        <v>37.15</v>
      </c>
      <c r="CF1682" s="57">
        <f t="shared" si="59"/>
        <v>0.02</v>
      </c>
      <c r="CG1682" s="57">
        <f t="shared" si="60"/>
        <v>21.17</v>
      </c>
      <c r="CH1682" s="57">
        <f t="shared" si="61"/>
        <v>0.01</v>
      </c>
      <c r="CI1682" s="58">
        <f t="shared" si="62"/>
        <v>0.6384223229</v>
      </c>
      <c r="CJ1682" s="58">
        <f t="shared" si="63"/>
        <v>30.06554056</v>
      </c>
      <c r="CK1682" s="57">
        <f t="shared" si="64"/>
        <v>0.95</v>
      </c>
      <c r="CL1682" s="57">
        <f t="shared" si="65"/>
        <v>1.48</v>
      </c>
      <c r="CM1682" s="57">
        <f t="shared" si="66"/>
        <v>8.41</v>
      </c>
      <c r="CN1682" s="57">
        <f t="shared" si="67"/>
        <v>99.89396289</v>
      </c>
      <c r="CO1682" s="59">
        <f t="shared" si="68"/>
        <v>0.05936570849</v>
      </c>
      <c r="CP1682" s="59">
        <f t="shared" si="69"/>
        <v>0.6765352111</v>
      </c>
      <c r="CQ1682" s="59">
        <f t="shared" si="70"/>
        <v>0.02165083941</v>
      </c>
      <c r="CR1682" s="59">
        <f t="shared" si="71"/>
        <v>0.242448241</v>
      </c>
      <c r="CS1682" s="60">
        <f t="shared" si="72"/>
        <v>5.936570849</v>
      </c>
      <c r="CT1682" s="60">
        <f t="shared" si="73"/>
        <v>24.2448241</v>
      </c>
      <c r="CU1682" s="60">
        <f t="shared" si="74"/>
        <v>69.81860505</v>
      </c>
      <c r="CV1682" s="61">
        <f t="shared" si="75"/>
        <v>0.2721310952</v>
      </c>
      <c r="CW1682" s="61">
        <f t="shared" si="76"/>
        <v>0.05141070356</v>
      </c>
      <c r="CX1682" s="62"/>
    </row>
    <row r="1683" ht="15.75" customHeight="1">
      <c r="A1683" s="17" t="s">
        <v>53</v>
      </c>
      <c r="B1683" s="87" t="s">
        <v>1069</v>
      </c>
      <c r="C1683" s="88" t="s">
        <v>1744</v>
      </c>
      <c r="D1683" s="89"/>
      <c r="E1683" s="89" t="s">
        <v>1745</v>
      </c>
      <c r="F1683" s="90">
        <v>29.0</v>
      </c>
      <c r="G1683" s="89" t="s">
        <v>1774</v>
      </c>
      <c r="H1683" s="91">
        <v>36.49</v>
      </c>
      <c r="I1683" s="92">
        <v>0.86</v>
      </c>
      <c r="J1683" s="92">
        <v>20.94</v>
      </c>
      <c r="K1683" s="92">
        <v>2.37</v>
      </c>
      <c r="L1683" s="92">
        <v>0.02</v>
      </c>
      <c r="M1683" s="92">
        <v>0.0</v>
      </c>
      <c r="N1683" s="92">
        <v>11.44</v>
      </c>
      <c r="O1683" s="92">
        <v>27.61</v>
      </c>
      <c r="P1683" s="92"/>
      <c r="Q1683" s="50">
        <f t="shared" si="8"/>
        <v>99.73</v>
      </c>
      <c r="R1683" s="51">
        <f t="shared" si="9"/>
        <v>12</v>
      </c>
      <c r="S1683" s="52">
        <f t="shared" si="10"/>
        <v>0.6073133914</v>
      </c>
      <c r="T1683" s="52">
        <f t="shared" si="11"/>
        <v>0.0002503166506</v>
      </c>
      <c r="U1683" s="52">
        <f t="shared" si="12"/>
        <v>0.4107440764</v>
      </c>
      <c r="V1683" s="52">
        <f t="shared" si="13"/>
        <v>0</v>
      </c>
      <c r="W1683" s="52">
        <f t="shared" si="14"/>
        <v>0</v>
      </c>
      <c r="X1683" s="52">
        <f t="shared" si="15"/>
        <v>0.3842920453</v>
      </c>
      <c r="Y1683" s="52">
        <f t="shared" si="16"/>
        <v>0.1612689498</v>
      </c>
      <c r="Z1683" s="52">
        <f t="shared" si="17"/>
        <v>0.02133762071</v>
      </c>
      <c r="AA1683" s="52">
        <f t="shared" si="18"/>
        <v>0.04226150779</v>
      </c>
      <c r="AB1683" s="52">
        <f t="shared" si="19"/>
        <v>1.627467908</v>
      </c>
      <c r="AC1683" s="53">
        <f t="shared" si="20"/>
        <v>4.880807308</v>
      </c>
      <c r="AD1683" s="54">
        <f t="shared" si="21"/>
        <v>1.214626783</v>
      </c>
      <c r="AE1683" s="54">
        <f t="shared" si="22"/>
        <v>0.0005006333011</v>
      </c>
      <c r="AF1683" s="54">
        <f t="shared" si="23"/>
        <v>0.6161161146</v>
      </c>
      <c r="AG1683" s="54">
        <f t="shared" si="24"/>
        <v>0</v>
      </c>
      <c r="AH1683" s="54">
        <f t="shared" si="25"/>
        <v>0</v>
      </c>
      <c r="AI1683" s="54">
        <f t="shared" si="26"/>
        <v>0.3842920453</v>
      </c>
      <c r="AJ1683" s="54">
        <f t="shared" si="27"/>
        <v>0.1612689498</v>
      </c>
      <c r="AK1683" s="54">
        <f t="shared" si="28"/>
        <v>0.02133762071</v>
      </c>
      <c r="AL1683" s="54">
        <f t="shared" si="29"/>
        <v>0.04226150779</v>
      </c>
      <c r="AM1683" s="54">
        <f t="shared" si="30"/>
        <v>2.440403654</v>
      </c>
      <c r="AN1683" s="54">
        <f t="shared" si="31"/>
        <v>-4.880807308</v>
      </c>
      <c r="AO1683" s="55">
        <f t="shared" si="32"/>
        <v>2.985316704</v>
      </c>
      <c r="AP1683" s="55">
        <f t="shared" si="33"/>
        <v>0.001230459412</v>
      </c>
      <c r="AQ1683" s="55">
        <f t="shared" si="34"/>
        <v>2.019058315</v>
      </c>
      <c r="AR1683" s="55">
        <f t="shared" si="35"/>
        <v>0</v>
      </c>
      <c r="AS1683" s="55">
        <f t="shared" si="36"/>
        <v>0</v>
      </c>
      <c r="AT1683" s="55">
        <f t="shared" si="37"/>
        <v>1.889030405</v>
      </c>
      <c r="AU1683" s="55">
        <f t="shared" si="38"/>
        <v>0.7927355078</v>
      </c>
      <c r="AV1683" s="55">
        <f t="shared" si="39"/>
        <v>0.1048874542</v>
      </c>
      <c r="AW1683" s="55">
        <f t="shared" si="40"/>
        <v>0.2077411546</v>
      </c>
      <c r="AX1683" s="55">
        <f t="shared" si="41"/>
        <v>8</v>
      </c>
      <c r="AY1683" s="55">
        <f t="shared" si="42"/>
        <v>23.99215264</v>
      </c>
      <c r="AZ1683" s="54">
        <f t="shared" ref="AZ1683:BA1683" si="11823">AO1683*2</f>
        <v>5.970633408</v>
      </c>
      <c r="BA1683" s="54">
        <f t="shared" si="11823"/>
        <v>0.002460918823</v>
      </c>
      <c r="BB1683" s="54">
        <f t="shared" ref="BB1683:BD1683" si="11824">AQ1683*(3/2)</f>
        <v>3.028587472</v>
      </c>
      <c r="BC1683" s="54">
        <f t="shared" si="11824"/>
        <v>0</v>
      </c>
      <c r="BD1683" s="54">
        <f t="shared" si="11824"/>
        <v>0</v>
      </c>
      <c r="BE1683" s="54">
        <f t="shared" ref="BE1683:BH1683" si="11825">AT1683</f>
        <v>1.889030405</v>
      </c>
      <c r="BF1683" s="54">
        <f t="shared" si="11825"/>
        <v>0.7927355078</v>
      </c>
      <c r="BG1683" s="54">
        <f t="shared" si="11825"/>
        <v>0.1048874542</v>
      </c>
      <c r="BH1683" s="54">
        <f t="shared" si="11825"/>
        <v>0.2077411546</v>
      </c>
      <c r="BI1683" s="54">
        <f t="shared" si="46"/>
        <v>11.99607632</v>
      </c>
      <c r="BJ1683" s="54">
        <f t="shared" si="47"/>
        <v>-23.99215264</v>
      </c>
      <c r="BK1683" s="56">
        <f t="shared" ref="BK1683:BN1683" si="11826">AO1683</f>
        <v>2.985316704</v>
      </c>
      <c r="BL1683" s="56">
        <f t="shared" si="11826"/>
        <v>0.001230459412</v>
      </c>
      <c r="BM1683" s="56">
        <f t="shared" si="11826"/>
        <v>2.019058315</v>
      </c>
      <c r="BN1683" s="56">
        <f t="shared" si="11826"/>
        <v>0</v>
      </c>
      <c r="BO1683" s="56">
        <f t="shared" si="49"/>
        <v>0.007847358688</v>
      </c>
      <c r="BP1683" s="56">
        <f t="shared" si="50"/>
        <v>1.881183047</v>
      </c>
      <c r="BQ1683" s="56">
        <f t="shared" ref="BQ1683:BS1683" si="11827">AU1683</f>
        <v>0.7927355078</v>
      </c>
      <c r="BR1683" s="56">
        <f t="shared" si="11827"/>
        <v>0.1048874542</v>
      </c>
      <c r="BS1683" s="56">
        <f t="shared" si="11827"/>
        <v>0.2077411546</v>
      </c>
      <c r="BT1683" s="56">
        <f t="shared" si="52"/>
        <v>8</v>
      </c>
      <c r="BU1683" s="50">
        <f t="shared" ref="BU1683:BX1683" si="11828">AZ1683</f>
        <v>5.970633408</v>
      </c>
      <c r="BV1683" s="50">
        <f t="shared" si="11828"/>
        <v>0.002460918823</v>
      </c>
      <c r="BW1683" s="50">
        <f t="shared" si="11828"/>
        <v>3.028587472</v>
      </c>
      <c r="BX1683" s="50">
        <f t="shared" si="11828"/>
        <v>0</v>
      </c>
      <c r="BY1683" s="50">
        <f t="shared" si="54"/>
        <v>0.01177103803</v>
      </c>
      <c r="BZ1683" s="50">
        <f t="shared" si="55"/>
        <v>1.881183047</v>
      </c>
      <c r="CA1683" s="50">
        <f t="shared" ref="CA1683:CC1683" si="11829">BF1683</f>
        <v>0.7927355078</v>
      </c>
      <c r="CB1683" s="50">
        <f t="shared" si="11829"/>
        <v>0.1048874542</v>
      </c>
      <c r="CC1683" s="50">
        <f t="shared" si="11829"/>
        <v>0.2077411546</v>
      </c>
      <c r="CD1683" s="50">
        <f t="shared" si="57"/>
        <v>12</v>
      </c>
      <c r="CE1683" s="57">
        <f t="shared" si="58"/>
        <v>36.49</v>
      </c>
      <c r="CF1683" s="57">
        <f t="shared" si="59"/>
        <v>0.02</v>
      </c>
      <c r="CG1683" s="57">
        <f t="shared" si="60"/>
        <v>20.94</v>
      </c>
      <c r="CH1683" s="57">
        <f t="shared" si="61"/>
        <v>0</v>
      </c>
      <c r="CI1683" s="58">
        <f t="shared" si="62"/>
        <v>0.1274675559</v>
      </c>
      <c r="CJ1683" s="58">
        <f t="shared" si="63"/>
        <v>27.49530329</v>
      </c>
      <c r="CK1683" s="57">
        <f t="shared" si="64"/>
        <v>11.44</v>
      </c>
      <c r="CL1683" s="57">
        <f t="shared" si="65"/>
        <v>0.86</v>
      </c>
      <c r="CM1683" s="57">
        <f t="shared" si="66"/>
        <v>2.37</v>
      </c>
      <c r="CN1683" s="57">
        <f t="shared" si="67"/>
        <v>99.74277085</v>
      </c>
      <c r="CO1683" s="59">
        <f t="shared" si="68"/>
        <v>0.03511997248</v>
      </c>
      <c r="CP1683" s="59">
        <f t="shared" si="69"/>
        <v>0.6298855983</v>
      </c>
      <c r="CQ1683" s="59">
        <f t="shared" si="70"/>
        <v>0.2654354559</v>
      </c>
      <c r="CR1683" s="59">
        <f t="shared" si="71"/>
        <v>0.06955897338</v>
      </c>
      <c r="CS1683" s="60">
        <f t="shared" si="72"/>
        <v>3.511997248</v>
      </c>
      <c r="CT1683" s="60">
        <f t="shared" si="73"/>
        <v>6.955897338</v>
      </c>
      <c r="CU1683" s="60">
        <f t="shared" si="74"/>
        <v>89.53210541</v>
      </c>
      <c r="CV1683" s="61">
        <f t="shared" si="75"/>
        <v>0.08711895962</v>
      </c>
      <c r="CW1683" s="61">
        <f t="shared" si="76"/>
        <v>0.03041389617</v>
      </c>
      <c r="CX1683" s="62"/>
    </row>
    <row r="1684" ht="15.75" customHeight="1">
      <c r="A1684" s="17" t="s">
        <v>53</v>
      </c>
      <c r="B1684" s="87" t="s">
        <v>1069</v>
      </c>
      <c r="C1684" s="93" t="s">
        <v>1744</v>
      </c>
      <c r="D1684" s="89"/>
      <c r="E1684" s="89" t="s">
        <v>1745</v>
      </c>
      <c r="F1684" s="90">
        <v>30.0</v>
      </c>
      <c r="G1684" s="89" t="s">
        <v>1775</v>
      </c>
      <c r="H1684" s="91">
        <v>37.61</v>
      </c>
      <c r="I1684" s="92">
        <v>3.31</v>
      </c>
      <c r="J1684" s="92">
        <v>21.11</v>
      </c>
      <c r="K1684" s="92">
        <v>5.02</v>
      </c>
      <c r="L1684" s="92">
        <v>0.05</v>
      </c>
      <c r="M1684" s="92">
        <v>0.0</v>
      </c>
      <c r="N1684" s="92">
        <v>10.96</v>
      </c>
      <c r="O1684" s="92">
        <v>22.26</v>
      </c>
      <c r="P1684" s="92"/>
      <c r="Q1684" s="50">
        <f t="shared" si="8"/>
        <v>100.32</v>
      </c>
      <c r="R1684" s="51">
        <f t="shared" si="9"/>
        <v>12</v>
      </c>
      <c r="S1684" s="52">
        <f t="shared" si="10"/>
        <v>0.6259538681</v>
      </c>
      <c r="T1684" s="52">
        <f t="shared" si="11"/>
        <v>0.0006257916264</v>
      </c>
      <c r="U1684" s="52">
        <f t="shared" si="12"/>
        <v>0.4140786749</v>
      </c>
      <c r="V1684" s="52">
        <f t="shared" si="13"/>
        <v>0</v>
      </c>
      <c r="W1684" s="52">
        <f t="shared" si="14"/>
        <v>0</v>
      </c>
      <c r="X1684" s="52">
        <f t="shared" si="15"/>
        <v>0.3098276323</v>
      </c>
      <c r="Y1684" s="52">
        <f t="shared" si="16"/>
        <v>0.1545024204</v>
      </c>
      <c r="Z1684" s="52">
        <f t="shared" si="17"/>
        <v>0.08212502853</v>
      </c>
      <c r="AA1684" s="52">
        <f t="shared" si="18"/>
        <v>0.08951593633</v>
      </c>
      <c r="AB1684" s="52">
        <f t="shared" si="19"/>
        <v>1.676629352</v>
      </c>
      <c r="AC1684" s="53">
        <f t="shared" si="20"/>
        <v>5.020496699</v>
      </c>
      <c r="AD1684" s="54">
        <f t="shared" si="21"/>
        <v>1.251907736</v>
      </c>
      <c r="AE1684" s="54">
        <f t="shared" si="22"/>
        <v>0.001251583253</v>
      </c>
      <c r="AF1684" s="54">
        <f t="shared" si="23"/>
        <v>0.6211180124</v>
      </c>
      <c r="AG1684" s="54">
        <f t="shared" si="24"/>
        <v>0</v>
      </c>
      <c r="AH1684" s="54">
        <f t="shared" si="25"/>
        <v>0</v>
      </c>
      <c r="AI1684" s="54">
        <f t="shared" si="26"/>
        <v>0.3098276323</v>
      </c>
      <c r="AJ1684" s="54">
        <f t="shared" si="27"/>
        <v>0.1545024204</v>
      </c>
      <c r="AK1684" s="54">
        <f t="shared" si="28"/>
        <v>0.08212502853</v>
      </c>
      <c r="AL1684" s="54">
        <f t="shared" si="29"/>
        <v>0.08951593633</v>
      </c>
      <c r="AM1684" s="54">
        <f t="shared" si="30"/>
        <v>2.51024835</v>
      </c>
      <c r="AN1684" s="54">
        <f t="shared" si="31"/>
        <v>-5.020496699</v>
      </c>
      <c r="AO1684" s="55">
        <f t="shared" si="32"/>
        <v>2.986725085</v>
      </c>
      <c r="AP1684" s="55">
        <f t="shared" si="33"/>
        <v>0.002985950952</v>
      </c>
      <c r="AQ1684" s="55">
        <f t="shared" si="34"/>
        <v>1.975767271</v>
      </c>
      <c r="AR1684" s="55">
        <f t="shared" si="35"/>
        <v>0</v>
      </c>
      <c r="AS1684" s="55">
        <f t="shared" si="36"/>
        <v>0</v>
      </c>
      <c r="AT1684" s="55">
        <f t="shared" si="37"/>
        <v>1.478335719</v>
      </c>
      <c r="AU1684" s="55">
        <f t="shared" si="38"/>
        <v>0.7372048938</v>
      </c>
      <c r="AV1684" s="55">
        <f t="shared" si="39"/>
        <v>0.3918577635</v>
      </c>
      <c r="AW1684" s="55">
        <f t="shared" si="40"/>
        <v>0.4271233172</v>
      </c>
      <c r="AX1684" s="55">
        <f t="shared" si="41"/>
        <v>8</v>
      </c>
      <c r="AY1684" s="55">
        <f t="shared" si="42"/>
        <v>23.95518934</v>
      </c>
      <c r="AZ1684" s="54">
        <f t="shared" ref="AZ1684:BA1684" si="11830">AO1684*2</f>
        <v>5.97345017</v>
      </c>
      <c r="BA1684" s="54">
        <f t="shared" si="11830"/>
        <v>0.005971901905</v>
      </c>
      <c r="BB1684" s="54">
        <f t="shared" ref="BB1684:BD1684" si="11831">AQ1684*(3/2)</f>
        <v>2.963650906</v>
      </c>
      <c r="BC1684" s="54">
        <f t="shared" si="11831"/>
        <v>0</v>
      </c>
      <c r="BD1684" s="54">
        <f t="shared" si="11831"/>
        <v>0</v>
      </c>
      <c r="BE1684" s="54">
        <f t="shared" ref="BE1684:BH1684" si="11832">AT1684</f>
        <v>1.478335719</v>
      </c>
      <c r="BF1684" s="54">
        <f t="shared" si="11832"/>
        <v>0.7372048938</v>
      </c>
      <c r="BG1684" s="54">
        <f t="shared" si="11832"/>
        <v>0.3918577635</v>
      </c>
      <c r="BH1684" s="54">
        <f t="shared" si="11832"/>
        <v>0.4271233172</v>
      </c>
      <c r="BI1684" s="54">
        <f t="shared" si="46"/>
        <v>11.97759467</v>
      </c>
      <c r="BJ1684" s="54">
        <f t="shared" si="47"/>
        <v>-23.95518934</v>
      </c>
      <c r="BK1684" s="56">
        <f t="shared" ref="BK1684:BN1684" si="11833">AO1684</f>
        <v>2.986725085</v>
      </c>
      <c r="BL1684" s="56">
        <f t="shared" si="11833"/>
        <v>0.002985950952</v>
      </c>
      <c r="BM1684" s="56">
        <f t="shared" si="11833"/>
        <v>1.975767271</v>
      </c>
      <c r="BN1684" s="56">
        <f t="shared" si="11833"/>
        <v>0</v>
      </c>
      <c r="BO1684" s="56">
        <f t="shared" si="49"/>
        <v>0.04481065683</v>
      </c>
      <c r="BP1684" s="56">
        <f t="shared" si="50"/>
        <v>1.433525062</v>
      </c>
      <c r="BQ1684" s="56">
        <f t="shared" ref="BQ1684:BS1684" si="11834">AU1684</f>
        <v>0.7372048938</v>
      </c>
      <c r="BR1684" s="56">
        <f t="shared" si="11834"/>
        <v>0.3918577635</v>
      </c>
      <c r="BS1684" s="56">
        <f t="shared" si="11834"/>
        <v>0.4271233172</v>
      </c>
      <c r="BT1684" s="56">
        <f t="shared" si="52"/>
        <v>8</v>
      </c>
      <c r="BU1684" s="50">
        <f t="shared" ref="BU1684:BX1684" si="11835">AZ1684</f>
        <v>5.97345017</v>
      </c>
      <c r="BV1684" s="50">
        <f t="shared" si="11835"/>
        <v>0.005971901905</v>
      </c>
      <c r="BW1684" s="50">
        <f t="shared" si="11835"/>
        <v>2.963650906</v>
      </c>
      <c r="BX1684" s="50">
        <f t="shared" si="11835"/>
        <v>0</v>
      </c>
      <c r="BY1684" s="50">
        <f t="shared" si="54"/>
        <v>0.06721598524</v>
      </c>
      <c r="BZ1684" s="50">
        <f t="shared" si="55"/>
        <v>1.433525062</v>
      </c>
      <c r="CA1684" s="50">
        <f t="shared" ref="CA1684:CC1684" si="11836">BF1684</f>
        <v>0.7372048938</v>
      </c>
      <c r="CB1684" s="50">
        <f t="shared" si="11836"/>
        <v>0.3918577635</v>
      </c>
      <c r="CC1684" s="50">
        <f t="shared" si="11836"/>
        <v>0.4271233172</v>
      </c>
      <c r="CD1684" s="50">
        <f t="shared" si="57"/>
        <v>12</v>
      </c>
      <c r="CE1684" s="57">
        <f t="shared" si="58"/>
        <v>37.61</v>
      </c>
      <c r="CF1684" s="57">
        <f t="shared" si="59"/>
        <v>0.05</v>
      </c>
      <c r="CG1684" s="57">
        <f t="shared" si="60"/>
        <v>21.11</v>
      </c>
      <c r="CH1684" s="57">
        <f t="shared" si="61"/>
        <v>0</v>
      </c>
      <c r="CI1684" s="58">
        <f t="shared" si="62"/>
        <v>0.7498632954</v>
      </c>
      <c r="CJ1684" s="58">
        <f t="shared" si="63"/>
        <v>21.58526475</v>
      </c>
      <c r="CK1684" s="57">
        <f t="shared" si="64"/>
        <v>10.96</v>
      </c>
      <c r="CL1684" s="57">
        <f t="shared" si="65"/>
        <v>3.31</v>
      </c>
      <c r="CM1684" s="57">
        <f t="shared" si="66"/>
        <v>5.02</v>
      </c>
      <c r="CN1684" s="57">
        <f t="shared" si="67"/>
        <v>100.395128</v>
      </c>
      <c r="CO1684" s="59">
        <f t="shared" si="68"/>
        <v>0.1310687751</v>
      </c>
      <c r="CP1684" s="59">
        <f t="shared" si="69"/>
        <v>0.4794861591</v>
      </c>
      <c r="CQ1684" s="59">
        <f t="shared" si="70"/>
        <v>0.2465806511</v>
      </c>
      <c r="CR1684" s="59">
        <f t="shared" si="71"/>
        <v>0.1428644147</v>
      </c>
      <c r="CS1684" s="60">
        <f t="shared" si="72"/>
        <v>13.10687751</v>
      </c>
      <c r="CT1684" s="60">
        <f t="shared" si="73"/>
        <v>14.28644147</v>
      </c>
      <c r="CU1684" s="60">
        <f t="shared" si="74"/>
        <v>72.60668102</v>
      </c>
      <c r="CV1684" s="61">
        <f t="shared" si="75"/>
        <v>0.2083988022</v>
      </c>
      <c r="CW1684" s="61">
        <f t="shared" si="76"/>
        <v>0.1135055593</v>
      </c>
      <c r="CX1684" s="62"/>
    </row>
    <row r="1685" ht="15.75" customHeight="1">
      <c r="A1685" s="17" t="s">
        <v>53</v>
      </c>
      <c r="B1685" s="87" t="s">
        <v>1069</v>
      </c>
      <c r="C1685" s="88" t="s">
        <v>1744</v>
      </c>
      <c r="D1685" s="89"/>
      <c r="E1685" s="89" t="s">
        <v>1745</v>
      </c>
      <c r="F1685" s="90">
        <v>31.0</v>
      </c>
      <c r="G1685" s="89" t="s">
        <v>1776</v>
      </c>
      <c r="H1685" s="91">
        <v>37.26</v>
      </c>
      <c r="I1685" s="92">
        <v>3.29</v>
      </c>
      <c r="J1685" s="92">
        <v>21.4</v>
      </c>
      <c r="K1685" s="92">
        <v>2.06</v>
      </c>
      <c r="L1685" s="92">
        <v>0.02</v>
      </c>
      <c r="M1685" s="92">
        <v>0.07</v>
      </c>
      <c r="N1685" s="92">
        <v>1.95</v>
      </c>
      <c r="O1685" s="92">
        <v>33.68</v>
      </c>
      <c r="P1685" s="92"/>
      <c r="Q1685" s="50">
        <f t="shared" si="8"/>
        <v>99.73</v>
      </c>
      <c r="R1685" s="51">
        <f t="shared" si="9"/>
        <v>12</v>
      </c>
      <c r="S1685" s="52">
        <f t="shared" si="10"/>
        <v>0.6201287191</v>
      </c>
      <c r="T1685" s="52">
        <f t="shared" si="11"/>
        <v>0.0002503166506</v>
      </c>
      <c r="U1685" s="52">
        <f t="shared" si="12"/>
        <v>0.4197671077</v>
      </c>
      <c r="V1685" s="52">
        <f t="shared" si="13"/>
        <v>0.0009211120191</v>
      </c>
      <c r="W1685" s="52">
        <f t="shared" si="14"/>
        <v>0</v>
      </c>
      <c r="X1685" s="52">
        <f t="shared" si="15"/>
        <v>0.4687778372</v>
      </c>
      <c r="Y1685" s="52">
        <f t="shared" si="16"/>
        <v>0.02748902554</v>
      </c>
      <c r="Z1685" s="52">
        <f t="shared" si="17"/>
        <v>0.0816288048</v>
      </c>
      <c r="AA1685" s="52">
        <f t="shared" si="18"/>
        <v>0.03673363124</v>
      </c>
      <c r="AB1685" s="52">
        <f t="shared" si="19"/>
        <v>1.655696554</v>
      </c>
      <c r="AC1685" s="53">
        <f t="shared" si="20"/>
        <v>4.9728394</v>
      </c>
      <c r="AD1685" s="54">
        <f t="shared" si="21"/>
        <v>1.240257438</v>
      </c>
      <c r="AE1685" s="54">
        <f t="shared" si="22"/>
        <v>0.0005006333011</v>
      </c>
      <c r="AF1685" s="54">
        <f t="shared" si="23"/>
        <v>0.6296506616</v>
      </c>
      <c r="AG1685" s="54">
        <f t="shared" si="24"/>
        <v>0.001381668029</v>
      </c>
      <c r="AH1685" s="54">
        <f t="shared" si="25"/>
        <v>0</v>
      </c>
      <c r="AI1685" s="54">
        <f t="shared" si="26"/>
        <v>0.4687778372</v>
      </c>
      <c r="AJ1685" s="54">
        <f t="shared" si="27"/>
        <v>0.02748902554</v>
      </c>
      <c r="AK1685" s="54">
        <f t="shared" si="28"/>
        <v>0.0816288048</v>
      </c>
      <c r="AL1685" s="54">
        <f t="shared" si="29"/>
        <v>0.03673363124</v>
      </c>
      <c r="AM1685" s="54">
        <f t="shared" si="30"/>
        <v>2.4864197</v>
      </c>
      <c r="AN1685" s="54">
        <f t="shared" si="31"/>
        <v>-4.9728394</v>
      </c>
      <c r="AO1685" s="55">
        <f t="shared" si="32"/>
        <v>2.996339964</v>
      </c>
      <c r="AP1685" s="55">
        <f t="shared" si="33"/>
        <v>0.001209480807</v>
      </c>
      <c r="AQ1685" s="55">
        <f t="shared" si="34"/>
        <v>2.028232077</v>
      </c>
      <c r="AR1685" s="55">
        <f t="shared" si="35"/>
        <v>0.004450632052</v>
      </c>
      <c r="AS1685" s="55">
        <f t="shared" si="36"/>
        <v>0</v>
      </c>
      <c r="AT1685" s="55">
        <f t="shared" si="37"/>
        <v>2.265042279</v>
      </c>
      <c r="AU1685" s="55">
        <f t="shared" si="38"/>
        <v>0.1328215631</v>
      </c>
      <c r="AV1685" s="55">
        <f t="shared" si="39"/>
        <v>0.3944143247</v>
      </c>
      <c r="AW1685" s="55">
        <f t="shared" si="40"/>
        <v>0.177489679</v>
      </c>
      <c r="AX1685" s="55">
        <f t="shared" si="41"/>
        <v>8</v>
      </c>
      <c r="AY1685" s="55">
        <f t="shared" si="42"/>
        <v>24.0277816</v>
      </c>
      <c r="AZ1685" s="54">
        <f t="shared" ref="AZ1685:BA1685" si="11837">AO1685*2</f>
        <v>5.992679927</v>
      </c>
      <c r="BA1685" s="54">
        <f t="shared" si="11837"/>
        <v>0.002418961614</v>
      </c>
      <c r="BB1685" s="54">
        <f t="shared" ref="BB1685:BD1685" si="11838">AQ1685*(3/2)</f>
        <v>3.042348116</v>
      </c>
      <c r="BC1685" s="54">
        <f t="shared" si="11838"/>
        <v>0.006675948078</v>
      </c>
      <c r="BD1685" s="54">
        <f t="shared" si="11838"/>
        <v>0</v>
      </c>
      <c r="BE1685" s="54">
        <f t="shared" ref="BE1685:BH1685" si="11839">AT1685</f>
        <v>2.265042279</v>
      </c>
      <c r="BF1685" s="54">
        <f t="shared" si="11839"/>
        <v>0.1328215631</v>
      </c>
      <c r="BG1685" s="54">
        <f t="shared" si="11839"/>
        <v>0.3944143247</v>
      </c>
      <c r="BH1685" s="54">
        <f t="shared" si="11839"/>
        <v>0.177489679</v>
      </c>
      <c r="BI1685" s="54">
        <f t="shared" si="46"/>
        <v>12.0138908</v>
      </c>
      <c r="BJ1685" s="54">
        <f t="shared" si="47"/>
        <v>-24.0277816</v>
      </c>
      <c r="BK1685" s="56">
        <f t="shared" ref="BK1685:BN1685" si="11840">AO1685</f>
        <v>2.996339964</v>
      </c>
      <c r="BL1685" s="56">
        <f t="shared" si="11840"/>
        <v>0.001209480807</v>
      </c>
      <c r="BM1685" s="56">
        <f t="shared" si="11840"/>
        <v>2.028232077</v>
      </c>
      <c r="BN1685" s="56">
        <f t="shared" si="11840"/>
        <v>0.004450632052</v>
      </c>
      <c r="BO1685" s="56">
        <f t="shared" si="49"/>
        <v>0</v>
      </c>
      <c r="BP1685" s="56">
        <f t="shared" si="50"/>
        <v>2.265042279</v>
      </c>
      <c r="BQ1685" s="56">
        <f t="shared" ref="BQ1685:BS1685" si="11841">AU1685</f>
        <v>0.1328215631</v>
      </c>
      <c r="BR1685" s="56">
        <f t="shared" si="11841"/>
        <v>0.3944143247</v>
      </c>
      <c r="BS1685" s="56">
        <f t="shared" si="11841"/>
        <v>0.177489679</v>
      </c>
      <c r="BT1685" s="56">
        <f t="shared" si="52"/>
        <v>8</v>
      </c>
      <c r="BU1685" s="50">
        <f t="shared" ref="BU1685:BX1685" si="11842">AZ1685</f>
        <v>5.992679927</v>
      </c>
      <c r="BV1685" s="50">
        <f t="shared" si="11842"/>
        <v>0.002418961614</v>
      </c>
      <c r="BW1685" s="50">
        <f t="shared" si="11842"/>
        <v>3.042348116</v>
      </c>
      <c r="BX1685" s="50">
        <f t="shared" si="11842"/>
        <v>0.006675948078</v>
      </c>
      <c r="BY1685" s="50">
        <f t="shared" si="54"/>
        <v>0</v>
      </c>
      <c r="BZ1685" s="50">
        <f t="shared" si="55"/>
        <v>2.265042279</v>
      </c>
      <c r="CA1685" s="50">
        <f t="shared" ref="CA1685:CC1685" si="11843">BF1685</f>
        <v>0.1328215631</v>
      </c>
      <c r="CB1685" s="50">
        <f t="shared" si="11843"/>
        <v>0.3944143247</v>
      </c>
      <c r="CC1685" s="50">
        <f t="shared" si="11843"/>
        <v>0.177489679</v>
      </c>
      <c r="CD1685" s="50">
        <f t="shared" si="57"/>
        <v>12.0138908</v>
      </c>
      <c r="CE1685" s="57">
        <f t="shared" si="58"/>
        <v>37.26</v>
      </c>
      <c r="CF1685" s="57">
        <f t="shared" si="59"/>
        <v>0.02</v>
      </c>
      <c r="CG1685" s="57">
        <f t="shared" si="60"/>
        <v>21.4</v>
      </c>
      <c r="CH1685" s="57">
        <f t="shared" si="61"/>
        <v>0.07</v>
      </c>
      <c r="CI1685" s="58">
        <f t="shared" si="62"/>
        <v>0</v>
      </c>
      <c r="CJ1685" s="58">
        <f t="shared" si="63"/>
        <v>33.68</v>
      </c>
      <c r="CK1685" s="57">
        <f t="shared" si="64"/>
        <v>1.95</v>
      </c>
      <c r="CL1685" s="57">
        <f t="shared" si="65"/>
        <v>3.29</v>
      </c>
      <c r="CM1685" s="57">
        <f t="shared" si="66"/>
        <v>2.06</v>
      </c>
      <c r="CN1685" s="57">
        <f t="shared" si="67"/>
        <v>99.73</v>
      </c>
      <c r="CO1685" s="59">
        <f t="shared" si="68"/>
        <v>0.1328098172</v>
      </c>
      <c r="CP1685" s="59">
        <f t="shared" si="69"/>
        <v>0.7627001155</v>
      </c>
      <c r="CQ1685" s="59">
        <f t="shared" si="70"/>
        <v>0.04472456095</v>
      </c>
      <c r="CR1685" s="59">
        <f t="shared" si="71"/>
        <v>0.05976550633</v>
      </c>
      <c r="CS1685" s="60">
        <f t="shared" si="72"/>
        <v>13.28098172</v>
      </c>
      <c r="CT1685" s="60">
        <f t="shared" si="73"/>
        <v>5.976550633</v>
      </c>
      <c r="CU1685" s="60">
        <f t="shared" si="74"/>
        <v>80.74246765</v>
      </c>
      <c r="CV1685" s="61">
        <f t="shared" si="75"/>
        <v>0.1261704149</v>
      </c>
      <c r="CW1685" s="61">
        <f t="shared" si="76"/>
        <v>0.1150133017</v>
      </c>
      <c r="CX1685" s="62"/>
    </row>
    <row r="1686" ht="15.75" customHeight="1">
      <c r="A1686" s="17" t="s">
        <v>53</v>
      </c>
      <c r="B1686" s="87" t="s">
        <v>1069</v>
      </c>
      <c r="C1686" s="93" t="s">
        <v>1744</v>
      </c>
      <c r="D1686" s="89"/>
      <c r="E1686" s="89" t="s">
        <v>1745</v>
      </c>
      <c r="F1686" s="90">
        <v>32.0</v>
      </c>
      <c r="G1686" s="89" t="s">
        <v>1777</v>
      </c>
      <c r="H1686" s="91">
        <v>36.96</v>
      </c>
      <c r="I1686" s="92">
        <v>2.6</v>
      </c>
      <c r="J1686" s="92">
        <v>21.24</v>
      </c>
      <c r="K1686" s="92">
        <v>3.28</v>
      </c>
      <c r="L1686" s="92">
        <v>0.02</v>
      </c>
      <c r="M1686" s="92">
        <v>0.03</v>
      </c>
      <c r="N1686" s="92">
        <v>2.78</v>
      </c>
      <c r="O1686" s="92">
        <v>32.53</v>
      </c>
      <c r="P1686" s="92"/>
      <c r="Q1686" s="50">
        <f t="shared" si="8"/>
        <v>99.44</v>
      </c>
      <c r="R1686" s="51">
        <f t="shared" si="9"/>
        <v>12</v>
      </c>
      <c r="S1686" s="52">
        <f t="shared" si="10"/>
        <v>0.6151357343</v>
      </c>
      <c r="T1686" s="52">
        <f t="shared" si="11"/>
        <v>0.0002503166506</v>
      </c>
      <c r="U1686" s="52">
        <f t="shared" si="12"/>
        <v>0.4166286621</v>
      </c>
      <c r="V1686" s="52">
        <f t="shared" si="13"/>
        <v>0.0003947622939</v>
      </c>
      <c r="W1686" s="52">
        <f t="shared" si="14"/>
        <v>0</v>
      </c>
      <c r="X1686" s="52">
        <f t="shared" si="15"/>
        <v>0.452771468</v>
      </c>
      <c r="Y1686" s="52">
        <f t="shared" si="16"/>
        <v>0.03918948256</v>
      </c>
      <c r="Z1686" s="52">
        <f t="shared" si="17"/>
        <v>0.06450908586</v>
      </c>
      <c r="AA1686" s="52">
        <f t="shared" si="18"/>
        <v>0.05848850023</v>
      </c>
      <c r="AB1686" s="52">
        <f t="shared" si="19"/>
        <v>1.647368012</v>
      </c>
      <c r="AC1686" s="53">
        <f t="shared" si="20"/>
        <v>4.94253155</v>
      </c>
      <c r="AD1686" s="54">
        <f t="shared" si="21"/>
        <v>1.230271469</v>
      </c>
      <c r="AE1686" s="54">
        <f t="shared" si="22"/>
        <v>0.0005006333011</v>
      </c>
      <c r="AF1686" s="54">
        <f t="shared" si="23"/>
        <v>0.6249429931</v>
      </c>
      <c r="AG1686" s="54">
        <f t="shared" si="24"/>
        <v>0.0005921434408</v>
      </c>
      <c r="AH1686" s="54">
        <f t="shared" si="25"/>
        <v>0</v>
      </c>
      <c r="AI1686" s="54">
        <f t="shared" si="26"/>
        <v>0.452771468</v>
      </c>
      <c r="AJ1686" s="54">
        <f t="shared" si="27"/>
        <v>0.03918948256</v>
      </c>
      <c r="AK1686" s="54">
        <f t="shared" si="28"/>
        <v>0.06450908586</v>
      </c>
      <c r="AL1686" s="54">
        <f t="shared" si="29"/>
        <v>0.05848850023</v>
      </c>
      <c r="AM1686" s="54">
        <f t="shared" si="30"/>
        <v>2.471265775</v>
      </c>
      <c r="AN1686" s="54">
        <f t="shared" si="31"/>
        <v>-4.94253155</v>
      </c>
      <c r="AO1686" s="55">
        <f t="shared" si="32"/>
        <v>2.987241368</v>
      </c>
      <c r="AP1686" s="55">
        <f t="shared" si="33"/>
        <v>0.001215595538</v>
      </c>
      <c r="AQ1686" s="55">
        <f t="shared" si="34"/>
        <v>2.023245123</v>
      </c>
      <c r="AR1686" s="55">
        <f t="shared" si="35"/>
        <v>0.001917056983</v>
      </c>
      <c r="AS1686" s="55">
        <f t="shared" si="36"/>
        <v>0</v>
      </c>
      <c r="AT1686" s="55">
        <f t="shared" si="37"/>
        <v>2.198762947</v>
      </c>
      <c r="AU1686" s="55">
        <f t="shared" si="38"/>
        <v>0.1903131894</v>
      </c>
      <c r="AV1686" s="55">
        <f t="shared" si="39"/>
        <v>0.3132710379</v>
      </c>
      <c r="AW1686" s="55">
        <f t="shared" si="40"/>
        <v>0.2840336819</v>
      </c>
      <c r="AX1686" s="55">
        <f t="shared" si="41"/>
        <v>8</v>
      </c>
      <c r="AY1686" s="55">
        <f t="shared" si="42"/>
        <v>24.00207611</v>
      </c>
      <c r="AZ1686" s="54">
        <f t="shared" ref="AZ1686:BA1686" si="11844">AO1686*2</f>
        <v>5.974482737</v>
      </c>
      <c r="BA1686" s="54">
        <f t="shared" si="11844"/>
        <v>0.002431191076</v>
      </c>
      <c r="BB1686" s="54">
        <f t="shared" ref="BB1686:BD1686" si="11845">AQ1686*(3/2)</f>
        <v>3.034867685</v>
      </c>
      <c r="BC1686" s="54">
        <f t="shared" si="11845"/>
        <v>0.002875585475</v>
      </c>
      <c r="BD1686" s="54">
        <f t="shared" si="11845"/>
        <v>0</v>
      </c>
      <c r="BE1686" s="54">
        <f t="shared" ref="BE1686:BH1686" si="11846">AT1686</f>
        <v>2.198762947</v>
      </c>
      <c r="BF1686" s="54">
        <f t="shared" si="11846"/>
        <v>0.1903131894</v>
      </c>
      <c r="BG1686" s="54">
        <f t="shared" si="11846"/>
        <v>0.3132710379</v>
      </c>
      <c r="BH1686" s="54">
        <f t="shared" si="11846"/>
        <v>0.2840336819</v>
      </c>
      <c r="BI1686" s="54">
        <f t="shared" si="46"/>
        <v>12.00103805</v>
      </c>
      <c r="BJ1686" s="54">
        <f t="shared" si="47"/>
        <v>-24.00207611</v>
      </c>
      <c r="BK1686" s="56">
        <f t="shared" ref="BK1686:BN1686" si="11847">AO1686</f>
        <v>2.987241368</v>
      </c>
      <c r="BL1686" s="56">
        <f t="shared" si="11847"/>
        <v>0.001215595538</v>
      </c>
      <c r="BM1686" s="56">
        <f t="shared" si="11847"/>
        <v>2.023245123</v>
      </c>
      <c r="BN1686" s="56">
        <f t="shared" si="11847"/>
        <v>0.001917056983</v>
      </c>
      <c r="BO1686" s="56">
        <f t="shared" si="49"/>
        <v>0</v>
      </c>
      <c r="BP1686" s="56">
        <f t="shared" si="50"/>
        <v>2.198762947</v>
      </c>
      <c r="BQ1686" s="56">
        <f t="shared" ref="BQ1686:BS1686" si="11848">AU1686</f>
        <v>0.1903131894</v>
      </c>
      <c r="BR1686" s="56">
        <f t="shared" si="11848"/>
        <v>0.3132710379</v>
      </c>
      <c r="BS1686" s="56">
        <f t="shared" si="11848"/>
        <v>0.2840336819</v>
      </c>
      <c r="BT1686" s="56">
        <f t="shared" si="52"/>
        <v>8</v>
      </c>
      <c r="BU1686" s="50">
        <f t="shared" ref="BU1686:BX1686" si="11849">AZ1686</f>
        <v>5.974482737</v>
      </c>
      <c r="BV1686" s="50">
        <f t="shared" si="11849"/>
        <v>0.002431191076</v>
      </c>
      <c r="BW1686" s="50">
        <f t="shared" si="11849"/>
        <v>3.034867685</v>
      </c>
      <c r="BX1686" s="50">
        <f t="shared" si="11849"/>
        <v>0.002875585475</v>
      </c>
      <c r="BY1686" s="50">
        <f t="shared" si="54"/>
        <v>0</v>
      </c>
      <c r="BZ1686" s="50">
        <f t="shared" si="55"/>
        <v>2.198762947</v>
      </c>
      <c r="CA1686" s="50">
        <f t="shared" ref="CA1686:CC1686" si="11850">BF1686</f>
        <v>0.1903131894</v>
      </c>
      <c r="CB1686" s="50">
        <f t="shared" si="11850"/>
        <v>0.3132710379</v>
      </c>
      <c r="CC1686" s="50">
        <f t="shared" si="11850"/>
        <v>0.2840336819</v>
      </c>
      <c r="CD1686" s="50">
        <f t="shared" si="57"/>
        <v>12.00103805</v>
      </c>
      <c r="CE1686" s="57">
        <f t="shared" si="58"/>
        <v>36.96</v>
      </c>
      <c r="CF1686" s="57">
        <f t="shared" si="59"/>
        <v>0.02</v>
      </c>
      <c r="CG1686" s="57">
        <f t="shared" si="60"/>
        <v>21.24</v>
      </c>
      <c r="CH1686" s="57">
        <f t="shared" si="61"/>
        <v>0.03</v>
      </c>
      <c r="CI1686" s="58">
        <f t="shared" si="62"/>
        <v>0</v>
      </c>
      <c r="CJ1686" s="58">
        <f t="shared" si="63"/>
        <v>32.53</v>
      </c>
      <c r="CK1686" s="57">
        <f t="shared" si="64"/>
        <v>2.78</v>
      </c>
      <c r="CL1686" s="57">
        <f t="shared" si="65"/>
        <v>2.6</v>
      </c>
      <c r="CM1686" s="57">
        <f t="shared" si="66"/>
        <v>3.28</v>
      </c>
      <c r="CN1686" s="57">
        <f t="shared" si="67"/>
        <v>99.44</v>
      </c>
      <c r="CO1686" s="59">
        <f t="shared" si="68"/>
        <v>0.1048998949</v>
      </c>
      <c r="CP1686" s="59">
        <f t="shared" si="69"/>
        <v>0.7362634081</v>
      </c>
      <c r="CQ1686" s="59">
        <f t="shared" si="70"/>
        <v>0.06372703235</v>
      </c>
      <c r="CR1686" s="59">
        <f t="shared" si="71"/>
        <v>0.09510966471</v>
      </c>
      <c r="CS1686" s="60">
        <f t="shared" si="72"/>
        <v>10.48998949</v>
      </c>
      <c r="CT1686" s="60">
        <f t="shared" si="73"/>
        <v>9.510966471</v>
      </c>
      <c r="CU1686" s="60">
        <f t="shared" si="74"/>
        <v>79.99904404</v>
      </c>
      <c r="CV1686" s="61">
        <f t="shared" si="75"/>
        <v>0.1475596122</v>
      </c>
      <c r="CW1686" s="61">
        <f t="shared" si="76"/>
        <v>0.09084330897</v>
      </c>
      <c r="CX1686" s="62"/>
    </row>
    <row r="1687" ht="15.75" customHeight="1">
      <c r="A1687" s="17" t="s">
        <v>53</v>
      </c>
      <c r="B1687" s="87" t="s">
        <v>1069</v>
      </c>
      <c r="C1687" s="88" t="s">
        <v>1744</v>
      </c>
      <c r="D1687" s="89"/>
      <c r="E1687" s="89" t="s">
        <v>1745</v>
      </c>
      <c r="F1687" s="90">
        <v>33.0</v>
      </c>
      <c r="G1687" s="89" t="s">
        <v>1778</v>
      </c>
      <c r="H1687" s="91">
        <v>36.96</v>
      </c>
      <c r="I1687" s="92">
        <v>1.61</v>
      </c>
      <c r="J1687" s="92">
        <v>21.18</v>
      </c>
      <c r="K1687" s="92">
        <v>1.08</v>
      </c>
      <c r="L1687" s="92">
        <v>0.06</v>
      </c>
      <c r="M1687" s="92">
        <v>0.01</v>
      </c>
      <c r="N1687" s="92">
        <v>14.85</v>
      </c>
      <c r="O1687" s="92">
        <v>24.98</v>
      </c>
      <c r="P1687" s="92"/>
      <c r="Q1687" s="50">
        <f t="shared" si="8"/>
        <v>100.73</v>
      </c>
      <c r="R1687" s="51">
        <f t="shared" si="9"/>
        <v>12</v>
      </c>
      <c r="S1687" s="52">
        <f t="shared" si="10"/>
        <v>0.6151357343</v>
      </c>
      <c r="T1687" s="52">
        <f t="shared" si="11"/>
        <v>0.0007509499517</v>
      </c>
      <c r="U1687" s="52">
        <f t="shared" si="12"/>
        <v>0.4154517449</v>
      </c>
      <c r="V1687" s="52">
        <f t="shared" si="13"/>
        <v>0.0001315874313</v>
      </c>
      <c r="W1687" s="52">
        <f t="shared" si="14"/>
        <v>0</v>
      </c>
      <c r="X1687" s="52">
        <f t="shared" si="15"/>
        <v>0.347686175</v>
      </c>
      <c r="Y1687" s="52">
        <f t="shared" si="16"/>
        <v>0.2093395022</v>
      </c>
      <c r="Z1687" s="52">
        <f t="shared" si="17"/>
        <v>0.03994601086</v>
      </c>
      <c r="AA1687" s="52">
        <f t="shared" si="18"/>
        <v>0.01925840861</v>
      </c>
      <c r="AB1687" s="52">
        <f t="shared" si="19"/>
        <v>1.647700113</v>
      </c>
      <c r="AC1687" s="53">
        <f t="shared" si="20"/>
        <v>4.942756927</v>
      </c>
      <c r="AD1687" s="54">
        <f t="shared" si="21"/>
        <v>1.230271469</v>
      </c>
      <c r="AE1687" s="54">
        <f t="shared" si="22"/>
        <v>0.001501899903</v>
      </c>
      <c r="AF1687" s="54">
        <f t="shared" si="23"/>
        <v>0.6231776174</v>
      </c>
      <c r="AG1687" s="54">
        <f t="shared" si="24"/>
        <v>0.0001973811469</v>
      </c>
      <c r="AH1687" s="54">
        <f t="shared" si="25"/>
        <v>0</v>
      </c>
      <c r="AI1687" s="54">
        <f t="shared" si="26"/>
        <v>0.347686175</v>
      </c>
      <c r="AJ1687" s="54">
        <f t="shared" si="27"/>
        <v>0.2093395022</v>
      </c>
      <c r="AK1687" s="54">
        <f t="shared" si="28"/>
        <v>0.03994601086</v>
      </c>
      <c r="AL1687" s="54">
        <f t="shared" si="29"/>
        <v>0.01925840861</v>
      </c>
      <c r="AM1687" s="54">
        <f t="shared" si="30"/>
        <v>2.471378464</v>
      </c>
      <c r="AN1687" s="54">
        <f t="shared" si="31"/>
        <v>-4.942756927</v>
      </c>
      <c r="AO1687" s="55">
        <f t="shared" si="32"/>
        <v>2.986639277</v>
      </c>
      <c r="AP1687" s="55">
        <f t="shared" si="33"/>
        <v>0.003646051588</v>
      </c>
      <c r="AQ1687" s="55">
        <f t="shared" si="34"/>
        <v>2.0171231</v>
      </c>
      <c r="AR1687" s="55">
        <f t="shared" si="35"/>
        <v>0.0006388901973</v>
      </c>
      <c r="AS1687" s="55">
        <f t="shared" si="36"/>
        <v>0</v>
      </c>
      <c r="AT1687" s="55">
        <f t="shared" si="37"/>
        <v>1.68810415</v>
      </c>
      <c r="AU1687" s="55">
        <f t="shared" si="38"/>
        <v>1.016396129</v>
      </c>
      <c r="AV1687" s="55">
        <f t="shared" si="39"/>
        <v>0.1939479668</v>
      </c>
      <c r="AW1687" s="55">
        <f t="shared" si="40"/>
        <v>0.09350443547</v>
      </c>
      <c r="AX1687" s="55">
        <f t="shared" si="41"/>
        <v>8</v>
      </c>
      <c r="AY1687" s="55">
        <f t="shared" si="42"/>
        <v>23.99833265</v>
      </c>
      <c r="AZ1687" s="54">
        <f t="shared" ref="AZ1687:BA1687" si="11851">AO1687*2</f>
        <v>5.973278554</v>
      </c>
      <c r="BA1687" s="54">
        <f t="shared" si="11851"/>
        <v>0.007292103175</v>
      </c>
      <c r="BB1687" s="54">
        <f t="shared" ref="BB1687:BD1687" si="11852">AQ1687*(3/2)</f>
        <v>3.025684649</v>
      </c>
      <c r="BC1687" s="54">
        <f t="shared" si="11852"/>
        <v>0.0009583352959</v>
      </c>
      <c r="BD1687" s="54">
        <f t="shared" si="11852"/>
        <v>0</v>
      </c>
      <c r="BE1687" s="54">
        <f t="shared" ref="BE1687:BH1687" si="11853">AT1687</f>
        <v>1.68810415</v>
      </c>
      <c r="BF1687" s="54">
        <f t="shared" si="11853"/>
        <v>1.016396129</v>
      </c>
      <c r="BG1687" s="54">
        <f t="shared" si="11853"/>
        <v>0.1939479668</v>
      </c>
      <c r="BH1687" s="54">
        <f t="shared" si="11853"/>
        <v>0.09350443547</v>
      </c>
      <c r="BI1687" s="54">
        <f t="shared" si="46"/>
        <v>11.99916632</v>
      </c>
      <c r="BJ1687" s="54">
        <f t="shared" si="47"/>
        <v>-23.99833265</v>
      </c>
      <c r="BK1687" s="56">
        <f t="shared" ref="BK1687:BN1687" si="11854">AO1687</f>
        <v>2.986639277</v>
      </c>
      <c r="BL1687" s="56">
        <f t="shared" si="11854"/>
        <v>0.003646051588</v>
      </c>
      <c r="BM1687" s="56">
        <f t="shared" si="11854"/>
        <v>2.0171231</v>
      </c>
      <c r="BN1687" s="56">
        <f t="shared" si="11854"/>
        <v>0.0006388901973</v>
      </c>
      <c r="BO1687" s="56">
        <f t="shared" si="49"/>
        <v>0.001667353552</v>
      </c>
      <c r="BP1687" s="56">
        <f t="shared" si="50"/>
        <v>1.686436797</v>
      </c>
      <c r="BQ1687" s="56">
        <f t="shared" ref="BQ1687:BS1687" si="11855">AU1687</f>
        <v>1.016396129</v>
      </c>
      <c r="BR1687" s="56">
        <f t="shared" si="11855"/>
        <v>0.1939479668</v>
      </c>
      <c r="BS1687" s="56">
        <f t="shared" si="11855"/>
        <v>0.09350443547</v>
      </c>
      <c r="BT1687" s="56">
        <f t="shared" si="52"/>
        <v>8</v>
      </c>
      <c r="BU1687" s="50">
        <f t="shared" ref="BU1687:BX1687" si="11856">AZ1687</f>
        <v>5.973278554</v>
      </c>
      <c r="BV1687" s="50">
        <f t="shared" si="11856"/>
        <v>0.007292103175</v>
      </c>
      <c r="BW1687" s="50">
        <f t="shared" si="11856"/>
        <v>3.025684649</v>
      </c>
      <c r="BX1687" s="50">
        <f t="shared" si="11856"/>
        <v>0.0009583352959</v>
      </c>
      <c r="BY1687" s="50">
        <f t="shared" si="54"/>
        <v>0.002501030328</v>
      </c>
      <c r="BZ1687" s="50">
        <f t="shared" si="55"/>
        <v>1.686436797</v>
      </c>
      <c r="CA1687" s="50">
        <f t="shared" ref="CA1687:CC1687" si="11857">BF1687</f>
        <v>1.016396129</v>
      </c>
      <c r="CB1687" s="50">
        <f t="shared" si="11857"/>
        <v>0.1939479668</v>
      </c>
      <c r="CC1687" s="50">
        <f t="shared" si="11857"/>
        <v>0.09350443547</v>
      </c>
      <c r="CD1687" s="50">
        <f t="shared" si="57"/>
        <v>12</v>
      </c>
      <c r="CE1687" s="57">
        <f t="shared" si="58"/>
        <v>36.96</v>
      </c>
      <c r="CF1687" s="57">
        <f t="shared" si="59"/>
        <v>0.06</v>
      </c>
      <c r="CG1687" s="57">
        <f t="shared" si="60"/>
        <v>21.18</v>
      </c>
      <c r="CH1687" s="57">
        <f t="shared" si="61"/>
        <v>0.01</v>
      </c>
      <c r="CI1687" s="58">
        <f t="shared" si="62"/>
        <v>0.0274201352</v>
      </c>
      <c r="CJ1687" s="58">
        <f t="shared" si="63"/>
        <v>24.95532706</v>
      </c>
      <c r="CK1687" s="57">
        <f t="shared" si="64"/>
        <v>14.85</v>
      </c>
      <c r="CL1687" s="57">
        <f t="shared" si="65"/>
        <v>1.61</v>
      </c>
      <c r="CM1687" s="57">
        <f t="shared" si="66"/>
        <v>1.08</v>
      </c>
      <c r="CN1687" s="57">
        <f t="shared" si="67"/>
        <v>100.7327472</v>
      </c>
      <c r="CO1687" s="59">
        <f t="shared" si="68"/>
        <v>0.06485935137</v>
      </c>
      <c r="CP1687" s="59">
        <f t="shared" si="69"/>
        <v>0.5639718661</v>
      </c>
      <c r="CQ1687" s="59">
        <f t="shared" si="70"/>
        <v>0.33989938</v>
      </c>
      <c r="CR1687" s="59">
        <f t="shared" si="71"/>
        <v>0.03126940248</v>
      </c>
      <c r="CS1687" s="60">
        <f t="shared" si="72"/>
        <v>6.485935137</v>
      </c>
      <c r="CT1687" s="60">
        <f t="shared" si="73"/>
        <v>3.126940248</v>
      </c>
      <c r="CU1687" s="60">
        <f t="shared" si="74"/>
        <v>90.38712461</v>
      </c>
      <c r="CV1687" s="61">
        <f t="shared" si="75"/>
        <v>0.06369907817</v>
      </c>
      <c r="CW1687" s="61">
        <f t="shared" si="76"/>
        <v>0.05616819829</v>
      </c>
      <c r="CX1687" s="62"/>
    </row>
    <row r="1688" ht="15.75" customHeight="1">
      <c r="A1688" s="17" t="s">
        <v>53</v>
      </c>
      <c r="B1688" s="87" t="s">
        <v>1069</v>
      </c>
      <c r="C1688" s="93" t="s">
        <v>1744</v>
      </c>
      <c r="D1688" s="89"/>
      <c r="E1688" s="89" t="s">
        <v>1745</v>
      </c>
      <c r="F1688" s="90">
        <v>34.0</v>
      </c>
      <c r="G1688" s="89" t="s">
        <v>1779</v>
      </c>
      <c r="H1688" s="91">
        <v>37.01</v>
      </c>
      <c r="I1688" s="92">
        <v>1.43</v>
      </c>
      <c r="J1688" s="92">
        <v>21.05</v>
      </c>
      <c r="K1688" s="92">
        <v>5.52</v>
      </c>
      <c r="L1688" s="92">
        <v>0.06</v>
      </c>
      <c r="M1688" s="92">
        <v>0.0</v>
      </c>
      <c r="N1688" s="92">
        <v>10.01</v>
      </c>
      <c r="O1688" s="92">
        <v>25.03</v>
      </c>
      <c r="P1688" s="92"/>
      <c r="Q1688" s="50">
        <f t="shared" si="8"/>
        <v>100.11</v>
      </c>
      <c r="R1688" s="51">
        <f t="shared" si="9"/>
        <v>12</v>
      </c>
      <c r="S1688" s="52">
        <f t="shared" si="10"/>
        <v>0.6159678984</v>
      </c>
      <c r="T1688" s="52">
        <f t="shared" si="11"/>
        <v>0.0007509499517</v>
      </c>
      <c r="U1688" s="52">
        <f t="shared" si="12"/>
        <v>0.4129017578</v>
      </c>
      <c r="V1688" s="52">
        <f t="shared" si="13"/>
        <v>0</v>
      </c>
      <c r="W1688" s="52">
        <f t="shared" si="14"/>
        <v>0</v>
      </c>
      <c r="X1688" s="52">
        <f t="shared" si="15"/>
        <v>0.348382104</v>
      </c>
      <c r="Y1688" s="52">
        <f t="shared" si="16"/>
        <v>0.1411103311</v>
      </c>
      <c r="Z1688" s="52">
        <f t="shared" si="17"/>
        <v>0.03547999722</v>
      </c>
      <c r="AA1688" s="52">
        <f t="shared" si="18"/>
        <v>0.09843186625</v>
      </c>
      <c r="AB1688" s="52">
        <f t="shared" si="19"/>
        <v>1.653024905</v>
      </c>
      <c r="AC1688" s="53">
        <f t="shared" si="20"/>
        <v>4.952389264</v>
      </c>
      <c r="AD1688" s="54">
        <f t="shared" si="21"/>
        <v>1.231935797</v>
      </c>
      <c r="AE1688" s="54">
        <f t="shared" si="22"/>
        <v>0.001501899903</v>
      </c>
      <c r="AF1688" s="54">
        <f t="shared" si="23"/>
        <v>0.6193526367</v>
      </c>
      <c r="AG1688" s="54">
        <f t="shared" si="24"/>
        <v>0</v>
      </c>
      <c r="AH1688" s="54">
        <f t="shared" si="25"/>
        <v>0</v>
      </c>
      <c r="AI1688" s="54">
        <f t="shared" si="26"/>
        <v>0.348382104</v>
      </c>
      <c r="AJ1688" s="54">
        <f t="shared" si="27"/>
        <v>0.1411103311</v>
      </c>
      <c r="AK1688" s="54">
        <f t="shared" si="28"/>
        <v>0.03547999722</v>
      </c>
      <c r="AL1688" s="54">
        <f t="shared" si="29"/>
        <v>0.09843186625</v>
      </c>
      <c r="AM1688" s="54">
        <f t="shared" si="30"/>
        <v>2.476194632</v>
      </c>
      <c r="AN1688" s="54">
        <f t="shared" si="31"/>
        <v>-4.952389264</v>
      </c>
      <c r="AO1688" s="55">
        <f t="shared" si="32"/>
        <v>2.981045944</v>
      </c>
      <c r="AP1688" s="55">
        <f t="shared" si="33"/>
        <v>0.003634306777</v>
      </c>
      <c r="AQ1688" s="55">
        <f t="shared" si="34"/>
        <v>1.99828451</v>
      </c>
      <c r="AR1688" s="55">
        <f t="shared" si="35"/>
        <v>0</v>
      </c>
      <c r="AS1688" s="55">
        <f t="shared" si="36"/>
        <v>0</v>
      </c>
      <c r="AT1688" s="55">
        <f t="shared" si="37"/>
        <v>1.686034387</v>
      </c>
      <c r="AU1688" s="55">
        <f t="shared" si="38"/>
        <v>0.6829193229</v>
      </c>
      <c r="AV1688" s="55">
        <f t="shared" si="39"/>
        <v>0.1717094382</v>
      </c>
      <c r="AW1688" s="55">
        <f t="shared" si="40"/>
        <v>0.4763720908</v>
      </c>
      <c r="AX1688" s="55">
        <f t="shared" si="41"/>
        <v>8</v>
      </c>
      <c r="AY1688" s="55">
        <f t="shared" si="42"/>
        <v>23.96764501</v>
      </c>
      <c r="AZ1688" s="54">
        <f t="shared" ref="AZ1688:BA1688" si="11858">AO1688*2</f>
        <v>5.962091888</v>
      </c>
      <c r="BA1688" s="54">
        <f t="shared" si="11858"/>
        <v>0.007268613553</v>
      </c>
      <c r="BB1688" s="54">
        <f t="shared" ref="BB1688:BD1688" si="11859">AQ1688*(3/2)</f>
        <v>2.997426766</v>
      </c>
      <c r="BC1688" s="54">
        <f t="shared" si="11859"/>
        <v>0</v>
      </c>
      <c r="BD1688" s="54">
        <f t="shared" si="11859"/>
        <v>0</v>
      </c>
      <c r="BE1688" s="54">
        <f t="shared" ref="BE1688:BH1688" si="11860">AT1688</f>
        <v>1.686034387</v>
      </c>
      <c r="BF1688" s="54">
        <f t="shared" si="11860"/>
        <v>0.6829193229</v>
      </c>
      <c r="BG1688" s="54">
        <f t="shared" si="11860"/>
        <v>0.1717094382</v>
      </c>
      <c r="BH1688" s="54">
        <f t="shared" si="11860"/>
        <v>0.4763720908</v>
      </c>
      <c r="BI1688" s="54">
        <f t="shared" si="46"/>
        <v>11.98382251</v>
      </c>
      <c r="BJ1688" s="54">
        <f t="shared" si="47"/>
        <v>-23.96764501</v>
      </c>
      <c r="BK1688" s="56">
        <f t="shared" ref="BK1688:BN1688" si="11861">AO1688</f>
        <v>2.981045944</v>
      </c>
      <c r="BL1688" s="56">
        <f t="shared" si="11861"/>
        <v>0.003634306777</v>
      </c>
      <c r="BM1688" s="56">
        <f t="shared" si="11861"/>
        <v>1.99828451</v>
      </c>
      <c r="BN1688" s="56">
        <f t="shared" si="11861"/>
        <v>0</v>
      </c>
      <c r="BO1688" s="56">
        <f t="shared" si="49"/>
        <v>0.03235498841</v>
      </c>
      <c r="BP1688" s="56">
        <f t="shared" si="50"/>
        <v>1.653679399</v>
      </c>
      <c r="BQ1688" s="56">
        <f t="shared" ref="BQ1688:BS1688" si="11862">AU1688</f>
        <v>0.6829193229</v>
      </c>
      <c r="BR1688" s="56">
        <f t="shared" si="11862"/>
        <v>0.1717094382</v>
      </c>
      <c r="BS1688" s="56">
        <f t="shared" si="11862"/>
        <v>0.4763720908</v>
      </c>
      <c r="BT1688" s="56">
        <f t="shared" si="52"/>
        <v>8</v>
      </c>
      <c r="BU1688" s="50">
        <f t="shared" ref="BU1688:BX1688" si="11863">AZ1688</f>
        <v>5.962091888</v>
      </c>
      <c r="BV1688" s="50">
        <f t="shared" si="11863"/>
        <v>0.007268613553</v>
      </c>
      <c r="BW1688" s="50">
        <f t="shared" si="11863"/>
        <v>2.997426766</v>
      </c>
      <c r="BX1688" s="50">
        <f t="shared" si="11863"/>
        <v>0</v>
      </c>
      <c r="BY1688" s="50">
        <f t="shared" si="54"/>
        <v>0.04853248262</v>
      </c>
      <c r="BZ1688" s="50">
        <f t="shared" si="55"/>
        <v>1.653679399</v>
      </c>
      <c r="CA1688" s="50">
        <f t="shared" ref="CA1688:CC1688" si="11864">BF1688</f>
        <v>0.6829193229</v>
      </c>
      <c r="CB1688" s="50">
        <f t="shared" si="11864"/>
        <v>0.1717094382</v>
      </c>
      <c r="CC1688" s="50">
        <f t="shared" si="11864"/>
        <v>0.4763720908</v>
      </c>
      <c r="CD1688" s="50">
        <f t="shared" si="57"/>
        <v>12</v>
      </c>
      <c r="CE1688" s="57">
        <f t="shared" si="58"/>
        <v>37.01</v>
      </c>
      <c r="CF1688" s="57">
        <f t="shared" si="59"/>
        <v>0.06</v>
      </c>
      <c r="CG1688" s="57">
        <f t="shared" si="60"/>
        <v>21.05</v>
      </c>
      <c r="CH1688" s="57">
        <f t="shared" si="61"/>
        <v>0</v>
      </c>
      <c r="CI1688" s="58">
        <f t="shared" si="62"/>
        <v>0.5338071256</v>
      </c>
      <c r="CJ1688" s="58">
        <f t="shared" si="63"/>
        <v>24.54967447</v>
      </c>
      <c r="CK1688" s="57">
        <f t="shared" si="64"/>
        <v>10.01</v>
      </c>
      <c r="CL1688" s="57">
        <f t="shared" si="65"/>
        <v>1.43</v>
      </c>
      <c r="CM1688" s="57">
        <f t="shared" si="66"/>
        <v>5.52</v>
      </c>
      <c r="CN1688" s="57">
        <f t="shared" si="67"/>
        <v>100.1634816</v>
      </c>
      <c r="CO1688" s="59">
        <f t="shared" si="68"/>
        <v>0.05753026248</v>
      </c>
      <c r="CP1688" s="59">
        <f t="shared" si="69"/>
        <v>0.5540557982</v>
      </c>
      <c r="CQ1688" s="59">
        <f t="shared" si="70"/>
        <v>0.2288082024</v>
      </c>
      <c r="CR1688" s="59">
        <f t="shared" si="71"/>
        <v>0.1596057369</v>
      </c>
      <c r="CS1688" s="60">
        <f t="shared" si="72"/>
        <v>5.753026248</v>
      </c>
      <c r="CT1688" s="60">
        <f t="shared" si="73"/>
        <v>15.96057369</v>
      </c>
      <c r="CU1688" s="60">
        <f t="shared" si="74"/>
        <v>78.28640006</v>
      </c>
      <c r="CV1688" s="61">
        <f t="shared" si="75"/>
        <v>0.1883708681</v>
      </c>
      <c r="CW1688" s="61">
        <f t="shared" si="76"/>
        <v>0.0498212073</v>
      </c>
      <c r="CX1688" s="62"/>
    </row>
    <row r="1689" ht="15.75" customHeight="1">
      <c r="A1689" s="17" t="s">
        <v>53</v>
      </c>
      <c r="B1689" s="87" t="s">
        <v>1069</v>
      </c>
      <c r="C1689" s="88" t="s">
        <v>1744</v>
      </c>
      <c r="D1689" s="89"/>
      <c r="E1689" s="89" t="s">
        <v>1745</v>
      </c>
      <c r="F1689" s="90">
        <v>35.0</v>
      </c>
      <c r="G1689" s="89" t="s">
        <v>1780</v>
      </c>
      <c r="H1689" s="91">
        <v>36.59</v>
      </c>
      <c r="I1689" s="92">
        <v>1.0</v>
      </c>
      <c r="J1689" s="92">
        <v>20.69</v>
      </c>
      <c r="K1689" s="92">
        <v>3.6</v>
      </c>
      <c r="L1689" s="92">
        <v>0.03</v>
      </c>
      <c r="M1689" s="92">
        <v>0.04</v>
      </c>
      <c r="N1689" s="92">
        <v>2.2</v>
      </c>
      <c r="O1689" s="92">
        <v>35.43</v>
      </c>
      <c r="P1689" s="92"/>
      <c r="Q1689" s="50">
        <f t="shared" si="8"/>
        <v>99.58</v>
      </c>
      <c r="R1689" s="51">
        <f t="shared" si="9"/>
        <v>12</v>
      </c>
      <c r="S1689" s="52">
        <f t="shared" si="10"/>
        <v>0.6089777196</v>
      </c>
      <c r="T1689" s="52">
        <f t="shared" si="11"/>
        <v>0.0003754749758</v>
      </c>
      <c r="U1689" s="52">
        <f t="shared" si="12"/>
        <v>0.4058402551</v>
      </c>
      <c r="V1689" s="52">
        <f t="shared" si="13"/>
        <v>0.0005263497252</v>
      </c>
      <c r="W1689" s="52">
        <f t="shared" si="14"/>
        <v>0</v>
      </c>
      <c r="X1689" s="52">
        <f t="shared" si="15"/>
        <v>0.4931353554</v>
      </c>
      <c r="Y1689" s="52">
        <f t="shared" si="16"/>
        <v>0.03101325958</v>
      </c>
      <c r="Z1689" s="52">
        <f t="shared" si="17"/>
        <v>0.02481118687</v>
      </c>
      <c r="AA1689" s="52">
        <f t="shared" si="18"/>
        <v>0.06419469538</v>
      </c>
      <c r="AB1689" s="52">
        <f t="shared" si="19"/>
        <v>1.628874297</v>
      </c>
      <c r="AC1689" s="53">
        <f t="shared" si="20"/>
        <v>4.882821587</v>
      </c>
      <c r="AD1689" s="54">
        <f t="shared" si="21"/>
        <v>1.217955439</v>
      </c>
      <c r="AE1689" s="54">
        <f t="shared" si="22"/>
        <v>0.0007509499517</v>
      </c>
      <c r="AF1689" s="54">
        <f t="shared" si="23"/>
        <v>0.6087603826</v>
      </c>
      <c r="AG1689" s="54">
        <f t="shared" si="24"/>
        <v>0.0007895245878</v>
      </c>
      <c r="AH1689" s="54">
        <f t="shared" si="25"/>
        <v>0</v>
      </c>
      <c r="AI1689" s="54">
        <f t="shared" si="26"/>
        <v>0.4931353554</v>
      </c>
      <c r="AJ1689" s="54">
        <f t="shared" si="27"/>
        <v>0.03101325958</v>
      </c>
      <c r="AK1689" s="54">
        <f t="shared" si="28"/>
        <v>0.02481118687</v>
      </c>
      <c r="AL1689" s="54">
        <f t="shared" si="29"/>
        <v>0.06419469538</v>
      </c>
      <c r="AM1689" s="54">
        <f t="shared" si="30"/>
        <v>2.441410794</v>
      </c>
      <c r="AN1689" s="54">
        <f t="shared" si="31"/>
        <v>-4.882821587</v>
      </c>
      <c r="AO1689" s="55">
        <f t="shared" si="32"/>
        <v>2.990913275</v>
      </c>
      <c r="AP1689" s="55">
        <f t="shared" si="33"/>
        <v>0.001844095528</v>
      </c>
      <c r="AQ1689" s="55">
        <f t="shared" si="34"/>
        <v>1.993230569</v>
      </c>
      <c r="AR1689" s="55">
        <f t="shared" si="35"/>
        <v>0.002585096843</v>
      </c>
      <c r="AS1689" s="55">
        <f t="shared" si="36"/>
        <v>0</v>
      </c>
      <c r="AT1689" s="55">
        <f t="shared" si="37"/>
        <v>2.421968872</v>
      </c>
      <c r="AU1689" s="55">
        <f t="shared" si="38"/>
        <v>0.1523175098</v>
      </c>
      <c r="AV1689" s="55">
        <f t="shared" si="39"/>
        <v>0.1218568525</v>
      </c>
      <c r="AW1689" s="55">
        <f t="shared" si="40"/>
        <v>0.3152837294</v>
      </c>
      <c r="AX1689" s="55">
        <f t="shared" si="41"/>
        <v>8</v>
      </c>
      <c r="AY1689" s="55">
        <f t="shared" si="42"/>
        <v>23.98133041</v>
      </c>
      <c r="AZ1689" s="54">
        <f t="shared" ref="AZ1689:BA1689" si="11865">AO1689*2</f>
        <v>5.98182655</v>
      </c>
      <c r="BA1689" s="54">
        <f t="shared" si="11865"/>
        <v>0.003688191057</v>
      </c>
      <c r="BB1689" s="54">
        <f t="shared" ref="BB1689:BD1689" si="11866">AQ1689*(3/2)</f>
        <v>2.989845853</v>
      </c>
      <c r="BC1689" s="54">
        <f t="shared" si="11866"/>
        <v>0.003877645264</v>
      </c>
      <c r="BD1689" s="54">
        <f t="shared" si="11866"/>
        <v>0</v>
      </c>
      <c r="BE1689" s="54">
        <f t="shared" ref="BE1689:BH1689" si="11867">AT1689</f>
        <v>2.421968872</v>
      </c>
      <c r="BF1689" s="54">
        <f t="shared" si="11867"/>
        <v>0.1523175098</v>
      </c>
      <c r="BG1689" s="54">
        <f t="shared" si="11867"/>
        <v>0.1218568525</v>
      </c>
      <c r="BH1689" s="54">
        <f t="shared" si="11867"/>
        <v>0.3152837294</v>
      </c>
      <c r="BI1689" s="54">
        <f t="shared" si="46"/>
        <v>11.9906652</v>
      </c>
      <c r="BJ1689" s="54">
        <f t="shared" si="47"/>
        <v>-23.98133041</v>
      </c>
      <c r="BK1689" s="56">
        <f t="shared" ref="BK1689:BN1689" si="11868">AO1689</f>
        <v>2.990913275</v>
      </c>
      <c r="BL1689" s="56">
        <f t="shared" si="11868"/>
        <v>0.001844095528</v>
      </c>
      <c r="BM1689" s="56">
        <f t="shared" si="11868"/>
        <v>1.993230569</v>
      </c>
      <c r="BN1689" s="56">
        <f t="shared" si="11868"/>
        <v>0.002585096843</v>
      </c>
      <c r="BO1689" s="56">
        <f t="shared" si="49"/>
        <v>0.01866959357</v>
      </c>
      <c r="BP1689" s="56">
        <f t="shared" si="50"/>
        <v>2.403299279</v>
      </c>
      <c r="BQ1689" s="56">
        <f t="shared" ref="BQ1689:BS1689" si="11869">AU1689</f>
        <v>0.1523175098</v>
      </c>
      <c r="BR1689" s="56">
        <f t="shared" si="11869"/>
        <v>0.1218568525</v>
      </c>
      <c r="BS1689" s="56">
        <f t="shared" si="11869"/>
        <v>0.3152837294</v>
      </c>
      <c r="BT1689" s="56">
        <f t="shared" si="52"/>
        <v>8</v>
      </c>
      <c r="BU1689" s="50">
        <f t="shared" ref="BU1689:BX1689" si="11870">AZ1689</f>
        <v>5.98182655</v>
      </c>
      <c r="BV1689" s="50">
        <f t="shared" si="11870"/>
        <v>0.003688191057</v>
      </c>
      <c r="BW1689" s="50">
        <f t="shared" si="11870"/>
        <v>2.989845853</v>
      </c>
      <c r="BX1689" s="50">
        <f t="shared" si="11870"/>
        <v>0.003877645264</v>
      </c>
      <c r="BY1689" s="50">
        <f t="shared" si="54"/>
        <v>0.02800439035</v>
      </c>
      <c r="BZ1689" s="50">
        <f t="shared" si="55"/>
        <v>2.403299279</v>
      </c>
      <c r="CA1689" s="50">
        <f t="shared" ref="CA1689:CC1689" si="11871">BF1689</f>
        <v>0.1523175098</v>
      </c>
      <c r="CB1689" s="50">
        <f t="shared" si="11871"/>
        <v>0.1218568525</v>
      </c>
      <c r="CC1689" s="50">
        <f t="shared" si="11871"/>
        <v>0.3152837294</v>
      </c>
      <c r="CD1689" s="50">
        <f t="shared" si="57"/>
        <v>12</v>
      </c>
      <c r="CE1689" s="57">
        <f t="shared" si="58"/>
        <v>36.59</v>
      </c>
      <c r="CF1689" s="57">
        <f t="shared" si="59"/>
        <v>0.03</v>
      </c>
      <c r="CG1689" s="57">
        <f t="shared" si="60"/>
        <v>20.69</v>
      </c>
      <c r="CH1689" s="57">
        <f t="shared" si="61"/>
        <v>0.04</v>
      </c>
      <c r="CI1689" s="58">
        <f t="shared" si="62"/>
        <v>0.3035191904</v>
      </c>
      <c r="CJ1689" s="58">
        <f t="shared" si="63"/>
        <v>35.15689009</v>
      </c>
      <c r="CK1689" s="57">
        <f t="shared" si="64"/>
        <v>2.2</v>
      </c>
      <c r="CL1689" s="57">
        <f t="shared" si="65"/>
        <v>1</v>
      </c>
      <c r="CM1689" s="57">
        <f t="shared" si="66"/>
        <v>3.6</v>
      </c>
      <c r="CN1689" s="57">
        <f t="shared" si="67"/>
        <v>99.61040928</v>
      </c>
      <c r="CO1689" s="59">
        <f t="shared" si="68"/>
        <v>0.04071725083</v>
      </c>
      <c r="CP1689" s="59">
        <f t="shared" si="69"/>
        <v>0.8030384629</v>
      </c>
      <c r="CQ1689" s="59">
        <f t="shared" si="70"/>
        <v>0.05089537538</v>
      </c>
      <c r="CR1689" s="59">
        <f t="shared" si="71"/>
        <v>0.1053489109</v>
      </c>
      <c r="CS1689" s="60">
        <f t="shared" si="72"/>
        <v>4.071725083</v>
      </c>
      <c r="CT1689" s="60">
        <f t="shared" si="73"/>
        <v>10.53489109</v>
      </c>
      <c r="CU1689" s="60">
        <f t="shared" si="74"/>
        <v>85.39338383</v>
      </c>
      <c r="CV1689" s="61">
        <f t="shared" si="75"/>
        <v>0.1257075363</v>
      </c>
      <c r="CW1689" s="61">
        <f t="shared" si="76"/>
        <v>0.03526113922</v>
      </c>
      <c r="CX1689" s="62"/>
    </row>
    <row r="1690" ht="15.75" customHeight="1">
      <c r="A1690" s="17" t="s">
        <v>53</v>
      </c>
      <c r="B1690" s="87" t="s">
        <v>1069</v>
      </c>
      <c r="C1690" s="93" t="s">
        <v>1744</v>
      </c>
      <c r="D1690" s="89"/>
      <c r="E1690" s="89" t="s">
        <v>1745</v>
      </c>
      <c r="F1690" s="90">
        <v>36.0</v>
      </c>
      <c r="G1690" s="89" t="s">
        <v>1781</v>
      </c>
      <c r="H1690" s="91">
        <v>37.41</v>
      </c>
      <c r="I1690" s="92">
        <v>2.77</v>
      </c>
      <c r="J1690" s="92">
        <v>21.43</v>
      </c>
      <c r="K1690" s="92">
        <v>4.72</v>
      </c>
      <c r="L1690" s="92">
        <v>0.05</v>
      </c>
      <c r="M1690" s="92">
        <v>0.0</v>
      </c>
      <c r="N1690" s="92">
        <v>5.61</v>
      </c>
      <c r="O1690" s="92">
        <v>28.2</v>
      </c>
      <c r="P1690" s="92"/>
      <c r="Q1690" s="50">
        <f t="shared" si="8"/>
        <v>100.19</v>
      </c>
      <c r="R1690" s="51">
        <f t="shared" si="9"/>
        <v>12</v>
      </c>
      <c r="S1690" s="52">
        <f t="shared" si="10"/>
        <v>0.6226252116</v>
      </c>
      <c r="T1690" s="52">
        <f t="shared" si="11"/>
        <v>0.0006257916264</v>
      </c>
      <c r="U1690" s="52">
        <f t="shared" si="12"/>
        <v>0.4203555663</v>
      </c>
      <c r="V1690" s="52">
        <f t="shared" si="13"/>
        <v>0</v>
      </c>
      <c r="W1690" s="52">
        <f t="shared" si="14"/>
        <v>0</v>
      </c>
      <c r="X1690" s="52">
        <f t="shared" si="15"/>
        <v>0.3925040086</v>
      </c>
      <c r="Y1690" s="52">
        <f t="shared" si="16"/>
        <v>0.07908381192</v>
      </c>
      <c r="Z1690" s="52">
        <f t="shared" si="17"/>
        <v>0.06872698762</v>
      </c>
      <c r="AA1690" s="52">
        <f t="shared" si="18"/>
        <v>0.08416637838</v>
      </c>
      <c r="AB1690" s="52">
        <f t="shared" si="19"/>
        <v>1.668087756</v>
      </c>
      <c r="AC1690" s="53">
        <f t="shared" si="20"/>
        <v>5.003033085</v>
      </c>
      <c r="AD1690" s="54">
        <f t="shared" si="21"/>
        <v>1.245250423</v>
      </c>
      <c r="AE1690" s="54">
        <f t="shared" si="22"/>
        <v>0.001251583253</v>
      </c>
      <c r="AF1690" s="54">
        <f t="shared" si="23"/>
        <v>0.6305333494</v>
      </c>
      <c r="AG1690" s="54">
        <f t="shared" si="24"/>
        <v>0</v>
      </c>
      <c r="AH1690" s="54">
        <f t="shared" si="25"/>
        <v>0</v>
      </c>
      <c r="AI1690" s="54">
        <f t="shared" si="26"/>
        <v>0.3925040086</v>
      </c>
      <c r="AJ1690" s="54">
        <f t="shared" si="27"/>
        <v>0.07908381192</v>
      </c>
      <c r="AK1690" s="54">
        <f t="shared" si="28"/>
        <v>0.06872698762</v>
      </c>
      <c r="AL1690" s="54">
        <f t="shared" si="29"/>
        <v>0.08416637838</v>
      </c>
      <c r="AM1690" s="54">
        <f t="shared" si="30"/>
        <v>2.501516542</v>
      </c>
      <c r="AN1690" s="54">
        <f t="shared" si="31"/>
        <v>-5.003033085</v>
      </c>
      <c r="AO1690" s="55">
        <f t="shared" si="32"/>
        <v>2.986054945</v>
      </c>
      <c r="AP1690" s="55">
        <f t="shared" si="33"/>
        <v>0.003001240788</v>
      </c>
      <c r="AQ1690" s="55">
        <f t="shared" si="34"/>
        <v>2.015987779</v>
      </c>
      <c r="AR1690" s="55">
        <f t="shared" si="35"/>
        <v>0</v>
      </c>
      <c r="AS1690" s="55">
        <f t="shared" si="36"/>
        <v>0</v>
      </c>
      <c r="AT1690" s="55">
        <f t="shared" si="37"/>
        <v>1.882414194</v>
      </c>
      <c r="AU1690" s="55">
        <f t="shared" si="38"/>
        <v>0.3792789037</v>
      </c>
      <c r="AV1690" s="55">
        <f t="shared" si="39"/>
        <v>0.3296084987</v>
      </c>
      <c r="AW1690" s="55">
        <f t="shared" si="40"/>
        <v>0.4036544388</v>
      </c>
      <c r="AX1690" s="55">
        <f t="shared" si="41"/>
        <v>8</v>
      </c>
      <c r="AY1690" s="55">
        <f t="shared" si="42"/>
        <v>23.99410015</v>
      </c>
      <c r="AZ1690" s="54">
        <f t="shared" ref="AZ1690:BA1690" si="11872">AO1690*2</f>
        <v>5.97210989</v>
      </c>
      <c r="BA1690" s="54">
        <f t="shared" si="11872"/>
        <v>0.006002481576</v>
      </c>
      <c r="BB1690" s="54">
        <f t="shared" ref="BB1690:BD1690" si="11873">AQ1690*(3/2)</f>
        <v>3.023981668</v>
      </c>
      <c r="BC1690" s="54">
        <f t="shared" si="11873"/>
        <v>0</v>
      </c>
      <c r="BD1690" s="54">
        <f t="shared" si="11873"/>
        <v>0</v>
      </c>
      <c r="BE1690" s="54">
        <f t="shared" ref="BE1690:BH1690" si="11874">AT1690</f>
        <v>1.882414194</v>
      </c>
      <c r="BF1690" s="54">
        <f t="shared" si="11874"/>
        <v>0.3792789037</v>
      </c>
      <c r="BG1690" s="54">
        <f t="shared" si="11874"/>
        <v>0.3296084987</v>
      </c>
      <c r="BH1690" s="54">
        <f t="shared" si="11874"/>
        <v>0.4036544388</v>
      </c>
      <c r="BI1690" s="54">
        <f t="shared" si="46"/>
        <v>11.99705008</v>
      </c>
      <c r="BJ1690" s="54">
        <f t="shared" si="47"/>
        <v>-23.99410015</v>
      </c>
      <c r="BK1690" s="56">
        <f t="shared" ref="BK1690:BN1690" si="11875">AO1690</f>
        <v>2.986054945</v>
      </c>
      <c r="BL1690" s="56">
        <f t="shared" si="11875"/>
        <v>0.003001240788</v>
      </c>
      <c r="BM1690" s="56">
        <f t="shared" si="11875"/>
        <v>2.015987779</v>
      </c>
      <c r="BN1690" s="56">
        <f t="shared" si="11875"/>
        <v>0</v>
      </c>
      <c r="BO1690" s="56">
        <f t="shared" si="49"/>
        <v>0.005899849221</v>
      </c>
      <c r="BP1690" s="56">
        <f t="shared" si="50"/>
        <v>1.876514345</v>
      </c>
      <c r="BQ1690" s="56">
        <f t="shared" ref="BQ1690:BS1690" si="11876">AU1690</f>
        <v>0.3792789037</v>
      </c>
      <c r="BR1690" s="56">
        <f t="shared" si="11876"/>
        <v>0.3296084987</v>
      </c>
      <c r="BS1690" s="56">
        <f t="shared" si="11876"/>
        <v>0.4036544388</v>
      </c>
      <c r="BT1690" s="56">
        <f t="shared" si="52"/>
        <v>8</v>
      </c>
      <c r="BU1690" s="50">
        <f t="shared" ref="BU1690:BX1690" si="11877">AZ1690</f>
        <v>5.97210989</v>
      </c>
      <c r="BV1690" s="50">
        <f t="shared" si="11877"/>
        <v>0.006002481576</v>
      </c>
      <c r="BW1690" s="50">
        <f t="shared" si="11877"/>
        <v>3.023981668</v>
      </c>
      <c r="BX1690" s="50">
        <f t="shared" si="11877"/>
        <v>0</v>
      </c>
      <c r="BY1690" s="50">
        <f t="shared" si="54"/>
        <v>0.008849773831</v>
      </c>
      <c r="BZ1690" s="50">
        <f t="shared" si="55"/>
        <v>1.876514345</v>
      </c>
      <c r="CA1690" s="50">
        <f t="shared" ref="CA1690:CC1690" si="11878">BF1690</f>
        <v>0.3792789037</v>
      </c>
      <c r="CB1690" s="50">
        <f t="shared" si="11878"/>
        <v>0.3296084987</v>
      </c>
      <c r="CC1690" s="50">
        <f t="shared" si="11878"/>
        <v>0.4036544388</v>
      </c>
      <c r="CD1690" s="50">
        <f t="shared" si="57"/>
        <v>12</v>
      </c>
      <c r="CE1690" s="57">
        <f t="shared" si="58"/>
        <v>37.41</v>
      </c>
      <c r="CF1690" s="57">
        <f t="shared" si="59"/>
        <v>0.05</v>
      </c>
      <c r="CG1690" s="57">
        <f t="shared" si="60"/>
        <v>21.43</v>
      </c>
      <c r="CH1690" s="57">
        <f t="shared" si="61"/>
        <v>0</v>
      </c>
      <c r="CI1690" s="58">
        <f t="shared" si="62"/>
        <v>0.09822533726</v>
      </c>
      <c r="CJ1690" s="58">
        <f t="shared" si="63"/>
        <v>28.11161576</v>
      </c>
      <c r="CK1690" s="57">
        <f t="shared" si="64"/>
        <v>5.61</v>
      </c>
      <c r="CL1690" s="57">
        <f t="shared" si="65"/>
        <v>2.77</v>
      </c>
      <c r="CM1690" s="57">
        <f t="shared" si="66"/>
        <v>4.72</v>
      </c>
      <c r="CN1690" s="57">
        <f t="shared" si="67"/>
        <v>100.1998411</v>
      </c>
      <c r="CO1690" s="59">
        <f t="shared" si="68"/>
        <v>0.1102717641</v>
      </c>
      <c r="CP1690" s="59">
        <f t="shared" si="69"/>
        <v>0.6277949386</v>
      </c>
      <c r="CQ1690" s="59">
        <f t="shared" si="70"/>
        <v>0.1268891851</v>
      </c>
      <c r="CR1690" s="59">
        <f t="shared" si="71"/>
        <v>0.1350441122</v>
      </c>
      <c r="CS1690" s="60">
        <f t="shared" si="72"/>
        <v>11.02717641</v>
      </c>
      <c r="CT1690" s="60">
        <f t="shared" si="73"/>
        <v>13.50441122</v>
      </c>
      <c r="CU1690" s="60">
        <f t="shared" si="74"/>
        <v>75.46841237</v>
      </c>
      <c r="CV1690" s="61">
        <f t="shared" si="75"/>
        <v>0.1901799942</v>
      </c>
      <c r="CW1690" s="61">
        <f t="shared" si="76"/>
        <v>0.09549534774</v>
      </c>
      <c r="CX1690" s="62"/>
    </row>
    <row r="1691" ht="15.75" customHeight="1">
      <c r="A1691" s="17" t="s">
        <v>53</v>
      </c>
      <c r="B1691" s="87" t="s">
        <v>1069</v>
      </c>
      <c r="C1691" s="88" t="s">
        <v>1744</v>
      </c>
      <c r="D1691" s="89"/>
      <c r="E1691" s="89" t="s">
        <v>1745</v>
      </c>
      <c r="F1691" s="90">
        <v>37.0</v>
      </c>
      <c r="G1691" s="89" t="s">
        <v>1782</v>
      </c>
      <c r="H1691" s="91">
        <v>37.24</v>
      </c>
      <c r="I1691" s="92">
        <v>1.7</v>
      </c>
      <c r="J1691" s="92">
        <v>20.85</v>
      </c>
      <c r="K1691" s="92">
        <v>7.67</v>
      </c>
      <c r="L1691" s="92">
        <v>0.06</v>
      </c>
      <c r="M1691" s="92">
        <v>0.0</v>
      </c>
      <c r="N1691" s="92">
        <v>2.16</v>
      </c>
      <c r="O1691" s="92">
        <v>29.62</v>
      </c>
      <c r="P1691" s="92"/>
      <c r="Q1691" s="50">
        <f t="shared" si="8"/>
        <v>99.3</v>
      </c>
      <c r="R1691" s="51">
        <f t="shared" si="9"/>
        <v>12</v>
      </c>
      <c r="S1691" s="52">
        <f t="shared" si="10"/>
        <v>0.6197958535</v>
      </c>
      <c r="T1691" s="52">
        <f t="shared" si="11"/>
        <v>0.0007509499517</v>
      </c>
      <c r="U1691" s="52">
        <f t="shared" si="12"/>
        <v>0.4089787007</v>
      </c>
      <c r="V1691" s="52">
        <f t="shared" si="13"/>
        <v>0</v>
      </c>
      <c r="W1691" s="52">
        <f t="shared" si="14"/>
        <v>0</v>
      </c>
      <c r="X1691" s="52">
        <f t="shared" si="15"/>
        <v>0.4122683948</v>
      </c>
      <c r="Y1691" s="52">
        <f t="shared" si="16"/>
        <v>0.03044938213</v>
      </c>
      <c r="Z1691" s="52">
        <f t="shared" si="17"/>
        <v>0.04217901768</v>
      </c>
      <c r="AA1691" s="52">
        <f t="shared" si="18"/>
        <v>0.1367703649</v>
      </c>
      <c r="AB1691" s="52">
        <f t="shared" si="19"/>
        <v>1.651192664</v>
      </c>
      <c r="AC1691" s="53">
        <f t="shared" si="20"/>
        <v>4.952457635</v>
      </c>
      <c r="AD1691" s="54">
        <f t="shared" si="21"/>
        <v>1.239591707</v>
      </c>
      <c r="AE1691" s="54">
        <f t="shared" si="22"/>
        <v>0.001501899903</v>
      </c>
      <c r="AF1691" s="54">
        <f t="shared" si="23"/>
        <v>0.6134680511</v>
      </c>
      <c r="AG1691" s="54">
        <f t="shared" si="24"/>
        <v>0</v>
      </c>
      <c r="AH1691" s="54">
        <f t="shared" si="25"/>
        <v>0</v>
      </c>
      <c r="AI1691" s="54">
        <f t="shared" si="26"/>
        <v>0.4122683948</v>
      </c>
      <c r="AJ1691" s="54">
        <f t="shared" si="27"/>
        <v>0.03044938213</v>
      </c>
      <c r="AK1691" s="54">
        <f t="shared" si="28"/>
        <v>0.04217901768</v>
      </c>
      <c r="AL1691" s="54">
        <f t="shared" si="29"/>
        <v>0.1367703649</v>
      </c>
      <c r="AM1691" s="54">
        <f t="shared" si="30"/>
        <v>2.476228817</v>
      </c>
      <c r="AN1691" s="54">
        <f t="shared" si="31"/>
        <v>-4.952457635</v>
      </c>
      <c r="AO1691" s="55">
        <f t="shared" si="32"/>
        <v>3.002900229</v>
      </c>
      <c r="AP1691" s="55">
        <f t="shared" si="33"/>
        <v>0.003638339575</v>
      </c>
      <c r="AQ1691" s="55">
        <f t="shared" si="34"/>
        <v>1.981494757</v>
      </c>
      <c r="AR1691" s="55">
        <f t="shared" si="35"/>
        <v>0</v>
      </c>
      <c r="AS1691" s="55">
        <f t="shared" si="36"/>
        <v>0</v>
      </c>
      <c r="AT1691" s="55">
        <f t="shared" si="37"/>
        <v>1.997433268</v>
      </c>
      <c r="AU1691" s="55">
        <f t="shared" si="38"/>
        <v>0.1475267317</v>
      </c>
      <c r="AV1691" s="55">
        <f t="shared" si="39"/>
        <v>0.2043566138</v>
      </c>
      <c r="AW1691" s="55">
        <f t="shared" si="40"/>
        <v>0.6626500608</v>
      </c>
      <c r="AX1691" s="55">
        <f t="shared" si="41"/>
        <v>8</v>
      </c>
      <c r="AY1691" s="55">
        <f t="shared" si="42"/>
        <v>23.99457189</v>
      </c>
      <c r="AZ1691" s="54">
        <f t="shared" ref="AZ1691:BA1691" si="11879">AO1691*2</f>
        <v>6.005800458</v>
      </c>
      <c r="BA1691" s="54">
        <f t="shared" si="11879"/>
        <v>0.007276679149</v>
      </c>
      <c r="BB1691" s="54">
        <f t="shared" ref="BB1691:BD1691" si="11880">AQ1691*(3/2)</f>
        <v>2.972242136</v>
      </c>
      <c r="BC1691" s="54">
        <f t="shared" si="11880"/>
        <v>0</v>
      </c>
      <c r="BD1691" s="54">
        <f t="shared" si="11880"/>
        <v>0</v>
      </c>
      <c r="BE1691" s="54">
        <f t="shared" ref="BE1691:BH1691" si="11881">AT1691</f>
        <v>1.997433268</v>
      </c>
      <c r="BF1691" s="54">
        <f t="shared" si="11881"/>
        <v>0.1475267317</v>
      </c>
      <c r="BG1691" s="54">
        <f t="shared" si="11881"/>
        <v>0.2043566138</v>
      </c>
      <c r="BH1691" s="54">
        <f t="shared" si="11881"/>
        <v>0.6626500608</v>
      </c>
      <c r="BI1691" s="54">
        <f t="shared" si="46"/>
        <v>11.99728595</v>
      </c>
      <c r="BJ1691" s="54">
        <f t="shared" si="47"/>
        <v>-23.99457189</v>
      </c>
      <c r="BK1691" s="56">
        <f t="shared" ref="BK1691:BN1691" si="11882">AO1691</f>
        <v>3.002900229</v>
      </c>
      <c r="BL1691" s="56">
        <f t="shared" si="11882"/>
        <v>0.003638339575</v>
      </c>
      <c r="BM1691" s="56">
        <f t="shared" si="11882"/>
        <v>1.981494757</v>
      </c>
      <c r="BN1691" s="56">
        <f t="shared" si="11882"/>
        <v>0</v>
      </c>
      <c r="BO1691" s="56">
        <f t="shared" si="49"/>
        <v>0.005428105686</v>
      </c>
      <c r="BP1691" s="56">
        <f t="shared" si="50"/>
        <v>1.992005162</v>
      </c>
      <c r="BQ1691" s="56">
        <f t="shared" ref="BQ1691:BS1691" si="11883">AU1691</f>
        <v>0.1475267317</v>
      </c>
      <c r="BR1691" s="56">
        <f t="shared" si="11883"/>
        <v>0.2043566138</v>
      </c>
      <c r="BS1691" s="56">
        <f t="shared" si="11883"/>
        <v>0.6626500608</v>
      </c>
      <c r="BT1691" s="56">
        <f t="shared" si="52"/>
        <v>8</v>
      </c>
      <c r="BU1691" s="50">
        <f t="shared" ref="BU1691:BX1691" si="11884">AZ1691</f>
        <v>6.005800458</v>
      </c>
      <c r="BV1691" s="50">
        <f t="shared" si="11884"/>
        <v>0.007276679149</v>
      </c>
      <c r="BW1691" s="50">
        <f t="shared" si="11884"/>
        <v>2.972242136</v>
      </c>
      <c r="BX1691" s="50">
        <f t="shared" si="11884"/>
        <v>0</v>
      </c>
      <c r="BY1691" s="50">
        <f t="shared" si="54"/>
        <v>0.00814215853</v>
      </c>
      <c r="BZ1691" s="50">
        <f t="shared" si="55"/>
        <v>1.992005162</v>
      </c>
      <c r="CA1691" s="50">
        <f t="shared" ref="CA1691:CC1691" si="11885">BF1691</f>
        <v>0.1475267317</v>
      </c>
      <c r="CB1691" s="50">
        <f t="shared" si="11885"/>
        <v>0.2043566138</v>
      </c>
      <c r="CC1691" s="50">
        <f t="shared" si="11885"/>
        <v>0.6626500608</v>
      </c>
      <c r="CD1691" s="50">
        <f t="shared" si="57"/>
        <v>12</v>
      </c>
      <c r="CE1691" s="57">
        <f t="shared" si="58"/>
        <v>37.24</v>
      </c>
      <c r="CF1691" s="57">
        <f t="shared" si="59"/>
        <v>0.06</v>
      </c>
      <c r="CG1691" s="57">
        <f t="shared" si="60"/>
        <v>20.85</v>
      </c>
      <c r="CH1691" s="57">
        <f t="shared" si="61"/>
        <v>0</v>
      </c>
      <c r="CI1691" s="58">
        <f t="shared" si="62"/>
        <v>0.08945606008</v>
      </c>
      <c r="CJ1691" s="58">
        <f t="shared" si="63"/>
        <v>29.53950645</v>
      </c>
      <c r="CK1691" s="57">
        <f t="shared" si="64"/>
        <v>2.16</v>
      </c>
      <c r="CL1691" s="57">
        <f t="shared" si="65"/>
        <v>1.7</v>
      </c>
      <c r="CM1691" s="57">
        <f t="shared" si="66"/>
        <v>7.67</v>
      </c>
      <c r="CN1691" s="57">
        <f t="shared" si="67"/>
        <v>99.30896251</v>
      </c>
      <c r="CO1691" s="59">
        <f t="shared" si="68"/>
        <v>0.0679707275</v>
      </c>
      <c r="CP1691" s="59">
        <f t="shared" si="69"/>
        <v>0.6625576612</v>
      </c>
      <c r="CQ1691" s="59">
        <f t="shared" si="70"/>
        <v>0.04906863102</v>
      </c>
      <c r="CR1691" s="59">
        <f t="shared" si="71"/>
        <v>0.2204029803</v>
      </c>
      <c r="CS1691" s="60">
        <f t="shared" si="72"/>
        <v>6.79707275</v>
      </c>
      <c r="CT1691" s="60">
        <f t="shared" si="73"/>
        <v>22.04029803</v>
      </c>
      <c r="CU1691" s="60">
        <f t="shared" si="74"/>
        <v>71.16262922</v>
      </c>
      <c r="CV1691" s="61">
        <f t="shared" si="75"/>
        <v>0.254388344</v>
      </c>
      <c r="CW1691" s="61">
        <f t="shared" si="76"/>
        <v>0.05886265001</v>
      </c>
      <c r="CX1691" s="62"/>
    </row>
    <row r="1692" ht="15.75" customHeight="1">
      <c r="A1692" s="17" t="s">
        <v>53</v>
      </c>
      <c r="B1692" s="87" t="s">
        <v>1069</v>
      </c>
      <c r="C1692" s="93" t="s">
        <v>1744</v>
      </c>
      <c r="D1692" s="89"/>
      <c r="E1692" s="89" t="s">
        <v>1745</v>
      </c>
      <c r="F1692" s="90">
        <v>38.0</v>
      </c>
      <c r="G1692" s="89" t="s">
        <v>1783</v>
      </c>
      <c r="H1692" s="91">
        <v>37.48</v>
      </c>
      <c r="I1692" s="92">
        <v>4.78</v>
      </c>
      <c r="J1692" s="92">
        <v>21.26</v>
      </c>
      <c r="K1692" s="92">
        <v>1.16</v>
      </c>
      <c r="L1692" s="92">
        <v>0.05</v>
      </c>
      <c r="M1692" s="92">
        <v>0.14</v>
      </c>
      <c r="N1692" s="92">
        <v>2.03</v>
      </c>
      <c r="O1692" s="92">
        <v>32.97</v>
      </c>
      <c r="P1692" s="92"/>
      <c r="Q1692" s="50">
        <f t="shared" si="8"/>
        <v>99.87</v>
      </c>
      <c r="R1692" s="51">
        <f t="shared" si="9"/>
        <v>12</v>
      </c>
      <c r="S1692" s="52">
        <f t="shared" si="10"/>
        <v>0.6237902414</v>
      </c>
      <c r="T1692" s="52">
        <f t="shared" si="11"/>
        <v>0.0006257916264</v>
      </c>
      <c r="U1692" s="52">
        <f t="shared" si="12"/>
        <v>0.4170209678</v>
      </c>
      <c r="V1692" s="52">
        <f t="shared" si="13"/>
        <v>0.001842224038</v>
      </c>
      <c r="W1692" s="52">
        <f t="shared" si="14"/>
        <v>0</v>
      </c>
      <c r="X1692" s="52">
        <f t="shared" si="15"/>
        <v>0.458895644</v>
      </c>
      <c r="Y1692" s="52">
        <f t="shared" si="16"/>
        <v>0.02861678043</v>
      </c>
      <c r="Z1692" s="52">
        <f t="shared" si="17"/>
        <v>0.1185974732</v>
      </c>
      <c r="AA1692" s="52">
        <f t="shared" si="18"/>
        <v>0.0206849574</v>
      </c>
      <c r="AB1692" s="52">
        <f t="shared" si="19"/>
        <v>1.67007408</v>
      </c>
      <c r="AC1692" s="53">
        <f t="shared" si="20"/>
        <v>5.007843418</v>
      </c>
      <c r="AD1692" s="54">
        <f t="shared" si="21"/>
        <v>1.247580483</v>
      </c>
      <c r="AE1692" s="54">
        <f t="shared" si="22"/>
        <v>0.001251583253</v>
      </c>
      <c r="AF1692" s="54">
        <f t="shared" si="23"/>
        <v>0.6255314516</v>
      </c>
      <c r="AG1692" s="54">
        <f t="shared" si="24"/>
        <v>0.002763336057</v>
      </c>
      <c r="AH1692" s="54">
        <f t="shared" si="25"/>
        <v>0</v>
      </c>
      <c r="AI1692" s="54">
        <f t="shared" si="26"/>
        <v>0.458895644</v>
      </c>
      <c r="AJ1692" s="54">
        <f t="shared" si="27"/>
        <v>0.02861678043</v>
      </c>
      <c r="AK1692" s="54">
        <f t="shared" si="28"/>
        <v>0.1185974732</v>
      </c>
      <c r="AL1692" s="54">
        <f t="shared" si="29"/>
        <v>0.0206849574</v>
      </c>
      <c r="AM1692" s="54">
        <f t="shared" si="30"/>
        <v>2.503921709</v>
      </c>
      <c r="AN1692" s="54">
        <f t="shared" si="31"/>
        <v>-5.007843418</v>
      </c>
      <c r="AO1692" s="55">
        <f t="shared" si="32"/>
        <v>2.988084176</v>
      </c>
      <c r="AP1692" s="55">
        <f t="shared" si="33"/>
        <v>0.002997671224</v>
      </c>
      <c r="AQ1692" s="55">
        <f t="shared" si="34"/>
        <v>1.997616622</v>
      </c>
      <c r="AR1692" s="55">
        <f t="shared" si="35"/>
        <v>0.008824633878</v>
      </c>
      <c r="AS1692" s="55">
        <f t="shared" si="36"/>
        <v>0</v>
      </c>
      <c r="AT1692" s="55">
        <f t="shared" si="37"/>
        <v>2.198204976</v>
      </c>
      <c r="AU1692" s="55">
        <f t="shared" si="38"/>
        <v>0.1370802925</v>
      </c>
      <c r="AV1692" s="55">
        <f t="shared" si="39"/>
        <v>0.5681064075</v>
      </c>
      <c r="AW1692" s="55">
        <f t="shared" si="40"/>
        <v>0.09908522094</v>
      </c>
      <c r="AX1692" s="55">
        <f t="shared" si="41"/>
        <v>8</v>
      </c>
      <c r="AY1692" s="55">
        <f t="shared" si="42"/>
        <v>23.98860495</v>
      </c>
      <c r="AZ1692" s="54">
        <f t="shared" ref="AZ1692:BA1692" si="11886">AO1692*2</f>
        <v>5.976168352</v>
      </c>
      <c r="BA1692" s="54">
        <f t="shared" si="11886"/>
        <v>0.005995342448</v>
      </c>
      <c r="BB1692" s="54">
        <f t="shared" ref="BB1692:BD1692" si="11887">AQ1692*(3/2)</f>
        <v>2.996424933</v>
      </c>
      <c r="BC1692" s="54">
        <f t="shared" si="11887"/>
        <v>0.01323695082</v>
      </c>
      <c r="BD1692" s="54">
        <f t="shared" si="11887"/>
        <v>0</v>
      </c>
      <c r="BE1692" s="54">
        <f t="shared" ref="BE1692:BH1692" si="11888">AT1692</f>
        <v>2.198204976</v>
      </c>
      <c r="BF1692" s="54">
        <f t="shared" si="11888"/>
        <v>0.1370802925</v>
      </c>
      <c r="BG1692" s="54">
        <f t="shared" si="11888"/>
        <v>0.5681064075</v>
      </c>
      <c r="BH1692" s="54">
        <f t="shared" si="11888"/>
        <v>0.09908522094</v>
      </c>
      <c r="BI1692" s="54">
        <f t="shared" si="46"/>
        <v>11.99430248</v>
      </c>
      <c r="BJ1692" s="54">
        <f t="shared" si="47"/>
        <v>-23.98860495</v>
      </c>
      <c r="BK1692" s="56">
        <f t="shared" ref="BK1692:BN1692" si="11889">AO1692</f>
        <v>2.988084176</v>
      </c>
      <c r="BL1692" s="56">
        <f t="shared" si="11889"/>
        <v>0.002997671224</v>
      </c>
      <c r="BM1692" s="56">
        <f t="shared" si="11889"/>
        <v>1.997616622</v>
      </c>
      <c r="BN1692" s="56">
        <f t="shared" si="11889"/>
        <v>0.008824633878</v>
      </c>
      <c r="BO1692" s="56">
        <f t="shared" si="49"/>
        <v>0.01139504947</v>
      </c>
      <c r="BP1692" s="56">
        <f t="shared" si="50"/>
        <v>2.186809926</v>
      </c>
      <c r="BQ1692" s="56">
        <f t="shared" ref="BQ1692:BS1692" si="11890">AU1692</f>
        <v>0.1370802925</v>
      </c>
      <c r="BR1692" s="56">
        <f t="shared" si="11890"/>
        <v>0.5681064075</v>
      </c>
      <c r="BS1692" s="56">
        <f t="shared" si="11890"/>
        <v>0.09908522094</v>
      </c>
      <c r="BT1692" s="56">
        <f t="shared" si="52"/>
        <v>8</v>
      </c>
      <c r="BU1692" s="50">
        <f t="shared" ref="BU1692:BX1692" si="11891">AZ1692</f>
        <v>5.976168352</v>
      </c>
      <c r="BV1692" s="50">
        <f t="shared" si="11891"/>
        <v>0.005995342448</v>
      </c>
      <c r="BW1692" s="50">
        <f t="shared" si="11891"/>
        <v>2.996424933</v>
      </c>
      <c r="BX1692" s="50">
        <f t="shared" si="11891"/>
        <v>0.01323695082</v>
      </c>
      <c r="BY1692" s="50">
        <f t="shared" si="54"/>
        <v>0.0170925742</v>
      </c>
      <c r="BZ1692" s="50">
        <f t="shared" si="55"/>
        <v>2.186809926</v>
      </c>
      <c r="CA1692" s="50">
        <f t="shared" ref="CA1692:CC1692" si="11892">BF1692</f>
        <v>0.1370802925</v>
      </c>
      <c r="CB1692" s="50">
        <f t="shared" si="11892"/>
        <v>0.5681064075</v>
      </c>
      <c r="CC1692" s="50">
        <f t="shared" si="11892"/>
        <v>0.09908522094</v>
      </c>
      <c r="CD1692" s="50">
        <f t="shared" si="57"/>
        <v>12</v>
      </c>
      <c r="CE1692" s="57">
        <f t="shared" si="58"/>
        <v>37.48</v>
      </c>
      <c r="CF1692" s="57">
        <f t="shared" si="59"/>
        <v>0.05</v>
      </c>
      <c r="CG1692" s="57">
        <f t="shared" si="60"/>
        <v>21.26</v>
      </c>
      <c r="CH1692" s="57">
        <f t="shared" si="61"/>
        <v>0.14</v>
      </c>
      <c r="CI1692" s="58">
        <f t="shared" si="62"/>
        <v>0.1899396668</v>
      </c>
      <c r="CJ1692" s="58">
        <f t="shared" si="63"/>
        <v>32.7990902</v>
      </c>
      <c r="CK1692" s="57">
        <f t="shared" si="64"/>
        <v>2.03</v>
      </c>
      <c r="CL1692" s="57">
        <f t="shared" si="65"/>
        <v>4.78</v>
      </c>
      <c r="CM1692" s="57">
        <f t="shared" si="66"/>
        <v>1.16</v>
      </c>
      <c r="CN1692" s="57">
        <f t="shared" si="67"/>
        <v>99.88902986</v>
      </c>
      <c r="CO1692" s="59">
        <f t="shared" si="68"/>
        <v>0.1899334209</v>
      </c>
      <c r="CP1692" s="59">
        <f t="shared" si="69"/>
        <v>0.7311100257</v>
      </c>
      <c r="CQ1692" s="59">
        <f t="shared" si="70"/>
        <v>0.04582966951</v>
      </c>
      <c r="CR1692" s="59">
        <f t="shared" si="71"/>
        <v>0.03312688385</v>
      </c>
      <c r="CS1692" s="60">
        <f t="shared" si="72"/>
        <v>18.99334209</v>
      </c>
      <c r="CT1692" s="60">
        <f t="shared" si="73"/>
        <v>3.312688385</v>
      </c>
      <c r="CU1692" s="60">
        <f t="shared" si="74"/>
        <v>77.69396952</v>
      </c>
      <c r="CV1692" s="61">
        <f t="shared" si="75"/>
        <v>0.1280935943</v>
      </c>
      <c r="CW1692" s="61">
        <f t="shared" si="76"/>
        <v>0.1644823425</v>
      </c>
      <c r="CX1692" s="62"/>
    </row>
    <row r="1693" ht="15.75" customHeight="1">
      <c r="A1693" s="17" t="s">
        <v>53</v>
      </c>
      <c r="B1693" s="87" t="s">
        <v>1069</v>
      </c>
      <c r="C1693" s="88" t="s">
        <v>1744</v>
      </c>
      <c r="D1693" s="89"/>
      <c r="E1693" s="89" t="s">
        <v>1745</v>
      </c>
      <c r="F1693" s="90">
        <v>39.0</v>
      </c>
      <c r="G1693" s="89" t="s">
        <v>1784</v>
      </c>
      <c r="H1693" s="91">
        <v>37.09</v>
      </c>
      <c r="I1693" s="92">
        <v>0.93</v>
      </c>
      <c r="J1693" s="92">
        <v>21.07</v>
      </c>
      <c r="K1693" s="92">
        <v>8.17</v>
      </c>
      <c r="L1693" s="92">
        <v>0.22</v>
      </c>
      <c r="M1693" s="92">
        <v>0.05</v>
      </c>
      <c r="N1693" s="92">
        <v>14.67</v>
      </c>
      <c r="O1693" s="92">
        <v>17.74</v>
      </c>
      <c r="P1693" s="92"/>
      <c r="Q1693" s="50">
        <f t="shared" si="8"/>
        <v>99.94</v>
      </c>
      <c r="R1693" s="51">
        <f t="shared" si="9"/>
        <v>12</v>
      </c>
      <c r="S1693" s="52">
        <f t="shared" si="10"/>
        <v>0.6172993611</v>
      </c>
      <c r="T1693" s="52">
        <f t="shared" si="11"/>
        <v>0.002753483156</v>
      </c>
      <c r="U1693" s="52">
        <f t="shared" si="12"/>
        <v>0.4132940635</v>
      </c>
      <c r="V1693" s="52">
        <f t="shared" si="13"/>
        <v>0.0006579371565</v>
      </c>
      <c r="W1693" s="52">
        <f t="shared" si="14"/>
        <v>0</v>
      </c>
      <c r="X1693" s="52">
        <f t="shared" si="15"/>
        <v>0.2469156423</v>
      </c>
      <c r="Y1693" s="52">
        <f t="shared" si="16"/>
        <v>0.2068020536</v>
      </c>
      <c r="Z1693" s="52">
        <f t="shared" si="17"/>
        <v>0.02307440379</v>
      </c>
      <c r="AA1693" s="52">
        <f t="shared" si="18"/>
        <v>0.1456862948</v>
      </c>
      <c r="AB1693" s="52">
        <f t="shared" si="19"/>
        <v>1.656483239</v>
      </c>
      <c r="AC1693" s="53">
        <f t="shared" si="20"/>
        <v>4.967024168</v>
      </c>
      <c r="AD1693" s="54">
        <f t="shared" si="21"/>
        <v>1.234598722</v>
      </c>
      <c r="AE1693" s="54">
        <f t="shared" si="22"/>
        <v>0.005506966312</v>
      </c>
      <c r="AF1693" s="54">
        <f t="shared" si="23"/>
        <v>0.6199410953</v>
      </c>
      <c r="AG1693" s="54">
        <f t="shared" si="24"/>
        <v>0.0009869057347</v>
      </c>
      <c r="AH1693" s="54">
        <f t="shared" si="25"/>
        <v>0</v>
      </c>
      <c r="AI1693" s="54">
        <f t="shared" si="26"/>
        <v>0.2469156423</v>
      </c>
      <c r="AJ1693" s="54">
        <f t="shared" si="27"/>
        <v>0.2068020536</v>
      </c>
      <c r="AK1693" s="54">
        <f t="shared" si="28"/>
        <v>0.02307440379</v>
      </c>
      <c r="AL1693" s="54">
        <f t="shared" si="29"/>
        <v>0.1456862948</v>
      </c>
      <c r="AM1693" s="54">
        <f t="shared" si="30"/>
        <v>2.483512084</v>
      </c>
      <c r="AN1693" s="54">
        <f t="shared" si="31"/>
        <v>-4.967024168</v>
      </c>
      <c r="AO1693" s="55">
        <f t="shared" si="32"/>
        <v>2.981252554</v>
      </c>
      <c r="AP1693" s="55">
        <f t="shared" si="33"/>
        <v>0.0132979705</v>
      </c>
      <c r="AQ1693" s="55">
        <f t="shared" si="34"/>
        <v>1.996007222</v>
      </c>
      <c r="AR1693" s="55">
        <f t="shared" si="35"/>
        <v>0.003177513135</v>
      </c>
      <c r="AS1693" s="55">
        <f t="shared" si="36"/>
        <v>0</v>
      </c>
      <c r="AT1693" s="55">
        <f t="shared" si="37"/>
        <v>1.19248121</v>
      </c>
      <c r="AU1693" s="55">
        <f t="shared" si="38"/>
        <v>0.9987522903</v>
      </c>
      <c r="AV1693" s="55">
        <f t="shared" si="39"/>
        <v>0.1114380308</v>
      </c>
      <c r="AW1693" s="55">
        <f t="shared" si="40"/>
        <v>0.7035932092</v>
      </c>
      <c r="AX1693" s="55">
        <f t="shared" si="41"/>
        <v>8</v>
      </c>
      <c r="AY1693" s="55">
        <f t="shared" si="42"/>
        <v>23.98828578</v>
      </c>
      <c r="AZ1693" s="54">
        <f t="shared" ref="AZ1693:BA1693" si="11893">AO1693*2</f>
        <v>5.962505109</v>
      </c>
      <c r="BA1693" s="54">
        <f t="shared" si="11893"/>
        <v>0.026595941</v>
      </c>
      <c r="BB1693" s="54">
        <f t="shared" ref="BB1693:BD1693" si="11894">AQ1693*(3/2)</f>
        <v>2.994010832</v>
      </c>
      <c r="BC1693" s="54">
        <f t="shared" si="11894"/>
        <v>0.004766269703</v>
      </c>
      <c r="BD1693" s="54">
        <f t="shared" si="11894"/>
        <v>0</v>
      </c>
      <c r="BE1693" s="54">
        <f t="shared" ref="BE1693:BH1693" si="11895">AT1693</f>
        <v>1.19248121</v>
      </c>
      <c r="BF1693" s="54">
        <f t="shared" si="11895"/>
        <v>0.9987522903</v>
      </c>
      <c r="BG1693" s="54">
        <f t="shared" si="11895"/>
        <v>0.1114380308</v>
      </c>
      <c r="BH1693" s="54">
        <f t="shared" si="11895"/>
        <v>0.7035932092</v>
      </c>
      <c r="BI1693" s="54">
        <f t="shared" si="46"/>
        <v>11.99414289</v>
      </c>
      <c r="BJ1693" s="54">
        <f t="shared" si="47"/>
        <v>-23.98828578</v>
      </c>
      <c r="BK1693" s="56">
        <f t="shared" ref="BK1693:BN1693" si="11896">AO1693</f>
        <v>2.981252554</v>
      </c>
      <c r="BL1693" s="56">
        <f t="shared" si="11896"/>
        <v>0.0132979705</v>
      </c>
      <c r="BM1693" s="56">
        <f t="shared" si="11896"/>
        <v>1.996007222</v>
      </c>
      <c r="BN1693" s="56">
        <f t="shared" si="11896"/>
        <v>0.003177513135</v>
      </c>
      <c r="BO1693" s="56">
        <f t="shared" si="49"/>
        <v>0.01171421575</v>
      </c>
      <c r="BP1693" s="56">
        <f t="shared" si="50"/>
        <v>1.180766995</v>
      </c>
      <c r="BQ1693" s="56">
        <f t="shared" ref="BQ1693:BS1693" si="11897">AU1693</f>
        <v>0.9987522903</v>
      </c>
      <c r="BR1693" s="56">
        <f t="shared" si="11897"/>
        <v>0.1114380308</v>
      </c>
      <c r="BS1693" s="56">
        <f t="shared" si="11897"/>
        <v>0.7035932092</v>
      </c>
      <c r="BT1693" s="56">
        <f t="shared" si="52"/>
        <v>8</v>
      </c>
      <c r="BU1693" s="50">
        <f t="shared" ref="BU1693:BX1693" si="11898">AZ1693</f>
        <v>5.962505109</v>
      </c>
      <c r="BV1693" s="50">
        <f t="shared" si="11898"/>
        <v>0.026595941</v>
      </c>
      <c r="BW1693" s="50">
        <f t="shared" si="11898"/>
        <v>2.994010832</v>
      </c>
      <c r="BX1693" s="50">
        <f t="shared" si="11898"/>
        <v>0.004766269703</v>
      </c>
      <c r="BY1693" s="50">
        <f t="shared" si="54"/>
        <v>0.01757132362</v>
      </c>
      <c r="BZ1693" s="50">
        <f t="shared" si="55"/>
        <v>1.180766995</v>
      </c>
      <c r="CA1693" s="50">
        <f t="shared" ref="CA1693:CC1693" si="11899">BF1693</f>
        <v>0.9987522903</v>
      </c>
      <c r="CB1693" s="50">
        <f t="shared" si="11899"/>
        <v>0.1114380308</v>
      </c>
      <c r="CC1693" s="50">
        <f t="shared" si="11899"/>
        <v>0.7035932092</v>
      </c>
      <c r="CD1693" s="50">
        <f t="shared" si="57"/>
        <v>12</v>
      </c>
      <c r="CE1693" s="57">
        <f t="shared" si="58"/>
        <v>37.09</v>
      </c>
      <c r="CF1693" s="57">
        <f t="shared" si="59"/>
        <v>0.22</v>
      </c>
      <c r="CG1693" s="57">
        <f t="shared" si="60"/>
        <v>21.07</v>
      </c>
      <c r="CH1693" s="57">
        <f t="shared" si="61"/>
        <v>0.05</v>
      </c>
      <c r="CI1693" s="58">
        <f t="shared" si="62"/>
        <v>0.1936707283</v>
      </c>
      <c r="CJ1693" s="58">
        <f t="shared" si="63"/>
        <v>17.56573295</v>
      </c>
      <c r="CK1693" s="57">
        <f t="shared" si="64"/>
        <v>14.67</v>
      </c>
      <c r="CL1693" s="57">
        <f t="shared" si="65"/>
        <v>0.93</v>
      </c>
      <c r="CM1693" s="57">
        <f t="shared" si="66"/>
        <v>8.17</v>
      </c>
      <c r="CN1693" s="57">
        <f t="shared" si="67"/>
        <v>99.95940367</v>
      </c>
      <c r="CO1693" s="59">
        <f t="shared" si="68"/>
        <v>0.03721360849</v>
      </c>
      <c r="CP1693" s="59">
        <f t="shared" si="69"/>
        <v>0.3943052504</v>
      </c>
      <c r="CQ1693" s="59">
        <f t="shared" si="70"/>
        <v>0.3335232724</v>
      </c>
      <c r="CR1693" s="59">
        <f t="shared" si="71"/>
        <v>0.2349578687</v>
      </c>
      <c r="CS1693" s="60">
        <f t="shared" si="72"/>
        <v>3.721360849</v>
      </c>
      <c r="CT1693" s="60">
        <f t="shared" si="73"/>
        <v>23.49578687</v>
      </c>
      <c r="CU1693" s="60">
        <f t="shared" si="74"/>
        <v>72.78285228</v>
      </c>
      <c r="CV1693" s="61">
        <f t="shared" si="75"/>
        <v>0.253564673</v>
      </c>
      <c r="CW1693" s="61">
        <f t="shared" si="76"/>
        <v>0.03222698495</v>
      </c>
      <c r="CX1693" s="62"/>
    </row>
    <row r="1694" ht="15.75" customHeight="1">
      <c r="A1694" s="17" t="s">
        <v>53</v>
      </c>
      <c r="B1694" s="87" t="s">
        <v>1069</v>
      </c>
      <c r="C1694" s="93" t="s">
        <v>1744</v>
      </c>
      <c r="D1694" s="89"/>
      <c r="E1694" s="89" t="s">
        <v>1745</v>
      </c>
      <c r="F1694" s="90">
        <v>40.0</v>
      </c>
      <c r="G1694" s="89" t="s">
        <v>1785</v>
      </c>
      <c r="H1694" s="91">
        <v>37.31</v>
      </c>
      <c r="I1694" s="92">
        <v>3.45</v>
      </c>
      <c r="J1694" s="92">
        <v>21.3</v>
      </c>
      <c r="K1694" s="92">
        <v>1.85</v>
      </c>
      <c r="L1694" s="92">
        <v>0.02</v>
      </c>
      <c r="M1694" s="92">
        <v>0.01</v>
      </c>
      <c r="N1694" s="92">
        <v>1.3</v>
      </c>
      <c r="O1694" s="92">
        <v>34.11</v>
      </c>
      <c r="P1694" s="92"/>
      <c r="Q1694" s="50">
        <f t="shared" si="8"/>
        <v>99.35</v>
      </c>
      <c r="R1694" s="51">
        <f t="shared" si="9"/>
        <v>12</v>
      </c>
      <c r="S1694" s="52">
        <f t="shared" si="10"/>
        <v>0.6209608833</v>
      </c>
      <c r="T1694" s="52">
        <f t="shared" si="11"/>
        <v>0.0002503166506</v>
      </c>
      <c r="U1694" s="52">
        <f t="shared" si="12"/>
        <v>0.4178055792</v>
      </c>
      <c r="V1694" s="52">
        <f t="shared" si="13"/>
        <v>0.0001315874313</v>
      </c>
      <c r="W1694" s="52">
        <f t="shared" si="14"/>
        <v>0</v>
      </c>
      <c r="X1694" s="52">
        <f t="shared" si="15"/>
        <v>0.4747628274</v>
      </c>
      <c r="Y1694" s="52">
        <f t="shared" si="16"/>
        <v>0.01832601702</v>
      </c>
      <c r="Z1694" s="52">
        <f t="shared" si="17"/>
        <v>0.08559859469</v>
      </c>
      <c r="AA1694" s="52">
        <f t="shared" si="18"/>
        <v>0.03298894068</v>
      </c>
      <c r="AB1694" s="52">
        <f t="shared" si="19"/>
        <v>1.650824746</v>
      </c>
      <c r="AC1694" s="53">
        <f t="shared" si="20"/>
        <v>4.962009059</v>
      </c>
      <c r="AD1694" s="54">
        <f t="shared" si="21"/>
        <v>1.241921767</v>
      </c>
      <c r="AE1694" s="54">
        <f t="shared" si="22"/>
        <v>0.0005006333011</v>
      </c>
      <c r="AF1694" s="54">
        <f t="shared" si="23"/>
        <v>0.6267083688</v>
      </c>
      <c r="AG1694" s="54">
        <f t="shared" si="24"/>
        <v>0.0001973811469</v>
      </c>
      <c r="AH1694" s="54">
        <f t="shared" si="25"/>
        <v>0</v>
      </c>
      <c r="AI1694" s="54">
        <f t="shared" si="26"/>
        <v>0.4747628274</v>
      </c>
      <c r="AJ1694" s="54">
        <f t="shared" si="27"/>
        <v>0.01832601702</v>
      </c>
      <c r="AK1694" s="54">
        <f t="shared" si="28"/>
        <v>0.08559859469</v>
      </c>
      <c r="AL1694" s="54">
        <f t="shared" si="29"/>
        <v>0.03298894068</v>
      </c>
      <c r="AM1694" s="54">
        <f t="shared" si="30"/>
        <v>2.48100453</v>
      </c>
      <c r="AN1694" s="54">
        <f t="shared" si="31"/>
        <v>-4.962009059</v>
      </c>
      <c r="AO1694" s="55">
        <f t="shared" si="32"/>
        <v>3.009215289</v>
      </c>
      <c r="AP1694" s="55">
        <f t="shared" si="33"/>
        <v>0.001213050149</v>
      </c>
      <c r="AQ1694" s="55">
        <f t="shared" si="34"/>
        <v>2.024711976</v>
      </c>
      <c r="AR1694" s="55">
        <f t="shared" si="35"/>
        <v>0.0006376809245</v>
      </c>
      <c r="AS1694" s="55">
        <f t="shared" si="36"/>
        <v>0</v>
      </c>
      <c r="AT1694" s="55">
        <f t="shared" si="37"/>
        <v>2.300730364</v>
      </c>
      <c r="AU1694" s="55">
        <f t="shared" si="38"/>
        <v>0.08880902501</v>
      </c>
      <c r="AV1694" s="55">
        <f t="shared" si="39"/>
        <v>0.4148161451</v>
      </c>
      <c r="AW1694" s="55">
        <f t="shared" si="40"/>
        <v>0.1598664704</v>
      </c>
      <c r="AX1694" s="55">
        <f t="shared" si="41"/>
        <v>8</v>
      </c>
      <c r="AY1694" s="55">
        <f t="shared" si="42"/>
        <v>24.04620634</v>
      </c>
      <c r="AZ1694" s="54">
        <f t="shared" ref="AZ1694:BA1694" si="11900">AO1694*2</f>
        <v>6.018430578</v>
      </c>
      <c r="BA1694" s="54">
        <f t="shared" si="11900"/>
        <v>0.002426100298</v>
      </c>
      <c r="BB1694" s="54">
        <f t="shared" ref="BB1694:BD1694" si="11901">AQ1694*(3/2)</f>
        <v>3.037067963</v>
      </c>
      <c r="BC1694" s="54">
        <f t="shared" si="11901"/>
        <v>0.0009565213867</v>
      </c>
      <c r="BD1694" s="54">
        <f t="shared" si="11901"/>
        <v>0</v>
      </c>
      <c r="BE1694" s="54">
        <f t="shared" ref="BE1694:BH1694" si="11902">AT1694</f>
        <v>2.300730364</v>
      </c>
      <c r="BF1694" s="54">
        <f t="shared" si="11902"/>
        <v>0.08880902501</v>
      </c>
      <c r="BG1694" s="54">
        <f t="shared" si="11902"/>
        <v>0.4148161451</v>
      </c>
      <c r="BH1694" s="54">
        <f t="shared" si="11902"/>
        <v>0.1598664704</v>
      </c>
      <c r="BI1694" s="54">
        <f t="shared" si="46"/>
        <v>12.02310317</v>
      </c>
      <c r="BJ1694" s="54">
        <f t="shared" si="47"/>
        <v>-24.04620634</v>
      </c>
      <c r="BK1694" s="56">
        <f t="shared" ref="BK1694:BN1694" si="11903">AO1694</f>
        <v>3.009215289</v>
      </c>
      <c r="BL1694" s="56">
        <f t="shared" si="11903"/>
        <v>0.001213050149</v>
      </c>
      <c r="BM1694" s="56">
        <f t="shared" si="11903"/>
        <v>2.024711976</v>
      </c>
      <c r="BN1694" s="56">
        <f t="shared" si="11903"/>
        <v>0.0006376809245</v>
      </c>
      <c r="BO1694" s="56">
        <f t="shared" si="49"/>
        <v>0</v>
      </c>
      <c r="BP1694" s="56">
        <f t="shared" si="50"/>
        <v>2.300730364</v>
      </c>
      <c r="BQ1694" s="56">
        <f t="shared" ref="BQ1694:BS1694" si="11904">AU1694</f>
        <v>0.08880902501</v>
      </c>
      <c r="BR1694" s="56">
        <f t="shared" si="11904"/>
        <v>0.4148161451</v>
      </c>
      <c r="BS1694" s="56">
        <f t="shared" si="11904"/>
        <v>0.1598664704</v>
      </c>
      <c r="BT1694" s="56">
        <f t="shared" si="52"/>
        <v>8</v>
      </c>
      <c r="BU1694" s="50">
        <f t="shared" ref="BU1694:BX1694" si="11905">AZ1694</f>
        <v>6.018430578</v>
      </c>
      <c r="BV1694" s="50">
        <f t="shared" si="11905"/>
        <v>0.002426100298</v>
      </c>
      <c r="BW1694" s="50">
        <f t="shared" si="11905"/>
        <v>3.037067963</v>
      </c>
      <c r="BX1694" s="50">
        <f t="shared" si="11905"/>
        <v>0.0009565213867</v>
      </c>
      <c r="BY1694" s="50">
        <f t="shared" si="54"/>
        <v>0</v>
      </c>
      <c r="BZ1694" s="50">
        <f t="shared" si="55"/>
        <v>2.300730364</v>
      </c>
      <c r="CA1694" s="50">
        <f t="shared" ref="CA1694:CC1694" si="11906">BF1694</f>
        <v>0.08880902501</v>
      </c>
      <c r="CB1694" s="50">
        <f t="shared" si="11906"/>
        <v>0.4148161451</v>
      </c>
      <c r="CC1694" s="50">
        <f t="shared" si="11906"/>
        <v>0.1598664704</v>
      </c>
      <c r="CD1694" s="50">
        <f t="shared" si="57"/>
        <v>12.02310317</v>
      </c>
      <c r="CE1694" s="57">
        <f t="shared" si="58"/>
        <v>37.31</v>
      </c>
      <c r="CF1694" s="57">
        <f t="shared" si="59"/>
        <v>0.02</v>
      </c>
      <c r="CG1694" s="57">
        <f t="shared" si="60"/>
        <v>21.3</v>
      </c>
      <c r="CH1694" s="57">
        <f t="shared" si="61"/>
        <v>0.01</v>
      </c>
      <c r="CI1694" s="58">
        <f t="shared" si="62"/>
        <v>0</v>
      </c>
      <c r="CJ1694" s="58">
        <f t="shared" si="63"/>
        <v>34.11</v>
      </c>
      <c r="CK1694" s="57">
        <f t="shared" si="64"/>
        <v>1.3</v>
      </c>
      <c r="CL1694" s="57">
        <f t="shared" si="65"/>
        <v>3.45</v>
      </c>
      <c r="CM1694" s="57">
        <f t="shared" si="66"/>
        <v>1.85</v>
      </c>
      <c r="CN1694" s="57">
        <f t="shared" si="67"/>
        <v>99.35</v>
      </c>
      <c r="CO1694" s="59">
        <f t="shared" si="68"/>
        <v>0.1399409844</v>
      </c>
      <c r="CP1694" s="59">
        <f t="shared" si="69"/>
        <v>0.776166684</v>
      </c>
      <c r="CQ1694" s="59">
        <f t="shared" si="70"/>
        <v>0.02996031501</v>
      </c>
      <c r="CR1694" s="59">
        <f t="shared" si="71"/>
        <v>0.05393201662</v>
      </c>
      <c r="CS1694" s="60">
        <f t="shared" si="72"/>
        <v>13.99409844</v>
      </c>
      <c r="CT1694" s="60">
        <f t="shared" si="73"/>
        <v>5.393201662</v>
      </c>
      <c r="CU1694" s="60">
        <f t="shared" si="74"/>
        <v>80.6126999</v>
      </c>
      <c r="CV1694" s="61">
        <f t="shared" si="75"/>
        <v>0.1239025088</v>
      </c>
      <c r="CW1694" s="61">
        <f t="shared" si="76"/>
        <v>0.1211888925</v>
      </c>
      <c r="CX1694" s="62"/>
    </row>
    <row r="1695" ht="15.75" customHeight="1">
      <c r="A1695" s="17" t="s">
        <v>53</v>
      </c>
      <c r="B1695" s="87" t="s">
        <v>1069</v>
      </c>
      <c r="C1695" s="88" t="s">
        <v>1744</v>
      </c>
      <c r="D1695" s="89"/>
      <c r="E1695" s="89" t="s">
        <v>1745</v>
      </c>
      <c r="F1695" s="90">
        <v>41.0</v>
      </c>
      <c r="G1695" s="89" t="s">
        <v>1786</v>
      </c>
      <c r="H1695" s="91">
        <v>36.91</v>
      </c>
      <c r="I1695" s="92">
        <v>2.1</v>
      </c>
      <c r="J1695" s="92">
        <v>21.11</v>
      </c>
      <c r="K1695" s="92">
        <v>1.46</v>
      </c>
      <c r="L1695" s="92">
        <v>0.06</v>
      </c>
      <c r="M1695" s="92">
        <v>0.04</v>
      </c>
      <c r="N1695" s="92">
        <v>10.87</v>
      </c>
      <c r="O1695" s="92">
        <v>27.46</v>
      </c>
      <c r="P1695" s="92"/>
      <c r="Q1695" s="50">
        <f t="shared" si="8"/>
        <v>100.01</v>
      </c>
      <c r="R1695" s="51">
        <f t="shared" si="9"/>
        <v>12</v>
      </c>
      <c r="S1695" s="52">
        <f t="shared" si="10"/>
        <v>0.6143035702</v>
      </c>
      <c r="T1695" s="52">
        <f t="shared" si="11"/>
        <v>0.0007509499517</v>
      </c>
      <c r="U1695" s="52">
        <f t="shared" si="12"/>
        <v>0.4140786749</v>
      </c>
      <c r="V1695" s="52">
        <f t="shared" si="13"/>
        <v>0.0005263497252</v>
      </c>
      <c r="W1695" s="52">
        <f t="shared" si="14"/>
        <v>0</v>
      </c>
      <c r="X1695" s="52">
        <f t="shared" si="15"/>
        <v>0.382204258</v>
      </c>
      <c r="Y1695" s="52">
        <f t="shared" si="16"/>
        <v>0.1532336962</v>
      </c>
      <c r="Z1695" s="52">
        <f t="shared" si="17"/>
        <v>0.05210349242</v>
      </c>
      <c r="AA1695" s="52">
        <f t="shared" si="18"/>
        <v>0.02603451535</v>
      </c>
      <c r="AB1695" s="52">
        <f t="shared" si="19"/>
        <v>1.643235507</v>
      </c>
      <c r="AC1695" s="53">
        <f t="shared" si="20"/>
        <v>4.931185078</v>
      </c>
      <c r="AD1695" s="54">
        <f t="shared" si="21"/>
        <v>1.22860714</v>
      </c>
      <c r="AE1695" s="54">
        <f t="shared" si="22"/>
        <v>0.001501899903</v>
      </c>
      <c r="AF1695" s="54">
        <f t="shared" si="23"/>
        <v>0.6211180124</v>
      </c>
      <c r="AG1695" s="54">
        <f t="shared" si="24"/>
        <v>0.0007895245878</v>
      </c>
      <c r="AH1695" s="54">
        <f t="shared" si="25"/>
        <v>0</v>
      </c>
      <c r="AI1695" s="54">
        <f t="shared" si="26"/>
        <v>0.382204258</v>
      </c>
      <c r="AJ1695" s="54">
        <f t="shared" si="27"/>
        <v>0.1532336962</v>
      </c>
      <c r="AK1695" s="54">
        <f t="shared" si="28"/>
        <v>0.05210349242</v>
      </c>
      <c r="AL1695" s="54">
        <f t="shared" si="29"/>
        <v>0.02603451535</v>
      </c>
      <c r="AM1695" s="54">
        <f t="shared" si="30"/>
        <v>2.465592539</v>
      </c>
      <c r="AN1695" s="54">
        <f t="shared" si="31"/>
        <v>-4.931185078</v>
      </c>
      <c r="AO1695" s="55">
        <f t="shared" si="32"/>
        <v>2.990702514</v>
      </c>
      <c r="AP1695" s="55">
        <f t="shared" si="33"/>
        <v>0.003655957767</v>
      </c>
      <c r="AQ1695" s="55">
        <f t="shared" si="34"/>
        <v>2.01591883</v>
      </c>
      <c r="AR1695" s="55">
        <f t="shared" si="35"/>
        <v>0.002562504148</v>
      </c>
      <c r="AS1695" s="55">
        <f t="shared" si="36"/>
        <v>0</v>
      </c>
      <c r="AT1695" s="55">
        <f t="shared" si="37"/>
        <v>1.860740016</v>
      </c>
      <c r="AU1695" s="55">
        <f t="shared" si="38"/>
        <v>0.7460096648</v>
      </c>
      <c r="AV1695" s="55">
        <f t="shared" si="39"/>
        <v>0.2536629337</v>
      </c>
      <c r="AW1695" s="55">
        <f t="shared" si="40"/>
        <v>0.1267475794</v>
      </c>
      <c r="AX1695" s="55">
        <f t="shared" si="41"/>
        <v>8</v>
      </c>
      <c r="AY1695" s="55">
        <f t="shared" si="42"/>
        <v>24.00719828</v>
      </c>
      <c r="AZ1695" s="54">
        <f t="shared" ref="AZ1695:BA1695" si="11907">AO1695*2</f>
        <v>5.981405028</v>
      </c>
      <c r="BA1695" s="54">
        <f t="shared" si="11907"/>
        <v>0.007311915534</v>
      </c>
      <c r="BB1695" s="54">
        <f t="shared" ref="BB1695:BD1695" si="11908">AQ1695*(3/2)</f>
        <v>3.023878245</v>
      </c>
      <c r="BC1695" s="54">
        <f t="shared" si="11908"/>
        <v>0.003843756221</v>
      </c>
      <c r="BD1695" s="54">
        <f t="shared" si="11908"/>
        <v>0</v>
      </c>
      <c r="BE1695" s="54">
        <f t="shared" ref="BE1695:BH1695" si="11909">AT1695</f>
        <v>1.860740016</v>
      </c>
      <c r="BF1695" s="54">
        <f t="shared" si="11909"/>
        <v>0.7460096648</v>
      </c>
      <c r="BG1695" s="54">
        <f t="shared" si="11909"/>
        <v>0.2536629337</v>
      </c>
      <c r="BH1695" s="54">
        <f t="shared" si="11909"/>
        <v>0.1267475794</v>
      </c>
      <c r="BI1695" s="54">
        <f t="shared" si="46"/>
        <v>12.00359914</v>
      </c>
      <c r="BJ1695" s="54">
        <f t="shared" si="47"/>
        <v>-24.00719828</v>
      </c>
      <c r="BK1695" s="56">
        <f t="shared" ref="BK1695:BN1695" si="11910">AO1695</f>
        <v>2.990702514</v>
      </c>
      <c r="BL1695" s="56">
        <f t="shared" si="11910"/>
        <v>0.003655957767</v>
      </c>
      <c r="BM1695" s="56">
        <f t="shared" si="11910"/>
        <v>2.01591883</v>
      </c>
      <c r="BN1695" s="56">
        <f t="shared" si="11910"/>
        <v>0.002562504148</v>
      </c>
      <c r="BO1695" s="56">
        <f t="shared" si="49"/>
        <v>0</v>
      </c>
      <c r="BP1695" s="56">
        <f t="shared" si="50"/>
        <v>1.860740016</v>
      </c>
      <c r="BQ1695" s="56">
        <f t="shared" ref="BQ1695:BS1695" si="11911">AU1695</f>
        <v>0.7460096648</v>
      </c>
      <c r="BR1695" s="56">
        <f t="shared" si="11911"/>
        <v>0.2536629337</v>
      </c>
      <c r="BS1695" s="56">
        <f t="shared" si="11911"/>
        <v>0.1267475794</v>
      </c>
      <c r="BT1695" s="56">
        <f t="shared" si="52"/>
        <v>8</v>
      </c>
      <c r="BU1695" s="50">
        <f t="shared" ref="BU1695:BX1695" si="11912">AZ1695</f>
        <v>5.981405028</v>
      </c>
      <c r="BV1695" s="50">
        <f t="shared" si="11912"/>
        <v>0.007311915534</v>
      </c>
      <c r="BW1695" s="50">
        <f t="shared" si="11912"/>
        <v>3.023878245</v>
      </c>
      <c r="BX1695" s="50">
        <f t="shared" si="11912"/>
        <v>0.003843756221</v>
      </c>
      <c r="BY1695" s="50">
        <f t="shared" si="54"/>
        <v>0</v>
      </c>
      <c r="BZ1695" s="50">
        <f t="shared" si="55"/>
        <v>1.860740016</v>
      </c>
      <c r="CA1695" s="50">
        <f t="shared" ref="CA1695:CC1695" si="11913">BF1695</f>
        <v>0.7460096648</v>
      </c>
      <c r="CB1695" s="50">
        <f t="shared" si="11913"/>
        <v>0.2536629337</v>
      </c>
      <c r="CC1695" s="50">
        <f t="shared" si="11913"/>
        <v>0.1267475794</v>
      </c>
      <c r="CD1695" s="50">
        <f t="shared" si="57"/>
        <v>12.00359914</v>
      </c>
      <c r="CE1695" s="57">
        <f t="shared" si="58"/>
        <v>36.91</v>
      </c>
      <c r="CF1695" s="57">
        <f t="shared" si="59"/>
        <v>0.06</v>
      </c>
      <c r="CG1695" s="57">
        <f t="shared" si="60"/>
        <v>21.11</v>
      </c>
      <c r="CH1695" s="57">
        <f t="shared" si="61"/>
        <v>0.04</v>
      </c>
      <c r="CI1695" s="58">
        <f t="shared" si="62"/>
        <v>0</v>
      </c>
      <c r="CJ1695" s="58">
        <f t="shared" si="63"/>
        <v>27.46</v>
      </c>
      <c r="CK1695" s="57">
        <f t="shared" si="64"/>
        <v>10.87</v>
      </c>
      <c r="CL1695" s="57">
        <f t="shared" si="65"/>
        <v>2.1</v>
      </c>
      <c r="CM1695" s="57">
        <f t="shared" si="66"/>
        <v>1.46</v>
      </c>
      <c r="CN1695" s="57">
        <f t="shared" si="67"/>
        <v>100.01</v>
      </c>
      <c r="CO1695" s="59">
        <f t="shared" si="68"/>
        <v>0.08491775372</v>
      </c>
      <c r="CP1695" s="59">
        <f t="shared" si="69"/>
        <v>0.6229126982</v>
      </c>
      <c r="CQ1695" s="59">
        <f t="shared" si="70"/>
        <v>0.249738754</v>
      </c>
      <c r="CR1695" s="59">
        <f t="shared" si="71"/>
        <v>0.04243079417</v>
      </c>
      <c r="CS1695" s="60">
        <f t="shared" si="72"/>
        <v>8.491775372</v>
      </c>
      <c r="CT1695" s="60">
        <f t="shared" si="73"/>
        <v>4.243079417</v>
      </c>
      <c r="CU1695" s="60">
        <f t="shared" si="74"/>
        <v>87.26514521</v>
      </c>
      <c r="CV1695" s="61">
        <f t="shared" si="75"/>
        <v>0.08488967103</v>
      </c>
      <c r="CW1695" s="61">
        <f t="shared" si="76"/>
        <v>0.07353877472</v>
      </c>
      <c r="CX1695" s="62"/>
    </row>
    <row r="1696" ht="15.75" customHeight="1">
      <c r="A1696" s="17" t="s">
        <v>53</v>
      </c>
      <c r="B1696" s="87" t="s">
        <v>1069</v>
      </c>
      <c r="C1696" s="93" t="s">
        <v>1744</v>
      </c>
      <c r="D1696" s="89"/>
      <c r="E1696" s="89" t="s">
        <v>1745</v>
      </c>
      <c r="F1696" s="90">
        <v>42.0</v>
      </c>
      <c r="G1696" s="89" t="s">
        <v>1787</v>
      </c>
      <c r="H1696" s="91">
        <v>37.55</v>
      </c>
      <c r="I1696" s="92">
        <v>4.53</v>
      </c>
      <c r="J1696" s="92">
        <v>21.43</v>
      </c>
      <c r="K1696" s="92">
        <v>1.17</v>
      </c>
      <c r="L1696" s="92">
        <v>0.02</v>
      </c>
      <c r="M1696" s="92">
        <v>0.09</v>
      </c>
      <c r="N1696" s="92">
        <v>1.1</v>
      </c>
      <c r="O1696" s="92">
        <v>34.05</v>
      </c>
      <c r="P1696" s="92"/>
      <c r="Q1696" s="50">
        <f t="shared" si="8"/>
        <v>99.94</v>
      </c>
      <c r="R1696" s="51">
        <f t="shared" si="9"/>
        <v>12</v>
      </c>
      <c r="S1696" s="52">
        <f t="shared" si="10"/>
        <v>0.6249552712</v>
      </c>
      <c r="T1696" s="52">
        <f t="shared" si="11"/>
        <v>0.0002503166506</v>
      </c>
      <c r="U1696" s="52">
        <f t="shared" si="12"/>
        <v>0.4203555663</v>
      </c>
      <c r="V1696" s="52">
        <f t="shared" si="13"/>
        <v>0.001184286882</v>
      </c>
      <c r="W1696" s="52">
        <f t="shared" si="14"/>
        <v>0</v>
      </c>
      <c r="X1696" s="52">
        <f t="shared" si="15"/>
        <v>0.4739277125</v>
      </c>
      <c r="Y1696" s="52">
        <f t="shared" si="16"/>
        <v>0.01550662979</v>
      </c>
      <c r="Z1696" s="52">
        <f t="shared" si="17"/>
        <v>0.1123946765</v>
      </c>
      <c r="AA1696" s="52">
        <f t="shared" si="18"/>
        <v>0.020863276</v>
      </c>
      <c r="AB1696" s="52">
        <f t="shared" si="19"/>
        <v>1.669437736</v>
      </c>
      <c r="AC1696" s="53">
        <f t="shared" si="20"/>
        <v>5.0108265</v>
      </c>
      <c r="AD1696" s="54">
        <f t="shared" si="21"/>
        <v>1.249910542</v>
      </c>
      <c r="AE1696" s="54">
        <f t="shared" si="22"/>
        <v>0.0005006333011</v>
      </c>
      <c r="AF1696" s="54">
        <f t="shared" si="23"/>
        <v>0.6305333494</v>
      </c>
      <c r="AG1696" s="54">
        <f t="shared" si="24"/>
        <v>0.001776430322</v>
      </c>
      <c r="AH1696" s="54">
        <f t="shared" si="25"/>
        <v>0</v>
      </c>
      <c r="AI1696" s="54">
        <f t="shared" si="26"/>
        <v>0.4739277125</v>
      </c>
      <c r="AJ1696" s="54">
        <f t="shared" si="27"/>
        <v>0.01550662979</v>
      </c>
      <c r="AK1696" s="54">
        <f t="shared" si="28"/>
        <v>0.1123946765</v>
      </c>
      <c r="AL1696" s="54">
        <f t="shared" si="29"/>
        <v>0.020863276</v>
      </c>
      <c r="AM1696" s="54">
        <f t="shared" si="30"/>
        <v>2.50541325</v>
      </c>
      <c r="AN1696" s="54">
        <f t="shared" si="31"/>
        <v>-5.0108265</v>
      </c>
      <c r="AO1696" s="55">
        <f t="shared" si="32"/>
        <v>2.994806013</v>
      </c>
      <c r="AP1696" s="55">
        <f t="shared" si="33"/>
        <v>0.001199525542</v>
      </c>
      <c r="AQ1696" s="55">
        <f t="shared" si="34"/>
        <v>2.014357564</v>
      </c>
      <c r="AR1696" s="55">
        <f t="shared" si="35"/>
        <v>0.005675141307</v>
      </c>
      <c r="AS1696" s="55">
        <f t="shared" si="36"/>
        <v>0</v>
      </c>
      <c r="AT1696" s="55">
        <f t="shared" si="37"/>
        <v>2.271077033</v>
      </c>
      <c r="AU1696" s="55">
        <f t="shared" si="38"/>
        <v>0.07430827497</v>
      </c>
      <c r="AV1696" s="55">
        <f t="shared" si="39"/>
        <v>0.5385989503</v>
      </c>
      <c r="AW1696" s="55">
        <f t="shared" si="40"/>
        <v>0.09997749806</v>
      </c>
      <c r="AX1696" s="55">
        <f t="shared" si="41"/>
        <v>8</v>
      </c>
      <c r="AY1696" s="55">
        <f t="shared" si="42"/>
        <v>24.01204378</v>
      </c>
      <c r="AZ1696" s="54">
        <f t="shared" ref="AZ1696:BA1696" si="11914">AO1696*2</f>
        <v>5.989612026</v>
      </c>
      <c r="BA1696" s="54">
        <f t="shared" si="11914"/>
        <v>0.002399051084</v>
      </c>
      <c r="BB1696" s="54">
        <f t="shared" ref="BB1696:BD1696" si="11915">AQ1696*(3/2)</f>
        <v>3.021536346</v>
      </c>
      <c r="BC1696" s="54">
        <f t="shared" si="11915"/>
        <v>0.00851271196</v>
      </c>
      <c r="BD1696" s="54">
        <f t="shared" si="11915"/>
        <v>0</v>
      </c>
      <c r="BE1696" s="54">
        <f t="shared" ref="BE1696:BH1696" si="11916">AT1696</f>
        <v>2.271077033</v>
      </c>
      <c r="BF1696" s="54">
        <f t="shared" si="11916"/>
        <v>0.07430827497</v>
      </c>
      <c r="BG1696" s="54">
        <f t="shared" si="11916"/>
        <v>0.5385989503</v>
      </c>
      <c r="BH1696" s="54">
        <f t="shared" si="11916"/>
        <v>0.09997749806</v>
      </c>
      <c r="BI1696" s="54">
        <f t="shared" si="46"/>
        <v>12.00602189</v>
      </c>
      <c r="BJ1696" s="54">
        <f t="shared" si="47"/>
        <v>-24.01204378</v>
      </c>
      <c r="BK1696" s="56">
        <f t="shared" ref="BK1696:BN1696" si="11917">AO1696</f>
        <v>2.994806013</v>
      </c>
      <c r="BL1696" s="56">
        <f t="shared" si="11917"/>
        <v>0.001199525542</v>
      </c>
      <c r="BM1696" s="56">
        <f t="shared" si="11917"/>
        <v>2.014357564</v>
      </c>
      <c r="BN1696" s="56">
        <f t="shared" si="11917"/>
        <v>0.005675141307</v>
      </c>
      <c r="BO1696" s="56">
        <f t="shared" si="49"/>
        <v>0</v>
      </c>
      <c r="BP1696" s="56">
        <f t="shared" si="50"/>
        <v>2.271077033</v>
      </c>
      <c r="BQ1696" s="56">
        <f t="shared" ref="BQ1696:BS1696" si="11918">AU1696</f>
        <v>0.07430827497</v>
      </c>
      <c r="BR1696" s="56">
        <f t="shared" si="11918"/>
        <v>0.5385989503</v>
      </c>
      <c r="BS1696" s="56">
        <f t="shared" si="11918"/>
        <v>0.09997749806</v>
      </c>
      <c r="BT1696" s="56">
        <f t="shared" si="52"/>
        <v>8</v>
      </c>
      <c r="BU1696" s="50">
        <f t="shared" ref="BU1696:BX1696" si="11919">AZ1696</f>
        <v>5.989612026</v>
      </c>
      <c r="BV1696" s="50">
        <f t="shared" si="11919"/>
        <v>0.002399051084</v>
      </c>
      <c r="BW1696" s="50">
        <f t="shared" si="11919"/>
        <v>3.021536346</v>
      </c>
      <c r="BX1696" s="50">
        <f t="shared" si="11919"/>
        <v>0.00851271196</v>
      </c>
      <c r="BY1696" s="50">
        <f t="shared" si="54"/>
        <v>0</v>
      </c>
      <c r="BZ1696" s="50">
        <f t="shared" si="55"/>
        <v>2.271077033</v>
      </c>
      <c r="CA1696" s="50">
        <f t="shared" ref="CA1696:CC1696" si="11920">BF1696</f>
        <v>0.07430827497</v>
      </c>
      <c r="CB1696" s="50">
        <f t="shared" si="11920"/>
        <v>0.5385989503</v>
      </c>
      <c r="CC1696" s="50">
        <f t="shared" si="11920"/>
        <v>0.09997749806</v>
      </c>
      <c r="CD1696" s="50">
        <f t="shared" si="57"/>
        <v>12.00602189</v>
      </c>
      <c r="CE1696" s="57">
        <f t="shared" si="58"/>
        <v>37.55</v>
      </c>
      <c r="CF1696" s="57">
        <f t="shared" si="59"/>
        <v>0.02</v>
      </c>
      <c r="CG1696" s="57">
        <f t="shared" si="60"/>
        <v>21.43</v>
      </c>
      <c r="CH1696" s="57">
        <f t="shared" si="61"/>
        <v>0.09</v>
      </c>
      <c r="CI1696" s="58">
        <f t="shared" si="62"/>
        <v>0</v>
      </c>
      <c r="CJ1696" s="58">
        <f t="shared" si="63"/>
        <v>34.05</v>
      </c>
      <c r="CK1696" s="57">
        <f t="shared" si="64"/>
        <v>1.1</v>
      </c>
      <c r="CL1696" s="57">
        <f t="shared" si="65"/>
        <v>4.53</v>
      </c>
      <c r="CM1696" s="57">
        <f t="shared" si="66"/>
        <v>1.17</v>
      </c>
      <c r="CN1696" s="57">
        <f t="shared" si="67"/>
        <v>99.94</v>
      </c>
      <c r="CO1696" s="59">
        <f t="shared" si="68"/>
        <v>0.1804979401</v>
      </c>
      <c r="CP1696" s="59">
        <f t="shared" si="69"/>
        <v>0.7610945509</v>
      </c>
      <c r="CQ1696" s="59">
        <f t="shared" si="70"/>
        <v>0.02490255608</v>
      </c>
      <c r="CR1696" s="59">
        <f t="shared" si="71"/>
        <v>0.03350495289</v>
      </c>
      <c r="CS1696" s="60">
        <f t="shared" si="72"/>
        <v>18.04979401</v>
      </c>
      <c r="CT1696" s="60">
        <f t="shared" si="73"/>
        <v>3.350495289</v>
      </c>
      <c r="CU1696" s="60">
        <f t="shared" si="74"/>
        <v>78.5997107</v>
      </c>
      <c r="CV1696" s="61">
        <f t="shared" si="75"/>
        <v>0.1237539229</v>
      </c>
      <c r="CW1696" s="61">
        <f t="shared" si="76"/>
        <v>0.1563112161</v>
      </c>
      <c r="CX1696" s="62"/>
    </row>
    <row r="1697" ht="15.75" customHeight="1">
      <c r="A1697" s="17" t="s">
        <v>53</v>
      </c>
      <c r="B1697" s="87" t="s">
        <v>1069</v>
      </c>
      <c r="C1697" s="88" t="s">
        <v>1744</v>
      </c>
      <c r="D1697" s="89"/>
      <c r="E1697" s="89" t="s">
        <v>1745</v>
      </c>
      <c r="F1697" s="90">
        <v>43.0</v>
      </c>
      <c r="G1697" s="89" t="s">
        <v>1788</v>
      </c>
      <c r="H1697" s="91">
        <v>37.69</v>
      </c>
      <c r="I1697" s="92">
        <v>2.12</v>
      </c>
      <c r="J1697" s="92">
        <v>20.61</v>
      </c>
      <c r="K1697" s="92">
        <v>7.54</v>
      </c>
      <c r="L1697" s="92">
        <v>0.13</v>
      </c>
      <c r="M1697" s="92">
        <v>0.04</v>
      </c>
      <c r="N1697" s="92">
        <v>18.0</v>
      </c>
      <c r="O1697" s="92">
        <v>14.06</v>
      </c>
      <c r="P1697" s="92"/>
      <c r="Q1697" s="50">
        <f t="shared" si="8"/>
        <v>100.19</v>
      </c>
      <c r="R1697" s="51">
        <f t="shared" si="9"/>
        <v>12</v>
      </c>
      <c r="S1697" s="52">
        <f t="shared" si="10"/>
        <v>0.6272853308</v>
      </c>
      <c r="T1697" s="52">
        <f t="shared" si="11"/>
        <v>0.001627058229</v>
      </c>
      <c r="U1697" s="52">
        <f t="shared" si="12"/>
        <v>0.4042710322</v>
      </c>
      <c r="V1697" s="52">
        <f t="shared" si="13"/>
        <v>0.0005263497252</v>
      </c>
      <c r="W1697" s="52">
        <f t="shared" si="14"/>
        <v>0</v>
      </c>
      <c r="X1697" s="52">
        <f t="shared" si="15"/>
        <v>0.195695261</v>
      </c>
      <c r="Y1697" s="52">
        <f t="shared" si="16"/>
        <v>0.2537448511</v>
      </c>
      <c r="Z1697" s="52">
        <f t="shared" si="17"/>
        <v>0.05259971616</v>
      </c>
      <c r="AA1697" s="52">
        <f t="shared" si="18"/>
        <v>0.1344522231</v>
      </c>
      <c r="AB1697" s="52">
        <f t="shared" si="19"/>
        <v>1.670201822</v>
      </c>
      <c r="AC1697" s="53">
        <f t="shared" si="20"/>
        <v>5.003025805</v>
      </c>
      <c r="AD1697" s="54">
        <f t="shared" si="21"/>
        <v>1.254570662</v>
      </c>
      <c r="AE1697" s="54">
        <f t="shared" si="22"/>
        <v>0.003254116457</v>
      </c>
      <c r="AF1697" s="54">
        <f t="shared" si="23"/>
        <v>0.6064065484</v>
      </c>
      <c r="AG1697" s="54">
        <f t="shared" si="24"/>
        <v>0.0007895245878</v>
      </c>
      <c r="AH1697" s="54">
        <f t="shared" si="25"/>
        <v>0</v>
      </c>
      <c r="AI1697" s="54">
        <f t="shared" si="26"/>
        <v>0.195695261</v>
      </c>
      <c r="AJ1697" s="54">
        <f t="shared" si="27"/>
        <v>0.2537448511</v>
      </c>
      <c r="AK1697" s="54">
        <f t="shared" si="28"/>
        <v>0.05259971616</v>
      </c>
      <c r="AL1697" s="54">
        <f t="shared" si="29"/>
        <v>0.1344522231</v>
      </c>
      <c r="AM1697" s="54">
        <f t="shared" si="30"/>
        <v>2.501512902</v>
      </c>
      <c r="AN1697" s="54">
        <f t="shared" si="31"/>
        <v>-5.003025805</v>
      </c>
      <c r="AO1697" s="55">
        <f t="shared" si="32"/>
        <v>3.004596558</v>
      </c>
      <c r="AP1697" s="55">
        <f t="shared" si="33"/>
        <v>0.007793349076</v>
      </c>
      <c r="AQ1697" s="55">
        <f t="shared" si="34"/>
        <v>1.936393683</v>
      </c>
      <c r="AR1697" s="55">
        <f t="shared" si="35"/>
        <v>0.002521131126</v>
      </c>
      <c r="AS1697" s="55">
        <f t="shared" si="36"/>
        <v>0</v>
      </c>
      <c r="AT1697" s="55">
        <f t="shared" si="37"/>
        <v>0.9373490479</v>
      </c>
      <c r="AU1697" s="55">
        <f t="shared" si="38"/>
        <v>1.215397314</v>
      </c>
      <c r="AV1697" s="55">
        <f t="shared" si="39"/>
        <v>0.2519442403</v>
      </c>
      <c r="AW1697" s="55">
        <f t="shared" si="40"/>
        <v>0.6440046768</v>
      </c>
      <c r="AX1697" s="55">
        <f t="shared" si="41"/>
        <v>8</v>
      </c>
      <c r="AY1697" s="55">
        <f t="shared" si="42"/>
        <v>23.96369463</v>
      </c>
      <c r="AZ1697" s="54">
        <f t="shared" ref="AZ1697:BA1697" si="11921">AO1697*2</f>
        <v>6.009193116</v>
      </c>
      <c r="BA1697" s="54">
        <f t="shared" si="11921"/>
        <v>0.01558669815</v>
      </c>
      <c r="BB1697" s="54">
        <f t="shared" ref="BB1697:BD1697" si="11922">AQ1697*(3/2)</f>
        <v>2.904590524</v>
      </c>
      <c r="BC1697" s="54">
        <f t="shared" si="11922"/>
        <v>0.003781696689</v>
      </c>
      <c r="BD1697" s="54">
        <f t="shared" si="11922"/>
        <v>0</v>
      </c>
      <c r="BE1697" s="54">
        <f t="shared" ref="BE1697:BH1697" si="11923">AT1697</f>
        <v>0.9373490479</v>
      </c>
      <c r="BF1697" s="54">
        <f t="shared" si="11923"/>
        <v>1.215397314</v>
      </c>
      <c r="BG1697" s="54">
        <f t="shared" si="11923"/>
        <v>0.2519442403</v>
      </c>
      <c r="BH1697" s="54">
        <f t="shared" si="11923"/>
        <v>0.6440046768</v>
      </c>
      <c r="BI1697" s="54">
        <f t="shared" si="46"/>
        <v>11.98184731</v>
      </c>
      <c r="BJ1697" s="54">
        <f t="shared" si="47"/>
        <v>-23.96369463</v>
      </c>
      <c r="BK1697" s="56">
        <f t="shared" ref="BK1697:BN1697" si="11924">AO1697</f>
        <v>3.004596558</v>
      </c>
      <c r="BL1697" s="56">
        <f t="shared" si="11924"/>
        <v>0.007793349076</v>
      </c>
      <c r="BM1697" s="56">
        <f t="shared" si="11924"/>
        <v>1.936393683</v>
      </c>
      <c r="BN1697" s="56">
        <f t="shared" si="11924"/>
        <v>0.002521131126</v>
      </c>
      <c r="BO1697" s="56">
        <f t="shared" si="49"/>
        <v>0.03630537218</v>
      </c>
      <c r="BP1697" s="56">
        <f t="shared" si="50"/>
        <v>0.9010436757</v>
      </c>
      <c r="BQ1697" s="56">
        <f t="shared" ref="BQ1697:BS1697" si="11925">AU1697</f>
        <v>1.215397314</v>
      </c>
      <c r="BR1697" s="56">
        <f t="shared" si="11925"/>
        <v>0.2519442403</v>
      </c>
      <c r="BS1697" s="56">
        <f t="shared" si="11925"/>
        <v>0.6440046768</v>
      </c>
      <c r="BT1697" s="56">
        <f t="shared" si="52"/>
        <v>8</v>
      </c>
      <c r="BU1697" s="50">
        <f t="shared" ref="BU1697:BX1697" si="11926">AZ1697</f>
        <v>6.009193116</v>
      </c>
      <c r="BV1697" s="50">
        <f t="shared" si="11926"/>
        <v>0.01558669815</v>
      </c>
      <c r="BW1697" s="50">
        <f t="shared" si="11926"/>
        <v>2.904590524</v>
      </c>
      <c r="BX1697" s="50">
        <f t="shared" si="11926"/>
        <v>0.003781696689</v>
      </c>
      <c r="BY1697" s="50">
        <f t="shared" si="54"/>
        <v>0.05445805828</v>
      </c>
      <c r="BZ1697" s="50">
        <f t="shared" si="55"/>
        <v>0.9010436757</v>
      </c>
      <c r="CA1697" s="50">
        <f t="shared" ref="CA1697:CC1697" si="11927">BF1697</f>
        <v>1.215397314</v>
      </c>
      <c r="CB1697" s="50">
        <f t="shared" si="11927"/>
        <v>0.2519442403</v>
      </c>
      <c r="CC1697" s="50">
        <f t="shared" si="11927"/>
        <v>0.6440046768</v>
      </c>
      <c r="CD1697" s="50">
        <f t="shared" si="57"/>
        <v>12</v>
      </c>
      <c r="CE1697" s="57">
        <f t="shared" si="58"/>
        <v>37.69</v>
      </c>
      <c r="CF1697" s="57">
        <f t="shared" si="59"/>
        <v>0.13</v>
      </c>
      <c r="CG1697" s="57">
        <f t="shared" si="60"/>
        <v>20.61</v>
      </c>
      <c r="CH1697" s="57">
        <f t="shared" si="61"/>
        <v>0.04</v>
      </c>
      <c r="CI1697" s="58">
        <f t="shared" si="62"/>
        <v>0.6052064778</v>
      </c>
      <c r="CJ1697" s="58">
        <f t="shared" si="63"/>
        <v>13.51542855</v>
      </c>
      <c r="CK1697" s="57">
        <f t="shared" si="64"/>
        <v>18</v>
      </c>
      <c r="CL1697" s="57">
        <f t="shared" si="65"/>
        <v>2.12</v>
      </c>
      <c r="CM1697" s="57">
        <f t="shared" si="66"/>
        <v>7.54</v>
      </c>
      <c r="CN1697" s="57">
        <f t="shared" si="67"/>
        <v>100.250635</v>
      </c>
      <c r="CO1697" s="59">
        <f t="shared" si="68"/>
        <v>0.08363599935</v>
      </c>
      <c r="CP1697" s="59">
        <f t="shared" si="69"/>
        <v>0.2991125663</v>
      </c>
      <c r="CQ1697" s="59">
        <f t="shared" si="70"/>
        <v>0.4034661354</v>
      </c>
      <c r="CR1697" s="59">
        <f t="shared" si="71"/>
        <v>0.213785299</v>
      </c>
      <c r="CS1697" s="60">
        <f t="shared" si="72"/>
        <v>8.363599935</v>
      </c>
      <c r="CT1697" s="60">
        <f t="shared" si="73"/>
        <v>21.3785299</v>
      </c>
      <c r="CU1697" s="60">
        <f t="shared" si="74"/>
        <v>70.25787017</v>
      </c>
      <c r="CV1697" s="61">
        <f t="shared" si="75"/>
        <v>0.2556032986</v>
      </c>
      <c r="CW1697" s="61">
        <f t="shared" si="76"/>
        <v>0.07242877544</v>
      </c>
      <c r="CX1697" s="62"/>
    </row>
    <row r="1698" ht="15.75" customHeight="1">
      <c r="A1698" s="17" t="s">
        <v>53</v>
      </c>
      <c r="B1698" s="87" t="s">
        <v>1069</v>
      </c>
      <c r="C1698" s="93" t="s">
        <v>1744</v>
      </c>
      <c r="D1698" s="89"/>
      <c r="E1698" s="89" t="s">
        <v>1745</v>
      </c>
      <c r="F1698" s="90">
        <v>44.0</v>
      </c>
      <c r="G1698" s="89" t="s">
        <v>1789</v>
      </c>
      <c r="H1698" s="91">
        <v>37.36</v>
      </c>
      <c r="I1698" s="92">
        <v>3.94</v>
      </c>
      <c r="J1698" s="92">
        <v>20.93</v>
      </c>
      <c r="K1698" s="92">
        <v>1.1</v>
      </c>
      <c r="L1698" s="92">
        <v>0.0</v>
      </c>
      <c r="M1698" s="92">
        <v>0.03</v>
      </c>
      <c r="N1698" s="92">
        <v>2.04</v>
      </c>
      <c r="O1698" s="92">
        <v>33.71</v>
      </c>
      <c r="P1698" s="92"/>
      <c r="Q1698" s="50">
        <f t="shared" si="8"/>
        <v>99.11</v>
      </c>
      <c r="R1698" s="51">
        <f t="shared" si="9"/>
        <v>12</v>
      </c>
      <c r="S1698" s="52">
        <f t="shared" si="10"/>
        <v>0.6217930474</v>
      </c>
      <c r="T1698" s="52">
        <f t="shared" si="11"/>
        <v>0</v>
      </c>
      <c r="U1698" s="52">
        <f t="shared" si="12"/>
        <v>0.4105479236</v>
      </c>
      <c r="V1698" s="52">
        <f t="shared" si="13"/>
        <v>0.0003947622939</v>
      </c>
      <c r="W1698" s="52">
        <f t="shared" si="14"/>
        <v>0</v>
      </c>
      <c r="X1698" s="52">
        <f t="shared" si="15"/>
        <v>0.4691953946</v>
      </c>
      <c r="Y1698" s="52">
        <f t="shared" si="16"/>
        <v>0.02875774979</v>
      </c>
      <c r="Z1698" s="52">
        <f t="shared" si="17"/>
        <v>0.09775607626</v>
      </c>
      <c r="AA1698" s="52">
        <f t="shared" si="18"/>
        <v>0.01961504581</v>
      </c>
      <c r="AB1698" s="52">
        <f t="shared" si="19"/>
        <v>1.64806</v>
      </c>
      <c r="AC1698" s="53">
        <f t="shared" si="20"/>
        <v>4.95064878</v>
      </c>
      <c r="AD1698" s="54">
        <f t="shared" si="21"/>
        <v>1.243586095</v>
      </c>
      <c r="AE1698" s="54">
        <f t="shared" si="22"/>
        <v>0</v>
      </c>
      <c r="AF1698" s="54">
        <f t="shared" si="23"/>
        <v>0.6158218854</v>
      </c>
      <c r="AG1698" s="54">
        <f t="shared" si="24"/>
        <v>0.0005921434408</v>
      </c>
      <c r="AH1698" s="54">
        <f t="shared" si="25"/>
        <v>0</v>
      </c>
      <c r="AI1698" s="54">
        <f t="shared" si="26"/>
        <v>0.4691953946</v>
      </c>
      <c r="AJ1698" s="54">
        <f t="shared" si="27"/>
        <v>0.02875774979</v>
      </c>
      <c r="AK1698" s="54">
        <f t="shared" si="28"/>
        <v>0.09775607626</v>
      </c>
      <c r="AL1698" s="54">
        <f t="shared" si="29"/>
        <v>0.01961504581</v>
      </c>
      <c r="AM1698" s="54">
        <f t="shared" si="30"/>
        <v>2.47532439</v>
      </c>
      <c r="AN1698" s="54">
        <f t="shared" si="31"/>
        <v>-4.95064878</v>
      </c>
      <c r="AO1698" s="55">
        <f t="shared" si="32"/>
        <v>3.018302962</v>
      </c>
      <c r="AP1698" s="55">
        <f t="shared" si="33"/>
        <v>0</v>
      </c>
      <c r="AQ1698" s="55">
        <f t="shared" si="34"/>
        <v>1.992878529</v>
      </c>
      <c r="AR1698" s="55">
        <f t="shared" si="35"/>
        <v>0.001916252049</v>
      </c>
      <c r="AS1698" s="55">
        <f t="shared" si="36"/>
        <v>0</v>
      </c>
      <c r="AT1698" s="55">
        <f t="shared" si="37"/>
        <v>2.277564626</v>
      </c>
      <c r="AU1698" s="55">
        <f t="shared" si="38"/>
        <v>0.1395956448</v>
      </c>
      <c r="AV1698" s="55">
        <f t="shared" si="39"/>
        <v>0.4745267831</v>
      </c>
      <c r="AW1698" s="55">
        <f t="shared" si="40"/>
        <v>0.09521520242</v>
      </c>
      <c r="AX1698" s="55">
        <f t="shared" si="41"/>
        <v>8</v>
      </c>
      <c r="AY1698" s="55">
        <f t="shared" si="42"/>
        <v>24.03140071</v>
      </c>
      <c r="AZ1698" s="54">
        <f t="shared" ref="AZ1698:BA1698" si="11928">AO1698*2</f>
        <v>6.036605925</v>
      </c>
      <c r="BA1698" s="54">
        <f t="shared" si="11928"/>
        <v>0</v>
      </c>
      <c r="BB1698" s="54">
        <f t="shared" ref="BB1698:BD1698" si="11929">AQ1698*(3/2)</f>
        <v>2.989317794</v>
      </c>
      <c r="BC1698" s="54">
        <f t="shared" si="11929"/>
        <v>0.002874378073</v>
      </c>
      <c r="BD1698" s="54">
        <f t="shared" si="11929"/>
        <v>0</v>
      </c>
      <c r="BE1698" s="54">
        <f t="shared" ref="BE1698:BH1698" si="11930">AT1698</f>
        <v>2.277564626</v>
      </c>
      <c r="BF1698" s="54">
        <f t="shared" si="11930"/>
        <v>0.1395956448</v>
      </c>
      <c r="BG1698" s="54">
        <f t="shared" si="11930"/>
        <v>0.4745267831</v>
      </c>
      <c r="BH1698" s="54">
        <f t="shared" si="11930"/>
        <v>0.09521520242</v>
      </c>
      <c r="BI1698" s="54">
        <f t="shared" si="46"/>
        <v>12.01570035</v>
      </c>
      <c r="BJ1698" s="54">
        <f t="shared" si="47"/>
        <v>-24.03140071</v>
      </c>
      <c r="BK1698" s="56">
        <f t="shared" ref="BK1698:BN1698" si="11931">AO1698</f>
        <v>3.018302962</v>
      </c>
      <c r="BL1698" s="56">
        <f t="shared" si="11931"/>
        <v>0</v>
      </c>
      <c r="BM1698" s="56">
        <f t="shared" si="11931"/>
        <v>1.992878529</v>
      </c>
      <c r="BN1698" s="56">
        <f t="shared" si="11931"/>
        <v>0.001916252049</v>
      </c>
      <c r="BO1698" s="56">
        <f t="shared" si="49"/>
        <v>0</v>
      </c>
      <c r="BP1698" s="56">
        <f t="shared" si="50"/>
        <v>2.277564626</v>
      </c>
      <c r="BQ1698" s="56">
        <f t="shared" ref="BQ1698:BS1698" si="11932">AU1698</f>
        <v>0.1395956448</v>
      </c>
      <c r="BR1698" s="56">
        <f t="shared" si="11932"/>
        <v>0.4745267831</v>
      </c>
      <c r="BS1698" s="56">
        <f t="shared" si="11932"/>
        <v>0.09521520242</v>
      </c>
      <c r="BT1698" s="56">
        <f t="shared" si="52"/>
        <v>8</v>
      </c>
      <c r="BU1698" s="50">
        <f t="shared" ref="BU1698:BX1698" si="11933">AZ1698</f>
        <v>6.036605925</v>
      </c>
      <c r="BV1698" s="50">
        <f t="shared" si="11933"/>
        <v>0</v>
      </c>
      <c r="BW1698" s="50">
        <f t="shared" si="11933"/>
        <v>2.989317794</v>
      </c>
      <c r="BX1698" s="50">
        <f t="shared" si="11933"/>
        <v>0.002874378073</v>
      </c>
      <c r="BY1698" s="50">
        <f t="shared" si="54"/>
        <v>0</v>
      </c>
      <c r="BZ1698" s="50">
        <f t="shared" si="55"/>
        <v>2.277564626</v>
      </c>
      <c r="CA1698" s="50">
        <f t="shared" ref="CA1698:CC1698" si="11934">BF1698</f>
        <v>0.1395956448</v>
      </c>
      <c r="CB1698" s="50">
        <f t="shared" si="11934"/>
        <v>0.4745267831</v>
      </c>
      <c r="CC1698" s="50">
        <f t="shared" si="11934"/>
        <v>0.09521520242</v>
      </c>
      <c r="CD1698" s="50">
        <f t="shared" si="57"/>
        <v>12.01570035</v>
      </c>
      <c r="CE1698" s="57">
        <f t="shared" si="58"/>
        <v>37.36</v>
      </c>
      <c r="CF1698" s="57">
        <f t="shared" si="59"/>
        <v>0</v>
      </c>
      <c r="CG1698" s="57">
        <f t="shared" si="60"/>
        <v>20.93</v>
      </c>
      <c r="CH1698" s="57">
        <f t="shared" si="61"/>
        <v>0.03</v>
      </c>
      <c r="CI1698" s="58">
        <f t="shared" si="62"/>
        <v>0</v>
      </c>
      <c r="CJ1698" s="58">
        <f t="shared" si="63"/>
        <v>33.71</v>
      </c>
      <c r="CK1698" s="57">
        <f t="shared" si="64"/>
        <v>2.04</v>
      </c>
      <c r="CL1698" s="57">
        <f t="shared" si="65"/>
        <v>3.94</v>
      </c>
      <c r="CM1698" s="57">
        <f t="shared" si="66"/>
        <v>1.1</v>
      </c>
      <c r="CN1698" s="57">
        <f t="shared" si="67"/>
        <v>99.11</v>
      </c>
      <c r="CO1698" s="59">
        <f t="shared" si="68"/>
        <v>0.1588692037</v>
      </c>
      <c r="CP1698" s="59">
        <f t="shared" si="69"/>
        <v>0.762517294</v>
      </c>
      <c r="CQ1698" s="59">
        <f t="shared" si="70"/>
        <v>0.04673592666</v>
      </c>
      <c r="CR1698" s="59">
        <f t="shared" si="71"/>
        <v>0.03187757558</v>
      </c>
      <c r="CS1698" s="60">
        <f t="shared" si="72"/>
        <v>15.88692037</v>
      </c>
      <c r="CT1698" s="60">
        <f t="shared" si="73"/>
        <v>3.187757558</v>
      </c>
      <c r="CU1698" s="60">
        <f t="shared" si="74"/>
        <v>80.92532207</v>
      </c>
      <c r="CV1698" s="61">
        <f t="shared" si="75"/>
        <v>0.1113121775</v>
      </c>
      <c r="CW1698" s="61">
        <f t="shared" si="76"/>
        <v>0.1375807304</v>
      </c>
      <c r="CX1698" s="62"/>
    </row>
    <row r="1699" ht="15.75" customHeight="1">
      <c r="A1699" s="17" t="s">
        <v>53</v>
      </c>
      <c r="B1699" s="87" t="s">
        <v>1069</v>
      </c>
      <c r="C1699" s="88" t="s">
        <v>1744</v>
      </c>
      <c r="D1699" s="89"/>
      <c r="E1699" s="89" t="s">
        <v>1745</v>
      </c>
      <c r="F1699" s="90">
        <v>45.0</v>
      </c>
      <c r="G1699" s="89" t="s">
        <v>1790</v>
      </c>
      <c r="H1699" s="91">
        <v>37.67</v>
      </c>
      <c r="I1699" s="92">
        <v>1.89</v>
      </c>
      <c r="J1699" s="92">
        <v>20.82</v>
      </c>
      <c r="K1699" s="92">
        <v>7.49</v>
      </c>
      <c r="L1699" s="92">
        <v>0.07</v>
      </c>
      <c r="M1699" s="92">
        <v>0.05</v>
      </c>
      <c r="N1699" s="92">
        <v>1.78</v>
      </c>
      <c r="O1699" s="92">
        <v>30.04</v>
      </c>
      <c r="P1699" s="92"/>
      <c r="Q1699" s="50">
        <f t="shared" si="8"/>
        <v>99.81</v>
      </c>
      <c r="R1699" s="51">
        <f t="shared" si="9"/>
        <v>12</v>
      </c>
      <c r="S1699" s="52">
        <f t="shared" si="10"/>
        <v>0.6269524651</v>
      </c>
      <c r="T1699" s="52">
        <f t="shared" si="11"/>
        <v>0.000876108277</v>
      </c>
      <c r="U1699" s="52">
        <f t="shared" si="12"/>
        <v>0.4083902422</v>
      </c>
      <c r="V1699" s="52">
        <f t="shared" si="13"/>
        <v>0.0006579371565</v>
      </c>
      <c r="W1699" s="52">
        <f t="shared" si="14"/>
        <v>0</v>
      </c>
      <c r="X1699" s="52">
        <f t="shared" si="15"/>
        <v>0.4181141992</v>
      </c>
      <c r="Y1699" s="52">
        <f t="shared" si="16"/>
        <v>0.02509254639</v>
      </c>
      <c r="Z1699" s="52">
        <f t="shared" si="17"/>
        <v>0.04689314318</v>
      </c>
      <c r="AA1699" s="52">
        <f t="shared" si="18"/>
        <v>0.1335606301</v>
      </c>
      <c r="AB1699" s="52">
        <f t="shared" si="19"/>
        <v>1.660537272</v>
      </c>
      <c r="AC1699" s="53">
        <f t="shared" si="20"/>
        <v>4.985779869</v>
      </c>
      <c r="AD1699" s="54">
        <f t="shared" si="21"/>
        <v>1.25390493</v>
      </c>
      <c r="AE1699" s="54">
        <f t="shared" si="22"/>
        <v>0.001752216554</v>
      </c>
      <c r="AF1699" s="54">
        <f t="shared" si="23"/>
        <v>0.6125853633</v>
      </c>
      <c r="AG1699" s="54">
        <f t="shared" si="24"/>
        <v>0.0009869057347</v>
      </c>
      <c r="AH1699" s="54">
        <f t="shared" si="25"/>
        <v>0</v>
      </c>
      <c r="AI1699" s="54">
        <f t="shared" si="26"/>
        <v>0.4181141992</v>
      </c>
      <c r="AJ1699" s="54">
        <f t="shared" si="27"/>
        <v>0.02509254639</v>
      </c>
      <c r="AK1699" s="54">
        <f t="shared" si="28"/>
        <v>0.04689314318</v>
      </c>
      <c r="AL1699" s="54">
        <f t="shared" si="29"/>
        <v>0.1335606301</v>
      </c>
      <c r="AM1699" s="54">
        <f t="shared" si="30"/>
        <v>2.492889935</v>
      </c>
      <c r="AN1699" s="54">
        <f t="shared" si="31"/>
        <v>-4.985779869</v>
      </c>
      <c r="AO1699" s="55">
        <f t="shared" si="32"/>
        <v>3.020480062</v>
      </c>
      <c r="AP1699" s="55">
        <f t="shared" si="33"/>
        <v>0.004220842456</v>
      </c>
      <c r="AQ1699" s="55">
        <f t="shared" si="34"/>
        <v>1.967508946</v>
      </c>
      <c r="AR1699" s="55">
        <f t="shared" si="35"/>
        <v>0.003169755562</v>
      </c>
      <c r="AS1699" s="55">
        <f t="shared" si="36"/>
        <v>0</v>
      </c>
      <c r="AT1699" s="55">
        <f t="shared" si="37"/>
        <v>2.014356227</v>
      </c>
      <c r="AU1699" s="55">
        <f t="shared" si="38"/>
        <v>0.1208888078</v>
      </c>
      <c r="AV1699" s="55">
        <f t="shared" si="39"/>
        <v>0.2259179314</v>
      </c>
      <c r="AW1699" s="55">
        <f t="shared" si="40"/>
        <v>0.6434574274</v>
      </c>
      <c r="AX1699" s="55">
        <f t="shared" si="41"/>
        <v>8</v>
      </c>
      <c r="AY1699" s="55">
        <f t="shared" si="42"/>
        <v>24.02008051</v>
      </c>
      <c r="AZ1699" s="54">
        <f t="shared" ref="AZ1699:BA1699" si="11935">AO1699*2</f>
        <v>6.040960124</v>
      </c>
      <c r="BA1699" s="54">
        <f t="shared" si="11935"/>
        <v>0.008441684912</v>
      </c>
      <c r="BB1699" s="54">
        <f t="shared" ref="BB1699:BD1699" si="11936">AQ1699*(3/2)</f>
        <v>2.951263419</v>
      </c>
      <c r="BC1699" s="54">
        <f t="shared" si="11936"/>
        <v>0.004754633342</v>
      </c>
      <c r="BD1699" s="54">
        <f t="shared" si="11936"/>
        <v>0</v>
      </c>
      <c r="BE1699" s="54">
        <f t="shared" ref="BE1699:BH1699" si="11937">AT1699</f>
        <v>2.014356227</v>
      </c>
      <c r="BF1699" s="54">
        <f t="shared" si="11937"/>
        <v>0.1208888078</v>
      </c>
      <c r="BG1699" s="54">
        <f t="shared" si="11937"/>
        <v>0.2259179314</v>
      </c>
      <c r="BH1699" s="54">
        <f t="shared" si="11937"/>
        <v>0.6434574274</v>
      </c>
      <c r="BI1699" s="54">
        <f t="shared" si="46"/>
        <v>12.01004026</v>
      </c>
      <c r="BJ1699" s="54">
        <f t="shared" si="47"/>
        <v>-24.02008051</v>
      </c>
      <c r="BK1699" s="56">
        <f t="shared" ref="BK1699:BN1699" si="11938">AO1699</f>
        <v>3.020480062</v>
      </c>
      <c r="BL1699" s="56">
        <f t="shared" si="11938"/>
        <v>0.004220842456</v>
      </c>
      <c r="BM1699" s="56">
        <f t="shared" si="11938"/>
        <v>1.967508946</v>
      </c>
      <c r="BN1699" s="56">
        <f t="shared" si="11938"/>
        <v>0.003169755562</v>
      </c>
      <c r="BO1699" s="56">
        <f t="shared" si="49"/>
        <v>0</v>
      </c>
      <c r="BP1699" s="56">
        <f t="shared" si="50"/>
        <v>2.014356227</v>
      </c>
      <c r="BQ1699" s="56">
        <f t="shared" ref="BQ1699:BS1699" si="11939">AU1699</f>
        <v>0.1208888078</v>
      </c>
      <c r="BR1699" s="56">
        <f t="shared" si="11939"/>
        <v>0.2259179314</v>
      </c>
      <c r="BS1699" s="56">
        <f t="shared" si="11939"/>
        <v>0.6434574274</v>
      </c>
      <c r="BT1699" s="56">
        <f t="shared" si="52"/>
        <v>8</v>
      </c>
      <c r="BU1699" s="50">
        <f t="shared" ref="BU1699:BX1699" si="11940">AZ1699</f>
        <v>6.040960124</v>
      </c>
      <c r="BV1699" s="50">
        <f t="shared" si="11940"/>
        <v>0.008441684912</v>
      </c>
      <c r="BW1699" s="50">
        <f t="shared" si="11940"/>
        <v>2.951263419</v>
      </c>
      <c r="BX1699" s="50">
        <f t="shared" si="11940"/>
        <v>0.004754633342</v>
      </c>
      <c r="BY1699" s="50">
        <f t="shared" si="54"/>
        <v>0</v>
      </c>
      <c r="BZ1699" s="50">
        <f t="shared" si="55"/>
        <v>2.014356227</v>
      </c>
      <c r="CA1699" s="50">
        <f t="shared" ref="CA1699:CC1699" si="11941">BF1699</f>
        <v>0.1208888078</v>
      </c>
      <c r="CB1699" s="50">
        <f t="shared" si="11941"/>
        <v>0.2259179314</v>
      </c>
      <c r="CC1699" s="50">
        <f t="shared" si="11941"/>
        <v>0.6434574274</v>
      </c>
      <c r="CD1699" s="50">
        <f t="shared" si="57"/>
        <v>12.01004026</v>
      </c>
      <c r="CE1699" s="57">
        <f t="shared" si="58"/>
        <v>37.67</v>
      </c>
      <c r="CF1699" s="57">
        <f t="shared" si="59"/>
        <v>0.07</v>
      </c>
      <c r="CG1699" s="57">
        <f t="shared" si="60"/>
        <v>20.82</v>
      </c>
      <c r="CH1699" s="57">
        <f t="shared" si="61"/>
        <v>0.05</v>
      </c>
      <c r="CI1699" s="58">
        <f t="shared" si="62"/>
        <v>0</v>
      </c>
      <c r="CJ1699" s="58">
        <f t="shared" si="63"/>
        <v>30.04</v>
      </c>
      <c r="CK1699" s="57">
        <f t="shared" si="64"/>
        <v>1.78</v>
      </c>
      <c r="CL1699" s="57">
        <f t="shared" si="65"/>
        <v>1.89</v>
      </c>
      <c r="CM1699" s="57">
        <f t="shared" si="66"/>
        <v>7.49</v>
      </c>
      <c r="CN1699" s="57">
        <f t="shared" si="67"/>
        <v>99.81</v>
      </c>
      <c r="CO1699" s="59">
        <f t="shared" si="68"/>
        <v>0.0751901744</v>
      </c>
      <c r="CP1699" s="59">
        <f t="shared" si="69"/>
        <v>0.6704195416</v>
      </c>
      <c r="CQ1699" s="59">
        <f t="shared" si="70"/>
        <v>0.04023430316</v>
      </c>
      <c r="CR1699" s="59">
        <f t="shared" si="71"/>
        <v>0.2141559808</v>
      </c>
      <c r="CS1699" s="60">
        <f t="shared" si="72"/>
        <v>7.51901744</v>
      </c>
      <c r="CT1699" s="60">
        <f t="shared" si="73"/>
        <v>21.41559808</v>
      </c>
      <c r="CU1699" s="60">
        <f t="shared" si="74"/>
        <v>71.06538448</v>
      </c>
      <c r="CV1699" s="61">
        <f t="shared" si="75"/>
        <v>0.251751068</v>
      </c>
      <c r="CW1699" s="61">
        <f t="shared" si="76"/>
        <v>0.06511469103</v>
      </c>
      <c r="CX1699" s="62"/>
    </row>
    <row r="1700" ht="15.75" customHeight="1">
      <c r="A1700" s="17" t="s">
        <v>53</v>
      </c>
      <c r="B1700" s="87" t="s">
        <v>1069</v>
      </c>
      <c r="C1700" s="93" t="s">
        <v>1744</v>
      </c>
      <c r="D1700" s="89"/>
      <c r="E1700" s="89" t="s">
        <v>1745</v>
      </c>
      <c r="F1700" s="90">
        <v>46.0</v>
      </c>
      <c r="G1700" s="89" t="s">
        <v>1791</v>
      </c>
      <c r="H1700" s="91">
        <v>37.24</v>
      </c>
      <c r="I1700" s="92">
        <v>2.07</v>
      </c>
      <c r="J1700" s="92">
        <v>20.97</v>
      </c>
      <c r="K1700" s="92">
        <v>1.44</v>
      </c>
      <c r="L1700" s="92">
        <v>0.04</v>
      </c>
      <c r="M1700" s="92">
        <v>0.01</v>
      </c>
      <c r="N1700" s="92">
        <v>12.05</v>
      </c>
      <c r="O1700" s="92">
        <v>26.52</v>
      </c>
      <c r="P1700" s="92"/>
      <c r="Q1700" s="50">
        <f t="shared" si="8"/>
        <v>100.34</v>
      </c>
      <c r="R1700" s="51">
        <f t="shared" si="9"/>
        <v>12</v>
      </c>
      <c r="S1700" s="52">
        <f t="shared" si="10"/>
        <v>0.6197958535</v>
      </c>
      <c r="T1700" s="52">
        <f t="shared" si="11"/>
        <v>0.0005006333011</v>
      </c>
      <c r="U1700" s="52">
        <f t="shared" si="12"/>
        <v>0.411332535</v>
      </c>
      <c r="V1700" s="52">
        <f t="shared" si="13"/>
        <v>0.0001315874313</v>
      </c>
      <c r="W1700" s="52">
        <f t="shared" si="14"/>
        <v>0</v>
      </c>
      <c r="X1700" s="52">
        <f t="shared" si="15"/>
        <v>0.369120791</v>
      </c>
      <c r="Y1700" s="52">
        <f t="shared" si="16"/>
        <v>0.1698680809</v>
      </c>
      <c r="Z1700" s="52">
        <f t="shared" si="17"/>
        <v>0.05135915682</v>
      </c>
      <c r="AA1700" s="52">
        <f t="shared" si="18"/>
        <v>0.02567787815</v>
      </c>
      <c r="AB1700" s="52">
        <f t="shared" si="19"/>
        <v>1.647786516</v>
      </c>
      <c r="AC1700" s="53">
        <f t="shared" si="20"/>
        <v>4.947630128</v>
      </c>
      <c r="AD1700" s="54">
        <f t="shared" si="21"/>
        <v>1.239591707</v>
      </c>
      <c r="AE1700" s="54">
        <f t="shared" si="22"/>
        <v>0.001001266602</v>
      </c>
      <c r="AF1700" s="54">
        <f t="shared" si="23"/>
        <v>0.6169988025</v>
      </c>
      <c r="AG1700" s="54">
        <f t="shared" si="24"/>
        <v>0.0001973811469</v>
      </c>
      <c r="AH1700" s="54">
        <f t="shared" si="25"/>
        <v>0</v>
      </c>
      <c r="AI1700" s="54">
        <f t="shared" si="26"/>
        <v>0.369120791</v>
      </c>
      <c r="AJ1700" s="54">
        <f t="shared" si="27"/>
        <v>0.1698680809</v>
      </c>
      <c r="AK1700" s="54">
        <f t="shared" si="28"/>
        <v>0.05135915682</v>
      </c>
      <c r="AL1700" s="54">
        <f t="shared" si="29"/>
        <v>0.02567787815</v>
      </c>
      <c r="AM1700" s="54">
        <f t="shared" si="30"/>
        <v>2.473815064</v>
      </c>
      <c r="AN1700" s="54">
        <f t="shared" si="31"/>
        <v>-4.947630128</v>
      </c>
      <c r="AO1700" s="55">
        <f t="shared" si="32"/>
        <v>3.009107539</v>
      </c>
      <c r="AP1700" s="55">
        <f t="shared" si="33"/>
        <v>0.002430573603</v>
      </c>
      <c r="AQ1700" s="55">
        <f t="shared" si="34"/>
        <v>1.997018575</v>
      </c>
      <c r="AR1700" s="55">
        <f t="shared" si="35"/>
        <v>0.0006388566966</v>
      </c>
      <c r="AS1700" s="55">
        <f t="shared" si="36"/>
        <v>0</v>
      </c>
      <c r="AT1700" s="55">
        <f t="shared" si="37"/>
        <v>1.792080648</v>
      </c>
      <c r="AU1700" s="55">
        <f t="shared" si="38"/>
        <v>0.8247091682</v>
      </c>
      <c r="AV1700" s="55">
        <f t="shared" si="39"/>
        <v>0.2493485961</v>
      </c>
      <c r="AW1700" s="55">
        <f t="shared" si="40"/>
        <v>0.1246660433</v>
      </c>
      <c r="AX1700" s="55">
        <f t="shared" si="41"/>
        <v>8</v>
      </c>
      <c r="AY1700" s="55">
        <f t="shared" si="42"/>
        <v>24.02073366</v>
      </c>
      <c r="AZ1700" s="54">
        <f t="shared" ref="AZ1700:BA1700" si="11942">AO1700*2</f>
        <v>6.018215078</v>
      </c>
      <c r="BA1700" s="54">
        <f t="shared" si="11942"/>
        <v>0.004861147206</v>
      </c>
      <c r="BB1700" s="54">
        <f t="shared" ref="BB1700:BD1700" si="11943">AQ1700*(3/2)</f>
        <v>2.995527862</v>
      </c>
      <c r="BC1700" s="54">
        <f t="shared" si="11943"/>
        <v>0.0009582850449</v>
      </c>
      <c r="BD1700" s="54">
        <f t="shared" si="11943"/>
        <v>0</v>
      </c>
      <c r="BE1700" s="54">
        <f t="shared" ref="BE1700:BH1700" si="11944">AT1700</f>
        <v>1.792080648</v>
      </c>
      <c r="BF1700" s="54">
        <f t="shared" si="11944"/>
        <v>0.8247091682</v>
      </c>
      <c r="BG1700" s="54">
        <f t="shared" si="11944"/>
        <v>0.2493485961</v>
      </c>
      <c r="BH1700" s="54">
        <f t="shared" si="11944"/>
        <v>0.1246660433</v>
      </c>
      <c r="BI1700" s="54">
        <f t="shared" si="46"/>
        <v>12.01036683</v>
      </c>
      <c r="BJ1700" s="54">
        <f t="shared" si="47"/>
        <v>-24.02073366</v>
      </c>
      <c r="BK1700" s="56">
        <f t="shared" ref="BK1700:BN1700" si="11945">AO1700</f>
        <v>3.009107539</v>
      </c>
      <c r="BL1700" s="56">
        <f t="shared" si="11945"/>
        <v>0.002430573603</v>
      </c>
      <c r="BM1700" s="56">
        <f t="shared" si="11945"/>
        <v>1.997018575</v>
      </c>
      <c r="BN1700" s="56">
        <f t="shared" si="11945"/>
        <v>0.0006388566966</v>
      </c>
      <c r="BO1700" s="56">
        <f t="shared" si="49"/>
        <v>0</v>
      </c>
      <c r="BP1700" s="56">
        <f t="shared" si="50"/>
        <v>1.792080648</v>
      </c>
      <c r="BQ1700" s="56">
        <f t="shared" ref="BQ1700:BS1700" si="11946">AU1700</f>
        <v>0.8247091682</v>
      </c>
      <c r="BR1700" s="56">
        <f t="shared" si="11946"/>
        <v>0.2493485961</v>
      </c>
      <c r="BS1700" s="56">
        <f t="shared" si="11946"/>
        <v>0.1246660433</v>
      </c>
      <c r="BT1700" s="56">
        <f t="shared" si="52"/>
        <v>8</v>
      </c>
      <c r="BU1700" s="50">
        <f t="shared" ref="BU1700:BX1700" si="11947">AZ1700</f>
        <v>6.018215078</v>
      </c>
      <c r="BV1700" s="50">
        <f t="shared" si="11947"/>
        <v>0.004861147206</v>
      </c>
      <c r="BW1700" s="50">
        <f t="shared" si="11947"/>
        <v>2.995527862</v>
      </c>
      <c r="BX1700" s="50">
        <f t="shared" si="11947"/>
        <v>0.0009582850449</v>
      </c>
      <c r="BY1700" s="50">
        <f t="shared" si="54"/>
        <v>0</v>
      </c>
      <c r="BZ1700" s="50">
        <f t="shared" si="55"/>
        <v>1.792080648</v>
      </c>
      <c r="CA1700" s="50">
        <f t="shared" ref="CA1700:CC1700" si="11948">BF1700</f>
        <v>0.8247091682</v>
      </c>
      <c r="CB1700" s="50">
        <f t="shared" si="11948"/>
        <v>0.2493485961</v>
      </c>
      <c r="CC1700" s="50">
        <f t="shared" si="11948"/>
        <v>0.1246660433</v>
      </c>
      <c r="CD1700" s="50">
        <f t="shared" si="57"/>
        <v>12.01036683</v>
      </c>
      <c r="CE1700" s="57">
        <f t="shared" si="58"/>
        <v>37.24</v>
      </c>
      <c r="CF1700" s="57">
        <f t="shared" si="59"/>
        <v>0.04</v>
      </c>
      <c r="CG1700" s="57">
        <f t="shared" si="60"/>
        <v>20.97</v>
      </c>
      <c r="CH1700" s="57">
        <f t="shared" si="61"/>
        <v>0.01</v>
      </c>
      <c r="CI1700" s="58">
        <f t="shared" si="62"/>
        <v>0</v>
      </c>
      <c r="CJ1700" s="58">
        <f t="shared" si="63"/>
        <v>26.52</v>
      </c>
      <c r="CK1700" s="57">
        <f t="shared" si="64"/>
        <v>12.05</v>
      </c>
      <c r="CL1700" s="57">
        <f t="shared" si="65"/>
        <v>2.07</v>
      </c>
      <c r="CM1700" s="57">
        <f t="shared" si="66"/>
        <v>1.44</v>
      </c>
      <c r="CN1700" s="57">
        <f t="shared" si="67"/>
        <v>100.34</v>
      </c>
      <c r="CO1700" s="59">
        <f t="shared" si="68"/>
        <v>0.08337174824</v>
      </c>
      <c r="CP1700" s="59">
        <f t="shared" si="69"/>
        <v>0.5991968632</v>
      </c>
      <c r="CQ1700" s="59">
        <f t="shared" si="70"/>
        <v>0.2757482745</v>
      </c>
      <c r="CR1700" s="59">
        <f t="shared" si="71"/>
        <v>0.04168311408</v>
      </c>
      <c r="CS1700" s="60">
        <f t="shared" si="72"/>
        <v>8.337174824</v>
      </c>
      <c r="CT1700" s="60">
        <f t="shared" si="73"/>
        <v>4.168311408</v>
      </c>
      <c r="CU1700" s="60">
        <f t="shared" si="74"/>
        <v>87.49451377</v>
      </c>
      <c r="CV1700" s="61">
        <f t="shared" si="75"/>
        <v>0.0833689882</v>
      </c>
      <c r="CW1700" s="61">
        <f t="shared" si="76"/>
        <v>0.07219993398</v>
      </c>
      <c r="CX1700" s="62"/>
    </row>
    <row r="1701" ht="15.75" customHeight="1">
      <c r="A1701" s="17" t="s">
        <v>53</v>
      </c>
      <c r="B1701" s="87" t="s">
        <v>1069</v>
      </c>
      <c r="C1701" s="88" t="s">
        <v>1744</v>
      </c>
      <c r="D1701" s="89"/>
      <c r="E1701" s="89" t="s">
        <v>1745</v>
      </c>
      <c r="F1701" s="90">
        <v>47.0</v>
      </c>
      <c r="G1701" s="89" t="s">
        <v>1792</v>
      </c>
      <c r="H1701" s="91">
        <v>39.1</v>
      </c>
      <c r="I1701" s="92">
        <v>8.92</v>
      </c>
      <c r="J1701" s="92">
        <v>21.99</v>
      </c>
      <c r="K1701" s="92">
        <v>1.44</v>
      </c>
      <c r="L1701" s="92">
        <v>0.04</v>
      </c>
      <c r="M1701" s="92">
        <v>0.15</v>
      </c>
      <c r="N1701" s="92">
        <v>1.28</v>
      </c>
      <c r="O1701" s="92">
        <v>27.54</v>
      </c>
      <c r="P1701" s="92"/>
      <c r="Q1701" s="50">
        <f t="shared" si="8"/>
        <v>100.46</v>
      </c>
      <c r="R1701" s="51">
        <f t="shared" si="9"/>
        <v>12</v>
      </c>
      <c r="S1701" s="52">
        <f t="shared" si="10"/>
        <v>0.6507523596</v>
      </c>
      <c r="T1701" s="52">
        <f t="shared" si="11"/>
        <v>0.0005006333011</v>
      </c>
      <c r="U1701" s="52">
        <f t="shared" si="12"/>
        <v>0.4313401261</v>
      </c>
      <c r="V1701" s="52">
        <f t="shared" si="13"/>
        <v>0.001973811469</v>
      </c>
      <c r="W1701" s="52">
        <f t="shared" si="14"/>
        <v>0</v>
      </c>
      <c r="X1701" s="52">
        <f t="shared" si="15"/>
        <v>0.3833177445</v>
      </c>
      <c r="Y1701" s="52">
        <f t="shared" si="16"/>
        <v>0.0180440783</v>
      </c>
      <c r="Z1701" s="52">
        <f t="shared" si="17"/>
        <v>0.2213157869</v>
      </c>
      <c r="AA1701" s="52">
        <f t="shared" si="18"/>
        <v>0.02567787815</v>
      </c>
      <c r="AB1701" s="52">
        <f t="shared" si="19"/>
        <v>1.732922418</v>
      </c>
      <c r="AC1701" s="53">
        <f t="shared" si="20"/>
        <v>5.20166476</v>
      </c>
      <c r="AD1701" s="54">
        <f t="shared" si="21"/>
        <v>1.301504719</v>
      </c>
      <c r="AE1701" s="54">
        <f t="shared" si="22"/>
        <v>0.001001266602</v>
      </c>
      <c r="AF1701" s="54">
        <f t="shared" si="23"/>
        <v>0.6470101892</v>
      </c>
      <c r="AG1701" s="54">
        <f t="shared" si="24"/>
        <v>0.002960717204</v>
      </c>
      <c r="AH1701" s="54">
        <f t="shared" si="25"/>
        <v>0</v>
      </c>
      <c r="AI1701" s="54">
        <f t="shared" si="26"/>
        <v>0.3833177445</v>
      </c>
      <c r="AJ1701" s="54">
        <f t="shared" si="27"/>
        <v>0.0180440783</v>
      </c>
      <c r="AK1701" s="54">
        <f t="shared" si="28"/>
        <v>0.2213157869</v>
      </c>
      <c r="AL1701" s="54">
        <f t="shared" si="29"/>
        <v>0.02567787815</v>
      </c>
      <c r="AM1701" s="54">
        <f t="shared" si="30"/>
        <v>2.60083238</v>
      </c>
      <c r="AN1701" s="54">
        <f t="shared" si="31"/>
        <v>-5.20166476</v>
      </c>
      <c r="AO1701" s="55">
        <f t="shared" si="32"/>
        <v>3.00418462</v>
      </c>
      <c r="AP1701" s="55">
        <f t="shared" si="33"/>
        <v>0.002311163135</v>
      </c>
      <c r="AQ1701" s="55">
        <f t="shared" si="34"/>
        <v>1.991272646</v>
      </c>
      <c r="AR1701" s="55">
        <f t="shared" si="35"/>
        <v>0.009112059252</v>
      </c>
      <c r="AS1701" s="55">
        <f t="shared" si="36"/>
        <v>0</v>
      </c>
      <c r="AT1701" s="55">
        <f t="shared" si="37"/>
        <v>1.769578328</v>
      </c>
      <c r="AU1701" s="55">
        <f t="shared" si="38"/>
        <v>0.08330010904</v>
      </c>
      <c r="AV1701" s="55">
        <f t="shared" si="39"/>
        <v>1.021699688</v>
      </c>
      <c r="AW1701" s="55">
        <f t="shared" si="40"/>
        <v>0.1185413859</v>
      </c>
      <c r="AX1701" s="55">
        <f t="shared" si="41"/>
        <v>8</v>
      </c>
      <c r="AY1701" s="55">
        <f t="shared" si="42"/>
        <v>24.01337627</v>
      </c>
      <c r="AZ1701" s="54">
        <f t="shared" ref="AZ1701:BA1701" si="11949">AO1701*2</f>
        <v>6.00836924</v>
      </c>
      <c r="BA1701" s="54">
        <f t="shared" si="11949"/>
        <v>0.00462232627</v>
      </c>
      <c r="BB1701" s="54">
        <f t="shared" ref="BB1701:BD1701" si="11950">AQ1701*(3/2)</f>
        <v>2.986908969</v>
      </c>
      <c r="BC1701" s="54">
        <f t="shared" si="11950"/>
        <v>0.01366808888</v>
      </c>
      <c r="BD1701" s="54">
        <f t="shared" si="11950"/>
        <v>0</v>
      </c>
      <c r="BE1701" s="54">
        <f t="shared" ref="BE1701:BH1701" si="11951">AT1701</f>
        <v>1.769578328</v>
      </c>
      <c r="BF1701" s="54">
        <f t="shared" si="11951"/>
        <v>0.08330010904</v>
      </c>
      <c r="BG1701" s="54">
        <f t="shared" si="11951"/>
        <v>1.021699688</v>
      </c>
      <c r="BH1701" s="54">
        <f t="shared" si="11951"/>
        <v>0.1185413859</v>
      </c>
      <c r="BI1701" s="54">
        <f t="shared" si="46"/>
        <v>12.00668814</v>
      </c>
      <c r="BJ1701" s="54">
        <f t="shared" si="47"/>
        <v>-24.01337627</v>
      </c>
      <c r="BK1701" s="56">
        <f t="shared" ref="BK1701:BN1701" si="11952">AO1701</f>
        <v>3.00418462</v>
      </c>
      <c r="BL1701" s="56">
        <f t="shared" si="11952"/>
        <v>0.002311163135</v>
      </c>
      <c r="BM1701" s="56">
        <f t="shared" si="11952"/>
        <v>1.991272646</v>
      </c>
      <c r="BN1701" s="56">
        <f t="shared" si="11952"/>
        <v>0.009112059252</v>
      </c>
      <c r="BO1701" s="56">
        <f t="shared" si="49"/>
        <v>0</v>
      </c>
      <c r="BP1701" s="56">
        <f t="shared" si="50"/>
        <v>1.769578328</v>
      </c>
      <c r="BQ1701" s="56">
        <f t="shared" ref="BQ1701:BS1701" si="11953">AU1701</f>
        <v>0.08330010904</v>
      </c>
      <c r="BR1701" s="56">
        <f t="shared" si="11953"/>
        <v>1.021699688</v>
      </c>
      <c r="BS1701" s="56">
        <f t="shared" si="11953"/>
        <v>0.1185413859</v>
      </c>
      <c r="BT1701" s="56">
        <f t="shared" si="52"/>
        <v>8</v>
      </c>
      <c r="BU1701" s="50">
        <f t="shared" ref="BU1701:BX1701" si="11954">AZ1701</f>
        <v>6.00836924</v>
      </c>
      <c r="BV1701" s="50">
        <f t="shared" si="11954"/>
        <v>0.00462232627</v>
      </c>
      <c r="BW1701" s="50">
        <f t="shared" si="11954"/>
        <v>2.986908969</v>
      </c>
      <c r="BX1701" s="50">
        <f t="shared" si="11954"/>
        <v>0.01366808888</v>
      </c>
      <c r="BY1701" s="50">
        <f t="shared" si="54"/>
        <v>0</v>
      </c>
      <c r="BZ1701" s="50">
        <f t="shared" si="55"/>
        <v>1.769578328</v>
      </c>
      <c r="CA1701" s="50">
        <f t="shared" ref="CA1701:CC1701" si="11955">BF1701</f>
        <v>0.08330010904</v>
      </c>
      <c r="CB1701" s="50">
        <f t="shared" si="11955"/>
        <v>1.021699688</v>
      </c>
      <c r="CC1701" s="50">
        <f t="shared" si="11955"/>
        <v>0.1185413859</v>
      </c>
      <c r="CD1701" s="50">
        <f t="shared" si="57"/>
        <v>12.00668814</v>
      </c>
      <c r="CE1701" s="57">
        <f t="shared" si="58"/>
        <v>39.1</v>
      </c>
      <c r="CF1701" s="57">
        <f t="shared" si="59"/>
        <v>0.04</v>
      </c>
      <c r="CG1701" s="57">
        <f t="shared" si="60"/>
        <v>21.99</v>
      </c>
      <c r="CH1701" s="57">
        <f t="shared" si="61"/>
        <v>0.15</v>
      </c>
      <c r="CI1701" s="58">
        <f t="shared" si="62"/>
        <v>0</v>
      </c>
      <c r="CJ1701" s="58">
        <f t="shared" si="63"/>
        <v>27.54</v>
      </c>
      <c r="CK1701" s="57">
        <f t="shared" si="64"/>
        <v>1.28</v>
      </c>
      <c r="CL1701" s="57">
        <f t="shared" si="65"/>
        <v>8.92</v>
      </c>
      <c r="CM1701" s="57">
        <f t="shared" si="66"/>
        <v>1.44</v>
      </c>
      <c r="CN1701" s="57">
        <f t="shared" si="67"/>
        <v>100.46</v>
      </c>
      <c r="CO1701" s="59">
        <f t="shared" si="68"/>
        <v>0.3413494464</v>
      </c>
      <c r="CP1701" s="59">
        <f t="shared" si="69"/>
        <v>0.591215393</v>
      </c>
      <c r="CQ1701" s="59">
        <f t="shared" si="70"/>
        <v>0.02783053223</v>
      </c>
      <c r="CR1701" s="59">
        <f t="shared" si="71"/>
        <v>0.03960462838</v>
      </c>
      <c r="CS1701" s="60">
        <f t="shared" si="72"/>
        <v>34.13494464</v>
      </c>
      <c r="CT1701" s="60">
        <f t="shared" si="73"/>
        <v>3.960462838</v>
      </c>
      <c r="CU1701" s="60">
        <f t="shared" si="74"/>
        <v>61.90459252</v>
      </c>
      <c r="CV1701" s="61">
        <f t="shared" si="75"/>
        <v>0.2102793516</v>
      </c>
      <c r="CW1701" s="61">
        <f t="shared" si="76"/>
        <v>0.2956086206</v>
      </c>
      <c r="CX1701" s="62"/>
    </row>
    <row r="1702" ht="15.75" customHeight="1">
      <c r="A1702" s="17" t="s">
        <v>53</v>
      </c>
      <c r="B1702" s="87" t="s">
        <v>1069</v>
      </c>
      <c r="C1702" s="93" t="s">
        <v>1744</v>
      </c>
      <c r="D1702" s="89"/>
      <c r="E1702" s="89" t="s">
        <v>1745</v>
      </c>
      <c r="F1702" s="90">
        <v>48.0</v>
      </c>
      <c r="G1702" s="89" t="s">
        <v>1793</v>
      </c>
      <c r="H1702" s="91">
        <v>36.92</v>
      </c>
      <c r="I1702" s="92">
        <v>2.44</v>
      </c>
      <c r="J1702" s="92">
        <v>21.12</v>
      </c>
      <c r="K1702" s="92">
        <v>0.86</v>
      </c>
      <c r="L1702" s="92">
        <v>0.0</v>
      </c>
      <c r="M1702" s="92">
        <v>0.05</v>
      </c>
      <c r="N1702" s="92">
        <v>9.51</v>
      </c>
      <c r="O1702" s="92">
        <v>28.76</v>
      </c>
      <c r="P1702" s="92"/>
      <c r="Q1702" s="50">
        <f t="shared" si="8"/>
        <v>99.66</v>
      </c>
      <c r="R1702" s="51">
        <f t="shared" si="9"/>
        <v>12</v>
      </c>
      <c r="S1702" s="52">
        <f t="shared" si="10"/>
        <v>0.614470003</v>
      </c>
      <c r="T1702" s="52">
        <f t="shared" si="11"/>
        <v>0</v>
      </c>
      <c r="U1702" s="52">
        <f t="shared" si="12"/>
        <v>0.4142748278</v>
      </c>
      <c r="V1702" s="52">
        <f t="shared" si="13"/>
        <v>0.0006579371565</v>
      </c>
      <c r="W1702" s="52">
        <f t="shared" si="14"/>
        <v>0</v>
      </c>
      <c r="X1702" s="52">
        <f t="shared" si="15"/>
        <v>0.4002984144</v>
      </c>
      <c r="Y1702" s="52">
        <f t="shared" si="16"/>
        <v>0.134061863</v>
      </c>
      <c r="Z1702" s="52">
        <f t="shared" si="17"/>
        <v>0.06053929596</v>
      </c>
      <c r="AA1702" s="52">
        <f t="shared" si="18"/>
        <v>0.01533539945</v>
      </c>
      <c r="AB1702" s="52">
        <f t="shared" si="19"/>
        <v>1.639637741</v>
      </c>
      <c r="AC1702" s="53">
        <f t="shared" si="20"/>
        <v>4.923148252</v>
      </c>
      <c r="AD1702" s="54">
        <f t="shared" si="21"/>
        <v>1.228940006</v>
      </c>
      <c r="AE1702" s="54">
        <f t="shared" si="22"/>
        <v>0</v>
      </c>
      <c r="AF1702" s="54">
        <f t="shared" si="23"/>
        <v>0.6214122417</v>
      </c>
      <c r="AG1702" s="54">
        <f t="shared" si="24"/>
        <v>0.0009869057347</v>
      </c>
      <c r="AH1702" s="54">
        <f t="shared" si="25"/>
        <v>0</v>
      </c>
      <c r="AI1702" s="54">
        <f t="shared" si="26"/>
        <v>0.4002984144</v>
      </c>
      <c r="AJ1702" s="54">
        <f t="shared" si="27"/>
        <v>0.134061863</v>
      </c>
      <c r="AK1702" s="54">
        <f t="shared" si="28"/>
        <v>0.06053929596</v>
      </c>
      <c r="AL1702" s="54">
        <f t="shared" si="29"/>
        <v>0.01533539945</v>
      </c>
      <c r="AM1702" s="54">
        <f t="shared" si="30"/>
        <v>2.461574126</v>
      </c>
      <c r="AN1702" s="54">
        <f t="shared" si="31"/>
        <v>-4.923148252</v>
      </c>
      <c r="AO1702" s="55">
        <f t="shared" si="32"/>
        <v>2.998076893</v>
      </c>
      <c r="AP1702" s="55">
        <f t="shared" si="33"/>
        <v>0</v>
      </c>
      <c r="AQ1702" s="55">
        <f t="shared" si="34"/>
        <v>2.021299303</v>
      </c>
      <c r="AR1702" s="55">
        <f t="shared" si="35"/>
        <v>0.003210158635</v>
      </c>
      <c r="AS1702" s="55">
        <f t="shared" si="36"/>
        <v>0</v>
      </c>
      <c r="AT1702" s="55">
        <f t="shared" si="37"/>
        <v>1.953106613</v>
      </c>
      <c r="AU1702" s="55">
        <f t="shared" si="38"/>
        <v>0.6541047924</v>
      </c>
      <c r="AV1702" s="55">
        <f t="shared" si="39"/>
        <v>0.295378885</v>
      </c>
      <c r="AW1702" s="55">
        <f t="shared" si="40"/>
        <v>0.07482335431</v>
      </c>
      <c r="AX1702" s="55">
        <f t="shared" si="41"/>
        <v>8</v>
      </c>
      <c r="AY1702" s="55">
        <f t="shared" si="42"/>
        <v>24.02066325</v>
      </c>
      <c r="AZ1702" s="54">
        <f t="shared" ref="AZ1702:BA1702" si="11956">AO1702*2</f>
        <v>5.996153787</v>
      </c>
      <c r="BA1702" s="54">
        <f t="shared" si="11956"/>
        <v>0</v>
      </c>
      <c r="BB1702" s="54">
        <f t="shared" ref="BB1702:BD1702" si="11957">AQ1702*(3/2)</f>
        <v>3.031948954</v>
      </c>
      <c r="BC1702" s="54">
        <f t="shared" si="11957"/>
        <v>0.004815237953</v>
      </c>
      <c r="BD1702" s="54">
        <f t="shared" si="11957"/>
        <v>0</v>
      </c>
      <c r="BE1702" s="54">
        <f t="shared" ref="BE1702:BH1702" si="11958">AT1702</f>
        <v>1.953106613</v>
      </c>
      <c r="BF1702" s="54">
        <f t="shared" si="11958"/>
        <v>0.6541047924</v>
      </c>
      <c r="BG1702" s="54">
        <f t="shared" si="11958"/>
        <v>0.295378885</v>
      </c>
      <c r="BH1702" s="54">
        <f t="shared" si="11958"/>
        <v>0.07482335431</v>
      </c>
      <c r="BI1702" s="54">
        <f t="shared" si="46"/>
        <v>12.01033162</v>
      </c>
      <c r="BJ1702" s="54">
        <f t="shared" si="47"/>
        <v>-24.02066325</v>
      </c>
      <c r="BK1702" s="56">
        <f t="shared" ref="BK1702:BN1702" si="11959">AO1702</f>
        <v>2.998076893</v>
      </c>
      <c r="BL1702" s="56">
        <f t="shared" si="11959"/>
        <v>0</v>
      </c>
      <c r="BM1702" s="56">
        <f t="shared" si="11959"/>
        <v>2.021299303</v>
      </c>
      <c r="BN1702" s="56">
        <f t="shared" si="11959"/>
        <v>0.003210158635</v>
      </c>
      <c r="BO1702" s="56">
        <f t="shared" si="49"/>
        <v>0</v>
      </c>
      <c r="BP1702" s="56">
        <f t="shared" si="50"/>
        <v>1.953106613</v>
      </c>
      <c r="BQ1702" s="56">
        <f t="shared" ref="BQ1702:BS1702" si="11960">AU1702</f>
        <v>0.6541047924</v>
      </c>
      <c r="BR1702" s="56">
        <f t="shared" si="11960"/>
        <v>0.295378885</v>
      </c>
      <c r="BS1702" s="56">
        <f t="shared" si="11960"/>
        <v>0.07482335431</v>
      </c>
      <c r="BT1702" s="56">
        <f t="shared" si="52"/>
        <v>8</v>
      </c>
      <c r="BU1702" s="50">
        <f t="shared" ref="BU1702:BX1702" si="11961">AZ1702</f>
        <v>5.996153787</v>
      </c>
      <c r="BV1702" s="50">
        <f t="shared" si="11961"/>
        <v>0</v>
      </c>
      <c r="BW1702" s="50">
        <f t="shared" si="11961"/>
        <v>3.031948954</v>
      </c>
      <c r="BX1702" s="50">
        <f t="shared" si="11961"/>
        <v>0.004815237953</v>
      </c>
      <c r="BY1702" s="50">
        <f t="shared" si="54"/>
        <v>0</v>
      </c>
      <c r="BZ1702" s="50">
        <f t="shared" si="55"/>
        <v>1.953106613</v>
      </c>
      <c r="CA1702" s="50">
        <f t="shared" ref="CA1702:CC1702" si="11962">BF1702</f>
        <v>0.6541047924</v>
      </c>
      <c r="CB1702" s="50">
        <f t="shared" si="11962"/>
        <v>0.295378885</v>
      </c>
      <c r="CC1702" s="50">
        <f t="shared" si="11962"/>
        <v>0.07482335431</v>
      </c>
      <c r="CD1702" s="50">
        <f t="shared" si="57"/>
        <v>12.01033162</v>
      </c>
      <c r="CE1702" s="57">
        <f t="shared" si="58"/>
        <v>36.92</v>
      </c>
      <c r="CF1702" s="57">
        <f t="shared" si="59"/>
        <v>0</v>
      </c>
      <c r="CG1702" s="57">
        <f t="shared" si="60"/>
        <v>21.12</v>
      </c>
      <c r="CH1702" s="57">
        <f t="shared" si="61"/>
        <v>0.05</v>
      </c>
      <c r="CI1702" s="58">
        <f t="shared" si="62"/>
        <v>0</v>
      </c>
      <c r="CJ1702" s="58">
        <f t="shared" si="63"/>
        <v>28.76</v>
      </c>
      <c r="CK1702" s="57">
        <f t="shared" si="64"/>
        <v>9.51</v>
      </c>
      <c r="CL1702" s="57">
        <f t="shared" si="65"/>
        <v>2.44</v>
      </c>
      <c r="CM1702" s="57">
        <f t="shared" si="66"/>
        <v>0.86</v>
      </c>
      <c r="CN1702" s="57">
        <f t="shared" si="67"/>
        <v>99.66</v>
      </c>
      <c r="CO1702" s="59">
        <f t="shared" si="68"/>
        <v>0.09920653299</v>
      </c>
      <c r="CP1702" s="59">
        <f t="shared" si="69"/>
        <v>0.6559742267</v>
      </c>
      <c r="CQ1702" s="59">
        <f t="shared" si="70"/>
        <v>0.2196889214</v>
      </c>
      <c r="CR1702" s="59">
        <f t="shared" si="71"/>
        <v>0.02513031887</v>
      </c>
      <c r="CS1702" s="60">
        <f t="shared" si="72"/>
        <v>9.920653299</v>
      </c>
      <c r="CT1702" s="60">
        <f t="shared" si="73"/>
        <v>2.513031887</v>
      </c>
      <c r="CU1702" s="60">
        <f t="shared" si="74"/>
        <v>87.56631481</v>
      </c>
      <c r="CV1702" s="61">
        <f t="shared" si="75"/>
        <v>0.07473358536</v>
      </c>
      <c r="CW1702" s="61">
        <f t="shared" si="76"/>
        <v>0.08591285757</v>
      </c>
      <c r="CX1702" s="62"/>
    </row>
    <row r="1703" ht="15.75" customHeight="1">
      <c r="A1703" s="17" t="s">
        <v>53</v>
      </c>
      <c r="B1703" s="87" t="s">
        <v>1069</v>
      </c>
      <c r="C1703" s="88" t="s">
        <v>1744</v>
      </c>
      <c r="D1703" s="89"/>
      <c r="E1703" s="89" t="s">
        <v>1745</v>
      </c>
      <c r="F1703" s="90">
        <v>49.0</v>
      </c>
      <c r="G1703" s="89" t="s">
        <v>1794</v>
      </c>
      <c r="H1703" s="91">
        <v>37.44</v>
      </c>
      <c r="I1703" s="92">
        <v>3.49</v>
      </c>
      <c r="J1703" s="92">
        <v>21.2</v>
      </c>
      <c r="K1703" s="92">
        <v>1.58</v>
      </c>
      <c r="L1703" s="92">
        <v>0.01</v>
      </c>
      <c r="M1703" s="92">
        <v>0.0</v>
      </c>
      <c r="N1703" s="92">
        <v>3.41</v>
      </c>
      <c r="O1703" s="92">
        <v>32.35</v>
      </c>
      <c r="P1703" s="92"/>
      <c r="Q1703" s="50">
        <f t="shared" si="8"/>
        <v>99.48</v>
      </c>
      <c r="R1703" s="51">
        <f t="shared" si="9"/>
        <v>12</v>
      </c>
      <c r="S1703" s="52">
        <f t="shared" si="10"/>
        <v>0.6231245101</v>
      </c>
      <c r="T1703" s="52">
        <f t="shared" si="11"/>
        <v>0.0001251583253</v>
      </c>
      <c r="U1703" s="52">
        <f t="shared" si="12"/>
        <v>0.4158440506</v>
      </c>
      <c r="V1703" s="52">
        <f t="shared" si="13"/>
        <v>0</v>
      </c>
      <c r="W1703" s="52">
        <f t="shared" si="14"/>
        <v>0</v>
      </c>
      <c r="X1703" s="52">
        <f t="shared" si="15"/>
        <v>0.4502661233</v>
      </c>
      <c r="Y1703" s="52">
        <f t="shared" si="16"/>
        <v>0.04807055235</v>
      </c>
      <c r="Z1703" s="52">
        <f t="shared" si="17"/>
        <v>0.08659104217</v>
      </c>
      <c r="AA1703" s="52">
        <f t="shared" si="18"/>
        <v>0.02817433853</v>
      </c>
      <c r="AB1703" s="52">
        <f t="shared" si="19"/>
        <v>1.652195775</v>
      </c>
      <c r="AC1703" s="53">
        <f t="shared" si="20"/>
        <v>4.966734938</v>
      </c>
      <c r="AD1703" s="54">
        <f t="shared" si="21"/>
        <v>1.24624902</v>
      </c>
      <c r="AE1703" s="54">
        <f t="shared" si="22"/>
        <v>0.0002503166506</v>
      </c>
      <c r="AF1703" s="54">
        <f t="shared" si="23"/>
        <v>0.623766076</v>
      </c>
      <c r="AG1703" s="54">
        <f t="shared" si="24"/>
        <v>0</v>
      </c>
      <c r="AH1703" s="54">
        <f t="shared" si="25"/>
        <v>0</v>
      </c>
      <c r="AI1703" s="54">
        <f t="shared" si="26"/>
        <v>0.4502661233</v>
      </c>
      <c r="AJ1703" s="54">
        <f t="shared" si="27"/>
        <v>0.04807055235</v>
      </c>
      <c r="AK1703" s="54">
        <f t="shared" si="28"/>
        <v>0.08659104217</v>
      </c>
      <c r="AL1703" s="54">
        <f t="shared" si="29"/>
        <v>0.02817433853</v>
      </c>
      <c r="AM1703" s="54">
        <f t="shared" si="30"/>
        <v>2.483367469</v>
      </c>
      <c r="AN1703" s="54">
        <f t="shared" si="31"/>
        <v>-4.966734938</v>
      </c>
      <c r="AO1703" s="55">
        <f t="shared" si="32"/>
        <v>3.017194545</v>
      </c>
      <c r="AP1703" s="55">
        <f t="shared" si="33"/>
        <v>0.0006060217664</v>
      </c>
      <c r="AQ1703" s="55">
        <f t="shared" si="34"/>
        <v>2.013534022</v>
      </c>
      <c r="AR1703" s="55">
        <f t="shared" si="35"/>
        <v>0</v>
      </c>
      <c r="AS1703" s="55">
        <f t="shared" si="36"/>
        <v>0</v>
      </c>
      <c r="AT1703" s="55">
        <f t="shared" si="37"/>
        <v>2.180207116</v>
      </c>
      <c r="AU1703" s="55">
        <f t="shared" si="38"/>
        <v>0.2327595945</v>
      </c>
      <c r="AV1703" s="55">
        <f t="shared" si="39"/>
        <v>0.419277393</v>
      </c>
      <c r="AW1703" s="55">
        <f t="shared" si="40"/>
        <v>0.1364213077</v>
      </c>
      <c r="AX1703" s="55">
        <f t="shared" si="41"/>
        <v>8</v>
      </c>
      <c r="AY1703" s="55">
        <f t="shared" si="42"/>
        <v>24.04913516</v>
      </c>
      <c r="AZ1703" s="54">
        <f t="shared" ref="AZ1703:BA1703" si="11963">AO1703*2</f>
        <v>6.03438909</v>
      </c>
      <c r="BA1703" s="54">
        <f t="shared" si="11963"/>
        <v>0.001212043533</v>
      </c>
      <c r="BB1703" s="54">
        <f t="shared" ref="BB1703:BD1703" si="11964">AQ1703*(3/2)</f>
        <v>3.020301033</v>
      </c>
      <c r="BC1703" s="54">
        <f t="shared" si="11964"/>
        <v>0</v>
      </c>
      <c r="BD1703" s="54">
        <f t="shared" si="11964"/>
        <v>0</v>
      </c>
      <c r="BE1703" s="54">
        <f t="shared" ref="BE1703:BH1703" si="11965">AT1703</f>
        <v>2.180207116</v>
      </c>
      <c r="BF1703" s="54">
        <f t="shared" si="11965"/>
        <v>0.2327595945</v>
      </c>
      <c r="BG1703" s="54">
        <f t="shared" si="11965"/>
        <v>0.419277393</v>
      </c>
      <c r="BH1703" s="54">
        <f t="shared" si="11965"/>
        <v>0.1364213077</v>
      </c>
      <c r="BI1703" s="54">
        <f t="shared" si="46"/>
        <v>12.02456758</v>
      </c>
      <c r="BJ1703" s="54">
        <f t="shared" si="47"/>
        <v>-24.04913516</v>
      </c>
      <c r="BK1703" s="56">
        <f t="shared" ref="BK1703:BN1703" si="11966">AO1703</f>
        <v>3.017194545</v>
      </c>
      <c r="BL1703" s="56">
        <f t="shared" si="11966"/>
        <v>0.0006060217664</v>
      </c>
      <c r="BM1703" s="56">
        <f t="shared" si="11966"/>
        <v>2.013534022</v>
      </c>
      <c r="BN1703" s="56">
        <f t="shared" si="11966"/>
        <v>0</v>
      </c>
      <c r="BO1703" s="56">
        <f t="shared" si="49"/>
        <v>0</v>
      </c>
      <c r="BP1703" s="56">
        <f t="shared" si="50"/>
        <v>2.180207116</v>
      </c>
      <c r="BQ1703" s="56">
        <f t="shared" ref="BQ1703:BS1703" si="11967">AU1703</f>
        <v>0.2327595945</v>
      </c>
      <c r="BR1703" s="56">
        <f t="shared" si="11967"/>
        <v>0.419277393</v>
      </c>
      <c r="BS1703" s="56">
        <f t="shared" si="11967"/>
        <v>0.1364213077</v>
      </c>
      <c r="BT1703" s="56">
        <f t="shared" si="52"/>
        <v>8</v>
      </c>
      <c r="BU1703" s="50">
        <f t="shared" ref="BU1703:BX1703" si="11968">AZ1703</f>
        <v>6.03438909</v>
      </c>
      <c r="BV1703" s="50">
        <f t="shared" si="11968"/>
        <v>0.001212043533</v>
      </c>
      <c r="BW1703" s="50">
        <f t="shared" si="11968"/>
        <v>3.020301033</v>
      </c>
      <c r="BX1703" s="50">
        <f t="shared" si="11968"/>
        <v>0</v>
      </c>
      <c r="BY1703" s="50">
        <f t="shared" si="54"/>
        <v>0</v>
      </c>
      <c r="BZ1703" s="50">
        <f t="shared" si="55"/>
        <v>2.180207116</v>
      </c>
      <c r="CA1703" s="50">
        <f t="shared" ref="CA1703:CC1703" si="11969">BF1703</f>
        <v>0.2327595945</v>
      </c>
      <c r="CB1703" s="50">
        <f t="shared" si="11969"/>
        <v>0.419277393</v>
      </c>
      <c r="CC1703" s="50">
        <f t="shared" si="11969"/>
        <v>0.1364213077</v>
      </c>
      <c r="CD1703" s="50">
        <f t="shared" si="57"/>
        <v>12.02456758</v>
      </c>
      <c r="CE1703" s="57">
        <f t="shared" si="58"/>
        <v>37.44</v>
      </c>
      <c r="CF1703" s="57">
        <f t="shared" si="59"/>
        <v>0.01</v>
      </c>
      <c r="CG1703" s="57">
        <f t="shared" si="60"/>
        <v>21.2</v>
      </c>
      <c r="CH1703" s="57">
        <f t="shared" si="61"/>
        <v>0</v>
      </c>
      <c r="CI1703" s="58">
        <f t="shared" si="62"/>
        <v>0</v>
      </c>
      <c r="CJ1703" s="58">
        <f t="shared" si="63"/>
        <v>32.35</v>
      </c>
      <c r="CK1703" s="57">
        <f t="shared" si="64"/>
        <v>3.41</v>
      </c>
      <c r="CL1703" s="57">
        <f t="shared" si="65"/>
        <v>3.49</v>
      </c>
      <c r="CM1703" s="57">
        <f t="shared" si="66"/>
        <v>1.58</v>
      </c>
      <c r="CN1703" s="57">
        <f t="shared" si="67"/>
        <v>99.48</v>
      </c>
      <c r="CO1703" s="59">
        <f t="shared" si="68"/>
        <v>0.1412343039</v>
      </c>
      <c r="CP1703" s="59">
        <f t="shared" si="69"/>
        <v>0.7344064804</v>
      </c>
      <c r="CQ1703" s="59">
        <f t="shared" si="70"/>
        <v>0.07840546586</v>
      </c>
      <c r="CR1703" s="59">
        <f t="shared" si="71"/>
        <v>0.04595374985</v>
      </c>
      <c r="CS1703" s="60">
        <f t="shared" si="72"/>
        <v>14.12343039</v>
      </c>
      <c r="CT1703" s="60">
        <f t="shared" si="73"/>
        <v>4.595374985</v>
      </c>
      <c r="CU1703" s="60">
        <f t="shared" si="74"/>
        <v>81.28119462</v>
      </c>
      <c r="CV1703" s="61">
        <f t="shared" si="75"/>
        <v>0.1165709018</v>
      </c>
      <c r="CW1703" s="61">
        <f t="shared" si="76"/>
        <v>0.1223089072</v>
      </c>
      <c r="CX1703" s="62"/>
    </row>
    <row r="1704" ht="15.75" customHeight="1">
      <c r="A1704" s="17" t="s">
        <v>53</v>
      </c>
      <c r="B1704" s="87" t="s">
        <v>1069</v>
      </c>
      <c r="C1704" s="93" t="s">
        <v>1744</v>
      </c>
      <c r="D1704" s="89"/>
      <c r="E1704" s="89" t="s">
        <v>1745</v>
      </c>
      <c r="F1704" s="90">
        <v>50.0</v>
      </c>
      <c r="G1704" s="89" t="s">
        <v>1795</v>
      </c>
      <c r="H1704" s="91">
        <v>37.39</v>
      </c>
      <c r="I1704" s="92">
        <v>2.22</v>
      </c>
      <c r="J1704" s="92">
        <v>20.88</v>
      </c>
      <c r="K1704" s="92">
        <v>7.53</v>
      </c>
      <c r="L1704" s="92">
        <v>0.08</v>
      </c>
      <c r="M1704" s="92">
        <v>0.02</v>
      </c>
      <c r="N1704" s="92">
        <v>1.29</v>
      </c>
      <c r="O1704" s="92">
        <v>30.11</v>
      </c>
      <c r="P1704" s="92"/>
      <c r="Q1704" s="50">
        <f t="shared" si="8"/>
        <v>99.52</v>
      </c>
      <c r="R1704" s="51">
        <f t="shared" si="9"/>
        <v>12</v>
      </c>
      <c r="S1704" s="52">
        <f t="shared" si="10"/>
        <v>0.6222923459</v>
      </c>
      <c r="T1704" s="52">
        <f t="shared" si="11"/>
        <v>0.001001266602</v>
      </c>
      <c r="U1704" s="52">
        <f t="shared" si="12"/>
        <v>0.4095671593</v>
      </c>
      <c r="V1704" s="52">
        <f t="shared" si="13"/>
        <v>0.0002631748626</v>
      </c>
      <c r="W1704" s="52">
        <f t="shared" si="14"/>
        <v>0</v>
      </c>
      <c r="X1704" s="52">
        <f t="shared" si="15"/>
        <v>0.4190884999</v>
      </c>
      <c r="Y1704" s="52">
        <f t="shared" si="16"/>
        <v>0.01818504766</v>
      </c>
      <c r="Z1704" s="52">
        <f t="shared" si="17"/>
        <v>0.05508083485</v>
      </c>
      <c r="AA1704" s="52">
        <f t="shared" si="18"/>
        <v>0.1342739045</v>
      </c>
      <c r="AB1704" s="52">
        <f t="shared" si="19"/>
        <v>1.659752234</v>
      </c>
      <c r="AC1704" s="53">
        <f t="shared" si="20"/>
        <v>4.975922026</v>
      </c>
      <c r="AD1704" s="54">
        <f t="shared" si="21"/>
        <v>1.244584692</v>
      </c>
      <c r="AE1704" s="54">
        <f t="shared" si="22"/>
        <v>0.002002533205</v>
      </c>
      <c r="AF1704" s="54">
        <f t="shared" si="23"/>
        <v>0.614350739</v>
      </c>
      <c r="AG1704" s="54">
        <f t="shared" si="24"/>
        <v>0.0003947622939</v>
      </c>
      <c r="AH1704" s="54">
        <f t="shared" si="25"/>
        <v>0</v>
      </c>
      <c r="AI1704" s="54">
        <f t="shared" si="26"/>
        <v>0.4190884999</v>
      </c>
      <c r="AJ1704" s="54">
        <f t="shared" si="27"/>
        <v>0.01818504766</v>
      </c>
      <c r="AK1704" s="54">
        <f t="shared" si="28"/>
        <v>0.05508083485</v>
      </c>
      <c r="AL1704" s="54">
        <f t="shared" si="29"/>
        <v>0.1342739045</v>
      </c>
      <c r="AM1704" s="54">
        <f t="shared" si="30"/>
        <v>2.487961013</v>
      </c>
      <c r="AN1704" s="54">
        <f t="shared" si="31"/>
        <v>-4.975922026</v>
      </c>
      <c r="AO1704" s="55">
        <f t="shared" si="32"/>
        <v>2.999446945</v>
      </c>
      <c r="AP1704" s="55">
        <f t="shared" si="33"/>
        <v>0.004826101544</v>
      </c>
      <c r="AQ1704" s="55">
        <f t="shared" si="34"/>
        <v>1.974112285</v>
      </c>
      <c r="AR1704" s="55">
        <f t="shared" si="35"/>
        <v>0.001268501923</v>
      </c>
      <c r="AS1704" s="55">
        <f t="shared" si="36"/>
        <v>0</v>
      </c>
      <c r="AT1704" s="55">
        <f t="shared" si="37"/>
        <v>2.020005114</v>
      </c>
      <c r="AU1704" s="55">
        <f t="shared" si="38"/>
        <v>0.08765186655</v>
      </c>
      <c r="AV1704" s="55">
        <f t="shared" si="39"/>
        <v>0.2654894326</v>
      </c>
      <c r="AW1704" s="55">
        <f t="shared" si="40"/>
        <v>0.6471997532</v>
      </c>
      <c r="AX1704" s="55">
        <f t="shared" si="41"/>
        <v>8</v>
      </c>
      <c r="AY1704" s="55">
        <f t="shared" si="42"/>
        <v>23.98392688</v>
      </c>
      <c r="AZ1704" s="54">
        <f t="shared" ref="AZ1704:BA1704" si="11970">AO1704*2</f>
        <v>5.998893891</v>
      </c>
      <c r="BA1704" s="54">
        <f t="shared" si="11970"/>
        <v>0.009652203089</v>
      </c>
      <c r="BB1704" s="54">
        <f t="shared" ref="BB1704:BD1704" si="11971">AQ1704*(3/2)</f>
        <v>2.961168428</v>
      </c>
      <c r="BC1704" s="54">
        <f t="shared" si="11971"/>
        <v>0.001902752885</v>
      </c>
      <c r="BD1704" s="54">
        <f t="shared" si="11971"/>
        <v>0</v>
      </c>
      <c r="BE1704" s="54">
        <f t="shared" ref="BE1704:BH1704" si="11972">AT1704</f>
        <v>2.020005114</v>
      </c>
      <c r="BF1704" s="54">
        <f t="shared" si="11972"/>
        <v>0.08765186655</v>
      </c>
      <c r="BG1704" s="54">
        <f t="shared" si="11972"/>
        <v>0.2654894326</v>
      </c>
      <c r="BH1704" s="54">
        <f t="shared" si="11972"/>
        <v>0.6471997532</v>
      </c>
      <c r="BI1704" s="54">
        <f t="shared" si="46"/>
        <v>11.99196344</v>
      </c>
      <c r="BJ1704" s="54">
        <f t="shared" si="47"/>
        <v>-23.98392688</v>
      </c>
      <c r="BK1704" s="56">
        <f t="shared" ref="BK1704:BN1704" si="11973">AO1704</f>
        <v>2.999446945</v>
      </c>
      <c r="BL1704" s="56">
        <f t="shared" si="11973"/>
        <v>0.004826101544</v>
      </c>
      <c r="BM1704" s="56">
        <f t="shared" si="11973"/>
        <v>1.974112285</v>
      </c>
      <c r="BN1704" s="56">
        <f t="shared" si="11973"/>
        <v>0.001268501923</v>
      </c>
      <c r="BO1704" s="56">
        <f t="shared" si="49"/>
        <v>0.01607311901</v>
      </c>
      <c r="BP1704" s="56">
        <f t="shared" si="50"/>
        <v>2.003931995</v>
      </c>
      <c r="BQ1704" s="56">
        <f t="shared" ref="BQ1704:BS1704" si="11974">AU1704</f>
        <v>0.08765186655</v>
      </c>
      <c r="BR1704" s="56">
        <f t="shared" si="11974"/>
        <v>0.2654894326</v>
      </c>
      <c r="BS1704" s="56">
        <f t="shared" si="11974"/>
        <v>0.6471997532</v>
      </c>
      <c r="BT1704" s="56">
        <f t="shared" si="52"/>
        <v>8</v>
      </c>
      <c r="BU1704" s="50">
        <f t="shared" ref="BU1704:BX1704" si="11975">AZ1704</f>
        <v>5.998893891</v>
      </c>
      <c r="BV1704" s="50">
        <f t="shared" si="11975"/>
        <v>0.009652203089</v>
      </c>
      <c r="BW1704" s="50">
        <f t="shared" si="11975"/>
        <v>2.961168428</v>
      </c>
      <c r="BX1704" s="50">
        <f t="shared" si="11975"/>
        <v>0.001902752885</v>
      </c>
      <c r="BY1704" s="50">
        <f t="shared" si="54"/>
        <v>0.02410967851</v>
      </c>
      <c r="BZ1704" s="50">
        <f t="shared" si="55"/>
        <v>2.003931995</v>
      </c>
      <c r="CA1704" s="50">
        <f t="shared" ref="CA1704:CC1704" si="11976">BF1704</f>
        <v>0.08765186655</v>
      </c>
      <c r="CB1704" s="50">
        <f t="shared" si="11976"/>
        <v>0.2654894326</v>
      </c>
      <c r="CC1704" s="50">
        <f t="shared" si="11976"/>
        <v>0.6471997532</v>
      </c>
      <c r="CD1704" s="50">
        <f t="shared" si="57"/>
        <v>12</v>
      </c>
      <c r="CE1704" s="57">
        <f t="shared" si="58"/>
        <v>37.39</v>
      </c>
      <c r="CF1704" s="57">
        <f t="shared" si="59"/>
        <v>0.08</v>
      </c>
      <c r="CG1704" s="57">
        <f t="shared" si="60"/>
        <v>20.88</v>
      </c>
      <c r="CH1704" s="57">
        <f t="shared" si="61"/>
        <v>0.02</v>
      </c>
      <c r="CI1704" s="58">
        <f t="shared" si="62"/>
        <v>0.2662607453</v>
      </c>
      <c r="CJ1704" s="58">
        <f t="shared" si="63"/>
        <v>29.87041565</v>
      </c>
      <c r="CK1704" s="57">
        <f t="shared" si="64"/>
        <v>1.29</v>
      </c>
      <c r="CL1704" s="57">
        <f t="shared" si="65"/>
        <v>2.22</v>
      </c>
      <c r="CM1704" s="57">
        <f t="shared" si="66"/>
        <v>7.53</v>
      </c>
      <c r="CN1704" s="57">
        <f t="shared" si="67"/>
        <v>99.54667639</v>
      </c>
      <c r="CO1704" s="59">
        <f t="shared" si="68"/>
        <v>0.08837060695</v>
      </c>
      <c r="CP1704" s="59">
        <f t="shared" si="69"/>
        <v>0.6670272519</v>
      </c>
      <c r="CQ1704" s="59">
        <f t="shared" si="70"/>
        <v>0.02917573243</v>
      </c>
      <c r="CR1704" s="59">
        <f t="shared" si="71"/>
        <v>0.2154264087</v>
      </c>
      <c r="CS1704" s="60">
        <f t="shared" si="72"/>
        <v>8.837060695</v>
      </c>
      <c r="CT1704" s="60">
        <f t="shared" si="73"/>
        <v>21.54264087</v>
      </c>
      <c r="CU1704" s="60">
        <f t="shared" si="74"/>
        <v>69.62029844</v>
      </c>
      <c r="CV1704" s="61">
        <f t="shared" si="75"/>
        <v>0.2596117122</v>
      </c>
      <c r="CW1704" s="61">
        <f t="shared" si="76"/>
        <v>0.07652894562</v>
      </c>
      <c r="CX1704" s="62"/>
    </row>
    <row r="1705" ht="15.75" customHeight="1">
      <c r="A1705" s="17" t="s">
        <v>53</v>
      </c>
      <c r="B1705" s="87" t="s">
        <v>1069</v>
      </c>
      <c r="C1705" s="88" t="s">
        <v>1744</v>
      </c>
      <c r="D1705" s="89"/>
      <c r="E1705" s="89" t="s">
        <v>1745</v>
      </c>
      <c r="F1705" s="90">
        <v>51.0</v>
      </c>
      <c r="G1705" s="89" t="s">
        <v>1796</v>
      </c>
      <c r="H1705" s="91">
        <v>37.35</v>
      </c>
      <c r="I1705" s="92">
        <v>0.92</v>
      </c>
      <c r="J1705" s="92">
        <v>20.7</v>
      </c>
      <c r="K1705" s="92">
        <v>6.5</v>
      </c>
      <c r="L1705" s="92">
        <v>0.05</v>
      </c>
      <c r="M1705" s="92">
        <v>0.07</v>
      </c>
      <c r="N1705" s="92">
        <v>0.75</v>
      </c>
      <c r="O1705" s="92">
        <v>33.34</v>
      </c>
      <c r="P1705" s="92"/>
      <c r="Q1705" s="50">
        <f t="shared" si="8"/>
        <v>99.68</v>
      </c>
      <c r="R1705" s="51">
        <f t="shared" si="9"/>
        <v>12</v>
      </c>
      <c r="S1705" s="52">
        <f t="shared" si="10"/>
        <v>0.6216266146</v>
      </c>
      <c r="T1705" s="52">
        <f t="shared" si="11"/>
        <v>0.0006257916264</v>
      </c>
      <c r="U1705" s="52">
        <f t="shared" si="12"/>
        <v>0.4060364079</v>
      </c>
      <c r="V1705" s="52">
        <f t="shared" si="13"/>
        <v>0.0009211120191</v>
      </c>
      <c r="W1705" s="52">
        <f t="shared" si="14"/>
        <v>0</v>
      </c>
      <c r="X1705" s="52">
        <f t="shared" si="15"/>
        <v>0.4640455193</v>
      </c>
      <c r="Y1705" s="52">
        <f t="shared" si="16"/>
        <v>0.01057270213</v>
      </c>
      <c r="Z1705" s="52">
        <f t="shared" si="17"/>
        <v>0.02282629192</v>
      </c>
      <c r="AA1705" s="52">
        <f t="shared" si="18"/>
        <v>0.1159070889</v>
      </c>
      <c r="AB1705" s="52">
        <f t="shared" si="19"/>
        <v>1.642561528</v>
      </c>
      <c r="AC1705" s="53">
        <f t="shared" si="20"/>
        <v>4.936585389</v>
      </c>
      <c r="AD1705" s="54">
        <f t="shared" si="21"/>
        <v>1.243253229</v>
      </c>
      <c r="AE1705" s="54">
        <f t="shared" si="22"/>
        <v>0.001251583253</v>
      </c>
      <c r="AF1705" s="54">
        <f t="shared" si="23"/>
        <v>0.6090546119</v>
      </c>
      <c r="AG1705" s="54">
        <f t="shared" si="24"/>
        <v>0.001381668029</v>
      </c>
      <c r="AH1705" s="54">
        <f t="shared" si="25"/>
        <v>0</v>
      </c>
      <c r="AI1705" s="54">
        <f t="shared" si="26"/>
        <v>0.4640455193</v>
      </c>
      <c r="AJ1705" s="54">
        <f t="shared" si="27"/>
        <v>0.01057270213</v>
      </c>
      <c r="AK1705" s="54">
        <f t="shared" si="28"/>
        <v>0.02282629192</v>
      </c>
      <c r="AL1705" s="54">
        <f t="shared" si="29"/>
        <v>0.1159070889</v>
      </c>
      <c r="AM1705" s="54">
        <f t="shared" si="30"/>
        <v>2.468292695</v>
      </c>
      <c r="AN1705" s="54">
        <f t="shared" si="31"/>
        <v>-4.936585389</v>
      </c>
      <c r="AO1705" s="55">
        <f t="shared" si="32"/>
        <v>3.027596124</v>
      </c>
      <c r="AP1705" s="55">
        <f t="shared" si="33"/>
        <v>0.003047881571</v>
      </c>
      <c r="AQ1705" s="55">
        <f t="shared" si="34"/>
        <v>1.977576613</v>
      </c>
      <c r="AR1705" s="55">
        <f t="shared" si="35"/>
        <v>0.004486222297</v>
      </c>
      <c r="AS1705" s="55">
        <f t="shared" si="36"/>
        <v>0</v>
      </c>
      <c r="AT1705" s="55">
        <f t="shared" si="37"/>
        <v>2.260106602</v>
      </c>
      <c r="AU1705" s="55">
        <f t="shared" si="38"/>
        <v>0.05149372828</v>
      </c>
      <c r="AV1705" s="55">
        <f t="shared" si="39"/>
        <v>0.1111741218</v>
      </c>
      <c r="AW1705" s="55">
        <f t="shared" si="40"/>
        <v>0.5645187075</v>
      </c>
      <c r="AX1705" s="55">
        <f t="shared" si="41"/>
        <v>8</v>
      </c>
      <c r="AY1705" s="55">
        <f t="shared" si="42"/>
        <v>24.04335085</v>
      </c>
      <c r="AZ1705" s="54">
        <f t="shared" ref="AZ1705:BA1705" si="11977">AO1705*2</f>
        <v>6.055192248</v>
      </c>
      <c r="BA1705" s="54">
        <f t="shared" si="11977"/>
        <v>0.006095763141</v>
      </c>
      <c r="BB1705" s="54">
        <f t="shared" ref="BB1705:BD1705" si="11978">AQ1705*(3/2)</f>
        <v>2.966364919</v>
      </c>
      <c r="BC1705" s="54">
        <f t="shared" si="11978"/>
        <v>0.006729333445</v>
      </c>
      <c r="BD1705" s="54">
        <f t="shared" si="11978"/>
        <v>0</v>
      </c>
      <c r="BE1705" s="54">
        <f t="shared" ref="BE1705:BH1705" si="11979">AT1705</f>
        <v>2.260106602</v>
      </c>
      <c r="BF1705" s="54">
        <f t="shared" si="11979"/>
        <v>0.05149372828</v>
      </c>
      <c r="BG1705" s="54">
        <f t="shared" si="11979"/>
        <v>0.1111741218</v>
      </c>
      <c r="BH1705" s="54">
        <f t="shared" si="11979"/>
        <v>0.5645187075</v>
      </c>
      <c r="BI1705" s="54">
        <f t="shared" si="46"/>
        <v>12.02167542</v>
      </c>
      <c r="BJ1705" s="54">
        <f t="shared" si="47"/>
        <v>-24.04335085</v>
      </c>
      <c r="BK1705" s="56">
        <f t="shared" ref="BK1705:BN1705" si="11980">AO1705</f>
        <v>3.027596124</v>
      </c>
      <c r="BL1705" s="56">
        <f t="shared" si="11980"/>
        <v>0.003047881571</v>
      </c>
      <c r="BM1705" s="56">
        <f t="shared" si="11980"/>
        <v>1.977576613</v>
      </c>
      <c r="BN1705" s="56">
        <f t="shared" si="11980"/>
        <v>0.004486222297</v>
      </c>
      <c r="BO1705" s="56">
        <f t="shared" si="49"/>
        <v>0</v>
      </c>
      <c r="BP1705" s="56">
        <f t="shared" si="50"/>
        <v>2.260106602</v>
      </c>
      <c r="BQ1705" s="56">
        <f t="shared" ref="BQ1705:BS1705" si="11981">AU1705</f>
        <v>0.05149372828</v>
      </c>
      <c r="BR1705" s="56">
        <f t="shared" si="11981"/>
        <v>0.1111741218</v>
      </c>
      <c r="BS1705" s="56">
        <f t="shared" si="11981"/>
        <v>0.5645187075</v>
      </c>
      <c r="BT1705" s="56">
        <f t="shared" si="52"/>
        <v>8</v>
      </c>
      <c r="BU1705" s="50">
        <f t="shared" ref="BU1705:BX1705" si="11982">AZ1705</f>
        <v>6.055192248</v>
      </c>
      <c r="BV1705" s="50">
        <f t="shared" si="11982"/>
        <v>0.006095763141</v>
      </c>
      <c r="BW1705" s="50">
        <f t="shared" si="11982"/>
        <v>2.966364919</v>
      </c>
      <c r="BX1705" s="50">
        <f t="shared" si="11982"/>
        <v>0.006729333445</v>
      </c>
      <c r="BY1705" s="50">
        <f t="shared" si="54"/>
        <v>0</v>
      </c>
      <c r="BZ1705" s="50">
        <f t="shared" si="55"/>
        <v>2.260106602</v>
      </c>
      <c r="CA1705" s="50">
        <f t="shared" ref="CA1705:CC1705" si="11983">BF1705</f>
        <v>0.05149372828</v>
      </c>
      <c r="CB1705" s="50">
        <f t="shared" si="11983"/>
        <v>0.1111741218</v>
      </c>
      <c r="CC1705" s="50">
        <f t="shared" si="11983"/>
        <v>0.5645187075</v>
      </c>
      <c r="CD1705" s="50">
        <f t="shared" si="57"/>
        <v>12.02167542</v>
      </c>
      <c r="CE1705" s="57">
        <f t="shared" si="58"/>
        <v>37.35</v>
      </c>
      <c r="CF1705" s="57">
        <f t="shared" si="59"/>
        <v>0.05</v>
      </c>
      <c r="CG1705" s="57">
        <f t="shared" si="60"/>
        <v>20.7</v>
      </c>
      <c r="CH1705" s="57">
        <f t="shared" si="61"/>
        <v>0.07</v>
      </c>
      <c r="CI1705" s="58">
        <f t="shared" si="62"/>
        <v>0</v>
      </c>
      <c r="CJ1705" s="58">
        <f t="shared" si="63"/>
        <v>33.34</v>
      </c>
      <c r="CK1705" s="57">
        <f t="shared" si="64"/>
        <v>0.75</v>
      </c>
      <c r="CL1705" s="57">
        <f t="shared" si="65"/>
        <v>0.92</v>
      </c>
      <c r="CM1705" s="57">
        <f t="shared" si="66"/>
        <v>6.5</v>
      </c>
      <c r="CN1705" s="57">
        <f t="shared" si="67"/>
        <v>99.68</v>
      </c>
      <c r="CO1705" s="59">
        <f t="shared" si="68"/>
        <v>0.03721567179</v>
      </c>
      <c r="CP1705" s="59">
        <f t="shared" si="69"/>
        <v>0.7565734199</v>
      </c>
      <c r="CQ1705" s="59">
        <f t="shared" si="70"/>
        <v>0.01723758785</v>
      </c>
      <c r="CR1705" s="59">
        <f t="shared" si="71"/>
        <v>0.1889733204</v>
      </c>
      <c r="CS1705" s="60">
        <f t="shared" si="72"/>
        <v>3.721567179</v>
      </c>
      <c r="CT1705" s="60">
        <f t="shared" si="73"/>
        <v>18.89733204</v>
      </c>
      <c r="CU1705" s="60">
        <f t="shared" si="74"/>
        <v>77.38110078</v>
      </c>
      <c r="CV1705" s="61">
        <f t="shared" si="75"/>
        <v>0.2075811563</v>
      </c>
      <c r="CW1705" s="61">
        <f t="shared" si="76"/>
        <v>0.03222877177</v>
      </c>
      <c r="CX1705" s="62"/>
    </row>
    <row r="1706" ht="15.75" customHeight="1">
      <c r="A1706" s="17" t="s">
        <v>53</v>
      </c>
      <c r="B1706" s="87" t="s">
        <v>1069</v>
      </c>
      <c r="C1706" s="93" t="s">
        <v>1744</v>
      </c>
      <c r="D1706" s="89"/>
      <c r="E1706" s="89" t="s">
        <v>1745</v>
      </c>
      <c r="F1706" s="90">
        <v>52.0</v>
      </c>
      <c r="G1706" s="89" t="s">
        <v>1797</v>
      </c>
      <c r="H1706" s="91">
        <v>37.1</v>
      </c>
      <c r="I1706" s="92">
        <v>1.77</v>
      </c>
      <c r="J1706" s="92">
        <v>20.92</v>
      </c>
      <c r="K1706" s="92">
        <v>2.63</v>
      </c>
      <c r="L1706" s="92">
        <v>0.01</v>
      </c>
      <c r="M1706" s="92">
        <v>0.0</v>
      </c>
      <c r="N1706" s="92">
        <v>8.09</v>
      </c>
      <c r="O1706" s="92">
        <v>29.53</v>
      </c>
      <c r="P1706" s="92"/>
      <c r="Q1706" s="50">
        <f t="shared" si="8"/>
        <v>100.05</v>
      </c>
      <c r="R1706" s="51">
        <f t="shared" si="9"/>
        <v>12</v>
      </c>
      <c r="S1706" s="52">
        <f t="shared" si="10"/>
        <v>0.6174657939</v>
      </c>
      <c r="T1706" s="52">
        <f t="shared" si="11"/>
        <v>0.0001251583253</v>
      </c>
      <c r="U1706" s="52">
        <f t="shared" si="12"/>
        <v>0.4103517707</v>
      </c>
      <c r="V1706" s="52">
        <f t="shared" si="13"/>
        <v>0</v>
      </c>
      <c r="W1706" s="52">
        <f t="shared" si="14"/>
        <v>0</v>
      </c>
      <c r="X1706" s="52">
        <f t="shared" si="15"/>
        <v>0.4110157224</v>
      </c>
      <c r="Y1706" s="52">
        <f t="shared" si="16"/>
        <v>0.1140442136</v>
      </c>
      <c r="Z1706" s="52">
        <f t="shared" si="17"/>
        <v>0.04391580076</v>
      </c>
      <c r="AA1706" s="52">
        <f t="shared" si="18"/>
        <v>0.04689779135</v>
      </c>
      <c r="AB1706" s="52">
        <f t="shared" si="19"/>
        <v>1.643816251</v>
      </c>
      <c r="AC1706" s="53">
        <f t="shared" si="20"/>
        <v>4.933166177</v>
      </c>
      <c r="AD1706" s="54">
        <f t="shared" si="21"/>
        <v>1.234931588</v>
      </c>
      <c r="AE1706" s="54">
        <f t="shared" si="22"/>
        <v>0.0002503166506</v>
      </c>
      <c r="AF1706" s="54">
        <f t="shared" si="23"/>
        <v>0.6155276561</v>
      </c>
      <c r="AG1706" s="54">
        <f t="shared" si="24"/>
        <v>0</v>
      </c>
      <c r="AH1706" s="54">
        <f t="shared" si="25"/>
        <v>0</v>
      </c>
      <c r="AI1706" s="54">
        <f t="shared" si="26"/>
        <v>0.4110157224</v>
      </c>
      <c r="AJ1706" s="54">
        <f t="shared" si="27"/>
        <v>0.1140442136</v>
      </c>
      <c r="AK1706" s="54">
        <f t="shared" si="28"/>
        <v>0.04391580076</v>
      </c>
      <c r="AL1706" s="54">
        <f t="shared" si="29"/>
        <v>0.04689779135</v>
      </c>
      <c r="AM1706" s="54">
        <f t="shared" si="30"/>
        <v>2.466583089</v>
      </c>
      <c r="AN1706" s="54">
        <f t="shared" si="31"/>
        <v>-4.933166177</v>
      </c>
      <c r="AO1706" s="55">
        <f t="shared" si="32"/>
        <v>3.005035598</v>
      </c>
      <c r="AP1706" s="55">
        <f t="shared" si="33"/>
        <v>0.0006091110254</v>
      </c>
      <c r="AQ1706" s="55">
        <f t="shared" si="34"/>
        <v>1.997068811</v>
      </c>
      <c r="AR1706" s="55">
        <f t="shared" si="35"/>
        <v>0</v>
      </c>
      <c r="AS1706" s="55">
        <f t="shared" si="36"/>
        <v>0</v>
      </c>
      <c r="AT1706" s="55">
        <f t="shared" si="37"/>
        <v>2.000300081</v>
      </c>
      <c r="AU1706" s="55">
        <f t="shared" si="38"/>
        <v>0.5550217115</v>
      </c>
      <c r="AV1706" s="55">
        <f t="shared" si="39"/>
        <v>0.2137260815</v>
      </c>
      <c r="AW1706" s="55">
        <f t="shared" si="40"/>
        <v>0.2282386067</v>
      </c>
      <c r="AX1706" s="55">
        <f t="shared" si="41"/>
        <v>8</v>
      </c>
      <c r="AY1706" s="55">
        <f t="shared" si="42"/>
        <v>24.00835823</v>
      </c>
      <c r="AZ1706" s="54">
        <f t="shared" ref="AZ1706:BA1706" si="11984">AO1706*2</f>
        <v>6.010071196</v>
      </c>
      <c r="BA1706" s="54">
        <f t="shared" si="11984"/>
        <v>0.001218222051</v>
      </c>
      <c r="BB1706" s="54">
        <f t="shared" ref="BB1706:BD1706" si="11985">AQ1706*(3/2)</f>
        <v>2.995603216</v>
      </c>
      <c r="BC1706" s="54">
        <f t="shared" si="11985"/>
        <v>0</v>
      </c>
      <c r="BD1706" s="54">
        <f t="shared" si="11985"/>
        <v>0</v>
      </c>
      <c r="BE1706" s="54">
        <f t="shared" ref="BE1706:BH1706" si="11986">AT1706</f>
        <v>2.000300081</v>
      </c>
      <c r="BF1706" s="54">
        <f t="shared" si="11986"/>
        <v>0.5550217115</v>
      </c>
      <c r="BG1706" s="54">
        <f t="shared" si="11986"/>
        <v>0.2137260815</v>
      </c>
      <c r="BH1706" s="54">
        <f t="shared" si="11986"/>
        <v>0.2282386067</v>
      </c>
      <c r="BI1706" s="54">
        <f t="shared" si="46"/>
        <v>12.00417911</v>
      </c>
      <c r="BJ1706" s="54">
        <f t="shared" si="47"/>
        <v>-24.00835823</v>
      </c>
      <c r="BK1706" s="56">
        <f t="shared" ref="BK1706:BN1706" si="11987">AO1706</f>
        <v>3.005035598</v>
      </c>
      <c r="BL1706" s="56">
        <f t="shared" si="11987"/>
        <v>0.0006091110254</v>
      </c>
      <c r="BM1706" s="56">
        <f t="shared" si="11987"/>
        <v>1.997068811</v>
      </c>
      <c r="BN1706" s="56">
        <f t="shared" si="11987"/>
        <v>0</v>
      </c>
      <c r="BO1706" s="56">
        <f t="shared" si="49"/>
        <v>0</v>
      </c>
      <c r="BP1706" s="56">
        <f t="shared" si="50"/>
        <v>2.000300081</v>
      </c>
      <c r="BQ1706" s="56">
        <f t="shared" ref="BQ1706:BS1706" si="11988">AU1706</f>
        <v>0.5550217115</v>
      </c>
      <c r="BR1706" s="56">
        <f t="shared" si="11988"/>
        <v>0.2137260815</v>
      </c>
      <c r="BS1706" s="56">
        <f t="shared" si="11988"/>
        <v>0.2282386067</v>
      </c>
      <c r="BT1706" s="56">
        <f t="shared" si="52"/>
        <v>8</v>
      </c>
      <c r="BU1706" s="50">
        <f t="shared" ref="BU1706:BX1706" si="11989">AZ1706</f>
        <v>6.010071196</v>
      </c>
      <c r="BV1706" s="50">
        <f t="shared" si="11989"/>
        <v>0.001218222051</v>
      </c>
      <c r="BW1706" s="50">
        <f t="shared" si="11989"/>
        <v>2.995603216</v>
      </c>
      <c r="BX1706" s="50">
        <f t="shared" si="11989"/>
        <v>0</v>
      </c>
      <c r="BY1706" s="50">
        <f t="shared" si="54"/>
        <v>0</v>
      </c>
      <c r="BZ1706" s="50">
        <f t="shared" si="55"/>
        <v>2.000300081</v>
      </c>
      <c r="CA1706" s="50">
        <f t="shared" ref="CA1706:CC1706" si="11990">BF1706</f>
        <v>0.5550217115</v>
      </c>
      <c r="CB1706" s="50">
        <f t="shared" si="11990"/>
        <v>0.2137260815</v>
      </c>
      <c r="CC1706" s="50">
        <f t="shared" si="11990"/>
        <v>0.2282386067</v>
      </c>
      <c r="CD1706" s="50">
        <f t="shared" si="57"/>
        <v>12.00417911</v>
      </c>
      <c r="CE1706" s="57">
        <f t="shared" si="58"/>
        <v>37.1</v>
      </c>
      <c r="CF1706" s="57">
        <f t="shared" si="59"/>
        <v>0.01</v>
      </c>
      <c r="CG1706" s="57">
        <f t="shared" si="60"/>
        <v>20.92</v>
      </c>
      <c r="CH1706" s="57">
        <f t="shared" si="61"/>
        <v>0</v>
      </c>
      <c r="CI1706" s="58">
        <f t="shared" si="62"/>
        <v>0</v>
      </c>
      <c r="CJ1706" s="58">
        <f t="shared" si="63"/>
        <v>29.53</v>
      </c>
      <c r="CK1706" s="57">
        <f t="shared" si="64"/>
        <v>8.09</v>
      </c>
      <c r="CL1706" s="57">
        <f t="shared" si="65"/>
        <v>1.77</v>
      </c>
      <c r="CM1706" s="57">
        <f t="shared" si="66"/>
        <v>2.63</v>
      </c>
      <c r="CN1706" s="57">
        <f t="shared" si="67"/>
        <v>100.05</v>
      </c>
      <c r="CO1706" s="59">
        <f t="shared" si="68"/>
        <v>0.07130652439</v>
      </c>
      <c r="CP1706" s="59">
        <f t="shared" si="69"/>
        <v>0.6673703344</v>
      </c>
      <c r="CQ1706" s="59">
        <f t="shared" si="70"/>
        <v>0.1851747289</v>
      </c>
      <c r="CR1706" s="59">
        <f t="shared" si="71"/>
        <v>0.0761484123</v>
      </c>
      <c r="CS1706" s="60">
        <f t="shared" si="72"/>
        <v>7.130652439</v>
      </c>
      <c r="CT1706" s="60">
        <f t="shared" si="73"/>
        <v>7.61484123</v>
      </c>
      <c r="CU1706" s="60">
        <f t="shared" si="74"/>
        <v>85.25450633</v>
      </c>
      <c r="CV1706" s="61">
        <f t="shared" si="75"/>
        <v>0.1118016745</v>
      </c>
      <c r="CW1706" s="61">
        <f t="shared" si="76"/>
        <v>0.06175145012</v>
      </c>
      <c r="CX1706" s="62"/>
    </row>
    <row r="1707" ht="15.75" customHeight="1">
      <c r="A1707" s="17" t="s">
        <v>53</v>
      </c>
      <c r="B1707" s="87" t="s">
        <v>1069</v>
      </c>
      <c r="C1707" s="88" t="s">
        <v>1744</v>
      </c>
      <c r="D1707" s="89"/>
      <c r="E1707" s="89" t="s">
        <v>1745</v>
      </c>
      <c r="F1707" s="90">
        <v>53.0</v>
      </c>
      <c r="G1707" s="89" t="s">
        <v>1798</v>
      </c>
      <c r="H1707" s="91">
        <v>36.77</v>
      </c>
      <c r="I1707" s="92">
        <v>2.6</v>
      </c>
      <c r="J1707" s="92">
        <v>21.09</v>
      </c>
      <c r="K1707" s="92">
        <v>1.12</v>
      </c>
      <c r="L1707" s="92">
        <v>0.03</v>
      </c>
      <c r="M1707" s="92">
        <v>0.0</v>
      </c>
      <c r="N1707" s="92">
        <v>10.69</v>
      </c>
      <c r="O1707" s="92">
        <v>27.53</v>
      </c>
      <c r="P1707" s="92"/>
      <c r="Q1707" s="50">
        <f t="shared" si="8"/>
        <v>99.83</v>
      </c>
      <c r="R1707" s="51">
        <f t="shared" si="9"/>
        <v>12</v>
      </c>
      <c r="S1707" s="52">
        <f t="shared" si="10"/>
        <v>0.6119735106</v>
      </c>
      <c r="T1707" s="52">
        <f t="shared" si="11"/>
        <v>0.0003754749758</v>
      </c>
      <c r="U1707" s="52">
        <f t="shared" si="12"/>
        <v>0.4136863692</v>
      </c>
      <c r="V1707" s="52">
        <f t="shared" si="13"/>
        <v>0</v>
      </c>
      <c r="W1707" s="52">
        <f t="shared" si="14"/>
        <v>0</v>
      </c>
      <c r="X1707" s="52">
        <f t="shared" si="15"/>
        <v>0.3831785587</v>
      </c>
      <c r="Y1707" s="52">
        <f t="shared" si="16"/>
        <v>0.1506962477</v>
      </c>
      <c r="Z1707" s="52">
        <f t="shared" si="17"/>
        <v>0.06450908586</v>
      </c>
      <c r="AA1707" s="52">
        <f t="shared" si="18"/>
        <v>0.01997168301</v>
      </c>
      <c r="AB1707" s="52">
        <f t="shared" si="19"/>
        <v>1.64439093</v>
      </c>
      <c r="AC1707" s="53">
        <f t="shared" si="20"/>
        <v>4.9271662</v>
      </c>
      <c r="AD1707" s="54">
        <f t="shared" si="21"/>
        <v>1.223947021</v>
      </c>
      <c r="AE1707" s="54">
        <f t="shared" si="22"/>
        <v>0.0007509499517</v>
      </c>
      <c r="AF1707" s="54">
        <f t="shared" si="23"/>
        <v>0.6205295539</v>
      </c>
      <c r="AG1707" s="54">
        <f t="shared" si="24"/>
        <v>0</v>
      </c>
      <c r="AH1707" s="54">
        <f t="shared" si="25"/>
        <v>0</v>
      </c>
      <c r="AI1707" s="54">
        <f t="shared" si="26"/>
        <v>0.3831785587</v>
      </c>
      <c r="AJ1707" s="54">
        <f t="shared" si="27"/>
        <v>0.1506962477</v>
      </c>
      <c r="AK1707" s="54">
        <f t="shared" si="28"/>
        <v>0.06450908586</v>
      </c>
      <c r="AL1707" s="54">
        <f t="shared" si="29"/>
        <v>0.01997168301</v>
      </c>
      <c r="AM1707" s="54">
        <f t="shared" si="30"/>
        <v>2.4635831</v>
      </c>
      <c r="AN1707" s="54">
        <f t="shared" si="31"/>
        <v>-4.9271662</v>
      </c>
      <c r="AO1707" s="55">
        <f t="shared" si="32"/>
        <v>2.977265318</v>
      </c>
      <c r="AP1707" s="55">
        <f t="shared" si="33"/>
        <v>0.001826694463</v>
      </c>
      <c r="AQ1707" s="55">
        <f t="shared" si="34"/>
        <v>2.012593778</v>
      </c>
      <c r="AR1707" s="55">
        <f t="shared" si="35"/>
        <v>0</v>
      </c>
      <c r="AS1707" s="55">
        <f t="shared" si="36"/>
        <v>0</v>
      </c>
      <c r="AT1707" s="55">
        <f t="shared" si="37"/>
        <v>1.864172572</v>
      </c>
      <c r="AU1707" s="55">
        <f t="shared" si="38"/>
        <v>0.7331407389</v>
      </c>
      <c r="AV1707" s="55">
        <f t="shared" si="39"/>
        <v>0.3138381983</v>
      </c>
      <c r="AW1707" s="55">
        <f t="shared" si="40"/>
        <v>0.09716270087</v>
      </c>
      <c r="AX1707" s="55">
        <f t="shared" si="41"/>
        <v>8</v>
      </c>
      <c r="AY1707" s="55">
        <f t="shared" si="42"/>
        <v>23.9707778</v>
      </c>
      <c r="AZ1707" s="54">
        <f t="shared" ref="AZ1707:BA1707" si="11991">AO1707*2</f>
        <v>5.954530635</v>
      </c>
      <c r="BA1707" s="54">
        <f t="shared" si="11991"/>
        <v>0.003653388926</v>
      </c>
      <c r="BB1707" s="54">
        <f t="shared" ref="BB1707:BD1707" si="11992">AQ1707*(3/2)</f>
        <v>3.018890667</v>
      </c>
      <c r="BC1707" s="54">
        <f t="shared" si="11992"/>
        <v>0</v>
      </c>
      <c r="BD1707" s="54">
        <f t="shared" si="11992"/>
        <v>0</v>
      </c>
      <c r="BE1707" s="54">
        <f t="shared" ref="BE1707:BH1707" si="11993">AT1707</f>
        <v>1.864172572</v>
      </c>
      <c r="BF1707" s="54">
        <f t="shared" si="11993"/>
        <v>0.7331407389</v>
      </c>
      <c r="BG1707" s="54">
        <f t="shared" si="11993"/>
        <v>0.3138381983</v>
      </c>
      <c r="BH1707" s="54">
        <f t="shared" si="11993"/>
        <v>0.09716270087</v>
      </c>
      <c r="BI1707" s="54">
        <f t="shared" si="46"/>
        <v>11.9853889</v>
      </c>
      <c r="BJ1707" s="54">
        <f t="shared" si="47"/>
        <v>-23.9707778</v>
      </c>
      <c r="BK1707" s="56">
        <f t="shared" ref="BK1707:BN1707" si="11994">AO1707</f>
        <v>2.977265318</v>
      </c>
      <c r="BL1707" s="56">
        <f t="shared" si="11994"/>
        <v>0.001826694463</v>
      </c>
      <c r="BM1707" s="56">
        <f t="shared" si="11994"/>
        <v>2.012593778</v>
      </c>
      <c r="BN1707" s="56">
        <f t="shared" si="11994"/>
        <v>0</v>
      </c>
      <c r="BO1707" s="56">
        <f t="shared" si="49"/>
        <v>0.02922219824</v>
      </c>
      <c r="BP1707" s="56">
        <f t="shared" si="50"/>
        <v>1.834950374</v>
      </c>
      <c r="BQ1707" s="56">
        <f t="shared" ref="BQ1707:BS1707" si="11995">AU1707</f>
        <v>0.7331407389</v>
      </c>
      <c r="BR1707" s="56">
        <f t="shared" si="11995"/>
        <v>0.3138381983</v>
      </c>
      <c r="BS1707" s="56">
        <f t="shared" si="11995"/>
        <v>0.09716270087</v>
      </c>
      <c r="BT1707" s="56">
        <f t="shared" si="52"/>
        <v>8</v>
      </c>
      <c r="BU1707" s="50">
        <f t="shared" ref="BU1707:BX1707" si="11996">AZ1707</f>
        <v>5.954530635</v>
      </c>
      <c r="BV1707" s="50">
        <f t="shared" si="11996"/>
        <v>0.003653388926</v>
      </c>
      <c r="BW1707" s="50">
        <f t="shared" si="11996"/>
        <v>3.018890667</v>
      </c>
      <c r="BX1707" s="50">
        <f t="shared" si="11996"/>
        <v>0</v>
      </c>
      <c r="BY1707" s="50">
        <f t="shared" si="54"/>
        <v>0.04383329735</v>
      </c>
      <c r="BZ1707" s="50">
        <f t="shared" si="55"/>
        <v>1.834950374</v>
      </c>
      <c r="CA1707" s="50">
        <f t="shared" ref="CA1707:CC1707" si="11997">BF1707</f>
        <v>0.7331407389</v>
      </c>
      <c r="CB1707" s="50">
        <f t="shared" si="11997"/>
        <v>0.3138381983</v>
      </c>
      <c r="CC1707" s="50">
        <f t="shared" si="11997"/>
        <v>0.09716270087</v>
      </c>
      <c r="CD1707" s="50">
        <f t="shared" si="57"/>
        <v>12</v>
      </c>
      <c r="CE1707" s="57">
        <f t="shared" si="58"/>
        <v>36.77</v>
      </c>
      <c r="CF1707" s="57">
        <f t="shared" si="59"/>
        <v>0.03</v>
      </c>
      <c r="CG1707" s="57">
        <f t="shared" si="60"/>
        <v>21.09</v>
      </c>
      <c r="CH1707" s="57">
        <f t="shared" si="61"/>
        <v>0</v>
      </c>
      <c r="CI1707" s="58">
        <f t="shared" si="62"/>
        <v>0.4796027632</v>
      </c>
      <c r="CJ1707" s="58">
        <f t="shared" si="63"/>
        <v>27.09844815</v>
      </c>
      <c r="CK1707" s="57">
        <f t="shared" si="64"/>
        <v>10.69</v>
      </c>
      <c r="CL1707" s="57">
        <f t="shared" si="65"/>
        <v>2.6</v>
      </c>
      <c r="CM1707" s="57">
        <f t="shared" si="66"/>
        <v>1.12</v>
      </c>
      <c r="CN1707" s="57">
        <f t="shared" si="67"/>
        <v>99.87805092</v>
      </c>
      <c r="CO1707" s="59">
        <f t="shared" si="68"/>
        <v>0.1053469302</v>
      </c>
      <c r="CP1707" s="59">
        <f t="shared" si="69"/>
        <v>0.6159428331</v>
      </c>
      <c r="CQ1707" s="59">
        <f t="shared" si="70"/>
        <v>0.2460953659</v>
      </c>
      <c r="CR1707" s="59">
        <f t="shared" si="71"/>
        <v>0.03261487073</v>
      </c>
      <c r="CS1707" s="60">
        <f t="shared" si="72"/>
        <v>10.53469302</v>
      </c>
      <c r="CT1707" s="60">
        <f t="shared" si="73"/>
        <v>3.261487073</v>
      </c>
      <c r="CU1707" s="60">
        <f t="shared" si="74"/>
        <v>86.2038199</v>
      </c>
      <c r="CV1707" s="61">
        <f t="shared" si="75"/>
        <v>0.08528833585</v>
      </c>
      <c r="CW1707" s="61">
        <f t="shared" si="76"/>
        <v>0.09123044158</v>
      </c>
      <c r="CX1707" s="62"/>
    </row>
    <row r="1708" ht="15.75" customHeight="1">
      <c r="A1708" s="17" t="s">
        <v>53</v>
      </c>
      <c r="B1708" s="87" t="s">
        <v>1069</v>
      </c>
      <c r="C1708" s="93" t="s">
        <v>1744</v>
      </c>
      <c r="D1708" s="89"/>
      <c r="E1708" s="89" t="s">
        <v>1745</v>
      </c>
      <c r="F1708" s="90">
        <v>54.0</v>
      </c>
      <c r="G1708" s="89" t="s">
        <v>1799</v>
      </c>
      <c r="H1708" s="91">
        <v>37.33</v>
      </c>
      <c r="I1708" s="92">
        <v>2.78</v>
      </c>
      <c r="J1708" s="92">
        <v>21.37</v>
      </c>
      <c r="K1708" s="92">
        <v>2.47</v>
      </c>
      <c r="L1708" s="92">
        <v>0.02</v>
      </c>
      <c r="M1708" s="92">
        <v>0.04</v>
      </c>
      <c r="N1708" s="92">
        <v>2.18</v>
      </c>
      <c r="O1708" s="92">
        <v>34.05</v>
      </c>
      <c r="P1708" s="92"/>
      <c r="Q1708" s="50">
        <f t="shared" si="8"/>
        <v>100.24</v>
      </c>
      <c r="R1708" s="51">
        <f t="shared" si="9"/>
        <v>12</v>
      </c>
      <c r="S1708" s="52">
        <f t="shared" si="10"/>
        <v>0.6212937489</v>
      </c>
      <c r="T1708" s="52">
        <f t="shared" si="11"/>
        <v>0.0002503166506</v>
      </c>
      <c r="U1708" s="52">
        <f t="shared" si="12"/>
        <v>0.4191786492</v>
      </c>
      <c r="V1708" s="52">
        <f t="shared" si="13"/>
        <v>0.0005263497252</v>
      </c>
      <c r="W1708" s="52">
        <f t="shared" si="14"/>
        <v>0</v>
      </c>
      <c r="X1708" s="52">
        <f t="shared" si="15"/>
        <v>0.4739277125</v>
      </c>
      <c r="Y1708" s="52">
        <f t="shared" si="16"/>
        <v>0.03073132085</v>
      </c>
      <c r="Z1708" s="52">
        <f t="shared" si="17"/>
        <v>0.06897509949</v>
      </c>
      <c r="AA1708" s="52">
        <f t="shared" si="18"/>
        <v>0.04404469377</v>
      </c>
      <c r="AB1708" s="52">
        <f t="shared" si="19"/>
        <v>1.658927891</v>
      </c>
      <c r="AC1708" s="53">
        <f t="shared" si="20"/>
        <v>4.980648912</v>
      </c>
      <c r="AD1708" s="54">
        <f t="shared" si="21"/>
        <v>1.242587498</v>
      </c>
      <c r="AE1708" s="54">
        <f t="shared" si="22"/>
        <v>0.0005006333011</v>
      </c>
      <c r="AF1708" s="54">
        <f t="shared" si="23"/>
        <v>0.6287679737</v>
      </c>
      <c r="AG1708" s="54">
        <f t="shared" si="24"/>
        <v>0.0007895245878</v>
      </c>
      <c r="AH1708" s="54">
        <f t="shared" si="25"/>
        <v>0</v>
      </c>
      <c r="AI1708" s="54">
        <f t="shared" si="26"/>
        <v>0.4739277125</v>
      </c>
      <c r="AJ1708" s="54">
        <f t="shared" si="27"/>
        <v>0.03073132085</v>
      </c>
      <c r="AK1708" s="54">
        <f t="shared" si="28"/>
        <v>0.06897509949</v>
      </c>
      <c r="AL1708" s="54">
        <f t="shared" si="29"/>
        <v>0.04404469377</v>
      </c>
      <c r="AM1708" s="54">
        <f t="shared" si="30"/>
        <v>2.490324456</v>
      </c>
      <c r="AN1708" s="54">
        <f t="shared" si="31"/>
        <v>-4.980648912</v>
      </c>
      <c r="AO1708" s="55">
        <f t="shared" si="32"/>
        <v>2.996121783</v>
      </c>
      <c r="AP1708" s="55">
        <f t="shared" si="33"/>
        <v>0.001207124924</v>
      </c>
      <c r="AQ1708" s="55">
        <f t="shared" si="34"/>
        <v>2.021443615</v>
      </c>
      <c r="AR1708" s="55">
        <f t="shared" si="35"/>
        <v>0.002538264517</v>
      </c>
      <c r="AS1708" s="55">
        <f t="shared" si="36"/>
        <v>0</v>
      </c>
      <c r="AT1708" s="55">
        <f t="shared" si="37"/>
        <v>2.28546504</v>
      </c>
      <c r="AU1708" s="55">
        <f t="shared" si="38"/>
        <v>0.1481984649</v>
      </c>
      <c r="AV1708" s="55">
        <f t="shared" si="39"/>
        <v>0.3326249434</v>
      </c>
      <c r="AW1708" s="55">
        <f t="shared" si="40"/>
        <v>0.2124007632</v>
      </c>
      <c r="AX1708" s="55">
        <f t="shared" si="41"/>
        <v>8</v>
      </c>
      <c r="AY1708" s="55">
        <f t="shared" si="42"/>
        <v>24.0186397</v>
      </c>
      <c r="AZ1708" s="54">
        <f t="shared" ref="AZ1708:BA1708" si="11998">AO1708*2</f>
        <v>5.992243567</v>
      </c>
      <c r="BA1708" s="54">
        <f t="shared" si="11998"/>
        <v>0.002414249848</v>
      </c>
      <c r="BB1708" s="54">
        <f t="shared" ref="BB1708:BD1708" si="11999">AQ1708*(3/2)</f>
        <v>3.032165423</v>
      </c>
      <c r="BC1708" s="54">
        <f t="shared" si="11999"/>
        <v>0.003807396775</v>
      </c>
      <c r="BD1708" s="54">
        <f t="shared" si="11999"/>
        <v>0</v>
      </c>
      <c r="BE1708" s="54">
        <f t="shared" ref="BE1708:BH1708" si="12000">AT1708</f>
        <v>2.28546504</v>
      </c>
      <c r="BF1708" s="54">
        <f t="shared" si="12000"/>
        <v>0.1481984649</v>
      </c>
      <c r="BG1708" s="54">
        <f t="shared" si="12000"/>
        <v>0.3326249434</v>
      </c>
      <c r="BH1708" s="54">
        <f t="shared" si="12000"/>
        <v>0.2124007632</v>
      </c>
      <c r="BI1708" s="54">
        <f t="shared" si="46"/>
        <v>12.00931985</v>
      </c>
      <c r="BJ1708" s="54">
        <f t="shared" si="47"/>
        <v>-24.0186397</v>
      </c>
      <c r="BK1708" s="56">
        <f t="shared" ref="BK1708:BN1708" si="12001">AO1708</f>
        <v>2.996121783</v>
      </c>
      <c r="BL1708" s="56">
        <f t="shared" si="12001"/>
        <v>0.001207124924</v>
      </c>
      <c r="BM1708" s="56">
        <f t="shared" si="12001"/>
        <v>2.021443615</v>
      </c>
      <c r="BN1708" s="56">
        <f t="shared" si="12001"/>
        <v>0.002538264517</v>
      </c>
      <c r="BO1708" s="56">
        <f t="shared" si="49"/>
        <v>0</v>
      </c>
      <c r="BP1708" s="56">
        <f t="shared" si="50"/>
        <v>2.28546504</v>
      </c>
      <c r="BQ1708" s="56">
        <f t="shared" ref="BQ1708:BS1708" si="12002">AU1708</f>
        <v>0.1481984649</v>
      </c>
      <c r="BR1708" s="56">
        <f t="shared" si="12002"/>
        <v>0.3326249434</v>
      </c>
      <c r="BS1708" s="56">
        <f t="shared" si="12002"/>
        <v>0.2124007632</v>
      </c>
      <c r="BT1708" s="56">
        <f t="shared" si="52"/>
        <v>8</v>
      </c>
      <c r="BU1708" s="50">
        <f t="shared" ref="BU1708:BX1708" si="12003">AZ1708</f>
        <v>5.992243567</v>
      </c>
      <c r="BV1708" s="50">
        <f t="shared" si="12003"/>
        <v>0.002414249848</v>
      </c>
      <c r="BW1708" s="50">
        <f t="shared" si="12003"/>
        <v>3.032165423</v>
      </c>
      <c r="BX1708" s="50">
        <f t="shared" si="12003"/>
        <v>0.003807396775</v>
      </c>
      <c r="BY1708" s="50">
        <f t="shared" si="54"/>
        <v>0</v>
      </c>
      <c r="BZ1708" s="50">
        <f t="shared" si="55"/>
        <v>2.28546504</v>
      </c>
      <c r="CA1708" s="50">
        <f t="shared" ref="CA1708:CC1708" si="12004">BF1708</f>
        <v>0.1481984649</v>
      </c>
      <c r="CB1708" s="50">
        <f t="shared" si="12004"/>
        <v>0.3326249434</v>
      </c>
      <c r="CC1708" s="50">
        <f t="shared" si="12004"/>
        <v>0.2124007632</v>
      </c>
      <c r="CD1708" s="50">
        <f t="shared" si="57"/>
        <v>12.00931985</v>
      </c>
      <c r="CE1708" s="57">
        <f t="shared" si="58"/>
        <v>37.33</v>
      </c>
      <c r="CF1708" s="57">
        <f t="shared" si="59"/>
        <v>0.02</v>
      </c>
      <c r="CG1708" s="57">
        <f t="shared" si="60"/>
        <v>21.37</v>
      </c>
      <c r="CH1708" s="57">
        <f t="shared" si="61"/>
        <v>0.04</v>
      </c>
      <c r="CI1708" s="58">
        <f t="shared" si="62"/>
        <v>0</v>
      </c>
      <c r="CJ1708" s="58">
        <f t="shared" si="63"/>
        <v>34.05</v>
      </c>
      <c r="CK1708" s="57">
        <f t="shared" si="64"/>
        <v>2.18</v>
      </c>
      <c r="CL1708" s="57">
        <f t="shared" si="65"/>
        <v>2.78</v>
      </c>
      <c r="CM1708" s="57">
        <f t="shared" si="66"/>
        <v>2.47</v>
      </c>
      <c r="CN1708" s="57">
        <f t="shared" si="67"/>
        <v>100.24</v>
      </c>
      <c r="CO1708" s="59">
        <f t="shared" si="68"/>
        <v>0.1116682271</v>
      </c>
      <c r="CP1708" s="59">
        <f t="shared" si="69"/>
        <v>0.767272071</v>
      </c>
      <c r="CQ1708" s="59">
        <f t="shared" si="70"/>
        <v>0.04975291289</v>
      </c>
      <c r="CR1708" s="59">
        <f t="shared" si="71"/>
        <v>0.07130678903</v>
      </c>
      <c r="CS1708" s="60">
        <f t="shared" si="72"/>
        <v>11.16682271</v>
      </c>
      <c r="CT1708" s="60">
        <f t="shared" si="73"/>
        <v>7.130678903</v>
      </c>
      <c r="CU1708" s="60">
        <f t="shared" si="74"/>
        <v>81.70249839</v>
      </c>
      <c r="CV1708" s="61">
        <f t="shared" si="75"/>
        <v>0.1271409026</v>
      </c>
      <c r="CW1708" s="61">
        <f t="shared" si="76"/>
        <v>0.09670468469</v>
      </c>
      <c r="CX1708" s="62"/>
    </row>
    <row r="1709" ht="15.75" customHeight="1">
      <c r="A1709" s="17" t="s">
        <v>53</v>
      </c>
      <c r="B1709" s="87" t="s">
        <v>1069</v>
      </c>
      <c r="C1709" s="88" t="s">
        <v>1744</v>
      </c>
      <c r="D1709" s="89"/>
      <c r="E1709" s="89" t="s">
        <v>1745</v>
      </c>
      <c r="F1709" s="90">
        <v>55.0</v>
      </c>
      <c r="G1709" s="89" t="s">
        <v>1800</v>
      </c>
      <c r="H1709" s="91">
        <v>36.8</v>
      </c>
      <c r="I1709" s="92">
        <v>1.06</v>
      </c>
      <c r="J1709" s="92">
        <v>20.5</v>
      </c>
      <c r="K1709" s="92">
        <v>3.37</v>
      </c>
      <c r="L1709" s="92">
        <v>0.03</v>
      </c>
      <c r="M1709" s="92">
        <v>0.0</v>
      </c>
      <c r="N1709" s="92">
        <v>9.85</v>
      </c>
      <c r="O1709" s="92">
        <v>27.94</v>
      </c>
      <c r="P1709" s="92"/>
      <c r="Q1709" s="50">
        <f t="shared" si="8"/>
        <v>99.55</v>
      </c>
      <c r="R1709" s="51">
        <f t="shared" si="9"/>
        <v>12</v>
      </c>
      <c r="S1709" s="52">
        <f t="shared" si="10"/>
        <v>0.612472809</v>
      </c>
      <c r="T1709" s="52">
        <f t="shared" si="11"/>
        <v>0.0003754749758</v>
      </c>
      <c r="U1709" s="52">
        <f t="shared" si="12"/>
        <v>0.4021133508</v>
      </c>
      <c r="V1709" s="52">
        <f t="shared" si="13"/>
        <v>0</v>
      </c>
      <c r="W1709" s="52">
        <f t="shared" si="14"/>
        <v>0</v>
      </c>
      <c r="X1709" s="52">
        <f t="shared" si="15"/>
        <v>0.3888851773</v>
      </c>
      <c r="Y1709" s="52">
        <f t="shared" si="16"/>
        <v>0.1388548213</v>
      </c>
      <c r="Z1709" s="52">
        <f t="shared" si="17"/>
        <v>0.02629985808</v>
      </c>
      <c r="AA1709" s="52">
        <f t="shared" si="18"/>
        <v>0.06009336762</v>
      </c>
      <c r="AB1709" s="52">
        <f t="shared" si="19"/>
        <v>1.629094859</v>
      </c>
      <c r="AC1709" s="53">
        <f t="shared" si="20"/>
        <v>4.885999637</v>
      </c>
      <c r="AD1709" s="54">
        <f t="shared" si="21"/>
        <v>1.224945618</v>
      </c>
      <c r="AE1709" s="54">
        <f t="shared" si="22"/>
        <v>0.0007509499517</v>
      </c>
      <c r="AF1709" s="54">
        <f t="shared" si="23"/>
        <v>0.6031700263</v>
      </c>
      <c r="AG1709" s="54">
        <f t="shared" si="24"/>
        <v>0</v>
      </c>
      <c r="AH1709" s="54">
        <f t="shared" si="25"/>
        <v>0</v>
      </c>
      <c r="AI1709" s="54">
        <f t="shared" si="26"/>
        <v>0.3888851773</v>
      </c>
      <c r="AJ1709" s="54">
        <f t="shared" si="27"/>
        <v>0.1388548213</v>
      </c>
      <c r="AK1709" s="54">
        <f t="shared" si="28"/>
        <v>0.02629985808</v>
      </c>
      <c r="AL1709" s="54">
        <f t="shared" si="29"/>
        <v>0.06009336762</v>
      </c>
      <c r="AM1709" s="54">
        <f t="shared" si="30"/>
        <v>2.442999819</v>
      </c>
      <c r="AN1709" s="54">
        <f t="shared" si="31"/>
        <v>-4.885999637</v>
      </c>
      <c r="AO1709" s="55">
        <f t="shared" si="32"/>
        <v>3.00767168</v>
      </c>
      <c r="AP1709" s="55">
        <f t="shared" si="33"/>
        <v>0.001843845857</v>
      </c>
      <c r="AQ1709" s="55">
        <f t="shared" si="34"/>
        <v>1.974658989</v>
      </c>
      <c r="AR1709" s="55">
        <f t="shared" si="35"/>
        <v>0</v>
      </c>
      <c r="AS1709" s="55">
        <f t="shared" si="36"/>
        <v>0</v>
      </c>
      <c r="AT1709" s="55">
        <f t="shared" si="37"/>
        <v>1.909699365</v>
      </c>
      <c r="AU1709" s="55">
        <f t="shared" si="38"/>
        <v>0.6818747012</v>
      </c>
      <c r="AV1709" s="55">
        <f t="shared" si="39"/>
        <v>0.1291507756</v>
      </c>
      <c r="AW1709" s="55">
        <f t="shared" si="40"/>
        <v>0.2951006433</v>
      </c>
      <c r="AX1709" s="55">
        <f t="shared" si="41"/>
        <v>8</v>
      </c>
      <c r="AY1709" s="55">
        <f t="shared" si="42"/>
        <v>23.99369004</v>
      </c>
      <c r="AZ1709" s="54">
        <f t="shared" ref="AZ1709:BA1709" si="12005">AO1709*2</f>
        <v>6.015343361</v>
      </c>
      <c r="BA1709" s="54">
        <f t="shared" si="12005"/>
        <v>0.003687691714</v>
      </c>
      <c r="BB1709" s="54">
        <f t="shared" ref="BB1709:BD1709" si="12006">AQ1709*(3/2)</f>
        <v>2.961988483</v>
      </c>
      <c r="BC1709" s="54">
        <f t="shared" si="12006"/>
        <v>0</v>
      </c>
      <c r="BD1709" s="54">
        <f t="shared" si="12006"/>
        <v>0</v>
      </c>
      <c r="BE1709" s="54">
        <f t="shared" ref="BE1709:BH1709" si="12007">AT1709</f>
        <v>1.909699365</v>
      </c>
      <c r="BF1709" s="54">
        <f t="shared" si="12007"/>
        <v>0.6818747012</v>
      </c>
      <c r="BG1709" s="54">
        <f t="shared" si="12007"/>
        <v>0.1291507756</v>
      </c>
      <c r="BH1709" s="54">
        <f t="shared" si="12007"/>
        <v>0.2951006433</v>
      </c>
      <c r="BI1709" s="54">
        <f t="shared" si="46"/>
        <v>11.99684502</v>
      </c>
      <c r="BJ1709" s="54">
        <f t="shared" si="47"/>
        <v>-23.99369004</v>
      </c>
      <c r="BK1709" s="56">
        <f t="shared" ref="BK1709:BN1709" si="12008">AO1709</f>
        <v>3.00767168</v>
      </c>
      <c r="BL1709" s="56">
        <f t="shared" si="12008"/>
        <v>0.001843845857</v>
      </c>
      <c r="BM1709" s="56">
        <f t="shared" si="12008"/>
        <v>1.974658989</v>
      </c>
      <c r="BN1709" s="56">
        <f t="shared" si="12008"/>
        <v>0</v>
      </c>
      <c r="BO1709" s="56">
        <f t="shared" si="49"/>
        <v>0.006309959122</v>
      </c>
      <c r="BP1709" s="56">
        <f t="shared" si="50"/>
        <v>1.903389406</v>
      </c>
      <c r="BQ1709" s="56">
        <f t="shared" ref="BQ1709:BS1709" si="12009">AU1709</f>
        <v>0.6818747012</v>
      </c>
      <c r="BR1709" s="56">
        <f t="shared" si="12009"/>
        <v>0.1291507756</v>
      </c>
      <c r="BS1709" s="56">
        <f t="shared" si="12009"/>
        <v>0.2951006433</v>
      </c>
      <c r="BT1709" s="56">
        <f t="shared" si="52"/>
        <v>8</v>
      </c>
      <c r="BU1709" s="50">
        <f t="shared" ref="BU1709:BX1709" si="12010">AZ1709</f>
        <v>6.015343361</v>
      </c>
      <c r="BV1709" s="50">
        <f t="shared" si="12010"/>
        <v>0.003687691714</v>
      </c>
      <c r="BW1709" s="50">
        <f t="shared" si="12010"/>
        <v>2.961988483</v>
      </c>
      <c r="BX1709" s="50">
        <f t="shared" si="12010"/>
        <v>0</v>
      </c>
      <c r="BY1709" s="50">
        <f t="shared" si="54"/>
        <v>0.009464938682</v>
      </c>
      <c r="BZ1709" s="50">
        <f t="shared" si="55"/>
        <v>1.903389406</v>
      </c>
      <c r="CA1709" s="50">
        <f t="shared" ref="CA1709:CC1709" si="12011">BF1709</f>
        <v>0.6818747012</v>
      </c>
      <c r="CB1709" s="50">
        <f t="shared" si="12011"/>
        <v>0.1291507756</v>
      </c>
      <c r="CC1709" s="50">
        <f t="shared" si="12011"/>
        <v>0.2951006433</v>
      </c>
      <c r="CD1709" s="50">
        <f t="shared" si="57"/>
        <v>12</v>
      </c>
      <c r="CE1709" s="57">
        <f t="shared" si="58"/>
        <v>36.8</v>
      </c>
      <c r="CF1709" s="57">
        <f t="shared" si="59"/>
        <v>0.03</v>
      </c>
      <c r="CG1709" s="57">
        <f t="shared" si="60"/>
        <v>20.5</v>
      </c>
      <c r="CH1709" s="57">
        <f t="shared" si="61"/>
        <v>0</v>
      </c>
      <c r="CI1709" s="58">
        <f t="shared" si="62"/>
        <v>0.1025974674</v>
      </c>
      <c r="CJ1709" s="58">
        <f t="shared" si="63"/>
        <v>27.84768167</v>
      </c>
      <c r="CK1709" s="57">
        <f t="shared" si="64"/>
        <v>9.85</v>
      </c>
      <c r="CL1709" s="57">
        <f t="shared" si="65"/>
        <v>1.06</v>
      </c>
      <c r="CM1709" s="57">
        <f t="shared" si="66"/>
        <v>3.37</v>
      </c>
      <c r="CN1709" s="57">
        <f t="shared" si="67"/>
        <v>99.56027914</v>
      </c>
      <c r="CO1709" s="59">
        <f t="shared" si="68"/>
        <v>0.04291414167</v>
      </c>
      <c r="CP1709" s="59">
        <f t="shared" si="69"/>
        <v>0.6324570814</v>
      </c>
      <c r="CQ1709" s="59">
        <f t="shared" si="70"/>
        <v>0.2265729136</v>
      </c>
      <c r="CR1709" s="59">
        <f t="shared" si="71"/>
        <v>0.09805586339</v>
      </c>
      <c r="CS1709" s="60">
        <f t="shared" si="72"/>
        <v>4.291414167</v>
      </c>
      <c r="CT1709" s="60">
        <f t="shared" si="73"/>
        <v>9.805586339</v>
      </c>
      <c r="CU1709" s="60">
        <f t="shared" si="74"/>
        <v>85.90299949</v>
      </c>
      <c r="CV1709" s="61">
        <f t="shared" si="75"/>
        <v>0.1195129342</v>
      </c>
      <c r="CW1709" s="61">
        <f t="shared" si="76"/>
        <v>0.03716364668</v>
      </c>
      <c r="CX1709" s="62"/>
    </row>
    <row r="1710" ht="15.75" customHeight="1">
      <c r="A1710" s="17" t="s">
        <v>53</v>
      </c>
      <c r="B1710" s="87" t="s">
        <v>1069</v>
      </c>
      <c r="C1710" s="93" t="s">
        <v>1744</v>
      </c>
      <c r="D1710" s="89"/>
      <c r="E1710" s="89" t="s">
        <v>1745</v>
      </c>
      <c r="F1710" s="90">
        <v>56.0</v>
      </c>
      <c r="G1710" s="89" t="s">
        <v>1801</v>
      </c>
      <c r="H1710" s="91">
        <v>36.49</v>
      </c>
      <c r="I1710" s="92">
        <v>1.25</v>
      </c>
      <c r="J1710" s="92">
        <v>20.4</v>
      </c>
      <c r="K1710" s="92">
        <v>1.54</v>
      </c>
      <c r="L1710" s="92">
        <v>0.08</v>
      </c>
      <c r="M1710" s="92">
        <v>0.0</v>
      </c>
      <c r="N1710" s="92">
        <v>23.33</v>
      </c>
      <c r="O1710" s="92">
        <v>16.23</v>
      </c>
      <c r="P1710" s="92"/>
      <c r="Q1710" s="50">
        <f t="shared" si="8"/>
        <v>99.32</v>
      </c>
      <c r="R1710" s="51">
        <f t="shared" si="9"/>
        <v>12</v>
      </c>
      <c r="S1710" s="52">
        <f t="shared" si="10"/>
        <v>0.6073133914</v>
      </c>
      <c r="T1710" s="52">
        <f t="shared" si="11"/>
        <v>0.001001266602</v>
      </c>
      <c r="U1710" s="52">
        <f t="shared" si="12"/>
        <v>0.4001518223</v>
      </c>
      <c r="V1710" s="52">
        <f t="shared" si="13"/>
        <v>0</v>
      </c>
      <c r="W1710" s="52">
        <f t="shared" si="14"/>
        <v>0</v>
      </c>
      <c r="X1710" s="52">
        <f t="shared" si="15"/>
        <v>0.2258985836</v>
      </c>
      <c r="Y1710" s="52">
        <f t="shared" si="16"/>
        <v>0.3288815209</v>
      </c>
      <c r="Z1710" s="52">
        <f t="shared" si="17"/>
        <v>0.03101398358</v>
      </c>
      <c r="AA1710" s="52">
        <f t="shared" si="18"/>
        <v>0.02746106413</v>
      </c>
      <c r="AB1710" s="52">
        <f t="shared" si="19"/>
        <v>1.621721633</v>
      </c>
      <c r="AC1710" s="53">
        <f t="shared" si="20"/>
        <v>4.860224403</v>
      </c>
      <c r="AD1710" s="54">
        <f t="shared" si="21"/>
        <v>1.214626783</v>
      </c>
      <c r="AE1710" s="54">
        <f t="shared" si="22"/>
        <v>0.002002533205</v>
      </c>
      <c r="AF1710" s="54">
        <f t="shared" si="23"/>
        <v>0.6002277335</v>
      </c>
      <c r="AG1710" s="54">
        <f t="shared" si="24"/>
        <v>0</v>
      </c>
      <c r="AH1710" s="54">
        <f t="shared" si="25"/>
        <v>0</v>
      </c>
      <c r="AI1710" s="54">
        <f t="shared" si="26"/>
        <v>0.2258985836</v>
      </c>
      <c r="AJ1710" s="54">
        <f t="shared" si="27"/>
        <v>0.3288815209</v>
      </c>
      <c r="AK1710" s="54">
        <f t="shared" si="28"/>
        <v>0.03101398358</v>
      </c>
      <c r="AL1710" s="54">
        <f t="shared" si="29"/>
        <v>0.02746106413</v>
      </c>
      <c r="AM1710" s="54">
        <f t="shared" si="30"/>
        <v>2.430112202</v>
      </c>
      <c r="AN1710" s="54">
        <f t="shared" si="31"/>
        <v>-4.860224403</v>
      </c>
      <c r="AO1710" s="55">
        <f t="shared" si="32"/>
        <v>2.99589463</v>
      </c>
      <c r="AP1710" s="55">
        <f t="shared" si="33"/>
        <v>0.004939277282</v>
      </c>
      <c r="AQ1710" s="55">
        <f t="shared" si="34"/>
        <v>1.973960583</v>
      </c>
      <c r="AR1710" s="55">
        <f t="shared" si="35"/>
        <v>0</v>
      </c>
      <c r="AS1710" s="55">
        <f t="shared" si="36"/>
        <v>0</v>
      </c>
      <c r="AT1710" s="55">
        <f t="shared" si="37"/>
        <v>1.114364286</v>
      </c>
      <c r="AU1710" s="55">
        <f t="shared" si="38"/>
        <v>1.622382112</v>
      </c>
      <c r="AV1710" s="55">
        <f t="shared" si="39"/>
        <v>0.1529928834</v>
      </c>
      <c r="AW1710" s="55">
        <f t="shared" si="40"/>
        <v>0.1354662284</v>
      </c>
      <c r="AX1710" s="55">
        <f t="shared" si="41"/>
        <v>8</v>
      </c>
      <c r="AY1710" s="55">
        <f t="shared" si="42"/>
        <v>23.9756284</v>
      </c>
      <c r="AZ1710" s="54">
        <f t="shared" ref="AZ1710:BA1710" si="12012">AO1710*2</f>
        <v>5.991789261</v>
      </c>
      <c r="BA1710" s="54">
        <f t="shared" si="12012"/>
        <v>0.009878554565</v>
      </c>
      <c r="BB1710" s="54">
        <f t="shared" ref="BB1710:BD1710" si="12013">AQ1710*(3/2)</f>
        <v>2.960940874</v>
      </c>
      <c r="BC1710" s="54">
        <f t="shared" si="12013"/>
        <v>0</v>
      </c>
      <c r="BD1710" s="54">
        <f t="shared" si="12013"/>
        <v>0</v>
      </c>
      <c r="BE1710" s="54">
        <f t="shared" ref="BE1710:BH1710" si="12014">AT1710</f>
        <v>1.114364286</v>
      </c>
      <c r="BF1710" s="54">
        <f t="shared" si="12014"/>
        <v>1.622382112</v>
      </c>
      <c r="BG1710" s="54">
        <f t="shared" si="12014"/>
        <v>0.1529928834</v>
      </c>
      <c r="BH1710" s="54">
        <f t="shared" si="12014"/>
        <v>0.1354662284</v>
      </c>
      <c r="BI1710" s="54">
        <f t="shared" si="46"/>
        <v>11.9878142</v>
      </c>
      <c r="BJ1710" s="54">
        <f t="shared" si="47"/>
        <v>-23.9756284</v>
      </c>
      <c r="BK1710" s="56">
        <f t="shared" ref="BK1710:BN1710" si="12015">AO1710</f>
        <v>2.99589463</v>
      </c>
      <c r="BL1710" s="56">
        <f t="shared" si="12015"/>
        <v>0.004939277282</v>
      </c>
      <c r="BM1710" s="56">
        <f t="shared" si="12015"/>
        <v>1.973960583</v>
      </c>
      <c r="BN1710" s="56">
        <f t="shared" si="12015"/>
        <v>0</v>
      </c>
      <c r="BO1710" s="56">
        <f t="shared" si="49"/>
        <v>0.02437160214</v>
      </c>
      <c r="BP1710" s="56">
        <f t="shared" si="50"/>
        <v>1.089992684</v>
      </c>
      <c r="BQ1710" s="56">
        <f t="shared" ref="BQ1710:BS1710" si="12016">AU1710</f>
        <v>1.622382112</v>
      </c>
      <c r="BR1710" s="56">
        <f t="shared" si="12016"/>
        <v>0.1529928834</v>
      </c>
      <c r="BS1710" s="56">
        <f t="shared" si="12016"/>
        <v>0.1354662284</v>
      </c>
      <c r="BT1710" s="56">
        <f t="shared" si="52"/>
        <v>8</v>
      </c>
      <c r="BU1710" s="50">
        <f t="shared" ref="BU1710:BX1710" si="12017">AZ1710</f>
        <v>5.991789261</v>
      </c>
      <c r="BV1710" s="50">
        <f t="shared" si="12017"/>
        <v>0.009878554565</v>
      </c>
      <c r="BW1710" s="50">
        <f t="shared" si="12017"/>
        <v>2.960940874</v>
      </c>
      <c r="BX1710" s="50">
        <f t="shared" si="12017"/>
        <v>0</v>
      </c>
      <c r="BY1710" s="50">
        <f t="shared" si="54"/>
        <v>0.0365574032</v>
      </c>
      <c r="BZ1710" s="50">
        <f t="shared" si="55"/>
        <v>1.089992684</v>
      </c>
      <c r="CA1710" s="50">
        <f t="shared" ref="CA1710:CC1710" si="12018">BF1710</f>
        <v>1.622382112</v>
      </c>
      <c r="CB1710" s="50">
        <f t="shared" si="12018"/>
        <v>0.1529928834</v>
      </c>
      <c r="CC1710" s="50">
        <f t="shared" si="12018"/>
        <v>0.1354662284</v>
      </c>
      <c r="CD1710" s="50">
        <f t="shared" si="57"/>
        <v>12</v>
      </c>
      <c r="CE1710" s="57">
        <f t="shared" si="58"/>
        <v>36.49</v>
      </c>
      <c r="CF1710" s="57">
        <f t="shared" si="59"/>
        <v>0.08</v>
      </c>
      <c r="CG1710" s="57">
        <f t="shared" si="60"/>
        <v>20.4</v>
      </c>
      <c r="CH1710" s="57">
        <f t="shared" si="61"/>
        <v>0</v>
      </c>
      <c r="CI1710" s="58">
        <f t="shared" si="62"/>
        <v>0.3944792019</v>
      </c>
      <c r="CJ1710" s="58">
        <f t="shared" si="63"/>
        <v>15.87504327</v>
      </c>
      <c r="CK1710" s="57">
        <f t="shared" si="64"/>
        <v>23.33</v>
      </c>
      <c r="CL1710" s="57">
        <f t="shared" si="65"/>
        <v>1.25</v>
      </c>
      <c r="CM1710" s="57">
        <f t="shared" si="66"/>
        <v>1.54</v>
      </c>
      <c r="CN1710" s="57">
        <f t="shared" si="67"/>
        <v>99.35952247</v>
      </c>
      <c r="CO1710" s="59">
        <f t="shared" si="68"/>
        <v>0.05098345598</v>
      </c>
      <c r="CP1710" s="59">
        <f t="shared" si="69"/>
        <v>0.3632299279</v>
      </c>
      <c r="CQ1710" s="59">
        <f t="shared" si="70"/>
        <v>0.540643755</v>
      </c>
      <c r="CR1710" s="59">
        <f t="shared" si="71"/>
        <v>0.04514286114</v>
      </c>
      <c r="CS1710" s="60">
        <f t="shared" si="72"/>
        <v>5.098345598</v>
      </c>
      <c r="CT1710" s="60">
        <f t="shared" si="73"/>
        <v>4.514286114</v>
      </c>
      <c r="CU1710" s="60">
        <f t="shared" si="74"/>
        <v>90.38736829</v>
      </c>
      <c r="CV1710" s="61">
        <f t="shared" si="75"/>
        <v>0.07063458913</v>
      </c>
      <c r="CW1710" s="61">
        <f t="shared" si="76"/>
        <v>0.04415167288</v>
      </c>
      <c r="CX1710" s="62"/>
    </row>
    <row r="1711" ht="15.75" customHeight="1">
      <c r="A1711" s="17" t="s">
        <v>53</v>
      </c>
      <c r="B1711" s="87" t="s">
        <v>1069</v>
      </c>
      <c r="C1711" s="88" t="s">
        <v>1744</v>
      </c>
      <c r="D1711" s="89"/>
      <c r="E1711" s="89" t="s">
        <v>1745</v>
      </c>
      <c r="F1711" s="90">
        <v>57.0</v>
      </c>
      <c r="G1711" s="89" t="s">
        <v>1802</v>
      </c>
      <c r="H1711" s="91">
        <v>36.95</v>
      </c>
      <c r="I1711" s="92">
        <v>1.43</v>
      </c>
      <c r="J1711" s="92">
        <v>20.96</v>
      </c>
      <c r="K1711" s="92">
        <v>5.88</v>
      </c>
      <c r="L1711" s="92">
        <v>0.12</v>
      </c>
      <c r="M1711" s="92">
        <v>0.0</v>
      </c>
      <c r="N1711" s="92">
        <v>1.77</v>
      </c>
      <c r="O1711" s="92">
        <v>32.89</v>
      </c>
      <c r="P1711" s="92"/>
      <c r="Q1711" s="50">
        <f t="shared" si="8"/>
        <v>100</v>
      </c>
      <c r="R1711" s="51">
        <f t="shared" si="9"/>
        <v>12</v>
      </c>
      <c r="S1711" s="52">
        <f t="shared" si="10"/>
        <v>0.6149693015</v>
      </c>
      <c r="T1711" s="52">
        <f t="shared" si="11"/>
        <v>0.001501899903</v>
      </c>
      <c r="U1711" s="52">
        <f t="shared" si="12"/>
        <v>0.4111363821</v>
      </c>
      <c r="V1711" s="52">
        <f t="shared" si="13"/>
        <v>0</v>
      </c>
      <c r="W1711" s="52">
        <f t="shared" si="14"/>
        <v>0</v>
      </c>
      <c r="X1711" s="52">
        <f t="shared" si="15"/>
        <v>0.4577821575</v>
      </c>
      <c r="Y1711" s="52">
        <f t="shared" si="16"/>
        <v>0.02495157702</v>
      </c>
      <c r="Z1711" s="52">
        <f t="shared" si="17"/>
        <v>0.03547999722</v>
      </c>
      <c r="AA1711" s="52">
        <f t="shared" si="18"/>
        <v>0.1048513358</v>
      </c>
      <c r="AB1711" s="52">
        <f t="shared" si="19"/>
        <v>1.650672651</v>
      </c>
      <c r="AC1711" s="53">
        <f t="shared" si="20"/>
        <v>4.945424087</v>
      </c>
      <c r="AD1711" s="54">
        <f t="shared" si="21"/>
        <v>1.229938603</v>
      </c>
      <c r="AE1711" s="54">
        <f t="shared" si="22"/>
        <v>0.003003799807</v>
      </c>
      <c r="AF1711" s="54">
        <f t="shared" si="23"/>
        <v>0.6167045732</v>
      </c>
      <c r="AG1711" s="54">
        <f t="shared" si="24"/>
        <v>0</v>
      </c>
      <c r="AH1711" s="54">
        <f t="shared" si="25"/>
        <v>0</v>
      </c>
      <c r="AI1711" s="54">
        <f t="shared" si="26"/>
        <v>0.4577821575</v>
      </c>
      <c r="AJ1711" s="54">
        <f t="shared" si="27"/>
        <v>0.02495157702</v>
      </c>
      <c r="AK1711" s="54">
        <f t="shared" si="28"/>
        <v>0.03547999722</v>
      </c>
      <c r="AL1711" s="54">
        <f t="shared" si="29"/>
        <v>0.1048513358</v>
      </c>
      <c r="AM1711" s="54">
        <f t="shared" si="30"/>
        <v>2.472712043</v>
      </c>
      <c r="AN1711" s="54">
        <f t="shared" si="31"/>
        <v>-4.945424087</v>
      </c>
      <c r="AO1711" s="55">
        <f t="shared" si="32"/>
        <v>2.980454307</v>
      </c>
      <c r="AP1711" s="55">
        <f t="shared" si="33"/>
        <v>0.007278971527</v>
      </c>
      <c r="AQ1711" s="55">
        <f t="shared" si="34"/>
        <v>1.992576211</v>
      </c>
      <c r="AR1711" s="55">
        <f t="shared" si="35"/>
        <v>0</v>
      </c>
      <c r="AS1711" s="55">
        <f t="shared" si="36"/>
        <v>0</v>
      </c>
      <c r="AT1711" s="55">
        <f t="shared" si="37"/>
        <v>2.218645385</v>
      </c>
      <c r="AU1711" s="55">
        <f t="shared" si="38"/>
        <v>0.1209280447</v>
      </c>
      <c r="AV1711" s="55">
        <f t="shared" si="39"/>
        <v>0.1719541289</v>
      </c>
      <c r="AW1711" s="55">
        <f t="shared" si="40"/>
        <v>0.5081629515</v>
      </c>
      <c r="AX1711" s="55">
        <f t="shared" si="41"/>
        <v>8</v>
      </c>
      <c r="AY1711" s="55">
        <f t="shared" si="42"/>
        <v>23.96804277</v>
      </c>
      <c r="AZ1711" s="54">
        <f t="shared" ref="AZ1711:BA1711" si="12019">AO1711*2</f>
        <v>5.960908613</v>
      </c>
      <c r="BA1711" s="54">
        <f t="shared" si="12019"/>
        <v>0.01455794305</v>
      </c>
      <c r="BB1711" s="54">
        <f t="shared" ref="BB1711:BD1711" si="12020">AQ1711*(3/2)</f>
        <v>2.988864317</v>
      </c>
      <c r="BC1711" s="54">
        <f t="shared" si="12020"/>
        <v>0</v>
      </c>
      <c r="BD1711" s="54">
        <f t="shared" si="12020"/>
        <v>0</v>
      </c>
      <c r="BE1711" s="54">
        <f t="shared" ref="BE1711:BH1711" si="12021">AT1711</f>
        <v>2.218645385</v>
      </c>
      <c r="BF1711" s="54">
        <f t="shared" si="12021"/>
        <v>0.1209280447</v>
      </c>
      <c r="BG1711" s="54">
        <f t="shared" si="12021"/>
        <v>0.1719541289</v>
      </c>
      <c r="BH1711" s="54">
        <f t="shared" si="12021"/>
        <v>0.5081629515</v>
      </c>
      <c r="BI1711" s="54">
        <f t="shared" si="46"/>
        <v>11.98402138</v>
      </c>
      <c r="BJ1711" s="54">
        <f t="shared" si="47"/>
        <v>-23.96804277</v>
      </c>
      <c r="BK1711" s="56">
        <f t="shared" ref="BK1711:BN1711" si="12022">AO1711</f>
        <v>2.980454307</v>
      </c>
      <c r="BL1711" s="56">
        <f t="shared" si="12022"/>
        <v>0.007278971527</v>
      </c>
      <c r="BM1711" s="56">
        <f t="shared" si="12022"/>
        <v>1.992576211</v>
      </c>
      <c r="BN1711" s="56">
        <f t="shared" si="12022"/>
        <v>0</v>
      </c>
      <c r="BO1711" s="56">
        <f t="shared" si="49"/>
        <v>0.03195723222</v>
      </c>
      <c r="BP1711" s="56">
        <f t="shared" si="50"/>
        <v>2.186688153</v>
      </c>
      <c r="BQ1711" s="56">
        <f t="shared" ref="BQ1711:BS1711" si="12023">AU1711</f>
        <v>0.1209280447</v>
      </c>
      <c r="BR1711" s="56">
        <f t="shared" si="12023"/>
        <v>0.1719541289</v>
      </c>
      <c r="BS1711" s="56">
        <f t="shared" si="12023"/>
        <v>0.5081629515</v>
      </c>
      <c r="BT1711" s="56">
        <f t="shared" si="52"/>
        <v>8</v>
      </c>
      <c r="BU1711" s="50">
        <f t="shared" ref="BU1711:BX1711" si="12024">AZ1711</f>
        <v>5.960908613</v>
      </c>
      <c r="BV1711" s="50">
        <f t="shared" si="12024"/>
        <v>0.01455794305</v>
      </c>
      <c r="BW1711" s="50">
        <f t="shared" si="12024"/>
        <v>2.988864317</v>
      </c>
      <c r="BX1711" s="50">
        <f t="shared" si="12024"/>
        <v>0</v>
      </c>
      <c r="BY1711" s="50">
        <f t="shared" si="54"/>
        <v>0.04793584833</v>
      </c>
      <c r="BZ1711" s="50">
        <f t="shared" si="55"/>
        <v>2.186688153</v>
      </c>
      <c r="CA1711" s="50">
        <f t="shared" ref="CA1711:CC1711" si="12025">BF1711</f>
        <v>0.1209280447</v>
      </c>
      <c r="CB1711" s="50">
        <f t="shared" si="12025"/>
        <v>0.1719541289</v>
      </c>
      <c r="CC1711" s="50">
        <f t="shared" si="12025"/>
        <v>0.5081629515</v>
      </c>
      <c r="CD1711" s="50">
        <f t="shared" si="57"/>
        <v>12</v>
      </c>
      <c r="CE1711" s="57">
        <f t="shared" si="58"/>
        <v>36.95</v>
      </c>
      <c r="CF1711" s="57">
        <f t="shared" si="59"/>
        <v>0.12</v>
      </c>
      <c r="CG1711" s="57">
        <f t="shared" si="60"/>
        <v>20.96</v>
      </c>
      <c r="CH1711" s="57">
        <f t="shared" si="61"/>
        <v>0</v>
      </c>
      <c r="CI1711" s="58">
        <f t="shared" si="62"/>
        <v>0.5264944963</v>
      </c>
      <c r="CJ1711" s="58">
        <f t="shared" si="63"/>
        <v>32.41625445</v>
      </c>
      <c r="CK1711" s="57">
        <f t="shared" si="64"/>
        <v>1.77</v>
      </c>
      <c r="CL1711" s="57">
        <f t="shared" si="65"/>
        <v>1.43</v>
      </c>
      <c r="CM1711" s="57">
        <f t="shared" si="66"/>
        <v>5.88</v>
      </c>
      <c r="CN1711" s="57">
        <f t="shared" si="67"/>
        <v>100.052749</v>
      </c>
      <c r="CO1711" s="59">
        <f t="shared" si="68"/>
        <v>0.05755337337</v>
      </c>
      <c r="CP1711" s="59">
        <f t="shared" si="69"/>
        <v>0.731888676</v>
      </c>
      <c r="CQ1711" s="59">
        <f t="shared" si="70"/>
        <v>0.04047484614</v>
      </c>
      <c r="CR1711" s="59">
        <f t="shared" si="71"/>
        <v>0.1700831045</v>
      </c>
      <c r="CS1711" s="60">
        <f t="shared" si="72"/>
        <v>5.755337337</v>
      </c>
      <c r="CT1711" s="60">
        <f t="shared" si="73"/>
        <v>17.00831045</v>
      </c>
      <c r="CU1711" s="60">
        <f t="shared" si="74"/>
        <v>77.23635221</v>
      </c>
      <c r="CV1711" s="61">
        <f t="shared" si="75"/>
        <v>0.1988597912</v>
      </c>
      <c r="CW1711" s="61">
        <f t="shared" si="76"/>
        <v>0.04984122133</v>
      </c>
      <c r="CX1711" s="62"/>
    </row>
    <row r="1712" ht="15.75" customHeight="1">
      <c r="A1712" s="17" t="s">
        <v>53</v>
      </c>
      <c r="B1712" s="87" t="s">
        <v>1069</v>
      </c>
      <c r="C1712" s="93" t="s">
        <v>1744</v>
      </c>
      <c r="D1712" s="89"/>
      <c r="E1712" s="89" t="s">
        <v>1745</v>
      </c>
      <c r="F1712" s="90">
        <v>58.0</v>
      </c>
      <c r="G1712" s="89" t="s">
        <v>1803</v>
      </c>
      <c r="H1712" s="91">
        <v>37.61</v>
      </c>
      <c r="I1712" s="92">
        <v>2.68</v>
      </c>
      <c r="J1712" s="92">
        <v>21.35</v>
      </c>
      <c r="K1712" s="92">
        <v>6.12</v>
      </c>
      <c r="L1712" s="92">
        <v>0.05</v>
      </c>
      <c r="M1712" s="92">
        <v>0.01</v>
      </c>
      <c r="N1712" s="92">
        <v>3.59</v>
      </c>
      <c r="O1712" s="92">
        <v>28.74</v>
      </c>
      <c r="P1712" s="92"/>
      <c r="Q1712" s="50">
        <f t="shared" si="8"/>
        <v>100.15</v>
      </c>
      <c r="R1712" s="51">
        <f t="shared" si="9"/>
        <v>12</v>
      </c>
      <c r="S1712" s="52">
        <f t="shared" si="10"/>
        <v>0.6259538681</v>
      </c>
      <c r="T1712" s="52">
        <f t="shared" si="11"/>
        <v>0.0006257916264</v>
      </c>
      <c r="U1712" s="52">
        <f t="shared" si="12"/>
        <v>0.4187863434</v>
      </c>
      <c r="V1712" s="52">
        <f t="shared" si="13"/>
        <v>0.0001315874313</v>
      </c>
      <c r="W1712" s="52">
        <f t="shared" si="14"/>
        <v>0</v>
      </c>
      <c r="X1712" s="52">
        <f t="shared" si="15"/>
        <v>0.4000200428</v>
      </c>
      <c r="Y1712" s="52">
        <f t="shared" si="16"/>
        <v>0.05060800086</v>
      </c>
      <c r="Z1712" s="52">
        <f t="shared" si="17"/>
        <v>0.06649398081</v>
      </c>
      <c r="AA1712" s="52">
        <f t="shared" si="18"/>
        <v>0.1091309821</v>
      </c>
      <c r="AB1712" s="52">
        <f t="shared" si="19"/>
        <v>1.671750597</v>
      </c>
      <c r="AC1712" s="53">
        <f t="shared" si="20"/>
        <v>5.015578445</v>
      </c>
      <c r="AD1712" s="54">
        <f t="shared" si="21"/>
        <v>1.251907736</v>
      </c>
      <c r="AE1712" s="54">
        <f t="shared" si="22"/>
        <v>0.001251583253</v>
      </c>
      <c r="AF1712" s="54">
        <f t="shared" si="23"/>
        <v>0.6281795152</v>
      </c>
      <c r="AG1712" s="54">
        <f t="shared" si="24"/>
        <v>0.0001973811469</v>
      </c>
      <c r="AH1712" s="54">
        <f t="shared" si="25"/>
        <v>0</v>
      </c>
      <c r="AI1712" s="54">
        <f t="shared" si="26"/>
        <v>0.4000200428</v>
      </c>
      <c r="AJ1712" s="54">
        <f t="shared" si="27"/>
        <v>0.05060800086</v>
      </c>
      <c r="AK1712" s="54">
        <f t="shared" si="28"/>
        <v>0.06649398081</v>
      </c>
      <c r="AL1712" s="54">
        <f t="shared" si="29"/>
        <v>0.1091309821</v>
      </c>
      <c r="AM1712" s="54">
        <f t="shared" si="30"/>
        <v>2.507789222</v>
      </c>
      <c r="AN1712" s="54">
        <f t="shared" si="31"/>
        <v>-5.015578445</v>
      </c>
      <c r="AO1712" s="55">
        <f t="shared" si="32"/>
        <v>2.995441397</v>
      </c>
      <c r="AP1712" s="55">
        <f t="shared" si="33"/>
        <v>0.002994665005</v>
      </c>
      <c r="AQ1712" s="55">
        <f t="shared" si="34"/>
        <v>2.004061343</v>
      </c>
      <c r="AR1712" s="55">
        <f t="shared" si="35"/>
        <v>0.000629698863</v>
      </c>
      <c r="AS1712" s="55">
        <f t="shared" si="36"/>
        <v>0</v>
      </c>
      <c r="AT1712" s="55">
        <f t="shared" si="37"/>
        <v>1.914257035</v>
      </c>
      <c r="AU1712" s="55">
        <f t="shared" si="38"/>
        <v>0.2421796693</v>
      </c>
      <c r="AV1712" s="55">
        <f t="shared" si="39"/>
        <v>0.3182004824</v>
      </c>
      <c r="AW1712" s="55">
        <f t="shared" si="40"/>
        <v>0.5222357082</v>
      </c>
      <c r="AX1712" s="55">
        <f t="shared" si="41"/>
        <v>8</v>
      </c>
      <c r="AY1712" s="55">
        <f t="shared" si="42"/>
        <v>24.00156317</v>
      </c>
      <c r="AZ1712" s="54">
        <f t="shared" ref="AZ1712:BA1712" si="12026">AO1712*2</f>
        <v>5.990882795</v>
      </c>
      <c r="BA1712" s="54">
        <f t="shared" si="12026"/>
        <v>0.005989330011</v>
      </c>
      <c r="BB1712" s="54">
        <f t="shared" ref="BB1712:BD1712" si="12027">AQ1712*(3/2)</f>
        <v>3.006092015</v>
      </c>
      <c r="BC1712" s="54">
        <f t="shared" si="12027"/>
        <v>0.0009445482946</v>
      </c>
      <c r="BD1712" s="54">
        <f t="shared" si="12027"/>
        <v>0</v>
      </c>
      <c r="BE1712" s="54">
        <f t="shared" ref="BE1712:BH1712" si="12028">AT1712</f>
        <v>1.914257035</v>
      </c>
      <c r="BF1712" s="54">
        <f t="shared" si="12028"/>
        <v>0.2421796693</v>
      </c>
      <c r="BG1712" s="54">
        <f t="shared" si="12028"/>
        <v>0.3182004824</v>
      </c>
      <c r="BH1712" s="54">
        <f t="shared" si="12028"/>
        <v>0.5222357082</v>
      </c>
      <c r="BI1712" s="54">
        <f t="shared" si="46"/>
        <v>12.00078158</v>
      </c>
      <c r="BJ1712" s="54">
        <f t="shared" si="47"/>
        <v>-24.00156317</v>
      </c>
      <c r="BK1712" s="56">
        <f t="shared" ref="BK1712:BN1712" si="12029">AO1712</f>
        <v>2.995441397</v>
      </c>
      <c r="BL1712" s="56">
        <f t="shared" si="12029"/>
        <v>0.002994665005</v>
      </c>
      <c r="BM1712" s="56">
        <f t="shared" si="12029"/>
        <v>2.004061343</v>
      </c>
      <c r="BN1712" s="56">
        <f t="shared" si="12029"/>
        <v>0.000629698863</v>
      </c>
      <c r="BO1712" s="56">
        <f t="shared" si="49"/>
        <v>0</v>
      </c>
      <c r="BP1712" s="56">
        <f t="shared" si="50"/>
        <v>1.914257035</v>
      </c>
      <c r="BQ1712" s="56">
        <f t="shared" ref="BQ1712:BS1712" si="12030">AU1712</f>
        <v>0.2421796693</v>
      </c>
      <c r="BR1712" s="56">
        <f t="shared" si="12030"/>
        <v>0.3182004824</v>
      </c>
      <c r="BS1712" s="56">
        <f t="shared" si="12030"/>
        <v>0.5222357082</v>
      </c>
      <c r="BT1712" s="56">
        <f t="shared" si="52"/>
        <v>8</v>
      </c>
      <c r="BU1712" s="50">
        <f t="shared" ref="BU1712:BX1712" si="12031">AZ1712</f>
        <v>5.990882795</v>
      </c>
      <c r="BV1712" s="50">
        <f t="shared" si="12031"/>
        <v>0.005989330011</v>
      </c>
      <c r="BW1712" s="50">
        <f t="shared" si="12031"/>
        <v>3.006092015</v>
      </c>
      <c r="BX1712" s="50">
        <f t="shared" si="12031"/>
        <v>0.0009445482946</v>
      </c>
      <c r="BY1712" s="50">
        <f t="shared" si="54"/>
        <v>0</v>
      </c>
      <c r="BZ1712" s="50">
        <f t="shared" si="55"/>
        <v>1.914257035</v>
      </c>
      <c r="CA1712" s="50">
        <f t="shared" ref="CA1712:CC1712" si="12032">BF1712</f>
        <v>0.2421796693</v>
      </c>
      <c r="CB1712" s="50">
        <f t="shared" si="12032"/>
        <v>0.3182004824</v>
      </c>
      <c r="CC1712" s="50">
        <f t="shared" si="12032"/>
        <v>0.5222357082</v>
      </c>
      <c r="CD1712" s="50">
        <f t="shared" si="57"/>
        <v>12.00078158</v>
      </c>
      <c r="CE1712" s="57">
        <f t="shared" si="58"/>
        <v>37.61</v>
      </c>
      <c r="CF1712" s="57">
        <f t="shared" si="59"/>
        <v>0.05</v>
      </c>
      <c r="CG1712" s="57">
        <f t="shared" si="60"/>
        <v>21.35</v>
      </c>
      <c r="CH1712" s="57">
        <f t="shared" si="61"/>
        <v>0.01</v>
      </c>
      <c r="CI1712" s="58">
        <f t="shared" si="62"/>
        <v>0</v>
      </c>
      <c r="CJ1712" s="58">
        <f t="shared" si="63"/>
        <v>28.74</v>
      </c>
      <c r="CK1712" s="57">
        <f t="shared" si="64"/>
        <v>3.59</v>
      </c>
      <c r="CL1712" s="57">
        <f t="shared" si="65"/>
        <v>2.68</v>
      </c>
      <c r="CM1712" s="57">
        <f t="shared" si="66"/>
        <v>6.12</v>
      </c>
      <c r="CN1712" s="57">
        <f t="shared" si="67"/>
        <v>100.15</v>
      </c>
      <c r="CO1712" s="59">
        <f t="shared" si="68"/>
        <v>0.1061775035</v>
      </c>
      <c r="CP1712" s="59">
        <f t="shared" si="69"/>
        <v>0.6387514927</v>
      </c>
      <c r="CQ1712" s="59">
        <f t="shared" si="70"/>
        <v>0.08081079105</v>
      </c>
      <c r="CR1712" s="59">
        <f t="shared" si="71"/>
        <v>0.1742602127</v>
      </c>
      <c r="CS1712" s="60">
        <f t="shared" si="72"/>
        <v>10.61775035</v>
      </c>
      <c r="CT1712" s="60">
        <f t="shared" si="73"/>
        <v>17.42602127</v>
      </c>
      <c r="CU1712" s="60">
        <f t="shared" si="74"/>
        <v>71.95622838</v>
      </c>
      <c r="CV1712" s="61">
        <f t="shared" si="75"/>
        <v>0.2273489645</v>
      </c>
      <c r="CW1712" s="61">
        <f t="shared" si="76"/>
        <v>0.09194971804</v>
      </c>
      <c r="CX1712" s="62"/>
    </row>
    <row r="1713" ht="15.75" customHeight="1">
      <c r="A1713" s="17" t="s">
        <v>53</v>
      </c>
      <c r="B1713" s="87" t="s">
        <v>1069</v>
      </c>
      <c r="C1713" s="88" t="s">
        <v>1744</v>
      </c>
      <c r="D1713" s="89"/>
      <c r="E1713" s="89" t="s">
        <v>1745</v>
      </c>
      <c r="F1713" s="90">
        <v>59.0</v>
      </c>
      <c r="G1713" s="89" t="s">
        <v>1804</v>
      </c>
      <c r="H1713" s="91">
        <v>36.77</v>
      </c>
      <c r="I1713" s="92">
        <v>1.13</v>
      </c>
      <c r="J1713" s="92">
        <v>20.18</v>
      </c>
      <c r="K1713" s="92">
        <v>5.93</v>
      </c>
      <c r="L1713" s="92">
        <v>0.03</v>
      </c>
      <c r="M1713" s="92">
        <v>0.03</v>
      </c>
      <c r="N1713" s="92">
        <v>15.44</v>
      </c>
      <c r="O1713" s="92">
        <v>20.14</v>
      </c>
      <c r="P1713" s="92"/>
      <c r="Q1713" s="50">
        <f t="shared" si="8"/>
        <v>99.65</v>
      </c>
      <c r="R1713" s="51">
        <f t="shared" si="9"/>
        <v>12</v>
      </c>
      <c r="S1713" s="52">
        <f t="shared" si="10"/>
        <v>0.6119735106</v>
      </c>
      <c r="T1713" s="52">
        <f t="shared" si="11"/>
        <v>0.0003754749758</v>
      </c>
      <c r="U1713" s="52">
        <f t="shared" si="12"/>
        <v>0.3958364595</v>
      </c>
      <c r="V1713" s="52">
        <f t="shared" si="13"/>
        <v>0.0003947622939</v>
      </c>
      <c r="W1713" s="52">
        <f t="shared" si="14"/>
        <v>0</v>
      </c>
      <c r="X1713" s="52">
        <f t="shared" si="15"/>
        <v>0.2803202387</v>
      </c>
      <c r="Y1713" s="52">
        <f t="shared" si="16"/>
        <v>0.2176566945</v>
      </c>
      <c r="Z1713" s="52">
        <f t="shared" si="17"/>
        <v>0.02803664116</v>
      </c>
      <c r="AA1713" s="52">
        <f t="shared" si="18"/>
        <v>0.1057429288</v>
      </c>
      <c r="AB1713" s="52">
        <f t="shared" si="19"/>
        <v>1.640336711</v>
      </c>
      <c r="AC1713" s="53">
        <f t="shared" si="20"/>
        <v>4.901602614</v>
      </c>
      <c r="AD1713" s="54">
        <f t="shared" si="21"/>
        <v>1.223947021</v>
      </c>
      <c r="AE1713" s="54">
        <f t="shared" si="22"/>
        <v>0.0007509499517</v>
      </c>
      <c r="AF1713" s="54">
        <f t="shared" si="23"/>
        <v>0.5937546893</v>
      </c>
      <c r="AG1713" s="54">
        <f t="shared" si="24"/>
        <v>0.0005921434408</v>
      </c>
      <c r="AH1713" s="54">
        <f t="shared" si="25"/>
        <v>0</v>
      </c>
      <c r="AI1713" s="54">
        <f t="shared" si="26"/>
        <v>0.2803202387</v>
      </c>
      <c r="AJ1713" s="54">
        <f t="shared" si="27"/>
        <v>0.2176566945</v>
      </c>
      <c r="AK1713" s="54">
        <f t="shared" si="28"/>
        <v>0.02803664116</v>
      </c>
      <c r="AL1713" s="54">
        <f t="shared" si="29"/>
        <v>0.1057429288</v>
      </c>
      <c r="AM1713" s="54">
        <f t="shared" si="30"/>
        <v>2.450801307</v>
      </c>
      <c r="AN1713" s="54">
        <f t="shared" si="31"/>
        <v>-4.901602614</v>
      </c>
      <c r="AO1713" s="55">
        <f t="shared" si="32"/>
        <v>2.98462386</v>
      </c>
      <c r="AP1713" s="55">
        <f t="shared" si="33"/>
        <v>0.00183120928</v>
      </c>
      <c r="AQ1713" s="55">
        <f t="shared" si="34"/>
        <v>1.930513202</v>
      </c>
      <c r="AR1713" s="55">
        <f t="shared" si="35"/>
        <v>0.001925274446</v>
      </c>
      <c r="AS1713" s="55">
        <f t="shared" si="36"/>
        <v>0</v>
      </c>
      <c r="AT1713" s="55">
        <f t="shared" si="37"/>
        <v>1.36713511</v>
      </c>
      <c r="AU1713" s="55">
        <f t="shared" si="38"/>
        <v>1.061522031</v>
      </c>
      <c r="AV1713" s="55">
        <f t="shared" si="39"/>
        <v>0.1367360298</v>
      </c>
      <c r="AW1713" s="55">
        <f t="shared" si="40"/>
        <v>0.515713283</v>
      </c>
      <c r="AX1713" s="55">
        <f t="shared" si="41"/>
        <v>8</v>
      </c>
      <c r="AY1713" s="55">
        <f t="shared" si="42"/>
        <v>23.90534862</v>
      </c>
      <c r="AZ1713" s="54">
        <f t="shared" ref="AZ1713:BA1713" si="12033">AO1713*2</f>
        <v>5.96924772</v>
      </c>
      <c r="BA1713" s="54">
        <f t="shared" si="12033"/>
        <v>0.00366241856</v>
      </c>
      <c r="BB1713" s="54">
        <f t="shared" ref="BB1713:BD1713" si="12034">AQ1713*(3/2)</f>
        <v>2.895769804</v>
      </c>
      <c r="BC1713" s="54">
        <f t="shared" si="12034"/>
        <v>0.002887911669</v>
      </c>
      <c r="BD1713" s="54">
        <f t="shared" si="12034"/>
        <v>0</v>
      </c>
      <c r="BE1713" s="54">
        <f t="shared" ref="BE1713:BH1713" si="12035">AT1713</f>
        <v>1.36713511</v>
      </c>
      <c r="BF1713" s="54">
        <f t="shared" si="12035"/>
        <v>1.061522031</v>
      </c>
      <c r="BG1713" s="54">
        <f t="shared" si="12035"/>
        <v>0.1367360298</v>
      </c>
      <c r="BH1713" s="54">
        <f t="shared" si="12035"/>
        <v>0.515713283</v>
      </c>
      <c r="BI1713" s="54">
        <f t="shared" si="46"/>
        <v>11.95267431</v>
      </c>
      <c r="BJ1713" s="54">
        <f t="shared" si="47"/>
        <v>-23.90534862</v>
      </c>
      <c r="BK1713" s="56">
        <f t="shared" ref="BK1713:BN1713" si="12036">AO1713</f>
        <v>2.98462386</v>
      </c>
      <c r="BL1713" s="56">
        <f t="shared" si="12036"/>
        <v>0.00183120928</v>
      </c>
      <c r="BM1713" s="56">
        <f t="shared" si="12036"/>
        <v>1.930513202</v>
      </c>
      <c r="BN1713" s="56">
        <f t="shared" si="12036"/>
        <v>0.001925274446</v>
      </c>
      <c r="BO1713" s="56">
        <f t="shared" si="49"/>
        <v>0.09465138474</v>
      </c>
      <c r="BP1713" s="56">
        <f t="shared" si="50"/>
        <v>1.272483726</v>
      </c>
      <c r="BQ1713" s="56">
        <f t="shared" ref="BQ1713:BS1713" si="12037">AU1713</f>
        <v>1.061522031</v>
      </c>
      <c r="BR1713" s="56">
        <f t="shared" si="12037"/>
        <v>0.1367360298</v>
      </c>
      <c r="BS1713" s="56">
        <f t="shared" si="12037"/>
        <v>0.515713283</v>
      </c>
      <c r="BT1713" s="56">
        <f t="shared" si="52"/>
        <v>8</v>
      </c>
      <c r="BU1713" s="50">
        <f t="shared" ref="BU1713:BX1713" si="12038">AZ1713</f>
        <v>5.96924772</v>
      </c>
      <c r="BV1713" s="50">
        <f t="shared" si="12038"/>
        <v>0.00366241856</v>
      </c>
      <c r="BW1713" s="50">
        <f t="shared" si="12038"/>
        <v>2.895769804</v>
      </c>
      <c r="BX1713" s="50">
        <f t="shared" si="12038"/>
        <v>0.002887911669</v>
      </c>
      <c r="BY1713" s="50">
        <f t="shared" si="54"/>
        <v>0.1419770771</v>
      </c>
      <c r="BZ1713" s="50">
        <f t="shared" si="55"/>
        <v>1.272483726</v>
      </c>
      <c r="CA1713" s="50">
        <f t="shared" ref="CA1713:CC1713" si="12039">BF1713</f>
        <v>1.061522031</v>
      </c>
      <c r="CB1713" s="50">
        <f t="shared" si="12039"/>
        <v>0.1367360298</v>
      </c>
      <c r="CC1713" s="50">
        <f t="shared" si="12039"/>
        <v>0.515713283</v>
      </c>
      <c r="CD1713" s="50">
        <f t="shared" si="57"/>
        <v>12</v>
      </c>
      <c r="CE1713" s="57">
        <f t="shared" si="58"/>
        <v>36.77</v>
      </c>
      <c r="CF1713" s="57">
        <f t="shared" si="59"/>
        <v>0.03</v>
      </c>
      <c r="CG1713" s="57">
        <f t="shared" si="60"/>
        <v>20.18</v>
      </c>
      <c r="CH1713" s="57">
        <f t="shared" si="61"/>
        <v>0.03</v>
      </c>
      <c r="CI1713" s="58">
        <f t="shared" si="62"/>
        <v>1.549614594</v>
      </c>
      <c r="CJ1713" s="58">
        <f t="shared" si="63"/>
        <v>18.74563972</v>
      </c>
      <c r="CK1713" s="57">
        <f t="shared" si="64"/>
        <v>15.44</v>
      </c>
      <c r="CL1713" s="57">
        <f t="shared" si="65"/>
        <v>1.13</v>
      </c>
      <c r="CM1713" s="57">
        <f t="shared" si="66"/>
        <v>5.93</v>
      </c>
      <c r="CN1713" s="57">
        <f t="shared" si="67"/>
        <v>99.80525432</v>
      </c>
      <c r="CO1713" s="59">
        <f t="shared" si="68"/>
        <v>0.0457853966</v>
      </c>
      <c r="CP1713" s="59">
        <f t="shared" si="69"/>
        <v>0.4260850059</v>
      </c>
      <c r="CQ1713" s="59">
        <f t="shared" si="70"/>
        <v>0.3554455052</v>
      </c>
      <c r="CR1713" s="59">
        <f t="shared" si="71"/>
        <v>0.1726840924</v>
      </c>
      <c r="CS1713" s="60">
        <f t="shared" si="72"/>
        <v>4.57853966</v>
      </c>
      <c r="CT1713" s="60">
        <f t="shared" si="73"/>
        <v>17.26840924</v>
      </c>
      <c r="CU1713" s="60">
        <f t="shared" si="74"/>
        <v>78.1530511</v>
      </c>
      <c r="CV1713" s="61">
        <f t="shared" si="75"/>
        <v>0.1955767907</v>
      </c>
      <c r="CW1713" s="61">
        <f t="shared" si="76"/>
        <v>0.03965015346</v>
      </c>
      <c r="CX1713" s="62"/>
    </row>
    <row r="1714" ht="15.75" customHeight="1">
      <c r="A1714" s="17" t="s">
        <v>53</v>
      </c>
      <c r="B1714" s="87" t="s">
        <v>1069</v>
      </c>
      <c r="C1714" s="93" t="s">
        <v>1744</v>
      </c>
      <c r="D1714" s="89"/>
      <c r="E1714" s="89" t="s">
        <v>1745</v>
      </c>
      <c r="F1714" s="90">
        <v>60.0</v>
      </c>
      <c r="G1714" s="89" t="s">
        <v>1805</v>
      </c>
      <c r="H1714" s="91">
        <v>37.22</v>
      </c>
      <c r="I1714" s="92">
        <v>1.94</v>
      </c>
      <c r="J1714" s="92">
        <v>21.33</v>
      </c>
      <c r="K1714" s="92">
        <v>3.7</v>
      </c>
      <c r="L1714" s="92">
        <v>0.05</v>
      </c>
      <c r="M1714" s="92">
        <v>0.0</v>
      </c>
      <c r="N1714" s="92">
        <v>2.78</v>
      </c>
      <c r="O1714" s="92">
        <v>33.19</v>
      </c>
      <c r="P1714" s="92"/>
      <c r="Q1714" s="50">
        <f t="shared" si="8"/>
        <v>100.21</v>
      </c>
      <c r="R1714" s="51">
        <f t="shared" si="9"/>
        <v>12</v>
      </c>
      <c r="S1714" s="52">
        <f t="shared" si="10"/>
        <v>0.6194629878</v>
      </c>
      <c r="T1714" s="52">
        <f t="shared" si="11"/>
        <v>0.0006257916264</v>
      </c>
      <c r="U1714" s="52">
        <f t="shared" si="12"/>
        <v>0.4183940377</v>
      </c>
      <c r="V1714" s="52">
        <f t="shared" si="13"/>
        <v>0</v>
      </c>
      <c r="W1714" s="52">
        <f t="shared" si="14"/>
        <v>0</v>
      </c>
      <c r="X1714" s="52">
        <f t="shared" si="15"/>
        <v>0.4619577321</v>
      </c>
      <c r="Y1714" s="52">
        <f t="shared" si="16"/>
        <v>0.03918948256</v>
      </c>
      <c r="Z1714" s="52">
        <f t="shared" si="17"/>
        <v>0.04813370252</v>
      </c>
      <c r="AA1714" s="52">
        <f t="shared" si="18"/>
        <v>0.06597788136</v>
      </c>
      <c r="AB1714" s="52">
        <f t="shared" si="19"/>
        <v>1.653741616</v>
      </c>
      <c r="AC1714" s="53">
        <f t="shared" si="20"/>
        <v>4.966054828</v>
      </c>
      <c r="AD1714" s="54">
        <f t="shared" si="21"/>
        <v>1.238925976</v>
      </c>
      <c r="AE1714" s="54">
        <f t="shared" si="22"/>
        <v>0.001251583253</v>
      </c>
      <c r="AF1714" s="54">
        <f t="shared" si="23"/>
        <v>0.6275910566</v>
      </c>
      <c r="AG1714" s="54">
        <f t="shared" si="24"/>
        <v>0</v>
      </c>
      <c r="AH1714" s="54">
        <f t="shared" si="25"/>
        <v>0</v>
      </c>
      <c r="AI1714" s="54">
        <f t="shared" si="26"/>
        <v>0.4619577321</v>
      </c>
      <c r="AJ1714" s="54">
        <f t="shared" si="27"/>
        <v>0.03918948256</v>
      </c>
      <c r="AK1714" s="54">
        <f t="shared" si="28"/>
        <v>0.04813370252</v>
      </c>
      <c r="AL1714" s="54">
        <f t="shared" si="29"/>
        <v>0.06597788136</v>
      </c>
      <c r="AM1714" s="54">
        <f t="shared" si="30"/>
        <v>2.483027414</v>
      </c>
      <c r="AN1714" s="54">
        <f t="shared" si="31"/>
        <v>-4.966054828</v>
      </c>
      <c r="AO1714" s="55">
        <f t="shared" si="32"/>
        <v>2.996661544</v>
      </c>
      <c r="AP1714" s="55">
        <f t="shared" si="33"/>
        <v>0.003027276428</v>
      </c>
      <c r="AQ1714" s="55">
        <f t="shared" si="34"/>
        <v>2.023987466</v>
      </c>
      <c r="AR1714" s="55">
        <f t="shared" si="35"/>
        <v>0</v>
      </c>
      <c r="AS1714" s="55">
        <f t="shared" si="36"/>
        <v>0</v>
      </c>
      <c r="AT1714" s="55">
        <f t="shared" si="37"/>
        <v>2.234727494</v>
      </c>
      <c r="AU1714" s="55">
        <f t="shared" si="38"/>
        <v>0.1895797127</v>
      </c>
      <c r="AV1714" s="55">
        <f t="shared" si="39"/>
        <v>0.2328475117</v>
      </c>
      <c r="AW1714" s="55">
        <f t="shared" si="40"/>
        <v>0.3191689959</v>
      </c>
      <c r="AX1714" s="55">
        <f t="shared" si="41"/>
        <v>8</v>
      </c>
      <c r="AY1714" s="55">
        <f t="shared" si="42"/>
        <v>24.02336511</v>
      </c>
      <c r="AZ1714" s="54">
        <f t="shared" ref="AZ1714:BA1714" si="12040">AO1714*2</f>
        <v>5.993323087</v>
      </c>
      <c r="BA1714" s="54">
        <f t="shared" si="12040"/>
        <v>0.006054552856</v>
      </c>
      <c r="BB1714" s="54">
        <f t="shared" ref="BB1714:BD1714" si="12041">AQ1714*(3/2)</f>
        <v>3.035981199</v>
      </c>
      <c r="BC1714" s="54">
        <f t="shared" si="12041"/>
        <v>0</v>
      </c>
      <c r="BD1714" s="54">
        <f t="shared" si="12041"/>
        <v>0</v>
      </c>
      <c r="BE1714" s="54">
        <f t="shared" ref="BE1714:BH1714" si="12042">AT1714</f>
        <v>2.234727494</v>
      </c>
      <c r="BF1714" s="54">
        <f t="shared" si="12042"/>
        <v>0.1895797127</v>
      </c>
      <c r="BG1714" s="54">
        <f t="shared" si="12042"/>
        <v>0.2328475117</v>
      </c>
      <c r="BH1714" s="54">
        <f t="shared" si="12042"/>
        <v>0.3191689959</v>
      </c>
      <c r="BI1714" s="54">
        <f t="shared" si="46"/>
        <v>12.01168255</v>
      </c>
      <c r="BJ1714" s="54">
        <f t="shared" si="47"/>
        <v>-24.02336511</v>
      </c>
      <c r="BK1714" s="56">
        <f t="shared" ref="BK1714:BN1714" si="12043">AO1714</f>
        <v>2.996661544</v>
      </c>
      <c r="BL1714" s="56">
        <f t="shared" si="12043"/>
        <v>0.003027276428</v>
      </c>
      <c r="BM1714" s="56">
        <f t="shared" si="12043"/>
        <v>2.023987466</v>
      </c>
      <c r="BN1714" s="56">
        <f t="shared" si="12043"/>
        <v>0</v>
      </c>
      <c r="BO1714" s="56">
        <f t="shared" si="49"/>
        <v>0</v>
      </c>
      <c r="BP1714" s="56">
        <f t="shared" si="50"/>
        <v>2.234727494</v>
      </c>
      <c r="BQ1714" s="56">
        <f t="shared" ref="BQ1714:BS1714" si="12044">AU1714</f>
        <v>0.1895797127</v>
      </c>
      <c r="BR1714" s="56">
        <f t="shared" si="12044"/>
        <v>0.2328475117</v>
      </c>
      <c r="BS1714" s="56">
        <f t="shared" si="12044"/>
        <v>0.3191689959</v>
      </c>
      <c r="BT1714" s="56">
        <f t="shared" si="52"/>
        <v>8</v>
      </c>
      <c r="BU1714" s="50">
        <f t="shared" ref="BU1714:BX1714" si="12045">AZ1714</f>
        <v>5.993323087</v>
      </c>
      <c r="BV1714" s="50">
        <f t="shared" si="12045"/>
        <v>0.006054552856</v>
      </c>
      <c r="BW1714" s="50">
        <f t="shared" si="12045"/>
        <v>3.035981199</v>
      </c>
      <c r="BX1714" s="50">
        <f t="shared" si="12045"/>
        <v>0</v>
      </c>
      <c r="BY1714" s="50">
        <f t="shared" si="54"/>
        <v>0</v>
      </c>
      <c r="BZ1714" s="50">
        <f t="shared" si="55"/>
        <v>2.234727494</v>
      </c>
      <c r="CA1714" s="50">
        <f t="shared" ref="CA1714:CC1714" si="12046">BF1714</f>
        <v>0.1895797127</v>
      </c>
      <c r="CB1714" s="50">
        <f t="shared" si="12046"/>
        <v>0.2328475117</v>
      </c>
      <c r="CC1714" s="50">
        <f t="shared" si="12046"/>
        <v>0.3191689959</v>
      </c>
      <c r="CD1714" s="50">
        <f t="shared" si="57"/>
        <v>12.01168255</v>
      </c>
      <c r="CE1714" s="57">
        <f t="shared" si="58"/>
        <v>37.22</v>
      </c>
      <c r="CF1714" s="57">
        <f t="shared" si="59"/>
        <v>0.05</v>
      </c>
      <c r="CG1714" s="57">
        <f t="shared" si="60"/>
        <v>21.33</v>
      </c>
      <c r="CH1714" s="57">
        <f t="shared" si="61"/>
        <v>0</v>
      </c>
      <c r="CI1714" s="58">
        <f t="shared" si="62"/>
        <v>0</v>
      </c>
      <c r="CJ1714" s="58">
        <f t="shared" si="63"/>
        <v>33.19</v>
      </c>
      <c r="CK1714" s="57">
        <f t="shared" si="64"/>
        <v>2.78</v>
      </c>
      <c r="CL1714" s="57">
        <f t="shared" si="65"/>
        <v>1.94</v>
      </c>
      <c r="CM1714" s="57">
        <f t="shared" si="66"/>
        <v>3.7</v>
      </c>
      <c r="CN1714" s="57">
        <f t="shared" si="67"/>
        <v>100.21</v>
      </c>
      <c r="CO1714" s="59">
        <f t="shared" si="68"/>
        <v>0.07823326158</v>
      </c>
      <c r="CP1714" s="59">
        <f t="shared" si="69"/>
        <v>0.7508348246</v>
      </c>
      <c r="CQ1714" s="59">
        <f t="shared" si="70"/>
        <v>0.06369593195</v>
      </c>
      <c r="CR1714" s="59">
        <f t="shared" si="71"/>
        <v>0.1072359819</v>
      </c>
      <c r="CS1714" s="60">
        <f t="shared" si="72"/>
        <v>7.823326158</v>
      </c>
      <c r="CT1714" s="60">
        <f t="shared" si="73"/>
        <v>10.72359819</v>
      </c>
      <c r="CU1714" s="60">
        <f t="shared" si="74"/>
        <v>81.45307565</v>
      </c>
      <c r="CV1714" s="61">
        <f t="shared" si="75"/>
        <v>0.1463526127</v>
      </c>
      <c r="CW1714" s="61">
        <f t="shared" si="76"/>
        <v>0.06775000453</v>
      </c>
      <c r="CX1714" s="62"/>
    </row>
    <row r="1715" ht="15.75" customHeight="1">
      <c r="A1715" s="17" t="s">
        <v>53</v>
      </c>
      <c r="B1715" s="87" t="s">
        <v>1069</v>
      </c>
      <c r="C1715" s="88" t="s">
        <v>1744</v>
      </c>
      <c r="D1715" s="89"/>
      <c r="E1715" s="89" t="s">
        <v>1745</v>
      </c>
      <c r="F1715" s="90">
        <v>61.0</v>
      </c>
      <c r="G1715" s="89" t="s">
        <v>1806</v>
      </c>
      <c r="H1715" s="91">
        <v>37.4</v>
      </c>
      <c r="I1715" s="92">
        <v>2.78</v>
      </c>
      <c r="J1715" s="92">
        <v>21.13</v>
      </c>
      <c r="K1715" s="92">
        <v>5.21</v>
      </c>
      <c r="L1715" s="92">
        <v>0.03</v>
      </c>
      <c r="M1715" s="92">
        <v>0.02</v>
      </c>
      <c r="N1715" s="92">
        <v>9.68</v>
      </c>
      <c r="O1715" s="92">
        <v>23.62</v>
      </c>
      <c r="P1715" s="92"/>
      <c r="Q1715" s="50">
        <f t="shared" si="8"/>
        <v>99.87</v>
      </c>
      <c r="R1715" s="51">
        <f t="shared" si="9"/>
        <v>12</v>
      </c>
      <c r="S1715" s="52">
        <f t="shared" si="10"/>
        <v>0.6224587787</v>
      </c>
      <c r="T1715" s="52">
        <f t="shared" si="11"/>
        <v>0.0003754749758</v>
      </c>
      <c r="U1715" s="52">
        <f t="shared" si="12"/>
        <v>0.4144709807</v>
      </c>
      <c r="V1715" s="52">
        <f t="shared" si="13"/>
        <v>0.0002631748626</v>
      </c>
      <c r="W1715" s="52">
        <f t="shared" si="14"/>
        <v>0</v>
      </c>
      <c r="X1715" s="52">
        <f t="shared" si="15"/>
        <v>0.3287569036</v>
      </c>
      <c r="Y1715" s="52">
        <f t="shared" si="16"/>
        <v>0.1364583421</v>
      </c>
      <c r="Z1715" s="52">
        <f t="shared" si="17"/>
        <v>0.06897509949</v>
      </c>
      <c r="AA1715" s="52">
        <f t="shared" si="18"/>
        <v>0.0929039897</v>
      </c>
      <c r="AB1715" s="52">
        <f t="shared" si="19"/>
        <v>1.664662744</v>
      </c>
      <c r="AC1715" s="53">
        <f t="shared" si="20"/>
        <v>4.989728151</v>
      </c>
      <c r="AD1715" s="54">
        <f t="shared" si="21"/>
        <v>1.244917557</v>
      </c>
      <c r="AE1715" s="54">
        <f t="shared" si="22"/>
        <v>0.0007509499517</v>
      </c>
      <c r="AF1715" s="54">
        <f t="shared" si="23"/>
        <v>0.621706471</v>
      </c>
      <c r="AG1715" s="54">
        <f t="shared" si="24"/>
        <v>0.0003947622939</v>
      </c>
      <c r="AH1715" s="54">
        <f t="shared" si="25"/>
        <v>0</v>
      </c>
      <c r="AI1715" s="54">
        <f t="shared" si="26"/>
        <v>0.3287569036</v>
      </c>
      <c r="AJ1715" s="54">
        <f t="shared" si="27"/>
        <v>0.1364583421</v>
      </c>
      <c r="AK1715" s="54">
        <f t="shared" si="28"/>
        <v>0.06897509949</v>
      </c>
      <c r="AL1715" s="54">
        <f t="shared" si="29"/>
        <v>0.0929039897</v>
      </c>
      <c r="AM1715" s="54">
        <f t="shared" si="30"/>
        <v>2.494864076</v>
      </c>
      <c r="AN1715" s="54">
        <f t="shared" si="31"/>
        <v>-4.989728151</v>
      </c>
      <c r="AO1715" s="55">
        <f t="shared" si="32"/>
        <v>2.991398857</v>
      </c>
      <c r="AP1715" s="55">
        <f t="shared" si="33"/>
        <v>0.00180444947</v>
      </c>
      <c r="AQ1715" s="55">
        <f t="shared" si="34"/>
        <v>1.991855622</v>
      </c>
      <c r="AR1715" s="55">
        <f t="shared" si="35"/>
        <v>0.001264760029</v>
      </c>
      <c r="AS1715" s="55">
        <f t="shared" si="36"/>
        <v>0</v>
      </c>
      <c r="AT1715" s="55">
        <f t="shared" si="37"/>
        <v>1.579932775</v>
      </c>
      <c r="AU1715" s="55">
        <f t="shared" si="38"/>
        <v>0.6557885319</v>
      </c>
      <c r="AV1715" s="55">
        <f t="shared" si="39"/>
        <v>0.3314790325</v>
      </c>
      <c r="AW1715" s="55">
        <f t="shared" si="40"/>
        <v>0.4464759725</v>
      </c>
      <c r="AX1715" s="55">
        <f t="shared" si="41"/>
        <v>8</v>
      </c>
      <c r="AY1715" s="55">
        <f t="shared" si="42"/>
        <v>23.97952699</v>
      </c>
      <c r="AZ1715" s="54">
        <f t="shared" ref="AZ1715:BA1715" si="12047">AO1715*2</f>
        <v>5.982797714</v>
      </c>
      <c r="BA1715" s="54">
        <f t="shared" si="12047"/>
        <v>0.00360889894</v>
      </c>
      <c r="BB1715" s="54">
        <f t="shared" ref="BB1715:BD1715" si="12048">AQ1715*(3/2)</f>
        <v>2.987783433</v>
      </c>
      <c r="BC1715" s="54">
        <f t="shared" si="12048"/>
        <v>0.001897140044</v>
      </c>
      <c r="BD1715" s="54">
        <f t="shared" si="12048"/>
        <v>0</v>
      </c>
      <c r="BE1715" s="54">
        <f t="shared" ref="BE1715:BH1715" si="12049">AT1715</f>
        <v>1.579932775</v>
      </c>
      <c r="BF1715" s="54">
        <f t="shared" si="12049"/>
        <v>0.6557885319</v>
      </c>
      <c r="BG1715" s="54">
        <f t="shared" si="12049"/>
        <v>0.3314790325</v>
      </c>
      <c r="BH1715" s="54">
        <f t="shared" si="12049"/>
        <v>0.4464759725</v>
      </c>
      <c r="BI1715" s="54">
        <f t="shared" si="46"/>
        <v>11.9897635</v>
      </c>
      <c r="BJ1715" s="54">
        <f t="shared" si="47"/>
        <v>-23.97952699</v>
      </c>
      <c r="BK1715" s="56">
        <f t="shared" ref="BK1715:BN1715" si="12050">AO1715</f>
        <v>2.991398857</v>
      </c>
      <c r="BL1715" s="56">
        <f t="shared" si="12050"/>
        <v>0.00180444947</v>
      </c>
      <c r="BM1715" s="56">
        <f t="shared" si="12050"/>
        <v>1.991855622</v>
      </c>
      <c r="BN1715" s="56">
        <f t="shared" si="12050"/>
        <v>0.001264760029</v>
      </c>
      <c r="BO1715" s="56">
        <f t="shared" si="49"/>
        <v>0.02047300569</v>
      </c>
      <c r="BP1715" s="56">
        <f t="shared" si="50"/>
        <v>1.559459769</v>
      </c>
      <c r="BQ1715" s="56">
        <f t="shared" ref="BQ1715:BS1715" si="12051">AU1715</f>
        <v>0.6557885319</v>
      </c>
      <c r="BR1715" s="56">
        <f t="shared" si="12051"/>
        <v>0.3314790325</v>
      </c>
      <c r="BS1715" s="56">
        <f t="shared" si="12051"/>
        <v>0.4464759725</v>
      </c>
      <c r="BT1715" s="56">
        <f t="shared" si="52"/>
        <v>8</v>
      </c>
      <c r="BU1715" s="50">
        <f t="shared" ref="BU1715:BX1715" si="12052">AZ1715</f>
        <v>5.982797714</v>
      </c>
      <c r="BV1715" s="50">
        <f t="shared" si="12052"/>
        <v>0.00360889894</v>
      </c>
      <c r="BW1715" s="50">
        <f t="shared" si="12052"/>
        <v>2.987783433</v>
      </c>
      <c r="BX1715" s="50">
        <f t="shared" si="12052"/>
        <v>0.001897140044</v>
      </c>
      <c r="BY1715" s="50">
        <f t="shared" si="54"/>
        <v>0.03070950853</v>
      </c>
      <c r="BZ1715" s="50">
        <f t="shared" si="55"/>
        <v>1.559459769</v>
      </c>
      <c r="CA1715" s="50">
        <f t="shared" ref="CA1715:CC1715" si="12053">BF1715</f>
        <v>0.6557885319</v>
      </c>
      <c r="CB1715" s="50">
        <f t="shared" si="12053"/>
        <v>0.3314790325</v>
      </c>
      <c r="CC1715" s="50">
        <f t="shared" si="12053"/>
        <v>0.4464759725</v>
      </c>
      <c r="CD1715" s="50">
        <f t="shared" si="57"/>
        <v>12</v>
      </c>
      <c r="CE1715" s="57">
        <f t="shared" si="58"/>
        <v>37.4</v>
      </c>
      <c r="CF1715" s="57">
        <f t="shared" si="59"/>
        <v>0.03</v>
      </c>
      <c r="CG1715" s="57">
        <f t="shared" si="60"/>
        <v>21.13</v>
      </c>
      <c r="CH1715" s="57">
        <f t="shared" si="61"/>
        <v>0.02</v>
      </c>
      <c r="CI1715" s="58">
        <f t="shared" si="62"/>
        <v>0.3401508718</v>
      </c>
      <c r="CJ1715" s="58">
        <f t="shared" si="63"/>
        <v>23.3139285</v>
      </c>
      <c r="CK1715" s="57">
        <f t="shared" si="64"/>
        <v>9.68</v>
      </c>
      <c r="CL1715" s="57">
        <f t="shared" si="65"/>
        <v>2.78</v>
      </c>
      <c r="CM1715" s="57">
        <f t="shared" si="66"/>
        <v>5.21</v>
      </c>
      <c r="CN1715" s="57">
        <f t="shared" si="67"/>
        <v>99.90407937</v>
      </c>
      <c r="CO1715" s="59">
        <f t="shared" si="68"/>
        <v>0.1107439083</v>
      </c>
      <c r="CP1715" s="59">
        <f t="shared" si="69"/>
        <v>0.5210002829</v>
      </c>
      <c r="CQ1715" s="59">
        <f t="shared" si="70"/>
        <v>0.2190925456</v>
      </c>
      <c r="CR1715" s="59">
        <f t="shared" si="71"/>
        <v>0.1491632632</v>
      </c>
      <c r="CS1715" s="60">
        <f t="shared" si="72"/>
        <v>11.07439083</v>
      </c>
      <c r="CT1715" s="60">
        <f t="shared" si="73"/>
        <v>14.91632632</v>
      </c>
      <c r="CU1715" s="60">
        <f t="shared" si="74"/>
        <v>74.00928285</v>
      </c>
      <c r="CV1715" s="61">
        <f t="shared" si="75"/>
        <v>0.2045352173</v>
      </c>
      <c r="CW1715" s="61">
        <f t="shared" si="76"/>
        <v>0.0959042246</v>
      </c>
      <c r="CX1715" s="62"/>
    </row>
    <row r="1716" ht="15.75" customHeight="1">
      <c r="A1716" s="17" t="s">
        <v>53</v>
      </c>
      <c r="B1716" s="87" t="s">
        <v>1069</v>
      </c>
      <c r="C1716" s="93" t="s">
        <v>1744</v>
      </c>
      <c r="D1716" s="89"/>
      <c r="E1716" s="89" t="s">
        <v>1745</v>
      </c>
      <c r="F1716" s="90">
        <v>62.0</v>
      </c>
      <c r="G1716" s="89" t="s">
        <v>1807</v>
      </c>
      <c r="H1716" s="91">
        <v>37.12</v>
      </c>
      <c r="I1716" s="92">
        <v>1.84</v>
      </c>
      <c r="J1716" s="92">
        <v>21.23</v>
      </c>
      <c r="K1716" s="92">
        <v>1.53</v>
      </c>
      <c r="L1716" s="92">
        <v>0.02</v>
      </c>
      <c r="M1716" s="92">
        <v>0.0</v>
      </c>
      <c r="N1716" s="92">
        <v>12.25</v>
      </c>
      <c r="O1716" s="92">
        <v>26.5</v>
      </c>
      <c r="P1716" s="92"/>
      <c r="Q1716" s="50">
        <f t="shared" si="8"/>
        <v>100.49</v>
      </c>
      <c r="R1716" s="51">
        <f t="shared" si="9"/>
        <v>12</v>
      </c>
      <c r="S1716" s="52">
        <f t="shared" si="10"/>
        <v>0.6177986595</v>
      </c>
      <c r="T1716" s="52">
        <f t="shared" si="11"/>
        <v>0.0002503166506</v>
      </c>
      <c r="U1716" s="52">
        <f t="shared" si="12"/>
        <v>0.4164325092</v>
      </c>
      <c r="V1716" s="52">
        <f t="shared" si="13"/>
        <v>0</v>
      </c>
      <c r="W1716" s="52">
        <f t="shared" si="14"/>
        <v>0</v>
      </c>
      <c r="X1716" s="52">
        <f t="shared" si="15"/>
        <v>0.3688424194</v>
      </c>
      <c r="Y1716" s="52">
        <f t="shared" si="16"/>
        <v>0.1726874681</v>
      </c>
      <c r="Z1716" s="52">
        <f t="shared" si="17"/>
        <v>0.04565258384</v>
      </c>
      <c r="AA1716" s="52">
        <f t="shared" si="18"/>
        <v>0.02728274554</v>
      </c>
      <c r="AB1716" s="52">
        <f t="shared" si="19"/>
        <v>1.648946702</v>
      </c>
      <c r="AC1716" s="53">
        <f t="shared" si="20"/>
        <v>4.950423866</v>
      </c>
      <c r="AD1716" s="54">
        <f t="shared" si="21"/>
        <v>1.235597319</v>
      </c>
      <c r="AE1716" s="54">
        <f t="shared" si="22"/>
        <v>0.0005006333011</v>
      </c>
      <c r="AF1716" s="54">
        <f t="shared" si="23"/>
        <v>0.6246487638</v>
      </c>
      <c r="AG1716" s="54">
        <f t="shared" si="24"/>
        <v>0</v>
      </c>
      <c r="AH1716" s="54">
        <f t="shared" si="25"/>
        <v>0</v>
      </c>
      <c r="AI1716" s="54">
        <f t="shared" si="26"/>
        <v>0.3688424194</v>
      </c>
      <c r="AJ1716" s="54">
        <f t="shared" si="27"/>
        <v>0.1726874681</v>
      </c>
      <c r="AK1716" s="54">
        <f t="shared" si="28"/>
        <v>0.04565258384</v>
      </c>
      <c r="AL1716" s="54">
        <f t="shared" si="29"/>
        <v>0.02728274554</v>
      </c>
      <c r="AM1716" s="54">
        <f t="shared" si="30"/>
        <v>2.475211933</v>
      </c>
      <c r="AN1716" s="54">
        <f t="shared" si="31"/>
        <v>-4.950423866</v>
      </c>
      <c r="AO1716" s="55">
        <f t="shared" si="32"/>
        <v>2.997300804</v>
      </c>
      <c r="AP1716" s="55">
        <f t="shared" si="33"/>
        <v>0.001214431735</v>
      </c>
      <c r="AQ1716" s="55">
        <f t="shared" si="34"/>
        <v>2.020356431</v>
      </c>
      <c r="AR1716" s="55">
        <f t="shared" si="35"/>
        <v>0</v>
      </c>
      <c r="AS1716" s="55">
        <f t="shared" si="36"/>
        <v>0</v>
      </c>
      <c r="AT1716" s="55">
        <f t="shared" si="37"/>
        <v>1.789469211</v>
      </c>
      <c r="AU1716" s="55">
        <f t="shared" si="38"/>
        <v>0.8378073973</v>
      </c>
      <c r="AV1716" s="55">
        <f t="shared" si="39"/>
        <v>0.2214872501</v>
      </c>
      <c r="AW1716" s="55">
        <f t="shared" si="40"/>
        <v>0.1323644748</v>
      </c>
      <c r="AX1716" s="55">
        <f t="shared" si="41"/>
        <v>8</v>
      </c>
      <c r="AY1716" s="55">
        <f t="shared" si="42"/>
        <v>24.0173869</v>
      </c>
      <c r="AZ1716" s="54">
        <f t="shared" ref="AZ1716:BA1716" si="12054">AO1716*2</f>
        <v>5.994601608</v>
      </c>
      <c r="BA1716" s="54">
        <f t="shared" si="12054"/>
        <v>0.00242886347</v>
      </c>
      <c r="BB1716" s="54">
        <f t="shared" ref="BB1716:BD1716" si="12055">AQ1716*(3/2)</f>
        <v>3.030534646</v>
      </c>
      <c r="BC1716" s="54">
        <f t="shared" si="12055"/>
        <v>0</v>
      </c>
      <c r="BD1716" s="54">
        <f t="shared" si="12055"/>
        <v>0</v>
      </c>
      <c r="BE1716" s="54">
        <f t="shared" ref="BE1716:BH1716" si="12056">AT1716</f>
        <v>1.789469211</v>
      </c>
      <c r="BF1716" s="54">
        <f t="shared" si="12056"/>
        <v>0.8378073973</v>
      </c>
      <c r="BG1716" s="54">
        <f t="shared" si="12056"/>
        <v>0.2214872501</v>
      </c>
      <c r="BH1716" s="54">
        <f t="shared" si="12056"/>
        <v>0.1323644748</v>
      </c>
      <c r="BI1716" s="54">
        <f t="shared" si="46"/>
        <v>12.00869345</v>
      </c>
      <c r="BJ1716" s="54">
        <f t="shared" si="47"/>
        <v>-24.0173869</v>
      </c>
      <c r="BK1716" s="56">
        <f t="shared" ref="BK1716:BN1716" si="12057">AO1716</f>
        <v>2.997300804</v>
      </c>
      <c r="BL1716" s="56">
        <f t="shared" si="12057"/>
        <v>0.001214431735</v>
      </c>
      <c r="BM1716" s="56">
        <f t="shared" si="12057"/>
        <v>2.020356431</v>
      </c>
      <c r="BN1716" s="56">
        <f t="shared" si="12057"/>
        <v>0</v>
      </c>
      <c r="BO1716" s="56">
        <f t="shared" si="49"/>
        <v>0</v>
      </c>
      <c r="BP1716" s="56">
        <f t="shared" si="50"/>
        <v>1.789469211</v>
      </c>
      <c r="BQ1716" s="56">
        <f t="shared" ref="BQ1716:BS1716" si="12058">AU1716</f>
        <v>0.8378073973</v>
      </c>
      <c r="BR1716" s="56">
        <f t="shared" si="12058"/>
        <v>0.2214872501</v>
      </c>
      <c r="BS1716" s="56">
        <f t="shared" si="12058"/>
        <v>0.1323644748</v>
      </c>
      <c r="BT1716" s="56">
        <f t="shared" si="52"/>
        <v>8</v>
      </c>
      <c r="BU1716" s="50">
        <f t="shared" ref="BU1716:BX1716" si="12059">AZ1716</f>
        <v>5.994601608</v>
      </c>
      <c r="BV1716" s="50">
        <f t="shared" si="12059"/>
        <v>0.00242886347</v>
      </c>
      <c r="BW1716" s="50">
        <f t="shared" si="12059"/>
        <v>3.030534646</v>
      </c>
      <c r="BX1716" s="50">
        <f t="shared" si="12059"/>
        <v>0</v>
      </c>
      <c r="BY1716" s="50">
        <f t="shared" si="54"/>
        <v>0</v>
      </c>
      <c r="BZ1716" s="50">
        <f t="shared" si="55"/>
        <v>1.789469211</v>
      </c>
      <c r="CA1716" s="50">
        <f t="shared" ref="CA1716:CC1716" si="12060">BF1716</f>
        <v>0.8378073973</v>
      </c>
      <c r="CB1716" s="50">
        <f t="shared" si="12060"/>
        <v>0.2214872501</v>
      </c>
      <c r="CC1716" s="50">
        <f t="shared" si="12060"/>
        <v>0.1323644748</v>
      </c>
      <c r="CD1716" s="50">
        <f t="shared" si="57"/>
        <v>12.00869345</v>
      </c>
      <c r="CE1716" s="57">
        <f t="shared" si="58"/>
        <v>37.12</v>
      </c>
      <c r="CF1716" s="57">
        <f t="shared" si="59"/>
        <v>0.02</v>
      </c>
      <c r="CG1716" s="57">
        <f t="shared" si="60"/>
        <v>21.23</v>
      </c>
      <c r="CH1716" s="57">
        <f t="shared" si="61"/>
        <v>0</v>
      </c>
      <c r="CI1716" s="58">
        <f t="shared" si="62"/>
        <v>0</v>
      </c>
      <c r="CJ1716" s="58">
        <f t="shared" si="63"/>
        <v>26.5</v>
      </c>
      <c r="CK1716" s="57">
        <f t="shared" si="64"/>
        <v>12.25</v>
      </c>
      <c r="CL1716" s="57">
        <f t="shared" si="65"/>
        <v>1.84</v>
      </c>
      <c r="CM1716" s="57">
        <f t="shared" si="66"/>
        <v>1.53</v>
      </c>
      <c r="CN1716" s="57">
        <f t="shared" si="67"/>
        <v>100.49</v>
      </c>
      <c r="CO1716" s="59">
        <f t="shared" si="68"/>
        <v>0.07429644931</v>
      </c>
      <c r="CP1716" s="59">
        <f t="shared" si="69"/>
        <v>0.6002657421</v>
      </c>
      <c r="CQ1716" s="59">
        <f t="shared" si="70"/>
        <v>0.2810370113</v>
      </c>
      <c r="CR1716" s="59">
        <f t="shared" si="71"/>
        <v>0.04440079729</v>
      </c>
      <c r="CS1716" s="60">
        <f t="shared" si="72"/>
        <v>7.429644931</v>
      </c>
      <c r="CT1716" s="60">
        <f t="shared" si="73"/>
        <v>4.440079729</v>
      </c>
      <c r="CU1716" s="60">
        <f t="shared" si="74"/>
        <v>88.13027534</v>
      </c>
      <c r="CV1716" s="61">
        <f t="shared" si="75"/>
        <v>0.08154902194</v>
      </c>
      <c r="CW1716" s="61">
        <f t="shared" si="76"/>
        <v>0.0643407251</v>
      </c>
      <c r="CX1716" s="62"/>
    </row>
    <row r="1717" ht="15.75" customHeight="1">
      <c r="A1717" s="17" t="s">
        <v>53</v>
      </c>
      <c r="B1717" s="87" t="s">
        <v>1069</v>
      </c>
      <c r="C1717" s="88" t="s">
        <v>1744</v>
      </c>
      <c r="D1717" s="89"/>
      <c r="E1717" s="89" t="s">
        <v>1745</v>
      </c>
      <c r="F1717" s="90">
        <v>63.0</v>
      </c>
      <c r="G1717" s="89" t="s">
        <v>1808</v>
      </c>
      <c r="H1717" s="91">
        <v>37.44</v>
      </c>
      <c r="I1717" s="92">
        <v>3.79</v>
      </c>
      <c r="J1717" s="92">
        <v>21.32</v>
      </c>
      <c r="K1717" s="92">
        <v>2.21</v>
      </c>
      <c r="L1717" s="92">
        <v>0.16</v>
      </c>
      <c r="M1717" s="92">
        <v>0.0</v>
      </c>
      <c r="N1717" s="92">
        <v>32.7</v>
      </c>
      <c r="O1717" s="92">
        <v>3.4</v>
      </c>
      <c r="P1717" s="92"/>
      <c r="Q1717" s="50">
        <f t="shared" si="8"/>
        <v>101.02</v>
      </c>
      <c r="R1717" s="51">
        <f t="shared" si="9"/>
        <v>12</v>
      </c>
      <c r="S1717" s="52">
        <f t="shared" si="10"/>
        <v>0.6231245101</v>
      </c>
      <c r="T1717" s="52">
        <f t="shared" si="11"/>
        <v>0.002002533205</v>
      </c>
      <c r="U1717" s="52">
        <f t="shared" si="12"/>
        <v>0.4181978849</v>
      </c>
      <c r="V1717" s="52">
        <f t="shared" si="13"/>
        <v>0</v>
      </c>
      <c r="W1717" s="52">
        <f t="shared" si="14"/>
        <v>0</v>
      </c>
      <c r="X1717" s="52">
        <f t="shared" si="15"/>
        <v>0.04732317834</v>
      </c>
      <c r="Y1717" s="52">
        <f t="shared" si="16"/>
        <v>0.4609698128</v>
      </c>
      <c r="Z1717" s="52">
        <f t="shared" si="17"/>
        <v>0.09403439823</v>
      </c>
      <c r="AA1717" s="52">
        <f t="shared" si="18"/>
        <v>0.03940841022</v>
      </c>
      <c r="AB1717" s="52">
        <f t="shared" si="19"/>
        <v>1.685060728</v>
      </c>
      <c r="AC1717" s="53">
        <f t="shared" si="20"/>
        <v>5.038573427</v>
      </c>
      <c r="AD1717" s="54">
        <f t="shared" si="21"/>
        <v>1.24624902</v>
      </c>
      <c r="AE1717" s="54">
        <f t="shared" si="22"/>
        <v>0.004005066409</v>
      </c>
      <c r="AF1717" s="54">
        <f t="shared" si="23"/>
        <v>0.6272968273</v>
      </c>
      <c r="AG1717" s="54">
        <f t="shared" si="24"/>
        <v>0</v>
      </c>
      <c r="AH1717" s="54">
        <f t="shared" si="25"/>
        <v>0</v>
      </c>
      <c r="AI1717" s="54">
        <f t="shared" si="26"/>
        <v>0.04732317834</v>
      </c>
      <c r="AJ1717" s="54">
        <f t="shared" si="27"/>
        <v>0.4609698128</v>
      </c>
      <c r="AK1717" s="54">
        <f t="shared" si="28"/>
        <v>0.09403439823</v>
      </c>
      <c r="AL1717" s="54">
        <f t="shared" si="29"/>
        <v>0.03940841022</v>
      </c>
      <c r="AM1717" s="54">
        <f t="shared" si="30"/>
        <v>2.519286713</v>
      </c>
      <c r="AN1717" s="54">
        <f t="shared" si="31"/>
        <v>-5.038573427</v>
      </c>
      <c r="AO1717" s="55">
        <f t="shared" si="32"/>
        <v>2.958348028</v>
      </c>
      <c r="AP1717" s="55">
        <f t="shared" si="33"/>
        <v>0.009507233402</v>
      </c>
      <c r="AQ1717" s="55">
        <f t="shared" si="34"/>
        <v>1.98543769</v>
      </c>
      <c r="AR1717" s="55">
        <f t="shared" si="35"/>
        <v>0</v>
      </c>
      <c r="AS1717" s="55">
        <f t="shared" si="36"/>
        <v>0</v>
      </c>
      <c r="AT1717" s="55">
        <f t="shared" si="37"/>
        <v>0.2246716812</v>
      </c>
      <c r="AU1717" s="55">
        <f t="shared" si="38"/>
        <v>2.18850184</v>
      </c>
      <c r="AV1717" s="55">
        <f t="shared" si="39"/>
        <v>0.4464380265</v>
      </c>
      <c r="AW1717" s="55">
        <f t="shared" si="40"/>
        <v>0.1870955014</v>
      </c>
      <c r="AX1717" s="55">
        <f t="shared" si="41"/>
        <v>8</v>
      </c>
      <c r="AY1717" s="55">
        <f t="shared" si="42"/>
        <v>23.92114821</v>
      </c>
      <c r="AZ1717" s="54">
        <f t="shared" ref="AZ1717:BA1717" si="12061">AO1717*2</f>
        <v>5.916696055</v>
      </c>
      <c r="BA1717" s="54">
        <f t="shared" si="12061"/>
        <v>0.0190144668</v>
      </c>
      <c r="BB1717" s="54">
        <f t="shared" ref="BB1717:BD1717" si="12062">AQ1717*(3/2)</f>
        <v>2.978156535</v>
      </c>
      <c r="BC1717" s="54">
        <f t="shared" si="12062"/>
        <v>0</v>
      </c>
      <c r="BD1717" s="54">
        <f t="shared" si="12062"/>
        <v>0</v>
      </c>
      <c r="BE1717" s="54">
        <f t="shared" ref="BE1717:BH1717" si="12063">AT1717</f>
        <v>0.2246716812</v>
      </c>
      <c r="BF1717" s="54">
        <f t="shared" si="12063"/>
        <v>2.18850184</v>
      </c>
      <c r="BG1717" s="54">
        <f t="shared" si="12063"/>
        <v>0.4464380265</v>
      </c>
      <c r="BH1717" s="54">
        <f t="shared" si="12063"/>
        <v>0.1870955014</v>
      </c>
      <c r="BI1717" s="54">
        <f t="shared" si="46"/>
        <v>11.96057411</v>
      </c>
      <c r="BJ1717" s="54">
        <f t="shared" si="47"/>
        <v>-23.92114821</v>
      </c>
      <c r="BK1717" s="56">
        <f t="shared" ref="BK1717:BN1717" si="12064">AO1717</f>
        <v>2.958348028</v>
      </c>
      <c r="BL1717" s="56">
        <f t="shared" si="12064"/>
        <v>0.009507233402</v>
      </c>
      <c r="BM1717" s="56">
        <f t="shared" si="12064"/>
        <v>1.98543769</v>
      </c>
      <c r="BN1717" s="56">
        <f t="shared" si="12064"/>
        <v>0</v>
      </c>
      <c r="BO1717" s="56">
        <f t="shared" si="49"/>
        <v>0.07885178766</v>
      </c>
      <c r="BP1717" s="56">
        <f t="shared" si="50"/>
        <v>0.1458198936</v>
      </c>
      <c r="BQ1717" s="56">
        <f t="shared" ref="BQ1717:BS1717" si="12065">AU1717</f>
        <v>2.18850184</v>
      </c>
      <c r="BR1717" s="56">
        <f t="shared" si="12065"/>
        <v>0.4464380265</v>
      </c>
      <c r="BS1717" s="56">
        <f t="shared" si="12065"/>
        <v>0.1870955014</v>
      </c>
      <c r="BT1717" s="56">
        <f t="shared" si="52"/>
        <v>8</v>
      </c>
      <c r="BU1717" s="50">
        <f t="shared" ref="BU1717:BX1717" si="12066">AZ1717</f>
        <v>5.916696055</v>
      </c>
      <c r="BV1717" s="50">
        <f t="shared" si="12066"/>
        <v>0.0190144668</v>
      </c>
      <c r="BW1717" s="50">
        <f t="shared" si="12066"/>
        <v>2.978156535</v>
      </c>
      <c r="BX1717" s="50">
        <f t="shared" si="12066"/>
        <v>0</v>
      </c>
      <c r="BY1717" s="50">
        <f t="shared" si="54"/>
        <v>0.1182776815</v>
      </c>
      <c r="BZ1717" s="50">
        <f t="shared" si="55"/>
        <v>0.1458198936</v>
      </c>
      <c r="CA1717" s="50">
        <f t="shared" ref="CA1717:CC1717" si="12067">BF1717</f>
        <v>2.18850184</v>
      </c>
      <c r="CB1717" s="50">
        <f t="shared" si="12067"/>
        <v>0.4464380265</v>
      </c>
      <c r="CC1717" s="50">
        <f t="shared" si="12067"/>
        <v>0.1870955014</v>
      </c>
      <c r="CD1717" s="50">
        <f t="shared" si="57"/>
        <v>12</v>
      </c>
      <c r="CE1717" s="57">
        <f t="shared" si="58"/>
        <v>37.44</v>
      </c>
      <c r="CF1717" s="57">
        <f t="shared" si="59"/>
        <v>0.16</v>
      </c>
      <c r="CG1717" s="57">
        <f t="shared" si="60"/>
        <v>21.32</v>
      </c>
      <c r="CH1717" s="57">
        <f t="shared" si="61"/>
        <v>0</v>
      </c>
      <c r="CI1717" s="58">
        <f t="shared" si="62"/>
        <v>1.326144419</v>
      </c>
      <c r="CJ1717" s="58">
        <f t="shared" si="63"/>
        <v>2.206720649</v>
      </c>
      <c r="CK1717" s="57">
        <f t="shared" si="64"/>
        <v>32.7</v>
      </c>
      <c r="CL1717" s="57">
        <f t="shared" si="65"/>
        <v>3.79</v>
      </c>
      <c r="CM1717" s="57">
        <f t="shared" si="66"/>
        <v>2.21</v>
      </c>
      <c r="CN1717" s="57">
        <f t="shared" si="67"/>
        <v>101.1528651</v>
      </c>
      <c r="CO1717" s="59">
        <f t="shared" si="68"/>
        <v>0.1504244605</v>
      </c>
      <c r="CP1717" s="59">
        <f t="shared" si="69"/>
        <v>0.04913308795</v>
      </c>
      <c r="CQ1717" s="59">
        <f t="shared" si="70"/>
        <v>0.7374018094</v>
      </c>
      <c r="CR1717" s="59">
        <f t="shared" si="71"/>
        <v>0.06304064213</v>
      </c>
      <c r="CS1717" s="60">
        <f t="shared" si="72"/>
        <v>15.04244605</v>
      </c>
      <c r="CT1717" s="60">
        <f t="shared" si="73"/>
        <v>6.304064213</v>
      </c>
      <c r="CU1717" s="60">
        <f t="shared" si="74"/>
        <v>78.65348974</v>
      </c>
      <c r="CV1717" s="61">
        <f t="shared" si="75"/>
        <v>0.1382528724</v>
      </c>
      <c r="CW1717" s="61">
        <f t="shared" si="76"/>
        <v>0.1302675828</v>
      </c>
      <c r="CX1717" s="62"/>
    </row>
    <row r="1718" ht="15.75" customHeight="1">
      <c r="A1718" s="17" t="s">
        <v>53</v>
      </c>
      <c r="B1718" s="87" t="s">
        <v>1069</v>
      </c>
      <c r="C1718" s="93" t="s">
        <v>1744</v>
      </c>
      <c r="D1718" s="89"/>
      <c r="E1718" s="89" t="s">
        <v>1745</v>
      </c>
      <c r="F1718" s="90">
        <v>64.0</v>
      </c>
      <c r="G1718" s="89" t="s">
        <v>1809</v>
      </c>
      <c r="H1718" s="91">
        <v>36.83</v>
      </c>
      <c r="I1718" s="92">
        <v>1.87</v>
      </c>
      <c r="J1718" s="92">
        <v>20.96</v>
      </c>
      <c r="K1718" s="92">
        <v>1.35</v>
      </c>
      <c r="L1718" s="92">
        <v>0.0</v>
      </c>
      <c r="M1718" s="92">
        <v>0.03</v>
      </c>
      <c r="N1718" s="92">
        <v>6.02</v>
      </c>
      <c r="O1718" s="92">
        <v>32.86</v>
      </c>
      <c r="P1718" s="92"/>
      <c r="Q1718" s="50">
        <f t="shared" si="8"/>
        <v>99.92</v>
      </c>
      <c r="R1718" s="51">
        <f t="shared" si="9"/>
        <v>12</v>
      </c>
      <c r="S1718" s="52">
        <f t="shared" si="10"/>
        <v>0.6129721075</v>
      </c>
      <c r="T1718" s="52">
        <f t="shared" si="11"/>
        <v>0</v>
      </c>
      <c r="U1718" s="52">
        <f t="shared" si="12"/>
        <v>0.4111363821</v>
      </c>
      <c r="V1718" s="52">
        <f t="shared" si="13"/>
        <v>0.0003947622939</v>
      </c>
      <c r="W1718" s="52">
        <f t="shared" si="14"/>
        <v>0</v>
      </c>
      <c r="X1718" s="52">
        <f t="shared" si="15"/>
        <v>0.4573646</v>
      </c>
      <c r="Y1718" s="52">
        <f t="shared" si="16"/>
        <v>0.08486355575</v>
      </c>
      <c r="Z1718" s="52">
        <f t="shared" si="17"/>
        <v>0.04639691944</v>
      </c>
      <c r="AA1718" s="52">
        <f t="shared" si="18"/>
        <v>0.02407301077</v>
      </c>
      <c r="AB1718" s="52">
        <f t="shared" si="19"/>
        <v>1.637201338</v>
      </c>
      <c r="AC1718" s="53">
        <f t="shared" si="20"/>
        <v>4.911878035</v>
      </c>
      <c r="AD1718" s="54">
        <f t="shared" si="21"/>
        <v>1.225944215</v>
      </c>
      <c r="AE1718" s="54">
        <f t="shared" si="22"/>
        <v>0</v>
      </c>
      <c r="AF1718" s="54">
        <f t="shared" si="23"/>
        <v>0.6167045732</v>
      </c>
      <c r="AG1718" s="54">
        <f t="shared" si="24"/>
        <v>0.0005921434408</v>
      </c>
      <c r="AH1718" s="54">
        <f t="shared" si="25"/>
        <v>0</v>
      </c>
      <c r="AI1718" s="54">
        <f t="shared" si="26"/>
        <v>0.4573646</v>
      </c>
      <c r="AJ1718" s="54">
        <f t="shared" si="27"/>
        <v>0.08486355575</v>
      </c>
      <c r="AK1718" s="54">
        <f t="shared" si="28"/>
        <v>0.04639691944</v>
      </c>
      <c r="AL1718" s="54">
        <f t="shared" si="29"/>
        <v>0.02407301077</v>
      </c>
      <c r="AM1718" s="54">
        <f t="shared" si="30"/>
        <v>2.455939018</v>
      </c>
      <c r="AN1718" s="54">
        <f t="shared" si="31"/>
        <v>-4.911878035</v>
      </c>
      <c r="AO1718" s="55">
        <f t="shared" si="32"/>
        <v>2.995219187</v>
      </c>
      <c r="AP1718" s="55">
        <f t="shared" si="33"/>
        <v>0</v>
      </c>
      <c r="AQ1718" s="55">
        <f t="shared" si="34"/>
        <v>2.00897164</v>
      </c>
      <c r="AR1718" s="55">
        <f t="shared" si="35"/>
        <v>0.001928961501</v>
      </c>
      <c r="AS1718" s="55">
        <f t="shared" si="36"/>
        <v>0</v>
      </c>
      <c r="AT1718" s="55">
        <f t="shared" si="37"/>
        <v>2.234860622</v>
      </c>
      <c r="AU1718" s="55">
        <f t="shared" si="38"/>
        <v>0.4146762101</v>
      </c>
      <c r="AV1718" s="55">
        <f t="shared" si="39"/>
        <v>0.2267133229</v>
      </c>
      <c r="AW1718" s="55">
        <f t="shared" si="40"/>
        <v>0.1176300567</v>
      </c>
      <c r="AX1718" s="55">
        <f t="shared" si="41"/>
        <v>8</v>
      </c>
      <c r="AY1718" s="55">
        <f t="shared" si="42"/>
        <v>24.00133898</v>
      </c>
      <c r="AZ1718" s="54">
        <f t="shared" ref="AZ1718:BA1718" si="12068">AO1718*2</f>
        <v>5.990438374</v>
      </c>
      <c r="BA1718" s="54">
        <f t="shared" si="12068"/>
        <v>0</v>
      </c>
      <c r="BB1718" s="54">
        <f t="shared" ref="BB1718:BD1718" si="12069">AQ1718*(3/2)</f>
        <v>3.01345746</v>
      </c>
      <c r="BC1718" s="54">
        <f t="shared" si="12069"/>
        <v>0.002893442252</v>
      </c>
      <c r="BD1718" s="54">
        <f t="shared" si="12069"/>
        <v>0</v>
      </c>
      <c r="BE1718" s="54">
        <f t="shared" ref="BE1718:BH1718" si="12070">AT1718</f>
        <v>2.234860622</v>
      </c>
      <c r="BF1718" s="54">
        <f t="shared" si="12070"/>
        <v>0.4146762101</v>
      </c>
      <c r="BG1718" s="54">
        <f t="shared" si="12070"/>
        <v>0.2267133229</v>
      </c>
      <c r="BH1718" s="54">
        <f t="shared" si="12070"/>
        <v>0.1176300567</v>
      </c>
      <c r="BI1718" s="54">
        <f t="shared" si="46"/>
        <v>12.00066949</v>
      </c>
      <c r="BJ1718" s="54">
        <f t="shared" si="47"/>
        <v>-24.00133898</v>
      </c>
      <c r="BK1718" s="56">
        <f t="shared" ref="BK1718:BN1718" si="12071">AO1718</f>
        <v>2.995219187</v>
      </c>
      <c r="BL1718" s="56">
        <f t="shared" si="12071"/>
        <v>0</v>
      </c>
      <c r="BM1718" s="56">
        <f t="shared" si="12071"/>
        <v>2.00897164</v>
      </c>
      <c r="BN1718" s="56">
        <f t="shared" si="12071"/>
        <v>0.001928961501</v>
      </c>
      <c r="BO1718" s="56">
        <f t="shared" si="49"/>
        <v>0</v>
      </c>
      <c r="BP1718" s="56">
        <f t="shared" si="50"/>
        <v>2.234860622</v>
      </c>
      <c r="BQ1718" s="56">
        <f t="shared" ref="BQ1718:BS1718" si="12072">AU1718</f>
        <v>0.4146762101</v>
      </c>
      <c r="BR1718" s="56">
        <f t="shared" si="12072"/>
        <v>0.2267133229</v>
      </c>
      <c r="BS1718" s="56">
        <f t="shared" si="12072"/>
        <v>0.1176300567</v>
      </c>
      <c r="BT1718" s="56">
        <f t="shared" si="52"/>
        <v>8</v>
      </c>
      <c r="BU1718" s="50">
        <f t="shared" ref="BU1718:BX1718" si="12073">AZ1718</f>
        <v>5.990438374</v>
      </c>
      <c r="BV1718" s="50">
        <f t="shared" si="12073"/>
        <v>0</v>
      </c>
      <c r="BW1718" s="50">
        <f t="shared" si="12073"/>
        <v>3.01345746</v>
      </c>
      <c r="BX1718" s="50">
        <f t="shared" si="12073"/>
        <v>0.002893442252</v>
      </c>
      <c r="BY1718" s="50">
        <f t="shared" si="54"/>
        <v>0</v>
      </c>
      <c r="BZ1718" s="50">
        <f t="shared" si="55"/>
        <v>2.234860622</v>
      </c>
      <c r="CA1718" s="50">
        <f t="shared" ref="CA1718:CC1718" si="12074">BF1718</f>
        <v>0.4146762101</v>
      </c>
      <c r="CB1718" s="50">
        <f t="shared" si="12074"/>
        <v>0.2267133229</v>
      </c>
      <c r="CC1718" s="50">
        <f t="shared" si="12074"/>
        <v>0.1176300567</v>
      </c>
      <c r="CD1718" s="50">
        <f t="shared" si="57"/>
        <v>12.00066949</v>
      </c>
      <c r="CE1718" s="57">
        <f t="shared" si="58"/>
        <v>36.83</v>
      </c>
      <c r="CF1718" s="57">
        <f t="shared" si="59"/>
        <v>0</v>
      </c>
      <c r="CG1718" s="57">
        <f t="shared" si="60"/>
        <v>20.96</v>
      </c>
      <c r="CH1718" s="57">
        <f t="shared" si="61"/>
        <v>0.03</v>
      </c>
      <c r="CI1718" s="58">
        <f t="shared" si="62"/>
        <v>0</v>
      </c>
      <c r="CJ1718" s="58">
        <f t="shared" si="63"/>
        <v>32.86</v>
      </c>
      <c r="CK1718" s="57">
        <f t="shared" si="64"/>
        <v>6.02</v>
      </c>
      <c r="CL1718" s="57">
        <f t="shared" si="65"/>
        <v>1.87</v>
      </c>
      <c r="CM1718" s="57">
        <f t="shared" si="66"/>
        <v>1.35</v>
      </c>
      <c r="CN1718" s="57">
        <f t="shared" si="67"/>
        <v>99.92</v>
      </c>
      <c r="CO1718" s="59">
        <f t="shared" si="68"/>
        <v>0.07572558247</v>
      </c>
      <c r="CP1718" s="59">
        <f t="shared" si="69"/>
        <v>0.7464762996</v>
      </c>
      <c r="CQ1718" s="59">
        <f t="shared" si="70"/>
        <v>0.1385079498</v>
      </c>
      <c r="CR1718" s="59">
        <f t="shared" si="71"/>
        <v>0.03929016806</v>
      </c>
      <c r="CS1718" s="60">
        <f t="shared" si="72"/>
        <v>7.572558247</v>
      </c>
      <c r="CT1718" s="60">
        <f t="shared" si="73"/>
        <v>3.929016806</v>
      </c>
      <c r="CU1718" s="60">
        <f t="shared" si="74"/>
        <v>88.49842495</v>
      </c>
      <c r="CV1718" s="61">
        <f t="shared" si="75"/>
        <v>0.07715295929</v>
      </c>
      <c r="CW1718" s="61">
        <f t="shared" si="76"/>
        <v>0.06557835442</v>
      </c>
      <c r="CX1718" s="62"/>
    </row>
    <row r="1719" ht="15.75" customHeight="1">
      <c r="A1719" s="17" t="s">
        <v>53</v>
      </c>
      <c r="B1719" s="87" t="s">
        <v>1069</v>
      </c>
      <c r="C1719" s="88" t="s">
        <v>1744</v>
      </c>
      <c r="D1719" s="89"/>
      <c r="E1719" s="89" t="s">
        <v>1745</v>
      </c>
      <c r="F1719" s="90">
        <v>65.0</v>
      </c>
      <c r="G1719" s="89" t="s">
        <v>1810</v>
      </c>
      <c r="H1719" s="91">
        <v>37.92</v>
      </c>
      <c r="I1719" s="92">
        <v>4.87</v>
      </c>
      <c r="J1719" s="92">
        <v>21.43</v>
      </c>
      <c r="K1719" s="92">
        <v>1.72</v>
      </c>
      <c r="L1719" s="92">
        <v>0.01</v>
      </c>
      <c r="M1719" s="92">
        <v>0.03</v>
      </c>
      <c r="N1719" s="92">
        <v>1.81</v>
      </c>
      <c r="O1719" s="92">
        <v>32.37</v>
      </c>
      <c r="P1719" s="92"/>
      <c r="Q1719" s="50">
        <f t="shared" si="8"/>
        <v>100.16</v>
      </c>
      <c r="R1719" s="51">
        <f t="shared" si="9"/>
        <v>12</v>
      </c>
      <c r="S1719" s="52">
        <f t="shared" si="10"/>
        <v>0.6311132858</v>
      </c>
      <c r="T1719" s="52">
        <f t="shared" si="11"/>
        <v>0.0001251583253</v>
      </c>
      <c r="U1719" s="52">
        <f t="shared" si="12"/>
        <v>0.4203555663</v>
      </c>
      <c r="V1719" s="52">
        <f t="shared" si="13"/>
        <v>0.0003947622939</v>
      </c>
      <c r="W1719" s="52">
        <f t="shared" si="14"/>
        <v>0</v>
      </c>
      <c r="X1719" s="52">
        <f t="shared" si="15"/>
        <v>0.4505444949</v>
      </c>
      <c r="Y1719" s="52">
        <f t="shared" si="16"/>
        <v>0.02551545447</v>
      </c>
      <c r="Z1719" s="52">
        <f t="shared" si="17"/>
        <v>0.12083048</v>
      </c>
      <c r="AA1719" s="52">
        <f t="shared" si="18"/>
        <v>0.0306707989</v>
      </c>
      <c r="AB1719" s="52">
        <f t="shared" si="19"/>
        <v>1.679550001</v>
      </c>
      <c r="AC1719" s="53">
        <f t="shared" si="20"/>
        <v>5.042327219</v>
      </c>
      <c r="AD1719" s="54">
        <f t="shared" si="21"/>
        <v>1.262226572</v>
      </c>
      <c r="AE1719" s="54">
        <f t="shared" si="22"/>
        <v>0.0002503166506</v>
      </c>
      <c r="AF1719" s="54">
        <f t="shared" si="23"/>
        <v>0.6305333494</v>
      </c>
      <c r="AG1719" s="54">
        <f t="shared" si="24"/>
        <v>0.0005921434408</v>
      </c>
      <c r="AH1719" s="54">
        <f t="shared" si="25"/>
        <v>0</v>
      </c>
      <c r="AI1719" s="54">
        <f t="shared" si="26"/>
        <v>0.4505444949</v>
      </c>
      <c r="AJ1719" s="54">
        <f t="shared" si="27"/>
        <v>0.02551545447</v>
      </c>
      <c r="AK1719" s="54">
        <f t="shared" si="28"/>
        <v>0.12083048</v>
      </c>
      <c r="AL1719" s="54">
        <f t="shared" si="29"/>
        <v>0.0306707989</v>
      </c>
      <c r="AM1719" s="54">
        <f t="shared" si="30"/>
        <v>2.52116361</v>
      </c>
      <c r="AN1719" s="54">
        <f t="shared" si="31"/>
        <v>-5.042327219</v>
      </c>
      <c r="AO1719" s="55">
        <f t="shared" si="32"/>
        <v>3.006106566</v>
      </c>
      <c r="AP1719" s="55">
        <f t="shared" si="33"/>
        <v>0.0005961517083</v>
      </c>
      <c r="AQ1719" s="55">
        <f t="shared" si="34"/>
        <v>2.002229483</v>
      </c>
      <c r="AR1719" s="55">
        <f t="shared" si="35"/>
        <v>0.001880324104</v>
      </c>
      <c r="AS1719" s="55">
        <f t="shared" si="36"/>
        <v>0</v>
      </c>
      <c r="AT1719" s="55">
        <f t="shared" si="37"/>
        <v>2.146024803</v>
      </c>
      <c r="AU1719" s="55">
        <f t="shared" si="38"/>
        <v>0.121534718</v>
      </c>
      <c r="AV1719" s="55">
        <f t="shared" si="39"/>
        <v>0.5755373998</v>
      </c>
      <c r="AW1719" s="55">
        <f t="shared" si="40"/>
        <v>0.1460905547</v>
      </c>
      <c r="AX1719" s="55">
        <f t="shared" si="41"/>
        <v>8</v>
      </c>
      <c r="AY1719" s="55">
        <f t="shared" si="42"/>
        <v>24.01751524</v>
      </c>
      <c r="AZ1719" s="54">
        <f t="shared" ref="AZ1719:BA1719" si="12075">AO1719*2</f>
        <v>6.012213133</v>
      </c>
      <c r="BA1719" s="54">
        <f t="shared" si="12075"/>
        <v>0.001192303417</v>
      </c>
      <c r="BB1719" s="54">
        <f t="shared" ref="BB1719:BD1719" si="12076">AQ1719*(3/2)</f>
        <v>3.003344224</v>
      </c>
      <c r="BC1719" s="54">
        <f t="shared" si="12076"/>
        <v>0.002820486156</v>
      </c>
      <c r="BD1719" s="54">
        <f t="shared" si="12076"/>
        <v>0</v>
      </c>
      <c r="BE1719" s="54">
        <f t="shared" ref="BE1719:BH1719" si="12077">AT1719</f>
        <v>2.146024803</v>
      </c>
      <c r="BF1719" s="54">
        <f t="shared" si="12077"/>
        <v>0.121534718</v>
      </c>
      <c r="BG1719" s="54">
        <f t="shared" si="12077"/>
        <v>0.5755373998</v>
      </c>
      <c r="BH1719" s="54">
        <f t="shared" si="12077"/>
        <v>0.1460905547</v>
      </c>
      <c r="BI1719" s="54">
        <f t="shared" si="46"/>
        <v>12.00875762</v>
      </c>
      <c r="BJ1719" s="54">
        <f t="shared" si="47"/>
        <v>-24.01751524</v>
      </c>
      <c r="BK1719" s="56">
        <f t="shared" ref="BK1719:BN1719" si="12078">AO1719</f>
        <v>3.006106566</v>
      </c>
      <c r="BL1719" s="56">
        <f t="shared" si="12078"/>
        <v>0.0005961517083</v>
      </c>
      <c r="BM1719" s="56">
        <f t="shared" si="12078"/>
        <v>2.002229483</v>
      </c>
      <c r="BN1719" s="56">
        <f t="shared" si="12078"/>
        <v>0.001880324104</v>
      </c>
      <c r="BO1719" s="56">
        <f t="shared" si="49"/>
        <v>0</v>
      </c>
      <c r="BP1719" s="56">
        <f t="shared" si="50"/>
        <v>2.146024803</v>
      </c>
      <c r="BQ1719" s="56">
        <f t="shared" ref="BQ1719:BS1719" si="12079">AU1719</f>
        <v>0.121534718</v>
      </c>
      <c r="BR1719" s="56">
        <f t="shared" si="12079"/>
        <v>0.5755373998</v>
      </c>
      <c r="BS1719" s="56">
        <f t="shared" si="12079"/>
        <v>0.1460905547</v>
      </c>
      <c r="BT1719" s="56">
        <f t="shared" si="52"/>
        <v>8</v>
      </c>
      <c r="BU1719" s="50">
        <f t="shared" ref="BU1719:BX1719" si="12080">AZ1719</f>
        <v>6.012213133</v>
      </c>
      <c r="BV1719" s="50">
        <f t="shared" si="12080"/>
        <v>0.001192303417</v>
      </c>
      <c r="BW1719" s="50">
        <f t="shared" si="12080"/>
        <v>3.003344224</v>
      </c>
      <c r="BX1719" s="50">
        <f t="shared" si="12080"/>
        <v>0.002820486156</v>
      </c>
      <c r="BY1719" s="50">
        <f t="shared" si="54"/>
        <v>0</v>
      </c>
      <c r="BZ1719" s="50">
        <f t="shared" si="55"/>
        <v>2.146024803</v>
      </c>
      <c r="CA1719" s="50">
        <f t="shared" ref="CA1719:CC1719" si="12081">BF1719</f>
        <v>0.121534718</v>
      </c>
      <c r="CB1719" s="50">
        <f t="shared" si="12081"/>
        <v>0.5755373998</v>
      </c>
      <c r="CC1719" s="50">
        <f t="shared" si="12081"/>
        <v>0.1460905547</v>
      </c>
      <c r="CD1719" s="50">
        <f t="shared" si="57"/>
        <v>12.00875762</v>
      </c>
      <c r="CE1719" s="57">
        <f t="shared" si="58"/>
        <v>37.92</v>
      </c>
      <c r="CF1719" s="57">
        <f t="shared" si="59"/>
        <v>0.01</v>
      </c>
      <c r="CG1719" s="57">
        <f t="shared" si="60"/>
        <v>21.43</v>
      </c>
      <c r="CH1719" s="57">
        <f t="shared" si="61"/>
        <v>0.03</v>
      </c>
      <c r="CI1719" s="58">
        <f t="shared" si="62"/>
        <v>0</v>
      </c>
      <c r="CJ1719" s="58">
        <f t="shared" si="63"/>
        <v>32.37</v>
      </c>
      <c r="CK1719" s="57">
        <f t="shared" si="64"/>
        <v>1.81</v>
      </c>
      <c r="CL1719" s="57">
        <f t="shared" si="65"/>
        <v>4.87</v>
      </c>
      <c r="CM1719" s="57">
        <f t="shared" si="66"/>
        <v>1.72</v>
      </c>
      <c r="CN1719" s="57">
        <f t="shared" si="67"/>
        <v>100.16</v>
      </c>
      <c r="CO1719" s="59">
        <f t="shared" si="68"/>
        <v>0.1925397469</v>
      </c>
      <c r="CP1719" s="59">
        <f t="shared" si="69"/>
        <v>0.7179291431</v>
      </c>
      <c r="CQ1719" s="59">
        <f t="shared" si="70"/>
        <v>0.04065811162</v>
      </c>
      <c r="CR1719" s="59">
        <f t="shared" si="71"/>
        <v>0.04887299839</v>
      </c>
      <c r="CS1719" s="60">
        <f t="shared" si="72"/>
        <v>19.25397469</v>
      </c>
      <c r="CT1719" s="60">
        <f t="shared" si="73"/>
        <v>4.887299839</v>
      </c>
      <c r="CU1719" s="60">
        <f t="shared" si="74"/>
        <v>75.85872547</v>
      </c>
      <c r="CV1719" s="61">
        <f t="shared" si="75"/>
        <v>0.1451428718</v>
      </c>
      <c r="CW1719" s="61">
        <f t="shared" si="76"/>
        <v>0.1667394208</v>
      </c>
      <c r="CX1719" s="62"/>
    </row>
    <row r="1720" ht="15.75" customHeight="1">
      <c r="A1720" s="17" t="s">
        <v>53</v>
      </c>
      <c r="B1720" s="87" t="s">
        <v>1069</v>
      </c>
      <c r="C1720" s="93" t="s">
        <v>1744</v>
      </c>
      <c r="D1720" s="89"/>
      <c r="E1720" s="89" t="s">
        <v>1745</v>
      </c>
      <c r="F1720" s="90">
        <v>66.0</v>
      </c>
      <c r="G1720" s="89" t="s">
        <v>1811</v>
      </c>
      <c r="H1720" s="91">
        <v>37.52</v>
      </c>
      <c r="I1720" s="92">
        <v>3.03</v>
      </c>
      <c r="J1720" s="92">
        <v>21.33</v>
      </c>
      <c r="K1720" s="92">
        <v>2.98</v>
      </c>
      <c r="L1720" s="92">
        <v>0.08</v>
      </c>
      <c r="M1720" s="92">
        <v>0.03</v>
      </c>
      <c r="N1720" s="92">
        <v>6.35</v>
      </c>
      <c r="O1720" s="92">
        <v>29.18</v>
      </c>
      <c r="P1720" s="92"/>
      <c r="Q1720" s="50">
        <f t="shared" si="8"/>
        <v>100.5</v>
      </c>
      <c r="R1720" s="51">
        <f t="shared" si="9"/>
        <v>12</v>
      </c>
      <c r="S1720" s="52">
        <f t="shared" si="10"/>
        <v>0.6244559727</v>
      </c>
      <c r="T1720" s="52">
        <f t="shared" si="11"/>
        <v>0.001001266602</v>
      </c>
      <c r="U1720" s="52">
        <f t="shared" si="12"/>
        <v>0.4183940377</v>
      </c>
      <c r="V1720" s="52">
        <f t="shared" si="13"/>
        <v>0.0003947622939</v>
      </c>
      <c r="W1720" s="52">
        <f t="shared" si="14"/>
        <v>0</v>
      </c>
      <c r="X1720" s="52">
        <f t="shared" si="15"/>
        <v>0.4061442188</v>
      </c>
      <c r="Y1720" s="52">
        <f t="shared" si="16"/>
        <v>0.08951554469</v>
      </c>
      <c r="Z1720" s="52">
        <f t="shared" si="17"/>
        <v>0.07517789621</v>
      </c>
      <c r="AA1720" s="52">
        <f t="shared" si="18"/>
        <v>0.05313894229</v>
      </c>
      <c r="AB1720" s="52">
        <f t="shared" si="19"/>
        <v>1.668222641</v>
      </c>
      <c r="AC1720" s="53">
        <f t="shared" si="20"/>
        <v>5.006148561</v>
      </c>
      <c r="AD1720" s="54">
        <f t="shared" si="21"/>
        <v>1.248911945</v>
      </c>
      <c r="AE1720" s="54">
        <f t="shared" si="22"/>
        <v>0.002002533205</v>
      </c>
      <c r="AF1720" s="54">
        <f t="shared" si="23"/>
        <v>0.6275910566</v>
      </c>
      <c r="AG1720" s="54">
        <f t="shared" si="24"/>
        <v>0.0005921434408</v>
      </c>
      <c r="AH1720" s="54">
        <f t="shared" si="25"/>
        <v>0</v>
      </c>
      <c r="AI1720" s="54">
        <f t="shared" si="26"/>
        <v>0.4061442188</v>
      </c>
      <c r="AJ1720" s="54">
        <f t="shared" si="27"/>
        <v>0.08951554469</v>
      </c>
      <c r="AK1720" s="54">
        <f t="shared" si="28"/>
        <v>0.07517789621</v>
      </c>
      <c r="AL1720" s="54">
        <f t="shared" si="29"/>
        <v>0.05313894229</v>
      </c>
      <c r="AM1720" s="54">
        <f t="shared" si="30"/>
        <v>2.503074281</v>
      </c>
      <c r="AN1720" s="54">
        <f t="shared" si="31"/>
        <v>-5.006148561</v>
      </c>
      <c r="AO1720" s="55">
        <f t="shared" si="32"/>
        <v>2.994592963</v>
      </c>
      <c r="AP1720" s="55">
        <f t="shared" si="33"/>
        <v>0.004801596993</v>
      </c>
      <c r="AQ1720" s="55">
        <f t="shared" si="34"/>
        <v>2.00641822</v>
      </c>
      <c r="AR1720" s="55">
        <f t="shared" si="35"/>
        <v>0.001893091649</v>
      </c>
      <c r="AS1720" s="55">
        <f t="shared" si="36"/>
        <v>0</v>
      </c>
      <c r="AT1720" s="55">
        <f t="shared" si="37"/>
        <v>1.947673931</v>
      </c>
      <c r="AU1720" s="55">
        <f t="shared" si="38"/>
        <v>0.429273851</v>
      </c>
      <c r="AV1720" s="55">
        <f t="shared" si="39"/>
        <v>0.3605173283</v>
      </c>
      <c r="AW1720" s="55">
        <f t="shared" si="40"/>
        <v>0.2548290185</v>
      </c>
      <c r="AX1720" s="55">
        <f t="shared" si="41"/>
        <v>8</v>
      </c>
      <c r="AY1720" s="55">
        <f t="shared" si="42"/>
        <v>24.00710043</v>
      </c>
      <c r="AZ1720" s="54">
        <f t="shared" ref="AZ1720:BA1720" si="12082">AO1720*2</f>
        <v>5.989185925</v>
      </c>
      <c r="BA1720" s="54">
        <f t="shared" si="12082"/>
        <v>0.009603193986</v>
      </c>
      <c r="BB1720" s="54">
        <f t="shared" ref="BB1720:BD1720" si="12083">AQ1720*(3/2)</f>
        <v>3.009627329</v>
      </c>
      <c r="BC1720" s="54">
        <f t="shared" si="12083"/>
        <v>0.002839637474</v>
      </c>
      <c r="BD1720" s="54">
        <f t="shared" si="12083"/>
        <v>0</v>
      </c>
      <c r="BE1720" s="54">
        <f t="shared" ref="BE1720:BH1720" si="12084">AT1720</f>
        <v>1.947673931</v>
      </c>
      <c r="BF1720" s="54">
        <f t="shared" si="12084"/>
        <v>0.429273851</v>
      </c>
      <c r="BG1720" s="54">
        <f t="shared" si="12084"/>
        <v>0.3605173283</v>
      </c>
      <c r="BH1720" s="54">
        <f t="shared" si="12084"/>
        <v>0.2548290185</v>
      </c>
      <c r="BI1720" s="54">
        <f t="shared" si="46"/>
        <v>12.00355022</v>
      </c>
      <c r="BJ1720" s="54">
        <f t="shared" si="47"/>
        <v>-24.00710043</v>
      </c>
      <c r="BK1720" s="56">
        <f t="shared" ref="BK1720:BN1720" si="12085">AO1720</f>
        <v>2.994592963</v>
      </c>
      <c r="BL1720" s="56">
        <f t="shared" si="12085"/>
        <v>0.004801596993</v>
      </c>
      <c r="BM1720" s="56">
        <f t="shared" si="12085"/>
        <v>2.00641822</v>
      </c>
      <c r="BN1720" s="56">
        <f t="shared" si="12085"/>
        <v>0.001893091649</v>
      </c>
      <c r="BO1720" s="56">
        <f t="shared" si="49"/>
        <v>0</v>
      </c>
      <c r="BP1720" s="56">
        <f t="shared" si="50"/>
        <v>1.947673931</v>
      </c>
      <c r="BQ1720" s="56">
        <f t="shared" ref="BQ1720:BS1720" si="12086">AU1720</f>
        <v>0.429273851</v>
      </c>
      <c r="BR1720" s="56">
        <f t="shared" si="12086"/>
        <v>0.3605173283</v>
      </c>
      <c r="BS1720" s="56">
        <f t="shared" si="12086"/>
        <v>0.2548290185</v>
      </c>
      <c r="BT1720" s="56">
        <f t="shared" si="52"/>
        <v>8</v>
      </c>
      <c r="BU1720" s="50">
        <f t="shared" ref="BU1720:BX1720" si="12087">AZ1720</f>
        <v>5.989185925</v>
      </c>
      <c r="BV1720" s="50">
        <f t="shared" si="12087"/>
        <v>0.009603193986</v>
      </c>
      <c r="BW1720" s="50">
        <f t="shared" si="12087"/>
        <v>3.009627329</v>
      </c>
      <c r="BX1720" s="50">
        <f t="shared" si="12087"/>
        <v>0.002839637474</v>
      </c>
      <c r="BY1720" s="50">
        <f t="shared" si="54"/>
        <v>0</v>
      </c>
      <c r="BZ1720" s="50">
        <f t="shared" si="55"/>
        <v>1.947673931</v>
      </c>
      <c r="CA1720" s="50">
        <f t="shared" ref="CA1720:CC1720" si="12088">BF1720</f>
        <v>0.429273851</v>
      </c>
      <c r="CB1720" s="50">
        <f t="shared" si="12088"/>
        <v>0.3605173283</v>
      </c>
      <c r="CC1720" s="50">
        <f t="shared" si="12088"/>
        <v>0.2548290185</v>
      </c>
      <c r="CD1720" s="50">
        <f t="shared" si="57"/>
        <v>12.00355022</v>
      </c>
      <c r="CE1720" s="57">
        <f t="shared" si="58"/>
        <v>37.52</v>
      </c>
      <c r="CF1720" s="57">
        <f t="shared" si="59"/>
        <v>0.08</v>
      </c>
      <c r="CG1720" s="57">
        <f t="shared" si="60"/>
        <v>21.33</v>
      </c>
      <c r="CH1720" s="57">
        <f t="shared" si="61"/>
        <v>0.03</v>
      </c>
      <c r="CI1720" s="58">
        <f t="shared" si="62"/>
        <v>0</v>
      </c>
      <c r="CJ1720" s="58">
        <f t="shared" si="63"/>
        <v>29.18</v>
      </c>
      <c r="CK1720" s="57">
        <f t="shared" si="64"/>
        <v>6.35</v>
      </c>
      <c r="CL1720" s="57">
        <f t="shared" si="65"/>
        <v>3.03</v>
      </c>
      <c r="CM1720" s="57">
        <f t="shared" si="66"/>
        <v>2.98</v>
      </c>
      <c r="CN1720" s="57">
        <f t="shared" si="67"/>
        <v>100.5</v>
      </c>
      <c r="CO1720" s="59">
        <f t="shared" si="68"/>
        <v>0.1204819155</v>
      </c>
      <c r="CP1720" s="59">
        <f t="shared" si="69"/>
        <v>0.650896552</v>
      </c>
      <c r="CQ1720" s="59">
        <f t="shared" si="70"/>
        <v>0.1434597778</v>
      </c>
      <c r="CR1720" s="59">
        <f t="shared" si="71"/>
        <v>0.08516175465</v>
      </c>
      <c r="CS1720" s="60">
        <f t="shared" si="72"/>
        <v>12.04819155</v>
      </c>
      <c r="CT1720" s="60">
        <f t="shared" si="73"/>
        <v>8.516175465</v>
      </c>
      <c r="CU1720" s="60">
        <f t="shared" si="74"/>
        <v>79.43563299</v>
      </c>
      <c r="CV1720" s="61">
        <f t="shared" si="75"/>
        <v>0.1454027124</v>
      </c>
      <c r="CW1720" s="61">
        <f t="shared" si="76"/>
        <v>0.1043373388</v>
      </c>
      <c r="CX1720" s="62"/>
    </row>
    <row r="1721" ht="15.75" customHeight="1">
      <c r="A1721" s="17" t="s">
        <v>53</v>
      </c>
      <c r="B1721" s="87" t="s">
        <v>1069</v>
      </c>
      <c r="C1721" s="88" t="s">
        <v>1744</v>
      </c>
      <c r="D1721" s="89"/>
      <c r="E1721" s="89" t="s">
        <v>1745</v>
      </c>
      <c r="F1721" s="90">
        <v>67.0</v>
      </c>
      <c r="G1721" s="89" t="s">
        <v>1812</v>
      </c>
      <c r="H1721" s="91">
        <v>37.74</v>
      </c>
      <c r="I1721" s="92">
        <v>3.33</v>
      </c>
      <c r="J1721" s="92">
        <v>21.04</v>
      </c>
      <c r="K1721" s="92">
        <v>1.28</v>
      </c>
      <c r="L1721" s="92">
        <v>0.02</v>
      </c>
      <c r="M1721" s="92">
        <v>0.02</v>
      </c>
      <c r="N1721" s="92">
        <v>6.17</v>
      </c>
      <c r="O1721" s="92">
        <v>30.37</v>
      </c>
      <c r="P1721" s="92"/>
      <c r="Q1721" s="50">
        <f t="shared" si="8"/>
        <v>99.97</v>
      </c>
      <c r="R1721" s="51">
        <f t="shared" si="9"/>
        <v>12</v>
      </c>
      <c r="S1721" s="52">
        <f t="shared" si="10"/>
        <v>0.6281174949</v>
      </c>
      <c r="T1721" s="52">
        <f t="shared" si="11"/>
        <v>0.0002503166506</v>
      </c>
      <c r="U1721" s="52">
        <f t="shared" si="12"/>
        <v>0.412705605</v>
      </c>
      <c r="V1721" s="52">
        <f t="shared" si="13"/>
        <v>0.0002631748626</v>
      </c>
      <c r="W1721" s="52">
        <f t="shared" si="14"/>
        <v>0</v>
      </c>
      <c r="X1721" s="52">
        <f t="shared" si="15"/>
        <v>0.4227073312</v>
      </c>
      <c r="Y1721" s="52">
        <f t="shared" si="16"/>
        <v>0.08697809618</v>
      </c>
      <c r="Z1721" s="52">
        <f t="shared" si="17"/>
        <v>0.08262125227</v>
      </c>
      <c r="AA1721" s="52">
        <f t="shared" si="18"/>
        <v>0.02282478058</v>
      </c>
      <c r="AB1721" s="52">
        <f t="shared" si="19"/>
        <v>1.656468052</v>
      </c>
      <c r="AC1721" s="53">
        <f t="shared" si="20"/>
        <v>4.982640506</v>
      </c>
      <c r="AD1721" s="54">
        <f t="shared" si="21"/>
        <v>1.25623499</v>
      </c>
      <c r="AE1721" s="54">
        <f t="shared" si="22"/>
        <v>0.0005006333011</v>
      </c>
      <c r="AF1721" s="54">
        <f t="shared" si="23"/>
        <v>0.6190584075</v>
      </c>
      <c r="AG1721" s="54">
        <f t="shared" si="24"/>
        <v>0.0003947622939</v>
      </c>
      <c r="AH1721" s="54">
        <f t="shared" si="25"/>
        <v>0</v>
      </c>
      <c r="AI1721" s="54">
        <f t="shared" si="26"/>
        <v>0.4227073312</v>
      </c>
      <c r="AJ1721" s="54">
        <f t="shared" si="27"/>
        <v>0.08697809618</v>
      </c>
      <c r="AK1721" s="54">
        <f t="shared" si="28"/>
        <v>0.08262125227</v>
      </c>
      <c r="AL1721" s="54">
        <f t="shared" si="29"/>
        <v>0.02282478058</v>
      </c>
      <c r="AM1721" s="54">
        <f t="shared" si="30"/>
        <v>2.491320253</v>
      </c>
      <c r="AN1721" s="54">
        <f t="shared" si="31"/>
        <v>-4.982640506</v>
      </c>
      <c r="AO1721" s="55">
        <f t="shared" si="32"/>
        <v>3.033526638</v>
      </c>
      <c r="AP1721" s="55">
        <f t="shared" si="33"/>
        <v>0.001208917493</v>
      </c>
      <c r="AQ1721" s="55">
        <f t="shared" si="34"/>
        <v>1.993183531</v>
      </c>
      <c r="AR1721" s="55">
        <f t="shared" si="35"/>
        <v>0.001271016908</v>
      </c>
      <c r="AS1721" s="55">
        <f t="shared" si="36"/>
        <v>0</v>
      </c>
      <c r="AT1721" s="55">
        <f t="shared" si="37"/>
        <v>2.041487396</v>
      </c>
      <c r="AU1721" s="55">
        <f t="shared" si="38"/>
        <v>0.4200653123</v>
      </c>
      <c r="AV1721" s="55">
        <f t="shared" si="39"/>
        <v>0.3990237044</v>
      </c>
      <c r="AW1721" s="55">
        <f t="shared" si="40"/>
        <v>0.1102334841</v>
      </c>
      <c r="AX1721" s="55">
        <f t="shared" si="41"/>
        <v>8</v>
      </c>
      <c r="AY1721" s="55">
        <f t="shared" si="42"/>
        <v>24.06392566</v>
      </c>
      <c r="AZ1721" s="54">
        <f t="shared" ref="AZ1721:BA1721" si="12089">AO1721*2</f>
        <v>6.067053276</v>
      </c>
      <c r="BA1721" s="54">
        <f t="shared" si="12089"/>
        <v>0.002417834986</v>
      </c>
      <c r="BB1721" s="54">
        <f t="shared" ref="BB1721:BD1721" si="12090">AQ1721*(3/2)</f>
        <v>2.989775296</v>
      </c>
      <c r="BC1721" s="54">
        <f t="shared" si="12090"/>
        <v>0.001906525362</v>
      </c>
      <c r="BD1721" s="54">
        <f t="shared" si="12090"/>
        <v>0</v>
      </c>
      <c r="BE1721" s="54">
        <f t="shared" ref="BE1721:BH1721" si="12091">AT1721</f>
        <v>2.041487396</v>
      </c>
      <c r="BF1721" s="54">
        <f t="shared" si="12091"/>
        <v>0.4200653123</v>
      </c>
      <c r="BG1721" s="54">
        <f t="shared" si="12091"/>
        <v>0.3990237044</v>
      </c>
      <c r="BH1721" s="54">
        <f t="shared" si="12091"/>
        <v>0.1102334841</v>
      </c>
      <c r="BI1721" s="54">
        <f t="shared" si="46"/>
        <v>12.03196283</v>
      </c>
      <c r="BJ1721" s="54">
        <f t="shared" si="47"/>
        <v>-24.06392566</v>
      </c>
      <c r="BK1721" s="56">
        <f t="shared" ref="BK1721:BN1721" si="12092">AO1721</f>
        <v>3.033526638</v>
      </c>
      <c r="BL1721" s="56">
        <f t="shared" si="12092"/>
        <v>0.001208917493</v>
      </c>
      <c r="BM1721" s="56">
        <f t="shared" si="12092"/>
        <v>1.993183531</v>
      </c>
      <c r="BN1721" s="56">
        <f t="shared" si="12092"/>
        <v>0.001271016908</v>
      </c>
      <c r="BO1721" s="56">
        <f t="shared" si="49"/>
        <v>0</v>
      </c>
      <c r="BP1721" s="56">
        <f t="shared" si="50"/>
        <v>2.041487396</v>
      </c>
      <c r="BQ1721" s="56">
        <f t="shared" ref="BQ1721:BS1721" si="12093">AU1721</f>
        <v>0.4200653123</v>
      </c>
      <c r="BR1721" s="56">
        <f t="shared" si="12093"/>
        <v>0.3990237044</v>
      </c>
      <c r="BS1721" s="56">
        <f t="shared" si="12093"/>
        <v>0.1102334841</v>
      </c>
      <c r="BT1721" s="56">
        <f t="shared" si="52"/>
        <v>8</v>
      </c>
      <c r="BU1721" s="50">
        <f t="shared" ref="BU1721:BX1721" si="12094">AZ1721</f>
        <v>6.067053276</v>
      </c>
      <c r="BV1721" s="50">
        <f t="shared" si="12094"/>
        <v>0.002417834986</v>
      </c>
      <c r="BW1721" s="50">
        <f t="shared" si="12094"/>
        <v>2.989775296</v>
      </c>
      <c r="BX1721" s="50">
        <f t="shared" si="12094"/>
        <v>0.001906525362</v>
      </c>
      <c r="BY1721" s="50">
        <f t="shared" si="54"/>
        <v>0</v>
      </c>
      <c r="BZ1721" s="50">
        <f t="shared" si="55"/>
        <v>2.041487396</v>
      </c>
      <c r="CA1721" s="50">
        <f t="shared" ref="CA1721:CC1721" si="12095">BF1721</f>
        <v>0.4200653123</v>
      </c>
      <c r="CB1721" s="50">
        <f t="shared" si="12095"/>
        <v>0.3990237044</v>
      </c>
      <c r="CC1721" s="50">
        <f t="shared" si="12095"/>
        <v>0.1102334841</v>
      </c>
      <c r="CD1721" s="50">
        <f t="shared" si="57"/>
        <v>12.03196283</v>
      </c>
      <c r="CE1721" s="57">
        <f t="shared" si="58"/>
        <v>37.74</v>
      </c>
      <c r="CF1721" s="57">
        <f t="shared" si="59"/>
        <v>0.02</v>
      </c>
      <c r="CG1721" s="57">
        <f t="shared" si="60"/>
        <v>21.04</v>
      </c>
      <c r="CH1721" s="57">
        <f t="shared" si="61"/>
        <v>0.02</v>
      </c>
      <c r="CI1721" s="58">
        <f t="shared" si="62"/>
        <v>0</v>
      </c>
      <c r="CJ1721" s="58">
        <f t="shared" si="63"/>
        <v>30.37</v>
      </c>
      <c r="CK1721" s="57">
        <f t="shared" si="64"/>
        <v>6.17</v>
      </c>
      <c r="CL1721" s="57">
        <f t="shared" si="65"/>
        <v>3.33</v>
      </c>
      <c r="CM1721" s="57">
        <f t="shared" si="66"/>
        <v>1.28</v>
      </c>
      <c r="CN1721" s="57">
        <f t="shared" si="67"/>
        <v>99.97</v>
      </c>
      <c r="CO1721" s="59">
        <f t="shared" si="68"/>
        <v>0.134314789</v>
      </c>
      <c r="CP1721" s="59">
        <f t="shared" si="69"/>
        <v>0.6871821042</v>
      </c>
      <c r="CQ1721" s="59">
        <f t="shared" si="70"/>
        <v>0.141397574</v>
      </c>
      <c r="CR1721" s="59">
        <f t="shared" si="71"/>
        <v>0.03710553281</v>
      </c>
      <c r="CS1721" s="60">
        <f t="shared" si="72"/>
        <v>13.4314789</v>
      </c>
      <c r="CT1721" s="60">
        <f t="shared" si="73"/>
        <v>3.710553281</v>
      </c>
      <c r="CU1721" s="60">
        <f t="shared" si="74"/>
        <v>82.85796782</v>
      </c>
      <c r="CV1721" s="61">
        <f t="shared" si="75"/>
        <v>0.1042629273</v>
      </c>
      <c r="CW1721" s="61">
        <f t="shared" si="76"/>
        <v>0.1163166072</v>
      </c>
      <c r="CX1721" s="62"/>
    </row>
    <row r="1722" ht="15.75" customHeight="1">
      <c r="A1722" s="17" t="s">
        <v>53</v>
      </c>
      <c r="B1722" s="87" t="s">
        <v>1069</v>
      </c>
      <c r="C1722" s="93" t="s">
        <v>1744</v>
      </c>
      <c r="D1722" s="89"/>
      <c r="E1722" s="89" t="s">
        <v>1745</v>
      </c>
      <c r="F1722" s="90">
        <v>68.0</v>
      </c>
      <c r="G1722" s="89" t="s">
        <v>1813</v>
      </c>
      <c r="H1722" s="91">
        <v>37.66</v>
      </c>
      <c r="I1722" s="92">
        <v>2.75</v>
      </c>
      <c r="J1722" s="92">
        <v>20.74</v>
      </c>
      <c r="K1722" s="92">
        <v>1.14</v>
      </c>
      <c r="L1722" s="92">
        <v>0.01</v>
      </c>
      <c r="M1722" s="92">
        <v>0.06</v>
      </c>
      <c r="N1722" s="92">
        <v>8.41</v>
      </c>
      <c r="O1722" s="92">
        <v>29.58</v>
      </c>
      <c r="P1722" s="92"/>
      <c r="Q1722" s="50">
        <f t="shared" si="8"/>
        <v>100.35</v>
      </c>
      <c r="R1722" s="51">
        <f t="shared" si="9"/>
        <v>12</v>
      </c>
      <c r="S1722" s="52">
        <f t="shared" si="10"/>
        <v>0.6267860323</v>
      </c>
      <c r="T1722" s="52">
        <f t="shared" si="11"/>
        <v>0.0001251583253</v>
      </c>
      <c r="U1722" s="52">
        <f t="shared" si="12"/>
        <v>0.4068210193</v>
      </c>
      <c r="V1722" s="52">
        <f t="shared" si="13"/>
        <v>0.0007895245878</v>
      </c>
      <c r="W1722" s="52">
        <f t="shared" si="14"/>
        <v>0</v>
      </c>
      <c r="X1722" s="52">
        <f t="shared" si="15"/>
        <v>0.4117116515</v>
      </c>
      <c r="Y1722" s="52">
        <f t="shared" si="16"/>
        <v>0.1185552332</v>
      </c>
      <c r="Z1722" s="52">
        <f t="shared" si="17"/>
        <v>0.06823076389</v>
      </c>
      <c r="AA1722" s="52">
        <f t="shared" si="18"/>
        <v>0.0203283202</v>
      </c>
      <c r="AB1722" s="52">
        <f t="shared" si="19"/>
        <v>1.653347703</v>
      </c>
      <c r="AC1722" s="53">
        <f t="shared" si="20"/>
        <v>4.968128332</v>
      </c>
      <c r="AD1722" s="54">
        <f t="shared" si="21"/>
        <v>1.253572065</v>
      </c>
      <c r="AE1722" s="54">
        <f t="shared" si="22"/>
        <v>0.0002503166506</v>
      </c>
      <c r="AF1722" s="54">
        <f t="shared" si="23"/>
        <v>0.610231529</v>
      </c>
      <c r="AG1722" s="54">
        <f t="shared" si="24"/>
        <v>0.001184286882</v>
      </c>
      <c r="AH1722" s="54">
        <f t="shared" si="25"/>
        <v>0</v>
      </c>
      <c r="AI1722" s="54">
        <f t="shared" si="26"/>
        <v>0.4117116515</v>
      </c>
      <c r="AJ1722" s="54">
        <f t="shared" si="27"/>
        <v>0.1185552332</v>
      </c>
      <c r="AK1722" s="54">
        <f t="shared" si="28"/>
        <v>0.06823076389</v>
      </c>
      <c r="AL1722" s="54">
        <f t="shared" si="29"/>
        <v>0.0203283202</v>
      </c>
      <c r="AM1722" s="54">
        <f t="shared" si="30"/>
        <v>2.484064166</v>
      </c>
      <c r="AN1722" s="54">
        <f t="shared" si="31"/>
        <v>-4.968128332</v>
      </c>
      <c r="AO1722" s="55">
        <f t="shared" si="32"/>
        <v>3.03280928</v>
      </c>
      <c r="AP1722" s="55">
        <f t="shared" si="33"/>
        <v>0.0006055995361</v>
      </c>
      <c r="AQ1722" s="55">
        <f t="shared" si="34"/>
        <v>1.968471694</v>
      </c>
      <c r="AR1722" s="55">
        <f t="shared" si="35"/>
        <v>0.00382024706</v>
      </c>
      <c r="AS1722" s="55">
        <f t="shared" si="36"/>
        <v>0</v>
      </c>
      <c r="AT1722" s="55">
        <f t="shared" si="37"/>
        <v>1.992135838</v>
      </c>
      <c r="AU1722" s="55">
        <f t="shared" si="38"/>
        <v>0.5736493683</v>
      </c>
      <c r="AV1722" s="55">
        <f t="shared" si="39"/>
        <v>0.330145988</v>
      </c>
      <c r="AW1722" s="55">
        <f t="shared" si="40"/>
        <v>0.09836198477</v>
      </c>
      <c r="AX1722" s="55">
        <f t="shared" si="41"/>
        <v>8</v>
      </c>
      <c r="AY1722" s="55">
        <f t="shared" si="42"/>
        <v>24.0391217</v>
      </c>
      <c r="AZ1722" s="54">
        <f t="shared" ref="AZ1722:BA1722" si="12096">AO1722*2</f>
        <v>6.065618561</v>
      </c>
      <c r="BA1722" s="54">
        <f t="shared" si="12096"/>
        <v>0.001211199072</v>
      </c>
      <c r="BB1722" s="54">
        <f t="shared" ref="BB1722:BD1722" si="12097">AQ1722*(3/2)</f>
        <v>2.952707541</v>
      </c>
      <c r="BC1722" s="54">
        <f t="shared" si="12097"/>
        <v>0.005730370589</v>
      </c>
      <c r="BD1722" s="54">
        <f t="shared" si="12097"/>
        <v>0</v>
      </c>
      <c r="BE1722" s="54">
        <f t="shared" ref="BE1722:BH1722" si="12098">AT1722</f>
        <v>1.992135838</v>
      </c>
      <c r="BF1722" s="54">
        <f t="shared" si="12098"/>
        <v>0.5736493683</v>
      </c>
      <c r="BG1722" s="54">
        <f t="shared" si="12098"/>
        <v>0.330145988</v>
      </c>
      <c r="BH1722" s="54">
        <f t="shared" si="12098"/>
        <v>0.09836198477</v>
      </c>
      <c r="BI1722" s="54">
        <f t="shared" si="46"/>
        <v>12.01956085</v>
      </c>
      <c r="BJ1722" s="54">
        <f t="shared" si="47"/>
        <v>-24.0391217</v>
      </c>
      <c r="BK1722" s="56">
        <f t="shared" ref="BK1722:BN1722" si="12099">AO1722</f>
        <v>3.03280928</v>
      </c>
      <c r="BL1722" s="56">
        <f t="shared" si="12099"/>
        <v>0.0006055995361</v>
      </c>
      <c r="BM1722" s="56">
        <f t="shared" si="12099"/>
        <v>1.968471694</v>
      </c>
      <c r="BN1722" s="56">
        <f t="shared" si="12099"/>
        <v>0.00382024706</v>
      </c>
      <c r="BO1722" s="56">
        <f t="shared" si="49"/>
        <v>0</v>
      </c>
      <c r="BP1722" s="56">
        <f t="shared" si="50"/>
        <v>1.992135838</v>
      </c>
      <c r="BQ1722" s="56">
        <f t="shared" ref="BQ1722:BS1722" si="12100">AU1722</f>
        <v>0.5736493683</v>
      </c>
      <c r="BR1722" s="56">
        <f t="shared" si="12100"/>
        <v>0.330145988</v>
      </c>
      <c r="BS1722" s="56">
        <f t="shared" si="12100"/>
        <v>0.09836198477</v>
      </c>
      <c r="BT1722" s="56">
        <f t="shared" si="52"/>
        <v>8</v>
      </c>
      <c r="BU1722" s="50">
        <f t="shared" ref="BU1722:BX1722" si="12101">AZ1722</f>
        <v>6.065618561</v>
      </c>
      <c r="BV1722" s="50">
        <f t="shared" si="12101"/>
        <v>0.001211199072</v>
      </c>
      <c r="BW1722" s="50">
        <f t="shared" si="12101"/>
        <v>2.952707541</v>
      </c>
      <c r="BX1722" s="50">
        <f t="shared" si="12101"/>
        <v>0.005730370589</v>
      </c>
      <c r="BY1722" s="50">
        <f t="shared" si="54"/>
        <v>0</v>
      </c>
      <c r="BZ1722" s="50">
        <f t="shared" si="55"/>
        <v>1.992135838</v>
      </c>
      <c r="CA1722" s="50">
        <f t="shared" ref="CA1722:CC1722" si="12102">BF1722</f>
        <v>0.5736493683</v>
      </c>
      <c r="CB1722" s="50">
        <f t="shared" si="12102"/>
        <v>0.330145988</v>
      </c>
      <c r="CC1722" s="50">
        <f t="shared" si="12102"/>
        <v>0.09836198477</v>
      </c>
      <c r="CD1722" s="50">
        <f t="shared" si="57"/>
        <v>12.01956085</v>
      </c>
      <c r="CE1722" s="57">
        <f t="shared" si="58"/>
        <v>37.66</v>
      </c>
      <c r="CF1722" s="57">
        <f t="shared" si="59"/>
        <v>0.01</v>
      </c>
      <c r="CG1722" s="57">
        <f t="shared" si="60"/>
        <v>20.74</v>
      </c>
      <c r="CH1722" s="57">
        <f t="shared" si="61"/>
        <v>0.06</v>
      </c>
      <c r="CI1722" s="58">
        <f t="shared" si="62"/>
        <v>0</v>
      </c>
      <c r="CJ1722" s="58">
        <f t="shared" si="63"/>
        <v>29.58</v>
      </c>
      <c r="CK1722" s="57">
        <f t="shared" si="64"/>
        <v>8.41</v>
      </c>
      <c r="CL1722" s="57">
        <f t="shared" si="65"/>
        <v>2.75</v>
      </c>
      <c r="CM1722" s="57">
        <f t="shared" si="66"/>
        <v>1.14</v>
      </c>
      <c r="CN1722" s="57">
        <f t="shared" si="67"/>
        <v>100.35</v>
      </c>
      <c r="CO1722" s="59">
        <f t="shared" si="68"/>
        <v>0.1102584043</v>
      </c>
      <c r="CP1722" s="59">
        <f t="shared" si="69"/>
        <v>0.6653108827</v>
      </c>
      <c r="CQ1722" s="59">
        <f t="shared" si="70"/>
        <v>0.1915808954</v>
      </c>
      <c r="CR1722" s="59">
        <f t="shared" si="71"/>
        <v>0.0328498176</v>
      </c>
      <c r="CS1722" s="60">
        <f t="shared" si="72"/>
        <v>11.02584043</v>
      </c>
      <c r="CT1722" s="60">
        <f t="shared" si="73"/>
        <v>3.28498176</v>
      </c>
      <c r="CU1722" s="60">
        <f t="shared" si="74"/>
        <v>85.68917781</v>
      </c>
      <c r="CV1722" s="61">
        <f t="shared" si="75"/>
        <v>0.08797901977</v>
      </c>
      <c r="CW1722" s="61">
        <f t="shared" si="76"/>
        <v>0.09548377816</v>
      </c>
      <c r="CX1722" s="62"/>
    </row>
    <row r="1723" ht="15.75" customHeight="1">
      <c r="A1723" s="17" t="s">
        <v>53</v>
      </c>
      <c r="B1723" s="87" t="s">
        <v>1069</v>
      </c>
      <c r="C1723" s="88" t="s">
        <v>1744</v>
      </c>
      <c r="D1723" s="89"/>
      <c r="E1723" s="89" t="s">
        <v>1745</v>
      </c>
      <c r="F1723" s="90">
        <v>69.0</v>
      </c>
      <c r="G1723" s="89" t="s">
        <v>1814</v>
      </c>
      <c r="H1723" s="91">
        <v>38.59</v>
      </c>
      <c r="I1723" s="92">
        <v>8.86</v>
      </c>
      <c r="J1723" s="92">
        <v>22.11</v>
      </c>
      <c r="K1723" s="92">
        <v>1.28</v>
      </c>
      <c r="L1723" s="92">
        <v>0.03</v>
      </c>
      <c r="M1723" s="92">
        <v>0.03</v>
      </c>
      <c r="N1723" s="92">
        <v>0.85</v>
      </c>
      <c r="O1723" s="92">
        <v>28.11</v>
      </c>
      <c r="P1723" s="92"/>
      <c r="Q1723" s="50">
        <f t="shared" si="8"/>
        <v>99.86</v>
      </c>
      <c r="R1723" s="51">
        <f t="shared" si="9"/>
        <v>12</v>
      </c>
      <c r="S1723" s="52">
        <f t="shared" si="10"/>
        <v>0.6422642853</v>
      </c>
      <c r="T1723" s="52">
        <f t="shared" si="11"/>
        <v>0.0003754749758</v>
      </c>
      <c r="U1723" s="52">
        <f t="shared" si="12"/>
        <v>0.4336939604</v>
      </c>
      <c r="V1723" s="52">
        <f t="shared" si="13"/>
        <v>0.0003947622939</v>
      </c>
      <c r="W1723" s="52">
        <f t="shared" si="14"/>
        <v>0</v>
      </c>
      <c r="X1723" s="52">
        <f t="shared" si="15"/>
        <v>0.3912513362</v>
      </c>
      <c r="Y1723" s="52">
        <f t="shared" si="16"/>
        <v>0.01198239575</v>
      </c>
      <c r="Z1723" s="52">
        <f t="shared" si="17"/>
        <v>0.2198271156</v>
      </c>
      <c r="AA1723" s="52">
        <f t="shared" si="18"/>
        <v>0.02282478058</v>
      </c>
      <c r="AB1723" s="52">
        <f t="shared" si="19"/>
        <v>1.722614111</v>
      </c>
      <c r="AC1723" s="53">
        <f t="shared" si="20"/>
        <v>5.164596466</v>
      </c>
      <c r="AD1723" s="54">
        <f t="shared" si="21"/>
        <v>1.284528571</v>
      </c>
      <c r="AE1723" s="54">
        <f t="shared" si="22"/>
        <v>0.0007509499517</v>
      </c>
      <c r="AF1723" s="54">
        <f t="shared" si="23"/>
        <v>0.6505409405</v>
      </c>
      <c r="AG1723" s="54">
        <f t="shared" si="24"/>
        <v>0.0005921434408</v>
      </c>
      <c r="AH1723" s="54">
        <f t="shared" si="25"/>
        <v>0</v>
      </c>
      <c r="AI1723" s="54">
        <f t="shared" si="26"/>
        <v>0.3912513362</v>
      </c>
      <c r="AJ1723" s="54">
        <f t="shared" si="27"/>
        <v>0.01198239575</v>
      </c>
      <c r="AK1723" s="54">
        <f t="shared" si="28"/>
        <v>0.2198271156</v>
      </c>
      <c r="AL1723" s="54">
        <f t="shared" si="29"/>
        <v>0.02282478058</v>
      </c>
      <c r="AM1723" s="54">
        <f t="shared" si="30"/>
        <v>2.582298233</v>
      </c>
      <c r="AN1723" s="54">
        <f t="shared" si="31"/>
        <v>-5.164596466</v>
      </c>
      <c r="AO1723" s="55">
        <f t="shared" si="32"/>
        <v>2.982742478</v>
      </c>
      <c r="AP1723" s="55">
        <f t="shared" si="33"/>
        <v>0.001743745037</v>
      </c>
      <c r="AQ1723" s="55">
        <f t="shared" si="34"/>
        <v>2.014120087</v>
      </c>
      <c r="AR1723" s="55">
        <f t="shared" si="35"/>
        <v>0.001833317358</v>
      </c>
      <c r="AS1723" s="55">
        <f t="shared" si="36"/>
        <v>0</v>
      </c>
      <c r="AT1723" s="55">
        <f t="shared" si="37"/>
        <v>1.817012103</v>
      </c>
      <c r="AU1723" s="55">
        <f t="shared" si="38"/>
        <v>0.05564749839</v>
      </c>
      <c r="AV1723" s="55">
        <f t="shared" si="39"/>
        <v>1.020900104</v>
      </c>
      <c r="AW1723" s="55">
        <f t="shared" si="40"/>
        <v>0.1060006669</v>
      </c>
      <c r="AX1723" s="55">
        <f t="shared" si="41"/>
        <v>8</v>
      </c>
      <c r="AY1723" s="55">
        <f t="shared" si="42"/>
        <v>23.98492585</v>
      </c>
      <c r="AZ1723" s="54">
        <f t="shared" ref="AZ1723:BA1723" si="12103">AO1723*2</f>
        <v>5.965484956</v>
      </c>
      <c r="BA1723" s="54">
        <f t="shared" si="12103"/>
        <v>0.003487490074</v>
      </c>
      <c r="BB1723" s="54">
        <f t="shared" ref="BB1723:BD1723" si="12104">AQ1723*(3/2)</f>
        <v>3.02118013</v>
      </c>
      <c r="BC1723" s="54">
        <f t="shared" si="12104"/>
        <v>0.002749976037</v>
      </c>
      <c r="BD1723" s="54">
        <f t="shared" si="12104"/>
        <v>0</v>
      </c>
      <c r="BE1723" s="54">
        <f t="shared" ref="BE1723:BH1723" si="12105">AT1723</f>
        <v>1.817012103</v>
      </c>
      <c r="BF1723" s="54">
        <f t="shared" si="12105"/>
        <v>0.05564749839</v>
      </c>
      <c r="BG1723" s="54">
        <f t="shared" si="12105"/>
        <v>1.020900104</v>
      </c>
      <c r="BH1723" s="54">
        <f t="shared" si="12105"/>
        <v>0.1060006669</v>
      </c>
      <c r="BI1723" s="54">
        <f t="shared" si="46"/>
        <v>11.99246293</v>
      </c>
      <c r="BJ1723" s="54">
        <f t="shared" si="47"/>
        <v>-23.98492585</v>
      </c>
      <c r="BK1723" s="56">
        <f t="shared" ref="BK1723:BN1723" si="12106">AO1723</f>
        <v>2.982742478</v>
      </c>
      <c r="BL1723" s="56">
        <f t="shared" si="12106"/>
        <v>0.001743745037</v>
      </c>
      <c r="BM1723" s="56">
        <f t="shared" si="12106"/>
        <v>2.014120087</v>
      </c>
      <c r="BN1723" s="56">
        <f t="shared" si="12106"/>
        <v>0.001833317358</v>
      </c>
      <c r="BO1723" s="56">
        <f t="shared" si="49"/>
        <v>0.01507414953</v>
      </c>
      <c r="BP1723" s="56">
        <f t="shared" si="50"/>
        <v>1.801937954</v>
      </c>
      <c r="BQ1723" s="56">
        <f t="shared" ref="BQ1723:BS1723" si="12107">AU1723</f>
        <v>0.05564749839</v>
      </c>
      <c r="BR1723" s="56">
        <f t="shared" si="12107"/>
        <v>1.020900104</v>
      </c>
      <c r="BS1723" s="56">
        <f t="shared" si="12107"/>
        <v>0.1060006669</v>
      </c>
      <c r="BT1723" s="56">
        <f t="shared" si="52"/>
        <v>8</v>
      </c>
      <c r="BU1723" s="50">
        <f t="shared" ref="BU1723:BX1723" si="12108">AZ1723</f>
        <v>5.965484956</v>
      </c>
      <c r="BV1723" s="50">
        <f t="shared" si="12108"/>
        <v>0.003487490074</v>
      </c>
      <c r="BW1723" s="50">
        <f t="shared" si="12108"/>
        <v>3.02118013</v>
      </c>
      <c r="BX1723" s="50">
        <f t="shared" si="12108"/>
        <v>0.002749976037</v>
      </c>
      <c r="BY1723" s="50">
        <f t="shared" si="54"/>
        <v>0.0226112243</v>
      </c>
      <c r="BZ1723" s="50">
        <f t="shared" si="55"/>
        <v>1.801937954</v>
      </c>
      <c r="CA1723" s="50">
        <f t="shared" ref="CA1723:CC1723" si="12109">BF1723</f>
        <v>0.05564749839</v>
      </c>
      <c r="CB1723" s="50">
        <f t="shared" si="12109"/>
        <v>1.020900104</v>
      </c>
      <c r="CC1723" s="50">
        <f t="shared" si="12109"/>
        <v>0.1060006669</v>
      </c>
      <c r="CD1723" s="50">
        <f t="shared" si="57"/>
        <v>12</v>
      </c>
      <c r="CE1723" s="57">
        <f t="shared" si="58"/>
        <v>38.59</v>
      </c>
      <c r="CF1723" s="57">
        <f t="shared" si="59"/>
        <v>0.03</v>
      </c>
      <c r="CG1723" s="57">
        <f t="shared" si="60"/>
        <v>22.11</v>
      </c>
      <c r="CH1723" s="57">
        <f t="shared" si="61"/>
        <v>0.03</v>
      </c>
      <c r="CI1723" s="58">
        <f t="shared" si="62"/>
        <v>0.2591698879</v>
      </c>
      <c r="CJ1723" s="58">
        <f t="shared" si="63"/>
        <v>27.87679608</v>
      </c>
      <c r="CK1723" s="57">
        <f t="shared" si="64"/>
        <v>0.85</v>
      </c>
      <c r="CL1723" s="57">
        <f t="shared" si="65"/>
        <v>8.86</v>
      </c>
      <c r="CM1723" s="57">
        <f t="shared" si="66"/>
        <v>1.28</v>
      </c>
      <c r="CN1723" s="57">
        <f t="shared" si="67"/>
        <v>99.88596597</v>
      </c>
      <c r="CO1723" s="59">
        <f t="shared" si="68"/>
        <v>0.3420689618</v>
      </c>
      <c r="CP1723" s="59">
        <f t="shared" si="69"/>
        <v>0.6037682265</v>
      </c>
      <c r="CQ1723" s="59">
        <f t="shared" si="70"/>
        <v>0.01864558729</v>
      </c>
      <c r="CR1723" s="59">
        <f t="shared" si="71"/>
        <v>0.03551722441</v>
      </c>
      <c r="CS1723" s="60">
        <f t="shared" si="72"/>
        <v>34.20689618</v>
      </c>
      <c r="CT1723" s="60">
        <f t="shared" si="73"/>
        <v>3.551722441</v>
      </c>
      <c r="CU1723" s="60">
        <f t="shared" si="74"/>
        <v>62.24138138</v>
      </c>
      <c r="CV1723" s="61">
        <f t="shared" si="75"/>
        <v>0.2065517053</v>
      </c>
      <c r="CW1723" s="61">
        <f t="shared" si="76"/>
        <v>0.296231721</v>
      </c>
      <c r="CX1723" s="62"/>
    </row>
    <row r="1724" ht="15.75" customHeight="1">
      <c r="A1724" s="17" t="s">
        <v>53</v>
      </c>
      <c r="B1724" s="87" t="s">
        <v>1069</v>
      </c>
      <c r="C1724" s="93" t="s">
        <v>1744</v>
      </c>
      <c r="D1724" s="89"/>
      <c r="E1724" s="89" t="s">
        <v>1745</v>
      </c>
      <c r="F1724" s="90">
        <v>70.0</v>
      </c>
      <c r="G1724" s="89" t="s">
        <v>1815</v>
      </c>
      <c r="H1724" s="91">
        <v>37.44</v>
      </c>
      <c r="I1724" s="92">
        <v>3.12</v>
      </c>
      <c r="J1724" s="92">
        <v>21.12</v>
      </c>
      <c r="K1724" s="92">
        <v>1.43</v>
      </c>
      <c r="L1724" s="92">
        <v>0.01</v>
      </c>
      <c r="M1724" s="92">
        <v>0.0</v>
      </c>
      <c r="N1724" s="92">
        <v>6.47</v>
      </c>
      <c r="O1724" s="92">
        <v>30.31</v>
      </c>
      <c r="P1724" s="92"/>
      <c r="Q1724" s="50">
        <f t="shared" si="8"/>
        <v>99.9</v>
      </c>
      <c r="R1724" s="51">
        <f t="shared" si="9"/>
        <v>12</v>
      </c>
      <c r="S1724" s="52">
        <f t="shared" si="10"/>
        <v>0.6231245101</v>
      </c>
      <c r="T1724" s="52">
        <f t="shared" si="11"/>
        <v>0.0001251583253</v>
      </c>
      <c r="U1724" s="52">
        <f t="shared" si="12"/>
        <v>0.4142748278</v>
      </c>
      <c r="V1724" s="52">
        <f t="shared" si="13"/>
        <v>0</v>
      </c>
      <c r="W1724" s="52">
        <f t="shared" si="14"/>
        <v>0</v>
      </c>
      <c r="X1724" s="52">
        <f t="shared" si="15"/>
        <v>0.4218722163</v>
      </c>
      <c r="Y1724" s="52">
        <f t="shared" si="16"/>
        <v>0.09120717703</v>
      </c>
      <c r="Z1724" s="52">
        <f t="shared" si="17"/>
        <v>0.07741090303</v>
      </c>
      <c r="AA1724" s="52">
        <f t="shared" si="18"/>
        <v>0.02549955955</v>
      </c>
      <c r="AB1724" s="52">
        <f t="shared" si="19"/>
        <v>1.653514352</v>
      </c>
      <c r="AC1724" s="53">
        <f t="shared" si="20"/>
        <v>4.967802869</v>
      </c>
      <c r="AD1724" s="54">
        <f t="shared" si="21"/>
        <v>1.24624902</v>
      </c>
      <c r="AE1724" s="54">
        <f t="shared" si="22"/>
        <v>0.0002503166506</v>
      </c>
      <c r="AF1724" s="54">
        <f t="shared" si="23"/>
        <v>0.6214122417</v>
      </c>
      <c r="AG1724" s="54">
        <f t="shared" si="24"/>
        <v>0</v>
      </c>
      <c r="AH1724" s="54">
        <f t="shared" si="25"/>
        <v>0</v>
      </c>
      <c r="AI1724" s="54">
        <f t="shared" si="26"/>
        <v>0.4218722163</v>
      </c>
      <c r="AJ1724" s="54">
        <f t="shared" si="27"/>
        <v>0.09120717703</v>
      </c>
      <c r="AK1724" s="54">
        <f t="shared" si="28"/>
        <v>0.07741090303</v>
      </c>
      <c r="AL1724" s="54">
        <f t="shared" si="29"/>
        <v>0.02549955955</v>
      </c>
      <c r="AM1724" s="54">
        <f t="shared" si="30"/>
        <v>2.483901434</v>
      </c>
      <c r="AN1724" s="54">
        <f t="shared" si="31"/>
        <v>-4.967802869</v>
      </c>
      <c r="AO1724" s="55">
        <f t="shared" si="32"/>
        <v>3.014788516</v>
      </c>
      <c r="AP1724" s="55">
        <f t="shared" si="33"/>
        <v>0.0006055385011</v>
      </c>
      <c r="AQ1724" s="55">
        <f t="shared" si="34"/>
        <v>2.004336169</v>
      </c>
      <c r="AR1724" s="55">
        <f t="shared" si="35"/>
        <v>0</v>
      </c>
      <c r="AS1724" s="55">
        <f t="shared" si="36"/>
        <v>0</v>
      </c>
      <c r="AT1724" s="55">
        <f t="shared" si="37"/>
        <v>2.041093702</v>
      </c>
      <c r="AU1724" s="55">
        <f t="shared" si="38"/>
        <v>0.441276736</v>
      </c>
      <c r="AV1724" s="55">
        <f t="shared" si="39"/>
        <v>0.3745278796</v>
      </c>
      <c r="AW1724" s="55">
        <f t="shared" si="40"/>
        <v>0.123371458</v>
      </c>
      <c r="AX1724" s="55">
        <f t="shared" si="41"/>
        <v>8</v>
      </c>
      <c r="AY1724" s="55">
        <f t="shared" si="42"/>
        <v>24.03512428</v>
      </c>
      <c r="AZ1724" s="54">
        <f t="shared" ref="AZ1724:BA1724" si="12110">AO1724*2</f>
        <v>6.029577033</v>
      </c>
      <c r="BA1724" s="54">
        <f t="shared" si="12110"/>
        <v>0.001211077002</v>
      </c>
      <c r="BB1724" s="54">
        <f t="shared" ref="BB1724:BD1724" si="12111">AQ1724*(3/2)</f>
        <v>3.006504254</v>
      </c>
      <c r="BC1724" s="54">
        <f t="shared" si="12111"/>
        <v>0</v>
      </c>
      <c r="BD1724" s="54">
        <f t="shared" si="12111"/>
        <v>0</v>
      </c>
      <c r="BE1724" s="54">
        <f t="shared" ref="BE1724:BH1724" si="12112">AT1724</f>
        <v>2.041093702</v>
      </c>
      <c r="BF1724" s="54">
        <f t="shared" si="12112"/>
        <v>0.441276736</v>
      </c>
      <c r="BG1724" s="54">
        <f t="shared" si="12112"/>
        <v>0.3745278796</v>
      </c>
      <c r="BH1724" s="54">
        <f t="shared" si="12112"/>
        <v>0.123371458</v>
      </c>
      <c r="BI1724" s="54">
        <f t="shared" si="46"/>
        <v>12.01756214</v>
      </c>
      <c r="BJ1724" s="54">
        <f t="shared" si="47"/>
        <v>-24.03512428</v>
      </c>
      <c r="BK1724" s="56">
        <f t="shared" ref="BK1724:BN1724" si="12113">AO1724</f>
        <v>3.014788516</v>
      </c>
      <c r="BL1724" s="56">
        <f t="shared" si="12113"/>
        <v>0.0006055385011</v>
      </c>
      <c r="BM1724" s="56">
        <f t="shared" si="12113"/>
        <v>2.004336169</v>
      </c>
      <c r="BN1724" s="56">
        <f t="shared" si="12113"/>
        <v>0</v>
      </c>
      <c r="BO1724" s="56">
        <f t="shared" si="49"/>
        <v>0</v>
      </c>
      <c r="BP1724" s="56">
        <f t="shared" si="50"/>
        <v>2.041093702</v>
      </c>
      <c r="BQ1724" s="56">
        <f t="shared" ref="BQ1724:BS1724" si="12114">AU1724</f>
        <v>0.441276736</v>
      </c>
      <c r="BR1724" s="56">
        <f t="shared" si="12114"/>
        <v>0.3745278796</v>
      </c>
      <c r="BS1724" s="56">
        <f t="shared" si="12114"/>
        <v>0.123371458</v>
      </c>
      <c r="BT1724" s="56">
        <f t="shared" si="52"/>
        <v>8</v>
      </c>
      <c r="BU1724" s="50">
        <f t="shared" ref="BU1724:BX1724" si="12115">AZ1724</f>
        <v>6.029577033</v>
      </c>
      <c r="BV1724" s="50">
        <f t="shared" si="12115"/>
        <v>0.001211077002</v>
      </c>
      <c r="BW1724" s="50">
        <f t="shared" si="12115"/>
        <v>3.006504254</v>
      </c>
      <c r="BX1724" s="50">
        <f t="shared" si="12115"/>
        <v>0</v>
      </c>
      <c r="BY1724" s="50">
        <f t="shared" si="54"/>
        <v>0</v>
      </c>
      <c r="BZ1724" s="50">
        <f t="shared" si="55"/>
        <v>2.041093702</v>
      </c>
      <c r="CA1724" s="50">
        <f t="shared" ref="CA1724:CC1724" si="12116">BF1724</f>
        <v>0.441276736</v>
      </c>
      <c r="CB1724" s="50">
        <f t="shared" si="12116"/>
        <v>0.3745278796</v>
      </c>
      <c r="CC1724" s="50">
        <f t="shared" si="12116"/>
        <v>0.123371458</v>
      </c>
      <c r="CD1724" s="50">
        <f t="shared" si="57"/>
        <v>12.01756214</v>
      </c>
      <c r="CE1724" s="57">
        <f t="shared" si="58"/>
        <v>37.44</v>
      </c>
      <c r="CF1724" s="57">
        <f t="shared" si="59"/>
        <v>0.01</v>
      </c>
      <c r="CG1724" s="57">
        <f t="shared" si="60"/>
        <v>21.12</v>
      </c>
      <c r="CH1724" s="57">
        <f t="shared" si="61"/>
        <v>0</v>
      </c>
      <c r="CI1724" s="58">
        <f t="shared" si="62"/>
        <v>0</v>
      </c>
      <c r="CJ1724" s="58">
        <f t="shared" si="63"/>
        <v>30.31</v>
      </c>
      <c r="CK1724" s="57">
        <f t="shared" si="64"/>
        <v>6.47</v>
      </c>
      <c r="CL1724" s="57">
        <f t="shared" si="65"/>
        <v>3.12</v>
      </c>
      <c r="CM1724" s="57">
        <f t="shared" si="66"/>
        <v>1.43</v>
      </c>
      <c r="CN1724" s="57">
        <f t="shared" si="67"/>
        <v>99.9</v>
      </c>
      <c r="CO1724" s="59">
        <f t="shared" si="68"/>
        <v>0.1256691199</v>
      </c>
      <c r="CP1724" s="59">
        <f t="shared" si="69"/>
        <v>0.6848687722</v>
      </c>
      <c r="CQ1724" s="59">
        <f t="shared" si="70"/>
        <v>0.1480660374</v>
      </c>
      <c r="CR1724" s="59">
        <f t="shared" si="71"/>
        <v>0.04139607058</v>
      </c>
      <c r="CS1724" s="60">
        <f t="shared" si="72"/>
        <v>12.56691199</v>
      </c>
      <c r="CT1724" s="60">
        <f t="shared" si="73"/>
        <v>4.139607058</v>
      </c>
      <c r="CU1724" s="60">
        <f t="shared" si="74"/>
        <v>83.29348096</v>
      </c>
      <c r="CV1724" s="61">
        <f t="shared" si="75"/>
        <v>0.1042306305</v>
      </c>
      <c r="CW1724" s="61">
        <f t="shared" si="76"/>
        <v>0.1088294578</v>
      </c>
      <c r="CX1724" s="62"/>
    </row>
    <row r="1725" ht="15.75" customHeight="1">
      <c r="A1725" s="17" t="s">
        <v>53</v>
      </c>
      <c r="B1725" s="87" t="s">
        <v>1069</v>
      </c>
      <c r="C1725" s="88" t="s">
        <v>1744</v>
      </c>
      <c r="D1725" s="89"/>
      <c r="E1725" s="89" t="s">
        <v>1745</v>
      </c>
      <c r="F1725" s="90">
        <v>71.0</v>
      </c>
      <c r="G1725" s="89" t="s">
        <v>1816</v>
      </c>
      <c r="H1725" s="91">
        <v>37.17</v>
      </c>
      <c r="I1725" s="92">
        <v>2.17</v>
      </c>
      <c r="J1725" s="92">
        <v>21.14</v>
      </c>
      <c r="K1725" s="92">
        <v>1.12</v>
      </c>
      <c r="L1725" s="92">
        <v>0.01</v>
      </c>
      <c r="M1725" s="92">
        <v>0.0</v>
      </c>
      <c r="N1725" s="92">
        <v>9.03</v>
      </c>
      <c r="O1725" s="92">
        <v>29.39</v>
      </c>
      <c r="P1725" s="92"/>
      <c r="Q1725" s="50">
        <f t="shared" si="8"/>
        <v>100.03</v>
      </c>
      <c r="R1725" s="51">
        <f t="shared" si="9"/>
        <v>12</v>
      </c>
      <c r="S1725" s="52">
        <f t="shared" si="10"/>
        <v>0.6186308237</v>
      </c>
      <c r="T1725" s="52">
        <f t="shared" si="11"/>
        <v>0.0001251583253</v>
      </c>
      <c r="U1725" s="52">
        <f t="shared" si="12"/>
        <v>0.4146671335</v>
      </c>
      <c r="V1725" s="52">
        <f t="shared" si="13"/>
        <v>0</v>
      </c>
      <c r="W1725" s="52">
        <f t="shared" si="14"/>
        <v>0</v>
      </c>
      <c r="X1725" s="52">
        <f t="shared" si="15"/>
        <v>0.409067121</v>
      </c>
      <c r="Y1725" s="52">
        <f t="shared" si="16"/>
        <v>0.1272953336</v>
      </c>
      <c r="Z1725" s="52">
        <f t="shared" si="17"/>
        <v>0.0538402755</v>
      </c>
      <c r="AA1725" s="52">
        <f t="shared" si="18"/>
        <v>0.01997168301</v>
      </c>
      <c r="AB1725" s="52">
        <f t="shared" si="19"/>
        <v>1.643597529</v>
      </c>
      <c r="AC1725" s="53">
        <f t="shared" si="20"/>
        <v>4.939374155</v>
      </c>
      <c r="AD1725" s="54">
        <f t="shared" si="21"/>
        <v>1.237261647</v>
      </c>
      <c r="AE1725" s="54">
        <f t="shared" si="22"/>
        <v>0.0002503166506</v>
      </c>
      <c r="AF1725" s="54">
        <f t="shared" si="23"/>
        <v>0.6220007003</v>
      </c>
      <c r="AG1725" s="54">
        <f t="shared" si="24"/>
        <v>0</v>
      </c>
      <c r="AH1725" s="54">
        <f t="shared" si="25"/>
        <v>0</v>
      </c>
      <c r="AI1725" s="54">
        <f t="shared" si="26"/>
        <v>0.409067121</v>
      </c>
      <c r="AJ1725" s="54">
        <f t="shared" si="27"/>
        <v>0.1272953336</v>
      </c>
      <c r="AK1725" s="54">
        <f t="shared" si="28"/>
        <v>0.0538402755</v>
      </c>
      <c r="AL1725" s="54">
        <f t="shared" si="29"/>
        <v>0.01997168301</v>
      </c>
      <c r="AM1725" s="54">
        <f t="shared" si="30"/>
        <v>2.469687077</v>
      </c>
      <c r="AN1725" s="54">
        <f t="shared" si="31"/>
        <v>-4.939374155</v>
      </c>
      <c r="AO1725" s="55">
        <f t="shared" si="32"/>
        <v>3.011106127</v>
      </c>
      <c r="AP1725" s="55">
        <f t="shared" si="33"/>
        <v>0.0006091920831</v>
      </c>
      <c r="AQ1725" s="55">
        <f t="shared" si="34"/>
        <v>2.018339046</v>
      </c>
      <c r="AR1725" s="55">
        <f t="shared" si="35"/>
        <v>0</v>
      </c>
      <c r="AS1725" s="55">
        <f t="shared" si="36"/>
        <v>0</v>
      </c>
      <c r="AT1725" s="55">
        <f t="shared" si="37"/>
        <v>1.991081704</v>
      </c>
      <c r="AU1725" s="55">
        <f t="shared" si="38"/>
        <v>0.6195936969</v>
      </c>
      <c r="AV1725" s="55">
        <f t="shared" si="39"/>
        <v>0.2620606301</v>
      </c>
      <c r="AW1725" s="55">
        <f t="shared" si="40"/>
        <v>0.09720960349</v>
      </c>
      <c r="AX1725" s="55">
        <f t="shared" si="41"/>
        <v>8</v>
      </c>
      <c r="AY1725" s="55">
        <f t="shared" si="42"/>
        <v>24.04176969</v>
      </c>
      <c r="AZ1725" s="54">
        <f t="shared" ref="AZ1725:BA1725" si="12117">AO1725*2</f>
        <v>6.022212255</v>
      </c>
      <c r="BA1725" s="54">
        <f t="shared" si="12117"/>
        <v>0.001218384166</v>
      </c>
      <c r="BB1725" s="54">
        <f t="shared" ref="BB1725:BD1725" si="12118">AQ1725*(3/2)</f>
        <v>3.027508569</v>
      </c>
      <c r="BC1725" s="54">
        <f t="shared" si="12118"/>
        <v>0</v>
      </c>
      <c r="BD1725" s="54">
        <f t="shared" si="12118"/>
        <v>0</v>
      </c>
      <c r="BE1725" s="54">
        <f t="shared" ref="BE1725:BH1725" si="12119">AT1725</f>
        <v>1.991081704</v>
      </c>
      <c r="BF1725" s="54">
        <f t="shared" si="12119"/>
        <v>0.6195936969</v>
      </c>
      <c r="BG1725" s="54">
        <f t="shared" si="12119"/>
        <v>0.2620606301</v>
      </c>
      <c r="BH1725" s="54">
        <f t="shared" si="12119"/>
        <v>0.09720960349</v>
      </c>
      <c r="BI1725" s="54">
        <f t="shared" si="46"/>
        <v>12.02088484</v>
      </c>
      <c r="BJ1725" s="54">
        <f t="shared" si="47"/>
        <v>-24.04176969</v>
      </c>
      <c r="BK1725" s="56">
        <f t="shared" ref="BK1725:BN1725" si="12120">AO1725</f>
        <v>3.011106127</v>
      </c>
      <c r="BL1725" s="56">
        <f t="shared" si="12120"/>
        <v>0.0006091920831</v>
      </c>
      <c r="BM1725" s="56">
        <f t="shared" si="12120"/>
        <v>2.018339046</v>
      </c>
      <c r="BN1725" s="56">
        <f t="shared" si="12120"/>
        <v>0</v>
      </c>
      <c r="BO1725" s="56">
        <f t="shared" si="49"/>
        <v>0</v>
      </c>
      <c r="BP1725" s="56">
        <f t="shared" si="50"/>
        <v>1.991081704</v>
      </c>
      <c r="BQ1725" s="56">
        <f t="shared" ref="BQ1725:BS1725" si="12121">AU1725</f>
        <v>0.6195936969</v>
      </c>
      <c r="BR1725" s="56">
        <f t="shared" si="12121"/>
        <v>0.2620606301</v>
      </c>
      <c r="BS1725" s="56">
        <f t="shared" si="12121"/>
        <v>0.09720960349</v>
      </c>
      <c r="BT1725" s="56">
        <f t="shared" si="52"/>
        <v>8</v>
      </c>
      <c r="BU1725" s="50">
        <f t="shared" ref="BU1725:BX1725" si="12122">AZ1725</f>
        <v>6.022212255</v>
      </c>
      <c r="BV1725" s="50">
        <f t="shared" si="12122"/>
        <v>0.001218384166</v>
      </c>
      <c r="BW1725" s="50">
        <f t="shared" si="12122"/>
        <v>3.027508569</v>
      </c>
      <c r="BX1725" s="50">
        <f t="shared" si="12122"/>
        <v>0</v>
      </c>
      <c r="BY1725" s="50">
        <f t="shared" si="54"/>
        <v>0</v>
      </c>
      <c r="BZ1725" s="50">
        <f t="shared" si="55"/>
        <v>1.991081704</v>
      </c>
      <c r="CA1725" s="50">
        <f t="shared" ref="CA1725:CC1725" si="12123">BF1725</f>
        <v>0.6195936969</v>
      </c>
      <c r="CB1725" s="50">
        <f t="shared" si="12123"/>
        <v>0.2620606301</v>
      </c>
      <c r="CC1725" s="50">
        <f t="shared" si="12123"/>
        <v>0.09720960349</v>
      </c>
      <c r="CD1725" s="50">
        <f t="shared" si="57"/>
        <v>12.02088484</v>
      </c>
      <c r="CE1725" s="57">
        <f t="shared" si="58"/>
        <v>37.17</v>
      </c>
      <c r="CF1725" s="57">
        <f t="shared" si="59"/>
        <v>0.01</v>
      </c>
      <c r="CG1725" s="57">
        <f t="shared" si="60"/>
        <v>21.14</v>
      </c>
      <c r="CH1725" s="57">
        <f t="shared" si="61"/>
        <v>0</v>
      </c>
      <c r="CI1725" s="58">
        <f t="shared" si="62"/>
        <v>0</v>
      </c>
      <c r="CJ1725" s="58">
        <f t="shared" si="63"/>
        <v>29.39</v>
      </c>
      <c r="CK1725" s="57">
        <f t="shared" si="64"/>
        <v>9.03</v>
      </c>
      <c r="CL1725" s="57">
        <f t="shared" si="65"/>
        <v>2.17</v>
      </c>
      <c r="CM1725" s="57">
        <f t="shared" si="66"/>
        <v>1.12</v>
      </c>
      <c r="CN1725" s="57">
        <f t="shared" si="67"/>
        <v>100.03</v>
      </c>
      <c r="CO1725" s="59">
        <f t="shared" si="68"/>
        <v>0.08823751758</v>
      </c>
      <c r="CP1725" s="59">
        <f t="shared" si="69"/>
        <v>0.6704101519</v>
      </c>
      <c r="CQ1725" s="59">
        <f t="shared" si="70"/>
        <v>0.2086212252</v>
      </c>
      <c r="CR1725" s="59">
        <f t="shared" si="71"/>
        <v>0.03273110537</v>
      </c>
      <c r="CS1725" s="60">
        <f t="shared" si="72"/>
        <v>8.823751758</v>
      </c>
      <c r="CT1725" s="60">
        <f t="shared" si="73"/>
        <v>3.273110537</v>
      </c>
      <c r="CU1725" s="60">
        <f t="shared" si="74"/>
        <v>87.90313771</v>
      </c>
      <c r="CV1725" s="61">
        <f t="shared" si="75"/>
        <v>0.07684986415</v>
      </c>
      <c r="CW1725" s="61">
        <f t="shared" si="76"/>
        <v>0.07641369022</v>
      </c>
      <c r="CX1725" s="62"/>
    </row>
    <row r="1726" ht="15.75" customHeight="1">
      <c r="A1726" s="17" t="s">
        <v>53</v>
      </c>
      <c r="B1726" s="87" t="s">
        <v>1069</v>
      </c>
      <c r="C1726" s="93" t="s">
        <v>1744</v>
      </c>
      <c r="D1726" s="89"/>
      <c r="E1726" s="89" t="s">
        <v>1745</v>
      </c>
      <c r="F1726" s="90">
        <v>72.0</v>
      </c>
      <c r="G1726" s="89" t="s">
        <v>1817</v>
      </c>
      <c r="H1726" s="91">
        <v>37.76</v>
      </c>
      <c r="I1726" s="92">
        <v>4.81</v>
      </c>
      <c r="J1726" s="92">
        <v>21.35</v>
      </c>
      <c r="K1726" s="92">
        <v>2.7</v>
      </c>
      <c r="L1726" s="92">
        <v>0.02</v>
      </c>
      <c r="M1726" s="92">
        <v>0.05</v>
      </c>
      <c r="N1726" s="92">
        <v>2.44</v>
      </c>
      <c r="O1726" s="92">
        <v>30.49</v>
      </c>
      <c r="P1726" s="92"/>
      <c r="Q1726" s="50">
        <f t="shared" si="8"/>
        <v>99.62</v>
      </c>
      <c r="R1726" s="51">
        <f t="shared" si="9"/>
        <v>12</v>
      </c>
      <c r="S1726" s="52">
        <f t="shared" si="10"/>
        <v>0.6284503606</v>
      </c>
      <c r="T1726" s="52">
        <f t="shared" si="11"/>
        <v>0.0002503166506</v>
      </c>
      <c r="U1726" s="52">
        <f t="shared" si="12"/>
        <v>0.4187863434</v>
      </c>
      <c r="V1726" s="52">
        <f t="shared" si="13"/>
        <v>0.0006579371565</v>
      </c>
      <c r="W1726" s="52">
        <f t="shared" si="14"/>
        <v>0</v>
      </c>
      <c r="X1726" s="52">
        <f t="shared" si="15"/>
        <v>0.424377561</v>
      </c>
      <c r="Y1726" s="52">
        <f t="shared" si="16"/>
        <v>0.03439652426</v>
      </c>
      <c r="Z1726" s="52">
        <f t="shared" si="17"/>
        <v>0.1193418088</v>
      </c>
      <c r="AA1726" s="52">
        <f t="shared" si="18"/>
        <v>0.04814602153</v>
      </c>
      <c r="AB1726" s="52">
        <f t="shared" si="19"/>
        <v>1.674406873</v>
      </c>
      <c r="AC1726" s="53">
        <f t="shared" si="20"/>
        <v>5.025659382</v>
      </c>
      <c r="AD1726" s="54">
        <f t="shared" si="21"/>
        <v>1.256900721</v>
      </c>
      <c r="AE1726" s="54">
        <f t="shared" si="22"/>
        <v>0.0005006333011</v>
      </c>
      <c r="AF1726" s="54">
        <f t="shared" si="23"/>
        <v>0.6281795152</v>
      </c>
      <c r="AG1726" s="54">
        <f t="shared" si="24"/>
        <v>0.0009869057347</v>
      </c>
      <c r="AH1726" s="54">
        <f t="shared" si="25"/>
        <v>0</v>
      </c>
      <c r="AI1726" s="54">
        <f t="shared" si="26"/>
        <v>0.424377561</v>
      </c>
      <c r="AJ1726" s="54">
        <f t="shared" si="27"/>
        <v>0.03439652426</v>
      </c>
      <c r="AK1726" s="54">
        <f t="shared" si="28"/>
        <v>0.1193418088</v>
      </c>
      <c r="AL1726" s="54">
        <f t="shared" si="29"/>
        <v>0.04814602153</v>
      </c>
      <c r="AM1726" s="54">
        <f t="shared" si="30"/>
        <v>2.512829691</v>
      </c>
      <c r="AN1726" s="54">
        <f t="shared" si="31"/>
        <v>-5.025659382</v>
      </c>
      <c r="AO1726" s="55">
        <f t="shared" si="32"/>
        <v>3.002617204</v>
      </c>
      <c r="AP1726" s="55">
        <f t="shared" si="33"/>
        <v>0.00119596571</v>
      </c>
      <c r="AQ1726" s="55">
        <f t="shared" si="34"/>
        <v>2.000882104</v>
      </c>
      <c r="AR1726" s="55">
        <f t="shared" si="35"/>
        <v>0.003143499549</v>
      </c>
      <c r="AS1726" s="55">
        <f t="shared" si="36"/>
        <v>0</v>
      </c>
      <c r="AT1726" s="55">
        <f t="shared" si="37"/>
        <v>2.027595886</v>
      </c>
      <c r="AU1726" s="55">
        <f t="shared" si="38"/>
        <v>0.1643401006</v>
      </c>
      <c r="AV1726" s="55">
        <f t="shared" si="39"/>
        <v>0.570192637</v>
      </c>
      <c r="AW1726" s="55">
        <f t="shared" si="40"/>
        <v>0.2300326034</v>
      </c>
      <c r="AX1726" s="55">
        <f t="shared" si="41"/>
        <v>8</v>
      </c>
      <c r="AY1726" s="55">
        <f t="shared" si="42"/>
        <v>24.01165194</v>
      </c>
      <c r="AZ1726" s="54">
        <f t="shared" ref="AZ1726:BA1726" si="12124">AO1726*2</f>
        <v>6.005234408</v>
      </c>
      <c r="BA1726" s="54">
        <f t="shared" si="12124"/>
        <v>0.002391931419</v>
      </c>
      <c r="BB1726" s="54">
        <f t="shared" ref="BB1726:BD1726" si="12125">AQ1726*(3/2)</f>
        <v>3.001323156</v>
      </c>
      <c r="BC1726" s="54">
        <f t="shared" si="12125"/>
        <v>0.004715249324</v>
      </c>
      <c r="BD1726" s="54">
        <f t="shared" si="12125"/>
        <v>0</v>
      </c>
      <c r="BE1726" s="54">
        <f t="shared" ref="BE1726:BH1726" si="12126">AT1726</f>
        <v>2.027595886</v>
      </c>
      <c r="BF1726" s="54">
        <f t="shared" si="12126"/>
        <v>0.1643401006</v>
      </c>
      <c r="BG1726" s="54">
        <f t="shared" si="12126"/>
        <v>0.570192637</v>
      </c>
      <c r="BH1726" s="54">
        <f t="shared" si="12126"/>
        <v>0.2300326034</v>
      </c>
      <c r="BI1726" s="54">
        <f t="shared" si="46"/>
        <v>12.00582597</v>
      </c>
      <c r="BJ1726" s="54">
        <f t="shared" si="47"/>
        <v>-24.01165194</v>
      </c>
      <c r="BK1726" s="56">
        <f t="shared" ref="BK1726:BN1726" si="12127">AO1726</f>
        <v>3.002617204</v>
      </c>
      <c r="BL1726" s="56">
        <f t="shared" si="12127"/>
        <v>0.00119596571</v>
      </c>
      <c r="BM1726" s="56">
        <f t="shared" si="12127"/>
        <v>2.000882104</v>
      </c>
      <c r="BN1726" s="56">
        <f t="shared" si="12127"/>
        <v>0.003143499549</v>
      </c>
      <c r="BO1726" s="56">
        <f t="shared" si="49"/>
        <v>0</v>
      </c>
      <c r="BP1726" s="56">
        <f t="shared" si="50"/>
        <v>2.027595886</v>
      </c>
      <c r="BQ1726" s="56">
        <f t="shared" ref="BQ1726:BS1726" si="12128">AU1726</f>
        <v>0.1643401006</v>
      </c>
      <c r="BR1726" s="56">
        <f t="shared" si="12128"/>
        <v>0.570192637</v>
      </c>
      <c r="BS1726" s="56">
        <f t="shared" si="12128"/>
        <v>0.2300326034</v>
      </c>
      <c r="BT1726" s="56">
        <f t="shared" si="52"/>
        <v>8</v>
      </c>
      <c r="BU1726" s="50">
        <f t="shared" ref="BU1726:BX1726" si="12129">AZ1726</f>
        <v>6.005234408</v>
      </c>
      <c r="BV1726" s="50">
        <f t="shared" si="12129"/>
        <v>0.002391931419</v>
      </c>
      <c r="BW1726" s="50">
        <f t="shared" si="12129"/>
        <v>3.001323156</v>
      </c>
      <c r="BX1726" s="50">
        <f t="shared" si="12129"/>
        <v>0.004715249324</v>
      </c>
      <c r="BY1726" s="50">
        <f t="shared" si="54"/>
        <v>0</v>
      </c>
      <c r="BZ1726" s="50">
        <f t="shared" si="55"/>
        <v>2.027595886</v>
      </c>
      <c r="CA1726" s="50">
        <f t="shared" ref="CA1726:CC1726" si="12130">BF1726</f>
        <v>0.1643401006</v>
      </c>
      <c r="CB1726" s="50">
        <f t="shared" si="12130"/>
        <v>0.570192637</v>
      </c>
      <c r="CC1726" s="50">
        <f t="shared" si="12130"/>
        <v>0.2300326034</v>
      </c>
      <c r="CD1726" s="50">
        <f t="shared" si="57"/>
        <v>12.00582597</v>
      </c>
      <c r="CE1726" s="57">
        <f t="shared" si="58"/>
        <v>37.76</v>
      </c>
      <c r="CF1726" s="57">
        <f t="shared" si="59"/>
        <v>0.02</v>
      </c>
      <c r="CG1726" s="57">
        <f t="shared" si="60"/>
        <v>21.35</v>
      </c>
      <c r="CH1726" s="57">
        <f t="shared" si="61"/>
        <v>0.05</v>
      </c>
      <c r="CI1726" s="58">
        <f t="shared" si="62"/>
        <v>0</v>
      </c>
      <c r="CJ1726" s="58">
        <f t="shared" si="63"/>
        <v>30.49</v>
      </c>
      <c r="CK1726" s="57">
        <f t="shared" si="64"/>
        <v>2.44</v>
      </c>
      <c r="CL1726" s="57">
        <f t="shared" si="65"/>
        <v>4.81</v>
      </c>
      <c r="CM1726" s="57">
        <f t="shared" si="66"/>
        <v>2.7</v>
      </c>
      <c r="CN1726" s="57">
        <f t="shared" si="67"/>
        <v>99.62</v>
      </c>
      <c r="CO1726" s="59">
        <f t="shared" si="68"/>
        <v>0.1905621368</v>
      </c>
      <c r="CP1726" s="59">
        <f t="shared" si="69"/>
        <v>0.6776359067</v>
      </c>
      <c r="CQ1726" s="59">
        <f t="shared" si="70"/>
        <v>0.05492354461</v>
      </c>
      <c r="CR1726" s="59">
        <f t="shared" si="71"/>
        <v>0.07687841194</v>
      </c>
      <c r="CS1726" s="60">
        <f t="shared" si="72"/>
        <v>19.05621368</v>
      </c>
      <c r="CT1726" s="60">
        <f t="shared" si="73"/>
        <v>7.687841194</v>
      </c>
      <c r="CU1726" s="60">
        <f t="shared" si="74"/>
        <v>73.25594513</v>
      </c>
      <c r="CV1726" s="61">
        <f t="shared" si="75"/>
        <v>0.1721594803</v>
      </c>
      <c r="CW1726" s="61">
        <f t="shared" si="76"/>
        <v>0.1650268105</v>
      </c>
      <c r="CX1726" s="62"/>
    </row>
    <row r="1727" ht="15.75" customHeight="1">
      <c r="A1727" s="17" t="s">
        <v>53</v>
      </c>
      <c r="B1727" s="87" t="s">
        <v>1069</v>
      </c>
      <c r="C1727" s="88" t="s">
        <v>1744</v>
      </c>
      <c r="D1727" s="89"/>
      <c r="E1727" s="89" t="s">
        <v>1745</v>
      </c>
      <c r="F1727" s="90">
        <v>73.0</v>
      </c>
      <c r="G1727" s="89" t="s">
        <v>1818</v>
      </c>
      <c r="H1727" s="91">
        <v>37.03</v>
      </c>
      <c r="I1727" s="92">
        <v>2.27</v>
      </c>
      <c r="J1727" s="92">
        <v>21.12</v>
      </c>
      <c r="K1727" s="92">
        <v>1.05</v>
      </c>
      <c r="L1727" s="92">
        <v>0.01</v>
      </c>
      <c r="M1727" s="92">
        <v>0.01</v>
      </c>
      <c r="N1727" s="92">
        <v>9.5</v>
      </c>
      <c r="O1727" s="92">
        <v>28.84</v>
      </c>
      <c r="P1727" s="92"/>
      <c r="Q1727" s="50">
        <f t="shared" si="8"/>
        <v>99.83</v>
      </c>
      <c r="R1727" s="51">
        <f t="shared" si="9"/>
        <v>12</v>
      </c>
      <c r="S1727" s="52">
        <f t="shared" si="10"/>
        <v>0.6163007641</v>
      </c>
      <c r="T1727" s="52">
        <f t="shared" si="11"/>
        <v>0.0001251583253</v>
      </c>
      <c r="U1727" s="52">
        <f t="shared" si="12"/>
        <v>0.4142748278</v>
      </c>
      <c r="V1727" s="52">
        <f t="shared" si="13"/>
        <v>0.0001315874313</v>
      </c>
      <c r="W1727" s="52">
        <f t="shared" si="14"/>
        <v>0</v>
      </c>
      <c r="X1727" s="52">
        <f t="shared" si="15"/>
        <v>0.4014119009</v>
      </c>
      <c r="Y1727" s="52">
        <f t="shared" si="16"/>
        <v>0.1339208936</v>
      </c>
      <c r="Z1727" s="52">
        <f t="shared" si="17"/>
        <v>0.05632139419</v>
      </c>
      <c r="AA1727" s="52">
        <f t="shared" si="18"/>
        <v>0.01872345282</v>
      </c>
      <c r="AB1727" s="52">
        <f t="shared" si="19"/>
        <v>1.641209979</v>
      </c>
      <c r="AC1727" s="53">
        <f t="shared" si="20"/>
        <v>4.929678219</v>
      </c>
      <c r="AD1727" s="54">
        <f t="shared" si="21"/>
        <v>1.232601528</v>
      </c>
      <c r="AE1727" s="54">
        <f t="shared" si="22"/>
        <v>0.0002503166506</v>
      </c>
      <c r="AF1727" s="54">
        <f t="shared" si="23"/>
        <v>0.6214122417</v>
      </c>
      <c r="AG1727" s="54">
        <f t="shared" si="24"/>
        <v>0.0001973811469</v>
      </c>
      <c r="AH1727" s="54">
        <f t="shared" si="25"/>
        <v>0</v>
      </c>
      <c r="AI1727" s="54">
        <f t="shared" si="26"/>
        <v>0.4014119009</v>
      </c>
      <c r="AJ1727" s="54">
        <f t="shared" si="27"/>
        <v>0.1339208936</v>
      </c>
      <c r="AK1727" s="54">
        <f t="shared" si="28"/>
        <v>0.05632139419</v>
      </c>
      <c r="AL1727" s="54">
        <f t="shared" si="29"/>
        <v>0.01872345282</v>
      </c>
      <c r="AM1727" s="54">
        <f t="shared" si="30"/>
        <v>2.464839109</v>
      </c>
      <c r="AN1727" s="54">
        <f t="shared" si="31"/>
        <v>-4.929678219</v>
      </c>
      <c r="AO1727" s="55">
        <f t="shared" si="32"/>
        <v>3.004128768</v>
      </c>
      <c r="AP1727" s="55">
        <f t="shared" si="33"/>
        <v>0.000610078305</v>
      </c>
      <c r="AQ1727" s="55">
        <f t="shared" si="34"/>
        <v>2.019362948</v>
      </c>
      <c r="AR1727" s="55">
        <f t="shared" si="35"/>
        <v>0.0006414166765</v>
      </c>
      <c r="AS1727" s="55">
        <f t="shared" si="36"/>
        <v>0</v>
      </c>
      <c r="AT1727" s="55">
        <f t="shared" si="37"/>
        <v>1.956663223</v>
      </c>
      <c r="AU1727" s="55">
        <f t="shared" si="38"/>
        <v>0.6527910277</v>
      </c>
      <c r="AV1727" s="55">
        <f t="shared" si="39"/>
        <v>0.2745359578</v>
      </c>
      <c r="AW1727" s="55">
        <f t="shared" si="40"/>
        <v>0.09126658042</v>
      </c>
      <c r="AX1727" s="55">
        <f t="shared" si="41"/>
        <v>8</v>
      </c>
      <c r="AY1727" s="55">
        <f t="shared" si="42"/>
        <v>24.02948206</v>
      </c>
      <c r="AZ1727" s="54">
        <f t="shared" ref="AZ1727:BA1727" si="12131">AO1727*2</f>
        <v>6.008257536</v>
      </c>
      <c r="BA1727" s="54">
        <f t="shared" si="12131"/>
        <v>0.00122015661</v>
      </c>
      <c r="BB1727" s="54">
        <f t="shared" ref="BB1727:BD1727" si="12132">AQ1727*(3/2)</f>
        <v>3.029044422</v>
      </c>
      <c r="BC1727" s="54">
        <f t="shared" si="12132"/>
        <v>0.0009621250148</v>
      </c>
      <c r="BD1727" s="54">
        <f t="shared" si="12132"/>
        <v>0</v>
      </c>
      <c r="BE1727" s="54">
        <f t="shared" ref="BE1727:BH1727" si="12133">AT1727</f>
        <v>1.956663223</v>
      </c>
      <c r="BF1727" s="54">
        <f t="shared" si="12133"/>
        <v>0.6527910277</v>
      </c>
      <c r="BG1727" s="54">
        <f t="shared" si="12133"/>
        <v>0.2745359578</v>
      </c>
      <c r="BH1727" s="54">
        <f t="shared" si="12133"/>
        <v>0.09126658042</v>
      </c>
      <c r="BI1727" s="54">
        <f t="shared" si="46"/>
        <v>12.01474103</v>
      </c>
      <c r="BJ1727" s="54">
        <f t="shared" si="47"/>
        <v>-24.02948206</v>
      </c>
      <c r="BK1727" s="56">
        <f t="shared" ref="BK1727:BN1727" si="12134">AO1727</f>
        <v>3.004128768</v>
      </c>
      <c r="BL1727" s="56">
        <f t="shared" si="12134"/>
        <v>0.000610078305</v>
      </c>
      <c r="BM1727" s="56">
        <f t="shared" si="12134"/>
        <v>2.019362948</v>
      </c>
      <c r="BN1727" s="56">
        <f t="shared" si="12134"/>
        <v>0.0006414166765</v>
      </c>
      <c r="BO1727" s="56">
        <f t="shared" si="49"/>
        <v>0</v>
      </c>
      <c r="BP1727" s="56">
        <f t="shared" si="50"/>
        <v>1.956663223</v>
      </c>
      <c r="BQ1727" s="56">
        <f t="shared" ref="BQ1727:BS1727" si="12135">AU1727</f>
        <v>0.6527910277</v>
      </c>
      <c r="BR1727" s="56">
        <f t="shared" si="12135"/>
        <v>0.2745359578</v>
      </c>
      <c r="BS1727" s="56">
        <f t="shared" si="12135"/>
        <v>0.09126658042</v>
      </c>
      <c r="BT1727" s="56">
        <f t="shared" si="52"/>
        <v>8</v>
      </c>
      <c r="BU1727" s="50">
        <f t="shared" ref="BU1727:BX1727" si="12136">AZ1727</f>
        <v>6.008257536</v>
      </c>
      <c r="BV1727" s="50">
        <f t="shared" si="12136"/>
        <v>0.00122015661</v>
      </c>
      <c r="BW1727" s="50">
        <f t="shared" si="12136"/>
        <v>3.029044422</v>
      </c>
      <c r="BX1727" s="50">
        <f t="shared" si="12136"/>
        <v>0.0009621250148</v>
      </c>
      <c r="BY1727" s="50">
        <f t="shared" si="54"/>
        <v>0</v>
      </c>
      <c r="BZ1727" s="50">
        <f t="shared" si="55"/>
        <v>1.956663223</v>
      </c>
      <c r="CA1727" s="50">
        <f t="shared" ref="CA1727:CC1727" si="12137">BF1727</f>
        <v>0.6527910277</v>
      </c>
      <c r="CB1727" s="50">
        <f t="shared" si="12137"/>
        <v>0.2745359578</v>
      </c>
      <c r="CC1727" s="50">
        <f t="shared" si="12137"/>
        <v>0.09126658042</v>
      </c>
      <c r="CD1727" s="50">
        <f t="shared" si="57"/>
        <v>12.01474103</v>
      </c>
      <c r="CE1727" s="57">
        <f t="shared" si="58"/>
        <v>37.03</v>
      </c>
      <c r="CF1727" s="57">
        <f t="shared" si="59"/>
        <v>0.01</v>
      </c>
      <c r="CG1727" s="57">
        <f t="shared" si="60"/>
        <v>21.12</v>
      </c>
      <c r="CH1727" s="57">
        <f t="shared" si="61"/>
        <v>0.01</v>
      </c>
      <c r="CI1727" s="58">
        <f t="shared" si="62"/>
        <v>0</v>
      </c>
      <c r="CJ1727" s="58">
        <f t="shared" si="63"/>
        <v>28.84</v>
      </c>
      <c r="CK1727" s="57">
        <f t="shared" si="64"/>
        <v>9.5</v>
      </c>
      <c r="CL1727" s="57">
        <f t="shared" si="65"/>
        <v>2.27</v>
      </c>
      <c r="CM1727" s="57">
        <f t="shared" si="66"/>
        <v>1.05</v>
      </c>
      <c r="CN1727" s="57">
        <f t="shared" si="67"/>
        <v>99.83</v>
      </c>
      <c r="CO1727" s="59">
        <f t="shared" si="68"/>
        <v>0.0922730296</v>
      </c>
      <c r="CP1727" s="59">
        <f t="shared" si="69"/>
        <v>0.6576451587</v>
      </c>
      <c r="CQ1727" s="59">
        <f t="shared" si="70"/>
        <v>0.2194066173</v>
      </c>
      <c r="CR1727" s="59">
        <f t="shared" si="71"/>
        <v>0.03067519441</v>
      </c>
      <c r="CS1727" s="60">
        <f t="shared" si="72"/>
        <v>9.22730296</v>
      </c>
      <c r="CT1727" s="60">
        <f t="shared" si="73"/>
        <v>3.067519441</v>
      </c>
      <c r="CU1727" s="60">
        <f t="shared" si="74"/>
        <v>87.7051776</v>
      </c>
      <c r="CV1727" s="61">
        <f t="shared" si="75"/>
        <v>0.07681170921</v>
      </c>
      <c r="CW1727" s="61">
        <f t="shared" si="76"/>
        <v>0.07990844363</v>
      </c>
      <c r="CX1727" s="62"/>
    </row>
    <row r="1728" ht="15.75" customHeight="1">
      <c r="A1728" s="17" t="s">
        <v>53</v>
      </c>
      <c r="B1728" s="87" t="s">
        <v>1069</v>
      </c>
      <c r="C1728" s="93" t="s">
        <v>1744</v>
      </c>
      <c r="D1728" s="89"/>
      <c r="E1728" s="89" t="s">
        <v>1745</v>
      </c>
      <c r="F1728" s="90">
        <v>74.0</v>
      </c>
      <c r="G1728" s="89" t="s">
        <v>1819</v>
      </c>
      <c r="H1728" s="91">
        <v>37.24</v>
      </c>
      <c r="I1728" s="92">
        <v>2.93</v>
      </c>
      <c r="J1728" s="92">
        <v>21.21</v>
      </c>
      <c r="K1728" s="92">
        <v>1.31</v>
      </c>
      <c r="L1728" s="92">
        <v>0.0</v>
      </c>
      <c r="M1728" s="92">
        <v>0.0</v>
      </c>
      <c r="N1728" s="92">
        <v>5.92</v>
      </c>
      <c r="O1728" s="92">
        <v>31.63</v>
      </c>
      <c r="P1728" s="92"/>
      <c r="Q1728" s="50">
        <f t="shared" si="8"/>
        <v>100.24</v>
      </c>
      <c r="R1728" s="51">
        <f t="shared" si="9"/>
        <v>12</v>
      </c>
      <c r="S1728" s="52">
        <f t="shared" si="10"/>
        <v>0.6197958535</v>
      </c>
      <c r="T1728" s="52">
        <f t="shared" si="11"/>
        <v>0</v>
      </c>
      <c r="U1728" s="52">
        <f t="shared" si="12"/>
        <v>0.4160402035</v>
      </c>
      <c r="V1728" s="52">
        <f t="shared" si="13"/>
        <v>0</v>
      </c>
      <c r="W1728" s="52">
        <f t="shared" si="14"/>
        <v>0</v>
      </c>
      <c r="X1728" s="52">
        <f t="shared" si="15"/>
        <v>0.4402447443</v>
      </c>
      <c r="Y1728" s="52">
        <f t="shared" si="16"/>
        <v>0.08345386214</v>
      </c>
      <c r="Z1728" s="52">
        <f t="shared" si="17"/>
        <v>0.07269677752</v>
      </c>
      <c r="AA1728" s="52">
        <f t="shared" si="18"/>
        <v>0.02335973637</v>
      </c>
      <c r="AB1728" s="52">
        <f t="shared" si="19"/>
        <v>1.655591177</v>
      </c>
      <c r="AC1728" s="53">
        <f t="shared" si="20"/>
        <v>4.966814265</v>
      </c>
      <c r="AD1728" s="54">
        <f t="shared" si="21"/>
        <v>1.239591707</v>
      </c>
      <c r="AE1728" s="54">
        <f t="shared" si="22"/>
        <v>0</v>
      </c>
      <c r="AF1728" s="54">
        <f t="shared" si="23"/>
        <v>0.6240603052</v>
      </c>
      <c r="AG1728" s="54">
        <f t="shared" si="24"/>
        <v>0</v>
      </c>
      <c r="AH1728" s="54">
        <f t="shared" si="25"/>
        <v>0</v>
      </c>
      <c r="AI1728" s="54">
        <f t="shared" si="26"/>
        <v>0.4402447443</v>
      </c>
      <c r="AJ1728" s="54">
        <f t="shared" si="27"/>
        <v>0.08345386214</v>
      </c>
      <c r="AK1728" s="54">
        <f t="shared" si="28"/>
        <v>0.07269677752</v>
      </c>
      <c r="AL1728" s="54">
        <f t="shared" si="29"/>
        <v>0.02335973637</v>
      </c>
      <c r="AM1728" s="54">
        <f t="shared" si="30"/>
        <v>2.483407133</v>
      </c>
      <c r="AN1728" s="54">
        <f t="shared" si="31"/>
        <v>-4.966814265</v>
      </c>
      <c r="AO1728" s="55">
        <f t="shared" si="32"/>
        <v>2.994922234</v>
      </c>
      <c r="AP1728" s="55">
        <f t="shared" si="33"/>
        <v>0</v>
      </c>
      <c r="AQ1728" s="55">
        <f t="shared" si="34"/>
        <v>2.010352358</v>
      </c>
      <c r="AR1728" s="55">
        <f t="shared" si="35"/>
        <v>0</v>
      </c>
      <c r="AS1728" s="55">
        <f t="shared" si="36"/>
        <v>0</v>
      </c>
      <c r="AT1728" s="55">
        <f t="shared" si="37"/>
        <v>2.127311382</v>
      </c>
      <c r="AU1728" s="55">
        <f t="shared" si="38"/>
        <v>0.4032583081</v>
      </c>
      <c r="AV1728" s="55">
        <f t="shared" si="39"/>
        <v>0.3512788834</v>
      </c>
      <c r="AW1728" s="55">
        <f t="shared" si="40"/>
        <v>0.1128768343</v>
      </c>
      <c r="AX1728" s="55">
        <f t="shared" si="41"/>
        <v>8</v>
      </c>
      <c r="AY1728" s="55">
        <f t="shared" si="42"/>
        <v>24.00019683</v>
      </c>
      <c r="AZ1728" s="54">
        <f t="shared" ref="AZ1728:BA1728" si="12138">AO1728*2</f>
        <v>5.989844469</v>
      </c>
      <c r="BA1728" s="54">
        <f t="shared" si="12138"/>
        <v>0</v>
      </c>
      <c r="BB1728" s="54">
        <f t="shared" ref="BB1728:BD1728" si="12139">AQ1728*(3/2)</f>
        <v>3.015528538</v>
      </c>
      <c r="BC1728" s="54">
        <f t="shared" si="12139"/>
        <v>0</v>
      </c>
      <c r="BD1728" s="54">
        <f t="shared" si="12139"/>
        <v>0</v>
      </c>
      <c r="BE1728" s="54">
        <f t="shared" ref="BE1728:BH1728" si="12140">AT1728</f>
        <v>2.127311382</v>
      </c>
      <c r="BF1728" s="54">
        <f t="shared" si="12140"/>
        <v>0.4032583081</v>
      </c>
      <c r="BG1728" s="54">
        <f t="shared" si="12140"/>
        <v>0.3512788834</v>
      </c>
      <c r="BH1728" s="54">
        <f t="shared" si="12140"/>
        <v>0.1128768343</v>
      </c>
      <c r="BI1728" s="54">
        <f t="shared" si="46"/>
        <v>12.00009841</v>
      </c>
      <c r="BJ1728" s="54">
        <f t="shared" si="47"/>
        <v>-24.00019683</v>
      </c>
      <c r="BK1728" s="56">
        <f t="shared" ref="BK1728:BN1728" si="12141">AO1728</f>
        <v>2.994922234</v>
      </c>
      <c r="BL1728" s="56">
        <f t="shared" si="12141"/>
        <v>0</v>
      </c>
      <c r="BM1728" s="56">
        <f t="shared" si="12141"/>
        <v>2.010352358</v>
      </c>
      <c r="BN1728" s="56">
        <f t="shared" si="12141"/>
        <v>0</v>
      </c>
      <c r="BO1728" s="56">
        <f t="shared" si="49"/>
        <v>0</v>
      </c>
      <c r="BP1728" s="56">
        <f t="shared" si="50"/>
        <v>2.127311382</v>
      </c>
      <c r="BQ1728" s="56">
        <f t="shared" ref="BQ1728:BS1728" si="12142">AU1728</f>
        <v>0.4032583081</v>
      </c>
      <c r="BR1728" s="56">
        <f t="shared" si="12142"/>
        <v>0.3512788834</v>
      </c>
      <c r="BS1728" s="56">
        <f t="shared" si="12142"/>
        <v>0.1128768343</v>
      </c>
      <c r="BT1728" s="56">
        <f t="shared" si="52"/>
        <v>8</v>
      </c>
      <c r="BU1728" s="50">
        <f t="shared" ref="BU1728:BX1728" si="12143">AZ1728</f>
        <v>5.989844469</v>
      </c>
      <c r="BV1728" s="50">
        <f t="shared" si="12143"/>
        <v>0</v>
      </c>
      <c r="BW1728" s="50">
        <f t="shared" si="12143"/>
        <v>3.015528538</v>
      </c>
      <c r="BX1728" s="50">
        <f t="shared" si="12143"/>
        <v>0</v>
      </c>
      <c r="BY1728" s="50">
        <f t="shared" si="54"/>
        <v>0</v>
      </c>
      <c r="BZ1728" s="50">
        <f t="shared" si="55"/>
        <v>2.127311382</v>
      </c>
      <c r="CA1728" s="50">
        <f t="shared" ref="CA1728:CC1728" si="12144">BF1728</f>
        <v>0.4032583081</v>
      </c>
      <c r="CB1728" s="50">
        <f t="shared" si="12144"/>
        <v>0.3512788834</v>
      </c>
      <c r="CC1728" s="50">
        <f t="shared" si="12144"/>
        <v>0.1128768343</v>
      </c>
      <c r="CD1728" s="50">
        <f t="shared" si="57"/>
        <v>12.00009841</v>
      </c>
      <c r="CE1728" s="57">
        <f t="shared" si="58"/>
        <v>37.24</v>
      </c>
      <c r="CF1728" s="57">
        <f t="shared" si="59"/>
        <v>0</v>
      </c>
      <c r="CG1728" s="57">
        <f t="shared" si="60"/>
        <v>21.21</v>
      </c>
      <c r="CH1728" s="57">
        <f t="shared" si="61"/>
        <v>0</v>
      </c>
      <c r="CI1728" s="58">
        <f t="shared" si="62"/>
        <v>0</v>
      </c>
      <c r="CJ1728" s="58">
        <f t="shared" si="63"/>
        <v>31.63</v>
      </c>
      <c r="CK1728" s="57">
        <f t="shared" si="64"/>
        <v>5.92</v>
      </c>
      <c r="CL1728" s="57">
        <f t="shared" si="65"/>
        <v>2.93</v>
      </c>
      <c r="CM1728" s="57">
        <f t="shared" si="66"/>
        <v>1.31</v>
      </c>
      <c r="CN1728" s="57">
        <f t="shared" si="67"/>
        <v>100.24</v>
      </c>
      <c r="CO1728" s="59">
        <f t="shared" si="68"/>
        <v>0.1172991963</v>
      </c>
      <c r="CP1728" s="59">
        <f t="shared" si="69"/>
        <v>0.7103527343</v>
      </c>
      <c r="CQ1728" s="59">
        <f t="shared" si="70"/>
        <v>0.1346561882</v>
      </c>
      <c r="CR1728" s="59">
        <f t="shared" si="71"/>
        <v>0.03769188121</v>
      </c>
      <c r="CS1728" s="60">
        <f t="shared" si="72"/>
        <v>11.72991963</v>
      </c>
      <c r="CT1728" s="60">
        <f t="shared" si="73"/>
        <v>3.769188121</v>
      </c>
      <c r="CU1728" s="60">
        <f t="shared" si="74"/>
        <v>84.50089225</v>
      </c>
      <c r="CV1728" s="61">
        <f t="shared" si="75"/>
        <v>0.09634147936</v>
      </c>
      <c r="CW1728" s="61">
        <f t="shared" si="76"/>
        <v>0.101581104</v>
      </c>
      <c r="CX1728" s="62"/>
    </row>
    <row r="1729" ht="15.75" customHeight="1">
      <c r="A1729" s="17" t="s">
        <v>53</v>
      </c>
      <c r="B1729" s="87" t="s">
        <v>1069</v>
      </c>
      <c r="C1729" s="88" t="s">
        <v>1744</v>
      </c>
      <c r="D1729" s="89"/>
      <c r="E1729" s="89" t="s">
        <v>1745</v>
      </c>
      <c r="F1729" s="90">
        <v>75.0</v>
      </c>
      <c r="G1729" s="89" t="s">
        <v>1820</v>
      </c>
      <c r="H1729" s="91">
        <v>37.06</v>
      </c>
      <c r="I1729" s="92">
        <v>3.14</v>
      </c>
      <c r="J1729" s="92">
        <v>21.49</v>
      </c>
      <c r="K1729" s="92">
        <v>1.35</v>
      </c>
      <c r="L1729" s="92">
        <v>0.01</v>
      </c>
      <c r="M1729" s="92">
        <v>0.02</v>
      </c>
      <c r="N1729" s="92">
        <v>4.71</v>
      </c>
      <c r="O1729" s="92">
        <v>32.36</v>
      </c>
      <c r="P1729" s="92"/>
      <c r="Q1729" s="50">
        <f t="shared" si="8"/>
        <v>100.14</v>
      </c>
      <c r="R1729" s="51">
        <f t="shared" si="9"/>
        <v>12</v>
      </c>
      <c r="S1729" s="52">
        <f t="shared" si="10"/>
        <v>0.6168000626</v>
      </c>
      <c r="T1729" s="52">
        <f t="shared" si="11"/>
        <v>0.0001251583253</v>
      </c>
      <c r="U1729" s="52">
        <f t="shared" si="12"/>
        <v>0.4215324834</v>
      </c>
      <c r="V1729" s="52">
        <f t="shared" si="13"/>
        <v>0.0002631748626</v>
      </c>
      <c r="W1729" s="52">
        <f t="shared" si="14"/>
        <v>0</v>
      </c>
      <c r="X1729" s="52">
        <f t="shared" si="15"/>
        <v>0.4504053091</v>
      </c>
      <c r="Y1729" s="52">
        <f t="shared" si="16"/>
        <v>0.06639656937</v>
      </c>
      <c r="Z1729" s="52">
        <f t="shared" si="17"/>
        <v>0.07790712677</v>
      </c>
      <c r="AA1729" s="52">
        <f t="shared" si="18"/>
        <v>0.02407301077</v>
      </c>
      <c r="AB1729" s="52">
        <f t="shared" si="19"/>
        <v>1.657502895</v>
      </c>
      <c r="AC1729" s="53">
        <f t="shared" si="20"/>
        <v>4.97065189</v>
      </c>
      <c r="AD1729" s="54">
        <f t="shared" si="21"/>
        <v>1.233600125</v>
      </c>
      <c r="AE1729" s="54">
        <f t="shared" si="22"/>
        <v>0.0002503166506</v>
      </c>
      <c r="AF1729" s="54">
        <f t="shared" si="23"/>
        <v>0.6322987251</v>
      </c>
      <c r="AG1729" s="54">
        <f t="shared" si="24"/>
        <v>0.0003947622939</v>
      </c>
      <c r="AH1729" s="54">
        <f t="shared" si="25"/>
        <v>0</v>
      </c>
      <c r="AI1729" s="54">
        <f t="shared" si="26"/>
        <v>0.4504053091</v>
      </c>
      <c r="AJ1729" s="54">
        <f t="shared" si="27"/>
        <v>0.06639656937</v>
      </c>
      <c r="AK1729" s="54">
        <f t="shared" si="28"/>
        <v>0.07790712677</v>
      </c>
      <c r="AL1729" s="54">
        <f t="shared" si="29"/>
        <v>0.02407301077</v>
      </c>
      <c r="AM1729" s="54">
        <f t="shared" si="30"/>
        <v>2.485325945</v>
      </c>
      <c r="AN1729" s="54">
        <f t="shared" si="31"/>
        <v>-4.97065189</v>
      </c>
      <c r="AO1729" s="55">
        <f t="shared" si="32"/>
        <v>2.977008677</v>
      </c>
      <c r="AP1729" s="55">
        <f t="shared" si="33"/>
        <v>0.0006040813595</v>
      </c>
      <c r="AQ1729" s="55">
        <f t="shared" si="34"/>
        <v>2.034542369</v>
      </c>
      <c r="AR1729" s="55">
        <f t="shared" si="35"/>
        <v>0.001270223362</v>
      </c>
      <c r="AS1729" s="55">
        <f t="shared" si="36"/>
        <v>0</v>
      </c>
      <c r="AT1729" s="55">
        <f t="shared" si="37"/>
        <v>2.173898147</v>
      </c>
      <c r="AU1729" s="55">
        <f t="shared" si="38"/>
        <v>0.3204655367</v>
      </c>
      <c r="AV1729" s="55">
        <f t="shared" si="39"/>
        <v>0.3760216745</v>
      </c>
      <c r="AW1729" s="55">
        <f t="shared" si="40"/>
        <v>0.1161892909</v>
      </c>
      <c r="AX1729" s="55">
        <f t="shared" si="41"/>
        <v>8</v>
      </c>
      <c r="AY1729" s="55">
        <f t="shared" si="42"/>
        <v>23.99103811</v>
      </c>
      <c r="AZ1729" s="54">
        <f t="shared" ref="AZ1729:BA1729" si="12145">AO1729*2</f>
        <v>5.954017353</v>
      </c>
      <c r="BA1729" s="54">
        <f t="shared" si="12145"/>
        <v>0.001208162719</v>
      </c>
      <c r="BB1729" s="54">
        <f t="shared" ref="BB1729:BD1729" si="12146">AQ1729*(3/2)</f>
        <v>3.051813554</v>
      </c>
      <c r="BC1729" s="54">
        <f t="shared" si="12146"/>
        <v>0.001905335044</v>
      </c>
      <c r="BD1729" s="54">
        <f t="shared" si="12146"/>
        <v>0</v>
      </c>
      <c r="BE1729" s="54">
        <f t="shared" ref="BE1729:BH1729" si="12147">AT1729</f>
        <v>2.173898147</v>
      </c>
      <c r="BF1729" s="54">
        <f t="shared" si="12147"/>
        <v>0.3204655367</v>
      </c>
      <c r="BG1729" s="54">
        <f t="shared" si="12147"/>
        <v>0.3760216745</v>
      </c>
      <c r="BH1729" s="54">
        <f t="shared" si="12147"/>
        <v>0.1161892909</v>
      </c>
      <c r="BI1729" s="54">
        <f t="shared" si="46"/>
        <v>11.99551905</v>
      </c>
      <c r="BJ1729" s="54">
        <f t="shared" si="47"/>
        <v>-23.99103811</v>
      </c>
      <c r="BK1729" s="56">
        <f t="shared" ref="BK1729:BN1729" si="12148">AO1729</f>
        <v>2.977008677</v>
      </c>
      <c r="BL1729" s="56">
        <f t="shared" si="12148"/>
        <v>0.0006040813595</v>
      </c>
      <c r="BM1729" s="56">
        <f t="shared" si="12148"/>
        <v>2.034542369</v>
      </c>
      <c r="BN1729" s="56">
        <f t="shared" si="12148"/>
        <v>0.001270223362</v>
      </c>
      <c r="BO1729" s="56">
        <f t="shared" si="49"/>
        <v>0.008961891322</v>
      </c>
      <c r="BP1729" s="56">
        <f t="shared" si="50"/>
        <v>2.164936256</v>
      </c>
      <c r="BQ1729" s="56">
        <f t="shared" ref="BQ1729:BS1729" si="12149">AU1729</f>
        <v>0.3204655367</v>
      </c>
      <c r="BR1729" s="56">
        <f t="shared" si="12149"/>
        <v>0.3760216745</v>
      </c>
      <c r="BS1729" s="56">
        <f t="shared" si="12149"/>
        <v>0.1161892909</v>
      </c>
      <c r="BT1729" s="56">
        <f t="shared" si="52"/>
        <v>8</v>
      </c>
      <c r="BU1729" s="50">
        <f t="shared" ref="BU1729:BX1729" si="12150">AZ1729</f>
        <v>5.954017353</v>
      </c>
      <c r="BV1729" s="50">
        <f t="shared" si="12150"/>
        <v>0.001208162719</v>
      </c>
      <c r="BW1729" s="50">
        <f t="shared" si="12150"/>
        <v>3.051813554</v>
      </c>
      <c r="BX1729" s="50">
        <f t="shared" si="12150"/>
        <v>0.001905335044</v>
      </c>
      <c r="BY1729" s="50">
        <f t="shared" si="54"/>
        <v>0.01344283698</v>
      </c>
      <c r="BZ1729" s="50">
        <f t="shared" si="55"/>
        <v>2.164936256</v>
      </c>
      <c r="CA1729" s="50">
        <f t="shared" ref="CA1729:CC1729" si="12151">BF1729</f>
        <v>0.3204655367</v>
      </c>
      <c r="CB1729" s="50">
        <f t="shared" si="12151"/>
        <v>0.3760216745</v>
      </c>
      <c r="CC1729" s="50">
        <f t="shared" si="12151"/>
        <v>0.1161892909</v>
      </c>
      <c r="CD1729" s="50">
        <f t="shared" si="57"/>
        <v>12</v>
      </c>
      <c r="CE1729" s="57">
        <f t="shared" si="58"/>
        <v>37.06</v>
      </c>
      <c r="CF1729" s="57">
        <f t="shared" si="59"/>
        <v>0.01</v>
      </c>
      <c r="CG1729" s="57">
        <f t="shared" si="60"/>
        <v>21.49</v>
      </c>
      <c r="CH1729" s="57">
        <f t="shared" si="61"/>
        <v>0.02</v>
      </c>
      <c r="CI1729" s="58">
        <f t="shared" si="62"/>
        <v>0.1482578474</v>
      </c>
      <c r="CJ1729" s="58">
        <f t="shared" si="63"/>
        <v>32.22659596</v>
      </c>
      <c r="CK1729" s="57">
        <f t="shared" si="64"/>
        <v>4.71</v>
      </c>
      <c r="CL1729" s="57">
        <f t="shared" si="65"/>
        <v>3.14</v>
      </c>
      <c r="CM1729" s="57">
        <f t="shared" si="66"/>
        <v>1.35</v>
      </c>
      <c r="CN1729" s="57">
        <f t="shared" si="67"/>
        <v>100.1548538</v>
      </c>
      <c r="CO1729" s="59">
        <f t="shared" si="68"/>
        <v>0.1262829337</v>
      </c>
      <c r="CP1729" s="59">
        <f t="shared" si="69"/>
        <v>0.7270711243</v>
      </c>
      <c r="CQ1729" s="59">
        <f t="shared" si="70"/>
        <v>0.1076249878</v>
      </c>
      <c r="CR1729" s="59">
        <f t="shared" si="71"/>
        <v>0.03902095416</v>
      </c>
      <c r="CS1729" s="60">
        <f t="shared" si="72"/>
        <v>12.62829337</v>
      </c>
      <c r="CT1729" s="60">
        <f t="shared" si="73"/>
        <v>3.902095416</v>
      </c>
      <c r="CU1729" s="60">
        <f t="shared" si="74"/>
        <v>83.46961121</v>
      </c>
      <c r="CV1729" s="61">
        <f t="shared" si="75"/>
        <v>0.102162421</v>
      </c>
      <c r="CW1729" s="61">
        <f t="shared" si="76"/>
        <v>0.1093610206</v>
      </c>
      <c r="CX1729" s="62"/>
    </row>
    <row r="1730" ht="15.75" customHeight="1">
      <c r="A1730" s="17" t="s">
        <v>53</v>
      </c>
      <c r="B1730" s="87" t="s">
        <v>1069</v>
      </c>
      <c r="C1730" s="93" t="s">
        <v>1744</v>
      </c>
      <c r="D1730" s="89"/>
      <c r="E1730" s="89" t="s">
        <v>1745</v>
      </c>
      <c r="F1730" s="90">
        <v>76.0</v>
      </c>
      <c r="G1730" s="89" t="s">
        <v>1821</v>
      </c>
      <c r="H1730" s="91">
        <v>37.47</v>
      </c>
      <c r="I1730" s="92">
        <v>3.42</v>
      </c>
      <c r="J1730" s="92">
        <v>21.39</v>
      </c>
      <c r="K1730" s="92">
        <v>1.59</v>
      </c>
      <c r="L1730" s="92">
        <v>0.06</v>
      </c>
      <c r="M1730" s="92">
        <v>0.0</v>
      </c>
      <c r="N1730" s="92">
        <v>6.74</v>
      </c>
      <c r="O1730" s="92">
        <v>29.57</v>
      </c>
      <c r="P1730" s="92"/>
      <c r="Q1730" s="50">
        <f t="shared" si="8"/>
        <v>100.24</v>
      </c>
      <c r="R1730" s="51">
        <f t="shared" si="9"/>
        <v>12</v>
      </c>
      <c r="S1730" s="52">
        <f t="shared" si="10"/>
        <v>0.6236238085</v>
      </c>
      <c r="T1730" s="52">
        <f t="shared" si="11"/>
        <v>0.0007509499517</v>
      </c>
      <c r="U1730" s="52">
        <f t="shared" si="12"/>
        <v>0.4195709549</v>
      </c>
      <c r="V1730" s="52">
        <f t="shared" si="13"/>
        <v>0</v>
      </c>
      <c r="W1730" s="52">
        <f t="shared" si="14"/>
        <v>0</v>
      </c>
      <c r="X1730" s="52">
        <f t="shared" si="15"/>
        <v>0.4115724657</v>
      </c>
      <c r="Y1730" s="52">
        <f t="shared" si="16"/>
        <v>0.0950133498</v>
      </c>
      <c r="Z1730" s="52">
        <f t="shared" si="17"/>
        <v>0.08485425909</v>
      </c>
      <c r="AA1730" s="52">
        <f t="shared" si="18"/>
        <v>0.02835265713</v>
      </c>
      <c r="AB1730" s="52">
        <f t="shared" si="19"/>
        <v>1.663738445</v>
      </c>
      <c r="AC1730" s="53">
        <f t="shared" si="20"/>
        <v>4.995797362</v>
      </c>
      <c r="AD1730" s="54">
        <f t="shared" si="21"/>
        <v>1.247247617</v>
      </c>
      <c r="AE1730" s="54">
        <f t="shared" si="22"/>
        <v>0.001501899903</v>
      </c>
      <c r="AF1730" s="54">
        <f t="shared" si="23"/>
        <v>0.6293564323</v>
      </c>
      <c r="AG1730" s="54">
        <f t="shared" si="24"/>
        <v>0</v>
      </c>
      <c r="AH1730" s="54">
        <f t="shared" si="25"/>
        <v>0</v>
      </c>
      <c r="AI1730" s="54">
        <f t="shared" si="26"/>
        <v>0.4115724657</v>
      </c>
      <c r="AJ1730" s="54">
        <f t="shared" si="27"/>
        <v>0.0950133498</v>
      </c>
      <c r="AK1730" s="54">
        <f t="shared" si="28"/>
        <v>0.08485425909</v>
      </c>
      <c r="AL1730" s="54">
        <f t="shared" si="29"/>
        <v>0.02835265713</v>
      </c>
      <c r="AM1730" s="54">
        <f t="shared" si="30"/>
        <v>2.497898681</v>
      </c>
      <c r="AN1730" s="54">
        <f t="shared" si="31"/>
        <v>-4.995797362</v>
      </c>
      <c r="AO1730" s="55">
        <f t="shared" si="32"/>
        <v>2.99866273</v>
      </c>
      <c r="AP1730" s="55">
        <f t="shared" si="33"/>
        <v>0.003610903884</v>
      </c>
      <c r="AQ1730" s="55">
        <f t="shared" si="34"/>
        <v>2.01748517</v>
      </c>
      <c r="AR1730" s="55">
        <f t="shared" si="35"/>
        <v>0</v>
      </c>
      <c r="AS1730" s="55">
        <f t="shared" si="36"/>
        <v>0</v>
      </c>
      <c r="AT1730" s="55">
        <f t="shared" si="37"/>
        <v>1.979024849</v>
      </c>
      <c r="AU1730" s="55">
        <f t="shared" si="38"/>
        <v>0.4568667633</v>
      </c>
      <c r="AV1730" s="55">
        <f t="shared" si="39"/>
        <v>0.4080173027</v>
      </c>
      <c r="AW1730" s="55">
        <f t="shared" si="40"/>
        <v>0.1363322809</v>
      </c>
      <c r="AX1730" s="55">
        <f t="shared" si="41"/>
        <v>8</v>
      </c>
      <c r="AY1730" s="55">
        <f t="shared" si="42"/>
        <v>24.02203244</v>
      </c>
      <c r="AZ1730" s="54">
        <f t="shared" ref="AZ1730:BA1730" si="12152">AO1730*2</f>
        <v>5.997325461</v>
      </c>
      <c r="BA1730" s="54">
        <f t="shared" si="12152"/>
        <v>0.007221807768</v>
      </c>
      <c r="BB1730" s="54">
        <f t="shared" ref="BB1730:BD1730" si="12153">AQ1730*(3/2)</f>
        <v>3.026227754</v>
      </c>
      <c r="BC1730" s="54">
        <f t="shared" si="12153"/>
        <v>0</v>
      </c>
      <c r="BD1730" s="54">
        <f t="shared" si="12153"/>
        <v>0</v>
      </c>
      <c r="BE1730" s="54">
        <f t="shared" ref="BE1730:BH1730" si="12154">AT1730</f>
        <v>1.979024849</v>
      </c>
      <c r="BF1730" s="54">
        <f t="shared" si="12154"/>
        <v>0.4568667633</v>
      </c>
      <c r="BG1730" s="54">
        <f t="shared" si="12154"/>
        <v>0.4080173027</v>
      </c>
      <c r="BH1730" s="54">
        <f t="shared" si="12154"/>
        <v>0.1363322809</v>
      </c>
      <c r="BI1730" s="54">
        <f t="shared" si="46"/>
        <v>12.01101622</v>
      </c>
      <c r="BJ1730" s="54">
        <f t="shared" si="47"/>
        <v>-24.02203244</v>
      </c>
      <c r="BK1730" s="56">
        <f t="shared" ref="BK1730:BN1730" si="12155">AO1730</f>
        <v>2.99866273</v>
      </c>
      <c r="BL1730" s="56">
        <f t="shared" si="12155"/>
        <v>0.003610903884</v>
      </c>
      <c r="BM1730" s="56">
        <f t="shared" si="12155"/>
        <v>2.01748517</v>
      </c>
      <c r="BN1730" s="56">
        <f t="shared" si="12155"/>
        <v>0</v>
      </c>
      <c r="BO1730" s="56">
        <f t="shared" si="49"/>
        <v>0</v>
      </c>
      <c r="BP1730" s="56">
        <f t="shared" si="50"/>
        <v>1.979024849</v>
      </c>
      <c r="BQ1730" s="56">
        <f t="shared" ref="BQ1730:BS1730" si="12156">AU1730</f>
        <v>0.4568667633</v>
      </c>
      <c r="BR1730" s="56">
        <f t="shared" si="12156"/>
        <v>0.4080173027</v>
      </c>
      <c r="BS1730" s="56">
        <f t="shared" si="12156"/>
        <v>0.1363322809</v>
      </c>
      <c r="BT1730" s="56">
        <f t="shared" si="52"/>
        <v>8</v>
      </c>
      <c r="BU1730" s="50">
        <f t="shared" ref="BU1730:BX1730" si="12157">AZ1730</f>
        <v>5.997325461</v>
      </c>
      <c r="BV1730" s="50">
        <f t="shared" si="12157"/>
        <v>0.007221807768</v>
      </c>
      <c r="BW1730" s="50">
        <f t="shared" si="12157"/>
        <v>3.026227754</v>
      </c>
      <c r="BX1730" s="50">
        <f t="shared" si="12157"/>
        <v>0</v>
      </c>
      <c r="BY1730" s="50">
        <f t="shared" si="54"/>
        <v>0</v>
      </c>
      <c r="BZ1730" s="50">
        <f t="shared" si="55"/>
        <v>1.979024849</v>
      </c>
      <c r="CA1730" s="50">
        <f t="shared" ref="CA1730:CC1730" si="12158">BF1730</f>
        <v>0.4568667633</v>
      </c>
      <c r="CB1730" s="50">
        <f t="shared" si="12158"/>
        <v>0.4080173027</v>
      </c>
      <c r="CC1730" s="50">
        <f t="shared" si="12158"/>
        <v>0.1363322809</v>
      </c>
      <c r="CD1730" s="50">
        <f t="shared" si="57"/>
        <v>12.01101622</v>
      </c>
      <c r="CE1730" s="57">
        <f t="shared" si="58"/>
        <v>37.47</v>
      </c>
      <c r="CF1730" s="57">
        <f t="shared" si="59"/>
        <v>0.06</v>
      </c>
      <c r="CG1730" s="57">
        <f t="shared" si="60"/>
        <v>21.39</v>
      </c>
      <c r="CH1730" s="57">
        <f t="shared" si="61"/>
        <v>0</v>
      </c>
      <c r="CI1730" s="58">
        <f t="shared" si="62"/>
        <v>0</v>
      </c>
      <c r="CJ1730" s="58">
        <f t="shared" si="63"/>
        <v>29.57</v>
      </c>
      <c r="CK1730" s="57">
        <f t="shared" si="64"/>
        <v>6.74</v>
      </c>
      <c r="CL1730" s="57">
        <f t="shared" si="65"/>
        <v>3.42</v>
      </c>
      <c r="CM1730" s="57">
        <f t="shared" si="66"/>
        <v>1.59</v>
      </c>
      <c r="CN1730" s="57">
        <f t="shared" si="67"/>
        <v>100.24</v>
      </c>
      <c r="CO1730" s="59">
        <f t="shared" si="68"/>
        <v>0.1369074769</v>
      </c>
      <c r="CP1730" s="59">
        <f t="shared" si="69"/>
        <v>0.6640485515</v>
      </c>
      <c r="CQ1730" s="59">
        <f t="shared" si="70"/>
        <v>0.1532985867</v>
      </c>
      <c r="CR1730" s="59">
        <f t="shared" si="71"/>
        <v>0.04574538499</v>
      </c>
      <c r="CS1730" s="60">
        <f t="shared" si="72"/>
        <v>13.69074769</v>
      </c>
      <c r="CT1730" s="60">
        <f t="shared" si="73"/>
        <v>4.574538499</v>
      </c>
      <c r="CU1730" s="60">
        <f t="shared" si="74"/>
        <v>81.73471381</v>
      </c>
      <c r="CV1730" s="61">
        <f t="shared" si="75"/>
        <v>0.1141991234</v>
      </c>
      <c r="CW1730" s="61">
        <f t="shared" si="76"/>
        <v>0.118561875</v>
      </c>
      <c r="CX1730" s="62"/>
    </row>
    <row r="1731" ht="15.75" customHeight="1">
      <c r="A1731" s="17" t="s">
        <v>53</v>
      </c>
      <c r="B1731" s="87" t="s">
        <v>1069</v>
      </c>
      <c r="C1731" s="88" t="s">
        <v>1744</v>
      </c>
      <c r="D1731" s="89"/>
      <c r="E1731" s="89" t="s">
        <v>1745</v>
      </c>
      <c r="F1731" s="90">
        <v>77.0</v>
      </c>
      <c r="G1731" s="89" t="s">
        <v>1822</v>
      </c>
      <c r="H1731" s="91">
        <v>36.91</v>
      </c>
      <c r="I1731" s="92">
        <v>2.71</v>
      </c>
      <c r="J1731" s="92">
        <v>20.85</v>
      </c>
      <c r="K1731" s="92">
        <v>1.51</v>
      </c>
      <c r="L1731" s="92">
        <v>0.07</v>
      </c>
      <c r="M1731" s="92">
        <v>0.0</v>
      </c>
      <c r="N1731" s="92">
        <v>9.24</v>
      </c>
      <c r="O1731" s="92">
        <v>28.33</v>
      </c>
      <c r="P1731" s="92"/>
      <c r="Q1731" s="50">
        <f t="shared" si="8"/>
        <v>99.62</v>
      </c>
      <c r="R1731" s="51">
        <f t="shared" si="9"/>
        <v>12</v>
      </c>
      <c r="S1731" s="52">
        <f t="shared" si="10"/>
        <v>0.6143035702</v>
      </c>
      <c r="T1731" s="52">
        <f t="shared" si="11"/>
        <v>0.000876108277</v>
      </c>
      <c r="U1731" s="52">
        <f t="shared" si="12"/>
        <v>0.4089787007</v>
      </c>
      <c r="V1731" s="52">
        <f t="shared" si="13"/>
        <v>0</v>
      </c>
      <c r="W1731" s="52">
        <f t="shared" si="14"/>
        <v>0</v>
      </c>
      <c r="X1731" s="52">
        <f t="shared" si="15"/>
        <v>0.3943134242</v>
      </c>
      <c r="Y1731" s="52">
        <f t="shared" si="16"/>
        <v>0.1302556902</v>
      </c>
      <c r="Z1731" s="52">
        <f t="shared" si="17"/>
        <v>0.06723831641</v>
      </c>
      <c r="AA1731" s="52">
        <f t="shared" si="18"/>
        <v>0.02692610834</v>
      </c>
      <c r="AB1731" s="52">
        <f t="shared" si="19"/>
        <v>1.642891918</v>
      </c>
      <c r="AC1731" s="53">
        <f t="shared" si="20"/>
        <v>4.925121894</v>
      </c>
      <c r="AD1731" s="54">
        <f t="shared" si="21"/>
        <v>1.22860714</v>
      </c>
      <c r="AE1731" s="54">
        <f t="shared" si="22"/>
        <v>0.001752216554</v>
      </c>
      <c r="AF1731" s="54">
        <f t="shared" si="23"/>
        <v>0.6134680511</v>
      </c>
      <c r="AG1731" s="54">
        <f t="shared" si="24"/>
        <v>0</v>
      </c>
      <c r="AH1731" s="54">
        <f t="shared" si="25"/>
        <v>0</v>
      </c>
      <c r="AI1731" s="54">
        <f t="shared" si="26"/>
        <v>0.3943134242</v>
      </c>
      <c r="AJ1731" s="54">
        <f t="shared" si="27"/>
        <v>0.1302556902</v>
      </c>
      <c r="AK1731" s="54">
        <f t="shared" si="28"/>
        <v>0.06723831641</v>
      </c>
      <c r="AL1731" s="54">
        <f t="shared" si="29"/>
        <v>0.02692610834</v>
      </c>
      <c r="AM1731" s="54">
        <f t="shared" si="30"/>
        <v>2.462560947</v>
      </c>
      <c r="AN1731" s="54">
        <f t="shared" si="31"/>
        <v>-4.925121894</v>
      </c>
      <c r="AO1731" s="55">
        <f t="shared" si="32"/>
        <v>2.991327979</v>
      </c>
      <c r="AP1731" s="55">
        <f t="shared" si="33"/>
        <v>0.004266176087</v>
      </c>
      <c r="AQ1731" s="55">
        <f t="shared" si="34"/>
        <v>1.9915063</v>
      </c>
      <c r="AR1731" s="55">
        <f t="shared" si="35"/>
        <v>0</v>
      </c>
      <c r="AS1731" s="55">
        <f t="shared" si="36"/>
        <v>0</v>
      </c>
      <c r="AT1731" s="55">
        <f t="shared" si="37"/>
        <v>1.920094291</v>
      </c>
      <c r="AU1731" s="55">
        <f t="shared" si="38"/>
        <v>0.6342751524</v>
      </c>
      <c r="AV1731" s="55">
        <f t="shared" si="39"/>
        <v>0.3274144363</v>
      </c>
      <c r="AW1731" s="55">
        <f t="shared" si="40"/>
        <v>0.1311156652</v>
      </c>
      <c r="AX1731" s="55">
        <f t="shared" si="41"/>
        <v>8</v>
      </c>
      <c r="AY1731" s="55">
        <f t="shared" si="42"/>
        <v>23.98269461</v>
      </c>
      <c r="AZ1731" s="54">
        <f t="shared" ref="AZ1731:BA1731" si="12159">AO1731*2</f>
        <v>5.982655957</v>
      </c>
      <c r="BA1731" s="54">
        <f t="shared" si="12159"/>
        <v>0.008532352174</v>
      </c>
      <c r="BB1731" s="54">
        <f t="shared" ref="BB1731:BD1731" si="12160">AQ1731*(3/2)</f>
        <v>2.98725945</v>
      </c>
      <c r="BC1731" s="54">
        <f t="shared" si="12160"/>
        <v>0</v>
      </c>
      <c r="BD1731" s="54">
        <f t="shared" si="12160"/>
        <v>0</v>
      </c>
      <c r="BE1731" s="54">
        <f t="shared" ref="BE1731:BH1731" si="12161">AT1731</f>
        <v>1.920094291</v>
      </c>
      <c r="BF1731" s="54">
        <f t="shared" si="12161"/>
        <v>0.6342751524</v>
      </c>
      <c r="BG1731" s="54">
        <f t="shared" si="12161"/>
        <v>0.3274144363</v>
      </c>
      <c r="BH1731" s="54">
        <f t="shared" si="12161"/>
        <v>0.1311156652</v>
      </c>
      <c r="BI1731" s="54">
        <f t="shared" si="46"/>
        <v>11.9913473</v>
      </c>
      <c r="BJ1731" s="54">
        <f t="shared" si="47"/>
        <v>-23.98269461</v>
      </c>
      <c r="BK1731" s="56">
        <f t="shared" ref="BK1731:BN1731" si="12162">AO1731</f>
        <v>2.991327979</v>
      </c>
      <c r="BL1731" s="56">
        <f t="shared" si="12162"/>
        <v>0.004266176087</v>
      </c>
      <c r="BM1731" s="56">
        <f t="shared" si="12162"/>
        <v>1.9915063</v>
      </c>
      <c r="BN1731" s="56">
        <f t="shared" si="12162"/>
        <v>0</v>
      </c>
      <c r="BO1731" s="56">
        <f t="shared" si="49"/>
        <v>0.01730539036</v>
      </c>
      <c r="BP1731" s="56">
        <f t="shared" si="50"/>
        <v>1.902788901</v>
      </c>
      <c r="BQ1731" s="56">
        <f t="shared" ref="BQ1731:BS1731" si="12163">AU1731</f>
        <v>0.6342751524</v>
      </c>
      <c r="BR1731" s="56">
        <f t="shared" si="12163"/>
        <v>0.3274144363</v>
      </c>
      <c r="BS1731" s="56">
        <f t="shared" si="12163"/>
        <v>0.1311156652</v>
      </c>
      <c r="BT1731" s="56">
        <f t="shared" si="52"/>
        <v>8</v>
      </c>
      <c r="BU1731" s="50">
        <f t="shared" ref="BU1731:BX1731" si="12164">AZ1731</f>
        <v>5.982655957</v>
      </c>
      <c r="BV1731" s="50">
        <f t="shared" si="12164"/>
        <v>0.008532352174</v>
      </c>
      <c r="BW1731" s="50">
        <f t="shared" si="12164"/>
        <v>2.98725945</v>
      </c>
      <c r="BX1731" s="50">
        <f t="shared" si="12164"/>
        <v>0</v>
      </c>
      <c r="BY1731" s="50">
        <f t="shared" si="54"/>
        <v>0.02595808554</v>
      </c>
      <c r="BZ1731" s="50">
        <f t="shared" si="55"/>
        <v>1.902788901</v>
      </c>
      <c r="CA1731" s="50">
        <f t="shared" ref="CA1731:CC1731" si="12165">BF1731</f>
        <v>0.6342751524</v>
      </c>
      <c r="CB1731" s="50">
        <f t="shared" si="12165"/>
        <v>0.3274144363</v>
      </c>
      <c r="CC1731" s="50">
        <f t="shared" si="12165"/>
        <v>0.1311156652</v>
      </c>
      <c r="CD1731" s="50">
        <f t="shared" si="57"/>
        <v>12</v>
      </c>
      <c r="CE1731" s="57">
        <f t="shared" si="58"/>
        <v>36.91</v>
      </c>
      <c r="CF1731" s="57">
        <f t="shared" si="59"/>
        <v>0.07</v>
      </c>
      <c r="CG1731" s="57">
        <f t="shared" si="60"/>
        <v>20.85</v>
      </c>
      <c r="CH1731" s="57">
        <f t="shared" si="61"/>
        <v>0</v>
      </c>
      <c r="CI1731" s="58">
        <f t="shared" si="62"/>
        <v>0.2837619205</v>
      </c>
      <c r="CJ1731" s="58">
        <f t="shared" si="63"/>
        <v>28.0746679</v>
      </c>
      <c r="CK1731" s="57">
        <f t="shared" si="64"/>
        <v>9.24</v>
      </c>
      <c r="CL1731" s="57">
        <f t="shared" si="65"/>
        <v>2.71</v>
      </c>
      <c r="CM1731" s="57">
        <f t="shared" si="66"/>
        <v>1.51</v>
      </c>
      <c r="CN1731" s="57">
        <f t="shared" si="67"/>
        <v>99.64842982</v>
      </c>
      <c r="CO1731" s="59">
        <f t="shared" si="68"/>
        <v>0.1092986631</v>
      </c>
      <c r="CP1731" s="59">
        <f t="shared" si="69"/>
        <v>0.6351958251</v>
      </c>
      <c r="CQ1731" s="59">
        <f t="shared" si="70"/>
        <v>0.2117360095</v>
      </c>
      <c r="CR1731" s="59">
        <f t="shared" si="71"/>
        <v>0.04376950228</v>
      </c>
      <c r="CS1731" s="60">
        <f t="shared" si="72"/>
        <v>10.92986631</v>
      </c>
      <c r="CT1731" s="60">
        <f t="shared" si="73"/>
        <v>4.376950228</v>
      </c>
      <c r="CU1731" s="60">
        <f t="shared" si="74"/>
        <v>84.69318346</v>
      </c>
      <c r="CV1731" s="61">
        <f t="shared" si="75"/>
        <v>0.09841883383</v>
      </c>
      <c r="CW1731" s="61">
        <f t="shared" si="76"/>
        <v>0.09465264224</v>
      </c>
      <c r="CX1731" s="62"/>
    </row>
    <row r="1732" ht="15.75" customHeight="1">
      <c r="A1732" s="17" t="s">
        <v>53</v>
      </c>
      <c r="B1732" s="87" t="s">
        <v>1069</v>
      </c>
      <c r="C1732" s="93" t="s">
        <v>1744</v>
      </c>
      <c r="D1732" s="89"/>
      <c r="E1732" s="89" t="s">
        <v>1745</v>
      </c>
      <c r="F1732" s="90">
        <v>78.0</v>
      </c>
      <c r="G1732" s="89" t="s">
        <v>1823</v>
      </c>
      <c r="H1732" s="91">
        <v>37.23</v>
      </c>
      <c r="I1732" s="92">
        <v>2.36</v>
      </c>
      <c r="J1732" s="92">
        <v>20.95</v>
      </c>
      <c r="K1732" s="92">
        <v>4.39</v>
      </c>
      <c r="L1732" s="92">
        <v>0.19</v>
      </c>
      <c r="M1732" s="92">
        <v>0.04</v>
      </c>
      <c r="N1732" s="92">
        <v>7.31</v>
      </c>
      <c r="O1732" s="92">
        <v>27.9</v>
      </c>
      <c r="P1732" s="92"/>
      <c r="Q1732" s="50">
        <f t="shared" si="8"/>
        <v>100.37</v>
      </c>
      <c r="R1732" s="51">
        <f t="shared" si="9"/>
        <v>12</v>
      </c>
      <c r="S1732" s="52">
        <f t="shared" si="10"/>
        <v>0.6196294207</v>
      </c>
      <c r="T1732" s="52">
        <f t="shared" si="11"/>
        <v>0.00237800818</v>
      </c>
      <c r="U1732" s="52">
        <f t="shared" si="12"/>
        <v>0.4109402293</v>
      </c>
      <c r="V1732" s="52">
        <f t="shared" si="13"/>
        <v>0.0005263497252</v>
      </c>
      <c r="W1732" s="52">
        <f t="shared" si="14"/>
        <v>0</v>
      </c>
      <c r="X1732" s="52">
        <f t="shared" si="15"/>
        <v>0.388328434</v>
      </c>
      <c r="Y1732" s="52">
        <f t="shared" si="16"/>
        <v>0.1030486034</v>
      </c>
      <c r="Z1732" s="52">
        <f t="shared" si="17"/>
        <v>0.05855440101</v>
      </c>
      <c r="AA1732" s="52">
        <f t="shared" si="18"/>
        <v>0.07828186464</v>
      </c>
      <c r="AB1732" s="52">
        <f t="shared" si="19"/>
        <v>1.661687311</v>
      </c>
      <c r="AC1732" s="53">
        <f t="shared" si="20"/>
        <v>4.978856059</v>
      </c>
      <c r="AD1732" s="54">
        <f t="shared" si="21"/>
        <v>1.239258841</v>
      </c>
      <c r="AE1732" s="54">
        <f t="shared" si="22"/>
        <v>0.004756016361</v>
      </c>
      <c r="AF1732" s="54">
        <f t="shared" si="23"/>
        <v>0.6164103439</v>
      </c>
      <c r="AG1732" s="54">
        <f t="shared" si="24"/>
        <v>0.0007895245878</v>
      </c>
      <c r="AH1732" s="54">
        <f t="shared" si="25"/>
        <v>0</v>
      </c>
      <c r="AI1732" s="54">
        <f t="shared" si="26"/>
        <v>0.388328434</v>
      </c>
      <c r="AJ1732" s="54">
        <f t="shared" si="27"/>
        <v>0.1030486034</v>
      </c>
      <c r="AK1732" s="54">
        <f t="shared" si="28"/>
        <v>0.05855440101</v>
      </c>
      <c r="AL1732" s="54">
        <f t="shared" si="29"/>
        <v>0.07828186464</v>
      </c>
      <c r="AM1732" s="54">
        <f t="shared" si="30"/>
        <v>2.489428029</v>
      </c>
      <c r="AN1732" s="54">
        <f t="shared" si="31"/>
        <v>-4.978856059</v>
      </c>
      <c r="AO1732" s="55">
        <f t="shared" si="32"/>
        <v>2.983133669</v>
      </c>
      <c r="AP1732" s="55">
        <f t="shared" si="33"/>
        <v>0.01144864339</v>
      </c>
      <c r="AQ1732" s="55">
        <f t="shared" si="34"/>
        <v>1.978423866</v>
      </c>
      <c r="AR1732" s="55">
        <f t="shared" si="35"/>
        <v>0.002534049441</v>
      </c>
      <c r="AS1732" s="55">
        <f t="shared" si="36"/>
        <v>0</v>
      </c>
      <c r="AT1732" s="55">
        <f t="shared" si="37"/>
        <v>1.869562012</v>
      </c>
      <c r="AU1732" s="55">
        <f t="shared" si="38"/>
        <v>0.4961154977</v>
      </c>
      <c r="AV1732" s="55">
        <f t="shared" si="39"/>
        <v>0.2819033431</v>
      </c>
      <c r="AW1732" s="55">
        <f t="shared" si="40"/>
        <v>0.3768789188</v>
      </c>
      <c r="AX1732" s="55">
        <f t="shared" si="41"/>
        <v>8</v>
      </c>
      <c r="AY1732" s="55">
        <f t="shared" si="42"/>
        <v>23.97012254</v>
      </c>
      <c r="AZ1732" s="54">
        <f t="shared" ref="AZ1732:BA1732" si="12166">AO1732*2</f>
        <v>5.966267339</v>
      </c>
      <c r="BA1732" s="54">
        <f t="shared" si="12166"/>
        <v>0.02289728677</v>
      </c>
      <c r="BB1732" s="54">
        <f t="shared" ref="BB1732:BD1732" si="12167">AQ1732*(3/2)</f>
        <v>2.967635799</v>
      </c>
      <c r="BC1732" s="54">
        <f t="shared" si="12167"/>
        <v>0.003801074162</v>
      </c>
      <c r="BD1732" s="54">
        <f t="shared" si="12167"/>
        <v>0</v>
      </c>
      <c r="BE1732" s="54">
        <f t="shared" ref="BE1732:BH1732" si="12168">AT1732</f>
        <v>1.869562012</v>
      </c>
      <c r="BF1732" s="54">
        <f t="shared" si="12168"/>
        <v>0.4961154977</v>
      </c>
      <c r="BG1732" s="54">
        <f t="shared" si="12168"/>
        <v>0.2819033431</v>
      </c>
      <c r="BH1732" s="54">
        <f t="shared" si="12168"/>
        <v>0.3768789188</v>
      </c>
      <c r="BI1732" s="54">
        <f t="shared" si="46"/>
        <v>11.98506127</v>
      </c>
      <c r="BJ1732" s="54">
        <f t="shared" si="47"/>
        <v>-23.97012254</v>
      </c>
      <c r="BK1732" s="56">
        <f t="shared" ref="BK1732:BN1732" si="12169">AO1732</f>
        <v>2.983133669</v>
      </c>
      <c r="BL1732" s="56">
        <f t="shared" si="12169"/>
        <v>0.01144864339</v>
      </c>
      <c r="BM1732" s="56">
        <f t="shared" si="12169"/>
        <v>1.978423866</v>
      </c>
      <c r="BN1732" s="56">
        <f t="shared" si="12169"/>
        <v>0.002534049441</v>
      </c>
      <c r="BO1732" s="56">
        <f t="shared" si="49"/>
        <v>0.02987745853</v>
      </c>
      <c r="BP1732" s="56">
        <f t="shared" si="50"/>
        <v>1.839684553</v>
      </c>
      <c r="BQ1732" s="56">
        <f t="shared" ref="BQ1732:BS1732" si="12170">AU1732</f>
        <v>0.4961154977</v>
      </c>
      <c r="BR1732" s="56">
        <f t="shared" si="12170"/>
        <v>0.2819033431</v>
      </c>
      <c r="BS1732" s="56">
        <f t="shared" si="12170"/>
        <v>0.3768789188</v>
      </c>
      <c r="BT1732" s="56">
        <f t="shared" si="52"/>
        <v>8</v>
      </c>
      <c r="BU1732" s="50">
        <f t="shared" ref="BU1732:BX1732" si="12171">AZ1732</f>
        <v>5.966267339</v>
      </c>
      <c r="BV1732" s="50">
        <f t="shared" si="12171"/>
        <v>0.02289728677</v>
      </c>
      <c r="BW1732" s="50">
        <f t="shared" si="12171"/>
        <v>2.967635799</v>
      </c>
      <c r="BX1732" s="50">
        <f t="shared" si="12171"/>
        <v>0.003801074162</v>
      </c>
      <c r="BY1732" s="50">
        <f t="shared" si="54"/>
        <v>0.04481618779</v>
      </c>
      <c r="BZ1732" s="50">
        <f t="shared" si="55"/>
        <v>1.839684553</v>
      </c>
      <c r="CA1732" s="50">
        <f t="shared" ref="CA1732:CC1732" si="12172">BF1732</f>
        <v>0.4961154977</v>
      </c>
      <c r="CB1732" s="50">
        <f t="shared" si="12172"/>
        <v>0.2819033431</v>
      </c>
      <c r="CC1732" s="50">
        <f t="shared" si="12172"/>
        <v>0.3768789188</v>
      </c>
      <c r="CD1732" s="50">
        <f t="shared" si="57"/>
        <v>12</v>
      </c>
      <c r="CE1732" s="57">
        <f t="shared" si="58"/>
        <v>37.23</v>
      </c>
      <c r="CF1732" s="57">
        <f t="shared" si="59"/>
        <v>0.19</v>
      </c>
      <c r="CG1732" s="57">
        <f t="shared" si="60"/>
        <v>20.95</v>
      </c>
      <c r="CH1732" s="57">
        <f t="shared" si="61"/>
        <v>0.04</v>
      </c>
      <c r="CI1732" s="58">
        <f t="shared" si="62"/>
        <v>0.4955148532</v>
      </c>
      <c r="CJ1732" s="58">
        <f t="shared" si="63"/>
        <v>27.45413028</v>
      </c>
      <c r="CK1732" s="57">
        <f t="shared" si="64"/>
        <v>7.31</v>
      </c>
      <c r="CL1732" s="57">
        <f t="shared" si="65"/>
        <v>2.36</v>
      </c>
      <c r="CM1732" s="57">
        <f t="shared" si="66"/>
        <v>4.39</v>
      </c>
      <c r="CN1732" s="57">
        <f t="shared" si="67"/>
        <v>100.4196451</v>
      </c>
      <c r="CO1732" s="59">
        <f t="shared" si="68"/>
        <v>0.09413778404</v>
      </c>
      <c r="CP1732" s="59">
        <f t="shared" si="69"/>
        <v>0.6143376141</v>
      </c>
      <c r="CQ1732" s="59">
        <f t="shared" si="70"/>
        <v>0.1656710172</v>
      </c>
      <c r="CR1732" s="59">
        <f t="shared" si="71"/>
        <v>0.1258535847</v>
      </c>
      <c r="CS1732" s="60">
        <f t="shared" si="72"/>
        <v>9.413778404</v>
      </c>
      <c r="CT1732" s="60">
        <f t="shared" si="73"/>
        <v>12.58535847</v>
      </c>
      <c r="CU1732" s="60">
        <f t="shared" si="74"/>
        <v>78.00086312</v>
      </c>
      <c r="CV1732" s="61">
        <f t="shared" si="75"/>
        <v>0.1729224767</v>
      </c>
      <c r="CW1732" s="61">
        <f t="shared" si="76"/>
        <v>0.08152332098</v>
      </c>
      <c r="CX1732" s="62"/>
    </row>
    <row r="1733" ht="15.75" customHeight="1">
      <c r="A1733" s="17" t="s">
        <v>53</v>
      </c>
      <c r="B1733" s="87" t="s">
        <v>1069</v>
      </c>
      <c r="C1733" s="88" t="s">
        <v>1744</v>
      </c>
      <c r="D1733" s="89"/>
      <c r="E1733" s="89" t="s">
        <v>1745</v>
      </c>
      <c r="F1733" s="90">
        <v>79.0</v>
      </c>
      <c r="G1733" s="89" t="s">
        <v>1824</v>
      </c>
      <c r="H1733" s="91">
        <v>37.45</v>
      </c>
      <c r="I1733" s="92">
        <v>2.85</v>
      </c>
      <c r="J1733" s="92">
        <v>21.12</v>
      </c>
      <c r="K1733" s="92">
        <v>1.72</v>
      </c>
      <c r="L1733" s="92">
        <v>0.01</v>
      </c>
      <c r="M1733" s="92">
        <v>0.0</v>
      </c>
      <c r="N1733" s="92">
        <v>2.29</v>
      </c>
      <c r="O1733" s="92">
        <v>34.37</v>
      </c>
      <c r="P1733" s="92"/>
      <c r="Q1733" s="50">
        <f t="shared" si="8"/>
        <v>99.81</v>
      </c>
      <c r="R1733" s="51">
        <f t="shared" si="9"/>
        <v>12</v>
      </c>
      <c r="S1733" s="52">
        <f t="shared" si="10"/>
        <v>0.6232909429</v>
      </c>
      <c r="T1733" s="52">
        <f t="shared" si="11"/>
        <v>0.0001251583253</v>
      </c>
      <c r="U1733" s="52">
        <f t="shared" si="12"/>
        <v>0.4142748278</v>
      </c>
      <c r="V1733" s="52">
        <f t="shared" si="13"/>
        <v>0</v>
      </c>
      <c r="W1733" s="52">
        <f t="shared" si="14"/>
        <v>0</v>
      </c>
      <c r="X1733" s="52">
        <f t="shared" si="15"/>
        <v>0.4783816586</v>
      </c>
      <c r="Y1733" s="52">
        <f t="shared" si="16"/>
        <v>0.03228198383</v>
      </c>
      <c r="Z1733" s="52">
        <f t="shared" si="17"/>
        <v>0.07071188257</v>
      </c>
      <c r="AA1733" s="52">
        <f t="shared" si="18"/>
        <v>0.0306707989</v>
      </c>
      <c r="AB1733" s="52">
        <f t="shared" si="19"/>
        <v>1.649737253</v>
      </c>
      <c r="AC1733" s="53">
        <f t="shared" si="20"/>
        <v>4.960581536</v>
      </c>
      <c r="AD1733" s="54">
        <f t="shared" si="21"/>
        <v>1.246581886</v>
      </c>
      <c r="AE1733" s="54">
        <f t="shared" si="22"/>
        <v>0.0002503166506</v>
      </c>
      <c r="AF1733" s="54">
        <f t="shared" si="23"/>
        <v>0.6214122417</v>
      </c>
      <c r="AG1733" s="54">
        <f t="shared" si="24"/>
        <v>0</v>
      </c>
      <c r="AH1733" s="54">
        <f t="shared" si="25"/>
        <v>0</v>
      </c>
      <c r="AI1733" s="54">
        <f t="shared" si="26"/>
        <v>0.4783816586</v>
      </c>
      <c r="AJ1733" s="54">
        <f t="shared" si="27"/>
        <v>0.03228198383</v>
      </c>
      <c r="AK1733" s="54">
        <f t="shared" si="28"/>
        <v>0.07071188257</v>
      </c>
      <c r="AL1733" s="54">
        <f t="shared" si="29"/>
        <v>0.0306707989</v>
      </c>
      <c r="AM1733" s="54">
        <f t="shared" si="30"/>
        <v>2.480290768</v>
      </c>
      <c r="AN1733" s="54">
        <f t="shared" si="31"/>
        <v>-4.960581536</v>
      </c>
      <c r="AO1733" s="55">
        <f t="shared" si="32"/>
        <v>3.022497997</v>
      </c>
      <c r="AP1733" s="55">
        <f t="shared" si="33"/>
        <v>0.0006069248909</v>
      </c>
      <c r="AQ1733" s="55">
        <f t="shared" si="34"/>
        <v>2.008925128</v>
      </c>
      <c r="AR1733" s="55">
        <f t="shared" si="35"/>
        <v>0</v>
      </c>
      <c r="AS1733" s="55">
        <f t="shared" si="36"/>
        <v>0</v>
      </c>
      <c r="AT1733" s="55">
        <f t="shared" si="37"/>
        <v>2.319795629</v>
      </c>
      <c r="AU1733" s="55">
        <f t="shared" si="38"/>
        <v>0.1565436376</v>
      </c>
      <c r="AV1733" s="55">
        <f t="shared" si="39"/>
        <v>0.3429000949</v>
      </c>
      <c r="AW1733" s="55">
        <f t="shared" si="40"/>
        <v>0.1487305877</v>
      </c>
      <c r="AX1733" s="55">
        <f t="shared" si="41"/>
        <v>8</v>
      </c>
      <c r="AY1733" s="55">
        <f t="shared" si="42"/>
        <v>24.05513497</v>
      </c>
      <c r="AZ1733" s="54">
        <f t="shared" ref="AZ1733:BA1733" si="12173">AO1733*2</f>
        <v>6.044995995</v>
      </c>
      <c r="BA1733" s="54">
        <f t="shared" si="12173"/>
        <v>0.001213849782</v>
      </c>
      <c r="BB1733" s="54">
        <f t="shared" ref="BB1733:BD1733" si="12174">AQ1733*(3/2)</f>
        <v>3.013387692</v>
      </c>
      <c r="BC1733" s="54">
        <f t="shared" si="12174"/>
        <v>0</v>
      </c>
      <c r="BD1733" s="54">
        <f t="shared" si="12174"/>
        <v>0</v>
      </c>
      <c r="BE1733" s="54">
        <f t="shared" ref="BE1733:BH1733" si="12175">AT1733</f>
        <v>2.319795629</v>
      </c>
      <c r="BF1733" s="54">
        <f t="shared" si="12175"/>
        <v>0.1565436376</v>
      </c>
      <c r="BG1733" s="54">
        <f t="shared" si="12175"/>
        <v>0.3429000949</v>
      </c>
      <c r="BH1733" s="54">
        <f t="shared" si="12175"/>
        <v>0.1487305877</v>
      </c>
      <c r="BI1733" s="54">
        <f t="shared" si="46"/>
        <v>12.02756749</v>
      </c>
      <c r="BJ1733" s="54">
        <f t="shared" si="47"/>
        <v>-24.05513497</v>
      </c>
      <c r="BK1733" s="56">
        <f t="shared" ref="BK1733:BN1733" si="12176">AO1733</f>
        <v>3.022497997</v>
      </c>
      <c r="BL1733" s="56">
        <f t="shared" si="12176"/>
        <v>0.0006069248909</v>
      </c>
      <c r="BM1733" s="56">
        <f t="shared" si="12176"/>
        <v>2.008925128</v>
      </c>
      <c r="BN1733" s="56">
        <f t="shared" si="12176"/>
        <v>0</v>
      </c>
      <c r="BO1733" s="56">
        <f t="shared" si="49"/>
        <v>0</v>
      </c>
      <c r="BP1733" s="56">
        <f t="shared" si="50"/>
        <v>2.319795629</v>
      </c>
      <c r="BQ1733" s="56">
        <f t="shared" ref="BQ1733:BS1733" si="12177">AU1733</f>
        <v>0.1565436376</v>
      </c>
      <c r="BR1733" s="56">
        <f t="shared" si="12177"/>
        <v>0.3429000949</v>
      </c>
      <c r="BS1733" s="56">
        <f t="shared" si="12177"/>
        <v>0.1487305877</v>
      </c>
      <c r="BT1733" s="56">
        <f t="shared" si="52"/>
        <v>8</v>
      </c>
      <c r="BU1733" s="50">
        <f t="shared" ref="BU1733:BX1733" si="12178">AZ1733</f>
        <v>6.044995995</v>
      </c>
      <c r="BV1733" s="50">
        <f t="shared" si="12178"/>
        <v>0.001213849782</v>
      </c>
      <c r="BW1733" s="50">
        <f t="shared" si="12178"/>
        <v>3.013387692</v>
      </c>
      <c r="BX1733" s="50">
        <f t="shared" si="12178"/>
        <v>0</v>
      </c>
      <c r="BY1733" s="50">
        <f t="shared" si="54"/>
        <v>0</v>
      </c>
      <c r="BZ1733" s="50">
        <f t="shared" si="55"/>
        <v>2.319795629</v>
      </c>
      <c r="CA1733" s="50">
        <f t="shared" ref="CA1733:CC1733" si="12179">BF1733</f>
        <v>0.1565436376</v>
      </c>
      <c r="CB1733" s="50">
        <f t="shared" si="12179"/>
        <v>0.3429000949</v>
      </c>
      <c r="CC1733" s="50">
        <f t="shared" si="12179"/>
        <v>0.1487305877</v>
      </c>
      <c r="CD1733" s="50">
        <f t="shared" si="57"/>
        <v>12.02756749</v>
      </c>
      <c r="CE1733" s="57">
        <f t="shared" si="58"/>
        <v>37.45</v>
      </c>
      <c r="CF1733" s="57">
        <f t="shared" si="59"/>
        <v>0.01</v>
      </c>
      <c r="CG1733" s="57">
        <f t="shared" si="60"/>
        <v>21.12</v>
      </c>
      <c r="CH1733" s="57">
        <f t="shared" si="61"/>
        <v>0</v>
      </c>
      <c r="CI1733" s="58">
        <f t="shared" si="62"/>
        <v>0</v>
      </c>
      <c r="CJ1733" s="58">
        <f t="shared" si="63"/>
        <v>34.37</v>
      </c>
      <c r="CK1733" s="57">
        <f t="shared" si="64"/>
        <v>2.29</v>
      </c>
      <c r="CL1733" s="57">
        <f t="shared" si="65"/>
        <v>2.85</v>
      </c>
      <c r="CM1733" s="57">
        <f t="shared" si="66"/>
        <v>1.72</v>
      </c>
      <c r="CN1733" s="57">
        <f t="shared" si="67"/>
        <v>99.81</v>
      </c>
      <c r="CO1733" s="59">
        <f t="shared" si="68"/>
        <v>0.1155335467</v>
      </c>
      <c r="CP1733" s="59">
        <f t="shared" si="69"/>
        <v>0.7816102147</v>
      </c>
      <c r="CQ1733" s="59">
        <f t="shared" si="70"/>
        <v>0.05274434723</v>
      </c>
      <c r="CR1733" s="59">
        <f t="shared" si="71"/>
        <v>0.05011189138</v>
      </c>
      <c r="CS1733" s="60">
        <f t="shared" si="72"/>
        <v>11.55335467</v>
      </c>
      <c r="CT1733" s="60">
        <f t="shared" si="73"/>
        <v>5.011189138</v>
      </c>
      <c r="CU1733" s="60">
        <f t="shared" si="74"/>
        <v>83.43545619</v>
      </c>
      <c r="CV1733" s="61">
        <f t="shared" si="75"/>
        <v>0.1078786647</v>
      </c>
      <c r="CW1733" s="61">
        <f t="shared" si="76"/>
        <v>0.1000520515</v>
      </c>
      <c r="CX1733" s="62"/>
    </row>
    <row r="1734" ht="15.75" customHeight="1">
      <c r="A1734" s="17" t="s">
        <v>53</v>
      </c>
      <c r="B1734" s="87" t="s">
        <v>1069</v>
      </c>
      <c r="C1734" s="93" t="s">
        <v>1744</v>
      </c>
      <c r="D1734" s="89"/>
      <c r="E1734" s="89" t="s">
        <v>1745</v>
      </c>
      <c r="F1734" s="90">
        <v>80.0</v>
      </c>
      <c r="G1734" s="89" t="s">
        <v>1825</v>
      </c>
      <c r="H1734" s="91">
        <v>37.21</v>
      </c>
      <c r="I1734" s="92">
        <v>2.33</v>
      </c>
      <c r="J1734" s="92">
        <v>21.31</v>
      </c>
      <c r="K1734" s="92">
        <v>4.44</v>
      </c>
      <c r="L1734" s="92">
        <v>0.03</v>
      </c>
      <c r="M1734" s="92">
        <v>0.06</v>
      </c>
      <c r="N1734" s="92">
        <v>0.44</v>
      </c>
      <c r="O1734" s="92">
        <v>34.26</v>
      </c>
      <c r="P1734" s="92"/>
      <c r="Q1734" s="50">
        <f t="shared" si="8"/>
        <v>100.08</v>
      </c>
      <c r="R1734" s="51">
        <f t="shared" si="9"/>
        <v>12</v>
      </c>
      <c r="S1734" s="52">
        <f t="shared" si="10"/>
        <v>0.619296555</v>
      </c>
      <c r="T1734" s="52">
        <f t="shared" si="11"/>
        <v>0.0003754749758</v>
      </c>
      <c r="U1734" s="52">
        <f t="shared" si="12"/>
        <v>0.418001732</v>
      </c>
      <c r="V1734" s="52">
        <f t="shared" si="13"/>
        <v>0.0007895245878</v>
      </c>
      <c r="W1734" s="52">
        <f t="shared" si="14"/>
        <v>0</v>
      </c>
      <c r="X1734" s="52">
        <f t="shared" si="15"/>
        <v>0.4768506146</v>
      </c>
      <c r="Y1734" s="52">
        <f t="shared" si="16"/>
        <v>0.006202651916</v>
      </c>
      <c r="Z1734" s="52">
        <f t="shared" si="17"/>
        <v>0.0578100654</v>
      </c>
      <c r="AA1734" s="52">
        <f t="shared" si="18"/>
        <v>0.07917345763</v>
      </c>
      <c r="AB1734" s="52">
        <f t="shared" si="19"/>
        <v>1.658500076</v>
      </c>
      <c r="AC1734" s="53">
        <f t="shared" si="20"/>
        <v>4.975135469</v>
      </c>
      <c r="AD1734" s="54">
        <f t="shared" si="21"/>
        <v>1.23859311</v>
      </c>
      <c r="AE1734" s="54">
        <f t="shared" si="22"/>
        <v>0.0007509499517</v>
      </c>
      <c r="AF1734" s="54">
        <f t="shared" si="23"/>
        <v>0.627002598</v>
      </c>
      <c r="AG1734" s="54">
        <f t="shared" si="24"/>
        <v>0.001184286882</v>
      </c>
      <c r="AH1734" s="54">
        <f t="shared" si="25"/>
        <v>0</v>
      </c>
      <c r="AI1734" s="54">
        <f t="shared" si="26"/>
        <v>0.4768506146</v>
      </c>
      <c r="AJ1734" s="54">
        <f t="shared" si="27"/>
        <v>0.006202651916</v>
      </c>
      <c r="AK1734" s="54">
        <f t="shared" si="28"/>
        <v>0.0578100654</v>
      </c>
      <c r="AL1734" s="54">
        <f t="shared" si="29"/>
        <v>0.07917345763</v>
      </c>
      <c r="AM1734" s="54">
        <f t="shared" si="30"/>
        <v>2.487567734</v>
      </c>
      <c r="AN1734" s="54">
        <f t="shared" si="31"/>
        <v>-4.975135469</v>
      </c>
      <c r="AO1734" s="55">
        <f t="shared" si="32"/>
        <v>2.987260906</v>
      </c>
      <c r="AP1734" s="55">
        <f t="shared" si="33"/>
        <v>0.001811154458</v>
      </c>
      <c r="AQ1734" s="55">
        <f t="shared" si="34"/>
        <v>2.016288033</v>
      </c>
      <c r="AR1734" s="55">
        <f t="shared" si="35"/>
        <v>0.003808378904</v>
      </c>
      <c r="AS1734" s="55">
        <f t="shared" si="36"/>
        <v>0</v>
      </c>
      <c r="AT1734" s="55">
        <f t="shared" si="37"/>
        <v>2.300153598</v>
      </c>
      <c r="AU1734" s="55">
        <f t="shared" si="38"/>
        <v>0.02991933256</v>
      </c>
      <c r="AV1734" s="55">
        <f t="shared" si="39"/>
        <v>0.2788546892</v>
      </c>
      <c r="AW1734" s="55">
        <f t="shared" si="40"/>
        <v>0.3819039083</v>
      </c>
      <c r="AX1734" s="55">
        <f t="shared" si="41"/>
        <v>8</v>
      </c>
      <c r="AY1734" s="55">
        <f t="shared" si="42"/>
        <v>23.99824053</v>
      </c>
      <c r="AZ1734" s="54">
        <f t="shared" ref="AZ1734:BA1734" si="12180">AO1734*2</f>
        <v>5.974521812</v>
      </c>
      <c r="BA1734" s="54">
        <f t="shared" si="12180"/>
        <v>0.003622308916</v>
      </c>
      <c r="BB1734" s="54">
        <f t="shared" ref="BB1734:BD1734" si="12181">AQ1734*(3/2)</f>
        <v>3.024432049</v>
      </c>
      <c r="BC1734" s="54">
        <f t="shared" si="12181"/>
        <v>0.005712568356</v>
      </c>
      <c r="BD1734" s="54">
        <f t="shared" si="12181"/>
        <v>0</v>
      </c>
      <c r="BE1734" s="54">
        <f t="shared" ref="BE1734:BH1734" si="12182">AT1734</f>
        <v>2.300153598</v>
      </c>
      <c r="BF1734" s="54">
        <f t="shared" si="12182"/>
        <v>0.02991933256</v>
      </c>
      <c r="BG1734" s="54">
        <f t="shared" si="12182"/>
        <v>0.2788546892</v>
      </c>
      <c r="BH1734" s="54">
        <f t="shared" si="12182"/>
        <v>0.3819039083</v>
      </c>
      <c r="BI1734" s="54">
        <f t="shared" si="46"/>
        <v>11.99912027</v>
      </c>
      <c r="BJ1734" s="54">
        <f t="shared" si="47"/>
        <v>-23.99824053</v>
      </c>
      <c r="BK1734" s="56">
        <f t="shared" ref="BK1734:BN1734" si="12183">AO1734</f>
        <v>2.987260906</v>
      </c>
      <c r="BL1734" s="56">
        <f t="shared" si="12183"/>
        <v>0.001811154458</v>
      </c>
      <c r="BM1734" s="56">
        <f t="shared" si="12183"/>
        <v>2.016288033</v>
      </c>
      <c r="BN1734" s="56">
        <f t="shared" si="12183"/>
        <v>0.003808378904</v>
      </c>
      <c r="BO1734" s="56">
        <f t="shared" si="49"/>
        <v>0.001759467453</v>
      </c>
      <c r="BP1734" s="56">
        <f t="shared" si="50"/>
        <v>2.29839413</v>
      </c>
      <c r="BQ1734" s="56">
        <f t="shared" ref="BQ1734:BS1734" si="12184">AU1734</f>
        <v>0.02991933256</v>
      </c>
      <c r="BR1734" s="56">
        <f t="shared" si="12184"/>
        <v>0.2788546892</v>
      </c>
      <c r="BS1734" s="56">
        <f t="shared" si="12184"/>
        <v>0.3819039083</v>
      </c>
      <c r="BT1734" s="56">
        <f t="shared" si="52"/>
        <v>8</v>
      </c>
      <c r="BU1734" s="50">
        <f t="shared" ref="BU1734:BX1734" si="12185">AZ1734</f>
        <v>5.974521812</v>
      </c>
      <c r="BV1734" s="50">
        <f t="shared" si="12185"/>
        <v>0.003622308916</v>
      </c>
      <c r="BW1734" s="50">
        <f t="shared" si="12185"/>
        <v>3.024432049</v>
      </c>
      <c r="BX1734" s="50">
        <f t="shared" si="12185"/>
        <v>0.005712568356</v>
      </c>
      <c r="BY1734" s="50">
        <f t="shared" si="54"/>
        <v>0.002639201179</v>
      </c>
      <c r="BZ1734" s="50">
        <f t="shared" si="55"/>
        <v>2.29839413</v>
      </c>
      <c r="CA1734" s="50">
        <f t="shared" ref="CA1734:CC1734" si="12186">BF1734</f>
        <v>0.02991933256</v>
      </c>
      <c r="CB1734" s="50">
        <f t="shared" si="12186"/>
        <v>0.2788546892</v>
      </c>
      <c r="CC1734" s="50">
        <f t="shared" si="12186"/>
        <v>0.3819039083</v>
      </c>
      <c r="CD1734" s="50">
        <f t="shared" si="57"/>
        <v>12</v>
      </c>
      <c r="CE1734" s="57">
        <f t="shared" si="58"/>
        <v>37.21</v>
      </c>
      <c r="CF1734" s="57">
        <f t="shared" si="59"/>
        <v>0.03</v>
      </c>
      <c r="CG1734" s="57">
        <f t="shared" si="60"/>
        <v>21.31</v>
      </c>
      <c r="CH1734" s="57">
        <f t="shared" si="61"/>
        <v>0.06</v>
      </c>
      <c r="CI1734" s="58">
        <f t="shared" si="62"/>
        <v>0.02912463254</v>
      </c>
      <c r="CJ1734" s="58">
        <f t="shared" si="63"/>
        <v>34.23379333</v>
      </c>
      <c r="CK1734" s="57">
        <f t="shared" si="64"/>
        <v>0.44</v>
      </c>
      <c r="CL1734" s="57">
        <f t="shared" si="65"/>
        <v>2.33</v>
      </c>
      <c r="CM1734" s="57">
        <f t="shared" si="66"/>
        <v>4.44</v>
      </c>
      <c r="CN1734" s="57">
        <f t="shared" si="67"/>
        <v>100.082918</v>
      </c>
      <c r="CO1734" s="59">
        <f t="shared" si="68"/>
        <v>0.09329139061</v>
      </c>
      <c r="CP1734" s="59">
        <f t="shared" si="69"/>
        <v>0.7689323255</v>
      </c>
      <c r="CQ1734" s="59">
        <f t="shared" si="70"/>
        <v>0.01000957219</v>
      </c>
      <c r="CR1734" s="59">
        <f t="shared" si="71"/>
        <v>0.1277667117</v>
      </c>
      <c r="CS1734" s="60">
        <f t="shared" si="72"/>
        <v>9.329139061</v>
      </c>
      <c r="CT1734" s="60">
        <f t="shared" si="73"/>
        <v>12.77667117</v>
      </c>
      <c r="CU1734" s="60">
        <f t="shared" si="74"/>
        <v>77.89418976</v>
      </c>
      <c r="CV1734" s="61">
        <f t="shared" si="75"/>
        <v>0.1744124071</v>
      </c>
      <c r="CW1734" s="61">
        <f t="shared" si="76"/>
        <v>0.08079034427</v>
      </c>
      <c r="CX1734" s="62"/>
    </row>
    <row r="1735" ht="15.75" customHeight="1">
      <c r="A1735" s="17" t="s">
        <v>53</v>
      </c>
      <c r="B1735" s="87" t="s">
        <v>1069</v>
      </c>
      <c r="C1735" s="88" t="s">
        <v>1744</v>
      </c>
      <c r="D1735" s="89"/>
      <c r="E1735" s="89" t="s">
        <v>1745</v>
      </c>
      <c r="F1735" s="90">
        <v>81.0</v>
      </c>
      <c r="G1735" s="89" t="s">
        <v>1826</v>
      </c>
      <c r="H1735" s="91">
        <v>36.37</v>
      </c>
      <c r="I1735" s="92">
        <v>1.22</v>
      </c>
      <c r="J1735" s="92">
        <v>20.83</v>
      </c>
      <c r="K1735" s="92">
        <v>3.07</v>
      </c>
      <c r="L1735" s="92">
        <v>0.0</v>
      </c>
      <c r="M1735" s="92">
        <v>0.0</v>
      </c>
      <c r="N1735" s="92">
        <v>20.56</v>
      </c>
      <c r="O1735" s="92">
        <v>17.67</v>
      </c>
      <c r="P1735" s="92"/>
      <c r="Q1735" s="50">
        <f t="shared" si="8"/>
        <v>99.72</v>
      </c>
      <c r="R1735" s="51">
        <f t="shared" si="9"/>
        <v>12</v>
      </c>
      <c r="S1735" s="52">
        <f t="shared" si="10"/>
        <v>0.6053161974</v>
      </c>
      <c r="T1735" s="52">
        <f t="shared" si="11"/>
        <v>0</v>
      </c>
      <c r="U1735" s="52">
        <f t="shared" si="12"/>
        <v>0.408586395</v>
      </c>
      <c r="V1735" s="52">
        <f t="shared" si="13"/>
        <v>0</v>
      </c>
      <c r="W1735" s="52">
        <f t="shared" si="14"/>
        <v>0</v>
      </c>
      <c r="X1735" s="52">
        <f t="shared" si="15"/>
        <v>0.2459413415</v>
      </c>
      <c r="Y1735" s="52">
        <f t="shared" si="16"/>
        <v>0.2898330077</v>
      </c>
      <c r="Z1735" s="52">
        <f t="shared" si="17"/>
        <v>0.03026964798</v>
      </c>
      <c r="AA1735" s="52">
        <f t="shared" si="18"/>
        <v>0.05474380967</v>
      </c>
      <c r="AB1735" s="52">
        <f t="shared" si="19"/>
        <v>1.634690399</v>
      </c>
      <c r="AC1735" s="53">
        <f t="shared" si="20"/>
        <v>4.888599588</v>
      </c>
      <c r="AD1735" s="54">
        <f t="shared" si="21"/>
        <v>1.210632395</v>
      </c>
      <c r="AE1735" s="54">
        <f t="shared" si="22"/>
        <v>0</v>
      </c>
      <c r="AF1735" s="54">
        <f t="shared" si="23"/>
        <v>0.6128795926</v>
      </c>
      <c r="AG1735" s="54">
        <f t="shared" si="24"/>
        <v>0</v>
      </c>
      <c r="AH1735" s="54">
        <f t="shared" si="25"/>
        <v>0</v>
      </c>
      <c r="AI1735" s="54">
        <f t="shared" si="26"/>
        <v>0.2459413415</v>
      </c>
      <c r="AJ1735" s="54">
        <f t="shared" si="27"/>
        <v>0.2898330077</v>
      </c>
      <c r="AK1735" s="54">
        <f t="shared" si="28"/>
        <v>0.03026964798</v>
      </c>
      <c r="AL1735" s="54">
        <f t="shared" si="29"/>
        <v>0.05474380967</v>
      </c>
      <c r="AM1735" s="54">
        <f t="shared" si="30"/>
        <v>2.444299794</v>
      </c>
      <c r="AN1735" s="54">
        <f t="shared" si="31"/>
        <v>-4.888599588</v>
      </c>
      <c r="AO1735" s="55">
        <f t="shared" si="32"/>
        <v>2.962352737</v>
      </c>
      <c r="AP1735" s="55">
        <f t="shared" si="33"/>
        <v>0</v>
      </c>
      <c r="AQ1735" s="55">
        <f t="shared" si="34"/>
        <v>1.999578123</v>
      </c>
      <c r="AR1735" s="55">
        <f t="shared" si="35"/>
        <v>0</v>
      </c>
      <c r="AS1735" s="55">
        <f t="shared" si="36"/>
        <v>0</v>
      </c>
      <c r="AT1735" s="55">
        <f t="shared" si="37"/>
        <v>1.203610624</v>
      </c>
      <c r="AU1735" s="55">
        <f t="shared" si="38"/>
        <v>1.418411745</v>
      </c>
      <c r="AV1735" s="55">
        <f t="shared" si="39"/>
        <v>0.1481364202</v>
      </c>
      <c r="AW1735" s="55">
        <f t="shared" si="40"/>
        <v>0.2679103502</v>
      </c>
      <c r="AX1735" s="55">
        <f t="shared" si="41"/>
        <v>8</v>
      </c>
      <c r="AY1735" s="55">
        <f t="shared" si="42"/>
        <v>23.9242836</v>
      </c>
      <c r="AZ1735" s="54">
        <f t="shared" ref="AZ1735:BA1735" si="12187">AO1735*2</f>
        <v>5.924705475</v>
      </c>
      <c r="BA1735" s="54">
        <f t="shared" si="12187"/>
        <v>0</v>
      </c>
      <c r="BB1735" s="54">
        <f t="shared" ref="BB1735:BD1735" si="12188">AQ1735*(3/2)</f>
        <v>2.999367184</v>
      </c>
      <c r="BC1735" s="54">
        <f t="shared" si="12188"/>
        <v>0</v>
      </c>
      <c r="BD1735" s="54">
        <f t="shared" si="12188"/>
        <v>0</v>
      </c>
      <c r="BE1735" s="54">
        <f t="shared" ref="BE1735:BH1735" si="12189">AT1735</f>
        <v>1.203610624</v>
      </c>
      <c r="BF1735" s="54">
        <f t="shared" si="12189"/>
        <v>1.418411745</v>
      </c>
      <c r="BG1735" s="54">
        <f t="shared" si="12189"/>
        <v>0.1481364202</v>
      </c>
      <c r="BH1735" s="54">
        <f t="shared" si="12189"/>
        <v>0.2679103502</v>
      </c>
      <c r="BI1735" s="54">
        <f t="shared" si="46"/>
        <v>11.9621418</v>
      </c>
      <c r="BJ1735" s="54">
        <f t="shared" si="47"/>
        <v>-23.9242836</v>
      </c>
      <c r="BK1735" s="56">
        <f t="shared" ref="BK1735:BN1735" si="12190">AO1735</f>
        <v>2.962352737</v>
      </c>
      <c r="BL1735" s="56">
        <f t="shared" si="12190"/>
        <v>0</v>
      </c>
      <c r="BM1735" s="56">
        <f t="shared" si="12190"/>
        <v>1.999578123</v>
      </c>
      <c r="BN1735" s="56">
        <f t="shared" si="12190"/>
        <v>0</v>
      </c>
      <c r="BO1735" s="56">
        <f t="shared" si="49"/>
        <v>0.07571640217</v>
      </c>
      <c r="BP1735" s="56">
        <f t="shared" si="50"/>
        <v>1.127894222</v>
      </c>
      <c r="BQ1735" s="56">
        <f t="shared" ref="BQ1735:BS1735" si="12191">AU1735</f>
        <v>1.418411745</v>
      </c>
      <c r="BR1735" s="56">
        <f t="shared" si="12191"/>
        <v>0.1481364202</v>
      </c>
      <c r="BS1735" s="56">
        <f t="shared" si="12191"/>
        <v>0.2679103502</v>
      </c>
      <c r="BT1735" s="56">
        <f t="shared" si="52"/>
        <v>8</v>
      </c>
      <c r="BU1735" s="50">
        <f t="shared" ref="BU1735:BX1735" si="12192">AZ1735</f>
        <v>5.924705475</v>
      </c>
      <c r="BV1735" s="50">
        <f t="shared" si="12192"/>
        <v>0</v>
      </c>
      <c r="BW1735" s="50">
        <f t="shared" si="12192"/>
        <v>2.999367184</v>
      </c>
      <c r="BX1735" s="50">
        <f t="shared" si="12192"/>
        <v>0</v>
      </c>
      <c r="BY1735" s="50">
        <f t="shared" si="54"/>
        <v>0.1135746033</v>
      </c>
      <c r="BZ1735" s="50">
        <f t="shared" si="55"/>
        <v>1.127894222</v>
      </c>
      <c r="CA1735" s="50">
        <f t="shared" ref="CA1735:CC1735" si="12193">BF1735</f>
        <v>1.418411745</v>
      </c>
      <c r="CB1735" s="50">
        <f t="shared" si="12193"/>
        <v>0.1481364202</v>
      </c>
      <c r="CC1735" s="50">
        <f t="shared" si="12193"/>
        <v>0.2679103502</v>
      </c>
      <c r="CD1735" s="50">
        <f t="shared" si="57"/>
        <v>12</v>
      </c>
      <c r="CE1735" s="57">
        <f t="shared" si="58"/>
        <v>36.37</v>
      </c>
      <c r="CF1735" s="57">
        <f t="shared" si="59"/>
        <v>0</v>
      </c>
      <c r="CG1735" s="57">
        <f t="shared" si="60"/>
        <v>20.83</v>
      </c>
      <c r="CH1735" s="57">
        <f t="shared" si="61"/>
        <v>0</v>
      </c>
      <c r="CI1735" s="58">
        <f t="shared" si="62"/>
        <v>1.235347676</v>
      </c>
      <c r="CJ1735" s="58">
        <f t="shared" si="63"/>
        <v>16.55842056</v>
      </c>
      <c r="CK1735" s="57">
        <f t="shared" si="64"/>
        <v>20.56</v>
      </c>
      <c r="CL1735" s="57">
        <f t="shared" si="65"/>
        <v>1.22</v>
      </c>
      <c r="CM1735" s="57">
        <f t="shared" si="66"/>
        <v>3.07</v>
      </c>
      <c r="CN1735" s="57">
        <f t="shared" si="67"/>
        <v>99.84376823</v>
      </c>
      <c r="CO1735" s="59">
        <f t="shared" si="68"/>
        <v>0.05000634067</v>
      </c>
      <c r="CP1735" s="59">
        <f t="shared" si="69"/>
        <v>0.3807427144</v>
      </c>
      <c r="CQ1735" s="59">
        <f t="shared" si="70"/>
        <v>0.4788125759</v>
      </c>
      <c r="CR1735" s="59">
        <f t="shared" si="71"/>
        <v>0.09043836908</v>
      </c>
      <c r="CS1735" s="60">
        <f t="shared" si="72"/>
        <v>5.000634067</v>
      </c>
      <c r="CT1735" s="60">
        <f t="shared" si="73"/>
        <v>9.043836908</v>
      </c>
      <c r="CU1735" s="60">
        <f t="shared" si="74"/>
        <v>85.95552903</v>
      </c>
      <c r="CV1735" s="61">
        <f t="shared" si="75"/>
        <v>0.1154415394</v>
      </c>
      <c r="CW1735" s="61">
        <f t="shared" si="76"/>
        <v>0.04330549102</v>
      </c>
      <c r="CX1735" s="62"/>
    </row>
    <row r="1736" ht="15.75" customHeight="1">
      <c r="A1736" s="17" t="s">
        <v>53</v>
      </c>
      <c r="B1736" s="87" t="s">
        <v>1069</v>
      </c>
      <c r="C1736" s="93" t="s">
        <v>1744</v>
      </c>
      <c r="D1736" s="89"/>
      <c r="E1736" s="89" t="s">
        <v>1745</v>
      </c>
      <c r="F1736" s="90">
        <v>82.0</v>
      </c>
      <c r="G1736" s="89" t="s">
        <v>1827</v>
      </c>
      <c r="H1736" s="91">
        <v>37.03</v>
      </c>
      <c r="I1736" s="92">
        <v>3.47</v>
      </c>
      <c r="J1736" s="92">
        <v>20.93</v>
      </c>
      <c r="K1736" s="92">
        <v>1.74</v>
      </c>
      <c r="L1736" s="92">
        <v>0.0</v>
      </c>
      <c r="M1736" s="92">
        <v>0.0</v>
      </c>
      <c r="N1736" s="92">
        <v>3.78</v>
      </c>
      <c r="O1736" s="92">
        <v>32.04</v>
      </c>
      <c r="P1736" s="92"/>
      <c r="Q1736" s="50">
        <f t="shared" si="8"/>
        <v>98.99</v>
      </c>
      <c r="R1736" s="51">
        <f t="shared" si="9"/>
        <v>12</v>
      </c>
      <c r="S1736" s="52">
        <f t="shared" si="10"/>
        <v>0.6163007641</v>
      </c>
      <c r="T1736" s="52">
        <f t="shared" si="11"/>
        <v>0</v>
      </c>
      <c r="U1736" s="52">
        <f t="shared" si="12"/>
        <v>0.4105479236</v>
      </c>
      <c r="V1736" s="52">
        <f t="shared" si="13"/>
        <v>0</v>
      </c>
      <c r="W1736" s="52">
        <f t="shared" si="14"/>
        <v>0</v>
      </c>
      <c r="X1736" s="52">
        <f t="shared" si="15"/>
        <v>0.4459513629</v>
      </c>
      <c r="Y1736" s="52">
        <f t="shared" si="16"/>
        <v>0.05328641873</v>
      </c>
      <c r="Z1736" s="52">
        <f t="shared" si="17"/>
        <v>0.08609481843</v>
      </c>
      <c r="AA1736" s="52">
        <f t="shared" si="18"/>
        <v>0.0310274361</v>
      </c>
      <c r="AB1736" s="52">
        <f t="shared" si="19"/>
        <v>1.643208724</v>
      </c>
      <c r="AC1736" s="53">
        <f t="shared" si="20"/>
        <v>4.929566899</v>
      </c>
      <c r="AD1736" s="54">
        <f t="shared" si="21"/>
        <v>1.232601528</v>
      </c>
      <c r="AE1736" s="54">
        <f t="shared" si="22"/>
        <v>0</v>
      </c>
      <c r="AF1736" s="54">
        <f t="shared" si="23"/>
        <v>0.6158218854</v>
      </c>
      <c r="AG1736" s="54">
        <f t="shared" si="24"/>
        <v>0</v>
      </c>
      <c r="AH1736" s="54">
        <f t="shared" si="25"/>
        <v>0</v>
      </c>
      <c r="AI1736" s="54">
        <f t="shared" si="26"/>
        <v>0.4459513629</v>
      </c>
      <c r="AJ1736" s="54">
        <f t="shared" si="27"/>
        <v>0.05328641873</v>
      </c>
      <c r="AK1736" s="54">
        <f t="shared" si="28"/>
        <v>0.08609481843</v>
      </c>
      <c r="AL1736" s="54">
        <f t="shared" si="29"/>
        <v>0.0310274361</v>
      </c>
      <c r="AM1736" s="54">
        <f t="shared" si="30"/>
        <v>2.46478345</v>
      </c>
      <c r="AN1736" s="54">
        <f t="shared" si="31"/>
        <v>-4.929566899</v>
      </c>
      <c r="AO1736" s="55">
        <f t="shared" si="32"/>
        <v>3.000474645</v>
      </c>
      <c r="AP1736" s="55">
        <f t="shared" si="33"/>
        <v>0</v>
      </c>
      <c r="AQ1736" s="55">
        <f t="shared" si="34"/>
        <v>1.998762142</v>
      </c>
      <c r="AR1736" s="55">
        <f t="shared" si="35"/>
        <v>0</v>
      </c>
      <c r="AS1736" s="55">
        <f t="shared" si="36"/>
        <v>0</v>
      </c>
      <c r="AT1736" s="55">
        <f t="shared" si="37"/>
        <v>2.171124612</v>
      </c>
      <c r="AU1736" s="55">
        <f t="shared" si="38"/>
        <v>0.2594261725</v>
      </c>
      <c r="AV1736" s="55">
        <f t="shared" si="39"/>
        <v>0.4191546317</v>
      </c>
      <c r="AW1736" s="55">
        <f t="shared" si="40"/>
        <v>0.1510577964</v>
      </c>
      <c r="AX1736" s="55">
        <f t="shared" si="41"/>
        <v>8</v>
      </c>
      <c r="AY1736" s="55">
        <f t="shared" si="42"/>
        <v>23.99971143</v>
      </c>
      <c r="AZ1736" s="54">
        <f t="shared" ref="AZ1736:BA1736" si="12194">AO1736*2</f>
        <v>6.000949291</v>
      </c>
      <c r="BA1736" s="54">
        <f t="shared" si="12194"/>
        <v>0</v>
      </c>
      <c r="BB1736" s="54">
        <f t="shared" ref="BB1736:BD1736" si="12195">AQ1736*(3/2)</f>
        <v>2.998143213</v>
      </c>
      <c r="BC1736" s="54">
        <f t="shared" si="12195"/>
        <v>0</v>
      </c>
      <c r="BD1736" s="54">
        <f t="shared" si="12195"/>
        <v>0</v>
      </c>
      <c r="BE1736" s="54">
        <f t="shared" ref="BE1736:BH1736" si="12196">AT1736</f>
        <v>2.171124612</v>
      </c>
      <c r="BF1736" s="54">
        <f t="shared" si="12196"/>
        <v>0.2594261725</v>
      </c>
      <c r="BG1736" s="54">
        <f t="shared" si="12196"/>
        <v>0.4191546317</v>
      </c>
      <c r="BH1736" s="54">
        <f t="shared" si="12196"/>
        <v>0.1510577964</v>
      </c>
      <c r="BI1736" s="54">
        <f t="shared" si="46"/>
        <v>11.99985572</v>
      </c>
      <c r="BJ1736" s="54">
        <f t="shared" si="47"/>
        <v>-23.99971143</v>
      </c>
      <c r="BK1736" s="56">
        <f t="shared" ref="BK1736:BN1736" si="12197">AO1736</f>
        <v>3.000474645</v>
      </c>
      <c r="BL1736" s="56">
        <f t="shared" si="12197"/>
        <v>0</v>
      </c>
      <c r="BM1736" s="56">
        <f t="shared" si="12197"/>
        <v>1.998762142</v>
      </c>
      <c r="BN1736" s="56">
        <f t="shared" si="12197"/>
        <v>0</v>
      </c>
      <c r="BO1736" s="56">
        <f t="shared" si="49"/>
        <v>0.0002885674818</v>
      </c>
      <c r="BP1736" s="56">
        <f t="shared" si="50"/>
        <v>2.170836045</v>
      </c>
      <c r="BQ1736" s="56">
        <f t="shared" ref="BQ1736:BS1736" si="12198">AU1736</f>
        <v>0.2594261725</v>
      </c>
      <c r="BR1736" s="56">
        <f t="shared" si="12198"/>
        <v>0.4191546317</v>
      </c>
      <c r="BS1736" s="56">
        <f t="shared" si="12198"/>
        <v>0.1510577964</v>
      </c>
      <c r="BT1736" s="56">
        <f t="shared" si="52"/>
        <v>8</v>
      </c>
      <c r="BU1736" s="50">
        <f t="shared" ref="BU1736:BX1736" si="12199">AZ1736</f>
        <v>6.000949291</v>
      </c>
      <c r="BV1736" s="50">
        <f t="shared" si="12199"/>
        <v>0</v>
      </c>
      <c r="BW1736" s="50">
        <f t="shared" si="12199"/>
        <v>2.998143213</v>
      </c>
      <c r="BX1736" s="50">
        <f t="shared" si="12199"/>
        <v>0</v>
      </c>
      <c r="BY1736" s="50">
        <f t="shared" si="54"/>
        <v>0.0004328512227</v>
      </c>
      <c r="BZ1736" s="50">
        <f t="shared" si="55"/>
        <v>2.170836045</v>
      </c>
      <c r="CA1736" s="50">
        <f t="shared" ref="CA1736:CC1736" si="12200">BF1736</f>
        <v>0.2594261725</v>
      </c>
      <c r="CB1736" s="50">
        <f t="shared" si="12200"/>
        <v>0.4191546317</v>
      </c>
      <c r="CC1736" s="50">
        <f t="shared" si="12200"/>
        <v>0.1510577964</v>
      </c>
      <c r="CD1736" s="50">
        <f t="shared" si="57"/>
        <v>12</v>
      </c>
      <c r="CE1736" s="57">
        <f t="shared" si="58"/>
        <v>37.03</v>
      </c>
      <c r="CF1736" s="57">
        <f t="shared" si="59"/>
        <v>0</v>
      </c>
      <c r="CG1736" s="57">
        <f t="shared" si="60"/>
        <v>20.93</v>
      </c>
      <c r="CH1736" s="57">
        <f t="shared" si="61"/>
        <v>0</v>
      </c>
      <c r="CI1736" s="58">
        <f t="shared" si="62"/>
        <v>0.004732644063</v>
      </c>
      <c r="CJ1736" s="58">
        <f t="shared" si="63"/>
        <v>32.03574151</v>
      </c>
      <c r="CK1736" s="57">
        <f t="shared" si="64"/>
        <v>3.78</v>
      </c>
      <c r="CL1736" s="57">
        <f t="shared" si="65"/>
        <v>3.47</v>
      </c>
      <c r="CM1736" s="57">
        <f t="shared" si="66"/>
        <v>1.74</v>
      </c>
      <c r="CN1736" s="57">
        <f t="shared" si="67"/>
        <v>98.99047416</v>
      </c>
      <c r="CO1736" s="59">
        <f t="shared" si="68"/>
        <v>0.1396961085</v>
      </c>
      <c r="CP1736" s="59">
        <f t="shared" si="69"/>
        <v>0.7234975467</v>
      </c>
      <c r="CQ1736" s="59">
        <f t="shared" si="70"/>
        <v>0.08646171129</v>
      </c>
      <c r="CR1736" s="59">
        <f t="shared" si="71"/>
        <v>0.05034463351</v>
      </c>
      <c r="CS1736" s="60">
        <f t="shared" si="72"/>
        <v>13.96961085</v>
      </c>
      <c r="CT1736" s="60">
        <f t="shared" si="73"/>
        <v>5.034463351</v>
      </c>
      <c r="CU1736" s="60">
        <f t="shared" si="74"/>
        <v>80.9959258</v>
      </c>
      <c r="CV1736" s="61">
        <f t="shared" si="75"/>
        <v>0.1201926878</v>
      </c>
      <c r="CW1736" s="61">
        <f t="shared" si="76"/>
        <v>0.12097683</v>
      </c>
      <c r="CX1736" s="62"/>
    </row>
    <row r="1737" ht="15.75" customHeight="1">
      <c r="A1737" s="17" t="s">
        <v>53</v>
      </c>
      <c r="B1737" s="87" t="s">
        <v>1069</v>
      </c>
      <c r="C1737" s="88" t="s">
        <v>1744</v>
      </c>
      <c r="D1737" s="89"/>
      <c r="E1737" s="89" t="s">
        <v>1745</v>
      </c>
      <c r="F1737" s="90">
        <v>83.0</v>
      </c>
      <c r="G1737" s="89" t="s">
        <v>1828</v>
      </c>
      <c r="H1737" s="91">
        <v>37.12</v>
      </c>
      <c r="I1737" s="92">
        <v>2.63</v>
      </c>
      <c r="J1737" s="92">
        <v>21.35</v>
      </c>
      <c r="K1737" s="92">
        <v>3.4</v>
      </c>
      <c r="L1737" s="92">
        <v>0.02</v>
      </c>
      <c r="M1737" s="92">
        <v>0.06</v>
      </c>
      <c r="N1737" s="92">
        <v>2.19</v>
      </c>
      <c r="O1737" s="92">
        <v>33.07</v>
      </c>
      <c r="P1737" s="92"/>
      <c r="Q1737" s="50">
        <f t="shared" si="8"/>
        <v>99.84</v>
      </c>
      <c r="R1737" s="51">
        <f t="shared" si="9"/>
        <v>12</v>
      </c>
      <c r="S1737" s="52">
        <f t="shared" si="10"/>
        <v>0.6177986595</v>
      </c>
      <c r="T1737" s="52">
        <f t="shared" si="11"/>
        <v>0.0002503166506</v>
      </c>
      <c r="U1737" s="52">
        <f t="shared" si="12"/>
        <v>0.4187863434</v>
      </c>
      <c r="V1737" s="52">
        <f t="shared" si="13"/>
        <v>0.0007895245878</v>
      </c>
      <c r="W1737" s="52">
        <f t="shared" si="14"/>
        <v>0</v>
      </c>
      <c r="X1737" s="52">
        <f t="shared" si="15"/>
        <v>0.4602875022</v>
      </c>
      <c r="Y1737" s="52">
        <f t="shared" si="16"/>
        <v>0.03087229022</v>
      </c>
      <c r="Z1737" s="52">
        <f t="shared" si="17"/>
        <v>0.06525342146</v>
      </c>
      <c r="AA1737" s="52">
        <f t="shared" si="18"/>
        <v>0.06062832341</v>
      </c>
      <c r="AB1737" s="52">
        <f t="shared" si="19"/>
        <v>1.654666382</v>
      </c>
      <c r="AC1737" s="53">
        <f t="shared" si="20"/>
        <v>4.965006584</v>
      </c>
      <c r="AD1737" s="54">
        <f t="shared" si="21"/>
        <v>1.235597319</v>
      </c>
      <c r="AE1737" s="54">
        <f t="shared" si="22"/>
        <v>0.0005006333011</v>
      </c>
      <c r="AF1737" s="54">
        <f t="shared" si="23"/>
        <v>0.6281795152</v>
      </c>
      <c r="AG1737" s="54">
        <f t="shared" si="24"/>
        <v>0.001184286882</v>
      </c>
      <c r="AH1737" s="54">
        <f t="shared" si="25"/>
        <v>0</v>
      </c>
      <c r="AI1737" s="54">
        <f t="shared" si="26"/>
        <v>0.4602875022</v>
      </c>
      <c r="AJ1737" s="54">
        <f t="shared" si="27"/>
        <v>0.03087229022</v>
      </c>
      <c r="AK1737" s="54">
        <f t="shared" si="28"/>
        <v>0.06525342146</v>
      </c>
      <c r="AL1737" s="54">
        <f t="shared" si="29"/>
        <v>0.06062832341</v>
      </c>
      <c r="AM1737" s="54">
        <f t="shared" si="30"/>
        <v>2.482503292</v>
      </c>
      <c r="AN1737" s="54">
        <f t="shared" si="31"/>
        <v>-4.965006584</v>
      </c>
      <c r="AO1737" s="55">
        <f t="shared" si="32"/>
        <v>2.986940045</v>
      </c>
      <c r="AP1737" s="55">
        <f t="shared" si="33"/>
        <v>0.001210233813</v>
      </c>
      <c r="AQ1737" s="55">
        <f t="shared" si="34"/>
        <v>2.024753017</v>
      </c>
      <c r="AR1737" s="55">
        <f t="shared" si="35"/>
        <v>0.003817202533</v>
      </c>
      <c r="AS1737" s="55">
        <f t="shared" si="36"/>
        <v>0</v>
      </c>
      <c r="AT1737" s="55">
        <f t="shared" si="37"/>
        <v>2.225403295</v>
      </c>
      <c r="AU1737" s="55">
        <f t="shared" si="38"/>
        <v>0.1492617028</v>
      </c>
      <c r="AV1737" s="55">
        <f t="shared" si="39"/>
        <v>0.3154879905</v>
      </c>
      <c r="AW1737" s="55">
        <f t="shared" si="40"/>
        <v>0.2931265134</v>
      </c>
      <c r="AX1737" s="55">
        <f t="shared" si="41"/>
        <v>8</v>
      </c>
      <c r="AY1737" s="55">
        <f t="shared" si="42"/>
        <v>24.00487078</v>
      </c>
      <c r="AZ1737" s="54">
        <f t="shared" ref="AZ1737:BA1737" si="12201">AO1737*2</f>
        <v>5.97388009</v>
      </c>
      <c r="BA1737" s="54">
        <f t="shared" si="12201"/>
        <v>0.002420467626</v>
      </c>
      <c r="BB1737" s="54">
        <f t="shared" ref="BB1737:BD1737" si="12202">AQ1737*(3/2)</f>
        <v>3.037129525</v>
      </c>
      <c r="BC1737" s="54">
        <f t="shared" si="12202"/>
        <v>0.005725803799</v>
      </c>
      <c r="BD1737" s="54">
        <f t="shared" si="12202"/>
        <v>0</v>
      </c>
      <c r="BE1737" s="54">
        <f t="shared" ref="BE1737:BH1737" si="12203">AT1737</f>
        <v>2.225403295</v>
      </c>
      <c r="BF1737" s="54">
        <f t="shared" si="12203"/>
        <v>0.1492617028</v>
      </c>
      <c r="BG1737" s="54">
        <f t="shared" si="12203"/>
        <v>0.3154879905</v>
      </c>
      <c r="BH1737" s="54">
        <f t="shared" si="12203"/>
        <v>0.2931265134</v>
      </c>
      <c r="BI1737" s="54">
        <f t="shared" si="46"/>
        <v>12.00243539</v>
      </c>
      <c r="BJ1737" s="54">
        <f t="shared" si="47"/>
        <v>-24.00487078</v>
      </c>
      <c r="BK1737" s="56">
        <f t="shared" ref="BK1737:BN1737" si="12204">AO1737</f>
        <v>2.986940045</v>
      </c>
      <c r="BL1737" s="56">
        <f t="shared" si="12204"/>
        <v>0.001210233813</v>
      </c>
      <c r="BM1737" s="56">
        <f t="shared" si="12204"/>
        <v>2.024753017</v>
      </c>
      <c r="BN1737" s="56">
        <f t="shared" si="12204"/>
        <v>0.003817202533</v>
      </c>
      <c r="BO1737" s="56">
        <f t="shared" si="49"/>
        <v>0</v>
      </c>
      <c r="BP1737" s="56">
        <f t="shared" si="50"/>
        <v>2.225403295</v>
      </c>
      <c r="BQ1737" s="56">
        <f t="shared" ref="BQ1737:BS1737" si="12205">AU1737</f>
        <v>0.1492617028</v>
      </c>
      <c r="BR1737" s="56">
        <f t="shared" si="12205"/>
        <v>0.3154879905</v>
      </c>
      <c r="BS1737" s="56">
        <f t="shared" si="12205"/>
        <v>0.2931265134</v>
      </c>
      <c r="BT1737" s="56">
        <f t="shared" si="52"/>
        <v>8</v>
      </c>
      <c r="BU1737" s="50">
        <f t="shared" ref="BU1737:BX1737" si="12206">AZ1737</f>
        <v>5.97388009</v>
      </c>
      <c r="BV1737" s="50">
        <f t="shared" si="12206"/>
        <v>0.002420467626</v>
      </c>
      <c r="BW1737" s="50">
        <f t="shared" si="12206"/>
        <v>3.037129525</v>
      </c>
      <c r="BX1737" s="50">
        <f t="shared" si="12206"/>
        <v>0.005725803799</v>
      </c>
      <c r="BY1737" s="50">
        <f t="shared" si="54"/>
        <v>0</v>
      </c>
      <c r="BZ1737" s="50">
        <f t="shared" si="55"/>
        <v>2.225403295</v>
      </c>
      <c r="CA1737" s="50">
        <f t="shared" ref="CA1737:CC1737" si="12207">BF1737</f>
        <v>0.1492617028</v>
      </c>
      <c r="CB1737" s="50">
        <f t="shared" si="12207"/>
        <v>0.3154879905</v>
      </c>
      <c r="CC1737" s="50">
        <f t="shared" si="12207"/>
        <v>0.2931265134</v>
      </c>
      <c r="CD1737" s="50">
        <f t="shared" si="57"/>
        <v>12.00243539</v>
      </c>
      <c r="CE1737" s="57">
        <f t="shared" si="58"/>
        <v>37.12</v>
      </c>
      <c r="CF1737" s="57">
        <f t="shared" si="59"/>
        <v>0.02</v>
      </c>
      <c r="CG1737" s="57">
        <f t="shared" si="60"/>
        <v>21.35</v>
      </c>
      <c r="CH1737" s="57">
        <f t="shared" si="61"/>
        <v>0.06</v>
      </c>
      <c r="CI1737" s="58">
        <f t="shared" si="62"/>
        <v>0</v>
      </c>
      <c r="CJ1737" s="58">
        <f t="shared" si="63"/>
        <v>33.07</v>
      </c>
      <c r="CK1737" s="57">
        <f t="shared" si="64"/>
        <v>2.19</v>
      </c>
      <c r="CL1737" s="57">
        <f t="shared" si="65"/>
        <v>2.63</v>
      </c>
      <c r="CM1737" s="57">
        <f t="shared" si="66"/>
        <v>3.4</v>
      </c>
      <c r="CN1737" s="57">
        <f t="shared" si="67"/>
        <v>99.84</v>
      </c>
      <c r="CO1737" s="59">
        <f t="shared" si="68"/>
        <v>0.1057520726</v>
      </c>
      <c r="CP1737" s="59">
        <f t="shared" si="69"/>
        <v>0.7459586987</v>
      </c>
      <c r="CQ1737" s="59">
        <f t="shared" si="70"/>
        <v>0.05003275849</v>
      </c>
      <c r="CR1737" s="59">
        <f t="shared" si="71"/>
        <v>0.09825647018</v>
      </c>
      <c r="CS1737" s="60">
        <f t="shared" si="72"/>
        <v>10.57520726</v>
      </c>
      <c r="CT1737" s="60">
        <f t="shared" si="73"/>
        <v>9.825647018</v>
      </c>
      <c r="CU1737" s="60">
        <f t="shared" si="74"/>
        <v>79.59914572</v>
      </c>
      <c r="CV1737" s="61">
        <f t="shared" si="75"/>
        <v>0.1511325065</v>
      </c>
      <c r="CW1737" s="61">
        <f t="shared" si="76"/>
        <v>0.09158129489</v>
      </c>
      <c r="CX1737" s="62"/>
    </row>
    <row r="1738" ht="15.75" customHeight="1">
      <c r="A1738" s="17" t="s">
        <v>53</v>
      </c>
      <c r="B1738" s="87" t="s">
        <v>1069</v>
      </c>
      <c r="C1738" s="93" t="s">
        <v>1744</v>
      </c>
      <c r="D1738" s="89"/>
      <c r="E1738" s="89" t="s">
        <v>1745</v>
      </c>
      <c r="F1738" s="90">
        <v>84.0</v>
      </c>
      <c r="G1738" s="89" t="s">
        <v>1829</v>
      </c>
      <c r="H1738" s="91">
        <v>36.8</v>
      </c>
      <c r="I1738" s="92">
        <v>2.47</v>
      </c>
      <c r="J1738" s="92">
        <v>21.26</v>
      </c>
      <c r="K1738" s="92">
        <v>1.29</v>
      </c>
      <c r="L1738" s="92">
        <v>0.01</v>
      </c>
      <c r="M1738" s="92">
        <v>0.0</v>
      </c>
      <c r="N1738" s="92">
        <v>8.53</v>
      </c>
      <c r="O1738" s="92">
        <v>29.51</v>
      </c>
      <c r="P1738" s="92"/>
      <c r="Q1738" s="50">
        <f t="shared" si="8"/>
        <v>99.87</v>
      </c>
      <c r="R1738" s="51">
        <f t="shared" si="9"/>
        <v>12</v>
      </c>
      <c r="S1738" s="52">
        <f t="shared" si="10"/>
        <v>0.612472809</v>
      </c>
      <c r="T1738" s="52">
        <f t="shared" si="11"/>
        <v>0.0001251583253</v>
      </c>
      <c r="U1738" s="52">
        <f t="shared" si="12"/>
        <v>0.4170209678</v>
      </c>
      <c r="V1738" s="52">
        <f t="shared" si="13"/>
        <v>0</v>
      </c>
      <c r="W1738" s="52">
        <f t="shared" si="14"/>
        <v>0</v>
      </c>
      <c r="X1738" s="52">
        <f t="shared" si="15"/>
        <v>0.4107373508</v>
      </c>
      <c r="Y1738" s="52">
        <f t="shared" si="16"/>
        <v>0.1202468655</v>
      </c>
      <c r="Z1738" s="52">
        <f t="shared" si="17"/>
        <v>0.06128363156</v>
      </c>
      <c r="AA1738" s="52">
        <f t="shared" si="18"/>
        <v>0.02300309918</v>
      </c>
      <c r="AB1738" s="52">
        <f t="shared" si="19"/>
        <v>1.644889882</v>
      </c>
      <c r="AC1738" s="53">
        <f t="shared" si="20"/>
        <v>4.931996667</v>
      </c>
      <c r="AD1738" s="54">
        <f t="shared" si="21"/>
        <v>1.224945618</v>
      </c>
      <c r="AE1738" s="54">
        <f t="shared" si="22"/>
        <v>0.0002503166506</v>
      </c>
      <c r="AF1738" s="54">
        <f t="shared" si="23"/>
        <v>0.6255314516</v>
      </c>
      <c r="AG1738" s="54">
        <f t="shared" si="24"/>
        <v>0</v>
      </c>
      <c r="AH1738" s="54">
        <f t="shared" si="25"/>
        <v>0</v>
      </c>
      <c r="AI1738" s="54">
        <f t="shared" si="26"/>
        <v>0.4107373508</v>
      </c>
      <c r="AJ1738" s="54">
        <f t="shared" si="27"/>
        <v>0.1202468655</v>
      </c>
      <c r="AK1738" s="54">
        <f t="shared" si="28"/>
        <v>0.06128363156</v>
      </c>
      <c r="AL1738" s="54">
        <f t="shared" si="29"/>
        <v>0.02300309918</v>
      </c>
      <c r="AM1738" s="54">
        <f t="shared" si="30"/>
        <v>2.465998333</v>
      </c>
      <c r="AN1738" s="54">
        <f t="shared" si="31"/>
        <v>-4.931996667</v>
      </c>
      <c r="AO1738" s="55">
        <f t="shared" si="32"/>
        <v>2.978790572</v>
      </c>
      <c r="AP1738" s="55">
        <f t="shared" si="33"/>
        <v>0.0006087134544</v>
      </c>
      <c r="AQ1738" s="55">
        <f t="shared" si="34"/>
        <v>2.028201266</v>
      </c>
      <c r="AR1738" s="55">
        <f t="shared" si="35"/>
        <v>0</v>
      </c>
      <c r="AS1738" s="55">
        <f t="shared" si="36"/>
        <v>0</v>
      </c>
      <c r="AT1738" s="55">
        <f t="shared" si="37"/>
        <v>1.997640597</v>
      </c>
      <c r="AU1738" s="55">
        <f t="shared" si="38"/>
        <v>0.5848263369</v>
      </c>
      <c r="AV1738" s="55">
        <f t="shared" si="39"/>
        <v>0.2980558503</v>
      </c>
      <c r="AW1738" s="55">
        <f t="shared" si="40"/>
        <v>0.1118766645</v>
      </c>
      <c r="AX1738" s="55">
        <f t="shared" si="41"/>
        <v>8</v>
      </c>
      <c r="AY1738" s="55">
        <f t="shared" si="42"/>
        <v>23.98699984</v>
      </c>
      <c r="AZ1738" s="54">
        <f t="shared" ref="AZ1738:BA1738" si="12208">AO1738*2</f>
        <v>5.957581143</v>
      </c>
      <c r="BA1738" s="54">
        <f t="shared" si="12208"/>
        <v>0.001217426909</v>
      </c>
      <c r="BB1738" s="54">
        <f t="shared" ref="BB1738:BD1738" si="12209">AQ1738*(3/2)</f>
        <v>3.0423019</v>
      </c>
      <c r="BC1738" s="54">
        <f t="shared" si="12209"/>
        <v>0</v>
      </c>
      <c r="BD1738" s="54">
        <f t="shared" si="12209"/>
        <v>0</v>
      </c>
      <c r="BE1738" s="54">
        <f t="shared" ref="BE1738:BH1738" si="12210">AT1738</f>
        <v>1.997640597</v>
      </c>
      <c r="BF1738" s="54">
        <f t="shared" si="12210"/>
        <v>0.5848263369</v>
      </c>
      <c r="BG1738" s="54">
        <f t="shared" si="12210"/>
        <v>0.2980558503</v>
      </c>
      <c r="BH1738" s="54">
        <f t="shared" si="12210"/>
        <v>0.1118766645</v>
      </c>
      <c r="BI1738" s="54">
        <f t="shared" si="46"/>
        <v>11.99349992</v>
      </c>
      <c r="BJ1738" s="54">
        <f t="shared" si="47"/>
        <v>-23.98699984</v>
      </c>
      <c r="BK1738" s="56">
        <f t="shared" ref="BK1738:BN1738" si="12211">AO1738</f>
        <v>2.978790572</v>
      </c>
      <c r="BL1738" s="56">
        <f t="shared" si="12211"/>
        <v>0.0006087134544</v>
      </c>
      <c r="BM1738" s="56">
        <f t="shared" si="12211"/>
        <v>2.028201266</v>
      </c>
      <c r="BN1738" s="56">
        <f t="shared" si="12211"/>
        <v>0</v>
      </c>
      <c r="BO1738" s="56">
        <f t="shared" si="49"/>
        <v>0.0130001637</v>
      </c>
      <c r="BP1738" s="56">
        <f t="shared" si="50"/>
        <v>1.984640433</v>
      </c>
      <c r="BQ1738" s="56">
        <f t="shared" ref="BQ1738:BS1738" si="12212">AU1738</f>
        <v>0.5848263369</v>
      </c>
      <c r="BR1738" s="56">
        <f t="shared" si="12212"/>
        <v>0.2980558503</v>
      </c>
      <c r="BS1738" s="56">
        <f t="shared" si="12212"/>
        <v>0.1118766645</v>
      </c>
      <c r="BT1738" s="56">
        <f t="shared" si="52"/>
        <v>8</v>
      </c>
      <c r="BU1738" s="50">
        <f t="shared" ref="BU1738:BX1738" si="12213">AZ1738</f>
        <v>5.957581143</v>
      </c>
      <c r="BV1738" s="50">
        <f t="shared" si="12213"/>
        <v>0.001217426909</v>
      </c>
      <c r="BW1738" s="50">
        <f t="shared" si="12213"/>
        <v>3.0423019</v>
      </c>
      <c r="BX1738" s="50">
        <f t="shared" si="12213"/>
        <v>0</v>
      </c>
      <c r="BY1738" s="50">
        <f t="shared" si="54"/>
        <v>0.01950024556</v>
      </c>
      <c r="BZ1738" s="50">
        <f t="shared" si="55"/>
        <v>1.984640433</v>
      </c>
      <c r="CA1738" s="50">
        <f t="shared" ref="CA1738:CC1738" si="12214">BF1738</f>
        <v>0.5848263369</v>
      </c>
      <c r="CB1738" s="50">
        <f t="shared" si="12214"/>
        <v>0.2980558503</v>
      </c>
      <c r="CC1738" s="50">
        <f t="shared" si="12214"/>
        <v>0.1118766645</v>
      </c>
      <c r="CD1738" s="50">
        <f t="shared" si="57"/>
        <v>12</v>
      </c>
      <c r="CE1738" s="57">
        <f t="shared" si="58"/>
        <v>36.8</v>
      </c>
      <c r="CF1738" s="57">
        <f t="shared" si="59"/>
        <v>0.01</v>
      </c>
      <c r="CG1738" s="57">
        <f t="shared" si="60"/>
        <v>21.26</v>
      </c>
      <c r="CH1738" s="57">
        <f t="shared" si="61"/>
        <v>0</v>
      </c>
      <c r="CI1738" s="58">
        <f t="shared" si="62"/>
        <v>0.2134270059</v>
      </c>
      <c r="CJ1738" s="58">
        <f t="shared" si="63"/>
        <v>29.31795603</v>
      </c>
      <c r="CK1738" s="57">
        <f t="shared" si="64"/>
        <v>8.53</v>
      </c>
      <c r="CL1738" s="57">
        <f t="shared" si="65"/>
        <v>2.47</v>
      </c>
      <c r="CM1738" s="57">
        <f t="shared" si="66"/>
        <v>1.29</v>
      </c>
      <c r="CN1738" s="57">
        <f t="shared" si="67"/>
        <v>99.89138304</v>
      </c>
      <c r="CO1738" s="59">
        <f t="shared" si="68"/>
        <v>0.1000389078</v>
      </c>
      <c r="CP1738" s="59">
        <f t="shared" si="69"/>
        <v>0.6661210007</v>
      </c>
      <c r="CQ1738" s="59">
        <f t="shared" si="70"/>
        <v>0.1962900172</v>
      </c>
      <c r="CR1738" s="59">
        <f t="shared" si="71"/>
        <v>0.03755007428</v>
      </c>
      <c r="CS1738" s="60">
        <f t="shared" si="72"/>
        <v>10.00389078</v>
      </c>
      <c r="CT1738" s="60">
        <f t="shared" si="73"/>
        <v>3.755007428</v>
      </c>
      <c r="CU1738" s="60">
        <f t="shared" si="74"/>
        <v>86.24110179</v>
      </c>
      <c r="CV1738" s="61">
        <f t="shared" si="75"/>
        <v>0.08756952817</v>
      </c>
      <c r="CW1738" s="61">
        <f t="shared" si="76"/>
        <v>0.08663369414</v>
      </c>
      <c r="CX1738" s="62"/>
    </row>
    <row r="1739" ht="15.75" customHeight="1">
      <c r="A1739" s="17" t="s">
        <v>53</v>
      </c>
      <c r="B1739" s="87" t="s">
        <v>1069</v>
      </c>
      <c r="C1739" s="88" t="s">
        <v>1744</v>
      </c>
      <c r="D1739" s="89"/>
      <c r="E1739" s="89" t="s">
        <v>1745</v>
      </c>
      <c r="F1739" s="90">
        <v>85.0</v>
      </c>
      <c r="G1739" s="89" t="s">
        <v>1830</v>
      </c>
      <c r="H1739" s="91">
        <v>37.19</v>
      </c>
      <c r="I1739" s="92">
        <v>2.01</v>
      </c>
      <c r="J1739" s="92">
        <v>21.25</v>
      </c>
      <c r="K1739" s="92">
        <v>2.2</v>
      </c>
      <c r="L1739" s="92">
        <v>0.02</v>
      </c>
      <c r="M1739" s="92">
        <v>0.0</v>
      </c>
      <c r="N1739" s="92">
        <v>10.63</v>
      </c>
      <c r="O1739" s="92">
        <v>27.02</v>
      </c>
      <c r="P1739" s="92"/>
      <c r="Q1739" s="50">
        <f t="shared" si="8"/>
        <v>100.32</v>
      </c>
      <c r="R1739" s="51">
        <f t="shared" si="9"/>
        <v>12</v>
      </c>
      <c r="S1739" s="52">
        <f t="shared" si="10"/>
        <v>0.6189636893</v>
      </c>
      <c r="T1739" s="52">
        <f t="shared" si="11"/>
        <v>0.0002503166506</v>
      </c>
      <c r="U1739" s="52">
        <f t="shared" si="12"/>
        <v>0.4168248149</v>
      </c>
      <c r="V1739" s="52">
        <f t="shared" si="13"/>
        <v>0</v>
      </c>
      <c r="W1739" s="52">
        <f t="shared" si="14"/>
        <v>0</v>
      </c>
      <c r="X1739" s="52">
        <f t="shared" si="15"/>
        <v>0.376080082</v>
      </c>
      <c r="Y1739" s="52">
        <f t="shared" si="16"/>
        <v>0.1498504315</v>
      </c>
      <c r="Z1739" s="52">
        <f t="shared" si="17"/>
        <v>0.0498704856</v>
      </c>
      <c r="AA1739" s="52">
        <f t="shared" si="18"/>
        <v>0.03923009162</v>
      </c>
      <c r="AB1739" s="52">
        <f t="shared" si="19"/>
        <v>1.651069912</v>
      </c>
      <c r="AC1739" s="53">
        <f t="shared" si="20"/>
        <v>4.95739265</v>
      </c>
      <c r="AD1739" s="54">
        <f t="shared" si="21"/>
        <v>1.237927379</v>
      </c>
      <c r="AE1739" s="54">
        <f t="shared" si="22"/>
        <v>0.0005006333011</v>
      </c>
      <c r="AF1739" s="54">
        <f t="shared" si="23"/>
        <v>0.6252372224</v>
      </c>
      <c r="AG1739" s="54">
        <f t="shared" si="24"/>
        <v>0</v>
      </c>
      <c r="AH1739" s="54">
        <f t="shared" si="25"/>
        <v>0</v>
      </c>
      <c r="AI1739" s="54">
        <f t="shared" si="26"/>
        <v>0.376080082</v>
      </c>
      <c r="AJ1739" s="54">
        <f t="shared" si="27"/>
        <v>0.1498504315</v>
      </c>
      <c r="AK1739" s="54">
        <f t="shared" si="28"/>
        <v>0.0498704856</v>
      </c>
      <c r="AL1739" s="54">
        <f t="shared" si="29"/>
        <v>0.03923009162</v>
      </c>
      <c r="AM1739" s="54">
        <f t="shared" si="30"/>
        <v>2.478696325</v>
      </c>
      <c r="AN1739" s="54">
        <f t="shared" si="31"/>
        <v>-4.95739265</v>
      </c>
      <c r="AO1739" s="55">
        <f t="shared" si="32"/>
        <v>2.999091365</v>
      </c>
      <c r="AP1739" s="55">
        <f t="shared" si="33"/>
        <v>0.001212870025</v>
      </c>
      <c r="AQ1739" s="55">
        <f t="shared" si="34"/>
        <v>2.019659189</v>
      </c>
      <c r="AR1739" s="55">
        <f t="shared" si="35"/>
        <v>0</v>
      </c>
      <c r="AS1739" s="55">
        <f t="shared" si="36"/>
        <v>0</v>
      </c>
      <c r="AT1739" s="55">
        <f t="shared" si="37"/>
        <v>1.822236984</v>
      </c>
      <c r="AU1739" s="55">
        <f t="shared" si="38"/>
        <v>0.7260767358</v>
      </c>
      <c r="AV1739" s="55">
        <f t="shared" si="39"/>
        <v>0.2416396072</v>
      </c>
      <c r="AW1739" s="55">
        <f t="shared" si="40"/>
        <v>0.1900832489</v>
      </c>
      <c r="AX1739" s="55">
        <f t="shared" si="41"/>
        <v>8</v>
      </c>
      <c r="AY1739" s="55">
        <f t="shared" si="42"/>
        <v>24.02026766</v>
      </c>
      <c r="AZ1739" s="54">
        <f t="shared" ref="AZ1739:BA1739" si="12215">AO1739*2</f>
        <v>5.99818273</v>
      </c>
      <c r="BA1739" s="54">
        <f t="shared" si="12215"/>
        <v>0.002425740049</v>
      </c>
      <c r="BB1739" s="54">
        <f t="shared" ref="BB1739:BD1739" si="12216">AQ1739*(3/2)</f>
        <v>3.029488784</v>
      </c>
      <c r="BC1739" s="54">
        <f t="shared" si="12216"/>
        <v>0</v>
      </c>
      <c r="BD1739" s="54">
        <f t="shared" si="12216"/>
        <v>0</v>
      </c>
      <c r="BE1739" s="54">
        <f t="shared" ref="BE1739:BH1739" si="12217">AT1739</f>
        <v>1.822236984</v>
      </c>
      <c r="BF1739" s="54">
        <f t="shared" si="12217"/>
        <v>0.7260767358</v>
      </c>
      <c r="BG1739" s="54">
        <f t="shared" si="12217"/>
        <v>0.2416396072</v>
      </c>
      <c r="BH1739" s="54">
        <f t="shared" si="12217"/>
        <v>0.1900832489</v>
      </c>
      <c r="BI1739" s="54">
        <f t="shared" si="46"/>
        <v>12.01013383</v>
      </c>
      <c r="BJ1739" s="54">
        <f t="shared" si="47"/>
        <v>-24.02026766</v>
      </c>
      <c r="BK1739" s="56">
        <f t="shared" ref="BK1739:BN1739" si="12218">AO1739</f>
        <v>2.999091365</v>
      </c>
      <c r="BL1739" s="56">
        <f t="shared" si="12218"/>
        <v>0.001212870025</v>
      </c>
      <c r="BM1739" s="56">
        <f t="shared" si="12218"/>
        <v>2.019659189</v>
      </c>
      <c r="BN1739" s="56">
        <f t="shared" si="12218"/>
        <v>0</v>
      </c>
      <c r="BO1739" s="56">
        <f t="shared" si="49"/>
        <v>0</v>
      </c>
      <c r="BP1739" s="56">
        <f t="shared" si="50"/>
        <v>1.822236984</v>
      </c>
      <c r="BQ1739" s="56">
        <f t="shared" ref="BQ1739:BS1739" si="12219">AU1739</f>
        <v>0.7260767358</v>
      </c>
      <c r="BR1739" s="56">
        <f t="shared" si="12219"/>
        <v>0.2416396072</v>
      </c>
      <c r="BS1739" s="56">
        <f t="shared" si="12219"/>
        <v>0.1900832489</v>
      </c>
      <c r="BT1739" s="56">
        <f t="shared" si="52"/>
        <v>8</v>
      </c>
      <c r="BU1739" s="50">
        <f t="shared" ref="BU1739:BX1739" si="12220">AZ1739</f>
        <v>5.99818273</v>
      </c>
      <c r="BV1739" s="50">
        <f t="shared" si="12220"/>
        <v>0.002425740049</v>
      </c>
      <c r="BW1739" s="50">
        <f t="shared" si="12220"/>
        <v>3.029488784</v>
      </c>
      <c r="BX1739" s="50">
        <f t="shared" si="12220"/>
        <v>0</v>
      </c>
      <c r="BY1739" s="50">
        <f t="shared" si="54"/>
        <v>0</v>
      </c>
      <c r="BZ1739" s="50">
        <f t="shared" si="55"/>
        <v>1.822236984</v>
      </c>
      <c r="CA1739" s="50">
        <f t="shared" ref="CA1739:CC1739" si="12221">BF1739</f>
        <v>0.7260767358</v>
      </c>
      <c r="CB1739" s="50">
        <f t="shared" si="12221"/>
        <v>0.2416396072</v>
      </c>
      <c r="CC1739" s="50">
        <f t="shared" si="12221"/>
        <v>0.1900832489</v>
      </c>
      <c r="CD1739" s="50">
        <f t="shared" si="57"/>
        <v>12.01013383</v>
      </c>
      <c r="CE1739" s="57">
        <f t="shared" si="58"/>
        <v>37.19</v>
      </c>
      <c r="CF1739" s="57">
        <f t="shared" si="59"/>
        <v>0.02</v>
      </c>
      <c r="CG1739" s="57">
        <f t="shared" si="60"/>
        <v>21.25</v>
      </c>
      <c r="CH1739" s="57">
        <f t="shared" si="61"/>
        <v>0</v>
      </c>
      <c r="CI1739" s="58">
        <f t="shared" si="62"/>
        <v>0</v>
      </c>
      <c r="CJ1739" s="58">
        <f t="shared" si="63"/>
        <v>27.02</v>
      </c>
      <c r="CK1739" s="57">
        <f t="shared" si="64"/>
        <v>10.63</v>
      </c>
      <c r="CL1739" s="57">
        <f t="shared" si="65"/>
        <v>2.01</v>
      </c>
      <c r="CM1739" s="57">
        <f t="shared" si="66"/>
        <v>2.2</v>
      </c>
      <c r="CN1739" s="57">
        <f t="shared" si="67"/>
        <v>100.32</v>
      </c>
      <c r="CO1739" s="59">
        <f t="shared" si="68"/>
        <v>0.08108612127</v>
      </c>
      <c r="CP1739" s="59">
        <f t="shared" si="69"/>
        <v>0.6114814156</v>
      </c>
      <c r="CQ1739" s="59">
        <f t="shared" si="70"/>
        <v>0.2436469209</v>
      </c>
      <c r="CR1739" s="59">
        <f t="shared" si="71"/>
        <v>0.06378554225</v>
      </c>
      <c r="CS1739" s="60">
        <f t="shared" si="72"/>
        <v>8.108612127</v>
      </c>
      <c r="CT1739" s="60">
        <f t="shared" si="73"/>
        <v>6.378554225</v>
      </c>
      <c r="CU1739" s="60">
        <f t="shared" si="74"/>
        <v>85.51283365</v>
      </c>
      <c r="CV1739" s="61">
        <f t="shared" si="75"/>
        <v>0.1043286029</v>
      </c>
      <c r="CW1739" s="61">
        <f t="shared" si="76"/>
        <v>0.07022058102</v>
      </c>
      <c r="CX1739" s="62"/>
    </row>
    <row r="1740" ht="15.75" customHeight="1">
      <c r="A1740" s="17" t="s">
        <v>53</v>
      </c>
      <c r="B1740" s="87" t="s">
        <v>1069</v>
      </c>
      <c r="C1740" s="93" t="s">
        <v>1744</v>
      </c>
      <c r="D1740" s="89"/>
      <c r="E1740" s="89" t="s">
        <v>1745</v>
      </c>
      <c r="F1740" s="90">
        <v>86.0</v>
      </c>
      <c r="G1740" s="89" t="s">
        <v>1831</v>
      </c>
      <c r="H1740" s="91">
        <v>37.43</v>
      </c>
      <c r="I1740" s="92">
        <v>3.43</v>
      </c>
      <c r="J1740" s="92">
        <v>21.17</v>
      </c>
      <c r="K1740" s="92">
        <v>1.54</v>
      </c>
      <c r="L1740" s="92">
        <v>0.06</v>
      </c>
      <c r="M1740" s="92">
        <v>0.02</v>
      </c>
      <c r="N1740" s="92">
        <v>5.54</v>
      </c>
      <c r="O1740" s="92">
        <v>31.11</v>
      </c>
      <c r="P1740" s="92"/>
      <c r="Q1740" s="50">
        <f t="shared" si="8"/>
        <v>100.3</v>
      </c>
      <c r="R1740" s="51">
        <f t="shared" si="9"/>
        <v>12</v>
      </c>
      <c r="S1740" s="52">
        <f t="shared" si="10"/>
        <v>0.6229580772</v>
      </c>
      <c r="T1740" s="52">
        <f t="shared" si="11"/>
        <v>0.0007509499517</v>
      </c>
      <c r="U1740" s="52">
        <f t="shared" si="12"/>
        <v>0.4152555921</v>
      </c>
      <c r="V1740" s="52">
        <f t="shared" si="13"/>
        <v>0.0002631748626</v>
      </c>
      <c r="W1740" s="52">
        <f t="shared" si="14"/>
        <v>0</v>
      </c>
      <c r="X1740" s="52">
        <f t="shared" si="15"/>
        <v>0.4330070818</v>
      </c>
      <c r="Y1740" s="52">
        <f t="shared" si="16"/>
        <v>0.07809702639</v>
      </c>
      <c r="Z1740" s="52">
        <f t="shared" si="17"/>
        <v>0.08510237096</v>
      </c>
      <c r="AA1740" s="52">
        <f t="shared" si="18"/>
        <v>0.02746106413</v>
      </c>
      <c r="AB1740" s="52">
        <f t="shared" si="19"/>
        <v>1.662895337</v>
      </c>
      <c r="AC1740" s="53">
        <f t="shared" si="20"/>
        <v>4.988727496</v>
      </c>
      <c r="AD1740" s="54">
        <f t="shared" si="21"/>
        <v>1.245916154</v>
      </c>
      <c r="AE1740" s="54">
        <f t="shared" si="22"/>
        <v>0.001501899903</v>
      </c>
      <c r="AF1740" s="54">
        <f t="shared" si="23"/>
        <v>0.6228833881</v>
      </c>
      <c r="AG1740" s="54">
        <f t="shared" si="24"/>
        <v>0.0003947622939</v>
      </c>
      <c r="AH1740" s="54">
        <f t="shared" si="25"/>
        <v>0</v>
      </c>
      <c r="AI1740" s="54">
        <f t="shared" si="26"/>
        <v>0.4330070818</v>
      </c>
      <c r="AJ1740" s="54">
        <f t="shared" si="27"/>
        <v>0.07809702639</v>
      </c>
      <c r="AK1740" s="54">
        <f t="shared" si="28"/>
        <v>0.08510237096</v>
      </c>
      <c r="AL1740" s="54">
        <f t="shared" si="29"/>
        <v>0.02746106413</v>
      </c>
      <c r="AM1740" s="54">
        <f t="shared" si="30"/>
        <v>2.494363748</v>
      </c>
      <c r="AN1740" s="54">
        <f t="shared" si="31"/>
        <v>-4.988727496</v>
      </c>
      <c r="AO1740" s="55">
        <f t="shared" si="32"/>
        <v>2.996980331</v>
      </c>
      <c r="AP1740" s="55">
        <f t="shared" si="33"/>
        <v>0.003612734655</v>
      </c>
      <c r="AQ1740" s="55">
        <f t="shared" si="34"/>
        <v>1.99774734</v>
      </c>
      <c r="AR1740" s="55">
        <f t="shared" si="35"/>
        <v>0.001266104278</v>
      </c>
      <c r="AS1740" s="55">
        <f t="shared" si="36"/>
        <v>0</v>
      </c>
      <c r="AT1740" s="55">
        <f t="shared" si="37"/>
        <v>2.083147734</v>
      </c>
      <c r="AU1740" s="55">
        <f t="shared" si="38"/>
        <v>0.3757158957</v>
      </c>
      <c r="AV1740" s="55">
        <f t="shared" si="39"/>
        <v>0.4094178102</v>
      </c>
      <c r="AW1740" s="55">
        <f t="shared" si="40"/>
        <v>0.1321120507</v>
      </c>
      <c r="AX1740" s="55">
        <f t="shared" si="41"/>
        <v>8</v>
      </c>
      <c r="AY1740" s="55">
        <f t="shared" si="42"/>
        <v>24.00019957</v>
      </c>
      <c r="AZ1740" s="54">
        <f t="shared" ref="AZ1740:BA1740" si="12222">AO1740*2</f>
        <v>5.993960661</v>
      </c>
      <c r="BA1740" s="54">
        <f t="shared" si="12222"/>
        <v>0.007225469311</v>
      </c>
      <c r="BB1740" s="54">
        <f t="shared" ref="BB1740:BD1740" si="12223">AQ1740*(3/2)</f>
        <v>2.99662101</v>
      </c>
      <c r="BC1740" s="54">
        <f t="shared" si="12223"/>
        <v>0.001899156417</v>
      </c>
      <c r="BD1740" s="54">
        <f t="shared" si="12223"/>
        <v>0</v>
      </c>
      <c r="BE1740" s="54">
        <f t="shared" ref="BE1740:BH1740" si="12224">AT1740</f>
        <v>2.083147734</v>
      </c>
      <c r="BF1740" s="54">
        <f t="shared" si="12224"/>
        <v>0.3757158957</v>
      </c>
      <c r="BG1740" s="54">
        <f t="shared" si="12224"/>
        <v>0.4094178102</v>
      </c>
      <c r="BH1740" s="54">
        <f t="shared" si="12224"/>
        <v>0.1321120507</v>
      </c>
      <c r="BI1740" s="54">
        <f t="shared" si="46"/>
        <v>12.00009979</v>
      </c>
      <c r="BJ1740" s="54">
        <f t="shared" si="47"/>
        <v>-24.00019957</v>
      </c>
      <c r="BK1740" s="56">
        <f t="shared" ref="BK1740:BN1740" si="12225">AO1740</f>
        <v>2.996980331</v>
      </c>
      <c r="BL1740" s="56">
        <f t="shared" si="12225"/>
        <v>0.003612734655</v>
      </c>
      <c r="BM1740" s="56">
        <f t="shared" si="12225"/>
        <v>1.99774734</v>
      </c>
      <c r="BN1740" s="56">
        <f t="shared" si="12225"/>
        <v>0.001266104278</v>
      </c>
      <c r="BO1740" s="56">
        <f t="shared" si="49"/>
        <v>0</v>
      </c>
      <c r="BP1740" s="56">
        <f t="shared" si="50"/>
        <v>2.083147734</v>
      </c>
      <c r="BQ1740" s="56">
        <f t="shared" ref="BQ1740:BS1740" si="12226">AU1740</f>
        <v>0.3757158957</v>
      </c>
      <c r="BR1740" s="56">
        <f t="shared" si="12226"/>
        <v>0.4094178102</v>
      </c>
      <c r="BS1740" s="56">
        <f t="shared" si="12226"/>
        <v>0.1321120507</v>
      </c>
      <c r="BT1740" s="56">
        <f t="shared" si="52"/>
        <v>8</v>
      </c>
      <c r="BU1740" s="50">
        <f t="shared" ref="BU1740:BX1740" si="12227">AZ1740</f>
        <v>5.993960661</v>
      </c>
      <c r="BV1740" s="50">
        <f t="shared" si="12227"/>
        <v>0.007225469311</v>
      </c>
      <c r="BW1740" s="50">
        <f t="shared" si="12227"/>
        <v>2.99662101</v>
      </c>
      <c r="BX1740" s="50">
        <f t="shared" si="12227"/>
        <v>0.001899156417</v>
      </c>
      <c r="BY1740" s="50">
        <f t="shared" si="54"/>
        <v>0</v>
      </c>
      <c r="BZ1740" s="50">
        <f t="shared" si="55"/>
        <v>2.083147734</v>
      </c>
      <c r="CA1740" s="50">
        <f t="shared" ref="CA1740:CC1740" si="12228">BF1740</f>
        <v>0.3757158957</v>
      </c>
      <c r="CB1740" s="50">
        <f t="shared" si="12228"/>
        <v>0.4094178102</v>
      </c>
      <c r="CC1740" s="50">
        <f t="shared" si="12228"/>
        <v>0.1321120507</v>
      </c>
      <c r="CD1740" s="50">
        <f t="shared" si="57"/>
        <v>12.00009979</v>
      </c>
      <c r="CE1740" s="57">
        <f t="shared" si="58"/>
        <v>37.43</v>
      </c>
      <c r="CF1740" s="57">
        <f t="shared" si="59"/>
        <v>0.06</v>
      </c>
      <c r="CG1740" s="57">
        <f t="shared" si="60"/>
        <v>21.17</v>
      </c>
      <c r="CH1740" s="57">
        <f t="shared" si="61"/>
        <v>0.02</v>
      </c>
      <c r="CI1740" s="58">
        <f t="shared" si="62"/>
        <v>0</v>
      </c>
      <c r="CJ1740" s="58">
        <f t="shared" si="63"/>
        <v>31.11</v>
      </c>
      <c r="CK1740" s="57">
        <f t="shared" si="64"/>
        <v>5.54</v>
      </c>
      <c r="CL1740" s="57">
        <f t="shared" si="65"/>
        <v>3.43</v>
      </c>
      <c r="CM1740" s="57">
        <f t="shared" si="66"/>
        <v>1.54</v>
      </c>
      <c r="CN1740" s="57">
        <f t="shared" si="67"/>
        <v>100.3</v>
      </c>
      <c r="CO1740" s="59">
        <f t="shared" si="68"/>
        <v>0.1364547055</v>
      </c>
      <c r="CP1740" s="59">
        <f t="shared" si="69"/>
        <v>0.6942915123</v>
      </c>
      <c r="CQ1740" s="59">
        <f t="shared" si="70"/>
        <v>0.1252222073</v>
      </c>
      <c r="CR1740" s="59">
        <f t="shared" si="71"/>
        <v>0.04403157488</v>
      </c>
      <c r="CS1740" s="60">
        <f t="shared" si="72"/>
        <v>13.64547055</v>
      </c>
      <c r="CT1740" s="60">
        <f t="shared" si="73"/>
        <v>4.403157488</v>
      </c>
      <c r="CU1740" s="60">
        <f t="shared" si="74"/>
        <v>81.95137196</v>
      </c>
      <c r="CV1740" s="61">
        <f t="shared" si="75"/>
        <v>0.1122589276</v>
      </c>
      <c r="CW1740" s="61">
        <f t="shared" si="76"/>
        <v>0.118169775</v>
      </c>
      <c r="CX1740" s="62"/>
    </row>
    <row r="1741" ht="15.75" customHeight="1">
      <c r="A1741" s="17" t="s">
        <v>53</v>
      </c>
      <c r="B1741" s="87" t="s">
        <v>1069</v>
      </c>
      <c r="C1741" s="88" t="s">
        <v>1744</v>
      </c>
      <c r="D1741" s="89"/>
      <c r="E1741" s="89" t="s">
        <v>1745</v>
      </c>
      <c r="F1741" s="90">
        <v>87.0</v>
      </c>
      <c r="G1741" s="89" t="s">
        <v>1832</v>
      </c>
      <c r="H1741" s="91">
        <v>36.88</v>
      </c>
      <c r="I1741" s="92">
        <v>2.1</v>
      </c>
      <c r="J1741" s="92">
        <v>21.36</v>
      </c>
      <c r="K1741" s="92">
        <v>0.99</v>
      </c>
      <c r="L1741" s="92">
        <v>0.01</v>
      </c>
      <c r="M1741" s="92">
        <v>0.06</v>
      </c>
      <c r="N1741" s="92">
        <v>11.45</v>
      </c>
      <c r="O1741" s="92">
        <v>27.46</v>
      </c>
      <c r="P1741" s="92"/>
      <c r="Q1741" s="50">
        <f t="shared" si="8"/>
        <v>100.31</v>
      </c>
      <c r="R1741" s="51">
        <f t="shared" si="9"/>
        <v>12</v>
      </c>
      <c r="S1741" s="52">
        <f t="shared" si="10"/>
        <v>0.6138042717</v>
      </c>
      <c r="T1741" s="52">
        <f t="shared" si="11"/>
        <v>0.0001251583253</v>
      </c>
      <c r="U1741" s="52">
        <f t="shared" si="12"/>
        <v>0.4189824963</v>
      </c>
      <c r="V1741" s="52">
        <f t="shared" si="13"/>
        <v>0.0007895245878</v>
      </c>
      <c r="W1741" s="52">
        <f t="shared" si="14"/>
        <v>0</v>
      </c>
      <c r="X1741" s="52">
        <f t="shared" si="15"/>
        <v>0.382204258</v>
      </c>
      <c r="Y1741" s="52">
        <f t="shared" si="16"/>
        <v>0.1614099192</v>
      </c>
      <c r="Z1741" s="52">
        <f t="shared" si="17"/>
        <v>0.05210349242</v>
      </c>
      <c r="AA1741" s="52">
        <f t="shared" si="18"/>
        <v>0.01765354123</v>
      </c>
      <c r="AB1741" s="52">
        <f t="shared" si="19"/>
        <v>1.647072662</v>
      </c>
      <c r="AC1741" s="53">
        <f t="shared" si="20"/>
        <v>4.941776204</v>
      </c>
      <c r="AD1741" s="54">
        <f t="shared" si="21"/>
        <v>1.227608543</v>
      </c>
      <c r="AE1741" s="54">
        <f t="shared" si="22"/>
        <v>0.0002503166506</v>
      </c>
      <c r="AF1741" s="54">
        <f t="shared" si="23"/>
        <v>0.6284737445</v>
      </c>
      <c r="AG1741" s="54">
        <f t="shared" si="24"/>
        <v>0.001184286882</v>
      </c>
      <c r="AH1741" s="54">
        <f t="shared" si="25"/>
        <v>0</v>
      </c>
      <c r="AI1741" s="54">
        <f t="shared" si="26"/>
        <v>0.382204258</v>
      </c>
      <c r="AJ1741" s="54">
        <f t="shared" si="27"/>
        <v>0.1614099192</v>
      </c>
      <c r="AK1741" s="54">
        <f t="shared" si="28"/>
        <v>0.05210349242</v>
      </c>
      <c r="AL1741" s="54">
        <f t="shared" si="29"/>
        <v>0.01765354123</v>
      </c>
      <c r="AM1741" s="54">
        <f t="shared" si="30"/>
        <v>2.470888102</v>
      </c>
      <c r="AN1741" s="54">
        <f t="shared" si="31"/>
        <v>-4.941776204</v>
      </c>
      <c r="AO1741" s="55">
        <f t="shared" si="32"/>
        <v>2.981309986</v>
      </c>
      <c r="AP1741" s="55">
        <f t="shared" si="33"/>
        <v>0.0006079067582</v>
      </c>
      <c r="AQ1741" s="55">
        <f t="shared" si="34"/>
        <v>2.035040741</v>
      </c>
      <c r="AR1741" s="55">
        <f t="shared" si="35"/>
        <v>0.003834801493</v>
      </c>
      <c r="AS1741" s="55">
        <f t="shared" si="36"/>
        <v>0</v>
      </c>
      <c r="AT1741" s="55">
        <f t="shared" si="37"/>
        <v>1.856405085</v>
      </c>
      <c r="AU1741" s="55">
        <f t="shared" si="38"/>
        <v>0.7839844491</v>
      </c>
      <c r="AV1741" s="55">
        <f t="shared" si="39"/>
        <v>0.2530719798</v>
      </c>
      <c r="AW1741" s="55">
        <f t="shared" si="40"/>
        <v>0.08574505128</v>
      </c>
      <c r="AX1741" s="55">
        <f t="shared" si="41"/>
        <v>8</v>
      </c>
      <c r="AY1741" s="55">
        <f t="shared" si="42"/>
        <v>24.00271133</v>
      </c>
      <c r="AZ1741" s="54">
        <f t="shared" ref="AZ1741:BA1741" si="12229">AO1741*2</f>
        <v>5.962619971</v>
      </c>
      <c r="BA1741" s="54">
        <f t="shared" si="12229"/>
        <v>0.001215813516</v>
      </c>
      <c r="BB1741" s="54">
        <f t="shared" ref="BB1741:BD1741" si="12230">AQ1741*(3/2)</f>
        <v>3.052561112</v>
      </c>
      <c r="BC1741" s="54">
        <f t="shared" si="12230"/>
        <v>0.00575220224</v>
      </c>
      <c r="BD1741" s="54">
        <f t="shared" si="12230"/>
        <v>0</v>
      </c>
      <c r="BE1741" s="54">
        <f t="shared" ref="BE1741:BH1741" si="12231">AT1741</f>
        <v>1.856405085</v>
      </c>
      <c r="BF1741" s="54">
        <f t="shared" si="12231"/>
        <v>0.7839844491</v>
      </c>
      <c r="BG1741" s="54">
        <f t="shared" si="12231"/>
        <v>0.2530719798</v>
      </c>
      <c r="BH1741" s="54">
        <f t="shared" si="12231"/>
        <v>0.08574505128</v>
      </c>
      <c r="BI1741" s="54">
        <f t="shared" si="46"/>
        <v>12.00135566</v>
      </c>
      <c r="BJ1741" s="54">
        <f t="shared" si="47"/>
        <v>-24.00271133</v>
      </c>
      <c r="BK1741" s="56">
        <f t="shared" ref="BK1741:BN1741" si="12232">AO1741</f>
        <v>2.981309986</v>
      </c>
      <c r="BL1741" s="56">
        <f t="shared" si="12232"/>
        <v>0.0006079067582</v>
      </c>
      <c r="BM1741" s="56">
        <f t="shared" si="12232"/>
        <v>2.035040741</v>
      </c>
      <c r="BN1741" s="56">
        <f t="shared" si="12232"/>
        <v>0.003834801493</v>
      </c>
      <c r="BO1741" s="56">
        <f t="shared" si="49"/>
        <v>0</v>
      </c>
      <c r="BP1741" s="56">
        <f t="shared" si="50"/>
        <v>1.856405085</v>
      </c>
      <c r="BQ1741" s="56">
        <f t="shared" ref="BQ1741:BS1741" si="12233">AU1741</f>
        <v>0.7839844491</v>
      </c>
      <c r="BR1741" s="56">
        <f t="shared" si="12233"/>
        <v>0.2530719798</v>
      </c>
      <c r="BS1741" s="56">
        <f t="shared" si="12233"/>
        <v>0.08574505128</v>
      </c>
      <c r="BT1741" s="56">
        <f t="shared" si="52"/>
        <v>8</v>
      </c>
      <c r="BU1741" s="50">
        <f t="shared" ref="BU1741:BX1741" si="12234">AZ1741</f>
        <v>5.962619971</v>
      </c>
      <c r="BV1741" s="50">
        <f t="shared" si="12234"/>
        <v>0.001215813516</v>
      </c>
      <c r="BW1741" s="50">
        <f t="shared" si="12234"/>
        <v>3.052561112</v>
      </c>
      <c r="BX1741" s="50">
        <f t="shared" si="12234"/>
        <v>0.00575220224</v>
      </c>
      <c r="BY1741" s="50">
        <f t="shared" si="54"/>
        <v>0</v>
      </c>
      <c r="BZ1741" s="50">
        <f t="shared" si="55"/>
        <v>1.856405085</v>
      </c>
      <c r="CA1741" s="50">
        <f t="shared" ref="CA1741:CC1741" si="12235">BF1741</f>
        <v>0.7839844491</v>
      </c>
      <c r="CB1741" s="50">
        <f t="shared" si="12235"/>
        <v>0.2530719798</v>
      </c>
      <c r="CC1741" s="50">
        <f t="shared" si="12235"/>
        <v>0.08574505128</v>
      </c>
      <c r="CD1741" s="50">
        <f t="shared" si="57"/>
        <v>12.00135566</v>
      </c>
      <c r="CE1741" s="57">
        <f t="shared" si="58"/>
        <v>36.88</v>
      </c>
      <c r="CF1741" s="57">
        <f t="shared" si="59"/>
        <v>0.01</v>
      </c>
      <c r="CG1741" s="57">
        <f t="shared" si="60"/>
        <v>21.36</v>
      </c>
      <c r="CH1741" s="57">
        <f t="shared" si="61"/>
        <v>0.06</v>
      </c>
      <c r="CI1741" s="58">
        <f t="shared" si="62"/>
        <v>0</v>
      </c>
      <c r="CJ1741" s="58">
        <f t="shared" si="63"/>
        <v>27.46</v>
      </c>
      <c r="CK1741" s="57">
        <f t="shared" si="64"/>
        <v>11.45</v>
      </c>
      <c r="CL1741" s="57">
        <f t="shared" si="65"/>
        <v>2.1</v>
      </c>
      <c r="CM1741" s="57">
        <f t="shared" si="66"/>
        <v>0.99</v>
      </c>
      <c r="CN1741" s="57">
        <f t="shared" si="67"/>
        <v>100.31</v>
      </c>
      <c r="CO1741" s="59">
        <f t="shared" si="68"/>
        <v>0.08494610035</v>
      </c>
      <c r="CP1741" s="59">
        <f t="shared" si="69"/>
        <v>0.6231206344</v>
      </c>
      <c r="CQ1741" s="59">
        <f t="shared" si="70"/>
        <v>0.2631520951</v>
      </c>
      <c r="CR1741" s="59">
        <f t="shared" si="71"/>
        <v>0.02878117023</v>
      </c>
      <c r="CS1741" s="60">
        <f t="shared" si="72"/>
        <v>8.494610035</v>
      </c>
      <c r="CT1741" s="60">
        <f t="shared" si="73"/>
        <v>2.878117023</v>
      </c>
      <c r="CU1741" s="60">
        <f t="shared" si="74"/>
        <v>88.62727294</v>
      </c>
      <c r="CV1741" s="61">
        <f t="shared" si="75"/>
        <v>0.0712542204</v>
      </c>
      <c r="CW1741" s="61">
        <f t="shared" si="76"/>
        <v>0.0735633229</v>
      </c>
      <c r="CX1741" s="62"/>
    </row>
    <row r="1742" ht="15.75" customHeight="1">
      <c r="A1742" s="17" t="s">
        <v>53</v>
      </c>
      <c r="B1742" s="87" t="s">
        <v>1069</v>
      </c>
      <c r="C1742" s="93" t="s">
        <v>1744</v>
      </c>
      <c r="D1742" s="89"/>
      <c r="E1742" s="89" t="s">
        <v>1745</v>
      </c>
      <c r="F1742" s="90">
        <v>88.0</v>
      </c>
      <c r="G1742" s="89" t="s">
        <v>1833</v>
      </c>
      <c r="H1742" s="91">
        <v>37.6</v>
      </c>
      <c r="I1742" s="92">
        <v>3.75</v>
      </c>
      <c r="J1742" s="92">
        <v>21.26</v>
      </c>
      <c r="K1742" s="92">
        <v>1.55</v>
      </c>
      <c r="L1742" s="92">
        <v>0.03</v>
      </c>
      <c r="M1742" s="92">
        <v>0.02</v>
      </c>
      <c r="N1742" s="92">
        <v>3.49</v>
      </c>
      <c r="O1742" s="92">
        <v>32.16</v>
      </c>
      <c r="P1742" s="92"/>
      <c r="Q1742" s="50">
        <f t="shared" si="8"/>
        <v>99.86</v>
      </c>
      <c r="R1742" s="51">
        <f t="shared" si="9"/>
        <v>12</v>
      </c>
      <c r="S1742" s="52">
        <f t="shared" si="10"/>
        <v>0.6257874353</v>
      </c>
      <c r="T1742" s="52">
        <f t="shared" si="11"/>
        <v>0.0003754749758</v>
      </c>
      <c r="U1742" s="52">
        <f t="shared" si="12"/>
        <v>0.4170209678</v>
      </c>
      <c r="V1742" s="52">
        <f t="shared" si="13"/>
        <v>0.0002631748626</v>
      </c>
      <c r="W1742" s="52">
        <f t="shared" si="14"/>
        <v>0</v>
      </c>
      <c r="X1742" s="52">
        <f t="shared" si="15"/>
        <v>0.4476215927</v>
      </c>
      <c r="Y1742" s="52">
        <f t="shared" si="16"/>
        <v>0.04919830724</v>
      </c>
      <c r="Z1742" s="52">
        <f t="shared" si="17"/>
        <v>0.09304195075</v>
      </c>
      <c r="AA1742" s="52">
        <f t="shared" si="18"/>
        <v>0.02763938273</v>
      </c>
      <c r="AB1742" s="52">
        <f t="shared" si="19"/>
        <v>1.660948286</v>
      </c>
      <c r="AC1742" s="53">
        <f t="shared" si="20"/>
        <v>4.991506536</v>
      </c>
      <c r="AD1742" s="54">
        <f t="shared" si="21"/>
        <v>1.251574871</v>
      </c>
      <c r="AE1742" s="54">
        <f t="shared" si="22"/>
        <v>0.0007509499517</v>
      </c>
      <c r="AF1742" s="54">
        <f t="shared" si="23"/>
        <v>0.6255314516</v>
      </c>
      <c r="AG1742" s="54">
        <f t="shared" si="24"/>
        <v>0.0003947622939</v>
      </c>
      <c r="AH1742" s="54">
        <f t="shared" si="25"/>
        <v>0</v>
      </c>
      <c r="AI1742" s="54">
        <f t="shared" si="26"/>
        <v>0.4476215927</v>
      </c>
      <c r="AJ1742" s="54">
        <f t="shared" si="27"/>
        <v>0.04919830724</v>
      </c>
      <c r="AK1742" s="54">
        <f t="shared" si="28"/>
        <v>0.09304195075</v>
      </c>
      <c r="AL1742" s="54">
        <f t="shared" si="29"/>
        <v>0.02763938273</v>
      </c>
      <c r="AM1742" s="54">
        <f t="shared" si="30"/>
        <v>2.495753268</v>
      </c>
      <c r="AN1742" s="54">
        <f t="shared" si="31"/>
        <v>-4.991506536</v>
      </c>
      <c r="AO1742" s="55">
        <f t="shared" si="32"/>
        <v>3.014121224</v>
      </c>
      <c r="AP1742" s="55">
        <f t="shared" si="33"/>
        <v>0.001808484847</v>
      </c>
      <c r="AQ1742" s="55">
        <f t="shared" si="34"/>
        <v>2.008592182</v>
      </c>
      <c r="AR1742" s="55">
        <f t="shared" si="35"/>
        <v>0.001267588472</v>
      </c>
      <c r="AS1742" s="55">
        <f t="shared" si="36"/>
        <v>0</v>
      </c>
      <c r="AT1742" s="55">
        <f t="shared" si="37"/>
        <v>2.155980876</v>
      </c>
      <c r="AU1742" s="55">
        <f t="shared" si="38"/>
        <v>0.236964908</v>
      </c>
      <c r="AV1742" s="55">
        <f t="shared" si="39"/>
        <v>0.448138941</v>
      </c>
      <c r="AW1742" s="55">
        <f t="shared" si="40"/>
        <v>0.1331257955</v>
      </c>
      <c r="AX1742" s="55">
        <f t="shared" si="41"/>
        <v>8</v>
      </c>
      <c r="AY1742" s="55">
        <f t="shared" si="42"/>
        <v>24.04171919</v>
      </c>
      <c r="AZ1742" s="54">
        <f t="shared" ref="AZ1742:BA1742" si="12236">AO1742*2</f>
        <v>6.028242449</v>
      </c>
      <c r="BA1742" s="54">
        <f t="shared" si="12236"/>
        <v>0.003616969693</v>
      </c>
      <c r="BB1742" s="54">
        <f t="shared" ref="BB1742:BD1742" si="12237">AQ1742*(3/2)</f>
        <v>3.012888272</v>
      </c>
      <c r="BC1742" s="54">
        <f t="shared" si="12237"/>
        <v>0.001901382708</v>
      </c>
      <c r="BD1742" s="54">
        <f t="shared" si="12237"/>
        <v>0</v>
      </c>
      <c r="BE1742" s="54">
        <f t="shared" ref="BE1742:BH1742" si="12238">AT1742</f>
        <v>2.155980876</v>
      </c>
      <c r="BF1742" s="54">
        <f t="shared" si="12238"/>
        <v>0.236964908</v>
      </c>
      <c r="BG1742" s="54">
        <f t="shared" si="12238"/>
        <v>0.448138941</v>
      </c>
      <c r="BH1742" s="54">
        <f t="shared" si="12238"/>
        <v>0.1331257955</v>
      </c>
      <c r="BI1742" s="54">
        <f t="shared" si="46"/>
        <v>12.02085959</v>
      </c>
      <c r="BJ1742" s="54">
        <f t="shared" si="47"/>
        <v>-24.04171919</v>
      </c>
      <c r="BK1742" s="56">
        <f t="shared" ref="BK1742:BN1742" si="12239">AO1742</f>
        <v>3.014121224</v>
      </c>
      <c r="BL1742" s="56">
        <f t="shared" si="12239"/>
        <v>0.001808484847</v>
      </c>
      <c r="BM1742" s="56">
        <f t="shared" si="12239"/>
        <v>2.008592182</v>
      </c>
      <c r="BN1742" s="56">
        <f t="shared" si="12239"/>
        <v>0.001267588472</v>
      </c>
      <c r="BO1742" s="56">
        <f t="shared" si="49"/>
        <v>0</v>
      </c>
      <c r="BP1742" s="56">
        <f t="shared" si="50"/>
        <v>2.155980876</v>
      </c>
      <c r="BQ1742" s="56">
        <f t="shared" ref="BQ1742:BS1742" si="12240">AU1742</f>
        <v>0.236964908</v>
      </c>
      <c r="BR1742" s="56">
        <f t="shared" si="12240"/>
        <v>0.448138941</v>
      </c>
      <c r="BS1742" s="56">
        <f t="shared" si="12240"/>
        <v>0.1331257955</v>
      </c>
      <c r="BT1742" s="56">
        <f t="shared" si="52"/>
        <v>8</v>
      </c>
      <c r="BU1742" s="50">
        <f t="shared" ref="BU1742:BX1742" si="12241">AZ1742</f>
        <v>6.028242449</v>
      </c>
      <c r="BV1742" s="50">
        <f t="shared" si="12241"/>
        <v>0.003616969693</v>
      </c>
      <c r="BW1742" s="50">
        <f t="shared" si="12241"/>
        <v>3.012888272</v>
      </c>
      <c r="BX1742" s="50">
        <f t="shared" si="12241"/>
        <v>0.001901382708</v>
      </c>
      <c r="BY1742" s="50">
        <f t="shared" si="54"/>
        <v>0</v>
      </c>
      <c r="BZ1742" s="50">
        <f t="shared" si="55"/>
        <v>2.155980876</v>
      </c>
      <c r="CA1742" s="50">
        <f t="shared" ref="CA1742:CC1742" si="12242">BF1742</f>
        <v>0.236964908</v>
      </c>
      <c r="CB1742" s="50">
        <f t="shared" si="12242"/>
        <v>0.448138941</v>
      </c>
      <c r="CC1742" s="50">
        <f t="shared" si="12242"/>
        <v>0.1331257955</v>
      </c>
      <c r="CD1742" s="50">
        <f t="shared" si="57"/>
        <v>12.02085959</v>
      </c>
      <c r="CE1742" s="57">
        <f t="shared" si="58"/>
        <v>37.6</v>
      </c>
      <c r="CF1742" s="57">
        <f t="shared" si="59"/>
        <v>0.03</v>
      </c>
      <c r="CG1742" s="57">
        <f t="shared" si="60"/>
        <v>21.26</v>
      </c>
      <c r="CH1742" s="57">
        <f t="shared" si="61"/>
        <v>0.02</v>
      </c>
      <c r="CI1742" s="58">
        <f t="shared" si="62"/>
        <v>0</v>
      </c>
      <c r="CJ1742" s="58">
        <f t="shared" si="63"/>
        <v>32.16</v>
      </c>
      <c r="CK1742" s="57">
        <f t="shared" si="64"/>
        <v>3.49</v>
      </c>
      <c r="CL1742" s="57">
        <f t="shared" si="65"/>
        <v>3.75</v>
      </c>
      <c r="CM1742" s="57">
        <f t="shared" si="66"/>
        <v>1.55</v>
      </c>
      <c r="CN1742" s="57">
        <f t="shared" si="67"/>
        <v>99.86</v>
      </c>
      <c r="CO1742" s="59">
        <f t="shared" si="68"/>
        <v>0.1506749229</v>
      </c>
      <c r="CP1742" s="59">
        <f t="shared" si="69"/>
        <v>0.7248918196</v>
      </c>
      <c r="CQ1742" s="59">
        <f t="shared" si="70"/>
        <v>0.0796732129</v>
      </c>
      <c r="CR1742" s="59">
        <f t="shared" si="71"/>
        <v>0.04476004457</v>
      </c>
      <c r="CS1742" s="60">
        <f t="shared" si="72"/>
        <v>15.06749229</v>
      </c>
      <c r="CT1742" s="60">
        <f t="shared" si="73"/>
        <v>4.476004457</v>
      </c>
      <c r="CU1742" s="60">
        <f t="shared" si="74"/>
        <v>80.45650325</v>
      </c>
      <c r="CV1742" s="61">
        <f t="shared" si="75"/>
        <v>0.120097506</v>
      </c>
      <c r="CW1742" s="61">
        <f t="shared" si="76"/>
        <v>0.1304844832</v>
      </c>
      <c r="CX1742" s="62"/>
    </row>
    <row r="1743" ht="15.75" customHeight="1">
      <c r="A1743" s="17" t="s">
        <v>53</v>
      </c>
      <c r="B1743" s="87" t="s">
        <v>1069</v>
      </c>
      <c r="C1743" s="88" t="s">
        <v>1744</v>
      </c>
      <c r="D1743" s="89"/>
      <c r="E1743" s="89" t="s">
        <v>1745</v>
      </c>
      <c r="F1743" s="90">
        <v>89.0</v>
      </c>
      <c r="G1743" s="89" t="s">
        <v>1834</v>
      </c>
      <c r="H1743" s="91">
        <v>37.39</v>
      </c>
      <c r="I1743" s="92">
        <v>1.71</v>
      </c>
      <c r="J1743" s="92">
        <v>20.98</v>
      </c>
      <c r="K1743" s="92">
        <v>5.89</v>
      </c>
      <c r="L1743" s="92">
        <v>0.09</v>
      </c>
      <c r="M1743" s="92">
        <v>0.01</v>
      </c>
      <c r="N1743" s="92">
        <v>0.99</v>
      </c>
      <c r="O1743" s="92">
        <v>32.93</v>
      </c>
      <c r="P1743" s="92"/>
      <c r="Q1743" s="50">
        <f t="shared" si="8"/>
        <v>99.99</v>
      </c>
      <c r="R1743" s="51">
        <f t="shared" si="9"/>
        <v>12</v>
      </c>
      <c r="S1743" s="52">
        <f t="shared" si="10"/>
        <v>0.6222923459</v>
      </c>
      <c r="T1743" s="52">
        <f t="shared" si="11"/>
        <v>0.001126424928</v>
      </c>
      <c r="U1743" s="52">
        <f t="shared" si="12"/>
        <v>0.4115286878</v>
      </c>
      <c r="V1743" s="52">
        <f t="shared" si="13"/>
        <v>0.0001315874313</v>
      </c>
      <c r="W1743" s="52">
        <f t="shared" si="14"/>
        <v>0</v>
      </c>
      <c r="X1743" s="52">
        <f t="shared" si="15"/>
        <v>0.4583389008</v>
      </c>
      <c r="Y1743" s="52">
        <f t="shared" si="16"/>
        <v>0.01395596681</v>
      </c>
      <c r="Z1743" s="52">
        <f t="shared" si="17"/>
        <v>0.04242712954</v>
      </c>
      <c r="AA1743" s="52">
        <f t="shared" si="18"/>
        <v>0.1050296544</v>
      </c>
      <c r="AB1743" s="52">
        <f t="shared" si="19"/>
        <v>1.654830698</v>
      </c>
      <c r="AC1743" s="53">
        <f t="shared" si="20"/>
        <v>4.968159212</v>
      </c>
      <c r="AD1743" s="54">
        <f t="shared" si="21"/>
        <v>1.244584692</v>
      </c>
      <c r="AE1743" s="54">
        <f t="shared" si="22"/>
        <v>0.002252849855</v>
      </c>
      <c r="AF1743" s="54">
        <f t="shared" si="23"/>
        <v>0.6172930318</v>
      </c>
      <c r="AG1743" s="54">
        <f t="shared" si="24"/>
        <v>0.0001973811469</v>
      </c>
      <c r="AH1743" s="54">
        <f t="shared" si="25"/>
        <v>0</v>
      </c>
      <c r="AI1743" s="54">
        <f t="shared" si="26"/>
        <v>0.4583389008</v>
      </c>
      <c r="AJ1743" s="54">
        <f t="shared" si="27"/>
        <v>0.01395596681</v>
      </c>
      <c r="AK1743" s="54">
        <f t="shared" si="28"/>
        <v>0.04242712954</v>
      </c>
      <c r="AL1743" s="54">
        <f t="shared" si="29"/>
        <v>0.1050296544</v>
      </c>
      <c r="AM1743" s="54">
        <f t="shared" si="30"/>
        <v>2.484079606</v>
      </c>
      <c r="AN1743" s="54">
        <f t="shared" si="31"/>
        <v>-4.968159212</v>
      </c>
      <c r="AO1743" s="55">
        <f t="shared" si="32"/>
        <v>3.008367427</v>
      </c>
      <c r="AP1743" s="55">
        <f t="shared" si="33"/>
        <v>0.005445511395</v>
      </c>
      <c r="AQ1743" s="55">
        <f t="shared" si="34"/>
        <v>1.989466057</v>
      </c>
      <c r="AR1743" s="55">
        <f t="shared" si="35"/>
        <v>0.0006361372507</v>
      </c>
      <c r="AS1743" s="55">
        <f t="shared" si="36"/>
        <v>0</v>
      </c>
      <c r="AT1743" s="55">
        <f t="shared" si="37"/>
        <v>2.215762139</v>
      </c>
      <c r="AU1743" s="55">
        <f t="shared" si="38"/>
        <v>0.06746776854</v>
      </c>
      <c r="AV1743" s="55">
        <f t="shared" si="39"/>
        <v>0.2051068045</v>
      </c>
      <c r="AW1743" s="55">
        <f t="shared" si="40"/>
        <v>0.5077481559</v>
      </c>
      <c r="AX1743" s="55">
        <f t="shared" si="41"/>
        <v>8</v>
      </c>
      <c r="AY1743" s="55">
        <f t="shared" si="42"/>
        <v>24.01772807</v>
      </c>
      <c r="AZ1743" s="54">
        <f t="shared" ref="AZ1743:BA1743" si="12243">AO1743*2</f>
        <v>6.016734853</v>
      </c>
      <c r="BA1743" s="54">
        <f t="shared" si="12243"/>
        <v>0.01089102279</v>
      </c>
      <c r="BB1743" s="54">
        <f t="shared" ref="BB1743:BD1743" si="12244">AQ1743*(3/2)</f>
        <v>2.984199085</v>
      </c>
      <c r="BC1743" s="54">
        <f t="shared" si="12244"/>
        <v>0.000954205876</v>
      </c>
      <c r="BD1743" s="54">
        <f t="shared" si="12244"/>
        <v>0</v>
      </c>
      <c r="BE1743" s="54">
        <f t="shared" ref="BE1743:BH1743" si="12245">AT1743</f>
        <v>2.215762139</v>
      </c>
      <c r="BF1743" s="54">
        <f t="shared" si="12245"/>
        <v>0.06746776854</v>
      </c>
      <c r="BG1743" s="54">
        <f t="shared" si="12245"/>
        <v>0.2051068045</v>
      </c>
      <c r="BH1743" s="54">
        <f t="shared" si="12245"/>
        <v>0.5077481559</v>
      </c>
      <c r="BI1743" s="54">
        <f t="shared" si="46"/>
        <v>12.00886404</v>
      </c>
      <c r="BJ1743" s="54">
        <f t="shared" si="47"/>
        <v>-24.01772807</v>
      </c>
      <c r="BK1743" s="56">
        <f t="shared" ref="BK1743:BN1743" si="12246">AO1743</f>
        <v>3.008367427</v>
      </c>
      <c r="BL1743" s="56">
        <f t="shared" si="12246"/>
        <v>0.005445511395</v>
      </c>
      <c r="BM1743" s="56">
        <f t="shared" si="12246"/>
        <v>1.989466057</v>
      </c>
      <c r="BN1743" s="56">
        <f t="shared" si="12246"/>
        <v>0.0006361372507</v>
      </c>
      <c r="BO1743" s="56">
        <f t="shared" si="49"/>
        <v>0</v>
      </c>
      <c r="BP1743" s="56">
        <f t="shared" si="50"/>
        <v>2.215762139</v>
      </c>
      <c r="BQ1743" s="56">
        <f t="shared" ref="BQ1743:BS1743" si="12247">AU1743</f>
        <v>0.06746776854</v>
      </c>
      <c r="BR1743" s="56">
        <f t="shared" si="12247"/>
        <v>0.2051068045</v>
      </c>
      <c r="BS1743" s="56">
        <f t="shared" si="12247"/>
        <v>0.5077481559</v>
      </c>
      <c r="BT1743" s="56">
        <f t="shared" si="52"/>
        <v>8</v>
      </c>
      <c r="BU1743" s="50">
        <f t="shared" ref="BU1743:BX1743" si="12248">AZ1743</f>
        <v>6.016734853</v>
      </c>
      <c r="BV1743" s="50">
        <f t="shared" si="12248"/>
        <v>0.01089102279</v>
      </c>
      <c r="BW1743" s="50">
        <f t="shared" si="12248"/>
        <v>2.984199085</v>
      </c>
      <c r="BX1743" s="50">
        <f t="shared" si="12248"/>
        <v>0.000954205876</v>
      </c>
      <c r="BY1743" s="50">
        <f t="shared" si="54"/>
        <v>0</v>
      </c>
      <c r="BZ1743" s="50">
        <f t="shared" si="55"/>
        <v>2.215762139</v>
      </c>
      <c r="CA1743" s="50">
        <f t="shared" ref="CA1743:CC1743" si="12249">BF1743</f>
        <v>0.06746776854</v>
      </c>
      <c r="CB1743" s="50">
        <f t="shared" si="12249"/>
        <v>0.2051068045</v>
      </c>
      <c r="CC1743" s="50">
        <f t="shared" si="12249"/>
        <v>0.5077481559</v>
      </c>
      <c r="CD1743" s="50">
        <f t="shared" si="57"/>
        <v>12.00886404</v>
      </c>
      <c r="CE1743" s="57">
        <f t="shared" si="58"/>
        <v>37.39</v>
      </c>
      <c r="CF1743" s="57">
        <f t="shared" si="59"/>
        <v>0.09</v>
      </c>
      <c r="CG1743" s="57">
        <f t="shared" si="60"/>
        <v>20.98</v>
      </c>
      <c r="CH1743" s="57">
        <f t="shared" si="61"/>
        <v>0.01</v>
      </c>
      <c r="CI1743" s="58">
        <f t="shared" si="62"/>
        <v>0</v>
      </c>
      <c r="CJ1743" s="58">
        <f t="shared" si="63"/>
        <v>32.93</v>
      </c>
      <c r="CK1743" s="57">
        <f t="shared" si="64"/>
        <v>0.99</v>
      </c>
      <c r="CL1743" s="57">
        <f t="shared" si="65"/>
        <v>1.71</v>
      </c>
      <c r="CM1743" s="57">
        <f t="shared" si="66"/>
        <v>5.89</v>
      </c>
      <c r="CN1743" s="57">
        <f t="shared" si="67"/>
        <v>99.99</v>
      </c>
      <c r="CO1743" s="59">
        <f t="shared" si="68"/>
        <v>0.06845827589</v>
      </c>
      <c r="CP1743" s="59">
        <f t="shared" si="69"/>
        <v>0.7395525283</v>
      </c>
      <c r="CQ1743" s="59">
        <f t="shared" si="70"/>
        <v>0.022518644</v>
      </c>
      <c r="CR1743" s="59">
        <f t="shared" si="71"/>
        <v>0.1694705518</v>
      </c>
      <c r="CS1743" s="60">
        <f t="shared" si="72"/>
        <v>6.845827589</v>
      </c>
      <c r="CT1743" s="60">
        <f t="shared" si="73"/>
        <v>16.94705518</v>
      </c>
      <c r="CU1743" s="60">
        <f t="shared" si="74"/>
        <v>76.20711723</v>
      </c>
      <c r="CV1743" s="61">
        <f t="shared" si="75"/>
        <v>0.2036996898</v>
      </c>
      <c r="CW1743" s="61">
        <f t="shared" si="76"/>
        <v>0.05928486692</v>
      </c>
      <c r="CX1743" s="62"/>
    </row>
    <row r="1744" ht="15.75" customHeight="1">
      <c r="A1744" s="17" t="s">
        <v>53</v>
      </c>
      <c r="B1744" s="87" t="s">
        <v>1069</v>
      </c>
      <c r="C1744" s="93" t="s">
        <v>1744</v>
      </c>
      <c r="D1744" s="89"/>
      <c r="E1744" s="89" t="s">
        <v>1745</v>
      </c>
      <c r="F1744" s="90">
        <v>90.0</v>
      </c>
      <c r="G1744" s="89" t="s">
        <v>1835</v>
      </c>
      <c r="H1744" s="91">
        <v>36.98</v>
      </c>
      <c r="I1744" s="92">
        <v>3.22</v>
      </c>
      <c r="J1744" s="92">
        <v>21.27</v>
      </c>
      <c r="K1744" s="92">
        <v>1.51</v>
      </c>
      <c r="L1744" s="92">
        <v>0.03</v>
      </c>
      <c r="M1744" s="92">
        <v>0.01</v>
      </c>
      <c r="N1744" s="92">
        <v>6.52</v>
      </c>
      <c r="O1744" s="92">
        <v>30.23</v>
      </c>
      <c r="P1744" s="92"/>
      <c r="Q1744" s="50">
        <f t="shared" si="8"/>
        <v>99.77</v>
      </c>
      <c r="R1744" s="51">
        <f t="shared" si="9"/>
        <v>12</v>
      </c>
      <c r="S1744" s="52">
        <f t="shared" si="10"/>
        <v>0.6154686</v>
      </c>
      <c r="T1744" s="52">
        <f t="shared" si="11"/>
        <v>0.0003754749758</v>
      </c>
      <c r="U1744" s="52">
        <f t="shared" si="12"/>
        <v>0.4172171206</v>
      </c>
      <c r="V1744" s="52">
        <f t="shared" si="13"/>
        <v>0.0001315874313</v>
      </c>
      <c r="W1744" s="52">
        <f t="shared" si="14"/>
        <v>0</v>
      </c>
      <c r="X1744" s="52">
        <f t="shared" si="15"/>
        <v>0.4207587297</v>
      </c>
      <c r="Y1744" s="52">
        <f t="shared" si="16"/>
        <v>0.09191202384</v>
      </c>
      <c r="Z1744" s="52">
        <f t="shared" si="17"/>
        <v>0.07989202171</v>
      </c>
      <c r="AA1744" s="52">
        <f t="shared" si="18"/>
        <v>0.02692610834</v>
      </c>
      <c r="AB1744" s="52">
        <f t="shared" si="19"/>
        <v>1.652681667</v>
      </c>
      <c r="AC1744" s="53">
        <f t="shared" si="20"/>
        <v>4.954400191</v>
      </c>
      <c r="AD1744" s="54">
        <f t="shared" si="21"/>
        <v>1.2309372</v>
      </c>
      <c r="AE1744" s="54">
        <f t="shared" si="22"/>
        <v>0.0007509499517</v>
      </c>
      <c r="AF1744" s="54">
        <f t="shared" si="23"/>
        <v>0.6258256809</v>
      </c>
      <c r="AG1744" s="54">
        <f t="shared" si="24"/>
        <v>0.0001973811469</v>
      </c>
      <c r="AH1744" s="54">
        <f t="shared" si="25"/>
        <v>0</v>
      </c>
      <c r="AI1744" s="54">
        <f t="shared" si="26"/>
        <v>0.4207587297</v>
      </c>
      <c r="AJ1744" s="54">
        <f t="shared" si="27"/>
        <v>0.09191202384</v>
      </c>
      <c r="AK1744" s="54">
        <f t="shared" si="28"/>
        <v>0.07989202171</v>
      </c>
      <c r="AL1744" s="54">
        <f t="shared" si="29"/>
        <v>0.02692610834</v>
      </c>
      <c r="AM1744" s="54">
        <f t="shared" si="30"/>
        <v>2.477200096</v>
      </c>
      <c r="AN1744" s="54">
        <f t="shared" si="31"/>
        <v>-4.954400191</v>
      </c>
      <c r="AO1744" s="55">
        <f t="shared" si="32"/>
        <v>2.979248151</v>
      </c>
      <c r="AP1744" s="55">
        <f t="shared" si="33"/>
        <v>0.001817530785</v>
      </c>
      <c r="AQ1744" s="55">
        <f t="shared" si="34"/>
        <v>2.019588547</v>
      </c>
      <c r="AR1744" s="55">
        <f t="shared" si="35"/>
        <v>0.0006369644388</v>
      </c>
      <c r="AS1744" s="55">
        <f t="shared" si="36"/>
        <v>0</v>
      </c>
      <c r="AT1744" s="55">
        <f t="shared" si="37"/>
        <v>2.036732122</v>
      </c>
      <c r="AU1744" s="55">
        <f t="shared" si="38"/>
        <v>0.4449109623</v>
      </c>
      <c r="AV1744" s="55">
        <f t="shared" si="39"/>
        <v>0.3867267282</v>
      </c>
      <c r="AW1744" s="55">
        <f t="shared" si="40"/>
        <v>0.1303389945</v>
      </c>
      <c r="AX1744" s="55">
        <f t="shared" si="41"/>
        <v>8</v>
      </c>
      <c r="AY1744" s="55">
        <f t="shared" si="42"/>
        <v>23.98235687</v>
      </c>
      <c r="AZ1744" s="54">
        <f t="shared" ref="AZ1744:BA1744" si="12250">AO1744*2</f>
        <v>5.958496302</v>
      </c>
      <c r="BA1744" s="54">
        <f t="shared" si="12250"/>
        <v>0.00363506157</v>
      </c>
      <c r="BB1744" s="54">
        <f t="shared" ref="BB1744:BD1744" si="12251">AQ1744*(3/2)</f>
        <v>3.02938282</v>
      </c>
      <c r="BC1744" s="54">
        <f t="shared" si="12251"/>
        <v>0.0009554466583</v>
      </c>
      <c r="BD1744" s="54">
        <f t="shared" si="12251"/>
        <v>0</v>
      </c>
      <c r="BE1744" s="54">
        <f t="shared" ref="BE1744:BH1744" si="12252">AT1744</f>
        <v>2.036732122</v>
      </c>
      <c r="BF1744" s="54">
        <f t="shared" si="12252"/>
        <v>0.4449109623</v>
      </c>
      <c r="BG1744" s="54">
        <f t="shared" si="12252"/>
        <v>0.3867267282</v>
      </c>
      <c r="BH1744" s="54">
        <f t="shared" si="12252"/>
        <v>0.1303389945</v>
      </c>
      <c r="BI1744" s="54">
        <f t="shared" si="46"/>
        <v>11.99117844</v>
      </c>
      <c r="BJ1744" s="54">
        <f t="shared" si="47"/>
        <v>-23.98235687</v>
      </c>
      <c r="BK1744" s="56">
        <f t="shared" ref="BK1744:BN1744" si="12253">AO1744</f>
        <v>2.979248151</v>
      </c>
      <c r="BL1744" s="56">
        <f t="shared" si="12253"/>
        <v>0.001817530785</v>
      </c>
      <c r="BM1744" s="56">
        <f t="shared" si="12253"/>
        <v>2.019588547</v>
      </c>
      <c r="BN1744" s="56">
        <f t="shared" si="12253"/>
        <v>0.0006369644388</v>
      </c>
      <c r="BO1744" s="56">
        <f t="shared" si="49"/>
        <v>0.01764312524</v>
      </c>
      <c r="BP1744" s="56">
        <f t="shared" si="50"/>
        <v>2.019088997</v>
      </c>
      <c r="BQ1744" s="56">
        <f t="shared" ref="BQ1744:BS1744" si="12254">AU1744</f>
        <v>0.4449109623</v>
      </c>
      <c r="BR1744" s="56">
        <f t="shared" si="12254"/>
        <v>0.3867267282</v>
      </c>
      <c r="BS1744" s="56">
        <f t="shared" si="12254"/>
        <v>0.1303389945</v>
      </c>
      <c r="BT1744" s="56">
        <f t="shared" si="52"/>
        <v>8</v>
      </c>
      <c r="BU1744" s="50">
        <f t="shared" ref="BU1744:BX1744" si="12255">AZ1744</f>
        <v>5.958496302</v>
      </c>
      <c r="BV1744" s="50">
        <f t="shared" si="12255"/>
        <v>0.00363506157</v>
      </c>
      <c r="BW1744" s="50">
        <f t="shared" si="12255"/>
        <v>3.02938282</v>
      </c>
      <c r="BX1744" s="50">
        <f t="shared" si="12255"/>
        <v>0.0009554466583</v>
      </c>
      <c r="BY1744" s="50">
        <f t="shared" si="54"/>
        <v>0.02646468786</v>
      </c>
      <c r="BZ1744" s="50">
        <f t="shared" si="55"/>
        <v>2.019088997</v>
      </c>
      <c r="CA1744" s="50">
        <f t="shared" ref="CA1744:CC1744" si="12256">BF1744</f>
        <v>0.4449109623</v>
      </c>
      <c r="CB1744" s="50">
        <f t="shared" si="12256"/>
        <v>0.3867267282</v>
      </c>
      <c r="CC1744" s="50">
        <f t="shared" si="12256"/>
        <v>0.1303389945</v>
      </c>
      <c r="CD1744" s="50">
        <f t="shared" si="57"/>
        <v>12</v>
      </c>
      <c r="CE1744" s="57">
        <f t="shared" si="58"/>
        <v>36.98</v>
      </c>
      <c r="CF1744" s="57">
        <f t="shared" si="59"/>
        <v>0.03</v>
      </c>
      <c r="CG1744" s="57">
        <f t="shared" si="60"/>
        <v>21.27</v>
      </c>
      <c r="CH1744" s="57">
        <f t="shared" si="61"/>
        <v>0.01</v>
      </c>
      <c r="CI1744" s="58">
        <f t="shared" si="62"/>
        <v>0.2910237602</v>
      </c>
      <c r="CJ1744" s="58">
        <f t="shared" si="63"/>
        <v>29.96813362</v>
      </c>
      <c r="CK1744" s="57">
        <f t="shared" si="64"/>
        <v>6.52</v>
      </c>
      <c r="CL1744" s="57">
        <f t="shared" si="65"/>
        <v>3.22</v>
      </c>
      <c r="CM1744" s="57">
        <f t="shared" si="66"/>
        <v>1.51</v>
      </c>
      <c r="CN1744" s="57">
        <f t="shared" si="67"/>
        <v>99.79915738</v>
      </c>
      <c r="CO1744" s="59">
        <f t="shared" si="68"/>
        <v>0.1297276778</v>
      </c>
      <c r="CP1744" s="59">
        <f t="shared" si="69"/>
        <v>0.6773044315</v>
      </c>
      <c r="CQ1744" s="59">
        <f t="shared" si="70"/>
        <v>0.1492456087</v>
      </c>
      <c r="CR1744" s="59">
        <f t="shared" si="71"/>
        <v>0.04372228204</v>
      </c>
      <c r="CS1744" s="60">
        <f t="shared" si="72"/>
        <v>12.97276778</v>
      </c>
      <c r="CT1744" s="60">
        <f t="shared" si="73"/>
        <v>4.372228204</v>
      </c>
      <c r="CU1744" s="60">
        <f t="shared" si="74"/>
        <v>82.65500402</v>
      </c>
      <c r="CV1744" s="61">
        <f t="shared" si="75"/>
        <v>0.1085861209</v>
      </c>
      <c r="CW1744" s="61">
        <f t="shared" si="76"/>
        <v>0.112344169</v>
      </c>
      <c r="CX1744" s="62"/>
    </row>
    <row r="1745" ht="15.75" customHeight="1">
      <c r="A1745" s="17" t="s">
        <v>53</v>
      </c>
      <c r="B1745" s="87" t="s">
        <v>1069</v>
      </c>
      <c r="C1745" s="88" t="s">
        <v>1744</v>
      </c>
      <c r="D1745" s="89"/>
      <c r="E1745" s="89" t="s">
        <v>1745</v>
      </c>
      <c r="F1745" s="90">
        <v>91.0</v>
      </c>
      <c r="G1745" s="89" t="s">
        <v>1836</v>
      </c>
      <c r="H1745" s="91">
        <v>37.08</v>
      </c>
      <c r="I1745" s="92">
        <v>2.3</v>
      </c>
      <c r="J1745" s="92">
        <v>21.0</v>
      </c>
      <c r="K1745" s="92">
        <v>5.98</v>
      </c>
      <c r="L1745" s="92">
        <v>0.02</v>
      </c>
      <c r="M1745" s="92">
        <v>0.05</v>
      </c>
      <c r="N1745" s="92">
        <v>3.75</v>
      </c>
      <c r="O1745" s="92">
        <v>28.31</v>
      </c>
      <c r="P1745" s="92"/>
      <c r="Q1745" s="50">
        <f t="shared" si="8"/>
        <v>98.49</v>
      </c>
      <c r="R1745" s="51">
        <f t="shared" si="9"/>
        <v>12</v>
      </c>
      <c r="S1745" s="52">
        <f t="shared" si="10"/>
        <v>0.6171329282</v>
      </c>
      <c r="T1745" s="52">
        <f t="shared" si="11"/>
        <v>0.0002503166506</v>
      </c>
      <c r="U1745" s="52">
        <f t="shared" si="12"/>
        <v>0.4119209936</v>
      </c>
      <c r="V1745" s="52">
        <f t="shared" si="13"/>
        <v>0.0006579371565</v>
      </c>
      <c r="W1745" s="52">
        <f t="shared" si="14"/>
        <v>0</v>
      </c>
      <c r="X1745" s="52">
        <f t="shared" si="15"/>
        <v>0.3940350526</v>
      </c>
      <c r="Y1745" s="52">
        <f t="shared" si="16"/>
        <v>0.05286351064</v>
      </c>
      <c r="Z1745" s="52">
        <f t="shared" si="17"/>
        <v>0.0570657298</v>
      </c>
      <c r="AA1745" s="52">
        <f t="shared" si="18"/>
        <v>0.1066345218</v>
      </c>
      <c r="AB1745" s="52">
        <f t="shared" si="19"/>
        <v>1.64056099</v>
      </c>
      <c r="AC1745" s="53">
        <f t="shared" si="20"/>
        <v>4.928467401</v>
      </c>
      <c r="AD1745" s="54">
        <f t="shared" si="21"/>
        <v>1.234265856</v>
      </c>
      <c r="AE1745" s="54">
        <f t="shared" si="22"/>
        <v>0.0005006333011</v>
      </c>
      <c r="AF1745" s="54">
        <f t="shared" si="23"/>
        <v>0.6178814903</v>
      </c>
      <c r="AG1745" s="54">
        <f t="shared" si="24"/>
        <v>0.0009869057347</v>
      </c>
      <c r="AH1745" s="54">
        <f t="shared" si="25"/>
        <v>0</v>
      </c>
      <c r="AI1745" s="54">
        <f t="shared" si="26"/>
        <v>0.3940350526</v>
      </c>
      <c r="AJ1745" s="54">
        <f t="shared" si="27"/>
        <v>0.05286351064</v>
      </c>
      <c r="AK1745" s="54">
        <f t="shared" si="28"/>
        <v>0.0570657298</v>
      </c>
      <c r="AL1745" s="54">
        <f t="shared" si="29"/>
        <v>0.1066345218</v>
      </c>
      <c r="AM1745" s="54">
        <f t="shared" si="30"/>
        <v>2.464233701</v>
      </c>
      <c r="AN1745" s="54">
        <f t="shared" si="31"/>
        <v>-4.928467401</v>
      </c>
      <c r="AO1745" s="55">
        <f t="shared" si="32"/>
        <v>3.009375119</v>
      </c>
      <c r="AP1745" s="55">
        <f t="shared" si="33"/>
        <v>0.001220639291</v>
      </c>
      <c r="AQ1745" s="55">
        <f t="shared" si="34"/>
        <v>2.008683595</v>
      </c>
      <c r="AR1745" s="55">
        <f t="shared" si="35"/>
        <v>0.003208352071</v>
      </c>
      <c r="AS1745" s="55">
        <f t="shared" si="36"/>
        <v>0</v>
      </c>
      <c r="AT1745" s="55">
        <f t="shared" si="37"/>
        <v>1.921464937</v>
      </c>
      <c r="AU1745" s="55">
        <f t="shared" si="38"/>
        <v>0.2577826046</v>
      </c>
      <c r="AV1745" s="55">
        <f t="shared" si="39"/>
        <v>0.2782742251</v>
      </c>
      <c r="AW1745" s="55">
        <f t="shared" si="40"/>
        <v>0.5199905271</v>
      </c>
      <c r="AX1745" s="55">
        <f t="shared" si="41"/>
        <v>8</v>
      </c>
      <c r="AY1745" s="55">
        <f t="shared" si="42"/>
        <v>24.03308346</v>
      </c>
      <c r="AZ1745" s="54">
        <f t="shared" ref="AZ1745:BA1745" si="12257">AO1745*2</f>
        <v>6.018750238</v>
      </c>
      <c r="BA1745" s="54">
        <f t="shared" si="12257"/>
        <v>0.002441278582</v>
      </c>
      <c r="BB1745" s="54">
        <f t="shared" ref="BB1745:BD1745" si="12258">AQ1745*(3/2)</f>
        <v>3.013025393</v>
      </c>
      <c r="BC1745" s="54">
        <f t="shared" si="12258"/>
        <v>0.004812528107</v>
      </c>
      <c r="BD1745" s="54">
        <f t="shared" si="12258"/>
        <v>0</v>
      </c>
      <c r="BE1745" s="54">
        <f t="shared" ref="BE1745:BH1745" si="12259">AT1745</f>
        <v>1.921464937</v>
      </c>
      <c r="BF1745" s="54">
        <f t="shared" si="12259"/>
        <v>0.2577826046</v>
      </c>
      <c r="BG1745" s="54">
        <f t="shared" si="12259"/>
        <v>0.2782742251</v>
      </c>
      <c r="BH1745" s="54">
        <f t="shared" si="12259"/>
        <v>0.5199905271</v>
      </c>
      <c r="BI1745" s="54">
        <f t="shared" si="46"/>
        <v>12.01654173</v>
      </c>
      <c r="BJ1745" s="54">
        <f t="shared" si="47"/>
        <v>-24.03308346</v>
      </c>
      <c r="BK1745" s="56">
        <f t="shared" ref="BK1745:BN1745" si="12260">AO1745</f>
        <v>3.009375119</v>
      </c>
      <c r="BL1745" s="56">
        <f t="shared" si="12260"/>
        <v>0.001220639291</v>
      </c>
      <c r="BM1745" s="56">
        <f t="shared" si="12260"/>
        <v>2.008683595</v>
      </c>
      <c r="BN1745" s="56">
        <f t="shared" si="12260"/>
        <v>0.003208352071</v>
      </c>
      <c r="BO1745" s="56">
        <f t="shared" si="49"/>
        <v>0</v>
      </c>
      <c r="BP1745" s="56">
        <f t="shared" si="50"/>
        <v>1.921464937</v>
      </c>
      <c r="BQ1745" s="56">
        <f t="shared" ref="BQ1745:BS1745" si="12261">AU1745</f>
        <v>0.2577826046</v>
      </c>
      <c r="BR1745" s="56">
        <f t="shared" si="12261"/>
        <v>0.2782742251</v>
      </c>
      <c r="BS1745" s="56">
        <f t="shared" si="12261"/>
        <v>0.5199905271</v>
      </c>
      <c r="BT1745" s="56">
        <f t="shared" si="52"/>
        <v>8</v>
      </c>
      <c r="BU1745" s="50">
        <f t="shared" ref="BU1745:BX1745" si="12262">AZ1745</f>
        <v>6.018750238</v>
      </c>
      <c r="BV1745" s="50">
        <f t="shared" si="12262"/>
        <v>0.002441278582</v>
      </c>
      <c r="BW1745" s="50">
        <f t="shared" si="12262"/>
        <v>3.013025393</v>
      </c>
      <c r="BX1745" s="50">
        <f t="shared" si="12262"/>
        <v>0.004812528107</v>
      </c>
      <c r="BY1745" s="50">
        <f t="shared" si="54"/>
        <v>0</v>
      </c>
      <c r="BZ1745" s="50">
        <f t="shared" si="55"/>
        <v>1.921464937</v>
      </c>
      <c r="CA1745" s="50">
        <f t="shared" ref="CA1745:CC1745" si="12263">BF1745</f>
        <v>0.2577826046</v>
      </c>
      <c r="CB1745" s="50">
        <f t="shared" si="12263"/>
        <v>0.2782742251</v>
      </c>
      <c r="CC1745" s="50">
        <f t="shared" si="12263"/>
        <v>0.5199905271</v>
      </c>
      <c r="CD1745" s="50">
        <f t="shared" si="57"/>
        <v>12.01654173</v>
      </c>
      <c r="CE1745" s="57">
        <f t="shared" si="58"/>
        <v>37.08</v>
      </c>
      <c r="CF1745" s="57">
        <f t="shared" si="59"/>
        <v>0.02</v>
      </c>
      <c r="CG1745" s="57">
        <f t="shared" si="60"/>
        <v>21</v>
      </c>
      <c r="CH1745" s="57">
        <f t="shared" si="61"/>
        <v>0.05</v>
      </c>
      <c r="CI1745" s="58">
        <f t="shared" si="62"/>
        <v>0</v>
      </c>
      <c r="CJ1745" s="58">
        <f t="shared" si="63"/>
        <v>28.31</v>
      </c>
      <c r="CK1745" s="57">
        <f t="shared" si="64"/>
        <v>3.75</v>
      </c>
      <c r="CL1745" s="57">
        <f t="shared" si="65"/>
        <v>2.3</v>
      </c>
      <c r="CM1745" s="57">
        <f t="shared" si="66"/>
        <v>5.98</v>
      </c>
      <c r="CN1745" s="57">
        <f t="shared" si="67"/>
        <v>98.49</v>
      </c>
      <c r="CO1745" s="59">
        <f t="shared" si="68"/>
        <v>0.09345863178</v>
      </c>
      <c r="CP1745" s="59">
        <f t="shared" si="69"/>
        <v>0.6453256099</v>
      </c>
      <c r="CQ1745" s="59">
        <f t="shared" si="70"/>
        <v>0.08657650386</v>
      </c>
      <c r="CR1745" s="59">
        <f t="shared" si="71"/>
        <v>0.1746392544</v>
      </c>
      <c r="CS1745" s="60">
        <f t="shared" si="72"/>
        <v>9.345863178</v>
      </c>
      <c r="CT1745" s="60">
        <f t="shared" si="73"/>
        <v>17.46392544</v>
      </c>
      <c r="CU1745" s="60">
        <f t="shared" si="74"/>
        <v>73.19021138</v>
      </c>
      <c r="CV1745" s="61">
        <f t="shared" si="75"/>
        <v>0.2213685703</v>
      </c>
      <c r="CW1745" s="61">
        <f t="shared" si="76"/>
        <v>0.08093517512</v>
      </c>
      <c r="CX1745" s="62"/>
    </row>
    <row r="1746" ht="15.75" customHeight="1">
      <c r="A1746" s="17" t="s">
        <v>53</v>
      </c>
      <c r="B1746" s="87" t="s">
        <v>1069</v>
      </c>
      <c r="C1746" s="93" t="s">
        <v>1744</v>
      </c>
      <c r="D1746" s="89"/>
      <c r="E1746" s="89" t="s">
        <v>1745</v>
      </c>
      <c r="F1746" s="90">
        <v>92.0</v>
      </c>
      <c r="G1746" s="89" t="s">
        <v>1837</v>
      </c>
      <c r="H1746" s="91">
        <v>37.48</v>
      </c>
      <c r="I1746" s="92">
        <v>4.49</v>
      </c>
      <c r="J1746" s="92">
        <v>21.39</v>
      </c>
      <c r="K1746" s="92">
        <v>0.89</v>
      </c>
      <c r="L1746" s="92">
        <v>0.01</v>
      </c>
      <c r="M1746" s="92">
        <v>0.0</v>
      </c>
      <c r="N1746" s="92">
        <v>0.63</v>
      </c>
      <c r="O1746" s="92">
        <v>34.55</v>
      </c>
      <c r="P1746" s="92"/>
      <c r="Q1746" s="50">
        <f t="shared" si="8"/>
        <v>99.44</v>
      </c>
      <c r="R1746" s="51">
        <f t="shared" si="9"/>
        <v>12</v>
      </c>
      <c r="S1746" s="52">
        <f t="shared" si="10"/>
        <v>0.6237902414</v>
      </c>
      <c r="T1746" s="52">
        <f t="shared" si="11"/>
        <v>0.0001251583253</v>
      </c>
      <c r="U1746" s="52">
        <f t="shared" si="12"/>
        <v>0.4195709549</v>
      </c>
      <c r="V1746" s="52">
        <f t="shared" si="13"/>
        <v>0</v>
      </c>
      <c r="W1746" s="52">
        <f t="shared" si="14"/>
        <v>0</v>
      </c>
      <c r="X1746" s="52">
        <f t="shared" si="15"/>
        <v>0.4808870034</v>
      </c>
      <c r="Y1746" s="52">
        <f t="shared" si="16"/>
        <v>0.008881069788</v>
      </c>
      <c r="Z1746" s="52">
        <f t="shared" si="17"/>
        <v>0.111402229</v>
      </c>
      <c r="AA1746" s="52">
        <f t="shared" si="18"/>
        <v>0.01587035525</v>
      </c>
      <c r="AB1746" s="52">
        <f t="shared" si="19"/>
        <v>1.660527012</v>
      </c>
      <c r="AC1746" s="53">
        <f t="shared" si="20"/>
        <v>4.988455778</v>
      </c>
      <c r="AD1746" s="54">
        <f t="shared" si="21"/>
        <v>1.247580483</v>
      </c>
      <c r="AE1746" s="54">
        <f t="shared" si="22"/>
        <v>0.0002503166506</v>
      </c>
      <c r="AF1746" s="54">
        <f t="shared" si="23"/>
        <v>0.6293564323</v>
      </c>
      <c r="AG1746" s="54">
        <f t="shared" si="24"/>
        <v>0</v>
      </c>
      <c r="AH1746" s="54">
        <f t="shared" si="25"/>
        <v>0</v>
      </c>
      <c r="AI1746" s="54">
        <f t="shared" si="26"/>
        <v>0.4808870034</v>
      </c>
      <c r="AJ1746" s="54">
        <f t="shared" si="27"/>
        <v>0.008881069788</v>
      </c>
      <c r="AK1746" s="54">
        <f t="shared" si="28"/>
        <v>0.111402229</v>
      </c>
      <c r="AL1746" s="54">
        <f t="shared" si="29"/>
        <v>0.01587035525</v>
      </c>
      <c r="AM1746" s="54">
        <f t="shared" si="30"/>
        <v>2.494227889</v>
      </c>
      <c r="AN1746" s="54">
        <f t="shared" si="31"/>
        <v>-4.988455778</v>
      </c>
      <c r="AO1746" s="55">
        <f t="shared" si="32"/>
        <v>3.005263928</v>
      </c>
      <c r="AP1746" s="55">
        <f t="shared" si="33"/>
        <v>0.0006029812192</v>
      </c>
      <c r="AQ1746" s="55">
        <f t="shared" si="34"/>
        <v>2.021386954</v>
      </c>
      <c r="AR1746" s="55">
        <f t="shared" si="35"/>
        <v>0</v>
      </c>
      <c r="AS1746" s="55">
        <f t="shared" si="36"/>
        <v>0</v>
      </c>
      <c r="AT1746" s="55">
        <f t="shared" si="37"/>
        <v>2.316792199</v>
      </c>
      <c r="AU1746" s="55">
        <f t="shared" si="38"/>
        <v>0.04278675251</v>
      </c>
      <c r="AV1746" s="55">
        <f t="shared" si="39"/>
        <v>0.5367078198</v>
      </c>
      <c r="AW1746" s="55">
        <f t="shared" si="40"/>
        <v>0.07645936564</v>
      </c>
      <c r="AX1746" s="55">
        <f t="shared" si="41"/>
        <v>8</v>
      </c>
      <c r="AY1746" s="55">
        <f t="shared" si="42"/>
        <v>24.03312077</v>
      </c>
      <c r="AZ1746" s="54">
        <f t="shared" ref="AZ1746:BA1746" si="12264">AO1746*2</f>
        <v>6.010527856</v>
      </c>
      <c r="BA1746" s="54">
        <f t="shared" si="12264"/>
        <v>0.001205962438</v>
      </c>
      <c r="BB1746" s="54">
        <f t="shared" ref="BB1746:BD1746" si="12265">AQ1746*(3/2)</f>
        <v>3.032080431</v>
      </c>
      <c r="BC1746" s="54">
        <f t="shared" si="12265"/>
        <v>0</v>
      </c>
      <c r="BD1746" s="54">
        <f t="shared" si="12265"/>
        <v>0</v>
      </c>
      <c r="BE1746" s="54">
        <f t="shared" ref="BE1746:BH1746" si="12266">AT1746</f>
        <v>2.316792199</v>
      </c>
      <c r="BF1746" s="54">
        <f t="shared" si="12266"/>
        <v>0.04278675251</v>
      </c>
      <c r="BG1746" s="54">
        <f t="shared" si="12266"/>
        <v>0.5367078198</v>
      </c>
      <c r="BH1746" s="54">
        <f t="shared" si="12266"/>
        <v>0.07645936564</v>
      </c>
      <c r="BI1746" s="54">
        <f t="shared" si="46"/>
        <v>12.01656039</v>
      </c>
      <c r="BJ1746" s="54">
        <f t="shared" si="47"/>
        <v>-24.03312077</v>
      </c>
      <c r="BK1746" s="56">
        <f t="shared" ref="BK1746:BN1746" si="12267">AO1746</f>
        <v>3.005263928</v>
      </c>
      <c r="BL1746" s="56">
        <f t="shared" si="12267"/>
        <v>0.0006029812192</v>
      </c>
      <c r="BM1746" s="56">
        <f t="shared" si="12267"/>
        <v>2.021386954</v>
      </c>
      <c r="BN1746" s="56">
        <f t="shared" si="12267"/>
        <v>0</v>
      </c>
      <c r="BO1746" s="56">
        <f t="shared" si="49"/>
        <v>0</v>
      </c>
      <c r="BP1746" s="56">
        <f t="shared" si="50"/>
        <v>2.316792199</v>
      </c>
      <c r="BQ1746" s="56">
        <f t="shared" ref="BQ1746:BS1746" si="12268">AU1746</f>
        <v>0.04278675251</v>
      </c>
      <c r="BR1746" s="56">
        <f t="shared" si="12268"/>
        <v>0.5367078198</v>
      </c>
      <c r="BS1746" s="56">
        <f t="shared" si="12268"/>
        <v>0.07645936564</v>
      </c>
      <c r="BT1746" s="56">
        <f t="shared" si="52"/>
        <v>8</v>
      </c>
      <c r="BU1746" s="50">
        <f t="shared" ref="BU1746:BX1746" si="12269">AZ1746</f>
        <v>6.010527856</v>
      </c>
      <c r="BV1746" s="50">
        <f t="shared" si="12269"/>
        <v>0.001205962438</v>
      </c>
      <c r="BW1746" s="50">
        <f t="shared" si="12269"/>
        <v>3.032080431</v>
      </c>
      <c r="BX1746" s="50">
        <f t="shared" si="12269"/>
        <v>0</v>
      </c>
      <c r="BY1746" s="50">
        <f t="shared" si="54"/>
        <v>0</v>
      </c>
      <c r="BZ1746" s="50">
        <f t="shared" si="55"/>
        <v>2.316792199</v>
      </c>
      <c r="CA1746" s="50">
        <f t="shared" ref="CA1746:CC1746" si="12270">BF1746</f>
        <v>0.04278675251</v>
      </c>
      <c r="CB1746" s="50">
        <f t="shared" si="12270"/>
        <v>0.5367078198</v>
      </c>
      <c r="CC1746" s="50">
        <f t="shared" si="12270"/>
        <v>0.07645936564</v>
      </c>
      <c r="CD1746" s="50">
        <f t="shared" si="57"/>
        <v>12.01656039</v>
      </c>
      <c r="CE1746" s="57">
        <f t="shared" si="58"/>
        <v>37.48</v>
      </c>
      <c r="CF1746" s="57">
        <f t="shared" si="59"/>
        <v>0.01</v>
      </c>
      <c r="CG1746" s="57">
        <f t="shared" si="60"/>
        <v>21.39</v>
      </c>
      <c r="CH1746" s="57">
        <f t="shared" si="61"/>
        <v>0</v>
      </c>
      <c r="CI1746" s="58">
        <f t="shared" si="62"/>
        <v>0</v>
      </c>
      <c r="CJ1746" s="58">
        <f t="shared" si="63"/>
        <v>34.55</v>
      </c>
      <c r="CK1746" s="57">
        <f t="shared" si="64"/>
        <v>0.63</v>
      </c>
      <c r="CL1746" s="57">
        <f t="shared" si="65"/>
        <v>4.49</v>
      </c>
      <c r="CM1746" s="57">
        <f t="shared" si="66"/>
        <v>0.89</v>
      </c>
      <c r="CN1746" s="57">
        <f t="shared" si="67"/>
        <v>99.44</v>
      </c>
      <c r="CO1746" s="59">
        <f t="shared" si="68"/>
        <v>0.1805427692</v>
      </c>
      <c r="CP1746" s="59">
        <f t="shared" si="69"/>
        <v>0.7793441122</v>
      </c>
      <c r="CQ1746" s="59">
        <f t="shared" si="70"/>
        <v>0.01439300584</v>
      </c>
      <c r="CR1746" s="59">
        <f t="shared" si="71"/>
        <v>0.02572011269</v>
      </c>
      <c r="CS1746" s="60">
        <f t="shared" si="72"/>
        <v>18.05427692</v>
      </c>
      <c r="CT1746" s="60">
        <f t="shared" si="73"/>
        <v>2.572011269</v>
      </c>
      <c r="CU1746" s="60">
        <f t="shared" si="74"/>
        <v>79.37371181</v>
      </c>
      <c r="CV1746" s="61">
        <f t="shared" si="75"/>
        <v>0.1159914973</v>
      </c>
      <c r="CW1746" s="61">
        <f t="shared" si="76"/>
        <v>0.1563500382</v>
      </c>
      <c r="CX1746" s="62"/>
    </row>
    <row r="1747" ht="15.75" customHeight="1">
      <c r="A1747" s="17" t="s">
        <v>53</v>
      </c>
      <c r="B1747" s="87" t="s">
        <v>1069</v>
      </c>
      <c r="C1747" s="88" t="s">
        <v>1744</v>
      </c>
      <c r="D1747" s="89"/>
      <c r="E1747" s="89" t="s">
        <v>1745</v>
      </c>
      <c r="F1747" s="90">
        <v>93.0</v>
      </c>
      <c r="G1747" s="89" t="s">
        <v>1838</v>
      </c>
      <c r="H1747" s="91">
        <v>37.1</v>
      </c>
      <c r="I1747" s="92">
        <v>3.72</v>
      </c>
      <c r="J1747" s="92">
        <v>21.26</v>
      </c>
      <c r="K1747" s="92">
        <v>1.2</v>
      </c>
      <c r="L1747" s="92">
        <v>0.01</v>
      </c>
      <c r="M1747" s="92">
        <v>0.05</v>
      </c>
      <c r="N1747" s="92">
        <v>2.17</v>
      </c>
      <c r="O1747" s="92">
        <v>34.39</v>
      </c>
      <c r="P1747" s="92"/>
      <c r="Q1747" s="50">
        <f t="shared" si="8"/>
        <v>99.9</v>
      </c>
      <c r="R1747" s="51">
        <f t="shared" si="9"/>
        <v>12</v>
      </c>
      <c r="S1747" s="52">
        <f t="shared" si="10"/>
        <v>0.6174657939</v>
      </c>
      <c r="T1747" s="52">
        <f t="shared" si="11"/>
        <v>0.0001251583253</v>
      </c>
      <c r="U1747" s="52">
        <f t="shared" si="12"/>
        <v>0.4170209678</v>
      </c>
      <c r="V1747" s="52">
        <f t="shared" si="13"/>
        <v>0.0006579371565</v>
      </c>
      <c r="W1747" s="52">
        <f t="shared" si="14"/>
        <v>0</v>
      </c>
      <c r="X1747" s="52">
        <f t="shared" si="15"/>
        <v>0.4786600303</v>
      </c>
      <c r="Y1747" s="52">
        <f t="shared" si="16"/>
        <v>0.03059035149</v>
      </c>
      <c r="Z1747" s="52">
        <f t="shared" si="17"/>
        <v>0.09229761515</v>
      </c>
      <c r="AA1747" s="52">
        <f t="shared" si="18"/>
        <v>0.02139823179</v>
      </c>
      <c r="AB1747" s="52">
        <f t="shared" si="19"/>
        <v>1.658216086</v>
      </c>
      <c r="AC1747" s="53">
        <f t="shared" si="20"/>
        <v>4.969292981</v>
      </c>
      <c r="AD1747" s="54">
        <f t="shared" si="21"/>
        <v>1.234931588</v>
      </c>
      <c r="AE1747" s="54">
        <f t="shared" si="22"/>
        <v>0.0002503166506</v>
      </c>
      <c r="AF1747" s="54">
        <f t="shared" si="23"/>
        <v>0.6255314516</v>
      </c>
      <c r="AG1747" s="54">
        <f t="shared" si="24"/>
        <v>0.0009869057347</v>
      </c>
      <c r="AH1747" s="54">
        <f t="shared" si="25"/>
        <v>0</v>
      </c>
      <c r="AI1747" s="54">
        <f t="shared" si="26"/>
        <v>0.4786600303</v>
      </c>
      <c r="AJ1747" s="54">
        <f t="shared" si="27"/>
        <v>0.03059035149</v>
      </c>
      <c r="AK1747" s="54">
        <f t="shared" si="28"/>
        <v>0.09229761515</v>
      </c>
      <c r="AL1747" s="54">
        <f t="shared" si="29"/>
        <v>0.02139823179</v>
      </c>
      <c r="AM1747" s="54">
        <f t="shared" si="30"/>
        <v>2.484646491</v>
      </c>
      <c r="AN1747" s="54">
        <f t="shared" si="31"/>
        <v>-4.969292981</v>
      </c>
      <c r="AO1747" s="55">
        <f t="shared" si="32"/>
        <v>2.978940075</v>
      </c>
      <c r="AP1747" s="55">
        <f t="shared" si="33"/>
        <v>0.000603821547</v>
      </c>
      <c r="AQ1747" s="55">
        <f t="shared" si="34"/>
        <v>2.011901688</v>
      </c>
      <c r="AR1747" s="55">
        <f t="shared" si="35"/>
        <v>0.003174192614</v>
      </c>
      <c r="AS1747" s="55">
        <f t="shared" si="36"/>
        <v>0</v>
      </c>
      <c r="AT1747" s="55">
        <f t="shared" si="37"/>
        <v>2.309276984</v>
      </c>
      <c r="AU1747" s="55">
        <f t="shared" si="38"/>
        <v>0.1475819792</v>
      </c>
      <c r="AV1747" s="55">
        <f t="shared" si="39"/>
        <v>0.4452863095</v>
      </c>
      <c r="AW1747" s="55">
        <f t="shared" si="40"/>
        <v>0.1032349498</v>
      </c>
      <c r="AX1747" s="55">
        <f t="shared" si="41"/>
        <v>8</v>
      </c>
      <c r="AY1747" s="55">
        <f t="shared" si="42"/>
        <v>23.97416367</v>
      </c>
      <c r="AZ1747" s="54">
        <f t="shared" ref="AZ1747:BA1747" si="12271">AO1747*2</f>
        <v>5.95788015</v>
      </c>
      <c r="BA1747" s="54">
        <f t="shared" si="12271"/>
        <v>0.001207643094</v>
      </c>
      <c r="BB1747" s="54">
        <f t="shared" ref="BB1747:BD1747" si="12272">AQ1747*(3/2)</f>
        <v>3.017852532</v>
      </c>
      <c r="BC1747" s="54">
        <f t="shared" si="12272"/>
        <v>0.004761288921</v>
      </c>
      <c r="BD1747" s="54">
        <f t="shared" si="12272"/>
        <v>0</v>
      </c>
      <c r="BE1747" s="54">
        <f t="shared" ref="BE1747:BH1747" si="12273">AT1747</f>
        <v>2.309276984</v>
      </c>
      <c r="BF1747" s="54">
        <f t="shared" si="12273"/>
        <v>0.1475819792</v>
      </c>
      <c r="BG1747" s="54">
        <f t="shared" si="12273"/>
        <v>0.4452863095</v>
      </c>
      <c r="BH1747" s="54">
        <f t="shared" si="12273"/>
        <v>0.1032349498</v>
      </c>
      <c r="BI1747" s="54">
        <f t="shared" si="46"/>
        <v>11.98708184</v>
      </c>
      <c r="BJ1747" s="54">
        <f t="shared" si="47"/>
        <v>-23.97416367</v>
      </c>
      <c r="BK1747" s="56">
        <f t="shared" ref="BK1747:BN1747" si="12274">AO1747</f>
        <v>2.978940075</v>
      </c>
      <c r="BL1747" s="56">
        <f t="shared" si="12274"/>
        <v>0.000603821547</v>
      </c>
      <c r="BM1747" s="56">
        <f t="shared" si="12274"/>
        <v>2.011901688</v>
      </c>
      <c r="BN1747" s="56">
        <f t="shared" si="12274"/>
        <v>0.003174192614</v>
      </c>
      <c r="BO1747" s="56">
        <f t="shared" si="49"/>
        <v>0.02583632639</v>
      </c>
      <c r="BP1747" s="56">
        <f t="shared" si="50"/>
        <v>2.283440658</v>
      </c>
      <c r="BQ1747" s="56">
        <f t="shared" ref="BQ1747:BS1747" si="12275">AU1747</f>
        <v>0.1475819792</v>
      </c>
      <c r="BR1747" s="56">
        <f t="shared" si="12275"/>
        <v>0.4452863095</v>
      </c>
      <c r="BS1747" s="56">
        <f t="shared" si="12275"/>
        <v>0.1032349498</v>
      </c>
      <c r="BT1747" s="56">
        <f t="shared" si="52"/>
        <v>8</v>
      </c>
      <c r="BU1747" s="50">
        <f t="shared" ref="BU1747:BX1747" si="12276">AZ1747</f>
        <v>5.95788015</v>
      </c>
      <c r="BV1747" s="50">
        <f t="shared" si="12276"/>
        <v>0.001207643094</v>
      </c>
      <c r="BW1747" s="50">
        <f t="shared" si="12276"/>
        <v>3.017852532</v>
      </c>
      <c r="BX1747" s="50">
        <f t="shared" si="12276"/>
        <v>0.004761288921</v>
      </c>
      <c r="BY1747" s="50">
        <f t="shared" si="54"/>
        <v>0.03875448959</v>
      </c>
      <c r="BZ1747" s="50">
        <f t="shared" si="55"/>
        <v>2.283440658</v>
      </c>
      <c r="CA1747" s="50">
        <f t="shared" ref="CA1747:CC1747" si="12277">BF1747</f>
        <v>0.1475819792</v>
      </c>
      <c r="CB1747" s="50">
        <f t="shared" si="12277"/>
        <v>0.4452863095</v>
      </c>
      <c r="CC1747" s="50">
        <f t="shared" si="12277"/>
        <v>0.1032349498</v>
      </c>
      <c r="CD1747" s="50">
        <f t="shared" si="57"/>
        <v>12</v>
      </c>
      <c r="CE1747" s="57">
        <f t="shared" si="58"/>
        <v>37.1</v>
      </c>
      <c r="CF1747" s="57">
        <f t="shared" si="59"/>
        <v>0.01</v>
      </c>
      <c r="CG1747" s="57">
        <f t="shared" si="60"/>
        <v>21.26</v>
      </c>
      <c r="CH1747" s="57">
        <f t="shared" si="61"/>
        <v>0.05</v>
      </c>
      <c r="CI1747" s="58">
        <f t="shared" si="62"/>
        <v>0.4275979432</v>
      </c>
      <c r="CJ1747" s="58">
        <f t="shared" si="63"/>
        <v>34.00524266</v>
      </c>
      <c r="CK1747" s="57">
        <f t="shared" si="64"/>
        <v>2.17</v>
      </c>
      <c r="CL1747" s="57">
        <f t="shared" si="65"/>
        <v>3.72</v>
      </c>
      <c r="CM1747" s="57">
        <f t="shared" si="66"/>
        <v>1.2</v>
      </c>
      <c r="CN1747" s="57">
        <f t="shared" si="67"/>
        <v>99.94284061</v>
      </c>
      <c r="CO1747" s="59">
        <f t="shared" si="68"/>
        <v>0.1494478098</v>
      </c>
      <c r="CP1747" s="59">
        <f t="shared" si="69"/>
        <v>0.7663725514</v>
      </c>
      <c r="CQ1747" s="59">
        <f t="shared" si="70"/>
        <v>0.04953173518</v>
      </c>
      <c r="CR1747" s="59">
        <f t="shared" si="71"/>
        <v>0.03464790363</v>
      </c>
      <c r="CS1747" s="60">
        <f t="shared" si="72"/>
        <v>14.94478098</v>
      </c>
      <c r="CT1747" s="60">
        <f t="shared" si="73"/>
        <v>3.464790363</v>
      </c>
      <c r="CU1747" s="60">
        <f t="shared" si="74"/>
        <v>81.59042866</v>
      </c>
      <c r="CV1747" s="61">
        <f t="shared" si="75"/>
        <v>0.1093718085</v>
      </c>
      <c r="CW1747" s="61">
        <f t="shared" si="76"/>
        <v>0.1294218033</v>
      </c>
      <c r="CX1747" s="62"/>
    </row>
    <row r="1748" ht="15.75" customHeight="1">
      <c r="A1748" s="17" t="s">
        <v>53</v>
      </c>
      <c r="B1748" s="87" t="s">
        <v>1069</v>
      </c>
      <c r="C1748" s="93" t="s">
        <v>1744</v>
      </c>
      <c r="D1748" s="89"/>
      <c r="E1748" s="89" t="s">
        <v>1745</v>
      </c>
      <c r="F1748" s="90">
        <v>94.0</v>
      </c>
      <c r="G1748" s="89" t="s">
        <v>1839</v>
      </c>
      <c r="H1748" s="91">
        <v>37.6</v>
      </c>
      <c r="I1748" s="92">
        <v>4.5</v>
      </c>
      <c r="J1748" s="92">
        <v>21.64</v>
      </c>
      <c r="K1748" s="92">
        <v>1.33</v>
      </c>
      <c r="L1748" s="92">
        <v>0.01</v>
      </c>
      <c r="M1748" s="92">
        <v>0.03</v>
      </c>
      <c r="N1748" s="92">
        <v>2.6</v>
      </c>
      <c r="O1748" s="92">
        <v>32.48</v>
      </c>
      <c r="P1748" s="92"/>
      <c r="Q1748" s="50">
        <f t="shared" si="8"/>
        <v>100.19</v>
      </c>
      <c r="R1748" s="51">
        <f t="shared" si="9"/>
        <v>12</v>
      </c>
      <c r="S1748" s="52">
        <f t="shared" si="10"/>
        <v>0.6257874353</v>
      </c>
      <c r="T1748" s="52">
        <f t="shared" si="11"/>
        <v>0.0001251583253</v>
      </c>
      <c r="U1748" s="52">
        <f t="shared" si="12"/>
        <v>0.4244747762</v>
      </c>
      <c r="V1748" s="52">
        <f t="shared" si="13"/>
        <v>0.0003947622939</v>
      </c>
      <c r="W1748" s="52">
        <f t="shared" si="14"/>
        <v>0</v>
      </c>
      <c r="X1748" s="52">
        <f t="shared" si="15"/>
        <v>0.4520755389</v>
      </c>
      <c r="Y1748" s="52">
        <f t="shared" si="16"/>
        <v>0.03665203405</v>
      </c>
      <c r="Z1748" s="52">
        <f t="shared" si="17"/>
        <v>0.1116503409</v>
      </c>
      <c r="AA1748" s="52">
        <f t="shared" si="18"/>
        <v>0.02371637357</v>
      </c>
      <c r="AB1748" s="52">
        <f t="shared" si="19"/>
        <v>1.67487642</v>
      </c>
      <c r="AC1748" s="53">
        <f t="shared" si="20"/>
        <v>5.026447565</v>
      </c>
      <c r="AD1748" s="54">
        <f t="shared" si="21"/>
        <v>1.251574871</v>
      </c>
      <c r="AE1748" s="54">
        <f t="shared" si="22"/>
        <v>0.0002503166506</v>
      </c>
      <c r="AF1748" s="54">
        <f t="shared" si="23"/>
        <v>0.6367121643</v>
      </c>
      <c r="AG1748" s="54">
        <f t="shared" si="24"/>
        <v>0.0005921434408</v>
      </c>
      <c r="AH1748" s="54">
        <f t="shared" si="25"/>
        <v>0</v>
      </c>
      <c r="AI1748" s="54">
        <f t="shared" si="26"/>
        <v>0.4520755389</v>
      </c>
      <c r="AJ1748" s="54">
        <f t="shared" si="27"/>
        <v>0.03665203405</v>
      </c>
      <c r="AK1748" s="54">
        <f t="shared" si="28"/>
        <v>0.1116503409</v>
      </c>
      <c r="AL1748" s="54">
        <f t="shared" si="29"/>
        <v>0.02371637357</v>
      </c>
      <c r="AM1748" s="54">
        <f t="shared" si="30"/>
        <v>2.513223783</v>
      </c>
      <c r="AN1748" s="54">
        <f t="shared" si="31"/>
        <v>-5.026447565</v>
      </c>
      <c r="AO1748" s="55">
        <f t="shared" si="32"/>
        <v>2.989056043</v>
      </c>
      <c r="AP1748" s="55">
        <f t="shared" si="33"/>
        <v>0.0005978152122</v>
      </c>
      <c r="AQ1748" s="55">
        <f t="shared" si="34"/>
        <v>2.027491802</v>
      </c>
      <c r="AR1748" s="55">
        <f t="shared" si="35"/>
        <v>0.001885570968</v>
      </c>
      <c r="AS1748" s="55">
        <f t="shared" si="36"/>
        <v>0</v>
      </c>
      <c r="AT1748" s="55">
        <f t="shared" si="37"/>
        <v>2.159326067</v>
      </c>
      <c r="AU1748" s="55">
        <f t="shared" si="38"/>
        <v>0.1750674073</v>
      </c>
      <c r="AV1748" s="55">
        <f t="shared" si="39"/>
        <v>0.5332947057</v>
      </c>
      <c r="AW1748" s="55">
        <f t="shared" si="40"/>
        <v>0.1132805897</v>
      </c>
      <c r="AX1748" s="55">
        <f t="shared" si="41"/>
        <v>8</v>
      </c>
      <c r="AY1748" s="55">
        <f t="shared" si="42"/>
        <v>24.00868509</v>
      </c>
      <c r="AZ1748" s="54">
        <f t="shared" ref="AZ1748:BA1748" si="12278">AO1748*2</f>
        <v>5.978112085</v>
      </c>
      <c r="BA1748" s="54">
        <f t="shared" si="12278"/>
        <v>0.001195630424</v>
      </c>
      <c r="BB1748" s="54">
        <f t="shared" ref="BB1748:BD1748" si="12279">AQ1748*(3/2)</f>
        <v>3.041237703</v>
      </c>
      <c r="BC1748" s="54">
        <f t="shared" si="12279"/>
        <v>0.002828356451</v>
      </c>
      <c r="BD1748" s="54">
        <f t="shared" si="12279"/>
        <v>0</v>
      </c>
      <c r="BE1748" s="54">
        <f t="shared" ref="BE1748:BH1748" si="12280">AT1748</f>
        <v>2.159326067</v>
      </c>
      <c r="BF1748" s="54">
        <f t="shared" si="12280"/>
        <v>0.1750674073</v>
      </c>
      <c r="BG1748" s="54">
        <f t="shared" si="12280"/>
        <v>0.5332947057</v>
      </c>
      <c r="BH1748" s="54">
        <f t="shared" si="12280"/>
        <v>0.1132805897</v>
      </c>
      <c r="BI1748" s="54">
        <f t="shared" si="46"/>
        <v>12.00434254</v>
      </c>
      <c r="BJ1748" s="54">
        <f t="shared" si="47"/>
        <v>-24.00868509</v>
      </c>
      <c r="BK1748" s="56">
        <f t="shared" ref="BK1748:BN1748" si="12281">AO1748</f>
        <v>2.989056043</v>
      </c>
      <c r="BL1748" s="56">
        <f t="shared" si="12281"/>
        <v>0.0005978152122</v>
      </c>
      <c r="BM1748" s="56">
        <f t="shared" si="12281"/>
        <v>2.027491802</v>
      </c>
      <c r="BN1748" s="56">
        <f t="shared" si="12281"/>
        <v>0.001885570968</v>
      </c>
      <c r="BO1748" s="56">
        <f t="shared" si="49"/>
        <v>0</v>
      </c>
      <c r="BP1748" s="56">
        <f t="shared" si="50"/>
        <v>2.159326067</v>
      </c>
      <c r="BQ1748" s="56">
        <f t="shared" ref="BQ1748:BS1748" si="12282">AU1748</f>
        <v>0.1750674073</v>
      </c>
      <c r="BR1748" s="56">
        <f t="shared" si="12282"/>
        <v>0.5332947057</v>
      </c>
      <c r="BS1748" s="56">
        <f t="shared" si="12282"/>
        <v>0.1132805897</v>
      </c>
      <c r="BT1748" s="56">
        <f t="shared" si="52"/>
        <v>8</v>
      </c>
      <c r="BU1748" s="50">
        <f t="shared" ref="BU1748:BX1748" si="12283">AZ1748</f>
        <v>5.978112085</v>
      </c>
      <c r="BV1748" s="50">
        <f t="shared" si="12283"/>
        <v>0.001195630424</v>
      </c>
      <c r="BW1748" s="50">
        <f t="shared" si="12283"/>
        <v>3.041237703</v>
      </c>
      <c r="BX1748" s="50">
        <f t="shared" si="12283"/>
        <v>0.002828356451</v>
      </c>
      <c r="BY1748" s="50">
        <f t="shared" si="54"/>
        <v>0</v>
      </c>
      <c r="BZ1748" s="50">
        <f t="shared" si="55"/>
        <v>2.159326067</v>
      </c>
      <c r="CA1748" s="50">
        <f t="shared" ref="CA1748:CC1748" si="12284">BF1748</f>
        <v>0.1750674073</v>
      </c>
      <c r="CB1748" s="50">
        <f t="shared" si="12284"/>
        <v>0.5332947057</v>
      </c>
      <c r="CC1748" s="50">
        <f t="shared" si="12284"/>
        <v>0.1132805897</v>
      </c>
      <c r="CD1748" s="50">
        <f t="shared" si="57"/>
        <v>12.00434254</v>
      </c>
      <c r="CE1748" s="57">
        <f t="shared" si="58"/>
        <v>37.6</v>
      </c>
      <c r="CF1748" s="57">
        <f t="shared" si="59"/>
        <v>0.01</v>
      </c>
      <c r="CG1748" s="57">
        <f t="shared" si="60"/>
        <v>21.64</v>
      </c>
      <c r="CH1748" s="57">
        <f t="shared" si="61"/>
        <v>0.03</v>
      </c>
      <c r="CI1748" s="58">
        <f t="shared" si="62"/>
        <v>0</v>
      </c>
      <c r="CJ1748" s="58">
        <f t="shared" si="63"/>
        <v>32.48</v>
      </c>
      <c r="CK1748" s="57">
        <f t="shared" si="64"/>
        <v>2.6</v>
      </c>
      <c r="CL1748" s="57">
        <f t="shared" si="65"/>
        <v>4.5</v>
      </c>
      <c r="CM1748" s="57">
        <f t="shared" si="66"/>
        <v>1.33</v>
      </c>
      <c r="CN1748" s="57">
        <f t="shared" si="67"/>
        <v>100.19</v>
      </c>
      <c r="CO1748" s="59">
        <f t="shared" si="68"/>
        <v>0.1788997963</v>
      </c>
      <c r="CP1748" s="59">
        <f t="shared" si="69"/>
        <v>0.7243705767</v>
      </c>
      <c r="CQ1748" s="59">
        <f t="shared" si="70"/>
        <v>0.0587283601</v>
      </c>
      <c r="CR1748" s="59">
        <f t="shared" si="71"/>
        <v>0.03800126687</v>
      </c>
      <c r="CS1748" s="60">
        <f t="shared" si="72"/>
        <v>17.88997963</v>
      </c>
      <c r="CT1748" s="60">
        <f t="shared" si="73"/>
        <v>3.800126687</v>
      </c>
      <c r="CU1748" s="60">
        <f t="shared" si="74"/>
        <v>78.30989368</v>
      </c>
      <c r="CV1748" s="61">
        <f t="shared" si="75"/>
        <v>0.127451165</v>
      </c>
      <c r="CW1748" s="61">
        <f t="shared" si="76"/>
        <v>0.1549272236</v>
      </c>
      <c r="CX1748" s="62"/>
    </row>
    <row r="1749" ht="15.75" customHeight="1">
      <c r="A1749" s="17" t="s">
        <v>53</v>
      </c>
      <c r="B1749" s="87" t="s">
        <v>1069</v>
      </c>
      <c r="C1749" s="88" t="s">
        <v>1744</v>
      </c>
      <c r="D1749" s="89"/>
      <c r="E1749" s="89" t="s">
        <v>1745</v>
      </c>
      <c r="F1749" s="90">
        <v>95.0</v>
      </c>
      <c r="G1749" s="89" t="s">
        <v>1840</v>
      </c>
      <c r="H1749" s="91">
        <v>37.75</v>
      </c>
      <c r="I1749" s="92">
        <v>5.43</v>
      </c>
      <c r="J1749" s="92">
        <v>21.52</v>
      </c>
      <c r="K1749" s="92">
        <v>1.5</v>
      </c>
      <c r="L1749" s="92">
        <v>0.05</v>
      </c>
      <c r="M1749" s="92">
        <v>0.07</v>
      </c>
      <c r="N1749" s="92">
        <v>1.99</v>
      </c>
      <c r="O1749" s="92">
        <v>31.49</v>
      </c>
      <c r="P1749" s="92"/>
      <c r="Q1749" s="50">
        <f t="shared" si="8"/>
        <v>99.8</v>
      </c>
      <c r="R1749" s="51">
        <f t="shared" si="9"/>
        <v>12</v>
      </c>
      <c r="S1749" s="52">
        <f t="shared" si="10"/>
        <v>0.6282839277</v>
      </c>
      <c r="T1749" s="52">
        <f t="shared" si="11"/>
        <v>0.0006257916264</v>
      </c>
      <c r="U1749" s="52">
        <f t="shared" si="12"/>
        <v>0.422120942</v>
      </c>
      <c r="V1749" s="52">
        <f t="shared" si="13"/>
        <v>0.0009211120191</v>
      </c>
      <c r="W1749" s="52">
        <f t="shared" si="14"/>
        <v>0</v>
      </c>
      <c r="X1749" s="52">
        <f t="shared" si="15"/>
        <v>0.4382961429</v>
      </c>
      <c r="Y1749" s="52">
        <f t="shared" si="16"/>
        <v>0.02805290298</v>
      </c>
      <c r="Z1749" s="52">
        <f t="shared" si="17"/>
        <v>0.1347247447</v>
      </c>
      <c r="AA1749" s="52">
        <f t="shared" si="18"/>
        <v>0.02674778974</v>
      </c>
      <c r="AB1749" s="52">
        <f t="shared" si="19"/>
        <v>1.679773354</v>
      </c>
      <c r="AC1749" s="53">
        <f t="shared" si="20"/>
        <v>5.0404082</v>
      </c>
      <c r="AD1749" s="54">
        <f t="shared" si="21"/>
        <v>1.256567855</v>
      </c>
      <c r="AE1749" s="54">
        <f t="shared" si="22"/>
        <v>0.001251583253</v>
      </c>
      <c r="AF1749" s="54">
        <f t="shared" si="23"/>
        <v>0.6331814129</v>
      </c>
      <c r="AG1749" s="54">
        <f t="shared" si="24"/>
        <v>0.001381668029</v>
      </c>
      <c r="AH1749" s="54">
        <f t="shared" si="25"/>
        <v>0</v>
      </c>
      <c r="AI1749" s="54">
        <f t="shared" si="26"/>
        <v>0.4382961429</v>
      </c>
      <c r="AJ1749" s="54">
        <f t="shared" si="27"/>
        <v>0.02805290298</v>
      </c>
      <c r="AK1749" s="54">
        <f t="shared" si="28"/>
        <v>0.1347247447</v>
      </c>
      <c r="AL1749" s="54">
        <f t="shared" si="29"/>
        <v>0.02674778974</v>
      </c>
      <c r="AM1749" s="54">
        <f t="shared" si="30"/>
        <v>2.5202041</v>
      </c>
      <c r="AN1749" s="54">
        <f t="shared" si="31"/>
        <v>-5.0404082</v>
      </c>
      <c r="AO1749" s="55">
        <f t="shared" si="32"/>
        <v>2.992231905</v>
      </c>
      <c r="AP1749" s="55">
        <f t="shared" si="33"/>
        <v>0.002980362202</v>
      </c>
      <c r="AQ1749" s="55">
        <f t="shared" si="34"/>
        <v>2.01037094</v>
      </c>
      <c r="AR1749" s="55">
        <f t="shared" si="35"/>
        <v>0.004386839532</v>
      </c>
      <c r="AS1749" s="55">
        <f t="shared" si="36"/>
        <v>0</v>
      </c>
      <c r="AT1749" s="55">
        <f t="shared" si="37"/>
        <v>2.087406099</v>
      </c>
      <c r="AU1749" s="55">
        <f t="shared" si="38"/>
        <v>0.1336032765</v>
      </c>
      <c r="AV1749" s="55">
        <f t="shared" si="39"/>
        <v>0.6416329651</v>
      </c>
      <c r="AW1749" s="55">
        <f t="shared" si="40"/>
        <v>0.127387613</v>
      </c>
      <c r="AX1749" s="55">
        <f t="shared" si="41"/>
        <v>8</v>
      </c>
      <c r="AY1749" s="55">
        <f t="shared" si="42"/>
        <v>24.00518231</v>
      </c>
      <c r="AZ1749" s="54">
        <f t="shared" ref="AZ1749:BA1749" si="12285">AO1749*2</f>
        <v>5.98446381</v>
      </c>
      <c r="BA1749" s="54">
        <f t="shared" si="12285"/>
        <v>0.005960724404</v>
      </c>
      <c r="BB1749" s="54">
        <f t="shared" ref="BB1749:BD1749" si="12286">AQ1749*(3/2)</f>
        <v>3.01555641</v>
      </c>
      <c r="BC1749" s="54">
        <f t="shared" si="12286"/>
        <v>0.006580259298</v>
      </c>
      <c r="BD1749" s="54">
        <f t="shared" si="12286"/>
        <v>0</v>
      </c>
      <c r="BE1749" s="54">
        <f t="shared" ref="BE1749:BH1749" si="12287">AT1749</f>
        <v>2.087406099</v>
      </c>
      <c r="BF1749" s="54">
        <f t="shared" si="12287"/>
        <v>0.1336032765</v>
      </c>
      <c r="BG1749" s="54">
        <f t="shared" si="12287"/>
        <v>0.6416329651</v>
      </c>
      <c r="BH1749" s="54">
        <f t="shared" si="12287"/>
        <v>0.127387613</v>
      </c>
      <c r="BI1749" s="54">
        <f t="shared" si="46"/>
        <v>12.00259116</v>
      </c>
      <c r="BJ1749" s="54">
        <f t="shared" si="47"/>
        <v>-24.00518231</v>
      </c>
      <c r="BK1749" s="56">
        <f t="shared" ref="BK1749:BN1749" si="12288">AO1749</f>
        <v>2.992231905</v>
      </c>
      <c r="BL1749" s="56">
        <f t="shared" si="12288"/>
        <v>0.002980362202</v>
      </c>
      <c r="BM1749" s="56">
        <f t="shared" si="12288"/>
        <v>2.01037094</v>
      </c>
      <c r="BN1749" s="56">
        <f t="shared" si="12288"/>
        <v>0.004386839532</v>
      </c>
      <c r="BO1749" s="56">
        <f t="shared" si="49"/>
        <v>0</v>
      </c>
      <c r="BP1749" s="56">
        <f t="shared" si="50"/>
        <v>2.087406099</v>
      </c>
      <c r="BQ1749" s="56">
        <f t="shared" ref="BQ1749:BS1749" si="12289">AU1749</f>
        <v>0.1336032765</v>
      </c>
      <c r="BR1749" s="56">
        <f t="shared" si="12289"/>
        <v>0.6416329651</v>
      </c>
      <c r="BS1749" s="56">
        <f t="shared" si="12289"/>
        <v>0.127387613</v>
      </c>
      <c r="BT1749" s="56">
        <f t="shared" si="52"/>
        <v>8</v>
      </c>
      <c r="BU1749" s="50">
        <f t="shared" ref="BU1749:BX1749" si="12290">AZ1749</f>
        <v>5.98446381</v>
      </c>
      <c r="BV1749" s="50">
        <f t="shared" si="12290"/>
        <v>0.005960724404</v>
      </c>
      <c r="BW1749" s="50">
        <f t="shared" si="12290"/>
        <v>3.01555641</v>
      </c>
      <c r="BX1749" s="50">
        <f t="shared" si="12290"/>
        <v>0.006580259298</v>
      </c>
      <c r="BY1749" s="50">
        <f t="shared" si="54"/>
        <v>0</v>
      </c>
      <c r="BZ1749" s="50">
        <f t="shared" si="55"/>
        <v>2.087406099</v>
      </c>
      <c r="CA1749" s="50">
        <f t="shared" ref="CA1749:CC1749" si="12291">BF1749</f>
        <v>0.1336032765</v>
      </c>
      <c r="CB1749" s="50">
        <f t="shared" si="12291"/>
        <v>0.6416329651</v>
      </c>
      <c r="CC1749" s="50">
        <f t="shared" si="12291"/>
        <v>0.127387613</v>
      </c>
      <c r="CD1749" s="50">
        <f t="shared" si="57"/>
        <v>12.00259116</v>
      </c>
      <c r="CE1749" s="57">
        <f t="shared" si="58"/>
        <v>37.75</v>
      </c>
      <c r="CF1749" s="57">
        <f t="shared" si="59"/>
        <v>0.05</v>
      </c>
      <c r="CG1749" s="57">
        <f t="shared" si="60"/>
        <v>21.52</v>
      </c>
      <c r="CH1749" s="57">
        <f t="shared" si="61"/>
        <v>0.07</v>
      </c>
      <c r="CI1749" s="58">
        <f t="shared" si="62"/>
        <v>0</v>
      </c>
      <c r="CJ1749" s="58">
        <f t="shared" si="63"/>
        <v>31.49</v>
      </c>
      <c r="CK1749" s="57">
        <f t="shared" si="64"/>
        <v>1.99</v>
      </c>
      <c r="CL1749" s="57">
        <f t="shared" si="65"/>
        <v>5.43</v>
      </c>
      <c r="CM1749" s="57">
        <f t="shared" si="66"/>
        <v>1.5</v>
      </c>
      <c r="CN1749" s="57">
        <f t="shared" si="67"/>
        <v>99.8</v>
      </c>
      <c r="CO1749" s="59">
        <f t="shared" si="68"/>
        <v>0.2145908152</v>
      </c>
      <c r="CP1749" s="59">
        <f t="shared" si="69"/>
        <v>0.6981221363</v>
      </c>
      <c r="CQ1749" s="59">
        <f t="shared" si="70"/>
        <v>0.04468292245</v>
      </c>
      <c r="CR1749" s="59">
        <f t="shared" si="71"/>
        <v>0.04260412605</v>
      </c>
      <c r="CS1749" s="60">
        <f t="shared" si="72"/>
        <v>21.45908152</v>
      </c>
      <c r="CT1749" s="60">
        <f t="shared" si="73"/>
        <v>4.260412605</v>
      </c>
      <c r="CU1749" s="60">
        <f t="shared" si="74"/>
        <v>74.28050588</v>
      </c>
      <c r="CV1749" s="61">
        <f t="shared" si="75"/>
        <v>0.1498995336</v>
      </c>
      <c r="CW1749" s="61">
        <f t="shared" si="76"/>
        <v>0.1858356459</v>
      </c>
      <c r="CX1749" s="62"/>
    </row>
    <row r="1750" ht="15.75" customHeight="1">
      <c r="A1750" s="17" t="s">
        <v>53</v>
      </c>
      <c r="B1750" s="87" t="s">
        <v>1069</v>
      </c>
      <c r="C1750" s="93" t="s">
        <v>1744</v>
      </c>
      <c r="D1750" s="89"/>
      <c r="E1750" s="89" t="s">
        <v>1745</v>
      </c>
      <c r="F1750" s="90">
        <v>96.0</v>
      </c>
      <c r="G1750" s="89" t="s">
        <v>1841</v>
      </c>
      <c r="H1750" s="91">
        <v>37.48</v>
      </c>
      <c r="I1750" s="92">
        <v>5.21</v>
      </c>
      <c r="J1750" s="92">
        <v>21.4</v>
      </c>
      <c r="K1750" s="92">
        <v>1.88</v>
      </c>
      <c r="L1750" s="92">
        <v>0.01</v>
      </c>
      <c r="M1750" s="92">
        <v>0.0</v>
      </c>
      <c r="N1750" s="92">
        <v>1.31</v>
      </c>
      <c r="O1750" s="92">
        <v>32.06</v>
      </c>
      <c r="P1750" s="92"/>
      <c r="Q1750" s="50">
        <f t="shared" si="8"/>
        <v>99.35</v>
      </c>
      <c r="R1750" s="51">
        <f t="shared" si="9"/>
        <v>12</v>
      </c>
      <c r="S1750" s="52">
        <f t="shared" si="10"/>
        <v>0.6237902414</v>
      </c>
      <c r="T1750" s="52">
        <f t="shared" si="11"/>
        <v>0.0001251583253</v>
      </c>
      <c r="U1750" s="52">
        <f t="shared" si="12"/>
        <v>0.4197671077</v>
      </c>
      <c r="V1750" s="52">
        <f t="shared" si="13"/>
        <v>0</v>
      </c>
      <c r="W1750" s="52">
        <f t="shared" si="14"/>
        <v>0</v>
      </c>
      <c r="X1750" s="52">
        <f t="shared" si="15"/>
        <v>0.4462297345</v>
      </c>
      <c r="Y1750" s="52">
        <f t="shared" si="16"/>
        <v>0.01846698639</v>
      </c>
      <c r="Z1750" s="52">
        <f t="shared" si="17"/>
        <v>0.1292662836</v>
      </c>
      <c r="AA1750" s="52">
        <f t="shared" si="18"/>
        <v>0.03352389648</v>
      </c>
      <c r="AB1750" s="52">
        <f t="shared" si="19"/>
        <v>1.671169408</v>
      </c>
      <c r="AC1750" s="53">
        <f t="shared" si="20"/>
        <v>5.009936724</v>
      </c>
      <c r="AD1750" s="54">
        <f t="shared" si="21"/>
        <v>1.247580483</v>
      </c>
      <c r="AE1750" s="54">
        <f t="shared" si="22"/>
        <v>0.0002503166506</v>
      </c>
      <c r="AF1750" s="54">
        <f t="shared" si="23"/>
        <v>0.6296506616</v>
      </c>
      <c r="AG1750" s="54">
        <f t="shared" si="24"/>
        <v>0</v>
      </c>
      <c r="AH1750" s="54">
        <f t="shared" si="25"/>
        <v>0</v>
      </c>
      <c r="AI1750" s="54">
        <f t="shared" si="26"/>
        <v>0.4462297345</v>
      </c>
      <c r="AJ1750" s="54">
        <f t="shared" si="27"/>
        <v>0.01846698639</v>
      </c>
      <c r="AK1750" s="54">
        <f t="shared" si="28"/>
        <v>0.1292662836</v>
      </c>
      <c r="AL1750" s="54">
        <f t="shared" si="29"/>
        <v>0.03352389648</v>
      </c>
      <c r="AM1750" s="54">
        <f t="shared" si="30"/>
        <v>2.504968362</v>
      </c>
      <c r="AN1750" s="54">
        <f t="shared" si="31"/>
        <v>-5.009936724</v>
      </c>
      <c r="AO1750" s="55">
        <f t="shared" si="32"/>
        <v>2.986125707</v>
      </c>
      <c r="AP1750" s="55">
        <f t="shared" si="33"/>
        <v>0.0005991412942</v>
      </c>
      <c r="AQ1750" s="55">
        <f t="shared" si="34"/>
        <v>2.009453288</v>
      </c>
      <c r="AR1750" s="55">
        <f t="shared" si="35"/>
        <v>0</v>
      </c>
      <c r="AS1750" s="55">
        <f t="shared" si="36"/>
        <v>0</v>
      </c>
      <c r="AT1750" s="55">
        <f t="shared" si="37"/>
        <v>2.136131656</v>
      </c>
      <c r="AU1750" s="55">
        <f t="shared" si="38"/>
        <v>0.08840270193</v>
      </c>
      <c r="AV1750" s="55">
        <f t="shared" si="39"/>
        <v>0.618806366</v>
      </c>
      <c r="AW1750" s="55">
        <f t="shared" si="40"/>
        <v>0.16048114</v>
      </c>
      <c r="AX1750" s="55">
        <f t="shared" si="41"/>
        <v>8</v>
      </c>
      <c r="AY1750" s="55">
        <f t="shared" si="42"/>
        <v>23.98290298</v>
      </c>
      <c r="AZ1750" s="54">
        <f t="shared" ref="AZ1750:BA1750" si="12292">AO1750*2</f>
        <v>5.972251414</v>
      </c>
      <c r="BA1750" s="54">
        <f t="shared" si="12292"/>
        <v>0.001198282588</v>
      </c>
      <c r="BB1750" s="54">
        <f t="shared" ref="BB1750:BD1750" si="12293">AQ1750*(3/2)</f>
        <v>3.014179931</v>
      </c>
      <c r="BC1750" s="54">
        <f t="shared" si="12293"/>
        <v>0</v>
      </c>
      <c r="BD1750" s="54">
        <f t="shared" si="12293"/>
        <v>0</v>
      </c>
      <c r="BE1750" s="54">
        <f t="shared" ref="BE1750:BH1750" si="12294">AT1750</f>
        <v>2.136131656</v>
      </c>
      <c r="BF1750" s="54">
        <f t="shared" si="12294"/>
        <v>0.08840270193</v>
      </c>
      <c r="BG1750" s="54">
        <f t="shared" si="12294"/>
        <v>0.618806366</v>
      </c>
      <c r="BH1750" s="54">
        <f t="shared" si="12294"/>
        <v>0.16048114</v>
      </c>
      <c r="BI1750" s="54">
        <f t="shared" si="46"/>
        <v>11.99145149</v>
      </c>
      <c r="BJ1750" s="54">
        <f t="shared" si="47"/>
        <v>-23.98290298</v>
      </c>
      <c r="BK1750" s="56">
        <f t="shared" ref="BK1750:BN1750" si="12295">AO1750</f>
        <v>2.986125707</v>
      </c>
      <c r="BL1750" s="56">
        <f t="shared" si="12295"/>
        <v>0.0005991412942</v>
      </c>
      <c r="BM1750" s="56">
        <f t="shared" si="12295"/>
        <v>2.009453288</v>
      </c>
      <c r="BN1750" s="56">
        <f t="shared" si="12295"/>
        <v>0</v>
      </c>
      <c r="BO1750" s="56">
        <f t="shared" si="49"/>
        <v>0.0170970161</v>
      </c>
      <c r="BP1750" s="56">
        <f t="shared" si="50"/>
        <v>2.11903464</v>
      </c>
      <c r="BQ1750" s="56">
        <f t="shared" ref="BQ1750:BS1750" si="12296">AU1750</f>
        <v>0.08840270193</v>
      </c>
      <c r="BR1750" s="56">
        <f t="shared" si="12296"/>
        <v>0.618806366</v>
      </c>
      <c r="BS1750" s="56">
        <f t="shared" si="12296"/>
        <v>0.16048114</v>
      </c>
      <c r="BT1750" s="56">
        <f t="shared" si="52"/>
        <v>8</v>
      </c>
      <c r="BU1750" s="50">
        <f t="shared" ref="BU1750:BX1750" si="12297">AZ1750</f>
        <v>5.972251414</v>
      </c>
      <c r="BV1750" s="50">
        <f t="shared" si="12297"/>
        <v>0.001198282588</v>
      </c>
      <c r="BW1750" s="50">
        <f t="shared" si="12297"/>
        <v>3.014179931</v>
      </c>
      <c r="BX1750" s="50">
        <f t="shared" si="12297"/>
        <v>0</v>
      </c>
      <c r="BY1750" s="50">
        <f t="shared" si="54"/>
        <v>0.02564552414</v>
      </c>
      <c r="BZ1750" s="50">
        <f t="shared" si="55"/>
        <v>2.11903464</v>
      </c>
      <c r="CA1750" s="50">
        <f t="shared" ref="CA1750:CC1750" si="12298">BF1750</f>
        <v>0.08840270193</v>
      </c>
      <c r="CB1750" s="50">
        <f t="shared" si="12298"/>
        <v>0.618806366</v>
      </c>
      <c r="CC1750" s="50">
        <f t="shared" si="12298"/>
        <v>0.16048114</v>
      </c>
      <c r="CD1750" s="50">
        <f t="shared" si="57"/>
        <v>12</v>
      </c>
      <c r="CE1750" s="57">
        <f t="shared" si="58"/>
        <v>37.48</v>
      </c>
      <c r="CF1750" s="57">
        <f t="shared" si="59"/>
        <v>0.01</v>
      </c>
      <c r="CG1750" s="57">
        <f t="shared" si="60"/>
        <v>21.4</v>
      </c>
      <c r="CH1750" s="57">
        <f t="shared" si="61"/>
        <v>0</v>
      </c>
      <c r="CI1750" s="58">
        <f t="shared" si="62"/>
        <v>0.2851704487</v>
      </c>
      <c r="CJ1750" s="58">
        <f t="shared" si="63"/>
        <v>31.80340049</v>
      </c>
      <c r="CK1750" s="57">
        <f t="shared" si="64"/>
        <v>1.31</v>
      </c>
      <c r="CL1750" s="57">
        <f t="shared" si="65"/>
        <v>5.21</v>
      </c>
      <c r="CM1750" s="57">
        <f t="shared" si="66"/>
        <v>1.88</v>
      </c>
      <c r="CN1750" s="57">
        <f t="shared" si="67"/>
        <v>99.37857094</v>
      </c>
      <c r="CO1750" s="59">
        <f t="shared" si="68"/>
        <v>0.2071855954</v>
      </c>
      <c r="CP1750" s="59">
        <f t="shared" si="69"/>
        <v>0.7094843844</v>
      </c>
      <c r="CQ1750" s="59">
        <f t="shared" si="70"/>
        <v>0.02959854236</v>
      </c>
      <c r="CR1750" s="59">
        <f t="shared" si="71"/>
        <v>0.05373147784</v>
      </c>
      <c r="CS1750" s="60">
        <f t="shared" si="72"/>
        <v>20.71855954</v>
      </c>
      <c r="CT1750" s="60">
        <f t="shared" si="73"/>
        <v>5.373147784</v>
      </c>
      <c r="CU1750" s="60">
        <f t="shared" si="74"/>
        <v>73.90829267</v>
      </c>
      <c r="CV1750" s="61">
        <f t="shared" si="75"/>
        <v>0.1573242756</v>
      </c>
      <c r="CW1750" s="61">
        <f t="shared" si="76"/>
        <v>0.1794227256</v>
      </c>
      <c r="CX1750" s="62"/>
    </row>
    <row r="1751" ht="15.75" customHeight="1">
      <c r="A1751" s="17" t="s">
        <v>53</v>
      </c>
      <c r="B1751" s="87" t="s">
        <v>1069</v>
      </c>
      <c r="C1751" s="88" t="s">
        <v>1744</v>
      </c>
      <c r="D1751" s="89"/>
      <c r="E1751" s="89" t="s">
        <v>1745</v>
      </c>
      <c r="F1751" s="90">
        <v>97.0</v>
      </c>
      <c r="G1751" s="89" t="s">
        <v>1842</v>
      </c>
      <c r="H1751" s="91">
        <v>37.51</v>
      </c>
      <c r="I1751" s="92">
        <v>4.11</v>
      </c>
      <c r="J1751" s="92">
        <v>21.51</v>
      </c>
      <c r="K1751" s="92">
        <v>1.87</v>
      </c>
      <c r="L1751" s="92">
        <v>0.03</v>
      </c>
      <c r="M1751" s="92">
        <v>0.02</v>
      </c>
      <c r="N1751" s="92">
        <v>2.32</v>
      </c>
      <c r="O1751" s="92">
        <v>32.68</v>
      </c>
      <c r="P1751" s="92"/>
      <c r="Q1751" s="50">
        <f t="shared" si="8"/>
        <v>100.05</v>
      </c>
      <c r="R1751" s="51">
        <f t="shared" si="9"/>
        <v>12</v>
      </c>
      <c r="S1751" s="52">
        <f t="shared" si="10"/>
        <v>0.6242895399</v>
      </c>
      <c r="T1751" s="52">
        <f t="shared" si="11"/>
        <v>0.0003754749758</v>
      </c>
      <c r="U1751" s="52">
        <f t="shared" si="12"/>
        <v>0.4219247891</v>
      </c>
      <c r="V1751" s="52">
        <f t="shared" si="13"/>
        <v>0.0002631748626</v>
      </c>
      <c r="W1751" s="52">
        <f t="shared" si="14"/>
        <v>0</v>
      </c>
      <c r="X1751" s="52">
        <f t="shared" si="15"/>
        <v>0.4548592553</v>
      </c>
      <c r="Y1751" s="52">
        <f t="shared" si="16"/>
        <v>0.03270489192</v>
      </c>
      <c r="Z1751" s="52">
        <f t="shared" si="17"/>
        <v>0.101973978</v>
      </c>
      <c r="AA1751" s="52">
        <f t="shared" si="18"/>
        <v>0.03334557788</v>
      </c>
      <c r="AB1751" s="52">
        <f t="shared" si="19"/>
        <v>1.669736682</v>
      </c>
      <c r="AC1751" s="53">
        <f t="shared" si="20"/>
        <v>5.010991358</v>
      </c>
      <c r="AD1751" s="54">
        <f t="shared" si="21"/>
        <v>1.24857908</v>
      </c>
      <c r="AE1751" s="54">
        <f t="shared" si="22"/>
        <v>0.0007509499517</v>
      </c>
      <c r="AF1751" s="54">
        <f t="shared" si="23"/>
        <v>0.6328871837</v>
      </c>
      <c r="AG1751" s="54">
        <f t="shared" si="24"/>
        <v>0.0003947622939</v>
      </c>
      <c r="AH1751" s="54">
        <f t="shared" si="25"/>
        <v>0</v>
      </c>
      <c r="AI1751" s="54">
        <f t="shared" si="26"/>
        <v>0.4548592553</v>
      </c>
      <c r="AJ1751" s="54">
        <f t="shared" si="27"/>
        <v>0.03270489192</v>
      </c>
      <c r="AK1751" s="54">
        <f t="shared" si="28"/>
        <v>0.101973978</v>
      </c>
      <c r="AL1751" s="54">
        <f t="shared" si="29"/>
        <v>0.03334557788</v>
      </c>
      <c r="AM1751" s="54">
        <f t="shared" si="30"/>
        <v>2.505495679</v>
      </c>
      <c r="AN1751" s="54">
        <f t="shared" si="31"/>
        <v>-5.010991358</v>
      </c>
      <c r="AO1751" s="55">
        <f t="shared" si="32"/>
        <v>2.991080194</v>
      </c>
      <c r="AP1751" s="55">
        <f t="shared" si="33"/>
        <v>0.001798966172</v>
      </c>
      <c r="AQ1751" s="55">
        <f t="shared" si="34"/>
        <v>2.021515338</v>
      </c>
      <c r="AR1751" s="55">
        <f t="shared" si="35"/>
        <v>0.00126091672</v>
      </c>
      <c r="AS1751" s="55">
        <f t="shared" si="36"/>
        <v>0</v>
      </c>
      <c r="AT1751" s="55">
        <f t="shared" si="37"/>
        <v>2.179310116</v>
      </c>
      <c r="AU1751" s="55">
        <f t="shared" si="38"/>
        <v>0.1566948479</v>
      </c>
      <c r="AV1751" s="55">
        <f t="shared" si="39"/>
        <v>0.4885751347</v>
      </c>
      <c r="AW1751" s="55">
        <f t="shared" si="40"/>
        <v>0.1597644862</v>
      </c>
      <c r="AX1751" s="55">
        <f t="shared" si="41"/>
        <v>8</v>
      </c>
      <c r="AY1751" s="55">
        <f t="shared" si="42"/>
        <v>24.00853458</v>
      </c>
      <c r="AZ1751" s="54">
        <f t="shared" ref="AZ1751:BA1751" si="12299">AO1751*2</f>
        <v>5.982160388</v>
      </c>
      <c r="BA1751" s="54">
        <f t="shared" si="12299"/>
        <v>0.003597932344</v>
      </c>
      <c r="BB1751" s="54">
        <f t="shared" ref="BB1751:BD1751" si="12300">AQ1751*(3/2)</f>
        <v>3.032273007</v>
      </c>
      <c r="BC1751" s="54">
        <f t="shared" si="12300"/>
        <v>0.00189137508</v>
      </c>
      <c r="BD1751" s="54">
        <f t="shared" si="12300"/>
        <v>0</v>
      </c>
      <c r="BE1751" s="54">
        <f t="shared" ref="BE1751:BH1751" si="12301">AT1751</f>
        <v>2.179310116</v>
      </c>
      <c r="BF1751" s="54">
        <f t="shared" si="12301"/>
        <v>0.1566948479</v>
      </c>
      <c r="BG1751" s="54">
        <f t="shared" si="12301"/>
        <v>0.4885751347</v>
      </c>
      <c r="BH1751" s="54">
        <f t="shared" si="12301"/>
        <v>0.1597644862</v>
      </c>
      <c r="BI1751" s="54">
        <f t="shared" si="46"/>
        <v>12.00426729</v>
      </c>
      <c r="BJ1751" s="54">
        <f t="shared" si="47"/>
        <v>-24.00853458</v>
      </c>
      <c r="BK1751" s="56">
        <f t="shared" ref="BK1751:BN1751" si="12302">AO1751</f>
        <v>2.991080194</v>
      </c>
      <c r="BL1751" s="56">
        <f t="shared" si="12302"/>
        <v>0.001798966172</v>
      </c>
      <c r="BM1751" s="56">
        <f t="shared" si="12302"/>
        <v>2.021515338</v>
      </c>
      <c r="BN1751" s="56">
        <f t="shared" si="12302"/>
        <v>0.00126091672</v>
      </c>
      <c r="BO1751" s="56">
        <f t="shared" si="49"/>
        <v>0</v>
      </c>
      <c r="BP1751" s="56">
        <f t="shared" si="50"/>
        <v>2.179310116</v>
      </c>
      <c r="BQ1751" s="56">
        <f t="shared" ref="BQ1751:BS1751" si="12303">AU1751</f>
        <v>0.1566948479</v>
      </c>
      <c r="BR1751" s="56">
        <f t="shared" si="12303"/>
        <v>0.4885751347</v>
      </c>
      <c r="BS1751" s="56">
        <f t="shared" si="12303"/>
        <v>0.1597644862</v>
      </c>
      <c r="BT1751" s="56">
        <f t="shared" si="52"/>
        <v>8</v>
      </c>
      <c r="BU1751" s="50">
        <f t="shared" ref="BU1751:BX1751" si="12304">AZ1751</f>
        <v>5.982160388</v>
      </c>
      <c r="BV1751" s="50">
        <f t="shared" si="12304"/>
        <v>0.003597932344</v>
      </c>
      <c r="BW1751" s="50">
        <f t="shared" si="12304"/>
        <v>3.032273007</v>
      </c>
      <c r="BX1751" s="50">
        <f t="shared" si="12304"/>
        <v>0.00189137508</v>
      </c>
      <c r="BY1751" s="50">
        <f t="shared" si="54"/>
        <v>0</v>
      </c>
      <c r="BZ1751" s="50">
        <f t="shared" si="55"/>
        <v>2.179310116</v>
      </c>
      <c r="CA1751" s="50">
        <f t="shared" ref="CA1751:CC1751" si="12305">BF1751</f>
        <v>0.1566948479</v>
      </c>
      <c r="CB1751" s="50">
        <f t="shared" si="12305"/>
        <v>0.4885751347</v>
      </c>
      <c r="CC1751" s="50">
        <f t="shared" si="12305"/>
        <v>0.1597644862</v>
      </c>
      <c r="CD1751" s="50">
        <f t="shared" si="57"/>
        <v>12.00426729</v>
      </c>
      <c r="CE1751" s="57">
        <f t="shared" si="58"/>
        <v>37.51</v>
      </c>
      <c r="CF1751" s="57">
        <f t="shared" si="59"/>
        <v>0.03</v>
      </c>
      <c r="CG1751" s="57">
        <f t="shared" si="60"/>
        <v>21.51</v>
      </c>
      <c r="CH1751" s="57">
        <f t="shared" si="61"/>
        <v>0.02</v>
      </c>
      <c r="CI1751" s="58">
        <f t="shared" si="62"/>
        <v>0</v>
      </c>
      <c r="CJ1751" s="58">
        <f t="shared" si="63"/>
        <v>32.68</v>
      </c>
      <c r="CK1751" s="57">
        <f t="shared" si="64"/>
        <v>2.32</v>
      </c>
      <c r="CL1751" s="57">
        <f t="shared" si="65"/>
        <v>4.11</v>
      </c>
      <c r="CM1751" s="57">
        <f t="shared" si="66"/>
        <v>1.87</v>
      </c>
      <c r="CN1751" s="57">
        <f t="shared" si="67"/>
        <v>100.05</v>
      </c>
      <c r="CO1751" s="59">
        <f t="shared" si="68"/>
        <v>0.1637127084</v>
      </c>
      <c r="CP1751" s="59">
        <f t="shared" si="69"/>
        <v>0.7302474812</v>
      </c>
      <c r="CQ1751" s="59">
        <f t="shared" si="70"/>
        <v>0.05250561502</v>
      </c>
      <c r="CR1751" s="59">
        <f t="shared" si="71"/>
        <v>0.0535341954</v>
      </c>
      <c r="CS1751" s="60">
        <f t="shared" si="72"/>
        <v>16.37127084</v>
      </c>
      <c r="CT1751" s="60">
        <f t="shared" si="73"/>
        <v>5.35341954</v>
      </c>
      <c r="CU1751" s="60">
        <f t="shared" si="74"/>
        <v>78.27530962</v>
      </c>
      <c r="CV1751" s="61">
        <f t="shared" si="75"/>
        <v>0.1353905496</v>
      </c>
      <c r="CW1751" s="61">
        <f t="shared" si="76"/>
        <v>0.1417752054</v>
      </c>
      <c r="CX1751" s="62"/>
    </row>
    <row r="1752" ht="15.75" customHeight="1">
      <c r="A1752" s="17" t="s">
        <v>53</v>
      </c>
      <c r="B1752" s="87" t="s">
        <v>1069</v>
      </c>
      <c r="C1752" s="93" t="s">
        <v>1744</v>
      </c>
      <c r="D1752" s="89"/>
      <c r="E1752" s="89" t="s">
        <v>1745</v>
      </c>
      <c r="F1752" s="90">
        <v>98.0</v>
      </c>
      <c r="G1752" s="89" t="s">
        <v>1843</v>
      </c>
      <c r="H1752" s="91">
        <v>37.0</v>
      </c>
      <c r="I1752" s="92">
        <v>2.49</v>
      </c>
      <c r="J1752" s="92">
        <v>21.1</v>
      </c>
      <c r="K1752" s="92">
        <v>1.52</v>
      </c>
      <c r="L1752" s="92">
        <v>0.01</v>
      </c>
      <c r="M1752" s="92">
        <v>0.02</v>
      </c>
      <c r="N1752" s="92">
        <v>8.33</v>
      </c>
      <c r="O1752" s="92">
        <v>29.2</v>
      </c>
      <c r="P1752" s="92"/>
      <c r="Q1752" s="50">
        <f t="shared" si="8"/>
        <v>99.67</v>
      </c>
      <c r="R1752" s="51">
        <f t="shared" si="9"/>
        <v>12</v>
      </c>
      <c r="S1752" s="52">
        <f t="shared" si="10"/>
        <v>0.6158014656</v>
      </c>
      <c r="T1752" s="52">
        <f t="shared" si="11"/>
        <v>0.0001251583253</v>
      </c>
      <c r="U1752" s="52">
        <f t="shared" si="12"/>
        <v>0.4138825221</v>
      </c>
      <c r="V1752" s="52">
        <f t="shared" si="13"/>
        <v>0.0002631748626</v>
      </c>
      <c r="W1752" s="52">
        <f t="shared" si="14"/>
        <v>0</v>
      </c>
      <c r="X1752" s="52">
        <f t="shared" si="15"/>
        <v>0.4064225904</v>
      </c>
      <c r="Y1752" s="52">
        <f t="shared" si="16"/>
        <v>0.1174274783</v>
      </c>
      <c r="Z1752" s="52">
        <f t="shared" si="17"/>
        <v>0.0617798553</v>
      </c>
      <c r="AA1752" s="52">
        <f t="shared" si="18"/>
        <v>0.02710442694</v>
      </c>
      <c r="AB1752" s="52">
        <f t="shared" si="19"/>
        <v>1.642806672</v>
      </c>
      <c r="AC1752" s="53">
        <f t="shared" si="20"/>
        <v>4.931612289</v>
      </c>
      <c r="AD1752" s="54">
        <f t="shared" si="21"/>
        <v>1.231602931</v>
      </c>
      <c r="AE1752" s="54">
        <f t="shared" si="22"/>
        <v>0.0002503166506</v>
      </c>
      <c r="AF1752" s="54">
        <f t="shared" si="23"/>
        <v>0.6208237831</v>
      </c>
      <c r="AG1752" s="54">
        <f t="shared" si="24"/>
        <v>0.0003947622939</v>
      </c>
      <c r="AH1752" s="54">
        <f t="shared" si="25"/>
        <v>0</v>
      </c>
      <c r="AI1752" s="54">
        <f t="shared" si="26"/>
        <v>0.4064225904</v>
      </c>
      <c r="AJ1752" s="54">
        <f t="shared" si="27"/>
        <v>0.1174274783</v>
      </c>
      <c r="AK1752" s="54">
        <f t="shared" si="28"/>
        <v>0.0617798553</v>
      </c>
      <c r="AL1752" s="54">
        <f t="shared" si="29"/>
        <v>0.02710442694</v>
      </c>
      <c r="AM1752" s="54">
        <f t="shared" si="30"/>
        <v>2.465806144</v>
      </c>
      <c r="AN1752" s="54">
        <f t="shared" si="31"/>
        <v>-4.931612289</v>
      </c>
      <c r="AO1752" s="55">
        <f t="shared" si="32"/>
        <v>2.998777525</v>
      </c>
      <c r="AP1752" s="55">
        <f t="shared" si="33"/>
        <v>0.0006094853517</v>
      </c>
      <c r="AQ1752" s="55">
        <f t="shared" si="34"/>
        <v>2.015489853</v>
      </c>
      <c r="AR1752" s="55">
        <f t="shared" si="35"/>
        <v>0.001281586529</v>
      </c>
      <c r="AS1752" s="55">
        <f t="shared" si="36"/>
        <v>0</v>
      </c>
      <c r="AT1752" s="55">
        <f t="shared" si="37"/>
        <v>1.979162113</v>
      </c>
      <c r="AU1752" s="55">
        <f t="shared" si="38"/>
        <v>0.5718383317</v>
      </c>
      <c r="AV1752" s="55">
        <f t="shared" si="39"/>
        <v>0.3008502771</v>
      </c>
      <c r="AW1752" s="55">
        <f t="shared" si="40"/>
        <v>0.1319908296</v>
      </c>
      <c r="AX1752" s="55">
        <f t="shared" si="41"/>
        <v>8</v>
      </c>
      <c r="AY1752" s="55">
        <f t="shared" si="42"/>
        <v>24.01554546</v>
      </c>
      <c r="AZ1752" s="54">
        <f t="shared" ref="AZ1752:BA1752" si="12306">AO1752*2</f>
        <v>5.997555049</v>
      </c>
      <c r="BA1752" s="54">
        <f t="shared" si="12306"/>
        <v>0.001218970703</v>
      </c>
      <c r="BB1752" s="54">
        <f t="shared" ref="BB1752:BD1752" si="12307">AQ1752*(3/2)</f>
        <v>3.023234779</v>
      </c>
      <c r="BC1752" s="54">
        <f t="shared" si="12307"/>
        <v>0.001922379794</v>
      </c>
      <c r="BD1752" s="54">
        <f t="shared" si="12307"/>
        <v>0</v>
      </c>
      <c r="BE1752" s="54">
        <f t="shared" ref="BE1752:BH1752" si="12308">AT1752</f>
        <v>1.979162113</v>
      </c>
      <c r="BF1752" s="54">
        <f t="shared" si="12308"/>
        <v>0.5718383317</v>
      </c>
      <c r="BG1752" s="54">
        <f t="shared" si="12308"/>
        <v>0.3008502771</v>
      </c>
      <c r="BH1752" s="54">
        <f t="shared" si="12308"/>
        <v>0.1319908296</v>
      </c>
      <c r="BI1752" s="54">
        <f t="shared" si="46"/>
        <v>12.00777273</v>
      </c>
      <c r="BJ1752" s="54">
        <f t="shared" si="47"/>
        <v>-24.01554546</v>
      </c>
      <c r="BK1752" s="56">
        <f t="shared" ref="BK1752:BN1752" si="12309">AO1752</f>
        <v>2.998777525</v>
      </c>
      <c r="BL1752" s="56">
        <f t="shared" si="12309"/>
        <v>0.0006094853517</v>
      </c>
      <c r="BM1752" s="56">
        <f t="shared" si="12309"/>
        <v>2.015489853</v>
      </c>
      <c r="BN1752" s="56">
        <f t="shared" si="12309"/>
        <v>0.001281586529</v>
      </c>
      <c r="BO1752" s="56">
        <f t="shared" si="49"/>
        <v>0</v>
      </c>
      <c r="BP1752" s="56">
        <f t="shared" si="50"/>
        <v>1.979162113</v>
      </c>
      <c r="BQ1752" s="56">
        <f t="shared" ref="BQ1752:BS1752" si="12310">AU1752</f>
        <v>0.5718383317</v>
      </c>
      <c r="BR1752" s="56">
        <f t="shared" si="12310"/>
        <v>0.3008502771</v>
      </c>
      <c r="BS1752" s="56">
        <f t="shared" si="12310"/>
        <v>0.1319908296</v>
      </c>
      <c r="BT1752" s="56">
        <f t="shared" si="52"/>
        <v>8</v>
      </c>
      <c r="BU1752" s="50">
        <f t="shared" ref="BU1752:BX1752" si="12311">AZ1752</f>
        <v>5.997555049</v>
      </c>
      <c r="BV1752" s="50">
        <f t="shared" si="12311"/>
        <v>0.001218970703</v>
      </c>
      <c r="BW1752" s="50">
        <f t="shared" si="12311"/>
        <v>3.023234779</v>
      </c>
      <c r="BX1752" s="50">
        <f t="shared" si="12311"/>
        <v>0.001922379794</v>
      </c>
      <c r="BY1752" s="50">
        <f t="shared" si="54"/>
        <v>0</v>
      </c>
      <c r="BZ1752" s="50">
        <f t="shared" si="55"/>
        <v>1.979162113</v>
      </c>
      <c r="CA1752" s="50">
        <f t="shared" ref="CA1752:CC1752" si="12312">BF1752</f>
        <v>0.5718383317</v>
      </c>
      <c r="CB1752" s="50">
        <f t="shared" si="12312"/>
        <v>0.3008502771</v>
      </c>
      <c r="CC1752" s="50">
        <f t="shared" si="12312"/>
        <v>0.1319908296</v>
      </c>
      <c r="CD1752" s="50">
        <f t="shared" si="57"/>
        <v>12.00777273</v>
      </c>
      <c r="CE1752" s="57">
        <f t="shared" si="58"/>
        <v>37</v>
      </c>
      <c r="CF1752" s="57">
        <f t="shared" si="59"/>
        <v>0.01</v>
      </c>
      <c r="CG1752" s="57">
        <f t="shared" si="60"/>
        <v>21.1</v>
      </c>
      <c r="CH1752" s="57">
        <f t="shared" si="61"/>
        <v>0.02</v>
      </c>
      <c r="CI1752" s="58">
        <f t="shared" si="62"/>
        <v>0</v>
      </c>
      <c r="CJ1752" s="58">
        <f t="shared" si="63"/>
        <v>29.2</v>
      </c>
      <c r="CK1752" s="57">
        <f t="shared" si="64"/>
        <v>8.33</v>
      </c>
      <c r="CL1752" s="57">
        <f t="shared" si="65"/>
        <v>2.49</v>
      </c>
      <c r="CM1752" s="57">
        <f t="shared" si="66"/>
        <v>1.52</v>
      </c>
      <c r="CN1752" s="57">
        <f t="shared" si="67"/>
        <v>99.67</v>
      </c>
      <c r="CO1752" s="59">
        <f t="shared" si="68"/>
        <v>0.1008264923</v>
      </c>
      <c r="CP1752" s="59">
        <f t="shared" si="69"/>
        <v>0.6632933012</v>
      </c>
      <c r="CQ1752" s="59">
        <f t="shared" si="70"/>
        <v>0.1916450059</v>
      </c>
      <c r="CR1752" s="59">
        <f t="shared" si="71"/>
        <v>0.04423520061</v>
      </c>
      <c r="CS1752" s="60">
        <f t="shared" si="72"/>
        <v>10.08264923</v>
      </c>
      <c r="CT1752" s="60">
        <f t="shared" si="73"/>
        <v>4.423520061</v>
      </c>
      <c r="CU1752" s="60">
        <f t="shared" si="74"/>
        <v>85.49383071</v>
      </c>
      <c r="CV1752" s="61">
        <f t="shared" si="75"/>
        <v>0.09464844675</v>
      </c>
      <c r="CW1752" s="61">
        <f t="shared" si="76"/>
        <v>0.08731574231</v>
      </c>
      <c r="CX1752" s="62"/>
    </row>
    <row r="1753" ht="15.75" customHeight="1">
      <c r="A1753" s="17" t="s">
        <v>53</v>
      </c>
      <c r="B1753" s="87" t="s">
        <v>1069</v>
      </c>
      <c r="C1753" s="88" t="s">
        <v>1744</v>
      </c>
      <c r="D1753" s="89"/>
      <c r="E1753" s="89" t="s">
        <v>1745</v>
      </c>
      <c r="F1753" s="90">
        <v>99.0</v>
      </c>
      <c r="G1753" s="89" t="s">
        <v>1844</v>
      </c>
      <c r="H1753" s="91">
        <v>37.33</v>
      </c>
      <c r="I1753" s="92">
        <v>3.23</v>
      </c>
      <c r="J1753" s="92">
        <v>21.24</v>
      </c>
      <c r="K1753" s="92">
        <v>1.34</v>
      </c>
      <c r="L1753" s="92">
        <v>0.01</v>
      </c>
      <c r="M1753" s="92">
        <v>0.03</v>
      </c>
      <c r="N1753" s="92">
        <v>6.6</v>
      </c>
      <c r="O1753" s="92">
        <v>30.56</v>
      </c>
      <c r="P1753" s="92"/>
      <c r="Q1753" s="50">
        <f t="shared" si="8"/>
        <v>100.34</v>
      </c>
      <c r="R1753" s="51">
        <f t="shared" si="9"/>
        <v>12</v>
      </c>
      <c r="S1753" s="52">
        <f t="shared" si="10"/>
        <v>0.6212937489</v>
      </c>
      <c r="T1753" s="52">
        <f t="shared" si="11"/>
        <v>0.0001251583253</v>
      </c>
      <c r="U1753" s="52">
        <f t="shared" si="12"/>
        <v>0.4166286621</v>
      </c>
      <c r="V1753" s="52">
        <f t="shared" si="13"/>
        <v>0.0003947622939</v>
      </c>
      <c r="W1753" s="52">
        <f t="shared" si="14"/>
        <v>0</v>
      </c>
      <c r="X1753" s="52">
        <f t="shared" si="15"/>
        <v>0.4253518617</v>
      </c>
      <c r="Y1753" s="52">
        <f t="shared" si="16"/>
        <v>0.09303977873</v>
      </c>
      <c r="Z1753" s="52">
        <f t="shared" si="17"/>
        <v>0.08014013358</v>
      </c>
      <c r="AA1753" s="52">
        <f t="shared" si="18"/>
        <v>0.02389469217</v>
      </c>
      <c r="AB1753" s="52">
        <f t="shared" si="19"/>
        <v>1.660868798</v>
      </c>
      <c r="AC1753" s="53">
        <f t="shared" si="20"/>
        <v>4.981598835</v>
      </c>
      <c r="AD1753" s="54">
        <f t="shared" si="21"/>
        <v>1.242587498</v>
      </c>
      <c r="AE1753" s="54">
        <f t="shared" si="22"/>
        <v>0.0002503166506</v>
      </c>
      <c r="AF1753" s="54">
        <f t="shared" si="23"/>
        <v>0.6249429931</v>
      </c>
      <c r="AG1753" s="54">
        <f t="shared" si="24"/>
        <v>0.0005921434408</v>
      </c>
      <c r="AH1753" s="54">
        <f t="shared" si="25"/>
        <v>0</v>
      </c>
      <c r="AI1753" s="54">
        <f t="shared" si="26"/>
        <v>0.4253518617</v>
      </c>
      <c r="AJ1753" s="54">
        <f t="shared" si="27"/>
        <v>0.09303977873</v>
      </c>
      <c r="AK1753" s="54">
        <f t="shared" si="28"/>
        <v>0.08014013358</v>
      </c>
      <c r="AL1753" s="54">
        <f t="shared" si="29"/>
        <v>0.02389469217</v>
      </c>
      <c r="AM1753" s="54">
        <f t="shared" si="30"/>
        <v>2.490799417</v>
      </c>
      <c r="AN1753" s="54">
        <f t="shared" si="31"/>
        <v>-4.981598835</v>
      </c>
      <c r="AO1753" s="55">
        <f t="shared" si="32"/>
        <v>2.992620488</v>
      </c>
      <c r="AP1753" s="55">
        <f t="shared" si="33"/>
        <v>0.0006028571333</v>
      </c>
      <c r="AQ1753" s="55">
        <f t="shared" si="34"/>
        <v>2.006798671</v>
      </c>
      <c r="AR1753" s="55">
        <f t="shared" si="35"/>
        <v>0.001901473708</v>
      </c>
      <c r="AS1753" s="55">
        <f t="shared" si="36"/>
        <v>0</v>
      </c>
      <c r="AT1753" s="55">
        <f t="shared" si="37"/>
        <v>2.048816197</v>
      </c>
      <c r="AU1753" s="55">
        <f t="shared" si="38"/>
        <v>0.4481499266</v>
      </c>
      <c r="AV1753" s="55">
        <f t="shared" si="39"/>
        <v>0.3860154815</v>
      </c>
      <c r="AW1753" s="55">
        <f t="shared" si="40"/>
        <v>0.1150949055</v>
      </c>
      <c r="AX1753" s="55">
        <f t="shared" si="41"/>
        <v>8</v>
      </c>
      <c r="AY1753" s="55">
        <f t="shared" si="42"/>
        <v>23.99514683</v>
      </c>
      <c r="AZ1753" s="54">
        <f t="shared" ref="AZ1753:BA1753" si="12313">AO1753*2</f>
        <v>5.985240975</v>
      </c>
      <c r="BA1753" s="54">
        <f t="shared" si="12313"/>
        <v>0.001205714267</v>
      </c>
      <c r="BB1753" s="54">
        <f t="shared" ref="BB1753:BD1753" si="12314">AQ1753*(3/2)</f>
        <v>3.010198007</v>
      </c>
      <c r="BC1753" s="54">
        <f t="shared" si="12314"/>
        <v>0.002852210562</v>
      </c>
      <c r="BD1753" s="54">
        <f t="shared" si="12314"/>
        <v>0</v>
      </c>
      <c r="BE1753" s="54">
        <f t="shared" ref="BE1753:BH1753" si="12315">AT1753</f>
        <v>2.048816197</v>
      </c>
      <c r="BF1753" s="54">
        <f t="shared" si="12315"/>
        <v>0.4481499266</v>
      </c>
      <c r="BG1753" s="54">
        <f t="shared" si="12315"/>
        <v>0.3860154815</v>
      </c>
      <c r="BH1753" s="54">
        <f t="shared" si="12315"/>
        <v>0.1150949055</v>
      </c>
      <c r="BI1753" s="54">
        <f t="shared" si="46"/>
        <v>11.99757342</v>
      </c>
      <c r="BJ1753" s="54">
        <f t="shared" si="47"/>
        <v>-23.99514683</v>
      </c>
      <c r="BK1753" s="56">
        <f t="shared" ref="BK1753:BN1753" si="12316">AO1753</f>
        <v>2.992620488</v>
      </c>
      <c r="BL1753" s="56">
        <f t="shared" si="12316"/>
        <v>0.0006028571333</v>
      </c>
      <c r="BM1753" s="56">
        <f t="shared" si="12316"/>
        <v>2.006798671</v>
      </c>
      <c r="BN1753" s="56">
        <f t="shared" si="12316"/>
        <v>0.001901473708</v>
      </c>
      <c r="BO1753" s="56">
        <f t="shared" si="49"/>
        <v>0.004853165826</v>
      </c>
      <c r="BP1753" s="56">
        <f t="shared" si="50"/>
        <v>2.043963031</v>
      </c>
      <c r="BQ1753" s="56">
        <f t="shared" ref="BQ1753:BS1753" si="12317">AU1753</f>
        <v>0.4481499266</v>
      </c>
      <c r="BR1753" s="56">
        <f t="shared" si="12317"/>
        <v>0.3860154815</v>
      </c>
      <c r="BS1753" s="56">
        <f t="shared" si="12317"/>
        <v>0.1150949055</v>
      </c>
      <c r="BT1753" s="56">
        <f t="shared" si="52"/>
        <v>8</v>
      </c>
      <c r="BU1753" s="50">
        <f t="shared" ref="BU1753:BX1753" si="12318">AZ1753</f>
        <v>5.985240975</v>
      </c>
      <c r="BV1753" s="50">
        <f t="shared" si="12318"/>
        <v>0.001205714267</v>
      </c>
      <c r="BW1753" s="50">
        <f t="shared" si="12318"/>
        <v>3.010198007</v>
      </c>
      <c r="BX1753" s="50">
        <f t="shared" si="12318"/>
        <v>0.002852210562</v>
      </c>
      <c r="BY1753" s="50">
        <f t="shared" si="54"/>
        <v>0.007279748739</v>
      </c>
      <c r="BZ1753" s="50">
        <f t="shared" si="55"/>
        <v>2.043963031</v>
      </c>
      <c r="CA1753" s="50">
        <f t="shared" ref="CA1753:CC1753" si="12319">BF1753</f>
        <v>0.4481499266</v>
      </c>
      <c r="CB1753" s="50">
        <f t="shared" si="12319"/>
        <v>0.3860154815</v>
      </c>
      <c r="CC1753" s="50">
        <f t="shared" si="12319"/>
        <v>0.1150949055</v>
      </c>
      <c r="CD1753" s="50">
        <f t="shared" si="57"/>
        <v>12</v>
      </c>
      <c r="CE1753" s="57">
        <f t="shared" si="58"/>
        <v>37.33</v>
      </c>
      <c r="CF1753" s="57">
        <f t="shared" si="59"/>
        <v>0.01</v>
      </c>
      <c r="CG1753" s="57">
        <f t="shared" si="60"/>
        <v>21.24</v>
      </c>
      <c r="CH1753" s="57">
        <f t="shared" si="61"/>
        <v>0.03</v>
      </c>
      <c r="CI1753" s="58">
        <f t="shared" si="62"/>
        <v>0.08044965358</v>
      </c>
      <c r="CJ1753" s="58">
        <f t="shared" si="63"/>
        <v>30.48761052</v>
      </c>
      <c r="CK1753" s="57">
        <f t="shared" si="64"/>
        <v>6.6</v>
      </c>
      <c r="CL1753" s="57">
        <f t="shared" si="65"/>
        <v>3.23</v>
      </c>
      <c r="CM1753" s="57">
        <f t="shared" si="66"/>
        <v>1.34</v>
      </c>
      <c r="CN1753" s="57">
        <f t="shared" si="67"/>
        <v>100.3480602</v>
      </c>
      <c r="CO1753" s="59">
        <f t="shared" si="68"/>
        <v>0.1289631401</v>
      </c>
      <c r="CP1753" s="59">
        <f t="shared" si="69"/>
        <v>0.6828635206</v>
      </c>
      <c r="CQ1753" s="59">
        <f t="shared" si="70"/>
        <v>0.1497215126</v>
      </c>
      <c r="CR1753" s="59">
        <f t="shared" si="71"/>
        <v>0.03845182676</v>
      </c>
      <c r="CS1753" s="60">
        <f t="shared" si="72"/>
        <v>12.89631401</v>
      </c>
      <c r="CT1753" s="60">
        <f t="shared" si="73"/>
        <v>3.845182676</v>
      </c>
      <c r="CU1753" s="60">
        <f t="shared" si="74"/>
        <v>83.25850332</v>
      </c>
      <c r="CV1753" s="61">
        <f t="shared" si="75"/>
        <v>0.1029333968</v>
      </c>
      <c r="CW1753" s="61">
        <f t="shared" si="76"/>
        <v>0.1116820793</v>
      </c>
      <c r="CX1753" s="62"/>
    </row>
    <row r="1754" ht="15.75" customHeight="1">
      <c r="A1754" s="17" t="s">
        <v>53</v>
      </c>
      <c r="B1754" s="87" t="s">
        <v>1069</v>
      </c>
      <c r="C1754" s="93" t="s">
        <v>1744</v>
      </c>
      <c r="D1754" s="89"/>
      <c r="E1754" s="89" t="s">
        <v>1745</v>
      </c>
      <c r="F1754" s="90">
        <v>100.0</v>
      </c>
      <c r="G1754" s="89" t="s">
        <v>1845</v>
      </c>
      <c r="H1754" s="91">
        <v>37.36</v>
      </c>
      <c r="I1754" s="92">
        <v>4.26</v>
      </c>
      <c r="J1754" s="92">
        <v>21.17</v>
      </c>
      <c r="K1754" s="92">
        <v>1.15</v>
      </c>
      <c r="L1754" s="92">
        <v>0.02</v>
      </c>
      <c r="M1754" s="92">
        <v>0.01</v>
      </c>
      <c r="N1754" s="92">
        <v>1.04</v>
      </c>
      <c r="O1754" s="92">
        <v>34.31</v>
      </c>
      <c r="P1754" s="92"/>
      <c r="Q1754" s="50">
        <f t="shared" si="8"/>
        <v>99.32</v>
      </c>
      <c r="R1754" s="51">
        <f t="shared" si="9"/>
        <v>12</v>
      </c>
      <c r="S1754" s="52">
        <f t="shared" si="10"/>
        <v>0.6217930474</v>
      </c>
      <c r="T1754" s="52">
        <f t="shared" si="11"/>
        <v>0.0002503166506</v>
      </c>
      <c r="U1754" s="52">
        <f t="shared" si="12"/>
        <v>0.4152555921</v>
      </c>
      <c r="V1754" s="52">
        <f t="shared" si="13"/>
        <v>0.0001315874313</v>
      </c>
      <c r="W1754" s="52">
        <f t="shared" si="14"/>
        <v>0</v>
      </c>
      <c r="X1754" s="52">
        <f t="shared" si="15"/>
        <v>0.4775465437</v>
      </c>
      <c r="Y1754" s="52">
        <f t="shared" si="16"/>
        <v>0.01466081362</v>
      </c>
      <c r="Z1754" s="52">
        <f t="shared" si="17"/>
        <v>0.1056956561</v>
      </c>
      <c r="AA1754" s="52">
        <f t="shared" si="18"/>
        <v>0.0205066388</v>
      </c>
      <c r="AB1754" s="52">
        <f t="shared" si="19"/>
        <v>1.655840196</v>
      </c>
      <c r="AC1754" s="53">
        <f t="shared" si="20"/>
        <v>4.971154299</v>
      </c>
      <c r="AD1754" s="54">
        <f t="shared" si="21"/>
        <v>1.243586095</v>
      </c>
      <c r="AE1754" s="54">
        <f t="shared" si="22"/>
        <v>0.0005006333011</v>
      </c>
      <c r="AF1754" s="54">
        <f t="shared" si="23"/>
        <v>0.6228833881</v>
      </c>
      <c r="AG1754" s="54">
        <f t="shared" si="24"/>
        <v>0.0001973811469</v>
      </c>
      <c r="AH1754" s="54">
        <f t="shared" si="25"/>
        <v>0</v>
      </c>
      <c r="AI1754" s="54">
        <f t="shared" si="26"/>
        <v>0.4775465437</v>
      </c>
      <c r="AJ1754" s="54">
        <f t="shared" si="27"/>
        <v>0.01466081362</v>
      </c>
      <c r="AK1754" s="54">
        <f t="shared" si="28"/>
        <v>0.1056956561</v>
      </c>
      <c r="AL1754" s="54">
        <f t="shared" si="29"/>
        <v>0.0205066388</v>
      </c>
      <c r="AM1754" s="54">
        <f t="shared" si="30"/>
        <v>2.48557715</v>
      </c>
      <c r="AN1754" s="54">
        <f t="shared" si="31"/>
        <v>-4.971154299</v>
      </c>
      <c r="AO1754" s="55">
        <f t="shared" si="32"/>
        <v>3.004121045</v>
      </c>
      <c r="AP1754" s="55">
        <f t="shared" si="33"/>
        <v>0.001209375886</v>
      </c>
      <c r="AQ1754" s="55">
        <f t="shared" si="34"/>
        <v>2.006259266</v>
      </c>
      <c r="AR1754" s="55">
        <f t="shared" si="35"/>
        <v>0.0006357494238</v>
      </c>
      <c r="AS1754" s="55">
        <f t="shared" si="36"/>
        <v>0</v>
      </c>
      <c r="AT1754" s="55">
        <f t="shared" si="37"/>
        <v>2.30721078</v>
      </c>
      <c r="AU1754" s="55">
        <f t="shared" si="38"/>
        <v>0.07083202186</v>
      </c>
      <c r="AV1754" s="55">
        <f t="shared" si="39"/>
        <v>0.5106563125</v>
      </c>
      <c r="AW1754" s="55">
        <f t="shared" si="40"/>
        <v>0.09907544872</v>
      </c>
      <c r="AX1754" s="55">
        <f t="shared" si="41"/>
        <v>8</v>
      </c>
      <c r="AY1754" s="55">
        <f t="shared" si="42"/>
        <v>24.01755586</v>
      </c>
      <c r="AZ1754" s="54">
        <f t="shared" ref="AZ1754:BA1754" si="12320">AO1754*2</f>
        <v>6.00824209</v>
      </c>
      <c r="BA1754" s="54">
        <f t="shared" si="12320"/>
        <v>0.002418751773</v>
      </c>
      <c r="BB1754" s="54">
        <f t="shared" ref="BB1754:BD1754" si="12321">AQ1754*(3/2)</f>
        <v>3.0093889</v>
      </c>
      <c r="BC1754" s="54">
        <f t="shared" si="12321"/>
        <v>0.0009536241357</v>
      </c>
      <c r="BD1754" s="54">
        <f t="shared" si="12321"/>
        <v>0</v>
      </c>
      <c r="BE1754" s="54">
        <f t="shared" ref="BE1754:BH1754" si="12322">AT1754</f>
        <v>2.30721078</v>
      </c>
      <c r="BF1754" s="54">
        <f t="shared" si="12322"/>
        <v>0.07083202186</v>
      </c>
      <c r="BG1754" s="54">
        <f t="shared" si="12322"/>
        <v>0.5106563125</v>
      </c>
      <c r="BH1754" s="54">
        <f t="shared" si="12322"/>
        <v>0.09907544872</v>
      </c>
      <c r="BI1754" s="54">
        <f t="shared" si="46"/>
        <v>12.00877793</v>
      </c>
      <c r="BJ1754" s="54">
        <f t="shared" si="47"/>
        <v>-24.01755586</v>
      </c>
      <c r="BK1754" s="56">
        <f t="shared" ref="BK1754:BN1754" si="12323">AO1754</f>
        <v>3.004121045</v>
      </c>
      <c r="BL1754" s="56">
        <f t="shared" si="12323"/>
        <v>0.001209375886</v>
      </c>
      <c r="BM1754" s="56">
        <f t="shared" si="12323"/>
        <v>2.006259266</v>
      </c>
      <c r="BN1754" s="56">
        <f t="shared" si="12323"/>
        <v>0.0006357494238</v>
      </c>
      <c r="BO1754" s="56">
        <f t="shared" si="49"/>
        <v>0</v>
      </c>
      <c r="BP1754" s="56">
        <f t="shared" si="50"/>
        <v>2.30721078</v>
      </c>
      <c r="BQ1754" s="56">
        <f t="shared" ref="BQ1754:BS1754" si="12324">AU1754</f>
        <v>0.07083202186</v>
      </c>
      <c r="BR1754" s="56">
        <f t="shared" si="12324"/>
        <v>0.5106563125</v>
      </c>
      <c r="BS1754" s="56">
        <f t="shared" si="12324"/>
        <v>0.09907544872</v>
      </c>
      <c r="BT1754" s="56">
        <f t="shared" si="52"/>
        <v>8</v>
      </c>
      <c r="BU1754" s="50">
        <f t="shared" ref="BU1754:BX1754" si="12325">AZ1754</f>
        <v>6.00824209</v>
      </c>
      <c r="BV1754" s="50">
        <f t="shared" si="12325"/>
        <v>0.002418751773</v>
      </c>
      <c r="BW1754" s="50">
        <f t="shared" si="12325"/>
        <v>3.0093889</v>
      </c>
      <c r="BX1754" s="50">
        <f t="shared" si="12325"/>
        <v>0.0009536241357</v>
      </c>
      <c r="BY1754" s="50">
        <f t="shared" si="54"/>
        <v>0</v>
      </c>
      <c r="BZ1754" s="50">
        <f t="shared" si="55"/>
        <v>2.30721078</v>
      </c>
      <c r="CA1754" s="50">
        <f t="shared" ref="CA1754:CC1754" si="12326">BF1754</f>
        <v>0.07083202186</v>
      </c>
      <c r="CB1754" s="50">
        <f t="shared" si="12326"/>
        <v>0.5106563125</v>
      </c>
      <c r="CC1754" s="50">
        <f t="shared" si="12326"/>
        <v>0.09907544872</v>
      </c>
      <c r="CD1754" s="50">
        <f t="shared" si="57"/>
        <v>12.00877793</v>
      </c>
      <c r="CE1754" s="57">
        <f t="shared" si="58"/>
        <v>37.36</v>
      </c>
      <c r="CF1754" s="57">
        <f t="shared" si="59"/>
        <v>0.02</v>
      </c>
      <c r="CG1754" s="57">
        <f t="shared" si="60"/>
        <v>21.17</v>
      </c>
      <c r="CH1754" s="57">
        <f t="shared" si="61"/>
        <v>0.01</v>
      </c>
      <c r="CI1754" s="58">
        <f t="shared" si="62"/>
        <v>0</v>
      </c>
      <c r="CJ1754" s="58">
        <f t="shared" si="63"/>
        <v>34.31</v>
      </c>
      <c r="CK1754" s="57">
        <f t="shared" si="64"/>
        <v>1.04</v>
      </c>
      <c r="CL1754" s="57">
        <f t="shared" si="65"/>
        <v>4.26</v>
      </c>
      <c r="CM1754" s="57">
        <f t="shared" si="66"/>
        <v>1.15</v>
      </c>
      <c r="CN1754" s="57">
        <f t="shared" si="67"/>
        <v>99.32</v>
      </c>
      <c r="CO1754" s="59">
        <f t="shared" si="68"/>
        <v>0.1709152755</v>
      </c>
      <c r="CP1754" s="59">
        <f t="shared" si="69"/>
        <v>0.7722171574</v>
      </c>
      <c r="CQ1754" s="59">
        <f t="shared" si="70"/>
        <v>0.02370728459</v>
      </c>
      <c r="CR1754" s="59">
        <f t="shared" si="71"/>
        <v>0.03316028255</v>
      </c>
      <c r="CS1754" s="60">
        <f t="shared" si="72"/>
        <v>17.09152755</v>
      </c>
      <c r="CT1754" s="60">
        <f t="shared" si="73"/>
        <v>3.316028255</v>
      </c>
      <c r="CU1754" s="60">
        <f t="shared" si="74"/>
        <v>79.5924442</v>
      </c>
      <c r="CV1754" s="61">
        <f t="shared" si="75"/>
        <v>0.1186179203</v>
      </c>
      <c r="CW1754" s="61">
        <f t="shared" si="76"/>
        <v>0.1480126286</v>
      </c>
      <c r="CX1754" s="62"/>
    </row>
    <row r="1755" ht="15.75" customHeight="1">
      <c r="A1755" s="17" t="s">
        <v>53</v>
      </c>
      <c r="B1755" s="87" t="s">
        <v>1069</v>
      </c>
      <c r="C1755" s="88" t="s">
        <v>1744</v>
      </c>
      <c r="D1755" s="89"/>
      <c r="E1755" s="89" t="s">
        <v>1745</v>
      </c>
      <c r="F1755" s="90">
        <v>101.0</v>
      </c>
      <c r="G1755" s="89" t="s">
        <v>1846</v>
      </c>
      <c r="H1755" s="91">
        <v>37.52</v>
      </c>
      <c r="I1755" s="92">
        <v>3.16</v>
      </c>
      <c r="J1755" s="92">
        <v>21.22</v>
      </c>
      <c r="K1755" s="92">
        <v>1.38</v>
      </c>
      <c r="L1755" s="92">
        <v>0.0</v>
      </c>
      <c r="M1755" s="92">
        <v>0.06</v>
      </c>
      <c r="N1755" s="92">
        <v>7.94</v>
      </c>
      <c r="O1755" s="92">
        <v>28.8</v>
      </c>
      <c r="P1755" s="92"/>
      <c r="Q1755" s="50">
        <f t="shared" si="8"/>
        <v>100.08</v>
      </c>
      <c r="R1755" s="51">
        <f t="shared" si="9"/>
        <v>12</v>
      </c>
      <c r="S1755" s="52">
        <f t="shared" si="10"/>
        <v>0.6244559727</v>
      </c>
      <c r="T1755" s="52">
        <f t="shared" si="11"/>
        <v>0</v>
      </c>
      <c r="U1755" s="52">
        <f t="shared" si="12"/>
        <v>0.4162363563</v>
      </c>
      <c r="V1755" s="52">
        <f t="shared" si="13"/>
        <v>0.0007895245878</v>
      </c>
      <c r="W1755" s="52">
        <f t="shared" si="14"/>
        <v>0</v>
      </c>
      <c r="X1755" s="52">
        <f t="shared" si="15"/>
        <v>0.4008551577</v>
      </c>
      <c r="Y1755" s="52">
        <f t="shared" si="16"/>
        <v>0.1119296732</v>
      </c>
      <c r="Z1755" s="52">
        <f t="shared" si="17"/>
        <v>0.0784033505</v>
      </c>
      <c r="AA1755" s="52">
        <f t="shared" si="18"/>
        <v>0.02460796656</v>
      </c>
      <c r="AB1755" s="52">
        <f t="shared" si="19"/>
        <v>1.657278002</v>
      </c>
      <c r="AC1755" s="53">
        <f t="shared" si="20"/>
        <v>4.980493829</v>
      </c>
      <c r="AD1755" s="54">
        <f t="shared" si="21"/>
        <v>1.248911945</v>
      </c>
      <c r="AE1755" s="54">
        <f t="shared" si="22"/>
        <v>0</v>
      </c>
      <c r="AF1755" s="54">
        <f t="shared" si="23"/>
        <v>0.6243545345</v>
      </c>
      <c r="AG1755" s="54">
        <f t="shared" si="24"/>
        <v>0.001184286882</v>
      </c>
      <c r="AH1755" s="54">
        <f t="shared" si="25"/>
        <v>0</v>
      </c>
      <c r="AI1755" s="54">
        <f t="shared" si="26"/>
        <v>0.4008551577</v>
      </c>
      <c r="AJ1755" s="54">
        <f t="shared" si="27"/>
        <v>0.1119296732</v>
      </c>
      <c r="AK1755" s="54">
        <f t="shared" si="28"/>
        <v>0.0784033505</v>
      </c>
      <c r="AL1755" s="54">
        <f t="shared" si="29"/>
        <v>0.02460796656</v>
      </c>
      <c r="AM1755" s="54">
        <f t="shared" si="30"/>
        <v>2.490246915</v>
      </c>
      <c r="AN1755" s="54">
        <f t="shared" si="31"/>
        <v>-4.980493829</v>
      </c>
      <c r="AO1755" s="55">
        <f t="shared" si="32"/>
        <v>3.014369211</v>
      </c>
      <c r="AP1755" s="55">
        <f t="shared" si="33"/>
        <v>0</v>
      </c>
      <c r="AQ1755" s="55">
        <f t="shared" si="34"/>
        <v>2.009253033</v>
      </c>
      <c r="AR1755" s="55">
        <f t="shared" si="35"/>
        <v>0.003811187197</v>
      </c>
      <c r="AS1755" s="55">
        <f t="shared" si="36"/>
        <v>0</v>
      </c>
      <c r="AT1755" s="55">
        <f t="shared" si="37"/>
        <v>1.935005025</v>
      </c>
      <c r="AU1755" s="55">
        <f t="shared" si="38"/>
        <v>0.5403060831</v>
      </c>
      <c r="AV1755" s="55">
        <f t="shared" si="39"/>
        <v>0.3784680684</v>
      </c>
      <c r="AW1755" s="55">
        <f t="shared" si="40"/>
        <v>0.1187873925</v>
      </c>
      <c r="AX1755" s="55">
        <f t="shared" si="41"/>
        <v>8</v>
      </c>
      <c r="AY1755" s="55">
        <f t="shared" si="42"/>
        <v>24.04180264</v>
      </c>
      <c r="AZ1755" s="54">
        <f t="shared" ref="AZ1755:BA1755" si="12327">AO1755*2</f>
        <v>6.028738421</v>
      </c>
      <c r="BA1755" s="54">
        <f t="shared" si="12327"/>
        <v>0</v>
      </c>
      <c r="BB1755" s="54">
        <f t="shared" ref="BB1755:BD1755" si="12328">AQ1755*(3/2)</f>
        <v>3.013879549</v>
      </c>
      <c r="BC1755" s="54">
        <f t="shared" si="12328"/>
        <v>0.005716780796</v>
      </c>
      <c r="BD1755" s="54">
        <f t="shared" si="12328"/>
        <v>0</v>
      </c>
      <c r="BE1755" s="54">
        <f t="shared" ref="BE1755:BH1755" si="12329">AT1755</f>
        <v>1.935005025</v>
      </c>
      <c r="BF1755" s="54">
        <f t="shared" si="12329"/>
        <v>0.5403060831</v>
      </c>
      <c r="BG1755" s="54">
        <f t="shared" si="12329"/>
        <v>0.3784680684</v>
      </c>
      <c r="BH1755" s="54">
        <f t="shared" si="12329"/>
        <v>0.1187873925</v>
      </c>
      <c r="BI1755" s="54">
        <f t="shared" si="46"/>
        <v>12.02090132</v>
      </c>
      <c r="BJ1755" s="54">
        <f t="shared" si="47"/>
        <v>-24.04180264</v>
      </c>
      <c r="BK1755" s="56">
        <f t="shared" ref="BK1755:BN1755" si="12330">AO1755</f>
        <v>3.014369211</v>
      </c>
      <c r="BL1755" s="56">
        <f t="shared" si="12330"/>
        <v>0</v>
      </c>
      <c r="BM1755" s="56">
        <f t="shared" si="12330"/>
        <v>2.009253033</v>
      </c>
      <c r="BN1755" s="56">
        <f t="shared" si="12330"/>
        <v>0.003811187197</v>
      </c>
      <c r="BO1755" s="56">
        <f t="shared" si="49"/>
        <v>0</v>
      </c>
      <c r="BP1755" s="56">
        <f t="shared" si="50"/>
        <v>1.935005025</v>
      </c>
      <c r="BQ1755" s="56">
        <f t="shared" ref="BQ1755:BS1755" si="12331">AU1755</f>
        <v>0.5403060831</v>
      </c>
      <c r="BR1755" s="56">
        <f t="shared" si="12331"/>
        <v>0.3784680684</v>
      </c>
      <c r="BS1755" s="56">
        <f t="shared" si="12331"/>
        <v>0.1187873925</v>
      </c>
      <c r="BT1755" s="56">
        <f t="shared" si="52"/>
        <v>8</v>
      </c>
      <c r="BU1755" s="50">
        <f t="shared" ref="BU1755:BX1755" si="12332">AZ1755</f>
        <v>6.028738421</v>
      </c>
      <c r="BV1755" s="50">
        <f t="shared" si="12332"/>
        <v>0</v>
      </c>
      <c r="BW1755" s="50">
        <f t="shared" si="12332"/>
        <v>3.013879549</v>
      </c>
      <c r="BX1755" s="50">
        <f t="shared" si="12332"/>
        <v>0.005716780796</v>
      </c>
      <c r="BY1755" s="50">
        <f t="shared" si="54"/>
        <v>0</v>
      </c>
      <c r="BZ1755" s="50">
        <f t="shared" si="55"/>
        <v>1.935005025</v>
      </c>
      <c r="CA1755" s="50">
        <f t="shared" ref="CA1755:CC1755" si="12333">BF1755</f>
        <v>0.5403060831</v>
      </c>
      <c r="CB1755" s="50">
        <f t="shared" si="12333"/>
        <v>0.3784680684</v>
      </c>
      <c r="CC1755" s="50">
        <f t="shared" si="12333"/>
        <v>0.1187873925</v>
      </c>
      <c r="CD1755" s="50">
        <f t="shared" si="57"/>
        <v>12.02090132</v>
      </c>
      <c r="CE1755" s="57">
        <f t="shared" si="58"/>
        <v>37.52</v>
      </c>
      <c r="CF1755" s="57">
        <f t="shared" si="59"/>
        <v>0</v>
      </c>
      <c r="CG1755" s="57">
        <f t="shared" si="60"/>
        <v>21.22</v>
      </c>
      <c r="CH1755" s="57">
        <f t="shared" si="61"/>
        <v>0.06</v>
      </c>
      <c r="CI1755" s="58">
        <f t="shared" si="62"/>
        <v>0</v>
      </c>
      <c r="CJ1755" s="58">
        <f t="shared" si="63"/>
        <v>28.8</v>
      </c>
      <c r="CK1755" s="57">
        <f t="shared" si="64"/>
        <v>7.94</v>
      </c>
      <c r="CL1755" s="57">
        <f t="shared" si="65"/>
        <v>3.16</v>
      </c>
      <c r="CM1755" s="57">
        <f t="shared" si="66"/>
        <v>1.38</v>
      </c>
      <c r="CN1755" s="57">
        <f t="shared" si="67"/>
        <v>100.08</v>
      </c>
      <c r="CO1755" s="59">
        <f t="shared" si="68"/>
        <v>0.1273203003</v>
      </c>
      <c r="CP1755" s="59">
        <f t="shared" si="69"/>
        <v>0.6509543118</v>
      </c>
      <c r="CQ1755" s="59">
        <f t="shared" si="70"/>
        <v>0.1817641659</v>
      </c>
      <c r="CR1755" s="59">
        <f t="shared" si="71"/>
        <v>0.03996122198</v>
      </c>
      <c r="CS1755" s="60">
        <f t="shared" si="72"/>
        <v>12.73203003</v>
      </c>
      <c r="CT1755" s="60">
        <f t="shared" si="73"/>
        <v>3.996122198</v>
      </c>
      <c r="CU1755" s="60">
        <f t="shared" si="74"/>
        <v>83.27184777</v>
      </c>
      <c r="CV1755" s="61">
        <f t="shared" si="75"/>
        <v>0.1036213721</v>
      </c>
      <c r="CW1755" s="61">
        <f t="shared" si="76"/>
        <v>0.1102593801</v>
      </c>
      <c r="CX1755" s="62"/>
    </row>
    <row r="1756" ht="15.75" customHeight="1">
      <c r="A1756" s="17" t="s">
        <v>53</v>
      </c>
      <c r="B1756" s="87" t="s">
        <v>1069</v>
      </c>
      <c r="C1756" s="93" t="s">
        <v>1744</v>
      </c>
      <c r="D1756" s="89"/>
      <c r="E1756" s="89" t="s">
        <v>1745</v>
      </c>
      <c r="F1756" s="90">
        <v>102.0</v>
      </c>
      <c r="G1756" s="89" t="s">
        <v>1847</v>
      </c>
      <c r="H1756" s="91">
        <v>37.18</v>
      </c>
      <c r="I1756" s="92">
        <v>3.43</v>
      </c>
      <c r="J1756" s="92">
        <v>21.26</v>
      </c>
      <c r="K1756" s="92">
        <v>2.29</v>
      </c>
      <c r="L1756" s="92">
        <v>0.03</v>
      </c>
      <c r="M1756" s="92">
        <v>0.0</v>
      </c>
      <c r="N1756" s="92">
        <v>4.66</v>
      </c>
      <c r="O1756" s="92">
        <v>30.71</v>
      </c>
      <c r="P1756" s="92"/>
      <c r="Q1756" s="50">
        <f t="shared" si="8"/>
        <v>99.56</v>
      </c>
      <c r="R1756" s="51">
        <f t="shared" si="9"/>
        <v>12</v>
      </c>
      <c r="S1756" s="52">
        <f t="shared" si="10"/>
        <v>0.6187972565</v>
      </c>
      <c r="T1756" s="52">
        <f t="shared" si="11"/>
        <v>0.0003754749758</v>
      </c>
      <c r="U1756" s="52">
        <f t="shared" si="12"/>
        <v>0.4170209678</v>
      </c>
      <c r="V1756" s="52">
        <f t="shared" si="13"/>
        <v>0</v>
      </c>
      <c r="W1756" s="52">
        <f t="shared" si="14"/>
        <v>0</v>
      </c>
      <c r="X1756" s="52">
        <f t="shared" si="15"/>
        <v>0.427439649</v>
      </c>
      <c r="Y1756" s="52">
        <f t="shared" si="16"/>
        <v>0.06569172256</v>
      </c>
      <c r="Z1756" s="52">
        <f t="shared" si="17"/>
        <v>0.08510237096</v>
      </c>
      <c r="AA1756" s="52">
        <f t="shared" si="18"/>
        <v>0.040834959</v>
      </c>
      <c r="AB1756" s="52">
        <f t="shared" si="19"/>
        <v>1.655262401</v>
      </c>
      <c r="AC1756" s="53">
        <f t="shared" si="20"/>
        <v>4.965891232</v>
      </c>
      <c r="AD1756" s="54">
        <f t="shared" si="21"/>
        <v>1.237594513</v>
      </c>
      <c r="AE1756" s="54">
        <f t="shared" si="22"/>
        <v>0.0007509499517</v>
      </c>
      <c r="AF1756" s="54">
        <f t="shared" si="23"/>
        <v>0.6255314516</v>
      </c>
      <c r="AG1756" s="54">
        <f t="shared" si="24"/>
        <v>0</v>
      </c>
      <c r="AH1756" s="54">
        <f t="shared" si="25"/>
        <v>0</v>
      </c>
      <c r="AI1756" s="54">
        <f t="shared" si="26"/>
        <v>0.427439649</v>
      </c>
      <c r="AJ1756" s="54">
        <f t="shared" si="27"/>
        <v>0.06569172256</v>
      </c>
      <c r="AK1756" s="54">
        <f t="shared" si="28"/>
        <v>0.08510237096</v>
      </c>
      <c r="AL1756" s="54">
        <f t="shared" si="29"/>
        <v>0.040834959</v>
      </c>
      <c r="AM1756" s="54">
        <f t="shared" si="30"/>
        <v>2.482945616</v>
      </c>
      <c r="AN1756" s="54">
        <f t="shared" si="31"/>
        <v>-4.965891232</v>
      </c>
      <c r="AO1756" s="55">
        <f t="shared" si="32"/>
        <v>2.990690811</v>
      </c>
      <c r="AP1756" s="55">
        <f t="shared" si="33"/>
        <v>0.001814697057</v>
      </c>
      <c r="AQ1756" s="55">
        <f t="shared" si="34"/>
        <v>2.015491768</v>
      </c>
      <c r="AR1756" s="55">
        <f t="shared" si="35"/>
        <v>0</v>
      </c>
      <c r="AS1756" s="55">
        <f t="shared" si="36"/>
        <v>0</v>
      </c>
      <c r="AT1756" s="55">
        <f t="shared" si="37"/>
        <v>2.065845989</v>
      </c>
      <c r="AU1756" s="55">
        <f t="shared" si="38"/>
        <v>0.3174927312</v>
      </c>
      <c r="AV1756" s="55">
        <f t="shared" si="39"/>
        <v>0.4113057648</v>
      </c>
      <c r="AW1756" s="55">
        <f t="shared" si="40"/>
        <v>0.1973582387</v>
      </c>
      <c r="AX1756" s="55">
        <f t="shared" si="41"/>
        <v>8</v>
      </c>
      <c r="AY1756" s="55">
        <f t="shared" si="42"/>
        <v>24.00050278</v>
      </c>
      <c r="AZ1756" s="54">
        <f t="shared" ref="AZ1756:BA1756" si="12334">AO1756*2</f>
        <v>5.981381622</v>
      </c>
      <c r="BA1756" s="54">
        <f t="shared" si="12334"/>
        <v>0.003629394113</v>
      </c>
      <c r="BB1756" s="54">
        <f t="shared" ref="BB1756:BD1756" si="12335">AQ1756*(3/2)</f>
        <v>3.023237651</v>
      </c>
      <c r="BC1756" s="54">
        <f t="shared" si="12335"/>
        <v>0</v>
      </c>
      <c r="BD1756" s="54">
        <f t="shared" si="12335"/>
        <v>0</v>
      </c>
      <c r="BE1756" s="54">
        <f t="shared" ref="BE1756:BH1756" si="12336">AT1756</f>
        <v>2.065845989</v>
      </c>
      <c r="BF1756" s="54">
        <f t="shared" si="12336"/>
        <v>0.3174927312</v>
      </c>
      <c r="BG1756" s="54">
        <f t="shared" si="12336"/>
        <v>0.4113057648</v>
      </c>
      <c r="BH1756" s="54">
        <f t="shared" si="12336"/>
        <v>0.1973582387</v>
      </c>
      <c r="BI1756" s="54">
        <f t="shared" si="46"/>
        <v>12.00025139</v>
      </c>
      <c r="BJ1756" s="54">
        <f t="shared" si="47"/>
        <v>-24.00050278</v>
      </c>
      <c r="BK1756" s="56">
        <f t="shared" ref="BK1756:BN1756" si="12337">AO1756</f>
        <v>2.990690811</v>
      </c>
      <c r="BL1756" s="56">
        <f t="shared" si="12337"/>
        <v>0.001814697057</v>
      </c>
      <c r="BM1756" s="56">
        <f t="shared" si="12337"/>
        <v>2.015491768</v>
      </c>
      <c r="BN1756" s="56">
        <f t="shared" si="12337"/>
        <v>0</v>
      </c>
      <c r="BO1756" s="56">
        <f t="shared" si="49"/>
        <v>0</v>
      </c>
      <c r="BP1756" s="56">
        <f t="shared" si="50"/>
        <v>2.065845989</v>
      </c>
      <c r="BQ1756" s="56">
        <f t="shared" ref="BQ1756:BS1756" si="12338">AU1756</f>
        <v>0.3174927312</v>
      </c>
      <c r="BR1756" s="56">
        <f t="shared" si="12338"/>
        <v>0.4113057648</v>
      </c>
      <c r="BS1756" s="56">
        <f t="shared" si="12338"/>
        <v>0.1973582387</v>
      </c>
      <c r="BT1756" s="56">
        <f t="shared" si="52"/>
        <v>8</v>
      </c>
      <c r="BU1756" s="50">
        <f t="shared" ref="BU1756:BX1756" si="12339">AZ1756</f>
        <v>5.981381622</v>
      </c>
      <c r="BV1756" s="50">
        <f t="shared" si="12339"/>
        <v>0.003629394113</v>
      </c>
      <c r="BW1756" s="50">
        <f t="shared" si="12339"/>
        <v>3.023237651</v>
      </c>
      <c r="BX1756" s="50">
        <f t="shared" si="12339"/>
        <v>0</v>
      </c>
      <c r="BY1756" s="50">
        <f t="shared" si="54"/>
        <v>0</v>
      </c>
      <c r="BZ1756" s="50">
        <f t="shared" si="55"/>
        <v>2.065845989</v>
      </c>
      <c r="CA1756" s="50">
        <f t="shared" ref="CA1756:CC1756" si="12340">BF1756</f>
        <v>0.3174927312</v>
      </c>
      <c r="CB1756" s="50">
        <f t="shared" si="12340"/>
        <v>0.4113057648</v>
      </c>
      <c r="CC1756" s="50">
        <f t="shared" si="12340"/>
        <v>0.1973582387</v>
      </c>
      <c r="CD1756" s="50">
        <f t="shared" si="57"/>
        <v>12.00025139</v>
      </c>
      <c r="CE1756" s="57">
        <f t="shared" si="58"/>
        <v>37.18</v>
      </c>
      <c r="CF1756" s="57">
        <f t="shared" si="59"/>
        <v>0.03</v>
      </c>
      <c r="CG1756" s="57">
        <f t="shared" si="60"/>
        <v>21.26</v>
      </c>
      <c r="CH1756" s="57">
        <f t="shared" si="61"/>
        <v>0</v>
      </c>
      <c r="CI1756" s="58">
        <f t="shared" si="62"/>
        <v>0</v>
      </c>
      <c r="CJ1756" s="58">
        <f t="shared" si="63"/>
        <v>30.71</v>
      </c>
      <c r="CK1756" s="57">
        <f t="shared" si="64"/>
        <v>4.66</v>
      </c>
      <c r="CL1756" s="57">
        <f t="shared" si="65"/>
        <v>3.43</v>
      </c>
      <c r="CM1756" s="57">
        <f t="shared" si="66"/>
        <v>2.29</v>
      </c>
      <c r="CN1756" s="57">
        <f t="shared" si="67"/>
        <v>99.56</v>
      </c>
      <c r="CO1756" s="59">
        <f t="shared" si="68"/>
        <v>0.1374683791</v>
      </c>
      <c r="CP1756" s="59">
        <f t="shared" si="69"/>
        <v>0.6904559186</v>
      </c>
      <c r="CQ1756" s="59">
        <f t="shared" si="70"/>
        <v>0.1061137841</v>
      </c>
      <c r="CR1756" s="59">
        <f t="shared" si="71"/>
        <v>0.06596191812</v>
      </c>
      <c r="CS1756" s="60">
        <f t="shared" si="72"/>
        <v>13.74683791</v>
      </c>
      <c r="CT1756" s="60">
        <f t="shared" si="73"/>
        <v>6.596191812</v>
      </c>
      <c r="CU1756" s="60">
        <f t="shared" si="74"/>
        <v>79.65697028</v>
      </c>
      <c r="CV1756" s="61">
        <f t="shared" si="75"/>
        <v>0.1346961077</v>
      </c>
      <c r="CW1756" s="61">
        <f t="shared" si="76"/>
        <v>0.1190476163</v>
      </c>
      <c r="CX1756" s="62"/>
    </row>
    <row r="1757" ht="15.75" customHeight="1">
      <c r="A1757" s="17" t="s">
        <v>53</v>
      </c>
      <c r="B1757" s="87" t="s">
        <v>1069</v>
      </c>
      <c r="C1757" s="88" t="s">
        <v>1744</v>
      </c>
      <c r="D1757" s="89"/>
      <c r="E1757" s="89" t="s">
        <v>1745</v>
      </c>
      <c r="F1757" s="90">
        <v>103.0</v>
      </c>
      <c r="G1757" s="89" t="s">
        <v>1848</v>
      </c>
      <c r="H1757" s="91">
        <v>37.3</v>
      </c>
      <c r="I1757" s="92">
        <v>4.02</v>
      </c>
      <c r="J1757" s="92">
        <v>21.52</v>
      </c>
      <c r="K1757" s="92">
        <v>1.83</v>
      </c>
      <c r="L1757" s="92">
        <v>0.04</v>
      </c>
      <c r="M1757" s="92">
        <v>0.01</v>
      </c>
      <c r="N1757" s="92">
        <v>5.44</v>
      </c>
      <c r="O1757" s="92">
        <v>29.73</v>
      </c>
      <c r="P1757" s="92"/>
      <c r="Q1757" s="50">
        <f t="shared" si="8"/>
        <v>99.89</v>
      </c>
      <c r="R1757" s="51">
        <f t="shared" si="9"/>
        <v>12</v>
      </c>
      <c r="S1757" s="52">
        <f t="shared" si="10"/>
        <v>0.6207944505</v>
      </c>
      <c r="T1757" s="52">
        <f t="shared" si="11"/>
        <v>0.0005006333011</v>
      </c>
      <c r="U1757" s="52">
        <f t="shared" si="12"/>
        <v>0.422120942</v>
      </c>
      <c r="V1757" s="52">
        <f t="shared" si="13"/>
        <v>0.0001315874313</v>
      </c>
      <c r="W1757" s="52">
        <f t="shared" si="14"/>
        <v>0</v>
      </c>
      <c r="X1757" s="52">
        <f t="shared" si="15"/>
        <v>0.4137994388</v>
      </c>
      <c r="Y1757" s="52">
        <f t="shared" si="16"/>
        <v>0.07668733278</v>
      </c>
      <c r="Z1757" s="52">
        <f t="shared" si="17"/>
        <v>0.09974097121</v>
      </c>
      <c r="AA1757" s="52">
        <f t="shared" si="18"/>
        <v>0.03263230348</v>
      </c>
      <c r="AB1757" s="52">
        <f t="shared" si="19"/>
        <v>1.666407659</v>
      </c>
      <c r="AC1757" s="53">
        <f t="shared" si="20"/>
        <v>4.997658016</v>
      </c>
      <c r="AD1757" s="54">
        <f t="shared" si="21"/>
        <v>1.241588901</v>
      </c>
      <c r="AE1757" s="54">
        <f t="shared" si="22"/>
        <v>0.001001266602</v>
      </c>
      <c r="AF1757" s="54">
        <f t="shared" si="23"/>
        <v>0.6331814129</v>
      </c>
      <c r="AG1757" s="54">
        <f t="shared" si="24"/>
        <v>0.0001973811469</v>
      </c>
      <c r="AH1757" s="54">
        <f t="shared" si="25"/>
        <v>0</v>
      </c>
      <c r="AI1757" s="54">
        <f t="shared" si="26"/>
        <v>0.4137994388</v>
      </c>
      <c r="AJ1757" s="54">
        <f t="shared" si="27"/>
        <v>0.07668733278</v>
      </c>
      <c r="AK1757" s="54">
        <f t="shared" si="28"/>
        <v>0.09974097121</v>
      </c>
      <c r="AL1757" s="54">
        <f t="shared" si="29"/>
        <v>0.03263230348</v>
      </c>
      <c r="AM1757" s="54">
        <f t="shared" si="30"/>
        <v>2.498829008</v>
      </c>
      <c r="AN1757" s="54">
        <f t="shared" si="31"/>
        <v>-4.997658016</v>
      </c>
      <c r="AO1757" s="55">
        <f t="shared" si="32"/>
        <v>2.98027651</v>
      </c>
      <c r="AP1757" s="55">
        <f t="shared" si="33"/>
        <v>0.002403413346</v>
      </c>
      <c r="AQ1757" s="55">
        <f t="shared" si="34"/>
        <v>2.026495448</v>
      </c>
      <c r="AR1757" s="55">
        <f t="shared" si="35"/>
        <v>0.0006317178419</v>
      </c>
      <c r="AS1757" s="55">
        <f t="shared" si="36"/>
        <v>0</v>
      </c>
      <c r="AT1757" s="55">
        <f t="shared" si="37"/>
        <v>1.986546024</v>
      </c>
      <c r="AU1757" s="55">
        <f t="shared" si="38"/>
        <v>0.3681564104</v>
      </c>
      <c r="AV1757" s="55">
        <f t="shared" si="39"/>
        <v>0.4788310742</v>
      </c>
      <c r="AW1757" s="55">
        <f t="shared" si="40"/>
        <v>0.1566594023</v>
      </c>
      <c r="AX1757" s="55">
        <f t="shared" si="41"/>
        <v>8</v>
      </c>
      <c r="AY1757" s="55">
        <f t="shared" si="42"/>
        <v>23.99248701</v>
      </c>
      <c r="AZ1757" s="54">
        <f t="shared" ref="AZ1757:BA1757" si="12341">AO1757*2</f>
        <v>5.96055302</v>
      </c>
      <c r="BA1757" s="54">
        <f t="shared" si="12341"/>
        <v>0.004806826693</v>
      </c>
      <c r="BB1757" s="54">
        <f t="shared" ref="BB1757:BD1757" si="12342">AQ1757*(3/2)</f>
        <v>3.039743171</v>
      </c>
      <c r="BC1757" s="54">
        <f t="shared" si="12342"/>
        <v>0.0009475767629</v>
      </c>
      <c r="BD1757" s="54">
        <f t="shared" si="12342"/>
        <v>0</v>
      </c>
      <c r="BE1757" s="54">
        <f t="shared" ref="BE1757:BH1757" si="12343">AT1757</f>
        <v>1.986546024</v>
      </c>
      <c r="BF1757" s="54">
        <f t="shared" si="12343"/>
        <v>0.3681564104</v>
      </c>
      <c r="BG1757" s="54">
        <f t="shared" si="12343"/>
        <v>0.4788310742</v>
      </c>
      <c r="BH1757" s="54">
        <f t="shared" si="12343"/>
        <v>0.1566594023</v>
      </c>
      <c r="BI1757" s="54">
        <f t="shared" si="46"/>
        <v>11.99624351</v>
      </c>
      <c r="BJ1757" s="54">
        <f t="shared" si="47"/>
        <v>-23.99248701</v>
      </c>
      <c r="BK1757" s="56">
        <f t="shared" ref="BK1757:BN1757" si="12344">AO1757</f>
        <v>2.98027651</v>
      </c>
      <c r="BL1757" s="56">
        <f t="shared" si="12344"/>
        <v>0.002403413346</v>
      </c>
      <c r="BM1757" s="56">
        <f t="shared" si="12344"/>
        <v>2.026495448</v>
      </c>
      <c r="BN1757" s="56">
        <f t="shared" si="12344"/>
        <v>0.0006317178419</v>
      </c>
      <c r="BO1757" s="56">
        <f t="shared" si="49"/>
        <v>0.00751298758</v>
      </c>
      <c r="BP1757" s="56">
        <f t="shared" si="50"/>
        <v>1.979033037</v>
      </c>
      <c r="BQ1757" s="56">
        <f t="shared" ref="BQ1757:BS1757" si="12345">AU1757</f>
        <v>0.3681564104</v>
      </c>
      <c r="BR1757" s="56">
        <f t="shared" si="12345"/>
        <v>0.4788310742</v>
      </c>
      <c r="BS1757" s="56">
        <f t="shared" si="12345"/>
        <v>0.1566594023</v>
      </c>
      <c r="BT1757" s="56">
        <f t="shared" si="52"/>
        <v>8</v>
      </c>
      <c r="BU1757" s="50">
        <f t="shared" ref="BU1757:BX1757" si="12346">AZ1757</f>
        <v>5.96055302</v>
      </c>
      <c r="BV1757" s="50">
        <f t="shared" si="12346"/>
        <v>0.004806826693</v>
      </c>
      <c r="BW1757" s="50">
        <f t="shared" si="12346"/>
        <v>3.039743171</v>
      </c>
      <c r="BX1757" s="50">
        <f t="shared" si="12346"/>
        <v>0.0009475767629</v>
      </c>
      <c r="BY1757" s="50">
        <f t="shared" si="54"/>
        <v>0.01126948137</v>
      </c>
      <c r="BZ1757" s="50">
        <f t="shared" si="55"/>
        <v>1.979033037</v>
      </c>
      <c r="CA1757" s="50">
        <f t="shared" ref="CA1757:CC1757" si="12347">BF1757</f>
        <v>0.3681564104</v>
      </c>
      <c r="CB1757" s="50">
        <f t="shared" si="12347"/>
        <v>0.4788310742</v>
      </c>
      <c r="CC1757" s="50">
        <f t="shared" si="12347"/>
        <v>0.1566594023</v>
      </c>
      <c r="CD1757" s="50">
        <f t="shared" si="57"/>
        <v>12</v>
      </c>
      <c r="CE1757" s="57">
        <f t="shared" si="58"/>
        <v>37.3</v>
      </c>
      <c r="CF1757" s="57">
        <f t="shared" si="59"/>
        <v>0.04</v>
      </c>
      <c r="CG1757" s="57">
        <f t="shared" si="60"/>
        <v>21.52</v>
      </c>
      <c r="CH1757" s="57">
        <f t="shared" si="61"/>
        <v>0.01</v>
      </c>
      <c r="CI1757" s="58">
        <f t="shared" si="62"/>
        <v>0.1249561528</v>
      </c>
      <c r="CJ1757" s="58">
        <f t="shared" si="63"/>
        <v>29.61756308</v>
      </c>
      <c r="CK1757" s="57">
        <f t="shared" si="64"/>
        <v>5.44</v>
      </c>
      <c r="CL1757" s="57">
        <f t="shared" si="65"/>
        <v>4.02</v>
      </c>
      <c r="CM1757" s="57">
        <f t="shared" si="66"/>
        <v>1.83</v>
      </c>
      <c r="CN1757" s="57">
        <f t="shared" si="67"/>
        <v>99.90251923</v>
      </c>
      <c r="CO1757" s="59">
        <f t="shared" si="68"/>
        <v>0.1605371969</v>
      </c>
      <c r="CP1757" s="59">
        <f t="shared" si="69"/>
        <v>0.6635083507</v>
      </c>
      <c r="CQ1757" s="59">
        <f t="shared" si="70"/>
        <v>0.1234314173</v>
      </c>
      <c r="CR1757" s="59">
        <f t="shared" si="71"/>
        <v>0.05252303509</v>
      </c>
      <c r="CS1757" s="60">
        <f t="shared" si="72"/>
        <v>16.05371969</v>
      </c>
      <c r="CT1757" s="60">
        <f t="shared" si="73"/>
        <v>5.252303509</v>
      </c>
      <c r="CU1757" s="60">
        <f t="shared" si="74"/>
        <v>78.6939768</v>
      </c>
      <c r="CV1757" s="61">
        <f t="shared" si="75"/>
        <v>0.1327916335</v>
      </c>
      <c r="CW1757" s="61">
        <f t="shared" si="76"/>
        <v>0.1390252125</v>
      </c>
      <c r="CX1757" s="62"/>
    </row>
    <row r="1758" ht="15.75" customHeight="1">
      <c r="A1758" s="17" t="s">
        <v>53</v>
      </c>
      <c r="B1758" s="87" t="s">
        <v>1069</v>
      </c>
      <c r="C1758" s="93" t="s">
        <v>1744</v>
      </c>
      <c r="D1758" s="89"/>
      <c r="E1758" s="89" t="s">
        <v>1745</v>
      </c>
      <c r="F1758" s="90">
        <v>104.0</v>
      </c>
      <c r="G1758" s="89" t="s">
        <v>1849</v>
      </c>
      <c r="H1758" s="91">
        <v>36.75</v>
      </c>
      <c r="I1758" s="92">
        <v>2.9</v>
      </c>
      <c r="J1758" s="92">
        <v>21.11</v>
      </c>
      <c r="K1758" s="92">
        <v>0.95</v>
      </c>
      <c r="L1758" s="92">
        <v>0.0</v>
      </c>
      <c r="M1758" s="92">
        <v>0.01</v>
      </c>
      <c r="N1758" s="92">
        <v>16.89</v>
      </c>
      <c r="O1758" s="92">
        <v>21.25</v>
      </c>
      <c r="P1758" s="92"/>
      <c r="Q1758" s="50">
        <f t="shared" si="8"/>
        <v>99.86</v>
      </c>
      <c r="R1758" s="51">
        <f t="shared" si="9"/>
        <v>12</v>
      </c>
      <c r="S1758" s="52">
        <f t="shared" si="10"/>
        <v>0.6116406449</v>
      </c>
      <c r="T1758" s="52">
        <f t="shared" si="11"/>
        <v>0</v>
      </c>
      <c r="U1758" s="52">
        <f t="shared" si="12"/>
        <v>0.4140786749</v>
      </c>
      <c r="V1758" s="52">
        <f t="shared" si="13"/>
        <v>0.0001315874313</v>
      </c>
      <c r="W1758" s="52">
        <f t="shared" si="14"/>
        <v>0</v>
      </c>
      <c r="X1758" s="52">
        <f t="shared" si="15"/>
        <v>0.2957698646</v>
      </c>
      <c r="Y1758" s="52">
        <f t="shared" si="16"/>
        <v>0.2380972519</v>
      </c>
      <c r="Z1758" s="52">
        <f t="shared" si="17"/>
        <v>0.07195244192</v>
      </c>
      <c r="AA1758" s="52">
        <f t="shared" si="18"/>
        <v>0.01694026684</v>
      </c>
      <c r="AB1758" s="52">
        <f t="shared" si="19"/>
        <v>1.648610733</v>
      </c>
      <c r="AC1758" s="53">
        <f t="shared" si="20"/>
        <v>4.934713017</v>
      </c>
      <c r="AD1758" s="54">
        <f t="shared" si="21"/>
        <v>1.22328129</v>
      </c>
      <c r="AE1758" s="54">
        <f t="shared" si="22"/>
        <v>0</v>
      </c>
      <c r="AF1758" s="54">
        <f t="shared" si="23"/>
        <v>0.6211180124</v>
      </c>
      <c r="AG1758" s="54">
        <f t="shared" si="24"/>
        <v>0.0001973811469</v>
      </c>
      <c r="AH1758" s="54">
        <f t="shared" si="25"/>
        <v>0</v>
      </c>
      <c r="AI1758" s="54">
        <f t="shared" si="26"/>
        <v>0.2957698646</v>
      </c>
      <c r="AJ1758" s="54">
        <f t="shared" si="27"/>
        <v>0.2380972519</v>
      </c>
      <c r="AK1758" s="54">
        <f t="shared" si="28"/>
        <v>0.07195244192</v>
      </c>
      <c r="AL1758" s="54">
        <f t="shared" si="29"/>
        <v>0.01694026684</v>
      </c>
      <c r="AM1758" s="54">
        <f t="shared" si="30"/>
        <v>2.467356509</v>
      </c>
      <c r="AN1758" s="54">
        <f t="shared" si="31"/>
        <v>-4.934713017</v>
      </c>
      <c r="AO1758" s="55">
        <f t="shared" si="32"/>
        <v>2.968029422</v>
      </c>
      <c r="AP1758" s="55">
        <f t="shared" si="33"/>
        <v>0</v>
      </c>
      <c r="AQ1758" s="55">
        <f t="shared" si="34"/>
        <v>2.009346011</v>
      </c>
      <c r="AR1758" s="55">
        <f t="shared" si="35"/>
        <v>0.0006385373027</v>
      </c>
      <c r="AS1758" s="55">
        <f t="shared" si="36"/>
        <v>0</v>
      </c>
      <c r="AT1758" s="55">
        <f t="shared" si="37"/>
        <v>1.435244154</v>
      </c>
      <c r="AU1758" s="55">
        <f t="shared" si="38"/>
        <v>1.155383729</v>
      </c>
      <c r="AV1758" s="55">
        <f t="shared" si="39"/>
        <v>0.3491543055</v>
      </c>
      <c r="AW1758" s="55">
        <f t="shared" si="40"/>
        <v>0.08220384109</v>
      </c>
      <c r="AX1758" s="55">
        <f t="shared" si="41"/>
        <v>8</v>
      </c>
      <c r="AY1758" s="55">
        <f t="shared" si="42"/>
        <v>23.94604339</v>
      </c>
      <c r="AZ1758" s="54">
        <f t="shared" ref="AZ1758:BA1758" si="12348">AO1758*2</f>
        <v>5.936058843</v>
      </c>
      <c r="BA1758" s="54">
        <f t="shared" si="12348"/>
        <v>0</v>
      </c>
      <c r="BB1758" s="54">
        <f t="shared" ref="BB1758:BD1758" si="12349">AQ1758*(3/2)</f>
        <v>3.014019017</v>
      </c>
      <c r="BC1758" s="54">
        <f t="shared" si="12349"/>
        <v>0.000957805954</v>
      </c>
      <c r="BD1758" s="54">
        <f t="shared" si="12349"/>
        <v>0</v>
      </c>
      <c r="BE1758" s="54">
        <f t="shared" ref="BE1758:BH1758" si="12350">AT1758</f>
        <v>1.435244154</v>
      </c>
      <c r="BF1758" s="54">
        <f t="shared" si="12350"/>
        <v>1.155383729</v>
      </c>
      <c r="BG1758" s="54">
        <f t="shared" si="12350"/>
        <v>0.3491543055</v>
      </c>
      <c r="BH1758" s="54">
        <f t="shared" si="12350"/>
        <v>0.08220384109</v>
      </c>
      <c r="BI1758" s="54">
        <f t="shared" si="46"/>
        <v>11.9730217</v>
      </c>
      <c r="BJ1758" s="54">
        <f t="shared" si="47"/>
        <v>-23.94604339</v>
      </c>
      <c r="BK1758" s="56">
        <f t="shared" ref="BK1758:BN1758" si="12351">AO1758</f>
        <v>2.968029422</v>
      </c>
      <c r="BL1758" s="56">
        <f t="shared" si="12351"/>
        <v>0</v>
      </c>
      <c r="BM1758" s="56">
        <f t="shared" si="12351"/>
        <v>2.009346011</v>
      </c>
      <c r="BN1758" s="56">
        <f t="shared" si="12351"/>
        <v>0.0006385373027</v>
      </c>
      <c r="BO1758" s="56">
        <f t="shared" si="49"/>
        <v>0.05395660811</v>
      </c>
      <c r="BP1758" s="56">
        <f t="shared" si="50"/>
        <v>1.381287546</v>
      </c>
      <c r="BQ1758" s="56">
        <f t="shared" ref="BQ1758:BS1758" si="12352">AU1758</f>
        <v>1.155383729</v>
      </c>
      <c r="BR1758" s="56">
        <f t="shared" si="12352"/>
        <v>0.3491543055</v>
      </c>
      <c r="BS1758" s="56">
        <f t="shared" si="12352"/>
        <v>0.08220384109</v>
      </c>
      <c r="BT1758" s="56">
        <f t="shared" si="52"/>
        <v>8</v>
      </c>
      <c r="BU1758" s="50">
        <f t="shared" ref="BU1758:BX1758" si="12353">AZ1758</f>
        <v>5.936058843</v>
      </c>
      <c r="BV1758" s="50">
        <f t="shared" si="12353"/>
        <v>0</v>
      </c>
      <c r="BW1758" s="50">
        <f t="shared" si="12353"/>
        <v>3.014019017</v>
      </c>
      <c r="BX1758" s="50">
        <f t="shared" si="12353"/>
        <v>0.000957805954</v>
      </c>
      <c r="BY1758" s="50">
        <f t="shared" si="54"/>
        <v>0.08093491216</v>
      </c>
      <c r="BZ1758" s="50">
        <f t="shared" si="55"/>
        <v>1.381287546</v>
      </c>
      <c r="CA1758" s="50">
        <f t="shared" ref="CA1758:CC1758" si="12354">BF1758</f>
        <v>1.155383729</v>
      </c>
      <c r="CB1758" s="50">
        <f t="shared" si="12354"/>
        <v>0.3491543055</v>
      </c>
      <c r="CC1758" s="50">
        <f t="shared" si="12354"/>
        <v>0.08220384109</v>
      </c>
      <c r="CD1758" s="50">
        <f t="shared" si="57"/>
        <v>12</v>
      </c>
      <c r="CE1758" s="57">
        <f t="shared" si="58"/>
        <v>36.75</v>
      </c>
      <c r="CF1758" s="57">
        <f t="shared" si="59"/>
        <v>0</v>
      </c>
      <c r="CG1758" s="57">
        <f t="shared" si="60"/>
        <v>21.11</v>
      </c>
      <c r="CH1758" s="57">
        <f t="shared" si="61"/>
        <v>0.01</v>
      </c>
      <c r="CI1758" s="58">
        <f t="shared" si="62"/>
        <v>0.8878231903</v>
      </c>
      <c r="CJ1758" s="58">
        <f t="shared" si="63"/>
        <v>20.45112692</v>
      </c>
      <c r="CK1758" s="57">
        <f t="shared" si="64"/>
        <v>16.89</v>
      </c>
      <c r="CL1758" s="57">
        <f t="shared" si="65"/>
        <v>2.9</v>
      </c>
      <c r="CM1758" s="57">
        <f t="shared" si="66"/>
        <v>0.95</v>
      </c>
      <c r="CN1758" s="57">
        <f t="shared" si="67"/>
        <v>99.94895011</v>
      </c>
      <c r="CO1758" s="59">
        <f t="shared" si="68"/>
        <v>0.1176384246</v>
      </c>
      <c r="CP1758" s="59">
        <f t="shared" si="69"/>
        <v>0.4653887647</v>
      </c>
      <c r="CQ1758" s="59">
        <f t="shared" si="70"/>
        <v>0.3892763732</v>
      </c>
      <c r="CR1758" s="59">
        <f t="shared" si="71"/>
        <v>0.02769643741</v>
      </c>
      <c r="CS1758" s="60">
        <f t="shared" si="72"/>
        <v>11.76384246</v>
      </c>
      <c r="CT1758" s="60">
        <f t="shared" si="73"/>
        <v>2.769643741</v>
      </c>
      <c r="CU1758" s="60">
        <f t="shared" si="74"/>
        <v>85.46651379</v>
      </c>
      <c r="CV1758" s="61">
        <f t="shared" si="75"/>
        <v>0.08651564973</v>
      </c>
      <c r="CW1758" s="61">
        <f t="shared" si="76"/>
        <v>0.1018748757</v>
      </c>
      <c r="CX1758" s="62"/>
    </row>
    <row r="1759" ht="15.75" customHeight="1">
      <c r="A1759" s="17" t="s">
        <v>53</v>
      </c>
      <c r="B1759" s="87" t="s">
        <v>1069</v>
      </c>
      <c r="C1759" s="88" t="s">
        <v>1744</v>
      </c>
      <c r="D1759" s="89"/>
      <c r="E1759" s="89" t="s">
        <v>1745</v>
      </c>
      <c r="F1759" s="90">
        <v>105.0</v>
      </c>
      <c r="G1759" s="89" t="s">
        <v>1850</v>
      </c>
      <c r="H1759" s="91">
        <v>36.91</v>
      </c>
      <c r="I1759" s="92">
        <v>2.79</v>
      </c>
      <c r="J1759" s="92">
        <v>21.32</v>
      </c>
      <c r="K1759" s="92">
        <v>1.51</v>
      </c>
      <c r="L1759" s="92">
        <v>0.03</v>
      </c>
      <c r="M1759" s="92">
        <v>0.04</v>
      </c>
      <c r="N1759" s="92">
        <v>8.82</v>
      </c>
      <c r="O1759" s="92">
        <v>28.53</v>
      </c>
      <c r="P1759" s="92"/>
      <c r="Q1759" s="50">
        <f t="shared" si="8"/>
        <v>99.95</v>
      </c>
      <c r="R1759" s="51">
        <f t="shared" si="9"/>
        <v>12</v>
      </c>
      <c r="S1759" s="52">
        <f t="shared" si="10"/>
        <v>0.6143035702</v>
      </c>
      <c r="T1759" s="52">
        <f t="shared" si="11"/>
        <v>0.0003754749758</v>
      </c>
      <c r="U1759" s="52">
        <f t="shared" si="12"/>
        <v>0.4181978849</v>
      </c>
      <c r="V1759" s="52">
        <f t="shared" si="13"/>
        <v>0.0005263497252</v>
      </c>
      <c r="W1759" s="52">
        <f t="shared" si="14"/>
        <v>0</v>
      </c>
      <c r="X1759" s="52">
        <f t="shared" si="15"/>
        <v>0.3970971406</v>
      </c>
      <c r="Y1759" s="52">
        <f t="shared" si="16"/>
        <v>0.124334977</v>
      </c>
      <c r="Z1759" s="52">
        <f t="shared" si="17"/>
        <v>0.06922321136</v>
      </c>
      <c r="AA1759" s="52">
        <f t="shared" si="18"/>
        <v>0.02692610834</v>
      </c>
      <c r="AB1759" s="52">
        <f t="shared" si="19"/>
        <v>1.650984717</v>
      </c>
      <c r="AC1759" s="53">
        <f t="shared" si="20"/>
        <v>4.950051759</v>
      </c>
      <c r="AD1759" s="54">
        <f t="shared" si="21"/>
        <v>1.22860714</v>
      </c>
      <c r="AE1759" s="54">
        <f t="shared" si="22"/>
        <v>0.0007509499517</v>
      </c>
      <c r="AF1759" s="54">
        <f t="shared" si="23"/>
        <v>0.6272968273</v>
      </c>
      <c r="AG1759" s="54">
        <f t="shared" si="24"/>
        <v>0.0007895245878</v>
      </c>
      <c r="AH1759" s="54">
        <f t="shared" si="25"/>
        <v>0</v>
      </c>
      <c r="AI1759" s="54">
        <f t="shared" si="26"/>
        <v>0.3970971406</v>
      </c>
      <c r="AJ1759" s="54">
        <f t="shared" si="27"/>
        <v>0.124334977</v>
      </c>
      <c r="AK1759" s="54">
        <f t="shared" si="28"/>
        <v>0.06922321136</v>
      </c>
      <c r="AL1759" s="54">
        <f t="shared" si="29"/>
        <v>0.02692610834</v>
      </c>
      <c r="AM1759" s="54">
        <f t="shared" si="30"/>
        <v>2.475025879</v>
      </c>
      <c r="AN1759" s="54">
        <f t="shared" si="31"/>
        <v>-4.950051759</v>
      </c>
      <c r="AO1759" s="55">
        <f t="shared" si="32"/>
        <v>2.976665084</v>
      </c>
      <c r="AP1759" s="55">
        <f t="shared" si="33"/>
        <v>0.001819398917</v>
      </c>
      <c r="AQ1759" s="55">
        <f t="shared" si="34"/>
        <v>2.026416747</v>
      </c>
      <c r="AR1759" s="55">
        <f t="shared" si="35"/>
        <v>0.002550476548</v>
      </c>
      <c r="AS1759" s="55">
        <f t="shared" si="36"/>
        <v>0</v>
      </c>
      <c r="AT1759" s="55">
        <f t="shared" si="37"/>
        <v>1.924171128</v>
      </c>
      <c r="AU1759" s="55">
        <f t="shared" si="38"/>
        <v>0.6024766953</v>
      </c>
      <c r="AV1759" s="55">
        <f t="shared" si="39"/>
        <v>0.3354275089</v>
      </c>
      <c r="AW1759" s="55">
        <f t="shared" si="40"/>
        <v>0.1304729623</v>
      </c>
      <c r="AX1759" s="55">
        <f t="shared" si="41"/>
        <v>8</v>
      </c>
      <c r="AY1759" s="55">
        <f t="shared" si="42"/>
        <v>23.98593619</v>
      </c>
      <c r="AZ1759" s="54">
        <f t="shared" ref="AZ1759:BA1759" si="12355">AO1759*2</f>
        <v>5.953330168</v>
      </c>
      <c r="BA1759" s="54">
        <f t="shared" si="12355"/>
        <v>0.003638797835</v>
      </c>
      <c r="BB1759" s="54">
        <f t="shared" ref="BB1759:BD1759" si="12356">AQ1759*(3/2)</f>
        <v>3.03962512</v>
      </c>
      <c r="BC1759" s="54">
        <f t="shared" si="12356"/>
        <v>0.003825714822</v>
      </c>
      <c r="BD1759" s="54">
        <f t="shared" si="12356"/>
        <v>0</v>
      </c>
      <c r="BE1759" s="54">
        <f t="shared" ref="BE1759:BH1759" si="12357">AT1759</f>
        <v>1.924171128</v>
      </c>
      <c r="BF1759" s="54">
        <f t="shared" si="12357"/>
        <v>0.6024766953</v>
      </c>
      <c r="BG1759" s="54">
        <f t="shared" si="12357"/>
        <v>0.3354275089</v>
      </c>
      <c r="BH1759" s="54">
        <f t="shared" si="12357"/>
        <v>0.1304729623</v>
      </c>
      <c r="BI1759" s="54">
        <f t="shared" si="46"/>
        <v>11.99296809</v>
      </c>
      <c r="BJ1759" s="54">
        <f t="shared" si="47"/>
        <v>-23.98593619</v>
      </c>
      <c r="BK1759" s="56">
        <f t="shared" ref="BK1759:BN1759" si="12358">AO1759</f>
        <v>2.976665084</v>
      </c>
      <c r="BL1759" s="56">
        <f t="shared" si="12358"/>
        <v>0.001819398917</v>
      </c>
      <c r="BM1759" s="56">
        <f t="shared" si="12358"/>
        <v>2.026416747</v>
      </c>
      <c r="BN1759" s="56">
        <f t="shared" si="12358"/>
        <v>0.002550476548</v>
      </c>
      <c r="BO1759" s="56">
        <f t="shared" si="49"/>
        <v>0.01406381124</v>
      </c>
      <c r="BP1759" s="56">
        <f t="shared" si="50"/>
        <v>1.910107316</v>
      </c>
      <c r="BQ1759" s="56">
        <f t="shared" ref="BQ1759:BS1759" si="12359">AU1759</f>
        <v>0.6024766953</v>
      </c>
      <c r="BR1759" s="56">
        <f t="shared" si="12359"/>
        <v>0.3354275089</v>
      </c>
      <c r="BS1759" s="56">
        <f t="shared" si="12359"/>
        <v>0.1304729623</v>
      </c>
      <c r="BT1759" s="56">
        <f t="shared" si="52"/>
        <v>8</v>
      </c>
      <c r="BU1759" s="50">
        <f t="shared" ref="BU1759:BX1759" si="12360">AZ1759</f>
        <v>5.953330168</v>
      </c>
      <c r="BV1759" s="50">
        <f t="shared" si="12360"/>
        <v>0.003638797835</v>
      </c>
      <c r="BW1759" s="50">
        <f t="shared" si="12360"/>
        <v>3.03962512</v>
      </c>
      <c r="BX1759" s="50">
        <f t="shared" si="12360"/>
        <v>0.003825714822</v>
      </c>
      <c r="BY1759" s="50">
        <f t="shared" si="54"/>
        <v>0.02109571686</v>
      </c>
      <c r="BZ1759" s="50">
        <f t="shared" si="55"/>
        <v>1.910107316</v>
      </c>
      <c r="CA1759" s="50">
        <f t="shared" ref="CA1759:CC1759" si="12361">BF1759</f>
        <v>0.6024766953</v>
      </c>
      <c r="CB1759" s="50">
        <f t="shared" si="12361"/>
        <v>0.3354275089</v>
      </c>
      <c r="CC1759" s="50">
        <f t="shared" si="12361"/>
        <v>0.1304729623</v>
      </c>
      <c r="CD1759" s="50">
        <f t="shared" si="57"/>
        <v>12</v>
      </c>
      <c r="CE1759" s="57">
        <f t="shared" si="58"/>
        <v>36.91</v>
      </c>
      <c r="CF1759" s="57">
        <f t="shared" si="59"/>
        <v>0.03</v>
      </c>
      <c r="CG1759" s="57">
        <f t="shared" si="60"/>
        <v>21.32</v>
      </c>
      <c r="CH1759" s="57">
        <f t="shared" si="61"/>
        <v>0.04</v>
      </c>
      <c r="CI1759" s="58">
        <f t="shared" si="62"/>
        <v>0.231744696</v>
      </c>
      <c r="CJ1759" s="58">
        <f t="shared" si="63"/>
        <v>28.32147357</v>
      </c>
      <c r="CK1759" s="57">
        <f t="shared" si="64"/>
        <v>8.82</v>
      </c>
      <c r="CL1759" s="57">
        <f t="shared" si="65"/>
        <v>2.79</v>
      </c>
      <c r="CM1759" s="57">
        <f t="shared" si="66"/>
        <v>1.51</v>
      </c>
      <c r="CN1759" s="57">
        <f t="shared" si="67"/>
        <v>99.97321827</v>
      </c>
      <c r="CO1759" s="59">
        <f t="shared" si="68"/>
        <v>0.1126168395</v>
      </c>
      <c r="CP1759" s="59">
        <f t="shared" si="69"/>
        <v>0.6413017517</v>
      </c>
      <c r="CQ1759" s="59">
        <f t="shared" si="70"/>
        <v>0.2022762579</v>
      </c>
      <c r="CR1759" s="59">
        <f t="shared" si="71"/>
        <v>0.04380515092</v>
      </c>
      <c r="CS1759" s="60">
        <f t="shared" si="72"/>
        <v>11.26168395</v>
      </c>
      <c r="CT1759" s="60">
        <f t="shared" si="73"/>
        <v>4.380515092</v>
      </c>
      <c r="CU1759" s="60">
        <f t="shared" si="74"/>
        <v>84.35780096</v>
      </c>
      <c r="CV1759" s="61">
        <f t="shared" si="75"/>
        <v>0.1001135707</v>
      </c>
      <c r="CW1759" s="61">
        <f t="shared" si="76"/>
        <v>0.097526183</v>
      </c>
      <c r="CX1759" s="62"/>
    </row>
    <row r="1760" ht="15.75" customHeight="1">
      <c r="A1760" s="17" t="s">
        <v>53</v>
      </c>
      <c r="B1760" s="87" t="s">
        <v>1069</v>
      </c>
      <c r="C1760" s="93" t="s">
        <v>1744</v>
      </c>
      <c r="D1760" s="89"/>
      <c r="E1760" s="89" t="s">
        <v>1745</v>
      </c>
      <c r="F1760" s="90">
        <v>106.0</v>
      </c>
      <c r="G1760" s="89" t="s">
        <v>1851</v>
      </c>
      <c r="H1760" s="91">
        <v>36.93</v>
      </c>
      <c r="I1760" s="92">
        <v>2.55</v>
      </c>
      <c r="J1760" s="92">
        <v>21.05</v>
      </c>
      <c r="K1760" s="92">
        <v>2.17</v>
      </c>
      <c r="L1760" s="92">
        <v>0.03</v>
      </c>
      <c r="M1760" s="92">
        <v>0.03</v>
      </c>
      <c r="N1760" s="92">
        <v>5.02</v>
      </c>
      <c r="O1760" s="92">
        <v>31.35</v>
      </c>
      <c r="P1760" s="92"/>
      <c r="Q1760" s="50">
        <f t="shared" si="8"/>
        <v>99.13</v>
      </c>
      <c r="R1760" s="51">
        <f t="shared" si="9"/>
        <v>12</v>
      </c>
      <c r="S1760" s="52">
        <f t="shared" si="10"/>
        <v>0.6146364358</v>
      </c>
      <c r="T1760" s="52">
        <f t="shared" si="11"/>
        <v>0.0003754749758</v>
      </c>
      <c r="U1760" s="52">
        <f t="shared" si="12"/>
        <v>0.4129017578</v>
      </c>
      <c r="V1760" s="52">
        <f t="shared" si="13"/>
        <v>0.0003947622939</v>
      </c>
      <c r="W1760" s="52">
        <f t="shared" si="14"/>
        <v>0</v>
      </c>
      <c r="X1760" s="52">
        <f t="shared" si="15"/>
        <v>0.4363475414</v>
      </c>
      <c r="Y1760" s="52">
        <f t="shared" si="16"/>
        <v>0.07076661958</v>
      </c>
      <c r="Z1760" s="52">
        <f t="shared" si="17"/>
        <v>0.06326852651</v>
      </c>
      <c r="AA1760" s="52">
        <f t="shared" si="18"/>
        <v>0.03869513583</v>
      </c>
      <c r="AB1760" s="52">
        <f t="shared" si="19"/>
        <v>1.637386254</v>
      </c>
      <c r="AC1760" s="53">
        <f t="shared" si="20"/>
        <v>4.91809285</v>
      </c>
      <c r="AD1760" s="54">
        <f t="shared" si="21"/>
        <v>1.229272872</v>
      </c>
      <c r="AE1760" s="54">
        <f t="shared" si="22"/>
        <v>0.0007509499517</v>
      </c>
      <c r="AF1760" s="54">
        <f t="shared" si="23"/>
        <v>0.6193526367</v>
      </c>
      <c r="AG1760" s="54">
        <f t="shared" si="24"/>
        <v>0.0005921434408</v>
      </c>
      <c r="AH1760" s="54">
        <f t="shared" si="25"/>
        <v>0</v>
      </c>
      <c r="AI1760" s="54">
        <f t="shared" si="26"/>
        <v>0.4363475414</v>
      </c>
      <c r="AJ1760" s="54">
        <f t="shared" si="27"/>
        <v>0.07076661958</v>
      </c>
      <c r="AK1760" s="54">
        <f t="shared" si="28"/>
        <v>0.06326852651</v>
      </c>
      <c r="AL1760" s="54">
        <f t="shared" si="29"/>
        <v>0.03869513583</v>
      </c>
      <c r="AM1760" s="54">
        <f t="shared" si="30"/>
        <v>2.459046425</v>
      </c>
      <c r="AN1760" s="54">
        <f t="shared" si="31"/>
        <v>-4.91809285</v>
      </c>
      <c r="AO1760" s="55">
        <f t="shared" si="32"/>
        <v>3.00301256</v>
      </c>
      <c r="AP1760" s="55">
        <f t="shared" si="33"/>
        <v>0.001834508992</v>
      </c>
      <c r="AQ1760" s="55">
        <f t="shared" si="34"/>
        <v>2.017370095</v>
      </c>
      <c r="AR1760" s="55">
        <f t="shared" si="35"/>
        <v>0.001928743656</v>
      </c>
      <c r="AS1760" s="55">
        <f t="shared" si="36"/>
        <v>0</v>
      </c>
      <c r="AT1760" s="55">
        <f t="shared" si="37"/>
        <v>2.131922338</v>
      </c>
      <c r="AU1760" s="55">
        <f t="shared" si="38"/>
        <v>0.345754067</v>
      </c>
      <c r="AV1760" s="55">
        <f t="shared" si="39"/>
        <v>0.3091196172</v>
      </c>
      <c r="AW1760" s="55">
        <f t="shared" si="40"/>
        <v>0.1890580709</v>
      </c>
      <c r="AX1760" s="55">
        <f t="shared" si="41"/>
        <v>8</v>
      </c>
      <c r="AY1760" s="55">
        <f t="shared" si="42"/>
        <v>24.02899298</v>
      </c>
      <c r="AZ1760" s="54">
        <f t="shared" ref="AZ1760:BA1760" si="12362">AO1760*2</f>
        <v>6.006025119</v>
      </c>
      <c r="BA1760" s="54">
        <f t="shared" si="12362"/>
        <v>0.003669017984</v>
      </c>
      <c r="BB1760" s="54">
        <f t="shared" ref="BB1760:BD1760" si="12363">AQ1760*(3/2)</f>
        <v>3.026055142</v>
      </c>
      <c r="BC1760" s="54">
        <f t="shared" si="12363"/>
        <v>0.002893115485</v>
      </c>
      <c r="BD1760" s="54">
        <f t="shared" si="12363"/>
        <v>0</v>
      </c>
      <c r="BE1760" s="54">
        <f t="shared" ref="BE1760:BH1760" si="12364">AT1760</f>
        <v>2.131922338</v>
      </c>
      <c r="BF1760" s="54">
        <f t="shared" si="12364"/>
        <v>0.345754067</v>
      </c>
      <c r="BG1760" s="54">
        <f t="shared" si="12364"/>
        <v>0.3091196172</v>
      </c>
      <c r="BH1760" s="54">
        <f t="shared" si="12364"/>
        <v>0.1890580709</v>
      </c>
      <c r="BI1760" s="54">
        <f t="shared" si="46"/>
        <v>12.01449649</v>
      </c>
      <c r="BJ1760" s="54">
        <f t="shared" si="47"/>
        <v>-24.02899298</v>
      </c>
      <c r="BK1760" s="56">
        <f t="shared" ref="BK1760:BN1760" si="12365">AO1760</f>
        <v>3.00301256</v>
      </c>
      <c r="BL1760" s="56">
        <f t="shared" si="12365"/>
        <v>0.001834508992</v>
      </c>
      <c r="BM1760" s="56">
        <f t="shared" si="12365"/>
        <v>2.017370095</v>
      </c>
      <c r="BN1760" s="56">
        <f t="shared" si="12365"/>
        <v>0.001928743656</v>
      </c>
      <c r="BO1760" s="56">
        <f t="shared" si="49"/>
        <v>0</v>
      </c>
      <c r="BP1760" s="56">
        <f t="shared" si="50"/>
        <v>2.131922338</v>
      </c>
      <c r="BQ1760" s="56">
        <f t="shared" ref="BQ1760:BS1760" si="12366">AU1760</f>
        <v>0.345754067</v>
      </c>
      <c r="BR1760" s="56">
        <f t="shared" si="12366"/>
        <v>0.3091196172</v>
      </c>
      <c r="BS1760" s="56">
        <f t="shared" si="12366"/>
        <v>0.1890580709</v>
      </c>
      <c r="BT1760" s="56">
        <f t="shared" si="52"/>
        <v>8</v>
      </c>
      <c r="BU1760" s="50">
        <f t="shared" ref="BU1760:BX1760" si="12367">AZ1760</f>
        <v>6.006025119</v>
      </c>
      <c r="BV1760" s="50">
        <f t="shared" si="12367"/>
        <v>0.003669017984</v>
      </c>
      <c r="BW1760" s="50">
        <f t="shared" si="12367"/>
        <v>3.026055142</v>
      </c>
      <c r="BX1760" s="50">
        <f t="shared" si="12367"/>
        <v>0.002893115485</v>
      </c>
      <c r="BY1760" s="50">
        <f t="shared" si="54"/>
        <v>0</v>
      </c>
      <c r="BZ1760" s="50">
        <f t="shared" si="55"/>
        <v>2.131922338</v>
      </c>
      <c r="CA1760" s="50">
        <f t="shared" ref="CA1760:CC1760" si="12368">BF1760</f>
        <v>0.345754067</v>
      </c>
      <c r="CB1760" s="50">
        <f t="shared" si="12368"/>
        <v>0.3091196172</v>
      </c>
      <c r="CC1760" s="50">
        <f t="shared" si="12368"/>
        <v>0.1890580709</v>
      </c>
      <c r="CD1760" s="50">
        <f t="shared" si="57"/>
        <v>12.01449649</v>
      </c>
      <c r="CE1760" s="57">
        <f t="shared" si="58"/>
        <v>36.93</v>
      </c>
      <c r="CF1760" s="57">
        <f t="shared" si="59"/>
        <v>0.03</v>
      </c>
      <c r="CG1760" s="57">
        <f t="shared" si="60"/>
        <v>21.05</v>
      </c>
      <c r="CH1760" s="57">
        <f t="shared" si="61"/>
        <v>0.03</v>
      </c>
      <c r="CI1760" s="58">
        <f t="shared" si="62"/>
        <v>0</v>
      </c>
      <c r="CJ1760" s="58">
        <f t="shared" si="63"/>
        <v>31.35</v>
      </c>
      <c r="CK1760" s="57">
        <f t="shared" si="64"/>
        <v>5.02</v>
      </c>
      <c r="CL1760" s="57">
        <f t="shared" si="65"/>
        <v>2.55</v>
      </c>
      <c r="CM1760" s="57">
        <f t="shared" si="66"/>
        <v>2.17</v>
      </c>
      <c r="CN1760" s="57">
        <f t="shared" si="67"/>
        <v>99.13</v>
      </c>
      <c r="CO1760" s="59">
        <f t="shared" si="68"/>
        <v>0.1038759319</v>
      </c>
      <c r="CP1760" s="59">
        <f t="shared" si="69"/>
        <v>0.7164068772</v>
      </c>
      <c r="CQ1760" s="59">
        <f t="shared" si="70"/>
        <v>0.1161864985</v>
      </c>
      <c r="CR1760" s="59">
        <f t="shared" si="71"/>
        <v>0.06353069237</v>
      </c>
      <c r="CS1760" s="60">
        <f t="shared" si="72"/>
        <v>10.38759319</v>
      </c>
      <c r="CT1760" s="60">
        <f t="shared" si="73"/>
        <v>6.353069237</v>
      </c>
      <c r="CU1760" s="60">
        <f t="shared" si="74"/>
        <v>83.25933757</v>
      </c>
      <c r="CV1760" s="61">
        <f t="shared" si="75"/>
        <v>0.1154686583</v>
      </c>
      <c r="CW1760" s="61">
        <f t="shared" si="76"/>
        <v>0.08995655705</v>
      </c>
      <c r="CX1760" s="62"/>
    </row>
    <row r="1761" ht="15.75" customHeight="1">
      <c r="A1761" s="17" t="s">
        <v>53</v>
      </c>
      <c r="B1761" s="87" t="s">
        <v>1069</v>
      </c>
      <c r="C1761" s="88" t="s">
        <v>1744</v>
      </c>
      <c r="D1761" s="89"/>
      <c r="E1761" s="89" t="s">
        <v>1745</v>
      </c>
      <c r="F1761" s="90">
        <v>107.0</v>
      </c>
      <c r="G1761" s="89" t="s">
        <v>1852</v>
      </c>
      <c r="H1761" s="91">
        <v>37.36</v>
      </c>
      <c r="I1761" s="92">
        <v>2.25</v>
      </c>
      <c r="J1761" s="92">
        <v>21.07</v>
      </c>
      <c r="K1761" s="92">
        <v>1.12</v>
      </c>
      <c r="L1761" s="92">
        <v>0.02</v>
      </c>
      <c r="M1761" s="92">
        <v>0.05</v>
      </c>
      <c r="N1761" s="92">
        <v>8.91</v>
      </c>
      <c r="O1761" s="92">
        <v>29.21</v>
      </c>
      <c r="P1761" s="92"/>
      <c r="Q1761" s="50">
        <f t="shared" si="8"/>
        <v>99.99</v>
      </c>
      <c r="R1761" s="51">
        <f t="shared" si="9"/>
        <v>12</v>
      </c>
      <c r="S1761" s="52">
        <f t="shared" si="10"/>
        <v>0.6217930474</v>
      </c>
      <c r="T1761" s="52">
        <f t="shared" si="11"/>
        <v>0.0002503166506</v>
      </c>
      <c r="U1761" s="52">
        <f t="shared" si="12"/>
        <v>0.4132940635</v>
      </c>
      <c r="V1761" s="52">
        <f t="shared" si="13"/>
        <v>0.0006579371565</v>
      </c>
      <c r="W1761" s="52">
        <f t="shared" si="14"/>
        <v>0</v>
      </c>
      <c r="X1761" s="52">
        <f t="shared" si="15"/>
        <v>0.4065617762</v>
      </c>
      <c r="Y1761" s="52">
        <f t="shared" si="16"/>
        <v>0.1256037013</v>
      </c>
      <c r="Z1761" s="52">
        <f t="shared" si="17"/>
        <v>0.05582517045</v>
      </c>
      <c r="AA1761" s="52">
        <f t="shared" si="18"/>
        <v>0.01997168301</v>
      </c>
      <c r="AB1761" s="52">
        <f t="shared" si="19"/>
        <v>1.643957696</v>
      </c>
      <c r="AC1761" s="53">
        <f t="shared" si="20"/>
        <v>4.94595412</v>
      </c>
      <c r="AD1761" s="54">
        <f t="shared" si="21"/>
        <v>1.243586095</v>
      </c>
      <c r="AE1761" s="54">
        <f t="shared" si="22"/>
        <v>0.0005006333011</v>
      </c>
      <c r="AF1761" s="54">
        <f t="shared" si="23"/>
        <v>0.6199410953</v>
      </c>
      <c r="AG1761" s="54">
        <f t="shared" si="24"/>
        <v>0.0009869057347</v>
      </c>
      <c r="AH1761" s="54">
        <f t="shared" si="25"/>
        <v>0</v>
      </c>
      <c r="AI1761" s="54">
        <f t="shared" si="26"/>
        <v>0.4065617762</v>
      </c>
      <c r="AJ1761" s="54">
        <f t="shared" si="27"/>
        <v>0.1256037013</v>
      </c>
      <c r="AK1761" s="54">
        <f t="shared" si="28"/>
        <v>0.05582517045</v>
      </c>
      <c r="AL1761" s="54">
        <f t="shared" si="29"/>
        <v>0.01997168301</v>
      </c>
      <c r="AM1761" s="54">
        <f t="shared" si="30"/>
        <v>2.47297706</v>
      </c>
      <c r="AN1761" s="54">
        <f t="shared" si="31"/>
        <v>-4.94595412</v>
      </c>
      <c r="AO1761" s="55">
        <f t="shared" si="32"/>
        <v>3.025834784</v>
      </c>
      <c r="AP1761" s="55">
        <f t="shared" si="33"/>
        <v>0.001218117236</v>
      </c>
      <c r="AQ1761" s="55">
        <f t="shared" si="34"/>
        <v>2.01121508</v>
      </c>
      <c r="AR1761" s="55">
        <f t="shared" si="35"/>
        <v>0.003201723052</v>
      </c>
      <c r="AS1761" s="55">
        <f t="shared" si="36"/>
        <v>0</v>
      </c>
      <c r="AT1761" s="55">
        <f t="shared" si="37"/>
        <v>1.978453715</v>
      </c>
      <c r="AU1761" s="55">
        <f t="shared" si="38"/>
        <v>0.6112259536</v>
      </c>
      <c r="AV1761" s="55">
        <f t="shared" si="39"/>
        <v>0.2716623212</v>
      </c>
      <c r="AW1761" s="55">
        <f t="shared" si="40"/>
        <v>0.09718830628</v>
      </c>
      <c r="AX1761" s="55">
        <f t="shared" si="41"/>
        <v>8</v>
      </c>
      <c r="AY1761" s="55">
        <f t="shared" si="42"/>
        <v>24.06852261</v>
      </c>
      <c r="AZ1761" s="54">
        <f t="shared" ref="AZ1761:BA1761" si="12369">AO1761*2</f>
        <v>6.051669568</v>
      </c>
      <c r="BA1761" s="54">
        <f t="shared" si="12369"/>
        <v>0.002436234472</v>
      </c>
      <c r="BB1761" s="54">
        <f t="shared" ref="BB1761:BD1761" si="12370">AQ1761*(3/2)</f>
        <v>3.01682262</v>
      </c>
      <c r="BC1761" s="54">
        <f t="shared" si="12370"/>
        <v>0.004802584579</v>
      </c>
      <c r="BD1761" s="54">
        <f t="shared" si="12370"/>
        <v>0</v>
      </c>
      <c r="BE1761" s="54">
        <f t="shared" ref="BE1761:BH1761" si="12371">AT1761</f>
        <v>1.978453715</v>
      </c>
      <c r="BF1761" s="54">
        <f t="shared" si="12371"/>
        <v>0.6112259536</v>
      </c>
      <c r="BG1761" s="54">
        <f t="shared" si="12371"/>
        <v>0.2716623212</v>
      </c>
      <c r="BH1761" s="54">
        <f t="shared" si="12371"/>
        <v>0.09718830628</v>
      </c>
      <c r="BI1761" s="54">
        <f t="shared" si="46"/>
        <v>12.0342613</v>
      </c>
      <c r="BJ1761" s="54">
        <f t="shared" si="47"/>
        <v>-24.06852261</v>
      </c>
      <c r="BK1761" s="56">
        <f t="shared" ref="BK1761:BN1761" si="12372">AO1761</f>
        <v>3.025834784</v>
      </c>
      <c r="BL1761" s="56">
        <f t="shared" si="12372"/>
        <v>0.001218117236</v>
      </c>
      <c r="BM1761" s="56">
        <f t="shared" si="12372"/>
        <v>2.01121508</v>
      </c>
      <c r="BN1761" s="56">
        <f t="shared" si="12372"/>
        <v>0.003201723052</v>
      </c>
      <c r="BO1761" s="56">
        <f t="shared" si="49"/>
        <v>0</v>
      </c>
      <c r="BP1761" s="56">
        <f t="shared" si="50"/>
        <v>1.978453715</v>
      </c>
      <c r="BQ1761" s="56">
        <f t="shared" ref="BQ1761:BS1761" si="12373">AU1761</f>
        <v>0.6112259536</v>
      </c>
      <c r="BR1761" s="56">
        <f t="shared" si="12373"/>
        <v>0.2716623212</v>
      </c>
      <c r="BS1761" s="56">
        <f t="shared" si="12373"/>
        <v>0.09718830628</v>
      </c>
      <c r="BT1761" s="56">
        <f t="shared" si="52"/>
        <v>8</v>
      </c>
      <c r="BU1761" s="50">
        <f t="shared" ref="BU1761:BX1761" si="12374">AZ1761</f>
        <v>6.051669568</v>
      </c>
      <c r="BV1761" s="50">
        <f t="shared" si="12374"/>
        <v>0.002436234472</v>
      </c>
      <c r="BW1761" s="50">
        <f t="shared" si="12374"/>
        <v>3.01682262</v>
      </c>
      <c r="BX1761" s="50">
        <f t="shared" si="12374"/>
        <v>0.004802584579</v>
      </c>
      <c r="BY1761" s="50">
        <f t="shared" si="54"/>
        <v>0</v>
      </c>
      <c r="BZ1761" s="50">
        <f t="shared" si="55"/>
        <v>1.978453715</v>
      </c>
      <c r="CA1761" s="50">
        <f t="shared" ref="CA1761:CC1761" si="12375">BF1761</f>
        <v>0.6112259536</v>
      </c>
      <c r="CB1761" s="50">
        <f t="shared" si="12375"/>
        <v>0.2716623212</v>
      </c>
      <c r="CC1761" s="50">
        <f t="shared" si="12375"/>
        <v>0.09718830628</v>
      </c>
      <c r="CD1761" s="50">
        <f t="shared" si="57"/>
        <v>12.0342613</v>
      </c>
      <c r="CE1761" s="57">
        <f t="shared" si="58"/>
        <v>37.36</v>
      </c>
      <c r="CF1761" s="57">
        <f t="shared" si="59"/>
        <v>0.02</v>
      </c>
      <c r="CG1761" s="57">
        <f t="shared" si="60"/>
        <v>21.07</v>
      </c>
      <c r="CH1761" s="57">
        <f t="shared" si="61"/>
        <v>0.05</v>
      </c>
      <c r="CI1761" s="58">
        <f t="shared" si="62"/>
        <v>0</v>
      </c>
      <c r="CJ1761" s="58">
        <f t="shared" si="63"/>
        <v>29.21</v>
      </c>
      <c r="CK1761" s="57">
        <f t="shared" si="64"/>
        <v>8.91</v>
      </c>
      <c r="CL1761" s="57">
        <f t="shared" si="65"/>
        <v>2.25</v>
      </c>
      <c r="CM1761" s="57">
        <f t="shared" si="66"/>
        <v>1.12</v>
      </c>
      <c r="CN1761" s="57">
        <f t="shared" si="67"/>
        <v>99.99</v>
      </c>
      <c r="CO1761" s="59">
        <f t="shared" si="68"/>
        <v>0.09182340354</v>
      </c>
      <c r="CP1761" s="59">
        <f t="shared" si="69"/>
        <v>0.6687285635</v>
      </c>
      <c r="CQ1761" s="59">
        <f t="shared" si="70"/>
        <v>0.2065978349</v>
      </c>
      <c r="CR1761" s="59">
        <f t="shared" si="71"/>
        <v>0.03285019809</v>
      </c>
      <c r="CS1761" s="60">
        <f t="shared" si="72"/>
        <v>9.182340354</v>
      </c>
      <c r="CT1761" s="60">
        <f t="shared" si="73"/>
        <v>3.285019809</v>
      </c>
      <c r="CU1761" s="60">
        <f t="shared" si="74"/>
        <v>87.53263984</v>
      </c>
      <c r="CV1761" s="61">
        <f t="shared" si="75"/>
        <v>0.07876189986</v>
      </c>
      <c r="CW1761" s="61">
        <f t="shared" si="76"/>
        <v>0.07951906746</v>
      </c>
      <c r="CX1761" s="62"/>
    </row>
    <row r="1762" ht="15.75" customHeight="1">
      <c r="A1762" s="17" t="s">
        <v>53</v>
      </c>
      <c r="B1762" s="87" t="s">
        <v>1069</v>
      </c>
      <c r="C1762" s="93" t="s">
        <v>1744</v>
      </c>
      <c r="D1762" s="89"/>
      <c r="E1762" s="89" t="s">
        <v>1745</v>
      </c>
      <c r="F1762" s="90">
        <v>108.0</v>
      </c>
      <c r="G1762" s="89" t="s">
        <v>1853</v>
      </c>
      <c r="H1762" s="91">
        <v>38.24</v>
      </c>
      <c r="I1762" s="92">
        <v>5.69</v>
      </c>
      <c r="J1762" s="92">
        <v>21.5</v>
      </c>
      <c r="K1762" s="92">
        <v>1.73</v>
      </c>
      <c r="L1762" s="92">
        <v>0.01</v>
      </c>
      <c r="M1762" s="92">
        <v>0.01</v>
      </c>
      <c r="N1762" s="92">
        <v>2.15</v>
      </c>
      <c r="O1762" s="92">
        <v>30.69</v>
      </c>
      <c r="P1762" s="92"/>
      <c r="Q1762" s="50">
        <f t="shared" si="8"/>
        <v>100.02</v>
      </c>
      <c r="R1762" s="51">
        <f t="shared" si="9"/>
        <v>12</v>
      </c>
      <c r="S1762" s="52">
        <f t="shared" si="10"/>
        <v>0.6364391363</v>
      </c>
      <c r="T1762" s="52">
        <f t="shared" si="11"/>
        <v>0.0001251583253</v>
      </c>
      <c r="U1762" s="52">
        <f t="shared" si="12"/>
        <v>0.4217286363</v>
      </c>
      <c r="V1762" s="52">
        <f t="shared" si="13"/>
        <v>0.0001315874313</v>
      </c>
      <c r="W1762" s="52">
        <f t="shared" si="14"/>
        <v>0</v>
      </c>
      <c r="X1762" s="52">
        <f t="shared" si="15"/>
        <v>0.4271612774</v>
      </c>
      <c r="Y1762" s="52">
        <f t="shared" si="16"/>
        <v>0.03030841277</v>
      </c>
      <c r="Z1762" s="52">
        <f t="shared" si="17"/>
        <v>0.1411756533</v>
      </c>
      <c r="AA1762" s="52">
        <f t="shared" si="18"/>
        <v>0.0308491175</v>
      </c>
      <c r="AB1762" s="52">
        <f t="shared" si="19"/>
        <v>1.687918979</v>
      </c>
      <c r="AC1762" s="53">
        <f t="shared" si="20"/>
        <v>5.070826772</v>
      </c>
      <c r="AD1762" s="54">
        <f t="shared" si="21"/>
        <v>1.272878273</v>
      </c>
      <c r="AE1762" s="54">
        <f t="shared" si="22"/>
        <v>0.0002503166506</v>
      </c>
      <c r="AF1762" s="54">
        <f t="shared" si="23"/>
        <v>0.6325929544</v>
      </c>
      <c r="AG1762" s="54">
        <f t="shared" si="24"/>
        <v>0.0001973811469</v>
      </c>
      <c r="AH1762" s="54">
        <f t="shared" si="25"/>
        <v>0</v>
      </c>
      <c r="AI1762" s="54">
        <f t="shared" si="26"/>
        <v>0.4271612774</v>
      </c>
      <c r="AJ1762" s="54">
        <f t="shared" si="27"/>
        <v>0.03030841277</v>
      </c>
      <c r="AK1762" s="54">
        <f t="shared" si="28"/>
        <v>0.1411756533</v>
      </c>
      <c r="AL1762" s="54">
        <f t="shared" si="29"/>
        <v>0.0308491175</v>
      </c>
      <c r="AM1762" s="54">
        <f t="shared" si="30"/>
        <v>2.535413386</v>
      </c>
      <c r="AN1762" s="54">
        <f t="shared" si="31"/>
        <v>-5.070826772</v>
      </c>
      <c r="AO1762" s="55">
        <f t="shared" si="32"/>
        <v>3.016444008</v>
      </c>
      <c r="AP1762" s="55">
        <f t="shared" si="33"/>
        <v>0.0005931958906</v>
      </c>
      <c r="AQ1762" s="55">
        <f t="shared" si="34"/>
        <v>1.998809855</v>
      </c>
      <c r="AR1762" s="55">
        <f t="shared" si="35"/>
        <v>0.0006236670499</v>
      </c>
      <c r="AS1762" s="55">
        <f t="shared" si="36"/>
        <v>0</v>
      </c>
      <c r="AT1762" s="55">
        <f t="shared" si="37"/>
        <v>2.024558205</v>
      </c>
      <c r="AU1762" s="55">
        <f t="shared" si="38"/>
        <v>0.1436486615</v>
      </c>
      <c r="AV1762" s="55">
        <f t="shared" si="39"/>
        <v>0.6691110415</v>
      </c>
      <c r="AW1762" s="55">
        <f t="shared" si="40"/>
        <v>0.1462113662</v>
      </c>
      <c r="AX1762" s="55">
        <f t="shared" si="41"/>
        <v>8</v>
      </c>
      <c r="AY1762" s="55">
        <f t="shared" si="42"/>
        <v>24.03350793</v>
      </c>
      <c r="AZ1762" s="54">
        <f t="shared" ref="AZ1762:BA1762" si="12376">AO1762*2</f>
        <v>6.032888016</v>
      </c>
      <c r="BA1762" s="54">
        <f t="shared" si="12376"/>
        <v>0.001186391781</v>
      </c>
      <c r="BB1762" s="54">
        <f t="shared" ref="BB1762:BD1762" si="12377">AQ1762*(3/2)</f>
        <v>2.998214782</v>
      </c>
      <c r="BC1762" s="54">
        <f t="shared" si="12377"/>
        <v>0.0009355005749</v>
      </c>
      <c r="BD1762" s="54">
        <f t="shared" si="12377"/>
        <v>0</v>
      </c>
      <c r="BE1762" s="54">
        <f t="shared" ref="BE1762:BH1762" si="12378">AT1762</f>
        <v>2.024558205</v>
      </c>
      <c r="BF1762" s="54">
        <f t="shared" si="12378"/>
        <v>0.1436486615</v>
      </c>
      <c r="BG1762" s="54">
        <f t="shared" si="12378"/>
        <v>0.6691110415</v>
      </c>
      <c r="BH1762" s="54">
        <f t="shared" si="12378"/>
        <v>0.1462113662</v>
      </c>
      <c r="BI1762" s="54">
        <f t="shared" si="46"/>
        <v>12.01675396</v>
      </c>
      <c r="BJ1762" s="54">
        <f t="shared" si="47"/>
        <v>-24.03350793</v>
      </c>
      <c r="BK1762" s="56">
        <f t="shared" ref="BK1762:BN1762" si="12379">AO1762</f>
        <v>3.016444008</v>
      </c>
      <c r="BL1762" s="56">
        <f t="shared" si="12379"/>
        <v>0.0005931958906</v>
      </c>
      <c r="BM1762" s="56">
        <f t="shared" si="12379"/>
        <v>1.998809855</v>
      </c>
      <c r="BN1762" s="56">
        <f t="shared" si="12379"/>
        <v>0.0006236670499</v>
      </c>
      <c r="BO1762" s="56">
        <f t="shared" si="49"/>
        <v>0</v>
      </c>
      <c r="BP1762" s="56">
        <f t="shared" si="50"/>
        <v>2.024558205</v>
      </c>
      <c r="BQ1762" s="56">
        <f t="shared" ref="BQ1762:BS1762" si="12380">AU1762</f>
        <v>0.1436486615</v>
      </c>
      <c r="BR1762" s="56">
        <f t="shared" si="12380"/>
        <v>0.6691110415</v>
      </c>
      <c r="BS1762" s="56">
        <f t="shared" si="12380"/>
        <v>0.1462113662</v>
      </c>
      <c r="BT1762" s="56">
        <f t="shared" si="52"/>
        <v>8</v>
      </c>
      <c r="BU1762" s="50">
        <f t="shared" ref="BU1762:BX1762" si="12381">AZ1762</f>
        <v>6.032888016</v>
      </c>
      <c r="BV1762" s="50">
        <f t="shared" si="12381"/>
        <v>0.001186391781</v>
      </c>
      <c r="BW1762" s="50">
        <f t="shared" si="12381"/>
        <v>2.998214782</v>
      </c>
      <c r="BX1762" s="50">
        <f t="shared" si="12381"/>
        <v>0.0009355005749</v>
      </c>
      <c r="BY1762" s="50">
        <f t="shared" si="54"/>
        <v>0</v>
      </c>
      <c r="BZ1762" s="50">
        <f t="shared" si="55"/>
        <v>2.024558205</v>
      </c>
      <c r="CA1762" s="50">
        <f t="shared" ref="CA1762:CC1762" si="12382">BF1762</f>
        <v>0.1436486615</v>
      </c>
      <c r="CB1762" s="50">
        <f t="shared" si="12382"/>
        <v>0.6691110415</v>
      </c>
      <c r="CC1762" s="50">
        <f t="shared" si="12382"/>
        <v>0.1462113662</v>
      </c>
      <c r="CD1762" s="50">
        <f t="shared" si="57"/>
        <v>12.01675396</v>
      </c>
      <c r="CE1762" s="57">
        <f t="shared" si="58"/>
        <v>38.24</v>
      </c>
      <c r="CF1762" s="57">
        <f t="shared" si="59"/>
        <v>0.01</v>
      </c>
      <c r="CG1762" s="57">
        <f t="shared" si="60"/>
        <v>21.5</v>
      </c>
      <c r="CH1762" s="57">
        <f t="shared" si="61"/>
        <v>0.01</v>
      </c>
      <c r="CI1762" s="58">
        <f t="shared" si="62"/>
        <v>0</v>
      </c>
      <c r="CJ1762" s="58">
        <f t="shared" si="63"/>
        <v>30.69</v>
      </c>
      <c r="CK1762" s="57">
        <f t="shared" si="64"/>
        <v>2.15</v>
      </c>
      <c r="CL1762" s="57">
        <f t="shared" si="65"/>
        <v>5.69</v>
      </c>
      <c r="CM1762" s="57">
        <f t="shared" si="66"/>
        <v>1.73</v>
      </c>
      <c r="CN1762" s="57">
        <f t="shared" si="67"/>
        <v>100.02</v>
      </c>
      <c r="CO1762" s="59">
        <f t="shared" si="68"/>
        <v>0.2242683011</v>
      </c>
      <c r="CP1762" s="59">
        <f t="shared" si="69"/>
        <v>0.678578294</v>
      </c>
      <c r="CQ1762" s="59">
        <f t="shared" si="70"/>
        <v>0.0481472271</v>
      </c>
      <c r="CR1762" s="59">
        <f t="shared" si="71"/>
        <v>0.04900617784</v>
      </c>
      <c r="CS1762" s="60">
        <f t="shared" si="72"/>
        <v>22.42683011</v>
      </c>
      <c r="CT1762" s="60">
        <f t="shared" si="73"/>
        <v>4.900617784</v>
      </c>
      <c r="CU1762" s="60">
        <f t="shared" si="74"/>
        <v>72.67255211</v>
      </c>
      <c r="CV1762" s="61">
        <f t="shared" si="75"/>
        <v>0.1611403284</v>
      </c>
      <c r="CW1762" s="61">
        <f t="shared" si="76"/>
        <v>0.1942163487</v>
      </c>
      <c r="CX1762" s="62"/>
    </row>
    <row r="1763" ht="15.75" customHeight="1">
      <c r="A1763" s="17" t="s">
        <v>53</v>
      </c>
      <c r="B1763" s="87" t="s">
        <v>1069</v>
      </c>
      <c r="C1763" s="88" t="s">
        <v>1744</v>
      </c>
      <c r="D1763" s="89"/>
      <c r="E1763" s="89" t="s">
        <v>1745</v>
      </c>
      <c r="F1763" s="90">
        <v>109.0</v>
      </c>
      <c r="G1763" s="89" t="s">
        <v>1854</v>
      </c>
      <c r="H1763" s="91">
        <v>37.44</v>
      </c>
      <c r="I1763" s="92">
        <v>2.17</v>
      </c>
      <c r="J1763" s="92">
        <v>20.88</v>
      </c>
      <c r="K1763" s="92">
        <v>1.1</v>
      </c>
      <c r="L1763" s="92">
        <v>0.01</v>
      </c>
      <c r="M1763" s="92">
        <v>0.01</v>
      </c>
      <c r="N1763" s="92">
        <v>10.89</v>
      </c>
      <c r="O1763" s="92">
        <v>27.62</v>
      </c>
      <c r="P1763" s="92"/>
      <c r="Q1763" s="50">
        <f t="shared" si="8"/>
        <v>100.12</v>
      </c>
      <c r="R1763" s="51">
        <f t="shared" si="9"/>
        <v>12</v>
      </c>
      <c r="S1763" s="52">
        <f t="shared" si="10"/>
        <v>0.6231245101</v>
      </c>
      <c r="T1763" s="52">
        <f t="shared" si="11"/>
        <v>0.0001251583253</v>
      </c>
      <c r="U1763" s="52">
        <f t="shared" si="12"/>
        <v>0.4095671593</v>
      </c>
      <c r="V1763" s="52">
        <f t="shared" si="13"/>
        <v>0.0001315874313</v>
      </c>
      <c r="W1763" s="52">
        <f t="shared" si="14"/>
        <v>0</v>
      </c>
      <c r="X1763" s="52">
        <f t="shared" si="15"/>
        <v>0.3844312311</v>
      </c>
      <c r="Y1763" s="52">
        <f t="shared" si="16"/>
        <v>0.1535156349</v>
      </c>
      <c r="Z1763" s="52">
        <f t="shared" si="17"/>
        <v>0.0538402755</v>
      </c>
      <c r="AA1763" s="52">
        <f t="shared" si="18"/>
        <v>0.01961504581</v>
      </c>
      <c r="AB1763" s="52">
        <f t="shared" si="19"/>
        <v>1.644350602</v>
      </c>
      <c r="AC1763" s="53">
        <f t="shared" si="20"/>
        <v>4.944899288</v>
      </c>
      <c r="AD1763" s="54">
        <f t="shared" si="21"/>
        <v>1.24624902</v>
      </c>
      <c r="AE1763" s="54">
        <f t="shared" si="22"/>
        <v>0.0002503166506</v>
      </c>
      <c r="AF1763" s="54">
        <f t="shared" si="23"/>
        <v>0.614350739</v>
      </c>
      <c r="AG1763" s="54">
        <f t="shared" si="24"/>
        <v>0.0001973811469</v>
      </c>
      <c r="AH1763" s="54">
        <f t="shared" si="25"/>
        <v>0</v>
      </c>
      <c r="AI1763" s="54">
        <f t="shared" si="26"/>
        <v>0.3844312311</v>
      </c>
      <c r="AJ1763" s="54">
        <f t="shared" si="27"/>
        <v>0.1535156349</v>
      </c>
      <c r="AK1763" s="54">
        <f t="shared" si="28"/>
        <v>0.0538402755</v>
      </c>
      <c r="AL1763" s="54">
        <f t="shared" si="29"/>
        <v>0.01961504581</v>
      </c>
      <c r="AM1763" s="54">
        <f t="shared" si="30"/>
        <v>2.472449644</v>
      </c>
      <c r="AN1763" s="54">
        <f t="shared" si="31"/>
        <v>-4.944899288</v>
      </c>
      <c r="AO1763" s="55">
        <f t="shared" si="32"/>
        <v>3.031589536</v>
      </c>
      <c r="AP1763" s="55">
        <f t="shared" si="33"/>
        <v>0.0006089130875</v>
      </c>
      <c r="AQ1763" s="55">
        <f t="shared" si="34"/>
        <v>1.992602593</v>
      </c>
      <c r="AR1763" s="55">
        <f t="shared" si="35"/>
        <v>0.0006401916044</v>
      </c>
      <c r="AS1763" s="55">
        <f t="shared" si="36"/>
        <v>0</v>
      </c>
      <c r="AT1763" s="55">
        <f t="shared" si="37"/>
        <v>1.87031272</v>
      </c>
      <c r="AU1763" s="55">
        <f t="shared" si="38"/>
        <v>0.7468754398</v>
      </c>
      <c r="AV1763" s="55">
        <f t="shared" si="39"/>
        <v>0.2619406125</v>
      </c>
      <c r="AW1763" s="55">
        <f t="shared" si="40"/>
        <v>0.095429993</v>
      </c>
      <c r="AX1763" s="55">
        <f t="shared" si="41"/>
        <v>8</v>
      </c>
      <c r="AY1763" s="55">
        <f t="shared" si="42"/>
        <v>24.05763968</v>
      </c>
      <c r="AZ1763" s="54">
        <f t="shared" ref="AZ1763:BA1763" si="12383">AO1763*2</f>
        <v>6.063179073</v>
      </c>
      <c r="BA1763" s="54">
        <f t="shared" si="12383"/>
        <v>0.001217826175</v>
      </c>
      <c r="BB1763" s="54">
        <f t="shared" ref="BB1763:BD1763" si="12384">AQ1763*(3/2)</f>
        <v>2.98890389</v>
      </c>
      <c r="BC1763" s="54">
        <f t="shared" si="12384"/>
        <v>0.0009602874066</v>
      </c>
      <c r="BD1763" s="54">
        <f t="shared" si="12384"/>
        <v>0</v>
      </c>
      <c r="BE1763" s="54">
        <f t="shared" ref="BE1763:BH1763" si="12385">AT1763</f>
        <v>1.87031272</v>
      </c>
      <c r="BF1763" s="54">
        <f t="shared" si="12385"/>
        <v>0.7468754398</v>
      </c>
      <c r="BG1763" s="54">
        <f t="shared" si="12385"/>
        <v>0.2619406125</v>
      </c>
      <c r="BH1763" s="54">
        <f t="shared" si="12385"/>
        <v>0.095429993</v>
      </c>
      <c r="BI1763" s="54">
        <f t="shared" si="46"/>
        <v>12.02881984</v>
      </c>
      <c r="BJ1763" s="54">
        <f t="shared" si="47"/>
        <v>-24.05763968</v>
      </c>
      <c r="BK1763" s="56">
        <f t="shared" ref="BK1763:BN1763" si="12386">AO1763</f>
        <v>3.031589536</v>
      </c>
      <c r="BL1763" s="56">
        <f t="shared" si="12386"/>
        <v>0.0006089130875</v>
      </c>
      <c r="BM1763" s="56">
        <f t="shared" si="12386"/>
        <v>1.992602593</v>
      </c>
      <c r="BN1763" s="56">
        <f t="shared" si="12386"/>
        <v>0.0006401916044</v>
      </c>
      <c r="BO1763" s="56">
        <f t="shared" si="49"/>
        <v>0</v>
      </c>
      <c r="BP1763" s="56">
        <f t="shared" si="50"/>
        <v>1.87031272</v>
      </c>
      <c r="BQ1763" s="56">
        <f t="shared" ref="BQ1763:BS1763" si="12387">AU1763</f>
        <v>0.7468754398</v>
      </c>
      <c r="BR1763" s="56">
        <f t="shared" si="12387"/>
        <v>0.2619406125</v>
      </c>
      <c r="BS1763" s="56">
        <f t="shared" si="12387"/>
        <v>0.095429993</v>
      </c>
      <c r="BT1763" s="56">
        <f t="shared" si="52"/>
        <v>8</v>
      </c>
      <c r="BU1763" s="50">
        <f t="shared" ref="BU1763:BX1763" si="12388">AZ1763</f>
        <v>6.063179073</v>
      </c>
      <c r="BV1763" s="50">
        <f t="shared" si="12388"/>
        <v>0.001217826175</v>
      </c>
      <c r="BW1763" s="50">
        <f t="shared" si="12388"/>
        <v>2.98890389</v>
      </c>
      <c r="BX1763" s="50">
        <f t="shared" si="12388"/>
        <v>0.0009602874066</v>
      </c>
      <c r="BY1763" s="50">
        <f t="shared" si="54"/>
        <v>0</v>
      </c>
      <c r="BZ1763" s="50">
        <f t="shared" si="55"/>
        <v>1.87031272</v>
      </c>
      <c r="CA1763" s="50">
        <f t="shared" ref="CA1763:CC1763" si="12389">BF1763</f>
        <v>0.7468754398</v>
      </c>
      <c r="CB1763" s="50">
        <f t="shared" si="12389"/>
        <v>0.2619406125</v>
      </c>
      <c r="CC1763" s="50">
        <f t="shared" si="12389"/>
        <v>0.095429993</v>
      </c>
      <c r="CD1763" s="50">
        <f t="shared" si="57"/>
        <v>12.02881984</v>
      </c>
      <c r="CE1763" s="57">
        <f t="shared" si="58"/>
        <v>37.44</v>
      </c>
      <c r="CF1763" s="57">
        <f t="shared" si="59"/>
        <v>0.01</v>
      </c>
      <c r="CG1763" s="57">
        <f t="shared" si="60"/>
        <v>20.88</v>
      </c>
      <c r="CH1763" s="57">
        <f t="shared" si="61"/>
        <v>0.01</v>
      </c>
      <c r="CI1763" s="58">
        <f t="shared" si="62"/>
        <v>0</v>
      </c>
      <c r="CJ1763" s="58">
        <f t="shared" si="63"/>
        <v>27.62</v>
      </c>
      <c r="CK1763" s="57">
        <f t="shared" si="64"/>
        <v>10.89</v>
      </c>
      <c r="CL1763" s="57">
        <f t="shared" si="65"/>
        <v>2.17</v>
      </c>
      <c r="CM1763" s="57">
        <f t="shared" si="66"/>
        <v>1.1</v>
      </c>
      <c r="CN1763" s="57">
        <f t="shared" si="67"/>
        <v>100.12</v>
      </c>
      <c r="CO1763" s="59">
        <f t="shared" si="68"/>
        <v>0.0880603253</v>
      </c>
      <c r="CP1763" s="59">
        <f t="shared" si="69"/>
        <v>0.6287698001</v>
      </c>
      <c r="CQ1763" s="59">
        <f t="shared" si="70"/>
        <v>0.2510878078</v>
      </c>
      <c r="CR1763" s="59">
        <f t="shared" si="71"/>
        <v>0.03208206679</v>
      </c>
      <c r="CS1763" s="60">
        <f t="shared" si="72"/>
        <v>8.80603253</v>
      </c>
      <c r="CT1763" s="60">
        <f t="shared" si="73"/>
        <v>3.208206679</v>
      </c>
      <c r="CU1763" s="60">
        <f t="shared" si="74"/>
        <v>87.98576079</v>
      </c>
      <c r="CV1763" s="61">
        <f t="shared" si="75"/>
        <v>0.07611222944</v>
      </c>
      <c r="CW1763" s="61">
        <f t="shared" si="76"/>
        <v>0.07626024171</v>
      </c>
      <c r="CX1763" s="62"/>
    </row>
    <row r="1764" ht="15.75" customHeight="1">
      <c r="A1764" s="17" t="s">
        <v>53</v>
      </c>
      <c r="B1764" s="87" t="s">
        <v>1069</v>
      </c>
      <c r="C1764" s="93" t="s">
        <v>1744</v>
      </c>
      <c r="D1764" s="89"/>
      <c r="E1764" s="89" t="s">
        <v>1745</v>
      </c>
      <c r="F1764" s="90">
        <v>110.0</v>
      </c>
      <c r="G1764" s="89" t="s">
        <v>1855</v>
      </c>
      <c r="H1764" s="91">
        <v>37.48</v>
      </c>
      <c r="I1764" s="92">
        <v>4.18</v>
      </c>
      <c r="J1764" s="92">
        <v>21.74</v>
      </c>
      <c r="K1764" s="92">
        <v>1.32</v>
      </c>
      <c r="L1764" s="92">
        <v>0.02</v>
      </c>
      <c r="M1764" s="92">
        <v>0.01</v>
      </c>
      <c r="N1764" s="92">
        <v>2.49</v>
      </c>
      <c r="O1764" s="92">
        <v>32.93</v>
      </c>
      <c r="P1764" s="92"/>
      <c r="Q1764" s="50">
        <f t="shared" si="8"/>
        <v>100.17</v>
      </c>
      <c r="R1764" s="51">
        <f t="shared" si="9"/>
        <v>12</v>
      </c>
      <c r="S1764" s="52">
        <f t="shared" si="10"/>
        <v>0.6237902414</v>
      </c>
      <c r="T1764" s="52">
        <f t="shared" si="11"/>
        <v>0.0002503166506</v>
      </c>
      <c r="U1764" s="52">
        <f t="shared" si="12"/>
        <v>0.4264363048</v>
      </c>
      <c r="V1764" s="52">
        <f t="shared" si="13"/>
        <v>0.0001315874313</v>
      </c>
      <c r="W1764" s="52">
        <f t="shared" si="14"/>
        <v>0</v>
      </c>
      <c r="X1764" s="52">
        <f t="shared" si="15"/>
        <v>0.4583389008</v>
      </c>
      <c r="Y1764" s="52">
        <f t="shared" si="16"/>
        <v>0.03510137107</v>
      </c>
      <c r="Z1764" s="52">
        <f t="shared" si="17"/>
        <v>0.1037107611</v>
      </c>
      <c r="AA1764" s="52">
        <f t="shared" si="18"/>
        <v>0.02353805497</v>
      </c>
      <c r="AB1764" s="52">
        <f t="shared" si="19"/>
        <v>1.671297538</v>
      </c>
      <c r="AC1764" s="53">
        <f t="shared" si="20"/>
        <v>5.017244084</v>
      </c>
      <c r="AD1764" s="54">
        <f t="shared" si="21"/>
        <v>1.247580483</v>
      </c>
      <c r="AE1764" s="54">
        <f t="shared" si="22"/>
        <v>0.0005006333011</v>
      </c>
      <c r="AF1764" s="54">
        <f t="shared" si="23"/>
        <v>0.6396544571</v>
      </c>
      <c r="AG1764" s="54">
        <f t="shared" si="24"/>
        <v>0.0001973811469</v>
      </c>
      <c r="AH1764" s="54">
        <f t="shared" si="25"/>
        <v>0</v>
      </c>
      <c r="AI1764" s="54">
        <f t="shared" si="26"/>
        <v>0.4583389008</v>
      </c>
      <c r="AJ1764" s="54">
        <f t="shared" si="27"/>
        <v>0.03510137107</v>
      </c>
      <c r="AK1764" s="54">
        <f t="shared" si="28"/>
        <v>0.1037107611</v>
      </c>
      <c r="AL1764" s="54">
        <f t="shared" si="29"/>
        <v>0.02353805497</v>
      </c>
      <c r="AM1764" s="54">
        <f t="shared" si="30"/>
        <v>2.508622042</v>
      </c>
      <c r="AN1764" s="54">
        <f t="shared" si="31"/>
        <v>-5.017244084</v>
      </c>
      <c r="AO1764" s="55">
        <f t="shared" si="32"/>
        <v>2.985896776</v>
      </c>
      <c r="AP1764" s="55">
        <f t="shared" si="33"/>
        <v>0.001198190722</v>
      </c>
      <c r="AQ1764" s="55">
        <f t="shared" si="34"/>
        <v>2.041222679</v>
      </c>
      <c r="AR1764" s="55">
        <f t="shared" si="35"/>
        <v>0.0006298695632</v>
      </c>
      <c r="AS1764" s="55">
        <f t="shared" si="36"/>
        <v>0</v>
      </c>
      <c r="AT1764" s="55">
        <f t="shared" si="37"/>
        <v>2.193930837</v>
      </c>
      <c r="AU1764" s="55">
        <f t="shared" si="38"/>
        <v>0.1680197345</v>
      </c>
      <c r="AV1764" s="55">
        <f t="shared" si="39"/>
        <v>0.4964323048</v>
      </c>
      <c r="AW1764" s="55">
        <f t="shared" si="40"/>
        <v>0.1126696088</v>
      </c>
      <c r="AX1764" s="55">
        <f t="shared" si="41"/>
        <v>8</v>
      </c>
      <c r="AY1764" s="55">
        <f t="shared" si="42"/>
        <v>24.01604248</v>
      </c>
      <c r="AZ1764" s="54">
        <f t="shared" ref="AZ1764:BA1764" si="12390">AO1764*2</f>
        <v>5.971793552</v>
      </c>
      <c r="BA1764" s="54">
        <f t="shared" si="12390"/>
        <v>0.002396381445</v>
      </c>
      <c r="BB1764" s="54">
        <f t="shared" ref="BB1764:BD1764" si="12391">AQ1764*(3/2)</f>
        <v>3.061834018</v>
      </c>
      <c r="BC1764" s="54">
        <f t="shared" si="12391"/>
        <v>0.0009448043448</v>
      </c>
      <c r="BD1764" s="54">
        <f t="shared" si="12391"/>
        <v>0</v>
      </c>
      <c r="BE1764" s="54">
        <f t="shared" ref="BE1764:BH1764" si="12392">AT1764</f>
        <v>2.193930837</v>
      </c>
      <c r="BF1764" s="54">
        <f t="shared" si="12392"/>
        <v>0.1680197345</v>
      </c>
      <c r="BG1764" s="54">
        <f t="shared" si="12392"/>
        <v>0.4964323048</v>
      </c>
      <c r="BH1764" s="54">
        <f t="shared" si="12392"/>
        <v>0.1126696088</v>
      </c>
      <c r="BI1764" s="54">
        <f t="shared" si="46"/>
        <v>12.00802124</v>
      </c>
      <c r="BJ1764" s="54">
        <f t="shared" si="47"/>
        <v>-24.01604248</v>
      </c>
      <c r="BK1764" s="56">
        <f t="shared" ref="BK1764:BN1764" si="12393">AO1764</f>
        <v>2.985896776</v>
      </c>
      <c r="BL1764" s="56">
        <f t="shared" si="12393"/>
        <v>0.001198190722</v>
      </c>
      <c r="BM1764" s="56">
        <f t="shared" si="12393"/>
        <v>2.041222679</v>
      </c>
      <c r="BN1764" s="56">
        <f t="shared" si="12393"/>
        <v>0.0006298695632</v>
      </c>
      <c r="BO1764" s="56">
        <f t="shared" si="49"/>
        <v>0</v>
      </c>
      <c r="BP1764" s="56">
        <f t="shared" si="50"/>
        <v>2.193930837</v>
      </c>
      <c r="BQ1764" s="56">
        <f t="shared" ref="BQ1764:BS1764" si="12394">AU1764</f>
        <v>0.1680197345</v>
      </c>
      <c r="BR1764" s="56">
        <f t="shared" si="12394"/>
        <v>0.4964323048</v>
      </c>
      <c r="BS1764" s="56">
        <f t="shared" si="12394"/>
        <v>0.1126696088</v>
      </c>
      <c r="BT1764" s="56">
        <f t="shared" si="52"/>
        <v>8</v>
      </c>
      <c r="BU1764" s="50">
        <f t="shared" ref="BU1764:BX1764" si="12395">AZ1764</f>
        <v>5.971793552</v>
      </c>
      <c r="BV1764" s="50">
        <f t="shared" si="12395"/>
        <v>0.002396381445</v>
      </c>
      <c r="BW1764" s="50">
        <f t="shared" si="12395"/>
        <v>3.061834018</v>
      </c>
      <c r="BX1764" s="50">
        <f t="shared" si="12395"/>
        <v>0.0009448043448</v>
      </c>
      <c r="BY1764" s="50">
        <f t="shared" si="54"/>
        <v>0</v>
      </c>
      <c r="BZ1764" s="50">
        <f t="shared" si="55"/>
        <v>2.193930837</v>
      </c>
      <c r="CA1764" s="50">
        <f t="shared" ref="CA1764:CC1764" si="12396">BF1764</f>
        <v>0.1680197345</v>
      </c>
      <c r="CB1764" s="50">
        <f t="shared" si="12396"/>
        <v>0.4964323048</v>
      </c>
      <c r="CC1764" s="50">
        <f t="shared" si="12396"/>
        <v>0.1126696088</v>
      </c>
      <c r="CD1764" s="50">
        <f t="shared" si="57"/>
        <v>12.00802124</v>
      </c>
      <c r="CE1764" s="57">
        <f t="shared" si="58"/>
        <v>37.48</v>
      </c>
      <c r="CF1764" s="57">
        <f t="shared" si="59"/>
        <v>0.02</v>
      </c>
      <c r="CG1764" s="57">
        <f t="shared" si="60"/>
        <v>21.74</v>
      </c>
      <c r="CH1764" s="57">
        <f t="shared" si="61"/>
        <v>0.01</v>
      </c>
      <c r="CI1764" s="58">
        <f t="shared" si="62"/>
        <v>0</v>
      </c>
      <c r="CJ1764" s="58">
        <f t="shared" si="63"/>
        <v>32.93</v>
      </c>
      <c r="CK1764" s="57">
        <f t="shared" si="64"/>
        <v>2.49</v>
      </c>
      <c r="CL1764" s="57">
        <f t="shared" si="65"/>
        <v>4.18</v>
      </c>
      <c r="CM1764" s="57">
        <f t="shared" si="66"/>
        <v>1.32</v>
      </c>
      <c r="CN1764" s="57">
        <f t="shared" si="67"/>
        <v>100.17</v>
      </c>
      <c r="CO1764" s="59">
        <f t="shared" si="68"/>
        <v>0.1670897123</v>
      </c>
      <c r="CP1764" s="59">
        <f t="shared" si="69"/>
        <v>0.7384355705</v>
      </c>
      <c r="CQ1764" s="59">
        <f t="shared" si="70"/>
        <v>0.05655226063</v>
      </c>
      <c r="CR1764" s="59">
        <f t="shared" si="71"/>
        <v>0.03792245656</v>
      </c>
      <c r="CS1764" s="60">
        <f t="shared" si="72"/>
        <v>16.70897123</v>
      </c>
      <c r="CT1764" s="60">
        <f t="shared" si="73"/>
        <v>3.792245656</v>
      </c>
      <c r="CU1764" s="60">
        <f t="shared" si="74"/>
        <v>79.49878312</v>
      </c>
      <c r="CV1764" s="61">
        <f t="shared" si="75"/>
        <v>0.1214673127</v>
      </c>
      <c r="CW1764" s="61">
        <f t="shared" si="76"/>
        <v>0.1446996908</v>
      </c>
      <c r="CX1764" s="62"/>
    </row>
    <row r="1765" ht="15.75" customHeight="1">
      <c r="A1765" s="17" t="s">
        <v>53</v>
      </c>
      <c r="B1765" s="87" t="s">
        <v>1856</v>
      </c>
      <c r="C1765" s="88" t="s">
        <v>1857</v>
      </c>
      <c r="D1765" s="89"/>
      <c r="E1765" s="89" t="s">
        <v>1858</v>
      </c>
      <c r="F1765" s="90">
        <v>1.0</v>
      </c>
      <c r="G1765" s="89" t="s">
        <v>1859</v>
      </c>
      <c r="H1765" s="91">
        <v>36.86</v>
      </c>
      <c r="I1765" s="92">
        <v>2.64</v>
      </c>
      <c r="J1765" s="92">
        <v>21.21</v>
      </c>
      <c r="K1765" s="92">
        <v>1.34</v>
      </c>
      <c r="L1765" s="92">
        <v>0.03</v>
      </c>
      <c r="M1765" s="92">
        <v>0.11</v>
      </c>
      <c r="N1765" s="92">
        <v>11.05</v>
      </c>
      <c r="O1765" s="92">
        <v>27.39</v>
      </c>
      <c r="P1765" s="92"/>
      <c r="Q1765" s="50">
        <f t="shared" si="8"/>
        <v>100.63</v>
      </c>
      <c r="R1765" s="51">
        <f t="shared" si="9"/>
        <v>12</v>
      </c>
      <c r="S1765" s="52">
        <f t="shared" si="10"/>
        <v>0.613471406</v>
      </c>
      <c r="T1765" s="52">
        <f t="shared" si="11"/>
        <v>0.0003754749758</v>
      </c>
      <c r="U1765" s="52">
        <f t="shared" si="12"/>
        <v>0.4160402035</v>
      </c>
      <c r="V1765" s="52">
        <f t="shared" si="13"/>
        <v>0.001447461744</v>
      </c>
      <c r="W1765" s="52">
        <f t="shared" si="14"/>
        <v>0</v>
      </c>
      <c r="X1765" s="52">
        <f t="shared" si="15"/>
        <v>0.3812299572</v>
      </c>
      <c r="Y1765" s="52">
        <f t="shared" si="16"/>
        <v>0.1557711447</v>
      </c>
      <c r="Z1765" s="52">
        <f t="shared" si="17"/>
        <v>0.06550153333</v>
      </c>
      <c r="AA1765" s="52">
        <f t="shared" si="18"/>
        <v>0.02389469217</v>
      </c>
      <c r="AB1765" s="52">
        <f t="shared" si="19"/>
        <v>1.657731874</v>
      </c>
      <c r="AC1765" s="53">
        <f t="shared" si="20"/>
        <v>4.960645175</v>
      </c>
      <c r="AD1765" s="54">
        <f t="shared" si="21"/>
        <v>1.226942812</v>
      </c>
      <c r="AE1765" s="54">
        <f t="shared" si="22"/>
        <v>0.0007509499517</v>
      </c>
      <c r="AF1765" s="54">
        <f t="shared" si="23"/>
        <v>0.6240603052</v>
      </c>
      <c r="AG1765" s="54">
        <f t="shared" si="24"/>
        <v>0.002171192616</v>
      </c>
      <c r="AH1765" s="54">
        <f t="shared" si="25"/>
        <v>0</v>
      </c>
      <c r="AI1765" s="54">
        <f t="shared" si="26"/>
        <v>0.3812299572</v>
      </c>
      <c r="AJ1765" s="54">
        <f t="shared" si="27"/>
        <v>0.1557711447</v>
      </c>
      <c r="AK1765" s="54">
        <f t="shared" si="28"/>
        <v>0.06550153333</v>
      </c>
      <c r="AL1765" s="54">
        <f t="shared" si="29"/>
        <v>0.02389469217</v>
      </c>
      <c r="AM1765" s="54">
        <f t="shared" si="30"/>
        <v>2.480322587</v>
      </c>
      <c r="AN1765" s="54">
        <f t="shared" si="31"/>
        <v>-4.960645175</v>
      </c>
      <c r="AO1765" s="55">
        <f t="shared" si="32"/>
        <v>2.960533803</v>
      </c>
      <c r="AP1765" s="55">
        <f t="shared" si="33"/>
        <v>0.001811993758</v>
      </c>
      <c r="AQ1765" s="55">
        <f t="shared" si="34"/>
        <v>2.007756309</v>
      </c>
      <c r="AR1765" s="55">
        <f t="shared" si="35"/>
        <v>0.006985263502</v>
      </c>
      <c r="AS1765" s="55">
        <f t="shared" si="36"/>
        <v>0</v>
      </c>
      <c r="AT1765" s="55">
        <f t="shared" si="37"/>
        <v>1.839766555</v>
      </c>
      <c r="AU1765" s="55">
        <f t="shared" si="38"/>
        <v>0.7517314334</v>
      </c>
      <c r="AV1765" s="55">
        <f t="shared" si="39"/>
        <v>0.3161019432</v>
      </c>
      <c r="AW1765" s="55">
        <f t="shared" si="40"/>
        <v>0.1153126995</v>
      </c>
      <c r="AX1765" s="55">
        <f t="shared" si="41"/>
        <v>8</v>
      </c>
      <c r="AY1765" s="55">
        <f t="shared" si="42"/>
        <v>23.93943317</v>
      </c>
      <c r="AZ1765" s="54">
        <f t="shared" ref="AZ1765:BA1765" si="12397">AO1765*2</f>
        <v>5.921067606</v>
      </c>
      <c r="BA1765" s="54">
        <f t="shared" si="12397"/>
        <v>0.003623987515</v>
      </c>
      <c r="BB1765" s="54">
        <f t="shared" ref="BB1765:BD1765" si="12398">AQ1765*(3/2)</f>
        <v>3.011634463</v>
      </c>
      <c r="BC1765" s="54">
        <f t="shared" si="12398"/>
        <v>0.01047789525</v>
      </c>
      <c r="BD1765" s="54">
        <f t="shared" si="12398"/>
        <v>0</v>
      </c>
      <c r="BE1765" s="54">
        <f t="shared" ref="BE1765:BH1765" si="12399">AT1765</f>
        <v>1.839766555</v>
      </c>
      <c r="BF1765" s="54">
        <f t="shared" si="12399"/>
        <v>0.7517314334</v>
      </c>
      <c r="BG1765" s="54">
        <f t="shared" si="12399"/>
        <v>0.3161019432</v>
      </c>
      <c r="BH1765" s="54">
        <f t="shared" si="12399"/>
        <v>0.1153126995</v>
      </c>
      <c r="BI1765" s="54">
        <f t="shared" si="46"/>
        <v>11.96971658</v>
      </c>
      <c r="BJ1765" s="54">
        <f t="shared" si="47"/>
        <v>-23.93943317</v>
      </c>
      <c r="BK1765" s="56">
        <f t="shared" ref="BK1765:BN1765" si="12400">AO1765</f>
        <v>2.960533803</v>
      </c>
      <c r="BL1765" s="56">
        <f t="shared" si="12400"/>
        <v>0.001811993758</v>
      </c>
      <c r="BM1765" s="56">
        <f t="shared" si="12400"/>
        <v>2.007756309</v>
      </c>
      <c r="BN1765" s="56">
        <f t="shared" si="12400"/>
        <v>0.006985263502</v>
      </c>
      <c r="BO1765" s="56">
        <f t="shared" si="49"/>
        <v>0.06056683427</v>
      </c>
      <c r="BP1765" s="56">
        <f t="shared" si="50"/>
        <v>1.77919972</v>
      </c>
      <c r="BQ1765" s="56">
        <f t="shared" ref="BQ1765:BS1765" si="12401">AU1765</f>
        <v>0.7517314334</v>
      </c>
      <c r="BR1765" s="56">
        <f t="shared" si="12401"/>
        <v>0.3161019432</v>
      </c>
      <c r="BS1765" s="56">
        <f t="shared" si="12401"/>
        <v>0.1153126995</v>
      </c>
      <c r="BT1765" s="56">
        <f t="shared" si="52"/>
        <v>8</v>
      </c>
      <c r="BU1765" s="50">
        <f t="shared" ref="BU1765:BX1765" si="12402">AZ1765</f>
        <v>5.921067606</v>
      </c>
      <c r="BV1765" s="50">
        <f t="shared" si="12402"/>
        <v>0.003623987515</v>
      </c>
      <c r="BW1765" s="50">
        <f t="shared" si="12402"/>
        <v>3.011634463</v>
      </c>
      <c r="BX1765" s="50">
        <f t="shared" si="12402"/>
        <v>0.01047789525</v>
      </c>
      <c r="BY1765" s="50">
        <f t="shared" si="54"/>
        <v>0.09085025141</v>
      </c>
      <c r="BZ1765" s="50">
        <f t="shared" si="55"/>
        <v>1.77919972</v>
      </c>
      <c r="CA1765" s="50">
        <f t="shared" ref="CA1765:CC1765" si="12403">BF1765</f>
        <v>0.7517314334</v>
      </c>
      <c r="CB1765" s="50">
        <f t="shared" si="12403"/>
        <v>0.3161019432</v>
      </c>
      <c r="CC1765" s="50">
        <f t="shared" si="12403"/>
        <v>0.1153126995</v>
      </c>
      <c r="CD1765" s="50">
        <f t="shared" si="57"/>
        <v>12</v>
      </c>
      <c r="CE1765" s="57">
        <f t="shared" si="58"/>
        <v>36.86</v>
      </c>
      <c r="CF1765" s="57">
        <f t="shared" si="59"/>
        <v>0.03</v>
      </c>
      <c r="CG1765" s="57">
        <f t="shared" si="60"/>
        <v>21.21</v>
      </c>
      <c r="CH1765" s="57">
        <f t="shared" si="61"/>
        <v>0.11</v>
      </c>
      <c r="CI1765" s="58">
        <f t="shared" si="62"/>
        <v>1.002104203</v>
      </c>
      <c r="CJ1765" s="58">
        <f t="shared" si="63"/>
        <v>26.4882956</v>
      </c>
      <c r="CK1765" s="57">
        <f t="shared" si="64"/>
        <v>11.05</v>
      </c>
      <c r="CL1765" s="57">
        <f t="shared" si="65"/>
        <v>2.64</v>
      </c>
      <c r="CM1765" s="57">
        <f t="shared" si="66"/>
        <v>1.34</v>
      </c>
      <c r="CN1765" s="57">
        <f t="shared" si="67"/>
        <v>100.7303998</v>
      </c>
      <c r="CO1765" s="59">
        <f t="shared" si="68"/>
        <v>0.1067066322</v>
      </c>
      <c r="CP1765" s="59">
        <f t="shared" si="69"/>
        <v>0.6006050079</v>
      </c>
      <c r="CQ1765" s="59">
        <f t="shared" si="70"/>
        <v>0.2537622158</v>
      </c>
      <c r="CR1765" s="59">
        <f t="shared" si="71"/>
        <v>0.03892614414</v>
      </c>
      <c r="CS1765" s="60">
        <f t="shared" si="72"/>
        <v>10.67066322</v>
      </c>
      <c r="CT1765" s="60">
        <f t="shared" si="73"/>
        <v>3.892614414</v>
      </c>
      <c r="CU1765" s="60">
        <f t="shared" si="74"/>
        <v>85.43672237</v>
      </c>
      <c r="CV1765" s="61">
        <f t="shared" si="75"/>
        <v>0.09227946022</v>
      </c>
      <c r="CW1765" s="61">
        <f t="shared" si="76"/>
        <v>0.09240794345</v>
      </c>
      <c r="CX1765" s="62"/>
    </row>
    <row r="1766" ht="15.75" customHeight="1">
      <c r="A1766" s="17" t="s">
        <v>53</v>
      </c>
      <c r="B1766" s="87" t="s">
        <v>1856</v>
      </c>
      <c r="C1766" s="88" t="s">
        <v>1857</v>
      </c>
      <c r="D1766" s="89"/>
      <c r="E1766" s="89" t="s">
        <v>1858</v>
      </c>
      <c r="F1766" s="90">
        <v>2.0</v>
      </c>
      <c r="G1766" s="89" t="s">
        <v>1860</v>
      </c>
      <c r="H1766" s="91">
        <v>37.45</v>
      </c>
      <c r="I1766" s="92">
        <v>4.52</v>
      </c>
      <c r="J1766" s="92">
        <v>21.53</v>
      </c>
      <c r="K1766" s="92">
        <v>2.78</v>
      </c>
      <c r="L1766" s="92">
        <v>0.02</v>
      </c>
      <c r="M1766" s="92">
        <v>0.06</v>
      </c>
      <c r="N1766" s="92">
        <v>7.99</v>
      </c>
      <c r="O1766" s="92">
        <v>25.82</v>
      </c>
      <c r="P1766" s="92"/>
      <c r="Q1766" s="50">
        <f t="shared" si="8"/>
        <v>100.17</v>
      </c>
      <c r="R1766" s="51">
        <f t="shared" si="9"/>
        <v>12</v>
      </c>
      <c r="S1766" s="52">
        <f t="shared" si="10"/>
        <v>0.6232909429</v>
      </c>
      <c r="T1766" s="52">
        <f t="shared" si="11"/>
        <v>0.0002503166506</v>
      </c>
      <c r="U1766" s="52">
        <f t="shared" si="12"/>
        <v>0.4223170948</v>
      </c>
      <c r="V1766" s="52">
        <f t="shared" si="13"/>
        <v>0.0007895245878</v>
      </c>
      <c r="W1766" s="52">
        <f t="shared" si="14"/>
        <v>0</v>
      </c>
      <c r="X1766" s="52">
        <f t="shared" si="15"/>
        <v>0.3593777837</v>
      </c>
      <c r="Y1766" s="52">
        <f t="shared" si="16"/>
        <v>0.11263452</v>
      </c>
      <c r="Z1766" s="52">
        <f t="shared" si="17"/>
        <v>0.1121465646</v>
      </c>
      <c r="AA1766" s="52">
        <f t="shared" si="18"/>
        <v>0.04957257032</v>
      </c>
      <c r="AB1766" s="52">
        <f t="shared" si="19"/>
        <v>1.680379318</v>
      </c>
      <c r="AC1766" s="53">
        <f t="shared" si="20"/>
        <v>5.030947774</v>
      </c>
      <c r="AD1766" s="54">
        <f t="shared" si="21"/>
        <v>1.246581886</v>
      </c>
      <c r="AE1766" s="54">
        <f t="shared" si="22"/>
        <v>0.0005006333011</v>
      </c>
      <c r="AF1766" s="54">
        <f t="shared" si="23"/>
        <v>0.6334756422</v>
      </c>
      <c r="AG1766" s="54">
        <f t="shared" si="24"/>
        <v>0.001184286882</v>
      </c>
      <c r="AH1766" s="54">
        <f t="shared" si="25"/>
        <v>0</v>
      </c>
      <c r="AI1766" s="54">
        <f t="shared" si="26"/>
        <v>0.3593777837</v>
      </c>
      <c r="AJ1766" s="54">
        <f t="shared" si="27"/>
        <v>0.11263452</v>
      </c>
      <c r="AK1766" s="54">
        <f t="shared" si="28"/>
        <v>0.1121465646</v>
      </c>
      <c r="AL1766" s="54">
        <f t="shared" si="29"/>
        <v>0.04957257032</v>
      </c>
      <c r="AM1766" s="54">
        <f t="shared" si="30"/>
        <v>2.515473887</v>
      </c>
      <c r="AN1766" s="54">
        <f t="shared" si="31"/>
        <v>-5.030947774</v>
      </c>
      <c r="AO1766" s="55">
        <f t="shared" si="32"/>
        <v>2.967382121</v>
      </c>
      <c r="AP1766" s="55">
        <f t="shared" si="33"/>
        <v>0.00119171498</v>
      </c>
      <c r="AQ1766" s="55">
        <f t="shared" si="34"/>
        <v>2.010579827</v>
      </c>
      <c r="AR1766" s="55">
        <f t="shared" si="35"/>
        <v>0.003758792218</v>
      </c>
      <c r="AS1766" s="55">
        <f t="shared" si="36"/>
        <v>0</v>
      </c>
      <c r="AT1766" s="55">
        <f t="shared" si="37"/>
        <v>1.710936477</v>
      </c>
      <c r="AU1766" s="55">
        <f t="shared" si="38"/>
        <v>0.536233784</v>
      </c>
      <c r="AV1766" s="55">
        <f t="shared" si="39"/>
        <v>0.5339107115</v>
      </c>
      <c r="AW1766" s="55">
        <f t="shared" si="40"/>
        <v>0.2360065721</v>
      </c>
      <c r="AX1766" s="55">
        <f t="shared" si="41"/>
        <v>8</v>
      </c>
      <c r="AY1766" s="55">
        <f t="shared" si="42"/>
        <v>23.95148629</v>
      </c>
      <c r="AZ1766" s="54">
        <f t="shared" ref="AZ1766:BA1766" si="12404">AO1766*2</f>
        <v>5.934764241</v>
      </c>
      <c r="BA1766" s="54">
        <f t="shared" si="12404"/>
        <v>0.00238342996</v>
      </c>
      <c r="BB1766" s="54">
        <f t="shared" ref="BB1766:BD1766" si="12405">AQ1766*(3/2)</f>
        <v>3.015869741</v>
      </c>
      <c r="BC1766" s="54">
        <f t="shared" si="12405"/>
        <v>0.005638188327</v>
      </c>
      <c r="BD1766" s="54">
        <f t="shared" si="12405"/>
        <v>0</v>
      </c>
      <c r="BE1766" s="54">
        <f t="shared" ref="BE1766:BH1766" si="12406">AT1766</f>
        <v>1.710936477</v>
      </c>
      <c r="BF1766" s="54">
        <f t="shared" si="12406"/>
        <v>0.536233784</v>
      </c>
      <c r="BG1766" s="54">
        <f t="shared" si="12406"/>
        <v>0.5339107115</v>
      </c>
      <c r="BH1766" s="54">
        <f t="shared" si="12406"/>
        <v>0.2360065721</v>
      </c>
      <c r="BI1766" s="54">
        <f t="shared" si="46"/>
        <v>11.97574315</v>
      </c>
      <c r="BJ1766" s="54">
        <f t="shared" si="47"/>
        <v>-23.95148629</v>
      </c>
      <c r="BK1766" s="56">
        <f t="shared" ref="BK1766:BN1766" si="12407">AO1766</f>
        <v>2.967382121</v>
      </c>
      <c r="BL1766" s="56">
        <f t="shared" si="12407"/>
        <v>0.00119171498</v>
      </c>
      <c r="BM1766" s="56">
        <f t="shared" si="12407"/>
        <v>2.010579827</v>
      </c>
      <c r="BN1766" s="56">
        <f t="shared" si="12407"/>
        <v>0.003758792218</v>
      </c>
      <c r="BO1766" s="56">
        <f t="shared" si="49"/>
        <v>0.04851370899</v>
      </c>
      <c r="BP1766" s="56">
        <f t="shared" si="50"/>
        <v>1.662422768</v>
      </c>
      <c r="BQ1766" s="56">
        <f t="shared" ref="BQ1766:BS1766" si="12408">AU1766</f>
        <v>0.536233784</v>
      </c>
      <c r="BR1766" s="56">
        <f t="shared" si="12408"/>
        <v>0.5339107115</v>
      </c>
      <c r="BS1766" s="56">
        <f t="shared" si="12408"/>
        <v>0.2360065721</v>
      </c>
      <c r="BT1766" s="56">
        <f t="shared" si="52"/>
        <v>8</v>
      </c>
      <c r="BU1766" s="50">
        <f t="shared" ref="BU1766:BX1766" si="12409">AZ1766</f>
        <v>5.934764241</v>
      </c>
      <c r="BV1766" s="50">
        <f t="shared" si="12409"/>
        <v>0.00238342996</v>
      </c>
      <c r="BW1766" s="50">
        <f t="shared" si="12409"/>
        <v>3.015869741</v>
      </c>
      <c r="BX1766" s="50">
        <f t="shared" si="12409"/>
        <v>0.005638188327</v>
      </c>
      <c r="BY1766" s="50">
        <f t="shared" si="54"/>
        <v>0.07277056348</v>
      </c>
      <c r="BZ1766" s="50">
        <f t="shared" si="55"/>
        <v>1.662422768</v>
      </c>
      <c r="CA1766" s="50">
        <f t="shared" ref="CA1766:CC1766" si="12410">BF1766</f>
        <v>0.536233784</v>
      </c>
      <c r="CB1766" s="50">
        <f t="shared" si="12410"/>
        <v>0.5339107115</v>
      </c>
      <c r="CC1766" s="50">
        <f t="shared" si="12410"/>
        <v>0.2360065721</v>
      </c>
      <c r="CD1766" s="50">
        <f t="shared" si="57"/>
        <v>12</v>
      </c>
      <c r="CE1766" s="57">
        <f t="shared" si="58"/>
        <v>37.45</v>
      </c>
      <c r="CF1766" s="57">
        <f t="shared" si="59"/>
        <v>0.02</v>
      </c>
      <c r="CG1766" s="57">
        <f t="shared" si="60"/>
        <v>21.53</v>
      </c>
      <c r="CH1766" s="57">
        <f t="shared" si="61"/>
        <v>0.06</v>
      </c>
      <c r="CI1766" s="58">
        <f t="shared" si="62"/>
        <v>0.8136460635</v>
      </c>
      <c r="CJ1766" s="58">
        <f t="shared" si="63"/>
        <v>25.08787231</v>
      </c>
      <c r="CK1766" s="57">
        <f t="shared" si="64"/>
        <v>7.99</v>
      </c>
      <c r="CL1766" s="57">
        <f t="shared" si="65"/>
        <v>4.52</v>
      </c>
      <c r="CM1766" s="57">
        <f t="shared" si="66"/>
        <v>2.78</v>
      </c>
      <c r="CN1766" s="57">
        <f t="shared" si="67"/>
        <v>100.2515184</v>
      </c>
      <c r="CO1766" s="59">
        <f t="shared" si="68"/>
        <v>0.1798542806</v>
      </c>
      <c r="CP1766" s="59">
        <f t="shared" si="69"/>
        <v>0.5600072156</v>
      </c>
      <c r="CQ1766" s="59">
        <f t="shared" si="70"/>
        <v>0.1806368356</v>
      </c>
      <c r="CR1766" s="59">
        <f t="shared" si="71"/>
        <v>0.07950166819</v>
      </c>
      <c r="CS1766" s="60">
        <f t="shared" si="72"/>
        <v>17.98542806</v>
      </c>
      <c r="CT1766" s="60">
        <f t="shared" si="73"/>
        <v>7.950166819</v>
      </c>
      <c r="CU1766" s="60">
        <f t="shared" si="74"/>
        <v>74.06440512</v>
      </c>
      <c r="CV1766" s="61">
        <f t="shared" si="75"/>
        <v>0.1694288085</v>
      </c>
      <c r="CW1766" s="61">
        <f t="shared" si="76"/>
        <v>0.155753807</v>
      </c>
      <c r="CX1766" s="62"/>
    </row>
    <row r="1767" ht="15.75" customHeight="1">
      <c r="A1767" s="17" t="s">
        <v>53</v>
      </c>
      <c r="B1767" s="87" t="s">
        <v>1856</v>
      </c>
      <c r="C1767" s="88" t="s">
        <v>1857</v>
      </c>
      <c r="D1767" s="89"/>
      <c r="E1767" s="89" t="s">
        <v>1858</v>
      </c>
      <c r="F1767" s="90">
        <v>3.0</v>
      </c>
      <c r="G1767" s="89" t="s">
        <v>1861</v>
      </c>
      <c r="H1767" s="91">
        <v>37.68</v>
      </c>
      <c r="I1767" s="92">
        <v>6.29</v>
      </c>
      <c r="J1767" s="92">
        <v>21.86</v>
      </c>
      <c r="K1767" s="92">
        <v>1.48</v>
      </c>
      <c r="L1767" s="92">
        <v>0.02</v>
      </c>
      <c r="M1767" s="92">
        <v>0.02</v>
      </c>
      <c r="N1767" s="92">
        <v>2.2</v>
      </c>
      <c r="O1767" s="92">
        <v>30.3</v>
      </c>
      <c r="P1767" s="92"/>
      <c r="Q1767" s="50">
        <f t="shared" si="8"/>
        <v>99.85</v>
      </c>
      <c r="R1767" s="51">
        <f t="shared" si="9"/>
        <v>12</v>
      </c>
      <c r="S1767" s="52">
        <f t="shared" si="10"/>
        <v>0.6271188979</v>
      </c>
      <c r="T1767" s="52">
        <f t="shared" si="11"/>
        <v>0.0002503166506</v>
      </c>
      <c r="U1767" s="52">
        <f t="shared" si="12"/>
        <v>0.428790139</v>
      </c>
      <c r="V1767" s="52">
        <f t="shared" si="13"/>
        <v>0.0002631748626</v>
      </c>
      <c r="W1767" s="52">
        <f t="shared" si="14"/>
        <v>0</v>
      </c>
      <c r="X1767" s="52">
        <f t="shared" si="15"/>
        <v>0.4217330305</v>
      </c>
      <c r="Y1767" s="52">
        <f t="shared" si="16"/>
        <v>0.03101325958</v>
      </c>
      <c r="Z1767" s="52">
        <f t="shared" si="17"/>
        <v>0.1560623654</v>
      </c>
      <c r="AA1767" s="52">
        <f t="shared" si="18"/>
        <v>0.02639115254</v>
      </c>
      <c r="AB1767" s="52">
        <f t="shared" si="19"/>
        <v>1.691622336</v>
      </c>
      <c r="AC1767" s="53">
        <f t="shared" si="20"/>
        <v>5.067036416</v>
      </c>
      <c r="AD1767" s="54">
        <f t="shared" si="21"/>
        <v>1.254237796</v>
      </c>
      <c r="AE1767" s="54">
        <f t="shared" si="22"/>
        <v>0.0005006333011</v>
      </c>
      <c r="AF1767" s="54">
        <f t="shared" si="23"/>
        <v>0.6431852085</v>
      </c>
      <c r="AG1767" s="54">
        <f t="shared" si="24"/>
        <v>0.0003947622939</v>
      </c>
      <c r="AH1767" s="54">
        <f t="shared" si="25"/>
        <v>0</v>
      </c>
      <c r="AI1767" s="54">
        <f t="shared" si="26"/>
        <v>0.4217330305</v>
      </c>
      <c r="AJ1767" s="54">
        <f t="shared" si="27"/>
        <v>0.03101325958</v>
      </c>
      <c r="AK1767" s="54">
        <f t="shared" si="28"/>
        <v>0.1560623654</v>
      </c>
      <c r="AL1767" s="54">
        <f t="shared" si="29"/>
        <v>0.02639115254</v>
      </c>
      <c r="AM1767" s="54">
        <f t="shared" si="30"/>
        <v>2.533518208</v>
      </c>
      <c r="AN1767" s="54">
        <f t="shared" si="31"/>
        <v>-5.067036416</v>
      </c>
      <c r="AO1767" s="55">
        <f t="shared" si="32"/>
        <v>2.965763147</v>
      </c>
      <c r="AP1767" s="55">
        <f t="shared" si="33"/>
        <v>0.001183794492</v>
      </c>
      <c r="AQ1767" s="55">
        <f t="shared" si="34"/>
        <v>2.027829166</v>
      </c>
      <c r="AR1767" s="55">
        <f t="shared" si="35"/>
        <v>0.001244603394</v>
      </c>
      <c r="AS1767" s="55">
        <f t="shared" si="36"/>
        <v>0</v>
      </c>
      <c r="AT1767" s="55">
        <f t="shared" si="37"/>
        <v>1.994454773</v>
      </c>
      <c r="AU1767" s="55">
        <f t="shared" si="38"/>
        <v>0.146667534</v>
      </c>
      <c r="AV1767" s="55">
        <f t="shared" si="39"/>
        <v>0.7380482607</v>
      </c>
      <c r="AW1767" s="55">
        <f t="shared" si="40"/>
        <v>0.1248087211</v>
      </c>
      <c r="AX1767" s="55">
        <f t="shared" si="41"/>
        <v>8</v>
      </c>
      <c r="AY1767" s="55">
        <f t="shared" si="42"/>
        <v>23.96296765</v>
      </c>
      <c r="AZ1767" s="54">
        <f t="shared" ref="AZ1767:BA1767" si="12411">AO1767*2</f>
        <v>5.931526293</v>
      </c>
      <c r="BA1767" s="54">
        <f t="shared" si="12411"/>
        <v>0.002367588984</v>
      </c>
      <c r="BB1767" s="54">
        <f t="shared" ref="BB1767:BD1767" si="12412">AQ1767*(3/2)</f>
        <v>3.041743749</v>
      </c>
      <c r="BC1767" s="54">
        <f t="shared" si="12412"/>
        <v>0.00186690509</v>
      </c>
      <c r="BD1767" s="54">
        <f t="shared" si="12412"/>
        <v>0</v>
      </c>
      <c r="BE1767" s="54">
        <f t="shared" ref="BE1767:BH1767" si="12413">AT1767</f>
        <v>1.994454773</v>
      </c>
      <c r="BF1767" s="54">
        <f t="shared" si="12413"/>
        <v>0.146667534</v>
      </c>
      <c r="BG1767" s="54">
        <f t="shared" si="12413"/>
        <v>0.7380482607</v>
      </c>
      <c r="BH1767" s="54">
        <f t="shared" si="12413"/>
        <v>0.1248087211</v>
      </c>
      <c r="BI1767" s="54">
        <f t="shared" si="46"/>
        <v>11.98148383</v>
      </c>
      <c r="BJ1767" s="54">
        <f t="shared" si="47"/>
        <v>-23.96296765</v>
      </c>
      <c r="BK1767" s="56">
        <f t="shared" ref="BK1767:BN1767" si="12414">AO1767</f>
        <v>2.965763147</v>
      </c>
      <c r="BL1767" s="56">
        <f t="shared" si="12414"/>
        <v>0.001183794492</v>
      </c>
      <c r="BM1767" s="56">
        <f t="shared" si="12414"/>
        <v>2.027829166</v>
      </c>
      <c r="BN1767" s="56">
        <f t="shared" si="12414"/>
        <v>0.001244603394</v>
      </c>
      <c r="BO1767" s="56">
        <f t="shared" si="49"/>
        <v>0.03703234803</v>
      </c>
      <c r="BP1767" s="56">
        <f t="shared" si="50"/>
        <v>1.957422425</v>
      </c>
      <c r="BQ1767" s="56">
        <f t="shared" ref="BQ1767:BS1767" si="12415">AU1767</f>
        <v>0.146667534</v>
      </c>
      <c r="BR1767" s="56">
        <f t="shared" si="12415"/>
        <v>0.7380482607</v>
      </c>
      <c r="BS1767" s="56">
        <f t="shared" si="12415"/>
        <v>0.1248087211</v>
      </c>
      <c r="BT1767" s="56">
        <f t="shared" si="52"/>
        <v>8</v>
      </c>
      <c r="BU1767" s="50">
        <f t="shared" ref="BU1767:BX1767" si="12416">AZ1767</f>
        <v>5.931526293</v>
      </c>
      <c r="BV1767" s="50">
        <f t="shared" si="12416"/>
        <v>0.002367588984</v>
      </c>
      <c r="BW1767" s="50">
        <f t="shared" si="12416"/>
        <v>3.041743749</v>
      </c>
      <c r="BX1767" s="50">
        <f t="shared" si="12416"/>
        <v>0.00186690509</v>
      </c>
      <c r="BY1767" s="50">
        <f t="shared" si="54"/>
        <v>0.05554852205</v>
      </c>
      <c r="BZ1767" s="50">
        <f t="shared" si="55"/>
        <v>1.957422425</v>
      </c>
      <c r="CA1767" s="50">
        <f t="shared" ref="CA1767:CC1767" si="12417">BF1767</f>
        <v>0.146667534</v>
      </c>
      <c r="CB1767" s="50">
        <f t="shared" si="12417"/>
        <v>0.7380482607</v>
      </c>
      <c r="CC1767" s="50">
        <f t="shared" si="12417"/>
        <v>0.1248087211</v>
      </c>
      <c r="CD1767" s="50">
        <f t="shared" si="57"/>
        <v>12</v>
      </c>
      <c r="CE1767" s="57">
        <f t="shared" si="58"/>
        <v>37.68</v>
      </c>
      <c r="CF1767" s="57">
        <f t="shared" si="59"/>
        <v>0.02</v>
      </c>
      <c r="CG1767" s="57">
        <f t="shared" si="60"/>
        <v>21.86</v>
      </c>
      <c r="CH1767" s="57">
        <f t="shared" si="61"/>
        <v>0.02</v>
      </c>
      <c r="CI1767" s="58">
        <f t="shared" si="62"/>
        <v>0.6252423427</v>
      </c>
      <c r="CJ1767" s="58">
        <f t="shared" si="63"/>
        <v>29.73740006</v>
      </c>
      <c r="CK1767" s="57">
        <f t="shared" si="64"/>
        <v>2.2</v>
      </c>
      <c r="CL1767" s="57">
        <f t="shared" si="65"/>
        <v>6.29</v>
      </c>
      <c r="CM1767" s="57">
        <f t="shared" si="66"/>
        <v>1.48</v>
      </c>
      <c r="CN1767" s="57">
        <f t="shared" si="67"/>
        <v>99.9126424</v>
      </c>
      <c r="CO1767" s="59">
        <f t="shared" si="68"/>
        <v>0.2487568114</v>
      </c>
      <c r="CP1767" s="59">
        <f t="shared" si="69"/>
        <v>0.659742983</v>
      </c>
      <c r="CQ1767" s="59">
        <f t="shared" si="70"/>
        <v>0.04943382438</v>
      </c>
      <c r="CR1767" s="59">
        <f t="shared" si="71"/>
        <v>0.04206638122</v>
      </c>
      <c r="CS1767" s="60">
        <f t="shared" si="72"/>
        <v>24.87568114</v>
      </c>
      <c r="CT1767" s="60">
        <f t="shared" si="73"/>
        <v>4.206638122</v>
      </c>
      <c r="CU1767" s="60">
        <f t="shared" si="74"/>
        <v>70.91768074</v>
      </c>
      <c r="CV1767" s="61">
        <f t="shared" si="75"/>
        <v>0.1664447869</v>
      </c>
      <c r="CW1767" s="61">
        <f t="shared" si="76"/>
        <v>0.2154233987</v>
      </c>
      <c r="CX1767" s="62"/>
    </row>
    <row r="1768" ht="15.75" customHeight="1">
      <c r="A1768" s="17" t="s">
        <v>53</v>
      </c>
      <c r="B1768" s="87" t="s">
        <v>1856</v>
      </c>
      <c r="C1768" s="88" t="s">
        <v>1857</v>
      </c>
      <c r="D1768" s="89"/>
      <c r="E1768" s="89" t="s">
        <v>1858</v>
      </c>
      <c r="F1768" s="90">
        <v>4.0</v>
      </c>
      <c r="G1768" s="89" t="s">
        <v>1862</v>
      </c>
      <c r="H1768" s="91">
        <v>37.28</v>
      </c>
      <c r="I1768" s="92">
        <v>4.49</v>
      </c>
      <c r="J1768" s="92">
        <v>21.39</v>
      </c>
      <c r="K1768" s="92">
        <v>0.9</v>
      </c>
      <c r="L1768" s="92">
        <v>0.02</v>
      </c>
      <c r="M1768" s="92">
        <v>0.05</v>
      </c>
      <c r="N1768" s="92">
        <v>3.8</v>
      </c>
      <c r="O1768" s="92">
        <v>31.96</v>
      </c>
      <c r="P1768" s="92"/>
      <c r="Q1768" s="50">
        <f t="shared" si="8"/>
        <v>99.89</v>
      </c>
      <c r="R1768" s="51">
        <f t="shared" si="9"/>
        <v>12</v>
      </c>
      <c r="S1768" s="52">
        <f t="shared" si="10"/>
        <v>0.6204615848</v>
      </c>
      <c r="T1768" s="52">
        <f t="shared" si="11"/>
        <v>0.0002503166506</v>
      </c>
      <c r="U1768" s="52">
        <f t="shared" si="12"/>
        <v>0.4195709549</v>
      </c>
      <c r="V1768" s="52">
        <f t="shared" si="13"/>
        <v>0.0006579371565</v>
      </c>
      <c r="W1768" s="52">
        <f t="shared" si="14"/>
        <v>0</v>
      </c>
      <c r="X1768" s="52">
        <f t="shared" si="15"/>
        <v>0.4448378764</v>
      </c>
      <c r="Y1768" s="52">
        <f t="shared" si="16"/>
        <v>0.05356835745</v>
      </c>
      <c r="Z1768" s="52">
        <f t="shared" si="17"/>
        <v>0.111402229</v>
      </c>
      <c r="AA1768" s="52">
        <f t="shared" si="18"/>
        <v>0.01604867384</v>
      </c>
      <c r="AB1768" s="52">
        <f t="shared" si="19"/>
        <v>1.66679793</v>
      </c>
      <c r="AC1768" s="53">
        <f t="shared" si="20"/>
        <v>4.995248555</v>
      </c>
      <c r="AD1768" s="54">
        <f t="shared" si="21"/>
        <v>1.24092317</v>
      </c>
      <c r="AE1768" s="54">
        <f t="shared" si="22"/>
        <v>0.0005006333011</v>
      </c>
      <c r="AF1768" s="54">
        <f t="shared" si="23"/>
        <v>0.6293564323</v>
      </c>
      <c r="AG1768" s="54">
        <f t="shared" si="24"/>
        <v>0.0009869057347</v>
      </c>
      <c r="AH1768" s="54">
        <f t="shared" si="25"/>
        <v>0</v>
      </c>
      <c r="AI1768" s="54">
        <f t="shared" si="26"/>
        <v>0.4448378764</v>
      </c>
      <c r="AJ1768" s="54">
        <f t="shared" si="27"/>
        <v>0.05356835745</v>
      </c>
      <c r="AK1768" s="54">
        <f t="shared" si="28"/>
        <v>0.111402229</v>
      </c>
      <c r="AL1768" s="54">
        <f t="shared" si="29"/>
        <v>0.01604867384</v>
      </c>
      <c r="AM1768" s="54">
        <f t="shared" si="30"/>
        <v>2.497624278</v>
      </c>
      <c r="AN1768" s="54">
        <f t="shared" si="31"/>
        <v>-4.995248555</v>
      </c>
      <c r="AO1768" s="55">
        <f t="shared" si="32"/>
        <v>2.977981067</v>
      </c>
      <c r="AP1768" s="55">
        <f t="shared" si="33"/>
        <v>0.001201425301</v>
      </c>
      <c r="AQ1768" s="55">
        <f t="shared" si="34"/>
        <v>2.013781982</v>
      </c>
      <c r="AR1768" s="55">
        <f t="shared" si="35"/>
        <v>0.003157849645</v>
      </c>
      <c r="AS1768" s="55">
        <f t="shared" si="36"/>
        <v>0</v>
      </c>
      <c r="AT1768" s="55">
        <f t="shared" si="37"/>
        <v>2.135053654</v>
      </c>
      <c r="AU1768" s="55">
        <f t="shared" si="38"/>
        <v>0.2571078664</v>
      </c>
      <c r="AV1768" s="55">
        <f t="shared" si="39"/>
        <v>0.5346885883</v>
      </c>
      <c r="AW1768" s="55">
        <f t="shared" si="40"/>
        <v>0.07702756791</v>
      </c>
      <c r="AX1768" s="55">
        <f t="shared" si="41"/>
        <v>8</v>
      </c>
      <c r="AY1768" s="55">
        <f t="shared" si="42"/>
        <v>23.97530482</v>
      </c>
      <c r="AZ1768" s="54">
        <f t="shared" ref="AZ1768:BA1768" si="12418">AO1768*2</f>
        <v>5.955962134</v>
      </c>
      <c r="BA1768" s="54">
        <f t="shared" si="12418"/>
        <v>0.002402850601</v>
      </c>
      <c r="BB1768" s="54">
        <f t="shared" ref="BB1768:BD1768" si="12419">AQ1768*(3/2)</f>
        <v>3.020672973</v>
      </c>
      <c r="BC1768" s="54">
        <f t="shared" si="12419"/>
        <v>0.004736774467</v>
      </c>
      <c r="BD1768" s="54">
        <f t="shared" si="12419"/>
        <v>0</v>
      </c>
      <c r="BE1768" s="54">
        <f t="shared" ref="BE1768:BH1768" si="12420">AT1768</f>
        <v>2.135053654</v>
      </c>
      <c r="BF1768" s="54">
        <f t="shared" si="12420"/>
        <v>0.2571078664</v>
      </c>
      <c r="BG1768" s="54">
        <f t="shared" si="12420"/>
        <v>0.5346885883</v>
      </c>
      <c r="BH1768" s="54">
        <f t="shared" si="12420"/>
        <v>0.07702756791</v>
      </c>
      <c r="BI1768" s="54">
        <f t="shared" si="46"/>
        <v>11.98765241</v>
      </c>
      <c r="BJ1768" s="54">
        <f t="shared" si="47"/>
        <v>-23.97530482</v>
      </c>
      <c r="BK1768" s="56">
        <f t="shared" ref="BK1768:BN1768" si="12421">AO1768</f>
        <v>2.977981067</v>
      </c>
      <c r="BL1768" s="56">
        <f t="shared" si="12421"/>
        <v>0.001201425301</v>
      </c>
      <c r="BM1768" s="56">
        <f t="shared" si="12421"/>
        <v>2.013781982</v>
      </c>
      <c r="BN1768" s="56">
        <f t="shared" si="12421"/>
        <v>0.003157849645</v>
      </c>
      <c r="BO1768" s="56">
        <f t="shared" si="49"/>
        <v>0.02469518419</v>
      </c>
      <c r="BP1768" s="56">
        <f t="shared" si="50"/>
        <v>2.11035847</v>
      </c>
      <c r="BQ1768" s="56">
        <f t="shared" ref="BQ1768:BS1768" si="12422">AU1768</f>
        <v>0.2571078664</v>
      </c>
      <c r="BR1768" s="56">
        <f t="shared" si="12422"/>
        <v>0.5346885883</v>
      </c>
      <c r="BS1768" s="56">
        <f t="shared" si="12422"/>
        <v>0.07702756791</v>
      </c>
      <c r="BT1768" s="56">
        <f t="shared" si="52"/>
        <v>8</v>
      </c>
      <c r="BU1768" s="50">
        <f t="shared" ref="BU1768:BX1768" si="12423">AZ1768</f>
        <v>5.955962134</v>
      </c>
      <c r="BV1768" s="50">
        <f t="shared" si="12423"/>
        <v>0.002402850601</v>
      </c>
      <c r="BW1768" s="50">
        <f t="shared" si="12423"/>
        <v>3.020672973</v>
      </c>
      <c r="BX1768" s="50">
        <f t="shared" si="12423"/>
        <v>0.004736774467</v>
      </c>
      <c r="BY1768" s="50">
        <f t="shared" si="54"/>
        <v>0.03704277628</v>
      </c>
      <c r="BZ1768" s="50">
        <f t="shared" si="55"/>
        <v>2.11035847</v>
      </c>
      <c r="CA1768" s="50">
        <f t="shared" ref="CA1768:CC1768" si="12424">BF1768</f>
        <v>0.2571078664</v>
      </c>
      <c r="CB1768" s="50">
        <f t="shared" si="12424"/>
        <v>0.5346885883</v>
      </c>
      <c r="CC1768" s="50">
        <f t="shared" si="12424"/>
        <v>0.07702756791</v>
      </c>
      <c r="CD1768" s="50">
        <f t="shared" si="57"/>
        <v>12</v>
      </c>
      <c r="CE1768" s="57">
        <f t="shared" si="58"/>
        <v>37.28</v>
      </c>
      <c r="CF1768" s="57">
        <f t="shared" si="59"/>
        <v>0.02</v>
      </c>
      <c r="CG1768" s="57">
        <f t="shared" si="60"/>
        <v>21.39</v>
      </c>
      <c r="CH1768" s="57">
        <f t="shared" si="61"/>
        <v>0.05</v>
      </c>
      <c r="CI1768" s="58">
        <f t="shared" si="62"/>
        <v>0.4108269672</v>
      </c>
      <c r="CJ1768" s="58">
        <f t="shared" si="63"/>
        <v>31.59033337</v>
      </c>
      <c r="CK1768" s="57">
        <f t="shared" si="64"/>
        <v>3.8</v>
      </c>
      <c r="CL1768" s="57">
        <f t="shared" si="65"/>
        <v>4.49</v>
      </c>
      <c r="CM1768" s="57">
        <f t="shared" si="66"/>
        <v>0.9</v>
      </c>
      <c r="CN1768" s="57">
        <f t="shared" si="67"/>
        <v>99.93116034</v>
      </c>
      <c r="CO1768" s="59">
        <f t="shared" si="68"/>
        <v>0.1794749364</v>
      </c>
      <c r="CP1768" s="59">
        <f t="shared" si="69"/>
        <v>0.7083683108</v>
      </c>
      <c r="CQ1768" s="59">
        <f t="shared" si="70"/>
        <v>0.08630148274</v>
      </c>
      <c r="CR1768" s="59">
        <f t="shared" si="71"/>
        <v>0.02585527006</v>
      </c>
      <c r="CS1768" s="60">
        <f t="shared" si="72"/>
        <v>17.94749364</v>
      </c>
      <c r="CT1768" s="60">
        <f t="shared" si="73"/>
        <v>2.585527006</v>
      </c>
      <c r="CU1768" s="60">
        <f t="shared" si="74"/>
        <v>79.46697935</v>
      </c>
      <c r="CV1768" s="61">
        <f t="shared" si="75"/>
        <v>0.1155927383</v>
      </c>
      <c r="CW1768" s="61">
        <f t="shared" si="76"/>
        <v>0.1554252949</v>
      </c>
      <c r="CX1768" s="62"/>
    </row>
    <row r="1769" ht="15.75" customHeight="1">
      <c r="A1769" s="17" t="s">
        <v>53</v>
      </c>
      <c r="B1769" s="87" t="s">
        <v>1856</v>
      </c>
      <c r="C1769" s="88" t="s">
        <v>1857</v>
      </c>
      <c r="D1769" s="89"/>
      <c r="E1769" s="89" t="s">
        <v>1858</v>
      </c>
      <c r="F1769" s="90">
        <v>5.0</v>
      </c>
      <c r="G1769" s="89" t="s">
        <v>1863</v>
      </c>
      <c r="H1769" s="91">
        <v>36.5</v>
      </c>
      <c r="I1769" s="92">
        <v>3.24</v>
      </c>
      <c r="J1769" s="92">
        <v>21.37</v>
      </c>
      <c r="K1769" s="92">
        <v>1.12</v>
      </c>
      <c r="L1769" s="92">
        <v>0.01</v>
      </c>
      <c r="M1769" s="92">
        <v>0.04</v>
      </c>
      <c r="N1769" s="92">
        <v>1.49</v>
      </c>
      <c r="O1769" s="92">
        <v>35.69</v>
      </c>
      <c r="P1769" s="92"/>
      <c r="Q1769" s="50">
        <f t="shared" si="8"/>
        <v>99.46</v>
      </c>
      <c r="R1769" s="51">
        <f t="shared" si="9"/>
        <v>12</v>
      </c>
      <c r="S1769" s="52">
        <f t="shared" si="10"/>
        <v>0.6074798242</v>
      </c>
      <c r="T1769" s="52">
        <f t="shared" si="11"/>
        <v>0.0001251583253</v>
      </c>
      <c r="U1769" s="52">
        <f t="shared" si="12"/>
        <v>0.4191786492</v>
      </c>
      <c r="V1769" s="52">
        <f t="shared" si="13"/>
        <v>0.0005263497252</v>
      </c>
      <c r="W1769" s="52">
        <f t="shared" si="14"/>
        <v>0</v>
      </c>
      <c r="X1769" s="52">
        <f t="shared" si="15"/>
        <v>0.4967541867</v>
      </c>
      <c r="Y1769" s="52">
        <f t="shared" si="16"/>
        <v>0.0210044349</v>
      </c>
      <c r="Z1769" s="52">
        <f t="shared" si="17"/>
        <v>0.08038824545</v>
      </c>
      <c r="AA1769" s="52">
        <f t="shared" si="18"/>
        <v>0.01997168301</v>
      </c>
      <c r="AB1769" s="52">
        <f t="shared" si="19"/>
        <v>1.645428531</v>
      </c>
      <c r="AC1769" s="53">
        <f t="shared" si="20"/>
        <v>4.925772027</v>
      </c>
      <c r="AD1769" s="54">
        <f t="shared" si="21"/>
        <v>1.214959648</v>
      </c>
      <c r="AE1769" s="54">
        <f t="shared" si="22"/>
        <v>0.0002503166506</v>
      </c>
      <c r="AF1769" s="54">
        <f t="shared" si="23"/>
        <v>0.6287679737</v>
      </c>
      <c r="AG1769" s="54">
        <f t="shared" si="24"/>
        <v>0.0007895245878</v>
      </c>
      <c r="AH1769" s="54">
        <f t="shared" si="25"/>
        <v>0</v>
      </c>
      <c r="AI1769" s="54">
        <f t="shared" si="26"/>
        <v>0.4967541867</v>
      </c>
      <c r="AJ1769" s="54">
        <f t="shared" si="27"/>
        <v>0.0210044349</v>
      </c>
      <c r="AK1769" s="54">
        <f t="shared" si="28"/>
        <v>0.08038824545</v>
      </c>
      <c r="AL1769" s="54">
        <f t="shared" si="29"/>
        <v>0.01997168301</v>
      </c>
      <c r="AM1769" s="54">
        <f t="shared" si="30"/>
        <v>2.462886013</v>
      </c>
      <c r="AN1769" s="54">
        <f t="shared" si="31"/>
        <v>-4.925772027</v>
      </c>
      <c r="AO1769" s="55">
        <f t="shared" si="32"/>
        <v>2.953539762</v>
      </c>
      <c r="AP1769" s="55">
        <f t="shared" si="33"/>
        <v>0.0006085141853</v>
      </c>
      <c r="AQ1769" s="55">
        <f t="shared" si="34"/>
        <v>2.038027863</v>
      </c>
      <c r="AR1769" s="55">
        <f t="shared" si="35"/>
        <v>0.002559088846</v>
      </c>
      <c r="AS1769" s="55">
        <f t="shared" si="36"/>
        <v>0</v>
      </c>
      <c r="AT1769" s="55">
        <f t="shared" si="37"/>
        <v>2.41519666</v>
      </c>
      <c r="AU1769" s="55">
        <f t="shared" si="38"/>
        <v>0.102122624</v>
      </c>
      <c r="AV1769" s="55">
        <f t="shared" si="39"/>
        <v>0.3908440575</v>
      </c>
      <c r="AW1769" s="55">
        <f t="shared" si="40"/>
        <v>0.09710143042</v>
      </c>
      <c r="AX1769" s="55">
        <f t="shared" si="41"/>
        <v>8</v>
      </c>
      <c r="AY1769" s="55">
        <f t="shared" si="42"/>
        <v>23.9488835</v>
      </c>
      <c r="AZ1769" s="54">
        <f t="shared" ref="AZ1769:BA1769" si="12425">AO1769*2</f>
        <v>5.907079524</v>
      </c>
      <c r="BA1769" s="54">
        <f t="shared" si="12425"/>
        <v>0.001217028371</v>
      </c>
      <c r="BB1769" s="54">
        <f t="shared" ref="BB1769:BD1769" si="12426">AQ1769*(3/2)</f>
        <v>3.057041794</v>
      </c>
      <c r="BC1769" s="54">
        <f t="shared" si="12426"/>
        <v>0.003838633269</v>
      </c>
      <c r="BD1769" s="54">
        <f t="shared" si="12426"/>
        <v>0</v>
      </c>
      <c r="BE1769" s="54">
        <f t="shared" ref="BE1769:BH1769" si="12427">AT1769</f>
        <v>2.41519666</v>
      </c>
      <c r="BF1769" s="54">
        <f t="shared" si="12427"/>
        <v>0.102122624</v>
      </c>
      <c r="BG1769" s="54">
        <f t="shared" si="12427"/>
        <v>0.3908440575</v>
      </c>
      <c r="BH1769" s="54">
        <f t="shared" si="12427"/>
        <v>0.09710143042</v>
      </c>
      <c r="BI1769" s="54">
        <f t="shared" si="46"/>
        <v>11.97444175</v>
      </c>
      <c r="BJ1769" s="54">
        <f t="shared" si="47"/>
        <v>-23.9488835</v>
      </c>
      <c r="BK1769" s="56">
        <f t="shared" ref="BK1769:BN1769" si="12428">AO1769</f>
        <v>2.953539762</v>
      </c>
      <c r="BL1769" s="56">
        <f t="shared" si="12428"/>
        <v>0.0006085141853</v>
      </c>
      <c r="BM1769" s="56">
        <f t="shared" si="12428"/>
        <v>2.038027863</v>
      </c>
      <c r="BN1769" s="56">
        <f t="shared" si="12428"/>
        <v>0.002559088846</v>
      </c>
      <c r="BO1769" s="56">
        <f t="shared" si="49"/>
        <v>0.05111649571</v>
      </c>
      <c r="BP1769" s="56">
        <f t="shared" si="50"/>
        <v>2.364080164</v>
      </c>
      <c r="BQ1769" s="56">
        <f t="shared" ref="BQ1769:BS1769" si="12429">AU1769</f>
        <v>0.102122624</v>
      </c>
      <c r="BR1769" s="56">
        <f t="shared" si="12429"/>
        <v>0.3908440575</v>
      </c>
      <c r="BS1769" s="56">
        <f t="shared" si="12429"/>
        <v>0.09710143042</v>
      </c>
      <c r="BT1769" s="56">
        <f t="shared" si="52"/>
        <v>8</v>
      </c>
      <c r="BU1769" s="50">
        <f t="shared" ref="BU1769:BX1769" si="12430">AZ1769</f>
        <v>5.907079524</v>
      </c>
      <c r="BV1769" s="50">
        <f t="shared" si="12430"/>
        <v>0.001217028371</v>
      </c>
      <c r="BW1769" s="50">
        <f t="shared" si="12430"/>
        <v>3.057041794</v>
      </c>
      <c r="BX1769" s="50">
        <f t="shared" si="12430"/>
        <v>0.003838633269</v>
      </c>
      <c r="BY1769" s="50">
        <f t="shared" si="54"/>
        <v>0.07667474356</v>
      </c>
      <c r="BZ1769" s="50">
        <f t="shared" si="55"/>
        <v>2.364080164</v>
      </c>
      <c r="CA1769" s="50">
        <f t="shared" ref="CA1769:CC1769" si="12431">BF1769</f>
        <v>0.102122624</v>
      </c>
      <c r="CB1769" s="50">
        <f t="shared" si="12431"/>
        <v>0.3908440575</v>
      </c>
      <c r="CC1769" s="50">
        <f t="shared" si="12431"/>
        <v>0.09710143042</v>
      </c>
      <c r="CD1769" s="50">
        <f t="shared" si="57"/>
        <v>12</v>
      </c>
      <c r="CE1769" s="57">
        <f t="shared" si="58"/>
        <v>36.5</v>
      </c>
      <c r="CF1769" s="57">
        <f t="shared" si="59"/>
        <v>0.01</v>
      </c>
      <c r="CG1769" s="57">
        <f t="shared" si="60"/>
        <v>21.37</v>
      </c>
      <c r="CH1769" s="57">
        <f t="shared" si="61"/>
        <v>0.04</v>
      </c>
      <c r="CI1769" s="58">
        <f t="shared" si="62"/>
        <v>0.8394673666</v>
      </c>
      <c r="CJ1769" s="58">
        <f t="shared" si="63"/>
        <v>34.93463802</v>
      </c>
      <c r="CK1769" s="57">
        <f t="shared" si="64"/>
        <v>1.49</v>
      </c>
      <c r="CL1769" s="57">
        <f t="shared" si="65"/>
        <v>3.24</v>
      </c>
      <c r="CM1769" s="57">
        <f t="shared" si="66"/>
        <v>1.12</v>
      </c>
      <c r="CN1769" s="57">
        <f t="shared" si="67"/>
        <v>99.54410539</v>
      </c>
      <c r="CO1769" s="59">
        <f t="shared" si="68"/>
        <v>0.1323034665</v>
      </c>
      <c r="CP1769" s="59">
        <f t="shared" si="69"/>
        <v>0.8002577878</v>
      </c>
      <c r="CQ1769" s="59">
        <f t="shared" si="70"/>
        <v>0.03456922754</v>
      </c>
      <c r="CR1769" s="59">
        <f t="shared" si="71"/>
        <v>0.03286951816</v>
      </c>
      <c r="CS1769" s="60">
        <f t="shared" si="72"/>
        <v>13.23034665</v>
      </c>
      <c r="CT1769" s="60">
        <f t="shared" si="73"/>
        <v>3.286951816</v>
      </c>
      <c r="CU1769" s="60">
        <f t="shared" si="74"/>
        <v>83.48270153</v>
      </c>
      <c r="CV1769" s="61">
        <f t="shared" si="75"/>
        <v>0.09902125141</v>
      </c>
      <c r="CW1769" s="61">
        <f t="shared" si="76"/>
        <v>0.114574802</v>
      </c>
      <c r="CX1769" s="62"/>
    </row>
    <row r="1770" ht="15.75" customHeight="1">
      <c r="A1770" s="17" t="s">
        <v>53</v>
      </c>
      <c r="B1770" s="87" t="s">
        <v>1856</v>
      </c>
      <c r="C1770" s="88" t="s">
        <v>1857</v>
      </c>
      <c r="D1770" s="89"/>
      <c r="E1770" s="89" t="s">
        <v>1858</v>
      </c>
      <c r="F1770" s="90">
        <v>6.0</v>
      </c>
      <c r="G1770" s="89" t="s">
        <v>1864</v>
      </c>
      <c r="H1770" s="91">
        <v>36.72</v>
      </c>
      <c r="I1770" s="92">
        <v>2.37</v>
      </c>
      <c r="J1770" s="92">
        <v>21.12</v>
      </c>
      <c r="K1770" s="92">
        <v>3.43</v>
      </c>
      <c r="L1770" s="92">
        <v>0.03</v>
      </c>
      <c r="M1770" s="92">
        <v>0.07</v>
      </c>
      <c r="N1770" s="92">
        <v>10.62</v>
      </c>
      <c r="O1770" s="92">
        <v>25.82</v>
      </c>
      <c r="P1770" s="92"/>
      <c r="Q1770" s="50">
        <f t="shared" si="8"/>
        <v>100.18</v>
      </c>
      <c r="R1770" s="51">
        <f t="shared" si="9"/>
        <v>12</v>
      </c>
      <c r="S1770" s="52">
        <f t="shared" si="10"/>
        <v>0.6111413464</v>
      </c>
      <c r="T1770" s="52">
        <f t="shared" si="11"/>
        <v>0.0003754749758</v>
      </c>
      <c r="U1770" s="52">
        <f t="shared" si="12"/>
        <v>0.4142748278</v>
      </c>
      <c r="V1770" s="52">
        <f t="shared" si="13"/>
        <v>0.0009211120191</v>
      </c>
      <c r="W1770" s="52">
        <f t="shared" si="14"/>
        <v>0</v>
      </c>
      <c r="X1770" s="52">
        <f t="shared" si="15"/>
        <v>0.3593777837</v>
      </c>
      <c r="Y1770" s="52">
        <f t="shared" si="16"/>
        <v>0.1497094621</v>
      </c>
      <c r="Z1770" s="52">
        <f t="shared" si="17"/>
        <v>0.05880251288</v>
      </c>
      <c r="AA1770" s="52">
        <f t="shared" si="18"/>
        <v>0.06116327921</v>
      </c>
      <c r="AB1770" s="52">
        <f t="shared" si="19"/>
        <v>1.655765799</v>
      </c>
      <c r="AC1770" s="53">
        <f t="shared" si="20"/>
        <v>4.949761181</v>
      </c>
      <c r="AD1770" s="54">
        <f t="shared" si="21"/>
        <v>1.222282693</v>
      </c>
      <c r="AE1770" s="54">
        <f t="shared" si="22"/>
        <v>0.0007509499517</v>
      </c>
      <c r="AF1770" s="54">
        <f t="shared" si="23"/>
        <v>0.6214122417</v>
      </c>
      <c r="AG1770" s="54">
        <f t="shared" si="24"/>
        <v>0.001381668029</v>
      </c>
      <c r="AH1770" s="54">
        <f t="shared" si="25"/>
        <v>0</v>
      </c>
      <c r="AI1770" s="54">
        <f t="shared" si="26"/>
        <v>0.3593777837</v>
      </c>
      <c r="AJ1770" s="54">
        <f t="shared" si="27"/>
        <v>0.1497094621</v>
      </c>
      <c r="AK1770" s="54">
        <f t="shared" si="28"/>
        <v>0.05880251288</v>
      </c>
      <c r="AL1770" s="54">
        <f t="shared" si="29"/>
        <v>0.06116327921</v>
      </c>
      <c r="AM1770" s="54">
        <f t="shared" si="30"/>
        <v>2.47488059</v>
      </c>
      <c r="AN1770" s="54">
        <f t="shared" si="31"/>
        <v>-4.949761181</v>
      </c>
      <c r="AO1770" s="55">
        <f t="shared" si="32"/>
        <v>2.952791255</v>
      </c>
      <c r="AP1770" s="55">
        <f t="shared" si="33"/>
        <v>0.001814145339</v>
      </c>
      <c r="AQ1770" s="55">
        <f t="shared" si="34"/>
        <v>2.00161075</v>
      </c>
      <c r="AR1770" s="55">
        <f t="shared" si="35"/>
        <v>0.004450445924</v>
      </c>
      <c r="AS1770" s="55">
        <f t="shared" si="36"/>
        <v>0</v>
      </c>
      <c r="AT1770" s="55">
        <f t="shared" si="37"/>
        <v>1.736370126</v>
      </c>
      <c r="AU1770" s="55">
        <f t="shared" si="38"/>
        <v>0.723336415</v>
      </c>
      <c r="AV1770" s="55">
        <f t="shared" si="39"/>
        <v>0.284110291</v>
      </c>
      <c r="AW1770" s="55">
        <f t="shared" si="40"/>
        <v>0.2955165724</v>
      </c>
      <c r="AX1770" s="55">
        <f t="shared" si="41"/>
        <v>8</v>
      </c>
      <c r="AY1770" s="55">
        <f t="shared" si="42"/>
        <v>23.915272</v>
      </c>
      <c r="AZ1770" s="54">
        <f t="shared" ref="AZ1770:BA1770" si="12432">AO1770*2</f>
        <v>5.905582509</v>
      </c>
      <c r="BA1770" s="54">
        <f t="shared" si="12432"/>
        <v>0.003628290678</v>
      </c>
      <c r="BB1770" s="54">
        <f t="shared" ref="BB1770:BD1770" si="12433">AQ1770*(3/2)</f>
        <v>3.002416124</v>
      </c>
      <c r="BC1770" s="54">
        <f t="shared" si="12433"/>
        <v>0.006675668887</v>
      </c>
      <c r="BD1770" s="54">
        <f t="shared" si="12433"/>
        <v>0</v>
      </c>
      <c r="BE1770" s="54">
        <f t="shared" ref="BE1770:BH1770" si="12434">AT1770</f>
        <v>1.736370126</v>
      </c>
      <c r="BF1770" s="54">
        <f t="shared" si="12434"/>
        <v>0.723336415</v>
      </c>
      <c r="BG1770" s="54">
        <f t="shared" si="12434"/>
        <v>0.284110291</v>
      </c>
      <c r="BH1770" s="54">
        <f t="shared" si="12434"/>
        <v>0.2955165724</v>
      </c>
      <c r="BI1770" s="54">
        <f t="shared" si="46"/>
        <v>11.957636</v>
      </c>
      <c r="BJ1770" s="54">
        <f t="shared" si="47"/>
        <v>-23.915272</v>
      </c>
      <c r="BK1770" s="56">
        <f t="shared" ref="BK1770:BN1770" si="12435">AO1770</f>
        <v>2.952791255</v>
      </c>
      <c r="BL1770" s="56">
        <f t="shared" si="12435"/>
        <v>0.001814145339</v>
      </c>
      <c r="BM1770" s="56">
        <f t="shared" si="12435"/>
        <v>2.00161075</v>
      </c>
      <c r="BN1770" s="56">
        <f t="shared" si="12435"/>
        <v>0.004450445924</v>
      </c>
      <c r="BO1770" s="56">
        <f t="shared" si="49"/>
        <v>0.08472800475</v>
      </c>
      <c r="BP1770" s="56">
        <f t="shared" si="50"/>
        <v>1.651642122</v>
      </c>
      <c r="BQ1770" s="56">
        <f t="shared" ref="BQ1770:BS1770" si="12436">AU1770</f>
        <v>0.723336415</v>
      </c>
      <c r="BR1770" s="56">
        <f t="shared" si="12436"/>
        <v>0.284110291</v>
      </c>
      <c r="BS1770" s="56">
        <f t="shared" si="12436"/>
        <v>0.2955165724</v>
      </c>
      <c r="BT1770" s="56">
        <f t="shared" si="52"/>
        <v>8</v>
      </c>
      <c r="BU1770" s="50">
        <f t="shared" ref="BU1770:BX1770" si="12437">AZ1770</f>
        <v>5.905582509</v>
      </c>
      <c r="BV1770" s="50">
        <f t="shared" si="12437"/>
        <v>0.003628290678</v>
      </c>
      <c r="BW1770" s="50">
        <f t="shared" si="12437"/>
        <v>3.002416124</v>
      </c>
      <c r="BX1770" s="50">
        <f t="shared" si="12437"/>
        <v>0.006675668887</v>
      </c>
      <c r="BY1770" s="50">
        <f t="shared" si="54"/>
        <v>0.1270920071</v>
      </c>
      <c r="BZ1770" s="50">
        <f t="shared" si="55"/>
        <v>1.651642122</v>
      </c>
      <c r="CA1770" s="50">
        <f t="shared" ref="CA1770:CC1770" si="12438">BF1770</f>
        <v>0.723336415</v>
      </c>
      <c r="CB1770" s="50">
        <f t="shared" si="12438"/>
        <v>0.284110291</v>
      </c>
      <c r="CC1770" s="50">
        <f t="shared" si="12438"/>
        <v>0.2955165724</v>
      </c>
      <c r="CD1770" s="50">
        <f t="shared" si="57"/>
        <v>12</v>
      </c>
      <c r="CE1770" s="57">
        <f t="shared" si="58"/>
        <v>36.72</v>
      </c>
      <c r="CF1770" s="57">
        <f t="shared" si="59"/>
        <v>0.03</v>
      </c>
      <c r="CG1770" s="57">
        <f t="shared" si="60"/>
        <v>21.12</v>
      </c>
      <c r="CH1770" s="57">
        <f t="shared" si="61"/>
        <v>0.07</v>
      </c>
      <c r="CI1770" s="58">
        <f t="shared" si="62"/>
        <v>1.400198501</v>
      </c>
      <c r="CJ1770" s="58">
        <f t="shared" si="63"/>
        <v>24.56008597</v>
      </c>
      <c r="CK1770" s="57">
        <f t="shared" si="64"/>
        <v>10.62</v>
      </c>
      <c r="CL1770" s="57">
        <f t="shared" si="65"/>
        <v>2.37</v>
      </c>
      <c r="CM1770" s="57">
        <f t="shared" si="66"/>
        <v>3.43</v>
      </c>
      <c r="CN1770" s="57">
        <f t="shared" si="67"/>
        <v>100.3202845</v>
      </c>
      <c r="CO1770" s="59">
        <f t="shared" si="68"/>
        <v>0.09615845521</v>
      </c>
      <c r="CP1770" s="59">
        <f t="shared" si="69"/>
        <v>0.5590059917</v>
      </c>
      <c r="CQ1770" s="59">
        <f t="shared" si="70"/>
        <v>0.2448165887</v>
      </c>
      <c r="CR1770" s="59">
        <f t="shared" si="71"/>
        <v>0.1000189644</v>
      </c>
      <c r="CS1770" s="60">
        <f t="shared" si="72"/>
        <v>9.615845521</v>
      </c>
      <c r="CT1770" s="60">
        <f t="shared" si="73"/>
        <v>10.00189644</v>
      </c>
      <c r="CU1770" s="60">
        <f t="shared" si="74"/>
        <v>80.38225804</v>
      </c>
      <c r="CV1770" s="61">
        <f t="shared" si="75"/>
        <v>0.148098192</v>
      </c>
      <c r="CW1770" s="61">
        <f t="shared" si="76"/>
        <v>0.08327322221</v>
      </c>
      <c r="CX1770" s="62"/>
    </row>
    <row r="1771" ht="15.75" customHeight="1">
      <c r="A1771" s="17" t="s">
        <v>53</v>
      </c>
      <c r="B1771" s="87" t="s">
        <v>1856</v>
      </c>
      <c r="C1771" s="88" t="s">
        <v>1857</v>
      </c>
      <c r="D1771" s="89"/>
      <c r="E1771" s="89" t="s">
        <v>1858</v>
      </c>
      <c r="F1771" s="90">
        <v>7.0</v>
      </c>
      <c r="G1771" s="89" t="s">
        <v>1865</v>
      </c>
      <c r="H1771" s="91">
        <v>36.83</v>
      </c>
      <c r="I1771" s="92">
        <v>2.87</v>
      </c>
      <c r="J1771" s="92">
        <v>20.55</v>
      </c>
      <c r="K1771" s="92">
        <v>5.82</v>
      </c>
      <c r="L1771" s="92">
        <v>0.05</v>
      </c>
      <c r="M1771" s="92">
        <v>0.0</v>
      </c>
      <c r="N1771" s="92">
        <v>14.08</v>
      </c>
      <c r="O1771" s="92">
        <v>19.32</v>
      </c>
      <c r="P1771" s="92"/>
      <c r="Q1771" s="50">
        <f t="shared" si="8"/>
        <v>99.52</v>
      </c>
      <c r="R1771" s="51">
        <f t="shared" si="9"/>
        <v>12</v>
      </c>
      <c r="S1771" s="52">
        <f t="shared" si="10"/>
        <v>0.6129721075</v>
      </c>
      <c r="T1771" s="52">
        <f t="shared" si="11"/>
        <v>0.0006257916264</v>
      </c>
      <c r="U1771" s="52">
        <f t="shared" si="12"/>
        <v>0.4030941151</v>
      </c>
      <c r="V1771" s="52">
        <f t="shared" si="13"/>
        <v>0</v>
      </c>
      <c r="W1771" s="52">
        <f t="shared" si="14"/>
        <v>0</v>
      </c>
      <c r="X1771" s="52">
        <f t="shared" si="15"/>
        <v>0.2689070016</v>
      </c>
      <c r="Y1771" s="52">
        <f t="shared" si="16"/>
        <v>0.1984848613</v>
      </c>
      <c r="Z1771" s="52">
        <f t="shared" si="17"/>
        <v>0.07120810631</v>
      </c>
      <c r="AA1771" s="52">
        <f t="shared" si="18"/>
        <v>0.1037814242</v>
      </c>
      <c r="AB1771" s="52">
        <f t="shared" si="19"/>
        <v>1.659073408</v>
      </c>
      <c r="AC1771" s="53">
        <f t="shared" si="20"/>
        <v>4.948436729</v>
      </c>
      <c r="AD1771" s="54">
        <f t="shared" si="21"/>
        <v>1.225944215</v>
      </c>
      <c r="AE1771" s="54">
        <f t="shared" si="22"/>
        <v>0.001251583253</v>
      </c>
      <c r="AF1771" s="54">
        <f t="shared" si="23"/>
        <v>0.6046411727</v>
      </c>
      <c r="AG1771" s="54">
        <f t="shared" si="24"/>
        <v>0</v>
      </c>
      <c r="AH1771" s="54">
        <f t="shared" si="25"/>
        <v>0</v>
      </c>
      <c r="AI1771" s="54">
        <f t="shared" si="26"/>
        <v>0.2689070016</v>
      </c>
      <c r="AJ1771" s="54">
        <f t="shared" si="27"/>
        <v>0.1984848613</v>
      </c>
      <c r="AK1771" s="54">
        <f t="shared" si="28"/>
        <v>0.07120810631</v>
      </c>
      <c r="AL1771" s="54">
        <f t="shared" si="29"/>
        <v>0.1037814242</v>
      </c>
      <c r="AM1771" s="54">
        <f t="shared" si="30"/>
        <v>2.474218364</v>
      </c>
      <c r="AN1771" s="54">
        <f t="shared" si="31"/>
        <v>-4.948436729</v>
      </c>
      <c r="AO1771" s="55">
        <f t="shared" si="32"/>
        <v>2.955732301</v>
      </c>
      <c r="AP1771" s="55">
        <f t="shared" si="33"/>
        <v>0.003017547619</v>
      </c>
      <c r="AQ1771" s="55">
        <f t="shared" si="34"/>
        <v>1.943707196</v>
      </c>
      <c r="AR1771" s="55">
        <f t="shared" si="35"/>
        <v>0</v>
      </c>
      <c r="AS1771" s="55">
        <f t="shared" si="36"/>
        <v>0</v>
      </c>
      <c r="AT1771" s="55">
        <f t="shared" si="37"/>
        <v>1.296661138</v>
      </c>
      <c r="AU1771" s="55">
        <f t="shared" si="38"/>
        <v>0.9570877835</v>
      </c>
      <c r="AV1771" s="55">
        <f t="shared" si="39"/>
        <v>0.343363258</v>
      </c>
      <c r="AW1771" s="55">
        <f t="shared" si="40"/>
        <v>0.5004307764</v>
      </c>
      <c r="AX1771" s="55">
        <f t="shared" si="41"/>
        <v>8</v>
      </c>
      <c r="AY1771" s="55">
        <f t="shared" si="42"/>
        <v>23.86120689</v>
      </c>
      <c r="AZ1771" s="54">
        <f t="shared" ref="AZ1771:BA1771" si="12439">AO1771*2</f>
        <v>5.911464601</v>
      </c>
      <c r="BA1771" s="54">
        <f t="shared" si="12439"/>
        <v>0.006035095238</v>
      </c>
      <c r="BB1771" s="54">
        <f t="shared" ref="BB1771:BD1771" si="12440">AQ1771*(3/2)</f>
        <v>2.915560794</v>
      </c>
      <c r="BC1771" s="54">
        <f t="shared" si="12440"/>
        <v>0</v>
      </c>
      <c r="BD1771" s="54">
        <f t="shared" si="12440"/>
        <v>0</v>
      </c>
      <c r="BE1771" s="54">
        <f t="shared" ref="BE1771:BH1771" si="12441">AT1771</f>
        <v>1.296661138</v>
      </c>
      <c r="BF1771" s="54">
        <f t="shared" si="12441"/>
        <v>0.9570877835</v>
      </c>
      <c r="BG1771" s="54">
        <f t="shared" si="12441"/>
        <v>0.343363258</v>
      </c>
      <c r="BH1771" s="54">
        <f t="shared" si="12441"/>
        <v>0.5004307764</v>
      </c>
      <c r="BI1771" s="54">
        <f t="shared" si="46"/>
        <v>11.93060345</v>
      </c>
      <c r="BJ1771" s="54">
        <f t="shared" si="47"/>
        <v>-23.86120689</v>
      </c>
      <c r="BK1771" s="56">
        <f t="shared" ref="BK1771:BN1771" si="12442">AO1771</f>
        <v>2.955732301</v>
      </c>
      <c r="BL1771" s="56">
        <f t="shared" si="12442"/>
        <v>0.003017547619</v>
      </c>
      <c r="BM1771" s="56">
        <f t="shared" si="12442"/>
        <v>1.943707196</v>
      </c>
      <c r="BN1771" s="56">
        <f t="shared" si="12442"/>
        <v>0</v>
      </c>
      <c r="BO1771" s="56">
        <f t="shared" si="49"/>
        <v>0.1387931077</v>
      </c>
      <c r="BP1771" s="56">
        <f t="shared" si="50"/>
        <v>1.15786803</v>
      </c>
      <c r="BQ1771" s="56">
        <f t="shared" ref="BQ1771:BS1771" si="12443">AU1771</f>
        <v>0.9570877835</v>
      </c>
      <c r="BR1771" s="56">
        <f t="shared" si="12443"/>
        <v>0.343363258</v>
      </c>
      <c r="BS1771" s="56">
        <f t="shared" si="12443"/>
        <v>0.5004307764</v>
      </c>
      <c r="BT1771" s="56">
        <f t="shared" si="52"/>
        <v>8</v>
      </c>
      <c r="BU1771" s="50">
        <f t="shared" ref="BU1771:BX1771" si="12444">AZ1771</f>
        <v>5.911464601</v>
      </c>
      <c r="BV1771" s="50">
        <f t="shared" si="12444"/>
        <v>0.006035095238</v>
      </c>
      <c r="BW1771" s="50">
        <f t="shared" si="12444"/>
        <v>2.915560794</v>
      </c>
      <c r="BX1771" s="50">
        <f t="shared" si="12444"/>
        <v>0</v>
      </c>
      <c r="BY1771" s="50">
        <f t="shared" si="54"/>
        <v>0.2081896615</v>
      </c>
      <c r="BZ1771" s="50">
        <f t="shared" si="55"/>
        <v>1.15786803</v>
      </c>
      <c r="CA1771" s="50">
        <f t="shared" ref="CA1771:CC1771" si="12445">BF1771</f>
        <v>0.9570877835</v>
      </c>
      <c r="CB1771" s="50">
        <f t="shared" si="12445"/>
        <v>0.343363258</v>
      </c>
      <c r="CC1771" s="50">
        <f t="shared" si="12445"/>
        <v>0.5004307764</v>
      </c>
      <c r="CD1771" s="50">
        <f t="shared" si="57"/>
        <v>12</v>
      </c>
      <c r="CE1771" s="57">
        <f t="shared" si="58"/>
        <v>36.83</v>
      </c>
      <c r="CF1771" s="57">
        <f t="shared" si="59"/>
        <v>0.05</v>
      </c>
      <c r="CG1771" s="57">
        <f t="shared" si="60"/>
        <v>20.55</v>
      </c>
      <c r="CH1771" s="57">
        <f t="shared" si="61"/>
        <v>0</v>
      </c>
      <c r="CI1771" s="58">
        <f t="shared" si="62"/>
        <v>2.298249761</v>
      </c>
      <c r="CJ1771" s="58">
        <f t="shared" si="63"/>
        <v>17.25200956</v>
      </c>
      <c r="CK1771" s="57">
        <f t="shared" si="64"/>
        <v>14.08</v>
      </c>
      <c r="CL1771" s="57">
        <f t="shared" si="65"/>
        <v>2.87</v>
      </c>
      <c r="CM1771" s="57">
        <f t="shared" si="66"/>
        <v>5.82</v>
      </c>
      <c r="CN1771" s="57">
        <f t="shared" si="67"/>
        <v>99.75025932</v>
      </c>
      <c r="CO1771" s="59">
        <f t="shared" si="68"/>
        <v>0.1160501143</v>
      </c>
      <c r="CP1771" s="59">
        <f t="shared" si="69"/>
        <v>0.3913369125</v>
      </c>
      <c r="CQ1771" s="59">
        <f t="shared" si="70"/>
        <v>0.3234770875</v>
      </c>
      <c r="CR1771" s="59">
        <f t="shared" si="71"/>
        <v>0.1691358858</v>
      </c>
      <c r="CS1771" s="60">
        <f t="shared" si="72"/>
        <v>11.60501143</v>
      </c>
      <c r="CT1771" s="60">
        <f t="shared" si="73"/>
        <v>16.91358858</v>
      </c>
      <c r="CU1771" s="60">
        <f t="shared" si="74"/>
        <v>71.48139999</v>
      </c>
      <c r="CV1771" s="61">
        <f t="shared" si="75"/>
        <v>0.2271609429</v>
      </c>
      <c r="CW1771" s="61">
        <f t="shared" si="76"/>
        <v>0.100499399</v>
      </c>
      <c r="CX1771" s="62"/>
    </row>
    <row r="1772" ht="15.75" customHeight="1">
      <c r="A1772" s="17" t="s">
        <v>53</v>
      </c>
      <c r="B1772" s="87" t="s">
        <v>1856</v>
      </c>
      <c r="C1772" s="88" t="s">
        <v>1857</v>
      </c>
      <c r="D1772" s="89"/>
      <c r="E1772" s="89" t="s">
        <v>1858</v>
      </c>
      <c r="F1772" s="90">
        <v>8.0</v>
      </c>
      <c r="G1772" s="89" t="s">
        <v>1866</v>
      </c>
      <c r="H1772" s="91">
        <v>37.14</v>
      </c>
      <c r="I1772" s="92">
        <v>3.64</v>
      </c>
      <c r="J1772" s="92">
        <v>21.29</v>
      </c>
      <c r="K1772" s="92">
        <v>1.11</v>
      </c>
      <c r="L1772" s="92">
        <v>0.01</v>
      </c>
      <c r="M1772" s="92">
        <v>0.06</v>
      </c>
      <c r="N1772" s="92">
        <v>8.17</v>
      </c>
      <c r="O1772" s="92">
        <v>28.83</v>
      </c>
      <c r="P1772" s="92"/>
      <c r="Q1772" s="50">
        <f t="shared" si="8"/>
        <v>100.25</v>
      </c>
      <c r="R1772" s="51">
        <f t="shared" si="9"/>
        <v>12</v>
      </c>
      <c r="S1772" s="52">
        <f t="shared" si="10"/>
        <v>0.6181315252</v>
      </c>
      <c r="T1772" s="52">
        <f t="shared" si="11"/>
        <v>0.0001251583253</v>
      </c>
      <c r="U1772" s="52">
        <f t="shared" si="12"/>
        <v>0.4176094263</v>
      </c>
      <c r="V1772" s="52">
        <f t="shared" si="13"/>
        <v>0.0007895245878</v>
      </c>
      <c r="W1772" s="52">
        <f t="shared" si="14"/>
        <v>0</v>
      </c>
      <c r="X1772" s="52">
        <f t="shared" si="15"/>
        <v>0.4012727151</v>
      </c>
      <c r="Y1772" s="52">
        <f t="shared" si="16"/>
        <v>0.1151719685</v>
      </c>
      <c r="Z1772" s="52">
        <f t="shared" si="17"/>
        <v>0.0903127202</v>
      </c>
      <c r="AA1772" s="52">
        <f t="shared" si="18"/>
        <v>0.01979336441</v>
      </c>
      <c r="AB1772" s="52">
        <f t="shared" si="19"/>
        <v>1.663206403</v>
      </c>
      <c r="AC1772" s="53">
        <f t="shared" si="20"/>
        <v>4.981325123</v>
      </c>
      <c r="AD1772" s="54">
        <f t="shared" si="21"/>
        <v>1.23626305</v>
      </c>
      <c r="AE1772" s="54">
        <f t="shared" si="22"/>
        <v>0.0002503166506</v>
      </c>
      <c r="AF1772" s="54">
        <f t="shared" si="23"/>
        <v>0.6264141395</v>
      </c>
      <c r="AG1772" s="54">
        <f t="shared" si="24"/>
        <v>0.001184286882</v>
      </c>
      <c r="AH1772" s="54">
        <f t="shared" si="25"/>
        <v>0</v>
      </c>
      <c r="AI1772" s="54">
        <f t="shared" si="26"/>
        <v>0.4012727151</v>
      </c>
      <c r="AJ1772" s="54">
        <f t="shared" si="27"/>
        <v>0.1151719685</v>
      </c>
      <c r="AK1772" s="54">
        <f t="shared" si="28"/>
        <v>0.0903127202</v>
      </c>
      <c r="AL1772" s="54">
        <f t="shared" si="29"/>
        <v>0.01979336441</v>
      </c>
      <c r="AM1772" s="54">
        <f t="shared" si="30"/>
        <v>2.490662562</v>
      </c>
      <c r="AN1772" s="54">
        <f t="shared" si="31"/>
        <v>-4.981325123</v>
      </c>
      <c r="AO1772" s="55">
        <f t="shared" si="32"/>
        <v>2.973204164</v>
      </c>
      <c r="AP1772" s="55">
        <f t="shared" si="33"/>
        <v>0.0006020098291</v>
      </c>
      <c r="AQ1772" s="55">
        <f t="shared" si="34"/>
        <v>2.008695617</v>
      </c>
      <c r="AR1772" s="55">
        <f t="shared" si="35"/>
        <v>0.003797602445</v>
      </c>
      <c r="AS1772" s="55">
        <f t="shared" si="36"/>
        <v>0</v>
      </c>
      <c r="AT1772" s="55">
        <f t="shared" si="37"/>
        <v>1.93011626</v>
      </c>
      <c r="AU1772" s="55">
        <f t="shared" si="38"/>
        <v>0.55397559</v>
      </c>
      <c r="AV1772" s="55">
        <f t="shared" si="39"/>
        <v>0.4344029463</v>
      </c>
      <c r="AW1772" s="55">
        <f t="shared" si="40"/>
        <v>0.0952058115</v>
      </c>
      <c r="AX1772" s="55">
        <f t="shared" si="41"/>
        <v>8</v>
      </c>
      <c r="AY1772" s="55">
        <f t="shared" si="42"/>
        <v>23.96010557</v>
      </c>
      <c r="AZ1772" s="54">
        <f t="shared" ref="AZ1772:BA1772" si="12446">AO1772*2</f>
        <v>5.946408327</v>
      </c>
      <c r="BA1772" s="54">
        <f t="shared" si="12446"/>
        <v>0.001204019658</v>
      </c>
      <c r="BB1772" s="54">
        <f t="shared" ref="BB1772:BD1772" si="12447">AQ1772*(3/2)</f>
        <v>3.013043425</v>
      </c>
      <c r="BC1772" s="54">
        <f t="shared" si="12447"/>
        <v>0.005696403668</v>
      </c>
      <c r="BD1772" s="54">
        <f t="shared" si="12447"/>
        <v>0</v>
      </c>
      <c r="BE1772" s="54">
        <f t="shared" ref="BE1772:BH1772" si="12448">AT1772</f>
        <v>1.93011626</v>
      </c>
      <c r="BF1772" s="54">
        <f t="shared" si="12448"/>
        <v>0.55397559</v>
      </c>
      <c r="BG1772" s="54">
        <f t="shared" si="12448"/>
        <v>0.4344029463</v>
      </c>
      <c r="BH1772" s="54">
        <f t="shared" si="12448"/>
        <v>0.0952058115</v>
      </c>
      <c r="BI1772" s="54">
        <f t="shared" si="46"/>
        <v>11.98005278</v>
      </c>
      <c r="BJ1772" s="54">
        <f t="shared" si="47"/>
        <v>-23.96010557</v>
      </c>
      <c r="BK1772" s="56">
        <f t="shared" ref="BK1772:BN1772" si="12449">AO1772</f>
        <v>2.973204164</v>
      </c>
      <c r="BL1772" s="56">
        <f t="shared" si="12449"/>
        <v>0.0006020098291</v>
      </c>
      <c r="BM1772" s="56">
        <f t="shared" si="12449"/>
        <v>2.008695617</v>
      </c>
      <c r="BN1772" s="56">
        <f t="shared" si="12449"/>
        <v>0.003797602445</v>
      </c>
      <c r="BO1772" s="56">
        <f t="shared" si="49"/>
        <v>0.03989443384</v>
      </c>
      <c r="BP1772" s="56">
        <f t="shared" si="50"/>
        <v>1.890221826</v>
      </c>
      <c r="BQ1772" s="56">
        <f t="shared" ref="BQ1772:BS1772" si="12450">AU1772</f>
        <v>0.55397559</v>
      </c>
      <c r="BR1772" s="56">
        <f t="shared" si="12450"/>
        <v>0.4344029463</v>
      </c>
      <c r="BS1772" s="56">
        <f t="shared" si="12450"/>
        <v>0.0952058115</v>
      </c>
      <c r="BT1772" s="56">
        <f t="shared" si="52"/>
        <v>8</v>
      </c>
      <c r="BU1772" s="50">
        <f t="shared" ref="BU1772:BX1772" si="12451">AZ1772</f>
        <v>5.946408327</v>
      </c>
      <c r="BV1772" s="50">
        <f t="shared" si="12451"/>
        <v>0.001204019658</v>
      </c>
      <c r="BW1772" s="50">
        <f t="shared" si="12451"/>
        <v>3.013043425</v>
      </c>
      <c r="BX1772" s="50">
        <f t="shared" si="12451"/>
        <v>0.005696403668</v>
      </c>
      <c r="BY1772" s="50">
        <f t="shared" si="54"/>
        <v>0.05984165077</v>
      </c>
      <c r="BZ1772" s="50">
        <f t="shared" si="55"/>
        <v>1.890221826</v>
      </c>
      <c r="CA1772" s="50">
        <f t="shared" ref="CA1772:CC1772" si="12452">BF1772</f>
        <v>0.55397559</v>
      </c>
      <c r="CB1772" s="50">
        <f t="shared" si="12452"/>
        <v>0.4344029463</v>
      </c>
      <c r="CC1772" s="50">
        <f t="shared" si="12452"/>
        <v>0.0952058115</v>
      </c>
      <c r="CD1772" s="50">
        <f t="shared" si="57"/>
        <v>12</v>
      </c>
      <c r="CE1772" s="57">
        <f t="shared" si="58"/>
        <v>37.14</v>
      </c>
      <c r="CF1772" s="57">
        <f t="shared" si="59"/>
        <v>0.01</v>
      </c>
      <c r="CG1772" s="57">
        <f t="shared" si="60"/>
        <v>21.29</v>
      </c>
      <c r="CH1772" s="57">
        <f t="shared" si="61"/>
        <v>0.06</v>
      </c>
      <c r="CI1772" s="58">
        <f t="shared" si="62"/>
        <v>0.6622503184</v>
      </c>
      <c r="CJ1772" s="58">
        <f t="shared" si="63"/>
        <v>28.23409987</v>
      </c>
      <c r="CK1772" s="57">
        <f t="shared" si="64"/>
        <v>8.17</v>
      </c>
      <c r="CL1772" s="57">
        <f t="shared" si="65"/>
        <v>3.64</v>
      </c>
      <c r="CM1772" s="57">
        <f t="shared" si="66"/>
        <v>1.11</v>
      </c>
      <c r="CN1772" s="57">
        <f t="shared" si="67"/>
        <v>100.3163502</v>
      </c>
      <c r="CO1772" s="59">
        <f t="shared" si="68"/>
        <v>0.1460764155</v>
      </c>
      <c r="CP1772" s="59">
        <f t="shared" si="69"/>
        <v>0.635623748</v>
      </c>
      <c r="CQ1772" s="59">
        <f t="shared" si="70"/>
        <v>0.186285036</v>
      </c>
      <c r="CR1772" s="59">
        <f t="shared" si="71"/>
        <v>0.03201480054</v>
      </c>
      <c r="CS1772" s="60">
        <f t="shared" si="72"/>
        <v>14.60764155</v>
      </c>
      <c r="CT1772" s="60">
        <f t="shared" si="73"/>
        <v>3.201480054</v>
      </c>
      <c r="CU1772" s="60">
        <f t="shared" si="74"/>
        <v>82.19087839</v>
      </c>
      <c r="CV1772" s="61">
        <f t="shared" si="75"/>
        <v>0.1050530083</v>
      </c>
      <c r="CW1772" s="61">
        <f t="shared" si="76"/>
        <v>0.1265021758</v>
      </c>
      <c r="CX1772" s="62"/>
    </row>
    <row r="1773" ht="15.75" customHeight="1">
      <c r="A1773" s="17" t="s">
        <v>53</v>
      </c>
      <c r="B1773" s="87" t="s">
        <v>1856</v>
      </c>
      <c r="C1773" s="88" t="s">
        <v>1857</v>
      </c>
      <c r="D1773" s="89"/>
      <c r="E1773" s="89" t="s">
        <v>1858</v>
      </c>
      <c r="F1773" s="90">
        <v>9.0</v>
      </c>
      <c r="G1773" s="89" t="s">
        <v>1867</v>
      </c>
      <c r="H1773" s="91">
        <v>37.19</v>
      </c>
      <c r="I1773" s="92">
        <v>3.76</v>
      </c>
      <c r="J1773" s="92">
        <v>21.57</v>
      </c>
      <c r="K1773" s="92">
        <v>1.04</v>
      </c>
      <c r="L1773" s="92">
        <v>0.03</v>
      </c>
      <c r="M1773" s="92">
        <v>0.03</v>
      </c>
      <c r="N1773" s="92">
        <v>7.21</v>
      </c>
      <c r="O1773" s="92">
        <v>29.61</v>
      </c>
      <c r="P1773" s="92"/>
      <c r="Q1773" s="50">
        <f t="shared" si="8"/>
        <v>100.44</v>
      </c>
      <c r="R1773" s="51">
        <f t="shared" si="9"/>
        <v>12</v>
      </c>
      <c r="S1773" s="52">
        <f t="shared" si="10"/>
        <v>0.6189636893</v>
      </c>
      <c r="T1773" s="52">
        <f t="shared" si="11"/>
        <v>0.0003754749758</v>
      </c>
      <c r="U1773" s="52">
        <f t="shared" si="12"/>
        <v>0.4231017062</v>
      </c>
      <c r="V1773" s="52">
        <f t="shared" si="13"/>
        <v>0.0003947622939</v>
      </c>
      <c r="W1773" s="52">
        <f t="shared" si="14"/>
        <v>0</v>
      </c>
      <c r="X1773" s="52">
        <f t="shared" si="15"/>
        <v>0.412129209</v>
      </c>
      <c r="Y1773" s="52">
        <f t="shared" si="16"/>
        <v>0.1016389098</v>
      </c>
      <c r="Z1773" s="52">
        <f t="shared" si="17"/>
        <v>0.09329006262</v>
      </c>
      <c r="AA1773" s="52">
        <f t="shared" si="18"/>
        <v>0.01854513422</v>
      </c>
      <c r="AB1773" s="52">
        <f t="shared" si="19"/>
        <v>1.668438948</v>
      </c>
      <c r="AC1773" s="53">
        <f t="shared" si="20"/>
        <v>4.999052694</v>
      </c>
      <c r="AD1773" s="54">
        <f t="shared" si="21"/>
        <v>1.237927379</v>
      </c>
      <c r="AE1773" s="54">
        <f t="shared" si="22"/>
        <v>0.0007509499517</v>
      </c>
      <c r="AF1773" s="54">
        <f t="shared" si="23"/>
        <v>0.6346525594</v>
      </c>
      <c r="AG1773" s="54">
        <f t="shared" si="24"/>
        <v>0.0005921434408</v>
      </c>
      <c r="AH1773" s="54">
        <f t="shared" si="25"/>
        <v>0</v>
      </c>
      <c r="AI1773" s="54">
        <f t="shared" si="26"/>
        <v>0.412129209</v>
      </c>
      <c r="AJ1773" s="54">
        <f t="shared" si="27"/>
        <v>0.1016389098</v>
      </c>
      <c r="AK1773" s="54">
        <f t="shared" si="28"/>
        <v>0.09329006262</v>
      </c>
      <c r="AL1773" s="54">
        <f t="shared" si="29"/>
        <v>0.01854513422</v>
      </c>
      <c r="AM1773" s="54">
        <f t="shared" si="30"/>
        <v>2.499526347</v>
      </c>
      <c r="AN1773" s="54">
        <f t="shared" si="31"/>
        <v>-4.999052694</v>
      </c>
      <c r="AO1773" s="55">
        <f t="shared" si="32"/>
        <v>2.967869768</v>
      </c>
      <c r="AP1773" s="55">
        <f t="shared" si="33"/>
        <v>0.001800365431</v>
      </c>
      <c r="AQ1773" s="55">
        <f t="shared" si="34"/>
        <v>2.0287309</v>
      </c>
      <c r="AR1773" s="55">
        <f t="shared" si="35"/>
        <v>0.001892846216</v>
      </c>
      <c r="AS1773" s="55">
        <f t="shared" si="36"/>
        <v>0</v>
      </c>
      <c r="AT1773" s="55">
        <f t="shared" si="37"/>
        <v>1.976118859</v>
      </c>
      <c r="AU1773" s="55">
        <f t="shared" si="38"/>
        <v>0.4873485357</v>
      </c>
      <c r="AV1773" s="55">
        <f t="shared" si="39"/>
        <v>0.4473166379</v>
      </c>
      <c r="AW1773" s="55">
        <f t="shared" si="40"/>
        <v>0.08892208726</v>
      </c>
      <c r="AX1773" s="55">
        <f t="shared" si="41"/>
        <v>8</v>
      </c>
      <c r="AY1773" s="55">
        <f t="shared" si="42"/>
        <v>23.96996401</v>
      </c>
      <c r="AZ1773" s="54">
        <f t="shared" ref="AZ1773:BA1773" si="12453">AO1773*2</f>
        <v>5.935739536</v>
      </c>
      <c r="BA1773" s="54">
        <f t="shared" si="12453"/>
        <v>0.003600730862</v>
      </c>
      <c r="BB1773" s="54">
        <f t="shared" ref="BB1773:BD1773" si="12454">AQ1773*(3/2)</f>
        <v>3.04309635</v>
      </c>
      <c r="BC1773" s="54">
        <f t="shared" si="12454"/>
        <v>0.002839269325</v>
      </c>
      <c r="BD1773" s="54">
        <f t="shared" si="12454"/>
        <v>0</v>
      </c>
      <c r="BE1773" s="54">
        <f t="shared" ref="BE1773:BH1773" si="12455">AT1773</f>
        <v>1.976118859</v>
      </c>
      <c r="BF1773" s="54">
        <f t="shared" si="12455"/>
        <v>0.4873485357</v>
      </c>
      <c r="BG1773" s="54">
        <f t="shared" si="12455"/>
        <v>0.4473166379</v>
      </c>
      <c r="BH1773" s="54">
        <f t="shared" si="12455"/>
        <v>0.08892208726</v>
      </c>
      <c r="BI1773" s="54">
        <f t="shared" si="46"/>
        <v>11.98498201</v>
      </c>
      <c r="BJ1773" s="54">
        <f t="shared" si="47"/>
        <v>-23.96996401</v>
      </c>
      <c r="BK1773" s="56">
        <f t="shared" ref="BK1773:BN1773" si="12456">AO1773</f>
        <v>2.967869768</v>
      </c>
      <c r="BL1773" s="56">
        <f t="shared" si="12456"/>
        <v>0.001800365431</v>
      </c>
      <c r="BM1773" s="56">
        <f t="shared" si="12456"/>
        <v>2.0287309</v>
      </c>
      <c r="BN1773" s="56">
        <f t="shared" si="12456"/>
        <v>0.001892846216</v>
      </c>
      <c r="BO1773" s="56">
        <f t="shared" si="49"/>
        <v>0.03003598688</v>
      </c>
      <c r="BP1773" s="56">
        <f t="shared" si="50"/>
        <v>1.946082873</v>
      </c>
      <c r="BQ1773" s="56">
        <f t="shared" ref="BQ1773:BS1773" si="12457">AU1773</f>
        <v>0.4873485357</v>
      </c>
      <c r="BR1773" s="56">
        <f t="shared" si="12457"/>
        <v>0.4473166379</v>
      </c>
      <c r="BS1773" s="56">
        <f t="shared" si="12457"/>
        <v>0.08892208726</v>
      </c>
      <c r="BT1773" s="56">
        <f t="shared" si="52"/>
        <v>8</v>
      </c>
      <c r="BU1773" s="50">
        <f t="shared" ref="BU1773:BX1773" si="12458">AZ1773</f>
        <v>5.935739536</v>
      </c>
      <c r="BV1773" s="50">
        <f t="shared" si="12458"/>
        <v>0.003600730862</v>
      </c>
      <c r="BW1773" s="50">
        <f t="shared" si="12458"/>
        <v>3.04309635</v>
      </c>
      <c r="BX1773" s="50">
        <f t="shared" si="12458"/>
        <v>0.002839269325</v>
      </c>
      <c r="BY1773" s="50">
        <f t="shared" si="54"/>
        <v>0.04505398033</v>
      </c>
      <c r="BZ1773" s="50">
        <f t="shared" si="55"/>
        <v>1.946082873</v>
      </c>
      <c r="CA1773" s="50">
        <f t="shared" ref="CA1773:CC1773" si="12459">BF1773</f>
        <v>0.4873485357</v>
      </c>
      <c r="CB1773" s="50">
        <f t="shared" si="12459"/>
        <v>0.4473166379</v>
      </c>
      <c r="CC1773" s="50">
        <f t="shared" si="12459"/>
        <v>0.08892208726</v>
      </c>
      <c r="CD1773" s="50">
        <f t="shared" si="57"/>
        <v>12</v>
      </c>
      <c r="CE1773" s="57">
        <f t="shared" si="58"/>
        <v>37.19</v>
      </c>
      <c r="CF1773" s="57">
        <f t="shared" si="59"/>
        <v>0.03</v>
      </c>
      <c r="CG1773" s="57">
        <f t="shared" si="60"/>
        <v>21.57</v>
      </c>
      <c r="CH1773" s="57">
        <f t="shared" si="61"/>
        <v>0.03</v>
      </c>
      <c r="CI1773" s="58">
        <f t="shared" si="62"/>
        <v>0.5001680509</v>
      </c>
      <c r="CJ1773" s="58">
        <f t="shared" si="63"/>
        <v>29.15994328</v>
      </c>
      <c r="CK1773" s="57">
        <f t="shared" si="64"/>
        <v>7.21</v>
      </c>
      <c r="CL1773" s="57">
        <f t="shared" si="65"/>
        <v>3.76</v>
      </c>
      <c r="CM1773" s="57">
        <f t="shared" si="66"/>
        <v>1.04</v>
      </c>
      <c r="CN1773" s="57">
        <f t="shared" si="67"/>
        <v>100.4901113</v>
      </c>
      <c r="CO1773" s="59">
        <f t="shared" si="68"/>
        <v>0.1506283923</v>
      </c>
      <c r="CP1773" s="59">
        <f t="shared" si="69"/>
        <v>0.6553195423</v>
      </c>
      <c r="CQ1773" s="59">
        <f t="shared" si="70"/>
        <v>0.164108643</v>
      </c>
      <c r="CR1773" s="59">
        <f t="shared" si="71"/>
        <v>0.02994342242</v>
      </c>
      <c r="CS1773" s="60">
        <f t="shared" si="72"/>
        <v>15.06283923</v>
      </c>
      <c r="CT1773" s="60">
        <f t="shared" si="73"/>
        <v>2.994342242</v>
      </c>
      <c r="CU1773" s="60">
        <f t="shared" si="74"/>
        <v>81.94281853</v>
      </c>
      <c r="CV1773" s="61">
        <f t="shared" si="75"/>
        <v>0.1052576186</v>
      </c>
      <c r="CW1773" s="61">
        <f t="shared" si="76"/>
        <v>0.1304441877</v>
      </c>
      <c r="CX1773" s="62"/>
    </row>
    <row r="1774" ht="15.75" customHeight="1">
      <c r="A1774" s="17" t="s">
        <v>53</v>
      </c>
      <c r="B1774" s="87" t="s">
        <v>1856</v>
      </c>
      <c r="C1774" s="88" t="s">
        <v>1857</v>
      </c>
      <c r="D1774" s="89"/>
      <c r="E1774" s="89" t="s">
        <v>1858</v>
      </c>
      <c r="F1774" s="90">
        <v>10.0</v>
      </c>
      <c r="G1774" s="89" t="s">
        <v>1868</v>
      </c>
      <c r="H1774" s="91">
        <v>37.37</v>
      </c>
      <c r="I1774" s="92">
        <v>2.56</v>
      </c>
      <c r="J1774" s="92">
        <v>21.06</v>
      </c>
      <c r="K1774" s="92">
        <v>4.96</v>
      </c>
      <c r="L1774" s="92">
        <v>0.03</v>
      </c>
      <c r="M1774" s="92">
        <v>0.11</v>
      </c>
      <c r="N1774" s="92">
        <v>3.83</v>
      </c>
      <c r="O1774" s="92">
        <v>30.11</v>
      </c>
      <c r="P1774" s="92"/>
      <c r="Q1774" s="50">
        <f t="shared" si="8"/>
        <v>100.03</v>
      </c>
      <c r="R1774" s="51">
        <f t="shared" si="9"/>
        <v>12</v>
      </c>
      <c r="S1774" s="52">
        <f t="shared" si="10"/>
        <v>0.6219594803</v>
      </c>
      <c r="T1774" s="52">
        <f t="shared" si="11"/>
        <v>0.0003754749758</v>
      </c>
      <c r="U1774" s="52">
        <f t="shared" si="12"/>
        <v>0.4130979107</v>
      </c>
      <c r="V1774" s="52">
        <f t="shared" si="13"/>
        <v>0.001447461744</v>
      </c>
      <c r="W1774" s="52">
        <f t="shared" si="14"/>
        <v>0</v>
      </c>
      <c r="X1774" s="52">
        <f t="shared" si="15"/>
        <v>0.4190884999</v>
      </c>
      <c r="Y1774" s="52">
        <f t="shared" si="16"/>
        <v>0.05399126554</v>
      </c>
      <c r="Z1774" s="52">
        <f t="shared" si="17"/>
        <v>0.06351663838</v>
      </c>
      <c r="AA1774" s="52">
        <f t="shared" si="18"/>
        <v>0.08844602474</v>
      </c>
      <c r="AB1774" s="52">
        <f t="shared" si="19"/>
        <v>1.661922756</v>
      </c>
      <c r="AC1774" s="53">
        <f t="shared" si="20"/>
        <v>4.983060795</v>
      </c>
      <c r="AD1774" s="54">
        <f t="shared" si="21"/>
        <v>1.243918961</v>
      </c>
      <c r="AE1774" s="54">
        <f t="shared" si="22"/>
        <v>0.0007509499517</v>
      </c>
      <c r="AF1774" s="54">
        <f t="shared" si="23"/>
        <v>0.619646866</v>
      </c>
      <c r="AG1774" s="54">
        <f t="shared" si="24"/>
        <v>0.002171192616</v>
      </c>
      <c r="AH1774" s="54">
        <f t="shared" si="25"/>
        <v>0</v>
      </c>
      <c r="AI1774" s="54">
        <f t="shared" si="26"/>
        <v>0.4190884999</v>
      </c>
      <c r="AJ1774" s="54">
        <f t="shared" si="27"/>
        <v>0.05399126554</v>
      </c>
      <c r="AK1774" s="54">
        <f t="shared" si="28"/>
        <v>0.06351663838</v>
      </c>
      <c r="AL1774" s="54">
        <f t="shared" si="29"/>
        <v>0.08844602474</v>
      </c>
      <c r="AM1774" s="54">
        <f t="shared" si="30"/>
        <v>2.491530398</v>
      </c>
      <c r="AN1774" s="54">
        <f t="shared" si="31"/>
        <v>-4.983060795</v>
      </c>
      <c r="AO1774" s="55">
        <f t="shared" si="32"/>
        <v>2.993927259</v>
      </c>
      <c r="AP1774" s="55">
        <f t="shared" si="33"/>
        <v>0.00180742444</v>
      </c>
      <c r="AQ1774" s="55">
        <f t="shared" si="34"/>
        <v>1.988530016</v>
      </c>
      <c r="AR1774" s="55">
        <f t="shared" si="35"/>
        <v>0.006967648713</v>
      </c>
      <c r="AS1774" s="55">
        <f t="shared" si="36"/>
        <v>0</v>
      </c>
      <c r="AT1774" s="55">
        <f t="shared" si="37"/>
        <v>2.017366924</v>
      </c>
      <c r="AU1774" s="55">
        <f t="shared" si="38"/>
        <v>0.2598978338</v>
      </c>
      <c r="AV1774" s="55">
        <f t="shared" si="39"/>
        <v>0.305750135</v>
      </c>
      <c r="AW1774" s="55">
        <f t="shared" si="40"/>
        <v>0.4257527585</v>
      </c>
      <c r="AX1774" s="55">
        <f t="shared" si="41"/>
        <v>8</v>
      </c>
      <c r="AY1774" s="55">
        <f t="shared" si="42"/>
        <v>23.98696703</v>
      </c>
      <c r="AZ1774" s="54">
        <f t="shared" ref="AZ1774:BA1774" si="12460">AO1774*2</f>
        <v>5.987854518</v>
      </c>
      <c r="BA1774" s="54">
        <f t="shared" si="12460"/>
        <v>0.00361484888</v>
      </c>
      <c r="BB1774" s="54">
        <f t="shared" ref="BB1774:BD1774" si="12461">AQ1774*(3/2)</f>
        <v>2.982795024</v>
      </c>
      <c r="BC1774" s="54">
        <f t="shared" si="12461"/>
        <v>0.01045147307</v>
      </c>
      <c r="BD1774" s="54">
        <f t="shared" si="12461"/>
        <v>0</v>
      </c>
      <c r="BE1774" s="54">
        <f t="shared" ref="BE1774:BH1774" si="12462">AT1774</f>
        <v>2.017366924</v>
      </c>
      <c r="BF1774" s="54">
        <f t="shared" si="12462"/>
        <v>0.2598978338</v>
      </c>
      <c r="BG1774" s="54">
        <f t="shared" si="12462"/>
        <v>0.305750135</v>
      </c>
      <c r="BH1774" s="54">
        <f t="shared" si="12462"/>
        <v>0.4257527585</v>
      </c>
      <c r="BI1774" s="54">
        <f t="shared" si="46"/>
        <v>11.99348352</v>
      </c>
      <c r="BJ1774" s="54">
        <f t="shared" si="47"/>
        <v>-23.98696703</v>
      </c>
      <c r="BK1774" s="56">
        <f t="shared" ref="BK1774:BN1774" si="12463">AO1774</f>
        <v>2.993927259</v>
      </c>
      <c r="BL1774" s="56">
        <f t="shared" si="12463"/>
        <v>0.00180742444</v>
      </c>
      <c r="BM1774" s="56">
        <f t="shared" si="12463"/>
        <v>1.988530016</v>
      </c>
      <c r="BN1774" s="56">
        <f t="shared" si="12463"/>
        <v>0.006967648713</v>
      </c>
      <c r="BO1774" s="56">
        <f t="shared" si="49"/>
        <v>0.01303296835</v>
      </c>
      <c r="BP1774" s="56">
        <f t="shared" si="50"/>
        <v>2.004333956</v>
      </c>
      <c r="BQ1774" s="56">
        <f t="shared" ref="BQ1774:BS1774" si="12464">AU1774</f>
        <v>0.2598978338</v>
      </c>
      <c r="BR1774" s="56">
        <f t="shared" si="12464"/>
        <v>0.305750135</v>
      </c>
      <c r="BS1774" s="56">
        <f t="shared" si="12464"/>
        <v>0.4257527585</v>
      </c>
      <c r="BT1774" s="56">
        <f t="shared" si="52"/>
        <v>8</v>
      </c>
      <c r="BU1774" s="50">
        <f t="shared" ref="BU1774:BX1774" si="12465">AZ1774</f>
        <v>5.987854518</v>
      </c>
      <c r="BV1774" s="50">
        <f t="shared" si="12465"/>
        <v>0.00361484888</v>
      </c>
      <c r="BW1774" s="50">
        <f t="shared" si="12465"/>
        <v>2.982795024</v>
      </c>
      <c r="BX1774" s="50">
        <f t="shared" si="12465"/>
        <v>0.01045147307</v>
      </c>
      <c r="BY1774" s="50">
        <f t="shared" si="54"/>
        <v>0.01954945252</v>
      </c>
      <c r="BZ1774" s="50">
        <f t="shared" si="55"/>
        <v>2.004333956</v>
      </c>
      <c r="CA1774" s="50">
        <f t="shared" ref="CA1774:CC1774" si="12466">BF1774</f>
        <v>0.2598978338</v>
      </c>
      <c r="CB1774" s="50">
        <f t="shared" si="12466"/>
        <v>0.305750135</v>
      </c>
      <c r="CC1774" s="50">
        <f t="shared" si="12466"/>
        <v>0.4257527585</v>
      </c>
      <c r="CD1774" s="50">
        <f t="shared" si="57"/>
        <v>12</v>
      </c>
      <c r="CE1774" s="57">
        <f t="shared" si="58"/>
        <v>37.37</v>
      </c>
      <c r="CF1774" s="57">
        <f t="shared" si="59"/>
        <v>0.03</v>
      </c>
      <c r="CG1774" s="57">
        <f t="shared" si="60"/>
        <v>21.06</v>
      </c>
      <c r="CH1774" s="57">
        <f t="shared" si="61"/>
        <v>0.11</v>
      </c>
      <c r="CI1774" s="58">
        <f t="shared" si="62"/>
        <v>0.2161811867</v>
      </c>
      <c r="CJ1774" s="58">
        <f t="shared" si="63"/>
        <v>29.91547779</v>
      </c>
      <c r="CK1774" s="57">
        <f t="shared" si="64"/>
        <v>3.83</v>
      </c>
      <c r="CL1774" s="57">
        <f t="shared" si="65"/>
        <v>2.56</v>
      </c>
      <c r="CM1774" s="57">
        <f t="shared" si="66"/>
        <v>4.96</v>
      </c>
      <c r="CN1774" s="57">
        <f t="shared" si="67"/>
        <v>100.051659</v>
      </c>
      <c r="CO1774" s="59">
        <f t="shared" si="68"/>
        <v>0.1020618203</v>
      </c>
      <c r="CP1774" s="59">
        <f t="shared" si="69"/>
        <v>0.6690625732</v>
      </c>
      <c r="CQ1774" s="59">
        <f t="shared" si="70"/>
        <v>0.08675595848</v>
      </c>
      <c r="CR1774" s="59">
        <f t="shared" si="71"/>
        <v>0.1421196479</v>
      </c>
      <c r="CS1774" s="60">
        <f t="shared" si="72"/>
        <v>10.20618203</v>
      </c>
      <c r="CT1774" s="60">
        <f t="shared" si="73"/>
        <v>14.21196479</v>
      </c>
      <c r="CU1774" s="60">
        <f t="shared" si="74"/>
        <v>75.58185317</v>
      </c>
      <c r="CV1774" s="61">
        <f t="shared" si="75"/>
        <v>0.1931505581</v>
      </c>
      <c r="CW1774" s="61">
        <f t="shared" si="76"/>
        <v>0.0883855364</v>
      </c>
      <c r="CX1774" s="62"/>
    </row>
    <row r="1775" ht="15.75" customHeight="1">
      <c r="A1775" s="17" t="s">
        <v>53</v>
      </c>
      <c r="B1775" s="87" t="s">
        <v>1856</v>
      </c>
      <c r="C1775" s="88" t="s">
        <v>1857</v>
      </c>
      <c r="D1775" s="89"/>
      <c r="E1775" s="89" t="s">
        <v>1858</v>
      </c>
      <c r="F1775" s="90">
        <v>11.0</v>
      </c>
      <c r="G1775" s="89" t="s">
        <v>1869</v>
      </c>
      <c r="H1775" s="91">
        <v>37.36</v>
      </c>
      <c r="I1775" s="92">
        <v>4.12</v>
      </c>
      <c r="J1775" s="92">
        <v>21.56</v>
      </c>
      <c r="K1775" s="92">
        <v>3.35</v>
      </c>
      <c r="L1775" s="92">
        <v>0.02</v>
      </c>
      <c r="M1775" s="92">
        <v>0.01</v>
      </c>
      <c r="N1775" s="92">
        <v>3.67</v>
      </c>
      <c r="O1775" s="92">
        <v>29.42</v>
      </c>
      <c r="P1775" s="92"/>
      <c r="Q1775" s="50">
        <f t="shared" si="8"/>
        <v>99.51</v>
      </c>
      <c r="R1775" s="51">
        <f t="shared" si="9"/>
        <v>12</v>
      </c>
      <c r="S1775" s="52">
        <f t="shared" si="10"/>
        <v>0.6217930474</v>
      </c>
      <c r="T1775" s="52">
        <f t="shared" si="11"/>
        <v>0.0002503166506</v>
      </c>
      <c r="U1775" s="52">
        <f t="shared" si="12"/>
        <v>0.4229055534</v>
      </c>
      <c r="V1775" s="52">
        <f t="shared" si="13"/>
        <v>0.0001315874313</v>
      </c>
      <c r="W1775" s="52">
        <f t="shared" si="14"/>
        <v>0</v>
      </c>
      <c r="X1775" s="52">
        <f t="shared" si="15"/>
        <v>0.4094846784</v>
      </c>
      <c r="Y1775" s="52">
        <f t="shared" si="16"/>
        <v>0.05173575575</v>
      </c>
      <c r="Z1775" s="52">
        <f t="shared" si="17"/>
        <v>0.1022220899</v>
      </c>
      <c r="AA1775" s="52">
        <f t="shared" si="18"/>
        <v>0.05973673042</v>
      </c>
      <c r="AB1775" s="52">
        <f t="shared" si="19"/>
        <v>1.668259759</v>
      </c>
      <c r="AC1775" s="53">
        <f t="shared" si="20"/>
        <v>5.003643388</v>
      </c>
      <c r="AD1775" s="54">
        <f t="shared" si="21"/>
        <v>1.243586095</v>
      </c>
      <c r="AE1775" s="54">
        <f t="shared" si="22"/>
        <v>0.0005006333011</v>
      </c>
      <c r="AF1775" s="54">
        <f t="shared" si="23"/>
        <v>0.6343583301</v>
      </c>
      <c r="AG1775" s="54">
        <f t="shared" si="24"/>
        <v>0.0001973811469</v>
      </c>
      <c r="AH1775" s="54">
        <f t="shared" si="25"/>
        <v>0</v>
      </c>
      <c r="AI1775" s="54">
        <f t="shared" si="26"/>
        <v>0.4094846784</v>
      </c>
      <c r="AJ1775" s="54">
        <f t="shared" si="27"/>
        <v>0.05173575575</v>
      </c>
      <c r="AK1775" s="54">
        <f t="shared" si="28"/>
        <v>0.1022220899</v>
      </c>
      <c r="AL1775" s="54">
        <f t="shared" si="29"/>
        <v>0.05973673042</v>
      </c>
      <c r="AM1775" s="54">
        <f t="shared" si="30"/>
        <v>2.501821694</v>
      </c>
      <c r="AN1775" s="54">
        <f t="shared" si="31"/>
        <v>-5.003643388</v>
      </c>
      <c r="AO1775" s="55">
        <f t="shared" si="32"/>
        <v>2.981756499</v>
      </c>
      <c r="AP1775" s="55">
        <f t="shared" si="33"/>
        <v>0.00120037254</v>
      </c>
      <c r="AQ1775" s="55">
        <f t="shared" si="34"/>
        <v>2.028008173</v>
      </c>
      <c r="AR1775" s="55">
        <f t="shared" si="35"/>
        <v>0.0006310165095</v>
      </c>
      <c r="AS1775" s="55">
        <f t="shared" si="36"/>
        <v>0</v>
      </c>
      <c r="AT1775" s="55">
        <f t="shared" si="37"/>
        <v>1.963649491</v>
      </c>
      <c r="AU1775" s="55">
        <f t="shared" si="38"/>
        <v>0.2480944851</v>
      </c>
      <c r="AV1775" s="55">
        <f t="shared" si="39"/>
        <v>0.4901974735</v>
      </c>
      <c r="AW1775" s="55">
        <f t="shared" si="40"/>
        <v>0.2864624892</v>
      </c>
      <c r="AX1775" s="55">
        <f t="shared" si="41"/>
        <v>8</v>
      </c>
      <c r="AY1775" s="55">
        <f t="shared" si="42"/>
        <v>23.99455293</v>
      </c>
      <c r="AZ1775" s="54">
        <f t="shared" ref="AZ1775:BA1775" si="12467">AO1775*2</f>
        <v>5.963512998</v>
      </c>
      <c r="BA1775" s="54">
        <f t="shared" si="12467"/>
        <v>0.00240074508</v>
      </c>
      <c r="BB1775" s="54">
        <f t="shared" ref="BB1775:BD1775" si="12468">AQ1775*(3/2)</f>
        <v>3.04201226</v>
      </c>
      <c r="BC1775" s="54">
        <f t="shared" si="12468"/>
        <v>0.0009465247643</v>
      </c>
      <c r="BD1775" s="54">
        <f t="shared" si="12468"/>
        <v>0</v>
      </c>
      <c r="BE1775" s="54">
        <f t="shared" ref="BE1775:BH1775" si="12469">AT1775</f>
        <v>1.963649491</v>
      </c>
      <c r="BF1775" s="54">
        <f t="shared" si="12469"/>
        <v>0.2480944851</v>
      </c>
      <c r="BG1775" s="54">
        <f t="shared" si="12469"/>
        <v>0.4901974735</v>
      </c>
      <c r="BH1775" s="54">
        <f t="shared" si="12469"/>
        <v>0.2864624892</v>
      </c>
      <c r="BI1775" s="54">
        <f t="shared" si="46"/>
        <v>11.99727647</v>
      </c>
      <c r="BJ1775" s="54">
        <f t="shared" si="47"/>
        <v>-23.99455293</v>
      </c>
      <c r="BK1775" s="56">
        <f t="shared" ref="BK1775:BN1775" si="12470">AO1775</f>
        <v>2.981756499</v>
      </c>
      <c r="BL1775" s="56">
        <f t="shared" si="12470"/>
        <v>0.00120037254</v>
      </c>
      <c r="BM1775" s="56">
        <f t="shared" si="12470"/>
        <v>2.028008173</v>
      </c>
      <c r="BN1775" s="56">
        <f t="shared" si="12470"/>
        <v>0.0006310165095</v>
      </c>
      <c r="BO1775" s="56">
        <f t="shared" si="49"/>
        <v>0.005447067347</v>
      </c>
      <c r="BP1775" s="56">
        <f t="shared" si="50"/>
        <v>1.958202424</v>
      </c>
      <c r="BQ1775" s="56">
        <f t="shared" ref="BQ1775:BS1775" si="12471">AU1775</f>
        <v>0.2480944851</v>
      </c>
      <c r="BR1775" s="56">
        <f t="shared" si="12471"/>
        <v>0.4901974735</v>
      </c>
      <c r="BS1775" s="56">
        <f t="shared" si="12471"/>
        <v>0.2864624892</v>
      </c>
      <c r="BT1775" s="56">
        <f t="shared" si="52"/>
        <v>8</v>
      </c>
      <c r="BU1775" s="50">
        <f t="shared" ref="BU1775:BX1775" si="12472">AZ1775</f>
        <v>5.963512998</v>
      </c>
      <c r="BV1775" s="50">
        <f t="shared" si="12472"/>
        <v>0.00240074508</v>
      </c>
      <c r="BW1775" s="50">
        <f t="shared" si="12472"/>
        <v>3.04201226</v>
      </c>
      <c r="BX1775" s="50">
        <f t="shared" si="12472"/>
        <v>0.0009465247643</v>
      </c>
      <c r="BY1775" s="50">
        <f t="shared" si="54"/>
        <v>0.008170601021</v>
      </c>
      <c r="BZ1775" s="50">
        <f t="shared" si="55"/>
        <v>1.958202424</v>
      </c>
      <c r="CA1775" s="50">
        <f t="shared" ref="CA1775:CC1775" si="12473">BF1775</f>
        <v>0.2480944851</v>
      </c>
      <c r="CB1775" s="50">
        <f t="shared" si="12473"/>
        <v>0.4901974735</v>
      </c>
      <c r="CC1775" s="50">
        <f t="shared" si="12473"/>
        <v>0.2864624892</v>
      </c>
      <c r="CD1775" s="50">
        <f t="shared" si="57"/>
        <v>12</v>
      </c>
      <c r="CE1775" s="57">
        <f t="shared" si="58"/>
        <v>37.36</v>
      </c>
      <c r="CF1775" s="57">
        <f t="shared" si="59"/>
        <v>0.02</v>
      </c>
      <c r="CG1775" s="57">
        <f t="shared" si="60"/>
        <v>21.56</v>
      </c>
      <c r="CH1775" s="57">
        <f t="shared" si="61"/>
        <v>0.01</v>
      </c>
      <c r="CI1775" s="58">
        <f t="shared" si="62"/>
        <v>0.09069641909</v>
      </c>
      <c r="CJ1775" s="58">
        <f t="shared" si="63"/>
        <v>29.33839036</v>
      </c>
      <c r="CK1775" s="57">
        <f t="shared" si="64"/>
        <v>3.67</v>
      </c>
      <c r="CL1775" s="57">
        <f t="shared" si="65"/>
        <v>4.12</v>
      </c>
      <c r="CM1775" s="57">
        <f t="shared" si="66"/>
        <v>3.35</v>
      </c>
      <c r="CN1775" s="57">
        <f t="shared" si="67"/>
        <v>99.51908678</v>
      </c>
      <c r="CO1775" s="59">
        <f t="shared" si="68"/>
        <v>0.1643327392</v>
      </c>
      <c r="CP1775" s="59">
        <f t="shared" si="69"/>
        <v>0.6564635387</v>
      </c>
      <c r="CQ1775" s="59">
        <f t="shared" si="70"/>
        <v>0.08317065777</v>
      </c>
      <c r="CR1775" s="59">
        <f t="shared" si="71"/>
        <v>0.09603306437</v>
      </c>
      <c r="CS1775" s="60">
        <f t="shared" si="72"/>
        <v>16.43327392</v>
      </c>
      <c r="CT1775" s="60">
        <f t="shared" si="73"/>
        <v>9.603306437</v>
      </c>
      <c r="CU1775" s="60">
        <f t="shared" si="74"/>
        <v>73.96341965</v>
      </c>
      <c r="CV1775" s="61">
        <f t="shared" si="75"/>
        <v>0.1781994339</v>
      </c>
      <c r="CW1775" s="61">
        <f t="shared" si="76"/>
        <v>0.1423121521</v>
      </c>
      <c r="CX1775" s="62"/>
    </row>
    <row r="1776" ht="15.75" customHeight="1">
      <c r="A1776" s="17" t="s">
        <v>53</v>
      </c>
      <c r="B1776" s="87" t="s">
        <v>1856</v>
      </c>
      <c r="C1776" s="88" t="s">
        <v>1857</v>
      </c>
      <c r="D1776" s="89"/>
      <c r="E1776" s="89" t="s">
        <v>1858</v>
      </c>
      <c r="F1776" s="90">
        <v>12.0</v>
      </c>
      <c r="G1776" s="89" t="s">
        <v>1870</v>
      </c>
      <c r="H1776" s="91">
        <v>36.99</v>
      </c>
      <c r="I1776" s="92">
        <v>3.34</v>
      </c>
      <c r="J1776" s="92">
        <v>21.32</v>
      </c>
      <c r="K1776" s="92">
        <v>1.37</v>
      </c>
      <c r="L1776" s="92">
        <v>0.03</v>
      </c>
      <c r="M1776" s="92">
        <v>0.0</v>
      </c>
      <c r="N1776" s="92">
        <v>5.84</v>
      </c>
      <c r="O1776" s="92">
        <v>31.36</v>
      </c>
      <c r="P1776" s="92"/>
      <c r="Q1776" s="50">
        <f t="shared" si="8"/>
        <v>100.25</v>
      </c>
      <c r="R1776" s="51">
        <f t="shared" si="9"/>
        <v>12</v>
      </c>
      <c r="S1776" s="52">
        <f t="shared" si="10"/>
        <v>0.6156350328</v>
      </c>
      <c r="T1776" s="52">
        <f t="shared" si="11"/>
        <v>0.0003754749758</v>
      </c>
      <c r="U1776" s="52">
        <f t="shared" si="12"/>
        <v>0.4181978849</v>
      </c>
      <c r="V1776" s="52">
        <f t="shared" si="13"/>
        <v>0</v>
      </c>
      <c r="W1776" s="52">
        <f t="shared" si="14"/>
        <v>0</v>
      </c>
      <c r="X1776" s="52">
        <f t="shared" si="15"/>
        <v>0.4364867272</v>
      </c>
      <c r="Y1776" s="52">
        <f t="shared" si="16"/>
        <v>0.08232610724</v>
      </c>
      <c r="Z1776" s="52">
        <f t="shared" si="17"/>
        <v>0.08286936414</v>
      </c>
      <c r="AA1776" s="52">
        <f t="shared" si="18"/>
        <v>0.02442964796</v>
      </c>
      <c r="AB1776" s="52">
        <f t="shared" si="19"/>
        <v>1.660320239</v>
      </c>
      <c r="AC1776" s="53">
        <f t="shared" si="20"/>
        <v>4.970859379</v>
      </c>
      <c r="AD1776" s="54">
        <f t="shared" si="21"/>
        <v>1.231270066</v>
      </c>
      <c r="AE1776" s="54">
        <f t="shared" si="22"/>
        <v>0.0007509499517</v>
      </c>
      <c r="AF1776" s="54">
        <f t="shared" si="23"/>
        <v>0.6272968273</v>
      </c>
      <c r="AG1776" s="54">
        <f t="shared" si="24"/>
        <v>0</v>
      </c>
      <c r="AH1776" s="54">
        <f t="shared" si="25"/>
        <v>0</v>
      </c>
      <c r="AI1776" s="54">
        <f t="shared" si="26"/>
        <v>0.4364867272</v>
      </c>
      <c r="AJ1776" s="54">
        <f t="shared" si="27"/>
        <v>0.08232610724</v>
      </c>
      <c r="AK1776" s="54">
        <f t="shared" si="28"/>
        <v>0.08286936414</v>
      </c>
      <c r="AL1776" s="54">
        <f t="shared" si="29"/>
        <v>0.02442964796</v>
      </c>
      <c r="AM1776" s="54">
        <f t="shared" si="30"/>
        <v>2.485429689</v>
      </c>
      <c r="AN1776" s="54">
        <f t="shared" si="31"/>
        <v>-4.970859379</v>
      </c>
      <c r="AO1776" s="55">
        <f t="shared" si="32"/>
        <v>2.966343568</v>
      </c>
      <c r="AP1776" s="55">
        <f t="shared" si="33"/>
        <v>0.00180916894</v>
      </c>
      <c r="AQ1776" s="55">
        <f t="shared" si="34"/>
        <v>2.015022765</v>
      </c>
      <c r="AR1776" s="55">
        <f t="shared" si="35"/>
        <v>0</v>
      </c>
      <c r="AS1776" s="55">
        <f t="shared" si="36"/>
        <v>0</v>
      </c>
      <c r="AT1776" s="55">
        <f t="shared" si="37"/>
        <v>2.103144764</v>
      </c>
      <c r="AU1776" s="55">
        <f t="shared" si="38"/>
        <v>0.3966757993</v>
      </c>
      <c r="AV1776" s="55">
        <f t="shared" si="39"/>
        <v>0.3992933998</v>
      </c>
      <c r="AW1776" s="55">
        <f t="shared" si="40"/>
        <v>0.117710535</v>
      </c>
      <c r="AX1776" s="55">
        <f t="shared" si="41"/>
        <v>8</v>
      </c>
      <c r="AY1776" s="55">
        <f t="shared" si="42"/>
        <v>23.95132824</v>
      </c>
      <c r="AZ1776" s="54">
        <f t="shared" ref="AZ1776:BA1776" si="12474">AO1776*2</f>
        <v>5.932687136</v>
      </c>
      <c r="BA1776" s="54">
        <f t="shared" si="12474"/>
        <v>0.003618337879</v>
      </c>
      <c r="BB1776" s="54">
        <f t="shared" ref="BB1776:BD1776" si="12475">AQ1776*(3/2)</f>
        <v>3.022534147</v>
      </c>
      <c r="BC1776" s="54">
        <f t="shared" si="12475"/>
        <v>0</v>
      </c>
      <c r="BD1776" s="54">
        <f t="shared" si="12475"/>
        <v>0</v>
      </c>
      <c r="BE1776" s="54">
        <f t="shared" ref="BE1776:BH1776" si="12476">AT1776</f>
        <v>2.103144764</v>
      </c>
      <c r="BF1776" s="54">
        <f t="shared" si="12476"/>
        <v>0.3966757993</v>
      </c>
      <c r="BG1776" s="54">
        <f t="shared" si="12476"/>
        <v>0.3992933998</v>
      </c>
      <c r="BH1776" s="54">
        <f t="shared" si="12476"/>
        <v>0.117710535</v>
      </c>
      <c r="BI1776" s="54">
        <f t="shared" si="46"/>
        <v>11.97566412</v>
      </c>
      <c r="BJ1776" s="54">
        <f t="shared" si="47"/>
        <v>-23.95132824</v>
      </c>
      <c r="BK1776" s="56">
        <f t="shared" ref="BK1776:BN1776" si="12477">AO1776</f>
        <v>2.966343568</v>
      </c>
      <c r="BL1776" s="56">
        <f t="shared" si="12477"/>
        <v>0.00180916894</v>
      </c>
      <c r="BM1776" s="56">
        <f t="shared" si="12477"/>
        <v>2.015022765</v>
      </c>
      <c r="BN1776" s="56">
        <f t="shared" si="12477"/>
        <v>0</v>
      </c>
      <c r="BO1776" s="56">
        <f t="shared" si="49"/>
        <v>0.04867176147</v>
      </c>
      <c r="BP1776" s="56">
        <f t="shared" si="50"/>
        <v>2.054473003</v>
      </c>
      <c r="BQ1776" s="56">
        <f t="shared" ref="BQ1776:BS1776" si="12478">AU1776</f>
        <v>0.3966757993</v>
      </c>
      <c r="BR1776" s="56">
        <f t="shared" si="12478"/>
        <v>0.3992933998</v>
      </c>
      <c r="BS1776" s="56">
        <f t="shared" si="12478"/>
        <v>0.117710535</v>
      </c>
      <c r="BT1776" s="56">
        <f t="shared" si="52"/>
        <v>8</v>
      </c>
      <c r="BU1776" s="50">
        <f t="shared" ref="BU1776:BX1776" si="12479">AZ1776</f>
        <v>5.932687136</v>
      </c>
      <c r="BV1776" s="50">
        <f t="shared" si="12479"/>
        <v>0.003618337879</v>
      </c>
      <c r="BW1776" s="50">
        <f t="shared" si="12479"/>
        <v>3.022534147</v>
      </c>
      <c r="BX1776" s="50">
        <f t="shared" si="12479"/>
        <v>0</v>
      </c>
      <c r="BY1776" s="50">
        <f t="shared" si="54"/>
        <v>0.07300764221</v>
      </c>
      <c r="BZ1776" s="50">
        <f t="shared" si="55"/>
        <v>2.054473003</v>
      </c>
      <c r="CA1776" s="50">
        <f t="shared" ref="CA1776:CC1776" si="12480">BF1776</f>
        <v>0.3966757993</v>
      </c>
      <c r="CB1776" s="50">
        <f t="shared" si="12480"/>
        <v>0.3992933998</v>
      </c>
      <c r="CC1776" s="50">
        <f t="shared" si="12480"/>
        <v>0.117710535</v>
      </c>
      <c r="CD1776" s="50">
        <f t="shared" si="57"/>
        <v>12</v>
      </c>
      <c r="CE1776" s="57">
        <f t="shared" si="58"/>
        <v>36.99</v>
      </c>
      <c r="CF1776" s="57">
        <f t="shared" si="59"/>
        <v>0.03</v>
      </c>
      <c r="CG1776" s="57">
        <f t="shared" si="60"/>
        <v>21.32</v>
      </c>
      <c r="CH1776" s="57">
        <f t="shared" si="61"/>
        <v>0</v>
      </c>
      <c r="CI1776" s="58">
        <f t="shared" si="62"/>
        <v>0.8065525105</v>
      </c>
      <c r="CJ1776" s="58">
        <f t="shared" si="63"/>
        <v>30.63425517</v>
      </c>
      <c r="CK1776" s="57">
        <f t="shared" si="64"/>
        <v>5.84</v>
      </c>
      <c r="CL1776" s="57">
        <f t="shared" si="65"/>
        <v>3.34</v>
      </c>
      <c r="CM1776" s="57">
        <f t="shared" si="66"/>
        <v>1.37</v>
      </c>
      <c r="CN1776" s="57">
        <f t="shared" si="67"/>
        <v>100.3308077</v>
      </c>
      <c r="CO1776" s="59">
        <f t="shared" si="68"/>
        <v>0.1345258938</v>
      </c>
      <c r="CP1776" s="59">
        <f t="shared" si="69"/>
        <v>0.692172265</v>
      </c>
      <c r="CQ1776" s="59">
        <f t="shared" si="70"/>
        <v>0.1336439983</v>
      </c>
      <c r="CR1776" s="59">
        <f t="shared" si="71"/>
        <v>0.03965784294</v>
      </c>
      <c r="CS1776" s="60">
        <f t="shared" si="72"/>
        <v>13.45258938</v>
      </c>
      <c r="CT1776" s="60">
        <f t="shared" si="73"/>
        <v>3.965784294</v>
      </c>
      <c r="CU1776" s="60">
        <f t="shared" si="74"/>
        <v>82.58162633</v>
      </c>
      <c r="CV1776" s="61">
        <f t="shared" si="75"/>
        <v>0.1069207898</v>
      </c>
      <c r="CW1776" s="61">
        <f t="shared" si="76"/>
        <v>0.116499424</v>
      </c>
      <c r="CX1776" s="62"/>
    </row>
    <row r="1777" ht="15.75" customHeight="1">
      <c r="A1777" s="17" t="s">
        <v>53</v>
      </c>
      <c r="B1777" s="87" t="s">
        <v>1856</v>
      </c>
      <c r="C1777" s="88" t="s">
        <v>1857</v>
      </c>
      <c r="D1777" s="89"/>
      <c r="E1777" s="89" t="s">
        <v>1858</v>
      </c>
      <c r="F1777" s="90">
        <v>13.0</v>
      </c>
      <c r="G1777" s="89" t="s">
        <v>1871</v>
      </c>
      <c r="H1777" s="91">
        <v>36.69</v>
      </c>
      <c r="I1777" s="92">
        <v>0.45</v>
      </c>
      <c r="J1777" s="92">
        <v>19.6</v>
      </c>
      <c r="K1777" s="92">
        <v>11.11</v>
      </c>
      <c r="L1777" s="92">
        <v>0.06</v>
      </c>
      <c r="M1777" s="92">
        <v>0.04</v>
      </c>
      <c r="N1777" s="92">
        <v>6.21</v>
      </c>
      <c r="O1777" s="92">
        <v>25.07</v>
      </c>
      <c r="P1777" s="92"/>
      <c r="Q1777" s="50">
        <f t="shared" si="8"/>
        <v>99.23</v>
      </c>
      <c r="R1777" s="51">
        <f t="shared" si="9"/>
        <v>12</v>
      </c>
      <c r="S1777" s="52">
        <f t="shared" si="10"/>
        <v>0.6106420479</v>
      </c>
      <c r="T1777" s="52">
        <f t="shared" si="11"/>
        <v>0.0007509499517</v>
      </c>
      <c r="U1777" s="52">
        <f t="shared" si="12"/>
        <v>0.384459594</v>
      </c>
      <c r="V1777" s="52">
        <f t="shared" si="13"/>
        <v>0.0005263497252</v>
      </c>
      <c r="W1777" s="52">
        <f t="shared" si="14"/>
        <v>0</v>
      </c>
      <c r="X1777" s="52">
        <f t="shared" si="15"/>
        <v>0.3489388473</v>
      </c>
      <c r="Y1777" s="52">
        <f t="shared" si="16"/>
        <v>0.08754197363</v>
      </c>
      <c r="Z1777" s="52">
        <f t="shared" si="17"/>
        <v>0.01116503409</v>
      </c>
      <c r="AA1777" s="52">
        <f t="shared" si="18"/>
        <v>0.1981119627</v>
      </c>
      <c r="AB1777" s="52">
        <f t="shared" si="19"/>
        <v>1.642136759</v>
      </c>
      <c r="AC1777" s="53">
        <f t="shared" si="20"/>
        <v>4.892045458</v>
      </c>
      <c r="AD1777" s="54">
        <f t="shared" si="21"/>
        <v>1.221284096</v>
      </c>
      <c r="AE1777" s="54">
        <f t="shared" si="22"/>
        <v>0.001501899903</v>
      </c>
      <c r="AF1777" s="54">
        <f t="shared" si="23"/>
        <v>0.576689391</v>
      </c>
      <c r="AG1777" s="54">
        <f t="shared" si="24"/>
        <v>0.0007895245878</v>
      </c>
      <c r="AH1777" s="54">
        <f t="shared" si="25"/>
        <v>0</v>
      </c>
      <c r="AI1777" s="54">
        <f t="shared" si="26"/>
        <v>0.3489388473</v>
      </c>
      <c r="AJ1777" s="54">
        <f t="shared" si="27"/>
        <v>0.08754197363</v>
      </c>
      <c r="AK1777" s="54">
        <f t="shared" si="28"/>
        <v>0.01116503409</v>
      </c>
      <c r="AL1777" s="54">
        <f t="shared" si="29"/>
        <v>0.1981119627</v>
      </c>
      <c r="AM1777" s="54">
        <f t="shared" si="30"/>
        <v>2.446022729</v>
      </c>
      <c r="AN1777" s="54">
        <f t="shared" si="31"/>
        <v>-4.892045458</v>
      </c>
      <c r="AO1777" s="55">
        <f t="shared" si="32"/>
        <v>2.974865739</v>
      </c>
      <c r="AP1777" s="55">
        <f t="shared" si="33"/>
        <v>0.003658403954</v>
      </c>
      <c r="AQ1777" s="55">
        <f t="shared" si="34"/>
        <v>1.872972354</v>
      </c>
      <c r="AR1777" s="55">
        <f t="shared" si="35"/>
        <v>0.002564218709</v>
      </c>
      <c r="AS1777" s="55">
        <f t="shared" si="36"/>
        <v>0</v>
      </c>
      <c r="AT1777" s="55">
        <f t="shared" si="37"/>
        <v>1.699925882</v>
      </c>
      <c r="AU1777" s="55">
        <f t="shared" si="38"/>
        <v>0.4264783582</v>
      </c>
      <c r="AV1777" s="55">
        <f t="shared" si="39"/>
        <v>0.05439271255</v>
      </c>
      <c r="AW1777" s="55">
        <f t="shared" si="40"/>
        <v>0.9651423321</v>
      </c>
      <c r="AX1777" s="55">
        <f t="shared" si="41"/>
        <v>8</v>
      </c>
      <c r="AY1777" s="55">
        <f t="shared" si="42"/>
        <v>23.83258486</v>
      </c>
      <c r="AZ1777" s="54">
        <f t="shared" ref="AZ1777:BA1777" si="12481">AO1777*2</f>
        <v>5.949731477</v>
      </c>
      <c r="BA1777" s="54">
        <f t="shared" si="12481"/>
        <v>0.007316807908</v>
      </c>
      <c r="BB1777" s="54">
        <f t="shared" ref="BB1777:BD1777" si="12482">AQ1777*(3/2)</f>
        <v>2.809458531</v>
      </c>
      <c r="BC1777" s="54">
        <f t="shared" si="12482"/>
        <v>0.003846328064</v>
      </c>
      <c r="BD1777" s="54">
        <f t="shared" si="12482"/>
        <v>0</v>
      </c>
      <c r="BE1777" s="54">
        <f t="shared" ref="BE1777:BH1777" si="12483">AT1777</f>
        <v>1.699925882</v>
      </c>
      <c r="BF1777" s="54">
        <f t="shared" si="12483"/>
        <v>0.4264783582</v>
      </c>
      <c r="BG1777" s="54">
        <f t="shared" si="12483"/>
        <v>0.05439271255</v>
      </c>
      <c r="BH1777" s="54">
        <f t="shared" si="12483"/>
        <v>0.9651423321</v>
      </c>
      <c r="BI1777" s="54">
        <f t="shared" si="46"/>
        <v>11.91629243</v>
      </c>
      <c r="BJ1777" s="54">
        <f t="shared" si="47"/>
        <v>-23.83258486</v>
      </c>
      <c r="BK1777" s="56">
        <f t="shared" ref="BK1777:BN1777" si="12484">AO1777</f>
        <v>2.974865739</v>
      </c>
      <c r="BL1777" s="56">
        <f t="shared" si="12484"/>
        <v>0.003658403954</v>
      </c>
      <c r="BM1777" s="56">
        <f t="shared" si="12484"/>
        <v>1.872972354</v>
      </c>
      <c r="BN1777" s="56">
        <f t="shared" si="12484"/>
        <v>0.002564218709</v>
      </c>
      <c r="BO1777" s="56">
        <f t="shared" si="49"/>
        <v>0.167415142</v>
      </c>
      <c r="BP1777" s="56">
        <f t="shared" si="50"/>
        <v>1.53251074</v>
      </c>
      <c r="BQ1777" s="56">
        <f t="shared" ref="BQ1777:BS1777" si="12485">AU1777</f>
        <v>0.4264783582</v>
      </c>
      <c r="BR1777" s="56">
        <f t="shared" si="12485"/>
        <v>0.05439271255</v>
      </c>
      <c r="BS1777" s="56">
        <f t="shared" si="12485"/>
        <v>0.9651423321</v>
      </c>
      <c r="BT1777" s="56">
        <f t="shared" si="52"/>
        <v>8</v>
      </c>
      <c r="BU1777" s="50">
        <f t="shared" ref="BU1777:BX1777" si="12486">AZ1777</f>
        <v>5.949731477</v>
      </c>
      <c r="BV1777" s="50">
        <f t="shared" si="12486"/>
        <v>0.007316807908</v>
      </c>
      <c r="BW1777" s="50">
        <f t="shared" si="12486"/>
        <v>2.809458531</v>
      </c>
      <c r="BX1777" s="50">
        <f t="shared" si="12486"/>
        <v>0.003846328064</v>
      </c>
      <c r="BY1777" s="50">
        <f t="shared" si="54"/>
        <v>0.251122713</v>
      </c>
      <c r="BZ1777" s="50">
        <f t="shared" si="55"/>
        <v>1.53251074</v>
      </c>
      <c r="CA1777" s="50">
        <f t="shared" ref="CA1777:CC1777" si="12487">BF1777</f>
        <v>0.4264783582</v>
      </c>
      <c r="CB1777" s="50">
        <f t="shared" si="12487"/>
        <v>0.05439271255</v>
      </c>
      <c r="CC1777" s="50">
        <f t="shared" si="12487"/>
        <v>0.9651423321</v>
      </c>
      <c r="CD1777" s="50">
        <f t="shared" si="57"/>
        <v>12</v>
      </c>
      <c r="CE1777" s="57">
        <f t="shared" si="58"/>
        <v>36.69</v>
      </c>
      <c r="CF1777" s="57">
        <f t="shared" si="59"/>
        <v>0.06</v>
      </c>
      <c r="CG1777" s="57">
        <f t="shared" si="60"/>
        <v>19.6</v>
      </c>
      <c r="CH1777" s="57">
        <f t="shared" si="61"/>
        <v>0.04</v>
      </c>
      <c r="CI1777" s="58">
        <f t="shared" si="62"/>
        <v>2.743896842</v>
      </c>
      <c r="CJ1777" s="58">
        <f t="shared" si="63"/>
        <v>22.60101141</v>
      </c>
      <c r="CK1777" s="57">
        <f t="shared" si="64"/>
        <v>6.21</v>
      </c>
      <c r="CL1777" s="57">
        <f t="shared" si="65"/>
        <v>0.45</v>
      </c>
      <c r="CM1777" s="57">
        <f t="shared" si="66"/>
        <v>11.11</v>
      </c>
      <c r="CN1777" s="57">
        <f t="shared" si="67"/>
        <v>99.50490825</v>
      </c>
      <c r="CO1777" s="59">
        <f t="shared" si="68"/>
        <v>0.01826163226</v>
      </c>
      <c r="CP1777" s="59">
        <f t="shared" si="69"/>
        <v>0.5145201672</v>
      </c>
      <c r="CQ1777" s="59">
        <f t="shared" si="70"/>
        <v>0.1431844557</v>
      </c>
      <c r="CR1777" s="59">
        <f t="shared" si="71"/>
        <v>0.3240337449</v>
      </c>
      <c r="CS1777" s="60">
        <f t="shared" si="72"/>
        <v>1.826163226</v>
      </c>
      <c r="CT1777" s="60">
        <f t="shared" si="73"/>
        <v>32.40337449</v>
      </c>
      <c r="CU1777" s="60">
        <f t="shared" si="74"/>
        <v>65.77046229</v>
      </c>
      <c r="CV1777" s="61">
        <f t="shared" si="75"/>
        <v>0.333164561</v>
      </c>
      <c r="CW1777" s="61">
        <f t="shared" si="76"/>
        <v>0.01581457353</v>
      </c>
      <c r="CX1777" s="62"/>
    </row>
    <row r="1778" ht="15.75" customHeight="1">
      <c r="A1778" s="17" t="s">
        <v>53</v>
      </c>
      <c r="B1778" s="87" t="s">
        <v>1856</v>
      </c>
      <c r="C1778" s="88" t="s">
        <v>1857</v>
      </c>
      <c r="D1778" s="89"/>
      <c r="E1778" s="89" t="s">
        <v>1858</v>
      </c>
      <c r="F1778" s="90">
        <v>14.0</v>
      </c>
      <c r="G1778" s="89" t="s">
        <v>1872</v>
      </c>
      <c r="H1778" s="91">
        <v>37.36</v>
      </c>
      <c r="I1778" s="92">
        <v>3.71</v>
      </c>
      <c r="J1778" s="92">
        <v>21.24</v>
      </c>
      <c r="K1778" s="92">
        <v>0.77</v>
      </c>
      <c r="L1778" s="92">
        <v>0.02</v>
      </c>
      <c r="M1778" s="92">
        <v>0.0</v>
      </c>
      <c r="N1778" s="92">
        <v>2.92</v>
      </c>
      <c r="O1778" s="92">
        <v>34.06</v>
      </c>
      <c r="P1778" s="92"/>
      <c r="Q1778" s="50">
        <f t="shared" si="8"/>
        <v>100.08</v>
      </c>
      <c r="R1778" s="51">
        <f t="shared" si="9"/>
        <v>12</v>
      </c>
      <c r="S1778" s="52">
        <f t="shared" si="10"/>
        <v>0.6217930474</v>
      </c>
      <c r="T1778" s="52">
        <f t="shared" si="11"/>
        <v>0.0002503166506</v>
      </c>
      <c r="U1778" s="52">
        <f t="shared" si="12"/>
        <v>0.4166286621</v>
      </c>
      <c r="V1778" s="52">
        <f t="shared" si="13"/>
        <v>0</v>
      </c>
      <c r="W1778" s="52">
        <f t="shared" si="14"/>
        <v>0</v>
      </c>
      <c r="X1778" s="52">
        <f t="shared" si="15"/>
        <v>0.4740668983</v>
      </c>
      <c r="Y1778" s="52">
        <f t="shared" si="16"/>
        <v>0.04116305362</v>
      </c>
      <c r="Z1778" s="52">
        <f t="shared" si="17"/>
        <v>0.09204950328</v>
      </c>
      <c r="AA1778" s="52">
        <f t="shared" si="18"/>
        <v>0.01373053207</v>
      </c>
      <c r="AB1778" s="52">
        <f t="shared" si="19"/>
        <v>1.659682013</v>
      </c>
      <c r="AC1778" s="53">
        <f t="shared" si="20"/>
        <v>4.980079417</v>
      </c>
      <c r="AD1778" s="54">
        <f t="shared" si="21"/>
        <v>1.243586095</v>
      </c>
      <c r="AE1778" s="54">
        <f t="shared" si="22"/>
        <v>0.0005006333011</v>
      </c>
      <c r="AF1778" s="54">
        <f t="shared" si="23"/>
        <v>0.6249429931</v>
      </c>
      <c r="AG1778" s="54">
        <f t="shared" si="24"/>
        <v>0</v>
      </c>
      <c r="AH1778" s="54">
        <f t="shared" si="25"/>
        <v>0</v>
      </c>
      <c r="AI1778" s="54">
        <f t="shared" si="26"/>
        <v>0.4740668983</v>
      </c>
      <c r="AJ1778" s="54">
        <f t="shared" si="27"/>
        <v>0.04116305362</v>
      </c>
      <c r="AK1778" s="54">
        <f t="shared" si="28"/>
        <v>0.09204950328</v>
      </c>
      <c r="AL1778" s="54">
        <f t="shared" si="29"/>
        <v>0.01373053207</v>
      </c>
      <c r="AM1778" s="54">
        <f t="shared" si="30"/>
        <v>2.490039708</v>
      </c>
      <c r="AN1778" s="54">
        <f t="shared" si="31"/>
        <v>-4.980079417</v>
      </c>
      <c r="AO1778" s="55">
        <f t="shared" si="32"/>
        <v>2.997167132</v>
      </c>
      <c r="AP1778" s="55">
        <f t="shared" si="33"/>
        <v>0.001206576434</v>
      </c>
      <c r="AQ1778" s="55">
        <f t="shared" si="34"/>
        <v>2.008233667</v>
      </c>
      <c r="AR1778" s="55">
        <f t="shared" si="35"/>
        <v>0</v>
      </c>
      <c r="AS1778" s="55">
        <f t="shared" si="36"/>
        <v>0</v>
      </c>
      <c r="AT1778" s="55">
        <f t="shared" si="37"/>
        <v>2.28509748</v>
      </c>
      <c r="AU1778" s="55">
        <f t="shared" si="38"/>
        <v>0.1984141699</v>
      </c>
      <c r="AV1778" s="55">
        <f t="shared" si="39"/>
        <v>0.4436970578</v>
      </c>
      <c r="AW1778" s="55">
        <f t="shared" si="40"/>
        <v>0.06618391695</v>
      </c>
      <c r="AX1778" s="55">
        <f t="shared" si="41"/>
        <v>8</v>
      </c>
      <c r="AY1778" s="55">
        <f t="shared" si="42"/>
        <v>24.00498108</v>
      </c>
      <c r="AZ1778" s="54">
        <f t="shared" ref="AZ1778:BA1778" si="12488">AO1778*2</f>
        <v>5.994334263</v>
      </c>
      <c r="BA1778" s="54">
        <f t="shared" si="12488"/>
        <v>0.002413152867</v>
      </c>
      <c r="BB1778" s="54">
        <f t="shared" ref="BB1778:BD1778" si="12489">AQ1778*(3/2)</f>
        <v>3.012350501</v>
      </c>
      <c r="BC1778" s="54">
        <f t="shared" si="12489"/>
        <v>0</v>
      </c>
      <c r="BD1778" s="54">
        <f t="shared" si="12489"/>
        <v>0</v>
      </c>
      <c r="BE1778" s="54">
        <f t="shared" ref="BE1778:BH1778" si="12490">AT1778</f>
        <v>2.28509748</v>
      </c>
      <c r="BF1778" s="54">
        <f t="shared" si="12490"/>
        <v>0.1984141699</v>
      </c>
      <c r="BG1778" s="54">
        <f t="shared" si="12490"/>
        <v>0.4436970578</v>
      </c>
      <c r="BH1778" s="54">
        <f t="shared" si="12490"/>
        <v>0.06618391695</v>
      </c>
      <c r="BI1778" s="54">
        <f t="shared" si="46"/>
        <v>12.00249054</v>
      </c>
      <c r="BJ1778" s="54">
        <f t="shared" si="47"/>
        <v>-24.00498108</v>
      </c>
      <c r="BK1778" s="56">
        <f t="shared" ref="BK1778:BN1778" si="12491">AO1778</f>
        <v>2.997167132</v>
      </c>
      <c r="BL1778" s="56">
        <f t="shared" si="12491"/>
        <v>0.001206576434</v>
      </c>
      <c r="BM1778" s="56">
        <f t="shared" si="12491"/>
        <v>2.008233667</v>
      </c>
      <c r="BN1778" s="56">
        <f t="shared" si="12491"/>
        <v>0</v>
      </c>
      <c r="BO1778" s="56">
        <f t="shared" si="49"/>
        <v>0</v>
      </c>
      <c r="BP1778" s="56">
        <f t="shared" si="50"/>
        <v>2.28509748</v>
      </c>
      <c r="BQ1778" s="56">
        <f t="shared" ref="BQ1778:BS1778" si="12492">AU1778</f>
        <v>0.1984141699</v>
      </c>
      <c r="BR1778" s="56">
        <f t="shared" si="12492"/>
        <v>0.4436970578</v>
      </c>
      <c r="BS1778" s="56">
        <f t="shared" si="12492"/>
        <v>0.06618391695</v>
      </c>
      <c r="BT1778" s="56">
        <f t="shared" si="52"/>
        <v>8</v>
      </c>
      <c r="BU1778" s="50">
        <f t="shared" ref="BU1778:BX1778" si="12493">AZ1778</f>
        <v>5.994334263</v>
      </c>
      <c r="BV1778" s="50">
        <f t="shared" si="12493"/>
        <v>0.002413152867</v>
      </c>
      <c r="BW1778" s="50">
        <f t="shared" si="12493"/>
        <v>3.012350501</v>
      </c>
      <c r="BX1778" s="50">
        <f t="shared" si="12493"/>
        <v>0</v>
      </c>
      <c r="BY1778" s="50">
        <f t="shared" si="54"/>
        <v>0</v>
      </c>
      <c r="BZ1778" s="50">
        <f t="shared" si="55"/>
        <v>2.28509748</v>
      </c>
      <c r="CA1778" s="50">
        <f t="shared" ref="CA1778:CC1778" si="12494">BF1778</f>
        <v>0.1984141699</v>
      </c>
      <c r="CB1778" s="50">
        <f t="shared" si="12494"/>
        <v>0.4436970578</v>
      </c>
      <c r="CC1778" s="50">
        <f t="shared" si="12494"/>
        <v>0.06618391695</v>
      </c>
      <c r="CD1778" s="50">
        <f t="shared" si="57"/>
        <v>12.00249054</v>
      </c>
      <c r="CE1778" s="57">
        <f t="shared" si="58"/>
        <v>37.36</v>
      </c>
      <c r="CF1778" s="57">
        <f t="shared" si="59"/>
        <v>0.02</v>
      </c>
      <c r="CG1778" s="57">
        <f t="shared" si="60"/>
        <v>21.24</v>
      </c>
      <c r="CH1778" s="57">
        <f t="shared" si="61"/>
        <v>0</v>
      </c>
      <c r="CI1778" s="58">
        <f t="shared" si="62"/>
        <v>0</v>
      </c>
      <c r="CJ1778" s="58">
        <f t="shared" si="63"/>
        <v>34.06</v>
      </c>
      <c r="CK1778" s="57">
        <f t="shared" si="64"/>
        <v>2.92</v>
      </c>
      <c r="CL1778" s="57">
        <f t="shared" si="65"/>
        <v>3.71</v>
      </c>
      <c r="CM1778" s="57">
        <f t="shared" si="66"/>
        <v>0.77</v>
      </c>
      <c r="CN1778" s="57">
        <f t="shared" si="67"/>
        <v>100.08</v>
      </c>
      <c r="CO1778" s="59">
        <f t="shared" si="68"/>
        <v>0.1482254797</v>
      </c>
      <c r="CP1778" s="59">
        <f t="shared" si="69"/>
        <v>0.7633804738</v>
      </c>
      <c r="CQ1778" s="59">
        <f t="shared" si="70"/>
        <v>0.06628404449</v>
      </c>
      <c r="CR1778" s="59">
        <f t="shared" si="71"/>
        <v>0.02211000201</v>
      </c>
      <c r="CS1778" s="60">
        <f t="shared" si="72"/>
        <v>14.82254797</v>
      </c>
      <c r="CT1778" s="60">
        <f t="shared" si="73"/>
        <v>2.211000201</v>
      </c>
      <c r="CU1778" s="60">
        <f t="shared" si="74"/>
        <v>82.96645183</v>
      </c>
      <c r="CV1778" s="61">
        <f t="shared" si="75"/>
        <v>0.09622274188</v>
      </c>
      <c r="CW1778" s="61">
        <f t="shared" si="76"/>
        <v>0.1283632655</v>
      </c>
      <c r="CX1778" s="62"/>
    </row>
    <row r="1779" ht="15.75" customHeight="1">
      <c r="A1779" s="17" t="s">
        <v>53</v>
      </c>
      <c r="B1779" s="87" t="s">
        <v>1856</v>
      </c>
      <c r="C1779" s="88" t="s">
        <v>1857</v>
      </c>
      <c r="D1779" s="89"/>
      <c r="E1779" s="89" t="s">
        <v>1858</v>
      </c>
      <c r="F1779" s="90">
        <v>15.0</v>
      </c>
      <c r="G1779" s="89" t="s">
        <v>1873</v>
      </c>
      <c r="H1779" s="91">
        <v>37.37</v>
      </c>
      <c r="I1779" s="92">
        <v>3.73</v>
      </c>
      <c r="J1779" s="92">
        <v>21.41</v>
      </c>
      <c r="K1779" s="92">
        <v>1.07</v>
      </c>
      <c r="L1779" s="92">
        <v>0.0</v>
      </c>
      <c r="M1779" s="92">
        <v>0.01</v>
      </c>
      <c r="N1779" s="92">
        <v>9.39</v>
      </c>
      <c r="O1779" s="92">
        <v>27.23</v>
      </c>
      <c r="P1779" s="92"/>
      <c r="Q1779" s="50">
        <f t="shared" si="8"/>
        <v>100.21</v>
      </c>
      <c r="R1779" s="51">
        <f t="shared" si="9"/>
        <v>12</v>
      </c>
      <c r="S1779" s="52">
        <f t="shared" si="10"/>
        <v>0.6219594803</v>
      </c>
      <c r="T1779" s="52">
        <f t="shared" si="11"/>
        <v>0</v>
      </c>
      <c r="U1779" s="52">
        <f t="shared" si="12"/>
        <v>0.4199632606</v>
      </c>
      <c r="V1779" s="52">
        <f t="shared" si="13"/>
        <v>0.0001315874313</v>
      </c>
      <c r="W1779" s="52">
        <f t="shared" si="14"/>
        <v>0</v>
      </c>
      <c r="X1779" s="52">
        <f t="shared" si="15"/>
        <v>0.3790029841</v>
      </c>
      <c r="Y1779" s="52">
        <f t="shared" si="16"/>
        <v>0.1323702307</v>
      </c>
      <c r="Z1779" s="52">
        <f t="shared" si="17"/>
        <v>0.09254572702</v>
      </c>
      <c r="AA1779" s="52">
        <f t="shared" si="18"/>
        <v>0.01908009002</v>
      </c>
      <c r="AB1779" s="52">
        <f t="shared" si="19"/>
        <v>1.66505336</v>
      </c>
      <c r="AC1779" s="53">
        <f t="shared" si="20"/>
        <v>4.994120529</v>
      </c>
      <c r="AD1779" s="54">
        <f t="shared" si="21"/>
        <v>1.243918961</v>
      </c>
      <c r="AE1779" s="54">
        <f t="shared" si="22"/>
        <v>0</v>
      </c>
      <c r="AF1779" s="54">
        <f t="shared" si="23"/>
        <v>0.6299448909</v>
      </c>
      <c r="AG1779" s="54">
        <f t="shared" si="24"/>
        <v>0.0001973811469</v>
      </c>
      <c r="AH1779" s="54">
        <f t="shared" si="25"/>
        <v>0</v>
      </c>
      <c r="AI1779" s="54">
        <f t="shared" si="26"/>
        <v>0.3790029841</v>
      </c>
      <c r="AJ1779" s="54">
        <f t="shared" si="27"/>
        <v>0.1323702307</v>
      </c>
      <c r="AK1779" s="54">
        <f t="shared" si="28"/>
        <v>0.09254572702</v>
      </c>
      <c r="AL1779" s="54">
        <f t="shared" si="29"/>
        <v>0.01908009002</v>
      </c>
      <c r="AM1779" s="54">
        <f t="shared" si="30"/>
        <v>2.497060264</v>
      </c>
      <c r="AN1779" s="54">
        <f t="shared" si="31"/>
        <v>-4.994120529</v>
      </c>
      <c r="AO1779" s="55">
        <f t="shared" si="32"/>
        <v>2.98829813</v>
      </c>
      <c r="AP1779" s="55">
        <f t="shared" si="33"/>
        <v>0</v>
      </c>
      <c r="AQ1779" s="55">
        <f t="shared" si="34"/>
        <v>2.017776826</v>
      </c>
      <c r="AR1779" s="55">
        <f t="shared" si="35"/>
        <v>0.0006322316603</v>
      </c>
      <c r="AS1779" s="55">
        <f t="shared" si="36"/>
        <v>0</v>
      </c>
      <c r="AT1779" s="55">
        <f t="shared" si="37"/>
        <v>1.820977</v>
      </c>
      <c r="AU1779" s="55">
        <f t="shared" si="38"/>
        <v>0.6359927379</v>
      </c>
      <c r="AV1779" s="55">
        <f t="shared" si="39"/>
        <v>0.4446499037</v>
      </c>
      <c r="AW1779" s="55">
        <f t="shared" si="40"/>
        <v>0.09167317023</v>
      </c>
      <c r="AX1779" s="55">
        <f t="shared" si="41"/>
        <v>8</v>
      </c>
      <c r="AY1779" s="55">
        <f t="shared" si="42"/>
        <v>23.99500532</v>
      </c>
      <c r="AZ1779" s="54">
        <f t="shared" ref="AZ1779:BA1779" si="12495">AO1779*2</f>
        <v>5.97659626</v>
      </c>
      <c r="BA1779" s="54">
        <f t="shared" si="12495"/>
        <v>0</v>
      </c>
      <c r="BB1779" s="54">
        <f t="shared" ref="BB1779:BD1779" si="12496">AQ1779*(3/2)</f>
        <v>3.026665239</v>
      </c>
      <c r="BC1779" s="54">
        <f t="shared" si="12496"/>
        <v>0.0009483474905</v>
      </c>
      <c r="BD1779" s="54">
        <f t="shared" si="12496"/>
        <v>0</v>
      </c>
      <c r="BE1779" s="54">
        <f t="shared" ref="BE1779:BH1779" si="12497">AT1779</f>
        <v>1.820977</v>
      </c>
      <c r="BF1779" s="54">
        <f t="shared" si="12497"/>
        <v>0.6359927379</v>
      </c>
      <c r="BG1779" s="54">
        <f t="shared" si="12497"/>
        <v>0.4446499037</v>
      </c>
      <c r="BH1779" s="54">
        <f t="shared" si="12497"/>
        <v>0.09167317023</v>
      </c>
      <c r="BI1779" s="54">
        <f t="shared" si="46"/>
        <v>11.99750266</v>
      </c>
      <c r="BJ1779" s="54">
        <f t="shared" si="47"/>
        <v>-23.99500532</v>
      </c>
      <c r="BK1779" s="56">
        <f t="shared" ref="BK1779:BN1779" si="12498">AO1779</f>
        <v>2.98829813</v>
      </c>
      <c r="BL1779" s="56">
        <f t="shared" si="12498"/>
        <v>0</v>
      </c>
      <c r="BM1779" s="56">
        <f t="shared" si="12498"/>
        <v>2.017776826</v>
      </c>
      <c r="BN1779" s="56">
        <f t="shared" si="12498"/>
        <v>0.0006322316603</v>
      </c>
      <c r="BO1779" s="56">
        <f t="shared" si="49"/>
        <v>0.004994682294</v>
      </c>
      <c r="BP1779" s="56">
        <f t="shared" si="50"/>
        <v>1.815982318</v>
      </c>
      <c r="BQ1779" s="56">
        <f t="shared" ref="BQ1779:BS1779" si="12499">AU1779</f>
        <v>0.6359927379</v>
      </c>
      <c r="BR1779" s="56">
        <f t="shared" si="12499"/>
        <v>0.4446499037</v>
      </c>
      <c r="BS1779" s="56">
        <f t="shared" si="12499"/>
        <v>0.09167317023</v>
      </c>
      <c r="BT1779" s="56">
        <f t="shared" si="52"/>
        <v>8</v>
      </c>
      <c r="BU1779" s="50">
        <f t="shared" ref="BU1779:BX1779" si="12500">AZ1779</f>
        <v>5.97659626</v>
      </c>
      <c r="BV1779" s="50">
        <f t="shared" si="12500"/>
        <v>0</v>
      </c>
      <c r="BW1779" s="50">
        <f t="shared" si="12500"/>
        <v>3.026665239</v>
      </c>
      <c r="BX1779" s="50">
        <f t="shared" si="12500"/>
        <v>0.0009483474905</v>
      </c>
      <c r="BY1779" s="50">
        <f t="shared" si="54"/>
        <v>0.007492023441</v>
      </c>
      <c r="BZ1779" s="50">
        <f t="shared" si="55"/>
        <v>1.815982318</v>
      </c>
      <c r="CA1779" s="50">
        <f t="shared" ref="CA1779:CC1779" si="12501">BF1779</f>
        <v>0.6359927379</v>
      </c>
      <c r="CB1779" s="50">
        <f t="shared" si="12501"/>
        <v>0.4446499037</v>
      </c>
      <c r="CC1779" s="50">
        <f t="shared" si="12501"/>
        <v>0.09167317023</v>
      </c>
      <c r="CD1779" s="50">
        <f t="shared" si="57"/>
        <v>12</v>
      </c>
      <c r="CE1779" s="57">
        <f t="shared" si="58"/>
        <v>37.37</v>
      </c>
      <c r="CF1779" s="57">
        <f t="shared" si="59"/>
        <v>0</v>
      </c>
      <c r="CG1779" s="57">
        <f t="shared" si="60"/>
        <v>21.41</v>
      </c>
      <c r="CH1779" s="57">
        <f t="shared" si="61"/>
        <v>0.01</v>
      </c>
      <c r="CI1779" s="58">
        <f t="shared" si="62"/>
        <v>0.08300413838</v>
      </c>
      <c r="CJ1779" s="58">
        <f t="shared" si="63"/>
        <v>27.15531196</v>
      </c>
      <c r="CK1779" s="57">
        <f t="shared" si="64"/>
        <v>9.39</v>
      </c>
      <c r="CL1779" s="57">
        <f t="shared" si="65"/>
        <v>3.73</v>
      </c>
      <c r="CM1779" s="57">
        <f t="shared" si="66"/>
        <v>1.07</v>
      </c>
      <c r="CN1779" s="57">
        <f t="shared" si="67"/>
        <v>100.2183161</v>
      </c>
      <c r="CO1779" s="59">
        <f t="shared" si="68"/>
        <v>0.1487970357</v>
      </c>
      <c r="CP1779" s="59">
        <f t="shared" si="69"/>
        <v>0.6076978398</v>
      </c>
      <c r="CQ1779" s="59">
        <f t="shared" si="70"/>
        <v>0.2128277402</v>
      </c>
      <c r="CR1779" s="59">
        <f t="shared" si="71"/>
        <v>0.03067738433</v>
      </c>
      <c r="CS1779" s="60">
        <f t="shared" si="72"/>
        <v>14.87970357</v>
      </c>
      <c r="CT1779" s="60">
        <f t="shared" si="73"/>
        <v>3.067738433</v>
      </c>
      <c r="CU1779" s="60">
        <f t="shared" si="74"/>
        <v>82.05255799</v>
      </c>
      <c r="CV1779" s="61">
        <f t="shared" si="75"/>
        <v>0.1050759022</v>
      </c>
      <c r="CW1779" s="61">
        <f t="shared" si="76"/>
        <v>0.128858233</v>
      </c>
      <c r="CX1779" s="62"/>
    </row>
    <row r="1780" ht="15.75" customHeight="1">
      <c r="A1780" s="17" t="s">
        <v>53</v>
      </c>
      <c r="B1780" s="87" t="s">
        <v>1856</v>
      </c>
      <c r="C1780" s="88" t="s">
        <v>1857</v>
      </c>
      <c r="D1780" s="89"/>
      <c r="E1780" s="89" t="s">
        <v>1858</v>
      </c>
      <c r="F1780" s="90">
        <v>16.0</v>
      </c>
      <c r="G1780" s="89" t="s">
        <v>1874</v>
      </c>
      <c r="H1780" s="91">
        <v>35.66</v>
      </c>
      <c r="I1780" s="92">
        <v>0.88</v>
      </c>
      <c r="J1780" s="92">
        <v>20.35</v>
      </c>
      <c r="K1780" s="92">
        <v>0.69</v>
      </c>
      <c r="L1780" s="92">
        <v>0.15</v>
      </c>
      <c r="M1780" s="92">
        <v>0.0</v>
      </c>
      <c r="N1780" s="92">
        <v>22.08</v>
      </c>
      <c r="O1780" s="92">
        <v>19.07</v>
      </c>
      <c r="P1780" s="92"/>
      <c r="Q1780" s="50">
        <f t="shared" si="8"/>
        <v>98.88</v>
      </c>
      <c r="R1780" s="51">
        <f t="shared" si="9"/>
        <v>12</v>
      </c>
      <c r="S1780" s="52">
        <f t="shared" si="10"/>
        <v>0.5934994666</v>
      </c>
      <c r="T1780" s="52">
        <f t="shared" si="11"/>
        <v>0.001877374879</v>
      </c>
      <c r="U1780" s="52">
        <f t="shared" si="12"/>
        <v>0.399171058</v>
      </c>
      <c r="V1780" s="52">
        <f t="shared" si="13"/>
        <v>0</v>
      </c>
      <c r="W1780" s="52">
        <f t="shared" si="14"/>
        <v>0</v>
      </c>
      <c r="X1780" s="52">
        <f t="shared" si="15"/>
        <v>0.2654273561</v>
      </c>
      <c r="Y1780" s="52">
        <f t="shared" si="16"/>
        <v>0.3112603507</v>
      </c>
      <c r="Z1780" s="52">
        <f t="shared" si="17"/>
        <v>0.02183384444</v>
      </c>
      <c r="AA1780" s="52">
        <f t="shared" si="18"/>
        <v>0.01230398328</v>
      </c>
      <c r="AB1780" s="52">
        <f t="shared" si="19"/>
        <v>1.605373434</v>
      </c>
      <c r="AC1780" s="53">
        <f t="shared" si="20"/>
        <v>4.800671609</v>
      </c>
      <c r="AD1780" s="54">
        <f t="shared" si="21"/>
        <v>1.186998933</v>
      </c>
      <c r="AE1780" s="54">
        <f t="shared" si="22"/>
        <v>0.003754749758</v>
      </c>
      <c r="AF1780" s="54">
        <f t="shared" si="23"/>
        <v>0.5987565871</v>
      </c>
      <c r="AG1780" s="54">
        <f t="shared" si="24"/>
        <v>0</v>
      </c>
      <c r="AH1780" s="54">
        <f t="shared" si="25"/>
        <v>0</v>
      </c>
      <c r="AI1780" s="54">
        <f t="shared" si="26"/>
        <v>0.2654273561</v>
      </c>
      <c r="AJ1780" s="54">
        <f t="shared" si="27"/>
        <v>0.3112603507</v>
      </c>
      <c r="AK1780" s="54">
        <f t="shared" si="28"/>
        <v>0.02183384444</v>
      </c>
      <c r="AL1780" s="54">
        <f t="shared" si="29"/>
        <v>0.01230398328</v>
      </c>
      <c r="AM1780" s="54">
        <f t="shared" si="30"/>
        <v>2.400335805</v>
      </c>
      <c r="AN1780" s="54">
        <f t="shared" si="31"/>
        <v>-4.800671609</v>
      </c>
      <c r="AO1780" s="55">
        <f t="shared" si="32"/>
        <v>2.957564659</v>
      </c>
      <c r="AP1780" s="55">
        <f t="shared" si="33"/>
        <v>0.009355455071</v>
      </c>
      <c r="AQ1780" s="55">
        <f t="shared" si="34"/>
        <v>1.989174853</v>
      </c>
      <c r="AR1780" s="55">
        <f t="shared" si="35"/>
        <v>0</v>
      </c>
      <c r="AS1780" s="55">
        <f t="shared" si="36"/>
        <v>0</v>
      </c>
      <c r="AT1780" s="55">
        <f t="shared" si="37"/>
        <v>1.322694648</v>
      </c>
      <c r="AU1780" s="55">
        <f t="shared" si="38"/>
        <v>1.55109257</v>
      </c>
      <c r="AV1780" s="55">
        <f t="shared" si="39"/>
        <v>0.1088038159</v>
      </c>
      <c r="AW1780" s="55">
        <f t="shared" si="40"/>
        <v>0.0613139997</v>
      </c>
      <c r="AX1780" s="55">
        <f t="shared" si="41"/>
        <v>8</v>
      </c>
      <c r="AY1780" s="55">
        <f t="shared" si="42"/>
        <v>23.92301508</v>
      </c>
      <c r="AZ1780" s="54">
        <f t="shared" ref="AZ1780:BA1780" si="12502">AO1780*2</f>
        <v>5.915129318</v>
      </c>
      <c r="BA1780" s="54">
        <f t="shared" si="12502"/>
        <v>0.01871091014</v>
      </c>
      <c r="BB1780" s="54">
        <f t="shared" ref="BB1780:BD1780" si="12503">AQ1780*(3/2)</f>
        <v>2.983762279</v>
      </c>
      <c r="BC1780" s="54">
        <f t="shared" si="12503"/>
        <v>0</v>
      </c>
      <c r="BD1780" s="54">
        <f t="shared" si="12503"/>
        <v>0</v>
      </c>
      <c r="BE1780" s="54">
        <f t="shared" ref="BE1780:BH1780" si="12504">AT1780</f>
        <v>1.322694648</v>
      </c>
      <c r="BF1780" s="54">
        <f t="shared" si="12504"/>
        <v>1.55109257</v>
      </c>
      <c r="BG1780" s="54">
        <f t="shared" si="12504"/>
        <v>0.1088038159</v>
      </c>
      <c r="BH1780" s="54">
        <f t="shared" si="12504"/>
        <v>0.0613139997</v>
      </c>
      <c r="BI1780" s="54">
        <f t="shared" si="46"/>
        <v>11.96150754</v>
      </c>
      <c r="BJ1780" s="54">
        <f t="shared" si="47"/>
        <v>-23.92301508</v>
      </c>
      <c r="BK1780" s="56">
        <f t="shared" ref="BK1780:BN1780" si="12505">AO1780</f>
        <v>2.957564659</v>
      </c>
      <c r="BL1780" s="56">
        <f t="shared" si="12505"/>
        <v>0.009355455071</v>
      </c>
      <c r="BM1780" s="56">
        <f t="shared" si="12505"/>
        <v>1.989174853</v>
      </c>
      <c r="BN1780" s="56">
        <f t="shared" si="12505"/>
        <v>0</v>
      </c>
      <c r="BO1780" s="56">
        <f t="shared" si="49"/>
        <v>0.07698491951</v>
      </c>
      <c r="BP1780" s="56">
        <f t="shared" si="50"/>
        <v>1.245709728</v>
      </c>
      <c r="BQ1780" s="56">
        <f t="shared" ref="BQ1780:BS1780" si="12506">AU1780</f>
        <v>1.55109257</v>
      </c>
      <c r="BR1780" s="56">
        <f t="shared" si="12506"/>
        <v>0.1088038159</v>
      </c>
      <c r="BS1780" s="56">
        <f t="shared" si="12506"/>
        <v>0.0613139997</v>
      </c>
      <c r="BT1780" s="56">
        <f t="shared" si="52"/>
        <v>8</v>
      </c>
      <c r="BU1780" s="50">
        <f t="shared" ref="BU1780:BX1780" si="12507">AZ1780</f>
        <v>5.915129318</v>
      </c>
      <c r="BV1780" s="50">
        <f t="shared" si="12507"/>
        <v>0.01871091014</v>
      </c>
      <c r="BW1780" s="50">
        <f t="shared" si="12507"/>
        <v>2.983762279</v>
      </c>
      <c r="BX1780" s="50">
        <f t="shared" si="12507"/>
        <v>0</v>
      </c>
      <c r="BY1780" s="50">
        <f t="shared" si="54"/>
        <v>0.1154773793</v>
      </c>
      <c r="BZ1780" s="50">
        <f t="shared" si="55"/>
        <v>1.245709728</v>
      </c>
      <c r="CA1780" s="50">
        <f t="shared" ref="CA1780:CC1780" si="12508">BF1780</f>
        <v>1.55109257</v>
      </c>
      <c r="CB1780" s="50">
        <f t="shared" si="12508"/>
        <v>0.1088038159</v>
      </c>
      <c r="CC1780" s="50">
        <f t="shared" si="12508"/>
        <v>0.0613139997</v>
      </c>
      <c r="CD1780" s="50">
        <f t="shared" si="57"/>
        <v>12</v>
      </c>
      <c r="CE1780" s="57">
        <f t="shared" si="58"/>
        <v>35.66</v>
      </c>
      <c r="CF1780" s="57">
        <f t="shared" si="59"/>
        <v>0.15</v>
      </c>
      <c r="CG1780" s="57">
        <f t="shared" si="60"/>
        <v>20.35</v>
      </c>
      <c r="CH1780" s="57">
        <f t="shared" si="61"/>
        <v>0</v>
      </c>
      <c r="CI1780" s="58">
        <f t="shared" si="62"/>
        <v>1.233517892</v>
      </c>
      <c r="CJ1780" s="58">
        <f t="shared" si="63"/>
        <v>17.96006702</v>
      </c>
      <c r="CK1780" s="57">
        <f t="shared" si="64"/>
        <v>22.08</v>
      </c>
      <c r="CL1780" s="57">
        <f t="shared" si="65"/>
        <v>0.88</v>
      </c>
      <c r="CM1780" s="57">
        <f t="shared" si="66"/>
        <v>0.69</v>
      </c>
      <c r="CN1780" s="57">
        <f t="shared" si="67"/>
        <v>99.00358491</v>
      </c>
      <c r="CO1780" s="59">
        <f t="shared" si="68"/>
        <v>0.03667231058</v>
      </c>
      <c r="CP1780" s="59">
        <f t="shared" si="69"/>
        <v>0.4198662858</v>
      </c>
      <c r="CQ1780" s="59">
        <f t="shared" si="70"/>
        <v>0.5227955288</v>
      </c>
      <c r="CR1780" s="59">
        <f t="shared" si="71"/>
        <v>0.02066587483</v>
      </c>
      <c r="CS1780" s="60">
        <f t="shared" si="72"/>
        <v>3.667231058</v>
      </c>
      <c r="CT1780" s="60">
        <f t="shared" si="73"/>
        <v>2.066587483</v>
      </c>
      <c r="CU1780" s="60">
        <f t="shared" si="74"/>
        <v>94.26618146</v>
      </c>
      <c r="CV1780" s="61">
        <f t="shared" si="75"/>
        <v>0.03900203012</v>
      </c>
      <c r="CW1780" s="61">
        <f t="shared" si="76"/>
        <v>0.03175822096</v>
      </c>
      <c r="CX1780" s="62"/>
    </row>
    <row r="1781" ht="15.75" customHeight="1">
      <c r="A1781" s="17" t="s">
        <v>53</v>
      </c>
      <c r="B1781" s="87" t="s">
        <v>1856</v>
      </c>
      <c r="C1781" s="88" t="s">
        <v>1857</v>
      </c>
      <c r="D1781" s="89"/>
      <c r="E1781" s="89" t="s">
        <v>1858</v>
      </c>
      <c r="F1781" s="90">
        <v>17.0</v>
      </c>
      <c r="G1781" s="89" t="s">
        <v>1875</v>
      </c>
      <c r="H1781" s="91">
        <v>37.03</v>
      </c>
      <c r="I1781" s="92">
        <v>2.36</v>
      </c>
      <c r="J1781" s="92">
        <v>21.17</v>
      </c>
      <c r="K1781" s="92">
        <v>2.22</v>
      </c>
      <c r="L1781" s="92">
        <v>0.05</v>
      </c>
      <c r="M1781" s="92">
        <v>0.03</v>
      </c>
      <c r="N1781" s="92">
        <v>8.73</v>
      </c>
      <c r="O1781" s="92">
        <v>28.58</v>
      </c>
      <c r="P1781" s="92"/>
      <c r="Q1781" s="50">
        <f t="shared" si="8"/>
        <v>100.17</v>
      </c>
      <c r="R1781" s="51">
        <f t="shared" si="9"/>
        <v>12</v>
      </c>
      <c r="S1781" s="52">
        <f t="shared" si="10"/>
        <v>0.6163007641</v>
      </c>
      <c r="T1781" s="52">
        <f t="shared" si="11"/>
        <v>0.0006257916264</v>
      </c>
      <c r="U1781" s="52">
        <f t="shared" si="12"/>
        <v>0.4152555921</v>
      </c>
      <c r="V1781" s="52">
        <f t="shared" si="13"/>
        <v>0.0003947622939</v>
      </c>
      <c r="W1781" s="52">
        <f t="shared" si="14"/>
        <v>0</v>
      </c>
      <c r="X1781" s="52">
        <f t="shared" si="15"/>
        <v>0.3977930697</v>
      </c>
      <c r="Y1781" s="52">
        <f t="shared" si="16"/>
        <v>0.1230662528</v>
      </c>
      <c r="Z1781" s="52">
        <f t="shared" si="17"/>
        <v>0.05855440101</v>
      </c>
      <c r="AA1781" s="52">
        <f t="shared" si="18"/>
        <v>0.03958672882</v>
      </c>
      <c r="AB1781" s="52">
        <f t="shared" si="19"/>
        <v>1.651577362</v>
      </c>
      <c r="AC1781" s="53">
        <f t="shared" si="20"/>
        <v>4.952658191</v>
      </c>
      <c r="AD1781" s="54">
        <f t="shared" si="21"/>
        <v>1.232601528</v>
      </c>
      <c r="AE1781" s="54">
        <f t="shared" si="22"/>
        <v>0.001251583253</v>
      </c>
      <c r="AF1781" s="54">
        <f t="shared" si="23"/>
        <v>0.6228833881</v>
      </c>
      <c r="AG1781" s="54">
        <f t="shared" si="24"/>
        <v>0.0005921434408</v>
      </c>
      <c r="AH1781" s="54">
        <f t="shared" si="25"/>
        <v>0</v>
      </c>
      <c r="AI1781" s="54">
        <f t="shared" si="26"/>
        <v>0.3977930697</v>
      </c>
      <c r="AJ1781" s="54">
        <f t="shared" si="27"/>
        <v>0.1230662528</v>
      </c>
      <c r="AK1781" s="54">
        <f t="shared" si="28"/>
        <v>0.05855440101</v>
      </c>
      <c r="AL1781" s="54">
        <f t="shared" si="29"/>
        <v>0.03958672882</v>
      </c>
      <c r="AM1781" s="54">
        <f t="shared" si="30"/>
        <v>2.476329095</v>
      </c>
      <c r="AN1781" s="54">
        <f t="shared" si="31"/>
        <v>-4.952658191</v>
      </c>
      <c r="AO1781" s="55">
        <f t="shared" si="32"/>
        <v>2.985271066</v>
      </c>
      <c r="AP1781" s="55">
        <f t="shared" si="33"/>
        <v>0.003031243419</v>
      </c>
      <c r="AQ1781" s="55">
        <f t="shared" si="34"/>
        <v>2.011437558</v>
      </c>
      <c r="AR1781" s="55">
        <f t="shared" si="35"/>
        <v>0.001912171009</v>
      </c>
      <c r="AS1781" s="55">
        <f t="shared" si="36"/>
        <v>0</v>
      </c>
      <c r="AT1781" s="55">
        <f t="shared" si="37"/>
        <v>1.926851645</v>
      </c>
      <c r="AU1781" s="55">
        <f t="shared" si="38"/>
        <v>0.5961149896</v>
      </c>
      <c r="AV1781" s="55">
        <f t="shared" si="39"/>
        <v>0.2836289833</v>
      </c>
      <c r="AW1781" s="55">
        <f t="shared" si="40"/>
        <v>0.191752344</v>
      </c>
      <c r="AX1781" s="55">
        <f t="shared" si="41"/>
        <v>8</v>
      </c>
      <c r="AY1781" s="55">
        <f t="shared" si="42"/>
        <v>23.98995435</v>
      </c>
      <c r="AZ1781" s="54">
        <f t="shared" ref="AZ1781:BA1781" si="12509">AO1781*2</f>
        <v>5.970542132</v>
      </c>
      <c r="BA1781" s="54">
        <f t="shared" si="12509"/>
        <v>0.006062486839</v>
      </c>
      <c r="BB1781" s="54">
        <f t="shared" ref="BB1781:BD1781" si="12510">AQ1781*(3/2)</f>
        <v>3.017156337</v>
      </c>
      <c r="BC1781" s="54">
        <f t="shared" si="12510"/>
        <v>0.002868256513</v>
      </c>
      <c r="BD1781" s="54">
        <f t="shared" si="12510"/>
        <v>0</v>
      </c>
      <c r="BE1781" s="54">
        <f t="shared" ref="BE1781:BH1781" si="12511">AT1781</f>
        <v>1.926851645</v>
      </c>
      <c r="BF1781" s="54">
        <f t="shared" si="12511"/>
        <v>0.5961149896</v>
      </c>
      <c r="BG1781" s="54">
        <f t="shared" si="12511"/>
        <v>0.2836289833</v>
      </c>
      <c r="BH1781" s="54">
        <f t="shared" si="12511"/>
        <v>0.191752344</v>
      </c>
      <c r="BI1781" s="54">
        <f t="shared" si="46"/>
        <v>11.99497717</v>
      </c>
      <c r="BJ1781" s="54">
        <f t="shared" si="47"/>
        <v>-23.98995435</v>
      </c>
      <c r="BK1781" s="56">
        <f t="shared" ref="BK1781:BN1781" si="12512">AO1781</f>
        <v>2.985271066</v>
      </c>
      <c r="BL1781" s="56">
        <f t="shared" si="12512"/>
        <v>0.003031243419</v>
      </c>
      <c r="BM1781" s="56">
        <f t="shared" si="12512"/>
        <v>2.011437558</v>
      </c>
      <c r="BN1781" s="56">
        <f t="shared" si="12512"/>
        <v>0.001912171009</v>
      </c>
      <c r="BO1781" s="56">
        <f t="shared" si="49"/>
        <v>0.01004565256</v>
      </c>
      <c r="BP1781" s="56">
        <f t="shared" si="50"/>
        <v>1.916805992</v>
      </c>
      <c r="BQ1781" s="56">
        <f t="shared" ref="BQ1781:BS1781" si="12513">AU1781</f>
        <v>0.5961149896</v>
      </c>
      <c r="BR1781" s="56">
        <f t="shared" si="12513"/>
        <v>0.2836289833</v>
      </c>
      <c r="BS1781" s="56">
        <f t="shared" si="12513"/>
        <v>0.191752344</v>
      </c>
      <c r="BT1781" s="56">
        <f t="shared" si="52"/>
        <v>8</v>
      </c>
      <c r="BU1781" s="50">
        <f t="shared" ref="BU1781:BX1781" si="12514">AZ1781</f>
        <v>5.970542132</v>
      </c>
      <c r="BV1781" s="50">
        <f t="shared" si="12514"/>
        <v>0.006062486839</v>
      </c>
      <c r="BW1781" s="50">
        <f t="shared" si="12514"/>
        <v>3.017156337</v>
      </c>
      <c r="BX1781" s="50">
        <f t="shared" si="12514"/>
        <v>0.002868256513</v>
      </c>
      <c r="BY1781" s="50">
        <f t="shared" si="54"/>
        <v>0.01506847885</v>
      </c>
      <c r="BZ1781" s="50">
        <f t="shared" si="55"/>
        <v>1.916805992</v>
      </c>
      <c r="CA1781" s="50">
        <f t="shared" ref="CA1781:CC1781" si="12515">BF1781</f>
        <v>0.5961149896</v>
      </c>
      <c r="CB1781" s="50">
        <f t="shared" si="12515"/>
        <v>0.2836289833</v>
      </c>
      <c r="CC1781" s="50">
        <f t="shared" si="12515"/>
        <v>0.191752344</v>
      </c>
      <c r="CD1781" s="50">
        <f t="shared" si="57"/>
        <v>12</v>
      </c>
      <c r="CE1781" s="57">
        <f t="shared" si="58"/>
        <v>37.03</v>
      </c>
      <c r="CF1781" s="57">
        <f t="shared" si="59"/>
        <v>0.05</v>
      </c>
      <c r="CG1781" s="57">
        <f t="shared" si="60"/>
        <v>21.17</v>
      </c>
      <c r="CH1781" s="57">
        <f t="shared" si="61"/>
        <v>0.03</v>
      </c>
      <c r="CI1781" s="58">
        <f t="shared" si="62"/>
        <v>0.165592551</v>
      </c>
      <c r="CJ1781" s="58">
        <f t="shared" si="63"/>
        <v>28.430998</v>
      </c>
      <c r="CK1781" s="57">
        <f t="shared" si="64"/>
        <v>8.73</v>
      </c>
      <c r="CL1781" s="57">
        <f t="shared" si="65"/>
        <v>2.36</v>
      </c>
      <c r="CM1781" s="57">
        <f t="shared" si="66"/>
        <v>2.22</v>
      </c>
      <c r="CN1781" s="57">
        <f t="shared" si="67"/>
        <v>100.1865906</v>
      </c>
      <c r="CO1781" s="59">
        <f t="shared" si="68"/>
        <v>0.09491308238</v>
      </c>
      <c r="CP1781" s="59">
        <f t="shared" si="69"/>
        <v>0.6414364391</v>
      </c>
      <c r="CQ1781" s="59">
        <f t="shared" si="70"/>
        <v>0.199482826</v>
      </c>
      <c r="CR1781" s="59">
        <f t="shared" si="71"/>
        <v>0.06416765245</v>
      </c>
      <c r="CS1781" s="60">
        <f t="shared" si="72"/>
        <v>9.491308238</v>
      </c>
      <c r="CT1781" s="60">
        <f t="shared" si="73"/>
        <v>6.416765245</v>
      </c>
      <c r="CU1781" s="60">
        <f t="shared" si="74"/>
        <v>84.09192652</v>
      </c>
      <c r="CV1781" s="61">
        <f t="shared" si="75"/>
        <v>0.1116241936</v>
      </c>
      <c r="CW1781" s="61">
        <f t="shared" si="76"/>
        <v>0.08219472935</v>
      </c>
      <c r="CX1781" s="62"/>
    </row>
    <row r="1782" ht="15.75" customHeight="1">
      <c r="A1782" s="17" t="s">
        <v>53</v>
      </c>
      <c r="B1782" s="87" t="s">
        <v>1856</v>
      </c>
      <c r="C1782" s="88" t="s">
        <v>1857</v>
      </c>
      <c r="D1782" s="89"/>
      <c r="E1782" s="89" t="s">
        <v>1858</v>
      </c>
      <c r="F1782" s="90">
        <v>18.0</v>
      </c>
      <c r="G1782" s="89" t="s">
        <v>1876</v>
      </c>
      <c r="H1782" s="91">
        <v>37.56</v>
      </c>
      <c r="I1782" s="92">
        <v>3.28</v>
      </c>
      <c r="J1782" s="92">
        <v>21.56</v>
      </c>
      <c r="K1782" s="92">
        <v>7.93</v>
      </c>
      <c r="L1782" s="92">
        <v>0.05</v>
      </c>
      <c r="M1782" s="92">
        <v>0.0</v>
      </c>
      <c r="N1782" s="92">
        <v>1.0</v>
      </c>
      <c r="O1782" s="92">
        <v>28.43</v>
      </c>
      <c r="P1782" s="92"/>
      <c r="Q1782" s="50">
        <f t="shared" si="8"/>
        <v>99.81</v>
      </c>
      <c r="R1782" s="51">
        <f t="shared" si="9"/>
        <v>12</v>
      </c>
      <c r="S1782" s="52">
        <f t="shared" si="10"/>
        <v>0.625121704</v>
      </c>
      <c r="T1782" s="52">
        <f t="shared" si="11"/>
        <v>0.0006257916264</v>
      </c>
      <c r="U1782" s="52">
        <f t="shared" si="12"/>
        <v>0.4229055534</v>
      </c>
      <c r="V1782" s="52">
        <f t="shared" si="13"/>
        <v>0</v>
      </c>
      <c r="W1782" s="52">
        <f t="shared" si="14"/>
        <v>0</v>
      </c>
      <c r="X1782" s="52">
        <f t="shared" si="15"/>
        <v>0.3957052824</v>
      </c>
      <c r="Y1782" s="52">
        <f t="shared" si="16"/>
        <v>0.01409693617</v>
      </c>
      <c r="Z1782" s="52">
        <f t="shared" si="17"/>
        <v>0.08138069293</v>
      </c>
      <c r="AA1782" s="52">
        <f t="shared" si="18"/>
        <v>0.1414066484</v>
      </c>
      <c r="AB1782" s="52">
        <f t="shared" si="19"/>
        <v>1.681242609</v>
      </c>
      <c r="AC1782" s="53">
        <f t="shared" si="20"/>
        <v>5.036885762</v>
      </c>
      <c r="AD1782" s="54">
        <f t="shared" si="21"/>
        <v>1.250243408</v>
      </c>
      <c r="AE1782" s="54">
        <f t="shared" si="22"/>
        <v>0.001251583253</v>
      </c>
      <c r="AF1782" s="54">
        <f t="shared" si="23"/>
        <v>0.6343583301</v>
      </c>
      <c r="AG1782" s="54">
        <f t="shared" si="24"/>
        <v>0</v>
      </c>
      <c r="AH1782" s="54">
        <f t="shared" si="25"/>
        <v>0</v>
      </c>
      <c r="AI1782" s="54">
        <f t="shared" si="26"/>
        <v>0.3957052824</v>
      </c>
      <c r="AJ1782" s="54">
        <f t="shared" si="27"/>
        <v>0.01409693617</v>
      </c>
      <c r="AK1782" s="54">
        <f t="shared" si="28"/>
        <v>0.08138069293</v>
      </c>
      <c r="AL1782" s="54">
        <f t="shared" si="29"/>
        <v>0.1414066484</v>
      </c>
      <c r="AM1782" s="54">
        <f t="shared" si="30"/>
        <v>2.518442881</v>
      </c>
      <c r="AN1782" s="54">
        <f t="shared" si="31"/>
        <v>-5.036885762</v>
      </c>
      <c r="AO1782" s="55">
        <f t="shared" si="32"/>
        <v>2.974569884</v>
      </c>
      <c r="AP1782" s="55">
        <f t="shared" si="33"/>
        <v>0.002977757633</v>
      </c>
      <c r="AQ1782" s="55">
        <f t="shared" si="34"/>
        <v>2.012347539</v>
      </c>
      <c r="AR1782" s="55">
        <f t="shared" si="35"/>
        <v>0</v>
      </c>
      <c r="AS1782" s="55">
        <f t="shared" si="36"/>
        <v>0</v>
      </c>
      <c r="AT1782" s="55">
        <f t="shared" si="37"/>
        <v>1.882918171</v>
      </c>
      <c r="AU1782" s="55">
        <f t="shared" si="38"/>
        <v>0.06707865288</v>
      </c>
      <c r="AV1782" s="55">
        <f t="shared" si="39"/>
        <v>0.3872406873</v>
      </c>
      <c r="AW1782" s="55">
        <f t="shared" si="40"/>
        <v>0.6728673075</v>
      </c>
      <c r="AX1782" s="55">
        <f t="shared" si="41"/>
        <v>8</v>
      </c>
      <c r="AY1782" s="55">
        <f t="shared" si="42"/>
        <v>23.96744282</v>
      </c>
      <c r="AZ1782" s="54">
        <f t="shared" ref="AZ1782:BA1782" si="12516">AO1782*2</f>
        <v>5.949139768</v>
      </c>
      <c r="BA1782" s="54">
        <f t="shared" si="12516"/>
        <v>0.005955515266</v>
      </c>
      <c r="BB1782" s="54">
        <f t="shared" ref="BB1782:BD1782" si="12517">AQ1782*(3/2)</f>
        <v>3.018521309</v>
      </c>
      <c r="BC1782" s="54">
        <f t="shared" si="12517"/>
        <v>0</v>
      </c>
      <c r="BD1782" s="54">
        <f t="shared" si="12517"/>
        <v>0</v>
      </c>
      <c r="BE1782" s="54">
        <f t="shared" ref="BE1782:BH1782" si="12518">AT1782</f>
        <v>1.882918171</v>
      </c>
      <c r="BF1782" s="54">
        <f t="shared" si="12518"/>
        <v>0.06707865288</v>
      </c>
      <c r="BG1782" s="54">
        <f t="shared" si="12518"/>
        <v>0.3872406873</v>
      </c>
      <c r="BH1782" s="54">
        <f t="shared" si="12518"/>
        <v>0.6728673075</v>
      </c>
      <c r="BI1782" s="54">
        <f t="shared" si="46"/>
        <v>11.98372141</v>
      </c>
      <c r="BJ1782" s="54">
        <f t="shared" si="47"/>
        <v>-23.96744282</v>
      </c>
      <c r="BK1782" s="56">
        <f t="shared" ref="BK1782:BN1782" si="12519">AO1782</f>
        <v>2.974569884</v>
      </c>
      <c r="BL1782" s="56">
        <f t="shared" si="12519"/>
        <v>0.002977757633</v>
      </c>
      <c r="BM1782" s="56">
        <f t="shared" si="12519"/>
        <v>2.012347539</v>
      </c>
      <c r="BN1782" s="56">
        <f t="shared" si="12519"/>
        <v>0</v>
      </c>
      <c r="BO1782" s="56">
        <f t="shared" si="49"/>
        <v>0.03255717761</v>
      </c>
      <c r="BP1782" s="56">
        <f t="shared" si="50"/>
        <v>1.850360994</v>
      </c>
      <c r="BQ1782" s="56">
        <f t="shared" ref="BQ1782:BS1782" si="12520">AU1782</f>
        <v>0.06707865288</v>
      </c>
      <c r="BR1782" s="56">
        <f t="shared" si="12520"/>
        <v>0.3872406873</v>
      </c>
      <c r="BS1782" s="56">
        <f t="shared" si="12520"/>
        <v>0.6728673075</v>
      </c>
      <c r="BT1782" s="56">
        <f t="shared" si="52"/>
        <v>8</v>
      </c>
      <c r="BU1782" s="50">
        <f t="shared" ref="BU1782:BX1782" si="12521">AZ1782</f>
        <v>5.949139768</v>
      </c>
      <c r="BV1782" s="50">
        <f t="shared" si="12521"/>
        <v>0.005955515266</v>
      </c>
      <c r="BW1782" s="50">
        <f t="shared" si="12521"/>
        <v>3.018521309</v>
      </c>
      <c r="BX1782" s="50">
        <f t="shared" si="12521"/>
        <v>0</v>
      </c>
      <c r="BY1782" s="50">
        <f t="shared" si="54"/>
        <v>0.04883576641</v>
      </c>
      <c r="BZ1782" s="50">
        <f t="shared" si="55"/>
        <v>1.850360994</v>
      </c>
      <c r="CA1782" s="50">
        <f t="shared" ref="CA1782:CC1782" si="12522">BF1782</f>
        <v>0.06707865288</v>
      </c>
      <c r="CB1782" s="50">
        <f t="shared" si="12522"/>
        <v>0.3872406873</v>
      </c>
      <c r="CC1782" s="50">
        <f t="shared" si="12522"/>
        <v>0.6728673075</v>
      </c>
      <c r="CD1782" s="50">
        <f t="shared" si="57"/>
        <v>12</v>
      </c>
      <c r="CE1782" s="57">
        <f t="shared" si="58"/>
        <v>37.56</v>
      </c>
      <c r="CF1782" s="57">
        <f t="shared" si="59"/>
        <v>0.05</v>
      </c>
      <c r="CG1782" s="57">
        <f t="shared" si="60"/>
        <v>21.56</v>
      </c>
      <c r="CH1782" s="57">
        <f t="shared" si="61"/>
        <v>0</v>
      </c>
      <c r="CI1782" s="58">
        <f t="shared" si="62"/>
        <v>0.5463121485</v>
      </c>
      <c r="CJ1782" s="58">
        <f t="shared" si="63"/>
        <v>27.93842231</v>
      </c>
      <c r="CK1782" s="57">
        <f t="shared" si="64"/>
        <v>1</v>
      </c>
      <c r="CL1782" s="57">
        <f t="shared" si="65"/>
        <v>3.28</v>
      </c>
      <c r="CM1782" s="57">
        <f t="shared" si="66"/>
        <v>7.93</v>
      </c>
      <c r="CN1782" s="57">
        <f t="shared" si="67"/>
        <v>99.86473446</v>
      </c>
      <c r="CO1782" s="59">
        <f t="shared" si="68"/>
        <v>0.1300535655</v>
      </c>
      <c r="CP1782" s="59">
        <f t="shared" si="69"/>
        <v>0.6214379136</v>
      </c>
      <c r="CQ1782" s="59">
        <f t="shared" si="70"/>
        <v>0.02252815436</v>
      </c>
      <c r="CR1782" s="59">
        <f t="shared" si="71"/>
        <v>0.2259803665</v>
      </c>
      <c r="CS1782" s="60">
        <f t="shared" si="72"/>
        <v>13.00535655</v>
      </c>
      <c r="CT1782" s="60">
        <f t="shared" si="73"/>
        <v>22.59803665</v>
      </c>
      <c r="CU1782" s="60">
        <f t="shared" si="74"/>
        <v>64.39660679</v>
      </c>
      <c r="CV1782" s="61">
        <f t="shared" si="75"/>
        <v>0.2910071493</v>
      </c>
      <c r="CW1782" s="61">
        <f t="shared" si="76"/>
        <v>0.1126263877</v>
      </c>
      <c r="CX1782" s="62"/>
    </row>
    <row r="1783" ht="15.75" customHeight="1">
      <c r="A1783" s="63" t="s">
        <v>53</v>
      </c>
      <c r="B1783" s="96" t="s">
        <v>1856</v>
      </c>
      <c r="C1783" s="96" t="s">
        <v>1857</v>
      </c>
      <c r="D1783" s="97" t="s">
        <v>150</v>
      </c>
      <c r="E1783" s="97" t="s">
        <v>1858</v>
      </c>
      <c r="F1783" s="98">
        <v>19.0</v>
      </c>
      <c r="G1783" s="97" t="s">
        <v>1877</v>
      </c>
      <c r="H1783" s="99">
        <v>20.33</v>
      </c>
      <c r="I1783" s="101">
        <v>1.07</v>
      </c>
      <c r="J1783" s="101">
        <v>21.76</v>
      </c>
      <c r="K1783" s="101">
        <v>8.22</v>
      </c>
      <c r="L1783" s="101">
        <v>0.05</v>
      </c>
      <c r="M1783" s="101">
        <v>0.01</v>
      </c>
      <c r="N1783" s="101">
        <v>0.75</v>
      </c>
      <c r="O1783" s="101">
        <v>29.09</v>
      </c>
      <c r="P1783" s="101"/>
      <c r="Q1783" s="70">
        <f t="shared" si="8"/>
        <v>81.28</v>
      </c>
      <c r="R1783" s="71">
        <f t="shared" si="9"/>
        <v>12</v>
      </c>
      <c r="S1783" s="72">
        <f t="shared" si="10"/>
        <v>0.3383579404</v>
      </c>
      <c r="T1783" s="72">
        <f t="shared" si="11"/>
        <v>0.0006257916264</v>
      </c>
      <c r="U1783" s="72">
        <f t="shared" si="12"/>
        <v>0.4268286105</v>
      </c>
      <c r="V1783" s="72">
        <f t="shared" si="13"/>
        <v>0.0001315874313</v>
      </c>
      <c r="W1783" s="72">
        <f t="shared" si="14"/>
        <v>0</v>
      </c>
      <c r="X1783" s="72">
        <f t="shared" si="15"/>
        <v>0.4048915464</v>
      </c>
      <c r="Y1783" s="72">
        <f t="shared" si="16"/>
        <v>0.01057270213</v>
      </c>
      <c r="Z1783" s="72">
        <f t="shared" si="17"/>
        <v>0.02654796995</v>
      </c>
      <c r="AA1783" s="72">
        <f t="shared" si="18"/>
        <v>0.1465778878</v>
      </c>
      <c r="AB1783" s="72">
        <f t="shared" si="19"/>
        <v>1.354534036</v>
      </c>
      <c r="AC1783" s="73">
        <f t="shared" si="20"/>
        <v>3.813995734</v>
      </c>
      <c r="AD1783" s="74">
        <f t="shared" si="21"/>
        <v>0.6767158809</v>
      </c>
      <c r="AE1783" s="74">
        <f t="shared" si="22"/>
        <v>0.001251583253</v>
      </c>
      <c r="AF1783" s="74">
        <f t="shared" si="23"/>
        <v>0.6402429157</v>
      </c>
      <c r="AG1783" s="74">
        <f t="shared" si="24"/>
        <v>0.0001973811469</v>
      </c>
      <c r="AH1783" s="74">
        <f t="shared" si="25"/>
        <v>0</v>
      </c>
      <c r="AI1783" s="74">
        <f t="shared" si="26"/>
        <v>0.4048915464</v>
      </c>
      <c r="AJ1783" s="74">
        <f t="shared" si="27"/>
        <v>0.01057270213</v>
      </c>
      <c r="AK1783" s="74">
        <f t="shared" si="28"/>
        <v>0.02654796995</v>
      </c>
      <c r="AL1783" s="74">
        <f t="shared" si="29"/>
        <v>0.1465778878</v>
      </c>
      <c r="AM1783" s="74">
        <f t="shared" si="30"/>
        <v>1.906997867</v>
      </c>
      <c r="AN1783" s="74">
        <f t="shared" si="31"/>
        <v>-3.813995734</v>
      </c>
      <c r="AO1783" s="75">
        <f t="shared" si="32"/>
        <v>1.998372467</v>
      </c>
      <c r="AP1783" s="75">
        <f t="shared" si="33"/>
        <v>0.003695981701</v>
      </c>
      <c r="AQ1783" s="75">
        <f t="shared" si="34"/>
        <v>2.520888211</v>
      </c>
      <c r="AR1783" s="75">
        <f t="shared" si="35"/>
        <v>0.0007771672193</v>
      </c>
      <c r="AS1783" s="75">
        <f t="shared" si="36"/>
        <v>0</v>
      </c>
      <c r="AT1783" s="75">
        <f t="shared" si="37"/>
        <v>2.391325935</v>
      </c>
      <c r="AU1783" s="75">
        <f t="shared" si="38"/>
        <v>0.06244333089</v>
      </c>
      <c r="AV1783" s="75">
        <f t="shared" si="39"/>
        <v>0.1567947013</v>
      </c>
      <c r="AW1783" s="75">
        <f t="shared" si="40"/>
        <v>0.8657022053</v>
      </c>
      <c r="AX1783" s="75">
        <f t="shared" si="41"/>
        <v>8</v>
      </c>
      <c r="AY1783" s="75">
        <f t="shared" si="42"/>
        <v>22.52580228</v>
      </c>
      <c r="AZ1783" s="74">
        <f t="shared" ref="AZ1783:BA1783" si="12523">AO1783*2</f>
        <v>3.996744934</v>
      </c>
      <c r="BA1783" s="74">
        <f t="shared" si="12523"/>
        <v>0.007391963402</v>
      </c>
      <c r="BB1783" s="74">
        <f t="shared" ref="BB1783:BD1783" si="12524">AQ1783*(3/2)</f>
        <v>3.781332317</v>
      </c>
      <c r="BC1783" s="74">
        <f t="shared" si="12524"/>
        <v>0.001165750829</v>
      </c>
      <c r="BD1783" s="74">
        <f t="shared" si="12524"/>
        <v>0</v>
      </c>
      <c r="BE1783" s="74">
        <f t="shared" ref="BE1783:BH1783" si="12525">AT1783</f>
        <v>2.391325935</v>
      </c>
      <c r="BF1783" s="74">
        <f t="shared" si="12525"/>
        <v>0.06244333089</v>
      </c>
      <c r="BG1783" s="74">
        <f t="shared" si="12525"/>
        <v>0.1567947013</v>
      </c>
      <c r="BH1783" s="74">
        <f t="shared" si="12525"/>
        <v>0.8657022053</v>
      </c>
      <c r="BI1783" s="74">
        <f t="shared" si="46"/>
        <v>11.26290114</v>
      </c>
      <c r="BJ1783" s="74">
        <f t="shared" si="47"/>
        <v>-22.52580228</v>
      </c>
      <c r="BK1783" s="76">
        <f t="shared" ref="BK1783:BN1783" si="12526">AO1783</f>
        <v>1.998372467</v>
      </c>
      <c r="BL1783" s="76">
        <f t="shared" si="12526"/>
        <v>0.003695981701</v>
      </c>
      <c r="BM1783" s="76">
        <f t="shared" si="12526"/>
        <v>2.520888211</v>
      </c>
      <c r="BN1783" s="76">
        <f t="shared" si="12526"/>
        <v>0.0007771672193</v>
      </c>
      <c r="BO1783" s="76">
        <f t="shared" si="49"/>
        <v>1.474197724</v>
      </c>
      <c r="BP1783" s="76">
        <f t="shared" si="50"/>
        <v>0.9171282111</v>
      </c>
      <c r="BQ1783" s="76">
        <f t="shared" ref="BQ1783:BS1783" si="12527">AU1783</f>
        <v>0.06244333089</v>
      </c>
      <c r="BR1783" s="76">
        <f t="shared" si="12527"/>
        <v>0.1567947013</v>
      </c>
      <c r="BS1783" s="76">
        <f t="shared" si="12527"/>
        <v>0.8657022053</v>
      </c>
      <c r="BT1783" s="76">
        <f t="shared" si="52"/>
        <v>8</v>
      </c>
      <c r="BU1783" s="70">
        <f t="shared" ref="BU1783:BX1783" si="12528">AZ1783</f>
        <v>3.996744934</v>
      </c>
      <c r="BV1783" s="70">
        <f t="shared" si="12528"/>
        <v>0.007391963402</v>
      </c>
      <c r="BW1783" s="70">
        <f t="shared" si="12528"/>
        <v>3.781332317</v>
      </c>
      <c r="BX1783" s="70">
        <f t="shared" si="12528"/>
        <v>0.001165750829</v>
      </c>
      <c r="BY1783" s="70">
        <f t="shared" si="54"/>
        <v>2.211296586</v>
      </c>
      <c r="BZ1783" s="70">
        <f t="shared" si="55"/>
        <v>0.9171282111</v>
      </c>
      <c r="CA1783" s="70">
        <f t="shared" ref="CA1783:CC1783" si="12529">BF1783</f>
        <v>0.06244333089</v>
      </c>
      <c r="CB1783" s="70">
        <f t="shared" si="12529"/>
        <v>0.1567947013</v>
      </c>
      <c r="CC1783" s="70">
        <f t="shared" si="12529"/>
        <v>0.8657022053</v>
      </c>
      <c r="CD1783" s="70">
        <f t="shared" si="57"/>
        <v>12</v>
      </c>
      <c r="CE1783" s="77">
        <f t="shared" si="58"/>
        <v>20.33</v>
      </c>
      <c r="CF1783" s="77">
        <f t="shared" si="59"/>
        <v>0.05</v>
      </c>
      <c r="CG1783" s="77">
        <f t="shared" si="60"/>
        <v>21.76</v>
      </c>
      <c r="CH1783" s="77">
        <f t="shared" si="61"/>
        <v>0.01</v>
      </c>
      <c r="CI1783" s="78">
        <f t="shared" si="62"/>
        <v>19.93009552</v>
      </c>
      <c r="CJ1783" s="78">
        <f t="shared" si="63"/>
        <v>11.1566806</v>
      </c>
      <c r="CK1783" s="77">
        <f t="shared" si="64"/>
        <v>0.75</v>
      </c>
      <c r="CL1783" s="77">
        <f t="shared" si="65"/>
        <v>1.07</v>
      </c>
      <c r="CM1783" s="77">
        <f t="shared" si="66"/>
        <v>8.22</v>
      </c>
      <c r="CN1783" s="77">
        <f t="shared" si="67"/>
        <v>83.27677611</v>
      </c>
      <c r="CO1783" s="79">
        <f t="shared" si="68"/>
        <v>0.07831635397</v>
      </c>
      <c r="CP1783" s="79">
        <f t="shared" si="69"/>
        <v>0.4580903374</v>
      </c>
      <c r="CQ1783" s="79">
        <f t="shared" si="70"/>
        <v>0.0311894086</v>
      </c>
      <c r="CR1783" s="79">
        <f t="shared" si="71"/>
        <v>0.4324039</v>
      </c>
      <c r="CS1783" s="80">
        <f t="shared" si="72"/>
        <v>7.831635397</v>
      </c>
      <c r="CT1783" s="80">
        <f t="shared" si="73"/>
        <v>43.24039</v>
      </c>
      <c r="CU1783" s="80">
        <f t="shared" si="74"/>
        <v>48.9279746</v>
      </c>
      <c r="CV1783" s="81">
        <f t="shared" si="75"/>
        <v>0.471562077</v>
      </c>
      <c r="CW1783" s="81">
        <f t="shared" si="76"/>
        <v>0.06782196254</v>
      </c>
      <c r="CX1783" s="82"/>
    </row>
    <row r="1784" ht="15.75" customHeight="1">
      <c r="A1784" s="17" t="s">
        <v>53</v>
      </c>
      <c r="B1784" s="87" t="s">
        <v>1856</v>
      </c>
      <c r="C1784" s="88" t="s">
        <v>1857</v>
      </c>
      <c r="D1784" s="89"/>
      <c r="E1784" s="89" t="s">
        <v>1858</v>
      </c>
      <c r="F1784" s="90">
        <v>20.0</v>
      </c>
      <c r="G1784" s="89" t="s">
        <v>1878</v>
      </c>
      <c r="H1784" s="91">
        <v>38.03</v>
      </c>
      <c r="I1784" s="92">
        <v>6.02</v>
      </c>
      <c r="J1784" s="92">
        <v>21.83</v>
      </c>
      <c r="K1784" s="92">
        <v>4.16</v>
      </c>
      <c r="L1784" s="92">
        <v>0.01</v>
      </c>
      <c r="M1784" s="92">
        <v>0.01</v>
      </c>
      <c r="N1784" s="92">
        <v>2.44</v>
      </c>
      <c r="O1784" s="92">
        <v>27.75</v>
      </c>
      <c r="P1784" s="92"/>
      <c r="Q1784" s="50">
        <f t="shared" si="8"/>
        <v>100.25</v>
      </c>
      <c r="R1784" s="51">
        <f t="shared" si="9"/>
        <v>12</v>
      </c>
      <c r="S1784" s="52">
        <f t="shared" si="10"/>
        <v>0.6329440469</v>
      </c>
      <c r="T1784" s="52">
        <f t="shared" si="11"/>
        <v>0.0001251583253</v>
      </c>
      <c r="U1784" s="52">
        <f t="shared" si="12"/>
        <v>0.4282016804</v>
      </c>
      <c r="V1784" s="52">
        <f t="shared" si="13"/>
        <v>0.0001315874313</v>
      </c>
      <c r="W1784" s="52">
        <f t="shared" si="14"/>
        <v>0</v>
      </c>
      <c r="X1784" s="52">
        <f t="shared" si="15"/>
        <v>0.3862406467</v>
      </c>
      <c r="Y1784" s="52">
        <f t="shared" si="16"/>
        <v>0.03439652426</v>
      </c>
      <c r="Z1784" s="52">
        <f t="shared" si="17"/>
        <v>0.1493633449</v>
      </c>
      <c r="AA1784" s="52">
        <f t="shared" si="18"/>
        <v>0.07418053688</v>
      </c>
      <c r="AB1784" s="52">
        <f t="shared" si="19"/>
        <v>1.705583526</v>
      </c>
      <c r="AC1784" s="53">
        <f t="shared" si="20"/>
        <v>5.10563873</v>
      </c>
      <c r="AD1784" s="54">
        <f t="shared" si="21"/>
        <v>1.265888094</v>
      </c>
      <c r="AE1784" s="54">
        <f t="shared" si="22"/>
        <v>0.0002503166506</v>
      </c>
      <c r="AF1784" s="54">
        <f t="shared" si="23"/>
        <v>0.6423025207</v>
      </c>
      <c r="AG1784" s="54">
        <f t="shared" si="24"/>
        <v>0.0001973811469</v>
      </c>
      <c r="AH1784" s="54">
        <f t="shared" si="25"/>
        <v>0</v>
      </c>
      <c r="AI1784" s="54">
        <f t="shared" si="26"/>
        <v>0.3862406467</v>
      </c>
      <c r="AJ1784" s="54">
        <f t="shared" si="27"/>
        <v>0.03439652426</v>
      </c>
      <c r="AK1784" s="54">
        <f t="shared" si="28"/>
        <v>0.1493633449</v>
      </c>
      <c r="AL1784" s="54">
        <f t="shared" si="29"/>
        <v>0.07418053688</v>
      </c>
      <c r="AM1784" s="54">
        <f t="shared" si="30"/>
        <v>2.552819365</v>
      </c>
      <c r="AN1784" s="54">
        <f t="shared" si="31"/>
        <v>-5.10563873</v>
      </c>
      <c r="AO1784" s="55">
        <f t="shared" si="32"/>
        <v>2.968809383</v>
      </c>
      <c r="AP1784" s="55">
        <f t="shared" si="33"/>
        <v>0.0005870522241</v>
      </c>
      <c r="AQ1784" s="55">
        <f t="shared" si="34"/>
        <v>2.008470058</v>
      </c>
      <c r="AR1784" s="55">
        <f t="shared" si="35"/>
        <v>0.0006172077968</v>
      </c>
      <c r="AS1784" s="55">
        <f t="shared" si="36"/>
        <v>0</v>
      </c>
      <c r="AT1784" s="55">
        <f t="shared" si="37"/>
        <v>1.811652802</v>
      </c>
      <c r="AU1784" s="55">
        <f t="shared" si="38"/>
        <v>0.1613360999</v>
      </c>
      <c r="AV1784" s="55">
        <f t="shared" si="39"/>
        <v>0.7005853078</v>
      </c>
      <c r="AW1784" s="55">
        <f t="shared" si="40"/>
        <v>0.347942089</v>
      </c>
      <c r="AX1784" s="55">
        <f t="shared" si="41"/>
        <v>8</v>
      </c>
      <c r="AY1784" s="55">
        <f t="shared" si="42"/>
        <v>23.94788014</v>
      </c>
      <c r="AZ1784" s="54">
        <f t="shared" ref="AZ1784:BA1784" si="12530">AO1784*2</f>
        <v>5.937618766</v>
      </c>
      <c r="BA1784" s="54">
        <f t="shared" si="12530"/>
        <v>0.001174104448</v>
      </c>
      <c r="BB1784" s="54">
        <f t="shared" ref="BB1784:BD1784" si="12531">AQ1784*(3/2)</f>
        <v>3.012705087</v>
      </c>
      <c r="BC1784" s="54">
        <f t="shared" si="12531"/>
        <v>0.0009258116952</v>
      </c>
      <c r="BD1784" s="54">
        <f t="shared" si="12531"/>
        <v>0</v>
      </c>
      <c r="BE1784" s="54">
        <f t="shared" ref="BE1784:BH1784" si="12532">AT1784</f>
        <v>1.811652802</v>
      </c>
      <c r="BF1784" s="54">
        <f t="shared" si="12532"/>
        <v>0.1613360999</v>
      </c>
      <c r="BG1784" s="54">
        <f t="shared" si="12532"/>
        <v>0.7005853078</v>
      </c>
      <c r="BH1784" s="54">
        <f t="shared" si="12532"/>
        <v>0.347942089</v>
      </c>
      <c r="BI1784" s="54">
        <f t="shared" si="46"/>
        <v>11.97394007</v>
      </c>
      <c r="BJ1784" s="54">
        <f t="shared" si="47"/>
        <v>-23.94788014</v>
      </c>
      <c r="BK1784" s="56">
        <f t="shared" ref="BK1784:BN1784" si="12533">AO1784</f>
        <v>2.968809383</v>
      </c>
      <c r="BL1784" s="56">
        <f t="shared" si="12533"/>
        <v>0.0005870522241</v>
      </c>
      <c r="BM1784" s="56">
        <f t="shared" si="12533"/>
        <v>2.008470058</v>
      </c>
      <c r="BN1784" s="56">
        <f t="shared" si="12533"/>
        <v>0.0006172077968</v>
      </c>
      <c r="BO1784" s="56">
        <f t="shared" si="49"/>
        <v>0.0521198633</v>
      </c>
      <c r="BP1784" s="56">
        <f t="shared" si="50"/>
        <v>1.759532939</v>
      </c>
      <c r="BQ1784" s="56">
        <f t="shared" ref="BQ1784:BS1784" si="12534">AU1784</f>
        <v>0.1613360999</v>
      </c>
      <c r="BR1784" s="56">
        <f t="shared" si="12534"/>
        <v>0.7005853078</v>
      </c>
      <c r="BS1784" s="56">
        <f t="shared" si="12534"/>
        <v>0.347942089</v>
      </c>
      <c r="BT1784" s="56">
        <f t="shared" si="52"/>
        <v>8</v>
      </c>
      <c r="BU1784" s="50">
        <f t="shared" ref="BU1784:BX1784" si="12535">AZ1784</f>
        <v>5.937618766</v>
      </c>
      <c r="BV1784" s="50">
        <f t="shared" si="12535"/>
        <v>0.001174104448</v>
      </c>
      <c r="BW1784" s="50">
        <f t="shared" si="12535"/>
        <v>3.012705087</v>
      </c>
      <c r="BX1784" s="50">
        <f t="shared" si="12535"/>
        <v>0.0009258116952</v>
      </c>
      <c r="BY1784" s="50">
        <f t="shared" si="54"/>
        <v>0.07817979494</v>
      </c>
      <c r="BZ1784" s="50">
        <f t="shared" si="55"/>
        <v>1.759532939</v>
      </c>
      <c r="CA1784" s="50">
        <f t="shared" ref="CA1784:CC1784" si="12536">BF1784</f>
        <v>0.1613360999</v>
      </c>
      <c r="CB1784" s="50">
        <f t="shared" si="12536"/>
        <v>0.7005853078</v>
      </c>
      <c r="CC1784" s="50">
        <f t="shared" si="12536"/>
        <v>0.347942089</v>
      </c>
      <c r="CD1784" s="50">
        <f t="shared" si="57"/>
        <v>12</v>
      </c>
      <c r="CE1784" s="57">
        <f t="shared" si="58"/>
        <v>38.03</v>
      </c>
      <c r="CF1784" s="57">
        <f t="shared" si="59"/>
        <v>0.01</v>
      </c>
      <c r="CG1784" s="57">
        <f t="shared" si="60"/>
        <v>21.83</v>
      </c>
      <c r="CH1784" s="57">
        <f t="shared" si="61"/>
        <v>0.01</v>
      </c>
      <c r="CI1784" s="58">
        <f t="shared" si="62"/>
        <v>0.8872376888</v>
      </c>
      <c r="CJ1784" s="58">
        <f t="shared" si="63"/>
        <v>26.95165376</v>
      </c>
      <c r="CK1784" s="57">
        <f t="shared" si="64"/>
        <v>2.44</v>
      </c>
      <c r="CL1784" s="57">
        <f t="shared" si="65"/>
        <v>6.02</v>
      </c>
      <c r="CM1784" s="57">
        <f t="shared" si="66"/>
        <v>4.16</v>
      </c>
      <c r="CN1784" s="57">
        <f t="shared" si="67"/>
        <v>100.3388914</v>
      </c>
      <c r="CO1784" s="59">
        <f t="shared" si="68"/>
        <v>0.2359352559</v>
      </c>
      <c r="CP1784" s="59">
        <f t="shared" si="69"/>
        <v>0.5925557523</v>
      </c>
      <c r="CQ1784" s="59">
        <f t="shared" si="70"/>
        <v>0.05433296071</v>
      </c>
      <c r="CR1784" s="59">
        <f t="shared" si="71"/>
        <v>0.1171760311</v>
      </c>
      <c r="CS1784" s="60">
        <f t="shared" si="72"/>
        <v>23.59352559</v>
      </c>
      <c r="CT1784" s="60">
        <f t="shared" si="73"/>
        <v>11.71760311</v>
      </c>
      <c r="CU1784" s="60">
        <f t="shared" si="74"/>
        <v>64.6888713</v>
      </c>
      <c r="CV1784" s="61">
        <f t="shared" si="75"/>
        <v>0.235143659</v>
      </c>
      <c r="CW1784" s="61">
        <f t="shared" si="76"/>
        <v>0.2043199316</v>
      </c>
      <c r="CX1784" s="62"/>
    </row>
    <row r="1785" ht="15.75" customHeight="1">
      <c r="A1785" s="17" t="s">
        <v>53</v>
      </c>
      <c r="B1785" s="87" t="s">
        <v>1856</v>
      </c>
      <c r="C1785" s="88" t="s">
        <v>1857</v>
      </c>
      <c r="D1785" s="89"/>
      <c r="E1785" s="89" t="s">
        <v>1858</v>
      </c>
      <c r="F1785" s="90">
        <v>21.0</v>
      </c>
      <c r="G1785" s="89" t="s">
        <v>1879</v>
      </c>
      <c r="H1785" s="91">
        <v>36.48</v>
      </c>
      <c r="I1785" s="92">
        <v>2.69</v>
      </c>
      <c r="J1785" s="92">
        <v>20.95</v>
      </c>
      <c r="K1785" s="92">
        <v>1.05</v>
      </c>
      <c r="L1785" s="92">
        <v>0.05</v>
      </c>
      <c r="M1785" s="92">
        <v>0.0</v>
      </c>
      <c r="N1785" s="92">
        <v>14.17</v>
      </c>
      <c r="O1785" s="92">
        <v>23.47</v>
      </c>
      <c r="P1785" s="92"/>
      <c r="Q1785" s="50">
        <f t="shared" si="8"/>
        <v>98.86</v>
      </c>
      <c r="R1785" s="51">
        <f t="shared" si="9"/>
        <v>12</v>
      </c>
      <c r="S1785" s="52">
        <f t="shared" si="10"/>
        <v>0.6071469585</v>
      </c>
      <c r="T1785" s="52">
        <f t="shared" si="11"/>
        <v>0.0006257916264</v>
      </c>
      <c r="U1785" s="52">
        <f t="shared" si="12"/>
        <v>0.4109402293</v>
      </c>
      <c r="V1785" s="52">
        <f t="shared" si="13"/>
        <v>0</v>
      </c>
      <c r="W1785" s="52">
        <f t="shared" si="14"/>
        <v>0</v>
      </c>
      <c r="X1785" s="52">
        <f t="shared" si="15"/>
        <v>0.3266691163</v>
      </c>
      <c r="Y1785" s="52">
        <f t="shared" si="16"/>
        <v>0.1997535856</v>
      </c>
      <c r="Z1785" s="52">
        <f t="shared" si="17"/>
        <v>0.06674209267</v>
      </c>
      <c r="AA1785" s="52">
        <f t="shared" si="18"/>
        <v>0.01872345282</v>
      </c>
      <c r="AB1785" s="52">
        <f t="shared" si="19"/>
        <v>1.630601227</v>
      </c>
      <c r="AC1785" s="53">
        <f t="shared" si="20"/>
        <v>4.887688183</v>
      </c>
      <c r="AD1785" s="54">
        <f t="shared" si="21"/>
        <v>1.214293917</v>
      </c>
      <c r="AE1785" s="54">
        <f t="shared" si="22"/>
        <v>0.001251583253</v>
      </c>
      <c r="AF1785" s="54">
        <f t="shared" si="23"/>
        <v>0.6164103439</v>
      </c>
      <c r="AG1785" s="54">
        <f t="shared" si="24"/>
        <v>0</v>
      </c>
      <c r="AH1785" s="54">
        <f t="shared" si="25"/>
        <v>0</v>
      </c>
      <c r="AI1785" s="54">
        <f t="shared" si="26"/>
        <v>0.3266691163</v>
      </c>
      <c r="AJ1785" s="54">
        <f t="shared" si="27"/>
        <v>0.1997535856</v>
      </c>
      <c r="AK1785" s="54">
        <f t="shared" si="28"/>
        <v>0.06674209267</v>
      </c>
      <c r="AL1785" s="54">
        <f t="shared" si="29"/>
        <v>0.01872345282</v>
      </c>
      <c r="AM1785" s="54">
        <f t="shared" si="30"/>
        <v>2.443844092</v>
      </c>
      <c r="AN1785" s="54">
        <f t="shared" si="31"/>
        <v>-4.887688183</v>
      </c>
      <c r="AO1785" s="55">
        <f t="shared" si="32"/>
        <v>2.978763654</v>
      </c>
      <c r="AP1785" s="55">
        <f t="shared" si="33"/>
        <v>0.003070237486</v>
      </c>
      <c r="AQ1785" s="55">
        <f t="shared" si="34"/>
        <v>2.016140906</v>
      </c>
      <c r="AR1785" s="55">
        <f t="shared" si="35"/>
        <v>0</v>
      </c>
      <c r="AS1785" s="55">
        <f t="shared" si="36"/>
        <v>0</v>
      </c>
      <c r="AT1785" s="55">
        <f t="shared" si="37"/>
        <v>1.602692852</v>
      </c>
      <c r="AU1785" s="55">
        <f t="shared" si="38"/>
        <v>0.9800242133</v>
      </c>
      <c r="AV1785" s="55">
        <f t="shared" si="39"/>
        <v>0.3274477736</v>
      </c>
      <c r="AW1785" s="55">
        <f t="shared" si="40"/>
        <v>0.09186036419</v>
      </c>
      <c r="AX1785" s="55">
        <f t="shared" si="41"/>
        <v>8</v>
      </c>
      <c r="AY1785" s="55">
        <f t="shared" si="42"/>
        <v>23.97980869</v>
      </c>
      <c r="AZ1785" s="54">
        <f t="shared" ref="AZ1785:BA1785" si="12537">AO1785*2</f>
        <v>5.957527307</v>
      </c>
      <c r="BA1785" s="54">
        <f t="shared" si="12537"/>
        <v>0.006140474972</v>
      </c>
      <c r="BB1785" s="54">
        <f t="shared" ref="BB1785:BD1785" si="12538">AQ1785*(3/2)</f>
        <v>3.024211359</v>
      </c>
      <c r="BC1785" s="54">
        <f t="shared" si="12538"/>
        <v>0</v>
      </c>
      <c r="BD1785" s="54">
        <f t="shared" si="12538"/>
        <v>0</v>
      </c>
      <c r="BE1785" s="54">
        <f t="shared" ref="BE1785:BH1785" si="12539">AT1785</f>
        <v>1.602692852</v>
      </c>
      <c r="BF1785" s="54">
        <f t="shared" si="12539"/>
        <v>0.9800242133</v>
      </c>
      <c r="BG1785" s="54">
        <f t="shared" si="12539"/>
        <v>0.3274477736</v>
      </c>
      <c r="BH1785" s="54">
        <f t="shared" si="12539"/>
        <v>0.09186036419</v>
      </c>
      <c r="BI1785" s="54">
        <f t="shared" si="46"/>
        <v>11.98990434</v>
      </c>
      <c r="BJ1785" s="54">
        <f t="shared" si="47"/>
        <v>-23.97980869</v>
      </c>
      <c r="BK1785" s="56">
        <f t="shared" ref="BK1785:BN1785" si="12540">AO1785</f>
        <v>2.978763654</v>
      </c>
      <c r="BL1785" s="56">
        <f t="shared" si="12540"/>
        <v>0.003070237486</v>
      </c>
      <c r="BM1785" s="56">
        <f t="shared" si="12540"/>
        <v>2.016140906</v>
      </c>
      <c r="BN1785" s="56">
        <f t="shared" si="12540"/>
        <v>0</v>
      </c>
      <c r="BO1785" s="56">
        <f t="shared" si="49"/>
        <v>0.02019131186</v>
      </c>
      <c r="BP1785" s="56">
        <f t="shared" si="50"/>
        <v>1.58250154</v>
      </c>
      <c r="BQ1785" s="56">
        <f t="shared" ref="BQ1785:BS1785" si="12541">AU1785</f>
        <v>0.9800242133</v>
      </c>
      <c r="BR1785" s="56">
        <f t="shared" si="12541"/>
        <v>0.3274477736</v>
      </c>
      <c r="BS1785" s="56">
        <f t="shared" si="12541"/>
        <v>0.09186036419</v>
      </c>
      <c r="BT1785" s="56">
        <f t="shared" si="52"/>
        <v>8</v>
      </c>
      <c r="BU1785" s="50">
        <f t="shared" ref="BU1785:BX1785" si="12542">AZ1785</f>
        <v>5.957527307</v>
      </c>
      <c r="BV1785" s="50">
        <f t="shared" si="12542"/>
        <v>0.006140474972</v>
      </c>
      <c r="BW1785" s="50">
        <f t="shared" si="12542"/>
        <v>3.024211359</v>
      </c>
      <c r="BX1785" s="50">
        <f t="shared" si="12542"/>
        <v>0</v>
      </c>
      <c r="BY1785" s="50">
        <f t="shared" si="54"/>
        <v>0.03028696779</v>
      </c>
      <c r="BZ1785" s="50">
        <f t="shared" si="55"/>
        <v>1.58250154</v>
      </c>
      <c r="CA1785" s="50">
        <f t="shared" ref="CA1785:CC1785" si="12543">BF1785</f>
        <v>0.9800242133</v>
      </c>
      <c r="CB1785" s="50">
        <f t="shared" si="12543"/>
        <v>0.3274477736</v>
      </c>
      <c r="CC1785" s="50">
        <f t="shared" si="12543"/>
        <v>0.09186036419</v>
      </c>
      <c r="CD1785" s="50">
        <f t="shared" si="57"/>
        <v>12</v>
      </c>
      <c r="CE1785" s="57">
        <f t="shared" si="58"/>
        <v>36.48</v>
      </c>
      <c r="CF1785" s="57">
        <f t="shared" si="59"/>
        <v>0.05</v>
      </c>
      <c r="CG1785" s="57">
        <f t="shared" si="60"/>
        <v>20.95</v>
      </c>
      <c r="CH1785" s="57">
        <f t="shared" si="61"/>
        <v>0</v>
      </c>
      <c r="CI1785" s="58">
        <f t="shared" si="62"/>
        <v>0.3286064039</v>
      </c>
      <c r="CJ1785" s="58">
        <f t="shared" si="63"/>
        <v>23.17431634</v>
      </c>
      <c r="CK1785" s="57">
        <f t="shared" si="64"/>
        <v>14.17</v>
      </c>
      <c r="CL1785" s="57">
        <f t="shared" si="65"/>
        <v>2.69</v>
      </c>
      <c r="CM1785" s="57">
        <f t="shared" si="66"/>
        <v>1.05</v>
      </c>
      <c r="CN1785" s="57">
        <f t="shared" si="67"/>
        <v>98.89292274</v>
      </c>
      <c r="CO1785" s="59">
        <f t="shared" si="68"/>
        <v>0.1098142236</v>
      </c>
      <c r="CP1785" s="59">
        <f t="shared" si="69"/>
        <v>0.5307141839</v>
      </c>
      <c r="CQ1785" s="59">
        <f t="shared" si="70"/>
        <v>0.3286649253</v>
      </c>
      <c r="CR1785" s="59">
        <f t="shared" si="71"/>
        <v>0.03080666715</v>
      </c>
      <c r="CS1785" s="60">
        <f t="shared" si="72"/>
        <v>10.98142236</v>
      </c>
      <c r="CT1785" s="60">
        <f t="shared" si="73"/>
        <v>3.080666715</v>
      </c>
      <c r="CU1785" s="60">
        <f t="shared" si="74"/>
        <v>85.93791093</v>
      </c>
      <c r="CV1785" s="61">
        <f t="shared" si="75"/>
        <v>0.08571377895</v>
      </c>
      <c r="CW1785" s="61">
        <f t="shared" si="76"/>
        <v>0.09509911763</v>
      </c>
      <c r="CX1785" s="62"/>
    </row>
    <row r="1786" ht="15.75" customHeight="1">
      <c r="A1786" s="17" t="s">
        <v>53</v>
      </c>
      <c r="B1786" s="87" t="s">
        <v>1856</v>
      </c>
      <c r="C1786" s="88" t="s">
        <v>1857</v>
      </c>
      <c r="D1786" s="89"/>
      <c r="E1786" s="89" t="s">
        <v>1858</v>
      </c>
      <c r="F1786" s="90">
        <v>22.0</v>
      </c>
      <c r="G1786" s="89" t="s">
        <v>1880</v>
      </c>
      <c r="H1786" s="91">
        <v>37.92</v>
      </c>
      <c r="I1786" s="92">
        <v>6.08</v>
      </c>
      <c r="J1786" s="92">
        <v>21.68</v>
      </c>
      <c r="K1786" s="92">
        <v>1.35</v>
      </c>
      <c r="L1786" s="92">
        <v>0.05</v>
      </c>
      <c r="M1786" s="92">
        <v>0.05</v>
      </c>
      <c r="N1786" s="92">
        <v>2.53</v>
      </c>
      <c r="O1786" s="92">
        <v>30.68</v>
      </c>
      <c r="P1786" s="92"/>
      <c r="Q1786" s="50">
        <f t="shared" si="8"/>
        <v>100.34</v>
      </c>
      <c r="R1786" s="51">
        <f t="shared" si="9"/>
        <v>12</v>
      </c>
      <c r="S1786" s="52">
        <f t="shared" si="10"/>
        <v>0.6311132858</v>
      </c>
      <c r="T1786" s="52">
        <f t="shared" si="11"/>
        <v>0.0006257916264</v>
      </c>
      <c r="U1786" s="52">
        <f t="shared" si="12"/>
        <v>0.4252593876</v>
      </c>
      <c r="V1786" s="52">
        <f t="shared" si="13"/>
        <v>0.0006579371565</v>
      </c>
      <c r="W1786" s="52">
        <f t="shared" si="14"/>
        <v>0</v>
      </c>
      <c r="X1786" s="52">
        <f t="shared" si="15"/>
        <v>0.4270220916</v>
      </c>
      <c r="Y1786" s="52">
        <f t="shared" si="16"/>
        <v>0.03566524851</v>
      </c>
      <c r="Z1786" s="52">
        <f t="shared" si="17"/>
        <v>0.1508520162</v>
      </c>
      <c r="AA1786" s="52">
        <f t="shared" si="18"/>
        <v>0.02407301077</v>
      </c>
      <c r="AB1786" s="52">
        <f t="shared" si="19"/>
        <v>1.695268769</v>
      </c>
      <c r="AC1786" s="53">
        <f t="shared" si="20"/>
        <v>5.079933018</v>
      </c>
      <c r="AD1786" s="54">
        <f t="shared" si="21"/>
        <v>1.262226572</v>
      </c>
      <c r="AE1786" s="54">
        <f t="shared" si="22"/>
        <v>0.001251583253</v>
      </c>
      <c r="AF1786" s="54">
        <f t="shared" si="23"/>
        <v>0.6378890814</v>
      </c>
      <c r="AG1786" s="54">
        <f t="shared" si="24"/>
        <v>0.0009869057347</v>
      </c>
      <c r="AH1786" s="54">
        <f t="shared" si="25"/>
        <v>0</v>
      </c>
      <c r="AI1786" s="54">
        <f t="shared" si="26"/>
        <v>0.4270220916</v>
      </c>
      <c r="AJ1786" s="54">
        <f t="shared" si="27"/>
        <v>0.03566524851</v>
      </c>
      <c r="AK1786" s="54">
        <f t="shared" si="28"/>
        <v>0.1508520162</v>
      </c>
      <c r="AL1786" s="54">
        <f t="shared" si="29"/>
        <v>0.02407301077</v>
      </c>
      <c r="AM1786" s="54">
        <f t="shared" si="30"/>
        <v>2.539966509</v>
      </c>
      <c r="AN1786" s="54">
        <f t="shared" si="31"/>
        <v>-5.079933018</v>
      </c>
      <c r="AO1786" s="55">
        <f t="shared" si="32"/>
        <v>2.978233527</v>
      </c>
      <c r="AP1786" s="55">
        <f t="shared" si="33"/>
        <v>0.002953120533</v>
      </c>
      <c r="AQ1786" s="55">
        <f t="shared" si="34"/>
        <v>2.006805742</v>
      </c>
      <c r="AR1786" s="55">
        <f t="shared" si="35"/>
        <v>0.003104815795</v>
      </c>
      <c r="AS1786" s="55">
        <f t="shared" si="36"/>
        <v>0</v>
      </c>
      <c r="AT1786" s="55">
        <f t="shared" si="37"/>
        <v>2.01512397</v>
      </c>
      <c r="AU1786" s="55">
        <f t="shared" si="38"/>
        <v>0.168304869</v>
      </c>
      <c r="AV1786" s="55">
        <f t="shared" si="39"/>
        <v>0.7118730382</v>
      </c>
      <c r="AW1786" s="55">
        <f t="shared" si="40"/>
        <v>0.1136009166</v>
      </c>
      <c r="AX1786" s="55">
        <f t="shared" si="41"/>
        <v>8</v>
      </c>
      <c r="AY1786" s="55">
        <f t="shared" si="42"/>
        <v>23.97228385</v>
      </c>
      <c r="AZ1786" s="54">
        <f t="shared" ref="AZ1786:BA1786" si="12544">AO1786*2</f>
        <v>5.956467055</v>
      </c>
      <c r="BA1786" s="54">
        <f t="shared" si="12544"/>
        <v>0.005906241066</v>
      </c>
      <c r="BB1786" s="54">
        <f t="shared" ref="BB1786:BD1786" si="12545">AQ1786*(3/2)</f>
        <v>3.010208614</v>
      </c>
      <c r="BC1786" s="54">
        <f t="shared" si="12545"/>
        <v>0.004657223693</v>
      </c>
      <c r="BD1786" s="54">
        <f t="shared" si="12545"/>
        <v>0</v>
      </c>
      <c r="BE1786" s="54">
        <f t="shared" ref="BE1786:BH1786" si="12546">AT1786</f>
        <v>2.01512397</v>
      </c>
      <c r="BF1786" s="54">
        <f t="shared" si="12546"/>
        <v>0.168304869</v>
      </c>
      <c r="BG1786" s="54">
        <f t="shared" si="12546"/>
        <v>0.7118730382</v>
      </c>
      <c r="BH1786" s="54">
        <f t="shared" si="12546"/>
        <v>0.1136009166</v>
      </c>
      <c r="BI1786" s="54">
        <f t="shared" si="46"/>
        <v>11.98614193</v>
      </c>
      <c r="BJ1786" s="54">
        <f t="shared" si="47"/>
        <v>-23.97228385</v>
      </c>
      <c r="BK1786" s="56">
        <f t="shared" ref="BK1786:BN1786" si="12547">AO1786</f>
        <v>2.978233527</v>
      </c>
      <c r="BL1786" s="56">
        <f t="shared" si="12547"/>
        <v>0.002953120533</v>
      </c>
      <c r="BM1786" s="56">
        <f t="shared" si="12547"/>
        <v>2.006805742</v>
      </c>
      <c r="BN1786" s="56">
        <f t="shared" si="12547"/>
        <v>0.003104815795</v>
      </c>
      <c r="BO1786" s="56">
        <f t="shared" si="49"/>
        <v>0.02771614582</v>
      </c>
      <c r="BP1786" s="56">
        <f t="shared" si="50"/>
        <v>1.987407824</v>
      </c>
      <c r="BQ1786" s="56">
        <f t="shared" ref="BQ1786:BS1786" si="12548">AU1786</f>
        <v>0.168304869</v>
      </c>
      <c r="BR1786" s="56">
        <f t="shared" si="12548"/>
        <v>0.7118730382</v>
      </c>
      <c r="BS1786" s="56">
        <f t="shared" si="12548"/>
        <v>0.1136009166</v>
      </c>
      <c r="BT1786" s="56">
        <f t="shared" si="52"/>
        <v>8</v>
      </c>
      <c r="BU1786" s="50">
        <f t="shared" ref="BU1786:BX1786" si="12549">AZ1786</f>
        <v>5.956467055</v>
      </c>
      <c r="BV1786" s="50">
        <f t="shared" si="12549"/>
        <v>0.005906241066</v>
      </c>
      <c r="BW1786" s="50">
        <f t="shared" si="12549"/>
        <v>3.010208614</v>
      </c>
      <c r="BX1786" s="50">
        <f t="shared" si="12549"/>
        <v>0.004657223693</v>
      </c>
      <c r="BY1786" s="50">
        <f t="shared" si="54"/>
        <v>0.04157421873</v>
      </c>
      <c r="BZ1786" s="50">
        <f t="shared" si="55"/>
        <v>1.987407824</v>
      </c>
      <c r="CA1786" s="50">
        <f t="shared" ref="CA1786:CC1786" si="12550">BF1786</f>
        <v>0.168304869</v>
      </c>
      <c r="CB1786" s="50">
        <f t="shared" si="12550"/>
        <v>0.7118730382</v>
      </c>
      <c r="CC1786" s="50">
        <f t="shared" si="12550"/>
        <v>0.1136009166</v>
      </c>
      <c r="CD1786" s="50">
        <f t="shared" si="57"/>
        <v>12</v>
      </c>
      <c r="CE1786" s="57">
        <f t="shared" si="58"/>
        <v>37.92</v>
      </c>
      <c r="CF1786" s="57">
        <f t="shared" si="59"/>
        <v>0.05</v>
      </c>
      <c r="CG1786" s="57">
        <f t="shared" si="60"/>
        <v>21.68</v>
      </c>
      <c r="CH1786" s="57">
        <f t="shared" si="61"/>
        <v>0.05</v>
      </c>
      <c r="CI1786" s="58">
        <f t="shared" si="62"/>
        <v>0.4689592649</v>
      </c>
      <c r="CJ1786" s="58">
        <f t="shared" si="63"/>
        <v>30.25802529</v>
      </c>
      <c r="CK1786" s="57">
        <f t="shared" si="64"/>
        <v>2.53</v>
      </c>
      <c r="CL1786" s="57">
        <f t="shared" si="65"/>
        <v>6.08</v>
      </c>
      <c r="CM1786" s="57">
        <f t="shared" si="66"/>
        <v>1.35</v>
      </c>
      <c r="CN1786" s="57">
        <f t="shared" si="67"/>
        <v>100.3869846</v>
      </c>
      <c r="CO1786" s="59">
        <f t="shared" si="68"/>
        <v>0.2387884833</v>
      </c>
      <c r="CP1786" s="59">
        <f t="shared" si="69"/>
        <v>0.6666499146</v>
      </c>
      <c r="CQ1786" s="59">
        <f t="shared" si="70"/>
        <v>0.05645566309</v>
      </c>
      <c r="CR1786" s="59">
        <f t="shared" si="71"/>
        <v>0.03810593903</v>
      </c>
      <c r="CS1786" s="60">
        <f t="shared" si="72"/>
        <v>23.87884833</v>
      </c>
      <c r="CT1786" s="60">
        <f t="shared" si="73"/>
        <v>3.810593903</v>
      </c>
      <c r="CU1786" s="60">
        <f t="shared" si="74"/>
        <v>72.31055777</v>
      </c>
      <c r="CV1786" s="61">
        <f t="shared" si="75"/>
        <v>0.1575001807</v>
      </c>
      <c r="CW1786" s="61">
        <f t="shared" si="76"/>
        <v>0.2067908266</v>
      </c>
      <c r="CX1786" s="62"/>
    </row>
    <row r="1787" ht="15.75" customHeight="1">
      <c r="A1787" s="17" t="s">
        <v>53</v>
      </c>
      <c r="B1787" s="87" t="s">
        <v>1856</v>
      </c>
      <c r="C1787" s="88" t="s">
        <v>1857</v>
      </c>
      <c r="D1787" s="89"/>
      <c r="E1787" s="89" t="s">
        <v>1858</v>
      </c>
      <c r="F1787" s="90">
        <v>23.0</v>
      </c>
      <c r="G1787" s="89" t="s">
        <v>1881</v>
      </c>
      <c r="H1787" s="91">
        <v>37.19</v>
      </c>
      <c r="I1787" s="92">
        <v>3.84</v>
      </c>
      <c r="J1787" s="92">
        <v>21.43</v>
      </c>
      <c r="K1787" s="92">
        <v>2.04</v>
      </c>
      <c r="L1787" s="92">
        <v>0.04</v>
      </c>
      <c r="M1787" s="92">
        <v>0.09</v>
      </c>
      <c r="N1787" s="92">
        <v>5.17</v>
      </c>
      <c r="O1787" s="92">
        <v>30.29</v>
      </c>
      <c r="P1787" s="92"/>
      <c r="Q1787" s="50">
        <f t="shared" si="8"/>
        <v>100.09</v>
      </c>
      <c r="R1787" s="51">
        <f t="shared" si="9"/>
        <v>12</v>
      </c>
      <c r="S1787" s="52">
        <f t="shared" si="10"/>
        <v>0.6189636893</v>
      </c>
      <c r="T1787" s="52">
        <f t="shared" si="11"/>
        <v>0.0005006333011</v>
      </c>
      <c r="U1787" s="52">
        <f t="shared" si="12"/>
        <v>0.4203555663</v>
      </c>
      <c r="V1787" s="52">
        <f t="shared" si="13"/>
        <v>0.001184286882</v>
      </c>
      <c r="W1787" s="52">
        <f t="shared" si="14"/>
        <v>0</v>
      </c>
      <c r="X1787" s="52">
        <f t="shared" si="15"/>
        <v>0.4215938446</v>
      </c>
      <c r="Y1787" s="52">
        <f t="shared" si="16"/>
        <v>0.07288116001</v>
      </c>
      <c r="Z1787" s="52">
        <f t="shared" si="17"/>
        <v>0.09527495757</v>
      </c>
      <c r="AA1787" s="52">
        <f t="shared" si="18"/>
        <v>0.03637699405</v>
      </c>
      <c r="AB1787" s="52">
        <f t="shared" si="19"/>
        <v>1.667131132</v>
      </c>
      <c r="AC1787" s="53">
        <f t="shared" si="20"/>
        <v>4.994730763</v>
      </c>
      <c r="AD1787" s="54">
        <f t="shared" si="21"/>
        <v>1.237927379</v>
      </c>
      <c r="AE1787" s="54">
        <f t="shared" si="22"/>
        <v>0.001001266602</v>
      </c>
      <c r="AF1787" s="54">
        <f t="shared" si="23"/>
        <v>0.6305333494</v>
      </c>
      <c r="AG1787" s="54">
        <f t="shared" si="24"/>
        <v>0.001776430322</v>
      </c>
      <c r="AH1787" s="54">
        <f t="shared" si="25"/>
        <v>0</v>
      </c>
      <c r="AI1787" s="54">
        <f t="shared" si="26"/>
        <v>0.4215938446</v>
      </c>
      <c r="AJ1787" s="54">
        <f t="shared" si="27"/>
        <v>0.07288116001</v>
      </c>
      <c r="AK1787" s="54">
        <f t="shared" si="28"/>
        <v>0.09527495757</v>
      </c>
      <c r="AL1787" s="54">
        <f t="shared" si="29"/>
        <v>0.03637699405</v>
      </c>
      <c r="AM1787" s="54">
        <f t="shared" si="30"/>
        <v>2.497365381</v>
      </c>
      <c r="AN1787" s="54">
        <f t="shared" si="31"/>
        <v>-4.994730763</v>
      </c>
      <c r="AO1787" s="55">
        <f t="shared" si="32"/>
        <v>2.970197976</v>
      </c>
      <c r="AP1787" s="55">
        <f t="shared" si="33"/>
        <v>0.002402370355</v>
      </c>
      <c r="AQ1787" s="55">
        <f t="shared" si="34"/>
        <v>2.017144582</v>
      </c>
      <c r="AR1787" s="55">
        <f t="shared" si="35"/>
        <v>0.0056829933</v>
      </c>
      <c r="AS1787" s="55">
        <f t="shared" si="36"/>
        <v>0</v>
      </c>
      <c r="AT1787" s="55">
        <f t="shared" si="37"/>
        <v>2.023086662</v>
      </c>
      <c r="AU1787" s="55">
        <f t="shared" si="38"/>
        <v>0.349732105</v>
      </c>
      <c r="AV1787" s="55">
        <f t="shared" si="39"/>
        <v>0.4571923863</v>
      </c>
      <c r="AW1787" s="55">
        <f t="shared" si="40"/>
        <v>0.1745609249</v>
      </c>
      <c r="AX1787" s="55">
        <f t="shared" si="41"/>
        <v>8</v>
      </c>
      <c r="AY1787" s="55">
        <f t="shared" si="42"/>
        <v>23.96802827</v>
      </c>
      <c r="AZ1787" s="54">
        <f t="shared" ref="AZ1787:BA1787" si="12551">AO1787*2</f>
        <v>5.940395953</v>
      </c>
      <c r="BA1787" s="54">
        <f t="shared" si="12551"/>
        <v>0.004804740709</v>
      </c>
      <c r="BB1787" s="54">
        <f t="shared" ref="BB1787:BD1787" si="12552">AQ1787*(3/2)</f>
        <v>3.025716873</v>
      </c>
      <c r="BC1787" s="54">
        <f t="shared" si="12552"/>
        <v>0.008524489949</v>
      </c>
      <c r="BD1787" s="54">
        <f t="shared" si="12552"/>
        <v>0</v>
      </c>
      <c r="BE1787" s="54">
        <f t="shared" ref="BE1787:BH1787" si="12553">AT1787</f>
        <v>2.023086662</v>
      </c>
      <c r="BF1787" s="54">
        <f t="shared" si="12553"/>
        <v>0.349732105</v>
      </c>
      <c r="BG1787" s="54">
        <f t="shared" si="12553"/>
        <v>0.4571923863</v>
      </c>
      <c r="BH1787" s="54">
        <f t="shared" si="12553"/>
        <v>0.1745609249</v>
      </c>
      <c r="BI1787" s="54">
        <f t="shared" si="46"/>
        <v>11.98401413</v>
      </c>
      <c r="BJ1787" s="54">
        <f t="shared" si="47"/>
        <v>-23.96802827</v>
      </c>
      <c r="BK1787" s="56">
        <f t="shared" ref="BK1787:BN1787" si="12554">AO1787</f>
        <v>2.970197976</v>
      </c>
      <c r="BL1787" s="56">
        <f t="shared" si="12554"/>
        <v>0.002402370355</v>
      </c>
      <c r="BM1787" s="56">
        <f t="shared" si="12554"/>
        <v>2.017144582</v>
      </c>
      <c r="BN1787" s="56">
        <f t="shared" si="12554"/>
        <v>0.0056829933</v>
      </c>
      <c r="BO1787" s="56">
        <f t="shared" si="49"/>
        <v>0.03197173154</v>
      </c>
      <c r="BP1787" s="56">
        <f t="shared" si="50"/>
        <v>1.99111493</v>
      </c>
      <c r="BQ1787" s="56">
        <f t="shared" ref="BQ1787:BS1787" si="12555">AU1787</f>
        <v>0.349732105</v>
      </c>
      <c r="BR1787" s="56">
        <f t="shared" si="12555"/>
        <v>0.4571923863</v>
      </c>
      <c r="BS1787" s="56">
        <f t="shared" si="12555"/>
        <v>0.1745609249</v>
      </c>
      <c r="BT1787" s="56">
        <f t="shared" si="52"/>
        <v>8</v>
      </c>
      <c r="BU1787" s="50">
        <f t="shared" ref="BU1787:BX1787" si="12556">AZ1787</f>
        <v>5.940395953</v>
      </c>
      <c r="BV1787" s="50">
        <f t="shared" si="12556"/>
        <v>0.004804740709</v>
      </c>
      <c r="BW1787" s="50">
        <f t="shared" si="12556"/>
        <v>3.025716873</v>
      </c>
      <c r="BX1787" s="50">
        <f t="shared" si="12556"/>
        <v>0.008524489949</v>
      </c>
      <c r="BY1787" s="50">
        <f t="shared" si="54"/>
        <v>0.04795759731</v>
      </c>
      <c r="BZ1787" s="50">
        <f t="shared" si="55"/>
        <v>1.99111493</v>
      </c>
      <c r="CA1787" s="50">
        <f t="shared" ref="CA1787:CC1787" si="12557">BF1787</f>
        <v>0.349732105</v>
      </c>
      <c r="CB1787" s="50">
        <f t="shared" si="12557"/>
        <v>0.4571923863</v>
      </c>
      <c r="CC1787" s="50">
        <f t="shared" si="12557"/>
        <v>0.1745609249</v>
      </c>
      <c r="CD1787" s="50">
        <f t="shared" si="57"/>
        <v>12</v>
      </c>
      <c r="CE1787" s="57">
        <f t="shared" si="58"/>
        <v>37.19</v>
      </c>
      <c r="CF1787" s="57">
        <f t="shared" si="59"/>
        <v>0.04</v>
      </c>
      <c r="CG1787" s="57">
        <f t="shared" si="60"/>
        <v>21.43</v>
      </c>
      <c r="CH1787" s="57">
        <f t="shared" si="61"/>
        <v>0.09</v>
      </c>
      <c r="CI1787" s="58">
        <f t="shared" si="62"/>
        <v>0.5319853107</v>
      </c>
      <c r="CJ1787" s="58">
        <f t="shared" si="63"/>
        <v>29.81131376</v>
      </c>
      <c r="CK1787" s="57">
        <f t="shared" si="64"/>
        <v>5.17</v>
      </c>
      <c r="CL1787" s="57">
        <f t="shared" si="65"/>
        <v>3.84</v>
      </c>
      <c r="CM1787" s="57">
        <f t="shared" si="66"/>
        <v>2.04</v>
      </c>
      <c r="CN1787" s="57">
        <f t="shared" si="67"/>
        <v>100.1432991</v>
      </c>
      <c r="CO1787" s="59">
        <f t="shared" si="68"/>
        <v>0.1538021708</v>
      </c>
      <c r="CP1787" s="59">
        <f t="shared" si="69"/>
        <v>0.6698226126</v>
      </c>
      <c r="CQ1787" s="59">
        <f t="shared" si="70"/>
        <v>0.1176519088</v>
      </c>
      <c r="CR1787" s="59">
        <f t="shared" si="71"/>
        <v>0.05872330773</v>
      </c>
      <c r="CS1787" s="60">
        <f t="shared" si="72"/>
        <v>15.38021708</v>
      </c>
      <c r="CT1787" s="60">
        <f t="shared" si="73"/>
        <v>5.872330773</v>
      </c>
      <c r="CU1787" s="60">
        <f t="shared" si="74"/>
        <v>78.74745214</v>
      </c>
      <c r="CV1787" s="61">
        <f t="shared" si="75"/>
        <v>0.1356243931</v>
      </c>
      <c r="CW1787" s="61">
        <f t="shared" si="76"/>
        <v>0.1331926799</v>
      </c>
      <c r="CX1787" s="62"/>
    </row>
    <row r="1788" ht="15.75" customHeight="1">
      <c r="A1788" s="17" t="s">
        <v>53</v>
      </c>
      <c r="B1788" s="87" t="s">
        <v>1856</v>
      </c>
      <c r="C1788" s="88" t="s">
        <v>1857</v>
      </c>
      <c r="D1788" s="89"/>
      <c r="E1788" s="89" t="s">
        <v>1858</v>
      </c>
      <c r="F1788" s="90">
        <v>24.0</v>
      </c>
      <c r="G1788" s="89" t="s">
        <v>1882</v>
      </c>
      <c r="H1788" s="91">
        <v>37.22</v>
      </c>
      <c r="I1788" s="92">
        <v>4.57</v>
      </c>
      <c r="J1788" s="92">
        <v>21.44</v>
      </c>
      <c r="K1788" s="92">
        <v>1.27</v>
      </c>
      <c r="L1788" s="92">
        <v>0.03</v>
      </c>
      <c r="M1788" s="92">
        <v>0.01</v>
      </c>
      <c r="N1788" s="92">
        <v>3.41</v>
      </c>
      <c r="O1788" s="92">
        <v>31.99</v>
      </c>
      <c r="P1788" s="92"/>
      <c r="Q1788" s="50">
        <f t="shared" si="8"/>
        <v>99.94</v>
      </c>
      <c r="R1788" s="51">
        <f t="shared" si="9"/>
        <v>12</v>
      </c>
      <c r="S1788" s="52">
        <f t="shared" si="10"/>
        <v>0.6194629878</v>
      </c>
      <c r="T1788" s="52">
        <f t="shared" si="11"/>
        <v>0.0003754749758</v>
      </c>
      <c r="U1788" s="52">
        <f t="shared" si="12"/>
        <v>0.4205517191</v>
      </c>
      <c r="V1788" s="52">
        <f t="shared" si="13"/>
        <v>0.0001315874313</v>
      </c>
      <c r="W1788" s="52">
        <f t="shared" si="14"/>
        <v>0</v>
      </c>
      <c r="X1788" s="52">
        <f t="shared" si="15"/>
        <v>0.4452554338</v>
      </c>
      <c r="Y1788" s="52">
        <f t="shared" si="16"/>
        <v>0.04807055235</v>
      </c>
      <c r="Z1788" s="52">
        <f t="shared" si="17"/>
        <v>0.113387124</v>
      </c>
      <c r="AA1788" s="52">
        <f t="shared" si="18"/>
        <v>0.02264646198</v>
      </c>
      <c r="AB1788" s="52">
        <f t="shared" si="19"/>
        <v>1.669881342</v>
      </c>
      <c r="AC1788" s="53">
        <f t="shared" si="20"/>
        <v>5.000122915</v>
      </c>
      <c r="AD1788" s="54">
        <f t="shared" si="21"/>
        <v>1.238925976</v>
      </c>
      <c r="AE1788" s="54">
        <f t="shared" si="22"/>
        <v>0.0007509499517</v>
      </c>
      <c r="AF1788" s="54">
        <f t="shared" si="23"/>
        <v>0.6308275787</v>
      </c>
      <c r="AG1788" s="54">
        <f t="shared" si="24"/>
        <v>0.0001973811469</v>
      </c>
      <c r="AH1788" s="54">
        <f t="shared" si="25"/>
        <v>0</v>
      </c>
      <c r="AI1788" s="54">
        <f t="shared" si="26"/>
        <v>0.4452554338</v>
      </c>
      <c r="AJ1788" s="54">
        <f t="shared" si="27"/>
        <v>0.04807055235</v>
      </c>
      <c r="AK1788" s="54">
        <f t="shared" si="28"/>
        <v>0.113387124</v>
      </c>
      <c r="AL1788" s="54">
        <f t="shared" si="29"/>
        <v>0.02264646198</v>
      </c>
      <c r="AM1788" s="54">
        <f t="shared" si="30"/>
        <v>2.500061458</v>
      </c>
      <c r="AN1788" s="54">
        <f t="shared" si="31"/>
        <v>-5.000122915</v>
      </c>
      <c r="AO1788" s="55">
        <f t="shared" si="32"/>
        <v>2.967698231</v>
      </c>
      <c r="AP1788" s="55">
        <f t="shared" si="33"/>
        <v>0.00179881033</v>
      </c>
      <c r="AQ1788" s="55">
        <f t="shared" si="34"/>
        <v>2.014762169</v>
      </c>
      <c r="AR1788" s="55">
        <f t="shared" si="35"/>
        <v>0.0006304037444</v>
      </c>
      <c r="AS1788" s="55">
        <f t="shared" si="36"/>
        <v>0</v>
      </c>
      <c r="AT1788" s="55">
        <f t="shared" si="37"/>
        <v>2.133111726</v>
      </c>
      <c r="AU1788" s="55">
        <f t="shared" si="38"/>
        <v>0.2302944582</v>
      </c>
      <c r="AV1788" s="55">
        <f t="shared" si="39"/>
        <v>0.5432104482</v>
      </c>
      <c r="AW1788" s="55">
        <f t="shared" si="40"/>
        <v>0.1084937542</v>
      </c>
      <c r="AX1788" s="55">
        <f t="shared" si="41"/>
        <v>8</v>
      </c>
      <c r="AY1788" s="55">
        <f t="shared" si="42"/>
        <v>23.95438665</v>
      </c>
      <c r="AZ1788" s="54">
        <f t="shared" ref="AZ1788:BA1788" si="12558">AO1788*2</f>
        <v>5.935396461</v>
      </c>
      <c r="BA1788" s="54">
        <f t="shared" si="12558"/>
        <v>0.00359762066</v>
      </c>
      <c r="BB1788" s="54">
        <f t="shared" ref="BB1788:BD1788" si="12559">AQ1788*(3/2)</f>
        <v>3.022143253</v>
      </c>
      <c r="BC1788" s="54">
        <f t="shared" si="12559"/>
        <v>0.0009456056166</v>
      </c>
      <c r="BD1788" s="54">
        <f t="shared" si="12559"/>
        <v>0</v>
      </c>
      <c r="BE1788" s="54">
        <f t="shared" ref="BE1788:BH1788" si="12560">AT1788</f>
        <v>2.133111726</v>
      </c>
      <c r="BF1788" s="54">
        <f t="shared" si="12560"/>
        <v>0.2302944582</v>
      </c>
      <c r="BG1788" s="54">
        <f t="shared" si="12560"/>
        <v>0.5432104482</v>
      </c>
      <c r="BH1788" s="54">
        <f t="shared" si="12560"/>
        <v>0.1084937542</v>
      </c>
      <c r="BI1788" s="54">
        <f t="shared" si="46"/>
        <v>11.97719333</v>
      </c>
      <c r="BJ1788" s="54">
        <f t="shared" si="47"/>
        <v>-23.95438665</v>
      </c>
      <c r="BK1788" s="56">
        <f t="shared" ref="BK1788:BN1788" si="12561">AO1788</f>
        <v>2.967698231</v>
      </c>
      <c r="BL1788" s="56">
        <f t="shared" si="12561"/>
        <v>0.00179881033</v>
      </c>
      <c r="BM1788" s="56">
        <f t="shared" si="12561"/>
        <v>2.014762169</v>
      </c>
      <c r="BN1788" s="56">
        <f t="shared" si="12561"/>
        <v>0.0006304037444</v>
      </c>
      <c r="BO1788" s="56">
        <f t="shared" si="49"/>
        <v>0.04561334547</v>
      </c>
      <c r="BP1788" s="56">
        <f t="shared" si="50"/>
        <v>2.08749838</v>
      </c>
      <c r="BQ1788" s="56">
        <f t="shared" ref="BQ1788:BS1788" si="12562">AU1788</f>
        <v>0.2302944582</v>
      </c>
      <c r="BR1788" s="56">
        <f t="shared" si="12562"/>
        <v>0.5432104482</v>
      </c>
      <c r="BS1788" s="56">
        <f t="shared" si="12562"/>
        <v>0.1084937542</v>
      </c>
      <c r="BT1788" s="56">
        <f t="shared" si="52"/>
        <v>8</v>
      </c>
      <c r="BU1788" s="50">
        <f t="shared" ref="BU1788:BX1788" si="12563">AZ1788</f>
        <v>5.935396461</v>
      </c>
      <c r="BV1788" s="50">
        <f t="shared" si="12563"/>
        <v>0.00359762066</v>
      </c>
      <c r="BW1788" s="50">
        <f t="shared" si="12563"/>
        <v>3.022143253</v>
      </c>
      <c r="BX1788" s="50">
        <f t="shared" si="12563"/>
        <v>0.0009456056166</v>
      </c>
      <c r="BY1788" s="50">
        <f t="shared" si="54"/>
        <v>0.06842001821</v>
      </c>
      <c r="BZ1788" s="50">
        <f t="shared" si="55"/>
        <v>2.08749838</v>
      </c>
      <c r="CA1788" s="50">
        <f t="shared" ref="CA1788:CC1788" si="12564">BF1788</f>
        <v>0.2302944582</v>
      </c>
      <c r="CB1788" s="50">
        <f t="shared" si="12564"/>
        <v>0.5432104482</v>
      </c>
      <c r="CC1788" s="50">
        <f t="shared" si="12564"/>
        <v>0.1084937542</v>
      </c>
      <c r="CD1788" s="50">
        <f t="shared" si="57"/>
        <v>12</v>
      </c>
      <c r="CE1788" s="57">
        <f t="shared" si="58"/>
        <v>37.22</v>
      </c>
      <c r="CF1788" s="57">
        <f t="shared" si="59"/>
        <v>0.03</v>
      </c>
      <c r="CG1788" s="57">
        <f t="shared" si="60"/>
        <v>21.44</v>
      </c>
      <c r="CH1788" s="57">
        <f t="shared" si="61"/>
        <v>0.01</v>
      </c>
      <c r="CI1788" s="58">
        <f t="shared" si="62"/>
        <v>0.7602234466</v>
      </c>
      <c r="CJ1788" s="58">
        <f t="shared" si="63"/>
        <v>31.30594257</v>
      </c>
      <c r="CK1788" s="57">
        <f t="shared" si="64"/>
        <v>3.41</v>
      </c>
      <c r="CL1788" s="57">
        <f t="shared" si="65"/>
        <v>4.57</v>
      </c>
      <c r="CM1788" s="57">
        <f t="shared" si="66"/>
        <v>1.27</v>
      </c>
      <c r="CN1788" s="57">
        <f t="shared" si="67"/>
        <v>100.016166</v>
      </c>
      <c r="CO1788" s="59">
        <f t="shared" si="68"/>
        <v>0.1829301194</v>
      </c>
      <c r="CP1788" s="59">
        <f t="shared" si="69"/>
        <v>0.7029804548</v>
      </c>
      <c r="CQ1788" s="59">
        <f t="shared" si="70"/>
        <v>0.077553355</v>
      </c>
      <c r="CR1788" s="59">
        <f t="shared" si="71"/>
        <v>0.03653607083</v>
      </c>
      <c r="CS1788" s="60">
        <f t="shared" si="72"/>
        <v>18.29301194</v>
      </c>
      <c r="CT1788" s="60">
        <f t="shared" si="73"/>
        <v>3.653607083</v>
      </c>
      <c r="CU1788" s="60">
        <f t="shared" si="74"/>
        <v>78.05338098</v>
      </c>
      <c r="CV1788" s="61">
        <f t="shared" si="75"/>
        <v>0.1280011305</v>
      </c>
      <c r="CW1788" s="61">
        <f t="shared" si="76"/>
        <v>0.1584174834</v>
      </c>
      <c r="CX1788" s="62"/>
    </row>
    <row r="1789" ht="15.75" customHeight="1">
      <c r="A1789" s="17" t="s">
        <v>53</v>
      </c>
      <c r="B1789" s="87" t="s">
        <v>1856</v>
      </c>
      <c r="C1789" s="88" t="s">
        <v>1857</v>
      </c>
      <c r="D1789" s="89"/>
      <c r="E1789" s="89" t="s">
        <v>1858</v>
      </c>
      <c r="F1789" s="90">
        <v>25.0</v>
      </c>
      <c r="G1789" s="89" t="s">
        <v>1883</v>
      </c>
      <c r="H1789" s="91">
        <v>36.94</v>
      </c>
      <c r="I1789" s="92">
        <v>1.49</v>
      </c>
      <c r="J1789" s="92">
        <v>20.95</v>
      </c>
      <c r="K1789" s="92">
        <v>7.72</v>
      </c>
      <c r="L1789" s="92">
        <v>0.02</v>
      </c>
      <c r="M1789" s="92">
        <v>0.08</v>
      </c>
      <c r="N1789" s="92">
        <v>0.56</v>
      </c>
      <c r="O1789" s="92">
        <v>31.74</v>
      </c>
      <c r="P1789" s="92"/>
      <c r="Q1789" s="50">
        <f t="shared" si="8"/>
        <v>99.5</v>
      </c>
      <c r="R1789" s="51">
        <f t="shared" si="9"/>
        <v>12</v>
      </c>
      <c r="S1789" s="52">
        <f t="shared" si="10"/>
        <v>0.6148028686</v>
      </c>
      <c r="T1789" s="52">
        <f t="shared" si="11"/>
        <v>0.0002503166506</v>
      </c>
      <c r="U1789" s="52">
        <f t="shared" si="12"/>
        <v>0.4109402293</v>
      </c>
      <c r="V1789" s="52">
        <f t="shared" si="13"/>
        <v>0.00105269945</v>
      </c>
      <c r="W1789" s="52">
        <f t="shared" si="14"/>
        <v>0</v>
      </c>
      <c r="X1789" s="52">
        <f t="shared" si="15"/>
        <v>0.4417757883</v>
      </c>
      <c r="Y1789" s="52">
        <f t="shared" si="16"/>
        <v>0.007894284256</v>
      </c>
      <c r="Z1789" s="52">
        <f t="shared" si="17"/>
        <v>0.03696866843</v>
      </c>
      <c r="AA1789" s="52">
        <f t="shared" si="18"/>
        <v>0.1376619579</v>
      </c>
      <c r="AB1789" s="52">
        <f t="shared" si="19"/>
        <v>1.651346813</v>
      </c>
      <c r="AC1789" s="53">
        <f t="shared" si="20"/>
        <v>4.944792925</v>
      </c>
      <c r="AD1789" s="54">
        <f t="shared" si="21"/>
        <v>1.229605737</v>
      </c>
      <c r="AE1789" s="54">
        <f t="shared" si="22"/>
        <v>0.0005006333011</v>
      </c>
      <c r="AF1789" s="54">
        <f t="shared" si="23"/>
        <v>0.6164103439</v>
      </c>
      <c r="AG1789" s="54">
        <f t="shared" si="24"/>
        <v>0.001579049176</v>
      </c>
      <c r="AH1789" s="54">
        <f t="shared" si="25"/>
        <v>0</v>
      </c>
      <c r="AI1789" s="54">
        <f t="shared" si="26"/>
        <v>0.4417757883</v>
      </c>
      <c r="AJ1789" s="54">
        <f t="shared" si="27"/>
        <v>0.007894284256</v>
      </c>
      <c r="AK1789" s="54">
        <f t="shared" si="28"/>
        <v>0.03696866843</v>
      </c>
      <c r="AL1789" s="54">
        <f t="shared" si="29"/>
        <v>0.1376619579</v>
      </c>
      <c r="AM1789" s="54">
        <f t="shared" si="30"/>
        <v>2.472396463</v>
      </c>
      <c r="AN1789" s="54">
        <f t="shared" si="31"/>
        <v>-4.944792925</v>
      </c>
      <c r="AO1789" s="55">
        <f t="shared" si="32"/>
        <v>2.978431248</v>
      </c>
      <c r="AP1789" s="55">
        <f t="shared" si="33"/>
        <v>0.001212666648</v>
      </c>
      <c r="AQ1789" s="55">
        <f t="shared" si="34"/>
        <v>1.990812474</v>
      </c>
      <c r="AR1789" s="55">
        <f t="shared" si="35"/>
        <v>0.005099834594</v>
      </c>
      <c r="AS1789" s="55">
        <f t="shared" si="36"/>
        <v>0</v>
      </c>
      <c r="AT1789" s="55">
        <f t="shared" si="37"/>
        <v>2.14019628</v>
      </c>
      <c r="AU1789" s="55">
        <f t="shared" si="38"/>
        <v>0.03824410085</v>
      </c>
      <c r="AV1789" s="55">
        <f t="shared" si="39"/>
        <v>0.1790958417</v>
      </c>
      <c r="AW1789" s="55">
        <f t="shared" si="40"/>
        <v>0.6669075535</v>
      </c>
      <c r="AX1789" s="55">
        <f t="shared" si="41"/>
        <v>8</v>
      </c>
      <c r="AY1789" s="55">
        <f t="shared" si="42"/>
        <v>23.95520014</v>
      </c>
      <c r="AZ1789" s="54">
        <f t="shared" ref="AZ1789:BA1789" si="12565">AO1789*2</f>
        <v>5.956862496</v>
      </c>
      <c r="BA1789" s="54">
        <f t="shared" si="12565"/>
        <v>0.002425333296</v>
      </c>
      <c r="BB1789" s="54">
        <f t="shared" ref="BB1789:BD1789" si="12566">AQ1789*(3/2)</f>
        <v>2.986218711</v>
      </c>
      <c r="BC1789" s="54">
        <f t="shared" si="12566"/>
        <v>0.007649751891</v>
      </c>
      <c r="BD1789" s="54">
        <f t="shared" si="12566"/>
        <v>0</v>
      </c>
      <c r="BE1789" s="54">
        <f t="shared" ref="BE1789:BH1789" si="12567">AT1789</f>
        <v>2.14019628</v>
      </c>
      <c r="BF1789" s="54">
        <f t="shared" si="12567"/>
        <v>0.03824410085</v>
      </c>
      <c r="BG1789" s="54">
        <f t="shared" si="12567"/>
        <v>0.1790958417</v>
      </c>
      <c r="BH1789" s="54">
        <f t="shared" si="12567"/>
        <v>0.6669075535</v>
      </c>
      <c r="BI1789" s="54">
        <f t="shared" si="46"/>
        <v>11.97760007</v>
      </c>
      <c r="BJ1789" s="54">
        <f t="shared" si="47"/>
        <v>-23.95520014</v>
      </c>
      <c r="BK1789" s="56">
        <f t="shared" ref="BK1789:BN1789" si="12568">AO1789</f>
        <v>2.978431248</v>
      </c>
      <c r="BL1789" s="56">
        <f t="shared" si="12568"/>
        <v>0.001212666648</v>
      </c>
      <c r="BM1789" s="56">
        <f t="shared" si="12568"/>
        <v>1.990812474</v>
      </c>
      <c r="BN1789" s="56">
        <f t="shared" si="12568"/>
        <v>0.005099834594</v>
      </c>
      <c r="BO1789" s="56">
        <f t="shared" si="49"/>
        <v>0.04479986176</v>
      </c>
      <c r="BP1789" s="56">
        <f t="shared" si="50"/>
        <v>2.095396419</v>
      </c>
      <c r="BQ1789" s="56">
        <f t="shared" ref="BQ1789:BS1789" si="12569">AU1789</f>
        <v>0.03824410085</v>
      </c>
      <c r="BR1789" s="56">
        <f t="shared" si="12569"/>
        <v>0.1790958417</v>
      </c>
      <c r="BS1789" s="56">
        <f t="shared" si="12569"/>
        <v>0.6669075535</v>
      </c>
      <c r="BT1789" s="56">
        <f t="shared" si="52"/>
        <v>8</v>
      </c>
      <c r="BU1789" s="50">
        <f t="shared" ref="BU1789:BX1789" si="12570">AZ1789</f>
        <v>5.956862496</v>
      </c>
      <c r="BV1789" s="50">
        <f t="shared" si="12570"/>
        <v>0.002425333296</v>
      </c>
      <c r="BW1789" s="50">
        <f t="shared" si="12570"/>
        <v>2.986218711</v>
      </c>
      <c r="BX1789" s="50">
        <f t="shared" si="12570"/>
        <v>0.007649751891</v>
      </c>
      <c r="BY1789" s="50">
        <f t="shared" si="54"/>
        <v>0.06719979265</v>
      </c>
      <c r="BZ1789" s="50">
        <f t="shared" si="55"/>
        <v>2.095396419</v>
      </c>
      <c r="CA1789" s="50">
        <f t="shared" ref="CA1789:CC1789" si="12571">BF1789</f>
        <v>0.03824410085</v>
      </c>
      <c r="CB1789" s="50">
        <f t="shared" si="12571"/>
        <v>0.1790958417</v>
      </c>
      <c r="CC1789" s="50">
        <f t="shared" si="12571"/>
        <v>0.6669075535</v>
      </c>
      <c r="CD1789" s="50">
        <f t="shared" si="57"/>
        <v>12</v>
      </c>
      <c r="CE1789" s="57">
        <f t="shared" si="58"/>
        <v>36.94</v>
      </c>
      <c r="CF1789" s="57">
        <f t="shared" si="59"/>
        <v>0.02</v>
      </c>
      <c r="CG1789" s="57">
        <f t="shared" si="60"/>
        <v>20.95</v>
      </c>
      <c r="CH1789" s="57">
        <f t="shared" si="61"/>
        <v>0.08</v>
      </c>
      <c r="CI1789" s="58">
        <f t="shared" si="62"/>
        <v>0.7383778971</v>
      </c>
      <c r="CJ1789" s="58">
        <f t="shared" si="63"/>
        <v>31.07559944</v>
      </c>
      <c r="CK1789" s="57">
        <f t="shared" si="64"/>
        <v>0.56</v>
      </c>
      <c r="CL1789" s="57">
        <f t="shared" si="65"/>
        <v>1.49</v>
      </c>
      <c r="CM1789" s="57">
        <f t="shared" si="66"/>
        <v>7.72</v>
      </c>
      <c r="CN1789" s="57">
        <f t="shared" si="67"/>
        <v>99.57397733</v>
      </c>
      <c r="CO1789" s="59">
        <f t="shared" si="68"/>
        <v>0.06010645797</v>
      </c>
      <c r="CP1789" s="59">
        <f t="shared" si="69"/>
        <v>0.7032371916</v>
      </c>
      <c r="CQ1789" s="59">
        <f t="shared" si="70"/>
        <v>0.01283512458</v>
      </c>
      <c r="CR1789" s="59">
        <f t="shared" si="71"/>
        <v>0.2238212258</v>
      </c>
      <c r="CS1789" s="60">
        <f t="shared" si="72"/>
        <v>6.010645797</v>
      </c>
      <c r="CT1789" s="60">
        <f t="shared" si="73"/>
        <v>22.38212258</v>
      </c>
      <c r="CU1789" s="60">
        <f t="shared" si="74"/>
        <v>71.60723162</v>
      </c>
      <c r="CV1789" s="61">
        <f t="shared" si="75"/>
        <v>0.2538744548</v>
      </c>
      <c r="CW1789" s="61">
        <f t="shared" si="76"/>
        <v>0.05205219261</v>
      </c>
      <c r="CX1789" s="62"/>
    </row>
    <row r="1790" ht="15.75" customHeight="1">
      <c r="A1790" s="17" t="s">
        <v>53</v>
      </c>
      <c r="B1790" s="87" t="s">
        <v>1856</v>
      </c>
      <c r="C1790" s="88" t="s">
        <v>1857</v>
      </c>
      <c r="D1790" s="89"/>
      <c r="E1790" s="89" t="s">
        <v>1858</v>
      </c>
      <c r="F1790" s="90">
        <v>26.0</v>
      </c>
      <c r="G1790" s="89" t="s">
        <v>1884</v>
      </c>
      <c r="H1790" s="91">
        <v>37.86</v>
      </c>
      <c r="I1790" s="92">
        <v>4.48</v>
      </c>
      <c r="J1790" s="92">
        <v>21.5</v>
      </c>
      <c r="K1790" s="92">
        <v>5.92</v>
      </c>
      <c r="L1790" s="92">
        <v>0.05</v>
      </c>
      <c r="M1790" s="92">
        <v>0.02</v>
      </c>
      <c r="N1790" s="92">
        <v>5.13</v>
      </c>
      <c r="O1790" s="92">
        <v>25.2</v>
      </c>
      <c r="P1790" s="92"/>
      <c r="Q1790" s="50">
        <f t="shared" si="8"/>
        <v>100.16</v>
      </c>
      <c r="R1790" s="51">
        <f t="shared" si="9"/>
        <v>12</v>
      </c>
      <c r="S1790" s="52">
        <f t="shared" si="10"/>
        <v>0.6301146889</v>
      </c>
      <c r="T1790" s="52">
        <f t="shared" si="11"/>
        <v>0.0006257916264</v>
      </c>
      <c r="U1790" s="52">
        <f t="shared" si="12"/>
        <v>0.4217286363</v>
      </c>
      <c r="V1790" s="52">
        <f t="shared" si="13"/>
        <v>0.0002631748626</v>
      </c>
      <c r="W1790" s="52">
        <f t="shared" si="14"/>
        <v>0</v>
      </c>
      <c r="X1790" s="52">
        <f t="shared" si="15"/>
        <v>0.350748263</v>
      </c>
      <c r="Y1790" s="52">
        <f t="shared" si="16"/>
        <v>0.07231728256</v>
      </c>
      <c r="Z1790" s="52">
        <f t="shared" si="17"/>
        <v>0.1111541172</v>
      </c>
      <c r="AA1790" s="52">
        <f t="shared" si="18"/>
        <v>0.1055646102</v>
      </c>
      <c r="AB1790" s="52">
        <f t="shared" si="19"/>
        <v>1.692516564</v>
      </c>
      <c r="AC1790" s="53">
        <f t="shared" si="20"/>
        <v>5.068505901</v>
      </c>
      <c r="AD1790" s="54">
        <f t="shared" si="21"/>
        <v>1.260229378</v>
      </c>
      <c r="AE1790" s="54">
        <f t="shared" si="22"/>
        <v>0.001251583253</v>
      </c>
      <c r="AF1790" s="54">
        <f t="shared" si="23"/>
        <v>0.6325929544</v>
      </c>
      <c r="AG1790" s="54">
        <f t="shared" si="24"/>
        <v>0.0003947622939</v>
      </c>
      <c r="AH1790" s="54">
        <f t="shared" si="25"/>
        <v>0</v>
      </c>
      <c r="AI1790" s="54">
        <f t="shared" si="26"/>
        <v>0.350748263</v>
      </c>
      <c r="AJ1790" s="54">
        <f t="shared" si="27"/>
        <v>0.07231728256</v>
      </c>
      <c r="AK1790" s="54">
        <f t="shared" si="28"/>
        <v>0.1111541172</v>
      </c>
      <c r="AL1790" s="54">
        <f t="shared" si="29"/>
        <v>0.1055646102</v>
      </c>
      <c r="AM1790" s="54">
        <f t="shared" si="30"/>
        <v>2.534252951</v>
      </c>
      <c r="AN1790" s="54">
        <f t="shared" si="31"/>
        <v>-5.068505901</v>
      </c>
      <c r="AO1790" s="55">
        <f t="shared" si="32"/>
        <v>2.978356382</v>
      </c>
      <c r="AP1790" s="55">
        <f t="shared" si="33"/>
        <v>0.002957922608</v>
      </c>
      <c r="AQ1790" s="55">
        <f t="shared" si="34"/>
        <v>1.993380249</v>
      </c>
      <c r="AR1790" s="55">
        <f t="shared" si="35"/>
        <v>0.001243945817</v>
      </c>
      <c r="AS1790" s="55">
        <f t="shared" si="36"/>
        <v>0</v>
      </c>
      <c r="AT1790" s="55">
        <f t="shared" si="37"/>
        <v>1.657878075</v>
      </c>
      <c r="AU1790" s="55">
        <f t="shared" si="38"/>
        <v>0.3418213285</v>
      </c>
      <c r="AV1790" s="55">
        <f t="shared" si="39"/>
        <v>0.5253909805</v>
      </c>
      <c r="AW1790" s="55">
        <f t="shared" si="40"/>
        <v>0.4989711174</v>
      </c>
      <c r="AX1790" s="55">
        <f t="shared" si="41"/>
        <v>8</v>
      </c>
      <c r="AY1790" s="55">
        <f t="shared" si="42"/>
        <v>23.9572528</v>
      </c>
      <c r="AZ1790" s="54">
        <f t="shared" ref="AZ1790:BA1790" si="12572">AO1790*2</f>
        <v>5.956712763</v>
      </c>
      <c r="BA1790" s="54">
        <f t="shared" si="12572"/>
        <v>0.005915845217</v>
      </c>
      <c r="BB1790" s="54">
        <f t="shared" ref="BB1790:BD1790" si="12573">AQ1790*(3/2)</f>
        <v>2.990070373</v>
      </c>
      <c r="BC1790" s="54">
        <f t="shared" si="12573"/>
        <v>0.001865918726</v>
      </c>
      <c r="BD1790" s="54">
        <f t="shared" si="12573"/>
        <v>0</v>
      </c>
      <c r="BE1790" s="54">
        <f t="shared" ref="BE1790:BH1790" si="12574">AT1790</f>
        <v>1.657878075</v>
      </c>
      <c r="BF1790" s="54">
        <f t="shared" si="12574"/>
        <v>0.3418213285</v>
      </c>
      <c r="BG1790" s="54">
        <f t="shared" si="12574"/>
        <v>0.5253909805</v>
      </c>
      <c r="BH1790" s="54">
        <f t="shared" si="12574"/>
        <v>0.4989711174</v>
      </c>
      <c r="BI1790" s="54">
        <f t="shared" si="46"/>
        <v>11.9786264</v>
      </c>
      <c r="BJ1790" s="54">
        <f t="shared" si="47"/>
        <v>-23.9572528</v>
      </c>
      <c r="BK1790" s="56">
        <f t="shared" ref="BK1790:BN1790" si="12575">AO1790</f>
        <v>2.978356382</v>
      </c>
      <c r="BL1790" s="56">
        <f t="shared" si="12575"/>
        <v>0.002957922608</v>
      </c>
      <c r="BM1790" s="56">
        <f t="shared" si="12575"/>
        <v>1.993380249</v>
      </c>
      <c r="BN1790" s="56">
        <f t="shared" si="12575"/>
        <v>0.001243945817</v>
      </c>
      <c r="BO1790" s="56">
        <f t="shared" si="49"/>
        <v>0.04274719702</v>
      </c>
      <c r="BP1790" s="56">
        <f t="shared" si="50"/>
        <v>1.615130878</v>
      </c>
      <c r="BQ1790" s="56">
        <f t="shared" ref="BQ1790:BS1790" si="12576">AU1790</f>
        <v>0.3418213285</v>
      </c>
      <c r="BR1790" s="56">
        <f t="shared" si="12576"/>
        <v>0.5253909805</v>
      </c>
      <c r="BS1790" s="56">
        <f t="shared" si="12576"/>
        <v>0.4989711174</v>
      </c>
      <c r="BT1790" s="56">
        <f t="shared" si="52"/>
        <v>8</v>
      </c>
      <c r="BU1790" s="50">
        <f t="shared" ref="BU1790:BX1790" si="12577">AZ1790</f>
        <v>5.956712763</v>
      </c>
      <c r="BV1790" s="50">
        <f t="shared" si="12577"/>
        <v>0.005915845217</v>
      </c>
      <c r="BW1790" s="50">
        <f t="shared" si="12577"/>
        <v>2.990070373</v>
      </c>
      <c r="BX1790" s="50">
        <f t="shared" si="12577"/>
        <v>0.001865918726</v>
      </c>
      <c r="BY1790" s="50">
        <f t="shared" si="54"/>
        <v>0.06412079553</v>
      </c>
      <c r="BZ1790" s="50">
        <f t="shared" si="55"/>
        <v>1.615130878</v>
      </c>
      <c r="CA1790" s="50">
        <f t="shared" ref="CA1790:CC1790" si="12578">BF1790</f>
        <v>0.3418213285</v>
      </c>
      <c r="CB1790" s="50">
        <f t="shared" si="12578"/>
        <v>0.5253909805</v>
      </c>
      <c r="CC1790" s="50">
        <f t="shared" si="12578"/>
        <v>0.4989711174</v>
      </c>
      <c r="CD1790" s="50">
        <f t="shared" si="57"/>
        <v>12</v>
      </c>
      <c r="CE1790" s="57">
        <f t="shared" si="58"/>
        <v>37.86</v>
      </c>
      <c r="CF1790" s="57">
        <f t="shared" si="59"/>
        <v>0.05</v>
      </c>
      <c r="CG1790" s="57">
        <f t="shared" si="60"/>
        <v>21.5</v>
      </c>
      <c r="CH1790" s="57">
        <f t="shared" si="61"/>
        <v>0.02</v>
      </c>
      <c r="CI1790" s="58">
        <f t="shared" si="62"/>
        <v>0.7221115508</v>
      </c>
      <c r="CJ1790" s="58">
        <f t="shared" si="63"/>
        <v>24.55023608</v>
      </c>
      <c r="CK1790" s="57">
        <f t="shared" si="64"/>
        <v>5.13</v>
      </c>
      <c r="CL1790" s="57">
        <f t="shared" si="65"/>
        <v>4.48</v>
      </c>
      <c r="CM1790" s="57">
        <f t="shared" si="66"/>
        <v>5.92</v>
      </c>
      <c r="CN1790" s="57">
        <f t="shared" si="67"/>
        <v>100.2323476</v>
      </c>
      <c r="CO1790" s="59">
        <f t="shared" si="68"/>
        <v>0.1762279743</v>
      </c>
      <c r="CP1790" s="59">
        <f t="shared" si="69"/>
        <v>0.5417512926</v>
      </c>
      <c r="CQ1790" s="59">
        <f t="shared" si="70"/>
        <v>0.1146545763</v>
      </c>
      <c r="CR1790" s="59">
        <f t="shared" si="71"/>
        <v>0.1673661568</v>
      </c>
      <c r="CS1790" s="60">
        <f t="shared" si="72"/>
        <v>17.62279743</v>
      </c>
      <c r="CT1790" s="60">
        <f t="shared" si="73"/>
        <v>16.73661568</v>
      </c>
      <c r="CU1790" s="60">
        <f t="shared" si="74"/>
        <v>65.64058689</v>
      </c>
      <c r="CV1790" s="61">
        <f t="shared" si="75"/>
        <v>0.255480144</v>
      </c>
      <c r="CW1790" s="61">
        <f t="shared" si="76"/>
        <v>0.1526134257</v>
      </c>
      <c r="CX1790" s="62"/>
    </row>
    <row r="1791" ht="15.75" customHeight="1">
      <c r="A1791" s="17" t="s">
        <v>53</v>
      </c>
      <c r="B1791" s="87" t="s">
        <v>1856</v>
      </c>
      <c r="C1791" s="88" t="s">
        <v>1857</v>
      </c>
      <c r="D1791" s="89"/>
      <c r="E1791" s="89" t="s">
        <v>1858</v>
      </c>
      <c r="F1791" s="90">
        <v>27.0</v>
      </c>
      <c r="G1791" s="89" t="s">
        <v>1885</v>
      </c>
      <c r="H1791" s="91">
        <v>36.58</v>
      </c>
      <c r="I1791" s="92">
        <v>1.84</v>
      </c>
      <c r="J1791" s="92">
        <v>21.32</v>
      </c>
      <c r="K1791" s="92">
        <v>1.19</v>
      </c>
      <c r="L1791" s="92">
        <v>0.02</v>
      </c>
      <c r="M1791" s="92">
        <v>0.04</v>
      </c>
      <c r="N1791" s="92">
        <v>9.71</v>
      </c>
      <c r="O1791" s="92">
        <v>29.41</v>
      </c>
      <c r="P1791" s="92"/>
      <c r="Q1791" s="50">
        <f t="shared" si="8"/>
        <v>100.11</v>
      </c>
      <c r="R1791" s="51">
        <f t="shared" si="9"/>
        <v>12</v>
      </c>
      <c r="S1791" s="52">
        <f t="shared" si="10"/>
        <v>0.6088112868</v>
      </c>
      <c r="T1791" s="52">
        <f t="shared" si="11"/>
        <v>0.0002503166506</v>
      </c>
      <c r="U1791" s="52">
        <f t="shared" si="12"/>
        <v>0.4181978849</v>
      </c>
      <c r="V1791" s="52">
        <f t="shared" si="13"/>
        <v>0.0005263497252</v>
      </c>
      <c r="W1791" s="52">
        <f t="shared" si="14"/>
        <v>0</v>
      </c>
      <c r="X1791" s="52">
        <f t="shared" si="15"/>
        <v>0.4093454926</v>
      </c>
      <c r="Y1791" s="52">
        <f t="shared" si="16"/>
        <v>0.1368812502</v>
      </c>
      <c r="Z1791" s="52">
        <f t="shared" si="17"/>
        <v>0.04565258384</v>
      </c>
      <c r="AA1791" s="52">
        <f t="shared" si="18"/>
        <v>0.02121991319</v>
      </c>
      <c r="AB1791" s="52">
        <f t="shared" si="19"/>
        <v>1.640885078</v>
      </c>
      <c r="AC1791" s="53">
        <f t="shared" si="20"/>
        <v>4.918617597</v>
      </c>
      <c r="AD1791" s="54">
        <f t="shared" si="21"/>
        <v>1.217622574</v>
      </c>
      <c r="AE1791" s="54">
        <f t="shared" si="22"/>
        <v>0.0005006333011</v>
      </c>
      <c r="AF1791" s="54">
        <f t="shared" si="23"/>
        <v>0.6272968273</v>
      </c>
      <c r="AG1791" s="54">
        <f t="shared" si="24"/>
        <v>0.0007895245878</v>
      </c>
      <c r="AH1791" s="54">
        <f t="shared" si="25"/>
        <v>0</v>
      </c>
      <c r="AI1791" s="54">
        <f t="shared" si="26"/>
        <v>0.4093454926</v>
      </c>
      <c r="AJ1791" s="54">
        <f t="shared" si="27"/>
        <v>0.1368812502</v>
      </c>
      <c r="AK1791" s="54">
        <f t="shared" si="28"/>
        <v>0.04565258384</v>
      </c>
      <c r="AL1791" s="54">
        <f t="shared" si="29"/>
        <v>0.02121991319</v>
      </c>
      <c r="AM1791" s="54">
        <f t="shared" si="30"/>
        <v>2.459308799</v>
      </c>
      <c r="AN1791" s="54">
        <f t="shared" si="31"/>
        <v>-4.918617597</v>
      </c>
      <c r="AO1791" s="55">
        <f t="shared" si="32"/>
        <v>2.968209267</v>
      </c>
      <c r="AP1791" s="55">
        <f t="shared" si="33"/>
        <v>0.001220398205</v>
      </c>
      <c r="AQ1791" s="55">
        <f t="shared" si="34"/>
        <v>2.038889331</v>
      </c>
      <c r="AR1791" s="55">
        <f t="shared" si="35"/>
        <v>0.002566174718</v>
      </c>
      <c r="AS1791" s="55">
        <f t="shared" si="36"/>
        <v>0</v>
      </c>
      <c r="AT1791" s="55">
        <f t="shared" si="37"/>
        <v>1.995730222</v>
      </c>
      <c r="AU1791" s="55">
        <f t="shared" si="38"/>
        <v>0.6673532574</v>
      </c>
      <c r="AV1791" s="55">
        <f t="shared" si="39"/>
        <v>0.222575411</v>
      </c>
      <c r="AW1791" s="55">
        <f t="shared" si="40"/>
        <v>0.1034559384</v>
      </c>
      <c r="AX1791" s="55">
        <f t="shared" si="41"/>
        <v>8</v>
      </c>
      <c r="AY1791" s="55">
        <f t="shared" si="42"/>
        <v>23.98031484</v>
      </c>
      <c r="AZ1791" s="54">
        <f t="shared" ref="AZ1791:BA1791" si="12579">AO1791*2</f>
        <v>5.936418534</v>
      </c>
      <c r="BA1791" s="54">
        <f t="shared" si="12579"/>
        <v>0.002440796411</v>
      </c>
      <c r="BB1791" s="54">
        <f t="shared" ref="BB1791:BD1791" si="12580">AQ1791*(3/2)</f>
        <v>3.058333997</v>
      </c>
      <c r="BC1791" s="54">
        <f t="shared" si="12580"/>
        <v>0.003849262076</v>
      </c>
      <c r="BD1791" s="54">
        <f t="shared" si="12580"/>
        <v>0</v>
      </c>
      <c r="BE1791" s="54">
        <f t="shared" ref="BE1791:BH1791" si="12581">AT1791</f>
        <v>1.995730222</v>
      </c>
      <c r="BF1791" s="54">
        <f t="shared" si="12581"/>
        <v>0.6673532574</v>
      </c>
      <c r="BG1791" s="54">
        <f t="shared" si="12581"/>
        <v>0.222575411</v>
      </c>
      <c r="BH1791" s="54">
        <f t="shared" si="12581"/>
        <v>0.1034559384</v>
      </c>
      <c r="BI1791" s="54">
        <f t="shared" si="46"/>
        <v>11.99015742</v>
      </c>
      <c r="BJ1791" s="54">
        <f t="shared" si="47"/>
        <v>-23.98031484</v>
      </c>
      <c r="BK1791" s="56">
        <f t="shared" ref="BK1791:BN1791" si="12582">AO1791</f>
        <v>2.968209267</v>
      </c>
      <c r="BL1791" s="56">
        <f t="shared" si="12582"/>
        <v>0.001220398205</v>
      </c>
      <c r="BM1791" s="56">
        <f t="shared" si="12582"/>
        <v>2.038889331</v>
      </c>
      <c r="BN1791" s="56">
        <f t="shared" si="12582"/>
        <v>0.002566174718</v>
      </c>
      <c r="BO1791" s="56">
        <f t="shared" si="49"/>
        <v>0.01968516363</v>
      </c>
      <c r="BP1791" s="56">
        <f t="shared" si="50"/>
        <v>1.976045058</v>
      </c>
      <c r="BQ1791" s="56">
        <f t="shared" ref="BQ1791:BS1791" si="12583">AU1791</f>
        <v>0.6673532574</v>
      </c>
      <c r="BR1791" s="56">
        <f t="shared" si="12583"/>
        <v>0.222575411</v>
      </c>
      <c r="BS1791" s="56">
        <f t="shared" si="12583"/>
        <v>0.1034559384</v>
      </c>
      <c r="BT1791" s="56">
        <f t="shared" si="52"/>
        <v>8</v>
      </c>
      <c r="BU1791" s="50">
        <f t="shared" ref="BU1791:BX1791" si="12584">AZ1791</f>
        <v>5.936418534</v>
      </c>
      <c r="BV1791" s="50">
        <f t="shared" si="12584"/>
        <v>0.002440796411</v>
      </c>
      <c r="BW1791" s="50">
        <f t="shared" si="12584"/>
        <v>3.058333997</v>
      </c>
      <c r="BX1791" s="50">
        <f t="shared" si="12584"/>
        <v>0.003849262076</v>
      </c>
      <c r="BY1791" s="50">
        <f t="shared" si="54"/>
        <v>0.02952774545</v>
      </c>
      <c r="BZ1791" s="50">
        <f t="shared" si="55"/>
        <v>1.976045058</v>
      </c>
      <c r="CA1791" s="50">
        <f t="shared" ref="CA1791:CC1791" si="12585">BF1791</f>
        <v>0.6673532574</v>
      </c>
      <c r="CB1791" s="50">
        <f t="shared" si="12585"/>
        <v>0.222575411</v>
      </c>
      <c r="CC1791" s="50">
        <f t="shared" si="12585"/>
        <v>0.1034559384</v>
      </c>
      <c r="CD1791" s="50">
        <f t="shared" si="57"/>
        <v>12</v>
      </c>
      <c r="CE1791" s="57">
        <f t="shared" si="58"/>
        <v>36.58</v>
      </c>
      <c r="CF1791" s="57">
        <f t="shared" si="59"/>
        <v>0.02</v>
      </c>
      <c r="CG1791" s="57">
        <f t="shared" si="60"/>
        <v>21.32</v>
      </c>
      <c r="CH1791" s="57">
        <f t="shared" si="61"/>
        <v>0.04</v>
      </c>
      <c r="CI1791" s="58">
        <f t="shared" si="62"/>
        <v>0.3223895204</v>
      </c>
      <c r="CJ1791" s="58">
        <f t="shared" si="63"/>
        <v>29.11991036</v>
      </c>
      <c r="CK1791" s="57">
        <f t="shared" si="64"/>
        <v>9.71</v>
      </c>
      <c r="CL1791" s="57">
        <f t="shared" si="65"/>
        <v>1.84</v>
      </c>
      <c r="CM1791" s="57">
        <f t="shared" si="66"/>
        <v>1.19</v>
      </c>
      <c r="CN1791" s="57">
        <f t="shared" si="67"/>
        <v>100.1422999</v>
      </c>
      <c r="CO1791" s="59">
        <f t="shared" si="68"/>
        <v>0.07495560971</v>
      </c>
      <c r="CP1791" s="59">
        <f t="shared" si="69"/>
        <v>0.6654628266</v>
      </c>
      <c r="CQ1791" s="59">
        <f t="shared" si="70"/>
        <v>0.224741224</v>
      </c>
      <c r="CR1791" s="59">
        <f t="shared" si="71"/>
        <v>0.03484033975</v>
      </c>
      <c r="CS1791" s="60">
        <f t="shared" si="72"/>
        <v>7.495560971</v>
      </c>
      <c r="CT1791" s="60">
        <f t="shared" si="73"/>
        <v>3.484033975</v>
      </c>
      <c r="CU1791" s="60">
        <f t="shared" si="74"/>
        <v>89.02040505</v>
      </c>
      <c r="CV1791" s="61">
        <f t="shared" si="75"/>
        <v>0.07231814461</v>
      </c>
      <c r="CW1791" s="61">
        <f t="shared" si="76"/>
        <v>0.06491155801</v>
      </c>
      <c r="CX1791" s="62"/>
    </row>
    <row r="1792" ht="15.75" customHeight="1">
      <c r="A1792" s="17" t="s">
        <v>53</v>
      </c>
      <c r="B1792" s="87" t="s">
        <v>1856</v>
      </c>
      <c r="C1792" s="88" t="s">
        <v>1857</v>
      </c>
      <c r="D1792" s="89"/>
      <c r="E1792" s="89" t="s">
        <v>1858</v>
      </c>
      <c r="F1792" s="90">
        <v>28.0</v>
      </c>
      <c r="G1792" s="89" t="s">
        <v>1886</v>
      </c>
      <c r="H1792" s="91">
        <v>36.93</v>
      </c>
      <c r="I1792" s="92">
        <v>2.83</v>
      </c>
      <c r="J1792" s="92">
        <v>21.29</v>
      </c>
      <c r="K1792" s="92">
        <v>1.47</v>
      </c>
      <c r="L1792" s="92">
        <v>0.02</v>
      </c>
      <c r="M1792" s="92">
        <v>0.03</v>
      </c>
      <c r="N1792" s="92">
        <v>10.39</v>
      </c>
      <c r="O1792" s="92">
        <v>27.42</v>
      </c>
      <c r="P1792" s="92"/>
      <c r="Q1792" s="50">
        <f t="shared" si="8"/>
        <v>100.38</v>
      </c>
      <c r="R1792" s="51">
        <f t="shared" si="9"/>
        <v>12</v>
      </c>
      <c r="S1792" s="52">
        <f t="shared" si="10"/>
        <v>0.6146364358</v>
      </c>
      <c r="T1792" s="52">
        <f t="shared" si="11"/>
        <v>0.0002503166506</v>
      </c>
      <c r="U1792" s="52">
        <f t="shared" si="12"/>
        <v>0.4176094263</v>
      </c>
      <c r="V1792" s="52">
        <f t="shared" si="13"/>
        <v>0.0003947622939</v>
      </c>
      <c r="W1792" s="52">
        <f t="shared" si="14"/>
        <v>0</v>
      </c>
      <c r="X1792" s="52">
        <f t="shared" si="15"/>
        <v>0.3816475147</v>
      </c>
      <c r="Y1792" s="52">
        <f t="shared" si="16"/>
        <v>0.1464671668</v>
      </c>
      <c r="Z1792" s="52">
        <f t="shared" si="17"/>
        <v>0.07021565884</v>
      </c>
      <c r="AA1792" s="52">
        <f t="shared" si="18"/>
        <v>0.02621283395</v>
      </c>
      <c r="AB1792" s="52">
        <f t="shared" si="19"/>
        <v>1.657434115</v>
      </c>
      <c r="AC1792" s="53">
        <f t="shared" si="20"/>
        <v>4.962645924</v>
      </c>
      <c r="AD1792" s="54">
        <f t="shared" si="21"/>
        <v>1.229272872</v>
      </c>
      <c r="AE1792" s="54">
        <f t="shared" si="22"/>
        <v>0.0005006333011</v>
      </c>
      <c r="AF1792" s="54">
        <f t="shared" si="23"/>
        <v>0.6264141395</v>
      </c>
      <c r="AG1792" s="54">
        <f t="shared" si="24"/>
        <v>0.0005921434408</v>
      </c>
      <c r="AH1792" s="54">
        <f t="shared" si="25"/>
        <v>0</v>
      </c>
      <c r="AI1792" s="54">
        <f t="shared" si="26"/>
        <v>0.3816475147</v>
      </c>
      <c r="AJ1792" s="54">
        <f t="shared" si="27"/>
        <v>0.1464671668</v>
      </c>
      <c r="AK1792" s="54">
        <f t="shared" si="28"/>
        <v>0.07021565884</v>
      </c>
      <c r="AL1792" s="54">
        <f t="shared" si="29"/>
        <v>0.02621283395</v>
      </c>
      <c r="AM1792" s="54">
        <f t="shared" si="30"/>
        <v>2.481322962</v>
      </c>
      <c r="AN1792" s="54">
        <f t="shared" si="31"/>
        <v>-4.962645924</v>
      </c>
      <c r="AO1792" s="55">
        <f t="shared" si="32"/>
        <v>2.966688957</v>
      </c>
      <c r="AP1792" s="55">
        <f t="shared" si="33"/>
        <v>0.001208212855</v>
      </c>
      <c r="AQ1792" s="55">
        <f t="shared" si="34"/>
        <v>2.01569123</v>
      </c>
      <c r="AR1792" s="55">
        <f t="shared" si="35"/>
        <v>0.001905414111</v>
      </c>
      <c r="AS1792" s="55">
        <f t="shared" si="36"/>
        <v>0</v>
      </c>
      <c r="AT1792" s="55">
        <f t="shared" si="37"/>
        <v>1.842112509</v>
      </c>
      <c r="AU1792" s="55">
        <f t="shared" si="38"/>
        <v>0.7069586198</v>
      </c>
      <c r="AV1792" s="55">
        <f t="shared" si="39"/>
        <v>0.3389125791</v>
      </c>
      <c r="AW1792" s="55">
        <f t="shared" si="40"/>
        <v>0.1265224781</v>
      </c>
      <c r="AX1792" s="55">
        <f t="shared" si="41"/>
        <v>8</v>
      </c>
      <c r="AY1792" s="55">
        <f t="shared" si="42"/>
        <v>23.95339098</v>
      </c>
      <c r="AZ1792" s="54">
        <f t="shared" ref="AZ1792:BA1792" si="12586">AO1792*2</f>
        <v>5.933377913</v>
      </c>
      <c r="BA1792" s="54">
        <f t="shared" si="12586"/>
        <v>0.00241642571</v>
      </c>
      <c r="BB1792" s="54">
        <f t="shared" ref="BB1792:BD1792" si="12587">AQ1792*(3/2)</f>
        <v>3.023536845</v>
      </c>
      <c r="BC1792" s="54">
        <f t="shared" si="12587"/>
        <v>0.002858121166</v>
      </c>
      <c r="BD1792" s="54">
        <f t="shared" si="12587"/>
        <v>0</v>
      </c>
      <c r="BE1792" s="54">
        <f t="shared" ref="BE1792:BH1792" si="12588">AT1792</f>
        <v>1.842112509</v>
      </c>
      <c r="BF1792" s="54">
        <f t="shared" si="12588"/>
        <v>0.7069586198</v>
      </c>
      <c r="BG1792" s="54">
        <f t="shared" si="12588"/>
        <v>0.3389125791</v>
      </c>
      <c r="BH1792" s="54">
        <f t="shared" si="12588"/>
        <v>0.1265224781</v>
      </c>
      <c r="BI1792" s="54">
        <f t="shared" si="46"/>
        <v>11.97669549</v>
      </c>
      <c r="BJ1792" s="54">
        <f t="shared" si="47"/>
        <v>-23.95339098</v>
      </c>
      <c r="BK1792" s="56">
        <f t="shared" ref="BK1792:BN1792" si="12589">AO1792</f>
        <v>2.966688957</v>
      </c>
      <c r="BL1792" s="56">
        <f t="shared" si="12589"/>
        <v>0.001208212855</v>
      </c>
      <c r="BM1792" s="56">
        <f t="shared" si="12589"/>
        <v>2.01569123</v>
      </c>
      <c r="BN1792" s="56">
        <f t="shared" si="12589"/>
        <v>0.001905414111</v>
      </c>
      <c r="BO1792" s="56">
        <f t="shared" si="49"/>
        <v>0.04660901695</v>
      </c>
      <c r="BP1792" s="56">
        <f t="shared" si="50"/>
        <v>1.795503493</v>
      </c>
      <c r="BQ1792" s="56">
        <f t="shared" ref="BQ1792:BS1792" si="12590">AU1792</f>
        <v>0.7069586198</v>
      </c>
      <c r="BR1792" s="56">
        <f t="shared" si="12590"/>
        <v>0.3389125791</v>
      </c>
      <c r="BS1792" s="56">
        <f t="shared" si="12590"/>
        <v>0.1265224781</v>
      </c>
      <c r="BT1792" s="56">
        <f t="shared" si="52"/>
        <v>8</v>
      </c>
      <c r="BU1792" s="50">
        <f t="shared" ref="BU1792:BX1792" si="12591">AZ1792</f>
        <v>5.933377913</v>
      </c>
      <c r="BV1792" s="50">
        <f t="shared" si="12591"/>
        <v>0.00241642571</v>
      </c>
      <c r="BW1792" s="50">
        <f t="shared" si="12591"/>
        <v>3.023536845</v>
      </c>
      <c r="BX1792" s="50">
        <f t="shared" si="12591"/>
        <v>0.002858121166</v>
      </c>
      <c r="BY1792" s="50">
        <f t="shared" si="54"/>
        <v>0.06991352543</v>
      </c>
      <c r="BZ1792" s="50">
        <f t="shared" si="55"/>
        <v>1.795503493</v>
      </c>
      <c r="CA1792" s="50">
        <f t="shared" ref="CA1792:CC1792" si="12592">BF1792</f>
        <v>0.7069586198</v>
      </c>
      <c r="CB1792" s="50">
        <f t="shared" si="12592"/>
        <v>0.3389125791</v>
      </c>
      <c r="CC1792" s="50">
        <f t="shared" si="12592"/>
        <v>0.1265224781</v>
      </c>
      <c r="CD1792" s="50">
        <f t="shared" si="57"/>
        <v>12</v>
      </c>
      <c r="CE1792" s="57">
        <f t="shared" si="58"/>
        <v>36.93</v>
      </c>
      <c r="CF1792" s="57">
        <f t="shared" si="59"/>
        <v>0.02</v>
      </c>
      <c r="CG1792" s="57">
        <f t="shared" si="60"/>
        <v>21.29</v>
      </c>
      <c r="CH1792" s="57">
        <f t="shared" si="61"/>
        <v>0.03</v>
      </c>
      <c r="CI1792" s="58">
        <f t="shared" si="62"/>
        <v>0.7710276245</v>
      </c>
      <c r="CJ1792" s="58">
        <f t="shared" si="63"/>
        <v>26.72622085</v>
      </c>
      <c r="CK1792" s="57">
        <f t="shared" si="64"/>
        <v>10.39</v>
      </c>
      <c r="CL1792" s="57">
        <f t="shared" si="65"/>
        <v>2.83</v>
      </c>
      <c r="CM1792" s="57">
        <f t="shared" si="66"/>
        <v>1.47</v>
      </c>
      <c r="CN1792" s="57">
        <f t="shared" si="67"/>
        <v>100.4572485</v>
      </c>
      <c r="CO1792" s="59">
        <f t="shared" si="68"/>
        <v>0.1141928307</v>
      </c>
      <c r="CP1792" s="59">
        <f t="shared" si="69"/>
        <v>0.6049749671</v>
      </c>
      <c r="CQ1792" s="59">
        <f t="shared" si="70"/>
        <v>0.2382018579</v>
      </c>
      <c r="CR1792" s="59">
        <f t="shared" si="71"/>
        <v>0.04263034427</v>
      </c>
      <c r="CS1792" s="60">
        <f t="shared" si="72"/>
        <v>11.41928307</v>
      </c>
      <c r="CT1792" s="60">
        <f t="shared" si="73"/>
        <v>4.263034427</v>
      </c>
      <c r="CU1792" s="60">
        <f t="shared" si="74"/>
        <v>84.3176825</v>
      </c>
      <c r="CV1792" s="61">
        <f t="shared" si="75"/>
        <v>0.09972675963</v>
      </c>
      <c r="CW1792" s="61">
        <f t="shared" si="76"/>
        <v>0.0988909914</v>
      </c>
      <c r="CX1792" s="62"/>
    </row>
    <row r="1793" ht="15.75" customHeight="1">
      <c r="A1793" s="17" t="s">
        <v>53</v>
      </c>
      <c r="B1793" s="87" t="s">
        <v>1856</v>
      </c>
      <c r="C1793" s="88" t="s">
        <v>1857</v>
      </c>
      <c r="D1793" s="89"/>
      <c r="E1793" s="89" t="s">
        <v>1858</v>
      </c>
      <c r="F1793" s="90">
        <v>29.0</v>
      </c>
      <c r="G1793" s="89" t="s">
        <v>1887</v>
      </c>
      <c r="H1793" s="91">
        <v>36.88</v>
      </c>
      <c r="I1793" s="92">
        <v>2.64</v>
      </c>
      <c r="J1793" s="92">
        <v>21.35</v>
      </c>
      <c r="K1793" s="92">
        <v>2.14</v>
      </c>
      <c r="L1793" s="92">
        <v>0.06</v>
      </c>
      <c r="M1793" s="92">
        <v>0.1</v>
      </c>
      <c r="N1793" s="92">
        <v>3.66</v>
      </c>
      <c r="O1793" s="92">
        <v>33.18</v>
      </c>
      <c r="P1793" s="92"/>
      <c r="Q1793" s="50">
        <f t="shared" si="8"/>
        <v>100.01</v>
      </c>
      <c r="R1793" s="51">
        <f t="shared" si="9"/>
        <v>12</v>
      </c>
      <c r="S1793" s="52">
        <f t="shared" si="10"/>
        <v>0.6138042717</v>
      </c>
      <c r="T1793" s="52">
        <f t="shared" si="11"/>
        <v>0.0007509499517</v>
      </c>
      <c r="U1793" s="52">
        <f t="shared" si="12"/>
        <v>0.4187863434</v>
      </c>
      <c r="V1793" s="52">
        <f t="shared" si="13"/>
        <v>0.001315874313</v>
      </c>
      <c r="W1793" s="52">
        <f t="shared" si="14"/>
        <v>0</v>
      </c>
      <c r="X1793" s="52">
        <f t="shared" si="15"/>
        <v>0.4618185462</v>
      </c>
      <c r="Y1793" s="52">
        <f t="shared" si="16"/>
        <v>0.05159478639</v>
      </c>
      <c r="Z1793" s="52">
        <f t="shared" si="17"/>
        <v>0.06550153333</v>
      </c>
      <c r="AA1793" s="52">
        <f t="shared" si="18"/>
        <v>0.03816018003</v>
      </c>
      <c r="AB1793" s="52">
        <f t="shared" si="19"/>
        <v>1.651732485</v>
      </c>
      <c r="AC1793" s="53">
        <f t="shared" si="20"/>
        <v>4.952677632</v>
      </c>
      <c r="AD1793" s="54">
        <f t="shared" si="21"/>
        <v>1.227608543</v>
      </c>
      <c r="AE1793" s="54">
        <f t="shared" si="22"/>
        <v>0.001501899903</v>
      </c>
      <c r="AF1793" s="54">
        <f t="shared" si="23"/>
        <v>0.6281795152</v>
      </c>
      <c r="AG1793" s="54">
        <f t="shared" si="24"/>
        <v>0.001973811469</v>
      </c>
      <c r="AH1793" s="54">
        <f t="shared" si="25"/>
        <v>0</v>
      </c>
      <c r="AI1793" s="54">
        <f t="shared" si="26"/>
        <v>0.4618185462</v>
      </c>
      <c r="AJ1793" s="54">
        <f t="shared" si="27"/>
        <v>0.05159478639</v>
      </c>
      <c r="AK1793" s="54">
        <f t="shared" si="28"/>
        <v>0.06550153333</v>
      </c>
      <c r="AL1793" s="54">
        <f t="shared" si="29"/>
        <v>0.03816018003</v>
      </c>
      <c r="AM1793" s="54">
        <f t="shared" si="30"/>
        <v>2.476338816</v>
      </c>
      <c r="AN1793" s="54">
        <f t="shared" si="31"/>
        <v>-4.952677632</v>
      </c>
      <c r="AO1793" s="55">
        <f t="shared" si="32"/>
        <v>2.972899193</v>
      </c>
      <c r="AP1793" s="55">
        <f t="shared" si="33"/>
        <v>0.003637150487</v>
      </c>
      <c r="AQ1793" s="55">
        <f t="shared" si="34"/>
        <v>2.028349492</v>
      </c>
      <c r="AR1793" s="55">
        <f t="shared" si="35"/>
        <v>0.006373304755</v>
      </c>
      <c r="AS1793" s="55">
        <f t="shared" si="36"/>
        <v>0</v>
      </c>
      <c r="AT1793" s="55">
        <f t="shared" si="37"/>
        <v>2.236771634</v>
      </c>
      <c r="AU1793" s="55">
        <f t="shared" si="38"/>
        <v>0.2498941534</v>
      </c>
      <c r="AV1793" s="55">
        <f t="shared" si="39"/>
        <v>0.3172500821</v>
      </c>
      <c r="AW1793" s="55">
        <f t="shared" si="40"/>
        <v>0.1848249901</v>
      </c>
      <c r="AX1793" s="55">
        <f t="shared" si="41"/>
        <v>8</v>
      </c>
      <c r="AY1793" s="55">
        <f t="shared" si="42"/>
        <v>23.98779548</v>
      </c>
      <c r="AZ1793" s="54">
        <f t="shared" ref="AZ1793:BA1793" si="12593">AO1793*2</f>
        <v>5.945798387</v>
      </c>
      <c r="BA1793" s="54">
        <f t="shared" si="12593"/>
        <v>0.007274300974</v>
      </c>
      <c r="BB1793" s="54">
        <f t="shared" ref="BB1793:BD1793" si="12594">AQ1793*(3/2)</f>
        <v>3.042524238</v>
      </c>
      <c r="BC1793" s="54">
        <f t="shared" si="12594"/>
        <v>0.009559957133</v>
      </c>
      <c r="BD1793" s="54">
        <f t="shared" si="12594"/>
        <v>0</v>
      </c>
      <c r="BE1793" s="54">
        <f t="shared" ref="BE1793:BH1793" si="12595">AT1793</f>
        <v>2.236771634</v>
      </c>
      <c r="BF1793" s="54">
        <f t="shared" si="12595"/>
        <v>0.2498941534</v>
      </c>
      <c r="BG1793" s="54">
        <f t="shared" si="12595"/>
        <v>0.3172500821</v>
      </c>
      <c r="BH1793" s="54">
        <f t="shared" si="12595"/>
        <v>0.1848249901</v>
      </c>
      <c r="BI1793" s="54">
        <f t="shared" si="46"/>
        <v>11.99389774</v>
      </c>
      <c r="BJ1793" s="54">
        <f t="shared" si="47"/>
        <v>-23.98779548</v>
      </c>
      <c r="BK1793" s="56">
        <f t="shared" ref="BK1793:BN1793" si="12596">AO1793</f>
        <v>2.972899193</v>
      </c>
      <c r="BL1793" s="56">
        <f t="shared" si="12596"/>
        <v>0.003637150487</v>
      </c>
      <c r="BM1793" s="56">
        <f t="shared" si="12596"/>
        <v>2.028349492</v>
      </c>
      <c r="BN1793" s="56">
        <f t="shared" si="12596"/>
        <v>0.006373304755</v>
      </c>
      <c r="BO1793" s="56">
        <f t="shared" si="49"/>
        <v>0.01220451563</v>
      </c>
      <c r="BP1793" s="56">
        <f t="shared" si="50"/>
        <v>2.224567118</v>
      </c>
      <c r="BQ1793" s="56">
        <f t="shared" ref="BQ1793:BS1793" si="12597">AU1793</f>
        <v>0.2498941534</v>
      </c>
      <c r="BR1793" s="56">
        <f t="shared" si="12597"/>
        <v>0.3172500821</v>
      </c>
      <c r="BS1793" s="56">
        <f t="shared" si="12597"/>
        <v>0.1848249901</v>
      </c>
      <c r="BT1793" s="56">
        <f t="shared" si="52"/>
        <v>8</v>
      </c>
      <c r="BU1793" s="50">
        <f t="shared" ref="BU1793:BX1793" si="12598">AZ1793</f>
        <v>5.945798387</v>
      </c>
      <c r="BV1793" s="50">
        <f t="shared" si="12598"/>
        <v>0.007274300974</v>
      </c>
      <c r="BW1793" s="50">
        <f t="shared" si="12598"/>
        <v>3.042524238</v>
      </c>
      <c r="BX1793" s="50">
        <f t="shared" si="12598"/>
        <v>0.009559957133</v>
      </c>
      <c r="BY1793" s="50">
        <f t="shared" si="54"/>
        <v>0.01830677344</v>
      </c>
      <c r="BZ1793" s="50">
        <f t="shared" si="55"/>
        <v>2.224567118</v>
      </c>
      <c r="CA1793" s="50">
        <f t="shared" ref="CA1793:CC1793" si="12599">BF1793</f>
        <v>0.2498941534</v>
      </c>
      <c r="CB1793" s="50">
        <f t="shared" si="12599"/>
        <v>0.3172500821</v>
      </c>
      <c r="CC1793" s="50">
        <f t="shared" si="12599"/>
        <v>0.1848249901</v>
      </c>
      <c r="CD1793" s="50">
        <f t="shared" si="57"/>
        <v>12</v>
      </c>
      <c r="CE1793" s="57">
        <f t="shared" si="58"/>
        <v>36.88</v>
      </c>
      <c r="CF1793" s="57">
        <f t="shared" si="59"/>
        <v>0.06</v>
      </c>
      <c r="CG1793" s="57">
        <f t="shared" si="60"/>
        <v>21.35</v>
      </c>
      <c r="CH1793" s="57">
        <f t="shared" si="61"/>
        <v>0.1</v>
      </c>
      <c r="CI1793" s="58">
        <f t="shared" si="62"/>
        <v>0.2011981483</v>
      </c>
      <c r="CJ1793" s="58">
        <f t="shared" si="63"/>
        <v>32.99895969</v>
      </c>
      <c r="CK1793" s="57">
        <f t="shared" si="64"/>
        <v>3.66</v>
      </c>
      <c r="CL1793" s="57">
        <f t="shared" si="65"/>
        <v>2.64</v>
      </c>
      <c r="CM1793" s="57">
        <f t="shared" si="66"/>
        <v>2.14</v>
      </c>
      <c r="CN1793" s="57">
        <f t="shared" si="67"/>
        <v>100.0301578</v>
      </c>
      <c r="CO1793" s="59">
        <f t="shared" si="68"/>
        <v>0.1065836414</v>
      </c>
      <c r="CP1793" s="59">
        <f t="shared" si="69"/>
        <v>0.747367699</v>
      </c>
      <c r="CQ1793" s="59">
        <f t="shared" si="70"/>
        <v>0.08395467905</v>
      </c>
      <c r="CR1793" s="59">
        <f t="shared" si="71"/>
        <v>0.06209398064</v>
      </c>
      <c r="CS1793" s="60">
        <f t="shared" si="72"/>
        <v>10.65836414</v>
      </c>
      <c r="CT1793" s="60">
        <f t="shared" si="73"/>
        <v>6.209398064</v>
      </c>
      <c r="CU1793" s="60">
        <f t="shared" si="74"/>
        <v>83.1322378</v>
      </c>
      <c r="CV1793" s="61">
        <f t="shared" si="75"/>
        <v>0.1153858013</v>
      </c>
      <c r="CW1793" s="61">
        <f t="shared" si="76"/>
        <v>0.09230143341</v>
      </c>
      <c r="CX1793" s="62"/>
    </row>
    <row r="1794" ht="15.75" customHeight="1">
      <c r="A1794" s="17" t="s">
        <v>53</v>
      </c>
      <c r="B1794" s="87" t="s">
        <v>1856</v>
      </c>
      <c r="C1794" s="88" t="s">
        <v>1857</v>
      </c>
      <c r="D1794" s="89"/>
      <c r="E1794" s="89" t="s">
        <v>1858</v>
      </c>
      <c r="F1794" s="90">
        <v>30.0</v>
      </c>
      <c r="G1794" s="89" t="s">
        <v>1888</v>
      </c>
      <c r="H1794" s="91">
        <v>37.61</v>
      </c>
      <c r="I1794" s="92">
        <v>5.7</v>
      </c>
      <c r="J1794" s="92">
        <v>21.91</v>
      </c>
      <c r="K1794" s="92">
        <v>1.98</v>
      </c>
      <c r="L1794" s="92">
        <v>0.01</v>
      </c>
      <c r="M1794" s="92">
        <v>0.02</v>
      </c>
      <c r="N1794" s="92">
        <v>1.91</v>
      </c>
      <c r="O1794" s="92">
        <v>31.32</v>
      </c>
      <c r="P1794" s="92"/>
      <c r="Q1794" s="50">
        <f t="shared" si="8"/>
        <v>100.46</v>
      </c>
      <c r="R1794" s="51">
        <f t="shared" si="9"/>
        <v>12</v>
      </c>
      <c r="S1794" s="52">
        <f t="shared" si="10"/>
        <v>0.6259538681</v>
      </c>
      <c r="T1794" s="52">
        <f t="shared" si="11"/>
        <v>0.0001251583253</v>
      </c>
      <c r="U1794" s="52">
        <f t="shared" si="12"/>
        <v>0.4297709033</v>
      </c>
      <c r="V1794" s="52">
        <f t="shared" si="13"/>
        <v>0.0002631748626</v>
      </c>
      <c r="W1794" s="52">
        <f t="shared" si="14"/>
        <v>0</v>
      </c>
      <c r="X1794" s="52">
        <f t="shared" si="15"/>
        <v>0.435929984</v>
      </c>
      <c r="Y1794" s="52">
        <f t="shared" si="16"/>
        <v>0.02692514809</v>
      </c>
      <c r="Z1794" s="52">
        <f t="shared" si="17"/>
        <v>0.1414237651</v>
      </c>
      <c r="AA1794" s="52">
        <f t="shared" si="18"/>
        <v>0.03530708246</v>
      </c>
      <c r="AB1794" s="52">
        <f t="shared" si="19"/>
        <v>1.695699084</v>
      </c>
      <c r="AC1794" s="53">
        <f t="shared" si="20"/>
        <v>5.0735903</v>
      </c>
      <c r="AD1794" s="54">
        <f t="shared" si="21"/>
        <v>1.251907736</v>
      </c>
      <c r="AE1794" s="54">
        <f t="shared" si="22"/>
        <v>0.0002503166506</v>
      </c>
      <c r="AF1794" s="54">
        <f t="shared" si="23"/>
        <v>0.6446563549</v>
      </c>
      <c r="AG1794" s="54">
        <f t="shared" si="24"/>
        <v>0.0003947622939</v>
      </c>
      <c r="AH1794" s="54">
        <f t="shared" si="25"/>
        <v>0</v>
      </c>
      <c r="AI1794" s="54">
        <f t="shared" si="26"/>
        <v>0.435929984</v>
      </c>
      <c r="AJ1794" s="54">
        <f t="shared" si="27"/>
        <v>0.02692514809</v>
      </c>
      <c r="AK1794" s="54">
        <f t="shared" si="28"/>
        <v>0.1414237651</v>
      </c>
      <c r="AL1794" s="54">
        <f t="shared" si="29"/>
        <v>0.03530708246</v>
      </c>
      <c r="AM1794" s="54">
        <f t="shared" si="30"/>
        <v>2.53679515</v>
      </c>
      <c r="AN1794" s="54">
        <f t="shared" si="31"/>
        <v>-5.0735903</v>
      </c>
      <c r="AO1794" s="55">
        <f t="shared" si="32"/>
        <v>2.953136551</v>
      </c>
      <c r="AP1794" s="55">
        <f t="shared" si="33"/>
        <v>0.0005904742248</v>
      </c>
      <c r="AQ1794" s="55">
        <f t="shared" si="34"/>
        <v>2.027580989</v>
      </c>
      <c r="AR1794" s="55">
        <f t="shared" si="35"/>
        <v>0.001241611156</v>
      </c>
      <c r="AS1794" s="55">
        <f t="shared" si="36"/>
        <v>0</v>
      </c>
      <c r="AT1794" s="55">
        <f t="shared" si="37"/>
        <v>2.056638412</v>
      </c>
      <c r="AU1794" s="55">
        <f t="shared" si="38"/>
        <v>0.1270279537</v>
      </c>
      <c r="AV1794" s="55">
        <f t="shared" si="39"/>
        <v>0.667211613</v>
      </c>
      <c r="AW1794" s="55">
        <f t="shared" si="40"/>
        <v>0.1665723962</v>
      </c>
      <c r="AX1794" s="55">
        <f t="shared" si="41"/>
        <v>8</v>
      </c>
      <c r="AY1794" s="55">
        <f t="shared" si="42"/>
        <v>23.93627665</v>
      </c>
      <c r="AZ1794" s="54">
        <f t="shared" ref="AZ1794:BA1794" si="12600">AO1794*2</f>
        <v>5.906273102</v>
      </c>
      <c r="BA1794" s="54">
        <f t="shared" si="12600"/>
        <v>0.00118094845</v>
      </c>
      <c r="BB1794" s="54">
        <f t="shared" ref="BB1794:BD1794" si="12601">AQ1794*(3/2)</f>
        <v>3.041371483</v>
      </c>
      <c r="BC1794" s="54">
        <f t="shared" si="12601"/>
        <v>0.001862416734</v>
      </c>
      <c r="BD1794" s="54">
        <f t="shared" si="12601"/>
        <v>0</v>
      </c>
      <c r="BE1794" s="54">
        <f t="shared" ref="BE1794:BH1794" si="12602">AT1794</f>
        <v>2.056638412</v>
      </c>
      <c r="BF1794" s="54">
        <f t="shared" si="12602"/>
        <v>0.1270279537</v>
      </c>
      <c r="BG1794" s="54">
        <f t="shared" si="12602"/>
        <v>0.667211613</v>
      </c>
      <c r="BH1794" s="54">
        <f t="shared" si="12602"/>
        <v>0.1665723962</v>
      </c>
      <c r="BI1794" s="54">
        <f t="shared" si="46"/>
        <v>11.96813833</v>
      </c>
      <c r="BJ1794" s="54">
        <f t="shared" si="47"/>
        <v>-23.93627665</v>
      </c>
      <c r="BK1794" s="56">
        <f t="shared" ref="BK1794:BN1794" si="12603">AO1794</f>
        <v>2.953136551</v>
      </c>
      <c r="BL1794" s="56">
        <f t="shared" si="12603"/>
        <v>0.0005904742248</v>
      </c>
      <c r="BM1794" s="56">
        <f t="shared" si="12603"/>
        <v>2.027580989</v>
      </c>
      <c r="BN1794" s="56">
        <f t="shared" si="12603"/>
        <v>0.001241611156</v>
      </c>
      <c r="BO1794" s="56">
        <f t="shared" si="49"/>
        <v>0.06372334955</v>
      </c>
      <c r="BP1794" s="56">
        <f t="shared" si="50"/>
        <v>1.992915062</v>
      </c>
      <c r="BQ1794" s="56">
        <f t="shared" ref="BQ1794:BS1794" si="12604">AU1794</f>
        <v>0.1270279537</v>
      </c>
      <c r="BR1794" s="56">
        <f t="shared" si="12604"/>
        <v>0.667211613</v>
      </c>
      <c r="BS1794" s="56">
        <f t="shared" si="12604"/>
        <v>0.1665723962</v>
      </c>
      <c r="BT1794" s="56">
        <f t="shared" si="52"/>
        <v>8</v>
      </c>
      <c r="BU1794" s="50">
        <f t="shared" ref="BU1794:BX1794" si="12605">AZ1794</f>
        <v>5.906273102</v>
      </c>
      <c r="BV1794" s="50">
        <f t="shared" si="12605"/>
        <v>0.00118094845</v>
      </c>
      <c r="BW1794" s="50">
        <f t="shared" si="12605"/>
        <v>3.041371483</v>
      </c>
      <c r="BX1794" s="50">
        <f t="shared" si="12605"/>
        <v>0.001862416734</v>
      </c>
      <c r="BY1794" s="50">
        <f t="shared" si="54"/>
        <v>0.09558502433</v>
      </c>
      <c r="BZ1794" s="50">
        <f t="shared" si="55"/>
        <v>1.992915062</v>
      </c>
      <c r="CA1794" s="50">
        <f t="shared" ref="CA1794:CC1794" si="12606">BF1794</f>
        <v>0.1270279537</v>
      </c>
      <c r="CB1794" s="50">
        <f t="shared" si="12606"/>
        <v>0.667211613</v>
      </c>
      <c r="CC1794" s="50">
        <f t="shared" si="12606"/>
        <v>0.1665723962</v>
      </c>
      <c r="CD1794" s="50">
        <f t="shared" si="57"/>
        <v>12</v>
      </c>
      <c r="CE1794" s="57">
        <f t="shared" si="58"/>
        <v>37.61</v>
      </c>
      <c r="CF1794" s="57">
        <f t="shared" si="59"/>
        <v>0.01</v>
      </c>
      <c r="CG1794" s="57">
        <f t="shared" si="60"/>
        <v>21.91</v>
      </c>
      <c r="CH1794" s="57">
        <f t="shared" si="61"/>
        <v>0.02</v>
      </c>
      <c r="CI1794" s="58">
        <f t="shared" si="62"/>
        <v>1.078477535</v>
      </c>
      <c r="CJ1794" s="58">
        <f t="shared" si="63"/>
        <v>30.34957404</v>
      </c>
      <c r="CK1794" s="57">
        <f t="shared" si="64"/>
        <v>1.91</v>
      </c>
      <c r="CL1794" s="57">
        <f t="shared" si="65"/>
        <v>5.7</v>
      </c>
      <c r="CM1794" s="57">
        <f t="shared" si="66"/>
        <v>1.98</v>
      </c>
      <c r="CN1794" s="57">
        <f t="shared" si="67"/>
        <v>100.5680516</v>
      </c>
      <c r="CO1794" s="59">
        <f t="shared" si="68"/>
        <v>0.2258880416</v>
      </c>
      <c r="CP1794" s="59">
        <f t="shared" si="69"/>
        <v>0.6747119979</v>
      </c>
      <c r="CQ1794" s="59">
        <f t="shared" si="70"/>
        <v>0.04300598958</v>
      </c>
      <c r="CR1794" s="59">
        <f t="shared" si="71"/>
        <v>0.05639397099</v>
      </c>
      <c r="CS1794" s="60">
        <f t="shared" si="72"/>
        <v>22.58880416</v>
      </c>
      <c r="CT1794" s="60">
        <f t="shared" si="73"/>
        <v>5.639397099</v>
      </c>
      <c r="CU1794" s="60">
        <f t="shared" si="74"/>
        <v>71.77179875</v>
      </c>
      <c r="CV1794" s="61">
        <f t="shared" si="75"/>
        <v>0.1693379918</v>
      </c>
      <c r="CW1794" s="61">
        <f t="shared" si="76"/>
        <v>0.195619044</v>
      </c>
      <c r="CX1794" s="62"/>
    </row>
    <row r="1795" ht="15.75" customHeight="1">
      <c r="A1795" s="17" t="s">
        <v>53</v>
      </c>
      <c r="B1795" s="87" t="s">
        <v>1856</v>
      </c>
      <c r="C1795" s="88" t="s">
        <v>1857</v>
      </c>
      <c r="D1795" s="89"/>
      <c r="E1795" s="89" t="s">
        <v>1858</v>
      </c>
      <c r="F1795" s="90">
        <v>31.0</v>
      </c>
      <c r="G1795" s="89" t="s">
        <v>1889</v>
      </c>
      <c r="H1795" s="91">
        <v>37.16</v>
      </c>
      <c r="I1795" s="92">
        <v>3.34</v>
      </c>
      <c r="J1795" s="92">
        <v>21.39</v>
      </c>
      <c r="K1795" s="92">
        <v>2.32</v>
      </c>
      <c r="L1795" s="92">
        <v>0.03</v>
      </c>
      <c r="M1795" s="92">
        <v>0.08</v>
      </c>
      <c r="N1795" s="92">
        <v>5.61</v>
      </c>
      <c r="O1795" s="92">
        <v>30.06</v>
      </c>
      <c r="P1795" s="92"/>
      <c r="Q1795" s="50">
        <f t="shared" si="8"/>
        <v>99.99</v>
      </c>
      <c r="R1795" s="51">
        <f t="shared" si="9"/>
        <v>12</v>
      </c>
      <c r="S1795" s="52">
        <f t="shared" si="10"/>
        <v>0.6184643909</v>
      </c>
      <c r="T1795" s="52">
        <f t="shared" si="11"/>
        <v>0.0003754749758</v>
      </c>
      <c r="U1795" s="52">
        <f t="shared" si="12"/>
        <v>0.4195709549</v>
      </c>
      <c r="V1795" s="52">
        <f t="shared" si="13"/>
        <v>0.00105269945</v>
      </c>
      <c r="W1795" s="52">
        <f t="shared" si="14"/>
        <v>0</v>
      </c>
      <c r="X1795" s="52">
        <f t="shared" si="15"/>
        <v>0.4183925708</v>
      </c>
      <c r="Y1795" s="52">
        <f t="shared" si="16"/>
        <v>0.07908381192</v>
      </c>
      <c r="Z1795" s="52">
        <f t="shared" si="17"/>
        <v>0.08286936414</v>
      </c>
      <c r="AA1795" s="52">
        <f t="shared" si="18"/>
        <v>0.0413699148</v>
      </c>
      <c r="AB1795" s="52">
        <f t="shared" si="19"/>
        <v>1.661179182</v>
      </c>
      <c r="AC1795" s="53">
        <f t="shared" si="20"/>
        <v>4.98066175</v>
      </c>
      <c r="AD1795" s="54">
        <f t="shared" si="21"/>
        <v>1.236928782</v>
      </c>
      <c r="AE1795" s="54">
        <f t="shared" si="22"/>
        <v>0.0007509499517</v>
      </c>
      <c r="AF1795" s="54">
        <f t="shared" si="23"/>
        <v>0.6293564323</v>
      </c>
      <c r="AG1795" s="54">
        <f t="shared" si="24"/>
        <v>0.001579049176</v>
      </c>
      <c r="AH1795" s="54">
        <f t="shared" si="25"/>
        <v>0</v>
      </c>
      <c r="AI1795" s="54">
        <f t="shared" si="26"/>
        <v>0.4183925708</v>
      </c>
      <c r="AJ1795" s="54">
        <f t="shared" si="27"/>
        <v>0.07908381192</v>
      </c>
      <c r="AK1795" s="54">
        <f t="shared" si="28"/>
        <v>0.08286936414</v>
      </c>
      <c r="AL1795" s="54">
        <f t="shared" si="29"/>
        <v>0.0413699148</v>
      </c>
      <c r="AM1795" s="54">
        <f t="shared" si="30"/>
        <v>2.490330875</v>
      </c>
      <c r="AN1795" s="54">
        <f t="shared" si="31"/>
        <v>-4.98066175</v>
      </c>
      <c r="AO1795" s="55">
        <f t="shared" si="32"/>
        <v>2.978435548</v>
      </c>
      <c r="AP1795" s="55">
        <f t="shared" si="33"/>
        <v>0.001808233476</v>
      </c>
      <c r="AQ1795" s="55">
        <f t="shared" si="34"/>
        <v>2.020593369</v>
      </c>
      <c r="AR1795" s="55">
        <f t="shared" si="35"/>
        <v>0.005069649135</v>
      </c>
      <c r="AS1795" s="55">
        <f t="shared" si="36"/>
        <v>0</v>
      </c>
      <c r="AT1795" s="55">
        <f t="shared" si="37"/>
        <v>2.014918441</v>
      </c>
      <c r="AU1795" s="55">
        <f t="shared" si="38"/>
        <v>0.380856263</v>
      </c>
      <c r="AV1795" s="55">
        <f t="shared" si="39"/>
        <v>0.399086938</v>
      </c>
      <c r="AW1795" s="55">
        <f t="shared" si="40"/>
        <v>0.1992315591</v>
      </c>
      <c r="AX1795" s="55">
        <f t="shared" si="41"/>
        <v>8</v>
      </c>
      <c r="AY1795" s="55">
        <f t="shared" si="42"/>
        <v>23.98615058</v>
      </c>
      <c r="AZ1795" s="54">
        <f t="shared" ref="AZ1795:BA1795" si="12607">AO1795*2</f>
        <v>5.956871096</v>
      </c>
      <c r="BA1795" s="54">
        <f t="shared" si="12607"/>
        <v>0.003616466953</v>
      </c>
      <c r="BB1795" s="54">
        <f t="shared" ref="BB1795:BD1795" si="12608">AQ1795*(3/2)</f>
        <v>3.030890053</v>
      </c>
      <c r="BC1795" s="54">
        <f t="shared" si="12608"/>
        <v>0.007604473703</v>
      </c>
      <c r="BD1795" s="54">
        <f t="shared" si="12608"/>
        <v>0</v>
      </c>
      <c r="BE1795" s="54">
        <f t="shared" ref="BE1795:BH1795" si="12609">AT1795</f>
        <v>2.014918441</v>
      </c>
      <c r="BF1795" s="54">
        <f t="shared" si="12609"/>
        <v>0.380856263</v>
      </c>
      <c r="BG1795" s="54">
        <f t="shared" si="12609"/>
        <v>0.399086938</v>
      </c>
      <c r="BH1795" s="54">
        <f t="shared" si="12609"/>
        <v>0.1992315591</v>
      </c>
      <c r="BI1795" s="54">
        <f t="shared" si="46"/>
        <v>11.99307529</v>
      </c>
      <c r="BJ1795" s="54">
        <f t="shared" si="47"/>
        <v>-23.98615058</v>
      </c>
      <c r="BK1795" s="56">
        <f t="shared" ref="BK1795:BN1795" si="12610">AO1795</f>
        <v>2.978435548</v>
      </c>
      <c r="BL1795" s="56">
        <f t="shared" si="12610"/>
        <v>0.001808233476</v>
      </c>
      <c r="BM1795" s="56">
        <f t="shared" si="12610"/>
        <v>2.020593369</v>
      </c>
      <c r="BN1795" s="56">
        <f t="shared" si="12610"/>
        <v>0.005069649135</v>
      </c>
      <c r="BO1795" s="56">
        <f t="shared" si="49"/>
        <v>0.01384941912</v>
      </c>
      <c r="BP1795" s="56">
        <f t="shared" si="50"/>
        <v>2.001069021</v>
      </c>
      <c r="BQ1795" s="56">
        <f t="shared" ref="BQ1795:BS1795" si="12611">AU1795</f>
        <v>0.380856263</v>
      </c>
      <c r="BR1795" s="56">
        <f t="shared" si="12611"/>
        <v>0.399086938</v>
      </c>
      <c r="BS1795" s="56">
        <f t="shared" si="12611"/>
        <v>0.1992315591</v>
      </c>
      <c r="BT1795" s="56">
        <f t="shared" si="52"/>
        <v>8</v>
      </c>
      <c r="BU1795" s="50">
        <f t="shared" ref="BU1795:BX1795" si="12612">AZ1795</f>
        <v>5.956871096</v>
      </c>
      <c r="BV1795" s="50">
        <f t="shared" si="12612"/>
        <v>0.003616466953</v>
      </c>
      <c r="BW1795" s="50">
        <f t="shared" si="12612"/>
        <v>3.030890053</v>
      </c>
      <c r="BX1795" s="50">
        <f t="shared" si="12612"/>
        <v>0.007604473703</v>
      </c>
      <c r="BY1795" s="50">
        <f t="shared" si="54"/>
        <v>0.02077412868</v>
      </c>
      <c r="BZ1795" s="50">
        <f t="shared" si="55"/>
        <v>2.001069021</v>
      </c>
      <c r="CA1795" s="50">
        <f t="shared" ref="CA1795:CC1795" si="12613">BF1795</f>
        <v>0.380856263</v>
      </c>
      <c r="CB1795" s="50">
        <f t="shared" si="12613"/>
        <v>0.399086938</v>
      </c>
      <c r="CC1795" s="50">
        <f t="shared" si="12613"/>
        <v>0.1992315591</v>
      </c>
      <c r="CD1795" s="50">
        <f t="shared" si="57"/>
        <v>12</v>
      </c>
      <c r="CE1795" s="57">
        <f t="shared" si="58"/>
        <v>37.16</v>
      </c>
      <c r="CF1795" s="57">
        <f t="shared" si="59"/>
        <v>0.03</v>
      </c>
      <c r="CG1795" s="57">
        <f t="shared" si="60"/>
        <v>21.39</v>
      </c>
      <c r="CH1795" s="57">
        <f t="shared" si="61"/>
        <v>0.08</v>
      </c>
      <c r="CI1795" s="58">
        <f t="shared" si="62"/>
        <v>0.2296210822</v>
      </c>
      <c r="CJ1795" s="58">
        <f t="shared" si="63"/>
        <v>29.85338442</v>
      </c>
      <c r="CK1795" s="57">
        <f t="shared" si="64"/>
        <v>5.61</v>
      </c>
      <c r="CL1795" s="57">
        <f t="shared" si="65"/>
        <v>3.34</v>
      </c>
      <c r="CM1795" s="57">
        <f t="shared" si="66"/>
        <v>2.32</v>
      </c>
      <c r="CN1795" s="57">
        <f t="shared" si="67"/>
        <v>100.0130055</v>
      </c>
      <c r="CO1795" s="59">
        <f t="shared" si="68"/>
        <v>0.1339108366</v>
      </c>
      <c r="CP1795" s="59">
        <f t="shared" si="69"/>
        <v>0.6714447435</v>
      </c>
      <c r="CQ1795" s="59">
        <f t="shared" si="70"/>
        <v>0.1277936608</v>
      </c>
      <c r="CR1795" s="59">
        <f t="shared" si="71"/>
        <v>0.06685075911</v>
      </c>
      <c r="CS1795" s="60">
        <f t="shared" si="72"/>
        <v>13.39108366</v>
      </c>
      <c r="CT1795" s="60">
        <f t="shared" si="73"/>
        <v>6.685075911</v>
      </c>
      <c r="CU1795" s="60">
        <f t="shared" si="74"/>
        <v>79.92384043</v>
      </c>
      <c r="CV1795" s="61">
        <f t="shared" si="75"/>
        <v>0.1338061774</v>
      </c>
      <c r="CW1795" s="61">
        <f t="shared" si="76"/>
        <v>0.1159667845</v>
      </c>
      <c r="CX1795" s="62"/>
    </row>
    <row r="1796" ht="15.75" customHeight="1">
      <c r="A1796" s="17" t="s">
        <v>53</v>
      </c>
      <c r="B1796" s="87" t="s">
        <v>1856</v>
      </c>
      <c r="C1796" s="88" t="s">
        <v>1857</v>
      </c>
      <c r="D1796" s="89"/>
      <c r="E1796" s="89" t="s">
        <v>1858</v>
      </c>
      <c r="F1796" s="90">
        <v>32.0</v>
      </c>
      <c r="G1796" s="89" t="s">
        <v>1890</v>
      </c>
      <c r="H1796" s="91">
        <v>37.5</v>
      </c>
      <c r="I1796" s="92">
        <v>3.96</v>
      </c>
      <c r="J1796" s="92">
        <v>21.73</v>
      </c>
      <c r="K1796" s="92">
        <v>6.71</v>
      </c>
      <c r="L1796" s="92">
        <v>0.05</v>
      </c>
      <c r="M1796" s="92">
        <v>0.06</v>
      </c>
      <c r="N1796" s="92">
        <v>0.35</v>
      </c>
      <c r="O1796" s="92">
        <v>29.29</v>
      </c>
      <c r="P1796" s="92"/>
      <c r="Q1796" s="50">
        <f t="shared" si="8"/>
        <v>99.65</v>
      </c>
      <c r="R1796" s="51">
        <f t="shared" si="9"/>
        <v>12</v>
      </c>
      <c r="S1796" s="52">
        <f t="shared" si="10"/>
        <v>0.624123107</v>
      </c>
      <c r="T1796" s="52">
        <f t="shared" si="11"/>
        <v>0.0006257916264</v>
      </c>
      <c r="U1796" s="52">
        <f t="shared" si="12"/>
        <v>0.4262401519</v>
      </c>
      <c r="V1796" s="52">
        <f t="shared" si="13"/>
        <v>0.0007895245878</v>
      </c>
      <c r="W1796" s="52">
        <f t="shared" si="14"/>
        <v>0</v>
      </c>
      <c r="X1796" s="52">
        <f t="shared" si="15"/>
        <v>0.4076752628</v>
      </c>
      <c r="Y1796" s="52">
        <f t="shared" si="16"/>
        <v>0.00493392766</v>
      </c>
      <c r="Z1796" s="52">
        <f t="shared" si="17"/>
        <v>0.0982523</v>
      </c>
      <c r="AA1796" s="52">
        <f t="shared" si="18"/>
        <v>0.1196517794</v>
      </c>
      <c r="AB1796" s="52">
        <f t="shared" si="19"/>
        <v>1.682291845</v>
      </c>
      <c r="AC1796" s="53">
        <f t="shared" si="20"/>
        <v>5.041111164</v>
      </c>
      <c r="AD1796" s="54">
        <f t="shared" si="21"/>
        <v>1.248246214</v>
      </c>
      <c r="AE1796" s="54">
        <f t="shared" si="22"/>
        <v>0.001251583253</v>
      </c>
      <c r="AF1796" s="54">
        <f t="shared" si="23"/>
        <v>0.6393602279</v>
      </c>
      <c r="AG1796" s="54">
        <f t="shared" si="24"/>
        <v>0.001184286882</v>
      </c>
      <c r="AH1796" s="54">
        <f t="shared" si="25"/>
        <v>0</v>
      </c>
      <c r="AI1796" s="54">
        <f t="shared" si="26"/>
        <v>0.4076752628</v>
      </c>
      <c r="AJ1796" s="54">
        <f t="shared" si="27"/>
        <v>0.00493392766</v>
      </c>
      <c r="AK1796" s="54">
        <f t="shared" si="28"/>
        <v>0.0982523</v>
      </c>
      <c r="AL1796" s="54">
        <f t="shared" si="29"/>
        <v>0.1196517794</v>
      </c>
      <c r="AM1796" s="54">
        <f t="shared" si="30"/>
        <v>2.520555582</v>
      </c>
      <c r="AN1796" s="54">
        <f t="shared" si="31"/>
        <v>-5.041111164</v>
      </c>
      <c r="AO1796" s="55">
        <f t="shared" si="32"/>
        <v>2.967965916</v>
      </c>
      <c r="AP1796" s="55">
        <f t="shared" si="33"/>
        <v>0.002975900422</v>
      </c>
      <c r="AQ1796" s="55">
        <f t="shared" si="34"/>
        <v>2.026949857</v>
      </c>
      <c r="AR1796" s="55">
        <f t="shared" si="35"/>
        <v>0.003754519004</v>
      </c>
      <c r="AS1796" s="55">
        <f t="shared" si="36"/>
        <v>0</v>
      </c>
      <c r="AT1796" s="55">
        <f t="shared" si="37"/>
        <v>1.93866606</v>
      </c>
      <c r="AU1796" s="55">
        <f t="shared" si="38"/>
        <v>0.0234628857</v>
      </c>
      <c r="AV1796" s="55">
        <f t="shared" si="39"/>
        <v>0.4672307022</v>
      </c>
      <c r="AW1796" s="55">
        <f t="shared" si="40"/>
        <v>0.5689941602</v>
      </c>
      <c r="AX1796" s="55">
        <f t="shared" si="41"/>
        <v>8</v>
      </c>
      <c r="AY1796" s="55">
        <f t="shared" si="42"/>
        <v>23.97258801</v>
      </c>
      <c r="AZ1796" s="54">
        <f t="shared" ref="AZ1796:BA1796" si="12614">AO1796*2</f>
        <v>5.935931831</v>
      </c>
      <c r="BA1796" s="54">
        <f t="shared" si="12614"/>
        <v>0.005951800844</v>
      </c>
      <c r="BB1796" s="54">
        <f t="shared" ref="BB1796:BD1796" si="12615">AQ1796*(3/2)</f>
        <v>3.040424786</v>
      </c>
      <c r="BC1796" s="54">
        <f t="shared" si="12615"/>
        <v>0.005631778506</v>
      </c>
      <c r="BD1796" s="54">
        <f t="shared" si="12615"/>
        <v>0</v>
      </c>
      <c r="BE1796" s="54">
        <f t="shared" ref="BE1796:BH1796" si="12616">AT1796</f>
        <v>1.93866606</v>
      </c>
      <c r="BF1796" s="54">
        <f t="shared" si="12616"/>
        <v>0.0234628857</v>
      </c>
      <c r="BG1796" s="54">
        <f t="shared" si="12616"/>
        <v>0.4672307022</v>
      </c>
      <c r="BH1796" s="54">
        <f t="shared" si="12616"/>
        <v>0.5689941602</v>
      </c>
      <c r="BI1796" s="54">
        <f t="shared" si="46"/>
        <v>11.986294</v>
      </c>
      <c r="BJ1796" s="54">
        <f t="shared" si="47"/>
        <v>-23.97258801</v>
      </c>
      <c r="BK1796" s="56">
        <f t="shared" ref="BK1796:BN1796" si="12617">AO1796</f>
        <v>2.967965916</v>
      </c>
      <c r="BL1796" s="56">
        <f t="shared" si="12617"/>
        <v>0.002975900422</v>
      </c>
      <c r="BM1796" s="56">
        <f t="shared" si="12617"/>
        <v>2.026949857</v>
      </c>
      <c r="BN1796" s="56">
        <f t="shared" si="12617"/>
        <v>0.003754519004</v>
      </c>
      <c r="BO1796" s="56">
        <f t="shared" si="49"/>
        <v>0.0274119915</v>
      </c>
      <c r="BP1796" s="56">
        <f t="shared" si="50"/>
        <v>1.911254068</v>
      </c>
      <c r="BQ1796" s="56">
        <f t="shared" ref="BQ1796:BS1796" si="12618">AU1796</f>
        <v>0.0234628857</v>
      </c>
      <c r="BR1796" s="56">
        <f t="shared" si="12618"/>
        <v>0.4672307022</v>
      </c>
      <c r="BS1796" s="56">
        <f t="shared" si="12618"/>
        <v>0.5689941602</v>
      </c>
      <c r="BT1796" s="56">
        <f t="shared" si="52"/>
        <v>8</v>
      </c>
      <c r="BU1796" s="50">
        <f t="shared" ref="BU1796:BX1796" si="12619">AZ1796</f>
        <v>5.935931831</v>
      </c>
      <c r="BV1796" s="50">
        <f t="shared" si="12619"/>
        <v>0.005951800844</v>
      </c>
      <c r="BW1796" s="50">
        <f t="shared" si="12619"/>
        <v>3.040424786</v>
      </c>
      <c r="BX1796" s="50">
        <f t="shared" si="12619"/>
        <v>0.005631778506</v>
      </c>
      <c r="BY1796" s="50">
        <f t="shared" si="54"/>
        <v>0.04111798726</v>
      </c>
      <c r="BZ1796" s="50">
        <f t="shared" si="55"/>
        <v>1.911254068</v>
      </c>
      <c r="CA1796" s="50">
        <f t="shared" ref="CA1796:CC1796" si="12620">BF1796</f>
        <v>0.0234628857</v>
      </c>
      <c r="CB1796" s="50">
        <f t="shared" si="12620"/>
        <v>0.4672307022</v>
      </c>
      <c r="CC1796" s="50">
        <f t="shared" si="12620"/>
        <v>0.5689941602</v>
      </c>
      <c r="CD1796" s="50">
        <f t="shared" si="57"/>
        <v>12</v>
      </c>
      <c r="CE1796" s="57">
        <f t="shared" si="58"/>
        <v>37.5</v>
      </c>
      <c r="CF1796" s="57">
        <f t="shared" si="59"/>
        <v>0.05</v>
      </c>
      <c r="CG1796" s="57">
        <f t="shared" si="60"/>
        <v>21.73</v>
      </c>
      <c r="CH1796" s="57">
        <f t="shared" si="61"/>
        <v>0.06</v>
      </c>
      <c r="CI1796" s="58">
        <f t="shared" si="62"/>
        <v>0.4602625609</v>
      </c>
      <c r="CJ1796" s="58">
        <f t="shared" si="63"/>
        <v>28.87585068</v>
      </c>
      <c r="CK1796" s="57">
        <f t="shared" si="64"/>
        <v>0.35</v>
      </c>
      <c r="CL1796" s="57">
        <f t="shared" si="65"/>
        <v>3.96</v>
      </c>
      <c r="CM1796" s="57">
        <f t="shared" si="66"/>
        <v>6.71</v>
      </c>
      <c r="CN1796" s="57">
        <f t="shared" si="67"/>
        <v>99.69611324</v>
      </c>
      <c r="CO1796" s="59">
        <f t="shared" si="68"/>
        <v>0.1572668639</v>
      </c>
      <c r="CP1796" s="59">
        <f t="shared" si="69"/>
        <v>0.6433158865</v>
      </c>
      <c r="CQ1796" s="59">
        <f t="shared" si="70"/>
        <v>0.007897457156</v>
      </c>
      <c r="CR1796" s="59">
        <f t="shared" si="71"/>
        <v>0.1915197925</v>
      </c>
      <c r="CS1796" s="60">
        <f t="shared" si="72"/>
        <v>15.72668639</v>
      </c>
      <c r="CT1796" s="60">
        <f t="shared" si="73"/>
        <v>19.15197925</v>
      </c>
      <c r="CU1796" s="60">
        <f t="shared" si="74"/>
        <v>65.12133436</v>
      </c>
      <c r="CV1796" s="61">
        <f t="shared" si="75"/>
        <v>0.2701532244</v>
      </c>
      <c r="CW1796" s="61">
        <f t="shared" si="76"/>
        <v>0.1361931041</v>
      </c>
      <c r="CX1796" s="62"/>
    </row>
    <row r="1797" ht="15.75" customHeight="1">
      <c r="A1797" s="17" t="s">
        <v>53</v>
      </c>
      <c r="B1797" s="87" t="s">
        <v>1856</v>
      </c>
      <c r="C1797" s="88" t="s">
        <v>1857</v>
      </c>
      <c r="D1797" s="89"/>
      <c r="E1797" s="89" t="s">
        <v>1858</v>
      </c>
      <c r="F1797" s="90">
        <v>33.0</v>
      </c>
      <c r="G1797" s="89" t="s">
        <v>1891</v>
      </c>
      <c r="H1797" s="91">
        <v>37.05</v>
      </c>
      <c r="I1797" s="92">
        <v>3.24</v>
      </c>
      <c r="J1797" s="92">
        <v>21.61</v>
      </c>
      <c r="K1797" s="92">
        <v>2.22</v>
      </c>
      <c r="L1797" s="92">
        <v>0.07</v>
      </c>
      <c r="M1797" s="92">
        <v>0.0</v>
      </c>
      <c r="N1797" s="92">
        <v>17.22</v>
      </c>
      <c r="O1797" s="92">
        <v>19.05</v>
      </c>
      <c r="P1797" s="92"/>
      <c r="Q1797" s="50">
        <f t="shared" si="8"/>
        <v>100.46</v>
      </c>
      <c r="R1797" s="51">
        <f t="shared" si="9"/>
        <v>12</v>
      </c>
      <c r="S1797" s="52">
        <f t="shared" si="10"/>
        <v>0.6166336298</v>
      </c>
      <c r="T1797" s="52">
        <f t="shared" si="11"/>
        <v>0.000876108277</v>
      </c>
      <c r="U1797" s="52">
        <f t="shared" si="12"/>
        <v>0.4238863177</v>
      </c>
      <c r="V1797" s="52">
        <f t="shared" si="13"/>
        <v>0</v>
      </c>
      <c r="W1797" s="52">
        <f t="shared" si="14"/>
        <v>0</v>
      </c>
      <c r="X1797" s="52">
        <f t="shared" si="15"/>
        <v>0.2651489845</v>
      </c>
      <c r="Y1797" s="52">
        <f t="shared" si="16"/>
        <v>0.2427492409</v>
      </c>
      <c r="Z1797" s="52">
        <f t="shared" si="17"/>
        <v>0.08038824545</v>
      </c>
      <c r="AA1797" s="52">
        <f t="shared" si="18"/>
        <v>0.03958672882</v>
      </c>
      <c r="AB1797" s="52">
        <f t="shared" si="19"/>
        <v>1.669269255</v>
      </c>
      <c r="AC1797" s="53">
        <f t="shared" si="20"/>
        <v>4.997444304</v>
      </c>
      <c r="AD1797" s="54">
        <f t="shared" si="21"/>
        <v>1.23326726</v>
      </c>
      <c r="AE1797" s="54">
        <f t="shared" si="22"/>
        <v>0.001752216554</v>
      </c>
      <c r="AF1797" s="54">
        <f t="shared" si="23"/>
        <v>0.6358294765</v>
      </c>
      <c r="AG1797" s="54">
        <f t="shared" si="24"/>
        <v>0</v>
      </c>
      <c r="AH1797" s="54">
        <f t="shared" si="25"/>
        <v>0</v>
      </c>
      <c r="AI1797" s="54">
        <f t="shared" si="26"/>
        <v>0.2651489845</v>
      </c>
      <c r="AJ1797" s="54">
        <f t="shared" si="27"/>
        <v>0.2427492409</v>
      </c>
      <c r="AK1797" s="54">
        <f t="shared" si="28"/>
        <v>0.08038824545</v>
      </c>
      <c r="AL1797" s="54">
        <f t="shared" si="29"/>
        <v>0.03958672882</v>
      </c>
      <c r="AM1797" s="54">
        <f t="shared" si="30"/>
        <v>2.498722152</v>
      </c>
      <c r="AN1797" s="54">
        <f t="shared" si="31"/>
        <v>-4.997444304</v>
      </c>
      <c r="AO1797" s="55">
        <f t="shared" si="32"/>
        <v>2.955226679</v>
      </c>
      <c r="AP1797" s="55">
        <f t="shared" si="33"/>
        <v>0.004198763137</v>
      </c>
      <c r="AQ1797" s="55">
        <f t="shared" si="34"/>
        <v>2.031482057</v>
      </c>
      <c r="AR1797" s="55">
        <f t="shared" si="35"/>
        <v>0</v>
      </c>
      <c r="AS1797" s="55">
        <f t="shared" si="36"/>
        <v>0</v>
      </c>
      <c r="AT1797" s="55">
        <f t="shared" si="37"/>
        <v>1.270730812</v>
      </c>
      <c r="AU1797" s="55">
        <f t="shared" si="38"/>
        <v>1.163379677</v>
      </c>
      <c r="AV1797" s="55">
        <f t="shared" si="39"/>
        <v>0.3852619711</v>
      </c>
      <c r="AW1797" s="55">
        <f t="shared" si="40"/>
        <v>0.1897200404</v>
      </c>
      <c r="AX1797" s="55">
        <f t="shared" si="41"/>
        <v>8</v>
      </c>
      <c r="AY1797" s="55">
        <f t="shared" si="42"/>
        <v>23.95033294</v>
      </c>
      <c r="AZ1797" s="54">
        <f t="shared" ref="AZ1797:BA1797" si="12621">AO1797*2</f>
        <v>5.910453358</v>
      </c>
      <c r="BA1797" s="54">
        <f t="shared" si="12621"/>
        <v>0.008397526275</v>
      </c>
      <c r="BB1797" s="54">
        <f t="shared" ref="BB1797:BD1797" si="12622">AQ1797*(3/2)</f>
        <v>3.047223086</v>
      </c>
      <c r="BC1797" s="54">
        <f t="shared" si="12622"/>
        <v>0</v>
      </c>
      <c r="BD1797" s="54">
        <f t="shared" si="12622"/>
        <v>0</v>
      </c>
      <c r="BE1797" s="54">
        <f t="shared" ref="BE1797:BH1797" si="12623">AT1797</f>
        <v>1.270730812</v>
      </c>
      <c r="BF1797" s="54">
        <f t="shared" si="12623"/>
        <v>1.163379677</v>
      </c>
      <c r="BG1797" s="54">
        <f t="shared" si="12623"/>
        <v>0.3852619711</v>
      </c>
      <c r="BH1797" s="54">
        <f t="shared" si="12623"/>
        <v>0.1897200404</v>
      </c>
      <c r="BI1797" s="54">
        <f t="shared" si="46"/>
        <v>11.97516647</v>
      </c>
      <c r="BJ1797" s="54">
        <f t="shared" si="47"/>
        <v>-23.95033294</v>
      </c>
      <c r="BK1797" s="56">
        <f t="shared" ref="BK1797:BN1797" si="12624">AO1797</f>
        <v>2.955226679</v>
      </c>
      <c r="BL1797" s="56">
        <f t="shared" si="12624"/>
        <v>0.004198763137</v>
      </c>
      <c r="BM1797" s="56">
        <f t="shared" si="12624"/>
        <v>2.031482057</v>
      </c>
      <c r="BN1797" s="56">
        <f t="shared" si="12624"/>
        <v>0</v>
      </c>
      <c r="BO1797" s="56">
        <f t="shared" si="49"/>
        <v>0.04966705803</v>
      </c>
      <c r="BP1797" s="56">
        <f t="shared" si="50"/>
        <v>1.221063754</v>
      </c>
      <c r="BQ1797" s="56">
        <f t="shared" ref="BQ1797:BS1797" si="12625">AU1797</f>
        <v>1.163379677</v>
      </c>
      <c r="BR1797" s="56">
        <f t="shared" si="12625"/>
        <v>0.3852619711</v>
      </c>
      <c r="BS1797" s="56">
        <f t="shared" si="12625"/>
        <v>0.1897200404</v>
      </c>
      <c r="BT1797" s="56">
        <f t="shared" si="52"/>
        <v>8</v>
      </c>
      <c r="BU1797" s="50">
        <f t="shared" ref="BU1797:BX1797" si="12626">AZ1797</f>
        <v>5.910453358</v>
      </c>
      <c r="BV1797" s="50">
        <f t="shared" si="12626"/>
        <v>0.008397526275</v>
      </c>
      <c r="BW1797" s="50">
        <f t="shared" si="12626"/>
        <v>3.047223086</v>
      </c>
      <c r="BX1797" s="50">
        <f t="shared" si="12626"/>
        <v>0</v>
      </c>
      <c r="BY1797" s="50">
        <f t="shared" si="54"/>
        <v>0.07450058705</v>
      </c>
      <c r="BZ1797" s="50">
        <f t="shared" si="55"/>
        <v>1.221063754</v>
      </c>
      <c r="CA1797" s="50">
        <f t="shared" ref="CA1797:CC1797" si="12627">BF1797</f>
        <v>1.163379677</v>
      </c>
      <c r="CB1797" s="50">
        <f t="shared" si="12627"/>
        <v>0.3852619711</v>
      </c>
      <c r="CC1797" s="50">
        <f t="shared" si="12627"/>
        <v>0.1897200404</v>
      </c>
      <c r="CD1797" s="50">
        <f t="shared" si="57"/>
        <v>12</v>
      </c>
      <c r="CE1797" s="57">
        <f t="shared" si="58"/>
        <v>37.05</v>
      </c>
      <c r="CF1797" s="57">
        <f t="shared" si="59"/>
        <v>0.07</v>
      </c>
      <c r="CG1797" s="57">
        <f t="shared" si="60"/>
        <v>21.61</v>
      </c>
      <c r="CH1797" s="57">
        <f t="shared" si="61"/>
        <v>0</v>
      </c>
      <c r="CI1797" s="58">
        <f t="shared" si="62"/>
        <v>0.827481993</v>
      </c>
      <c r="CJ1797" s="58">
        <f t="shared" si="63"/>
        <v>18.30542259</v>
      </c>
      <c r="CK1797" s="57">
        <f t="shared" si="64"/>
        <v>17.22</v>
      </c>
      <c r="CL1797" s="57">
        <f t="shared" si="65"/>
        <v>3.24</v>
      </c>
      <c r="CM1797" s="57">
        <f t="shared" si="66"/>
        <v>2.22</v>
      </c>
      <c r="CN1797" s="57">
        <f t="shared" si="67"/>
        <v>100.5429046</v>
      </c>
      <c r="CO1797" s="59">
        <f t="shared" si="68"/>
        <v>0.1301813405</v>
      </c>
      <c r="CP1797" s="59">
        <f t="shared" si="69"/>
        <v>0.4126016275</v>
      </c>
      <c r="CQ1797" s="59">
        <f t="shared" si="70"/>
        <v>0.3931099802</v>
      </c>
      <c r="CR1797" s="59">
        <f t="shared" si="71"/>
        <v>0.06410705189</v>
      </c>
      <c r="CS1797" s="60">
        <f t="shared" si="72"/>
        <v>13.01813405</v>
      </c>
      <c r="CT1797" s="60">
        <f t="shared" si="73"/>
        <v>6.410705189</v>
      </c>
      <c r="CU1797" s="60">
        <f t="shared" si="74"/>
        <v>80.57116076</v>
      </c>
      <c r="CV1797" s="61">
        <f t="shared" si="75"/>
        <v>0.1291977221</v>
      </c>
      <c r="CW1797" s="61">
        <f t="shared" si="76"/>
        <v>0.1127370409</v>
      </c>
      <c r="CX1797" s="62"/>
    </row>
    <row r="1798" ht="15.75" customHeight="1">
      <c r="A1798" s="17" t="s">
        <v>53</v>
      </c>
      <c r="B1798" s="87" t="s">
        <v>1856</v>
      </c>
      <c r="C1798" s="88" t="s">
        <v>1857</v>
      </c>
      <c r="D1798" s="89"/>
      <c r="E1798" s="89" t="s">
        <v>1858</v>
      </c>
      <c r="F1798" s="90">
        <v>34.0</v>
      </c>
      <c r="G1798" s="89" t="s">
        <v>1892</v>
      </c>
      <c r="H1798" s="91">
        <v>37.38</v>
      </c>
      <c r="I1798" s="92">
        <v>4.84</v>
      </c>
      <c r="J1798" s="92">
        <v>21.95</v>
      </c>
      <c r="K1798" s="92">
        <v>5.66</v>
      </c>
      <c r="L1798" s="92">
        <v>0.02</v>
      </c>
      <c r="M1798" s="92">
        <v>0.02</v>
      </c>
      <c r="N1798" s="92">
        <v>2.89</v>
      </c>
      <c r="O1798" s="92">
        <v>26.83</v>
      </c>
      <c r="P1798" s="92"/>
      <c r="Q1798" s="50">
        <f t="shared" si="8"/>
        <v>99.59</v>
      </c>
      <c r="R1798" s="51">
        <f t="shared" si="9"/>
        <v>12</v>
      </c>
      <c r="S1798" s="52">
        <f t="shared" si="10"/>
        <v>0.6221259131</v>
      </c>
      <c r="T1798" s="52">
        <f t="shared" si="11"/>
        <v>0.0002503166506</v>
      </c>
      <c r="U1798" s="52">
        <f t="shared" si="12"/>
        <v>0.4305555147</v>
      </c>
      <c r="V1798" s="52">
        <f t="shared" si="13"/>
        <v>0.0002631748626</v>
      </c>
      <c r="W1798" s="52">
        <f t="shared" si="14"/>
        <v>0</v>
      </c>
      <c r="X1798" s="52">
        <f t="shared" si="15"/>
        <v>0.3734355514</v>
      </c>
      <c r="Y1798" s="52">
        <f t="shared" si="16"/>
        <v>0.04074014554</v>
      </c>
      <c r="Z1798" s="52">
        <f t="shared" si="17"/>
        <v>0.1200861444</v>
      </c>
      <c r="AA1798" s="52">
        <f t="shared" si="18"/>
        <v>0.1009283266</v>
      </c>
      <c r="AB1798" s="52">
        <f t="shared" si="19"/>
        <v>1.688385087</v>
      </c>
      <c r="AC1798" s="53">
        <f t="shared" si="20"/>
        <v>5.052341324</v>
      </c>
      <c r="AD1798" s="54">
        <f t="shared" si="21"/>
        <v>1.244251826</v>
      </c>
      <c r="AE1798" s="54">
        <f t="shared" si="22"/>
        <v>0.0005006333011</v>
      </c>
      <c r="AF1798" s="54">
        <f t="shared" si="23"/>
        <v>0.645833272</v>
      </c>
      <c r="AG1798" s="54">
        <f t="shared" si="24"/>
        <v>0.0003947622939</v>
      </c>
      <c r="AH1798" s="54">
        <f t="shared" si="25"/>
        <v>0</v>
      </c>
      <c r="AI1798" s="54">
        <f t="shared" si="26"/>
        <v>0.3734355514</v>
      </c>
      <c r="AJ1798" s="54">
        <f t="shared" si="27"/>
        <v>0.04074014554</v>
      </c>
      <c r="AK1798" s="54">
        <f t="shared" si="28"/>
        <v>0.1200861444</v>
      </c>
      <c r="AL1798" s="54">
        <f t="shared" si="29"/>
        <v>0.1009283266</v>
      </c>
      <c r="AM1798" s="54">
        <f t="shared" si="30"/>
        <v>2.526170662</v>
      </c>
      <c r="AN1798" s="54">
        <f t="shared" si="31"/>
        <v>-5.052341324</v>
      </c>
      <c r="AO1798" s="55">
        <f t="shared" si="32"/>
        <v>2.947791557</v>
      </c>
      <c r="AP1798" s="55">
        <f t="shared" si="33"/>
        <v>0.001186064257</v>
      </c>
      <c r="AQ1798" s="55">
        <f t="shared" si="34"/>
        <v>2.040082054</v>
      </c>
      <c r="AR1798" s="55">
        <f t="shared" si="35"/>
        <v>0.001246989752</v>
      </c>
      <c r="AS1798" s="55">
        <f t="shared" si="36"/>
        <v>0</v>
      </c>
      <c r="AT1798" s="55">
        <f t="shared" si="37"/>
        <v>1.769433072</v>
      </c>
      <c r="AU1798" s="55">
        <f t="shared" si="38"/>
        <v>0.1930372204</v>
      </c>
      <c r="AV1798" s="55">
        <f t="shared" si="39"/>
        <v>0.5689988396</v>
      </c>
      <c r="AW1798" s="55">
        <f t="shared" si="40"/>
        <v>0.4782242031</v>
      </c>
      <c r="AX1798" s="55">
        <f t="shared" si="41"/>
        <v>8</v>
      </c>
      <c r="AY1798" s="55">
        <f t="shared" si="42"/>
        <v>23.93928429</v>
      </c>
      <c r="AZ1798" s="54">
        <f t="shared" ref="AZ1798:BA1798" si="12628">AO1798*2</f>
        <v>5.895583113</v>
      </c>
      <c r="BA1798" s="54">
        <f t="shared" si="12628"/>
        <v>0.002372128514</v>
      </c>
      <c r="BB1798" s="54">
        <f t="shared" ref="BB1798:BD1798" si="12629">AQ1798*(3/2)</f>
        <v>3.060123082</v>
      </c>
      <c r="BC1798" s="54">
        <f t="shared" si="12629"/>
        <v>0.001870484627</v>
      </c>
      <c r="BD1798" s="54">
        <f t="shared" si="12629"/>
        <v>0</v>
      </c>
      <c r="BE1798" s="54">
        <f t="shared" ref="BE1798:BH1798" si="12630">AT1798</f>
        <v>1.769433072</v>
      </c>
      <c r="BF1798" s="54">
        <f t="shared" si="12630"/>
        <v>0.1930372204</v>
      </c>
      <c r="BG1798" s="54">
        <f t="shared" si="12630"/>
        <v>0.5689988396</v>
      </c>
      <c r="BH1798" s="54">
        <f t="shared" si="12630"/>
        <v>0.4782242031</v>
      </c>
      <c r="BI1798" s="54">
        <f t="shared" si="46"/>
        <v>11.96964214</v>
      </c>
      <c r="BJ1798" s="54">
        <f t="shared" si="47"/>
        <v>-23.93928429</v>
      </c>
      <c r="BK1798" s="56">
        <f t="shared" ref="BK1798:BN1798" si="12631">AO1798</f>
        <v>2.947791557</v>
      </c>
      <c r="BL1798" s="56">
        <f t="shared" si="12631"/>
        <v>0.001186064257</v>
      </c>
      <c r="BM1798" s="56">
        <f t="shared" si="12631"/>
        <v>2.040082054</v>
      </c>
      <c r="BN1798" s="56">
        <f t="shared" si="12631"/>
        <v>0.001246989752</v>
      </c>
      <c r="BO1798" s="56">
        <f t="shared" si="49"/>
        <v>0.06071571398</v>
      </c>
      <c r="BP1798" s="56">
        <f t="shared" si="50"/>
        <v>1.708717358</v>
      </c>
      <c r="BQ1798" s="56">
        <f t="shared" ref="BQ1798:BS1798" si="12632">AU1798</f>
        <v>0.1930372204</v>
      </c>
      <c r="BR1798" s="56">
        <f t="shared" si="12632"/>
        <v>0.5689988396</v>
      </c>
      <c r="BS1798" s="56">
        <f t="shared" si="12632"/>
        <v>0.4782242031</v>
      </c>
      <c r="BT1798" s="56">
        <f t="shared" si="52"/>
        <v>8</v>
      </c>
      <c r="BU1798" s="50">
        <f t="shared" ref="BU1798:BX1798" si="12633">AZ1798</f>
        <v>5.895583113</v>
      </c>
      <c r="BV1798" s="50">
        <f t="shared" si="12633"/>
        <v>0.002372128514</v>
      </c>
      <c r="BW1798" s="50">
        <f t="shared" si="12633"/>
        <v>3.060123082</v>
      </c>
      <c r="BX1798" s="50">
        <f t="shared" si="12633"/>
        <v>0.001870484627</v>
      </c>
      <c r="BY1798" s="50">
        <f t="shared" si="54"/>
        <v>0.09107357097</v>
      </c>
      <c r="BZ1798" s="50">
        <f t="shared" si="55"/>
        <v>1.708717358</v>
      </c>
      <c r="CA1798" s="50">
        <f t="shared" ref="CA1798:CC1798" si="12634">BF1798</f>
        <v>0.1930372204</v>
      </c>
      <c r="CB1798" s="50">
        <f t="shared" si="12634"/>
        <v>0.5689988396</v>
      </c>
      <c r="CC1798" s="50">
        <f t="shared" si="12634"/>
        <v>0.4782242031</v>
      </c>
      <c r="CD1798" s="50">
        <f t="shared" si="57"/>
        <v>12</v>
      </c>
      <c r="CE1798" s="57">
        <f t="shared" si="58"/>
        <v>37.38</v>
      </c>
      <c r="CF1798" s="57">
        <f t="shared" si="59"/>
        <v>0.02</v>
      </c>
      <c r="CG1798" s="57">
        <f t="shared" si="60"/>
        <v>21.95</v>
      </c>
      <c r="CH1798" s="57">
        <f t="shared" si="61"/>
        <v>0.02</v>
      </c>
      <c r="CI1798" s="58">
        <f t="shared" si="62"/>
        <v>1.023142995</v>
      </c>
      <c r="CJ1798" s="58">
        <f t="shared" si="63"/>
        <v>25.90936467</v>
      </c>
      <c r="CK1798" s="57">
        <f t="shared" si="64"/>
        <v>2.89</v>
      </c>
      <c r="CL1798" s="57">
        <f t="shared" si="65"/>
        <v>4.84</v>
      </c>
      <c r="CM1798" s="57">
        <f t="shared" si="66"/>
        <v>5.66</v>
      </c>
      <c r="CN1798" s="57">
        <f t="shared" si="67"/>
        <v>99.69250766</v>
      </c>
      <c r="CO1798" s="59">
        <f t="shared" si="68"/>
        <v>0.1929478324</v>
      </c>
      <c r="CP1798" s="59">
        <f t="shared" si="69"/>
        <v>0.5794270345</v>
      </c>
      <c r="CQ1798" s="59">
        <f t="shared" si="70"/>
        <v>0.065459032</v>
      </c>
      <c r="CR1798" s="59">
        <f t="shared" si="71"/>
        <v>0.1621661011</v>
      </c>
      <c r="CS1798" s="60">
        <f t="shared" si="72"/>
        <v>19.29478324</v>
      </c>
      <c r="CT1798" s="60">
        <f t="shared" si="73"/>
        <v>16.21661011</v>
      </c>
      <c r="CU1798" s="60">
        <f t="shared" si="74"/>
        <v>64.48860665</v>
      </c>
      <c r="CV1798" s="61">
        <f t="shared" si="75"/>
        <v>0.2586400173</v>
      </c>
      <c r="CW1798" s="61">
        <f t="shared" si="76"/>
        <v>0.1670928228</v>
      </c>
      <c r="CX1798" s="62"/>
    </row>
    <row r="1799" ht="15.75" customHeight="1">
      <c r="A1799" s="17" t="s">
        <v>53</v>
      </c>
      <c r="B1799" s="87" t="s">
        <v>1856</v>
      </c>
      <c r="C1799" s="88" t="s">
        <v>1857</v>
      </c>
      <c r="D1799" s="89"/>
      <c r="E1799" s="89" t="s">
        <v>1858</v>
      </c>
      <c r="F1799" s="90">
        <v>35.0</v>
      </c>
      <c r="G1799" s="89" t="s">
        <v>1893</v>
      </c>
      <c r="H1799" s="91">
        <v>37.07</v>
      </c>
      <c r="I1799" s="92">
        <v>2.74</v>
      </c>
      <c r="J1799" s="92">
        <v>21.0</v>
      </c>
      <c r="K1799" s="92">
        <v>5.37</v>
      </c>
      <c r="L1799" s="92">
        <v>0.01</v>
      </c>
      <c r="M1799" s="92">
        <v>0.06</v>
      </c>
      <c r="N1799" s="92">
        <v>0.78</v>
      </c>
      <c r="O1799" s="92">
        <v>32.53</v>
      </c>
      <c r="P1799" s="92"/>
      <c r="Q1799" s="50">
        <f t="shared" si="8"/>
        <v>99.56</v>
      </c>
      <c r="R1799" s="51">
        <f t="shared" si="9"/>
        <v>12</v>
      </c>
      <c r="S1799" s="52">
        <f t="shared" si="10"/>
        <v>0.6169664954</v>
      </c>
      <c r="T1799" s="52">
        <f t="shared" si="11"/>
        <v>0.0001251583253</v>
      </c>
      <c r="U1799" s="52">
        <f t="shared" si="12"/>
        <v>0.4119209936</v>
      </c>
      <c r="V1799" s="52">
        <f t="shared" si="13"/>
        <v>0.0007895245878</v>
      </c>
      <c r="W1799" s="52">
        <f t="shared" si="14"/>
        <v>0</v>
      </c>
      <c r="X1799" s="52">
        <f t="shared" si="15"/>
        <v>0.452771468</v>
      </c>
      <c r="Y1799" s="52">
        <f t="shared" si="16"/>
        <v>0.01099561021</v>
      </c>
      <c r="Z1799" s="52">
        <f t="shared" si="17"/>
        <v>0.06798265202</v>
      </c>
      <c r="AA1799" s="52">
        <f t="shared" si="18"/>
        <v>0.09575708727</v>
      </c>
      <c r="AB1799" s="52">
        <f t="shared" si="19"/>
        <v>1.657308989</v>
      </c>
      <c r="AC1799" s="53">
        <f t="shared" si="20"/>
        <v>4.961511804</v>
      </c>
      <c r="AD1799" s="54">
        <f t="shared" si="21"/>
        <v>1.233932991</v>
      </c>
      <c r="AE1799" s="54">
        <f t="shared" si="22"/>
        <v>0.0002503166506</v>
      </c>
      <c r="AF1799" s="54">
        <f t="shared" si="23"/>
        <v>0.6178814903</v>
      </c>
      <c r="AG1799" s="54">
        <f t="shared" si="24"/>
        <v>0.001184286882</v>
      </c>
      <c r="AH1799" s="54">
        <f t="shared" si="25"/>
        <v>0</v>
      </c>
      <c r="AI1799" s="54">
        <f t="shared" si="26"/>
        <v>0.452771468</v>
      </c>
      <c r="AJ1799" s="54">
        <f t="shared" si="27"/>
        <v>0.01099561021</v>
      </c>
      <c r="AK1799" s="54">
        <f t="shared" si="28"/>
        <v>0.06798265202</v>
      </c>
      <c r="AL1799" s="54">
        <f t="shared" si="29"/>
        <v>0.09575708727</v>
      </c>
      <c r="AM1799" s="54">
        <f t="shared" si="30"/>
        <v>2.480755902</v>
      </c>
      <c r="AN1799" s="54">
        <f t="shared" si="31"/>
        <v>-4.961511804</v>
      </c>
      <c r="AO1799" s="55">
        <f t="shared" si="32"/>
        <v>2.978160376</v>
      </c>
      <c r="AP1799" s="55">
        <f t="shared" si="33"/>
        <v>0.0006041520372</v>
      </c>
      <c r="AQ1799" s="55">
        <f t="shared" si="34"/>
        <v>1.988384767</v>
      </c>
      <c r="AR1799" s="55">
        <f t="shared" si="35"/>
        <v>0.003811115937</v>
      </c>
      <c r="AS1799" s="55">
        <f t="shared" si="36"/>
        <v>0</v>
      </c>
      <c r="AT1799" s="55">
        <f t="shared" si="37"/>
        <v>2.185574185</v>
      </c>
      <c r="AU1799" s="55">
        <f t="shared" si="38"/>
        <v>0.05307693513</v>
      </c>
      <c r="AV1799" s="55">
        <f t="shared" si="39"/>
        <v>0.3281592145</v>
      </c>
      <c r="AW1799" s="55">
        <f t="shared" si="40"/>
        <v>0.4622292542</v>
      </c>
      <c r="AX1799" s="55">
        <f t="shared" si="41"/>
        <v>8</v>
      </c>
      <c r="AY1799" s="55">
        <f t="shared" si="42"/>
        <v>23.94972494</v>
      </c>
      <c r="AZ1799" s="54">
        <f t="shared" ref="AZ1799:BA1799" si="12635">AO1799*2</f>
        <v>5.956320752</v>
      </c>
      <c r="BA1799" s="54">
        <f t="shared" si="12635"/>
        <v>0.001208304074</v>
      </c>
      <c r="BB1799" s="54">
        <f t="shared" ref="BB1799:BD1799" si="12636">AQ1799*(3/2)</f>
        <v>2.98257715</v>
      </c>
      <c r="BC1799" s="54">
        <f t="shared" si="12636"/>
        <v>0.005716673906</v>
      </c>
      <c r="BD1799" s="54">
        <f t="shared" si="12636"/>
        <v>0</v>
      </c>
      <c r="BE1799" s="54">
        <f t="shared" ref="BE1799:BH1799" si="12637">AT1799</f>
        <v>2.185574185</v>
      </c>
      <c r="BF1799" s="54">
        <f t="shared" si="12637"/>
        <v>0.05307693513</v>
      </c>
      <c r="BG1799" s="54">
        <f t="shared" si="12637"/>
        <v>0.3281592145</v>
      </c>
      <c r="BH1799" s="54">
        <f t="shared" si="12637"/>
        <v>0.4622292542</v>
      </c>
      <c r="BI1799" s="54">
        <f t="shared" si="46"/>
        <v>11.97486247</v>
      </c>
      <c r="BJ1799" s="54">
        <f t="shared" si="47"/>
        <v>-23.94972494</v>
      </c>
      <c r="BK1799" s="56">
        <f t="shared" ref="BK1799:BN1799" si="12638">AO1799</f>
        <v>2.978160376</v>
      </c>
      <c r="BL1799" s="56">
        <f t="shared" si="12638"/>
        <v>0.0006041520372</v>
      </c>
      <c r="BM1799" s="56">
        <f t="shared" si="12638"/>
        <v>1.988384767</v>
      </c>
      <c r="BN1799" s="56">
        <f t="shared" si="12638"/>
        <v>0.003811115937</v>
      </c>
      <c r="BO1799" s="56">
        <f t="shared" si="49"/>
        <v>0.05027506088</v>
      </c>
      <c r="BP1799" s="56">
        <f t="shared" si="50"/>
        <v>2.135299124</v>
      </c>
      <c r="BQ1799" s="56">
        <f t="shared" ref="BQ1799:BS1799" si="12639">AU1799</f>
        <v>0.05307693513</v>
      </c>
      <c r="BR1799" s="56">
        <f t="shared" si="12639"/>
        <v>0.3281592145</v>
      </c>
      <c r="BS1799" s="56">
        <f t="shared" si="12639"/>
        <v>0.4622292542</v>
      </c>
      <c r="BT1799" s="56">
        <f t="shared" si="52"/>
        <v>8</v>
      </c>
      <c r="BU1799" s="50">
        <f t="shared" ref="BU1799:BX1799" si="12640">AZ1799</f>
        <v>5.956320752</v>
      </c>
      <c r="BV1799" s="50">
        <f t="shared" si="12640"/>
        <v>0.001208304074</v>
      </c>
      <c r="BW1799" s="50">
        <f t="shared" si="12640"/>
        <v>2.98257715</v>
      </c>
      <c r="BX1799" s="50">
        <f t="shared" si="12640"/>
        <v>0.005716673906</v>
      </c>
      <c r="BY1799" s="50">
        <f t="shared" si="54"/>
        <v>0.07541259132</v>
      </c>
      <c r="BZ1799" s="50">
        <f t="shared" si="55"/>
        <v>2.135299124</v>
      </c>
      <c r="CA1799" s="50">
        <f t="shared" ref="CA1799:CC1799" si="12641">BF1799</f>
        <v>0.05307693513</v>
      </c>
      <c r="CB1799" s="50">
        <f t="shared" si="12641"/>
        <v>0.3281592145</v>
      </c>
      <c r="CC1799" s="50">
        <f t="shared" si="12641"/>
        <v>0.4622292542</v>
      </c>
      <c r="CD1799" s="50">
        <f t="shared" si="57"/>
        <v>12</v>
      </c>
      <c r="CE1799" s="57">
        <f t="shared" si="58"/>
        <v>37.07</v>
      </c>
      <c r="CF1799" s="57">
        <f t="shared" si="59"/>
        <v>0.01</v>
      </c>
      <c r="CG1799" s="57">
        <f t="shared" si="60"/>
        <v>21</v>
      </c>
      <c r="CH1799" s="57">
        <f t="shared" si="61"/>
        <v>0.06</v>
      </c>
      <c r="CI1799" s="58">
        <f t="shared" si="62"/>
        <v>0.8316102097</v>
      </c>
      <c r="CJ1799" s="58">
        <f t="shared" si="63"/>
        <v>31.78170798</v>
      </c>
      <c r="CK1799" s="57">
        <f t="shared" si="64"/>
        <v>0.78</v>
      </c>
      <c r="CL1799" s="57">
        <f t="shared" si="65"/>
        <v>2.74</v>
      </c>
      <c r="CM1799" s="57">
        <f t="shared" si="66"/>
        <v>5.37</v>
      </c>
      <c r="CN1799" s="57">
        <f t="shared" si="67"/>
        <v>99.64331819</v>
      </c>
      <c r="CO1799" s="59">
        <f t="shared" si="68"/>
        <v>0.1101662154</v>
      </c>
      <c r="CP1799" s="59">
        <f t="shared" si="69"/>
        <v>0.7168405237</v>
      </c>
      <c r="CQ1799" s="59">
        <f t="shared" si="70"/>
        <v>0.01781843936</v>
      </c>
      <c r="CR1799" s="59">
        <f t="shared" si="71"/>
        <v>0.1551748216</v>
      </c>
      <c r="CS1799" s="60">
        <f t="shared" si="72"/>
        <v>11.01662154</v>
      </c>
      <c r="CT1799" s="60">
        <f t="shared" si="73"/>
        <v>15.51748216</v>
      </c>
      <c r="CU1799" s="60">
        <f t="shared" si="74"/>
        <v>73.46589631</v>
      </c>
      <c r="CV1799" s="61">
        <f t="shared" si="75"/>
        <v>0.2102579293</v>
      </c>
      <c r="CW1799" s="61">
        <f t="shared" si="76"/>
        <v>0.0954039425</v>
      </c>
      <c r="CX1799" s="62"/>
    </row>
    <row r="1800" ht="15.75" customHeight="1">
      <c r="A1800" s="17" t="s">
        <v>53</v>
      </c>
      <c r="B1800" s="87" t="s">
        <v>1856</v>
      </c>
      <c r="C1800" s="88" t="s">
        <v>1857</v>
      </c>
      <c r="D1800" s="89"/>
      <c r="E1800" s="89" t="s">
        <v>1858</v>
      </c>
      <c r="F1800" s="90">
        <v>36.0</v>
      </c>
      <c r="G1800" s="89" t="s">
        <v>1894</v>
      </c>
      <c r="H1800" s="91">
        <v>37.21</v>
      </c>
      <c r="I1800" s="92">
        <v>4.96</v>
      </c>
      <c r="J1800" s="92">
        <v>21.81</v>
      </c>
      <c r="K1800" s="92">
        <v>2.11</v>
      </c>
      <c r="L1800" s="92">
        <v>0.0</v>
      </c>
      <c r="M1800" s="92">
        <v>0.01</v>
      </c>
      <c r="N1800" s="92">
        <v>3.21</v>
      </c>
      <c r="O1800" s="92">
        <v>30.32</v>
      </c>
      <c r="P1800" s="92"/>
      <c r="Q1800" s="50">
        <f t="shared" si="8"/>
        <v>99.63</v>
      </c>
      <c r="R1800" s="51">
        <f t="shared" si="9"/>
        <v>12</v>
      </c>
      <c r="S1800" s="52">
        <f t="shared" si="10"/>
        <v>0.619296555</v>
      </c>
      <c r="T1800" s="52">
        <f t="shared" si="11"/>
        <v>0</v>
      </c>
      <c r="U1800" s="52">
        <f t="shared" si="12"/>
        <v>0.4278093747</v>
      </c>
      <c r="V1800" s="52">
        <f t="shared" si="13"/>
        <v>0.0001315874313</v>
      </c>
      <c r="W1800" s="52">
        <f t="shared" si="14"/>
        <v>0</v>
      </c>
      <c r="X1800" s="52">
        <f t="shared" si="15"/>
        <v>0.4220114021</v>
      </c>
      <c r="Y1800" s="52">
        <f t="shared" si="16"/>
        <v>0.04525116511</v>
      </c>
      <c r="Z1800" s="52">
        <f t="shared" si="17"/>
        <v>0.1230634869</v>
      </c>
      <c r="AA1800" s="52">
        <f t="shared" si="18"/>
        <v>0.03762522424</v>
      </c>
      <c r="AB1800" s="52">
        <f t="shared" si="19"/>
        <v>1.675188795</v>
      </c>
      <c r="AC1800" s="53">
        <f t="shared" si="20"/>
        <v>5.016911663</v>
      </c>
      <c r="AD1800" s="54">
        <f t="shared" si="21"/>
        <v>1.23859311</v>
      </c>
      <c r="AE1800" s="54">
        <f t="shared" si="22"/>
        <v>0</v>
      </c>
      <c r="AF1800" s="54">
        <f t="shared" si="23"/>
        <v>0.6417140621</v>
      </c>
      <c r="AG1800" s="54">
        <f t="shared" si="24"/>
        <v>0.0001973811469</v>
      </c>
      <c r="AH1800" s="54">
        <f t="shared" si="25"/>
        <v>0</v>
      </c>
      <c r="AI1800" s="54">
        <f t="shared" si="26"/>
        <v>0.4220114021</v>
      </c>
      <c r="AJ1800" s="54">
        <f t="shared" si="27"/>
        <v>0.04525116511</v>
      </c>
      <c r="AK1800" s="54">
        <f t="shared" si="28"/>
        <v>0.1230634869</v>
      </c>
      <c r="AL1800" s="54">
        <f t="shared" si="29"/>
        <v>0.03762522424</v>
      </c>
      <c r="AM1800" s="54">
        <f t="shared" si="30"/>
        <v>2.508455832</v>
      </c>
      <c r="AN1800" s="54">
        <f t="shared" si="31"/>
        <v>-5.016911663</v>
      </c>
      <c r="AO1800" s="55">
        <f t="shared" si="32"/>
        <v>2.957500942</v>
      </c>
      <c r="AP1800" s="55">
        <f t="shared" si="33"/>
        <v>0</v>
      </c>
      <c r="AQ1800" s="55">
        <f t="shared" si="34"/>
        <v>2.043038377</v>
      </c>
      <c r="AR1800" s="55">
        <f t="shared" si="35"/>
        <v>0.0006284064538</v>
      </c>
      <c r="AS1800" s="55">
        <f t="shared" si="36"/>
        <v>0</v>
      </c>
      <c r="AT1800" s="55">
        <f t="shared" si="37"/>
        <v>2.015349688</v>
      </c>
      <c r="AU1800" s="55">
        <f t="shared" si="38"/>
        <v>0.2161006102</v>
      </c>
      <c r="AV1800" s="55">
        <f t="shared" si="39"/>
        <v>0.5876996656</v>
      </c>
      <c r="AW1800" s="55">
        <f t="shared" si="40"/>
        <v>0.1796823109</v>
      </c>
      <c r="AX1800" s="55">
        <f t="shared" si="41"/>
        <v>8</v>
      </c>
      <c r="AY1800" s="55">
        <f t="shared" si="42"/>
        <v>23.95866867</v>
      </c>
      <c r="AZ1800" s="54">
        <f t="shared" ref="AZ1800:BA1800" si="12642">AO1800*2</f>
        <v>5.915001883</v>
      </c>
      <c r="BA1800" s="54">
        <f t="shared" si="12642"/>
        <v>0</v>
      </c>
      <c r="BB1800" s="54">
        <f t="shared" ref="BB1800:BD1800" si="12643">AQ1800*(3/2)</f>
        <v>3.064557565</v>
      </c>
      <c r="BC1800" s="54">
        <f t="shared" si="12643"/>
        <v>0.0009426096806</v>
      </c>
      <c r="BD1800" s="54">
        <f t="shared" si="12643"/>
        <v>0</v>
      </c>
      <c r="BE1800" s="54">
        <f t="shared" ref="BE1800:BH1800" si="12644">AT1800</f>
        <v>2.015349688</v>
      </c>
      <c r="BF1800" s="54">
        <f t="shared" si="12644"/>
        <v>0.2161006102</v>
      </c>
      <c r="BG1800" s="54">
        <f t="shared" si="12644"/>
        <v>0.5876996656</v>
      </c>
      <c r="BH1800" s="54">
        <f t="shared" si="12644"/>
        <v>0.1796823109</v>
      </c>
      <c r="BI1800" s="54">
        <f t="shared" si="46"/>
        <v>11.97933433</v>
      </c>
      <c r="BJ1800" s="54">
        <f t="shared" si="47"/>
        <v>-23.95866867</v>
      </c>
      <c r="BK1800" s="56">
        <f t="shared" ref="BK1800:BN1800" si="12645">AO1800</f>
        <v>2.957500942</v>
      </c>
      <c r="BL1800" s="56">
        <f t="shared" si="12645"/>
        <v>0</v>
      </c>
      <c r="BM1800" s="56">
        <f t="shared" si="12645"/>
        <v>2.043038377</v>
      </c>
      <c r="BN1800" s="56">
        <f t="shared" si="12645"/>
        <v>0.0006284064538</v>
      </c>
      <c r="BO1800" s="56">
        <f t="shared" si="49"/>
        <v>0.04133133331</v>
      </c>
      <c r="BP1800" s="56">
        <f t="shared" si="50"/>
        <v>1.974018355</v>
      </c>
      <c r="BQ1800" s="56">
        <f t="shared" ref="BQ1800:BS1800" si="12646">AU1800</f>
        <v>0.2161006102</v>
      </c>
      <c r="BR1800" s="56">
        <f t="shared" si="12646"/>
        <v>0.5876996656</v>
      </c>
      <c r="BS1800" s="56">
        <f t="shared" si="12646"/>
        <v>0.1796823109</v>
      </c>
      <c r="BT1800" s="56">
        <f t="shared" si="52"/>
        <v>8</v>
      </c>
      <c r="BU1800" s="50">
        <f t="shared" ref="BU1800:BX1800" si="12647">AZ1800</f>
        <v>5.915001883</v>
      </c>
      <c r="BV1800" s="50">
        <f t="shared" si="12647"/>
        <v>0</v>
      </c>
      <c r="BW1800" s="50">
        <f t="shared" si="12647"/>
        <v>3.064557565</v>
      </c>
      <c r="BX1800" s="50">
        <f t="shared" si="12647"/>
        <v>0.0009426096806</v>
      </c>
      <c r="BY1800" s="50">
        <f t="shared" si="54"/>
        <v>0.06199699996</v>
      </c>
      <c r="BZ1800" s="50">
        <f t="shared" si="55"/>
        <v>1.974018355</v>
      </c>
      <c r="CA1800" s="50">
        <f t="shared" ref="CA1800:CC1800" si="12648">BF1800</f>
        <v>0.2161006102</v>
      </c>
      <c r="CB1800" s="50">
        <f t="shared" si="12648"/>
        <v>0.5876996656</v>
      </c>
      <c r="CC1800" s="50">
        <f t="shared" si="12648"/>
        <v>0.1796823109</v>
      </c>
      <c r="CD1800" s="50">
        <f t="shared" si="57"/>
        <v>12</v>
      </c>
      <c r="CE1800" s="57">
        <f t="shared" si="58"/>
        <v>37.21</v>
      </c>
      <c r="CF1800" s="57">
        <f t="shared" si="59"/>
        <v>0</v>
      </c>
      <c r="CG1800" s="57">
        <f t="shared" si="60"/>
        <v>21.81</v>
      </c>
      <c r="CH1800" s="57">
        <f t="shared" si="61"/>
        <v>0.01</v>
      </c>
      <c r="CI1800" s="58">
        <f t="shared" si="62"/>
        <v>0.6910459027</v>
      </c>
      <c r="CJ1800" s="58">
        <f t="shared" si="63"/>
        <v>29.69818929</v>
      </c>
      <c r="CK1800" s="57">
        <f t="shared" si="64"/>
        <v>3.21</v>
      </c>
      <c r="CL1800" s="57">
        <f t="shared" si="65"/>
        <v>4.96</v>
      </c>
      <c r="CM1800" s="57">
        <f t="shared" si="66"/>
        <v>2.11</v>
      </c>
      <c r="CN1800" s="57">
        <f t="shared" si="67"/>
        <v>99.69923519</v>
      </c>
      <c r="CO1800" s="59">
        <f t="shared" si="68"/>
        <v>0.1987149547</v>
      </c>
      <c r="CP1800" s="59">
        <f t="shared" si="69"/>
        <v>0.667461615</v>
      </c>
      <c r="CQ1800" s="59">
        <f t="shared" si="70"/>
        <v>0.07306865305</v>
      </c>
      <c r="CR1800" s="59">
        <f t="shared" si="71"/>
        <v>0.06075477722</v>
      </c>
      <c r="CS1800" s="60">
        <f t="shared" si="72"/>
        <v>19.87149547</v>
      </c>
      <c r="CT1800" s="60">
        <f t="shared" si="73"/>
        <v>6.075477722</v>
      </c>
      <c r="CU1800" s="60">
        <f t="shared" si="74"/>
        <v>74.05302681</v>
      </c>
      <c r="CV1800" s="61">
        <f t="shared" si="75"/>
        <v>0.1601122546</v>
      </c>
      <c r="CW1800" s="61">
        <f t="shared" si="76"/>
        <v>0.1720871508</v>
      </c>
      <c r="CX1800" s="62"/>
    </row>
    <row r="1801" ht="15.75" customHeight="1">
      <c r="A1801" s="17" t="s">
        <v>53</v>
      </c>
      <c r="B1801" s="87" t="s">
        <v>1856</v>
      </c>
      <c r="C1801" s="88" t="s">
        <v>1857</v>
      </c>
      <c r="D1801" s="89"/>
      <c r="E1801" s="89" t="s">
        <v>1858</v>
      </c>
      <c r="F1801" s="90">
        <v>37.0</v>
      </c>
      <c r="G1801" s="89" t="s">
        <v>1895</v>
      </c>
      <c r="H1801" s="91">
        <v>37.6</v>
      </c>
      <c r="I1801" s="92">
        <v>6.26</v>
      </c>
      <c r="J1801" s="92">
        <v>21.84</v>
      </c>
      <c r="K1801" s="92">
        <v>1.17</v>
      </c>
      <c r="L1801" s="92">
        <v>0.0</v>
      </c>
      <c r="M1801" s="92">
        <v>0.0</v>
      </c>
      <c r="N1801" s="92">
        <v>0.92</v>
      </c>
      <c r="O1801" s="92">
        <v>31.88</v>
      </c>
      <c r="P1801" s="92"/>
      <c r="Q1801" s="50">
        <f t="shared" si="8"/>
        <v>99.67</v>
      </c>
      <c r="R1801" s="51">
        <f t="shared" si="9"/>
        <v>12</v>
      </c>
      <c r="S1801" s="52">
        <f t="shared" si="10"/>
        <v>0.6257874353</v>
      </c>
      <c r="T1801" s="52">
        <f t="shared" si="11"/>
        <v>0</v>
      </c>
      <c r="U1801" s="52">
        <f t="shared" si="12"/>
        <v>0.4283978333</v>
      </c>
      <c r="V1801" s="52">
        <f t="shared" si="13"/>
        <v>0</v>
      </c>
      <c r="W1801" s="52">
        <f t="shared" si="14"/>
        <v>0</v>
      </c>
      <c r="X1801" s="52">
        <f t="shared" si="15"/>
        <v>0.4437243898</v>
      </c>
      <c r="Y1801" s="52">
        <f t="shared" si="16"/>
        <v>0.01296918128</v>
      </c>
      <c r="Z1801" s="52">
        <f t="shared" si="17"/>
        <v>0.1553180298</v>
      </c>
      <c r="AA1801" s="52">
        <f t="shared" si="18"/>
        <v>0.020863276</v>
      </c>
      <c r="AB1801" s="52">
        <f t="shared" si="19"/>
        <v>1.687060145</v>
      </c>
      <c r="AC1801" s="53">
        <f t="shared" si="20"/>
        <v>5.054092995</v>
      </c>
      <c r="AD1801" s="54">
        <f t="shared" si="21"/>
        <v>1.251574871</v>
      </c>
      <c r="AE1801" s="54">
        <f t="shared" si="22"/>
        <v>0</v>
      </c>
      <c r="AF1801" s="54">
        <f t="shared" si="23"/>
        <v>0.6425967499</v>
      </c>
      <c r="AG1801" s="54">
        <f t="shared" si="24"/>
        <v>0</v>
      </c>
      <c r="AH1801" s="54">
        <f t="shared" si="25"/>
        <v>0</v>
      </c>
      <c r="AI1801" s="54">
        <f t="shared" si="26"/>
        <v>0.4437243898</v>
      </c>
      <c r="AJ1801" s="54">
        <f t="shared" si="27"/>
        <v>0.01296918128</v>
      </c>
      <c r="AK1801" s="54">
        <f t="shared" si="28"/>
        <v>0.1553180298</v>
      </c>
      <c r="AL1801" s="54">
        <f t="shared" si="29"/>
        <v>0.020863276</v>
      </c>
      <c r="AM1801" s="54">
        <f t="shared" si="30"/>
        <v>2.527046497</v>
      </c>
      <c r="AN1801" s="54">
        <f t="shared" si="31"/>
        <v>-5.054092995</v>
      </c>
      <c r="AO1801" s="55">
        <f t="shared" si="32"/>
        <v>2.967469474</v>
      </c>
      <c r="AP1801" s="55">
        <f t="shared" si="33"/>
        <v>0</v>
      </c>
      <c r="AQ1801" s="55">
        <f t="shared" si="34"/>
        <v>2.031452569</v>
      </c>
      <c r="AR1801" s="55">
        <f t="shared" si="35"/>
        <v>0</v>
      </c>
      <c r="AS1801" s="55">
        <f t="shared" si="36"/>
        <v>0</v>
      </c>
      <c r="AT1801" s="55">
        <f t="shared" si="37"/>
        <v>2.104130744</v>
      </c>
      <c r="AU1801" s="55">
        <f t="shared" si="38"/>
        <v>0.0614995562</v>
      </c>
      <c r="AV1801" s="55">
        <f t="shared" si="39"/>
        <v>0.7365144874</v>
      </c>
      <c r="AW1801" s="55">
        <f t="shared" si="40"/>
        <v>0.09893316989</v>
      </c>
      <c r="AX1801" s="55">
        <f t="shared" si="41"/>
        <v>8</v>
      </c>
      <c r="AY1801" s="55">
        <f t="shared" si="42"/>
        <v>23.96639152</v>
      </c>
      <c r="AZ1801" s="54">
        <f t="shared" ref="AZ1801:BA1801" si="12649">AO1801*2</f>
        <v>5.934938948</v>
      </c>
      <c r="BA1801" s="54">
        <f t="shared" si="12649"/>
        <v>0</v>
      </c>
      <c r="BB1801" s="54">
        <f t="shared" ref="BB1801:BD1801" si="12650">AQ1801*(3/2)</f>
        <v>3.047178853</v>
      </c>
      <c r="BC1801" s="54">
        <f t="shared" si="12650"/>
        <v>0</v>
      </c>
      <c r="BD1801" s="54">
        <f t="shared" si="12650"/>
        <v>0</v>
      </c>
      <c r="BE1801" s="54">
        <f t="shared" ref="BE1801:BH1801" si="12651">AT1801</f>
        <v>2.104130744</v>
      </c>
      <c r="BF1801" s="54">
        <f t="shared" si="12651"/>
        <v>0.0614995562</v>
      </c>
      <c r="BG1801" s="54">
        <f t="shared" si="12651"/>
        <v>0.7365144874</v>
      </c>
      <c r="BH1801" s="54">
        <f t="shared" si="12651"/>
        <v>0.09893316989</v>
      </c>
      <c r="BI1801" s="54">
        <f t="shared" si="46"/>
        <v>11.98319576</v>
      </c>
      <c r="BJ1801" s="54">
        <f t="shared" si="47"/>
        <v>-23.96639152</v>
      </c>
      <c r="BK1801" s="56">
        <f t="shared" ref="BK1801:BN1801" si="12652">AO1801</f>
        <v>2.967469474</v>
      </c>
      <c r="BL1801" s="56">
        <f t="shared" si="12652"/>
        <v>0</v>
      </c>
      <c r="BM1801" s="56">
        <f t="shared" si="12652"/>
        <v>2.031452569</v>
      </c>
      <c r="BN1801" s="56">
        <f t="shared" si="12652"/>
        <v>0</v>
      </c>
      <c r="BO1801" s="56">
        <f t="shared" si="49"/>
        <v>0.03360848315</v>
      </c>
      <c r="BP1801" s="56">
        <f t="shared" si="50"/>
        <v>2.07052226</v>
      </c>
      <c r="BQ1801" s="56">
        <f t="shared" ref="BQ1801:BS1801" si="12653">AU1801</f>
        <v>0.0614995562</v>
      </c>
      <c r="BR1801" s="56">
        <f t="shared" si="12653"/>
        <v>0.7365144874</v>
      </c>
      <c r="BS1801" s="56">
        <f t="shared" si="12653"/>
        <v>0.09893316989</v>
      </c>
      <c r="BT1801" s="56">
        <f t="shared" si="52"/>
        <v>8</v>
      </c>
      <c r="BU1801" s="50">
        <f t="shared" ref="BU1801:BX1801" si="12654">AZ1801</f>
        <v>5.934938948</v>
      </c>
      <c r="BV1801" s="50">
        <f t="shared" si="12654"/>
        <v>0</v>
      </c>
      <c r="BW1801" s="50">
        <f t="shared" si="12654"/>
        <v>3.047178853</v>
      </c>
      <c r="BX1801" s="50">
        <f t="shared" si="12654"/>
        <v>0</v>
      </c>
      <c r="BY1801" s="50">
        <f t="shared" si="54"/>
        <v>0.05041272472</v>
      </c>
      <c r="BZ1801" s="50">
        <f t="shared" si="55"/>
        <v>2.07052226</v>
      </c>
      <c r="CA1801" s="50">
        <f t="shared" ref="CA1801:CC1801" si="12655">BF1801</f>
        <v>0.0614995562</v>
      </c>
      <c r="CB1801" s="50">
        <f t="shared" si="12655"/>
        <v>0.7365144874</v>
      </c>
      <c r="CC1801" s="50">
        <f t="shared" si="12655"/>
        <v>0.09893316989</v>
      </c>
      <c r="CD1801" s="50">
        <f t="shared" si="57"/>
        <v>12</v>
      </c>
      <c r="CE1801" s="57">
        <f t="shared" si="58"/>
        <v>37.6</v>
      </c>
      <c r="CF1801" s="57">
        <f t="shared" si="59"/>
        <v>0</v>
      </c>
      <c r="CG1801" s="57">
        <f t="shared" si="60"/>
        <v>21.84</v>
      </c>
      <c r="CH1801" s="57">
        <f t="shared" si="61"/>
        <v>0</v>
      </c>
      <c r="CI1801" s="58">
        <f t="shared" si="62"/>
        <v>0.5659045674</v>
      </c>
      <c r="CJ1801" s="58">
        <f t="shared" si="63"/>
        <v>31.37079284</v>
      </c>
      <c r="CK1801" s="57">
        <f t="shared" si="64"/>
        <v>0.92</v>
      </c>
      <c r="CL1801" s="57">
        <f t="shared" si="65"/>
        <v>6.26</v>
      </c>
      <c r="CM1801" s="57">
        <f t="shared" si="66"/>
        <v>1.17</v>
      </c>
      <c r="CN1801" s="57">
        <f t="shared" si="67"/>
        <v>99.72669741</v>
      </c>
      <c r="CO1801" s="59">
        <f t="shared" si="68"/>
        <v>0.2481961462</v>
      </c>
      <c r="CP1801" s="59">
        <f t="shared" si="69"/>
        <v>0.697740037</v>
      </c>
      <c r="CQ1801" s="59">
        <f t="shared" si="70"/>
        <v>0.02072457922</v>
      </c>
      <c r="CR1801" s="59">
        <f t="shared" si="71"/>
        <v>0.03333923761</v>
      </c>
      <c r="CS1801" s="60">
        <f t="shared" si="72"/>
        <v>24.81961462</v>
      </c>
      <c r="CT1801" s="60">
        <f t="shared" si="73"/>
        <v>3.333923761</v>
      </c>
      <c r="CU1801" s="60">
        <f t="shared" si="74"/>
        <v>71.84646162</v>
      </c>
      <c r="CV1801" s="61">
        <f t="shared" si="75"/>
        <v>0.1574373107</v>
      </c>
      <c r="CW1801" s="61">
        <f t="shared" si="76"/>
        <v>0.2149378626</v>
      </c>
      <c r="CX1801" s="62"/>
    </row>
    <row r="1802" ht="15.75" customHeight="1">
      <c r="A1802" s="17" t="s">
        <v>53</v>
      </c>
      <c r="B1802" s="87" t="s">
        <v>1856</v>
      </c>
      <c r="C1802" s="88" t="s">
        <v>1857</v>
      </c>
      <c r="D1802" s="89"/>
      <c r="E1802" s="89" t="s">
        <v>1858</v>
      </c>
      <c r="F1802" s="90">
        <v>38.0</v>
      </c>
      <c r="G1802" s="89" t="s">
        <v>1896</v>
      </c>
      <c r="H1802" s="91">
        <v>37.29</v>
      </c>
      <c r="I1802" s="92">
        <v>5.03</v>
      </c>
      <c r="J1802" s="92">
        <v>21.68</v>
      </c>
      <c r="K1802" s="92">
        <v>1.61</v>
      </c>
      <c r="L1802" s="92">
        <v>0.01</v>
      </c>
      <c r="M1802" s="92">
        <v>0.05</v>
      </c>
      <c r="N1802" s="92">
        <v>2.87</v>
      </c>
      <c r="O1802" s="92">
        <v>31.36</v>
      </c>
      <c r="P1802" s="92"/>
      <c r="Q1802" s="50">
        <f t="shared" si="8"/>
        <v>99.9</v>
      </c>
      <c r="R1802" s="51">
        <f t="shared" si="9"/>
        <v>12</v>
      </c>
      <c r="S1802" s="52">
        <f t="shared" si="10"/>
        <v>0.6206280176</v>
      </c>
      <c r="T1802" s="52">
        <f t="shared" si="11"/>
        <v>0.0001251583253</v>
      </c>
      <c r="U1802" s="52">
        <f t="shared" si="12"/>
        <v>0.4252593876</v>
      </c>
      <c r="V1802" s="52">
        <f t="shared" si="13"/>
        <v>0.0006579371565</v>
      </c>
      <c r="W1802" s="52">
        <f t="shared" si="14"/>
        <v>0</v>
      </c>
      <c r="X1802" s="52">
        <f t="shared" si="15"/>
        <v>0.4364867272</v>
      </c>
      <c r="Y1802" s="52">
        <f t="shared" si="16"/>
        <v>0.04045820681</v>
      </c>
      <c r="Z1802" s="52">
        <f t="shared" si="17"/>
        <v>0.1248002699</v>
      </c>
      <c r="AA1802" s="52">
        <f t="shared" si="18"/>
        <v>0.02870929432</v>
      </c>
      <c r="AB1802" s="52">
        <f t="shared" si="19"/>
        <v>1.677124999</v>
      </c>
      <c r="AC1802" s="53">
        <f t="shared" si="20"/>
        <v>5.021673675</v>
      </c>
      <c r="AD1802" s="54">
        <f t="shared" si="21"/>
        <v>1.241256035</v>
      </c>
      <c r="AE1802" s="54">
        <f t="shared" si="22"/>
        <v>0.0002503166506</v>
      </c>
      <c r="AF1802" s="54">
        <f t="shared" si="23"/>
        <v>0.6378890814</v>
      </c>
      <c r="AG1802" s="54">
        <f t="shared" si="24"/>
        <v>0.0009869057347</v>
      </c>
      <c r="AH1802" s="54">
        <f t="shared" si="25"/>
        <v>0</v>
      </c>
      <c r="AI1802" s="54">
        <f t="shared" si="26"/>
        <v>0.4364867272</v>
      </c>
      <c r="AJ1802" s="54">
        <f t="shared" si="27"/>
        <v>0.04045820681</v>
      </c>
      <c r="AK1802" s="54">
        <f t="shared" si="28"/>
        <v>0.1248002699</v>
      </c>
      <c r="AL1802" s="54">
        <f t="shared" si="29"/>
        <v>0.02870929432</v>
      </c>
      <c r="AM1802" s="54">
        <f t="shared" si="30"/>
        <v>2.510836837</v>
      </c>
      <c r="AN1802" s="54">
        <f t="shared" si="31"/>
        <v>-5.021673675</v>
      </c>
      <c r="AO1802" s="55">
        <f t="shared" si="32"/>
        <v>2.960437739</v>
      </c>
      <c r="AP1802" s="55">
        <f t="shared" si="33"/>
        <v>0.0005970137007</v>
      </c>
      <c r="AQ1802" s="55">
        <f t="shared" si="34"/>
        <v>2.028516123</v>
      </c>
      <c r="AR1802" s="55">
        <f t="shared" si="35"/>
        <v>0.003138404862</v>
      </c>
      <c r="AS1802" s="55">
        <f t="shared" si="36"/>
        <v>0</v>
      </c>
      <c r="AT1802" s="55">
        <f t="shared" si="37"/>
        <v>2.082071295</v>
      </c>
      <c r="AU1802" s="55">
        <f t="shared" si="38"/>
        <v>0.1929883907</v>
      </c>
      <c r="AV1802" s="55">
        <f t="shared" si="39"/>
        <v>0.5953057525</v>
      </c>
      <c r="AW1802" s="55">
        <f t="shared" si="40"/>
        <v>0.1369452812</v>
      </c>
      <c r="AX1802" s="55">
        <f t="shared" si="41"/>
        <v>8</v>
      </c>
      <c r="AY1802" s="55">
        <f t="shared" si="42"/>
        <v>23.95372403</v>
      </c>
      <c r="AZ1802" s="54">
        <f t="shared" ref="AZ1802:BA1802" si="12656">AO1802*2</f>
        <v>5.920875479</v>
      </c>
      <c r="BA1802" s="54">
        <f t="shared" si="12656"/>
        <v>0.001194027401</v>
      </c>
      <c r="BB1802" s="54">
        <f t="shared" ref="BB1802:BD1802" si="12657">AQ1802*(3/2)</f>
        <v>3.042774185</v>
      </c>
      <c r="BC1802" s="54">
        <f t="shared" si="12657"/>
        <v>0.004707607293</v>
      </c>
      <c r="BD1802" s="54">
        <f t="shared" si="12657"/>
        <v>0</v>
      </c>
      <c r="BE1802" s="54">
        <f t="shared" ref="BE1802:BH1802" si="12658">AT1802</f>
        <v>2.082071295</v>
      </c>
      <c r="BF1802" s="54">
        <f t="shared" si="12658"/>
        <v>0.1929883907</v>
      </c>
      <c r="BG1802" s="54">
        <f t="shared" si="12658"/>
        <v>0.5953057525</v>
      </c>
      <c r="BH1802" s="54">
        <f t="shared" si="12658"/>
        <v>0.1369452812</v>
      </c>
      <c r="BI1802" s="54">
        <f t="shared" si="46"/>
        <v>11.97686202</v>
      </c>
      <c r="BJ1802" s="54">
        <f t="shared" si="47"/>
        <v>-23.95372403</v>
      </c>
      <c r="BK1802" s="56">
        <f t="shared" ref="BK1802:BN1802" si="12659">AO1802</f>
        <v>2.960437739</v>
      </c>
      <c r="BL1802" s="56">
        <f t="shared" si="12659"/>
        <v>0.0005970137007</v>
      </c>
      <c r="BM1802" s="56">
        <f t="shared" si="12659"/>
        <v>2.028516123</v>
      </c>
      <c r="BN1802" s="56">
        <f t="shared" si="12659"/>
        <v>0.003138404862</v>
      </c>
      <c r="BO1802" s="56">
        <f t="shared" si="49"/>
        <v>0.04627596567</v>
      </c>
      <c r="BP1802" s="56">
        <f t="shared" si="50"/>
        <v>2.035795329</v>
      </c>
      <c r="BQ1802" s="56">
        <f t="shared" ref="BQ1802:BS1802" si="12660">AU1802</f>
        <v>0.1929883907</v>
      </c>
      <c r="BR1802" s="56">
        <f t="shared" si="12660"/>
        <v>0.5953057525</v>
      </c>
      <c r="BS1802" s="56">
        <f t="shared" si="12660"/>
        <v>0.1369452812</v>
      </c>
      <c r="BT1802" s="56">
        <f t="shared" si="52"/>
        <v>8</v>
      </c>
      <c r="BU1802" s="50">
        <f t="shared" ref="BU1802:BX1802" si="12661">AZ1802</f>
        <v>5.920875479</v>
      </c>
      <c r="BV1802" s="50">
        <f t="shared" si="12661"/>
        <v>0.001194027401</v>
      </c>
      <c r="BW1802" s="50">
        <f t="shared" si="12661"/>
        <v>3.042774185</v>
      </c>
      <c r="BX1802" s="50">
        <f t="shared" si="12661"/>
        <v>0.004707607293</v>
      </c>
      <c r="BY1802" s="50">
        <f t="shared" si="54"/>
        <v>0.06941394851</v>
      </c>
      <c r="BZ1802" s="50">
        <f t="shared" si="55"/>
        <v>2.035795329</v>
      </c>
      <c r="CA1802" s="50">
        <f t="shared" ref="CA1802:CC1802" si="12662">BF1802</f>
        <v>0.1929883907</v>
      </c>
      <c r="CB1802" s="50">
        <f t="shared" si="12662"/>
        <v>0.5953057525</v>
      </c>
      <c r="CC1802" s="50">
        <f t="shared" si="12662"/>
        <v>0.1369452812</v>
      </c>
      <c r="CD1802" s="50">
        <f t="shared" si="57"/>
        <v>12</v>
      </c>
      <c r="CE1802" s="57">
        <f t="shared" si="58"/>
        <v>37.29</v>
      </c>
      <c r="CF1802" s="57">
        <f t="shared" si="59"/>
        <v>0.01</v>
      </c>
      <c r="CG1802" s="57">
        <f t="shared" si="60"/>
        <v>21.68</v>
      </c>
      <c r="CH1802" s="57">
        <f t="shared" si="61"/>
        <v>0.05</v>
      </c>
      <c r="CI1802" s="58">
        <f t="shared" si="62"/>
        <v>0.7746127554</v>
      </c>
      <c r="CJ1802" s="58">
        <f t="shared" si="63"/>
        <v>30.66299491</v>
      </c>
      <c r="CK1802" s="57">
        <f t="shared" si="64"/>
        <v>2.87</v>
      </c>
      <c r="CL1802" s="57">
        <f t="shared" si="65"/>
        <v>5.03</v>
      </c>
      <c r="CM1802" s="57">
        <f t="shared" si="66"/>
        <v>1.61</v>
      </c>
      <c r="CN1802" s="57">
        <f t="shared" si="67"/>
        <v>99.97760767</v>
      </c>
      <c r="CO1802" s="59">
        <f t="shared" si="68"/>
        <v>0.2010465267</v>
      </c>
      <c r="CP1802" s="59">
        <f t="shared" si="69"/>
        <v>0.6875283469</v>
      </c>
      <c r="CQ1802" s="59">
        <f t="shared" si="70"/>
        <v>0.06517599648</v>
      </c>
      <c r="CR1802" s="59">
        <f t="shared" si="71"/>
        <v>0.04624912998</v>
      </c>
      <c r="CS1802" s="60">
        <f t="shared" si="72"/>
        <v>20.10465267</v>
      </c>
      <c r="CT1802" s="60">
        <f t="shared" si="73"/>
        <v>4.624912998</v>
      </c>
      <c r="CU1802" s="60">
        <f t="shared" si="74"/>
        <v>75.27043433</v>
      </c>
      <c r="CV1802" s="61">
        <f t="shared" si="75"/>
        <v>0.1467723933</v>
      </c>
      <c r="CW1802" s="61">
        <f t="shared" si="76"/>
        <v>0.1741062921</v>
      </c>
      <c r="CX1802" s="62"/>
    </row>
    <row r="1803" ht="15.75" customHeight="1">
      <c r="A1803" s="17" t="s">
        <v>53</v>
      </c>
      <c r="B1803" s="87" t="s">
        <v>1856</v>
      </c>
      <c r="C1803" s="88" t="s">
        <v>1857</v>
      </c>
      <c r="D1803" s="89"/>
      <c r="E1803" s="89" t="s">
        <v>1858</v>
      </c>
      <c r="F1803" s="90">
        <v>39.0</v>
      </c>
      <c r="G1803" s="89" t="s">
        <v>1897</v>
      </c>
      <c r="H1803" s="91">
        <v>37.32</v>
      </c>
      <c r="I1803" s="92">
        <v>3.68</v>
      </c>
      <c r="J1803" s="92">
        <v>21.5</v>
      </c>
      <c r="K1803" s="92">
        <v>5.45</v>
      </c>
      <c r="L1803" s="92">
        <v>0.1</v>
      </c>
      <c r="M1803" s="92">
        <v>0.01</v>
      </c>
      <c r="N1803" s="92">
        <v>7.61</v>
      </c>
      <c r="O1803" s="92">
        <v>24.52</v>
      </c>
      <c r="P1803" s="92"/>
      <c r="Q1803" s="50">
        <f t="shared" si="8"/>
        <v>100.19</v>
      </c>
      <c r="R1803" s="51">
        <f t="shared" si="9"/>
        <v>12</v>
      </c>
      <c r="S1803" s="52">
        <f t="shared" si="10"/>
        <v>0.6211273161</v>
      </c>
      <c r="T1803" s="52">
        <f t="shared" si="11"/>
        <v>0.001251583253</v>
      </c>
      <c r="U1803" s="52">
        <f t="shared" si="12"/>
        <v>0.4217286363</v>
      </c>
      <c r="V1803" s="52">
        <f t="shared" si="13"/>
        <v>0.0001315874313</v>
      </c>
      <c r="W1803" s="52">
        <f t="shared" si="14"/>
        <v>0</v>
      </c>
      <c r="X1803" s="52">
        <f t="shared" si="15"/>
        <v>0.3412836273</v>
      </c>
      <c r="Y1803" s="52">
        <f t="shared" si="16"/>
        <v>0.1072776843</v>
      </c>
      <c r="Z1803" s="52">
        <f t="shared" si="17"/>
        <v>0.09130516767</v>
      </c>
      <c r="AA1803" s="52">
        <f t="shared" si="18"/>
        <v>0.09718363606</v>
      </c>
      <c r="AB1803" s="52">
        <f t="shared" si="19"/>
        <v>1.681289238</v>
      </c>
      <c r="AC1803" s="53">
        <f t="shared" si="20"/>
        <v>5.029196499</v>
      </c>
      <c r="AD1803" s="54">
        <f t="shared" si="21"/>
        <v>1.242254632</v>
      </c>
      <c r="AE1803" s="54">
        <f t="shared" si="22"/>
        <v>0.002503166506</v>
      </c>
      <c r="AF1803" s="54">
        <f t="shared" si="23"/>
        <v>0.6325929544</v>
      </c>
      <c r="AG1803" s="54">
        <f t="shared" si="24"/>
        <v>0.0001973811469</v>
      </c>
      <c r="AH1803" s="54">
        <f t="shared" si="25"/>
        <v>0</v>
      </c>
      <c r="AI1803" s="54">
        <f t="shared" si="26"/>
        <v>0.3412836273</v>
      </c>
      <c r="AJ1803" s="54">
        <f t="shared" si="27"/>
        <v>0.1072776843</v>
      </c>
      <c r="AK1803" s="54">
        <f t="shared" si="28"/>
        <v>0.09130516767</v>
      </c>
      <c r="AL1803" s="54">
        <f t="shared" si="29"/>
        <v>0.09718363606</v>
      </c>
      <c r="AM1803" s="54">
        <f t="shared" si="30"/>
        <v>2.51459825</v>
      </c>
      <c r="AN1803" s="54">
        <f t="shared" si="31"/>
        <v>-5.029196499</v>
      </c>
      <c r="AO1803" s="55">
        <f t="shared" si="32"/>
        <v>2.955481077</v>
      </c>
      <c r="AP1803" s="55">
        <f t="shared" si="33"/>
        <v>0.005955350093</v>
      </c>
      <c r="AQ1803" s="55">
        <f t="shared" si="34"/>
        <v>2.006691658</v>
      </c>
      <c r="AR1803" s="55">
        <f t="shared" si="35"/>
        <v>0.000626126324</v>
      </c>
      <c r="AS1803" s="55">
        <f t="shared" si="36"/>
        <v>0</v>
      </c>
      <c r="AT1803" s="55">
        <f t="shared" si="37"/>
        <v>1.623913932</v>
      </c>
      <c r="AU1803" s="55">
        <f t="shared" si="38"/>
        <v>0.5104543909</v>
      </c>
      <c r="AV1803" s="55">
        <f t="shared" si="39"/>
        <v>0.4344531118</v>
      </c>
      <c r="AW1803" s="55">
        <f t="shared" si="40"/>
        <v>0.4624243531</v>
      </c>
      <c r="AX1803" s="55">
        <f t="shared" si="41"/>
        <v>8</v>
      </c>
      <c r="AY1803" s="55">
        <f t="shared" si="42"/>
        <v>23.93019064</v>
      </c>
      <c r="AZ1803" s="54">
        <f t="shared" ref="AZ1803:BA1803" si="12663">AO1803*2</f>
        <v>5.910962154</v>
      </c>
      <c r="BA1803" s="54">
        <f t="shared" si="12663"/>
        <v>0.01191070019</v>
      </c>
      <c r="BB1803" s="54">
        <f t="shared" ref="BB1803:BD1803" si="12664">AQ1803*(3/2)</f>
        <v>3.010037488</v>
      </c>
      <c r="BC1803" s="54">
        <f t="shared" si="12664"/>
        <v>0.000939189486</v>
      </c>
      <c r="BD1803" s="54">
        <f t="shared" si="12664"/>
        <v>0</v>
      </c>
      <c r="BE1803" s="54">
        <f t="shared" ref="BE1803:BH1803" si="12665">AT1803</f>
        <v>1.623913932</v>
      </c>
      <c r="BF1803" s="54">
        <f t="shared" si="12665"/>
        <v>0.5104543909</v>
      </c>
      <c r="BG1803" s="54">
        <f t="shared" si="12665"/>
        <v>0.4344531118</v>
      </c>
      <c r="BH1803" s="54">
        <f t="shared" si="12665"/>
        <v>0.4624243531</v>
      </c>
      <c r="BI1803" s="54">
        <f t="shared" si="46"/>
        <v>11.96509532</v>
      </c>
      <c r="BJ1803" s="54">
        <f t="shared" si="47"/>
        <v>-23.93019064</v>
      </c>
      <c r="BK1803" s="56">
        <f t="shared" ref="BK1803:BN1803" si="12666">AO1803</f>
        <v>2.955481077</v>
      </c>
      <c r="BL1803" s="56">
        <f t="shared" si="12666"/>
        <v>0.005955350093</v>
      </c>
      <c r="BM1803" s="56">
        <f t="shared" si="12666"/>
        <v>2.006691658</v>
      </c>
      <c r="BN1803" s="56">
        <f t="shared" si="12666"/>
        <v>0.000626126324</v>
      </c>
      <c r="BO1803" s="56">
        <f t="shared" si="49"/>
        <v>0.06980936099</v>
      </c>
      <c r="BP1803" s="56">
        <f t="shared" si="50"/>
        <v>1.554104571</v>
      </c>
      <c r="BQ1803" s="56">
        <f t="shared" ref="BQ1803:BS1803" si="12667">AU1803</f>
        <v>0.5104543909</v>
      </c>
      <c r="BR1803" s="56">
        <f t="shared" si="12667"/>
        <v>0.4344531118</v>
      </c>
      <c r="BS1803" s="56">
        <f t="shared" si="12667"/>
        <v>0.4624243531</v>
      </c>
      <c r="BT1803" s="56">
        <f t="shared" si="52"/>
        <v>8</v>
      </c>
      <c r="BU1803" s="50">
        <f t="shared" ref="BU1803:BX1803" si="12668">AZ1803</f>
        <v>5.910962154</v>
      </c>
      <c r="BV1803" s="50">
        <f t="shared" si="12668"/>
        <v>0.01191070019</v>
      </c>
      <c r="BW1803" s="50">
        <f t="shared" si="12668"/>
        <v>3.010037488</v>
      </c>
      <c r="BX1803" s="50">
        <f t="shared" si="12668"/>
        <v>0.000939189486</v>
      </c>
      <c r="BY1803" s="50">
        <f t="shared" si="54"/>
        <v>0.1047140415</v>
      </c>
      <c r="BZ1803" s="50">
        <f t="shared" si="55"/>
        <v>1.554104571</v>
      </c>
      <c r="CA1803" s="50">
        <f t="shared" ref="CA1803:CC1803" si="12669">BF1803</f>
        <v>0.5104543909</v>
      </c>
      <c r="CB1803" s="50">
        <f t="shared" si="12669"/>
        <v>0.4344531118</v>
      </c>
      <c r="CC1803" s="50">
        <f t="shared" si="12669"/>
        <v>0.4624243531</v>
      </c>
      <c r="CD1803" s="50">
        <f t="shared" si="57"/>
        <v>12</v>
      </c>
      <c r="CE1803" s="57">
        <f t="shared" si="58"/>
        <v>37.32</v>
      </c>
      <c r="CF1803" s="57">
        <f t="shared" si="59"/>
        <v>0.1</v>
      </c>
      <c r="CG1803" s="57">
        <f t="shared" si="60"/>
        <v>21.5</v>
      </c>
      <c r="CH1803" s="57">
        <f t="shared" si="61"/>
        <v>0.01</v>
      </c>
      <c r="CI1803" s="58">
        <f t="shared" si="62"/>
        <v>1.171439374</v>
      </c>
      <c r="CJ1803" s="58">
        <f t="shared" si="63"/>
        <v>23.46592595</v>
      </c>
      <c r="CK1803" s="57">
        <f t="shared" si="64"/>
        <v>7.61</v>
      </c>
      <c r="CL1803" s="57">
        <f t="shared" si="65"/>
        <v>3.68</v>
      </c>
      <c r="CM1803" s="57">
        <f t="shared" si="66"/>
        <v>5.45</v>
      </c>
      <c r="CN1803" s="57">
        <f t="shared" si="67"/>
        <v>100.3073653</v>
      </c>
      <c r="CO1803" s="59">
        <f t="shared" si="68"/>
        <v>0.1467035077</v>
      </c>
      <c r="CP1803" s="59">
        <f t="shared" si="69"/>
        <v>0.5247806629</v>
      </c>
      <c r="CQ1803" s="59">
        <f t="shared" si="70"/>
        <v>0.1723671615</v>
      </c>
      <c r="CR1803" s="59">
        <f t="shared" si="71"/>
        <v>0.1561486679</v>
      </c>
      <c r="CS1803" s="60">
        <f t="shared" si="72"/>
        <v>14.67035077</v>
      </c>
      <c r="CT1803" s="60">
        <f t="shared" si="73"/>
        <v>15.61486679</v>
      </c>
      <c r="CU1803" s="60">
        <f t="shared" si="74"/>
        <v>69.71478244</v>
      </c>
      <c r="CV1803" s="61">
        <f t="shared" si="75"/>
        <v>0.2295004218</v>
      </c>
      <c r="CW1803" s="61">
        <f t="shared" si="76"/>
        <v>0.1270452377</v>
      </c>
      <c r="CX1803" s="62"/>
    </row>
    <row r="1804" ht="15.75" customHeight="1">
      <c r="A1804" s="17" t="s">
        <v>53</v>
      </c>
      <c r="B1804" s="87" t="s">
        <v>1856</v>
      </c>
      <c r="C1804" s="88" t="s">
        <v>1857</v>
      </c>
      <c r="D1804" s="89"/>
      <c r="E1804" s="89" t="s">
        <v>1858</v>
      </c>
      <c r="F1804" s="90">
        <v>40.0</v>
      </c>
      <c r="G1804" s="89" t="s">
        <v>1898</v>
      </c>
      <c r="H1804" s="91">
        <v>37.06</v>
      </c>
      <c r="I1804" s="92">
        <v>2.68</v>
      </c>
      <c r="J1804" s="92">
        <v>21.3</v>
      </c>
      <c r="K1804" s="92">
        <v>3.84</v>
      </c>
      <c r="L1804" s="92">
        <v>0.12</v>
      </c>
      <c r="M1804" s="92">
        <v>0.0</v>
      </c>
      <c r="N1804" s="92">
        <v>7.36</v>
      </c>
      <c r="O1804" s="92">
        <v>27.58</v>
      </c>
      <c r="P1804" s="92"/>
      <c r="Q1804" s="50">
        <f t="shared" si="8"/>
        <v>99.94</v>
      </c>
      <c r="R1804" s="51">
        <f t="shared" si="9"/>
        <v>12</v>
      </c>
      <c r="S1804" s="52">
        <f t="shared" si="10"/>
        <v>0.6168000626</v>
      </c>
      <c r="T1804" s="52">
        <f t="shared" si="11"/>
        <v>0.001501899903</v>
      </c>
      <c r="U1804" s="52">
        <f t="shared" si="12"/>
        <v>0.4178055792</v>
      </c>
      <c r="V1804" s="52">
        <f t="shared" si="13"/>
        <v>0</v>
      </c>
      <c r="W1804" s="52">
        <f t="shared" si="14"/>
        <v>0</v>
      </c>
      <c r="X1804" s="52">
        <f t="shared" si="15"/>
        <v>0.3838744878</v>
      </c>
      <c r="Y1804" s="52">
        <f t="shared" si="16"/>
        <v>0.1037534502</v>
      </c>
      <c r="Z1804" s="52">
        <f t="shared" si="17"/>
        <v>0.06649398081</v>
      </c>
      <c r="AA1804" s="52">
        <f t="shared" si="18"/>
        <v>0.06847434174</v>
      </c>
      <c r="AB1804" s="52">
        <f t="shared" si="19"/>
        <v>1.658703802</v>
      </c>
      <c r="AC1804" s="53">
        <f t="shared" si="20"/>
        <v>4.971817109</v>
      </c>
      <c r="AD1804" s="54">
        <f t="shared" si="21"/>
        <v>1.233600125</v>
      </c>
      <c r="AE1804" s="54">
        <f t="shared" si="22"/>
        <v>0.003003799807</v>
      </c>
      <c r="AF1804" s="54">
        <f t="shared" si="23"/>
        <v>0.6267083688</v>
      </c>
      <c r="AG1804" s="54">
        <f t="shared" si="24"/>
        <v>0</v>
      </c>
      <c r="AH1804" s="54">
        <f t="shared" si="25"/>
        <v>0</v>
      </c>
      <c r="AI1804" s="54">
        <f t="shared" si="26"/>
        <v>0.3838744878</v>
      </c>
      <c r="AJ1804" s="54">
        <f t="shared" si="27"/>
        <v>0.1037534502</v>
      </c>
      <c r="AK1804" s="54">
        <f t="shared" si="28"/>
        <v>0.06649398081</v>
      </c>
      <c r="AL1804" s="54">
        <f t="shared" si="29"/>
        <v>0.06847434174</v>
      </c>
      <c r="AM1804" s="54">
        <f t="shared" si="30"/>
        <v>2.485908554</v>
      </c>
      <c r="AN1804" s="54">
        <f t="shared" si="31"/>
        <v>-4.971817109</v>
      </c>
      <c r="AO1804" s="55">
        <f t="shared" si="32"/>
        <v>2.974853313</v>
      </c>
      <c r="AP1804" s="55">
        <f t="shared" si="33"/>
        <v>0.007243728031</v>
      </c>
      <c r="AQ1804" s="55">
        <f t="shared" si="34"/>
        <v>2.015094334</v>
      </c>
      <c r="AR1804" s="55">
        <f t="shared" si="35"/>
        <v>0</v>
      </c>
      <c r="AS1804" s="55">
        <f t="shared" si="36"/>
        <v>0</v>
      </c>
      <c r="AT1804" s="55">
        <f t="shared" si="37"/>
        <v>1.851443216</v>
      </c>
      <c r="AU1804" s="55">
        <f t="shared" si="38"/>
        <v>0.5004073667</v>
      </c>
      <c r="AV1804" s="55">
        <f t="shared" si="39"/>
        <v>0.3207033382</v>
      </c>
      <c r="AW1804" s="55">
        <f t="shared" si="40"/>
        <v>0.3302547044</v>
      </c>
      <c r="AX1804" s="55">
        <f t="shared" si="41"/>
        <v>8</v>
      </c>
      <c r="AY1804" s="55">
        <f t="shared" si="42"/>
        <v>23.97928842</v>
      </c>
      <c r="AZ1804" s="54">
        <f t="shared" ref="AZ1804:BA1804" si="12670">AO1804*2</f>
        <v>5.949706625</v>
      </c>
      <c r="BA1804" s="54">
        <f t="shared" si="12670"/>
        <v>0.01448745606</v>
      </c>
      <c r="BB1804" s="54">
        <f t="shared" ref="BB1804:BD1804" si="12671">AQ1804*(3/2)</f>
        <v>3.022641501</v>
      </c>
      <c r="BC1804" s="54">
        <f t="shared" si="12671"/>
        <v>0</v>
      </c>
      <c r="BD1804" s="54">
        <f t="shared" si="12671"/>
        <v>0</v>
      </c>
      <c r="BE1804" s="54">
        <f t="shared" ref="BE1804:BH1804" si="12672">AT1804</f>
        <v>1.851443216</v>
      </c>
      <c r="BF1804" s="54">
        <f t="shared" si="12672"/>
        <v>0.5004073667</v>
      </c>
      <c r="BG1804" s="54">
        <f t="shared" si="12672"/>
        <v>0.3207033382</v>
      </c>
      <c r="BH1804" s="54">
        <f t="shared" si="12672"/>
        <v>0.3302547044</v>
      </c>
      <c r="BI1804" s="54">
        <f t="shared" si="46"/>
        <v>11.98964421</v>
      </c>
      <c r="BJ1804" s="54">
        <f t="shared" si="47"/>
        <v>-23.97928842</v>
      </c>
      <c r="BK1804" s="56">
        <f t="shared" ref="BK1804:BN1804" si="12673">AO1804</f>
        <v>2.974853313</v>
      </c>
      <c r="BL1804" s="56">
        <f t="shared" si="12673"/>
        <v>0.007243728031</v>
      </c>
      <c r="BM1804" s="56">
        <f t="shared" si="12673"/>
        <v>2.015094334</v>
      </c>
      <c r="BN1804" s="56">
        <f t="shared" si="12673"/>
        <v>0</v>
      </c>
      <c r="BO1804" s="56">
        <f t="shared" si="49"/>
        <v>0.02071158492</v>
      </c>
      <c r="BP1804" s="56">
        <f t="shared" si="50"/>
        <v>1.830731631</v>
      </c>
      <c r="BQ1804" s="56">
        <f t="shared" ref="BQ1804:BS1804" si="12674">AU1804</f>
        <v>0.5004073667</v>
      </c>
      <c r="BR1804" s="56">
        <f t="shared" si="12674"/>
        <v>0.3207033382</v>
      </c>
      <c r="BS1804" s="56">
        <f t="shared" si="12674"/>
        <v>0.3302547044</v>
      </c>
      <c r="BT1804" s="56">
        <f t="shared" si="52"/>
        <v>8</v>
      </c>
      <c r="BU1804" s="50">
        <f t="shared" ref="BU1804:BX1804" si="12675">AZ1804</f>
        <v>5.949706625</v>
      </c>
      <c r="BV1804" s="50">
        <f t="shared" si="12675"/>
        <v>0.01448745606</v>
      </c>
      <c r="BW1804" s="50">
        <f t="shared" si="12675"/>
        <v>3.022641501</v>
      </c>
      <c r="BX1804" s="50">
        <f t="shared" si="12675"/>
        <v>0</v>
      </c>
      <c r="BY1804" s="50">
        <f t="shared" si="54"/>
        <v>0.03106737738</v>
      </c>
      <c r="BZ1804" s="50">
        <f t="shared" si="55"/>
        <v>1.830731631</v>
      </c>
      <c r="CA1804" s="50">
        <f t="shared" ref="CA1804:CC1804" si="12676">BF1804</f>
        <v>0.5004073667</v>
      </c>
      <c r="CB1804" s="50">
        <f t="shared" si="12676"/>
        <v>0.3207033382</v>
      </c>
      <c r="CC1804" s="50">
        <f t="shared" si="12676"/>
        <v>0.3302547044</v>
      </c>
      <c r="CD1804" s="50">
        <f t="shared" si="57"/>
        <v>12</v>
      </c>
      <c r="CE1804" s="57">
        <f t="shared" si="58"/>
        <v>37.06</v>
      </c>
      <c r="CF1804" s="57">
        <f t="shared" si="59"/>
        <v>0.12</v>
      </c>
      <c r="CG1804" s="57">
        <f t="shared" si="60"/>
        <v>21.3</v>
      </c>
      <c r="CH1804" s="57">
        <f t="shared" si="61"/>
        <v>0</v>
      </c>
      <c r="CI1804" s="58">
        <f t="shared" si="62"/>
        <v>0.3428829541</v>
      </c>
      <c r="CJ1804" s="58">
        <f t="shared" si="63"/>
        <v>27.27147014</v>
      </c>
      <c r="CK1804" s="57">
        <f t="shared" si="64"/>
        <v>7.36</v>
      </c>
      <c r="CL1804" s="57">
        <f t="shared" si="65"/>
        <v>2.68</v>
      </c>
      <c r="CM1804" s="57">
        <f t="shared" si="66"/>
        <v>3.84</v>
      </c>
      <c r="CN1804" s="57">
        <f t="shared" si="67"/>
        <v>99.9743531</v>
      </c>
      <c r="CO1804" s="59">
        <f t="shared" si="68"/>
        <v>0.1075428914</v>
      </c>
      <c r="CP1804" s="59">
        <f t="shared" si="69"/>
        <v>0.6139074639</v>
      </c>
      <c r="CQ1804" s="59">
        <f t="shared" si="70"/>
        <v>0.1678038507</v>
      </c>
      <c r="CR1804" s="59">
        <f t="shared" si="71"/>
        <v>0.110745794</v>
      </c>
      <c r="CS1804" s="60">
        <f t="shared" si="72"/>
        <v>10.75428914</v>
      </c>
      <c r="CT1804" s="60">
        <f t="shared" si="73"/>
        <v>11.0745794</v>
      </c>
      <c r="CU1804" s="60">
        <f t="shared" si="74"/>
        <v>78.17113146</v>
      </c>
      <c r="CV1804" s="61">
        <f t="shared" si="75"/>
        <v>0.1645172397</v>
      </c>
      <c r="CW1804" s="61">
        <f t="shared" si="76"/>
        <v>0.09313214396</v>
      </c>
      <c r="CX1804" s="62"/>
    </row>
    <row r="1805" ht="15.75" customHeight="1">
      <c r="A1805" s="17" t="s">
        <v>53</v>
      </c>
      <c r="B1805" s="87" t="s">
        <v>1856</v>
      </c>
      <c r="C1805" s="88" t="s">
        <v>1857</v>
      </c>
      <c r="D1805" s="89"/>
      <c r="E1805" s="89" t="s">
        <v>1858</v>
      </c>
      <c r="F1805" s="90">
        <v>41.0</v>
      </c>
      <c r="G1805" s="89" t="s">
        <v>1899</v>
      </c>
      <c r="H1805" s="91">
        <v>37.28</v>
      </c>
      <c r="I1805" s="92">
        <v>2.75</v>
      </c>
      <c r="J1805" s="92">
        <v>21.39</v>
      </c>
      <c r="K1805" s="92">
        <v>5.1</v>
      </c>
      <c r="L1805" s="92">
        <v>0.03</v>
      </c>
      <c r="M1805" s="92">
        <v>0.05</v>
      </c>
      <c r="N1805" s="92">
        <v>5.98</v>
      </c>
      <c r="O1805" s="92">
        <v>27.48</v>
      </c>
      <c r="P1805" s="92"/>
      <c r="Q1805" s="50">
        <f t="shared" si="8"/>
        <v>100.06</v>
      </c>
      <c r="R1805" s="51">
        <f t="shared" si="9"/>
        <v>12</v>
      </c>
      <c r="S1805" s="52">
        <f t="shared" si="10"/>
        <v>0.6204615848</v>
      </c>
      <c r="T1805" s="52">
        <f t="shared" si="11"/>
        <v>0.0003754749758</v>
      </c>
      <c r="U1805" s="52">
        <f t="shared" si="12"/>
        <v>0.4195709549</v>
      </c>
      <c r="V1805" s="52">
        <f t="shared" si="13"/>
        <v>0.0006579371565</v>
      </c>
      <c r="W1805" s="52">
        <f t="shared" si="14"/>
        <v>0</v>
      </c>
      <c r="X1805" s="52">
        <f t="shared" si="15"/>
        <v>0.3824826296</v>
      </c>
      <c r="Y1805" s="52">
        <f t="shared" si="16"/>
        <v>0.08429967831</v>
      </c>
      <c r="Z1805" s="52">
        <f t="shared" si="17"/>
        <v>0.06823076389</v>
      </c>
      <c r="AA1805" s="52">
        <f t="shared" si="18"/>
        <v>0.09094248512</v>
      </c>
      <c r="AB1805" s="52">
        <f t="shared" si="19"/>
        <v>1.667021509</v>
      </c>
      <c r="AC1805" s="53">
        <f t="shared" si="20"/>
        <v>4.995946029</v>
      </c>
      <c r="AD1805" s="54">
        <f t="shared" si="21"/>
        <v>1.24092317</v>
      </c>
      <c r="AE1805" s="54">
        <f t="shared" si="22"/>
        <v>0.0007509499517</v>
      </c>
      <c r="AF1805" s="54">
        <f t="shared" si="23"/>
        <v>0.6293564323</v>
      </c>
      <c r="AG1805" s="54">
        <f t="shared" si="24"/>
        <v>0.0009869057347</v>
      </c>
      <c r="AH1805" s="54">
        <f t="shared" si="25"/>
        <v>0</v>
      </c>
      <c r="AI1805" s="54">
        <f t="shared" si="26"/>
        <v>0.3824826296</v>
      </c>
      <c r="AJ1805" s="54">
        <f t="shared" si="27"/>
        <v>0.08429967831</v>
      </c>
      <c r="AK1805" s="54">
        <f t="shared" si="28"/>
        <v>0.06823076389</v>
      </c>
      <c r="AL1805" s="54">
        <f t="shared" si="29"/>
        <v>0.09094248512</v>
      </c>
      <c r="AM1805" s="54">
        <f t="shared" si="30"/>
        <v>2.497973015</v>
      </c>
      <c r="AN1805" s="54">
        <f t="shared" si="31"/>
        <v>-4.995946029</v>
      </c>
      <c r="AO1805" s="55">
        <f t="shared" si="32"/>
        <v>2.977581664</v>
      </c>
      <c r="AP1805" s="55">
        <f t="shared" si="33"/>
        <v>0.001801896251</v>
      </c>
      <c r="AQ1805" s="55">
        <f t="shared" si="34"/>
        <v>2.013511896</v>
      </c>
      <c r="AR1805" s="55">
        <f t="shared" si="35"/>
        <v>0.003157426119</v>
      </c>
      <c r="AS1805" s="55">
        <f t="shared" si="36"/>
        <v>0</v>
      </c>
      <c r="AT1805" s="55">
        <f t="shared" si="37"/>
        <v>1.835525829</v>
      </c>
      <c r="AU1805" s="55">
        <f t="shared" si="38"/>
        <v>0.4045523246</v>
      </c>
      <c r="AV1805" s="55">
        <f t="shared" si="39"/>
        <v>0.3274379534</v>
      </c>
      <c r="AW1805" s="55">
        <f t="shared" si="40"/>
        <v>0.4364310101</v>
      </c>
      <c r="AX1805" s="55">
        <f t="shared" si="41"/>
        <v>8</v>
      </c>
      <c r="AY1805" s="55">
        <f t="shared" si="42"/>
        <v>23.97543644</v>
      </c>
      <c r="AZ1805" s="54">
        <f t="shared" ref="AZ1805:BA1805" si="12677">AO1805*2</f>
        <v>5.955163329</v>
      </c>
      <c r="BA1805" s="54">
        <f t="shared" si="12677"/>
        <v>0.003603792502</v>
      </c>
      <c r="BB1805" s="54">
        <f t="shared" ref="BB1805:BD1805" si="12678">AQ1805*(3/2)</f>
        <v>3.020267844</v>
      </c>
      <c r="BC1805" s="54">
        <f t="shared" si="12678"/>
        <v>0.004736139178</v>
      </c>
      <c r="BD1805" s="54">
        <f t="shared" si="12678"/>
        <v>0</v>
      </c>
      <c r="BE1805" s="54">
        <f t="shared" ref="BE1805:BH1805" si="12679">AT1805</f>
        <v>1.835525829</v>
      </c>
      <c r="BF1805" s="54">
        <f t="shared" si="12679"/>
        <v>0.4045523246</v>
      </c>
      <c r="BG1805" s="54">
        <f t="shared" si="12679"/>
        <v>0.3274379534</v>
      </c>
      <c r="BH1805" s="54">
        <f t="shared" si="12679"/>
        <v>0.4364310101</v>
      </c>
      <c r="BI1805" s="54">
        <f t="shared" si="46"/>
        <v>11.98771822</v>
      </c>
      <c r="BJ1805" s="54">
        <f t="shared" si="47"/>
        <v>-23.97543644</v>
      </c>
      <c r="BK1805" s="56">
        <f t="shared" ref="BK1805:BN1805" si="12680">AO1805</f>
        <v>2.977581664</v>
      </c>
      <c r="BL1805" s="56">
        <f t="shared" si="12680"/>
        <v>0.001801896251</v>
      </c>
      <c r="BM1805" s="56">
        <f t="shared" si="12680"/>
        <v>2.013511896</v>
      </c>
      <c r="BN1805" s="56">
        <f t="shared" si="12680"/>
        <v>0.003157426119</v>
      </c>
      <c r="BO1805" s="56">
        <f t="shared" si="49"/>
        <v>0.02456355657</v>
      </c>
      <c r="BP1805" s="56">
        <f t="shared" si="50"/>
        <v>1.810962273</v>
      </c>
      <c r="BQ1805" s="56">
        <f t="shared" ref="BQ1805:BS1805" si="12681">AU1805</f>
        <v>0.4045523246</v>
      </c>
      <c r="BR1805" s="56">
        <f t="shared" si="12681"/>
        <v>0.3274379534</v>
      </c>
      <c r="BS1805" s="56">
        <f t="shared" si="12681"/>
        <v>0.4364310101</v>
      </c>
      <c r="BT1805" s="56">
        <f t="shared" si="52"/>
        <v>8</v>
      </c>
      <c r="BU1805" s="50">
        <f t="shared" ref="BU1805:BX1805" si="12682">AZ1805</f>
        <v>5.955163329</v>
      </c>
      <c r="BV1805" s="50">
        <f t="shared" si="12682"/>
        <v>0.003603792502</v>
      </c>
      <c r="BW1805" s="50">
        <f t="shared" si="12682"/>
        <v>3.020267844</v>
      </c>
      <c r="BX1805" s="50">
        <f t="shared" si="12682"/>
        <v>0.004736139178</v>
      </c>
      <c r="BY1805" s="50">
        <f t="shared" si="54"/>
        <v>0.03684533485</v>
      </c>
      <c r="BZ1805" s="50">
        <f t="shared" si="55"/>
        <v>1.810962273</v>
      </c>
      <c r="CA1805" s="50">
        <f t="shared" ref="CA1805:CC1805" si="12683">BF1805</f>
        <v>0.4045523246</v>
      </c>
      <c r="CB1805" s="50">
        <f t="shared" si="12683"/>
        <v>0.3274379534</v>
      </c>
      <c r="CC1805" s="50">
        <f t="shared" si="12683"/>
        <v>0.4364310101</v>
      </c>
      <c r="CD1805" s="50">
        <f t="shared" si="57"/>
        <v>12</v>
      </c>
      <c r="CE1805" s="57">
        <f t="shared" si="58"/>
        <v>37.28</v>
      </c>
      <c r="CF1805" s="57">
        <f t="shared" si="59"/>
        <v>0.03</v>
      </c>
      <c r="CG1805" s="57">
        <f t="shared" si="60"/>
        <v>21.39</v>
      </c>
      <c r="CH1805" s="57">
        <f t="shared" si="61"/>
        <v>0.05</v>
      </c>
      <c r="CI1805" s="58">
        <f t="shared" si="62"/>
        <v>0.4086920346</v>
      </c>
      <c r="CJ1805" s="58">
        <f t="shared" si="63"/>
        <v>27.11225441</v>
      </c>
      <c r="CK1805" s="57">
        <f t="shared" si="64"/>
        <v>5.98</v>
      </c>
      <c r="CL1805" s="57">
        <f t="shared" si="65"/>
        <v>2.75</v>
      </c>
      <c r="CM1805" s="57">
        <f t="shared" si="66"/>
        <v>5.1</v>
      </c>
      <c r="CN1805" s="57">
        <f t="shared" si="67"/>
        <v>100.1009464</v>
      </c>
      <c r="CO1805" s="59">
        <f t="shared" si="68"/>
        <v>0.1099012419</v>
      </c>
      <c r="CP1805" s="59">
        <f t="shared" si="69"/>
        <v>0.6078311958</v>
      </c>
      <c r="CQ1805" s="59">
        <f t="shared" si="70"/>
        <v>0.1357839017</v>
      </c>
      <c r="CR1805" s="59">
        <f t="shared" si="71"/>
        <v>0.1464836605</v>
      </c>
      <c r="CS1805" s="60">
        <f t="shared" si="72"/>
        <v>10.99012419</v>
      </c>
      <c r="CT1805" s="60">
        <f t="shared" si="73"/>
        <v>14.64836605</v>
      </c>
      <c r="CU1805" s="60">
        <f t="shared" si="74"/>
        <v>74.36150976</v>
      </c>
      <c r="CV1805" s="61">
        <f t="shared" si="75"/>
        <v>0.2014342815</v>
      </c>
      <c r="CW1805" s="61">
        <f t="shared" si="76"/>
        <v>0.09517447548</v>
      </c>
      <c r="CX1805" s="62"/>
    </row>
    <row r="1806" ht="15.75" customHeight="1">
      <c r="A1806" s="17" t="s">
        <v>53</v>
      </c>
      <c r="B1806" s="87" t="s">
        <v>1856</v>
      </c>
      <c r="C1806" s="88" t="s">
        <v>1857</v>
      </c>
      <c r="D1806" s="89"/>
      <c r="E1806" s="89" t="s">
        <v>1858</v>
      </c>
      <c r="F1806" s="90">
        <v>42.0</v>
      </c>
      <c r="G1806" s="89" t="s">
        <v>1900</v>
      </c>
      <c r="H1806" s="91">
        <v>36.54</v>
      </c>
      <c r="I1806" s="92">
        <v>0.21</v>
      </c>
      <c r="J1806" s="92">
        <v>20.48</v>
      </c>
      <c r="K1806" s="92">
        <v>7.19</v>
      </c>
      <c r="L1806" s="92">
        <v>0.03</v>
      </c>
      <c r="M1806" s="92">
        <v>0.0</v>
      </c>
      <c r="N1806" s="92">
        <v>14.31</v>
      </c>
      <c r="O1806" s="92">
        <v>21.19</v>
      </c>
      <c r="P1806" s="92"/>
      <c r="Q1806" s="50">
        <f t="shared" si="8"/>
        <v>99.95</v>
      </c>
      <c r="R1806" s="51">
        <f t="shared" si="9"/>
        <v>12</v>
      </c>
      <c r="S1806" s="52">
        <f t="shared" si="10"/>
        <v>0.6081455555</v>
      </c>
      <c r="T1806" s="52">
        <f t="shared" si="11"/>
        <v>0.0003754749758</v>
      </c>
      <c r="U1806" s="52">
        <f t="shared" si="12"/>
        <v>0.4017210451</v>
      </c>
      <c r="V1806" s="52">
        <f t="shared" si="13"/>
        <v>0</v>
      </c>
      <c r="W1806" s="52">
        <f t="shared" si="14"/>
        <v>0</v>
      </c>
      <c r="X1806" s="52">
        <f t="shared" si="15"/>
        <v>0.2949347497</v>
      </c>
      <c r="Y1806" s="52">
        <f t="shared" si="16"/>
        <v>0.2017271566</v>
      </c>
      <c r="Z1806" s="52">
        <f t="shared" si="17"/>
        <v>0.005210349242</v>
      </c>
      <c r="AA1806" s="52">
        <f t="shared" si="18"/>
        <v>0.1282110722</v>
      </c>
      <c r="AB1806" s="52">
        <f t="shared" si="19"/>
        <v>1.640325403</v>
      </c>
      <c r="AC1806" s="53">
        <f t="shared" si="20"/>
        <v>4.899413913</v>
      </c>
      <c r="AD1806" s="54">
        <f t="shared" si="21"/>
        <v>1.216291111</v>
      </c>
      <c r="AE1806" s="54">
        <f t="shared" si="22"/>
        <v>0.0007509499517</v>
      </c>
      <c r="AF1806" s="54">
        <f t="shared" si="23"/>
        <v>0.6025815677</v>
      </c>
      <c r="AG1806" s="54">
        <f t="shared" si="24"/>
        <v>0</v>
      </c>
      <c r="AH1806" s="54">
        <f t="shared" si="25"/>
        <v>0</v>
      </c>
      <c r="AI1806" s="54">
        <f t="shared" si="26"/>
        <v>0.2949347497</v>
      </c>
      <c r="AJ1806" s="54">
        <f t="shared" si="27"/>
        <v>0.2017271566</v>
      </c>
      <c r="AK1806" s="54">
        <f t="shared" si="28"/>
        <v>0.005210349242</v>
      </c>
      <c r="AL1806" s="54">
        <f t="shared" si="29"/>
        <v>0.1282110722</v>
      </c>
      <c r="AM1806" s="54">
        <f t="shared" si="30"/>
        <v>2.449706956</v>
      </c>
      <c r="AN1806" s="54">
        <f t="shared" si="31"/>
        <v>-4.899413913</v>
      </c>
      <c r="AO1806" s="55">
        <f t="shared" si="32"/>
        <v>2.965975186</v>
      </c>
      <c r="AP1806" s="55">
        <f t="shared" si="33"/>
        <v>0.001831221903</v>
      </c>
      <c r="AQ1806" s="55">
        <f t="shared" si="34"/>
        <v>1.959226111</v>
      </c>
      <c r="AR1806" s="55">
        <f t="shared" si="35"/>
        <v>0</v>
      </c>
      <c r="AS1806" s="55">
        <f t="shared" si="36"/>
        <v>0</v>
      </c>
      <c r="AT1806" s="55">
        <f t="shared" si="37"/>
        <v>1.438420689</v>
      </c>
      <c r="AU1806" s="55">
        <f t="shared" si="38"/>
        <v>0.9838397002</v>
      </c>
      <c r="AV1806" s="55">
        <f t="shared" si="39"/>
        <v>0.02541129574</v>
      </c>
      <c r="AW1806" s="55">
        <f t="shared" si="40"/>
        <v>0.6252957951</v>
      </c>
      <c r="AX1806" s="55">
        <f t="shared" si="41"/>
        <v>8</v>
      </c>
      <c r="AY1806" s="55">
        <f t="shared" si="42"/>
        <v>23.89483893</v>
      </c>
      <c r="AZ1806" s="54">
        <f t="shared" ref="AZ1806:BA1806" si="12684">AO1806*2</f>
        <v>5.931950373</v>
      </c>
      <c r="BA1806" s="54">
        <f t="shared" si="12684"/>
        <v>0.003662443806</v>
      </c>
      <c r="BB1806" s="54">
        <f t="shared" ref="BB1806:BD1806" si="12685">AQ1806*(3/2)</f>
        <v>2.938839167</v>
      </c>
      <c r="BC1806" s="54">
        <f t="shared" si="12685"/>
        <v>0</v>
      </c>
      <c r="BD1806" s="54">
        <f t="shared" si="12685"/>
        <v>0</v>
      </c>
      <c r="BE1806" s="54">
        <f t="shared" ref="BE1806:BH1806" si="12686">AT1806</f>
        <v>1.438420689</v>
      </c>
      <c r="BF1806" s="54">
        <f t="shared" si="12686"/>
        <v>0.9838397002</v>
      </c>
      <c r="BG1806" s="54">
        <f t="shared" si="12686"/>
        <v>0.02541129574</v>
      </c>
      <c r="BH1806" s="54">
        <f t="shared" si="12686"/>
        <v>0.6252957951</v>
      </c>
      <c r="BI1806" s="54">
        <f t="shared" si="46"/>
        <v>11.94741946</v>
      </c>
      <c r="BJ1806" s="54">
        <f t="shared" si="47"/>
        <v>-23.89483893</v>
      </c>
      <c r="BK1806" s="56">
        <f t="shared" ref="BK1806:BN1806" si="12687">AO1806</f>
        <v>2.965975186</v>
      </c>
      <c r="BL1806" s="56">
        <f t="shared" si="12687"/>
        <v>0.001831221903</v>
      </c>
      <c r="BM1806" s="56">
        <f t="shared" si="12687"/>
        <v>1.959226111</v>
      </c>
      <c r="BN1806" s="56">
        <f t="shared" si="12687"/>
        <v>0</v>
      </c>
      <c r="BO1806" s="56">
        <f t="shared" si="49"/>
        <v>0.105161072</v>
      </c>
      <c r="BP1806" s="56">
        <f t="shared" si="50"/>
        <v>1.333259617</v>
      </c>
      <c r="BQ1806" s="56">
        <f t="shared" ref="BQ1806:BS1806" si="12688">AU1806</f>
        <v>0.9838397002</v>
      </c>
      <c r="BR1806" s="56">
        <f t="shared" si="12688"/>
        <v>0.02541129574</v>
      </c>
      <c r="BS1806" s="56">
        <f t="shared" si="12688"/>
        <v>0.6252957951</v>
      </c>
      <c r="BT1806" s="56">
        <f t="shared" si="52"/>
        <v>8</v>
      </c>
      <c r="BU1806" s="50">
        <f t="shared" ref="BU1806:BX1806" si="12689">AZ1806</f>
        <v>5.931950373</v>
      </c>
      <c r="BV1806" s="50">
        <f t="shared" si="12689"/>
        <v>0.003662443806</v>
      </c>
      <c r="BW1806" s="50">
        <f t="shared" si="12689"/>
        <v>2.938839167</v>
      </c>
      <c r="BX1806" s="50">
        <f t="shared" si="12689"/>
        <v>0</v>
      </c>
      <c r="BY1806" s="50">
        <f t="shared" si="54"/>
        <v>0.1577416081</v>
      </c>
      <c r="BZ1806" s="50">
        <f t="shared" si="55"/>
        <v>1.333259617</v>
      </c>
      <c r="CA1806" s="50">
        <f t="shared" ref="CA1806:CC1806" si="12690">BF1806</f>
        <v>0.9838397002</v>
      </c>
      <c r="CB1806" s="50">
        <f t="shared" si="12690"/>
        <v>0.02541129574</v>
      </c>
      <c r="CC1806" s="50">
        <f t="shared" si="12690"/>
        <v>0.6252957951</v>
      </c>
      <c r="CD1806" s="50">
        <f t="shared" si="57"/>
        <v>12</v>
      </c>
      <c r="CE1806" s="57">
        <f t="shared" si="58"/>
        <v>36.54</v>
      </c>
      <c r="CF1806" s="57">
        <f t="shared" si="59"/>
        <v>0.03</v>
      </c>
      <c r="CG1806" s="57">
        <f t="shared" si="60"/>
        <v>20.48</v>
      </c>
      <c r="CH1806" s="57">
        <f t="shared" si="61"/>
        <v>0</v>
      </c>
      <c r="CI1806" s="58">
        <f t="shared" si="62"/>
        <v>1.721665342</v>
      </c>
      <c r="CJ1806" s="58">
        <f t="shared" si="63"/>
        <v>19.64082657</v>
      </c>
      <c r="CK1806" s="57">
        <f t="shared" si="64"/>
        <v>14.31</v>
      </c>
      <c r="CL1806" s="57">
        <f t="shared" si="65"/>
        <v>0.21</v>
      </c>
      <c r="CM1806" s="57">
        <f t="shared" si="66"/>
        <v>7.19</v>
      </c>
      <c r="CN1806" s="57">
        <f t="shared" si="67"/>
        <v>100.1224919</v>
      </c>
      <c r="CO1806" s="59">
        <f t="shared" si="68"/>
        <v>0.008562315814</v>
      </c>
      <c r="CP1806" s="59">
        <f t="shared" si="69"/>
        <v>0.4492407637</v>
      </c>
      <c r="CQ1806" s="59">
        <f t="shared" si="70"/>
        <v>0.3315040015</v>
      </c>
      <c r="CR1806" s="59">
        <f t="shared" si="71"/>
        <v>0.210692919</v>
      </c>
      <c r="CS1806" s="60">
        <f t="shared" si="72"/>
        <v>0.8562315814</v>
      </c>
      <c r="CT1806" s="60">
        <f t="shared" si="73"/>
        <v>21.0692919</v>
      </c>
      <c r="CU1806" s="60">
        <f t="shared" si="74"/>
        <v>78.07447652</v>
      </c>
      <c r="CV1806" s="61">
        <f t="shared" si="75"/>
        <v>0.2149740769</v>
      </c>
      <c r="CW1806" s="61">
        <f t="shared" si="76"/>
        <v>0.007414965495</v>
      </c>
      <c r="CX1806" s="62"/>
    </row>
    <row r="1807" ht="15.75" customHeight="1">
      <c r="A1807" s="17" t="s">
        <v>53</v>
      </c>
      <c r="B1807" s="87" t="s">
        <v>1856</v>
      </c>
      <c r="C1807" s="88" t="s">
        <v>1857</v>
      </c>
      <c r="D1807" s="89"/>
      <c r="E1807" s="89" t="s">
        <v>1858</v>
      </c>
      <c r="F1807" s="90">
        <v>43.0</v>
      </c>
      <c r="G1807" s="89" t="s">
        <v>1901</v>
      </c>
      <c r="H1807" s="91">
        <v>37.41</v>
      </c>
      <c r="I1807" s="92">
        <v>4.15</v>
      </c>
      <c r="J1807" s="92">
        <v>21.6</v>
      </c>
      <c r="K1807" s="92">
        <v>2.08</v>
      </c>
      <c r="L1807" s="92">
        <v>0.03</v>
      </c>
      <c r="M1807" s="92">
        <v>0.04</v>
      </c>
      <c r="N1807" s="92">
        <v>1.04</v>
      </c>
      <c r="O1807" s="92">
        <v>33.89</v>
      </c>
      <c r="P1807" s="92"/>
      <c r="Q1807" s="50">
        <f t="shared" si="8"/>
        <v>100.24</v>
      </c>
      <c r="R1807" s="51">
        <f t="shared" si="9"/>
        <v>12</v>
      </c>
      <c r="S1807" s="52">
        <f t="shared" si="10"/>
        <v>0.6226252116</v>
      </c>
      <c r="T1807" s="52">
        <f t="shared" si="11"/>
        <v>0.0003754749758</v>
      </c>
      <c r="U1807" s="52">
        <f t="shared" si="12"/>
        <v>0.4236901648</v>
      </c>
      <c r="V1807" s="52">
        <f t="shared" si="13"/>
        <v>0.0005263497252</v>
      </c>
      <c r="W1807" s="52">
        <f t="shared" si="14"/>
        <v>0</v>
      </c>
      <c r="X1807" s="52">
        <f t="shared" si="15"/>
        <v>0.4717007394</v>
      </c>
      <c r="Y1807" s="52">
        <f t="shared" si="16"/>
        <v>0.01466081362</v>
      </c>
      <c r="Z1807" s="52">
        <f t="shared" si="17"/>
        <v>0.1029664255</v>
      </c>
      <c r="AA1807" s="52">
        <f t="shared" si="18"/>
        <v>0.03709026844</v>
      </c>
      <c r="AB1807" s="52">
        <f t="shared" si="19"/>
        <v>1.673635448</v>
      </c>
      <c r="AC1807" s="53">
        <f t="shared" si="20"/>
        <v>5.017488784</v>
      </c>
      <c r="AD1807" s="54">
        <f t="shared" si="21"/>
        <v>1.245250423</v>
      </c>
      <c r="AE1807" s="54">
        <f t="shared" si="22"/>
        <v>0.0007509499517</v>
      </c>
      <c r="AF1807" s="54">
        <f t="shared" si="23"/>
        <v>0.6355352472</v>
      </c>
      <c r="AG1807" s="54">
        <f t="shared" si="24"/>
        <v>0.0007895245878</v>
      </c>
      <c r="AH1807" s="54">
        <f t="shared" si="25"/>
        <v>0</v>
      </c>
      <c r="AI1807" s="54">
        <f t="shared" si="26"/>
        <v>0.4717007394</v>
      </c>
      <c r="AJ1807" s="54">
        <f t="shared" si="27"/>
        <v>0.01466081362</v>
      </c>
      <c r="AK1807" s="54">
        <f t="shared" si="28"/>
        <v>0.1029664255</v>
      </c>
      <c r="AL1807" s="54">
        <f t="shared" si="29"/>
        <v>0.03709026844</v>
      </c>
      <c r="AM1807" s="54">
        <f t="shared" si="30"/>
        <v>2.508744392</v>
      </c>
      <c r="AN1807" s="54">
        <f t="shared" si="31"/>
        <v>-5.017488784</v>
      </c>
      <c r="AO1807" s="55">
        <f t="shared" si="32"/>
        <v>2.976156904</v>
      </c>
      <c r="AP1807" s="55">
        <f t="shared" si="33"/>
        <v>0.001794775445</v>
      </c>
      <c r="AQ1807" s="55">
        <f t="shared" si="34"/>
        <v>2.025244699</v>
      </c>
      <c r="AR1807" s="55">
        <f t="shared" si="35"/>
        <v>0.002515958781</v>
      </c>
      <c r="AS1807" s="55">
        <f t="shared" si="36"/>
        <v>0</v>
      </c>
      <c r="AT1807" s="55">
        <f t="shared" si="37"/>
        <v>2.254735892</v>
      </c>
      <c r="AU1807" s="55">
        <f t="shared" si="38"/>
        <v>0.07007888671</v>
      </c>
      <c r="AV1807" s="55">
        <f t="shared" si="39"/>
        <v>0.4921809018</v>
      </c>
      <c r="AW1807" s="55">
        <f t="shared" si="40"/>
        <v>0.1772919831</v>
      </c>
      <c r="AX1807" s="55">
        <f t="shared" si="41"/>
        <v>8</v>
      </c>
      <c r="AY1807" s="55">
        <f t="shared" si="42"/>
        <v>23.98366402</v>
      </c>
      <c r="AZ1807" s="54">
        <f t="shared" ref="AZ1807:BA1807" si="12691">AO1807*2</f>
        <v>5.952313807</v>
      </c>
      <c r="BA1807" s="54">
        <f t="shared" si="12691"/>
        <v>0.003589550891</v>
      </c>
      <c r="BB1807" s="54">
        <f t="shared" ref="BB1807:BD1807" si="12692">AQ1807*(3/2)</f>
        <v>3.037867048</v>
      </c>
      <c r="BC1807" s="54">
        <f t="shared" si="12692"/>
        <v>0.003773938171</v>
      </c>
      <c r="BD1807" s="54">
        <f t="shared" si="12692"/>
        <v>0</v>
      </c>
      <c r="BE1807" s="54">
        <f t="shared" ref="BE1807:BH1807" si="12693">AT1807</f>
        <v>2.254735892</v>
      </c>
      <c r="BF1807" s="54">
        <f t="shared" si="12693"/>
        <v>0.07007888671</v>
      </c>
      <c r="BG1807" s="54">
        <f t="shared" si="12693"/>
        <v>0.4921809018</v>
      </c>
      <c r="BH1807" s="54">
        <f t="shared" si="12693"/>
        <v>0.1772919831</v>
      </c>
      <c r="BI1807" s="54">
        <f t="shared" si="46"/>
        <v>11.99183201</v>
      </c>
      <c r="BJ1807" s="54">
        <f t="shared" si="47"/>
        <v>-23.98366402</v>
      </c>
      <c r="BK1807" s="56">
        <f t="shared" ref="BK1807:BN1807" si="12694">AO1807</f>
        <v>2.976156904</v>
      </c>
      <c r="BL1807" s="56">
        <f t="shared" si="12694"/>
        <v>0.001794775445</v>
      </c>
      <c r="BM1807" s="56">
        <f t="shared" si="12694"/>
        <v>2.025244699</v>
      </c>
      <c r="BN1807" s="56">
        <f t="shared" si="12694"/>
        <v>0.002515958781</v>
      </c>
      <c r="BO1807" s="56">
        <f t="shared" si="49"/>
        <v>0.0163359846</v>
      </c>
      <c r="BP1807" s="56">
        <f t="shared" si="50"/>
        <v>2.238399907</v>
      </c>
      <c r="BQ1807" s="56">
        <f t="shared" ref="BQ1807:BS1807" si="12695">AU1807</f>
        <v>0.07007888671</v>
      </c>
      <c r="BR1807" s="56">
        <f t="shared" si="12695"/>
        <v>0.4921809018</v>
      </c>
      <c r="BS1807" s="56">
        <f t="shared" si="12695"/>
        <v>0.1772919831</v>
      </c>
      <c r="BT1807" s="56">
        <f t="shared" si="52"/>
        <v>8</v>
      </c>
      <c r="BU1807" s="50">
        <f t="shared" ref="BU1807:BX1807" si="12696">AZ1807</f>
        <v>5.952313807</v>
      </c>
      <c r="BV1807" s="50">
        <f t="shared" si="12696"/>
        <v>0.003589550891</v>
      </c>
      <c r="BW1807" s="50">
        <f t="shared" si="12696"/>
        <v>3.037867048</v>
      </c>
      <c r="BX1807" s="50">
        <f t="shared" si="12696"/>
        <v>0.003773938171</v>
      </c>
      <c r="BY1807" s="50">
        <f t="shared" si="54"/>
        <v>0.0245039769</v>
      </c>
      <c r="BZ1807" s="50">
        <f t="shared" si="55"/>
        <v>2.238399907</v>
      </c>
      <c r="CA1807" s="50">
        <f t="shared" ref="CA1807:CC1807" si="12697">BF1807</f>
        <v>0.07007888671</v>
      </c>
      <c r="CB1807" s="50">
        <f t="shared" si="12697"/>
        <v>0.4921809018</v>
      </c>
      <c r="CC1807" s="50">
        <f t="shared" si="12697"/>
        <v>0.1772919831</v>
      </c>
      <c r="CD1807" s="50">
        <f t="shared" si="57"/>
        <v>12</v>
      </c>
      <c r="CE1807" s="57">
        <f t="shared" si="58"/>
        <v>37.41</v>
      </c>
      <c r="CF1807" s="57">
        <f t="shared" si="59"/>
        <v>0.03</v>
      </c>
      <c r="CG1807" s="57">
        <f t="shared" si="60"/>
        <v>21.6</v>
      </c>
      <c r="CH1807" s="57">
        <f t="shared" si="61"/>
        <v>0.04</v>
      </c>
      <c r="CI1807" s="58">
        <f t="shared" si="62"/>
        <v>0.2728788665</v>
      </c>
      <c r="CJ1807" s="58">
        <f t="shared" si="63"/>
        <v>33.64446059</v>
      </c>
      <c r="CK1807" s="57">
        <f t="shared" si="64"/>
        <v>1.04</v>
      </c>
      <c r="CL1807" s="57">
        <f t="shared" si="65"/>
        <v>4.15</v>
      </c>
      <c r="CM1807" s="57">
        <f t="shared" si="66"/>
        <v>2.08</v>
      </c>
      <c r="CN1807" s="57">
        <f t="shared" si="67"/>
        <v>100.2673395</v>
      </c>
      <c r="CO1807" s="59">
        <f t="shared" si="68"/>
        <v>0.1652749792</v>
      </c>
      <c r="CP1807" s="59">
        <f t="shared" si="69"/>
        <v>0.7516575649</v>
      </c>
      <c r="CQ1807" s="59">
        <f t="shared" si="70"/>
        <v>0.0235325802</v>
      </c>
      <c r="CR1807" s="59">
        <f t="shared" si="71"/>
        <v>0.05953487571</v>
      </c>
      <c r="CS1807" s="60">
        <f t="shared" si="72"/>
        <v>16.52749792</v>
      </c>
      <c r="CT1807" s="60">
        <f t="shared" si="73"/>
        <v>5.953487571</v>
      </c>
      <c r="CU1807" s="60">
        <f t="shared" si="74"/>
        <v>77.51901451</v>
      </c>
      <c r="CV1807" s="61">
        <f t="shared" si="75"/>
        <v>0.1421723653</v>
      </c>
      <c r="CW1807" s="61">
        <f t="shared" si="76"/>
        <v>0.143128132</v>
      </c>
      <c r="CX1807" s="62"/>
    </row>
    <row r="1808" ht="15.75" customHeight="1">
      <c r="A1808" s="17" t="s">
        <v>53</v>
      </c>
      <c r="B1808" s="87" t="s">
        <v>1856</v>
      </c>
      <c r="C1808" s="88" t="s">
        <v>1857</v>
      </c>
      <c r="D1808" s="89"/>
      <c r="E1808" s="89" t="s">
        <v>1858</v>
      </c>
      <c r="F1808" s="90">
        <v>44.0</v>
      </c>
      <c r="G1808" s="89" t="s">
        <v>1902</v>
      </c>
      <c r="H1808" s="91">
        <v>37.37</v>
      </c>
      <c r="I1808" s="92">
        <v>4.14</v>
      </c>
      <c r="J1808" s="92">
        <v>21.57</v>
      </c>
      <c r="K1808" s="92">
        <v>2.49</v>
      </c>
      <c r="L1808" s="92">
        <v>0.04</v>
      </c>
      <c r="M1808" s="92">
        <v>0.0</v>
      </c>
      <c r="N1808" s="92">
        <v>3.13</v>
      </c>
      <c r="O1808" s="92">
        <v>31.43</v>
      </c>
      <c r="P1808" s="92"/>
      <c r="Q1808" s="50">
        <f t="shared" si="8"/>
        <v>100.17</v>
      </c>
      <c r="R1808" s="51">
        <f t="shared" si="9"/>
        <v>12</v>
      </c>
      <c r="S1808" s="52">
        <f t="shared" si="10"/>
        <v>0.6219594803</v>
      </c>
      <c r="T1808" s="52">
        <f t="shared" si="11"/>
        <v>0.0005006333011</v>
      </c>
      <c r="U1808" s="52">
        <f t="shared" si="12"/>
        <v>0.4231017062</v>
      </c>
      <c r="V1808" s="52">
        <f t="shared" si="13"/>
        <v>0</v>
      </c>
      <c r="W1808" s="52">
        <f t="shared" si="14"/>
        <v>0</v>
      </c>
      <c r="X1808" s="52">
        <f t="shared" si="15"/>
        <v>0.437461028</v>
      </c>
      <c r="Y1808" s="52">
        <f t="shared" si="16"/>
        <v>0.04412341022</v>
      </c>
      <c r="Z1808" s="52">
        <f t="shared" si="17"/>
        <v>0.1027183136</v>
      </c>
      <c r="AA1808" s="52">
        <f t="shared" si="18"/>
        <v>0.04440133097</v>
      </c>
      <c r="AB1808" s="52">
        <f t="shared" si="19"/>
        <v>1.674265903</v>
      </c>
      <c r="AC1808" s="53">
        <f t="shared" si="20"/>
        <v>5.016553739</v>
      </c>
      <c r="AD1808" s="54">
        <f t="shared" si="21"/>
        <v>1.243918961</v>
      </c>
      <c r="AE1808" s="54">
        <f t="shared" si="22"/>
        <v>0.001001266602</v>
      </c>
      <c r="AF1808" s="54">
        <f t="shared" si="23"/>
        <v>0.6346525594</v>
      </c>
      <c r="AG1808" s="54">
        <f t="shared" si="24"/>
        <v>0</v>
      </c>
      <c r="AH1808" s="54">
        <f t="shared" si="25"/>
        <v>0</v>
      </c>
      <c r="AI1808" s="54">
        <f t="shared" si="26"/>
        <v>0.437461028</v>
      </c>
      <c r="AJ1808" s="54">
        <f t="shared" si="27"/>
        <v>0.04412341022</v>
      </c>
      <c r="AK1808" s="54">
        <f t="shared" si="28"/>
        <v>0.1027183136</v>
      </c>
      <c r="AL1808" s="54">
        <f t="shared" si="29"/>
        <v>0.04440133097</v>
      </c>
      <c r="AM1808" s="54">
        <f t="shared" si="30"/>
        <v>2.508276869</v>
      </c>
      <c r="AN1808" s="54">
        <f t="shared" si="31"/>
        <v>-5.016553739</v>
      </c>
      <c r="AO1808" s="55">
        <f t="shared" si="32"/>
        <v>2.971855208</v>
      </c>
      <c r="AP1808" s="55">
        <f t="shared" si="33"/>
        <v>0.002392132816</v>
      </c>
      <c r="AQ1808" s="55">
        <f t="shared" si="34"/>
        <v>2.0216703</v>
      </c>
      <c r="AR1808" s="55">
        <f t="shared" si="35"/>
        <v>0</v>
      </c>
      <c r="AS1808" s="55">
        <f t="shared" si="36"/>
        <v>0</v>
      </c>
      <c r="AT1808" s="55">
        <f t="shared" si="37"/>
        <v>2.090282206</v>
      </c>
      <c r="AU1808" s="55">
        <f t="shared" si="38"/>
        <v>0.210831076</v>
      </c>
      <c r="AV1808" s="55">
        <f t="shared" si="39"/>
        <v>0.4908100367</v>
      </c>
      <c r="AW1808" s="55">
        <f t="shared" si="40"/>
        <v>0.2121590407</v>
      </c>
      <c r="AX1808" s="55">
        <f t="shared" si="41"/>
        <v>8</v>
      </c>
      <c r="AY1808" s="55">
        <f t="shared" si="42"/>
        <v>23.97016498</v>
      </c>
      <c r="AZ1808" s="54">
        <f t="shared" ref="AZ1808:BA1808" si="12698">AO1808*2</f>
        <v>5.943710416</v>
      </c>
      <c r="BA1808" s="54">
        <f t="shared" si="12698"/>
        <v>0.004784265633</v>
      </c>
      <c r="BB1808" s="54">
        <f t="shared" ref="BB1808:BD1808" si="12699">AQ1808*(3/2)</f>
        <v>3.03250545</v>
      </c>
      <c r="BC1808" s="54">
        <f t="shared" si="12699"/>
        <v>0</v>
      </c>
      <c r="BD1808" s="54">
        <f t="shared" si="12699"/>
        <v>0</v>
      </c>
      <c r="BE1808" s="54">
        <f t="shared" ref="BE1808:BH1808" si="12700">AT1808</f>
        <v>2.090282206</v>
      </c>
      <c r="BF1808" s="54">
        <f t="shared" si="12700"/>
        <v>0.210831076</v>
      </c>
      <c r="BG1808" s="54">
        <f t="shared" si="12700"/>
        <v>0.4908100367</v>
      </c>
      <c r="BH1808" s="54">
        <f t="shared" si="12700"/>
        <v>0.2121590407</v>
      </c>
      <c r="BI1808" s="54">
        <f t="shared" si="46"/>
        <v>11.98508249</v>
      </c>
      <c r="BJ1808" s="54">
        <f t="shared" si="47"/>
        <v>-23.97016498</v>
      </c>
      <c r="BK1808" s="56">
        <f t="shared" ref="BK1808:BN1808" si="12701">AO1808</f>
        <v>2.971855208</v>
      </c>
      <c r="BL1808" s="56">
        <f t="shared" si="12701"/>
        <v>0.002392132816</v>
      </c>
      <c r="BM1808" s="56">
        <f t="shared" si="12701"/>
        <v>2.0216703</v>
      </c>
      <c r="BN1808" s="56">
        <f t="shared" si="12701"/>
        <v>0</v>
      </c>
      <c r="BO1808" s="56">
        <f t="shared" si="49"/>
        <v>0.02983501829</v>
      </c>
      <c r="BP1808" s="56">
        <f t="shared" si="50"/>
        <v>2.060447187</v>
      </c>
      <c r="BQ1808" s="56">
        <f t="shared" ref="BQ1808:BS1808" si="12702">AU1808</f>
        <v>0.210831076</v>
      </c>
      <c r="BR1808" s="56">
        <f t="shared" si="12702"/>
        <v>0.4908100367</v>
      </c>
      <c r="BS1808" s="56">
        <f t="shared" si="12702"/>
        <v>0.2121590407</v>
      </c>
      <c r="BT1808" s="56">
        <f t="shared" si="52"/>
        <v>8</v>
      </c>
      <c r="BU1808" s="50">
        <f t="shared" ref="BU1808:BX1808" si="12703">AZ1808</f>
        <v>5.943710416</v>
      </c>
      <c r="BV1808" s="50">
        <f t="shared" si="12703"/>
        <v>0.004784265633</v>
      </c>
      <c r="BW1808" s="50">
        <f t="shared" si="12703"/>
        <v>3.03250545</v>
      </c>
      <c r="BX1808" s="50">
        <f t="shared" si="12703"/>
        <v>0</v>
      </c>
      <c r="BY1808" s="50">
        <f t="shared" si="54"/>
        <v>0.04475252743</v>
      </c>
      <c r="BZ1808" s="50">
        <f t="shared" si="55"/>
        <v>2.060447187</v>
      </c>
      <c r="CA1808" s="50">
        <f t="shared" ref="CA1808:CC1808" si="12704">BF1808</f>
        <v>0.210831076</v>
      </c>
      <c r="CB1808" s="50">
        <f t="shared" si="12704"/>
        <v>0.4908100367</v>
      </c>
      <c r="CC1808" s="50">
        <f t="shared" si="12704"/>
        <v>0.2121590407</v>
      </c>
      <c r="CD1808" s="50">
        <f t="shared" si="57"/>
        <v>12</v>
      </c>
      <c r="CE1808" s="57">
        <f t="shared" si="58"/>
        <v>37.37</v>
      </c>
      <c r="CF1808" s="57">
        <f t="shared" si="59"/>
        <v>0.04</v>
      </c>
      <c r="CG1808" s="57">
        <f t="shared" si="60"/>
        <v>21.57</v>
      </c>
      <c r="CH1808" s="57">
        <f t="shared" si="61"/>
        <v>0</v>
      </c>
      <c r="CI1808" s="58">
        <f t="shared" si="62"/>
        <v>0.4985565913</v>
      </c>
      <c r="CJ1808" s="58">
        <f t="shared" si="63"/>
        <v>30.98139329</v>
      </c>
      <c r="CK1808" s="57">
        <f t="shared" si="64"/>
        <v>3.13</v>
      </c>
      <c r="CL1808" s="57">
        <f t="shared" si="65"/>
        <v>4.14</v>
      </c>
      <c r="CM1808" s="57">
        <f t="shared" si="66"/>
        <v>2.49</v>
      </c>
      <c r="CN1808" s="57">
        <f t="shared" si="67"/>
        <v>100.2199499</v>
      </c>
      <c r="CO1808" s="59">
        <f t="shared" si="68"/>
        <v>0.1650199128</v>
      </c>
      <c r="CP1808" s="59">
        <f t="shared" si="69"/>
        <v>0.6927625551</v>
      </c>
      <c r="CQ1808" s="59">
        <f t="shared" si="70"/>
        <v>0.07088552223</v>
      </c>
      <c r="CR1808" s="59">
        <f t="shared" si="71"/>
        <v>0.07133200988</v>
      </c>
      <c r="CS1808" s="60">
        <f t="shared" si="72"/>
        <v>16.50199128</v>
      </c>
      <c r="CT1808" s="60">
        <f t="shared" si="73"/>
        <v>7.133200988</v>
      </c>
      <c r="CU1808" s="60">
        <f t="shared" si="74"/>
        <v>76.36480774</v>
      </c>
      <c r="CV1808" s="61">
        <f t="shared" si="75"/>
        <v>0.1538419663</v>
      </c>
      <c r="CW1808" s="61">
        <f t="shared" si="76"/>
        <v>0.1429072444</v>
      </c>
      <c r="CX1808" s="62"/>
    </row>
    <row r="1809" ht="15.75" customHeight="1">
      <c r="A1809" s="17" t="s">
        <v>53</v>
      </c>
      <c r="B1809" s="87" t="s">
        <v>1856</v>
      </c>
      <c r="C1809" s="88" t="s">
        <v>1857</v>
      </c>
      <c r="D1809" s="89"/>
      <c r="E1809" s="89" t="s">
        <v>1858</v>
      </c>
      <c r="F1809" s="90">
        <v>45.0</v>
      </c>
      <c r="G1809" s="89" t="s">
        <v>1903</v>
      </c>
      <c r="H1809" s="91">
        <v>37.07</v>
      </c>
      <c r="I1809" s="92">
        <v>4.75</v>
      </c>
      <c r="J1809" s="92">
        <v>21.63</v>
      </c>
      <c r="K1809" s="92">
        <v>2.15</v>
      </c>
      <c r="L1809" s="92">
        <v>0.0</v>
      </c>
      <c r="M1809" s="92">
        <v>0.0</v>
      </c>
      <c r="N1809" s="92">
        <v>3.26</v>
      </c>
      <c r="O1809" s="92">
        <v>30.16</v>
      </c>
      <c r="P1809" s="92"/>
      <c r="Q1809" s="50">
        <f t="shared" si="8"/>
        <v>99.02</v>
      </c>
      <c r="R1809" s="51">
        <f t="shared" si="9"/>
        <v>12</v>
      </c>
      <c r="S1809" s="52">
        <f t="shared" si="10"/>
        <v>0.6169664954</v>
      </c>
      <c r="T1809" s="52">
        <f t="shared" si="11"/>
        <v>0</v>
      </c>
      <c r="U1809" s="52">
        <f t="shared" si="12"/>
        <v>0.4242786234</v>
      </c>
      <c r="V1809" s="52">
        <f t="shared" si="13"/>
        <v>0</v>
      </c>
      <c r="W1809" s="52">
        <f t="shared" si="14"/>
        <v>0</v>
      </c>
      <c r="X1809" s="52">
        <f t="shared" si="15"/>
        <v>0.419784429</v>
      </c>
      <c r="Y1809" s="52">
        <f t="shared" si="16"/>
        <v>0.04595601192</v>
      </c>
      <c r="Z1809" s="52">
        <f t="shared" si="17"/>
        <v>0.1178531376</v>
      </c>
      <c r="AA1809" s="52">
        <f t="shared" si="18"/>
        <v>0.03833849863</v>
      </c>
      <c r="AB1809" s="52">
        <f t="shared" si="19"/>
        <v>1.663177196</v>
      </c>
      <c r="AC1809" s="53">
        <f t="shared" si="20"/>
        <v>4.984566006</v>
      </c>
      <c r="AD1809" s="54">
        <f t="shared" si="21"/>
        <v>1.233932991</v>
      </c>
      <c r="AE1809" s="54">
        <f t="shared" si="22"/>
        <v>0</v>
      </c>
      <c r="AF1809" s="54">
        <f t="shared" si="23"/>
        <v>0.636417935</v>
      </c>
      <c r="AG1809" s="54">
        <f t="shared" si="24"/>
        <v>0</v>
      </c>
      <c r="AH1809" s="54">
        <f t="shared" si="25"/>
        <v>0</v>
      </c>
      <c r="AI1809" s="54">
        <f t="shared" si="26"/>
        <v>0.419784429</v>
      </c>
      <c r="AJ1809" s="54">
        <f t="shared" si="27"/>
        <v>0.04595601192</v>
      </c>
      <c r="AK1809" s="54">
        <f t="shared" si="28"/>
        <v>0.1178531376</v>
      </c>
      <c r="AL1809" s="54">
        <f t="shared" si="29"/>
        <v>0.03833849863</v>
      </c>
      <c r="AM1809" s="54">
        <f t="shared" si="30"/>
        <v>2.492283003</v>
      </c>
      <c r="AN1809" s="54">
        <f t="shared" si="31"/>
        <v>-4.984566006</v>
      </c>
      <c r="AO1809" s="55">
        <f t="shared" si="32"/>
        <v>2.9676525</v>
      </c>
      <c r="AP1809" s="55">
        <f t="shared" si="33"/>
        <v>0</v>
      </c>
      <c r="AQ1809" s="55">
        <f t="shared" si="34"/>
        <v>2.040810201</v>
      </c>
      <c r="AR1809" s="55">
        <f t="shared" si="35"/>
        <v>0</v>
      </c>
      <c r="AS1809" s="55">
        <f t="shared" si="36"/>
        <v>0</v>
      </c>
      <c r="AT1809" s="55">
        <f t="shared" si="37"/>
        <v>2.019192808</v>
      </c>
      <c r="AU1809" s="55">
        <f t="shared" si="38"/>
        <v>0.2210516692</v>
      </c>
      <c r="AV1809" s="55">
        <f t="shared" si="39"/>
        <v>0.5668819313</v>
      </c>
      <c r="AW1809" s="55">
        <f t="shared" si="40"/>
        <v>0.1844108913</v>
      </c>
      <c r="AX1809" s="55">
        <f t="shared" si="41"/>
        <v>8</v>
      </c>
      <c r="AY1809" s="55">
        <f t="shared" si="42"/>
        <v>23.9761152</v>
      </c>
      <c r="AZ1809" s="54">
        <f t="shared" ref="AZ1809:BA1809" si="12705">AO1809*2</f>
        <v>5.935305</v>
      </c>
      <c r="BA1809" s="54">
        <f t="shared" si="12705"/>
        <v>0</v>
      </c>
      <c r="BB1809" s="54">
        <f t="shared" ref="BB1809:BD1809" si="12706">AQ1809*(3/2)</f>
        <v>3.061215301</v>
      </c>
      <c r="BC1809" s="54">
        <f t="shared" si="12706"/>
        <v>0</v>
      </c>
      <c r="BD1809" s="54">
        <f t="shared" si="12706"/>
        <v>0</v>
      </c>
      <c r="BE1809" s="54">
        <f t="shared" ref="BE1809:BH1809" si="12707">AT1809</f>
        <v>2.019192808</v>
      </c>
      <c r="BF1809" s="54">
        <f t="shared" si="12707"/>
        <v>0.2210516692</v>
      </c>
      <c r="BG1809" s="54">
        <f t="shared" si="12707"/>
        <v>0.5668819313</v>
      </c>
      <c r="BH1809" s="54">
        <f t="shared" si="12707"/>
        <v>0.1844108913</v>
      </c>
      <c r="BI1809" s="54">
        <f t="shared" si="46"/>
        <v>11.9880576</v>
      </c>
      <c r="BJ1809" s="54">
        <f t="shared" si="47"/>
        <v>-23.9761152</v>
      </c>
      <c r="BK1809" s="56">
        <f t="shared" ref="BK1809:BN1809" si="12708">AO1809</f>
        <v>2.9676525</v>
      </c>
      <c r="BL1809" s="56">
        <f t="shared" si="12708"/>
        <v>0</v>
      </c>
      <c r="BM1809" s="56">
        <f t="shared" si="12708"/>
        <v>2.040810201</v>
      </c>
      <c r="BN1809" s="56">
        <f t="shared" si="12708"/>
        <v>0</v>
      </c>
      <c r="BO1809" s="56">
        <f t="shared" si="49"/>
        <v>0.02388479967</v>
      </c>
      <c r="BP1809" s="56">
        <f t="shared" si="50"/>
        <v>1.995308008</v>
      </c>
      <c r="BQ1809" s="56">
        <f t="shared" ref="BQ1809:BS1809" si="12709">AU1809</f>
        <v>0.2210516692</v>
      </c>
      <c r="BR1809" s="56">
        <f t="shared" si="12709"/>
        <v>0.5668819313</v>
      </c>
      <c r="BS1809" s="56">
        <f t="shared" si="12709"/>
        <v>0.1844108913</v>
      </c>
      <c r="BT1809" s="56">
        <f t="shared" si="52"/>
        <v>8</v>
      </c>
      <c r="BU1809" s="50">
        <f t="shared" ref="BU1809:BX1809" si="12710">AZ1809</f>
        <v>5.935305</v>
      </c>
      <c r="BV1809" s="50">
        <f t="shared" si="12710"/>
        <v>0</v>
      </c>
      <c r="BW1809" s="50">
        <f t="shared" si="12710"/>
        <v>3.061215301</v>
      </c>
      <c r="BX1809" s="50">
        <f t="shared" si="12710"/>
        <v>0</v>
      </c>
      <c r="BY1809" s="50">
        <f t="shared" si="54"/>
        <v>0.03582719951</v>
      </c>
      <c r="BZ1809" s="50">
        <f t="shared" si="55"/>
        <v>1.995308008</v>
      </c>
      <c r="CA1809" s="50">
        <f t="shared" ref="CA1809:CC1809" si="12711">BF1809</f>
        <v>0.2210516692</v>
      </c>
      <c r="CB1809" s="50">
        <f t="shared" si="12711"/>
        <v>0.5668819313</v>
      </c>
      <c r="CC1809" s="50">
        <f t="shared" si="12711"/>
        <v>0.1844108913</v>
      </c>
      <c r="CD1809" s="50">
        <f t="shared" si="57"/>
        <v>12</v>
      </c>
      <c r="CE1809" s="57">
        <f t="shared" si="58"/>
        <v>37.07</v>
      </c>
      <c r="CF1809" s="57">
        <f t="shared" si="59"/>
        <v>0</v>
      </c>
      <c r="CG1809" s="57">
        <f t="shared" si="60"/>
        <v>21.63</v>
      </c>
      <c r="CH1809" s="57">
        <f t="shared" si="61"/>
        <v>0</v>
      </c>
      <c r="CI1809" s="58">
        <f t="shared" si="62"/>
        <v>0.3964823385</v>
      </c>
      <c r="CJ1809" s="58">
        <f t="shared" si="63"/>
        <v>29.80324083</v>
      </c>
      <c r="CK1809" s="57">
        <f t="shared" si="64"/>
        <v>3.26</v>
      </c>
      <c r="CL1809" s="57">
        <f t="shared" si="65"/>
        <v>4.75</v>
      </c>
      <c r="CM1809" s="57">
        <f t="shared" si="66"/>
        <v>2.15</v>
      </c>
      <c r="CN1809" s="57">
        <f t="shared" si="67"/>
        <v>99.05972316</v>
      </c>
      <c r="CO1809" s="59">
        <f t="shared" si="68"/>
        <v>0.1910203204</v>
      </c>
      <c r="CP1809" s="59">
        <f t="shared" si="69"/>
        <v>0.6723523081</v>
      </c>
      <c r="CQ1809" s="59">
        <f t="shared" si="70"/>
        <v>0.07448704632</v>
      </c>
      <c r="CR1809" s="59">
        <f t="shared" si="71"/>
        <v>0.06214032515</v>
      </c>
      <c r="CS1809" s="60">
        <f t="shared" si="72"/>
        <v>19.10203204</v>
      </c>
      <c r="CT1809" s="60">
        <f t="shared" si="73"/>
        <v>6.214032515</v>
      </c>
      <c r="CU1809" s="60">
        <f t="shared" si="74"/>
        <v>74.68393545</v>
      </c>
      <c r="CV1809" s="61">
        <f t="shared" si="75"/>
        <v>0.1576504853</v>
      </c>
      <c r="CW1809" s="61">
        <f t="shared" si="76"/>
        <v>0.1654235975</v>
      </c>
      <c r="CX1809" s="62"/>
    </row>
    <row r="1810" ht="15.75" customHeight="1">
      <c r="A1810" s="17" t="s">
        <v>53</v>
      </c>
      <c r="B1810" s="87" t="s">
        <v>1856</v>
      </c>
      <c r="C1810" s="88" t="s">
        <v>1857</v>
      </c>
      <c r="D1810" s="89"/>
      <c r="E1810" s="89" t="s">
        <v>1858</v>
      </c>
      <c r="F1810" s="90">
        <v>46.0</v>
      </c>
      <c r="G1810" s="89" t="s">
        <v>1904</v>
      </c>
      <c r="H1810" s="91">
        <v>37.02</v>
      </c>
      <c r="I1810" s="92">
        <v>2.86</v>
      </c>
      <c r="J1810" s="92">
        <v>21.25</v>
      </c>
      <c r="K1810" s="92">
        <v>1.25</v>
      </c>
      <c r="L1810" s="92">
        <v>0.04</v>
      </c>
      <c r="M1810" s="92">
        <v>0.03</v>
      </c>
      <c r="N1810" s="92">
        <v>10.7</v>
      </c>
      <c r="O1810" s="92">
        <v>26.63</v>
      </c>
      <c r="P1810" s="92"/>
      <c r="Q1810" s="50">
        <f t="shared" si="8"/>
        <v>99.78</v>
      </c>
      <c r="R1810" s="51">
        <f t="shared" si="9"/>
        <v>12</v>
      </c>
      <c r="S1810" s="52">
        <f t="shared" si="10"/>
        <v>0.6161343313</v>
      </c>
      <c r="T1810" s="52">
        <f t="shared" si="11"/>
        <v>0.0005006333011</v>
      </c>
      <c r="U1810" s="52">
        <f t="shared" si="12"/>
        <v>0.4168248149</v>
      </c>
      <c r="V1810" s="52">
        <f t="shared" si="13"/>
        <v>0.0003947622939</v>
      </c>
      <c r="W1810" s="52">
        <f t="shared" si="14"/>
        <v>0</v>
      </c>
      <c r="X1810" s="52">
        <f t="shared" si="15"/>
        <v>0.370651835</v>
      </c>
      <c r="Y1810" s="52">
        <f t="shared" si="16"/>
        <v>0.150837217</v>
      </c>
      <c r="Z1810" s="52">
        <f t="shared" si="17"/>
        <v>0.07095999444</v>
      </c>
      <c r="AA1810" s="52">
        <f t="shared" si="18"/>
        <v>0.02228982478</v>
      </c>
      <c r="AB1810" s="52">
        <f t="shared" si="19"/>
        <v>1.648593413</v>
      </c>
      <c r="AC1810" s="53">
        <f t="shared" si="20"/>
        <v>4.947676332</v>
      </c>
      <c r="AD1810" s="54">
        <f t="shared" si="21"/>
        <v>1.232268663</v>
      </c>
      <c r="AE1810" s="54">
        <f t="shared" si="22"/>
        <v>0.001001266602</v>
      </c>
      <c r="AF1810" s="54">
        <f t="shared" si="23"/>
        <v>0.6252372224</v>
      </c>
      <c r="AG1810" s="54">
        <f t="shared" si="24"/>
        <v>0.0005921434408</v>
      </c>
      <c r="AH1810" s="54">
        <f t="shared" si="25"/>
        <v>0</v>
      </c>
      <c r="AI1810" s="54">
        <f t="shared" si="26"/>
        <v>0.370651835</v>
      </c>
      <c r="AJ1810" s="54">
        <f t="shared" si="27"/>
        <v>0.150837217</v>
      </c>
      <c r="AK1810" s="54">
        <f t="shared" si="28"/>
        <v>0.07095999444</v>
      </c>
      <c r="AL1810" s="54">
        <f t="shared" si="29"/>
        <v>0.02228982478</v>
      </c>
      <c r="AM1810" s="54">
        <f t="shared" si="30"/>
        <v>2.473838166</v>
      </c>
      <c r="AN1810" s="54">
        <f t="shared" si="31"/>
        <v>-4.947676332</v>
      </c>
      <c r="AO1810" s="55">
        <f t="shared" si="32"/>
        <v>2.989866762</v>
      </c>
      <c r="AP1810" s="55">
        <f t="shared" si="33"/>
        <v>0.002429383969</v>
      </c>
      <c r="AQ1810" s="55">
        <f t="shared" si="34"/>
        <v>2.022693099</v>
      </c>
      <c r="AR1810" s="55">
        <f t="shared" si="35"/>
        <v>0.001915632033</v>
      </c>
      <c r="AS1810" s="55">
        <f t="shared" si="36"/>
        <v>0</v>
      </c>
      <c r="AT1810" s="55">
        <f t="shared" si="37"/>
        <v>1.798633099</v>
      </c>
      <c r="AU1810" s="55">
        <f t="shared" si="38"/>
        <v>0.731955937</v>
      </c>
      <c r="AV1810" s="55">
        <f t="shared" si="39"/>
        <v>0.3443420015</v>
      </c>
      <c r="AW1810" s="55">
        <f t="shared" si="40"/>
        <v>0.1081640851</v>
      </c>
      <c r="AX1810" s="55">
        <f t="shared" si="41"/>
        <v>8</v>
      </c>
      <c r="AY1810" s="55">
        <f t="shared" si="42"/>
        <v>24.00920102</v>
      </c>
      <c r="AZ1810" s="54">
        <f t="shared" ref="AZ1810:BA1810" si="12712">AO1810*2</f>
        <v>5.979733524</v>
      </c>
      <c r="BA1810" s="54">
        <f t="shared" si="12712"/>
        <v>0.004858767938</v>
      </c>
      <c r="BB1810" s="54">
        <f t="shared" ref="BB1810:BD1810" si="12713">AQ1810*(3/2)</f>
        <v>3.034039648</v>
      </c>
      <c r="BC1810" s="54">
        <f t="shared" si="12713"/>
        <v>0.002873448049</v>
      </c>
      <c r="BD1810" s="54">
        <f t="shared" si="12713"/>
        <v>0</v>
      </c>
      <c r="BE1810" s="54">
        <f t="shared" ref="BE1810:BH1810" si="12714">AT1810</f>
        <v>1.798633099</v>
      </c>
      <c r="BF1810" s="54">
        <f t="shared" si="12714"/>
        <v>0.731955937</v>
      </c>
      <c r="BG1810" s="54">
        <f t="shared" si="12714"/>
        <v>0.3443420015</v>
      </c>
      <c r="BH1810" s="54">
        <f t="shared" si="12714"/>
        <v>0.1081640851</v>
      </c>
      <c r="BI1810" s="54">
        <f t="shared" si="46"/>
        <v>12.00460051</v>
      </c>
      <c r="BJ1810" s="54">
        <f t="shared" si="47"/>
        <v>-24.00920102</v>
      </c>
      <c r="BK1810" s="56">
        <f t="shared" ref="BK1810:BN1810" si="12715">AO1810</f>
        <v>2.989866762</v>
      </c>
      <c r="BL1810" s="56">
        <f t="shared" si="12715"/>
        <v>0.002429383969</v>
      </c>
      <c r="BM1810" s="56">
        <f t="shared" si="12715"/>
        <v>2.022693099</v>
      </c>
      <c r="BN1810" s="56">
        <f t="shared" si="12715"/>
        <v>0.001915632033</v>
      </c>
      <c r="BO1810" s="56">
        <f t="shared" si="49"/>
        <v>0</v>
      </c>
      <c r="BP1810" s="56">
        <f t="shared" si="50"/>
        <v>1.798633099</v>
      </c>
      <c r="BQ1810" s="56">
        <f t="shared" ref="BQ1810:BS1810" si="12716">AU1810</f>
        <v>0.731955937</v>
      </c>
      <c r="BR1810" s="56">
        <f t="shared" si="12716"/>
        <v>0.3443420015</v>
      </c>
      <c r="BS1810" s="56">
        <f t="shared" si="12716"/>
        <v>0.1081640851</v>
      </c>
      <c r="BT1810" s="56">
        <f t="shared" si="52"/>
        <v>8</v>
      </c>
      <c r="BU1810" s="50">
        <f t="shared" ref="BU1810:BX1810" si="12717">AZ1810</f>
        <v>5.979733524</v>
      </c>
      <c r="BV1810" s="50">
        <f t="shared" si="12717"/>
        <v>0.004858767938</v>
      </c>
      <c r="BW1810" s="50">
        <f t="shared" si="12717"/>
        <v>3.034039648</v>
      </c>
      <c r="BX1810" s="50">
        <f t="shared" si="12717"/>
        <v>0.002873448049</v>
      </c>
      <c r="BY1810" s="50">
        <f t="shared" si="54"/>
        <v>0</v>
      </c>
      <c r="BZ1810" s="50">
        <f t="shared" si="55"/>
        <v>1.798633099</v>
      </c>
      <c r="CA1810" s="50">
        <f t="shared" ref="CA1810:CC1810" si="12718">BF1810</f>
        <v>0.731955937</v>
      </c>
      <c r="CB1810" s="50">
        <f t="shared" si="12718"/>
        <v>0.3443420015</v>
      </c>
      <c r="CC1810" s="50">
        <f t="shared" si="12718"/>
        <v>0.1081640851</v>
      </c>
      <c r="CD1810" s="50">
        <f t="shared" si="57"/>
        <v>12.00460051</v>
      </c>
      <c r="CE1810" s="57">
        <f t="shared" si="58"/>
        <v>37.02</v>
      </c>
      <c r="CF1810" s="57">
        <f t="shared" si="59"/>
        <v>0.04</v>
      </c>
      <c r="CG1810" s="57">
        <f t="shared" si="60"/>
        <v>21.25</v>
      </c>
      <c r="CH1810" s="57">
        <f t="shared" si="61"/>
        <v>0.03</v>
      </c>
      <c r="CI1810" s="58">
        <f t="shared" si="62"/>
        <v>0</v>
      </c>
      <c r="CJ1810" s="58">
        <f t="shared" si="63"/>
        <v>26.63</v>
      </c>
      <c r="CK1810" s="57">
        <f t="shared" si="64"/>
        <v>10.7</v>
      </c>
      <c r="CL1810" s="57">
        <f t="shared" si="65"/>
        <v>2.86</v>
      </c>
      <c r="CM1810" s="57">
        <f t="shared" si="66"/>
        <v>1.25</v>
      </c>
      <c r="CN1810" s="57">
        <f t="shared" si="67"/>
        <v>99.78</v>
      </c>
      <c r="CO1810" s="59">
        <f t="shared" si="68"/>
        <v>0.1154311168</v>
      </c>
      <c r="CP1810" s="59">
        <f t="shared" si="69"/>
        <v>0.6029419195</v>
      </c>
      <c r="CQ1810" s="59">
        <f t="shared" si="70"/>
        <v>0.2453679507</v>
      </c>
      <c r="CR1810" s="59">
        <f t="shared" si="71"/>
        <v>0.03625901309</v>
      </c>
      <c r="CS1810" s="60">
        <f t="shared" si="72"/>
        <v>11.54311168</v>
      </c>
      <c r="CT1810" s="60">
        <f t="shared" si="73"/>
        <v>3.625901309</v>
      </c>
      <c r="CU1810" s="60">
        <f t="shared" si="74"/>
        <v>84.83098701</v>
      </c>
      <c r="CV1810" s="61">
        <f t="shared" si="75"/>
        <v>0.09397457149</v>
      </c>
      <c r="CW1810" s="61">
        <f t="shared" si="76"/>
        <v>0.09996334713</v>
      </c>
      <c r="CX1810" s="62"/>
    </row>
    <row r="1811" ht="15.75" customHeight="1">
      <c r="A1811" s="17" t="s">
        <v>53</v>
      </c>
      <c r="B1811" s="87" t="s">
        <v>1856</v>
      </c>
      <c r="C1811" s="88" t="s">
        <v>1857</v>
      </c>
      <c r="D1811" s="89"/>
      <c r="E1811" s="89" t="s">
        <v>1858</v>
      </c>
      <c r="F1811" s="90">
        <v>47.0</v>
      </c>
      <c r="G1811" s="89" t="s">
        <v>1905</v>
      </c>
      <c r="H1811" s="91">
        <v>37.67</v>
      </c>
      <c r="I1811" s="92">
        <v>4.24</v>
      </c>
      <c r="J1811" s="92">
        <v>21.37</v>
      </c>
      <c r="K1811" s="92">
        <v>4.7</v>
      </c>
      <c r="L1811" s="92">
        <v>0.03</v>
      </c>
      <c r="M1811" s="92">
        <v>0.07</v>
      </c>
      <c r="N1811" s="92">
        <v>1.38</v>
      </c>
      <c r="O1811" s="92">
        <v>30.18</v>
      </c>
      <c r="P1811" s="92"/>
      <c r="Q1811" s="50">
        <f t="shared" si="8"/>
        <v>99.64</v>
      </c>
      <c r="R1811" s="51">
        <f t="shared" si="9"/>
        <v>12</v>
      </c>
      <c r="S1811" s="52">
        <f t="shared" si="10"/>
        <v>0.6269524651</v>
      </c>
      <c r="T1811" s="52">
        <f t="shared" si="11"/>
        <v>0.0003754749758</v>
      </c>
      <c r="U1811" s="52">
        <f t="shared" si="12"/>
        <v>0.4191786492</v>
      </c>
      <c r="V1811" s="52">
        <f t="shared" si="13"/>
        <v>0.0009211120191</v>
      </c>
      <c r="W1811" s="52">
        <f t="shared" si="14"/>
        <v>0</v>
      </c>
      <c r="X1811" s="52">
        <f t="shared" si="15"/>
        <v>0.4200628006</v>
      </c>
      <c r="Y1811" s="52">
        <f t="shared" si="16"/>
        <v>0.01945377192</v>
      </c>
      <c r="Z1811" s="52">
        <f t="shared" si="17"/>
        <v>0.1051994323</v>
      </c>
      <c r="AA1811" s="52">
        <f t="shared" si="18"/>
        <v>0.08380974119</v>
      </c>
      <c r="AB1811" s="52">
        <f t="shared" si="19"/>
        <v>1.675953447</v>
      </c>
      <c r="AC1811" s="53">
        <f t="shared" si="20"/>
        <v>5.026662536</v>
      </c>
      <c r="AD1811" s="54">
        <f t="shared" si="21"/>
        <v>1.25390493</v>
      </c>
      <c r="AE1811" s="54">
        <f t="shared" si="22"/>
        <v>0.0007509499517</v>
      </c>
      <c r="AF1811" s="54">
        <f t="shared" si="23"/>
        <v>0.6287679737</v>
      </c>
      <c r="AG1811" s="54">
        <f t="shared" si="24"/>
        <v>0.001381668029</v>
      </c>
      <c r="AH1811" s="54">
        <f t="shared" si="25"/>
        <v>0</v>
      </c>
      <c r="AI1811" s="54">
        <f t="shared" si="26"/>
        <v>0.4200628006</v>
      </c>
      <c r="AJ1811" s="54">
        <f t="shared" si="27"/>
        <v>0.01945377192</v>
      </c>
      <c r="AK1811" s="54">
        <f t="shared" si="28"/>
        <v>0.1051994323</v>
      </c>
      <c r="AL1811" s="54">
        <f t="shared" si="29"/>
        <v>0.08380974119</v>
      </c>
      <c r="AM1811" s="54">
        <f t="shared" si="30"/>
        <v>2.513331268</v>
      </c>
      <c r="AN1811" s="54">
        <f t="shared" si="31"/>
        <v>-5.026662536</v>
      </c>
      <c r="AO1811" s="55">
        <f t="shared" si="32"/>
        <v>2.992696324</v>
      </c>
      <c r="AP1811" s="55">
        <f t="shared" si="33"/>
        <v>0.001792293104</v>
      </c>
      <c r="AQ1811" s="55">
        <f t="shared" si="34"/>
        <v>2.000908318</v>
      </c>
      <c r="AR1811" s="55">
        <f t="shared" si="35"/>
        <v>0.004396838208</v>
      </c>
      <c r="AS1811" s="55">
        <f t="shared" si="36"/>
        <v>0</v>
      </c>
      <c r="AT1811" s="55">
        <f t="shared" si="37"/>
        <v>2.005128729</v>
      </c>
      <c r="AU1811" s="55">
        <f t="shared" si="38"/>
        <v>0.09286067915</v>
      </c>
      <c r="AV1811" s="55">
        <f t="shared" si="39"/>
        <v>0.5021592097</v>
      </c>
      <c r="AW1811" s="55">
        <f t="shared" si="40"/>
        <v>0.4000576093</v>
      </c>
      <c r="AX1811" s="55">
        <f t="shared" si="41"/>
        <v>8</v>
      </c>
      <c r="AY1811" s="55">
        <f t="shared" si="42"/>
        <v>23.99428239</v>
      </c>
      <c r="AZ1811" s="54">
        <f t="shared" ref="AZ1811:BA1811" si="12719">AO1811*2</f>
        <v>5.985392648</v>
      </c>
      <c r="BA1811" s="54">
        <f t="shared" si="12719"/>
        <v>0.003584586209</v>
      </c>
      <c r="BB1811" s="54">
        <f t="shared" ref="BB1811:BD1811" si="12720">AQ1811*(3/2)</f>
        <v>3.001362477</v>
      </c>
      <c r="BC1811" s="54">
        <f t="shared" si="12720"/>
        <v>0.006595257312</v>
      </c>
      <c r="BD1811" s="54">
        <f t="shared" si="12720"/>
        <v>0</v>
      </c>
      <c r="BE1811" s="54">
        <f t="shared" ref="BE1811:BH1811" si="12721">AT1811</f>
        <v>2.005128729</v>
      </c>
      <c r="BF1811" s="54">
        <f t="shared" si="12721"/>
        <v>0.09286067915</v>
      </c>
      <c r="BG1811" s="54">
        <f t="shared" si="12721"/>
        <v>0.5021592097</v>
      </c>
      <c r="BH1811" s="54">
        <f t="shared" si="12721"/>
        <v>0.4000576093</v>
      </c>
      <c r="BI1811" s="54">
        <f t="shared" si="46"/>
        <v>11.9971412</v>
      </c>
      <c r="BJ1811" s="54">
        <f t="shared" si="47"/>
        <v>-23.99428239</v>
      </c>
      <c r="BK1811" s="56">
        <f t="shared" ref="BK1811:BN1811" si="12722">AO1811</f>
        <v>2.992696324</v>
      </c>
      <c r="BL1811" s="56">
        <f t="shared" si="12722"/>
        <v>0.001792293104</v>
      </c>
      <c r="BM1811" s="56">
        <f t="shared" si="12722"/>
        <v>2.000908318</v>
      </c>
      <c r="BN1811" s="56">
        <f t="shared" si="12722"/>
        <v>0.004396838208</v>
      </c>
      <c r="BO1811" s="56">
        <f t="shared" si="49"/>
        <v>0.00571760975</v>
      </c>
      <c r="BP1811" s="56">
        <f t="shared" si="50"/>
        <v>1.999411119</v>
      </c>
      <c r="BQ1811" s="56">
        <f t="shared" ref="BQ1811:BS1811" si="12723">AU1811</f>
        <v>0.09286067915</v>
      </c>
      <c r="BR1811" s="56">
        <f t="shared" si="12723"/>
        <v>0.5021592097</v>
      </c>
      <c r="BS1811" s="56">
        <f t="shared" si="12723"/>
        <v>0.4000576093</v>
      </c>
      <c r="BT1811" s="56">
        <f t="shared" si="52"/>
        <v>8</v>
      </c>
      <c r="BU1811" s="50">
        <f t="shared" ref="BU1811:BX1811" si="12724">AZ1811</f>
        <v>5.985392648</v>
      </c>
      <c r="BV1811" s="50">
        <f t="shared" si="12724"/>
        <v>0.003584586209</v>
      </c>
      <c r="BW1811" s="50">
        <f t="shared" si="12724"/>
        <v>3.001362477</v>
      </c>
      <c r="BX1811" s="50">
        <f t="shared" si="12724"/>
        <v>0.006595257312</v>
      </c>
      <c r="BY1811" s="50">
        <f t="shared" si="54"/>
        <v>0.008576414625</v>
      </c>
      <c r="BZ1811" s="50">
        <f t="shared" si="55"/>
        <v>1.999411119</v>
      </c>
      <c r="CA1811" s="50">
        <f t="shared" ref="CA1811:CC1811" si="12725">BF1811</f>
        <v>0.09286067915</v>
      </c>
      <c r="CB1811" s="50">
        <f t="shared" si="12725"/>
        <v>0.5021592097</v>
      </c>
      <c r="CC1811" s="50">
        <f t="shared" si="12725"/>
        <v>0.4000576093</v>
      </c>
      <c r="CD1811" s="50">
        <f t="shared" si="57"/>
        <v>12</v>
      </c>
      <c r="CE1811" s="57">
        <f t="shared" si="58"/>
        <v>37.67</v>
      </c>
      <c r="CF1811" s="57">
        <f t="shared" si="59"/>
        <v>0.03</v>
      </c>
      <c r="CG1811" s="57">
        <f t="shared" si="60"/>
        <v>21.37</v>
      </c>
      <c r="CH1811" s="57">
        <f t="shared" si="61"/>
        <v>0.07</v>
      </c>
      <c r="CI1811" s="58">
        <f t="shared" si="62"/>
        <v>0.09564013537</v>
      </c>
      <c r="CJ1811" s="58">
        <f t="shared" si="63"/>
        <v>30.09394195</v>
      </c>
      <c r="CK1811" s="57">
        <f t="shared" si="64"/>
        <v>1.38</v>
      </c>
      <c r="CL1811" s="57">
        <f t="shared" si="65"/>
        <v>4.24</v>
      </c>
      <c r="CM1811" s="57">
        <f t="shared" si="66"/>
        <v>4.7</v>
      </c>
      <c r="CN1811" s="57">
        <f t="shared" si="67"/>
        <v>99.64958209</v>
      </c>
      <c r="CO1811" s="59">
        <f t="shared" si="68"/>
        <v>0.1676944794</v>
      </c>
      <c r="CP1811" s="59">
        <f t="shared" si="69"/>
        <v>0.6676970176</v>
      </c>
      <c r="CQ1811" s="59">
        <f t="shared" si="70"/>
        <v>0.03101053002</v>
      </c>
      <c r="CR1811" s="59">
        <f t="shared" si="71"/>
        <v>0.133597973</v>
      </c>
      <c r="CS1811" s="60">
        <f t="shared" si="72"/>
        <v>16.76944794</v>
      </c>
      <c r="CT1811" s="60">
        <f t="shared" si="73"/>
        <v>13.3597973</v>
      </c>
      <c r="CU1811" s="60">
        <f t="shared" si="74"/>
        <v>69.87075476</v>
      </c>
      <c r="CV1811" s="61">
        <f t="shared" si="75"/>
        <v>0.2174452127</v>
      </c>
      <c r="CW1811" s="61">
        <f t="shared" si="76"/>
        <v>0.1452234192</v>
      </c>
      <c r="CX1811" s="62"/>
    </row>
    <row r="1812" ht="15.75" customHeight="1">
      <c r="A1812" s="17" t="s">
        <v>53</v>
      </c>
      <c r="B1812" s="87" t="s">
        <v>1856</v>
      </c>
      <c r="C1812" s="88" t="s">
        <v>1857</v>
      </c>
      <c r="D1812" s="89"/>
      <c r="E1812" s="89" t="s">
        <v>1858</v>
      </c>
      <c r="F1812" s="90">
        <v>48.0</v>
      </c>
      <c r="G1812" s="89" t="s">
        <v>1906</v>
      </c>
      <c r="H1812" s="91">
        <v>36.95</v>
      </c>
      <c r="I1812" s="92">
        <v>3.81</v>
      </c>
      <c r="J1812" s="92">
        <v>21.45</v>
      </c>
      <c r="K1812" s="92">
        <v>2.0</v>
      </c>
      <c r="L1812" s="92">
        <v>0.03</v>
      </c>
      <c r="M1812" s="92">
        <v>0.01</v>
      </c>
      <c r="N1812" s="92">
        <v>0.86</v>
      </c>
      <c r="O1812" s="92">
        <v>34.2</v>
      </c>
      <c r="P1812" s="92"/>
      <c r="Q1812" s="50">
        <f t="shared" si="8"/>
        <v>99.31</v>
      </c>
      <c r="R1812" s="51">
        <f t="shared" si="9"/>
        <v>12</v>
      </c>
      <c r="S1812" s="52">
        <f t="shared" si="10"/>
        <v>0.6149693015</v>
      </c>
      <c r="T1812" s="52">
        <f t="shared" si="11"/>
        <v>0.0003754749758</v>
      </c>
      <c r="U1812" s="52">
        <f t="shared" si="12"/>
        <v>0.420747872</v>
      </c>
      <c r="V1812" s="52">
        <f t="shared" si="13"/>
        <v>0.0001315874313</v>
      </c>
      <c r="W1812" s="52">
        <f t="shared" si="14"/>
        <v>0</v>
      </c>
      <c r="X1812" s="52">
        <f t="shared" si="15"/>
        <v>0.4760154997</v>
      </c>
      <c r="Y1812" s="52">
        <f t="shared" si="16"/>
        <v>0.01212336511</v>
      </c>
      <c r="Z1812" s="52">
        <f t="shared" si="17"/>
        <v>0.09453062197</v>
      </c>
      <c r="AA1812" s="52">
        <f t="shared" si="18"/>
        <v>0.03566371965</v>
      </c>
      <c r="AB1812" s="52">
        <f t="shared" si="19"/>
        <v>1.654557442</v>
      </c>
      <c r="AC1812" s="53">
        <f t="shared" si="20"/>
        <v>4.960683897</v>
      </c>
      <c r="AD1812" s="54">
        <f t="shared" si="21"/>
        <v>1.229938603</v>
      </c>
      <c r="AE1812" s="54">
        <f t="shared" si="22"/>
        <v>0.0007509499517</v>
      </c>
      <c r="AF1812" s="54">
        <f t="shared" si="23"/>
        <v>0.631121808</v>
      </c>
      <c r="AG1812" s="54">
        <f t="shared" si="24"/>
        <v>0.0001973811469</v>
      </c>
      <c r="AH1812" s="54">
        <f t="shared" si="25"/>
        <v>0</v>
      </c>
      <c r="AI1812" s="54">
        <f t="shared" si="26"/>
        <v>0.4760154997</v>
      </c>
      <c r="AJ1812" s="54">
        <f t="shared" si="27"/>
        <v>0.01212336511</v>
      </c>
      <c r="AK1812" s="54">
        <f t="shared" si="28"/>
        <v>0.09453062197</v>
      </c>
      <c r="AL1812" s="54">
        <f t="shared" si="29"/>
        <v>0.03566371965</v>
      </c>
      <c r="AM1812" s="54">
        <f t="shared" si="30"/>
        <v>2.480341948</v>
      </c>
      <c r="AN1812" s="54">
        <f t="shared" si="31"/>
        <v>-4.960683897</v>
      </c>
      <c r="AO1812" s="55">
        <f t="shared" si="32"/>
        <v>2.973456397</v>
      </c>
      <c r="AP1812" s="55">
        <f t="shared" si="33"/>
        <v>0.001815470246</v>
      </c>
      <c r="AQ1812" s="55">
        <f t="shared" si="34"/>
        <v>2.034370575</v>
      </c>
      <c r="AR1812" s="55">
        <f t="shared" si="35"/>
        <v>0.0006362423107</v>
      </c>
      <c r="AS1812" s="55">
        <f t="shared" si="36"/>
        <v>0</v>
      </c>
      <c r="AT1812" s="55">
        <f t="shared" si="37"/>
        <v>2.301596729</v>
      </c>
      <c r="AU1812" s="55">
        <f t="shared" si="38"/>
        <v>0.05861804394</v>
      </c>
      <c r="AV1812" s="55">
        <f t="shared" si="39"/>
        <v>0.4570678276</v>
      </c>
      <c r="AW1812" s="55">
        <f t="shared" si="40"/>
        <v>0.1724387138</v>
      </c>
      <c r="AX1812" s="55">
        <f t="shared" si="41"/>
        <v>8</v>
      </c>
      <c r="AY1812" s="55">
        <f t="shared" si="42"/>
        <v>23.98555055</v>
      </c>
      <c r="AZ1812" s="54">
        <f t="shared" ref="AZ1812:BA1812" si="12726">AO1812*2</f>
        <v>5.946912795</v>
      </c>
      <c r="BA1812" s="54">
        <f t="shared" si="12726"/>
        <v>0.003630940492</v>
      </c>
      <c r="BB1812" s="54">
        <f t="shared" ref="BB1812:BD1812" si="12727">AQ1812*(3/2)</f>
        <v>3.051555863</v>
      </c>
      <c r="BC1812" s="54">
        <f t="shared" si="12727"/>
        <v>0.0009543634661</v>
      </c>
      <c r="BD1812" s="54">
        <f t="shared" si="12727"/>
        <v>0</v>
      </c>
      <c r="BE1812" s="54">
        <f t="shared" ref="BE1812:BH1812" si="12728">AT1812</f>
        <v>2.301596729</v>
      </c>
      <c r="BF1812" s="54">
        <f t="shared" si="12728"/>
        <v>0.05861804394</v>
      </c>
      <c r="BG1812" s="54">
        <f t="shared" si="12728"/>
        <v>0.4570678276</v>
      </c>
      <c r="BH1812" s="54">
        <f t="shared" si="12728"/>
        <v>0.1724387138</v>
      </c>
      <c r="BI1812" s="54">
        <f t="shared" si="46"/>
        <v>11.99277528</v>
      </c>
      <c r="BJ1812" s="54">
        <f t="shared" si="47"/>
        <v>-23.98555055</v>
      </c>
      <c r="BK1812" s="56">
        <f t="shared" ref="BK1812:BN1812" si="12729">AO1812</f>
        <v>2.973456397</v>
      </c>
      <c r="BL1812" s="56">
        <f t="shared" si="12729"/>
        <v>0.001815470246</v>
      </c>
      <c r="BM1812" s="56">
        <f t="shared" si="12729"/>
        <v>2.034370575</v>
      </c>
      <c r="BN1812" s="56">
        <f t="shared" si="12729"/>
        <v>0.0006362423107</v>
      </c>
      <c r="BO1812" s="56">
        <f t="shared" si="49"/>
        <v>0.01444944706</v>
      </c>
      <c r="BP1812" s="56">
        <f t="shared" si="50"/>
        <v>2.287147282</v>
      </c>
      <c r="BQ1812" s="56">
        <f t="shared" ref="BQ1812:BS1812" si="12730">AU1812</f>
        <v>0.05861804394</v>
      </c>
      <c r="BR1812" s="56">
        <f t="shared" si="12730"/>
        <v>0.4570678276</v>
      </c>
      <c r="BS1812" s="56">
        <f t="shared" si="12730"/>
        <v>0.1724387138</v>
      </c>
      <c r="BT1812" s="56">
        <f t="shared" si="52"/>
        <v>8</v>
      </c>
      <c r="BU1812" s="50">
        <f t="shared" ref="BU1812:BX1812" si="12731">AZ1812</f>
        <v>5.946912795</v>
      </c>
      <c r="BV1812" s="50">
        <f t="shared" si="12731"/>
        <v>0.003630940492</v>
      </c>
      <c r="BW1812" s="50">
        <f t="shared" si="12731"/>
        <v>3.051555863</v>
      </c>
      <c r="BX1812" s="50">
        <f t="shared" si="12731"/>
        <v>0.0009543634661</v>
      </c>
      <c r="BY1812" s="50">
        <f t="shared" si="54"/>
        <v>0.02167417059</v>
      </c>
      <c r="BZ1812" s="50">
        <f t="shared" si="55"/>
        <v>2.287147282</v>
      </c>
      <c r="CA1812" s="50">
        <f t="shared" ref="CA1812:CC1812" si="12732">BF1812</f>
        <v>0.05861804394</v>
      </c>
      <c r="CB1812" s="50">
        <f t="shared" si="12732"/>
        <v>0.4570678276</v>
      </c>
      <c r="CC1812" s="50">
        <f t="shared" si="12732"/>
        <v>0.1724387138</v>
      </c>
      <c r="CD1812" s="50">
        <f t="shared" si="57"/>
        <v>12</v>
      </c>
      <c r="CE1812" s="57">
        <f t="shared" si="58"/>
        <v>36.95</v>
      </c>
      <c r="CF1812" s="57">
        <f t="shared" si="59"/>
        <v>0.03</v>
      </c>
      <c r="CG1812" s="57">
        <f t="shared" si="60"/>
        <v>21.45</v>
      </c>
      <c r="CH1812" s="57">
        <f t="shared" si="61"/>
        <v>0.01</v>
      </c>
      <c r="CI1812" s="58">
        <f t="shared" si="62"/>
        <v>0.2386144823</v>
      </c>
      <c r="CJ1812" s="58">
        <f t="shared" si="63"/>
        <v>33.98529206</v>
      </c>
      <c r="CK1812" s="57">
        <f t="shared" si="64"/>
        <v>0.86</v>
      </c>
      <c r="CL1812" s="57">
        <f t="shared" si="65"/>
        <v>3.81</v>
      </c>
      <c r="CM1812" s="57">
        <f t="shared" si="66"/>
        <v>2</v>
      </c>
      <c r="CN1812" s="57">
        <f t="shared" si="67"/>
        <v>99.33390654</v>
      </c>
      <c r="CO1812" s="59">
        <f t="shared" si="68"/>
        <v>0.1536222059</v>
      </c>
      <c r="CP1812" s="59">
        <f t="shared" si="69"/>
        <v>0.7687187538</v>
      </c>
      <c r="CQ1812" s="59">
        <f t="shared" si="70"/>
        <v>0.01970174376</v>
      </c>
      <c r="CR1812" s="59">
        <f t="shared" si="71"/>
        <v>0.05795729649</v>
      </c>
      <c r="CS1812" s="60">
        <f t="shared" si="72"/>
        <v>15.36222059</v>
      </c>
      <c r="CT1812" s="60">
        <f t="shared" si="73"/>
        <v>5.795729649</v>
      </c>
      <c r="CU1812" s="60">
        <f t="shared" si="74"/>
        <v>78.84204976</v>
      </c>
      <c r="CV1812" s="61">
        <f t="shared" si="75"/>
        <v>0.1347683995</v>
      </c>
      <c r="CW1812" s="61">
        <f t="shared" si="76"/>
        <v>0.1330368303</v>
      </c>
      <c r="CX1812" s="62"/>
    </row>
    <row r="1813" ht="15.75" customHeight="1">
      <c r="A1813" s="17" t="s">
        <v>53</v>
      </c>
      <c r="B1813" s="87" t="s">
        <v>1856</v>
      </c>
      <c r="C1813" s="88" t="s">
        <v>1857</v>
      </c>
      <c r="D1813" s="89"/>
      <c r="E1813" s="89" t="s">
        <v>1858</v>
      </c>
      <c r="F1813" s="90">
        <v>49.0</v>
      </c>
      <c r="G1813" s="89" t="s">
        <v>1907</v>
      </c>
      <c r="H1813" s="91">
        <v>37.39</v>
      </c>
      <c r="I1813" s="92">
        <v>4.87</v>
      </c>
      <c r="J1813" s="92">
        <v>21.48</v>
      </c>
      <c r="K1813" s="92">
        <v>2.4</v>
      </c>
      <c r="L1813" s="92">
        <v>0.03</v>
      </c>
      <c r="M1813" s="92">
        <v>0.03</v>
      </c>
      <c r="N1813" s="92">
        <v>3.77</v>
      </c>
      <c r="O1813" s="92">
        <v>29.6</v>
      </c>
      <c r="P1813" s="92"/>
      <c r="Q1813" s="50">
        <f t="shared" si="8"/>
        <v>99.57</v>
      </c>
      <c r="R1813" s="51">
        <f t="shared" si="9"/>
        <v>12</v>
      </c>
      <c r="S1813" s="52">
        <f t="shared" si="10"/>
        <v>0.6222923459</v>
      </c>
      <c r="T1813" s="52">
        <f t="shared" si="11"/>
        <v>0.0003754749758</v>
      </c>
      <c r="U1813" s="52">
        <f t="shared" si="12"/>
        <v>0.4213363305</v>
      </c>
      <c r="V1813" s="52">
        <f t="shared" si="13"/>
        <v>0.0003947622939</v>
      </c>
      <c r="W1813" s="52">
        <f t="shared" si="14"/>
        <v>0</v>
      </c>
      <c r="X1813" s="52">
        <f t="shared" si="15"/>
        <v>0.4119900232</v>
      </c>
      <c r="Y1813" s="52">
        <f t="shared" si="16"/>
        <v>0.05314544937</v>
      </c>
      <c r="Z1813" s="52">
        <f t="shared" si="17"/>
        <v>0.12083048</v>
      </c>
      <c r="AA1813" s="52">
        <f t="shared" si="18"/>
        <v>0.04279646359</v>
      </c>
      <c r="AB1813" s="52">
        <f t="shared" si="19"/>
        <v>1.67316133</v>
      </c>
      <c r="AC1813" s="53">
        <f t="shared" si="20"/>
        <v>5.013389394</v>
      </c>
      <c r="AD1813" s="54">
        <f t="shared" si="21"/>
        <v>1.244584692</v>
      </c>
      <c r="AE1813" s="54">
        <f t="shared" si="22"/>
        <v>0.0007509499517</v>
      </c>
      <c r="AF1813" s="54">
        <f t="shared" si="23"/>
        <v>0.6320044958</v>
      </c>
      <c r="AG1813" s="54">
        <f t="shared" si="24"/>
        <v>0.0005921434408</v>
      </c>
      <c r="AH1813" s="54">
        <f t="shared" si="25"/>
        <v>0</v>
      </c>
      <c r="AI1813" s="54">
        <f t="shared" si="26"/>
        <v>0.4119900232</v>
      </c>
      <c r="AJ1813" s="54">
        <f t="shared" si="27"/>
        <v>0.05314544937</v>
      </c>
      <c r="AK1813" s="54">
        <f t="shared" si="28"/>
        <v>0.12083048</v>
      </c>
      <c r="AL1813" s="54">
        <f t="shared" si="29"/>
        <v>0.04279646359</v>
      </c>
      <c r="AM1813" s="54">
        <f t="shared" si="30"/>
        <v>2.506694697</v>
      </c>
      <c r="AN1813" s="54">
        <f t="shared" si="31"/>
        <v>-5.013389394</v>
      </c>
      <c r="AO1813" s="55">
        <f t="shared" si="32"/>
        <v>2.975408694</v>
      </c>
      <c r="AP1813" s="55">
        <f t="shared" si="33"/>
        <v>0.001795284025</v>
      </c>
      <c r="AQ1813" s="55">
        <f t="shared" si="34"/>
        <v>2.014564038</v>
      </c>
      <c r="AR1813" s="55">
        <f t="shared" si="35"/>
        <v>0.00188750379</v>
      </c>
      <c r="AS1813" s="55">
        <f t="shared" si="36"/>
        <v>0</v>
      </c>
      <c r="AT1813" s="55">
        <f t="shared" si="37"/>
        <v>1.969875903</v>
      </c>
      <c r="AU1813" s="55">
        <f t="shared" si="38"/>
        <v>0.2541079496</v>
      </c>
      <c r="AV1813" s="55">
        <f t="shared" si="39"/>
        <v>0.5777349877</v>
      </c>
      <c r="AW1813" s="55">
        <f t="shared" si="40"/>
        <v>0.2046256404</v>
      </c>
      <c r="AX1813" s="55">
        <f t="shared" si="41"/>
        <v>8</v>
      </c>
      <c r="AY1813" s="55">
        <f t="shared" si="42"/>
        <v>23.9708595</v>
      </c>
      <c r="AZ1813" s="54">
        <f t="shared" ref="AZ1813:BA1813" si="12733">AO1813*2</f>
        <v>5.950817388</v>
      </c>
      <c r="BA1813" s="54">
        <f t="shared" si="12733"/>
        <v>0.00359056805</v>
      </c>
      <c r="BB1813" s="54">
        <f t="shared" ref="BB1813:BD1813" si="12734">AQ1813*(3/2)</f>
        <v>3.021846056</v>
      </c>
      <c r="BC1813" s="54">
        <f t="shared" si="12734"/>
        <v>0.002831255685</v>
      </c>
      <c r="BD1813" s="54">
        <f t="shared" si="12734"/>
        <v>0</v>
      </c>
      <c r="BE1813" s="54">
        <f t="shared" ref="BE1813:BH1813" si="12735">AT1813</f>
        <v>1.969875903</v>
      </c>
      <c r="BF1813" s="54">
        <f t="shared" si="12735"/>
        <v>0.2541079496</v>
      </c>
      <c r="BG1813" s="54">
        <f t="shared" si="12735"/>
        <v>0.5777349877</v>
      </c>
      <c r="BH1813" s="54">
        <f t="shared" si="12735"/>
        <v>0.2046256404</v>
      </c>
      <c r="BI1813" s="54">
        <f t="shared" si="46"/>
        <v>11.98542975</v>
      </c>
      <c r="BJ1813" s="54">
        <f t="shared" si="47"/>
        <v>-23.9708595</v>
      </c>
      <c r="BK1813" s="56">
        <f t="shared" ref="BK1813:BN1813" si="12736">AO1813</f>
        <v>2.975408694</v>
      </c>
      <c r="BL1813" s="56">
        <f t="shared" si="12736"/>
        <v>0.001795284025</v>
      </c>
      <c r="BM1813" s="56">
        <f t="shared" si="12736"/>
        <v>2.014564038</v>
      </c>
      <c r="BN1813" s="56">
        <f t="shared" si="12736"/>
        <v>0.00188750379</v>
      </c>
      <c r="BO1813" s="56">
        <f t="shared" si="49"/>
        <v>0.02914050262</v>
      </c>
      <c r="BP1813" s="56">
        <f t="shared" si="50"/>
        <v>1.9407354</v>
      </c>
      <c r="BQ1813" s="56">
        <f t="shared" ref="BQ1813:BS1813" si="12737">AU1813</f>
        <v>0.2541079496</v>
      </c>
      <c r="BR1813" s="56">
        <f t="shared" si="12737"/>
        <v>0.5777349877</v>
      </c>
      <c r="BS1813" s="56">
        <f t="shared" si="12737"/>
        <v>0.2046256404</v>
      </c>
      <c r="BT1813" s="56">
        <f t="shared" si="52"/>
        <v>8</v>
      </c>
      <c r="BU1813" s="50">
        <f t="shared" ref="BU1813:BX1813" si="12738">AZ1813</f>
        <v>5.950817388</v>
      </c>
      <c r="BV1813" s="50">
        <f t="shared" si="12738"/>
        <v>0.00359056805</v>
      </c>
      <c r="BW1813" s="50">
        <f t="shared" si="12738"/>
        <v>3.021846056</v>
      </c>
      <c r="BX1813" s="50">
        <f t="shared" si="12738"/>
        <v>0.002831255685</v>
      </c>
      <c r="BY1813" s="50">
        <f t="shared" si="54"/>
        <v>0.04371075393</v>
      </c>
      <c r="BZ1813" s="50">
        <f t="shared" si="55"/>
        <v>1.9407354</v>
      </c>
      <c r="CA1813" s="50">
        <f t="shared" ref="CA1813:CC1813" si="12739">BF1813</f>
        <v>0.2541079496</v>
      </c>
      <c r="CB1813" s="50">
        <f t="shared" si="12739"/>
        <v>0.5777349877</v>
      </c>
      <c r="CC1813" s="50">
        <f t="shared" si="12739"/>
        <v>0.2046256404</v>
      </c>
      <c r="CD1813" s="50">
        <f t="shared" si="57"/>
        <v>12</v>
      </c>
      <c r="CE1813" s="57">
        <f t="shared" si="58"/>
        <v>37.39</v>
      </c>
      <c r="CF1813" s="57">
        <f t="shared" si="59"/>
        <v>0.03</v>
      </c>
      <c r="CG1813" s="57">
        <f t="shared" si="60"/>
        <v>21.48</v>
      </c>
      <c r="CH1813" s="57">
        <f t="shared" si="61"/>
        <v>0.03</v>
      </c>
      <c r="CI1813" s="58">
        <f t="shared" si="62"/>
        <v>0.4866296629</v>
      </c>
      <c r="CJ1813" s="58">
        <f t="shared" si="63"/>
        <v>29.16212527</v>
      </c>
      <c r="CK1813" s="57">
        <f t="shared" si="64"/>
        <v>3.77</v>
      </c>
      <c r="CL1813" s="57">
        <f t="shared" si="65"/>
        <v>4.87</v>
      </c>
      <c r="CM1813" s="57">
        <f t="shared" si="66"/>
        <v>2.4</v>
      </c>
      <c r="CN1813" s="57">
        <f t="shared" si="67"/>
        <v>99.61875493</v>
      </c>
      <c r="CO1813" s="59">
        <f t="shared" si="68"/>
        <v>0.1940528738</v>
      </c>
      <c r="CP1813" s="59">
        <f t="shared" si="69"/>
        <v>0.6518651105</v>
      </c>
      <c r="CQ1813" s="59">
        <f t="shared" si="70"/>
        <v>0.08535120587</v>
      </c>
      <c r="CR1813" s="59">
        <f t="shared" si="71"/>
        <v>0.06873080983</v>
      </c>
      <c r="CS1813" s="60">
        <f t="shared" si="72"/>
        <v>19.40528738</v>
      </c>
      <c r="CT1813" s="60">
        <f t="shared" si="73"/>
        <v>6.873080983</v>
      </c>
      <c r="CU1813" s="60">
        <f t="shared" si="74"/>
        <v>73.72163164</v>
      </c>
      <c r="CV1813" s="61">
        <f t="shared" si="75"/>
        <v>0.1657572467</v>
      </c>
      <c r="CW1813" s="61">
        <f t="shared" si="76"/>
        <v>0.1680497887</v>
      </c>
      <c r="CX1813" s="62"/>
    </row>
    <row r="1814" ht="15.75" customHeight="1">
      <c r="A1814" s="17" t="s">
        <v>53</v>
      </c>
      <c r="B1814" s="87" t="s">
        <v>1856</v>
      </c>
      <c r="C1814" s="88" t="s">
        <v>1857</v>
      </c>
      <c r="D1814" s="89"/>
      <c r="E1814" s="89" t="s">
        <v>1858</v>
      </c>
      <c r="F1814" s="90">
        <v>50.0</v>
      </c>
      <c r="G1814" s="89" t="s">
        <v>1908</v>
      </c>
      <c r="H1814" s="91">
        <v>38.08</v>
      </c>
      <c r="I1814" s="92">
        <v>5.95</v>
      </c>
      <c r="J1814" s="92">
        <v>21.7</v>
      </c>
      <c r="K1814" s="92">
        <v>2.71</v>
      </c>
      <c r="L1814" s="92">
        <v>0.02</v>
      </c>
      <c r="M1814" s="92">
        <v>0.01</v>
      </c>
      <c r="N1814" s="92">
        <v>2.79</v>
      </c>
      <c r="O1814" s="92">
        <v>28.98</v>
      </c>
      <c r="P1814" s="92"/>
      <c r="Q1814" s="50">
        <f t="shared" si="8"/>
        <v>100.24</v>
      </c>
      <c r="R1814" s="51">
        <f t="shared" si="9"/>
        <v>12</v>
      </c>
      <c r="S1814" s="52">
        <f t="shared" si="10"/>
        <v>0.6337762111</v>
      </c>
      <c r="T1814" s="52">
        <f t="shared" si="11"/>
        <v>0.0002503166506</v>
      </c>
      <c r="U1814" s="52">
        <f t="shared" si="12"/>
        <v>0.4256516933</v>
      </c>
      <c r="V1814" s="52">
        <f t="shared" si="13"/>
        <v>0.0001315874313</v>
      </c>
      <c r="W1814" s="52">
        <f t="shared" si="14"/>
        <v>0</v>
      </c>
      <c r="X1814" s="52">
        <f t="shared" si="15"/>
        <v>0.4033605024</v>
      </c>
      <c r="Y1814" s="52">
        <f t="shared" si="16"/>
        <v>0.03933045192</v>
      </c>
      <c r="Z1814" s="52">
        <f t="shared" si="17"/>
        <v>0.1476265619</v>
      </c>
      <c r="AA1814" s="52">
        <f t="shared" si="18"/>
        <v>0.04832434013</v>
      </c>
      <c r="AB1814" s="52">
        <f t="shared" si="19"/>
        <v>1.698451665</v>
      </c>
      <c r="AC1814" s="53">
        <f t="shared" si="20"/>
        <v>5.090739666</v>
      </c>
      <c r="AD1814" s="54">
        <f t="shared" si="21"/>
        <v>1.267552422</v>
      </c>
      <c r="AE1814" s="54">
        <f t="shared" si="22"/>
        <v>0.0005006333011</v>
      </c>
      <c r="AF1814" s="54">
        <f t="shared" si="23"/>
        <v>0.63847754</v>
      </c>
      <c r="AG1814" s="54">
        <f t="shared" si="24"/>
        <v>0.0001973811469</v>
      </c>
      <c r="AH1814" s="54">
        <f t="shared" si="25"/>
        <v>0</v>
      </c>
      <c r="AI1814" s="54">
        <f t="shared" si="26"/>
        <v>0.4033605024</v>
      </c>
      <c r="AJ1814" s="54">
        <f t="shared" si="27"/>
        <v>0.03933045192</v>
      </c>
      <c r="AK1814" s="54">
        <f t="shared" si="28"/>
        <v>0.1476265619</v>
      </c>
      <c r="AL1814" s="54">
        <f t="shared" si="29"/>
        <v>0.04832434013</v>
      </c>
      <c r="AM1814" s="54">
        <f t="shared" si="30"/>
        <v>2.545369833</v>
      </c>
      <c r="AN1814" s="54">
        <f t="shared" si="31"/>
        <v>-5.090739666</v>
      </c>
      <c r="AO1814" s="55">
        <f t="shared" si="32"/>
        <v>2.98519516</v>
      </c>
      <c r="AP1814" s="55">
        <f t="shared" si="33"/>
        <v>0.001179034556</v>
      </c>
      <c r="AQ1814" s="55">
        <f t="shared" si="34"/>
        <v>2.004892819</v>
      </c>
      <c r="AR1814" s="55">
        <f t="shared" si="35"/>
        <v>0.0006197994751</v>
      </c>
      <c r="AS1814" s="55">
        <f t="shared" si="36"/>
        <v>0</v>
      </c>
      <c r="AT1814" s="55">
        <f t="shared" si="37"/>
        <v>1.899897469</v>
      </c>
      <c r="AU1814" s="55">
        <f t="shared" si="38"/>
        <v>0.1852532055</v>
      </c>
      <c r="AV1814" s="55">
        <f t="shared" si="39"/>
        <v>0.6953465438</v>
      </c>
      <c r="AW1814" s="55">
        <f t="shared" si="40"/>
        <v>0.2276159687</v>
      </c>
      <c r="AX1814" s="55">
        <f t="shared" si="41"/>
        <v>8</v>
      </c>
      <c r="AY1814" s="55">
        <f t="shared" si="42"/>
        <v>23.97826101</v>
      </c>
      <c r="AZ1814" s="54">
        <f t="shared" ref="AZ1814:BA1814" si="12740">AO1814*2</f>
        <v>5.970390319</v>
      </c>
      <c r="BA1814" s="54">
        <f t="shared" si="12740"/>
        <v>0.002358069112</v>
      </c>
      <c r="BB1814" s="54">
        <f t="shared" ref="BB1814:BD1814" si="12741">AQ1814*(3/2)</f>
        <v>3.007339229</v>
      </c>
      <c r="BC1814" s="54">
        <f t="shared" si="12741"/>
        <v>0.0009296992127</v>
      </c>
      <c r="BD1814" s="54">
        <f t="shared" si="12741"/>
        <v>0</v>
      </c>
      <c r="BE1814" s="54">
        <f t="shared" ref="BE1814:BH1814" si="12742">AT1814</f>
        <v>1.899897469</v>
      </c>
      <c r="BF1814" s="54">
        <f t="shared" si="12742"/>
        <v>0.1852532055</v>
      </c>
      <c r="BG1814" s="54">
        <f t="shared" si="12742"/>
        <v>0.6953465438</v>
      </c>
      <c r="BH1814" s="54">
        <f t="shared" si="12742"/>
        <v>0.2276159687</v>
      </c>
      <c r="BI1814" s="54">
        <f t="shared" si="46"/>
        <v>11.9891305</v>
      </c>
      <c r="BJ1814" s="54">
        <f t="shared" si="47"/>
        <v>-23.97826101</v>
      </c>
      <c r="BK1814" s="56">
        <f t="shared" ref="BK1814:BN1814" si="12743">AO1814</f>
        <v>2.98519516</v>
      </c>
      <c r="BL1814" s="56">
        <f t="shared" si="12743"/>
        <v>0.001179034556</v>
      </c>
      <c r="BM1814" s="56">
        <f t="shared" si="12743"/>
        <v>2.004892819</v>
      </c>
      <c r="BN1814" s="56">
        <f t="shared" si="12743"/>
        <v>0.0006197994751</v>
      </c>
      <c r="BO1814" s="56">
        <f t="shared" si="49"/>
        <v>0.02173899288</v>
      </c>
      <c r="BP1814" s="56">
        <f t="shared" si="50"/>
        <v>1.878158476</v>
      </c>
      <c r="BQ1814" s="56">
        <f t="shared" ref="BQ1814:BS1814" si="12744">AU1814</f>
        <v>0.1852532055</v>
      </c>
      <c r="BR1814" s="56">
        <f t="shared" si="12744"/>
        <v>0.6953465438</v>
      </c>
      <c r="BS1814" s="56">
        <f t="shared" si="12744"/>
        <v>0.2276159687</v>
      </c>
      <c r="BT1814" s="56">
        <f t="shared" si="52"/>
        <v>8</v>
      </c>
      <c r="BU1814" s="50">
        <f t="shared" ref="BU1814:BX1814" si="12745">AZ1814</f>
        <v>5.970390319</v>
      </c>
      <c r="BV1814" s="50">
        <f t="shared" si="12745"/>
        <v>0.002358069112</v>
      </c>
      <c r="BW1814" s="50">
        <f t="shared" si="12745"/>
        <v>3.007339229</v>
      </c>
      <c r="BX1814" s="50">
        <f t="shared" si="12745"/>
        <v>0.0009296992127</v>
      </c>
      <c r="BY1814" s="50">
        <f t="shared" si="54"/>
        <v>0.03260848931</v>
      </c>
      <c r="BZ1814" s="50">
        <f t="shared" si="55"/>
        <v>1.878158476</v>
      </c>
      <c r="CA1814" s="50">
        <f t="shared" ref="CA1814:CC1814" si="12746">BF1814</f>
        <v>0.1852532055</v>
      </c>
      <c r="CB1814" s="50">
        <f t="shared" si="12746"/>
        <v>0.6953465438</v>
      </c>
      <c r="CC1814" s="50">
        <f t="shared" si="12746"/>
        <v>0.2276159687</v>
      </c>
      <c r="CD1814" s="50">
        <f t="shared" si="57"/>
        <v>12</v>
      </c>
      <c r="CE1814" s="57">
        <f t="shared" si="58"/>
        <v>38.08</v>
      </c>
      <c r="CF1814" s="57">
        <f t="shared" si="59"/>
        <v>0.02</v>
      </c>
      <c r="CG1814" s="57">
        <f t="shared" si="60"/>
        <v>21.7</v>
      </c>
      <c r="CH1814" s="57">
        <f t="shared" si="61"/>
        <v>0.01</v>
      </c>
      <c r="CI1814" s="58">
        <f t="shared" si="62"/>
        <v>0.3685159874</v>
      </c>
      <c r="CJ1814" s="58">
        <f t="shared" si="63"/>
        <v>28.64840526</v>
      </c>
      <c r="CK1814" s="57">
        <f t="shared" si="64"/>
        <v>2.79</v>
      </c>
      <c r="CL1814" s="57">
        <f t="shared" si="65"/>
        <v>5.95</v>
      </c>
      <c r="CM1814" s="57">
        <f t="shared" si="66"/>
        <v>2.71</v>
      </c>
      <c r="CN1814" s="57">
        <f t="shared" si="67"/>
        <v>100.2769212</v>
      </c>
      <c r="CO1814" s="59">
        <f t="shared" si="68"/>
        <v>0.2328397242</v>
      </c>
      <c r="CP1814" s="59">
        <f t="shared" si="69"/>
        <v>0.6289092907</v>
      </c>
      <c r="CQ1814" s="59">
        <f t="shared" si="70"/>
        <v>0.06203281755</v>
      </c>
      <c r="CR1814" s="59">
        <f t="shared" si="71"/>
        <v>0.07621816757</v>
      </c>
      <c r="CS1814" s="60">
        <f t="shared" si="72"/>
        <v>23.28397242</v>
      </c>
      <c r="CT1814" s="60">
        <f t="shared" si="73"/>
        <v>7.621816757</v>
      </c>
      <c r="CU1814" s="60">
        <f t="shared" si="74"/>
        <v>69.09421082</v>
      </c>
      <c r="CV1814" s="61">
        <f t="shared" si="75"/>
        <v>0.1926380297</v>
      </c>
      <c r="CW1814" s="61">
        <f t="shared" si="76"/>
        <v>0.2016392012</v>
      </c>
      <c r="CX1814" s="62"/>
    </row>
    <row r="1815" ht="15.75" customHeight="1">
      <c r="A1815" s="63" t="s">
        <v>53</v>
      </c>
      <c r="B1815" s="96" t="s">
        <v>1856</v>
      </c>
      <c r="C1815" s="96" t="s">
        <v>1857</v>
      </c>
      <c r="D1815" s="97" t="s">
        <v>150</v>
      </c>
      <c r="E1815" s="97" t="s">
        <v>1858</v>
      </c>
      <c r="F1815" s="98">
        <v>51.0</v>
      </c>
      <c r="G1815" s="97" t="s">
        <v>1909</v>
      </c>
      <c r="H1815" s="99">
        <v>32.84</v>
      </c>
      <c r="I1815" s="101">
        <v>1.32</v>
      </c>
      <c r="J1815" s="101">
        <v>17.59</v>
      </c>
      <c r="K1815" s="101">
        <v>0.68</v>
      </c>
      <c r="L1815" s="101">
        <v>0.05</v>
      </c>
      <c r="M1815" s="101">
        <v>0.03</v>
      </c>
      <c r="N1815" s="101">
        <v>33.56</v>
      </c>
      <c r="O1815" s="101">
        <v>7.14</v>
      </c>
      <c r="P1815" s="101"/>
      <c r="Q1815" s="70">
        <f t="shared" si="8"/>
        <v>93.21</v>
      </c>
      <c r="R1815" s="71">
        <f t="shared" si="9"/>
        <v>12</v>
      </c>
      <c r="S1815" s="72">
        <f t="shared" si="10"/>
        <v>0.5465654089</v>
      </c>
      <c r="T1815" s="72">
        <f t="shared" si="11"/>
        <v>0.0006257916264</v>
      </c>
      <c r="U1815" s="72">
        <f t="shared" si="12"/>
        <v>0.3450328703</v>
      </c>
      <c r="V1815" s="72">
        <f t="shared" si="13"/>
        <v>0.0003947622939</v>
      </c>
      <c r="W1815" s="72">
        <f t="shared" si="14"/>
        <v>0</v>
      </c>
      <c r="X1815" s="72">
        <f t="shared" si="15"/>
        <v>0.09937867451</v>
      </c>
      <c r="Y1815" s="72">
        <f t="shared" si="16"/>
        <v>0.4730931779</v>
      </c>
      <c r="Z1815" s="72">
        <f t="shared" si="17"/>
        <v>0.03275076667</v>
      </c>
      <c r="AA1815" s="72">
        <f t="shared" si="18"/>
        <v>0.01212566468</v>
      </c>
      <c r="AB1815" s="72">
        <f t="shared" si="19"/>
        <v>1.509967117</v>
      </c>
      <c r="AC1815" s="73">
        <f t="shared" si="20"/>
        <v>4.459744268</v>
      </c>
      <c r="AD1815" s="74">
        <f t="shared" si="21"/>
        <v>1.093130818</v>
      </c>
      <c r="AE1815" s="74">
        <f t="shared" si="22"/>
        <v>0.001251583253</v>
      </c>
      <c r="AF1815" s="74">
        <f t="shared" si="23"/>
        <v>0.5175493055</v>
      </c>
      <c r="AG1815" s="74">
        <f t="shared" si="24"/>
        <v>0.0005921434408</v>
      </c>
      <c r="AH1815" s="74">
        <f t="shared" si="25"/>
        <v>0</v>
      </c>
      <c r="AI1815" s="74">
        <f t="shared" si="26"/>
        <v>0.09937867451</v>
      </c>
      <c r="AJ1815" s="74">
        <f t="shared" si="27"/>
        <v>0.4730931779</v>
      </c>
      <c r="AK1815" s="74">
        <f t="shared" si="28"/>
        <v>0.03275076667</v>
      </c>
      <c r="AL1815" s="74">
        <f t="shared" si="29"/>
        <v>0.01212566468</v>
      </c>
      <c r="AM1815" s="74">
        <f t="shared" si="30"/>
        <v>2.229872134</v>
      </c>
      <c r="AN1815" s="74">
        <f t="shared" si="31"/>
        <v>-4.459744268</v>
      </c>
      <c r="AO1815" s="75">
        <f t="shared" si="32"/>
        <v>2.895773837</v>
      </c>
      <c r="AP1815" s="75">
        <f t="shared" si="33"/>
        <v>0.003315524527</v>
      </c>
      <c r="AQ1815" s="75">
        <f t="shared" si="34"/>
        <v>1.828028526</v>
      </c>
      <c r="AR1815" s="75">
        <f t="shared" si="35"/>
        <v>0.002091501408</v>
      </c>
      <c r="AS1815" s="75">
        <f t="shared" si="36"/>
        <v>0</v>
      </c>
      <c r="AT1815" s="75">
        <f t="shared" si="37"/>
        <v>0.5265209998</v>
      </c>
      <c r="AU1815" s="75">
        <f t="shared" si="38"/>
        <v>2.506508507</v>
      </c>
      <c r="AV1815" s="75">
        <f t="shared" si="39"/>
        <v>0.1735177743</v>
      </c>
      <c r="AW1815" s="75">
        <f t="shared" si="40"/>
        <v>0.06424333111</v>
      </c>
      <c r="AX1815" s="75">
        <f t="shared" si="41"/>
        <v>8</v>
      </c>
      <c r="AY1815" s="75">
        <f t="shared" si="42"/>
        <v>23.62829875</v>
      </c>
      <c r="AZ1815" s="74">
        <f t="shared" ref="AZ1815:BA1815" si="12747">AO1815*2</f>
        <v>5.791547673</v>
      </c>
      <c r="BA1815" s="74">
        <f t="shared" si="12747"/>
        <v>0.006631049054</v>
      </c>
      <c r="BB1815" s="74">
        <f t="shared" ref="BB1815:BD1815" si="12748">AQ1815*(3/2)</f>
        <v>2.742042788</v>
      </c>
      <c r="BC1815" s="74">
        <f t="shared" si="12748"/>
        <v>0.003137252112</v>
      </c>
      <c r="BD1815" s="74">
        <f t="shared" si="12748"/>
        <v>0</v>
      </c>
      <c r="BE1815" s="74">
        <f t="shared" ref="BE1815:BH1815" si="12749">AT1815</f>
        <v>0.5265209998</v>
      </c>
      <c r="BF1815" s="74">
        <f t="shared" si="12749"/>
        <v>2.506508507</v>
      </c>
      <c r="BG1815" s="74">
        <f t="shared" si="12749"/>
        <v>0.1735177743</v>
      </c>
      <c r="BH1815" s="74">
        <f t="shared" si="12749"/>
        <v>0.06424333111</v>
      </c>
      <c r="BI1815" s="74">
        <f t="shared" si="46"/>
        <v>11.81414937</v>
      </c>
      <c r="BJ1815" s="74">
        <f t="shared" si="47"/>
        <v>-23.62829875</v>
      </c>
      <c r="BK1815" s="76">
        <f t="shared" ref="BK1815:BN1815" si="12750">AO1815</f>
        <v>2.895773837</v>
      </c>
      <c r="BL1815" s="76">
        <f t="shared" si="12750"/>
        <v>0.003315524527</v>
      </c>
      <c r="BM1815" s="76">
        <f t="shared" si="12750"/>
        <v>1.828028526</v>
      </c>
      <c r="BN1815" s="76">
        <f t="shared" si="12750"/>
        <v>0.002091501408</v>
      </c>
      <c r="BO1815" s="76">
        <f t="shared" si="49"/>
        <v>0.3717012506</v>
      </c>
      <c r="BP1815" s="76">
        <f t="shared" si="50"/>
        <v>0.1548197491</v>
      </c>
      <c r="BQ1815" s="76">
        <f t="shared" ref="BQ1815:BS1815" si="12751">AU1815</f>
        <v>2.506508507</v>
      </c>
      <c r="BR1815" s="76">
        <f t="shared" si="12751"/>
        <v>0.1735177743</v>
      </c>
      <c r="BS1815" s="76">
        <f t="shared" si="12751"/>
        <v>0.06424333111</v>
      </c>
      <c r="BT1815" s="76">
        <f t="shared" si="52"/>
        <v>8</v>
      </c>
      <c r="BU1815" s="70">
        <f t="shared" ref="BU1815:BX1815" si="12752">AZ1815</f>
        <v>5.791547673</v>
      </c>
      <c r="BV1815" s="70">
        <f t="shared" si="12752"/>
        <v>0.006631049054</v>
      </c>
      <c r="BW1815" s="70">
        <f t="shared" si="12752"/>
        <v>2.742042788</v>
      </c>
      <c r="BX1815" s="70">
        <f t="shared" si="12752"/>
        <v>0.003137252112</v>
      </c>
      <c r="BY1815" s="70">
        <f t="shared" si="54"/>
        <v>0.5575518759</v>
      </c>
      <c r="BZ1815" s="70">
        <f t="shared" si="55"/>
        <v>0.1548197491</v>
      </c>
      <c r="CA1815" s="70">
        <f t="shared" ref="CA1815:CC1815" si="12753">BF1815</f>
        <v>2.506508507</v>
      </c>
      <c r="CB1815" s="70">
        <f t="shared" si="12753"/>
        <v>0.1735177743</v>
      </c>
      <c r="CC1815" s="70">
        <f t="shared" si="12753"/>
        <v>0.06424333111</v>
      </c>
      <c r="CD1815" s="70">
        <f t="shared" si="57"/>
        <v>12</v>
      </c>
      <c r="CE1815" s="77">
        <f t="shared" si="58"/>
        <v>32.84</v>
      </c>
      <c r="CF1815" s="77">
        <f t="shared" si="59"/>
        <v>0.05</v>
      </c>
      <c r="CG1815" s="77">
        <f t="shared" si="60"/>
        <v>17.59</v>
      </c>
      <c r="CH1815" s="77">
        <f t="shared" si="61"/>
        <v>0.03</v>
      </c>
      <c r="CI1815" s="78">
        <f t="shared" si="62"/>
        <v>5.601769483</v>
      </c>
      <c r="CJ1815" s="78">
        <f t="shared" si="63"/>
        <v>2.099466136</v>
      </c>
      <c r="CK1815" s="77">
        <f t="shared" si="64"/>
        <v>33.56</v>
      </c>
      <c r="CL1815" s="77">
        <f t="shared" si="65"/>
        <v>1.32</v>
      </c>
      <c r="CM1815" s="77">
        <f t="shared" si="66"/>
        <v>0.68</v>
      </c>
      <c r="CN1815" s="77">
        <f t="shared" si="67"/>
        <v>93.77123562</v>
      </c>
      <c r="CO1815" s="79">
        <f t="shared" si="68"/>
        <v>0.05985250975</v>
      </c>
      <c r="CP1815" s="79">
        <f t="shared" si="69"/>
        <v>0.05340288962</v>
      </c>
      <c r="CQ1815" s="79">
        <f t="shared" si="70"/>
        <v>0.8645847694</v>
      </c>
      <c r="CR1815" s="79">
        <f t="shared" si="71"/>
        <v>0.02215983128</v>
      </c>
      <c r="CS1815" s="80">
        <f t="shared" si="72"/>
        <v>5.985250975</v>
      </c>
      <c r="CT1815" s="80">
        <f t="shared" si="73"/>
        <v>2.215983128</v>
      </c>
      <c r="CU1815" s="80">
        <f t="shared" si="74"/>
        <v>91.7987659</v>
      </c>
      <c r="CV1815" s="81">
        <f t="shared" si="75"/>
        <v>0.05208608615</v>
      </c>
      <c r="CW1815" s="81">
        <f t="shared" si="76"/>
        <v>0.05183227344</v>
      </c>
      <c r="CX1815" s="82"/>
    </row>
    <row r="1816" ht="15.75" customHeight="1">
      <c r="A1816" s="17" t="s">
        <v>53</v>
      </c>
      <c r="B1816" s="87" t="s">
        <v>1856</v>
      </c>
      <c r="C1816" s="88" t="s">
        <v>1857</v>
      </c>
      <c r="D1816" s="89"/>
      <c r="E1816" s="89" t="s">
        <v>1858</v>
      </c>
      <c r="F1816" s="90">
        <v>52.0</v>
      </c>
      <c r="G1816" s="89" t="s">
        <v>1910</v>
      </c>
      <c r="H1816" s="91">
        <v>36.73</v>
      </c>
      <c r="I1816" s="92">
        <v>1.69</v>
      </c>
      <c r="J1816" s="92">
        <v>21.02</v>
      </c>
      <c r="K1816" s="92">
        <v>2.0</v>
      </c>
      <c r="L1816" s="92">
        <v>0.04</v>
      </c>
      <c r="M1816" s="92">
        <v>0.04</v>
      </c>
      <c r="N1816" s="92">
        <v>5.36</v>
      </c>
      <c r="O1816" s="92">
        <v>33.58</v>
      </c>
      <c r="P1816" s="92"/>
      <c r="Q1816" s="50">
        <f t="shared" si="8"/>
        <v>100.46</v>
      </c>
      <c r="R1816" s="51">
        <f t="shared" si="9"/>
        <v>12</v>
      </c>
      <c r="S1816" s="52">
        <f t="shared" si="10"/>
        <v>0.6113077792</v>
      </c>
      <c r="T1816" s="52">
        <f t="shared" si="11"/>
        <v>0.0005006333011</v>
      </c>
      <c r="U1816" s="52">
        <f t="shared" si="12"/>
        <v>0.4123132993</v>
      </c>
      <c r="V1816" s="52">
        <f t="shared" si="13"/>
        <v>0.0005263497252</v>
      </c>
      <c r="W1816" s="52">
        <f t="shared" si="14"/>
        <v>0</v>
      </c>
      <c r="X1816" s="52">
        <f t="shared" si="15"/>
        <v>0.467385979</v>
      </c>
      <c r="Y1816" s="52">
        <f t="shared" si="16"/>
        <v>0.07555957788</v>
      </c>
      <c r="Z1816" s="52">
        <f t="shared" si="17"/>
        <v>0.04193090581</v>
      </c>
      <c r="AA1816" s="52">
        <f t="shared" si="18"/>
        <v>0.03566371965</v>
      </c>
      <c r="AB1816" s="52">
        <f t="shared" si="19"/>
        <v>1.645188244</v>
      </c>
      <c r="AC1816" s="53">
        <f t="shared" si="20"/>
        <v>4.926832962</v>
      </c>
      <c r="AD1816" s="54">
        <f t="shared" si="21"/>
        <v>1.222615558</v>
      </c>
      <c r="AE1816" s="54">
        <f t="shared" si="22"/>
        <v>0.001001266602</v>
      </c>
      <c r="AF1816" s="54">
        <f t="shared" si="23"/>
        <v>0.6184699489</v>
      </c>
      <c r="AG1816" s="54">
        <f t="shared" si="24"/>
        <v>0.0007895245878</v>
      </c>
      <c r="AH1816" s="54">
        <f t="shared" si="25"/>
        <v>0</v>
      </c>
      <c r="AI1816" s="54">
        <f t="shared" si="26"/>
        <v>0.467385979</v>
      </c>
      <c r="AJ1816" s="54">
        <f t="shared" si="27"/>
        <v>0.07555957788</v>
      </c>
      <c r="AK1816" s="54">
        <f t="shared" si="28"/>
        <v>0.04193090581</v>
      </c>
      <c r="AL1816" s="54">
        <f t="shared" si="29"/>
        <v>0.03566371965</v>
      </c>
      <c r="AM1816" s="54">
        <f t="shared" si="30"/>
        <v>2.463416481</v>
      </c>
      <c r="AN1816" s="54">
        <f t="shared" si="31"/>
        <v>-4.926832962</v>
      </c>
      <c r="AO1816" s="55">
        <f t="shared" si="32"/>
        <v>2.972585205</v>
      </c>
      <c r="AP1816" s="55">
        <f t="shared" si="33"/>
        <v>0.002434412247</v>
      </c>
      <c r="AQ1816" s="55">
        <f t="shared" si="34"/>
        <v>2.004941627</v>
      </c>
      <c r="AR1816" s="55">
        <f t="shared" si="35"/>
        <v>0.002559462613</v>
      </c>
      <c r="AS1816" s="55">
        <f t="shared" si="36"/>
        <v>0</v>
      </c>
      <c r="AT1816" s="55">
        <f t="shared" si="37"/>
        <v>2.272741643</v>
      </c>
      <c r="AU1816" s="55">
        <f t="shared" si="38"/>
        <v>0.3674209473</v>
      </c>
      <c r="AV1816" s="55">
        <f t="shared" si="39"/>
        <v>0.2038959661</v>
      </c>
      <c r="AW1816" s="55">
        <f t="shared" si="40"/>
        <v>0.1734207367</v>
      </c>
      <c r="AX1816" s="55">
        <f t="shared" si="41"/>
        <v>8</v>
      </c>
      <c r="AY1816" s="55">
        <f t="shared" si="42"/>
        <v>23.95754032</v>
      </c>
      <c r="AZ1816" s="54">
        <f t="shared" ref="AZ1816:BA1816" si="12754">AO1816*2</f>
        <v>5.945170411</v>
      </c>
      <c r="BA1816" s="54">
        <f t="shared" si="12754"/>
        <v>0.004868824493</v>
      </c>
      <c r="BB1816" s="54">
        <f t="shared" ref="BB1816:BD1816" si="12755">AQ1816*(3/2)</f>
        <v>3.00741244</v>
      </c>
      <c r="BC1816" s="54">
        <f t="shared" si="12755"/>
        <v>0.003839193919</v>
      </c>
      <c r="BD1816" s="54">
        <f t="shared" si="12755"/>
        <v>0</v>
      </c>
      <c r="BE1816" s="54">
        <f t="shared" ref="BE1816:BH1816" si="12756">AT1816</f>
        <v>2.272741643</v>
      </c>
      <c r="BF1816" s="54">
        <f t="shared" si="12756"/>
        <v>0.3674209473</v>
      </c>
      <c r="BG1816" s="54">
        <f t="shared" si="12756"/>
        <v>0.2038959661</v>
      </c>
      <c r="BH1816" s="54">
        <f t="shared" si="12756"/>
        <v>0.1734207367</v>
      </c>
      <c r="BI1816" s="54">
        <f t="shared" si="46"/>
        <v>11.97877016</v>
      </c>
      <c r="BJ1816" s="54">
        <f t="shared" si="47"/>
        <v>-23.95754032</v>
      </c>
      <c r="BK1816" s="56">
        <f t="shared" ref="BK1816:BN1816" si="12757">AO1816</f>
        <v>2.972585205</v>
      </c>
      <c r="BL1816" s="56">
        <f t="shared" si="12757"/>
        <v>0.002434412247</v>
      </c>
      <c r="BM1816" s="56">
        <f t="shared" si="12757"/>
        <v>2.004941627</v>
      </c>
      <c r="BN1816" s="56">
        <f t="shared" si="12757"/>
        <v>0.002559462613</v>
      </c>
      <c r="BO1816" s="56">
        <f t="shared" si="49"/>
        <v>0.04245967507</v>
      </c>
      <c r="BP1816" s="56">
        <f t="shared" si="50"/>
        <v>2.230281968</v>
      </c>
      <c r="BQ1816" s="56">
        <f t="shared" ref="BQ1816:BS1816" si="12758">AU1816</f>
        <v>0.3674209473</v>
      </c>
      <c r="BR1816" s="56">
        <f t="shared" si="12758"/>
        <v>0.2038959661</v>
      </c>
      <c r="BS1816" s="56">
        <f t="shared" si="12758"/>
        <v>0.1734207367</v>
      </c>
      <c r="BT1816" s="56">
        <f t="shared" si="52"/>
        <v>8</v>
      </c>
      <c r="BU1816" s="50">
        <f t="shared" ref="BU1816:BX1816" si="12759">AZ1816</f>
        <v>5.945170411</v>
      </c>
      <c r="BV1816" s="50">
        <f t="shared" si="12759"/>
        <v>0.004868824493</v>
      </c>
      <c r="BW1816" s="50">
        <f t="shared" si="12759"/>
        <v>3.00741244</v>
      </c>
      <c r="BX1816" s="50">
        <f t="shared" si="12759"/>
        <v>0.003839193919</v>
      </c>
      <c r="BY1816" s="50">
        <f t="shared" si="54"/>
        <v>0.0636895126</v>
      </c>
      <c r="BZ1816" s="50">
        <f t="shared" si="55"/>
        <v>2.230281968</v>
      </c>
      <c r="CA1816" s="50">
        <f t="shared" ref="CA1816:CC1816" si="12760">BF1816</f>
        <v>0.3674209473</v>
      </c>
      <c r="CB1816" s="50">
        <f t="shared" si="12760"/>
        <v>0.2038959661</v>
      </c>
      <c r="CC1816" s="50">
        <f t="shared" si="12760"/>
        <v>0.1734207367</v>
      </c>
      <c r="CD1816" s="50">
        <f t="shared" si="57"/>
        <v>12</v>
      </c>
      <c r="CE1816" s="57">
        <f t="shared" si="58"/>
        <v>36.73</v>
      </c>
      <c r="CF1816" s="57">
        <f t="shared" si="59"/>
        <v>0.04</v>
      </c>
      <c r="CG1816" s="57">
        <f t="shared" si="60"/>
        <v>21.02</v>
      </c>
      <c r="CH1816" s="57">
        <f t="shared" si="61"/>
        <v>0.04</v>
      </c>
      <c r="CI1816" s="58">
        <f t="shared" si="62"/>
        <v>0.6971977632</v>
      </c>
      <c r="CJ1816" s="58">
        <f t="shared" si="63"/>
        <v>32.95265378</v>
      </c>
      <c r="CK1816" s="57">
        <f t="shared" si="64"/>
        <v>5.36</v>
      </c>
      <c r="CL1816" s="57">
        <f t="shared" si="65"/>
        <v>1.69</v>
      </c>
      <c r="CM1816" s="57">
        <f t="shared" si="66"/>
        <v>2</v>
      </c>
      <c r="CN1816" s="57">
        <f t="shared" si="67"/>
        <v>100.5298515</v>
      </c>
      <c r="CO1816" s="59">
        <f t="shared" si="68"/>
        <v>0.06853600727</v>
      </c>
      <c r="CP1816" s="59">
        <f t="shared" si="69"/>
        <v>0.7496696675</v>
      </c>
      <c r="CQ1816" s="59">
        <f t="shared" si="70"/>
        <v>0.123502025</v>
      </c>
      <c r="CR1816" s="59">
        <f t="shared" si="71"/>
        <v>0.05829230021</v>
      </c>
      <c r="CS1816" s="60">
        <f t="shared" si="72"/>
        <v>6.853600727</v>
      </c>
      <c r="CT1816" s="60">
        <f t="shared" si="73"/>
        <v>5.829230021</v>
      </c>
      <c r="CU1816" s="60">
        <f t="shared" si="74"/>
        <v>87.31716925</v>
      </c>
      <c r="CV1816" s="61">
        <f t="shared" si="75"/>
        <v>0.09256030384</v>
      </c>
      <c r="CW1816" s="61">
        <f t="shared" si="76"/>
        <v>0.05935218229</v>
      </c>
      <c r="CX1816" s="62"/>
    </row>
    <row r="1817" ht="15.75" customHeight="1">
      <c r="A1817" s="17" t="s">
        <v>53</v>
      </c>
      <c r="B1817" s="87" t="s">
        <v>1856</v>
      </c>
      <c r="C1817" s="88" t="s">
        <v>1857</v>
      </c>
      <c r="D1817" s="89"/>
      <c r="E1817" s="89" t="s">
        <v>1858</v>
      </c>
      <c r="F1817" s="90">
        <v>53.0</v>
      </c>
      <c r="G1817" s="89" t="s">
        <v>1911</v>
      </c>
      <c r="H1817" s="91">
        <v>36.37</v>
      </c>
      <c r="I1817" s="92">
        <v>0.92</v>
      </c>
      <c r="J1817" s="92">
        <v>20.33</v>
      </c>
      <c r="K1817" s="92">
        <v>7.19</v>
      </c>
      <c r="L1817" s="92">
        <v>0.03</v>
      </c>
      <c r="M1817" s="92">
        <v>0.0</v>
      </c>
      <c r="N1817" s="92">
        <v>6.37</v>
      </c>
      <c r="O1817" s="92">
        <v>27.83</v>
      </c>
      <c r="P1817" s="92"/>
      <c r="Q1817" s="50">
        <f t="shared" si="8"/>
        <v>99.04</v>
      </c>
      <c r="R1817" s="51">
        <f t="shared" si="9"/>
        <v>12</v>
      </c>
      <c r="S1817" s="52">
        <f t="shared" si="10"/>
        <v>0.6053161974</v>
      </c>
      <c r="T1817" s="52">
        <f t="shared" si="11"/>
        <v>0.0003754749758</v>
      </c>
      <c r="U1817" s="52">
        <f t="shared" si="12"/>
        <v>0.3987787523</v>
      </c>
      <c r="V1817" s="52">
        <f t="shared" si="13"/>
        <v>0</v>
      </c>
      <c r="W1817" s="52">
        <f t="shared" si="14"/>
        <v>0</v>
      </c>
      <c r="X1817" s="52">
        <f t="shared" si="15"/>
        <v>0.3873541333</v>
      </c>
      <c r="Y1817" s="52">
        <f t="shared" si="16"/>
        <v>0.08979748341</v>
      </c>
      <c r="Z1817" s="52">
        <f t="shared" si="17"/>
        <v>0.02282629192</v>
      </c>
      <c r="AA1817" s="52">
        <f t="shared" si="18"/>
        <v>0.1282110722</v>
      </c>
      <c r="AB1817" s="52">
        <f t="shared" si="19"/>
        <v>1.632659405</v>
      </c>
      <c r="AC1817" s="53">
        <f t="shared" si="20"/>
        <v>4.875480908</v>
      </c>
      <c r="AD1817" s="54">
        <f t="shared" si="21"/>
        <v>1.210632395</v>
      </c>
      <c r="AE1817" s="54">
        <f t="shared" si="22"/>
        <v>0.0007509499517</v>
      </c>
      <c r="AF1817" s="54">
        <f t="shared" si="23"/>
        <v>0.5981681285</v>
      </c>
      <c r="AG1817" s="54">
        <f t="shared" si="24"/>
        <v>0</v>
      </c>
      <c r="AH1817" s="54">
        <f t="shared" si="25"/>
        <v>0</v>
      </c>
      <c r="AI1817" s="54">
        <f t="shared" si="26"/>
        <v>0.3873541333</v>
      </c>
      <c r="AJ1817" s="54">
        <f t="shared" si="27"/>
        <v>0.08979748341</v>
      </c>
      <c r="AK1817" s="54">
        <f t="shared" si="28"/>
        <v>0.02282629192</v>
      </c>
      <c r="AL1817" s="54">
        <f t="shared" si="29"/>
        <v>0.1282110722</v>
      </c>
      <c r="AM1817" s="54">
        <f t="shared" si="30"/>
        <v>2.437740454</v>
      </c>
      <c r="AN1817" s="54">
        <f t="shared" si="31"/>
        <v>-4.875480908</v>
      </c>
      <c r="AO1817" s="55">
        <f t="shared" si="32"/>
        <v>2.966037842</v>
      </c>
      <c r="AP1817" s="55">
        <f t="shared" si="33"/>
        <v>0.001839820232</v>
      </c>
      <c r="AQ1817" s="55">
        <f t="shared" si="34"/>
        <v>1.954008293</v>
      </c>
      <c r="AR1817" s="55">
        <f t="shared" si="35"/>
        <v>0</v>
      </c>
      <c r="AS1817" s="55">
        <f t="shared" si="36"/>
        <v>0</v>
      </c>
      <c r="AT1817" s="55">
        <f t="shared" si="37"/>
        <v>1.898027878</v>
      </c>
      <c r="AU1817" s="55">
        <f t="shared" si="38"/>
        <v>0.4400059589</v>
      </c>
      <c r="AV1817" s="55">
        <f t="shared" si="39"/>
        <v>0.1118483958</v>
      </c>
      <c r="AW1817" s="55">
        <f t="shared" si="40"/>
        <v>0.6282318124</v>
      </c>
      <c r="AX1817" s="55">
        <f t="shared" si="41"/>
        <v>8</v>
      </c>
      <c r="AY1817" s="55">
        <f t="shared" si="42"/>
        <v>23.88976362</v>
      </c>
      <c r="AZ1817" s="54">
        <f t="shared" ref="AZ1817:BA1817" si="12761">AO1817*2</f>
        <v>5.932075683</v>
      </c>
      <c r="BA1817" s="54">
        <f t="shared" si="12761"/>
        <v>0.003679640465</v>
      </c>
      <c r="BB1817" s="54">
        <f t="shared" ref="BB1817:BD1817" si="12762">AQ1817*(3/2)</f>
        <v>2.93101244</v>
      </c>
      <c r="BC1817" s="54">
        <f t="shared" si="12762"/>
        <v>0</v>
      </c>
      <c r="BD1817" s="54">
        <f t="shared" si="12762"/>
        <v>0</v>
      </c>
      <c r="BE1817" s="54">
        <f t="shared" ref="BE1817:BH1817" si="12763">AT1817</f>
        <v>1.898027878</v>
      </c>
      <c r="BF1817" s="54">
        <f t="shared" si="12763"/>
        <v>0.4400059589</v>
      </c>
      <c r="BG1817" s="54">
        <f t="shared" si="12763"/>
        <v>0.1118483958</v>
      </c>
      <c r="BH1817" s="54">
        <f t="shared" si="12763"/>
        <v>0.6282318124</v>
      </c>
      <c r="BI1817" s="54">
        <f t="shared" si="46"/>
        <v>11.94488181</v>
      </c>
      <c r="BJ1817" s="54">
        <f t="shared" si="47"/>
        <v>-23.88976362</v>
      </c>
      <c r="BK1817" s="56">
        <f t="shared" ref="BK1817:BN1817" si="12764">AO1817</f>
        <v>2.966037842</v>
      </c>
      <c r="BL1817" s="56">
        <f t="shared" si="12764"/>
        <v>0.001839820232</v>
      </c>
      <c r="BM1817" s="56">
        <f t="shared" si="12764"/>
        <v>1.954008293</v>
      </c>
      <c r="BN1817" s="56">
        <f t="shared" si="12764"/>
        <v>0</v>
      </c>
      <c r="BO1817" s="56">
        <f t="shared" si="49"/>
        <v>0.1102363826</v>
      </c>
      <c r="BP1817" s="56">
        <f t="shared" si="50"/>
        <v>1.787791495</v>
      </c>
      <c r="BQ1817" s="56">
        <f t="shared" ref="BQ1817:BS1817" si="12765">AU1817</f>
        <v>0.4400059589</v>
      </c>
      <c r="BR1817" s="56">
        <f t="shared" si="12765"/>
        <v>0.1118483958</v>
      </c>
      <c r="BS1817" s="56">
        <f t="shared" si="12765"/>
        <v>0.6282318124</v>
      </c>
      <c r="BT1817" s="56">
        <f t="shared" si="52"/>
        <v>8</v>
      </c>
      <c r="BU1817" s="50">
        <f t="shared" ref="BU1817:BX1817" si="12766">AZ1817</f>
        <v>5.932075683</v>
      </c>
      <c r="BV1817" s="50">
        <f t="shared" si="12766"/>
        <v>0.003679640465</v>
      </c>
      <c r="BW1817" s="50">
        <f t="shared" si="12766"/>
        <v>2.93101244</v>
      </c>
      <c r="BX1817" s="50">
        <f t="shared" si="12766"/>
        <v>0</v>
      </c>
      <c r="BY1817" s="50">
        <f t="shared" si="54"/>
        <v>0.165354574</v>
      </c>
      <c r="BZ1817" s="50">
        <f t="shared" si="55"/>
        <v>1.787791495</v>
      </c>
      <c r="CA1817" s="50">
        <f t="shared" ref="CA1817:CC1817" si="12767">BF1817</f>
        <v>0.4400059589</v>
      </c>
      <c r="CB1817" s="50">
        <f t="shared" si="12767"/>
        <v>0.1118483958</v>
      </c>
      <c r="CC1817" s="50">
        <f t="shared" si="12767"/>
        <v>0.6282318124</v>
      </c>
      <c r="CD1817" s="50">
        <f t="shared" si="57"/>
        <v>12</v>
      </c>
      <c r="CE1817" s="57">
        <f t="shared" si="58"/>
        <v>36.37</v>
      </c>
      <c r="CF1817" s="57">
        <f t="shared" si="59"/>
        <v>0.03</v>
      </c>
      <c r="CG1817" s="57">
        <f t="shared" si="60"/>
        <v>20.33</v>
      </c>
      <c r="CH1817" s="57">
        <f t="shared" si="61"/>
        <v>0</v>
      </c>
      <c r="CI1817" s="58">
        <f t="shared" si="62"/>
        <v>1.796322334</v>
      </c>
      <c r="CJ1817" s="58">
        <f t="shared" si="63"/>
        <v>26.21364938</v>
      </c>
      <c r="CK1817" s="57">
        <f t="shared" si="64"/>
        <v>6.37</v>
      </c>
      <c r="CL1817" s="57">
        <f t="shared" si="65"/>
        <v>0.92</v>
      </c>
      <c r="CM1817" s="57">
        <f t="shared" si="66"/>
        <v>7.19</v>
      </c>
      <c r="CN1817" s="57">
        <f t="shared" si="67"/>
        <v>99.21997172</v>
      </c>
      <c r="CO1817" s="59">
        <f t="shared" si="68"/>
        <v>0.03768632286</v>
      </c>
      <c r="CP1817" s="59">
        <f t="shared" si="69"/>
        <v>0.6023804545</v>
      </c>
      <c r="CQ1817" s="59">
        <f t="shared" si="70"/>
        <v>0.1482560971</v>
      </c>
      <c r="CR1817" s="59">
        <f t="shared" si="71"/>
        <v>0.2116771255</v>
      </c>
      <c r="CS1817" s="60">
        <f t="shared" si="72"/>
        <v>3.768632286</v>
      </c>
      <c r="CT1817" s="60">
        <f t="shared" si="73"/>
        <v>21.16771255</v>
      </c>
      <c r="CU1817" s="60">
        <f t="shared" si="74"/>
        <v>75.06365516</v>
      </c>
      <c r="CV1817" s="61">
        <f t="shared" si="75"/>
        <v>0.2305202869</v>
      </c>
      <c r="CW1817" s="61">
        <f t="shared" si="76"/>
        <v>0.0326363556</v>
      </c>
      <c r="CX1817" s="62"/>
    </row>
    <row r="1818" ht="15.75" customHeight="1">
      <c r="A1818" s="17" t="s">
        <v>53</v>
      </c>
      <c r="B1818" s="87" t="s">
        <v>1856</v>
      </c>
      <c r="C1818" s="88" t="s">
        <v>1857</v>
      </c>
      <c r="D1818" s="89"/>
      <c r="E1818" s="89" t="s">
        <v>1858</v>
      </c>
      <c r="F1818" s="90">
        <v>54.0</v>
      </c>
      <c r="G1818" s="89" t="s">
        <v>1912</v>
      </c>
      <c r="H1818" s="91">
        <v>37.34</v>
      </c>
      <c r="I1818" s="92">
        <v>4.96</v>
      </c>
      <c r="J1818" s="92">
        <v>21.62</v>
      </c>
      <c r="K1818" s="92">
        <v>1.66</v>
      </c>
      <c r="L1818" s="92">
        <v>0.03</v>
      </c>
      <c r="M1818" s="92">
        <v>0.02</v>
      </c>
      <c r="N1818" s="92">
        <v>4.88</v>
      </c>
      <c r="O1818" s="92">
        <v>29.48</v>
      </c>
      <c r="P1818" s="92"/>
      <c r="Q1818" s="50">
        <f t="shared" si="8"/>
        <v>99.99</v>
      </c>
      <c r="R1818" s="51">
        <f t="shared" si="9"/>
        <v>12</v>
      </c>
      <c r="S1818" s="52">
        <f t="shared" si="10"/>
        <v>0.6214601818</v>
      </c>
      <c r="T1818" s="52">
        <f t="shared" si="11"/>
        <v>0.0003754749758</v>
      </c>
      <c r="U1818" s="52">
        <f t="shared" si="12"/>
        <v>0.4240824705</v>
      </c>
      <c r="V1818" s="52">
        <f t="shared" si="13"/>
        <v>0.0002631748626</v>
      </c>
      <c r="W1818" s="52">
        <f t="shared" si="14"/>
        <v>0</v>
      </c>
      <c r="X1818" s="52">
        <f t="shared" si="15"/>
        <v>0.4103197933</v>
      </c>
      <c r="Y1818" s="52">
        <f t="shared" si="16"/>
        <v>0.06879304852</v>
      </c>
      <c r="Z1818" s="52">
        <f t="shared" si="17"/>
        <v>0.1230634869</v>
      </c>
      <c r="AA1818" s="52">
        <f t="shared" si="18"/>
        <v>0.02960088731</v>
      </c>
      <c r="AB1818" s="52">
        <f t="shared" si="19"/>
        <v>1.677958518</v>
      </c>
      <c r="AC1818" s="53">
        <f t="shared" si="20"/>
        <v>5.023933995</v>
      </c>
      <c r="AD1818" s="54">
        <f t="shared" si="21"/>
        <v>1.242920364</v>
      </c>
      <c r="AE1818" s="54">
        <f t="shared" si="22"/>
        <v>0.0007509499517</v>
      </c>
      <c r="AF1818" s="54">
        <f t="shared" si="23"/>
        <v>0.6361237058</v>
      </c>
      <c r="AG1818" s="54">
        <f t="shared" si="24"/>
        <v>0.0003947622939</v>
      </c>
      <c r="AH1818" s="54">
        <f t="shared" si="25"/>
        <v>0</v>
      </c>
      <c r="AI1818" s="54">
        <f t="shared" si="26"/>
        <v>0.4103197933</v>
      </c>
      <c r="AJ1818" s="54">
        <f t="shared" si="27"/>
        <v>0.06879304852</v>
      </c>
      <c r="AK1818" s="54">
        <f t="shared" si="28"/>
        <v>0.1230634869</v>
      </c>
      <c r="AL1818" s="54">
        <f t="shared" si="29"/>
        <v>0.02960088731</v>
      </c>
      <c r="AM1818" s="54">
        <f t="shared" si="30"/>
        <v>2.511966998</v>
      </c>
      <c r="AN1818" s="54">
        <f t="shared" si="31"/>
        <v>-5.023933995</v>
      </c>
      <c r="AO1818" s="55">
        <f t="shared" si="32"/>
        <v>2.962934662</v>
      </c>
      <c r="AP1818" s="55">
        <f t="shared" si="33"/>
        <v>0.00179015141</v>
      </c>
      <c r="AQ1818" s="55">
        <f t="shared" si="34"/>
        <v>2.02189728</v>
      </c>
      <c r="AR1818" s="55">
        <f t="shared" si="35"/>
        <v>0.001254738349</v>
      </c>
      <c r="AS1818" s="55">
        <f t="shared" si="36"/>
        <v>0</v>
      </c>
      <c r="AT1818" s="55">
        <f t="shared" si="37"/>
        <v>1.956280987</v>
      </c>
      <c r="AU1818" s="55">
        <f t="shared" si="38"/>
        <v>0.3279845015</v>
      </c>
      <c r="AV1818" s="55">
        <f t="shared" si="39"/>
        <v>0.586729579</v>
      </c>
      <c r="AW1818" s="55">
        <f t="shared" si="40"/>
        <v>0.1411281006</v>
      </c>
      <c r="AX1818" s="55">
        <f t="shared" si="41"/>
        <v>8</v>
      </c>
      <c r="AY1818" s="55">
        <f t="shared" si="42"/>
        <v>23.95260164</v>
      </c>
      <c r="AZ1818" s="54">
        <f t="shared" ref="AZ1818:BA1818" si="12768">AO1818*2</f>
        <v>5.925869323</v>
      </c>
      <c r="BA1818" s="54">
        <f t="shared" si="12768"/>
        <v>0.003580302819</v>
      </c>
      <c r="BB1818" s="54">
        <f t="shared" ref="BB1818:BD1818" si="12769">AQ1818*(3/2)</f>
        <v>3.03284592</v>
      </c>
      <c r="BC1818" s="54">
        <f t="shared" si="12769"/>
        <v>0.001882107523</v>
      </c>
      <c r="BD1818" s="54">
        <f t="shared" si="12769"/>
        <v>0</v>
      </c>
      <c r="BE1818" s="54">
        <f t="shared" ref="BE1818:BH1818" si="12770">AT1818</f>
        <v>1.956280987</v>
      </c>
      <c r="BF1818" s="54">
        <f t="shared" si="12770"/>
        <v>0.3279845015</v>
      </c>
      <c r="BG1818" s="54">
        <f t="shared" si="12770"/>
        <v>0.586729579</v>
      </c>
      <c r="BH1818" s="54">
        <f t="shared" si="12770"/>
        <v>0.1411281006</v>
      </c>
      <c r="BI1818" s="54">
        <f t="shared" si="46"/>
        <v>11.97630082</v>
      </c>
      <c r="BJ1818" s="54">
        <f t="shared" si="47"/>
        <v>-23.95260164</v>
      </c>
      <c r="BK1818" s="56">
        <f t="shared" ref="BK1818:BN1818" si="12771">AO1818</f>
        <v>2.962934662</v>
      </c>
      <c r="BL1818" s="56">
        <f t="shared" si="12771"/>
        <v>0.00179015141</v>
      </c>
      <c r="BM1818" s="56">
        <f t="shared" si="12771"/>
        <v>2.02189728</v>
      </c>
      <c r="BN1818" s="56">
        <f t="shared" si="12771"/>
        <v>0.001254738349</v>
      </c>
      <c r="BO1818" s="56">
        <f t="shared" si="49"/>
        <v>0.04739835543</v>
      </c>
      <c r="BP1818" s="56">
        <f t="shared" si="50"/>
        <v>1.908882632</v>
      </c>
      <c r="BQ1818" s="56">
        <f t="shared" ref="BQ1818:BS1818" si="12772">AU1818</f>
        <v>0.3279845015</v>
      </c>
      <c r="BR1818" s="56">
        <f t="shared" si="12772"/>
        <v>0.586729579</v>
      </c>
      <c r="BS1818" s="56">
        <f t="shared" si="12772"/>
        <v>0.1411281006</v>
      </c>
      <c r="BT1818" s="56">
        <f t="shared" si="52"/>
        <v>8</v>
      </c>
      <c r="BU1818" s="50">
        <f t="shared" ref="BU1818:BX1818" si="12773">AZ1818</f>
        <v>5.925869323</v>
      </c>
      <c r="BV1818" s="50">
        <f t="shared" si="12773"/>
        <v>0.003580302819</v>
      </c>
      <c r="BW1818" s="50">
        <f t="shared" si="12773"/>
        <v>3.03284592</v>
      </c>
      <c r="BX1818" s="50">
        <f t="shared" si="12773"/>
        <v>0.001882107523</v>
      </c>
      <c r="BY1818" s="50">
        <f t="shared" si="54"/>
        <v>0.07109753315</v>
      </c>
      <c r="BZ1818" s="50">
        <f t="shared" si="55"/>
        <v>1.908882632</v>
      </c>
      <c r="CA1818" s="50">
        <f t="shared" ref="CA1818:CC1818" si="12774">BF1818</f>
        <v>0.3279845015</v>
      </c>
      <c r="CB1818" s="50">
        <f t="shared" si="12774"/>
        <v>0.586729579</v>
      </c>
      <c r="CC1818" s="50">
        <f t="shared" si="12774"/>
        <v>0.1411281006</v>
      </c>
      <c r="CD1818" s="50">
        <f t="shared" si="57"/>
        <v>12</v>
      </c>
      <c r="CE1818" s="57">
        <f t="shared" si="58"/>
        <v>37.34</v>
      </c>
      <c r="CF1818" s="57">
        <f t="shared" si="59"/>
        <v>0.03</v>
      </c>
      <c r="CG1818" s="57">
        <f t="shared" si="60"/>
        <v>21.62</v>
      </c>
      <c r="CH1818" s="57">
        <f t="shared" si="61"/>
        <v>0.02</v>
      </c>
      <c r="CI1818" s="58">
        <f t="shared" si="62"/>
        <v>0.7937947364</v>
      </c>
      <c r="CJ1818" s="58">
        <f t="shared" si="63"/>
        <v>28.76573476</v>
      </c>
      <c r="CK1818" s="57">
        <f t="shared" si="64"/>
        <v>4.88</v>
      </c>
      <c r="CL1818" s="57">
        <f t="shared" si="65"/>
        <v>4.96</v>
      </c>
      <c r="CM1818" s="57">
        <f t="shared" si="66"/>
        <v>1.66</v>
      </c>
      <c r="CN1818" s="57">
        <f t="shared" si="67"/>
        <v>100.0695295</v>
      </c>
      <c r="CO1818" s="59">
        <f t="shared" si="68"/>
        <v>0.1979035546</v>
      </c>
      <c r="CP1818" s="59">
        <f t="shared" si="69"/>
        <v>0.6438650304</v>
      </c>
      <c r="CQ1818" s="59">
        <f t="shared" si="70"/>
        <v>0.1106289866</v>
      </c>
      <c r="CR1818" s="59">
        <f t="shared" si="71"/>
        <v>0.04760242838</v>
      </c>
      <c r="CS1818" s="60">
        <f t="shared" si="72"/>
        <v>19.79035546</v>
      </c>
      <c r="CT1818" s="60">
        <f t="shared" si="73"/>
        <v>4.760242838</v>
      </c>
      <c r="CU1818" s="60">
        <f t="shared" si="74"/>
        <v>75.4494017</v>
      </c>
      <c r="CV1818" s="61">
        <f t="shared" si="75"/>
        <v>0.1465542057</v>
      </c>
      <c r="CW1818" s="61">
        <f t="shared" si="76"/>
        <v>0.1713844783</v>
      </c>
      <c r="CX1818" s="62"/>
    </row>
    <row r="1819" ht="15.75" customHeight="1">
      <c r="A1819" s="17" t="s">
        <v>53</v>
      </c>
      <c r="B1819" s="87" t="s">
        <v>1856</v>
      </c>
      <c r="C1819" s="88" t="s">
        <v>1857</v>
      </c>
      <c r="D1819" s="89"/>
      <c r="E1819" s="89" t="s">
        <v>1858</v>
      </c>
      <c r="F1819" s="90">
        <v>55.0</v>
      </c>
      <c r="G1819" s="89" t="s">
        <v>1913</v>
      </c>
      <c r="H1819" s="91">
        <v>36.32</v>
      </c>
      <c r="I1819" s="92">
        <v>0.84</v>
      </c>
      <c r="J1819" s="92">
        <v>21.25</v>
      </c>
      <c r="K1819" s="92">
        <v>1.42</v>
      </c>
      <c r="L1819" s="92">
        <v>0.03</v>
      </c>
      <c r="M1819" s="92">
        <v>0.02</v>
      </c>
      <c r="N1819" s="92">
        <v>9.15</v>
      </c>
      <c r="O1819" s="92">
        <v>30.98</v>
      </c>
      <c r="P1819" s="92"/>
      <c r="Q1819" s="50">
        <f t="shared" si="8"/>
        <v>100.01</v>
      </c>
      <c r="R1819" s="51">
        <f t="shared" si="9"/>
        <v>12</v>
      </c>
      <c r="S1819" s="52">
        <f t="shared" si="10"/>
        <v>0.6044840333</v>
      </c>
      <c r="T1819" s="52">
        <f t="shared" si="11"/>
        <v>0.0003754749758</v>
      </c>
      <c r="U1819" s="52">
        <f t="shared" si="12"/>
        <v>0.4168248149</v>
      </c>
      <c r="V1819" s="52">
        <f t="shared" si="13"/>
        <v>0.0002631748626</v>
      </c>
      <c r="W1819" s="52">
        <f t="shared" si="14"/>
        <v>0</v>
      </c>
      <c r="X1819" s="52">
        <f t="shared" si="15"/>
        <v>0.4311976661</v>
      </c>
      <c r="Y1819" s="52">
        <f t="shared" si="16"/>
        <v>0.128986966</v>
      </c>
      <c r="Z1819" s="52">
        <f t="shared" si="17"/>
        <v>0.02084139697</v>
      </c>
      <c r="AA1819" s="52">
        <f t="shared" si="18"/>
        <v>0.02532124095</v>
      </c>
      <c r="AB1819" s="52">
        <f t="shared" si="19"/>
        <v>1.628294768</v>
      </c>
      <c r="AC1819" s="53">
        <f t="shared" si="20"/>
        <v>4.883396542</v>
      </c>
      <c r="AD1819" s="54">
        <f t="shared" si="21"/>
        <v>1.208968067</v>
      </c>
      <c r="AE1819" s="54">
        <f t="shared" si="22"/>
        <v>0.0007509499517</v>
      </c>
      <c r="AF1819" s="54">
        <f t="shared" si="23"/>
        <v>0.6252372224</v>
      </c>
      <c r="AG1819" s="54">
        <f t="shared" si="24"/>
        <v>0.0003947622939</v>
      </c>
      <c r="AH1819" s="54">
        <f t="shared" si="25"/>
        <v>0</v>
      </c>
      <c r="AI1819" s="54">
        <f t="shared" si="26"/>
        <v>0.4311976661</v>
      </c>
      <c r="AJ1819" s="54">
        <f t="shared" si="27"/>
        <v>0.128986966</v>
      </c>
      <c r="AK1819" s="54">
        <f t="shared" si="28"/>
        <v>0.02084139697</v>
      </c>
      <c r="AL1819" s="54">
        <f t="shared" si="29"/>
        <v>0.02532124095</v>
      </c>
      <c r="AM1819" s="54">
        <f t="shared" si="30"/>
        <v>2.441698271</v>
      </c>
      <c r="AN1819" s="54">
        <f t="shared" si="31"/>
        <v>-4.883396542</v>
      </c>
      <c r="AO1819" s="55">
        <f t="shared" si="32"/>
        <v>2.969899776</v>
      </c>
      <c r="AP1819" s="55">
        <f t="shared" si="33"/>
        <v>0.001844751863</v>
      </c>
      <c r="AQ1819" s="55">
        <f t="shared" si="34"/>
        <v>2.047908391</v>
      </c>
      <c r="AR1819" s="55">
        <f t="shared" si="35"/>
        <v>0.001293008454</v>
      </c>
      <c r="AS1819" s="55">
        <f t="shared" si="36"/>
        <v>0</v>
      </c>
      <c r="AT1819" s="55">
        <f t="shared" si="37"/>
        <v>2.118523867</v>
      </c>
      <c r="AU1819" s="55">
        <f t="shared" si="38"/>
        <v>0.633727841</v>
      </c>
      <c r="AV1819" s="55">
        <f t="shared" si="39"/>
        <v>0.1023961871</v>
      </c>
      <c r="AW1819" s="55">
        <f t="shared" si="40"/>
        <v>0.1244061773</v>
      </c>
      <c r="AX1819" s="55">
        <f t="shared" si="41"/>
        <v>8</v>
      </c>
      <c r="AY1819" s="55">
        <f t="shared" si="42"/>
        <v>23.99269045</v>
      </c>
      <c r="AZ1819" s="54">
        <f t="shared" ref="AZ1819:BA1819" si="12775">AO1819*2</f>
        <v>5.939799551</v>
      </c>
      <c r="BA1819" s="54">
        <f t="shared" si="12775"/>
        <v>0.003689503726</v>
      </c>
      <c r="BB1819" s="54">
        <f t="shared" ref="BB1819:BD1819" si="12776">AQ1819*(3/2)</f>
        <v>3.071862587</v>
      </c>
      <c r="BC1819" s="54">
        <f t="shared" si="12776"/>
        <v>0.001939512681</v>
      </c>
      <c r="BD1819" s="54">
        <f t="shared" si="12776"/>
        <v>0</v>
      </c>
      <c r="BE1819" s="54">
        <f t="shared" ref="BE1819:BH1819" si="12777">AT1819</f>
        <v>2.118523867</v>
      </c>
      <c r="BF1819" s="54">
        <f t="shared" si="12777"/>
        <v>0.633727841</v>
      </c>
      <c r="BG1819" s="54">
        <f t="shared" si="12777"/>
        <v>0.1023961871</v>
      </c>
      <c r="BH1819" s="54">
        <f t="shared" si="12777"/>
        <v>0.1244061773</v>
      </c>
      <c r="BI1819" s="54">
        <f t="shared" si="46"/>
        <v>11.99634523</v>
      </c>
      <c r="BJ1819" s="54">
        <f t="shared" si="47"/>
        <v>-23.99269045</v>
      </c>
      <c r="BK1819" s="56">
        <f t="shared" ref="BK1819:BN1819" si="12778">AO1819</f>
        <v>2.969899776</v>
      </c>
      <c r="BL1819" s="56">
        <f t="shared" si="12778"/>
        <v>0.001844751863</v>
      </c>
      <c r="BM1819" s="56">
        <f t="shared" si="12778"/>
        <v>2.047908391</v>
      </c>
      <c r="BN1819" s="56">
        <f t="shared" si="12778"/>
        <v>0.001293008454</v>
      </c>
      <c r="BO1819" s="56">
        <f t="shared" si="49"/>
        <v>0.007309545253</v>
      </c>
      <c r="BP1819" s="56">
        <f t="shared" si="50"/>
        <v>2.111214322</v>
      </c>
      <c r="BQ1819" s="56">
        <f t="shared" ref="BQ1819:BS1819" si="12779">AU1819</f>
        <v>0.633727841</v>
      </c>
      <c r="BR1819" s="56">
        <f t="shared" si="12779"/>
        <v>0.1023961871</v>
      </c>
      <c r="BS1819" s="56">
        <f t="shared" si="12779"/>
        <v>0.1244061773</v>
      </c>
      <c r="BT1819" s="56">
        <f t="shared" si="52"/>
        <v>8</v>
      </c>
      <c r="BU1819" s="50">
        <f t="shared" ref="BU1819:BX1819" si="12780">AZ1819</f>
        <v>5.939799551</v>
      </c>
      <c r="BV1819" s="50">
        <f t="shared" si="12780"/>
        <v>0.003689503726</v>
      </c>
      <c r="BW1819" s="50">
        <f t="shared" si="12780"/>
        <v>3.071862587</v>
      </c>
      <c r="BX1819" s="50">
        <f t="shared" si="12780"/>
        <v>0.001939512681</v>
      </c>
      <c r="BY1819" s="50">
        <f t="shared" si="54"/>
        <v>0.01096431788</v>
      </c>
      <c r="BZ1819" s="50">
        <f t="shared" si="55"/>
        <v>2.111214322</v>
      </c>
      <c r="CA1819" s="50">
        <f t="shared" ref="CA1819:CC1819" si="12781">BF1819</f>
        <v>0.633727841</v>
      </c>
      <c r="CB1819" s="50">
        <f t="shared" si="12781"/>
        <v>0.1023961871</v>
      </c>
      <c r="CC1819" s="50">
        <f t="shared" si="12781"/>
        <v>0.1244061773</v>
      </c>
      <c r="CD1819" s="50">
        <f t="shared" si="57"/>
        <v>12</v>
      </c>
      <c r="CE1819" s="57">
        <f t="shared" si="58"/>
        <v>36.32</v>
      </c>
      <c r="CF1819" s="57">
        <f t="shared" si="59"/>
        <v>0.03</v>
      </c>
      <c r="CG1819" s="57">
        <f t="shared" si="60"/>
        <v>21.25</v>
      </c>
      <c r="CH1819" s="57">
        <f t="shared" si="61"/>
        <v>0.02</v>
      </c>
      <c r="CI1819" s="58">
        <f t="shared" si="62"/>
        <v>0.1187919764</v>
      </c>
      <c r="CJ1819" s="58">
        <f t="shared" si="63"/>
        <v>30.87310967</v>
      </c>
      <c r="CK1819" s="57">
        <f t="shared" si="64"/>
        <v>9.15</v>
      </c>
      <c r="CL1819" s="57">
        <f t="shared" si="65"/>
        <v>0.84</v>
      </c>
      <c r="CM1819" s="57">
        <f t="shared" si="66"/>
        <v>1.42</v>
      </c>
      <c r="CN1819" s="57">
        <f t="shared" si="67"/>
        <v>100.0219016</v>
      </c>
      <c r="CO1819" s="59">
        <f t="shared" si="68"/>
        <v>0.03445659146</v>
      </c>
      <c r="CP1819" s="59">
        <f t="shared" si="69"/>
        <v>0.710429279</v>
      </c>
      <c r="CQ1819" s="59">
        <f t="shared" si="70"/>
        <v>0.2132511174</v>
      </c>
      <c r="CR1819" s="59">
        <f t="shared" si="71"/>
        <v>0.04186301217</v>
      </c>
      <c r="CS1819" s="60">
        <f t="shared" si="72"/>
        <v>3.445659146</v>
      </c>
      <c r="CT1819" s="60">
        <f t="shared" si="73"/>
        <v>4.186301217</v>
      </c>
      <c r="CU1819" s="60">
        <f t="shared" si="74"/>
        <v>92.36803964</v>
      </c>
      <c r="CV1819" s="61">
        <f t="shared" si="75"/>
        <v>0.0590913079</v>
      </c>
      <c r="CW1819" s="61">
        <f t="shared" si="76"/>
        <v>0.02983940821</v>
      </c>
      <c r="CX1819" s="62"/>
    </row>
    <row r="1820" ht="15.75" customHeight="1">
      <c r="A1820" s="17" t="s">
        <v>53</v>
      </c>
      <c r="B1820" s="87" t="s">
        <v>1856</v>
      </c>
      <c r="C1820" s="88" t="s">
        <v>1857</v>
      </c>
      <c r="D1820" s="89"/>
      <c r="E1820" s="89" t="s">
        <v>1858</v>
      </c>
      <c r="F1820" s="90">
        <v>56.0</v>
      </c>
      <c r="G1820" s="89" t="s">
        <v>1914</v>
      </c>
      <c r="H1820" s="91">
        <v>37.23</v>
      </c>
      <c r="I1820" s="92">
        <v>3.93</v>
      </c>
      <c r="J1820" s="92">
        <v>21.45</v>
      </c>
      <c r="K1820" s="92">
        <v>2.15</v>
      </c>
      <c r="L1820" s="92">
        <v>0.04</v>
      </c>
      <c r="M1820" s="92">
        <v>0.05</v>
      </c>
      <c r="N1820" s="92">
        <v>3.79</v>
      </c>
      <c r="O1820" s="92">
        <v>31.69</v>
      </c>
      <c r="P1820" s="92"/>
      <c r="Q1820" s="50">
        <f t="shared" si="8"/>
        <v>100.33</v>
      </c>
      <c r="R1820" s="51">
        <f t="shared" si="9"/>
        <v>12</v>
      </c>
      <c r="S1820" s="52">
        <f t="shared" si="10"/>
        <v>0.6196294207</v>
      </c>
      <c r="T1820" s="52">
        <f t="shared" si="11"/>
        <v>0.0005006333011</v>
      </c>
      <c r="U1820" s="52">
        <f t="shared" si="12"/>
        <v>0.420747872</v>
      </c>
      <c r="V1820" s="52">
        <f t="shared" si="13"/>
        <v>0.0006579371565</v>
      </c>
      <c r="W1820" s="52">
        <f t="shared" si="14"/>
        <v>0</v>
      </c>
      <c r="X1820" s="52">
        <f t="shared" si="15"/>
        <v>0.4410798593</v>
      </c>
      <c r="Y1820" s="52">
        <f t="shared" si="16"/>
        <v>0.05342738809</v>
      </c>
      <c r="Z1820" s="52">
        <f t="shared" si="17"/>
        <v>0.09750796439</v>
      </c>
      <c r="AA1820" s="52">
        <f t="shared" si="18"/>
        <v>0.03833849863</v>
      </c>
      <c r="AB1820" s="52">
        <f t="shared" si="19"/>
        <v>1.671889573</v>
      </c>
      <c r="AC1820" s="53">
        <f t="shared" si="20"/>
        <v>5.005445064</v>
      </c>
      <c r="AD1820" s="54">
        <f t="shared" si="21"/>
        <v>1.239258841</v>
      </c>
      <c r="AE1820" s="54">
        <f t="shared" si="22"/>
        <v>0.001001266602</v>
      </c>
      <c r="AF1820" s="54">
        <f t="shared" si="23"/>
        <v>0.631121808</v>
      </c>
      <c r="AG1820" s="54">
        <f t="shared" si="24"/>
        <v>0.0009869057347</v>
      </c>
      <c r="AH1820" s="54">
        <f t="shared" si="25"/>
        <v>0</v>
      </c>
      <c r="AI1820" s="54">
        <f t="shared" si="26"/>
        <v>0.4410798593</v>
      </c>
      <c r="AJ1820" s="54">
        <f t="shared" si="27"/>
        <v>0.05342738809</v>
      </c>
      <c r="AK1820" s="54">
        <f t="shared" si="28"/>
        <v>0.09750796439</v>
      </c>
      <c r="AL1820" s="54">
        <f t="shared" si="29"/>
        <v>0.03833849863</v>
      </c>
      <c r="AM1820" s="54">
        <f t="shared" si="30"/>
        <v>2.502722532</v>
      </c>
      <c r="AN1820" s="54">
        <f t="shared" si="31"/>
        <v>-5.005445064</v>
      </c>
      <c r="AO1820" s="55">
        <f t="shared" si="32"/>
        <v>2.964929888</v>
      </c>
      <c r="AP1820" s="55">
        <f t="shared" si="33"/>
        <v>0.002395532858</v>
      </c>
      <c r="AQ1820" s="55">
        <f t="shared" si="34"/>
        <v>2.013280679</v>
      </c>
      <c r="AR1820" s="55">
        <f t="shared" si="35"/>
        <v>0.003148232596</v>
      </c>
      <c r="AS1820" s="55">
        <f t="shared" si="36"/>
        <v>0</v>
      </c>
      <c r="AT1820" s="55">
        <f t="shared" si="37"/>
        <v>2.11056934</v>
      </c>
      <c r="AU1820" s="55">
        <f t="shared" si="38"/>
        <v>0.2556503202</v>
      </c>
      <c r="AV1820" s="55">
        <f t="shared" si="39"/>
        <v>0.466576099</v>
      </c>
      <c r="AW1820" s="55">
        <f t="shared" si="40"/>
        <v>0.1834499084</v>
      </c>
      <c r="AX1820" s="55">
        <f t="shared" si="41"/>
        <v>8</v>
      </c>
      <c r="AY1820" s="55">
        <f t="shared" si="42"/>
        <v>23.95107975</v>
      </c>
      <c r="AZ1820" s="54">
        <f t="shared" ref="AZ1820:BA1820" si="12782">AO1820*2</f>
        <v>5.929859775</v>
      </c>
      <c r="BA1820" s="54">
        <f t="shared" si="12782"/>
        <v>0.004791065717</v>
      </c>
      <c r="BB1820" s="54">
        <f t="shared" ref="BB1820:BD1820" si="12783">AQ1820*(3/2)</f>
        <v>3.019921019</v>
      </c>
      <c r="BC1820" s="54">
        <f t="shared" si="12783"/>
        <v>0.004722348894</v>
      </c>
      <c r="BD1820" s="54">
        <f t="shared" si="12783"/>
        <v>0</v>
      </c>
      <c r="BE1820" s="54">
        <f t="shared" ref="BE1820:BH1820" si="12784">AT1820</f>
        <v>2.11056934</v>
      </c>
      <c r="BF1820" s="54">
        <f t="shared" si="12784"/>
        <v>0.2556503202</v>
      </c>
      <c r="BG1820" s="54">
        <f t="shared" si="12784"/>
        <v>0.466576099</v>
      </c>
      <c r="BH1820" s="54">
        <f t="shared" si="12784"/>
        <v>0.1834499084</v>
      </c>
      <c r="BI1820" s="54">
        <f t="shared" si="46"/>
        <v>11.97553988</v>
      </c>
      <c r="BJ1820" s="54">
        <f t="shared" si="47"/>
        <v>-23.95107975</v>
      </c>
      <c r="BK1820" s="56">
        <f t="shared" ref="BK1820:BN1820" si="12785">AO1820</f>
        <v>2.964929888</v>
      </c>
      <c r="BL1820" s="56">
        <f t="shared" si="12785"/>
        <v>0.002395532858</v>
      </c>
      <c r="BM1820" s="56">
        <f t="shared" si="12785"/>
        <v>2.013280679</v>
      </c>
      <c r="BN1820" s="56">
        <f t="shared" si="12785"/>
        <v>0.003148232596</v>
      </c>
      <c r="BO1820" s="56">
        <f t="shared" si="49"/>
        <v>0.04892024719</v>
      </c>
      <c r="BP1820" s="56">
        <f t="shared" si="50"/>
        <v>2.061649093</v>
      </c>
      <c r="BQ1820" s="56">
        <f t="shared" ref="BQ1820:BS1820" si="12786">AU1820</f>
        <v>0.2556503202</v>
      </c>
      <c r="BR1820" s="56">
        <f t="shared" si="12786"/>
        <v>0.466576099</v>
      </c>
      <c r="BS1820" s="56">
        <f t="shared" si="12786"/>
        <v>0.1834499084</v>
      </c>
      <c r="BT1820" s="56">
        <f t="shared" si="52"/>
        <v>8</v>
      </c>
      <c r="BU1820" s="50">
        <f t="shared" ref="BU1820:BX1820" si="12787">AZ1820</f>
        <v>5.929859775</v>
      </c>
      <c r="BV1820" s="50">
        <f t="shared" si="12787"/>
        <v>0.004791065717</v>
      </c>
      <c r="BW1820" s="50">
        <f t="shared" si="12787"/>
        <v>3.019921019</v>
      </c>
      <c r="BX1820" s="50">
        <f t="shared" si="12787"/>
        <v>0.004722348894</v>
      </c>
      <c r="BY1820" s="50">
        <f t="shared" si="54"/>
        <v>0.07338037079</v>
      </c>
      <c r="BZ1820" s="50">
        <f t="shared" si="55"/>
        <v>2.061649093</v>
      </c>
      <c r="CA1820" s="50">
        <f t="shared" ref="CA1820:CC1820" si="12788">BF1820</f>
        <v>0.2556503202</v>
      </c>
      <c r="CB1820" s="50">
        <f t="shared" si="12788"/>
        <v>0.466576099</v>
      </c>
      <c r="CC1820" s="50">
        <f t="shared" si="12788"/>
        <v>0.1834499084</v>
      </c>
      <c r="CD1820" s="50">
        <f t="shared" si="57"/>
        <v>12</v>
      </c>
      <c r="CE1820" s="57">
        <f t="shared" si="58"/>
        <v>37.23</v>
      </c>
      <c r="CF1820" s="57">
        <f t="shared" si="59"/>
        <v>0.04</v>
      </c>
      <c r="CG1820" s="57">
        <f t="shared" si="60"/>
        <v>21.45</v>
      </c>
      <c r="CH1820" s="57">
        <f t="shared" si="61"/>
        <v>0.05</v>
      </c>
      <c r="CI1820" s="58">
        <f t="shared" si="62"/>
        <v>0.8163190914</v>
      </c>
      <c r="CJ1820" s="58">
        <f t="shared" si="63"/>
        <v>30.95546709</v>
      </c>
      <c r="CK1820" s="57">
        <f t="shared" si="64"/>
        <v>3.79</v>
      </c>
      <c r="CL1820" s="57">
        <f t="shared" si="65"/>
        <v>3.93</v>
      </c>
      <c r="CM1820" s="57">
        <f t="shared" si="66"/>
        <v>2.15</v>
      </c>
      <c r="CN1820" s="57">
        <f t="shared" si="67"/>
        <v>100.4117862</v>
      </c>
      <c r="CO1820" s="59">
        <f t="shared" si="68"/>
        <v>0.1572379274</v>
      </c>
      <c r="CP1820" s="59">
        <f t="shared" si="69"/>
        <v>0.6947836185</v>
      </c>
      <c r="CQ1820" s="59">
        <f t="shared" si="70"/>
        <v>0.08615513431</v>
      </c>
      <c r="CR1820" s="59">
        <f t="shared" si="71"/>
        <v>0.06182331978</v>
      </c>
      <c r="CS1820" s="60">
        <f t="shared" si="72"/>
        <v>15.72379274</v>
      </c>
      <c r="CT1820" s="60">
        <f t="shared" si="73"/>
        <v>6.182331978</v>
      </c>
      <c r="CU1820" s="60">
        <f t="shared" si="74"/>
        <v>78.09387528</v>
      </c>
      <c r="CV1820" s="61">
        <f t="shared" si="75"/>
        <v>0.1404422835</v>
      </c>
      <c r="CW1820" s="61">
        <f t="shared" si="76"/>
        <v>0.1361680451</v>
      </c>
      <c r="CX1820" s="62"/>
    </row>
    <row r="1821" ht="15.75" customHeight="1">
      <c r="A1821" s="17" t="s">
        <v>53</v>
      </c>
      <c r="B1821" s="87" t="s">
        <v>1856</v>
      </c>
      <c r="C1821" s="88" t="s">
        <v>1857</v>
      </c>
      <c r="D1821" s="89"/>
      <c r="E1821" s="89" t="s">
        <v>1858</v>
      </c>
      <c r="F1821" s="90">
        <v>57.0</v>
      </c>
      <c r="G1821" s="89" t="s">
        <v>1915</v>
      </c>
      <c r="H1821" s="91">
        <v>36.85</v>
      </c>
      <c r="I1821" s="92">
        <v>3.94</v>
      </c>
      <c r="J1821" s="92">
        <v>21.53</v>
      </c>
      <c r="K1821" s="92">
        <v>0.89</v>
      </c>
      <c r="L1821" s="92">
        <v>0.02</v>
      </c>
      <c r="M1821" s="92">
        <v>0.0</v>
      </c>
      <c r="N1821" s="92">
        <v>5.08</v>
      </c>
      <c r="O1821" s="92">
        <v>31.58</v>
      </c>
      <c r="P1821" s="92"/>
      <c r="Q1821" s="50">
        <f t="shared" si="8"/>
        <v>99.89</v>
      </c>
      <c r="R1821" s="51">
        <f t="shared" si="9"/>
        <v>12</v>
      </c>
      <c r="S1821" s="52">
        <f t="shared" si="10"/>
        <v>0.6133049732</v>
      </c>
      <c r="T1821" s="52">
        <f t="shared" si="11"/>
        <v>0.0002503166506</v>
      </c>
      <c r="U1821" s="52">
        <f t="shared" si="12"/>
        <v>0.4223170948</v>
      </c>
      <c r="V1821" s="52">
        <f t="shared" si="13"/>
        <v>0</v>
      </c>
      <c r="W1821" s="52">
        <f t="shared" si="14"/>
        <v>0</v>
      </c>
      <c r="X1821" s="52">
        <f t="shared" si="15"/>
        <v>0.4395488153</v>
      </c>
      <c r="Y1821" s="52">
        <f t="shared" si="16"/>
        <v>0.07161243575</v>
      </c>
      <c r="Z1821" s="52">
        <f t="shared" si="17"/>
        <v>0.09775607626</v>
      </c>
      <c r="AA1821" s="52">
        <f t="shared" si="18"/>
        <v>0.01587035525</v>
      </c>
      <c r="AB1821" s="52">
        <f t="shared" si="19"/>
        <v>1.660660067</v>
      </c>
      <c r="AC1821" s="53">
        <f t="shared" si="20"/>
        <v>4.970747809</v>
      </c>
      <c r="AD1821" s="54">
        <f t="shared" si="21"/>
        <v>1.226609946</v>
      </c>
      <c r="AE1821" s="54">
        <f t="shared" si="22"/>
        <v>0.0005006333011</v>
      </c>
      <c r="AF1821" s="54">
        <f t="shared" si="23"/>
        <v>0.6334756422</v>
      </c>
      <c r="AG1821" s="54">
        <f t="shared" si="24"/>
        <v>0</v>
      </c>
      <c r="AH1821" s="54">
        <f t="shared" si="25"/>
        <v>0</v>
      </c>
      <c r="AI1821" s="54">
        <f t="shared" si="26"/>
        <v>0.4395488153</v>
      </c>
      <c r="AJ1821" s="54">
        <f t="shared" si="27"/>
        <v>0.07161243575</v>
      </c>
      <c r="AK1821" s="54">
        <f t="shared" si="28"/>
        <v>0.09775607626</v>
      </c>
      <c r="AL1821" s="54">
        <f t="shared" si="29"/>
        <v>0.01587035525</v>
      </c>
      <c r="AM1821" s="54">
        <f t="shared" si="30"/>
        <v>2.485373904</v>
      </c>
      <c r="AN1821" s="54">
        <f t="shared" si="31"/>
        <v>-4.970747809</v>
      </c>
      <c r="AO1821" s="55">
        <f t="shared" si="32"/>
        <v>2.954511813</v>
      </c>
      <c r="AP1821" s="55">
        <f t="shared" si="33"/>
        <v>0.001205865815</v>
      </c>
      <c r="AQ1821" s="55">
        <f t="shared" si="34"/>
        <v>2.034454146</v>
      </c>
      <c r="AR1821" s="55">
        <f t="shared" si="35"/>
        <v>0</v>
      </c>
      <c r="AS1821" s="55">
        <f t="shared" si="36"/>
        <v>0</v>
      </c>
      <c r="AT1821" s="55">
        <f t="shared" si="37"/>
        <v>2.117465574</v>
      </c>
      <c r="AU1821" s="55">
        <f t="shared" si="38"/>
        <v>0.3449829964</v>
      </c>
      <c r="AV1821" s="55">
        <f t="shared" si="39"/>
        <v>0.4709263657</v>
      </c>
      <c r="AW1821" s="55">
        <f t="shared" si="40"/>
        <v>0.07645323958</v>
      </c>
      <c r="AX1821" s="55">
        <f t="shared" si="41"/>
        <v>8</v>
      </c>
      <c r="AY1821" s="55">
        <f t="shared" si="42"/>
        <v>23.9458895</v>
      </c>
      <c r="AZ1821" s="54">
        <f t="shared" ref="AZ1821:BA1821" si="12789">AO1821*2</f>
        <v>5.909023626</v>
      </c>
      <c r="BA1821" s="54">
        <f t="shared" si="12789"/>
        <v>0.002411731629</v>
      </c>
      <c r="BB1821" s="54">
        <f t="shared" ref="BB1821:BD1821" si="12790">AQ1821*(3/2)</f>
        <v>3.051681219</v>
      </c>
      <c r="BC1821" s="54">
        <f t="shared" si="12790"/>
        <v>0</v>
      </c>
      <c r="BD1821" s="54">
        <f t="shared" si="12790"/>
        <v>0</v>
      </c>
      <c r="BE1821" s="54">
        <f t="shared" ref="BE1821:BH1821" si="12791">AT1821</f>
        <v>2.117465574</v>
      </c>
      <c r="BF1821" s="54">
        <f t="shared" si="12791"/>
        <v>0.3449829964</v>
      </c>
      <c r="BG1821" s="54">
        <f t="shared" si="12791"/>
        <v>0.4709263657</v>
      </c>
      <c r="BH1821" s="54">
        <f t="shared" si="12791"/>
        <v>0.07645323958</v>
      </c>
      <c r="BI1821" s="54">
        <f t="shared" si="46"/>
        <v>11.97294475</v>
      </c>
      <c r="BJ1821" s="54">
        <f t="shared" si="47"/>
        <v>-23.9458895</v>
      </c>
      <c r="BK1821" s="56">
        <f t="shared" ref="BK1821:BN1821" si="12792">AO1821</f>
        <v>2.954511813</v>
      </c>
      <c r="BL1821" s="56">
        <f t="shared" si="12792"/>
        <v>0.001205865815</v>
      </c>
      <c r="BM1821" s="56">
        <f t="shared" si="12792"/>
        <v>2.034454146</v>
      </c>
      <c r="BN1821" s="56">
        <f t="shared" si="12792"/>
        <v>0</v>
      </c>
      <c r="BO1821" s="56">
        <f t="shared" si="49"/>
        <v>0.05411049691</v>
      </c>
      <c r="BP1821" s="56">
        <f t="shared" si="50"/>
        <v>2.063355077</v>
      </c>
      <c r="BQ1821" s="56">
        <f t="shared" ref="BQ1821:BS1821" si="12793">AU1821</f>
        <v>0.3449829964</v>
      </c>
      <c r="BR1821" s="56">
        <f t="shared" si="12793"/>
        <v>0.4709263657</v>
      </c>
      <c r="BS1821" s="56">
        <f t="shared" si="12793"/>
        <v>0.07645323958</v>
      </c>
      <c r="BT1821" s="56">
        <f t="shared" si="52"/>
        <v>8</v>
      </c>
      <c r="BU1821" s="50">
        <f t="shared" ref="BU1821:BX1821" si="12794">AZ1821</f>
        <v>5.909023626</v>
      </c>
      <c r="BV1821" s="50">
        <f t="shared" si="12794"/>
        <v>0.002411731629</v>
      </c>
      <c r="BW1821" s="50">
        <f t="shared" si="12794"/>
        <v>3.051681219</v>
      </c>
      <c r="BX1821" s="50">
        <f t="shared" si="12794"/>
        <v>0</v>
      </c>
      <c r="BY1821" s="50">
        <f t="shared" si="54"/>
        <v>0.08116574537</v>
      </c>
      <c r="BZ1821" s="50">
        <f t="shared" si="55"/>
        <v>2.063355077</v>
      </c>
      <c r="CA1821" s="50">
        <f t="shared" ref="CA1821:CC1821" si="12795">BF1821</f>
        <v>0.3449829964</v>
      </c>
      <c r="CB1821" s="50">
        <f t="shared" si="12795"/>
        <v>0.4709263657</v>
      </c>
      <c r="CC1821" s="50">
        <f t="shared" si="12795"/>
        <v>0.07645323958</v>
      </c>
      <c r="CD1821" s="50">
        <f t="shared" si="57"/>
        <v>12</v>
      </c>
      <c r="CE1821" s="57">
        <f t="shared" si="58"/>
        <v>36.85</v>
      </c>
      <c r="CF1821" s="57">
        <f t="shared" si="59"/>
        <v>0.02</v>
      </c>
      <c r="CG1821" s="57">
        <f t="shared" si="60"/>
        <v>21.53</v>
      </c>
      <c r="CH1821" s="57">
        <f t="shared" si="61"/>
        <v>0</v>
      </c>
      <c r="CI1821" s="58">
        <f t="shared" si="62"/>
        <v>0.8968627491</v>
      </c>
      <c r="CJ1821" s="58">
        <f t="shared" si="63"/>
        <v>30.77299302</v>
      </c>
      <c r="CK1821" s="57">
        <f t="shared" si="64"/>
        <v>5.08</v>
      </c>
      <c r="CL1821" s="57">
        <f t="shared" si="65"/>
        <v>3.94</v>
      </c>
      <c r="CM1821" s="57">
        <f t="shared" si="66"/>
        <v>0.89</v>
      </c>
      <c r="CN1821" s="57">
        <f t="shared" si="67"/>
        <v>99.97985577</v>
      </c>
      <c r="CO1821" s="59">
        <f t="shared" si="68"/>
        <v>0.1593272487</v>
      </c>
      <c r="CP1821" s="59">
        <f t="shared" si="69"/>
        <v>0.6980893648</v>
      </c>
      <c r="CQ1821" s="59">
        <f t="shared" si="70"/>
        <v>0.1167171679</v>
      </c>
      <c r="CR1821" s="59">
        <f t="shared" si="71"/>
        <v>0.02586621859</v>
      </c>
      <c r="CS1821" s="60">
        <f t="shared" si="72"/>
        <v>15.93272487</v>
      </c>
      <c r="CT1821" s="60">
        <f t="shared" si="73"/>
        <v>2.586621859</v>
      </c>
      <c r="CU1821" s="60">
        <f t="shared" si="74"/>
        <v>81.48065327</v>
      </c>
      <c r="CV1821" s="61">
        <f t="shared" si="75"/>
        <v>0.1055298429</v>
      </c>
      <c r="CW1821" s="61">
        <f t="shared" si="76"/>
        <v>0.1379773974</v>
      </c>
      <c r="CX1821" s="62"/>
    </row>
    <row r="1822" ht="15.75" customHeight="1">
      <c r="A1822" s="17" t="s">
        <v>53</v>
      </c>
      <c r="B1822" s="87" t="s">
        <v>1856</v>
      </c>
      <c r="C1822" s="88" t="s">
        <v>1857</v>
      </c>
      <c r="D1822" s="89"/>
      <c r="E1822" s="89" t="s">
        <v>1858</v>
      </c>
      <c r="F1822" s="90">
        <v>58.0</v>
      </c>
      <c r="G1822" s="89" t="s">
        <v>1916</v>
      </c>
      <c r="H1822" s="91">
        <v>37.23</v>
      </c>
      <c r="I1822" s="92">
        <v>3.58</v>
      </c>
      <c r="J1822" s="92">
        <v>21.49</v>
      </c>
      <c r="K1822" s="92">
        <v>0.99</v>
      </c>
      <c r="L1822" s="92">
        <v>0.02</v>
      </c>
      <c r="M1822" s="92">
        <v>0.01</v>
      </c>
      <c r="N1822" s="92">
        <v>12.35</v>
      </c>
      <c r="O1822" s="92">
        <v>24.72</v>
      </c>
      <c r="P1822" s="92"/>
      <c r="Q1822" s="50">
        <f t="shared" si="8"/>
        <v>100.39</v>
      </c>
      <c r="R1822" s="51">
        <f t="shared" si="9"/>
        <v>12</v>
      </c>
      <c r="S1822" s="52">
        <f t="shared" si="10"/>
        <v>0.6196294207</v>
      </c>
      <c r="T1822" s="52">
        <f t="shared" si="11"/>
        <v>0.0002503166506</v>
      </c>
      <c r="U1822" s="52">
        <f t="shared" si="12"/>
        <v>0.4215324834</v>
      </c>
      <c r="V1822" s="52">
        <f t="shared" si="13"/>
        <v>0.0001315874313</v>
      </c>
      <c r="W1822" s="52">
        <f t="shared" si="14"/>
        <v>0</v>
      </c>
      <c r="X1822" s="52">
        <f t="shared" si="15"/>
        <v>0.3440673437</v>
      </c>
      <c r="Y1822" s="52">
        <f t="shared" si="16"/>
        <v>0.1740971617</v>
      </c>
      <c r="Z1822" s="52">
        <f t="shared" si="17"/>
        <v>0.08882404899</v>
      </c>
      <c r="AA1822" s="52">
        <f t="shared" si="18"/>
        <v>0.01765354123</v>
      </c>
      <c r="AB1822" s="52">
        <f t="shared" si="19"/>
        <v>1.666185904</v>
      </c>
      <c r="AC1822" s="53">
        <f t="shared" si="20"/>
        <v>4.993795353</v>
      </c>
      <c r="AD1822" s="54">
        <f t="shared" si="21"/>
        <v>1.239258841</v>
      </c>
      <c r="AE1822" s="54">
        <f t="shared" si="22"/>
        <v>0.0005006333011</v>
      </c>
      <c r="AF1822" s="54">
        <f t="shared" si="23"/>
        <v>0.6322987251</v>
      </c>
      <c r="AG1822" s="54">
        <f t="shared" si="24"/>
        <v>0.0001973811469</v>
      </c>
      <c r="AH1822" s="54">
        <f t="shared" si="25"/>
        <v>0</v>
      </c>
      <c r="AI1822" s="54">
        <f t="shared" si="26"/>
        <v>0.3440673437</v>
      </c>
      <c r="AJ1822" s="54">
        <f t="shared" si="27"/>
        <v>0.1740971617</v>
      </c>
      <c r="AK1822" s="54">
        <f t="shared" si="28"/>
        <v>0.08882404899</v>
      </c>
      <c r="AL1822" s="54">
        <f t="shared" si="29"/>
        <v>0.01765354123</v>
      </c>
      <c r="AM1822" s="54">
        <f t="shared" si="30"/>
        <v>2.496897676</v>
      </c>
      <c r="AN1822" s="54">
        <f t="shared" si="31"/>
        <v>-4.993795353</v>
      </c>
      <c r="AO1822" s="55">
        <f t="shared" si="32"/>
        <v>2.975079404</v>
      </c>
      <c r="AP1822" s="55">
        <f t="shared" si="33"/>
        <v>0.00120186661</v>
      </c>
      <c r="AQ1822" s="55">
        <f t="shared" si="34"/>
        <v>2.023939741</v>
      </c>
      <c r="AR1822" s="55">
        <f t="shared" si="35"/>
        <v>0.0006318019184</v>
      </c>
      <c r="AS1822" s="55">
        <f t="shared" si="36"/>
        <v>0</v>
      </c>
      <c r="AT1822" s="55">
        <f t="shared" si="37"/>
        <v>1.651999782</v>
      </c>
      <c r="AU1822" s="55">
        <f t="shared" si="38"/>
        <v>0.8359075003</v>
      </c>
      <c r="AV1822" s="55">
        <f t="shared" si="39"/>
        <v>0.4264784562</v>
      </c>
      <c r="AW1822" s="55">
        <f t="shared" si="40"/>
        <v>0.084761448</v>
      </c>
      <c r="AX1822" s="55">
        <f t="shared" si="41"/>
        <v>8</v>
      </c>
      <c r="AY1822" s="55">
        <f t="shared" si="42"/>
        <v>23.97713408</v>
      </c>
      <c r="AZ1822" s="54">
        <f t="shared" ref="AZ1822:BA1822" si="12796">AO1822*2</f>
        <v>5.950158808</v>
      </c>
      <c r="BA1822" s="54">
        <f t="shared" si="12796"/>
        <v>0.002403733221</v>
      </c>
      <c r="BB1822" s="54">
        <f t="shared" ref="BB1822:BD1822" si="12797">AQ1822*(3/2)</f>
        <v>3.035909612</v>
      </c>
      <c r="BC1822" s="54">
        <f t="shared" si="12797"/>
        <v>0.0009477028776</v>
      </c>
      <c r="BD1822" s="54">
        <f t="shared" si="12797"/>
        <v>0</v>
      </c>
      <c r="BE1822" s="54">
        <f t="shared" ref="BE1822:BH1822" si="12798">AT1822</f>
        <v>1.651999782</v>
      </c>
      <c r="BF1822" s="54">
        <f t="shared" si="12798"/>
        <v>0.8359075003</v>
      </c>
      <c r="BG1822" s="54">
        <f t="shared" si="12798"/>
        <v>0.4264784562</v>
      </c>
      <c r="BH1822" s="54">
        <f t="shared" si="12798"/>
        <v>0.084761448</v>
      </c>
      <c r="BI1822" s="54">
        <f t="shared" si="46"/>
        <v>11.98856704</v>
      </c>
      <c r="BJ1822" s="54">
        <f t="shared" si="47"/>
        <v>-23.97713408</v>
      </c>
      <c r="BK1822" s="56">
        <f t="shared" ref="BK1822:BN1822" si="12799">AO1822</f>
        <v>2.975079404</v>
      </c>
      <c r="BL1822" s="56">
        <f t="shared" si="12799"/>
        <v>0.00120186661</v>
      </c>
      <c r="BM1822" s="56">
        <f t="shared" si="12799"/>
        <v>2.023939741</v>
      </c>
      <c r="BN1822" s="56">
        <f t="shared" si="12799"/>
        <v>0.0006318019184</v>
      </c>
      <c r="BO1822" s="56">
        <f t="shared" si="49"/>
        <v>0.02286591565</v>
      </c>
      <c r="BP1822" s="56">
        <f t="shared" si="50"/>
        <v>1.629133866</v>
      </c>
      <c r="BQ1822" s="56">
        <f t="shared" ref="BQ1822:BS1822" si="12800">AU1822</f>
        <v>0.8359075003</v>
      </c>
      <c r="BR1822" s="56">
        <f t="shared" si="12800"/>
        <v>0.4264784562</v>
      </c>
      <c r="BS1822" s="56">
        <f t="shared" si="12800"/>
        <v>0.084761448</v>
      </c>
      <c r="BT1822" s="56">
        <f t="shared" si="52"/>
        <v>8</v>
      </c>
      <c r="BU1822" s="50">
        <f t="shared" ref="BU1822:BX1822" si="12801">AZ1822</f>
        <v>5.950158808</v>
      </c>
      <c r="BV1822" s="50">
        <f t="shared" si="12801"/>
        <v>0.002403733221</v>
      </c>
      <c r="BW1822" s="50">
        <f t="shared" si="12801"/>
        <v>3.035909612</v>
      </c>
      <c r="BX1822" s="50">
        <f t="shared" si="12801"/>
        <v>0.0009477028776</v>
      </c>
      <c r="BY1822" s="50">
        <f t="shared" si="54"/>
        <v>0.03429887347</v>
      </c>
      <c r="BZ1822" s="50">
        <f t="shared" si="55"/>
        <v>1.629133866</v>
      </c>
      <c r="CA1822" s="50">
        <f t="shared" ref="CA1822:CC1822" si="12802">BF1822</f>
        <v>0.8359075003</v>
      </c>
      <c r="CB1822" s="50">
        <f t="shared" si="12802"/>
        <v>0.4264784562</v>
      </c>
      <c r="CC1822" s="50">
        <f t="shared" si="12802"/>
        <v>0.084761448</v>
      </c>
      <c r="CD1822" s="50">
        <f t="shared" si="57"/>
        <v>12</v>
      </c>
      <c r="CE1822" s="57">
        <f t="shared" si="58"/>
        <v>37.23</v>
      </c>
      <c r="CF1822" s="57">
        <f t="shared" si="59"/>
        <v>0.02</v>
      </c>
      <c r="CG1822" s="57">
        <f t="shared" si="60"/>
        <v>21.49</v>
      </c>
      <c r="CH1822" s="57">
        <f t="shared" si="61"/>
        <v>0.01</v>
      </c>
      <c r="CI1822" s="58">
        <f t="shared" si="62"/>
        <v>0.3802557363</v>
      </c>
      <c r="CJ1822" s="58">
        <f t="shared" si="63"/>
        <v>24.3778417</v>
      </c>
      <c r="CK1822" s="57">
        <f t="shared" si="64"/>
        <v>12.35</v>
      </c>
      <c r="CL1822" s="57">
        <f t="shared" si="65"/>
        <v>3.58</v>
      </c>
      <c r="CM1822" s="57">
        <f t="shared" si="66"/>
        <v>0.99</v>
      </c>
      <c r="CN1822" s="57">
        <f t="shared" si="67"/>
        <v>100.4280974</v>
      </c>
      <c r="CO1822" s="59">
        <f t="shared" si="68"/>
        <v>0.1432923899</v>
      </c>
      <c r="CP1822" s="59">
        <f t="shared" si="69"/>
        <v>0.5473722804</v>
      </c>
      <c r="CQ1822" s="59">
        <f t="shared" si="70"/>
        <v>0.280856352</v>
      </c>
      <c r="CR1822" s="59">
        <f t="shared" si="71"/>
        <v>0.02847897772</v>
      </c>
      <c r="CS1822" s="60">
        <f t="shared" si="72"/>
        <v>14.32923899</v>
      </c>
      <c r="CT1822" s="60">
        <f t="shared" si="73"/>
        <v>2.847897772</v>
      </c>
      <c r="CU1822" s="60">
        <f t="shared" si="74"/>
        <v>82.82286324</v>
      </c>
      <c r="CV1822" s="61">
        <f t="shared" si="75"/>
        <v>0.1001251727</v>
      </c>
      <c r="CW1822" s="61">
        <f t="shared" si="76"/>
        <v>0.1240912096</v>
      </c>
      <c r="CX1822" s="62"/>
    </row>
    <row r="1823" ht="15.75" customHeight="1">
      <c r="A1823" s="17" t="s">
        <v>53</v>
      </c>
      <c r="B1823" s="87" t="s">
        <v>1856</v>
      </c>
      <c r="C1823" s="88" t="s">
        <v>1857</v>
      </c>
      <c r="D1823" s="89"/>
      <c r="E1823" s="89" t="s">
        <v>1858</v>
      </c>
      <c r="F1823" s="90">
        <v>59.0</v>
      </c>
      <c r="G1823" s="89" t="s">
        <v>1917</v>
      </c>
      <c r="H1823" s="91">
        <v>36.87</v>
      </c>
      <c r="I1823" s="92">
        <v>2.61</v>
      </c>
      <c r="J1823" s="92">
        <v>21.33</v>
      </c>
      <c r="K1823" s="92">
        <v>1.72</v>
      </c>
      <c r="L1823" s="92">
        <v>0.02</v>
      </c>
      <c r="M1823" s="92">
        <v>0.01</v>
      </c>
      <c r="N1823" s="92">
        <v>7.08</v>
      </c>
      <c r="O1823" s="92">
        <v>30.06</v>
      </c>
      <c r="P1823" s="92"/>
      <c r="Q1823" s="50">
        <f t="shared" si="8"/>
        <v>99.7</v>
      </c>
      <c r="R1823" s="51">
        <f t="shared" si="9"/>
        <v>12</v>
      </c>
      <c r="S1823" s="52">
        <f t="shared" si="10"/>
        <v>0.6136378388</v>
      </c>
      <c r="T1823" s="52">
        <f t="shared" si="11"/>
        <v>0.0002503166506</v>
      </c>
      <c r="U1823" s="52">
        <f t="shared" si="12"/>
        <v>0.4183940377</v>
      </c>
      <c r="V1823" s="52">
        <f t="shared" si="13"/>
        <v>0.0001315874313</v>
      </c>
      <c r="W1823" s="52">
        <f t="shared" si="14"/>
        <v>0</v>
      </c>
      <c r="X1823" s="52">
        <f t="shared" si="15"/>
        <v>0.4183925708</v>
      </c>
      <c r="Y1823" s="52">
        <f t="shared" si="16"/>
        <v>0.0998063081</v>
      </c>
      <c r="Z1823" s="52">
        <f t="shared" si="17"/>
        <v>0.06475719773</v>
      </c>
      <c r="AA1823" s="52">
        <f t="shared" si="18"/>
        <v>0.0306707989</v>
      </c>
      <c r="AB1823" s="52">
        <f t="shared" si="19"/>
        <v>1.646040656</v>
      </c>
      <c r="AC1823" s="53">
        <f t="shared" si="20"/>
        <v>4.938383249</v>
      </c>
      <c r="AD1823" s="54">
        <f t="shared" si="21"/>
        <v>1.227275678</v>
      </c>
      <c r="AE1823" s="54">
        <f t="shared" si="22"/>
        <v>0.0005006333011</v>
      </c>
      <c r="AF1823" s="54">
        <f t="shared" si="23"/>
        <v>0.6275910566</v>
      </c>
      <c r="AG1823" s="54">
        <f t="shared" si="24"/>
        <v>0.0001973811469</v>
      </c>
      <c r="AH1823" s="54">
        <f t="shared" si="25"/>
        <v>0</v>
      </c>
      <c r="AI1823" s="54">
        <f t="shared" si="26"/>
        <v>0.4183925708</v>
      </c>
      <c r="AJ1823" s="54">
        <f t="shared" si="27"/>
        <v>0.0998063081</v>
      </c>
      <c r="AK1823" s="54">
        <f t="shared" si="28"/>
        <v>0.06475719773</v>
      </c>
      <c r="AL1823" s="54">
        <f t="shared" si="29"/>
        <v>0.0306707989</v>
      </c>
      <c r="AM1823" s="54">
        <f t="shared" si="30"/>
        <v>2.469191624</v>
      </c>
      <c r="AN1823" s="54">
        <f t="shared" si="31"/>
        <v>-4.938383249</v>
      </c>
      <c r="AO1823" s="55">
        <f t="shared" si="32"/>
        <v>2.982370267</v>
      </c>
      <c r="AP1823" s="55">
        <f t="shared" si="33"/>
        <v>0.001216575786</v>
      </c>
      <c r="AQ1823" s="55">
        <f t="shared" si="34"/>
        <v>2.03345664</v>
      </c>
      <c r="AR1823" s="55">
        <f t="shared" si="35"/>
        <v>0.0006395342949</v>
      </c>
      <c r="AS1823" s="55">
        <f t="shared" si="36"/>
        <v>0</v>
      </c>
      <c r="AT1823" s="55">
        <f t="shared" si="37"/>
        <v>2.03344951</v>
      </c>
      <c r="AU1823" s="55">
        <f t="shared" si="38"/>
        <v>0.4850733557</v>
      </c>
      <c r="AV1823" s="55">
        <f t="shared" si="39"/>
        <v>0.3147295177</v>
      </c>
      <c r="AW1823" s="55">
        <f t="shared" si="40"/>
        <v>0.1490645995</v>
      </c>
      <c r="AX1823" s="55">
        <f t="shared" si="41"/>
        <v>8</v>
      </c>
      <c r="AY1823" s="55">
        <f t="shared" si="42"/>
        <v>24.00126986</v>
      </c>
      <c r="AZ1823" s="54">
        <f t="shared" ref="AZ1823:BA1823" si="12803">AO1823*2</f>
        <v>5.964740533</v>
      </c>
      <c r="BA1823" s="54">
        <f t="shared" si="12803"/>
        <v>0.002433151571</v>
      </c>
      <c r="BB1823" s="54">
        <f t="shared" ref="BB1823:BD1823" si="12804">AQ1823*(3/2)</f>
        <v>3.05018496</v>
      </c>
      <c r="BC1823" s="54">
        <f t="shared" si="12804"/>
        <v>0.0009593014423</v>
      </c>
      <c r="BD1823" s="54">
        <f t="shared" si="12804"/>
        <v>0</v>
      </c>
      <c r="BE1823" s="54">
        <f t="shared" ref="BE1823:BH1823" si="12805">AT1823</f>
        <v>2.03344951</v>
      </c>
      <c r="BF1823" s="54">
        <f t="shared" si="12805"/>
        <v>0.4850733557</v>
      </c>
      <c r="BG1823" s="54">
        <f t="shared" si="12805"/>
        <v>0.3147295177</v>
      </c>
      <c r="BH1823" s="54">
        <f t="shared" si="12805"/>
        <v>0.1490645995</v>
      </c>
      <c r="BI1823" s="54">
        <f t="shared" si="46"/>
        <v>12.00063493</v>
      </c>
      <c r="BJ1823" s="54">
        <f t="shared" si="47"/>
        <v>-24.00126986</v>
      </c>
      <c r="BK1823" s="56">
        <f t="shared" ref="BK1823:BN1823" si="12806">AO1823</f>
        <v>2.982370267</v>
      </c>
      <c r="BL1823" s="56">
        <f t="shared" si="12806"/>
        <v>0.001216575786</v>
      </c>
      <c r="BM1823" s="56">
        <f t="shared" si="12806"/>
        <v>2.03345664</v>
      </c>
      <c r="BN1823" s="56">
        <f t="shared" si="12806"/>
        <v>0.0006395342949</v>
      </c>
      <c r="BO1823" s="56">
        <f t="shared" si="49"/>
        <v>0</v>
      </c>
      <c r="BP1823" s="56">
        <f t="shared" si="50"/>
        <v>2.03344951</v>
      </c>
      <c r="BQ1823" s="56">
        <f t="shared" ref="BQ1823:BS1823" si="12807">AU1823</f>
        <v>0.4850733557</v>
      </c>
      <c r="BR1823" s="56">
        <f t="shared" si="12807"/>
        <v>0.3147295177</v>
      </c>
      <c r="BS1823" s="56">
        <f t="shared" si="12807"/>
        <v>0.1490645995</v>
      </c>
      <c r="BT1823" s="56">
        <f t="shared" si="52"/>
        <v>8</v>
      </c>
      <c r="BU1823" s="50">
        <f t="shared" ref="BU1823:BX1823" si="12808">AZ1823</f>
        <v>5.964740533</v>
      </c>
      <c r="BV1823" s="50">
        <f t="shared" si="12808"/>
        <v>0.002433151571</v>
      </c>
      <c r="BW1823" s="50">
        <f t="shared" si="12808"/>
        <v>3.05018496</v>
      </c>
      <c r="BX1823" s="50">
        <f t="shared" si="12808"/>
        <v>0.0009593014423</v>
      </c>
      <c r="BY1823" s="50">
        <f t="shared" si="54"/>
        <v>0</v>
      </c>
      <c r="BZ1823" s="50">
        <f t="shared" si="55"/>
        <v>2.03344951</v>
      </c>
      <c r="CA1823" s="50">
        <f t="shared" ref="CA1823:CC1823" si="12809">BF1823</f>
        <v>0.4850733557</v>
      </c>
      <c r="CB1823" s="50">
        <f t="shared" si="12809"/>
        <v>0.3147295177</v>
      </c>
      <c r="CC1823" s="50">
        <f t="shared" si="12809"/>
        <v>0.1490645995</v>
      </c>
      <c r="CD1823" s="50">
        <f t="shared" si="57"/>
        <v>12.00063493</v>
      </c>
      <c r="CE1823" s="57">
        <f t="shared" si="58"/>
        <v>36.87</v>
      </c>
      <c r="CF1823" s="57">
        <f t="shared" si="59"/>
        <v>0.02</v>
      </c>
      <c r="CG1823" s="57">
        <f t="shared" si="60"/>
        <v>21.33</v>
      </c>
      <c r="CH1823" s="57">
        <f t="shared" si="61"/>
        <v>0.01</v>
      </c>
      <c r="CI1823" s="58">
        <f t="shared" si="62"/>
        <v>0</v>
      </c>
      <c r="CJ1823" s="58">
        <f t="shared" si="63"/>
        <v>30.06</v>
      </c>
      <c r="CK1823" s="57">
        <f t="shared" si="64"/>
        <v>7.08</v>
      </c>
      <c r="CL1823" s="57">
        <f t="shared" si="65"/>
        <v>2.61</v>
      </c>
      <c r="CM1823" s="57">
        <f t="shared" si="66"/>
        <v>1.72</v>
      </c>
      <c r="CN1823" s="57">
        <f t="shared" si="67"/>
        <v>99.7</v>
      </c>
      <c r="CO1823" s="59">
        <f t="shared" si="68"/>
        <v>0.1055318799</v>
      </c>
      <c r="CP1823" s="59">
        <f t="shared" si="69"/>
        <v>0.6818354728</v>
      </c>
      <c r="CQ1823" s="59">
        <f t="shared" si="70"/>
        <v>0.1626498318</v>
      </c>
      <c r="CR1823" s="59">
        <f t="shared" si="71"/>
        <v>0.04998281549</v>
      </c>
      <c r="CS1823" s="60">
        <f t="shared" si="72"/>
        <v>10.55318799</v>
      </c>
      <c r="CT1823" s="60">
        <f t="shared" si="73"/>
        <v>4.998281549</v>
      </c>
      <c r="CU1823" s="60">
        <f t="shared" si="74"/>
        <v>84.44853046</v>
      </c>
      <c r="CV1823" s="61">
        <f t="shared" si="75"/>
        <v>0.1027487554</v>
      </c>
      <c r="CW1823" s="61">
        <f t="shared" si="76"/>
        <v>0.09139060798</v>
      </c>
      <c r="CX1823" s="62"/>
    </row>
    <row r="1824" ht="15.75" customHeight="1">
      <c r="A1824" s="17" t="s">
        <v>53</v>
      </c>
      <c r="B1824" s="87" t="s">
        <v>1856</v>
      </c>
      <c r="C1824" s="88" t="s">
        <v>1857</v>
      </c>
      <c r="D1824" s="89"/>
      <c r="E1824" s="89" t="s">
        <v>1858</v>
      </c>
      <c r="F1824" s="90">
        <v>60.0</v>
      </c>
      <c r="G1824" s="89" t="s">
        <v>1918</v>
      </c>
      <c r="H1824" s="95">
        <v>37.22</v>
      </c>
      <c r="I1824" s="92">
        <v>3.49</v>
      </c>
      <c r="J1824" s="92">
        <v>21.53</v>
      </c>
      <c r="K1824" s="92">
        <v>4.33</v>
      </c>
      <c r="L1824" s="92">
        <v>0.01</v>
      </c>
      <c r="M1824" s="92">
        <v>0.05</v>
      </c>
      <c r="N1824" s="92">
        <v>4.75</v>
      </c>
      <c r="O1824" s="92">
        <v>28.44</v>
      </c>
      <c r="P1824" s="92"/>
      <c r="Q1824" s="50">
        <f t="shared" si="8"/>
        <v>99.82</v>
      </c>
      <c r="R1824" s="51">
        <f t="shared" si="9"/>
        <v>12</v>
      </c>
      <c r="S1824" s="52">
        <f t="shared" si="10"/>
        <v>0.6194629878</v>
      </c>
      <c r="T1824" s="52">
        <f t="shared" si="11"/>
        <v>0.0001251583253</v>
      </c>
      <c r="U1824" s="52">
        <f t="shared" si="12"/>
        <v>0.4223170948</v>
      </c>
      <c r="V1824" s="52">
        <f t="shared" si="13"/>
        <v>0.0006579371565</v>
      </c>
      <c r="W1824" s="52">
        <f t="shared" si="14"/>
        <v>0</v>
      </c>
      <c r="X1824" s="52">
        <f t="shared" si="15"/>
        <v>0.3958444682</v>
      </c>
      <c r="Y1824" s="52">
        <f t="shared" si="16"/>
        <v>0.06696044682</v>
      </c>
      <c r="Z1824" s="52">
        <f t="shared" si="17"/>
        <v>0.08659104217</v>
      </c>
      <c r="AA1824" s="52">
        <f t="shared" si="18"/>
        <v>0.07721195305</v>
      </c>
      <c r="AB1824" s="52">
        <f t="shared" si="19"/>
        <v>1.669171088</v>
      </c>
      <c r="AC1824" s="53">
        <f t="shared" si="20"/>
        <v>5.000493501</v>
      </c>
      <c r="AD1824" s="54">
        <f t="shared" si="21"/>
        <v>1.238925976</v>
      </c>
      <c r="AE1824" s="54">
        <f t="shared" si="22"/>
        <v>0.0002503166506</v>
      </c>
      <c r="AF1824" s="54">
        <f t="shared" si="23"/>
        <v>0.6334756422</v>
      </c>
      <c r="AG1824" s="54">
        <f t="shared" si="24"/>
        <v>0.0009869057347</v>
      </c>
      <c r="AH1824" s="54">
        <f t="shared" si="25"/>
        <v>0</v>
      </c>
      <c r="AI1824" s="54">
        <f t="shared" si="26"/>
        <v>0.3958444682</v>
      </c>
      <c r="AJ1824" s="54">
        <f t="shared" si="27"/>
        <v>0.06696044682</v>
      </c>
      <c r="AK1824" s="54">
        <f t="shared" si="28"/>
        <v>0.08659104217</v>
      </c>
      <c r="AL1824" s="54">
        <f t="shared" si="29"/>
        <v>0.07721195305</v>
      </c>
      <c r="AM1824" s="54">
        <f t="shared" si="30"/>
        <v>2.500246751</v>
      </c>
      <c r="AN1824" s="54">
        <f t="shared" si="31"/>
        <v>-5.000493501</v>
      </c>
      <c r="AO1824" s="55">
        <f t="shared" si="32"/>
        <v>2.968961023</v>
      </c>
      <c r="AP1824" s="55">
        <f t="shared" si="33"/>
        <v>0.000599858582</v>
      </c>
      <c r="AQ1824" s="55">
        <f t="shared" si="34"/>
        <v>2.024080564</v>
      </c>
      <c r="AR1824" s="55">
        <f t="shared" si="35"/>
        <v>0.003153359945</v>
      </c>
      <c r="AS1824" s="55">
        <f t="shared" si="36"/>
        <v>0</v>
      </c>
      <c r="AT1824" s="55">
        <f t="shared" si="37"/>
        <v>1.89720261</v>
      </c>
      <c r="AU1824" s="55">
        <f t="shared" si="38"/>
        <v>0.3209279014</v>
      </c>
      <c r="AV1824" s="55">
        <f t="shared" si="39"/>
        <v>0.4150133813</v>
      </c>
      <c r="AW1824" s="55">
        <f t="shared" si="40"/>
        <v>0.3700613009</v>
      </c>
      <c r="AX1824" s="55">
        <f t="shared" si="41"/>
        <v>8</v>
      </c>
      <c r="AY1824" s="55">
        <f t="shared" si="42"/>
        <v>23.96635569</v>
      </c>
      <c r="AZ1824" s="54">
        <f t="shared" ref="AZ1824:BA1824" si="12810">AO1824*2</f>
        <v>5.937922047</v>
      </c>
      <c r="BA1824" s="54">
        <f t="shared" si="12810"/>
        <v>0.001199717164</v>
      </c>
      <c r="BB1824" s="54">
        <f t="shared" ref="BB1824:BD1824" si="12811">AQ1824*(3/2)</f>
        <v>3.036120847</v>
      </c>
      <c r="BC1824" s="54">
        <f t="shared" si="12811"/>
        <v>0.004730039918</v>
      </c>
      <c r="BD1824" s="54">
        <f t="shared" si="12811"/>
        <v>0</v>
      </c>
      <c r="BE1824" s="54">
        <f t="shared" ref="BE1824:BH1824" si="12812">AT1824</f>
        <v>1.89720261</v>
      </c>
      <c r="BF1824" s="54">
        <f t="shared" si="12812"/>
        <v>0.3209279014</v>
      </c>
      <c r="BG1824" s="54">
        <f t="shared" si="12812"/>
        <v>0.4150133813</v>
      </c>
      <c r="BH1824" s="54">
        <f t="shared" si="12812"/>
        <v>0.3700613009</v>
      </c>
      <c r="BI1824" s="54">
        <f t="shared" si="46"/>
        <v>11.98317784</v>
      </c>
      <c r="BJ1824" s="54">
        <f t="shared" si="47"/>
        <v>-23.96635569</v>
      </c>
      <c r="BK1824" s="56">
        <f t="shared" ref="BK1824:BN1824" si="12813">AO1824</f>
        <v>2.968961023</v>
      </c>
      <c r="BL1824" s="56">
        <f t="shared" si="12813"/>
        <v>0.000599858582</v>
      </c>
      <c r="BM1824" s="56">
        <f t="shared" si="12813"/>
        <v>2.024080564</v>
      </c>
      <c r="BN1824" s="56">
        <f t="shared" si="12813"/>
        <v>0.003153359945</v>
      </c>
      <c r="BO1824" s="56">
        <f t="shared" si="49"/>
        <v>0.03364431184</v>
      </c>
      <c r="BP1824" s="56">
        <f t="shared" si="50"/>
        <v>1.863558298</v>
      </c>
      <c r="BQ1824" s="56">
        <f t="shared" ref="BQ1824:BS1824" si="12814">AU1824</f>
        <v>0.3209279014</v>
      </c>
      <c r="BR1824" s="56">
        <f t="shared" si="12814"/>
        <v>0.4150133813</v>
      </c>
      <c r="BS1824" s="56">
        <f t="shared" si="12814"/>
        <v>0.3700613009</v>
      </c>
      <c r="BT1824" s="56">
        <f t="shared" si="52"/>
        <v>8</v>
      </c>
      <c r="BU1824" s="50">
        <f t="shared" ref="BU1824:BX1824" si="12815">AZ1824</f>
        <v>5.937922047</v>
      </c>
      <c r="BV1824" s="50">
        <f t="shared" si="12815"/>
        <v>0.001199717164</v>
      </c>
      <c r="BW1824" s="50">
        <f t="shared" si="12815"/>
        <v>3.036120847</v>
      </c>
      <c r="BX1824" s="50">
        <f t="shared" si="12815"/>
        <v>0.004730039918</v>
      </c>
      <c r="BY1824" s="50">
        <f t="shared" si="54"/>
        <v>0.05046646776</v>
      </c>
      <c r="BZ1824" s="50">
        <f t="shared" si="55"/>
        <v>1.863558298</v>
      </c>
      <c r="CA1824" s="50">
        <f t="shared" ref="CA1824:CC1824" si="12816">BF1824</f>
        <v>0.3209279014</v>
      </c>
      <c r="CB1824" s="50">
        <f t="shared" si="12816"/>
        <v>0.4150133813</v>
      </c>
      <c r="CC1824" s="50">
        <f t="shared" si="12816"/>
        <v>0.3700613009</v>
      </c>
      <c r="CD1824" s="50">
        <f t="shared" si="57"/>
        <v>12</v>
      </c>
      <c r="CE1824" s="57">
        <f t="shared" si="58"/>
        <v>37.22</v>
      </c>
      <c r="CF1824" s="57">
        <f t="shared" si="59"/>
        <v>0.01</v>
      </c>
      <c r="CG1824" s="57">
        <f t="shared" si="60"/>
        <v>21.53</v>
      </c>
      <c r="CH1824" s="57">
        <f t="shared" si="61"/>
        <v>0.05</v>
      </c>
      <c r="CI1824" s="58">
        <f t="shared" si="62"/>
        <v>0.5605007844</v>
      </c>
      <c r="CJ1824" s="58">
        <f t="shared" si="63"/>
        <v>27.93565522</v>
      </c>
      <c r="CK1824" s="57">
        <f t="shared" si="64"/>
        <v>4.75</v>
      </c>
      <c r="CL1824" s="57">
        <f t="shared" si="65"/>
        <v>3.49</v>
      </c>
      <c r="CM1824" s="57">
        <f t="shared" si="66"/>
        <v>4.33</v>
      </c>
      <c r="CN1824" s="57">
        <f t="shared" si="67"/>
        <v>99.87615601</v>
      </c>
      <c r="CO1824" s="59">
        <f t="shared" si="68"/>
        <v>0.1397558083</v>
      </c>
      <c r="CP1824" s="59">
        <f t="shared" si="69"/>
        <v>0.627553491</v>
      </c>
      <c r="CQ1824" s="59">
        <f t="shared" si="70"/>
        <v>0.1080725111</v>
      </c>
      <c r="CR1824" s="59">
        <f t="shared" si="71"/>
        <v>0.1246181896</v>
      </c>
      <c r="CS1824" s="60">
        <f t="shared" si="72"/>
        <v>13.97558083</v>
      </c>
      <c r="CT1824" s="60">
        <f t="shared" si="73"/>
        <v>12.46181896</v>
      </c>
      <c r="CU1824" s="60">
        <f t="shared" si="74"/>
        <v>73.56260021</v>
      </c>
      <c r="CV1824" s="61">
        <f t="shared" si="75"/>
        <v>0.1944960937</v>
      </c>
      <c r="CW1824" s="61">
        <f t="shared" si="76"/>
        <v>0.12102853</v>
      </c>
      <c r="CX1824" s="62"/>
    </row>
    <row r="1825" ht="15.75" customHeight="1">
      <c r="A1825" s="17" t="s">
        <v>53</v>
      </c>
      <c r="B1825" s="87" t="s">
        <v>1856</v>
      </c>
      <c r="C1825" s="88" t="s">
        <v>1857</v>
      </c>
      <c r="D1825" s="89"/>
      <c r="E1825" s="89" t="s">
        <v>1858</v>
      </c>
      <c r="F1825" s="90">
        <v>61.0</v>
      </c>
      <c r="G1825" s="89" t="s">
        <v>1919</v>
      </c>
      <c r="H1825" s="95">
        <v>37.16</v>
      </c>
      <c r="I1825" s="92">
        <v>3.08</v>
      </c>
      <c r="J1825" s="92">
        <v>21.45</v>
      </c>
      <c r="K1825" s="92">
        <v>3.5</v>
      </c>
      <c r="L1825" s="92">
        <v>0.05</v>
      </c>
      <c r="M1825" s="92">
        <v>0.05</v>
      </c>
      <c r="N1825" s="92">
        <v>6.35</v>
      </c>
      <c r="O1825" s="92">
        <v>28.62</v>
      </c>
      <c r="P1825" s="92"/>
      <c r="Q1825" s="50">
        <f t="shared" si="8"/>
        <v>100.26</v>
      </c>
      <c r="R1825" s="51">
        <f t="shared" si="9"/>
        <v>12</v>
      </c>
      <c r="S1825" s="52">
        <f t="shared" si="10"/>
        <v>0.6184643909</v>
      </c>
      <c r="T1825" s="52">
        <f t="shared" si="11"/>
        <v>0.0006257916264</v>
      </c>
      <c r="U1825" s="52">
        <f t="shared" si="12"/>
        <v>0.420747872</v>
      </c>
      <c r="V1825" s="52">
        <f t="shared" si="13"/>
        <v>0.0006579371565</v>
      </c>
      <c r="W1825" s="52">
        <f t="shared" si="14"/>
        <v>0</v>
      </c>
      <c r="X1825" s="52">
        <f t="shared" si="15"/>
        <v>0.3983498129</v>
      </c>
      <c r="Y1825" s="52">
        <f t="shared" si="16"/>
        <v>0.08951554469</v>
      </c>
      <c r="Z1825" s="52">
        <f t="shared" si="17"/>
        <v>0.07641845555</v>
      </c>
      <c r="AA1825" s="52">
        <f t="shared" si="18"/>
        <v>0.0624115094</v>
      </c>
      <c r="AB1825" s="52">
        <f t="shared" si="19"/>
        <v>1.667191314</v>
      </c>
      <c r="AC1825" s="53">
        <f t="shared" si="20"/>
        <v>4.993968803</v>
      </c>
      <c r="AD1825" s="54">
        <f t="shared" si="21"/>
        <v>1.236928782</v>
      </c>
      <c r="AE1825" s="54">
        <f t="shared" si="22"/>
        <v>0.001251583253</v>
      </c>
      <c r="AF1825" s="54">
        <f t="shared" si="23"/>
        <v>0.631121808</v>
      </c>
      <c r="AG1825" s="54">
        <f t="shared" si="24"/>
        <v>0.0009869057347</v>
      </c>
      <c r="AH1825" s="54">
        <f t="shared" si="25"/>
        <v>0</v>
      </c>
      <c r="AI1825" s="54">
        <f t="shared" si="26"/>
        <v>0.3983498129</v>
      </c>
      <c r="AJ1825" s="54">
        <f t="shared" si="27"/>
        <v>0.08951554469</v>
      </c>
      <c r="AK1825" s="54">
        <f t="shared" si="28"/>
        <v>0.07641845555</v>
      </c>
      <c r="AL1825" s="54">
        <f t="shared" si="29"/>
        <v>0.0624115094</v>
      </c>
      <c r="AM1825" s="54">
        <f t="shared" si="30"/>
        <v>2.496984401</v>
      </c>
      <c r="AN1825" s="54">
        <f t="shared" si="31"/>
        <v>-4.993968803</v>
      </c>
      <c r="AO1825" s="55">
        <f t="shared" si="32"/>
        <v>2.96769488</v>
      </c>
      <c r="AP1825" s="55">
        <f t="shared" si="33"/>
        <v>0.003002854543</v>
      </c>
      <c r="AQ1825" s="55">
        <f t="shared" si="34"/>
        <v>2.018954242</v>
      </c>
      <c r="AR1825" s="55">
        <f t="shared" si="35"/>
        <v>0.003157104531</v>
      </c>
      <c r="AS1825" s="55">
        <f t="shared" si="36"/>
        <v>0</v>
      </c>
      <c r="AT1825" s="55">
        <f t="shared" si="37"/>
        <v>1.911477391</v>
      </c>
      <c r="AU1825" s="55">
        <f t="shared" si="38"/>
        <v>0.4295394004</v>
      </c>
      <c r="AV1825" s="55">
        <f t="shared" si="39"/>
        <v>0.3666931559</v>
      </c>
      <c r="AW1825" s="55">
        <f t="shared" si="40"/>
        <v>0.2994809719</v>
      </c>
      <c r="AX1825" s="55">
        <f t="shared" si="41"/>
        <v>8</v>
      </c>
      <c r="AY1825" s="55">
        <f t="shared" si="42"/>
        <v>23.96350682</v>
      </c>
      <c r="AZ1825" s="54">
        <f t="shared" ref="AZ1825:BA1825" si="12817">AO1825*2</f>
        <v>5.93538976</v>
      </c>
      <c r="BA1825" s="54">
        <f t="shared" si="12817"/>
        <v>0.006005709085</v>
      </c>
      <c r="BB1825" s="54">
        <f t="shared" ref="BB1825:BD1825" si="12818">AQ1825*(3/2)</f>
        <v>3.028431363</v>
      </c>
      <c r="BC1825" s="54">
        <f t="shared" si="12818"/>
        <v>0.004735656796</v>
      </c>
      <c r="BD1825" s="54">
        <f t="shared" si="12818"/>
        <v>0</v>
      </c>
      <c r="BE1825" s="54">
        <f t="shared" ref="BE1825:BH1825" si="12819">AT1825</f>
        <v>1.911477391</v>
      </c>
      <c r="BF1825" s="54">
        <f t="shared" si="12819"/>
        <v>0.4295394004</v>
      </c>
      <c r="BG1825" s="54">
        <f t="shared" si="12819"/>
        <v>0.3666931559</v>
      </c>
      <c r="BH1825" s="54">
        <f t="shared" si="12819"/>
        <v>0.2994809719</v>
      </c>
      <c r="BI1825" s="54">
        <f t="shared" si="46"/>
        <v>11.98175341</v>
      </c>
      <c r="BJ1825" s="54">
        <f t="shared" si="47"/>
        <v>-23.96350682</v>
      </c>
      <c r="BK1825" s="56">
        <f t="shared" ref="BK1825:BN1825" si="12820">AO1825</f>
        <v>2.96769488</v>
      </c>
      <c r="BL1825" s="56">
        <f t="shared" si="12820"/>
        <v>0.003002854543</v>
      </c>
      <c r="BM1825" s="56">
        <f t="shared" si="12820"/>
        <v>2.018954242</v>
      </c>
      <c r="BN1825" s="56">
        <f t="shared" si="12820"/>
        <v>0.003157104531</v>
      </c>
      <c r="BO1825" s="56">
        <f t="shared" si="49"/>
        <v>0.03649318477</v>
      </c>
      <c r="BP1825" s="56">
        <f t="shared" si="50"/>
        <v>1.874984206</v>
      </c>
      <c r="BQ1825" s="56">
        <f t="shared" ref="BQ1825:BS1825" si="12821">AU1825</f>
        <v>0.4295394004</v>
      </c>
      <c r="BR1825" s="56">
        <f t="shared" si="12821"/>
        <v>0.3666931559</v>
      </c>
      <c r="BS1825" s="56">
        <f t="shared" si="12821"/>
        <v>0.2994809719</v>
      </c>
      <c r="BT1825" s="56">
        <f t="shared" si="52"/>
        <v>8</v>
      </c>
      <c r="BU1825" s="50">
        <f t="shared" ref="BU1825:BX1825" si="12822">AZ1825</f>
        <v>5.93538976</v>
      </c>
      <c r="BV1825" s="50">
        <f t="shared" si="12822"/>
        <v>0.006005709085</v>
      </c>
      <c r="BW1825" s="50">
        <f t="shared" si="12822"/>
        <v>3.028431363</v>
      </c>
      <c r="BX1825" s="50">
        <f t="shared" si="12822"/>
        <v>0.004735656796</v>
      </c>
      <c r="BY1825" s="50">
        <f t="shared" si="54"/>
        <v>0.05473977715</v>
      </c>
      <c r="BZ1825" s="50">
        <f t="shared" si="55"/>
        <v>1.874984206</v>
      </c>
      <c r="CA1825" s="50">
        <f t="shared" ref="CA1825:CC1825" si="12823">BF1825</f>
        <v>0.4295394004</v>
      </c>
      <c r="CB1825" s="50">
        <f t="shared" si="12823"/>
        <v>0.3666931559</v>
      </c>
      <c r="CC1825" s="50">
        <f t="shared" si="12823"/>
        <v>0.2994809719</v>
      </c>
      <c r="CD1825" s="50">
        <f t="shared" si="57"/>
        <v>12</v>
      </c>
      <c r="CE1825" s="57">
        <f t="shared" si="58"/>
        <v>37.16</v>
      </c>
      <c r="CF1825" s="57">
        <f t="shared" si="59"/>
        <v>0.05</v>
      </c>
      <c r="CG1825" s="57">
        <f t="shared" si="60"/>
        <v>21.45</v>
      </c>
      <c r="CH1825" s="57">
        <f t="shared" si="61"/>
        <v>0.05</v>
      </c>
      <c r="CI1825" s="58">
        <f t="shared" si="62"/>
        <v>0.6072407757</v>
      </c>
      <c r="CJ1825" s="58">
        <f t="shared" si="63"/>
        <v>28.07359806</v>
      </c>
      <c r="CK1825" s="57">
        <f t="shared" si="64"/>
        <v>6.35</v>
      </c>
      <c r="CL1825" s="57">
        <f t="shared" si="65"/>
        <v>3.08</v>
      </c>
      <c r="CM1825" s="57">
        <f t="shared" si="66"/>
        <v>3.5</v>
      </c>
      <c r="CN1825" s="57">
        <f t="shared" si="67"/>
        <v>100.3208388</v>
      </c>
      <c r="CO1825" s="59">
        <f t="shared" si="68"/>
        <v>0.1234367104</v>
      </c>
      <c r="CP1825" s="59">
        <f t="shared" si="69"/>
        <v>0.6311595369</v>
      </c>
      <c r="CQ1825" s="59">
        <f t="shared" si="70"/>
        <v>0.1445920921</v>
      </c>
      <c r="CR1825" s="59">
        <f t="shared" si="71"/>
        <v>0.1008116607</v>
      </c>
      <c r="CS1825" s="60">
        <f t="shared" si="72"/>
        <v>12.34367104</v>
      </c>
      <c r="CT1825" s="60">
        <f t="shared" si="73"/>
        <v>10.08116607</v>
      </c>
      <c r="CU1825" s="60">
        <f t="shared" si="74"/>
        <v>77.5751629</v>
      </c>
      <c r="CV1825" s="61">
        <f t="shared" si="75"/>
        <v>0.1625300158</v>
      </c>
      <c r="CW1825" s="61">
        <f t="shared" si="76"/>
        <v>0.1068961912</v>
      </c>
      <c r="CX1825" s="62"/>
    </row>
    <row r="1826" ht="15.75" customHeight="1">
      <c r="A1826" s="17" t="s">
        <v>53</v>
      </c>
      <c r="B1826" s="87" t="s">
        <v>1856</v>
      </c>
      <c r="C1826" s="88" t="s">
        <v>1857</v>
      </c>
      <c r="D1826" s="89"/>
      <c r="E1826" s="89" t="s">
        <v>1858</v>
      </c>
      <c r="F1826" s="90">
        <v>62.0</v>
      </c>
      <c r="G1826" s="89" t="s">
        <v>1920</v>
      </c>
      <c r="H1826" s="95">
        <v>37.41</v>
      </c>
      <c r="I1826" s="92">
        <v>4.72</v>
      </c>
      <c r="J1826" s="92">
        <v>21.77</v>
      </c>
      <c r="K1826" s="92">
        <v>1.26</v>
      </c>
      <c r="L1826" s="92">
        <v>0.02</v>
      </c>
      <c r="M1826" s="92">
        <v>0.03</v>
      </c>
      <c r="N1826" s="92">
        <v>4.72</v>
      </c>
      <c r="O1826" s="92">
        <v>30.24</v>
      </c>
      <c r="P1826" s="92"/>
      <c r="Q1826" s="50">
        <f t="shared" si="8"/>
        <v>100.17</v>
      </c>
      <c r="R1826" s="51">
        <f t="shared" si="9"/>
        <v>12</v>
      </c>
      <c r="S1826" s="52">
        <f t="shared" si="10"/>
        <v>0.6226252116</v>
      </c>
      <c r="T1826" s="52">
        <f t="shared" si="11"/>
        <v>0.0002503166506</v>
      </c>
      <c r="U1826" s="52">
        <f t="shared" si="12"/>
        <v>0.4270247633</v>
      </c>
      <c r="V1826" s="52">
        <f t="shared" si="13"/>
        <v>0.0003947622939</v>
      </c>
      <c r="W1826" s="52">
        <f t="shared" si="14"/>
        <v>0</v>
      </c>
      <c r="X1826" s="52">
        <f t="shared" si="15"/>
        <v>0.4208979156</v>
      </c>
      <c r="Y1826" s="52">
        <f t="shared" si="16"/>
        <v>0.06653753873</v>
      </c>
      <c r="Z1826" s="52">
        <f t="shared" si="17"/>
        <v>0.117108802</v>
      </c>
      <c r="AA1826" s="52">
        <f t="shared" si="18"/>
        <v>0.02246814338</v>
      </c>
      <c r="AB1826" s="52">
        <f t="shared" si="19"/>
        <v>1.677307454</v>
      </c>
      <c r="AC1826" s="53">
        <f t="shared" si="20"/>
        <v>5.027785489</v>
      </c>
      <c r="AD1826" s="54">
        <f t="shared" si="21"/>
        <v>1.245250423</v>
      </c>
      <c r="AE1826" s="54">
        <f t="shared" si="22"/>
        <v>0.0005006333011</v>
      </c>
      <c r="AF1826" s="54">
        <f t="shared" si="23"/>
        <v>0.640537145</v>
      </c>
      <c r="AG1826" s="54">
        <f t="shared" si="24"/>
        <v>0.0005921434408</v>
      </c>
      <c r="AH1826" s="54">
        <f t="shared" si="25"/>
        <v>0</v>
      </c>
      <c r="AI1826" s="54">
        <f t="shared" si="26"/>
        <v>0.4208979156</v>
      </c>
      <c r="AJ1826" s="54">
        <f t="shared" si="27"/>
        <v>0.06653753873</v>
      </c>
      <c r="AK1826" s="54">
        <f t="shared" si="28"/>
        <v>0.117108802</v>
      </c>
      <c r="AL1826" s="54">
        <f t="shared" si="29"/>
        <v>0.02246814338</v>
      </c>
      <c r="AM1826" s="54">
        <f t="shared" si="30"/>
        <v>2.513892745</v>
      </c>
      <c r="AN1826" s="54">
        <f t="shared" si="31"/>
        <v>-5.027785489</v>
      </c>
      <c r="AO1826" s="55">
        <f t="shared" si="32"/>
        <v>2.969641423</v>
      </c>
      <c r="AP1826" s="55">
        <f t="shared" si="33"/>
        <v>0.001193897517</v>
      </c>
      <c r="AQ1826" s="55">
        <f t="shared" si="34"/>
        <v>2.036715511</v>
      </c>
      <c r="AR1826" s="55">
        <f t="shared" si="35"/>
        <v>0.001882838083</v>
      </c>
      <c r="AS1826" s="55">
        <f t="shared" si="36"/>
        <v>0</v>
      </c>
      <c r="AT1826" s="55">
        <f t="shared" si="37"/>
        <v>2.00749321</v>
      </c>
      <c r="AU1826" s="55">
        <f t="shared" si="38"/>
        <v>0.3173540478</v>
      </c>
      <c r="AV1826" s="55">
        <f t="shared" si="39"/>
        <v>0.5585561634</v>
      </c>
      <c r="AW1826" s="55">
        <f t="shared" si="40"/>
        <v>0.1071629096</v>
      </c>
      <c r="AX1826" s="55">
        <f t="shared" si="41"/>
        <v>8</v>
      </c>
      <c r="AY1826" s="55">
        <f t="shared" si="42"/>
        <v>23.98026899</v>
      </c>
      <c r="AZ1826" s="54">
        <f t="shared" ref="AZ1826:BA1826" si="12824">AO1826*2</f>
        <v>5.939282845</v>
      </c>
      <c r="BA1826" s="54">
        <f t="shared" si="12824"/>
        <v>0.002387795035</v>
      </c>
      <c r="BB1826" s="54">
        <f t="shared" ref="BB1826:BD1826" si="12825">AQ1826*(3/2)</f>
        <v>3.055073266</v>
      </c>
      <c r="BC1826" s="54">
        <f t="shared" si="12825"/>
        <v>0.002824257125</v>
      </c>
      <c r="BD1826" s="54">
        <f t="shared" si="12825"/>
        <v>0</v>
      </c>
      <c r="BE1826" s="54">
        <f t="shared" ref="BE1826:BH1826" si="12826">AT1826</f>
        <v>2.00749321</v>
      </c>
      <c r="BF1826" s="54">
        <f t="shared" si="12826"/>
        <v>0.3173540478</v>
      </c>
      <c r="BG1826" s="54">
        <f t="shared" si="12826"/>
        <v>0.5585561634</v>
      </c>
      <c r="BH1826" s="54">
        <f t="shared" si="12826"/>
        <v>0.1071629096</v>
      </c>
      <c r="BI1826" s="54">
        <f t="shared" si="46"/>
        <v>11.99013449</v>
      </c>
      <c r="BJ1826" s="54">
        <f t="shared" si="47"/>
        <v>-23.98026899</v>
      </c>
      <c r="BK1826" s="56">
        <f t="shared" ref="BK1826:BN1826" si="12827">AO1826</f>
        <v>2.969641423</v>
      </c>
      <c r="BL1826" s="56">
        <f t="shared" si="12827"/>
        <v>0.001193897517</v>
      </c>
      <c r="BM1826" s="56">
        <f t="shared" si="12827"/>
        <v>2.036715511</v>
      </c>
      <c r="BN1826" s="56">
        <f t="shared" si="12827"/>
        <v>0.001882838083</v>
      </c>
      <c r="BO1826" s="56">
        <f t="shared" si="49"/>
        <v>0.0197310109</v>
      </c>
      <c r="BP1826" s="56">
        <f t="shared" si="50"/>
        <v>1.987762199</v>
      </c>
      <c r="BQ1826" s="56">
        <f t="shared" ref="BQ1826:BS1826" si="12828">AU1826</f>
        <v>0.3173540478</v>
      </c>
      <c r="BR1826" s="56">
        <f t="shared" si="12828"/>
        <v>0.5585561634</v>
      </c>
      <c r="BS1826" s="56">
        <f t="shared" si="12828"/>
        <v>0.1071629096</v>
      </c>
      <c r="BT1826" s="56">
        <f t="shared" si="52"/>
        <v>8</v>
      </c>
      <c r="BU1826" s="50">
        <f t="shared" ref="BU1826:BX1826" si="12829">AZ1826</f>
        <v>5.939282845</v>
      </c>
      <c r="BV1826" s="50">
        <f t="shared" si="12829"/>
        <v>0.002387795035</v>
      </c>
      <c r="BW1826" s="50">
        <f t="shared" si="12829"/>
        <v>3.055073266</v>
      </c>
      <c r="BX1826" s="50">
        <f t="shared" si="12829"/>
        <v>0.002824257125</v>
      </c>
      <c r="BY1826" s="50">
        <f t="shared" si="54"/>
        <v>0.02959651634</v>
      </c>
      <c r="BZ1826" s="50">
        <f t="shared" si="55"/>
        <v>1.987762199</v>
      </c>
      <c r="CA1826" s="50">
        <f t="shared" ref="CA1826:CC1826" si="12830">BF1826</f>
        <v>0.3173540478</v>
      </c>
      <c r="CB1826" s="50">
        <f t="shared" si="12830"/>
        <v>0.5585561634</v>
      </c>
      <c r="CC1826" s="50">
        <f t="shared" si="12830"/>
        <v>0.1071629096</v>
      </c>
      <c r="CD1826" s="50">
        <f t="shared" si="57"/>
        <v>12</v>
      </c>
      <c r="CE1826" s="57">
        <f t="shared" si="58"/>
        <v>37.41</v>
      </c>
      <c r="CF1826" s="57">
        <f t="shared" si="59"/>
        <v>0.02</v>
      </c>
      <c r="CG1826" s="57">
        <f t="shared" si="60"/>
        <v>21.77</v>
      </c>
      <c r="CH1826" s="57">
        <f t="shared" si="61"/>
        <v>0.03</v>
      </c>
      <c r="CI1826" s="58">
        <f t="shared" si="62"/>
        <v>0.3303130519</v>
      </c>
      <c r="CJ1826" s="58">
        <f t="shared" si="63"/>
        <v>29.94278068</v>
      </c>
      <c r="CK1826" s="57">
        <f t="shared" si="64"/>
        <v>4.72</v>
      </c>
      <c r="CL1826" s="57">
        <f t="shared" si="65"/>
        <v>4.72</v>
      </c>
      <c r="CM1826" s="57">
        <f t="shared" si="66"/>
        <v>1.26</v>
      </c>
      <c r="CN1826" s="57">
        <f t="shared" si="67"/>
        <v>100.2030937</v>
      </c>
      <c r="CO1826" s="59">
        <f t="shared" si="68"/>
        <v>0.1880131691</v>
      </c>
      <c r="CP1826" s="59">
        <f t="shared" si="69"/>
        <v>0.6690920179</v>
      </c>
      <c r="CQ1826" s="59">
        <f t="shared" si="70"/>
        <v>0.1068231705</v>
      </c>
      <c r="CR1826" s="59">
        <f t="shared" si="71"/>
        <v>0.03607164251</v>
      </c>
      <c r="CS1826" s="60">
        <f t="shared" si="72"/>
        <v>18.80131691</v>
      </c>
      <c r="CT1826" s="60">
        <f t="shared" si="73"/>
        <v>3.607164251</v>
      </c>
      <c r="CU1826" s="60">
        <f t="shared" si="74"/>
        <v>77.59151884</v>
      </c>
      <c r="CV1826" s="61">
        <f t="shared" si="75"/>
        <v>0.1300782271</v>
      </c>
      <c r="CW1826" s="61">
        <f t="shared" si="76"/>
        <v>0.1628194044</v>
      </c>
      <c r="CX1826" s="62"/>
    </row>
    <row r="1827" ht="15.75" customHeight="1">
      <c r="A1827" s="17" t="s">
        <v>53</v>
      </c>
      <c r="B1827" s="87" t="s">
        <v>1856</v>
      </c>
      <c r="C1827" s="88" t="s">
        <v>1857</v>
      </c>
      <c r="D1827" s="89"/>
      <c r="E1827" s="89" t="s">
        <v>1858</v>
      </c>
      <c r="F1827" s="90">
        <v>63.0</v>
      </c>
      <c r="G1827" s="89" t="s">
        <v>1921</v>
      </c>
      <c r="H1827" s="95">
        <v>37.18</v>
      </c>
      <c r="I1827" s="92">
        <v>3.5</v>
      </c>
      <c r="J1827" s="92">
        <v>21.63</v>
      </c>
      <c r="K1827" s="92">
        <v>1.88</v>
      </c>
      <c r="L1827" s="92">
        <v>0.02</v>
      </c>
      <c r="M1827" s="92">
        <v>0.01</v>
      </c>
      <c r="N1827" s="92">
        <v>4.58</v>
      </c>
      <c r="O1827" s="92">
        <v>31.21</v>
      </c>
      <c r="P1827" s="92"/>
      <c r="Q1827" s="50">
        <f t="shared" si="8"/>
        <v>100.01</v>
      </c>
      <c r="R1827" s="51">
        <f t="shared" si="9"/>
        <v>12</v>
      </c>
      <c r="S1827" s="52">
        <f t="shared" si="10"/>
        <v>0.6187972565</v>
      </c>
      <c r="T1827" s="52">
        <f t="shared" si="11"/>
        <v>0.0002503166506</v>
      </c>
      <c r="U1827" s="52">
        <f t="shared" si="12"/>
        <v>0.4242786234</v>
      </c>
      <c r="V1827" s="52">
        <f t="shared" si="13"/>
        <v>0.0001315874313</v>
      </c>
      <c r="W1827" s="52">
        <f t="shared" si="14"/>
        <v>0</v>
      </c>
      <c r="X1827" s="52">
        <f t="shared" si="15"/>
        <v>0.43439894</v>
      </c>
      <c r="Y1827" s="52">
        <f t="shared" si="16"/>
        <v>0.06456396767</v>
      </c>
      <c r="Z1827" s="52">
        <f t="shared" si="17"/>
        <v>0.08683915404</v>
      </c>
      <c r="AA1827" s="52">
        <f t="shared" si="18"/>
        <v>0.03352389648</v>
      </c>
      <c r="AB1827" s="52">
        <f t="shared" si="19"/>
        <v>1.662783742</v>
      </c>
      <c r="AC1827" s="53">
        <f t="shared" si="20"/>
        <v>4.988072841</v>
      </c>
      <c r="AD1827" s="54">
        <f t="shared" si="21"/>
        <v>1.237594513</v>
      </c>
      <c r="AE1827" s="54">
        <f t="shared" si="22"/>
        <v>0.0005006333011</v>
      </c>
      <c r="AF1827" s="54">
        <f t="shared" si="23"/>
        <v>0.636417935</v>
      </c>
      <c r="AG1827" s="54">
        <f t="shared" si="24"/>
        <v>0.0001973811469</v>
      </c>
      <c r="AH1827" s="54">
        <f t="shared" si="25"/>
        <v>0</v>
      </c>
      <c r="AI1827" s="54">
        <f t="shared" si="26"/>
        <v>0.43439894</v>
      </c>
      <c r="AJ1827" s="54">
        <f t="shared" si="27"/>
        <v>0.06456396767</v>
      </c>
      <c r="AK1827" s="54">
        <f t="shared" si="28"/>
        <v>0.08683915404</v>
      </c>
      <c r="AL1827" s="54">
        <f t="shared" si="29"/>
        <v>0.03352389648</v>
      </c>
      <c r="AM1827" s="54">
        <f t="shared" si="30"/>
        <v>2.494036421</v>
      </c>
      <c r="AN1827" s="54">
        <f t="shared" si="31"/>
        <v>-4.988072841</v>
      </c>
      <c r="AO1827" s="55">
        <f t="shared" si="32"/>
        <v>2.977162891</v>
      </c>
      <c r="AP1827" s="55">
        <f t="shared" si="33"/>
        <v>0.001204325706</v>
      </c>
      <c r="AQ1827" s="55">
        <f t="shared" si="34"/>
        <v>2.041293104</v>
      </c>
      <c r="AR1827" s="55">
        <f t="shared" si="35"/>
        <v>0.0006330946254</v>
      </c>
      <c r="AS1827" s="55">
        <f t="shared" si="36"/>
        <v>0</v>
      </c>
      <c r="AT1827" s="55">
        <f t="shared" si="37"/>
        <v>2.089984062</v>
      </c>
      <c r="AU1827" s="55">
        <f t="shared" si="38"/>
        <v>0.3106307382</v>
      </c>
      <c r="AV1827" s="55">
        <f t="shared" si="39"/>
        <v>0.417801314</v>
      </c>
      <c r="AW1827" s="55">
        <f t="shared" si="40"/>
        <v>0.1612904703</v>
      </c>
      <c r="AX1827" s="55">
        <f t="shared" si="41"/>
        <v>8</v>
      </c>
      <c r="AY1827" s="55">
        <f t="shared" si="42"/>
        <v>23.99866063</v>
      </c>
      <c r="AZ1827" s="54">
        <f t="shared" ref="AZ1827:BA1827" si="12831">AO1827*2</f>
        <v>5.954325781</v>
      </c>
      <c r="BA1827" s="54">
        <f t="shared" si="12831"/>
        <v>0.002408651412</v>
      </c>
      <c r="BB1827" s="54">
        <f t="shared" ref="BB1827:BD1827" si="12832">AQ1827*(3/2)</f>
        <v>3.061939657</v>
      </c>
      <c r="BC1827" s="54">
        <f t="shared" si="12832"/>
        <v>0.0009496419381</v>
      </c>
      <c r="BD1827" s="54">
        <f t="shared" si="12832"/>
        <v>0</v>
      </c>
      <c r="BE1827" s="54">
        <f t="shared" ref="BE1827:BH1827" si="12833">AT1827</f>
        <v>2.089984062</v>
      </c>
      <c r="BF1827" s="54">
        <f t="shared" si="12833"/>
        <v>0.3106307382</v>
      </c>
      <c r="BG1827" s="54">
        <f t="shared" si="12833"/>
        <v>0.417801314</v>
      </c>
      <c r="BH1827" s="54">
        <f t="shared" si="12833"/>
        <v>0.1612904703</v>
      </c>
      <c r="BI1827" s="54">
        <f t="shared" si="46"/>
        <v>11.99933032</v>
      </c>
      <c r="BJ1827" s="54">
        <f t="shared" si="47"/>
        <v>-23.99866063</v>
      </c>
      <c r="BK1827" s="56">
        <f t="shared" ref="BK1827:BN1827" si="12834">AO1827</f>
        <v>2.977162891</v>
      </c>
      <c r="BL1827" s="56">
        <f t="shared" si="12834"/>
        <v>0.001204325706</v>
      </c>
      <c r="BM1827" s="56">
        <f t="shared" si="12834"/>
        <v>2.041293104</v>
      </c>
      <c r="BN1827" s="56">
        <f t="shared" si="12834"/>
        <v>0.0006330946254</v>
      </c>
      <c r="BO1827" s="56">
        <f t="shared" si="49"/>
        <v>0.001339368253</v>
      </c>
      <c r="BP1827" s="56">
        <f t="shared" si="50"/>
        <v>2.088644694</v>
      </c>
      <c r="BQ1827" s="56">
        <f t="shared" ref="BQ1827:BS1827" si="12835">AU1827</f>
        <v>0.3106307382</v>
      </c>
      <c r="BR1827" s="56">
        <f t="shared" si="12835"/>
        <v>0.417801314</v>
      </c>
      <c r="BS1827" s="56">
        <f t="shared" si="12835"/>
        <v>0.1612904703</v>
      </c>
      <c r="BT1827" s="56">
        <f t="shared" si="52"/>
        <v>8</v>
      </c>
      <c r="BU1827" s="50">
        <f t="shared" ref="BU1827:BX1827" si="12836">AZ1827</f>
        <v>5.954325781</v>
      </c>
      <c r="BV1827" s="50">
        <f t="shared" si="12836"/>
        <v>0.002408651412</v>
      </c>
      <c r="BW1827" s="50">
        <f t="shared" si="12836"/>
        <v>3.061939657</v>
      </c>
      <c r="BX1827" s="50">
        <f t="shared" si="12836"/>
        <v>0.0009496419381</v>
      </c>
      <c r="BY1827" s="50">
        <f t="shared" si="54"/>
        <v>0.002009052379</v>
      </c>
      <c r="BZ1827" s="50">
        <f t="shared" si="55"/>
        <v>2.088644694</v>
      </c>
      <c r="CA1827" s="50">
        <f t="shared" ref="CA1827:CC1827" si="12837">BF1827</f>
        <v>0.3106307382</v>
      </c>
      <c r="CB1827" s="50">
        <f t="shared" si="12837"/>
        <v>0.417801314</v>
      </c>
      <c r="CC1827" s="50">
        <f t="shared" si="12837"/>
        <v>0.1612904703</v>
      </c>
      <c r="CD1827" s="50">
        <f t="shared" si="57"/>
        <v>12</v>
      </c>
      <c r="CE1827" s="57">
        <f t="shared" si="58"/>
        <v>37.18</v>
      </c>
      <c r="CF1827" s="57">
        <f t="shared" si="59"/>
        <v>0.02</v>
      </c>
      <c r="CG1827" s="57">
        <f t="shared" si="60"/>
        <v>21.63</v>
      </c>
      <c r="CH1827" s="57">
        <f t="shared" si="61"/>
        <v>0.01</v>
      </c>
      <c r="CI1827" s="58">
        <f t="shared" si="62"/>
        <v>0.0222279541</v>
      </c>
      <c r="CJ1827" s="58">
        <f t="shared" si="63"/>
        <v>31.18999904</v>
      </c>
      <c r="CK1827" s="57">
        <f t="shared" si="64"/>
        <v>4.58</v>
      </c>
      <c r="CL1827" s="57">
        <f t="shared" si="65"/>
        <v>3.5</v>
      </c>
      <c r="CM1827" s="57">
        <f t="shared" si="66"/>
        <v>1.88</v>
      </c>
      <c r="CN1827" s="57">
        <f t="shared" si="67"/>
        <v>100.012227</v>
      </c>
      <c r="CO1827" s="59">
        <f t="shared" si="68"/>
        <v>0.1402786438</v>
      </c>
      <c r="CP1827" s="59">
        <f t="shared" si="69"/>
        <v>0.7012717177</v>
      </c>
      <c r="CQ1827" s="59">
        <f t="shared" si="70"/>
        <v>0.1042956478</v>
      </c>
      <c r="CR1827" s="59">
        <f t="shared" si="71"/>
        <v>0.05415399063</v>
      </c>
      <c r="CS1827" s="60">
        <f t="shared" si="72"/>
        <v>14.02786438</v>
      </c>
      <c r="CT1827" s="60">
        <f t="shared" si="73"/>
        <v>5.415399063</v>
      </c>
      <c r="CU1827" s="60">
        <f t="shared" si="74"/>
        <v>80.55673655</v>
      </c>
      <c r="CV1827" s="61">
        <f t="shared" si="75"/>
        <v>0.1242933125</v>
      </c>
      <c r="CW1827" s="61">
        <f t="shared" si="76"/>
        <v>0.1214813056</v>
      </c>
      <c r="CX1827" s="62"/>
    </row>
    <row r="1828" ht="15.75" customHeight="1">
      <c r="A1828" s="17" t="s">
        <v>53</v>
      </c>
      <c r="B1828" s="87" t="s">
        <v>1856</v>
      </c>
      <c r="C1828" s="88" t="s">
        <v>1857</v>
      </c>
      <c r="D1828" s="89"/>
      <c r="E1828" s="89" t="s">
        <v>1858</v>
      </c>
      <c r="F1828" s="90">
        <v>64.0</v>
      </c>
      <c r="G1828" s="89" t="s">
        <v>1922</v>
      </c>
      <c r="H1828" s="95">
        <v>37.05</v>
      </c>
      <c r="I1828" s="92">
        <v>3.01</v>
      </c>
      <c r="J1828" s="92">
        <v>21.63</v>
      </c>
      <c r="K1828" s="92">
        <v>5.25</v>
      </c>
      <c r="L1828" s="92">
        <v>0.02</v>
      </c>
      <c r="M1828" s="92">
        <v>0.03</v>
      </c>
      <c r="N1828" s="92">
        <v>4.1</v>
      </c>
      <c r="O1828" s="92">
        <v>28.81</v>
      </c>
      <c r="P1828" s="92"/>
      <c r="Q1828" s="50">
        <f t="shared" si="8"/>
        <v>99.9</v>
      </c>
      <c r="R1828" s="51">
        <f t="shared" si="9"/>
        <v>12</v>
      </c>
      <c r="S1828" s="52">
        <f t="shared" si="10"/>
        <v>0.6166336298</v>
      </c>
      <c r="T1828" s="52">
        <f t="shared" si="11"/>
        <v>0.0002503166506</v>
      </c>
      <c r="U1828" s="52">
        <f t="shared" si="12"/>
        <v>0.4242786234</v>
      </c>
      <c r="V1828" s="52">
        <f t="shared" si="13"/>
        <v>0.0003947622939</v>
      </c>
      <c r="W1828" s="52">
        <f t="shared" si="14"/>
        <v>0</v>
      </c>
      <c r="X1828" s="52">
        <f t="shared" si="15"/>
        <v>0.4009943435</v>
      </c>
      <c r="Y1828" s="52">
        <f t="shared" si="16"/>
        <v>0.0577974383</v>
      </c>
      <c r="Z1828" s="52">
        <f t="shared" si="17"/>
        <v>0.07468167247</v>
      </c>
      <c r="AA1828" s="52">
        <f t="shared" si="18"/>
        <v>0.09361726409</v>
      </c>
      <c r="AB1828" s="52">
        <f t="shared" si="19"/>
        <v>1.66864805</v>
      </c>
      <c r="AC1828" s="53">
        <f t="shared" si="20"/>
        <v>4.995737379</v>
      </c>
      <c r="AD1828" s="54">
        <f t="shared" si="21"/>
        <v>1.23326726</v>
      </c>
      <c r="AE1828" s="54">
        <f t="shared" si="22"/>
        <v>0.0005006333011</v>
      </c>
      <c r="AF1828" s="54">
        <f t="shared" si="23"/>
        <v>0.636417935</v>
      </c>
      <c r="AG1828" s="54">
        <f t="shared" si="24"/>
        <v>0.0005921434408</v>
      </c>
      <c r="AH1828" s="54">
        <f t="shared" si="25"/>
        <v>0</v>
      </c>
      <c r="AI1828" s="54">
        <f t="shared" si="26"/>
        <v>0.4009943435</v>
      </c>
      <c r="AJ1828" s="54">
        <f t="shared" si="27"/>
        <v>0.0577974383</v>
      </c>
      <c r="AK1828" s="54">
        <f t="shared" si="28"/>
        <v>0.07468167247</v>
      </c>
      <c r="AL1828" s="54">
        <f t="shared" si="29"/>
        <v>0.09361726409</v>
      </c>
      <c r="AM1828" s="54">
        <f t="shared" si="30"/>
        <v>2.49786869</v>
      </c>
      <c r="AN1828" s="54">
        <f t="shared" si="31"/>
        <v>-4.995737379</v>
      </c>
      <c r="AO1828" s="55">
        <f t="shared" si="32"/>
        <v>2.956326852</v>
      </c>
      <c r="AP1828" s="55">
        <f t="shared" si="33"/>
        <v>0.001200093216</v>
      </c>
      <c r="AQ1828" s="55">
        <f t="shared" si="34"/>
        <v>2.03411917</v>
      </c>
      <c r="AR1828" s="55">
        <f t="shared" si="35"/>
        <v>0.00189260902</v>
      </c>
      <c r="AS1828" s="55">
        <f t="shared" si="36"/>
        <v>0</v>
      </c>
      <c r="AT1828" s="55">
        <f t="shared" si="37"/>
        <v>1.922487338</v>
      </c>
      <c r="AU1828" s="55">
        <f t="shared" si="38"/>
        <v>0.277098281</v>
      </c>
      <c r="AV1828" s="55">
        <f t="shared" si="39"/>
        <v>0.3580463715</v>
      </c>
      <c r="AW1828" s="55">
        <f t="shared" si="40"/>
        <v>0.4488292858</v>
      </c>
      <c r="AX1828" s="55">
        <f t="shared" si="41"/>
        <v>8</v>
      </c>
      <c r="AY1828" s="55">
        <f t="shared" si="42"/>
        <v>23.95106567</v>
      </c>
      <c r="AZ1828" s="54">
        <f t="shared" ref="AZ1828:BA1828" si="12838">AO1828*2</f>
        <v>5.912653704</v>
      </c>
      <c r="BA1828" s="54">
        <f t="shared" si="12838"/>
        <v>0.002400186431</v>
      </c>
      <c r="BB1828" s="54">
        <f t="shared" ref="BB1828:BD1828" si="12839">AQ1828*(3/2)</f>
        <v>3.051178755</v>
      </c>
      <c r="BC1828" s="54">
        <f t="shared" si="12839"/>
        <v>0.00283891353</v>
      </c>
      <c r="BD1828" s="54">
        <f t="shared" si="12839"/>
        <v>0</v>
      </c>
      <c r="BE1828" s="54">
        <f t="shared" ref="BE1828:BH1828" si="12840">AT1828</f>
        <v>1.922487338</v>
      </c>
      <c r="BF1828" s="54">
        <f t="shared" si="12840"/>
        <v>0.277098281</v>
      </c>
      <c r="BG1828" s="54">
        <f t="shared" si="12840"/>
        <v>0.3580463715</v>
      </c>
      <c r="BH1828" s="54">
        <f t="shared" si="12840"/>
        <v>0.4488292858</v>
      </c>
      <c r="BI1828" s="54">
        <f t="shared" si="46"/>
        <v>11.97553283</v>
      </c>
      <c r="BJ1828" s="54">
        <f t="shared" si="47"/>
        <v>-23.95106567</v>
      </c>
      <c r="BK1828" s="56">
        <f t="shared" ref="BK1828:BN1828" si="12841">AO1828</f>
        <v>2.956326852</v>
      </c>
      <c r="BL1828" s="56">
        <f t="shared" si="12841"/>
        <v>0.001200093216</v>
      </c>
      <c r="BM1828" s="56">
        <f t="shared" si="12841"/>
        <v>2.03411917</v>
      </c>
      <c r="BN1828" s="56">
        <f t="shared" si="12841"/>
        <v>0.00189260902</v>
      </c>
      <c r="BO1828" s="56">
        <f t="shared" si="49"/>
        <v>0.04893433079</v>
      </c>
      <c r="BP1828" s="56">
        <f t="shared" si="50"/>
        <v>1.873553007</v>
      </c>
      <c r="BQ1828" s="56">
        <f t="shared" ref="BQ1828:BS1828" si="12842">AU1828</f>
        <v>0.277098281</v>
      </c>
      <c r="BR1828" s="56">
        <f t="shared" si="12842"/>
        <v>0.3580463715</v>
      </c>
      <c r="BS1828" s="56">
        <f t="shared" si="12842"/>
        <v>0.4488292858</v>
      </c>
      <c r="BT1828" s="56">
        <f t="shared" si="52"/>
        <v>8</v>
      </c>
      <c r="BU1828" s="50">
        <f t="shared" ref="BU1828:BX1828" si="12843">AZ1828</f>
        <v>5.912653704</v>
      </c>
      <c r="BV1828" s="50">
        <f t="shared" si="12843"/>
        <v>0.002400186431</v>
      </c>
      <c r="BW1828" s="50">
        <f t="shared" si="12843"/>
        <v>3.051178755</v>
      </c>
      <c r="BX1828" s="50">
        <f t="shared" si="12843"/>
        <v>0.00283891353</v>
      </c>
      <c r="BY1828" s="50">
        <f t="shared" si="54"/>
        <v>0.07340149618</v>
      </c>
      <c r="BZ1828" s="50">
        <f t="shared" si="55"/>
        <v>1.873553007</v>
      </c>
      <c r="CA1828" s="50">
        <f t="shared" ref="CA1828:CC1828" si="12844">BF1828</f>
        <v>0.277098281</v>
      </c>
      <c r="CB1828" s="50">
        <f t="shared" si="12844"/>
        <v>0.3580463715</v>
      </c>
      <c r="CC1828" s="50">
        <f t="shared" si="12844"/>
        <v>0.4488292858</v>
      </c>
      <c r="CD1828" s="50">
        <f t="shared" si="57"/>
        <v>12</v>
      </c>
      <c r="CE1828" s="57">
        <f t="shared" si="58"/>
        <v>37.05</v>
      </c>
      <c r="CF1828" s="57">
        <f t="shared" si="59"/>
        <v>0.02</v>
      </c>
      <c r="CG1828" s="57">
        <f t="shared" si="60"/>
        <v>21.63</v>
      </c>
      <c r="CH1828" s="57">
        <f t="shared" si="61"/>
        <v>0.03</v>
      </c>
      <c r="CI1828" s="58">
        <f t="shared" si="62"/>
        <v>0.8149709345</v>
      </c>
      <c r="CJ1828" s="58">
        <f t="shared" si="63"/>
        <v>28.07668018</v>
      </c>
      <c r="CK1828" s="57">
        <f t="shared" si="64"/>
        <v>4.1</v>
      </c>
      <c r="CL1828" s="57">
        <f t="shared" si="65"/>
        <v>3.01</v>
      </c>
      <c r="CM1828" s="57">
        <f t="shared" si="66"/>
        <v>5.25</v>
      </c>
      <c r="CN1828" s="57">
        <f t="shared" si="67"/>
        <v>99.98165111</v>
      </c>
      <c r="CO1828" s="59">
        <f t="shared" si="68"/>
        <v>0.1210627589</v>
      </c>
      <c r="CP1828" s="59">
        <f t="shared" si="69"/>
        <v>0.6334863694</v>
      </c>
      <c r="CQ1828" s="59">
        <f t="shared" si="70"/>
        <v>0.09369256347</v>
      </c>
      <c r="CR1828" s="59">
        <f t="shared" si="71"/>
        <v>0.1517583083</v>
      </c>
      <c r="CS1828" s="60">
        <f t="shared" si="72"/>
        <v>12.10627589</v>
      </c>
      <c r="CT1828" s="60">
        <f t="shared" si="73"/>
        <v>15.17583083</v>
      </c>
      <c r="CU1828" s="60">
        <f t="shared" si="74"/>
        <v>72.71789328</v>
      </c>
      <c r="CV1828" s="61">
        <f t="shared" si="75"/>
        <v>0.2122896877</v>
      </c>
      <c r="CW1828" s="61">
        <f t="shared" si="76"/>
        <v>0.1048403492</v>
      </c>
      <c r="CX1828" s="62"/>
    </row>
    <row r="1829" ht="15.75" customHeight="1">
      <c r="A1829" s="17" t="s">
        <v>53</v>
      </c>
      <c r="B1829" s="87" t="s">
        <v>1856</v>
      </c>
      <c r="C1829" s="88" t="s">
        <v>1857</v>
      </c>
      <c r="D1829" s="89"/>
      <c r="E1829" s="89" t="s">
        <v>1858</v>
      </c>
      <c r="F1829" s="90">
        <v>65.0</v>
      </c>
      <c r="G1829" s="89" t="s">
        <v>1923</v>
      </c>
      <c r="H1829" s="95">
        <v>36.83</v>
      </c>
      <c r="I1829" s="92">
        <v>2.33</v>
      </c>
      <c r="J1829" s="92">
        <v>21.2</v>
      </c>
      <c r="K1829" s="92">
        <v>1.71</v>
      </c>
      <c r="L1829" s="92">
        <v>0.1</v>
      </c>
      <c r="M1829" s="92">
        <v>0.0</v>
      </c>
      <c r="N1829" s="92">
        <v>7.94</v>
      </c>
      <c r="O1829" s="92">
        <v>29.69</v>
      </c>
      <c r="P1829" s="92"/>
      <c r="Q1829" s="50">
        <f t="shared" si="8"/>
        <v>99.8</v>
      </c>
      <c r="R1829" s="51">
        <f t="shared" si="9"/>
        <v>12</v>
      </c>
      <c r="S1829" s="52">
        <f t="shared" si="10"/>
        <v>0.6129721075</v>
      </c>
      <c r="T1829" s="52">
        <f t="shared" si="11"/>
        <v>0.001251583253</v>
      </c>
      <c r="U1829" s="52">
        <f t="shared" si="12"/>
        <v>0.4158440506</v>
      </c>
      <c r="V1829" s="52">
        <f t="shared" si="13"/>
        <v>0</v>
      </c>
      <c r="W1829" s="52">
        <f t="shared" si="14"/>
        <v>0</v>
      </c>
      <c r="X1829" s="52">
        <f t="shared" si="15"/>
        <v>0.4132426955</v>
      </c>
      <c r="Y1829" s="52">
        <f t="shared" si="16"/>
        <v>0.1119296732</v>
      </c>
      <c r="Z1829" s="52">
        <f t="shared" si="17"/>
        <v>0.0578100654</v>
      </c>
      <c r="AA1829" s="52">
        <f t="shared" si="18"/>
        <v>0.0304924803</v>
      </c>
      <c r="AB1829" s="52">
        <f t="shared" si="19"/>
        <v>1.643542656</v>
      </c>
      <c r="AC1829" s="53">
        <f t="shared" si="20"/>
        <v>4.931376744</v>
      </c>
      <c r="AD1829" s="54">
        <f t="shared" si="21"/>
        <v>1.225944215</v>
      </c>
      <c r="AE1829" s="54">
        <f t="shared" si="22"/>
        <v>0.002503166506</v>
      </c>
      <c r="AF1829" s="54">
        <f t="shared" si="23"/>
        <v>0.623766076</v>
      </c>
      <c r="AG1829" s="54">
        <f t="shared" si="24"/>
        <v>0</v>
      </c>
      <c r="AH1829" s="54">
        <f t="shared" si="25"/>
        <v>0</v>
      </c>
      <c r="AI1829" s="54">
        <f t="shared" si="26"/>
        <v>0.4132426955</v>
      </c>
      <c r="AJ1829" s="54">
        <f t="shared" si="27"/>
        <v>0.1119296732</v>
      </c>
      <c r="AK1829" s="54">
        <f t="shared" si="28"/>
        <v>0.0578100654</v>
      </c>
      <c r="AL1829" s="54">
        <f t="shared" si="29"/>
        <v>0.0304924803</v>
      </c>
      <c r="AM1829" s="54">
        <f t="shared" si="30"/>
        <v>2.465688372</v>
      </c>
      <c r="AN1829" s="54">
        <f t="shared" si="31"/>
        <v>-4.931376744</v>
      </c>
      <c r="AO1829" s="55">
        <f t="shared" si="32"/>
        <v>2.983662665</v>
      </c>
      <c r="AP1829" s="55">
        <f t="shared" si="33"/>
        <v>0.006092124221</v>
      </c>
      <c r="AQ1829" s="55">
        <f t="shared" si="34"/>
        <v>2.024135116</v>
      </c>
      <c r="AR1829" s="55">
        <f t="shared" si="35"/>
        <v>0</v>
      </c>
      <c r="AS1829" s="55">
        <f t="shared" si="36"/>
        <v>0</v>
      </c>
      <c r="AT1829" s="55">
        <f t="shared" si="37"/>
        <v>2.011472932</v>
      </c>
      <c r="AU1829" s="55">
        <f t="shared" si="38"/>
        <v>0.5448215064</v>
      </c>
      <c r="AV1829" s="55">
        <f t="shared" si="39"/>
        <v>0.2813924674</v>
      </c>
      <c r="AW1829" s="55">
        <f t="shared" si="40"/>
        <v>0.1484231891</v>
      </c>
      <c r="AX1829" s="55">
        <f t="shared" si="41"/>
        <v>8</v>
      </c>
      <c r="AY1829" s="55">
        <f t="shared" si="42"/>
        <v>24.00364469</v>
      </c>
      <c r="AZ1829" s="54">
        <f t="shared" ref="AZ1829:BA1829" si="12845">AO1829*2</f>
        <v>5.967325329</v>
      </c>
      <c r="BA1829" s="54">
        <f t="shared" si="12845"/>
        <v>0.01218424844</v>
      </c>
      <c r="BB1829" s="54">
        <f t="shared" ref="BB1829:BD1829" si="12846">AQ1829*(3/2)</f>
        <v>3.036202675</v>
      </c>
      <c r="BC1829" s="54">
        <f t="shared" si="12846"/>
        <v>0</v>
      </c>
      <c r="BD1829" s="54">
        <f t="shared" si="12846"/>
        <v>0</v>
      </c>
      <c r="BE1829" s="54">
        <f t="shared" ref="BE1829:BH1829" si="12847">AT1829</f>
        <v>2.011472932</v>
      </c>
      <c r="BF1829" s="54">
        <f t="shared" si="12847"/>
        <v>0.5448215064</v>
      </c>
      <c r="BG1829" s="54">
        <f t="shared" si="12847"/>
        <v>0.2813924674</v>
      </c>
      <c r="BH1829" s="54">
        <f t="shared" si="12847"/>
        <v>0.1484231891</v>
      </c>
      <c r="BI1829" s="54">
        <f t="shared" si="46"/>
        <v>12.00182235</v>
      </c>
      <c r="BJ1829" s="54">
        <f t="shared" si="47"/>
        <v>-24.00364469</v>
      </c>
      <c r="BK1829" s="56">
        <f t="shared" ref="BK1829:BN1829" si="12848">AO1829</f>
        <v>2.983662665</v>
      </c>
      <c r="BL1829" s="56">
        <f t="shared" si="12848"/>
        <v>0.006092124221</v>
      </c>
      <c r="BM1829" s="56">
        <f t="shared" si="12848"/>
        <v>2.024135116</v>
      </c>
      <c r="BN1829" s="56">
        <f t="shared" si="12848"/>
        <v>0</v>
      </c>
      <c r="BO1829" s="56">
        <f t="shared" si="49"/>
        <v>0</v>
      </c>
      <c r="BP1829" s="56">
        <f t="shared" si="50"/>
        <v>2.011472932</v>
      </c>
      <c r="BQ1829" s="56">
        <f t="shared" ref="BQ1829:BS1829" si="12849">AU1829</f>
        <v>0.5448215064</v>
      </c>
      <c r="BR1829" s="56">
        <f t="shared" si="12849"/>
        <v>0.2813924674</v>
      </c>
      <c r="BS1829" s="56">
        <f t="shared" si="12849"/>
        <v>0.1484231891</v>
      </c>
      <c r="BT1829" s="56">
        <f t="shared" si="52"/>
        <v>8</v>
      </c>
      <c r="BU1829" s="50">
        <f t="shared" ref="BU1829:BX1829" si="12850">AZ1829</f>
        <v>5.967325329</v>
      </c>
      <c r="BV1829" s="50">
        <f t="shared" si="12850"/>
        <v>0.01218424844</v>
      </c>
      <c r="BW1829" s="50">
        <f t="shared" si="12850"/>
        <v>3.036202675</v>
      </c>
      <c r="BX1829" s="50">
        <f t="shared" si="12850"/>
        <v>0</v>
      </c>
      <c r="BY1829" s="50">
        <f t="shared" si="54"/>
        <v>0</v>
      </c>
      <c r="BZ1829" s="50">
        <f t="shared" si="55"/>
        <v>2.011472932</v>
      </c>
      <c r="CA1829" s="50">
        <f t="shared" ref="CA1829:CC1829" si="12851">BF1829</f>
        <v>0.5448215064</v>
      </c>
      <c r="CB1829" s="50">
        <f t="shared" si="12851"/>
        <v>0.2813924674</v>
      </c>
      <c r="CC1829" s="50">
        <f t="shared" si="12851"/>
        <v>0.1484231891</v>
      </c>
      <c r="CD1829" s="50">
        <f t="shared" si="57"/>
        <v>12.00182235</v>
      </c>
      <c r="CE1829" s="57">
        <f t="shared" si="58"/>
        <v>36.83</v>
      </c>
      <c r="CF1829" s="57">
        <f t="shared" si="59"/>
        <v>0.1</v>
      </c>
      <c r="CG1829" s="57">
        <f t="shared" si="60"/>
        <v>21.2</v>
      </c>
      <c r="CH1829" s="57">
        <f t="shared" si="61"/>
        <v>0</v>
      </c>
      <c r="CI1829" s="58">
        <f t="shared" si="62"/>
        <v>0</v>
      </c>
      <c r="CJ1829" s="58">
        <f t="shared" si="63"/>
        <v>29.69</v>
      </c>
      <c r="CK1829" s="57">
        <f t="shared" si="64"/>
        <v>7.94</v>
      </c>
      <c r="CL1829" s="57">
        <f t="shared" si="65"/>
        <v>2.33</v>
      </c>
      <c r="CM1829" s="57">
        <f t="shared" si="66"/>
        <v>1.71</v>
      </c>
      <c r="CN1829" s="57">
        <f t="shared" si="67"/>
        <v>99.8</v>
      </c>
      <c r="CO1829" s="59">
        <f t="shared" si="68"/>
        <v>0.09423378861</v>
      </c>
      <c r="CP1829" s="59">
        <f t="shared" si="69"/>
        <v>0.6736097692</v>
      </c>
      <c r="CQ1829" s="59">
        <f t="shared" si="70"/>
        <v>0.1824519154</v>
      </c>
      <c r="CR1829" s="59">
        <f t="shared" si="71"/>
        <v>0.04970452677</v>
      </c>
      <c r="CS1829" s="60">
        <f t="shared" si="72"/>
        <v>9.423378861</v>
      </c>
      <c r="CT1829" s="60">
        <f t="shared" si="73"/>
        <v>4.970452677</v>
      </c>
      <c r="CU1829" s="60">
        <f t="shared" si="74"/>
        <v>85.60616846</v>
      </c>
      <c r="CV1829" s="61">
        <f t="shared" si="75"/>
        <v>0.09682142107</v>
      </c>
      <c r="CW1829" s="61">
        <f t="shared" si="76"/>
        <v>0.08160646093</v>
      </c>
      <c r="CX1829" s="62"/>
    </row>
    <row r="1830" ht="15.75" customHeight="1">
      <c r="A1830" s="17" t="s">
        <v>53</v>
      </c>
      <c r="B1830" s="87" t="s">
        <v>1856</v>
      </c>
      <c r="C1830" s="88" t="s">
        <v>1857</v>
      </c>
      <c r="D1830" s="89"/>
      <c r="E1830" s="89" t="s">
        <v>1858</v>
      </c>
      <c r="F1830" s="90">
        <v>66.0</v>
      </c>
      <c r="G1830" s="89" t="s">
        <v>1924</v>
      </c>
      <c r="H1830" s="95">
        <v>37.09</v>
      </c>
      <c r="I1830" s="92">
        <v>4.57</v>
      </c>
      <c r="J1830" s="92">
        <v>21.83</v>
      </c>
      <c r="K1830" s="92">
        <v>1.6</v>
      </c>
      <c r="L1830" s="92">
        <v>0.02</v>
      </c>
      <c r="M1830" s="92">
        <v>0.1</v>
      </c>
      <c r="N1830" s="92">
        <v>1.96</v>
      </c>
      <c r="O1830" s="92">
        <v>32.96</v>
      </c>
      <c r="P1830" s="92"/>
      <c r="Q1830" s="50">
        <f t="shared" si="8"/>
        <v>100.13</v>
      </c>
      <c r="R1830" s="51">
        <f t="shared" si="9"/>
        <v>12</v>
      </c>
      <c r="S1830" s="52">
        <f t="shared" si="10"/>
        <v>0.6172993611</v>
      </c>
      <c r="T1830" s="52">
        <f t="shared" si="11"/>
        <v>0.0002503166506</v>
      </c>
      <c r="U1830" s="52">
        <f t="shared" si="12"/>
        <v>0.4282016804</v>
      </c>
      <c r="V1830" s="52">
        <f t="shared" si="13"/>
        <v>0.001315874313</v>
      </c>
      <c r="W1830" s="52">
        <f t="shared" si="14"/>
        <v>0</v>
      </c>
      <c r="X1830" s="52">
        <f t="shared" si="15"/>
        <v>0.4587564582</v>
      </c>
      <c r="Y1830" s="52">
        <f t="shared" si="16"/>
        <v>0.0276299949</v>
      </c>
      <c r="Z1830" s="52">
        <f t="shared" si="17"/>
        <v>0.113387124</v>
      </c>
      <c r="AA1830" s="52">
        <f t="shared" si="18"/>
        <v>0.02853097572</v>
      </c>
      <c r="AB1830" s="52">
        <f t="shared" si="19"/>
        <v>1.675371785</v>
      </c>
      <c r="AC1830" s="53">
        <f t="shared" si="20"/>
        <v>5.015360481</v>
      </c>
      <c r="AD1830" s="54">
        <f t="shared" si="21"/>
        <v>1.234598722</v>
      </c>
      <c r="AE1830" s="54">
        <f t="shared" si="22"/>
        <v>0.0005006333011</v>
      </c>
      <c r="AF1830" s="54">
        <f t="shared" si="23"/>
        <v>0.6423025207</v>
      </c>
      <c r="AG1830" s="54">
        <f t="shared" si="24"/>
        <v>0.001973811469</v>
      </c>
      <c r="AH1830" s="54">
        <f t="shared" si="25"/>
        <v>0</v>
      </c>
      <c r="AI1830" s="54">
        <f t="shared" si="26"/>
        <v>0.4587564582</v>
      </c>
      <c r="AJ1830" s="54">
        <f t="shared" si="27"/>
        <v>0.0276299949</v>
      </c>
      <c r="AK1830" s="54">
        <f t="shared" si="28"/>
        <v>0.113387124</v>
      </c>
      <c r="AL1830" s="54">
        <f t="shared" si="29"/>
        <v>0.02853097572</v>
      </c>
      <c r="AM1830" s="54">
        <f t="shared" si="30"/>
        <v>2.50768024</v>
      </c>
      <c r="AN1830" s="54">
        <f t="shared" si="31"/>
        <v>-5.015360481</v>
      </c>
      <c r="AO1830" s="55">
        <f t="shared" si="32"/>
        <v>2.947641193</v>
      </c>
      <c r="AP1830" s="55">
        <f t="shared" si="33"/>
        <v>0.001195276906</v>
      </c>
      <c r="AQ1830" s="55">
        <f t="shared" si="34"/>
        <v>2.044688512</v>
      </c>
      <c r="AR1830" s="55">
        <f t="shared" si="35"/>
        <v>0.006283378171</v>
      </c>
      <c r="AS1830" s="55">
        <f t="shared" si="36"/>
        <v>0</v>
      </c>
      <c r="AT1830" s="55">
        <f t="shared" si="37"/>
        <v>2.190589395</v>
      </c>
      <c r="AU1830" s="55">
        <f t="shared" si="38"/>
        <v>0.1319348703</v>
      </c>
      <c r="AV1830" s="55">
        <f t="shared" si="39"/>
        <v>0.5414302663</v>
      </c>
      <c r="AW1830" s="55">
        <f t="shared" si="40"/>
        <v>0.1362371074</v>
      </c>
      <c r="AX1830" s="55">
        <f t="shared" si="41"/>
        <v>8</v>
      </c>
      <c r="AY1830" s="55">
        <f t="shared" si="42"/>
        <v>23.94864483</v>
      </c>
      <c r="AZ1830" s="54">
        <f t="shared" ref="AZ1830:BA1830" si="12852">AO1830*2</f>
        <v>5.895282387</v>
      </c>
      <c r="BA1830" s="54">
        <f t="shared" si="12852"/>
        <v>0.002390553813</v>
      </c>
      <c r="BB1830" s="54">
        <f t="shared" ref="BB1830:BD1830" si="12853">AQ1830*(3/2)</f>
        <v>3.067032769</v>
      </c>
      <c r="BC1830" s="54">
        <f t="shared" si="12853"/>
        <v>0.009425067256</v>
      </c>
      <c r="BD1830" s="54">
        <f t="shared" si="12853"/>
        <v>0</v>
      </c>
      <c r="BE1830" s="54">
        <f t="shared" ref="BE1830:BH1830" si="12854">AT1830</f>
        <v>2.190589395</v>
      </c>
      <c r="BF1830" s="54">
        <f t="shared" si="12854"/>
        <v>0.1319348703</v>
      </c>
      <c r="BG1830" s="54">
        <f t="shared" si="12854"/>
        <v>0.5414302663</v>
      </c>
      <c r="BH1830" s="54">
        <f t="shared" si="12854"/>
        <v>0.1362371074</v>
      </c>
      <c r="BI1830" s="54">
        <f t="shared" si="46"/>
        <v>11.97432242</v>
      </c>
      <c r="BJ1830" s="54">
        <f t="shared" si="47"/>
        <v>-23.94864483</v>
      </c>
      <c r="BK1830" s="56">
        <f t="shared" ref="BK1830:BN1830" si="12855">AO1830</f>
        <v>2.947641193</v>
      </c>
      <c r="BL1830" s="56">
        <f t="shared" si="12855"/>
        <v>0.001195276906</v>
      </c>
      <c r="BM1830" s="56">
        <f t="shared" si="12855"/>
        <v>2.044688512</v>
      </c>
      <c r="BN1830" s="56">
        <f t="shared" si="12855"/>
        <v>0.006283378171</v>
      </c>
      <c r="BO1830" s="56">
        <f t="shared" si="49"/>
        <v>0.05135516885</v>
      </c>
      <c r="BP1830" s="56">
        <f t="shared" si="50"/>
        <v>2.139234226</v>
      </c>
      <c r="BQ1830" s="56">
        <f t="shared" ref="BQ1830:BS1830" si="12856">AU1830</f>
        <v>0.1319348703</v>
      </c>
      <c r="BR1830" s="56">
        <f t="shared" si="12856"/>
        <v>0.5414302663</v>
      </c>
      <c r="BS1830" s="56">
        <f t="shared" si="12856"/>
        <v>0.1362371074</v>
      </c>
      <c r="BT1830" s="56">
        <f t="shared" si="52"/>
        <v>8</v>
      </c>
      <c r="BU1830" s="50">
        <f t="shared" ref="BU1830:BX1830" si="12857">AZ1830</f>
        <v>5.895282387</v>
      </c>
      <c r="BV1830" s="50">
        <f t="shared" si="12857"/>
        <v>0.002390553813</v>
      </c>
      <c r="BW1830" s="50">
        <f t="shared" si="12857"/>
        <v>3.067032769</v>
      </c>
      <c r="BX1830" s="50">
        <f t="shared" si="12857"/>
        <v>0.009425067256</v>
      </c>
      <c r="BY1830" s="50">
        <f t="shared" si="54"/>
        <v>0.07703275327</v>
      </c>
      <c r="BZ1830" s="50">
        <f t="shared" si="55"/>
        <v>2.139234226</v>
      </c>
      <c r="CA1830" s="50">
        <f t="shared" ref="CA1830:CC1830" si="12858">BF1830</f>
        <v>0.1319348703</v>
      </c>
      <c r="CB1830" s="50">
        <f t="shared" si="12858"/>
        <v>0.5414302663</v>
      </c>
      <c r="CC1830" s="50">
        <f t="shared" si="12858"/>
        <v>0.1362371074</v>
      </c>
      <c r="CD1830" s="50">
        <f t="shared" si="57"/>
        <v>12</v>
      </c>
      <c r="CE1830" s="57">
        <f t="shared" si="58"/>
        <v>37.09</v>
      </c>
      <c r="CF1830" s="57">
        <f t="shared" si="59"/>
        <v>0.02</v>
      </c>
      <c r="CG1830" s="57">
        <f t="shared" si="60"/>
        <v>21.83</v>
      </c>
      <c r="CH1830" s="57">
        <f t="shared" si="61"/>
        <v>0.1</v>
      </c>
      <c r="CI1830" s="58">
        <f t="shared" si="62"/>
        <v>0.8587348339</v>
      </c>
      <c r="CJ1830" s="58">
        <f t="shared" si="63"/>
        <v>32.18730094</v>
      </c>
      <c r="CK1830" s="57">
        <f t="shared" si="64"/>
        <v>1.96</v>
      </c>
      <c r="CL1830" s="57">
        <f t="shared" si="65"/>
        <v>4.57</v>
      </c>
      <c r="CM1830" s="57">
        <f t="shared" si="66"/>
        <v>1.6</v>
      </c>
      <c r="CN1830" s="57">
        <f t="shared" si="67"/>
        <v>100.2160358</v>
      </c>
      <c r="CO1830" s="59">
        <f t="shared" si="68"/>
        <v>0.1836081016</v>
      </c>
      <c r="CP1830" s="59">
        <f t="shared" si="69"/>
        <v>0.7254502743</v>
      </c>
      <c r="CQ1830" s="59">
        <f t="shared" si="70"/>
        <v>0.04474133158</v>
      </c>
      <c r="CR1830" s="59">
        <f t="shared" si="71"/>
        <v>0.04620029247</v>
      </c>
      <c r="CS1830" s="60">
        <f t="shared" si="72"/>
        <v>18.36081016</v>
      </c>
      <c r="CT1830" s="60">
        <f t="shared" si="73"/>
        <v>4.620029247</v>
      </c>
      <c r="CU1830" s="60">
        <f t="shared" si="74"/>
        <v>77.01916059</v>
      </c>
      <c r="CV1830" s="61">
        <f t="shared" si="75"/>
        <v>0.1380043433</v>
      </c>
      <c r="CW1830" s="61">
        <f t="shared" si="76"/>
        <v>0.159004616</v>
      </c>
      <c r="CX1830" s="62"/>
    </row>
    <row r="1831" ht="15.75" customHeight="1">
      <c r="A1831" s="17" t="s">
        <v>53</v>
      </c>
      <c r="B1831" s="87" t="s">
        <v>1856</v>
      </c>
      <c r="C1831" s="88" t="s">
        <v>1857</v>
      </c>
      <c r="D1831" s="89"/>
      <c r="E1831" s="89" t="s">
        <v>1858</v>
      </c>
      <c r="F1831" s="90">
        <v>67.0</v>
      </c>
      <c r="G1831" s="89" t="s">
        <v>1925</v>
      </c>
      <c r="H1831" s="95">
        <v>37.64</v>
      </c>
      <c r="I1831" s="92">
        <v>2.36</v>
      </c>
      <c r="J1831" s="92">
        <v>21.5</v>
      </c>
      <c r="K1831" s="92">
        <v>7.16</v>
      </c>
      <c r="L1831" s="92">
        <v>0.09</v>
      </c>
      <c r="M1831" s="92">
        <v>0.0</v>
      </c>
      <c r="N1831" s="92">
        <v>6.71</v>
      </c>
      <c r="O1831" s="92">
        <v>24.68</v>
      </c>
      <c r="P1831" s="92"/>
      <c r="Q1831" s="50">
        <f t="shared" si="8"/>
        <v>100.14</v>
      </c>
      <c r="R1831" s="51">
        <f t="shared" si="9"/>
        <v>12</v>
      </c>
      <c r="S1831" s="52">
        <f t="shared" si="10"/>
        <v>0.6264531666</v>
      </c>
      <c r="T1831" s="52">
        <f t="shared" si="11"/>
        <v>0.001126424928</v>
      </c>
      <c r="U1831" s="52">
        <f t="shared" si="12"/>
        <v>0.4217286363</v>
      </c>
      <c r="V1831" s="52">
        <f t="shared" si="13"/>
        <v>0</v>
      </c>
      <c r="W1831" s="52">
        <f t="shared" si="14"/>
        <v>0</v>
      </c>
      <c r="X1831" s="52">
        <f t="shared" si="15"/>
        <v>0.3435106004</v>
      </c>
      <c r="Y1831" s="52">
        <f t="shared" si="16"/>
        <v>0.09459044171</v>
      </c>
      <c r="Z1831" s="52">
        <f t="shared" si="17"/>
        <v>0.05855440101</v>
      </c>
      <c r="AA1831" s="52">
        <f t="shared" si="18"/>
        <v>0.1276761164</v>
      </c>
      <c r="AB1831" s="52">
        <f t="shared" si="19"/>
        <v>1.673639787</v>
      </c>
      <c r="AC1831" s="53">
        <f t="shared" si="20"/>
        <v>5.024167394</v>
      </c>
      <c r="AD1831" s="54">
        <f t="shared" si="21"/>
        <v>1.252906333</v>
      </c>
      <c r="AE1831" s="54">
        <f t="shared" si="22"/>
        <v>0.002252849855</v>
      </c>
      <c r="AF1831" s="54">
        <f t="shared" si="23"/>
        <v>0.6325929544</v>
      </c>
      <c r="AG1831" s="54">
        <f t="shared" si="24"/>
        <v>0</v>
      </c>
      <c r="AH1831" s="54">
        <f t="shared" si="25"/>
        <v>0</v>
      </c>
      <c r="AI1831" s="54">
        <f t="shared" si="26"/>
        <v>0.3435106004</v>
      </c>
      <c r="AJ1831" s="54">
        <f t="shared" si="27"/>
        <v>0.09459044171</v>
      </c>
      <c r="AK1831" s="54">
        <f t="shared" si="28"/>
        <v>0.05855440101</v>
      </c>
      <c r="AL1831" s="54">
        <f t="shared" si="29"/>
        <v>0.1276761164</v>
      </c>
      <c r="AM1831" s="54">
        <f t="shared" si="30"/>
        <v>2.512083697</v>
      </c>
      <c r="AN1831" s="54">
        <f t="shared" si="31"/>
        <v>-5.024167394</v>
      </c>
      <c r="AO1831" s="55">
        <f t="shared" si="32"/>
        <v>2.994446817</v>
      </c>
      <c r="AP1831" s="55">
        <f t="shared" si="33"/>
        <v>0.005384312376</v>
      </c>
      <c r="AQ1831" s="55">
        <f t="shared" si="34"/>
        <v>2.015863339</v>
      </c>
      <c r="AR1831" s="55">
        <f t="shared" si="35"/>
        <v>0</v>
      </c>
      <c r="AS1831" s="55">
        <f t="shared" si="36"/>
        <v>0</v>
      </c>
      <c r="AT1831" s="55">
        <f t="shared" si="37"/>
        <v>1.641981043</v>
      </c>
      <c r="AU1831" s="55">
        <f t="shared" si="38"/>
        <v>0.4521424141</v>
      </c>
      <c r="AV1831" s="55">
        <f t="shared" si="39"/>
        <v>0.2798901004</v>
      </c>
      <c r="AW1831" s="55">
        <f t="shared" si="40"/>
        <v>0.6102919748</v>
      </c>
      <c r="AX1831" s="55">
        <f t="shared" si="41"/>
        <v>8</v>
      </c>
      <c r="AY1831" s="55">
        <f t="shared" si="42"/>
        <v>24.0155256</v>
      </c>
      <c r="AZ1831" s="54">
        <f t="shared" ref="AZ1831:BA1831" si="12859">AO1831*2</f>
        <v>5.988893633</v>
      </c>
      <c r="BA1831" s="54">
        <f t="shared" si="12859"/>
        <v>0.01076862475</v>
      </c>
      <c r="BB1831" s="54">
        <f t="shared" ref="BB1831:BD1831" si="12860">AQ1831*(3/2)</f>
        <v>3.023795009</v>
      </c>
      <c r="BC1831" s="54">
        <f t="shared" si="12860"/>
        <v>0</v>
      </c>
      <c r="BD1831" s="54">
        <f t="shared" si="12860"/>
        <v>0</v>
      </c>
      <c r="BE1831" s="54">
        <f t="shared" ref="BE1831:BH1831" si="12861">AT1831</f>
        <v>1.641981043</v>
      </c>
      <c r="BF1831" s="54">
        <f t="shared" si="12861"/>
        <v>0.4521424141</v>
      </c>
      <c r="BG1831" s="54">
        <f t="shared" si="12861"/>
        <v>0.2798901004</v>
      </c>
      <c r="BH1831" s="54">
        <f t="shared" si="12861"/>
        <v>0.6102919748</v>
      </c>
      <c r="BI1831" s="54">
        <f t="shared" si="46"/>
        <v>12.0077628</v>
      </c>
      <c r="BJ1831" s="54">
        <f t="shared" si="47"/>
        <v>-24.0155256</v>
      </c>
      <c r="BK1831" s="56">
        <f t="shared" ref="BK1831:BN1831" si="12862">AO1831</f>
        <v>2.994446817</v>
      </c>
      <c r="BL1831" s="56">
        <f t="shared" si="12862"/>
        <v>0.005384312376</v>
      </c>
      <c r="BM1831" s="56">
        <f t="shared" si="12862"/>
        <v>2.015863339</v>
      </c>
      <c r="BN1831" s="56">
        <f t="shared" si="12862"/>
        <v>0</v>
      </c>
      <c r="BO1831" s="56">
        <f t="shared" si="49"/>
        <v>0</v>
      </c>
      <c r="BP1831" s="56">
        <f t="shared" si="50"/>
        <v>1.641981043</v>
      </c>
      <c r="BQ1831" s="56">
        <f t="shared" ref="BQ1831:BS1831" si="12863">AU1831</f>
        <v>0.4521424141</v>
      </c>
      <c r="BR1831" s="56">
        <f t="shared" si="12863"/>
        <v>0.2798901004</v>
      </c>
      <c r="BS1831" s="56">
        <f t="shared" si="12863"/>
        <v>0.6102919748</v>
      </c>
      <c r="BT1831" s="56">
        <f t="shared" si="52"/>
        <v>8</v>
      </c>
      <c r="BU1831" s="50">
        <f t="shared" ref="BU1831:BX1831" si="12864">AZ1831</f>
        <v>5.988893633</v>
      </c>
      <c r="BV1831" s="50">
        <f t="shared" si="12864"/>
        <v>0.01076862475</v>
      </c>
      <c r="BW1831" s="50">
        <f t="shared" si="12864"/>
        <v>3.023795009</v>
      </c>
      <c r="BX1831" s="50">
        <f t="shared" si="12864"/>
        <v>0</v>
      </c>
      <c r="BY1831" s="50">
        <f t="shared" si="54"/>
        <v>0</v>
      </c>
      <c r="BZ1831" s="50">
        <f t="shared" si="55"/>
        <v>1.641981043</v>
      </c>
      <c r="CA1831" s="50">
        <f t="shared" ref="CA1831:CC1831" si="12865">BF1831</f>
        <v>0.4521424141</v>
      </c>
      <c r="CB1831" s="50">
        <f t="shared" si="12865"/>
        <v>0.2798901004</v>
      </c>
      <c r="CC1831" s="50">
        <f t="shared" si="12865"/>
        <v>0.6102919748</v>
      </c>
      <c r="CD1831" s="50">
        <f t="shared" si="57"/>
        <v>12.0077628</v>
      </c>
      <c r="CE1831" s="57">
        <f t="shared" si="58"/>
        <v>37.64</v>
      </c>
      <c r="CF1831" s="57">
        <f t="shared" si="59"/>
        <v>0.09</v>
      </c>
      <c r="CG1831" s="57">
        <f t="shared" si="60"/>
        <v>21.5</v>
      </c>
      <c r="CH1831" s="57">
        <f t="shared" si="61"/>
        <v>0</v>
      </c>
      <c r="CI1831" s="58">
        <f t="shared" si="62"/>
        <v>0</v>
      </c>
      <c r="CJ1831" s="58">
        <f t="shared" si="63"/>
        <v>24.68</v>
      </c>
      <c r="CK1831" s="57">
        <f t="shared" si="64"/>
        <v>6.71</v>
      </c>
      <c r="CL1831" s="57">
        <f t="shared" si="65"/>
        <v>2.36</v>
      </c>
      <c r="CM1831" s="57">
        <f t="shared" si="66"/>
        <v>7.16</v>
      </c>
      <c r="CN1831" s="57">
        <f t="shared" si="67"/>
        <v>100.14</v>
      </c>
      <c r="CO1831" s="59">
        <f t="shared" si="68"/>
        <v>0.09378734764</v>
      </c>
      <c r="CP1831" s="59">
        <f t="shared" si="69"/>
        <v>0.550205408</v>
      </c>
      <c r="CQ1831" s="59">
        <f t="shared" si="70"/>
        <v>0.1515067439</v>
      </c>
      <c r="CR1831" s="59">
        <f t="shared" si="71"/>
        <v>0.2045005005</v>
      </c>
      <c r="CS1831" s="60">
        <f t="shared" si="72"/>
        <v>9.378734764</v>
      </c>
      <c r="CT1831" s="60">
        <f t="shared" si="73"/>
        <v>20.45005005</v>
      </c>
      <c r="CU1831" s="60">
        <f t="shared" si="74"/>
        <v>70.17121519</v>
      </c>
      <c r="CV1831" s="61">
        <f t="shared" si="75"/>
        <v>0.2513941743</v>
      </c>
      <c r="CW1831" s="61">
        <f t="shared" si="76"/>
        <v>0.08121984305</v>
      </c>
      <c r="CX1831" s="62"/>
    </row>
    <row r="1832" ht="15.75" customHeight="1">
      <c r="A1832" s="17" t="s">
        <v>53</v>
      </c>
      <c r="B1832" s="87" t="s">
        <v>1856</v>
      </c>
      <c r="C1832" s="88" t="s">
        <v>1857</v>
      </c>
      <c r="D1832" s="89"/>
      <c r="E1832" s="89" t="s">
        <v>1858</v>
      </c>
      <c r="F1832" s="90">
        <v>68.0</v>
      </c>
      <c r="G1832" s="89" t="s">
        <v>1926</v>
      </c>
      <c r="H1832" s="95">
        <v>36.93</v>
      </c>
      <c r="I1832" s="92">
        <v>3.2</v>
      </c>
      <c r="J1832" s="92">
        <v>21.17</v>
      </c>
      <c r="K1832" s="92">
        <v>1.21</v>
      </c>
      <c r="L1832" s="92">
        <v>0.07</v>
      </c>
      <c r="M1832" s="92">
        <v>0.06</v>
      </c>
      <c r="N1832" s="92">
        <v>6.62</v>
      </c>
      <c r="O1832" s="92">
        <v>30.62</v>
      </c>
      <c r="P1832" s="92"/>
      <c r="Q1832" s="50">
        <f t="shared" si="8"/>
        <v>99.88</v>
      </c>
      <c r="R1832" s="51">
        <f t="shared" si="9"/>
        <v>12</v>
      </c>
      <c r="S1832" s="52">
        <f t="shared" si="10"/>
        <v>0.6146364358</v>
      </c>
      <c r="T1832" s="52">
        <f t="shared" si="11"/>
        <v>0.000876108277</v>
      </c>
      <c r="U1832" s="52">
        <f t="shared" si="12"/>
        <v>0.4152555921</v>
      </c>
      <c r="V1832" s="52">
        <f t="shared" si="13"/>
        <v>0.0007895245878</v>
      </c>
      <c r="W1832" s="52">
        <f t="shared" si="14"/>
        <v>0</v>
      </c>
      <c r="X1832" s="52">
        <f t="shared" si="15"/>
        <v>0.4261869767</v>
      </c>
      <c r="Y1832" s="52">
        <f t="shared" si="16"/>
        <v>0.09332171746</v>
      </c>
      <c r="Z1832" s="52">
        <f t="shared" si="17"/>
        <v>0.07939579798</v>
      </c>
      <c r="AA1832" s="52">
        <f t="shared" si="18"/>
        <v>0.02157655039</v>
      </c>
      <c r="AB1832" s="52">
        <f t="shared" si="19"/>
        <v>1.652038703</v>
      </c>
      <c r="AC1832" s="53">
        <f t="shared" si="20"/>
        <v>4.951147611</v>
      </c>
      <c r="AD1832" s="54">
        <f t="shared" si="21"/>
        <v>1.229272872</v>
      </c>
      <c r="AE1832" s="54">
        <f t="shared" si="22"/>
        <v>0.001752216554</v>
      </c>
      <c r="AF1832" s="54">
        <f t="shared" si="23"/>
        <v>0.6228833881</v>
      </c>
      <c r="AG1832" s="54">
        <f t="shared" si="24"/>
        <v>0.001184286882</v>
      </c>
      <c r="AH1832" s="54">
        <f t="shared" si="25"/>
        <v>0</v>
      </c>
      <c r="AI1832" s="54">
        <f t="shared" si="26"/>
        <v>0.4261869767</v>
      </c>
      <c r="AJ1832" s="54">
        <f t="shared" si="27"/>
        <v>0.09332171746</v>
      </c>
      <c r="AK1832" s="54">
        <f t="shared" si="28"/>
        <v>0.07939579798</v>
      </c>
      <c r="AL1832" s="54">
        <f t="shared" si="29"/>
        <v>0.02157655039</v>
      </c>
      <c r="AM1832" s="54">
        <f t="shared" si="30"/>
        <v>2.475573806</v>
      </c>
      <c r="AN1832" s="54">
        <f t="shared" si="31"/>
        <v>-4.951147611</v>
      </c>
      <c r="AO1832" s="55">
        <f t="shared" si="32"/>
        <v>2.9763779</v>
      </c>
      <c r="AP1832" s="55">
        <f t="shared" si="33"/>
        <v>0.004242555699</v>
      </c>
      <c r="AQ1832" s="55">
        <f t="shared" si="34"/>
        <v>2.010875853</v>
      </c>
      <c r="AR1832" s="55">
        <f t="shared" si="35"/>
        <v>0.003823274049</v>
      </c>
      <c r="AS1832" s="55">
        <f t="shared" si="36"/>
        <v>0</v>
      </c>
      <c r="AT1832" s="55">
        <f t="shared" si="37"/>
        <v>2.0638111</v>
      </c>
      <c r="AU1832" s="55">
        <f t="shared" si="38"/>
        <v>0.4519105625</v>
      </c>
      <c r="AV1832" s="55">
        <f t="shared" si="39"/>
        <v>0.3844742757</v>
      </c>
      <c r="AW1832" s="55">
        <f t="shared" si="40"/>
        <v>0.104484479</v>
      </c>
      <c r="AX1832" s="55">
        <f t="shared" si="41"/>
        <v>8</v>
      </c>
      <c r="AY1832" s="55">
        <f t="shared" si="42"/>
        <v>23.97594004</v>
      </c>
      <c r="AZ1832" s="54">
        <f t="shared" ref="AZ1832:BA1832" si="12866">AO1832*2</f>
        <v>5.9527558</v>
      </c>
      <c r="BA1832" s="54">
        <f t="shared" si="12866"/>
        <v>0.008485111398</v>
      </c>
      <c r="BB1832" s="54">
        <f t="shared" ref="BB1832:BD1832" si="12867">AQ1832*(3/2)</f>
        <v>3.01631378</v>
      </c>
      <c r="BC1832" s="54">
        <f t="shared" si="12867"/>
        <v>0.005734911074</v>
      </c>
      <c r="BD1832" s="54">
        <f t="shared" si="12867"/>
        <v>0</v>
      </c>
      <c r="BE1832" s="54">
        <f t="shared" ref="BE1832:BH1832" si="12868">AT1832</f>
        <v>2.0638111</v>
      </c>
      <c r="BF1832" s="54">
        <f t="shared" si="12868"/>
        <v>0.4519105625</v>
      </c>
      <c r="BG1832" s="54">
        <f t="shared" si="12868"/>
        <v>0.3844742757</v>
      </c>
      <c r="BH1832" s="54">
        <f t="shared" si="12868"/>
        <v>0.104484479</v>
      </c>
      <c r="BI1832" s="54">
        <f t="shared" si="46"/>
        <v>11.98797002</v>
      </c>
      <c r="BJ1832" s="54">
        <f t="shared" si="47"/>
        <v>-23.97594004</v>
      </c>
      <c r="BK1832" s="56">
        <f t="shared" ref="BK1832:BN1832" si="12869">AO1832</f>
        <v>2.9763779</v>
      </c>
      <c r="BL1832" s="56">
        <f t="shared" si="12869"/>
        <v>0.004242555699</v>
      </c>
      <c r="BM1832" s="56">
        <f t="shared" si="12869"/>
        <v>2.010875853</v>
      </c>
      <c r="BN1832" s="56">
        <f t="shared" si="12869"/>
        <v>0.003823274049</v>
      </c>
      <c r="BO1832" s="56">
        <f t="shared" si="49"/>
        <v>0.02405996127</v>
      </c>
      <c r="BP1832" s="56">
        <f t="shared" si="50"/>
        <v>2.039751139</v>
      </c>
      <c r="BQ1832" s="56">
        <f t="shared" ref="BQ1832:BS1832" si="12870">AU1832</f>
        <v>0.4519105625</v>
      </c>
      <c r="BR1832" s="56">
        <f t="shared" si="12870"/>
        <v>0.3844742757</v>
      </c>
      <c r="BS1832" s="56">
        <f t="shared" si="12870"/>
        <v>0.104484479</v>
      </c>
      <c r="BT1832" s="56">
        <f t="shared" si="52"/>
        <v>8</v>
      </c>
      <c r="BU1832" s="50">
        <f t="shared" ref="BU1832:BX1832" si="12871">AZ1832</f>
        <v>5.9527558</v>
      </c>
      <c r="BV1832" s="50">
        <f t="shared" si="12871"/>
        <v>0.008485111398</v>
      </c>
      <c r="BW1832" s="50">
        <f t="shared" si="12871"/>
        <v>3.01631378</v>
      </c>
      <c r="BX1832" s="50">
        <f t="shared" si="12871"/>
        <v>0.005734911074</v>
      </c>
      <c r="BY1832" s="50">
        <f t="shared" si="54"/>
        <v>0.03608994191</v>
      </c>
      <c r="BZ1832" s="50">
        <f t="shared" si="55"/>
        <v>2.039751139</v>
      </c>
      <c r="CA1832" s="50">
        <f t="shared" ref="CA1832:CC1832" si="12872">BF1832</f>
        <v>0.4519105625</v>
      </c>
      <c r="CB1832" s="50">
        <f t="shared" si="12872"/>
        <v>0.3844742757</v>
      </c>
      <c r="CC1832" s="50">
        <f t="shared" si="12872"/>
        <v>0.104484479</v>
      </c>
      <c r="CD1832" s="50">
        <f t="shared" si="57"/>
        <v>12</v>
      </c>
      <c r="CE1832" s="57">
        <f t="shared" si="58"/>
        <v>36.93</v>
      </c>
      <c r="CF1832" s="57">
        <f t="shared" si="59"/>
        <v>0.07</v>
      </c>
      <c r="CG1832" s="57">
        <f t="shared" si="60"/>
        <v>21.17</v>
      </c>
      <c r="CH1832" s="57">
        <f t="shared" si="61"/>
        <v>0.06</v>
      </c>
      <c r="CI1832" s="58">
        <f t="shared" si="62"/>
        <v>0.3967152203</v>
      </c>
      <c r="CJ1832" s="58">
        <f t="shared" si="63"/>
        <v>30.26303128</v>
      </c>
      <c r="CK1832" s="57">
        <f t="shared" si="64"/>
        <v>6.62</v>
      </c>
      <c r="CL1832" s="57">
        <f t="shared" si="65"/>
        <v>3.2</v>
      </c>
      <c r="CM1832" s="57">
        <f t="shared" si="66"/>
        <v>1.21</v>
      </c>
      <c r="CN1832" s="57">
        <f t="shared" si="67"/>
        <v>99.9197465</v>
      </c>
      <c r="CO1832" s="59">
        <f t="shared" si="68"/>
        <v>0.1289913565</v>
      </c>
      <c r="CP1832" s="59">
        <f t="shared" si="69"/>
        <v>0.6843377642</v>
      </c>
      <c r="CQ1832" s="59">
        <f t="shared" si="70"/>
        <v>0.1516162723</v>
      </c>
      <c r="CR1832" s="59">
        <f t="shared" si="71"/>
        <v>0.03505460709</v>
      </c>
      <c r="CS1832" s="60">
        <f t="shared" si="72"/>
        <v>12.89913565</v>
      </c>
      <c r="CT1832" s="60">
        <f t="shared" si="73"/>
        <v>3.505460709</v>
      </c>
      <c r="CU1832" s="60">
        <f t="shared" si="74"/>
        <v>83.59540365</v>
      </c>
      <c r="CV1832" s="61">
        <f t="shared" si="75"/>
        <v>0.09955028532</v>
      </c>
      <c r="CW1832" s="61">
        <f t="shared" si="76"/>
        <v>0.1117065147</v>
      </c>
      <c r="CX1832" s="62"/>
    </row>
    <row r="1833" ht="15.75" customHeight="1">
      <c r="A1833" s="17" t="s">
        <v>53</v>
      </c>
      <c r="B1833" s="87" t="s">
        <v>1856</v>
      </c>
      <c r="C1833" s="88" t="s">
        <v>1857</v>
      </c>
      <c r="D1833" s="89"/>
      <c r="E1833" s="89" t="s">
        <v>1858</v>
      </c>
      <c r="F1833" s="90">
        <v>69.0</v>
      </c>
      <c r="G1833" s="89" t="s">
        <v>1927</v>
      </c>
      <c r="H1833" s="95">
        <v>37.22</v>
      </c>
      <c r="I1833" s="92">
        <v>4.31</v>
      </c>
      <c r="J1833" s="92">
        <v>21.76</v>
      </c>
      <c r="K1833" s="92">
        <v>2.04</v>
      </c>
      <c r="L1833" s="92">
        <v>0.02</v>
      </c>
      <c r="M1833" s="92">
        <v>0.01</v>
      </c>
      <c r="N1833" s="92">
        <v>3.04</v>
      </c>
      <c r="O1833" s="92">
        <v>31.68</v>
      </c>
      <c r="P1833" s="92"/>
      <c r="Q1833" s="50">
        <f t="shared" si="8"/>
        <v>100.08</v>
      </c>
      <c r="R1833" s="51">
        <f t="shared" si="9"/>
        <v>12</v>
      </c>
      <c r="S1833" s="52">
        <f t="shared" si="10"/>
        <v>0.6194629878</v>
      </c>
      <c r="T1833" s="52">
        <f t="shared" si="11"/>
        <v>0.0002503166506</v>
      </c>
      <c r="U1833" s="52">
        <f t="shared" si="12"/>
        <v>0.4268286105</v>
      </c>
      <c r="V1833" s="52">
        <f t="shared" si="13"/>
        <v>0.0001315874313</v>
      </c>
      <c r="W1833" s="52">
        <f t="shared" si="14"/>
        <v>0</v>
      </c>
      <c r="X1833" s="52">
        <f t="shared" si="15"/>
        <v>0.4409406734</v>
      </c>
      <c r="Y1833" s="52">
        <f t="shared" si="16"/>
        <v>0.04285468596</v>
      </c>
      <c r="Z1833" s="52">
        <f t="shared" si="17"/>
        <v>0.1069362154</v>
      </c>
      <c r="AA1833" s="52">
        <f t="shared" si="18"/>
        <v>0.03637699405</v>
      </c>
      <c r="AB1833" s="52">
        <f t="shared" si="19"/>
        <v>1.673782071</v>
      </c>
      <c r="AC1833" s="53">
        <f t="shared" si="20"/>
        <v>5.013950949</v>
      </c>
      <c r="AD1833" s="54">
        <f t="shared" si="21"/>
        <v>1.238925976</v>
      </c>
      <c r="AE1833" s="54">
        <f t="shared" si="22"/>
        <v>0.0005006333011</v>
      </c>
      <c r="AF1833" s="54">
        <f t="shared" si="23"/>
        <v>0.6402429157</v>
      </c>
      <c r="AG1833" s="54">
        <f t="shared" si="24"/>
        <v>0.0001973811469</v>
      </c>
      <c r="AH1833" s="54">
        <f t="shared" si="25"/>
        <v>0</v>
      </c>
      <c r="AI1833" s="54">
        <f t="shared" si="26"/>
        <v>0.4409406734</v>
      </c>
      <c r="AJ1833" s="54">
        <f t="shared" si="27"/>
        <v>0.04285468596</v>
      </c>
      <c r="AK1833" s="54">
        <f t="shared" si="28"/>
        <v>0.1069362154</v>
      </c>
      <c r="AL1833" s="54">
        <f t="shared" si="29"/>
        <v>0.03637699405</v>
      </c>
      <c r="AM1833" s="54">
        <f t="shared" si="30"/>
        <v>2.506975475</v>
      </c>
      <c r="AN1833" s="54">
        <f t="shared" si="31"/>
        <v>-5.013950949</v>
      </c>
      <c r="AO1833" s="55">
        <f t="shared" si="32"/>
        <v>2.960782044</v>
      </c>
      <c r="AP1833" s="55">
        <f t="shared" si="33"/>
        <v>0.001196412149</v>
      </c>
      <c r="AQ1833" s="55">
        <f t="shared" si="34"/>
        <v>2.040067786</v>
      </c>
      <c r="AR1833" s="55">
        <f t="shared" si="35"/>
        <v>0.0006289345958</v>
      </c>
      <c r="AS1833" s="55">
        <f t="shared" si="36"/>
        <v>0</v>
      </c>
      <c r="AT1833" s="55">
        <f t="shared" si="37"/>
        <v>2.107517728</v>
      </c>
      <c r="AU1833" s="55">
        <f t="shared" si="38"/>
        <v>0.204828032</v>
      </c>
      <c r="AV1833" s="55">
        <f t="shared" si="39"/>
        <v>0.5111117737</v>
      </c>
      <c r="AW1833" s="55">
        <f t="shared" si="40"/>
        <v>0.1738672898</v>
      </c>
      <c r="AX1833" s="55">
        <f t="shared" si="41"/>
        <v>8</v>
      </c>
      <c r="AY1833" s="55">
        <f t="shared" si="42"/>
        <v>23.96465363</v>
      </c>
      <c r="AZ1833" s="54">
        <f t="shared" ref="AZ1833:BA1833" si="12873">AO1833*2</f>
        <v>5.921564089</v>
      </c>
      <c r="BA1833" s="54">
        <f t="shared" si="12873"/>
        <v>0.002392824298</v>
      </c>
      <c r="BB1833" s="54">
        <f t="shared" ref="BB1833:BD1833" si="12874">AQ1833*(3/2)</f>
        <v>3.060101678</v>
      </c>
      <c r="BC1833" s="54">
        <f t="shared" si="12874"/>
        <v>0.0009434018936</v>
      </c>
      <c r="BD1833" s="54">
        <f t="shared" si="12874"/>
        <v>0</v>
      </c>
      <c r="BE1833" s="54">
        <f t="shared" ref="BE1833:BH1833" si="12875">AT1833</f>
        <v>2.107517728</v>
      </c>
      <c r="BF1833" s="54">
        <f t="shared" si="12875"/>
        <v>0.204828032</v>
      </c>
      <c r="BG1833" s="54">
        <f t="shared" si="12875"/>
        <v>0.5111117737</v>
      </c>
      <c r="BH1833" s="54">
        <f t="shared" si="12875"/>
        <v>0.1738672898</v>
      </c>
      <c r="BI1833" s="54">
        <f t="shared" si="46"/>
        <v>11.98232682</v>
      </c>
      <c r="BJ1833" s="54">
        <f t="shared" si="47"/>
        <v>-23.96465363</v>
      </c>
      <c r="BK1833" s="56">
        <f t="shared" ref="BK1833:BN1833" si="12876">AO1833</f>
        <v>2.960782044</v>
      </c>
      <c r="BL1833" s="56">
        <f t="shared" si="12876"/>
        <v>0.001196412149</v>
      </c>
      <c r="BM1833" s="56">
        <f t="shared" si="12876"/>
        <v>2.040067786</v>
      </c>
      <c r="BN1833" s="56">
        <f t="shared" si="12876"/>
        <v>0.0006289345958</v>
      </c>
      <c r="BO1833" s="56">
        <f t="shared" si="49"/>
        <v>0.03534636672</v>
      </c>
      <c r="BP1833" s="56">
        <f t="shared" si="50"/>
        <v>2.072171361</v>
      </c>
      <c r="BQ1833" s="56">
        <f t="shared" ref="BQ1833:BS1833" si="12877">AU1833</f>
        <v>0.204828032</v>
      </c>
      <c r="BR1833" s="56">
        <f t="shared" si="12877"/>
        <v>0.5111117737</v>
      </c>
      <c r="BS1833" s="56">
        <f t="shared" si="12877"/>
        <v>0.1738672898</v>
      </c>
      <c r="BT1833" s="56">
        <f t="shared" si="52"/>
        <v>8</v>
      </c>
      <c r="BU1833" s="50">
        <f t="shared" ref="BU1833:BX1833" si="12878">AZ1833</f>
        <v>5.921564089</v>
      </c>
      <c r="BV1833" s="50">
        <f t="shared" si="12878"/>
        <v>0.002392824298</v>
      </c>
      <c r="BW1833" s="50">
        <f t="shared" si="12878"/>
        <v>3.060101678</v>
      </c>
      <c r="BX1833" s="50">
        <f t="shared" si="12878"/>
        <v>0.0009434018936</v>
      </c>
      <c r="BY1833" s="50">
        <f t="shared" si="54"/>
        <v>0.05301955008</v>
      </c>
      <c r="BZ1833" s="50">
        <f t="shared" si="55"/>
        <v>2.072171361</v>
      </c>
      <c r="CA1833" s="50">
        <f t="shared" ref="CA1833:CC1833" si="12879">BF1833</f>
        <v>0.204828032</v>
      </c>
      <c r="CB1833" s="50">
        <f t="shared" si="12879"/>
        <v>0.5111117737</v>
      </c>
      <c r="CC1833" s="50">
        <f t="shared" si="12879"/>
        <v>0.1738672898</v>
      </c>
      <c r="CD1833" s="50">
        <f t="shared" si="57"/>
        <v>12</v>
      </c>
      <c r="CE1833" s="57">
        <f t="shared" si="58"/>
        <v>37.22</v>
      </c>
      <c r="CF1833" s="57">
        <f t="shared" si="59"/>
        <v>0.02</v>
      </c>
      <c r="CG1833" s="57">
        <f t="shared" si="60"/>
        <v>21.76</v>
      </c>
      <c r="CH1833" s="57">
        <f t="shared" si="61"/>
        <v>0.01</v>
      </c>
      <c r="CI1833" s="58">
        <f t="shared" si="62"/>
        <v>0.5904830178</v>
      </c>
      <c r="CJ1833" s="58">
        <f t="shared" si="63"/>
        <v>31.14867688</v>
      </c>
      <c r="CK1833" s="57">
        <f t="shared" si="64"/>
        <v>3.04</v>
      </c>
      <c r="CL1833" s="57">
        <f t="shared" si="65"/>
        <v>4.31</v>
      </c>
      <c r="CM1833" s="57">
        <f t="shared" si="66"/>
        <v>2.04</v>
      </c>
      <c r="CN1833" s="57">
        <f t="shared" si="67"/>
        <v>100.1391599</v>
      </c>
      <c r="CO1833" s="59">
        <f t="shared" si="68"/>
        <v>0.1725575595</v>
      </c>
      <c r="CP1833" s="59">
        <f t="shared" si="69"/>
        <v>0.6995902879</v>
      </c>
      <c r="CQ1833" s="59">
        <f t="shared" si="70"/>
        <v>0.06915243816</v>
      </c>
      <c r="CR1833" s="59">
        <f t="shared" si="71"/>
        <v>0.0586997145</v>
      </c>
      <c r="CS1833" s="60">
        <f t="shared" si="72"/>
        <v>17.25575595</v>
      </c>
      <c r="CT1833" s="60">
        <f t="shared" si="73"/>
        <v>5.86997145</v>
      </c>
      <c r="CU1833" s="60">
        <f t="shared" si="74"/>
        <v>76.8742726</v>
      </c>
      <c r="CV1833" s="61">
        <f t="shared" si="75"/>
        <v>0.1449784942</v>
      </c>
      <c r="CW1833" s="61">
        <f t="shared" si="76"/>
        <v>0.1494348465</v>
      </c>
      <c r="CX1833" s="62"/>
    </row>
    <row r="1834" ht="15.75" customHeight="1">
      <c r="A1834" s="17" t="s">
        <v>53</v>
      </c>
      <c r="B1834" s="87" t="s">
        <v>1856</v>
      </c>
      <c r="C1834" s="88" t="s">
        <v>1857</v>
      </c>
      <c r="D1834" s="89"/>
      <c r="E1834" s="89" t="s">
        <v>1858</v>
      </c>
      <c r="F1834" s="90">
        <v>70.0</v>
      </c>
      <c r="G1834" s="89" t="s">
        <v>1928</v>
      </c>
      <c r="H1834" s="95">
        <v>37.43</v>
      </c>
      <c r="I1834" s="92">
        <v>4.51</v>
      </c>
      <c r="J1834" s="92">
        <v>21.48</v>
      </c>
      <c r="K1834" s="92">
        <v>4.12</v>
      </c>
      <c r="L1834" s="92">
        <v>0.02</v>
      </c>
      <c r="M1834" s="92">
        <v>0.0</v>
      </c>
      <c r="N1834" s="92">
        <v>4.02</v>
      </c>
      <c r="O1834" s="92">
        <v>28.26</v>
      </c>
      <c r="P1834" s="92"/>
      <c r="Q1834" s="50">
        <f t="shared" si="8"/>
        <v>99.84</v>
      </c>
      <c r="R1834" s="51">
        <f t="shared" si="9"/>
        <v>12</v>
      </c>
      <c r="S1834" s="52">
        <f t="shared" si="10"/>
        <v>0.6229580772</v>
      </c>
      <c r="T1834" s="52">
        <f t="shared" si="11"/>
        <v>0.0002503166506</v>
      </c>
      <c r="U1834" s="52">
        <f t="shared" si="12"/>
        <v>0.4213363305</v>
      </c>
      <c r="V1834" s="52">
        <f t="shared" si="13"/>
        <v>0</v>
      </c>
      <c r="W1834" s="52">
        <f t="shared" si="14"/>
        <v>0</v>
      </c>
      <c r="X1834" s="52">
        <f t="shared" si="15"/>
        <v>0.3933391235</v>
      </c>
      <c r="Y1834" s="52">
        <f t="shared" si="16"/>
        <v>0.05666968341</v>
      </c>
      <c r="Z1834" s="52">
        <f t="shared" si="17"/>
        <v>0.1118984528</v>
      </c>
      <c r="AA1834" s="52">
        <f t="shared" si="18"/>
        <v>0.07346726249</v>
      </c>
      <c r="AB1834" s="52">
        <f t="shared" si="19"/>
        <v>1.679919247</v>
      </c>
      <c r="AC1834" s="53">
        <f t="shared" si="20"/>
        <v>5.027591611</v>
      </c>
      <c r="AD1834" s="54">
        <f t="shared" si="21"/>
        <v>1.245916154</v>
      </c>
      <c r="AE1834" s="54">
        <f t="shared" si="22"/>
        <v>0.0005006333011</v>
      </c>
      <c r="AF1834" s="54">
        <f t="shared" si="23"/>
        <v>0.6320044958</v>
      </c>
      <c r="AG1834" s="54">
        <f t="shared" si="24"/>
        <v>0</v>
      </c>
      <c r="AH1834" s="54">
        <f t="shared" si="25"/>
        <v>0</v>
      </c>
      <c r="AI1834" s="54">
        <f t="shared" si="26"/>
        <v>0.3933391235</v>
      </c>
      <c r="AJ1834" s="54">
        <f t="shared" si="27"/>
        <v>0.05666968341</v>
      </c>
      <c r="AK1834" s="54">
        <f t="shared" si="28"/>
        <v>0.1118984528</v>
      </c>
      <c r="AL1834" s="54">
        <f t="shared" si="29"/>
        <v>0.07346726249</v>
      </c>
      <c r="AM1834" s="54">
        <f t="shared" si="30"/>
        <v>2.513795806</v>
      </c>
      <c r="AN1834" s="54">
        <f t="shared" si="31"/>
        <v>-5.027591611</v>
      </c>
      <c r="AO1834" s="55">
        <f t="shared" si="32"/>
        <v>2.966609632</v>
      </c>
      <c r="AP1834" s="55">
        <f t="shared" si="33"/>
        <v>0.001192041349</v>
      </c>
      <c r="AQ1834" s="55">
        <f t="shared" si="34"/>
        <v>2.006459924</v>
      </c>
      <c r="AR1834" s="55">
        <f t="shared" si="35"/>
        <v>0</v>
      </c>
      <c r="AS1834" s="55">
        <f t="shared" si="36"/>
        <v>0</v>
      </c>
      <c r="AT1834" s="55">
        <f t="shared" si="37"/>
        <v>1.873133482</v>
      </c>
      <c r="AU1834" s="55">
        <f t="shared" si="38"/>
        <v>0.2698686072</v>
      </c>
      <c r="AV1834" s="55">
        <f t="shared" si="39"/>
        <v>0.5328753891</v>
      </c>
      <c r="AW1834" s="55">
        <f t="shared" si="40"/>
        <v>0.349860924</v>
      </c>
      <c r="AX1834" s="55">
        <f t="shared" si="41"/>
        <v>8</v>
      </c>
      <c r="AY1834" s="55">
        <f t="shared" si="42"/>
        <v>23.94206327</v>
      </c>
      <c r="AZ1834" s="54">
        <f t="shared" ref="AZ1834:BA1834" si="12880">AO1834*2</f>
        <v>5.933219264</v>
      </c>
      <c r="BA1834" s="54">
        <f t="shared" si="12880"/>
        <v>0.002384082698</v>
      </c>
      <c r="BB1834" s="54">
        <f t="shared" ref="BB1834:BD1834" si="12881">AQ1834*(3/2)</f>
        <v>3.009689887</v>
      </c>
      <c r="BC1834" s="54">
        <f t="shared" si="12881"/>
        <v>0</v>
      </c>
      <c r="BD1834" s="54">
        <f t="shared" si="12881"/>
        <v>0</v>
      </c>
      <c r="BE1834" s="54">
        <f t="shared" ref="BE1834:BH1834" si="12882">AT1834</f>
        <v>1.873133482</v>
      </c>
      <c r="BF1834" s="54">
        <f t="shared" si="12882"/>
        <v>0.2698686072</v>
      </c>
      <c r="BG1834" s="54">
        <f t="shared" si="12882"/>
        <v>0.5328753891</v>
      </c>
      <c r="BH1834" s="54">
        <f t="shared" si="12882"/>
        <v>0.349860924</v>
      </c>
      <c r="BI1834" s="54">
        <f t="shared" si="46"/>
        <v>11.97103164</v>
      </c>
      <c r="BJ1834" s="54">
        <f t="shared" si="47"/>
        <v>-23.94206327</v>
      </c>
      <c r="BK1834" s="56">
        <f t="shared" ref="BK1834:BN1834" si="12883">AO1834</f>
        <v>2.966609632</v>
      </c>
      <c r="BL1834" s="56">
        <f t="shared" si="12883"/>
        <v>0.001192041349</v>
      </c>
      <c r="BM1834" s="56">
        <f t="shared" si="12883"/>
        <v>2.006459924</v>
      </c>
      <c r="BN1834" s="56">
        <f t="shared" si="12883"/>
        <v>0</v>
      </c>
      <c r="BO1834" s="56">
        <f t="shared" si="49"/>
        <v>0.05793672893</v>
      </c>
      <c r="BP1834" s="56">
        <f t="shared" si="50"/>
        <v>1.815196753</v>
      </c>
      <c r="BQ1834" s="56">
        <f t="shared" ref="BQ1834:BS1834" si="12884">AU1834</f>
        <v>0.2698686072</v>
      </c>
      <c r="BR1834" s="56">
        <f t="shared" si="12884"/>
        <v>0.5328753891</v>
      </c>
      <c r="BS1834" s="56">
        <f t="shared" si="12884"/>
        <v>0.349860924</v>
      </c>
      <c r="BT1834" s="56">
        <f t="shared" si="52"/>
        <v>8</v>
      </c>
      <c r="BU1834" s="50">
        <f t="shared" ref="BU1834:BX1834" si="12885">AZ1834</f>
        <v>5.933219264</v>
      </c>
      <c r="BV1834" s="50">
        <f t="shared" si="12885"/>
        <v>0.002384082698</v>
      </c>
      <c r="BW1834" s="50">
        <f t="shared" si="12885"/>
        <v>3.009689887</v>
      </c>
      <c r="BX1834" s="50">
        <f t="shared" si="12885"/>
        <v>0</v>
      </c>
      <c r="BY1834" s="50">
        <f t="shared" si="54"/>
        <v>0.0869050934</v>
      </c>
      <c r="BZ1834" s="50">
        <f t="shared" si="55"/>
        <v>1.815196753</v>
      </c>
      <c r="CA1834" s="50">
        <f t="shared" ref="CA1834:CC1834" si="12886">BF1834</f>
        <v>0.2698686072</v>
      </c>
      <c r="CB1834" s="50">
        <f t="shared" si="12886"/>
        <v>0.5328753891</v>
      </c>
      <c r="CC1834" s="50">
        <f t="shared" si="12886"/>
        <v>0.349860924</v>
      </c>
      <c r="CD1834" s="50">
        <f t="shared" si="57"/>
        <v>12</v>
      </c>
      <c r="CE1834" s="57">
        <f t="shared" si="58"/>
        <v>37.43</v>
      </c>
      <c r="CF1834" s="57">
        <f t="shared" si="59"/>
        <v>0.02</v>
      </c>
      <c r="CG1834" s="57">
        <f t="shared" si="60"/>
        <v>21.48</v>
      </c>
      <c r="CH1834" s="57">
        <f t="shared" si="61"/>
        <v>0</v>
      </c>
      <c r="CI1834" s="58">
        <f t="shared" si="62"/>
        <v>0.971417893</v>
      </c>
      <c r="CJ1834" s="58">
        <f t="shared" si="63"/>
        <v>27.38590748</v>
      </c>
      <c r="CK1834" s="57">
        <f t="shared" si="64"/>
        <v>4.02</v>
      </c>
      <c r="CL1834" s="57">
        <f t="shared" si="65"/>
        <v>4.51</v>
      </c>
      <c r="CM1834" s="57">
        <f t="shared" si="66"/>
        <v>4.12</v>
      </c>
      <c r="CN1834" s="57">
        <f t="shared" si="67"/>
        <v>99.93732538</v>
      </c>
      <c r="CO1834" s="59">
        <f t="shared" si="68"/>
        <v>0.1795522234</v>
      </c>
      <c r="CP1834" s="59">
        <f t="shared" si="69"/>
        <v>0.6116300726</v>
      </c>
      <c r="CQ1834" s="59">
        <f t="shared" si="70"/>
        <v>0.09093215683</v>
      </c>
      <c r="CR1834" s="59">
        <f t="shared" si="71"/>
        <v>0.1178855471</v>
      </c>
      <c r="CS1834" s="60">
        <f t="shared" si="72"/>
        <v>17.95522234</v>
      </c>
      <c r="CT1834" s="60">
        <f t="shared" si="73"/>
        <v>11.78855471</v>
      </c>
      <c r="CU1834" s="60">
        <f t="shared" si="74"/>
        <v>70.25622295</v>
      </c>
      <c r="CV1834" s="61">
        <f t="shared" si="75"/>
        <v>0.2076616588</v>
      </c>
      <c r="CW1834" s="61">
        <f t="shared" si="76"/>
        <v>0.1554922255</v>
      </c>
      <c r="CX1834" s="62"/>
    </row>
    <row r="1835" ht="15.75" customHeight="1">
      <c r="A1835" s="17" t="s">
        <v>53</v>
      </c>
      <c r="B1835" s="87" t="s">
        <v>1856</v>
      </c>
      <c r="C1835" s="88" t="s">
        <v>1857</v>
      </c>
      <c r="D1835" s="89"/>
      <c r="E1835" s="89" t="s">
        <v>1858</v>
      </c>
      <c r="F1835" s="90">
        <v>71.0</v>
      </c>
      <c r="G1835" s="89" t="s">
        <v>1929</v>
      </c>
      <c r="H1835" s="95">
        <v>37.36</v>
      </c>
      <c r="I1835" s="92">
        <v>2.3</v>
      </c>
      <c r="J1835" s="92">
        <v>21.32</v>
      </c>
      <c r="K1835" s="92">
        <v>6.47</v>
      </c>
      <c r="L1835" s="92">
        <v>0.06</v>
      </c>
      <c r="M1835" s="92">
        <v>0.03</v>
      </c>
      <c r="N1835" s="92">
        <v>0.85</v>
      </c>
      <c r="O1835" s="92">
        <v>32.08</v>
      </c>
      <c r="P1835" s="92"/>
      <c r="Q1835" s="50">
        <f t="shared" si="8"/>
        <v>100.47</v>
      </c>
      <c r="R1835" s="51">
        <f t="shared" si="9"/>
        <v>12</v>
      </c>
      <c r="S1835" s="52">
        <f t="shared" si="10"/>
        <v>0.6217930474</v>
      </c>
      <c r="T1835" s="52">
        <f t="shared" si="11"/>
        <v>0.0007509499517</v>
      </c>
      <c r="U1835" s="52">
        <f t="shared" si="12"/>
        <v>0.4181978849</v>
      </c>
      <c r="V1835" s="52">
        <f t="shared" si="13"/>
        <v>0.0003947622939</v>
      </c>
      <c r="W1835" s="52">
        <f t="shared" si="14"/>
        <v>0</v>
      </c>
      <c r="X1835" s="52">
        <f t="shared" si="15"/>
        <v>0.4465081062</v>
      </c>
      <c r="Y1835" s="52">
        <f t="shared" si="16"/>
        <v>0.01198239575</v>
      </c>
      <c r="Z1835" s="52">
        <f t="shared" si="17"/>
        <v>0.0570657298</v>
      </c>
      <c r="AA1835" s="52">
        <f t="shared" si="18"/>
        <v>0.1153721331</v>
      </c>
      <c r="AB1835" s="52">
        <f t="shared" si="19"/>
        <v>1.672065009</v>
      </c>
      <c r="AC1835" s="53">
        <f t="shared" si="20"/>
        <v>5.007810661</v>
      </c>
      <c r="AD1835" s="54">
        <f t="shared" si="21"/>
        <v>1.243586095</v>
      </c>
      <c r="AE1835" s="54">
        <f t="shared" si="22"/>
        <v>0.001501899903</v>
      </c>
      <c r="AF1835" s="54">
        <f t="shared" si="23"/>
        <v>0.6272968273</v>
      </c>
      <c r="AG1835" s="54">
        <f t="shared" si="24"/>
        <v>0.0005921434408</v>
      </c>
      <c r="AH1835" s="54">
        <f t="shared" si="25"/>
        <v>0</v>
      </c>
      <c r="AI1835" s="54">
        <f t="shared" si="26"/>
        <v>0.4465081062</v>
      </c>
      <c r="AJ1835" s="54">
        <f t="shared" si="27"/>
        <v>0.01198239575</v>
      </c>
      <c r="AK1835" s="54">
        <f t="shared" si="28"/>
        <v>0.0570657298</v>
      </c>
      <c r="AL1835" s="54">
        <f t="shared" si="29"/>
        <v>0.1153721331</v>
      </c>
      <c r="AM1835" s="54">
        <f t="shared" si="30"/>
        <v>2.50390533</v>
      </c>
      <c r="AN1835" s="54">
        <f t="shared" si="31"/>
        <v>-5.007810661</v>
      </c>
      <c r="AO1835" s="55">
        <f t="shared" si="32"/>
        <v>2.974970681</v>
      </c>
      <c r="AP1835" s="55">
        <f t="shared" si="33"/>
        <v>0.003592922273</v>
      </c>
      <c r="AQ1835" s="55">
        <f t="shared" si="34"/>
        <v>2.000869021</v>
      </c>
      <c r="AR1835" s="55">
        <f t="shared" si="35"/>
        <v>0.001888741367</v>
      </c>
      <c r="AS1835" s="55">
        <f t="shared" si="36"/>
        <v>0</v>
      </c>
      <c r="AT1835" s="55">
        <f t="shared" si="37"/>
        <v>2.136319359</v>
      </c>
      <c r="AU1835" s="55">
        <f t="shared" si="38"/>
        <v>0.05732980801</v>
      </c>
      <c r="AV1835" s="55">
        <f t="shared" si="39"/>
        <v>0.2730311536</v>
      </c>
      <c r="AW1835" s="55">
        <f t="shared" si="40"/>
        <v>0.5519983132</v>
      </c>
      <c r="AX1835" s="55">
        <f t="shared" si="41"/>
        <v>8</v>
      </c>
      <c r="AY1835" s="55">
        <f t="shared" si="42"/>
        <v>23.95988497</v>
      </c>
      <c r="AZ1835" s="54">
        <f t="shared" ref="AZ1835:BA1835" si="12887">AO1835*2</f>
        <v>5.949941362</v>
      </c>
      <c r="BA1835" s="54">
        <f t="shared" si="12887"/>
        <v>0.007185844545</v>
      </c>
      <c r="BB1835" s="54">
        <f t="shared" ref="BB1835:BD1835" si="12888">AQ1835*(3/2)</f>
        <v>3.001303532</v>
      </c>
      <c r="BC1835" s="54">
        <f t="shared" si="12888"/>
        <v>0.00283311205</v>
      </c>
      <c r="BD1835" s="54">
        <f t="shared" si="12888"/>
        <v>0</v>
      </c>
      <c r="BE1835" s="54">
        <f t="shared" ref="BE1835:BH1835" si="12889">AT1835</f>
        <v>2.136319359</v>
      </c>
      <c r="BF1835" s="54">
        <f t="shared" si="12889"/>
        <v>0.05732980801</v>
      </c>
      <c r="BG1835" s="54">
        <f t="shared" si="12889"/>
        <v>0.2730311536</v>
      </c>
      <c r="BH1835" s="54">
        <f t="shared" si="12889"/>
        <v>0.5519983132</v>
      </c>
      <c r="BI1835" s="54">
        <f t="shared" si="46"/>
        <v>11.97994248</v>
      </c>
      <c r="BJ1835" s="54">
        <f t="shared" si="47"/>
        <v>-23.95988497</v>
      </c>
      <c r="BK1835" s="56">
        <f t="shared" ref="BK1835:BN1835" si="12890">AO1835</f>
        <v>2.974970681</v>
      </c>
      <c r="BL1835" s="56">
        <f t="shared" si="12890"/>
        <v>0.003592922273</v>
      </c>
      <c r="BM1835" s="56">
        <f t="shared" si="12890"/>
        <v>2.000869021</v>
      </c>
      <c r="BN1835" s="56">
        <f t="shared" si="12890"/>
        <v>0.001888741367</v>
      </c>
      <c r="BO1835" s="56">
        <f t="shared" si="49"/>
        <v>0.04011503081</v>
      </c>
      <c r="BP1835" s="56">
        <f t="shared" si="50"/>
        <v>2.096204328</v>
      </c>
      <c r="BQ1835" s="56">
        <f t="shared" ref="BQ1835:BS1835" si="12891">AU1835</f>
        <v>0.05732980801</v>
      </c>
      <c r="BR1835" s="56">
        <f t="shared" si="12891"/>
        <v>0.2730311536</v>
      </c>
      <c r="BS1835" s="56">
        <f t="shared" si="12891"/>
        <v>0.5519983132</v>
      </c>
      <c r="BT1835" s="56">
        <f t="shared" si="52"/>
        <v>8</v>
      </c>
      <c r="BU1835" s="50">
        <f t="shared" ref="BU1835:BX1835" si="12892">AZ1835</f>
        <v>5.949941362</v>
      </c>
      <c r="BV1835" s="50">
        <f t="shared" si="12892"/>
        <v>0.007185844545</v>
      </c>
      <c r="BW1835" s="50">
        <f t="shared" si="12892"/>
        <v>3.001303532</v>
      </c>
      <c r="BX1835" s="50">
        <f t="shared" si="12892"/>
        <v>0.00283311205</v>
      </c>
      <c r="BY1835" s="50">
        <f t="shared" si="54"/>
        <v>0.06017254621</v>
      </c>
      <c r="BZ1835" s="50">
        <f t="shared" si="55"/>
        <v>2.096204328</v>
      </c>
      <c r="CA1835" s="50">
        <f t="shared" ref="CA1835:CC1835" si="12893">BF1835</f>
        <v>0.05732980801</v>
      </c>
      <c r="CB1835" s="50">
        <f t="shared" si="12893"/>
        <v>0.2730311536</v>
      </c>
      <c r="CC1835" s="50">
        <f t="shared" si="12893"/>
        <v>0.5519983132</v>
      </c>
      <c r="CD1835" s="50">
        <f t="shared" si="57"/>
        <v>12</v>
      </c>
      <c r="CE1835" s="57">
        <f t="shared" si="58"/>
        <v>37.36</v>
      </c>
      <c r="CF1835" s="57">
        <f t="shared" si="59"/>
        <v>0.06</v>
      </c>
      <c r="CG1835" s="57">
        <f t="shared" si="60"/>
        <v>21.32</v>
      </c>
      <c r="CH1835" s="57">
        <f t="shared" si="61"/>
        <v>0.03</v>
      </c>
      <c r="CI1835" s="58">
        <f t="shared" si="62"/>
        <v>0.6694590395</v>
      </c>
      <c r="CJ1835" s="58">
        <f t="shared" si="63"/>
        <v>31.47761338</v>
      </c>
      <c r="CK1835" s="57">
        <f t="shared" si="64"/>
        <v>0.85</v>
      </c>
      <c r="CL1835" s="57">
        <f t="shared" si="65"/>
        <v>2.3</v>
      </c>
      <c r="CM1835" s="57">
        <f t="shared" si="66"/>
        <v>6.47</v>
      </c>
      <c r="CN1835" s="57">
        <f t="shared" si="67"/>
        <v>100.5370724</v>
      </c>
      <c r="CO1835" s="59">
        <f t="shared" si="68"/>
        <v>0.09166537632</v>
      </c>
      <c r="CP1835" s="59">
        <f t="shared" si="69"/>
        <v>0.703763494</v>
      </c>
      <c r="CQ1835" s="59">
        <f t="shared" si="70"/>
        <v>0.01924746812</v>
      </c>
      <c r="CR1835" s="59">
        <f t="shared" si="71"/>
        <v>0.1853236616</v>
      </c>
      <c r="CS1835" s="60">
        <f t="shared" si="72"/>
        <v>9.166537632</v>
      </c>
      <c r="CT1835" s="60">
        <f t="shared" si="73"/>
        <v>18.53236616</v>
      </c>
      <c r="CU1835" s="60">
        <f t="shared" si="74"/>
        <v>72.30109621</v>
      </c>
      <c r="CV1835" s="61">
        <f t="shared" si="75"/>
        <v>0.2311563497</v>
      </c>
      <c r="CW1835" s="61">
        <f t="shared" si="76"/>
        <v>0.07938221589</v>
      </c>
      <c r="CX1835" s="62"/>
    </row>
    <row r="1836" ht="15.75" customHeight="1">
      <c r="A1836" s="17" t="s">
        <v>53</v>
      </c>
      <c r="B1836" s="87" t="s">
        <v>1856</v>
      </c>
      <c r="C1836" s="88" t="s">
        <v>1857</v>
      </c>
      <c r="D1836" s="89"/>
      <c r="E1836" s="89" t="s">
        <v>1858</v>
      </c>
      <c r="F1836" s="90">
        <v>72.0</v>
      </c>
      <c r="G1836" s="89" t="s">
        <v>1930</v>
      </c>
      <c r="H1836" s="95">
        <v>38.03</v>
      </c>
      <c r="I1836" s="92">
        <v>4.66</v>
      </c>
      <c r="J1836" s="92">
        <v>21.49</v>
      </c>
      <c r="K1836" s="92">
        <v>4.7</v>
      </c>
      <c r="L1836" s="92">
        <v>0.04</v>
      </c>
      <c r="M1836" s="92">
        <v>0.03</v>
      </c>
      <c r="N1836" s="92">
        <v>3.04</v>
      </c>
      <c r="O1836" s="92">
        <v>28.91</v>
      </c>
      <c r="P1836" s="92"/>
      <c r="Q1836" s="50">
        <f t="shared" si="8"/>
        <v>100.9</v>
      </c>
      <c r="R1836" s="51">
        <f t="shared" si="9"/>
        <v>12</v>
      </c>
      <c r="S1836" s="52">
        <f t="shared" si="10"/>
        <v>0.6329440469</v>
      </c>
      <c r="T1836" s="52">
        <f t="shared" si="11"/>
        <v>0.0005006333011</v>
      </c>
      <c r="U1836" s="52">
        <f t="shared" si="12"/>
        <v>0.4215324834</v>
      </c>
      <c r="V1836" s="52">
        <f t="shared" si="13"/>
        <v>0.0003947622939</v>
      </c>
      <c r="W1836" s="52">
        <f t="shared" si="14"/>
        <v>0</v>
      </c>
      <c r="X1836" s="52">
        <f t="shared" si="15"/>
        <v>0.4023862017</v>
      </c>
      <c r="Y1836" s="52">
        <f t="shared" si="16"/>
        <v>0.04285468596</v>
      </c>
      <c r="Z1836" s="52">
        <f t="shared" si="17"/>
        <v>0.1156201308</v>
      </c>
      <c r="AA1836" s="52">
        <f t="shared" si="18"/>
        <v>0.08380974119</v>
      </c>
      <c r="AB1836" s="52">
        <f t="shared" si="19"/>
        <v>1.700042686</v>
      </c>
      <c r="AC1836" s="53">
        <f t="shared" si="20"/>
        <v>5.088901977</v>
      </c>
      <c r="AD1836" s="54">
        <f t="shared" si="21"/>
        <v>1.265888094</v>
      </c>
      <c r="AE1836" s="54">
        <f t="shared" si="22"/>
        <v>0.001001266602</v>
      </c>
      <c r="AF1836" s="54">
        <f t="shared" si="23"/>
        <v>0.6322987251</v>
      </c>
      <c r="AG1836" s="54">
        <f t="shared" si="24"/>
        <v>0.0005921434408</v>
      </c>
      <c r="AH1836" s="54">
        <f t="shared" si="25"/>
        <v>0</v>
      </c>
      <c r="AI1836" s="54">
        <f t="shared" si="26"/>
        <v>0.4023862017</v>
      </c>
      <c r="AJ1836" s="54">
        <f t="shared" si="27"/>
        <v>0.04285468596</v>
      </c>
      <c r="AK1836" s="54">
        <f t="shared" si="28"/>
        <v>0.1156201308</v>
      </c>
      <c r="AL1836" s="54">
        <f t="shared" si="29"/>
        <v>0.08380974119</v>
      </c>
      <c r="AM1836" s="54">
        <f t="shared" si="30"/>
        <v>2.544450989</v>
      </c>
      <c r="AN1836" s="54">
        <f t="shared" si="31"/>
        <v>-5.088901977</v>
      </c>
      <c r="AO1836" s="55">
        <f t="shared" si="32"/>
        <v>2.978485434</v>
      </c>
      <c r="AP1836" s="55">
        <f t="shared" si="33"/>
        <v>0.002355862263</v>
      </c>
      <c r="AQ1836" s="55">
        <f t="shared" si="34"/>
        <v>1.983632467</v>
      </c>
      <c r="AR1836" s="55">
        <f t="shared" si="35"/>
        <v>0.001857658268</v>
      </c>
      <c r="AS1836" s="55">
        <f t="shared" si="36"/>
        <v>0</v>
      </c>
      <c r="AT1836" s="55">
        <f t="shared" si="37"/>
        <v>1.89353458</v>
      </c>
      <c r="AU1836" s="55">
        <f t="shared" si="38"/>
        <v>0.2016640468</v>
      </c>
      <c r="AV1836" s="55">
        <f t="shared" si="39"/>
        <v>0.5440810718</v>
      </c>
      <c r="AW1836" s="55">
        <f t="shared" si="40"/>
        <v>0.3943888793</v>
      </c>
      <c r="AX1836" s="55">
        <f t="shared" si="41"/>
        <v>8</v>
      </c>
      <c r="AY1836" s="55">
        <f t="shared" si="42"/>
        <v>23.94717272</v>
      </c>
      <c r="AZ1836" s="54">
        <f t="shared" ref="AZ1836:BA1836" si="12894">AO1836*2</f>
        <v>5.956970867</v>
      </c>
      <c r="BA1836" s="54">
        <f t="shared" si="12894"/>
        <v>0.004711724527</v>
      </c>
      <c r="BB1836" s="54">
        <f t="shared" ref="BB1836:BD1836" si="12895">AQ1836*(3/2)</f>
        <v>2.975448701</v>
      </c>
      <c r="BC1836" s="54">
        <f t="shared" si="12895"/>
        <v>0.002786487402</v>
      </c>
      <c r="BD1836" s="54">
        <f t="shared" si="12895"/>
        <v>0</v>
      </c>
      <c r="BE1836" s="54">
        <f t="shared" ref="BE1836:BH1836" si="12896">AT1836</f>
        <v>1.89353458</v>
      </c>
      <c r="BF1836" s="54">
        <f t="shared" si="12896"/>
        <v>0.2016640468</v>
      </c>
      <c r="BG1836" s="54">
        <f t="shared" si="12896"/>
        <v>0.5440810718</v>
      </c>
      <c r="BH1836" s="54">
        <f t="shared" si="12896"/>
        <v>0.3943888793</v>
      </c>
      <c r="BI1836" s="54">
        <f t="shared" si="46"/>
        <v>11.97358636</v>
      </c>
      <c r="BJ1836" s="54">
        <f t="shared" si="47"/>
        <v>-23.94717272</v>
      </c>
      <c r="BK1836" s="56">
        <f t="shared" ref="BK1836:BN1836" si="12897">AO1836</f>
        <v>2.978485434</v>
      </c>
      <c r="BL1836" s="56">
        <f t="shared" si="12897"/>
        <v>0.002355862263</v>
      </c>
      <c r="BM1836" s="56">
        <f t="shared" si="12897"/>
        <v>1.983632467</v>
      </c>
      <c r="BN1836" s="56">
        <f t="shared" si="12897"/>
        <v>0.001857658268</v>
      </c>
      <c r="BO1836" s="56">
        <f t="shared" si="49"/>
        <v>0.05282728241</v>
      </c>
      <c r="BP1836" s="56">
        <f t="shared" si="50"/>
        <v>1.840707298</v>
      </c>
      <c r="BQ1836" s="56">
        <f t="shared" ref="BQ1836:BS1836" si="12898">AU1836</f>
        <v>0.2016640468</v>
      </c>
      <c r="BR1836" s="56">
        <f t="shared" si="12898"/>
        <v>0.5440810718</v>
      </c>
      <c r="BS1836" s="56">
        <f t="shared" si="12898"/>
        <v>0.3943888793</v>
      </c>
      <c r="BT1836" s="56">
        <f t="shared" si="52"/>
        <v>8</v>
      </c>
      <c r="BU1836" s="50">
        <f t="shared" ref="BU1836:BX1836" si="12899">AZ1836</f>
        <v>5.956970867</v>
      </c>
      <c r="BV1836" s="50">
        <f t="shared" si="12899"/>
        <v>0.004711724527</v>
      </c>
      <c r="BW1836" s="50">
        <f t="shared" si="12899"/>
        <v>2.975448701</v>
      </c>
      <c r="BX1836" s="50">
        <f t="shared" si="12899"/>
        <v>0.002786487402</v>
      </c>
      <c r="BY1836" s="50">
        <f t="shared" si="54"/>
        <v>0.07924092361</v>
      </c>
      <c r="BZ1836" s="50">
        <f t="shared" si="55"/>
        <v>1.840707298</v>
      </c>
      <c r="CA1836" s="50">
        <f t="shared" ref="CA1836:CC1836" si="12900">BF1836</f>
        <v>0.2016640468</v>
      </c>
      <c r="CB1836" s="50">
        <f t="shared" si="12900"/>
        <v>0.5440810718</v>
      </c>
      <c r="CC1836" s="50">
        <f t="shared" si="12900"/>
        <v>0.3943888793</v>
      </c>
      <c r="CD1836" s="50">
        <f t="shared" si="57"/>
        <v>12</v>
      </c>
      <c r="CE1836" s="57">
        <f t="shared" si="58"/>
        <v>38.03</v>
      </c>
      <c r="CF1836" s="57">
        <f t="shared" si="59"/>
        <v>0.04</v>
      </c>
      <c r="CG1836" s="57">
        <f t="shared" si="60"/>
        <v>21.49</v>
      </c>
      <c r="CH1836" s="57">
        <f t="shared" si="61"/>
        <v>0.03</v>
      </c>
      <c r="CI1836" s="58">
        <f t="shared" si="62"/>
        <v>0.8963586569</v>
      </c>
      <c r="CJ1836" s="58">
        <f t="shared" si="63"/>
        <v>28.10344661</v>
      </c>
      <c r="CK1836" s="57">
        <f t="shared" si="64"/>
        <v>3.04</v>
      </c>
      <c r="CL1836" s="57">
        <f t="shared" si="65"/>
        <v>4.66</v>
      </c>
      <c r="CM1836" s="57">
        <f t="shared" si="66"/>
        <v>4.7</v>
      </c>
      <c r="CN1836" s="57">
        <f t="shared" si="67"/>
        <v>100.9898053</v>
      </c>
      <c r="CO1836" s="59">
        <f t="shared" si="68"/>
        <v>0.1825260112</v>
      </c>
      <c r="CP1836" s="59">
        <f t="shared" si="69"/>
        <v>0.6175126803</v>
      </c>
      <c r="CQ1836" s="59">
        <f t="shared" si="70"/>
        <v>0.06765339942</v>
      </c>
      <c r="CR1836" s="59">
        <f t="shared" si="71"/>
        <v>0.1323079091</v>
      </c>
      <c r="CS1836" s="60">
        <f t="shared" si="72"/>
        <v>18.25260112</v>
      </c>
      <c r="CT1836" s="60">
        <f t="shared" si="73"/>
        <v>13.23079091</v>
      </c>
      <c r="CU1836" s="60">
        <f t="shared" si="74"/>
        <v>68.51660797</v>
      </c>
      <c r="CV1836" s="61">
        <f t="shared" si="75"/>
        <v>0.2235709147</v>
      </c>
      <c r="CW1836" s="61">
        <f t="shared" si="76"/>
        <v>0.1580675257</v>
      </c>
      <c r="CX1836" s="62"/>
    </row>
    <row r="1837" ht="15.75" customHeight="1">
      <c r="A1837" s="17" t="s">
        <v>53</v>
      </c>
      <c r="B1837" s="87" t="s">
        <v>1856</v>
      </c>
      <c r="C1837" s="88" t="s">
        <v>1857</v>
      </c>
      <c r="D1837" s="89"/>
      <c r="E1837" s="89" t="s">
        <v>1858</v>
      </c>
      <c r="F1837" s="90">
        <v>73.0</v>
      </c>
      <c r="G1837" s="89" t="s">
        <v>1931</v>
      </c>
      <c r="H1837" s="95">
        <v>37.0</v>
      </c>
      <c r="I1837" s="92">
        <v>2.64</v>
      </c>
      <c r="J1837" s="92">
        <v>21.32</v>
      </c>
      <c r="K1837" s="92">
        <v>4.04</v>
      </c>
      <c r="L1837" s="92">
        <v>0.05</v>
      </c>
      <c r="M1837" s="92">
        <v>0.0</v>
      </c>
      <c r="N1837" s="92">
        <v>0.69</v>
      </c>
      <c r="O1837" s="92">
        <v>34.19</v>
      </c>
      <c r="P1837" s="92"/>
      <c r="Q1837" s="50">
        <f t="shared" si="8"/>
        <v>99.93</v>
      </c>
      <c r="R1837" s="51">
        <f t="shared" si="9"/>
        <v>12</v>
      </c>
      <c r="S1837" s="52">
        <f t="shared" si="10"/>
        <v>0.6158014656</v>
      </c>
      <c r="T1837" s="52">
        <f t="shared" si="11"/>
        <v>0.0006257916264</v>
      </c>
      <c r="U1837" s="52">
        <f t="shared" si="12"/>
        <v>0.4181978849</v>
      </c>
      <c r="V1837" s="52">
        <f t="shared" si="13"/>
        <v>0</v>
      </c>
      <c r="W1837" s="52">
        <f t="shared" si="14"/>
        <v>0</v>
      </c>
      <c r="X1837" s="52">
        <f t="shared" si="15"/>
        <v>0.4758763139</v>
      </c>
      <c r="Y1837" s="52">
        <f t="shared" si="16"/>
        <v>0.009726885959</v>
      </c>
      <c r="Z1837" s="52">
        <f t="shared" si="17"/>
        <v>0.06550153333</v>
      </c>
      <c r="AA1837" s="52">
        <f t="shared" si="18"/>
        <v>0.0720407137</v>
      </c>
      <c r="AB1837" s="52">
        <f t="shared" si="19"/>
        <v>1.657770589</v>
      </c>
      <c r="AC1837" s="53">
        <f t="shared" si="20"/>
        <v>4.966593577</v>
      </c>
      <c r="AD1837" s="54">
        <f t="shared" si="21"/>
        <v>1.231602931</v>
      </c>
      <c r="AE1837" s="54">
        <f t="shared" si="22"/>
        <v>0.001251583253</v>
      </c>
      <c r="AF1837" s="54">
        <f t="shared" si="23"/>
        <v>0.6272968273</v>
      </c>
      <c r="AG1837" s="54">
        <f t="shared" si="24"/>
        <v>0</v>
      </c>
      <c r="AH1837" s="54">
        <f t="shared" si="25"/>
        <v>0</v>
      </c>
      <c r="AI1837" s="54">
        <f t="shared" si="26"/>
        <v>0.4758763139</v>
      </c>
      <c r="AJ1837" s="54">
        <f t="shared" si="27"/>
        <v>0.009726885959</v>
      </c>
      <c r="AK1837" s="54">
        <f t="shared" si="28"/>
        <v>0.06550153333</v>
      </c>
      <c r="AL1837" s="54">
        <f t="shared" si="29"/>
        <v>0.0720407137</v>
      </c>
      <c r="AM1837" s="54">
        <f t="shared" si="30"/>
        <v>2.483296789</v>
      </c>
      <c r="AN1837" s="54">
        <f t="shared" si="31"/>
        <v>-4.966593577</v>
      </c>
      <c r="AO1837" s="55">
        <f t="shared" si="32"/>
        <v>2.971708967</v>
      </c>
      <c r="AP1837" s="55">
        <f t="shared" si="33"/>
        <v>0.003019919067</v>
      </c>
      <c r="AQ1837" s="55">
        <f t="shared" si="34"/>
        <v>2.018121869</v>
      </c>
      <c r="AR1837" s="55">
        <f t="shared" si="35"/>
        <v>0</v>
      </c>
      <c r="AS1837" s="55">
        <f t="shared" si="36"/>
        <v>0</v>
      </c>
      <c r="AT1837" s="55">
        <f t="shared" si="37"/>
        <v>2.29646402</v>
      </c>
      <c r="AU1837" s="55">
        <f t="shared" si="38"/>
        <v>0.04693959959</v>
      </c>
      <c r="AV1837" s="55">
        <f t="shared" si="39"/>
        <v>0.316094561</v>
      </c>
      <c r="AW1837" s="55">
        <f t="shared" si="40"/>
        <v>0.3476510643</v>
      </c>
      <c r="AX1837" s="55">
        <f t="shared" si="41"/>
        <v>8</v>
      </c>
      <c r="AY1837" s="55">
        <f t="shared" si="42"/>
        <v>23.96757964</v>
      </c>
      <c r="AZ1837" s="54">
        <f t="shared" ref="AZ1837:BA1837" si="12901">AO1837*2</f>
        <v>5.943417934</v>
      </c>
      <c r="BA1837" s="54">
        <f t="shared" si="12901"/>
        <v>0.006039838135</v>
      </c>
      <c r="BB1837" s="54">
        <f t="shared" ref="BB1837:BD1837" si="12902">AQ1837*(3/2)</f>
        <v>3.027182803</v>
      </c>
      <c r="BC1837" s="54">
        <f t="shared" si="12902"/>
        <v>0</v>
      </c>
      <c r="BD1837" s="54">
        <f t="shared" si="12902"/>
        <v>0</v>
      </c>
      <c r="BE1837" s="54">
        <f t="shared" ref="BE1837:BH1837" si="12903">AT1837</f>
        <v>2.29646402</v>
      </c>
      <c r="BF1837" s="54">
        <f t="shared" si="12903"/>
        <v>0.04693959959</v>
      </c>
      <c r="BG1837" s="54">
        <f t="shared" si="12903"/>
        <v>0.316094561</v>
      </c>
      <c r="BH1837" s="54">
        <f t="shared" si="12903"/>
        <v>0.3476510643</v>
      </c>
      <c r="BI1837" s="54">
        <f t="shared" si="46"/>
        <v>11.98378982</v>
      </c>
      <c r="BJ1837" s="54">
        <f t="shared" si="47"/>
        <v>-23.96757964</v>
      </c>
      <c r="BK1837" s="56">
        <f t="shared" ref="BK1837:BN1837" si="12904">AO1837</f>
        <v>2.971708967</v>
      </c>
      <c r="BL1837" s="56">
        <f t="shared" si="12904"/>
        <v>0.003019919067</v>
      </c>
      <c r="BM1837" s="56">
        <f t="shared" si="12904"/>
        <v>2.018121869</v>
      </c>
      <c r="BN1837" s="56">
        <f t="shared" si="12904"/>
        <v>0</v>
      </c>
      <c r="BO1837" s="56">
        <f t="shared" si="49"/>
        <v>0.03242035885</v>
      </c>
      <c r="BP1837" s="56">
        <f t="shared" si="50"/>
        <v>2.264043661</v>
      </c>
      <c r="BQ1837" s="56">
        <f t="shared" ref="BQ1837:BS1837" si="12905">AU1837</f>
        <v>0.04693959959</v>
      </c>
      <c r="BR1837" s="56">
        <f t="shared" si="12905"/>
        <v>0.316094561</v>
      </c>
      <c r="BS1837" s="56">
        <f t="shared" si="12905"/>
        <v>0.3476510643</v>
      </c>
      <c r="BT1837" s="56">
        <f t="shared" si="52"/>
        <v>8</v>
      </c>
      <c r="BU1837" s="50">
        <f t="shared" ref="BU1837:BX1837" si="12906">AZ1837</f>
        <v>5.943417934</v>
      </c>
      <c r="BV1837" s="50">
        <f t="shared" si="12906"/>
        <v>0.006039838135</v>
      </c>
      <c r="BW1837" s="50">
        <f t="shared" si="12906"/>
        <v>3.027182803</v>
      </c>
      <c r="BX1837" s="50">
        <f t="shared" si="12906"/>
        <v>0</v>
      </c>
      <c r="BY1837" s="50">
        <f t="shared" si="54"/>
        <v>0.04863053827</v>
      </c>
      <c r="BZ1837" s="50">
        <f t="shared" si="55"/>
        <v>2.264043661</v>
      </c>
      <c r="CA1837" s="50">
        <f t="shared" ref="CA1837:CC1837" si="12907">BF1837</f>
        <v>0.04693959959</v>
      </c>
      <c r="CB1837" s="50">
        <f t="shared" si="12907"/>
        <v>0.316094561</v>
      </c>
      <c r="CC1837" s="50">
        <f t="shared" si="12907"/>
        <v>0.3476510643</v>
      </c>
      <c r="CD1837" s="50">
        <f t="shared" si="57"/>
        <v>12</v>
      </c>
      <c r="CE1837" s="57">
        <f t="shared" si="58"/>
        <v>37</v>
      </c>
      <c r="CF1837" s="57">
        <f t="shared" si="59"/>
        <v>0.05</v>
      </c>
      <c r="CG1837" s="57">
        <f t="shared" si="60"/>
        <v>21.32</v>
      </c>
      <c r="CH1837" s="57">
        <f t="shared" si="61"/>
        <v>0</v>
      </c>
      <c r="CI1837" s="58">
        <f t="shared" si="62"/>
        <v>0.5364212444</v>
      </c>
      <c r="CJ1837" s="58">
        <f t="shared" si="63"/>
        <v>33.70732226</v>
      </c>
      <c r="CK1837" s="57">
        <f t="shared" si="64"/>
        <v>0.69</v>
      </c>
      <c r="CL1837" s="57">
        <f t="shared" si="65"/>
        <v>2.64</v>
      </c>
      <c r="CM1837" s="57">
        <f t="shared" si="66"/>
        <v>4.04</v>
      </c>
      <c r="CN1837" s="57">
        <f t="shared" si="67"/>
        <v>99.9837435</v>
      </c>
      <c r="CO1837" s="59">
        <f t="shared" si="68"/>
        <v>0.1062599562</v>
      </c>
      <c r="CP1837" s="59">
        <f t="shared" si="69"/>
        <v>0.7610924383</v>
      </c>
      <c r="CQ1837" s="59">
        <f t="shared" si="70"/>
        <v>0.01577945466</v>
      </c>
      <c r="CR1837" s="59">
        <f t="shared" si="71"/>
        <v>0.1168681509</v>
      </c>
      <c r="CS1837" s="60">
        <f t="shared" si="72"/>
        <v>10.62599562</v>
      </c>
      <c r="CT1837" s="60">
        <f t="shared" si="73"/>
        <v>11.68681509</v>
      </c>
      <c r="CU1837" s="60">
        <f t="shared" si="74"/>
        <v>77.6871893</v>
      </c>
      <c r="CV1837" s="61">
        <f t="shared" si="75"/>
        <v>0.169998129</v>
      </c>
      <c r="CW1837" s="61">
        <f t="shared" si="76"/>
        <v>0.09202112204</v>
      </c>
      <c r="CX1837" s="62"/>
    </row>
    <row r="1838" ht="15.75" customHeight="1">
      <c r="A1838" s="17" t="s">
        <v>53</v>
      </c>
      <c r="B1838" s="87" t="s">
        <v>1856</v>
      </c>
      <c r="C1838" s="88" t="s">
        <v>1857</v>
      </c>
      <c r="D1838" s="89"/>
      <c r="E1838" s="89" t="s">
        <v>1858</v>
      </c>
      <c r="F1838" s="90">
        <v>74.0</v>
      </c>
      <c r="G1838" s="89" t="s">
        <v>1932</v>
      </c>
      <c r="H1838" s="95">
        <v>37.52</v>
      </c>
      <c r="I1838" s="92">
        <v>1.85</v>
      </c>
      <c r="J1838" s="92">
        <v>20.98</v>
      </c>
      <c r="K1838" s="92">
        <v>6.4</v>
      </c>
      <c r="L1838" s="92">
        <v>0.03</v>
      </c>
      <c r="M1838" s="92">
        <v>0.05</v>
      </c>
      <c r="N1838" s="92">
        <v>6.87</v>
      </c>
      <c r="O1838" s="92">
        <v>26.09</v>
      </c>
      <c r="P1838" s="92"/>
      <c r="Q1838" s="50">
        <f t="shared" si="8"/>
        <v>99.79</v>
      </c>
      <c r="R1838" s="51">
        <f t="shared" si="9"/>
        <v>12</v>
      </c>
      <c r="S1838" s="52">
        <f t="shared" si="10"/>
        <v>0.6244559727</v>
      </c>
      <c r="T1838" s="52">
        <f t="shared" si="11"/>
        <v>0.0003754749758</v>
      </c>
      <c r="U1838" s="52">
        <f t="shared" si="12"/>
        <v>0.4115286878</v>
      </c>
      <c r="V1838" s="52">
        <f t="shared" si="13"/>
        <v>0.0006579371565</v>
      </c>
      <c r="W1838" s="52">
        <f t="shared" si="14"/>
        <v>0</v>
      </c>
      <c r="X1838" s="52">
        <f t="shared" si="15"/>
        <v>0.3631358008</v>
      </c>
      <c r="Y1838" s="52">
        <f t="shared" si="16"/>
        <v>0.0968459515</v>
      </c>
      <c r="Z1838" s="52">
        <f t="shared" si="17"/>
        <v>0.04590069571</v>
      </c>
      <c r="AA1838" s="52">
        <f t="shared" si="18"/>
        <v>0.1141239029</v>
      </c>
      <c r="AB1838" s="52">
        <f t="shared" si="19"/>
        <v>1.657024424</v>
      </c>
      <c r="AC1838" s="53">
        <f t="shared" si="20"/>
        <v>4.975898368</v>
      </c>
      <c r="AD1838" s="54">
        <f t="shared" si="21"/>
        <v>1.248911945</v>
      </c>
      <c r="AE1838" s="54">
        <f t="shared" si="22"/>
        <v>0.0007509499517</v>
      </c>
      <c r="AF1838" s="54">
        <f t="shared" si="23"/>
        <v>0.6172930318</v>
      </c>
      <c r="AG1838" s="54">
        <f t="shared" si="24"/>
        <v>0.0009869057347</v>
      </c>
      <c r="AH1838" s="54">
        <f t="shared" si="25"/>
        <v>0</v>
      </c>
      <c r="AI1838" s="54">
        <f t="shared" si="26"/>
        <v>0.3631358008</v>
      </c>
      <c r="AJ1838" s="54">
        <f t="shared" si="27"/>
        <v>0.0968459515</v>
      </c>
      <c r="AK1838" s="54">
        <f t="shared" si="28"/>
        <v>0.04590069571</v>
      </c>
      <c r="AL1838" s="54">
        <f t="shared" si="29"/>
        <v>0.1141239029</v>
      </c>
      <c r="AM1838" s="54">
        <f t="shared" si="30"/>
        <v>2.487949184</v>
      </c>
      <c r="AN1838" s="54">
        <f t="shared" si="31"/>
        <v>-4.975898368</v>
      </c>
      <c r="AO1838" s="55">
        <f t="shared" si="32"/>
        <v>3.014830506</v>
      </c>
      <c r="AP1838" s="55">
        <f t="shared" si="33"/>
        <v>0.00181276737</v>
      </c>
      <c r="AQ1838" s="55">
        <f t="shared" si="34"/>
        <v>1.986832213</v>
      </c>
      <c r="AR1838" s="55">
        <f t="shared" si="35"/>
        <v>0.00317647536</v>
      </c>
      <c r="AS1838" s="55">
        <f t="shared" si="36"/>
        <v>0</v>
      </c>
      <c r="AT1838" s="55">
        <f t="shared" si="37"/>
        <v>1.753194682</v>
      </c>
      <c r="AU1838" s="55">
        <f t="shared" si="38"/>
        <v>0.4675655959</v>
      </c>
      <c r="AV1838" s="55">
        <f t="shared" si="39"/>
        <v>0.2216054033</v>
      </c>
      <c r="AW1838" s="55">
        <f t="shared" si="40"/>
        <v>0.5509823574</v>
      </c>
      <c r="AX1838" s="55">
        <f t="shared" si="41"/>
        <v>8</v>
      </c>
      <c r="AY1838" s="55">
        <f t="shared" si="42"/>
        <v>24.02329524</v>
      </c>
      <c r="AZ1838" s="54">
        <f t="shared" ref="AZ1838:BA1838" si="12908">AO1838*2</f>
        <v>6.029661012</v>
      </c>
      <c r="BA1838" s="54">
        <f t="shared" si="12908"/>
        <v>0.00362553474</v>
      </c>
      <c r="BB1838" s="54">
        <f t="shared" ref="BB1838:BD1838" si="12909">AQ1838*(3/2)</f>
        <v>2.98024832</v>
      </c>
      <c r="BC1838" s="54">
        <f t="shared" si="12909"/>
        <v>0.004764713039</v>
      </c>
      <c r="BD1838" s="54">
        <f t="shared" si="12909"/>
        <v>0</v>
      </c>
      <c r="BE1838" s="54">
        <f t="shared" ref="BE1838:BH1838" si="12910">AT1838</f>
        <v>1.753194682</v>
      </c>
      <c r="BF1838" s="54">
        <f t="shared" si="12910"/>
        <v>0.4675655959</v>
      </c>
      <c r="BG1838" s="54">
        <f t="shared" si="12910"/>
        <v>0.2216054033</v>
      </c>
      <c r="BH1838" s="54">
        <f t="shared" si="12910"/>
        <v>0.5509823574</v>
      </c>
      <c r="BI1838" s="54">
        <f t="shared" si="46"/>
        <v>12.01164762</v>
      </c>
      <c r="BJ1838" s="54">
        <f t="shared" si="47"/>
        <v>-24.02329524</v>
      </c>
      <c r="BK1838" s="56">
        <f t="shared" ref="BK1838:BN1838" si="12911">AO1838</f>
        <v>3.014830506</v>
      </c>
      <c r="BL1838" s="56">
        <f t="shared" si="12911"/>
        <v>0.00181276737</v>
      </c>
      <c r="BM1838" s="56">
        <f t="shared" si="12911"/>
        <v>1.986832213</v>
      </c>
      <c r="BN1838" s="56">
        <f t="shared" si="12911"/>
        <v>0.00317647536</v>
      </c>
      <c r="BO1838" s="56">
        <f t="shared" si="49"/>
        <v>0</v>
      </c>
      <c r="BP1838" s="56">
        <f t="shared" si="50"/>
        <v>1.753194682</v>
      </c>
      <c r="BQ1838" s="56">
        <f t="shared" ref="BQ1838:BS1838" si="12912">AU1838</f>
        <v>0.4675655959</v>
      </c>
      <c r="BR1838" s="56">
        <f t="shared" si="12912"/>
        <v>0.2216054033</v>
      </c>
      <c r="BS1838" s="56">
        <f t="shared" si="12912"/>
        <v>0.5509823574</v>
      </c>
      <c r="BT1838" s="56">
        <f t="shared" si="52"/>
        <v>8</v>
      </c>
      <c r="BU1838" s="50">
        <f t="shared" ref="BU1838:BX1838" si="12913">AZ1838</f>
        <v>6.029661012</v>
      </c>
      <c r="BV1838" s="50">
        <f t="shared" si="12913"/>
        <v>0.00362553474</v>
      </c>
      <c r="BW1838" s="50">
        <f t="shared" si="12913"/>
        <v>2.98024832</v>
      </c>
      <c r="BX1838" s="50">
        <f t="shared" si="12913"/>
        <v>0.004764713039</v>
      </c>
      <c r="BY1838" s="50">
        <f t="shared" si="54"/>
        <v>0</v>
      </c>
      <c r="BZ1838" s="50">
        <f t="shared" si="55"/>
        <v>1.753194682</v>
      </c>
      <c r="CA1838" s="50">
        <f t="shared" ref="CA1838:CC1838" si="12914">BF1838</f>
        <v>0.4675655959</v>
      </c>
      <c r="CB1838" s="50">
        <f t="shared" si="12914"/>
        <v>0.2216054033</v>
      </c>
      <c r="CC1838" s="50">
        <f t="shared" si="12914"/>
        <v>0.5509823574</v>
      </c>
      <c r="CD1838" s="50">
        <f t="shared" si="57"/>
        <v>12.01164762</v>
      </c>
      <c r="CE1838" s="57">
        <f t="shared" si="58"/>
        <v>37.52</v>
      </c>
      <c r="CF1838" s="57">
        <f t="shared" si="59"/>
        <v>0.03</v>
      </c>
      <c r="CG1838" s="57">
        <f t="shared" si="60"/>
        <v>20.98</v>
      </c>
      <c r="CH1838" s="57">
        <f t="shared" si="61"/>
        <v>0.05</v>
      </c>
      <c r="CI1838" s="58">
        <f t="shared" si="62"/>
        <v>0</v>
      </c>
      <c r="CJ1838" s="58">
        <f t="shared" si="63"/>
        <v>26.09</v>
      </c>
      <c r="CK1838" s="57">
        <f t="shared" si="64"/>
        <v>6.87</v>
      </c>
      <c r="CL1838" s="57">
        <f t="shared" si="65"/>
        <v>1.85</v>
      </c>
      <c r="CM1838" s="57">
        <f t="shared" si="66"/>
        <v>6.4</v>
      </c>
      <c r="CN1838" s="57">
        <f t="shared" si="67"/>
        <v>99.79</v>
      </c>
      <c r="CO1838" s="59">
        <f t="shared" si="68"/>
        <v>0.07403262182</v>
      </c>
      <c r="CP1838" s="59">
        <f t="shared" si="69"/>
        <v>0.585696905</v>
      </c>
      <c r="CQ1838" s="59">
        <f t="shared" si="70"/>
        <v>0.1562015475</v>
      </c>
      <c r="CR1838" s="59">
        <f t="shared" si="71"/>
        <v>0.1840689256</v>
      </c>
      <c r="CS1838" s="60">
        <f t="shared" si="72"/>
        <v>7.403262182</v>
      </c>
      <c r="CT1838" s="60">
        <f t="shared" si="73"/>
        <v>18.40689256</v>
      </c>
      <c r="CU1838" s="60">
        <f t="shared" si="74"/>
        <v>74.18984526</v>
      </c>
      <c r="CV1838" s="61">
        <f t="shared" si="75"/>
        <v>0.2210852365</v>
      </c>
      <c r="CW1838" s="61">
        <f t="shared" si="76"/>
        <v>0.0641122505</v>
      </c>
      <c r="CX1838" s="62"/>
    </row>
    <row r="1839" ht="15.75" customHeight="1">
      <c r="A1839" s="17" t="s">
        <v>53</v>
      </c>
      <c r="B1839" s="87" t="s">
        <v>1856</v>
      </c>
      <c r="C1839" s="88" t="s">
        <v>1857</v>
      </c>
      <c r="D1839" s="89"/>
      <c r="E1839" s="89" t="s">
        <v>1858</v>
      </c>
      <c r="F1839" s="90">
        <v>75.0</v>
      </c>
      <c r="G1839" s="89" t="s">
        <v>1933</v>
      </c>
      <c r="H1839" s="95">
        <v>36.01</v>
      </c>
      <c r="I1839" s="92">
        <v>0.77</v>
      </c>
      <c r="J1839" s="92">
        <v>20.61</v>
      </c>
      <c r="K1839" s="92">
        <v>3.42</v>
      </c>
      <c r="L1839" s="92">
        <v>0.04</v>
      </c>
      <c r="M1839" s="92">
        <v>0.05</v>
      </c>
      <c r="N1839" s="92">
        <v>1.14</v>
      </c>
      <c r="O1839" s="92">
        <v>36.57</v>
      </c>
      <c r="P1839" s="92"/>
      <c r="Q1839" s="50">
        <f t="shared" si="8"/>
        <v>98.61</v>
      </c>
      <c r="R1839" s="51">
        <f t="shared" si="9"/>
        <v>12</v>
      </c>
      <c r="S1839" s="52">
        <f t="shared" si="10"/>
        <v>0.5993246156</v>
      </c>
      <c r="T1839" s="52">
        <f t="shared" si="11"/>
        <v>0.0005006333011</v>
      </c>
      <c r="U1839" s="52">
        <f t="shared" si="12"/>
        <v>0.4042710322</v>
      </c>
      <c r="V1839" s="52">
        <f t="shared" si="13"/>
        <v>0.0006579371565</v>
      </c>
      <c r="W1839" s="52">
        <f t="shared" si="14"/>
        <v>0</v>
      </c>
      <c r="X1839" s="52">
        <f t="shared" si="15"/>
        <v>0.5090025387</v>
      </c>
      <c r="Y1839" s="52">
        <f t="shared" si="16"/>
        <v>0.01607050724</v>
      </c>
      <c r="Z1839" s="52">
        <f t="shared" si="17"/>
        <v>0.01910461389</v>
      </c>
      <c r="AA1839" s="52">
        <f t="shared" si="18"/>
        <v>0.06098496061</v>
      </c>
      <c r="AB1839" s="52">
        <f t="shared" si="19"/>
        <v>1.609916839</v>
      </c>
      <c r="AC1839" s="53">
        <f t="shared" si="20"/>
        <v>4.824413145</v>
      </c>
      <c r="AD1839" s="54">
        <f t="shared" si="21"/>
        <v>1.198649231</v>
      </c>
      <c r="AE1839" s="54">
        <f t="shared" si="22"/>
        <v>0.001001266602</v>
      </c>
      <c r="AF1839" s="54">
        <f t="shared" si="23"/>
        <v>0.6064065484</v>
      </c>
      <c r="AG1839" s="54">
        <f t="shared" si="24"/>
        <v>0.0009869057347</v>
      </c>
      <c r="AH1839" s="54">
        <f t="shared" si="25"/>
        <v>0</v>
      </c>
      <c r="AI1839" s="54">
        <f t="shared" si="26"/>
        <v>0.5090025387</v>
      </c>
      <c r="AJ1839" s="54">
        <f t="shared" si="27"/>
        <v>0.01607050724</v>
      </c>
      <c r="AK1839" s="54">
        <f t="shared" si="28"/>
        <v>0.01910461389</v>
      </c>
      <c r="AL1839" s="54">
        <f t="shared" si="29"/>
        <v>0.06098496061</v>
      </c>
      <c r="AM1839" s="54">
        <f t="shared" si="30"/>
        <v>2.412206572</v>
      </c>
      <c r="AN1839" s="54">
        <f t="shared" si="31"/>
        <v>-4.824413145</v>
      </c>
      <c r="AO1839" s="55">
        <f t="shared" si="32"/>
        <v>2.978164343</v>
      </c>
      <c r="AP1839" s="55">
        <f t="shared" si="33"/>
        <v>0.002487747387</v>
      </c>
      <c r="AQ1839" s="55">
        <f t="shared" si="34"/>
        <v>2.008903926</v>
      </c>
      <c r="AR1839" s="55">
        <f t="shared" si="35"/>
        <v>0.003269421827</v>
      </c>
      <c r="AS1839" s="55">
        <f t="shared" si="36"/>
        <v>0</v>
      </c>
      <c r="AT1839" s="55">
        <f t="shared" si="37"/>
        <v>2.529335809</v>
      </c>
      <c r="AU1839" s="55">
        <f t="shared" si="38"/>
        <v>0.07985757698</v>
      </c>
      <c r="AV1839" s="55">
        <f t="shared" si="39"/>
        <v>0.09493466211</v>
      </c>
      <c r="AW1839" s="55">
        <f t="shared" si="40"/>
        <v>0.3030465134</v>
      </c>
      <c r="AX1839" s="55">
        <f t="shared" si="41"/>
        <v>8</v>
      </c>
      <c r="AY1839" s="55">
        <f t="shared" si="42"/>
        <v>23.97347753</v>
      </c>
      <c r="AZ1839" s="54">
        <f t="shared" ref="AZ1839:BA1839" si="12915">AO1839*2</f>
        <v>5.956328686</v>
      </c>
      <c r="BA1839" s="54">
        <f t="shared" si="12915"/>
        <v>0.004975494774</v>
      </c>
      <c r="BB1839" s="54">
        <f t="shared" ref="BB1839:BD1839" si="12916">AQ1839*(3/2)</f>
        <v>3.013355889</v>
      </c>
      <c r="BC1839" s="54">
        <f t="shared" si="12916"/>
        <v>0.00490413274</v>
      </c>
      <c r="BD1839" s="54">
        <f t="shared" si="12916"/>
        <v>0</v>
      </c>
      <c r="BE1839" s="54">
        <f t="shared" ref="BE1839:BH1839" si="12917">AT1839</f>
        <v>2.529335809</v>
      </c>
      <c r="BF1839" s="54">
        <f t="shared" si="12917"/>
        <v>0.07985757698</v>
      </c>
      <c r="BG1839" s="54">
        <f t="shared" si="12917"/>
        <v>0.09493466211</v>
      </c>
      <c r="BH1839" s="54">
        <f t="shared" si="12917"/>
        <v>0.3030465134</v>
      </c>
      <c r="BI1839" s="54">
        <f t="shared" si="46"/>
        <v>11.98673876</v>
      </c>
      <c r="BJ1839" s="54">
        <f t="shared" si="47"/>
        <v>-23.97347753</v>
      </c>
      <c r="BK1839" s="56">
        <f t="shared" ref="BK1839:BN1839" si="12918">AO1839</f>
        <v>2.978164343</v>
      </c>
      <c r="BL1839" s="56">
        <f t="shared" si="12918"/>
        <v>0.002487747387</v>
      </c>
      <c r="BM1839" s="56">
        <f t="shared" si="12918"/>
        <v>2.008903926</v>
      </c>
      <c r="BN1839" s="56">
        <f t="shared" si="12918"/>
        <v>0.003269421827</v>
      </c>
      <c r="BO1839" s="56">
        <f t="shared" si="49"/>
        <v>0.02652247108</v>
      </c>
      <c r="BP1839" s="56">
        <f t="shared" si="50"/>
        <v>2.502813338</v>
      </c>
      <c r="BQ1839" s="56">
        <f t="shared" ref="BQ1839:BS1839" si="12919">AU1839</f>
        <v>0.07985757698</v>
      </c>
      <c r="BR1839" s="56">
        <f t="shared" si="12919"/>
        <v>0.09493466211</v>
      </c>
      <c r="BS1839" s="56">
        <f t="shared" si="12919"/>
        <v>0.3030465134</v>
      </c>
      <c r="BT1839" s="56">
        <f t="shared" si="52"/>
        <v>8</v>
      </c>
      <c r="BU1839" s="50">
        <f t="shared" ref="BU1839:BX1839" si="12920">AZ1839</f>
        <v>5.956328686</v>
      </c>
      <c r="BV1839" s="50">
        <f t="shared" si="12920"/>
        <v>0.004975494774</v>
      </c>
      <c r="BW1839" s="50">
        <f t="shared" si="12920"/>
        <v>3.013355889</v>
      </c>
      <c r="BX1839" s="50">
        <f t="shared" si="12920"/>
        <v>0.00490413274</v>
      </c>
      <c r="BY1839" s="50">
        <f t="shared" si="54"/>
        <v>0.03978370662</v>
      </c>
      <c r="BZ1839" s="50">
        <f t="shared" si="55"/>
        <v>2.502813338</v>
      </c>
      <c r="CA1839" s="50">
        <f t="shared" ref="CA1839:CC1839" si="12921">BF1839</f>
        <v>0.07985757698</v>
      </c>
      <c r="CB1839" s="50">
        <f t="shared" si="12921"/>
        <v>0.09493466211</v>
      </c>
      <c r="CC1839" s="50">
        <f t="shared" si="12921"/>
        <v>0.3030465134</v>
      </c>
      <c r="CD1839" s="50">
        <f t="shared" si="57"/>
        <v>12</v>
      </c>
      <c r="CE1839" s="57">
        <f t="shared" si="58"/>
        <v>36.01</v>
      </c>
      <c r="CF1839" s="57">
        <f t="shared" si="59"/>
        <v>0.04</v>
      </c>
      <c r="CG1839" s="57">
        <f t="shared" si="60"/>
        <v>20.61</v>
      </c>
      <c r="CH1839" s="57">
        <f t="shared" si="61"/>
        <v>0.05</v>
      </c>
      <c r="CI1839" s="58">
        <f t="shared" si="62"/>
        <v>0.4261683065</v>
      </c>
      <c r="CJ1839" s="58">
        <f t="shared" si="63"/>
        <v>36.18652907</v>
      </c>
      <c r="CK1839" s="57">
        <f t="shared" si="64"/>
        <v>1.14</v>
      </c>
      <c r="CL1839" s="57">
        <f t="shared" si="65"/>
        <v>0.77</v>
      </c>
      <c r="CM1839" s="57">
        <f t="shared" si="66"/>
        <v>3.42</v>
      </c>
      <c r="CN1839" s="57">
        <f t="shared" si="67"/>
        <v>98.65269737</v>
      </c>
      <c r="CO1839" s="59">
        <f t="shared" si="68"/>
        <v>0.03185029961</v>
      </c>
      <c r="CP1839" s="59">
        <f t="shared" si="69"/>
        <v>0.8396865055</v>
      </c>
      <c r="CQ1839" s="59">
        <f t="shared" si="70"/>
        <v>0.02679198194</v>
      </c>
      <c r="CR1839" s="59">
        <f t="shared" si="71"/>
        <v>0.1016712129</v>
      </c>
      <c r="CS1839" s="60">
        <f t="shared" si="72"/>
        <v>3.185029961</v>
      </c>
      <c r="CT1839" s="60">
        <f t="shared" si="73"/>
        <v>10.16712129</v>
      </c>
      <c r="CU1839" s="60">
        <f t="shared" si="74"/>
        <v>86.64784874</v>
      </c>
      <c r="CV1839" s="61">
        <f t="shared" si="75"/>
        <v>0.1175963627</v>
      </c>
      <c r="CW1839" s="61">
        <f t="shared" si="76"/>
        <v>0.02758235946</v>
      </c>
      <c r="CX1839" s="62"/>
    </row>
    <row r="1840" ht="15.75" customHeight="1">
      <c r="A1840" s="17" t="s">
        <v>53</v>
      </c>
      <c r="B1840" s="87" t="s">
        <v>1856</v>
      </c>
      <c r="C1840" s="88" t="s">
        <v>1857</v>
      </c>
      <c r="D1840" s="89"/>
      <c r="E1840" s="89" t="s">
        <v>1858</v>
      </c>
      <c r="F1840" s="90">
        <v>76.0</v>
      </c>
      <c r="G1840" s="89" t="s">
        <v>1934</v>
      </c>
      <c r="H1840" s="95">
        <v>36.64</v>
      </c>
      <c r="I1840" s="92">
        <v>3.73</v>
      </c>
      <c r="J1840" s="92">
        <v>21.43</v>
      </c>
      <c r="K1840" s="92">
        <v>1.21</v>
      </c>
      <c r="L1840" s="92">
        <v>0.01</v>
      </c>
      <c r="M1840" s="92">
        <v>0.0</v>
      </c>
      <c r="N1840" s="92">
        <v>6.48</v>
      </c>
      <c r="O1840" s="92">
        <v>30.22</v>
      </c>
      <c r="P1840" s="92"/>
      <c r="Q1840" s="50">
        <f t="shared" si="8"/>
        <v>99.72</v>
      </c>
      <c r="R1840" s="51">
        <f t="shared" si="9"/>
        <v>12</v>
      </c>
      <c r="S1840" s="52">
        <f t="shared" si="10"/>
        <v>0.6098098838</v>
      </c>
      <c r="T1840" s="52">
        <f t="shared" si="11"/>
        <v>0.0001251583253</v>
      </c>
      <c r="U1840" s="52">
        <f t="shared" si="12"/>
        <v>0.4203555663</v>
      </c>
      <c r="V1840" s="52">
        <f t="shared" si="13"/>
        <v>0</v>
      </c>
      <c r="W1840" s="52">
        <f t="shared" si="14"/>
        <v>0</v>
      </c>
      <c r="X1840" s="52">
        <f t="shared" si="15"/>
        <v>0.4206195439</v>
      </c>
      <c r="Y1840" s="52">
        <f t="shared" si="16"/>
        <v>0.09134814639</v>
      </c>
      <c r="Z1840" s="52">
        <f t="shared" si="17"/>
        <v>0.09254572702</v>
      </c>
      <c r="AA1840" s="52">
        <f t="shared" si="18"/>
        <v>0.02157655039</v>
      </c>
      <c r="AB1840" s="52">
        <f t="shared" si="19"/>
        <v>1.656380576</v>
      </c>
      <c r="AC1840" s="53">
        <f t="shared" si="20"/>
        <v>4.952986803</v>
      </c>
      <c r="AD1840" s="54">
        <f t="shared" si="21"/>
        <v>1.219619768</v>
      </c>
      <c r="AE1840" s="54">
        <f t="shared" si="22"/>
        <v>0.0002503166506</v>
      </c>
      <c r="AF1840" s="54">
        <f t="shared" si="23"/>
        <v>0.6305333494</v>
      </c>
      <c r="AG1840" s="54">
        <f t="shared" si="24"/>
        <v>0</v>
      </c>
      <c r="AH1840" s="54">
        <f t="shared" si="25"/>
        <v>0</v>
      </c>
      <c r="AI1840" s="54">
        <f t="shared" si="26"/>
        <v>0.4206195439</v>
      </c>
      <c r="AJ1840" s="54">
        <f t="shared" si="27"/>
        <v>0.09134814639</v>
      </c>
      <c r="AK1840" s="54">
        <f t="shared" si="28"/>
        <v>0.09254572702</v>
      </c>
      <c r="AL1840" s="54">
        <f t="shared" si="29"/>
        <v>0.02157655039</v>
      </c>
      <c r="AM1840" s="54">
        <f t="shared" si="30"/>
        <v>2.476493401</v>
      </c>
      <c r="AN1840" s="54">
        <f t="shared" si="31"/>
        <v>-4.952986803</v>
      </c>
      <c r="AO1840" s="55">
        <f t="shared" si="32"/>
        <v>2.945264597</v>
      </c>
      <c r="AP1840" s="55">
        <f t="shared" si="33"/>
        <v>0.0006044906688</v>
      </c>
      <c r="AQ1840" s="55">
        <f t="shared" si="34"/>
        <v>2.030236637</v>
      </c>
      <c r="AR1840" s="55">
        <f t="shared" si="35"/>
        <v>0</v>
      </c>
      <c r="AS1840" s="55">
        <f t="shared" si="36"/>
        <v>0</v>
      </c>
      <c r="AT1840" s="55">
        <f t="shared" si="37"/>
        <v>2.031511598</v>
      </c>
      <c r="AU1840" s="55">
        <f t="shared" si="38"/>
        <v>0.4411939996</v>
      </c>
      <c r="AV1840" s="55">
        <f t="shared" si="39"/>
        <v>0.4469780839</v>
      </c>
      <c r="AW1840" s="55">
        <f t="shared" si="40"/>
        <v>0.1042105936</v>
      </c>
      <c r="AX1840" s="55">
        <f t="shared" si="41"/>
        <v>8</v>
      </c>
      <c r="AY1840" s="55">
        <f t="shared" si="42"/>
        <v>23.92197481</v>
      </c>
      <c r="AZ1840" s="54">
        <f t="shared" ref="AZ1840:BA1840" si="12922">AO1840*2</f>
        <v>5.890529194</v>
      </c>
      <c r="BA1840" s="54">
        <f t="shared" si="12922"/>
        <v>0.001208981338</v>
      </c>
      <c r="BB1840" s="54">
        <f t="shared" ref="BB1840:BD1840" si="12923">AQ1840*(3/2)</f>
        <v>3.045354955</v>
      </c>
      <c r="BC1840" s="54">
        <f t="shared" si="12923"/>
        <v>0</v>
      </c>
      <c r="BD1840" s="54">
        <f t="shared" si="12923"/>
        <v>0</v>
      </c>
      <c r="BE1840" s="54">
        <f t="shared" ref="BE1840:BH1840" si="12924">AT1840</f>
        <v>2.031511598</v>
      </c>
      <c r="BF1840" s="54">
        <f t="shared" si="12924"/>
        <v>0.4411939996</v>
      </c>
      <c r="BG1840" s="54">
        <f t="shared" si="12924"/>
        <v>0.4469780839</v>
      </c>
      <c r="BH1840" s="54">
        <f t="shared" si="12924"/>
        <v>0.1042105936</v>
      </c>
      <c r="BI1840" s="54">
        <f t="shared" si="46"/>
        <v>11.96098741</v>
      </c>
      <c r="BJ1840" s="54">
        <f t="shared" si="47"/>
        <v>-23.92197481</v>
      </c>
      <c r="BK1840" s="56">
        <f t="shared" ref="BK1840:BN1840" si="12925">AO1840</f>
        <v>2.945264597</v>
      </c>
      <c r="BL1840" s="56">
        <f t="shared" si="12925"/>
        <v>0.0006044906688</v>
      </c>
      <c r="BM1840" s="56">
        <f t="shared" si="12925"/>
        <v>2.030236637</v>
      </c>
      <c r="BN1840" s="56">
        <f t="shared" si="12925"/>
        <v>0</v>
      </c>
      <c r="BO1840" s="56">
        <f t="shared" si="49"/>
        <v>0.07802518743</v>
      </c>
      <c r="BP1840" s="56">
        <f t="shared" si="50"/>
        <v>1.953486411</v>
      </c>
      <c r="BQ1840" s="56">
        <f t="shared" ref="BQ1840:BS1840" si="12926">AU1840</f>
        <v>0.4411939996</v>
      </c>
      <c r="BR1840" s="56">
        <f t="shared" si="12926"/>
        <v>0.4469780839</v>
      </c>
      <c r="BS1840" s="56">
        <f t="shared" si="12926"/>
        <v>0.1042105936</v>
      </c>
      <c r="BT1840" s="56">
        <f t="shared" si="52"/>
        <v>8</v>
      </c>
      <c r="BU1840" s="50">
        <f t="shared" ref="BU1840:BX1840" si="12927">AZ1840</f>
        <v>5.890529194</v>
      </c>
      <c r="BV1840" s="50">
        <f t="shared" si="12927"/>
        <v>0.001208981338</v>
      </c>
      <c r="BW1840" s="50">
        <f t="shared" si="12927"/>
        <v>3.045354955</v>
      </c>
      <c r="BX1840" s="50">
        <f t="shared" si="12927"/>
        <v>0</v>
      </c>
      <c r="BY1840" s="50">
        <f t="shared" si="54"/>
        <v>0.1170377811</v>
      </c>
      <c r="BZ1840" s="50">
        <f t="shared" si="55"/>
        <v>1.953486411</v>
      </c>
      <c r="CA1840" s="50">
        <f t="shared" ref="CA1840:CC1840" si="12928">BF1840</f>
        <v>0.4411939996</v>
      </c>
      <c r="CB1840" s="50">
        <f t="shared" si="12928"/>
        <v>0.4469780839</v>
      </c>
      <c r="CC1840" s="50">
        <f t="shared" si="12928"/>
        <v>0.1042105936</v>
      </c>
      <c r="CD1840" s="50">
        <f t="shared" si="57"/>
        <v>12</v>
      </c>
      <c r="CE1840" s="57">
        <f t="shared" si="58"/>
        <v>36.64</v>
      </c>
      <c r="CF1840" s="57">
        <f t="shared" si="59"/>
        <v>0.01</v>
      </c>
      <c r="CG1840" s="57">
        <f t="shared" si="60"/>
        <v>21.43</v>
      </c>
      <c r="CH1840" s="57">
        <f t="shared" si="61"/>
        <v>0</v>
      </c>
      <c r="CI1840" s="58">
        <f t="shared" si="62"/>
        <v>1.289907806</v>
      </c>
      <c r="CJ1840" s="58">
        <f t="shared" si="63"/>
        <v>29.05932675</v>
      </c>
      <c r="CK1840" s="57">
        <f t="shared" si="64"/>
        <v>6.48</v>
      </c>
      <c r="CL1840" s="57">
        <f t="shared" si="65"/>
        <v>3.73</v>
      </c>
      <c r="CM1840" s="57">
        <f t="shared" si="66"/>
        <v>1.21</v>
      </c>
      <c r="CN1840" s="57">
        <f t="shared" si="67"/>
        <v>99.84923456</v>
      </c>
      <c r="CO1840" s="59">
        <f t="shared" si="68"/>
        <v>0.1517304641</v>
      </c>
      <c r="CP1840" s="59">
        <f t="shared" si="69"/>
        <v>0.6631273667</v>
      </c>
      <c r="CQ1840" s="59">
        <f t="shared" si="70"/>
        <v>0.1497670081</v>
      </c>
      <c r="CR1840" s="59">
        <f t="shared" si="71"/>
        <v>0.03537516113</v>
      </c>
      <c r="CS1840" s="60">
        <f t="shared" si="72"/>
        <v>15.17304641</v>
      </c>
      <c r="CT1840" s="60">
        <f t="shared" si="73"/>
        <v>3.537516113</v>
      </c>
      <c r="CU1840" s="60">
        <f t="shared" si="74"/>
        <v>81.28943748</v>
      </c>
      <c r="CV1840" s="61">
        <f t="shared" si="75"/>
        <v>0.1112403932</v>
      </c>
      <c r="CW1840" s="61">
        <f t="shared" si="76"/>
        <v>0.1313985819</v>
      </c>
      <c r="CX1840" s="62"/>
    </row>
    <row r="1841" ht="15.75" customHeight="1">
      <c r="A1841" s="17" t="s">
        <v>53</v>
      </c>
      <c r="B1841" s="87" t="s">
        <v>1856</v>
      </c>
      <c r="C1841" s="88" t="s">
        <v>1857</v>
      </c>
      <c r="D1841" s="89"/>
      <c r="E1841" s="89" t="s">
        <v>1858</v>
      </c>
      <c r="F1841" s="90">
        <v>77.0</v>
      </c>
      <c r="G1841" s="89" t="s">
        <v>1935</v>
      </c>
      <c r="H1841" s="95">
        <v>37.57</v>
      </c>
      <c r="I1841" s="92">
        <v>5.38</v>
      </c>
      <c r="J1841" s="92">
        <v>21.21</v>
      </c>
      <c r="K1841" s="92">
        <v>1.65</v>
      </c>
      <c r="L1841" s="92">
        <v>0.1</v>
      </c>
      <c r="M1841" s="92">
        <v>0.0</v>
      </c>
      <c r="N1841" s="92">
        <v>2.59</v>
      </c>
      <c r="O1841" s="92">
        <v>31.62</v>
      </c>
      <c r="P1841" s="92"/>
      <c r="Q1841" s="50">
        <f t="shared" si="8"/>
        <v>100.12</v>
      </c>
      <c r="R1841" s="51">
        <f t="shared" si="9"/>
        <v>12</v>
      </c>
      <c r="S1841" s="52">
        <f t="shared" si="10"/>
        <v>0.6252881368</v>
      </c>
      <c r="T1841" s="52">
        <f t="shared" si="11"/>
        <v>0.001251583253</v>
      </c>
      <c r="U1841" s="52">
        <f t="shared" si="12"/>
        <v>0.4160402035</v>
      </c>
      <c r="V1841" s="52">
        <f t="shared" si="13"/>
        <v>0</v>
      </c>
      <c r="W1841" s="52">
        <f t="shared" si="14"/>
        <v>0</v>
      </c>
      <c r="X1841" s="52">
        <f t="shared" si="15"/>
        <v>0.4401055585</v>
      </c>
      <c r="Y1841" s="52">
        <f t="shared" si="16"/>
        <v>0.03651106469</v>
      </c>
      <c r="Z1841" s="52">
        <f t="shared" si="17"/>
        <v>0.1334841853</v>
      </c>
      <c r="AA1841" s="52">
        <f t="shared" si="18"/>
        <v>0.02942256872</v>
      </c>
      <c r="AB1841" s="52">
        <f t="shared" si="19"/>
        <v>1.682103301</v>
      </c>
      <c r="AC1841" s="53">
        <f t="shared" si="20"/>
        <v>5.033326245</v>
      </c>
      <c r="AD1841" s="54">
        <f t="shared" si="21"/>
        <v>1.250576274</v>
      </c>
      <c r="AE1841" s="54">
        <f t="shared" si="22"/>
        <v>0.002503166506</v>
      </c>
      <c r="AF1841" s="54">
        <f t="shared" si="23"/>
        <v>0.6240603052</v>
      </c>
      <c r="AG1841" s="54">
        <f t="shared" si="24"/>
        <v>0</v>
      </c>
      <c r="AH1841" s="54">
        <f t="shared" si="25"/>
        <v>0</v>
      </c>
      <c r="AI1841" s="54">
        <f t="shared" si="26"/>
        <v>0.4401055585</v>
      </c>
      <c r="AJ1841" s="54">
        <f t="shared" si="27"/>
        <v>0.03651106469</v>
      </c>
      <c r="AK1841" s="54">
        <f t="shared" si="28"/>
        <v>0.1334841853</v>
      </c>
      <c r="AL1841" s="54">
        <f t="shared" si="29"/>
        <v>0.02942256872</v>
      </c>
      <c r="AM1841" s="54">
        <f t="shared" si="30"/>
        <v>2.516663123</v>
      </c>
      <c r="AN1841" s="54">
        <f t="shared" si="31"/>
        <v>-5.033326245</v>
      </c>
      <c r="AO1841" s="55">
        <f t="shared" si="32"/>
        <v>2.973839414</v>
      </c>
      <c r="AP1841" s="55">
        <f t="shared" si="33"/>
        <v>0.005952467971</v>
      </c>
      <c r="AQ1841" s="55">
        <f t="shared" si="34"/>
        <v>1.978666605</v>
      </c>
      <c r="AR1841" s="55">
        <f t="shared" si="35"/>
        <v>0</v>
      </c>
      <c r="AS1841" s="55">
        <f t="shared" si="36"/>
        <v>0</v>
      </c>
      <c r="AT1841" s="55">
        <f t="shared" si="37"/>
        <v>2.093120242</v>
      </c>
      <c r="AU1841" s="55">
        <f t="shared" si="38"/>
        <v>0.1736448156</v>
      </c>
      <c r="AV1841" s="55">
        <f t="shared" si="39"/>
        <v>0.6348441753</v>
      </c>
      <c r="AW1841" s="55">
        <f t="shared" si="40"/>
        <v>0.1399322798</v>
      </c>
      <c r="AX1841" s="55">
        <f t="shared" si="41"/>
        <v>8</v>
      </c>
      <c r="AY1841" s="55">
        <f t="shared" si="42"/>
        <v>23.93825037</v>
      </c>
      <c r="AZ1841" s="54">
        <f t="shared" ref="AZ1841:BA1841" si="12929">AO1841*2</f>
        <v>5.947678828</v>
      </c>
      <c r="BA1841" s="54">
        <f t="shared" si="12929"/>
        <v>0.01190493594</v>
      </c>
      <c r="BB1841" s="54">
        <f t="shared" ref="BB1841:BD1841" si="12930">AQ1841*(3/2)</f>
        <v>2.967999908</v>
      </c>
      <c r="BC1841" s="54">
        <f t="shared" si="12930"/>
        <v>0</v>
      </c>
      <c r="BD1841" s="54">
        <f t="shared" si="12930"/>
        <v>0</v>
      </c>
      <c r="BE1841" s="54">
        <f t="shared" ref="BE1841:BH1841" si="12931">AT1841</f>
        <v>2.093120242</v>
      </c>
      <c r="BF1841" s="54">
        <f t="shared" si="12931"/>
        <v>0.1736448156</v>
      </c>
      <c r="BG1841" s="54">
        <f t="shared" si="12931"/>
        <v>0.6348441753</v>
      </c>
      <c r="BH1841" s="54">
        <f t="shared" si="12931"/>
        <v>0.1399322798</v>
      </c>
      <c r="BI1841" s="54">
        <f t="shared" si="46"/>
        <v>11.96912518</v>
      </c>
      <c r="BJ1841" s="54">
        <f t="shared" si="47"/>
        <v>-23.93825037</v>
      </c>
      <c r="BK1841" s="56">
        <f t="shared" ref="BK1841:BN1841" si="12932">AO1841</f>
        <v>2.973839414</v>
      </c>
      <c r="BL1841" s="56">
        <f t="shared" si="12932"/>
        <v>0.005952467971</v>
      </c>
      <c r="BM1841" s="56">
        <f t="shared" si="12932"/>
        <v>1.978666605</v>
      </c>
      <c r="BN1841" s="56">
        <f t="shared" si="12932"/>
        <v>0</v>
      </c>
      <c r="BO1841" s="56">
        <f t="shared" si="49"/>
        <v>0.06174963062</v>
      </c>
      <c r="BP1841" s="56">
        <f t="shared" si="50"/>
        <v>2.031370611</v>
      </c>
      <c r="BQ1841" s="56">
        <f t="shared" ref="BQ1841:BS1841" si="12933">AU1841</f>
        <v>0.1736448156</v>
      </c>
      <c r="BR1841" s="56">
        <f t="shared" si="12933"/>
        <v>0.6348441753</v>
      </c>
      <c r="BS1841" s="56">
        <f t="shared" si="12933"/>
        <v>0.1399322798</v>
      </c>
      <c r="BT1841" s="56">
        <f t="shared" si="52"/>
        <v>8</v>
      </c>
      <c r="BU1841" s="50">
        <f t="shared" ref="BU1841:BX1841" si="12934">AZ1841</f>
        <v>5.947678828</v>
      </c>
      <c r="BV1841" s="50">
        <f t="shared" si="12934"/>
        <v>0.01190493594</v>
      </c>
      <c r="BW1841" s="50">
        <f t="shared" si="12934"/>
        <v>2.967999908</v>
      </c>
      <c r="BX1841" s="50">
        <f t="shared" si="12934"/>
        <v>0</v>
      </c>
      <c r="BY1841" s="50">
        <f t="shared" si="54"/>
        <v>0.09262444594</v>
      </c>
      <c r="BZ1841" s="50">
        <f t="shared" si="55"/>
        <v>2.031370611</v>
      </c>
      <c r="CA1841" s="50">
        <f t="shared" ref="CA1841:CC1841" si="12935">BF1841</f>
        <v>0.1736448156</v>
      </c>
      <c r="CB1841" s="50">
        <f t="shared" si="12935"/>
        <v>0.6348441753</v>
      </c>
      <c r="CC1841" s="50">
        <f t="shared" si="12935"/>
        <v>0.1399322798</v>
      </c>
      <c r="CD1841" s="50">
        <f t="shared" si="57"/>
        <v>12</v>
      </c>
      <c r="CE1841" s="57">
        <f t="shared" si="58"/>
        <v>37.57</v>
      </c>
      <c r="CF1841" s="57">
        <f t="shared" si="59"/>
        <v>0.1</v>
      </c>
      <c r="CG1841" s="57">
        <f t="shared" si="60"/>
        <v>21.21</v>
      </c>
      <c r="CH1841" s="57">
        <f t="shared" si="61"/>
        <v>0</v>
      </c>
      <c r="CI1841" s="58">
        <f t="shared" si="62"/>
        <v>1.03669439</v>
      </c>
      <c r="CJ1841" s="58">
        <f t="shared" si="63"/>
        <v>30.68717097</v>
      </c>
      <c r="CK1841" s="57">
        <f t="shared" si="64"/>
        <v>2.59</v>
      </c>
      <c r="CL1841" s="57">
        <f t="shared" si="65"/>
        <v>5.38</v>
      </c>
      <c r="CM1841" s="57">
        <f t="shared" si="66"/>
        <v>1.65</v>
      </c>
      <c r="CN1841" s="57">
        <f t="shared" si="67"/>
        <v>100.2238654</v>
      </c>
      <c r="CO1841" s="59">
        <f t="shared" si="68"/>
        <v>0.2130498372</v>
      </c>
      <c r="CP1841" s="59">
        <f t="shared" si="69"/>
        <v>0.6817156002</v>
      </c>
      <c r="CQ1841" s="59">
        <f t="shared" si="70"/>
        <v>0.05827414211</v>
      </c>
      <c r="CR1841" s="59">
        <f t="shared" si="71"/>
        <v>0.0469604205</v>
      </c>
      <c r="CS1841" s="60">
        <f t="shared" si="72"/>
        <v>21.30498372</v>
      </c>
      <c r="CT1841" s="60">
        <f t="shared" si="73"/>
        <v>4.69604205</v>
      </c>
      <c r="CU1841" s="60">
        <f t="shared" si="74"/>
        <v>73.99897423</v>
      </c>
      <c r="CV1841" s="61">
        <f t="shared" si="75"/>
        <v>0.1534853391</v>
      </c>
      <c r="CW1841" s="61">
        <f t="shared" si="76"/>
        <v>0.184501159</v>
      </c>
      <c r="CX1841" s="62"/>
    </row>
    <row r="1842" ht="15.75" customHeight="1">
      <c r="A1842" s="17" t="s">
        <v>53</v>
      </c>
      <c r="B1842" s="87" t="s">
        <v>1856</v>
      </c>
      <c r="C1842" s="88" t="s">
        <v>1857</v>
      </c>
      <c r="D1842" s="89"/>
      <c r="E1842" s="89" t="s">
        <v>1858</v>
      </c>
      <c r="F1842" s="90">
        <v>78.0</v>
      </c>
      <c r="G1842" s="89" t="s">
        <v>1936</v>
      </c>
      <c r="H1842" s="95">
        <v>36.86</v>
      </c>
      <c r="I1842" s="92">
        <v>0.89</v>
      </c>
      <c r="J1842" s="92">
        <v>20.91</v>
      </c>
      <c r="K1842" s="92">
        <v>9.73</v>
      </c>
      <c r="L1842" s="92">
        <v>0.07</v>
      </c>
      <c r="M1842" s="92">
        <v>0.04</v>
      </c>
      <c r="N1842" s="92">
        <v>1.0</v>
      </c>
      <c r="O1842" s="92">
        <v>30.02</v>
      </c>
      <c r="P1842" s="92"/>
      <c r="Q1842" s="50">
        <f t="shared" si="8"/>
        <v>99.52</v>
      </c>
      <c r="R1842" s="51">
        <f t="shared" si="9"/>
        <v>12</v>
      </c>
      <c r="S1842" s="52">
        <f t="shared" si="10"/>
        <v>0.613471406</v>
      </c>
      <c r="T1842" s="52">
        <f t="shared" si="11"/>
        <v>0.000876108277</v>
      </c>
      <c r="U1842" s="52">
        <f t="shared" si="12"/>
        <v>0.4101556179</v>
      </c>
      <c r="V1842" s="52">
        <f t="shared" si="13"/>
        <v>0.0005263497252</v>
      </c>
      <c r="W1842" s="52">
        <f t="shared" si="14"/>
        <v>0</v>
      </c>
      <c r="X1842" s="52">
        <f t="shared" si="15"/>
        <v>0.4178358275</v>
      </c>
      <c r="Y1842" s="52">
        <f t="shared" si="16"/>
        <v>0.01409693617</v>
      </c>
      <c r="Z1842" s="52">
        <f t="shared" si="17"/>
        <v>0.02208195631</v>
      </c>
      <c r="AA1842" s="52">
        <f t="shared" si="18"/>
        <v>0.1735039961</v>
      </c>
      <c r="AB1842" s="52">
        <f t="shared" si="19"/>
        <v>1.652548198</v>
      </c>
      <c r="AC1842" s="53">
        <f t="shared" si="20"/>
        <v>4.944473392</v>
      </c>
      <c r="AD1842" s="54">
        <f t="shared" si="21"/>
        <v>1.226942812</v>
      </c>
      <c r="AE1842" s="54">
        <f t="shared" si="22"/>
        <v>0.001752216554</v>
      </c>
      <c r="AF1842" s="54">
        <f t="shared" si="23"/>
        <v>0.6152334268</v>
      </c>
      <c r="AG1842" s="54">
        <f t="shared" si="24"/>
        <v>0.0007895245878</v>
      </c>
      <c r="AH1842" s="54">
        <f t="shared" si="25"/>
        <v>0</v>
      </c>
      <c r="AI1842" s="54">
        <f t="shared" si="26"/>
        <v>0.4178358275</v>
      </c>
      <c r="AJ1842" s="54">
        <f t="shared" si="27"/>
        <v>0.01409693617</v>
      </c>
      <c r="AK1842" s="54">
        <f t="shared" si="28"/>
        <v>0.02208195631</v>
      </c>
      <c r="AL1842" s="54">
        <f t="shared" si="29"/>
        <v>0.1735039961</v>
      </c>
      <c r="AM1842" s="54">
        <f t="shared" si="30"/>
        <v>2.472236696</v>
      </c>
      <c r="AN1842" s="54">
        <f t="shared" si="31"/>
        <v>-4.944473392</v>
      </c>
      <c r="AO1842" s="55">
        <f t="shared" si="32"/>
        <v>2.969820338</v>
      </c>
      <c r="AP1842" s="55">
        <f t="shared" si="33"/>
        <v>0.004241247683</v>
      </c>
      <c r="AQ1842" s="55">
        <f t="shared" si="34"/>
        <v>1.985566864</v>
      </c>
      <c r="AR1842" s="55">
        <f t="shared" si="35"/>
        <v>0.002548063534</v>
      </c>
      <c r="AS1842" s="55">
        <f t="shared" si="36"/>
        <v>0</v>
      </c>
      <c r="AT1842" s="55">
        <f t="shared" si="37"/>
        <v>2.022746825</v>
      </c>
      <c r="AU1842" s="55">
        <f t="shared" si="38"/>
        <v>0.06824338891</v>
      </c>
      <c r="AV1842" s="55">
        <f t="shared" si="39"/>
        <v>0.1068989399</v>
      </c>
      <c r="AW1842" s="55">
        <f t="shared" si="40"/>
        <v>0.8399343333</v>
      </c>
      <c r="AX1842" s="55">
        <f t="shared" si="41"/>
        <v>8</v>
      </c>
      <c r="AY1842" s="55">
        <f t="shared" si="42"/>
        <v>23.9362381</v>
      </c>
      <c r="AZ1842" s="54">
        <f t="shared" ref="AZ1842:BA1842" si="12936">AO1842*2</f>
        <v>5.939640676</v>
      </c>
      <c r="BA1842" s="54">
        <f t="shared" si="12936"/>
        <v>0.008482495366</v>
      </c>
      <c r="BB1842" s="54">
        <f t="shared" ref="BB1842:BD1842" si="12937">AQ1842*(3/2)</f>
        <v>2.978350296</v>
      </c>
      <c r="BC1842" s="54">
        <f t="shared" si="12937"/>
        <v>0.003822095301</v>
      </c>
      <c r="BD1842" s="54">
        <f t="shared" si="12937"/>
        <v>0</v>
      </c>
      <c r="BE1842" s="54">
        <f t="shared" ref="BE1842:BH1842" si="12938">AT1842</f>
        <v>2.022746825</v>
      </c>
      <c r="BF1842" s="54">
        <f t="shared" si="12938"/>
        <v>0.06824338891</v>
      </c>
      <c r="BG1842" s="54">
        <f t="shared" si="12938"/>
        <v>0.1068989399</v>
      </c>
      <c r="BH1842" s="54">
        <f t="shared" si="12938"/>
        <v>0.8399343333</v>
      </c>
      <c r="BI1842" s="54">
        <f t="shared" si="46"/>
        <v>11.96811905</v>
      </c>
      <c r="BJ1842" s="54">
        <f t="shared" si="47"/>
        <v>-23.9362381</v>
      </c>
      <c r="BK1842" s="56">
        <f t="shared" ref="BK1842:BN1842" si="12939">AO1842</f>
        <v>2.969820338</v>
      </c>
      <c r="BL1842" s="56">
        <f t="shared" si="12939"/>
        <v>0.004241247683</v>
      </c>
      <c r="BM1842" s="56">
        <f t="shared" si="12939"/>
        <v>1.985566864</v>
      </c>
      <c r="BN1842" s="56">
        <f t="shared" si="12939"/>
        <v>0.002548063534</v>
      </c>
      <c r="BO1842" s="56">
        <f t="shared" si="49"/>
        <v>0.06376190118</v>
      </c>
      <c r="BP1842" s="56">
        <f t="shared" si="50"/>
        <v>1.958984924</v>
      </c>
      <c r="BQ1842" s="56">
        <f t="shared" ref="BQ1842:BS1842" si="12940">AU1842</f>
        <v>0.06824338891</v>
      </c>
      <c r="BR1842" s="56">
        <f t="shared" si="12940"/>
        <v>0.1068989399</v>
      </c>
      <c r="BS1842" s="56">
        <f t="shared" si="12940"/>
        <v>0.8399343333</v>
      </c>
      <c r="BT1842" s="56">
        <f t="shared" si="52"/>
        <v>8</v>
      </c>
      <c r="BU1842" s="50">
        <f t="shared" ref="BU1842:BX1842" si="12941">AZ1842</f>
        <v>5.939640676</v>
      </c>
      <c r="BV1842" s="50">
        <f t="shared" si="12941"/>
        <v>0.008482495366</v>
      </c>
      <c r="BW1842" s="50">
        <f t="shared" si="12941"/>
        <v>2.978350296</v>
      </c>
      <c r="BX1842" s="50">
        <f t="shared" si="12941"/>
        <v>0.003822095301</v>
      </c>
      <c r="BY1842" s="50">
        <f t="shared" si="54"/>
        <v>0.09564285177</v>
      </c>
      <c r="BZ1842" s="50">
        <f t="shared" si="55"/>
        <v>1.958984924</v>
      </c>
      <c r="CA1842" s="50">
        <f t="shared" ref="CA1842:CC1842" si="12942">BF1842</f>
        <v>0.06824338891</v>
      </c>
      <c r="CB1842" s="50">
        <f t="shared" si="12942"/>
        <v>0.1068989399</v>
      </c>
      <c r="CC1842" s="50">
        <f t="shared" si="12942"/>
        <v>0.8399343333</v>
      </c>
      <c r="CD1842" s="50">
        <f t="shared" si="57"/>
        <v>12</v>
      </c>
      <c r="CE1842" s="57">
        <f t="shared" si="58"/>
        <v>36.86</v>
      </c>
      <c r="CF1842" s="57">
        <f t="shared" si="59"/>
        <v>0.07</v>
      </c>
      <c r="CG1842" s="57">
        <f t="shared" si="60"/>
        <v>20.91</v>
      </c>
      <c r="CH1842" s="57">
        <f t="shared" si="61"/>
        <v>0.04</v>
      </c>
      <c r="CI1842" s="58">
        <f t="shared" si="62"/>
        <v>1.051669101</v>
      </c>
      <c r="CJ1842" s="58">
        <f t="shared" si="63"/>
        <v>29.07369656</v>
      </c>
      <c r="CK1842" s="57">
        <f t="shared" si="64"/>
        <v>1</v>
      </c>
      <c r="CL1842" s="57">
        <f t="shared" si="65"/>
        <v>0.89</v>
      </c>
      <c r="CM1842" s="57">
        <f t="shared" si="66"/>
        <v>9.73</v>
      </c>
      <c r="CN1842" s="57">
        <f t="shared" si="67"/>
        <v>99.62536566</v>
      </c>
      <c r="CO1842" s="59">
        <f t="shared" si="68"/>
        <v>0.03594375463</v>
      </c>
      <c r="CP1842" s="59">
        <f t="shared" si="69"/>
        <v>0.6586901001</v>
      </c>
      <c r="CQ1842" s="59">
        <f t="shared" si="70"/>
        <v>0.02294619225</v>
      </c>
      <c r="CR1842" s="59">
        <f t="shared" si="71"/>
        <v>0.282419953</v>
      </c>
      <c r="CS1842" s="60">
        <f t="shared" si="72"/>
        <v>3.594375463</v>
      </c>
      <c r="CT1842" s="60">
        <f t="shared" si="73"/>
        <v>28.2419953</v>
      </c>
      <c r="CU1842" s="60">
        <f t="shared" si="74"/>
        <v>68.16362924</v>
      </c>
      <c r="CV1842" s="61">
        <f t="shared" si="75"/>
        <v>0.3003918303</v>
      </c>
      <c r="CW1842" s="61">
        <f t="shared" si="76"/>
        <v>0.03112729151</v>
      </c>
      <c r="CX1842" s="62"/>
    </row>
    <row r="1843" ht="15.75" customHeight="1">
      <c r="A1843" s="17" t="s">
        <v>53</v>
      </c>
      <c r="B1843" s="87" t="s">
        <v>1856</v>
      </c>
      <c r="C1843" s="88" t="s">
        <v>1857</v>
      </c>
      <c r="D1843" s="89"/>
      <c r="E1843" s="89" t="s">
        <v>1858</v>
      </c>
      <c r="F1843" s="90">
        <v>79.0</v>
      </c>
      <c r="G1843" s="89" t="s">
        <v>1937</v>
      </c>
      <c r="H1843" s="95">
        <v>37.2</v>
      </c>
      <c r="I1843" s="92">
        <v>3.54</v>
      </c>
      <c r="J1843" s="92">
        <v>21.22</v>
      </c>
      <c r="K1843" s="92">
        <v>6.18</v>
      </c>
      <c r="L1843" s="92">
        <v>0.07</v>
      </c>
      <c r="M1843" s="92">
        <v>0.24</v>
      </c>
      <c r="N1843" s="92">
        <v>15.47</v>
      </c>
      <c r="O1843" s="92">
        <v>16.01</v>
      </c>
      <c r="P1843" s="92"/>
      <c r="Q1843" s="50">
        <f t="shared" si="8"/>
        <v>99.93</v>
      </c>
      <c r="R1843" s="51">
        <f t="shared" si="9"/>
        <v>12</v>
      </c>
      <c r="S1843" s="52">
        <f t="shared" si="10"/>
        <v>0.6191301222</v>
      </c>
      <c r="T1843" s="52">
        <f t="shared" si="11"/>
        <v>0.000876108277</v>
      </c>
      <c r="U1843" s="52">
        <f t="shared" si="12"/>
        <v>0.4162363563</v>
      </c>
      <c r="V1843" s="52">
        <f t="shared" si="13"/>
        <v>0.003158098351</v>
      </c>
      <c r="W1843" s="52">
        <f t="shared" si="14"/>
        <v>0</v>
      </c>
      <c r="X1843" s="52">
        <f t="shared" si="15"/>
        <v>0.2228364956</v>
      </c>
      <c r="Y1843" s="52">
        <f t="shared" si="16"/>
        <v>0.2180796026</v>
      </c>
      <c r="Z1843" s="52">
        <f t="shared" si="17"/>
        <v>0.08783160151</v>
      </c>
      <c r="AA1843" s="52">
        <f t="shared" si="18"/>
        <v>0.1102008937</v>
      </c>
      <c r="AB1843" s="52">
        <f t="shared" si="19"/>
        <v>1.678349279</v>
      </c>
      <c r="AC1843" s="53">
        <f t="shared" si="20"/>
        <v>5.016105473</v>
      </c>
      <c r="AD1843" s="54">
        <f t="shared" si="21"/>
        <v>1.238260244</v>
      </c>
      <c r="AE1843" s="54">
        <f t="shared" si="22"/>
        <v>0.001752216554</v>
      </c>
      <c r="AF1843" s="54">
        <f t="shared" si="23"/>
        <v>0.6243545345</v>
      </c>
      <c r="AG1843" s="54">
        <f t="shared" si="24"/>
        <v>0.004737147527</v>
      </c>
      <c r="AH1843" s="54">
        <f t="shared" si="25"/>
        <v>0</v>
      </c>
      <c r="AI1843" s="54">
        <f t="shared" si="26"/>
        <v>0.2228364956</v>
      </c>
      <c r="AJ1843" s="54">
        <f t="shared" si="27"/>
        <v>0.2180796026</v>
      </c>
      <c r="AK1843" s="54">
        <f t="shared" si="28"/>
        <v>0.08783160151</v>
      </c>
      <c r="AL1843" s="54">
        <f t="shared" si="29"/>
        <v>0.1102008937</v>
      </c>
      <c r="AM1843" s="54">
        <f t="shared" si="30"/>
        <v>2.508052736</v>
      </c>
      <c r="AN1843" s="54">
        <f t="shared" si="31"/>
        <v>-5.016105473</v>
      </c>
      <c r="AO1843" s="55">
        <f t="shared" si="32"/>
        <v>2.951138384</v>
      </c>
      <c r="AP1843" s="55">
        <f t="shared" si="33"/>
        <v>0.004176047444</v>
      </c>
      <c r="AQ1843" s="55">
        <f t="shared" si="34"/>
        <v>1.984027338</v>
      </c>
      <c r="AR1843" s="55">
        <f t="shared" si="35"/>
        <v>0.01505335459</v>
      </c>
      <c r="AS1843" s="55">
        <f t="shared" si="36"/>
        <v>0</v>
      </c>
      <c r="AT1843" s="55">
        <f t="shared" si="37"/>
        <v>1.062169828</v>
      </c>
      <c r="AU1843" s="55">
        <f t="shared" si="38"/>
        <v>1.039495678</v>
      </c>
      <c r="AV1843" s="55">
        <f t="shared" si="39"/>
        <v>0.4186570823</v>
      </c>
      <c r="AW1843" s="55">
        <f t="shared" si="40"/>
        <v>0.5252822884</v>
      </c>
      <c r="AX1843" s="55">
        <f t="shared" si="41"/>
        <v>8</v>
      </c>
      <c r="AY1843" s="55">
        <f t="shared" si="42"/>
        <v>23.90970955</v>
      </c>
      <c r="AZ1843" s="54">
        <f t="shared" ref="AZ1843:BA1843" si="12943">AO1843*2</f>
        <v>5.902276767</v>
      </c>
      <c r="BA1843" s="54">
        <f t="shared" si="12943"/>
        <v>0.008352094889</v>
      </c>
      <c r="BB1843" s="54">
        <f t="shared" ref="BB1843:BD1843" si="12944">AQ1843*(3/2)</f>
        <v>2.976041006</v>
      </c>
      <c r="BC1843" s="54">
        <f t="shared" si="12944"/>
        <v>0.02258003188</v>
      </c>
      <c r="BD1843" s="54">
        <f t="shared" si="12944"/>
        <v>0</v>
      </c>
      <c r="BE1843" s="54">
        <f t="shared" ref="BE1843:BH1843" si="12945">AT1843</f>
        <v>1.062169828</v>
      </c>
      <c r="BF1843" s="54">
        <f t="shared" si="12945"/>
        <v>1.039495678</v>
      </c>
      <c r="BG1843" s="54">
        <f t="shared" si="12945"/>
        <v>0.4186570823</v>
      </c>
      <c r="BH1843" s="54">
        <f t="shared" si="12945"/>
        <v>0.5252822884</v>
      </c>
      <c r="BI1843" s="54">
        <f t="shared" si="46"/>
        <v>11.95485478</v>
      </c>
      <c r="BJ1843" s="54">
        <f t="shared" si="47"/>
        <v>-23.90970955</v>
      </c>
      <c r="BK1843" s="56">
        <f t="shared" ref="BK1843:BN1843" si="12946">AO1843</f>
        <v>2.951138384</v>
      </c>
      <c r="BL1843" s="56">
        <f t="shared" si="12946"/>
        <v>0.004176047444</v>
      </c>
      <c r="BM1843" s="56">
        <f t="shared" si="12946"/>
        <v>1.984027338</v>
      </c>
      <c r="BN1843" s="56">
        <f t="shared" si="12946"/>
        <v>0.01505335459</v>
      </c>
      <c r="BO1843" s="56">
        <f t="shared" si="49"/>
        <v>0.09029044548</v>
      </c>
      <c r="BP1843" s="56">
        <f t="shared" si="50"/>
        <v>0.9718793828</v>
      </c>
      <c r="BQ1843" s="56">
        <f t="shared" ref="BQ1843:BS1843" si="12947">AU1843</f>
        <v>1.039495678</v>
      </c>
      <c r="BR1843" s="56">
        <f t="shared" si="12947"/>
        <v>0.4186570823</v>
      </c>
      <c r="BS1843" s="56">
        <f t="shared" si="12947"/>
        <v>0.5252822884</v>
      </c>
      <c r="BT1843" s="56">
        <f t="shared" si="52"/>
        <v>8</v>
      </c>
      <c r="BU1843" s="50">
        <f t="shared" ref="BU1843:BX1843" si="12948">AZ1843</f>
        <v>5.902276767</v>
      </c>
      <c r="BV1843" s="50">
        <f t="shared" si="12948"/>
        <v>0.008352094889</v>
      </c>
      <c r="BW1843" s="50">
        <f t="shared" si="12948"/>
        <v>2.976041006</v>
      </c>
      <c r="BX1843" s="50">
        <f t="shared" si="12948"/>
        <v>0.02258003188</v>
      </c>
      <c r="BY1843" s="50">
        <f t="shared" si="54"/>
        <v>0.1354356682</v>
      </c>
      <c r="BZ1843" s="50">
        <f t="shared" si="55"/>
        <v>0.9718793828</v>
      </c>
      <c r="CA1843" s="50">
        <f t="shared" ref="CA1843:CC1843" si="12949">BF1843</f>
        <v>1.039495678</v>
      </c>
      <c r="CB1843" s="50">
        <f t="shared" si="12949"/>
        <v>0.4186570823</v>
      </c>
      <c r="CC1843" s="50">
        <f t="shared" si="12949"/>
        <v>0.5252822884</v>
      </c>
      <c r="CD1843" s="50">
        <f t="shared" si="57"/>
        <v>12</v>
      </c>
      <c r="CE1843" s="57">
        <f t="shared" si="58"/>
        <v>37.2</v>
      </c>
      <c r="CF1843" s="57">
        <f t="shared" si="59"/>
        <v>0.07</v>
      </c>
      <c r="CG1843" s="57">
        <f t="shared" si="60"/>
        <v>21.22</v>
      </c>
      <c r="CH1843" s="57">
        <f t="shared" si="61"/>
        <v>0.24</v>
      </c>
      <c r="CI1843" s="58">
        <f t="shared" si="62"/>
        <v>1.512473811</v>
      </c>
      <c r="CJ1843" s="58">
        <f t="shared" si="63"/>
        <v>14.64905941</v>
      </c>
      <c r="CK1843" s="57">
        <f t="shared" si="64"/>
        <v>15.47</v>
      </c>
      <c r="CL1843" s="57">
        <f t="shared" si="65"/>
        <v>3.54</v>
      </c>
      <c r="CM1843" s="57">
        <f t="shared" si="66"/>
        <v>6.18</v>
      </c>
      <c r="CN1843" s="57">
        <f t="shared" si="67"/>
        <v>100.0815332</v>
      </c>
      <c r="CO1843" s="59">
        <f t="shared" si="68"/>
        <v>0.1416624498</v>
      </c>
      <c r="CP1843" s="59">
        <f t="shared" si="69"/>
        <v>0.3288581995</v>
      </c>
      <c r="CQ1843" s="59">
        <f t="shared" si="70"/>
        <v>0.3517377598</v>
      </c>
      <c r="CR1843" s="59">
        <f t="shared" si="71"/>
        <v>0.1777415908</v>
      </c>
      <c r="CS1843" s="60">
        <f t="shared" si="72"/>
        <v>14.16624498</v>
      </c>
      <c r="CT1843" s="60">
        <f t="shared" si="73"/>
        <v>17.77415908</v>
      </c>
      <c r="CU1843" s="60">
        <f t="shared" si="74"/>
        <v>68.05959593</v>
      </c>
      <c r="CV1843" s="61">
        <f t="shared" si="75"/>
        <v>0.2485728158</v>
      </c>
      <c r="CW1843" s="61">
        <f t="shared" si="76"/>
        <v>0.1226796815</v>
      </c>
      <c r="CX1843" s="62"/>
    </row>
    <row r="1844" ht="15.75" customHeight="1">
      <c r="A1844" s="17" t="s">
        <v>53</v>
      </c>
      <c r="B1844" s="87" t="s">
        <v>1856</v>
      </c>
      <c r="C1844" s="88" t="s">
        <v>1857</v>
      </c>
      <c r="D1844" s="89"/>
      <c r="E1844" s="89" t="s">
        <v>1858</v>
      </c>
      <c r="F1844" s="90">
        <v>80.0</v>
      </c>
      <c r="G1844" s="89" t="s">
        <v>1938</v>
      </c>
      <c r="H1844" s="95">
        <v>37.83</v>
      </c>
      <c r="I1844" s="92">
        <v>5.45</v>
      </c>
      <c r="J1844" s="92">
        <v>21.83</v>
      </c>
      <c r="K1844" s="92">
        <v>2.22</v>
      </c>
      <c r="L1844" s="92">
        <v>0.02</v>
      </c>
      <c r="M1844" s="92">
        <v>0.01</v>
      </c>
      <c r="N1844" s="92">
        <v>3.02</v>
      </c>
      <c r="O1844" s="92">
        <v>30.28</v>
      </c>
      <c r="P1844" s="92"/>
      <c r="Q1844" s="50">
        <f t="shared" si="8"/>
        <v>100.66</v>
      </c>
      <c r="R1844" s="51">
        <f t="shared" si="9"/>
        <v>12</v>
      </c>
      <c r="S1844" s="52">
        <f t="shared" si="10"/>
        <v>0.6296153904</v>
      </c>
      <c r="T1844" s="52">
        <f t="shared" si="11"/>
        <v>0.0002503166506</v>
      </c>
      <c r="U1844" s="52">
        <f t="shared" si="12"/>
        <v>0.4282016804</v>
      </c>
      <c r="V1844" s="52">
        <f t="shared" si="13"/>
        <v>0.0001315874313</v>
      </c>
      <c r="W1844" s="52">
        <f t="shared" si="14"/>
        <v>0</v>
      </c>
      <c r="X1844" s="52">
        <f t="shared" si="15"/>
        <v>0.4214546588</v>
      </c>
      <c r="Y1844" s="52">
        <f t="shared" si="16"/>
        <v>0.04257274724</v>
      </c>
      <c r="Z1844" s="52">
        <f t="shared" si="17"/>
        <v>0.1352209684</v>
      </c>
      <c r="AA1844" s="52">
        <f t="shared" si="18"/>
        <v>0.03958672882</v>
      </c>
      <c r="AB1844" s="52">
        <f t="shared" si="19"/>
        <v>1.697034078</v>
      </c>
      <c r="AC1844" s="53">
        <f t="shared" si="20"/>
        <v>5.082132838</v>
      </c>
      <c r="AD1844" s="54">
        <f t="shared" si="21"/>
        <v>1.259230781</v>
      </c>
      <c r="AE1844" s="54">
        <f t="shared" si="22"/>
        <v>0.0005006333011</v>
      </c>
      <c r="AF1844" s="54">
        <f t="shared" si="23"/>
        <v>0.6423025207</v>
      </c>
      <c r="AG1844" s="54">
        <f t="shared" si="24"/>
        <v>0.0001973811469</v>
      </c>
      <c r="AH1844" s="54">
        <f t="shared" si="25"/>
        <v>0</v>
      </c>
      <c r="AI1844" s="54">
        <f t="shared" si="26"/>
        <v>0.4214546588</v>
      </c>
      <c r="AJ1844" s="54">
        <f t="shared" si="27"/>
        <v>0.04257274724</v>
      </c>
      <c r="AK1844" s="54">
        <f t="shared" si="28"/>
        <v>0.1352209684</v>
      </c>
      <c r="AL1844" s="54">
        <f t="shared" si="29"/>
        <v>0.03958672882</v>
      </c>
      <c r="AM1844" s="54">
        <f t="shared" si="30"/>
        <v>2.541066419</v>
      </c>
      <c r="AN1844" s="54">
        <f t="shared" si="31"/>
        <v>-5.082132838</v>
      </c>
      <c r="AO1844" s="55">
        <f t="shared" si="32"/>
        <v>2.968074235</v>
      </c>
      <c r="AP1844" s="55">
        <f t="shared" si="33"/>
        <v>0.001180019441</v>
      </c>
      <c r="AQ1844" s="55">
        <f t="shared" si="34"/>
        <v>2.018588482</v>
      </c>
      <c r="AR1844" s="55">
        <f t="shared" si="35"/>
        <v>0.0006203172134</v>
      </c>
      <c r="AS1844" s="55">
        <f t="shared" si="36"/>
        <v>0</v>
      </c>
      <c r="AT1844" s="55">
        <f t="shared" si="37"/>
        <v>1.986782301</v>
      </c>
      <c r="AU1844" s="55">
        <f t="shared" si="38"/>
        <v>0.2006924801</v>
      </c>
      <c r="AV1844" s="55">
        <f t="shared" si="39"/>
        <v>0.6374460957</v>
      </c>
      <c r="AW1844" s="55">
        <f t="shared" si="40"/>
        <v>0.1866160701</v>
      </c>
      <c r="AX1844" s="55">
        <f t="shared" si="41"/>
        <v>8</v>
      </c>
      <c r="AY1844" s="55">
        <f t="shared" si="42"/>
        <v>23.95771731</v>
      </c>
      <c r="AZ1844" s="54">
        <f t="shared" ref="AZ1844:BA1844" si="12950">AO1844*2</f>
        <v>5.936148469</v>
      </c>
      <c r="BA1844" s="54">
        <f t="shared" si="12950"/>
        <v>0.002360038882</v>
      </c>
      <c r="BB1844" s="54">
        <f t="shared" ref="BB1844:BD1844" si="12951">AQ1844*(3/2)</f>
        <v>3.027882723</v>
      </c>
      <c r="BC1844" s="54">
        <f t="shared" si="12951"/>
        <v>0.00093047582</v>
      </c>
      <c r="BD1844" s="54">
        <f t="shared" si="12951"/>
        <v>0</v>
      </c>
      <c r="BE1844" s="54">
        <f t="shared" ref="BE1844:BH1844" si="12952">AT1844</f>
        <v>1.986782301</v>
      </c>
      <c r="BF1844" s="54">
        <f t="shared" si="12952"/>
        <v>0.2006924801</v>
      </c>
      <c r="BG1844" s="54">
        <f t="shared" si="12952"/>
        <v>0.6374460957</v>
      </c>
      <c r="BH1844" s="54">
        <f t="shared" si="12952"/>
        <v>0.1866160701</v>
      </c>
      <c r="BI1844" s="54">
        <f t="shared" si="46"/>
        <v>11.97885865</v>
      </c>
      <c r="BJ1844" s="54">
        <f t="shared" si="47"/>
        <v>-23.95771731</v>
      </c>
      <c r="BK1844" s="56">
        <f t="shared" ref="BK1844:BN1844" si="12953">AO1844</f>
        <v>2.968074235</v>
      </c>
      <c r="BL1844" s="56">
        <f t="shared" si="12953"/>
        <v>0.001180019441</v>
      </c>
      <c r="BM1844" s="56">
        <f t="shared" si="12953"/>
        <v>2.018588482</v>
      </c>
      <c r="BN1844" s="56">
        <f t="shared" si="12953"/>
        <v>0.0006203172134</v>
      </c>
      <c r="BO1844" s="56">
        <f t="shared" si="49"/>
        <v>0.04228269262</v>
      </c>
      <c r="BP1844" s="56">
        <f t="shared" si="50"/>
        <v>1.944499608</v>
      </c>
      <c r="BQ1844" s="56">
        <f t="shared" ref="BQ1844:BS1844" si="12954">AU1844</f>
        <v>0.2006924801</v>
      </c>
      <c r="BR1844" s="56">
        <f t="shared" si="12954"/>
        <v>0.6374460957</v>
      </c>
      <c r="BS1844" s="56">
        <f t="shared" si="12954"/>
        <v>0.1866160701</v>
      </c>
      <c r="BT1844" s="56">
        <f t="shared" si="52"/>
        <v>8</v>
      </c>
      <c r="BU1844" s="50">
        <f t="shared" ref="BU1844:BX1844" si="12955">AZ1844</f>
        <v>5.936148469</v>
      </c>
      <c r="BV1844" s="50">
        <f t="shared" si="12955"/>
        <v>0.002360038882</v>
      </c>
      <c r="BW1844" s="50">
        <f t="shared" si="12955"/>
        <v>3.027882723</v>
      </c>
      <c r="BX1844" s="50">
        <f t="shared" si="12955"/>
        <v>0.00093047582</v>
      </c>
      <c r="BY1844" s="50">
        <f t="shared" si="54"/>
        <v>0.06342403893</v>
      </c>
      <c r="BZ1844" s="50">
        <f t="shared" si="55"/>
        <v>1.944499608</v>
      </c>
      <c r="CA1844" s="50">
        <f t="shared" ref="CA1844:CC1844" si="12956">BF1844</f>
        <v>0.2006924801</v>
      </c>
      <c r="CB1844" s="50">
        <f t="shared" si="12956"/>
        <v>0.6374460957</v>
      </c>
      <c r="CC1844" s="50">
        <f t="shared" si="12956"/>
        <v>0.1866160701</v>
      </c>
      <c r="CD1844" s="50">
        <f t="shared" si="57"/>
        <v>12</v>
      </c>
      <c r="CE1844" s="57">
        <f t="shared" si="58"/>
        <v>37.83</v>
      </c>
      <c r="CF1844" s="57">
        <f t="shared" si="59"/>
        <v>0.02</v>
      </c>
      <c r="CG1844" s="57">
        <f t="shared" si="60"/>
        <v>21.83</v>
      </c>
      <c r="CH1844" s="57">
        <f t="shared" si="61"/>
        <v>0.01</v>
      </c>
      <c r="CI1844" s="58">
        <f t="shared" si="62"/>
        <v>0.7161713128</v>
      </c>
      <c r="CJ1844" s="58">
        <f t="shared" si="63"/>
        <v>29.63558117</v>
      </c>
      <c r="CK1844" s="57">
        <f t="shared" si="64"/>
        <v>3.02</v>
      </c>
      <c r="CL1844" s="57">
        <f t="shared" si="65"/>
        <v>5.45</v>
      </c>
      <c r="CM1844" s="57">
        <f t="shared" si="66"/>
        <v>2.22</v>
      </c>
      <c r="CN1844" s="57">
        <f t="shared" si="67"/>
        <v>100.7317525</v>
      </c>
      <c r="CO1844" s="59">
        <f t="shared" si="68"/>
        <v>0.2146822202</v>
      </c>
      <c r="CP1844" s="59">
        <f t="shared" si="69"/>
        <v>0.654878108</v>
      </c>
      <c r="CQ1844" s="59">
        <f t="shared" si="70"/>
        <v>0.06759019703</v>
      </c>
      <c r="CR1844" s="59">
        <f t="shared" si="71"/>
        <v>0.0628494747</v>
      </c>
      <c r="CS1844" s="60">
        <f t="shared" si="72"/>
        <v>21.46822202</v>
      </c>
      <c r="CT1844" s="60">
        <f t="shared" si="73"/>
        <v>6.28494747</v>
      </c>
      <c r="CU1844" s="60">
        <f t="shared" si="74"/>
        <v>72.24683051</v>
      </c>
      <c r="CV1844" s="61">
        <f t="shared" si="75"/>
        <v>0.1701905848</v>
      </c>
      <c r="CW1844" s="61">
        <f t="shared" si="76"/>
        <v>0.1859148027</v>
      </c>
      <c r="CX1844" s="62"/>
    </row>
    <row r="1845" ht="15.75" customHeight="1">
      <c r="A1845" s="17" t="s">
        <v>53</v>
      </c>
      <c r="B1845" s="87" t="s">
        <v>1856</v>
      </c>
      <c r="C1845" s="88" t="s">
        <v>1857</v>
      </c>
      <c r="D1845" s="89"/>
      <c r="E1845" s="89" t="s">
        <v>1858</v>
      </c>
      <c r="F1845" s="90">
        <v>81.0</v>
      </c>
      <c r="G1845" s="89" t="s">
        <v>1939</v>
      </c>
      <c r="H1845" s="95">
        <v>37.08</v>
      </c>
      <c r="I1845" s="92">
        <v>3.27</v>
      </c>
      <c r="J1845" s="92">
        <v>21.3</v>
      </c>
      <c r="K1845" s="92">
        <v>0.9</v>
      </c>
      <c r="L1845" s="92">
        <v>0.04</v>
      </c>
      <c r="M1845" s="92">
        <v>0.05</v>
      </c>
      <c r="N1845" s="92">
        <v>5.82</v>
      </c>
      <c r="O1845" s="92">
        <v>32.26</v>
      </c>
      <c r="P1845" s="92"/>
      <c r="Q1845" s="50">
        <f t="shared" si="8"/>
        <v>100.72</v>
      </c>
      <c r="R1845" s="51">
        <f t="shared" si="9"/>
        <v>12</v>
      </c>
      <c r="S1845" s="52">
        <f t="shared" si="10"/>
        <v>0.6171329282</v>
      </c>
      <c r="T1845" s="52">
        <f t="shared" si="11"/>
        <v>0.0005006333011</v>
      </c>
      <c r="U1845" s="52">
        <f t="shared" si="12"/>
        <v>0.4178055792</v>
      </c>
      <c r="V1845" s="52">
        <f t="shared" si="13"/>
        <v>0.0006579371565</v>
      </c>
      <c r="W1845" s="52">
        <f t="shared" si="14"/>
        <v>0</v>
      </c>
      <c r="X1845" s="52">
        <f t="shared" si="15"/>
        <v>0.4490134509</v>
      </c>
      <c r="Y1845" s="52">
        <f t="shared" si="16"/>
        <v>0.08204416852</v>
      </c>
      <c r="Z1845" s="52">
        <f t="shared" si="17"/>
        <v>0.08113258106</v>
      </c>
      <c r="AA1845" s="52">
        <f t="shared" si="18"/>
        <v>0.01604867384</v>
      </c>
      <c r="AB1845" s="52">
        <f t="shared" si="19"/>
        <v>1.664335952</v>
      </c>
      <c r="AC1845" s="53">
        <f t="shared" si="20"/>
        <v>4.982402544</v>
      </c>
      <c r="AD1845" s="54">
        <f t="shared" si="21"/>
        <v>1.234265856</v>
      </c>
      <c r="AE1845" s="54">
        <f t="shared" si="22"/>
        <v>0.001001266602</v>
      </c>
      <c r="AF1845" s="54">
        <f t="shared" si="23"/>
        <v>0.6267083688</v>
      </c>
      <c r="AG1845" s="54">
        <f t="shared" si="24"/>
        <v>0.0009869057347</v>
      </c>
      <c r="AH1845" s="54">
        <f t="shared" si="25"/>
        <v>0</v>
      </c>
      <c r="AI1845" s="54">
        <f t="shared" si="26"/>
        <v>0.4490134509</v>
      </c>
      <c r="AJ1845" s="54">
        <f t="shared" si="27"/>
        <v>0.08204416852</v>
      </c>
      <c r="AK1845" s="54">
        <f t="shared" si="28"/>
        <v>0.08113258106</v>
      </c>
      <c r="AL1845" s="54">
        <f t="shared" si="29"/>
        <v>0.01604867384</v>
      </c>
      <c r="AM1845" s="54">
        <f t="shared" si="30"/>
        <v>2.491201272</v>
      </c>
      <c r="AN1845" s="54">
        <f t="shared" si="31"/>
        <v>-4.982402544</v>
      </c>
      <c r="AO1845" s="55">
        <f t="shared" si="32"/>
        <v>2.966386335</v>
      </c>
      <c r="AP1845" s="55">
        <f t="shared" si="33"/>
        <v>0.002406405031</v>
      </c>
      <c r="AQ1845" s="55">
        <f t="shared" si="34"/>
        <v>2.00827521</v>
      </c>
      <c r="AR1845" s="55">
        <f t="shared" si="35"/>
        <v>0.003162520911</v>
      </c>
      <c r="AS1845" s="55">
        <f t="shared" si="36"/>
        <v>0</v>
      </c>
      <c r="AT1845" s="55">
        <f t="shared" si="37"/>
        <v>2.158282769</v>
      </c>
      <c r="AU1845" s="55">
        <f t="shared" si="38"/>
        <v>0.3943634981</v>
      </c>
      <c r="AV1845" s="55">
        <f t="shared" si="39"/>
        <v>0.3899817507</v>
      </c>
      <c r="AW1845" s="55">
        <f t="shared" si="40"/>
        <v>0.07714151136</v>
      </c>
      <c r="AX1845" s="55">
        <f t="shared" si="41"/>
        <v>8</v>
      </c>
      <c r="AY1845" s="55">
        <f t="shared" si="42"/>
        <v>23.94902321</v>
      </c>
      <c r="AZ1845" s="54">
        <f t="shared" ref="AZ1845:BA1845" si="12957">AO1845*2</f>
        <v>5.93277267</v>
      </c>
      <c r="BA1845" s="54">
        <f t="shared" si="12957"/>
        <v>0.004812810062</v>
      </c>
      <c r="BB1845" s="54">
        <f t="shared" ref="BB1845:BD1845" si="12958">AQ1845*(3/2)</f>
        <v>3.012412815</v>
      </c>
      <c r="BC1845" s="54">
        <f t="shared" si="12958"/>
        <v>0.004743781367</v>
      </c>
      <c r="BD1845" s="54">
        <f t="shared" si="12958"/>
        <v>0</v>
      </c>
      <c r="BE1845" s="54">
        <f t="shared" ref="BE1845:BH1845" si="12959">AT1845</f>
        <v>2.158282769</v>
      </c>
      <c r="BF1845" s="54">
        <f t="shared" si="12959"/>
        <v>0.3943634981</v>
      </c>
      <c r="BG1845" s="54">
        <f t="shared" si="12959"/>
        <v>0.3899817507</v>
      </c>
      <c r="BH1845" s="54">
        <f t="shared" si="12959"/>
        <v>0.07714151136</v>
      </c>
      <c r="BI1845" s="54">
        <f t="shared" si="46"/>
        <v>11.97451161</v>
      </c>
      <c r="BJ1845" s="54">
        <f t="shared" si="47"/>
        <v>-23.94902321</v>
      </c>
      <c r="BK1845" s="56">
        <f t="shared" ref="BK1845:BN1845" si="12960">AO1845</f>
        <v>2.966386335</v>
      </c>
      <c r="BL1845" s="56">
        <f t="shared" si="12960"/>
        <v>0.002406405031</v>
      </c>
      <c r="BM1845" s="56">
        <f t="shared" si="12960"/>
        <v>2.00827521</v>
      </c>
      <c r="BN1845" s="56">
        <f t="shared" si="12960"/>
        <v>0.003162520911</v>
      </c>
      <c r="BO1845" s="56">
        <f t="shared" si="49"/>
        <v>0.05097678886</v>
      </c>
      <c r="BP1845" s="56">
        <f t="shared" si="50"/>
        <v>2.10730598</v>
      </c>
      <c r="BQ1845" s="56">
        <f t="shared" ref="BQ1845:BS1845" si="12961">AU1845</f>
        <v>0.3943634981</v>
      </c>
      <c r="BR1845" s="56">
        <f t="shared" si="12961"/>
        <v>0.3899817507</v>
      </c>
      <c r="BS1845" s="56">
        <f t="shared" si="12961"/>
        <v>0.07714151136</v>
      </c>
      <c r="BT1845" s="56">
        <f t="shared" si="52"/>
        <v>8</v>
      </c>
      <c r="BU1845" s="50">
        <f t="shared" ref="BU1845:BX1845" si="12962">AZ1845</f>
        <v>5.93277267</v>
      </c>
      <c r="BV1845" s="50">
        <f t="shared" si="12962"/>
        <v>0.004812810062</v>
      </c>
      <c r="BW1845" s="50">
        <f t="shared" si="12962"/>
        <v>3.012412815</v>
      </c>
      <c r="BX1845" s="50">
        <f t="shared" si="12962"/>
        <v>0.004743781367</v>
      </c>
      <c r="BY1845" s="50">
        <f t="shared" si="54"/>
        <v>0.07646518329</v>
      </c>
      <c r="BZ1845" s="50">
        <f t="shared" si="55"/>
        <v>2.10730598</v>
      </c>
      <c r="CA1845" s="50">
        <f t="shared" ref="CA1845:CC1845" si="12963">BF1845</f>
        <v>0.3943634981</v>
      </c>
      <c r="CB1845" s="50">
        <f t="shared" si="12963"/>
        <v>0.3899817507</v>
      </c>
      <c r="CC1845" s="50">
        <f t="shared" si="12963"/>
        <v>0.07714151136</v>
      </c>
      <c r="CD1845" s="50">
        <f t="shared" si="57"/>
        <v>12</v>
      </c>
      <c r="CE1845" s="57">
        <f t="shared" si="58"/>
        <v>37.08</v>
      </c>
      <c r="CF1845" s="57">
        <f t="shared" si="59"/>
        <v>0.04</v>
      </c>
      <c r="CG1845" s="57">
        <f t="shared" si="60"/>
        <v>21.3</v>
      </c>
      <c r="CH1845" s="57">
        <f t="shared" si="61"/>
        <v>0.05</v>
      </c>
      <c r="CI1845" s="58">
        <f t="shared" si="62"/>
        <v>0.8467928667</v>
      </c>
      <c r="CJ1845" s="58">
        <f t="shared" si="63"/>
        <v>31.49804645</v>
      </c>
      <c r="CK1845" s="57">
        <f t="shared" si="64"/>
        <v>5.82</v>
      </c>
      <c r="CL1845" s="57">
        <f t="shared" si="65"/>
        <v>3.27</v>
      </c>
      <c r="CM1845" s="57">
        <f t="shared" si="66"/>
        <v>0.9</v>
      </c>
      <c r="CN1845" s="57">
        <f t="shared" si="67"/>
        <v>100.8048393</v>
      </c>
      <c r="CO1845" s="59">
        <f t="shared" si="68"/>
        <v>0.1313603828</v>
      </c>
      <c r="CP1845" s="59">
        <f t="shared" si="69"/>
        <v>0.7098191637</v>
      </c>
      <c r="CQ1845" s="59">
        <f t="shared" si="70"/>
        <v>0.1328363185</v>
      </c>
      <c r="CR1845" s="59">
        <f t="shared" si="71"/>
        <v>0.025984135</v>
      </c>
      <c r="CS1845" s="60">
        <f t="shared" si="72"/>
        <v>13.13603828</v>
      </c>
      <c r="CT1845" s="60">
        <f t="shared" si="73"/>
        <v>2.5984135</v>
      </c>
      <c r="CU1845" s="60">
        <f t="shared" si="74"/>
        <v>84.26554822</v>
      </c>
      <c r="CV1845" s="61">
        <f t="shared" si="75"/>
        <v>0.09166432639</v>
      </c>
      <c r="CW1845" s="61">
        <f t="shared" si="76"/>
        <v>0.1137580915</v>
      </c>
      <c r="CX1845" s="62"/>
    </row>
    <row r="1846" ht="15.75" customHeight="1">
      <c r="A1846" s="17" t="s">
        <v>53</v>
      </c>
      <c r="B1846" s="87" t="s">
        <v>1856</v>
      </c>
      <c r="C1846" s="88" t="s">
        <v>1857</v>
      </c>
      <c r="D1846" s="89"/>
      <c r="E1846" s="89" t="s">
        <v>1858</v>
      </c>
      <c r="F1846" s="90">
        <v>82.0</v>
      </c>
      <c r="G1846" s="89" t="s">
        <v>1940</v>
      </c>
      <c r="H1846" s="95">
        <v>36.97</v>
      </c>
      <c r="I1846" s="92">
        <v>1.48</v>
      </c>
      <c r="J1846" s="92">
        <v>21.13</v>
      </c>
      <c r="K1846" s="92">
        <v>3.97</v>
      </c>
      <c r="L1846" s="92">
        <v>0.03</v>
      </c>
      <c r="M1846" s="92">
        <v>0.05</v>
      </c>
      <c r="N1846" s="92">
        <v>5.65</v>
      </c>
      <c r="O1846" s="92">
        <v>30.5</v>
      </c>
      <c r="P1846" s="92"/>
      <c r="Q1846" s="50">
        <f t="shared" si="8"/>
        <v>99.78</v>
      </c>
      <c r="R1846" s="51">
        <f t="shared" si="9"/>
        <v>12</v>
      </c>
      <c r="S1846" s="52">
        <f t="shared" si="10"/>
        <v>0.6153021671</v>
      </c>
      <c r="T1846" s="52">
        <f t="shared" si="11"/>
        <v>0.0003754749758</v>
      </c>
      <c r="U1846" s="52">
        <f t="shared" si="12"/>
        <v>0.4144709807</v>
      </c>
      <c r="V1846" s="52">
        <f t="shared" si="13"/>
        <v>0.0006579371565</v>
      </c>
      <c r="W1846" s="52">
        <f t="shared" si="14"/>
        <v>0</v>
      </c>
      <c r="X1846" s="52">
        <f t="shared" si="15"/>
        <v>0.4245167468</v>
      </c>
      <c r="Y1846" s="52">
        <f t="shared" si="16"/>
        <v>0.07964768937</v>
      </c>
      <c r="Z1846" s="52">
        <f t="shared" si="17"/>
        <v>0.03672055656</v>
      </c>
      <c r="AA1846" s="52">
        <f t="shared" si="18"/>
        <v>0.07079248351</v>
      </c>
      <c r="AB1846" s="52">
        <f t="shared" si="19"/>
        <v>1.642484036</v>
      </c>
      <c r="AC1846" s="53">
        <f t="shared" si="20"/>
        <v>4.931452274</v>
      </c>
      <c r="AD1846" s="54">
        <f t="shared" si="21"/>
        <v>1.230604334</v>
      </c>
      <c r="AE1846" s="54">
        <f t="shared" si="22"/>
        <v>0.0007509499517</v>
      </c>
      <c r="AF1846" s="54">
        <f t="shared" si="23"/>
        <v>0.621706471</v>
      </c>
      <c r="AG1846" s="54">
        <f t="shared" si="24"/>
        <v>0.0009869057347</v>
      </c>
      <c r="AH1846" s="54">
        <f t="shared" si="25"/>
        <v>0</v>
      </c>
      <c r="AI1846" s="54">
        <f t="shared" si="26"/>
        <v>0.4245167468</v>
      </c>
      <c r="AJ1846" s="54">
        <f t="shared" si="27"/>
        <v>0.07964768937</v>
      </c>
      <c r="AK1846" s="54">
        <f t="shared" si="28"/>
        <v>0.03672055656</v>
      </c>
      <c r="AL1846" s="54">
        <f t="shared" si="29"/>
        <v>0.07079248351</v>
      </c>
      <c r="AM1846" s="54">
        <f t="shared" si="30"/>
        <v>2.465726137</v>
      </c>
      <c r="AN1846" s="54">
        <f t="shared" si="31"/>
        <v>-4.931452274</v>
      </c>
      <c r="AO1846" s="55">
        <f t="shared" si="32"/>
        <v>2.99693466</v>
      </c>
      <c r="AP1846" s="55">
        <f t="shared" si="33"/>
        <v>0.001828815222</v>
      </c>
      <c r="AQ1846" s="55">
        <f t="shared" si="34"/>
        <v>2.018751947</v>
      </c>
      <c r="AR1846" s="55">
        <f t="shared" si="35"/>
        <v>0.003204595683</v>
      </c>
      <c r="AS1846" s="55">
        <f t="shared" si="36"/>
        <v>0</v>
      </c>
      <c r="AT1846" s="55">
        <f t="shared" si="37"/>
        <v>2.067681572</v>
      </c>
      <c r="AU1846" s="55">
        <f t="shared" si="38"/>
        <v>0.3879377217</v>
      </c>
      <c r="AV1846" s="55">
        <f t="shared" si="39"/>
        <v>0.1788537642</v>
      </c>
      <c r="AW1846" s="55">
        <f t="shared" si="40"/>
        <v>0.3448069239</v>
      </c>
      <c r="AX1846" s="55">
        <f t="shared" si="41"/>
        <v>8</v>
      </c>
      <c r="AY1846" s="55">
        <f t="shared" si="42"/>
        <v>24.01948349</v>
      </c>
      <c r="AZ1846" s="54">
        <f t="shared" ref="AZ1846:BA1846" si="12964">AO1846*2</f>
        <v>5.99386932</v>
      </c>
      <c r="BA1846" s="54">
        <f t="shared" si="12964"/>
        <v>0.003657630443</v>
      </c>
      <c r="BB1846" s="54">
        <f t="shared" ref="BB1846:BD1846" si="12965">AQ1846*(3/2)</f>
        <v>3.02812792</v>
      </c>
      <c r="BC1846" s="54">
        <f t="shared" si="12965"/>
        <v>0.004806893524</v>
      </c>
      <c r="BD1846" s="54">
        <f t="shared" si="12965"/>
        <v>0</v>
      </c>
      <c r="BE1846" s="54">
        <f t="shared" ref="BE1846:BH1846" si="12966">AT1846</f>
        <v>2.067681572</v>
      </c>
      <c r="BF1846" s="54">
        <f t="shared" si="12966"/>
        <v>0.3879377217</v>
      </c>
      <c r="BG1846" s="54">
        <f t="shared" si="12966"/>
        <v>0.1788537642</v>
      </c>
      <c r="BH1846" s="54">
        <f t="shared" si="12966"/>
        <v>0.3448069239</v>
      </c>
      <c r="BI1846" s="54">
        <f t="shared" si="46"/>
        <v>12.00974175</v>
      </c>
      <c r="BJ1846" s="54">
        <f t="shared" si="47"/>
        <v>-24.01948349</v>
      </c>
      <c r="BK1846" s="56">
        <f t="shared" ref="BK1846:BN1846" si="12967">AO1846</f>
        <v>2.99693466</v>
      </c>
      <c r="BL1846" s="56">
        <f t="shared" si="12967"/>
        <v>0.001828815222</v>
      </c>
      <c r="BM1846" s="56">
        <f t="shared" si="12967"/>
        <v>2.018751947</v>
      </c>
      <c r="BN1846" s="56">
        <f t="shared" si="12967"/>
        <v>0.003204595683</v>
      </c>
      <c r="BO1846" s="56">
        <f t="shared" si="49"/>
        <v>0</v>
      </c>
      <c r="BP1846" s="56">
        <f t="shared" si="50"/>
        <v>2.067681572</v>
      </c>
      <c r="BQ1846" s="56">
        <f t="shared" ref="BQ1846:BS1846" si="12968">AU1846</f>
        <v>0.3879377217</v>
      </c>
      <c r="BR1846" s="56">
        <f t="shared" si="12968"/>
        <v>0.1788537642</v>
      </c>
      <c r="BS1846" s="56">
        <f t="shared" si="12968"/>
        <v>0.3448069239</v>
      </c>
      <c r="BT1846" s="56">
        <f t="shared" si="52"/>
        <v>8</v>
      </c>
      <c r="BU1846" s="50">
        <f t="shared" ref="BU1846:BX1846" si="12969">AZ1846</f>
        <v>5.99386932</v>
      </c>
      <c r="BV1846" s="50">
        <f t="shared" si="12969"/>
        <v>0.003657630443</v>
      </c>
      <c r="BW1846" s="50">
        <f t="shared" si="12969"/>
        <v>3.02812792</v>
      </c>
      <c r="BX1846" s="50">
        <f t="shared" si="12969"/>
        <v>0.004806893524</v>
      </c>
      <c r="BY1846" s="50">
        <f t="shared" si="54"/>
        <v>0</v>
      </c>
      <c r="BZ1846" s="50">
        <f t="shared" si="55"/>
        <v>2.067681572</v>
      </c>
      <c r="CA1846" s="50">
        <f t="shared" ref="CA1846:CC1846" si="12970">BF1846</f>
        <v>0.3879377217</v>
      </c>
      <c r="CB1846" s="50">
        <f t="shared" si="12970"/>
        <v>0.1788537642</v>
      </c>
      <c r="CC1846" s="50">
        <f t="shared" si="12970"/>
        <v>0.3448069239</v>
      </c>
      <c r="CD1846" s="50">
        <f t="shared" si="57"/>
        <v>12.00974175</v>
      </c>
      <c r="CE1846" s="57">
        <f t="shared" si="58"/>
        <v>36.97</v>
      </c>
      <c r="CF1846" s="57">
        <f t="shared" si="59"/>
        <v>0.03</v>
      </c>
      <c r="CG1846" s="57">
        <f t="shared" si="60"/>
        <v>21.13</v>
      </c>
      <c r="CH1846" s="57">
        <f t="shared" si="61"/>
        <v>0.05</v>
      </c>
      <c r="CI1846" s="58">
        <f t="shared" si="62"/>
        <v>0</v>
      </c>
      <c r="CJ1846" s="58">
        <f t="shared" si="63"/>
        <v>30.5</v>
      </c>
      <c r="CK1846" s="57">
        <f t="shared" si="64"/>
        <v>5.65</v>
      </c>
      <c r="CL1846" s="57">
        <f t="shared" si="65"/>
        <v>1.48</v>
      </c>
      <c r="CM1846" s="57">
        <f t="shared" si="66"/>
        <v>3.97</v>
      </c>
      <c r="CN1846" s="57">
        <f t="shared" si="67"/>
        <v>99.78</v>
      </c>
      <c r="CO1846" s="59">
        <f t="shared" si="68"/>
        <v>0.06003254654</v>
      </c>
      <c r="CP1846" s="59">
        <f t="shared" si="69"/>
        <v>0.6940205636</v>
      </c>
      <c r="CQ1846" s="59">
        <f t="shared" si="70"/>
        <v>0.1302119049</v>
      </c>
      <c r="CR1846" s="59">
        <f t="shared" si="71"/>
        <v>0.115734985</v>
      </c>
      <c r="CS1846" s="60">
        <f t="shared" si="72"/>
        <v>6.003254654</v>
      </c>
      <c r="CT1846" s="60">
        <f t="shared" si="73"/>
        <v>11.5734985</v>
      </c>
      <c r="CU1846" s="60">
        <f t="shared" si="74"/>
        <v>82.42324685</v>
      </c>
      <c r="CV1846" s="61">
        <f t="shared" si="75"/>
        <v>0.1457512582</v>
      </c>
      <c r="CW1846" s="61">
        <f t="shared" si="76"/>
        <v>0.05198818531</v>
      </c>
      <c r="CX1846" s="62"/>
    </row>
    <row r="1847" ht="15.75" customHeight="1">
      <c r="A1847" s="17" t="s">
        <v>53</v>
      </c>
      <c r="B1847" s="87" t="s">
        <v>1856</v>
      </c>
      <c r="C1847" s="88" t="s">
        <v>1857</v>
      </c>
      <c r="D1847" s="89"/>
      <c r="E1847" s="89" t="s">
        <v>1858</v>
      </c>
      <c r="F1847" s="90">
        <v>83.0</v>
      </c>
      <c r="G1847" s="89" t="s">
        <v>1941</v>
      </c>
      <c r="H1847" s="95">
        <v>37.1</v>
      </c>
      <c r="I1847" s="92">
        <v>3.93</v>
      </c>
      <c r="J1847" s="92">
        <v>21.39</v>
      </c>
      <c r="K1847" s="92">
        <v>1.97</v>
      </c>
      <c r="L1847" s="92">
        <v>0.02</v>
      </c>
      <c r="M1847" s="92">
        <v>0.0</v>
      </c>
      <c r="N1847" s="92">
        <v>3.28</v>
      </c>
      <c r="O1847" s="92">
        <v>31.62</v>
      </c>
      <c r="P1847" s="92"/>
      <c r="Q1847" s="50">
        <f t="shared" si="8"/>
        <v>99.31</v>
      </c>
      <c r="R1847" s="51">
        <f t="shared" si="9"/>
        <v>12</v>
      </c>
      <c r="S1847" s="52">
        <f t="shared" si="10"/>
        <v>0.6174657939</v>
      </c>
      <c r="T1847" s="52">
        <f t="shared" si="11"/>
        <v>0.0002503166506</v>
      </c>
      <c r="U1847" s="52">
        <f t="shared" si="12"/>
        <v>0.4195709549</v>
      </c>
      <c r="V1847" s="52">
        <f t="shared" si="13"/>
        <v>0</v>
      </c>
      <c r="W1847" s="52">
        <f t="shared" si="14"/>
        <v>0</v>
      </c>
      <c r="X1847" s="52">
        <f t="shared" si="15"/>
        <v>0.4401055585</v>
      </c>
      <c r="Y1847" s="52">
        <f t="shared" si="16"/>
        <v>0.04623795064</v>
      </c>
      <c r="Z1847" s="52">
        <f t="shared" si="17"/>
        <v>0.09750796439</v>
      </c>
      <c r="AA1847" s="52">
        <f t="shared" si="18"/>
        <v>0.03512876386</v>
      </c>
      <c r="AB1847" s="52">
        <f t="shared" si="19"/>
        <v>1.656267303</v>
      </c>
      <c r="AC1847" s="53">
        <f t="shared" si="20"/>
        <v>4.967537782</v>
      </c>
      <c r="AD1847" s="54">
        <f t="shared" si="21"/>
        <v>1.234931588</v>
      </c>
      <c r="AE1847" s="54">
        <f t="shared" si="22"/>
        <v>0.0005006333011</v>
      </c>
      <c r="AF1847" s="54">
        <f t="shared" si="23"/>
        <v>0.6293564323</v>
      </c>
      <c r="AG1847" s="54">
        <f t="shared" si="24"/>
        <v>0</v>
      </c>
      <c r="AH1847" s="54">
        <f t="shared" si="25"/>
        <v>0</v>
      </c>
      <c r="AI1847" s="54">
        <f t="shared" si="26"/>
        <v>0.4401055585</v>
      </c>
      <c r="AJ1847" s="54">
        <f t="shared" si="27"/>
        <v>0.04623795064</v>
      </c>
      <c r="AK1847" s="54">
        <f t="shared" si="28"/>
        <v>0.09750796439</v>
      </c>
      <c r="AL1847" s="54">
        <f t="shared" si="29"/>
        <v>0.03512876386</v>
      </c>
      <c r="AM1847" s="54">
        <f t="shared" si="30"/>
        <v>2.483768891</v>
      </c>
      <c r="AN1847" s="54">
        <f t="shared" si="31"/>
        <v>-4.967537782</v>
      </c>
      <c r="AO1847" s="55">
        <f t="shared" si="32"/>
        <v>2.98244513</v>
      </c>
      <c r="AP1847" s="55">
        <f t="shared" si="33"/>
        <v>0.001209064021</v>
      </c>
      <c r="AQ1847" s="55">
        <f t="shared" si="34"/>
        <v>2.026585705</v>
      </c>
      <c r="AR1847" s="55">
        <f t="shared" si="35"/>
        <v>0</v>
      </c>
      <c r="AS1847" s="55">
        <f t="shared" si="36"/>
        <v>0</v>
      </c>
      <c r="AT1847" s="55">
        <f t="shared" si="37"/>
        <v>2.125770679</v>
      </c>
      <c r="AU1847" s="55">
        <f t="shared" si="38"/>
        <v>0.2233356926</v>
      </c>
      <c r="AV1847" s="55">
        <f t="shared" si="39"/>
        <v>0.4709769454</v>
      </c>
      <c r="AW1847" s="55">
        <f t="shared" si="40"/>
        <v>0.1696767849</v>
      </c>
      <c r="AX1847" s="55">
        <f t="shared" si="41"/>
        <v>8</v>
      </c>
      <c r="AY1847" s="55">
        <f t="shared" si="42"/>
        <v>23.99389409</v>
      </c>
      <c r="AZ1847" s="54">
        <f t="shared" ref="AZ1847:BA1847" si="12971">AO1847*2</f>
        <v>5.96489026</v>
      </c>
      <c r="BA1847" s="54">
        <f t="shared" si="12971"/>
        <v>0.002418128041</v>
      </c>
      <c r="BB1847" s="54">
        <f t="shared" ref="BB1847:BD1847" si="12972">AQ1847*(3/2)</f>
        <v>3.039878557</v>
      </c>
      <c r="BC1847" s="54">
        <f t="shared" si="12972"/>
        <v>0</v>
      </c>
      <c r="BD1847" s="54">
        <f t="shared" si="12972"/>
        <v>0</v>
      </c>
      <c r="BE1847" s="54">
        <f t="shared" ref="BE1847:BH1847" si="12973">AT1847</f>
        <v>2.125770679</v>
      </c>
      <c r="BF1847" s="54">
        <f t="shared" si="12973"/>
        <v>0.2233356926</v>
      </c>
      <c r="BG1847" s="54">
        <f t="shared" si="12973"/>
        <v>0.4709769454</v>
      </c>
      <c r="BH1847" s="54">
        <f t="shared" si="12973"/>
        <v>0.1696767849</v>
      </c>
      <c r="BI1847" s="54">
        <f t="shared" si="46"/>
        <v>11.99694705</v>
      </c>
      <c r="BJ1847" s="54">
        <f t="shared" si="47"/>
        <v>-23.99389409</v>
      </c>
      <c r="BK1847" s="56">
        <f t="shared" ref="BK1847:BN1847" si="12974">AO1847</f>
        <v>2.98244513</v>
      </c>
      <c r="BL1847" s="56">
        <f t="shared" si="12974"/>
        <v>0.001209064021</v>
      </c>
      <c r="BM1847" s="56">
        <f t="shared" si="12974"/>
        <v>2.026585705</v>
      </c>
      <c r="BN1847" s="56">
        <f t="shared" si="12974"/>
        <v>0</v>
      </c>
      <c r="BO1847" s="56">
        <f t="shared" si="49"/>
        <v>0.006105907537</v>
      </c>
      <c r="BP1847" s="56">
        <f t="shared" si="50"/>
        <v>2.119664771</v>
      </c>
      <c r="BQ1847" s="56">
        <f t="shared" ref="BQ1847:BS1847" si="12975">AU1847</f>
        <v>0.2233356926</v>
      </c>
      <c r="BR1847" s="56">
        <f t="shared" si="12975"/>
        <v>0.4709769454</v>
      </c>
      <c r="BS1847" s="56">
        <f t="shared" si="12975"/>
        <v>0.1696767849</v>
      </c>
      <c r="BT1847" s="56">
        <f t="shared" si="52"/>
        <v>8</v>
      </c>
      <c r="BU1847" s="50">
        <f t="shared" ref="BU1847:BX1847" si="12976">AZ1847</f>
        <v>5.96489026</v>
      </c>
      <c r="BV1847" s="50">
        <f t="shared" si="12976"/>
        <v>0.002418128041</v>
      </c>
      <c r="BW1847" s="50">
        <f t="shared" si="12976"/>
        <v>3.039878557</v>
      </c>
      <c r="BX1847" s="50">
        <f t="shared" si="12976"/>
        <v>0</v>
      </c>
      <c r="BY1847" s="50">
        <f t="shared" si="54"/>
        <v>0.009158861306</v>
      </c>
      <c r="BZ1847" s="50">
        <f t="shared" si="55"/>
        <v>2.119664771</v>
      </c>
      <c r="CA1847" s="50">
        <f t="shared" ref="CA1847:CC1847" si="12977">BF1847</f>
        <v>0.2233356926</v>
      </c>
      <c r="CB1847" s="50">
        <f t="shared" si="12977"/>
        <v>0.4709769454</v>
      </c>
      <c r="CC1847" s="50">
        <f t="shared" si="12977"/>
        <v>0.1696767849</v>
      </c>
      <c r="CD1847" s="50">
        <f t="shared" si="57"/>
        <v>12</v>
      </c>
      <c r="CE1847" s="57">
        <f t="shared" si="58"/>
        <v>37.1</v>
      </c>
      <c r="CF1847" s="57">
        <f t="shared" si="59"/>
        <v>0.02</v>
      </c>
      <c r="CG1847" s="57">
        <f t="shared" si="60"/>
        <v>21.39</v>
      </c>
      <c r="CH1847" s="57">
        <f t="shared" si="61"/>
        <v>0</v>
      </c>
      <c r="CI1847" s="58">
        <f t="shared" si="62"/>
        <v>0.100935601</v>
      </c>
      <c r="CJ1847" s="58">
        <f t="shared" si="63"/>
        <v>31.52917703</v>
      </c>
      <c r="CK1847" s="57">
        <f t="shared" si="64"/>
        <v>3.28</v>
      </c>
      <c r="CL1847" s="57">
        <f t="shared" si="65"/>
        <v>3.93</v>
      </c>
      <c r="CM1847" s="57">
        <f t="shared" si="66"/>
        <v>1.97</v>
      </c>
      <c r="CN1847" s="57">
        <f t="shared" si="67"/>
        <v>99.32011264</v>
      </c>
      <c r="CO1847" s="59">
        <f t="shared" si="68"/>
        <v>0.15785239</v>
      </c>
      <c r="CP1847" s="59">
        <f t="shared" si="69"/>
        <v>0.7104257509</v>
      </c>
      <c r="CQ1847" s="59">
        <f t="shared" si="70"/>
        <v>0.07485307547</v>
      </c>
      <c r="CR1847" s="59">
        <f t="shared" si="71"/>
        <v>0.05686878367</v>
      </c>
      <c r="CS1847" s="60">
        <f t="shared" si="72"/>
        <v>15.785239</v>
      </c>
      <c r="CT1847" s="60">
        <f t="shared" si="73"/>
        <v>5.686878367</v>
      </c>
      <c r="CU1847" s="60">
        <f t="shared" si="74"/>
        <v>78.52788263</v>
      </c>
      <c r="CV1847" s="61">
        <f t="shared" si="75"/>
        <v>0.1357949787</v>
      </c>
      <c r="CW1847" s="61">
        <f t="shared" si="76"/>
        <v>0.1367001697</v>
      </c>
      <c r="CX1847" s="62"/>
    </row>
    <row r="1848" ht="15.75" customHeight="1">
      <c r="A1848" s="17" t="s">
        <v>53</v>
      </c>
      <c r="B1848" s="87" t="s">
        <v>1856</v>
      </c>
      <c r="C1848" s="88" t="s">
        <v>1857</v>
      </c>
      <c r="D1848" s="89"/>
      <c r="E1848" s="89" t="s">
        <v>1858</v>
      </c>
      <c r="F1848" s="90">
        <v>84.0</v>
      </c>
      <c r="G1848" s="89" t="s">
        <v>1942</v>
      </c>
      <c r="H1848" s="95">
        <v>37.03</v>
      </c>
      <c r="I1848" s="92">
        <v>3.46</v>
      </c>
      <c r="J1848" s="92">
        <v>21.32</v>
      </c>
      <c r="K1848" s="92">
        <v>2.09</v>
      </c>
      <c r="L1848" s="92">
        <v>0.04</v>
      </c>
      <c r="M1848" s="92">
        <v>0.04</v>
      </c>
      <c r="N1848" s="92">
        <v>4.69</v>
      </c>
      <c r="O1848" s="92">
        <v>31.75</v>
      </c>
      <c r="P1848" s="92"/>
      <c r="Q1848" s="50">
        <f t="shared" si="8"/>
        <v>100.42</v>
      </c>
      <c r="R1848" s="51">
        <f t="shared" si="9"/>
        <v>12</v>
      </c>
      <c r="S1848" s="52">
        <f t="shared" si="10"/>
        <v>0.6163007641</v>
      </c>
      <c r="T1848" s="52">
        <f t="shared" si="11"/>
        <v>0.0005006333011</v>
      </c>
      <c r="U1848" s="52">
        <f t="shared" si="12"/>
        <v>0.4181978849</v>
      </c>
      <c r="V1848" s="52">
        <f t="shared" si="13"/>
        <v>0.0005263497252</v>
      </c>
      <c r="W1848" s="52">
        <f t="shared" si="14"/>
        <v>0</v>
      </c>
      <c r="X1848" s="52">
        <f t="shared" si="15"/>
        <v>0.4419149742</v>
      </c>
      <c r="Y1848" s="52">
        <f t="shared" si="16"/>
        <v>0.06611463065</v>
      </c>
      <c r="Z1848" s="52">
        <f t="shared" si="17"/>
        <v>0.08584670656</v>
      </c>
      <c r="AA1848" s="52">
        <f t="shared" si="18"/>
        <v>0.03726858704</v>
      </c>
      <c r="AB1848" s="52">
        <f t="shared" si="19"/>
        <v>1.66667053</v>
      </c>
      <c r="AC1848" s="53">
        <f t="shared" si="20"/>
        <v>4.98566809</v>
      </c>
      <c r="AD1848" s="54">
        <f t="shared" si="21"/>
        <v>1.232601528</v>
      </c>
      <c r="AE1848" s="54">
        <f t="shared" si="22"/>
        <v>0.001001266602</v>
      </c>
      <c r="AF1848" s="54">
        <f t="shared" si="23"/>
        <v>0.6272968273</v>
      </c>
      <c r="AG1848" s="54">
        <f t="shared" si="24"/>
        <v>0.0007895245878</v>
      </c>
      <c r="AH1848" s="54">
        <f t="shared" si="25"/>
        <v>0</v>
      </c>
      <c r="AI1848" s="54">
        <f t="shared" si="26"/>
        <v>0.4419149742</v>
      </c>
      <c r="AJ1848" s="54">
        <f t="shared" si="27"/>
        <v>0.06611463065</v>
      </c>
      <c r="AK1848" s="54">
        <f t="shared" si="28"/>
        <v>0.08584670656</v>
      </c>
      <c r="AL1848" s="54">
        <f t="shared" si="29"/>
        <v>0.03726858704</v>
      </c>
      <c r="AM1848" s="54">
        <f t="shared" si="30"/>
        <v>2.492834045</v>
      </c>
      <c r="AN1848" s="54">
        <f t="shared" si="31"/>
        <v>-4.98566809</v>
      </c>
      <c r="AO1848" s="55">
        <f t="shared" si="32"/>
        <v>2.95823681</v>
      </c>
      <c r="AP1848" s="55">
        <f t="shared" si="33"/>
        <v>0.002403034275</v>
      </c>
      <c r="AQ1848" s="55">
        <f t="shared" si="34"/>
        <v>2.007345194</v>
      </c>
      <c r="AR1848" s="55">
        <f t="shared" si="35"/>
        <v>0.002526472824</v>
      </c>
      <c r="AS1848" s="55">
        <f t="shared" si="36"/>
        <v>0</v>
      </c>
      <c r="AT1848" s="55">
        <f t="shared" si="37"/>
        <v>2.121186959</v>
      </c>
      <c r="AU1848" s="55">
        <f t="shared" si="38"/>
        <v>0.3173494914</v>
      </c>
      <c r="AV1848" s="55">
        <f t="shared" si="39"/>
        <v>0.4120632362</v>
      </c>
      <c r="AW1848" s="55">
        <f t="shared" si="40"/>
        <v>0.1788888031</v>
      </c>
      <c r="AX1848" s="55">
        <f t="shared" si="41"/>
        <v>8</v>
      </c>
      <c r="AY1848" s="55">
        <f t="shared" si="42"/>
        <v>23.93115135</v>
      </c>
      <c r="AZ1848" s="54">
        <f t="shared" ref="AZ1848:BA1848" si="12978">AO1848*2</f>
        <v>5.916473619</v>
      </c>
      <c r="BA1848" s="54">
        <f t="shared" si="12978"/>
        <v>0.004806068549</v>
      </c>
      <c r="BB1848" s="54">
        <f t="shared" ref="BB1848:BD1848" si="12979">AQ1848*(3/2)</f>
        <v>3.011017791</v>
      </c>
      <c r="BC1848" s="54">
        <f t="shared" si="12979"/>
        <v>0.003789709236</v>
      </c>
      <c r="BD1848" s="54">
        <f t="shared" si="12979"/>
        <v>0</v>
      </c>
      <c r="BE1848" s="54">
        <f t="shared" ref="BE1848:BH1848" si="12980">AT1848</f>
        <v>2.121186959</v>
      </c>
      <c r="BF1848" s="54">
        <f t="shared" si="12980"/>
        <v>0.3173494914</v>
      </c>
      <c r="BG1848" s="54">
        <f t="shared" si="12980"/>
        <v>0.4120632362</v>
      </c>
      <c r="BH1848" s="54">
        <f t="shared" si="12980"/>
        <v>0.1788888031</v>
      </c>
      <c r="BI1848" s="54">
        <f t="shared" si="46"/>
        <v>11.96557568</v>
      </c>
      <c r="BJ1848" s="54">
        <f t="shared" si="47"/>
        <v>-23.93115135</v>
      </c>
      <c r="BK1848" s="56">
        <f t="shared" ref="BK1848:BN1848" si="12981">AO1848</f>
        <v>2.95823681</v>
      </c>
      <c r="BL1848" s="56">
        <f t="shared" si="12981"/>
        <v>0.002403034275</v>
      </c>
      <c r="BM1848" s="56">
        <f t="shared" si="12981"/>
        <v>2.007345194</v>
      </c>
      <c r="BN1848" s="56">
        <f t="shared" si="12981"/>
        <v>0.002526472824</v>
      </c>
      <c r="BO1848" s="56">
        <f t="shared" si="49"/>
        <v>0.06884864529</v>
      </c>
      <c r="BP1848" s="56">
        <f t="shared" si="50"/>
        <v>2.052338313</v>
      </c>
      <c r="BQ1848" s="56">
        <f t="shared" ref="BQ1848:BS1848" si="12982">AU1848</f>
        <v>0.3173494914</v>
      </c>
      <c r="BR1848" s="56">
        <f t="shared" si="12982"/>
        <v>0.4120632362</v>
      </c>
      <c r="BS1848" s="56">
        <f t="shared" si="12982"/>
        <v>0.1788888031</v>
      </c>
      <c r="BT1848" s="56">
        <f t="shared" si="52"/>
        <v>8</v>
      </c>
      <c r="BU1848" s="50">
        <f t="shared" ref="BU1848:BX1848" si="12983">AZ1848</f>
        <v>5.916473619</v>
      </c>
      <c r="BV1848" s="50">
        <f t="shared" si="12983"/>
        <v>0.004806068549</v>
      </c>
      <c r="BW1848" s="50">
        <f t="shared" si="12983"/>
        <v>3.011017791</v>
      </c>
      <c r="BX1848" s="50">
        <f t="shared" si="12983"/>
        <v>0.003789709236</v>
      </c>
      <c r="BY1848" s="50">
        <f t="shared" si="54"/>
        <v>0.1032729679</v>
      </c>
      <c r="BZ1848" s="50">
        <f t="shared" si="55"/>
        <v>2.052338313</v>
      </c>
      <c r="CA1848" s="50">
        <f t="shared" ref="CA1848:CC1848" si="12984">BF1848</f>
        <v>0.3173494914</v>
      </c>
      <c r="CB1848" s="50">
        <f t="shared" si="12984"/>
        <v>0.4120632362</v>
      </c>
      <c r="CC1848" s="50">
        <f t="shared" si="12984"/>
        <v>0.1788888031</v>
      </c>
      <c r="CD1848" s="50">
        <f t="shared" si="57"/>
        <v>12</v>
      </c>
      <c r="CE1848" s="57">
        <f t="shared" si="58"/>
        <v>37.03</v>
      </c>
      <c r="CF1848" s="57">
        <f t="shared" si="59"/>
        <v>0.04</v>
      </c>
      <c r="CG1848" s="57">
        <f t="shared" si="60"/>
        <v>21.32</v>
      </c>
      <c r="CH1848" s="57">
        <f t="shared" si="61"/>
        <v>0.04</v>
      </c>
      <c r="CI1848" s="58">
        <f t="shared" si="62"/>
        <v>1.145272617</v>
      </c>
      <c r="CJ1848" s="58">
        <f t="shared" si="63"/>
        <v>30.71947109</v>
      </c>
      <c r="CK1848" s="57">
        <f t="shared" si="64"/>
        <v>4.69</v>
      </c>
      <c r="CL1848" s="57">
        <f t="shared" si="65"/>
        <v>3.46</v>
      </c>
      <c r="CM1848" s="57">
        <f t="shared" si="66"/>
        <v>2.09</v>
      </c>
      <c r="CN1848" s="57">
        <f t="shared" si="67"/>
        <v>100.5347437</v>
      </c>
      <c r="CO1848" s="59">
        <f t="shared" si="68"/>
        <v>0.139180467</v>
      </c>
      <c r="CP1848" s="59">
        <f t="shared" si="69"/>
        <v>0.6932076921</v>
      </c>
      <c r="CQ1848" s="59">
        <f t="shared" si="70"/>
        <v>0.1071894956</v>
      </c>
      <c r="CR1848" s="59">
        <f t="shared" si="71"/>
        <v>0.06042234534</v>
      </c>
      <c r="CS1848" s="60">
        <f t="shared" si="72"/>
        <v>13.9180467</v>
      </c>
      <c r="CT1848" s="60">
        <f t="shared" si="73"/>
        <v>6.042234534</v>
      </c>
      <c r="CU1848" s="60">
        <f t="shared" si="74"/>
        <v>80.03971876</v>
      </c>
      <c r="CV1848" s="61">
        <f t="shared" si="75"/>
        <v>0.1300125789</v>
      </c>
      <c r="CW1848" s="61">
        <f t="shared" si="76"/>
        <v>0.1205302845</v>
      </c>
      <c r="CX1848" s="62"/>
    </row>
    <row r="1849" ht="15.75" customHeight="1">
      <c r="A1849" s="17" t="s">
        <v>53</v>
      </c>
      <c r="B1849" s="87" t="s">
        <v>1856</v>
      </c>
      <c r="C1849" s="88" t="s">
        <v>1857</v>
      </c>
      <c r="D1849" s="89"/>
      <c r="E1849" s="89" t="s">
        <v>1858</v>
      </c>
      <c r="F1849" s="90">
        <v>85.0</v>
      </c>
      <c r="G1849" s="89" t="s">
        <v>1943</v>
      </c>
      <c r="H1849" s="95">
        <v>37.27</v>
      </c>
      <c r="I1849" s="92">
        <v>3.35</v>
      </c>
      <c r="J1849" s="92">
        <v>21.3</v>
      </c>
      <c r="K1849" s="92">
        <v>5.19</v>
      </c>
      <c r="L1849" s="92">
        <v>0.02</v>
      </c>
      <c r="M1849" s="92">
        <v>0.31</v>
      </c>
      <c r="N1849" s="92">
        <v>4.84</v>
      </c>
      <c r="O1849" s="92">
        <v>27.48</v>
      </c>
      <c r="P1849" s="92"/>
      <c r="Q1849" s="50">
        <f t="shared" si="8"/>
        <v>99.76</v>
      </c>
      <c r="R1849" s="51">
        <f t="shared" si="9"/>
        <v>12</v>
      </c>
      <c r="S1849" s="52">
        <f t="shared" si="10"/>
        <v>0.620295152</v>
      </c>
      <c r="T1849" s="52">
        <f t="shared" si="11"/>
        <v>0.0002503166506</v>
      </c>
      <c r="U1849" s="52">
        <f t="shared" si="12"/>
        <v>0.4178055792</v>
      </c>
      <c r="V1849" s="52">
        <f t="shared" si="13"/>
        <v>0.00407921037</v>
      </c>
      <c r="W1849" s="52">
        <f t="shared" si="14"/>
        <v>0</v>
      </c>
      <c r="X1849" s="52">
        <f t="shared" si="15"/>
        <v>0.3824826296</v>
      </c>
      <c r="Y1849" s="52">
        <f t="shared" si="16"/>
        <v>0.06822917107</v>
      </c>
      <c r="Z1849" s="52">
        <f t="shared" si="17"/>
        <v>0.08311747601</v>
      </c>
      <c r="AA1849" s="52">
        <f t="shared" si="18"/>
        <v>0.0925473525</v>
      </c>
      <c r="AB1849" s="52">
        <f t="shared" si="19"/>
        <v>1.668806887</v>
      </c>
      <c r="AC1849" s="53">
        <f t="shared" si="20"/>
        <v>5.000589502</v>
      </c>
      <c r="AD1849" s="54">
        <f t="shared" si="21"/>
        <v>1.240590304</v>
      </c>
      <c r="AE1849" s="54">
        <f t="shared" si="22"/>
        <v>0.0005006333011</v>
      </c>
      <c r="AF1849" s="54">
        <f t="shared" si="23"/>
        <v>0.6267083688</v>
      </c>
      <c r="AG1849" s="54">
        <f t="shared" si="24"/>
        <v>0.006118815555</v>
      </c>
      <c r="AH1849" s="54">
        <f t="shared" si="25"/>
        <v>0</v>
      </c>
      <c r="AI1849" s="54">
        <f t="shared" si="26"/>
        <v>0.3824826296</v>
      </c>
      <c r="AJ1849" s="54">
        <f t="shared" si="27"/>
        <v>0.06822917107</v>
      </c>
      <c r="AK1849" s="54">
        <f t="shared" si="28"/>
        <v>0.08311747601</v>
      </c>
      <c r="AL1849" s="54">
        <f t="shared" si="29"/>
        <v>0.0925473525</v>
      </c>
      <c r="AM1849" s="54">
        <f t="shared" si="30"/>
        <v>2.500294751</v>
      </c>
      <c r="AN1849" s="54">
        <f t="shared" si="31"/>
        <v>-5.000589502</v>
      </c>
      <c r="AO1849" s="55">
        <f t="shared" si="32"/>
        <v>2.973598236</v>
      </c>
      <c r="AP1849" s="55">
        <f t="shared" si="33"/>
        <v>0.001199978991</v>
      </c>
      <c r="AQ1849" s="55">
        <f t="shared" si="34"/>
        <v>2.002894798</v>
      </c>
      <c r="AR1849" s="55">
        <f t="shared" si="35"/>
        <v>0.01955509844</v>
      </c>
      <c r="AS1849" s="55">
        <f t="shared" si="36"/>
        <v>0</v>
      </c>
      <c r="AT1849" s="55">
        <f t="shared" si="37"/>
        <v>1.833562086</v>
      </c>
      <c r="AU1849" s="55">
        <f t="shared" si="38"/>
        <v>0.3270800071</v>
      </c>
      <c r="AV1849" s="55">
        <f t="shared" si="39"/>
        <v>0.3984522194</v>
      </c>
      <c r="AW1849" s="55">
        <f t="shared" si="40"/>
        <v>0.4436575769</v>
      </c>
      <c r="AX1849" s="55">
        <f t="shared" si="41"/>
        <v>8</v>
      </c>
      <c r="AY1849" s="55">
        <f t="shared" si="42"/>
        <v>23.97204633</v>
      </c>
      <c r="AZ1849" s="54">
        <f t="shared" ref="AZ1849:BA1849" si="12985">AO1849*2</f>
        <v>5.947196471</v>
      </c>
      <c r="BA1849" s="54">
        <f t="shared" si="12985"/>
        <v>0.002399957982</v>
      </c>
      <c r="BB1849" s="54">
        <f t="shared" ref="BB1849:BD1849" si="12986">AQ1849*(3/2)</f>
        <v>3.004342197</v>
      </c>
      <c r="BC1849" s="54">
        <f t="shared" si="12986"/>
        <v>0.02933264766</v>
      </c>
      <c r="BD1849" s="54">
        <f t="shared" si="12986"/>
        <v>0</v>
      </c>
      <c r="BE1849" s="54">
        <f t="shared" ref="BE1849:BH1849" si="12987">AT1849</f>
        <v>1.833562086</v>
      </c>
      <c r="BF1849" s="54">
        <f t="shared" si="12987"/>
        <v>0.3270800071</v>
      </c>
      <c r="BG1849" s="54">
        <f t="shared" si="12987"/>
        <v>0.3984522194</v>
      </c>
      <c r="BH1849" s="54">
        <f t="shared" si="12987"/>
        <v>0.4436575769</v>
      </c>
      <c r="BI1849" s="54">
        <f t="shared" si="46"/>
        <v>11.98602316</v>
      </c>
      <c r="BJ1849" s="54">
        <f t="shared" si="47"/>
        <v>-23.97204633</v>
      </c>
      <c r="BK1849" s="56">
        <f t="shared" ref="BK1849:BN1849" si="12988">AO1849</f>
        <v>2.973598236</v>
      </c>
      <c r="BL1849" s="56">
        <f t="shared" si="12988"/>
        <v>0.001199978991</v>
      </c>
      <c r="BM1849" s="56">
        <f t="shared" si="12988"/>
        <v>2.002894798</v>
      </c>
      <c r="BN1849" s="56">
        <f t="shared" si="12988"/>
        <v>0.01955509844</v>
      </c>
      <c r="BO1849" s="56">
        <f t="shared" si="49"/>
        <v>0.02795367449</v>
      </c>
      <c r="BP1849" s="56">
        <f t="shared" si="50"/>
        <v>1.805608411</v>
      </c>
      <c r="BQ1849" s="56">
        <f t="shared" ref="BQ1849:BS1849" si="12989">AU1849</f>
        <v>0.3270800071</v>
      </c>
      <c r="BR1849" s="56">
        <f t="shared" si="12989"/>
        <v>0.3984522194</v>
      </c>
      <c r="BS1849" s="56">
        <f t="shared" si="12989"/>
        <v>0.4436575769</v>
      </c>
      <c r="BT1849" s="56">
        <f t="shared" si="52"/>
        <v>8</v>
      </c>
      <c r="BU1849" s="50">
        <f t="shared" ref="BU1849:BX1849" si="12990">AZ1849</f>
        <v>5.947196471</v>
      </c>
      <c r="BV1849" s="50">
        <f t="shared" si="12990"/>
        <v>0.002399957982</v>
      </c>
      <c r="BW1849" s="50">
        <f t="shared" si="12990"/>
        <v>3.004342197</v>
      </c>
      <c r="BX1849" s="50">
        <f t="shared" si="12990"/>
        <v>0.02933264766</v>
      </c>
      <c r="BY1849" s="50">
        <f t="shared" si="54"/>
        <v>0.04193051173</v>
      </c>
      <c r="BZ1849" s="50">
        <f t="shared" si="55"/>
        <v>1.805608411</v>
      </c>
      <c r="CA1849" s="50">
        <f t="shared" ref="CA1849:CC1849" si="12991">BF1849</f>
        <v>0.3270800071</v>
      </c>
      <c r="CB1849" s="50">
        <f t="shared" si="12991"/>
        <v>0.3984522194</v>
      </c>
      <c r="CC1849" s="50">
        <f t="shared" si="12991"/>
        <v>0.4436575769</v>
      </c>
      <c r="CD1849" s="50">
        <f t="shared" si="57"/>
        <v>12</v>
      </c>
      <c r="CE1849" s="57">
        <f t="shared" si="58"/>
        <v>37.27</v>
      </c>
      <c r="CF1849" s="57">
        <f t="shared" si="59"/>
        <v>0.02</v>
      </c>
      <c r="CG1849" s="57">
        <f t="shared" si="60"/>
        <v>21.3</v>
      </c>
      <c r="CH1849" s="57">
        <f t="shared" si="61"/>
        <v>0.31</v>
      </c>
      <c r="CI1849" s="58">
        <f t="shared" si="62"/>
        <v>0.4655954295</v>
      </c>
      <c r="CJ1849" s="58">
        <f t="shared" si="63"/>
        <v>27.06105211</v>
      </c>
      <c r="CK1849" s="57">
        <f t="shared" si="64"/>
        <v>4.84</v>
      </c>
      <c r="CL1849" s="57">
        <f t="shared" si="65"/>
        <v>3.35</v>
      </c>
      <c r="CM1849" s="57">
        <f t="shared" si="66"/>
        <v>5.19</v>
      </c>
      <c r="CN1849" s="57">
        <f t="shared" si="67"/>
        <v>99.80664754</v>
      </c>
      <c r="CO1849" s="59">
        <f t="shared" si="68"/>
        <v>0.1339426041</v>
      </c>
      <c r="CP1849" s="59">
        <f t="shared" si="69"/>
        <v>0.6069683659</v>
      </c>
      <c r="CQ1849" s="59">
        <f t="shared" si="70"/>
        <v>0.1099503171</v>
      </c>
      <c r="CR1849" s="59">
        <f t="shared" si="71"/>
        <v>0.1491387129</v>
      </c>
      <c r="CS1849" s="60">
        <f t="shared" si="72"/>
        <v>13.39426041</v>
      </c>
      <c r="CT1849" s="60">
        <f t="shared" si="73"/>
        <v>14.91387129</v>
      </c>
      <c r="CU1849" s="60">
        <f t="shared" si="74"/>
        <v>71.6918683</v>
      </c>
      <c r="CV1849" s="61">
        <f t="shared" si="75"/>
        <v>0.216110015</v>
      </c>
      <c r="CW1849" s="61">
        <f t="shared" si="76"/>
        <v>0.1159942951</v>
      </c>
      <c r="CX1849" s="62"/>
    </row>
    <row r="1850" ht="15.75" customHeight="1">
      <c r="A1850" s="17" t="s">
        <v>53</v>
      </c>
      <c r="B1850" s="87" t="s">
        <v>1856</v>
      </c>
      <c r="C1850" s="88" t="s">
        <v>1857</v>
      </c>
      <c r="D1850" s="89"/>
      <c r="E1850" s="89" t="s">
        <v>1858</v>
      </c>
      <c r="F1850" s="90">
        <v>86.0</v>
      </c>
      <c r="G1850" s="89" t="s">
        <v>1944</v>
      </c>
      <c r="H1850" s="95">
        <v>37.18</v>
      </c>
      <c r="I1850" s="92">
        <v>3.16</v>
      </c>
      <c r="J1850" s="92">
        <v>21.48</v>
      </c>
      <c r="K1850" s="92">
        <v>1.76</v>
      </c>
      <c r="L1850" s="92">
        <v>0.0</v>
      </c>
      <c r="M1850" s="92">
        <v>0.1</v>
      </c>
      <c r="N1850" s="92">
        <v>5.95</v>
      </c>
      <c r="O1850" s="92">
        <v>30.8</v>
      </c>
      <c r="P1850" s="92"/>
      <c r="Q1850" s="50">
        <f t="shared" si="8"/>
        <v>100.43</v>
      </c>
      <c r="R1850" s="51">
        <f t="shared" si="9"/>
        <v>12</v>
      </c>
      <c r="S1850" s="52">
        <f t="shared" si="10"/>
        <v>0.6187972565</v>
      </c>
      <c r="T1850" s="52">
        <f t="shared" si="11"/>
        <v>0</v>
      </c>
      <c r="U1850" s="52">
        <f t="shared" si="12"/>
        <v>0.4213363305</v>
      </c>
      <c r="V1850" s="52">
        <f t="shared" si="13"/>
        <v>0.001315874313</v>
      </c>
      <c r="W1850" s="52">
        <f t="shared" si="14"/>
        <v>0</v>
      </c>
      <c r="X1850" s="52">
        <f t="shared" si="15"/>
        <v>0.4286923214</v>
      </c>
      <c r="Y1850" s="52">
        <f t="shared" si="16"/>
        <v>0.08387677022</v>
      </c>
      <c r="Z1850" s="52">
        <f t="shared" si="17"/>
        <v>0.0784033505</v>
      </c>
      <c r="AA1850" s="52">
        <f t="shared" si="18"/>
        <v>0.0313840733</v>
      </c>
      <c r="AB1850" s="52">
        <f t="shared" si="19"/>
        <v>1.663805977</v>
      </c>
      <c r="AC1850" s="53">
        <f t="shared" si="20"/>
        <v>4.987858672</v>
      </c>
      <c r="AD1850" s="54">
        <f t="shared" si="21"/>
        <v>1.237594513</v>
      </c>
      <c r="AE1850" s="54">
        <f t="shared" si="22"/>
        <v>0</v>
      </c>
      <c r="AF1850" s="54">
        <f t="shared" si="23"/>
        <v>0.6320044958</v>
      </c>
      <c r="AG1850" s="54">
        <f t="shared" si="24"/>
        <v>0.001973811469</v>
      </c>
      <c r="AH1850" s="54">
        <f t="shared" si="25"/>
        <v>0</v>
      </c>
      <c r="AI1850" s="54">
        <f t="shared" si="26"/>
        <v>0.4286923214</v>
      </c>
      <c r="AJ1850" s="54">
        <f t="shared" si="27"/>
        <v>0.08387677022</v>
      </c>
      <c r="AK1850" s="54">
        <f t="shared" si="28"/>
        <v>0.0784033505</v>
      </c>
      <c r="AL1850" s="54">
        <f t="shared" si="29"/>
        <v>0.0313840733</v>
      </c>
      <c r="AM1850" s="54">
        <f t="shared" si="30"/>
        <v>2.493929336</v>
      </c>
      <c r="AN1850" s="54">
        <f t="shared" si="31"/>
        <v>-4.987858672</v>
      </c>
      <c r="AO1850" s="55">
        <f t="shared" si="32"/>
        <v>2.975333736</v>
      </c>
      <c r="AP1850" s="55">
        <f t="shared" si="33"/>
        <v>0</v>
      </c>
      <c r="AQ1850" s="55">
        <f t="shared" si="34"/>
        <v>2.025891655</v>
      </c>
      <c r="AR1850" s="55">
        <f t="shared" si="35"/>
        <v>0.00632705655</v>
      </c>
      <c r="AS1850" s="55">
        <f t="shared" si="36"/>
        <v>0</v>
      </c>
      <c r="AT1850" s="55">
        <f t="shared" si="37"/>
        <v>2.06126112</v>
      </c>
      <c r="AU1850" s="55">
        <f t="shared" si="38"/>
        <v>0.4033007281</v>
      </c>
      <c r="AV1850" s="55">
        <f t="shared" si="39"/>
        <v>0.3769831415</v>
      </c>
      <c r="AW1850" s="55">
        <f t="shared" si="40"/>
        <v>0.1509025631</v>
      </c>
      <c r="AX1850" s="55">
        <f t="shared" si="41"/>
        <v>8</v>
      </c>
      <c r="AY1850" s="55">
        <f t="shared" si="42"/>
        <v>23.98288618</v>
      </c>
      <c r="AZ1850" s="54">
        <f t="shared" ref="AZ1850:BA1850" si="12992">AO1850*2</f>
        <v>5.950667471</v>
      </c>
      <c r="BA1850" s="54">
        <f t="shared" si="12992"/>
        <v>0</v>
      </c>
      <c r="BB1850" s="54">
        <f t="shared" ref="BB1850:BD1850" si="12993">AQ1850*(3/2)</f>
        <v>3.038837483</v>
      </c>
      <c r="BC1850" s="54">
        <f t="shared" si="12993"/>
        <v>0.009490584825</v>
      </c>
      <c r="BD1850" s="54">
        <f t="shared" si="12993"/>
        <v>0</v>
      </c>
      <c r="BE1850" s="54">
        <f t="shared" ref="BE1850:BH1850" si="12994">AT1850</f>
        <v>2.06126112</v>
      </c>
      <c r="BF1850" s="54">
        <f t="shared" si="12994"/>
        <v>0.4033007281</v>
      </c>
      <c r="BG1850" s="54">
        <f t="shared" si="12994"/>
        <v>0.3769831415</v>
      </c>
      <c r="BH1850" s="54">
        <f t="shared" si="12994"/>
        <v>0.1509025631</v>
      </c>
      <c r="BI1850" s="54">
        <f t="shared" si="46"/>
        <v>11.99144309</v>
      </c>
      <c r="BJ1850" s="54">
        <f t="shared" si="47"/>
        <v>-23.98288618</v>
      </c>
      <c r="BK1850" s="56">
        <f t="shared" ref="BK1850:BN1850" si="12995">AO1850</f>
        <v>2.975333736</v>
      </c>
      <c r="BL1850" s="56">
        <f t="shared" si="12995"/>
        <v>0</v>
      </c>
      <c r="BM1850" s="56">
        <f t="shared" si="12995"/>
        <v>2.025891655</v>
      </c>
      <c r="BN1850" s="56">
        <f t="shared" si="12995"/>
        <v>0.00632705655</v>
      </c>
      <c r="BO1850" s="56">
        <f t="shared" si="49"/>
        <v>0.0171138171</v>
      </c>
      <c r="BP1850" s="56">
        <f t="shared" si="50"/>
        <v>2.044147303</v>
      </c>
      <c r="BQ1850" s="56">
        <f t="shared" ref="BQ1850:BS1850" si="12996">AU1850</f>
        <v>0.4033007281</v>
      </c>
      <c r="BR1850" s="56">
        <f t="shared" si="12996"/>
        <v>0.3769831415</v>
      </c>
      <c r="BS1850" s="56">
        <f t="shared" si="12996"/>
        <v>0.1509025631</v>
      </c>
      <c r="BT1850" s="56">
        <f t="shared" si="52"/>
        <v>8</v>
      </c>
      <c r="BU1850" s="50">
        <f t="shared" ref="BU1850:BX1850" si="12997">AZ1850</f>
        <v>5.950667471</v>
      </c>
      <c r="BV1850" s="50">
        <f t="shared" si="12997"/>
        <v>0</v>
      </c>
      <c r="BW1850" s="50">
        <f t="shared" si="12997"/>
        <v>3.038837483</v>
      </c>
      <c r="BX1850" s="50">
        <f t="shared" si="12997"/>
        <v>0.009490584825</v>
      </c>
      <c r="BY1850" s="50">
        <f t="shared" si="54"/>
        <v>0.02567072565</v>
      </c>
      <c r="BZ1850" s="50">
        <f t="shared" si="55"/>
        <v>2.044147303</v>
      </c>
      <c r="CA1850" s="50">
        <f t="shared" ref="CA1850:CC1850" si="12998">BF1850</f>
        <v>0.4033007281</v>
      </c>
      <c r="CB1850" s="50">
        <f t="shared" si="12998"/>
        <v>0.3769831415</v>
      </c>
      <c r="CC1850" s="50">
        <f t="shared" si="12998"/>
        <v>0.1509025631</v>
      </c>
      <c r="CD1850" s="50">
        <f t="shared" si="57"/>
        <v>12</v>
      </c>
      <c r="CE1850" s="57">
        <f t="shared" si="58"/>
        <v>37.18</v>
      </c>
      <c r="CF1850" s="57">
        <f t="shared" si="59"/>
        <v>0</v>
      </c>
      <c r="CG1850" s="57">
        <f t="shared" si="60"/>
        <v>21.48</v>
      </c>
      <c r="CH1850" s="57">
        <f t="shared" si="61"/>
        <v>0.1</v>
      </c>
      <c r="CI1850" s="58">
        <f t="shared" si="62"/>
        <v>0.2841929418</v>
      </c>
      <c r="CJ1850" s="58">
        <f t="shared" si="63"/>
        <v>30.54428006</v>
      </c>
      <c r="CK1850" s="57">
        <f t="shared" si="64"/>
        <v>5.95</v>
      </c>
      <c r="CL1850" s="57">
        <f t="shared" si="65"/>
        <v>3.16</v>
      </c>
      <c r="CM1850" s="57">
        <f t="shared" si="66"/>
        <v>1.76</v>
      </c>
      <c r="CN1850" s="57">
        <f t="shared" si="67"/>
        <v>100.458473</v>
      </c>
      <c r="CO1850" s="59">
        <f t="shared" si="68"/>
        <v>0.1267028088</v>
      </c>
      <c r="CP1850" s="59">
        <f t="shared" si="69"/>
        <v>0.6870312659</v>
      </c>
      <c r="CQ1850" s="59">
        <f t="shared" si="70"/>
        <v>0.1355480641</v>
      </c>
      <c r="CR1850" s="59">
        <f t="shared" si="71"/>
        <v>0.05071786109</v>
      </c>
      <c r="CS1850" s="60">
        <f t="shared" si="72"/>
        <v>12.67028088</v>
      </c>
      <c r="CT1850" s="60">
        <f t="shared" si="73"/>
        <v>5.071786109</v>
      </c>
      <c r="CU1850" s="60">
        <f t="shared" si="74"/>
        <v>82.25793301</v>
      </c>
      <c r="CV1850" s="61">
        <f t="shared" si="75"/>
        <v>0.1140692655</v>
      </c>
      <c r="CW1850" s="61">
        <f t="shared" si="76"/>
        <v>0.1097246325</v>
      </c>
      <c r="CX1850" s="62"/>
    </row>
    <row r="1851" ht="15.75" customHeight="1">
      <c r="A1851" s="17" t="s">
        <v>53</v>
      </c>
      <c r="B1851" s="87" t="s">
        <v>1856</v>
      </c>
      <c r="C1851" s="88" t="s">
        <v>1857</v>
      </c>
      <c r="D1851" s="89"/>
      <c r="E1851" s="89" t="s">
        <v>1858</v>
      </c>
      <c r="F1851" s="90">
        <v>87.0</v>
      </c>
      <c r="G1851" s="89" t="s">
        <v>1945</v>
      </c>
      <c r="H1851" s="95">
        <v>36.83</v>
      </c>
      <c r="I1851" s="92">
        <v>3.08</v>
      </c>
      <c r="J1851" s="92">
        <v>21.38</v>
      </c>
      <c r="K1851" s="92">
        <v>2.01</v>
      </c>
      <c r="L1851" s="92">
        <v>0.03</v>
      </c>
      <c r="M1851" s="92">
        <v>0.05</v>
      </c>
      <c r="N1851" s="92">
        <v>7.05</v>
      </c>
      <c r="O1851" s="92">
        <v>29.34</v>
      </c>
      <c r="P1851" s="92"/>
      <c r="Q1851" s="50">
        <f t="shared" si="8"/>
        <v>99.77</v>
      </c>
      <c r="R1851" s="51">
        <f t="shared" si="9"/>
        <v>12</v>
      </c>
      <c r="S1851" s="52">
        <f t="shared" si="10"/>
        <v>0.6129721075</v>
      </c>
      <c r="T1851" s="52">
        <f t="shared" si="11"/>
        <v>0.0003754749758</v>
      </c>
      <c r="U1851" s="52">
        <f t="shared" si="12"/>
        <v>0.419374802</v>
      </c>
      <c r="V1851" s="52">
        <f t="shared" si="13"/>
        <v>0.0006579371565</v>
      </c>
      <c r="W1851" s="52">
        <f t="shared" si="14"/>
        <v>0</v>
      </c>
      <c r="X1851" s="52">
        <f t="shared" si="15"/>
        <v>0.4083711919</v>
      </c>
      <c r="Y1851" s="52">
        <f t="shared" si="16"/>
        <v>0.09938340001</v>
      </c>
      <c r="Z1851" s="52">
        <f t="shared" si="17"/>
        <v>0.07641845555</v>
      </c>
      <c r="AA1851" s="52">
        <f t="shared" si="18"/>
        <v>0.03584203825</v>
      </c>
      <c r="AB1851" s="52">
        <f t="shared" si="19"/>
        <v>1.653395407</v>
      </c>
      <c r="AC1851" s="53">
        <f t="shared" si="20"/>
        <v>4.953518719</v>
      </c>
      <c r="AD1851" s="54">
        <f t="shared" si="21"/>
        <v>1.225944215</v>
      </c>
      <c r="AE1851" s="54">
        <f t="shared" si="22"/>
        <v>0.0007509499517</v>
      </c>
      <c r="AF1851" s="54">
        <f t="shared" si="23"/>
        <v>0.629062203</v>
      </c>
      <c r="AG1851" s="54">
        <f t="shared" si="24"/>
        <v>0.0009869057347</v>
      </c>
      <c r="AH1851" s="54">
        <f t="shared" si="25"/>
        <v>0</v>
      </c>
      <c r="AI1851" s="54">
        <f t="shared" si="26"/>
        <v>0.4083711919</v>
      </c>
      <c r="AJ1851" s="54">
        <f t="shared" si="27"/>
        <v>0.09938340001</v>
      </c>
      <c r="AK1851" s="54">
        <f t="shared" si="28"/>
        <v>0.07641845555</v>
      </c>
      <c r="AL1851" s="54">
        <f t="shared" si="29"/>
        <v>0.03584203825</v>
      </c>
      <c r="AM1851" s="54">
        <f t="shared" si="30"/>
        <v>2.476759359</v>
      </c>
      <c r="AN1851" s="54">
        <f t="shared" si="31"/>
        <v>-4.953518719</v>
      </c>
      <c r="AO1851" s="55">
        <f t="shared" si="32"/>
        <v>2.965882715</v>
      </c>
      <c r="AP1851" s="55">
        <f t="shared" si="33"/>
        <v>0.00181674619</v>
      </c>
      <c r="AQ1851" s="55">
        <f t="shared" si="34"/>
        <v>2.029156729</v>
      </c>
      <c r="AR1851" s="55">
        <f t="shared" si="35"/>
        <v>0.003183447364</v>
      </c>
      <c r="AS1851" s="55">
        <f t="shared" si="36"/>
        <v>0</v>
      </c>
      <c r="AT1851" s="55">
        <f t="shared" si="37"/>
        <v>1.975915453</v>
      </c>
      <c r="AU1851" s="55">
        <f t="shared" si="38"/>
        <v>0.4808693653</v>
      </c>
      <c r="AV1851" s="55">
        <f t="shared" si="39"/>
        <v>0.3697528381</v>
      </c>
      <c r="AW1851" s="55">
        <f t="shared" si="40"/>
        <v>0.1734227062</v>
      </c>
      <c r="AX1851" s="55">
        <f t="shared" si="41"/>
        <v>8</v>
      </c>
      <c r="AY1851" s="55">
        <f t="shared" si="42"/>
        <v>23.9677391</v>
      </c>
      <c r="AZ1851" s="54">
        <f t="shared" ref="AZ1851:BA1851" si="12999">AO1851*2</f>
        <v>5.931765431</v>
      </c>
      <c r="BA1851" s="54">
        <f t="shared" si="12999"/>
        <v>0.00363349238</v>
      </c>
      <c r="BB1851" s="54">
        <f t="shared" ref="BB1851:BD1851" si="13000">AQ1851*(3/2)</f>
        <v>3.043735093</v>
      </c>
      <c r="BC1851" s="54">
        <f t="shared" si="13000"/>
        <v>0.004775171047</v>
      </c>
      <c r="BD1851" s="54">
        <f t="shared" si="13000"/>
        <v>0</v>
      </c>
      <c r="BE1851" s="54">
        <f t="shared" ref="BE1851:BH1851" si="13001">AT1851</f>
        <v>1.975915453</v>
      </c>
      <c r="BF1851" s="54">
        <f t="shared" si="13001"/>
        <v>0.4808693653</v>
      </c>
      <c r="BG1851" s="54">
        <f t="shared" si="13001"/>
        <v>0.3697528381</v>
      </c>
      <c r="BH1851" s="54">
        <f t="shared" si="13001"/>
        <v>0.1734227062</v>
      </c>
      <c r="BI1851" s="54">
        <f t="shared" si="46"/>
        <v>11.98386955</v>
      </c>
      <c r="BJ1851" s="54">
        <f t="shared" si="47"/>
        <v>-23.9677391</v>
      </c>
      <c r="BK1851" s="56">
        <f t="shared" ref="BK1851:BN1851" si="13002">AO1851</f>
        <v>2.965882715</v>
      </c>
      <c r="BL1851" s="56">
        <f t="shared" si="13002"/>
        <v>0.00181674619</v>
      </c>
      <c r="BM1851" s="56">
        <f t="shared" si="13002"/>
        <v>2.029156729</v>
      </c>
      <c r="BN1851" s="56">
        <f t="shared" si="13002"/>
        <v>0.003183447364</v>
      </c>
      <c r="BO1851" s="56">
        <f t="shared" si="49"/>
        <v>0.03226090101</v>
      </c>
      <c r="BP1851" s="56">
        <f t="shared" si="50"/>
        <v>1.943654552</v>
      </c>
      <c r="BQ1851" s="56">
        <f t="shared" ref="BQ1851:BS1851" si="13003">AU1851</f>
        <v>0.4808693653</v>
      </c>
      <c r="BR1851" s="56">
        <f t="shared" si="13003"/>
        <v>0.3697528381</v>
      </c>
      <c r="BS1851" s="56">
        <f t="shared" si="13003"/>
        <v>0.1734227062</v>
      </c>
      <c r="BT1851" s="56">
        <f t="shared" si="52"/>
        <v>8</v>
      </c>
      <c r="BU1851" s="50">
        <f t="shared" ref="BU1851:BX1851" si="13004">AZ1851</f>
        <v>5.931765431</v>
      </c>
      <c r="BV1851" s="50">
        <f t="shared" si="13004"/>
        <v>0.00363349238</v>
      </c>
      <c r="BW1851" s="50">
        <f t="shared" si="13004"/>
        <v>3.043735093</v>
      </c>
      <c r="BX1851" s="50">
        <f t="shared" si="13004"/>
        <v>0.004775171047</v>
      </c>
      <c r="BY1851" s="50">
        <f t="shared" si="54"/>
        <v>0.04839135151</v>
      </c>
      <c r="BZ1851" s="50">
        <f t="shared" si="55"/>
        <v>1.943654552</v>
      </c>
      <c r="CA1851" s="50">
        <f t="shared" ref="CA1851:CC1851" si="13005">BF1851</f>
        <v>0.4808693653</v>
      </c>
      <c r="CB1851" s="50">
        <f t="shared" si="13005"/>
        <v>0.3697528381</v>
      </c>
      <c r="CC1851" s="50">
        <f t="shared" si="13005"/>
        <v>0.1734227062</v>
      </c>
      <c r="CD1851" s="50">
        <f t="shared" si="57"/>
        <v>12</v>
      </c>
      <c r="CE1851" s="57">
        <f t="shared" si="58"/>
        <v>36.83</v>
      </c>
      <c r="CF1851" s="57">
        <f t="shared" si="59"/>
        <v>0.03</v>
      </c>
      <c r="CG1851" s="57">
        <f t="shared" si="60"/>
        <v>21.38</v>
      </c>
      <c r="CH1851" s="57">
        <f t="shared" si="61"/>
        <v>0.05</v>
      </c>
      <c r="CI1851" s="58">
        <f t="shared" si="62"/>
        <v>0.5323741269</v>
      </c>
      <c r="CJ1851" s="58">
        <f t="shared" si="63"/>
        <v>28.8609639</v>
      </c>
      <c r="CK1851" s="57">
        <f t="shared" si="64"/>
        <v>7.05</v>
      </c>
      <c r="CL1851" s="57">
        <f t="shared" si="65"/>
        <v>3.08</v>
      </c>
      <c r="CM1851" s="57">
        <f t="shared" si="66"/>
        <v>2.01</v>
      </c>
      <c r="CN1851" s="57">
        <f t="shared" si="67"/>
        <v>99.82333803</v>
      </c>
      <c r="CO1851" s="59">
        <f t="shared" si="68"/>
        <v>0.1245924134</v>
      </c>
      <c r="CP1851" s="59">
        <f t="shared" si="69"/>
        <v>0.6549364506</v>
      </c>
      <c r="CQ1851" s="59">
        <f t="shared" si="70"/>
        <v>0.1620343878</v>
      </c>
      <c r="CR1851" s="59">
        <f t="shared" si="71"/>
        <v>0.05843674823</v>
      </c>
      <c r="CS1851" s="60">
        <f t="shared" si="72"/>
        <v>12.45924134</v>
      </c>
      <c r="CT1851" s="60">
        <f t="shared" si="73"/>
        <v>5.843674823</v>
      </c>
      <c r="CU1851" s="60">
        <f t="shared" si="74"/>
        <v>81.69708384</v>
      </c>
      <c r="CV1851" s="61">
        <f t="shared" si="75"/>
        <v>0.1207329549</v>
      </c>
      <c r="CW1851" s="61">
        <f t="shared" si="76"/>
        <v>0.10789703</v>
      </c>
      <c r="CX1851" s="62"/>
    </row>
    <row r="1852" ht="15.75" customHeight="1">
      <c r="A1852" s="17" t="s">
        <v>53</v>
      </c>
      <c r="B1852" s="87" t="s">
        <v>1856</v>
      </c>
      <c r="C1852" s="88" t="s">
        <v>1857</v>
      </c>
      <c r="D1852" s="89"/>
      <c r="E1852" s="89" t="s">
        <v>1858</v>
      </c>
      <c r="F1852" s="90">
        <v>88.0</v>
      </c>
      <c r="G1852" s="89" t="s">
        <v>1946</v>
      </c>
      <c r="H1852" s="95">
        <v>36.81</v>
      </c>
      <c r="I1852" s="92">
        <v>3.23</v>
      </c>
      <c r="J1852" s="92">
        <v>21.37</v>
      </c>
      <c r="K1852" s="92">
        <v>3.52</v>
      </c>
      <c r="L1852" s="92">
        <v>0.01</v>
      </c>
      <c r="M1852" s="92">
        <v>0.0</v>
      </c>
      <c r="N1852" s="92">
        <v>5.36</v>
      </c>
      <c r="O1852" s="92">
        <v>29.31</v>
      </c>
      <c r="P1852" s="92"/>
      <c r="Q1852" s="50">
        <f t="shared" si="8"/>
        <v>99.61</v>
      </c>
      <c r="R1852" s="51">
        <f t="shared" si="9"/>
        <v>12</v>
      </c>
      <c r="S1852" s="52">
        <f t="shared" si="10"/>
        <v>0.6126392419</v>
      </c>
      <c r="T1852" s="52">
        <f t="shared" si="11"/>
        <v>0.0001251583253</v>
      </c>
      <c r="U1852" s="52">
        <f t="shared" si="12"/>
        <v>0.4191786492</v>
      </c>
      <c r="V1852" s="52">
        <f t="shared" si="13"/>
        <v>0</v>
      </c>
      <c r="W1852" s="52">
        <f t="shared" si="14"/>
        <v>0</v>
      </c>
      <c r="X1852" s="52">
        <f t="shared" si="15"/>
        <v>0.4079536344</v>
      </c>
      <c r="Y1852" s="52">
        <f t="shared" si="16"/>
        <v>0.07555957788</v>
      </c>
      <c r="Z1852" s="52">
        <f t="shared" si="17"/>
        <v>0.08014013358</v>
      </c>
      <c r="AA1852" s="52">
        <f t="shared" si="18"/>
        <v>0.06276814659</v>
      </c>
      <c r="AB1852" s="52">
        <f t="shared" si="19"/>
        <v>1.658364542</v>
      </c>
      <c r="AC1852" s="53">
        <f t="shared" si="20"/>
        <v>4.961436533</v>
      </c>
      <c r="AD1852" s="54">
        <f t="shared" si="21"/>
        <v>1.225278484</v>
      </c>
      <c r="AE1852" s="54">
        <f t="shared" si="22"/>
        <v>0.0002503166506</v>
      </c>
      <c r="AF1852" s="54">
        <f t="shared" si="23"/>
        <v>0.6287679737</v>
      </c>
      <c r="AG1852" s="54">
        <f t="shared" si="24"/>
        <v>0</v>
      </c>
      <c r="AH1852" s="54">
        <f t="shared" si="25"/>
        <v>0</v>
      </c>
      <c r="AI1852" s="54">
        <f t="shared" si="26"/>
        <v>0.4079536344</v>
      </c>
      <c r="AJ1852" s="54">
        <f t="shared" si="27"/>
        <v>0.07555957788</v>
      </c>
      <c r="AK1852" s="54">
        <f t="shared" si="28"/>
        <v>0.08014013358</v>
      </c>
      <c r="AL1852" s="54">
        <f t="shared" si="29"/>
        <v>0.06276814659</v>
      </c>
      <c r="AM1852" s="54">
        <f t="shared" si="30"/>
        <v>2.480718267</v>
      </c>
      <c r="AN1852" s="54">
        <f t="shared" si="31"/>
        <v>-4.961436533</v>
      </c>
      <c r="AO1852" s="55">
        <f t="shared" si="32"/>
        <v>2.955389971</v>
      </c>
      <c r="AP1852" s="55">
        <f t="shared" si="33"/>
        <v>0.0006037674932</v>
      </c>
      <c r="AQ1852" s="55">
        <f t="shared" si="34"/>
        <v>2.022130303</v>
      </c>
      <c r="AR1852" s="55">
        <f t="shared" si="35"/>
        <v>0</v>
      </c>
      <c r="AS1852" s="55">
        <f t="shared" si="36"/>
        <v>0</v>
      </c>
      <c r="AT1852" s="55">
        <f t="shared" si="37"/>
        <v>1.967980497</v>
      </c>
      <c r="AU1852" s="55">
        <f t="shared" si="38"/>
        <v>0.3645016568</v>
      </c>
      <c r="AV1852" s="55">
        <f t="shared" si="39"/>
        <v>0.3865983941</v>
      </c>
      <c r="AW1852" s="55">
        <f t="shared" si="40"/>
        <v>0.3027954108</v>
      </c>
      <c r="AX1852" s="55">
        <f t="shared" si="41"/>
        <v>8</v>
      </c>
      <c r="AY1852" s="55">
        <f t="shared" si="42"/>
        <v>23.93411778</v>
      </c>
      <c r="AZ1852" s="54">
        <f t="shared" ref="AZ1852:BA1852" si="13006">AO1852*2</f>
        <v>5.910779942</v>
      </c>
      <c r="BA1852" s="54">
        <f t="shared" si="13006"/>
        <v>0.001207534986</v>
      </c>
      <c r="BB1852" s="54">
        <f t="shared" ref="BB1852:BD1852" si="13007">AQ1852*(3/2)</f>
        <v>3.033195454</v>
      </c>
      <c r="BC1852" s="54">
        <f t="shared" si="13007"/>
        <v>0</v>
      </c>
      <c r="BD1852" s="54">
        <f t="shared" si="13007"/>
        <v>0</v>
      </c>
      <c r="BE1852" s="54">
        <f t="shared" ref="BE1852:BH1852" si="13008">AT1852</f>
        <v>1.967980497</v>
      </c>
      <c r="BF1852" s="54">
        <f t="shared" si="13008"/>
        <v>0.3645016568</v>
      </c>
      <c r="BG1852" s="54">
        <f t="shared" si="13008"/>
        <v>0.3865983941</v>
      </c>
      <c r="BH1852" s="54">
        <f t="shared" si="13008"/>
        <v>0.3027954108</v>
      </c>
      <c r="BI1852" s="54">
        <f t="shared" si="46"/>
        <v>11.96705889</v>
      </c>
      <c r="BJ1852" s="54">
        <f t="shared" si="47"/>
        <v>-23.93411778</v>
      </c>
      <c r="BK1852" s="56">
        <f t="shared" ref="BK1852:BN1852" si="13009">AO1852</f>
        <v>2.955389971</v>
      </c>
      <c r="BL1852" s="56">
        <f t="shared" si="13009"/>
        <v>0.0006037674932</v>
      </c>
      <c r="BM1852" s="56">
        <f t="shared" si="13009"/>
        <v>2.022130303</v>
      </c>
      <c r="BN1852" s="56">
        <f t="shared" si="13009"/>
        <v>0</v>
      </c>
      <c r="BO1852" s="56">
        <f t="shared" si="49"/>
        <v>0.06588222043</v>
      </c>
      <c r="BP1852" s="56">
        <f t="shared" si="50"/>
        <v>1.902098277</v>
      </c>
      <c r="BQ1852" s="56">
        <f t="shared" ref="BQ1852:BS1852" si="13010">AU1852</f>
        <v>0.3645016568</v>
      </c>
      <c r="BR1852" s="56">
        <f t="shared" si="13010"/>
        <v>0.3865983941</v>
      </c>
      <c r="BS1852" s="56">
        <f t="shared" si="13010"/>
        <v>0.3027954108</v>
      </c>
      <c r="BT1852" s="56">
        <f t="shared" si="52"/>
        <v>8</v>
      </c>
      <c r="BU1852" s="50">
        <f t="shared" ref="BU1852:BX1852" si="13011">AZ1852</f>
        <v>5.910779942</v>
      </c>
      <c r="BV1852" s="50">
        <f t="shared" si="13011"/>
        <v>0.001207534986</v>
      </c>
      <c r="BW1852" s="50">
        <f t="shared" si="13011"/>
        <v>3.033195454</v>
      </c>
      <c r="BX1852" s="50">
        <f t="shared" si="13011"/>
        <v>0</v>
      </c>
      <c r="BY1852" s="50">
        <f t="shared" si="54"/>
        <v>0.09882333064</v>
      </c>
      <c r="BZ1852" s="50">
        <f t="shared" si="55"/>
        <v>1.902098277</v>
      </c>
      <c r="CA1852" s="50">
        <f t="shared" ref="CA1852:CC1852" si="13012">BF1852</f>
        <v>0.3645016568</v>
      </c>
      <c r="CB1852" s="50">
        <f t="shared" si="13012"/>
        <v>0.3865983941</v>
      </c>
      <c r="CC1852" s="50">
        <f t="shared" si="13012"/>
        <v>0.3027954108</v>
      </c>
      <c r="CD1852" s="50">
        <f t="shared" si="57"/>
        <v>12</v>
      </c>
      <c r="CE1852" s="57">
        <f t="shared" si="58"/>
        <v>36.81</v>
      </c>
      <c r="CF1852" s="57">
        <f t="shared" si="59"/>
        <v>0.01</v>
      </c>
      <c r="CG1852" s="57">
        <f t="shared" si="60"/>
        <v>21.37</v>
      </c>
      <c r="CH1852" s="57">
        <f t="shared" si="61"/>
        <v>0</v>
      </c>
      <c r="CI1852" s="58">
        <f t="shared" si="62"/>
        <v>1.090465556</v>
      </c>
      <c r="CJ1852" s="58">
        <f t="shared" si="63"/>
        <v>28.32878708</v>
      </c>
      <c r="CK1852" s="57">
        <f t="shared" si="64"/>
        <v>5.36</v>
      </c>
      <c r="CL1852" s="57">
        <f t="shared" si="65"/>
        <v>3.23</v>
      </c>
      <c r="CM1852" s="57">
        <f t="shared" si="66"/>
        <v>3.52</v>
      </c>
      <c r="CN1852" s="57">
        <f t="shared" si="67"/>
        <v>99.71925264</v>
      </c>
      <c r="CO1852" s="59">
        <f t="shared" si="68"/>
        <v>0.1307845781</v>
      </c>
      <c r="CP1852" s="59">
        <f t="shared" si="69"/>
        <v>0.6434716867</v>
      </c>
      <c r="CQ1852" s="59">
        <f t="shared" si="70"/>
        <v>0.1233093467</v>
      </c>
      <c r="CR1852" s="59">
        <f t="shared" si="71"/>
        <v>0.1024343884</v>
      </c>
      <c r="CS1852" s="60">
        <f t="shared" si="72"/>
        <v>13.07845781</v>
      </c>
      <c r="CT1852" s="60">
        <f t="shared" si="73"/>
        <v>10.24343884</v>
      </c>
      <c r="CU1852" s="60">
        <f t="shared" si="74"/>
        <v>76.67810334</v>
      </c>
      <c r="CV1852" s="61">
        <f t="shared" si="75"/>
        <v>0.1678266775</v>
      </c>
      <c r="CW1852" s="61">
        <f t="shared" si="76"/>
        <v>0.1132594447</v>
      </c>
      <c r="CX1852" s="62"/>
    </row>
    <row r="1853" ht="15.75" customHeight="1">
      <c r="A1853" s="17" t="s">
        <v>53</v>
      </c>
      <c r="B1853" s="87" t="s">
        <v>1856</v>
      </c>
      <c r="C1853" s="88" t="s">
        <v>1857</v>
      </c>
      <c r="D1853" s="89"/>
      <c r="E1853" s="89" t="s">
        <v>1858</v>
      </c>
      <c r="F1853" s="90">
        <v>89.0</v>
      </c>
      <c r="G1853" s="89" t="s">
        <v>1947</v>
      </c>
      <c r="H1853" s="95">
        <v>37.0</v>
      </c>
      <c r="I1853" s="92">
        <v>3.78</v>
      </c>
      <c r="J1853" s="92">
        <v>21.56</v>
      </c>
      <c r="K1853" s="92">
        <v>0.98</v>
      </c>
      <c r="L1853" s="92">
        <v>0.0</v>
      </c>
      <c r="M1853" s="92">
        <v>0.01</v>
      </c>
      <c r="N1853" s="92">
        <v>3.21</v>
      </c>
      <c r="O1853" s="92">
        <v>33.51</v>
      </c>
      <c r="P1853" s="92"/>
      <c r="Q1853" s="50">
        <f t="shared" si="8"/>
        <v>100.05</v>
      </c>
      <c r="R1853" s="51">
        <f t="shared" si="9"/>
        <v>12</v>
      </c>
      <c r="S1853" s="52">
        <f t="shared" si="10"/>
        <v>0.6158014656</v>
      </c>
      <c r="T1853" s="52">
        <f t="shared" si="11"/>
        <v>0</v>
      </c>
      <c r="U1853" s="52">
        <f t="shared" si="12"/>
        <v>0.4229055534</v>
      </c>
      <c r="V1853" s="52">
        <f t="shared" si="13"/>
        <v>0.0001315874313</v>
      </c>
      <c r="W1853" s="52">
        <f t="shared" si="14"/>
        <v>0</v>
      </c>
      <c r="X1853" s="52">
        <f t="shared" si="15"/>
        <v>0.4664116782</v>
      </c>
      <c r="Y1853" s="52">
        <f t="shared" si="16"/>
        <v>0.04525116511</v>
      </c>
      <c r="Z1853" s="52">
        <f t="shared" si="17"/>
        <v>0.09378628636</v>
      </c>
      <c r="AA1853" s="52">
        <f t="shared" si="18"/>
        <v>0.01747522263</v>
      </c>
      <c r="AB1853" s="52">
        <f t="shared" si="19"/>
        <v>1.661762959</v>
      </c>
      <c r="AC1853" s="53">
        <f t="shared" si="20"/>
        <v>4.97816599</v>
      </c>
      <c r="AD1853" s="54">
        <f t="shared" si="21"/>
        <v>1.231602931</v>
      </c>
      <c r="AE1853" s="54">
        <f t="shared" si="22"/>
        <v>0</v>
      </c>
      <c r="AF1853" s="54">
        <f t="shared" si="23"/>
        <v>0.6343583301</v>
      </c>
      <c r="AG1853" s="54">
        <f t="shared" si="24"/>
        <v>0.0001973811469</v>
      </c>
      <c r="AH1853" s="54">
        <f t="shared" si="25"/>
        <v>0</v>
      </c>
      <c r="AI1853" s="54">
        <f t="shared" si="26"/>
        <v>0.4664116782</v>
      </c>
      <c r="AJ1853" s="54">
        <f t="shared" si="27"/>
        <v>0.04525116511</v>
      </c>
      <c r="AK1853" s="54">
        <f t="shared" si="28"/>
        <v>0.09378628636</v>
      </c>
      <c r="AL1853" s="54">
        <f t="shared" si="29"/>
        <v>0.01747522263</v>
      </c>
      <c r="AM1853" s="54">
        <f t="shared" si="30"/>
        <v>2.489082995</v>
      </c>
      <c r="AN1853" s="54">
        <f t="shared" si="31"/>
        <v>-4.97816599</v>
      </c>
      <c r="AO1853" s="55">
        <f t="shared" si="32"/>
        <v>2.964569465</v>
      </c>
      <c r="AP1853" s="55">
        <f t="shared" si="33"/>
        <v>0</v>
      </c>
      <c r="AQ1853" s="55">
        <f t="shared" si="34"/>
        <v>2.03593684</v>
      </c>
      <c r="AR1853" s="55">
        <f t="shared" si="35"/>
        <v>0.0006334835211</v>
      </c>
      <c r="AS1853" s="55">
        <f t="shared" si="36"/>
        <v>0</v>
      </c>
      <c r="AT1853" s="55">
        <f t="shared" si="37"/>
        <v>2.245382475</v>
      </c>
      <c r="AU1853" s="55">
        <f t="shared" si="38"/>
        <v>0.217846546</v>
      </c>
      <c r="AV1853" s="55">
        <f t="shared" si="39"/>
        <v>0.4515025966</v>
      </c>
      <c r="AW1853" s="55">
        <f t="shared" si="40"/>
        <v>0.08412859386</v>
      </c>
      <c r="AX1853" s="55">
        <f t="shared" si="41"/>
        <v>8</v>
      </c>
      <c r="AY1853" s="55">
        <f t="shared" si="42"/>
        <v>23.96570925</v>
      </c>
      <c r="AZ1853" s="54">
        <f t="shared" ref="AZ1853:BA1853" si="13013">AO1853*2</f>
        <v>5.929138929</v>
      </c>
      <c r="BA1853" s="54">
        <f t="shared" si="13013"/>
        <v>0</v>
      </c>
      <c r="BB1853" s="54">
        <f t="shared" ref="BB1853:BD1853" si="13014">AQ1853*(3/2)</f>
        <v>3.05390526</v>
      </c>
      <c r="BC1853" s="54">
        <f t="shared" si="13014"/>
        <v>0.0009502252817</v>
      </c>
      <c r="BD1853" s="54">
        <f t="shared" si="13014"/>
        <v>0</v>
      </c>
      <c r="BE1853" s="54">
        <f t="shared" ref="BE1853:BH1853" si="13015">AT1853</f>
        <v>2.245382475</v>
      </c>
      <c r="BF1853" s="54">
        <f t="shared" si="13015"/>
        <v>0.217846546</v>
      </c>
      <c r="BG1853" s="54">
        <f t="shared" si="13015"/>
        <v>0.4515025966</v>
      </c>
      <c r="BH1853" s="54">
        <f t="shared" si="13015"/>
        <v>0.08412859386</v>
      </c>
      <c r="BI1853" s="54">
        <f t="shared" si="46"/>
        <v>11.98285463</v>
      </c>
      <c r="BJ1853" s="54">
        <f t="shared" si="47"/>
        <v>-23.96570925</v>
      </c>
      <c r="BK1853" s="56">
        <f t="shared" ref="BK1853:BN1853" si="13016">AO1853</f>
        <v>2.964569465</v>
      </c>
      <c r="BL1853" s="56">
        <f t="shared" si="13016"/>
        <v>0</v>
      </c>
      <c r="BM1853" s="56">
        <f t="shared" si="13016"/>
        <v>2.03593684</v>
      </c>
      <c r="BN1853" s="56">
        <f t="shared" si="13016"/>
        <v>0.0006334835211</v>
      </c>
      <c r="BO1853" s="56">
        <f t="shared" si="49"/>
        <v>0.03429074745</v>
      </c>
      <c r="BP1853" s="56">
        <f t="shared" si="50"/>
        <v>2.211091728</v>
      </c>
      <c r="BQ1853" s="56">
        <f t="shared" ref="BQ1853:BS1853" si="13017">AU1853</f>
        <v>0.217846546</v>
      </c>
      <c r="BR1853" s="56">
        <f t="shared" si="13017"/>
        <v>0.4515025966</v>
      </c>
      <c r="BS1853" s="56">
        <f t="shared" si="13017"/>
        <v>0.08412859386</v>
      </c>
      <c r="BT1853" s="56">
        <f t="shared" si="52"/>
        <v>8</v>
      </c>
      <c r="BU1853" s="50">
        <f t="shared" ref="BU1853:BX1853" si="13018">AZ1853</f>
        <v>5.929138929</v>
      </c>
      <c r="BV1853" s="50">
        <f t="shared" si="13018"/>
        <v>0</v>
      </c>
      <c r="BW1853" s="50">
        <f t="shared" si="13018"/>
        <v>3.05390526</v>
      </c>
      <c r="BX1853" s="50">
        <f t="shared" si="13018"/>
        <v>0.0009502252817</v>
      </c>
      <c r="BY1853" s="50">
        <f t="shared" si="54"/>
        <v>0.05143612118</v>
      </c>
      <c r="BZ1853" s="50">
        <f t="shared" si="55"/>
        <v>2.211091728</v>
      </c>
      <c r="CA1853" s="50">
        <f t="shared" ref="CA1853:CC1853" si="13019">BF1853</f>
        <v>0.217846546</v>
      </c>
      <c r="CB1853" s="50">
        <f t="shared" si="13019"/>
        <v>0.4515025966</v>
      </c>
      <c r="CC1853" s="50">
        <f t="shared" si="13019"/>
        <v>0.08412859386</v>
      </c>
      <c r="CD1853" s="50">
        <f t="shared" si="57"/>
        <v>12</v>
      </c>
      <c r="CE1853" s="57">
        <f t="shared" si="58"/>
        <v>37</v>
      </c>
      <c r="CF1853" s="57">
        <f t="shared" si="59"/>
        <v>0</v>
      </c>
      <c r="CG1853" s="57">
        <f t="shared" si="60"/>
        <v>21.56</v>
      </c>
      <c r="CH1853" s="57">
        <f t="shared" si="61"/>
        <v>0.01</v>
      </c>
      <c r="CI1853" s="58">
        <f t="shared" si="62"/>
        <v>0.5687347272</v>
      </c>
      <c r="CJ1853" s="58">
        <f t="shared" si="63"/>
        <v>32.99824623</v>
      </c>
      <c r="CK1853" s="57">
        <f t="shared" si="64"/>
        <v>3.21</v>
      </c>
      <c r="CL1853" s="57">
        <f t="shared" si="65"/>
        <v>3.78</v>
      </c>
      <c r="CM1853" s="57">
        <f t="shared" si="66"/>
        <v>0.98</v>
      </c>
      <c r="CN1853" s="57">
        <f t="shared" si="67"/>
        <v>100.106981</v>
      </c>
      <c r="CO1853" s="59">
        <f t="shared" si="68"/>
        <v>0.1522995504</v>
      </c>
      <c r="CP1853" s="59">
        <f t="shared" si="69"/>
        <v>0.7458390685</v>
      </c>
      <c r="CQ1853" s="59">
        <f t="shared" si="70"/>
        <v>0.07348336703</v>
      </c>
      <c r="CR1853" s="59">
        <f t="shared" si="71"/>
        <v>0.02837801403</v>
      </c>
      <c r="CS1853" s="60">
        <f t="shared" si="72"/>
        <v>15.22995504</v>
      </c>
      <c r="CT1853" s="60">
        <f t="shared" si="73"/>
        <v>2.837801403</v>
      </c>
      <c r="CU1853" s="60">
        <f t="shared" si="74"/>
        <v>81.93224355</v>
      </c>
      <c r="CV1853" s="61">
        <f t="shared" si="75"/>
        <v>0.1045277892</v>
      </c>
      <c r="CW1853" s="61">
        <f t="shared" si="76"/>
        <v>0.1318914107</v>
      </c>
      <c r="CX1853" s="62"/>
    </row>
    <row r="1854" ht="15.75" customHeight="1">
      <c r="A1854" s="17" t="s">
        <v>53</v>
      </c>
      <c r="B1854" s="87" t="s">
        <v>1856</v>
      </c>
      <c r="C1854" s="88" t="s">
        <v>1857</v>
      </c>
      <c r="D1854" s="89"/>
      <c r="E1854" s="89" t="s">
        <v>1858</v>
      </c>
      <c r="F1854" s="90">
        <v>90.0</v>
      </c>
      <c r="G1854" s="89" t="s">
        <v>1948</v>
      </c>
      <c r="H1854" s="95">
        <v>37.14</v>
      </c>
      <c r="I1854" s="92">
        <v>5.01</v>
      </c>
      <c r="J1854" s="92">
        <v>21.81</v>
      </c>
      <c r="K1854" s="92">
        <v>1.37</v>
      </c>
      <c r="L1854" s="92">
        <v>0.02</v>
      </c>
      <c r="M1854" s="92">
        <v>0.08</v>
      </c>
      <c r="N1854" s="92">
        <v>0.97</v>
      </c>
      <c r="O1854" s="92">
        <v>33.24</v>
      </c>
      <c r="P1854" s="92"/>
      <c r="Q1854" s="50">
        <f t="shared" si="8"/>
        <v>99.64</v>
      </c>
      <c r="R1854" s="51">
        <f t="shared" si="9"/>
        <v>12</v>
      </c>
      <c r="S1854" s="52">
        <f t="shared" si="10"/>
        <v>0.6181315252</v>
      </c>
      <c r="T1854" s="52">
        <f t="shared" si="11"/>
        <v>0.0002503166506</v>
      </c>
      <c r="U1854" s="52">
        <f t="shared" si="12"/>
        <v>0.4278093747</v>
      </c>
      <c r="V1854" s="52">
        <f t="shared" si="13"/>
        <v>0.00105269945</v>
      </c>
      <c r="W1854" s="52">
        <f t="shared" si="14"/>
        <v>0</v>
      </c>
      <c r="X1854" s="52">
        <f t="shared" si="15"/>
        <v>0.4626536611</v>
      </c>
      <c r="Y1854" s="52">
        <f t="shared" si="16"/>
        <v>0.01367402809</v>
      </c>
      <c r="Z1854" s="52">
        <f t="shared" si="17"/>
        <v>0.1243040462</v>
      </c>
      <c r="AA1854" s="52">
        <f t="shared" si="18"/>
        <v>0.02442964796</v>
      </c>
      <c r="AB1854" s="52">
        <f t="shared" si="19"/>
        <v>1.672305299</v>
      </c>
      <c r="AC1854" s="53">
        <f t="shared" si="20"/>
        <v>5.010236357</v>
      </c>
      <c r="AD1854" s="54">
        <f t="shared" si="21"/>
        <v>1.23626305</v>
      </c>
      <c r="AE1854" s="54">
        <f t="shared" si="22"/>
        <v>0.0005006333011</v>
      </c>
      <c r="AF1854" s="54">
        <f t="shared" si="23"/>
        <v>0.6417140621</v>
      </c>
      <c r="AG1854" s="54">
        <f t="shared" si="24"/>
        <v>0.001579049176</v>
      </c>
      <c r="AH1854" s="54">
        <f t="shared" si="25"/>
        <v>0</v>
      </c>
      <c r="AI1854" s="54">
        <f t="shared" si="26"/>
        <v>0.4626536611</v>
      </c>
      <c r="AJ1854" s="54">
        <f t="shared" si="27"/>
        <v>0.01367402809</v>
      </c>
      <c r="AK1854" s="54">
        <f t="shared" si="28"/>
        <v>0.1243040462</v>
      </c>
      <c r="AL1854" s="54">
        <f t="shared" si="29"/>
        <v>0.02442964796</v>
      </c>
      <c r="AM1854" s="54">
        <f t="shared" si="30"/>
        <v>2.505118178</v>
      </c>
      <c r="AN1854" s="54">
        <f t="shared" si="31"/>
        <v>-5.010236357</v>
      </c>
      <c r="AO1854" s="55">
        <f t="shared" si="32"/>
        <v>2.957027167</v>
      </c>
      <c r="AP1854" s="55">
        <f t="shared" si="33"/>
        <v>0.001197468671</v>
      </c>
      <c r="AQ1854" s="55">
        <f t="shared" si="34"/>
        <v>2.046561115</v>
      </c>
      <c r="AR1854" s="55">
        <f t="shared" si="35"/>
        <v>0.00503591994</v>
      </c>
      <c r="AS1854" s="55">
        <f t="shared" si="36"/>
        <v>0</v>
      </c>
      <c r="AT1854" s="55">
        <f t="shared" si="37"/>
        <v>2.213249752</v>
      </c>
      <c r="AU1854" s="55">
        <f t="shared" si="38"/>
        <v>0.06541402741</v>
      </c>
      <c r="AV1854" s="55">
        <f t="shared" si="39"/>
        <v>0.5946476221</v>
      </c>
      <c r="AW1854" s="55">
        <f t="shared" si="40"/>
        <v>0.1168669284</v>
      </c>
      <c r="AX1854" s="55">
        <f t="shared" si="41"/>
        <v>8</v>
      </c>
      <c r="AY1854" s="55">
        <f t="shared" si="42"/>
        <v>23.96804631</v>
      </c>
      <c r="AZ1854" s="54">
        <f t="shared" ref="AZ1854:BA1854" si="13020">AO1854*2</f>
        <v>5.914054334</v>
      </c>
      <c r="BA1854" s="54">
        <f t="shared" si="13020"/>
        <v>0.002394937342</v>
      </c>
      <c r="BB1854" s="54">
        <f t="shared" ref="BB1854:BD1854" si="13021">AQ1854*(3/2)</f>
        <v>3.069841672</v>
      </c>
      <c r="BC1854" s="54">
        <f t="shared" si="13021"/>
        <v>0.00755387991</v>
      </c>
      <c r="BD1854" s="54">
        <f t="shared" si="13021"/>
        <v>0</v>
      </c>
      <c r="BE1854" s="54">
        <f t="shared" ref="BE1854:BH1854" si="13022">AT1854</f>
        <v>2.213249752</v>
      </c>
      <c r="BF1854" s="54">
        <f t="shared" si="13022"/>
        <v>0.06541402741</v>
      </c>
      <c r="BG1854" s="54">
        <f t="shared" si="13022"/>
        <v>0.5946476221</v>
      </c>
      <c r="BH1854" s="54">
        <f t="shared" si="13022"/>
        <v>0.1168669284</v>
      </c>
      <c r="BI1854" s="54">
        <f t="shared" si="46"/>
        <v>11.98402315</v>
      </c>
      <c r="BJ1854" s="54">
        <f t="shared" si="47"/>
        <v>-23.96804631</v>
      </c>
      <c r="BK1854" s="56">
        <f t="shared" ref="BK1854:BN1854" si="13023">AO1854</f>
        <v>2.957027167</v>
      </c>
      <c r="BL1854" s="56">
        <f t="shared" si="13023"/>
        <v>0.001197468671</v>
      </c>
      <c r="BM1854" s="56">
        <f t="shared" si="13023"/>
        <v>2.046561115</v>
      </c>
      <c r="BN1854" s="56">
        <f t="shared" si="13023"/>
        <v>0.00503591994</v>
      </c>
      <c r="BO1854" s="56">
        <f t="shared" si="49"/>
        <v>0.03195369433</v>
      </c>
      <c r="BP1854" s="56">
        <f t="shared" si="50"/>
        <v>2.181296058</v>
      </c>
      <c r="BQ1854" s="56">
        <f t="shared" ref="BQ1854:BS1854" si="13024">AU1854</f>
        <v>0.06541402741</v>
      </c>
      <c r="BR1854" s="56">
        <f t="shared" si="13024"/>
        <v>0.5946476221</v>
      </c>
      <c r="BS1854" s="56">
        <f t="shared" si="13024"/>
        <v>0.1168669284</v>
      </c>
      <c r="BT1854" s="56">
        <f t="shared" si="52"/>
        <v>8</v>
      </c>
      <c r="BU1854" s="50">
        <f t="shared" ref="BU1854:BX1854" si="13025">AZ1854</f>
        <v>5.914054334</v>
      </c>
      <c r="BV1854" s="50">
        <f t="shared" si="13025"/>
        <v>0.002394937342</v>
      </c>
      <c r="BW1854" s="50">
        <f t="shared" si="13025"/>
        <v>3.069841672</v>
      </c>
      <c r="BX1854" s="50">
        <f t="shared" si="13025"/>
        <v>0.00755387991</v>
      </c>
      <c r="BY1854" s="50">
        <f t="shared" si="54"/>
        <v>0.04793054149</v>
      </c>
      <c r="BZ1854" s="50">
        <f t="shared" si="55"/>
        <v>2.181296058</v>
      </c>
      <c r="CA1854" s="50">
        <f t="shared" ref="CA1854:CC1854" si="13026">BF1854</f>
        <v>0.06541402741</v>
      </c>
      <c r="CB1854" s="50">
        <f t="shared" si="13026"/>
        <v>0.5946476221</v>
      </c>
      <c r="CC1854" s="50">
        <f t="shared" si="13026"/>
        <v>0.1168669284</v>
      </c>
      <c r="CD1854" s="50">
        <f t="shared" si="57"/>
        <v>12</v>
      </c>
      <c r="CE1854" s="57">
        <f t="shared" si="58"/>
        <v>37.14</v>
      </c>
      <c r="CF1854" s="57">
        <f t="shared" si="59"/>
        <v>0.02</v>
      </c>
      <c r="CG1854" s="57">
        <f t="shared" si="60"/>
        <v>21.81</v>
      </c>
      <c r="CH1854" s="57">
        <f t="shared" si="61"/>
        <v>0.08</v>
      </c>
      <c r="CI1854" s="58">
        <f t="shared" si="62"/>
        <v>0.5333353421</v>
      </c>
      <c r="CJ1854" s="58">
        <f t="shared" si="63"/>
        <v>32.76009899</v>
      </c>
      <c r="CK1854" s="57">
        <f t="shared" si="64"/>
        <v>0.97</v>
      </c>
      <c r="CL1854" s="57">
        <f t="shared" si="65"/>
        <v>5.01</v>
      </c>
      <c r="CM1854" s="57">
        <f t="shared" si="66"/>
        <v>1.37</v>
      </c>
      <c r="CN1854" s="57">
        <f t="shared" si="67"/>
        <v>99.69343433</v>
      </c>
      <c r="CO1854" s="59">
        <f t="shared" si="68"/>
        <v>0.2010150328</v>
      </c>
      <c r="CP1854" s="59">
        <f t="shared" si="69"/>
        <v>0.7373666054</v>
      </c>
      <c r="CQ1854" s="59">
        <f t="shared" si="70"/>
        <v>0.02211259639</v>
      </c>
      <c r="CR1854" s="59">
        <f t="shared" si="71"/>
        <v>0.03950576539</v>
      </c>
      <c r="CS1854" s="60">
        <f t="shared" si="72"/>
        <v>20.10150328</v>
      </c>
      <c r="CT1854" s="60">
        <f t="shared" si="73"/>
        <v>3.950576539</v>
      </c>
      <c r="CU1854" s="60">
        <f t="shared" si="74"/>
        <v>75.94792018</v>
      </c>
      <c r="CV1854" s="61">
        <f t="shared" si="75"/>
        <v>0.1400132818</v>
      </c>
      <c r="CW1854" s="61">
        <f t="shared" si="76"/>
        <v>0.1740790184</v>
      </c>
      <c r="CX1854" s="62"/>
    </row>
    <row r="1855" ht="15.75" customHeight="1">
      <c r="A1855" s="17" t="s">
        <v>53</v>
      </c>
      <c r="B1855" s="87" t="s">
        <v>1856</v>
      </c>
      <c r="C1855" s="88" t="s">
        <v>1857</v>
      </c>
      <c r="D1855" s="89"/>
      <c r="E1855" s="89" t="s">
        <v>1858</v>
      </c>
      <c r="F1855" s="90">
        <v>91.0</v>
      </c>
      <c r="G1855" s="89" t="s">
        <v>1949</v>
      </c>
      <c r="H1855" s="95">
        <v>36.8</v>
      </c>
      <c r="I1855" s="92">
        <v>4.37</v>
      </c>
      <c r="J1855" s="92">
        <v>21.46</v>
      </c>
      <c r="K1855" s="92">
        <v>1.75</v>
      </c>
      <c r="L1855" s="92">
        <v>0.02</v>
      </c>
      <c r="M1855" s="92">
        <v>0.01</v>
      </c>
      <c r="N1855" s="92">
        <v>4.29</v>
      </c>
      <c r="O1855" s="92">
        <v>31.13</v>
      </c>
      <c r="P1855" s="92"/>
      <c r="Q1855" s="50">
        <f t="shared" si="8"/>
        <v>99.83</v>
      </c>
      <c r="R1855" s="51">
        <f t="shared" si="9"/>
        <v>12</v>
      </c>
      <c r="S1855" s="52">
        <f t="shared" si="10"/>
        <v>0.612472809</v>
      </c>
      <c r="T1855" s="52">
        <f t="shared" si="11"/>
        <v>0.0002503166506</v>
      </c>
      <c r="U1855" s="52">
        <f t="shared" si="12"/>
        <v>0.4209440248</v>
      </c>
      <c r="V1855" s="52">
        <f t="shared" si="13"/>
        <v>0.0001315874313</v>
      </c>
      <c r="W1855" s="52">
        <f t="shared" si="14"/>
        <v>0</v>
      </c>
      <c r="X1855" s="52">
        <f t="shared" si="15"/>
        <v>0.4332854534</v>
      </c>
      <c r="Y1855" s="52">
        <f t="shared" si="16"/>
        <v>0.06047585618</v>
      </c>
      <c r="Z1855" s="52">
        <f t="shared" si="17"/>
        <v>0.1084248866</v>
      </c>
      <c r="AA1855" s="52">
        <f t="shared" si="18"/>
        <v>0.0312057547</v>
      </c>
      <c r="AB1855" s="52">
        <f t="shared" si="19"/>
        <v>1.667190689</v>
      </c>
      <c r="AC1855" s="53">
        <f t="shared" si="20"/>
        <v>4.980903241</v>
      </c>
      <c r="AD1855" s="54">
        <f t="shared" si="21"/>
        <v>1.224945618</v>
      </c>
      <c r="AE1855" s="54">
        <f t="shared" si="22"/>
        <v>0.0005006333011</v>
      </c>
      <c r="AF1855" s="54">
        <f t="shared" si="23"/>
        <v>0.6314160373</v>
      </c>
      <c r="AG1855" s="54">
        <f t="shared" si="24"/>
        <v>0.0001973811469</v>
      </c>
      <c r="AH1855" s="54">
        <f t="shared" si="25"/>
        <v>0</v>
      </c>
      <c r="AI1855" s="54">
        <f t="shared" si="26"/>
        <v>0.4332854534</v>
      </c>
      <c r="AJ1855" s="54">
        <f t="shared" si="27"/>
        <v>0.06047585618</v>
      </c>
      <c r="AK1855" s="54">
        <f t="shared" si="28"/>
        <v>0.1084248866</v>
      </c>
      <c r="AL1855" s="54">
        <f t="shared" si="29"/>
        <v>0.0312057547</v>
      </c>
      <c r="AM1855" s="54">
        <f t="shared" si="30"/>
        <v>2.490451621</v>
      </c>
      <c r="AN1855" s="54">
        <f t="shared" si="31"/>
        <v>-4.980903241</v>
      </c>
      <c r="AO1855" s="55">
        <f t="shared" si="32"/>
        <v>2.93894544</v>
      </c>
      <c r="AP1855" s="55">
        <f t="shared" si="33"/>
        <v>0.001201142268</v>
      </c>
      <c r="AQ1855" s="55">
        <f t="shared" si="34"/>
        <v>2.019896237</v>
      </c>
      <c r="AR1855" s="55">
        <f t="shared" si="35"/>
        <v>0.000631421143</v>
      </c>
      <c r="AS1855" s="55">
        <f t="shared" si="36"/>
        <v>0</v>
      </c>
      <c r="AT1855" s="55">
        <f t="shared" si="37"/>
        <v>2.079116474</v>
      </c>
      <c r="AU1855" s="55">
        <f t="shared" si="38"/>
        <v>0.2901928691</v>
      </c>
      <c r="AV1855" s="55">
        <f t="shared" si="39"/>
        <v>0.5202758741</v>
      </c>
      <c r="AW1855" s="55">
        <f t="shared" si="40"/>
        <v>0.1497405421</v>
      </c>
      <c r="AX1855" s="55">
        <f t="shared" si="41"/>
        <v>8</v>
      </c>
      <c r="AY1855" s="55">
        <f t="shared" si="42"/>
        <v>23.90082082</v>
      </c>
      <c r="AZ1855" s="54">
        <f t="shared" ref="AZ1855:BA1855" si="13027">AO1855*2</f>
        <v>5.87789088</v>
      </c>
      <c r="BA1855" s="54">
        <f t="shared" si="13027"/>
        <v>0.002402284535</v>
      </c>
      <c r="BB1855" s="54">
        <f t="shared" ref="BB1855:BD1855" si="13028">AQ1855*(3/2)</f>
        <v>3.029844355</v>
      </c>
      <c r="BC1855" s="54">
        <f t="shared" si="13028"/>
        <v>0.0009471317145</v>
      </c>
      <c r="BD1855" s="54">
        <f t="shared" si="13028"/>
        <v>0</v>
      </c>
      <c r="BE1855" s="54">
        <f t="shared" ref="BE1855:BH1855" si="13029">AT1855</f>
        <v>2.079116474</v>
      </c>
      <c r="BF1855" s="54">
        <f t="shared" si="13029"/>
        <v>0.2901928691</v>
      </c>
      <c r="BG1855" s="54">
        <f t="shared" si="13029"/>
        <v>0.5202758741</v>
      </c>
      <c r="BH1855" s="54">
        <f t="shared" si="13029"/>
        <v>0.1497405421</v>
      </c>
      <c r="BI1855" s="54">
        <f t="shared" si="46"/>
        <v>11.95041041</v>
      </c>
      <c r="BJ1855" s="54">
        <f t="shared" si="47"/>
        <v>-23.90082082</v>
      </c>
      <c r="BK1855" s="56">
        <f t="shared" ref="BK1855:BN1855" si="13030">AO1855</f>
        <v>2.93894544</v>
      </c>
      <c r="BL1855" s="56">
        <f t="shared" si="13030"/>
        <v>0.001201142268</v>
      </c>
      <c r="BM1855" s="56">
        <f t="shared" si="13030"/>
        <v>2.019896237</v>
      </c>
      <c r="BN1855" s="56">
        <f t="shared" si="13030"/>
        <v>0.000631421143</v>
      </c>
      <c r="BO1855" s="56">
        <f t="shared" si="49"/>
        <v>0.09917917777</v>
      </c>
      <c r="BP1855" s="56">
        <f t="shared" si="50"/>
        <v>1.979937297</v>
      </c>
      <c r="BQ1855" s="56">
        <f t="shared" ref="BQ1855:BS1855" si="13031">AU1855</f>
        <v>0.2901928691</v>
      </c>
      <c r="BR1855" s="56">
        <f t="shared" si="13031"/>
        <v>0.5202758741</v>
      </c>
      <c r="BS1855" s="56">
        <f t="shared" si="13031"/>
        <v>0.1497405421</v>
      </c>
      <c r="BT1855" s="56">
        <f t="shared" si="52"/>
        <v>8</v>
      </c>
      <c r="BU1855" s="50">
        <f t="shared" ref="BU1855:BX1855" si="13032">AZ1855</f>
        <v>5.87789088</v>
      </c>
      <c r="BV1855" s="50">
        <f t="shared" si="13032"/>
        <v>0.002402284535</v>
      </c>
      <c r="BW1855" s="50">
        <f t="shared" si="13032"/>
        <v>3.029844355</v>
      </c>
      <c r="BX1855" s="50">
        <f t="shared" si="13032"/>
        <v>0.0009471317145</v>
      </c>
      <c r="BY1855" s="50">
        <f t="shared" si="54"/>
        <v>0.1487687666</v>
      </c>
      <c r="BZ1855" s="50">
        <f t="shared" si="55"/>
        <v>1.979937297</v>
      </c>
      <c r="CA1855" s="50">
        <f t="shared" ref="CA1855:CC1855" si="13033">BF1855</f>
        <v>0.2901928691</v>
      </c>
      <c r="CB1855" s="50">
        <f t="shared" si="13033"/>
        <v>0.5202758741</v>
      </c>
      <c r="CC1855" s="50">
        <f t="shared" si="13033"/>
        <v>0.1497405421</v>
      </c>
      <c r="CD1855" s="50">
        <f t="shared" si="57"/>
        <v>12</v>
      </c>
      <c r="CE1855" s="57">
        <f t="shared" si="58"/>
        <v>36.8</v>
      </c>
      <c r="CF1855" s="57">
        <f t="shared" si="59"/>
        <v>0.02</v>
      </c>
      <c r="CG1855" s="57">
        <f t="shared" si="60"/>
        <v>21.46</v>
      </c>
      <c r="CH1855" s="57">
        <f t="shared" si="61"/>
        <v>0.01</v>
      </c>
      <c r="CI1855" s="58">
        <f t="shared" si="62"/>
        <v>1.650325085</v>
      </c>
      <c r="CJ1855" s="58">
        <f t="shared" si="63"/>
        <v>29.64501932</v>
      </c>
      <c r="CK1855" s="57">
        <f t="shared" si="64"/>
        <v>4.29</v>
      </c>
      <c r="CL1855" s="57">
        <f t="shared" si="65"/>
        <v>4.37</v>
      </c>
      <c r="CM1855" s="57">
        <f t="shared" si="66"/>
        <v>1.75</v>
      </c>
      <c r="CN1855" s="57">
        <f t="shared" si="67"/>
        <v>99.9953444</v>
      </c>
      <c r="CO1855" s="59">
        <f t="shared" si="68"/>
        <v>0.1769557604</v>
      </c>
      <c r="CP1855" s="59">
        <f t="shared" si="69"/>
        <v>0.6734144851</v>
      </c>
      <c r="CQ1855" s="59">
        <f t="shared" si="70"/>
        <v>0.09870013656</v>
      </c>
      <c r="CR1855" s="59">
        <f t="shared" si="71"/>
        <v>0.05092961795</v>
      </c>
      <c r="CS1855" s="60">
        <f t="shared" si="72"/>
        <v>17.69557604</v>
      </c>
      <c r="CT1855" s="60">
        <f t="shared" si="73"/>
        <v>5.092961795</v>
      </c>
      <c r="CU1855" s="60">
        <f t="shared" si="74"/>
        <v>77.21146217</v>
      </c>
      <c r="CV1855" s="61">
        <f t="shared" si="75"/>
        <v>0.1394074981</v>
      </c>
      <c r="CW1855" s="61">
        <f t="shared" si="76"/>
        <v>0.1532436885</v>
      </c>
      <c r="CX1855" s="62"/>
    </row>
    <row r="1856" ht="15.75" customHeight="1">
      <c r="A1856" s="17" t="s">
        <v>53</v>
      </c>
      <c r="B1856" s="87" t="s">
        <v>1856</v>
      </c>
      <c r="C1856" s="88" t="s">
        <v>1857</v>
      </c>
      <c r="D1856" s="89"/>
      <c r="E1856" s="89" t="s">
        <v>1858</v>
      </c>
      <c r="F1856" s="90">
        <v>92.0</v>
      </c>
      <c r="G1856" s="89" t="s">
        <v>1950</v>
      </c>
      <c r="H1856" s="95">
        <v>36.77</v>
      </c>
      <c r="I1856" s="92">
        <v>2.41</v>
      </c>
      <c r="J1856" s="92">
        <v>21.03</v>
      </c>
      <c r="K1856" s="92">
        <v>2.2</v>
      </c>
      <c r="L1856" s="92">
        <v>0.06</v>
      </c>
      <c r="M1856" s="92">
        <v>0.03</v>
      </c>
      <c r="N1856" s="92">
        <v>5.96</v>
      </c>
      <c r="O1856" s="92">
        <v>31.1</v>
      </c>
      <c r="P1856" s="92"/>
      <c r="Q1856" s="50">
        <f t="shared" si="8"/>
        <v>99.56</v>
      </c>
      <c r="R1856" s="51">
        <f t="shared" si="9"/>
        <v>12</v>
      </c>
      <c r="S1856" s="52">
        <f t="shared" si="10"/>
        <v>0.6119735106</v>
      </c>
      <c r="T1856" s="52">
        <f t="shared" si="11"/>
        <v>0.0007509499517</v>
      </c>
      <c r="U1856" s="52">
        <f t="shared" si="12"/>
        <v>0.4125094521</v>
      </c>
      <c r="V1856" s="52">
        <f t="shared" si="13"/>
        <v>0.0003947622939</v>
      </c>
      <c r="W1856" s="52">
        <f t="shared" si="14"/>
        <v>0</v>
      </c>
      <c r="X1856" s="52">
        <f t="shared" si="15"/>
        <v>0.432867896</v>
      </c>
      <c r="Y1856" s="52">
        <f t="shared" si="16"/>
        <v>0.08401773958</v>
      </c>
      <c r="Z1856" s="52">
        <f t="shared" si="17"/>
        <v>0.05979496035</v>
      </c>
      <c r="AA1856" s="52">
        <f t="shared" si="18"/>
        <v>0.03923009162</v>
      </c>
      <c r="AB1856" s="52">
        <f t="shared" si="19"/>
        <v>1.641539362</v>
      </c>
      <c r="AC1856" s="53">
        <f t="shared" si="20"/>
        <v>4.92143186</v>
      </c>
      <c r="AD1856" s="54">
        <f t="shared" si="21"/>
        <v>1.223947021</v>
      </c>
      <c r="AE1856" s="54">
        <f t="shared" si="22"/>
        <v>0.001501899903</v>
      </c>
      <c r="AF1856" s="54">
        <f t="shared" si="23"/>
        <v>0.6187641782</v>
      </c>
      <c r="AG1856" s="54">
        <f t="shared" si="24"/>
        <v>0.0005921434408</v>
      </c>
      <c r="AH1856" s="54">
        <f t="shared" si="25"/>
        <v>0</v>
      </c>
      <c r="AI1856" s="54">
        <f t="shared" si="26"/>
        <v>0.432867896</v>
      </c>
      <c r="AJ1856" s="54">
        <f t="shared" si="27"/>
        <v>0.08401773958</v>
      </c>
      <c r="AK1856" s="54">
        <f t="shared" si="28"/>
        <v>0.05979496035</v>
      </c>
      <c r="AL1856" s="54">
        <f t="shared" si="29"/>
        <v>0.03923009162</v>
      </c>
      <c r="AM1856" s="54">
        <f t="shared" si="30"/>
        <v>2.46071593</v>
      </c>
      <c r="AN1856" s="54">
        <f t="shared" si="31"/>
        <v>-4.92143186</v>
      </c>
      <c r="AO1856" s="55">
        <f t="shared" si="32"/>
        <v>2.982437215</v>
      </c>
      <c r="AP1856" s="55">
        <f t="shared" si="33"/>
        <v>0.003659735338</v>
      </c>
      <c r="AQ1856" s="55">
        <f t="shared" si="34"/>
        <v>2.01035424</v>
      </c>
      <c r="AR1856" s="55">
        <f t="shared" si="35"/>
        <v>0.001923863919</v>
      </c>
      <c r="AS1856" s="55">
        <f t="shared" si="36"/>
        <v>0</v>
      </c>
      <c r="AT1856" s="55">
        <f t="shared" si="37"/>
        <v>2.109570594</v>
      </c>
      <c r="AU1856" s="55">
        <f t="shared" si="38"/>
        <v>0.4094583</v>
      </c>
      <c r="AV1856" s="55">
        <f t="shared" si="39"/>
        <v>0.2914092064</v>
      </c>
      <c r="AW1856" s="55">
        <f t="shared" si="40"/>
        <v>0.1911868458</v>
      </c>
      <c r="AX1856" s="55">
        <f t="shared" si="41"/>
        <v>8</v>
      </c>
      <c r="AY1856" s="55">
        <f t="shared" si="42"/>
        <v>23.984472</v>
      </c>
      <c r="AZ1856" s="54">
        <f t="shared" ref="AZ1856:BA1856" si="13034">AO1856*2</f>
        <v>5.96487443</v>
      </c>
      <c r="BA1856" s="54">
        <f t="shared" si="13034"/>
        <v>0.007319470676</v>
      </c>
      <c r="BB1856" s="54">
        <f t="shared" ref="BB1856:BD1856" si="13035">AQ1856*(3/2)</f>
        <v>3.01553136</v>
      </c>
      <c r="BC1856" s="54">
        <f t="shared" si="13035"/>
        <v>0.002885795879</v>
      </c>
      <c r="BD1856" s="54">
        <f t="shared" si="13035"/>
        <v>0</v>
      </c>
      <c r="BE1856" s="54">
        <f t="shared" ref="BE1856:BH1856" si="13036">AT1856</f>
        <v>2.109570594</v>
      </c>
      <c r="BF1856" s="54">
        <f t="shared" si="13036"/>
        <v>0.4094583</v>
      </c>
      <c r="BG1856" s="54">
        <f t="shared" si="13036"/>
        <v>0.2914092064</v>
      </c>
      <c r="BH1856" s="54">
        <f t="shared" si="13036"/>
        <v>0.1911868458</v>
      </c>
      <c r="BI1856" s="54">
        <f t="shared" si="46"/>
        <v>11.992236</v>
      </c>
      <c r="BJ1856" s="54">
        <f t="shared" si="47"/>
        <v>-23.984472</v>
      </c>
      <c r="BK1856" s="56">
        <f t="shared" ref="BK1856:BN1856" si="13037">AO1856</f>
        <v>2.982437215</v>
      </c>
      <c r="BL1856" s="56">
        <f t="shared" si="13037"/>
        <v>0.003659735338</v>
      </c>
      <c r="BM1856" s="56">
        <f t="shared" si="13037"/>
        <v>2.01035424</v>
      </c>
      <c r="BN1856" s="56">
        <f t="shared" si="13037"/>
        <v>0.001923863919</v>
      </c>
      <c r="BO1856" s="56">
        <f t="shared" si="49"/>
        <v>0.01552799565</v>
      </c>
      <c r="BP1856" s="56">
        <f t="shared" si="50"/>
        <v>2.094042598</v>
      </c>
      <c r="BQ1856" s="56">
        <f t="shared" ref="BQ1856:BS1856" si="13038">AU1856</f>
        <v>0.4094583</v>
      </c>
      <c r="BR1856" s="56">
        <f t="shared" si="13038"/>
        <v>0.2914092064</v>
      </c>
      <c r="BS1856" s="56">
        <f t="shared" si="13038"/>
        <v>0.1911868458</v>
      </c>
      <c r="BT1856" s="56">
        <f t="shared" si="52"/>
        <v>8</v>
      </c>
      <c r="BU1856" s="50">
        <f t="shared" ref="BU1856:BX1856" si="13039">AZ1856</f>
        <v>5.96487443</v>
      </c>
      <c r="BV1856" s="50">
        <f t="shared" si="13039"/>
        <v>0.007319470676</v>
      </c>
      <c r="BW1856" s="50">
        <f t="shared" si="13039"/>
        <v>3.01553136</v>
      </c>
      <c r="BX1856" s="50">
        <f t="shared" si="13039"/>
        <v>0.002885795879</v>
      </c>
      <c r="BY1856" s="50">
        <f t="shared" si="54"/>
        <v>0.02329199347</v>
      </c>
      <c r="BZ1856" s="50">
        <f t="shared" si="55"/>
        <v>2.094042598</v>
      </c>
      <c r="CA1856" s="50">
        <f t="shared" ref="CA1856:CC1856" si="13040">BF1856</f>
        <v>0.4094583</v>
      </c>
      <c r="CB1856" s="50">
        <f t="shared" si="13040"/>
        <v>0.2914092064</v>
      </c>
      <c r="CC1856" s="50">
        <f t="shared" si="13040"/>
        <v>0.1911868458</v>
      </c>
      <c r="CD1856" s="50">
        <f t="shared" si="57"/>
        <v>12</v>
      </c>
      <c r="CE1856" s="57">
        <f t="shared" si="58"/>
        <v>36.77</v>
      </c>
      <c r="CF1856" s="57">
        <f t="shared" si="59"/>
        <v>0.06</v>
      </c>
      <c r="CG1856" s="57">
        <f t="shared" si="60"/>
        <v>21.03</v>
      </c>
      <c r="CH1856" s="57">
        <f t="shared" si="61"/>
        <v>0.03</v>
      </c>
      <c r="CI1856" s="58">
        <f t="shared" si="62"/>
        <v>0.2544078004</v>
      </c>
      <c r="CJ1856" s="58">
        <f t="shared" si="63"/>
        <v>30.87108106</v>
      </c>
      <c r="CK1856" s="57">
        <f t="shared" si="64"/>
        <v>5.96</v>
      </c>
      <c r="CL1856" s="57">
        <f t="shared" si="65"/>
        <v>2.41</v>
      </c>
      <c r="CM1856" s="57">
        <f t="shared" si="66"/>
        <v>2.2</v>
      </c>
      <c r="CN1856" s="57">
        <f t="shared" si="67"/>
        <v>99.58548886</v>
      </c>
      <c r="CO1856" s="59">
        <f t="shared" si="68"/>
        <v>0.09758866213</v>
      </c>
      <c r="CP1856" s="59">
        <f t="shared" si="69"/>
        <v>0.7012641026</v>
      </c>
      <c r="CQ1856" s="59">
        <f t="shared" si="70"/>
        <v>0.1371215693</v>
      </c>
      <c r="CR1856" s="59">
        <f t="shared" si="71"/>
        <v>0.06402566594</v>
      </c>
      <c r="CS1856" s="60">
        <f t="shared" si="72"/>
        <v>9.758866213</v>
      </c>
      <c r="CT1856" s="60">
        <f t="shared" si="73"/>
        <v>6.402566594</v>
      </c>
      <c r="CU1856" s="60">
        <f t="shared" si="74"/>
        <v>83.83856719</v>
      </c>
      <c r="CV1856" s="61">
        <f t="shared" si="75"/>
        <v>0.112819997</v>
      </c>
      <c r="CW1856" s="61">
        <f t="shared" si="76"/>
        <v>0.0845117814</v>
      </c>
      <c r="CX1856" s="62"/>
    </row>
    <row r="1857" ht="15.75" customHeight="1">
      <c r="A1857" s="17" t="s">
        <v>53</v>
      </c>
      <c r="B1857" s="87" t="s">
        <v>1856</v>
      </c>
      <c r="C1857" s="88" t="s">
        <v>1857</v>
      </c>
      <c r="D1857" s="89"/>
      <c r="E1857" s="89" t="s">
        <v>1858</v>
      </c>
      <c r="F1857" s="90">
        <v>93.0</v>
      </c>
      <c r="G1857" s="89" t="s">
        <v>1951</v>
      </c>
      <c r="H1857" s="95">
        <v>36.95</v>
      </c>
      <c r="I1857" s="92">
        <v>3.12</v>
      </c>
      <c r="J1857" s="92">
        <v>21.36</v>
      </c>
      <c r="K1857" s="92">
        <v>1.14</v>
      </c>
      <c r="L1857" s="92">
        <v>0.05</v>
      </c>
      <c r="M1857" s="92">
        <v>0.01</v>
      </c>
      <c r="N1857" s="92">
        <v>5.8</v>
      </c>
      <c r="O1857" s="92">
        <v>31.36</v>
      </c>
      <c r="P1857" s="92"/>
      <c r="Q1857" s="50">
        <f t="shared" si="8"/>
        <v>99.79</v>
      </c>
      <c r="R1857" s="51">
        <f t="shared" si="9"/>
        <v>12</v>
      </c>
      <c r="S1857" s="52">
        <f t="shared" si="10"/>
        <v>0.6149693015</v>
      </c>
      <c r="T1857" s="52">
        <f t="shared" si="11"/>
        <v>0.0006257916264</v>
      </c>
      <c r="U1857" s="52">
        <f t="shared" si="12"/>
        <v>0.4189824963</v>
      </c>
      <c r="V1857" s="52">
        <f t="shared" si="13"/>
        <v>0.0001315874313</v>
      </c>
      <c r="W1857" s="52">
        <f t="shared" si="14"/>
        <v>0</v>
      </c>
      <c r="X1857" s="52">
        <f t="shared" si="15"/>
        <v>0.4364867272</v>
      </c>
      <c r="Y1857" s="52">
        <f t="shared" si="16"/>
        <v>0.0817622298</v>
      </c>
      <c r="Z1857" s="52">
        <f t="shared" si="17"/>
        <v>0.07741090303</v>
      </c>
      <c r="AA1857" s="52">
        <f t="shared" si="18"/>
        <v>0.0203283202</v>
      </c>
      <c r="AB1857" s="52">
        <f t="shared" si="19"/>
        <v>1.650697357</v>
      </c>
      <c r="AC1857" s="53">
        <f t="shared" si="20"/>
        <v>4.951698984</v>
      </c>
      <c r="AD1857" s="54">
        <f t="shared" si="21"/>
        <v>1.229938603</v>
      </c>
      <c r="AE1857" s="54">
        <f t="shared" si="22"/>
        <v>0.001251583253</v>
      </c>
      <c r="AF1857" s="54">
        <f t="shared" si="23"/>
        <v>0.6284737445</v>
      </c>
      <c r="AG1857" s="54">
        <f t="shared" si="24"/>
        <v>0.0001973811469</v>
      </c>
      <c r="AH1857" s="54">
        <f t="shared" si="25"/>
        <v>0</v>
      </c>
      <c r="AI1857" s="54">
        <f t="shared" si="26"/>
        <v>0.4364867272</v>
      </c>
      <c r="AJ1857" s="54">
        <f t="shared" si="27"/>
        <v>0.0817622298</v>
      </c>
      <c r="AK1857" s="54">
        <f t="shared" si="28"/>
        <v>0.07741090303</v>
      </c>
      <c r="AL1857" s="54">
        <f t="shared" si="29"/>
        <v>0.0203283202</v>
      </c>
      <c r="AM1857" s="54">
        <f t="shared" si="30"/>
        <v>2.475849492</v>
      </c>
      <c r="AN1857" s="54">
        <f t="shared" si="31"/>
        <v>-4.951698984</v>
      </c>
      <c r="AO1857" s="55">
        <f t="shared" si="32"/>
        <v>2.980409698</v>
      </c>
      <c r="AP1857" s="55">
        <f t="shared" si="33"/>
        <v>0.003032859409</v>
      </c>
      <c r="AQ1857" s="55">
        <f t="shared" si="34"/>
        <v>2.030572083</v>
      </c>
      <c r="AR1857" s="55">
        <f t="shared" si="35"/>
        <v>0.0006377301362</v>
      </c>
      <c r="AS1857" s="55">
        <f t="shared" si="36"/>
        <v>0</v>
      </c>
      <c r="AT1857" s="55">
        <f t="shared" si="37"/>
        <v>2.115405227</v>
      </c>
      <c r="AU1857" s="55">
        <f t="shared" si="38"/>
        <v>0.3962554587</v>
      </c>
      <c r="AV1857" s="55">
        <f t="shared" si="39"/>
        <v>0.3751670296</v>
      </c>
      <c r="AW1857" s="55">
        <f t="shared" si="40"/>
        <v>0.09851991398</v>
      </c>
      <c r="AX1857" s="55">
        <f t="shared" si="41"/>
        <v>8</v>
      </c>
      <c r="AY1857" s="55">
        <f t="shared" si="42"/>
        <v>23.99809493</v>
      </c>
      <c r="AZ1857" s="54">
        <f t="shared" ref="AZ1857:BA1857" si="13041">AO1857*2</f>
        <v>5.960819396</v>
      </c>
      <c r="BA1857" s="54">
        <f t="shared" si="13041"/>
        <v>0.006065718818</v>
      </c>
      <c r="BB1857" s="54">
        <f t="shared" ref="BB1857:BD1857" si="13042">AQ1857*(3/2)</f>
        <v>3.045858124</v>
      </c>
      <c r="BC1857" s="54">
        <f t="shared" si="13042"/>
        <v>0.0009565952043</v>
      </c>
      <c r="BD1857" s="54">
        <f t="shared" si="13042"/>
        <v>0</v>
      </c>
      <c r="BE1857" s="54">
        <f t="shared" ref="BE1857:BH1857" si="13043">AT1857</f>
        <v>2.115405227</v>
      </c>
      <c r="BF1857" s="54">
        <f t="shared" si="13043"/>
        <v>0.3962554587</v>
      </c>
      <c r="BG1857" s="54">
        <f t="shared" si="13043"/>
        <v>0.3751670296</v>
      </c>
      <c r="BH1857" s="54">
        <f t="shared" si="13043"/>
        <v>0.09851991398</v>
      </c>
      <c r="BI1857" s="54">
        <f t="shared" si="46"/>
        <v>11.99904746</v>
      </c>
      <c r="BJ1857" s="54">
        <f t="shared" si="47"/>
        <v>-23.99809493</v>
      </c>
      <c r="BK1857" s="56">
        <f t="shared" ref="BK1857:BN1857" si="13044">AO1857</f>
        <v>2.980409698</v>
      </c>
      <c r="BL1857" s="56">
        <f t="shared" si="13044"/>
        <v>0.003032859409</v>
      </c>
      <c r="BM1857" s="56">
        <f t="shared" si="13044"/>
        <v>2.030572083</v>
      </c>
      <c r="BN1857" s="56">
        <f t="shared" si="13044"/>
        <v>0.0006377301362</v>
      </c>
      <c r="BO1857" s="56">
        <f t="shared" si="49"/>
        <v>0.001905072062</v>
      </c>
      <c r="BP1857" s="56">
        <f t="shared" si="50"/>
        <v>2.113500155</v>
      </c>
      <c r="BQ1857" s="56">
        <f t="shared" ref="BQ1857:BS1857" si="13045">AU1857</f>
        <v>0.3962554587</v>
      </c>
      <c r="BR1857" s="56">
        <f t="shared" si="13045"/>
        <v>0.3751670296</v>
      </c>
      <c r="BS1857" s="56">
        <f t="shared" si="13045"/>
        <v>0.09851991398</v>
      </c>
      <c r="BT1857" s="56">
        <f t="shared" si="52"/>
        <v>8</v>
      </c>
      <c r="BU1857" s="50">
        <f t="shared" ref="BU1857:BX1857" si="13046">AZ1857</f>
        <v>5.960819396</v>
      </c>
      <c r="BV1857" s="50">
        <f t="shared" si="13046"/>
        <v>0.006065718818</v>
      </c>
      <c r="BW1857" s="50">
        <f t="shared" si="13046"/>
        <v>3.045858124</v>
      </c>
      <c r="BX1857" s="50">
        <f t="shared" si="13046"/>
        <v>0.0009565952043</v>
      </c>
      <c r="BY1857" s="50">
        <f t="shared" si="54"/>
        <v>0.002857608093</v>
      </c>
      <c r="BZ1857" s="50">
        <f t="shared" si="55"/>
        <v>2.113500155</v>
      </c>
      <c r="CA1857" s="50">
        <f t="shared" ref="CA1857:CC1857" si="13047">BF1857</f>
        <v>0.3962554587</v>
      </c>
      <c r="CB1857" s="50">
        <f t="shared" si="13047"/>
        <v>0.3751670296</v>
      </c>
      <c r="CC1857" s="50">
        <f t="shared" si="13047"/>
        <v>0.09851991398</v>
      </c>
      <c r="CD1857" s="50">
        <f t="shared" si="57"/>
        <v>12</v>
      </c>
      <c r="CE1857" s="57">
        <f t="shared" si="58"/>
        <v>36.95</v>
      </c>
      <c r="CF1857" s="57">
        <f t="shared" si="59"/>
        <v>0.05</v>
      </c>
      <c r="CG1857" s="57">
        <f t="shared" si="60"/>
        <v>21.36</v>
      </c>
      <c r="CH1857" s="57">
        <f t="shared" si="61"/>
        <v>0.01</v>
      </c>
      <c r="CI1857" s="58">
        <f t="shared" si="62"/>
        <v>0.03138647806</v>
      </c>
      <c r="CJ1857" s="58">
        <f t="shared" si="63"/>
        <v>31.3317581</v>
      </c>
      <c r="CK1857" s="57">
        <f t="shared" si="64"/>
        <v>5.8</v>
      </c>
      <c r="CL1857" s="57">
        <f t="shared" si="65"/>
        <v>3.12</v>
      </c>
      <c r="CM1857" s="57">
        <f t="shared" si="66"/>
        <v>1.14</v>
      </c>
      <c r="CN1857" s="57">
        <f t="shared" si="67"/>
        <v>99.79314458</v>
      </c>
      <c r="CO1857" s="59">
        <f t="shared" si="68"/>
        <v>0.1257497077</v>
      </c>
      <c r="CP1857" s="59">
        <f t="shared" si="69"/>
        <v>0.7084098703</v>
      </c>
      <c r="CQ1857" s="59">
        <f t="shared" si="70"/>
        <v>0.1328181961</v>
      </c>
      <c r="CR1857" s="59">
        <f t="shared" si="71"/>
        <v>0.03302222586</v>
      </c>
      <c r="CS1857" s="60">
        <f t="shared" si="72"/>
        <v>12.57497077</v>
      </c>
      <c r="CT1857" s="60">
        <f t="shared" si="73"/>
        <v>3.302222586</v>
      </c>
      <c r="CU1857" s="60">
        <f t="shared" si="74"/>
        <v>84.12280664</v>
      </c>
      <c r="CV1857" s="61">
        <f t="shared" si="75"/>
        <v>0.09589707972</v>
      </c>
      <c r="CW1857" s="61">
        <f t="shared" si="76"/>
        <v>0.1088992469</v>
      </c>
      <c r="CX1857" s="62"/>
    </row>
    <row r="1858" ht="15.75" customHeight="1">
      <c r="A1858" s="17" t="s">
        <v>53</v>
      </c>
      <c r="B1858" s="87" t="s">
        <v>1856</v>
      </c>
      <c r="C1858" s="88" t="s">
        <v>1857</v>
      </c>
      <c r="D1858" s="89"/>
      <c r="E1858" s="89" t="s">
        <v>1858</v>
      </c>
      <c r="F1858" s="90">
        <v>94.0</v>
      </c>
      <c r="G1858" s="89" t="s">
        <v>1952</v>
      </c>
      <c r="H1858" s="95">
        <v>36.37</v>
      </c>
      <c r="I1858" s="92">
        <v>1.75</v>
      </c>
      <c r="J1858" s="92">
        <v>21.11</v>
      </c>
      <c r="K1858" s="92">
        <v>4.31</v>
      </c>
      <c r="L1858" s="92">
        <v>0.0</v>
      </c>
      <c r="M1858" s="92">
        <v>0.24</v>
      </c>
      <c r="N1858" s="92">
        <v>16.6</v>
      </c>
      <c r="O1858" s="92">
        <v>19.22</v>
      </c>
      <c r="P1858" s="92"/>
      <c r="Q1858" s="50">
        <f t="shared" si="8"/>
        <v>99.6</v>
      </c>
      <c r="R1858" s="51">
        <f t="shared" si="9"/>
        <v>12</v>
      </c>
      <c r="S1858" s="52">
        <f t="shared" si="10"/>
        <v>0.6053161974</v>
      </c>
      <c r="T1858" s="52">
        <f t="shared" si="11"/>
        <v>0</v>
      </c>
      <c r="U1858" s="52">
        <f t="shared" si="12"/>
        <v>0.4140786749</v>
      </c>
      <c r="V1858" s="52">
        <f t="shared" si="13"/>
        <v>0.003158098351</v>
      </c>
      <c r="W1858" s="52">
        <f t="shared" si="14"/>
        <v>0</v>
      </c>
      <c r="X1858" s="52">
        <f t="shared" si="15"/>
        <v>0.2675151434</v>
      </c>
      <c r="Y1858" s="52">
        <f t="shared" si="16"/>
        <v>0.2340091405</v>
      </c>
      <c r="Z1858" s="52">
        <f t="shared" si="17"/>
        <v>0.04341957702</v>
      </c>
      <c r="AA1858" s="52">
        <f t="shared" si="18"/>
        <v>0.07685531586</v>
      </c>
      <c r="AB1858" s="52">
        <f t="shared" si="19"/>
        <v>1.644352147</v>
      </c>
      <c r="AC1858" s="53">
        <f t="shared" si="20"/>
        <v>4.916573463</v>
      </c>
      <c r="AD1858" s="54">
        <f t="shared" si="21"/>
        <v>1.210632395</v>
      </c>
      <c r="AE1858" s="54">
        <f t="shared" si="22"/>
        <v>0</v>
      </c>
      <c r="AF1858" s="54">
        <f t="shared" si="23"/>
        <v>0.6211180124</v>
      </c>
      <c r="AG1858" s="54">
        <f t="shared" si="24"/>
        <v>0.004737147527</v>
      </c>
      <c r="AH1858" s="54">
        <f t="shared" si="25"/>
        <v>0</v>
      </c>
      <c r="AI1858" s="54">
        <f t="shared" si="26"/>
        <v>0.2675151434</v>
      </c>
      <c r="AJ1858" s="54">
        <f t="shared" si="27"/>
        <v>0.2340091405</v>
      </c>
      <c r="AK1858" s="54">
        <f t="shared" si="28"/>
        <v>0.04341957702</v>
      </c>
      <c r="AL1858" s="54">
        <f t="shared" si="29"/>
        <v>0.07685531586</v>
      </c>
      <c r="AM1858" s="54">
        <f t="shared" si="30"/>
        <v>2.458286732</v>
      </c>
      <c r="AN1858" s="54">
        <f t="shared" si="31"/>
        <v>-4.916573463</v>
      </c>
      <c r="AO1858" s="55">
        <f t="shared" si="32"/>
        <v>2.944946791</v>
      </c>
      <c r="AP1858" s="55">
        <f t="shared" si="33"/>
        <v>0</v>
      </c>
      <c r="AQ1858" s="55">
        <f t="shared" si="34"/>
        <v>2.014549867</v>
      </c>
      <c r="AR1858" s="55">
        <f t="shared" si="35"/>
        <v>0.01536458407</v>
      </c>
      <c r="AS1858" s="55">
        <f t="shared" si="36"/>
        <v>0</v>
      </c>
      <c r="AT1858" s="55">
        <f t="shared" si="37"/>
        <v>1.301498071</v>
      </c>
      <c r="AU1858" s="55">
        <f t="shared" si="38"/>
        <v>1.138486745</v>
      </c>
      <c r="AV1858" s="55">
        <f t="shared" si="39"/>
        <v>0.211242231</v>
      </c>
      <c r="AW1858" s="55">
        <f t="shared" si="40"/>
        <v>0.3739117122</v>
      </c>
      <c r="AX1858" s="55">
        <f t="shared" si="41"/>
        <v>8</v>
      </c>
      <c r="AY1858" s="55">
        <f t="shared" si="42"/>
        <v>23.91980803</v>
      </c>
      <c r="AZ1858" s="54">
        <f t="shared" ref="AZ1858:BA1858" si="13048">AO1858*2</f>
        <v>5.889893581</v>
      </c>
      <c r="BA1858" s="54">
        <f t="shared" si="13048"/>
        <v>0</v>
      </c>
      <c r="BB1858" s="54">
        <f t="shared" ref="BB1858:BD1858" si="13049">AQ1858*(3/2)</f>
        <v>3.0218248</v>
      </c>
      <c r="BC1858" s="54">
        <f t="shared" si="13049"/>
        <v>0.0230468761</v>
      </c>
      <c r="BD1858" s="54">
        <f t="shared" si="13049"/>
        <v>0</v>
      </c>
      <c r="BE1858" s="54">
        <f t="shared" ref="BE1858:BH1858" si="13050">AT1858</f>
        <v>1.301498071</v>
      </c>
      <c r="BF1858" s="54">
        <f t="shared" si="13050"/>
        <v>1.138486745</v>
      </c>
      <c r="BG1858" s="54">
        <f t="shared" si="13050"/>
        <v>0.211242231</v>
      </c>
      <c r="BH1858" s="54">
        <f t="shared" si="13050"/>
        <v>0.3739117122</v>
      </c>
      <c r="BI1858" s="54">
        <f t="shared" si="46"/>
        <v>11.95990402</v>
      </c>
      <c r="BJ1858" s="54">
        <f t="shared" si="47"/>
        <v>-23.91980803</v>
      </c>
      <c r="BK1858" s="56">
        <f t="shared" ref="BK1858:BN1858" si="13051">AO1858</f>
        <v>2.944946791</v>
      </c>
      <c r="BL1858" s="56">
        <f t="shared" si="13051"/>
        <v>0</v>
      </c>
      <c r="BM1858" s="56">
        <f t="shared" si="13051"/>
        <v>2.014549867</v>
      </c>
      <c r="BN1858" s="56">
        <f t="shared" si="13051"/>
        <v>0.01536458407</v>
      </c>
      <c r="BO1858" s="56">
        <f t="shared" si="49"/>
        <v>0.08019196794</v>
      </c>
      <c r="BP1858" s="56">
        <f t="shared" si="50"/>
        <v>1.221306103</v>
      </c>
      <c r="BQ1858" s="56">
        <f t="shared" ref="BQ1858:BS1858" si="13052">AU1858</f>
        <v>1.138486745</v>
      </c>
      <c r="BR1858" s="56">
        <f t="shared" si="13052"/>
        <v>0.211242231</v>
      </c>
      <c r="BS1858" s="56">
        <f t="shared" si="13052"/>
        <v>0.3739117122</v>
      </c>
      <c r="BT1858" s="56">
        <f t="shared" si="52"/>
        <v>8</v>
      </c>
      <c r="BU1858" s="50">
        <f t="shared" ref="BU1858:BX1858" si="13053">AZ1858</f>
        <v>5.889893581</v>
      </c>
      <c r="BV1858" s="50">
        <f t="shared" si="13053"/>
        <v>0</v>
      </c>
      <c r="BW1858" s="50">
        <f t="shared" si="13053"/>
        <v>3.0218248</v>
      </c>
      <c r="BX1858" s="50">
        <f t="shared" si="13053"/>
        <v>0.0230468761</v>
      </c>
      <c r="BY1858" s="50">
        <f t="shared" si="54"/>
        <v>0.1202879519</v>
      </c>
      <c r="BZ1858" s="50">
        <f t="shared" si="55"/>
        <v>1.221306103</v>
      </c>
      <c r="CA1858" s="50">
        <f t="shared" ref="CA1858:CC1858" si="13054">BF1858</f>
        <v>1.138486745</v>
      </c>
      <c r="CB1858" s="50">
        <f t="shared" si="13054"/>
        <v>0.211242231</v>
      </c>
      <c r="CC1858" s="50">
        <f t="shared" si="13054"/>
        <v>0.3739117122</v>
      </c>
      <c r="CD1858" s="50">
        <f t="shared" si="57"/>
        <v>12</v>
      </c>
      <c r="CE1858" s="57">
        <f t="shared" si="58"/>
        <v>36.37</v>
      </c>
      <c r="CF1858" s="57">
        <f t="shared" si="59"/>
        <v>0</v>
      </c>
      <c r="CG1858" s="57">
        <f t="shared" si="60"/>
        <v>21.11</v>
      </c>
      <c r="CH1858" s="57">
        <f t="shared" si="61"/>
        <v>0.24</v>
      </c>
      <c r="CI1858" s="58">
        <f t="shared" si="62"/>
        <v>1.316101616</v>
      </c>
      <c r="CJ1858" s="58">
        <f t="shared" si="63"/>
        <v>18.03575727</v>
      </c>
      <c r="CK1858" s="57">
        <f t="shared" si="64"/>
        <v>16.6</v>
      </c>
      <c r="CL1858" s="57">
        <f t="shared" si="65"/>
        <v>1.75</v>
      </c>
      <c r="CM1858" s="57">
        <f t="shared" si="66"/>
        <v>4.31</v>
      </c>
      <c r="CN1858" s="57">
        <f t="shared" si="67"/>
        <v>99.73185889</v>
      </c>
      <c r="CO1858" s="59">
        <f t="shared" si="68"/>
        <v>0.07173040669</v>
      </c>
      <c r="CP1858" s="59">
        <f t="shared" si="69"/>
        <v>0.4147124514</v>
      </c>
      <c r="CQ1858" s="59">
        <f t="shared" si="70"/>
        <v>0.3865899202</v>
      </c>
      <c r="CR1858" s="59">
        <f t="shared" si="71"/>
        <v>0.1269672217</v>
      </c>
      <c r="CS1858" s="60">
        <f t="shared" si="72"/>
        <v>7.173040669</v>
      </c>
      <c r="CT1858" s="60">
        <f t="shared" si="73"/>
        <v>12.69672217</v>
      </c>
      <c r="CU1858" s="60">
        <f t="shared" si="74"/>
        <v>80.13023716</v>
      </c>
      <c r="CV1858" s="61">
        <f t="shared" si="75"/>
        <v>0.1628324251</v>
      </c>
      <c r="CW1858" s="61">
        <f t="shared" si="76"/>
        <v>0.0621185322</v>
      </c>
      <c r="CX1858" s="62"/>
    </row>
    <row r="1859" ht="15.75" customHeight="1">
      <c r="A1859" s="17" t="s">
        <v>53</v>
      </c>
      <c r="B1859" s="87" t="s">
        <v>1856</v>
      </c>
      <c r="C1859" s="88" t="s">
        <v>1857</v>
      </c>
      <c r="D1859" s="89"/>
      <c r="E1859" s="89" t="s">
        <v>1858</v>
      </c>
      <c r="F1859" s="90">
        <v>95.0</v>
      </c>
      <c r="G1859" s="89" t="s">
        <v>1953</v>
      </c>
      <c r="H1859" s="95">
        <v>36.69</v>
      </c>
      <c r="I1859" s="92">
        <v>2.54</v>
      </c>
      <c r="J1859" s="92">
        <v>21.0</v>
      </c>
      <c r="K1859" s="92">
        <v>3.97</v>
      </c>
      <c r="L1859" s="92">
        <v>0.25</v>
      </c>
      <c r="M1859" s="92">
        <v>0.05</v>
      </c>
      <c r="N1859" s="92">
        <v>7.14</v>
      </c>
      <c r="O1859" s="92">
        <v>27.8</v>
      </c>
      <c r="P1859" s="92"/>
      <c r="Q1859" s="50">
        <f t="shared" si="8"/>
        <v>99.44</v>
      </c>
      <c r="R1859" s="51">
        <f t="shared" si="9"/>
        <v>12</v>
      </c>
      <c r="S1859" s="52">
        <f t="shared" si="10"/>
        <v>0.6106420479</v>
      </c>
      <c r="T1859" s="52">
        <f t="shared" si="11"/>
        <v>0.003128958132</v>
      </c>
      <c r="U1859" s="52">
        <f t="shared" si="12"/>
        <v>0.4119209936</v>
      </c>
      <c r="V1859" s="52">
        <f t="shared" si="13"/>
        <v>0.0006579371565</v>
      </c>
      <c r="W1859" s="52">
        <f t="shared" si="14"/>
        <v>0</v>
      </c>
      <c r="X1859" s="52">
        <f t="shared" si="15"/>
        <v>0.3869365758</v>
      </c>
      <c r="Y1859" s="52">
        <f t="shared" si="16"/>
        <v>0.1006521243</v>
      </c>
      <c r="Z1859" s="52">
        <f t="shared" si="17"/>
        <v>0.06302041464</v>
      </c>
      <c r="AA1859" s="52">
        <f t="shared" si="18"/>
        <v>0.07079248351</v>
      </c>
      <c r="AB1859" s="52">
        <f t="shared" si="19"/>
        <v>1.647751535</v>
      </c>
      <c r="AC1859" s="53">
        <f t="shared" si="20"/>
        <v>4.935624013</v>
      </c>
      <c r="AD1859" s="54">
        <f t="shared" si="21"/>
        <v>1.221284096</v>
      </c>
      <c r="AE1859" s="54">
        <f t="shared" si="22"/>
        <v>0.006257916264</v>
      </c>
      <c r="AF1859" s="54">
        <f t="shared" si="23"/>
        <v>0.6178814903</v>
      </c>
      <c r="AG1859" s="54">
        <f t="shared" si="24"/>
        <v>0.0009869057347</v>
      </c>
      <c r="AH1859" s="54">
        <f t="shared" si="25"/>
        <v>0</v>
      </c>
      <c r="AI1859" s="54">
        <f t="shared" si="26"/>
        <v>0.3869365758</v>
      </c>
      <c r="AJ1859" s="54">
        <f t="shared" si="27"/>
        <v>0.1006521243</v>
      </c>
      <c r="AK1859" s="54">
        <f t="shared" si="28"/>
        <v>0.06302041464</v>
      </c>
      <c r="AL1859" s="54">
        <f t="shared" si="29"/>
        <v>0.07079248351</v>
      </c>
      <c r="AM1859" s="54">
        <f t="shared" si="30"/>
        <v>2.467812006</v>
      </c>
      <c r="AN1859" s="54">
        <f t="shared" si="31"/>
        <v>-4.935624013</v>
      </c>
      <c r="AO1859" s="55">
        <f t="shared" si="32"/>
        <v>2.964728771</v>
      </c>
      <c r="AP1859" s="55">
        <f t="shared" si="33"/>
        <v>0.01519140752</v>
      </c>
      <c r="AQ1859" s="55">
        <f t="shared" si="34"/>
        <v>1.999917996</v>
      </c>
      <c r="AR1859" s="55">
        <f t="shared" si="35"/>
        <v>0.003194351296</v>
      </c>
      <c r="AS1859" s="55">
        <f t="shared" si="36"/>
        <v>0</v>
      </c>
      <c r="AT1859" s="55">
        <f t="shared" si="37"/>
        <v>1.878616127</v>
      </c>
      <c r="AU1859" s="55">
        <f t="shared" si="38"/>
        <v>0.4886762215</v>
      </c>
      <c r="AV1859" s="55">
        <f t="shared" si="39"/>
        <v>0.3059704734</v>
      </c>
      <c r="AW1859" s="55">
        <f t="shared" si="40"/>
        <v>0.3437046521</v>
      </c>
      <c r="AX1859" s="55">
        <f t="shared" si="41"/>
        <v>8</v>
      </c>
      <c r="AY1859" s="55">
        <f t="shared" si="42"/>
        <v>23.9629527</v>
      </c>
      <c r="AZ1859" s="54">
        <f t="shared" ref="AZ1859:BA1859" si="13055">AO1859*2</f>
        <v>5.929457542</v>
      </c>
      <c r="BA1859" s="54">
        <f t="shared" si="13055"/>
        <v>0.03038281504</v>
      </c>
      <c r="BB1859" s="54">
        <f t="shared" ref="BB1859:BD1859" si="13056">AQ1859*(3/2)</f>
        <v>2.999876995</v>
      </c>
      <c r="BC1859" s="54">
        <f t="shared" si="13056"/>
        <v>0.004791526944</v>
      </c>
      <c r="BD1859" s="54">
        <f t="shared" si="13056"/>
        <v>0</v>
      </c>
      <c r="BE1859" s="54">
        <f t="shared" ref="BE1859:BH1859" si="13057">AT1859</f>
        <v>1.878616127</v>
      </c>
      <c r="BF1859" s="54">
        <f t="shared" si="13057"/>
        <v>0.4886762215</v>
      </c>
      <c r="BG1859" s="54">
        <f t="shared" si="13057"/>
        <v>0.3059704734</v>
      </c>
      <c r="BH1859" s="54">
        <f t="shared" si="13057"/>
        <v>0.3437046521</v>
      </c>
      <c r="BI1859" s="54">
        <f t="shared" si="46"/>
        <v>11.98147635</v>
      </c>
      <c r="BJ1859" s="54">
        <f t="shared" si="47"/>
        <v>-23.9629527</v>
      </c>
      <c r="BK1859" s="56">
        <f t="shared" ref="BK1859:BN1859" si="13058">AO1859</f>
        <v>2.964728771</v>
      </c>
      <c r="BL1859" s="56">
        <f t="shared" si="13058"/>
        <v>0.01519140752</v>
      </c>
      <c r="BM1859" s="56">
        <f t="shared" si="13058"/>
        <v>1.999917996</v>
      </c>
      <c r="BN1859" s="56">
        <f t="shared" si="13058"/>
        <v>0.003194351296</v>
      </c>
      <c r="BO1859" s="56">
        <f t="shared" si="49"/>
        <v>0.03704729513</v>
      </c>
      <c r="BP1859" s="56">
        <f t="shared" si="50"/>
        <v>1.841568832</v>
      </c>
      <c r="BQ1859" s="56">
        <f t="shared" ref="BQ1859:BS1859" si="13059">AU1859</f>
        <v>0.4886762215</v>
      </c>
      <c r="BR1859" s="56">
        <f t="shared" si="13059"/>
        <v>0.3059704734</v>
      </c>
      <c r="BS1859" s="56">
        <f t="shared" si="13059"/>
        <v>0.3437046521</v>
      </c>
      <c r="BT1859" s="56">
        <f t="shared" si="52"/>
        <v>8</v>
      </c>
      <c r="BU1859" s="50">
        <f t="shared" ref="BU1859:BX1859" si="13060">AZ1859</f>
        <v>5.929457542</v>
      </c>
      <c r="BV1859" s="50">
        <f t="shared" si="13060"/>
        <v>0.03038281504</v>
      </c>
      <c r="BW1859" s="50">
        <f t="shared" si="13060"/>
        <v>2.999876995</v>
      </c>
      <c r="BX1859" s="50">
        <f t="shared" si="13060"/>
        <v>0.004791526944</v>
      </c>
      <c r="BY1859" s="50">
        <f t="shared" si="54"/>
        <v>0.0555709427</v>
      </c>
      <c r="BZ1859" s="50">
        <f t="shared" si="55"/>
        <v>1.841568832</v>
      </c>
      <c r="CA1859" s="50">
        <f t="shared" ref="CA1859:CC1859" si="13061">BF1859</f>
        <v>0.4886762215</v>
      </c>
      <c r="CB1859" s="50">
        <f t="shared" si="13061"/>
        <v>0.3059704734</v>
      </c>
      <c r="CC1859" s="50">
        <f t="shared" si="13061"/>
        <v>0.3437046521</v>
      </c>
      <c r="CD1859" s="50">
        <f t="shared" si="57"/>
        <v>12</v>
      </c>
      <c r="CE1859" s="57">
        <f t="shared" si="58"/>
        <v>36.69</v>
      </c>
      <c r="CF1859" s="57">
        <f t="shared" si="59"/>
        <v>0.25</v>
      </c>
      <c r="CG1859" s="57">
        <f t="shared" si="60"/>
        <v>21</v>
      </c>
      <c r="CH1859" s="57">
        <f t="shared" si="61"/>
        <v>0.05</v>
      </c>
      <c r="CI1859" s="58">
        <f t="shared" si="62"/>
        <v>0.6092730261</v>
      </c>
      <c r="CJ1859" s="58">
        <f t="shared" si="63"/>
        <v>27.25176942</v>
      </c>
      <c r="CK1859" s="57">
        <f t="shared" si="64"/>
        <v>7.14</v>
      </c>
      <c r="CL1859" s="57">
        <f t="shared" si="65"/>
        <v>2.54</v>
      </c>
      <c r="CM1859" s="57">
        <f t="shared" si="66"/>
        <v>3.97</v>
      </c>
      <c r="CN1859" s="57">
        <f t="shared" si="67"/>
        <v>99.50104245</v>
      </c>
      <c r="CO1859" s="59">
        <f t="shared" si="68"/>
        <v>0.1026774058</v>
      </c>
      <c r="CP1859" s="59">
        <f t="shared" si="69"/>
        <v>0.6179926713</v>
      </c>
      <c r="CQ1859" s="59">
        <f t="shared" si="70"/>
        <v>0.1639897018</v>
      </c>
      <c r="CR1859" s="59">
        <f t="shared" si="71"/>
        <v>0.1153402211</v>
      </c>
      <c r="CS1859" s="60">
        <f t="shared" si="72"/>
        <v>10.26774058</v>
      </c>
      <c r="CT1859" s="60">
        <f t="shared" si="73"/>
        <v>11.53402211</v>
      </c>
      <c r="CU1859" s="60">
        <f t="shared" si="74"/>
        <v>78.19823732</v>
      </c>
      <c r="CV1859" s="61">
        <f t="shared" si="75"/>
        <v>0.1666789239</v>
      </c>
      <c r="CW1859" s="61">
        <f t="shared" si="76"/>
        <v>0.08891863341</v>
      </c>
      <c r="CX1859" s="62"/>
    </row>
    <row r="1860" ht="15.75" customHeight="1">
      <c r="A1860" s="17" t="s">
        <v>53</v>
      </c>
      <c r="B1860" s="87" t="s">
        <v>1856</v>
      </c>
      <c r="C1860" s="88" t="s">
        <v>1857</v>
      </c>
      <c r="D1860" s="89"/>
      <c r="E1860" s="89" t="s">
        <v>1858</v>
      </c>
      <c r="F1860" s="90">
        <v>96.0</v>
      </c>
      <c r="G1860" s="89" t="s">
        <v>1954</v>
      </c>
      <c r="H1860" s="95">
        <v>36.56</v>
      </c>
      <c r="I1860" s="92">
        <v>2.36</v>
      </c>
      <c r="J1860" s="92">
        <v>21.13</v>
      </c>
      <c r="K1860" s="92">
        <v>1.24</v>
      </c>
      <c r="L1860" s="92">
        <v>0.04</v>
      </c>
      <c r="M1860" s="92">
        <v>0.05</v>
      </c>
      <c r="N1860" s="92">
        <v>9.89</v>
      </c>
      <c r="O1860" s="92">
        <v>28.29</v>
      </c>
      <c r="P1860" s="92"/>
      <c r="Q1860" s="50">
        <f t="shared" si="8"/>
        <v>99.56</v>
      </c>
      <c r="R1860" s="51">
        <f t="shared" si="9"/>
        <v>12</v>
      </c>
      <c r="S1860" s="52">
        <f t="shared" si="10"/>
        <v>0.6084784212</v>
      </c>
      <c r="T1860" s="52">
        <f t="shared" si="11"/>
        <v>0.0005006333011</v>
      </c>
      <c r="U1860" s="52">
        <f t="shared" si="12"/>
        <v>0.4144709807</v>
      </c>
      <c r="V1860" s="52">
        <f t="shared" si="13"/>
        <v>0.0006579371565</v>
      </c>
      <c r="W1860" s="52">
        <f t="shared" si="14"/>
        <v>0</v>
      </c>
      <c r="X1860" s="52">
        <f t="shared" si="15"/>
        <v>0.3937566809</v>
      </c>
      <c r="Y1860" s="52">
        <f t="shared" si="16"/>
        <v>0.1394186987</v>
      </c>
      <c r="Z1860" s="52">
        <f t="shared" si="17"/>
        <v>0.05855440101</v>
      </c>
      <c r="AA1860" s="52">
        <f t="shared" si="18"/>
        <v>0.02211150619</v>
      </c>
      <c r="AB1860" s="52">
        <f t="shared" si="19"/>
        <v>1.637949259</v>
      </c>
      <c r="AC1860" s="53">
        <f t="shared" si="20"/>
        <v>4.908985545</v>
      </c>
      <c r="AD1860" s="54">
        <f t="shared" si="21"/>
        <v>1.216956842</v>
      </c>
      <c r="AE1860" s="54">
        <f t="shared" si="22"/>
        <v>0.001001266602</v>
      </c>
      <c r="AF1860" s="54">
        <f t="shared" si="23"/>
        <v>0.621706471</v>
      </c>
      <c r="AG1860" s="54">
        <f t="shared" si="24"/>
        <v>0.0009869057347</v>
      </c>
      <c r="AH1860" s="54">
        <f t="shared" si="25"/>
        <v>0</v>
      </c>
      <c r="AI1860" s="54">
        <f t="shared" si="26"/>
        <v>0.3937566809</v>
      </c>
      <c r="AJ1860" s="54">
        <f t="shared" si="27"/>
        <v>0.1394186987</v>
      </c>
      <c r="AK1860" s="54">
        <f t="shared" si="28"/>
        <v>0.05855440101</v>
      </c>
      <c r="AL1860" s="54">
        <f t="shared" si="29"/>
        <v>0.02211150619</v>
      </c>
      <c r="AM1860" s="54">
        <f t="shared" si="30"/>
        <v>2.454492772</v>
      </c>
      <c r="AN1860" s="54">
        <f t="shared" si="31"/>
        <v>-4.908985545</v>
      </c>
      <c r="AO1860" s="55">
        <f t="shared" si="32"/>
        <v>2.971903642</v>
      </c>
      <c r="AP1860" s="55">
        <f t="shared" si="33"/>
        <v>0.002445171233</v>
      </c>
      <c r="AQ1860" s="55">
        <f t="shared" si="34"/>
        <v>2.024341003</v>
      </c>
      <c r="AR1860" s="55">
        <f t="shared" si="35"/>
        <v>0.00321346783</v>
      </c>
      <c r="AS1860" s="55">
        <f t="shared" si="36"/>
        <v>0</v>
      </c>
      <c r="AT1860" s="55">
        <f t="shared" si="37"/>
        <v>1.923169127</v>
      </c>
      <c r="AU1860" s="55">
        <f t="shared" si="38"/>
        <v>0.6809426994</v>
      </c>
      <c r="AV1860" s="55">
        <f t="shared" si="39"/>
        <v>0.2859888397</v>
      </c>
      <c r="AW1860" s="55">
        <f t="shared" si="40"/>
        <v>0.1079960496</v>
      </c>
      <c r="AX1860" s="55">
        <f t="shared" si="41"/>
        <v>8</v>
      </c>
      <c r="AY1860" s="55">
        <f t="shared" si="42"/>
        <v>23.9762521</v>
      </c>
      <c r="AZ1860" s="54">
        <f t="shared" ref="AZ1860:BA1860" si="13062">AO1860*2</f>
        <v>5.943807285</v>
      </c>
      <c r="BA1860" s="54">
        <f t="shared" si="13062"/>
        <v>0.004890342465</v>
      </c>
      <c r="BB1860" s="54">
        <f t="shared" ref="BB1860:BD1860" si="13063">AQ1860*(3/2)</f>
        <v>3.036511504</v>
      </c>
      <c r="BC1860" s="54">
        <f t="shared" si="13063"/>
        <v>0.004820201745</v>
      </c>
      <c r="BD1860" s="54">
        <f t="shared" si="13063"/>
        <v>0</v>
      </c>
      <c r="BE1860" s="54">
        <f t="shared" ref="BE1860:BH1860" si="13064">AT1860</f>
        <v>1.923169127</v>
      </c>
      <c r="BF1860" s="54">
        <f t="shared" si="13064"/>
        <v>0.6809426994</v>
      </c>
      <c r="BG1860" s="54">
        <f t="shared" si="13064"/>
        <v>0.2859888397</v>
      </c>
      <c r="BH1860" s="54">
        <f t="shared" si="13064"/>
        <v>0.1079960496</v>
      </c>
      <c r="BI1860" s="54">
        <f t="shared" si="46"/>
        <v>11.98812605</v>
      </c>
      <c r="BJ1860" s="54">
        <f t="shared" si="47"/>
        <v>-23.9762521</v>
      </c>
      <c r="BK1860" s="56">
        <f t="shared" ref="BK1860:BN1860" si="13065">AO1860</f>
        <v>2.971903642</v>
      </c>
      <c r="BL1860" s="56">
        <f t="shared" si="13065"/>
        <v>0.002445171233</v>
      </c>
      <c r="BM1860" s="56">
        <f t="shared" si="13065"/>
        <v>2.024341003</v>
      </c>
      <c r="BN1860" s="56">
        <f t="shared" si="13065"/>
        <v>0.00321346783</v>
      </c>
      <c r="BO1860" s="56">
        <f t="shared" si="49"/>
        <v>0.02374790244</v>
      </c>
      <c r="BP1860" s="56">
        <f t="shared" si="50"/>
        <v>1.899421225</v>
      </c>
      <c r="BQ1860" s="56">
        <f t="shared" ref="BQ1860:BS1860" si="13066">AU1860</f>
        <v>0.6809426994</v>
      </c>
      <c r="BR1860" s="56">
        <f t="shared" si="13066"/>
        <v>0.2859888397</v>
      </c>
      <c r="BS1860" s="56">
        <f t="shared" si="13066"/>
        <v>0.1079960496</v>
      </c>
      <c r="BT1860" s="56">
        <f t="shared" si="52"/>
        <v>8</v>
      </c>
      <c r="BU1860" s="50">
        <f t="shared" ref="BU1860:BX1860" si="13067">AZ1860</f>
        <v>5.943807285</v>
      </c>
      <c r="BV1860" s="50">
        <f t="shared" si="13067"/>
        <v>0.004890342465</v>
      </c>
      <c r="BW1860" s="50">
        <f t="shared" si="13067"/>
        <v>3.036511504</v>
      </c>
      <c r="BX1860" s="50">
        <f t="shared" si="13067"/>
        <v>0.004820201745</v>
      </c>
      <c r="BY1860" s="50">
        <f t="shared" si="54"/>
        <v>0.03562185366</v>
      </c>
      <c r="BZ1860" s="50">
        <f t="shared" si="55"/>
        <v>1.899421225</v>
      </c>
      <c r="CA1860" s="50">
        <f t="shared" ref="CA1860:CC1860" si="13068">BF1860</f>
        <v>0.6809426994</v>
      </c>
      <c r="CB1860" s="50">
        <f t="shared" si="13068"/>
        <v>0.2859888397</v>
      </c>
      <c r="CC1860" s="50">
        <f t="shared" si="13068"/>
        <v>0.1079960496</v>
      </c>
      <c r="CD1860" s="50">
        <f t="shared" si="57"/>
        <v>12</v>
      </c>
      <c r="CE1860" s="57">
        <f t="shared" si="58"/>
        <v>36.56</v>
      </c>
      <c r="CF1860" s="57">
        <f t="shared" si="59"/>
        <v>0.04</v>
      </c>
      <c r="CG1860" s="57">
        <f t="shared" si="60"/>
        <v>21.13</v>
      </c>
      <c r="CH1860" s="57">
        <f t="shared" si="61"/>
        <v>0.05</v>
      </c>
      <c r="CI1860" s="58">
        <f t="shared" si="62"/>
        <v>0.3882302945</v>
      </c>
      <c r="CJ1860" s="58">
        <f t="shared" si="63"/>
        <v>27.94066611</v>
      </c>
      <c r="CK1860" s="57">
        <f t="shared" si="64"/>
        <v>9.89</v>
      </c>
      <c r="CL1860" s="57">
        <f t="shared" si="65"/>
        <v>2.36</v>
      </c>
      <c r="CM1860" s="57">
        <f t="shared" si="66"/>
        <v>1.24</v>
      </c>
      <c r="CN1860" s="57">
        <f t="shared" si="67"/>
        <v>99.5988964</v>
      </c>
      <c r="CO1860" s="59">
        <f t="shared" si="68"/>
        <v>0.0961517487</v>
      </c>
      <c r="CP1860" s="59">
        <f t="shared" si="69"/>
        <v>0.6386006968</v>
      </c>
      <c r="CQ1860" s="59">
        <f t="shared" si="70"/>
        <v>0.2289384138</v>
      </c>
      <c r="CR1860" s="59">
        <f t="shared" si="71"/>
        <v>0.03630914072</v>
      </c>
      <c r="CS1860" s="60">
        <f t="shared" si="72"/>
        <v>9.61517487</v>
      </c>
      <c r="CT1860" s="60">
        <f t="shared" si="73"/>
        <v>3.630914072</v>
      </c>
      <c r="CU1860" s="60">
        <f t="shared" si="74"/>
        <v>86.75391106</v>
      </c>
      <c r="CV1860" s="61">
        <f t="shared" si="75"/>
        <v>0.08438501507</v>
      </c>
      <c r="CW1860" s="61">
        <f t="shared" si="76"/>
        <v>0.08326741438</v>
      </c>
      <c r="CX1860" s="62"/>
    </row>
    <row r="1861" ht="15.75" customHeight="1">
      <c r="A1861" s="17" t="s">
        <v>53</v>
      </c>
      <c r="B1861" s="87" t="s">
        <v>1856</v>
      </c>
      <c r="C1861" s="88" t="s">
        <v>1857</v>
      </c>
      <c r="D1861" s="89"/>
      <c r="E1861" s="89" t="s">
        <v>1858</v>
      </c>
      <c r="F1861" s="90">
        <v>97.0</v>
      </c>
      <c r="G1861" s="89" t="s">
        <v>1955</v>
      </c>
      <c r="H1861" s="95">
        <v>36.95</v>
      </c>
      <c r="I1861" s="92">
        <v>1.7</v>
      </c>
      <c r="J1861" s="92">
        <v>21.02</v>
      </c>
      <c r="K1861" s="92">
        <v>5.56</v>
      </c>
      <c r="L1861" s="92">
        <v>0.03</v>
      </c>
      <c r="M1861" s="92">
        <v>0.16</v>
      </c>
      <c r="N1861" s="92">
        <v>1.72</v>
      </c>
      <c r="O1861" s="92">
        <v>32.97</v>
      </c>
      <c r="P1861" s="92"/>
      <c r="Q1861" s="50">
        <f t="shared" si="8"/>
        <v>100.11</v>
      </c>
      <c r="R1861" s="51">
        <f t="shared" si="9"/>
        <v>12</v>
      </c>
      <c r="S1861" s="52">
        <f t="shared" si="10"/>
        <v>0.6149693015</v>
      </c>
      <c r="T1861" s="52">
        <f t="shared" si="11"/>
        <v>0.0003754749758</v>
      </c>
      <c r="U1861" s="52">
        <f t="shared" si="12"/>
        <v>0.4123132993</v>
      </c>
      <c r="V1861" s="52">
        <f t="shared" si="13"/>
        <v>0.002105398901</v>
      </c>
      <c r="W1861" s="52">
        <f t="shared" si="14"/>
        <v>0</v>
      </c>
      <c r="X1861" s="52">
        <f t="shared" si="15"/>
        <v>0.458895644</v>
      </c>
      <c r="Y1861" s="52">
        <f t="shared" si="16"/>
        <v>0.02424673022</v>
      </c>
      <c r="Z1861" s="52">
        <f t="shared" si="17"/>
        <v>0.04217901768</v>
      </c>
      <c r="AA1861" s="52">
        <f t="shared" si="18"/>
        <v>0.09914514064</v>
      </c>
      <c r="AB1861" s="52">
        <f t="shared" si="19"/>
        <v>1.654230007</v>
      </c>
      <c r="AC1861" s="53">
        <f t="shared" si="20"/>
        <v>4.953568265</v>
      </c>
      <c r="AD1861" s="54">
        <f t="shared" si="21"/>
        <v>1.229938603</v>
      </c>
      <c r="AE1861" s="54">
        <f t="shared" si="22"/>
        <v>0.0007509499517</v>
      </c>
      <c r="AF1861" s="54">
        <f t="shared" si="23"/>
        <v>0.6184699489</v>
      </c>
      <c r="AG1861" s="54">
        <f t="shared" si="24"/>
        <v>0.003158098351</v>
      </c>
      <c r="AH1861" s="54">
        <f t="shared" si="25"/>
        <v>0</v>
      </c>
      <c r="AI1861" s="54">
        <f t="shared" si="26"/>
        <v>0.458895644</v>
      </c>
      <c r="AJ1861" s="54">
        <f t="shared" si="27"/>
        <v>0.02424673022</v>
      </c>
      <c r="AK1861" s="54">
        <f t="shared" si="28"/>
        <v>0.04217901768</v>
      </c>
      <c r="AL1861" s="54">
        <f t="shared" si="29"/>
        <v>0.09914514064</v>
      </c>
      <c r="AM1861" s="54">
        <f t="shared" si="30"/>
        <v>2.476784133</v>
      </c>
      <c r="AN1861" s="54">
        <f t="shared" si="31"/>
        <v>-4.953568265</v>
      </c>
      <c r="AO1861" s="55">
        <f t="shared" si="32"/>
        <v>2.974044958</v>
      </c>
      <c r="AP1861" s="55">
        <f t="shared" si="33"/>
        <v>0.001815829597</v>
      </c>
      <c r="AQ1861" s="55">
        <f t="shared" si="34"/>
        <v>1.993982928</v>
      </c>
      <c r="AR1861" s="55">
        <f t="shared" si="35"/>
        <v>0.01018189196</v>
      </c>
      <c r="AS1861" s="55">
        <f t="shared" si="36"/>
        <v>0</v>
      </c>
      <c r="AT1861" s="55">
        <f t="shared" si="37"/>
        <v>2.219259194</v>
      </c>
      <c r="AU1861" s="55">
        <f t="shared" si="38"/>
        <v>0.1172592934</v>
      </c>
      <c r="AV1861" s="55">
        <f t="shared" si="39"/>
        <v>0.2039813931</v>
      </c>
      <c r="AW1861" s="55">
        <f t="shared" si="40"/>
        <v>0.4794745118</v>
      </c>
      <c r="AX1861" s="55">
        <f t="shared" si="41"/>
        <v>8</v>
      </c>
      <c r="AY1861" s="55">
        <f t="shared" si="42"/>
        <v>23.9558864</v>
      </c>
      <c r="AZ1861" s="54">
        <f t="shared" ref="AZ1861:BA1861" si="13069">AO1861*2</f>
        <v>5.948089915</v>
      </c>
      <c r="BA1861" s="54">
        <f t="shared" si="13069"/>
        <v>0.003631659193</v>
      </c>
      <c r="BB1861" s="54">
        <f t="shared" ref="BB1861:BD1861" si="13070">AQ1861*(3/2)</f>
        <v>2.990974393</v>
      </c>
      <c r="BC1861" s="54">
        <f t="shared" si="13070"/>
        <v>0.01527283794</v>
      </c>
      <c r="BD1861" s="54">
        <f t="shared" si="13070"/>
        <v>0</v>
      </c>
      <c r="BE1861" s="54">
        <f t="shared" ref="BE1861:BH1861" si="13071">AT1861</f>
        <v>2.219259194</v>
      </c>
      <c r="BF1861" s="54">
        <f t="shared" si="13071"/>
        <v>0.1172592934</v>
      </c>
      <c r="BG1861" s="54">
        <f t="shared" si="13071"/>
        <v>0.2039813931</v>
      </c>
      <c r="BH1861" s="54">
        <f t="shared" si="13071"/>
        <v>0.4794745118</v>
      </c>
      <c r="BI1861" s="54">
        <f t="shared" si="46"/>
        <v>11.9779432</v>
      </c>
      <c r="BJ1861" s="54">
        <f t="shared" si="47"/>
        <v>-23.9558864</v>
      </c>
      <c r="BK1861" s="56">
        <f t="shared" ref="BK1861:BN1861" si="13072">AO1861</f>
        <v>2.974044958</v>
      </c>
      <c r="BL1861" s="56">
        <f t="shared" si="13072"/>
        <v>0.001815829597</v>
      </c>
      <c r="BM1861" s="56">
        <f t="shared" si="13072"/>
        <v>1.993982928</v>
      </c>
      <c r="BN1861" s="56">
        <f t="shared" si="13072"/>
        <v>0.01018189196</v>
      </c>
      <c r="BO1861" s="56">
        <f t="shared" si="49"/>
        <v>0.04411360496</v>
      </c>
      <c r="BP1861" s="56">
        <f t="shared" si="50"/>
        <v>2.175145589</v>
      </c>
      <c r="BQ1861" s="56">
        <f t="shared" ref="BQ1861:BS1861" si="13073">AU1861</f>
        <v>0.1172592934</v>
      </c>
      <c r="BR1861" s="56">
        <f t="shared" si="13073"/>
        <v>0.2039813931</v>
      </c>
      <c r="BS1861" s="56">
        <f t="shared" si="13073"/>
        <v>0.4794745118</v>
      </c>
      <c r="BT1861" s="56">
        <f t="shared" si="52"/>
        <v>8</v>
      </c>
      <c r="BU1861" s="50">
        <f t="shared" ref="BU1861:BX1861" si="13074">AZ1861</f>
        <v>5.948089915</v>
      </c>
      <c r="BV1861" s="50">
        <f t="shared" si="13074"/>
        <v>0.003631659193</v>
      </c>
      <c r="BW1861" s="50">
        <f t="shared" si="13074"/>
        <v>2.990974393</v>
      </c>
      <c r="BX1861" s="50">
        <f t="shared" si="13074"/>
        <v>0.01527283794</v>
      </c>
      <c r="BY1861" s="50">
        <f t="shared" si="54"/>
        <v>0.06617040744</v>
      </c>
      <c r="BZ1861" s="50">
        <f t="shared" si="55"/>
        <v>2.175145589</v>
      </c>
      <c r="CA1861" s="50">
        <f t="shared" ref="CA1861:CC1861" si="13075">BF1861</f>
        <v>0.1172592934</v>
      </c>
      <c r="CB1861" s="50">
        <f t="shared" si="13075"/>
        <v>0.2039813931</v>
      </c>
      <c r="CC1861" s="50">
        <f t="shared" si="13075"/>
        <v>0.4794745118</v>
      </c>
      <c r="CD1861" s="50">
        <f t="shared" si="57"/>
        <v>12</v>
      </c>
      <c r="CE1861" s="57">
        <f t="shared" si="58"/>
        <v>36.95</v>
      </c>
      <c r="CF1861" s="57">
        <f t="shared" si="59"/>
        <v>0.03</v>
      </c>
      <c r="CG1861" s="57">
        <f t="shared" si="60"/>
        <v>21.02</v>
      </c>
      <c r="CH1861" s="57">
        <f t="shared" si="61"/>
        <v>0.16</v>
      </c>
      <c r="CI1861" s="58">
        <f t="shared" si="62"/>
        <v>0.7283366522</v>
      </c>
      <c r="CJ1861" s="58">
        <f t="shared" si="63"/>
        <v>32.31463466</v>
      </c>
      <c r="CK1861" s="57">
        <f t="shared" si="64"/>
        <v>1.72</v>
      </c>
      <c r="CL1861" s="57">
        <f t="shared" si="65"/>
        <v>1.7</v>
      </c>
      <c r="CM1861" s="57">
        <f t="shared" si="66"/>
        <v>5.56</v>
      </c>
      <c r="CN1861" s="57">
        <f t="shared" si="67"/>
        <v>100.1829713</v>
      </c>
      <c r="CO1861" s="59">
        <f t="shared" si="68"/>
        <v>0.06854534123</v>
      </c>
      <c r="CP1861" s="59">
        <f t="shared" si="69"/>
        <v>0.730929887</v>
      </c>
      <c r="CQ1861" s="59">
        <f t="shared" si="70"/>
        <v>0.03940348751</v>
      </c>
      <c r="CR1861" s="59">
        <f t="shared" si="71"/>
        <v>0.1611212843</v>
      </c>
      <c r="CS1861" s="60">
        <f t="shared" si="72"/>
        <v>6.854534123</v>
      </c>
      <c r="CT1861" s="60">
        <f t="shared" si="73"/>
        <v>16.11212843</v>
      </c>
      <c r="CU1861" s="60">
        <f t="shared" si="74"/>
        <v>77.03333745</v>
      </c>
      <c r="CV1861" s="61">
        <f t="shared" si="75"/>
        <v>0.1953939549</v>
      </c>
      <c r="CW1861" s="61">
        <f t="shared" si="76"/>
        <v>0.05936026551</v>
      </c>
      <c r="CX1861" s="62"/>
    </row>
    <row r="1862" ht="15.75" customHeight="1">
      <c r="A1862" s="17" t="s">
        <v>53</v>
      </c>
      <c r="B1862" s="87" t="s">
        <v>1856</v>
      </c>
      <c r="C1862" s="88" t="s">
        <v>1857</v>
      </c>
      <c r="D1862" s="89"/>
      <c r="E1862" s="89" t="s">
        <v>1858</v>
      </c>
      <c r="F1862" s="90">
        <v>98.0</v>
      </c>
      <c r="G1862" s="89" t="s">
        <v>1956</v>
      </c>
      <c r="H1862" s="95">
        <v>36.58</v>
      </c>
      <c r="I1862" s="92">
        <v>2.08</v>
      </c>
      <c r="J1862" s="92">
        <v>21.13</v>
      </c>
      <c r="K1862" s="92">
        <v>2.58</v>
      </c>
      <c r="L1862" s="92">
        <v>0.01</v>
      </c>
      <c r="M1862" s="92">
        <v>0.02</v>
      </c>
      <c r="N1862" s="92">
        <v>2.06</v>
      </c>
      <c r="O1862" s="92">
        <v>35.3</v>
      </c>
      <c r="P1862" s="92"/>
      <c r="Q1862" s="50">
        <f t="shared" si="8"/>
        <v>99.76</v>
      </c>
      <c r="R1862" s="51">
        <f t="shared" si="9"/>
        <v>12</v>
      </c>
      <c r="S1862" s="52">
        <f t="shared" si="10"/>
        <v>0.6088112868</v>
      </c>
      <c r="T1862" s="52">
        <f t="shared" si="11"/>
        <v>0.0001251583253</v>
      </c>
      <c r="U1862" s="52">
        <f t="shared" si="12"/>
        <v>0.4144709807</v>
      </c>
      <c r="V1862" s="52">
        <f t="shared" si="13"/>
        <v>0.0002631748626</v>
      </c>
      <c r="W1862" s="52">
        <f t="shared" si="14"/>
        <v>0</v>
      </c>
      <c r="X1862" s="52">
        <f t="shared" si="15"/>
        <v>0.4913259398</v>
      </c>
      <c r="Y1862" s="52">
        <f t="shared" si="16"/>
        <v>0.02903968851</v>
      </c>
      <c r="Z1862" s="52">
        <f t="shared" si="17"/>
        <v>0.05160726869</v>
      </c>
      <c r="AA1862" s="52">
        <f t="shared" si="18"/>
        <v>0.04600619835</v>
      </c>
      <c r="AB1862" s="52">
        <f t="shared" si="19"/>
        <v>1.641649696</v>
      </c>
      <c r="AC1862" s="53">
        <f t="shared" si="20"/>
        <v>4.915906438</v>
      </c>
      <c r="AD1862" s="54">
        <f t="shared" si="21"/>
        <v>1.217622574</v>
      </c>
      <c r="AE1862" s="54">
        <f t="shared" si="22"/>
        <v>0.0002503166506</v>
      </c>
      <c r="AF1862" s="54">
        <f t="shared" si="23"/>
        <v>0.621706471</v>
      </c>
      <c r="AG1862" s="54">
        <f t="shared" si="24"/>
        <v>0.0003947622939</v>
      </c>
      <c r="AH1862" s="54">
        <f t="shared" si="25"/>
        <v>0</v>
      </c>
      <c r="AI1862" s="54">
        <f t="shared" si="26"/>
        <v>0.4913259398</v>
      </c>
      <c r="AJ1862" s="54">
        <f t="shared" si="27"/>
        <v>0.02903968851</v>
      </c>
      <c r="AK1862" s="54">
        <f t="shared" si="28"/>
        <v>0.05160726869</v>
      </c>
      <c r="AL1862" s="54">
        <f t="shared" si="29"/>
        <v>0.04600619835</v>
      </c>
      <c r="AM1862" s="54">
        <f t="shared" si="30"/>
        <v>2.457953219</v>
      </c>
      <c r="AN1862" s="54">
        <f t="shared" si="31"/>
        <v>-4.915906438</v>
      </c>
      <c r="AO1862" s="55">
        <f t="shared" si="32"/>
        <v>2.966826788</v>
      </c>
      <c r="AP1862" s="55">
        <f t="shared" si="33"/>
        <v>0.0006099148952</v>
      </c>
      <c r="AQ1862" s="55">
        <f t="shared" si="34"/>
        <v>2.019777942</v>
      </c>
      <c r="AR1862" s="55">
        <f t="shared" si="35"/>
        <v>0.001282489745</v>
      </c>
      <c r="AS1862" s="55">
        <f t="shared" si="36"/>
        <v>0</v>
      </c>
      <c r="AT1862" s="55">
        <f t="shared" si="37"/>
        <v>2.394303442</v>
      </c>
      <c r="AU1862" s="55">
        <f t="shared" si="38"/>
        <v>0.1415146658</v>
      </c>
      <c r="AV1862" s="55">
        <f t="shared" si="39"/>
        <v>0.2514897974</v>
      </c>
      <c r="AW1862" s="55">
        <f t="shared" si="40"/>
        <v>0.2241949593</v>
      </c>
      <c r="AX1862" s="55">
        <f t="shared" si="41"/>
        <v>8</v>
      </c>
      <c r="AY1862" s="55">
        <f t="shared" si="42"/>
        <v>23.95593384</v>
      </c>
      <c r="AZ1862" s="54">
        <f t="shared" ref="AZ1862:BA1862" si="13076">AO1862*2</f>
        <v>5.933653576</v>
      </c>
      <c r="BA1862" s="54">
        <f t="shared" si="13076"/>
        <v>0.00121982979</v>
      </c>
      <c r="BB1862" s="54">
        <f t="shared" ref="BB1862:BD1862" si="13077">AQ1862*(3/2)</f>
        <v>3.029666914</v>
      </c>
      <c r="BC1862" s="54">
        <f t="shared" si="13077"/>
        <v>0.001923734618</v>
      </c>
      <c r="BD1862" s="54">
        <f t="shared" si="13077"/>
        <v>0</v>
      </c>
      <c r="BE1862" s="54">
        <f t="shared" ref="BE1862:BH1862" si="13078">AT1862</f>
        <v>2.394303442</v>
      </c>
      <c r="BF1862" s="54">
        <f t="shared" si="13078"/>
        <v>0.1415146658</v>
      </c>
      <c r="BG1862" s="54">
        <f t="shared" si="13078"/>
        <v>0.2514897974</v>
      </c>
      <c r="BH1862" s="54">
        <f t="shared" si="13078"/>
        <v>0.2241949593</v>
      </c>
      <c r="BI1862" s="54">
        <f t="shared" si="46"/>
        <v>11.97796692</v>
      </c>
      <c r="BJ1862" s="54">
        <f t="shared" si="47"/>
        <v>-23.95593384</v>
      </c>
      <c r="BK1862" s="56">
        <f t="shared" ref="BK1862:BN1862" si="13079">AO1862</f>
        <v>2.966826788</v>
      </c>
      <c r="BL1862" s="56">
        <f t="shared" si="13079"/>
        <v>0.0006099148952</v>
      </c>
      <c r="BM1862" s="56">
        <f t="shared" si="13079"/>
        <v>2.019777942</v>
      </c>
      <c r="BN1862" s="56">
        <f t="shared" si="13079"/>
        <v>0.001282489745</v>
      </c>
      <c r="BO1862" s="56">
        <f t="shared" si="49"/>
        <v>0.0440661621</v>
      </c>
      <c r="BP1862" s="56">
        <f t="shared" si="50"/>
        <v>2.35023728</v>
      </c>
      <c r="BQ1862" s="56">
        <f t="shared" ref="BQ1862:BS1862" si="13080">AU1862</f>
        <v>0.1415146658</v>
      </c>
      <c r="BR1862" s="56">
        <f t="shared" si="13080"/>
        <v>0.2514897974</v>
      </c>
      <c r="BS1862" s="56">
        <f t="shared" si="13080"/>
        <v>0.2241949593</v>
      </c>
      <c r="BT1862" s="56">
        <f t="shared" si="52"/>
        <v>8</v>
      </c>
      <c r="BU1862" s="50">
        <f t="shared" ref="BU1862:BX1862" si="13081">AZ1862</f>
        <v>5.933653576</v>
      </c>
      <c r="BV1862" s="50">
        <f t="shared" si="13081"/>
        <v>0.00121982979</v>
      </c>
      <c r="BW1862" s="50">
        <f t="shared" si="13081"/>
        <v>3.029666914</v>
      </c>
      <c r="BX1862" s="50">
        <f t="shared" si="13081"/>
        <v>0.001923734618</v>
      </c>
      <c r="BY1862" s="50">
        <f t="shared" si="54"/>
        <v>0.06609924316</v>
      </c>
      <c r="BZ1862" s="50">
        <f t="shared" si="55"/>
        <v>2.35023728</v>
      </c>
      <c r="CA1862" s="50">
        <f t="shared" ref="CA1862:CC1862" si="13082">BF1862</f>
        <v>0.1415146658</v>
      </c>
      <c r="CB1862" s="50">
        <f t="shared" si="13082"/>
        <v>0.2514897974</v>
      </c>
      <c r="CC1862" s="50">
        <f t="shared" si="13082"/>
        <v>0.2241949593</v>
      </c>
      <c r="CD1862" s="50">
        <f t="shared" si="57"/>
        <v>12</v>
      </c>
      <c r="CE1862" s="57">
        <f t="shared" si="58"/>
        <v>36.58</v>
      </c>
      <c r="CF1862" s="57">
        <f t="shared" si="59"/>
        <v>0.01</v>
      </c>
      <c r="CG1862" s="57">
        <f t="shared" si="60"/>
        <v>21.13</v>
      </c>
      <c r="CH1862" s="57">
        <f t="shared" si="61"/>
        <v>0.02</v>
      </c>
      <c r="CI1862" s="58">
        <f t="shared" si="62"/>
        <v>0.7220203523</v>
      </c>
      <c r="CJ1862" s="58">
        <f t="shared" si="63"/>
        <v>34.65031814</v>
      </c>
      <c r="CK1862" s="57">
        <f t="shared" si="64"/>
        <v>2.06</v>
      </c>
      <c r="CL1862" s="57">
        <f t="shared" si="65"/>
        <v>2.08</v>
      </c>
      <c r="CM1862" s="57">
        <f t="shared" si="66"/>
        <v>2.58</v>
      </c>
      <c r="CN1862" s="57">
        <f t="shared" si="67"/>
        <v>99.83233849</v>
      </c>
      <c r="CO1862" s="59">
        <f t="shared" si="68"/>
        <v>0.08474984392</v>
      </c>
      <c r="CP1862" s="59">
        <f t="shared" si="69"/>
        <v>0.7920092375</v>
      </c>
      <c r="CQ1862" s="59">
        <f t="shared" si="70"/>
        <v>0.04768919441</v>
      </c>
      <c r="CR1862" s="59">
        <f t="shared" si="71"/>
        <v>0.07555172419</v>
      </c>
      <c r="CS1862" s="60">
        <f t="shared" si="72"/>
        <v>8.474984392</v>
      </c>
      <c r="CT1862" s="60">
        <f t="shared" si="73"/>
        <v>7.555172419</v>
      </c>
      <c r="CU1862" s="60">
        <f t="shared" si="74"/>
        <v>83.96984319</v>
      </c>
      <c r="CV1862" s="61">
        <f t="shared" si="75"/>
        <v>0.1179266462</v>
      </c>
      <c r="CW1862" s="61">
        <f t="shared" si="76"/>
        <v>0.07339336484</v>
      </c>
      <c r="CX1862" s="62"/>
    </row>
    <row r="1863" ht="15.75" customHeight="1">
      <c r="A1863" s="17" t="s">
        <v>53</v>
      </c>
      <c r="B1863" s="87" t="s">
        <v>1856</v>
      </c>
      <c r="C1863" s="88" t="s">
        <v>1857</v>
      </c>
      <c r="D1863" s="89"/>
      <c r="E1863" s="89" t="s">
        <v>1858</v>
      </c>
      <c r="F1863" s="90">
        <v>99.0</v>
      </c>
      <c r="G1863" s="89" t="s">
        <v>1957</v>
      </c>
      <c r="H1863" s="95">
        <v>37.35</v>
      </c>
      <c r="I1863" s="92">
        <v>3.72</v>
      </c>
      <c r="J1863" s="92">
        <v>21.18</v>
      </c>
      <c r="K1863" s="92">
        <v>1.44</v>
      </c>
      <c r="L1863" s="92">
        <v>0.03</v>
      </c>
      <c r="M1863" s="92">
        <v>0.04</v>
      </c>
      <c r="N1863" s="92">
        <v>4.18</v>
      </c>
      <c r="O1863" s="92">
        <v>31.88</v>
      </c>
      <c r="P1863" s="92"/>
      <c r="Q1863" s="50">
        <f t="shared" si="8"/>
        <v>99.82</v>
      </c>
      <c r="R1863" s="51">
        <f t="shared" si="9"/>
        <v>12</v>
      </c>
      <c r="S1863" s="52">
        <f t="shared" si="10"/>
        <v>0.6216266146</v>
      </c>
      <c r="T1863" s="52">
        <f t="shared" si="11"/>
        <v>0.0003754749758</v>
      </c>
      <c r="U1863" s="52">
        <f t="shared" si="12"/>
        <v>0.4154517449</v>
      </c>
      <c r="V1863" s="52">
        <f t="shared" si="13"/>
        <v>0.0005263497252</v>
      </c>
      <c r="W1863" s="52">
        <f t="shared" si="14"/>
        <v>0</v>
      </c>
      <c r="X1863" s="52">
        <f t="shared" si="15"/>
        <v>0.4437243898</v>
      </c>
      <c r="Y1863" s="52">
        <f t="shared" si="16"/>
        <v>0.0589251932</v>
      </c>
      <c r="Z1863" s="52">
        <f t="shared" si="17"/>
        <v>0.09229761515</v>
      </c>
      <c r="AA1863" s="52">
        <f t="shared" si="18"/>
        <v>0.02567787815</v>
      </c>
      <c r="AB1863" s="52">
        <f t="shared" si="19"/>
        <v>1.658605261</v>
      </c>
      <c r="AC1863" s="53">
        <f t="shared" si="20"/>
        <v>4.977192795</v>
      </c>
      <c r="AD1863" s="54">
        <f t="shared" si="21"/>
        <v>1.243253229</v>
      </c>
      <c r="AE1863" s="54">
        <f t="shared" si="22"/>
        <v>0.0007509499517</v>
      </c>
      <c r="AF1863" s="54">
        <f t="shared" si="23"/>
        <v>0.6231776174</v>
      </c>
      <c r="AG1863" s="54">
        <f t="shared" si="24"/>
        <v>0.0007895245878</v>
      </c>
      <c r="AH1863" s="54">
        <f t="shared" si="25"/>
        <v>0</v>
      </c>
      <c r="AI1863" s="54">
        <f t="shared" si="26"/>
        <v>0.4437243898</v>
      </c>
      <c r="AJ1863" s="54">
        <f t="shared" si="27"/>
        <v>0.0589251932</v>
      </c>
      <c r="AK1863" s="54">
        <f t="shared" si="28"/>
        <v>0.09229761515</v>
      </c>
      <c r="AL1863" s="54">
        <f t="shared" si="29"/>
        <v>0.02567787815</v>
      </c>
      <c r="AM1863" s="54">
        <f t="shared" si="30"/>
        <v>2.488596397</v>
      </c>
      <c r="AN1863" s="54">
        <f t="shared" si="31"/>
        <v>-4.977192795</v>
      </c>
      <c r="AO1863" s="55">
        <f t="shared" si="32"/>
        <v>2.998310107</v>
      </c>
      <c r="AP1863" s="55">
        <f t="shared" si="33"/>
        <v>0.001811039599</v>
      </c>
      <c r="AQ1863" s="55">
        <f t="shared" si="34"/>
        <v>2.003860737</v>
      </c>
      <c r="AR1863" s="55">
        <f t="shared" si="35"/>
        <v>0.002538758258</v>
      </c>
      <c r="AS1863" s="55">
        <f t="shared" si="36"/>
        <v>0</v>
      </c>
      <c r="AT1863" s="55">
        <f t="shared" si="37"/>
        <v>2.140229024</v>
      </c>
      <c r="AU1863" s="55">
        <f t="shared" si="38"/>
        <v>0.2842156339</v>
      </c>
      <c r="AV1863" s="55">
        <f t="shared" si="39"/>
        <v>0.4451818276</v>
      </c>
      <c r="AW1863" s="55">
        <f t="shared" si="40"/>
        <v>0.1238528721</v>
      </c>
      <c r="AX1863" s="55">
        <f t="shared" si="41"/>
        <v>8</v>
      </c>
      <c r="AY1863" s="55">
        <f t="shared" si="42"/>
        <v>24.00664179</v>
      </c>
      <c r="AZ1863" s="54">
        <f t="shared" ref="AZ1863:BA1863" si="13083">AO1863*2</f>
        <v>5.996620215</v>
      </c>
      <c r="BA1863" s="54">
        <f t="shared" si="13083"/>
        <v>0.003622079199</v>
      </c>
      <c r="BB1863" s="54">
        <f t="shared" ref="BB1863:BD1863" si="13084">AQ1863*(3/2)</f>
        <v>3.005791105</v>
      </c>
      <c r="BC1863" s="54">
        <f t="shared" si="13084"/>
        <v>0.003808137387</v>
      </c>
      <c r="BD1863" s="54">
        <f t="shared" si="13084"/>
        <v>0</v>
      </c>
      <c r="BE1863" s="54">
        <f t="shared" ref="BE1863:BH1863" si="13085">AT1863</f>
        <v>2.140229024</v>
      </c>
      <c r="BF1863" s="54">
        <f t="shared" si="13085"/>
        <v>0.2842156339</v>
      </c>
      <c r="BG1863" s="54">
        <f t="shared" si="13085"/>
        <v>0.4451818276</v>
      </c>
      <c r="BH1863" s="54">
        <f t="shared" si="13085"/>
        <v>0.1238528721</v>
      </c>
      <c r="BI1863" s="54">
        <f t="shared" si="46"/>
        <v>12.00332089</v>
      </c>
      <c r="BJ1863" s="54">
        <f t="shared" si="47"/>
        <v>-24.00664179</v>
      </c>
      <c r="BK1863" s="56">
        <f t="shared" ref="BK1863:BN1863" si="13086">AO1863</f>
        <v>2.998310107</v>
      </c>
      <c r="BL1863" s="56">
        <f t="shared" si="13086"/>
        <v>0.001811039599</v>
      </c>
      <c r="BM1863" s="56">
        <f t="shared" si="13086"/>
        <v>2.003860737</v>
      </c>
      <c r="BN1863" s="56">
        <f t="shared" si="13086"/>
        <v>0.002538758258</v>
      </c>
      <c r="BO1863" s="56">
        <f t="shared" si="49"/>
        <v>0</v>
      </c>
      <c r="BP1863" s="56">
        <f t="shared" si="50"/>
        <v>2.140229024</v>
      </c>
      <c r="BQ1863" s="56">
        <f t="shared" ref="BQ1863:BS1863" si="13087">AU1863</f>
        <v>0.2842156339</v>
      </c>
      <c r="BR1863" s="56">
        <f t="shared" si="13087"/>
        <v>0.4451818276</v>
      </c>
      <c r="BS1863" s="56">
        <f t="shared" si="13087"/>
        <v>0.1238528721</v>
      </c>
      <c r="BT1863" s="56">
        <f t="shared" si="52"/>
        <v>8</v>
      </c>
      <c r="BU1863" s="50">
        <f t="shared" ref="BU1863:BX1863" si="13088">AZ1863</f>
        <v>5.996620215</v>
      </c>
      <c r="BV1863" s="50">
        <f t="shared" si="13088"/>
        <v>0.003622079199</v>
      </c>
      <c r="BW1863" s="50">
        <f t="shared" si="13088"/>
        <v>3.005791105</v>
      </c>
      <c r="BX1863" s="50">
        <f t="shared" si="13088"/>
        <v>0.003808137387</v>
      </c>
      <c r="BY1863" s="50">
        <f t="shared" si="54"/>
        <v>0</v>
      </c>
      <c r="BZ1863" s="50">
        <f t="shared" si="55"/>
        <v>2.140229024</v>
      </c>
      <c r="CA1863" s="50">
        <f t="shared" ref="CA1863:CC1863" si="13089">BF1863</f>
        <v>0.2842156339</v>
      </c>
      <c r="CB1863" s="50">
        <f t="shared" si="13089"/>
        <v>0.4451818276</v>
      </c>
      <c r="CC1863" s="50">
        <f t="shared" si="13089"/>
        <v>0.1238528721</v>
      </c>
      <c r="CD1863" s="50">
        <f t="shared" si="57"/>
        <v>12.00332089</v>
      </c>
      <c r="CE1863" s="57">
        <f t="shared" si="58"/>
        <v>37.35</v>
      </c>
      <c r="CF1863" s="57">
        <f t="shared" si="59"/>
        <v>0.03</v>
      </c>
      <c r="CG1863" s="57">
        <f t="shared" si="60"/>
        <v>21.18</v>
      </c>
      <c r="CH1863" s="57">
        <f t="shared" si="61"/>
        <v>0.04</v>
      </c>
      <c r="CI1863" s="58">
        <f t="shared" si="62"/>
        <v>0</v>
      </c>
      <c r="CJ1863" s="58">
        <f t="shared" si="63"/>
        <v>31.88</v>
      </c>
      <c r="CK1863" s="57">
        <f t="shared" si="64"/>
        <v>4.18</v>
      </c>
      <c r="CL1863" s="57">
        <f t="shared" si="65"/>
        <v>3.72</v>
      </c>
      <c r="CM1863" s="57">
        <f t="shared" si="66"/>
        <v>1.44</v>
      </c>
      <c r="CN1863" s="57">
        <f t="shared" si="67"/>
        <v>99.82</v>
      </c>
      <c r="CO1863" s="59">
        <f t="shared" si="68"/>
        <v>0.1487171864</v>
      </c>
      <c r="CP1863" s="59">
        <f t="shared" si="69"/>
        <v>0.7149636822</v>
      </c>
      <c r="CQ1863" s="59">
        <f t="shared" si="70"/>
        <v>0.09494491191</v>
      </c>
      <c r="CR1863" s="59">
        <f t="shared" si="71"/>
        <v>0.04137421953</v>
      </c>
      <c r="CS1863" s="60">
        <f t="shared" si="72"/>
        <v>14.87171864</v>
      </c>
      <c r="CT1863" s="60">
        <f t="shared" si="73"/>
        <v>4.137421953</v>
      </c>
      <c r="CU1863" s="60">
        <f t="shared" si="74"/>
        <v>80.99085941</v>
      </c>
      <c r="CV1863" s="61">
        <f t="shared" si="75"/>
        <v>0.1157328127</v>
      </c>
      <c r="CW1863" s="61">
        <f t="shared" si="76"/>
        <v>0.1287890834</v>
      </c>
      <c r="CX1863" s="62"/>
    </row>
    <row r="1864" ht="15.75" customHeight="1">
      <c r="A1864" s="17" t="s">
        <v>53</v>
      </c>
      <c r="B1864" s="87" t="s">
        <v>1856</v>
      </c>
      <c r="C1864" s="88" t="s">
        <v>1857</v>
      </c>
      <c r="D1864" s="89"/>
      <c r="E1864" s="89" t="s">
        <v>1858</v>
      </c>
      <c r="F1864" s="90">
        <v>100.0</v>
      </c>
      <c r="G1864" s="89" t="s">
        <v>1958</v>
      </c>
      <c r="H1864" s="95">
        <v>37.22</v>
      </c>
      <c r="I1864" s="92">
        <v>1.63</v>
      </c>
      <c r="J1864" s="92">
        <v>21.02</v>
      </c>
      <c r="K1864" s="92">
        <v>10.33</v>
      </c>
      <c r="L1864" s="92">
        <v>0.08</v>
      </c>
      <c r="M1864" s="92">
        <v>0.0</v>
      </c>
      <c r="N1864" s="92">
        <v>2.47</v>
      </c>
      <c r="O1864" s="92">
        <v>27.01</v>
      </c>
      <c r="P1864" s="92"/>
      <c r="Q1864" s="50">
        <f t="shared" si="8"/>
        <v>99.76</v>
      </c>
      <c r="R1864" s="51">
        <f t="shared" si="9"/>
        <v>12</v>
      </c>
      <c r="S1864" s="52">
        <f t="shared" si="10"/>
        <v>0.6194629878</v>
      </c>
      <c r="T1864" s="52">
        <f t="shared" si="11"/>
        <v>0.001001266602</v>
      </c>
      <c r="U1864" s="52">
        <f t="shared" si="12"/>
        <v>0.4123132993</v>
      </c>
      <c r="V1864" s="52">
        <f t="shared" si="13"/>
        <v>0</v>
      </c>
      <c r="W1864" s="52">
        <f t="shared" si="14"/>
        <v>0</v>
      </c>
      <c r="X1864" s="52">
        <f t="shared" si="15"/>
        <v>0.3759408961</v>
      </c>
      <c r="Y1864" s="52">
        <f t="shared" si="16"/>
        <v>0.03481943234</v>
      </c>
      <c r="Z1864" s="52">
        <f t="shared" si="17"/>
        <v>0.04044223459</v>
      </c>
      <c r="AA1864" s="52">
        <f t="shared" si="18"/>
        <v>0.184203112</v>
      </c>
      <c r="AB1864" s="52">
        <f t="shared" si="19"/>
        <v>1.668183229</v>
      </c>
      <c r="AC1864" s="53">
        <f t="shared" si="20"/>
        <v>4.989608266</v>
      </c>
      <c r="AD1864" s="54">
        <f t="shared" si="21"/>
        <v>1.238925976</v>
      </c>
      <c r="AE1864" s="54">
        <f t="shared" si="22"/>
        <v>0.002002533205</v>
      </c>
      <c r="AF1864" s="54">
        <f t="shared" si="23"/>
        <v>0.6184699489</v>
      </c>
      <c r="AG1864" s="54">
        <f t="shared" si="24"/>
        <v>0</v>
      </c>
      <c r="AH1864" s="54">
        <f t="shared" si="25"/>
        <v>0</v>
      </c>
      <c r="AI1864" s="54">
        <f t="shared" si="26"/>
        <v>0.3759408961</v>
      </c>
      <c r="AJ1864" s="54">
        <f t="shared" si="27"/>
        <v>0.03481943234</v>
      </c>
      <c r="AK1864" s="54">
        <f t="shared" si="28"/>
        <v>0.04044223459</v>
      </c>
      <c r="AL1864" s="54">
        <f t="shared" si="29"/>
        <v>0.184203112</v>
      </c>
      <c r="AM1864" s="54">
        <f t="shared" si="30"/>
        <v>2.494804133</v>
      </c>
      <c r="AN1864" s="54">
        <f t="shared" si="31"/>
        <v>-4.989608266</v>
      </c>
      <c r="AO1864" s="55">
        <f t="shared" si="32"/>
        <v>2.970719174</v>
      </c>
      <c r="AP1864" s="55">
        <f t="shared" si="33"/>
        <v>0.004801710436</v>
      </c>
      <c r="AQ1864" s="55">
        <f t="shared" si="34"/>
        <v>1.977304613</v>
      </c>
      <c r="AR1864" s="55">
        <f t="shared" si="35"/>
        <v>0</v>
      </c>
      <c r="AS1864" s="55">
        <f t="shared" si="36"/>
        <v>0</v>
      </c>
      <c r="AT1864" s="55">
        <f t="shared" si="37"/>
        <v>1.802875798</v>
      </c>
      <c r="AU1864" s="55">
        <f t="shared" si="38"/>
        <v>0.1669813327</v>
      </c>
      <c r="AV1864" s="55">
        <f t="shared" si="39"/>
        <v>0.1939462471</v>
      </c>
      <c r="AW1864" s="55">
        <f t="shared" si="40"/>
        <v>0.8833711254</v>
      </c>
      <c r="AX1864" s="55">
        <f t="shared" si="41"/>
        <v>8</v>
      </c>
      <c r="AY1864" s="55">
        <f t="shared" si="42"/>
        <v>23.92834638</v>
      </c>
      <c r="AZ1864" s="54">
        <f t="shared" ref="AZ1864:BA1864" si="13090">AO1864*2</f>
        <v>5.941438347</v>
      </c>
      <c r="BA1864" s="54">
        <f t="shared" si="13090"/>
        <v>0.009603420871</v>
      </c>
      <c r="BB1864" s="54">
        <f t="shared" ref="BB1864:BD1864" si="13091">AQ1864*(3/2)</f>
        <v>2.96595692</v>
      </c>
      <c r="BC1864" s="54">
        <f t="shared" si="13091"/>
        <v>0</v>
      </c>
      <c r="BD1864" s="54">
        <f t="shared" si="13091"/>
        <v>0</v>
      </c>
      <c r="BE1864" s="54">
        <f t="shared" ref="BE1864:BH1864" si="13092">AT1864</f>
        <v>1.802875798</v>
      </c>
      <c r="BF1864" s="54">
        <f t="shared" si="13092"/>
        <v>0.1669813327</v>
      </c>
      <c r="BG1864" s="54">
        <f t="shared" si="13092"/>
        <v>0.1939462471</v>
      </c>
      <c r="BH1864" s="54">
        <f t="shared" si="13092"/>
        <v>0.8833711254</v>
      </c>
      <c r="BI1864" s="54">
        <f t="shared" si="46"/>
        <v>11.96417319</v>
      </c>
      <c r="BJ1864" s="54">
        <f t="shared" si="47"/>
        <v>-23.92834638</v>
      </c>
      <c r="BK1864" s="56">
        <f t="shared" ref="BK1864:BN1864" si="13093">AO1864</f>
        <v>2.970719174</v>
      </c>
      <c r="BL1864" s="56">
        <f t="shared" si="13093"/>
        <v>0.004801710436</v>
      </c>
      <c r="BM1864" s="56">
        <f t="shared" si="13093"/>
        <v>1.977304613</v>
      </c>
      <c r="BN1864" s="56">
        <f t="shared" si="13093"/>
        <v>0</v>
      </c>
      <c r="BO1864" s="56">
        <f t="shared" si="49"/>
        <v>0.07165361883</v>
      </c>
      <c r="BP1864" s="56">
        <f t="shared" si="50"/>
        <v>1.731222179</v>
      </c>
      <c r="BQ1864" s="56">
        <f t="shared" ref="BQ1864:BS1864" si="13094">AU1864</f>
        <v>0.1669813327</v>
      </c>
      <c r="BR1864" s="56">
        <f t="shared" si="13094"/>
        <v>0.1939462471</v>
      </c>
      <c r="BS1864" s="56">
        <f t="shared" si="13094"/>
        <v>0.8833711254</v>
      </c>
      <c r="BT1864" s="56">
        <f t="shared" si="52"/>
        <v>8</v>
      </c>
      <c r="BU1864" s="50">
        <f t="shared" ref="BU1864:BX1864" si="13095">AZ1864</f>
        <v>5.941438347</v>
      </c>
      <c r="BV1864" s="50">
        <f t="shared" si="13095"/>
        <v>0.009603420871</v>
      </c>
      <c r="BW1864" s="50">
        <f t="shared" si="13095"/>
        <v>2.96595692</v>
      </c>
      <c r="BX1864" s="50">
        <f t="shared" si="13095"/>
        <v>0</v>
      </c>
      <c r="BY1864" s="50">
        <f t="shared" si="54"/>
        <v>0.1074804282</v>
      </c>
      <c r="BZ1864" s="50">
        <f t="shared" si="55"/>
        <v>1.731222179</v>
      </c>
      <c r="CA1864" s="50">
        <f t="shared" ref="CA1864:CC1864" si="13096">BF1864</f>
        <v>0.1669813327</v>
      </c>
      <c r="CB1864" s="50">
        <f t="shared" si="13096"/>
        <v>0.1939462471</v>
      </c>
      <c r="CC1864" s="50">
        <f t="shared" si="13096"/>
        <v>0.8833711254</v>
      </c>
      <c r="CD1864" s="50">
        <f t="shared" si="57"/>
        <v>12</v>
      </c>
      <c r="CE1864" s="57">
        <f t="shared" si="58"/>
        <v>37.22</v>
      </c>
      <c r="CF1864" s="57">
        <f t="shared" si="59"/>
        <v>0.08</v>
      </c>
      <c r="CG1864" s="57">
        <f t="shared" si="60"/>
        <v>21.02</v>
      </c>
      <c r="CH1864" s="57">
        <f t="shared" si="61"/>
        <v>0</v>
      </c>
      <c r="CI1864" s="58">
        <f t="shared" si="62"/>
        <v>1.193014168</v>
      </c>
      <c r="CJ1864" s="58">
        <f t="shared" si="63"/>
        <v>25.93651272</v>
      </c>
      <c r="CK1864" s="57">
        <f t="shared" si="64"/>
        <v>2.47</v>
      </c>
      <c r="CL1864" s="57">
        <f t="shared" si="65"/>
        <v>1.63</v>
      </c>
      <c r="CM1864" s="57">
        <f t="shared" si="66"/>
        <v>10.33</v>
      </c>
      <c r="CN1864" s="57">
        <f t="shared" si="67"/>
        <v>99.87952688</v>
      </c>
      <c r="CO1864" s="59">
        <f t="shared" si="68"/>
        <v>0.06518060356</v>
      </c>
      <c r="CP1864" s="59">
        <f t="shared" si="69"/>
        <v>0.581821552</v>
      </c>
      <c r="CQ1864" s="59">
        <f t="shared" si="70"/>
        <v>0.05611835347</v>
      </c>
      <c r="CR1864" s="59">
        <f t="shared" si="71"/>
        <v>0.296879491</v>
      </c>
      <c r="CS1864" s="60">
        <f t="shared" si="72"/>
        <v>6.518060356</v>
      </c>
      <c r="CT1864" s="60">
        <f t="shared" si="73"/>
        <v>29.6879491</v>
      </c>
      <c r="CU1864" s="60">
        <f t="shared" si="74"/>
        <v>63.79399055</v>
      </c>
      <c r="CV1864" s="61">
        <f t="shared" si="75"/>
        <v>0.3294697927</v>
      </c>
      <c r="CW1864" s="61">
        <f t="shared" si="76"/>
        <v>0.05644640269</v>
      </c>
      <c r="CX1864" s="62"/>
    </row>
    <row r="1865" ht="15.75" customHeight="1">
      <c r="A1865" s="17" t="s">
        <v>53</v>
      </c>
      <c r="B1865" s="87" t="s">
        <v>1856</v>
      </c>
      <c r="C1865" s="88" t="s">
        <v>1857</v>
      </c>
      <c r="D1865" s="89"/>
      <c r="E1865" s="89" t="s">
        <v>1858</v>
      </c>
      <c r="F1865" s="90">
        <v>101.0</v>
      </c>
      <c r="G1865" s="89" t="s">
        <v>1959</v>
      </c>
      <c r="H1865" s="95">
        <v>37.47</v>
      </c>
      <c r="I1865" s="92">
        <v>2.88</v>
      </c>
      <c r="J1865" s="92">
        <v>21.22</v>
      </c>
      <c r="K1865" s="92">
        <v>1.97</v>
      </c>
      <c r="L1865" s="92">
        <v>0.02</v>
      </c>
      <c r="M1865" s="92">
        <v>0.01</v>
      </c>
      <c r="N1865" s="92">
        <v>2.24</v>
      </c>
      <c r="O1865" s="92">
        <v>34.61</v>
      </c>
      <c r="P1865" s="92"/>
      <c r="Q1865" s="50">
        <f t="shared" si="8"/>
        <v>100.42</v>
      </c>
      <c r="R1865" s="51">
        <f t="shared" si="9"/>
        <v>12</v>
      </c>
      <c r="S1865" s="52">
        <f t="shared" si="10"/>
        <v>0.6236238085</v>
      </c>
      <c r="T1865" s="52">
        <f t="shared" si="11"/>
        <v>0.0002503166506</v>
      </c>
      <c r="U1865" s="52">
        <f t="shared" si="12"/>
        <v>0.4162363563</v>
      </c>
      <c r="V1865" s="52">
        <f t="shared" si="13"/>
        <v>0.0001315874313</v>
      </c>
      <c r="W1865" s="52">
        <f t="shared" si="14"/>
        <v>0</v>
      </c>
      <c r="X1865" s="52">
        <f t="shared" si="15"/>
        <v>0.4817221183</v>
      </c>
      <c r="Y1865" s="52">
        <f t="shared" si="16"/>
        <v>0.03157713703</v>
      </c>
      <c r="Z1865" s="52">
        <f t="shared" si="17"/>
        <v>0.07145621818</v>
      </c>
      <c r="AA1865" s="52">
        <f t="shared" si="18"/>
        <v>0.03512876386</v>
      </c>
      <c r="AB1865" s="52">
        <f t="shared" si="19"/>
        <v>1.660126306</v>
      </c>
      <c r="AC1865" s="53">
        <f t="shared" si="20"/>
        <v>4.984368807</v>
      </c>
      <c r="AD1865" s="54">
        <f t="shared" si="21"/>
        <v>1.247247617</v>
      </c>
      <c r="AE1865" s="54">
        <f t="shared" si="22"/>
        <v>0.0005006333011</v>
      </c>
      <c r="AF1865" s="54">
        <f t="shared" si="23"/>
        <v>0.6243545345</v>
      </c>
      <c r="AG1865" s="54">
        <f t="shared" si="24"/>
        <v>0.0001973811469</v>
      </c>
      <c r="AH1865" s="54">
        <f t="shared" si="25"/>
        <v>0</v>
      </c>
      <c r="AI1865" s="54">
        <f t="shared" si="26"/>
        <v>0.4817221183</v>
      </c>
      <c r="AJ1865" s="54">
        <f t="shared" si="27"/>
        <v>0.03157713703</v>
      </c>
      <c r="AK1865" s="54">
        <f t="shared" si="28"/>
        <v>0.07145621818</v>
      </c>
      <c r="AL1865" s="54">
        <f t="shared" si="29"/>
        <v>0.03512876386</v>
      </c>
      <c r="AM1865" s="54">
        <f t="shared" si="30"/>
        <v>2.492184403</v>
      </c>
      <c r="AN1865" s="54">
        <f t="shared" si="31"/>
        <v>-4.984368807</v>
      </c>
      <c r="AO1865" s="55">
        <f t="shared" si="32"/>
        <v>3.005187286</v>
      </c>
      <c r="AP1865" s="55">
        <f t="shared" si="33"/>
        <v>0.001206253522</v>
      </c>
      <c r="AQ1865" s="55">
        <f t="shared" si="34"/>
        <v>2.005805726</v>
      </c>
      <c r="AR1865" s="55">
        <f t="shared" si="35"/>
        <v>0.0006341080473</v>
      </c>
      <c r="AS1865" s="55">
        <f t="shared" si="36"/>
        <v>0</v>
      </c>
      <c r="AT1865" s="55">
        <f t="shared" si="37"/>
        <v>2.321375748</v>
      </c>
      <c r="AU1865" s="55">
        <f t="shared" si="38"/>
        <v>0.1521673955</v>
      </c>
      <c r="AV1865" s="55">
        <f t="shared" si="39"/>
        <v>0.3443411162</v>
      </c>
      <c r="AW1865" s="55">
        <f t="shared" si="40"/>
        <v>0.1692823671</v>
      </c>
      <c r="AX1865" s="55">
        <f t="shared" si="41"/>
        <v>8</v>
      </c>
      <c r="AY1865" s="55">
        <f t="shared" si="42"/>
        <v>24.01922691</v>
      </c>
      <c r="AZ1865" s="54">
        <f t="shared" ref="AZ1865:BA1865" si="13097">AO1865*2</f>
        <v>6.010374571</v>
      </c>
      <c r="BA1865" s="54">
        <f t="shared" si="13097"/>
        <v>0.002412507045</v>
      </c>
      <c r="BB1865" s="54">
        <f t="shared" ref="BB1865:BD1865" si="13098">AQ1865*(3/2)</f>
        <v>3.008708589</v>
      </c>
      <c r="BC1865" s="54">
        <f t="shared" si="13098"/>
        <v>0.0009511620709</v>
      </c>
      <c r="BD1865" s="54">
        <f t="shared" si="13098"/>
        <v>0</v>
      </c>
      <c r="BE1865" s="54">
        <f t="shared" ref="BE1865:BH1865" si="13099">AT1865</f>
        <v>2.321375748</v>
      </c>
      <c r="BF1865" s="54">
        <f t="shared" si="13099"/>
        <v>0.1521673955</v>
      </c>
      <c r="BG1865" s="54">
        <f t="shared" si="13099"/>
        <v>0.3443411162</v>
      </c>
      <c r="BH1865" s="54">
        <f t="shared" si="13099"/>
        <v>0.1692823671</v>
      </c>
      <c r="BI1865" s="54">
        <f t="shared" si="46"/>
        <v>12.00961346</v>
      </c>
      <c r="BJ1865" s="54">
        <f t="shared" si="47"/>
        <v>-24.01922691</v>
      </c>
      <c r="BK1865" s="56">
        <f t="shared" ref="BK1865:BN1865" si="13100">AO1865</f>
        <v>3.005187286</v>
      </c>
      <c r="BL1865" s="56">
        <f t="shared" si="13100"/>
        <v>0.001206253522</v>
      </c>
      <c r="BM1865" s="56">
        <f t="shared" si="13100"/>
        <v>2.005805726</v>
      </c>
      <c r="BN1865" s="56">
        <f t="shared" si="13100"/>
        <v>0.0006341080473</v>
      </c>
      <c r="BO1865" s="56">
        <f t="shared" si="49"/>
        <v>0</v>
      </c>
      <c r="BP1865" s="56">
        <f t="shared" si="50"/>
        <v>2.321375748</v>
      </c>
      <c r="BQ1865" s="56">
        <f t="shared" ref="BQ1865:BS1865" si="13101">AU1865</f>
        <v>0.1521673955</v>
      </c>
      <c r="BR1865" s="56">
        <f t="shared" si="13101"/>
        <v>0.3443411162</v>
      </c>
      <c r="BS1865" s="56">
        <f t="shared" si="13101"/>
        <v>0.1692823671</v>
      </c>
      <c r="BT1865" s="56">
        <f t="shared" si="52"/>
        <v>8</v>
      </c>
      <c r="BU1865" s="50">
        <f t="shared" ref="BU1865:BX1865" si="13102">AZ1865</f>
        <v>6.010374571</v>
      </c>
      <c r="BV1865" s="50">
        <f t="shared" si="13102"/>
        <v>0.002412507045</v>
      </c>
      <c r="BW1865" s="50">
        <f t="shared" si="13102"/>
        <v>3.008708589</v>
      </c>
      <c r="BX1865" s="50">
        <f t="shared" si="13102"/>
        <v>0.0009511620709</v>
      </c>
      <c r="BY1865" s="50">
        <f t="shared" si="54"/>
        <v>0</v>
      </c>
      <c r="BZ1865" s="50">
        <f t="shared" si="55"/>
        <v>2.321375748</v>
      </c>
      <c r="CA1865" s="50">
        <f t="shared" ref="CA1865:CC1865" si="13103">BF1865</f>
        <v>0.1521673955</v>
      </c>
      <c r="CB1865" s="50">
        <f t="shared" si="13103"/>
        <v>0.3443411162</v>
      </c>
      <c r="CC1865" s="50">
        <f t="shared" si="13103"/>
        <v>0.1692823671</v>
      </c>
      <c r="CD1865" s="50">
        <f t="shared" si="57"/>
        <v>12.00961346</v>
      </c>
      <c r="CE1865" s="57">
        <f t="shared" si="58"/>
        <v>37.47</v>
      </c>
      <c r="CF1865" s="57">
        <f t="shared" si="59"/>
        <v>0.02</v>
      </c>
      <c r="CG1865" s="57">
        <f t="shared" si="60"/>
        <v>21.22</v>
      </c>
      <c r="CH1865" s="57">
        <f t="shared" si="61"/>
        <v>0.01</v>
      </c>
      <c r="CI1865" s="58">
        <f t="shared" si="62"/>
        <v>0</v>
      </c>
      <c r="CJ1865" s="58">
        <f t="shared" si="63"/>
        <v>34.61</v>
      </c>
      <c r="CK1865" s="57">
        <f t="shared" si="64"/>
        <v>2.24</v>
      </c>
      <c r="CL1865" s="57">
        <f t="shared" si="65"/>
        <v>2.88</v>
      </c>
      <c r="CM1865" s="57">
        <f t="shared" si="66"/>
        <v>1.97</v>
      </c>
      <c r="CN1865" s="57">
        <f t="shared" si="67"/>
        <v>100.42</v>
      </c>
      <c r="CO1865" s="59">
        <f t="shared" si="68"/>
        <v>0.115273488</v>
      </c>
      <c r="CP1865" s="59">
        <f t="shared" si="69"/>
        <v>0.777116257</v>
      </c>
      <c r="CQ1865" s="59">
        <f t="shared" si="70"/>
        <v>0.05094037745</v>
      </c>
      <c r="CR1865" s="59">
        <f t="shared" si="71"/>
        <v>0.0566698776</v>
      </c>
      <c r="CS1865" s="60">
        <f t="shared" si="72"/>
        <v>11.5273488</v>
      </c>
      <c r="CT1865" s="60">
        <f t="shared" si="73"/>
        <v>5.66698776</v>
      </c>
      <c r="CU1865" s="60">
        <f t="shared" si="74"/>
        <v>82.80566344</v>
      </c>
      <c r="CV1865" s="61">
        <f t="shared" si="75"/>
        <v>0.1143066216</v>
      </c>
      <c r="CW1865" s="61">
        <f t="shared" si="76"/>
        <v>0.09982684058</v>
      </c>
      <c r="CX1865" s="62"/>
    </row>
    <row r="1866" ht="15.75" customHeight="1">
      <c r="A1866" s="17" t="s">
        <v>53</v>
      </c>
      <c r="B1866" s="87" t="s">
        <v>1856</v>
      </c>
      <c r="C1866" s="88" t="s">
        <v>1857</v>
      </c>
      <c r="D1866" s="89"/>
      <c r="E1866" s="89" t="s">
        <v>1858</v>
      </c>
      <c r="F1866" s="90">
        <v>102.0</v>
      </c>
      <c r="G1866" s="89" t="s">
        <v>1960</v>
      </c>
      <c r="H1866" s="95">
        <v>37.13</v>
      </c>
      <c r="I1866" s="92">
        <v>1.66</v>
      </c>
      <c r="J1866" s="92">
        <v>20.96</v>
      </c>
      <c r="K1866" s="92">
        <v>7.12</v>
      </c>
      <c r="L1866" s="92">
        <v>0.06</v>
      </c>
      <c r="M1866" s="92">
        <v>0.02</v>
      </c>
      <c r="N1866" s="92">
        <v>1.42</v>
      </c>
      <c r="O1866" s="92">
        <v>31.36</v>
      </c>
      <c r="P1866" s="92"/>
      <c r="Q1866" s="50">
        <f t="shared" si="8"/>
        <v>99.73</v>
      </c>
      <c r="R1866" s="51">
        <f t="shared" si="9"/>
        <v>12</v>
      </c>
      <c r="S1866" s="52">
        <f t="shared" si="10"/>
        <v>0.6179650924</v>
      </c>
      <c r="T1866" s="52">
        <f t="shared" si="11"/>
        <v>0.0007509499517</v>
      </c>
      <c r="U1866" s="52">
        <f t="shared" si="12"/>
        <v>0.4111363821</v>
      </c>
      <c r="V1866" s="52">
        <f t="shared" si="13"/>
        <v>0.0002631748626</v>
      </c>
      <c r="W1866" s="52">
        <f t="shared" si="14"/>
        <v>0</v>
      </c>
      <c r="X1866" s="52">
        <f t="shared" si="15"/>
        <v>0.4364867272</v>
      </c>
      <c r="Y1866" s="52">
        <f t="shared" si="16"/>
        <v>0.02001764936</v>
      </c>
      <c r="Z1866" s="52">
        <f t="shared" si="17"/>
        <v>0.0411865702</v>
      </c>
      <c r="AA1866" s="52">
        <f t="shared" si="18"/>
        <v>0.126962842</v>
      </c>
      <c r="AB1866" s="52">
        <f t="shared" si="19"/>
        <v>1.654769388</v>
      </c>
      <c r="AC1866" s="53">
        <f t="shared" si="20"/>
        <v>4.958370418</v>
      </c>
      <c r="AD1866" s="54">
        <f t="shared" si="21"/>
        <v>1.235930185</v>
      </c>
      <c r="AE1866" s="54">
        <f t="shared" si="22"/>
        <v>0.001501899903</v>
      </c>
      <c r="AF1866" s="54">
        <f t="shared" si="23"/>
        <v>0.6167045732</v>
      </c>
      <c r="AG1866" s="54">
        <f t="shared" si="24"/>
        <v>0.0003947622939</v>
      </c>
      <c r="AH1866" s="54">
        <f t="shared" si="25"/>
        <v>0</v>
      </c>
      <c r="AI1866" s="54">
        <f t="shared" si="26"/>
        <v>0.4364867272</v>
      </c>
      <c r="AJ1866" s="54">
        <f t="shared" si="27"/>
        <v>0.02001764936</v>
      </c>
      <c r="AK1866" s="54">
        <f t="shared" si="28"/>
        <v>0.0411865702</v>
      </c>
      <c r="AL1866" s="54">
        <f t="shared" si="29"/>
        <v>0.126962842</v>
      </c>
      <c r="AM1866" s="54">
        <f t="shared" si="30"/>
        <v>2.479185209</v>
      </c>
      <c r="AN1866" s="54">
        <f t="shared" si="31"/>
        <v>-4.958370418</v>
      </c>
      <c r="AO1866" s="55">
        <f t="shared" si="32"/>
        <v>2.987558735</v>
      </c>
      <c r="AP1866" s="55">
        <f t="shared" si="33"/>
        <v>0.003630475435</v>
      </c>
      <c r="AQ1866" s="55">
        <f t="shared" si="34"/>
        <v>1.987643161</v>
      </c>
      <c r="AR1866" s="55">
        <f t="shared" si="35"/>
        <v>0.001272321639</v>
      </c>
      <c r="AS1866" s="55">
        <f t="shared" si="36"/>
        <v>0</v>
      </c>
      <c r="AT1866" s="55">
        <f t="shared" si="37"/>
        <v>2.110199671</v>
      </c>
      <c r="AU1866" s="55">
        <f t="shared" si="38"/>
        <v>0.09677553626</v>
      </c>
      <c r="AV1866" s="55">
        <f t="shared" si="39"/>
        <v>0.1991169065</v>
      </c>
      <c r="AW1866" s="55">
        <f t="shared" si="40"/>
        <v>0.613803194</v>
      </c>
      <c r="AX1866" s="55">
        <f t="shared" si="41"/>
        <v>8</v>
      </c>
      <c r="AY1866" s="55">
        <f t="shared" si="42"/>
        <v>23.9712939</v>
      </c>
      <c r="AZ1866" s="54">
        <f t="shared" ref="AZ1866:BA1866" si="13104">AO1866*2</f>
        <v>5.975117469</v>
      </c>
      <c r="BA1866" s="54">
        <f t="shared" si="13104"/>
        <v>0.007260950869</v>
      </c>
      <c r="BB1866" s="54">
        <f t="shared" ref="BB1866:BD1866" si="13105">AQ1866*(3/2)</f>
        <v>2.981464741</v>
      </c>
      <c r="BC1866" s="54">
        <f t="shared" si="13105"/>
        <v>0.001908482459</v>
      </c>
      <c r="BD1866" s="54">
        <f t="shared" si="13105"/>
        <v>0</v>
      </c>
      <c r="BE1866" s="54">
        <f t="shared" ref="BE1866:BH1866" si="13106">AT1866</f>
        <v>2.110199671</v>
      </c>
      <c r="BF1866" s="54">
        <f t="shared" si="13106"/>
        <v>0.09677553626</v>
      </c>
      <c r="BG1866" s="54">
        <f t="shared" si="13106"/>
        <v>0.1991169065</v>
      </c>
      <c r="BH1866" s="54">
        <f t="shared" si="13106"/>
        <v>0.613803194</v>
      </c>
      <c r="BI1866" s="54">
        <f t="shared" si="46"/>
        <v>11.98564695</v>
      </c>
      <c r="BJ1866" s="54">
        <f t="shared" si="47"/>
        <v>-23.9712939</v>
      </c>
      <c r="BK1866" s="56">
        <f t="shared" ref="BK1866:BN1866" si="13107">AO1866</f>
        <v>2.987558735</v>
      </c>
      <c r="BL1866" s="56">
        <f t="shared" si="13107"/>
        <v>0.003630475435</v>
      </c>
      <c r="BM1866" s="56">
        <f t="shared" si="13107"/>
        <v>1.987643161</v>
      </c>
      <c r="BN1866" s="56">
        <f t="shared" si="13107"/>
        <v>0.001272321639</v>
      </c>
      <c r="BO1866" s="56">
        <f t="shared" si="49"/>
        <v>0.0287060976</v>
      </c>
      <c r="BP1866" s="56">
        <f t="shared" si="50"/>
        <v>2.081493573</v>
      </c>
      <c r="BQ1866" s="56">
        <f t="shared" ref="BQ1866:BS1866" si="13108">AU1866</f>
        <v>0.09677553626</v>
      </c>
      <c r="BR1866" s="56">
        <f t="shared" si="13108"/>
        <v>0.1991169065</v>
      </c>
      <c r="BS1866" s="56">
        <f t="shared" si="13108"/>
        <v>0.613803194</v>
      </c>
      <c r="BT1866" s="56">
        <f t="shared" si="52"/>
        <v>8</v>
      </c>
      <c r="BU1866" s="50">
        <f t="shared" ref="BU1866:BX1866" si="13109">AZ1866</f>
        <v>5.975117469</v>
      </c>
      <c r="BV1866" s="50">
        <f t="shared" si="13109"/>
        <v>0.007260950869</v>
      </c>
      <c r="BW1866" s="50">
        <f t="shared" si="13109"/>
        <v>2.981464741</v>
      </c>
      <c r="BX1866" s="50">
        <f t="shared" si="13109"/>
        <v>0.001908482459</v>
      </c>
      <c r="BY1866" s="50">
        <f t="shared" si="54"/>
        <v>0.0430591464</v>
      </c>
      <c r="BZ1866" s="50">
        <f t="shared" si="55"/>
        <v>2.081493573</v>
      </c>
      <c r="CA1866" s="50">
        <f t="shared" ref="CA1866:CC1866" si="13110">BF1866</f>
        <v>0.09677553626</v>
      </c>
      <c r="CB1866" s="50">
        <f t="shared" si="13110"/>
        <v>0.1991169065</v>
      </c>
      <c r="CC1866" s="50">
        <f t="shared" si="13110"/>
        <v>0.613803194</v>
      </c>
      <c r="CD1866" s="50">
        <f t="shared" si="57"/>
        <v>12</v>
      </c>
      <c r="CE1866" s="57">
        <f t="shared" si="58"/>
        <v>37.13</v>
      </c>
      <c r="CF1866" s="57">
        <f t="shared" si="59"/>
        <v>0.06</v>
      </c>
      <c r="CG1866" s="57">
        <f t="shared" si="60"/>
        <v>20.96</v>
      </c>
      <c r="CH1866" s="57">
        <f t="shared" si="61"/>
        <v>0.02</v>
      </c>
      <c r="CI1866" s="58">
        <f t="shared" si="62"/>
        <v>0.4741058965</v>
      </c>
      <c r="CJ1866" s="58">
        <f t="shared" si="63"/>
        <v>30.93339429</v>
      </c>
      <c r="CK1866" s="57">
        <f t="shared" si="64"/>
        <v>1.42</v>
      </c>
      <c r="CL1866" s="57">
        <f t="shared" si="65"/>
        <v>1.66</v>
      </c>
      <c r="CM1866" s="57">
        <f t="shared" si="66"/>
        <v>7.12</v>
      </c>
      <c r="CN1866" s="57">
        <f t="shared" si="67"/>
        <v>99.77750019</v>
      </c>
      <c r="CO1866" s="59">
        <f t="shared" si="68"/>
        <v>0.06656780717</v>
      </c>
      <c r="CP1866" s="59">
        <f t="shared" si="69"/>
        <v>0.695874927</v>
      </c>
      <c r="CQ1866" s="59">
        <f t="shared" si="70"/>
        <v>0.03235353214</v>
      </c>
      <c r="CR1866" s="59">
        <f t="shared" si="71"/>
        <v>0.2052037337</v>
      </c>
      <c r="CS1866" s="60">
        <f t="shared" si="72"/>
        <v>6.656780717</v>
      </c>
      <c r="CT1866" s="60">
        <f t="shared" si="73"/>
        <v>20.52037337</v>
      </c>
      <c r="CU1866" s="60">
        <f t="shared" si="74"/>
        <v>72.82284592</v>
      </c>
      <c r="CV1866" s="61">
        <f t="shared" si="75"/>
        <v>0.2384876373</v>
      </c>
      <c r="CW1866" s="61">
        <f t="shared" si="76"/>
        <v>0.05764772101</v>
      </c>
      <c r="CX1866" s="62"/>
    </row>
    <row r="1867" ht="15.75" customHeight="1">
      <c r="A1867" s="17" t="s">
        <v>53</v>
      </c>
      <c r="B1867" s="87" t="s">
        <v>1856</v>
      </c>
      <c r="C1867" s="88" t="s">
        <v>1857</v>
      </c>
      <c r="D1867" s="89"/>
      <c r="E1867" s="89" t="s">
        <v>1858</v>
      </c>
      <c r="F1867" s="90">
        <v>103.0</v>
      </c>
      <c r="G1867" s="89" t="s">
        <v>1961</v>
      </c>
      <c r="H1867" s="95">
        <v>37.7</v>
      </c>
      <c r="I1867" s="92">
        <v>4.99</v>
      </c>
      <c r="J1867" s="92">
        <v>21.62</v>
      </c>
      <c r="K1867" s="92">
        <v>1.16</v>
      </c>
      <c r="L1867" s="92">
        <v>0.02</v>
      </c>
      <c r="M1867" s="92">
        <v>0.0</v>
      </c>
      <c r="N1867" s="92">
        <v>0.59</v>
      </c>
      <c r="O1867" s="92">
        <v>34.15</v>
      </c>
      <c r="P1867" s="92"/>
      <c r="Q1867" s="50">
        <f t="shared" si="8"/>
        <v>100.23</v>
      </c>
      <c r="R1867" s="51">
        <f t="shared" si="9"/>
        <v>12</v>
      </c>
      <c r="S1867" s="52">
        <f t="shared" si="10"/>
        <v>0.6274517636</v>
      </c>
      <c r="T1867" s="52">
        <f t="shared" si="11"/>
        <v>0.0002503166506</v>
      </c>
      <c r="U1867" s="52">
        <f t="shared" si="12"/>
        <v>0.4240824705</v>
      </c>
      <c r="V1867" s="52">
        <f t="shared" si="13"/>
        <v>0</v>
      </c>
      <c r="W1867" s="52">
        <f t="shared" si="14"/>
        <v>0</v>
      </c>
      <c r="X1867" s="52">
        <f t="shared" si="15"/>
        <v>0.4753195706</v>
      </c>
      <c r="Y1867" s="52">
        <f t="shared" si="16"/>
        <v>0.008317192341</v>
      </c>
      <c r="Z1867" s="52">
        <f t="shared" si="17"/>
        <v>0.1238078225</v>
      </c>
      <c r="AA1867" s="52">
        <f t="shared" si="18"/>
        <v>0.0206849574</v>
      </c>
      <c r="AB1867" s="52">
        <f t="shared" si="19"/>
        <v>1.679914094</v>
      </c>
      <c r="AC1867" s="53">
        <f t="shared" si="20"/>
        <v>5.039314818</v>
      </c>
      <c r="AD1867" s="54">
        <f t="shared" si="21"/>
        <v>1.254903527</v>
      </c>
      <c r="AE1867" s="54">
        <f t="shared" si="22"/>
        <v>0.0005006333011</v>
      </c>
      <c r="AF1867" s="54">
        <f t="shared" si="23"/>
        <v>0.6361237058</v>
      </c>
      <c r="AG1867" s="54">
        <f t="shared" si="24"/>
        <v>0</v>
      </c>
      <c r="AH1867" s="54">
        <f t="shared" si="25"/>
        <v>0</v>
      </c>
      <c r="AI1867" s="54">
        <f t="shared" si="26"/>
        <v>0.4753195706</v>
      </c>
      <c r="AJ1867" s="54">
        <f t="shared" si="27"/>
        <v>0.008317192341</v>
      </c>
      <c r="AK1867" s="54">
        <f t="shared" si="28"/>
        <v>0.1238078225</v>
      </c>
      <c r="AL1867" s="54">
        <f t="shared" si="29"/>
        <v>0.0206849574</v>
      </c>
      <c r="AM1867" s="54">
        <f t="shared" si="30"/>
        <v>2.519657409</v>
      </c>
      <c r="AN1867" s="54">
        <f t="shared" si="31"/>
        <v>-5.039314818</v>
      </c>
      <c r="AO1867" s="55">
        <f t="shared" si="32"/>
        <v>2.988018333</v>
      </c>
      <c r="AP1867" s="55">
        <f t="shared" si="33"/>
        <v>0.001192045005</v>
      </c>
      <c r="AQ1867" s="55">
        <f t="shared" si="34"/>
        <v>2.019543605</v>
      </c>
      <c r="AR1867" s="55">
        <f t="shared" si="35"/>
        <v>0</v>
      </c>
      <c r="AS1867" s="55">
        <f t="shared" si="36"/>
        <v>0</v>
      </c>
      <c r="AT1867" s="55">
        <f t="shared" si="37"/>
        <v>2.263542273</v>
      </c>
      <c r="AU1867" s="55">
        <f t="shared" si="38"/>
        <v>0.03960770315</v>
      </c>
      <c r="AV1867" s="55">
        <f t="shared" si="39"/>
        <v>0.589591208</v>
      </c>
      <c r="AW1867" s="55">
        <f t="shared" si="40"/>
        <v>0.09850483416</v>
      </c>
      <c r="AX1867" s="55">
        <f t="shared" si="41"/>
        <v>8</v>
      </c>
      <c r="AY1867" s="55">
        <f t="shared" si="42"/>
        <v>23.99796436</v>
      </c>
      <c r="AZ1867" s="54">
        <f t="shared" ref="AZ1867:BA1867" si="13111">AO1867*2</f>
        <v>5.976036665</v>
      </c>
      <c r="BA1867" s="54">
        <f t="shared" si="13111"/>
        <v>0.00238409001</v>
      </c>
      <c r="BB1867" s="54">
        <f t="shared" ref="BB1867:BD1867" si="13112">AQ1867*(3/2)</f>
        <v>3.029315407</v>
      </c>
      <c r="BC1867" s="54">
        <f t="shared" si="13112"/>
        <v>0</v>
      </c>
      <c r="BD1867" s="54">
        <f t="shared" si="13112"/>
        <v>0</v>
      </c>
      <c r="BE1867" s="54">
        <f t="shared" ref="BE1867:BH1867" si="13113">AT1867</f>
        <v>2.263542273</v>
      </c>
      <c r="BF1867" s="54">
        <f t="shared" si="13113"/>
        <v>0.03960770315</v>
      </c>
      <c r="BG1867" s="54">
        <f t="shared" si="13113"/>
        <v>0.589591208</v>
      </c>
      <c r="BH1867" s="54">
        <f t="shared" si="13113"/>
        <v>0.09850483416</v>
      </c>
      <c r="BI1867" s="54">
        <f t="shared" si="46"/>
        <v>11.99898218</v>
      </c>
      <c r="BJ1867" s="54">
        <f t="shared" si="47"/>
        <v>-23.99796436</v>
      </c>
      <c r="BK1867" s="56">
        <f t="shared" ref="BK1867:BN1867" si="13114">AO1867</f>
        <v>2.988018333</v>
      </c>
      <c r="BL1867" s="56">
        <f t="shared" si="13114"/>
        <v>0.001192045005</v>
      </c>
      <c r="BM1867" s="56">
        <f t="shared" si="13114"/>
        <v>2.019543605</v>
      </c>
      <c r="BN1867" s="56">
        <f t="shared" si="13114"/>
        <v>0</v>
      </c>
      <c r="BO1867" s="56">
        <f t="shared" si="49"/>
        <v>0.002035640262</v>
      </c>
      <c r="BP1867" s="56">
        <f t="shared" si="50"/>
        <v>2.261506632</v>
      </c>
      <c r="BQ1867" s="56">
        <f t="shared" ref="BQ1867:BS1867" si="13115">AU1867</f>
        <v>0.03960770315</v>
      </c>
      <c r="BR1867" s="56">
        <f t="shared" si="13115"/>
        <v>0.589591208</v>
      </c>
      <c r="BS1867" s="56">
        <f t="shared" si="13115"/>
        <v>0.09850483416</v>
      </c>
      <c r="BT1867" s="56">
        <f t="shared" si="52"/>
        <v>8</v>
      </c>
      <c r="BU1867" s="50">
        <f t="shared" ref="BU1867:BX1867" si="13116">AZ1867</f>
        <v>5.976036665</v>
      </c>
      <c r="BV1867" s="50">
        <f t="shared" si="13116"/>
        <v>0.00238409001</v>
      </c>
      <c r="BW1867" s="50">
        <f t="shared" si="13116"/>
        <v>3.029315407</v>
      </c>
      <c r="BX1867" s="50">
        <f t="shared" si="13116"/>
        <v>0</v>
      </c>
      <c r="BY1867" s="50">
        <f t="shared" si="54"/>
        <v>0.003053460393</v>
      </c>
      <c r="BZ1867" s="50">
        <f t="shared" si="55"/>
        <v>2.261506632</v>
      </c>
      <c r="CA1867" s="50">
        <f t="shared" ref="CA1867:CC1867" si="13117">BF1867</f>
        <v>0.03960770315</v>
      </c>
      <c r="CB1867" s="50">
        <f t="shared" si="13117"/>
        <v>0.589591208</v>
      </c>
      <c r="CC1867" s="50">
        <f t="shared" si="13117"/>
        <v>0.09850483416</v>
      </c>
      <c r="CD1867" s="50">
        <f t="shared" si="57"/>
        <v>12</v>
      </c>
      <c r="CE1867" s="57">
        <f t="shared" si="58"/>
        <v>37.7</v>
      </c>
      <c r="CF1867" s="57">
        <f t="shared" si="59"/>
        <v>0.02</v>
      </c>
      <c r="CG1867" s="57">
        <f t="shared" si="60"/>
        <v>21.62</v>
      </c>
      <c r="CH1867" s="57">
        <f t="shared" si="61"/>
        <v>0</v>
      </c>
      <c r="CI1867" s="58">
        <f t="shared" si="62"/>
        <v>0.03413122116</v>
      </c>
      <c r="CJ1867" s="58">
        <f t="shared" si="63"/>
        <v>34.11928835</v>
      </c>
      <c r="CK1867" s="57">
        <f t="shared" si="64"/>
        <v>0.59</v>
      </c>
      <c r="CL1867" s="57">
        <f t="shared" si="65"/>
        <v>4.99</v>
      </c>
      <c r="CM1867" s="57">
        <f t="shared" si="66"/>
        <v>1.16</v>
      </c>
      <c r="CN1867" s="57">
        <f t="shared" si="67"/>
        <v>100.2334196</v>
      </c>
      <c r="CO1867" s="59">
        <f t="shared" si="68"/>
        <v>0.1972397836</v>
      </c>
      <c r="CP1867" s="59">
        <f t="shared" si="69"/>
        <v>0.7565565305</v>
      </c>
      <c r="CQ1867" s="59">
        <f t="shared" si="70"/>
        <v>0.01325022268</v>
      </c>
      <c r="CR1867" s="59">
        <f t="shared" si="71"/>
        <v>0.0329534632</v>
      </c>
      <c r="CS1867" s="60">
        <f t="shared" si="72"/>
        <v>19.72397836</v>
      </c>
      <c r="CT1867" s="60">
        <f t="shared" si="73"/>
        <v>3.29534632</v>
      </c>
      <c r="CU1867" s="60">
        <f t="shared" si="74"/>
        <v>76.98067532</v>
      </c>
      <c r="CV1867" s="61">
        <f t="shared" si="75"/>
        <v>0.131573355</v>
      </c>
      <c r="CW1867" s="61">
        <f t="shared" si="76"/>
        <v>0.1708096526</v>
      </c>
      <c r="CX1867" s="62"/>
    </row>
    <row r="1868" ht="15.75" customHeight="1">
      <c r="A1868" s="17" t="s">
        <v>53</v>
      </c>
      <c r="B1868" s="87" t="s">
        <v>1856</v>
      </c>
      <c r="C1868" s="88" t="s">
        <v>1857</v>
      </c>
      <c r="D1868" s="89"/>
      <c r="E1868" s="89" t="s">
        <v>1858</v>
      </c>
      <c r="F1868" s="90">
        <v>104.0</v>
      </c>
      <c r="G1868" s="89" t="s">
        <v>1962</v>
      </c>
      <c r="H1868" s="95">
        <v>37.38</v>
      </c>
      <c r="I1868" s="92">
        <v>5.16</v>
      </c>
      <c r="J1868" s="92">
        <v>21.69</v>
      </c>
      <c r="K1868" s="92">
        <v>1.05</v>
      </c>
      <c r="L1868" s="92">
        <v>0.03</v>
      </c>
      <c r="M1868" s="92">
        <v>0.03</v>
      </c>
      <c r="N1868" s="92">
        <v>1.89</v>
      </c>
      <c r="O1868" s="92">
        <v>32.81</v>
      </c>
      <c r="P1868" s="92"/>
      <c r="Q1868" s="50">
        <f t="shared" si="8"/>
        <v>100.04</v>
      </c>
      <c r="R1868" s="51">
        <f t="shared" si="9"/>
        <v>12</v>
      </c>
      <c r="S1868" s="52">
        <f t="shared" si="10"/>
        <v>0.6221259131</v>
      </c>
      <c r="T1868" s="52">
        <f t="shared" si="11"/>
        <v>0.0003754749758</v>
      </c>
      <c r="U1868" s="52">
        <f t="shared" si="12"/>
        <v>0.4254555405</v>
      </c>
      <c r="V1868" s="52">
        <f t="shared" si="13"/>
        <v>0.0003947622939</v>
      </c>
      <c r="W1868" s="52">
        <f t="shared" si="14"/>
        <v>0</v>
      </c>
      <c r="X1868" s="52">
        <f t="shared" si="15"/>
        <v>0.4566686709</v>
      </c>
      <c r="Y1868" s="52">
        <f t="shared" si="16"/>
        <v>0.02664320936</v>
      </c>
      <c r="Z1868" s="52">
        <f t="shared" si="17"/>
        <v>0.1280257242</v>
      </c>
      <c r="AA1868" s="52">
        <f t="shared" si="18"/>
        <v>0.01872345282</v>
      </c>
      <c r="AB1868" s="52">
        <f t="shared" si="19"/>
        <v>1.678412748</v>
      </c>
      <c r="AC1868" s="53">
        <f t="shared" si="20"/>
        <v>5.027678575</v>
      </c>
      <c r="AD1868" s="54">
        <f t="shared" si="21"/>
        <v>1.244251826</v>
      </c>
      <c r="AE1868" s="54">
        <f t="shared" si="22"/>
        <v>0.0007509499517</v>
      </c>
      <c r="AF1868" s="54">
        <f t="shared" si="23"/>
        <v>0.6381833107</v>
      </c>
      <c r="AG1868" s="54">
        <f t="shared" si="24"/>
        <v>0.0005921434408</v>
      </c>
      <c r="AH1868" s="54">
        <f t="shared" si="25"/>
        <v>0</v>
      </c>
      <c r="AI1868" s="54">
        <f t="shared" si="26"/>
        <v>0.4566686709</v>
      </c>
      <c r="AJ1868" s="54">
        <f t="shared" si="27"/>
        <v>0.02664320936</v>
      </c>
      <c r="AK1868" s="54">
        <f t="shared" si="28"/>
        <v>0.1280257242</v>
      </c>
      <c r="AL1868" s="54">
        <f t="shared" si="29"/>
        <v>0.01872345282</v>
      </c>
      <c r="AM1868" s="54">
        <f t="shared" si="30"/>
        <v>2.513839288</v>
      </c>
      <c r="AN1868" s="54">
        <f t="shared" si="31"/>
        <v>-5.027678575</v>
      </c>
      <c r="AO1868" s="55">
        <f t="shared" si="32"/>
        <v>2.965305948</v>
      </c>
      <c r="AP1868" s="55">
        <f t="shared" si="33"/>
        <v>0.00178966694</v>
      </c>
      <c r="AQ1868" s="55">
        <f t="shared" si="34"/>
        <v>2.027894704</v>
      </c>
      <c r="AR1868" s="55">
        <f t="shared" si="35"/>
        <v>0.001881598167</v>
      </c>
      <c r="AS1868" s="55">
        <f t="shared" si="36"/>
        <v>0</v>
      </c>
      <c r="AT1868" s="55">
        <f t="shared" si="37"/>
        <v>2.17666922</v>
      </c>
      <c r="AU1868" s="55">
        <f t="shared" si="38"/>
        <v>0.1269924071</v>
      </c>
      <c r="AV1868" s="55">
        <f t="shared" si="39"/>
        <v>0.61022284</v>
      </c>
      <c r="AW1868" s="55">
        <f t="shared" si="40"/>
        <v>0.08924361586</v>
      </c>
      <c r="AX1868" s="55">
        <f t="shared" si="41"/>
        <v>8</v>
      </c>
      <c r="AY1868" s="55">
        <f t="shared" si="42"/>
        <v>23.96396753</v>
      </c>
      <c r="AZ1868" s="54">
        <f t="shared" ref="AZ1868:BA1868" si="13118">AO1868*2</f>
        <v>5.930611895</v>
      </c>
      <c r="BA1868" s="54">
        <f t="shared" si="13118"/>
        <v>0.00357933388</v>
      </c>
      <c r="BB1868" s="54">
        <f t="shared" ref="BB1868:BD1868" si="13119">AQ1868*(3/2)</f>
        <v>3.041842057</v>
      </c>
      <c r="BC1868" s="54">
        <f t="shared" si="13119"/>
        <v>0.002822397251</v>
      </c>
      <c r="BD1868" s="54">
        <f t="shared" si="13119"/>
        <v>0</v>
      </c>
      <c r="BE1868" s="54">
        <f t="shared" ref="BE1868:BH1868" si="13120">AT1868</f>
        <v>2.17666922</v>
      </c>
      <c r="BF1868" s="54">
        <f t="shared" si="13120"/>
        <v>0.1269924071</v>
      </c>
      <c r="BG1868" s="54">
        <f t="shared" si="13120"/>
        <v>0.61022284</v>
      </c>
      <c r="BH1868" s="54">
        <f t="shared" si="13120"/>
        <v>0.08924361586</v>
      </c>
      <c r="BI1868" s="54">
        <f t="shared" si="46"/>
        <v>11.98198377</v>
      </c>
      <c r="BJ1868" s="54">
        <f t="shared" si="47"/>
        <v>-23.96396753</v>
      </c>
      <c r="BK1868" s="56">
        <f t="shared" ref="BK1868:BN1868" si="13121">AO1868</f>
        <v>2.965305948</v>
      </c>
      <c r="BL1868" s="56">
        <f t="shared" si="13121"/>
        <v>0.00178966694</v>
      </c>
      <c r="BM1868" s="56">
        <f t="shared" si="13121"/>
        <v>2.027894704</v>
      </c>
      <c r="BN1868" s="56">
        <f t="shared" si="13121"/>
        <v>0.001881598167</v>
      </c>
      <c r="BO1868" s="56">
        <f t="shared" si="49"/>
        <v>0.03603246844</v>
      </c>
      <c r="BP1868" s="56">
        <f t="shared" si="50"/>
        <v>2.140636752</v>
      </c>
      <c r="BQ1868" s="56">
        <f t="shared" ref="BQ1868:BS1868" si="13122">AU1868</f>
        <v>0.1269924071</v>
      </c>
      <c r="BR1868" s="56">
        <f t="shared" si="13122"/>
        <v>0.61022284</v>
      </c>
      <c r="BS1868" s="56">
        <f t="shared" si="13122"/>
        <v>0.08924361586</v>
      </c>
      <c r="BT1868" s="56">
        <f t="shared" si="52"/>
        <v>8</v>
      </c>
      <c r="BU1868" s="50">
        <f t="shared" ref="BU1868:BX1868" si="13123">AZ1868</f>
        <v>5.930611895</v>
      </c>
      <c r="BV1868" s="50">
        <f t="shared" si="13123"/>
        <v>0.00357933388</v>
      </c>
      <c r="BW1868" s="50">
        <f t="shared" si="13123"/>
        <v>3.041842057</v>
      </c>
      <c r="BX1868" s="50">
        <f t="shared" si="13123"/>
        <v>0.002822397251</v>
      </c>
      <c r="BY1868" s="50">
        <f t="shared" si="54"/>
        <v>0.05404870265</v>
      </c>
      <c r="BZ1868" s="50">
        <f t="shared" si="55"/>
        <v>2.140636752</v>
      </c>
      <c r="CA1868" s="50">
        <f t="shared" ref="CA1868:CC1868" si="13124">BF1868</f>
        <v>0.1269924071</v>
      </c>
      <c r="CB1868" s="50">
        <f t="shared" si="13124"/>
        <v>0.61022284</v>
      </c>
      <c r="CC1868" s="50">
        <f t="shared" si="13124"/>
        <v>0.08924361586</v>
      </c>
      <c r="CD1868" s="50">
        <f t="shared" si="57"/>
        <v>12</v>
      </c>
      <c r="CE1868" s="57">
        <f t="shared" si="58"/>
        <v>37.38</v>
      </c>
      <c r="CF1868" s="57">
        <f t="shared" si="59"/>
        <v>0.03</v>
      </c>
      <c r="CG1868" s="57">
        <f t="shared" si="60"/>
        <v>21.69</v>
      </c>
      <c r="CH1868" s="57">
        <f t="shared" si="61"/>
        <v>0.03</v>
      </c>
      <c r="CI1868" s="58">
        <f t="shared" si="62"/>
        <v>0.6036101106</v>
      </c>
      <c r="CJ1868" s="58">
        <f t="shared" si="63"/>
        <v>32.26686498</v>
      </c>
      <c r="CK1868" s="57">
        <f t="shared" si="64"/>
        <v>1.89</v>
      </c>
      <c r="CL1868" s="57">
        <f t="shared" si="65"/>
        <v>5.16</v>
      </c>
      <c r="CM1868" s="57">
        <f t="shared" si="66"/>
        <v>1.05</v>
      </c>
      <c r="CN1868" s="57">
        <f t="shared" si="67"/>
        <v>100.1004751</v>
      </c>
      <c r="CO1868" s="59">
        <f t="shared" si="68"/>
        <v>0.2056633554</v>
      </c>
      <c r="CP1868" s="59">
        <f t="shared" si="69"/>
        <v>0.7214586349</v>
      </c>
      <c r="CQ1868" s="59">
        <f t="shared" si="70"/>
        <v>0.04280024089</v>
      </c>
      <c r="CR1868" s="59">
        <f t="shared" si="71"/>
        <v>0.03007776879</v>
      </c>
      <c r="CS1868" s="60">
        <f t="shared" si="72"/>
        <v>20.56633554</v>
      </c>
      <c r="CT1868" s="60">
        <f t="shared" si="73"/>
        <v>3.007776879</v>
      </c>
      <c r="CU1868" s="60">
        <f t="shared" si="74"/>
        <v>76.42588758</v>
      </c>
      <c r="CV1868" s="61">
        <f t="shared" si="75"/>
        <v>0.1329094465</v>
      </c>
      <c r="CW1868" s="61">
        <f t="shared" si="76"/>
        <v>0.1781044658</v>
      </c>
      <c r="CX1868" s="62"/>
    </row>
    <row r="1869" ht="15.75" customHeight="1">
      <c r="A1869" s="17" t="s">
        <v>53</v>
      </c>
      <c r="B1869" s="87" t="s">
        <v>1856</v>
      </c>
      <c r="C1869" s="88" t="s">
        <v>1857</v>
      </c>
      <c r="D1869" s="89"/>
      <c r="E1869" s="89" t="s">
        <v>1858</v>
      </c>
      <c r="F1869" s="90">
        <v>105.0</v>
      </c>
      <c r="G1869" s="89" t="s">
        <v>1963</v>
      </c>
      <c r="H1869" s="95">
        <v>37.44</v>
      </c>
      <c r="I1869" s="92">
        <v>3.55</v>
      </c>
      <c r="J1869" s="92">
        <v>21.37</v>
      </c>
      <c r="K1869" s="92">
        <v>5.18</v>
      </c>
      <c r="L1869" s="92">
        <v>0.01</v>
      </c>
      <c r="M1869" s="92">
        <v>0.14</v>
      </c>
      <c r="N1869" s="92">
        <v>5.81</v>
      </c>
      <c r="O1869" s="92">
        <v>26.44</v>
      </c>
      <c r="P1869" s="92"/>
      <c r="Q1869" s="50">
        <f t="shared" si="8"/>
        <v>99.94</v>
      </c>
      <c r="R1869" s="51">
        <f t="shared" si="9"/>
        <v>12</v>
      </c>
      <c r="S1869" s="52">
        <f t="shared" si="10"/>
        <v>0.6231245101</v>
      </c>
      <c r="T1869" s="52">
        <f t="shared" si="11"/>
        <v>0.0001251583253</v>
      </c>
      <c r="U1869" s="52">
        <f t="shared" si="12"/>
        <v>0.4191786492</v>
      </c>
      <c r="V1869" s="52">
        <f t="shared" si="13"/>
        <v>0.001842224038</v>
      </c>
      <c r="W1869" s="52">
        <f t="shared" si="14"/>
        <v>0</v>
      </c>
      <c r="X1869" s="52">
        <f t="shared" si="15"/>
        <v>0.3680073045</v>
      </c>
      <c r="Y1869" s="52">
        <f t="shared" si="16"/>
        <v>0.08190319916</v>
      </c>
      <c r="Z1869" s="52">
        <f t="shared" si="17"/>
        <v>0.08807971338</v>
      </c>
      <c r="AA1869" s="52">
        <f t="shared" si="18"/>
        <v>0.09236903391</v>
      </c>
      <c r="AB1869" s="52">
        <f t="shared" si="19"/>
        <v>1.674629792</v>
      </c>
      <c r="AC1869" s="53">
        <f t="shared" si="20"/>
        <v>5.016779795</v>
      </c>
      <c r="AD1869" s="54">
        <f t="shared" si="21"/>
        <v>1.24624902</v>
      </c>
      <c r="AE1869" s="54">
        <f t="shared" si="22"/>
        <v>0.0002503166506</v>
      </c>
      <c r="AF1869" s="54">
        <f t="shared" si="23"/>
        <v>0.6287679737</v>
      </c>
      <c r="AG1869" s="54">
        <f t="shared" si="24"/>
        <v>0.002763336057</v>
      </c>
      <c r="AH1869" s="54">
        <f t="shared" si="25"/>
        <v>0</v>
      </c>
      <c r="AI1869" s="54">
        <f t="shared" si="26"/>
        <v>0.3680073045</v>
      </c>
      <c r="AJ1869" s="54">
        <f t="shared" si="27"/>
        <v>0.08190319916</v>
      </c>
      <c r="AK1869" s="54">
        <f t="shared" si="28"/>
        <v>0.08807971338</v>
      </c>
      <c r="AL1869" s="54">
        <f t="shared" si="29"/>
        <v>0.09236903391</v>
      </c>
      <c r="AM1869" s="54">
        <f t="shared" si="30"/>
        <v>2.508389897</v>
      </c>
      <c r="AN1869" s="54">
        <f t="shared" si="31"/>
        <v>-5.016779795</v>
      </c>
      <c r="AO1869" s="55">
        <f t="shared" si="32"/>
        <v>2.976774988</v>
      </c>
      <c r="AP1869" s="55">
        <f t="shared" si="33"/>
        <v>0.000597903254</v>
      </c>
      <c r="AQ1869" s="55">
        <f t="shared" si="34"/>
        <v>2.002489869</v>
      </c>
      <c r="AR1869" s="55">
        <f t="shared" si="35"/>
        <v>0.008800627083</v>
      </c>
      <c r="AS1869" s="55">
        <f t="shared" si="36"/>
        <v>0</v>
      </c>
      <c r="AT1869" s="55">
        <f t="shared" si="37"/>
        <v>1.758035387</v>
      </c>
      <c r="AU1869" s="55">
        <f t="shared" si="38"/>
        <v>0.391265936</v>
      </c>
      <c r="AV1869" s="55">
        <f t="shared" si="39"/>
        <v>0.4207722269</v>
      </c>
      <c r="AW1869" s="55">
        <f t="shared" si="40"/>
        <v>0.4412630628</v>
      </c>
      <c r="AX1869" s="55">
        <f t="shared" si="41"/>
        <v>8</v>
      </c>
      <c r="AY1869" s="55">
        <f t="shared" si="42"/>
        <v>23.96603628</v>
      </c>
      <c r="AZ1869" s="54">
        <f t="shared" ref="AZ1869:BA1869" si="13125">AO1869*2</f>
        <v>5.953549976</v>
      </c>
      <c r="BA1869" s="54">
        <f t="shared" si="13125"/>
        <v>0.001195806508</v>
      </c>
      <c r="BB1869" s="54">
        <f t="shared" ref="BB1869:BD1869" si="13126">AQ1869*(3/2)</f>
        <v>3.003734803</v>
      </c>
      <c r="BC1869" s="54">
        <f t="shared" si="13126"/>
        <v>0.01320094062</v>
      </c>
      <c r="BD1869" s="54">
        <f t="shared" si="13126"/>
        <v>0</v>
      </c>
      <c r="BE1869" s="54">
        <f t="shared" ref="BE1869:BH1869" si="13127">AT1869</f>
        <v>1.758035387</v>
      </c>
      <c r="BF1869" s="54">
        <f t="shared" si="13127"/>
        <v>0.391265936</v>
      </c>
      <c r="BG1869" s="54">
        <f t="shared" si="13127"/>
        <v>0.4207722269</v>
      </c>
      <c r="BH1869" s="54">
        <f t="shared" si="13127"/>
        <v>0.4412630628</v>
      </c>
      <c r="BI1869" s="54">
        <f t="shared" si="46"/>
        <v>11.98301814</v>
      </c>
      <c r="BJ1869" s="54">
        <f t="shared" si="47"/>
        <v>-23.96603628</v>
      </c>
      <c r="BK1869" s="56">
        <f t="shared" ref="BK1869:BN1869" si="13128">AO1869</f>
        <v>2.976774988</v>
      </c>
      <c r="BL1869" s="56">
        <f t="shared" si="13128"/>
        <v>0.000597903254</v>
      </c>
      <c r="BM1869" s="56">
        <f t="shared" si="13128"/>
        <v>2.002489869</v>
      </c>
      <c r="BN1869" s="56">
        <f t="shared" si="13128"/>
        <v>0.008800627083</v>
      </c>
      <c r="BO1869" s="56">
        <f t="shared" si="49"/>
        <v>0.0339637217</v>
      </c>
      <c r="BP1869" s="56">
        <f t="shared" si="50"/>
        <v>1.724071666</v>
      </c>
      <c r="BQ1869" s="56">
        <f t="shared" ref="BQ1869:BS1869" si="13129">AU1869</f>
        <v>0.391265936</v>
      </c>
      <c r="BR1869" s="56">
        <f t="shared" si="13129"/>
        <v>0.4207722269</v>
      </c>
      <c r="BS1869" s="56">
        <f t="shared" si="13129"/>
        <v>0.4412630628</v>
      </c>
      <c r="BT1869" s="56">
        <f t="shared" si="52"/>
        <v>8</v>
      </c>
      <c r="BU1869" s="50">
        <f t="shared" ref="BU1869:BX1869" si="13130">AZ1869</f>
        <v>5.953549976</v>
      </c>
      <c r="BV1869" s="50">
        <f t="shared" si="13130"/>
        <v>0.001195806508</v>
      </c>
      <c r="BW1869" s="50">
        <f t="shared" si="13130"/>
        <v>3.003734803</v>
      </c>
      <c r="BX1869" s="50">
        <f t="shared" si="13130"/>
        <v>0.01320094062</v>
      </c>
      <c r="BY1869" s="50">
        <f t="shared" si="54"/>
        <v>0.05094558255</v>
      </c>
      <c r="BZ1869" s="50">
        <f t="shared" si="55"/>
        <v>1.724071666</v>
      </c>
      <c r="CA1869" s="50">
        <f t="shared" ref="CA1869:CC1869" si="13131">BF1869</f>
        <v>0.391265936</v>
      </c>
      <c r="CB1869" s="50">
        <f t="shared" si="13131"/>
        <v>0.4207722269</v>
      </c>
      <c r="CC1869" s="50">
        <f t="shared" si="13131"/>
        <v>0.4412630628</v>
      </c>
      <c r="CD1869" s="50">
        <f t="shared" si="57"/>
        <v>12</v>
      </c>
      <c r="CE1869" s="57">
        <f t="shared" si="58"/>
        <v>37.44</v>
      </c>
      <c r="CF1869" s="57">
        <f t="shared" si="59"/>
        <v>0.01</v>
      </c>
      <c r="CG1869" s="57">
        <f t="shared" si="60"/>
        <v>21.37</v>
      </c>
      <c r="CH1869" s="57">
        <f t="shared" si="61"/>
        <v>0.14</v>
      </c>
      <c r="CI1869" s="58">
        <f t="shared" si="62"/>
        <v>0.5676724375</v>
      </c>
      <c r="CJ1869" s="58">
        <f t="shared" si="63"/>
        <v>25.92920209</v>
      </c>
      <c r="CK1869" s="57">
        <f t="shared" si="64"/>
        <v>5.81</v>
      </c>
      <c r="CL1869" s="57">
        <f t="shared" si="65"/>
        <v>3.55</v>
      </c>
      <c r="CM1869" s="57">
        <f t="shared" si="66"/>
        <v>5.18</v>
      </c>
      <c r="CN1869" s="57">
        <f t="shared" si="67"/>
        <v>99.99687453</v>
      </c>
      <c r="CO1869" s="59">
        <f t="shared" si="68"/>
        <v>0.1413233217</v>
      </c>
      <c r="CP1869" s="59">
        <f t="shared" si="69"/>
        <v>0.5790580248</v>
      </c>
      <c r="CQ1869" s="59">
        <f t="shared" si="70"/>
        <v>0.1314131452</v>
      </c>
      <c r="CR1869" s="59">
        <f t="shared" si="71"/>
        <v>0.1482055083</v>
      </c>
      <c r="CS1869" s="60">
        <f t="shared" si="72"/>
        <v>14.13233217</v>
      </c>
      <c r="CT1869" s="60">
        <f t="shared" si="73"/>
        <v>14.82055083</v>
      </c>
      <c r="CU1869" s="60">
        <f t="shared" si="74"/>
        <v>71.047117</v>
      </c>
      <c r="CV1869" s="61">
        <f t="shared" si="75"/>
        <v>0.2188671692</v>
      </c>
      <c r="CW1869" s="61">
        <f t="shared" si="76"/>
        <v>0.1223859966</v>
      </c>
      <c r="CX1869" s="62"/>
    </row>
    <row r="1870" ht="15.75" customHeight="1">
      <c r="A1870" s="17" t="s">
        <v>53</v>
      </c>
      <c r="B1870" s="87" t="s">
        <v>1856</v>
      </c>
      <c r="C1870" s="88" t="s">
        <v>1857</v>
      </c>
      <c r="D1870" s="89"/>
      <c r="E1870" s="89" t="s">
        <v>1858</v>
      </c>
      <c r="F1870" s="90">
        <v>106.0</v>
      </c>
      <c r="G1870" s="89" t="s">
        <v>1964</v>
      </c>
      <c r="H1870" s="95">
        <v>37.89</v>
      </c>
      <c r="I1870" s="92">
        <v>4.99</v>
      </c>
      <c r="J1870" s="92">
        <v>21.24</v>
      </c>
      <c r="K1870" s="92">
        <v>2.19</v>
      </c>
      <c r="L1870" s="92">
        <v>0.04</v>
      </c>
      <c r="M1870" s="92">
        <v>0.0</v>
      </c>
      <c r="N1870" s="92">
        <v>0.28</v>
      </c>
      <c r="O1870" s="92">
        <v>33.51</v>
      </c>
      <c r="P1870" s="92"/>
      <c r="Q1870" s="50">
        <f t="shared" si="8"/>
        <v>100.14</v>
      </c>
      <c r="R1870" s="51">
        <f t="shared" si="9"/>
        <v>12</v>
      </c>
      <c r="S1870" s="52">
        <f t="shared" si="10"/>
        <v>0.6306139873</v>
      </c>
      <c r="T1870" s="52">
        <f t="shared" si="11"/>
        <v>0.0005006333011</v>
      </c>
      <c r="U1870" s="52">
        <f t="shared" si="12"/>
        <v>0.4166286621</v>
      </c>
      <c r="V1870" s="52">
        <f t="shared" si="13"/>
        <v>0</v>
      </c>
      <c r="W1870" s="52">
        <f t="shared" si="14"/>
        <v>0</v>
      </c>
      <c r="X1870" s="52">
        <f t="shared" si="15"/>
        <v>0.4664116782</v>
      </c>
      <c r="Y1870" s="52">
        <f t="shared" si="16"/>
        <v>0.003947142128</v>
      </c>
      <c r="Z1870" s="52">
        <f t="shared" si="17"/>
        <v>0.1238078225</v>
      </c>
      <c r="AA1870" s="52">
        <f t="shared" si="18"/>
        <v>0.03905177302</v>
      </c>
      <c r="AB1870" s="52">
        <f t="shared" si="19"/>
        <v>1.680961699</v>
      </c>
      <c r="AC1870" s="53">
        <f t="shared" si="20"/>
        <v>5.0407813</v>
      </c>
      <c r="AD1870" s="54">
        <f t="shared" si="21"/>
        <v>1.261227975</v>
      </c>
      <c r="AE1870" s="54">
        <f t="shared" si="22"/>
        <v>0.001001266602</v>
      </c>
      <c r="AF1870" s="54">
        <f t="shared" si="23"/>
        <v>0.6249429931</v>
      </c>
      <c r="AG1870" s="54">
        <f t="shared" si="24"/>
        <v>0</v>
      </c>
      <c r="AH1870" s="54">
        <f t="shared" si="25"/>
        <v>0</v>
      </c>
      <c r="AI1870" s="54">
        <f t="shared" si="26"/>
        <v>0.4664116782</v>
      </c>
      <c r="AJ1870" s="54">
        <f t="shared" si="27"/>
        <v>0.003947142128</v>
      </c>
      <c r="AK1870" s="54">
        <f t="shared" si="28"/>
        <v>0.1238078225</v>
      </c>
      <c r="AL1870" s="54">
        <f t="shared" si="29"/>
        <v>0.03905177302</v>
      </c>
      <c r="AM1870" s="54">
        <f t="shared" si="30"/>
        <v>2.52039065</v>
      </c>
      <c r="AN1870" s="54">
        <f t="shared" si="31"/>
        <v>-5.0407813</v>
      </c>
      <c r="AO1870" s="55">
        <f t="shared" si="32"/>
        <v>3.00120574</v>
      </c>
      <c r="AP1870" s="55">
        <f t="shared" si="33"/>
        <v>0.002382604204</v>
      </c>
      <c r="AQ1870" s="55">
        <f t="shared" si="34"/>
        <v>1.98281097</v>
      </c>
      <c r="AR1870" s="55">
        <f t="shared" si="35"/>
        <v>0</v>
      </c>
      <c r="AS1870" s="55">
        <f t="shared" si="36"/>
        <v>0</v>
      </c>
      <c r="AT1870" s="55">
        <f t="shared" si="37"/>
        <v>2.219737326</v>
      </c>
      <c r="AU1870" s="55">
        <f t="shared" si="38"/>
        <v>0.01878516153</v>
      </c>
      <c r="AV1870" s="55">
        <f t="shared" si="39"/>
        <v>0.5892237644</v>
      </c>
      <c r="AW1870" s="55">
        <f t="shared" si="40"/>
        <v>0.1858544335</v>
      </c>
      <c r="AX1870" s="55">
        <f t="shared" si="41"/>
        <v>8</v>
      </c>
      <c r="AY1870" s="55">
        <f t="shared" si="42"/>
        <v>23.98998766</v>
      </c>
      <c r="AZ1870" s="54">
        <f t="shared" ref="AZ1870:BA1870" si="13132">AO1870*2</f>
        <v>6.00241148</v>
      </c>
      <c r="BA1870" s="54">
        <f t="shared" si="13132"/>
        <v>0.004765208407</v>
      </c>
      <c r="BB1870" s="54">
        <f t="shared" ref="BB1870:BD1870" si="13133">AQ1870*(3/2)</f>
        <v>2.974216455</v>
      </c>
      <c r="BC1870" s="54">
        <f t="shared" si="13133"/>
        <v>0</v>
      </c>
      <c r="BD1870" s="54">
        <f t="shared" si="13133"/>
        <v>0</v>
      </c>
      <c r="BE1870" s="54">
        <f t="shared" ref="BE1870:BH1870" si="13134">AT1870</f>
        <v>2.219737326</v>
      </c>
      <c r="BF1870" s="54">
        <f t="shared" si="13134"/>
        <v>0.01878516153</v>
      </c>
      <c r="BG1870" s="54">
        <f t="shared" si="13134"/>
        <v>0.5892237644</v>
      </c>
      <c r="BH1870" s="54">
        <f t="shared" si="13134"/>
        <v>0.1858544335</v>
      </c>
      <c r="BI1870" s="54">
        <f t="shared" si="46"/>
        <v>11.99499383</v>
      </c>
      <c r="BJ1870" s="54">
        <f t="shared" si="47"/>
        <v>-23.98998766</v>
      </c>
      <c r="BK1870" s="56">
        <f t="shared" ref="BK1870:BN1870" si="13135">AO1870</f>
        <v>3.00120574</v>
      </c>
      <c r="BL1870" s="56">
        <f t="shared" si="13135"/>
        <v>0.002382604204</v>
      </c>
      <c r="BM1870" s="56">
        <f t="shared" si="13135"/>
        <v>1.98281097</v>
      </c>
      <c r="BN1870" s="56">
        <f t="shared" si="13135"/>
        <v>0</v>
      </c>
      <c r="BO1870" s="56">
        <f t="shared" si="49"/>
        <v>0.01001234101</v>
      </c>
      <c r="BP1870" s="56">
        <f t="shared" si="50"/>
        <v>2.209724985</v>
      </c>
      <c r="BQ1870" s="56">
        <f t="shared" ref="BQ1870:BS1870" si="13136">AU1870</f>
        <v>0.01878516153</v>
      </c>
      <c r="BR1870" s="56">
        <f t="shared" si="13136"/>
        <v>0.5892237644</v>
      </c>
      <c r="BS1870" s="56">
        <f t="shared" si="13136"/>
        <v>0.1858544335</v>
      </c>
      <c r="BT1870" s="56">
        <f t="shared" si="52"/>
        <v>8</v>
      </c>
      <c r="BU1870" s="50">
        <f t="shared" ref="BU1870:BX1870" si="13137">AZ1870</f>
        <v>6.00241148</v>
      </c>
      <c r="BV1870" s="50">
        <f t="shared" si="13137"/>
        <v>0.004765208407</v>
      </c>
      <c r="BW1870" s="50">
        <f t="shared" si="13137"/>
        <v>2.974216455</v>
      </c>
      <c r="BX1870" s="50">
        <f t="shared" si="13137"/>
        <v>0</v>
      </c>
      <c r="BY1870" s="50">
        <f t="shared" si="54"/>
        <v>0.01501851152</v>
      </c>
      <c r="BZ1870" s="50">
        <f t="shared" si="55"/>
        <v>2.209724985</v>
      </c>
      <c r="CA1870" s="50">
        <f t="shared" ref="CA1870:CC1870" si="13138">BF1870</f>
        <v>0.01878516153</v>
      </c>
      <c r="CB1870" s="50">
        <f t="shared" si="13138"/>
        <v>0.5892237644</v>
      </c>
      <c r="CC1870" s="50">
        <f t="shared" si="13138"/>
        <v>0.1858544335</v>
      </c>
      <c r="CD1870" s="50">
        <f t="shared" si="57"/>
        <v>12</v>
      </c>
      <c r="CE1870" s="57">
        <f t="shared" si="58"/>
        <v>37.89</v>
      </c>
      <c r="CF1870" s="57">
        <f t="shared" si="59"/>
        <v>0.04</v>
      </c>
      <c r="CG1870" s="57">
        <f t="shared" si="60"/>
        <v>21.24</v>
      </c>
      <c r="CH1870" s="57">
        <f t="shared" si="61"/>
        <v>0</v>
      </c>
      <c r="CI1870" s="58">
        <f t="shared" si="62"/>
        <v>0.1679798434</v>
      </c>
      <c r="CJ1870" s="58">
        <f t="shared" si="63"/>
        <v>33.35884989</v>
      </c>
      <c r="CK1870" s="57">
        <f t="shared" si="64"/>
        <v>0.28</v>
      </c>
      <c r="CL1870" s="57">
        <f t="shared" si="65"/>
        <v>4.99</v>
      </c>
      <c r="CM1870" s="57">
        <f t="shared" si="66"/>
        <v>2.19</v>
      </c>
      <c r="CN1870" s="57">
        <f t="shared" si="67"/>
        <v>100.1568297</v>
      </c>
      <c r="CO1870" s="59">
        <f t="shared" si="68"/>
        <v>0.1961732757</v>
      </c>
      <c r="CP1870" s="59">
        <f t="shared" si="69"/>
        <v>0.7356950193</v>
      </c>
      <c r="CQ1870" s="59">
        <f t="shared" si="70"/>
        <v>0.00625423972</v>
      </c>
      <c r="CR1870" s="59">
        <f t="shared" si="71"/>
        <v>0.06187746527</v>
      </c>
      <c r="CS1870" s="60">
        <f t="shared" si="72"/>
        <v>19.61732757</v>
      </c>
      <c r="CT1870" s="60">
        <f t="shared" si="73"/>
        <v>6.187746527</v>
      </c>
      <c r="CU1870" s="60">
        <f t="shared" si="74"/>
        <v>74.1949259</v>
      </c>
      <c r="CV1870" s="61">
        <f t="shared" si="75"/>
        <v>0.1599641031</v>
      </c>
      <c r="CW1870" s="61">
        <f t="shared" si="76"/>
        <v>0.1698860568</v>
      </c>
      <c r="CX1870" s="62"/>
    </row>
    <row r="1871" ht="15.75" customHeight="1">
      <c r="A1871" s="17" t="s">
        <v>53</v>
      </c>
      <c r="B1871" s="87" t="s">
        <v>1856</v>
      </c>
      <c r="C1871" s="88" t="s">
        <v>1857</v>
      </c>
      <c r="D1871" s="89"/>
      <c r="E1871" s="89" t="s">
        <v>1858</v>
      </c>
      <c r="F1871" s="90">
        <v>107.0</v>
      </c>
      <c r="G1871" s="89" t="s">
        <v>1965</v>
      </c>
      <c r="H1871" s="95">
        <v>36.44</v>
      </c>
      <c r="I1871" s="92">
        <v>0.54</v>
      </c>
      <c r="J1871" s="92">
        <v>19.78</v>
      </c>
      <c r="K1871" s="92">
        <v>7.24</v>
      </c>
      <c r="L1871" s="92">
        <v>0.03</v>
      </c>
      <c r="M1871" s="92">
        <v>0.03</v>
      </c>
      <c r="N1871" s="92">
        <v>11.44</v>
      </c>
      <c r="O1871" s="92">
        <v>24.53</v>
      </c>
      <c r="P1871" s="92"/>
      <c r="Q1871" s="50">
        <f t="shared" si="8"/>
        <v>100.03</v>
      </c>
      <c r="R1871" s="51">
        <f t="shared" si="9"/>
        <v>12</v>
      </c>
      <c r="S1871" s="52">
        <f t="shared" si="10"/>
        <v>0.6064812272</v>
      </c>
      <c r="T1871" s="52">
        <f t="shared" si="11"/>
        <v>0.0003754749758</v>
      </c>
      <c r="U1871" s="52">
        <f t="shared" si="12"/>
        <v>0.3879903454</v>
      </c>
      <c r="V1871" s="52">
        <f t="shared" si="13"/>
        <v>0.0003947622939</v>
      </c>
      <c r="W1871" s="52">
        <f t="shared" si="14"/>
        <v>0</v>
      </c>
      <c r="X1871" s="52">
        <f t="shared" si="15"/>
        <v>0.3414228131</v>
      </c>
      <c r="Y1871" s="52">
        <f t="shared" si="16"/>
        <v>0.1612689498</v>
      </c>
      <c r="Z1871" s="52">
        <f t="shared" si="17"/>
        <v>0.01339804091</v>
      </c>
      <c r="AA1871" s="52">
        <f t="shared" si="18"/>
        <v>0.1291026651</v>
      </c>
      <c r="AB1871" s="52">
        <f t="shared" si="19"/>
        <v>1.640434279</v>
      </c>
      <c r="AC1871" s="53">
        <f t="shared" si="20"/>
        <v>4.88296707</v>
      </c>
      <c r="AD1871" s="54">
        <f t="shared" si="21"/>
        <v>1.212962454</v>
      </c>
      <c r="AE1871" s="54">
        <f t="shared" si="22"/>
        <v>0.0007509499517</v>
      </c>
      <c r="AF1871" s="54">
        <f t="shared" si="23"/>
        <v>0.581985518</v>
      </c>
      <c r="AG1871" s="54">
        <f t="shared" si="24"/>
        <v>0.0005921434408</v>
      </c>
      <c r="AH1871" s="54">
        <f t="shared" si="25"/>
        <v>0</v>
      </c>
      <c r="AI1871" s="54">
        <f t="shared" si="26"/>
        <v>0.3414228131</v>
      </c>
      <c r="AJ1871" s="54">
        <f t="shared" si="27"/>
        <v>0.1612689498</v>
      </c>
      <c r="AK1871" s="54">
        <f t="shared" si="28"/>
        <v>0.01339804091</v>
      </c>
      <c r="AL1871" s="54">
        <f t="shared" si="29"/>
        <v>0.1291026651</v>
      </c>
      <c r="AM1871" s="54">
        <f t="shared" si="30"/>
        <v>2.441483535</v>
      </c>
      <c r="AN1871" s="54">
        <f t="shared" si="31"/>
        <v>-4.88296707</v>
      </c>
      <c r="AO1871" s="55">
        <f t="shared" si="32"/>
        <v>2.95766181</v>
      </c>
      <c r="AP1871" s="55">
        <f t="shared" si="33"/>
        <v>0.001831100365</v>
      </c>
      <c r="AQ1871" s="55">
        <f t="shared" si="34"/>
        <v>1.892134786</v>
      </c>
      <c r="AR1871" s="55">
        <f t="shared" si="35"/>
        <v>0.001925159936</v>
      </c>
      <c r="AS1871" s="55">
        <f t="shared" si="36"/>
        <v>0</v>
      </c>
      <c r="AT1871" s="55">
        <f t="shared" si="37"/>
        <v>1.665036229</v>
      </c>
      <c r="AU1871" s="55">
        <f t="shared" si="38"/>
        <v>0.7864695435</v>
      </c>
      <c r="AV1871" s="55">
        <f t="shared" si="39"/>
        <v>0.06533899508</v>
      </c>
      <c r="AW1871" s="55">
        <f t="shared" si="40"/>
        <v>0.629602377</v>
      </c>
      <c r="AX1871" s="55">
        <f t="shared" si="41"/>
        <v>8</v>
      </c>
      <c r="AY1871" s="55">
        <f t="shared" si="42"/>
        <v>23.81304577</v>
      </c>
      <c r="AZ1871" s="54">
        <f t="shared" ref="AZ1871:BA1871" si="13139">AO1871*2</f>
        <v>5.915323619</v>
      </c>
      <c r="BA1871" s="54">
        <f t="shared" si="13139"/>
        <v>0.00366220073</v>
      </c>
      <c r="BB1871" s="54">
        <f t="shared" ref="BB1871:BD1871" si="13140">AQ1871*(3/2)</f>
        <v>2.838202179</v>
      </c>
      <c r="BC1871" s="54">
        <f t="shared" si="13140"/>
        <v>0.002887739904</v>
      </c>
      <c r="BD1871" s="54">
        <f t="shared" si="13140"/>
        <v>0</v>
      </c>
      <c r="BE1871" s="54">
        <f t="shared" ref="BE1871:BH1871" si="13141">AT1871</f>
        <v>1.665036229</v>
      </c>
      <c r="BF1871" s="54">
        <f t="shared" si="13141"/>
        <v>0.7864695435</v>
      </c>
      <c r="BG1871" s="54">
        <f t="shared" si="13141"/>
        <v>0.06533899508</v>
      </c>
      <c r="BH1871" s="54">
        <f t="shared" si="13141"/>
        <v>0.629602377</v>
      </c>
      <c r="BI1871" s="54">
        <f t="shared" si="46"/>
        <v>11.90652288</v>
      </c>
      <c r="BJ1871" s="54">
        <f t="shared" si="47"/>
        <v>-23.81304577</v>
      </c>
      <c r="BK1871" s="56">
        <f t="shared" ref="BK1871:BN1871" si="13142">AO1871</f>
        <v>2.95766181</v>
      </c>
      <c r="BL1871" s="56">
        <f t="shared" si="13142"/>
        <v>0.001831100365</v>
      </c>
      <c r="BM1871" s="56">
        <f t="shared" si="13142"/>
        <v>1.892134786</v>
      </c>
      <c r="BN1871" s="56">
        <f t="shared" si="13142"/>
        <v>0.001925159936</v>
      </c>
      <c r="BO1871" s="56">
        <f t="shared" si="49"/>
        <v>0.1869542342</v>
      </c>
      <c r="BP1871" s="56">
        <f t="shared" si="50"/>
        <v>1.478081994</v>
      </c>
      <c r="BQ1871" s="56">
        <f t="shared" ref="BQ1871:BS1871" si="13143">AU1871</f>
        <v>0.7864695435</v>
      </c>
      <c r="BR1871" s="56">
        <f t="shared" si="13143"/>
        <v>0.06533899508</v>
      </c>
      <c r="BS1871" s="56">
        <f t="shared" si="13143"/>
        <v>0.629602377</v>
      </c>
      <c r="BT1871" s="56">
        <f t="shared" si="52"/>
        <v>8</v>
      </c>
      <c r="BU1871" s="50">
        <f t="shared" ref="BU1871:BX1871" si="13144">AZ1871</f>
        <v>5.915323619</v>
      </c>
      <c r="BV1871" s="50">
        <f t="shared" si="13144"/>
        <v>0.00366220073</v>
      </c>
      <c r="BW1871" s="50">
        <f t="shared" si="13144"/>
        <v>2.838202179</v>
      </c>
      <c r="BX1871" s="50">
        <f t="shared" si="13144"/>
        <v>0.002887739904</v>
      </c>
      <c r="BY1871" s="50">
        <f t="shared" si="54"/>
        <v>0.2804313513</v>
      </c>
      <c r="BZ1871" s="50">
        <f t="shared" si="55"/>
        <v>1.478081994</v>
      </c>
      <c r="CA1871" s="50">
        <f t="shared" ref="CA1871:CC1871" si="13145">BF1871</f>
        <v>0.7864695435</v>
      </c>
      <c r="CB1871" s="50">
        <f t="shared" si="13145"/>
        <v>0.06533899508</v>
      </c>
      <c r="CC1871" s="50">
        <f t="shared" si="13145"/>
        <v>0.629602377</v>
      </c>
      <c r="CD1871" s="50">
        <f t="shared" si="57"/>
        <v>12</v>
      </c>
      <c r="CE1871" s="57">
        <f t="shared" si="58"/>
        <v>36.44</v>
      </c>
      <c r="CF1871" s="57">
        <f t="shared" si="59"/>
        <v>0.03</v>
      </c>
      <c r="CG1871" s="57">
        <f t="shared" si="60"/>
        <v>19.78</v>
      </c>
      <c r="CH1871" s="57">
        <f t="shared" si="61"/>
        <v>0.03</v>
      </c>
      <c r="CI1871" s="58">
        <f t="shared" si="62"/>
        <v>3.060961469</v>
      </c>
      <c r="CJ1871" s="58">
        <f t="shared" si="63"/>
        <v>21.77571316</v>
      </c>
      <c r="CK1871" s="57">
        <f t="shared" si="64"/>
        <v>11.44</v>
      </c>
      <c r="CL1871" s="57">
        <f t="shared" si="65"/>
        <v>0.54</v>
      </c>
      <c r="CM1871" s="57">
        <f t="shared" si="66"/>
        <v>7.24</v>
      </c>
      <c r="CN1871" s="57">
        <f t="shared" si="67"/>
        <v>100.3366746</v>
      </c>
      <c r="CO1871" s="59">
        <f t="shared" si="68"/>
        <v>0.02207776706</v>
      </c>
      <c r="CP1871" s="59">
        <f t="shared" si="69"/>
        <v>0.4994375859</v>
      </c>
      <c r="CQ1871" s="59">
        <f t="shared" si="70"/>
        <v>0.2657446959</v>
      </c>
      <c r="CR1871" s="59">
        <f t="shared" si="71"/>
        <v>0.2127399511</v>
      </c>
      <c r="CS1871" s="60">
        <f t="shared" si="72"/>
        <v>2.207776706</v>
      </c>
      <c r="CT1871" s="60">
        <f t="shared" si="73"/>
        <v>21.27399511</v>
      </c>
      <c r="CU1871" s="60">
        <f t="shared" si="74"/>
        <v>76.51822818</v>
      </c>
      <c r="CV1871" s="61">
        <f t="shared" si="75"/>
        <v>0.2237788346</v>
      </c>
      <c r="CW1871" s="61">
        <f t="shared" si="76"/>
        <v>0.01911934627</v>
      </c>
      <c r="CX1871" s="62"/>
    </row>
    <row r="1872" ht="15.75" customHeight="1">
      <c r="A1872" s="17" t="s">
        <v>53</v>
      </c>
      <c r="B1872" s="87" t="s">
        <v>1856</v>
      </c>
      <c r="C1872" s="88" t="s">
        <v>1857</v>
      </c>
      <c r="D1872" s="89"/>
      <c r="E1872" s="89" t="s">
        <v>1858</v>
      </c>
      <c r="F1872" s="90">
        <v>108.0</v>
      </c>
      <c r="G1872" s="89" t="s">
        <v>1966</v>
      </c>
      <c r="H1872" s="95">
        <v>37.18</v>
      </c>
      <c r="I1872" s="92">
        <v>3.55</v>
      </c>
      <c r="J1872" s="92">
        <v>21.47</v>
      </c>
      <c r="K1872" s="92">
        <v>4.32</v>
      </c>
      <c r="L1872" s="92">
        <v>0.03</v>
      </c>
      <c r="M1872" s="92">
        <v>0.09</v>
      </c>
      <c r="N1872" s="92">
        <v>0.47</v>
      </c>
      <c r="O1872" s="92">
        <v>32.78</v>
      </c>
      <c r="P1872" s="92"/>
      <c r="Q1872" s="50">
        <f t="shared" si="8"/>
        <v>99.89</v>
      </c>
      <c r="R1872" s="51">
        <f t="shared" si="9"/>
        <v>12</v>
      </c>
      <c r="S1872" s="52">
        <f t="shared" si="10"/>
        <v>0.6187972565</v>
      </c>
      <c r="T1872" s="52">
        <f t="shared" si="11"/>
        <v>0.0003754749758</v>
      </c>
      <c r="U1872" s="52">
        <f t="shared" si="12"/>
        <v>0.4211401777</v>
      </c>
      <c r="V1872" s="52">
        <f t="shared" si="13"/>
        <v>0.001184286882</v>
      </c>
      <c r="W1872" s="52">
        <f t="shared" si="14"/>
        <v>0</v>
      </c>
      <c r="X1872" s="52">
        <f t="shared" si="15"/>
        <v>0.4562511135</v>
      </c>
      <c r="Y1872" s="52">
        <f t="shared" si="16"/>
        <v>0.006625560001</v>
      </c>
      <c r="Z1872" s="52">
        <f t="shared" si="17"/>
        <v>0.08807971338</v>
      </c>
      <c r="AA1872" s="52">
        <f t="shared" si="18"/>
        <v>0.07703363445</v>
      </c>
      <c r="AB1872" s="52">
        <f t="shared" si="19"/>
        <v>1.669487217</v>
      </c>
      <c r="AC1872" s="53">
        <f t="shared" si="20"/>
        <v>4.999644362</v>
      </c>
      <c r="AD1872" s="54">
        <f t="shared" si="21"/>
        <v>1.237594513</v>
      </c>
      <c r="AE1872" s="54">
        <f t="shared" si="22"/>
        <v>0.0007509499517</v>
      </c>
      <c r="AF1872" s="54">
        <f t="shared" si="23"/>
        <v>0.6317102665</v>
      </c>
      <c r="AG1872" s="54">
        <f t="shared" si="24"/>
        <v>0.001776430322</v>
      </c>
      <c r="AH1872" s="54">
        <f t="shared" si="25"/>
        <v>0</v>
      </c>
      <c r="AI1872" s="54">
        <f t="shared" si="26"/>
        <v>0.4562511135</v>
      </c>
      <c r="AJ1872" s="54">
        <f t="shared" si="27"/>
        <v>0.006625560001</v>
      </c>
      <c r="AK1872" s="54">
        <f t="shared" si="28"/>
        <v>0.08807971338</v>
      </c>
      <c r="AL1872" s="54">
        <f t="shared" si="29"/>
        <v>0.07703363445</v>
      </c>
      <c r="AM1872" s="54">
        <f t="shared" si="30"/>
        <v>2.499822181</v>
      </c>
      <c r="AN1872" s="54">
        <f t="shared" si="31"/>
        <v>-4.999644362</v>
      </c>
      <c r="AO1872" s="55">
        <f t="shared" si="32"/>
        <v>2.965208718</v>
      </c>
      <c r="AP1872" s="55">
        <f t="shared" si="33"/>
        <v>0.001799234984</v>
      </c>
      <c r="AQ1872" s="55">
        <f t="shared" si="34"/>
        <v>2.018057633</v>
      </c>
      <c r="AR1872" s="55">
        <f t="shared" si="35"/>
        <v>0.005674973102</v>
      </c>
      <c r="AS1872" s="55">
        <f t="shared" si="36"/>
        <v>0</v>
      </c>
      <c r="AT1872" s="55">
        <f t="shared" si="37"/>
        <v>2.186305394</v>
      </c>
      <c r="AU1872" s="55">
        <f t="shared" si="38"/>
        <v>0.03174895828</v>
      </c>
      <c r="AV1872" s="55">
        <f t="shared" si="39"/>
        <v>0.4220683451</v>
      </c>
      <c r="AW1872" s="55">
        <f t="shared" si="40"/>
        <v>0.369136744</v>
      </c>
      <c r="AX1872" s="55">
        <f t="shared" si="41"/>
        <v>8</v>
      </c>
      <c r="AY1872" s="55">
        <f t="shared" si="42"/>
        <v>23.95774851</v>
      </c>
      <c r="AZ1872" s="54">
        <f t="shared" ref="AZ1872:BA1872" si="13146">AO1872*2</f>
        <v>5.930417437</v>
      </c>
      <c r="BA1872" s="54">
        <f t="shared" si="13146"/>
        <v>0.003598469968</v>
      </c>
      <c r="BB1872" s="54">
        <f t="shared" ref="BB1872:BD1872" si="13147">AQ1872*(3/2)</f>
        <v>3.027086449</v>
      </c>
      <c r="BC1872" s="54">
        <f t="shared" si="13147"/>
        <v>0.008512459653</v>
      </c>
      <c r="BD1872" s="54">
        <f t="shared" si="13147"/>
        <v>0</v>
      </c>
      <c r="BE1872" s="54">
        <f t="shared" ref="BE1872:BH1872" si="13148">AT1872</f>
        <v>2.186305394</v>
      </c>
      <c r="BF1872" s="54">
        <f t="shared" si="13148"/>
        <v>0.03174895828</v>
      </c>
      <c r="BG1872" s="54">
        <f t="shared" si="13148"/>
        <v>0.4220683451</v>
      </c>
      <c r="BH1872" s="54">
        <f t="shared" si="13148"/>
        <v>0.369136744</v>
      </c>
      <c r="BI1872" s="54">
        <f t="shared" si="46"/>
        <v>11.97887426</v>
      </c>
      <c r="BJ1872" s="54">
        <f t="shared" si="47"/>
        <v>-23.95774851</v>
      </c>
      <c r="BK1872" s="56">
        <f t="shared" ref="BK1872:BN1872" si="13149">AO1872</f>
        <v>2.965208718</v>
      </c>
      <c r="BL1872" s="56">
        <f t="shared" si="13149"/>
        <v>0.001799234984</v>
      </c>
      <c r="BM1872" s="56">
        <f t="shared" si="13149"/>
        <v>2.018057633</v>
      </c>
      <c r="BN1872" s="56">
        <f t="shared" si="13149"/>
        <v>0.005674973102</v>
      </c>
      <c r="BO1872" s="56">
        <f t="shared" si="49"/>
        <v>0.04225148768</v>
      </c>
      <c r="BP1872" s="56">
        <f t="shared" si="50"/>
        <v>2.144053906</v>
      </c>
      <c r="BQ1872" s="56">
        <f t="shared" ref="BQ1872:BS1872" si="13150">AU1872</f>
        <v>0.03174895828</v>
      </c>
      <c r="BR1872" s="56">
        <f t="shared" si="13150"/>
        <v>0.4220683451</v>
      </c>
      <c r="BS1872" s="56">
        <f t="shared" si="13150"/>
        <v>0.369136744</v>
      </c>
      <c r="BT1872" s="56">
        <f t="shared" si="52"/>
        <v>8</v>
      </c>
      <c r="BU1872" s="50">
        <f t="shared" ref="BU1872:BX1872" si="13151">AZ1872</f>
        <v>5.930417437</v>
      </c>
      <c r="BV1872" s="50">
        <f t="shared" si="13151"/>
        <v>0.003598469968</v>
      </c>
      <c r="BW1872" s="50">
        <f t="shared" si="13151"/>
        <v>3.027086449</v>
      </c>
      <c r="BX1872" s="50">
        <f t="shared" si="13151"/>
        <v>0.008512459653</v>
      </c>
      <c r="BY1872" s="50">
        <f t="shared" si="54"/>
        <v>0.06337723153</v>
      </c>
      <c r="BZ1872" s="50">
        <f t="shared" si="55"/>
        <v>2.144053906</v>
      </c>
      <c r="CA1872" s="50">
        <f t="shared" ref="CA1872:CC1872" si="13152">BF1872</f>
        <v>0.03174895828</v>
      </c>
      <c r="CB1872" s="50">
        <f t="shared" si="13152"/>
        <v>0.4220683451</v>
      </c>
      <c r="CC1872" s="50">
        <f t="shared" si="13152"/>
        <v>0.369136744</v>
      </c>
      <c r="CD1872" s="50">
        <f t="shared" si="57"/>
        <v>12</v>
      </c>
      <c r="CE1872" s="57">
        <f t="shared" si="58"/>
        <v>37.18</v>
      </c>
      <c r="CF1872" s="57">
        <f t="shared" si="59"/>
        <v>0.03</v>
      </c>
      <c r="CG1872" s="57">
        <f t="shared" si="60"/>
        <v>21.47</v>
      </c>
      <c r="CH1872" s="57">
        <f t="shared" si="61"/>
        <v>0.09</v>
      </c>
      <c r="CI1872" s="58">
        <f t="shared" si="62"/>
        <v>0.7040262051</v>
      </c>
      <c r="CJ1872" s="58">
        <f t="shared" si="63"/>
        <v>32.14650947</v>
      </c>
      <c r="CK1872" s="57">
        <f t="shared" si="64"/>
        <v>0.47</v>
      </c>
      <c r="CL1872" s="57">
        <f t="shared" si="65"/>
        <v>3.55</v>
      </c>
      <c r="CM1872" s="57">
        <f t="shared" si="66"/>
        <v>4.32</v>
      </c>
      <c r="CN1872" s="57">
        <f t="shared" si="67"/>
        <v>99.96053567</v>
      </c>
      <c r="CO1872" s="59">
        <f t="shared" si="68"/>
        <v>0.1422538637</v>
      </c>
      <c r="CP1872" s="59">
        <f t="shared" si="69"/>
        <v>0.7226316679</v>
      </c>
      <c r="CQ1872" s="59">
        <f t="shared" si="70"/>
        <v>0.01070066504</v>
      </c>
      <c r="CR1872" s="59">
        <f t="shared" si="71"/>
        <v>0.1244138033</v>
      </c>
      <c r="CS1872" s="60">
        <f t="shared" si="72"/>
        <v>14.22538637</v>
      </c>
      <c r="CT1872" s="60">
        <f t="shared" si="73"/>
        <v>12.44138033</v>
      </c>
      <c r="CU1872" s="60">
        <f t="shared" si="74"/>
        <v>73.33323329</v>
      </c>
      <c r="CV1872" s="61">
        <f t="shared" si="75"/>
        <v>0.1955407352</v>
      </c>
      <c r="CW1872" s="61">
        <f t="shared" si="76"/>
        <v>0.123191846</v>
      </c>
      <c r="CX1872" s="62"/>
    </row>
    <row r="1873" ht="15.75" customHeight="1">
      <c r="A1873" s="17" t="s">
        <v>53</v>
      </c>
      <c r="B1873" s="87" t="s">
        <v>1856</v>
      </c>
      <c r="C1873" s="88" t="s">
        <v>1857</v>
      </c>
      <c r="D1873" s="89"/>
      <c r="E1873" s="89" t="s">
        <v>1858</v>
      </c>
      <c r="F1873" s="90">
        <v>109.0</v>
      </c>
      <c r="G1873" s="89" t="s">
        <v>1967</v>
      </c>
      <c r="H1873" s="95">
        <v>36.83</v>
      </c>
      <c r="I1873" s="92">
        <v>2.21</v>
      </c>
      <c r="J1873" s="92">
        <v>20.82</v>
      </c>
      <c r="K1873" s="92">
        <v>6.33</v>
      </c>
      <c r="L1873" s="92">
        <v>0.03</v>
      </c>
      <c r="M1873" s="92">
        <v>0.02</v>
      </c>
      <c r="N1873" s="92">
        <v>2.01</v>
      </c>
      <c r="O1873" s="92">
        <v>31.16</v>
      </c>
      <c r="P1873" s="92"/>
      <c r="Q1873" s="50">
        <f t="shared" si="8"/>
        <v>99.41</v>
      </c>
      <c r="R1873" s="51">
        <f t="shared" si="9"/>
        <v>12</v>
      </c>
      <c r="S1873" s="52">
        <f t="shared" si="10"/>
        <v>0.6129721075</v>
      </c>
      <c r="T1873" s="52">
        <f t="shared" si="11"/>
        <v>0.0003754749758</v>
      </c>
      <c r="U1873" s="52">
        <f t="shared" si="12"/>
        <v>0.4083902422</v>
      </c>
      <c r="V1873" s="52">
        <f t="shared" si="13"/>
        <v>0.0002631748626</v>
      </c>
      <c r="W1873" s="52">
        <f t="shared" si="14"/>
        <v>0</v>
      </c>
      <c r="X1873" s="52">
        <f t="shared" si="15"/>
        <v>0.4337030109</v>
      </c>
      <c r="Y1873" s="52">
        <f t="shared" si="16"/>
        <v>0.02833484171</v>
      </c>
      <c r="Z1873" s="52">
        <f t="shared" si="17"/>
        <v>0.05483272298</v>
      </c>
      <c r="AA1873" s="52">
        <f t="shared" si="18"/>
        <v>0.1128756727</v>
      </c>
      <c r="AB1873" s="52">
        <f t="shared" si="19"/>
        <v>1.651747248</v>
      </c>
      <c r="AC1873" s="53">
        <f t="shared" si="20"/>
        <v>4.938843078</v>
      </c>
      <c r="AD1873" s="54">
        <f t="shared" si="21"/>
        <v>1.225944215</v>
      </c>
      <c r="AE1873" s="54">
        <f t="shared" si="22"/>
        <v>0.0007509499517</v>
      </c>
      <c r="AF1873" s="54">
        <f t="shared" si="23"/>
        <v>0.6125853633</v>
      </c>
      <c r="AG1873" s="54">
        <f t="shared" si="24"/>
        <v>0.0003947622939</v>
      </c>
      <c r="AH1873" s="54">
        <f t="shared" si="25"/>
        <v>0</v>
      </c>
      <c r="AI1873" s="54">
        <f t="shared" si="26"/>
        <v>0.4337030109</v>
      </c>
      <c r="AJ1873" s="54">
        <f t="shared" si="27"/>
        <v>0.02833484171</v>
      </c>
      <c r="AK1873" s="54">
        <f t="shared" si="28"/>
        <v>0.05483272298</v>
      </c>
      <c r="AL1873" s="54">
        <f t="shared" si="29"/>
        <v>0.1128756727</v>
      </c>
      <c r="AM1873" s="54">
        <f t="shared" si="30"/>
        <v>2.469421539</v>
      </c>
      <c r="AN1873" s="54">
        <f t="shared" si="31"/>
        <v>-4.938843078</v>
      </c>
      <c r="AO1873" s="55">
        <f t="shared" si="32"/>
        <v>2.968842156</v>
      </c>
      <c r="AP1873" s="55">
        <f t="shared" si="33"/>
        <v>0.00181855899</v>
      </c>
      <c r="AQ1873" s="55">
        <f t="shared" si="34"/>
        <v>1.977979344</v>
      </c>
      <c r="AR1873" s="55">
        <f t="shared" si="35"/>
        <v>0.001274649559</v>
      </c>
      <c r="AS1873" s="55">
        <f t="shared" si="36"/>
        <v>0</v>
      </c>
      <c r="AT1873" s="55">
        <f t="shared" si="37"/>
        <v>2.100578095</v>
      </c>
      <c r="AU1873" s="55">
        <f t="shared" si="38"/>
        <v>0.1372357266</v>
      </c>
      <c r="AV1873" s="55">
        <f t="shared" si="39"/>
        <v>0.2655743997</v>
      </c>
      <c r="AW1873" s="55">
        <f t="shared" si="40"/>
        <v>0.5466970705</v>
      </c>
      <c r="AX1873" s="55">
        <f t="shared" si="41"/>
        <v>8</v>
      </c>
      <c r="AY1873" s="55">
        <f t="shared" si="42"/>
        <v>23.92057542</v>
      </c>
      <c r="AZ1873" s="54">
        <f t="shared" ref="AZ1873:BA1873" si="13153">AO1873*2</f>
        <v>5.937684312</v>
      </c>
      <c r="BA1873" s="54">
        <f t="shared" si="13153"/>
        <v>0.00363711798</v>
      </c>
      <c r="BB1873" s="54">
        <f t="shared" ref="BB1873:BD1873" si="13154">AQ1873*(3/2)</f>
        <v>2.966969016</v>
      </c>
      <c r="BC1873" s="54">
        <f t="shared" si="13154"/>
        <v>0.001911974338</v>
      </c>
      <c r="BD1873" s="54">
        <f t="shared" si="13154"/>
        <v>0</v>
      </c>
      <c r="BE1873" s="54">
        <f t="shared" ref="BE1873:BH1873" si="13155">AT1873</f>
        <v>2.100578095</v>
      </c>
      <c r="BF1873" s="54">
        <f t="shared" si="13155"/>
        <v>0.1372357266</v>
      </c>
      <c r="BG1873" s="54">
        <f t="shared" si="13155"/>
        <v>0.2655743997</v>
      </c>
      <c r="BH1873" s="54">
        <f t="shared" si="13155"/>
        <v>0.5466970705</v>
      </c>
      <c r="BI1873" s="54">
        <f t="shared" si="46"/>
        <v>11.96028771</v>
      </c>
      <c r="BJ1873" s="54">
        <f t="shared" si="47"/>
        <v>-23.92057542</v>
      </c>
      <c r="BK1873" s="56">
        <f t="shared" ref="BK1873:BN1873" si="13156">AO1873</f>
        <v>2.968842156</v>
      </c>
      <c r="BL1873" s="56">
        <f t="shared" si="13156"/>
        <v>0.00181855899</v>
      </c>
      <c r="BM1873" s="56">
        <f t="shared" si="13156"/>
        <v>1.977979344</v>
      </c>
      <c r="BN1873" s="56">
        <f t="shared" si="13156"/>
        <v>0.001274649559</v>
      </c>
      <c r="BO1873" s="56">
        <f t="shared" si="49"/>
        <v>0.07942457677</v>
      </c>
      <c r="BP1873" s="56">
        <f t="shared" si="50"/>
        <v>2.021153518</v>
      </c>
      <c r="BQ1873" s="56">
        <f t="shared" ref="BQ1873:BS1873" si="13157">AU1873</f>
        <v>0.1372357266</v>
      </c>
      <c r="BR1873" s="56">
        <f t="shared" si="13157"/>
        <v>0.2655743997</v>
      </c>
      <c r="BS1873" s="56">
        <f t="shared" si="13157"/>
        <v>0.5466970705</v>
      </c>
      <c r="BT1873" s="56">
        <f t="shared" si="52"/>
        <v>8</v>
      </c>
      <c r="BU1873" s="50">
        <f t="shared" ref="BU1873:BX1873" si="13158">AZ1873</f>
        <v>5.937684312</v>
      </c>
      <c r="BV1873" s="50">
        <f t="shared" si="13158"/>
        <v>0.00363711798</v>
      </c>
      <c r="BW1873" s="50">
        <f t="shared" si="13158"/>
        <v>2.966969016</v>
      </c>
      <c r="BX1873" s="50">
        <f t="shared" si="13158"/>
        <v>0.001911974338</v>
      </c>
      <c r="BY1873" s="50">
        <f t="shared" si="54"/>
        <v>0.1191368651</v>
      </c>
      <c r="BZ1873" s="50">
        <f t="shared" si="55"/>
        <v>2.021153518</v>
      </c>
      <c r="CA1873" s="50">
        <f t="shared" ref="CA1873:CC1873" si="13159">BF1873</f>
        <v>0.1372357266</v>
      </c>
      <c r="CB1873" s="50">
        <f t="shared" si="13159"/>
        <v>0.2655743997</v>
      </c>
      <c r="CC1873" s="50">
        <f t="shared" si="13159"/>
        <v>0.5466970705</v>
      </c>
      <c r="CD1873" s="50">
        <f t="shared" si="57"/>
        <v>12</v>
      </c>
      <c r="CE1873" s="57">
        <f t="shared" si="58"/>
        <v>36.83</v>
      </c>
      <c r="CF1873" s="57">
        <f t="shared" si="59"/>
        <v>0.03</v>
      </c>
      <c r="CG1873" s="57">
        <f t="shared" si="60"/>
        <v>20.82</v>
      </c>
      <c r="CH1873" s="57">
        <f t="shared" si="61"/>
        <v>0.02</v>
      </c>
      <c r="CI1873" s="58">
        <f t="shared" si="62"/>
        <v>1.309369506</v>
      </c>
      <c r="CJ1873" s="58">
        <f t="shared" si="63"/>
        <v>29.9818149</v>
      </c>
      <c r="CK1873" s="57">
        <f t="shared" si="64"/>
        <v>2.01</v>
      </c>
      <c r="CL1873" s="57">
        <f t="shared" si="65"/>
        <v>2.21</v>
      </c>
      <c r="CM1873" s="57">
        <f t="shared" si="66"/>
        <v>6.33</v>
      </c>
      <c r="CN1873" s="57">
        <f t="shared" si="67"/>
        <v>99.54118441</v>
      </c>
      <c r="CO1873" s="59">
        <f t="shared" si="68"/>
        <v>0.08939910182</v>
      </c>
      <c r="CP1873" s="59">
        <f t="shared" si="69"/>
        <v>0.6803717126</v>
      </c>
      <c r="CQ1873" s="59">
        <f t="shared" si="70"/>
        <v>0.04619703821</v>
      </c>
      <c r="CR1873" s="59">
        <f t="shared" si="71"/>
        <v>0.1840321474</v>
      </c>
      <c r="CS1873" s="60">
        <f t="shared" si="72"/>
        <v>8.939910182</v>
      </c>
      <c r="CT1873" s="60">
        <f t="shared" si="73"/>
        <v>18.40321474</v>
      </c>
      <c r="CU1873" s="60">
        <f t="shared" si="74"/>
        <v>72.65687508</v>
      </c>
      <c r="CV1873" s="61">
        <f t="shared" si="75"/>
        <v>0.2287316983</v>
      </c>
      <c r="CW1873" s="61">
        <f t="shared" si="76"/>
        <v>0.07741962218</v>
      </c>
      <c r="CX1873" s="62"/>
    </row>
    <row r="1874" ht="15.75" customHeight="1">
      <c r="A1874" s="17" t="s">
        <v>53</v>
      </c>
      <c r="B1874" s="87" t="s">
        <v>1856</v>
      </c>
      <c r="C1874" s="88" t="s">
        <v>1857</v>
      </c>
      <c r="D1874" s="89"/>
      <c r="E1874" s="89" t="s">
        <v>1858</v>
      </c>
      <c r="F1874" s="90">
        <v>110.0</v>
      </c>
      <c r="G1874" s="89" t="s">
        <v>1968</v>
      </c>
      <c r="H1874" s="95">
        <v>38.32</v>
      </c>
      <c r="I1874" s="92">
        <v>7.7</v>
      </c>
      <c r="J1874" s="92">
        <v>22.26</v>
      </c>
      <c r="K1874" s="92">
        <v>4.21</v>
      </c>
      <c r="L1874" s="92">
        <v>0.05</v>
      </c>
      <c r="M1874" s="92">
        <v>0.09</v>
      </c>
      <c r="N1874" s="92">
        <v>2.02</v>
      </c>
      <c r="O1874" s="92">
        <v>25.42</v>
      </c>
      <c r="P1874" s="92"/>
      <c r="Q1874" s="50">
        <f t="shared" si="8"/>
        <v>100.07</v>
      </c>
      <c r="R1874" s="51">
        <f t="shared" si="9"/>
        <v>12</v>
      </c>
      <c r="S1874" s="52">
        <f t="shared" si="10"/>
        <v>0.637770599</v>
      </c>
      <c r="T1874" s="52">
        <f t="shared" si="11"/>
        <v>0.0006257916264</v>
      </c>
      <c r="U1874" s="52">
        <f t="shared" si="12"/>
        <v>0.4366362532</v>
      </c>
      <c r="V1874" s="52">
        <f t="shared" si="13"/>
        <v>0.001184286882</v>
      </c>
      <c r="W1874" s="52">
        <f t="shared" si="14"/>
        <v>0</v>
      </c>
      <c r="X1874" s="52">
        <f t="shared" si="15"/>
        <v>0.353810351</v>
      </c>
      <c r="Y1874" s="52">
        <f t="shared" si="16"/>
        <v>0.02847581107</v>
      </c>
      <c r="Z1874" s="52">
        <f t="shared" si="17"/>
        <v>0.1910461389</v>
      </c>
      <c r="AA1874" s="52">
        <f t="shared" si="18"/>
        <v>0.07507212987</v>
      </c>
      <c r="AB1874" s="52">
        <f t="shared" si="19"/>
        <v>1.724621361</v>
      </c>
      <c r="AC1874" s="53">
        <f t="shared" si="20"/>
        <v>5.163856044</v>
      </c>
      <c r="AD1874" s="54">
        <f t="shared" si="21"/>
        <v>1.275541198</v>
      </c>
      <c r="AE1874" s="54">
        <f t="shared" si="22"/>
        <v>0.001251583253</v>
      </c>
      <c r="AF1874" s="54">
        <f t="shared" si="23"/>
        <v>0.6549543797</v>
      </c>
      <c r="AG1874" s="54">
        <f t="shared" si="24"/>
        <v>0.001776430322</v>
      </c>
      <c r="AH1874" s="54">
        <f t="shared" si="25"/>
        <v>0</v>
      </c>
      <c r="AI1874" s="54">
        <f t="shared" si="26"/>
        <v>0.353810351</v>
      </c>
      <c r="AJ1874" s="54">
        <f t="shared" si="27"/>
        <v>0.02847581107</v>
      </c>
      <c r="AK1874" s="54">
        <f t="shared" si="28"/>
        <v>0.1910461389</v>
      </c>
      <c r="AL1874" s="54">
        <f t="shared" si="29"/>
        <v>0.07507212987</v>
      </c>
      <c r="AM1874" s="54">
        <f t="shared" si="30"/>
        <v>2.581928022</v>
      </c>
      <c r="AN1874" s="54">
        <f t="shared" si="31"/>
        <v>-5.163856044</v>
      </c>
      <c r="AO1874" s="55">
        <f t="shared" si="32"/>
        <v>2.958426067</v>
      </c>
      <c r="AP1874" s="55">
        <f t="shared" si="33"/>
        <v>0.002902859215</v>
      </c>
      <c r="AQ1874" s="55">
        <f t="shared" si="34"/>
        <v>2.025424307</v>
      </c>
      <c r="AR1874" s="55">
        <f t="shared" si="35"/>
        <v>0.005493550796</v>
      </c>
      <c r="AS1874" s="55">
        <f t="shared" si="36"/>
        <v>0</v>
      </c>
      <c r="AT1874" s="55">
        <f t="shared" si="37"/>
        <v>1.641219847</v>
      </c>
      <c r="AU1874" s="55">
        <f t="shared" si="38"/>
        <v>0.1320907265</v>
      </c>
      <c r="AV1874" s="55">
        <f t="shared" si="39"/>
        <v>0.8862056016</v>
      </c>
      <c r="AW1874" s="55">
        <f t="shared" si="40"/>
        <v>0.3482370406</v>
      </c>
      <c r="AX1874" s="55">
        <f t="shared" si="41"/>
        <v>8</v>
      </c>
      <c r="AY1874" s="55">
        <f t="shared" si="42"/>
        <v>23.95357571</v>
      </c>
      <c r="AZ1874" s="54">
        <f t="shared" ref="AZ1874:BA1874" si="13160">AO1874*2</f>
        <v>5.916852134</v>
      </c>
      <c r="BA1874" s="54">
        <f t="shared" si="13160"/>
        <v>0.00580571843</v>
      </c>
      <c r="BB1874" s="54">
        <f t="shared" ref="BB1874:BD1874" si="13161">AQ1874*(3/2)</f>
        <v>3.03813646</v>
      </c>
      <c r="BC1874" s="54">
        <f t="shared" si="13161"/>
        <v>0.008240326194</v>
      </c>
      <c r="BD1874" s="54">
        <f t="shared" si="13161"/>
        <v>0</v>
      </c>
      <c r="BE1874" s="54">
        <f t="shared" ref="BE1874:BH1874" si="13162">AT1874</f>
        <v>1.641219847</v>
      </c>
      <c r="BF1874" s="54">
        <f t="shared" si="13162"/>
        <v>0.1320907265</v>
      </c>
      <c r="BG1874" s="54">
        <f t="shared" si="13162"/>
        <v>0.8862056016</v>
      </c>
      <c r="BH1874" s="54">
        <f t="shared" si="13162"/>
        <v>0.3482370406</v>
      </c>
      <c r="BI1874" s="54">
        <f t="shared" si="46"/>
        <v>11.97678786</v>
      </c>
      <c r="BJ1874" s="54">
        <f t="shared" si="47"/>
        <v>-23.95357571</v>
      </c>
      <c r="BK1874" s="56">
        <f t="shared" ref="BK1874:BN1874" si="13163">AO1874</f>
        <v>2.958426067</v>
      </c>
      <c r="BL1874" s="56">
        <f t="shared" si="13163"/>
        <v>0.002902859215</v>
      </c>
      <c r="BM1874" s="56">
        <f t="shared" si="13163"/>
        <v>2.025424307</v>
      </c>
      <c r="BN1874" s="56">
        <f t="shared" si="13163"/>
        <v>0.005493550796</v>
      </c>
      <c r="BO1874" s="56">
        <f t="shared" si="49"/>
        <v>0.0464242896</v>
      </c>
      <c r="BP1874" s="56">
        <f t="shared" si="50"/>
        <v>1.594795558</v>
      </c>
      <c r="BQ1874" s="56">
        <f t="shared" ref="BQ1874:BS1874" si="13164">AU1874</f>
        <v>0.1320907265</v>
      </c>
      <c r="BR1874" s="56">
        <f t="shared" si="13164"/>
        <v>0.8862056016</v>
      </c>
      <c r="BS1874" s="56">
        <f t="shared" si="13164"/>
        <v>0.3482370406</v>
      </c>
      <c r="BT1874" s="56">
        <f t="shared" si="52"/>
        <v>8</v>
      </c>
      <c r="BU1874" s="50">
        <f t="shared" ref="BU1874:BX1874" si="13165">AZ1874</f>
        <v>5.916852134</v>
      </c>
      <c r="BV1874" s="50">
        <f t="shared" si="13165"/>
        <v>0.00580571843</v>
      </c>
      <c r="BW1874" s="50">
        <f t="shared" si="13165"/>
        <v>3.03813646</v>
      </c>
      <c r="BX1874" s="50">
        <f t="shared" si="13165"/>
        <v>0.008240326194</v>
      </c>
      <c r="BY1874" s="50">
        <f t="shared" si="54"/>
        <v>0.06963643441</v>
      </c>
      <c r="BZ1874" s="50">
        <f t="shared" si="55"/>
        <v>1.594795558</v>
      </c>
      <c r="CA1874" s="50">
        <f t="shared" ref="CA1874:CC1874" si="13166">BF1874</f>
        <v>0.1320907265</v>
      </c>
      <c r="CB1874" s="50">
        <f t="shared" si="13166"/>
        <v>0.8862056016</v>
      </c>
      <c r="CC1874" s="50">
        <f t="shared" si="13166"/>
        <v>0.3482370406</v>
      </c>
      <c r="CD1874" s="50">
        <f t="shared" si="57"/>
        <v>12</v>
      </c>
      <c r="CE1874" s="57">
        <f t="shared" si="58"/>
        <v>38.32</v>
      </c>
      <c r="CF1874" s="57">
        <f t="shared" si="59"/>
        <v>0.05</v>
      </c>
      <c r="CG1874" s="57">
        <f t="shared" si="60"/>
        <v>22.26</v>
      </c>
      <c r="CH1874" s="57">
        <f t="shared" si="61"/>
        <v>0.09</v>
      </c>
      <c r="CI1874" s="58">
        <f t="shared" si="62"/>
        <v>0.799102978</v>
      </c>
      <c r="CJ1874" s="58">
        <f t="shared" si="63"/>
        <v>24.70095834</v>
      </c>
      <c r="CK1874" s="57">
        <f t="shared" si="64"/>
        <v>2.02</v>
      </c>
      <c r="CL1874" s="57">
        <f t="shared" si="65"/>
        <v>7.7</v>
      </c>
      <c r="CM1874" s="57">
        <f t="shared" si="66"/>
        <v>4.21</v>
      </c>
      <c r="CN1874" s="57">
        <f t="shared" si="67"/>
        <v>100.1500613</v>
      </c>
      <c r="CO1874" s="59">
        <f t="shared" si="68"/>
        <v>0.2992594283</v>
      </c>
      <c r="CP1874" s="59">
        <f t="shared" si="69"/>
        <v>0.538540499</v>
      </c>
      <c r="CQ1874" s="59">
        <f t="shared" si="70"/>
        <v>0.0446052194</v>
      </c>
      <c r="CR1874" s="59">
        <f t="shared" si="71"/>
        <v>0.1175948533</v>
      </c>
      <c r="CS1874" s="60">
        <f t="shared" si="72"/>
        <v>29.92594283</v>
      </c>
      <c r="CT1874" s="60">
        <f t="shared" si="73"/>
        <v>11.75948533</v>
      </c>
      <c r="CU1874" s="60">
        <f t="shared" si="74"/>
        <v>58.31457184</v>
      </c>
      <c r="CV1874" s="61">
        <f t="shared" si="75"/>
        <v>0.2672245674</v>
      </c>
      <c r="CW1874" s="61">
        <f t="shared" si="76"/>
        <v>0.2591586649</v>
      </c>
      <c r="CX1874" s="62"/>
    </row>
    <row r="1875" ht="15.75" customHeight="1">
      <c r="A1875" s="17" t="s">
        <v>53</v>
      </c>
      <c r="B1875" s="87" t="s">
        <v>1856</v>
      </c>
      <c r="C1875" s="88" t="s">
        <v>1969</v>
      </c>
      <c r="D1875" s="89"/>
      <c r="E1875" s="89" t="s">
        <v>1970</v>
      </c>
      <c r="F1875" s="90">
        <v>1.0</v>
      </c>
      <c r="G1875" s="89" t="s">
        <v>1971</v>
      </c>
      <c r="H1875" s="95">
        <v>37.19</v>
      </c>
      <c r="I1875" s="92">
        <v>3.68</v>
      </c>
      <c r="J1875" s="92">
        <v>21.57</v>
      </c>
      <c r="K1875" s="92">
        <v>3.34</v>
      </c>
      <c r="L1875" s="92">
        <v>0.03</v>
      </c>
      <c r="M1875" s="92">
        <v>0.04</v>
      </c>
      <c r="N1875" s="92">
        <v>4.52</v>
      </c>
      <c r="O1875" s="92">
        <v>29.67</v>
      </c>
      <c r="P1875" s="92"/>
      <c r="Q1875" s="50">
        <f t="shared" si="8"/>
        <v>100.04</v>
      </c>
      <c r="R1875" s="51">
        <f t="shared" si="9"/>
        <v>12</v>
      </c>
      <c r="S1875" s="52">
        <f t="shared" si="10"/>
        <v>0.6189636893</v>
      </c>
      <c r="T1875" s="52">
        <f t="shared" si="11"/>
        <v>0.0003754749758</v>
      </c>
      <c r="U1875" s="52">
        <f t="shared" si="12"/>
        <v>0.4231017062</v>
      </c>
      <c r="V1875" s="52">
        <f t="shared" si="13"/>
        <v>0.0005263497252</v>
      </c>
      <c r="W1875" s="52">
        <f t="shared" si="14"/>
        <v>0</v>
      </c>
      <c r="X1875" s="52">
        <f t="shared" si="15"/>
        <v>0.4129643239</v>
      </c>
      <c r="Y1875" s="52">
        <f t="shared" si="16"/>
        <v>0.0637181515</v>
      </c>
      <c r="Z1875" s="52">
        <f t="shared" si="17"/>
        <v>0.09130516767</v>
      </c>
      <c r="AA1875" s="52">
        <f t="shared" si="18"/>
        <v>0.05955841182</v>
      </c>
      <c r="AB1875" s="52">
        <f t="shared" si="19"/>
        <v>1.670513275</v>
      </c>
      <c r="AC1875" s="53">
        <f t="shared" si="20"/>
        <v>5.003332935</v>
      </c>
      <c r="AD1875" s="54">
        <f t="shared" si="21"/>
        <v>1.237927379</v>
      </c>
      <c r="AE1875" s="54">
        <f t="shared" si="22"/>
        <v>0.0007509499517</v>
      </c>
      <c r="AF1875" s="54">
        <f t="shared" si="23"/>
        <v>0.6346525594</v>
      </c>
      <c r="AG1875" s="54">
        <f t="shared" si="24"/>
        <v>0.0007895245878</v>
      </c>
      <c r="AH1875" s="54">
        <f t="shared" si="25"/>
        <v>0</v>
      </c>
      <c r="AI1875" s="54">
        <f t="shared" si="26"/>
        <v>0.4129643239</v>
      </c>
      <c r="AJ1875" s="54">
        <f t="shared" si="27"/>
        <v>0.0637181515</v>
      </c>
      <c r="AK1875" s="54">
        <f t="shared" si="28"/>
        <v>0.09130516767</v>
      </c>
      <c r="AL1875" s="54">
        <f t="shared" si="29"/>
        <v>0.05955841182</v>
      </c>
      <c r="AM1875" s="54">
        <f t="shared" si="30"/>
        <v>2.501666467</v>
      </c>
      <c r="AN1875" s="54">
        <f t="shared" si="31"/>
        <v>-5.003332935</v>
      </c>
      <c r="AO1875" s="55">
        <f t="shared" si="32"/>
        <v>2.964184475</v>
      </c>
      <c r="AP1875" s="55">
        <f t="shared" si="33"/>
        <v>0.001798129863</v>
      </c>
      <c r="AQ1875" s="55">
        <f t="shared" si="34"/>
        <v>2.026211764</v>
      </c>
      <c r="AR1875" s="55">
        <f t="shared" si="35"/>
        <v>0.002520661083</v>
      </c>
      <c r="AS1875" s="55">
        <f t="shared" si="36"/>
        <v>0</v>
      </c>
      <c r="AT1875" s="55">
        <f t="shared" si="37"/>
        <v>1.977664374</v>
      </c>
      <c r="AU1875" s="55">
        <f t="shared" si="38"/>
        <v>0.3051428681</v>
      </c>
      <c r="AV1875" s="55">
        <f t="shared" si="39"/>
        <v>0.4372556341</v>
      </c>
      <c r="AW1875" s="55">
        <f t="shared" si="40"/>
        <v>0.2852220941</v>
      </c>
      <c r="AX1875" s="55">
        <f t="shared" si="41"/>
        <v>8</v>
      </c>
      <c r="AY1875" s="55">
        <f t="shared" si="42"/>
        <v>23.96069763</v>
      </c>
      <c r="AZ1875" s="54">
        <f t="shared" ref="AZ1875:BA1875" si="13167">AO1875*2</f>
        <v>5.928368949</v>
      </c>
      <c r="BA1875" s="54">
        <f t="shared" si="13167"/>
        <v>0.003596259726</v>
      </c>
      <c r="BB1875" s="54">
        <f t="shared" ref="BB1875:BD1875" si="13168">AQ1875*(3/2)</f>
        <v>3.039317646</v>
      </c>
      <c r="BC1875" s="54">
        <f t="shared" si="13168"/>
        <v>0.003780991625</v>
      </c>
      <c r="BD1875" s="54">
        <f t="shared" si="13168"/>
        <v>0</v>
      </c>
      <c r="BE1875" s="54">
        <f t="shared" ref="BE1875:BH1875" si="13169">AT1875</f>
        <v>1.977664374</v>
      </c>
      <c r="BF1875" s="54">
        <f t="shared" si="13169"/>
        <v>0.3051428681</v>
      </c>
      <c r="BG1875" s="54">
        <f t="shared" si="13169"/>
        <v>0.4372556341</v>
      </c>
      <c r="BH1875" s="54">
        <f t="shared" si="13169"/>
        <v>0.2852220941</v>
      </c>
      <c r="BI1875" s="54">
        <f t="shared" si="46"/>
        <v>11.98034882</v>
      </c>
      <c r="BJ1875" s="54">
        <f t="shared" si="47"/>
        <v>-23.96069763</v>
      </c>
      <c r="BK1875" s="56">
        <f t="shared" ref="BK1875:BN1875" si="13170">AO1875</f>
        <v>2.964184475</v>
      </c>
      <c r="BL1875" s="56">
        <f t="shared" si="13170"/>
        <v>0.001798129863</v>
      </c>
      <c r="BM1875" s="56">
        <f t="shared" si="13170"/>
        <v>2.026211764</v>
      </c>
      <c r="BN1875" s="56">
        <f t="shared" si="13170"/>
        <v>0.002520661083</v>
      </c>
      <c r="BO1875" s="56">
        <f t="shared" si="49"/>
        <v>0.0393023662</v>
      </c>
      <c r="BP1875" s="56">
        <f t="shared" si="50"/>
        <v>1.938362008</v>
      </c>
      <c r="BQ1875" s="56">
        <f t="shared" ref="BQ1875:BS1875" si="13171">AU1875</f>
        <v>0.3051428681</v>
      </c>
      <c r="BR1875" s="56">
        <f t="shared" si="13171"/>
        <v>0.4372556341</v>
      </c>
      <c r="BS1875" s="56">
        <f t="shared" si="13171"/>
        <v>0.2852220941</v>
      </c>
      <c r="BT1875" s="56">
        <f t="shared" si="52"/>
        <v>8</v>
      </c>
      <c r="BU1875" s="50">
        <f t="shared" ref="BU1875:BX1875" si="13172">AZ1875</f>
        <v>5.928368949</v>
      </c>
      <c r="BV1875" s="50">
        <f t="shared" si="13172"/>
        <v>0.003596259726</v>
      </c>
      <c r="BW1875" s="50">
        <f t="shared" si="13172"/>
        <v>3.039317646</v>
      </c>
      <c r="BX1875" s="50">
        <f t="shared" si="13172"/>
        <v>0.003780991625</v>
      </c>
      <c r="BY1875" s="50">
        <f t="shared" si="54"/>
        <v>0.05895354929</v>
      </c>
      <c r="BZ1875" s="50">
        <f t="shared" si="55"/>
        <v>1.938362008</v>
      </c>
      <c r="CA1875" s="50">
        <f t="shared" ref="CA1875:CC1875" si="13173">BF1875</f>
        <v>0.3051428681</v>
      </c>
      <c r="CB1875" s="50">
        <f t="shared" si="13173"/>
        <v>0.4372556341</v>
      </c>
      <c r="CC1875" s="50">
        <f t="shared" si="13173"/>
        <v>0.2852220941</v>
      </c>
      <c r="CD1875" s="50">
        <f t="shared" si="57"/>
        <v>12</v>
      </c>
      <c r="CE1875" s="57">
        <f t="shared" si="58"/>
        <v>37.19</v>
      </c>
      <c r="CF1875" s="57">
        <f t="shared" si="59"/>
        <v>0.03</v>
      </c>
      <c r="CG1875" s="57">
        <f t="shared" si="60"/>
        <v>21.57</v>
      </c>
      <c r="CH1875" s="57">
        <f t="shared" si="61"/>
        <v>0.04</v>
      </c>
      <c r="CI1875" s="58">
        <f t="shared" si="62"/>
        <v>0.6552882043</v>
      </c>
      <c r="CJ1875" s="58">
        <f t="shared" si="63"/>
        <v>29.08036446</v>
      </c>
      <c r="CK1875" s="57">
        <f t="shared" si="64"/>
        <v>4.52</v>
      </c>
      <c r="CL1875" s="57">
        <f t="shared" si="65"/>
        <v>3.68</v>
      </c>
      <c r="CM1875" s="57">
        <f t="shared" si="66"/>
        <v>3.34</v>
      </c>
      <c r="CN1875" s="57">
        <f t="shared" si="67"/>
        <v>100.1056527</v>
      </c>
      <c r="CO1875" s="59">
        <f t="shared" si="68"/>
        <v>0.1474235329</v>
      </c>
      <c r="CP1875" s="59">
        <f t="shared" si="69"/>
        <v>0.6535311452</v>
      </c>
      <c r="CQ1875" s="59">
        <f t="shared" si="70"/>
        <v>0.1028808691</v>
      </c>
      <c r="CR1875" s="59">
        <f t="shared" si="71"/>
        <v>0.09616445278</v>
      </c>
      <c r="CS1875" s="60">
        <f t="shared" si="72"/>
        <v>14.74235329</v>
      </c>
      <c r="CT1875" s="60">
        <f t="shared" si="73"/>
        <v>9.616445278</v>
      </c>
      <c r="CU1875" s="60">
        <f t="shared" si="74"/>
        <v>75.64120143</v>
      </c>
      <c r="CV1875" s="61">
        <f t="shared" si="75"/>
        <v>0.1698762192</v>
      </c>
      <c r="CW1875" s="61">
        <f t="shared" si="76"/>
        <v>0.1276687795</v>
      </c>
      <c r="CX1875" s="62"/>
    </row>
    <row r="1876" ht="15.75" customHeight="1">
      <c r="A1876" s="17" t="s">
        <v>53</v>
      </c>
      <c r="B1876" s="87" t="s">
        <v>1856</v>
      </c>
      <c r="C1876" s="88" t="s">
        <v>1969</v>
      </c>
      <c r="D1876" s="89"/>
      <c r="E1876" s="89" t="s">
        <v>1970</v>
      </c>
      <c r="F1876" s="90">
        <v>2.0</v>
      </c>
      <c r="G1876" s="89" t="s">
        <v>1972</v>
      </c>
      <c r="H1876" s="95">
        <v>37.66</v>
      </c>
      <c r="I1876" s="92">
        <v>5.76</v>
      </c>
      <c r="J1876" s="92">
        <v>21.51</v>
      </c>
      <c r="K1876" s="92">
        <v>1.06</v>
      </c>
      <c r="L1876" s="92">
        <v>0.31</v>
      </c>
      <c r="M1876" s="92">
        <v>0.0</v>
      </c>
      <c r="N1876" s="92">
        <v>1.85</v>
      </c>
      <c r="O1876" s="92">
        <v>31.82</v>
      </c>
      <c r="P1876" s="92"/>
      <c r="Q1876" s="50">
        <f t="shared" si="8"/>
        <v>99.97</v>
      </c>
      <c r="R1876" s="51">
        <f t="shared" si="9"/>
        <v>12</v>
      </c>
      <c r="S1876" s="52">
        <f t="shared" si="10"/>
        <v>0.6267860323</v>
      </c>
      <c r="T1876" s="52">
        <f t="shared" si="11"/>
        <v>0.003879908084</v>
      </c>
      <c r="U1876" s="52">
        <f t="shared" si="12"/>
        <v>0.4219247891</v>
      </c>
      <c r="V1876" s="52">
        <f t="shared" si="13"/>
        <v>0</v>
      </c>
      <c r="W1876" s="52">
        <f t="shared" si="14"/>
        <v>0</v>
      </c>
      <c r="X1876" s="52">
        <f t="shared" si="15"/>
        <v>0.4428892749</v>
      </c>
      <c r="Y1876" s="52">
        <f t="shared" si="16"/>
        <v>0.02607933192</v>
      </c>
      <c r="Z1876" s="52">
        <f t="shared" si="17"/>
        <v>0.1429124364</v>
      </c>
      <c r="AA1876" s="52">
        <f t="shared" si="18"/>
        <v>0.01890177142</v>
      </c>
      <c r="AB1876" s="52">
        <f t="shared" si="19"/>
        <v>1.683373544</v>
      </c>
      <c r="AC1876" s="53">
        <f t="shared" si="20"/>
        <v>5.050003758</v>
      </c>
      <c r="AD1876" s="54">
        <f t="shared" si="21"/>
        <v>1.253572065</v>
      </c>
      <c r="AE1876" s="54">
        <f t="shared" si="22"/>
        <v>0.007759816167</v>
      </c>
      <c r="AF1876" s="54">
        <f t="shared" si="23"/>
        <v>0.6328871837</v>
      </c>
      <c r="AG1876" s="54">
        <f t="shared" si="24"/>
        <v>0</v>
      </c>
      <c r="AH1876" s="54">
        <f t="shared" si="25"/>
        <v>0</v>
      </c>
      <c r="AI1876" s="54">
        <f t="shared" si="26"/>
        <v>0.4428892749</v>
      </c>
      <c r="AJ1876" s="54">
        <f t="shared" si="27"/>
        <v>0.02607933192</v>
      </c>
      <c r="AK1876" s="54">
        <f t="shared" si="28"/>
        <v>0.1429124364</v>
      </c>
      <c r="AL1876" s="54">
        <f t="shared" si="29"/>
        <v>0.01890177142</v>
      </c>
      <c r="AM1876" s="54">
        <f t="shared" si="30"/>
        <v>2.525001879</v>
      </c>
      <c r="AN1876" s="54">
        <f t="shared" si="31"/>
        <v>-5.050003758</v>
      </c>
      <c r="AO1876" s="55">
        <f t="shared" si="32"/>
        <v>2.97871395</v>
      </c>
      <c r="AP1876" s="55">
        <f t="shared" si="33"/>
        <v>0.01843872667</v>
      </c>
      <c r="AQ1876" s="55">
        <f t="shared" si="34"/>
        <v>2.005139219</v>
      </c>
      <c r="AR1876" s="55">
        <f t="shared" si="35"/>
        <v>0</v>
      </c>
      <c r="AS1876" s="55">
        <f t="shared" si="36"/>
        <v>0</v>
      </c>
      <c r="AT1876" s="55">
        <f t="shared" si="37"/>
        <v>2.104770039</v>
      </c>
      <c r="AU1876" s="55">
        <f t="shared" si="38"/>
        <v>0.1239384188</v>
      </c>
      <c r="AV1876" s="55">
        <f t="shared" si="39"/>
        <v>0.6791715926</v>
      </c>
      <c r="AW1876" s="55">
        <f t="shared" si="40"/>
        <v>0.08982805502</v>
      </c>
      <c r="AX1876" s="55">
        <f t="shared" si="41"/>
        <v>8</v>
      </c>
      <c r="AY1876" s="55">
        <f t="shared" si="42"/>
        <v>23.99944457</v>
      </c>
      <c r="AZ1876" s="54">
        <f t="shared" ref="AZ1876:BA1876" si="13174">AO1876*2</f>
        <v>5.957427899</v>
      </c>
      <c r="BA1876" s="54">
        <f t="shared" si="13174"/>
        <v>0.03687745335</v>
      </c>
      <c r="BB1876" s="54">
        <f t="shared" ref="BB1876:BD1876" si="13175">AQ1876*(3/2)</f>
        <v>3.007708828</v>
      </c>
      <c r="BC1876" s="54">
        <f t="shared" si="13175"/>
        <v>0</v>
      </c>
      <c r="BD1876" s="54">
        <f t="shared" si="13175"/>
        <v>0</v>
      </c>
      <c r="BE1876" s="54">
        <f t="shared" ref="BE1876:BH1876" si="13176">AT1876</f>
        <v>2.104770039</v>
      </c>
      <c r="BF1876" s="54">
        <f t="shared" si="13176"/>
        <v>0.1239384188</v>
      </c>
      <c r="BG1876" s="54">
        <f t="shared" si="13176"/>
        <v>0.6791715926</v>
      </c>
      <c r="BH1876" s="54">
        <f t="shared" si="13176"/>
        <v>0.08982805502</v>
      </c>
      <c r="BI1876" s="54">
        <f t="shared" si="46"/>
        <v>11.99972229</v>
      </c>
      <c r="BJ1876" s="54">
        <f t="shared" si="47"/>
        <v>-23.99944457</v>
      </c>
      <c r="BK1876" s="56">
        <f t="shared" ref="BK1876:BN1876" si="13177">AO1876</f>
        <v>2.97871395</v>
      </c>
      <c r="BL1876" s="56">
        <f t="shared" si="13177"/>
        <v>0.01843872667</v>
      </c>
      <c r="BM1876" s="56">
        <f t="shared" si="13177"/>
        <v>2.005139219</v>
      </c>
      <c r="BN1876" s="56">
        <f t="shared" si="13177"/>
        <v>0</v>
      </c>
      <c r="BO1876" s="56">
        <f t="shared" si="49"/>
        <v>0.0005554285546</v>
      </c>
      <c r="BP1876" s="56">
        <f t="shared" si="50"/>
        <v>2.10421461</v>
      </c>
      <c r="BQ1876" s="56">
        <f t="shared" ref="BQ1876:BS1876" si="13178">AU1876</f>
        <v>0.1239384188</v>
      </c>
      <c r="BR1876" s="56">
        <f t="shared" si="13178"/>
        <v>0.6791715926</v>
      </c>
      <c r="BS1876" s="56">
        <f t="shared" si="13178"/>
        <v>0.08982805502</v>
      </c>
      <c r="BT1876" s="56">
        <f t="shared" si="52"/>
        <v>8</v>
      </c>
      <c r="BU1876" s="50">
        <f t="shared" ref="BU1876:BX1876" si="13179">AZ1876</f>
        <v>5.957427899</v>
      </c>
      <c r="BV1876" s="50">
        <f t="shared" si="13179"/>
        <v>0.03687745335</v>
      </c>
      <c r="BW1876" s="50">
        <f t="shared" si="13179"/>
        <v>3.007708828</v>
      </c>
      <c r="BX1876" s="50">
        <f t="shared" si="13179"/>
        <v>0</v>
      </c>
      <c r="BY1876" s="50">
        <f t="shared" si="54"/>
        <v>0.0008331428318</v>
      </c>
      <c r="BZ1876" s="50">
        <f t="shared" si="55"/>
        <v>2.10421461</v>
      </c>
      <c r="CA1876" s="50">
        <f t="shared" ref="CA1876:CC1876" si="13180">BF1876</f>
        <v>0.1239384188</v>
      </c>
      <c r="CB1876" s="50">
        <f t="shared" si="13180"/>
        <v>0.6791715926</v>
      </c>
      <c r="CC1876" s="50">
        <f t="shared" si="13180"/>
        <v>0.08982805502</v>
      </c>
      <c r="CD1876" s="50">
        <f t="shared" si="57"/>
        <v>12</v>
      </c>
      <c r="CE1876" s="57">
        <f t="shared" si="58"/>
        <v>37.66</v>
      </c>
      <c r="CF1876" s="57">
        <f t="shared" si="59"/>
        <v>0.31</v>
      </c>
      <c r="CG1876" s="57">
        <f t="shared" si="60"/>
        <v>21.51</v>
      </c>
      <c r="CH1876" s="57">
        <f t="shared" si="61"/>
        <v>0</v>
      </c>
      <c r="CI1876" s="58">
        <f t="shared" si="62"/>
        <v>0.009331950402</v>
      </c>
      <c r="CJ1876" s="58">
        <f t="shared" si="63"/>
        <v>31.81160301</v>
      </c>
      <c r="CK1876" s="57">
        <f t="shared" si="64"/>
        <v>1.85</v>
      </c>
      <c r="CL1876" s="57">
        <f t="shared" si="65"/>
        <v>5.76</v>
      </c>
      <c r="CM1876" s="57">
        <f t="shared" si="66"/>
        <v>1.06</v>
      </c>
      <c r="CN1876" s="57">
        <f t="shared" si="67"/>
        <v>99.97093496</v>
      </c>
      <c r="CO1876" s="59">
        <f t="shared" si="68"/>
        <v>0.226605604</v>
      </c>
      <c r="CP1876" s="59">
        <f t="shared" si="69"/>
        <v>0.7020712113</v>
      </c>
      <c r="CQ1876" s="59">
        <f t="shared" si="70"/>
        <v>0.04135205383</v>
      </c>
      <c r="CR1876" s="59">
        <f t="shared" si="71"/>
        <v>0.02997113084</v>
      </c>
      <c r="CS1876" s="60">
        <f t="shared" si="72"/>
        <v>22.6605604</v>
      </c>
      <c r="CT1876" s="60">
        <f t="shared" si="73"/>
        <v>2.997113084</v>
      </c>
      <c r="CU1876" s="60">
        <f t="shared" si="74"/>
        <v>74.34232651</v>
      </c>
      <c r="CV1876" s="61">
        <f t="shared" si="75"/>
        <v>0.1432739329</v>
      </c>
      <c r="CW1876" s="61">
        <f t="shared" si="76"/>
        <v>0.1962404531</v>
      </c>
      <c r="CX1876" s="62"/>
    </row>
    <row r="1877" ht="15.75" customHeight="1">
      <c r="A1877" s="17" t="s">
        <v>53</v>
      </c>
      <c r="B1877" s="87" t="s">
        <v>1856</v>
      </c>
      <c r="C1877" s="88" t="s">
        <v>1969</v>
      </c>
      <c r="D1877" s="89"/>
      <c r="E1877" s="89" t="s">
        <v>1970</v>
      </c>
      <c r="F1877" s="90">
        <v>3.0</v>
      </c>
      <c r="G1877" s="89" t="s">
        <v>1973</v>
      </c>
      <c r="H1877" s="95">
        <v>38.21</v>
      </c>
      <c r="I1877" s="92">
        <v>8.19</v>
      </c>
      <c r="J1877" s="92">
        <v>22.38</v>
      </c>
      <c r="K1877" s="92">
        <v>1.39</v>
      </c>
      <c r="L1877" s="92">
        <v>0.03</v>
      </c>
      <c r="M1877" s="92">
        <v>0.12</v>
      </c>
      <c r="N1877" s="92">
        <v>0.84</v>
      </c>
      <c r="O1877" s="92">
        <v>28.54</v>
      </c>
      <c r="P1877" s="92"/>
      <c r="Q1877" s="50">
        <f t="shared" si="8"/>
        <v>99.7</v>
      </c>
      <c r="R1877" s="51">
        <f t="shared" si="9"/>
        <v>12</v>
      </c>
      <c r="S1877" s="52">
        <f t="shared" si="10"/>
        <v>0.6359398379</v>
      </c>
      <c r="T1877" s="52">
        <f t="shared" si="11"/>
        <v>0.0003754749758</v>
      </c>
      <c r="U1877" s="52">
        <f t="shared" si="12"/>
        <v>0.4389900874</v>
      </c>
      <c r="V1877" s="52">
        <f t="shared" si="13"/>
        <v>0.001579049176</v>
      </c>
      <c r="W1877" s="52">
        <f t="shared" si="14"/>
        <v>0</v>
      </c>
      <c r="X1877" s="52">
        <f t="shared" si="15"/>
        <v>0.3972363264</v>
      </c>
      <c r="Y1877" s="52">
        <f t="shared" si="16"/>
        <v>0.01184142638</v>
      </c>
      <c r="Z1877" s="52">
        <f t="shared" si="17"/>
        <v>0.2032036204</v>
      </c>
      <c r="AA1877" s="52">
        <f t="shared" si="18"/>
        <v>0.02478628516</v>
      </c>
      <c r="AB1877" s="52">
        <f t="shared" si="19"/>
        <v>1.713952108</v>
      </c>
      <c r="AC1877" s="53">
        <f t="shared" si="20"/>
        <v>5.141103978</v>
      </c>
      <c r="AD1877" s="54">
        <f t="shared" si="21"/>
        <v>1.271879676</v>
      </c>
      <c r="AE1877" s="54">
        <f t="shared" si="22"/>
        <v>0.0007509499517</v>
      </c>
      <c r="AF1877" s="54">
        <f t="shared" si="23"/>
        <v>0.6584851311</v>
      </c>
      <c r="AG1877" s="54">
        <f t="shared" si="24"/>
        <v>0.002368573763</v>
      </c>
      <c r="AH1877" s="54">
        <f t="shared" si="25"/>
        <v>0</v>
      </c>
      <c r="AI1877" s="54">
        <f t="shared" si="26"/>
        <v>0.3972363264</v>
      </c>
      <c r="AJ1877" s="54">
        <f t="shared" si="27"/>
        <v>0.01184142638</v>
      </c>
      <c r="AK1877" s="54">
        <f t="shared" si="28"/>
        <v>0.2032036204</v>
      </c>
      <c r="AL1877" s="54">
        <f t="shared" si="29"/>
        <v>0.02478628516</v>
      </c>
      <c r="AM1877" s="54">
        <f t="shared" si="30"/>
        <v>2.570551989</v>
      </c>
      <c r="AN1877" s="54">
        <f t="shared" si="31"/>
        <v>-5.141103978</v>
      </c>
      <c r="AO1877" s="55">
        <f t="shared" si="32"/>
        <v>2.968296885</v>
      </c>
      <c r="AP1877" s="55">
        <f t="shared" si="33"/>
        <v>0.001752557608</v>
      </c>
      <c r="AQ1877" s="55">
        <f t="shared" si="34"/>
        <v>2.049019155</v>
      </c>
      <c r="AR1877" s="55">
        <f t="shared" si="35"/>
        <v>0.007370330447</v>
      </c>
      <c r="AS1877" s="55">
        <f t="shared" si="36"/>
        <v>0</v>
      </c>
      <c r="AT1877" s="55">
        <f t="shared" si="37"/>
        <v>1.854130344</v>
      </c>
      <c r="AU1877" s="55">
        <f t="shared" si="38"/>
        <v>0.05527074569</v>
      </c>
      <c r="AV1877" s="55">
        <f t="shared" si="39"/>
        <v>0.9484681376</v>
      </c>
      <c r="AW1877" s="55">
        <f t="shared" si="40"/>
        <v>0.1156918448</v>
      </c>
      <c r="AX1877" s="55">
        <f t="shared" si="41"/>
        <v>8</v>
      </c>
      <c r="AY1877" s="55">
        <f t="shared" si="42"/>
        <v>23.99648837</v>
      </c>
      <c r="AZ1877" s="54">
        <f t="shared" ref="AZ1877:BA1877" si="13181">AO1877*2</f>
        <v>5.93659377</v>
      </c>
      <c r="BA1877" s="54">
        <f t="shared" si="13181"/>
        <v>0.003505115217</v>
      </c>
      <c r="BB1877" s="54">
        <f t="shared" ref="BB1877:BD1877" si="13182">AQ1877*(3/2)</f>
        <v>3.073528732</v>
      </c>
      <c r="BC1877" s="54">
        <f t="shared" si="13182"/>
        <v>0.01105549567</v>
      </c>
      <c r="BD1877" s="54">
        <f t="shared" si="13182"/>
        <v>0</v>
      </c>
      <c r="BE1877" s="54">
        <f t="shared" ref="BE1877:BH1877" si="13183">AT1877</f>
        <v>1.854130344</v>
      </c>
      <c r="BF1877" s="54">
        <f t="shared" si="13183"/>
        <v>0.05527074569</v>
      </c>
      <c r="BG1877" s="54">
        <f t="shared" si="13183"/>
        <v>0.9484681376</v>
      </c>
      <c r="BH1877" s="54">
        <f t="shared" si="13183"/>
        <v>0.1156918448</v>
      </c>
      <c r="BI1877" s="54">
        <f t="shared" si="46"/>
        <v>11.99824419</v>
      </c>
      <c r="BJ1877" s="54">
        <f t="shared" si="47"/>
        <v>-23.99648837</v>
      </c>
      <c r="BK1877" s="56">
        <f t="shared" ref="BK1877:BN1877" si="13184">AO1877</f>
        <v>2.968296885</v>
      </c>
      <c r="BL1877" s="56">
        <f t="shared" si="13184"/>
        <v>0.001752557608</v>
      </c>
      <c r="BM1877" s="56">
        <f t="shared" si="13184"/>
        <v>2.049019155</v>
      </c>
      <c r="BN1877" s="56">
        <f t="shared" si="13184"/>
        <v>0.007370330447</v>
      </c>
      <c r="BO1877" s="56">
        <f t="shared" si="49"/>
        <v>0.003511629234</v>
      </c>
      <c r="BP1877" s="56">
        <f t="shared" si="50"/>
        <v>1.850618715</v>
      </c>
      <c r="BQ1877" s="56">
        <f t="shared" ref="BQ1877:BS1877" si="13185">AU1877</f>
        <v>0.05527074569</v>
      </c>
      <c r="BR1877" s="56">
        <f t="shared" si="13185"/>
        <v>0.9484681376</v>
      </c>
      <c r="BS1877" s="56">
        <f t="shared" si="13185"/>
        <v>0.1156918448</v>
      </c>
      <c r="BT1877" s="56">
        <f t="shared" si="52"/>
        <v>8</v>
      </c>
      <c r="BU1877" s="50">
        <f t="shared" ref="BU1877:BX1877" si="13186">AZ1877</f>
        <v>5.93659377</v>
      </c>
      <c r="BV1877" s="50">
        <f t="shared" si="13186"/>
        <v>0.003505115217</v>
      </c>
      <c r="BW1877" s="50">
        <f t="shared" si="13186"/>
        <v>3.073528732</v>
      </c>
      <c r="BX1877" s="50">
        <f t="shared" si="13186"/>
        <v>0.01105549567</v>
      </c>
      <c r="BY1877" s="50">
        <f t="shared" si="54"/>
        <v>0.005267443851</v>
      </c>
      <c r="BZ1877" s="50">
        <f t="shared" si="55"/>
        <v>1.850618715</v>
      </c>
      <c r="CA1877" s="50">
        <f t="shared" ref="CA1877:CC1877" si="13187">BF1877</f>
        <v>0.05527074569</v>
      </c>
      <c r="CB1877" s="50">
        <f t="shared" si="13187"/>
        <v>0.9484681376</v>
      </c>
      <c r="CC1877" s="50">
        <f t="shared" si="13187"/>
        <v>0.1156918448</v>
      </c>
      <c r="CD1877" s="50">
        <f t="shared" si="57"/>
        <v>12</v>
      </c>
      <c r="CE1877" s="57">
        <f t="shared" si="58"/>
        <v>38.21</v>
      </c>
      <c r="CF1877" s="57">
        <f t="shared" si="59"/>
        <v>0.03</v>
      </c>
      <c r="CG1877" s="57">
        <f t="shared" si="60"/>
        <v>22.38</v>
      </c>
      <c r="CH1877" s="57">
        <f t="shared" si="61"/>
        <v>0.12</v>
      </c>
      <c r="CI1877" s="58">
        <f t="shared" si="62"/>
        <v>0.0600718573</v>
      </c>
      <c r="CJ1877" s="58">
        <f t="shared" si="63"/>
        <v>28.48594668</v>
      </c>
      <c r="CK1877" s="57">
        <f t="shared" si="64"/>
        <v>0.84</v>
      </c>
      <c r="CL1877" s="57">
        <f t="shared" si="65"/>
        <v>8.19</v>
      </c>
      <c r="CM1877" s="57">
        <f t="shared" si="66"/>
        <v>1.39</v>
      </c>
      <c r="CN1877" s="57">
        <f t="shared" si="67"/>
        <v>99.70601854</v>
      </c>
      <c r="CO1877" s="59">
        <f t="shared" si="68"/>
        <v>0.319344225</v>
      </c>
      <c r="CP1877" s="59">
        <f t="shared" si="69"/>
        <v>0.6230935715</v>
      </c>
      <c r="CQ1877" s="59">
        <f t="shared" si="70"/>
        <v>0.01860936889</v>
      </c>
      <c r="CR1877" s="59">
        <f t="shared" si="71"/>
        <v>0.03895283464</v>
      </c>
      <c r="CS1877" s="60">
        <f t="shared" si="72"/>
        <v>31.9344225</v>
      </c>
      <c r="CT1877" s="60">
        <f t="shared" si="73"/>
        <v>3.895283464</v>
      </c>
      <c r="CU1877" s="60">
        <f t="shared" si="74"/>
        <v>64.17029403</v>
      </c>
      <c r="CV1877" s="61">
        <f t="shared" si="75"/>
        <v>0.1986249472</v>
      </c>
      <c r="CW1877" s="61">
        <f t="shared" si="76"/>
        <v>0.2765520989</v>
      </c>
      <c r="CX1877" s="62"/>
    </row>
    <row r="1878" ht="15.75" customHeight="1">
      <c r="A1878" s="17" t="s">
        <v>53</v>
      </c>
      <c r="B1878" s="87" t="s">
        <v>1856</v>
      </c>
      <c r="C1878" s="88" t="s">
        <v>1969</v>
      </c>
      <c r="D1878" s="89"/>
      <c r="E1878" s="89" t="s">
        <v>1970</v>
      </c>
      <c r="F1878" s="90">
        <v>4.0</v>
      </c>
      <c r="G1878" s="89" t="s">
        <v>1974</v>
      </c>
      <c r="H1878" s="95">
        <v>37.43</v>
      </c>
      <c r="I1878" s="92">
        <v>4.48</v>
      </c>
      <c r="J1878" s="92">
        <v>21.45</v>
      </c>
      <c r="K1878" s="92">
        <v>1.11</v>
      </c>
      <c r="L1878" s="92">
        <v>0.02</v>
      </c>
      <c r="M1878" s="92">
        <v>0.02</v>
      </c>
      <c r="N1878" s="92">
        <v>2.85</v>
      </c>
      <c r="O1878" s="92">
        <v>32.36</v>
      </c>
      <c r="P1878" s="92"/>
      <c r="Q1878" s="50">
        <f t="shared" si="8"/>
        <v>99.72</v>
      </c>
      <c r="R1878" s="51">
        <f t="shared" si="9"/>
        <v>12</v>
      </c>
      <c r="S1878" s="52">
        <f t="shared" si="10"/>
        <v>0.6229580772</v>
      </c>
      <c r="T1878" s="52">
        <f t="shared" si="11"/>
        <v>0.0002503166506</v>
      </c>
      <c r="U1878" s="52">
        <f t="shared" si="12"/>
        <v>0.420747872</v>
      </c>
      <c r="V1878" s="52">
        <f t="shared" si="13"/>
        <v>0.0002631748626</v>
      </c>
      <c r="W1878" s="52">
        <f t="shared" si="14"/>
        <v>0</v>
      </c>
      <c r="X1878" s="52">
        <f t="shared" si="15"/>
        <v>0.4504053091</v>
      </c>
      <c r="Y1878" s="52">
        <f t="shared" si="16"/>
        <v>0.04017626809</v>
      </c>
      <c r="Z1878" s="52">
        <f t="shared" si="17"/>
        <v>0.1111541172</v>
      </c>
      <c r="AA1878" s="52">
        <f t="shared" si="18"/>
        <v>0.01979336441</v>
      </c>
      <c r="AB1878" s="52">
        <f t="shared" si="19"/>
        <v>1.6657485</v>
      </c>
      <c r="AC1878" s="53">
        <f t="shared" si="20"/>
        <v>4.998924834</v>
      </c>
      <c r="AD1878" s="54">
        <f t="shared" si="21"/>
        <v>1.245916154</v>
      </c>
      <c r="AE1878" s="54">
        <f t="shared" si="22"/>
        <v>0.0005006333011</v>
      </c>
      <c r="AF1878" s="54">
        <f t="shared" si="23"/>
        <v>0.631121808</v>
      </c>
      <c r="AG1878" s="54">
        <f t="shared" si="24"/>
        <v>0.0003947622939</v>
      </c>
      <c r="AH1878" s="54">
        <f t="shared" si="25"/>
        <v>0</v>
      </c>
      <c r="AI1878" s="54">
        <f t="shared" si="26"/>
        <v>0.4504053091</v>
      </c>
      <c r="AJ1878" s="54">
        <f t="shared" si="27"/>
        <v>0.04017626809</v>
      </c>
      <c r="AK1878" s="54">
        <f t="shared" si="28"/>
        <v>0.1111541172</v>
      </c>
      <c r="AL1878" s="54">
        <f t="shared" si="29"/>
        <v>0.01979336441</v>
      </c>
      <c r="AM1878" s="54">
        <f t="shared" si="30"/>
        <v>2.499462417</v>
      </c>
      <c r="AN1878" s="54">
        <f t="shared" si="31"/>
        <v>-4.998924834</v>
      </c>
      <c r="AO1878" s="55">
        <f t="shared" si="32"/>
        <v>2.99184698</v>
      </c>
      <c r="AP1878" s="55">
        <f t="shared" si="33"/>
        <v>0.001202182205</v>
      </c>
      <c r="AQ1878" s="55">
        <f t="shared" si="34"/>
        <v>2.020702991</v>
      </c>
      <c r="AR1878" s="55">
        <f t="shared" si="35"/>
        <v>0.001263935643</v>
      </c>
      <c r="AS1878" s="55">
        <f t="shared" si="36"/>
        <v>0</v>
      </c>
      <c r="AT1878" s="55">
        <f t="shared" si="37"/>
        <v>2.163137157</v>
      </c>
      <c r="AU1878" s="55">
        <f t="shared" si="38"/>
        <v>0.1929523844</v>
      </c>
      <c r="AV1878" s="55">
        <f t="shared" si="39"/>
        <v>0.5338338516</v>
      </c>
      <c r="AW1878" s="55">
        <f t="shared" si="40"/>
        <v>0.09506051803</v>
      </c>
      <c r="AX1878" s="55">
        <f t="shared" si="41"/>
        <v>8</v>
      </c>
      <c r="AY1878" s="55">
        <f t="shared" si="42"/>
        <v>24.00806525</v>
      </c>
      <c r="AZ1878" s="54">
        <f t="shared" ref="AZ1878:BA1878" si="13188">AO1878*2</f>
        <v>5.98369396</v>
      </c>
      <c r="BA1878" s="54">
        <f t="shared" si="13188"/>
        <v>0.00240436441</v>
      </c>
      <c r="BB1878" s="54">
        <f t="shared" ref="BB1878:BD1878" si="13189">AQ1878*(3/2)</f>
        <v>3.031054487</v>
      </c>
      <c r="BC1878" s="54">
        <f t="shared" si="13189"/>
        <v>0.001895903464</v>
      </c>
      <c r="BD1878" s="54">
        <f t="shared" si="13189"/>
        <v>0</v>
      </c>
      <c r="BE1878" s="54">
        <f t="shared" ref="BE1878:BH1878" si="13190">AT1878</f>
        <v>2.163137157</v>
      </c>
      <c r="BF1878" s="54">
        <f t="shared" si="13190"/>
        <v>0.1929523844</v>
      </c>
      <c r="BG1878" s="54">
        <f t="shared" si="13190"/>
        <v>0.5338338516</v>
      </c>
      <c r="BH1878" s="54">
        <f t="shared" si="13190"/>
        <v>0.09506051803</v>
      </c>
      <c r="BI1878" s="54">
        <f t="shared" si="46"/>
        <v>12.00403263</v>
      </c>
      <c r="BJ1878" s="54">
        <f t="shared" si="47"/>
        <v>-24.00806525</v>
      </c>
      <c r="BK1878" s="56">
        <f t="shared" ref="BK1878:BN1878" si="13191">AO1878</f>
        <v>2.99184698</v>
      </c>
      <c r="BL1878" s="56">
        <f t="shared" si="13191"/>
        <v>0.001202182205</v>
      </c>
      <c r="BM1878" s="56">
        <f t="shared" si="13191"/>
        <v>2.020702991</v>
      </c>
      <c r="BN1878" s="56">
        <f t="shared" si="13191"/>
        <v>0.001263935643</v>
      </c>
      <c r="BO1878" s="56">
        <f t="shared" si="49"/>
        <v>0</v>
      </c>
      <c r="BP1878" s="56">
        <f t="shared" si="50"/>
        <v>2.163137157</v>
      </c>
      <c r="BQ1878" s="56">
        <f t="shared" ref="BQ1878:BS1878" si="13192">AU1878</f>
        <v>0.1929523844</v>
      </c>
      <c r="BR1878" s="56">
        <f t="shared" si="13192"/>
        <v>0.5338338516</v>
      </c>
      <c r="BS1878" s="56">
        <f t="shared" si="13192"/>
        <v>0.09506051803</v>
      </c>
      <c r="BT1878" s="56">
        <f t="shared" si="52"/>
        <v>8</v>
      </c>
      <c r="BU1878" s="50">
        <f t="shared" ref="BU1878:BX1878" si="13193">AZ1878</f>
        <v>5.98369396</v>
      </c>
      <c r="BV1878" s="50">
        <f t="shared" si="13193"/>
        <v>0.00240436441</v>
      </c>
      <c r="BW1878" s="50">
        <f t="shared" si="13193"/>
        <v>3.031054487</v>
      </c>
      <c r="BX1878" s="50">
        <f t="shared" si="13193"/>
        <v>0.001895903464</v>
      </c>
      <c r="BY1878" s="50">
        <f t="shared" si="54"/>
        <v>0</v>
      </c>
      <c r="BZ1878" s="50">
        <f t="shared" si="55"/>
        <v>2.163137157</v>
      </c>
      <c r="CA1878" s="50">
        <f t="shared" ref="CA1878:CC1878" si="13194">BF1878</f>
        <v>0.1929523844</v>
      </c>
      <c r="CB1878" s="50">
        <f t="shared" si="13194"/>
        <v>0.5338338516</v>
      </c>
      <c r="CC1878" s="50">
        <f t="shared" si="13194"/>
        <v>0.09506051803</v>
      </c>
      <c r="CD1878" s="50">
        <f t="shared" si="57"/>
        <v>12.00403263</v>
      </c>
      <c r="CE1878" s="57">
        <f t="shared" si="58"/>
        <v>37.43</v>
      </c>
      <c r="CF1878" s="57">
        <f t="shared" si="59"/>
        <v>0.02</v>
      </c>
      <c r="CG1878" s="57">
        <f t="shared" si="60"/>
        <v>21.45</v>
      </c>
      <c r="CH1878" s="57">
        <f t="shared" si="61"/>
        <v>0.02</v>
      </c>
      <c r="CI1878" s="58">
        <f t="shared" si="62"/>
        <v>0</v>
      </c>
      <c r="CJ1878" s="58">
        <f t="shared" si="63"/>
        <v>32.36</v>
      </c>
      <c r="CK1878" s="57">
        <f t="shared" si="64"/>
        <v>2.85</v>
      </c>
      <c r="CL1878" s="57">
        <f t="shared" si="65"/>
        <v>4.48</v>
      </c>
      <c r="CM1878" s="57">
        <f t="shared" si="66"/>
        <v>1.11</v>
      </c>
      <c r="CN1878" s="57">
        <f t="shared" si="67"/>
        <v>99.72</v>
      </c>
      <c r="CO1878" s="59">
        <f t="shared" si="68"/>
        <v>0.1788397752</v>
      </c>
      <c r="CP1878" s="59">
        <f t="shared" si="69"/>
        <v>0.7246729702</v>
      </c>
      <c r="CQ1878" s="59">
        <f t="shared" si="70"/>
        <v>0.0646410132</v>
      </c>
      <c r="CR1878" s="59">
        <f t="shared" si="71"/>
        <v>0.03184624134</v>
      </c>
      <c r="CS1878" s="60">
        <f t="shared" si="72"/>
        <v>17.88397752</v>
      </c>
      <c r="CT1878" s="60">
        <f t="shared" si="73"/>
        <v>3.184624134</v>
      </c>
      <c r="CU1878" s="60">
        <f t="shared" si="74"/>
        <v>78.93139834</v>
      </c>
      <c r="CV1878" s="61">
        <f t="shared" si="75"/>
        <v>0.121266129</v>
      </c>
      <c r="CW1878" s="61">
        <f t="shared" si="76"/>
        <v>0.1548752453</v>
      </c>
      <c r="CX1878" s="62"/>
    </row>
    <row r="1879" ht="15.75" customHeight="1">
      <c r="A1879" s="17" t="s">
        <v>53</v>
      </c>
      <c r="B1879" s="87" t="s">
        <v>1856</v>
      </c>
      <c r="C1879" s="88" t="s">
        <v>1969</v>
      </c>
      <c r="D1879" s="89"/>
      <c r="E1879" s="89" t="s">
        <v>1970</v>
      </c>
      <c r="F1879" s="90">
        <v>5.0</v>
      </c>
      <c r="G1879" s="89" t="s">
        <v>1975</v>
      </c>
      <c r="H1879" s="95">
        <v>38.97</v>
      </c>
      <c r="I1879" s="92">
        <v>9.16</v>
      </c>
      <c r="J1879" s="92">
        <v>22.22</v>
      </c>
      <c r="K1879" s="92">
        <v>2.09</v>
      </c>
      <c r="L1879" s="92">
        <v>0.04</v>
      </c>
      <c r="M1879" s="92">
        <v>0.06</v>
      </c>
      <c r="N1879" s="92">
        <v>0.47</v>
      </c>
      <c r="O1879" s="92">
        <v>27.17</v>
      </c>
      <c r="P1879" s="92"/>
      <c r="Q1879" s="50">
        <f t="shared" si="8"/>
        <v>100.18</v>
      </c>
      <c r="R1879" s="51">
        <f t="shared" si="9"/>
        <v>12</v>
      </c>
      <c r="S1879" s="52">
        <f t="shared" si="10"/>
        <v>0.6485887328</v>
      </c>
      <c r="T1879" s="52">
        <f t="shared" si="11"/>
        <v>0.0005006333011</v>
      </c>
      <c r="U1879" s="52">
        <f t="shared" si="12"/>
        <v>0.4358516418</v>
      </c>
      <c r="V1879" s="52">
        <f t="shared" si="13"/>
        <v>0.0007895245878</v>
      </c>
      <c r="W1879" s="52">
        <f t="shared" si="14"/>
        <v>0</v>
      </c>
      <c r="X1879" s="52">
        <f t="shared" si="15"/>
        <v>0.3781678692</v>
      </c>
      <c r="Y1879" s="52">
        <f t="shared" si="16"/>
        <v>0.006625560001</v>
      </c>
      <c r="Z1879" s="52">
        <f t="shared" si="17"/>
        <v>0.2272704717</v>
      </c>
      <c r="AA1879" s="52">
        <f t="shared" si="18"/>
        <v>0.03726858704</v>
      </c>
      <c r="AB1879" s="52">
        <f t="shared" si="19"/>
        <v>1.73506302</v>
      </c>
      <c r="AC1879" s="53">
        <f t="shared" si="20"/>
        <v>5.20494594</v>
      </c>
      <c r="AD1879" s="54">
        <f t="shared" si="21"/>
        <v>1.297177466</v>
      </c>
      <c r="AE1879" s="54">
        <f t="shared" si="22"/>
        <v>0.001001266602</v>
      </c>
      <c r="AF1879" s="54">
        <f t="shared" si="23"/>
        <v>0.6537774626</v>
      </c>
      <c r="AG1879" s="54">
        <f t="shared" si="24"/>
        <v>0.001184286882</v>
      </c>
      <c r="AH1879" s="54">
        <f t="shared" si="25"/>
        <v>0</v>
      </c>
      <c r="AI1879" s="54">
        <f t="shared" si="26"/>
        <v>0.3781678692</v>
      </c>
      <c r="AJ1879" s="54">
        <f t="shared" si="27"/>
        <v>0.006625560001</v>
      </c>
      <c r="AK1879" s="54">
        <f t="shared" si="28"/>
        <v>0.2272704717</v>
      </c>
      <c r="AL1879" s="54">
        <f t="shared" si="29"/>
        <v>0.03726858704</v>
      </c>
      <c r="AM1879" s="54">
        <f t="shared" si="30"/>
        <v>2.60247297</v>
      </c>
      <c r="AN1879" s="54">
        <f t="shared" si="31"/>
        <v>-5.20494594</v>
      </c>
      <c r="AO1879" s="55">
        <f t="shared" si="32"/>
        <v>2.990502248</v>
      </c>
      <c r="AP1879" s="55">
        <f t="shared" si="33"/>
        <v>0.00230831178</v>
      </c>
      <c r="AQ1879" s="55">
        <f t="shared" si="34"/>
        <v>2.009617572</v>
      </c>
      <c r="AR1879" s="55">
        <f t="shared" si="35"/>
        <v>0.003640326967</v>
      </c>
      <c r="AS1879" s="55">
        <f t="shared" si="36"/>
        <v>0</v>
      </c>
      <c r="AT1879" s="55">
        <f t="shared" si="37"/>
        <v>1.743650183</v>
      </c>
      <c r="AU1879" s="55">
        <f t="shared" si="38"/>
        <v>0.03054902294</v>
      </c>
      <c r="AV1879" s="55">
        <f t="shared" si="39"/>
        <v>1.047894948</v>
      </c>
      <c r="AW1879" s="55">
        <f t="shared" si="40"/>
        <v>0.1718373873</v>
      </c>
      <c r="AX1879" s="55">
        <f t="shared" si="41"/>
        <v>8</v>
      </c>
      <c r="AY1879" s="55">
        <f t="shared" si="42"/>
        <v>23.99887902</v>
      </c>
      <c r="AZ1879" s="54">
        <f t="shared" ref="AZ1879:BA1879" si="13195">AO1879*2</f>
        <v>5.981004495</v>
      </c>
      <c r="BA1879" s="54">
        <f t="shared" si="13195"/>
        <v>0.00461662356</v>
      </c>
      <c r="BB1879" s="54">
        <f t="shared" ref="BB1879:BD1879" si="13196">AQ1879*(3/2)</f>
        <v>3.014426358</v>
      </c>
      <c r="BC1879" s="54">
        <f t="shared" si="13196"/>
        <v>0.00546049045</v>
      </c>
      <c r="BD1879" s="54">
        <f t="shared" si="13196"/>
        <v>0</v>
      </c>
      <c r="BE1879" s="54">
        <f t="shared" ref="BE1879:BH1879" si="13197">AT1879</f>
        <v>1.743650183</v>
      </c>
      <c r="BF1879" s="54">
        <f t="shared" si="13197"/>
        <v>0.03054902294</v>
      </c>
      <c r="BG1879" s="54">
        <f t="shared" si="13197"/>
        <v>1.047894948</v>
      </c>
      <c r="BH1879" s="54">
        <f t="shared" si="13197"/>
        <v>0.1718373873</v>
      </c>
      <c r="BI1879" s="54">
        <f t="shared" si="46"/>
        <v>11.99943951</v>
      </c>
      <c r="BJ1879" s="54">
        <f t="shared" si="47"/>
        <v>-23.99887902</v>
      </c>
      <c r="BK1879" s="56">
        <f t="shared" ref="BK1879:BN1879" si="13198">AO1879</f>
        <v>2.990502248</v>
      </c>
      <c r="BL1879" s="56">
        <f t="shared" si="13198"/>
        <v>0.00230831178</v>
      </c>
      <c r="BM1879" s="56">
        <f t="shared" si="13198"/>
        <v>2.009617572</v>
      </c>
      <c r="BN1879" s="56">
        <f t="shared" si="13198"/>
        <v>0.003640326967</v>
      </c>
      <c r="BO1879" s="56">
        <f t="shared" si="49"/>
        <v>0.001120982226</v>
      </c>
      <c r="BP1879" s="56">
        <f t="shared" si="50"/>
        <v>1.742529201</v>
      </c>
      <c r="BQ1879" s="56">
        <f t="shared" ref="BQ1879:BS1879" si="13199">AU1879</f>
        <v>0.03054902294</v>
      </c>
      <c r="BR1879" s="56">
        <f t="shared" si="13199"/>
        <v>1.047894948</v>
      </c>
      <c r="BS1879" s="56">
        <f t="shared" si="13199"/>
        <v>0.1718373873</v>
      </c>
      <c r="BT1879" s="56">
        <f t="shared" si="52"/>
        <v>8</v>
      </c>
      <c r="BU1879" s="50">
        <f t="shared" ref="BU1879:BX1879" si="13200">AZ1879</f>
        <v>5.981004495</v>
      </c>
      <c r="BV1879" s="50">
        <f t="shared" si="13200"/>
        <v>0.00461662356</v>
      </c>
      <c r="BW1879" s="50">
        <f t="shared" si="13200"/>
        <v>3.014426358</v>
      </c>
      <c r="BX1879" s="50">
        <f t="shared" si="13200"/>
        <v>0.00546049045</v>
      </c>
      <c r="BY1879" s="50">
        <f t="shared" si="54"/>
        <v>0.001681473339</v>
      </c>
      <c r="BZ1879" s="50">
        <f t="shared" si="55"/>
        <v>1.742529201</v>
      </c>
      <c r="CA1879" s="50">
        <f t="shared" ref="CA1879:CC1879" si="13201">BF1879</f>
        <v>0.03054902294</v>
      </c>
      <c r="CB1879" s="50">
        <f t="shared" si="13201"/>
        <v>1.047894948</v>
      </c>
      <c r="CC1879" s="50">
        <f t="shared" si="13201"/>
        <v>0.1718373873</v>
      </c>
      <c r="CD1879" s="50">
        <f t="shared" si="57"/>
        <v>12</v>
      </c>
      <c r="CE1879" s="57">
        <f t="shared" si="58"/>
        <v>38.97</v>
      </c>
      <c r="CF1879" s="57">
        <f t="shared" si="59"/>
        <v>0.04</v>
      </c>
      <c r="CG1879" s="57">
        <f t="shared" si="60"/>
        <v>22.22</v>
      </c>
      <c r="CH1879" s="57">
        <f t="shared" si="61"/>
        <v>0.06</v>
      </c>
      <c r="CI1879" s="58">
        <f t="shared" si="62"/>
        <v>0.01941233161</v>
      </c>
      <c r="CJ1879" s="58">
        <f t="shared" si="63"/>
        <v>27.15253257</v>
      </c>
      <c r="CK1879" s="57">
        <f t="shared" si="64"/>
        <v>0.47</v>
      </c>
      <c r="CL1879" s="57">
        <f t="shared" si="65"/>
        <v>9.16</v>
      </c>
      <c r="CM1879" s="57">
        <f t="shared" si="66"/>
        <v>2.09</v>
      </c>
      <c r="CN1879" s="57">
        <f t="shared" si="67"/>
        <v>100.1819449</v>
      </c>
      <c r="CO1879" s="59">
        <f t="shared" si="68"/>
        <v>0.3501374134</v>
      </c>
      <c r="CP1879" s="59">
        <f t="shared" si="69"/>
        <v>0.5822383898</v>
      </c>
      <c r="CQ1879" s="59">
        <f t="shared" si="70"/>
        <v>0.01020746964</v>
      </c>
      <c r="CR1879" s="59">
        <f t="shared" si="71"/>
        <v>0.05741672716</v>
      </c>
      <c r="CS1879" s="60">
        <f t="shared" si="72"/>
        <v>35.01374134</v>
      </c>
      <c r="CT1879" s="60">
        <f t="shared" si="73"/>
        <v>5.741672716</v>
      </c>
      <c r="CU1879" s="60">
        <f t="shared" si="74"/>
        <v>59.24458595</v>
      </c>
      <c r="CV1879" s="61">
        <f t="shared" si="75"/>
        <v>0.2324854339</v>
      </c>
      <c r="CW1879" s="61">
        <f t="shared" si="76"/>
        <v>0.303219</v>
      </c>
      <c r="CX1879" s="62"/>
    </row>
    <row r="1880" ht="15.75" customHeight="1">
      <c r="A1880" s="17" t="s">
        <v>53</v>
      </c>
      <c r="B1880" s="87" t="s">
        <v>1856</v>
      </c>
      <c r="C1880" s="88" t="s">
        <v>1969</v>
      </c>
      <c r="D1880" s="89"/>
      <c r="E1880" s="89" t="s">
        <v>1970</v>
      </c>
      <c r="F1880" s="90">
        <v>6.0</v>
      </c>
      <c r="G1880" s="89" t="s">
        <v>1976</v>
      </c>
      <c r="H1880" s="95">
        <v>38.45</v>
      </c>
      <c r="I1880" s="92">
        <v>6.84</v>
      </c>
      <c r="J1880" s="92">
        <v>21.67</v>
      </c>
      <c r="K1880" s="92">
        <v>1.11</v>
      </c>
      <c r="L1880" s="92">
        <v>0.03</v>
      </c>
      <c r="M1880" s="92">
        <v>0.04</v>
      </c>
      <c r="N1880" s="92">
        <v>0.55</v>
      </c>
      <c r="O1880" s="92">
        <v>31.77</v>
      </c>
      <c r="P1880" s="92"/>
      <c r="Q1880" s="50">
        <f t="shared" si="8"/>
        <v>100.46</v>
      </c>
      <c r="R1880" s="51">
        <f t="shared" si="9"/>
        <v>12</v>
      </c>
      <c r="S1880" s="52">
        <f t="shared" si="10"/>
        <v>0.6399342257</v>
      </c>
      <c r="T1880" s="52">
        <f t="shared" si="11"/>
        <v>0.0003754749758</v>
      </c>
      <c r="U1880" s="52">
        <f t="shared" si="12"/>
        <v>0.4250632348</v>
      </c>
      <c r="V1880" s="52">
        <f t="shared" si="13"/>
        <v>0.0005263497252</v>
      </c>
      <c r="W1880" s="52">
        <f t="shared" si="14"/>
        <v>0</v>
      </c>
      <c r="X1880" s="52">
        <f t="shared" si="15"/>
        <v>0.4421933458</v>
      </c>
      <c r="Y1880" s="52">
        <f t="shared" si="16"/>
        <v>0.007753314895</v>
      </c>
      <c r="Z1880" s="52">
        <f t="shared" si="17"/>
        <v>0.1697085182</v>
      </c>
      <c r="AA1880" s="52">
        <f t="shared" si="18"/>
        <v>0.01979336441</v>
      </c>
      <c r="AB1880" s="52">
        <f t="shared" si="19"/>
        <v>1.705347829</v>
      </c>
      <c r="AC1880" s="53">
        <f t="shared" si="20"/>
        <v>5.116904643</v>
      </c>
      <c r="AD1880" s="54">
        <f t="shared" si="21"/>
        <v>1.279868451</v>
      </c>
      <c r="AE1880" s="54">
        <f t="shared" si="22"/>
        <v>0.0007509499517</v>
      </c>
      <c r="AF1880" s="54">
        <f t="shared" si="23"/>
        <v>0.6375948522</v>
      </c>
      <c r="AG1880" s="54">
        <f t="shared" si="24"/>
        <v>0.0007895245878</v>
      </c>
      <c r="AH1880" s="54">
        <f t="shared" si="25"/>
        <v>0</v>
      </c>
      <c r="AI1880" s="54">
        <f t="shared" si="26"/>
        <v>0.4421933458</v>
      </c>
      <c r="AJ1880" s="54">
        <f t="shared" si="27"/>
        <v>0.007753314895</v>
      </c>
      <c r="AK1880" s="54">
        <f t="shared" si="28"/>
        <v>0.1697085182</v>
      </c>
      <c r="AL1880" s="54">
        <f t="shared" si="29"/>
        <v>0.01979336441</v>
      </c>
      <c r="AM1880" s="54">
        <f t="shared" si="30"/>
        <v>2.558452321</v>
      </c>
      <c r="AN1880" s="54">
        <f t="shared" si="31"/>
        <v>-5.116904643</v>
      </c>
      <c r="AO1880" s="55">
        <f t="shared" si="32"/>
        <v>3.002011508</v>
      </c>
      <c r="AP1880" s="55">
        <f t="shared" si="33"/>
        <v>0.001761400083</v>
      </c>
      <c r="AQ1880" s="55">
        <f t="shared" si="34"/>
        <v>1.994024809</v>
      </c>
      <c r="AR1880" s="55">
        <f t="shared" si="35"/>
        <v>0.002469172406</v>
      </c>
      <c r="AS1880" s="55">
        <f t="shared" si="36"/>
        <v>0</v>
      </c>
      <c r="AT1880" s="55">
        <f t="shared" si="37"/>
        <v>2.074384303</v>
      </c>
      <c r="AU1880" s="55">
        <f t="shared" si="38"/>
        <v>0.0363717701</v>
      </c>
      <c r="AV1880" s="55">
        <f t="shared" si="39"/>
        <v>0.796123889</v>
      </c>
      <c r="AW1880" s="55">
        <f t="shared" si="40"/>
        <v>0.09285314856</v>
      </c>
      <c r="AX1880" s="55">
        <f t="shared" si="41"/>
        <v>8</v>
      </c>
      <c r="AY1880" s="55">
        <f t="shared" si="42"/>
        <v>24.0040398</v>
      </c>
      <c r="AZ1880" s="54">
        <f t="shared" ref="AZ1880:BA1880" si="13202">AO1880*2</f>
        <v>6.004023016</v>
      </c>
      <c r="BA1880" s="54">
        <f t="shared" si="13202"/>
        <v>0.003522800166</v>
      </c>
      <c r="BB1880" s="54">
        <f t="shared" ref="BB1880:BD1880" si="13203">AQ1880*(3/2)</f>
        <v>2.991037214</v>
      </c>
      <c r="BC1880" s="54">
        <f t="shared" si="13203"/>
        <v>0.00370375861</v>
      </c>
      <c r="BD1880" s="54">
        <f t="shared" si="13203"/>
        <v>0</v>
      </c>
      <c r="BE1880" s="54">
        <f t="shared" ref="BE1880:BH1880" si="13204">AT1880</f>
        <v>2.074384303</v>
      </c>
      <c r="BF1880" s="54">
        <f t="shared" si="13204"/>
        <v>0.0363717701</v>
      </c>
      <c r="BG1880" s="54">
        <f t="shared" si="13204"/>
        <v>0.796123889</v>
      </c>
      <c r="BH1880" s="54">
        <f t="shared" si="13204"/>
        <v>0.09285314856</v>
      </c>
      <c r="BI1880" s="54">
        <f t="shared" si="46"/>
        <v>12.0020199</v>
      </c>
      <c r="BJ1880" s="54">
        <f t="shared" si="47"/>
        <v>-24.0040398</v>
      </c>
      <c r="BK1880" s="56">
        <f t="shared" ref="BK1880:BN1880" si="13205">AO1880</f>
        <v>3.002011508</v>
      </c>
      <c r="BL1880" s="56">
        <f t="shared" si="13205"/>
        <v>0.001761400083</v>
      </c>
      <c r="BM1880" s="56">
        <f t="shared" si="13205"/>
        <v>1.994024809</v>
      </c>
      <c r="BN1880" s="56">
        <f t="shared" si="13205"/>
        <v>0.002469172406</v>
      </c>
      <c r="BO1880" s="56">
        <f t="shared" si="49"/>
        <v>0</v>
      </c>
      <c r="BP1880" s="56">
        <f t="shared" si="50"/>
        <v>2.074384303</v>
      </c>
      <c r="BQ1880" s="56">
        <f t="shared" ref="BQ1880:BS1880" si="13206">AU1880</f>
        <v>0.0363717701</v>
      </c>
      <c r="BR1880" s="56">
        <f t="shared" si="13206"/>
        <v>0.796123889</v>
      </c>
      <c r="BS1880" s="56">
        <f t="shared" si="13206"/>
        <v>0.09285314856</v>
      </c>
      <c r="BT1880" s="56">
        <f t="shared" si="52"/>
        <v>8</v>
      </c>
      <c r="BU1880" s="50">
        <f t="shared" ref="BU1880:BX1880" si="13207">AZ1880</f>
        <v>6.004023016</v>
      </c>
      <c r="BV1880" s="50">
        <f t="shared" si="13207"/>
        <v>0.003522800166</v>
      </c>
      <c r="BW1880" s="50">
        <f t="shared" si="13207"/>
        <v>2.991037214</v>
      </c>
      <c r="BX1880" s="50">
        <f t="shared" si="13207"/>
        <v>0.00370375861</v>
      </c>
      <c r="BY1880" s="50">
        <f t="shared" si="54"/>
        <v>0</v>
      </c>
      <c r="BZ1880" s="50">
        <f t="shared" si="55"/>
        <v>2.074384303</v>
      </c>
      <c r="CA1880" s="50">
        <f t="shared" ref="CA1880:CC1880" si="13208">BF1880</f>
        <v>0.0363717701</v>
      </c>
      <c r="CB1880" s="50">
        <f t="shared" si="13208"/>
        <v>0.796123889</v>
      </c>
      <c r="CC1880" s="50">
        <f t="shared" si="13208"/>
        <v>0.09285314856</v>
      </c>
      <c r="CD1880" s="50">
        <f t="shared" si="57"/>
        <v>12.0020199</v>
      </c>
      <c r="CE1880" s="57">
        <f t="shared" si="58"/>
        <v>38.45</v>
      </c>
      <c r="CF1880" s="57">
        <f t="shared" si="59"/>
        <v>0.03</v>
      </c>
      <c r="CG1880" s="57">
        <f t="shared" si="60"/>
        <v>21.67</v>
      </c>
      <c r="CH1880" s="57">
        <f t="shared" si="61"/>
        <v>0.04</v>
      </c>
      <c r="CI1880" s="58">
        <f t="shared" si="62"/>
        <v>0</v>
      </c>
      <c r="CJ1880" s="58">
        <f t="shared" si="63"/>
        <v>31.77</v>
      </c>
      <c r="CK1880" s="57">
        <f t="shared" si="64"/>
        <v>0.55</v>
      </c>
      <c r="CL1880" s="57">
        <f t="shared" si="65"/>
        <v>6.84</v>
      </c>
      <c r="CM1880" s="57">
        <f t="shared" si="66"/>
        <v>1.11</v>
      </c>
      <c r="CN1880" s="57">
        <f t="shared" si="67"/>
        <v>100.46</v>
      </c>
      <c r="CO1880" s="59">
        <f t="shared" si="68"/>
        <v>0.2653982403</v>
      </c>
      <c r="CP1880" s="59">
        <f t="shared" si="69"/>
        <v>0.6915229543</v>
      </c>
      <c r="CQ1880" s="59">
        <f t="shared" si="70"/>
        <v>0.01212500204</v>
      </c>
      <c r="CR1880" s="59">
        <f t="shared" si="71"/>
        <v>0.03095380327</v>
      </c>
      <c r="CS1880" s="60">
        <f t="shared" si="72"/>
        <v>26.53982403</v>
      </c>
      <c r="CT1880" s="60">
        <f t="shared" si="73"/>
        <v>3.095380327</v>
      </c>
      <c r="CU1880" s="60">
        <f t="shared" si="74"/>
        <v>70.36479564</v>
      </c>
      <c r="CV1880" s="61">
        <f t="shared" si="75"/>
        <v>0.1636529234</v>
      </c>
      <c r="CW1880" s="61">
        <f t="shared" si="76"/>
        <v>0.2298348761</v>
      </c>
      <c r="CX1880" s="62"/>
    </row>
    <row r="1881" ht="15.75" customHeight="1">
      <c r="A1881" s="17" t="s">
        <v>53</v>
      </c>
      <c r="B1881" s="87" t="s">
        <v>1856</v>
      </c>
      <c r="C1881" s="88" t="s">
        <v>1969</v>
      </c>
      <c r="D1881" s="89"/>
      <c r="E1881" s="89" t="s">
        <v>1970</v>
      </c>
      <c r="F1881" s="90">
        <v>7.0</v>
      </c>
      <c r="G1881" s="89" t="s">
        <v>1977</v>
      </c>
      <c r="H1881" s="95">
        <v>37.75</v>
      </c>
      <c r="I1881" s="92">
        <v>5.34</v>
      </c>
      <c r="J1881" s="92">
        <v>21.55</v>
      </c>
      <c r="K1881" s="92">
        <v>1.29</v>
      </c>
      <c r="L1881" s="92">
        <v>0.01</v>
      </c>
      <c r="M1881" s="92">
        <v>0.03</v>
      </c>
      <c r="N1881" s="92">
        <v>2.3</v>
      </c>
      <c r="O1881" s="92">
        <v>31.41</v>
      </c>
      <c r="P1881" s="92"/>
      <c r="Q1881" s="50">
        <f t="shared" si="8"/>
        <v>99.68</v>
      </c>
      <c r="R1881" s="51">
        <f t="shared" si="9"/>
        <v>12</v>
      </c>
      <c r="S1881" s="52">
        <f t="shared" si="10"/>
        <v>0.6282839277</v>
      </c>
      <c r="T1881" s="52">
        <f t="shared" si="11"/>
        <v>0.0001251583253</v>
      </c>
      <c r="U1881" s="52">
        <f t="shared" si="12"/>
        <v>0.4227094005</v>
      </c>
      <c r="V1881" s="52">
        <f t="shared" si="13"/>
        <v>0.0003947622939</v>
      </c>
      <c r="W1881" s="52">
        <f t="shared" si="14"/>
        <v>0</v>
      </c>
      <c r="X1881" s="52">
        <f t="shared" si="15"/>
        <v>0.4371826563</v>
      </c>
      <c r="Y1881" s="52">
        <f t="shared" si="16"/>
        <v>0.0324229532</v>
      </c>
      <c r="Z1881" s="52">
        <f t="shared" si="17"/>
        <v>0.1324917379</v>
      </c>
      <c r="AA1881" s="52">
        <f t="shared" si="18"/>
        <v>0.02300309918</v>
      </c>
      <c r="AB1881" s="52">
        <f t="shared" si="19"/>
        <v>1.676613695</v>
      </c>
      <c r="AC1881" s="53">
        <f t="shared" si="20"/>
        <v>5.033149726</v>
      </c>
      <c r="AD1881" s="54">
        <f t="shared" si="21"/>
        <v>1.256567855</v>
      </c>
      <c r="AE1881" s="54">
        <f t="shared" si="22"/>
        <v>0.0002503166506</v>
      </c>
      <c r="AF1881" s="54">
        <f t="shared" si="23"/>
        <v>0.6340641008</v>
      </c>
      <c r="AG1881" s="54">
        <f t="shared" si="24"/>
        <v>0.0005921434408</v>
      </c>
      <c r="AH1881" s="54">
        <f t="shared" si="25"/>
        <v>0</v>
      </c>
      <c r="AI1881" s="54">
        <f t="shared" si="26"/>
        <v>0.4371826563</v>
      </c>
      <c r="AJ1881" s="54">
        <f t="shared" si="27"/>
        <v>0.0324229532</v>
      </c>
      <c r="AK1881" s="54">
        <f t="shared" si="28"/>
        <v>0.1324917379</v>
      </c>
      <c r="AL1881" s="54">
        <f t="shared" si="29"/>
        <v>0.02300309918</v>
      </c>
      <c r="AM1881" s="54">
        <f t="shared" si="30"/>
        <v>2.516574863</v>
      </c>
      <c r="AN1881" s="54">
        <f t="shared" si="31"/>
        <v>-5.033149726</v>
      </c>
      <c r="AO1881" s="55">
        <f t="shared" si="32"/>
        <v>2.997870908</v>
      </c>
      <c r="AP1881" s="55">
        <f t="shared" si="33"/>
        <v>0.0005971957673</v>
      </c>
      <c r="AQ1881" s="55">
        <f t="shared" si="34"/>
        <v>2.016967423</v>
      </c>
      <c r="AR1881" s="55">
        <f t="shared" si="35"/>
        <v>0.001883617174</v>
      </c>
      <c r="AS1881" s="55">
        <f t="shared" si="36"/>
        <v>0</v>
      </c>
      <c r="AT1881" s="55">
        <f t="shared" si="37"/>
        <v>2.086026889</v>
      </c>
      <c r="AU1881" s="55">
        <f t="shared" si="38"/>
        <v>0.1547068512</v>
      </c>
      <c r="AV1881" s="55">
        <f t="shared" si="39"/>
        <v>0.6321873106</v>
      </c>
      <c r="AW1881" s="55">
        <f t="shared" si="40"/>
        <v>0.1097598057</v>
      </c>
      <c r="AX1881" s="55">
        <f t="shared" si="41"/>
        <v>8</v>
      </c>
      <c r="AY1881" s="55">
        <f t="shared" si="42"/>
        <v>24.01578725</v>
      </c>
      <c r="AZ1881" s="54">
        <f t="shared" ref="AZ1881:BA1881" si="13209">AO1881*2</f>
        <v>5.995741816</v>
      </c>
      <c r="BA1881" s="54">
        <f t="shared" si="13209"/>
        <v>0.001194391535</v>
      </c>
      <c r="BB1881" s="54">
        <f t="shared" ref="BB1881:BD1881" si="13210">AQ1881*(3/2)</f>
        <v>3.025451134</v>
      </c>
      <c r="BC1881" s="54">
        <f t="shared" si="13210"/>
        <v>0.002825425761</v>
      </c>
      <c r="BD1881" s="54">
        <f t="shared" si="13210"/>
        <v>0</v>
      </c>
      <c r="BE1881" s="54">
        <f t="shared" ref="BE1881:BH1881" si="13211">AT1881</f>
        <v>2.086026889</v>
      </c>
      <c r="BF1881" s="54">
        <f t="shared" si="13211"/>
        <v>0.1547068512</v>
      </c>
      <c r="BG1881" s="54">
        <f t="shared" si="13211"/>
        <v>0.6321873106</v>
      </c>
      <c r="BH1881" s="54">
        <f t="shared" si="13211"/>
        <v>0.1097598057</v>
      </c>
      <c r="BI1881" s="54">
        <f t="shared" si="46"/>
        <v>12.00789362</v>
      </c>
      <c r="BJ1881" s="54">
        <f t="shared" si="47"/>
        <v>-24.01578725</v>
      </c>
      <c r="BK1881" s="56">
        <f t="shared" ref="BK1881:BN1881" si="13212">AO1881</f>
        <v>2.997870908</v>
      </c>
      <c r="BL1881" s="56">
        <f t="shared" si="13212"/>
        <v>0.0005971957673</v>
      </c>
      <c r="BM1881" s="56">
        <f t="shared" si="13212"/>
        <v>2.016967423</v>
      </c>
      <c r="BN1881" s="56">
        <f t="shared" si="13212"/>
        <v>0.001883617174</v>
      </c>
      <c r="BO1881" s="56">
        <f t="shared" si="49"/>
        <v>0</v>
      </c>
      <c r="BP1881" s="56">
        <f t="shared" si="50"/>
        <v>2.086026889</v>
      </c>
      <c r="BQ1881" s="56">
        <f t="shared" ref="BQ1881:BS1881" si="13213">AU1881</f>
        <v>0.1547068512</v>
      </c>
      <c r="BR1881" s="56">
        <f t="shared" si="13213"/>
        <v>0.6321873106</v>
      </c>
      <c r="BS1881" s="56">
        <f t="shared" si="13213"/>
        <v>0.1097598057</v>
      </c>
      <c r="BT1881" s="56">
        <f t="shared" si="52"/>
        <v>8</v>
      </c>
      <c r="BU1881" s="50">
        <f t="shared" ref="BU1881:BX1881" si="13214">AZ1881</f>
        <v>5.995741816</v>
      </c>
      <c r="BV1881" s="50">
        <f t="shared" si="13214"/>
        <v>0.001194391535</v>
      </c>
      <c r="BW1881" s="50">
        <f t="shared" si="13214"/>
        <v>3.025451134</v>
      </c>
      <c r="BX1881" s="50">
        <f t="shared" si="13214"/>
        <v>0.002825425761</v>
      </c>
      <c r="BY1881" s="50">
        <f t="shared" si="54"/>
        <v>0</v>
      </c>
      <c r="BZ1881" s="50">
        <f t="shared" si="55"/>
        <v>2.086026889</v>
      </c>
      <c r="CA1881" s="50">
        <f t="shared" ref="CA1881:CC1881" si="13215">BF1881</f>
        <v>0.1547068512</v>
      </c>
      <c r="CB1881" s="50">
        <f t="shared" si="13215"/>
        <v>0.6321873106</v>
      </c>
      <c r="CC1881" s="50">
        <f t="shared" si="13215"/>
        <v>0.1097598057</v>
      </c>
      <c r="CD1881" s="50">
        <f t="shared" si="57"/>
        <v>12.00789362</v>
      </c>
      <c r="CE1881" s="57">
        <f t="shared" si="58"/>
        <v>37.75</v>
      </c>
      <c r="CF1881" s="57">
        <f t="shared" si="59"/>
        <v>0.01</v>
      </c>
      <c r="CG1881" s="57">
        <f t="shared" si="60"/>
        <v>21.55</v>
      </c>
      <c r="CH1881" s="57">
        <f t="shared" si="61"/>
        <v>0.03</v>
      </c>
      <c r="CI1881" s="58">
        <f t="shared" si="62"/>
        <v>0</v>
      </c>
      <c r="CJ1881" s="58">
        <f t="shared" si="63"/>
        <v>31.41</v>
      </c>
      <c r="CK1881" s="57">
        <f t="shared" si="64"/>
        <v>2.3</v>
      </c>
      <c r="CL1881" s="57">
        <f t="shared" si="65"/>
        <v>5.34</v>
      </c>
      <c r="CM1881" s="57">
        <f t="shared" si="66"/>
        <v>1.29</v>
      </c>
      <c r="CN1881" s="57">
        <f t="shared" si="67"/>
        <v>99.68</v>
      </c>
      <c r="CO1881" s="59">
        <f t="shared" si="68"/>
        <v>0.2119527167</v>
      </c>
      <c r="CP1881" s="59">
        <f t="shared" si="69"/>
        <v>0.6993798496</v>
      </c>
      <c r="CQ1881" s="59">
        <f t="shared" si="70"/>
        <v>0.05186838911</v>
      </c>
      <c r="CR1881" s="59">
        <f t="shared" si="71"/>
        <v>0.03679904454</v>
      </c>
      <c r="CS1881" s="60">
        <f t="shared" si="72"/>
        <v>21.19527167</v>
      </c>
      <c r="CT1881" s="60">
        <f t="shared" si="73"/>
        <v>3.679904454</v>
      </c>
      <c r="CU1881" s="60">
        <f t="shared" si="74"/>
        <v>75.12482387</v>
      </c>
      <c r="CV1881" s="61">
        <f t="shared" si="75"/>
        <v>0.1427754029</v>
      </c>
      <c r="CW1881" s="61">
        <f t="shared" si="76"/>
        <v>0.1835510527</v>
      </c>
      <c r="CX1881" s="62"/>
    </row>
    <row r="1882" ht="15.75" customHeight="1">
      <c r="A1882" s="17" t="s">
        <v>53</v>
      </c>
      <c r="B1882" s="87" t="s">
        <v>1856</v>
      </c>
      <c r="C1882" s="88" t="s">
        <v>1969</v>
      </c>
      <c r="D1882" s="89"/>
      <c r="E1882" s="89" t="s">
        <v>1970</v>
      </c>
      <c r="F1882" s="90">
        <v>8.0</v>
      </c>
      <c r="G1882" s="89" t="s">
        <v>1978</v>
      </c>
      <c r="H1882" s="95">
        <v>38.03</v>
      </c>
      <c r="I1882" s="92">
        <v>6.17</v>
      </c>
      <c r="J1882" s="92">
        <v>21.91</v>
      </c>
      <c r="K1882" s="92">
        <v>0.89</v>
      </c>
      <c r="L1882" s="92">
        <v>0.01</v>
      </c>
      <c r="M1882" s="92">
        <v>0.02</v>
      </c>
      <c r="N1882" s="92">
        <v>1.35</v>
      </c>
      <c r="O1882" s="92">
        <v>31.86</v>
      </c>
      <c r="P1882" s="92"/>
      <c r="Q1882" s="50">
        <f t="shared" si="8"/>
        <v>100.24</v>
      </c>
      <c r="R1882" s="51">
        <f t="shared" si="9"/>
        <v>12</v>
      </c>
      <c r="S1882" s="52">
        <f t="shared" si="10"/>
        <v>0.6329440469</v>
      </c>
      <c r="T1882" s="52">
        <f t="shared" si="11"/>
        <v>0.0001251583253</v>
      </c>
      <c r="U1882" s="52">
        <f t="shared" si="12"/>
        <v>0.4297709033</v>
      </c>
      <c r="V1882" s="52">
        <f t="shared" si="13"/>
        <v>0.0002631748626</v>
      </c>
      <c r="W1882" s="52">
        <f t="shared" si="14"/>
        <v>0</v>
      </c>
      <c r="X1882" s="52">
        <f t="shared" si="15"/>
        <v>0.4434460182</v>
      </c>
      <c r="Y1882" s="52">
        <f t="shared" si="16"/>
        <v>0.01903086383</v>
      </c>
      <c r="Z1882" s="52">
        <f t="shared" si="17"/>
        <v>0.153085023</v>
      </c>
      <c r="AA1882" s="52">
        <f t="shared" si="18"/>
        <v>0.01587035525</v>
      </c>
      <c r="AB1882" s="52">
        <f t="shared" si="19"/>
        <v>1.694535544</v>
      </c>
      <c r="AC1882" s="53">
        <f t="shared" si="20"/>
        <v>5.085243576</v>
      </c>
      <c r="AD1882" s="54">
        <f t="shared" si="21"/>
        <v>1.265888094</v>
      </c>
      <c r="AE1882" s="54">
        <f t="shared" si="22"/>
        <v>0.0002503166506</v>
      </c>
      <c r="AF1882" s="54">
        <f t="shared" si="23"/>
        <v>0.6446563549</v>
      </c>
      <c r="AG1882" s="54">
        <f t="shared" si="24"/>
        <v>0.0003947622939</v>
      </c>
      <c r="AH1882" s="54">
        <f t="shared" si="25"/>
        <v>0</v>
      </c>
      <c r="AI1882" s="54">
        <f t="shared" si="26"/>
        <v>0.4434460182</v>
      </c>
      <c r="AJ1882" s="54">
        <f t="shared" si="27"/>
        <v>0.01903086383</v>
      </c>
      <c r="AK1882" s="54">
        <f t="shared" si="28"/>
        <v>0.153085023</v>
      </c>
      <c r="AL1882" s="54">
        <f t="shared" si="29"/>
        <v>0.01587035525</v>
      </c>
      <c r="AM1882" s="54">
        <f t="shared" si="30"/>
        <v>2.542621788</v>
      </c>
      <c r="AN1882" s="54">
        <f t="shared" si="31"/>
        <v>-5.085243576</v>
      </c>
      <c r="AO1882" s="55">
        <f t="shared" si="32"/>
        <v>2.988165338</v>
      </c>
      <c r="AP1882" s="55">
        <f t="shared" si="33"/>
        <v>0.0005908796697</v>
      </c>
      <c r="AQ1882" s="55">
        <f t="shared" si="34"/>
        <v>2.028973213</v>
      </c>
      <c r="AR1882" s="55">
        <f t="shared" si="35"/>
        <v>0.0012424637</v>
      </c>
      <c r="AS1882" s="55">
        <f t="shared" si="36"/>
        <v>0</v>
      </c>
      <c r="AT1882" s="55">
        <f t="shared" si="37"/>
        <v>2.093534219</v>
      </c>
      <c r="AU1882" s="55">
        <f t="shared" si="38"/>
        <v>0.08984580538</v>
      </c>
      <c r="AV1882" s="55">
        <f t="shared" si="39"/>
        <v>0.7227232196</v>
      </c>
      <c r="AW1882" s="55">
        <f t="shared" si="40"/>
        <v>0.07492486212</v>
      </c>
      <c r="AX1882" s="55">
        <f t="shared" si="41"/>
        <v>8</v>
      </c>
      <c r="AY1882" s="55">
        <f t="shared" si="42"/>
        <v>24.00772811</v>
      </c>
      <c r="AZ1882" s="54">
        <f t="shared" ref="AZ1882:BA1882" si="13216">AO1882*2</f>
        <v>5.976330676</v>
      </c>
      <c r="BA1882" s="54">
        <f t="shared" si="13216"/>
        <v>0.001181759339</v>
      </c>
      <c r="BB1882" s="54">
        <f t="shared" ref="BB1882:BD1882" si="13217">AQ1882*(3/2)</f>
        <v>3.043459819</v>
      </c>
      <c r="BC1882" s="54">
        <f t="shared" si="13217"/>
        <v>0.001863695549</v>
      </c>
      <c r="BD1882" s="54">
        <f t="shared" si="13217"/>
        <v>0</v>
      </c>
      <c r="BE1882" s="54">
        <f t="shared" ref="BE1882:BH1882" si="13218">AT1882</f>
        <v>2.093534219</v>
      </c>
      <c r="BF1882" s="54">
        <f t="shared" si="13218"/>
        <v>0.08984580538</v>
      </c>
      <c r="BG1882" s="54">
        <f t="shared" si="13218"/>
        <v>0.7227232196</v>
      </c>
      <c r="BH1882" s="54">
        <f t="shared" si="13218"/>
        <v>0.07492486212</v>
      </c>
      <c r="BI1882" s="54">
        <f t="shared" si="46"/>
        <v>12.00386406</v>
      </c>
      <c r="BJ1882" s="54">
        <f t="shared" si="47"/>
        <v>-24.00772811</v>
      </c>
      <c r="BK1882" s="56">
        <f t="shared" ref="BK1882:BN1882" si="13219">AO1882</f>
        <v>2.988165338</v>
      </c>
      <c r="BL1882" s="56">
        <f t="shared" si="13219"/>
        <v>0.0005908796697</v>
      </c>
      <c r="BM1882" s="56">
        <f t="shared" si="13219"/>
        <v>2.028973213</v>
      </c>
      <c r="BN1882" s="56">
        <f t="shared" si="13219"/>
        <v>0.0012424637</v>
      </c>
      <c r="BO1882" s="56">
        <f t="shared" si="49"/>
        <v>0</v>
      </c>
      <c r="BP1882" s="56">
        <f t="shared" si="50"/>
        <v>2.093534219</v>
      </c>
      <c r="BQ1882" s="56">
        <f t="shared" ref="BQ1882:BS1882" si="13220">AU1882</f>
        <v>0.08984580538</v>
      </c>
      <c r="BR1882" s="56">
        <f t="shared" si="13220"/>
        <v>0.7227232196</v>
      </c>
      <c r="BS1882" s="56">
        <f t="shared" si="13220"/>
        <v>0.07492486212</v>
      </c>
      <c r="BT1882" s="56">
        <f t="shared" si="52"/>
        <v>8</v>
      </c>
      <c r="BU1882" s="50">
        <f t="shared" ref="BU1882:BX1882" si="13221">AZ1882</f>
        <v>5.976330676</v>
      </c>
      <c r="BV1882" s="50">
        <f t="shared" si="13221"/>
        <v>0.001181759339</v>
      </c>
      <c r="BW1882" s="50">
        <f t="shared" si="13221"/>
        <v>3.043459819</v>
      </c>
      <c r="BX1882" s="50">
        <f t="shared" si="13221"/>
        <v>0.001863695549</v>
      </c>
      <c r="BY1882" s="50">
        <f t="shared" si="54"/>
        <v>0</v>
      </c>
      <c r="BZ1882" s="50">
        <f t="shared" si="55"/>
        <v>2.093534219</v>
      </c>
      <c r="CA1882" s="50">
        <f t="shared" ref="CA1882:CC1882" si="13222">BF1882</f>
        <v>0.08984580538</v>
      </c>
      <c r="CB1882" s="50">
        <f t="shared" si="13222"/>
        <v>0.7227232196</v>
      </c>
      <c r="CC1882" s="50">
        <f t="shared" si="13222"/>
        <v>0.07492486212</v>
      </c>
      <c r="CD1882" s="50">
        <f t="shared" si="57"/>
        <v>12.00386406</v>
      </c>
      <c r="CE1882" s="57">
        <f t="shared" si="58"/>
        <v>38.03</v>
      </c>
      <c r="CF1882" s="57">
        <f t="shared" si="59"/>
        <v>0.01</v>
      </c>
      <c r="CG1882" s="57">
        <f t="shared" si="60"/>
        <v>21.91</v>
      </c>
      <c r="CH1882" s="57">
        <f t="shared" si="61"/>
        <v>0.02</v>
      </c>
      <c r="CI1882" s="58">
        <f t="shared" si="62"/>
        <v>0</v>
      </c>
      <c r="CJ1882" s="58">
        <f t="shared" si="63"/>
        <v>31.86</v>
      </c>
      <c r="CK1882" s="57">
        <f t="shared" si="64"/>
        <v>1.35</v>
      </c>
      <c r="CL1882" s="57">
        <f t="shared" si="65"/>
        <v>6.17</v>
      </c>
      <c r="CM1882" s="57">
        <f t="shared" si="66"/>
        <v>0.89</v>
      </c>
      <c r="CN1882" s="57">
        <f t="shared" si="67"/>
        <v>100.24</v>
      </c>
      <c r="CO1882" s="59">
        <f t="shared" si="68"/>
        <v>0.2424409277</v>
      </c>
      <c r="CP1882" s="59">
        <f t="shared" si="69"/>
        <v>0.7022859713</v>
      </c>
      <c r="CQ1882" s="59">
        <f t="shared" si="70"/>
        <v>0.03013920104</v>
      </c>
      <c r="CR1882" s="59">
        <f t="shared" si="71"/>
        <v>0.02513389994</v>
      </c>
      <c r="CS1882" s="60">
        <f t="shared" si="72"/>
        <v>24.24409277</v>
      </c>
      <c r="CT1882" s="60">
        <f t="shared" si="73"/>
        <v>2.513389994</v>
      </c>
      <c r="CU1882" s="60">
        <f t="shared" si="74"/>
        <v>73.24251723</v>
      </c>
      <c r="CV1882" s="61">
        <f t="shared" si="75"/>
        <v>0.1463543638</v>
      </c>
      <c r="CW1882" s="61">
        <f t="shared" si="76"/>
        <v>0.2099538434</v>
      </c>
      <c r="CX1882" s="62"/>
    </row>
    <row r="1883" ht="15.75" customHeight="1">
      <c r="A1883" s="17" t="s">
        <v>53</v>
      </c>
      <c r="B1883" s="87" t="s">
        <v>1856</v>
      </c>
      <c r="C1883" s="88" t="s">
        <v>1969</v>
      </c>
      <c r="D1883" s="89"/>
      <c r="E1883" s="89" t="s">
        <v>1970</v>
      </c>
      <c r="F1883" s="90">
        <v>9.0</v>
      </c>
      <c r="G1883" s="89" t="s">
        <v>1979</v>
      </c>
      <c r="H1883" s="95">
        <v>38.18</v>
      </c>
      <c r="I1883" s="92">
        <v>3.4</v>
      </c>
      <c r="J1883" s="92">
        <v>21.32</v>
      </c>
      <c r="K1883" s="92">
        <v>5.83</v>
      </c>
      <c r="L1883" s="92">
        <v>0.03</v>
      </c>
      <c r="M1883" s="92">
        <v>0.03</v>
      </c>
      <c r="N1883" s="92">
        <v>2.18</v>
      </c>
      <c r="O1883" s="92">
        <v>29.78</v>
      </c>
      <c r="P1883" s="92"/>
      <c r="Q1883" s="50">
        <f t="shared" si="8"/>
        <v>100.75</v>
      </c>
      <c r="R1883" s="51">
        <f t="shared" si="9"/>
        <v>12</v>
      </c>
      <c r="S1883" s="52">
        <f t="shared" si="10"/>
        <v>0.6354405394</v>
      </c>
      <c r="T1883" s="52">
        <f t="shared" si="11"/>
        <v>0.0003754749758</v>
      </c>
      <c r="U1883" s="52">
        <f t="shared" si="12"/>
        <v>0.4181978849</v>
      </c>
      <c r="V1883" s="52">
        <f t="shared" si="13"/>
        <v>0.0003947622939</v>
      </c>
      <c r="W1883" s="52">
        <f t="shared" si="14"/>
        <v>0</v>
      </c>
      <c r="X1883" s="52">
        <f t="shared" si="15"/>
        <v>0.4144953679</v>
      </c>
      <c r="Y1883" s="52">
        <f t="shared" si="16"/>
        <v>0.03073132085</v>
      </c>
      <c r="Z1883" s="52">
        <f t="shared" si="17"/>
        <v>0.08435803535</v>
      </c>
      <c r="AA1883" s="52">
        <f t="shared" si="18"/>
        <v>0.1039597428</v>
      </c>
      <c r="AB1883" s="52">
        <f t="shared" si="19"/>
        <v>1.687953128</v>
      </c>
      <c r="AC1883" s="53">
        <f t="shared" si="20"/>
        <v>5.066130933</v>
      </c>
      <c r="AD1883" s="54">
        <f t="shared" si="21"/>
        <v>1.270881079</v>
      </c>
      <c r="AE1883" s="54">
        <f t="shared" si="22"/>
        <v>0.0007509499517</v>
      </c>
      <c r="AF1883" s="54">
        <f t="shared" si="23"/>
        <v>0.6272968273</v>
      </c>
      <c r="AG1883" s="54">
        <f t="shared" si="24"/>
        <v>0.0005921434408</v>
      </c>
      <c r="AH1883" s="54">
        <f t="shared" si="25"/>
        <v>0</v>
      </c>
      <c r="AI1883" s="54">
        <f t="shared" si="26"/>
        <v>0.4144953679</v>
      </c>
      <c r="AJ1883" s="54">
        <f t="shared" si="27"/>
        <v>0.03073132085</v>
      </c>
      <c r="AK1883" s="54">
        <f t="shared" si="28"/>
        <v>0.08435803535</v>
      </c>
      <c r="AL1883" s="54">
        <f t="shared" si="29"/>
        <v>0.1039597428</v>
      </c>
      <c r="AM1883" s="54">
        <f t="shared" si="30"/>
        <v>2.533065466</v>
      </c>
      <c r="AN1883" s="54">
        <f t="shared" si="31"/>
        <v>-5.066130933</v>
      </c>
      <c r="AO1883" s="55">
        <f t="shared" si="32"/>
        <v>3.011650163</v>
      </c>
      <c r="AP1883" s="55">
        <f t="shared" si="33"/>
        <v>0.001779551669</v>
      </c>
      <c r="AQ1883" s="55">
        <f t="shared" si="34"/>
        <v>1.982035533</v>
      </c>
      <c r="AR1883" s="55">
        <f t="shared" si="35"/>
        <v>0.001870963297</v>
      </c>
      <c r="AS1883" s="55">
        <f t="shared" si="36"/>
        <v>0</v>
      </c>
      <c r="AT1883" s="55">
        <f t="shared" si="37"/>
        <v>1.964487572</v>
      </c>
      <c r="AU1883" s="55">
        <f t="shared" si="38"/>
        <v>0.1456501147</v>
      </c>
      <c r="AV1883" s="55">
        <f t="shared" si="39"/>
        <v>0.3998122172</v>
      </c>
      <c r="AW1883" s="55">
        <f t="shared" si="40"/>
        <v>0.4927138843</v>
      </c>
      <c r="AX1883" s="55">
        <f t="shared" si="41"/>
        <v>8</v>
      </c>
      <c r="AY1883" s="55">
        <f t="shared" si="42"/>
        <v>24.01076593</v>
      </c>
      <c r="AZ1883" s="54">
        <f t="shared" ref="AZ1883:BA1883" si="13223">AO1883*2</f>
        <v>6.023300327</v>
      </c>
      <c r="BA1883" s="54">
        <f t="shared" si="13223"/>
        <v>0.003559103338</v>
      </c>
      <c r="BB1883" s="54">
        <f t="shared" ref="BB1883:BD1883" si="13224">AQ1883*(3/2)</f>
        <v>2.9730533</v>
      </c>
      <c r="BC1883" s="54">
        <f t="shared" si="13224"/>
        <v>0.002806444946</v>
      </c>
      <c r="BD1883" s="54">
        <f t="shared" si="13224"/>
        <v>0</v>
      </c>
      <c r="BE1883" s="54">
        <f t="shared" ref="BE1883:BH1883" si="13225">AT1883</f>
        <v>1.964487572</v>
      </c>
      <c r="BF1883" s="54">
        <f t="shared" si="13225"/>
        <v>0.1456501147</v>
      </c>
      <c r="BG1883" s="54">
        <f t="shared" si="13225"/>
        <v>0.3998122172</v>
      </c>
      <c r="BH1883" s="54">
        <f t="shared" si="13225"/>
        <v>0.4927138843</v>
      </c>
      <c r="BI1883" s="54">
        <f t="shared" si="46"/>
        <v>12.00538296</v>
      </c>
      <c r="BJ1883" s="54">
        <f t="shared" si="47"/>
        <v>-24.01076593</v>
      </c>
      <c r="BK1883" s="56">
        <f t="shared" ref="BK1883:BN1883" si="13226">AO1883</f>
        <v>3.011650163</v>
      </c>
      <c r="BL1883" s="56">
        <f t="shared" si="13226"/>
        <v>0.001779551669</v>
      </c>
      <c r="BM1883" s="56">
        <f t="shared" si="13226"/>
        <v>1.982035533</v>
      </c>
      <c r="BN1883" s="56">
        <f t="shared" si="13226"/>
        <v>0.001870963297</v>
      </c>
      <c r="BO1883" s="56">
        <f t="shared" si="49"/>
        <v>0</v>
      </c>
      <c r="BP1883" s="56">
        <f t="shared" si="50"/>
        <v>1.964487572</v>
      </c>
      <c r="BQ1883" s="56">
        <f t="shared" ref="BQ1883:BS1883" si="13227">AU1883</f>
        <v>0.1456501147</v>
      </c>
      <c r="BR1883" s="56">
        <f t="shared" si="13227"/>
        <v>0.3998122172</v>
      </c>
      <c r="BS1883" s="56">
        <f t="shared" si="13227"/>
        <v>0.4927138843</v>
      </c>
      <c r="BT1883" s="56">
        <f t="shared" si="52"/>
        <v>8</v>
      </c>
      <c r="BU1883" s="50">
        <f t="shared" ref="BU1883:BX1883" si="13228">AZ1883</f>
        <v>6.023300327</v>
      </c>
      <c r="BV1883" s="50">
        <f t="shared" si="13228"/>
        <v>0.003559103338</v>
      </c>
      <c r="BW1883" s="50">
        <f t="shared" si="13228"/>
        <v>2.9730533</v>
      </c>
      <c r="BX1883" s="50">
        <f t="shared" si="13228"/>
        <v>0.002806444946</v>
      </c>
      <c r="BY1883" s="50">
        <f t="shared" si="54"/>
        <v>0</v>
      </c>
      <c r="BZ1883" s="50">
        <f t="shared" si="55"/>
        <v>1.964487572</v>
      </c>
      <c r="CA1883" s="50">
        <f t="shared" ref="CA1883:CC1883" si="13229">BF1883</f>
        <v>0.1456501147</v>
      </c>
      <c r="CB1883" s="50">
        <f t="shared" si="13229"/>
        <v>0.3998122172</v>
      </c>
      <c r="CC1883" s="50">
        <f t="shared" si="13229"/>
        <v>0.4927138843</v>
      </c>
      <c r="CD1883" s="50">
        <f t="shared" si="57"/>
        <v>12.00538296</v>
      </c>
      <c r="CE1883" s="57">
        <f t="shared" si="58"/>
        <v>38.18</v>
      </c>
      <c r="CF1883" s="57">
        <f t="shared" si="59"/>
        <v>0.03</v>
      </c>
      <c r="CG1883" s="57">
        <f t="shared" si="60"/>
        <v>21.32</v>
      </c>
      <c r="CH1883" s="57">
        <f t="shared" si="61"/>
        <v>0.03</v>
      </c>
      <c r="CI1883" s="58">
        <f t="shared" si="62"/>
        <v>0</v>
      </c>
      <c r="CJ1883" s="58">
        <f t="shared" si="63"/>
        <v>29.78</v>
      </c>
      <c r="CK1883" s="57">
        <f t="shared" si="64"/>
        <v>2.18</v>
      </c>
      <c r="CL1883" s="57">
        <f t="shared" si="65"/>
        <v>3.4</v>
      </c>
      <c r="CM1883" s="57">
        <f t="shared" si="66"/>
        <v>5.83</v>
      </c>
      <c r="CN1883" s="57">
        <f t="shared" si="67"/>
        <v>100.75</v>
      </c>
      <c r="CO1883" s="59">
        <f t="shared" si="68"/>
        <v>0.133152509</v>
      </c>
      <c r="CP1883" s="59">
        <f t="shared" si="69"/>
        <v>0.6542482644</v>
      </c>
      <c r="CQ1883" s="59">
        <f t="shared" si="70"/>
        <v>0.04850696748</v>
      </c>
      <c r="CR1883" s="59">
        <f t="shared" si="71"/>
        <v>0.1640922591</v>
      </c>
      <c r="CS1883" s="60">
        <f t="shared" si="72"/>
        <v>13.3152509</v>
      </c>
      <c r="CT1883" s="60">
        <f t="shared" si="73"/>
        <v>16.40922591</v>
      </c>
      <c r="CU1883" s="60">
        <f t="shared" si="74"/>
        <v>70.27552319</v>
      </c>
      <c r="CV1883" s="61">
        <f t="shared" si="75"/>
        <v>0.2306685136</v>
      </c>
      <c r="CW1883" s="61">
        <f t="shared" si="76"/>
        <v>0.1153100728</v>
      </c>
      <c r="CX1883" s="62"/>
    </row>
    <row r="1884" ht="15.75" customHeight="1">
      <c r="A1884" s="17" t="s">
        <v>53</v>
      </c>
      <c r="B1884" s="87" t="s">
        <v>1856</v>
      </c>
      <c r="C1884" s="88" t="s">
        <v>1969</v>
      </c>
      <c r="D1884" s="89"/>
      <c r="E1884" s="89" t="s">
        <v>1970</v>
      </c>
      <c r="F1884" s="90">
        <v>10.0</v>
      </c>
      <c r="G1884" s="89" t="s">
        <v>1980</v>
      </c>
      <c r="H1884" s="95">
        <v>37.91</v>
      </c>
      <c r="I1884" s="92">
        <v>4.19</v>
      </c>
      <c r="J1884" s="92">
        <v>21.29</v>
      </c>
      <c r="K1884" s="92">
        <v>0.93</v>
      </c>
      <c r="L1884" s="92">
        <v>0.0</v>
      </c>
      <c r="M1884" s="92">
        <v>0.0</v>
      </c>
      <c r="N1884" s="92">
        <v>6.1</v>
      </c>
      <c r="O1884" s="92">
        <v>30.03</v>
      </c>
      <c r="P1884" s="92"/>
      <c r="Q1884" s="50">
        <f t="shared" si="8"/>
        <v>100.45</v>
      </c>
      <c r="R1884" s="51">
        <f t="shared" si="9"/>
        <v>12</v>
      </c>
      <c r="S1884" s="52">
        <f t="shared" si="10"/>
        <v>0.630946853</v>
      </c>
      <c r="T1884" s="52">
        <f t="shared" si="11"/>
        <v>0</v>
      </c>
      <c r="U1884" s="52">
        <f t="shared" si="12"/>
        <v>0.4176094263</v>
      </c>
      <c r="V1884" s="52">
        <f t="shared" si="13"/>
        <v>0</v>
      </c>
      <c r="W1884" s="52">
        <f t="shared" si="14"/>
        <v>0</v>
      </c>
      <c r="X1884" s="52">
        <f t="shared" si="15"/>
        <v>0.4179750134</v>
      </c>
      <c r="Y1884" s="52">
        <f t="shared" si="16"/>
        <v>0.08599131065</v>
      </c>
      <c r="Z1884" s="52">
        <f t="shared" si="17"/>
        <v>0.103958873</v>
      </c>
      <c r="AA1884" s="52">
        <f t="shared" si="18"/>
        <v>0.01658362964</v>
      </c>
      <c r="AB1884" s="52">
        <f t="shared" si="19"/>
        <v>1.673065106</v>
      </c>
      <c r="AC1884" s="53">
        <f t="shared" si="20"/>
        <v>5.025633344</v>
      </c>
      <c r="AD1884" s="54">
        <f t="shared" si="21"/>
        <v>1.261893706</v>
      </c>
      <c r="AE1884" s="54">
        <f t="shared" si="22"/>
        <v>0</v>
      </c>
      <c r="AF1884" s="54">
        <f t="shared" si="23"/>
        <v>0.6264141395</v>
      </c>
      <c r="AG1884" s="54">
        <f t="shared" si="24"/>
        <v>0</v>
      </c>
      <c r="AH1884" s="54">
        <f t="shared" si="25"/>
        <v>0</v>
      </c>
      <c r="AI1884" s="54">
        <f t="shared" si="26"/>
        <v>0.4179750134</v>
      </c>
      <c r="AJ1884" s="54">
        <f t="shared" si="27"/>
        <v>0.08599131065</v>
      </c>
      <c r="AK1884" s="54">
        <f t="shared" si="28"/>
        <v>0.103958873</v>
      </c>
      <c r="AL1884" s="54">
        <f t="shared" si="29"/>
        <v>0.01658362964</v>
      </c>
      <c r="AM1884" s="54">
        <f t="shared" si="30"/>
        <v>2.512816672</v>
      </c>
      <c r="AN1884" s="54">
        <f t="shared" si="31"/>
        <v>-5.025633344</v>
      </c>
      <c r="AO1884" s="55">
        <f t="shared" si="32"/>
        <v>3.016962583</v>
      </c>
      <c r="AP1884" s="55">
        <f t="shared" si="33"/>
        <v>0</v>
      </c>
      <c r="AQ1884" s="55">
        <f t="shared" si="34"/>
        <v>1.996859177</v>
      </c>
      <c r="AR1884" s="55">
        <f t="shared" si="35"/>
        <v>0</v>
      </c>
      <c r="AS1884" s="55">
        <f t="shared" si="36"/>
        <v>0</v>
      </c>
      <c r="AT1884" s="55">
        <f t="shared" si="37"/>
        <v>1.998607284</v>
      </c>
      <c r="AU1884" s="55">
        <f t="shared" si="38"/>
        <v>0.4111797459</v>
      </c>
      <c r="AV1884" s="55">
        <f t="shared" si="39"/>
        <v>0.497094214</v>
      </c>
      <c r="AW1884" s="55">
        <f t="shared" si="40"/>
        <v>0.07929699606</v>
      </c>
      <c r="AX1884" s="55">
        <f t="shared" si="41"/>
        <v>8</v>
      </c>
      <c r="AY1884" s="55">
        <f t="shared" si="42"/>
        <v>24.03078434</v>
      </c>
      <c r="AZ1884" s="54">
        <f t="shared" ref="AZ1884:BA1884" si="13230">AO1884*2</f>
        <v>6.033925167</v>
      </c>
      <c r="BA1884" s="54">
        <f t="shared" si="13230"/>
        <v>0</v>
      </c>
      <c r="BB1884" s="54">
        <f t="shared" ref="BB1884:BD1884" si="13231">AQ1884*(3/2)</f>
        <v>2.995288766</v>
      </c>
      <c r="BC1884" s="54">
        <f t="shared" si="13231"/>
        <v>0</v>
      </c>
      <c r="BD1884" s="54">
        <f t="shared" si="13231"/>
        <v>0</v>
      </c>
      <c r="BE1884" s="54">
        <f t="shared" ref="BE1884:BH1884" si="13232">AT1884</f>
        <v>1.998607284</v>
      </c>
      <c r="BF1884" s="54">
        <f t="shared" si="13232"/>
        <v>0.4111797459</v>
      </c>
      <c r="BG1884" s="54">
        <f t="shared" si="13232"/>
        <v>0.497094214</v>
      </c>
      <c r="BH1884" s="54">
        <f t="shared" si="13232"/>
        <v>0.07929699606</v>
      </c>
      <c r="BI1884" s="54">
        <f t="shared" si="46"/>
        <v>12.01539217</v>
      </c>
      <c r="BJ1884" s="54">
        <f t="shared" si="47"/>
        <v>-24.03078434</v>
      </c>
      <c r="BK1884" s="56">
        <f t="shared" ref="BK1884:BN1884" si="13233">AO1884</f>
        <v>3.016962583</v>
      </c>
      <c r="BL1884" s="56">
        <f t="shared" si="13233"/>
        <v>0</v>
      </c>
      <c r="BM1884" s="56">
        <f t="shared" si="13233"/>
        <v>1.996859177</v>
      </c>
      <c r="BN1884" s="56">
        <f t="shared" si="13233"/>
        <v>0</v>
      </c>
      <c r="BO1884" s="56">
        <f t="shared" si="49"/>
        <v>0</v>
      </c>
      <c r="BP1884" s="56">
        <f t="shared" si="50"/>
        <v>1.998607284</v>
      </c>
      <c r="BQ1884" s="56">
        <f t="shared" ref="BQ1884:BS1884" si="13234">AU1884</f>
        <v>0.4111797459</v>
      </c>
      <c r="BR1884" s="56">
        <f t="shared" si="13234"/>
        <v>0.497094214</v>
      </c>
      <c r="BS1884" s="56">
        <f t="shared" si="13234"/>
        <v>0.07929699606</v>
      </c>
      <c r="BT1884" s="56">
        <f t="shared" si="52"/>
        <v>8</v>
      </c>
      <c r="BU1884" s="50">
        <f t="shared" ref="BU1884:BX1884" si="13235">AZ1884</f>
        <v>6.033925167</v>
      </c>
      <c r="BV1884" s="50">
        <f t="shared" si="13235"/>
        <v>0</v>
      </c>
      <c r="BW1884" s="50">
        <f t="shared" si="13235"/>
        <v>2.995288766</v>
      </c>
      <c r="BX1884" s="50">
        <f t="shared" si="13235"/>
        <v>0</v>
      </c>
      <c r="BY1884" s="50">
        <f t="shared" si="54"/>
        <v>0</v>
      </c>
      <c r="BZ1884" s="50">
        <f t="shared" si="55"/>
        <v>1.998607284</v>
      </c>
      <c r="CA1884" s="50">
        <f t="shared" ref="CA1884:CC1884" si="13236">BF1884</f>
        <v>0.4111797459</v>
      </c>
      <c r="CB1884" s="50">
        <f t="shared" si="13236"/>
        <v>0.497094214</v>
      </c>
      <c r="CC1884" s="50">
        <f t="shared" si="13236"/>
        <v>0.07929699606</v>
      </c>
      <c r="CD1884" s="50">
        <f t="shared" si="57"/>
        <v>12.01539217</v>
      </c>
      <c r="CE1884" s="57">
        <f t="shared" si="58"/>
        <v>37.91</v>
      </c>
      <c r="CF1884" s="57">
        <f t="shared" si="59"/>
        <v>0</v>
      </c>
      <c r="CG1884" s="57">
        <f t="shared" si="60"/>
        <v>21.29</v>
      </c>
      <c r="CH1884" s="57">
        <f t="shared" si="61"/>
        <v>0</v>
      </c>
      <c r="CI1884" s="58">
        <f t="shared" si="62"/>
        <v>0</v>
      </c>
      <c r="CJ1884" s="58">
        <f t="shared" si="63"/>
        <v>30.03</v>
      </c>
      <c r="CK1884" s="57">
        <f t="shared" si="64"/>
        <v>6.1</v>
      </c>
      <c r="CL1884" s="57">
        <f t="shared" si="65"/>
        <v>4.19</v>
      </c>
      <c r="CM1884" s="57">
        <f t="shared" si="66"/>
        <v>0.93</v>
      </c>
      <c r="CN1884" s="57">
        <f t="shared" si="67"/>
        <v>100.45</v>
      </c>
      <c r="CO1884" s="59">
        <f t="shared" si="68"/>
        <v>0.1664650179</v>
      </c>
      <c r="CP1884" s="59">
        <f t="shared" si="69"/>
        <v>0.6692859981</v>
      </c>
      <c r="CQ1884" s="59">
        <f t="shared" si="70"/>
        <v>0.1376943079</v>
      </c>
      <c r="CR1884" s="59">
        <f t="shared" si="71"/>
        <v>0.02655467614</v>
      </c>
      <c r="CS1884" s="60">
        <f t="shared" si="72"/>
        <v>16.64650179</v>
      </c>
      <c r="CT1884" s="60">
        <f t="shared" si="73"/>
        <v>2.655467614</v>
      </c>
      <c r="CU1884" s="60">
        <f t="shared" si="74"/>
        <v>80.6980306</v>
      </c>
      <c r="CV1884" s="61">
        <f t="shared" si="75"/>
        <v>0.1097871851</v>
      </c>
      <c r="CW1884" s="61">
        <f t="shared" si="76"/>
        <v>0.1441587055</v>
      </c>
      <c r="CX1884" s="62"/>
    </row>
    <row r="1885" ht="15.75" customHeight="1">
      <c r="A1885" s="17" t="s">
        <v>53</v>
      </c>
      <c r="B1885" s="87" t="s">
        <v>1856</v>
      </c>
      <c r="C1885" s="88" t="s">
        <v>1969</v>
      </c>
      <c r="D1885" s="89"/>
      <c r="E1885" s="89" t="s">
        <v>1970</v>
      </c>
      <c r="F1885" s="90">
        <v>11.0</v>
      </c>
      <c r="G1885" s="89" t="s">
        <v>1981</v>
      </c>
      <c r="H1885" s="95">
        <v>38.14</v>
      </c>
      <c r="I1885" s="92">
        <v>5.18</v>
      </c>
      <c r="J1885" s="92">
        <v>21.77</v>
      </c>
      <c r="K1885" s="92">
        <v>1.0</v>
      </c>
      <c r="L1885" s="92">
        <v>0.01</v>
      </c>
      <c r="M1885" s="92">
        <v>0.0</v>
      </c>
      <c r="N1885" s="92">
        <v>2.27</v>
      </c>
      <c r="O1885" s="92">
        <v>32.13</v>
      </c>
      <c r="P1885" s="92"/>
      <c r="Q1885" s="50">
        <f t="shared" si="8"/>
        <v>100.5</v>
      </c>
      <c r="R1885" s="51">
        <f t="shared" si="9"/>
        <v>12</v>
      </c>
      <c r="S1885" s="52">
        <f t="shared" si="10"/>
        <v>0.6347748081</v>
      </c>
      <c r="T1885" s="52">
        <f t="shared" si="11"/>
        <v>0.0001251583253</v>
      </c>
      <c r="U1885" s="52">
        <f t="shared" si="12"/>
        <v>0.4270247633</v>
      </c>
      <c r="V1885" s="52">
        <f t="shared" si="13"/>
        <v>0</v>
      </c>
      <c r="W1885" s="52">
        <f t="shared" si="14"/>
        <v>0</v>
      </c>
      <c r="X1885" s="52">
        <f t="shared" si="15"/>
        <v>0.4472040353</v>
      </c>
      <c r="Y1885" s="52">
        <f t="shared" si="16"/>
        <v>0.03200004511</v>
      </c>
      <c r="Z1885" s="52">
        <f t="shared" si="17"/>
        <v>0.128521948</v>
      </c>
      <c r="AA1885" s="52">
        <f t="shared" si="18"/>
        <v>0.01783185983</v>
      </c>
      <c r="AB1885" s="52">
        <f t="shared" si="19"/>
        <v>1.687482618</v>
      </c>
      <c r="AC1885" s="53">
        <f t="shared" si="20"/>
        <v>5.071789932</v>
      </c>
      <c r="AD1885" s="54">
        <f t="shared" si="21"/>
        <v>1.269549616</v>
      </c>
      <c r="AE1885" s="54">
        <f t="shared" si="22"/>
        <v>0.0002503166506</v>
      </c>
      <c r="AF1885" s="54">
        <f t="shared" si="23"/>
        <v>0.640537145</v>
      </c>
      <c r="AG1885" s="54">
        <f t="shared" si="24"/>
        <v>0</v>
      </c>
      <c r="AH1885" s="54">
        <f t="shared" si="25"/>
        <v>0</v>
      </c>
      <c r="AI1885" s="54">
        <f t="shared" si="26"/>
        <v>0.4472040353</v>
      </c>
      <c r="AJ1885" s="54">
        <f t="shared" si="27"/>
        <v>0.03200004511</v>
      </c>
      <c r="AK1885" s="54">
        <f t="shared" si="28"/>
        <v>0.128521948</v>
      </c>
      <c r="AL1885" s="54">
        <f t="shared" si="29"/>
        <v>0.01783185983</v>
      </c>
      <c r="AM1885" s="54">
        <f t="shared" si="30"/>
        <v>2.535894966</v>
      </c>
      <c r="AN1885" s="54">
        <f t="shared" si="31"/>
        <v>-5.071789932</v>
      </c>
      <c r="AO1885" s="55">
        <f t="shared" si="32"/>
        <v>3.009333791</v>
      </c>
      <c r="AP1885" s="55">
        <f t="shared" si="33"/>
        <v>0.0005933492835</v>
      </c>
      <c r="AQ1885" s="55">
        <f t="shared" si="34"/>
        <v>2.024434545</v>
      </c>
      <c r="AR1885" s="55">
        <f t="shared" si="35"/>
        <v>0</v>
      </c>
      <c r="AS1885" s="55">
        <f t="shared" si="36"/>
        <v>0</v>
      </c>
      <c r="AT1885" s="55">
        <f t="shared" si="37"/>
        <v>2.120100228</v>
      </c>
      <c r="AU1885" s="55">
        <f t="shared" si="38"/>
        <v>0.1517054802</v>
      </c>
      <c r="AV1885" s="55">
        <f t="shared" si="39"/>
        <v>0.6092955109</v>
      </c>
      <c r="AW1885" s="55">
        <f t="shared" si="40"/>
        <v>0.08453709514</v>
      </c>
      <c r="AX1885" s="55">
        <f t="shared" si="41"/>
        <v>8</v>
      </c>
      <c r="AY1885" s="55">
        <f t="shared" si="42"/>
        <v>24.04428883</v>
      </c>
      <c r="AZ1885" s="54">
        <f t="shared" ref="AZ1885:BA1885" si="13237">AO1885*2</f>
        <v>6.018667583</v>
      </c>
      <c r="BA1885" s="54">
        <f t="shared" si="13237"/>
        <v>0.001186698567</v>
      </c>
      <c r="BB1885" s="54">
        <f t="shared" ref="BB1885:BD1885" si="13238">AQ1885*(3/2)</f>
        <v>3.036651818</v>
      </c>
      <c r="BC1885" s="54">
        <f t="shared" si="13238"/>
        <v>0</v>
      </c>
      <c r="BD1885" s="54">
        <f t="shared" si="13238"/>
        <v>0</v>
      </c>
      <c r="BE1885" s="54">
        <f t="shared" ref="BE1885:BH1885" si="13239">AT1885</f>
        <v>2.120100228</v>
      </c>
      <c r="BF1885" s="54">
        <f t="shared" si="13239"/>
        <v>0.1517054802</v>
      </c>
      <c r="BG1885" s="54">
        <f t="shared" si="13239"/>
        <v>0.6092955109</v>
      </c>
      <c r="BH1885" s="54">
        <f t="shared" si="13239"/>
        <v>0.08453709514</v>
      </c>
      <c r="BI1885" s="54">
        <f t="shared" si="46"/>
        <v>12.02214441</v>
      </c>
      <c r="BJ1885" s="54">
        <f t="shared" si="47"/>
        <v>-24.04428883</v>
      </c>
      <c r="BK1885" s="56">
        <f t="shared" ref="BK1885:BN1885" si="13240">AO1885</f>
        <v>3.009333791</v>
      </c>
      <c r="BL1885" s="56">
        <f t="shared" si="13240"/>
        <v>0.0005933492835</v>
      </c>
      <c r="BM1885" s="56">
        <f t="shared" si="13240"/>
        <v>2.024434545</v>
      </c>
      <c r="BN1885" s="56">
        <f t="shared" si="13240"/>
        <v>0</v>
      </c>
      <c r="BO1885" s="56">
        <f t="shared" si="49"/>
        <v>0</v>
      </c>
      <c r="BP1885" s="56">
        <f t="shared" si="50"/>
        <v>2.120100228</v>
      </c>
      <c r="BQ1885" s="56">
        <f t="shared" ref="BQ1885:BS1885" si="13241">AU1885</f>
        <v>0.1517054802</v>
      </c>
      <c r="BR1885" s="56">
        <f t="shared" si="13241"/>
        <v>0.6092955109</v>
      </c>
      <c r="BS1885" s="56">
        <f t="shared" si="13241"/>
        <v>0.08453709514</v>
      </c>
      <c r="BT1885" s="56">
        <f t="shared" si="52"/>
        <v>8</v>
      </c>
      <c r="BU1885" s="50">
        <f t="shared" ref="BU1885:BX1885" si="13242">AZ1885</f>
        <v>6.018667583</v>
      </c>
      <c r="BV1885" s="50">
        <f t="shared" si="13242"/>
        <v>0.001186698567</v>
      </c>
      <c r="BW1885" s="50">
        <f t="shared" si="13242"/>
        <v>3.036651818</v>
      </c>
      <c r="BX1885" s="50">
        <f t="shared" si="13242"/>
        <v>0</v>
      </c>
      <c r="BY1885" s="50">
        <f t="shared" si="54"/>
        <v>0</v>
      </c>
      <c r="BZ1885" s="50">
        <f t="shared" si="55"/>
        <v>2.120100228</v>
      </c>
      <c r="CA1885" s="50">
        <f t="shared" ref="CA1885:CC1885" si="13243">BF1885</f>
        <v>0.1517054802</v>
      </c>
      <c r="CB1885" s="50">
        <f t="shared" si="13243"/>
        <v>0.6092955109</v>
      </c>
      <c r="CC1885" s="50">
        <f t="shared" si="13243"/>
        <v>0.08453709514</v>
      </c>
      <c r="CD1885" s="50">
        <f t="shared" si="57"/>
        <v>12.02214441</v>
      </c>
      <c r="CE1885" s="57">
        <f t="shared" si="58"/>
        <v>38.14</v>
      </c>
      <c r="CF1885" s="57">
        <f t="shared" si="59"/>
        <v>0.01</v>
      </c>
      <c r="CG1885" s="57">
        <f t="shared" si="60"/>
        <v>21.77</v>
      </c>
      <c r="CH1885" s="57">
        <f t="shared" si="61"/>
        <v>0</v>
      </c>
      <c r="CI1885" s="58">
        <f t="shared" si="62"/>
        <v>0</v>
      </c>
      <c r="CJ1885" s="58">
        <f t="shared" si="63"/>
        <v>32.13</v>
      </c>
      <c r="CK1885" s="57">
        <f t="shared" si="64"/>
        <v>2.27</v>
      </c>
      <c r="CL1885" s="57">
        <f t="shared" si="65"/>
        <v>5.18</v>
      </c>
      <c r="CM1885" s="57">
        <f t="shared" si="66"/>
        <v>1</v>
      </c>
      <c r="CN1885" s="57">
        <f t="shared" si="67"/>
        <v>100.5</v>
      </c>
      <c r="CO1885" s="59">
        <f t="shared" si="68"/>
        <v>0.2054517262</v>
      </c>
      <c r="CP1885" s="59">
        <f t="shared" si="69"/>
        <v>0.714888332</v>
      </c>
      <c r="CQ1885" s="59">
        <f t="shared" si="70"/>
        <v>0.05115441067</v>
      </c>
      <c r="CR1885" s="59">
        <f t="shared" si="71"/>
        <v>0.02850553109</v>
      </c>
      <c r="CS1885" s="60">
        <f t="shared" si="72"/>
        <v>20.54517262</v>
      </c>
      <c r="CT1885" s="60">
        <f t="shared" si="73"/>
        <v>2.850553109</v>
      </c>
      <c r="CU1885" s="60">
        <f t="shared" si="74"/>
        <v>76.60427427</v>
      </c>
      <c r="CV1885" s="61">
        <f t="shared" si="75"/>
        <v>0.1312313942</v>
      </c>
      <c r="CW1885" s="61">
        <f t="shared" si="76"/>
        <v>0.1779211949</v>
      </c>
      <c r="CX1885" s="62"/>
    </row>
    <row r="1886" ht="15.75" customHeight="1">
      <c r="A1886" s="17" t="s">
        <v>53</v>
      </c>
      <c r="B1886" s="87" t="s">
        <v>1856</v>
      </c>
      <c r="C1886" s="88" t="s">
        <v>1969</v>
      </c>
      <c r="D1886" s="89"/>
      <c r="E1886" s="89" t="s">
        <v>1970</v>
      </c>
      <c r="F1886" s="90">
        <v>12.0</v>
      </c>
      <c r="G1886" s="89" t="s">
        <v>1982</v>
      </c>
      <c r="H1886" s="95">
        <v>37.18</v>
      </c>
      <c r="I1886" s="92">
        <v>3.74</v>
      </c>
      <c r="J1886" s="92">
        <v>21.61</v>
      </c>
      <c r="K1886" s="92">
        <v>4.62</v>
      </c>
      <c r="L1886" s="92">
        <v>0.02</v>
      </c>
      <c r="M1886" s="92">
        <v>0.0</v>
      </c>
      <c r="N1886" s="92">
        <v>1.95</v>
      </c>
      <c r="O1886" s="92">
        <v>30.63</v>
      </c>
      <c r="P1886" s="92"/>
      <c r="Q1886" s="50">
        <f t="shared" si="8"/>
        <v>99.75</v>
      </c>
      <c r="R1886" s="51">
        <f t="shared" si="9"/>
        <v>12</v>
      </c>
      <c r="S1886" s="52">
        <f t="shared" si="10"/>
        <v>0.6187972565</v>
      </c>
      <c r="T1886" s="52">
        <f t="shared" si="11"/>
        <v>0.0002503166506</v>
      </c>
      <c r="U1886" s="52">
        <f t="shared" si="12"/>
        <v>0.4238863177</v>
      </c>
      <c r="V1886" s="52">
        <f t="shared" si="13"/>
        <v>0</v>
      </c>
      <c r="W1886" s="52">
        <f t="shared" si="14"/>
        <v>0</v>
      </c>
      <c r="X1886" s="52">
        <f t="shared" si="15"/>
        <v>0.4263261625</v>
      </c>
      <c r="Y1886" s="52">
        <f t="shared" si="16"/>
        <v>0.02748902554</v>
      </c>
      <c r="Z1886" s="52">
        <f t="shared" si="17"/>
        <v>0.09279383889</v>
      </c>
      <c r="AA1886" s="52">
        <f t="shared" si="18"/>
        <v>0.0823831924</v>
      </c>
      <c r="AB1886" s="52">
        <f t="shared" si="19"/>
        <v>1.67192611</v>
      </c>
      <c r="AC1886" s="53">
        <f t="shared" si="20"/>
        <v>5.005833684</v>
      </c>
      <c r="AD1886" s="54">
        <f t="shared" si="21"/>
        <v>1.237594513</v>
      </c>
      <c r="AE1886" s="54">
        <f t="shared" si="22"/>
        <v>0.0005006333011</v>
      </c>
      <c r="AF1886" s="54">
        <f t="shared" si="23"/>
        <v>0.6358294765</v>
      </c>
      <c r="AG1886" s="54">
        <f t="shared" si="24"/>
        <v>0</v>
      </c>
      <c r="AH1886" s="54">
        <f t="shared" si="25"/>
        <v>0</v>
      </c>
      <c r="AI1886" s="54">
        <f t="shared" si="26"/>
        <v>0.4263261625</v>
      </c>
      <c r="AJ1886" s="54">
        <f t="shared" si="27"/>
        <v>0.02748902554</v>
      </c>
      <c r="AK1886" s="54">
        <f t="shared" si="28"/>
        <v>0.09279383889</v>
      </c>
      <c r="AL1886" s="54">
        <f t="shared" si="29"/>
        <v>0.0823831924</v>
      </c>
      <c r="AM1886" s="54">
        <f t="shared" si="30"/>
        <v>2.502916842</v>
      </c>
      <c r="AN1886" s="54">
        <f t="shared" si="31"/>
        <v>-5.005833684</v>
      </c>
      <c r="AO1886" s="55">
        <f t="shared" si="32"/>
        <v>2.960883272</v>
      </c>
      <c r="AP1886" s="55">
        <f t="shared" si="33"/>
        <v>0.001197740254</v>
      </c>
      <c r="AQ1886" s="55">
        <f t="shared" si="34"/>
        <v>2.028253833</v>
      </c>
      <c r="AR1886" s="55">
        <f t="shared" si="35"/>
        <v>0</v>
      </c>
      <c r="AS1886" s="55">
        <f t="shared" si="36"/>
        <v>0</v>
      </c>
      <c r="AT1886" s="55">
        <f t="shared" si="37"/>
        <v>2.039928248</v>
      </c>
      <c r="AU1886" s="55">
        <f t="shared" si="38"/>
        <v>0.1315322507</v>
      </c>
      <c r="AV1886" s="55">
        <f t="shared" si="39"/>
        <v>0.4440092816</v>
      </c>
      <c r="AW1886" s="55">
        <f t="shared" si="40"/>
        <v>0.3941953746</v>
      </c>
      <c r="AX1886" s="55">
        <f t="shared" si="41"/>
        <v>8</v>
      </c>
      <c r="AY1886" s="55">
        <f t="shared" si="42"/>
        <v>23.95241586</v>
      </c>
      <c r="AZ1886" s="54">
        <f t="shared" ref="AZ1886:BA1886" si="13244">AO1886*2</f>
        <v>5.921766545</v>
      </c>
      <c r="BA1886" s="54">
        <f t="shared" si="13244"/>
        <v>0.002395480509</v>
      </c>
      <c r="BB1886" s="54">
        <f t="shared" ref="BB1886:BD1886" si="13245">AQ1886*(3/2)</f>
        <v>3.042380749</v>
      </c>
      <c r="BC1886" s="54">
        <f t="shared" si="13245"/>
        <v>0</v>
      </c>
      <c r="BD1886" s="54">
        <f t="shared" si="13245"/>
        <v>0</v>
      </c>
      <c r="BE1886" s="54">
        <f t="shared" ref="BE1886:BH1886" si="13246">AT1886</f>
        <v>2.039928248</v>
      </c>
      <c r="BF1886" s="54">
        <f t="shared" si="13246"/>
        <v>0.1315322507</v>
      </c>
      <c r="BG1886" s="54">
        <f t="shared" si="13246"/>
        <v>0.4440092816</v>
      </c>
      <c r="BH1886" s="54">
        <f t="shared" si="13246"/>
        <v>0.3941953746</v>
      </c>
      <c r="BI1886" s="54">
        <f t="shared" si="46"/>
        <v>11.97620793</v>
      </c>
      <c r="BJ1886" s="54">
        <f t="shared" si="47"/>
        <v>-23.95241586</v>
      </c>
      <c r="BK1886" s="56">
        <f t="shared" ref="BK1886:BN1886" si="13247">AO1886</f>
        <v>2.960883272</v>
      </c>
      <c r="BL1886" s="56">
        <f t="shared" si="13247"/>
        <v>0.001197740254</v>
      </c>
      <c r="BM1886" s="56">
        <f t="shared" si="13247"/>
        <v>2.028253833</v>
      </c>
      <c r="BN1886" s="56">
        <f t="shared" si="13247"/>
        <v>0</v>
      </c>
      <c r="BO1886" s="56">
        <f t="shared" si="49"/>
        <v>0.04758414177</v>
      </c>
      <c r="BP1886" s="56">
        <f t="shared" si="50"/>
        <v>1.992344106</v>
      </c>
      <c r="BQ1886" s="56">
        <f t="shared" ref="BQ1886:BS1886" si="13248">AU1886</f>
        <v>0.1315322507</v>
      </c>
      <c r="BR1886" s="56">
        <f t="shared" si="13248"/>
        <v>0.4440092816</v>
      </c>
      <c r="BS1886" s="56">
        <f t="shared" si="13248"/>
        <v>0.3941953746</v>
      </c>
      <c r="BT1886" s="56">
        <f t="shared" si="52"/>
        <v>8</v>
      </c>
      <c r="BU1886" s="50">
        <f t="shared" ref="BU1886:BX1886" si="13249">AZ1886</f>
        <v>5.921766545</v>
      </c>
      <c r="BV1886" s="50">
        <f t="shared" si="13249"/>
        <v>0.002395480509</v>
      </c>
      <c r="BW1886" s="50">
        <f t="shared" si="13249"/>
        <v>3.042380749</v>
      </c>
      <c r="BX1886" s="50">
        <f t="shared" si="13249"/>
        <v>0</v>
      </c>
      <c r="BY1886" s="50">
        <f t="shared" si="54"/>
        <v>0.07137621265</v>
      </c>
      <c r="BZ1886" s="50">
        <f t="shared" si="55"/>
        <v>1.992344106</v>
      </c>
      <c r="CA1886" s="50">
        <f t="shared" ref="CA1886:CC1886" si="13250">BF1886</f>
        <v>0.1315322507</v>
      </c>
      <c r="CB1886" s="50">
        <f t="shared" si="13250"/>
        <v>0.4440092816</v>
      </c>
      <c r="CC1886" s="50">
        <f t="shared" si="13250"/>
        <v>0.3941953746</v>
      </c>
      <c r="CD1886" s="50">
        <f t="shared" si="57"/>
        <v>12</v>
      </c>
      <c r="CE1886" s="57">
        <f t="shared" si="58"/>
        <v>37.18</v>
      </c>
      <c r="CF1886" s="57">
        <f t="shared" si="59"/>
        <v>0.02</v>
      </c>
      <c r="CG1886" s="57">
        <f t="shared" si="60"/>
        <v>21.61</v>
      </c>
      <c r="CH1886" s="57">
        <f t="shared" si="61"/>
        <v>0</v>
      </c>
      <c r="CI1886" s="58">
        <f t="shared" si="62"/>
        <v>0.7940412095</v>
      </c>
      <c r="CJ1886" s="58">
        <f t="shared" si="63"/>
        <v>29.91551298</v>
      </c>
      <c r="CK1886" s="57">
        <f t="shared" si="64"/>
        <v>1.95</v>
      </c>
      <c r="CL1886" s="57">
        <f t="shared" si="65"/>
        <v>3.74</v>
      </c>
      <c r="CM1886" s="57">
        <f t="shared" si="66"/>
        <v>4.62</v>
      </c>
      <c r="CN1886" s="57">
        <f t="shared" si="67"/>
        <v>99.82955419</v>
      </c>
      <c r="CO1886" s="59">
        <f t="shared" si="68"/>
        <v>0.1498977508</v>
      </c>
      <c r="CP1886" s="59">
        <f t="shared" si="69"/>
        <v>0.6726163455</v>
      </c>
      <c r="CQ1886" s="59">
        <f t="shared" si="70"/>
        <v>0.04440535223</v>
      </c>
      <c r="CR1886" s="59">
        <f t="shared" si="71"/>
        <v>0.1330805514</v>
      </c>
      <c r="CS1886" s="60">
        <f t="shared" si="72"/>
        <v>14.98977508</v>
      </c>
      <c r="CT1886" s="60">
        <f t="shared" si="73"/>
        <v>13.30805514</v>
      </c>
      <c r="CU1886" s="60">
        <f t="shared" si="74"/>
        <v>71.70216977</v>
      </c>
      <c r="CV1886" s="61">
        <f t="shared" si="75"/>
        <v>0.2080294269</v>
      </c>
      <c r="CW1886" s="61">
        <f t="shared" si="76"/>
        <v>0.1298114522</v>
      </c>
      <c r="CX1886" s="62"/>
    </row>
    <row r="1887" ht="15.75" customHeight="1">
      <c r="A1887" s="17" t="s">
        <v>53</v>
      </c>
      <c r="B1887" s="87" t="s">
        <v>1856</v>
      </c>
      <c r="C1887" s="88" t="s">
        <v>1969</v>
      </c>
      <c r="D1887" s="89"/>
      <c r="E1887" s="89" t="s">
        <v>1970</v>
      </c>
      <c r="F1887" s="90">
        <v>13.0</v>
      </c>
      <c r="G1887" s="89" t="s">
        <v>1983</v>
      </c>
      <c r="H1887" s="95">
        <v>37.22</v>
      </c>
      <c r="I1887" s="92">
        <v>3.31</v>
      </c>
      <c r="J1887" s="92">
        <v>21.59</v>
      </c>
      <c r="K1887" s="92">
        <v>3.42</v>
      </c>
      <c r="L1887" s="92">
        <v>0.02</v>
      </c>
      <c r="M1887" s="92">
        <v>0.02</v>
      </c>
      <c r="N1887" s="92">
        <v>7.47</v>
      </c>
      <c r="O1887" s="92">
        <v>26.83</v>
      </c>
      <c r="P1887" s="92"/>
      <c r="Q1887" s="50">
        <f t="shared" si="8"/>
        <v>99.88</v>
      </c>
      <c r="R1887" s="51">
        <f t="shared" si="9"/>
        <v>12</v>
      </c>
      <c r="S1887" s="52">
        <f t="shared" si="10"/>
        <v>0.6194629878</v>
      </c>
      <c r="T1887" s="52">
        <f t="shared" si="11"/>
        <v>0.0002503166506</v>
      </c>
      <c r="U1887" s="52">
        <f t="shared" si="12"/>
        <v>0.4234940119</v>
      </c>
      <c r="V1887" s="52">
        <f t="shared" si="13"/>
        <v>0.0002631748626</v>
      </c>
      <c r="W1887" s="52">
        <f t="shared" si="14"/>
        <v>0</v>
      </c>
      <c r="X1887" s="52">
        <f t="shared" si="15"/>
        <v>0.3734355514</v>
      </c>
      <c r="Y1887" s="52">
        <f t="shared" si="16"/>
        <v>0.1053041132</v>
      </c>
      <c r="Z1887" s="52">
        <f t="shared" si="17"/>
        <v>0.08212502853</v>
      </c>
      <c r="AA1887" s="52">
        <f t="shared" si="18"/>
        <v>0.06098496061</v>
      </c>
      <c r="AB1887" s="52">
        <f t="shared" si="19"/>
        <v>1.665320145</v>
      </c>
      <c r="AC1887" s="53">
        <f t="shared" si="20"/>
        <v>4.993824086</v>
      </c>
      <c r="AD1887" s="54">
        <f t="shared" si="21"/>
        <v>1.238925976</v>
      </c>
      <c r="AE1887" s="54">
        <f t="shared" si="22"/>
        <v>0.0005006333011</v>
      </c>
      <c r="AF1887" s="54">
        <f t="shared" si="23"/>
        <v>0.6352410179</v>
      </c>
      <c r="AG1887" s="54">
        <f t="shared" si="24"/>
        <v>0.0003947622939</v>
      </c>
      <c r="AH1887" s="54">
        <f t="shared" si="25"/>
        <v>0</v>
      </c>
      <c r="AI1887" s="54">
        <f t="shared" si="26"/>
        <v>0.3734355514</v>
      </c>
      <c r="AJ1887" s="54">
        <f t="shared" si="27"/>
        <v>0.1053041132</v>
      </c>
      <c r="AK1887" s="54">
        <f t="shared" si="28"/>
        <v>0.08212502853</v>
      </c>
      <c r="AL1887" s="54">
        <f t="shared" si="29"/>
        <v>0.06098496061</v>
      </c>
      <c r="AM1887" s="54">
        <f t="shared" si="30"/>
        <v>2.496912043</v>
      </c>
      <c r="AN1887" s="54">
        <f t="shared" si="31"/>
        <v>-4.993824086</v>
      </c>
      <c r="AO1887" s="55">
        <f t="shared" si="32"/>
        <v>2.97582655</v>
      </c>
      <c r="AP1887" s="55">
        <f t="shared" si="33"/>
        <v>0.001202491431</v>
      </c>
      <c r="AQ1887" s="55">
        <f t="shared" si="34"/>
        <v>2.034414888</v>
      </c>
      <c r="AR1887" s="55">
        <f t="shared" si="35"/>
        <v>0.001264260753</v>
      </c>
      <c r="AS1887" s="55">
        <f t="shared" si="36"/>
        <v>0</v>
      </c>
      <c r="AT1887" s="55">
        <f t="shared" si="37"/>
        <v>1.793939994</v>
      </c>
      <c r="AU1887" s="55">
        <f t="shared" si="38"/>
        <v>0.5058684411</v>
      </c>
      <c r="AV1887" s="55">
        <f t="shared" si="39"/>
        <v>0.3945188739</v>
      </c>
      <c r="AW1887" s="55">
        <f t="shared" si="40"/>
        <v>0.2929645007</v>
      </c>
      <c r="AX1887" s="55">
        <f t="shared" si="41"/>
        <v>8</v>
      </c>
      <c r="AY1887" s="55">
        <f t="shared" si="42"/>
        <v>23.98973723</v>
      </c>
      <c r="AZ1887" s="54">
        <f t="shared" ref="AZ1887:BA1887" si="13251">AO1887*2</f>
        <v>5.951653101</v>
      </c>
      <c r="BA1887" s="54">
        <f t="shared" si="13251"/>
        <v>0.002404982862</v>
      </c>
      <c r="BB1887" s="54">
        <f t="shared" ref="BB1887:BD1887" si="13252">AQ1887*(3/2)</f>
        <v>3.051622331</v>
      </c>
      <c r="BC1887" s="54">
        <f t="shared" si="13252"/>
        <v>0.00189639113</v>
      </c>
      <c r="BD1887" s="54">
        <f t="shared" si="13252"/>
        <v>0</v>
      </c>
      <c r="BE1887" s="54">
        <f t="shared" ref="BE1887:BH1887" si="13253">AT1887</f>
        <v>1.793939994</v>
      </c>
      <c r="BF1887" s="54">
        <f t="shared" si="13253"/>
        <v>0.5058684411</v>
      </c>
      <c r="BG1887" s="54">
        <f t="shared" si="13253"/>
        <v>0.3945188739</v>
      </c>
      <c r="BH1887" s="54">
        <f t="shared" si="13253"/>
        <v>0.2929645007</v>
      </c>
      <c r="BI1887" s="54">
        <f t="shared" si="46"/>
        <v>11.99486862</v>
      </c>
      <c r="BJ1887" s="54">
        <f t="shared" si="47"/>
        <v>-23.98973723</v>
      </c>
      <c r="BK1887" s="56">
        <f t="shared" ref="BK1887:BN1887" si="13254">AO1887</f>
        <v>2.97582655</v>
      </c>
      <c r="BL1887" s="56">
        <f t="shared" si="13254"/>
        <v>0.001202491431</v>
      </c>
      <c r="BM1887" s="56">
        <f t="shared" si="13254"/>
        <v>2.034414888</v>
      </c>
      <c r="BN1887" s="56">
        <f t="shared" si="13254"/>
        <v>0.001264260753</v>
      </c>
      <c r="BO1887" s="56">
        <f t="shared" si="49"/>
        <v>0.01026276787</v>
      </c>
      <c r="BP1887" s="56">
        <f t="shared" si="50"/>
        <v>1.783677226</v>
      </c>
      <c r="BQ1887" s="56">
        <f t="shared" ref="BQ1887:BS1887" si="13255">AU1887</f>
        <v>0.5058684411</v>
      </c>
      <c r="BR1887" s="56">
        <f t="shared" si="13255"/>
        <v>0.3945188739</v>
      </c>
      <c r="BS1887" s="56">
        <f t="shared" si="13255"/>
        <v>0.2929645007</v>
      </c>
      <c r="BT1887" s="56">
        <f t="shared" si="52"/>
        <v>8</v>
      </c>
      <c r="BU1887" s="50">
        <f t="shared" ref="BU1887:BX1887" si="13256">AZ1887</f>
        <v>5.951653101</v>
      </c>
      <c r="BV1887" s="50">
        <f t="shared" si="13256"/>
        <v>0.002404982862</v>
      </c>
      <c r="BW1887" s="50">
        <f t="shared" si="13256"/>
        <v>3.051622331</v>
      </c>
      <c r="BX1887" s="50">
        <f t="shared" si="13256"/>
        <v>0.00189639113</v>
      </c>
      <c r="BY1887" s="50">
        <f t="shared" si="54"/>
        <v>0.0153941518</v>
      </c>
      <c r="BZ1887" s="50">
        <f t="shared" si="55"/>
        <v>1.783677226</v>
      </c>
      <c r="CA1887" s="50">
        <f t="shared" ref="CA1887:CC1887" si="13257">BF1887</f>
        <v>0.5058684411</v>
      </c>
      <c r="CB1887" s="50">
        <f t="shared" si="13257"/>
        <v>0.3945188739</v>
      </c>
      <c r="CC1887" s="50">
        <f t="shared" si="13257"/>
        <v>0.2929645007</v>
      </c>
      <c r="CD1887" s="50">
        <f t="shared" si="57"/>
        <v>12</v>
      </c>
      <c r="CE1887" s="57">
        <f t="shared" si="58"/>
        <v>37.22</v>
      </c>
      <c r="CF1887" s="57">
        <f t="shared" si="59"/>
        <v>0.02</v>
      </c>
      <c r="CG1887" s="57">
        <f t="shared" si="60"/>
        <v>21.59</v>
      </c>
      <c r="CH1887" s="57">
        <f t="shared" si="61"/>
        <v>0.02</v>
      </c>
      <c r="CI1887" s="58">
        <f t="shared" si="62"/>
        <v>0.1705791566</v>
      </c>
      <c r="CJ1887" s="58">
        <f t="shared" si="63"/>
        <v>26.676511</v>
      </c>
      <c r="CK1887" s="57">
        <f t="shared" si="64"/>
        <v>7.47</v>
      </c>
      <c r="CL1887" s="57">
        <f t="shared" si="65"/>
        <v>3.31</v>
      </c>
      <c r="CM1887" s="57">
        <f t="shared" si="66"/>
        <v>3.42</v>
      </c>
      <c r="CN1887" s="57">
        <f t="shared" si="67"/>
        <v>99.89709015</v>
      </c>
      <c r="CO1887" s="59">
        <f t="shared" si="68"/>
        <v>0.1325210028</v>
      </c>
      <c r="CP1887" s="59">
        <f t="shared" si="69"/>
        <v>0.5991467336</v>
      </c>
      <c r="CQ1887" s="59">
        <f t="shared" si="70"/>
        <v>0.1699239188</v>
      </c>
      <c r="CR1887" s="59">
        <f t="shared" si="71"/>
        <v>0.0984083449</v>
      </c>
      <c r="CS1887" s="60">
        <f t="shared" si="72"/>
        <v>13.25210028</v>
      </c>
      <c r="CT1887" s="60">
        <f t="shared" si="73"/>
        <v>9.84083449</v>
      </c>
      <c r="CU1887" s="60">
        <f t="shared" si="74"/>
        <v>76.90706523</v>
      </c>
      <c r="CV1887" s="61">
        <f t="shared" si="75"/>
        <v>0.1646688463</v>
      </c>
      <c r="CW1887" s="61">
        <f t="shared" si="76"/>
        <v>0.1147631884</v>
      </c>
      <c r="CX1887" s="62"/>
    </row>
    <row r="1888" ht="15.75" customHeight="1">
      <c r="A1888" s="17" t="s">
        <v>53</v>
      </c>
      <c r="B1888" s="87" t="s">
        <v>1856</v>
      </c>
      <c r="C1888" s="88" t="s">
        <v>1969</v>
      </c>
      <c r="D1888" s="89"/>
      <c r="E1888" s="89" t="s">
        <v>1970</v>
      </c>
      <c r="F1888" s="90">
        <v>14.0</v>
      </c>
      <c r="G1888" s="89" t="s">
        <v>1984</v>
      </c>
      <c r="H1888" s="95">
        <v>37.41</v>
      </c>
      <c r="I1888" s="92">
        <v>3.13</v>
      </c>
      <c r="J1888" s="92">
        <v>21.65</v>
      </c>
      <c r="K1888" s="92">
        <v>5.63</v>
      </c>
      <c r="L1888" s="92">
        <v>0.03</v>
      </c>
      <c r="M1888" s="92">
        <v>0.1</v>
      </c>
      <c r="N1888" s="92">
        <v>3.99</v>
      </c>
      <c r="O1888" s="92">
        <v>28.23</v>
      </c>
      <c r="P1888" s="92"/>
      <c r="Q1888" s="50">
        <f t="shared" si="8"/>
        <v>100.17</v>
      </c>
      <c r="R1888" s="51">
        <f t="shared" si="9"/>
        <v>12</v>
      </c>
      <c r="S1888" s="52">
        <f t="shared" si="10"/>
        <v>0.6226252116</v>
      </c>
      <c r="T1888" s="52">
        <f t="shared" si="11"/>
        <v>0.0003754749758</v>
      </c>
      <c r="U1888" s="52">
        <f t="shared" si="12"/>
        <v>0.4246709291</v>
      </c>
      <c r="V1888" s="52">
        <f t="shared" si="13"/>
        <v>0.001315874313</v>
      </c>
      <c r="W1888" s="52">
        <f t="shared" si="14"/>
        <v>0</v>
      </c>
      <c r="X1888" s="52">
        <f t="shared" si="15"/>
        <v>0.392921566</v>
      </c>
      <c r="Y1888" s="52">
        <f t="shared" si="16"/>
        <v>0.05624677533</v>
      </c>
      <c r="Z1888" s="52">
        <f t="shared" si="17"/>
        <v>0.0776590149</v>
      </c>
      <c r="AA1888" s="52">
        <f t="shared" si="18"/>
        <v>0.1003933708</v>
      </c>
      <c r="AB1888" s="52">
        <f t="shared" si="19"/>
        <v>1.676208217</v>
      </c>
      <c r="AC1888" s="53">
        <f t="shared" si="20"/>
        <v>5.02440461</v>
      </c>
      <c r="AD1888" s="54">
        <f t="shared" si="21"/>
        <v>1.245250423</v>
      </c>
      <c r="AE1888" s="54">
        <f t="shared" si="22"/>
        <v>0.0007509499517</v>
      </c>
      <c r="AF1888" s="54">
        <f t="shared" si="23"/>
        <v>0.6370063936</v>
      </c>
      <c r="AG1888" s="54">
        <f t="shared" si="24"/>
        <v>0.001973811469</v>
      </c>
      <c r="AH1888" s="54">
        <f t="shared" si="25"/>
        <v>0</v>
      </c>
      <c r="AI1888" s="54">
        <f t="shared" si="26"/>
        <v>0.392921566</v>
      </c>
      <c r="AJ1888" s="54">
        <f t="shared" si="27"/>
        <v>0.05624677533</v>
      </c>
      <c r="AK1888" s="54">
        <f t="shared" si="28"/>
        <v>0.0776590149</v>
      </c>
      <c r="AL1888" s="54">
        <f t="shared" si="29"/>
        <v>0.1003933708</v>
      </c>
      <c r="AM1888" s="54">
        <f t="shared" si="30"/>
        <v>2.512202305</v>
      </c>
      <c r="AN1888" s="54">
        <f t="shared" si="31"/>
        <v>-5.02440461</v>
      </c>
      <c r="AO1888" s="55">
        <f t="shared" si="32"/>
        <v>2.971588877</v>
      </c>
      <c r="AP1888" s="55">
        <f t="shared" si="33"/>
        <v>0.001792020691</v>
      </c>
      <c r="AQ1888" s="55">
        <f t="shared" si="34"/>
        <v>2.026817073</v>
      </c>
      <c r="AR1888" s="55">
        <f t="shared" si="35"/>
        <v>0.006280242751</v>
      </c>
      <c r="AS1888" s="55">
        <f t="shared" si="36"/>
        <v>0</v>
      </c>
      <c r="AT1888" s="55">
        <f t="shared" si="37"/>
        <v>1.875287626</v>
      </c>
      <c r="AU1888" s="55">
        <f t="shared" si="38"/>
        <v>0.2684476774</v>
      </c>
      <c r="AV1888" s="55">
        <f t="shared" si="39"/>
        <v>0.3706413755</v>
      </c>
      <c r="AW1888" s="55">
        <f t="shared" si="40"/>
        <v>0.4791451077</v>
      </c>
      <c r="AX1888" s="55">
        <f t="shared" si="41"/>
        <v>8</v>
      </c>
      <c r="AY1888" s="55">
        <f t="shared" si="42"/>
        <v>23.97985911</v>
      </c>
      <c r="AZ1888" s="54">
        <f t="shared" ref="AZ1888:BA1888" si="13258">AO1888*2</f>
        <v>5.943177753</v>
      </c>
      <c r="BA1888" s="54">
        <f t="shared" si="13258"/>
        <v>0.003584041381</v>
      </c>
      <c r="BB1888" s="54">
        <f t="shared" ref="BB1888:BD1888" si="13259">AQ1888*(3/2)</f>
        <v>3.04022561</v>
      </c>
      <c r="BC1888" s="54">
        <f t="shared" si="13259"/>
        <v>0.009420364126</v>
      </c>
      <c r="BD1888" s="54">
        <f t="shared" si="13259"/>
        <v>0</v>
      </c>
      <c r="BE1888" s="54">
        <f t="shared" ref="BE1888:BH1888" si="13260">AT1888</f>
        <v>1.875287626</v>
      </c>
      <c r="BF1888" s="54">
        <f t="shared" si="13260"/>
        <v>0.2684476774</v>
      </c>
      <c r="BG1888" s="54">
        <f t="shared" si="13260"/>
        <v>0.3706413755</v>
      </c>
      <c r="BH1888" s="54">
        <f t="shared" si="13260"/>
        <v>0.4791451077</v>
      </c>
      <c r="BI1888" s="54">
        <f t="shared" si="46"/>
        <v>11.98992956</v>
      </c>
      <c r="BJ1888" s="54">
        <f t="shared" si="47"/>
        <v>-23.97985911</v>
      </c>
      <c r="BK1888" s="56">
        <f t="shared" ref="BK1888:BN1888" si="13261">AO1888</f>
        <v>2.971588877</v>
      </c>
      <c r="BL1888" s="56">
        <f t="shared" si="13261"/>
        <v>0.001792020691</v>
      </c>
      <c r="BM1888" s="56">
        <f t="shared" si="13261"/>
        <v>2.026817073</v>
      </c>
      <c r="BN1888" s="56">
        <f t="shared" si="13261"/>
        <v>0.006280242751</v>
      </c>
      <c r="BO1888" s="56">
        <f t="shared" si="49"/>
        <v>0.02014088924</v>
      </c>
      <c r="BP1888" s="56">
        <f t="shared" si="50"/>
        <v>1.855146737</v>
      </c>
      <c r="BQ1888" s="56">
        <f t="shared" ref="BQ1888:BS1888" si="13262">AU1888</f>
        <v>0.2684476774</v>
      </c>
      <c r="BR1888" s="56">
        <f t="shared" si="13262"/>
        <v>0.3706413755</v>
      </c>
      <c r="BS1888" s="56">
        <f t="shared" si="13262"/>
        <v>0.4791451077</v>
      </c>
      <c r="BT1888" s="56">
        <f t="shared" si="52"/>
        <v>8</v>
      </c>
      <c r="BU1888" s="50">
        <f t="shared" ref="BU1888:BX1888" si="13263">AZ1888</f>
        <v>5.943177753</v>
      </c>
      <c r="BV1888" s="50">
        <f t="shared" si="13263"/>
        <v>0.003584041381</v>
      </c>
      <c r="BW1888" s="50">
        <f t="shared" si="13263"/>
        <v>3.04022561</v>
      </c>
      <c r="BX1888" s="50">
        <f t="shared" si="13263"/>
        <v>0.009420364126</v>
      </c>
      <c r="BY1888" s="50">
        <f t="shared" si="54"/>
        <v>0.03021133385</v>
      </c>
      <c r="BZ1888" s="50">
        <f t="shared" si="55"/>
        <v>1.855146737</v>
      </c>
      <c r="CA1888" s="50">
        <f t="shared" ref="CA1888:CC1888" si="13264">BF1888</f>
        <v>0.2684476774</v>
      </c>
      <c r="CB1888" s="50">
        <f t="shared" si="13264"/>
        <v>0.3706413755</v>
      </c>
      <c r="CC1888" s="50">
        <f t="shared" si="13264"/>
        <v>0.4791451077</v>
      </c>
      <c r="CD1888" s="50">
        <f t="shared" si="57"/>
        <v>12</v>
      </c>
      <c r="CE1888" s="57">
        <f t="shared" si="58"/>
        <v>37.41</v>
      </c>
      <c r="CF1888" s="57">
        <f t="shared" si="59"/>
        <v>0.03</v>
      </c>
      <c r="CG1888" s="57">
        <f t="shared" si="60"/>
        <v>21.65</v>
      </c>
      <c r="CH1888" s="57">
        <f t="shared" si="61"/>
        <v>0.1</v>
      </c>
      <c r="CI1888" s="58">
        <f t="shared" si="62"/>
        <v>0.3369537761</v>
      </c>
      <c r="CJ1888" s="58">
        <f t="shared" si="63"/>
        <v>27.92680528</v>
      </c>
      <c r="CK1888" s="57">
        <f t="shared" si="64"/>
        <v>3.99</v>
      </c>
      <c r="CL1888" s="57">
        <f t="shared" si="65"/>
        <v>3.13</v>
      </c>
      <c r="CM1888" s="57">
        <f t="shared" si="66"/>
        <v>5.63</v>
      </c>
      <c r="CN1888" s="57">
        <f t="shared" si="67"/>
        <v>100.2037591</v>
      </c>
      <c r="CO1888" s="59">
        <f t="shared" si="68"/>
        <v>0.1246531771</v>
      </c>
      <c r="CP1888" s="59">
        <f t="shared" si="69"/>
        <v>0.623918294</v>
      </c>
      <c r="CQ1888" s="59">
        <f t="shared" si="70"/>
        <v>0.09028364902</v>
      </c>
      <c r="CR1888" s="59">
        <f t="shared" si="71"/>
        <v>0.1611448799</v>
      </c>
      <c r="CS1888" s="60">
        <f t="shared" si="72"/>
        <v>12.46531771</v>
      </c>
      <c r="CT1888" s="60">
        <f t="shared" si="73"/>
        <v>16.11448799</v>
      </c>
      <c r="CU1888" s="60">
        <f t="shared" si="74"/>
        <v>71.4201943</v>
      </c>
      <c r="CV1888" s="61">
        <f t="shared" si="75"/>
        <v>0.2234714685</v>
      </c>
      <c r="CW1888" s="61">
        <f t="shared" si="76"/>
        <v>0.1079496513</v>
      </c>
      <c r="CX1888" s="62"/>
    </row>
    <row r="1889" ht="15.75" customHeight="1">
      <c r="A1889" s="17" t="s">
        <v>53</v>
      </c>
      <c r="B1889" s="87" t="s">
        <v>1856</v>
      </c>
      <c r="C1889" s="88" t="s">
        <v>1969</v>
      </c>
      <c r="D1889" s="89"/>
      <c r="E1889" s="89" t="s">
        <v>1970</v>
      </c>
      <c r="F1889" s="90">
        <v>15.0</v>
      </c>
      <c r="G1889" s="89" t="s">
        <v>1985</v>
      </c>
      <c r="H1889" s="95">
        <v>37.27</v>
      </c>
      <c r="I1889" s="92">
        <v>2.95</v>
      </c>
      <c r="J1889" s="92">
        <v>21.47</v>
      </c>
      <c r="K1889" s="92">
        <v>3.49</v>
      </c>
      <c r="L1889" s="92">
        <v>0.01</v>
      </c>
      <c r="M1889" s="92">
        <v>0.04</v>
      </c>
      <c r="N1889" s="92">
        <v>4.14</v>
      </c>
      <c r="O1889" s="92">
        <v>30.81</v>
      </c>
      <c r="P1889" s="92"/>
      <c r="Q1889" s="50">
        <f t="shared" si="8"/>
        <v>100.18</v>
      </c>
      <c r="R1889" s="51">
        <f t="shared" si="9"/>
        <v>12</v>
      </c>
      <c r="S1889" s="52">
        <f t="shared" si="10"/>
        <v>0.620295152</v>
      </c>
      <c r="T1889" s="52">
        <f t="shared" si="11"/>
        <v>0.0001251583253</v>
      </c>
      <c r="U1889" s="52">
        <f t="shared" si="12"/>
        <v>0.4211401777</v>
      </c>
      <c r="V1889" s="52">
        <f t="shared" si="13"/>
        <v>0.0005263497252</v>
      </c>
      <c r="W1889" s="52">
        <f t="shared" si="14"/>
        <v>0</v>
      </c>
      <c r="X1889" s="52">
        <f t="shared" si="15"/>
        <v>0.4288315072</v>
      </c>
      <c r="Y1889" s="52">
        <f t="shared" si="16"/>
        <v>0.05836131575</v>
      </c>
      <c r="Z1889" s="52">
        <f t="shared" si="17"/>
        <v>0.07319300126</v>
      </c>
      <c r="AA1889" s="52">
        <f t="shared" si="18"/>
        <v>0.0622331908</v>
      </c>
      <c r="AB1889" s="52">
        <f t="shared" si="19"/>
        <v>1.664705853</v>
      </c>
      <c r="AC1889" s="53">
        <f t="shared" si="20"/>
        <v>4.991918854</v>
      </c>
      <c r="AD1889" s="54">
        <f t="shared" si="21"/>
        <v>1.240590304</v>
      </c>
      <c r="AE1889" s="54">
        <f t="shared" si="22"/>
        <v>0.0002503166506</v>
      </c>
      <c r="AF1889" s="54">
        <f t="shared" si="23"/>
        <v>0.6317102665</v>
      </c>
      <c r="AG1889" s="54">
        <f t="shared" si="24"/>
        <v>0.0007895245878</v>
      </c>
      <c r="AH1889" s="54">
        <f t="shared" si="25"/>
        <v>0</v>
      </c>
      <c r="AI1889" s="54">
        <f t="shared" si="26"/>
        <v>0.4288315072</v>
      </c>
      <c r="AJ1889" s="54">
        <f t="shared" si="27"/>
        <v>0.05836131575</v>
      </c>
      <c r="AK1889" s="54">
        <f t="shared" si="28"/>
        <v>0.07319300126</v>
      </c>
      <c r="AL1889" s="54">
        <f t="shared" si="29"/>
        <v>0.0622331908</v>
      </c>
      <c r="AM1889" s="54">
        <f t="shared" si="30"/>
        <v>2.495959427</v>
      </c>
      <c r="AN1889" s="54">
        <f t="shared" si="31"/>
        <v>-4.991918854</v>
      </c>
      <c r="AO1889" s="55">
        <f t="shared" si="32"/>
        <v>2.980923752</v>
      </c>
      <c r="AP1889" s="55">
        <f t="shared" si="33"/>
        <v>0.000601467581</v>
      </c>
      <c r="AQ1889" s="55">
        <f t="shared" si="34"/>
        <v>2.023853893</v>
      </c>
      <c r="AR1889" s="55">
        <f t="shared" si="35"/>
        <v>0.002529454555</v>
      </c>
      <c r="AS1889" s="55">
        <f t="shared" si="36"/>
        <v>0</v>
      </c>
      <c r="AT1889" s="55">
        <f t="shared" si="37"/>
        <v>2.06081576</v>
      </c>
      <c r="AU1889" s="55">
        <f t="shared" si="38"/>
        <v>0.2804642786</v>
      </c>
      <c r="AV1889" s="55">
        <f t="shared" si="39"/>
        <v>0.3517402243</v>
      </c>
      <c r="AW1889" s="55">
        <f t="shared" si="40"/>
        <v>0.2990711696</v>
      </c>
      <c r="AX1889" s="55">
        <f t="shared" si="41"/>
        <v>8</v>
      </c>
      <c r="AY1889" s="55">
        <f t="shared" si="42"/>
        <v>23.98943379</v>
      </c>
      <c r="AZ1889" s="54">
        <f t="shared" ref="AZ1889:BA1889" si="13265">AO1889*2</f>
        <v>5.961847503</v>
      </c>
      <c r="BA1889" s="54">
        <f t="shared" si="13265"/>
        <v>0.001202935162</v>
      </c>
      <c r="BB1889" s="54">
        <f t="shared" ref="BB1889:BD1889" si="13266">AQ1889*(3/2)</f>
        <v>3.03578084</v>
      </c>
      <c r="BC1889" s="54">
        <f t="shared" si="13266"/>
        <v>0.003794181832</v>
      </c>
      <c r="BD1889" s="54">
        <f t="shared" si="13266"/>
        <v>0</v>
      </c>
      <c r="BE1889" s="54">
        <f t="shared" ref="BE1889:BH1889" si="13267">AT1889</f>
        <v>2.06081576</v>
      </c>
      <c r="BF1889" s="54">
        <f t="shared" si="13267"/>
        <v>0.2804642786</v>
      </c>
      <c r="BG1889" s="54">
        <f t="shared" si="13267"/>
        <v>0.3517402243</v>
      </c>
      <c r="BH1889" s="54">
        <f t="shared" si="13267"/>
        <v>0.2990711696</v>
      </c>
      <c r="BI1889" s="54">
        <f t="shared" si="46"/>
        <v>11.99471689</v>
      </c>
      <c r="BJ1889" s="54">
        <f t="shared" si="47"/>
        <v>-23.98943379</v>
      </c>
      <c r="BK1889" s="56">
        <f t="shared" ref="BK1889:BN1889" si="13268">AO1889</f>
        <v>2.980923752</v>
      </c>
      <c r="BL1889" s="56">
        <f t="shared" si="13268"/>
        <v>0.000601467581</v>
      </c>
      <c r="BM1889" s="56">
        <f t="shared" si="13268"/>
        <v>2.023853893</v>
      </c>
      <c r="BN1889" s="56">
        <f t="shared" si="13268"/>
        <v>0.002529454555</v>
      </c>
      <c r="BO1889" s="56">
        <f t="shared" si="49"/>
        <v>0.01056621369</v>
      </c>
      <c r="BP1889" s="56">
        <f t="shared" si="50"/>
        <v>2.050249547</v>
      </c>
      <c r="BQ1889" s="56">
        <f t="shared" ref="BQ1889:BS1889" si="13269">AU1889</f>
        <v>0.2804642786</v>
      </c>
      <c r="BR1889" s="56">
        <f t="shared" si="13269"/>
        <v>0.3517402243</v>
      </c>
      <c r="BS1889" s="56">
        <f t="shared" si="13269"/>
        <v>0.2990711696</v>
      </c>
      <c r="BT1889" s="56">
        <f t="shared" si="52"/>
        <v>8</v>
      </c>
      <c r="BU1889" s="50">
        <f t="shared" ref="BU1889:BX1889" si="13270">AZ1889</f>
        <v>5.961847503</v>
      </c>
      <c r="BV1889" s="50">
        <f t="shared" si="13270"/>
        <v>0.001202935162</v>
      </c>
      <c r="BW1889" s="50">
        <f t="shared" si="13270"/>
        <v>3.03578084</v>
      </c>
      <c r="BX1889" s="50">
        <f t="shared" si="13270"/>
        <v>0.003794181832</v>
      </c>
      <c r="BY1889" s="50">
        <f t="shared" si="54"/>
        <v>0.01584932053</v>
      </c>
      <c r="BZ1889" s="50">
        <f t="shared" si="55"/>
        <v>2.050249547</v>
      </c>
      <c r="CA1889" s="50">
        <f t="shared" ref="CA1889:CC1889" si="13271">BF1889</f>
        <v>0.2804642786</v>
      </c>
      <c r="CB1889" s="50">
        <f t="shared" si="13271"/>
        <v>0.3517402243</v>
      </c>
      <c r="CC1889" s="50">
        <f t="shared" si="13271"/>
        <v>0.2990711696</v>
      </c>
      <c r="CD1889" s="50">
        <f t="shared" si="57"/>
        <v>12</v>
      </c>
      <c r="CE1889" s="57">
        <f t="shared" si="58"/>
        <v>37.27</v>
      </c>
      <c r="CF1889" s="57">
        <f t="shared" si="59"/>
        <v>0.01</v>
      </c>
      <c r="CG1889" s="57">
        <f t="shared" si="60"/>
        <v>21.47</v>
      </c>
      <c r="CH1889" s="57">
        <f t="shared" si="61"/>
        <v>0.04</v>
      </c>
      <c r="CI1889" s="58">
        <f t="shared" si="62"/>
        <v>0.1755579971</v>
      </c>
      <c r="CJ1889" s="58">
        <f t="shared" si="63"/>
        <v>30.65203098</v>
      </c>
      <c r="CK1889" s="57">
        <f t="shared" si="64"/>
        <v>4.14</v>
      </c>
      <c r="CL1889" s="57">
        <f t="shared" si="65"/>
        <v>2.95</v>
      </c>
      <c r="CM1889" s="57">
        <f t="shared" si="66"/>
        <v>3.49</v>
      </c>
      <c r="CN1889" s="57">
        <f t="shared" si="67"/>
        <v>100.197589</v>
      </c>
      <c r="CO1889" s="59">
        <f t="shared" si="68"/>
        <v>0.1179732514</v>
      </c>
      <c r="CP1889" s="59">
        <f t="shared" si="69"/>
        <v>0.6876512509</v>
      </c>
      <c r="CQ1889" s="59">
        <f t="shared" si="70"/>
        <v>0.09406738429</v>
      </c>
      <c r="CR1889" s="59">
        <f t="shared" si="71"/>
        <v>0.1003081133</v>
      </c>
      <c r="CS1889" s="60">
        <f t="shared" si="72"/>
        <v>11.79732514</v>
      </c>
      <c r="CT1889" s="60">
        <f t="shared" si="73"/>
        <v>10.03081133</v>
      </c>
      <c r="CU1889" s="60">
        <f t="shared" si="74"/>
        <v>78.17186352</v>
      </c>
      <c r="CV1889" s="61">
        <f t="shared" si="75"/>
        <v>0.159294739</v>
      </c>
      <c r="CW1889" s="61">
        <f t="shared" si="76"/>
        <v>0.1021648357</v>
      </c>
      <c r="CX1889" s="62"/>
    </row>
    <row r="1890" ht="15.75" customHeight="1">
      <c r="A1890" s="17" t="s">
        <v>53</v>
      </c>
      <c r="B1890" s="87" t="s">
        <v>1856</v>
      </c>
      <c r="C1890" s="88" t="s">
        <v>1969</v>
      </c>
      <c r="D1890" s="89"/>
      <c r="E1890" s="89" t="s">
        <v>1970</v>
      </c>
      <c r="F1890" s="90">
        <v>16.0</v>
      </c>
      <c r="G1890" s="89" t="s">
        <v>1986</v>
      </c>
      <c r="H1890" s="95">
        <v>37.04</v>
      </c>
      <c r="I1890" s="92">
        <v>4.39</v>
      </c>
      <c r="J1890" s="92">
        <v>21.88</v>
      </c>
      <c r="K1890" s="92">
        <v>1.13</v>
      </c>
      <c r="L1890" s="92">
        <v>0.03</v>
      </c>
      <c r="M1890" s="92">
        <v>0.01</v>
      </c>
      <c r="N1890" s="92">
        <v>3.66</v>
      </c>
      <c r="O1890" s="92">
        <v>31.72</v>
      </c>
      <c r="P1890" s="92"/>
      <c r="Q1890" s="50">
        <f t="shared" si="8"/>
        <v>99.86</v>
      </c>
      <c r="R1890" s="51">
        <f t="shared" si="9"/>
        <v>12</v>
      </c>
      <c r="S1890" s="52">
        <f t="shared" si="10"/>
        <v>0.6164671969</v>
      </c>
      <c r="T1890" s="52">
        <f t="shared" si="11"/>
        <v>0.0003754749758</v>
      </c>
      <c r="U1890" s="52">
        <f t="shared" si="12"/>
        <v>0.4291824447</v>
      </c>
      <c r="V1890" s="52">
        <f t="shared" si="13"/>
        <v>0.0001315874313</v>
      </c>
      <c r="W1890" s="52">
        <f t="shared" si="14"/>
        <v>0</v>
      </c>
      <c r="X1890" s="52">
        <f t="shared" si="15"/>
        <v>0.4414974167</v>
      </c>
      <c r="Y1890" s="52">
        <f t="shared" si="16"/>
        <v>0.05159478639</v>
      </c>
      <c r="Z1890" s="52">
        <f t="shared" si="17"/>
        <v>0.1089211104</v>
      </c>
      <c r="AA1890" s="52">
        <f t="shared" si="18"/>
        <v>0.0201500016</v>
      </c>
      <c r="AB1890" s="52">
        <f t="shared" si="19"/>
        <v>1.668320019</v>
      </c>
      <c r="AC1890" s="53">
        <f t="shared" si="20"/>
        <v>4.999639414</v>
      </c>
      <c r="AD1890" s="54">
        <f t="shared" si="21"/>
        <v>1.232934394</v>
      </c>
      <c r="AE1890" s="54">
        <f t="shared" si="22"/>
        <v>0.0007509499517</v>
      </c>
      <c r="AF1890" s="54">
        <f t="shared" si="23"/>
        <v>0.6437736671</v>
      </c>
      <c r="AG1890" s="54">
        <f t="shared" si="24"/>
        <v>0.0001973811469</v>
      </c>
      <c r="AH1890" s="54">
        <f t="shared" si="25"/>
        <v>0</v>
      </c>
      <c r="AI1890" s="54">
        <f t="shared" si="26"/>
        <v>0.4414974167</v>
      </c>
      <c r="AJ1890" s="54">
        <f t="shared" si="27"/>
        <v>0.05159478639</v>
      </c>
      <c r="AK1890" s="54">
        <f t="shared" si="28"/>
        <v>0.1089211104</v>
      </c>
      <c r="AL1890" s="54">
        <f t="shared" si="29"/>
        <v>0.0201500016</v>
      </c>
      <c r="AM1890" s="54">
        <f t="shared" si="30"/>
        <v>2.499819707</v>
      </c>
      <c r="AN1890" s="54">
        <f t="shared" si="31"/>
        <v>-4.999639414</v>
      </c>
      <c r="AO1890" s="55">
        <f t="shared" si="32"/>
        <v>2.95611005</v>
      </c>
      <c r="AP1890" s="55">
        <f t="shared" si="33"/>
        <v>0.001800493774</v>
      </c>
      <c r="AQ1890" s="55">
        <f t="shared" si="34"/>
        <v>2.058034141</v>
      </c>
      <c r="AR1890" s="55">
        <f t="shared" si="35"/>
        <v>0.0006309937172</v>
      </c>
      <c r="AS1890" s="55">
        <f t="shared" si="36"/>
        <v>0</v>
      </c>
      <c r="AT1890" s="55">
        <f t="shared" si="37"/>
        <v>2.117087425</v>
      </c>
      <c r="AU1890" s="55">
        <f t="shared" si="38"/>
        <v>0.2474095416</v>
      </c>
      <c r="AV1890" s="55">
        <f t="shared" si="39"/>
        <v>0.5223031989</v>
      </c>
      <c r="AW1890" s="55">
        <f t="shared" si="40"/>
        <v>0.09662415543</v>
      </c>
      <c r="AX1890" s="55">
        <f t="shared" si="41"/>
        <v>8</v>
      </c>
      <c r="AY1890" s="55">
        <f t="shared" si="42"/>
        <v>23.97448622</v>
      </c>
      <c r="AZ1890" s="54">
        <f t="shared" ref="AZ1890:BA1890" si="13272">AO1890*2</f>
        <v>5.9122201</v>
      </c>
      <c r="BA1890" s="54">
        <f t="shared" si="13272"/>
        <v>0.003600987547</v>
      </c>
      <c r="BB1890" s="54">
        <f t="shared" ref="BB1890:BD1890" si="13273">AQ1890*(3/2)</f>
        <v>3.087051212</v>
      </c>
      <c r="BC1890" s="54">
        <f t="shared" si="13273"/>
        <v>0.0009464905758</v>
      </c>
      <c r="BD1890" s="54">
        <f t="shared" si="13273"/>
        <v>0</v>
      </c>
      <c r="BE1890" s="54">
        <f t="shared" ref="BE1890:BH1890" si="13274">AT1890</f>
        <v>2.117087425</v>
      </c>
      <c r="BF1890" s="54">
        <f t="shared" si="13274"/>
        <v>0.2474095416</v>
      </c>
      <c r="BG1890" s="54">
        <f t="shared" si="13274"/>
        <v>0.5223031989</v>
      </c>
      <c r="BH1890" s="54">
        <f t="shared" si="13274"/>
        <v>0.09662415543</v>
      </c>
      <c r="BI1890" s="54">
        <f t="shared" si="46"/>
        <v>11.98724311</v>
      </c>
      <c r="BJ1890" s="54">
        <f t="shared" si="47"/>
        <v>-23.97448622</v>
      </c>
      <c r="BK1890" s="56">
        <f t="shared" ref="BK1890:BN1890" si="13275">AO1890</f>
        <v>2.95611005</v>
      </c>
      <c r="BL1890" s="56">
        <f t="shared" si="13275"/>
        <v>0.001800493774</v>
      </c>
      <c r="BM1890" s="56">
        <f t="shared" si="13275"/>
        <v>2.058034141</v>
      </c>
      <c r="BN1890" s="56">
        <f t="shared" si="13275"/>
        <v>0.0006309937172</v>
      </c>
      <c r="BO1890" s="56">
        <f t="shared" si="49"/>
        <v>0.0255137772</v>
      </c>
      <c r="BP1890" s="56">
        <f t="shared" si="50"/>
        <v>2.091573648</v>
      </c>
      <c r="BQ1890" s="56">
        <f t="shared" ref="BQ1890:BS1890" si="13276">AU1890</f>
        <v>0.2474095416</v>
      </c>
      <c r="BR1890" s="56">
        <f t="shared" si="13276"/>
        <v>0.5223031989</v>
      </c>
      <c r="BS1890" s="56">
        <f t="shared" si="13276"/>
        <v>0.09662415543</v>
      </c>
      <c r="BT1890" s="56">
        <f t="shared" si="52"/>
        <v>8</v>
      </c>
      <c r="BU1890" s="50">
        <f t="shared" ref="BU1890:BX1890" si="13277">AZ1890</f>
        <v>5.9122201</v>
      </c>
      <c r="BV1890" s="50">
        <f t="shared" si="13277"/>
        <v>0.003600987547</v>
      </c>
      <c r="BW1890" s="50">
        <f t="shared" si="13277"/>
        <v>3.087051212</v>
      </c>
      <c r="BX1890" s="50">
        <f t="shared" si="13277"/>
        <v>0.0009464905758</v>
      </c>
      <c r="BY1890" s="50">
        <f t="shared" si="54"/>
        <v>0.0382706658</v>
      </c>
      <c r="BZ1890" s="50">
        <f t="shared" si="55"/>
        <v>2.091573648</v>
      </c>
      <c r="CA1890" s="50">
        <f t="shared" ref="CA1890:CC1890" si="13278">BF1890</f>
        <v>0.2474095416</v>
      </c>
      <c r="CB1890" s="50">
        <f t="shared" si="13278"/>
        <v>0.5223031989</v>
      </c>
      <c r="CC1890" s="50">
        <f t="shared" si="13278"/>
        <v>0.09662415543</v>
      </c>
      <c r="CD1890" s="50">
        <f t="shared" si="57"/>
        <v>12</v>
      </c>
      <c r="CE1890" s="57">
        <f t="shared" si="58"/>
        <v>37.04</v>
      </c>
      <c r="CF1890" s="57">
        <f t="shared" si="59"/>
        <v>0.03</v>
      </c>
      <c r="CG1890" s="57">
        <f t="shared" si="60"/>
        <v>21.88</v>
      </c>
      <c r="CH1890" s="57">
        <f t="shared" si="61"/>
        <v>0.01</v>
      </c>
      <c r="CI1890" s="58">
        <f t="shared" si="62"/>
        <v>0.4248326057</v>
      </c>
      <c r="CJ1890" s="58">
        <f t="shared" si="63"/>
        <v>31.33773094</v>
      </c>
      <c r="CK1890" s="57">
        <f t="shared" si="64"/>
        <v>3.66</v>
      </c>
      <c r="CL1890" s="57">
        <f t="shared" si="65"/>
        <v>4.39</v>
      </c>
      <c r="CM1890" s="57">
        <f t="shared" si="66"/>
        <v>1.13</v>
      </c>
      <c r="CN1890" s="57">
        <f t="shared" si="67"/>
        <v>99.90256355</v>
      </c>
      <c r="CO1890" s="59">
        <f t="shared" si="68"/>
        <v>0.1765784297</v>
      </c>
      <c r="CP1890" s="59">
        <f t="shared" si="69"/>
        <v>0.7071118673</v>
      </c>
      <c r="CQ1890" s="59">
        <f t="shared" si="70"/>
        <v>0.0836433482</v>
      </c>
      <c r="CR1890" s="59">
        <f t="shared" si="71"/>
        <v>0.03266635485</v>
      </c>
      <c r="CS1890" s="60">
        <f t="shared" si="72"/>
        <v>17.65784297</v>
      </c>
      <c r="CT1890" s="60">
        <f t="shared" si="73"/>
        <v>3.266635485</v>
      </c>
      <c r="CU1890" s="60">
        <f t="shared" si="74"/>
        <v>79.07552155</v>
      </c>
      <c r="CV1890" s="61">
        <f t="shared" si="75"/>
        <v>0.1209555697</v>
      </c>
      <c r="CW1890" s="61">
        <f t="shared" si="76"/>
        <v>0.1529169201</v>
      </c>
      <c r="CX1890" s="62"/>
    </row>
    <row r="1891" ht="15.75" customHeight="1">
      <c r="A1891" s="17" t="s">
        <v>53</v>
      </c>
      <c r="B1891" s="87" t="s">
        <v>1856</v>
      </c>
      <c r="C1891" s="88" t="s">
        <v>1969</v>
      </c>
      <c r="D1891" s="89"/>
      <c r="E1891" s="89" t="s">
        <v>1970</v>
      </c>
      <c r="F1891" s="90">
        <v>17.0</v>
      </c>
      <c r="G1891" s="89" t="s">
        <v>1987</v>
      </c>
      <c r="H1891" s="95">
        <v>37.52</v>
      </c>
      <c r="I1891" s="92">
        <v>4.73</v>
      </c>
      <c r="J1891" s="92">
        <v>21.78</v>
      </c>
      <c r="K1891" s="92">
        <v>1.24</v>
      </c>
      <c r="L1891" s="92">
        <v>0.04</v>
      </c>
      <c r="M1891" s="92">
        <v>0.01</v>
      </c>
      <c r="N1891" s="92">
        <v>2.69</v>
      </c>
      <c r="O1891" s="92">
        <v>32.34</v>
      </c>
      <c r="P1891" s="92"/>
      <c r="Q1891" s="50">
        <f t="shared" si="8"/>
        <v>100.35</v>
      </c>
      <c r="R1891" s="51">
        <f t="shared" si="9"/>
        <v>12</v>
      </c>
      <c r="S1891" s="52">
        <f t="shared" si="10"/>
        <v>0.6244559727</v>
      </c>
      <c r="T1891" s="52">
        <f t="shared" si="11"/>
        <v>0.0005006333011</v>
      </c>
      <c r="U1891" s="52">
        <f t="shared" si="12"/>
        <v>0.4272209162</v>
      </c>
      <c r="V1891" s="52">
        <f t="shared" si="13"/>
        <v>0.0001315874313</v>
      </c>
      <c r="W1891" s="52">
        <f t="shared" si="14"/>
        <v>0</v>
      </c>
      <c r="X1891" s="52">
        <f t="shared" si="15"/>
        <v>0.4501269375</v>
      </c>
      <c r="Y1891" s="52">
        <f t="shared" si="16"/>
        <v>0.0379207583</v>
      </c>
      <c r="Z1891" s="52">
        <f t="shared" si="17"/>
        <v>0.1173569139</v>
      </c>
      <c r="AA1891" s="52">
        <f t="shared" si="18"/>
        <v>0.02211150619</v>
      </c>
      <c r="AB1891" s="52">
        <f t="shared" si="19"/>
        <v>1.679825225</v>
      </c>
      <c r="AC1891" s="53">
        <f t="shared" si="20"/>
        <v>5.036916166</v>
      </c>
      <c r="AD1891" s="54">
        <f t="shared" si="21"/>
        <v>1.248911945</v>
      </c>
      <c r="AE1891" s="54">
        <f t="shared" si="22"/>
        <v>0.001001266602</v>
      </c>
      <c r="AF1891" s="54">
        <f t="shared" si="23"/>
        <v>0.6408313743</v>
      </c>
      <c r="AG1891" s="54">
        <f t="shared" si="24"/>
        <v>0.0001973811469</v>
      </c>
      <c r="AH1891" s="54">
        <f t="shared" si="25"/>
        <v>0</v>
      </c>
      <c r="AI1891" s="54">
        <f t="shared" si="26"/>
        <v>0.4501269375</v>
      </c>
      <c r="AJ1891" s="54">
        <f t="shared" si="27"/>
        <v>0.0379207583</v>
      </c>
      <c r="AK1891" s="54">
        <f t="shared" si="28"/>
        <v>0.1173569139</v>
      </c>
      <c r="AL1891" s="54">
        <f t="shared" si="29"/>
        <v>0.02211150619</v>
      </c>
      <c r="AM1891" s="54">
        <f t="shared" si="30"/>
        <v>2.518458083</v>
      </c>
      <c r="AN1891" s="54">
        <f t="shared" si="31"/>
        <v>-5.036916166</v>
      </c>
      <c r="AO1891" s="55">
        <f t="shared" si="32"/>
        <v>2.973909253</v>
      </c>
      <c r="AP1891" s="55">
        <f t="shared" si="33"/>
        <v>0.002384216137</v>
      </c>
      <c r="AQ1891" s="55">
        <f t="shared" si="34"/>
        <v>2.034596979</v>
      </c>
      <c r="AR1891" s="55">
        <f t="shared" si="35"/>
        <v>0.0006266720099</v>
      </c>
      <c r="AS1891" s="55">
        <f t="shared" si="36"/>
        <v>0</v>
      </c>
      <c r="AT1891" s="55">
        <f t="shared" si="37"/>
        <v>2.14368462</v>
      </c>
      <c r="AU1891" s="55">
        <f t="shared" si="38"/>
        <v>0.1805938272</v>
      </c>
      <c r="AV1891" s="55">
        <f t="shared" si="39"/>
        <v>0.5589005909</v>
      </c>
      <c r="AW1891" s="55">
        <f t="shared" si="40"/>
        <v>0.1053038416</v>
      </c>
      <c r="AX1891" s="55">
        <f t="shared" si="41"/>
        <v>8</v>
      </c>
      <c r="AY1891" s="55">
        <f t="shared" si="42"/>
        <v>23.98781059</v>
      </c>
      <c r="AZ1891" s="54">
        <f t="shared" ref="AZ1891:BA1891" si="13279">AO1891*2</f>
        <v>5.947818506</v>
      </c>
      <c r="BA1891" s="54">
        <f t="shared" si="13279"/>
        <v>0.004768432273</v>
      </c>
      <c r="BB1891" s="54">
        <f t="shared" ref="BB1891:BD1891" si="13280">AQ1891*(3/2)</f>
        <v>3.051895469</v>
      </c>
      <c r="BC1891" s="54">
        <f t="shared" si="13280"/>
        <v>0.0009400080149</v>
      </c>
      <c r="BD1891" s="54">
        <f t="shared" si="13280"/>
        <v>0</v>
      </c>
      <c r="BE1891" s="54">
        <f t="shared" ref="BE1891:BH1891" si="13281">AT1891</f>
        <v>2.14368462</v>
      </c>
      <c r="BF1891" s="54">
        <f t="shared" si="13281"/>
        <v>0.1805938272</v>
      </c>
      <c r="BG1891" s="54">
        <f t="shared" si="13281"/>
        <v>0.5589005909</v>
      </c>
      <c r="BH1891" s="54">
        <f t="shared" si="13281"/>
        <v>0.1053038416</v>
      </c>
      <c r="BI1891" s="54">
        <f t="shared" si="46"/>
        <v>11.99390529</v>
      </c>
      <c r="BJ1891" s="54">
        <f t="shared" si="47"/>
        <v>-23.98781059</v>
      </c>
      <c r="BK1891" s="56">
        <f t="shared" ref="BK1891:BN1891" si="13282">AO1891</f>
        <v>2.973909253</v>
      </c>
      <c r="BL1891" s="56">
        <f t="shared" si="13282"/>
        <v>0.002384216137</v>
      </c>
      <c r="BM1891" s="56">
        <f t="shared" si="13282"/>
        <v>2.034596979</v>
      </c>
      <c r="BN1891" s="56">
        <f t="shared" si="13282"/>
        <v>0.0006266720099</v>
      </c>
      <c r="BO1891" s="56">
        <f t="shared" si="49"/>
        <v>0.01218941022</v>
      </c>
      <c r="BP1891" s="56">
        <f t="shared" si="50"/>
        <v>2.13149521</v>
      </c>
      <c r="BQ1891" s="56">
        <f t="shared" ref="BQ1891:BS1891" si="13283">AU1891</f>
        <v>0.1805938272</v>
      </c>
      <c r="BR1891" s="56">
        <f t="shared" si="13283"/>
        <v>0.5589005909</v>
      </c>
      <c r="BS1891" s="56">
        <f t="shared" si="13283"/>
        <v>0.1053038416</v>
      </c>
      <c r="BT1891" s="56">
        <f t="shared" si="52"/>
        <v>8</v>
      </c>
      <c r="BU1891" s="50">
        <f t="shared" ref="BU1891:BX1891" si="13284">AZ1891</f>
        <v>5.947818506</v>
      </c>
      <c r="BV1891" s="50">
        <f t="shared" si="13284"/>
        <v>0.004768432273</v>
      </c>
      <c r="BW1891" s="50">
        <f t="shared" si="13284"/>
        <v>3.051895469</v>
      </c>
      <c r="BX1891" s="50">
        <f t="shared" si="13284"/>
        <v>0.0009400080149</v>
      </c>
      <c r="BY1891" s="50">
        <f t="shared" si="54"/>
        <v>0.01828411534</v>
      </c>
      <c r="BZ1891" s="50">
        <f t="shared" si="55"/>
        <v>2.13149521</v>
      </c>
      <c r="CA1891" s="50">
        <f t="shared" ref="CA1891:CC1891" si="13285">BF1891</f>
        <v>0.1805938272</v>
      </c>
      <c r="CB1891" s="50">
        <f t="shared" si="13285"/>
        <v>0.5589005909</v>
      </c>
      <c r="CC1891" s="50">
        <f t="shared" si="13285"/>
        <v>0.1053038416</v>
      </c>
      <c r="CD1891" s="50">
        <f t="shared" si="57"/>
        <v>12</v>
      </c>
      <c r="CE1891" s="57">
        <f t="shared" si="58"/>
        <v>37.52</v>
      </c>
      <c r="CF1891" s="57">
        <f t="shared" si="59"/>
        <v>0.04</v>
      </c>
      <c r="CG1891" s="57">
        <f t="shared" si="60"/>
        <v>21.78</v>
      </c>
      <c r="CH1891" s="57">
        <f t="shared" si="61"/>
        <v>0.01</v>
      </c>
      <c r="CI1891" s="58">
        <f t="shared" si="62"/>
        <v>0.2043668792</v>
      </c>
      <c r="CJ1891" s="58">
        <f t="shared" si="63"/>
        <v>32.15610843</v>
      </c>
      <c r="CK1891" s="57">
        <f t="shared" si="64"/>
        <v>2.69</v>
      </c>
      <c r="CL1891" s="57">
        <f t="shared" si="65"/>
        <v>4.73</v>
      </c>
      <c r="CM1891" s="57">
        <f t="shared" si="66"/>
        <v>1.24</v>
      </c>
      <c r="CN1891" s="57">
        <f t="shared" si="67"/>
        <v>100.3704753</v>
      </c>
      <c r="CO1891" s="59">
        <f t="shared" si="68"/>
        <v>0.1877841001</v>
      </c>
      <c r="CP1891" s="59">
        <f t="shared" si="69"/>
        <v>0.7161576073</v>
      </c>
      <c r="CQ1891" s="59">
        <f t="shared" si="70"/>
        <v>0.06067742614</v>
      </c>
      <c r="CR1891" s="59">
        <f t="shared" si="71"/>
        <v>0.03538086641</v>
      </c>
      <c r="CS1891" s="60">
        <f t="shared" si="72"/>
        <v>18.77841001</v>
      </c>
      <c r="CT1891" s="60">
        <f t="shared" si="73"/>
        <v>3.538086641</v>
      </c>
      <c r="CU1891" s="60">
        <f t="shared" si="74"/>
        <v>77.68350335</v>
      </c>
      <c r="CV1891" s="61">
        <f t="shared" si="75"/>
        <v>0.1292729165</v>
      </c>
      <c r="CW1891" s="61">
        <f t="shared" si="76"/>
        <v>0.1626210307</v>
      </c>
      <c r="CX1891" s="62"/>
    </row>
    <row r="1892" ht="15.75" customHeight="1">
      <c r="A1892" s="17" t="s">
        <v>53</v>
      </c>
      <c r="B1892" s="87" t="s">
        <v>1856</v>
      </c>
      <c r="C1892" s="88" t="s">
        <v>1969</v>
      </c>
      <c r="D1892" s="89"/>
      <c r="E1892" s="89" t="s">
        <v>1970</v>
      </c>
      <c r="F1892" s="90">
        <v>18.0</v>
      </c>
      <c r="G1892" s="89" t="s">
        <v>1988</v>
      </c>
      <c r="H1892" s="95">
        <v>38.18</v>
      </c>
      <c r="I1892" s="92">
        <v>7.97</v>
      </c>
      <c r="J1892" s="92">
        <v>22.12</v>
      </c>
      <c r="K1892" s="92">
        <v>1.2</v>
      </c>
      <c r="L1892" s="92">
        <v>0.04</v>
      </c>
      <c r="M1892" s="92">
        <v>0.07</v>
      </c>
      <c r="N1892" s="92">
        <v>0.78</v>
      </c>
      <c r="O1892" s="92">
        <v>29.23</v>
      </c>
      <c r="P1892" s="92"/>
      <c r="Q1892" s="50">
        <f t="shared" si="8"/>
        <v>99.59</v>
      </c>
      <c r="R1892" s="51">
        <f t="shared" si="9"/>
        <v>12</v>
      </c>
      <c r="S1892" s="52">
        <f t="shared" si="10"/>
        <v>0.6354405394</v>
      </c>
      <c r="T1892" s="52">
        <f t="shared" si="11"/>
        <v>0.0005006333011</v>
      </c>
      <c r="U1892" s="52">
        <f t="shared" si="12"/>
        <v>0.4338901132</v>
      </c>
      <c r="V1892" s="52">
        <f t="shared" si="13"/>
        <v>0.0009211120191</v>
      </c>
      <c r="W1892" s="52">
        <f t="shared" si="14"/>
        <v>0</v>
      </c>
      <c r="X1892" s="52">
        <f t="shared" si="15"/>
        <v>0.4068401479</v>
      </c>
      <c r="Y1892" s="52">
        <f t="shared" si="16"/>
        <v>0.01099561021</v>
      </c>
      <c r="Z1892" s="52">
        <f t="shared" si="17"/>
        <v>0.1977451593</v>
      </c>
      <c r="AA1892" s="52">
        <f t="shared" si="18"/>
        <v>0.02139823179</v>
      </c>
      <c r="AB1892" s="52">
        <f t="shared" si="19"/>
        <v>1.707731547</v>
      </c>
      <c r="AC1892" s="53">
        <f t="shared" si="20"/>
        <v>5.122156665</v>
      </c>
      <c r="AD1892" s="54">
        <f t="shared" si="21"/>
        <v>1.270881079</v>
      </c>
      <c r="AE1892" s="54">
        <f t="shared" si="22"/>
        <v>0.001001266602</v>
      </c>
      <c r="AF1892" s="54">
        <f t="shared" si="23"/>
        <v>0.6508351698</v>
      </c>
      <c r="AG1892" s="54">
        <f t="shared" si="24"/>
        <v>0.001381668029</v>
      </c>
      <c r="AH1892" s="54">
        <f t="shared" si="25"/>
        <v>0</v>
      </c>
      <c r="AI1892" s="54">
        <f t="shared" si="26"/>
        <v>0.4068401479</v>
      </c>
      <c r="AJ1892" s="54">
        <f t="shared" si="27"/>
        <v>0.01099561021</v>
      </c>
      <c r="AK1892" s="54">
        <f t="shared" si="28"/>
        <v>0.1977451593</v>
      </c>
      <c r="AL1892" s="54">
        <f t="shared" si="29"/>
        <v>0.02139823179</v>
      </c>
      <c r="AM1892" s="54">
        <f t="shared" si="30"/>
        <v>2.561078332</v>
      </c>
      <c r="AN1892" s="54">
        <f t="shared" si="31"/>
        <v>-5.122156665</v>
      </c>
      <c r="AO1892" s="55">
        <f t="shared" si="32"/>
        <v>2.976770162</v>
      </c>
      <c r="AP1892" s="55">
        <f t="shared" si="33"/>
        <v>0.002345255269</v>
      </c>
      <c r="AQ1892" s="55">
        <f t="shared" si="34"/>
        <v>2.032591663</v>
      </c>
      <c r="AR1892" s="55">
        <f t="shared" si="35"/>
        <v>0.004315020218</v>
      </c>
      <c r="AS1892" s="55">
        <f t="shared" si="36"/>
        <v>0</v>
      </c>
      <c r="AT1892" s="55">
        <f t="shared" si="37"/>
        <v>1.905874017</v>
      </c>
      <c r="AU1892" s="55">
        <f t="shared" si="38"/>
        <v>0.05150978317</v>
      </c>
      <c r="AV1892" s="55">
        <f t="shared" si="39"/>
        <v>0.9263524337</v>
      </c>
      <c r="AW1892" s="55">
        <f t="shared" si="40"/>
        <v>0.1002416654</v>
      </c>
      <c r="AX1892" s="55">
        <f t="shared" si="41"/>
        <v>8</v>
      </c>
      <c r="AY1892" s="55">
        <f t="shared" si="42"/>
        <v>23.99513752</v>
      </c>
      <c r="AZ1892" s="54">
        <f t="shared" ref="AZ1892:BA1892" si="13286">AO1892*2</f>
        <v>5.953540325</v>
      </c>
      <c r="BA1892" s="54">
        <f t="shared" si="13286"/>
        <v>0.004690510538</v>
      </c>
      <c r="BB1892" s="54">
        <f t="shared" ref="BB1892:BD1892" si="13287">AQ1892*(3/2)</f>
        <v>3.048887495</v>
      </c>
      <c r="BC1892" s="54">
        <f t="shared" si="13287"/>
        <v>0.006472530327</v>
      </c>
      <c r="BD1892" s="54">
        <f t="shared" si="13287"/>
        <v>0</v>
      </c>
      <c r="BE1892" s="54">
        <f t="shared" ref="BE1892:BH1892" si="13288">AT1892</f>
        <v>1.905874017</v>
      </c>
      <c r="BF1892" s="54">
        <f t="shared" si="13288"/>
        <v>0.05150978317</v>
      </c>
      <c r="BG1892" s="54">
        <f t="shared" si="13288"/>
        <v>0.9263524337</v>
      </c>
      <c r="BH1892" s="54">
        <f t="shared" si="13288"/>
        <v>0.1002416654</v>
      </c>
      <c r="BI1892" s="54">
        <f t="shared" si="46"/>
        <v>11.99756876</v>
      </c>
      <c r="BJ1892" s="54">
        <f t="shared" si="47"/>
        <v>-23.99513752</v>
      </c>
      <c r="BK1892" s="56">
        <f t="shared" ref="BK1892:BN1892" si="13289">AO1892</f>
        <v>2.976770162</v>
      </c>
      <c r="BL1892" s="56">
        <f t="shared" si="13289"/>
        <v>0.002345255269</v>
      </c>
      <c r="BM1892" s="56">
        <f t="shared" si="13289"/>
        <v>2.032591663</v>
      </c>
      <c r="BN1892" s="56">
        <f t="shared" si="13289"/>
        <v>0.004315020218</v>
      </c>
      <c r="BO1892" s="56">
        <f t="shared" si="49"/>
        <v>0.004862481063</v>
      </c>
      <c r="BP1892" s="56">
        <f t="shared" si="50"/>
        <v>1.901011536</v>
      </c>
      <c r="BQ1892" s="56">
        <f t="shared" ref="BQ1892:BS1892" si="13290">AU1892</f>
        <v>0.05150978317</v>
      </c>
      <c r="BR1892" s="56">
        <f t="shared" si="13290"/>
        <v>0.9263524337</v>
      </c>
      <c r="BS1892" s="56">
        <f t="shared" si="13290"/>
        <v>0.1002416654</v>
      </c>
      <c r="BT1892" s="56">
        <f t="shared" si="52"/>
        <v>8</v>
      </c>
      <c r="BU1892" s="50">
        <f t="shared" ref="BU1892:BX1892" si="13291">AZ1892</f>
        <v>5.953540325</v>
      </c>
      <c r="BV1892" s="50">
        <f t="shared" si="13291"/>
        <v>0.004690510538</v>
      </c>
      <c r="BW1892" s="50">
        <f t="shared" si="13291"/>
        <v>3.048887495</v>
      </c>
      <c r="BX1892" s="50">
        <f t="shared" si="13291"/>
        <v>0.006472530327</v>
      </c>
      <c r="BY1892" s="50">
        <f t="shared" si="54"/>
        <v>0.007293721595</v>
      </c>
      <c r="BZ1892" s="50">
        <f t="shared" si="55"/>
        <v>1.901011536</v>
      </c>
      <c r="CA1892" s="50">
        <f t="shared" ref="CA1892:CC1892" si="13292">BF1892</f>
        <v>0.05150978317</v>
      </c>
      <c r="CB1892" s="50">
        <f t="shared" si="13292"/>
        <v>0.9263524337</v>
      </c>
      <c r="CC1892" s="50">
        <f t="shared" si="13292"/>
        <v>0.1002416654</v>
      </c>
      <c r="CD1892" s="50">
        <f t="shared" si="57"/>
        <v>12</v>
      </c>
      <c r="CE1892" s="57">
        <f t="shared" si="58"/>
        <v>38.18</v>
      </c>
      <c r="CF1892" s="57">
        <f t="shared" si="59"/>
        <v>0.04</v>
      </c>
      <c r="CG1892" s="57">
        <f t="shared" si="60"/>
        <v>22.12</v>
      </c>
      <c r="CH1892" s="57">
        <f t="shared" si="61"/>
        <v>0.07</v>
      </c>
      <c r="CI1892" s="58">
        <f t="shared" si="62"/>
        <v>0.0828783785</v>
      </c>
      <c r="CJ1892" s="58">
        <f t="shared" si="63"/>
        <v>29.15542512</v>
      </c>
      <c r="CK1892" s="57">
        <f t="shared" si="64"/>
        <v>0.78</v>
      </c>
      <c r="CL1892" s="57">
        <f t="shared" si="65"/>
        <v>7.97</v>
      </c>
      <c r="CM1892" s="57">
        <f t="shared" si="66"/>
        <v>1.2</v>
      </c>
      <c r="CN1892" s="57">
        <f t="shared" si="67"/>
        <v>99.5983035</v>
      </c>
      <c r="CO1892" s="59">
        <f t="shared" si="68"/>
        <v>0.3109488233</v>
      </c>
      <c r="CP1892" s="59">
        <f t="shared" si="69"/>
        <v>0.6381127513</v>
      </c>
      <c r="CQ1892" s="59">
        <f t="shared" si="70"/>
        <v>0.01729029458</v>
      </c>
      <c r="CR1892" s="59">
        <f t="shared" si="71"/>
        <v>0.03364813085</v>
      </c>
      <c r="CS1892" s="60">
        <f t="shared" si="72"/>
        <v>31.09488233</v>
      </c>
      <c r="CT1892" s="60">
        <f t="shared" si="73"/>
        <v>3.364813085</v>
      </c>
      <c r="CU1892" s="60">
        <f t="shared" si="74"/>
        <v>65.54030458</v>
      </c>
      <c r="CV1892" s="61">
        <f t="shared" si="75"/>
        <v>0.1891225425</v>
      </c>
      <c r="CW1892" s="61">
        <f t="shared" si="76"/>
        <v>0.269281681</v>
      </c>
      <c r="CX1892" s="62"/>
    </row>
    <row r="1893" ht="15.75" customHeight="1">
      <c r="A1893" s="17" t="s">
        <v>53</v>
      </c>
      <c r="B1893" s="87" t="s">
        <v>1856</v>
      </c>
      <c r="C1893" s="88" t="s">
        <v>1969</v>
      </c>
      <c r="D1893" s="89"/>
      <c r="E1893" s="89" t="s">
        <v>1970</v>
      </c>
      <c r="F1893" s="90">
        <v>19.0</v>
      </c>
      <c r="G1893" s="89" t="s">
        <v>1989</v>
      </c>
      <c r="H1893" s="95">
        <v>37.72</v>
      </c>
      <c r="I1893" s="92">
        <v>5.27</v>
      </c>
      <c r="J1893" s="92">
        <v>22.01</v>
      </c>
      <c r="K1893" s="92">
        <v>1.4</v>
      </c>
      <c r="L1893" s="92">
        <v>0.03</v>
      </c>
      <c r="M1893" s="92">
        <v>0.04</v>
      </c>
      <c r="N1893" s="92">
        <v>2.47</v>
      </c>
      <c r="O1893" s="92">
        <v>31.84</v>
      </c>
      <c r="P1893" s="92"/>
      <c r="Q1893" s="50">
        <f t="shared" si="8"/>
        <v>100.78</v>
      </c>
      <c r="R1893" s="51">
        <f t="shared" si="9"/>
        <v>12</v>
      </c>
      <c r="S1893" s="52">
        <f t="shared" si="10"/>
        <v>0.6277846293</v>
      </c>
      <c r="T1893" s="52">
        <f t="shared" si="11"/>
        <v>0.0003754749758</v>
      </c>
      <c r="U1893" s="52">
        <f t="shared" si="12"/>
        <v>0.4317324318</v>
      </c>
      <c r="V1893" s="52">
        <f t="shared" si="13"/>
        <v>0.0005263497252</v>
      </c>
      <c r="W1893" s="52">
        <f t="shared" si="14"/>
        <v>0</v>
      </c>
      <c r="X1893" s="52">
        <f t="shared" si="15"/>
        <v>0.4431676465</v>
      </c>
      <c r="Y1893" s="52">
        <f t="shared" si="16"/>
        <v>0.03481943234</v>
      </c>
      <c r="Z1893" s="52">
        <f t="shared" si="17"/>
        <v>0.1307549548</v>
      </c>
      <c r="AA1893" s="52">
        <f t="shared" si="18"/>
        <v>0.02496460376</v>
      </c>
      <c r="AB1893" s="52">
        <f t="shared" si="19"/>
        <v>1.694125523</v>
      </c>
      <c r="AC1893" s="53">
        <f t="shared" si="20"/>
        <v>5.076830036</v>
      </c>
      <c r="AD1893" s="54">
        <f t="shared" si="21"/>
        <v>1.255569259</v>
      </c>
      <c r="AE1893" s="54">
        <f t="shared" si="22"/>
        <v>0.0007509499517</v>
      </c>
      <c r="AF1893" s="54">
        <f t="shared" si="23"/>
        <v>0.6475986477</v>
      </c>
      <c r="AG1893" s="54">
        <f t="shared" si="24"/>
        <v>0.0007895245878</v>
      </c>
      <c r="AH1893" s="54">
        <f t="shared" si="25"/>
        <v>0</v>
      </c>
      <c r="AI1893" s="54">
        <f t="shared" si="26"/>
        <v>0.4431676465</v>
      </c>
      <c r="AJ1893" s="54">
        <f t="shared" si="27"/>
        <v>0.03481943234</v>
      </c>
      <c r="AK1893" s="54">
        <f t="shared" si="28"/>
        <v>0.1307549548</v>
      </c>
      <c r="AL1893" s="54">
        <f t="shared" si="29"/>
        <v>0.02496460376</v>
      </c>
      <c r="AM1893" s="54">
        <f t="shared" si="30"/>
        <v>2.538415018</v>
      </c>
      <c r="AN1893" s="54">
        <f t="shared" si="31"/>
        <v>-5.076830036</v>
      </c>
      <c r="AO1893" s="55">
        <f t="shared" si="32"/>
        <v>2.964524745</v>
      </c>
      <c r="AP1893" s="55">
        <f t="shared" si="33"/>
        <v>0.001773068032</v>
      </c>
      <c r="AQ1893" s="55">
        <f t="shared" si="34"/>
        <v>2.038727005</v>
      </c>
      <c r="AR1893" s="55">
        <f t="shared" si="35"/>
        <v>0.002485528813</v>
      </c>
      <c r="AS1893" s="55">
        <f t="shared" si="36"/>
        <v>0</v>
      </c>
      <c r="AT1893" s="55">
        <f t="shared" si="37"/>
        <v>2.092726379</v>
      </c>
      <c r="AU1893" s="55">
        <f t="shared" si="38"/>
        <v>0.1644243328</v>
      </c>
      <c r="AV1893" s="55">
        <f t="shared" si="39"/>
        <v>0.6174510826</v>
      </c>
      <c r="AW1893" s="55">
        <f t="shared" si="40"/>
        <v>0.1178878586</v>
      </c>
      <c r="AX1893" s="55">
        <f t="shared" si="41"/>
        <v>8</v>
      </c>
      <c r="AY1893" s="55">
        <f t="shared" si="42"/>
        <v>23.97380816</v>
      </c>
      <c r="AZ1893" s="54">
        <f t="shared" ref="AZ1893:BA1893" si="13293">AO1893*2</f>
        <v>5.929049489</v>
      </c>
      <c r="BA1893" s="54">
        <f t="shared" si="13293"/>
        <v>0.003546136063</v>
      </c>
      <c r="BB1893" s="54">
        <f t="shared" ref="BB1893:BD1893" si="13294">AQ1893*(3/2)</f>
        <v>3.058090508</v>
      </c>
      <c r="BC1893" s="54">
        <f t="shared" si="13294"/>
        <v>0.00372829322</v>
      </c>
      <c r="BD1893" s="54">
        <f t="shared" si="13294"/>
        <v>0</v>
      </c>
      <c r="BE1893" s="54">
        <f t="shared" ref="BE1893:BH1893" si="13295">AT1893</f>
        <v>2.092726379</v>
      </c>
      <c r="BF1893" s="54">
        <f t="shared" si="13295"/>
        <v>0.1644243328</v>
      </c>
      <c r="BG1893" s="54">
        <f t="shared" si="13295"/>
        <v>0.6174510826</v>
      </c>
      <c r="BH1893" s="54">
        <f t="shared" si="13295"/>
        <v>0.1178878586</v>
      </c>
      <c r="BI1893" s="54">
        <f t="shared" si="46"/>
        <v>11.98690408</v>
      </c>
      <c r="BJ1893" s="54">
        <f t="shared" si="47"/>
        <v>-23.97380816</v>
      </c>
      <c r="BK1893" s="56">
        <f t="shared" ref="BK1893:BN1893" si="13296">AO1893</f>
        <v>2.964524745</v>
      </c>
      <c r="BL1893" s="56">
        <f t="shared" si="13296"/>
        <v>0.001773068032</v>
      </c>
      <c r="BM1893" s="56">
        <f t="shared" si="13296"/>
        <v>2.038727005</v>
      </c>
      <c r="BN1893" s="56">
        <f t="shared" si="13296"/>
        <v>0.002485528813</v>
      </c>
      <c r="BO1893" s="56">
        <f t="shared" si="49"/>
        <v>0.02619184053</v>
      </c>
      <c r="BP1893" s="56">
        <f t="shared" si="50"/>
        <v>2.066534539</v>
      </c>
      <c r="BQ1893" s="56">
        <f t="shared" ref="BQ1893:BS1893" si="13297">AU1893</f>
        <v>0.1644243328</v>
      </c>
      <c r="BR1893" s="56">
        <f t="shared" si="13297"/>
        <v>0.6174510826</v>
      </c>
      <c r="BS1893" s="56">
        <f t="shared" si="13297"/>
        <v>0.1178878586</v>
      </c>
      <c r="BT1893" s="56">
        <f t="shared" si="52"/>
        <v>8</v>
      </c>
      <c r="BU1893" s="50">
        <f t="shared" ref="BU1893:BX1893" si="13298">AZ1893</f>
        <v>5.929049489</v>
      </c>
      <c r="BV1893" s="50">
        <f t="shared" si="13298"/>
        <v>0.003546136063</v>
      </c>
      <c r="BW1893" s="50">
        <f t="shared" si="13298"/>
        <v>3.058090508</v>
      </c>
      <c r="BX1893" s="50">
        <f t="shared" si="13298"/>
        <v>0.00372829322</v>
      </c>
      <c r="BY1893" s="50">
        <f t="shared" si="54"/>
        <v>0.0392877608</v>
      </c>
      <c r="BZ1893" s="50">
        <f t="shared" si="55"/>
        <v>2.066534539</v>
      </c>
      <c r="CA1893" s="50">
        <f t="shared" ref="CA1893:CC1893" si="13299">BF1893</f>
        <v>0.1644243328</v>
      </c>
      <c r="CB1893" s="50">
        <f t="shared" si="13299"/>
        <v>0.6174510826</v>
      </c>
      <c r="CC1893" s="50">
        <f t="shared" si="13299"/>
        <v>0.1178878586</v>
      </c>
      <c r="CD1893" s="50">
        <f t="shared" si="57"/>
        <v>12</v>
      </c>
      <c r="CE1893" s="57">
        <f t="shared" si="58"/>
        <v>37.72</v>
      </c>
      <c r="CF1893" s="57">
        <f t="shared" si="59"/>
        <v>0.03</v>
      </c>
      <c r="CG1893" s="57">
        <f t="shared" si="60"/>
        <v>22.01</v>
      </c>
      <c r="CH1893" s="57">
        <f t="shared" si="61"/>
        <v>0.04</v>
      </c>
      <c r="CI1893" s="58">
        <f t="shared" si="62"/>
        <v>0.442869044</v>
      </c>
      <c r="CJ1893" s="58">
        <f t="shared" si="63"/>
        <v>31.44150156</v>
      </c>
      <c r="CK1893" s="57">
        <f t="shared" si="64"/>
        <v>2.47</v>
      </c>
      <c r="CL1893" s="57">
        <f t="shared" si="65"/>
        <v>5.27</v>
      </c>
      <c r="CM1893" s="57">
        <f t="shared" si="66"/>
        <v>1.4</v>
      </c>
      <c r="CN1893" s="57">
        <f t="shared" si="67"/>
        <v>100.8243706</v>
      </c>
      <c r="CO1893" s="59">
        <f t="shared" si="68"/>
        <v>0.208155459</v>
      </c>
      <c r="CP1893" s="59">
        <f t="shared" si="69"/>
        <v>0.6966712951</v>
      </c>
      <c r="CQ1893" s="59">
        <f t="shared" si="70"/>
        <v>0.05543082426</v>
      </c>
      <c r="CR1893" s="59">
        <f t="shared" si="71"/>
        <v>0.0397424217</v>
      </c>
      <c r="CS1893" s="60">
        <f t="shared" si="72"/>
        <v>20.8155459</v>
      </c>
      <c r="CT1893" s="60">
        <f t="shared" si="73"/>
        <v>3.97424217</v>
      </c>
      <c r="CU1893" s="60">
        <f t="shared" si="74"/>
        <v>75.21021193</v>
      </c>
      <c r="CV1893" s="61">
        <f t="shared" si="75"/>
        <v>0.1438201512</v>
      </c>
      <c r="CW1893" s="61">
        <f t="shared" si="76"/>
        <v>0.1802626275</v>
      </c>
      <c r="CX1893" s="62"/>
    </row>
    <row r="1894" ht="15.75" customHeight="1">
      <c r="A1894" s="17" t="s">
        <v>53</v>
      </c>
      <c r="B1894" s="87" t="s">
        <v>1856</v>
      </c>
      <c r="C1894" s="88" t="s">
        <v>1969</v>
      </c>
      <c r="D1894" s="89"/>
      <c r="E1894" s="89" t="s">
        <v>1970</v>
      </c>
      <c r="F1894" s="90">
        <v>20.0</v>
      </c>
      <c r="G1894" s="89" t="s">
        <v>1990</v>
      </c>
      <c r="H1894" s="95">
        <v>39.36</v>
      </c>
      <c r="I1894" s="92">
        <v>10.55</v>
      </c>
      <c r="J1894" s="92">
        <v>22.53</v>
      </c>
      <c r="K1894" s="92">
        <v>1.62</v>
      </c>
      <c r="L1894" s="92">
        <v>0.01</v>
      </c>
      <c r="M1894" s="92">
        <v>0.03</v>
      </c>
      <c r="N1894" s="92">
        <v>0.72</v>
      </c>
      <c r="O1894" s="92">
        <v>26.11</v>
      </c>
      <c r="P1894" s="92"/>
      <c r="Q1894" s="50">
        <f t="shared" si="8"/>
        <v>100.93</v>
      </c>
      <c r="R1894" s="51">
        <f t="shared" si="9"/>
        <v>12</v>
      </c>
      <c r="S1894" s="52">
        <f t="shared" si="10"/>
        <v>0.6550796131</v>
      </c>
      <c r="T1894" s="52">
        <f t="shared" si="11"/>
        <v>0.0001251583253</v>
      </c>
      <c r="U1894" s="52">
        <f t="shared" si="12"/>
        <v>0.4419323802</v>
      </c>
      <c r="V1894" s="52">
        <f t="shared" si="13"/>
        <v>0.0003947622939</v>
      </c>
      <c r="W1894" s="52">
        <f t="shared" si="14"/>
        <v>0</v>
      </c>
      <c r="X1894" s="52">
        <f t="shared" si="15"/>
        <v>0.3634141725</v>
      </c>
      <c r="Y1894" s="52">
        <f t="shared" si="16"/>
        <v>0.01014979404</v>
      </c>
      <c r="Z1894" s="52">
        <f t="shared" si="17"/>
        <v>0.2617580215</v>
      </c>
      <c r="AA1894" s="52">
        <f t="shared" si="18"/>
        <v>0.02888761292</v>
      </c>
      <c r="AB1894" s="52">
        <f t="shared" si="19"/>
        <v>1.761741515</v>
      </c>
      <c r="AC1894" s="53">
        <f t="shared" si="20"/>
        <v>5.276219715</v>
      </c>
      <c r="AD1894" s="54">
        <f t="shared" si="21"/>
        <v>1.310159226</v>
      </c>
      <c r="AE1894" s="54">
        <f t="shared" si="22"/>
        <v>0.0002503166506</v>
      </c>
      <c r="AF1894" s="54">
        <f t="shared" si="23"/>
        <v>0.6628985703</v>
      </c>
      <c r="AG1894" s="54">
        <f t="shared" si="24"/>
        <v>0.0005921434408</v>
      </c>
      <c r="AH1894" s="54">
        <f t="shared" si="25"/>
        <v>0</v>
      </c>
      <c r="AI1894" s="54">
        <f t="shared" si="26"/>
        <v>0.3634141725</v>
      </c>
      <c r="AJ1894" s="54">
        <f t="shared" si="27"/>
        <v>0.01014979404</v>
      </c>
      <c r="AK1894" s="54">
        <f t="shared" si="28"/>
        <v>0.2617580215</v>
      </c>
      <c r="AL1894" s="54">
        <f t="shared" si="29"/>
        <v>0.02888761292</v>
      </c>
      <c r="AM1894" s="54">
        <f t="shared" si="30"/>
        <v>2.638109858</v>
      </c>
      <c r="AN1894" s="54">
        <f t="shared" si="31"/>
        <v>-5.276219715</v>
      </c>
      <c r="AO1894" s="55">
        <f t="shared" si="32"/>
        <v>2.974691157</v>
      </c>
      <c r="AP1894" s="55">
        <f t="shared" si="33"/>
        <v>0.0005683391087</v>
      </c>
      <c r="AQ1894" s="55">
        <f t="shared" si="34"/>
        <v>2.006797826</v>
      </c>
      <c r="AR1894" s="55">
        <f t="shared" si="35"/>
        <v>0.00179260029</v>
      </c>
      <c r="AS1894" s="55">
        <f t="shared" si="36"/>
        <v>0</v>
      </c>
      <c r="AT1894" s="55">
        <f t="shared" si="37"/>
        <v>1.650249685</v>
      </c>
      <c r="AU1894" s="55">
        <f t="shared" si="38"/>
        <v>0.04608982173</v>
      </c>
      <c r="AV1894" s="55">
        <f t="shared" si="39"/>
        <v>1.18863304</v>
      </c>
      <c r="AW1894" s="55">
        <f t="shared" si="40"/>
        <v>0.1311775317</v>
      </c>
      <c r="AX1894" s="55">
        <f t="shared" si="41"/>
        <v>8</v>
      </c>
      <c r="AY1894" s="55">
        <f t="shared" si="42"/>
        <v>23.95910942</v>
      </c>
      <c r="AZ1894" s="54">
        <f t="shared" ref="AZ1894:BA1894" si="13300">AO1894*2</f>
        <v>5.949382314</v>
      </c>
      <c r="BA1894" s="54">
        <f t="shared" si="13300"/>
        <v>0.001136678217</v>
      </c>
      <c r="BB1894" s="54">
        <f t="shared" ref="BB1894:BD1894" si="13301">AQ1894*(3/2)</f>
        <v>3.010196739</v>
      </c>
      <c r="BC1894" s="54">
        <f t="shared" si="13301"/>
        <v>0.002688900436</v>
      </c>
      <c r="BD1894" s="54">
        <f t="shared" si="13301"/>
        <v>0</v>
      </c>
      <c r="BE1894" s="54">
        <f t="shared" ref="BE1894:BH1894" si="13302">AT1894</f>
        <v>1.650249685</v>
      </c>
      <c r="BF1894" s="54">
        <f t="shared" si="13302"/>
        <v>0.04608982173</v>
      </c>
      <c r="BG1894" s="54">
        <f t="shared" si="13302"/>
        <v>1.18863304</v>
      </c>
      <c r="BH1894" s="54">
        <f t="shared" si="13302"/>
        <v>0.1311775317</v>
      </c>
      <c r="BI1894" s="54">
        <f t="shared" si="46"/>
        <v>11.97955471</v>
      </c>
      <c r="BJ1894" s="54">
        <f t="shared" si="47"/>
        <v>-23.95910942</v>
      </c>
      <c r="BK1894" s="56">
        <f t="shared" ref="BK1894:BN1894" si="13303">AO1894</f>
        <v>2.974691157</v>
      </c>
      <c r="BL1894" s="56">
        <f t="shared" si="13303"/>
        <v>0.0005683391087</v>
      </c>
      <c r="BM1894" s="56">
        <f t="shared" si="13303"/>
        <v>2.006797826</v>
      </c>
      <c r="BN1894" s="56">
        <f t="shared" si="13303"/>
        <v>0.00179260029</v>
      </c>
      <c r="BO1894" s="56">
        <f t="shared" si="49"/>
        <v>0.04089058166</v>
      </c>
      <c r="BP1894" s="56">
        <f t="shared" si="50"/>
        <v>1.609359103</v>
      </c>
      <c r="BQ1894" s="56">
        <f t="shared" ref="BQ1894:BS1894" si="13304">AU1894</f>
        <v>0.04608982173</v>
      </c>
      <c r="BR1894" s="56">
        <f t="shared" si="13304"/>
        <v>1.18863304</v>
      </c>
      <c r="BS1894" s="56">
        <f t="shared" si="13304"/>
        <v>0.1311775317</v>
      </c>
      <c r="BT1894" s="56">
        <f t="shared" si="52"/>
        <v>8</v>
      </c>
      <c r="BU1894" s="50">
        <f t="shared" ref="BU1894:BX1894" si="13305">AZ1894</f>
        <v>5.949382314</v>
      </c>
      <c r="BV1894" s="50">
        <f t="shared" si="13305"/>
        <v>0.001136678217</v>
      </c>
      <c r="BW1894" s="50">
        <f t="shared" si="13305"/>
        <v>3.010196739</v>
      </c>
      <c r="BX1894" s="50">
        <f t="shared" si="13305"/>
        <v>0.002688900436</v>
      </c>
      <c r="BY1894" s="50">
        <f t="shared" si="54"/>
        <v>0.06133587248</v>
      </c>
      <c r="BZ1894" s="50">
        <f t="shared" si="55"/>
        <v>1.609359103</v>
      </c>
      <c r="CA1894" s="50">
        <f t="shared" ref="CA1894:CC1894" si="13306">BF1894</f>
        <v>0.04608982173</v>
      </c>
      <c r="CB1894" s="50">
        <f t="shared" si="13306"/>
        <v>1.18863304</v>
      </c>
      <c r="CC1894" s="50">
        <f t="shared" si="13306"/>
        <v>0.1311775317</v>
      </c>
      <c r="CD1894" s="50">
        <f t="shared" si="57"/>
        <v>12</v>
      </c>
      <c r="CE1894" s="57">
        <f t="shared" si="58"/>
        <v>39.36</v>
      </c>
      <c r="CF1894" s="57">
        <f t="shared" si="59"/>
        <v>0.01</v>
      </c>
      <c r="CG1894" s="57">
        <f t="shared" si="60"/>
        <v>22.53</v>
      </c>
      <c r="CH1894" s="57">
        <f t="shared" si="61"/>
        <v>0.03</v>
      </c>
      <c r="CI1894" s="58">
        <f t="shared" si="62"/>
        <v>0.7190005095</v>
      </c>
      <c r="CJ1894" s="58">
        <f t="shared" si="63"/>
        <v>25.46303542</v>
      </c>
      <c r="CK1894" s="57">
        <f t="shared" si="64"/>
        <v>0.72</v>
      </c>
      <c r="CL1894" s="57">
        <f t="shared" si="65"/>
        <v>10.55</v>
      </c>
      <c r="CM1894" s="57">
        <f t="shared" si="66"/>
        <v>1.62</v>
      </c>
      <c r="CN1894" s="57">
        <f t="shared" si="67"/>
        <v>101.0020359</v>
      </c>
      <c r="CO1894" s="59">
        <f t="shared" si="68"/>
        <v>0.3995056704</v>
      </c>
      <c r="CP1894" s="59">
        <f t="shared" si="69"/>
        <v>0.5409138616</v>
      </c>
      <c r="CQ1894" s="59">
        <f t="shared" si="70"/>
        <v>0.01549102584</v>
      </c>
      <c r="CR1894" s="59">
        <f t="shared" si="71"/>
        <v>0.04408944223</v>
      </c>
      <c r="CS1894" s="60">
        <f t="shared" si="72"/>
        <v>39.95056704</v>
      </c>
      <c r="CT1894" s="60">
        <f t="shared" si="73"/>
        <v>4.408944223</v>
      </c>
      <c r="CU1894" s="60">
        <f t="shared" si="74"/>
        <v>55.64048874</v>
      </c>
      <c r="CV1894" s="61">
        <f t="shared" si="75"/>
        <v>0.2438422774</v>
      </c>
      <c r="CW1894" s="61">
        <f t="shared" si="76"/>
        <v>0.3459719105</v>
      </c>
      <c r="CX1894" s="62"/>
    </row>
    <row r="1895" ht="15.75" customHeight="1">
      <c r="A1895" s="17" t="s">
        <v>53</v>
      </c>
      <c r="B1895" s="87" t="s">
        <v>1856</v>
      </c>
      <c r="C1895" s="88" t="s">
        <v>1969</v>
      </c>
      <c r="D1895" s="89"/>
      <c r="E1895" s="89" t="s">
        <v>1970</v>
      </c>
      <c r="F1895" s="90">
        <v>21.0</v>
      </c>
      <c r="G1895" s="89" t="s">
        <v>1991</v>
      </c>
      <c r="H1895" s="95">
        <v>37.47</v>
      </c>
      <c r="I1895" s="92">
        <v>3.78</v>
      </c>
      <c r="J1895" s="92">
        <v>21.62</v>
      </c>
      <c r="K1895" s="92">
        <v>1.07</v>
      </c>
      <c r="L1895" s="92">
        <v>0.02</v>
      </c>
      <c r="M1895" s="92">
        <v>0.0</v>
      </c>
      <c r="N1895" s="92">
        <v>5.65</v>
      </c>
      <c r="O1895" s="92">
        <v>30.75</v>
      </c>
      <c r="P1895" s="92"/>
      <c r="Q1895" s="50">
        <f t="shared" si="8"/>
        <v>100.36</v>
      </c>
      <c r="R1895" s="51">
        <f t="shared" si="9"/>
        <v>12</v>
      </c>
      <c r="S1895" s="52">
        <f t="shared" si="10"/>
        <v>0.6236238085</v>
      </c>
      <c r="T1895" s="52">
        <f t="shared" si="11"/>
        <v>0.0002503166506</v>
      </c>
      <c r="U1895" s="52">
        <f t="shared" si="12"/>
        <v>0.4240824705</v>
      </c>
      <c r="V1895" s="52">
        <f t="shared" si="13"/>
        <v>0</v>
      </c>
      <c r="W1895" s="52">
        <f t="shared" si="14"/>
        <v>0</v>
      </c>
      <c r="X1895" s="52">
        <f t="shared" si="15"/>
        <v>0.4279963923</v>
      </c>
      <c r="Y1895" s="52">
        <f t="shared" si="16"/>
        <v>0.07964768937</v>
      </c>
      <c r="Z1895" s="52">
        <f t="shared" si="17"/>
        <v>0.09378628636</v>
      </c>
      <c r="AA1895" s="52">
        <f t="shared" si="18"/>
        <v>0.01908009002</v>
      </c>
      <c r="AB1895" s="52">
        <f t="shared" si="19"/>
        <v>1.668467054</v>
      </c>
      <c r="AC1895" s="53">
        <f t="shared" si="20"/>
        <v>5.008764828</v>
      </c>
      <c r="AD1895" s="54">
        <f t="shared" si="21"/>
        <v>1.247247617</v>
      </c>
      <c r="AE1895" s="54">
        <f t="shared" si="22"/>
        <v>0.0005006333011</v>
      </c>
      <c r="AF1895" s="54">
        <f t="shared" si="23"/>
        <v>0.6361237058</v>
      </c>
      <c r="AG1895" s="54">
        <f t="shared" si="24"/>
        <v>0</v>
      </c>
      <c r="AH1895" s="54">
        <f t="shared" si="25"/>
        <v>0</v>
      </c>
      <c r="AI1895" s="54">
        <f t="shared" si="26"/>
        <v>0.4279963923</v>
      </c>
      <c r="AJ1895" s="54">
        <f t="shared" si="27"/>
        <v>0.07964768937</v>
      </c>
      <c r="AK1895" s="54">
        <f t="shared" si="28"/>
        <v>0.09378628636</v>
      </c>
      <c r="AL1895" s="54">
        <f t="shared" si="29"/>
        <v>0.01908009002</v>
      </c>
      <c r="AM1895" s="54">
        <f t="shared" si="30"/>
        <v>2.504382414</v>
      </c>
      <c r="AN1895" s="54">
        <f t="shared" si="31"/>
        <v>-5.008764828</v>
      </c>
      <c r="AO1895" s="55">
        <f t="shared" si="32"/>
        <v>2.990164209</v>
      </c>
      <c r="AP1895" s="55">
        <f t="shared" si="33"/>
        <v>0.001200223403</v>
      </c>
      <c r="AQ1895" s="55">
        <f t="shared" si="34"/>
        <v>2.033399315</v>
      </c>
      <c r="AR1895" s="55">
        <f t="shared" si="35"/>
        <v>0</v>
      </c>
      <c r="AS1895" s="55">
        <f t="shared" si="36"/>
        <v>0</v>
      </c>
      <c r="AT1895" s="55">
        <f t="shared" si="37"/>
        <v>2.052165867</v>
      </c>
      <c r="AU1895" s="55">
        <f t="shared" si="38"/>
        <v>0.3818963722</v>
      </c>
      <c r="AV1895" s="55">
        <f t="shared" si="39"/>
        <v>0.4496884066</v>
      </c>
      <c r="AW1895" s="55">
        <f t="shared" si="40"/>
        <v>0.09148560637</v>
      </c>
      <c r="AX1895" s="55">
        <f t="shared" si="41"/>
        <v>8</v>
      </c>
      <c r="AY1895" s="55">
        <f t="shared" si="42"/>
        <v>24.01612818</v>
      </c>
      <c r="AZ1895" s="54">
        <f t="shared" ref="AZ1895:BA1895" si="13307">AO1895*2</f>
        <v>5.980328418</v>
      </c>
      <c r="BA1895" s="54">
        <f t="shared" si="13307"/>
        <v>0.002400446805</v>
      </c>
      <c r="BB1895" s="54">
        <f t="shared" ref="BB1895:BD1895" si="13308">AQ1895*(3/2)</f>
        <v>3.050098972</v>
      </c>
      <c r="BC1895" s="54">
        <f t="shared" si="13308"/>
        <v>0</v>
      </c>
      <c r="BD1895" s="54">
        <f t="shared" si="13308"/>
        <v>0</v>
      </c>
      <c r="BE1895" s="54">
        <f t="shared" ref="BE1895:BH1895" si="13309">AT1895</f>
        <v>2.052165867</v>
      </c>
      <c r="BF1895" s="54">
        <f t="shared" si="13309"/>
        <v>0.3818963722</v>
      </c>
      <c r="BG1895" s="54">
        <f t="shared" si="13309"/>
        <v>0.4496884066</v>
      </c>
      <c r="BH1895" s="54">
        <f t="shared" si="13309"/>
        <v>0.09148560637</v>
      </c>
      <c r="BI1895" s="54">
        <f t="shared" si="46"/>
        <v>12.00806409</v>
      </c>
      <c r="BJ1895" s="54">
        <f t="shared" si="47"/>
        <v>-24.01612818</v>
      </c>
      <c r="BK1895" s="56">
        <f t="shared" ref="BK1895:BN1895" si="13310">AO1895</f>
        <v>2.990164209</v>
      </c>
      <c r="BL1895" s="56">
        <f t="shared" si="13310"/>
        <v>0.001200223403</v>
      </c>
      <c r="BM1895" s="56">
        <f t="shared" si="13310"/>
        <v>2.033399315</v>
      </c>
      <c r="BN1895" s="56">
        <f t="shared" si="13310"/>
        <v>0</v>
      </c>
      <c r="BO1895" s="56">
        <f t="shared" si="49"/>
        <v>0</v>
      </c>
      <c r="BP1895" s="56">
        <f t="shared" si="50"/>
        <v>2.052165867</v>
      </c>
      <c r="BQ1895" s="56">
        <f t="shared" ref="BQ1895:BS1895" si="13311">AU1895</f>
        <v>0.3818963722</v>
      </c>
      <c r="BR1895" s="56">
        <f t="shared" si="13311"/>
        <v>0.4496884066</v>
      </c>
      <c r="BS1895" s="56">
        <f t="shared" si="13311"/>
        <v>0.09148560637</v>
      </c>
      <c r="BT1895" s="56">
        <f t="shared" si="52"/>
        <v>8</v>
      </c>
      <c r="BU1895" s="50">
        <f t="shared" ref="BU1895:BX1895" si="13312">AZ1895</f>
        <v>5.980328418</v>
      </c>
      <c r="BV1895" s="50">
        <f t="shared" si="13312"/>
        <v>0.002400446805</v>
      </c>
      <c r="BW1895" s="50">
        <f t="shared" si="13312"/>
        <v>3.050098972</v>
      </c>
      <c r="BX1895" s="50">
        <f t="shared" si="13312"/>
        <v>0</v>
      </c>
      <c r="BY1895" s="50">
        <f t="shared" si="54"/>
        <v>0</v>
      </c>
      <c r="BZ1895" s="50">
        <f t="shared" si="55"/>
        <v>2.052165867</v>
      </c>
      <c r="CA1895" s="50">
        <f t="shared" ref="CA1895:CC1895" si="13313">BF1895</f>
        <v>0.3818963722</v>
      </c>
      <c r="CB1895" s="50">
        <f t="shared" si="13313"/>
        <v>0.4496884066</v>
      </c>
      <c r="CC1895" s="50">
        <f t="shared" si="13313"/>
        <v>0.09148560637</v>
      </c>
      <c r="CD1895" s="50">
        <f t="shared" si="57"/>
        <v>12.00806409</v>
      </c>
      <c r="CE1895" s="57">
        <f t="shared" si="58"/>
        <v>37.47</v>
      </c>
      <c r="CF1895" s="57">
        <f t="shared" si="59"/>
        <v>0.02</v>
      </c>
      <c r="CG1895" s="57">
        <f t="shared" si="60"/>
        <v>21.62</v>
      </c>
      <c r="CH1895" s="57">
        <f t="shared" si="61"/>
        <v>0</v>
      </c>
      <c r="CI1895" s="58">
        <f t="shared" si="62"/>
        <v>0</v>
      </c>
      <c r="CJ1895" s="58">
        <f t="shared" si="63"/>
        <v>30.75</v>
      </c>
      <c r="CK1895" s="57">
        <f t="shared" si="64"/>
        <v>5.65</v>
      </c>
      <c r="CL1895" s="57">
        <f t="shared" si="65"/>
        <v>3.78</v>
      </c>
      <c r="CM1895" s="57">
        <f t="shared" si="66"/>
        <v>1.07</v>
      </c>
      <c r="CN1895" s="57">
        <f t="shared" si="67"/>
        <v>100.36</v>
      </c>
      <c r="CO1895" s="59">
        <f t="shared" si="68"/>
        <v>0.1511437642</v>
      </c>
      <c r="CP1895" s="59">
        <f t="shared" si="69"/>
        <v>0.6897488781</v>
      </c>
      <c r="CQ1895" s="59">
        <f t="shared" si="70"/>
        <v>0.1283583352</v>
      </c>
      <c r="CR1895" s="59">
        <f t="shared" si="71"/>
        <v>0.03074902247</v>
      </c>
      <c r="CS1895" s="60">
        <f t="shared" si="72"/>
        <v>15.11437642</v>
      </c>
      <c r="CT1895" s="60">
        <f t="shared" si="73"/>
        <v>3.074902247</v>
      </c>
      <c r="CU1895" s="60">
        <f t="shared" si="74"/>
        <v>81.81072133</v>
      </c>
      <c r="CV1895" s="61">
        <f t="shared" si="75"/>
        <v>0.1063209046</v>
      </c>
      <c r="CW1895" s="61">
        <f t="shared" si="76"/>
        <v>0.1308904998</v>
      </c>
      <c r="CX1895" s="62"/>
    </row>
    <row r="1896" ht="15.75" customHeight="1">
      <c r="A1896" s="17" t="s">
        <v>53</v>
      </c>
      <c r="B1896" s="87" t="s">
        <v>1856</v>
      </c>
      <c r="C1896" s="88" t="s">
        <v>1969</v>
      </c>
      <c r="D1896" s="89"/>
      <c r="E1896" s="89" t="s">
        <v>1970</v>
      </c>
      <c r="F1896" s="90">
        <v>22.0</v>
      </c>
      <c r="G1896" s="89" t="s">
        <v>1992</v>
      </c>
      <c r="H1896" s="95">
        <v>38.19</v>
      </c>
      <c r="I1896" s="92">
        <v>7.07</v>
      </c>
      <c r="J1896" s="92">
        <v>21.72</v>
      </c>
      <c r="K1896" s="92">
        <v>1.16</v>
      </c>
      <c r="L1896" s="92">
        <v>0.03</v>
      </c>
      <c r="M1896" s="92">
        <v>0.0</v>
      </c>
      <c r="N1896" s="92">
        <v>0.93</v>
      </c>
      <c r="O1896" s="92">
        <v>30.96</v>
      </c>
      <c r="P1896" s="92"/>
      <c r="Q1896" s="50">
        <f t="shared" si="8"/>
        <v>100.06</v>
      </c>
      <c r="R1896" s="51">
        <f t="shared" si="9"/>
        <v>12</v>
      </c>
      <c r="S1896" s="52">
        <f t="shared" si="10"/>
        <v>0.6356069722</v>
      </c>
      <c r="T1896" s="52">
        <f t="shared" si="11"/>
        <v>0.0003754749758</v>
      </c>
      <c r="U1896" s="52">
        <f t="shared" si="12"/>
        <v>0.426043999</v>
      </c>
      <c r="V1896" s="52">
        <f t="shared" si="13"/>
        <v>0</v>
      </c>
      <c r="W1896" s="52">
        <f t="shared" si="14"/>
        <v>0</v>
      </c>
      <c r="X1896" s="52">
        <f t="shared" si="15"/>
        <v>0.4309192945</v>
      </c>
      <c r="Y1896" s="52">
        <f t="shared" si="16"/>
        <v>0.01311015064</v>
      </c>
      <c r="Z1896" s="52">
        <f t="shared" si="17"/>
        <v>0.1754150912</v>
      </c>
      <c r="AA1896" s="52">
        <f t="shared" si="18"/>
        <v>0.0206849574</v>
      </c>
      <c r="AB1896" s="52">
        <f t="shared" si="19"/>
        <v>1.70215594</v>
      </c>
      <c r="AC1896" s="53">
        <f t="shared" si="20"/>
        <v>5.102320773</v>
      </c>
      <c r="AD1896" s="54">
        <f t="shared" si="21"/>
        <v>1.271213944</v>
      </c>
      <c r="AE1896" s="54">
        <f t="shared" si="22"/>
        <v>0.0007509499517</v>
      </c>
      <c r="AF1896" s="54">
        <f t="shared" si="23"/>
        <v>0.6390659986</v>
      </c>
      <c r="AG1896" s="54">
        <f t="shared" si="24"/>
        <v>0</v>
      </c>
      <c r="AH1896" s="54">
        <f t="shared" si="25"/>
        <v>0</v>
      </c>
      <c r="AI1896" s="54">
        <f t="shared" si="26"/>
        <v>0.4309192945</v>
      </c>
      <c r="AJ1896" s="54">
        <f t="shared" si="27"/>
        <v>0.01311015064</v>
      </c>
      <c r="AK1896" s="54">
        <f t="shared" si="28"/>
        <v>0.1754150912</v>
      </c>
      <c r="AL1896" s="54">
        <f t="shared" si="29"/>
        <v>0.0206849574</v>
      </c>
      <c r="AM1896" s="54">
        <f t="shared" si="30"/>
        <v>2.551160387</v>
      </c>
      <c r="AN1896" s="54">
        <f t="shared" si="31"/>
        <v>-5.102320773</v>
      </c>
      <c r="AO1896" s="55">
        <f t="shared" si="32"/>
        <v>2.987303136</v>
      </c>
      <c r="AP1896" s="55">
        <f t="shared" si="33"/>
        <v>0.001764703066</v>
      </c>
      <c r="AQ1896" s="55">
        <f t="shared" si="34"/>
        <v>2.002373527</v>
      </c>
      <c r="AR1896" s="55">
        <f t="shared" si="35"/>
        <v>0</v>
      </c>
      <c r="AS1896" s="55">
        <f t="shared" si="36"/>
        <v>0</v>
      </c>
      <c r="AT1896" s="55">
        <f t="shared" si="37"/>
        <v>2.025287035</v>
      </c>
      <c r="AU1896" s="55">
        <f t="shared" si="38"/>
        <v>0.06161668426</v>
      </c>
      <c r="AV1896" s="55">
        <f t="shared" si="39"/>
        <v>0.8244372307</v>
      </c>
      <c r="AW1896" s="55">
        <f t="shared" si="40"/>
        <v>0.09721768454</v>
      </c>
      <c r="AX1896" s="55">
        <f t="shared" si="41"/>
        <v>8</v>
      </c>
      <c r="AY1896" s="55">
        <f t="shared" si="42"/>
        <v>23.98050921</v>
      </c>
      <c r="AZ1896" s="54">
        <f t="shared" ref="AZ1896:BA1896" si="13314">AO1896*2</f>
        <v>5.974606272</v>
      </c>
      <c r="BA1896" s="54">
        <f t="shared" si="13314"/>
        <v>0.003529406133</v>
      </c>
      <c r="BB1896" s="54">
        <f t="shared" ref="BB1896:BD1896" si="13315">AQ1896*(3/2)</f>
        <v>3.00356029</v>
      </c>
      <c r="BC1896" s="54">
        <f t="shared" si="13315"/>
        <v>0</v>
      </c>
      <c r="BD1896" s="54">
        <f t="shared" si="13315"/>
        <v>0</v>
      </c>
      <c r="BE1896" s="54">
        <f t="shared" ref="BE1896:BH1896" si="13316">AT1896</f>
        <v>2.025287035</v>
      </c>
      <c r="BF1896" s="54">
        <f t="shared" si="13316"/>
        <v>0.06161668426</v>
      </c>
      <c r="BG1896" s="54">
        <f t="shared" si="13316"/>
        <v>0.8244372307</v>
      </c>
      <c r="BH1896" s="54">
        <f t="shared" si="13316"/>
        <v>0.09721768454</v>
      </c>
      <c r="BI1896" s="54">
        <f t="shared" si="46"/>
        <v>11.9902546</v>
      </c>
      <c r="BJ1896" s="54">
        <f t="shared" si="47"/>
        <v>-23.98050921</v>
      </c>
      <c r="BK1896" s="56">
        <f t="shared" ref="BK1896:BN1896" si="13317">AO1896</f>
        <v>2.987303136</v>
      </c>
      <c r="BL1896" s="56">
        <f t="shared" si="13317"/>
        <v>0.001764703066</v>
      </c>
      <c r="BM1896" s="56">
        <f t="shared" si="13317"/>
        <v>2.002373527</v>
      </c>
      <c r="BN1896" s="56">
        <f t="shared" si="13317"/>
        <v>0</v>
      </c>
      <c r="BO1896" s="56">
        <f t="shared" si="49"/>
        <v>0.01949079477</v>
      </c>
      <c r="BP1896" s="56">
        <f t="shared" si="50"/>
        <v>2.00579624</v>
      </c>
      <c r="BQ1896" s="56">
        <f t="shared" ref="BQ1896:BS1896" si="13318">AU1896</f>
        <v>0.06161668426</v>
      </c>
      <c r="BR1896" s="56">
        <f t="shared" si="13318"/>
        <v>0.8244372307</v>
      </c>
      <c r="BS1896" s="56">
        <f t="shared" si="13318"/>
        <v>0.09721768454</v>
      </c>
      <c r="BT1896" s="56">
        <f t="shared" si="52"/>
        <v>8</v>
      </c>
      <c r="BU1896" s="50">
        <f t="shared" ref="BU1896:BX1896" si="13319">AZ1896</f>
        <v>5.974606272</v>
      </c>
      <c r="BV1896" s="50">
        <f t="shared" si="13319"/>
        <v>0.003529406133</v>
      </c>
      <c r="BW1896" s="50">
        <f t="shared" si="13319"/>
        <v>3.00356029</v>
      </c>
      <c r="BX1896" s="50">
        <f t="shared" si="13319"/>
        <v>0</v>
      </c>
      <c r="BY1896" s="50">
        <f t="shared" si="54"/>
        <v>0.02923619215</v>
      </c>
      <c r="BZ1896" s="50">
        <f t="shared" si="55"/>
        <v>2.00579624</v>
      </c>
      <c r="CA1896" s="50">
        <f t="shared" ref="CA1896:CC1896" si="13320">BF1896</f>
        <v>0.06161668426</v>
      </c>
      <c r="CB1896" s="50">
        <f t="shared" si="13320"/>
        <v>0.8244372307</v>
      </c>
      <c r="CC1896" s="50">
        <f t="shared" si="13320"/>
        <v>0.09721768454</v>
      </c>
      <c r="CD1896" s="50">
        <f t="shared" si="57"/>
        <v>12</v>
      </c>
      <c r="CE1896" s="57">
        <f t="shared" si="58"/>
        <v>38.19</v>
      </c>
      <c r="CF1896" s="57">
        <f t="shared" si="59"/>
        <v>0.03</v>
      </c>
      <c r="CG1896" s="57">
        <f t="shared" si="60"/>
        <v>21.72</v>
      </c>
      <c r="CH1896" s="57">
        <f t="shared" si="61"/>
        <v>0</v>
      </c>
      <c r="CI1896" s="58">
        <f t="shared" si="62"/>
        <v>0.3311254904</v>
      </c>
      <c r="CJ1896" s="58">
        <f t="shared" si="63"/>
        <v>30.66204964</v>
      </c>
      <c r="CK1896" s="57">
        <f t="shared" si="64"/>
        <v>0.93</v>
      </c>
      <c r="CL1896" s="57">
        <f t="shared" si="65"/>
        <v>7.07</v>
      </c>
      <c r="CM1896" s="57">
        <f t="shared" si="66"/>
        <v>1.16</v>
      </c>
      <c r="CN1896" s="57">
        <f t="shared" si="67"/>
        <v>100.0931751</v>
      </c>
      <c r="CO1896" s="59">
        <f t="shared" si="68"/>
        <v>0.275817504</v>
      </c>
      <c r="CP1896" s="59">
        <f t="shared" si="69"/>
        <v>0.6710440671</v>
      </c>
      <c r="CQ1896" s="59">
        <f t="shared" si="70"/>
        <v>0.02061401332</v>
      </c>
      <c r="CR1896" s="59">
        <f t="shared" si="71"/>
        <v>0.03252441556</v>
      </c>
      <c r="CS1896" s="60">
        <f t="shared" si="72"/>
        <v>27.5817504</v>
      </c>
      <c r="CT1896" s="60">
        <f t="shared" si="73"/>
        <v>3.252441556</v>
      </c>
      <c r="CU1896" s="60">
        <f t="shared" si="74"/>
        <v>69.16580805</v>
      </c>
      <c r="CV1896" s="61">
        <f t="shared" si="75"/>
        <v>0.1704331675</v>
      </c>
      <c r="CW1896" s="61">
        <f t="shared" si="76"/>
        <v>0.2388579584</v>
      </c>
      <c r="CX1896" s="62"/>
    </row>
    <row r="1897" ht="15.75" customHeight="1">
      <c r="A1897" s="17" t="s">
        <v>53</v>
      </c>
      <c r="B1897" s="87" t="s">
        <v>1856</v>
      </c>
      <c r="C1897" s="88" t="s">
        <v>1969</v>
      </c>
      <c r="D1897" s="89"/>
      <c r="E1897" s="89" t="s">
        <v>1970</v>
      </c>
      <c r="F1897" s="90">
        <v>23.0</v>
      </c>
      <c r="G1897" s="89" t="s">
        <v>1993</v>
      </c>
      <c r="H1897" s="95">
        <v>37.89</v>
      </c>
      <c r="I1897" s="92">
        <v>5.67</v>
      </c>
      <c r="J1897" s="92">
        <v>21.85</v>
      </c>
      <c r="K1897" s="92">
        <v>1.28</v>
      </c>
      <c r="L1897" s="92">
        <v>0.02</v>
      </c>
      <c r="M1897" s="92">
        <v>0.02</v>
      </c>
      <c r="N1897" s="92">
        <v>1.44</v>
      </c>
      <c r="O1897" s="92">
        <v>32.0</v>
      </c>
      <c r="P1897" s="92"/>
      <c r="Q1897" s="50">
        <f t="shared" si="8"/>
        <v>100.17</v>
      </c>
      <c r="R1897" s="51">
        <f t="shared" si="9"/>
        <v>12</v>
      </c>
      <c r="S1897" s="52">
        <f t="shared" si="10"/>
        <v>0.6306139873</v>
      </c>
      <c r="T1897" s="52">
        <f t="shared" si="11"/>
        <v>0.0002503166506</v>
      </c>
      <c r="U1897" s="52">
        <f t="shared" si="12"/>
        <v>0.4285939861</v>
      </c>
      <c r="V1897" s="52">
        <f t="shared" si="13"/>
        <v>0.0002631748626</v>
      </c>
      <c r="W1897" s="52">
        <f t="shared" si="14"/>
        <v>0</v>
      </c>
      <c r="X1897" s="52">
        <f t="shared" si="15"/>
        <v>0.4453946196</v>
      </c>
      <c r="Y1897" s="52">
        <f t="shared" si="16"/>
        <v>0.02029958809</v>
      </c>
      <c r="Z1897" s="52">
        <f t="shared" si="17"/>
        <v>0.1406794295</v>
      </c>
      <c r="AA1897" s="52">
        <f t="shared" si="18"/>
        <v>0.02282478058</v>
      </c>
      <c r="AB1897" s="52">
        <f t="shared" si="19"/>
        <v>1.688919883</v>
      </c>
      <c r="AC1897" s="53">
        <f t="shared" si="20"/>
        <v>5.068425535</v>
      </c>
      <c r="AD1897" s="54">
        <f t="shared" si="21"/>
        <v>1.261227975</v>
      </c>
      <c r="AE1897" s="54">
        <f t="shared" si="22"/>
        <v>0.0005006333011</v>
      </c>
      <c r="AF1897" s="54">
        <f t="shared" si="23"/>
        <v>0.6428909792</v>
      </c>
      <c r="AG1897" s="54">
        <f t="shared" si="24"/>
        <v>0.0003947622939</v>
      </c>
      <c r="AH1897" s="54">
        <f t="shared" si="25"/>
        <v>0</v>
      </c>
      <c r="AI1897" s="54">
        <f t="shared" si="26"/>
        <v>0.4453946196</v>
      </c>
      <c r="AJ1897" s="54">
        <f t="shared" si="27"/>
        <v>0.02029958809</v>
      </c>
      <c r="AK1897" s="54">
        <f t="shared" si="28"/>
        <v>0.1406794295</v>
      </c>
      <c r="AL1897" s="54">
        <f t="shared" si="29"/>
        <v>0.02282478058</v>
      </c>
      <c r="AM1897" s="54">
        <f t="shared" si="30"/>
        <v>2.534212767</v>
      </c>
      <c r="AN1897" s="54">
        <f t="shared" si="31"/>
        <v>-5.068425535</v>
      </c>
      <c r="AO1897" s="55">
        <f t="shared" si="32"/>
        <v>2.98706407</v>
      </c>
      <c r="AP1897" s="55">
        <f t="shared" si="33"/>
        <v>0.001185688691</v>
      </c>
      <c r="AQ1897" s="55">
        <f t="shared" si="34"/>
        <v>2.030144783</v>
      </c>
      <c r="AR1897" s="55">
        <f t="shared" si="35"/>
        <v>0.001246594893</v>
      </c>
      <c r="AS1897" s="55">
        <f t="shared" si="36"/>
        <v>0</v>
      </c>
      <c r="AT1897" s="55">
        <f t="shared" si="37"/>
        <v>2.109725271</v>
      </c>
      <c r="AU1897" s="55">
        <f t="shared" si="38"/>
        <v>0.09615417898</v>
      </c>
      <c r="AV1897" s="55">
        <f t="shared" si="39"/>
        <v>0.6663640163</v>
      </c>
      <c r="AW1897" s="55">
        <f t="shared" si="40"/>
        <v>0.1081153976</v>
      </c>
      <c r="AX1897" s="55">
        <f t="shared" si="41"/>
        <v>8</v>
      </c>
      <c r="AY1897" s="55">
        <f t="shared" si="42"/>
        <v>24.00789089</v>
      </c>
      <c r="AZ1897" s="54">
        <f t="shared" ref="AZ1897:BA1897" si="13321">AO1897*2</f>
        <v>5.97412814</v>
      </c>
      <c r="BA1897" s="54">
        <f t="shared" si="13321"/>
        <v>0.002371377381</v>
      </c>
      <c r="BB1897" s="54">
        <f t="shared" ref="BB1897:BD1897" si="13322">AQ1897*(3/2)</f>
        <v>3.045217175</v>
      </c>
      <c r="BC1897" s="54">
        <f t="shared" si="13322"/>
        <v>0.00186989234</v>
      </c>
      <c r="BD1897" s="54">
        <f t="shared" si="13322"/>
        <v>0</v>
      </c>
      <c r="BE1897" s="54">
        <f t="shared" ref="BE1897:BH1897" si="13323">AT1897</f>
        <v>2.109725271</v>
      </c>
      <c r="BF1897" s="54">
        <f t="shared" si="13323"/>
        <v>0.09615417898</v>
      </c>
      <c r="BG1897" s="54">
        <f t="shared" si="13323"/>
        <v>0.6663640163</v>
      </c>
      <c r="BH1897" s="54">
        <f t="shared" si="13323"/>
        <v>0.1081153976</v>
      </c>
      <c r="BI1897" s="54">
        <f t="shared" si="46"/>
        <v>12.00394545</v>
      </c>
      <c r="BJ1897" s="54">
        <f t="shared" si="47"/>
        <v>-24.00789089</v>
      </c>
      <c r="BK1897" s="56">
        <f t="shared" ref="BK1897:BN1897" si="13324">AO1897</f>
        <v>2.98706407</v>
      </c>
      <c r="BL1897" s="56">
        <f t="shared" si="13324"/>
        <v>0.001185688691</v>
      </c>
      <c r="BM1897" s="56">
        <f t="shared" si="13324"/>
        <v>2.030144783</v>
      </c>
      <c r="BN1897" s="56">
        <f t="shared" si="13324"/>
        <v>0.001246594893</v>
      </c>
      <c r="BO1897" s="56">
        <f t="shared" si="49"/>
        <v>0</v>
      </c>
      <c r="BP1897" s="56">
        <f t="shared" si="50"/>
        <v>2.109725271</v>
      </c>
      <c r="BQ1897" s="56">
        <f t="shared" ref="BQ1897:BS1897" si="13325">AU1897</f>
        <v>0.09615417898</v>
      </c>
      <c r="BR1897" s="56">
        <f t="shared" si="13325"/>
        <v>0.6663640163</v>
      </c>
      <c r="BS1897" s="56">
        <f t="shared" si="13325"/>
        <v>0.1081153976</v>
      </c>
      <c r="BT1897" s="56">
        <f t="shared" si="52"/>
        <v>8</v>
      </c>
      <c r="BU1897" s="50">
        <f t="shared" ref="BU1897:BX1897" si="13326">AZ1897</f>
        <v>5.97412814</v>
      </c>
      <c r="BV1897" s="50">
        <f t="shared" si="13326"/>
        <v>0.002371377381</v>
      </c>
      <c r="BW1897" s="50">
        <f t="shared" si="13326"/>
        <v>3.045217175</v>
      </c>
      <c r="BX1897" s="50">
        <f t="shared" si="13326"/>
        <v>0.00186989234</v>
      </c>
      <c r="BY1897" s="50">
        <f t="shared" si="54"/>
        <v>0</v>
      </c>
      <c r="BZ1897" s="50">
        <f t="shared" si="55"/>
        <v>2.109725271</v>
      </c>
      <c r="CA1897" s="50">
        <f t="shared" ref="CA1897:CC1897" si="13327">BF1897</f>
        <v>0.09615417898</v>
      </c>
      <c r="CB1897" s="50">
        <f t="shared" si="13327"/>
        <v>0.6663640163</v>
      </c>
      <c r="CC1897" s="50">
        <f t="shared" si="13327"/>
        <v>0.1081153976</v>
      </c>
      <c r="CD1897" s="50">
        <f t="shared" si="57"/>
        <v>12.00394545</v>
      </c>
      <c r="CE1897" s="57">
        <f t="shared" si="58"/>
        <v>37.89</v>
      </c>
      <c r="CF1897" s="57">
        <f t="shared" si="59"/>
        <v>0.02</v>
      </c>
      <c r="CG1897" s="57">
        <f t="shared" si="60"/>
        <v>21.85</v>
      </c>
      <c r="CH1897" s="57">
        <f t="shared" si="61"/>
        <v>0.02</v>
      </c>
      <c r="CI1897" s="58">
        <f t="shared" si="62"/>
        <v>0</v>
      </c>
      <c r="CJ1897" s="58">
        <f t="shared" si="63"/>
        <v>32</v>
      </c>
      <c r="CK1897" s="57">
        <f t="shared" si="64"/>
        <v>1.44</v>
      </c>
      <c r="CL1897" s="57">
        <f t="shared" si="65"/>
        <v>5.67</v>
      </c>
      <c r="CM1897" s="57">
        <f t="shared" si="66"/>
        <v>1.28</v>
      </c>
      <c r="CN1897" s="57">
        <f t="shared" si="67"/>
        <v>100.17</v>
      </c>
      <c r="CO1897" s="59">
        <f t="shared" si="68"/>
        <v>0.223585161</v>
      </c>
      <c r="CP1897" s="59">
        <f t="shared" si="69"/>
        <v>0.7078762549</v>
      </c>
      <c r="CQ1897" s="59">
        <f t="shared" si="70"/>
        <v>0.03226261782</v>
      </c>
      <c r="CR1897" s="59">
        <f t="shared" si="71"/>
        <v>0.03627596626</v>
      </c>
      <c r="CS1897" s="60">
        <f t="shared" si="72"/>
        <v>22.3585161</v>
      </c>
      <c r="CT1897" s="60">
        <f t="shared" si="73"/>
        <v>3.627596626</v>
      </c>
      <c r="CU1897" s="60">
        <f t="shared" si="74"/>
        <v>74.01388728</v>
      </c>
      <c r="CV1897" s="61">
        <f t="shared" si="75"/>
        <v>0.1480685468</v>
      </c>
      <c r="CW1897" s="61">
        <f t="shared" si="76"/>
        <v>0.1936247494</v>
      </c>
      <c r="CX1897" s="62"/>
    </row>
    <row r="1898" ht="15.75" customHeight="1">
      <c r="A1898" s="17" t="s">
        <v>53</v>
      </c>
      <c r="B1898" s="87" t="s">
        <v>1856</v>
      </c>
      <c r="C1898" s="88" t="s">
        <v>1969</v>
      </c>
      <c r="D1898" s="89"/>
      <c r="E1898" s="89" t="s">
        <v>1970</v>
      </c>
      <c r="F1898" s="90">
        <v>24.0</v>
      </c>
      <c r="G1898" s="89" t="s">
        <v>1994</v>
      </c>
      <c r="H1898" s="95">
        <v>37.94</v>
      </c>
      <c r="I1898" s="92">
        <v>6.27</v>
      </c>
      <c r="J1898" s="92">
        <v>21.8</v>
      </c>
      <c r="K1898" s="92">
        <v>1.42</v>
      </c>
      <c r="L1898" s="92">
        <v>0.02</v>
      </c>
      <c r="M1898" s="92">
        <v>0.0</v>
      </c>
      <c r="N1898" s="92">
        <v>1.01</v>
      </c>
      <c r="O1898" s="92">
        <v>31.9</v>
      </c>
      <c r="P1898" s="92"/>
      <c r="Q1898" s="50">
        <f t="shared" si="8"/>
        <v>100.36</v>
      </c>
      <c r="R1898" s="51">
        <f t="shared" si="9"/>
        <v>12</v>
      </c>
      <c r="S1898" s="52">
        <f t="shared" si="10"/>
        <v>0.6314461515</v>
      </c>
      <c r="T1898" s="52">
        <f t="shared" si="11"/>
        <v>0.0002503166506</v>
      </c>
      <c r="U1898" s="52">
        <f t="shared" si="12"/>
        <v>0.4276132219</v>
      </c>
      <c r="V1898" s="52">
        <f t="shared" si="13"/>
        <v>0</v>
      </c>
      <c r="W1898" s="52">
        <f t="shared" si="14"/>
        <v>0</v>
      </c>
      <c r="X1898" s="52">
        <f t="shared" si="15"/>
        <v>0.4440027614</v>
      </c>
      <c r="Y1898" s="52">
        <f t="shared" si="16"/>
        <v>0.01423790553</v>
      </c>
      <c r="Z1898" s="52">
        <f t="shared" si="17"/>
        <v>0.1555661417</v>
      </c>
      <c r="AA1898" s="52">
        <f t="shared" si="18"/>
        <v>0.02532124095</v>
      </c>
      <c r="AB1898" s="52">
        <f t="shared" si="19"/>
        <v>1.69843774</v>
      </c>
      <c r="AC1898" s="53">
        <f t="shared" si="20"/>
        <v>5.087881637</v>
      </c>
      <c r="AD1898" s="54">
        <f t="shared" si="21"/>
        <v>1.262892303</v>
      </c>
      <c r="AE1898" s="54">
        <f t="shared" si="22"/>
        <v>0.0005006333011</v>
      </c>
      <c r="AF1898" s="54">
        <f t="shared" si="23"/>
        <v>0.6414198328</v>
      </c>
      <c r="AG1898" s="54">
        <f t="shared" si="24"/>
        <v>0</v>
      </c>
      <c r="AH1898" s="54">
        <f t="shared" si="25"/>
        <v>0</v>
      </c>
      <c r="AI1898" s="54">
        <f t="shared" si="26"/>
        <v>0.4440027614</v>
      </c>
      <c r="AJ1898" s="54">
        <f t="shared" si="27"/>
        <v>0.01423790553</v>
      </c>
      <c r="AK1898" s="54">
        <f t="shared" si="28"/>
        <v>0.1555661417</v>
      </c>
      <c r="AL1898" s="54">
        <f t="shared" si="29"/>
        <v>0.02532124095</v>
      </c>
      <c r="AM1898" s="54">
        <f t="shared" si="30"/>
        <v>2.543940819</v>
      </c>
      <c r="AN1898" s="54">
        <f t="shared" si="31"/>
        <v>-5.087881637</v>
      </c>
      <c r="AO1898" s="55">
        <f t="shared" si="32"/>
        <v>2.974244563</v>
      </c>
      <c r="AP1898" s="55">
        <f t="shared" si="33"/>
        <v>0.001179044223</v>
      </c>
      <c r="AQ1898" s="55">
        <f t="shared" si="34"/>
        <v>2.01414847</v>
      </c>
      <c r="AR1898" s="55">
        <f t="shared" si="35"/>
        <v>0</v>
      </c>
      <c r="AS1898" s="55">
        <f t="shared" si="36"/>
        <v>0</v>
      </c>
      <c r="AT1898" s="55">
        <f t="shared" si="37"/>
        <v>2.091346659</v>
      </c>
      <c r="AU1898" s="55">
        <f t="shared" si="38"/>
        <v>0.06706353822</v>
      </c>
      <c r="AV1898" s="55">
        <f t="shared" si="39"/>
        <v>0.7327493403</v>
      </c>
      <c r="AW1898" s="55">
        <f t="shared" si="40"/>
        <v>0.1192683858</v>
      </c>
      <c r="AX1898" s="55">
        <f t="shared" si="41"/>
        <v>8</v>
      </c>
      <c r="AY1898" s="55">
        <f t="shared" si="42"/>
        <v>23.96499568</v>
      </c>
      <c r="AZ1898" s="54">
        <f t="shared" ref="AZ1898:BA1898" si="13328">AO1898*2</f>
        <v>5.948489125</v>
      </c>
      <c r="BA1898" s="54">
        <f t="shared" si="13328"/>
        <v>0.002358088445</v>
      </c>
      <c r="BB1898" s="54">
        <f t="shared" ref="BB1898:BD1898" si="13329">AQ1898*(3/2)</f>
        <v>3.021222705</v>
      </c>
      <c r="BC1898" s="54">
        <f t="shared" si="13329"/>
        <v>0</v>
      </c>
      <c r="BD1898" s="54">
        <f t="shared" si="13329"/>
        <v>0</v>
      </c>
      <c r="BE1898" s="54">
        <f t="shared" ref="BE1898:BH1898" si="13330">AT1898</f>
        <v>2.091346659</v>
      </c>
      <c r="BF1898" s="54">
        <f t="shared" si="13330"/>
        <v>0.06706353822</v>
      </c>
      <c r="BG1898" s="54">
        <f t="shared" si="13330"/>
        <v>0.7327493403</v>
      </c>
      <c r="BH1898" s="54">
        <f t="shared" si="13330"/>
        <v>0.1192683858</v>
      </c>
      <c r="BI1898" s="54">
        <f t="shared" si="46"/>
        <v>11.98249784</v>
      </c>
      <c r="BJ1898" s="54">
        <f t="shared" si="47"/>
        <v>-23.96499568</v>
      </c>
      <c r="BK1898" s="56">
        <f t="shared" ref="BK1898:BN1898" si="13331">AO1898</f>
        <v>2.974244563</v>
      </c>
      <c r="BL1898" s="56">
        <f t="shared" si="13331"/>
        <v>0.001179044223</v>
      </c>
      <c r="BM1898" s="56">
        <f t="shared" si="13331"/>
        <v>2.01414847</v>
      </c>
      <c r="BN1898" s="56">
        <f t="shared" si="13331"/>
        <v>0</v>
      </c>
      <c r="BO1898" s="56">
        <f t="shared" si="49"/>
        <v>0.03500431618</v>
      </c>
      <c r="BP1898" s="56">
        <f t="shared" si="50"/>
        <v>2.056342342</v>
      </c>
      <c r="BQ1898" s="56">
        <f t="shared" ref="BQ1898:BS1898" si="13332">AU1898</f>
        <v>0.06706353822</v>
      </c>
      <c r="BR1898" s="56">
        <f t="shared" si="13332"/>
        <v>0.7327493403</v>
      </c>
      <c r="BS1898" s="56">
        <f t="shared" si="13332"/>
        <v>0.1192683858</v>
      </c>
      <c r="BT1898" s="56">
        <f t="shared" si="52"/>
        <v>8</v>
      </c>
      <c r="BU1898" s="50">
        <f t="shared" ref="BU1898:BX1898" si="13333">AZ1898</f>
        <v>5.948489125</v>
      </c>
      <c r="BV1898" s="50">
        <f t="shared" si="13333"/>
        <v>0.002358088445</v>
      </c>
      <c r="BW1898" s="50">
        <f t="shared" si="13333"/>
        <v>3.021222705</v>
      </c>
      <c r="BX1898" s="50">
        <f t="shared" si="13333"/>
        <v>0</v>
      </c>
      <c r="BY1898" s="50">
        <f t="shared" si="54"/>
        <v>0.05250647427</v>
      </c>
      <c r="BZ1898" s="50">
        <f t="shared" si="55"/>
        <v>2.056342342</v>
      </c>
      <c r="CA1898" s="50">
        <f t="shared" ref="CA1898:CC1898" si="13334">BF1898</f>
        <v>0.06706353822</v>
      </c>
      <c r="CB1898" s="50">
        <f t="shared" si="13334"/>
        <v>0.7327493403</v>
      </c>
      <c r="CC1898" s="50">
        <f t="shared" si="13334"/>
        <v>0.1192683858</v>
      </c>
      <c r="CD1898" s="50">
        <f t="shared" si="57"/>
        <v>12</v>
      </c>
      <c r="CE1898" s="57">
        <f t="shared" si="58"/>
        <v>37.94</v>
      </c>
      <c r="CF1898" s="57">
        <f t="shared" si="59"/>
        <v>0.02</v>
      </c>
      <c r="CG1898" s="57">
        <f t="shared" si="60"/>
        <v>21.8</v>
      </c>
      <c r="CH1898" s="57">
        <f t="shared" si="61"/>
        <v>0</v>
      </c>
      <c r="CI1898" s="58">
        <f t="shared" si="62"/>
        <v>0.5933827961</v>
      </c>
      <c r="CJ1898" s="58">
        <f t="shared" si="63"/>
        <v>31.36606763</v>
      </c>
      <c r="CK1898" s="57">
        <f t="shared" si="64"/>
        <v>1.01</v>
      </c>
      <c r="CL1898" s="57">
        <f t="shared" si="65"/>
        <v>6.27</v>
      </c>
      <c r="CM1898" s="57">
        <f t="shared" si="66"/>
        <v>1.42</v>
      </c>
      <c r="CN1898" s="57">
        <f t="shared" si="67"/>
        <v>100.4194504</v>
      </c>
      <c r="CO1898" s="59">
        <f t="shared" si="68"/>
        <v>0.2462672336</v>
      </c>
      <c r="CP1898" s="59">
        <f t="shared" si="69"/>
        <v>0.6911091038</v>
      </c>
      <c r="CQ1898" s="59">
        <f t="shared" si="70"/>
        <v>0.02253915646</v>
      </c>
      <c r="CR1898" s="59">
        <f t="shared" si="71"/>
        <v>0.04008450614</v>
      </c>
      <c r="CS1898" s="60">
        <f t="shared" si="72"/>
        <v>24.62672336</v>
      </c>
      <c r="CT1898" s="60">
        <f t="shared" si="73"/>
        <v>4.008450614</v>
      </c>
      <c r="CU1898" s="60">
        <f t="shared" si="74"/>
        <v>71.36482603</v>
      </c>
      <c r="CV1898" s="61">
        <f t="shared" si="75"/>
        <v>0.1632181229</v>
      </c>
      <c r="CW1898" s="61">
        <f t="shared" si="76"/>
        <v>0.2132674243</v>
      </c>
      <c r="CX1898" s="62"/>
    </row>
    <row r="1899" ht="15.75" customHeight="1">
      <c r="A1899" s="17" t="s">
        <v>53</v>
      </c>
      <c r="B1899" s="87" t="s">
        <v>1856</v>
      </c>
      <c r="C1899" s="88" t="s">
        <v>1969</v>
      </c>
      <c r="D1899" s="89"/>
      <c r="E1899" s="89" t="s">
        <v>1970</v>
      </c>
      <c r="F1899" s="90">
        <v>25.0</v>
      </c>
      <c r="G1899" s="89" t="s">
        <v>1995</v>
      </c>
      <c r="H1899" s="95">
        <v>36.51</v>
      </c>
      <c r="I1899" s="92">
        <v>2.26</v>
      </c>
      <c r="J1899" s="92">
        <v>21.06</v>
      </c>
      <c r="K1899" s="92">
        <v>1.15</v>
      </c>
      <c r="L1899" s="92">
        <v>0.02</v>
      </c>
      <c r="M1899" s="92">
        <v>0.0</v>
      </c>
      <c r="N1899" s="92">
        <v>9.08</v>
      </c>
      <c r="O1899" s="92">
        <v>29.62</v>
      </c>
      <c r="P1899" s="92"/>
      <c r="Q1899" s="50">
        <f t="shared" si="8"/>
        <v>99.7</v>
      </c>
      <c r="R1899" s="51">
        <f t="shared" si="9"/>
        <v>12</v>
      </c>
      <c r="S1899" s="52">
        <f t="shared" si="10"/>
        <v>0.607646257</v>
      </c>
      <c r="T1899" s="52">
        <f t="shared" si="11"/>
        <v>0.0002503166506</v>
      </c>
      <c r="U1899" s="52">
        <f t="shared" si="12"/>
        <v>0.4130979107</v>
      </c>
      <c r="V1899" s="52">
        <f t="shared" si="13"/>
        <v>0</v>
      </c>
      <c r="W1899" s="52">
        <f t="shared" si="14"/>
        <v>0</v>
      </c>
      <c r="X1899" s="52">
        <f t="shared" si="15"/>
        <v>0.4122683948</v>
      </c>
      <c r="Y1899" s="52">
        <f t="shared" si="16"/>
        <v>0.1280001804</v>
      </c>
      <c r="Z1899" s="52">
        <f t="shared" si="17"/>
        <v>0.05607328232</v>
      </c>
      <c r="AA1899" s="52">
        <f t="shared" si="18"/>
        <v>0.0205066388</v>
      </c>
      <c r="AB1899" s="52">
        <f t="shared" si="19"/>
        <v>1.637842981</v>
      </c>
      <c r="AC1899" s="53">
        <f t="shared" si="20"/>
        <v>4.904577019</v>
      </c>
      <c r="AD1899" s="54">
        <f t="shared" si="21"/>
        <v>1.215292514</v>
      </c>
      <c r="AE1899" s="54">
        <f t="shared" si="22"/>
        <v>0.0005006333011</v>
      </c>
      <c r="AF1899" s="54">
        <f t="shared" si="23"/>
        <v>0.619646866</v>
      </c>
      <c r="AG1899" s="54">
        <f t="shared" si="24"/>
        <v>0</v>
      </c>
      <c r="AH1899" s="54">
        <f t="shared" si="25"/>
        <v>0</v>
      </c>
      <c r="AI1899" s="54">
        <f t="shared" si="26"/>
        <v>0.4122683948</v>
      </c>
      <c r="AJ1899" s="54">
        <f t="shared" si="27"/>
        <v>0.1280001804</v>
      </c>
      <c r="AK1899" s="54">
        <f t="shared" si="28"/>
        <v>0.05607328232</v>
      </c>
      <c r="AL1899" s="54">
        <f t="shared" si="29"/>
        <v>0.0205066388</v>
      </c>
      <c r="AM1899" s="54">
        <f t="shared" si="30"/>
        <v>2.45228851</v>
      </c>
      <c r="AN1899" s="54">
        <f t="shared" si="31"/>
        <v>-4.904577019</v>
      </c>
      <c r="AO1899" s="55">
        <f t="shared" si="32"/>
        <v>2.968031804</v>
      </c>
      <c r="AP1899" s="55">
        <f t="shared" si="33"/>
        <v>0.001222664949</v>
      </c>
      <c r="AQ1899" s="55">
        <f t="shared" si="34"/>
        <v>2.017765637</v>
      </c>
      <c r="AR1899" s="55">
        <f t="shared" si="35"/>
        <v>0</v>
      </c>
      <c r="AS1899" s="55">
        <f t="shared" si="36"/>
        <v>0</v>
      </c>
      <c r="AT1899" s="55">
        <f t="shared" si="37"/>
        <v>2.013713889</v>
      </c>
      <c r="AU1899" s="55">
        <f t="shared" si="38"/>
        <v>0.6252134396</v>
      </c>
      <c r="AV1899" s="55">
        <f t="shared" si="39"/>
        <v>0.2738884398</v>
      </c>
      <c r="AW1899" s="55">
        <f t="shared" si="40"/>
        <v>0.1001641258</v>
      </c>
      <c r="AX1899" s="55">
        <f t="shared" si="41"/>
        <v>8</v>
      </c>
      <c r="AY1899" s="55">
        <f t="shared" si="42"/>
        <v>23.95627457</v>
      </c>
      <c r="AZ1899" s="54">
        <f t="shared" ref="AZ1899:BA1899" si="13335">AO1899*2</f>
        <v>5.936063607</v>
      </c>
      <c r="BA1899" s="54">
        <f t="shared" si="13335"/>
        <v>0.002445329898</v>
      </c>
      <c r="BB1899" s="54">
        <f t="shared" ref="BB1899:BD1899" si="13336">AQ1899*(3/2)</f>
        <v>3.026648456</v>
      </c>
      <c r="BC1899" s="54">
        <f t="shared" si="13336"/>
        <v>0</v>
      </c>
      <c r="BD1899" s="54">
        <f t="shared" si="13336"/>
        <v>0</v>
      </c>
      <c r="BE1899" s="54">
        <f t="shared" ref="BE1899:BH1899" si="13337">AT1899</f>
        <v>2.013713889</v>
      </c>
      <c r="BF1899" s="54">
        <f t="shared" si="13337"/>
        <v>0.6252134396</v>
      </c>
      <c r="BG1899" s="54">
        <f t="shared" si="13337"/>
        <v>0.2738884398</v>
      </c>
      <c r="BH1899" s="54">
        <f t="shared" si="13337"/>
        <v>0.1001641258</v>
      </c>
      <c r="BI1899" s="54">
        <f t="shared" si="46"/>
        <v>11.97813729</v>
      </c>
      <c r="BJ1899" s="54">
        <f t="shared" si="47"/>
        <v>-23.95627457</v>
      </c>
      <c r="BK1899" s="56">
        <f t="shared" ref="BK1899:BN1899" si="13338">AO1899</f>
        <v>2.968031804</v>
      </c>
      <c r="BL1899" s="56">
        <f t="shared" si="13338"/>
        <v>0.001222664949</v>
      </c>
      <c r="BM1899" s="56">
        <f t="shared" si="13338"/>
        <v>2.017765637</v>
      </c>
      <c r="BN1899" s="56">
        <f t="shared" si="13338"/>
        <v>0</v>
      </c>
      <c r="BO1899" s="56">
        <f t="shared" si="49"/>
        <v>0.04372542573</v>
      </c>
      <c r="BP1899" s="56">
        <f t="shared" si="50"/>
        <v>1.969988463</v>
      </c>
      <c r="BQ1899" s="56">
        <f t="shared" ref="BQ1899:BS1899" si="13339">AU1899</f>
        <v>0.6252134396</v>
      </c>
      <c r="BR1899" s="56">
        <f t="shared" si="13339"/>
        <v>0.2738884398</v>
      </c>
      <c r="BS1899" s="56">
        <f t="shared" si="13339"/>
        <v>0.1001641258</v>
      </c>
      <c r="BT1899" s="56">
        <f t="shared" si="52"/>
        <v>8</v>
      </c>
      <c r="BU1899" s="50">
        <f t="shared" ref="BU1899:BX1899" si="13340">AZ1899</f>
        <v>5.936063607</v>
      </c>
      <c r="BV1899" s="50">
        <f t="shared" si="13340"/>
        <v>0.002445329898</v>
      </c>
      <c r="BW1899" s="50">
        <f t="shared" si="13340"/>
        <v>3.026648456</v>
      </c>
      <c r="BX1899" s="50">
        <f t="shared" si="13340"/>
        <v>0</v>
      </c>
      <c r="BY1899" s="50">
        <f t="shared" si="54"/>
        <v>0.0655881386</v>
      </c>
      <c r="BZ1899" s="50">
        <f t="shared" si="55"/>
        <v>1.969988463</v>
      </c>
      <c r="CA1899" s="50">
        <f t="shared" ref="CA1899:CC1899" si="13341">BF1899</f>
        <v>0.6252134396</v>
      </c>
      <c r="CB1899" s="50">
        <f t="shared" si="13341"/>
        <v>0.2738884398</v>
      </c>
      <c r="CC1899" s="50">
        <f t="shared" si="13341"/>
        <v>0.1001641258</v>
      </c>
      <c r="CD1899" s="50">
        <f t="shared" si="57"/>
        <v>12</v>
      </c>
      <c r="CE1899" s="57">
        <f t="shared" si="58"/>
        <v>36.51</v>
      </c>
      <c r="CF1899" s="57">
        <f t="shared" si="59"/>
        <v>0.02</v>
      </c>
      <c r="CG1899" s="57">
        <f t="shared" si="60"/>
        <v>21.06</v>
      </c>
      <c r="CH1899" s="57">
        <f t="shared" si="61"/>
        <v>0</v>
      </c>
      <c r="CI1899" s="58">
        <f t="shared" si="62"/>
        <v>0.7147761153</v>
      </c>
      <c r="CJ1899" s="58">
        <f t="shared" si="63"/>
        <v>28.97683658</v>
      </c>
      <c r="CK1899" s="57">
        <f t="shared" si="64"/>
        <v>9.08</v>
      </c>
      <c r="CL1899" s="57">
        <f t="shared" si="65"/>
        <v>2.26</v>
      </c>
      <c r="CM1899" s="57">
        <f t="shared" si="66"/>
        <v>1.15</v>
      </c>
      <c r="CN1899" s="57">
        <f t="shared" si="67"/>
        <v>99.7716127</v>
      </c>
      <c r="CO1899" s="59">
        <f t="shared" si="68"/>
        <v>0.09224148441</v>
      </c>
      <c r="CP1899" s="59">
        <f t="shared" si="69"/>
        <v>0.6634623217</v>
      </c>
      <c r="CQ1899" s="59">
        <f t="shared" si="70"/>
        <v>0.2105624312</v>
      </c>
      <c r="CR1899" s="59">
        <f t="shared" si="71"/>
        <v>0.03373376276</v>
      </c>
      <c r="CS1899" s="60">
        <f t="shared" si="72"/>
        <v>9.224148441</v>
      </c>
      <c r="CT1899" s="60">
        <f t="shared" si="73"/>
        <v>3.373376276</v>
      </c>
      <c r="CU1899" s="60">
        <f t="shared" si="74"/>
        <v>87.40247528</v>
      </c>
      <c r="CV1899" s="61">
        <f t="shared" si="75"/>
        <v>0.07985450497</v>
      </c>
      <c r="CW1899" s="61">
        <f t="shared" si="76"/>
        <v>0.0798811255</v>
      </c>
      <c r="CX1899" s="62"/>
    </row>
    <row r="1900" ht="15.75" customHeight="1">
      <c r="A1900" s="17" t="s">
        <v>53</v>
      </c>
      <c r="B1900" s="87" t="s">
        <v>1856</v>
      </c>
      <c r="C1900" s="88" t="s">
        <v>1969</v>
      </c>
      <c r="D1900" s="89"/>
      <c r="E1900" s="89" t="s">
        <v>1970</v>
      </c>
      <c r="F1900" s="90">
        <v>26.0</v>
      </c>
      <c r="G1900" s="89" t="s">
        <v>1996</v>
      </c>
      <c r="H1900" s="95">
        <v>37.66</v>
      </c>
      <c r="I1900" s="92">
        <v>4.67</v>
      </c>
      <c r="J1900" s="92">
        <v>22.04</v>
      </c>
      <c r="K1900" s="92">
        <v>5.18</v>
      </c>
      <c r="L1900" s="92">
        <v>0.05</v>
      </c>
      <c r="M1900" s="92">
        <v>0.0</v>
      </c>
      <c r="N1900" s="92">
        <v>2.15</v>
      </c>
      <c r="O1900" s="92">
        <v>28.63</v>
      </c>
      <c r="P1900" s="92"/>
      <c r="Q1900" s="50">
        <f t="shared" si="8"/>
        <v>100.38</v>
      </c>
      <c r="R1900" s="51">
        <f t="shared" si="9"/>
        <v>12</v>
      </c>
      <c r="S1900" s="52">
        <f t="shared" si="10"/>
        <v>0.6267860323</v>
      </c>
      <c r="T1900" s="52">
        <f t="shared" si="11"/>
        <v>0.0006257916264</v>
      </c>
      <c r="U1900" s="52">
        <f t="shared" si="12"/>
        <v>0.4323208904</v>
      </c>
      <c r="V1900" s="52">
        <f t="shared" si="13"/>
        <v>0</v>
      </c>
      <c r="W1900" s="52">
        <f t="shared" si="14"/>
        <v>0</v>
      </c>
      <c r="X1900" s="52">
        <f t="shared" si="15"/>
        <v>0.3984889988</v>
      </c>
      <c r="Y1900" s="52">
        <f t="shared" si="16"/>
        <v>0.03030841277</v>
      </c>
      <c r="Z1900" s="52">
        <f t="shared" si="17"/>
        <v>0.1158682427</v>
      </c>
      <c r="AA1900" s="52">
        <f t="shared" si="18"/>
        <v>0.09236903391</v>
      </c>
      <c r="AB1900" s="52">
        <f t="shared" si="19"/>
        <v>1.696767402</v>
      </c>
      <c r="AC1900" s="53">
        <f t="shared" si="20"/>
        <v>5.080679343</v>
      </c>
      <c r="AD1900" s="54">
        <f t="shared" si="21"/>
        <v>1.253572065</v>
      </c>
      <c r="AE1900" s="54">
        <f t="shared" si="22"/>
        <v>0.001251583253</v>
      </c>
      <c r="AF1900" s="54">
        <f t="shared" si="23"/>
        <v>0.6484813356</v>
      </c>
      <c r="AG1900" s="54">
        <f t="shared" si="24"/>
        <v>0</v>
      </c>
      <c r="AH1900" s="54">
        <f t="shared" si="25"/>
        <v>0</v>
      </c>
      <c r="AI1900" s="54">
        <f t="shared" si="26"/>
        <v>0.3984889988</v>
      </c>
      <c r="AJ1900" s="54">
        <f t="shared" si="27"/>
        <v>0.03030841277</v>
      </c>
      <c r="AK1900" s="54">
        <f t="shared" si="28"/>
        <v>0.1158682427</v>
      </c>
      <c r="AL1900" s="54">
        <f t="shared" si="29"/>
        <v>0.09236903391</v>
      </c>
      <c r="AM1900" s="54">
        <f t="shared" si="30"/>
        <v>2.540339672</v>
      </c>
      <c r="AN1900" s="54">
        <f t="shared" si="31"/>
        <v>-5.080679343</v>
      </c>
      <c r="AO1900" s="55">
        <f t="shared" si="32"/>
        <v>2.955200725</v>
      </c>
      <c r="AP1900" s="55">
        <f t="shared" si="33"/>
        <v>0.002950512253</v>
      </c>
      <c r="AQ1900" s="55">
        <f t="shared" si="34"/>
        <v>2.038327185</v>
      </c>
      <c r="AR1900" s="55">
        <f t="shared" si="35"/>
        <v>0</v>
      </c>
      <c r="AS1900" s="55">
        <f t="shared" si="36"/>
        <v>0</v>
      </c>
      <c r="AT1900" s="55">
        <f t="shared" si="37"/>
        <v>1.878814966</v>
      </c>
      <c r="AU1900" s="55">
        <f t="shared" si="38"/>
        <v>0.1428995523</v>
      </c>
      <c r="AV1900" s="55">
        <f t="shared" si="39"/>
        <v>0.5463011253</v>
      </c>
      <c r="AW1900" s="55">
        <f t="shared" si="40"/>
        <v>0.4355059333</v>
      </c>
      <c r="AX1900" s="55">
        <f t="shared" si="41"/>
        <v>8</v>
      </c>
      <c r="AY1900" s="55">
        <f t="shared" si="42"/>
        <v>23.95462966</v>
      </c>
      <c r="AZ1900" s="54">
        <f t="shared" ref="AZ1900:BA1900" si="13342">AO1900*2</f>
        <v>5.910401451</v>
      </c>
      <c r="BA1900" s="54">
        <f t="shared" si="13342"/>
        <v>0.005901024506</v>
      </c>
      <c r="BB1900" s="54">
        <f t="shared" ref="BB1900:BD1900" si="13343">AQ1900*(3/2)</f>
        <v>3.057490778</v>
      </c>
      <c r="BC1900" s="54">
        <f t="shared" si="13343"/>
        <v>0</v>
      </c>
      <c r="BD1900" s="54">
        <f t="shared" si="13343"/>
        <v>0</v>
      </c>
      <c r="BE1900" s="54">
        <f t="shared" ref="BE1900:BH1900" si="13344">AT1900</f>
        <v>1.878814966</v>
      </c>
      <c r="BF1900" s="54">
        <f t="shared" si="13344"/>
        <v>0.1428995523</v>
      </c>
      <c r="BG1900" s="54">
        <f t="shared" si="13344"/>
        <v>0.5463011253</v>
      </c>
      <c r="BH1900" s="54">
        <f t="shared" si="13344"/>
        <v>0.4355059333</v>
      </c>
      <c r="BI1900" s="54">
        <f t="shared" si="46"/>
        <v>11.97731483</v>
      </c>
      <c r="BJ1900" s="54">
        <f t="shared" si="47"/>
        <v>-23.95462966</v>
      </c>
      <c r="BK1900" s="56">
        <f t="shared" ref="BK1900:BN1900" si="13345">AO1900</f>
        <v>2.955200725</v>
      </c>
      <c r="BL1900" s="56">
        <f t="shared" si="13345"/>
        <v>0.002950512253</v>
      </c>
      <c r="BM1900" s="56">
        <f t="shared" si="13345"/>
        <v>2.038327185</v>
      </c>
      <c r="BN1900" s="56">
        <f t="shared" si="13345"/>
        <v>0</v>
      </c>
      <c r="BO1900" s="56">
        <f t="shared" si="49"/>
        <v>0.04537033972</v>
      </c>
      <c r="BP1900" s="56">
        <f t="shared" si="50"/>
        <v>1.833444627</v>
      </c>
      <c r="BQ1900" s="56">
        <f t="shared" ref="BQ1900:BS1900" si="13346">AU1900</f>
        <v>0.1428995523</v>
      </c>
      <c r="BR1900" s="56">
        <f t="shared" si="13346"/>
        <v>0.5463011253</v>
      </c>
      <c r="BS1900" s="56">
        <f t="shared" si="13346"/>
        <v>0.4355059333</v>
      </c>
      <c r="BT1900" s="56">
        <f t="shared" si="52"/>
        <v>8</v>
      </c>
      <c r="BU1900" s="50">
        <f t="shared" ref="BU1900:BX1900" si="13347">AZ1900</f>
        <v>5.910401451</v>
      </c>
      <c r="BV1900" s="50">
        <f t="shared" si="13347"/>
        <v>0.005901024506</v>
      </c>
      <c r="BW1900" s="50">
        <f t="shared" si="13347"/>
        <v>3.057490778</v>
      </c>
      <c r="BX1900" s="50">
        <f t="shared" si="13347"/>
        <v>0</v>
      </c>
      <c r="BY1900" s="50">
        <f t="shared" si="54"/>
        <v>0.06805550958</v>
      </c>
      <c r="BZ1900" s="50">
        <f t="shared" si="55"/>
        <v>1.833444627</v>
      </c>
      <c r="CA1900" s="50">
        <f t="shared" ref="CA1900:CC1900" si="13348">BF1900</f>
        <v>0.1428995523</v>
      </c>
      <c r="CB1900" s="50">
        <f t="shared" si="13348"/>
        <v>0.5463011253</v>
      </c>
      <c r="CC1900" s="50">
        <f t="shared" si="13348"/>
        <v>0.4355059333</v>
      </c>
      <c r="CD1900" s="50">
        <f t="shared" si="57"/>
        <v>12</v>
      </c>
      <c r="CE1900" s="57">
        <f t="shared" si="58"/>
        <v>37.66</v>
      </c>
      <c r="CF1900" s="57">
        <f t="shared" si="59"/>
        <v>0.05</v>
      </c>
      <c r="CG1900" s="57">
        <f t="shared" si="60"/>
        <v>22.04</v>
      </c>
      <c r="CH1900" s="57">
        <f t="shared" si="61"/>
        <v>0</v>
      </c>
      <c r="CI1900" s="58">
        <f t="shared" si="62"/>
        <v>0.7683481759</v>
      </c>
      <c r="CJ1900" s="58">
        <f t="shared" si="63"/>
        <v>27.93863185</v>
      </c>
      <c r="CK1900" s="57">
        <f t="shared" si="64"/>
        <v>2.15</v>
      </c>
      <c r="CL1900" s="57">
        <f t="shared" si="65"/>
        <v>4.67</v>
      </c>
      <c r="CM1900" s="57">
        <f t="shared" si="66"/>
        <v>5.18</v>
      </c>
      <c r="CN1900" s="57">
        <f t="shared" si="67"/>
        <v>100.45698</v>
      </c>
      <c r="CO1900" s="59">
        <f t="shared" si="68"/>
        <v>0.1846765366</v>
      </c>
      <c r="CP1900" s="59">
        <f t="shared" si="69"/>
        <v>0.6197940806</v>
      </c>
      <c r="CQ1900" s="59">
        <f t="shared" si="70"/>
        <v>0.04830704748</v>
      </c>
      <c r="CR1900" s="59">
        <f t="shared" si="71"/>
        <v>0.1472223353</v>
      </c>
      <c r="CS1900" s="60">
        <f t="shared" si="72"/>
        <v>18.46765366</v>
      </c>
      <c r="CT1900" s="60">
        <f t="shared" si="73"/>
        <v>14.72223353</v>
      </c>
      <c r="CU1900" s="60">
        <f t="shared" si="74"/>
        <v>66.81011281</v>
      </c>
      <c r="CV1900" s="61">
        <f t="shared" si="75"/>
        <v>0.2395606036</v>
      </c>
      <c r="CW1900" s="61">
        <f t="shared" si="76"/>
        <v>0.1599298807</v>
      </c>
      <c r="CX1900" s="62"/>
    </row>
    <row r="1901" ht="15.75" customHeight="1">
      <c r="A1901" s="17" t="s">
        <v>53</v>
      </c>
      <c r="B1901" s="87" t="s">
        <v>1856</v>
      </c>
      <c r="C1901" s="88" t="s">
        <v>1969</v>
      </c>
      <c r="D1901" s="89"/>
      <c r="E1901" s="89" t="s">
        <v>1970</v>
      </c>
      <c r="F1901" s="90">
        <v>27.0</v>
      </c>
      <c r="G1901" s="89" t="s">
        <v>1997</v>
      </c>
      <c r="H1901" s="95">
        <v>38.43</v>
      </c>
      <c r="I1901" s="92">
        <v>8.57</v>
      </c>
      <c r="J1901" s="92">
        <v>22.29</v>
      </c>
      <c r="K1901" s="92">
        <v>2.07</v>
      </c>
      <c r="L1901" s="92">
        <v>0.02</v>
      </c>
      <c r="M1901" s="92">
        <v>0.08</v>
      </c>
      <c r="N1901" s="92">
        <v>0.96</v>
      </c>
      <c r="O1901" s="92">
        <v>27.47</v>
      </c>
      <c r="P1901" s="92"/>
      <c r="Q1901" s="50">
        <f t="shared" si="8"/>
        <v>99.89</v>
      </c>
      <c r="R1901" s="51">
        <f t="shared" si="9"/>
        <v>12</v>
      </c>
      <c r="S1901" s="52">
        <f t="shared" si="10"/>
        <v>0.6396013601</v>
      </c>
      <c r="T1901" s="52">
        <f t="shared" si="11"/>
        <v>0.0002503166506</v>
      </c>
      <c r="U1901" s="52">
        <f t="shared" si="12"/>
        <v>0.4372247117</v>
      </c>
      <c r="V1901" s="52">
        <f t="shared" si="13"/>
        <v>0.00105269945</v>
      </c>
      <c r="W1901" s="52">
        <f t="shared" si="14"/>
        <v>0</v>
      </c>
      <c r="X1901" s="52">
        <f t="shared" si="15"/>
        <v>0.3823434438</v>
      </c>
      <c r="Y1901" s="52">
        <f t="shared" si="16"/>
        <v>0.01353305873</v>
      </c>
      <c r="Z1901" s="52">
        <f t="shared" si="17"/>
        <v>0.2126318715</v>
      </c>
      <c r="AA1901" s="52">
        <f t="shared" si="18"/>
        <v>0.03691194984</v>
      </c>
      <c r="AB1901" s="52">
        <f t="shared" si="19"/>
        <v>1.723549412</v>
      </c>
      <c r="AC1901" s="53">
        <f t="shared" si="20"/>
        <v>5.165079588</v>
      </c>
      <c r="AD1901" s="54">
        <f t="shared" si="21"/>
        <v>1.27920272</v>
      </c>
      <c r="AE1901" s="54">
        <f t="shared" si="22"/>
        <v>0.0005006333011</v>
      </c>
      <c r="AF1901" s="54">
        <f t="shared" si="23"/>
        <v>0.6558370676</v>
      </c>
      <c r="AG1901" s="54">
        <f t="shared" si="24"/>
        <v>0.001579049176</v>
      </c>
      <c r="AH1901" s="54">
        <f t="shared" si="25"/>
        <v>0</v>
      </c>
      <c r="AI1901" s="54">
        <f t="shared" si="26"/>
        <v>0.3823434438</v>
      </c>
      <c r="AJ1901" s="54">
        <f t="shared" si="27"/>
        <v>0.01353305873</v>
      </c>
      <c r="AK1901" s="54">
        <f t="shared" si="28"/>
        <v>0.2126318715</v>
      </c>
      <c r="AL1901" s="54">
        <f t="shared" si="29"/>
        <v>0.03691194984</v>
      </c>
      <c r="AM1901" s="54">
        <f t="shared" si="30"/>
        <v>2.582539794</v>
      </c>
      <c r="AN1901" s="54">
        <f t="shared" si="31"/>
        <v>-5.165079588</v>
      </c>
      <c r="AO1901" s="55">
        <f t="shared" si="32"/>
        <v>2.968763672</v>
      </c>
      <c r="AP1901" s="55">
        <f t="shared" si="33"/>
        <v>0.001161865851</v>
      </c>
      <c r="AQ1901" s="55">
        <f t="shared" si="34"/>
        <v>2.029415385</v>
      </c>
      <c r="AR1901" s="55">
        <f t="shared" si="35"/>
        <v>0.004886193309</v>
      </c>
      <c r="AS1901" s="55">
        <f t="shared" si="36"/>
        <v>0</v>
      </c>
      <c r="AT1901" s="55">
        <f t="shared" si="37"/>
        <v>1.77467935</v>
      </c>
      <c r="AU1901" s="55">
        <f t="shared" si="38"/>
        <v>0.06281483377</v>
      </c>
      <c r="AV1901" s="55">
        <f t="shared" si="39"/>
        <v>0.9869487698</v>
      </c>
      <c r="AW1901" s="55">
        <f t="shared" si="40"/>
        <v>0.1713299292</v>
      </c>
      <c r="AX1901" s="55">
        <f t="shared" si="41"/>
        <v>8</v>
      </c>
      <c r="AY1901" s="55">
        <f t="shared" si="42"/>
        <v>23.97415265</v>
      </c>
      <c r="AZ1901" s="54">
        <f t="shared" ref="AZ1901:BA1901" si="13349">AO1901*2</f>
        <v>5.937527344</v>
      </c>
      <c r="BA1901" s="54">
        <f t="shared" si="13349"/>
        <v>0.002323731703</v>
      </c>
      <c r="BB1901" s="54">
        <f t="shared" ref="BB1901:BD1901" si="13350">AQ1901*(3/2)</f>
        <v>3.044123078</v>
      </c>
      <c r="BC1901" s="54">
        <f t="shared" si="13350"/>
        <v>0.007329289963</v>
      </c>
      <c r="BD1901" s="54">
        <f t="shared" si="13350"/>
        <v>0</v>
      </c>
      <c r="BE1901" s="54">
        <f t="shared" ref="BE1901:BH1901" si="13351">AT1901</f>
        <v>1.77467935</v>
      </c>
      <c r="BF1901" s="54">
        <f t="shared" si="13351"/>
        <v>0.06281483377</v>
      </c>
      <c r="BG1901" s="54">
        <f t="shared" si="13351"/>
        <v>0.9869487698</v>
      </c>
      <c r="BH1901" s="54">
        <f t="shared" si="13351"/>
        <v>0.1713299292</v>
      </c>
      <c r="BI1901" s="54">
        <f t="shared" si="46"/>
        <v>11.98707633</v>
      </c>
      <c r="BJ1901" s="54">
        <f t="shared" si="47"/>
        <v>-23.97415265</v>
      </c>
      <c r="BK1901" s="56">
        <f t="shared" ref="BK1901:BN1901" si="13352">AO1901</f>
        <v>2.968763672</v>
      </c>
      <c r="BL1901" s="56">
        <f t="shared" si="13352"/>
        <v>0.001161865851</v>
      </c>
      <c r="BM1901" s="56">
        <f t="shared" si="13352"/>
        <v>2.029415385</v>
      </c>
      <c r="BN1901" s="56">
        <f t="shared" si="13352"/>
        <v>0.004886193309</v>
      </c>
      <c r="BO1901" s="56">
        <f t="shared" si="49"/>
        <v>0.0258473452</v>
      </c>
      <c r="BP1901" s="56">
        <f t="shared" si="50"/>
        <v>1.748832005</v>
      </c>
      <c r="BQ1901" s="56">
        <f t="shared" ref="BQ1901:BS1901" si="13353">AU1901</f>
        <v>0.06281483377</v>
      </c>
      <c r="BR1901" s="56">
        <f t="shared" si="13353"/>
        <v>0.9869487698</v>
      </c>
      <c r="BS1901" s="56">
        <f t="shared" si="13353"/>
        <v>0.1713299292</v>
      </c>
      <c r="BT1901" s="56">
        <f t="shared" si="52"/>
        <v>8</v>
      </c>
      <c r="BU1901" s="50">
        <f t="shared" ref="BU1901:BX1901" si="13354">AZ1901</f>
        <v>5.937527344</v>
      </c>
      <c r="BV1901" s="50">
        <f t="shared" si="13354"/>
        <v>0.002323731703</v>
      </c>
      <c r="BW1901" s="50">
        <f t="shared" si="13354"/>
        <v>3.044123078</v>
      </c>
      <c r="BX1901" s="50">
        <f t="shared" si="13354"/>
        <v>0.007329289963</v>
      </c>
      <c r="BY1901" s="50">
        <f t="shared" si="54"/>
        <v>0.0387710178</v>
      </c>
      <c r="BZ1901" s="50">
        <f t="shared" si="55"/>
        <v>1.748832005</v>
      </c>
      <c r="CA1901" s="50">
        <f t="shared" ref="CA1901:CC1901" si="13355">BF1901</f>
        <v>0.06281483377</v>
      </c>
      <c r="CB1901" s="50">
        <f t="shared" si="13355"/>
        <v>0.9869487698</v>
      </c>
      <c r="CC1901" s="50">
        <f t="shared" si="13355"/>
        <v>0.1713299292</v>
      </c>
      <c r="CD1901" s="50">
        <f t="shared" si="57"/>
        <v>12</v>
      </c>
      <c r="CE1901" s="57">
        <f t="shared" si="58"/>
        <v>38.43</v>
      </c>
      <c r="CF1901" s="57">
        <f t="shared" si="59"/>
        <v>0.02</v>
      </c>
      <c r="CG1901" s="57">
        <f t="shared" si="60"/>
        <v>22.29</v>
      </c>
      <c r="CH1901" s="57">
        <f t="shared" si="61"/>
        <v>0.08</v>
      </c>
      <c r="CI1901" s="58">
        <f t="shared" si="62"/>
        <v>0.4446347514</v>
      </c>
      <c r="CJ1901" s="58">
        <f t="shared" si="63"/>
        <v>27.06991275</v>
      </c>
      <c r="CK1901" s="57">
        <f t="shared" si="64"/>
        <v>0.96</v>
      </c>
      <c r="CL1901" s="57">
        <f t="shared" si="65"/>
        <v>8.57</v>
      </c>
      <c r="CM1901" s="57">
        <f t="shared" si="66"/>
        <v>2.07</v>
      </c>
      <c r="CN1901" s="57">
        <f t="shared" si="67"/>
        <v>99.93454751</v>
      </c>
      <c r="CO1901" s="59">
        <f t="shared" si="68"/>
        <v>0.3323143147</v>
      </c>
      <c r="CP1901" s="59">
        <f t="shared" si="69"/>
        <v>0.5888470882</v>
      </c>
      <c r="CQ1901" s="59">
        <f t="shared" si="70"/>
        <v>0.02115030595</v>
      </c>
      <c r="CR1901" s="59">
        <f t="shared" si="71"/>
        <v>0.05768829118</v>
      </c>
      <c r="CS1901" s="60">
        <f t="shared" si="72"/>
        <v>33.23143147</v>
      </c>
      <c r="CT1901" s="60">
        <f t="shared" si="73"/>
        <v>5.768829118</v>
      </c>
      <c r="CU1901" s="60">
        <f t="shared" si="74"/>
        <v>60.99973941</v>
      </c>
      <c r="CV1901" s="61">
        <f t="shared" si="75"/>
        <v>0.2238454485</v>
      </c>
      <c r="CW1901" s="61">
        <f t="shared" si="76"/>
        <v>0.2877841965</v>
      </c>
      <c r="CX1901" s="62"/>
    </row>
    <row r="1902" ht="15.75" customHeight="1">
      <c r="A1902" s="17" t="s">
        <v>53</v>
      </c>
      <c r="B1902" s="87" t="s">
        <v>1856</v>
      </c>
      <c r="C1902" s="88" t="s">
        <v>1969</v>
      </c>
      <c r="D1902" s="89"/>
      <c r="E1902" s="89" t="s">
        <v>1970</v>
      </c>
      <c r="F1902" s="90">
        <v>28.0</v>
      </c>
      <c r="G1902" s="89" t="s">
        <v>1998</v>
      </c>
      <c r="H1902" s="95">
        <v>37.03</v>
      </c>
      <c r="I1902" s="92">
        <v>3.71</v>
      </c>
      <c r="J1902" s="92">
        <v>21.65</v>
      </c>
      <c r="K1902" s="92">
        <v>1.07</v>
      </c>
      <c r="L1902" s="92">
        <v>0.03</v>
      </c>
      <c r="M1902" s="92">
        <v>0.01</v>
      </c>
      <c r="N1902" s="92">
        <v>2.83</v>
      </c>
      <c r="O1902" s="92">
        <v>33.45</v>
      </c>
      <c r="P1902" s="92"/>
      <c r="Q1902" s="50">
        <f t="shared" si="8"/>
        <v>99.78</v>
      </c>
      <c r="R1902" s="51">
        <f t="shared" si="9"/>
        <v>12</v>
      </c>
      <c r="S1902" s="52">
        <f t="shared" si="10"/>
        <v>0.6163007641</v>
      </c>
      <c r="T1902" s="52">
        <f t="shared" si="11"/>
        <v>0.0003754749758</v>
      </c>
      <c r="U1902" s="52">
        <f t="shared" si="12"/>
        <v>0.4246709291</v>
      </c>
      <c r="V1902" s="52">
        <f t="shared" si="13"/>
        <v>0.0001315874313</v>
      </c>
      <c r="W1902" s="52">
        <f t="shared" si="14"/>
        <v>0</v>
      </c>
      <c r="X1902" s="52">
        <f t="shared" si="15"/>
        <v>0.4655765633</v>
      </c>
      <c r="Y1902" s="52">
        <f t="shared" si="16"/>
        <v>0.03989432937</v>
      </c>
      <c r="Z1902" s="52">
        <f t="shared" si="17"/>
        <v>0.09204950328</v>
      </c>
      <c r="AA1902" s="52">
        <f t="shared" si="18"/>
        <v>0.01908009002</v>
      </c>
      <c r="AB1902" s="52">
        <f t="shared" si="19"/>
        <v>1.658079242</v>
      </c>
      <c r="AC1902" s="53">
        <f t="shared" si="20"/>
        <v>4.974313478</v>
      </c>
      <c r="AD1902" s="54">
        <f t="shared" si="21"/>
        <v>1.232601528</v>
      </c>
      <c r="AE1902" s="54">
        <f t="shared" si="22"/>
        <v>0.0007509499517</v>
      </c>
      <c r="AF1902" s="54">
        <f t="shared" si="23"/>
        <v>0.6370063936</v>
      </c>
      <c r="AG1902" s="54">
        <f t="shared" si="24"/>
        <v>0.0001973811469</v>
      </c>
      <c r="AH1902" s="54">
        <f t="shared" si="25"/>
        <v>0</v>
      </c>
      <c r="AI1902" s="54">
        <f t="shared" si="26"/>
        <v>0.4655765633</v>
      </c>
      <c r="AJ1902" s="54">
        <f t="shared" si="27"/>
        <v>0.03989432937</v>
      </c>
      <c r="AK1902" s="54">
        <f t="shared" si="28"/>
        <v>0.09204950328</v>
      </c>
      <c r="AL1902" s="54">
        <f t="shared" si="29"/>
        <v>0.01908009002</v>
      </c>
      <c r="AM1902" s="54">
        <f t="shared" si="30"/>
        <v>2.487156739</v>
      </c>
      <c r="AN1902" s="54">
        <f t="shared" si="31"/>
        <v>-4.974313478</v>
      </c>
      <c r="AO1902" s="55">
        <f t="shared" si="32"/>
        <v>2.973564827</v>
      </c>
      <c r="AP1902" s="55">
        <f t="shared" si="33"/>
        <v>0.001811614145</v>
      </c>
      <c r="AQ1902" s="55">
        <f t="shared" si="34"/>
        <v>2.048977725</v>
      </c>
      <c r="AR1902" s="55">
        <f t="shared" si="35"/>
        <v>0.0006348909171</v>
      </c>
      <c r="AS1902" s="55">
        <f t="shared" si="36"/>
        <v>0</v>
      </c>
      <c r="AT1902" s="55">
        <f t="shared" si="37"/>
        <v>2.246341679</v>
      </c>
      <c r="AU1902" s="55">
        <f t="shared" si="38"/>
        <v>0.1924845489</v>
      </c>
      <c r="AV1902" s="55">
        <f t="shared" si="39"/>
        <v>0.4441259548</v>
      </c>
      <c r="AW1902" s="55">
        <f t="shared" si="40"/>
        <v>0.0920587607</v>
      </c>
      <c r="AX1902" s="55">
        <f t="shared" si="41"/>
        <v>8</v>
      </c>
      <c r="AY1902" s="55">
        <f t="shared" si="42"/>
        <v>24.0003655</v>
      </c>
      <c r="AZ1902" s="54">
        <f t="shared" ref="AZ1902:BA1902" si="13356">AO1902*2</f>
        <v>5.947129654</v>
      </c>
      <c r="BA1902" s="54">
        <f t="shared" si="13356"/>
        <v>0.003623228289</v>
      </c>
      <c r="BB1902" s="54">
        <f t="shared" ref="BB1902:BD1902" si="13357">AQ1902*(3/2)</f>
        <v>3.073466588</v>
      </c>
      <c r="BC1902" s="54">
        <f t="shared" si="13357"/>
        <v>0.0009523363757</v>
      </c>
      <c r="BD1902" s="54">
        <f t="shared" si="13357"/>
        <v>0</v>
      </c>
      <c r="BE1902" s="54">
        <f t="shared" ref="BE1902:BH1902" si="13358">AT1902</f>
        <v>2.246341679</v>
      </c>
      <c r="BF1902" s="54">
        <f t="shared" si="13358"/>
        <v>0.1924845489</v>
      </c>
      <c r="BG1902" s="54">
        <f t="shared" si="13358"/>
        <v>0.4441259548</v>
      </c>
      <c r="BH1902" s="54">
        <f t="shared" si="13358"/>
        <v>0.0920587607</v>
      </c>
      <c r="BI1902" s="54">
        <f t="shared" si="46"/>
        <v>12.00018275</v>
      </c>
      <c r="BJ1902" s="54">
        <f t="shared" si="47"/>
        <v>-24.0003655</v>
      </c>
      <c r="BK1902" s="56">
        <f t="shared" ref="BK1902:BN1902" si="13359">AO1902</f>
        <v>2.973564827</v>
      </c>
      <c r="BL1902" s="56">
        <f t="shared" si="13359"/>
        <v>0.001811614145</v>
      </c>
      <c r="BM1902" s="56">
        <f t="shared" si="13359"/>
        <v>2.048977725</v>
      </c>
      <c r="BN1902" s="56">
        <f t="shared" si="13359"/>
        <v>0.0006348909171</v>
      </c>
      <c r="BO1902" s="56">
        <f t="shared" si="49"/>
        <v>0</v>
      </c>
      <c r="BP1902" s="56">
        <f t="shared" si="50"/>
        <v>2.246341679</v>
      </c>
      <c r="BQ1902" s="56">
        <f t="shared" ref="BQ1902:BS1902" si="13360">AU1902</f>
        <v>0.1924845489</v>
      </c>
      <c r="BR1902" s="56">
        <f t="shared" si="13360"/>
        <v>0.4441259548</v>
      </c>
      <c r="BS1902" s="56">
        <f t="shared" si="13360"/>
        <v>0.0920587607</v>
      </c>
      <c r="BT1902" s="56">
        <f t="shared" si="52"/>
        <v>8</v>
      </c>
      <c r="BU1902" s="50">
        <f t="shared" ref="BU1902:BX1902" si="13361">AZ1902</f>
        <v>5.947129654</v>
      </c>
      <c r="BV1902" s="50">
        <f t="shared" si="13361"/>
        <v>0.003623228289</v>
      </c>
      <c r="BW1902" s="50">
        <f t="shared" si="13361"/>
        <v>3.073466588</v>
      </c>
      <c r="BX1902" s="50">
        <f t="shared" si="13361"/>
        <v>0.0009523363757</v>
      </c>
      <c r="BY1902" s="50">
        <f t="shared" si="54"/>
        <v>0</v>
      </c>
      <c r="BZ1902" s="50">
        <f t="shared" si="55"/>
        <v>2.246341679</v>
      </c>
      <c r="CA1902" s="50">
        <f t="shared" ref="CA1902:CC1902" si="13362">BF1902</f>
        <v>0.1924845489</v>
      </c>
      <c r="CB1902" s="50">
        <f t="shared" si="13362"/>
        <v>0.4441259548</v>
      </c>
      <c r="CC1902" s="50">
        <f t="shared" si="13362"/>
        <v>0.0920587607</v>
      </c>
      <c r="CD1902" s="50">
        <f t="shared" si="57"/>
        <v>12.00018275</v>
      </c>
      <c r="CE1902" s="57">
        <f t="shared" si="58"/>
        <v>37.03</v>
      </c>
      <c r="CF1902" s="57">
        <f t="shared" si="59"/>
        <v>0.03</v>
      </c>
      <c r="CG1902" s="57">
        <f t="shared" si="60"/>
        <v>21.65</v>
      </c>
      <c r="CH1902" s="57">
        <f t="shared" si="61"/>
        <v>0.01</v>
      </c>
      <c r="CI1902" s="58">
        <f t="shared" si="62"/>
        <v>0</v>
      </c>
      <c r="CJ1902" s="58">
        <f t="shared" si="63"/>
        <v>33.45</v>
      </c>
      <c r="CK1902" s="57">
        <f t="shared" si="64"/>
        <v>2.83</v>
      </c>
      <c r="CL1902" s="57">
        <f t="shared" si="65"/>
        <v>3.71</v>
      </c>
      <c r="CM1902" s="57">
        <f t="shared" si="66"/>
        <v>1.07</v>
      </c>
      <c r="CN1902" s="57">
        <f t="shared" si="67"/>
        <v>99.78</v>
      </c>
      <c r="CO1902" s="59">
        <f t="shared" si="68"/>
        <v>0.1492854861</v>
      </c>
      <c r="CP1902" s="59">
        <f t="shared" si="69"/>
        <v>0.7550700557</v>
      </c>
      <c r="CQ1902" s="59">
        <f t="shared" si="70"/>
        <v>0.06470045073</v>
      </c>
      <c r="CR1902" s="59">
        <f t="shared" si="71"/>
        <v>0.03094400742</v>
      </c>
      <c r="CS1902" s="60">
        <f t="shared" si="72"/>
        <v>14.92854861</v>
      </c>
      <c r="CT1902" s="60">
        <f t="shared" si="73"/>
        <v>3.094400742</v>
      </c>
      <c r="CU1902" s="60">
        <f t="shared" si="74"/>
        <v>81.97705065</v>
      </c>
      <c r="CV1902" s="61">
        <f t="shared" si="75"/>
        <v>0.1055867505</v>
      </c>
      <c r="CW1902" s="61">
        <f t="shared" si="76"/>
        <v>0.129281231</v>
      </c>
      <c r="CX1902" s="62"/>
    </row>
    <row r="1903" ht="15.75" customHeight="1">
      <c r="A1903" s="17" t="s">
        <v>53</v>
      </c>
      <c r="B1903" s="87" t="s">
        <v>1856</v>
      </c>
      <c r="C1903" s="88" t="s">
        <v>1969</v>
      </c>
      <c r="D1903" s="89"/>
      <c r="E1903" s="89" t="s">
        <v>1970</v>
      </c>
      <c r="F1903" s="90">
        <v>29.0</v>
      </c>
      <c r="G1903" s="89" t="s">
        <v>1999</v>
      </c>
      <c r="H1903" s="95">
        <v>37.02</v>
      </c>
      <c r="I1903" s="92">
        <v>4.65</v>
      </c>
      <c r="J1903" s="92">
        <v>21.65</v>
      </c>
      <c r="K1903" s="92">
        <v>1.31</v>
      </c>
      <c r="L1903" s="92">
        <v>0.01</v>
      </c>
      <c r="M1903" s="92">
        <v>0.0</v>
      </c>
      <c r="N1903" s="92">
        <v>1.96</v>
      </c>
      <c r="O1903" s="92">
        <v>32.91</v>
      </c>
      <c r="P1903" s="92"/>
      <c r="Q1903" s="50">
        <f t="shared" si="8"/>
        <v>99.51</v>
      </c>
      <c r="R1903" s="51">
        <f t="shared" si="9"/>
        <v>12</v>
      </c>
      <c r="S1903" s="52">
        <f t="shared" si="10"/>
        <v>0.6161343313</v>
      </c>
      <c r="T1903" s="52">
        <f t="shared" si="11"/>
        <v>0.0001251583253</v>
      </c>
      <c r="U1903" s="52">
        <f t="shared" si="12"/>
        <v>0.4246709291</v>
      </c>
      <c r="V1903" s="52">
        <f t="shared" si="13"/>
        <v>0</v>
      </c>
      <c r="W1903" s="52">
        <f t="shared" si="14"/>
        <v>0</v>
      </c>
      <c r="X1903" s="52">
        <f t="shared" si="15"/>
        <v>0.4580605291</v>
      </c>
      <c r="Y1903" s="52">
        <f t="shared" si="16"/>
        <v>0.0276299949</v>
      </c>
      <c r="Z1903" s="52">
        <f t="shared" si="17"/>
        <v>0.1153720189</v>
      </c>
      <c r="AA1903" s="52">
        <f t="shared" si="18"/>
        <v>0.02335973637</v>
      </c>
      <c r="AB1903" s="52">
        <f t="shared" si="19"/>
        <v>1.665352698</v>
      </c>
      <c r="AC1903" s="53">
        <f t="shared" si="20"/>
        <v>4.987895304</v>
      </c>
      <c r="AD1903" s="54">
        <f t="shared" si="21"/>
        <v>1.232268663</v>
      </c>
      <c r="AE1903" s="54">
        <f t="shared" si="22"/>
        <v>0.0002503166506</v>
      </c>
      <c r="AF1903" s="54">
        <f t="shared" si="23"/>
        <v>0.6370063936</v>
      </c>
      <c r="AG1903" s="54">
        <f t="shared" si="24"/>
        <v>0</v>
      </c>
      <c r="AH1903" s="54">
        <f t="shared" si="25"/>
        <v>0</v>
      </c>
      <c r="AI1903" s="54">
        <f t="shared" si="26"/>
        <v>0.4580605291</v>
      </c>
      <c r="AJ1903" s="54">
        <f t="shared" si="27"/>
        <v>0.0276299949</v>
      </c>
      <c r="AK1903" s="54">
        <f t="shared" si="28"/>
        <v>0.1153720189</v>
      </c>
      <c r="AL1903" s="54">
        <f t="shared" si="29"/>
        <v>0.02335973637</v>
      </c>
      <c r="AM1903" s="54">
        <f t="shared" si="30"/>
        <v>2.493947652</v>
      </c>
      <c r="AN1903" s="54">
        <f t="shared" si="31"/>
        <v>-4.987895304</v>
      </c>
      <c r="AO1903" s="55">
        <f t="shared" si="32"/>
        <v>2.959778224</v>
      </c>
      <c r="AP1903" s="55">
        <f t="shared" si="33"/>
        <v>0.0006012339629</v>
      </c>
      <c r="AQ1903" s="55">
        <f t="shared" si="34"/>
        <v>2.04002878</v>
      </c>
      <c r="AR1903" s="55">
        <f t="shared" si="35"/>
        <v>0</v>
      </c>
      <c r="AS1903" s="55">
        <f t="shared" si="36"/>
        <v>0</v>
      </c>
      <c r="AT1903" s="55">
        <f t="shared" si="37"/>
        <v>2.200425314</v>
      </c>
      <c r="AU1903" s="55">
        <f t="shared" si="38"/>
        <v>0.1327286163</v>
      </c>
      <c r="AV1903" s="55">
        <f t="shared" si="39"/>
        <v>0.5542226296</v>
      </c>
      <c r="AW1903" s="55">
        <f t="shared" si="40"/>
        <v>0.112215203</v>
      </c>
      <c r="AX1903" s="55">
        <f t="shared" si="41"/>
        <v>8</v>
      </c>
      <c r="AY1903" s="55">
        <f t="shared" si="42"/>
        <v>23.96078769</v>
      </c>
      <c r="AZ1903" s="54">
        <f t="shared" ref="AZ1903:BA1903" si="13363">AO1903*2</f>
        <v>5.919556447</v>
      </c>
      <c r="BA1903" s="54">
        <f t="shared" si="13363"/>
        <v>0.001202467926</v>
      </c>
      <c r="BB1903" s="54">
        <f t="shared" ref="BB1903:BD1903" si="13364">AQ1903*(3/2)</f>
        <v>3.06004317</v>
      </c>
      <c r="BC1903" s="54">
        <f t="shared" si="13364"/>
        <v>0</v>
      </c>
      <c r="BD1903" s="54">
        <f t="shared" si="13364"/>
        <v>0</v>
      </c>
      <c r="BE1903" s="54">
        <f t="shared" ref="BE1903:BH1903" si="13365">AT1903</f>
        <v>2.200425314</v>
      </c>
      <c r="BF1903" s="54">
        <f t="shared" si="13365"/>
        <v>0.1327286163</v>
      </c>
      <c r="BG1903" s="54">
        <f t="shared" si="13365"/>
        <v>0.5542226296</v>
      </c>
      <c r="BH1903" s="54">
        <f t="shared" si="13365"/>
        <v>0.112215203</v>
      </c>
      <c r="BI1903" s="54">
        <f t="shared" si="46"/>
        <v>11.98039385</v>
      </c>
      <c r="BJ1903" s="54">
        <f t="shared" si="47"/>
        <v>-23.96078769</v>
      </c>
      <c r="BK1903" s="56">
        <f t="shared" ref="BK1903:BN1903" si="13366">AO1903</f>
        <v>2.959778224</v>
      </c>
      <c r="BL1903" s="56">
        <f t="shared" si="13366"/>
        <v>0.0006012339629</v>
      </c>
      <c r="BM1903" s="56">
        <f t="shared" si="13366"/>
        <v>2.04002878</v>
      </c>
      <c r="BN1903" s="56">
        <f t="shared" si="13366"/>
        <v>0</v>
      </c>
      <c r="BO1903" s="56">
        <f t="shared" si="49"/>
        <v>0.03921230502</v>
      </c>
      <c r="BP1903" s="56">
        <f t="shared" si="50"/>
        <v>2.161213009</v>
      </c>
      <c r="BQ1903" s="56">
        <f t="shared" ref="BQ1903:BS1903" si="13367">AU1903</f>
        <v>0.1327286163</v>
      </c>
      <c r="BR1903" s="56">
        <f t="shared" si="13367"/>
        <v>0.5542226296</v>
      </c>
      <c r="BS1903" s="56">
        <f t="shared" si="13367"/>
        <v>0.112215203</v>
      </c>
      <c r="BT1903" s="56">
        <f t="shared" si="52"/>
        <v>8</v>
      </c>
      <c r="BU1903" s="50">
        <f t="shared" ref="BU1903:BX1903" si="13368">AZ1903</f>
        <v>5.919556447</v>
      </c>
      <c r="BV1903" s="50">
        <f t="shared" si="13368"/>
        <v>0.001202467926</v>
      </c>
      <c r="BW1903" s="50">
        <f t="shared" si="13368"/>
        <v>3.06004317</v>
      </c>
      <c r="BX1903" s="50">
        <f t="shared" si="13368"/>
        <v>0</v>
      </c>
      <c r="BY1903" s="50">
        <f t="shared" si="54"/>
        <v>0.05881845753</v>
      </c>
      <c r="BZ1903" s="50">
        <f t="shared" si="55"/>
        <v>2.161213009</v>
      </c>
      <c r="CA1903" s="50">
        <f t="shared" ref="CA1903:CC1903" si="13369">BF1903</f>
        <v>0.1327286163</v>
      </c>
      <c r="CB1903" s="50">
        <f t="shared" si="13369"/>
        <v>0.5542226296</v>
      </c>
      <c r="CC1903" s="50">
        <f t="shared" si="13369"/>
        <v>0.112215203</v>
      </c>
      <c r="CD1903" s="50">
        <f t="shared" si="57"/>
        <v>12</v>
      </c>
      <c r="CE1903" s="57">
        <f t="shared" si="58"/>
        <v>37.02</v>
      </c>
      <c r="CF1903" s="57">
        <f t="shared" si="59"/>
        <v>0.01</v>
      </c>
      <c r="CG1903" s="57">
        <f t="shared" si="60"/>
        <v>21.65</v>
      </c>
      <c r="CH1903" s="57">
        <f t="shared" si="61"/>
        <v>0</v>
      </c>
      <c r="CI1903" s="58">
        <f t="shared" si="62"/>
        <v>0.6517669263</v>
      </c>
      <c r="CJ1903" s="58">
        <f t="shared" si="63"/>
        <v>32.32353294</v>
      </c>
      <c r="CK1903" s="57">
        <f t="shared" si="64"/>
        <v>1.96</v>
      </c>
      <c r="CL1903" s="57">
        <f t="shared" si="65"/>
        <v>4.65</v>
      </c>
      <c r="CM1903" s="57">
        <f t="shared" si="66"/>
        <v>1.31</v>
      </c>
      <c r="CN1903" s="57">
        <f t="shared" si="67"/>
        <v>99.57529987</v>
      </c>
      <c r="CO1903" s="59">
        <f t="shared" si="68"/>
        <v>0.187213375</v>
      </c>
      <c r="CP1903" s="59">
        <f t="shared" si="69"/>
        <v>0.7300459417</v>
      </c>
      <c r="CQ1903" s="59">
        <f t="shared" si="70"/>
        <v>0.04483500111</v>
      </c>
      <c r="CR1903" s="59">
        <f t="shared" si="71"/>
        <v>0.03790568221</v>
      </c>
      <c r="CS1903" s="60">
        <f t="shared" si="72"/>
        <v>18.7213375</v>
      </c>
      <c r="CT1903" s="60">
        <f t="shared" si="73"/>
        <v>3.790568221</v>
      </c>
      <c r="CU1903" s="60">
        <f t="shared" si="74"/>
        <v>77.48809428</v>
      </c>
      <c r="CV1903" s="61">
        <f t="shared" si="75"/>
        <v>0.1315123697</v>
      </c>
      <c r="CW1903" s="61">
        <f t="shared" si="76"/>
        <v>0.1621267828</v>
      </c>
      <c r="CX1903" s="62"/>
    </row>
    <row r="1904" ht="15.75" customHeight="1">
      <c r="A1904" s="17" t="s">
        <v>53</v>
      </c>
      <c r="B1904" s="87" t="s">
        <v>1856</v>
      </c>
      <c r="C1904" s="88" t="s">
        <v>1969</v>
      </c>
      <c r="D1904" s="89"/>
      <c r="E1904" s="89" t="s">
        <v>1970</v>
      </c>
      <c r="F1904" s="90">
        <v>30.0</v>
      </c>
      <c r="G1904" s="89" t="s">
        <v>2000</v>
      </c>
      <c r="H1904" s="95">
        <v>37.3</v>
      </c>
      <c r="I1904" s="92">
        <v>4.62</v>
      </c>
      <c r="J1904" s="92">
        <v>21.83</v>
      </c>
      <c r="K1904" s="92">
        <v>0.43</v>
      </c>
      <c r="L1904" s="92">
        <v>0.02</v>
      </c>
      <c r="M1904" s="92">
        <v>0.11</v>
      </c>
      <c r="N1904" s="92">
        <v>0.41</v>
      </c>
      <c r="O1904" s="92">
        <v>35.55</v>
      </c>
      <c r="P1904" s="92"/>
      <c r="Q1904" s="50">
        <f t="shared" si="8"/>
        <v>100.27</v>
      </c>
      <c r="R1904" s="51">
        <f t="shared" si="9"/>
        <v>12</v>
      </c>
      <c r="S1904" s="52">
        <f t="shared" si="10"/>
        <v>0.6207944505</v>
      </c>
      <c r="T1904" s="52">
        <f t="shared" si="11"/>
        <v>0.0002503166506</v>
      </c>
      <c r="U1904" s="52">
        <f t="shared" si="12"/>
        <v>0.4282016804</v>
      </c>
      <c r="V1904" s="52">
        <f t="shared" si="13"/>
        <v>0.001447461744</v>
      </c>
      <c r="W1904" s="52">
        <f t="shared" si="14"/>
        <v>0</v>
      </c>
      <c r="X1904" s="52">
        <f t="shared" si="15"/>
        <v>0.4948055852</v>
      </c>
      <c r="Y1904" s="52">
        <f t="shared" si="16"/>
        <v>0.00577974383</v>
      </c>
      <c r="Z1904" s="52">
        <f t="shared" si="17"/>
        <v>0.1146276833</v>
      </c>
      <c r="AA1904" s="52">
        <f t="shared" si="18"/>
        <v>0.007667699726</v>
      </c>
      <c r="AB1904" s="52">
        <f t="shared" si="19"/>
        <v>1.673574621</v>
      </c>
      <c r="AC1904" s="53">
        <f t="shared" si="20"/>
        <v>5.018887919</v>
      </c>
      <c r="AD1904" s="54">
        <f t="shared" si="21"/>
        <v>1.241588901</v>
      </c>
      <c r="AE1904" s="54">
        <f t="shared" si="22"/>
        <v>0.0005006333011</v>
      </c>
      <c r="AF1904" s="54">
        <f t="shared" si="23"/>
        <v>0.6423025207</v>
      </c>
      <c r="AG1904" s="54">
        <f t="shared" si="24"/>
        <v>0.002171192616</v>
      </c>
      <c r="AH1904" s="54">
        <f t="shared" si="25"/>
        <v>0</v>
      </c>
      <c r="AI1904" s="54">
        <f t="shared" si="26"/>
        <v>0.4948055852</v>
      </c>
      <c r="AJ1904" s="54">
        <f t="shared" si="27"/>
        <v>0.00577974383</v>
      </c>
      <c r="AK1904" s="54">
        <f t="shared" si="28"/>
        <v>0.1146276833</v>
      </c>
      <c r="AL1904" s="54">
        <f t="shared" si="29"/>
        <v>0.007667699726</v>
      </c>
      <c r="AM1904" s="54">
        <f t="shared" si="30"/>
        <v>2.50944396</v>
      </c>
      <c r="AN1904" s="54">
        <f t="shared" si="31"/>
        <v>-5.018887919</v>
      </c>
      <c r="AO1904" s="55">
        <f t="shared" si="32"/>
        <v>2.967513692</v>
      </c>
      <c r="AP1904" s="55">
        <f t="shared" si="33"/>
        <v>0.001196560451</v>
      </c>
      <c r="AQ1904" s="55">
        <f t="shared" si="34"/>
        <v>2.046884196</v>
      </c>
      <c r="AR1904" s="55">
        <f t="shared" si="35"/>
        <v>0.006919138116</v>
      </c>
      <c r="AS1904" s="55">
        <f t="shared" si="36"/>
        <v>0</v>
      </c>
      <c r="AT1904" s="55">
        <f t="shared" si="37"/>
        <v>2.36526333</v>
      </c>
      <c r="AU1904" s="55">
        <f t="shared" si="38"/>
        <v>0.02762825753</v>
      </c>
      <c r="AV1904" s="55">
        <f t="shared" si="39"/>
        <v>0.5479417857</v>
      </c>
      <c r="AW1904" s="55">
        <f t="shared" si="40"/>
        <v>0.03665304016</v>
      </c>
      <c r="AX1904" s="55">
        <f t="shared" si="41"/>
        <v>8</v>
      </c>
      <c r="AY1904" s="55">
        <f t="shared" si="42"/>
        <v>23.99122384</v>
      </c>
      <c r="AZ1904" s="54">
        <f t="shared" ref="AZ1904:BA1904" si="13370">AO1904*2</f>
        <v>5.935027384</v>
      </c>
      <c r="BA1904" s="54">
        <f t="shared" si="13370"/>
        <v>0.002393120903</v>
      </c>
      <c r="BB1904" s="54">
        <f t="shared" ref="BB1904:BD1904" si="13371">AQ1904*(3/2)</f>
        <v>3.070326294</v>
      </c>
      <c r="BC1904" s="54">
        <f t="shared" si="13371"/>
        <v>0.01037870717</v>
      </c>
      <c r="BD1904" s="54">
        <f t="shared" si="13371"/>
        <v>0</v>
      </c>
      <c r="BE1904" s="54">
        <f t="shared" ref="BE1904:BH1904" si="13372">AT1904</f>
        <v>2.36526333</v>
      </c>
      <c r="BF1904" s="54">
        <f t="shared" si="13372"/>
        <v>0.02762825753</v>
      </c>
      <c r="BG1904" s="54">
        <f t="shared" si="13372"/>
        <v>0.5479417857</v>
      </c>
      <c r="BH1904" s="54">
        <f t="shared" si="13372"/>
        <v>0.03665304016</v>
      </c>
      <c r="BI1904" s="54">
        <f t="shared" si="46"/>
        <v>11.99561192</v>
      </c>
      <c r="BJ1904" s="54">
        <f t="shared" si="47"/>
        <v>-23.99122384</v>
      </c>
      <c r="BK1904" s="56">
        <f t="shared" ref="BK1904:BN1904" si="13373">AO1904</f>
        <v>2.967513692</v>
      </c>
      <c r="BL1904" s="56">
        <f t="shared" si="13373"/>
        <v>0.001196560451</v>
      </c>
      <c r="BM1904" s="56">
        <f t="shared" si="13373"/>
        <v>2.046884196</v>
      </c>
      <c r="BN1904" s="56">
        <f t="shared" si="13373"/>
        <v>0.006919138116</v>
      </c>
      <c r="BO1904" s="56">
        <f t="shared" si="49"/>
        <v>0.008776160904</v>
      </c>
      <c r="BP1904" s="56">
        <f t="shared" si="50"/>
        <v>2.356487169</v>
      </c>
      <c r="BQ1904" s="56">
        <f t="shared" ref="BQ1904:BS1904" si="13374">AU1904</f>
        <v>0.02762825753</v>
      </c>
      <c r="BR1904" s="56">
        <f t="shared" si="13374"/>
        <v>0.5479417857</v>
      </c>
      <c r="BS1904" s="56">
        <f t="shared" si="13374"/>
        <v>0.03665304016</v>
      </c>
      <c r="BT1904" s="56">
        <f t="shared" si="52"/>
        <v>8</v>
      </c>
      <c r="BU1904" s="50">
        <f t="shared" ref="BU1904:BX1904" si="13375">AZ1904</f>
        <v>5.935027384</v>
      </c>
      <c r="BV1904" s="50">
        <f t="shared" si="13375"/>
        <v>0.002393120903</v>
      </c>
      <c r="BW1904" s="50">
        <f t="shared" si="13375"/>
        <v>3.070326294</v>
      </c>
      <c r="BX1904" s="50">
        <f t="shared" si="13375"/>
        <v>0.01037870717</v>
      </c>
      <c r="BY1904" s="50">
        <f t="shared" si="54"/>
        <v>0.01316424136</v>
      </c>
      <c r="BZ1904" s="50">
        <f t="shared" si="55"/>
        <v>2.356487169</v>
      </c>
      <c r="CA1904" s="50">
        <f t="shared" ref="CA1904:CC1904" si="13376">BF1904</f>
        <v>0.02762825753</v>
      </c>
      <c r="CB1904" s="50">
        <f t="shared" si="13376"/>
        <v>0.5479417857</v>
      </c>
      <c r="CC1904" s="50">
        <f t="shared" si="13376"/>
        <v>0.03665304016</v>
      </c>
      <c r="CD1904" s="50">
        <f t="shared" si="57"/>
        <v>12</v>
      </c>
      <c r="CE1904" s="57">
        <f t="shared" si="58"/>
        <v>37.3</v>
      </c>
      <c r="CF1904" s="57">
        <f t="shared" si="59"/>
        <v>0.02</v>
      </c>
      <c r="CG1904" s="57">
        <f t="shared" si="60"/>
        <v>21.83</v>
      </c>
      <c r="CH1904" s="57">
        <f t="shared" si="61"/>
        <v>0.11</v>
      </c>
      <c r="CI1904" s="58">
        <f t="shared" si="62"/>
        <v>0.1465930497</v>
      </c>
      <c r="CJ1904" s="58">
        <f t="shared" si="63"/>
        <v>35.41809396</v>
      </c>
      <c r="CK1904" s="57">
        <f t="shared" si="64"/>
        <v>0.41</v>
      </c>
      <c r="CL1904" s="57">
        <f t="shared" si="65"/>
        <v>4.62</v>
      </c>
      <c r="CM1904" s="57">
        <f t="shared" si="66"/>
        <v>0.43</v>
      </c>
      <c r="CN1904" s="57">
        <f t="shared" si="67"/>
        <v>100.284687</v>
      </c>
      <c r="CO1904" s="59">
        <f t="shared" si="68"/>
        <v>0.1845723358</v>
      </c>
      <c r="CP1904" s="59">
        <f t="shared" si="69"/>
        <v>0.7937747266</v>
      </c>
      <c r="CQ1904" s="59">
        <f t="shared" si="70"/>
        <v>0.009306485034</v>
      </c>
      <c r="CR1904" s="59">
        <f t="shared" si="71"/>
        <v>0.01234645251</v>
      </c>
      <c r="CS1904" s="60">
        <f t="shared" si="72"/>
        <v>18.45723358</v>
      </c>
      <c r="CT1904" s="60">
        <f t="shared" si="73"/>
        <v>1.234645251</v>
      </c>
      <c r="CU1904" s="60">
        <f t="shared" si="74"/>
        <v>80.30812116</v>
      </c>
      <c r="CV1904" s="61">
        <f t="shared" si="75"/>
        <v>0.1046326204</v>
      </c>
      <c r="CW1904" s="61">
        <f t="shared" si="76"/>
        <v>0.1598396428</v>
      </c>
      <c r="CX1904" s="62"/>
    </row>
    <row r="1905" ht="15.75" customHeight="1">
      <c r="A1905" s="17" t="s">
        <v>53</v>
      </c>
      <c r="B1905" s="87" t="s">
        <v>1856</v>
      </c>
      <c r="C1905" s="88" t="s">
        <v>1969</v>
      </c>
      <c r="D1905" s="89"/>
      <c r="E1905" s="89" t="s">
        <v>1970</v>
      </c>
      <c r="F1905" s="90">
        <v>31.0</v>
      </c>
      <c r="G1905" s="89" t="s">
        <v>2001</v>
      </c>
      <c r="H1905" s="95">
        <v>38.43</v>
      </c>
      <c r="I1905" s="92">
        <v>6.77</v>
      </c>
      <c r="J1905" s="92">
        <v>21.92</v>
      </c>
      <c r="K1905" s="92">
        <v>6.09</v>
      </c>
      <c r="L1905" s="92">
        <v>0.05</v>
      </c>
      <c r="M1905" s="92">
        <v>0.03</v>
      </c>
      <c r="N1905" s="92">
        <v>0.85</v>
      </c>
      <c r="O1905" s="92">
        <v>25.65</v>
      </c>
      <c r="P1905" s="92"/>
      <c r="Q1905" s="50">
        <f t="shared" si="8"/>
        <v>99.79</v>
      </c>
      <c r="R1905" s="51">
        <f t="shared" si="9"/>
        <v>12</v>
      </c>
      <c r="S1905" s="52">
        <f t="shared" si="10"/>
        <v>0.6396013601</v>
      </c>
      <c r="T1905" s="52">
        <f t="shared" si="11"/>
        <v>0.0006257916264</v>
      </c>
      <c r="U1905" s="52">
        <f t="shared" si="12"/>
        <v>0.4299670561</v>
      </c>
      <c r="V1905" s="52">
        <f t="shared" si="13"/>
        <v>0.0003947622939</v>
      </c>
      <c r="W1905" s="52">
        <f t="shared" si="14"/>
        <v>0</v>
      </c>
      <c r="X1905" s="52">
        <f t="shared" si="15"/>
        <v>0.3570116248</v>
      </c>
      <c r="Y1905" s="52">
        <f t="shared" si="16"/>
        <v>0.01198239575</v>
      </c>
      <c r="Z1905" s="52">
        <f t="shared" si="17"/>
        <v>0.1679717351</v>
      </c>
      <c r="AA1905" s="52">
        <f t="shared" si="18"/>
        <v>0.1085960263</v>
      </c>
      <c r="AB1905" s="52">
        <f t="shared" si="19"/>
        <v>1.716150752</v>
      </c>
      <c r="AC1905" s="53">
        <f t="shared" si="20"/>
        <v>5.143117626</v>
      </c>
      <c r="AD1905" s="54">
        <f t="shared" si="21"/>
        <v>1.27920272</v>
      </c>
      <c r="AE1905" s="54">
        <f t="shared" si="22"/>
        <v>0.001251583253</v>
      </c>
      <c r="AF1905" s="54">
        <f t="shared" si="23"/>
        <v>0.6449505842</v>
      </c>
      <c r="AG1905" s="54">
        <f t="shared" si="24"/>
        <v>0.0005921434408</v>
      </c>
      <c r="AH1905" s="54">
        <f t="shared" si="25"/>
        <v>0</v>
      </c>
      <c r="AI1905" s="54">
        <f t="shared" si="26"/>
        <v>0.3570116248</v>
      </c>
      <c r="AJ1905" s="54">
        <f t="shared" si="27"/>
        <v>0.01198239575</v>
      </c>
      <c r="AK1905" s="54">
        <f t="shared" si="28"/>
        <v>0.1679717351</v>
      </c>
      <c r="AL1905" s="54">
        <f t="shared" si="29"/>
        <v>0.1085960263</v>
      </c>
      <c r="AM1905" s="54">
        <f t="shared" si="30"/>
        <v>2.571558813</v>
      </c>
      <c r="AN1905" s="54">
        <f t="shared" si="31"/>
        <v>-5.143117626</v>
      </c>
      <c r="AO1905" s="55">
        <f t="shared" si="32"/>
        <v>2.98156259</v>
      </c>
      <c r="AP1905" s="55">
        <f t="shared" si="33"/>
        <v>0.002917187202</v>
      </c>
      <c r="AQ1905" s="55">
        <f t="shared" si="34"/>
        <v>2.004332338</v>
      </c>
      <c r="AR1905" s="55">
        <f t="shared" si="35"/>
        <v>0.001840221989</v>
      </c>
      <c r="AS1905" s="55">
        <f t="shared" si="36"/>
        <v>0</v>
      </c>
      <c r="AT1905" s="55">
        <f t="shared" si="37"/>
        <v>1.664243654</v>
      </c>
      <c r="AU1905" s="55">
        <f t="shared" si="38"/>
        <v>0.05585707774</v>
      </c>
      <c r="AV1905" s="55">
        <f t="shared" si="39"/>
        <v>0.7830162234</v>
      </c>
      <c r="AW1905" s="55">
        <f t="shared" si="40"/>
        <v>0.5062307083</v>
      </c>
      <c r="AX1905" s="55">
        <f t="shared" si="41"/>
        <v>8</v>
      </c>
      <c r="AY1905" s="55">
        <f t="shared" si="42"/>
        <v>23.97513211</v>
      </c>
      <c r="AZ1905" s="54">
        <f t="shared" ref="AZ1905:BA1905" si="13377">AO1905*2</f>
        <v>5.963125179</v>
      </c>
      <c r="BA1905" s="54">
        <f t="shared" si="13377"/>
        <v>0.005834374405</v>
      </c>
      <c r="BB1905" s="54">
        <f t="shared" ref="BB1905:BD1905" si="13378">AQ1905*(3/2)</f>
        <v>3.006498507</v>
      </c>
      <c r="BC1905" s="54">
        <f t="shared" si="13378"/>
        <v>0.002760332984</v>
      </c>
      <c r="BD1905" s="54">
        <f t="shared" si="13378"/>
        <v>0</v>
      </c>
      <c r="BE1905" s="54">
        <f t="shared" ref="BE1905:BH1905" si="13379">AT1905</f>
        <v>1.664243654</v>
      </c>
      <c r="BF1905" s="54">
        <f t="shared" si="13379"/>
        <v>0.05585707774</v>
      </c>
      <c r="BG1905" s="54">
        <f t="shared" si="13379"/>
        <v>0.7830162234</v>
      </c>
      <c r="BH1905" s="54">
        <f t="shared" si="13379"/>
        <v>0.5062307083</v>
      </c>
      <c r="BI1905" s="54">
        <f t="shared" si="46"/>
        <v>11.98756606</v>
      </c>
      <c r="BJ1905" s="54">
        <f t="shared" si="47"/>
        <v>-23.97513211</v>
      </c>
      <c r="BK1905" s="56">
        <f t="shared" ref="BK1905:BN1905" si="13380">AO1905</f>
        <v>2.98156259</v>
      </c>
      <c r="BL1905" s="56">
        <f t="shared" si="13380"/>
        <v>0.002917187202</v>
      </c>
      <c r="BM1905" s="56">
        <f t="shared" si="13380"/>
        <v>2.004332338</v>
      </c>
      <c r="BN1905" s="56">
        <f t="shared" si="13380"/>
        <v>0.001840221989</v>
      </c>
      <c r="BO1905" s="56">
        <f t="shared" si="49"/>
        <v>0.02486788654</v>
      </c>
      <c r="BP1905" s="56">
        <f t="shared" si="50"/>
        <v>1.639375767</v>
      </c>
      <c r="BQ1905" s="56">
        <f t="shared" ref="BQ1905:BS1905" si="13381">AU1905</f>
        <v>0.05585707774</v>
      </c>
      <c r="BR1905" s="56">
        <f t="shared" si="13381"/>
        <v>0.7830162234</v>
      </c>
      <c r="BS1905" s="56">
        <f t="shared" si="13381"/>
        <v>0.5062307083</v>
      </c>
      <c r="BT1905" s="56">
        <f t="shared" si="52"/>
        <v>8</v>
      </c>
      <c r="BU1905" s="50">
        <f t="shared" ref="BU1905:BX1905" si="13382">AZ1905</f>
        <v>5.963125179</v>
      </c>
      <c r="BV1905" s="50">
        <f t="shared" si="13382"/>
        <v>0.005834374405</v>
      </c>
      <c r="BW1905" s="50">
        <f t="shared" si="13382"/>
        <v>3.006498507</v>
      </c>
      <c r="BX1905" s="50">
        <f t="shared" si="13382"/>
        <v>0.002760332984</v>
      </c>
      <c r="BY1905" s="50">
        <f t="shared" si="54"/>
        <v>0.03730182982</v>
      </c>
      <c r="BZ1905" s="50">
        <f t="shared" si="55"/>
        <v>1.639375767</v>
      </c>
      <c r="CA1905" s="50">
        <f t="shared" ref="CA1905:CC1905" si="13383">BF1905</f>
        <v>0.05585707774</v>
      </c>
      <c r="CB1905" s="50">
        <f t="shared" si="13383"/>
        <v>0.7830162234</v>
      </c>
      <c r="CC1905" s="50">
        <f t="shared" si="13383"/>
        <v>0.5062307083</v>
      </c>
      <c r="CD1905" s="50">
        <f t="shared" si="57"/>
        <v>12</v>
      </c>
      <c r="CE1905" s="57">
        <f t="shared" si="58"/>
        <v>38.43</v>
      </c>
      <c r="CF1905" s="57">
        <f t="shared" si="59"/>
        <v>0.05</v>
      </c>
      <c r="CG1905" s="57">
        <f t="shared" si="60"/>
        <v>21.92</v>
      </c>
      <c r="CH1905" s="57">
        <f t="shared" si="61"/>
        <v>0.03</v>
      </c>
      <c r="CI1905" s="58">
        <f t="shared" si="62"/>
        <v>0.4259494224</v>
      </c>
      <c r="CJ1905" s="58">
        <f t="shared" si="63"/>
        <v>25.26672602</v>
      </c>
      <c r="CK1905" s="57">
        <f t="shared" si="64"/>
        <v>0.85</v>
      </c>
      <c r="CL1905" s="57">
        <f t="shared" si="65"/>
        <v>6.77</v>
      </c>
      <c r="CM1905" s="57">
        <f t="shared" si="66"/>
        <v>6.09</v>
      </c>
      <c r="CN1905" s="57">
        <f t="shared" si="67"/>
        <v>99.83267544</v>
      </c>
      <c r="CO1905" s="59">
        <f t="shared" si="68"/>
        <v>0.2623627171</v>
      </c>
      <c r="CP1905" s="59">
        <f t="shared" si="69"/>
        <v>0.5493003438</v>
      </c>
      <c r="CQ1905" s="59">
        <f t="shared" si="70"/>
        <v>0.01871585064</v>
      </c>
      <c r="CR1905" s="59">
        <f t="shared" si="71"/>
        <v>0.1696210885</v>
      </c>
      <c r="CS1905" s="60">
        <f t="shared" si="72"/>
        <v>26.23627171</v>
      </c>
      <c r="CT1905" s="60">
        <f t="shared" si="73"/>
        <v>16.96210885</v>
      </c>
      <c r="CU1905" s="60">
        <f t="shared" si="74"/>
        <v>56.80161944</v>
      </c>
      <c r="CV1905" s="61">
        <f t="shared" si="75"/>
        <v>0.300802447</v>
      </c>
      <c r="CW1905" s="61">
        <f t="shared" si="76"/>
        <v>0.227206113</v>
      </c>
      <c r="CX1905" s="62"/>
    </row>
    <row r="1906" ht="15.75" customHeight="1">
      <c r="A1906" s="17" t="s">
        <v>53</v>
      </c>
      <c r="B1906" s="87" t="s">
        <v>1856</v>
      </c>
      <c r="C1906" s="88" t="s">
        <v>1969</v>
      </c>
      <c r="D1906" s="89"/>
      <c r="E1906" s="89" t="s">
        <v>1970</v>
      </c>
      <c r="F1906" s="90">
        <v>32.0</v>
      </c>
      <c r="G1906" s="89" t="s">
        <v>2002</v>
      </c>
      <c r="H1906" s="95">
        <v>37.4</v>
      </c>
      <c r="I1906" s="92">
        <v>4.42</v>
      </c>
      <c r="J1906" s="92">
        <v>21.64</v>
      </c>
      <c r="K1906" s="92">
        <v>1.17</v>
      </c>
      <c r="L1906" s="92">
        <v>0.0</v>
      </c>
      <c r="M1906" s="92">
        <v>0.0</v>
      </c>
      <c r="N1906" s="92">
        <v>5.22</v>
      </c>
      <c r="O1906" s="92">
        <v>30.24</v>
      </c>
      <c r="P1906" s="92"/>
      <c r="Q1906" s="50">
        <f t="shared" si="8"/>
        <v>100.09</v>
      </c>
      <c r="R1906" s="51">
        <f t="shared" si="9"/>
        <v>12</v>
      </c>
      <c r="S1906" s="52">
        <f t="shared" si="10"/>
        <v>0.6224587787</v>
      </c>
      <c r="T1906" s="52">
        <f t="shared" si="11"/>
        <v>0</v>
      </c>
      <c r="U1906" s="52">
        <f t="shared" si="12"/>
        <v>0.4244747762</v>
      </c>
      <c r="V1906" s="52">
        <f t="shared" si="13"/>
        <v>0</v>
      </c>
      <c r="W1906" s="52">
        <f t="shared" si="14"/>
        <v>0</v>
      </c>
      <c r="X1906" s="52">
        <f t="shared" si="15"/>
        <v>0.4208979156</v>
      </c>
      <c r="Y1906" s="52">
        <f t="shared" si="16"/>
        <v>0.07358600682</v>
      </c>
      <c r="Z1906" s="52">
        <f t="shared" si="17"/>
        <v>0.109665446</v>
      </c>
      <c r="AA1906" s="52">
        <f t="shared" si="18"/>
        <v>0.020863276</v>
      </c>
      <c r="AB1906" s="52">
        <f t="shared" si="19"/>
        <v>1.671946199</v>
      </c>
      <c r="AC1906" s="53">
        <f t="shared" si="20"/>
        <v>5.013284732</v>
      </c>
      <c r="AD1906" s="54">
        <f t="shared" si="21"/>
        <v>1.244917557</v>
      </c>
      <c r="AE1906" s="54">
        <f t="shared" si="22"/>
        <v>0</v>
      </c>
      <c r="AF1906" s="54">
        <f t="shared" si="23"/>
        <v>0.6367121643</v>
      </c>
      <c r="AG1906" s="54">
        <f t="shared" si="24"/>
        <v>0</v>
      </c>
      <c r="AH1906" s="54">
        <f t="shared" si="25"/>
        <v>0</v>
      </c>
      <c r="AI1906" s="54">
        <f t="shared" si="26"/>
        <v>0.4208979156</v>
      </c>
      <c r="AJ1906" s="54">
        <f t="shared" si="27"/>
        <v>0.07358600682</v>
      </c>
      <c r="AK1906" s="54">
        <f t="shared" si="28"/>
        <v>0.109665446</v>
      </c>
      <c r="AL1906" s="54">
        <f t="shared" si="29"/>
        <v>0.020863276</v>
      </c>
      <c r="AM1906" s="54">
        <f t="shared" si="30"/>
        <v>2.506642366</v>
      </c>
      <c r="AN1906" s="54">
        <f t="shared" si="31"/>
        <v>-5.013284732</v>
      </c>
      <c r="AO1906" s="55">
        <f t="shared" si="32"/>
        <v>2.978367505</v>
      </c>
      <c r="AP1906" s="55">
        <f t="shared" si="33"/>
        <v>0</v>
      </c>
      <c r="AQ1906" s="55">
        <f t="shared" si="34"/>
        <v>2.031045144</v>
      </c>
      <c r="AR1906" s="55">
        <f t="shared" si="35"/>
        <v>0</v>
      </c>
      <c r="AS1906" s="55">
        <f t="shared" si="36"/>
        <v>0</v>
      </c>
      <c r="AT1906" s="55">
        <f t="shared" si="37"/>
        <v>2.013930428</v>
      </c>
      <c r="AU1906" s="55">
        <f t="shared" si="38"/>
        <v>0.3520974866</v>
      </c>
      <c r="AV1906" s="55">
        <f t="shared" si="39"/>
        <v>0.524731937</v>
      </c>
      <c r="AW1906" s="55">
        <f t="shared" si="40"/>
        <v>0.09982749927</v>
      </c>
      <c r="AX1906" s="55">
        <f t="shared" si="41"/>
        <v>8</v>
      </c>
      <c r="AY1906" s="55">
        <f t="shared" si="42"/>
        <v>23.98778015</v>
      </c>
      <c r="AZ1906" s="54">
        <f t="shared" ref="AZ1906:BA1906" si="13384">AO1906*2</f>
        <v>5.95673501</v>
      </c>
      <c r="BA1906" s="54">
        <f t="shared" si="13384"/>
        <v>0</v>
      </c>
      <c r="BB1906" s="54">
        <f t="shared" ref="BB1906:BD1906" si="13385">AQ1906*(3/2)</f>
        <v>3.046567717</v>
      </c>
      <c r="BC1906" s="54">
        <f t="shared" si="13385"/>
        <v>0</v>
      </c>
      <c r="BD1906" s="54">
        <f t="shared" si="13385"/>
        <v>0</v>
      </c>
      <c r="BE1906" s="54">
        <f t="shared" ref="BE1906:BH1906" si="13386">AT1906</f>
        <v>2.013930428</v>
      </c>
      <c r="BF1906" s="54">
        <f t="shared" si="13386"/>
        <v>0.3520974866</v>
      </c>
      <c r="BG1906" s="54">
        <f t="shared" si="13386"/>
        <v>0.524731937</v>
      </c>
      <c r="BH1906" s="54">
        <f t="shared" si="13386"/>
        <v>0.09982749927</v>
      </c>
      <c r="BI1906" s="54">
        <f t="shared" si="46"/>
        <v>11.99389008</v>
      </c>
      <c r="BJ1906" s="54">
        <f t="shared" si="47"/>
        <v>-23.98778015</v>
      </c>
      <c r="BK1906" s="56">
        <f t="shared" ref="BK1906:BN1906" si="13387">AO1906</f>
        <v>2.978367505</v>
      </c>
      <c r="BL1906" s="56">
        <f t="shared" si="13387"/>
        <v>0</v>
      </c>
      <c r="BM1906" s="56">
        <f t="shared" si="13387"/>
        <v>2.031045144</v>
      </c>
      <c r="BN1906" s="56">
        <f t="shared" si="13387"/>
        <v>0</v>
      </c>
      <c r="BO1906" s="56">
        <f t="shared" si="49"/>
        <v>0.01221984572</v>
      </c>
      <c r="BP1906" s="56">
        <f t="shared" si="50"/>
        <v>2.001710582</v>
      </c>
      <c r="BQ1906" s="56">
        <f t="shared" ref="BQ1906:BS1906" si="13388">AU1906</f>
        <v>0.3520974866</v>
      </c>
      <c r="BR1906" s="56">
        <f t="shared" si="13388"/>
        <v>0.524731937</v>
      </c>
      <c r="BS1906" s="56">
        <f t="shared" si="13388"/>
        <v>0.09982749927</v>
      </c>
      <c r="BT1906" s="56">
        <f t="shared" si="52"/>
        <v>8</v>
      </c>
      <c r="BU1906" s="50">
        <f t="shared" ref="BU1906:BX1906" si="13389">AZ1906</f>
        <v>5.95673501</v>
      </c>
      <c r="BV1906" s="50">
        <f t="shared" si="13389"/>
        <v>0</v>
      </c>
      <c r="BW1906" s="50">
        <f t="shared" si="13389"/>
        <v>3.046567717</v>
      </c>
      <c r="BX1906" s="50">
        <f t="shared" si="13389"/>
        <v>0</v>
      </c>
      <c r="BY1906" s="50">
        <f t="shared" si="54"/>
        <v>0.01832976858</v>
      </c>
      <c r="BZ1906" s="50">
        <f t="shared" si="55"/>
        <v>2.001710582</v>
      </c>
      <c r="CA1906" s="50">
        <f t="shared" ref="CA1906:CC1906" si="13390">BF1906</f>
        <v>0.3520974866</v>
      </c>
      <c r="CB1906" s="50">
        <f t="shared" si="13390"/>
        <v>0.524731937</v>
      </c>
      <c r="CC1906" s="50">
        <f t="shared" si="13390"/>
        <v>0.09982749927</v>
      </c>
      <c r="CD1906" s="50">
        <f t="shared" si="57"/>
        <v>12</v>
      </c>
      <c r="CE1906" s="57">
        <f t="shared" si="58"/>
        <v>37.4</v>
      </c>
      <c r="CF1906" s="57">
        <f t="shared" si="59"/>
        <v>0</v>
      </c>
      <c r="CG1906" s="57">
        <f t="shared" si="60"/>
        <v>21.64</v>
      </c>
      <c r="CH1906" s="57">
        <f t="shared" si="61"/>
        <v>0</v>
      </c>
      <c r="CI1906" s="58">
        <f t="shared" si="62"/>
        <v>0.2039162061</v>
      </c>
      <c r="CJ1906" s="58">
        <f t="shared" si="63"/>
        <v>30.05651395</v>
      </c>
      <c r="CK1906" s="57">
        <f t="shared" si="64"/>
        <v>5.22</v>
      </c>
      <c r="CL1906" s="57">
        <f t="shared" si="65"/>
        <v>4.42</v>
      </c>
      <c r="CM1906" s="57">
        <f t="shared" si="66"/>
        <v>1.17</v>
      </c>
      <c r="CN1906" s="57">
        <f t="shared" si="67"/>
        <v>100.1104302</v>
      </c>
      <c r="CO1906" s="59">
        <f t="shared" si="68"/>
        <v>0.1761810576</v>
      </c>
      <c r="CP1906" s="59">
        <f t="shared" si="69"/>
        <v>0.6720831391</v>
      </c>
      <c r="CQ1906" s="59">
        <f t="shared" si="70"/>
        <v>0.118218281</v>
      </c>
      <c r="CR1906" s="59">
        <f t="shared" si="71"/>
        <v>0.0335175223</v>
      </c>
      <c r="CS1906" s="60">
        <f t="shared" si="72"/>
        <v>17.61810576</v>
      </c>
      <c r="CT1906" s="60">
        <f t="shared" si="73"/>
        <v>3.35175223</v>
      </c>
      <c r="CU1906" s="60">
        <f t="shared" si="74"/>
        <v>79.03014201</v>
      </c>
      <c r="CV1906" s="61">
        <f t="shared" si="75"/>
        <v>0.1216080511</v>
      </c>
      <c r="CW1906" s="61">
        <f t="shared" si="76"/>
        <v>0.1525727959</v>
      </c>
      <c r="CX1906" s="62"/>
    </row>
    <row r="1907" ht="15.75" customHeight="1">
      <c r="A1907" s="17" t="s">
        <v>53</v>
      </c>
      <c r="B1907" s="87" t="s">
        <v>1856</v>
      </c>
      <c r="C1907" s="88" t="s">
        <v>1969</v>
      </c>
      <c r="D1907" s="89"/>
      <c r="E1907" s="89" t="s">
        <v>1970</v>
      </c>
      <c r="F1907" s="90">
        <v>33.0</v>
      </c>
      <c r="G1907" s="89" t="s">
        <v>2003</v>
      </c>
      <c r="H1907" s="95">
        <v>36.96</v>
      </c>
      <c r="I1907" s="92">
        <v>2.96</v>
      </c>
      <c r="J1907" s="92">
        <v>21.32</v>
      </c>
      <c r="K1907" s="92">
        <v>1.51</v>
      </c>
      <c r="L1907" s="92">
        <v>0.03</v>
      </c>
      <c r="M1907" s="92">
        <v>0.01</v>
      </c>
      <c r="N1907" s="92">
        <v>6.88</v>
      </c>
      <c r="O1907" s="92">
        <v>30.1</v>
      </c>
      <c r="P1907" s="92"/>
      <c r="Q1907" s="50">
        <f t="shared" si="8"/>
        <v>99.77</v>
      </c>
      <c r="R1907" s="51">
        <f t="shared" si="9"/>
        <v>12</v>
      </c>
      <c r="S1907" s="52">
        <f t="shared" si="10"/>
        <v>0.6151357343</v>
      </c>
      <c r="T1907" s="52">
        <f t="shared" si="11"/>
        <v>0.0003754749758</v>
      </c>
      <c r="U1907" s="52">
        <f t="shared" si="12"/>
        <v>0.4181978849</v>
      </c>
      <c r="V1907" s="52">
        <f t="shared" si="13"/>
        <v>0.0001315874313</v>
      </c>
      <c r="W1907" s="52">
        <f t="shared" si="14"/>
        <v>0</v>
      </c>
      <c r="X1907" s="52">
        <f t="shared" si="15"/>
        <v>0.4189493141</v>
      </c>
      <c r="Y1907" s="52">
        <f t="shared" si="16"/>
        <v>0.09698692086</v>
      </c>
      <c r="Z1907" s="52">
        <f t="shared" si="17"/>
        <v>0.07344111313</v>
      </c>
      <c r="AA1907" s="52">
        <f t="shared" si="18"/>
        <v>0.02692610834</v>
      </c>
      <c r="AB1907" s="52">
        <f t="shared" si="19"/>
        <v>1.650144138</v>
      </c>
      <c r="AC1907" s="53">
        <f t="shared" si="20"/>
        <v>4.949640167</v>
      </c>
      <c r="AD1907" s="54">
        <f t="shared" si="21"/>
        <v>1.230271469</v>
      </c>
      <c r="AE1907" s="54">
        <f t="shared" si="22"/>
        <v>0.0007509499517</v>
      </c>
      <c r="AF1907" s="54">
        <f t="shared" si="23"/>
        <v>0.6272968273</v>
      </c>
      <c r="AG1907" s="54">
        <f t="shared" si="24"/>
        <v>0.0001973811469</v>
      </c>
      <c r="AH1907" s="54">
        <f t="shared" si="25"/>
        <v>0</v>
      </c>
      <c r="AI1907" s="54">
        <f t="shared" si="26"/>
        <v>0.4189493141</v>
      </c>
      <c r="AJ1907" s="54">
        <f t="shared" si="27"/>
        <v>0.09698692086</v>
      </c>
      <c r="AK1907" s="54">
        <f t="shared" si="28"/>
        <v>0.07344111313</v>
      </c>
      <c r="AL1907" s="54">
        <f t="shared" si="29"/>
        <v>0.02692610834</v>
      </c>
      <c r="AM1907" s="54">
        <f t="shared" si="30"/>
        <v>2.474820083</v>
      </c>
      <c r="AN1907" s="54">
        <f t="shared" si="31"/>
        <v>-4.949640167</v>
      </c>
      <c r="AO1907" s="55">
        <f t="shared" si="32"/>
        <v>2.982215772</v>
      </c>
      <c r="AP1907" s="55">
        <f t="shared" si="33"/>
        <v>0.001820325714</v>
      </c>
      <c r="AQ1907" s="55">
        <f t="shared" si="34"/>
        <v>2.027448998</v>
      </c>
      <c r="AR1907" s="55">
        <f t="shared" si="35"/>
        <v>0.0006379439384</v>
      </c>
      <c r="AS1907" s="55">
        <f t="shared" si="36"/>
        <v>0</v>
      </c>
      <c r="AT1907" s="55">
        <f t="shared" si="37"/>
        <v>2.031091973</v>
      </c>
      <c r="AU1907" s="55">
        <f t="shared" si="38"/>
        <v>0.4701985415</v>
      </c>
      <c r="AV1907" s="55">
        <f t="shared" si="39"/>
        <v>0.3560470213</v>
      </c>
      <c r="AW1907" s="55">
        <f t="shared" si="40"/>
        <v>0.1305394249</v>
      </c>
      <c r="AX1907" s="55">
        <f t="shared" si="41"/>
        <v>8</v>
      </c>
      <c r="AY1907" s="55">
        <f t="shared" si="42"/>
        <v>23.99615914</v>
      </c>
      <c r="AZ1907" s="54">
        <f t="shared" ref="AZ1907:BA1907" si="13391">AO1907*2</f>
        <v>5.964431544</v>
      </c>
      <c r="BA1907" s="54">
        <f t="shared" si="13391"/>
        <v>0.003640651429</v>
      </c>
      <c r="BB1907" s="54">
        <f t="shared" ref="BB1907:BD1907" si="13392">AQ1907*(3/2)</f>
        <v>3.041173497</v>
      </c>
      <c r="BC1907" s="54">
        <f t="shared" si="13392"/>
        <v>0.0009569159076</v>
      </c>
      <c r="BD1907" s="54">
        <f t="shared" si="13392"/>
        <v>0</v>
      </c>
      <c r="BE1907" s="54">
        <f t="shared" ref="BE1907:BH1907" si="13393">AT1907</f>
        <v>2.031091973</v>
      </c>
      <c r="BF1907" s="54">
        <f t="shared" si="13393"/>
        <v>0.4701985415</v>
      </c>
      <c r="BG1907" s="54">
        <f t="shared" si="13393"/>
        <v>0.3560470213</v>
      </c>
      <c r="BH1907" s="54">
        <f t="shared" si="13393"/>
        <v>0.1305394249</v>
      </c>
      <c r="BI1907" s="54">
        <f t="shared" si="46"/>
        <v>11.99807957</v>
      </c>
      <c r="BJ1907" s="54">
        <f t="shared" si="47"/>
        <v>-23.99615914</v>
      </c>
      <c r="BK1907" s="56">
        <f t="shared" ref="BK1907:BN1907" si="13394">AO1907</f>
        <v>2.982215772</v>
      </c>
      <c r="BL1907" s="56">
        <f t="shared" si="13394"/>
        <v>0.001820325714</v>
      </c>
      <c r="BM1907" s="56">
        <f t="shared" si="13394"/>
        <v>2.027448998</v>
      </c>
      <c r="BN1907" s="56">
        <f t="shared" si="13394"/>
        <v>0.0006379439384</v>
      </c>
      <c r="BO1907" s="56">
        <f t="shared" si="49"/>
        <v>0.003840862799</v>
      </c>
      <c r="BP1907" s="56">
        <f t="shared" si="50"/>
        <v>2.02725111</v>
      </c>
      <c r="BQ1907" s="56">
        <f t="shared" ref="BQ1907:BS1907" si="13395">AU1907</f>
        <v>0.4701985415</v>
      </c>
      <c r="BR1907" s="56">
        <f t="shared" si="13395"/>
        <v>0.3560470213</v>
      </c>
      <c r="BS1907" s="56">
        <f t="shared" si="13395"/>
        <v>0.1305394249</v>
      </c>
      <c r="BT1907" s="56">
        <f t="shared" si="52"/>
        <v>8</v>
      </c>
      <c r="BU1907" s="50">
        <f t="shared" ref="BU1907:BX1907" si="13396">AZ1907</f>
        <v>5.964431544</v>
      </c>
      <c r="BV1907" s="50">
        <f t="shared" si="13396"/>
        <v>0.003640651429</v>
      </c>
      <c r="BW1907" s="50">
        <f t="shared" si="13396"/>
        <v>3.041173497</v>
      </c>
      <c r="BX1907" s="50">
        <f t="shared" si="13396"/>
        <v>0.0009569159076</v>
      </c>
      <c r="BY1907" s="50">
        <f t="shared" si="54"/>
        <v>0.005761294198</v>
      </c>
      <c r="BZ1907" s="50">
        <f t="shared" si="55"/>
        <v>2.02725111</v>
      </c>
      <c r="CA1907" s="50">
        <f t="shared" ref="CA1907:CC1907" si="13397">BF1907</f>
        <v>0.4701985415</v>
      </c>
      <c r="CB1907" s="50">
        <f t="shared" si="13397"/>
        <v>0.3560470213</v>
      </c>
      <c r="CC1907" s="50">
        <f t="shared" si="13397"/>
        <v>0.1305394249</v>
      </c>
      <c r="CD1907" s="50">
        <f t="shared" si="57"/>
        <v>12</v>
      </c>
      <c r="CE1907" s="57">
        <f t="shared" si="58"/>
        <v>36.96</v>
      </c>
      <c r="CF1907" s="57">
        <f t="shared" si="59"/>
        <v>0.03</v>
      </c>
      <c r="CG1907" s="57">
        <f t="shared" si="60"/>
        <v>21.32</v>
      </c>
      <c r="CH1907" s="57">
        <f t="shared" si="61"/>
        <v>0.01</v>
      </c>
      <c r="CI1907" s="58">
        <f t="shared" si="62"/>
        <v>0.06325784549</v>
      </c>
      <c r="CJ1907" s="58">
        <f t="shared" si="63"/>
        <v>30.04307989</v>
      </c>
      <c r="CK1907" s="57">
        <f t="shared" si="64"/>
        <v>6.88</v>
      </c>
      <c r="CL1907" s="57">
        <f t="shared" si="65"/>
        <v>2.96</v>
      </c>
      <c r="CM1907" s="57">
        <f t="shared" si="66"/>
        <v>1.51</v>
      </c>
      <c r="CN1907" s="57">
        <f t="shared" si="67"/>
        <v>99.77633774</v>
      </c>
      <c r="CO1907" s="59">
        <f t="shared" si="68"/>
        <v>0.1193172635</v>
      </c>
      <c r="CP1907" s="59">
        <f t="shared" si="69"/>
        <v>0.6793654781</v>
      </c>
      <c r="CQ1907" s="59">
        <f t="shared" si="70"/>
        <v>0.1575713316</v>
      </c>
      <c r="CR1907" s="59">
        <f t="shared" si="71"/>
        <v>0.04374592686</v>
      </c>
      <c r="CS1907" s="60">
        <f t="shared" si="72"/>
        <v>11.93172635</v>
      </c>
      <c r="CT1907" s="60">
        <f t="shared" si="73"/>
        <v>4.374592686</v>
      </c>
      <c r="CU1907" s="60">
        <f t="shared" si="74"/>
        <v>83.69368097</v>
      </c>
      <c r="CV1907" s="61">
        <f t="shared" si="75"/>
        <v>0.1034045586</v>
      </c>
      <c r="CW1907" s="61">
        <f t="shared" si="76"/>
        <v>0.1033287502</v>
      </c>
      <c r="CX1907" s="62"/>
    </row>
    <row r="1908" ht="15.75" customHeight="1">
      <c r="A1908" s="17" t="s">
        <v>53</v>
      </c>
      <c r="B1908" s="87" t="s">
        <v>1856</v>
      </c>
      <c r="C1908" s="88" t="s">
        <v>1969</v>
      </c>
      <c r="D1908" s="89"/>
      <c r="E1908" s="89" t="s">
        <v>1970</v>
      </c>
      <c r="F1908" s="90">
        <v>34.0</v>
      </c>
      <c r="G1908" s="89" t="s">
        <v>2004</v>
      </c>
      <c r="H1908" s="95">
        <v>37.16</v>
      </c>
      <c r="I1908" s="92">
        <v>4.13</v>
      </c>
      <c r="J1908" s="92">
        <v>21.56</v>
      </c>
      <c r="K1908" s="92">
        <v>0.82</v>
      </c>
      <c r="L1908" s="92">
        <v>0.02</v>
      </c>
      <c r="M1908" s="92">
        <v>0.03</v>
      </c>
      <c r="N1908" s="92">
        <v>5.04</v>
      </c>
      <c r="O1908" s="92">
        <v>31.36</v>
      </c>
      <c r="P1908" s="92"/>
      <c r="Q1908" s="50">
        <f t="shared" si="8"/>
        <v>100.12</v>
      </c>
      <c r="R1908" s="51">
        <f t="shared" si="9"/>
        <v>12</v>
      </c>
      <c r="S1908" s="52">
        <f t="shared" si="10"/>
        <v>0.6184643909</v>
      </c>
      <c r="T1908" s="52">
        <f t="shared" si="11"/>
        <v>0.0002503166506</v>
      </c>
      <c r="U1908" s="52">
        <f t="shared" si="12"/>
        <v>0.4229055534</v>
      </c>
      <c r="V1908" s="52">
        <f t="shared" si="13"/>
        <v>0.0003947622939</v>
      </c>
      <c r="W1908" s="52">
        <f t="shared" si="14"/>
        <v>0</v>
      </c>
      <c r="X1908" s="52">
        <f t="shared" si="15"/>
        <v>0.4364867272</v>
      </c>
      <c r="Y1908" s="52">
        <f t="shared" si="16"/>
        <v>0.07104855831</v>
      </c>
      <c r="Z1908" s="52">
        <f t="shared" si="17"/>
        <v>0.1024702018</v>
      </c>
      <c r="AA1908" s="52">
        <f t="shared" si="18"/>
        <v>0.01462212506</v>
      </c>
      <c r="AB1908" s="52">
        <f t="shared" si="19"/>
        <v>1.666642636</v>
      </c>
      <c r="AC1908" s="53">
        <f t="shared" si="20"/>
        <v>4.994015002</v>
      </c>
      <c r="AD1908" s="54">
        <f t="shared" si="21"/>
        <v>1.236928782</v>
      </c>
      <c r="AE1908" s="54">
        <f t="shared" si="22"/>
        <v>0.0005006333011</v>
      </c>
      <c r="AF1908" s="54">
        <f t="shared" si="23"/>
        <v>0.6343583301</v>
      </c>
      <c r="AG1908" s="54">
        <f t="shared" si="24"/>
        <v>0.0005921434408</v>
      </c>
      <c r="AH1908" s="54">
        <f t="shared" si="25"/>
        <v>0</v>
      </c>
      <c r="AI1908" s="54">
        <f t="shared" si="26"/>
        <v>0.4364867272</v>
      </c>
      <c r="AJ1908" s="54">
        <f t="shared" si="27"/>
        <v>0.07104855831</v>
      </c>
      <c r="AK1908" s="54">
        <f t="shared" si="28"/>
        <v>0.1024702018</v>
      </c>
      <c r="AL1908" s="54">
        <f t="shared" si="29"/>
        <v>0.01462212506</v>
      </c>
      <c r="AM1908" s="54">
        <f t="shared" si="30"/>
        <v>2.497007501</v>
      </c>
      <c r="AN1908" s="54">
        <f t="shared" si="31"/>
        <v>-4.994015002</v>
      </c>
      <c r="AO1908" s="55">
        <f t="shared" si="32"/>
        <v>2.96867188</v>
      </c>
      <c r="AP1908" s="55">
        <f t="shared" si="33"/>
        <v>0.001201537247</v>
      </c>
      <c r="AQ1908" s="55">
        <f t="shared" si="34"/>
        <v>2.029975926</v>
      </c>
      <c r="AR1908" s="55">
        <f t="shared" si="35"/>
        <v>0.001894886332</v>
      </c>
      <c r="AS1908" s="55">
        <f t="shared" si="36"/>
        <v>0</v>
      </c>
      <c r="AT1908" s="55">
        <f t="shared" si="37"/>
        <v>2.0951665</v>
      </c>
      <c r="AU1908" s="55">
        <f t="shared" si="38"/>
        <v>0.3410379972</v>
      </c>
      <c r="AV1908" s="55">
        <f t="shared" si="39"/>
        <v>0.4918640605</v>
      </c>
      <c r="AW1908" s="55">
        <f t="shared" si="40"/>
        <v>0.07018721229</v>
      </c>
      <c r="AX1908" s="55">
        <f t="shared" si="41"/>
        <v>8</v>
      </c>
      <c r="AY1908" s="55">
        <f t="shared" si="42"/>
        <v>23.97161765</v>
      </c>
      <c r="AZ1908" s="54">
        <f t="shared" ref="AZ1908:BA1908" si="13398">AO1908*2</f>
        <v>5.937343761</v>
      </c>
      <c r="BA1908" s="54">
        <f t="shared" si="13398"/>
        <v>0.002403074495</v>
      </c>
      <c r="BB1908" s="54">
        <f t="shared" ref="BB1908:BD1908" si="13399">AQ1908*(3/2)</f>
        <v>3.044963889</v>
      </c>
      <c r="BC1908" s="54">
        <f t="shared" si="13399"/>
        <v>0.002842329499</v>
      </c>
      <c r="BD1908" s="54">
        <f t="shared" si="13399"/>
        <v>0</v>
      </c>
      <c r="BE1908" s="54">
        <f t="shared" ref="BE1908:BH1908" si="13400">AT1908</f>
        <v>2.0951665</v>
      </c>
      <c r="BF1908" s="54">
        <f t="shared" si="13400"/>
        <v>0.3410379972</v>
      </c>
      <c r="BG1908" s="54">
        <f t="shared" si="13400"/>
        <v>0.4918640605</v>
      </c>
      <c r="BH1908" s="54">
        <f t="shared" si="13400"/>
        <v>0.07018721229</v>
      </c>
      <c r="BI1908" s="54">
        <f t="shared" si="46"/>
        <v>11.98580882</v>
      </c>
      <c r="BJ1908" s="54">
        <f t="shared" si="47"/>
        <v>-23.97161765</v>
      </c>
      <c r="BK1908" s="56">
        <f t="shared" ref="BK1908:BN1908" si="13401">AO1908</f>
        <v>2.96867188</v>
      </c>
      <c r="BL1908" s="56">
        <f t="shared" si="13401"/>
        <v>0.001201537247</v>
      </c>
      <c r="BM1908" s="56">
        <f t="shared" si="13401"/>
        <v>2.029975926</v>
      </c>
      <c r="BN1908" s="56">
        <f t="shared" si="13401"/>
        <v>0.001894886332</v>
      </c>
      <c r="BO1908" s="56">
        <f t="shared" si="49"/>
        <v>0.02838235254</v>
      </c>
      <c r="BP1908" s="56">
        <f t="shared" si="50"/>
        <v>2.066784148</v>
      </c>
      <c r="BQ1908" s="56">
        <f t="shared" ref="BQ1908:BS1908" si="13402">AU1908</f>
        <v>0.3410379972</v>
      </c>
      <c r="BR1908" s="56">
        <f t="shared" si="13402"/>
        <v>0.4918640605</v>
      </c>
      <c r="BS1908" s="56">
        <f t="shared" si="13402"/>
        <v>0.07018721229</v>
      </c>
      <c r="BT1908" s="56">
        <f t="shared" si="52"/>
        <v>8</v>
      </c>
      <c r="BU1908" s="50">
        <f t="shared" ref="BU1908:BX1908" si="13403">AZ1908</f>
        <v>5.937343761</v>
      </c>
      <c r="BV1908" s="50">
        <f t="shared" si="13403"/>
        <v>0.002403074495</v>
      </c>
      <c r="BW1908" s="50">
        <f t="shared" si="13403"/>
        <v>3.044963889</v>
      </c>
      <c r="BX1908" s="50">
        <f t="shared" si="13403"/>
        <v>0.002842329499</v>
      </c>
      <c r="BY1908" s="50">
        <f t="shared" si="54"/>
        <v>0.04257352881</v>
      </c>
      <c r="BZ1908" s="50">
        <f t="shared" si="55"/>
        <v>2.066784148</v>
      </c>
      <c r="CA1908" s="50">
        <f t="shared" ref="CA1908:CC1908" si="13404">BF1908</f>
        <v>0.3410379972</v>
      </c>
      <c r="CB1908" s="50">
        <f t="shared" si="13404"/>
        <v>0.4918640605</v>
      </c>
      <c r="CC1908" s="50">
        <f t="shared" si="13404"/>
        <v>0.07018721229</v>
      </c>
      <c r="CD1908" s="50">
        <f t="shared" si="57"/>
        <v>12</v>
      </c>
      <c r="CE1908" s="57">
        <f t="shared" si="58"/>
        <v>37.16</v>
      </c>
      <c r="CF1908" s="57">
        <f t="shared" si="59"/>
        <v>0.02</v>
      </c>
      <c r="CG1908" s="57">
        <f t="shared" si="60"/>
        <v>21.56</v>
      </c>
      <c r="CH1908" s="57">
        <f t="shared" si="61"/>
        <v>0.03</v>
      </c>
      <c r="CI1908" s="58">
        <f t="shared" si="62"/>
        <v>0.4721223923</v>
      </c>
      <c r="CJ1908" s="58">
        <f t="shared" si="63"/>
        <v>30.93517907</v>
      </c>
      <c r="CK1908" s="57">
        <f t="shared" si="64"/>
        <v>5.04</v>
      </c>
      <c r="CL1908" s="57">
        <f t="shared" si="65"/>
        <v>4.13</v>
      </c>
      <c r="CM1908" s="57">
        <f t="shared" si="66"/>
        <v>0.82</v>
      </c>
      <c r="CN1908" s="57">
        <f t="shared" si="67"/>
        <v>100.1673015</v>
      </c>
      <c r="CO1908" s="59">
        <f t="shared" si="68"/>
        <v>0.1656178535</v>
      </c>
      <c r="CP1908" s="59">
        <f t="shared" si="69"/>
        <v>0.6959165786</v>
      </c>
      <c r="CQ1908" s="59">
        <f t="shared" si="70"/>
        <v>0.1148325027</v>
      </c>
      <c r="CR1908" s="59">
        <f t="shared" si="71"/>
        <v>0.02363306526</v>
      </c>
      <c r="CS1908" s="60">
        <f t="shared" si="72"/>
        <v>16.56178535</v>
      </c>
      <c r="CT1908" s="60">
        <f t="shared" si="73"/>
        <v>2.363306526</v>
      </c>
      <c r="CU1908" s="60">
        <f t="shared" si="74"/>
        <v>81.07490813</v>
      </c>
      <c r="CV1908" s="61">
        <f t="shared" si="75"/>
        <v>0.106441992</v>
      </c>
      <c r="CW1908" s="61">
        <f t="shared" si="76"/>
        <v>0.1434250611</v>
      </c>
      <c r="CX1908" s="62"/>
    </row>
    <row r="1909" ht="15.75" customHeight="1">
      <c r="A1909" s="17" t="s">
        <v>53</v>
      </c>
      <c r="B1909" s="87" t="s">
        <v>1856</v>
      </c>
      <c r="C1909" s="88" t="s">
        <v>1969</v>
      </c>
      <c r="D1909" s="89"/>
      <c r="E1909" s="89" t="s">
        <v>1970</v>
      </c>
      <c r="F1909" s="90">
        <v>35.0</v>
      </c>
      <c r="G1909" s="89" t="s">
        <v>2005</v>
      </c>
      <c r="H1909" s="95">
        <v>36.74</v>
      </c>
      <c r="I1909" s="92">
        <v>2.04</v>
      </c>
      <c r="J1909" s="92">
        <v>21.38</v>
      </c>
      <c r="K1909" s="92">
        <v>1.81</v>
      </c>
      <c r="L1909" s="92">
        <v>0.04</v>
      </c>
      <c r="M1909" s="92">
        <v>0.0</v>
      </c>
      <c r="N1909" s="92">
        <v>4.75</v>
      </c>
      <c r="O1909" s="92">
        <v>32.94</v>
      </c>
      <c r="P1909" s="92"/>
      <c r="Q1909" s="50">
        <f t="shared" si="8"/>
        <v>99.7</v>
      </c>
      <c r="R1909" s="51">
        <f t="shared" si="9"/>
        <v>12</v>
      </c>
      <c r="S1909" s="52">
        <f t="shared" si="10"/>
        <v>0.6114742121</v>
      </c>
      <c r="T1909" s="52">
        <f t="shared" si="11"/>
        <v>0.0005006333011</v>
      </c>
      <c r="U1909" s="52">
        <f t="shared" si="12"/>
        <v>0.419374802</v>
      </c>
      <c r="V1909" s="52">
        <f t="shared" si="13"/>
        <v>0</v>
      </c>
      <c r="W1909" s="52">
        <f t="shared" si="14"/>
        <v>0</v>
      </c>
      <c r="X1909" s="52">
        <f t="shared" si="15"/>
        <v>0.4584780866</v>
      </c>
      <c r="Y1909" s="52">
        <f t="shared" si="16"/>
        <v>0.06696044682</v>
      </c>
      <c r="Z1909" s="52">
        <f t="shared" si="17"/>
        <v>0.05061482121</v>
      </c>
      <c r="AA1909" s="52">
        <f t="shared" si="18"/>
        <v>0.03227566629</v>
      </c>
      <c r="AB1909" s="52">
        <f t="shared" si="19"/>
        <v>1.639678668</v>
      </c>
      <c r="AC1909" s="53">
        <f t="shared" si="20"/>
        <v>4.922681829</v>
      </c>
      <c r="AD1909" s="54">
        <f t="shared" si="21"/>
        <v>1.222948424</v>
      </c>
      <c r="AE1909" s="54">
        <f t="shared" si="22"/>
        <v>0.001001266602</v>
      </c>
      <c r="AF1909" s="54">
        <f t="shared" si="23"/>
        <v>0.629062203</v>
      </c>
      <c r="AG1909" s="54">
        <f t="shared" si="24"/>
        <v>0</v>
      </c>
      <c r="AH1909" s="54">
        <f t="shared" si="25"/>
        <v>0</v>
      </c>
      <c r="AI1909" s="54">
        <f t="shared" si="26"/>
        <v>0.4584780866</v>
      </c>
      <c r="AJ1909" s="54">
        <f t="shared" si="27"/>
        <v>0.06696044682</v>
      </c>
      <c r="AK1909" s="54">
        <f t="shared" si="28"/>
        <v>0.05061482121</v>
      </c>
      <c r="AL1909" s="54">
        <f t="shared" si="29"/>
        <v>0.03227566629</v>
      </c>
      <c r="AM1909" s="54">
        <f t="shared" si="30"/>
        <v>2.461340915</v>
      </c>
      <c r="AN1909" s="54">
        <f t="shared" si="31"/>
        <v>-4.922681829</v>
      </c>
      <c r="AO1909" s="55">
        <f t="shared" si="32"/>
        <v>2.983385581</v>
      </c>
      <c r="AP1909" s="55">
        <f t="shared" si="33"/>
        <v>0.002442592251</v>
      </c>
      <c r="AQ1909" s="55">
        <f t="shared" si="34"/>
        <v>2.046131648</v>
      </c>
      <c r="AR1909" s="55">
        <f t="shared" si="35"/>
        <v>0</v>
      </c>
      <c r="AS1909" s="55">
        <f t="shared" si="36"/>
        <v>0</v>
      </c>
      <c r="AT1909" s="55">
        <f t="shared" si="37"/>
        <v>2.236916759</v>
      </c>
      <c r="AU1909" s="55">
        <f t="shared" si="38"/>
        <v>0.3267003376</v>
      </c>
      <c r="AV1909" s="55">
        <f t="shared" si="39"/>
        <v>0.2469499528</v>
      </c>
      <c r="AW1909" s="55">
        <f t="shared" si="40"/>
        <v>0.1574731289</v>
      </c>
      <c r="AX1909" s="55">
        <f t="shared" si="41"/>
        <v>8</v>
      </c>
      <c r="AY1909" s="55">
        <f t="shared" si="42"/>
        <v>24.01778799</v>
      </c>
      <c r="AZ1909" s="54">
        <f t="shared" ref="AZ1909:BA1909" si="13405">AO1909*2</f>
        <v>5.966771162</v>
      </c>
      <c r="BA1909" s="54">
        <f t="shared" si="13405"/>
        <v>0.004885184502</v>
      </c>
      <c r="BB1909" s="54">
        <f t="shared" ref="BB1909:BD1909" si="13406">AQ1909*(3/2)</f>
        <v>3.069197472</v>
      </c>
      <c r="BC1909" s="54">
        <f t="shared" si="13406"/>
        <v>0</v>
      </c>
      <c r="BD1909" s="54">
        <f t="shared" si="13406"/>
        <v>0</v>
      </c>
      <c r="BE1909" s="54">
        <f t="shared" ref="BE1909:BH1909" si="13407">AT1909</f>
        <v>2.236916759</v>
      </c>
      <c r="BF1909" s="54">
        <f t="shared" si="13407"/>
        <v>0.3267003376</v>
      </c>
      <c r="BG1909" s="54">
        <f t="shared" si="13407"/>
        <v>0.2469499528</v>
      </c>
      <c r="BH1909" s="54">
        <f t="shared" si="13407"/>
        <v>0.1574731289</v>
      </c>
      <c r="BI1909" s="54">
        <f t="shared" si="46"/>
        <v>12.008894</v>
      </c>
      <c r="BJ1909" s="54">
        <f t="shared" si="47"/>
        <v>-24.01778799</v>
      </c>
      <c r="BK1909" s="56">
        <f t="shared" ref="BK1909:BN1909" si="13408">AO1909</f>
        <v>2.983385581</v>
      </c>
      <c r="BL1909" s="56">
        <f t="shared" si="13408"/>
        <v>0.002442592251</v>
      </c>
      <c r="BM1909" s="56">
        <f t="shared" si="13408"/>
        <v>2.046131648</v>
      </c>
      <c r="BN1909" s="56">
        <f t="shared" si="13408"/>
        <v>0</v>
      </c>
      <c r="BO1909" s="56">
        <f t="shared" si="49"/>
        <v>0</v>
      </c>
      <c r="BP1909" s="56">
        <f t="shared" si="50"/>
        <v>2.236916759</v>
      </c>
      <c r="BQ1909" s="56">
        <f t="shared" ref="BQ1909:BS1909" si="13409">AU1909</f>
        <v>0.3267003376</v>
      </c>
      <c r="BR1909" s="56">
        <f t="shared" si="13409"/>
        <v>0.2469499528</v>
      </c>
      <c r="BS1909" s="56">
        <f t="shared" si="13409"/>
        <v>0.1574731289</v>
      </c>
      <c r="BT1909" s="56">
        <f t="shared" si="52"/>
        <v>8</v>
      </c>
      <c r="BU1909" s="50">
        <f t="shared" ref="BU1909:BX1909" si="13410">AZ1909</f>
        <v>5.966771162</v>
      </c>
      <c r="BV1909" s="50">
        <f t="shared" si="13410"/>
        <v>0.004885184502</v>
      </c>
      <c r="BW1909" s="50">
        <f t="shared" si="13410"/>
        <v>3.069197472</v>
      </c>
      <c r="BX1909" s="50">
        <f t="shared" si="13410"/>
        <v>0</v>
      </c>
      <c r="BY1909" s="50">
        <f t="shared" si="54"/>
        <v>0</v>
      </c>
      <c r="BZ1909" s="50">
        <f t="shared" si="55"/>
        <v>2.236916759</v>
      </c>
      <c r="CA1909" s="50">
        <f t="shared" ref="CA1909:CC1909" si="13411">BF1909</f>
        <v>0.3267003376</v>
      </c>
      <c r="CB1909" s="50">
        <f t="shared" si="13411"/>
        <v>0.2469499528</v>
      </c>
      <c r="CC1909" s="50">
        <f t="shared" si="13411"/>
        <v>0.1574731289</v>
      </c>
      <c r="CD1909" s="50">
        <f t="shared" si="57"/>
        <v>12.008894</v>
      </c>
      <c r="CE1909" s="57">
        <f t="shared" si="58"/>
        <v>36.74</v>
      </c>
      <c r="CF1909" s="57">
        <f t="shared" si="59"/>
        <v>0.04</v>
      </c>
      <c r="CG1909" s="57">
        <f t="shared" si="60"/>
        <v>21.38</v>
      </c>
      <c r="CH1909" s="57">
        <f t="shared" si="61"/>
        <v>0</v>
      </c>
      <c r="CI1909" s="58">
        <f t="shared" si="62"/>
        <v>0</v>
      </c>
      <c r="CJ1909" s="58">
        <f t="shared" si="63"/>
        <v>32.94</v>
      </c>
      <c r="CK1909" s="57">
        <f t="shared" si="64"/>
        <v>4.75</v>
      </c>
      <c r="CL1909" s="57">
        <f t="shared" si="65"/>
        <v>2.04</v>
      </c>
      <c r="CM1909" s="57">
        <f t="shared" si="66"/>
        <v>1.81</v>
      </c>
      <c r="CN1909" s="57">
        <f t="shared" si="67"/>
        <v>99.7</v>
      </c>
      <c r="CO1909" s="59">
        <f t="shared" si="68"/>
        <v>0.08320303565</v>
      </c>
      <c r="CP1909" s="59">
        <f t="shared" si="69"/>
        <v>0.7536679508</v>
      </c>
      <c r="CQ1909" s="59">
        <f t="shared" si="70"/>
        <v>0.1100727477</v>
      </c>
      <c r="CR1909" s="59">
        <f t="shared" si="71"/>
        <v>0.0530562659</v>
      </c>
      <c r="CS1909" s="60">
        <f t="shared" si="72"/>
        <v>8.320303565</v>
      </c>
      <c r="CT1909" s="60">
        <f t="shared" si="73"/>
        <v>5.30562659</v>
      </c>
      <c r="CU1909" s="60">
        <f t="shared" si="74"/>
        <v>86.37406985</v>
      </c>
      <c r="CV1909" s="61">
        <f t="shared" si="75"/>
        <v>0.09465778372</v>
      </c>
      <c r="CW1909" s="61">
        <f t="shared" si="76"/>
        <v>0.07205382887</v>
      </c>
      <c r="CX1909" s="62"/>
    </row>
    <row r="1910" ht="15.75" customHeight="1">
      <c r="A1910" s="17" t="s">
        <v>53</v>
      </c>
      <c r="B1910" s="87" t="s">
        <v>1856</v>
      </c>
      <c r="C1910" s="88" t="s">
        <v>1969</v>
      </c>
      <c r="D1910" s="89"/>
      <c r="E1910" s="89" t="s">
        <v>1970</v>
      </c>
      <c r="F1910" s="90">
        <v>36.0</v>
      </c>
      <c r="G1910" s="89" t="s">
        <v>2006</v>
      </c>
      <c r="H1910" s="95">
        <v>37.26</v>
      </c>
      <c r="I1910" s="92">
        <v>4.51</v>
      </c>
      <c r="J1910" s="92">
        <v>21.51</v>
      </c>
      <c r="K1910" s="92">
        <v>1.6</v>
      </c>
      <c r="L1910" s="92">
        <v>0.02</v>
      </c>
      <c r="M1910" s="92">
        <v>0.0</v>
      </c>
      <c r="N1910" s="92">
        <v>2.5</v>
      </c>
      <c r="O1910" s="92">
        <v>32.38</v>
      </c>
      <c r="P1910" s="92"/>
      <c r="Q1910" s="50">
        <f t="shared" si="8"/>
        <v>99.78</v>
      </c>
      <c r="R1910" s="51">
        <f t="shared" si="9"/>
        <v>12</v>
      </c>
      <c r="S1910" s="52">
        <f t="shared" si="10"/>
        <v>0.6201287191</v>
      </c>
      <c r="T1910" s="52">
        <f t="shared" si="11"/>
        <v>0.0002503166506</v>
      </c>
      <c r="U1910" s="52">
        <f t="shared" si="12"/>
        <v>0.4219247891</v>
      </c>
      <c r="V1910" s="52">
        <f t="shared" si="13"/>
        <v>0</v>
      </c>
      <c r="W1910" s="52">
        <f t="shared" si="14"/>
        <v>0</v>
      </c>
      <c r="X1910" s="52">
        <f t="shared" si="15"/>
        <v>0.4506836807</v>
      </c>
      <c r="Y1910" s="52">
        <f t="shared" si="16"/>
        <v>0.03524234043</v>
      </c>
      <c r="Z1910" s="52">
        <f t="shared" si="17"/>
        <v>0.1118984528</v>
      </c>
      <c r="AA1910" s="52">
        <f t="shared" si="18"/>
        <v>0.02853097572</v>
      </c>
      <c r="AB1910" s="52">
        <f t="shared" si="19"/>
        <v>1.668659275</v>
      </c>
      <c r="AC1910" s="53">
        <f t="shared" si="20"/>
        <v>5.00000141</v>
      </c>
      <c r="AD1910" s="54">
        <f t="shared" si="21"/>
        <v>1.240257438</v>
      </c>
      <c r="AE1910" s="54">
        <f t="shared" si="22"/>
        <v>0.0005006333011</v>
      </c>
      <c r="AF1910" s="54">
        <f t="shared" si="23"/>
        <v>0.6328871837</v>
      </c>
      <c r="AG1910" s="54">
        <f t="shared" si="24"/>
        <v>0</v>
      </c>
      <c r="AH1910" s="54">
        <f t="shared" si="25"/>
        <v>0</v>
      </c>
      <c r="AI1910" s="54">
        <f t="shared" si="26"/>
        <v>0.4506836807</v>
      </c>
      <c r="AJ1910" s="54">
        <f t="shared" si="27"/>
        <v>0.03524234043</v>
      </c>
      <c r="AK1910" s="54">
        <f t="shared" si="28"/>
        <v>0.1118984528</v>
      </c>
      <c r="AL1910" s="54">
        <f t="shared" si="29"/>
        <v>0.02853097572</v>
      </c>
      <c r="AM1910" s="54">
        <f t="shared" si="30"/>
        <v>2.500000705</v>
      </c>
      <c r="AN1910" s="54">
        <f t="shared" si="31"/>
        <v>-5.00000141</v>
      </c>
      <c r="AO1910" s="55">
        <f t="shared" si="32"/>
        <v>2.973063362</v>
      </c>
      <c r="AP1910" s="55">
        <f t="shared" si="33"/>
        <v>0.001200085143</v>
      </c>
      <c r="AQ1910" s="55">
        <f t="shared" si="34"/>
        <v>2.022820575</v>
      </c>
      <c r="AR1910" s="55">
        <f t="shared" si="35"/>
        <v>0</v>
      </c>
      <c r="AS1910" s="55">
        <f t="shared" si="36"/>
        <v>0</v>
      </c>
      <c r="AT1910" s="55">
        <f t="shared" si="37"/>
        <v>2.160698413</v>
      </c>
      <c r="AU1910" s="55">
        <f t="shared" si="38"/>
        <v>0.16896123</v>
      </c>
      <c r="AV1910" s="55">
        <f t="shared" si="39"/>
        <v>0.5364711873</v>
      </c>
      <c r="AW1910" s="55">
        <f t="shared" si="40"/>
        <v>0.136785148</v>
      </c>
      <c r="AX1910" s="55">
        <f t="shared" si="41"/>
        <v>8</v>
      </c>
      <c r="AY1910" s="55">
        <f t="shared" si="42"/>
        <v>23.97134747</v>
      </c>
      <c r="AZ1910" s="54">
        <f t="shared" ref="AZ1910:BA1910" si="13412">AO1910*2</f>
        <v>5.946126724</v>
      </c>
      <c r="BA1910" s="54">
        <f t="shared" si="13412"/>
        <v>0.002400170286</v>
      </c>
      <c r="BB1910" s="54">
        <f t="shared" ref="BB1910:BD1910" si="13413">AQ1910*(3/2)</f>
        <v>3.034230862</v>
      </c>
      <c r="BC1910" s="54">
        <f t="shared" si="13413"/>
        <v>0</v>
      </c>
      <c r="BD1910" s="54">
        <f t="shared" si="13413"/>
        <v>0</v>
      </c>
      <c r="BE1910" s="54">
        <f t="shared" ref="BE1910:BH1910" si="13414">AT1910</f>
        <v>2.160698413</v>
      </c>
      <c r="BF1910" s="54">
        <f t="shared" si="13414"/>
        <v>0.16896123</v>
      </c>
      <c r="BG1910" s="54">
        <f t="shared" si="13414"/>
        <v>0.5364711873</v>
      </c>
      <c r="BH1910" s="54">
        <f t="shared" si="13414"/>
        <v>0.136785148</v>
      </c>
      <c r="BI1910" s="54">
        <f t="shared" si="46"/>
        <v>11.98567373</v>
      </c>
      <c r="BJ1910" s="54">
        <f t="shared" si="47"/>
        <v>-23.97134747</v>
      </c>
      <c r="BK1910" s="56">
        <f t="shared" ref="BK1910:BN1910" si="13415">AO1910</f>
        <v>2.973063362</v>
      </c>
      <c r="BL1910" s="56">
        <f t="shared" si="13415"/>
        <v>0.001200085143</v>
      </c>
      <c r="BM1910" s="56">
        <f t="shared" si="13415"/>
        <v>2.022820575</v>
      </c>
      <c r="BN1910" s="56">
        <f t="shared" si="13415"/>
        <v>0</v>
      </c>
      <c r="BO1910" s="56">
        <f t="shared" si="49"/>
        <v>0.02865253061</v>
      </c>
      <c r="BP1910" s="56">
        <f t="shared" si="50"/>
        <v>2.132045882</v>
      </c>
      <c r="BQ1910" s="56">
        <f t="shared" ref="BQ1910:BS1910" si="13416">AU1910</f>
        <v>0.16896123</v>
      </c>
      <c r="BR1910" s="56">
        <f t="shared" si="13416"/>
        <v>0.5364711873</v>
      </c>
      <c r="BS1910" s="56">
        <f t="shared" si="13416"/>
        <v>0.136785148</v>
      </c>
      <c r="BT1910" s="56">
        <f t="shared" si="52"/>
        <v>8</v>
      </c>
      <c r="BU1910" s="50">
        <f t="shared" ref="BU1910:BX1910" si="13417">AZ1910</f>
        <v>5.946126724</v>
      </c>
      <c r="BV1910" s="50">
        <f t="shared" si="13417"/>
        <v>0.002400170286</v>
      </c>
      <c r="BW1910" s="50">
        <f t="shared" si="13417"/>
        <v>3.034230862</v>
      </c>
      <c r="BX1910" s="50">
        <f t="shared" si="13417"/>
        <v>0</v>
      </c>
      <c r="BY1910" s="50">
        <f t="shared" si="54"/>
        <v>0.04297879592</v>
      </c>
      <c r="BZ1910" s="50">
        <f t="shared" si="55"/>
        <v>2.132045882</v>
      </c>
      <c r="CA1910" s="50">
        <f t="shared" ref="CA1910:CC1910" si="13418">BF1910</f>
        <v>0.16896123</v>
      </c>
      <c r="CB1910" s="50">
        <f t="shared" si="13418"/>
        <v>0.5364711873</v>
      </c>
      <c r="CC1910" s="50">
        <f t="shared" si="13418"/>
        <v>0.136785148</v>
      </c>
      <c r="CD1910" s="50">
        <f t="shared" si="57"/>
        <v>12</v>
      </c>
      <c r="CE1910" s="57">
        <f t="shared" si="58"/>
        <v>37.26</v>
      </c>
      <c r="CF1910" s="57">
        <f t="shared" si="59"/>
        <v>0.02</v>
      </c>
      <c r="CG1910" s="57">
        <f t="shared" si="60"/>
        <v>21.51</v>
      </c>
      <c r="CH1910" s="57">
        <f t="shared" si="61"/>
        <v>0</v>
      </c>
      <c r="CI1910" s="58">
        <f t="shared" si="62"/>
        <v>0.4771933394</v>
      </c>
      <c r="CJ1910" s="58">
        <f t="shared" si="63"/>
        <v>31.95061618</v>
      </c>
      <c r="CK1910" s="57">
        <f t="shared" si="64"/>
        <v>2.5</v>
      </c>
      <c r="CL1910" s="57">
        <f t="shared" si="65"/>
        <v>4.51</v>
      </c>
      <c r="CM1910" s="57">
        <f t="shared" si="66"/>
        <v>1.6</v>
      </c>
      <c r="CN1910" s="57">
        <f t="shared" si="67"/>
        <v>99.82780952</v>
      </c>
      <c r="CO1910" s="59">
        <f t="shared" si="68"/>
        <v>0.1803711059</v>
      </c>
      <c r="CP1910" s="59">
        <f t="shared" si="69"/>
        <v>0.7168315517</v>
      </c>
      <c r="CQ1910" s="59">
        <f t="shared" si="70"/>
        <v>0.05680775525</v>
      </c>
      <c r="CR1910" s="59">
        <f t="shared" si="71"/>
        <v>0.04598958714</v>
      </c>
      <c r="CS1910" s="60">
        <f t="shared" si="72"/>
        <v>18.03711059</v>
      </c>
      <c r="CT1910" s="60">
        <f t="shared" si="73"/>
        <v>4.598958714</v>
      </c>
      <c r="CU1910" s="60">
        <f t="shared" si="74"/>
        <v>77.36393069</v>
      </c>
      <c r="CV1910" s="61">
        <f t="shared" si="75"/>
        <v>0.1361751401</v>
      </c>
      <c r="CW1910" s="61">
        <f t="shared" si="76"/>
        <v>0.1562013777</v>
      </c>
      <c r="CX1910" s="62"/>
    </row>
    <row r="1911" ht="15.75" customHeight="1">
      <c r="A1911" s="17" t="s">
        <v>53</v>
      </c>
      <c r="B1911" s="87" t="s">
        <v>1856</v>
      </c>
      <c r="C1911" s="88" t="s">
        <v>1969</v>
      </c>
      <c r="D1911" s="89"/>
      <c r="E1911" s="89" t="s">
        <v>1970</v>
      </c>
      <c r="F1911" s="90">
        <v>37.0</v>
      </c>
      <c r="G1911" s="89" t="s">
        <v>2007</v>
      </c>
      <c r="H1911" s="95">
        <v>36.46</v>
      </c>
      <c r="I1911" s="92">
        <v>1.76</v>
      </c>
      <c r="J1911" s="92">
        <v>21.22</v>
      </c>
      <c r="K1911" s="92">
        <v>1.22</v>
      </c>
      <c r="L1911" s="92">
        <v>0.01</v>
      </c>
      <c r="M1911" s="92">
        <v>0.03</v>
      </c>
      <c r="N1911" s="92">
        <v>4.16</v>
      </c>
      <c r="O1911" s="92">
        <v>35.06</v>
      </c>
      <c r="P1911" s="92"/>
      <c r="Q1911" s="50">
        <f t="shared" si="8"/>
        <v>99.92</v>
      </c>
      <c r="R1911" s="51">
        <f t="shared" si="9"/>
        <v>12</v>
      </c>
      <c r="S1911" s="52">
        <f t="shared" si="10"/>
        <v>0.6068140929</v>
      </c>
      <c r="T1911" s="52">
        <f t="shared" si="11"/>
        <v>0.0001251583253</v>
      </c>
      <c r="U1911" s="52">
        <f t="shared" si="12"/>
        <v>0.4162363563</v>
      </c>
      <c r="V1911" s="52">
        <f t="shared" si="13"/>
        <v>0.0003947622939</v>
      </c>
      <c r="W1911" s="52">
        <f t="shared" si="14"/>
        <v>0</v>
      </c>
      <c r="X1911" s="52">
        <f t="shared" si="15"/>
        <v>0.4879854801</v>
      </c>
      <c r="Y1911" s="52">
        <f t="shared" si="16"/>
        <v>0.05864325448</v>
      </c>
      <c r="Z1911" s="52">
        <f t="shared" si="17"/>
        <v>0.04366768889</v>
      </c>
      <c r="AA1911" s="52">
        <f t="shared" si="18"/>
        <v>0.02175486899</v>
      </c>
      <c r="AB1911" s="52">
        <f t="shared" si="19"/>
        <v>1.635621662</v>
      </c>
      <c r="AC1911" s="53">
        <f t="shared" si="20"/>
        <v>4.901752946</v>
      </c>
      <c r="AD1911" s="54">
        <f t="shared" si="21"/>
        <v>1.213628186</v>
      </c>
      <c r="AE1911" s="54">
        <f t="shared" si="22"/>
        <v>0.0002503166506</v>
      </c>
      <c r="AF1911" s="54">
        <f t="shared" si="23"/>
        <v>0.6243545345</v>
      </c>
      <c r="AG1911" s="54">
        <f t="shared" si="24"/>
        <v>0.0005921434408</v>
      </c>
      <c r="AH1911" s="54">
        <f t="shared" si="25"/>
        <v>0</v>
      </c>
      <c r="AI1911" s="54">
        <f t="shared" si="26"/>
        <v>0.4879854801</v>
      </c>
      <c r="AJ1911" s="54">
        <f t="shared" si="27"/>
        <v>0.05864325448</v>
      </c>
      <c r="AK1911" s="54">
        <f t="shared" si="28"/>
        <v>0.04366768889</v>
      </c>
      <c r="AL1911" s="54">
        <f t="shared" si="29"/>
        <v>0.02175486899</v>
      </c>
      <c r="AM1911" s="54">
        <f t="shared" si="30"/>
        <v>2.450876473</v>
      </c>
      <c r="AN1911" s="54">
        <f t="shared" si="31"/>
        <v>-4.901752946</v>
      </c>
      <c r="AO1911" s="55">
        <f t="shared" si="32"/>
        <v>2.967992449</v>
      </c>
      <c r="AP1911" s="55">
        <f t="shared" si="33"/>
        <v>0.0006121627179</v>
      </c>
      <c r="AQ1911" s="55">
        <f t="shared" si="34"/>
        <v>2.035856413</v>
      </c>
      <c r="AR1911" s="55">
        <f t="shared" si="35"/>
        <v>0.001930824483</v>
      </c>
      <c r="AS1911" s="55">
        <f t="shared" si="36"/>
        <v>0</v>
      </c>
      <c r="AT1911" s="55">
        <f t="shared" si="37"/>
        <v>2.38678903</v>
      </c>
      <c r="AU1911" s="55">
        <f t="shared" si="38"/>
        <v>0.2868304123</v>
      </c>
      <c r="AV1911" s="55">
        <f t="shared" si="39"/>
        <v>0.2135833238</v>
      </c>
      <c r="AW1911" s="55">
        <f t="shared" si="40"/>
        <v>0.1064053845</v>
      </c>
      <c r="AX1911" s="55">
        <f t="shared" si="41"/>
        <v>8</v>
      </c>
      <c r="AY1911" s="55">
        <f t="shared" si="42"/>
        <v>23.97499646</v>
      </c>
      <c r="AZ1911" s="54">
        <f t="shared" ref="AZ1911:BA1911" si="13419">AO1911*2</f>
        <v>5.935984898</v>
      </c>
      <c r="BA1911" s="54">
        <f t="shared" si="13419"/>
        <v>0.001224325436</v>
      </c>
      <c r="BB1911" s="54">
        <f t="shared" ref="BB1911:BD1911" si="13420">AQ1911*(3/2)</f>
        <v>3.05378462</v>
      </c>
      <c r="BC1911" s="54">
        <f t="shared" si="13420"/>
        <v>0.002896236725</v>
      </c>
      <c r="BD1911" s="54">
        <f t="shared" si="13420"/>
        <v>0</v>
      </c>
      <c r="BE1911" s="54">
        <f t="shared" ref="BE1911:BH1911" si="13421">AT1911</f>
        <v>2.38678903</v>
      </c>
      <c r="BF1911" s="54">
        <f t="shared" si="13421"/>
        <v>0.2868304123</v>
      </c>
      <c r="BG1911" s="54">
        <f t="shared" si="13421"/>
        <v>0.2135833238</v>
      </c>
      <c r="BH1911" s="54">
        <f t="shared" si="13421"/>
        <v>0.1064053845</v>
      </c>
      <c r="BI1911" s="54">
        <f t="shared" si="46"/>
        <v>11.98749823</v>
      </c>
      <c r="BJ1911" s="54">
        <f t="shared" si="47"/>
        <v>-23.97499646</v>
      </c>
      <c r="BK1911" s="56">
        <f t="shared" ref="BK1911:BN1911" si="13422">AO1911</f>
        <v>2.967992449</v>
      </c>
      <c r="BL1911" s="56">
        <f t="shared" si="13422"/>
        <v>0.0006121627179</v>
      </c>
      <c r="BM1911" s="56">
        <f t="shared" si="13422"/>
        <v>2.035856413</v>
      </c>
      <c r="BN1911" s="56">
        <f t="shared" si="13422"/>
        <v>0.001930824483</v>
      </c>
      <c r="BO1911" s="56">
        <f t="shared" si="49"/>
        <v>0.02500353921</v>
      </c>
      <c r="BP1911" s="56">
        <f t="shared" si="50"/>
        <v>2.361785491</v>
      </c>
      <c r="BQ1911" s="56">
        <f t="shared" ref="BQ1911:BS1911" si="13423">AU1911</f>
        <v>0.2868304123</v>
      </c>
      <c r="BR1911" s="56">
        <f t="shared" si="13423"/>
        <v>0.2135833238</v>
      </c>
      <c r="BS1911" s="56">
        <f t="shared" si="13423"/>
        <v>0.1064053845</v>
      </c>
      <c r="BT1911" s="56">
        <f t="shared" si="52"/>
        <v>8</v>
      </c>
      <c r="BU1911" s="50">
        <f t="shared" ref="BU1911:BX1911" si="13424">AZ1911</f>
        <v>5.935984898</v>
      </c>
      <c r="BV1911" s="50">
        <f t="shared" si="13424"/>
        <v>0.001224325436</v>
      </c>
      <c r="BW1911" s="50">
        <f t="shared" si="13424"/>
        <v>3.05378462</v>
      </c>
      <c r="BX1911" s="50">
        <f t="shared" si="13424"/>
        <v>0.002896236725</v>
      </c>
      <c r="BY1911" s="50">
        <f t="shared" si="54"/>
        <v>0.03750530882</v>
      </c>
      <c r="BZ1911" s="50">
        <f t="shared" si="55"/>
        <v>2.361785491</v>
      </c>
      <c r="CA1911" s="50">
        <f t="shared" ref="CA1911:CC1911" si="13425">BF1911</f>
        <v>0.2868304123</v>
      </c>
      <c r="CB1911" s="50">
        <f t="shared" si="13425"/>
        <v>0.2135833238</v>
      </c>
      <c r="CC1911" s="50">
        <f t="shared" si="13425"/>
        <v>0.1064053845</v>
      </c>
      <c r="CD1911" s="50">
        <f t="shared" si="57"/>
        <v>12</v>
      </c>
      <c r="CE1911" s="57">
        <f t="shared" si="58"/>
        <v>36.46</v>
      </c>
      <c r="CF1911" s="57">
        <f t="shared" si="59"/>
        <v>0.01</v>
      </c>
      <c r="CG1911" s="57">
        <f t="shared" si="60"/>
        <v>21.22</v>
      </c>
      <c r="CH1911" s="57">
        <f t="shared" si="61"/>
        <v>0.03</v>
      </c>
      <c r="CI1911" s="58">
        <f t="shared" si="62"/>
        <v>0.4081765605</v>
      </c>
      <c r="CJ1911" s="58">
        <f t="shared" si="63"/>
        <v>34.69271824</v>
      </c>
      <c r="CK1911" s="57">
        <f t="shared" si="64"/>
        <v>4.16</v>
      </c>
      <c r="CL1911" s="57">
        <f t="shared" si="65"/>
        <v>1.76</v>
      </c>
      <c r="CM1911" s="57">
        <f t="shared" si="66"/>
        <v>1.22</v>
      </c>
      <c r="CN1911" s="57">
        <f t="shared" si="67"/>
        <v>99.9608948</v>
      </c>
      <c r="CO1911" s="59">
        <f t="shared" si="68"/>
        <v>0.07194737991</v>
      </c>
      <c r="CP1911" s="59">
        <f t="shared" si="69"/>
        <v>0.7955877592</v>
      </c>
      <c r="CQ1911" s="59">
        <f t="shared" si="70"/>
        <v>0.09662129177</v>
      </c>
      <c r="CR1911" s="59">
        <f t="shared" si="71"/>
        <v>0.0358435691</v>
      </c>
      <c r="CS1911" s="60">
        <f t="shared" si="72"/>
        <v>7.194737991</v>
      </c>
      <c r="CT1911" s="60">
        <f t="shared" si="73"/>
        <v>3.58435691</v>
      </c>
      <c r="CU1911" s="60">
        <f t="shared" si="74"/>
        <v>89.2209051</v>
      </c>
      <c r="CV1911" s="61">
        <f t="shared" si="75"/>
        <v>0.07181725905</v>
      </c>
      <c r="CW1911" s="61">
        <f t="shared" si="76"/>
        <v>0.062306431</v>
      </c>
      <c r="CX1911" s="62"/>
    </row>
    <row r="1912" ht="15.75" customHeight="1">
      <c r="A1912" s="17" t="s">
        <v>53</v>
      </c>
      <c r="B1912" s="87" t="s">
        <v>1856</v>
      </c>
      <c r="C1912" s="88" t="s">
        <v>1969</v>
      </c>
      <c r="D1912" s="89"/>
      <c r="E1912" s="89" t="s">
        <v>1970</v>
      </c>
      <c r="F1912" s="90">
        <v>38.0</v>
      </c>
      <c r="G1912" s="89" t="s">
        <v>2008</v>
      </c>
      <c r="H1912" s="95">
        <v>36.92</v>
      </c>
      <c r="I1912" s="92">
        <v>2.59</v>
      </c>
      <c r="J1912" s="92">
        <v>21.32</v>
      </c>
      <c r="K1912" s="92">
        <v>0.84</v>
      </c>
      <c r="L1912" s="92">
        <v>0.01</v>
      </c>
      <c r="M1912" s="92">
        <v>0.0</v>
      </c>
      <c r="N1912" s="92">
        <v>7.83</v>
      </c>
      <c r="O1912" s="92">
        <v>30.58</v>
      </c>
      <c r="P1912" s="92"/>
      <c r="Q1912" s="50">
        <f t="shared" si="8"/>
        <v>100.09</v>
      </c>
      <c r="R1912" s="51">
        <f t="shared" si="9"/>
        <v>12</v>
      </c>
      <c r="S1912" s="52">
        <f t="shared" si="10"/>
        <v>0.614470003</v>
      </c>
      <c r="T1912" s="52">
        <f t="shared" si="11"/>
        <v>0.0001251583253</v>
      </c>
      <c r="U1912" s="52">
        <f t="shared" si="12"/>
        <v>0.4181978849</v>
      </c>
      <c r="V1912" s="52">
        <f t="shared" si="13"/>
        <v>0</v>
      </c>
      <c r="W1912" s="52">
        <f t="shared" si="14"/>
        <v>0</v>
      </c>
      <c r="X1912" s="52">
        <f t="shared" si="15"/>
        <v>0.4256302334</v>
      </c>
      <c r="Y1912" s="52">
        <f t="shared" si="16"/>
        <v>0.1103790102</v>
      </c>
      <c r="Z1912" s="52">
        <f t="shared" si="17"/>
        <v>0.06426097399</v>
      </c>
      <c r="AA1912" s="52">
        <f t="shared" si="18"/>
        <v>0.01497876225</v>
      </c>
      <c r="AB1912" s="52">
        <f t="shared" si="19"/>
        <v>1.648042026</v>
      </c>
      <c r="AC1912" s="53">
        <f t="shared" si="20"/>
        <v>4.94347226</v>
      </c>
      <c r="AD1912" s="54">
        <f t="shared" si="21"/>
        <v>1.228940006</v>
      </c>
      <c r="AE1912" s="54">
        <f t="shared" si="22"/>
        <v>0.0002503166506</v>
      </c>
      <c r="AF1912" s="54">
        <f t="shared" si="23"/>
        <v>0.6272968273</v>
      </c>
      <c r="AG1912" s="54">
        <f t="shared" si="24"/>
        <v>0</v>
      </c>
      <c r="AH1912" s="54">
        <f t="shared" si="25"/>
        <v>0</v>
      </c>
      <c r="AI1912" s="54">
        <f t="shared" si="26"/>
        <v>0.4256302334</v>
      </c>
      <c r="AJ1912" s="54">
        <f t="shared" si="27"/>
        <v>0.1103790102</v>
      </c>
      <c r="AK1912" s="54">
        <f t="shared" si="28"/>
        <v>0.06426097399</v>
      </c>
      <c r="AL1912" s="54">
        <f t="shared" si="29"/>
        <v>0.01497876225</v>
      </c>
      <c r="AM1912" s="54">
        <f t="shared" si="30"/>
        <v>2.47173613</v>
      </c>
      <c r="AN1912" s="54">
        <f t="shared" si="31"/>
        <v>-4.94347226</v>
      </c>
      <c r="AO1912" s="55">
        <f t="shared" si="32"/>
        <v>2.982788027</v>
      </c>
      <c r="AP1912" s="55">
        <f t="shared" si="33"/>
        <v>0.0006075491926</v>
      </c>
      <c r="AQ1912" s="55">
        <f t="shared" si="34"/>
        <v>2.030035051</v>
      </c>
      <c r="AR1912" s="55">
        <f t="shared" si="35"/>
        <v>0</v>
      </c>
      <c r="AS1912" s="55">
        <f t="shared" si="36"/>
        <v>0</v>
      </c>
      <c r="AT1912" s="55">
        <f t="shared" si="37"/>
        <v>2.066113493</v>
      </c>
      <c r="AU1912" s="55">
        <f t="shared" si="38"/>
        <v>0.5358067743</v>
      </c>
      <c r="AV1912" s="55">
        <f t="shared" si="39"/>
        <v>0.3119385209</v>
      </c>
      <c r="AW1912" s="55">
        <f t="shared" si="40"/>
        <v>0.07271058392</v>
      </c>
      <c r="AX1912" s="55">
        <f t="shared" si="41"/>
        <v>8</v>
      </c>
      <c r="AY1912" s="55">
        <f t="shared" si="42"/>
        <v>23.9968262</v>
      </c>
      <c r="AZ1912" s="54">
        <f t="shared" ref="AZ1912:BA1912" si="13426">AO1912*2</f>
        <v>5.965576055</v>
      </c>
      <c r="BA1912" s="54">
        <f t="shared" si="13426"/>
        <v>0.001215098385</v>
      </c>
      <c r="BB1912" s="54">
        <f t="shared" ref="BB1912:BD1912" si="13427">AQ1912*(3/2)</f>
        <v>3.045052577</v>
      </c>
      <c r="BC1912" s="54">
        <f t="shared" si="13427"/>
        <v>0</v>
      </c>
      <c r="BD1912" s="54">
        <f t="shared" si="13427"/>
        <v>0</v>
      </c>
      <c r="BE1912" s="54">
        <f t="shared" ref="BE1912:BH1912" si="13428">AT1912</f>
        <v>2.066113493</v>
      </c>
      <c r="BF1912" s="54">
        <f t="shared" si="13428"/>
        <v>0.5358067743</v>
      </c>
      <c r="BG1912" s="54">
        <f t="shared" si="13428"/>
        <v>0.3119385209</v>
      </c>
      <c r="BH1912" s="54">
        <f t="shared" si="13428"/>
        <v>0.07271058392</v>
      </c>
      <c r="BI1912" s="54">
        <f t="shared" si="46"/>
        <v>11.9984131</v>
      </c>
      <c r="BJ1912" s="54">
        <f t="shared" si="47"/>
        <v>-23.9968262</v>
      </c>
      <c r="BK1912" s="56">
        <f t="shared" ref="BK1912:BN1912" si="13429">AO1912</f>
        <v>2.982788027</v>
      </c>
      <c r="BL1912" s="56">
        <f t="shared" si="13429"/>
        <v>0.0006075491926</v>
      </c>
      <c r="BM1912" s="56">
        <f t="shared" si="13429"/>
        <v>2.030035051</v>
      </c>
      <c r="BN1912" s="56">
        <f t="shared" si="13429"/>
        <v>0</v>
      </c>
      <c r="BO1912" s="56">
        <f t="shared" si="49"/>
        <v>0.003173795526</v>
      </c>
      <c r="BP1912" s="56">
        <f t="shared" si="50"/>
        <v>2.062939698</v>
      </c>
      <c r="BQ1912" s="56">
        <f t="shared" ref="BQ1912:BS1912" si="13430">AU1912</f>
        <v>0.5358067743</v>
      </c>
      <c r="BR1912" s="56">
        <f t="shared" si="13430"/>
        <v>0.3119385209</v>
      </c>
      <c r="BS1912" s="56">
        <f t="shared" si="13430"/>
        <v>0.07271058392</v>
      </c>
      <c r="BT1912" s="56">
        <f t="shared" si="52"/>
        <v>8</v>
      </c>
      <c r="BU1912" s="50">
        <f t="shared" ref="BU1912:BX1912" si="13431">AZ1912</f>
        <v>5.965576055</v>
      </c>
      <c r="BV1912" s="50">
        <f t="shared" si="13431"/>
        <v>0.001215098385</v>
      </c>
      <c r="BW1912" s="50">
        <f t="shared" si="13431"/>
        <v>3.045052577</v>
      </c>
      <c r="BX1912" s="50">
        <f t="shared" si="13431"/>
        <v>0</v>
      </c>
      <c r="BY1912" s="50">
        <f t="shared" si="54"/>
        <v>0.004760693289</v>
      </c>
      <c r="BZ1912" s="50">
        <f t="shared" si="55"/>
        <v>2.062939698</v>
      </c>
      <c r="CA1912" s="50">
        <f t="shared" ref="CA1912:CC1912" si="13432">BF1912</f>
        <v>0.5358067743</v>
      </c>
      <c r="CB1912" s="50">
        <f t="shared" si="13432"/>
        <v>0.3119385209</v>
      </c>
      <c r="CC1912" s="50">
        <f t="shared" si="13432"/>
        <v>0.07271058392</v>
      </c>
      <c r="CD1912" s="50">
        <f t="shared" si="57"/>
        <v>12</v>
      </c>
      <c r="CE1912" s="57">
        <f t="shared" si="58"/>
        <v>36.92</v>
      </c>
      <c r="CF1912" s="57">
        <f t="shared" si="59"/>
        <v>0.01</v>
      </c>
      <c r="CG1912" s="57">
        <f t="shared" si="60"/>
        <v>21.32</v>
      </c>
      <c r="CH1912" s="57">
        <f t="shared" si="61"/>
        <v>0</v>
      </c>
      <c r="CI1912" s="58">
        <f t="shared" si="62"/>
        <v>0.05220486142</v>
      </c>
      <c r="CJ1912" s="58">
        <f t="shared" si="63"/>
        <v>30.53302549</v>
      </c>
      <c r="CK1912" s="57">
        <f t="shared" si="64"/>
        <v>7.83</v>
      </c>
      <c r="CL1912" s="57">
        <f t="shared" si="65"/>
        <v>2.59</v>
      </c>
      <c r="CM1912" s="57">
        <f t="shared" si="66"/>
        <v>0.84</v>
      </c>
      <c r="CN1912" s="57">
        <f t="shared" si="67"/>
        <v>100.0952304</v>
      </c>
      <c r="CO1912" s="59">
        <f t="shared" si="68"/>
        <v>0.1045582166</v>
      </c>
      <c r="CP1912" s="59">
        <f t="shared" si="69"/>
        <v>0.6914737401</v>
      </c>
      <c r="CQ1912" s="59">
        <f t="shared" si="70"/>
        <v>0.179596289</v>
      </c>
      <c r="CR1912" s="59">
        <f t="shared" si="71"/>
        <v>0.02437175428</v>
      </c>
      <c r="CS1912" s="60">
        <f t="shared" si="72"/>
        <v>10.45582166</v>
      </c>
      <c r="CT1912" s="60">
        <f t="shared" si="73"/>
        <v>2.437175428</v>
      </c>
      <c r="CU1912" s="60">
        <f t="shared" si="74"/>
        <v>87.10700291</v>
      </c>
      <c r="CV1912" s="61">
        <f t="shared" si="75"/>
        <v>0.07665086258</v>
      </c>
      <c r="CW1912" s="61">
        <f t="shared" si="76"/>
        <v>0.09054741556</v>
      </c>
      <c r="CX1912" s="62"/>
    </row>
    <row r="1913" ht="15.75" customHeight="1">
      <c r="A1913" s="17" t="s">
        <v>53</v>
      </c>
      <c r="B1913" s="87" t="s">
        <v>1856</v>
      </c>
      <c r="C1913" s="88" t="s">
        <v>1969</v>
      </c>
      <c r="D1913" s="89"/>
      <c r="E1913" s="89" t="s">
        <v>1970</v>
      </c>
      <c r="F1913" s="90">
        <v>39.0</v>
      </c>
      <c r="G1913" s="89" t="s">
        <v>2009</v>
      </c>
      <c r="H1913" s="95">
        <v>38.09</v>
      </c>
      <c r="I1913" s="92">
        <v>7.37</v>
      </c>
      <c r="J1913" s="92">
        <v>21.97</v>
      </c>
      <c r="K1913" s="92">
        <v>0.7</v>
      </c>
      <c r="L1913" s="92">
        <v>0.0</v>
      </c>
      <c r="M1913" s="92">
        <v>0.04</v>
      </c>
      <c r="N1913" s="92">
        <v>0.5</v>
      </c>
      <c r="O1913" s="92">
        <v>31.5</v>
      </c>
      <c r="P1913" s="92"/>
      <c r="Q1913" s="50">
        <f t="shared" si="8"/>
        <v>100.17</v>
      </c>
      <c r="R1913" s="51">
        <f t="shared" si="9"/>
        <v>12</v>
      </c>
      <c r="S1913" s="52">
        <f t="shared" si="10"/>
        <v>0.6339426439</v>
      </c>
      <c r="T1913" s="52">
        <f t="shared" si="11"/>
        <v>0</v>
      </c>
      <c r="U1913" s="52">
        <f t="shared" si="12"/>
        <v>0.4309478204</v>
      </c>
      <c r="V1913" s="52">
        <f t="shared" si="13"/>
        <v>0.0005263497252</v>
      </c>
      <c r="W1913" s="52">
        <f t="shared" si="14"/>
        <v>0</v>
      </c>
      <c r="X1913" s="52">
        <f t="shared" si="15"/>
        <v>0.4384353287</v>
      </c>
      <c r="Y1913" s="52">
        <f t="shared" si="16"/>
        <v>0.007048468086</v>
      </c>
      <c r="Z1913" s="52">
        <f t="shared" si="17"/>
        <v>0.1828584472</v>
      </c>
      <c r="AA1913" s="52">
        <f t="shared" si="18"/>
        <v>0.01248230188</v>
      </c>
      <c r="AB1913" s="52">
        <f t="shared" si="19"/>
        <v>1.70624136</v>
      </c>
      <c r="AC1913" s="53">
        <f t="shared" si="20"/>
        <v>5.111842178</v>
      </c>
      <c r="AD1913" s="54">
        <f t="shared" si="21"/>
        <v>1.267885288</v>
      </c>
      <c r="AE1913" s="54">
        <f t="shared" si="22"/>
        <v>0</v>
      </c>
      <c r="AF1913" s="54">
        <f t="shared" si="23"/>
        <v>0.6464217306</v>
      </c>
      <c r="AG1913" s="54">
        <f t="shared" si="24"/>
        <v>0.0007895245878</v>
      </c>
      <c r="AH1913" s="54">
        <f t="shared" si="25"/>
        <v>0</v>
      </c>
      <c r="AI1913" s="54">
        <f t="shared" si="26"/>
        <v>0.4384353287</v>
      </c>
      <c r="AJ1913" s="54">
        <f t="shared" si="27"/>
        <v>0.007048468086</v>
      </c>
      <c r="AK1913" s="54">
        <f t="shared" si="28"/>
        <v>0.1828584472</v>
      </c>
      <c r="AL1913" s="54">
        <f t="shared" si="29"/>
        <v>0.01248230188</v>
      </c>
      <c r="AM1913" s="54">
        <f t="shared" si="30"/>
        <v>2.555921089</v>
      </c>
      <c r="AN1913" s="54">
        <f t="shared" si="31"/>
        <v>-5.111842178</v>
      </c>
      <c r="AO1913" s="55">
        <f t="shared" si="32"/>
        <v>2.972346862</v>
      </c>
      <c r="AP1913" s="55">
        <f t="shared" si="33"/>
        <v>0</v>
      </c>
      <c r="AQ1913" s="55">
        <f t="shared" si="34"/>
        <v>2.020571441</v>
      </c>
      <c r="AR1913" s="55">
        <f t="shared" si="35"/>
        <v>0.00246787934</v>
      </c>
      <c r="AS1913" s="55">
        <f t="shared" si="36"/>
        <v>0</v>
      </c>
      <c r="AT1913" s="55">
        <f t="shared" si="37"/>
        <v>2.055677885</v>
      </c>
      <c r="AU1913" s="55">
        <f t="shared" si="38"/>
        <v>0.0330479298</v>
      </c>
      <c r="AV1913" s="55">
        <f t="shared" si="39"/>
        <v>0.8573626288</v>
      </c>
      <c r="AW1913" s="55">
        <f t="shared" si="40"/>
        <v>0.05852537477</v>
      </c>
      <c r="AX1913" s="55">
        <f t="shared" si="41"/>
        <v>8</v>
      </c>
      <c r="AY1913" s="55">
        <f t="shared" si="42"/>
        <v>23.96773304</v>
      </c>
      <c r="AZ1913" s="54">
        <f t="shared" ref="AZ1913:BA1913" si="13433">AO1913*2</f>
        <v>5.944693723</v>
      </c>
      <c r="BA1913" s="54">
        <f t="shared" si="13433"/>
        <v>0</v>
      </c>
      <c r="BB1913" s="54">
        <f t="shared" ref="BB1913:BD1913" si="13434">AQ1913*(3/2)</f>
        <v>3.030857161</v>
      </c>
      <c r="BC1913" s="54">
        <f t="shared" si="13434"/>
        <v>0.00370181901</v>
      </c>
      <c r="BD1913" s="54">
        <f t="shared" si="13434"/>
        <v>0</v>
      </c>
      <c r="BE1913" s="54">
        <f t="shared" ref="BE1913:BH1913" si="13435">AT1913</f>
        <v>2.055677885</v>
      </c>
      <c r="BF1913" s="54">
        <f t="shared" si="13435"/>
        <v>0.0330479298</v>
      </c>
      <c r="BG1913" s="54">
        <f t="shared" si="13435"/>
        <v>0.8573626288</v>
      </c>
      <c r="BH1913" s="54">
        <f t="shared" si="13435"/>
        <v>0.05852537477</v>
      </c>
      <c r="BI1913" s="54">
        <f t="shared" si="46"/>
        <v>11.98386652</v>
      </c>
      <c r="BJ1913" s="54">
        <f t="shared" si="47"/>
        <v>-23.96773304</v>
      </c>
      <c r="BK1913" s="56">
        <f t="shared" ref="BK1913:BN1913" si="13436">AO1913</f>
        <v>2.972346862</v>
      </c>
      <c r="BL1913" s="56">
        <f t="shared" si="13436"/>
        <v>0</v>
      </c>
      <c r="BM1913" s="56">
        <f t="shared" si="13436"/>
        <v>2.020571441</v>
      </c>
      <c r="BN1913" s="56">
        <f t="shared" si="13436"/>
        <v>0.00246787934</v>
      </c>
      <c r="BO1913" s="56">
        <f t="shared" si="49"/>
        <v>0.03226695649</v>
      </c>
      <c r="BP1913" s="56">
        <f t="shared" si="50"/>
        <v>2.023410928</v>
      </c>
      <c r="BQ1913" s="56">
        <f t="shared" ref="BQ1913:BS1913" si="13437">AU1913</f>
        <v>0.0330479298</v>
      </c>
      <c r="BR1913" s="56">
        <f t="shared" si="13437"/>
        <v>0.8573626288</v>
      </c>
      <c r="BS1913" s="56">
        <f t="shared" si="13437"/>
        <v>0.05852537477</v>
      </c>
      <c r="BT1913" s="56">
        <f t="shared" si="52"/>
        <v>8</v>
      </c>
      <c r="BU1913" s="50">
        <f t="shared" ref="BU1913:BX1913" si="13438">AZ1913</f>
        <v>5.944693723</v>
      </c>
      <c r="BV1913" s="50">
        <f t="shared" si="13438"/>
        <v>0</v>
      </c>
      <c r="BW1913" s="50">
        <f t="shared" si="13438"/>
        <v>3.030857161</v>
      </c>
      <c r="BX1913" s="50">
        <f t="shared" si="13438"/>
        <v>0.00370181901</v>
      </c>
      <c r="BY1913" s="50">
        <f t="shared" si="54"/>
        <v>0.04840043473</v>
      </c>
      <c r="BZ1913" s="50">
        <f t="shared" si="55"/>
        <v>2.023410928</v>
      </c>
      <c r="CA1913" s="50">
        <f t="shared" ref="CA1913:CC1913" si="13439">BF1913</f>
        <v>0.0330479298</v>
      </c>
      <c r="CB1913" s="50">
        <f t="shared" si="13439"/>
        <v>0.8573626288</v>
      </c>
      <c r="CC1913" s="50">
        <f t="shared" si="13439"/>
        <v>0.05852537477</v>
      </c>
      <c r="CD1913" s="50">
        <f t="shared" si="57"/>
        <v>12</v>
      </c>
      <c r="CE1913" s="57">
        <f t="shared" si="58"/>
        <v>38.09</v>
      </c>
      <c r="CF1913" s="57">
        <f t="shared" si="59"/>
        <v>0</v>
      </c>
      <c r="CG1913" s="57">
        <f t="shared" si="60"/>
        <v>21.97</v>
      </c>
      <c r="CH1913" s="57">
        <f t="shared" si="61"/>
        <v>0.04</v>
      </c>
      <c r="CI1913" s="58">
        <f t="shared" si="62"/>
        <v>0.5494930324</v>
      </c>
      <c r="CJ1913" s="58">
        <f t="shared" si="63"/>
        <v>31.00556012</v>
      </c>
      <c r="CK1913" s="57">
        <f t="shared" si="64"/>
        <v>0.5</v>
      </c>
      <c r="CL1913" s="57">
        <f t="shared" si="65"/>
        <v>7.37</v>
      </c>
      <c r="CM1913" s="57">
        <f t="shared" si="66"/>
        <v>0.7</v>
      </c>
      <c r="CN1913" s="57">
        <f t="shared" si="67"/>
        <v>100.2250532</v>
      </c>
      <c r="CO1913" s="59">
        <f t="shared" si="68"/>
        <v>0.2884463586</v>
      </c>
      <c r="CP1913" s="59">
        <f t="shared" si="69"/>
        <v>0.6807452234</v>
      </c>
      <c r="CQ1913" s="59">
        <f t="shared" si="70"/>
        <v>0.0111184634</v>
      </c>
      <c r="CR1913" s="59">
        <f t="shared" si="71"/>
        <v>0.0196899546</v>
      </c>
      <c r="CS1913" s="60">
        <f t="shared" si="72"/>
        <v>28.84463586</v>
      </c>
      <c r="CT1913" s="60">
        <f t="shared" si="73"/>
        <v>1.96899546</v>
      </c>
      <c r="CU1913" s="60">
        <f t="shared" si="74"/>
        <v>69.18636868</v>
      </c>
      <c r="CV1913" s="61">
        <f t="shared" si="75"/>
        <v>0.1639131339</v>
      </c>
      <c r="CW1913" s="61">
        <f t="shared" si="76"/>
        <v>0.2497945466</v>
      </c>
      <c r="CX1913" s="62"/>
    </row>
    <row r="1914" ht="15.75" customHeight="1">
      <c r="A1914" s="17" t="s">
        <v>53</v>
      </c>
      <c r="B1914" s="87" t="s">
        <v>1856</v>
      </c>
      <c r="C1914" s="88" t="s">
        <v>1969</v>
      </c>
      <c r="D1914" s="89"/>
      <c r="E1914" s="89" t="s">
        <v>1970</v>
      </c>
      <c r="F1914" s="90">
        <v>40.0</v>
      </c>
      <c r="G1914" s="89" t="s">
        <v>2010</v>
      </c>
      <c r="H1914" s="95">
        <v>37.44</v>
      </c>
      <c r="I1914" s="92">
        <v>4.58</v>
      </c>
      <c r="J1914" s="92">
        <v>21.38</v>
      </c>
      <c r="K1914" s="92">
        <v>1.42</v>
      </c>
      <c r="L1914" s="92">
        <v>0.01</v>
      </c>
      <c r="M1914" s="92">
        <v>0.0</v>
      </c>
      <c r="N1914" s="92">
        <v>4.03</v>
      </c>
      <c r="O1914" s="92">
        <v>31.16</v>
      </c>
      <c r="P1914" s="92"/>
      <c r="Q1914" s="50">
        <f t="shared" si="8"/>
        <v>100.02</v>
      </c>
      <c r="R1914" s="51">
        <f t="shared" si="9"/>
        <v>12</v>
      </c>
      <c r="S1914" s="52">
        <f t="shared" si="10"/>
        <v>0.6231245101</v>
      </c>
      <c r="T1914" s="52">
        <f t="shared" si="11"/>
        <v>0.0001251583253</v>
      </c>
      <c r="U1914" s="52">
        <f t="shared" si="12"/>
        <v>0.419374802</v>
      </c>
      <c r="V1914" s="52">
        <f t="shared" si="13"/>
        <v>0</v>
      </c>
      <c r="W1914" s="52">
        <f t="shared" si="14"/>
        <v>0</v>
      </c>
      <c r="X1914" s="52">
        <f t="shared" si="15"/>
        <v>0.4337030109</v>
      </c>
      <c r="Y1914" s="52">
        <f t="shared" si="16"/>
        <v>0.05681065277</v>
      </c>
      <c r="Z1914" s="52">
        <f t="shared" si="17"/>
        <v>0.1136352359</v>
      </c>
      <c r="AA1914" s="52">
        <f t="shared" si="18"/>
        <v>0.02532124095</v>
      </c>
      <c r="AB1914" s="52">
        <f t="shared" si="19"/>
        <v>1.672094611</v>
      </c>
      <c r="AC1914" s="53">
        <f t="shared" si="20"/>
        <v>5.01006336</v>
      </c>
      <c r="AD1914" s="54">
        <f t="shared" si="21"/>
        <v>1.24624902</v>
      </c>
      <c r="AE1914" s="54">
        <f t="shared" si="22"/>
        <v>0.0002503166506</v>
      </c>
      <c r="AF1914" s="54">
        <f t="shared" si="23"/>
        <v>0.629062203</v>
      </c>
      <c r="AG1914" s="54">
        <f t="shared" si="24"/>
        <v>0</v>
      </c>
      <c r="AH1914" s="54">
        <f t="shared" si="25"/>
        <v>0</v>
      </c>
      <c r="AI1914" s="54">
        <f t="shared" si="26"/>
        <v>0.4337030109</v>
      </c>
      <c r="AJ1914" s="54">
        <f t="shared" si="27"/>
        <v>0.05681065277</v>
      </c>
      <c r="AK1914" s="54">
        <f t="shared" si="28"/>
        <v>0.1136352359</v>
      </c>
      <c r="AL1914" s="54">
        <f t="shared" si="29"/>
        <v>0.02532124095</v>
      </c>
      <c r="AM1914" s="54">
        <f t="shared" si="30"/>
        <v>2.50503168</v>
      </c>
      <c r="AN1914" s="54">
        <f t="shared" si="31"/>
        <v>-5.01006336</v>
      </c>
      <c r="AO1914" s="55">
        <f t="shared" si="32"/>
        <v>2.981288288</v>
      </c>
      <c r="AP1914" s="55">
        <f t="shared" si="33"/>
        <v>0.0005988097777</v>
      </c>
      <c r="AQ1914" s="55">
        <f t="shared" si="34"/>
        <v>2.006464463</v>
      </c>
      <c r="AR1914" s="55">
        <f t="shared" si="35"/>
        <v>0</v>
      </c>
      <c r="AS1914" s="55">
        <f t="shared" si="36"/>
        <v>0</v>
      </c>
      <c r="AT1914" s="55">
        <f t="shared" si="37"/>
        <v>2.075016608</v>
      </c>
      <c r="AU1914" s="55">
        <f t="shared" si="38"/>
        <v>0.2718059249</v>
      </c>
      <c r="AV1914" s="55">
        <f t="shared" si="39"/>
        <v>0.5436784982</v>
      </c>
      <c r="AW1914" s="55">
        <f t="shared" si="40"/>
        <v>0.1211474078</v>
      </c>
      <c r="AX1914" s="55">
        <f t="shared" si="41"/>
        <v>8</v>
      </c>
      <c r="AY1914" s="55">
        <f t="shared" si="42"/>
        <v>23.97023866</v>
      </c>
      <c r="AZ1914" s="54">
        <f t="shared" ref="AZ1914:BA1914" si="13440">AO1914*2</f>
        <v>5.962576577</v>
      </c>
      <c r="BA1914" s="54">
        <f t="shared" si="13440"/>
        <v>0.001197619555</v>
      </c>
      <c r="BB1914" s="54">
        <f t="shared" ref="BB1914:BD1914" si="13441">AQ1914*(3/2)</f>
        <v>3.009696695</v>
      </c>
      <c r="BC1914" s="54">
        <f t="shared" si="13441"/>
        <v>0</v>
      </c>
      <c r="BD1914" s="54">
        <f t="shared" si="13441"/>
        <v>0</v>
      </c>
      <c r="BE1914" s="54">
        <f t="shared" ref="BE1914:BH1914" si="13442">AT1914</f>
        <v>2.075016608</v>
      </c>
      <c r="BF1914" s="54">
        <f t="shared" si="13442"/>
        <v>0.2718059249</v>
      </c>
      <c r="BG1914" s="54">
        <f t="shared" si="13442"/>
        <v>0.5436784982</v>
      </c>
      <c r="BH1914" s="54">
        <f t="shared" si="13442"/>
        <v>0.1211474078</v>
      </c>
      <c r="BI1914" s="54">
        <f t="shared" si="46"/>
        <v>11.98511933</v>
      </c>
      <c r="BJ1914" s="54">
        <f t="shared" si="47"/>
        <v>-23.97023866</v>
      </c>
      <c r="BK1914" s="56">
        <f t="shared" ref="BK1914:BN1914" si="13443">AO1914</f>
        <v>2.981288288</v>
      </c>
      <c r="BL1914" s="56">
        <f t="shared" si="13443"/>
        <v>0.0005988097777</v>
      </c>
      <c r="BM1914" s="56">
        <f t="shared" si="13443"/>
        <v>2.006464463</v>
      </c>
      <c r="BN1914" s="56">
        <f t="shared" si="13443"/>
        <v>0</v>
      </c>
      <c r="BO1914" s="56">
        <f t="shared" si="49"/>
        <v>0.02976134016</v>
      </c>
      <c r="BP1914" s="56">
        <f t="shared" si="50"/>
        <v>2.045255267</v>
      </c>
      <c r="BQ1914" s="56">
        <f t="shared" ref="BQ1914:BS1914" si="13444">AU1914</f>
        <v>0.2718059249</v>
      </c>
      <c r="BR1914" s="56">
        <f t="shared" si="13444"/>
        <v>0.5436784982</v>
      </c>
      <c r="BS1914" s="56">
        <f t="shared" si="13444"/>
        <v>0.1211474078</v>
      </c>
      <c r="BT1914" s="56">
        <f t="shared" si="52"/>
        <v>8</v>
      </c>
      <c r="BU1914" s="50">
        <f t="shared" ref="BU1914:BX1914" si="13445">AZ1914</f>
        <v>5.962576577</v>
      </c>
      <c r="BV1914" s="50">
        <f t="shared" si="13445"/>
        <v>0.001197619555</v>
      </c>
      <c r="BW1914" s="50">
        <f t="shared" si="13445"/>
        <v>3.009696695</v>
      </c>
      <c r="BX1914" s="50">
        <f t="shared" si="13445"/>
        <v>0</v>
      </c>
      <c r="BY1914" s="50">
        <f t="shared" si="54"/>
        <v>0.04464201024</v>
      </c>
      <c r="BZ1914" s="50">
        <f t="shared" si="55"/>
        <v>2.045255267</v>
      </c>
      <c r="CA1914" s="50">
        <f t="shared" ref="CA1914:CC1914" si="13446">BF1914</f>
        <v>0.2718059249</v>
      </c>
      <c r="CB1914" s="50">
        <f t="shared" si="13446"/>
        <v>0.5436784982</v>
      </c>
      <c r="CC1914" s="50">
        <f t="shared" si="13446"/>
        <v>0.1211474078</v>
      </c>
      <c r="CD1914" s="50">
        <f t="shared" si="57"/>
        <v>12</v>
      </c>
      <c r="CE1914" s="57">
        <f t="shared" si="58"/>
        <v>37.44</v>
      </c>
      <c r="CF1914" s="57">
        <f t="shared" si="59"/>
        <v>0.01</v>
      </c>
      <c r="CG1914" s="57">
        <f t="shared" si="60"/>
        <v>21.38</v>
      </c>
      <c r="CH1914" s="57">
        <f t="shared" si="61"/>
        <v>0</v>
      </c>
      <c r="CI1914" s="58">
        <f t="shared" si="62"/>
        <v>0.4966804343</v>
      </c>
      <c r="CJ1914" s="58">
        <f t="shared" si="63"/>
        <v>30.71308148</v>
      </c>
      <c r="CK1914" s="57">
        <f t="shared" si="64"/>
        <v>4.03</v>
      </c>
      <c r="CL1914" s="57">
        <f t="shared" si="65"/>
        <v>4.58</v>
      </c>
      <c r="CM1914" s="57">
        <f t="shared" si="66"/>
        <v>1.42</v>
      </c>
      <c r="CN1914" s="57">
        <f t="shared" si="67"/>
        <v>100.0697619</v>
      </c>
      <c r="CO1914" s="59">
        <f t="shared" si="68"/>
        <v>0.1823269897</v>
      </c>
      <c r="CP1914" s="59">
        <f t="shared" si="69"/>
        <v>0.6858929262</v>
      </c>
      <c r="CQ1914" s="59">
        <f t="shared" si="70"/>
        <v>0.09115231929</v>
      </c>
      <c r="CR1914" s="59">
        <f t="shared" si="71"/>
        <v>0.04062776483</v>
      </c>
      <c r="CS1914" s="60">
        <f t="shared" si="72"/>
        <v>18.23269897</v>
      </c>
      <c r="CT1914" s="60">
        <f t="shared" si="73"/>
        <v>4.062776483</v>
      </c>
      <c r="CU1914" s="60">
        <f t="shared" si="74"/>
        <v>77.70452455</v>
      </c>
      <c r="CV1914" s="61">
        <f t="shared" si="75"/>
        <v>0.1317912597</v>
      </c>
      <c r="CW1914" s="61">
        <f t="shared" si="76"/>
        <v>0.1578951731</v>
      </c>
      <c r="CX1914" s="62"/>
    </row>
    <row r="1915" ht="15.75" customHeight="1">
      <c r="A1915" s="17" t="s">
        <v>53</v>
      </c>
      <c r="B1915" s="87" t="s">
        <v>1856</v>
      </c>
      <c r="C1915" s="88" t="s">
        <v>1969</v>
      </c>
      <c r="D1915" s="89"/>
      <c r="E1915" s="89" t="s">
        <v>1970</v>
      </c>
      <c r="F1915" s="90">
        <v>41.0</v>
      </c>
      <c r="G1915" s="89" t="s">
        <v>2011</v>
      </c>
      <c r="H1915" s="95">
        <v>37.24</v>
      </c>
      <c r="I1915" s="92">
        <v>4.13</v>
      </c>
      <c r="J1915" s="92">
        <v>21.3</v>
      </c>
      <c r="K1915" s="92">
        <v>1.75</v>
      </c>
      <c r="L1915" s="92">
        <v>0.05</v>
      </c>
      <c r="M1915" s="92">
        <v>0.02</v>
      </c>
      <c r="N1915" s="92">
        <v>0.79</v>
      </c>
      <c r="O1915" s="92">
        <v>34.42</v>
      </c>
      <c r="P1915" s="92"/>
      <c r="Q1915" s="50">
        <f t="shared" si="8"/>
        <v>99.7</v>
      </c>
      <c r="R1915" s="51">
        <f t="shared" si="9"/>
        <v>12</v>
      </c>
      <c r="S1915" s="52">
        <f t="shared" si="10"/>
        <v>0.6197958535</v>
      </c>
      <c r="T1915" s="52">
        <f t="shared" si="11"/>
        <v>0.0006257916264</v>
      </c>
      <c r="U1915" s="52">
        <f t="shared" si="12"/>
        <v>0.4178055792</v>
      </c>
      <c r="V1915" s="52">
        <f t="shared" si="13"/>
        <v>0.0002631748626</v>
      </c>
      <c r="W1915" s="52">
        <f t="shared" si="14"/>
        <v>0</v>
      </c>
      <c r="X1915" s="52">
        <f t="shared" si="15"/>
        <v>0.4790775877</v>
      </c>
      <c r="Y1915" s="52">
        <f t="shared" si="16"/>
        <v>0.01113657958</v>
      </c>
      <c r="Z1915" s="52">
        <f t="shared" si="17"/>
        <v>0.1024702018</v>
      </c>
      <c r="AA1915" s="52">
        <f t="shared" si="18"/>
        <v>0.0312057547</v>
      </c>
      <c r="AB1915" s="52">
        <f t="shared" si="19"/>
        <v>1.662380523</v>
      </c>
      <c r="AC1915" s="53">
        <f t="shared" si="20"/>
        <v>4.98367309</v>
      </c>
      <c r="AD1915" s="54">
        <f t="shared" si="21"/>
        <v>1.239591707</v>
      </c>
      <c r="AE1915" s="54">
        <f t="shared" si="22"/>
        <v>0.001251583253</v>
      </c>
      <c r="AF1915" s="54">
        <f t="shared" si="23"/>
        <v>0.6267083688</v>
      </c>
      <c r="AG1915" s="54">
        <f t="shared" si="24"/>
        <v>0.0003947622939</v>
      </c>
      <c r="AH1915" s="54">
        <f t="shared" si="25"/>
        <v>0</v>
      </c>
      <c r="AI1915" s="54">
        <f t="shared" si="26"/>
        <v>0.4790775877</v>
      </c>
      <c r="AJ1915" s="54">
        <f t="shared" si="27"/>
        <v>0.01113657958</v>
      </c>
      <c r="AK1915" s="54">
        <f t="shared" si="28"/>
        <v>0.1024702018</v>
      </c>
      <c r="AL1915" s="54">
        <f t="shared" si="29"/>
        <v>0.0312057547</v>
      </c>
      <c r="AM1915" s="54">
        <f t="shared" si="30"/>
        <v>2.491836545</v>
      </c>
      <c r="AN1915" s="54">
        <f t="shared" si="31"/>
        <v>-4.98367309</v>
      </c>
      <c r="AO1915" s="55">
        <f t="shared" si="32"/>
        <v>2.982690641</v>
      </c>
      <c r="AP1915" s="55">
        <f t="shared" si="33"/>
        <v>0.003011544554</v>
      </c>
      <c r="AQ1915" s="55">
        <f t="shared" si="34"/>
        <v>2.010637509</v>
      </c>
      <c r="AR1915" s="55">
        <f t="shared" si="35"/>
        <v>0.001266496372</v>
      </c>
      <c r="AS1915" s="55">
        <f t="shared" si="36"/>
        <v>0</v>
      </c>
      <c r="AT1915" s="55">
        <f t="shared" si="37"/>
        <v>2.305501448</v>
      </c>
      <c r="AU1915" s="55">
        <f t="shared" si="38"/>
        <v>0.05359340739</v>
      </c>
      <c r="AV1915" s="55">
        <f t="shared" si="39"/>
        <v>0.4931251316</v>
      </c>
      <c r="AW1915" s="55">
        <f t="shared" si="40"/>
        <v>0.1501738225</v>
      </c>
      <c r="AX1915" s="55">
        <f t="shared" si="41"/>
        <v>8</v>
      </c>
      <c r="AY1915" s="55">
        <f t="shared" si="42"/>
        <v>23.98330838</v>
      </c>
      <c r="AZ1915" s="54">
        <f t="shared" ref="AZ1915:BA1915" si="13447">AO1915*2</f>
        <v>5.965381282</v>
      </c>
      <c r="BA1915" s="54">
        <f t="shared" si="13447"/>
        <v>0.006023089109</v>
      </c>
      <c r="BB1915" s="54">
        <f t="shared" ref="BB1915:BD1915" si="13448">AQ1915*(3/2)</f>
        <v>3.015956263</v>
      </c>
      <c r="BC1915" s="54">
        <f t="shared" si="13448"/>
        <v>0.001899744558</v>
      </c>
      <c r="BD1915" s="54">
        <f t="shared" si="13448"/>
        <v>0</v>
      </c>
      <c r="BE1915" s="54">
        <f t="shared" ref="BE1915:BH1915" si="13449">AT1915</f>
        <v>2.305501448</v>
      </c>
      <c r="BF1915" s="54">
        <f t="shared" si="13449"/>
        <v>0.05359340739</v>
      </c>
      <c r="BG1915" s="54">
        <f t="shared" si="13449"/>
        <v>0.4931251316</v>
      </c>
      <c r="BH1915" s="54">
        <f t="shared" si="13449"/>
        <v>0.1501738225</v>
      </c>
      <c r="BI1915" s="54">
        <f t="shared" si="46"/>
        <v>11.99165419</v>
      </c>
      <c r="BJ1915" s="54">
        <f t="shared" si="47"/>
        <v>-23.98330838</v>
      </c>
      <c r="BK1915" s="56">
        <f t="shared" ref="BK1915:BN1915" si="13450">AO1915</f>
        <v>2.982690641</v>
      </c>
      <c r="BL1915" s="56">
        <f t="shared" si="13450"/>
        <v>0.003011544554</v>
      </c>
      <c r="BM1915" s="56">
        <f t="shared" si="13450"/>
        <v>2.010637509</v>
      </c>
      <c r="BN1915" s="56">
        <f t="shared" si="13450"/>
        <v>0.001266496372</v>
      </c>
      <c r="BO1915" s="56">
        <f t="shared" si="49"/>
        <v>0.0166916232</v>
      </c>
      <c r="BP1915" s="56">
        <f t="shared" si="50"/>
        <v>2.288809824</v>
      </c>
      <c r="BQ1915" s="56">
        <f t="shared" ref="BQ1915:BS1915" si="13451">AU1915</f>
        <v>0.05359340739</v>
      </c>
      <c r="BR1915" s="56">
        <f t="shared" si="13451"/>
        <v>0.4931251316</v>
      </c>
      <c r="BS1915" s="56">
        <f t="shared" si="13451"/>
        <v>0.1501738225</v>
      </c>
      <c r="BT1915" s="56">
        <f t="shared" si="52"/>
        <v>8</v>
      </c>
      <c r="BU1915" s="50">
        <f t="shared" ref="BU1915:BX1915" si="13452">AZ1915</f>
        <v>5.965381282</v>
      </c>
      <c r="BV1915" s="50">
        <f t="shared" si="13452"/>
        <v>0.006023089109</v>
      </c>
      <c r="BW1915" s="50">
        <f t="shared" si="13452"/>
        <v>3.015956263</v>
      </c>
      <c r="BX1915" s="50">
        <f t="shared" si="13452"/>
        <v>0.001899744558</v>
      </c>
      <c r="BY1915" s="50">
        <f t="shared" si="54"/>
        <v>0.02503743479</v>
      </c>
      <c r="BZ1915" s="50">
        <f t="shared" si="55"/>
        <v>2.288809824</v>
      </c>
      <c r="CA1915" s="50">
        <f t="shared" ref="CA1915:CC1915" si="13453">BF1915</f>
        <v>0.05359340739</v>
      </c>
      <c r="CB1915" s="50">
        <f t="shared" si="13453"/>
        <v>0.4931251316</v>
      </c>
      <c r="CC1915" s="50">
        <f t="shared" si="13453"/>
        <v>0.1501738225</v>
      </c>
      <c r="CD1915" s="50">
        <f t="shared" si="57"/>
        <v>12</v>
      </c>
      <c r="CE1915" s="57">
        <f t="shared" si="58"/>
        <v>37.24</v>
      </c>
      <c r="CF1915" s="57">
        <f t="shared" si="59"/>
        <v>0.05</v>
      </c>
      <c r="CG1915" s="57">
        <f t="shared" si="60"/>
        <v>21.3</v>
      </c>
      <c r="CH1915" s="57">
        <f t="shared" si="61"/>
        <v>0.02</v>
      </c>
      <c r="CI1915" s="58">
        <f t="shared" si="62"/>
        <v>0.2769444941</v>
      </c>
      <c r="CJ1915" s="58">
        <f t="shared" si="63"/>
        <v>34.17080229</v>
      </c>
      <c r="CK1915" s="57">
        <f t="shared" si="64"/>
        <v>0.79</v>
      </c>
      <c r="CL1915" s="57">
        <f t="shared" si="65"/>
        <v>4.13</v>
      </c>
      <c r="CM1915" s="57">
        <f t="shared" si="66"/>
        <v>1.75</v>
      </c>
      <c r="CN1915" s="57">
        <f t="shared" si="67"/>
        <v>99.72774679</v>
      </c>
      <c r="CO1915" s="59">
        <f t="shared" si="68"/>
        <v>0.1651621967</v>
      </c>
      <c r="CP1915" s="59">
        <f t="shared" si="69"/>
        <v>0.7665901292</v>
      </c>
      <c r="CQ1915" s="59">
        <f t="shared" si="70"/>
        <v>0.0179500178</v>
      </c>
      <c r="CR1915" s="59">
        <f t="shared" si="71"/>
        <v>0.05029765635</v>
      </c>
      <c r="CS1915" s="60">
        <f t="shared" si="72"/>
        <v>16.51621967</v>
      </c>
      <c r="CT1915" s="60">
        <f t="shared" si="73"/>
        <v>5.029765635</v>
      </c>
      <c r="CU1915" s="60">
        <f t="shared" si="74"/>
        <v>78.4540147</v>
      </c>
      <c r="CV1915" s="61">
        <f t="shared" si="75"/>
        <v>0.1328787547</v>
      </c>
      <c r="CW1915" s="61">
        <f t="shared" si="76"/>
        <v>0.1430304623</v>
      </c>
      <c r="CX1915" s="62"/>
    </row>
    <row r="1916" ht="15.75" customHeight="1">
      <c r="A1916" s="17" t="s">
        <v>53</v>
      </c>
      <c r="B1916" s="87" t="s">
        <v>1856</v>
      </c>
      <c r="C1916" s="88" t="s">
        <v>1969</v>
      </c>
      <c r="D1916" s="89"/>
      <c r="E1916" s="89" t="s">
        <v>1970</v>
      </c>
      <c r="F1916" s="90">
        <v>42.0</v>
      </c>
      <c r="G1916" s="89" t="s">
        <v>2012</v>
      </c>
      <c r="H1916" s="95">
        <v>37.41</v>
      </c>
      <c r="I1916" s="92">
        <v>2.2</v>
      </c>
      <c r="J1916" s="92">
        <v>21.08</v>
      </c>
      <c r="K1916" s="92">
        <v>6.75</v>
      </c>
      <c r="L1916" s="92">
        <v>0.36</v>
      </c>
      <c r="M1916" s="92">
        <v>0.02</v>
      </c>
      <c r="N1916" s="92">
        <v>6.23</v>
      </c>
      <c r="O1916" s="92">
        <v>26.28</v>
      </c>
      <c r="P1916" s="92"/>
      <c r="Q1916" s="50">
        <f t="shared" si="8"/>
        <v>100.33</v>
      </c>
      <c r="R1916" s="51">
        <f t="shared" si="9"/>
        <v>12</v>
      </c>
      <c r="S1916" s="52">
        <f t="shared" si="10"/>
        <v>0.6226252116</v>
      </c>
      <c r="T1916" s="52">
        <f t="shared" si="11"/>
        <v>0.00450569971</v>
      </c>
      <c r="U1916" s="52">
        <f t="shared" si="12"/>
        <v>0.4134902164</v>
      </c>
      <c r="V1916" s="52">
        <f t="shared" si="13"/>
        <v>0.0002631748626</v>
      </c>
      <c r="W1916" s="52">
        <f t="shared" si="14"/>
        <v>0</v>
      </c>
      <c r="X1916" s="52">
        <f t="shared" si="15"/>
        <v>0.3657803314</v>
      </c>
      <c r="Y1916" s="52">
        <f t="shared" si="16"/>
        <v>0.08782391235</v>
      </c>
      <c r="Z1916" s="52">
        <f t="shared" si="17"/>
        <v>0.05458461111</v>
      </c>
      <c r="AA1916" s="52">
        <f t="shared" si="18"/>
        <v>0.1203650538</v>
      </c>
      <c r="AB1916" s="52">
        <f t="shared" si="19"/>
        <v>1.669438211</v>
      </c>
      <c r="AC1916" s="53">
        <f t="shared" si="20"/>
        <v>5.006891636</v>
      </c>
      <c r="AD1916" s="54">
        <f t="shared" si="21"/>
        <v>1.245250423</v>
      </c>
      <c r="AE1916" s="54">
        <f t="shared" si="22"/>
        <v>0.00901139942</v>
      </c>
      <c r="AF1916" s="54">
        <f t="shared" si="23"/>
        <v>0.6202353246</v>
      </c>
      <c r="AG1916" s="54">
        <f t="shared" si="24"/>
        <v>0.0003947622939</v>
      </c>
      <c r="AH1916" s="54">
        <f t="shared" si="25"/>
        <v>0</v>
      </c>
      <c r="AI1916" s="54">
        <f t="shared" si="26"/>
        <v>0.3657803314</v>
      </c>
      <c r="AJ1916" s="54">
        <f t="shared" si="27"/>
        <v>0.08782391235</v>
      </c>
      <c r="AK1916" s="54">
        <f t="shared" si="28"/>
        <v>0.05458461111</v>
      </c>
      <c r="AL1916" s="54">
        <f t="shared" si="29"/>
        <v>0.1203650538</v>
      </c>
      <c r="AM1916" s="54">
        <f t="shared" si="30"/>
        <v>2.503445818</v>
      </c>
      <c r="AN1916" s="54">
        <f t="shared" si="31"/>
        <v>-5.006891636</v>
      </c>
      <c r="AO1916" s="55">
        <f t="shared" si="32"/>
        <v>2.983639442</v>
      </c>
      <c r="AP1916" s="55">
        <f t="shared" si="33"/>
        <v>0.0215914536</v>
      </c>
      <c r="AQ1916" s="55">
        <f t="shared" si="34"/>
        <v>1.981458019</v>
      </c>
      <c r="AR1916" s="55">
        <f t="shared" si="35"/>
        <v>0.001261142153</v>
      </c>
      <c r="AS1916" s="55">
        <f t="shared" si="36"/>
        <v>0</v>
      </c>
      <c r="AT1916" s="55">
        <f t="shared" si="37"/>
        <v>1.752830761</v>
      </c>
      <c r="AU1916" s="55">
        <f t="shared" si="38"/>
        <v>0.4208549284</v>
      </c>
      <c r="AV1916" s="55">
        <f t="shared" si="39"/>
        <v>0.2615711597</v>
      </c>
      <c r="AW1916" s="55">
        <f t="shared" si="40"/>
        <v>0.5767930938</v>
      </c>
      <c r="AX1916" s="55">
        <f t="shared" si="41"/>
        <v>8</v>
      </c>
      <c r="AY1916" s="55">
        <f t="shared" si="42"/>
        <v>23.99318095</v>
      </c>
      <c r="AZ1916" s="54">
        <f t="shared" ref="AZ1916:BA1916" si="13454">AO1916*2</f>
        <v>5.967278884</v>
      </c>
      <c r="BA1916" s="54">
        <f t="shared" si="13454"/>
        <v>0.04318290721</v>
      </c>
      <c r="BB1916" s="54">
        <f t="shared" ref="BB1916:BD1916" si="13455">AQ1916*(3/2)</f>
        <v>2.972187029</v>
      </c>
      <c r="BC1916" s="54">
        <f t="shared" si="13455"/>
        <v>0.00189171323</v>
      </c>
      <c r="BD1916" s="54">
        <f t="shared" si="13455"/>
        <v>0</v>
      </c>
      <c r="BE1916" s="54">
        <f t="shared" ref="BE1916:BH1916" si="13456">AT1916</f>
        <v>1.752830761</v>
      </c>
      <c r="BF1916" s="54">
        <f t="shared" si="13456"/>
        <v>0.4208549284</v>
      </c>
      <c r="BG1916" s="54">
        <f t="shared" si="13456"/>
        <v>0.2615711597</v>
      </c>
      <c r="BH1916" s="54">
        <f t="shared" si="13456"/>
        <v>0.5767930938</v>
      </c>
      <c r="BI1916" s="54">
        <f t="shared" si="46"/>
        <v>11.99659048</v>
      </c>
      <c r="BJ1916" s="54">
        <f t="shared" si="47"/>
        <v>-23.99318095</v>
      </c>
      <c r="BK1916" s="56">
        <f t="shared" ref="BK1916:BN1916" si="13457">AO1916</f>
        <v>2.983639442</v>
      </c>
      <c r="BL1916" s="56">
        <f t="shared" si="13457"/>
        <v>0.0215914536</v>
      </c>
      <c r="BM1916" s="56">
        <f t="shared" si="13457"/>
        <v>1.981458019</v>
      </c>
      <c r="BN1916" s="56">
        <f t="shared" si="13457"/>
        <v>0.001261142153</v>
      </c>
      <c r="BO1916" s="56">
        <f t="shared" si="49"/>
        <v>0.006819047849</v>
      </c>
      <c r="BP1916" s="56">
        <f t="shared" si="50"/>
        <v>1.746011714</v>
      </c>
      <c r="BQ1916" s="56">
        <f t="shared" ref="BQ1916:BS1916" si="13458">AU1916</f>
        <v>0.4208549284</v>
      </c>
      <c r="BR1916" s="56">
        <f t="shared" si="13458"/>
        <v>0.2615711597</v>
      </c>
      <c r="BS1916" s="56">
        <f t="shared" si="13458"/>
        <v>0.5767930938</v>
      </c>
      <c r="BT1916" s="56">
        <f t="shared" si="52"/>
        <v>8</v>
      </c>
      <c r="BU1916" s="50">
        <f t="shared" ref="BU1916:BX1916" si="13459">AZ1916</f>
        <v>5.967278884</v>
      </c>
      <c r="BV1916" s="50">
        <f t="shared" si="13459"/>
        <v>0.04318290721</v>
      </c>
      <c r="BW1916" s="50">
        <f t="shared" si="13459"/>
        <v>2.972187029</v>
      </c>
      <c r="BX1916" s="50">
        <f t="shared" si="13459"/>
        <v>0.00189171323</v>
      </c>
      <c r="BY1916" s="50">
        <f t="shared" si="54"/>
        <v>0.01022857177</v>
      </c>
      <c r="BZ1916" s="50">
        <f t="shared" si="55"/>
        <v>1.746011714</v>
      </c>
      <c r="CA1916" s="50">
        <f t="shared" ref="CA1916:CC1916" si="13460">BF1916</f>
        <v>0.4208549284</v>
      </c>
      <c r="CB1916" s="50">
        <f t="shared" si="13460"/>
        <v>0.2615711597</v>
      </c>
      <c r="CC1916" s="50">
        <f t="shared" si="13460"/>
        <v>0.5767930938</v>
      </c>
      <c r="CD1916" s="50">
        <f t="shared" si="57"/>
        <v>12</v>
      </c>
      <c r="CE1916" s="57">
        <f t="shared" si="58"/>
        <v>37.41</v>
      </c>
      <c r="CF1916" s="57">
        <f t="shared" si="59"/>
        <v>0.36</v>
      </c>
      <c r="CG1916" s="57">
        <f t="shared" si="60"/>
        <v>21.08</v>
      </c>
      <c r="CH1916" s="57">
        <f t="shared" si="61"/>
        <v>0.02</v>
      </c>
      <c r="CI1916" s="58">
        <f t="shared" si="62"/>
        <v>0.1136207911</v>
      </c>
      <c r="CJ1916" s="58">
        <f t="shared" si="63"/>
        <v>26.17776276</v>
      </c>
      <c r="CK1916" s="57">
        <f t="shared" si="64"/>
        <v>6.23</v>
      </c>
      <c r="CL1916" s="57">
        <f t="shared" si="65"/>
        <v>2.2</v>
      </c>
      <c r="CM1916" s="57">
        <f t="shared" si="66"/>
        <v>6.75</v>
      </c>
      <c r="CN1916" s="57">
        <f t="shared" si="67"/>
        <v>100.3413836</v>
      </c>
      <c r="CO1916" s="59">
        <f t="shared" si="68"/>
        <v>0.08703862324</v>
      </c>
      <c r="CP1916" s="59">
        <f t="shared" si="69"/>
        <v>0.5809908704</v>
      </c>
      <c r="CQ1916" s="59">
        <f t="shared" si="70"/>
        <v>0.1400407965</v>
      </c>
      <c r="CR1916" s="59">
        <f t="shared" si="71"/>
        <v>0.1919297098</v>
      </c>
      <c r="CS1916" s="60">
        <f t="shared" si="72"/>
        <v>8.703862324</v>
      </c>
      <c r="CT1916" s="60">
        <f t="shared" si="73"/>
        <v>19.19297098</v>
      </c>
      <c r="CU1916" s="60">
        <f t="shared" si="74"/>
        <v>72.10316669</v>
      </c>
      <c r="CV1916" s="61">
        <f t="shared" si="75"/>
        <v>0.2354490215</v>
      </c>
      <c r="CW1916" s="61">
        <f t="shared" si="76"/>
        <v>0.07537544773</v>
      </c>
      <c r="CX1916" s="62"/>
    </row>
    <row r="1917" ht="15.75" customHeight="1">
      <c r="A1917" s="17" t="s">
        <v>53</v>
      </c>
      <c r="B1917" s="87" t="s">
        <v>1856</v>
      </c>
      <c r="C1917" s="88" t="s">
        <v>1969</v>
      </c>
      <c r="D1917" s="89"/>
      <c r="E1917" s="89" t="s">
        <v>1970</v>
      </c>
      <c r="F1917" s="90">
        <v>43.0</v>
      </c>
      <c r="G1917" s="89" t="s">
        <v>2013</v>
      </c>
      <c r="H1917" s="95">
        <v>38.61</v>
      </c>
      <c r="I1917" s="92">
        <v>9.15</v>
      </c>
      <c r="J1917" s="92">
        <v>22.4</v>
      </c>
      <c r="K1917" s="92">
        <v>1.16</v>
      </c>
      <c r="L1917" s="92">
        <v>0.02</v>
      </c>
      <c r="M1917" s="92">
        <v>0.15</v>
      </c>
      <c r="N1917" s="92">
        <v>0.88</v>
      </c>
      <c r="O1917" s="92">
        <v>27.91</v>
      </c>
      <c r="P1917" s="92"/>
      <c r="Q1917" s="50">
        <f t="shared" si="8"/>
        <v>100.28</v>
      </c>
      <c r="R1917" s="51">
        <f t="shared" si="9"/>
        <v>12</v>
      </c>
      <c r="S1917" s="52">
        <f t="shared" si="10"/>
        <v>0.642597151</v>
      </c>
      <c r="T1917" s="52">
        <f t="shared" si="11"/>
        <v>0.0002503166506</v>
      </c>
      <c r="U1917" s="52">
        <f t="shared" si="12"/>
        <v>0.4393823931</v>
      </c>
      <c r="V1917" s="52">
        <f t="shared" si="13"/>
        <v>0.001973811469</v>
      </c>
      <c r="W1917" s="52">
        <f t="shared" si="14"/>
        <v>0</v>
      </c>
      <c r="X1917" s="52">
        <f t="shared" si="15"/>
        <v>0.3884676198</v>
      </c>
      <c r="Y1917" s="52">
        <f t="shared" si="16"/>
        <v>0.01240530383</v>
      </c>
      <c r="Z1917" s="52">
        <f t="shared" si="17"/>
        <v>0.2270223598</v>
      </c>
      <c r="AA1917" s="52">
        <f t="shared" si="18"/>
        <v>0.0206849574</v>
      </c>
      <c r="AB1917" s="52">
        <f t="shared" si="19"/>
        <v>1.732783913</v>
      </c>
      <c r="AC1917" s="53">
        <f t="shared" si="20"/>
        <v>5.192618966</v>
      </c>
      <c r="AD1917" s="54">
        <f t="shared" si="21"/>
        <v>1.285194302</v>
      </c>
      <c r="AE1917" s="54">
        <f t="shared" si="22"/>
        <v>0.0005006333011</v>
      </c>
      <c r="AF1917" s="54">
        <f t="shared" si="23"/>
        <v>0.6590735897</v>
      </c>
      <c r="AG1917" s="54">
        <f t="shared" si="24"/>
        <v>0.002960717204</v>
      </c>
      <c r="AH1917" s="54">
        <f t="shared" si="25"/>
        <v>0</v>
      </c>
      <c r="AI1917" s="54">
        <f t="shared" si="26"/>
        <v>0.3884676198</v>
      </c>
      <c r="AJ1917" s="54">
        <f t="shared" si="27"/>
        <v>0.01240530383</v>
      </c>
      <c r="AK1917" s="54">
        <f t="shared" si="28"/>
        <v>0.2270223598</v>
      </c>
      <c r="AL1917" s="54">
        <f t="shared" si="29"/>
        <v>0.0206849574</v>
      </c>
      <c r="AM1917" s="54">
        <f t="shared" si="30"/>
        <v>2.596309483</v>
      </c>
      <c r="AN1917" s="54">
        <f t="shared" si="31"/>
        <v>-5.192618966</v>
      </c>
      <c r="AO1917" s="55">
        <f t="shared" si="32"/>
        <v>2.966773392</v>
      </c>
      <c r="AP1917" s="55">
        <f t="shared" si="33"/>
        <v>0.001155673936</v>
      </c>
      <c r="AQ1917" s="55">
        <f t="shared" si="34"/>
        <v>2.028561737</v>
      </c>
      <c r="AR1917" s="55">
        <f t="shared" si="35"/>
        <v>0.009112787599</v>
      </c>
      <c r="AS1917" s="55">
        <f t="shared" si="36"/>
        <v>0</v>
      </c>
      <c r="AT1917" s="55">
        <f t="shared" si="37"/>
        <v>1.793495966</v>
      </c>
      <c r="AU1917" s="55">
        <f t="shared" si="38"/>
        <v>0.05727340259</v>
      </c>
      <c r="AV1917" s="55">
        <f t="shared" si="39"/>
        <v>1.048127735</v>
      </c>
      <c r="AW1917" s="55">
        <f t="shared" si="40"/>
        <v>0.09549930487</v>
      </c>
      <c r="AX1917" s="55">
        <f t="shared" si="41"/>
        <v>8</v>
      </c>
      <c r="AY1917" s="55">
        <f t="shared" si="42"/>
        <v>23.97353266</v>
      </c>
      <c r="AZ1917" s="54">
        <f t="shared" ref="AZ1917:BA1917" si="13461">AO1917*2</f>
        <v>5.933546785</v>
      </c>
      <c r="BA1917" s="54">
        <f t="shared" si="13461"/>
        <v>0.002311347871</v>
      </c>
      <c r="BB1917" s="54">
        <f t="shared" ref="BB1917:BD1917" si="13462">AQ1917*(3/2)</f>
        <v>3.042842606</v>
      </c>
      <c r="BC1917" s="54">
        <f t="shared" si="13462"/>
        <v>0.0136691814</v>
      </c>
      <c r="BD1917" s="54">
        <f t="shared" si="13462"/>
        <v>0</v>
      </c>
      <c r="BE1917" s="54">
        <f t="shared" ref="BE1917:BH1917" si="13463">AT1917</f>
        <v>1.793495966</v>
      </c>
      <c r="BF1917" s="54">
        <f t="shared" si="13463"/>
        <v>0.05727340259</v>
      </c>
      <c r="BG1917" s="54">
        <f t="shared" si="13463"/>
        <v>1.048127735</v>
      </c>
      <c r="BH1917" s="54">
        <f t="shared" si="13463"/>
        <v>0.09549930487</v>
      </c>
      <c r="BI1917" s="54">
        <f t="shared" si="46"/>
        <v>11.98676633</v>
      </c>
      <c r="BJ1917" s="54">
        <f t="shared" si="47"/>
        <v>-23.97353266</v>
      </c>
      <c r="BK1917" s="56">
        <f t="shared" ref="BK1917:BN1917" si="13464">AO1917</f>
        <v>2.966773392</v>
      </c>
      <c r="BL1917" s="56">
        <f t="shared" si="13464"/>
        <v>0.001155673936</v>
      </c>
      <c r="BM1917" s="56">
        <f t="shared" si="13464"/>
        <v>2.028561737</v>
      </c>
      <c r="BN1917" s="56">
        <f t="shared" si="13464"/>
        <v>0.009112787599</v>
      </c>
      <c r="BO1917" s="56">
        <f t="shared" si="49"/>
        <v>0.02646734281</v>
      </c>
      <c r="BP1917" s="56">
        <f t="shared" si="50"/>
        <v>1.767028623</v>
      </c>
      <c r="BQ1917" s="56">
        <f t="shared" ref="BQ1917:BS1917" si="13465">AU1917</f>
        <v>0.05727340259</v>
      </c>
      <c r="BR1917" s="56">
        <f t="shared" si="13465"/>
        <v>1.048127735</v>
      </c>
      <c r="BS1917" s="56">
        <f t="shared" si="13465"/>
        <v>0.09549930487</v>
      </c>
      <c r="BT1917" s="56">
        <f t="shared" si="52"/>
        <v>8</v>
      </c>
      <c r="BU1917" s="50">
        <f t="shared" ref="BU1917:BX1917" si="13466">AZ1917</f>
        <v>5.933546785</v>
      </c>
      <c r="BV1917" s="50">
        <f t="shared" si="13466"/>
        <v>0.002311347871</v>
      </c>
      <c r="BW1917" s="50">
        <f t="shared" si="13466"/>
        <v>3.042842606</v>
      </c>
      <c r="BX1917" s="50">
        <f t="shared" si="13466"/>
        <v>0.0136691814</v>
      </c>
      <c r="BY1917" s="50">
        <f t="shared" si="54"/>
        <v>0.03970101421</v>
      </c>
      <c r="BZ1917" s="50">
        <f t="shared" si="55"/>
        <v>1.767028623</v>
      </c>
      <c r="CA1917" s="50">
        <f t="shared" ref="CA1917:CC1917" si="13467">BF1917</f>
        <v>0.05727340259</v>
      </c>
      <c r="CB1917" s="50">
        <f t="shared" si="13467"/>
        <v>1.048127735</v>
      </c>
      <c r="CC1917" s="50">
        <f t="shared" si="13467"/>
        <v>0.09549930487</v>
      </c>
      <c r="CD1917" s="50">
        <f t="shared" si="57"/>
        <v>12</v>
      </c>
      <c r="CE1917" s="57">
        <f t="shared" si="58"/>
        <v>38.61</v>
      </c>
      <c r="CF1917" s="57">
        <f t="shared" si="59"/>
        <v>0.02</v>
      </c>
      <c r="CG1917" s="57">
        <f t="shared" si="60"/>
        <v>22.4</v>
      </c>
      <c r="CH1917" s="57">
        <f t="shared" si="61"/>
        <v>0.15</v>
      </c>
      <c r="CI1917" s="58">
        <f t="shared" si="62"/>
        <v>0.4577395846</v>
      </c>
      <c r="CJ1917" s="58">
        <f t="shared" si="63"/>
        <v>27.49812088</v>
      </c>
      <c r="CK1917" s="57">
        <f t="shared" si="64"/>
        <v>0.88</v>
      </c>
      <c r="CL1917" s="57">
        <f t="shared" si="65"/>
        <v>9.15</v>
      </c>
      <c r="CM1917" s="57">
        <f t="shared" si="66"/>
        <v>1.16</v>
      </c>
      <c r="CN1917" s="57">
        <f t="shared" si="67"/>
        <v>100.3258605</v>
      </c>
      <c r="CO1917" s="59">
        <f t="shared" si="68"/>
        <v>0.3531512081</v>
      </c>
      <c r="CP1917" s="59">
        <f t="shared" si="69"/>
        <v>0.5953742775</v>
      </c>
      <c r="CQ1917" s="59">
        <f t="shared" si="70"/>
        <v>0.01929742973</v>
      </c>
      <c r="CR1917" s="59">
        <f t="shared" si="71"/>
        <v>0.03217708467</v>
      </c>
      <c r="CS1917" s="60">
        <f t="shared" si="72"/>
        <v>35.31512081</v>
      </c>
      <c r="CT1917" s="60">
        <f t="shared" si="73"/>
        <v>3.217708467</v>
      </c>
      <c r="CU1917" s="60">
        <f t="shared" si="74"/>
        <v>61.46717072</v>
      </c>
      <c r="CV1917" s="61">
        <f t="shared" si="75"/>
        <v>0.2087526887</v>
      </c>
      <c r="CW1917" s="61">
        <f t="shared" si="76"/>
        <v>0.3058289462</v>
      </c>
      <c r="CX1917" s="62"/>
    </row>
    <row r="1918" ht="15.75" customHeight="1">
      <c r="A1918" s="17" t="s">
        <v>53</v>
      </c>
      <c r="B1918" s="87" t="s">
        <v>1856</v>
      </c>
      <c r="C1918" s="88" t="s">
        <v>1969</v>
      </c>
      <c r="D1918" s="89"/>
      <c r="E1918" s="89" t="s">
        <v>1970</v>
      </c>
      <c r="F1918" s="90">
        <v>44.0</v>
      </c>
      <c r="G1918" s="89" t="s">
        <v>2014</v>
      </c>
      <c r="H1918" s="95">
        <v>38.05</v>
      </c>
      <c r="I1918" s="92">
        <v>7.19</v>
      </c>
      <c r="J1918" s="92">
        <v>21.91</v>
      </c>
      <c r="K1918" s="92">
        <v>0.84</v>
      </c>
      <c r="L1918" s="92">
        <v>0.01</v>
      </c>
      <c r="M1918" s="92">
        <v>0.06</v>
      </c>
      <c r="N1918" s="92">
        <v>1.5</v>
      </c>
      <c r="O1918" s="92">
        <v>30.53</v>
      </c>
      <c r="P1918" s="92"/>
      <c r="Q1918" s="50">
        <f t="shared" si="8"/>
        <v>100.09</v>
      </c>
      <c r="R1918" s="51">
        <f t="shared" si="9"/>
        <v>12</v>
      </c>
      <c r="S1918" s="52">
        <f t="shared" si="10"/>
        <v>0.6332769126</v>
      </c>
      <c r="T1918" s="52">
        <f t="shared" si="11"/>
        <v>0.0001251583253</v>
      </c>
      <c r="U1918" s="52">
        <f t="shared" si="12"/>
        <v>0.4297709033</v>
      </c>
      <c r="V1918" s="52">
        <f t="shared" si="13"/>
        <v>0.0007895245878</v>
      </c>
      <c r="W1918" s="52">
        <f t="shared" si="14"/>
        <v>0</v>
      </c>
      <c r="X1918" s="52">
        <f t="shared" si="15"/>
        <v>0.4249343043</v>
      </c>
      <c r="Y1918" s="52">
        <f t="shared" si="16"/>
        <v>0.02114540426</v>
      </c>
      <c r="Z1918" s="52">
        <f t="shared" si="17"/>
        <v>0.1783924336</v>
      </c>
      <c r="AA1918" s="52">
        <f t="shared" si="18"/>
        <v>0.01497876225</v>
      </c>
      <c r="AB1918" s="52">
        <f t="shared" si="19"/>
        <v>1.703413403</v>
      </c>
      <c r="AC1918" s="53">
        <f t="shared" si="20"/>
        <v>5.104191376</v>
      </c>
      <c r="AD1918" s="54">
        <f t="shared" si="21"/>
        <v>1.266553825</v>
      </c>
      <c r="AE1918" s="54">
        <f t="shared" si="22"/>
        <v>0.0002503166506</v>
      </c>
      <c r="AF1918" s="54">
        <f t="shared" si="23"/>
        <v>0.6446563549</v>
      </c>
      <c r="AG1918" s="54">
        <f t="shared" si="24"/>
        <v>0.001184286882</v>
      </c>
      <c r="AH1918" s="54">
        <f t="shared" si="25"/>
        <v>0</v>
      </c>
      <c r="AI1918" s="54">
        <f t="shared" si="26"/>
        <v>0.4249343043</v>
      </c>
      <c r="AJ1918" s="54">
        <f t="shared" si="27"/>
        <v>0.02114540426</v>
      </c>
      <c r="AK1918" s="54">
        <f t="shared" si="28"/>
        <v>0.1783924336</v>
      </c>
      <c r="AL1918" s="54">
        <f t="shared" si="29"/>
        <v>0.01497876225</v>
      </c>
      <c r="AM1918" s="54">
        <f t="shared" si="30"/>
        <v>2.552095688</v>
      </c>
      <c r="AN1918" s="54">
        <f t="shared" si="31"/>
        <v>-5.104191376</v>
      </c>
      <c r="AO1918" s="55">
        <f t="shared" si="32"/>
        <v>2.974154889</v>
      </c>
      <c r="AP1918" s="55">
        <f t="shared" si="33"/>
        <v>0.0005878001197</v>
      </c>
      <c r="AQ1918" s="55">
        <f t="shared" si="34"/>
        <v>2.018398599</v>
      </c>
      <c r="AR1918" s="55">
        <f t="shared" si="35"/>
        <v>0.003707964661</v>
      </c>
      <c r="AS1918" s="55">
        <f t="shared" si="36"/>
        <v>0</v>
      </c>
      <c r="AT1918" s="55">
        <f t="shared" si="37"/>
        <v>1.995683742</v>
      </c>
      <c r="AU1918" s="55">
        <f t="shared" si="38"/>
        <v>0.099308385</v>
      </c>
      <c r="AV1918" s="55">
        <f t="shared" si="39"/>
        <v>0.8378115764</v>
      </c>
      <c r="AW1918" s="55">
        <f t="shared" si="40"/>
        <v>0.07034704424</v>
      </c>
      <c r="AX1918" s="55">
        <f t="shared" si="41"/>
        <v>8</v>
      </c>
      <c r="AY1918" s="55">
        <f t="shared" si="42"/>
        <v>23.97159194</v>
      </c>
      <c r="AZ1918" s="54">
        <f t="shared" ref="AZ1918:BA1918" si="13468">AO1918*2</f>
        <v>5.948309778</v>
      </c>
      <c r="BA1918" s="54">
        <f t="shared" si="13468"/>
        <v>0.001175600239</v>
      </c>
      <c r="BB1918" s="54">
        <f t="shared" ref="BB1918:BD1918" si="13469">AQ1918*(3/2)</f>
        <v>3.027597898</v>
      </c>
      <c r="BC1918" s="54">
        <f t="shared" si="13469"/>
        <v>0.005561946992</v>
      </c>
      <c r="BD1918" s="54">
        <f t="shared" si="13469"/>
        <v>0</v>
      </c>
      <c r="BE1918" s="54">
        <f t="shared" ref="BE1918:BH1918" si="13470">AT1918</f>
        <v>1.995683742</v>
      </c>
      <c r="BF1918" s="54">
        <f t="shared" si="13470"/>
        <v>0.099308385</v>
      </c>
      <c r="BG1918" s="54">
        <f t="shared" si="13470"/>
        <v>0.8378115764</v>
      </c>
      <c r="BH1918" s="54">
        <f t="shared" si="13470"/>
        <v>0.07034704424</v>
      </c>
      <c r="BI1918" s="54">
        <f t="shared" si="46"/>
        <v>11.98579597</v>
      </c>
      <c r="BJ1918" s="54">
        <f t="shared" si="47"/>
        <v>-23.97159194</v>
      </c>
      <c r="BK1918" s="56">
        <f t="shared" ref="BK1918:BN1918" si="13471">AO1918</f>
        <v>2.974154889</v>
      </c>
      <c r="BL1918" s="56">
        <f t="shared" si="13471"/>
        <v>0.0005878001197</v>
      </c>
      <c r="BM1918" s="56">
        <f t="shared" si="13471"/>
        <v>2.018398599</v>
      </c>
      <c r="BN1918" s="56">
        <f t="shared" si="13471"/>
        <v>0.003707964661</v>
      </c>
      <c r="BO1918" s="56">
        <f t="shared" si="49"/>
        <v>0.02840805853</v>
      </c>
      <c r="BP1918" s="56">
        <f t="shared" si="50"/>
        <v>1.967275683</v>
      </c>
      <c r="BQ1918" s="56">
        <f t="shared" ref="BQ1918:BS1918" si="13472">AU1918</f>
        <v>0.099308385</v>
      </c>
      <c r="BR1918" s="56">
        <f t="shared" si="13472"/>
        <v>0.8378115764</v>
      </c>
      <c r="BS1918" s="56">
        <f t="shared" si="13472"/>
        <v>0.07034704424</v>
      </c>
      <c r="BT1918" s="56">
        <f t="shared" si="52"/>
        <v>8</v>
      </c>
      <c r="BU1918" s="50">
        <f t="shared" ref="BU1918:BX1918" si="13473">AZ1918</f>
        <v>5.948309778</v>
      </c>
      <c r="BV1918" s="50">
        <f t="shared" si="13473"/>
        <v>0.001175600239</v>
      </c>
      <c r="BW1918" s="50">
        <f t="shared" si="13473"/>
        <v>3.027597898</v>
      </c>
      <c r="BX1918" s="50">
        <f t="shared" si="13473"/>
        <v>0.005561946992</v>
      </c>
      <c r="BY1918" s="50">
        <f t="shared" si="54"/>
        <v>0.04261208779</v>
      </c>
      <c r="BZ1918" s="50">
        <f t="shared" si="55"/>
        <v>1.967275683</v>
      </c>
      <c r="CA1918" s="50">
        <f t="shared" ref="CA1918:CC1918" si="13474">BF1918</f>
        <v>0.099308385</v>
      </c>
      <c r="CB1918" s="50">
        <f t="shared" si="13474"/>
        <v>0.8378115764</v>
      </c>
      <c r="CC1918" s="50">
        <f t="shared" si="13474"/>
        <v>0.07034704424</v>
      </c>
      <c r="CD1918" s="50">
        <f t="shared" si="57"/>
        <v>12</v>
      </c>
      <c r="CE1918" s="57">
        <f t="shared" si="58"/>
        <v>38.05</v>
      </c>
      <c r="CF1918" s="57">
        <f t="shared" si="59"/>
        <v>0.01</v>
      </c>
      <c r="CG1918" s="57">
        <f t="shared" si="60"/>
        <v>21.91</v>
      </c>
      <c r="CH1918" s="57">
        <f t="shared" si="61"/>
        <v>0.06</v>
      </c>
      <c r="CI1918" s="58">
        <f t="shared" si="62"/>
        <v>0.4829757611</v>
      </c>
      <c r="CJ1918" s="58">
        <f t="shared" si="63"/>
        <v>30.09541309</v>
      </c>
      <c r="CK1918" s="57">
        <f t="shared" si="64"/>
        <v>1.5</v>
      </c>
      <c r="CL1918" s="57">
        <f t="shared" si="65"/>
        <v>7.19</v>
      </c>
      <c r="CM1918" s="57">
        <f t="shared" si="66"/>
        <v>0.84</v>
      </c>
      <c r="CN1918" s="57">
        <f t="shared" si="67"/>
        <v>100.1383889</v>
      </c>
      <c r="CO1918" s="59">
        <f t="shared" si="68"/>
        <v>0.2816416961</v>
      </c>
      <c r="CP1918" s="59">
        <f t="shared" si="69"/>
        <v>0.6613263361</v>
      </c>
      <c r="CQ1918" s="59">
        <f t="shared" si="70"/>
        <v>0.03338385716</v>
      </c>
      <c r="CR1918" s="59">
        <f t="shared" si="71"/>
        <v>0.02364811064</v>
      </c>
      <c r="CS1918" s="60">
        <f t="shared" si="72"/>
        <v>28.16416961</v>
      </c>
      <c r="CT1918" s="60">
        <f t="shared" si="73"/>
        <v>2.364811064</v>
      </c>
      <c r="CU1918" s="60">
        <f t="shared" si="74"/>
        <v>69.47101932</v>
      </c>
      <c r="CV1918" s="61">
        <f t="shared" si="75"/>
        <v>0.1644689587</v>
      </c>
      <c r="CW1918" s="61">
        <f t="shared" si="76"/>
        <v>0.2439017088</v>
      </c>
      <c r="CX1918" s="62"/>
    </row>
    <row r="1919" ht="15.75" customHeight="1">
      <c r="A1919" s="17" t="s">
        <v>53</v>
      </c>
      <c r="B1919" s="87" t="s">
        <v>1856</v>
      </c>
      <c r="C1919" s="88" t="s">
        <v>1969</v>
      </c>
      <c r="D1919" s="89"/>
      <c r="E1919" s="89" t="s">
        <v>1970</v>
      </c>
      <c r="F1919" s="90">
        <v>45.0</v>
      </c>
      <c r="G1919" s="89" t="s">
        <v>2015</v>
      </c>
      <c r="H1919" s="95">
        <v>37.75</v>
      </c>
      <c r="I1919" s="92">
        <v>5.81</v>
      </c>
      <c r="J1919" s="92">
        <v>21.53</v>
      </c>
      <c r="K1919" s="92">
        <v>1.95</v>
      </c>
      <c r="L1919" s="92">
        <v>0.04</v>
      </c>
      <c r="M1919" s="92">
        <v>0.07</v>
      </c>
      <c r="N1919" s="92">
        <v>1.65</v>
      </c>
      <c r="O1919" s="92">
        <v>31.15</v>
      </c>
      <c r="P1919" s="92"/>
      <c r="Q1919" s="50">
        <f t="shared" si="8"/>
        <v>99.95</v>
      </c>
      <c r="R1919" s="51">
        <f t="shared" si="9"/>
        <v>12</v>
      </c>
      <c r="S1919" s="52">
        <f t="shared" si="10"/>
        <v>0.6282839277</v>
      </c>
      <c r="T1919" s="52">
        <f t="shared" si="11"/>
        <v>0.0005006333011</v>
      </c>
      <c r="U1919" s="52">
        <f t="shared" si="12"/>
        <v>0.4223170948</v>
      </c>
      <c r="V1919" s="52">
        <f t="shared" si="13"/>
        <v>0.0009211120191</v>
      </c>
      <c r="W1919" s="52">
        <f t="shared" si="14"/>
        <v>0</v>
      </c>
      <c r="X1919" s="52">
        <f t="shared" si="15"/>
        <v>0.433563825</v>
      </c>
      <c r="Y1919" s="52">
        <f t="shared" si="16"/>
        <v>0.02325994468</v>
      </c>
      <c r="Z1919" s="52">
        <f t="shared" si="17"/>
        <v>0.1441529957</v>
      </c>
      <c r="AA1919" s="52">
        <f t="shared" si="18"/>
        <v>0.03477212666</v>
      </c>
      <c r="AB1919" s="52">
        <f t="shared" si="19"/>
        <v>1.68777166</v>
      </c>
      <c r="AC1919" s="53">
        <f t="shared" si="20"/>
        <v>5.056350649</v>
      </c>
      <c r="AD1919" s="54">
        <f t="shared" si="21"/>
        <v>1.256567855</v>
      </c>
      <c r="AE1919" s="54">
        <f t="shared" si="22"/>
        <v>0.001001266602</v>
      </c>
      <c r="AF1919" s="54">
        <f t="shared" si="23"/>
        <v>0.6334756422</v>
      </c>
      <c r="AG1919" s="54">
        <f t="shared" si="24"/>
        <v>0.001381668029</v>
      </c>
      <c r="AH1919" s="54">
        <f t="shared" si="25"/>
        <v>0</v>
      </c>
      <c r="AI1919" s="54">
        <f t="shared" si="26"/>
        <v>0.433563825</v>
      </c>
      <c r="AJ1919" s="54">
        <f t="shared" si="27"/>
        <v>0.02325994468</v>
      </c>
      <c r="AK1919" s="54">
        <f t="shared" si="28"/>
        <v>0.1441529957</v>
      </c>
      <c r="AL1919" s="54">
        <f t="shared" si="29"/>
        <v>0.03477212666</v>
      </c>
      <c r="AM1919" s="54">
        <f t="shared" si="30"/>
        <v>2.528175324</v>
      </c>
      <c r="AN1919" s="54">
        <f t="shared" si="31"/>
        <v>-5.056350649</v>
      </c>
      <c r="AO1919" s="55">
        <f t="shared" si="32"/>
        <v>2.978051795</v>
      </c>
      <c r="AP1919" s="55">
        <f t="shared" si="33"/>
        <v>0.002372990674</v>
      </c>
      <c r="AQ1919" s="55">
        <f t="shared" si="34"/>
        <v>2.001773604</v>
      </c>
      <c r="AR1919" s="55">
        <f t="shared" si="35"/>
        <v>0.004366050413</v>
      </c>
      <c r="AS1919" s="55">
        <f t="shared" si="36"/>
        <v>0</v>
      </c>
      <c r="AT1919" s="55">
        <f t="shared" si="37"/>
        <v>2.055082854</v>
      </c>
      <c r="AU1919" s="55">
        <f t="shared" si="38"/>
        <v>0.1102516187</v>
      </c>
      <c r="AV1919" s="55">
        <f t="shared" si="39"/>
        <v>0.6832819824</v>
      </c>
      <c r="AW1919" s="55">
        <f t="shared" si="40"/>
        <v>0.1648191043</v>
      </c>
      <c r="AX1919" s="55">
        <f t="shared" si="41"/>
        <v>8</v>
      </c>
      <c r="AY1919" s="55">
        <f t="shared" si="42"/>
        <v>23.96698923</v>
      </c>
      <c r="AZ1919" s="54">
        <f t="shared" ref="AZ1919:BA1919" si="13475">AO1919*2</f>
        <v>5.95610359</v>
      </c>
      <c r="BA1919" s="54">
        <f t="shared" si="13475"/>
        <v>0.004745981348</v>
      </c>
      <c r="BB1919" s="54">
        <f t="shared" ref="BB1919:BD1919" si="13476">AQ1919*(3/2)</f>
        <v>3.002660406</v>
      </c>
      <c r="BC1919" s="54">
        <f t="shared" si="13476"/>
        <v>0.006549075619</v>
      </c>
      <c r="BD1919" s="54">
        <f t="shared" si="13476"/>
        <v>0</v>
      </c>
      <c r="BE1919" s="54">
        <f t="shared" ref="BE1919:BH1919" si="13477">AT1919</f>
        <v>2.055082854</v>
      </c>
      <c r="BF1919" s="54">
        <f t="shared" si="13477"/>
        <v>0.1102516187</v>
      </c>
      <c r="BG1919" s="54">
        <f t="shared" si="13477"/>
        <v>0.6832819824</v>
      </c>
      <c r="BH1919" s="54">
        <f t="shared" si="13477"/>
        <v>0.1648191043</v>
      </c>
      <c r="BI1919" s="54">
        <f t="shared" si="46"/>
        <v>11.98349461</v>
      </c>
      <c r="BJ1919" s="54">
        <f t="shared" si="47"/>
        <v>-23.96698923</v>
      </c>
      <c r="BK1919" s="56">
        <f t="shared" ref="BK1919:BN1919" si="13478">AO1919</f>
        <v>2.978051795</v>
      </c>
      <c r="BL1919" s="56">
        <f t="shared" si="13478"/>
        <v>0.002372990674</v>
      </c>
      <c r="BM1919" s="56">
        <f t="shared" si="13478"/>
        <v>2.001773604</v>
      </c>
      <c r="BN1919" s="56">
        <f t="shared" si="13478"/>
        <v>0.004366050413</v>
      </c>
      <c r="BO1919" s="56">
        <f t="shared" si="49"/>
        <v>0.03301077374</v>
      </c>
      <c r="BP1919" s="56">
        <f t="shared" si="50"/>
        <v>2.022072081</v>
      </c>
      <c r="BQ1919" s="56">
        <f t="shared" ref="BQ1919:BS1919" si="13479">AU1919</f>
        <v>0.1102516187</v>
      </c>
      <c r="BR1919" s="56">
        <f t="shared" si="13479"/>
        <v>0.6832819824</v>
      </c>
      <c r="BS1919" s="56">
        <f t="shared" si="13479"/>
        <v>0.1648191043</v>
      </c>
      <c r="BT1919" s="56">
        <f t="shared" si="52"/>
        <v>8</v>
      </c>
      <c r="BU1919" s="50">
        <f t="shared" ref="BU1919:BX1919" si="13480">AZ1919</f>
        <v>5.95610359</v>
      </c>
      <c r="BV1919" s="50">
        <f t="shared" si="13480"/>
        <v>0.004745981348</v>
      </c>
      <c r="BW1919" s="50">
        <f t="shared" si="13480"/>
        <v>3.002660406</v>
      </c>
      <c r="BX1919" s="50">
        <f t="shared" si="13480"/>
        <v>0.006549075619</v>
      </c>
      <c r="BY1919" s="50">
        <f t="shared" si="54"/>
        <v>0.04951616061</v>
      </c>
      <c r="BZ1919" s="50">
        <f t="shared" si="55"/>
        <v>2.022072081</v>
      </c>
      <c r="CA1919" s="50">
        <f t="shared" ref="CA1919:CC1919" si="13481">BF1919</f>
        <v>0.1102516187</v>
      </c>
      <c r="CB1919" s="50">
        <f t="shared" si="13481"/>
        <v>0.6832819824</v>
      </c>
      <c r="CC1919" s="50">
        <f t="shared" si="13481"/>
        <v>0.1648191043</v>
      </c>
      <c r="CD1919" s="50">
        <f t="shared" si="57"/>
        <v>12</v>
      </c>
      <c r="CE1919" s="57">
        <f t="shared" si="58"/>
        <v>37.75</v>
      </c>
      <c r="CF1919" s="57">
        <f t="shared" si="59"/>
        <v>0.04</v>
      </c>
      <c r="CG1919" s="57">
        <f t="shared" si="60"/>
        <v>21.53</v>
      </c>
      <c r="CH1919" s="57">
        <f t="shared" si="61"/>
        <v>0.07</v>
      </c>
      <c r="CI1919" s="58">
        <f t="shared" si="62"/>
        <v>0.5560746734</v>
      </c>
      <c r="CJ1919" s="58">
        <f t="shared" si="63"/>
        <v>30.64963789</v>
      </c>
      <c r="CK1919" s="57">
        <f t="shared" si="64"/>
        <v>1.65</v>
      </c>
      <c r="CL1919" s="57">
        <f t="shared" si="65"/>
        <v>5.81</v>
      </c>
      <c r="CM1919" s="57">
        <f t="shared" si="66"/>
        <v>1.95</v>
      </c>
      <c r="CN1919" s="57">
        <f t="shared" si="67"/>
        <v>100.0057126</v>
      </c>
      <c r="CO1919" s="59">
        <f t="shared" si="68"/>
        <v>0.2292565763</v>
      </c>
      <c r="CP1919" s="59">
        <f t="shared" si="69"/>
        <v>0.6784509678</v>
      </c>
      <c r="CQ1919" s="59">
        <f t="shared" si="70"/>
        <v>0.03699191444</v>
      </c>
      <c r="CR1919" s="59">
        <f t="shared" si="71"/>
        <v>0.05530054142</v>
      </c>
      <c r="CS1919" s="60">
        <f t="shared" si="72"/>
        <v>22.92565763</v>
      </c>
      <c r="CT1919" s="60">
        <f t="shared" si="73"/>
        <v>5.530054142</v>
      </c>
      <c r="CU1919" s="60">
        <f t="shared" si="74"/>
        <v>71.54428823</v>
      </c>
      <c r="CV1919" s="61">
        <f t="shared" si="75"/>
        <v>0.1699288296</v>
      </c>
      <c r="CW1919" s="61">
        <f t="shared" si="76"/>
        <v>0.1985361951</v>
      </c>
      <c r="CX1919" s="62"/>
    </row>
    <row r="1920" ht="15.75" customHeight="1">
      <c r="A1920" s="17" t="s">
        <v>53</v>
      </c>
      <c r="B1920" s="87" t="s">
        <v>1856</v>
      </c>
      <c r="C1920" s="88" t="s">
        <v>1969</v>
      </c>
      <c r="D1920" s="89"/>
      <c r="E1920" s="89" t="s">
        <v>1970</v>
      </c>
      <c r="F1920" s="90">
        <v>46.0</v>
      </c>
      <c r="G1920" s="89" t="s">
        <v>2016</v>
      </c>
      <c r="H1920" s="95">
        <v>37.59</v>
      </c>
      <c r="I1920" s="92">
        <v>4.04</v>
      </c>
      <c r="J1920" s="92">
        <v>21.24</v>
      </c>
      <c r="K1920" s="92">
        <v>2.46</v>
      </c>
      <c r="L1920" s="92">
        <v>0.03</v>
      </c>
      <c r="M1920" s="92">
        <v>0.07</v>
      </c>
      <c r="N1920" s="92">
        <v>0.55</v>
      </c>
      <c r="O1920" s="92">
        <v>34.1</v>
      </c>
      <c r="P1920" s="92"/>
      <c r="Q1920" s="50">
        <f t="shared" si="8"/>
        <v>100.08</v>
      </c>
      <c r="R1920" s="51">
        <f t="shared" si="9"/>
        <v>12</v>
      </c>
      <c r="S1920" s="52">
        <f t="shared" si="10"/>
        <v>0.6256210025</v>
      </c>
      <c r="T1920" s="52">
        <f t="shared" si="11"/>
        <v>0.0003754749758</v>
      </c>
      <c r="U1920" s="52">
        <f t="shared" si="12"/>
        <v>0.4166286621</v>
      </c>
      <c r="V1920" s="52">
        <f t="shared" si="13"/>
        <v>0.0009211120191</v>
      </c>
      <c r="W1920" s="52">
        <f t="shared" si="14"/>
        <v>0</v>
      </c>
      <c r="X1920" s="52">
        <f t="shared" si="15"/>
        <v>0.4746236415</v>
      </c>
      <c r="Y1920" s="52">
        <f t="shared" si="16"/>
        <v>0.007753314895</v>
      </c>
      <c r="Z1920" s="52">
        <f t="shared" si="17"/>
        <v>0.1002371949</v>
      </c>
      <c r="AA1920" s="52">
        <f t="shared" si="18"/>
        <v>0.04386637518</v>
      </c>
      <c r="AB1920" s="52">
        <f t="shared" si="19"/>
        <v>1.670026778</v>
      </c>
      <c r="AC1920" s="53">
        <f t="shared" si="20"/>
        <v>5.009596285</v>
      </c>
      <c r="AD1920" s="54">
        <f t="shared" si="21"/>
        <v>1.251242005</v>
      </c>
      <c r="AE1920" s="54">
        <f t="shared" si="22"/>
        <v>0.0007509499517</v>
      </c>
      <c r="AF1920" s="54">
        <f t="shared" si="23"/>
        <v>0.6249429931</v>
      </c>
      <c r="AG1920" s="54">
        <f t="shared" si="24"/>
        <v>0.001381668029</v>
      </c>
      <c r="AH1920" s="54">
        <f t="shared" si="25"/>
        <v>0</v>
      </c>
      <c r="AI1920" s="54">
        <f t="shared" si="26"/>
        <v>0.4746236415</v>
      </c>
      <c r="AJ1920" s="54">
        <f t="shared" si="27"/>
        <v>0.007753314895</v>
      </c>
      <c r="AK1920" s="54">
        <f t="shared" si="28"/>
        <v>0.1002371949</v>
      </c>
      <c r="AL1920" s="54">
        <f t="shared" si="29"/>
        <v>0.04386637518</v>
      </c>
      <c r="AM1920" s="54">
        <f t="shared" si="30"/>
        <v>2.504798143</v>
      </c>
      <c r="AN1920" s="54">
        <f t="shared" si="31"/>
        <v>-5.009596285</v>
      </c>
      <c r="AO1920" s="55">
        <f t="shared" si="32"/>
        <v>2.996938783</v>
      </c>
      <c r="AP1920" s="55">
        <f t="shared" si="33"/>
        <v>0.001798653678</v>
      </c>
      <c r="AQ1920" s="55">
        <f t="shared" si="34"/>
        <v>1.995793924</v>
      </c>
      <c r="AR1920" s="55">
        <f t="shared" si="35"/>
        <v>0.004412441914</v>
      </c>
      <c r="AS1920" s="55">
        <f t="shared" si="36"/>
        <v>0</v>
      </c>
      <c r="AT1920" s="55">
        <f t="shared" si="37"/>
        <v>2.27360973</v>
      </c>
      <c r="AU1920" s="55">
        <f t="shared" si="38"/>
        <v>0.03714103269</v>
      </c>
      <c r="AV1920" s="55">
        <f t="shared" si="39"/>
        <v>0.48017048</v>
      </c>
      <c r="AW1920" s="55">
        <f t="shared" si="40"/>
        <v>0.2101349547</v>
      </c>
      <c r="AX1920" s="55">
        <f t="shared" si="41"/>
        <v>8</v>
      </c>
      <c r="AY1920" s="55">
        <f t="shared" si="42"/>
        <v>23.99768124</v>
      </c>
      <c r="AZ1920" s="54">
        <f t="shared" ref="AZ1920:BA1920" si="13482">AO1920*2</f>
        <v>5.993877566</v>
      </c>
      <c r="BA1920" s="54">
        <f t="shared" si="13482"/>
        <v>0.003597307356</v>
      </c>
      <c r="BB1920" s="54">
        <f t="shared" ref="BB1920:BD1920" si="13483">AQ1920*(3/2)</f>
        <v>2.993690886</v>
      </c>
      <c r="BC1920" s="54">
        <f t="shared" si="13483"/>
        <v>0.00661866287</v>
      </c>
      <c r="BD1920" s="54">
        <f t="shared" si="13483"/>
        <v>0</v>
      </c>
      <c r="BE1920" s="54">
        <f t="shared" ref="BE1920:BH1920" si="13484">AT1920</f>
        <v>2.27360973</v>
      </c>
      <c r="BF1920" s="54">
        <f t="shared" si="13484"/>
        <v>0.03714103269</v>
      </c>
      <c r="BG1920" s="54">
        <f t="shared" si="13484"/>
        <v>0.48017048</v>
      </c>
      <c r="BH1920" s="54">
        <f t="shared" si="13484"/>
        <v>0.2101349547</v>
      </c>
      <c r="BI1920" s="54">
        <f t="shared" si="46"/>
        <v>11.99884062</v>
      </c>
      <c r="BJ1920" s="54">
        <f t="shared" si="47"/>
        <v>-23.99768124</v>
      </c>
      <c r="BK1920" s="56">
        <f t="shared" ref="BK1920:BN1920" si="13485">AO1920</f>
        <v>2.996938783</v>
      </c>
      <c r="BL1920" s="56">
        <f t="shared" si="13485"/>
        <v>0.001798653678</v>
      </c>
      <c r="BM1920" s="56">
        <f t="shared" si="13485"/>
        <v>1.995793924</v>
      </c>
      <c r="BN1920" s="56">
        <f t="shared" si="13485"/>
        <v>0.004412441914</v>
      </c>
      <c r="BO1920" s="56">
        <f t="shared" si="49"/>
        <v>0.00231876088</v>
      </c>
      <c r="BP1920" s="56">
        <f t="shared" si="50"/>
        <v>2.271290969</v>
      </c>
      <c r="BQ1920" s="56">
        <f t="shared" ref="BQ1920:BS1920" si="13486">AU1920</f>
        <v>0.03714103269</v>
      </c>
      <c r="BR1920" s="56">
        <f t="shared" si="13486"/>
        <v>0.48017048</v>
      </c>
      <c r="BS1920" s="56">
        <f t="shared" si="13486"/>
        <v>0.2101349547</v>
      </c>
      <c r="BT1920" s="56">
        <f t="shared" si="52"/>
        <v>8</v>
      </c>
      <c r="BU1920" s="50">
        <f t="shared" ref="BU1920:BX1920" si="13487">AZ1920</f>
        <v>5.993877566</v>
      </c>
      <c r="BV1920" s="50">
        <f t="shared" si="13487"/>
        <v>0.003597307356</v>
      </c>
      <c r="BW1920" s="50">
        <f t="shared" si="13487"/>
        <v>2.993690886</v>
      </c>
      <c r="BX1920" s="50">
        <f t="shared" si="13487"/>
        <v>0.00661866287</v>
      </c>
      <c r="BY1920" s="50">
        <f t="shared" si="54"/>
        <v>0.00347814132</v>
      </c>
      <c r="BZ1920" s="50">
        <f t="shared" si="55"/>
        <v>2.271290969</v>
      </c>
      <c r="CA1920" s="50">
        <f t="shared" ref="CA1920:CC1920" si="13488">BF1920</f>
        <v>0.03714103269</v>
      </c>
      <c r="CB1920" s="50">
        <f t="shared" si="13488"/>
        <v>0.48017048</v>
      </c>
      <c r="CC1920" s="50">
        <f t="shared" si="13488"/>
        <v>0.2101349547</v>
      </c>
      <c r="CD1920" s="50">
        <f t="shared" si="57"/>
        <v>12</v>
      </c>
      <c r="CE1920" s="57">
        <f t="shared" si="58"/>
        <v>37.59</v>
      </c>
      <c r="CF1920" s="57">
        <f t="shared" si="59"/>
        <v>0.03</v>
      </c>
      <c r="CG1920" s="57">
        <f t="shared" si="60"/>
        <v>21.24</v>
      </c>
      <c r="CH1920" s="57">
        <f t="shared" si="61"/>
        <v>0.07</v>
      </c>
      <c r="CI1920" s="58">
        <f t="shared" si="62"/>
        <v>0.03864943247</v>
      </c>
      <c r="CJ1920" s="58">
        <f t="shared" si="63"/>
        <v>34.06522282</v>
      </c>
      <c r="CK1920" s="57">
        <f t="shared" si="64"/>
        <v>0.55</v>
      </c>
      <c r="CL1920" s="57">
        <f t="shared" si="65"/>
        <v>4.04</v>
      </c>
      <c r="CM1920" s="57">
        <f t="shared" si="66"/>
        <v>2.46</v>
      </c>
      <c r="CN1920" s="57">
        <f t="shared" si="67"/>
        <v>100.0838722</v>
      </c>
      <c r="CO1920" s="59">
        <f t="shared" si="68"/>
        <v>0.1601242156</v>
      </c>
      <c r="CP1920" s="59">
        <f t="shared" si="69"/>
        <v>0.7574157516</v>
      </c>
      <c r="CQ1920" s="59">
        <f t="shared" si="70"/>
        <v>0.01238555675</v>
      </c>
      <c r="CR1920" s="59">
        <f t="shared" si="71"/>
        <v>0.07007447606</v>
      </c>
      <c r="CS1920" s="60">
        <f t="shared" si="72"/>
        <v>16.01242156</v>
      </c>
      <c r="CT1920" s="60">
        <f t="shared" si="73"/>
        <v>7.007447606</v>
      </c>
      <c r="CU1920" s="60">
        <f t="shared" si="74"/>
        <v>76.98013083</v>
      </c>
      <c r="CV1920" s="61">
        <f t="shared" si="75"/>
        <v>0.1501365839</v>
      </c>
      <c r="CW1920" s="61">
        <f t="shared" si="76"/>
        <v>0.1386675707</v>
      </c>
      <c r="CX1920" s="62"/>
    </row>
    <row r="1921" ht="15.75" customHeight="1">
      <c r="A1921" s="17" t="s">
        <v>53</v>
      </c>
      <c r="B1921" s="87" t="s">
        <v>1856</v>
      </c>
      <c r="C1921" s="88" t="s">
        <v>1969</v>
      </c>
      <c r="D1921" s="89"/>
      <c r="E1921" s="89" t="s">
        <v>1970</v>
      </c>
      <c r="F1921" s="90">
        <v>47.0</v>
      </c>
      <c r="G1921" s="89" t="s">
        <v>2017</v>
      </c>
      <c r="H1921" s="95">
        <v>38.2</v>
      </c>
      <c r="I1921" s="92">
        <v>8.03</v>
      </c>
      <c r="J1921" s="92">
        <v>22.19</v>
      </c>
      <c r="K1921" s="92">
        <v>1.69</v>
      </c>
      <c r="L1921" s="92">
        <v>0.01</v>
      </c>
      <c r="M1921" s="92">
        <v>0.12</v>
      </c>
      <c r="N1921" s="92">
        <v>0.61</v>
      </c>
      <c r="O1921" s="92">
        <v>29.34</v>
      </c>
      <c r="P1921" s="92"/>
      <c r="Q1921" s="50">
        <f t="shared" si="8"/>
        <v>100.19</v>
      </c>
      <c r="R1921" s="51">
        <f t="shared" si="9"/>
        <v>12</v>
      </c>
      <c r="S1921" s="52">
        <f t="shared" si="10"/>
        <v>0.635773405</v>
      </c>
      <c r="T1921" s="52">
        <f t="shared" si="11"/>
        <v>0.0001251583253</v>
      </c>
      <c r="U1921" s="52">
        <f t="shared" si="12"/>
        <v>0.4352631832</v>
      </c>
      <c r="V1921" s="52">
        <f t="shared" si="13"/>
        <v>0.001579049176</v>
      </c>
      <c r="W1921" s="52">
        <f t="shared" si="14"/>
        <v>0</v>
      </c>
      <c r="X1921" s="52">
        <f t="shared" si="15"/>
        <v>0.4083711919</v>
      </c>
      <c r="Y1921" s="52">
        <f t="shared" si="16"/>
        <v>0.008599131065</v>
      </c>
      <c r="Z1921" s="52">
        <f t="shared" si="17"/>
        <v>0.1992338305</v>
      </c>
      <c r="AA1921" s="52">
        <f t="shared" si="18"/>
        <v>0.03013584311</v>
      </c>
      <c r="AB1921" s="52">
        <f t="shared" si="19"/>
        <v>1.719080792</v>
      </c>
      <c r="AC1921" s="53">
        <f t="shared" si="20"/>
        <v>5.146800944</v>
      </c>
      <c r="AD1921" s="54">
        <f t="shared" si="21"/>
        <v>1.27154681</v>
      </c>
      <c r="AE1921" s="54">
        <f t="shared" si="22"/>
        <v>0.0002503166506</v>
      </c>
      <c r="AF1921" s="54">
        <f t="shared" si="23"/>
        <v>0.6528947748</v>
      </c>
      <c r="AG1921" s="54">
        <f t="shared" si="24"/>
        <v>0.002368573763</v>
      </c>
      <c r="AH1921" s="54">
        <f t="shared" si="25"/>
        <v>0</v>
      </c>
      <c r="AI1921" s="54">
        <f t="shared" si="26"/>
        <v>0.4083711919</v>
      </c>
      <c r="AJ1921" s="54">
        <f t="shared" si="27"/>
        <v>0.008599131065</v>
      </c>
      <c r="AK1921" s="54">
        <f t="shared" si="28"/>
        <v>0.1992338305</v>
      </c>
      <c r="AL1921" s="54">
        <f t="shared" si="29"/>
        <v>0.03013584311</v>
      </c>
      <c r="AM1921" s="54">
        <f t="shared" si="30"/>
        <v>2.573400472</v>
      </c>
      <c r="AN1921" s="54">
        <f t="shared" si="31"/>
        <v>-5.146800944</v>
      </c>
      <c r="AO1921" s="55">
        <f t="shared" si="32"/>
        <v>2.958666785</v>
      </c>
      <c r="AP1921" s="55">
        <f t="shared" si="33"/>
        <v>0.0005824430165</v>
      </c>
      <c r="AQ1921" s="55">
        <f t="shared" si="34"/>
        <v>2.025562429</v>
      </c>
      <c r="AR1921" s="55">
        <f t="shared" si="35"/>
        <v>0.007348341893</v>
      </c>
      <c r="AS1921" s="55">
        <f t="shared" si="36"/>
        <v>0</v>
      </c>
      <c r="AT1921" s="55">
        <f t="shared" si="37"/>
        <v>1.900416519</v>
      </c>
      <c r="AU1921" s="55">
        <f t="shared" si="38"/>
        <v>0.04001734463</v>
      </c>
      <c r="AV1921" s="55">
        <f t="shared" si="39"/>
        <v>0.9271644774</v>
      </c>
      <c r="AW1921" s="55">
        <f t="shared" si="40"/>
        <v>0.1402416605</v>
      </c>
      <c r="AX1921" s="55">
        <f t="shared" si="41"/>
        <v>8</v>
      </c>
      <c r="AY1921" s="55">
        <f t="shared" si="42"/>
        <v>23.95140923</v>
      </c>
      <c r="AZ1921" s="54">
        <f t="shared" ref="AZ1921:BA1921" si="13489">AO1921*2</f>
        <v>5.917333569</v>
      </c>
      <c r="BA1921" s="54">
        <f t="shared" si="13489"/>
        <v>0.001164886033</v>
      </c>
      <c r="BB1921" s="54">
        <f t="shared" ref="BB1921:BD1921" si="13490">AQ1921*(3/2)</f>
        <v>3.038343644</v>
      </c>
      <c r="BC1921" s="54">
        <f t="shared" si="13490"/>
        <v>0.01102251284</v>
      </c>
      <c r="BD1921" s="54">
        <f t="shared" si="13490"/>
        <v>0</v>
      </c>
      <c r="BE1921" s="54">
        <f t="shared" ref="BE1921:BH1921" si="13491">AT1921</f>
        <v>1.900416519</v>
      </c>
      <c r="BF1921" s="54">
        <f t="shared" si="13491"/>
        <v>0.04001734463</v>
      </c>
      <c r="BG1921" s="54">
        <f t="shared" si="13491"/>
        <v>0.9271644774</v>
      </c>
      <c r="BH1921" s="54">
        <f t="shared" si="13491"/>
        <v>0.1402416605</v>
      </c>
      <c r="BI1921" s="54">
        <f t="shared" si="46"/>
        <v>11.97570461</v>
      </c>
      <c r="BJ1921" s="54">
        <f t="shared" si="47"/>
        <v>-23.95140923</v>
      </c>
      <c r="BK1921" s="56">
        <f t="shared" ref="BK1921:BN1921" si="13492">AO1921</f>
        <v>2.958666785</v>
      </c>
      <c r="BL1921" s="56">
        <f t="shared" si="13492"/>
        <v>0.0005824430165</v>
      </c>
      <c r="BM1921" s="56">
        <f t="shared" si="13492"/>
        <v>2.025562429</v>
      </c>
      <c r="BN1921" s="56">
        <f t="shared" si="13492"/>
        <v>0.007348341893</v>
      </c>
      <c r="BO1921" s="56">
        <f t="shared" si="49"/>
        <v>0.0485907738</v>
      </c>
      <c r="BP1921" s="56">
        <f t="shared" si="50"/>
        <v>1.851825745</v>
      </c>
      <c r="BQ1921" s="56">
        <f t="shared" ref="BQ1921:BS1921" si="13493">AU1921</f>
        <v>0.04001734463</v>
      </c>
      <c r="BR1921" s="56">
        <f t="shared" si="13493"/>
        <v>0.9271644774</v>
      </c>
      <c r="BS1921" s="56">
        <f t="shared" si="13493"/>
        <v>0.1402416605</v>
      </c>
      <c r="BT1921" s="56">
        <f t="shared" si="52"/>
        <v>8</v>
      </c>
      <c r="BU1921" s="50">
        <f t="shared" ref="BU1921:BX1921" si="13494">AZ1921</f>
        <v>5.917333569</v>
      </c>
      <c r="BV1921" s="50">
        <f t="shared" si="13494"/>
        <v>0.001164886033</v>
      </c>
      <c r="BW1921" s="50">
        <f t="shared" si="13494"/>
        <v>3.038343644</v>
      </c>
      <c r="BX1921" s="50">
        <f t="shared" si="13494"/>
        <v>0.01102251284</v>
      </c>
      <c r="BY1921" s="50">
        <f t="shared" si="54"/>
        <v>0.0728861607</v>
      </c>
      <c r="BZ1921" s="50">
        <f t="shared" si="55"/>
        <v>1.851825745</v>
      </c>
      <c r="CA1921" s="50">
        <f t="shared" ref="CA1921:CC1921" si="13495">BF1921</f>
        <v>0.04001734463</v>
      </c>
      <c r="CB1921" s="50">
        <f t="shared" si="13495"/>
        <v>0.9271644774</v>
      </c>
      <c r="CC1921" s="50">
        <f t="shared" si="13495"/>
        <v>0.1402416605</v>
      </c>
      <c r="CD1921" s="50">
        <f t="shared" si="57"/>
        <v>12</v>
      </c>
      <c r="CE1921" s="57">
        <f t="shared" si="58"/>
        <v>38.2</v>
      </c>
      <c r="CF1921" s="57">
        <f t="shared" si="59"/>
        <v>0.01</v>
      </c>
      <c r="CG1921" s="57">
        <f t="shared" si="60"/>
        <v>22.19</v>
      </c>
      <c r="CH1921" s="57">
        <f t="shared" si="61"/>
        <v>0.12</v>
      </c>
      <c r="CI1921" s="58">
        <f t="shared" si="62"/>
        <v>0.8337077227</v>
      </c>
      <c r="CJ1921" s="58">
        <f t="shared" si="63"/>
        <v>28.58982061</v>
      </c>
      <c r="CK1921" s="57">
        <f t="shared" si="64"/>
        <v>0.61</v>
      </c>
      <c r="CL1921" s="57">
        <f t="shared" si="65"/>
        <v>8.03</v>
      </c>
      <c r="CM1921" s="57">
        <f t="shared" si="66"/>
        <v>1.69</v>
      </c>
      <c r="CN1921" s="57">
        <f t="shared" si="67"/>
        <v>100.2735283</v>
      </c>
      <c r="CO1921" s="59">
        <f t="shared" si="68"/>
        <v>0.3133107103</v>
      </c>
      <c r="CP1921" s="59">
        <f t="shared" si="69"/>
        <v>0.625775527</v>
      </c>
      <c r="CQ1921" s="59">
        <f t="shared" si="70"/>
        <v>0.0135228031</v>
      </c>
      <c r="CR1921" s="59">
        <f t="shared" si="71"/>
        <v>0.04739095957</v>
      </c>
      <c r="CS1921" s="60">
        <f t="shared" si="72"/>
        <v>31.33107103</v>
      </c>
      <c r="CT1921" s="60">
        <f t="shared" si="73"/>
        <v>4.739095957</v>
      </c>
      <c r="CU1921" s="60">
        <f t="shared" si="74"/>
        <v>63.92983302</v>
      </c>
      <c r="CV1921" s="61">
        <f t="shared" si="75"/>
        <v>0.2040463147</v>
      </c>
      <c r="CW1921" s="61">
        <f t="shared" si="76"/>
        <v>0.2713270751</v>
      </c>
      <c r="CX1921" s="62"/>
    </row>
    <row r="1922" ht="15.75" customHeight="1">
      <c r="A1922" s="17" t="s">
        <v>53</v>
      </c>
      <c r="B1922" s="87" t="s">
        <v>1856</v>
      </c>
      <c r="C1922" s="88" t="s">
        <v>1969</v>
      </c>
      <c r="D1922" s="89"/>
      <c r="E1922" s="89" t="s">
        <v>1970</v>
      </c>
      <c r="F1922" s="90">
        <v>48.0</v>
      </c>
      <c r="G1922" s="89" t="s">
        <v>2018</v>
      </c>
      <c r="H1922" s="95">
        <v>36.74</v>
      </c>
      <c r="I1922" s="92">
        <v>2.54</v>
      </c>
      <c r="J1922" s="92">
        <v>21.08</v>
      </c>
      <c r="K1922" s="92">
        <v>4.71</v>
      </c>
      <c r="L1922" s="92">
        <v>0.02</v>
      </c>
      <c r="M1922" s="92">
        <v>0.0</v>
      </c>
      <c r="N1922" s="92">
        <v>8.06</v>
      </c>
      <c r="O1922" s="92">
        <v>25.74</v>
      </c>
      <c r="P1922" s="92"/>
      <c r="Q1922" s="50">
        <f t="shared" si="8"/>
        <v>98.89</v>
      </c>
      <c r="R1922" s="51">
        <f t="shared" si="9"/>
        <v>12</v>
      </c>
      <c r="S1922" s="52">
        <f t="shared" si="10"/>
        <v>0.6114742121</v>
      </c>
      <c r="T1922" s="52">
        <f t="shared" si="11"/>
        <v>0.0002503166506</v>
      </c>
      <c r="U1922" s="52">
        <f t="shared" si="12"/>
        <v>0.4134902164</v>
      </c>
      <c r="V1922" s="52">
        <f t="shared" si="13"/>
        <v>0</v>
      </c>
      <c r="W1922" s="52">
        <f t="shared" si="14"/>
        <v>0</v>
      </c>
      <c r="X1922" s="52">
        <f t="shared" si="15"/>
        <v>0.3582642972</v>
      </c>
      <c r="Y1922" s="52">
        <f t="shared" si="16"/>
        <v>0.1136213055</v>
      </c>
      <c r="Z1922" s="52">
        <f t="shared" si="17"/>
        <v>0.06302041464</v>
      </c>
      <c r="AA1922" s="52">
        <f t="shared" si="18"/>
        <v>0.08398805979</v>
      </c>
      <c r="AB1922" s="52">
        <f t="shared" si="19"/>
        <v>1.644108822</v>
      </c>
      <c r="AC1922" s="53">
        <f t="shared" si="20"/>
        <v>4.925156918</v>
      </c>
      <c r="AD1922" s="54">
        <f t="shared" si="21"/>
        <v>1.222948424</v>
      </c>
      <c r="AE1922" s="54">
        <f t="shared" si="22"/>
        <v>0.0005006333011</v>
      </c>
      <c r="AF1922" s="54">
        <f t="shared" si="23"/>
        <v>0.6202353246</v>
      </c>
      <c r="AG1922" s="54">
        <f t="shared" si="24"/>
        <v>0</v>
      </c>
      <c r="AH1922" s="54">
        <f t="shared" si="25"/>
        <v>0</v>
      </c>
      <c r="AI1922" s="54">
        <f t="shared" si="26"/>
        <v>0.3582642972</v>
      </c>
      <c r="AJ1922" s="54">
        <f t="shared" si="27"/>
        <v>0.1136213055</v>
      </c>
      <c r="AK1922" s="54">
        <f t="shared" si="28"/>
        <v>0.06302041464</v>
      </c>
      <c r="AL1922" s="54">
        <f t="shared" si="29"/>
        <v>0.08398805979</v>
      </c>
      <c r="AM1922" s="54">
        <f t="shared" si="30"/>
        <v>2.462578459</v>
      </c>
      <c r="AN1922" s="54">
        <f t="shared" si="31"/>
        <v>-4.925156918</v>
      </c>
      <c r="AO1922" s="55">
        <f t="shared" si="32"/>
        <v>2.975346662</v>
      </c>
      <c r="AP1922" s="55">
        <f t="shared" si="33"/>
        <v>0.001218005267</v>
      </c>
      <c r="AQ1922" s="55">
        <f t="shared" si="34"/>
        <v>2.011984661</v>
      </c>
      <c r="AR1922" s="55">
        <f t="shared" si="35"/>
        <v>0</v>
      </c>
      <c r="AS1922" s="55">
        <f t="shared" si="36"/>
        <v>0</v>
      </c>
      <c r="AT1922" s="55">
        <f t="shared" si="37"/>
        <v>1.743263182</v>
      </c>
      <c r="AU1922" s="55">
        <f t="shared" si="38"/>
        <v>0.552865134</v>
      </c>
      <c r="AV1922" s="55">
        <f t="shared" si="39"/>
        <v>0.3066483862</v>
      </c>
      <c r="AW1922" s="55">
        <f t="shared" si="40"/>
        <v>0.4086739693</v>
      </c>
      <c r="AX1922" s="55">
        <f t="shared" si="41"/>
        <v>8</v>
      </c>
      <c r="AY1922" s="55">
        <f t="shared" si="42"/>
        <v>23.965114</v>
      </c>
      <c r="AZ1922" s="54">
        <f t="shared" ref="AZ1922:BA1922" si="13496">AO1922*2</f>
        <v>5.950693324</v>
      </c>
      <c r="BA1922" s="54">
        <f t="shared" si="13496"/>
        <v>0.002436010533</v>
      </c>
      <c r="BB1922" s="54">
        <f t="shared" ref="BB1922:BD1922" si="13497">AQ1922*(3/2)</f>
        <v>3.017976991</v>
      </c>
      <c r="BC1922" s="54">
        <f t="shared" si="13497"/>
        <v>0</v>
      </c>
      <c r="BD1922" s="54">
        <f t="shared" si="13497"/>
        <v>0</v>
      </c>
      <c r="BE1922" s="54">
        <f t="shared" ref="BE1922:BH1922" si="13498">AT1922</f>
        <v>1.743263182</v>
      </c>
      <c r="BF1922" s="54">
        <f t="shared" si="13498"/>
        <v>0.552865134</v>
      </c>
      <c r="BG1922" s="54">
        <f t="shared" si="13498"/>
        <v>0.3066483862</v>
      </c>
      <c r="BH1922" s="54">
        <f t="shared" si="13498"/>
        <v>0.4086739693</v>
      </c>
      <c r="BI1922" s="54">
        <f t="shared" si="46"/>
        <v>11.982557</v>
      </c>
      <c r="BJ1922" s="54">
        <f t="shared" si="47"/>
        <v>-23.965114</v>
      </c>
      <c r="BK1922" s="56">
        <f t="shared" ref="BK1922:BN1922" si="13499">AO1922</f>
        <v>2.975346662</v>
      </c>
      <c r="BL1922" s="56">
        <f t="shared" si="13499"/>
        <v>0.001218005267</v>
      </c>
      <c r="BM1922" s="56">
        <f t="shared" si="13499"/>
        <v>2.011984661</v>
      </c>
      <c r="BN1922" s="56">
        <f t="shared" si="13499"/>
        <v>0</v>
      </c>
      <c r="BO1922" s="56">
        <f t="shared" si="49"/>
        <v>0.03488600429</v>
      </c>
      <c r="BP1922" s="56">
        <f t="shared" si="50"/>
        <v>1.708377178</v>
      </c>
      <c r="BQ1922" s="56">
        <f t="shared" ref="BQ1922:BS1922" si="13500">AU1922</f>
        <v>0.552865134</v>
      </c>
      <c r="BR1922" s="56">
        <f t="shared" si="13500"/>
        <v>0.3066483862</v>
      </c>
      <c r="BS1922" s="56">
        <f t="shared" si="13500"/>
        <v>0.4086739693</v>
      </c>
      <c r="BT1922" s="56">
        <f t="shared" si="52"/>
        <v>8</v>
      </c>
      <c r="BU1922" s="50">
        <f t="shared" ref="BU1922:BX1922" si="13501">AZ1922</f>
        <v>5.950693324</v>
      </c>
      <c r="BV1922" s="50">
        <f t="shared" si="13501"/>
        <v>0.002436010533</v>
      </c>
      <c r="BW1922" s="50">
        <f t="shared" si="13501"/>
        <v>3.017976991</v>
      </c>
      <c r="BX1922" s="50">
        <f t="shared" si="13501"/>
        <v>0</v>
      </c>
      <c r="BY1922" s="50">
        <f t="shared" si="54"/>
        <v>0.05232900643</v>
      </c>
      <c r="BZ1922" s="50">
        <f t="shared" si="55"/>
        <v>1.708377178</v>
      </c>
      <c r="CA1922" s="50">
        <f t="shared" ref="CA1922:CC1922" si="13502">BF1922</f>
        <v>0.552865134</v>
      </c>
      <c r="CB1922" s="50">
        <f t="shared" si="13502"/>
        <v>0.3066483862</v>
      </c>
      <c r="CC1922" s="50">
        <f t="shared" si="13502"/>
        <v>0.4086739693</v>
      </c>
      <c r="CD1922" s="50">
        <f t="shared" si="57"/>
        <v>12</v>
      </c>
      <c r="CE1922" s="57">
        <f t="shared" si="58"/>
        <v>36.74</v>
      </c>
      <c r="CF1922" s="57">
        <f t="shared" si="59"/>
        <v>0.02</v>
      </c>
      <c r="CG1922" s="57">
        <f t="shared" si="60"/>
        <v>21.08</v>
      </c>
      <c r="CH1922" s="57">
        <f t="shared" si="61"/>
        <v>0</v>
      </c>
      <c r="CI1922" s="58">
        <f t="shared" si="62"/>
        <v>0.5724604807</v>
      </c>
      <c r="CJ1922" s="58">
        <f t="shared" si="63"/>
        <v>25.22489376</v>
      </c>
      <c r="CK1922" s="57">
        <f t="shared" si="64"/>
        <v>8.06</v>
      </c>
      <c r="CL1922" s="57">
        <f t="shared" si="65"/>
        <v>2.54</v>
      </c>
      <c r="CM1922" s="57">
        <f t="shared" si="66"/>
        <v>4.71</v>
      </c>
      <c r="CN1922" s="57">
        <f t="shared" si="67"/>
        <v>98.94735424</v>
      </c>
      <c r="CO1922" s="59">
        <f t="shared" si="68"/>
        <v>0.1030209051</v>
      </c>
      <c r="CP1922" s="59">
        <f t="shared" si="69"/>
        <v>0.573942571</v>
      </c>
      <c r="CQ1922" s="59">
        <f t="shared" si="70"/>
        <v>0.1857393323</v>
      </c>
      <c r="CR1922" s="59">
        <f t="shared" si="71"/>
        <v>0.1372971915</v>
      </c>
      <c r="CS1922" s="60">
        <f t="shared" si="72"/>
        <v>10.30209051</v>
      </c>
      <c r="CT1922" s="60">
        <f t="shared" si="73"/>
        <v>13.72971915</v>
      </c>
      <c r="CU1922" s="60">
        <f t="shared" si="74"/>
        <v>75.96819033</v>
      </c>
      <c r="CV1922" s="61">
        <f t="shared" si="75"/>
        <v>0.1888076441</v>
      </c>
      <c r="CW1922" s="61">
        <f t="shared" si="76"/>
        <v>0.08921610385</v>
      </c>
      <c r="CX1922" s="62"/>
    </row>
    <row r="1923" ht="15.75" customHeight="1">
      <c r="A1923" s="17" t="s">
        <v>53</v>
      </c>
      <c r="B1923" s="87" t="s">
        <v>1856</v>
      </c>
      <c r="C1923" s="88" t="s">
        <v>1969</v>
      </c>
      <c r="D1923" s="89"/>
      <c r="E1923" s="89" t="s">
        <v>1970</v>
      </c>
      <c r="F1923" s="90">
        <v>49.0</v>
      </c>
      <c r="G1923" s="89" t="s">
        <v>2019</v>
      </c>
      <c r="H1923" s="95">
        <v>36.74</v>
      </c>
      <c r="I1923" s="92">
        <v>3.29</v>
      </c>
      <c r="J1923" s="92">
        <v>21.34</v>
      </c>
      <c r="K1923" s="92">
        <v>1.69</v>
      </c>
      <c r="L1923" s="92">
        <v>0.0</v>
      </c>
      <c r="M1923" s="92">
        <v>0.06</v>
      </c>
      <c r="N1923" s="92">
        <v>1.69</v>
      </c>
      <c r="O1923" s="92">
        <v>34.48</v>
      </c>
      <c r="P1923" s="92"/>
      <c r="Q1923" s="50">
        <f t="shared" si="8"/>
        <v>99.29</v>
      </c>
      <c r="R1923" s="51">
        <f t="shared" si="9"/>
        <v>12</v>
      </c>
      <c r="S1923" s="52">
        <f t="shared" si="10"/>
        <v>0.6114742121</v>
      </c>
      <c r="T1923" s="52">
        <f t="shared" si="11"/>
        <v>0</v>
      </c>
      <c r="U1923" s="52">
        <f t="shared" si="12"/>
        <v>0.4185901906</v>
      </c>
      <c r="V1923" s="52">
        <f t="shared" si="13"/>
        <v>0.0007895245878</v>
      </c>
      <c r="W1923" s="52">
        <f t="shared" si="14"/>
        <v>0</v>
      </c>
      <c r="X1923" s="52">
        <f t="shared" si="15"/>
        <v>0.4799127027</v>
      </c>
      <c r="Y1923" s="52">
        <f t="shared" si="16"/>
        <v>0.02382382213</v>
      </c>
      <c r="Z1923" s="52">
        <f t="shared" si="17"/>
        <v>0.0816288048</v>
      </c>
      <c r="AA1923" s="52">
        <f t="shared" si="18"/>
        <v>0.03013584311</v>
      </c>
      <c r="AB1923" s="52">
        <f t="shared" si="19"/>
        <v>1.6463551</v>
      </c>
      <c r="AC1923" s="53">
        <f t="shared" si="20"/>
        <v>4.935038339</v>
      </c>
      <c r="AD1923" s="54">
        <f t="shared" si="21"/>
        <v>1.222948424</v>
      </c>
      <c r="AE1923" s="54">
        <f t="shared" si="22"/>
        <v>0</v>
      </c>
      <c r="AF1923" s="54">
        <f t="shared" si="23"/>
        <v>0.6278852859</v>
      </c>
      <c r="AG1923" s="54">
        <f t="shared" si="24"/>
        <v>0.001184286882</v>
      </c>
      <c r="AH1923" s="54">
        <f t="shared" si="25"/>
        <v>0</v>
      </c>
      <c r="AI1923" s="54">
        <f t="shared" si="26"/>
        <v>0.4799127027</v>
      </c>
      <c r="AJ1923" s="54">
        <f t="shared" si="27"/>
        <v>0.02382382213</v>
      </c>
      <c r="AK1923" s="54">
        <f t="shared" si="28"/>
        <v>0.0816288048</v>
      </c>
      <c r="AL1923" s="54">
        <f t="shared" si="29"/>
        <v>0.03013584311</v>
      </c>
      <c r="AM1923" s="54">
        <f t="shared" si="30"/>
        <v>2.46751917</v>
      </c>
      <c r="AN1923" s="54">
        <f t="shared" si="31"/>
        <v>-4.935038339</v>
      </c>
      <c r="AO1923" s="55">
        <f t="shared" si="32"/>
        <v>2.971287116</v>
      </c>
      <c r="AP1923" s="55">
        <f t="shared" si="33"/>
        <v>0</v>
      </c>
      <c r="AQ1923" s="55">
        <f t="shared" si="34"/>
        <v>2.034021412</v>
      </c>
      <c r="AR1923" s="55">
        <f t="shared" si="35"/>
        <v>0.003836472886</v>
      </c>
      <c r="AS1923" s="55">
        <f t="shared" si="36"/>
        <v>0</v>
      </c>
      <c r="AT1923" s="55">
        <f t="shared" si="37"/>
        <v>2.332000928</v>
      </c>
      <c r="AU1923" s="55">
        <f t="shared" si="38"/>
        <v>0.1157651694</v>
      </c>
      <c r="AV1923" s="55">
        <f t="shared" si="39"/>
        <v>0.3966522401</v>
      </c>
      <c r="AW1923" s="55">
        <f t="shared" si="40"/>
        <v>0.1464366617</v>
      </c>
      <c r="AX1923" s="55">
        <f t="shared" si="41"/>
        <v>8</v>
      </c>
      <c r="AY1923" s="55">
        <f t="shared" si="42"/>
        <v>23.98043212</v>
      </c>
      <c r="AZ1923" s="54">
        <f t="shared" ref="AZ1923:BA1923" si="13503">AO1923*2</f>
        <v>5.942574232</v>
      </c>
      <c r="BA1923" s="54">
        <f t="shared" si="13503"/>
        <v>0</v>
      </c>
      <c r="BB1923" s="54">
        <f t="shared" ref="BB1923:BD1923" si="13504">AQ1923*(3/2)</f>
        <v>3.051032118</v>
      </c>
      <c r="BC1923" s="54">
        <f t="shared" si="13504"/>
        <v>0.005754709329</v>
      </c>
      <c r="BD1923" s="54">
        <f t="shared" si="13504"/>
        <v>0</v>
      </c>
      <c r="BE1923" s="54">
        <f t="shared" ref="BE1923:BH1923" si="13505">AT1923</f>
        <v>2.332000928</v>
      </c>
      <c r="BF1923" s="54">
        <f t="shared" si="13505"/>
        <v>0.1157651694</v>
      </c>
      <c r="BG1923" s="54">
        <f t="shared" si="13505"/>
        <v>0.3966522401</v>
      </c>
      <c r="BH1923" s="54">
        <f t="shared" si="13505"/>
        <v>0.1464366617</v>
      </c>
      <c r="BI1923" s="54">
        <f t="shared" si="46"/>
        <v>11.99021606</v>
      </c>
      <c r="BJ1923" s="54">
        <f t="shared" si="47"/>
        <v>-23.98043212</v>
      </c>
      <c r="BK1923" s="56">
        <f t="shared" ref="BK1923:BN1923" si="13506">AO1923</f>
        <v>2.971287116</v>
      </c>
      <c r="BL1923" s="56">
        <f t="shared" si="13506"/>
        <v>0</v>
      </c>
      <c r="BM1923" s="56">
        <f t="shared" si="13506"/>
        <v>2.034021412</v>
      </c>
      <c r="BN1923" s="56">
        <f t="shared" si="13506"/>
        <v>0.003836472886</v>
      </c>
      <c r="BO1923" s="56">
        <f t="shared" si="49"/>
        <v>0.01956788362</v>
      </c>
      <c r="BP1923" s="56">
        <f t="shared" si="50"/>
        <v>2.312433045</v>
      </c>
      <c r="BQ1923" s="56">
        <f t="shared" ref="BQ1923:BS1923" si="13507">AU1923</f>
        <v>0.1157651694</v>
      </c>
      <c r="BR1923" s="56">
        <f t="shared" si="13507"/>
        <v>0.3966522401</v>
      </c>
      <c r="BS1923" s="56">
        <f t="shared" si="13507"/>
        <v>0.1464366617</v>
      </c>
      <c r="BT1923" s="56">
        <f t="shared" si="52"/>
        <v>8</v>
      </c>
      <c r="BU1923" s="50">
        <f t="shared" ref="BU1923:BX1923" si="13508">AZ1923</f>
        <v>5.942574232</v>
      </c>
      <c r="BV1923" s="50">
        <f t="shared" si="13508"/>
        <v>0</v>
      </c>
      <c r="BW1923" s="50">
        <f t="shared" si="13508"/>
        <v>3.051032118</v>
      </c>
      <c r="BX1923" s="50">
        <f t="shared" si="13508"/>
        <v>0.005754709329</v>
      </c>
      <c r="BY1923" s="50">
        <f t="shared" si="54"/>
        <v>0.02935182542</v>
      </c>
      <c r="BZ1923" s="50">
        <f t="shared" si="55"/>
        <v>2.312433045</v>
      </c>
      <c r="CA1923" s="50">
        <f t="shared" ref="CA1923:CC1923" si="13509">BF1923</f>
        <v>0.1157651694</v>
      </c>
      <c r="CB1923" s="50">
        <f t="shared" si="13509"/>
        <v>0.3966522401</v>
      </c>
      <c r="CC1923" s="50">
        <f t="shared" si="13509"/>
        <v>0.1464366617</v>
      </c>
      <c r="CD1923" s="50">
        <f t="shared" si="57"/>
        <v>12</v>
      </c>
      <c r="CE1923" s="57">
        <f t="shared" si="58"/>
        <v>36.74</v>
      </c>
      <c r="CF1923" s="57">
        <f t="shared" si="59"/>
        <v>0</v>
      </c>
      <c r="CG1923" s="57">
        <f t="shared" si="60"/>
        <v>21.34</v>
      </c>
      <c r="CH1923" s="57">
        <f t="shared" si="61"/>
        <v>0.06</v>
      </c>
      <c r="CI1923" s="58">
        <f t="shared" si="62"/>
        <v>0.3215371006</v>
      </c>
      <c r="CJ1923" s="58">
        <f t="shared" si="63"/>
        <v>34.19067738</v>
      </c>
      <c r="CK1923" s="57">
        <f t="shared" si="64"/>
        <v>1.69</v>
      </c>
      <c r="CL1923" s="57">
        <f t="shared" si="65"/>
        <v>3.29</v>
      </c>
      <c r="CM1923" s="57">
        <f t="shared" si="66"/>
        <v>1.69</v>
      </c>
      <c r="CN1923" s="57">
        <f t="shared" si="67"/>
        <v>99.32221448</v>
      </c>
      <c r="CO1923" s="59">
        <f t="shared" si="68"/>
        <v>0.1334950897</v>
      </c>
      <c r="CP1923" s="59">
        <f t="shared" si="69"/>
        <v>0.7782597085</v>
      </c>
      <c r="CQ1923" s="59">
        <f t="shared" si="70"/>
        <v>0.03896128677</v>
      </c>
      <c r="CR1923" s="59">
        <f t="shared" si="71"/>
        <v>0.04928391503</v>
      </c>
      <c r="CS1923" s="60">
        <f t="shared" si="72"/>
        <v>13.34950897</v>
      </c>
      <c r="CT1923" s="60">
        <f t="shared" si="73"/>
        <v>4.928391503</v>
      </c>
      <c r="CU1923" s="60">
        <f t="shared" si="74"/>
        <v>81.72209953</v>
      </c>
      <c r="CV1923" s="61">
        <f t="shared" si="75"/>
        <v>0.1160314599</v>
      </c>
      <c r="CW1923" s="61">
        <f t="shared" si="76"/>
        <v>0.1156067477</v>
      </c>
      <c r="CX1923" s="62"/>
    </row>
    <row r="1924" ht="15.75" customHeight="1">
      <c r="A1924" s="17" t="s">
        <v>53</v>
      </c>
      <c r="B1924" s="87" t="s">
        <v>1856</v>
      </c>
      <c r="C1924" s="88" t="s">
        <v>1969</v>
      </c>
      <c r="D1924" s="89"/>
      <c r="E1924" s="89" t="s">
        <v>1970</v>
      </c>
      <c r="F1924" s="90">
        <v>50.0</v>
      </c>
      <c r="G1924" s="89" t="s">
        <v>2020</v>
      </c>
      <c r="H1924" s="95">
        <v>37.09</v>
      </c>
      <c r="I1924" s="92">
        <v>5.24</v>
      </c>
      <c r="J1924" s="92">
        <v>21.71</v>
      </c>
      <c r="K1924" s="92">
        <v>0.16</v>
      </c>
      <c r="L1924" s="92">
        <v>0.01</v>
      </c>
      <c r="M1924" s="92">
        <v>0.02</v>
      </c>
      <c r="N1924" s="92">
        <v>1.62</v>
      </c>
      <c r="O1924" s="92">
        <v>33.45</v>
      </c>
      <c r="P1924" s="92"/>
      <c r="Q1924" s="50">
        <f t="shared" si="8"/>
        <v>99.3</v>
      </c>
      <c r="R1924" s="51">
        <f t="shared" si="9"/>
        <v>12</v>
      </c>
      <c r="S1924" s="52">
        <f t="shared" si="10"/>
        <v>0.6172993611</v>
      </c>
      <c r="T1924" s="52">
        <f t="shared" si="11"/>
        <v>0.0001251583253</v>
      </c>
      <c r="U1924" s="52">
        <f t="shared" si="12"/>
        <v>0.4258478462</v>
      </c>
      <c r="V1924" s="52">
        <f t="shared" si="13"/>
        <v>0.0002631748626</v>
      </c>
      <c r="W1924" s="52">
        <f t="shared" si="14"/>
        <v>0</v>
      </c>
      <c r="X1924" s="52">
        <f t="shared" si="15"/>
        <v>0.4655765633</v>
      </c>
      <c r="Y1924" s="52">
        <f t="shared" si="16"/>
        <v>0.0228370366</v>
      </c>
      <c r="Z1924" s="52">
        <f t="shared" si="17"/>
        <v>0.1300106192</v>
      </c>
      <c r="AA1924" s="52">
        <f t="shared" si="18"/>
        <v>0.002853097572</v>
      </c>
      <c r="AB1924" s="52">
        <f t="shared" si="19"/>
        <v>1.664812857</v>
      </c>
      <c r="AC1924" s="53">
        <f t="shared" si="20"/>
        <v>4.990585774</v>
      </c>
      <c r="AD1924" s="54">
        <f t="shared" si="21"/>
        <v>1.234598722</v>
      </c>
      <c r="AE1924" s="54">
        <f t="shared" si="22"/>
        <v>0.0002503166506</v>
      </c>
      <c r="AF1924" s="54">
        <f t="shared" si="23"/>
        <v>0.6387717693</v>
      </c>
      <c r="AG1924" s="54">
        <f t="shared" si="24"/>
        <v>0.0003947622939</v>
      </c>
      <c r="AH1924" s="54">
        <f t="shared" si="25"/>
        <v>0</v>
      </c>
      <c r="AI1924" s="54">
        <f t="shared" si="26"/>
        <v>0.4655765633</v>
      </c>
      <c r="AJ1924" s="54">
        <f t="shared" si="27"/>
        <v>0.0228370366</v>
      </c>
      <c r="AK1924" s="54">
        <f t="shared" si="28"/>
        <v>0.1300106192</v>
      </c>
      <c r="AL1924" s="54">
        <f t="shared" si="29"/>
        <v>0.002853097572</v>
      </c>
      <c r="AM1924" s="54">
        <f t="shared" si="30"/>
        <v>2.495292887</v>
      </c>
      <c r="AN1924" s="54">
        <f t="shared" si="31"/>
        <v>-4.990585774</v>
      </c>
      <c r="AO1924" s="55">
        <f t="shared" si="32"/>
        <v>2.966336347</v>
      </c>
      <c r="AP1924" s="55">
        <f t="shared" si="33"/>
        <v>0.0006014289222</v>
      </c>
      <c r="AQ1924" s="55">
        <f t="shared" si="34"/>
        <v>2.046345783</v>
      </c>
      <c r="AR1924" s="55">
        <f t="shared" si="35"/>
        <v>0.001264645988</v>
      </c>
      <c r="AS1924" s="55">
        <f t="shared" si="36"/>
        <v>0</v>
      </c>
      <c r="AT1924" s="55">
        <f t="shared" si="37"/>
        <v>2.237255972</v>
      </c>
      <c r="AU1924" s="55">
        <f t="shared" si="38"/>
        <v>0.1097398377</v>
      </c>
      <c r="AV1924" s="55">
        <f t="shared" si="39"/>
        <v>0.624745868</v>
      </c>
      <c r="AW1924" s="55">
        <f t="shared" si="40"/>
        <v>0.01371011792</v>
      </c>
      <c r="AX1924" s="55">
        <f t="shared" si="41"/>
        <v>8</v>
      </c>
      <c r="AY1924" s="55">
        <f t="shared" si="42"/>
        <v>23.98148598</v>
      </c>
      <c r="AZ1924" s="54">
        <f t="shared" ref="AZ1924:BA1924" si="13510">AO1924*2</f>
        <v>5.932672693</v>
      </c>
      <c r="BA1924" s="54">
        <f t="shared" si="13510"/>
        <v>0.001202857844</v>
      </c>
      <c r="BB1924" s="54">
        <f t="shared" ref="BB1924:BD1924" si="13511">AQ1924*(3/2)</f>
        <v>3.069518674</v>
      </c>
      <c r="BC1924" s="54">
        <f t="shared" si="13511"/>
        <v>0.001896968982</v>
      </c>
      <c r="BD1924" s="54">
        <f t="shared" si="13511"/>
        <v>0</v>
      </c>
      <c r="BE1924" s="54">
        <f t="shared" ref="BE1924:BH1924" si="13512">AT1924</f>
        <v>2.237255972</v>
      </c>
      <c r="BF1924" s="54">
        <f t="shared" si="13512"/>
        <v>0.1097398377</v>
      </c>
      <c r="BG1924" s="54">
        <f t="shared" si="13512"/>
        <v>0.624745868</v>
      </c>
      <c r="BH1924" s="54">
        <f t="shared" si="13512"/>
        <v>0.01371011792</v>
      </c>
      <c r="BI1924" s="54">
        <f t="shared" si="46"/>
        <v>11.99074299</v>
      </c>
      <c r="BJ1924" s="54">
        <f t="shared" si="47"/>
        <v>-23.98148598</v>
      </c>
      <c r="BK1924" s="56">
        <f t="shared" ref="BK1924:BN1924" si="13513">AO1924</f>
        <v>2.966336347</v>
      </c>
      <c r="BL1924" s="56">
        <f t="shared" si="13513"/>
        <v>0.0006014289222</v>
      </c>
      <c r="BM1924" s="56">
        <f t="shared" si="13513"/>
        <v>2.046345783</v>
      </c>
      <c r="BN1924" s="56">
        <f t="shared" si="13513"/>
        <v>0.001264645988</v>
      </c>
      <c r="BO1924" s="56">
        <f t="shared" si="49"/>
        <v>0.01851401994</v>
      </c>
      <c r="BP1924" s="56">
        <f t="shared" si="50"/>
        <v>2.218741952</v>
      </c>
      <c r="BQ1924" s="56">
        <f t="shared" ref="BQ1924:BS1924" si="13514">AU1924</f>
        <v>0.1097398377</v>
      </c>
      <c r="BR1924" s="56">
        <f t="shared" si="13514"/>
        <v>0.624745868</v>
      </c>
      <c r="BS1924" s="56">
        <f t="shared" si="13514"/>
        <v>0.01371011792</v>
      </c>
      <c r="BT1924" s="56">
        <f t="shared" si="52"/>
        <v>8</v>
      </c>
      <c r="BU1924" s="50">
        <f t="shared" ref="BU1924:BX1924" si="13515">AZ1924</f>
        <v>5.932672693</v>
      </c>
      <c r="BV1924" s="50">
        <f t="shared" si="13515"/>
        <v>0.001202857844</v>
      </c>
      <c r="BW1924" s="50">
        <f t="shared" si="13515"/>
        <v>3.069518674</v>
      </c>
      <c r="BX1924" s="50">
        <f t="shared" si="13515"/>
        <v>0.001896968982</v>
      </c>
      <c r="BY1924" s="50">
        <f t="shared" si="54"/>
        <v>0.02777102991</v>
      </c>
      <c r="BZ1924" s="50">
        <f t="shared" si="55"/>
        <v>2.218741952</v>
      </c>
      <c r="CA1924" s="50">
        <f t="shared" ref="CA1924:CC1924" si="13516">BF1924</f>
        <v>0.1097398377</v>
      </c>
      <c r="CB1924" s="50">
        <f t="shared" si="13516"/>
        <v>0.624745868</v>
      </c>
      <c r="CC1924" s="50">
        <f t="shared" si="13516"/>
        <v>0.01371011792</v>
      </c>
      <c r="CD1924" s="50">
        <f t="shared" si="57"/>
        <v>12</v>
      </c>
      <c r="CE1924" s="57">
        <f t="shared" si="58"/>
        <v>37.09</v>
      </c>
      <c r="CF1924" s="57">
        <f t="shared" si="59"/>
        <v>0.01</v>
      </c>
      <c r="CG1924" s="57">
        <f t="shared" si="60"/>
        <v>21.71</v>
      </c>
      <c r="CH1924" s="57">
        <f t="shared" si="61"/>
        <v>0.02</v>
      </c>
      <c r="CI1924" s="58">
        <f t="shared" si="62"/>
        <v>0.3076308388</v>
      </c>
      <c r="CJ1924" s="58">
        <f t="shared" si="63"/>
        <v>33.17319038</v>
      </c>
      <c r="CK1924" s="57">
        <f t="shared" si="64"/>
        <v>1.62</v>
      </c>
      <c r="CL1924" s="57">
        <f t="shared" si="65"/>
        <v>5.24</v>
      </c>
      <c r="CM1924" s="57">
        <f t="shared" si="66"/>
        <v>0.16</v>
      </c>
      <c r="CN1924" s="57">
        <f t="shared" si="67"/>
        <v>99.33082122</v>
      </c>
      <c r="CO1924" s="59">
        <f t="shared" si="68"/>
        <v>0.210569252</v>
      </c>
      <c r="CP1924" s="59">
        <f t="shared" si="69"/>
        <v>0.7478222058</v>
      </c>
      <c r="CQ1924" s="59">
        <f t="shared" si="70"/>
        <v>0.03698757643</v>
      </c>
      <c r="CR1924" s="59">
        <f t="shared" si="71"/>
        <v>0.004620965774</v>
      </c>
      <c r="CS1924" s="60">
        <f t="shared" si="72"/>
        <v>21.0569252</v>
      </c>
      <c r="CT1924" s="60">
        <f t="shared" si="73"/>
        <v>0.4620965774</v>
      </c>
      <c r="CU1924" s="60">
        <f t="shared" si="74"/>
        <v>78.48097823</v>
      </c>
      <c r="CV1924" s="61">
        <f t="shared" si="75"/>
        <v>0.1099055918</v>
      </c>
      <c r="CW1924" s="61">
        <f t="shared" si="76"/>
        <v>0.1823529722</v>
      </c>
      <c r="CX1924" s="62"/>
    </row>
    <row r="1925" ht="15.75" customHeight="1">
      <c r="A1925" s="17" t="s">
        <v>53</v>
      </c>
      <c r="B1925" s="87" t="s">
        <v>1856</v>
      </c>
      <c r="C1925" s="88" t="s">
        <v>1969</v>
      </c>
      <c r="D1925" s="89"/>
      <c r="E1925" s="89" t="s">
        <v>1970</v>
      </c>
      <c r="F1925" s="90">
        <v>51.0</v>
      </c>
      <c r="G1925" s="89" t="s">
        <v>2021</v>
      </c>
      <c r="H1925" s="95">
        <v>36.99</v>
      </c>
      <c r="I1925" s="92">
        <v>2.8</v>
      </c>
      <c r="J1925" s="92">
        <v>20.18</v>
      </c>
      <c r="K1925" s="92">
        <v>5.75</v>
      </c>
      <c r="L1925" s="92">
        <v>0.08</v>
      </c>
      <c r="M1925" s="92">
        <v>0.13</v>
      </c>
      <c r="N1925" s="92">
        <v>12.88</v>
      </c>
      <c r="O1925" s="92">
        <v>21.24</v>
      </c>
      <c r="P1925" s="92"/>
      <c r="Q1925" s="50">
        <f t="shared" si="8"/>
        <v>100.05</v>
      </c>
      <c r="R1925" s="51">
        <f t="shared" si="9"/>
        <v>12</v>
      </c>
      <c r="S1925" s="52">
        <f t="shared" si="10"/>
        <v>0.6156350328</v>
      </c>
      <c r="T1925" s="52">
        <f t="shared" si="11"/>
        <v>0.001001266602</v>
      </c>
      <c r="U1925" s="52">
        <f t="shared" si="12"/>
        <v>0.3958364595</v>
      </c>
      <c r="V1925" s="52">
        <f t="shared" si="13"/>
        <v>0.001710636607</v>
      </c>
      <c r="W1925" s="52">
        <f t="shared" si="14"/>
        <v>0</v>
      </c>
      <c r="X1925" s="52">
        <f t="shared" si="15"/>
        <v>0.2956306788</v>
      </c>
      <c r="Y1925" s="52">
        <f t="shared" si="16"/>
        <v>0.1815685379</v>
      </c>
      <c r="Z1925" s="52">
        <f t="shared" si="17"/>
        <v>0.06947132323</v>
      </c>
      <c r="AA1925" s="52">
        <f t="shared" si="18"/>
        <v>0.102533194</v>
      </c>
      <c r="AB1925" s="52">
        <f t="shared" si="19"/>
        <v>1.663387129</v>
      </c>
      <c r="AC1925" s="53">
        <f t="shared" si="20"/>
        <v>4.957593954</v>
      </c>
      <c r="AD1925" s="54">
        <f t="shared" si="21"/>
        <v>1.231270066</v>
      </c>
      <c r="AE1925" s="54">
        <f t="shared" si="22"/>
        <v>0.002002533205</v>
      </c>
      <c r="AF1925" s="54">
        <f t="shared" si="23"/>
        <v>0.5937546893</v>
      </c>
      <c r="AG1925" s="54">
        <f t="shared" si="24"/>
        <v>0.00256595491</v>
      </c>
      <c r="AH1925" s="54">
        <f t="shared" si="25"/>
        <v>0</v>
      </c>
      <c r="AI1925" s="54">
        <f t="shared" si="26"/>
        <v>0.2956306788</v>
      </c>
      <c r="AJ1925" s="54">
        <f t="shared" si="27"/>
        <v>0.1815685379</v>
      </c>
      <c r="AK1925" s="54">
        <f t="shared" si="28"/>
        <v>0.06947132323</v>
      </c>
      <c r="AL1925" s="54">
        <f t="shared" si="29"/>
        <v>0.102533194</v>
      </c>
      <c r="AM1925" s="54">
        <f t="shared" si="30"/>
        <v>2.478796977</v>
      </c>
      <c r="AN1925" s="54">
        <f t="shared" si="31"/>
        <v>-4.957593954</v>
      </c>
      <c r="AO1925" s="55">
        <f t="shared" si="32"/>
        <v>2.960874336</v>
      </c>
      <c r="AP1925" s="55">
        <f t="shared" si="33"/>
        <v>0.004815555367</v>
      </c>
      <c r="AQ1925" s="55">
        <f t="shared" si="34"/>
        <v>1.903761079</v>
      </c>
      <c r="AR1925" s="55">
        <f t="shared" si="35"/>
        <v>0.008227244646</v>
      </c>
      <c r="AS1925" s="55">
        <f t="shared" si="36"/>
        <v>0</v>
      </c>
      <c r="AT1925" s="55">
        <f t="shared" si="37"/>
        <v>1.421825015</v>
      </c>
      <c r="AU1925" s="55">
        <f t="shared" si="38"/>
        <v>0.8732472901</v>
      </c>
      <c r="AV1925" s="55">
        <f t="shared" si="39"/>
        <v>0.3341198065</v>
      </c>
      <c r="AW1925" s="55">
        <f t="shared" si="40"/>
        <v>0.4931296735</v>
      </c>
      <c r="AX1925" s="55">
        <f t="shared" si="41"/>
        <v>8</v>
      </c>
      <c r="AY1925" s="55">
        <f t="shared" si="42"/>
        <v>23.84336811</v>
      </c>
      <c r="AZ1925" s="54">
        <f t="shared" ref="AZ1925:BA1925" si="13517">AO1925*2</f>
        <v>5.921748672</v>
      </c>
      <c r="BA1925" s="54">
        <f t="shared" si="13517"/>
        <v>0.009631110733</v>
      </c>
      <c r="BB1925" s="54">
        <f t="shared" ref="BB1925:BD1925" si="13518">AQ1925*(3/2)</f>
        <v>2.855641618</v>
      </c>
      <c r="BC1925" s="54">
        <f t="shared" si="13518"/>
        <v>0.01234086697</v>
      </c>
      <c r="BD1925" s="54">
        <f t="shared" si="13518"/>
        <v>0</v>
      </c>
      <c r="BE1925" s="54">
        <f t="shared" ref="BE1925:BH1925" si="13519">AT1925</f>
        <v>1.421825015</v>
      </c>
      <c r="BF1925" s="54">
        <f t="shared" si="13519"/>
        <v>0.8732472901</v>
      </c>
      <c r="BG1925" s="54">
        <f t="shared" si="13519"/>
        <v>0.3341198065</v>
      </c>
      <c r="BH1925" s="54">
        <f t="shared" si="13519"/>
        <v>0.4931296735</v>
      </c>
      <c r="BI1925" s="54">
        <f t="shared" si="46"/>
        <v>11.92168405</v>
      </c>
      <c r="BJ1925" s="54">
        <f t="shared" si="47"/>
        <v>-23.84336811</v>
      </c>
      <c r="BK1925" s="56">
        <f t="shared" ref="BK1925:BN1925" si="13520">AO1925</f>
        <v>2.960874336</v>
      </c>
      <c r="BL1925" s="56">
        <f t="shared" si="13520"/>
        <v>0.004815555367</v>
      </c>
      <c r="BM1925" s="56">
        <f t="shared" si="13520"/>
        <v>1.903761079</v>
      </c>
      <c r="BN1925" s="56">
        <f t="shared" si="13520"/>
        <v>0.008227244646</v>
      </c>
      <c r="BO1925" s="56">
        <f t="shared" si="49"/>
        <v>0.1566318938</v>
      </c>
      <c r="BP1925" s="56">
        <f t="shared" si="50"/>
        <v>1.265193121</v>
      </c>
      <c r="BQ1925" s="56">
        <f t="shared" ref="BQ1925:BS1925" si="13521">AU1925</f>
        <v>0.8732472901</v>
      </c>
      <c r="BR1925" s="56">
        <f t="shared" si="13521"/>
        <v>0.3341198065</v>
      </c>
      <c r="BS1925" s="56">
        <f t="shared" si="13521"/>
        <v>0.4931296735</v>
      </c>
      <c r="BT1925" s="56">
        <f t="shared" si="52"/>
        <v>8</v>
      </c>
      <c r="BU1925" s="50">
        <f t="shared" ref="BU1925:BX1925" si="13522">AZ1925</f>
        <v>5.921748672</v>
      </c>
      <c r="BV1925" s="50">
        <f t="shared" si="13522"/>
        <v>0.009631110733</v>
      </c>
      <c r="BW1925" s="50">
        <f t="shared" si="13522"/>
        <v>2.855641618</v>
      </c>
      <c r="BX1925" s="50">
        <f t="shared" si="13522"/>
        <v>0.01234086697</v>
      </c>
      <c r="BY1925" s="50">
        <f t="shared" si="54"/>
        <v>0.2349478407</v>
      </c>
      <c r="BZ1925" s="50">
        <f t="shared" si="55"/>
        <v>1.265193121</v>
      </c>
      <c r="CA1925" s="50">
        <f t="shared" ref="CA1925:CC1925" si="13523">BF1925</f>
        <v>0.8732472901</v>
      </c>
      <c r="CB1925" s="50">
        <f t="shared" si="13523"/>
        <v>0.3341198065</v>
      </c>
      <c r="CC1925" s="50">
        <f t="shared" si="13523"/>
        <v>0.4931296735</v>
      </c>
      <c r="CD1925" s="50">
        <f t="shared" si="57"/>
        <v>12</v>
      </c>
      <c r="CE1925" s="57">
        <f t="shared" si="58"/>
        <v>36.99</v>
      </c>
      <c r="CF1925" s="57">
        <f t="shared" si="59"/>
        <v>0.08</v>
      </c>
      <c r="CG1925" s="57">
        <f t="shared" si="60"/>
        <v>20.18</v>
      </c>
      <c r="CH1925" s="57">
        <f t="shared" si="61"/>
        <v>0.13</v>
      </c>
      <c r="CI1925" s="58">
        <f t="shared" si="62"/>
        <v>2.600382634</v>
      </c>
      <c r="CJ1925" s="58">
        <f t="shared" si="63"/>
        <v>18.90014707</v>
      </c>
      <c r="CK1925" s="57">
        <f t="shared" si="64"/>
        <v>12.88</v>
      </c>
      <c r="CL1925" s="57">
        <f t="shared" si="65"/>
        <v>2.8</v>
      </c>
      <c r="CM1925" s="57">
        <f t="shared" si="66"/>
        <v>5.75</v>
      </c>
      <c r="CN1925" s="57">
        <f t="shared" si="67"/>
        <v>100.3105297</v>
      </c>
      <c r="CO1925" s="59">
        <f t="shared" si="68"/>
        <v>0.1126617478</v>
      </c>
      <c r="CP1925" s="59">
        <f t="shared" si="69"/>
        <v>0.4266100528</v>
      </c>
      <c r="CQ1925" s="59">
        <f t="shared" si="70"/>
        <v>0.2944499668</v>
      </c>
      <c r="CR1925" s="59">
        <f t="shared" si="71"/>
        <v>0.1662782326</v>
      </c>
      <c r="CS1925" s="60">
        <f t="shared" si="72"/>
        <v>11.26617478</v>
      </c>
      <c r="CT1925" s="60">
        <f t="shared" si="73"/>
        <v>16.62782326</v>
      </c>
      <c r="CU1925" s="60">
        <f t="shared" si="74"/>
        <v>72.10600196</v>
      </c>
      <c r="CV1925" s="61">
        <f t="shared" si="75"/>
        <v>0.2226091065</v>
      </c>
      <c r="CW1925" s="61">
        <f t="shared" si="76"/>
        <v>0.09756507357</v>
      </c>
      <c r="CX1925" s="62"/>
    </row>
    <row r="1926" ht="15.75" customHeight="1">
      <c r="A1926" s="17" t="s">
        <v>53</v>
      </c>
      <c r="B1926" s="87" t="s">
        <v>1856</v>
      </c>
      <c r="C1926" s="88" t="s">
        <v>1969</v>
      </c>
      <c r="D1926" s="89"/>
      <c r="E1926" s="89" t="s">
        <v>1970</v>
      </c>
      <c r="F1926" s="90">
        <v>52.0</v>
      </c>
      <c r="G1926" s="89" t="s">
        <v>2022</v>
      </c>
      <c r="H1926" s="95">
        <v>37.78</v>
      </c>
      <c r="I1926" s="92">
        <v>5.8</v>
      </c>
      <c r="J1926" s="92">
        <v>21.9</v>
      </c>
      <c r="K1926" s="92">
        <v>2.3</v>
      </c>
      <c r="L1926" s="92">
        <v>0.04</v>
      </c>
      <c r="M1926" s="92">
        <v>0.01</v>
      </c>
      <c r="N1926" s="92">
        <v>0.61</v>
      </c>
      <c r="O1926" s="92">
        <v>31.49</v>
      </c>
      <c r="P1926" s="92"/>
      <c r="Q1926" s="50">
        <f t="shared" si="8"/>
        <v>99.93</v>
      </c>
      <c r="R1926" s="51">
        <f t="shared" si="9"/>
        <v>12</v>
      </c>
      <c r="S1926" s="52">
        <f t="shared" si="10"/>
        <v>0.6287832262</v>
      </c>
      <c r="T1926" s="52">
        <f t="shared" si="11"/>
        <v>0.0005006333011</v>
      </c>
      <c r="U1926" s="52">
        <f t="shared" si="12"/>
        <v>0.4295747504</v>
      </c>
      <c r="V1926" s="52">
        <f t="shared" si="13"/>
        <v>0.0001315874313</v>
      </c>
      <c r="W1926" s="52">
        <f t="shared" si="14"/>
        <v>0</v>
      </c>
      <c r="X1926" s="52">
        <f t="shared" si="15"/>
        <v>0.4382961429</v>
      </c>
      <c r="Y1926" s="52">
        <f t="shared" si="16"/>
        <v>0.008599131065</v>
      </c>
      <c r="Z1926" s="52">
        <f t="shared" si="17"/>
        <v>0.1439048838</v>
      </c>
      <c r="AA1926" s="52">
        <f t="shared" si="18"/>
        <v>0.0410132776</v>
      </c>
      <c r="AB1926" s="52">
        <f t="shared" si="19"/>
        <v>1.690803633</v>
      </c>
      <c r="AC1926" s="53">
        <f t="shared" si="20"/>
        <v>5.069881322</v>
      </c>
      <c r="AD1926" s="54">
        <f t="shared" si="21"/>
        <v>1.257566452</v>
      </c>
      <c r="AE1926" s="54">
        <f t="shared" si="22"/>
        <v>0.001001266602</v>
      </c>
      <c r="AF1926" s="54">
        <f t="shared" si="23"/>
        <v>0.6443621256</v>
      </c>
      <c r="AG1926" s="54">
        <f t="shared" si="24"/>
        <v>0.0001973811469</v>
      </c>
      <c r="AH1926" s="54">
        <f t="shared" si="25"/>
        <v>0</v>
      </c>
      <c r="AI1926" s="54">
        <f t="shared" si="26"/>
        <v>0.4382961429</v>
      </c>
      <c r="AJ1926" s="54">
        <f t="shared" si="27"/>
        <v>0.008599131065</v>
      </c>
      <c r="AK1926" s="54">
        <f t="shared" si="28"/>
        <v>0.1439048838</v>
      </c>
      <c r="AL1926" s="54">
        <f t="shared" si="29"/>
        <v>0.0410132776</v>
      </c>
      <c r="AM1926" s="54">
        <f t="shared" si="30"/>
        <v>2.534940661</v>
      </c>
      <c r="AN1926" s="54">
        <f t="shared" si="31"/>
        <v>-5.069881322</v>
      </c>
      <c r="AO1926" s="55">
        <f t="shared" si="32"/>
        <v>2.975073931</v>
      </c>
      <c r="AP1926" s="55">
        <f t="shared" si="33"/>
        <v>0.002368735394</v>
      </c>
      <c r="AQ1926" s="55">
        <f t="shared" si="34"/>
        <v>2.032523432</v>
      </c>
      <c r="AR1926" s="55">
        <f t="shared" si="35"/>
        <v>0.0006226030214</v>
      </c>
      <c r="AS1926" s="55">
        <f t="shared" si="36"/>
        <v>0</v>
      </c>
      <c r="AT1926" s="55">
        <f t="shared" si="37"/>
        <v>2.073788508</v>
      </c>
      <c r="AU1926" s="55">
        <f t="shared" si="38"/>
        <v>0.04068659848</v>
      </c>
      <c r="AV1926" s="55">
        <f t="shared" si="39"/>
        <v>0.6808827757</v>
      </c>
      <c r="AW1926" s="55">
        <f t="shared" si="40"/>
        <v>0.1940534161</v>
      </c>
      <c r="AX1926" s="55">
        <f t="shared" si="41"/>
        <v>8</v>
      </c>
      <c r="AY1926" s="55">
        <f t="shared" si="42"/>
        <v>23.98803137</v>
      </c>
      <c r="AZ1926" s="54">
        <f t="shared" ref="AZ1926:BA1926" si="13524">AO1926*2</f>
        <v>5.950147861</v>
      </c>
      <c r="BA1926" s="54">
        <f t="shared" si="13524"/>
        <v>0.004737470788</v>
      </c>
      <c r="BB1926" s="54">
        <f t="shared" ref="BB1926:BD1926" si="13525">AQ1926*(3/2)</f>
        <v>3.048785149</v>
      </c>
      <c r="BC1926" s="54">
        <f t="shared" si="13525"/>
        <v>0.0009339045321</v>
      </c>
      <c r="BD1926" s="54">
        <f t="shared" si="13525"/>
        <v>0</v>
      </c>
      <c r="BE1926" s="54">
        <f t="shared" ref="BE1926:BH1926" si="13526">AT1926</f>
        <v>2.073788508</v>
      </c>
      <c r="BF1926" s="54">
        <f t="shared" si="13526"/>
        <v>0.04068659848</v>
      </c>
      <c r="BG1926" s="54">
        <f t="shared" si="13526"/>
        <v>0.6808827757</v>
      </c>
      <c r="BH1926" s="54">
        <f t="shared" si="13526"/>
        <v>0.1940534161</v>
      </c>
      <c r="BI1926" s="54">
        <f t="shared" si="46"/>
        <v>11.99401568</v>
      </c>
      <c r="BJ1926" s="54">
        <f t="shared" si="47"/>
        <v>-23.98803137</v>
      </c>
      <c r="BK1926" s="56">
        <f t="shared" ref="BK1926:BN1926" si="13527">AO1926</f>
        <v>2.975073931</v>
      </c>
      <c r="BL1926" s="56">
        <f t="shared" si="13527"/>
        <v>0.002368735394</v>
      </c>
      <c r="BM1926" s="56">
        <f t="shared" si="13527"/>
        <v>2.032523432</v>
      </c>
      <c r="BN1926" s="56">
        <f t="shared" si="13527"/>
        <v>0.0006226030214</v>
      </c>
      <c r="BO1926" s="56">
        <f t="shared" si="49"/>
        <v>0.0119686322</v>
      </c>
      <c r="BP1926" s="56">
        <f t="shared" si="50"/>
        <v>2.061819876</v>
      </c>
      <c r="BQ1926" s="56">
        <f t="shared" ref="BQ1926:BS1926" si="13528">AU1926</f>
        <v>0.04068659848</v>
      </c>
      <c r="BR1926" s="56">
        <f t="shared" si="13528"/>
        <v>0.6808827757</v>
      </c>
      <c r="BS1926" s="56">
        <f t="shared" si="13528"/>
        <v>0.1940534161</v>
      </c>
      <c r="BT1926" s="56">
        <f t="shared" si="52"/>
        <v>8</v>
      </c>
      <c r="BU1926" s="50">
        <f t="shared" ref="BU1926:BX1926" si="13529">AZ1926</f>
        <v>5.950147861</v>
      </c>
      <c r="BV1926" s="50">
        <f t="shared" si="13529"/>
        <v>0.004737470788</v>
      </c>
      <c r="BW1926" s="50">
        <f t="shared" si="13529"/>
        <v>3.048785149</v>
      </c>
      <c r="BX1926" s="50">
        <f t="shared" si="13529"/>
        <v>0.0009339045321</v>
      </c>
      <c r="BY1926" s="50">
        <f t="shared" si="54"/>
        <v>0.01795294829</v>
      </c>
      <c r="BZ1926" s="50">
        <f t="shared" si="55"/>
        <v>2.061819876</v>
      </c>
      <c r="CA1926" s="50">
        <f t="shared" ref="CA1926:CC1926" si="13530">BF1926</f>
        <v>0.04068659848</v>
      </c>
      <c r="CB1926" s="50">
        <f t="shared" si="13530"/>
        <v>0.6808827757</v>
      </c>
      <c r="CC1926" s="50">
        <f t="shared" si="13530"/>
        <v>0.1940534161</v>
      </c>
      <c r="CD1926" s="50">
        <f t="shared" si="57"/>
        <v>12</v>
      </c>
      <c r="CE1926" s="57">
        <f t="shared" si="58"/>
        <v>37.78</v>
      </c>
      <c r="CF1926" s="57">
        <f t="shared" si="59"/>
        <v>0.04</v>
      </c>
      <c r="CG1926" s="57">
        <f t="shared" si="60"/>
        <v>21.9</v>
      </c>
      <c r="CH1926" s="57">
        <f t="shared" si="61"/>
        <v>0.01</v>
      </c>
      <c r="CI1926" s="58">
        <f t="shared" si="62"/>
        <v>0.2019767662</v>
      </c>
      <c r="CJ1926" s="58">
        <f t="shared" si="63"/>
        <v>31.30825908</v>
      </c>
      <c r="CK1926" s="57">
        <f t="shared" si="64"/>
        <v>0.61</v>
      </c>
      <c r="CL1926" s="57">
        <f t="shared" si="65"/>
        <v>5.8</v>
      </c>
      <c r="CM1926" s="57">
        <f t="shared" si="66"/>
        <v>2.3</v>
      </c>
      <c r="CN1926" s="57">
        <f t="shared" si="67"/>
        <v>99.95023585</v>
      </c>
      <c r="CO1926" s="59">
        <f t="shared" si="68"/>
        <v>0.2286803986</v>
      </c>
      <c r="CP1926" s="59">
        <f t="shared" si="69"/>
        <v>0.6924801271</v>
      </c>
      <c r="CQ1926" s="59">
        <f t="shared" si="70"/>
        <v>0.01366494776</v>
      </c>
      <c r="CR1926" s="59">
        <f t="shared" si="71"/>
        <v>0.06517452654</v>
      </c>
      <c r="CS1926" s="60">
        <f t="shared" si="72"/>
        <v>22.86803986</v>
      </c>
      <c r="CT1926" s="60">
        <f t="shared" si="73"/>
        <v>6.517452654</v>
      </c>
      <c r="CU1926" s="60">
        <f t="shared" si="74"/>
        <v>70.61450749</v>
      </c>
      <c r="CV1926" s="61">
        <f t="shared" si="75"/>
        <v>0.1795147258</v>
      </c>
      <c r="CW1926" s="61">
        <f t="shared" si="76"/>
        <v>0.1980372252</v>
      </c>
      <c r="CX1926" s="62"/>
    </row>
    <row r="1927" ht="15.75" customHeight="1">
      <c r="A1927" s="17" t="s">
        <v>53</v>
      </c>
      <c r="B1927" s="87" t="s">
        <v>1856</v>
      </c>
      <c r="C1927" s="88" t="s">
        <v>1969</v>
      </c>
      <c r="D1927" s="89"/>
      <c r="E1927" s="89" t="s">
        <v>1970</v>
      </c>
      <c r="F1927" s="90">
        <v>53.0</v>
      </c>
      <c r="G1927" s="89" t="s">
        <v>2023</v>
      </c>
      <c r="H1927" s="95">
        <v>37.19</v>
      </c>
      <c r="I1927" s="92">
        <v>4.28</v>
      </c>
      <c r="J1927" s="92">
        <v>21.33</v>
      </c>
      <c r="K1927" s="92">
        <v>0.97</v>
      </c>
      <c r="L1927" s="92">
        <v>0.0</v>
      </c>
      <c r="M1927" s="92">
        <v>0.08</v>
      </c>
      <c r="N1927" s="92">
        <v>3.87</v>
      </c>
      <c r="O1927" s="92">
        <v>32.31</v>
      </c>
      <c r="P1927" s="92"/>
      <c r="Q1927" s="50">
        <f t="shared" si="8"/>
        <v>100.03</v>
      </c>
      <c r="R1927" s="51">
        <f t="shared" si="9"/>
        <v>12</v>
      </c>
      <c r="S1927" s="52">
        <f t="shared" si="10"/>
        <v>0.6189636893</v>
      </c>
      <c r="T1927" s="52">
        <f t="shared" si="11"/>
        <v>0</v>
      </c>
      <c r="U1927" s="52">
        <f t="shared" si="12"/>
        <v>0.4183940377</v>
      </c>
      <c r="V1927" s="52">
        <f t="shared" si="13"/>
        <v>0.00105269945</v>
      </c>
      <c r="W1927" s="52">
        <f t="shared" si="14"/>
        <v>0</v>
      </c>
      <c r="X1927" s="52">
        <f t="shared" si="15"/>
        <v>0.44970938</v>
      </c>
      <c r="Y1927" s="52">
        <f t="shared" si="16"/>
        <v>0.05455514299</v>
      </c>
      <c r="Z1927" s="52">
        <f t="shared" si="17"/>
        <v>0.1061918798</v>
      </c>
      <c r="AA1927" s="52">
        <f t="shared" si="18"/>
        <v>0.01729690403</v>
      </c>
      <c r="AB1927" s="52">
        <f t="shared" si="19"/>
        <v>1.666163733</v>
      </c>
      <c r="AC1927" s="53">
        <f t="shared" si="20"/>
        <v>4.989701583</v>
      </c>
      <c r="AD1927" s="54">
        <f t="shared" si="21"/>
        <v>1.237927379</v>
      </c>
      <c r="AE1927" s="54">
        <f t="shared" si="22"/>
        <v>0</v>
      </c>
      <c r="AF1927" s="54">
        <f t="shared" si="23"/>
        <v>0.6275910566</v>
      </c>
      <c r="AG1927" s="54">
        <f t="shared" si="24"/>
        <v>0.001579049176</v>
      </c>
      <c r="AH1927" s="54">
        <f t="shared" si="25"/>
        <v>0</v>
      </c>
      <c r="AI1927" s="54">
        <f t="shared" si="26"/>
        <v>0.44970938</v>
      </c>
      <c r="AJ1927" s="54">
        <f t="shared" si="27"/>
        <v>0.05455514299</v>
      </c>
      <c r="AK1927" s="54">
        <f t="shared" si="28"/>
        <v>0.1061918798</v>
      </c>
      <c r="AL1927" s="54">
        <f t="shared" si="29"/>
        <v>0.01729690403</v>
      </c>
      <c r="AM1927" s="54">
        <f t="shared" si="30"/>
        <v>2.494850791</v>
      </c>
      <c r="AN1927" s="54">
        <f t="shared" si="31"/>
        <v>-4.989701583</v>
      </c>
      <c r="AO1927" s="55">
        <f t="shared" si="32"/>
        <v>2.971922516</v>
      </c>
      <c r="AP1927" s="55">
        <f t="shared" si="33"/>
        <v>0</v>
      </c>
      <c r="AQ1927" s="55">
        <f t="shared" si="34"/>
        <v>2.008897586</v>
      </c>
      <c r="AR1927" s="55">
        <f t="shared" si="35"/>
        <v>0.005054482602</v>
      </c>
      <c r="AS1927" s="55">
        <f t="shared" si="36"/>
        <v>0</v>
      </c>
      <c r="AT1927" s="55">
        <f t="shared" si="37"/>
        <v>2.159256601</v>
      </c>
      <c r="AU1927" s="55">
        <f t="shared" si="38"/>
        <v>0.2619437305</v>
      </c>
      <c r="AV1927" s="55">
        <f t="shared" si="39"/>
        <v>0.5098748829</v>
      </c>
      <c r="AW1927" s="55">
        <f t="shared" si="40"/>
        <v>0.08305020058</v>
      </c>
      <c r="AX1927" s="55">
        <f t="shared" si="41"/>
        <v>8</v>
      </c>
      <c r="AY1927" s="55">
        <f t="shared" si="42"/>
        <v>23.9577971</v>
      </c>
      <c r="AZ1927" s="54">
        <f t="shared" ref="AZ1927:BA1927" si="13531">AO1927*2</f>
        <v>5.943845032</v>
      </c>
      <c r="BA1927" s="54">
        <f t="shared" si="13531"/>
        <v>0</v>
      </c>
      <c r="BB1927" s="54">
        <f t="shared" ref="BB1927:BD1927" si="13532">AQ1927*(3/2)</f>
        <v>3.013346379</v>
      </c>
      <c r="BC1927" s="54">
        <f t="shared" si="13532"/>
        <v>0.007581723903</v>
      </c>
      <c r="BD1927" s="54">
        <f t="shared" si="13532"/>
        <v>0</v>
      </c>
      <c r="BE1927" s="54">
        <f t="shared" ref="BE1927:BH1927" si="13533">AT1927</f>
        <v>2.159256601</v>
      </c>
      <c r="BF1927" s="54">
        <f t="shared" si="13533"/>
        <v>0.2619437305</v>
      </c>
      <c r="BG1927" s="54">
        <f t="shared" si="13533"/>
        <v>0.5098748829</v>
      </c>
      <c r="BH1927" s="54">
        <f t="shared" si="13533"/>
        <v>0.08305020058</v>
      </c>
      <c r="BI1927" s="54">
        <f t="shared" si="46"/>
        <v>11.97889855</v>
      </c>
      <c r="BJ1927" s="54">
        <f t="shared" si="47"/>
        <v>-23.9577971</v>
      </c>
      <c r="BK1927" s="56">
        <f t="shared" ref="BK1927:BN1927" si="13534">AO1927</f>
        <v>2.971922516</v>
      </c>
      <c r="BL1927" s="56">
        <f t="shared" si="13534"/>
        <v>0</v>
      </c>
      <c r="BM1927" s="56">
        <f t="shared" si="13534"/>
        <v>2.008897586</v>
      </c>
      <c r="BN1927" s="56">
        <f t="shared" si="13534"/>
        <v>0.005054482602</v>
      </c>
      <c r="BO1927" s="56">
        <f t="shared" si="49"/>
        <v>0.04220289902</v>
      </c>
      <c r="BP1927" s="56">
        <f t="shared" si="50"/>
        <v>2.117053702</v>
      </c>
      <c r="BQ1927" s="56">
        <f t="shared" ref="BQ1927:BS1927" si="13535">AU1927</f>
        <v>0.2619437305</v>
      </c>
      <c r="BR1927" s="56">
        <f t="shared" si="13535"/>
        <v>0.5098748829</v>
      </c>
      <c r="BS1927" s="56">
        <f t="shared" si="13535"/>
        <v>0.08305020058</v>
      </c>
      <c r="BT1927" s="56">
        <f t="shared" si="52"/>
        <v>8</v>
      </c>
      <c r="BU1927" s="50">
        <f t="shared" ref="BU1927:BX1927" si="13536">AZ1927</f>
        <v>5.943845032</v>
      </c>
      <c r="BV1927" s="50">
        <f t="shared" si="13536"/>
        <v>0</v>
      </c>
      <c r="BW1927" s="50">
        <f t="shared" si="13536"/>
        <v>3.013346379</v>
      </c>
      <c r="BX1927" s="50">
        <f t="shared" si="13536"/>
        <v>0.007581723903</v>
      </c>
      <c r="BY1927" s="50">
        <f t="shared" si="54"/>
        <v>0.06330434853</v>
      </c>
      <c r="BZ1927" s="50">
        <f t="shared" si="55"/>
        <v>2.117053702</v>
      </c>
      <c r="CA1927" s="50">
        <f t="shared" ref="CA1927:CC1927" si="13537">BF1927</f>
        <v>0.2619437305</v>
      </c>
      <c r="CB1927" s="50">
        <f t="shared" si="13537"/>
        <v>0.5098748829</v>
      </c>
      <c r="CC1927" s="50">
        <f t="shared" si="13537"/>
        <v>0.08305020058</v>
      </c>
      <c r="CD1927" s="50">
        <f t="shared" si="57"/>
        <v>12</v>
      </c>
      <c r="CE1927" s="57">
        <f t="shared" si="58"/>
        <v>37.19</v>
      </c>
      <c r="CF1927" s="57">
        <f t="shared" si="59"/>
        <v>0</v>
      </c>
      <c r="CG1927" s="57">
        <f t="shared" si="60"/>
        <v>21.33</v>
      </c>
      <c r="CH1927" s="57">
        <f t="shared" si="61"/>
        <v>0.08</v>
      </c>
      <c r="CI1927" s="58">
        <f t="shared" si="62"/>
        <v>0.7018166757</v>
      </c>
      <c r="CJ1927" s="58">
        <f t="shared" si="63"/>
        <v>31.67849763</v>
      </c>
      <c r="CK1927" s="57">
        <f t="shared" si="64"/>
        <v>3.87</v>
      </c>
      <c r="CL1927" s="57">
        <f t="shared" si="65"/>
        <v>4.28</v>
      </c>
      <c r="CM1927" s="57">
        <f t="shared" si="66"/>
        <v>0.97</v>
      </c>
      <c r="CN1927" s="57">
        <f t="shared" si="67"/>
        <v>100.1003143</v>
      </c>
      <c r="CO1927" s="59">
        <f t="shared" si="68"/>
        <v>0.1715639893</v>
      </c>
      <c r="CP1927" s="59">
        <f t="shared" si="69"/>
        <v>0.7123515808</v>
      </c>
      <c r="CQ1927" s="59">
        <f t="shared" si="70"/>
        <v>0.08813948851</v>
      </c>
      <c r="CR1927" s="59">
        <f t="shared" si="71"/>
        <v>0.02794494141</v>
      </c>
      <c r="CS1927" s="60">
        <f t="shared" si="72"/>
        <v>17.15639893</v>
      </c>
      <c r="CT1927" s="60">
        <f t="shared" si="73"/>
        <v>2.794494141</v>
      </c>
      <c r="CU1927" s="60">
        <f t="shared" si="74"/>
        <v>80.04910693</v>
      </c>
      <c r="CV1927" s="61">
        <f t="shared" si="75"/>
        <v>0.1137269361</v>
      </c>
      <c r="CW1927" s="61">
        <f t="shared" si="76"/>
        <v>0.1485744148</v>
      </c>
      <c r="CX1927" s="62"/>
    </row>
    <row r="1928" ht="15.75" customHeight="1">
      <c r="A1928" s="17" t="s">
        <v>53</v>
      </c>
      <c r="B1928" s="87" t="s">
        <v>1856</v>
      </c>
      <c r="C1928" s="88" t="s">
        <v>1969</v>
      </c>
      <c r="D1928" s="89"/>
      <c r="E1928" s="89" t="s">
        <v>1970</v>
      </c>
      <c r="F1928" s="90">
        <v>54.0</v>
      </c>
      <c r="G1928" s="89" t="s">
        <v>2024</v>
      </c>
      <c r="H1928" s="95">
        <v>38.04</v>
      </c>
      <c r="I1928" s="92">
        <v>8.42</v>
      </c>
      <c r="J1928" s="92">
        <v>22.07</v>
      </c>
      <c r="K1928" s="92">
        <v>1.39</v>
      </c>
      <c r="L1928" s="92">
        <v>0.02</v>
      </c>
      <c r="M1928" s="92">
        <v>0.11</v>
      </c>
      <c r="N1928" s="92">
        <v>0.72</v>
      </c>
      <c r="O1928" s="92">
        <v>28.79</v>
      </c>
      <c r="P1928" s="92"/>
      <c r="Q1928" s="50">
        <f t="shared" si="8"/>
        <v>99.56</v>
      </c>
      <c r="R1928" s="51">
        <f t="shared" si="9"/>
        <v>12</v>
      </c>
      <c r="S1928" s="52">
        <f t="shared" si="10"/>
        <v>0.6331104798</v>
      </c>
      <c r="T1928" s="52">
        <f t="shared" si="11"/>
        <v>0.0002503166506</v>
      </c>
      <c r="U1928" s="52">
        <f t="shared" si="12"/>
        <v>0.4329093489</v>
      </c>
      <c r="V1928" s="52">
        <f t="shared" si="13"/>
        <v>0.001447461744</v>
      </c>
      <c r="W1928" s="52">
        <f t="shared" si="14"/>
        <v>0</v>
      </c>
      <c r="X1928" s="52">
        <f t="shared" si="15"/>
        <v>0.4007159719</v>
      </c>
      <c r="Y1928" s="52">
        <f t="shared" si="16"/>
        <v>0.01014979404</v>
      </c>
      <c r="Z1928" s="52">
        <f t="shared" si="17"/>
        <v>0.2089101934</v>
      </c>
      <c r="AA1928" s="52">
        <f t="shared" si="18"/>
        <v>0.02478628516</v>
      </c>
      <c r="AB1928" s="52">
        <f t="shared" si="19"/>
        <v>1.712279852</v>
      </c>
      <c r="AC1928" s="53">
        <f t="shared" si="20"/>
        <v>5.125638107</v>
      </c>
      <c r="AD1928" s="54">
        <f t="shared" si="21"/>
        <v>1.26622096</v>
      </c>
      <c r="AE1928" s="54">
        <f t="shared" si="22"/>
        <v>0.0005006333011</v>
      </c>
      <c r="AF1928" s="54">
        <f t="shared" si="23"/>
        <v>0.6493640234</v>
      </c>
      <c r="AG1928" s="54">
        <f t="shared" si="24"/>
        <v>0.002171192616</v>
      </c>
      <c r="AH1928" s="54">
        <f t="shared" si="25"/>
        <v>0</v>
      </c>
      <c r="AI1928" s="54">
        <f t="shared" si="26"/>
        <v>0.4007159719</v>
      </c>
      <c r="AJ1928" s="54">
        <f t="shared" si="27"/>
        <v>0.01014979404</v>
      </c>
      <c r="AK1928" s="54">
        <f t="shared" si="28"/>
        <v>0.2089101934</v>
      </c>
      <c r="AL1928" s="54">
        <f t="shared" si="29"/>
        <v>0.02478628516</v>
      </c>
      <c r="AM1928" s="54">
        <f t="shared" si="30"/>
        <v>2.562819053</v>
      </c>
      <c r="AN1928" s="54">
        <f t="shared" si="31"/>
        <v>-5.125638107</v>
      </c>
      <c r="AO1928" s="55">
        <f t="shared" si="32"/>
        <v>2.957976661</v>
      </c>
      <c r="AP1928" s="55">
        <f t="shared" si="33"/>
        <v>0.001169512801</v>
      </c>
      <c r="AQ1928" s="55">
        <f t="shared" si="34"/>
        <v>2.022610257</v>
      </c>
      <c r="AR1928" s="55">
        <f t="shared" si="35"/>
        <v>0.006762734458</v>
      </c>
      <c r="AS1928" s="55">
        <f t="shared" si="36"/>
        <v>0</v>
      </c>
      <c r="AT1928" s="55">
        <f t="shared" si="37"/>
        <v>1.872198503</v>
      </c>
      <c r="AU1928" s="55">
        <f t="shared" si="38"/>
        <v>0.04742119244</v>
      </c>
      <c r="AV1928" s="55">
        <f t="shared" si="39"/>
        <v>0.9760563064</v>
      </c>
      <c r="AW1928" s="55">
        <f t="shared" si="40"/>
        <v>0.1158048324</v>
      </c>
      <c r="AX1928" s="55">
        <f t="shared" si="41"/>
        <v>8</v>
      </c>
      <c r="AY1928" s="55">
        <f t="shared" si="42"/>
        <v>23.94766534</v>
      </c>
      <c r="AZ1928" s="54">
        <f t="shared" ref="AZ1928:BA1928" si="13538">AO1928*2</f>
        <v>5.915953322</v>
      </c>
      <c r="BA1928" s="54">
        <f t="shared" si="13538"/>
        <v>0.002339025601</v>
      </c>
      <c r="BB1928" s="54">
        <f t="shared" ref="BB1928:BD1928" si="13539">AQ1928*(3/2)</f>
        <v>3.033915386</v>
      </c>
      <c r="BC1928" s="54">
        <f t="shared" si="13539"/>
        <v>0.01014410169</v>
      </c>
      <c r="BD1928" s="54">
        <f t="shared" si="13539"/>
        <v>0</v>
      </c>
      <c r="BE1928" s="54">
        <f t="shared" ref="BE1928:BH1928" si="13540">AT1928</f>
        <v>1.872198503</v>
      </c>
      <c r="BF1928" s="54">
        <f t="shared" si="13540"/>
        <v>0.04742119244</v>
      </c>
      <c r="BG1928" s="54">
        <f t="shared" si="13540"/>
        <v>0.9760563064</v>
      </c>
      <c r="BH1928" s="54">
        <f t="shared" si="13540"/>
        <v>0.1158048324</v>
      </c>
      <c r="BI1928" s="54">
        <f t="shared" si="46"/>
        <v>11.97383267</v>
      </c>
      <c r="BJ1928" s="54">
        <f t="shared" si="47"/>
        <v>-23.94766534</v>
      </c>
      <c r="BK1928" s="56">
        <f t="shared" ref="BK1928:BN1928" si="13541">AO1928</f>
        <v>2.957976661</v>
      </c>
      <c r="BL1928" s="56">
        <f t="shared" si="13541"/>
        <v>0.001169512801</v>
      </c>
      <c r="BM1928" s="56">
        <f t="shared" si="13541"/>
        <v>2.022610257</v>
      </c>
      <c r="BN1928" s="56">
        <f t="shared" si="13541"/>
        <v>0.006762734458</v>
      </c>
      <c r="BO1928" s="56">
        <f t="shared" si="49"/>
        <v>0.05233466035</v>
      </c>
      <c r="BP1928" s="56">
        <f t="shared" si="50"/>
        <v>1.819863843</v>
      </c>
      <c r="BQ1928" s="56">
        <f t="shared" ref="BQ1928:BS1928" si="13542">AU1928</f>
        <v>0.04742119244</v>
      </c>
      <c r="BR1928" s="56">
        <f t="shared" si="13542"/>
        <v>0.9760563064</v>
      </c>
      <c r="BS1928" s="56">
        <f t="shared" si="13542"/>
        <v>0.1158048324</v>
      </c>
      <c r="BT1928" s="56">
        <f t="shared" si="52"/>
        <v>8</v>
      </c>
      <c r="BU1928" s="50">
        <f t="shared" ref="BU1928:BX1928" si="13543">AZ1928</f>
        <v>5.915953322</v>
      </c>
      <c r="BV1928" s="50">
        <f t="shared" si="13543"/>
        <v>0.002339025601</v>
      </c>
      <c r="BW1928" s="50">
        <f t="shared" si="13543"/>
        <v>3.033915386</v>
      </c>
      <c r="BX1928" s="50">
        <f t="shared" si="13543"/>
        <v>0.01014410169</v>
      </c>
      <c r="BY1928" s="50">
        <f t="shared" si="54"/>
        <v>0.07850199052</v>
      </c>
      <c r="BZ1928" s="50">
        <f t="shared" si="55"/>
        <v>1.819863843</v>
      </c>
      <c r="CA1928" s="50">
        <f t="shared" ref="CA1928:CC1928" si="13544">BF1928</f>
        <v>0.04742119244</v>
      </c>
      <c r="CB1928" s="50">
        <f t="shared" si="13544"/>
        <v>0.9760563064</v>
      </c>
      <c r="CC1928" s="50">
        <f t="shared" si="13544"/>
        <v>0.1158048324</v>
      </c>
      <c r="CD1928" s="50">
        <f t="shared" si="57"/>
        <v>12</v>
      </c>
      <c r="CE1928" s="57">
        <f t="shared" si="58"/>
        <v>38.04</v>
      </c>
      <c r="CF1928" s="57">
        <f t="shared" si="59"/>
        <v>0.02</v>
      </c>
      <c r="CG1928" s="57">
        <f t="shared" si="60"/>
        <v>22.07</v>
      </c>
      <c r="CH1928" s="57">
        <f t="shared" si="61"/>
        <v>0.11</v>
      </c>
      <c r="CI1928" s="58">
        <f t="shared" si="62"/>
        <v>0.8943919417</v>
      </c>
      <c r="CJ1928" s="58">
        <f t="shared" si="63"/>
        <v>27.98521628</v>
      </c>
      <c r="CK1928" s="57">
        <f t="shared" si="64"/>
        <v>0.72</v>
      </c>
      <c r="CL1928" s="57">
        <f t="shared" si="65"/>
        <v>8.42</v>
      </c>
      <c r="CM1928" s="57">
        <f t="shared" si="66"/>
        <v>1.39</v>
      </c>
      <c r="CN1928" s="57">
        <f t="shared" si="67"/>
        <v>99.64960822</v>
      </c>
      <c r="CO1928" s="59">
        <f t="shared" si="68"/>
        <v>0.3298438972</v>
      </c>
      <c r="CP1928" s="59">
        <f t="shared" si="69"/>
        <v>0.6149962644</v>
      </c>
      <c r="CQ1928" s="59">
        <f t="shared" si="70"/>
        <v>0.01602529569</v>
      </c>
      <c r="CR1928" s="59">
        <f t="shared" si="71"/>
        <v>0.03913454274</v>
      </c>
      <c r="CS1928" s="60">
        <f t="shared" si="72"/>
        <v>32.98438972</v>
      </c>
      <c r="CT1928" s="60">
        <f t="shared" si="73"/>
        <v>3.913454274</v>
      </c>
      <c r="CU1928" s="60">
        <f t="shared" si="74"/>
        <v>63.10215601</v>
      </c>
      <c r="CV1928" s="61">
        <f t="shared" si="75"/>
        <v>0.2040564913</v>
      </c>
      <c r="CW1928" s="61">
        <f t="shared" si="76"/>
        <v>0.285644815</v>
      </c>
      <c r="CX1928" s="62"/>
    </row>
    <row r="1929" ht="15.75" customHeight="1">
      <c r="A1929" s="17" t="s">
        <v>53</v>
      </c>
      <c r="B1929" s="87" t="s">
        <v>1856</v>
      </c>
      <c r="C1929" s="88" t="s">
        <v>1969</v>
      </c>
      <c r="D1929" s="89"/>
      <c r="E1929" s="89" t="s">
        <v>1970</v>
      </c>
      <c r="F1929" s="90">
        <v>55.0</v>
      </c>
      <c r="G1929" s="89" t="s">
        <v>2025</v>
      </c>
      <c r="H1929" s="95">
        <v>37.94</v>
      </c>
      <c r="I1929" s="92">
        <v>6.63</v>
      </c>
      <c r="J1929" s="92">
        <v>21.78</v>
      </c>
      <c r="K1929" s="92">
        <v>1.18</v>
      </c>
      <c r="L1929" s="92">
        <v>0.01</v>
      </c>
      <c r="M1929" s="92">
        <v>0.07</v>
      </c>
      <c r="N1929" s="92">
        <v>2.18</v>
      </c>
      <c r="O1929" s="92">
        <v>30.28</v>
      </c>
      <c r="P1929" s="92"/>
      <c r="Q1929" s="50">
        <f t="shared" si="8"/>
        <v>100.07</v>
      </c>
      <c r="R1929" s="51">
        <f t="shared" si="9"/>
        <v>12</v>
      </c>
      <c r="S1929" s="52">
        <f t="shared" si="10"/>
        <v>0.6314461515</v>
      </c>
      <c r="T1929" s="52">
        <f t="shared" si="11"/>
        <v>0.0001251583253</v>
      </c>
      <c r="U1929" s="52">
        <f t="shared" si="12"/>
        <v>0.4272209162</v>
      </c>
      <c r="V1929" s="52">
        <f t="shared" si="13"/>
        <v>0.0009211120191</v>
      </c>
      <c r="W1929" s="52">
        <f t="shared" si="14"/>
        <v>0</v>
      </c>
      <c r="X1929" s="52">
        <f t="shared" si="15"/>
        <v>0.4214546588</v>
      </c>
      <c r="Y1929" s="52">
        <f t="shared" si="16"/>
        <v>0.03073132085</v>
      </c>
      <c r="Z1929" s="52">
        <f t="shared" si="17"/>
        <v>0.1644981689</v>
      </c>
      <c r="AA1929" s="52">
        <f t="shared" si="18"/>
        <v>0.0210415946</v>
      </c>
      <c r="AB1929" s="52">
        <f t="shared" si="19"/>
        <v>1.697439081</v>
      </c>
      <c r="AC1929" s="53">
        <f t="shared" si="20"/>
        <v>5.08616281</v>
      </c>
      <c r="AD1929" s="54">
        <f t="shared" si="21"/>
        <v>1.262892303</v>
      </c>
      <c r="AE1929" s="54">
        <f t="shared" si="22"/>
        <v>0.0002503166506</v>
      </c>
      <c r="AF1929" s="54">
        <f t="shared" si="23"/>
        <v>0.6408313743</v>
      </c>
      <c r="AG1929" s="54">
        <f t="shared" si="24"/>
        <v>0.001381668029</v>
      </c>
      <c r="AH1929" s="54">
        <f t="shared" si="25"/>
        <v>0</v>
      </c>
      <c r="AI1929" s="54">
        <f t="shared" si="26"/>
        <v>0.4214546588</v>
      </c>
      <c r="AJ1929" s="54">
        <f t="shared" si="27"/>
        <v>0.03073132085</v>
      </c>
      <c r="AK1929" s="54">
        <f t="shared" si="28"/>
        <v>0.1644981689</v>
      </c>
      <c r="AL1929" s="54">
        <f t="shared" si="29"/>
        <v>0.0210415946</v>
      </c>
      <c r="AM1929" s="54">
        <f t="shared" si="30"/>
        <v>2.543081405</v>
      </c>
      <c r="AN1929" s="54">
        <f t="shared" si="31"/>
        <v>-5.08616281</v>
      </c>
      <c r="AO1929" s="55">
        <f t="shared" si="32"/>
        <v>2.975994407</v>
      </c>
      <c r="AP1929" s="55">
        <f t="shared" si="33"/>
        <v>0.0005898689463</v>
      </c>
      <c r="AQ1929" s="55">
        <f t="shared" si="34"/>
        <v>2.013484529</v>
      </c>
      <c r="AR1929" s="55">
        <f t="shared" si="35"/>
        <v>0.004341184455</v>
      </c>
      <c r="AS1929" s="55">
        <f t="shared" si="36"/>
        <v>0</v>
      </c>
      <c r="AT1929" s="55">
        <f t="shared" si="37"/>
        <v>1.986308262</v>
      </c>
      <c r="AU1929" s="55">
        <f t="shared" si="38"/>
        <v>0.144836165</v>
      </c>
      <c r="AV1929" s="55">
        <f t="shared" si="39"/>
        <v>0.7752769251</v>
      </c>
      <c r="AW1929" s="55">
        <f t="shared" si="40"/>
        <v>0.09916865862</v>
      </c>
      <c r="AX1929" s="55">
        <f t="shared" si="41"/>
        <v>8</v>
      </c>
      <c r="AY1929" s="55">
        <f t="shared" si="42"/>
        <v>23.97099427</v>
      </c>
      <c r="AZ1929" s="54">
        <f t="shared" ref="AZ1929:BA1929" si="13545">AO1929*2</f>
        <v>5.951988814</v>
      </c>
      <c r="BA1929" s="54">
        <f t="shared" si="13545"/>
        <v>0.001179737893</v>
      </c>
      <c r="BB1929" s="54">
        <f t="shared" ref="BB1929:BD1929" si="13546">AQ1929*(3/2)</f>
        <v>3.020226794</v>
      </c>
      <c r="BC1929" s="54">
        <f t="shared" si="13546"/>
        <v>0.006511776682</v>
      </c>
      <c r="BD1929" s="54">
        <f t="shared" si="13546"/>
        <v>0</v>
      </c>
      <c r="BE1929" s="54">
        <f t="shared" ref="BE1929:BH1929" si="13547">AT1929</f>
        <v>1.986308262</v>
      </c>
      <c r="BF1929" s="54">
        <f t="shared" si="13547"/>
        <v>0.144836165</v>
      </c>
      <c r="BG1929" s="54">
        <f t="shared" si="13547"/>
        <v>0.7752769251</v>
      </c>
      <c r="BH1929" s="54">
        <f t="shared" si="13547"/>
        <v>0.09916865862</v>
      </c>
      <c r="BI1929" s="54">
        <f t="shared" si="46"/>
        <v>11.98549713</v>
      </c>
      <c r="BJ1929" s="54">
        <f t="shared" si="47"/>
        <v>-23.97099427</v>
      </c>
      <c r="BK1929" s="56">
        <f t="shared" ref="BK1929:BN1929" si="13548">AO1929</f>
        <v>2.975994407</v>
      </c>
      <c r="BL1929" s="56">
        <f t="shared" si="13548"/>
        <v>0.0005898689463</v>
      </c>
      <c r="BM1929" s="56">
        <f t="shared" si="13548"/>
        <v>2.013484529</v>
      </c>
      <c r="BN1929" s="56">
        <f t="shared" si="13548"/>
        <v>0.004341184455</v>
      </c>
      <c r="BO1929" s="56">
        <f t="shared" si="49"/>
        <v>0.02900573442</v>
      </c>
      <c r="BP1929" s="56">
        <f t="shared" si="50"/>
        <v>1.957302527</v>
      </c>
      <c r="BQ1929" s="56">
        <f t="shared" ref="BQ1929:BS1929" si="13549">AU1929</f>
        <v>0.144836165</v>
      </c>
      <c r="BR1929" s="56">
        <f t="shared" si="13549"/>
        <v>0.7752769251</v>
      </c>
      <c r="BS1929" s="56">
        <f t="shared" si="13549"/>
        <v>0.09916865862</v>
      </c>
      <c r="BT1929" s="56">
        <f t="shared" si="52"/>
        <v>8</v>
      </c>
      <c r="BU1929" s="50">
        <f t="shared" ref="BU1929:BX1929" si="13550">AZ1929</f>
        <v>5.951988814</v>
      </c>
      <c r="BV1929" s="50">
        <f t="shared" si="13550"/>
        <v>0.001179737893</v>
      </c>
      <c r="BW1929" s="50">
        <f t="shared" si="13550"/>
        <v>3.020226794</v>
      </c>
      <c r="BX1929" s="50">
        <f t="shared" si="13550"/>
        <v>0.006511776682</v>
      </c>
      <c r="BY1929" s="50">
        <f t="shared" si="54"/>
        <v>0.04350860163</v>
      </c>
      <c r="BZ1929" s="50">
        <f t="shared" si="55"/>
        <v>1.957302527</v>
      </c>
      <c r="CA1929" s="50">
        <f t="shared" ref="CA1929:CC1929" si="13551">BF1929</f>
        <v>0.144836165</v>
      </c>
      <c r="CB1929" s="50">
        <f t="shared" si="13551"/>
        <v>0.7752769251</v>
      </c>
      <c r="CC1929" s="50">
        <f t="shared" si="13551"/>
        <v>0.09916865862</v>
      </c>
      <c r="CD1929" s="50">
        <f t="shared" si="57"/>
        <v>12</v>
      </c>
      <c r="CE1929" s="57">
        <f t="shared" si="58"/>
        <v>37.94</v>
      </c>
      <c r="CF1929" s="57">
        <f t="shared" si="59"/>
        <v>0.01</v>
      </c>
      <c r="CG1929" s="57">
        <f t="shared" si="60"/>
        <v>21.78</v>
      </c>
      <c r="CH1929" s="57">
        <f t="shared" si="61"/>
        <v>0.07</v>
      </c>
      <c r="CI1929" s="58">
        <f t="shared" si="62"/>
        <v>0.4914075045</v>
      </c>
      <c r="CJ1929" s="58">
        <f t="shared" si="63"/>
        <v>29.83782612</v>
      </c>
      <c r="CK1929" s="57">
        <f t="shared" si="64"/>
        <v>2.18</v>
      </c>
      <c r="CL1929" s="57">
        <f t="shared" si="65"/>
        <v>6.63</v>
      </c>
      <c r="CM1929" s="57">
        <f t="shared" si="66"/>
        <v>1.18</v>
      </c>
      <c r="CN1929" s="57">
        <f t="shared" si="67"/>
        <v>100.1192336</v>
      </c>
      <c r="CO1929" s="59">
        <f t="shared" si="68"/>
        <v>0.2604585838</v>
      </c>
      <c r="CP1929" s="59">
        <f t="shared" si="69"/>
        <v>0.6575666421</v>
      </c>
      <c r="CQ1929" s="59">
        <f t="shared" si="70"/>
        <v>0.0486585131</v>
      </c>
      <c r="CR1929" s="59">
        <f t="shared" si="71"/>
        <v>0.033316261</v>
      </c>
      <c r="CS1929" s="60">
        <f t="shared" si="72"/>
        <v>26.04585838</v>
      </c>
      <c r="CT1929" s="60">
        <f t="shared" si="73"/>
        <v>3.3316261</v>
      </c>
      <c r="CU1929" s="60">
        <f t="shared" si="74"/>
        <v>70.62251552</v>
      </c>
      <c r="CV1929" s="61">
        <f t="shared" si="75"/>
        <v>0.1635455529</v>
      </c>
      <c r="CW1929" s="61">
        <f t="shared" si="76"/>
        <v>0.2255571336</v>
      </c>
      <c r="CX1929" s="62"/>
    </row>
    <row r="1930" ht="15.75" customHeight="1">
      <c r="A1930" s="17" t="s">
        <v>53</v>
      </c>
      <c r="B1930" s="87" t="s">
        <v>1856</v>
      </c>
      <c r="C1930" s="88" t="s">
        <v>1969</v>
      </c>
      <c r="D1930" s="89"/>
      <c r="E1930" s="89" t="s">
        <v>1970</v>
      </c>
      <c r="F1930" s="90">
        <v>56.0</v>
      </c>
      <c r="G1930" s="89" t="s">
        <v>2026</v>
      </c>
      <c r="H1930" s="95">
        <v>37.52</v>
      </c>
      <c r="I1930" s="92">
        <v>3.53</v>
      </c>
      <c r="J1930" s="92">
        <v>20.95</v>
      </c>
      <c r="K1930" s="92">
        <v>1.36</v>
      </c>
      <c r="L1930" s="92">
        <v>0.04</v>
      </c>
      <c r="M1930" s="92">
        <v>0.05</v>
      </c>
      <c r="N1930" s="92">
        <v>6.79</v>
      </c>
      <c r="O1930" s="92">
        <v>30.04</v>
      </c>
      <c r="P1930" s="92"/>
      <c r="Q1930" s="50">
        <f t="shared" si="8"/>
        <v>100.28</v>
      </c>
      <c r="R1930" s="51">
        <f t="shared" si="9"/>
        <v>12</v>
      </c>
      <c r="S1930" s="52">
        <f t="shared" si="10"/>
        <v>0.6244559727</v>
      </c>
      <c r="T1930" s="52">
        <f t="shared" si="11"/>
        <v>0.0005006333011</v>
      </c>
      <c r="U1930" s="52">
        <f t="shared" si="12"/>
        <v>0.4109402293</v>
      </c>
      <c r="V1930" s="52">
        <f t="shared" si="13"/>
        <v>0.0006579371565</v>
      </c>
      <c r="W1930" s="52">
        <f t="shared" si="14"/>
        <v>0</v>
      </c>
      <c r="X1930" s="52">
        <f t="shared" si="15"/>
        <v>0.4181141992</v>
      </c>
      <c r="Y1930" s="52">
        <f t="shared" si="16"/>
        <v>0.09571819661</v>
      </c>
      <c r="Z1930" s="52">
        <f t="shared" si="17"/>
        <v>0.08758348964</v>
      </c>
      <c r="AA1930" s="52">
        <f t="shared" si="18"/>
        <v>0.02425132937</v>
      </c>
      <c r="AB1930" s="52">
        <f t="shared" si="19"/>
        <v>1.662221987</v>
      </c>
      <c r="AC1930" s="53">
        <f t="shared" si="20"/>
        <v>4.985955353</v>
      </c>
      <c r="AD1930" s="54">
        <f t="shared" si="21"/>
        <v>1.248911945</v>
      </c>
      <c r="AE1930" s="54">
        <f t="shared" si="22"/>
        <v>0.001001266602</v>
      </c>
      <c r="AF1930" s="54">
        <f t="shared" si="23"/>
        <v>0.6164103439</v>
      </c>
      <c r="AG1930" s="54">
        <f t="shared" si="24"/>
        <v>0.0009869057347</v>
      </c>
      <c r="AH1930" s="54">
        <f t="shared" si="25"/>
        <v>0</v>
      </c>
      <c r="AI1930" s="54">
        <f t="shared" si="26"/>
        <v>0.4181141992</v>
      </c>
      <c r="AJ1930" s="54">
        <f t="shared" si="27"/>
        <v>0.09571819661</v>
      </c>
      <c r="AK1930" s="54">
        <f t="shared" si="28"/>
        <v>0.08758348964</v>
      </c>
      <c r="AL1930" s="54">
        <f t="shared" si="29"/>
        <v>0.02425132937</v>
      </c>
      <c r="AM1930" s="54">
        <f t="shared" si="30"/>
        <v>2.492977676</v>
      </c>
      <c r="AN1930" s="54">
        <f t="shared" si="31"/>
        <v>-4.985955353</v>
      </c>
      <c r="AO1930" s="55">
        <f t="shared" si="32"/>
        <v>3.005403502</v>
      </c>
      <c r="AP1930" s="55">
        <f t="shared" si="33"/>
        <v>0.002409465426</v>
      </c>
      <c r="AQ1930" s="55">
        <f t="shared" si="34"/>
        <v>1.977787479</v>
      </c>
      <c r="AR1930" s="55">
        <f t="shared" si="35"/>
        <v>0.003166542912</v>
      </c>
      <c r="AS1930" s="55">
        <f t="shared" si="36"/>
        <v>0</v>
      </c>
      <c r="AT1930" s="55">
        <f t="shared" si="37"/>
        <v>2.012314612</v>
      </c>
      <c r="AU1930" s="55">
        <f t="shared" si="38"/>
        <v>0.4606758777</v>
      </c>
      <c r="AV1930" s="55">
        <f t="shared" si="39"/>
        <v>0.4215248761</v>
      </c>
      <c r="AW1930" s="55">
        <f t="shared" si="40"/>
        <v>0.1167176445</v>
      </c>
      <c r="AX1930" s="55">
        <f t="shared" si="41"/>
        <v>8</v>
      </c>
      <c r="AY1930" s="55">
        <f t="shared" si="42"/>
        <v>23.99657996</v>
      </c>
      <c r="AZ1930" s="54">
        <f t="shared" ref="AZ1930:BA1930" si="13552">AO1930*2</f>
        <v>6.010807004</v>
      </c>
      <c r="BA1930" s="54">
        <f t="shared" si="13552"/>
        <v>0.004818930853</v>
      </c>
      <c r="BB1930" s="54">
        <f t="shared" ref="BB1930:BD1930" si="13553">AQ1930*(3/2)</f>
        <v>2.966681219</v>
      </c>
      <c r="BC1930" s="54">
        <f t="shared" si="13553"/>
        <v>0.004749814368</v>
      </c>
      <c r="BD1930" s="54">
        <f t="shared" si="13553"/>
        <v>0</v>
      </c>
      <c r="BE1930" s="54">
        <f t="shared" ref="BE1930:BH1930" si="13554">AT1930</f>
        <v>2.012314612</v>
      </c>
      <c r="BF1930" s="54">
        <f t="shared" si="13554"/>
        <v>0.4606758777</v>
      </c>
      <c r="BG1930" s="54">
        <f t="shared" si="13554"/>
        <v>0.4215248761</v>
      </c>
      <c r="BH1930" s="54">
        <f t="shared" si="13554"/>
        <v>0.1167176445</v>
      </c>
      <c r="BI1930" s="54">
        <f t="shared" si="46"/>
        <v>11.99828998</v>
      </c>
      <c r="BJ1930" s="54">
        <f t="shared" si="47"/>
        <v>-23.99657996</v>
      </c>
      <c r="BK1930" s="56">
        <f t="shared" ref="BK1930:BN1930" si="13555">AO1930</f>
        <v>3.005403502</v>
      </c>
      <c r="BL1930" s="56">
        <f t="shared" si="13555"/>
        <v>0.002409465426</v>
      </c>
      <c r="BM1930" s="56">
        <f t="shared" si="13555"/>
        <v>1.977787479</v>
      </c>
      <c r="BN1930" s="56">
        <f t="shared" si="13555"/>
        <v>0.003166542912</v>
      </c>
      <c r="BO1930" s="56">
        <f t="shared" si="49"/>
        <v>0.003420042855</v>
      </c>
      <c r="BP1930" s="56">
        <f t="shared" si="50"/>
        <v>2.008894569</v>
      </c>
      <c r="BQ1930" s="56">
        <f t="shared" ref="BQ1930:BS1930" si="13556">AU1930</f>
        <v>0.4606758777</v>
      </c>
      <c r="BR1930" s="56">
        <f t="shared" si="13556"/>
        <v>0.4215248761</v>
      </c>
      <c r="BS1930" s="56">
        <f t="shared" si="13556"/>
        <v>0.1167176445</v>
      </c>
      <c r="BT1930" s="56">
        <f t="shared" si="52"/>
        <v>8</v>
      </c>
      <c r="BU1930" s="50">
        <f t="shared" ref="BU1930:BX1930" si="13557">AZ1930</f>
        <v>6.010807004</v>
      </c>
      <c r="BV1930" s="50">
        <f t="shared" si="13557"/>
        <v>0.004818930853</v>
      </c>
      <c r="BW1930" s="50">
        <f t="shared" si="13557"/>
        <v>2.966681219</v>
      </c>
      <c r="BX1930" s="50">
        <f t="shared" si="13557"/>
        <v>0.004749814368</v>
      </c>
      <c r="BY1930" s="50">
        <f t="shared" si="54"/>
        <v>0.005130064282</v>
      </c>
      <c r="BZ1930" s="50">
        <f t="shared" si="55"/>
        <v>2.008894569</v>
      </c>
      <c r="CA1930" s="50">
        <f t="shared" ref="CA1930:CC1930" si="13558">BF1930</f>
        <v>0.4606758777</v>
      </c>
      <c r="CB1930" s="50">
        <f t="shared" si="13558"/>
        <v>0.4215248761</v>
      </c>
      <c r="CC1930" s="50">
        <f t="shared" si="13558"/>
        <v>0.1167176445</v>
      </c>
      <c r="CD1930" s="50">
        <f t="shared" si="57"/>
        <v>12</v>
      </c>
      <c r="CE1930" s="57">
        <f t="shared" si="58"/>
        <v>37.52</v>
      </c>
      <c r="CF1930" s="57">
        <f t="shared" si="59"/>
        <v>0.04</v>
      </c>
      <c r="CG1930" s="57">
        <f t="shared" si="60"/>
        <v>20.95</v>
      </c>
      <c r="CH1930" s="57">
        <f t="shared" si="61"/>
        <v>0.05</v>
      </c>
      <c r="CI1930" s="58">
        <f t="shared" si="62"/>
        <v>0.05673934161</v>
      </c>
      <c r="CJ1930" s="58">
        <f t="shared" si="63"/>
        <v>29.98894532</v>
      </c>
      <c r="CK1930" s="57">
        <f t="shared" si="64"/>
        <v>6.79</v>
      </c>
      <c r="CL1930" s="57">
        <f t="shared" si="65"/>
        <v>3.53</v>
      </c>
      <c r="CM1930" s="57">
        <f t="shared" si="66"/>
        <v>1.36</v>
      </c>
      <c r="CN1930" s="57">
        <f t="shared" si="67"/>
        <v>100.2856847</v>
      </c>
      <c r="CO1930" s="59">
        <f t="shared" si="68"/>
        <v>0.1401433136</v>
      </c>
      <c r="CP1930" s="59">
        <f t="shared" si="69"/>
        <v>0.6678921166</v>
      </c>
      <c r="CQ1930" s="59">
        <f t="shared" si="70"/>
        <v>0.1531597485</v>
      </c>
      <c r="CR1930" s="59">
        <f t="shared" si="71"/>
        <v>0.03880482122</v>
      </c>
      <c r="CS1930" s="60">
        <f t="shared" si="72"/>
        <v>14.01433136</v>
      </c>
      <c r="CT1930" s="60">
        <f t="shared" si="73"/>
        <v>3.880482122</v>
      </c>
      <c r="CU1930" s="60">
        <f t="shared" si="74"/>
        <v>82.10518651</v>
      </c>
      <c r="CV1930" s="61">
        <f t="shared" si="75"/>
        <v>0.108876478</v>
      </c>
      <c r="CW1930" s="61">
        <f t="shared" si="76"/>
        <v>0.1213641096</v>
      </c>
      <c r="CX1930" s="62"/>
    </row>
    <row r="1931" ht="15.75" customHeight="1">
      <c r="A1931" s="17" t="s">
        <v>53</v>
      </c>
      <c r="B1931" s="87" t="s">
        <v>1856</v>
      </c>
      <c r="C1931" s="88" t="s">
        <v>1969</v>
      </c>
      <c r="D1931" s="89"/>
      <c r="E1931" s="89" t="s">
        <v>1970</v>
      </c>
      <c r="F1931" s="90">
        <v>57.0</v>
      </c>
      <c r="G1931" s="89" t="s">
        <v>2027</v>
      </c>
      <c r="H1931" s="95">
        <v>37.09</v>
      </c>
      <c r="I1931" s="92">
        <v>2.33</v>
      </c>
      <c r="J1931" s="92">
        <v>21.24</v>
      </c>
      <c r="K1931" s="92">
        <v>5.98</v>
      </c>
      <c r="L1931" s="92">
        <v>0.03</v>
      </c>
      <c r="M1931" s="92">
        <v>0.03</v>
      </c>
      <c r="N1931" s="92">
        <v>1.23</v>
      </c>
      <c r="O1931" s="92">
        <v>31.72</v>
      </c>
      <c r="P1931" s="92"/>
      <c r="Q1931" s="50">
        <f t="shared" si="8"/>
        <v>99.65</v>
      </c>
      <c r="R1931" s="51">
        <f t="shared" si="9"/>
        <v>12</v>
      </c>
      <c r="S1931" s="52">
        <f t="shared" si="10"/>
        <v>0.6172993611</v>
      </c>
      <c r="T1931" s="52">
        <f t="shared" si="11"/>
        <v>0.0003754749758</v>
      </c>
      <c r="U1931" s="52">
        <f t="shared" si="12"/>
        <v>0.4166286621</v>
      </c>
      <c r="V1931" s="52">
        <f t="shared" si="13"/>
        <v>0.0003947622939</v>
      </c>
      <c r="W1931" s="52">
        <f t="shared" si="14"/>
        <v>0</v>
      </c>
      <c r="X1931" s="52">
        <f t="shared" si="15"/>
        <v>0.4414974167</v>
      </c>
      <c r="Y1931" s="52">
        <f t="shared" si="16"/>
        <v>0.01733923149</v>
      </c>
      <c r="Z1931" s="52">
        <f t="shared" si="17"/>
        <v>0.0578100654</v>
      </c>
      <c r="AA1931" s="52">
        <f t="shared" si="18"/>
        <v>0.1066345218</v>
      </c>
      <c r="AB1931" s="52">
        <f t="shared" si="19"/>
        <v>1.657979496</v>
      </c>
      <c r="AC1931" s="53">
        <f t="shared" si="20"/>
        <v>4.968332088</v>
      </c>
      <c r="AD1931" s="54">
        <f t="shared" si="21"/>
        <v>1.234598722</v>
      </c>
      <c r="AE1931" s="54">
        <f t="shared" si="22"/>
        <v>0.0007509499517</v>
      </c>
      <c r="AF1931" s="54">
        <f t="shared" si="23"/>
        <v>0.6249429931</v>
      </c>
      <c r="AG1931" s="54">
        <f t="shared" si="24"/>
        <v>0.0005921434408</v>
      </c>
      <c r="AH1931" s="54">
        <f t="shared" si="25"/>
        <v>0</v>
      </c>
      <c r="AI1931" s="54">
        <f t="shared" si="26"/>
        <v>0.4414974167</v>
      </c>
      <c r="AJ1931" s="54">
        <f t="shared" si="27"/>
        <v>0.01733923149</v>
      </c>
      <c r="AK1931" s="54">
        <f t="shared" si="28"/>
        <v>0.0578100654</v>
      </c>
      <c r="AL1931" s="54">
        <f t="shared" si="29"/>
        <v>0.1066345218</v>
      </c>
      <c r="AM1931" s="54">
        <f t="shared" si="30"/>
        <v>2.484166044</v>
      </c>
      <c r="AN1931" s="54">
        <f t="shared" si="31"/>
        <v>-4.968332088</v>
      </c>
      <c r="AO1931" s="55">
        <f t="shared" si="32"/>
        <v>2.9785621</v>
      </c>
      <c r="AP1931" s="55">
        <f t="shared" si="33"/>
        <v>0.001811723133</v>
      </c>
      <c r="AQ1931" s="55">
        <f t="shared" si="34"/>
        <v>2.010295848</v>
      </c>
      <c r="AR1931" s="55">
        <f t="shared" si="35"/>
        <v>0.001904787339</v>
      </c>
      <c r="AS1931" s="55">
        <f t="shared" si="36"/>
        <v>0</v>
      </c>
      <c r="AT1931" s="55">
        <f t="shared" si="37"/>
        <v>2.130291323</v>
      </c>
      <c r="AU1931" s="55">
        <f t="shared" si="38"/>
        <v>0.0836643953</v>
      </c>
      <c r="AV1931" s="55">
        <f t="shared" si="39"/>
        <v>0.2789422453</v>
      </c>
      <c r="AW1931" s="55">
        <f t="shared" si="40"/>
        <v>0.5145275779</v>
      </c>
      <c r="AX1931" s="55">
        <f t="shared" si="41"/>
        <v>8</v>
      </c>
      <c r="AY1931" s="55">
        <f t="shared" si="42"/>
        <v>23.97294828</v>
      </c>
      <c r="AZ1931" s="54">
        <f t="shared" ref="AZ1931:BA1931" si="13559">AO1931*2</f>
        <v>5.9571242</v>
      </c>
      <c r="BA1931" s="54">
        <f t="shared" si="13559"/>
        <v>0.003623446266</v>
      </c>
      <c r="BB1931" s="54">
        <f t="shared" ref="BB1931:BD1931" si="13560">AQ1931*(3/2)</f>
        <v>3.015443772</v>
      </c>
      <c r="BC1931" s="54">
        <f t="shared" si="13560"/>
        <v>0.002857181008</v>
      </c>
      <c r="BD1931" s="54">
        <f t="shared" si="13560"/>
        <v>0</v>
      </c>
      <c r="BE1931" s="54">
        <f t="shared" ref="BE1931:BH1931" si="13561">AT1931</f>
        <v>2.130291323</v>
      </c>
      <c r="BF1931" s="54">
        <f t="shared" si="13561"/>
        <v>0.0836643953</v>
      </c>
      <c r="BG1931" s="54">
        <f t="shared" si="13561"/>
        <v>0.2789422453</v>
      </c>
      <c r="BH1931" s="54">
        <f t="shared" si="13561"/>
        <v>0.5145275779</v>
      </c>
      <c r="BI1931" s="54">
        <f t="shared" si="46"/>
        <v>11.98647414</v>
      </c>
      <c r="BJ1931" s="54">
        <f t="shared" si="47"/>
        <v>-23.97294828</v>
      </c>
      <c r="BK1931" s="56">
        <f t="shared" ref="BK1931:BN1931" si="13562">AO1931</f>
        <v>2.9785621</v>
      </c>
      <c r="BL1931" s="56">
        <f t="shared" si="13562"/>
        <v>0.001811723133</v>
      </c>
      <c r="BM1931" s="56">
        <f t="shared" si="13562"/>
        <v>2.010295848</v>
      </c>
      <c r="BN1931" s="56">
        <f t="shared" si="13562"/>
        <v>0.001904787339</v>
      </c>
      <c r="BO1931" s="56">
        <f t="shared" si="49"/>
        <v>0.02705171854</v>
      </c>
      <c r="BP1931" s="56">
        <f t="shared" si="50"/>
        <v>2.103239605</v>
      </c>
      <c r="BQ1931" s="56">
        <f t="shared" ref="BQ1931:BS1931" si="13563">AU1931</f>
        <v>0.0836643953</v>
      </c>
      <c r="BR1931" s="56">
        <f t="shared" si="13563"/>
        <v>0.2789422453</v>
      </c>
      <c r="BS1931" s="56">
        <f t="shared" si="13563"/>
        <v>0.5145275779</v>
      </c>
      <c r="BT1931" s="56">
        <f t="shared" si="52"/>
        <v>8</v>
      </c>
      <c r="BU1931" s="50">
        <f t="shared" ref="BU1931:BX1931" si="13564">AZ1931</f>
        <v>5.9571242</v>
      </c>
      <c r="BV1931" s="50">
        <f t="shared" si="13564"/>
        <v>0.003623446266</v>
      </c>
      <c r="BW1931" s="50">
        <f t="shared" si="13564"/>
        <v>3.015443772</v>
      </c>
      <c r="BX1931" s="50">
        <f t="shared" si="13564"/>
        <v>0.002857181008</v>
      </c>
      <c r="BY1931" s="50">
        <f t="shared" si="54"/>
        <v>0.0405775778</v>
      </c>
      <c r="BZ1931" s="50">
        <f t="shared" si="55"/>
        <v>2.103239605</v>
      </c>
      <c r="CA1931" s="50">
        <f t="shared" ref="CA1931:CC1931" si="13565">BF1931</f>
        <v>0.0836643953</v>
      </c>
      <c r="CB1931" s="50">
        <f t="shared" si="13565"/>
        <v>0.2789422453</v>
      </c>
      <c r="CC1931" s="50">
        <f t="shared" si="13565"/>
        <v>0.5145275779</v>
      </c>
      <c r="CD1931" s="50">
        <f t="shared" si="57"/>
        <v>12</v>
      </c>
      <c r="CE1931" s="57">
        <f t="shared" si="58"/>
        <v>37.09</v>
      </c>
      <c r="CF1931" s="57">
        <f t="shared" si="59"/>
        <v>0.03</v>
      </c>
      <c r="CG1931" s="57">
        <f t="shared" si="60"/>
        <v>21.24</v>
      </c>
      <c r="CH1931" s="57">
        <f t="shared" si="61"/>
        <v>0.03</v>
      </c>
      <c r="CI1931" s="58">
        <f t="shared" si="62"/>
        <v>0.4476491217</v>
      </c>
      <c r="CJ1931" s="58">
        <f t="shared" si="63"/>
        <v>31.31720039</v>
      </c>
      <c r="CK1931" s="57">
        <f t="shared" si="64"/>
        <v>1.23</v>
      </c>
      <c r="CL1931" s="57">
        <f t="shared" si="65"/>
        <v>2.33</v>
      </c>
      <c r="CM1931" s="57">
        <f t="shared" si="66"/>
        <v>5.98</v>
      </c>
      <c r="CN1931" s="57">
        <f t="shared" si="67"/>
        <v>99.69484951</v>
      </c>
      <c r="CO1931" s="59">
        <f t="shared" si="68"/>
        <v>0.09359303962</v>
      </c>
      <c r="CP1931" s="59">
        <f t="shared" si="69"/>
        <v>0.7056965768</v>
      </c>
      <c r="CQ1931" s="59">
        <f t="shared" si="70"/>
        <v>0.028071779</v>
      </c>
      <c r="CR1931" s="59">
        <f t="shared" si="71"/>
        <v>0.1726386046</v>
      </c>
      <c r="CS1931" s="60">
        <f t="shared" si="72"/>
        <v>9.359303962</v>
      </c>
      <c r="CT1931" s="60">
        <f t="shared" si="73"/>
        <v>17.26386046</v>
      </c>
      <c r="CU1931" s="60">
        <f t="shared" si="74"/>
        <v>73.37683558</v>
      </c>
      <c r="CV1931" s="61">
        <f t="shared" si="75"/>
        <v>0.2194351244</v>
      </c>
      <c r="CW1931" s="61">
        <f t="shared" si="76"/>
        <v>0.08105157231</v>
      </c>
      <c r="CX1931" s="62"/>
    </row>
    <row r="1932" ht="15.75" customHeight="1">
      <c r="A1932" s="17" t="s">
        <v>53</v>
      </c>
      <c r="B1932" s="87" t="s">
        <v>1856</v>
      </c>
      <c r="C1932" s="88" t="s">
        <v>1969</v>
      </c>
      <c r="D1932" s="89"/>
      <c r="E1932" s="89" t="s">
        <v>1970</v>
      </c>
      <c r="F1932" s="90">
        <v>58.0</v>
      </c>
      <c r="G1932" s="89" t="s">
        <v>2028</v>
      </c>
      <c r="H1932" s="95">
        <v>37.64</v>
      </c>
      <c r="I1932" s="92">
        <v>5.08</v>
      </c>
      <c r="J1932" s="92">
        <v>21.84</v>
      </c>
      <c r="K1932" s="92">
        <v>1.35</v>
      </c>
      <c r="L1932" s="92">
        <v>0.03</v>
      </c>
      <c r="M1932" s="92">
        <v>0.0</v>
      </c>
      <c r="N1932" s="92">
        <v>3.06</v>
      </c>
      <c r="O1932" s="92">
        <v>31.19</v>
      </c>
      <c r="P1932" s="92"/>
      <c r="Q1932" s="50">
        <f t="shared" si="8"/>
        <v>100.19</v>
      </c>
      <c r="R1932" s="51">
        <f t="shared" si="9"/>
        <v>12</v>
      </c>
      <c r="S1932" s="52">
        <f t="shared" si="10"/>
        <v>0.6264531666</v>
      </c>
      <c r="T1932" s="52">
        <f t="shared" si="11"/>
        <v>0.0003754749758</v>
      </c>
      <c r="U1932" s="52">
        <f t="shared" si="12"/>
        <v>0.4283978333</v>
      </c>
      <c r="V1932" s="52">
        <f t="shared" si="13"/>
        <v>0</v>
      </c>
      <c r="W1932" s="52">
        <f t="shared" si="14"/>
        <v>0</v>
      </c>
      <c r="X1932" s="52">
        <f t="shared" si="15"/>
        <v>0.4341205683</v>
      </c>
      <c r="Y1932" s="52">
        <f t="shared" si="16"/>
        <v>0.04313662469</v>
      </c>
      <c r="Z1932" s="52">
        <f t="shared" si="17"/>
        <v>0.1260408293</v>
      </c>
      <c r="AA1932" s="52">
        <f t="shared" si="18"/>
        <v>0.02407301077</v>
      </c>
      <c r="AB1932" s="52">
        <f t="shared" si="19"/>
        <v>1.682597508</v>
      </c>
      <c r="AC1932" s="53">
        <f t="shared" si="20"/>
        <v>5.047250132</v>
      </c>
      <c r="AD1932" s="54">
        <f t="shared" si="21"/>
        <v>1.252906333</v>
      </c>
      <c r="AE1932" s="54">
        <f t="shared" si="22"/>
        <v>0.0007509499517</v>
      </c>
      <c r="AF1932" s="54">
        <f t="shared" si="23"/>
        <v>0.6425967499</v>
      </c>
      <c r="AG1932" s="54">
        <f t="shared" si="24"/>
        <v>0</v>
      </c>
      <c r="AH1932" s="54">
        <f t="shared" si="25"/>
        <v>0</v>
      </c>
      <c r="AI1932" s="54">
        <f t="shared" si="26"/>
        <v>0.4341205683</v>
      </c>
      <c r="AJ1932" s="54">
        <f t="shared" si="27"/>
        <v>0.04313662469</v>
      </c>
      <c r="AK1932" s="54">
        <f t="shared" si="28"/>
        <v>0.1260408293</v>
      </c>
      <c r="AL1932" s="54">
        <f t="shared" si="29"/>
        <v>0.02407301077</v>
      </c>
      <c r="AM1932" s="54">
        <f t="shared" si="30"/>
        <v>2.523625066</v>
      </c>
      <c r="AN1932" s="54">
        <f t="shared" si="31"/>
        <v>-5.047250132</v>
      </c>
      <c r="AO1932" s="55">
        <f t="shared" si="32"/>
        <v>2.978505144</v>
      </c>
      <c r="AP1932" s="55">
        <f t="shared" si="33"/>
        <v>0.001785215889</v>
      </c>
      <c r="AQ1932" s="55">
        <f t="shared" si="34"/>
        <v>2.036840451</v>
      </c>
      <c r="AR1932" s="55">
        <f t="shared" si="35"/>
        <v>0</v>
      </c>
      <c r="AS1932" s="55">
        <f t="shared" si="36"/>
        <v>0</v>
      </c>
      <c r="AT1932" s="55">
        <f t="shared" si="37"/>
        <v>2.064049501</v>
      </c>
      <c r="AU1932" s="55">
        <f t="shared" si="38"/>
        <v>0.2050953932</v>
      </c>
      <c r="AV1932" s="55">
        <f t="shared" si="39"/>
        <v>0.5992678757</v>
      </c>
      <c r="AW1932" s="55">
        <f t="shared" si="40"/>
        <v>0.1144564194</v>
      </c>
      <c r="AX1932" s="55">
        <f t="shared" si="41"/>
        <v>8</v>
      </c>
      <c r="AY1932" s="55">
        <f t="shared" si="42"/>
        <v>23.99742117</v>
      </c>
      <c r="AZ1932" s="54">
        <f t="shared" ref="AZ1932:BA1932" si="13566">AO1932*2</f>
        <v>5.957010288</v>
      </c>
      <c r="BA1932" s="54">
        <f t="shared" si="13566"/>
        <v>0.003570431779</v>
      </c>
      <c r="BB1932" s="54">
        <f t="shared" ref="BB1932:BD1932" si="13567">AQ1932*(3/2)</f>
        <v>3.055260676</v>
      </c>
      <c r="BC1932" s="54">
        <f t="shared" si="13567"/>
        <v>0</v>
      </c>
      <c r="BD1932" s="54">
        <f t="shared" si="13567"/>
        <v>0</v>
      </c>
      <c r="BE1932" s="54">
        <f t="shared" ref="BE1932:BH1932" si="13568">AT1932</f>
        <v>2.064049501</v>
      </c>
      <c r="BF1932" s="54">
        <f t="shared" si="13568"/>
        <v>0.2050953932</v>
      </c>
      <c r="BG1932" s="54">
        <f t="shared" si="13568"/>
        <v>0.5992678757</v>
      </c>
      <c r="BH1932" s="54">
        <f t="shared" si="13568"/>
        <v>0.1144564194</v>
      </c>
      <c r="BI1932" s="54">
        <f t="shared" si="46"/>
        <v>11.99871059</v>
      </c>
      <c r="BJ1932" s="54">
        <f t="shared" si="47"/>
        <v>-23.99742117</v>
      </c>
      <c r="BK1932" s="56">
        <f t="shared" ref="BK1932:BN1932" si="13569">AO1932</f>
        <v>2.978505144</v>
      </c>
      <c r="BL1932" s="56">
        <f t="shared" si="13569"/>
        <v>0.001785215889</v>
      </c>
      <c r="BM1932" s="56">
        <f t="shared" si="13569"/>
        <v>2.036840451</v>
      </c>
      <c r="BN1932" s="56">
        <f t="shared" si="13569"/>
        <v>0</v>
      </c>
      <c r="BO1932" s="56">
        <f t="shared" si="49"/>
        <v>0.002578829235</v>
      </c>
      <c r="BP1932" s="56">
        <f t="shared" si="50"/>
        <v>2.061470672</v>
      </c>
      <c r="BQ1932" s="56">
        <f t="shared" ref="BQ1932:BS1932" si="13570">AU1932</f>
        <v>0.2050953932</v>
      </c>
      <c r="BR1932" s="56">
        <f t="shared" si="13570"/>
        <v>0.5992678757</v>
      </c>
      <c r="BS1932" s="56">
        <f t="shared" si="13570"/>
        <v>0.1144564194</v>
      </c>
      <c r="BT1932" s="56">
        <f t="shared" si="52"/>
        <v>8</v>
      </c>
      <c r="BU1932" s="50">
        <f t="shared" ref="BU1932:BX1932" si="13571">AZ1932</f>
        <v>5.957010288</v>
      </c>
      <c r="BV1932" s="50">
        <f t="shared" si="13571"/>
        <v>0.003570431779</v>
      </c>
      <c r="BW1932" s="50">
        <f t="shared" si="13571"/>
        <v>3.055260676</v>
      </c>
      <c r="BX1932" s="50">
        <f t="shared" si="13571"/>
        <v>0</v>
      </c>
      <c r="BY1932" s="50">
        <f t="shared" si="54"/>
        <v>0.003868243852</v>
      </c>
      <c r="BZ1932" s="50">
        <f t="shared" si="55"/>
        <v>2.061470672</v>
      </c>
      <c r="CA1932" s="50">
        <f t="shared" ref="CA1932:CC1932" si="13572">BF1932</f>
        <v>0.2050953932</v>
      </c>
      <c r="CB1932" s="50">
        <f t="shared" si="13572"/>
        <v>0.5992678757</v>
      </c>
      <c r="CC1932" s="50">
        <f t="shared" si="13572"/>
        <v>0.1144564194</v>
      </c>
      <c r="CD1932" s="50">
        <f t="shared" si="57"/>
        <v>12</v>
      </c>
      <c r="CE1932" s="57">
        <f t="shared" si="58"/>
        <v>37.64</v>
      </c>
      <c r="CF1932" s="57">
        <f t="shared" si="59"/>
        <v>0.03</v>
      </c>
      <c r="CG1932" s="57">
        <f t="shared" si="60"/>
        <v>21.84</v>
      </c>
      <c r="CH1932" s="57">
        <f t="shared" si="61"/>
        <v>0</v>
      </c>
      <c r="CI1932" s="58">
        <f t="shared" si="62"/>
        <v>0.04330784239</v>
      </c>
      <c r="CJ1932" s="58">
        <f t="shared" si="63"/>
        <v>31.15103113</v>
      </c>
      <c r="CK1932" s="57">
        <f t="shared" si="64"/>
        <v>3.06</v>
      </c>
      <c r="CL1932" s="57">
        <f t="shared" si="65"/>
        <v>5.08</v>
      </c>
      <c r="CM1932" s="57">
        <f t="shared" si="66"/>
        <v>1.35</v>
      </c>
      <c r="CN1932" s="57">
        <f t="shared" si="67"/>
        <v>100.194339</v>
      </c>
      <c r="CO1932" s="59">
        <f t="shared" si="68"/>
        <v>0.2010770104</v>
      </c>
      <c r="CP1932" s="59">
        <f t="shared" si="69"/>
        <v>0.691701285</v>
      </c>
      <c r="CQ1932" s="59">
        <f t="shared" si="70"/>
        <v>0.06881725215</v>
      </c>
      <c r="CR1932" s="59">
        <f t="shared" si="71"/>
        <v>0.03840445246</v>
      </c>
      <c r="CS1932" s="60">
        <f t="shared" si="72"/>
        <v>20.10770104</v>
      </c>
      <c r="CT1932" s="60">
        <f t="shared" si="73"/>
        <v>3.840445246</v>
      </c>
      <c r="CU1932" s="60">
        <f t="shared" si="74"/>
        <v>76.05185371</v>
      </c>
      <c r="CV1932" s="61">
        <f t="shared" si="75"/>
        <v>0.1389429577</v>
      </c>
      <c r="CW1932" s="61">
        <f t="shared" si="76"/>
        <v>0.174132691</v>
      </c>
      <c r="CX1932" s="62"/>
    </row>
    <row r="1933" ht="15.75" customHeight="1">
      <c r="A1933" s="17" t="s">
        <v>53</v>
      </c>
      <c r="B1933" s="87" t="s">
        <v>1856</v>
      </c>
      <c r="C1933" s="88" t="s">
        <v>1969</v>
      </c>
      <c r="D1933" s="89"/>
      <c r="E1933" s="89" t="s">
        <v>1970</v>
      </c>
      <c r="F1933" s="90">
        <v>59.0</v>
      </c>
      <c r="G1933" s="89" t="s">
        <v>2029</v>
      </c>
      <c r="H1933" s="95">
        <v>37.14</v>
      </c>
      <c r="I1933" s="92">
        <v>4.58</v>
      </c>
      <c r="J1933" s="92">
        <v>21.34</v>
      </c>
      <c r="K1933" s="92">
        <v>0.9</v>
      </c>
      <c r="L1933" s="92">
        <v>0.01</v>
      </c>
      <c r="M1933" s="92">
        <v>0.07</v>
      </c>
      <c r="N1933" s="92">
        <v>3.85</v>
      </c>
      <c r="O1933" s="92">
        <v>31.86</v>
      </c>
      <c r="P1933" s="92"/>
      <c r="Q1933" s="50">
        <f t="shared" si="8"/>
        <v>99.75</v>
      </c>
      <c r="R1933" s="51">
        <f t="shared" si="9"/>
        <v>12</v>
      </c>
      <c r="S1933" s="52">
        <f t="shared" si="10"/>
        <v>0.6181315252</v>
      </c>
      <c r="T1933" s="52">
        <f t="shared" si="11"/>
        <v>0.0001251583253</v>
      </c>
      <c r="U1933" s="52">
        <f t="shared" si="12"/>
        <v>0.4185901906</v>
      </c>
      <c r="V1933" s="52">
        <f t="shared" si="13"/>
        <v>0.0009211120191</v>
      </c>
      <c r="W1933" s="52">
        <f t="shared" si="14"/>
        <v>0</v>
      </c>
      <c r="X1933" s="52">
        <f t="shared" si="15"/>
        <v>0.4434460182</v>
      </c>
      <c r="Y1933" s="52">
        <f t="shared" si="16"/>
        <v>0.05427320426</v>
      </c>
      <c r="Z1933" s="52">
        <f t="shared" si="17"/>
        <v>0.1136352359</v>
      </c>
      <c r="AA1933" s="52">
        <f t="shared" si="18"/>
        <v>0.01604867384</v>
      </c>
      <c r="AB1933" s="52">
        <f t="shared" si="19"/>
        <v>1.665171118</v>
      </c>
      <c r="AC1933" s="53">
        <f t="shared" si="20"/>
        <v>4.986366906</v>
      </c>
      <c r="AD1933" s="54">
        <f t="shared" si="21"/>
        <v>1.23626305</v>
      </c>
      <c r="AE1933" s="54">
        <f t="shared" si="22"/>
        <v>0.0002503166506</v>
      </c>
      <c r="AF1933" s="54">
        <f t="shared" si="23"/>
        <v>0.6278852859</v>
      </c>
      <c r="AG1933" s="54">
        <f t="shared" si="24"/>
        <v>0.001381668029</v>
      </c>
      <c r="AH1933" s="54">
        <f t="shared" si="25"/>
        <v>0</v>
      </c>
      <c r="AI1933" s="54">
        <f t="shared" si="26"/>
        <v>0.4434460182</v>
      </c>
      <c r="AJ1933" s="54">
        <f t="shared" si="27"/>
        <v>0.05427320426</v>
      </c>
      <c r="AK1933" s="54">
        <f t="shared" si="28"/>
        <v>0.1136352359</v>
      </c>
      <c r="AL1933" s="54">
        <f t="shared" si="29"/>
        <v>0.01604867384</v>
      </c>
      <c r="AM1933" s="54">
        <f t="shared" si="30"/>
        <v>2.493183453</v>
      </c>
      <c r="AN1933" s="54">
        <f t="shared" si="31"/>
        <v>-4.986366906</v>
      </c>
      <c r="AO1933" s="55">
        <f t="shared" si="32"/>
        <v>2.969696116</v>
      </c>
      <c r="AP1933" s="55">
        <f t="shared" si="33"/>
        <v>0.0006012995249</v>
      </c>
      <c r="AQ1933" s="55">
        <f t="shared" si="34"/>
        <v>2.011037477</v>
      </c>
      <c r="AR1933" s="55">
        <f t="shared" si="35"/>
        <v>0.004425308649</v>
      </c>
      <c r="AS1933" s="55">
        <f t="shared" si="36"/>
        <v>0</v>
      </c>
      <c r="AT1933" s="55">
        <f t="shared" si="37"/>
        <v>2.130452604</v>
      </c>
      <c r="AU1933" s="55">
        <f t="shared" si="38"/>
        <v>0.2607453548</v>
      </c>
      <c r="AV1933" s="55">
        <f t="shared" si="39"/>
        <v>0.545939019</v>
      </c>
      <c r="AW1933" s="55">
        <f t="shared" si="40"/>
        <v>0.07710282105</v>
      </c>
      <c r="AX1933" s="55">
        <f t="shared" si="41"/>
        <v>8</v>
      </c>
      <c r="AY1933" s="55">
        <f t="shared" si="42"/>
        <v>23.95605762</v>
      </c>
      <c r="AZ1933" s="54">
        <f t="shared" ref="AZ1933:BA1933" si="13573">AO1933*2</f>
        <v>5.939392231</v>
      </c>
      <c r="BA1933" s="54">
        <f t="shared" si="13573"/>
        <v>0.00120259905</v>
      </c>
      <c r="BB1933" s="54">
        <f t="shared" ref="BB1933:BD1933" si="13574">AQ1933*(3/2)</f>
        <v>3.016556216</v>
      </c>
      <c r="BC1933" s="54">
        <f t="shared" si="13574"/>
        <v>0.006637962974</v>
      </c>
      <c r="BD1933" s="54">
        <f t="shared" si="13574"/>
        <v>0</v>
      </c>
      <c r="BE1933" s="54">
        <f t="shared" ref="BE1933:BH1933" si="13575">AT1933</f>
        <v>2.130452604</v>
      </c>
      <c r="BF1933" s="54">
        <f t="shared" si="13575"/>
        <v>0.2607453548</v>
      </c>
      <c r="BG1933" s="54">
        <f t="shared" si="13575"/>
        <v>0.545939019</v>
      </c>
      <c r="BH1933" s="54">
        <f t="shared" si="13575"/>
        <v>0.07710282105</v>
      </c>
      <c r="BI1933" s="54">
        <f t="shared" si="46"/>
        <v>11.97802881</v>
      </c>
      <c r="BJ1933" s="54">
        <f t="shared" si="47"/>
        <v>-23.95605762</v>
      </c>
      <c r="BK1933" s="56">
        <f t="shared" ref="BK1933:BN1933" si="13576">AO1933</f>
        <v>2.969696116</v>
      </c>
      <c r="BL1933" s="56">
        <f t="shared" si="13576"/>
        <v>0.0006012995249</v>
      </c>
      <c r="BM1933" s="56">
        <f t="shared" si="13576"/>
        <v>2.011037477</v>
      </c>
      <c r="BN1933" s="56">
        <f t="shared" si="13576"/>
        <v>0.004425308649</v>
      </c>
      <c r="BO1933" s="56">
        <f t="shared" si="49"/>
        <v>0.04394238406</v>
      </c>
      <c r="BP1933" s="56">
        <f t="shared" si="50"/>
        <v>2.08651022</v>
      </c>
      <c r="BQ1933" s="56">
        <f t="shared" ref="BQ1933:BS1933" si="13577">AU1933</f>
        <v>0.2607453548</v>
      </c>
      <c r="BR1933" s="56">
        <f t="shared" si="13577"/>
        <v>0.545939019</v>
      </c>
      <c r="BS1933" s="56">
        <f t="shared" si="13577"/>
        <v>0.07710282105</v>
      </c>
      <c r="BT1933" s="56">
        <f t="shared" si="52"/>
        <v>8</v>
      </c>
      <c r="BU1933" s="50">
        <f t="shared" ref="BU1933:BX1933" si="13578">AZ1933</f>
        <v>5.939392231</v>
      </c>
      <c r="BV1933" s="50">
        <f t="shared" si="13578"/>
        <v>0.00120259905</v>
      </c>
      <c r="BW1933" s="50">
        <f t="shared" si="13578"/>
        <v>3.016556216</v>
      </c>
      <c r="BX1933" s="50">
        <f t="shared" si="13578"/>
        <v>0.006637962974</v>
      </c>
      <c r="BY1933" s="50">
        <f t="shared" si="54"/>
        <v>0.06591357609</v>
      </c>
      <c r="BZ1933" s="50">
        <f t="shared" si="55"/>
        <v>2.08651022</v>
      </c>
      <c r="CA1933" s="50">
        <f t="shared" ref="CA1933:CC1933" si="13579">BF1933</f>
        <v>0.2607453548</v>
      </c>
      <c r="CB1933" s="50">
        <f t="shared" si="13579"/>
        <v>0.545939019</v>
      </c>
      <c r="CC1933" s="50">
        <f t="shared" si="13579"/>
        <v>0.07710282105</v>
      </c>
      <c r="CD1933" s="50">
        <f t="shared" si="57"/>
        <v>12</v>
      </c>
      <c r="CE1933" s="57">
        <f t="shared" si="58"/>
        <v>37.14</v>
      </c>
      <c r="CF1933" s="57">
        <f t="shared" si="59"/>
        <v>0.01</v>
      </c>
      <c r="CG1933" s="57">
        <f t="shared" si="60"/>
        <v>21.34</v>
      </c>
      <c r="CH1933" s="57">
        <f t="shared" si="61"/>
        <v>0.07</v>
      </c>
      <c r="CI1933" s="58">
        <f t="shared" si="62"/>
        <v>0.7303082497</v>
      </c>
      <c r="CJ1933" s="58">
        <f t="shared" si="63"/>
        <v>31.2028606</v>
      </c>
      <c r="CK1933" s="57">
        <f t="shared" si="64"/>
        <v>3.85</v>
      </c>
      <c r="CL1933" s="57">
        <f t="shared" si="65"/>
        <v>4.58</v>
      </c>
      <c r="CM1933" s="57">
        <f t="shared" si="66"/>
        <v>0.9</v>
      </c>
      <c r="CN1933" s="57">
        <f t="shared" si="67"/>
        <v>99.82316884</v>
      </c>
      <c r="CO1933" s="59">
        <f t="shared" si="68"/>
        <v>0.1837994459</v>
      </c>
      <c r="CP1933" s="59">
        <f t="shared" si="69"/>
        <v>0.7024583496</v>
      </c>
      <c r="CQ1933" s="59">
        <f t="shared" si="70"/>
        <v>0.08778425807</v>
      </c>
      <c r="CR1933" s="59">
        <f t="shared" si="71"/>
        <v>0.02595794639</v>
      </c>
      <c r="CS1933" s="60">
        <f t="shared" si="72"/>
        <v>18.37994459</v>
      </c>
      <c r="CT1933" s="60">
        <f t="shared" si="73"/>
        <v>2.595794639</v>
      </c>
      <c r="CU1933" s="60">
        <f t="shared" si="74"/>
        <v>79.02426077</v>
      </c>
      <c r="CV1933" s="61">
        <f t="shared" si="75"/>
        <v>0.1178576693</v>
      </c>
      <c r="CW1933" s="61">
        <f t="shared" si="76"/>
        <v>0.1591703201</v>
      </c>
      <c r="CX1933" s="62"/>
    </row>
    <row r="1934" ht="15.75" customHeight="1">
      <c r="A1934" s="17" t="s">
        <v>53</v>
      </c>
      <c r="B1934" s="87" t="s">
        <v>1856</v>
      </c>
      <c r="C1934" s="88" t="s">
        <v>1969</v>
      </c>
      <c r="D1934" s="89"/>
      <c r="E1934" s="89" t="s">
        <v>1970</v>
      </c>
      <c r="F1934" s="90">
        <v>60.0</v>
      </c>
      <c r="G1934" s="89" t="s">
        <v>2030</v>
      </c>
      <c r="H1934" s="95">
        <v>36.56</v>
      </c>
      <c r="I1934" s="92">
        <v>2.51</v>
      </c>
      <c r="J1934" s="92">
        <v>21.15</v>
      </c>
      <c r="K1934" s="92">
        <v>0.99</v>
      </c>
      <c r="L1934" s="92">
        <v>0.02</v>
      </c>
      <c r="M1934" s="92">
        <v>0.02</v>
      </c>
      <c r="N1934" s="92">
        <v>0.47</v>
      </c>
      <c r="O1934" s="92">
        <v>37.89</v>
      </c>
      <c r="P1934" s="92"/>
      <c r="Q1934" s="50">
        <f t="shared" si="8"/>
        <v>99.61</v>
      </c>
      <c r="R1934" s="51">
        <f t="shared" si="9"/>
        <v>12</v>
      </c>
      <c r="S1934" s="52">
        <f t="shared" si="10"/>
        <v>0.6084784212</v>
      </c>
      <c r="T1934" s="52">
        <f t="shared" si="11"/>
        <v>0.0002503166506</v>
      </c>
      <c r="U1934" s="52">
        <f t="shared" si="12"/>
        <v>0.4148632864</v>
      </c>
      <c r="V1934" s="52">
        <f t="shared" si="13"/>
        <v>0.0002631748626</v>
      </c>
      <c r="W1934" s="52">
        <f t="shared" si="14"/>
        <v>0</v>
      </c>
      <c r="X1934" s="52">
        <f t="shared" si="15"/>
        <v>0.5273750668</v>
      </c>
      <c r="Y1934" s="52">
        <f t="shared" si="16"/>
        <v>0.006625560001</v>
      </c>
      <c r="Z1934" s="52">
        <f t="shared" si="17"/>
        <v>0.06227607904</v>
      </c>
      <c r="AA1934" s="52">
        <f t="shared" si="18"/>
        <v>0.01765354123</v>
      </c>
      <c r="AB1934" s="52">
        <f t="shared" si="19"/>
        <v>1.637785446</v>
      </c>
      <c r="AC1934" s="53">
        <f t="shared" si="20"/>
        <v>4.908154829</v>
      </c>
      <c r="AD1934" s="54">
        <f t="shared" si="21"/>
        <v>1.216956842</v>
      </c>
      <c r="AE1934" s="54">
        <f t="shared" si="22"/>
        <v>0.0005006333011</v>
      </c>
      <c r="AF1934" s="54">
        <f t="shared" si="23"/>
        <v>0.6222949295</v>
      </c>
      <c r="AG1934" s="54">
        <f t="shared" si="24"/>
        <v>0.0003947622939</v>
      </c>
      <c r="AH1934" s="54">
        <f t="shared" si="25"/>
        <v>0</v>
      </c>
      <c r="AI1934" s="54">
        <f t="shared" si="26"/>
        <v>0.5273750668</v>
      </c>
      <c r="AJ1934" s="54">
        <f t="shared" si="27"/>
        <v>0.006625560001</v>
      </c>
      <c r="AK1934" s="54">
        <f t="shared" si="28"/>
        <v>0.06227607904</v>
      </c>
      <c r="AL1934" s="54">
        <f t="shared" si="29"/>
        <v>0.01765354123</v>
      </c>
      <c r="AM1934" s="54">
        <f t="shared" si="30"/>
        <v>2.454077415</v>
      </c>
      <c r="AN1934" s="54">
        <f t="shared" si="31"/>
        <v>-4.908154829</v>
      </c>
      <c r="AO1934" s="55">
        <f t="shared" si="32"/>
        <v>2.972200895</v>
      </c>
      <c r="AP1934" s="55">
        <f t="shared" si="33"/>
        <v>0.001222707901</v>
      </c>
      <c r="AQ1934" s="55">
        <f t="shared" si="34"/>
        <v>2.026459753</v>
      </c>
      <c r="AR1934" s="55">
        <f t="shared" si="35"/>
        <v>0.001285515698</v>
      </c>
      <c r="AS1934" s="55">
        <f t="shared" si="36"/>
        <v>0</v>
      </c>
      <c r="AT1934" s="55">
        <f t="shared" si="37"/>
        <v>2.576039825</v>
      </c>
      <c r="AU1934" s="55">
        <f t="shared" si="38"/>
        <v>0.03236350655</v>
      </c>
      <c r="AV1934" s="55">
        <f t="shared" si="39"/>
        <v>0.3041965194</v>
      </c>
      <c r="AW1934" s="55">
        <f t="shared" si="40"/>
        <v>0.08623127661</v>
      </c>
      <c r="AX1934" s="55">
        <f t="shared" si="41"/>
        <v>8</v>
      </c>
      <c r="AY1934" s="55">
        <f t="shared" si="42"/>
        <v>23.97459248</v>
      </c>
      <c r="AZ1934" s="54">
        <f t="shared" ref="AZ1934:BA1934" si="13580">AO1934*2</f>
        <v>5.944401791</v>
      </c>
      <c r="BA1934" s="54">
        <f t="shared" si="13580"/>
        <v>0.002445415801</v>
      </c>
      <c r="BB1934" s="54">
        <f t="shared" ref="BB1934:BD1934" si="13581">AQ1934*(3/2)</f>
        <v>3.03968963</v>
      </c>
      <c r="BC1934" s="54">
        <f t="shared" si="13581"/>
        <v>0.001928273547</v>
      </c>
      <c r="BD1934" s="54">
        <f t="shared" si="13581"/>
        <v>0</v>
      </c>
      <c r="BE1934" s="54">
        <f t="shared" ref="BE1934:BH1934" si="13582">AT1934</f>
        <v>2.576039825</v>
      </c>
      <c r="BF1934" s="54">
        <f t="shared" si="13582"/>
        <v>0.03236350655</v>
      </c>
      <c r="BG1934" s="54">
        <f t="shared" si="13582"/>
        <v>0.3041965194</v>
      </c>
      <c r="BH1934" s="54">
        <f t="shared" si="13582"/>
        <v>0.08623127661</v>
      </c>
      <c r="BI1934" s="54">
        <f t="shared" si="46"/>
        <v>11.98729624</v>
      </c>
      <c r="BJ1934" s="54">
        <f t="shared" si="47"/>
        <v>-23.97459248</v>
      </c>
      <c r="BK1934" s="56">
        <f t="shared" ref="BK1934:BN1934" si="13583">AO1934</f>
        <v>2.972200895</v>
      </c>
      <c r="BL1934" s="56">
        <f t="shared" si="13583"/>
        <v>0.001222707901</v>
      </c>
      <c r="BM1934" s="56">
        <f t="shared" si="13583"/>
        <v>2.026459753</v>
      </c>
      <c r="BN1934" s="56">
        <f t="shared" si="13583"/>
        <v>0.001285515698</v>
      </c>
      <c r="BO1934" s="56">
        <f t="shared" si="49"/>
        <v>0.02540752472</v>
      </c>
      <c r="BP1934" s="56">
        <f t="shared" si="50"/>
        <v>2.550632301</v>
      </c>
      <c r="BQ1934" s="56">
        <f t="shared" ref="BQ1934:BS1934" si="13584">AU1934</f>
        <v>0.03236350655</v>
      </c>
      <c r="BR1934" s="56">
        <f t="shared" si="13584"/>
        <v>0.3041965194</v>
      </c>
      <c r="BS1934" s="56">
        <f t="shared" si="13584"/>
        <v>0.08623127661</v>
      </c>
      <c r="BT1934" s="56">
        <f t="shared" si="52"/>
        <v>8</v>
      </c>
      <c r="BU1934" s="50">
        <f t="shared" ref="BU1934:BX1934" si="13585">AZ1934</f>
        <v>5.944401791</v>
      </c>
      <c r="BV1934" s="50">
        <f t="shared" si="13585"/>
        <v>0.002445415801</v>
      </c>
      <c r="BW1934" s="50">
        <f t="shared" si="13585"/>
        <v>3.03968963</v>
      </c>
      <c r="BX1934" s="50">
        <f t="shared" si="13585"/>
        <v>0.001928273547</v>
      </c>
      <c r="BY1934" s="50">
        <f t="shared" si="54"/>
        <v>0.03811128708</v>
      </c>
      <c r="BZ1934" s="50">
        <f t="shared" si="55"/>
        <v>2.550632301</v>
      </c>
      <c r="CA1934" s="50">
        <f t="shared" ref="CA1934:CC1934" si="13586">BF1934</f>
        <v>0.03236350655</v>
      </c>
      <c r="CB1934" s="50">
        <f t="shared" si="13586"/>
        <v>0.3041965194</v>
      </c>
      <c r="CC1934" s="50">
        <f t="shared" si="13586"/>
        <v>0.08623127661</v>
      </c>
      <c r="CD1934" s="50">
        <f t="shared" si="57"/>
        <v>12</v>
      </c>
      <c r="CE1934" s="57">
        <f t="shared" si="58"/>
        <v>36.56</v>
      </c>
      <c r="CF1934" s="57">
        <f t="shared" si="59"/>
        <v>0.02</v>
      </c>
      <c r="CG1934" s="57">
        <f t="shared" si="60"/>
        <v>21.15</v>
      </c>
      <c r="CH1934" s="57">
        <f t="shared" si="61"/>
        <v>0.02</v>
      </c>
      <c r="CI1934" s="58">
        <f t="shared" si="62"/>
        <v>0.4153202298</v>
      </c>
      <c r="CJ1934" s="58">
        <f t="shared" si="63"/>
        <v>37.51629028</v>
      </c>
      <c r="CK1934" s="57">
        <f t="shared" si="64"/>
        <v>0.47</v>
      </c>
      <c r="CL1934" s="57">
        <f t="shared" si="65"/>
        <v>2.51</v>
      </c>
      <c r="CM1934" s="57">
        <f t="shared" si="66"/>
        <v>0.99</v>
      </c>
      <c r="CN1934" s="57">
        <f t="shared" si="67"/>
        <v>99.65161051</v>
      </c>
      <c r="CO1934" s="59">
        <f t="shared" si="68"/>
        <v>0.1023051405</v>
      </c>
      <c r="CP1934" s="59">
        <f t="shared" si="69"/>
        <v>0.8578099326</v>
      </c>
      <c r="CQ1934" s="59">
        <f t="shared" si="70"/>
        <v>0.01088425696</v>
      </c>
      <c r="CR1934" s="59">
        <f t="shared" si="71"/>
        <v>0.02900066997</v>
      </c>
      <c r="CS1934" s="60">
        <f t="shared" si="72"/>
        <v>10.23051405</v>
      </c>
      <c r="CT1934" s="60">
        <f t="shared" si="73"/>
        <v>2.900066997</v>
      </c>
      <c r="CU1934" s="60">
        <f t="shared" si="74"/>
        <v>86.86941895</v>
      </c>
      <c r="CV1934" s="61">
        <f t="shared" si="75"/>
        <v>0.08015324022</v>
      </c>
      <c r="CW1934" s="61">
        <f t="shared" si="76"/>
        <v>0.08859625166</v>
      </c>
      <c r="CX1934" s="62"/>
    </row>
    <row r="1935" ht="15.75" customHeight="1">
      <c r="A1935" s="17" t="s">
        <v>53</v>
      </c>
      <c r="B1935" s="87" t="s">
        <v>1856</v>
      </c>
      <c r="C1935" s="88" t="s">
        <v>1969</v>
      </c>
      <c r="D1935" s="89"/>
      <c r="E1935" s="89" t="s">
        <v>1970</v>
      </c>
      <c r="F1935" s="90">
        <v>61.0</v>
      </c>
      <c r="G1935" s="89" t="s">
        <v>2031</v>
      </c>
      <c r="H1935" s="95">
        <v>37.26</v>
      </c>
      <c r="I1935" s="92">
        <v>4.12</v>
      </c>
      <c r="J1935" s="92">
        <v>21.17</v>
      </c>
      <c r="K1935" s="92">
        <v>1.81</v>
      </c>
      <c r="L1935" s="92">
        <v>0.0</v>
      </c>
      <c r="M1935" s="92">
        <v>0.09</v>
      </c>
      <c r="N1935" s="92">
        <v>5.02</v>
      </c>
      <c r="O1935" s="92">
        <v>30.13</v>
      </c>
      <c r="P1935" s="92"/>
      <c r="Q1935" s="50">
        <f t="shared" si="8"/>
        <v>99.6</v>
      </c>
      <c r="R1935" s="51">
        <f t="shared" si="9"/>
        <v>12</v>
      </c>
      <c r="S1935" s="52">
        <f t="shared" si="10"/>
        <v>0.6201287191</v>
      </c>
      <c r="T1935" s="52">
        <f t="shared" si="11"/>
        <v>0</v>
      </c>
      <c r="U1935" s="52">
        <f t="shared" si="12"/>
        <v>0.4152555921</v>
      </c>
      <c r="V1935" s="52">
        <f t="shared" si="13"/>
        <v>0.001184286882</v>
      </c>
      <c r="W1935" s="52">
        <f t="shared" si="14"/>
        <v>0</v>
      </c>
      <c r="X1935" s="52">
        <f t="shared" si="15"/>
        <v>0.4193668715</v>
      </c>
      <c r="Y1935" s="52">
        <f t="shared" si="16"/>
        <v>0.07076661958</v>
      </c>
      <c r="Z1935" s="52">
        <f t="shared" si="17"/>
        <v>0.1022220899</v>
      </c>
      <c r="AA1935" s="52">
        <f t="shared" si="18"/>
        <v>0.03227566629</v>
      </c>
      <c r="AB1935" s="52">
        <f t="shared" si="19"/>
        <v>1.661199845</v>
      </c>
      <c r="AC1935" s="53">
        <f t="shared" si="20"/>
        <v>4.979097008</v>
      </c>
      <c r="AD1935" s="54">
        <f t="shared" si="21"/>
        <v>1.240257438</v>
      </c>
      <c r="AE1935" s="54">
        <f t="shared" si="22"/>
        <v>0</v>
      </c>
      <c r="AF1935" s="54">
        <f t="shared" si="23"/>
        <v>0.6228833881</v>
      </c>
      <c r="AG1935" s="54">
        <f t="shared" si="24"/>
        <v>0.001776430322</v>
      </c>
      <c r="AH1935" s="54">
        <f t="shared" si="25"/>
        <v>0</v>
      </c>
      <c r="AI1935" s="54">
        <f t="shared" si="26"/>
        <v>0.4193668715</v>
      </c>
      <c r="AJ1935" s="54">
        <f t="shared" si="27"/>
        <v>0.07076661958</v>
      </c>
      <c r="AK1935" s="54">
        <f t="shared" si="28"/>
        <v>0.1022220899</v>
      </c>
      <c r="AL1935" s="54">
        <f t="shared" si="29"/>
        <v>0.03227566629</v>
      </c>
      <c r="AM1935" s="54">
        <f t="shared" si="30"/>
        <v>2.489548504</v>
      </c>
      <c r="AN1935" s="54">
        <f t="shared" si="31"/>
        <v>-4.979097008</v>
      </c>
      <c r="AO1935" s="55">
        <f t="shared" si="32"/>
        <v>2.986413565</v>
      </c>
      <c r="AP1935" s="55">
        <f t="shared" si="33"/>
        <v>0</v>
      </c>
      <c r="AQ1935" s="55">
        <f t="shared" si="34"/>
        <v>1.999786327</v>
      </c>
      <c r="AR1935" s="55">
        <f t="shared" si="35"/>
        <v>0.005703284334</v>
      </c>
      <c r="AS1935" s="55">
        <f t="shared" si="36"/>
        <v>0</v>
      </c>
      <c r="AT1935" s="55">
        <f t="shared" si="37"/>
        <v>2.019585411</v>
      </c>
      <c r="AU1935" s="55">
        <f t="shared" si="38"/>
        <v>0.3407976218</v>
      </c>
      <c r="AV1935" s="55">
        <f t="shared" si="39"/>
        <v>0.492280758</v>
      </c>
      <c r="AW1935" s="55">
        <f t="shared" si="40"/>
        <v>0.1554330329</v>
      </c>
      <c r="AX1935" s="55">
        <f t="shared" si="41"/>
        <v>8</v>
      </c>
      <c r="AY1935" s="55">
        <f t="shared" si="42"/>
        <v>23.97831674</v>
      </c>
      <c r="AZ1935" s="54">
        <f t="shared" ref="AZ1935:BA1935" si="13587">AO1935*2</f>
        <v>5.972827131</v>
      </c>
      <c r="BA1935" s="54">
        <f t="shared" si="13587"/>
        <v>0</v>
      </c>
      <c r="BB1935" s="54">
        <f t="shared" ref="BB1935:BD1935" si="13588">AQ1935*(3/2)</f>
        <v>2.99967949</v>
      </c>
      <c r="BC1935" s="54">
        <f t="shared" si="13588"/>
        <v>0.0085549265</v>
      </c>
      <c r="BD1935" s="54">
        <f t="shared" si="13588"/>
        <v>0</v>
      </c>
      <c r="BE1935" s="54">
        <f t="shared" ref="BE1935:BH1935" si="13589">AT1935</f>
        <v>2.019585411</v>
      </c>
      <c r="BF1935" s="54">
        <f t="shared" si="13589"/>
        <v>0.3407976218</v>
      </c>
      <c r="BG1935" s="54">
        <f t="shared" si="13589"/>
        <v>0.492280758</v>
      </c>
      <c r="BH1935" s="54">
        <f t="shared" si="13589"/>
        <v>0.1554330329</v>
      </c>
      <c r="BI1935" s="54">
        <f t="shared" si="46"/>
        <v>11.98915837</v>
      </c>
      <c r="BJ1935" s="54">
        <f t="shared" si="47"/>
        <v>-23.97831674</v>
      </c>
      <c r="BK1935" s="56">
        <f t="shared" ref="BK1935:BN1935" si="13590">AO1935</f>
        <v>2.986413565</v>
      </c>
      <c r="BL1935" s="56">
        <f t="shared" si="13590"/>
        <v>0</v>
      </c>
      <c r="BM1935" s="56">
        <f t="shared" si="13590"/>
        <v>1.999786327</v>
      </c>
      <c r="BN1935" s="56">
        <f t="shared" si="13590"/>
        <v>0.005703284334</v>
      </c>
      <c r="BO1935" s="56">
        <f t="shared" si="49"/>
        <v>0.02168325829</v>
      </c>
      <c r="BP1935" s="56">
        <f t="shared" si="50"/>
        <v>1.997902153</v>
      </c>
      <c r="BQ1935" s="56">
        <f t="shared" ref="BQ1935:BS1935" si="13591">AU1935</f>
        <v>0.3407976218</v>
      </c>
      <c r="BR1935" s="56">
        <f t="shared" si="13591"/>
        <v>0.492280758</v>
      </c>
      <c r="BS1935" s="56">
        <f t="shared" si="13591"/>
        <v>0.1554330329</v>
      </c>
      <c r="BT1935" s="56">
        <f t="shared" si="52"/>
        <v>8</v>
      </c>
      <c r="BU1935" s="50">
        <f t="shared" ref="BU1935:BX1935" si="13592">AZ1935</f>
        <v>5.972827131</v>
      </c>
      <c r="BV1935" s="50">
        <f t="shared" si="13592"/>
        <v>0</v>
      </c>
      <c r="BW1935" s="50">
        <f t="shared" si="13592"/>
        <v>2.99967949</v>
      </c>
      <c r="BX1935" s="50">
        <f t="shared" si="13592"/>
        <v>0.0085549265</v>
      </c>
      <c r="BY1935" s="50">
        <f t="shared" si="54"/>
        <v>0.03252488743</v>
      </c>
      <c r="BZ1935" s="50">
        <f t="shared" si="55"/>
        <v>1.997902153</v>
      </c>
      <c r="CA1935" s="50">
        <f t="shared" ref="CA1935:CC1935" si="13593">BF1935</f>
        <v>0.3407976218</v>
      </c>
      <c r="CB1935" s="50">
        <f t="shared" si="13593"/>
        <v>0.492280758</v>
      </c>
      <c r="CC1935" s="50">
        <f t="shared" si="13593"/>
        <v>0.1554330329</v>
      </c>
      <c r="CD1935" s="50">
        <f t="shared" si="57"/>
        <v>12</v>
      </c>
      <c r="CE1935" s="57">
        <f t="shared" si="58"/>
        <v>37.26</v>
      </c>
      <c r="CF1935" s="57">
        <f t="shared" si="59"/>
        <v>0</v>
      </c>
      <c r="CG1935" s="57">
        <f t="shared" si="60"/>
        <v>21.17</v>
      </c>
      <c r="CH1935" s="57">
        <f t="shared" si="61"/>
        <v>0.09</v>
      </c>
      <c r="CI1935" s="58">
        <f t="shared" si="62"/>
        <v>0.3595093141</v>
      </c>
      <c r="CJ1935" s="58">
        <f t="shared" si="63"/>
        <v>29.80650956</v>
      </c>
      <c r="CK1935" s="57">
        <f t="shared" si="64"/>
        <v>5.02</v>
      </c>
      <c r="CL1935" s="57">
        <f t="shared" si="65"/>
        <v>4.12</v>
      </c>
      <c r="CM1935" s="57">
        <f t="shared" si="66"/>
        <v>1.81</v>
      </c>
      <c r="CN1935" s="57">
        <f t="shared" si="67"/>
        <v>99.63601887</v>
      </c>
      <c r="CO1935" s="59">
        <f t="shared" si="68"/>
        <v>0.1648401158</v>
      </c>
      <c r="CP1935" s="59">
        <f t="shared" si="69"/>
        <v>0.6689971462</v>
      </c>
      <c r="CQ1935" s="59">
        <f t="shared" si="70"/>
        <v>0.1141160172</v>
      </c>
      <c r="CR1935" s="59">
        <f t="shared" si="71"/>
        <v>0.05204672077</v>
      </c>
      <c r="CS1935" s="60">
        <f t="shared" si="72"/>
        <v>16.48401158</v>
      </c>
      <c r="CT1935" s="60">
        <f t="shared" si="73"/>
        <v>5.204672077</v>
      </c>
      <c r="CU1935" s="60">
        <f t="shared" si="74"/>
        <v>78.31131634</v>
      </c>
      <c r="CV1935" s="61">
        <f t="shared" si="75"/>
        <v>0.1344667787</v>
      </c>
      <c r="CW1935" s="61">
        <f t="shared" si="76"/>
        <v>0.1427515403</v>
      </c>
      <c r="CX1935" s="62"/>
    </row>
    <row r="1936" ht="15.75" customHeight="1">
      <c r="A1936" s="17" t="s">
        <v>53</v>
      </c>
      <c r="B1936" s="87" t="s">
        <v>1856</v>
      </c>
      <c r="C1936" s="88" t="s">
        <v>1969</v>
      </c>
      <c r="D1936" s="89"/>
      <c r="E1936" s="89" t="s">
        <v>1970</v>
      </c>
      <c r="F1936" s="90">
        <v>62.0</v>
      </c>
      <c r="G1936" s="89" t="s">
        <v>2032</v>
      </c>
      <c r="H1936" s="95">
        <v>36.48</v>
      </c>
      <c r="I1936" s="92">
        <v>0.92</v>
      </c>
      <c r="J1936" s="92">
        <v>20.93</v>
      </c>
      <c r="K1936" s="92">
        <v>7.63</v>
      </c>
      <c r="L1936" s="92">
        <v>0.03</v>
      </c>
      <c r="M1936" s="92">
        <v>0.02</v>
      </c>
      <c r="N1936" s="92">
        <v>1.12</v>
      </c>
      <c r="O1936" s="92">
        <v>31.95</v>
      </c>
      <c r="P1936" s="92"/>
      <c r="Q1936" s="50">
        <f t="shared" si="8"/>
        <v>99.08</v>
      </c>
      <c r="R1936" s="51">
        <f t="shared" si="9"/>
        <v>12</v>
      </c>
      <c r="S1936" s="52">
        <f t="shared" si="10"/>
        <v>0.6071469585</v>
      </c>
      <c r="T1936" s="52">
        <f t="shared" si="11"/>
        <v>0.0003754749758</v>
      </c>
      <c r="U1936" s="52">
        <f t="shared" si="12"/>
        <v>0.4105479236</v>
      </c>
      <c r="V1936" s="52">
        <f t="shared" si="13"/>
        <v>0.0002631748626</v>
      </c>
      <c r="W1936" s="52">
        <f t="shared" si="14"/>
        <v>0</v>
      </c>
      <c r="X1936" s="52">
        <f t="shared" si="15"/>
        <v>0.4446986905</v>
      </c>
      <c r="Y1936" s="52">
        <f t="shared" si="16"/>
        <v>0.01578856851</v>
      </c>
      <c r="Z1936" s="52">
        <f t="shared" si="17"/>
        <v>0.02282629192</v>
      </c>
      <c r="AA1936" s="52">
        <f t="shared" si="18"/>
        <v>0.1360570905</v>
      </c>
      <c r="AB1936" s="52">
        <f t="shared" si="19"/>
        <v>1.637704173</v>
      </c>
      <c r="AC1936" s="53">
        <f t="shared" si="20"/>
        <v>4.901264312</v>
      </c>
      <c r="AD1936" s="54">
        <f t="shared" si="21"/>
        <v>1.214293917</v>
      </c>
      <c r="AE1936" s="54">
        <f t="shared" si="22"/>
        <v>0.0007509499517</v>
      </c>
      <c r="AF1936" s="54">
        <f t="shared" si="23"/>
        <v>0.6158218854</v>
      </c>
      <c r="AG1936" s="54">
        <f t="shared" si="24"/>
        <v>0.0003947622939</v>
      </c>
      <c r="AH1936" s="54">
        <f t="shared" si="25"/>
        <v>0</v>
      </c>
      <c r="AI1936" s="54">
        <f t="shared" si="26"/>
        <v>0.4446986905</v>
      </c>
      <c r="AJ1936" s="54">
        <f t="shared" si="27"/>
        <v>0.01578856851</v>
      </c>
      <c r="AK1936" s="54">
        <f t="shared" si="28"/>
        <v>0.02282629192</v>
      </c>
      <c r="AL1936" s="54">
        <f t="shared" si="29"/>
        <v>0.1360570905</v>
      </c>
      <c r="AM1936" s="54">
        <f t="shared" si="30"/>
        <v>2.450632156</v>
      </c>
      <c r="AN1936" s="54">
        <f t="shared" si="31"/>
        <v>-4.901264312</v>
      </c>
      <c r="AO1936" s="55">
        <f t="shared" si="32"/>
        <v>2.965844349</v>
      </c>
      <c r="AP1936" s="55">
        <f t="shared" si="33"/>
        <v>0.001834152868</v>
      </c>
      <c r="AQ1936" s="55">
        <f t="shared" si="34"/>
        <v>2.005480258</v>
      </c>
      <c r="AR1936" s="55">
        <f t="shared" si="35"/>
        <v>0.001285579493</v>
      </c>
      <c r="AS1936" s="55">
        <f t="shared" si="36"/>
        <v>0</v>
      </c>
      <c r="AT1936" s="55">
        <f t="shared" si="37"/>
        <v>2.172302899</v>
      </c>
      <c r="AU1936" s="55">
        <f t="shared" si="38"/>
        <v>0.07712537475</v>
      </c>
      <c r="AV1936" s="55">
        <f t="shared" si="39"/>
        <v>0.1115038591</v>
      </c>
      <c r="AW1936" s="55">
        <f t="shared" si="40"/>
        <v>0.664623527</v>
      </c>
      <c r="AX1936" s="55">
        <f t="shared" si="41"/>
        <v>8</v>
      </c>
      <c r="AY1936" s="55">
        <f t="shared" si="42"/>
        <v>23.94212284</v>
      </c>
      <c r="AZ1936" s="54">
        <f t="shared" ref="AZ1936:BA1936" si="13594">AO1936*2</f>
        <v>5.931688698</v>
      </c>
      <c r="BA1936" s="54">
        <f t="shared" si="13594"/>
        <v>0.003668305736</v>
      </c>
      <c r="BB1936" s="54">
        <f t="shared" ref="BB1936:BD1936" si="13595">AQ1936*(3/2)</f>
        <v>3.008220387</v>
      </c>
      <c r="BC1936" s="54">
        <f t="shared" si="13595"/>
        <v>0.001928369239</v>
      </c>
      <c r="BD1936" s="54">
        <f t="shared" si="13595"/>
        <v>0</v>
      </c>
      <c r="BE1936" s="54">
        <f t="shared" ref="BE1936:BH1936" si="13596">AT1936</f>
        <v>2.172302899</v>
      </c>
      <c r="BF1936" s="54">
        <f t="shared" si="13596"/>
        <v>0.07712537475</v>
      </c>
      <c r="BG1936" s="54">
        <f t="shared" si="13596"/>
        <v>0.1115038591</v>
      </c>
      <c r="BH1936" s="54">
        <f t="shared" si="13596"/>
        <v>0.664623527</v>
      </c>
      <c r="BI1936" s="54">
        <f t="shared" si="46"/>
        <v>11.97106142</v>
      </c>
      <c r="BJ1936" s="54">
        <f t="shared" si="47"/>
        <v>-23.94212284</v>
      </c>
      <c r="BK1936" s="56">
        <f t="shared" ref="BK1936:BN1936" si="13597">AO1936</f>
        <v>2.965844349</v>
      </c>
      <c r="BL1936" s="56">
        <f t="shared" si="13597"/>
        <v>0.001834152868</v>
      </c>
      <c r="BM1936" s="56">
        <f t="shared" si="13597"/>
        <v>2.005480258</v>
      </c>
      <c r="BN1936" s="56">
        <f t="shared" si="13597"/>
        <v>0.001285579493</v>
      </c>
      <c r="BO1936" s="56">
        <f t="shared" si="49"/>
        <v>0.05787715826</v>
      </c>
      <c r="BP1936" s="56">
        <f t="shared" si="50"/>
        <v>2.114425741</v>
      </c>
      <c r="BQ1936" s="56">
        <f t="shared" ref="BQ1936:BS1936" si="13598">AU1936</f>
        <v>0.07712537475</v>
      </c>
      <c r="BR1936" s="56">
        <f t="shared" si="13598"/>
        <v>0.1115038591</v>
      </c>
      <c r="BS1936" s="56">
        <f t="shared" si="13598"/>
        <v>0.664623527</v>
      </c>
      <c r="BT1936" s="56">
        <f t="shared" si="52"/>
        <v>8</v>
      </c>
      <c r="BU1936" s="50">
        <f t="shared" ref="BU1936:BX1936" si="13599">AZ1936</f>
        <v>5.931688698</v>
      </c>
      <c r="BV1936" s="50">
        <f t="shared" si="13599"/>
        <v>0.003668305736</v>
      </c>
      <c r="BW1936" s="50">
        <f t="shared" si="13599"/>
        <v>3.008220387</v>
      </c>
      <c r="BX1936" s="50">
        <f t="shared" si="13599"/>
        <v>0.001928369239</v>
      </c>
      <c r="BY1936" s="50">
        <f t="shared" si="54"/>
        <v>0.0868157374</v>
      </c>
      <c r="BZ1936" s="50">
        <f t="shared" si="55"/>
        <v>2.114425741</v>
      </c>
      <c r="CA1936" s="50">
        <f t="shared" ref="CA1936:CC1936" si="13600">BF1936</f>
        <v>0.07712537475</v>
      </c>
      <c r="CB1936" s="50">
        <f t="shared" si="13600"/>
        <v>0.1115038591</v>
      </c>
      <c r="CC1936" s="50">
        <f t="shared" si="13600"/>
        <v>0.664623527</v>
      </c>
      <c r="CD1936" s="50">
        <f t="shared" si="57"/>
        <v>12</v>
      </c>
      <c r="CE1936" s="57">
        <f t="shared" si="58"/>
        <v>36.48</v>
      </c>
      <c r="CF1936" s="57">
        <f t="shared" si="59"/>
        <v>0.03</v>
      </c>
      <c r="CG1936" s="57">
        <f t="shared" si="60"/>
        <v>20.93</v>
      </c>
      <c r="CH1936" s="57">
        <f t="shared" si="61"/>
        <v>0.02</v>
      </c>
      <c r="CI1936" s="58">
        <f t="shared" si="62"/>
        <v>0.9460331971</v>
      </c>
      <c r="CJ1936" s="58">
        <f t="shared" si="63"/>
        <v>31.09874891</v>
      </c>
      <c r="CK1936" s="57">
        <f t="shared" si="64"/>
        <v>1.12</v>
      </c>
      <c r="CL1936" s="57">
        <f t="shared" si="65"/>
        <v>0.92</v>
      </c>
      <c r="CM1936" s="57">
        <f t="shared" si="66"/>
        <v>7.63</v>
      </c>
      <c r="CN1936" s="57">
        <f t="shared" si="67"/>
        <v>99.17478211</v>
      </c>
      <c r="CO1936" s="59">
        <f t="shared" si="68"/>
        <v>0.03757275561</v>
      </c>
      <c r="CP1936" s="59">
        <f t="shared" si="69"/>
        <v>0.7124847721</v>
      </c>
      <c r="CQ1936" s="59">
        <f t="shared" si="70"/>
        <v>0.0259884535</v>
      </c>
      <c r="CR1936" s="59">
        <f t="shared" si="71"/>
        <v>0.2239540188</v>
      </c>
      <c r="CS1936" s="60">
        <f t="shared" si="72"/>
        <v>3.757275561</v>
      </c>
      <c r="CT1936" s="60">
        <f t="shared" si="73"/>
        <v>22.39540188</v>
      </c>
      <c r="CU1936" s="60">
        <f t="shared" si="74"/>
        <v>73.84732256</v>
      </c>
      <c r="CV1936" s="61">
        <f t="shared" si="75"/>
        <v>0.2427403966</v>
      </c>
      <c r="CW1936" s="61">
        <f t="shared" si="76"/>
        <v>0.03253800635</v>
      </c>
      <c r="CX1936" s="62"/>
    </row>
    <row r="1937" ht="15.75" customHeight="1">
      <c r="A1937" s="17" t="s">
        <v>53</v>
      </c>
      <c r="B1937" s="87" t="s">
        <v>1856</v>
      </c>
      <c r="C1937" s="88" t="s">
        <v>1969</v>
      </c>
      <c r="D1937" s="89"/>
      <c r="E1937" s="89" t="s">
        <v>1970</v>
      </c>
      <c r="F1937" s="90">
        <v>63.0</v>
      </c>
      <c r="G1937" s="89" t="s">
        <v>2033</v>
      </c>
      <c r="H1937" s="95">
        <v>37.27</v>
      </c>
      <c r="I1937" s="92">
        <v>4.51</v>
      </c>
      <c r="J1937" s="92">
        <v>21.76</v>
      </c>
      <c r="K1937" s="92">
        <v>1.2</v>
      </c>
      <c r="L1937" s="92">
        <v>0.02</v>
      </c>
      <c r="M1937" s="92">
        <v>0.01</v>
      </c>
      <c r="N1937" s="92">
        <v>2.87</v>
      </c>
      <c r="O1937" s="92">
        <v>32.32</v>
      </c>
      <c r="P1937" s="92"/>
      <c r="Q1937" s="50">
        <f t="shared" si="8"/>
        <v>99.96</v>
      </c>
      <c r="R1937" s="51">
        <f t="shared" si="9"/>
        <v>12</v>
      </c>
      <c r="S1937" s="52">
        <f t="shared" si="10"/>
        <v>0.620295152</v>
      </c>
      <c r="T1937" s="52">
        <f t="shared" si="11"/>
        <v>0.0002503166506</v>
      </c>
      <c r="U1937" s="52">
        <f t="shared" si="12"/>
        <v>0.4268286105</v>
      </c>
      <c r="V1937" s="52">
        <f t="shared" si="13"/>
        <v>0.0001315874313</v>
      </c>
      <c r="W1937" s="52">
        <f t="shared" si="14"/>
        <v>0</v>
      </c>
      <c r="X1937" s="52">
        <f t="shared" si="15"/>
        <v>0.4498485658</v>
      </c>
      <c r="Y1937" s="52">
        <f t="shared" si="16"/>
        <v>0.04045820681</v>
      </c>
      <c r="Z1937" s="52">
        <f t="shared" si="17"/>
        <v>0.1118984528</v>
      </c>
      <c r="AA1937" s="52">
        <f t="shared" si="18"/>
        <v>0.02139823179</v>
      </c>
      <c r="AB1937" s="52">
        <f t="shared" si="19"/>
        <v>1.671109124</v>
      </c>
      <c r="AC1937" s="53">
        <f t="shared" si="20"/>
        <v>5.010269383</v>
      </c>
      <c r="AD1937" s="54">
        <f t="shared" si="21"/>
        <v>1.240590304</v>
      </c>
      <c r="AE1937" s="54">
        <f t="shared" si="22"/>
        <v>0.0005006333011</v>
      </c>
      <c r="AF1937" s="54">
        <f t="shared" si="23"/>
        <v>0.6402429157</v>
      </c>
      <c r="AG1937" s="54">
        <f t="shared" si="24"/>
        <v>0.0001973811469</v>
      </c>
      <c r="AH1937" s="54">
        <f t="shared" si="25"/>
        <v>0</v>
      </c>
      <c r="AI1937" s="54">
        <f t="shared" si="26"/>
        <v>0.4498485658</v>
      </c>
      <c r="AJ1937" s="54">
        <f t="shared" si="27"/>
        <v>0.04045820681</v>
      </c>
      <c r="AK1937" s="54">
        <f t="shared" si="28"/>
        <v>0.1118984528</v>
      </c>
      <c r="AL1937" s="54">
        <f t="shared" si="29"/>
        <v>0.02139823179</v>
      </c>
      <c r="AM1937" s="54">
        <f t="shared" si="30"/>
        <v>2.505134691</v>
      </c>
      <c r="AN1937" s="54">
        <f t="shared" si="31"/>
        <v>-5.010269383</v>
      </c>
      <c r="AO1937" s="55">
        <f t="shared" si="32"/>
        <v>2.969501599</v>
      </c>
      <c r="AP1937" s="55">
        <f t="shared" si="33"/>
        <v>0.001198325816</v>
      </c>
      <c r="AQ1937" s="55">
        <f t="shared" si="34"/>
        <v>2.043330884</v>
      </c>
      <c r="AR1937" s="55">
        <f t="shared" si="35"/>
        <v>0.0006299405798</v>
      </c>
      <c r="AS1937" s="55">
        <f t="shared" si="36"/>
        <v>0</v>
      </c>
      <c r="AT1937" s="55">
        <f t="shared" si="37"/>
        <v>2.153532929</v>
      </c>
      <c r="AU1937" s="55">
        <f t="shared" si="38"/>
        <v>0.1936831353</v>
      </c>
      <c r="AV1937" s="55">
        <f t="shared" si="39"/>
        <v>0.5356847195</v>
      </c>
      <c r="AW1937" s="55">
        <f t="shared" si="40"/>
        <v>0.1024384655</v>
      </c>
      <c r="AX1937" s="55">
        <f t="shared" si="41"/>
        <v>8</v>
      </c>
      <c r="AY1937" s="55">
        <f t="shared" si="42"/>
        <v>23.98536068</v>
      </c>
      <c r="AZ1937" s="54">
        <f t="shared" ref="AZ1937:BA1937" si="13601">AO1937*2</f>
        <v>5.939003199</v>
      </c>
      <c r="BA1937" s="54">
        <f t="shared" si="13601"/>
        <v>0.002396651632</v>
      </c>
      <c r="BB1937" s="54">
        <f t="shared" ref="BB1937:BD1937" si="13602">AQ1937*(3/2)</f>
        <v>3.064996327</v>
      </c>
      <c r="BC1937" s="54">
        <f t="shared" si="13602"/>
        <v>0.0009449108697</v>
      </c>
      <c r="BD1937" s="54">
        <f t="shared" si="13602"/>
        <v>0</v>
      </c>
      <c r="BE1937" s="54">
        <f t="shared" ref="BE1937:BH1937" si="13603">AT1937</f>
        <v>2.153532929</v>
      </c>
      <c r="BF1937" s="54">
        <f t="shared" si="13603"/>
        <v>0.1936831353</v>
      </c>
      <c r="BG1937" s="54">
        <f t="shared" si="13603"/>
        <v>0.5356847195</v>
      </c>
      <c r="BH1937" s="54">
        <f t="shared" si="13603"/>
        <v>0.1024384655</v>
      </c>
      <c r="BI1937" s="54">
        <f t="shared" si="46"/>
        <v>11.99268034</v>
      </c>
      <c r="BJ1937" s="54">
        <f t="shared" si="47"/>
        <v>-23.98536068</v>
      </c>
      <c r="BK1937" s="56">
        <f t="shared" ref="BK1937:BN1937" si="13604">AO1937</f>
        <v>2.969501599</v>
      </c>
      <c r="BL1937" s="56">
        <f t="shared" si="13604"/>
        <v>0.001198325816</v>
      </c>
      <c r="BM1937" s="56">
        <f t="shared" si="13604"/>
        <v>2.043330884</v>
      </c>
      <c r="BN1937" s="56">
        <f t="shared" si="13604"/>
        <v>0.0006299405798</v>
      </c>
      <c r="BO1937" s="56">
        <f t="shared" si="49"/>
        <v>0.01463932445</v>
      </c>
      <c r="BP1937" s="56">
        <f t="shared" si="50"/>
        <v>2.138893605</v>
      </c>
      <c r="BQ1937" s="56">
        <f t="shared" ref="BQ1937:BS1937" si="13605">AU1937</f>
        <v>0.1936831353</v>
      </c>
      <c r="BR1937" s="56">
        <f t="shared" si="13605"/>
        <v>0.5356847195</v>
      </c>
      <c r="BS1937" s="56">
        <f t="shared" si="13605"/>
        <v>0.1024384655</v>
      </c>
      <c r="BT1937" s="56">
        <f t="shared" si="52"/>
        <v>8</v>
      </c>
      <c r="BU1937" s="50">
        <f t="shared" ref="BU1937:BX1937" si="13606">AZ1937</f>
        <v>5.939003199</v>
      </c>
      <c r="BV1937" s="50">
        <f t="shared" si="13606"/>
        <v>0.002396651632</v>
      </c>
      <c r="BW1937" s="50">
        <f t="shared" si="13606"/>
        <v>3.064996327</v>
      </c>
      <c r="BX1937" s="50">
        <f t="shared" si="13606"/>
        <v>0.0009449108697</v>
      </c>
      <c r="BY1937" s="50">
        <f t="shared" si="54"/>
        <v>0.02195898667</v>
      </c>
      <c r="BZ1937" s="50">
        <f t="shared" si="55"/>
        <v>2.138893605</v>
      </c>
      <c r="CA1937" s="50">
        <f t="shared" ref="CA1937:CC1937" si="13607">BF1937</f>
        <v>0.1936831353</v>
      </c>
      <c r="CB1937" s="50">
        <f t="shared" si="13607"/>
        <v>0.5356847195</v>
      </c>
      <c r="CC1937" s="50">
        <f t="shared" si="13607"/>
        <v>0.1024384655</v>
      </c>
      <c r="CD1937" s="50">
        <f t="shared" si="57"/>
        <v>12</v>
      </c>
      <c r="CE1937" s="57">
        <f t="shared" si="58"/>
        <v>37.27</v>
      </c>
      <c r="CF1937" s="57">
        <f t="shared" si="59"/>
        <v>0.02</v>
      </c>
      <c r="CG1937" s="57">
        <f t="shared" si="60"/>
        <v>21.76</v>
      </c>
      <c r="CH1937" s="57">
        <f t="shared" si="61"/>
        <v>0.01</v>
      </c>
      <c r="CI1937" s="58">
        <f t="shared" si="62"/>
        <v>0.244168462</v>
      </c>
      <c r="CJ1937" s="58">
        <f t="shared" si="63"/>
        <v>32.10029453</v>
      </c>
      <c r="CK1937" s="57">
        <f t="shared" si="64"/>
        <v>2.87</v>
      </c>
      <c r="CL1937" s="57">
        <f t="shared" si="65"/>
        <v>4.51</v>
      </c>
      <c r="CM1937" s="57">
        <f t="shared" si="66"/>
        <v>1.2</v>
      </c>
      <c r="CN1937" s="57">
        <f t="shared" si="67"/>
        <v>99.98446299</v>
      </c>
      <c r="CO1937" s="59">
        <f t="shared" si="68"/>
        <v>0.1803227296</v>
      </c>
      <c r="CP1937" s="59">
        <f t="shared" si="69"/>
        <v>0.7199965189</v>
      </c>
      <c r="CQ1937" s="59">
        <f t="shared" si="70"/>
        <v>0.06519781202</v>
      </c>
      <c r="CR1937" s="59">
        <f t="shared" si="71"/>
        <v>0.03448293941</v>
      </c>
      <c r="CS1937" s="60">
        <f t="shared" si="72"/>
        <v>18.03227296</v>
      </c>
      <c r="CT1937" s="60">
        <f t="shared" si="73"/>
        <v>3.448293941</v>
      </c>
      <c r="CU1937" s="60">
        <f t="shared" si="74"/>
        <v>78.51943309</v>
      </c>
      <c r="CV1937" s="61">
        <f t="shared" si="75"/>
        <v>0.1246443042</v>
      </c>
      <c r="CW1937" s="61">
        <f t="shared" si="76"/>
        <v>0.1561594839</v>
      </c>
      <c r="CX1937" s="62"/>
    </row>
    <row r="1938" ht="15.75" customHeight="1">
      <c r="A1938" s="17" t="s">
        <v>53</v>
      </c>
      <c r="B1938" s="87" t="s">
        <v>1856</v>
      </c>
      <c r="C1938" s="88" t="s">
        <v>1969</v>
      </c>
      <c r="D1938" s="89"/>
      <c r="E1938" s="89" t="s">
        <v>1970</v>
      </c>
      <c r="F1938" s="90">
        <v>64.0</v>
      </c>
      <c r="G1938" s="89" t="s">
        <v>2034</v>
      </c>
      <c r="H1938" s="95">
        <v>37.03</v>
      </c>
      <c r="I1938" s="92">
        <v>3.81</v>
      </c>
      <c r="J1938" s="92">
        <v>21.25</v>
      </c>
      <c r="K1938" s="92">
        <v>0.84</v>
      </c>
      <c r="L1938" s="92">
        <v>0.01</v>
      </c>
      <c r="M1938" s="92">
        <v>0.01</v>
      </c>
      <c r="N1938" s="92">
        <v>1.44</v>
      </c>
      <c r="O1938" s="92">
        <v>34.96</v>
      </c>
      <c r="P1938" s="92"/>
      <c r="Q1938" s="50">
        <f t="shared" si="8"/>
        <v>99.35</v>
      </c>
      <c r="R1938" s="51">
        <f t="shared" si="9"/>
        <v>12</v>
      </c>
      <c r="S1938" s="52">
        <f t="shared" si="10"/>
        <v>0.6163007641</v>
      </c>
      <c r="T1938" s="52">
        <f t="shared" si="11"/>
        <v>0.0001251583253</v>
      </c>
      <c r="U1938" s="52">
        <f t="shared" si="12"/>
        <v>0.4168248149</v>
      </c>
      <c r="V1938" s="52">
        <f t="shared" si="13"/>
        <v>0.0001315874313</v>
      </c>
      <c r="W1938" s="52">
        <f t="shared" si="14"/>
        <v>0</v>
      </c>
      <c r="X1938" s="52">
        <f t="shared" si="15"/>
        <v>0.4865936219</v>
      </c>
      <c r="Y1938" s="52">
        <f t="shared" si="16"/>
        <v>0.02029958809</v>
      </c>
      <c r="Z1938" s="52">
        <f t="shared" si="17"/>
        <v>0.09453062197</v>
      </c>
      <c r="AA1938" s="52">
        <f t="shared" si="18"/>
        <v>0.01497876225</v>
      </c>
      <c r="AB1938" s="52">
        <f t="shared" si="19"/>
        <v>1.649784919</v>
      </c>
      <c r="AC1938" s="53">
        <f t="shared" si="20"/>
        <v>4.949378085</v>
      </c>
      <c r="AD1938" s="54">
        <f t="shared" si="21"/>
        <v>1.232601528</v>
      </c>
      <c r="AE1938" s="54">
        <f t="shared" si="22"/>
        <v>0.0002503166506</v>
      </c>
      <c r="AF1938" s="54">
        <f t="shared" si="23"/>
        <v>0.6252372224</v>
      </c>
      <c r="AG1938" s="54">
        <f t="shared" si="24"/>
        <v>0.0001973811469</v>
      </c>
      <c r="AH1938" s="54">
        <f t="shared" si="25"/>
        <v>0</v>
      </c>
      <c r="AI1938" s="54">
        <f t="shared" si="26"/>
        <v>0.4865936219</v>
      </c>
      <c r="AJ1938" s="54">
        <f t="shared" si="27"/>
        <v>0.02029958809</v>
      </c>
      <c r="AK1938" s="54">
        <f t="shared" si="28"/>
        <v>0.09453062197</v>
      </c>
      <c r="AL1938" s="54">
        <f t="shared" si="29"/>
        <v>0.01497876225</v>
      </c>
      <c r="AM1938" s="54">
        <f t="shared" si="30"/>
        <v>2.474689043</v>
      </c>
      <c r="AN1938" s="54">
        <f t="shared" si="31"/>
        <v>-4.949378085</v>
      </c>
      <c r="AO1938" s="55">
        <f t="shared" si="32"/>
        <v>2.988514476</v>
      </c>
      <c r="AP1938" s="55">
        <f t="shared" si="33"/>
        <v>0.0006069073554</v>
      </c>
      <c r="AQ1938" s="55">
        <f t="shared" si="34"/>
        <v>2.021232271</v>
      </c>
      <c r="AR1938" s="55">
        <f t="shared" si="35"/>
        <v>0.0006380828423</v>
      </c>
      <c r="AS1938" s="55">
        <f t="shared" si="36"/>
        <v>0</v>
      </c>
      <c r="AT1938" s="55">
        <f t="shared" si="37"/>
        <v>2.359549376</v>
      </c>
      <c r="AU1938" s="55">
        <f t="shared" si="38"/>
        <v>0.09843507649</v>
      </c>
      <c r="AV1938" s="55">
        <f t="shared" si="39"/>
        <v>0.4583900404</v>
      </c>
      <c r="AW1938" s="55">
        <f t="shared" si="40"/>
        <v>0.07263376981</v>
      </c>
      <c r="AX1938" s="55">
        <f t="shared" si="41"/>
        <v>8</v>
      </c>
      <c r="AY1938" s="55">
        <f t="shared" si="42"/>
        <v>24.00011312</v>
      </c>
      <c r="AZ1938" s="54">
        <f t="shared" ref="AZ1938:BA1938" si="13608">AO1938*2</f>
        <v>5.977028952</v>
      </c>
      <c r="BA1938" s="54">
        <f t="shared" si="13608"/>
        <v>0.001213814711</v>
      </c>
      <c r="BB1938" s="54">
        <f t="shared" ref="BB1938:BD1938" si="13609">AQ1938*(3/2)</f>
        <v>3.031848407</v>
      </c>
      <c r="BC1938" s="54">
        <f t="shared" si="13609"/>
        <v>0.0009571242635</v>
      </c>
      <c r="BD1938" s="54">
        <f t="shared" si="13609"/>
        <v>0</v>
      </c>
      <c r="BE1938" s="54">
        <f t="shared" ref="BE1938:BH1938" si="13610">AT1938</f>
        <v>2.359549376</v>
      </c>
      <c r="BF1938" s="54">
        <f t="shared" si="13610"/>
        <v>0.09843507649</v>
      </c>
      <c r="BG1938" s="54">
        <f t="shared" si="13610"/>
        <v>0.4583900404</v>
      </c>
      <c r="BH1938" s="54">
        <f t="shared" si="13610"/>
        <v>0.07263376981</v>
      </c>
      <c r="BI1938" s="54">
        <f t="shared" si="46"/>
        <v>12.00005656</v>
      </c>
      <c r="BJ1938" s="54">
        <f t="shared" si="47"/>
        <v>-24.00011312</v>
      </c>
      <c r="BK1938" s="56">
        <f t="shared" ref="BK1938:BN1938" si="13611">AO1938</f>
        <v>2.988514476</v>
      </c>
      <c r="BL1938" s="56">
        <f t="shared" si="13611"/>
        <v>0.0006069073554</v>
      </c>
      <c r="BM1938" s="56">
        <f t="shared" si="13611"/>
        <v>2.021232271</v>
      </c>
      <c r="BN1938" s="56">
        <f t="shared" si="13611"/>
        <v>0.0006380828423</v>
      </c>
      <c r="BO1938" s="56">
        <f t="shared" si="49"/>
        <v>0</v>
      </c>
      <c r="BP1938" s="56">
        <f t="shared" si="50"/>
        <v>2.359549376</v>
      </c>
      <c r="BQ1938" s="56">
        <f t="shared" ref="BQ1938:BS1938" si="13612">AU1938</f>
        <v>0.09843507649</v>
      </c>
      <c r="BR1938" s="56">
        <f t="shared" si="13612"/>
        <v>0.4583900404</v>
      </c>
      <c r="BS1938" s="56">
        <f t="shared" si="13612"/>
        <v>0.07263376981</v>
      </c>
      <c r="BT1938" s="56">
        <f t="shared" si="52"/>
        <v>8</v>
      </c>
      <c r="BU1938" s="50">
        <f t="shared" ref="BU1938:BX1938" si="13613">AZ1938</f>
        <v>5.977028952</v>
      </c>
      <c r="BV1938" s="50">
        <f t="shared" si="13613"/>
        <v>0.001213814711</v>
      </c>
      <c r="BW1938" s="50">
        <f t="shared" si="13613"/>
        <v>3.031848407</v>
      </c>
      <c r="BX1938" s="50">
        <f t="shared" si="13613"/>
        <v>0.0009571242635</v>
      </c>
      <c r="BY1938" s="50">
        <f t="shared" si="54"/>
        <v>0</v>
      </c>
      <c r="BZ1938" s="50">
        <f t="shared" si="55"/>
        <v>2.359549376</v>
      </c>
      <c r="CA1938" s="50">
        <f t="shared" ref="CA1938:CC1938" si="13614">BF1938</f>
        <v>0.09843507649</v>
      </c>
      <c r="CB1938" s="50">
        <f t="shared" si="13614"/>
        <v>0.4583900404</v>
      </c>
      <c r="CC1938" s="50">
        <f t="shared" si="13614"/>
        <v>0.07263376981</v>
      </c>
      <c r="CD1938" s="50">
        <f t="shared" si="57"/>
        <v>12.00005656</v>
      </c>
      <c r="CE1938" s="57">
        <f t="shared" si="58"/>
        <v>37.03</v>
      </c>
      <c r="CF1938" s="57">
        <f t="shared" si="59"/>
        <v>0.01</v>
      </c>
      <c r="CG1938" s="57">
        <f t="shared" si="60"/>
        <v>21.25</v>
      </c>
      <c r="CH1938" s="57">
        <f t="shared" si="61"/>
        <v>0.01</v>
      </c>
      <c r="CI1938" s="58">
        <f t="shared" si="62"/>
        <v>0</v>
      </c>
      <c r="CJ1938" s="58">
        <f t="shared" si="63"/>
        <v>34.96</v>
      </c>
      <c r="CK1938" s="57">
        <f t="shared" si="64"/>
        <v>1.44</v>
      </c>
      <c r="CL1938" s="57">
        <f t="shared" si="65"/>
        <v>3.81</v>
      </c>
      <c r="CM1938" s="57">
        <f t="shared" si="66"/>
        <v>0.84</v>
      </c>
      <c r="CN1938" s="57">
        <f t="shared" si="67"/>
        <v>99.35</v>
      </c>
      <c r="CO1938" s="59">
        <f t="shared" si="68"/>
        <v>0.1533585725</v>
      </c>
      <c r="CP1938" s="59">
        <f t="shared" si="69"/>
        <v>0.7894087833</v>
      </c>
      <c r="CQ1938" s="59">
        <f t="shared" si="70"/>
        <v>0.03293235343</v>
      </c>
      <c r="CR1938" s="59">
        <f t="shared" si="71"/>
        <v>0.02430029074</v>
      </c>
      <c r="CS1938" s="60">
        <f t="shared" si="72"/>
        <v>15.33585725</v>
      </c>
      <c r="CT1938" s="60">
        <f t="shared" si="73"/>
        <v>2.430029074</v>
      </c>
      <c r="CU1938" s="60">
        <f t="shared" si="74"/>
        <v>82.23411367</v>
      </c>
      <c r="CV1938" s="61">
        <f t="shared" si="75"/>
        <v>0.100979577</v>
      </c>
      <c r="CW1938" s="61">
        <f t="shared" si="76"/>
        <v>0.1328085238</v>
      </c>
      <c r="CX1938" s="62"/>
    </row>
    <row r="1939" ht="15.75" customHeight="1">
      <c r="A1939" s="17" t="s">
        <v>53</v>
      </c>
      <c r="B1939" s="87" t="s">
        <v>1856</v>
      </c>
      <c r="C1939" s="88" t="s">
        <v>1969</v>
      </c>
      <c r="D1939" s="89"/>
      <c r="E1939" s="89" t="s">
        <v>1970</v>
      </c>
      <c r="F1939" s="90">
        <v>65.0</v>
      </c>
      <c r="G1939" s="89" t="s">
        <v>2035</v>
      </c>
      <c r="H1939" s="95">
        <v>36.87</v>
      </c>
      <c r="I1939" s="92">
        <v>2.3</v>
      </c>
      <c r="J1939" s="92">
        <v>21.04</v>
      </c>
      <c r="K1939" s="92">
        <v>2.74</v>
      </c>
      <c r="L1939" s="92">
        <v>0.03</v>
      </c>
      <c r="M1939" s="92">
        <v>0.02</v>
      </c>
      <c r="N1939" s="92">
        <v>1.62</v>
      </c>
      <c r="O1939" s="92">
        <v>34.92</v>
      </c>
      <c r="P1939" s="92"/>
      <c r="Q1939" s="50">
        <f t="shared" si="8"/>
        <v>99.54</v>
      </c>
      <c r="R1939" s="51">
        <f t="shared" si="9"/>
        <v>12</v>
      </c>
      <c r="S1939" s="52">
        <f t="shared" si="10"/>
        <v>0.6136378388</v>
      </c>
      <c r="T1939" s="52">
        <f t="shared" si="11"/>
        <v>0.0003754749758</v>
      </c>
      <c r="U1939" s="52">
        <f t="shared" si="12"/>
        <v>0.412705605</v>
      </c>
      <c r="V1939" s="52">
        <f t="shared" si="13"/>
        <v>0.0002631748626</v>
      </c>
      <c r="W1939" s="52">
        <f t="shared" si="14"/>
        <v>0</v>
      </c>
      <c r="X1939" s="52">
        <f t="shared" si="15"/>
        <v>0.4860368787</v>
      </c>
      <c r="Y1939" s="52">
        <f t="shared" si="16"/>
        <v>0.0228370366</v>
      </c>
      <c r="Z1939" s="52">
        <f t="shared" si="17"/>
        <v>0.0570657298</v>
      </c>
      <c r="AA1939" s="52">
        <f t="shared" si="18"/>
        <v>0.04885929593</v>
      </c>
      <c r="AB1939" s="52">
        <f t="shared" si="19"/>
        <v>1.641781035</v>
      </c>
      <c r="AC1939" s="53">
        <f t="shared" si="20"/>
        <v>4.924557477</v>
      </c>
      <c r="AD1939" s="54">
        <f t="shared" si="21"/>
        <v>1.227275678</v>
      </c>
      <c r="AE1939" s="54">
        <f t="shared" si="22"/>
        <v>0.0007509499517</v>
      </c>
      <c r="AF1939" s="54">
        <f t="shared" si="23"/>
        <v>0.6190584075</v>
      </c>
      <c r="AG1939" s="54">
        <f t="shared" si="24"/>
        <v>0.0003947622939</v>
      </c>
      <c r="AH1939" s="54">
        <f t="shared" si="25"/>
        <v>0</v>
      </c>
      <c r="AI1939" s="54">
        <f t="shared" si="26"/>
        <v>0.4860368787</v>
      </c>
      <c r="AJ1939" s="54">
        <f t="shared" si="27"/>
        <v>0.0228370366</v>
      </c>
      <c r="AK1939" s="54">
        <f t="shared" si="28"/>
        <v>0.0570657298</v>
      </c>
      <c r="AL1939" s="54">
        <f t="shared" si="29"/>
        <v>0.04885929593</v>
      </c>
      <c r="AM1939" s="54">
        <f t="shared" si="30"/>
        <v>2.462278738</v>
      </c>
      <c r="AN1939" s="54">
        <f t="shared" si="31"/>
        <v>-4.924557477</v>
      </c>
      <c r="AO1939" s="55">
        <f t="shared" si="32"/>
        <v>2.990108064</v>
      </c>
      <c r="AP1939" s="55">
        <f t="shared" si="33"/>
        <v>0.00182959831</v>
      </c>
      <c r="AQ1939" s="55">
        <f t="shared" si="34"/>
        <v>2.011014118</v>
      </c>
      <c r="AR1939" s="55">
        <f t="shared" si="35"/>
        <v>0.001282387149</v>
      </c>
      <c r="AS1939" s="55">
        <f t="shared" si="36"/>
        <v>0</v>
      </c>
      <c r="AT1939" s="55">
        <f t="shared" si="37"/>
        <v>2.368339594</v>
      </c>
      <c r="AU1939" s="55">
        <f t="shared" si="38"/>
        <v>0.1112793295</v>
      </c>
      <c r="AV1939" s="55">
        <f t="shared" si="39"/>
        <v>0.2780674333</v>
      </c>
      <c r="AW1939" s="55">
        <f t="shared" si="40"/>
        <v>0.2380794754</v>
      </c>
      <c r="AX1939" s="55">
        <f t="shared" si="41"/>
        <v>8</v>
      </c>
      <c r="AY1939" s="55">
        <f t="shared" si="42"/>
        <v>23.99617183</v>
      </c>
      <c r="AZ1939" s="54">
        <f t="shared" ref="AZ1939:BA1939" si="13615">AO1939*2</f>
        <v>5.980216128</v>
      </c>
      <c r="BA1939" s="54">
        <f t="shared" si="13615"/>
        <v>0.00365919662</v>
      </c>
      <c r="BB1939" s="54">
        <f t="shared" ref="BB1939:BD1939" si="13616">AQ1939*(3/2)</f>
        <v>3.016521177</v>
      </c>
      <c r="BC1939" s="54">
        <f t="shared" si="13616"/>
        <v>0.001923580724</v>
      </c>
      <c r="BD1939" s="54">
        <f t="shared" si="13616"/>
        <v>0</v>
      </c>
      <c r="BE1939" s="54">
        <f t="shared" ref="BE1939:BH1939" si="13617">AT1939</f>
        <v>2.368339594</v>
      </c>
      <c r="BF1939" s="54">
        <f t="shared" si="13617"/>
        <v>0.1112793295</v>
      </c>
      <c r="BG1939" s="54">
        <f t="shared" si="13617"/>
        <v>0.2780674333</v>
      </c>
      <c r="BH1939" s="54">
        <f t="shared" si="13617"/>
        <v>0.2380794754</v>
      </c>
      <c r="BI1939" s="54">
        <f t="shared" si="46"/>
        <v>11.99808591</v>
      </c>
      <c r="BJ1939" s="54">
        <f t="shared" si="47"/>
        <v>-23.99617183</v>
      </c>
      <c r="BK1939" s="56">
        <f t="shared" ref="BK1939:BN1939" si="13618">AO1939</f>
        <v>2.990108064</v>
      </c>
      <c r="BL1939" s="56">
        <f t="shared" si="13618"/>
        <v>0.00182959831</v>
      </c>
      <c r="BM1939" s="56">
        <f t="shared" si="13618"/>
        <v>2.011014118</v>
      </c>
      <c r="BN1939" s="56">
        <f t="shared" si="13618"/>
        <v>0.001282387149</v>
      </c>
      <c r="BO1939" s="56">
        <f t="shared" si="49"/>
        <v>0.003828170345</v>
      </c>
      <c r="BP1939" s="56">
        <f t="shared" si="50"/>
        <v>2.364511424</v>
      </c>
      <c r="BQ1939" s="56">
        <f t="shared" ref="BQ1939:BS1939" si="13619">AU1939</f>
        <v>0.1112793295</v>
      </c>
      <c r="BR1939" s="56">
        <f t="shared" si="13619"/>
        <v>0.2780674333</v>
      </c>
      <c r="BS1939" s="56">
        <f t="shared" si="13619"/>
        <v>0.2380794754</v>
      </c>
      <c r="BT1939" s="56">
        <f t="shared" si="52"/>
        <v>8</v>
      </c>
      <c r="BU1939" s="50">
        <f t="shared" ref="BU1939:BX1939" si="13620">AZ1939</f>
        <v>5.980216128</v>
      </c>
      <c r="BV1939" s="50">
        <f t="shared" si="13620"/>
        <v>0.00365919662</v>
      </c>
      <c r="BW1939" s="50">
        <f t="shared" si="13620"/>
        <v>3.016521177</v>
      </c>
      <c r="BX1939" s="50">
        <f t="shared" si="13620"/>
        <v>0.001923580724</v>
      </c>
      <c r="BY1939" s="50">
        <f t="shared" si="54"/>
        <v>0.005742255518</v>
      </c>
      <c r="BZ1939" s="50">
        <f t="shared" si="55"/>
        <v>2.364511424</v>
      </c>
      <c r="CA1939" s="50">
        <f t="shared" ref="CA1939:CC1939" si="13621">BF1939</f>
        <v>0.1112793295</v>
      </c>
      <c r="CB1939" s="50">
        <f t="shared" si="13621"/>
        <v>0.2780674333</v>
      </c>
      <c r="CC1939" s="50">
        <f t="shared" si="13621"/>
        <v>0.2380794754</v>
      </c>
      <c r="CD1939" s="50">
        <f t="shared" si="57"/>
        <v>12</v>
      </c>
      <c r="CE1939" s="57">
        <f t="shared" si="58"/>
        <v>36.87</v>
      </c>
      <c r="CF1939" s="57">
        <f t="shared" si="59"/>
        <v>0.03</v>
      </c>
      <c r="CG1939" s="57">
        <f t="shared" si="60"/>
        <v>21.04</v>
      </c>
      <c r="CH1939" s="57">
        <f t="shared" si="61"/>
        <v>0.02</v>
      </c>
      <c r="CI1939" s="58">
        <f t="shared" si="62"/>
        <v>0.06272926668</v>
      </c>
      <c r="CJ1939" s="58">
        <f t="shared" si="63"/>
        <v>34.86355552</v>
      </c>
      <c r="CK1939" s="57">
        <f t="shared" si="64"/>
        <v>1.62</v>
      </c>
      <c r="CL1939" s="57">
        <f t="shared" si="65"/>
        <v>2.3</v>
      </c>
      <c r="CM1939" s="57">
        <f t="shared" si="66"/>
        <v>2.74</v>
      </c>
      <c r="CN1939" s="57">
        <f t="shared" si="67"/>
        <v>99.54628478</v>
      </c>
      <c r="CO1939" s="59">
        <f t="shared" si="68"/>
        <v>0.09293891274</v>
      </c>
      <c r="CP1939" s="59">
        <f t="shared" si="69"/>
        <v>0.790294348</v>
      </c>
      <c r="CQ1939" s="59">
        <f t="shared" si="70"/>
        <v>0.0371930642</v>
      </c>
      <c r="CR1939" s="59">
        <f t="shared" si="71"/>
        <v>0.07957367508</v>
      </c>
      <c r="CS1939" s="60">
        <f t="shared" si="72"/>
        <v>9.293891274</v>
      </c>
      <c r="CT1939" s="60">
        <f t="shared" si="73"/>
        <v>7.957367508</v>
      </c>
      <c r="CU1939" s="60">
        <f t="shared" si="74"/>
        <v>82.74874122</v>
      </c>
      <c r="CV1939" s="61">
        <f t="shared" si="75"/>
        <v>0.1260431315</v>
      </c>
      <c r="CW1939" s="61">
        <f t="shared" si="76"/>
        <v>0.08048509844</v>
      </c>
      <c r="CX1939" s="62"/>
    </row>
    <row r="1940" ht="15.75" customHeight="1">
      <c r="A1940" s="17" t="s">
        <v>53</v>
      </c>
      <c r="B1940" s="87" t="s">
        <v>1856</v>
      </c>
      <c r="C1940" s="88" t="s">
        <v>1969</v>
      </c>
      <c r="D1940" s="89"/>
      <c r="E1940" s="89" t="s">
        <v>1970</v>
      </c>
      <c r="F1940" s="90">
        <v>66.0</v>
      </c>
      <c r="G1940" s="89" t="s">
        <v>2036</v>
      </c>
      <c r="H1940" s="95">
        <v>37.01</v>
      </c>
      <c r="I1940" s="92">
        <v>2.84</v>
      </c>
      <c r="J1940" s="92">
        <v>21.26</v>
      </c>
      <c r="K1940" s="92">
        <v>0.73</v>
      </c>
      <c r="L1940" s="92">
        <v>0.01</v>
      </c>
      <c r="M1940" s="92">
        <v>0.0</v>
      </c>
      <c r="N1940" s="92">
        <v>14.23</v>
      </c>
      <c r="O1940" s="92">
        <v>24.2</v>
      </c>
      <c r="P1940" s="92"/>
      <c r="Q1940" s="50">
        <f t="shared" si="8"/>
        <v>100.28</v>
      </c>
      <c r="R1940" s="51">
        <f t="shared" si="9"/>
        <v>12</v>
      </c>
      <c r="S1940" s="52">
        <f t="shared" si="10"/>
        <v>0.6159678984</v>
      </c>
      <c r="T1940" s="52">
        <f t="shared" si="11"/>
        <v>0.0001251583253</v>
      </c>
      <c r="U1940" s="52">
        <f t="shared" si="12"/>
        <v>0.4170209678</v>
      </c>
      <c r="V1940" s="52">
        <f t="shared" si="13"/>
        <v>0</v>
      </c>
      <c r="W1940" s="52">
        <f t="shared" si="14"/>
        <v>0</v>
      </c>
      <c r="X1940" s="52">
        <f t="shared" si="15"/>
        <v>0.3368296811</v>
      </c>
      <c r="Y1940" s="52">
        <f t="shared" si="16"/>
        <v>0.2005994017</v>
      </c>
      <c r="Z1940" s="52">
        <f t="shared" si="17"/>
        <v>0.0704637707</v>
      </c>
      <c r="AA1940" s="52">
        <f t="shared" si="18"/>
        <v>0.01301725767</v>
      </c>
      <c r="AB1940" s="52">
        <f t="shared" si="19"/>
        <v>1.654024136</v>
      </c>
      <c r="AC1940" s="53">
        <f t="shared" si="20"/>
        <v>4.957255353</v>
      </c>
      <c r="AD1940" s="54">
        <f t="shared" si="21"/>
        <v>1.231935797</v>
      </c>
      <c r="AE1940" s="54">
        <f t="shared" si="22"/>
        <v>0.0002503166506</v>
      </c>
      <c r="AF1940" s="54">
        <f t="shared" si="23"/>
        <v>0.6255314516</v>
      </c>
      <c r="AG1940" s="54">
        <f t="shared" si="24"/>
        <v>0</v>
      </c>
      <c r="AH1940" s="54">
        <f t="shared" si="25"/>
        <v>0</v>
      </c>
      <c r="AI1940" s="54">
        <f t="shared" si="26"/>
        <v>0.3368296811</v>
      </c>
      <c r="AJ1940" s="54">
        <f t="shared" si="27"/>
        <v>0.2005994017</v>
      </c>
      <c r="AK1940" s="54">
        <f t="shared" si="28"/>
        <v>0.0704637707</v>
      </c>
      <c r="AL1940" s="54">
        <f t="shared" si="29"/>
        <v>0.01301725767</v>
      </c>
      <c r="AM1940" s="54">
        <f t="shared" si="30"/>
        <v>2.478627676</v>
      </c>
      <c r="AN1940" s="54">
        <f t="shared" si="31"/>
        <v>-4.957255353</v>
      </c>
      <c r="AO1940" s="55">
        <f t="shared" si="32"/>
        <v>2.979245031</v>
      </c>
      <c r="AP1940" s="55">
        <f t="shared" si="33"/>
        <v>0.0006053518692</v>
      </c>
      <c r="AQ1940" s="55">
        <f t="shared" si="34"/>
        <v>2.017000641</v>
      </c>
      <c r="AR1940" s="55">
        <f t="shared" si="35"/>
        <v>0</v>
      </c>
      <c r="AS1940" s="55">
        <f t="shared" si="36"/>
        <v>0</v>
      </c>
      <c r="AT1940" s="55">
        <f t="shared" si="37"/>
        <v>1.629140344</v>
      </c>
      <c r="AU1940" s="55">
        <f t="shared" si="38"/>
        <v>0.9702368781</v>
      </c>
      <c r="AV1940" s="55">
        <f t="shared" si="39"/>
        <v>0.3408113301</v>
      </c>
      <c r="AW1940" s="55">
        <f t="shared" si="40"/>
        <v>0.0629604243</v>
      </c>
      <c r="AX1940" s="55">
        <f t="shared" si="41"/>
        <v>8</v>
      </c>
      <c r="AY1940" s="55">
        <f t="shared" si="42"/>
        <v>23.97670141</v>
      </c>
      <c r="AZ1940" s="54">
        <f t="shared" ref="AZ1940:BA1940" si="13622">AO1940*2</f>
        <v>5.958490062</v>
      </c>
      <c r="BA1940" s="54">
        <f t="shared" si="13622"/>
        <v>0.001210703738</v>
      </c>
      <c r="BB1940" s="54">
        <f t="shared" ref="BB1940:BD1940" si="13623">AQ1940*(3/2)</f>
        <v>3.025500962</v>
      </c>
      <c r="BC1940" s="54">
        <f t="shared" si="13623"/>
        <v>0</v>
      </c>
      <c r="BD1940" s="54">
        <f t="shared" si="13623"/>
        <v>0</v>
      </c>
      <c r="BE1940" s="54">
        <f t="shared" ref="BE1940:BH1940" si="13624">AT1940</f>
        <v>1.629140344</v>
      </c>
      <c r="BF1940" s="54">
        <f t="shared" si="13624"/>
        <v>0.9702368781</v>
      </c>
      <c r="BG1940" s="54">
        <f t="shared" si="13624"/>
        <v>0.3408113301</v>
      </c>
      <c r="BH1940" s="54">
        <f t="shared" si="13624"/>
        <v>0.0629604243</v>
      </c>
      <c r="BI1940" s="54">
        <f t="shared" si="46"/>
        <v>11.9883507</v>
      </c>
      <c r="BJ1940" s="54">
        <f t="shared" si="47"/>
        <v>-23.97670141</v>
      </c>
      <c r="BK1940" s="56">
        <f t="shared" ref="BK1940:BN1940" si="13625">AO1940</f>
        <v>2.979245031</v>
      </c>
      <c r="BL1940" s="56">
        <f t="shared" si="13625"/>
        <v>0.0006053518692</v>
      </c>
      <c r="BM1940" s="56">
        <f t="shared" si="13625"/>
        <v>2.017000641</v>
      </c>
      <c r="BN1940" s="56">
        <f t="shared" si="13625"/>
        <v>0</v>
      </c>
      <c r="BO1940" s="56">
        <f t="shared" si="49"/>
        <v>0.02329859323</v>
      </c>
      <c r="BP1940" s="56">
        <f t="shared" si="50"/>
        <v>1.60584175</v>
      </c>
      <c r="BQ1940" s="56">
        <f t="shared" ref="BQ1940:BS1940" si="13626">AU1940</f>
        <v>0.9702368781</v>
      </c>
      <c r="BR1940" s="56">
        <f t="shared" si="13626"/>
        <v>0.3408113301</v>
      </c>
      <c r="BS1940" s="56">
        <f t="shared" si="13626"/>
        <v>0.0629604243</v>
      </c>
      <c r="BT1940" s="56">
        <f t="shared" si="52"/>
        <v>8</v>
      </c>
      <c r="BU1940" s="50">
        <f t="shared" ref="BU1940:BX1940" si="13627">AZ1940</f>
        <v>5.958490062</v>
      </c>
      <c r="BV1940" s="50">
        <f t="shared" si="13627"/>
        <v>0.001210703738</v>
      </c>
      <c r="BW1940" s="50">
        <f t="shared" si="13627"/>
        <v>3.025500962</v>
      </c>
      <c r="BX1940" s="50">
        <f t="shared" si="13627"/>
        <v>0</v>
      </c>
      <c r="BY1940" s="50">
        <f t="shared" si="54"/>
        <v>0.03494788984</v>
      </c>
      <c r="BZ1940" s="50">
        <f t="shared" si="55"/>
        <v>1.60584175</v>
      </c>
      <c r="CA1940" s="50">
        <f t="shared" ref="CA1940:CC1940" si="13628">BF1940</f>
        <v>0.9702368781</v>
      </c>
      <c r="CB1940" s="50">
        <f t="shared" si="13628"/>
        <v>0.3408113301</v>
      </c>
      <c r="CC1940" s="50">
        <f t="shared" si="13628"/>
        <v>0.0629604243</v>
      </c>
      <c r="CD1940" s="50">
        <f t="shared" si="57"/>
        <v>12</v>
      </c>
      <c r="CE1940" s="57">
        <f t="shared" si="58"/>
        <v>37.01</v>
      </c>
      <c r="CF1940" s="57">
        <f t="shared" si="59"/>
        <v>0.01</v>
      </c>
      <c r="CG1940" s="57">
        <f t="shared" si="60"/>
        <v>21.26</v>
      </c>
      <c r="CH1940" s="57">
        <f t="shared" si="61"/>
        <v>0</v>
      </c>
      <c r="CI1940" s="58">
        <f t="shared" si="62"/>
        <v>0.3846230106</v>
      </c>
      <c r="CJ1940" s="58">
        <f t="shared" si="63"/>
        <v>23.85391198</v>
      </c>
      <c r="CK1940" s="57">
        <f t="shared" si="64"/>
        <v>14.23</v>
      </c>
      <c r="CL1940" s="57">
        <f t="shared" si="65"/>
        <v>2.84</v>
      </c>
      <c r="CM1940" s="57">
        <f t="shared" si="66"/>
        <v>0.73</v>
      </c>
      <c r="CN1940" s="57">
        <f t="shared" si="67"/>
        <v>100.318535</v>
      </c>
      <c r="CO1940" s="59">
        <f t="shared" si="68"/>
        <v>0.1143719604</v>
      </c>
      <c r="CP1940" s="59">
        <f t="shared" si="69"/>
        <v>0.5389001272</v>
      </c>
      <c r="CQ1940" s="59">
        <f t="shared" si="70"/>
        <v>0.3255991924</v>
      </c>
      <c r="CR1940" s="59">
        <f t="shared" si="71"/>
        <v>0.02112871997</v>
      </c>
      <c r="CS1940" s="60">
        <f t="shared" si="72"/>
        <v>11.43719604</v>
      </c>
      <c r="CT1940" s="60">
        <f t="shared" si="73"/>
        <v>2.112871997</v>
      </c>
      <c r="CU1940" s="60">
        <f t="shared" si="74"/>
        <v>86.44993196</v>
      </c>
      <c r="CV1940" s="61">
        <f t="shared" si="75"/>
        <v>0.07831470019</v>
      </c>
      <c r="CW1940" s="61">
        <f t="shared" si="76"/>
        <v>0.09904611773</v>
      </c>
      <c r="CX1940" s="62"/>
    </row>
    <row r="1941" ht="15.75" customHeight="1">
      <c r="A1941" s="17" t="s">
        <v>53</v>
      </c>
      <c r="B1941" s="87" t="s">
        <v>1856</v>
      </c>
      <c r="C1941" s="88" t="s">
        <v>1969</v>
      </c>
      <c r="D1941" s="89"/>
      <c r="E1941" s="89" t="s">
        <v>1970</v>
      </c>
      <c r="F1941" s="90">
        <v>67.0</v>
      </c>
      <c r="G1941" s="89" t="s">
        <v>2037</v>
      </c>
      <c r="H1941" s="95">
        <v>37.07</v>
      </c>
      <c r="I1941" s="92">
        <v>3.92</v>
      </c>
      <c r="J1941" s="92">
        <v>21.2</v>
      </c>
      <c r="K1941" s="92">
        <v>1.4</v>
      </c>
      <c r="L1941" s="92">
        <v>0.06</v>
      </c>
      <c r="M1941" s="92">
        <v>0.04</v>
      </c>
      <c r="N1941" s="92">
        <v>5.56</v>
      </c>
      <c r="O1941" s="92">
        <v>30.81</v>
      </c>
      <c r="P1941" s="92"/>
      <c r="Q1941" s="50">
        <f t="shared" si="8"/>
        <v>100.06</v>
      </c>
      <c r="R1941" s="51">
        <f t="shared" si="9"/>
        <v>12</v>
      </c>
      <c r="S1941" s="52">
        <f t="shared" si="10"/>
        <v>0.6169664954</v>
      </c>
      <c r="T1941" s="52">
        <f t="shared" si="11"/>
        <v>0.0007509499517</v>
      </c>
      <c r="U1941" s="52">
        <f t="shared" si="12"/>
        <v>0.4158440506</v>
      </c>
      <c r="V1941" s="52">
        <f t="shared" si="13"/>
        <v>0.0005263497252</v>
      </c>
      <c r="W1941" s="52">
        <f t="shared" si="14"/>
        <v>0</v>
      </c>
      <c r="X1941" s="52">
        <f t="shared" si="15"/>
        <v>0.4288315072</v>
      </c>
      <c r="Y1941" s="52">
        <f t="shared" si="16"/>
        <v>0.07837896512</v>
      </c>
      <c r="Z1941" s="52">
        <f t="shared" si="17"/>
        <v>0.09725985252</v>
      </c>
      <c r="AA1941" s="52">
        <f t="shared" si="18"/>
        <v>0.02496460376</v>
      </c>
      <c r="AB1941" s="52">
        <f t="shared" si="19"/>
        <v>1.663522774</v>
      </c>
      <c r="AC1941" s="53">
        <f t="shared" si="20"/>
        <v>4.97885084</v>
      </c>
      <c r="AD1941" s="54">
        <f t="shared" si="21"/>
        <v>1.233932991</v>
      </c>
      <c r="AE1941" s="54">
        <f t="shared" si="22"/>
        <v>0.001501899903</v>
      </c>
      <c r="AF1941" s="54">
        <f t="shared" si="23"/>
        <v>0.623766076</v>
      </c>
      <c r="AG1941" s="54">
        <f t="shared" si="24"/>
        <v>0.0007895245878</v>
      </c>
      <c r="AH1941" s="54">
        <f t="shared" si="25"/>
        <v>0</v>
      </c>
      <c r="AI1941" s="54">
        <f t="shared" si="26"/>
        <v>0.4288315072</v>
      </c>
      <c r="AJ1941" s="54">
        <f t="shared" si="27"/>
        <v>0.07837896512</v>
      </c>
      <c r="AK1941" s="54">
        <f t="shared" si="28"/>
        <v>0.09725985252</v>
      </c>
      <c r="AL1941" s="54">
        <f t="shared" si="29"/>
        <v>0.02496460376</v>
      </c>
      <c r="AM1941" s="54">
        <f t="shared" si="30"/>
        <v>2.48942542</v>
      </c>
      <c r="AN1941" s="54">
        <f t="shared" si="31"/>
        <v>-4.97885084</v>
      </c>
      <c r="AO1941" s="55">
        <f t="shared" si="32"/>
        <v>2.967036003</v>
      </c>
      <c r="AP1941" s="55">
        <f t="shared" si="33"/>
        <v>0.003611372027</v>
      </c>
      <c r="AQ1941" s="55">
        <f t="shared" si="34"/>
        <v>1.999823781</v>
      </c>
      <c r="AR1941" s="55">
        <f t="shared" si="35"/>
        <v>0.002531253474</v>
      </c>
      <c r="AS1941" s="55">
        <f t="shared" si="36"/>
        <v>0</v>
      </c>
      <c r="AT1941" s="55">
        <f t="shared" si="37"/>
        <v>2.062281389</v>
      </c>
      <c r="AU1941" s="55">
        <f t="shared" si="38"/>
        <v>0.3769300491</v>
      </c>
      <c r="AV1941" s="55">
        <f t="shared" si="39"/>
        <v>0.467729587</v>
      </c>
      <c r="AW1941" s="55">
        <f t="shared" si="40"/>
        <v>0.120056565</v>
      </c>
      <c r="AX1941" s="55">
        <f t="shared" si="41"/>
        <v>8</v>
      </c>
      <c r="AY1941" s="55">
        <f t="shared" si="42"/>
        <v>23.94364978</v>
      </c>
      <c r="AZ1941" s="54">
        <f t="shared" ref="AZ1941:BA1941" si="13629">AO1941*2</f>
        <v>5.934072006</v>
      </c>
      <c r="BA1941" s="54">
        <f t="shared" si="13629"/>
        <v>0.007222744054</v>
      </c>
      <c r="BB1941" s="54">
        <f t="shared" ref="BB1941:BD1941" si="13630">AQ1941*(3/2)</f>
        <v>2.999735672</v>
      </c>
      <c r="BC1941" s="54">
        <f t="shared" si="13630"/>
        <v>0.003796880211</v>
      </c>
      <c r="BD1941" s="54">
        <f t="shared" si="13630"/>
        <v>0</v>
      </c>
      <c r="BE1941" s="54">
        <f t="shared" ref="BE1941:BH1941" si="13631">AT1941</f>
        <v>2.062281389</v>
      </c>
      <c r="BF1941" s="54">
        <f t="shared" si="13631"/>
        <v>0.3769300491</v>
      </c>
      <c r="BG1941" s="54">
        <f t="shared" si="13631"/>
        <v>0.467729587</v>
      </c>
      <c r="BH1941" s="54">
        <f t="shared" si="13631"/>
        <v>0.120056565</v>
      </c>
      <c r="BI1941" s="54">
        <f t="shared" si="46"/>
        <v>11.97182489</v>
      </c>
      <c r="BJ1941" s="54">
        <f t="shared" si="47"/>
        <v>-23.94364978</v>
      </c>
      <c r="BK1941" s="56">
        <f t="shared" ref="BK1941:BN1941" si="13632">AO1941</f>
        <v>2.967036003</v>
      </c>
      <c r="BL1941" s="56">
        <f t="shared" si="13632"/>
        <v>0.003611372027</v>
      </c>
      <c r="BM1941" s="56">
        <f t="shared" si="13632"/>
        <v>1.999823781</v>
      </c>
      <c r="BN1941" s="56">
        <f t="shared" si="13632"/>
        <v>0.002531253474</v>
      </c>
      <c r="BO1941" s="56">
        <f t="shared" si="49"/>
        <v>0.05635021502</v>
      </c>
      <c r="BP1941" s="56">
        <f t="shared" si="50"/>
        <v>2.005931174</v>
      </c>
      <c r="BQ1941" s="56">
        <f t="shared" ref="BQ1941:BS1941" si="13633">AU1941</f>
        <v>0.3769300491</v>
      </c>
      <c r="BR1941" s="56">
        <f t="shared" si="13633"/>
        <v>0.467729587</v>
      </c>
      <c r="BS1941" s="56">
        <f t="shared" si="13633"/>
        <v>0.120056565</v>
      </c>
      <c r="BT1941" s="56">
        <f t="shared" si="52"/>
        <v>8</v>
      </c>
      <c r="BU1941" s="50">
        <f t="shared" ref="BU1941:BX1941" si="13634">AZ1941</f>
        <v>5.934072006</v>
      </c>
      <c r="BV1941" s="50">
        <f t="shared" si="13634"/>
        <v>0.007222744054</v>
      </c>
      <c r="BW1941" s="50">
        <f t="shared" si="13634"/>
        <v>2.999735672</v>
      </c>
      <c r="BX1941" s="50">
        <f t="shared" si="13634"/>
        <v>0.003796880211</v>
      </c>
      <c r="BY1941" s="50">
        <f t="shared" si="54"/>
        <v>0.08452532253</v>
      </c>
      <c r="BZ1941" s="50">
        <f t="shared" si="55"/>
        <v>2.005931174</v>
      </c>
      <c r="CA1941" s="50">
        <f t="shared" ref="CA1941:CC1941" si="13635">BF1941</f>
        <v>0.3769300491</v>
      </c>
      <c r="CB1941" s="50">
        <f t="shared" si="13635"/>
        <v>0.467729587</v>
      </c>
      <c r="CC1941" s="50">
        <f t="shared" si="13635"/>
        <v>0.120056565</v>
      </c>
      <c r="CD1941" s="50">
        <f t="shared" si="57"/>
        <v>12</v>
      </c>
      <c r="CE1941" s="57">
        <f t="shared" si="58"/>
        <v>37.07</v>
      </c>
      <c r="CF1941" s="57">
        <f t="shared" si="59"/>
        <v>0.06</v>
      </c>
      <c r="CG1941" s="57">
        <f t="shared" si="60"/>
        <v>21.2</v>
      </c>
      <c r="CH1941" s="57">
        <f t="shared" si="61"/>
        <v>0.04</v>
      </c>
      <c r="CI1941" s="58">
        <f t="shared" si="62"/>
        <v>0.9355953395</v>
      </c>
      <c r="CJ1941" s="58">
        <f t="shared" si="63"/>
        <v>29.96814101</v>
      </c>
      <c r="CK1941" s="57">
        <f t="shared" si="64"/>
        <v>5.56</v>
      </c>
      <c r="CL1941" s="57">
        <f t="shared" si="65"/>
        <v>3.92</v>
      </c>
      <c r="CM1941" s="57">
        <f t="shared" si="66"/>
        <v>1.4</v>
      </c>
      <c r="CN1941" s="57">
        <f t="shared" si="67"/>
        <v>100.1537364</v>
      </c>
      <c r="CO1941" s="59">
        <f t="shared" si="68"/>
        <v>0.1574503897</v>
      </c>
      <c r="CP1941" s="59">
        <f t="shared" si="69"/>
        <v>0.6752505164</v>
      </c>
      <c r="CQ1941" s="59">
        <f t="shared" si="70"/>
        <v>0.1268848172</v>
      </c>
      <c r="CR1941" s="59">
        <f t="shared" si="71"/>
        <v>0.0404142767</v>
      </c>
      <c r="CS1941" s="60">
        <f t="shared" si="72"/>
        <v>15.74503897</v>
      </c>
      <c r="CT1941" s="60">
        <f t="shared" si="73"/>
        <v>4.04142767</v>
      </c>
      <c r="CU1941" s="60">
        <f t="shared" si="74"/>
        <v>80.21353336</v>
      </c>
      <c r="CV1941" s="61">
        <f t="shared" si="75"/>
        <v>0.1191394716</v>
      </c>
      <c r="CW1941" s="61">
        <f t="shared" si="76"/>
        <v>0.1363520375</v>
      </c>
      <c r="CX1941" s="62"/>
    </row>
    <row r="1942" ht="15.75" customHeight="1">
      <c r="A1942" s="17" t="s">
        <v>53</v>
      </c>
      <c r="B1942" s="87" t="s">
        <v>1856</v>
      </c>
      <c r="C1942" s="88" t="s">
        <v>1969</v>
      </c>
      <c r="D1942" s="89"/>
      <c r="E1942" s="89" t="s">
        <v>1970</v>
      </c>
      <c r="F1942" s="90">
        <v>68.0</v>
      </c>
      <c r="G1942" s="89" t="s">
        <v>2038</v>
      </c>
      <c r="H1942" s="95">
        <v>37.07</v>
      </c>
      <c r="I1942" s="92">
        <v>2.85</v>
      </c>
      <c r="J1942" s="92">
        <v>21.33</v>
      </c>
      <c r="K1942" s="92">
        <v>3.31</v>
      </c>
      <c r="L1942" s="92">
        <v>0.04</v>
      </c>
      <c r="M1942" s="92">
        <v>0.13</v>
      </c>
      <c r="N1942" s="92">
        <v>1.84</v>
      </c>
      <c r="O1942" s="92">
        <v>33.31</v>
      </c>
      <c r="P1942" s="92"/>
      <c r="Q1942" s="50">
        <f t="shared" si="8"/>
        <v>99.88</v>
      </c>
      <c r="R1942" s="51">
        <f t="shared" si="9"/>
        <v>12</v>
      </c>
      <c r="S1942" s="52">
        <f t="shared" si="10"/>
        <v>0.6169664954</v>
      </c>
      <c r="T1942" s="52">
        <f t="shared" si="11"/>
        <v>0.0005006333011</v>
      </c>
      <c r="U1942" s="52">
        <f t="shared" si="12"/>
        <v>0.4183940377</v>
      </c>
      <c r="V1942" s="52">
        <f t="shared" si="13"/>
        <v>0.001710636607</v>
      </c>
      <c r="W1942" s="52">
        <f t="shared" si="14"/>
        <v>0</v>
      </c>
      <c r="X1942" s="52">
        <f t="shared" si="15"/>
        <v>0.4636279619</v>
      </c>
      <c r="Y1942" s="52">
        <f t="shared" si="16"/>
        <v>0.02593836256</v>
      </c>
      <c r="Z1942" s="52">
        <f t="shared" si="17"/>
        <v>0.07071188257</v>
      </c>
      <c r="AA1942" s="52">
        <f t="shared" si="18"/>
        <v>0.05902345603</v>
      </c>
      <c r="AB1942" s="52">
        <f t="shared" si="19"/>
        <v>1.656873466</v>
      </c>
      <c r="AC1942" s="53">
        <f t="shared" si="20"/>
        <v>4.968785864</v>
      </c>
      <c r="AD1942" s="54">
        <f t="shared" si="21"/>
        <v>1.233932991</v>
      </c>
      <c r="AE1942" s="54">
        <f t="shared" si="22"/>
        <v>0.001001266602</v>
      </c>
      <c r="AF1942" s="54">
        <f t="shared" si="23"/>
        <v>0.6275910566</v>
      </c>
      <c r="AG1942" s="54">
        <f t="shared" si="24"/>
        <v>0.00256595491</v>
      </c>
      <c r="AH1942" s="54">
        <f t="shared" si="25"/>
        <v>0</v>
      </c>
      <c r="AI1942" s="54">
        <f t="shared" si="26"/>
        <v>0.4636279619</v>
      </c>
      <c r="AJ1942" s="54">
        <f t="shared" si="27"/>
        <v>0.02593836256</v>
      </c>
      <c r="AK1942" s="54">
        <f t="shared" si="28"/>
        <v>0.07071188257</v>
      </c>
      <c r="AL1942" s="54">
        <f t="shared" si="29"/>
        <v>0.05902345603</v>
      </c>
      <c r="AM1942" s="54">
        <f t="shared" si="30"/>
        <v>2.484392932</v>
      </c>
      <c r="AN1942" s="54">
        <f t="shared" si="31"/>
        <v>-4.968785864</v>
      </c>
      <c r="AO1942" s="55">
        <f t="shared" si="32"/>
        <v>2.978943211</v>
      </c>
      <c r="AP1942" s="55">
        <f t="shared" si="33"/>
        <v>0.002417243375</v>
      </c>
      <c r="AQ1942" s="55">
        <f t="shared" si="34"/>
        <v>2.02016169</v>
      </c>
      <c r="AR1942" s="55">
        <f t="shared" si="35"/>
        <v>0.008259588396</v>
      </c>
      <c r="AS1942" s="55">
        <f t="shared" si="36"/>
        <v>0</v>
      </c>
      <c r="AT1942" s="55">
        <f t="shared" si="37"/>
        <v>2.238567863</v>
      </c>
      <c r="AU1942" s="55">
        <f t="shared" si="38"/>
        <v>0.1252400408</v>
      </c>
      <c r="AV1942" s="55">
        <f t="shared" si="39"/>
        <v>0.341423212</v>
      </c>
      <c r="AW1942" s="55">
        <f t="shared" si="40"/>
        <v>0.2849871507</v>
      </c>
      <c r="AX1942" s="55">
        <f t="shared" si="41"/>
        <v>8</v>
      </c>
      <c r="AY1942" s="55">
        <f t="shared" si="42"/>
        <v>23.99114219</v>
      </c>
      <c r="AZ1942" s="54">
        <f t="shared" ref="AZ1942:BA1942" si="13636">AO1942*2</f>
        <v>5.957886422</v>
      </c>
      <c r="BA1942" s="54">
        <f t="shared" si="13636"/>
        <v>0.00483448675</v>
      </c>
      <c r="BB1942" s="54">
        <f t="shared" ref="BB1942:BD1942" si="13637">AQ1942*(3/2)</f>
        <v>3.030242535</v>
      </c>
      <c r="BC1942" s="54">
        <f t="shared" si="13637"/>
        <v>0.01238938259</v>
      </c>
      <c r="BD1942" s="54">
        <f t="shared" si="13637"/>
        <v>0</v>
      </c>
      <c r="BE1942" s="54">
        <f t="shared" ref="BE1942:BH1942" si="13638">AT1942</f>
        <v>2.238567863</v>
      </c>
      <c r="BF1942" s="54">
        <f t="shared" si="13638"/>
        <v>0.1252400408</v>
      </c>
      <c r="BG1942" s="54">
        <f t="shared" si="13638"/>
        <v>0.341423212</v>
      </c>
      <c r="BH1942" s="54">
        <f t="shared" si="13638"/>
        <v>0.2849871507</v>
      </c>
      <c r="BI1942" s="54">
        <f t="shared" si="46"/>
        <v>11.99557109</v>
      </c>
      <c r="BJ1942" s="54">
        <f t="shared" si="47"/>
        <v>-23.99114219</v>
      </c>
      <c r="BK1942" s="56">
        <f t="shared" ref="BK1942:BN1942" si="13639">AO1942</f>
        <v>2.978943211</v>
      </c>
      <c r="BL1942" s="56">
        <f t="shared" si="13639"/>
        <v>0.002417243375</v>
      </c>
      <c r="BM1942" s="56">
        <f t="shared" si="13639"/>
        <v>2.02016169</v>
      </c>
      <c r="BN1942" s="56">
        <f t="shared" si="13639"/>
        <v>0.008259588396</v>
      </c>
      <c r="BO1942" s="56">
        <f t="shared" si="49"/>
        <v>0.008857812557</v>
      </c>
      <c r="BP1942" s="56">
        <f t="shared" si="50"/>
        <v>2.229710051</v>
      </c>
      <c r="BQ1942" s="56">
        <f t="shared" ref="BQ1942:BS1942" si="13640">AU1942</f>
        <v>0.1252400408</v>
      </c>
      <c r="BR1942" s="56">
        <f t="shared" si="13640"/>
        <v>0.341423212</v>
      </c>
      <c r="BS1942" s="56">
        <f t="shared" si="13640"/>
        <v>0.2849871507</v>
      </c>
      <c r="BT1942" s="56">
        <f t="shared" si="52"/>
        <v>8</v>
      </c>
      <c r="BU1942" s="50">
        <f t="shared" ref="BU1942:BX1942" si="13641">AZ1942</f>
        <v>5.957886422</v>
      </c>
      <c r="BV1942" s="50">
        <f t="shared" si="13641"/>
        <v>0.00483448675</v>
      </c>
      <c r="BW1942" s="50">
        <f t="shared" si="13641"/>
        <v>3.030242535</v>
      </c>
      <c r="BX1942" s="50">
        <f t="shared" si="13641"/>
        <v>0.01238938259</v>
      </c>
      <c r="BY1942" s="50">
        <f t="shared" si="54"/>
        <v>0.01328671884</v>
      </c>
      <c r="BZ1942" s="50">
        <f t="shared" si="55"/>
        <v>2.229710051</v>
      </c>
      <c r="CA1942" s="50">
        <f t="shared" ref="CA1942:CC1942" si="13642">BF1942</f>
        <v>0.1252400408</v>
      </c>
      <c r="CB1942" s="50">
        <f t="shared" si="13642"/>
        <v>0.341423212</v>
      </c>
      <c r="CC1942" s="50">
        <f t="shared" si="13642"/>
        <v>0.2849871507</v>
      </c>
      <c r="CD1942" s="50">
        <f t="shared" si="57"/>
        <v>12</v>
      </c>
      <c r="CE1942" s="57">
        <f t="shared" si="58"/>
        <v>37.07</v>
      </c>
      <c r="CF1942" s="57">
        <f t="shared" si="59"/>
        <v>0.04</v>
      </c>
      <c r="CG1942" s="57">
        <f t="shared" si="60"/>
        <v>21.33</v>
      </c>
      <c r="CH1942" s="57">
        <f t="shared" si="61"/>
        <v>0.13</v>
      </c>
      <c r="CI1942" s="58">
        <f t="shared" si="62"/>
        <v>0.1464804111</v>
      </c>
      <c r="CJ1942" s="58">
        <f t="shared" si="63"/>
        <v>33.17819531</v>
      </c>
      <c r="CK1942" s="57">
        <f t="shared" si="64"/>
        <v>1.84</v>
      </c>
      <c r="CL1942" s="57">
        <f t="shared" si="65"/>
        <v>2.85</v>
      </c>
      <c r="CM1942" s="57">
        <f t="shared" si="66"/>
        <v>3.31</v>
      </c>
      <c r="CN1942" s="57">
        <f t="shared" si="67"/>
        <v>99.89467572</v>
      </c>
      <c r="CO1942" s="59">
        <f t="shared" si="68"/>
        <v>0.1145192663</v>
      </c>
      <c r="CP1942" s="59">
        <f t="shared" si="69"/>
        <v>0.7478834193</v>
      </c>
      <c r="CQ1942" s="59">
        <f t="shared" si="70"/>
        <v>0.04200768162</v>
      </c>
      <c r="CR1942" s="59">
        <f t="shared" si="71"/>
        <v>0.09558963269</v>
      </c>
      <c r="CS1942" s="60">
        <f t="shared" si="72"/>
        <v>11.45192663</v>
      </c>
      <c r="CT1942" s="60">
        <f t="shared" si="73"/>
        <v>9.558963269</v>
      </c>
      <c r="CU1942" s="60">
        <f t="shared" si="74"/>
        <v>78.9891101</v>
      </c>
      <c r="CV1942" s="61">
        <f t="shared" si="75"/>
        <v>0.1528492659</v>
      </c>
      <c r="CW1942" s="61">
        <f t="shared" si="76"/>
        <v>0.09917368466</v>
      </c>
      <c r="CX1942" s="62"/>
    </row>
    <row r="1943" ht="15.75" customHeight="1">
      <c r="A1943" s="17" t="s">
        <v>53</v>
      </c>
      <c r="B1943" s="87" t="s">
        <v>1856</v>
      </c>
      <c r="C1943" s="88" t="s">
        <v>1969</v>
      </c>
      <c r="D1943" s="89"/>
      <c r="E1943" s="89" t="s">
        <v>1970</v>
      </c>
      <c r="F1943" s="90">
        <v>69.0</v>
      </c>
      <c r="G1943" s="89" t="s">
        <v>2039</v>
      </c>
      <c r="H1943" s="95">
        <v>36.46</v>
      </c>
      <c r="I1943" s="92">
        <v>1.78</v>
      </c>
      <c r="J1943" s="92">
        <v>21.01</v>
      </c>
      <c r="K1943" s="92">
        <v>2.34</v>
      </c>
      <c r="L1943" s="92">
        <v>0.02</v>
      </c>
      <c r="M1943" s="92">
        <v>0.01</v>
      </c>
      <c r="N1943" s="92">
        <v>2.59</v>
      </c>
      <c r="O1943" s="92">
        <v>34.96</v>
      </c>
      <c r="P1943" s="92"/>
      <c r="Q1943" s="50">
        <f t="shared" si="8"/>
        <v>99.17</v>
      </c>
      <c r="R1943" s="51">
        <f t="shared" si="9"/>
        <v>12</v>
      </c>
      <c r="S1943" s="52">
        <f t="shared" si="10"/>
        <v>0.6068140929</v>
      </c>
      <c r="T1943" s="52">
        <f t="shared" si="11"/>
        <v>0.0002503166506</v>
      </c>
      <c r="U1943" s="52">
        <f t="shared" si="12"/>
        <v>0.4121171464</v>
      </c>
      <c r="V1943" s="52">
        <f t="shared" si="13"/>
        <v>0.0001315874313</v>
      </c>
      <c r="W1943" s="52">
        <f t="shared" si="14"/>
        <v>0</v>
      </c>
      <c r="X1943" s="52">
        <f t="shared" si="15"/>
        <v>0.4865936219</v>
      </c>
      <c r="Y1943" s="52">
        <f t="shared" si="16"/>
        <v>0.03651106469</v>
      </c>
      <c r="Z1943" s="52">
        <f t="shared" si="17"/>
        <v>0.04416391262</v>
      </c>
      <c r="AA1943" s="52">
        <f t="shared" si="18"/>
        <v>0.041726552</v>
      </c>
      <c r="AB1943" s="52">
        <f t="shared" si="19"/>
        <v>1.628308295</v>
      </c>
      <c r="AC1943" s="53">
        <f t="shared" si="20"/>
        <v>4.882994142</v>
      </c>
      <c r="AD1943" s="54">
        <f t="shared" si="21"/>
        <v>1.213628186</v>
      </c>
      <c r="AE1943" s="54">
        <f t="shared" si="22"/>
        <v>0.0005006333011</v>
      </c>
      <c r="AF1943" s="54">
        <f t="shared" si="23"/>
        <v>0.6181757196</v>
      </c>
      <c r="AG1943" s="54">
        <f t="shared" si="24"/>
        <v>0.0001973811469</v>
      </c>
      <c r="AH1943" s="54">
        <f t="shared" si="25"/>
        <v>0</v>
      </c>
      <c r="AI1943" s="54">
        <f t="shared" si="26"/>
        <v>0.4865936219</v>
      </c>
      <c r="AJ1943" s="54">
        <f t="shared" si="27"/>
        <v>0.03651106469</v>
      </c>
      <c r="AK1943" s="54">
        <f t="shared" si="28"/>
        <v>0.04416391262</v>
      </c>
      <c r="AL1943" s="54">
        <f t="shared" si="29"/>
        <v>0.041726552</v>
      </c>
      <c r="AM1943" s="54">
        <f t="shared" si="30"/>
        <v>2.441497071</v>
      </c>
      <c r="AN1943" s="54">
        <f t="shared" si="31"/>
        <v>-4.882994142</v>
      </c>
      <c r="AO1943" s="55">
        <f t="shared" si="32"/>
        <v>2.981322861</v>
      </c>
      <c r="AP1943" s="55">
        <f t="shared" si="33"/>
        <v>0.001229824359</v>
      </c>
      <c r="AQ1943" s="55">
        <f t="shared" si="34"/>
        <v>2.024762253</v>
      </c>
      <c r="AR1943" s="55">
        <f t="shared" si="35"/>
        <v>0.0006464988564</v>
      </c>
      <c r="AS1943" s="55">
        <f t="shared" si="36"/>
        <v>0</v>
      </c>
      <c r="AT1943" s="55">
        <f t="shared" si="37"/>
        <v>2.390670728</v>
      </c>
      <c r="AU1943" s="55">
        <f t="shared" si="38"/>
        <v>0.1793815818</v>
      </c>
      <c r="AV1943" s="55">
        <f t="shared" si="39"/>
        <v>0.216980594</v>
      </c>
      <c r="AW1943" s="55">
        <f t="shared" si="40"/>
        <v>0.2050056596</v>
      </c>
      <c r="AX1943" s="55">
        <f t="shared" si="41"/>
        <v>8</v>
      </c>
      <c r="AY1943" s="55">
        <f t="shared" si="42"/>
        <v>23.99051412</v>
      </c>
      <c r="AZ1943" s="54">
        <f t="shared" ref="AZ1943:BA1943" si="13643">AO1943*2</f>
        <v>5.962645721</v>
      </c>
      <c r="BA1943" s="54">
        <f t="shared" si="13643"/>
        <v>0.002459648718</v>
      </c>
      <c r="BB1943" s="54">
        <f t="shared" ref="BB1943:BD1943" si="13644">AQ1943*(3/2)</f>
        <v>3.03714338</v>
      </c>
      <c r="BC1943" s="54">
        <f t="shared" si="13644"/>
        <v>0.0009697482846</v>
      </c>
      <c r="BD1943" s="54">
        <f t="shared" si="13644"/>
        <v>0</v>
      </c>
      <c r="BE1943" s="54">
        <f t="shared" ref="BE1943:BH1943" si="13645">AT1943</f>
        <v>2.390670728</v>
      </c>
      <c r="BF1943" s="54">
        <f t="shared" si="13645"/>
        <v>0.1793815818</v>
      </c>
      <c r="BG1943" s="54">
        <f t="shared" si="13645"/>
        <v>0.216980594</v>
      </c>
      <c r="BH1943" s="54">
        <f t="shared" si="13645"/>
        <v>0.2050056596</v>
      </c>
      <c r="BI1943" s="54">
        <f t="shared" si="46"/>
        <v>11.99525706</v>
      </c>
      <c r="BJ1943" s="54">
        <f t="shared" si="47"/>
        <v>-23.99051412</v>
      </c>
      <c r="BK1943" s="56">
        <f t="shared" ref="BK1943:BN1943" si="13646">AO1943</f>
        <v>2.981322861</v>
      </c>
      <c r="BL1943" s="56">
        <f t="shared" si="13646"/>
        <v>0.001229824359</v>
      </c>
      <c r="BM1943" s="56">
        <f t="shared" si="13646"/>
        <v>2.024762253</v>
      </c>
      <c r="BN1943" s="56">
        <f t="shared" si="13646"/>
        <v>0.0006464988564</v>
      </c>
      <c r="BO1943" s="56">
        <f t="shared" si="49"/>
        <v>0.009485878048</v>
      </c>
      <c r="BP1943" s="56">
        <f t="shared" si="50"/>
        <v>2.38118485</v>
      </c>
      <c r="BQ1943" s="56">
        <f t="shared" ref="BQ1943:BS1943" si="13647">AU1943</f>
        <v>0.1793815818</v>
      </c>
      <c r="BR1943" s="56">
        <f t="shared" si="13647"/>
        <v>0.216980594</v>
      </c>
      <c r="BS1943" s="56">
        <f t="shared" si="13647"/>
        <v>0.2050056596</v>
      </c>
      <c r="BT1943" s="56">
        <f t="shared" si="52"/>
        <v>8</v>
      </c>
      <c r="BU1943" s="50">
        <f t="shared" ref="BU1943:BX1943" si="13648">AZ1943</f>
        <v>5.962645721</v>
      </c>
      <c r="BV1943" s="50">
        <f t="shared" si="13648"/>
        <v>0.002459648718</v>
      </c>
      <c r="BW1943" s="50">
        <f t="shared" si="13648"/>
        <v>3.03714338</v>
      </c>
      <c r="BX1943" s="50">
        <f t="shared" si="13648"/>
        <v>0.0009697482846</v>
      </c>
      <c r="BY1943" s="50">
        <f t="shared" si="54"/>
        <v>0.01422881707</v>
      </c>
      <c r="BZ1943" s="50">
        <f t="shared" si="55"/>
        <v>2.38118485</v>
      </c>
      <c r="CA1943" s="50">
        <f t="shared" ref="CA1943:CC1943" si="13649">BF1943</f>
        <v>0.1793815818</v>
      </c>
      <c r="CB1943" s="50">
        <f t="shared" si="13649"/>
        <v>0.216980594</v>
      </c>
      <c r="CC1943" s="50">
        <f t="shared" si="13649"/>
        <v>0.2050056596</v>
      </c>
      <c r="CD1943" s="50">
        <f t="shared" si="57"/>
        <v>12</v>
      </c>
      <c r="CE1943" s="57">
        <f t="shared" si="58"/>
        <v>36.46</v>
      </c>
      <c r="CF1943" s="57">
        <f t="shared" si="59"/>
        <v>0.02</v>
      </c>
      <c r="CG1943" s="57">
        <f t="shared" si="60"/>
        <v>21.01</v>
      </c>
      <c r="CH1943" s="57">
        <f t="shared" si="61"/>
        <v>0.01</v>
      </c>
      <c r="CI1943" s="58">
        <f t="shared" si="62"/>
        <v>0.1541621979</v>
      </c>
      <c r="CJ1943" s="58">
        <f t="shared" si="63"/>
        <v>34.82128316</v>
      </c>
      <c r="CK1943" s="57">
        <f t="shared" si="64"/>
        <v>2.59</v>
      </c>
      <c r="CL1943" s="57">
        <f t="shared" si="65"/>
        <v>1.78</v>
      </c>
      <c r="CM1943" s="57">
        <f t="shared" si="66"/>
        <v>2.34</v>
      </c>
      <c r="CN1943" s="57">
        <f t="shared" si="67"/>
        <v>99.18544535</v>
      </c>
      <c r="CO1943" s="59">
        <f t="shared" si="68"/>
        <v>0.07274996184</v>
      </c>
      <c r="CP1943" s="59">
        <f t="shared" si="69"/>
        <v>0.7983714291</v>
      </c>
      <c r="CQ1943" s="59">
        <f t="shared" si="70"/>
        <v>0.06014364228</v>
      </c>
      <c r="CR1943" s="59">
        <f t="shared" si="71"/>
        <v>0.06873496674</v>
      </c>
      <c r="CS1943" s="60">
        <f t="shared" si="72"/>
        <v>7.274996184</v>
      </c>
      <c r="CT1943" s="60">
        <f t="shared" si="73"/>
        <v>6.873496674</v>
      </c>
      <c r="CU1943" s="60">
        <f t="shared" si="74"/>
        <v>85.85150714</v>
      </c>
      <c r="CV1943" s="61">
        <f t="shared" si="75"/>
        <v>0.1051099477</v>
      </c>
      <c r="CW1943" s="61">
        <f t="shared" si="76"/>
        <v>0.06300146695</v>
      </c>
      <c r="CX1943" s="62"/>
    </row>
    <row r="1944" ht="15.75" customHeight="1">
      <c r="A1944" s="17" t="s">
        <v>53</v>
      </c>
      <c r="B1944" s="87" t="s">
        <v>1856</v>
      </c>
      <c r="C1944" s="88" t="s">
        <v>1969</v>
      </c>
      <c r="D1944" s="89"/>
      <c r="E1944" s="89" t="s">
        <v>1970</v>
      </c>
      <c r="F1944" s="90">
        <v>70.0</v>
      </c>
      <c r="G1944" s="89" t="s">
        <v>2040</v>
      </c>
      <c r="H1944" s="95">
        <v>37.47</v>
      </c>
      <c r="I1944" s="92">
        <v>4.47</v>
      </c>
      <c r="J1944" s="92">
        <v>21.42</v>
      </c>
      <c r="K1944" s="92">
        <v>1.38</v>
      </c>
      <c r="L1944" s="92">
        <v>0.03</v>
      </c>
      <c r="M1944" s="92">
        <v>0.01</v>
      </c>
      <c r="N1944" s="92">
        <v>0.89</v>
      </c>
      <c r="O1944" s="92">
        <v>34.57</v>
      </c>
      <c r="P1944" s="92"/>
      <c r="Q1944" s="50">
        <f t="shared" si="8"/>
        <v>100.24</v>
      </c>
      <c r="R1944" s="51">
        <f t="shared" si="9"/>
        <v>12</v>
      </c>
      <c r="S1944" s="52">
        <f t="shared" si="10"/>
        <v>0.6236238085</v>
      </c>
      <c r="T1944" s="52">
        <f t="shared" si="11"/>
        <v>0.0003754749758</v>
      </c>
      <c r="U1944" s="52">
        <f t="shared" si="12"/>
        <v>0.4201594134</v>
      </c>
      <c r="V1944" s="52">
        <f t="shared" si="13"/>
        <v>0.0001315874313</v>
      </c>
      <c r="W1944" s="52">
        <f t="shared" si="14"/>
        <v>0</v>
      </c>
      <c r="X1944" s="52">
        <f t="shared" si="15"/>
        <v>0.481165375</v>
      </c>
      <c r="Y1944" s="52">
        <f t="shared" si="16"/>
        <v>0.01254627319</v>
      </c>
      <c r="Z1944" s="52">
        <f t="shared" si="17"/>
        <v>0.1109060053</v>
      </c>
      <c r="AA1944" s="52">
        <f t="shared" si="18"/>
        <v>0.02460796656</v>
      </c>
      <c r="AB1944" s="52">
        <f t="shared" si="19"/>
        <v>1.673515904</v>
      </c>
      <c r="AC1944" s="53">
        <f t="shared" si="20"/>
        <v>5.015321377</v>
      </c>
      <c r="AD1944" s="54">
        <f t="shared" si="21"/>
        <v>1.247247617</v>
      </c>
      <c r="AE1944" s="54">
        <f t="shared" si="22"/>
        <v>0.0007509499517</v>
      </c>
      <c r="AF1944" s="54">
        <f t="shared" si="23"/>
        <v>0.6302391201</v>
      </c>
      <c r="AG1944" s="54">
        <f t="shared" si="24"/>
        <v>0.0001973811469</v>
      </c>
      <c r="AH1944" s="54">
        <f t="shared" si="25"/>
        <v>0</v>
      </c>
      <c r="AI1944" s="54">
        <f t="shared" si="26"/>
        <v>0.481165375</v>
      </c>
      <c r="AJ1944" s="54">
        <f t="shared" si="27"/>
        <v>0.01254627319</v>
      </c>
      <c r="AK1944" s="54">
        <f t="shared" si="28"/>
        <v>0.1109060053</v>
      </c>
      <c r="AL1944" s="54">
        <f t="shared" si="29"/>
        <v>0.02460796656</v>
      </c>
      <c r="AM1944" s="54">
        <f t="shared" si="30"/>
        <v>2.507660688</v>
      </c>
      <c r="AN1944" s="54">
        <f t="shared" si="31"/>
        <v>-5.015321377</v>
      </c>
      <c r="AO1944" s="55">
        <f t="shared" si="32"/>
        <v>2.981143146</v>
      </c>
      <c r="AP1944" s="55">
        <f t="shared" si="33"/>
        <v>0.001794903651</v>
      </c>
      <c r="AQ1944" s="55">
        <f t="shared" si="34"/>
        <v>2.008511122</v>
      </c>
      <c r="AR1944" s="55">
        <f t="shared" si="35"/>
        <v>0.0006290346256</v>
      </c>
      <c r="AS1944" s="55">
        <f t="shared" si="36"/>
        <v>0</v>
      </c>
      <c r="AT1944" s="55">
        <f t="shared" si="37"/>
        <v>2.300141271</v>
      </c>
      <c r="AU1944" s="55">
        <f t="shared" si="38"/>
        <v>0.05997563888</v>
      </c>
      <c r="AV1944" s="55">
        <f t="shared" si="39"/>
        <v>0.5301700689</v>
      </c>
      <c r="AW1944" s="55">
        <f t="shared" si="40"/>
        <v>0.1176348142</v>
      </c>
      <c r="AX1944" s="55">
        <f t="shared" si="41"/>
        <v>8</v>
      </c>
      <c r="AY1944" s="55">
        <f t="shared" si="42"/>
        <v>23.97501626</v>
      </c>
      <c r="AZ1944" s="54">
        <f t="shared" ref="AZ1944:BA1944" si="13650">AO1944*2</f>
        <v>5.962286292</v>
      </c>
      <c r="BA1944" s="54">
        <f t="shared" si="13650"/>
        <v>0.003589807302</v>
      </c>
      <c r="BB1944" s="54">
        <f t="shared" ref="BB1944:BD1944" si="13651">AQ1944*(3/2)</f>
        <v>3.012766683</v>
      </c>
      <c r="BC1944" s="54">
        <f t="shared" si="13651"/>
        <v>0.0009435519384</v>
      </c>
      <c r="BD1944" s="54">
        <f t="shared" si="13651"/>
        <v>0</v>
      </c>
      <c r="BE1944" s="54">
        <f t="shared" ref="BE1944:BH1944" si="13652">AT1944</f>
        <v>2.300141271</v>
      </c>
      <c r="BF1944" s="54">
        <f t="shared" si="13652"/>
        <v>0.05997563888</v>
      </c>
      <c r="BG1944" s="54">
        <f t="shared" si="13652"/>
        <v>0.5301700689</v>
      </c>
      <c r="BH1944" s="54">
        <f t="shared" si="13652"/>
        <v>0.1176348142</v>
      </c>
      <c r="BI1944" s="54">
        <f t="shared" si="46"/>
        <v>11.98750813</v>
      </c>
      <c r="BJ1944" s="54">
        <f t="shared" si="47"/>
        <v>-23.97501626</v>
      </c>
      <c r="BK1944" s="56">
        <f t="shared" ref="BK1944:BN1944" si="13653">AO1944</f>
        <v>2.981143146</v>
      </c>
      <c r="BL1944" s="56">
        <f t="shared" si="13653"/>
        <v>0.001794903651</v>
      </c>
      <c r="BM1944" s="56">
        <f t="shared" si="13653"/>
        <v>2.008511122</v>
      </c>
      <c r="BN1944" s="56">
        <f t="shared" si="13653"/>
        <v>0.0006290346256</v>
      </c>
      <c r="BO1944" s="56">
        <f t="shared" si="49"/>
        <v>0.02498374369</v>
      </c>
      <c r="BP1944" s="56">
        <f t="shared" si="50"/>
        <v>2.275157528</v>
      </c>
      <c r="BQ1944" s="56">
        <f t="shared" ref="BQ1944:BS1944" si="13654">AU1944</f>
        <v>0.05997563888</v>
      </c>
      <c r="BR1944" s="56">
        <f t="shared" si="13654"/>
        <v>0.5301700689</v>
      </c>
      <c r="BS1944" s="56">
        <f t="shared" si="13654"/>
        <v>0.1176348142</v>
      </c>
      <c r="BT1944" s="56">
        <f t="shared" si="52"/>
        <v>8</v>
      </c>
      <c r="BU1944" s="50">
        <f t="shared" ref="BU1944:BX1944" si="13655">AZ1944</f>
        <v>5.962286292</v>
      </c>
      <c r="BV1944" s="50">
        <f t="shared" si="13655"/>
        <v>0.003589807302</v>
      </c>
      <c r="BW1944" s="50">
        <f t="shared" si="13655"/>
        <v>3.012766683</v>
      </c>
      <c r="BX1944" s="50">
        <f t="shared" si="13655"/>
        <v>0.0009435519384</v>
      </c>
      <c r="BY1944" s="50">
        <f t="shared" si="54"/>
        <v>0.03747561553</v>
      </c>
      <c r="BZ1944" s="50">
        <f t="shared" si="55"/>
        <v>2.275157528</v>
      </c>
      <c r="CA1944" s="50">
        <f t="shared" ref="CA1944:CC1944" si="13656">BF1944</f>
        <v>0.05997563888</v>
      </c>
      <c r="CB1944" s="50">
        <f t="shared" si="13656"/>
        <v>0.5301700689</v>
      </c>
      <c r="CC1944" s="50">
        <f t="shared" si="13656"/>
        <v>0.1176348142</v>
      </c>
      <c r="CD1944" s="50">
        <f t="shared" si="57"/>
        <v>12</v>
      </c>
      <c r="CE1944" s="57">
        <f t="shared" si="58"/>
        <v>37.47</v>
      </c>
      <c r="CF1944" s="57">
        <f t="shared" si="59"/>
        <v>0.03</v>
      </c>
      <c r="CG1944" s="57">
        <f t="shared" si="60"/>
        <v>21.42</v>
      </c>
      <c r="CH1944" s="57">
        <f t="shared" si="61"/>
        <v>0.01</v>
      </c>
      <c r="CI1944" s="58">
        <f t="shared" si="62"/>
        <v>0.4173025909</v>
      </c>
      <c r="CJ1944" s="58">
        <f t="shared" si="63"/>
        <v>34.19450653</v>
      </c>
      <c r="CK1944" s="57">
        <f t="shared" si="64"/>
        <v>0.89</v>
      </c>
      <c r="CL1944" s="57">
        <f t="shared" si="65"/>
        <v>4.47</v>
      </c>
      <c r="CM1944" s="57">
        <f t="shared" si="66"/>
        <v>1.38</v>
      </c>
      <c r="CN1944" s="57">
        <f t="shared" si="67"/>
        <v>100.2818091</v>
      </c>
      <c r="CO1944" s="59">
        <f t="shared" si="68"/>
        <v>0.1777341869</v>
      </c>
      <c r="CP1944" s="59">
        <f t="shared" si="69"/>
        <v>0.7627236938</v>
      </c>
      <c r="CQ1944" s="59">
        <f t="shared" si="70"/>
        <v>0.02010623013</v>
      </c>
      <c r="CR1944" s="59">
        <f t="shared" si="71"/>
        <v>0.03943588913</v>
      </c>
      <c r="CS1944" s="60">
        <f t="shared" si="72"/>
        <v>17.77341869</v>
      </c>
      <c r="CT1944" s="60">
        <f t="shared" si="73"/>
        <v>3.943588913</v>
      </c>
      <c r="CU1944" s="60">
        <f t="shared" si="74"/>
        <v>78.28299239</v>
      </c>
      <c r="CV1944" s="61">
        <f t="shared" si="75"/>
        <v>0.1283029826</v>
      </c>
      <c r="CW1944" s="61">
        <f t="shared" si="76"/>
        <v>0.1539178059</v>
      </c>
      <c r="CX1944" s="62"/>
    </row>
    <row r="1945" ht="15.75" customHeight="1">
      <c r="A1945" s="17" t="s">
        <v>53</v>
      </c>
      <c r="B1945" s="87" t="s">
        <v>1856</v>
      </c>
      <c r="C1945" s="88" t="s">
        <v>1969</v>
      </c>
      <c r="D1945" s="89"/>
      <c r="E1945" s="89" t="s">
        <v>1970</v>
      </c>
      <c r="F1945" s="90">
        <v>71.0</v>
      </c>
      <c r="G1945" s="89" t="s">
        <v>2041</v>
      </c>
      <c r="H1945" s="95">
        <v>36.72</v>
      </c>
      <c r="I1945" s="92">
        <v>2.84</v>
      </c>
      <c r="J1945" s="92">
        <v>21.31</v>
      </c>
      <c r="K1945" s="92">
        <v>1.9</v>
      </c>
      <c r="L1945" s="92">
        <v>0.0</v>
      </c>
      <c r="M1945" s="92">
        <v>0.0</v>
      </c>
      <c r="N1945" s="92">
        <v>1.71</v>
      </c>
      <c r="O1945" s="92">
        <v>35.23</v>
      </c>
      <c r="P1945" s="92"/>
      <c r="Q1945" s="50">
        <f t="shared" si="8"/>
        <v>99.71</v>
      </c>
      <c r="R1945" s="51">
        <f t="shared" si="9"/>
        <v>12</v>
      </c>
      <c r="S1945" s="52">
        <f t="shared" si="10"/>
        <v>0.6111413464</v>
      </c>
      <c r="T1945" s="52">
        <f t="shared" si="11"/>
        <v>0</v>
      </c>
      <c r="U1945" s="52">
        <f t="shared" si="12"/>
        <v>0.418001732</v>
      </c>
      <c r="V1945" s="52">
        <f t="shared" si="13"/>
        <v>0</v>
      </c>
      <c r="W1945" s="52">
        <f t="shared" si="14"/>
        <v>0</v>
      </c>
      <c r="X1945" s="52">
        <f t="shared" si="15"/>
        <v>0.4903516391</v>
      </c>
      <c r="Y1945" s="52">
        <f t="shared" si="16"/>
        <v>0.02410576085</v>
      </c>
      <c r="Z1945" s="52">
        <f t="shared" si="17"/>
        <v>0.0704637707</v>
      </c>
      <c r="AA1945" s="52">
        <f t="shared" si="18"/>
        <v>0.03388053367</v>
      </c>
      <c r="AB1945" s="52">
        <f t="shared" si="19"/>
        <v>1.647944783</v>
      </c>
      <c r="AC1945" s="53">
        <f t="shared" si="20"/>
        <v>4.93617399</v>
      </c>
      <c r="AD1945" s="54">
        <f t="shared" si="21"/>
        <v>1.222282693</v>
      </c>
      <c r="AE1945" s="54">
        <f t="shared" si="22"/>
        <v>0</v>
      </c>
      <c r="AF1945" s="54">
        <f t="shared" si="23"/>
        <v>0.627002598</v>
      </c>
      <c r="AG1945" s="54">
        <f t="shared" si="24"/>
        <v>0</v>
      </c>
      <c r="AH1945" s="54">
        <f t="shared" si="25"/>
        <v>0</v>
      </c>
      <c r="AI1945" s="54">
        <f t="shared" si="26"/>
        <v>0.4903516391</v>
      </c>
      <c r="AJ1945" s="54">
        <f t="shared" si="27"/>
        <v>0.02410576085</v>
      </c>
      <c r="AK1945" s="54">
        <f t="shared" si="28"/>
        <v>0.0704637707</v>
      </c>
      <c r="AL1945" s="54">
        <f t="shared" si="29"/>
        <v>0.03388053367</v>
      </c>
      <c r="AM1945" s="54">
        <f t="shared" si="30"/>
        <v>2.468086995</v>
      </c>
      <c r="AN1945" s="54">
        <f t="shared" si="31"/>
        <v>-4.93617399</v>
      </c>
      <c r="AO1945" s="55">
        <f t="shared" si="32"/>
        <v>2.96680497</v>
      </c>
      <c r="AP1945" s="55">
        <f t="shared" si="33"/>
        <v>0</v>
      </c>
      <c r="AQ1945" s="55">
        <f t="shared" si="34"/>
        <v>2.029202611</v>
      </c>
      <c r="AR1945" s="55">
        <f t="shared" si="35"/>
        <v>0</v>
      </c>
      <c r="AS1945" s="55">
        <f t="shared" si="36"/>
        <v>0</v>
      </c>
      <c r="AT1945" s="55">
        <f t="shared" si="37"/>
        <v>2.38042752</v>
      </c>
      <c r="AU1945" s="55">
        <f t="shared" si="38"/>
        <v>0.1170221775</v>
      </c>
      <c r="AV1945" s="55">
        <f t="shared" si="39"/>
        <v>0.3420686006</v>
      </c>
      <c r="AW1945" s="55">
        <f t="shared" si="40"/>
        <v>0.1644741209</v>
      </c>
      <c r="AX1945" s="55">
        <f t="shared" si="41"/>
        <v>8</v>
      </c>
      <c r="AY1945" s="55">
        <f t="shared" si="42"/>
        <v>23.96281255</v>
      </c>
      <c r="AZ1945" s="54">
        <f t="shared" ref="AZ1945:BA1945" si="13657">AO1945*2</f>
        <v>5.93360994</v>
      </c>
      <c r="BA1945" s="54">
        <f t="shared" si="13657"/>
        <v>0</v>
      </c>
      <c r="BB1945" s="54">
        <f t="shared" ref="BB1945:BD1945" si="13658">AQ1945*(3/2)</f>
        <v>3.043803917</v>
      </c>
      <c r="BC1945" s="54">
        <f t="shared" si="13658"/>
        <v>0</v>
      </c>
      <c r="BD1945" s="54">
        <f t="shared" si="13658"/>
        <v>0</v>
      </c>
      <c r="BE1945" s="54">
        <f t="shared" ref="BE1945:BH1945" si="13659">AT1945</f>
        <v>2.38042752</v>
      </c>
      <c r="BF1945" s="54">
        <f t="shared" si="13659"/>
        <v>0.1170221775</v>
      </c>
      <c r="BG1945" s="54">
        <f t="shared" si="13659"/>
        <v>0.3420686006</v>
      </c>
      <c r="BH1945" s="54">
        <f t="shared" si="13659"/>
        <v>0.1644741209</v>
      </c>
      <c r="BI1945" s="54">
        <f t="shared" si="46"/>
        <v>11.98140628</v>
      </c>
      <c r="BJ1945" s="54">
        <f t="shared" si="47"/>
        <v>-23.96281255</v>
      </c>
      <c r="BK1945" s="56">
        <f t="shared" ref="BK1945:BN1945" si="13660">AO1945</f>
        <v>2.96680497</v>
      </c>
      <c r="BL1945" s="56">
        <f t="shared" si="13660"/>
        <v>0</v>
      </c>
      <c r="BM1945" s="56">
        <f t="shared" si="13660"/>
        <v>2.029202611</v>
      </c>
      <c r="BN1945" s="56">
        <f t="shared" si="13660"/>
        <v>0</v>
      </c>
      <c r="BO1945" s="56">
        <f t="shared" si="49"/>
        <v>0.03718744926</v>
      </c>
      <c r="BP1945" s="56">
        <f t="shared" si="50"/>
        <v>2.343240071</v>
      </c>
      <c r="BQ1945" s="56">
        <f t="shared" ref="BQ1945:BS1945" si="13661">AU1945</f>
        <v>0.1170221775</v>
      </c>
      <c r="BR1945" s="56">
        <f t="shared" si="13661"/>
        <v>0.3420686006</v>
      </c>
      <c r="BS1945" s="56">
        <f t="shared" si="13661"/>
        <v>0.1644741209</v>
      </c>
      <c r="BT1945" s="56">
        <f t="shared" si="52"/>
        <v>8</v>
      </c>
      <c r="BU1945" s="50">
        <f t="shared" ref="BU1945:BX1945" si="13662">AZ1945</f>
        <v>5.93360994</v>
      </c>
      <c r="BV1945" s="50">
        <f t="shared" si="13662"/>
        <v>0</v>
      </c>
      <c r="BW1945" s="50">
        <f t="shared" si="13662"/>
        <v>3.043803917</v>
      </c>
      <c r="BX1945" s="50">
        <f t="shared" si="13662"/>
        <v>0</v>
      </c>
      <c r="BY1945" s="50">
        <f t="shared" si="54"/>
        <v>0.0557811739</v>
      </c>
      <c r="BZ1945" s="50">
        <f t="shared" si="55"/>
        <v>2.343240071</v>
      </c>
      <c r="CA1945" s="50">
        <f t="shared" ref="CA1945:CC1945" si="13663">BF1945</f>
        <v>0.1170221775</v>
      </c>
      <c r="CB1945" s="50">
        <f t="shared" si="13663"/>
        <v>0.3420686006</v>
      </c>
      <c r="CC1945" s="50">
        <f t="shared" si="13663"/>
        <v>0.1644741209</v>
      </c>
      <c r="CD1945" s="50">
        <f t="shared" si="57"/>
        <v>12</v>
      </c>
      <c r="CE1945" s="57">
        <f t="shared" si="58"/>
        <v>36.72</v>
      </c>
      <c r="CF1945" s="57">
        <f t="shared" si="59"/>
        <v>0</v>
      </c>
      <c r="CG1945" s="57">
        <f t="shared" si="60"/>
        <v>21.31</v>
      </c>
      <c r="CH1945" s="57">
        <f t="shared" si="61"/>
        <v>0</v>
      </c>
      <c r="CI1945" s="58">
        <f t="shared" si="62"/>
        <v>0.6116497009</v>
      </c>
      <c r="CJ1945" s="58">
        <f t="shared" si="63"/>
        <v>34.67963086</v>
      </c>
      <c r="CK1945" s="57">
        <f t="shared" si="64"/>
        <v>1.71</v>
      </c>
      <c r="CL1945" s="57">
        <f t="shared" si="65"/>
        <v>2.84</v>
      </c>
      <c r="CM1945" s="57">
        <f t="shared" si="66"/>
        <v>1.9</v>
      </c>
      <c r="CN1945" s="57">
        <f t="shared" si="67"/>
        <v>99.77128056</v>
      </c>
      <c r="CO1945" s="59">
        <f t="shared" si="68"/>
        <v>0.1152986476</v>
      </c>
      <c r="CP1945" s="59">
        <f t="shared" si="69"/>
        <v>0.7898193831</v>
      </c>
      <c r="CQ1945" s="59">
        <f t="shared" si="70"/>
        <v>0.03944383897</v>
      </c>
      <c r="CR1945" s="59">
        <f t="shared" si="71"/>
        <v>0.05543813043</v>
      </c>
      <c r="CS1945" s="60">
        <f t="shared" si="72"/>
        <v>11.52986476</v>
      </c>
      <c r="CT1945" s="60">
        <f t="shared" si="73"/>
        <v>5.543813043</v>
      </c>
      <c r="CU1945" s="60">
        <f t="shared" si="74"/>
        <v>82.9263222</v>
      </c>
      <c r="CV1945" s="61">
        <f t="shared" si="75"/>
        <v>0.1130874542</v>
      </c>
      <c r="CW1945" s="61">
        <f t="shared" si="76"/>
        <v>0.09984862878</v>
      </c>
      <c r="CX1945" s="62"/>
    </row>
    <row r="1946" ht="15.75" customHeight="1">
      <c r="A1946" s="17" t="s">
        <v>53</v>
      </c>
      <c r="B1946" s="87" t="s">
        <v>1856</v>
      </c>
      <c r="C1946" s="88" t="s">
        <v>1969</v>
      </c>
      <c r="D1946" s="89"/>
      <c r="E1946" s="89" t="s">
        <v>1970</v>
      </c>
      <c r="F1946" s="90">
        <v>72.0</v>
      </c>
      <c r="G1946" s="89" t="s">
        <v>2042</v>
      </c>
      <c r="H1946" s="95">
        <v>36.99</v>
      </c>
      <c r="I1946" s="92">
        <v>3.86</v>
      </c>
      <c r="J1946" s="92">
        <v>21.48</v>
      </c>
      <c r="K1946" s="92">
        <v>1.42</v>
      </c>
      <c r="L1946" s="92">
        <v>0.01</v>
      </c>
      <c r="M1946" s="92">
        <v>0.02</v>
      </c>
      <c r="N1946" s="92">
        <v>6.57</v>
      </c>
      <c r="O1946" s="92">
        <v>29.59</v>
      </c>
      <c r="P1946" s="92"/>
      <c r="Q1946" s="50">
        <f t="shared" si="8"/>
        <v>99.94</v>
      </c>
      <c r="R1946" s="51">
        <f t="shared" si="9"/>
        <v>12</v>
      </c>
      <c r="S1946" s="52">
        <f t="shared" si="10"/>
        <v>0.6156350328</v>
      </c>
      <c r="T1946" s="52">
        <f t="shared" si="11"/>
        <v>0.0001251583253</v>
      </c>
      <c r="U1946" s="52">
        <f t="shared" si="12"/>
        <v>0.4213363305</v>
      </c>
      <c r="V1946" s="52">
        <f t="shared" si="13"/>
        <v>0.0002631748626</v>
      </c>
      <c r="W1946" s="52">
        <f t="shared" si="14"/>
        <v>0</v>
      </c>
      <c r="X1946" s="52">
        <f t="shared" si="15"/>
        <v>0.4118508373</v>
      </c>
      <c r="Y1946" s="52">
        <f t="shared" si="16"/>
        <v>0.09261687065</v>
      </c>
      <c r="Z1946" s="52">
        <f t="shared" si="17"/>
        <v>0.09577118131</v>
      </c>
      <c r="AA1946" s="52">
        <f t="shared" si="18"/>
        <v>0.02532124095</v>
      </c>
      <c r="AB1946" s="52">
        <f t="shared" si="19"/>
        <v>1.662919827</v>
      </c>
      <c r="AC1946" s="53">
        <f t="shared" si="20"/>
        <v>4.978959541</v>
      </c>
      <c r="AD1946" s="54">
        <f t="shared" si="21"/>
        <v>1.231270066</v>
      </c>
      <c r="AE1946" s="54">
        <f t="shared" si="22"/>
        <v>0.0002503166506</v>
      </c>
      <c r="AF1946" s="54">
        <f t="shared" si="23"/>
        <v>0.6320044958</v>
      </c>
      <c r="AG1946" s="54">
        <f t="shared" si="24"/>
        <v>0.0003947622939</v>
      </c>
      <c r="AH1946" s="54">
        <f t="shared" si="25"/>
        <v>0</v>
      </c>
      <c r="AI1946" s="54">
        <f t="shared" si="26"/>
        <v>0.4118508373</v>
      </c>
      <c r="AJ1946" s="54">
        <f t="shared" si="27"/>
        <v>0.09261687065</v>
      </c>
      <c r="AK1946" s="54">
        <f t="shared" si="28"/>
        <v>0.09577118131</v>
      </c>
      <c r="AL1946" s="54">
        <f t="shared" si="29"/>
        <v>0.02532124095</v>
      </c>
      <c r="AM1946" s="54">
        <f t="shared" si="30"/>
        <v>2.489479771</v>
      </c>
      <c r="AN1946" s="54">
        <f t="shared" si="31"/>
        <v>-4.978959541</v>
      </c>
      <c r="AO1946" s="55">
        <f t="shared" si="32"/>
        <v>2.961706381</v>
      </c>
      <c r="AP1946" s="55">
        <f t="shared" si="33"/>
        <v>0.0006021135753</v>
      </c>
      <c r="AQ1946" s="55">
        <f t="shared" si="34"/>
        <v>2.026971229</v>
      </c>
      <c r="AR1946" s="55">
        <f t="shared" si="35"/>
        <v>0.001266085633</v>
      </c>
      <c r="AS1946" s="55">
        <f t="shared" si="36"/>
        <v>0</v>
      </c>
      <c r="AT1946" s="55">
        <f t="shared" si="37"/>
        <v>1.981338274</v>
      </c>
      <c r="AU1946" s="55">
        <f t="shared" si="38"/>
        <v>0.4455626503</v>
      </c>
      <c r="AV1946" s="55">
        <f t="shared" si="39"/>
        <v>0.460737456</v>
      </c>
      <c r="AW1946" s="55">
        <f t="shared" si="40"/>
        <v>0.1218158112</v>
      </c>
      <c r="AX1946" s="55">
        <f t="shared" si="41"/>
        <v>8</v>
      </c>
      <c r="AY1946" s="55">
        <f t="shared" si="42"/>
        <v>23.9528543</v>
      </c>
      <c r="AZ1946" s="54">
        <f t="shared" ref="AZ1946:BA1946" si="13664">AO1946*2</f>
        <v>5.923412762</v>
      </c>
      <c r="BA1946" s="54">
        <f t="shared" si="13664"/>
        <v>0.001204227151</v>
      </c>
      <c r="BB1946" s="54">
        <f t="shared" ref="BB1946:BD1946" si="13665">AQ1946*(3/2)</f>
        <v>3.040456843</v>
      </c>
      <c r="BC1946" s="54">
        <f t="shared" si="13665"/>
        <v>0.001899128449</v>
      </c>
      <c r="BD1946" s="54">
        <f t="shared" si="13665"/>
        <v>0</v>
      </c>
      <c r="BE1946" s="54">
        <f t="shared" ref="BE1946:BH1946" si="13666">AT1946</f>
        <v>1.981338274</v>
      </c>
      <c r="BF1946" s="54">
        <f t="shared" si="13666"/>
        <v>0.4455626503</v>
      </c>
      <c r="BG1946" s="54">
        <f t="shared" si="13666"/>
        <v>0.460737456</v>
      </c>
      <c r="BH1946" s="54">
        <f t="shared" si="13666"/>
        <v>0.1218158112</v>
      </c>
      <c r="BI1946" s="54">
        <f t="shared" si="46"/>
        <v>11.97642715</v>
      </c>
      <c r="BJ1946" s="54">
        <f t="shared" si="47"/>
        <v>-23.9528543</v>
      </c>
      <c r="BK1946" s="56">
        <f t="shared" ref="BK1946:BN1946" si="13667">AO1946</f>
        <v>2.961706381</v>
      </c>
      <c r="BL1946" s="56">
        <f t="shared" si="13667"/>
        <v>0.0006021135753</v>
      </c>
      <c r="BM1946" s="56">
        <f t="shared" si="13667"/>
        <v>2.026971229</v>
      </c>
      <c r="BN1946" s="56">
        <f t="shared" si="13667"/>
        <v>0.001266085633</v>
      </c>
      <c r="BO1946" s="56">
        <f t="shared" si="49"/>
        <v>0.04714569636</v>
      </c>
      <c r="BP1946" s="56">
        <f t="shared" si="50"/>
        <v>1.934192577</v>
      </c>
      <c r="BQ1946" s="56">
        <f t="shared" ref="BQ1946:BS1946" si="13668">AU1946</f>
        <v>0.4455626503</v>
      </c>
      <c r="BR1946" s="56">
        <f t="shared" si="13668"/>
        <v>0.460737456</v>
      </c>
      <c r="BS1946" s="56">
        <f t="shared" si="13668"/>
        <v>0.1218158112</v>
      </c>
      <c r="BT1946" s="56">
        <f t="shared" si="52"/>
        <v>8</v>
      </c>
      <c r="BU1946" s="50">
        <f t="shared" ref="BU1946:BX1946" si="13669">AZ1946</f>
        <v>5.923412762</v>
      </c>
      <c r="BV1946" s="50">
        <f t="shared" si="13669"/>
        <v>0.001204227151</v>
      </c>
      <c r="BW1946" s="50">
        <f t="shared" si="13669"/>
        <v>3.040456843</v>
      </c>
      <c r="BX1946" s="50">
        <f t="shared" si="13669"/>
        <v>0.001899128449</v>
      </c>
      <c r="BY1946" s="50">
        <f t="shared" si="54"/>
        <v>0.07071854453</v>
      </c>
      <c r="BZ1946" s="50">
        <f t="shared" si="55"/>
        <v>1.934192577</v>
      </c>
      <c r="CA1946" s="50">
        <f t="shared" ref="CA1946:CC1946" si="13670">BF1946</f>
        <v>0.4455626503</v>
      </c>
      <c r="CB1946" s="50">
        <f t="shared" si="13670"/>
        <v>0.460737456</v>
      </c>
      <c r="CC1946" s="50">
        <f t="shared" si="13670"/>
        <v>0.1218158112</v>
      </c>
      <c r="CD1946" s="50">
        <f t="shared" si="57"/>
        <v>12</v>
      </c>
      <c r="CE1946" s="57">
        <f t="shared" si="58"/>
        <v>36.99</v>
      </c>
      <c r="CF1946" s="57">
        <f t="shared" si="59"/>
        <v>0.01</v>
      </c>
      <c r="CG1946" s="57">
        <f t="shared" si="60"/>
        <v>21.48</v>
      </c>
      <c r="CH1946" s="57">
        <f t="shared" si="61"/>
        <v>0.02</v>
      </c>
      <c r="CI1946" s="58">
        <f t="shared" si="62"/>
        <v>0.7824869215</v>
      </c>
      <c r="CJ1946" s="58">
        <f t="shared" si="63"/>
        <v>28.88590965</v>
      </c>
      <c r="CK1946" s="57">
        <f t="shared" si="64"/>
        <v>6.57</v>
      </c>
      <c r="CL1946" s="57">
        <f t="shared" si="65"/>
        <v>3.86</v>
      </c>
      <c r="CM1946" s="57">
        <f t="shared" si="66"/>
        <v>1.42</v>
      </c>
      <c r="CN1946" s="57">
        <f t="shared" si="67"/>
        <v>100.0183966</v>
      </c>
      <c r="CO1946" s="59">
        <f t="shared" si="68"/>
        <v>0.155533246</v>
      </c>
      <c r="CP1946" s="59">
        <f t="shared" si="69"/>
        <v>0.6529342169</v>
      </c>
      <c r="CQ1946" s="59">
        <f t="shared" si="70"/>
        <v>0.1504106176</v>
      </c>
      <c r="CR1946" s="59">
        <f t="shared" si="71"/>
        <v>0.04112191941</v>
      </c>
      <c r="CS1946" s="60">
        <f t="shared" si="72"/>
        <v>15.5533246</v>
      </c>
      <c r="CT1946" s="60">
        <f t="shared" si="73"/>
        <v>4.112191941</v>
      </c>
      <c r="CU1946" s="60">
        <f t="shared" si="74"/>
        <v>80.33448345</v>
      </c>
      <c r="CV1946" s="61">
        <f t="shared" si="75"/>
        <v>0.1188885424</v>
      </c>
      <c r="CW1946" s="61">
        <f t="shared" si="76"/>
        <v>0.1346917911</v>
      </c>
      <c r="CX1946" s="62"/>
    </row>
    <row r="1947" ht="15.75" customHeight="1">
      <c r="A1947" s="17" t="s">
        <v>53</v>
      </c>
      <c r="B1947" s="87" t="s">
        <v>1856</v>
      </c>
      <c r="C1947" s="88" t="s">
        <v>1969</v>
      </c>
      <c r="D1947" s="89"/>
      <c r="E1947" s="89" t="s">
        <v>1970</v>
      </c>
      <c r="F1947" s="90">
        <v>73.0</v>
      </c>
      <c r="G1947" s="89" t="s">
        <v>2043</v>
      </c>
      <c r="H1947" s="95">
        <v>37.44</v>
      </c>
      <c r="I1947" s="92">
        <v>4.66</v>
      </c>
      <c r="J1947" s="92">
        <v>21.63</v>
      </c>
      <c r="K1947" s="92">
        <v>1.84</v>
      </c>
      <c r="L1947" s="92">
        <v>0.01</v>
      </c>
      <c r="M1947" s="92">
        <v>0.08</v>
      </c>
      <c r="N1947" s="92">
        <v>4.29</v>
      </c>
      <c r="O1947" s="92">
        <v>30.18</v>
      </c>
      <c r="P1947" s="92"/>
      <c r="Q1947" s="50">
        <f t="shared" si="8"/>
        <v>100.13</v>
      </c>
      <c r="R1947" s="51">
        <f t="shared" si="9"/>
        <v>12</v>
      </c>
      <c r="S1947" s="52">
        <f t="shared" si="10"/>
        <v>0.6231245101</v>
      </c>
      <c r="T1947" s="52">
        <f t="shared" si="11"/>
        <v>0.0001251583253</v>
      </c>
      <c r="U1947" s="52">
        <f t="shared" si="12"/>
        <v>0.4242786234</v>
      </c>
      <c r="V1947" s="52">
        <f t="shared" si="13"/>
        <v>0.00105269945</v>
      </c>
      <c r="W1947" s="52">
        <f t="shared" si="14"/>
        <v>0</v>
      </c>
      <c r="X1947" s="52">
        <f t="shared" si="15"/>
        <v>0.4200628006</v>
      </c>
      <c r="Y1947" s="52">
        <f t="shared" si="16"/>
        <v>0.06047585618</v>
      </c>
      <c r="Z1947" s="52">
        <f t="shared" si="17"/>
        <v>0.1156201308</v>
      </c>
      <c r="AA1947" s="52">
        <f t="shared" si="18"/>
        <v>0.03281062208</v>
      </c>
      <c r="AB1947" s="52">
        <f t="shared" si="19"/>
        <v>1.677550401</v>
      </c>
      <c r="AC1947" s="53">
        <f t="shared" si="20"/>
        <v>5.026931461</v>
      </c>
      <c r="AD1947" s="54">
        <f t="shared" si="21"/>
        <v>1.24624902</v>
      </c>
      <c r="AE1947" s="54">
        <f t="shared" si="22"/>
        <v>0.0002503166506</v>
      </c>
      <c r="AF1947" s="54">
        <f t="shared" si="23"/>
        <v>0.636417935</v>
      </c>
      <c r="AG1947" s="54">
        <f t="shared" si="24"/>
        <v>0.001579049176</v>
      </c>
      <c r="AH1947" s="54">
        <f t="shared" si="25"/>
        <v>0</v>
      </c>
      <c r="AI1947" s="54">
        <f t="shared" si="26"/>
        <v>0.4200628006</v>
      </c>
      <c r="AJ1947" s="54">
        <f t="shared" si="27"/>
        <v>0.06047585618</v>
      </c>
      <c r="AK1947" s="54">
        <f t="shared" si="28"/>
        <v>0.1156201308</v>
      </c>
      <c r="AL1947" s="54">
        <f t="shared" si="29"/>
        <v>0.03281062208</v>
      </c>
      <c r="AM1947" s="54">
        <f t="shared" si="30"/>
        <v>2.513465731</v>
      </c>
      <c r="AN1947" s="54">
        <f t="shared" si="31"/>
        <v>-5.026931461</v>
      </c>
      <c r="AO1947" s="55">
        <f t="shared" si="32"/>
        <v>2.971592435</v>
      </c>
      <c r="AP1947" s="55">
        <f t="shared" si="33"/>
        <v>0.0005968623069</v>
      </c>
      <c r="AQ1947" s="55">
        <f t="shared" si="34"/>
        <v>2.023324596</v>
      </c>
      <c r="AR1947" s="55">
        <f t="shared" si="35"/>
        <v>0.005020174415</v>
      </c>
      <c r="AS1947" s="55">
        <f t="shared" si="36"/>
        <v>0</v>
      </c>
      <c r="AT1947" s="55">
        <f t="shared" si="37"/>
        <v>2.003219935</v>
      </c>
      <c r="AU1947" s="55">
        <f t="shared" si="38"/>
        <v>0.2884007832</v>
      </c>
      <c r="AV1947" s="55">
        <f t="shared" si="39"/>
        <v>0.5513760099</v>
      </c>
      <c r="AW1947" s="55">
        <f t="shared" si="40"/>
        <v>0.1564692045</v>
      </c>
      <c r="AX1947" s="55">
        <f t="shared" si="41"/>
        <v>8</v>
      </c>
      <c r="AY1947" s="55">
        <f t="shared" si="42"/>
        <v>23.97272336</v>
      </c>
      <c r="AZ1947" s="54">
        <f t="shared" ref="AZ1947:BA1947" si="13671">AO1947*2</f>
        <v>5.94318487</v>
      </c>
      <c r="BA1947" s="54">
        <f t="shared" si="13671"/>
        <v>0.001193724614</v>
      </c>
      <c r="BB1947" s="54">
        <f t="shared" ref="BB1947:BD1947" si="13672">AQ1947*(3/2)</f>
        <v>3.034986894</v>
      </c>
      <c r="BC1947" s="54">
        <f t="shared" si="13672"/>
        <v>0.007530261623</v>
      </c>
      <c r="BD1947" s="54">
        <f t="shared" si="13672"/>
        <v>0</v>
      </c>
      <c r="BE1947" s="54">
        <f t="shared" ref="BE1947:BH1947" si="13673">AT1947</f>
        <v>2.003219935</v>
      </c>
      <c r="BF1947" s="54">
        <f t="shared" si="13673"/>
        <v>0.2884007832</v>
      </c>
      <c r="BG1947" s="54">
        <f t="shared" si="13673"/>
        <v>0.5513760099</v>
      </c>
      <c r="BH1947" s="54">
        <f t="shared" si="13673"/>
        <v>0.1564692045</v>
      </c>
      <c r="BI1947" s="54">
        <f t="shared" si="46"/>
        <v>11.98636168</v>
      </c>
      <c r="BJ1947" s="54">
        <f t="shared" si="47"/>
        <v>-23.97272336</v>
      </c>
      <c r="BK1947" s="56">
        <f t="shared" ref="BK1947:BN1947" si="13674">AO1947</f>
        <v>2.971592435</v>
      </c>
      <c r="BL1947" s="56">
        <f t="shared" si="13674"/>
        <v>0.0005968623069</v>
      </c>
      <c r="BM1947" s="56">
        <f t="shared" si="13674"/>
        <v>2.023324596</v>
      </c>
      <c r="BN1947" s="56">
        <f t="shared" si="13674"/>
        <v>0.005020174415</v>
      </c>
      <c r="BO1947" s="56">
        <f t="shared" si="49"/>
        <v>0.02727663533</v>
      </c>
      <c r="BP1947" s="56">
        <f t="shared" si="50"/>
        <v>1.9759433</v>
      </c>
      <c r="BQ1947" s="56">
        <f t="shared" ref="BQ1947:BS1947" si="13675">AU1947</f>
        <v>0.2884007832</v>
      </c>
      <c r="BR1947" s="56">
        <f t="shared" si="13675"/>
        <v>0.5513760099</v>
      </c>
      <c r="BS1947" s="56">
        <f t="shared" si="13675"/>
        <v>0.1564692045</v>
      </c>
      <c r="BT1947" s="56">
        <f t="shared" si="52"/>
        <v>8</v>
      </c>
      <c r="BU1947" s="50">
        <f t="shared" ref="BU1947:BX1947" si="13676">AZ1947</f>
        <v>5.94318487</v>
      </c>
      <c r="BV1947" s="50">
        <f t="shared" si="13676"/>
        <v>0.001193724614</v>
      </c>
      <c r="BW1947" s="50">
        <f t="shared" si="13676"/>
        <v>3.034986894</v>
      </c>
      <c r="BX1947" s="50">
        <f t="shared" si="13676"/>
        <v>0.007530261623</v>
      </c>
      <c r="BY1947" s="50">
        <f t="shared" si="54"/>
        <v>0.040914953</v>
      </c>
      <c r="BZ1947" s="50">
        <f t="shared" si="55"/>
        <v>1.9759433</v>
      </c>
      <c r="CA1947" s="50">
        <f t="shared" ref="CA1947:CC1947" si="13677">BF1947</f>
        <v>0.2884007832</v>
      </c>
      <c r="CB1947" s="50">
        <f t="shared" si="13677"/>
        <v>0.5513760099</v>
      </c>
      <c r="CC1947" s="50">
        <f t="shared" si="13677"/>
        <v>0.1564692045</v>
      </c>
      <c r="CD1947" s="50">
        <f t="shared" si="57"/>
        <v>12</v>
      </c>
      <c r="CE1947" s="57">
        <f t="shared" si="58"/>
        <v>37.44</v>
      </c>
      <c r="CF1947" s="57">
        <f t="shared" si="59"/>
        <v>0.01</v>
      </c>
      <c r="CG1947" s="57">
        <f t="shared" si="60"/>
        <v>21.63</v>
      </c>
      <c r="CH1947" s="57">
        <f t="shared" si="61"/>
        <v>0.08</v>
      </c>
      <c r="CI1947" s="58">
        <f t="shared" si="62"/>
        <v>0.4566990372</v>
      </c>
      <c r="CJ1947" s="58">
        <f t="shared" si="63"/>
        <v>29.76905718</v>
      </c>
      <c r="CK1947" s="57">
        <f t="shared" si="64"/>
        <v>4.29</v>
      </c>
      <c r="CL1947" s="57">
        <f t="shared" si="65"/>
        <v>4.66</v>
      </c>
      <c r="CM1947" s="57">
        <f t="shared" si="66"/>
        <v>1.84</v>
      </c>
      <c r="CN1947" s="57">
        <f t="shared" si="67"/>
        <v>100.1757562</v>
      </c>
      <c r="CO1947" s="59">
        <f t="shared" si="68"/>
        <v>0.1855117406</v>
      </c>
      <c r="CP1947" s="59">
        <f t="shared" si="69"/>
        <v>0.6648107177</v>
      </c>
      <c r="CQ1947" s="59">
        <f t="shared" si="70"/>
        <v>0.09703311409</v>
      </c>
      <c r="CR1947" s="59">
        <f t="shared" si="71"/>
        <v>0.05264442766</v>
      </c>
      <c r="CS1947" s="60">
        <f t="shared" si="72"/>
        <v>18.55117406</v>
      </c>
      <c r="CT1947" s="60">
        <f t="shared" si="73"/>
        <v>5.264442766</v>
      </c>
      <c r="CU1947" s="60">
        <f t="shared" si="74"/>
        <v>76.18438317</v>
      </c>
      <c r="CV1947" s="61">
        <f t="shared" si="75"/>
        <v>0.145400298</v>
      </c>
      <c r="CW1947" s="61">
        <f t="shared" si="76"/>
        <v>0.1606531674</v>
      </c>
      <c r="CX1947" s="62"/>
    </row>
    <row r="1948" ht="15.75" customHeight="1">
      <c r="A1948" s="17" t="s">
        <v>53</v>
      </c>
      <c r="B1948" s="87" t="s">
        <v>1856</v>
      </c>
      <c r="C1948" s="88" t="s">
        <v>1969</v>
      </c>
      <c r="D1948" s="89"/>
      <c r="E1948" s="89" t="s">
        <v>1970</v>
      </c>
      <c r="F1948" s="90">
        <v>74.0</v>
      </c>
      <c r="G1948" s="89" t="s">
        <v>2044</v>
      </c>
      <c r="H1948" s="95">
        <v>36.91</v>
      </c>
      <c r="I1948" s="92">
        <v>1.07</v>
      </c>
      <c r="J1948" s="92">
        <v>20.87</v>
      </c>
      <c r="K1948" s="92">
        <v>4.06</v>
      </c>
      <c r="L1948" s="92">
        <v>0.06</v>
      </c>
      <c r="M1948" s="92">
        <v>0.0</v>
      </c>
      <c r="N1948" s="92">
        <v>0.66</v>
      </c>
      <c r="O1948" s="92">
        <v>36.41</v>
      </c>
      <c r="P1948" s="92"/>
      <c r="Q1948" s="50">
        <f t="shared" si="8"/>
        <v>100.04</v>
      </c>
      <c r="R1948" s="51">
        <f t="shared" si="9"/>
        <v>12</v>
      </c>
      <c r="S1948" s="52">
        <f t="shared" si="10"/>
        <v>0.6143035702</v>
      </c>
      <c r="T1948" s="52">
        <f t="shared" si="11"/>
        <v>0.0007509499517</v>
      </c>
      <c r="U1948" s="52">
        <f t="shared" si="12"/>
        <v>0.4093710065</v>
      </c>
      <c r="V1948" s="52">
        <f t="shared" si="13"/>
        <v>0</v>
      </c>
      <c r="W1948" s="52">
        <f t="shared" si="14"/>
        <v>0</v>
      </c>
      <c r="X1948" s="52">
        <f t="shared" si="15"/>
        <v>0.5067755657</v>
      </c>
      <c r="Y1948" s="52">
        <f t="shared" si="16"/>
        <v>0.009303977873</v>
      </c>
      <c r="Z1948" s="52">
        <f t="shared" si="17"/>
        <v>0.02654796995</v>
      </c>
      <c r="AA1948" s="52">
        <f t="shared" si="18"/>
        <v>0.0723973509</v>
      </c>
      <c r="AB1948" s="52">
        <f t="shared" si="19"/>
        <v>1.639450391</v>
      </c>
      <c r="AC1948" s="53">
        <f t="shared" si="20"/>
        <v>4.918380829</v>
      </c>
      <c r="AD1948" s="54">
        <f t="shared" si="21"/>
        <v>1.22860714</v>
      </c>
      <c r="AE1948" s="54">
        <f t="shared" si="22"/>
        <v>0.001501899903</v>
      </c>
      <c r="AF1948" s="54">
        <f t="shared" si="23"/>
        <v>0.6140565097</v>
      </c>
      <c r="AG1948" s="54">
        <f t="shared" si="24"/>
        <v>0</v>
      </c>
      <c r="AH1948" s="54">
        <f t="shared" si="25"/>
        <v>0</v>
      </c>
      <c r="AI1948" s="54">
        <f t="shared" si="26"/>
        <v>0.5067755657</v>
      </c>
      <c r="AJ1948" s="54">
        <f t="shared" si="27"/>
        <v>0.009303977873</v>
      </c>
      <c r="AK1948" s="54">
        <f t="shared" si="28"/>
        <v>0.02654796995</v>
      </c>
      <c r="AL1948" s="54">
        <f t="shared" si="29"/>
        <v>0.0723973509</v>
      </c>
      <c r="AM1948" s="54">
        <f t="shared" si="30"/>
        <v>2.459190414</v>
      </c>
      <c r="AN1948" s="54">
        <f t="shared" si="31"/>
        <v>-4.918380829</v>
      </c>
      <c r="AO1948" s="55">
        <f t="shared" si="32"/>
        <v>2.997607362</v>
      </c>
      <c r="AP1948" s="55">
        <f t="shared" si="33"/>
        <v>0.003664398537</v>
      </c>
      <c r="AQ1948" s="55">
        <f t="shared" si="34"/>
        <v>1.99760119</v>
      </c>
      <c r="AR1948" s="55">
        <f t="shared" si="35"/>
        <v>0</v>
      </c>
      <c r="AS1948" s="55">
        <f t="shared" si="36"/>
        <v>0</v>
      </c>
      <c r="AT1948" s="55">
        <f t="shared" si="37"/>
        <v>2.472904668</v>
      </c>
      <c r="AU1948" s="55">
        <f t="shared" si="38"/>
        <v>0.04540047287</v>
      </c>
      <c r="AV1948" s="55">
        <f t="shared" si="39"/>
        <v>0.1295457068</v>
      </c>
      <c r="AW1948" s="55">
        <f t="shared" si="40"/>
        <v>0.3532762018</v>
      </c>
      <c r="AX1948" s="55">
        <f t="shared" si="41"/>
        <v>8</v>
      </c>
      <c r="AY1948" s="55">
        <f t="shared" si="42"/>
        <v>24.00014471</v>
      </c>
      <c r="AZ1948" s="54">
        <f t="shared" ref="AZ1948:BA1948" si="13678">AO1948*2</f>
        <v>5.995214724</v>
      </c>
      <c r="BA1948" s="54">
        <f t="shared" si="13678"/>
        <v>0.007328797073</v>
      </c>
      <c r="BB1948" s="54">
        <f t="shared" ref="BB1948:BD1948" si="13679">AQ1948*(3/2)</f>
        <v>2.996401785</v>
      </c>
      <c r="BC1948" s="54">
        <f t="shared" si="13679"/>
        <v>0</v>
      </c>
      <c r="BD1948" s="54">
        <f t="shared" si="13679"/>
        <v>0</v>
      </c>
      <c r="BE1948" s="54">
        <f t="shared" ref="BE1948:BH1948" si="13680">AT1948</f>
        <v>2.472904668</v>
      </c>
      <c r="BF1948" s="54">
        <f t="shared" si="13680"/>
        <v>0.04540047287</v>
      </c>
      <c r="BG1948" s="54">
        <f t="shared" si="13680"/>
        <v>0.1295457068</v>
      </c>
      <c r="BH1948" s="54">
        <f t="shared" si="13680"/>
        <v>0.3532762018</v>
      </c>
      <c r="BI1948" s="54">
        <f t="shared" si="46"/>
        <v>12.00007236</v>
      </c>
      <c r="BJ1948" s="54">
        <f t="shared" si="47"/>
        <v>-24.00014471</v>
      </c>
      <c r="BK1948" s="56">
        <f t="shared" ref="BK1948:BN1948" si="13681">AO1948</f>
        <v>2.997607362</v>
      </c>
      <c r="BL1948" s="56">
        <f t="shared" si="13681"/>
        <v>0.003664398537</v>
      </c>
      <c r="BM1948" s="56">
        <f t="shared" si="13681"/>
        <v>1.99760119</v>
      </c>
      <c r="BN1948" s="56">
        <f t="shared" si="13681"/>
        <v>0</v>
      </c>
      <c r="BO1948" s="56">
        <f t="shared" si="49"/>
        <v>0</v>
      </c>
      <c r="BP1948" s="56">
        <f t="shared" si="50"/>
        <v>2.472904668</v>
      </c>
      <c r="BQ1948" s="56">
        <f t="shared" ref="BQ1948:BS1948" si="13682">AU1948</f>
        <v>0.04540047287</v>
      </c>
      <c r="BR1948" s="56">
        <f t="shared" si="13682"/>
        <v>0.1295457068</v>
      </c>
      <c r="BS1948" s="56">
        <f t="shared" si="13682"/>
        <v>0.3532762018</v>
      </c>
      <c r="BT1948" s="56">
        <f t="shared" si="52"/>
        <v>8</v>
      </c>
      <c r="BU1948" s="50">
        <f t="shared" ref="BU1948:BX1948" si="13683">AZ1948</f>
        <v>5.995214724</v>
      </c>
      <c r="BV1948" s="50">
        <f t="shared" si="13683"/>
        <v>0.007328797073</v>
      </c>
      <c r="BW1948" s="50">
        <f t="shared" si="13683"/>
        <v>2.996401785</v>
      </c>
      <c r="BX1948" s="50">
        <f t="shared" si="13683"/>
        <v>0</v>
      </c>
      <c r="BY1948" s="50">
        <f t="shared" si="54"/>
        <v>0</v>
      </c>
      <c r="BZ1948" s="50">
        <f t="shared" si="55"/>
        <v>2.472904668</v>
      </c>
      <c r="CA1948" s="50">
        <f t="shared" ref="CA1948:CC1948" si="13684">BF1948</f>
        <v>0.04540047287</v>
      </c>
      <c r="CB1948" s="50">
        <f t="shared" si="13684"/>
        <v>0.1295457068</v>
      </c>
      <c r="CC1948" s="50">
        <f t="shared" si="13684"/>
        <v>0.3532762018</v>
      </c>
      <c r="CD1948" s="50">
        <f t="shared" si="57"/>
        <v>12.00007236</v>
      </c>
      <c r="CE1948" s="57">
        <f t="shared" si="58"/>
        <v>36.91</v>
      </c>
      <c r="CF1948" s="57">
        <f t="shared" si="59"/>
        <v>0.06</v>
      </c>
      <c r="CG1948" s="57">
        <f t="shared" si="60"/>
        <v>20.87</v>
      </c>
      <c r="CH1948" s="57">
        <f t="shared" si="61"/>
        <v>0</v>
      </c>
      <c r="CI1948" s="58">
        <f t="shared" si="62"/>
        <v>0</v>
      </c>
      <c r="CJ1948" s="58">
        <f t="shared" si="63"/>
        <v>36.41</v>
      </c>
      <c r="CK1948" s="57">
        <f t="shared" si="64"/>
        <v>0.66</v>
      </c>
      <c r="CL1948" s="57">
        <f t="shared" si="65"/>
        <v>1.07</v>
      </c>
      <c r="CM1948" s="57">
        <f t="shared" si="66"/>
        <v>4.06</v>
      </c>
      <c r="CN1948" s="57">
        <f t="shared" si="67"/>
        <v>100.04</v>
      </c>
      <c r="CO1948" s="59">
        <f t="shared" si="68"/>
        <v>0.04316568563</v>
      </c>
      <c r="CP1948" s="59">
        <f t="shared" si="69"/>
        <v>0.8239919961</v>
      </c>
      <c r="CQ1948" s="59">
        <f t="shared" si="70"/>
        <v>0.01512780769</v>
      </c>
      <c r="CR1948" s="59">
        <f t="shared" si="71"/>
        <v>0.1177145106</v>
      </c>
      <c r="CS1948" s="60">
        <f t="shared" si="72"/>
        <v>4.316568563</v>
      </c>
      <c r="CT1948" s="60">
        <f t="shared" si="73"/>
        <v>11.77145106</v>
      </c>
      <c r="CU1948" s="60">
        <f t="shared" si="74"/>
        <v>83.91198038</v>
      </c>
      <c r="CV1948" s="61">
        <f t="shared" si="75"/>
        <v>0.1392973534</v>
      </c>
      <c r="CW1948" s="61">
        <f t="shared" si="76"/>
        <v>0.03738148375</v>
      </c>
      <c r="CX1948" s="62"/>
    </row>
    <row r="1949" ht="15.75" customHeight="1">
      <c r="A1949" s="17" t="s">
        <v>53</v>
      </c>
      <c r="B1949" s="87" t="s">
        <v>1856</v>
      </c>
      <c r="C1949" s="88" t="s">
        <v>1969</v>
      </c>
      <c r="D1949" s="89"/>
      <c r="E1949" s="89" t="s">
        <v>1970</v>
      </c>
      <c r="F1949" s="90">
        <v>75.0</v>
      </c>
      <c r="G1949" s="89" t="s">
        <v>2045</v>
      </c>
      <c r="H1949" s="95">
        <v>38.8</v>
      </c>
      <c r="I1949" s="92">
        <v>8.61</v>
      </c>
      <c r="J1949" s="92">
        <v>21.82</v>
      </c>
      <c r="K1949" s="92">
        <v>1.49</v>
      </c>
      <c r="L1949" s="92">
        <v>0.05</v>
      </c>
      <c r="M1949" s="92">
        <v>0.26</v>
      </c>
      <c r="N1949" s="92">
        <v>0.36</v>
      </c>
      <c r="O1949" s="92">
        <v>29.22</v>
      </c>
      <c r="P1949" s="92"/>
      <c r="Q1949" s="50">
        <f t="shared" si="8"/>
        <v>100.61</v>
      </c>
      <c r="R1949" s="51">
        <f t="shared" si="9"/>
        <v>12</v>
      </c>
      <c r="S1949" s="52">
        <f t="shared" si="10"/>
        <v>0.6457593747</v>
      </c>
      <c r="T1949" s="52">
        <f t="shared" si="11"/>
        <v>0.0006257916264</v>
      </c>
      <c r="U1949" s="52">
        <f t="shared" si="12"/>
        <v>0.4280055276</v>
      </c>
      <c r="V1949" s="52">
        <f t="shared" si="13"/>
        <v>0.003421273214</v>
      </c>
      <c r="W1949" s="52">
        <f t="shared" si="14"/>
        <v>0</v>
      </c>
      <c r="X1949" s="52">
        <f t="shared" si="15"/>
        <v>0.4067009621</v>
      </c>
      <c r="Y1949" s="52">
        <f t="shared" si="16"/>
        <v>0.005074897022</v>
      </c>
      <c r="Z1949" s="52">
        <f t="shared" si="17"/>
        <v>0.2136243189</v>
      </c>
      <c r="AA1949" s="52">
        <f t="shared" si="18"/>
        <v>0.02656947114</v>
      </c>
      <c r="AB1949" s="52">
        <f t="shared" si="19"/>
        <v>1.729781616</v>
      </c>
      <c r="AC1949" s="53">
        <f t="shared" si="20"/>
        <v>5.183760366</v>
      </c>
      <c r="AD1949" s="54">
        <f t="shared" si="21"/>
        <v>1.291518749</v>
      </c>
      <c r="AE1949" s="54">
        <f t="shared" si="22"/>
        <v>0.001251583253</v>
      </c>
      <c r="AF1949" s="54">
        <f t="shared" si="23"/>
        <v>0.6420082914</v>
      </c>
      <c r="AG1949" s="54">
        <f t="shared" si="24"/>
        <v>0.005131909821</v>
      </c>
      <c r="AH1949" s="54">
        <f t="shared" si="25"/>
        <v>0</v>
      </c>
      <c r="AI1949" s="54">
        <f t="shared" si="26"/>
        <v>0.4067009621</v>
      </c>
      <c r="AJ1949" s="54">
        <f t="shared" si="27"/>
        <v>0.005074897022</v>
      </c>
      <c r="AK1949" s="54">
        <f t="shared" si="28"/>
        <v>0.2136243189</v>
      </c>
      <c r="AL1949" s="54">
        <f t="shared" si="29"/>
        <v>0.02656947114</v>
      </c>
      <c r="AM1949" s="54">
        <f t="shared" si="30"/>
        <v>2.591880183</v>
      </c>
      <c r="AN1949" s="54">
        <f t="shared" si="31"/>
        <v>-5.183760366</v>
      </c>
      <c r="AO1949" s="55">
        <f t="shared" si="32"/>
        <v>2.986547521</v>
      </c>
      <c r="AP1949" s="55">
        <f t="shared" si="33"/>
        <v>0.002894199455</v>
      </c>
      <c r="AQ1949" s="55">
        <f t="shared" si="34"/>
        <v>1.979466187</v>
      </c>
      <c r="AR1949" s="55">
        <f t="shared" si="35"/>
        <v>0.01582291397</v>
      </c>
      <c r="AS1949" s="55">
        <f t="shared" si="36"/>
        <v>0</v>
      </c>
      <c r="AT1949" s="55">
        <f t="shared" si="37"/>
        <v>1.880935527</v>
      </c>
      <c r="AU1949" s="55">
        <f t="shared" si="38"/>
        <v>0.02347069468</v>
      </c>
      <c r="AV1949" s="55">
        <f t="shared" si="39"/>
        <v>0.9879828386</v>
      </c>
      <c r="AW1949" s="55">
        <f t="shared" si="40"/>
        <v>0.122880118</v>
      </c>
      <c r="AX1949" s="55">
        <f t="shared" si="41"/>
        <v>8</v>
      </c>
      <c r="AY1949" s="55">
        <f t="shared" si="42"/>
        <v>23.97417254</v>
      </c>
      <c r="AZ1949" s="54">
        <f t="shared" ref="AZ1949:BA1949" si="13685">AO1949*2</f>
        <v>5.973095042</v>
      </c>
      <c r="BA1949" s="54">
        <f t="shared" si="13685"/>
        <v>0.00578839891</v>
      </c>
      <c r="BB1949" s="54">
        <f t="shared" ref="BB1949:BD1949" si="13686">AQ1949*(3/2)</f>
        <v>2.969199281</v>
      </c>
      <c r="BC1949" s="54">
        <f t="shared" si="13686"/>
        <v>0.02373437096</v>
      </c>
      <c r="BD1949" s="54">
        <f t="shared" si="13686"/>
        <v>0</v>
      </c>
      <c r="BE1949" s="54">
        <f t="shared" ref="BE1949:BH1949" si="13687">AT1949</f>
        <v>1.880935527</v>
      </c>
      <c r="BF1949" s="54">
        <f t="shared" si="13687"/>
        <v>0.02347069468</v>
      </c>
      <c r="BG1949" s="54">
        <f t="shared" si="13687"/>
        <v>0.9879828386</v>
      </c>
      <c r="BH1949" s="54">
        <f t="shared" si="13687"/>
        <v>0.122880118</v>
      </c>
      <c r="BI1949" s="54">
        <f t="shared" si="46"/>
        <v>11.98708627</v>
      </c>
      <c r="BJ1949" s="54">
        <f t="shared" si="47"/>
        <v>-23.97417254</v>
      </c>
      <c r="BK1949" s="56">
        <f t="shared" ref="BK1949:BN1949" si="13688">AO1949</f>
        <v>2.986547521</v>
      </c>
      <c r="BL1949" s="56">
        <f t="shared" si="13688"/>
        <v>0.002894199455</v>
      </c>
      <c r="BM1949" s="56">
        <f t="shared" si="13688"/>
        <v>1.979466187</v>
      </c>
      <c r="BN1949" s="56">
        <f t="shared" si="13688"/>
        <v>0.01582291397</v>
      </c>
      <c r="BO1949" s="56">
        <f t="shared" si="49"/>
        <v>0.02582745811</v>
      </c>
      <c r="BP1949" s="56">
        <f t="shared" si="50"/>
        <v>1.855108069</v>
      </c>
      <c r="BQ1949" s="56">
        <f t="shared" ref="BQ1949:BS1949" si="13689">AU1949</f>
        <v>0.02347069468</v>
      </c>
      <c r="BR1949" s="56">
        <f t="shared" si="13689"/>
        <v>0.9879828386</v>
      </c>
      <c r="BS1949" s="56">
        <f t="shared" si="13689"/>
        <v>0.122880118</v>
      </c>
      <c r="BT1949" s="56">
        <f t="shared" si="52"/>
        <v>8</v>
      </c>
      <c r="BU1949" s="50">
        <f t="shared" ref="BU1949:BX1949" si="13690">AZ1949</f>
        <v>5.973095042</v>
      </c>
      <c r="BV1949" s="50">
        <f t="shared" si="13690"/>
        <v>0.00578839891</v>
      </c>
      <c r="BW1949" s="50">
        <f t="shared" si="13690"/>
        <v>2.969199281</v>
      </c>
      <c r="BX1949" s="50">
        <f t="shared" si="13690"/>
        <v>0.02373437096</v>
      </c>
      <c r="BY1949" s="50">
        <f t="shared" si="54"/>
        <v>0.03874118716</v>
      </c>
      <c r="BZ1949" s="50">
        <f t="shared" si="55"/>
        <v>1.855108069</v>
      </c>
      <c r="CA1949" s="50">
        <f t="shared" ref="CA1949:CC1949" si="13691">BF1949</f>
        <v>0.02347069468</v>
      </c>
      <c r="CB1949" s="50">
        <f t="shared" si="13691"/>
        <v>0.9879828386</v>
      </c>
      <c r="CC1949" s="50">
        <f t="shared" si="13691"/>
        <v>0.122880118</v>
      </c>
      <c r="CD1949" s="50">
        <f t="shared" si="57"/>
        <v>12</v>
      </c>
      <c r="CE1949" s="57">
        <f t="shared" si="58"/>
        <v>38.8</v>
      </c>
      <c r="CF1949" s="57">
        <f t="shared" si="59"/>
        <v>0.05</v>
      </c>
      <c r="CG1949" s="57">
        <f t="shared" si="60"/>
        <v>21.82</v>
      </c>
      <c r="CH1949" s="57">
        <f t="shared" si="61"/>
        <v>0.26</v>
      </c>
      <c r="CI1949" s="58">
        <f t="shared" si="62"/>
        <v>0.4458991704</v>
      </c>
      <c r="CJ1949" s="58">
        <f t="shared" si="63"/>
        <v>28.81877502</v>
      </c>
      <c r="CK1949" s="57">
        <f t="shared" si="64"/>
        <v>0.36</v>
      </c>
      <c r="CL1949" s="57">
        <f t="shared" si="65"/>
        <v>8.61</v>
      </c>
      <c r="CM1949" s="57">
        <f t="shared" si="66"/>
        <v>1.49</v>
      </c>
      <c r="CN1949" s="57">
        <f t="shared" si="67"/>
        <v>100.6546742</v>
      </c>
      <c r="CO1949" s="59">
        <f t="shared" si="68"/>
        <v>0.3304907508</v>
      </c>
      <c r="CP1949" s="59">
        <f t="shared" si="69"/>
        <v>0.6205533483</v>
      </c>
      <c r="CQ1949" s="59">
        <f t="shared" si="70"/>
        <v>0.007851196602</v>
      </c>
      <c r="CR1949" s="59">
        <f t="shared" si="71"/>
        <v>0.04110470432</v>
      </c>
      <c r="CS1949" s="60">
        <f t="shared" si="72"/>
        <v>33.04907508</v>
      </c>
      <c r="CT1949" s="60">
        <f t="shared" si="73"/>
        <v>4.110470432</v>
      </c>
      <c r="CU1949" s="60">
        <f t="shared" si="74"/>
        <v>62.84045449</v>
      </c>
      <c r="CV1949" s="61">
        <f t="shared" si="75"/>
        <v>0.2063500797</v>
      </c>
      <c r="CW1949" s="61">
        <f t="shared" si="76"/>
        <v>0.2862049902</v>
      </c>
      <c r="CX1949" s="62"/>
    </row>
    <row r="1950" ht="15.75" customHeight="1">
      <c r="A1950" s="17" t="s">
        <v>53</v>
      </c>
      <c r="B1950" s="87" t="s">
        <v>1856</v>
      </c>
      <c r="C1950" s="88" t="s">
        <v>1969</v>
      </c>
      <c r="D1950" s="89"/>
      <c r="E1950" s="89" t="s">
        <v>1970</v>
      </c>
      <c r="F1950" s="90">
        <v>76.0</v>
      </c>
      <c r="G1950" s="89" t="s">
        <v>2046</v>
      </c>
      <c r="H1950" s="95">
        <v>37.39</v>
      </c>
      <c r="I1950" s="92">
        <v>4.75</v>
      </c>
      <c r="J1950" s="92">
        <v>21.85</v>
      </c>
      <c r="K1950" s="92">
        <v>0.94</v>
      </c>
      <c r="L1950" s="92">
        <v>0.03</v>
      </c>
      <c r="M1950" s="92">
        <v>0.03</v>
      </c>
      <c r="N1950" s="92">
        <v>1.8</v>
      </c>
      <c r="O1950" s="92">
        <v>33.2</v>
      </c>
      <c r="P1950" s="92"/>
      <c r="Q1950" s="50">
        <f t="shared" si="8"/>
        <v>99.99</v>
      </c>
      <c r="R1950" s="51">
        <f t="shared" si="9"/>
        <v>12</v>
      </c>
      <c r="S1950" s="52">
        <f t="shared" si="10"/>
        <v>0.6222923459</v>
      </c>
      <c r="T1950" s="52">
        <f t="shared" si="11"/>
        <v>0.0003754749758</v>
      </c>
      <c r="U1950" s="52">
        <f t="shared" si="12"/>
        <v>0.4285939861</v>
      </c>
      <c r="V1950" s="52">
        <f t="shared" si="13"/>
        <v>0.0003947622939</v>
      </c>
      <c r="W1950" s="52">
        <f t="shared" si="14"/>
        <v>0</v>
      </c>
      <c r="X1950" s="52">
        <f t="shared" si="15"/>
        <v>0.4620969179</v>
      </c>
      <c r="Y1950" s="52">
        <f t="shared" si="16"/>
        <v>0.02537448511</v>
      </c>
      <c r="Z1950" s="52">
        <f t="shared" si="17"/>
        <v>0.1178531376</v>
      </c>
      <c r="AA1950" s="52">
        <f t="shared" si="18"/>
        <v>0.01676194824</v>
      </c>
      <c r="AB1950" s="52">
        <f t="shared" si="19"/>
        <v>1.673743058</v>
      </c>
      <c r="AC1950" s="53">
        <f t="shared" si="20"/>
        <v>5.021810507</v>
      </c>
      <c r="AD1950" s="54">
        <f t="shared" si="21"/>
        <v>1.244584692</v>
      </c>
      <c r="AE1950" s="54">
        <f t="shared" si="22"/>
        <v>0.0007509499517</v>
      </c>
      <c r="AF1950" s="54">
        <f t="shared" si="23"/>
        <v>0.6428909792</v>
      </c>
      <c r="AG1950" s="54">
        <f t="shared" si="24"/>
        <v>0.0005921434408</v>
      </c>
      <c r="AH1950" s="54">
        <f t="shared" si="25"/>
        <v>0</v>
      </c>
      <c r="AI1950" s="54">
        <f t="shared" si="26"/>
        <v>0.4620969179</v>
      </c>
      <c r="AJ1950" s="54">
        <f t="shared" si="27"/>
        <v>0.02537448511</v>
      </c>
      <c r="AK1950" s="54">
        <f t="shared" si="28"/>
        <v>0.1178531376</v>
      </c>
      <c r="AL1950" s="54">
        <f t="shared" si="29"/>
        <v>0.01676194824</v>
      </c>
      <c r="AM1950" s="54">
        <f t="shared" si="30"/>
        <v>2.510905253</v>
      </c>
      <c r="AN1950" s="54">
        <f t="shared" si="31"/>
        <v>-5.021810507</v>
      </c>
      <c r="AO1950" s="55">
        <f t="shared" si="32"/>
        <v>2.974374557</v>
      </c>
      <c r="AP1950" s="55">
        <f t="shared" si="33"/>
        <v>0.001794660054</v>
      </c>
      <c r="AQ1950" s="55">
        <f t="shared" si="34"/>
        <v>2.048553314</v>
      </c>
      <c r="AR1950" s="55">
        <f t="shared" si="35"/>
        <v>0.001886847767</v>
      </c>
      <c r="AS1950" s="55">
        <f t="shared" si="36"/>
        <v>0</v>
      </c>
      <c r="AT1950" s="55">
        <f t="shared" si="37"/>
        <v>2.208687483</v>
      </c>
      <c r="AU1950" s="55">
        <f t="shared" si="38"/>
        <v>0.1212825827</v>
      </c>
      <c r="AV1950" s="55">
        <f t="shared" si="39"/>
        <v>0.5633033675</v>
      </c>
      <c r="AW1950" s="55">
        <f t="shared" si="40"/>
        <v>0.08011718719</v>
      </c>
      <c r="AX1950" s="55">
        <f t="shared" si="41"/>
        <v>8</v>
      </c>
      <c r="AY1950" s="55">
        <f t="shared" si="42"/>
        <v>24.0027786</v>
      </c>
      <c r="AZ1950" s="54">
        <f t="shared" ref="AZ1950:BA1950" si="13692">AO1950*2</f>
        <v>5.948749114</v>
      </c>
      <c r="BA1950" s="54">
        <f t="shared" si="13692"/>
        <v>0.003589320108</v>
      </c>
      <c r="BB1950" s="54">
        <f t="shared" ref="BB1950:BD1950" si="13693">AQ1950*(3/2)</f>
        <v>3.072829972</v>
      </c>
      <c r="BC1950" s="54">
        <f t="shared" si="13693"/>
        <v>0.00283027165</v>
      </c>
      <c r="BD1950" s="54">
        <f t="shared" si="13693"/>
        <v>0</v>
      </c>
      <c r="BE1950" s="54">
        <f t="shared" ref="BE1950:BH1950" si="13694">AT1950</f>
        <v>2.208687483</v>
      </c>
      <c r="BF1950" s="54">
        <f t="shared" si="13694"/>
        <v>0.1212825827</v>
      </c>
      <c r="BG1950" s="54">
        <f t="shared" si="13694"/>
        <v>0.5633033675</v>
      </c>
      <c r="BH1950" s="54">
        <f t="shared" si="13694"/>
        <v>0.08011718719</v>
      </c>
      <c r="BI1950" s="54">
        <f t="shared" si="46"/>
        <v>12.0013893</v>
      </c>
      <c r="BJ1950" s="54">
        <f t="shared" si="47"/>
        <v>-24.0027786</v>
      </c>
      <c r="BK1950" s="56">
        <f t="shared" ref="BK1950:BN1950" si="13695">AO1950</f>
        <v>2.974374557</v>
      </c>
      <c r="BL1950" s="56">
        <f t="shared" si="13695"/>
        <v>0.001794660054</v>
      </c>
      <c r="BM1950" s="56">
        <f t="shared" si="13695"/>
        <v>2.048553314</v>
      </c>
      <c r="BN1950" s="56">
        <f t="shared" si="13695"/>
        <v>0.001886847767</v>
      </c>
      <c r="BO1950" s="56">
        <f t="shared" si="49"/>
        <v>0</v>
      </c>
      <c r="BP1950" s="56">
        <f t="shared" si="50"/>
        <v>2.208687483</v>
      </c>
      <c r="BQ1950" s="56">
        <f t="shared" ref="BQ1950:BS1950" si="13696">AU1950</f>
        <v>0.1212825827</v>
      </c>
      <c r="BR1950" s="56">
        <f t="shared" si="13696"/>
        <v>0.5633033675</v>
      </c>
      <c r="BS1950" s="56">
        <f t="shared" si="13696"/>
        <v>0.08011718719</v>
      </c>
      <c r="BT1950" s="56">
        <f t="shared" si="52"/>
        <v>8</v>
      </c>
      <c r="BU1950" s="50">
        <f t="shared" ref="BU1950:BX1950" si="13697">AZ1950</f>
        <v>5.948749114</v>
      </c>
      <c r="BV1950" s="50">
        <f t="shared" si="13697"/>
        <v>0.003589320108</v>
      </c>
      <c r="BW1950" s="50">
        <f t="shared" si="13697"/>
        <v>3.072829972</v>
      </c>
      <c r="BX1950" s="50">
        <f t="shared" si="13697"/>
        <v>0.00283027165</v>
      </c>
      <c r="BY1950" s="50">
        <f t="shared" si="54"/>
        <v>0</v>
      </c>
      <c r="BZ1950" s="50">
        <f t="shared" si="55"/>
        <v>2.208687483</v>
      </c>
      <c r="CA1950" s="50">
        <f t="shared" ref="CA1950:CC1950" si="13698">BF1950</f>
        <v>0.1212825827</v>
      </c>
      <c r="CB1950" s="50">
        <f t="shared" si="13698"/>
        <v>0.5633033675</v>
      </c>
      <c r="CC1950" s="50">
        <f t="shared" si="13698"/>
        <v>0.08011718719</v>
      </c>
      <c r="CD1950" s="50">
        <f t="shared" si="57"/>
        <v>12.0013893</v>
      </c>
      <c r="CE1950" s="57">
        <f t="shared" si="58"/>
        <v>37.39</v>
      </c>
      <c r="CF1950" s="57">
        <f t="shared" si="59"/>
        <v>0.03</v>
      </c>
      <c r="CG1950" s="57">
        <f t="shared" si="60"/>
        <v>21.85</v>
      </c>
      <c r="CH1950" s="57">
        <f t="shared" si="61"/>
        <v>0.03</v>
      </c>
      <c r="CI1950" s="58">
        <f t="shared" si="62"/>
        <v>0</v>
      </c>
      <c r="CJ1950" s="58">
        <f t="shared" si="63"/>
        <v>33.2</v>
      </c>
      <c r="CK1950" s="57">
        <f t="shared" si="64"/>
        <v>1.8</v>
      </c>
      <c r="CL1950" s="57">
        <f t="shared" si="65"/>
        <v>4.75</v>
      </c>
      <c r="CM1950" s="57">
        <f t="shared" si="66"/>
        <v>0.94</v>
      </c>
      <c r="CN1950" s="57">
        <f t="shared" si="67"/>
        <v>99.99</v>
      </c>
      <c r="CO1950" s="59">
        <f t="shared" si="68"/>
        <v>0.1894481551</v>
      </c>
      <c r="CP1950" s="59">
        <f t="shared" si="69"/>
        <v>0.7428178013</v>
      </c>
      <c r="CQ1950" s="59">
        <f t="shared" si="70"/>
        <v>0.0407893204</v>
      </c>
      <c r="CR1950" s="59">
        <f t="shared" si="71"/>
        <v>0.02694472318</v>
      </c>
      <c r="CS1950" s="60">
        <f t="shared" si="72"/>
        <v>18.94481551</v>
      </c>
      <c r="CT1950" s="60">
        <f t="shared" si="73"/>
        <v>2.694472318</v>
      </c>
      <c r="CU1950" s="60">
        <f t="shared" si="74"/>
        <v>78.36071217</v>
      </c>
      <c r="CV1950" s="61">
        <f t="shared" si="75"/>
        <v>0.1216688007</v>
      </c>
      <c r="CW1950" s="61">
        <f t="shared" si="76"/>
        <v>0.1640621023</v>
      </c>
      <c r="CX1950" s="62"/>
    </row>
    <row r="1951" ht="15.75" customHeight="1">
      <c r="A1951" s="17" t="s">
        <v>53</v>
      </c>
      <c r="B1951" s="87" t="s">
        <v>1856</v>
      </c>
      <c r="C1951" s="88" t="s">
        <v>1969</v>
      </c>
      <c r="D1951" s="89"/>
      <c r="E1951" s="89" t="s">
        <v>1970</v>
      </c>
      <c r="F1951" s="90">
        <v>77.0</v>
      </c>
      <c r="G1951" s="89" t="s">
        <v>2047</v>
      </c>
      <c r="H1951" s="95">
        <v>37.01</v>
      </c>
      <c r="I1951" s="92">
        <v>1.77</v>
      </c>
      <c r="J1951" s="92">
        <v>21.05</v>
      </c>
      <c r="K1951" s="92">
        <v>4.27</v>
      </c>
      <c r="L1951" s="92">
        <v>0.04</v>
      </c>
      <c r="M1951" s="92">
        <v>0.04</v>
      </c>
      <c r="N1951" s="92">
        <v>4.0</v>
      </c>
      <c r="O1951" s="92">
        <v>31.46</v>
      </c>
      <c r="P1951" s="92"/>
      <c r="Q1951" s="50">
        <f t="shared" si="8"/>
        <v>99.64</v>
      </c>
      <c r="R1951" s="51">
        <f t="shared" si="9"/>
        <v>12</v>
      </c>
      <c r="S1951" s="52">
        <f t="shared" si="10"/>
        <v>0.6159678984</v>
      </c>
      <c r="T1951" s="52">
        <f t="shared" si="11"/>
        <v>0.0005006333011</v>
      </c>
      <c r="U1951" s="52">
        <f t="shared" si="12"/>
        <v>0.4129017578</v>
      </c>
      <c r="V1951" s="52">
        <f t="shared" si="13"/>
        <v>0.0005263497252</v>
      </c>
      <c r="W1951" s="52">
        <f t="shared" si="14"/>
        <v>0</v>
      </c>
      <c r="X1951" s="52">
        <f t="shared" si="15"/>
        <v>0.4378785854</v>
      </c>
      <c r="Y1951" s="52">
        <f t="shared" si="16"/>
        <v>0.05638774469</v>
      </c>
      <c r="Z1951" s="52">
        <f t="shared" si="17"/>
        <v>0.04391580076</v>
      </c>
      <c r="AA1951" s="52">
        <f t="shared" si="18"/>
        <v>0.07614204146</v>
      </c>
      <c r="AB1951" s="52">
        <f t="shared" si="19"/>
        <v>1.644220812</v>
      </c>
      <c r="AC1951" s="53">
        <f t="shared" si="20"/>
        <v>4.934806794</v>
      </c>
      <c r="AD1951" s="54">
        <f t="shared" si="21"/>
        <v>1.231935797</v>
      </c>
      <c r="AE1951" s="54">
        <f t="shared" si="22"/>
        <v>0.001001266602</v>
      </c>
      <c r="AF1951" s="54">
        <f t="shared" si="23"/>
        <v>0.6193526367</v>
      </c>
      <c r="AG1951" s="54">
        <f t="shared" si="24"/>
        <v>0.0007895245878</v>
      </c>
      <c r="AH1951" s="54">
        <f t="shared" si="25"/>
        <v>0</v>
      </c>
      <c r="AI1951" s="54">
        <f t="shared" si="26"/>
        <v>0.4378785854</v>
      </c>
      <c r="AJ1951" s="54">
        <f t="shared" si="27"/>
        <v>0.05638774469</v>
      </c>
      <c r="AK1951" s="54">
        <f t="shared" si="28"/>
        <v>0.04391580076</v>
      </c>
      <c r="AL1951" s="54">
        <f t="shared" si="29"/>
        <v>0.07614204146</v>
      </c>
      <c r="AM1951" s="54">
        <f t="shared" si="30"/>
        <v>2.467403397</v>
      </c>
      <c r="AN1951" s="54">
        <f t="shared" si="31"/>
        <v>-4.934806794</v>
      </c>
      <c r="AO1951" s="55">
        <f t="shared" si="32"/>
        <v>2.997008159</v>
      </c>
      <c r="AP1951" s="55">
        <f t="shared" si="33"/>
        <v>0.002435844614</v>
      </c>
      <c r="AQ1951" s="55">
        <f t="shared" si="34"/>
        <v>2.008984462</v>
      </c>
      <c r="AR1951" s="55">
        <f t="shared" si="35"/>
        <v>0.002560968558</v>
      </c>
      <c r="AS1951" s="55">
        <f t="shared" si="36"/>
        <v>0</v>
      </c>
      <c r="AT1951" s="55">
        <f t="shared" si="37"/>
        <v>2.13050988</v>
      </c>
      <c r="AU1951" s="55">
        <f t="shared" si="38"/>
        <v>0.2743560684</v>
      </c>
      <c r="AV1951" s="55">
        <f t="shared" si="39"/>
        <v>0.2136734942</v>
      </c>
      <c r="AW1951" s="55">
        <f t="shared" si="40"/>
        <v>0.3704711237</v>
      </c>
      <c r="AX1951" s="55">
        <f t="shared" si="41"/>
        <v>8</v>
      </c>
      <c r="AY1951" s="55">
        <f t="shared" si="42"/>
        <v>24.01043344</v>
      </c>
      <c r="AZ1951" s="54">
        <f t="shared" ref="AZ1951:BA1951" si="13699">AO1951*2</f>
        <v>5.994016318</v>
      </c>
      <c r="BA1951" s="54">
        <f t="shared" si="13699"/>
        <v>0.004871689229</v>
      </c>
      <c r="BB1951" s="54">
        <f t="shared" ref="BB1951:BD1951" si="13700">AQ1951*(3/2)</f>
        <v>3.013476693</v>
      </c>
      <c r="BC1951" s="54">
        <f t="shared" si="13700"/>
        <v>0.003841452837</v>
      </c>
      <c r="BD1951" s="54">
        <f t="shared" si="13700"/>
        <v>0</v>
      </c>
      <c r="BE1951" s="54">
        <f t="shared" ref="BE1951:BH1951" si="13701">AT1951</f>
        <v>2.13050988</v>
      </c>
      <c r="BF1951" s="54">
        <f t="shared" si="13701"/>
        <v>0.2743560684</v>
      </c>
      <c r="BG1951" s="54">
        <f t="shared" si="13701"/>
        <v>0.2136734942</v>
      </c>
      <c r="BH1951" s="54">
        <f t="shared" si="13701"/>
        <v>0.3704711237</v>
      </c>
      <c r="BI1951" s="54">
        <f t="shared" si="46"/>
        <v>12.00521672</v>
      </c>
      <c r="BJ1951" s="54">
        <f t="shared" si="47"/>
        <v>-24.01043344</v>
      </c>
      <c r="BK1951" s="56">
        <f t="shared" ref="BK1951:BN1951" si="13702">AO1951</f>
        <v>2.997008159</v>
      </c>
      <c r="BL1951" s="56">
        <f t="shared" si="13702"/>
        <v>0.002435844614</v>
      </c>
      <c r="BM1951" s="56">
        <f t="shared" si="13702"/>
        <v>2.008984462</v>
      </c>
      <c r="BN1951" s="56">
        <f t="shared" si="13702"/>
        <v>0.002560968558</v>
      </c>
      <c r="BO1951" s="56">
        <f t="shared" si="49"/>
        <v>0</v>
      </c>
      <c r="BP1951" s="56">
        <f t="shared" si="50"/>
        <v>2.13050988</v>
      </c>
      <c r="BQ1951" s="56">
        <f t="shared" ref="BQ1951:BS1951" si="13703">AU1951</f>
        <v>0.2743560684</v>
      </c>
      <c r="BR1951" s="56">
        <f t="shared" si="13703"/>
        <v>0.2136734942</v>
      </c>
      <c r="BS1951" s="56">
        <f t="shared" si="13703"/>
        <v>0.3704711237</v>
      </c>
      <c r="BT1951" s="56">
        <f t="shared" si="52"/>
        <v>8</v>
      </c>
      <c r="BU1951" s="50">
        <f t="shared" ref="BU1951:BX1951" si="13704">AZ1951</f>
        <v>5.994016318</v>
      </c>
      <c r="BV1951" s="50">
        <f t="shared" si="13704"/>
        <v>0.004871689229</v>
      </c>
      <c r="BW1951" s="50">
        <f t="shared" si="13704"/>
        <v>3.013476693</v>
      </c>
      <c r="BX1951" s="50">
        <f t="shared" si="13704"/>
        <v>0.003841452837</v>
      </c>
      <c r="BY1951" s="50">
        <f t="shared" si="54"/>
        <v>0</v>
      </c>
      <c r="BZ1951" s="50">
        <f t="shared" si="55"/>
        <v>2.13050988</v>
      </c>
      <c r="CA1951" s="50">
        <f t="shared" ref="CA1951:CC1951" si="13705">BF1951</f>
        <v>0.2743560684</v>
      </c>
      <c r="CB1951" s="50">
        <f t="shared" si="13705"/>
        <v>0.2136734942</v>
      </c>
      <c r="CC1951" s="50">
        <f t="shared" si="13705"/>
        <v>0.3704711237</v>
      </c>
      <c r="CD1951" s="50">
        <f t="shared" si="57"/>
        <v>12.00521672</v>
      </c>
      <c r="CE1951" s="57">
        <f t="shared" si="58"/>
        <v>37.01</v>
      </c>
      <c r="CF1951" s="57">
        <f t="shared" si="59"/>
        <v>0.04</v>
      </c>
      <c r="CG1951" s="57">
        <f t="shared" si="60"/>
        <v>21.05</v>
      </c>
      <c r="CH1951" s="57">
        <f t="shared" si="61"/>
        <v>0.04</v>
      </c>
      <c r="CI1951" s="58">
        <f t="shared" si="62"/>
        <v>0</v>
      </c>
      <c r="CJ1951" s="58">
        <f t="shared" si="63"/>
        <v>31.46</v>
      </c>
      <c r="CK1951" s="57">
        <f t="shared" si="64"/>
        <v>4</v>
      </c>
      <c r="CL1951" s="57">
        <f t="shared" si="65"/>
        <v>1.77</v>
      </c>
      <c r="CM1951" s="57">
        <f t="shared" si="66"/>
        <v>4.27</v>
      </c>
      <c r="CN1951" s="57">
        <f t="shared" si="67"/>
        <v>99.64</v>
      </c>
      <c r="CO1951" s="59">
        <f t="shared" si="68"/>
        <v>0.07148636296</v>
      </c>
      <c r="CP1951" s="59">
        <f t="shared" si="69"/>
        <v>0.7127809797</v>
      </c>
      <c r="CQ1951" s="59">
        <f t="shared" si="70"/>
        <v>0.09178825647</v>
      </c>
      <c r="CR1951" s="59">
        <f t="shared" si="71"/>
        <v>0.1239444008</v>
      </c>
      <c r="CS1951" s="60">
        <f t="shared" si="72"/>
        <v>7.148636296</v>
      </c>
      <c r="CT1951" s="60">
        <f t="shared" si="73"/>
        <v>12.39444008</v>
      </c>
      <c r="CU1951" s="60">
        <f t="shared" si="74"/>
        <v>80.45692362</v>
      </c>
      <c r="CV1951" s="61">
        <f t="shared" si="75"/>
        <v>0.1596875823</v>
      </c>
      <c r="CW1951" s="61">
        <f t="shared" si="76"/>
        <v>0.06190719032</v>
      </c>
      <c r="CX1951" s="62"/>
    </row>
    <row r="1952" ht="15.75" customHeight="1">
      <c r="A1952" s="17" t="s">
        <v>53</v>
      </c>
      <c r="B1952" s="87" t="s">
        <v>1856</v>
      </c>
      <c r="C1952" s="88" t="s">
        <v>1969</v>
      </c>
      <c r="D1952" s="89"/>
      <c r="E1952" s="89" t="s">
        <v>1970</v>
      </c>
      <c r="F1952" s="90">
        <v>78.0</v>
      </c>
      <c r="G1952" s="89" t="s">
        <v>2048</v>
      </c>
      <c r="H1952" s="95">
        <v>37.36</v>
      </c>
      <c r="I1952" s="92">
        <v>4.44</v>
      </c>
      <c r="J1952" s="92">
        <v>21.43</v>
      </c>
      <c r="K1952" s="92">
        <v>1.63</v>
      </c>
      <c r="L1952" s="92">
        <v>0.0</v>
      </c>
      <c r="M1952" s="92">
        <v>0.12</v>
      </c>
      <c r="N1952" s="92">
        <v>1.12</v>
      </c>
      <c r="O1952" s="92">
        <v>34.27</v>
      </c>
      <c r="P1952" s="92"/>
      <c r="Q1952" s="50">
        <f t="shared" si="8"/>
        <v>100.37</v>
      </c>
      <c r="R1952" s="51">
        <f t="shared" si="9"/>
        <v>12</v>
      </c>
      <c r="S1952" s="52">
        <f t="shared" si="10"/>
        <v>0.6217930474</v>
      </c>
      <c r="T1952" s="52">
        <f t="shared" si="11"/>
        <v>0</v>
      </c>
      <c r="U1952" s="52">
        <f t="shared" si="12"/>
        <v>0.4203555663</v>
      </c>
      <c r="V1952" s="52">
        <f t="shared" si="13"/>
        <v>0.001579049176</v>
      </c>
      <c r="W1952" s="52">
        <f t="shared" si="14"/>
        <v>0</v>
      </c>
      <c r="X1952" s="52">
        <f t="shared" si="15"/>
        <v>0.4769898005</v>
      </c>
      <c r="Y1952" s="52">
        <f t="shared" si="16"/>
        <v>0.01578856851</v>
      </c>
      <c r="Z1952" s="52">
        <f t="shared" si="17"/>
        <v>0.1101616697</v>
      </c>
      <c r="AA1952" s="52">
        <f t="shared" si="18"/>
        <v>0.02906593152</v>
      </c>
      <c r="AB1952" s="52">
        <f t="shared" si="19"/>
        <v>1.675733633</v>
      </c>
      <c r="AC1952" s="53">
        <f t="shared" si="20"/>
        <v>5.016987976</v>
      </c>
      <c r="AD1952" s="54">
        <f t="shared" si="21"/>
        <v>1.243586095</v>
      </c>
      <c r="AE1952" s="54">
        <f t="shared" si="22"/>
        <v>0</v>
      </c>
      <c r="AF1952" s="54">
        <f t="shared" si="23"/>
        <v>0.6305333494</v>
      </c>
      <c r="AG1952" s="54">
        <f t="shared" si="24"/>
        <v>0.002368573763</v>
      </c>
      <c r="AH1952" s="54">
        <f t="shared" si="25"/>
        <v>0</v>
      </c>
      <c r="AI1952" s="54">
        <f t="shared" si="26"/>
        <v>0.4769898005</v>
      </c>
      <c r="AJ1952" s="54">
        <f t="shared" si="27"/>
        <v>0.01578856851</v>
      </c>
      <c r="AK1952" s="54">
        <f t="shared" si="28"/>
        <v>0.1101616697</v>
      </c>
      <c r="AL1952" s="54">
        <f t="shared" si="29"/>
        <v>0.02906593152</v>
      </c>
      <c r="AM1952" s="54">
        <f t="shared" si="30"/>
        <v>2.508493988</v>
      </c>
      <c r="AN1952" s="54">
        <f t="shared" si="31"/>
        <v>-5.016987976</v>
      </c>
      <c r="AO1952" s="55">
        <f t="shared" si="32"/>
        <v>2.968457684</v>
      </c>
      <c r="AP1952" s="55">
        <f t="shared" si="33"/>
        <v>0</v>
      </c>
      <c r="AQ1952" s="55">
        <f t="shared" si="34"/>
        <v>2.006789423</v>
      </c>
      <c r="AR1952" s="55">
        <f t="shared" si="35"/>
        <v>0.007538425651</v>
      </c>
      <c r="AS1952" s="55">
        <f t="shared" si="36"/>
        <v>0</v>
      </c>
      <c r="AT1952" s="55">
        <f t="shared" si="37"/>
        <v>2.277162867</v>
      </c>
      <c r="AU1952" s="55">
        <f t="shared" si="38"/>
        <v>0.0753750749</v>
      </c>
      <c r="AV1952" s="55">
        <f t="shared" si="39"/>
        <v>0.5259149427</v>
      </c>
      <c r="AW1952" s="55">
        <f t="shared" si="40"/>
        <v>0.1387615833</v>
      </c>
      <c r="AX1952" s="55">
        <f t="shared" si="41"/>
        <v>8</v>
      </c>
      <c r="AY1952" s="55">
        <f t="shared" si="42"/>
        <v>23.95124322</v>
      </c>
      <c r="AZ1952" s="54">
        <f t="shared" ref="AZ1952:BA1952" si="13706">AO1952*2</f>
        <v>5.936915368</v>
      </c>
      <c r="BA1952" s="54">
        <f t="shared" si="13706"/>
        <v>0</v>
      </c>
      <c r="BB1952" s="54">
        <f t="shared" ref="BB1952:BD1952" si="13707">AQ1952*(3/2)</f>
        <v>3.010184134</v>
      </c>
      <c r="BC1952" s="54">
        <f t="shared" si="13707"/>
        <v>0.01130763848</v>
      </c>
      <c r="BD1952" s="54">
        <f t="shared" si="13707"/>
        <v>0</v>
      </c>
      <c r="BE1952" s="54">
        <f t="shared" ref="BE1952:BH1952" si="13708">AT1952</f>
        <v>2.277162867</v>
      </c>
      <c r="BF1952" s="54">
        <f t="shared" si="13708"/>
        <v>0.0753750749</v>
      </c>
      <c r="BG1952" s="54">
        <f t="shared" si="13708"/>
        <v>0.5259149427</v>
      </c>
      <c r="BH1952" s="54">
        <f t="shared" si="13708"/>
        <v>0.1387615833</v>
      </c>
      <c r="BI1952" s="54">
        <f t="shared" si="46"/>
        <v>11.97562161</v>
      </c>
      <c r="BJ1952" s="54">
        <f t="shared" si="47"/>
        <v>-23.95124322</v>
      </c>
      <c r="BK1952" s="56">
        <f t="shared" ref="BK1952:BN1952" si="13709">AO1952</f>
        <v>2.968457684</v>
      </c>
      <c r="BL1952" s="56">
        <f t="shared" si="13709"/>
        <v>0</v>
      </c>
      <c r="BM1952" s="56">
        <f t="shared" si="13709"/>
        <v>2.006789423</v>
      </c>
      <c r="BN1952" s="56">
        <f t="shared" si="13709"/>
        <v>0.007538425651</v>
      </c>
      <c r="BO1952" s="56">
        <f t="shared" si="49"/>
        <v>0.04875678354</v>
      </c>
      <c r="BP1952" s="56">
        <f t="shared" si="50"/>
        <v>2.228406083</v>
      </c>
      <c r="BQ1952" s="56">
        <f t="shared" ref="BQ1952:BS1952" si="13710">AU1952</f>
        <v>0.0753750749</v>
      </c>
      <c r="BR1952" s="56">
        <f t="shared" si="13710"/>
        <v>0.5259149427</v>
      </c>
      <c r="BS1952" s="56">
        <f t="shared" si="13710"/>
        <v>0.1387615833</v>
      </c>
      <c r="BT1952" s="56">
        <f t="shared" si="52"/>
        <v>8</v>
      </c>
      <c r="BU1952" s="50">
        <f t="shared" ref="BU1952:BX1952" si="13711">AZ1952</f>
        <v>5.936915368</v>
      </c>
      <c r="BV1952" s="50">
        <f t="shared" si="13711"/>
        <v>0</v>
      </c>
      <c r="BW1952" s="50">
        <f t="shared" si="13711"/>
        <v>3.010184134</v>
      </c>
      <c r="BX1952" s="50">
        <f t="shared" si="13711"/>
        <v>0.01130763848</v>
      </c>
      <c r="BY1952" s="50">
        <f t="shared" si="54"/>
        <v>0.07313517531</v>
      </c>
      <c r="BZ1952" s="50">
        <f t="shared" si="55"/>
        <v>2.228406083</v>
      </c>
      <c r="CA1952" s="50">
        <f t="shared" ref="CA1952:CC1952" si="13712">BF1952</f>
        <v>0.0753750749</v>
      </c>
      <c r="CB1952" s="50">
        <f t="shared" si="13712"/>
        <v>0.5259149427</v>
      </c>
      <c r="CC1952" s="50">
        <f t="shared" si="13712"/>
        <v>0.1387615833</v>
      </c>
      <c r="CD1952" s="50">
        <f t="shared" si="57"/>
        <v>12</v>
      </c>
      <c r="CE1952" s="57">
        <f t="shared" si="58"/>
        <v>37.36</v>
      </c>
      <c r="CF1952" s="57">
        <f t="shared" si="59"/>
        <v>0</v>
      </c>
      <c r="CG1952" s="57">
        <f t="shared" si="60"/>
        <v>21.43</v>
      </c>
      <c r="CH1952" s="57">
        <f t="shared" si="61"/>
        <v>0.12</v>
      </c>
      <c r="CI1952" s="58">
        <f t="shared" si="62"/>
        <v>0.8154620514</v>
      </c>
      <c r="CJ1952" s="58">
        <f t="shared" si="63"/>
        <v>33.53623827</v>
      </c>
      <c r="CK1952" s="57">
        <f t="shared" si="64"/>
        <v>1.12</v>
      </c>
      <c r="CL1952" s="57">
        <f t="shared" si="65"/>
        <v>4.44</v>
      </c>
      <c r="CM1952" s="57">
        <f t="shared" si="66"/>
        <v>1.63</v>
      </c>
      <c r="CN1952" s="57">
        <f t="shared" si="67"/>
        <v>100.4517003</v>
      </c>
      <c r="CO1952" s="59">
        <f t="shared" si="68"/>
        <v>0.1771677412</v>
      </c>
      <c r="CP1952" s="59">
        <f t="shared" si="69"/>
        <v>0.7506949131</v>
      </c>
      <c r="CQ1952" s="59">
        <f t="shared" si="70"/>
        <v>0.02539199912</v>
      </c>
      <c r="CR1952" s="59">
        <f t="shared" si="71"/>
        <v>0.0467453466</v>
      </c>
      <c r="CS1952" s="60">
        <f t="shared" si="72"/>
        <v>17.71677412</v>
      </c>
      <c r="CT1952" s="60">
        <f t="shared" si="73"/>
        <v>4.67453466</v>
      </c>
      <c r="CU1952" s="60">
        <f t="shared" si="74"/>
        <v>77.60869122</v>
      </c>
      <c r="CV1952" s="61">
        <f t="shared" si="75"/>
        <v>0.1353292172</v>
      </c>
      <c r="CW1952" s="61">
        <f t="shared" si="76"/>
        <v>0.1534272639</v>
      </c>
      <c r="CX1952" s="62"/>
    </row>
    <row r="1953" ht="15.75" customHeight="1">
      <c r="A1953" s="17" t="s">
        <v>53</v>
      </c>
      <c r="B1953" s="87" t="s">
        <v>1856</v>
      </c>
      <c r="C1953" s="88" t="s">
        <v>1969</v>
      </c>
      <c r="D1953" s="89"/>
      <c r="E1953" s="89" t="s">
        <v>1970</v>
      </c>
      <c r="F1953" s="90">
        <v>79.0</v>
      </c>
      <c r="G1953" s="89" t="s">
        <v>2049</v>
      </c>
      <c r="H1953" s="95">
        <v>36.21</v>
      </c>
      <c r="I1953" s="92">
        <v>1.2</v>
      </c>
      <c r="J1953" s="92">
        <v>20.74</v>
      </c>
      <c r="K1953" s="92">
        <v>1.42</v>
      </c>
      <c r="L1953" s="92">
        <v>0.02</v>
      </c>
      <c r="M1953" s="92">
        <v>0.0</v>
      </c>
      <c r="N1953" s="92">
        <v>3.86</v>
      </c>
      <c r="O1953" s="92">
        <v>35.68</v>
      </c>
      <c r="P1953" s="92"/>
      <c r="Q1953" s="50">
        <f t="shared" si="8"/>
        <v>99.13</v>
      </c>
      <c r="R1953" s="51">
        <f t="shared" si="9"/>
        <v>12</v>
      </c>
      <c r="S1953" s="52">
        <f t="shared" si="10"/>
        <v>0.6026532722</v>
      </c>
      <c r="T1953" s="52">
        <f t="shared" si="11"/>
        <v>0.0002503166506</v>
      </c>
      <c r="U1953" s="52">
        <f t="shared" si="12"/>
        <v>0.4068210193</v>
      </c>
      <c r="V1953" s="52">
        <f t="shared" si="13"/>
        <v>0</v>
      </c>
      <c r="W1953" s="52">
        <f t="shared" si="14"/>
        <v>0</v>
      </c>
      <c r="X1953" s="52">
        <f t="shared" si="15"/>
        <v>0.4966150009</v>
      </c>
      <c r="Y1953" s="52">
        <f t="shared" si="16"/>
        <v>0.05441417362</v>
      </c>
      <c r="Z1953" s="52">
        <f t="shared" si="17"/>
        <v>0.02977342424</v>
      </c>
      <c r="AA1953" s="52">
        <f t="shared" si="18"/>
        <v>0.02532124095</v>
      </c>
      <c r="AB1953" s="52">
        <f t="shared" si="19"/>
        <v>1.615848448</v>
      </c>
      <c r="AC1953" s="53">
        <f t="shared" si="20"/>
        <v>4.844325093</v>
      </c>
      <c r="AD1953" s="54">
        <f t="shared" si="21"/>
        <v>1.205306544</v>
      </c>
      <c r="AE1953" s="54">
        <f t="shared" si="22"/>
        <v>0.0005006333011</v>
      </c>
      <c r="AF1953" s="54">
        <f t="shared" si="23"/>
        <v>0.610231529</v>
      </c>
      <c r="AG1953" s="54">
        <f t="shared" si="24"/>
        <v>0</v>
      </c>
      <c r="AH1953" s="54">
        <f t="shared" si="25"/>
        <v>0</v>
      </c>
      <c r="AI1953" s="54">
        <f t="shared" si="26"/>
        <v>0.4966150009</v>
      </c>
      <c r="AJ1953" s="54">
        <f t="shared" si="27"/>
        <v>0.05441417362</v>
      </c>
      <c r="AK1953" s="54">
        <f t="shared" si="28"/>
        <v>0.02977342424</v>
      </c>
      <c r="AL1953" s="54">
        <f t="shared" si="29"/>
        <v>0.02532124095</v>
      </c>
      <c r="AM1953" s="54">
        <f t="shared" si="30"/>
        <v>2.422162546</v>
      </c>
      <c r="AN1953" s="54">
        <f t="shared" si="31"/>
        <v>-4.844325093</v>
      </c>
      <c r="AO1953" s="55">
        <f t="shared" si="32"/>
        <v>2.98371186</v>
      </c>
      <c r="AP1953" s="55">
        <f t="shared" si="33"/>
        <v>0.001239307564</v>
      </c>
      <c r="AQ1953" s="55">
        <f t="shared" si="34"/>
        <v>2.014154334</v>
      </c>
      <c r="AR1953" s="55">
        <f t="shared" si="35"/>
        <v>0</v>
      </c>
      <c r="AS1953" s="55">
        <f t="shared" si="36"/>
        <v>0</v>
      </c>
      <c r="AT1953" s="55">
        <f t="shared" si="37"/>
        <v>2.458720688</v>
      </c>
      <c r="AU1953" s="55">
        <f t="shared" si="38"/>
        <v>0.2694023623</v>
      </c>
      <c r="AV1953" s="55">
        <f t="shared" si="39"/>
        <v>0.1474070135</v>
      </c>
      <c r="AW1953" s="55">
        <f t="shared" si="40"/>
        <v>0.125364435</v>
      </c>
      <c r="AX1953" s="55">
        <f t="shared" si="41"/>
        <v>8</v>
      </c>
      <c r="AY1953" s="55">
        <f t="shared" si="42"/>
        <v>23.98405667</v>
      </c>
      <c r="AZ1953" s="54">
        <f t="shared" ref="AZ1953:BA1953" si="13713">AO1953*2</f>
        <v>5.967423719</v>
      </c>
      <c r="BA1953" s="54">
        <f t="shared" si="13713"/>
        <v>0.002478615129</v>
      </c>
      <c r="BB1953" s="54">
        <f t="shared" ref="BB1953:BD1953" si="13714">AQ1953*(3/2)</f>
        <v>3.021231501</v>
      </c>
      <c r="BC1953" s="54">
        <f t="shared" si="13714"/>
        <v>0</v>
      </c>
      <c r="BD1953" s="54">
        <f t="shared" si="13714"/>
        <v>0</v>
      </c>
      <c r="BE1953" s="54">
        <f t="shared" ref="BE1953:BH1953" si="13715">AT1953</f>
        <v>2.458720688</v>
      </c>
      <c r="BF1953" s="54">
        <f t="shared" si="13715"/>
        <v>0.2694023623</v>
      </c>
      <c r="BG1953" s="54">
        <f t="shared" si="13715"/>
        <v>0.1474070135</v>
      </c>
      <c r="BH1953" s="54">
        <f t="shared" si="13715"/>
        <v>0.125364435</v>
      </c>
      <c r="BI1953" s="54">
        <f t="shared" si="46"/>
        <v>11.99202833</v>
      </c>
      <c r="BJ1953" s="54">
        <f t="shared" si="47"/>
        <v>-23.98405667</v>
      </c>
      <c r="BK1953" s="56">
        <f t="shared" ref="BK1953:BN1953" si="13716">AO1953</f>
        <v>2.98371186</v>
      </c>
      <c r="BL1953" s="56">
        <f t="shared" si="13716"/>
        <v>0.001239307564</v>
      </c>
      <c r="BM1953" s="56">
        <f t="shared" si="13716"/>
        <v>2.014154334</v>
      </c>
      <c r="BN1953" s="56">
        <f t="shared" si="13716"/>
        <v>0</v>
      </c>
      <c r="BO1953" s="56">
        <f t="shared" si="49"/>
        <v>0.01594333138</v>
      </c>
      <c r="BP1953" s="56">
        <f t="shared" si="50"/>
        <v>2.442777356</v>
      </c>
      <c r="BQ1953" s="56">
        <f t="shared" ref="BQ1953:BS1953" si="13717">AU1953</f>
        <v>0.2694023623</v>
      </c>
      <c r="BR1953" s="56">
        <f t="shared" si="13717"/>
        <v>0.1474070135</v>
      </c>
      <c r="BS1953" s="56">
        <f t="shared" si="13717"/>
        <v>0.125364435</v>
      </c>
      <c r="BT1953" s="56">
        <f t="shared" si="52"/>
        <v>8</v>
      </c>
      <c r="BU1953" s="50">
        <f t="shared" ref="BU1953:BX1953" si="13718">AZ1953</f>
        <v>5.967423719</v>
      </c>
      <c r="BV1953" s="50">
        <f t="shared" si="13718"/>
        <v>0.002478615129</v>
      </c>
      <c r="BW1953" s="50">
        <f t="shared" si="13718"/>
        <v>3.021231501</v>
      </c>
      <c r="BX1953" s="50">
        <f t="shared" si="13718"/>
        <v>0</v>
      </c>
      <c r="BY1953" s="50">
        <f t="shared" si="54"/>
        <v>0.02391499707</v>
      </c>
      <c r="BZ1953" s="50">
        <f t="shared" si="55"/>
        <v>2.442777356</v>
      </c>
      <c r="CA1953" s="50">
        <f t="shared" ref="CA1953:CC1953" si="13719">BF1953</f>
        <v>0.2694023623</v>
      </c>
      <c r="CB1953" s="50">
        <f t="shared" si="13719"/>
        <v>0.1474070135</v>
      </c>
      <c r="CC1953" s="50">
        <f t="shared" si="13719"/>
        <v>0.125364435</v>
      </c>
      <c r="CD1953" s="50">
        <f t="shared" si="57"/>
        <v>12</v>
      </c>
      <c r="CE1953" s="57">
        <f t="shared" si="58"/>
        <v>36.21</v>
      </c>
      <c r="CF1953" s="57">
        <f t="shared" si="59"/>
        <v>0.02</v>
      </c>
      <c r="CG1953" s="57">
        <f t="shared" si="60"/>
        <v>20.74</v>
      </c>
      <c r="CH1953" s="57">
        <f t="shared" si="61"/>
        <v>0</v>
      </c>
      <c r="CI1953" s="58">
        <f t="shared" si="62"/>
        <v>0.257124476</v>
      </c>
      <c r="CJ1953" s="58">
        <f t="shared" si="63"/>
        <v>35.44863657</v>
      </c>
      <c r="CK1953" s="57">
        <f t="shared" si="64"/>
        <v>3.86</v>
      </c>
      <c r="CL1953" s="57">
        <f t="shared" si="65"/>
        <v>1.2</v>
      </c>
      <c r="CM1953" s="57">
        <f t="shared" si="66"/>
        <v>1.42</v>
      </c>
      <c r="CN1953" s="57">
        <f t="shared" si="67"/>
        <v>99.15576104</v>
      </c>
      <c r="CO1953" s="59">
        <f t="shared" si="68"/>
        <v>0.04938339196</v>
      </c>
      <c r="CP1953" s="59">
        <f t="shared" si="69"/>
        <v>0.8183642611</v>
      </c>
      <c r="CQ1953" s="59">
        <f t="shared" si="70"/>
        <v>0.09025352417</v>
      </c>
      <c r="CR1953" s="59">
        <f t="shared" si="71"/>
        <v>0.04199882274</v>
      </c>
      <c r="CS1953" s="60">
        <f t="shared" si="72"/>
        <v>4.938339196</v>
      </c>
      <c r="CT1953" s="60">
        <f t="shared" si="73"/>
        <v>4.199882274</v>
      </c>
      <c r="CU1953" s="60">
        <f t="shared" si="74"/>
        <v>90.86177853</v>
      </c>
      <c r="CV1953" s="61">
        <f t="shared" si="75"/>
        <v>0.06669051872</v>
      </c>
      <c r="CW1953" s="61">
        <f t="shared" si="76"/>
        <v>0.04276601744</v>
      </c>
      <c r="CX1953" s="62"/>
    </row>
    <row r="1954" ht="15.75" customHeight="1">
      <c r="A1954" s="17" t="s">
        <v>53</v>
      </c>
      <c r="B1954" s="87" t="s">
        <v>1856</v>
      </c>
      <c r="C1954" s="88" t="s">
        <v>1969</v>
      </c>
      <c r="D1954" s="89"/>
      <c r="E1954" s="89" t="s">
        <v>1970</v>
      </c>
      <c r="F1954" s="90">
        <v>80.0</v>
      </c>
      <c r="G1954" s="89" t="s">
        <v>2050</v>
      </c>
      <c r="H1954" s="95">
        <v>36.61</v>
      </c>
      <c r="I1954" s="92">
        <v>0.98</v>
      </c>
      <c r="J1954" s="92">
        <v>20.94</v>
      </c>
      <c r="K1954" s="92">
        <v>4.44</v>
      </c>
      <c r="L1954" s="92">
        <v>0.02</v>
      </c>
      <c r="M1954" s="92">
        <v>0.01</v>
      </c>
      <c r="N1954" s="92">
        <v>0.11</v>
      </c>
      <c r="O1954" s="92">
        <v>36.64</v>
      </c>
      <c r="P1954" s="92"/>
      <c r="Q1954" s="50">
        <f t="shared" si="8"/>
        <v>99.75</v>
      </c>
      <c r="R1954" s="51">
        <f t="shared" si="9"/>
        <v>12</v>
      </c>
      <c r="S1954" s="52">
        <f t="shared" si="10"/>
        <v>0.6093105853</v>
      </c>
      <c r="T1954" s="52">
        <f t="shared" si="11"/>
        <v>0.0002503166506</v>
      </c>
      <c r="U1954" s="52">
        <f t="shared" si="12"/>
        <v>0.4107440764</v>
      </c>
      <c r="V1954" s="52">
        <f t="shared" si="13"/>
        <v>0.0001315874313</v>
      </c>
      <c r="W1954" s="52">
        <f t="shared" si="14"/>
        <v>0</v>
      </c>
      <c r="X1954" s="52">
        <f t="shared" si="15"/>
        <v>0.5099768395</v>
      </c>
      <c r="Y1954" s="52">
        <f t="shared" si="16"/>
        <v>0.001550662979</v>
      </c>
      <c r="Z1954" s="52">
        <f t="shared" si="17"/>
        <v>0.02431496313</v>
      </c>
      <c r="AA1954" s="52">
        <f t="shared" si="18"/>
        <v>0.07917345763</v>
      </c>
      <c r="AB1954" s="52">
        <f t="shared" si="19"/>
        <v>1.635452489</v>
      </c>
      <c r="AC1954" s="53">
        <f t="shared" si="20"/>
        <v>4.900902446</v>
      </c>
      <c r="AD1954" s="54">
        <f t="shared" si="21"/>
        <v>1.218621171</v>
      </c>
      <c r="AE1954" s="54">
        <f t="shared" si="22"/>
        <v>0.0005006333011</v>
      </c>
      <c r="AF1954" s="54">
        <f t="shared" si="23"/>
        <v>0.6161161146</v>
      </c>
      <c r="AG1954" s="54">
        <f t="shared" si="24"/>
        <v>0.0001973811469</v>
      </c>
      <c r="AH1954" s="54">
        <f t="shared" si="25"/>
        <v>0</v>
      </c>
      <c r="AI1954" s="54">
        <f t="shared" si="26"/>
        <v>0.5099768395</v>
      </c>
      <c r="AJ1954" s="54">
        <f t="shared" si="27"/>
        <v>0.001550662979</v>
      </c>
      <c r="AK1954" s="54">
        <f t="shared" si="28"/>
        <v>0.02431496313</v>
      </c>
      <c r="AL1954" s="54">
        <f t="shared" si="29"/>
        <v>0.07917345763</v>
      </c>
      <c r="AM1954" s="54">
        <f t="shared" si="30"/>
        <v>2.450451223</v>
      </c>
      <c r="AN1954" s="54">
        <f t="shared" si="31"/>
        <v>-4.900902446</v>
      </c>
      <c r="AO1954" s="55">
        <f t="shared" si="32"/>
        <v>2.980511336</v>
      </c>
      <c r="AP1954" s="55">
        <f t="shared" si="33"/>
        <v>0.001224452082</v>
      </c>
      <c r="AQ1954" s="55">
        <f t="shared" si="34"/>
        <v>2.009200899</v>
      </c>
      <c r="AR1954" s="55">
        <f t="shared" si="35"/>
        <v>0.0006436747368</v>
      </c>
      <c r="AS1954" s="55">
        <f t="shared" si="36"/>
        <v>0</v>
      </c>
      <c r="AT1954" s="55">
        <f t="shared" si="37"/>
        <v>2.494609133</v>
      </c>
      <c r="AU1954" s="55">
        <f t="shared" si="38"/>
        <v>0.007585242564</v>
      </c>
      <c r="AV1954" s="55">
        <f t="shared" si="39"/>
        <v>0.11893938</v>
      </c>
      <c r="AW1954" s="55">
        <f t="shared" si="40"/>
        <v>0.3872858828</v>
      </c>
      <c r="AX1954" s="55">
        <f t="shared" si="41"/>
        <v>8</v>
      </c>
      <c r="AY1954" s="55">
        <f t="shared" si="42"/>
        <v>23.97331615</v>
      </c>
      <c r="AZ1954" s="54">
        <f t="shared" ref="AZ1954:BA1954" si="13720">AO1954*2</f>
        <v>5.961022671</v>
      </c>
      <c r="BA1954" s="54">
        <f t="shared" si="13720"/>
        <v>0.002448904163</v>
      </c>
      <c r="BB1954" s="54">
        <f t="shared" ref="BB1954:BD1954" si="13721">AQ1954*(3/2)</f>
        <v>3.013801349</v>
      </c>
      <c r="BC1954" s="54">
        <f t="shared" si="13721"/>
        <v>0.0009655121051</v>
      </c>
      <c r="BD1954" s="54">
        <f t="shared" si="13721"/>
        <v>0</v>
      </c>
      <c r="BE1954" s="54">
        <f t="shared" ref="BE1954:BH1954" si="13722">AT1954</f>
        <v>2.494609133</v>
      </c>
      <c r="BF1954" s="54">
        <f t="shared" si="13722"/>
        <v>0.007585242564</v>
      </c>
      <c r="BG1954" s="54">
        <f t="shared" si="13722"/>
        <v>0.11893938</v>
      </c>
      <c r="BH1954" s="54">
        <f t="shared" si="13722"/>
        <v>0.3872858828</v>
      </c>
      <c r="BI1954" s="54">
        <f t="shared" si="46"/>
        <v>11.98665807</v>
      </c>
      <c r="BJ1954" s="54">
        <f t="shared" si="47"/>
        <v>-23.97331615</v>
      </c>
      <c r="BK1954" s="56">
        <f t="shared" ref="BK1954:BN1954" si="13723">AO1954</f>
        <v>2.980511336</v>
      </c>
      <c r="BL1954" s="56">
        <f t="shared" si="13723"/>
        <v>0.001224452082</v>
      </c>
      <c r="BM1954" s="56">
        <f t="shared" si="13723"/>
        <v>2.009200899</v>
      </c>
      <c r="BN1954" s="56">
        <f t="shared" si="13723"/>
        <v>0.0006436747368</v>
      </c>
      <c r="BO1954" s="56">
        <f t="shared" si="49"/>
        <v>0.02668385081</v>
      </c>
      <c r="BP1954" s="56">
        <f t="shared" si="50"/>
        <v>2.467925282</v>
      </c>
      <c r="BQ1954" s="56">
        <f t="shared" ref="BQ1954:BS1954" si="13724">AU1954</f>
        <v>0.007585242564</v>
      </c>
      <c r="BR1954" s="56">
        <f t="shared" si="13724"/>
        <v>0.11893938</v>
      </c>
      <c r="BS1954" s="56">
        <f t="shared" si="13724"/>
        <v>0.3872858828</v>
      </c>
      <c r="BT1954" s="56">
        <f t="shared" si="52"/>
        <v>8</v>
      </c>
      <c r="BU1954" s="50">
        <f t="shared" ref="BU1954:BX1954" si="13725">AZ1954</f>
        <v>5.961022671</v>
      </c>
      <c r="BV1954" s="50">
        <f t="shared" si="13725"/>
        <v>0.002448904163</v>
      </c>
      <c r="BW1954" s="50">
        <f t="shared" si="13725"/>
        <v>3.013801349</v>
      </c>
      <c r="BX1954" s="50">
        <f t="shared" si="13725"/>
        <v>0.0009655121051</v>
      </c>
      <c r="BY1954" s="50">
        <f t="shared" si="54"/>
        <v>0.04002577621</v>
      </c>
      <c r="BZ1954" s="50">
        <f t="shared" si="55"/>
        <v>2.467925282</v>
      </c>
      <c r="CA1954" s="50">
        <f t="shared" ref="CA1954:CC1954" si="13726">BF1954</f>
        <v>0.007585242564</v>
      </c>
      <c r="CB1954" s="50">
        <f t="shared" si="13726"/>
        <v>0.11893938</v>
      </c>
      <c r="CC1954" s="50">
        <f t="shared" si="13726"/>
        <v>0.3872858828</v>
      </c>
      <c r="CD1954" s="50">
        <f t="shared" si="57"/>
        <v>12</v>
      </c>
      <c r="CE1954" s="57">
        <f t="shared" si="58"/>
        <v>36.61</v>
      </c>
      <c r="CF1954" s="57">
        <f t="shared" si="59"/>
        <v>0.02</v>
      </c>
      <c r="CG1954" s="57">
        <f t="shared" si="60"/>
        <v>20.94</v>
      </c>
      <c r="CH1954" s="57">
        <f t="shared" si="61"/>
        <v>0.01</v>
      </c>
      <c r="CI1954" s="58">
        <f t="shared" si="62"/>
        <v>0.4355621744</v>
      </c>
      <c r="CJ1954" s="58">
        <f t="shared" si="63"/>
        <v>36.24807636</v>
      </c>
      <c r="CK1954" s="57">
        <f t="shared" si="64"/>
        <v>0.11</v>
      </c>
      <c r="CL1954" s="57">
        <f t="shared" si="65"/>
        <v>0.98</v>
      </c>
      <c r="CM1954" s="57">
        <f t="shared" si="66"/>
        <v>4.44</v>
      </c>
      <c r="CN1954" s="57">
        <f t="shared" si="67"/>
        <v>99.79363853</v>
      </c>
      <c r="CO1954" s="59">
        <f t="shared" si="68"/>
        <v>0.03988930893</v>
      </c>
      <c r="CP1954" s="59">
        <f t="shared" si="69"/>
        <v>0.8276807397</v>
      </c>
      <c r="CQ1954" s="59">
        <f t="shared" si="70"/>
        <v>0.002543901641</v>
      </c>
      <c r="CR1954" s="59">
        <f t="shared" si="71"/>
        <v>0.1298860497</v>
      </c>
      <c r="CS1954" s="60">
        <f t="shared" si="72"/>
        <v>3.988930893</v>
      </c>
      <c r="CT1954" s="60">
        <f t="shared" si="73"/>
        <v>12.98860497</v>
      </c>
      <c r="CU1954" s="60">
        <f t="shared" si="74"/>
        <v>83.02246413</v>
      </c>
      <c r="CV1954" s="61">
        <f t="shared" si="75"/>
        <v>0.1498307042</v>
      </c>
      <c r="CW1954" s="61">
        <f t="shared" si="76"/>
        <v>0.03454414154</v>
      </c>
      <c r="CX1954" s="62"/>
    </row>
    <row r="1955" ht="15.75" customHeight="1">
      <c r="A1955" s="17" t="s">
        <v>53</v>
      </c>
      <c r="B1955" s="87" t="s">
        <v>1856</v>
      </c>
      <c r="C1955" s="88" t="s">
        <v>1969</v>
      </c>
      <c r="D1955" s="89"/>
      <c r="E1955" s="89" t="s">
        <v>1970</v>
      </c>
      <c r="F1955" s="90">
        <v>81.0</v>
      </c>
      <c r="G1955" s="89" t="s">
        <v>2051</v>
      </c>
      <c r="H1955" s="95">
        <v>37.19</v>
      </c>
      <c r="I1955" s="92">
        <v>2.18</v>
      </c>
      <c r="J1955" s="92">
        <v>21.23</v>
      </c>
      <c r="K1955" s="92">
        <v>6.72</v>
      </c>
      <c r="L1955" s="92">
        <v>0.05</v>
      </c>
      <c r="M1955" s="92">
        <v>0.0</v>
      </c>
      <c r="N1955" s="92">
        <v>0.62</v>
      </c>
      <c r="O1955" s="92">
        <v>31.96</v>
      </c>
      <c r="P1955" s="92"/>
      <c r="Q1955" s="50">
        <f t="shared" si="8"/>
        <v>99.95</v>
      </c>
      <c r="R1955" s="51">
        <f t="shared" si="9"/>
        <v>12</v>
      </c>
      <c r="S1955" s="52">
        <f t="shared" si="10"/>
        <v>0.6189636893</v>
      </c>
      <c r="T1955" s="52">
        <f t="shared" si="11"/>
        <v>0.0006257916264</v>
      </c>
      <c r="U1955" s="52">
        <f t="shared" si="12"/>
        <v>0.4164325092</v>
      </c>
      <c r="V1955" s="52">
        <f t="shared" si="13"/>
        <v>0</v>
      </c>
      <c r="W1955" s="52">
        <f t="shared" si="14"/>
        <v>0</v>
      </c>
      <c r="X1955" s="52">
        <f t="shared" si="15"/>
        <v>0.4448378764</v>
      </c>
      <c r="Y1955" s="52">
        <f t="shared" si="16"/>
        <v>0.008740100427</v>
      </c>
      <c r="Z1955" s="52">
        <f t="shared" si="17"/>
        <v>0.05408838737</v>
      </c>
      <c r="AA1955" s="52">
        <f t="shared" si="18"/>
        <v>0.119830098</v>
      </c>
      <c r="AB1955" s="52">
        <f t="shared" si="19"/>
        <v>1.663518452</v>
      </c>
      <c r="AC1955" s="53">
        <f t="shared" si="20"/>
        <v>4.982648376</v>
      </c>
      <c r="AD1955" s="54">
        <f t="shared" si="21"/>
        <v>1.237927379</v>
      </c>
      <c r="AE1955" s="54">
        <f t="shared" si="22"/>
        <v>0.001251583253</v>
      </c>
      <c r="AF1955" s="54">
        <f t="shared" si="23"/>
        <v>0.6246487638</v>
      </c>
      <c r="AG1955" s="54">
        <f t="shared" si="24"/>
        <v>0</v>
      </c>
      <c r="AH1955" s="54">
        <f t="shared" si="25"/>
        <v>0</v>
      </c>
      <c r="AI1955" s="54">
        <f t="shared" si="26"/>
        <v>0.4448378764</v>
      </c>
      <c r="AJ1955" s="54">
        <f t="shared" si="27"/>
        <v>0.008740100427</v>
      </c>
      <c r="AK1955" s="54">
        <f t="shared" si="28"/>
        <v>0.05408838737</v>
      </c>
      <c r="AL1955" s="54">
        <f t="shared" si="29"/>
        <v>0.119830098</v>
      </c>
      <c r="AM1955" s="54">
        <f t="shared" si="30"/>
        <v>2.491324188</v>
      </c>
      <c r="AN1955" s="54">
        <f t="shared" si="31"/>
        <v>-4.982648376</v>
      </c>
      <c r="AO1955" s="55">
        <f t="shared" si="32"/>
        <v>2.976648385</v>
      </c>
      <c r="AP1955" s="55">
        <f t="shared" si="33"/>
        <v>0.003009484508</v>
      </c>
      <c r="AQ1955" s="55">
        <f t="shared" si="34"/>
        <v>2.002658924</v>
      </c>
      <c r="AR1955" s="55">
        <f t="shared" si="35"/>
        <v>0</v>
      </c>
      <c r="AS1955" s="55">
        <f t="shared" si="36"/>
        <v>0</v>
      </c>
      <c r="AT1955" s="55">
        <f t="shared" si="37"/>
        <v>2.139262721</v>
      </c>
      <c r="AU1955" s="55">
        <f t="shared" si="38"/>
        <v>0.04203187726</v>
      </c>
      <c r="AV1955" s="55">
        <f t="shared" si="39"/>
        <v>0.2601155992</v>
      </c>
      <c r="AW1955" s="55">
        <f t="shared" si="40"/>
        <v>0.5762730091</v>
      </c>
      <c r="AX1955" s="55">
        <f t="shared" si="41"/>
        <v>8</v>
      </c>
      <c r="AY1955" s="55">
        <f t="shared" si="42"/>
        <v>23.96197466</v>
      </c>
      <c r="AZ1955" s="54">
        <f t="shared" ref="AZ1955:BA1955" si="13727">AO1955*2</f>
        <v>5.95329677</v>
      </c>
      <c r="BA1955" s="54">
        <f t="shared" si="13727"/>
        <v>0.006018969016</v>
      </c>
      <c r="BB1955" s="54">
        <f t="shared" ref="BB1955:BD1955" si="13728">AQ1955*(3/2)</f>
        <v>3.003988386</v>
      </c>
      <c r="BC1955" s="54">
        <f t="shared" si="13728"/>
        <v>0</v>
      </c>
      <c r="BD1955" s="54">
        <f t="shared" si="13728"/>
        <v>0</v>
      </c>
      <c r="BE1955" s="54">
        <f t="shared" ref="BE1955:BH1955" si="13729">AT1955</f>
        <v>2.139262721</v>
      </c>
      <c r="BF1955" s="54">
        <f t="shared" si="13729"/>
        <v>0.04203187726</v>
      </c>
      <c r="BG1955" s="54">
        <f t="shared" si="13729"/>
        <v>0.2601155992</v>
      </c>
      <c r="BH1955" s="54">
        <f t="shared" si="13729"/>
        <v>0.5762730091</v>
      </c>
      <c r="BI1955" s="54">
        <f t="shared" si="46"/>
        <v>11.98098733</v>
      </c>
      <c r="BJ1955" s="54">
        <f t="shared" si="47"/>
        <v>-23.96197466</v>
      </c>
      <c r="BK1955" s="56">
        <f t="shared" ref="BK1955:BN1955" si="13730">AO1955</f>
        <v>2.976648385</v>
      </c>
      <c r="BL1955" s="56">
        <f t="shared" si="13730"/>
        <v>0.003009484508</v>
      </c>
      <c r="BM1955" s="56">
        <f t="shared" si="13730"/>
        <v>2.002658924</v>
      </c>
      <c r="BN1955" s="56">
        <f t="shared" si="13730"/>
        <v>0</v>
      </c>
      <c r="BO1955" s="56">
        <f t="shared" si="49"/>
        <v>0.038025337</v>
      </c>
      <c r="BP1955" s="56">
        <f t="shared" si="50"/>
        <v>2.101237384</v>
      </c>
      <c r="BQ1955" s="56">
        <f t="shared" ref="BQ1955:BS1955" si="13731">AU1955</f>
        <v>0.04203187726</v>
      </c>
      <c r="BR1955" s="56">
        <f t="shared" si="13731"/>
        <v>0.2601155992</v>
      </c>
      <c r="BS1955" s="56">
        <f t="shared" si="13731"/>
        <v>0.5762730091</v>
      </c>
      <c r="BT1955" s="56">
        <f t="shared" si="52"/>
        <v>8</v>
      </c>
      <c r="BU1955" s="50">
        <f t="shared" ref="BU1955:BX1955" si="13732">AZ1955</f>
        <v>5.95329677</v>
      </c>
      <c r="BV1955" s="50">
        <f t="shared" si="13732"/>
        <v>0.006018969016</v>
      </c>
      <c r="BW1955" s="50">
        <f t="shared" si="13732"/>
        <v>3.003988386</v>
      </c>
      <c r="BX1955" s="50">
        <f t="shared" si="13732"/>
        <v>0</v>
      </c>
      <c r="BY1955" s="50">
        <f t="shared" si="54"/>
        <v>0.05703800551</v>
      </c>
      <c r="BZ1955" s="50">
        <f t="shared" si="55"/>
        <v>2.101237384</v>
      </c>
      <c r="CA1955" s="50">
        <f t="shared" ref="CA1955:CC1955" si="13733">BF1955</f>
        <v>0.04203187726</v>
      </c>
      <c r="CB1955" s="50">
        <f t="shared" si="13733"/>
        <v>0.2601155992</v>
      </c>
      <c r="CC1955" s="50">
        <f t="shared" si="13733"/>
        <v>0.5762730091</v>
      </c>
      <c r="CD1955" s="50">
        <f t="shared" si="57"/>
        <v>12</v>
      </c>
      <c r="CE1955" s="57">
        <f t="shared" si="58"/>
        <v>37.19</v>
      </c>
      <c r="CF1955" s="57">
        <f t="shared" si="59"/>
        <v>0.05</v>
      </c>
      <c r="CG1955" s="57">
        <f t="shared" si="60"/>
        <v>21.23</v>
      </c>
      <c r="CH1955" s="57">
        <f t="shared" si="61"/>
        <v>0</v>
      </c>
      <c r="CI1955" s="58">
        <f t="shared" si="62"/>
        <v>0.6313416132</v>
      </c>
      <c r="CJ1955" s="58">
        <f t="shared" si="63"/>
        <v>31.39191186</v>
      </c>
      <c r="CK1955" s="57">
        <f t="shared" si="64"/>
        <v>0.62</v>
      </c>
      <c r="CL1955" s="57">
        <f t="shared" si="65"/>
        <v>2.18</v>
      </c>
      <c r="CM1955" s="57">
        <f t="shared" si="66"/>
        <v>6.72</v>
      </c>
      <c r="CN1955" s="57">
        <f t="shared" si="67"/>
        <v>100.0132535</v>
      </c>
      <c r="CO1955" s="59">
        <f t="shared" si="68"/>
        <v>0.0872971363</v>
      </c>
      <c r="CP1955" s="59">
        <f t="shared" si="69"/>
        <v>0.7051941787</v>
      </c>
      <c r="CQ1955" s="59">
        <f t="shared" si="70"/>
        <v>0.01410627632</v>
      </c>
      <c r="CR1955" s="59">
        <f t="shared" si="71"/>
        <v>0.1934024087</v>
      </c>
      <c r="CS1955" s="60">
        <f t="shared" si="72"/>
        <v>8.72971363</v>
      </c>
      <c r="CT1955" s="60">
        <f t="shared" si="73"/>
        <v>19.34024087</v>
      </c>
      <c r="CU1955" s="60">
        <f t="shared" si="74"/>
        <v>71.9300455</v>
      </c>
      <c r="CV1955" s="61">
        <f t="shared" si="75"/>
        <v>0.2370509769</v>
      </c>
      <c r="CW1955" s="61">
        <f t="shared" si="76"/>
        <v>0.07559932004</v>
      </c>
      <c r="CX1955" s="62"/>
    </row>
    <row r="1956" ht="15.75" customHeight="1">
      <c r="A1956" s="17" t="s">
        <v>53</v>
      </c>
      <c r="B1956" s="87" t="s">
        <v>1856</v>
      </c>
      <c r="C1956" s="88" t="s">
        <v>1969</v>
      </c>
      <c r="D1956" s="89"/>
      <c r="E1956" s="89" t="s">
        <v>1970</v>
      </c>
      <c r="F1956" s="90">
        <v>82.0</v>
      </c>
      <c r="G1956" s="89" t="s">
        <v>2052</v>
      </c>
      <c r="H1956" s="95">
        <v>36.81</v>
      </c>
      <c r="I1956" s="92">
        <v>0.64</v>
      </c>
      <c r="J1956" s="92">
        <v>20.61</v>
      </c>
      <c r="K1956" s="92">
        <v>7.46</v>
      </c>
      <c r="L1956" s="92">
        <v>0.05</v>
      </c>
      <c r="M1956" s="92">
        <v>0.04</v>
      </c>
      <c r="N1956" s="92">
        <v>0.19</v>
      </c>
      <c r="O1956" s="92">
        <v>33.92</v>
      </c>
      <c r="P1956" s="92"/>
      <c r="Q1956" s="50">
        <f t="shared" si="8"/>
        <v>99.72</v>
      </c>
      <c r="R1956" s="51">
        <f t="shared" si="9"/>
        <v>12</v>
      </c>
      <c r="S1956" s="52">
        <f t="shared" si="10"/>
        <v>0.6126392419</v>
      </c>
      <c r="T1956" s="52">
        <f t="shared" si="11"/>
        <v>0.0006257916264</v>
      </c>
      <c r="U1956" s="52">
        <f t="shared" si="12"/>
        <v>0.4042710322</v>
      </c>
      <c r="V1956" s="52">
        <f t="shared" si="13"/>
        <v>0.0005263497252</v>
      </c>
      <c r="W1956" s="52">
        <f t="shared" si="14"/>
        <v>0</v>
      </c>
      <c r="X1956" s="52">
        <f t="shared" si="15"/>
        <v>0.4721182968</v>
      </c>
      <c r="Y1956" s="52">
        <f t="shared" si="16"/>
        <v>0.002678417873</v>
      </c>
      <c r="Z1956" s="52">
        <f t="shared" si="17"/>
        <v>0.0158791596</v>
      </c>
      <c r="AA1956" s="52">
        <f t="shared" si="18"/>
        <v>0.1330256743</v>
      </c>
      <c r="AB1956" s="52">
        <f t="shared" si="19"/>
        <v>1.641763964</v>
      </c>
      <c r="AC1956" s="53">
        <f t="shared" si="20"/>
        <v>4.914855377</v>
      </c>
      <c r="AD1956" s="54">
        <f t="shared" si="21"/>
        <v>1.225278484</v>
      </c>
      <c r="AE1956" s="54">
        <f t="shared" si="22"/>
        <v>0.001251583253</v>
      </c>
      <c r="AF1956" s="54">
        <f t="shared" si="23"/>
        <v>0.6064065484</v>
      </c>
      <c r="AG1956" s="54">
        <f t="shared" si="24"/>
        <v>0.0007895245878</v>
      </c>
      <c r="AH1956" s="54">
        <f t="shared" si="25"/>
        <v>0</v>
      </c>
      <c r="AI1956" s="54">
        <f t="shared" si="26"/>
        <v>0.4721182968</v>
      </c>
      <c r="AJ1956" s="54">
        <f t="shared" si="27"/>
        <v>0.002678417873</v>
      </c>
      <c r="AK1956" s="54">
        <f t="shared" si="28"/>
        <v>0.0158791596</v>
      </c>
      <c r="AL1956" s="54">
        <f t="shared" si="29"/>
        <v>0.1330256743</v>
      </c>
      <c r="AM1956" s="54">
        <f t="shared" si="30"/>
        <v>2.457427689</v>
      </c>
      <c r="AN1956" s="54">
        <f t="shared" si="31"/>
        <v>-4.914855377</v>
      </c>
      <c r="AO1956" s="55">
        <f t="shared" si="32"/>
        <v>2.985273183</v>
      </c>
      <c r="AP1956" s="55">
        <f t="shared" si="33"/>
        <v>0.003049362223</v>
      </c>
      <c r="AQ1956" s="55">
        <f t="shared" si="34"/>
        <v>1.969934978</v>
      </c>
      <c r="AR1956" s="55">
        <f t="shared" si="35"/>
        <v>0.002564800966</v>
      </c>
      <c r="AS1956" s="55">
        <f t="shared" si="36"/>
        <v>0</v>
      </c>
      <c r="AT1956" s="55">
        <f t="shared" si="37"/>
        <v>2.300541647</v>
      </c>
      <c r="AU1956" s="55">
        <f t="shared" si="38"/>
        <v>0.01305141509</v>
      </c>
      <c r="AV1956" s="55">
        <f t="shared" si="39"/>
        <v>0.07737609032</v>
      </c>
      <c r="AW1956" s="55">
        <f t="shared" si="40"/>
        <v>0.6482085231</v>
      </c>
      <c r="AX1956" s="55">
        <f t="shared" si="41"/>
        <v>8</v>
      </c>
      <c r="AY1956" s="55">
        <f t="shared" si="42"/>
        <v>23.94914487</v>
      </c>
      <c r="AZ1956" s="54">
        <f t="shared" ref="AZ1956:BA1956" si="13734">AO1956*2</f>
        <v>5.970546366</v>
      </c>
      <c r="BA1956" s="54">
        <f t="shared" si="13734"/>
        <v>0.006098724446</v>
      </c>
      <c r="BB1956" s="54">
        <f t="shared" ref="BB1956:BD1956" si="13735">AQ1956*(3/2)</f>
        <v>2.954902467</v>
      </c>
      <c r="BC1956" s="54">
        <f t="shared" si="13735"/>
        <v>0.003847201449</v>
      </c>
      <c r="BD1956" s="54">
        <f t="shared" si="13735"/>
        <v>0</v>
      </c>
      <c r="BE1956" s="54">
        <f t="shared" ref="BE1956:BH1956" si="13736">AT1956</f>
        <v>2.300541647</v>
      </c>
      <c r="BF1956" s="54">
        <f t="shared" si="13736"/>
        <v>0.01305141509</v>
      </c>
      <c r="BG1956" s="54">
        <f t="shared" si="13736"/>
        <v>0.07737609032</v>
      </c>
      <c r="BH1956" s="54">
        <f t="shared" si="13736"/>
        <v>0.6482085231</v>
      </c>
      <c r="BI1956" s="54">
        <f t="shared" si="46"/>
        <v>11.97457243</v>
      </c>
      <c r="BJ1956" s="54">
        <f t="shared" si="47"/>
        <v>-23.94914487</v>
      </c>
      <c r="BK1956" s="56">
        <f t="shared" ref="BK1956:BN1956" si="13737">AO1956</f>
        <v>2.985273183</v>
      </c>
      <c r="BL1956" s="56">
        <f t="shared" si="13737"/>
        <v>0.003049362223</v>
      </c>
      <c r="BM1956" s="56">
        <f t="shared" si="13737"/>
        <v>1.969934978</v>
      </c>
      <c r="BN1956" s="56">
        <f t="shared" si="13737"/>
        <v>0.002564800966</v>
      </c>
      <c r="BO1956" s="56">
        <f t="shared" si="49"/>
        <v>0.05085513059</v>
      </c>
      <c r="BP1956" s="56">
        <f t="shared" si="50"/>
        <v>2.249686517</v>
      </c>
      <c r="BQ1956" s="56">
        <f t="shared" ref="BQ1956:BS1956" si="13738">AU1956</f>
        <v>0.01305141509</v>
      </c>
      <c r="BR1956" s="56">
        <f t="shared" si="13738"/>
        <v>0.07737609032</v>
      </c>
      <c r="BS1956" s="56">
        <f t="shared" si="13738"/>
        <v>0.6482085231</v>
      </c>
      <c r="BT1956" s="56">
        <f t="shared" si="52"/>
        <v>8</v>
      </c>
      <c r="BU1956" s="50">
        <f t="shared" ref="BU1956:BX1956" si="13739">AZ1956</f>
        <v>5.970546366</v>
      </c>
      <c r="BV1956" s="50">
        <f t="shared" si="13739"/>
        <v>0.006098724446</v>
      </c>
      <c r="BW1956" s="50">
        <f t="shared" si="13739"/>
        <v>2.954902467</v>
      </c>
      <c r="BX1956" s="50">
        <f t="shared" si="13739"/>
        <v>0.003847201449</v>
      </c>
      <c r="BY1956" s="50">
        <f t="shared" si="54"/>
        <v>0.07628269589</v>
      </c>
      <c r="BZ1956" s="50">
        <f t="shared" si="55"/>
        <v>2.249686517</v>
      </c>
      <c r="CA1956" s="50">
        <f t="shared" ref="CA1956:CC1956" si="13740">BF1956</f>
        <v>0.01305141509</v>
      </c>
      <c r="CB1956" s="50">
        <f t="shared" si="13740"/>
        <v>0.07737609032</v>
      </c>
      <c r="CC1956" s="50">
        <f t="shared" si="13740"/>
        <v>0.6482085231</v>
      </c>
      <c r="CD1956" s="50">
        <f t="shared" si="57"/>
        <v>12</v>
      </c>
      <c r="CE1956" s="57">
        <f t="shared" si="58"/>
        <v>36.81</v>
      </c>
      <c r="CF1956" s="57">
        <f t="shared" si="59"/>
        <v>0.05</v>
      </c>
      <c r="CG1956" s="57">
        <f t="shared" si="60"/>
        <v>20.61</v>
      </c>
      <c r="CH1956" s="57">
        <f t="shared" si="61"/>
        <v>0.04</v>
      </c>
      <c r="CI1956" s="58">
        <f t="shared" si="62"/>
        <v>0.8333150283</v>
      </c>
      <c r="CJ1956" s="58">
        <f t="shared" si="63"/>
        <v>33.17017396</v>
      </c>
      <c r="CK1956" s="57">
        <f t="shared" si="64"/>
        <v>0.19</v>
      </c>
      <c r="CL1956" s="57">
        <f t="shared" si="65"/>
        <v>0.64</v>
      </c>
      <c r="CM1956" s="57">
        <f t="shared" si="66"/>
        <v>7.46</v>
      </c>
      <c r="CN1956" s="57">
        <f t="shared" si="67"/>
        <v>99.80348899</v>
      </c>
      <c r="CO1956" s="59">
        <f t="shared" si="68"/>
        <v>0.02589281751</v>
      </c>
      <c r="CP1956" s="59">
        <f t="shared" si="69"/>
        <v>0.7528258689</v>
      </c>
      <c r="CQ1956" s="59">
        <f t="shared" si="70"/>
        <v>0.004367472017</v>
      </c>
      <c r="CR1956" s="59">
        <f t="shared" si="71"/>
        <v>0.2169138416</v>
      </c>
      <c r="CS1956" s="60">
        <f t="shared" si="72"/>
        <v>2.589281751</v>
      </c>
      <c r="CT1956" s="60">
        <f t="shared" si="73"/>
        <v>21.69138416</v>
      </c>
      <c r="CU1956" s="60">
        <f t="shared" si="74"/>
        <v>75.71933409</v>
      </c>
      <c r="CV1956" s="61">
        <f t="shared" si="75"/>
        <v>0.2298602503</v>
      </c>
      <c r="CW1956" s="61">
        <f t="shared" si="76"/>
        <v>0.02242317996</v>
      </c>
      <c r="CX1956" s="62"/>
    </row>
    <row r="1957" ht="15.75" customHeight="1">
      <c r="A1957" s="17" t="s">
        <v>53</v>
      </c>
      <c r="B1957" s="87" t="s">
        <v>1856</v>
      </c>
      <c r="C1957" s="88" t="s">
        <v>1969</v>
      </c>
      <c r="D1957" s="89"/>
      <c r="E1957" s="89" t="s">
        <v>1970</v>
      </c>
      <c r="F1957" s="90">
        <v>83.0</v>
      </c>
      <c r="G1957" s="89" t="s">
        <v>2053</v>
      </c>
      <c r="H1957" s="95">
        <v>37.49</v>
      </c>
      <c r="I1957" s="92">
        <v>4.78</v>
      </c>
      <c r="J1957" s="92">
        <v>21.46</v>
      </c>
      <c r="K1957" s="92">
        <v>1.42</v>
      </c>
      <c r="L1957" s="92">
        <v>0.03</v>
      </c>
      <c r="M1957" s="92">
        <v>0.08</v>
      </c>
      <c r="N1957" s="92">
        <v>3.32</v>
      </c>
      <c r="O1957" s="92">
        <v>31.43</v>
      </c>
      <c r="P1957" s="92"/>
      <c r="Q1957" s="50">
        <f t="shared" si="8"/>
        <v>100.01</v>
      </c>
      <c r="R1957" s="51">
        <f t="shared" si="9"/>
        <v>12</v>
      </c>
      <c r="S1957" s="52">
        <f t="shared" si="10"/>
        <v>0.6239566742</v>
      </c>
      <c r="T1957" s="52">
        <f t="shared" si="11"/>
        <v>0.0003754749758</v>
      </c>
      <c r="U1957" s="52">
        <f t="shared" si="12"/>
        <v>0.4209440248</v>
      </c>
      <c r="V1957" s="52">
        <f t="shared" si="13"/>
        <v>0.00105269945</v>
      </c>
      <c r="W1957" s="52">
        <f t="shared" si="14"/>
        <v>0</v>
      </c>
      <c r="X1957" s="52">
        <f t="shared" si="15"/>
        <v>0.437461028</v>
      </c>
      <c r="Y1957" s="52">
        <f t="shared" si="16"/>
        <v>0.04680182809</v>
      </c>
      <c r="Z1957" s="52">
        <f t="shared" si="17"/>
        <v>0.1185974732</v>
      </c>
      <c r="AA1957" s="52">
        <f t="shared" si="18"/>
        <v>0.02532124095</v>
      </c>
      <c r="AB1957" s="52">
        <f t="shared" si="19"/>
        <v>1.674510444</v>
      </c>
      <c r="AC1957" s="53">
        <f t="shared" si="20"/>
        <v>5.01968191</v>
      </c>
      <c r="AD1957" s="54">
        <f t="shared" si="21"/>
        <v>1.247913348</v>
      </c>
      <c r="AE1957" s="54">
        <f t="shared" si="22"/>
        <v>0.0007509499517</v>
      </c>
      <c r="AF1957" s="54">
        <f t="shared" si="23"/>
        <v>0.6314160373</v>
      </c>
      <c r="AG1957" s="54">
        <f t="shared" si="24"/>
        <v>0.001579049176</v>
      </c>
      <c r="AH1957" s="54">
        <f t="shared" si="25"/>
        <v>0</v>
      </c>
      <c r="AI1957" s="54">
        <f t="shared" si="26"/>
        <v>0.437461028</v>
      </c>
      <c r="AJ1957" s="54">
        <f t="shared" si="27"/>
        <v>0.04680182809</v>
      </c>
      <c r="AK1957" s="54">
        <f t="shared" si="28"/>
        <v>0.1185974732</v>
      </c>
      <c r="AL1957" s="54">
        <f t="shared" si="29"/>
        <v>0.02532124095</v>
      </c>
      <c r="AM1957" s="54">
        <f t="shared" si="30"/>
        <v>2.509840955</v>
      </c>
      <c r="AN1957" s="54">
        <f t="shared" si="31"/>
        <v>-5.01968191</v>
      </c>
      <c r="AO1957" s="55">
        <f t="shared" si="32"/>
        <v>2.980962831</v>
      </c>
      <c r="AP1957" s="55">
        <f t="shared" si="33"/>
        <v>0.001793837607</v>
      </c>
      <c r="AQ1957" s="55">
        <f t="shared" si="34"/>
        <v>2.011066704</v>
      </c>
      <c r="AR1957" s="55">
        <f t="shared" si="35"/>
        <v>0.005029288193</v>
      </c>
      <c r="AS1957" s="55">
        <f t="shared" si="36"/>
        <v>0</v>
      </c>
      <c r="AT1957" s="55">
        <f t="shared" si="37"/>
        <v>2.089976946</v>
      </c>
      <c r="AU1957" s="55">
        <f t="shared" si="38"/>
        <v>0.2235964703</v>
      </c>
      <c r="AV1957" s="55">
        <f t="shared" si="39"/>
        <v>0.566601295</v>
      </c>
      <c r="AW1957" s="55">
        <f t="shared" si="40"/>
        <v>0.1209726272</v>
      </c>
      <c r="AX1957" s="55">
        <f t="shared" si="41"/>
        <v>8</v>
      </c>
      <c r="AY1957" s="55">
        <f t="shared" si="42"/>
        <v>23.98160933</v>
      </c>
      <c r="AZ1957" s="54">
        <f t="shared" ref="AZ1957:BA1957" si="13741">AO1957*2</f>
        <v>5.961925663</v>
      </c>
      <c r="BA1957" s="54">
        <f t="shared" si="13741"/>
        <v>0.003587675213</v>
      </c>
      <c r="BB1957" s="54">
        <f t="shared" ref="BB1957:BD1957" si="13742">AQ1957*(3/2)</f>
        <v>3.016600056</v>
      </c>
      <c r="BC1957" s="54">
        <f t="shared" si="13742"/>
        <v>0.007543932289</v>
      </c>
      <c r="BD1957" s="54">
        <f t="shared" si="13742"/>
        <v>0</v>
      </c>
      <c r="BE1957" s="54">
        <f t="shared" ref="BE1957:BH1957" si="13743">AT1957</f>
        <v>2.089976946</v>
      </c>
      <c r="BF1957" s="54">
        <f t="shared" si="13743"/>
        <v>0.2235964703</v>
      </c>
      <c r="BG1957" s="54">
        <f t="shared" si="13743"/>
        <v>0.566601295</v>
      </c>
      <c r="BH1957" s="54">
        <f t="shared" si="13743"/>
        <v>0.1209726272</v>
      </c>
      <c r="BI1957" s="54">
        <f t="shared" si="46"/>
        <v>11.99080467</v>
      </c>
      <c r="BJ1957" s="54">
        <f t="shared" si="47"/>
        <v>-23.98160933</v>
      </c>
      <c r="BK1957" s="56">
        <f t="shared" ref="BK1957:BN1957" si="13744">AO1957</f>
        <v>2.980962831</v>
      </c>
      <c r="BL1957" s="56">
        <f t="shared" si="13744"/>
        <v>0.001793837607</v>
      </c>
      <c r="BM1957" s="56">
        <f t="shared" si="13744"/>
        <v>2.011066704</v>
      </c>
      <c r="BN1957" s="56">
        <f t="shared" si="13744"/>
        <v>0.005029288193</v>
      </c>
      <c r="BO1957" s="56">
        <f t="shared" si="49"/>
        <v>0.01839066971</v>
      </c>
      <c r="BP1957" s="56">
        <f t="shared" si="50"/>
        <v>2.071586277</v>
      </c>
      <c r="BQ1957" s="56">
        <f t="shared" ref="BQ1957:BS1957" si="13745">AU1957</f>
        <v>0.2235964703</v>
      </c>
      <c r="BR1957" s="56">
        <f t="shared" si="13745"/>
        <v>0.566601295</v>
      </c>
      <c r="BS1957" s="56">
        <f t="shared" si="13745"/>
        <v>0.1209726272</v>
      </c>
      <c r="BT1957" s="56">
        <f t="shared" si="52"/>
        <v>8</v>
      </c>
      <c r="BU1957" s="50">
        <f t="shared" ref="BU1957:BX1957" si="13746">AZ1957</f>
        <v>5.961925663</v>
      </c>
      <c r="BV1957" s="50">
        <f t="shared" si="13746"/>
        <v>0.003587675213</v>
      </c>
      <c r="BW1957" s="50">
        <f t="shared" si="13746"/>
        <v>3.016600056</v>
      </c>
      <c r="BX1957" s="50">
        <f t="shared" si="13746"/>
        <v>0.007543932289</v>
      </c>
      <c r="BY1957" s="50">
        <f t="shared" si="54"/>
        <v>0.02758600457</v>
      </c>
      <c r="BZ1957" s="50">
        <f t="shared" si="55"/>
        <v>2.071586277</v>
      </c>
      <c r="CA1957" s="50">
        <f t="shared" ref="CA1957:CC1957" si="13747">BF1957</f>
        <v>0.2235964703</v>
      </c>
      <c r="CB1957" s="50">
        <f t="shared" si="13747"/>
        <v>0.566601295</v>
      </c>
      <c r="CC1957" s="50">
        <f t="shared" si="13747"/>
        <v>0.1209726272</v>
      </c>
      <c r="CD1957" s="50">
        <f t="shared" si="57"/>
        <v>12</v>
      </c>
      <c r="CE1957" s="57">
        <f t="shared" si="58"/>
        <v>37.49</v>
      </c>
      <c r="CF1957" s="57">
        <f t="shared" si="59"/>
        <v>0.03</v>
      </c>
      <c r="CG1957" s="57">
        <f t="shared" si="60"/>
        <v>21.46</v>
      </c>
      <c r="CH1957" s="57">
        <f t="shared" si="61"/>
        <v>0.08</v>
      </c>
      <c r="CI1957" s="58">
        <f t="shared" si="62"/>
        <v>0.3073612591</v>
      </c>
      <c r="CJ1957" s="58">
        <f t="shared" si="63"/>
        <v>31.15343295</v>
      </c>
      <c r="CK1957" s="57">
        <f t="shared" si="64"/>
        <v>3.32</v>
      </c>
      <c r="CL1957" s="57">
        <f t="shared" si="65"/>
        <v>4.78</v>
      </c>
      <c r="CM1957" s="57">
        <f t="shared" si="66"/>
        <v>1.42</v>
      </c>
      <c r="CN1957" s="57">
        <f t="shared" si="67"/>
        <v>100.0407942</v>
      </c>
      <c r="CO1957" s="59">
        <f t="shared" si="68"/>
        <v>0.1899589399</v>
      </c>
      <c r="CP1957" s="59">
        <f t="shared" si="69"/>
        <v>0.694520709</v>
      </c>
      <c r="CQ1957" s="59">
        <f t="shared" si="70"/>
        <v>0.07496302754</v>
      </c>
      <c r="CR1957" s="59">
        <f t="shared" si="71"/>
        <v>0.04055732351</v>
      </c>
      <c r="CS1957" s="60">
        <f t="shared" si="72"/>
        <v>18.99589399</v>
      </c>
      <c r="CT1957" s="60">
        <f t="shared" si="73"/>
        <v>4.055732351</v>
      </c>
      <c r="CU1957" s="60">
        <f t="shared" si="74"/>
        <v>76.94837365</v>
      </c>
      <c r="CV1957" s="61">
        <f t="shared" si="75"/>
        <v>0.1355367935</v>
      </c>
      <c r="CW1957" s="61">
        <f t="shared" si="76"/>
        <v>0.164504442</v>
      </c>
      <c r="CX1957" s="62"/>
    </row>
    <row r="1958" ht="15.75" customHeight="1">
      <c r="A1958" s="17" t="s">
        <v>53</v>
      </c>
      <c r="B1958" s="87" t="s">
        <v>1856</v>
      </c>
      <c r="C1958" s="88" t="s">
        <v>1969</v>
      </c>
      <c r="D1958" s="89"/>
      <c r="E1958" s="89" t="s">
        <v>1970</v>
      </c>
      <c r="F1958" s="90">
        <v>84.0</v>
      </c>
      <c r="G1958" s="89" t="s">
        <v>2054</v>
      </c>
      <c r="H1958" s="95">
        <v>36.44</v>
      </c>
      <c r="I1958" s="92">
        <v>1.09</v>
      </c>
      <c r="J1958" s="92">
        <v>20.82</v>
      </c>
      <c r="K1958" s="92">
        <v>3.0</v>
      </c>
      <c r="L1958" s="92">
        <v>0.03</v>
      </c>
      <c r="M1958" s="92">
        <v>0.0</v>
      </c>
      <c r="N1958" s="92">
        <v>1.87</v>
      </c>
      <c r="O1958" s="92">
        <v>36.36</v>
      </c>
      <c r="P1958" s="92"/>
      <c r="Q1958" s="50">
        <f t="shared" si="8"/>
        <v>99.61</v>
      </c>
      <c r="R1958" s="51">
        <f t="shared" si="9"/>
        <v>12</v>
      </c>
      <c r="S1958" s="52">
        <f t="shared" si="10"/>
        <v>0.6064812272</v>
      </c>
      <c r="T1958" s="52">
        <f t="shared" si="11"/>
        <v>0.0003754749758</v>
      </c>
      <c r="U1958" s="52">
        <f t="shared" si="12"/>
        <v>0.4083902422</v>
      </c>
      <c r="V1958" s="52">
        <f t="shared" si="13"/>
        <v>0</v>
      </c>
      <c r="W1958" s="52">
        <f t="shared" si="14"/>
        <v>0</v>
      </c>
      <c r="X1958" s="52">
        <f t="shared" si="15"/>
        <v>0.5060796366</v>
      </c>
      <c r="Y1958" s="52">
        <f t="shared" si="16"/>
        <v>0.02636127064</v>
      </c>
      <c r="Z1958" s="52">
        <f t="shared" si="17"/>
        <v>0.02704419369</v>
      </c>
      <c r="AA1958" s="52">
        <f t="shared" si="18"/>
        <v>0.05349557948</v>
      </c>
      <c r="AB1958" s="52">
        <f t="shared" si="19"/>
        <v>1.628227625</v>
      </c>
      <c r="AC1958" s="53">
        <f t="shared" si="20"/>
        <v>4.878558896</v>
      </c>
      <c r="AD1958" s="54">
        <f t="shared" si="21"/>
        <v>1.212962454</v>
      </c>
      <c r="AE1958" s="54">
        <f t="shared" si="22"/>
        <v>0.0007509499517</v>
      </c>
      <c r="AF1958" s="54">
        <f t="shared" si="23"/>
        <v>0.6125853633</v>
      </c>
      <c r="AG1958" s="54">
        <f t="shared" si="24"/>
        <v>0</v>
      </c>
      <c r="AH1958" s="54">
        <f t="shared" si="25"/>
        <v>0</v>
      </c>
      <c r="AI1958" s="54">
        <f t="shared" si="26"/>
        <v>0.5060796366</v>
      </c>
      <c r="AJ1958" s="54">
        <f t="shared" si="27"/>
        <v>0.02636127064</v>
      </c>
      <c r="AK1958" s="54">
        <f t="shared" si="28"/>
        <v>0.02704419369</v>
      </c>
      <c r="AL1958" s="54">
        <f t="shared" si="29"/>
        <v>0.05349557948</v>
      </c>
      <c r="AM1958" s="54">
        <f t="shared" si="30"/>
        <v>2.439279448</v>
      </c>
      <c r="AN1958" s="54">
        <f t="shared" si="31"/>
        <v>-4.878558896</v>
      </c>
      <c r="AO1958" s="55">
        <f t="shared" si="32"/>
        <v>2.979835094</v>
      </c>
      <c r="AP1958" s="55">
        <f t="shared" si="33"/>
        <v>0.001844827935</v>
      </c>
      <c r="AQ1958" s="55">
        <f t="shared" si="34"/>
        <v>2.006551104</v>
      </c>
      <c r="AR1958" s="55">
        <f t="shared" si="35"/>
        <v>0</v>
      </c>
      <c r="AS1958" s="55">
        <f t="shared" si="36"/>
        <v>0</v>
      </c>
      <c r="AT1958" s="55">
        <f t="shared" si="37"/>
        <v>2.486530158</v>
      </c>
      <c r="AU1958" s="55">
        <f t="shared" si="38"/>
        <v>0.129521304</v>
      </c>
      <c r="AV1958" s="55">
        <f t="shared" si="39"/>
        <v>0.132876722</v>
      </c>
      <c r="AW1958" s="55">
        <f t="shared" si="40"/>
        <v>0.2628407904</v>
      </c>
      <c r="AX1958" s="55">
        <f t="shared" si="41"/>
        <v>8</v>
      </c>
      <c r="AY1958" s="55">
        <f t="shared" si="42"/>
        <v>23.96991095</v>
      </c>
      <c r="AZ1958" s="54">
        <f t="shared" ref="AZ1958:BA1958" si="13748">AO1958*2</f>
        <v>5.959670189</v>
      </c>
      <c r="BA1958" s="54">
        <f t="shared" si="13748"/>
        <v>0.00368965587</v>
      </c>
      <c r="BB1958" s="54">
        <f t="shared" ref="BB1958:BD1958" si="13749">AQ1958*(3/2)</f>
        <v>3.009826656</v>
      </c>
      <c r="BC1958" s="54">
        <f t="shared" si="13749"/>
        <v>0</v>
      </c>
      <c r="BD1958" s="54">
        <f t="shared" si="13749"/>
        <v>0</v>
      </c>
      <c r="BE1958" s="54">
        <f t="shared" ref="BE1958:BH1958" si="13750">AT1958</f>
        <v>2.486530158</v>
      </c>
      <c r="BF1958" s="54">
        <f t="shared" si="13750"/>
        <v>0.129521304</v>
      </c>
      <c r="BG1958" s="54">
        <f t="shared" si="13750"/>
        <v>0.132876722</v>
      </c>
      <c r="BH1958" s="54">
        <f t="shared" si="13750"/>
        <v>0.2628407904</v>
      </c>
      <c r="BI1958" s="54">
        <f t="shared" si="46"/>
        <v>11.98495547</v>
      </c>
      <c r="BJ1958" s="54">
        <f t="shared" si="47"/>
        <v>-23.96991095</v>
      </c>
      <c r="BK1958" s="56">
        <f t="shared" ref="BK1958:BN1958" si="13751">AO1958</f>
        <v>2.979835094</v>
      </c>
      <c r="BL1958" s="56">
        <f t="shared" si="13751"/>
        <v>0.001844827935</v>
      </c>
      <c r="BM1958" s="56">
        <f t="shared" si="13751"/>
        <v>2.006551104</v>
      </c>
      <c r="BN1958" s="56">
        <f t="shared" si="13751"/>
        <v>0</v>
      </c>
      <c r="BO1958" s="56">
        <f t="shared" si="49"/>
        <v>0.03008905187</v>
      </c>
      <c r="BP1958" s="56">
        <f t="shared" si="50"/>
        <v>2.456441106</v>
      </c>
      <c r="BQ1958" s="56">
        <f t="shared" ref="BQ1958:BS1958" si="13752">AU1958</f>
        <v>0.129521304</v>
      </c>
      <c r="BR1958" s="56">
        <f t="shared" si="13752"/>
        <v>0.132876722</v>
      </c>
      <c r="BS1958" s="56">
        <f t="shared" si="13752"/>
        <v>0.2628407904</v>
      </c>
      <c r="BT1958" s="56">
        <f t="shared" si="52"/>
        <v>8</v>
      </c>
      <c r="BU1958" s="50">
        <f t="shared" ref="BU1958:BX1958" si="13753">AZ1958</f>
        <v>5.959670189</v>
      </c>
      <c r="BV1958" s="50">
        <f t="shared" si="13753"/>
        <v>0.00368965587</v>
      </c>
      <c r="BW1958" s="50">
        <f t="shared" si="13753"/>
        <v>3.009826656</v>
      </c>
      <c r="BX1958" s="50">
        <f t="shared" si="13753"/>
        <v>0</v>
      </c>
      <c r="BY1958" s="50">
        <f t="shared" si="54"/>
        <v>0.04513357781</v>
      </c>
      <c r="BZ1958" s="50">
        <f t="shared" si="55"/>
        <v>2.456441106</v>
      </c>
      <c r="CA1958" s="50">
        <f t="shared" ref="CA1958:CC1958" si="13754">BF1958</f>
        <v>0.129521304</v>
      </c>
      <c r="CB1958" s="50">
        <f t="shared" si="13754"/>
        <v>0.132876722</v>
      </c>
      <c r="CC1958" s="50">
        <f t="shared" si="13754"/>
        <v>0.2628407904</v>
      </c>
      <c r="CD1958" s="50">
        <f t="shared" si="57"/>
        <v>12</v>
      </c>
      <c r="CE1958" s="57">
        <f t="shared" si="58"/>
        <v>36.44</v>
      </c>
      <c r="CF1958" s="57">
        <f t="shared" si="59"/>
        <v>0.03</v>
      </c>
      <c r="CG1958" s="57">
        <f t="shared" si="60"/>
        <v>20.82</v>
      </c>
      <c r="CH1958" s="57">
        <f t="shared" si="61"/>
        <v>0</v>
      </c>
      <c r="CI1958" s="58">
        <f t="shared" si="62"/>
        <v>0.4889757744</v>
      </c>
      <c r="CJ1958" s="58">
        <f t="shared" si="63"/>
        <v>35.92001421</v>
      </c>
      <c r="CK1958" s="57">
        <f t="shared" si="64"/>
        <v>1.87</v>
      </c>
      <c r="CL1958" s="57">
        <f t="shared" si="65"/>
        <v>1.09</v>
      </c>
      <c r="CM1958" s="57">
        <f t="shared" si="66"/>
        <v>3</v>
      </c>
      <c r="CN1958" s="57">
        <f t="shared" si="67"/>
        <v>99.65898999</v>
      </c>
      <c r="CO1958" s="59">
        <f t="shared" si="68"/>
        <v>0.04456438165</v>
      </c>
      <c r="CP1958" s="59">
        <f t="shared" si="69"/>
        <v>0.8238446681</v>
      </c>
      <c r="CQ1958" s="59">
        <f t="shared" si="70"/>
        <v>0.04343903684</v>
      </c>
      <c r="CR1958" s="59">
        <f t="shared" si="71"/>
        <v>0.08815191344</v>
      </c>
      <c r="CS1958" s="60">
        <f t="shared" si="72"/>
        <v>4.456438165</v>
      </c>
      <c r="CT1958" s="60">
        <f t="shared" si="73"/>
        <v>8.815191344</v>
      </c>
      <c r="CU1958" s="60">
        <f t="shared" si="74"/>
        <v>86.72837049</v>
      </c>
      <c r="CV1958" s="61">
        <f t="shared" si="75"/>
        <v>0.1104341043</v>
      </c>
      <c r="CW1958" s="61">
        <f t="shared" si="76"/>
        <v>0.03859275451</v>
      </c>
      <c r="CX1958" s="62"/>
    </row>
    <row r="1959" ht="15.75" customHeight="1">
      <c r="A1959" s="17" t="s">
        <v>53</v>
      </c>
      <c r="B1959" s="87" t="s">
        <v>1856</v>
      </c>
      <c r="C1959" s="88" t="s">
        <v>1969</v>
      </c>
      <c r="D1959" s="89"/>
      <c r="E1959" s="89" t="s">
        <v>1970</v>
      </c>
      <c r="F1959" s="90">
        <v>85.0</v>
      </c>
      <c r="G1959" s="89" t="s">
        <v>2055</v>
      </c>
      <c r="H1959" s="95">
        <v>36.71</v>
      </c>
      <c r="I1959" s="92">
        <v>1.95</v>
      </c>
      <c r="J1959" s="92">
        <v>20.83</v>
      </c>
      <c r="K1959" s="92">
        <v>0.87</v>
      </c>
      <c r="L1959" s="92">
        <v>0.03</v>
      </c>
      <c r="M1959" s="92">
        <v>0.05</v>
      </c>
      <c r="N1959" s="92">
        <v>3.45</v>
      </c>
      <c r="O1959" s="92">
        <v>36.29</v>
      </c>
      <c r="P1959" s="92"/>
      <c r="Q1959" s="50">
        <f t="shared" si="8"/>
        <v>100.18</v>
      </c>
      <c r="R1959" s="51">
        <f t="shared" si="9"/>
        <v>12</v>
      </c>
      <c r="S1959" s="52">
        <f t="shared" si="10"/>
        <v>0.6109749136</v>
      </c>
      <c r="T1959" s="52">
        <f t="shared" si="11"/>
        <v>0.0003754749758</v>
      </c>
      <c r="U1959" s="52">
        <f t="shared" si="12"/>
        <v>0.408586395</v>
      </c>
      <c r="V1959" s="52">
        <f t="shared" si="13"/>
        <v>0.0006579371565</v>
      </c>
      <c r="W1959" s="52">
        <f t="shared" si="14"/>
        <v>0</v>
      </c>
      <c r="X1959" s="52">
        <f t="shared" si="15"/>
        <v>0.5051053358</v>
      </c>
      <c r="Y1959" s="52">
        <f t="shared" si="16"/>
        <v>0.04863442979</v>
      </c>
      <c r="Z1959" s="52">
        <f t="shared" si="17"/>
        <v>0.04838181439</v>
      </c>
      <c r="AA1959" s="52">
        <f t="shared" si="18"/>
        <v>0.01551371805</v>
      </c>
      <c r="AB1959" s="52">
        <f t="shared" si="19"/>
        <v>1.638230019</v>
      </c>
      <c r="AC1959" s="53">
        <f t="shared" si="20"/>
        <v>4.908405147</v>
      </c>
      <c r="AD1959" s="54">
        <f t="shared" si="21"/>
        <v>1.221949827</v>
      </c>
      <c r="AE1959" s="54">
        <f t="shared" si="22"/>
        <v>0.0007509499517</v>
      </c>
      <c r="AF1959" s="54">
        <f t="shared" si="23"/>
        <v>0.6128795926</v>
      </c>
      <c r="AG1959" s="54">
        <f t="shared" si="24"/>
        <v>0.0009869057347</v>
      </c>
      <c r="AH1959" s="54">
        <f t="shared" si="25"/>
        <v>0</v>
      </c>
      <c r="AI1959" s="54">
        <f t="shared" si="26"/>
        <v>0.5051053358</v>
      </c>
      <c r="AJ1959" s="54">
        <f t="shared" si="27"/>
        <v>0.04863442979</v>
      </c>
      <c r="AK1959" s="54">
        <f t="shared" si="28"/>
        <v>0.04838181439</v>
      </c>
      <c r="AL1959" s="54">
        <f t="shared" si="29"/>
        <v>0.01551371805</v>
      </c>
      <c r="AM1959" s="54">
        <f t="shared" si="30"/>
        <v>2.454202573</v>
      </c>
      <c r="AN1959" s="54">
        <f t="shared" si="31"/>
        <v>-4.908405147</v>
      </c>
      <c r="AO1959" s="55">
        <f t="shared" si="32"/>
        <v>2.983585487</v>
      </c>
      <c r="AP1959" s="55">
        <f t="shared" si="33"/>
        <v>0.001833564135</v>
      </c>
      <c r="AQ1959" s="55">
        <f t="shared" si="34"/>
        <v>1.995257762</v>
      </c>
      <c r="AR1959" s="55">
        <f t="shared" si="35"/>
        <v>0.003212917106</v>
      </c>
      <c r="AS1959" s="55">
        <f t="shared" si="36"/>
        <v>0</v>
      </c>
      <c r="AT1959" s="55">
        <f t="shared" si="37"/>
        <v>2.466590552</v>
      </c>
      <c r="AU1959" s="55">
        <f t="shared" si="38"/>
        <v>0.2374974417</v>
      </c>
      <c r="AV1959" s="55">
        <f t="shared" si="39"/>
        <v>0.2362638401</v>
      </c>
      <c r="AW1959" s="55">
        <f t="shared" si="40"/>
        <v>0.07575843622</v>
      </c>
      <c r="AX1959" s="55">
        <f t="shared" si="41"/>
        <v>8</v>
      </c>
      <c r="AY1959" s="55">
        <f t="shared" si="42"/>
        <v>23.96930878</v>
      </c>
      <c r="AZ1959" s="54">
        <f t="shared" ref="AZ1959:BA1959" si="13755">AO1959*2</f>
        <v>5.967170974</v>
      </c>
      <c r="BA1959" s="54">
        <f t="shared" si="13755"/>
        <v>0.003667128269</v>
      </c>
      <c r="BB1959" s="54">
        <f t="shared" ref="BB1959:BD1959" si="13756">AQ1959*(3/2)</f>
        <v>2.992886642</v>
      </c>
      <c r="BC1959" s="54">
        <f t="shared" si="13756"/>
        <v>0.00481937566</v>
      </c>
      <c r="BD1959" s="54">
        <f t="shared" si="13756"/>
        <v>0</v>
      </c>
      <c r="BE1959" s="54">
        <f t="shared" ref="BE1959:BH1959" si="13757">AT1959</f>
        <v>2.466590552</v>
      </c>
      <c r="BF1959" s="54">
        <f t="shared" si="13757"/>
        <v>0.2374974417</v>
      </c>
      <c r="BG1959" s="54">
        <f t="shared" si="13757"/>
        <v>0.2362638401</v>
      </c>
      <c r="BH1959" s="54">
        <f t="shared" si="13757"/>
        <v>0.07575843622</v>
      </c>
      <c r="BI1959" s="54">
        <f t="shared" si="46"/>
        <v>11.98465439</v>
      </c>
      <c r="BJ1959" s="54">
        <f t="shared" si="47"/>
        <v>-23.96930878</v>
      </c>
      <c r="BK1959" s="56">
        <f t="shared" ref="BK1959:BN1959" si="13758">AO1959</f>
        <v>2.983585487</v>
      </c>
      <c r="BL1959" s="56">
        <f t="shared" si="13758"/>
        <v>0.001833564135</v>
      </c>
      <c r="BM1959" s="56">
        <f t="shared" si="13758"/>
        <v>1.995257762</v>
      </c>
      <c r="BN1959" s="56">
        <f t="shared" si="13758"/>
        <v>0.003212917106</v>
      </c>
      <c r="BO1959" s="56">
        <f t="shared" si="49"/>
        <v>0.03069121886</v>
      </c>
      <c r="BP1959" s="56">
        <f t="shared" si="50"/>
        <v>2.435899333</v>
      </c>
      <c r="BQ1959" s="56">
        <f t="shared" ref="BQ1959:BS1959" si="13759">AU1959</f>
        <v>0.2374974417</v>
      </c>
      <c r="BR1959" s="56">
        <f t="shared" si="13759"/>
        <v>0.2362638401</v>
      </c>
      <c r="BS1959" s="56">
        <f t="shared" si="13759"/>
        <v>0.07575843622</v>
      </c>
      <c r="BT1959" s="56">
        <f t="shared" si="52"/>
        <v>8</v>
      </c>
      <c r="BU1959" s="50">
        <f t="shared" ref="BU1959:BX1959" si="13760">AZ1959</f>
        <v>5.967170974</v>
      </c>
      <c r="BV1959" s="50">
        <f t="shared" si="13760"/>
        <v>0.003667128269</v>
      </c>
      <c r="BW1959" s="50">
        <f t="shared" si="13760"/>
        <v>2.992886642</v>
      </c>
      <c r="BX1959" s="50">
        <f t="shared" si="13760"/>
        <v>0.00481937566</v>
      </c>
      <c r="BY1959" s="50">
        <f t="shared" si="54"/>
        <v>0.0460368283</v>
      </c>
      <c r="BZ1959" s="50">
        <f t="shared" si="55"/>
        <v>2.435899333</v>
      </c>
      <c r="CA1959" s="50">
        <f t="shared" ref="CA1959:CC1959" si="13761">BF1959</f>
        <v>0.2374974417</v>
      </c>
      <c r="CB1959" s="50">
        <f t="shared" si="13761"/>
        <v>0.2362638401</v>
      </c>
      <c r="CC1959" s="50">
        <f t="shared" si="13761"/>
        <v>0.07575843622</v>
      </c>
      <c r="CD1959" s="50">
        <f t="shared" si="57"/>
        <v>12</v>
      </c>
      <c r="CE1959" s="57">
        <f t="shared" si="58"/>
        <v>36.71</v>
      </c>
      <c r="CF1959" s="57">
        <f t="shared" si="59"/>
        <v>0.03</v>
      </c>
      <c r="CG1959" s="57">
        <f t="shared" si="60"/>
        <v>20.83</v>
      </c>
      <c r="CH1959" s="57">
        <f t="shared" si="61"/>
        <v>0.05</v>
      </c>
      <c r="CI1959" s="58">
        <f t="shared" si="62"/>
        <v>0.501825513</v>
      </c>
      <c r="CJ1959" s="58">
        <f t="shared" si="63"/>
        <v>35.83845188</v>
      </c>
      <c r="CK1959" s="57">
        <f t="shared" si="64"/>
        <v>3.45</v>
      </c>
      <c r="CL1959" s="57">
        <f t="shared" si="65"/>
        <v>1.95</v>
      </c>
      <c r="CM1959" s="57">
        <f t="shared" si="66"/>
        <v>0.87</v>
      </c>
      <c r="CN1959" s="57">
        <f t="shared" si="67"/>
        <v>100.2302774</v>
      </c>
      <c r="CO1959" s="59">
        <f t="shared" si="68"/>
        <v>0.07913925516</v>
      </c>
      <c r="CP1959" s="59">
        <f t="shared" si="69"/>
        <v>0.8159321326</v>
      </c>
      <c r="CQ1959" s="59">
        <f t="shared" si="70"/>
        <v>0.07955246403</v>
      </c>
      <c r="CR1959" s="59">
        <f t="shared" si="71"/>
        <v>0.02537614818</v>
      </c>
      <c r="CS1959" s="60">
        <f t="shared" si="72"/>
        <v>7.913925516</v>
      </c>
      <c r="CT1959" s="60">
        <f t="shared" si="73"/>
        <v>2.537614818</v>
      </c>
      <c r="CU1959" s="60">
        <f t="shared" si="74"/>
        <v>89.54845967</v>
      </c>
      <c r="CV1959" s="61">
        <f t="shared" si="75"/>
        <v>0.06494577576</v>
      </c>
      <c r="CW1959" s="61">
        <f t="shared" si="76"/>
        <v>0.06853459497</v>
      </c>
      <c r="CX1959" s="62"/>
    </row>
    <row r="1960" ht="15.75" customHeight="1">
      <c r="A1960" s="17" t="s">
        <v>53</v>
      </c>
      <c r="B1960" s="87" t="s">
        <v>1856</v>
      </c>
      <c r="C1960" s="88" t="s">
        <v>1969</v>
      </c>
      <c r="D1960" s="89"/>
      <c r="E1960" s="89" t="s">
        <v>1970</v>
      </c>
      <c r="F1960" s="90">
        <v>86.0</v>
      </c>
      <c r="G1960" s="89" t="s">
        <v>2056</v>
      </c>
      <c r="H1960" s="95">
        <v>36.71</v>
      </c>
      <c r="I1960" s="92">
        <v>0.72</v>
      </c>
      <c r="J1960" s="92">
        <v>20.49</v>
      </c>
      <c r="K1960" s="92">
        <v>5.11</v>
      </c>
      <c r="L1960" s="92">
        <v>0.01</v>
      </c>
      <c r="M1960" s="92">
        <v>0.01</v>
      </c>
      <c r="N1960" s="92">
        <v>3.12</v>
      </c>
      <c r="O1960" s="92">
        <v>33.24</v>
      </c>
      <c r="P1960" s="92"/>
      <c r="Q1960" s="50">
        <f t="shared" si="8"/>
        <v>99.41</v>
      </c>
      <c r="R1960" s="51">
        <f t="shared" si="9"/>
        <v>12</v>
      </c>
      <c r="S1960" s="52">
        <f t="shared" si="10"/>
        <v>0.6109749136</v>
      </c>
      <c r="T1960" s="52">
        <f t="shared" si="11"/>
        <v>0.0001251583253</v>
      </c>
      <c r="U1960" s="52">
        <f t="shared" si="12"/>
        <v>0.401917198</v>
      </c>
      <c r="V1960" s="52">
        <f t="shared" si="13"/>
        <v>0.0001315874313</v>
      </c>
      <c r="W1960" s="52">
        <f t="shared" si="14"/>
        <v>0</v>
      </c>
      <c r="X1960" s="52">
        <f t="shared" si="15"/>
        <v>0.4626536611</v>
      </c>
      <c r="Y1960" s="52">
        <f t="shared" si="16"/>
        <v>0.04398244086</v>
      </c>
      <c r="Z1960" s="52">
        <f t="shared" si="17"/>
        <v>0.01786405454</v>
      </c>
      <c r="AA1960" s="52">
        <f t="shared" si="18"/>
        <v>0.09112080372</v>
      </c>
      <c r="AB1960" s="52">
        <f t="shared" si="19"/>
        <v>1.628769818</v>
      </c>
      <c r="AC1960" s="53">
        <f t="shared" si="20"/>
        <v>4.881788564</v>
      </c>
      <c r="AD1960" s="54">
        <f t="shared" si="21"/>
        <v>1.221949827</v>
      </c>
      <c r="AE1960" s="54">
        <f t="shared" si="22"/>
        <v>0.0002503166506</v>
      </c>
      <c r="AF1960" s="54">
        <f t="shared" si="23"/>
        <v>0.602875797</v>
      </c>
      <c r="AG1960" s="54">
        <f t="shared" si="24"/>
        <v>0.0001973811469</v>
      </c>
      <c r="AH1960" s="54">
        <f t="shared" si="25"/>
        <v>0</v>
      </c>
      <c r="AI1960" s="54">
        <f t="shared" si="26"/>
        <v>0.4626536611</v>
      </c>
      <c r="AJ1960" s="54">
        <f t="shared" si="27"/>
        <v>0.04398244086</v>
      </c>
      <c r="AK1960" s="54">
        <f t="shared" si="28"/>
        <v>0.01786405454</v>
      </c>
      <c r="AL1960" s="54">
        <f t="shared" si="29"/>
        <v>0.09112080372</v>
      </c>
      <c r="AM1960" s="54">
        <f t="shared" si="30"/>
        <v>2.440894282</v>
      </c>
      <c r="AN1960" s="54">
        <f t="shared" si="31"/>
        <v>-4.881788564</v>
      </c>
      <c r="AO1960" s="55">
        <f t="shared" si="32"/>
        <v>3.000914712</v>
      </c>
      <c r="AP1960" s="55">
        <f t="shared" si="33"/>
        <v>0.0006147379399</v>
      </c>
      <c r="AQ1960" s="55">
        <f t="shared" si="34"/>
        <v>1.974089616</v>
      </c>
      <c r="AR1960" s="55">
        <f t="shared" si="35"/>
        <v>0.0006463156666</v>
      </c>
      <c r="AS1960" s="55">
        <f t="shared" si="36"/>
        <v>0</v>
      </c>
      <c r="AT1960" s="55">
        <f t="shared" si="37"/>
        <v>2.272407831</v>
      </c>
      <c r="AU1960" s="55">
        <f t="shared" si="38"/>
        <v>0.2160277794</v>
      </c>
      <c r="AV1960" s="55">
        <f t="shared" si="39"/>
        <v>0.08774256179</v>
      </c>
      <c r="AW1960" s="55">
        <f t="shared" si="40"/>
        <v>0.4475564453</v>
      </c>
      <c r="AX1960" s="55">
        <f t="shared" si="41"/>
        <v>8</v>
      </c>
      <c r="AY1960" s="55">
        <f t="shared" si="42"/>
        <v>23.97779483</v>
      </c>
      <c r="AZ1960" s="54">
        <f t="shared" ref="AZ1960:BA1960" si="13762">AO1960*2</f>
        <v>6.001829425</v>
      </c>
      <c r="BA1960" s="54">
        <f t="shared" si="13762"/>
        <v>0.00122947588</v>
      </c>
      <c r="BB1960" s="54">
        <f t="shared" ref="BB1960:BD1960" si="13763">AQ1960*(3/2)</f>
        <v>2.961134424</v>
      </c>
      <c r="BC1960" s="54">
        <f t="shared" si="13763"/>
        <v>0.0009694734999</v>
      </c>
      <c r="BD1960" s="54">
        <f t="shared" si="13763"/>
        <v>0</v>
      </c>
      <c r="BE1960" s="54">
        <f t="shared" ref="BE1960:BH1960" si="13764">AT1960</f>
        <v>2.272407831</v>
      </c>
      <c r="BF1960" s="54">
        <f t="shared" si="13764"/>
        <v>0.2160277794</v>
      </c>
      <c r="BG1960" s="54">
        <f t="shared" si="13764"/>
        <v>0.08774256179</v>
      </c>
      <c r="BH1960" s="54">
        <f t="shared" si="13764"/>
        <v>0.4475564453</v>
      </c>
      <c r="BI1960" s="54">
        <f t="shared" si="46"/>
        <v>11.98889742</v>
      </c>
      <c r="BJ1960" s="54">
        <f t="shared" si="47"/>
        <v>-23.97779483</v>
      </c>
      <c r="BK1960" s="56">
        <f t="shared" ref="BK1960:BN1960" si="13765">AO1960</f>
        <v>3.000914712</v>
      </c>
      <c r="BL1960" s="56">
        <f t="shared" si="13765"/>
        <v>0.0006147379399</v>
      </c>
      <c r="BM1960" s="56">
        <f t="shared" si="13765"/>
        <v>1.974089616</v>
      </c>
      <c r="BN1960" s="56">
        <f t="shared" si="13765"/>
        <v>0.0006463156666</v>
      </c>
      <c r="BO1960" s="56">
        <f t="shared" si="49"/>
        <v>0.02220516765</v>
      </c>
      <c r="BP1960" s="56">
        <f t="shared" si="50"/>
        <v>2.250202664</v>
      </c>
      <c r="BQ1960" s="56">
        <f t="shared" ref="BQ1960:BS1960" si="13766">AU1960</f>
        <v>0.2160277794</v>
      </c>
      <c r="BR1960" s="56">
        <f t="shared" si="13766"/>
        <v>0.08774256179</v>
      </c>
      <c r="BS1960" s="56">
        <f t="shared" si="13766"/>
        <v>0.4475564453</v>
      </c>
      <c r="BT1960" s="56">
        <f t="shared" si="52"/>
        <v>8</v>
      </c>
      <c r="BU1960" s="50">
        <f t="shared" ref="BU1960:BX1960" si="13767">AZ1960</f>
        <v>6.001829425</v>
      </c>
      <c r="BV1960" s="50">
        <f t="shared" si="13767"/>
        <v>0.00122947588</v>
      </c>
      <c r="BW1960" s="50">
        <f t="shared" si="13767"/>
        <v>2.961134424</v>
      </c>
      <c r="BX1960" s="50">
        <f t="shared" si="13767"/>
        <v>0.0009694734999</v>
      </c>
      <c r="BY1960" s="50">
        <f t="shared" si="54"/>
        <v>0.03330775147</v>
      </c>
      <c r="BZ1960" s="50">
        <f t="shared" si="55"/>
        <v>2.250202664</v>
      </c>
      <c r="CA1960" s="50">
        <f t="shared" ref="CA1960:CC1960" si="13768">BF1960</f>
        <v>0.2160277794</v>
      </c>
      <c r="CB1960" s="50">
        <f t="shared" si="13768"/>
        <v>0.08774256179</v>
      </c>
      <c r="CC1960" s="50">
        <f t="shared" si="13768"/>
        <v>0.4475564453</v>
      </c>
      <c r="CD1960" s="50">
        <f t="shared" si="57"/>
        <v>12</v>
      </c>
      <c r="CE1960" s="57">
        <f t="shared" si="58"/>
        <v>36.71</v>
      </c>
      <c r="CF1960" s="57">
        <f t="shared" si="59"/>
        <v>0.01</v>
      </c>
      <c r="CG1960" s="57">
        <f t="shared" si="60"/>
        <v>20.49</v>
      </c>
      <c r="CH1960" s="57">
        <f t="shared" si="61"/>
        <v>0.01</v>
      </c>
      <c r="CI1960" s="58">
        <f t="shared" si="62"/>
        <v>0.3609753039</v>
      </c>
      <c r="CJ1960" s="58">
        <f t="shared" si="63"/>
        <v>32.91519045</v>
      </c>
      <c r="CK1960" s="57">
        <f t="shared" si="64"/>
        <v>3.12</v>
      </c>
      <c r="CL1960" s="57">
        <f t="shared" si="65"/>
        <v>0.72</v>
      </c>
      <c r="CM1960" s="57">
        <f t="shared" si="66"/>
        <v>5.11</v>
      </c>
      <c r="CN1960" s="57">
        <f t="shared" si="67"/>
        <v>99.44616575</v>
      </c>
      <c r="CO1960" s="59">
        <f t="shared" si="68"/>
        <v>0.02923261732</v>
      </c>
      <c r="CP1960" s="59">
        <f t="shared" si="69"/>
        <v>0.7496853524</v>
      </c>
      <c r="CQ1960" s="59">
        <f t="shared" si="70"/>
        <v>0.07197256698</v>
      </c>
      <c r="CR1960" s="59">
        <f t="shared" si="71"/>
        <v>0.1491094633</v>
      </c>
      <c r="CS1960" s="60">
        <f t="shared" si="72"/>
        <v>2.923261732</v>
      </c>
      <c r="CT1960" s="60">
        <f t="shared" si="73"/>
        <v>14.91094633</v>
      </c>
      <c r="CU1960" s="60">
        <f t="shared" si="74"/>
        <v>82.16579194</v>
      </c>
      <c r="CV1960" s="61">
        <f t="shared" si="75"/>
        <v>0.1637257719</v>
      </c>
      <c r="CW1960" s="61">
        <f t="shared" si="76"/>
        <v>0.0253154466</v>
      </c>
      <c r="CX1960" s="62"/>
    </row>
    <row r="1961" ht="15.75" customHeight="1">
      <c r="A1961" s="17" t="s">
        <v>53</v>
      </c>
      <c r="B1961" s="87" t="s">
        <v>1856</v>
      </c>
      <c r="C1961" s="88" t="s">
        <v>1969</v>
      </c>
      <c r="D1961" s="89"/>
      <c r="E1961" s="89" t="s">
        <v>1970</v>
      </c>
      <c r="F1961" s="90">
        <v>87.0</v>
      </c>
      <c r="G1961" s="89" t="s">
        <v>2057</v>
      </c>
      <c r="H1961" s="95">
        <v>36.4</v>
      </c>
      <c r="I1961" s="92">
        <v>0.94</v>
      </c>
      <c r="J1961" s="92">
        <v>20.84</v>
      </c>
      <c r="K1961" s="92">
        <v>2.68</v>
      </c>
      <c r="L1961" s="92">
        <v>0.02</v>
      </c>
      <c r="M1961" s="92">
        <v>0.06</v>
      </c>
      <c r="N1961" s="92">
        <v>0.55</v>
      </c>
      <c r="O1961" s="92">
        <v>38.13</v>
      </c>
      <c r="P1961" s="92"/>
      <c r="Q1961" s="50">
        <f t="shared" si="8"/>
        <v>99.62</v>
      </c>
      <c r="R1961" s="51">
        <f t="shared" si="9"/>
        <v>12</v>
      </c>
      <c r="S1961" s="52">
        <f t="shared" si="10"/>
        <v>0.6058154959</v>
      </c>
      <c r="T1961" s="52">
        <f t="shared" si="11"/>
        <v>0.0002503166506</v>
      </c>
      <c r="U1961" s="52">
        <f t="shared" si="12"/>
        <v>0.4087825479</v>
      </c>
      <c r="V1961" s="52">
        <f t="shared" si="13"/>
        <v>0.0007895245878</v>
      </c>
      <c r="W1961" s="52">
        <f t="shared" si="14"/>
        <v>0</v>
      </c>
      <c r="X1961" s="52">
        <f t="shared" si="15"/>
        <v>0.5307155265</v>
      </c>
      <c r="Y1961" s="52">
        <f t="shared" si="16"/>
        <v>0.007753314895</v>
      </c>
      <c r="Z1961" s="52">
        <f t="shared" si="17"/>
        <v>0.02332251566</v>
      </c>
      <c r="AA1961" s="52">
        <f t="shared" si="18"/>
        <v>0.04778938434</v>
      </c>
      <c r="AB1961" s="52">
        <f t="shared" si="19"/>
        <v>1.625218626</v>
      </c>
      <c r="AC1961" s="53">
        <f t="shared" si="20"/>
        <v>4.87214095</v>
      </c>
      <c r="AD1961" s="54">
        <f t="shared" si="21"/>
        <v>1.211630992</v>
      </c>
      <c r="AE1961" s="54">
        <f t="shared" si="22"/>
        <v>0.0005006333011</v>
      </c>
      <c r="AF1961" s="54">
        <f t="shared" si="23"/>
        <v>0.6131738218</v>
      </c>
      <c r="AG1961" s="54">
        <f t="shared" si="24"/>
        <v>0.001184286882</v>
      </c>
      <c r="AH1961" s="54">
        <f t="shared" si="25"/>
        <v>0</v>
      </c>
      <c r="AI1961" s="54">
        <f t="shared" si="26"/>
        <v>0.5307155265</v>
      </c>
      <c r="AJ1961" s="54">
        <f t="shared" si="27"/>
        <v>0.007753314895</v>
      </c>
      <c r="AK1961" s="54">
        <f t="shared" si="28"/>
        <v>0.02332251566</v>
      </c>
      <c r="AL1961" s="54">
        <f t="shared" si="29"/>
        <v>0.04778938434</v>
      </c>
      <c r="AM1961" s="54">
        <f t="shared" si="30"/>
        <v>2.436070475</v>
      </c>
      <c r="AN1961" s="54">
        <f t="shared" si="31"/>
        <v>-4.87214095</v>
      </c>
      <c r="AO1961" s="55">
        <f t="shared" si="32"/>
        <v>2.982075081</v>
      </c>
      <c r="AP1961" s="55">
        <f t="shared" si="33"/>
        <v>0.001232162352</v>
      </c>
      <c r="AQ1961" s="55">
        <f t="shared" si="34"/>
        <v>2.012197208</v>
      </c>
      <c r="AR1961" s="55">
        <f t="shared" si="35"/>
        <v>0.003886367409</v>
      </c>
      <c r="AS1961" s="55">
        <f t="shared" si="36"/>
        <v>0</v>
      </c>
      <c r="AT1961" s="55">
        <f t="shared" si="37"/>
        <v>2.61240189</v>
      </c>
      <c r="AU1961" s="55">
        <f t="shared" si="38"/>
        <v>0.03816503094</v>
      </c>
      <c r="AV1961" s="55">
        <f t="shared" si="39"/>
        <v>0.1148030931</v>
      </c>
      <c r="AW1961" s="55">
        <f t="shared" si="40"/>
        <v>0.2352391663</v>
      </c>
      <c r="AX1961" s="55">
        <f t="shared" si="41"/>
        <v>8</v>
      </c>
      <c r="AY1961" s="55">
        <f t="shared" si="42"/>
        <v>23.98269806</v>
      </c>
      <c r="AZ1961" s="54">
        <f t="shared" ref="AZ1961:BA1961" si="13769">AO1961*2</f>
        <v>5.964150162</v>
      </c>
      <c r="BA1961" s="54">
        <f t="shared" si="13769"/>
        <v>0.002464324703</v>
      </c>
      <c r="BB1961" s="54">
        <f t="shared" ref="BB1961:BD1961" si="13770">AQ1961*(3/2)</f>
        <v>3.018295813</v>
      </c>
      <c r="BC1961" s="54">
        <f t="shared" si="13770"/>
        <v>0.005829551114</v>
      </c>
      <c r="BD1961" s="54">
        <f t="shared" si="13770"/>
        <v>0</v>
      </c>
      <c r="BE1961" s="54">
        <f t="shared" ref="BE1961:BH1961" si="13771">AT1961</f>
        <v>2.61240189</v>
      </c>
      <c r="BF1961" s="54">
        <f t="shared" si="13771"/>
        <v>0.03816503094</v>
      </c>
      <c r="BG1961" s="54">
        <f t="shared" si="13771"/>
        <v>0.1148030931</v>
      </c>
      <c r="BH1961" s="54">
        <f t="shared" si="13771"/>
        <v>0.2352391663</v>
      </c>
      <c r="BI1961" s="54">
        <f t="shared" si="46"/>
        <v>11.99134903</v>
      </c>
      <c r="BJ1961" s="54">
        <f t="shared" si="47"/>
        <v>-23.98269806</v>
      </c>
      <c r="BK1961" s="56">
        <f t="shared" ref="BK1961:BN1961" si="13772">AO1961</f>
        <v>2.982075081</v>
      </c>
      <c r="BL1961" s="56">
        <f t="shared" si="13772"/>
        <v>0.001232162352</v>
      </c>
      <c r="BM1961" s="56">
        <f t="shared" si="13772"/>
        <v>2.012197208</v>
      </c>
      <c r="BN1961" s="56">
        <f t="shared" si="13772"/>
        <v>0.003886367409</v>
      </c>
      <c r="BO1961" s="56">
        <f t="shared" si="49"/>
        <v>0.01730193706</v>
      </c>
      <c r="BP1961" s="56">
        <f t="shared" si="50"/>
        <v>2.595099953</v>
      </c>
      <c r="BQ1961" s="56">
        <f t="shared" ref="BQ1961:BS1961" si="13773">AU1961</f>
        <v>0.03816503094</v>
      </c>
      <c r="BR1961" s="56">
        <f t="shared" si="13773"/>
        <v>0.1148030931</v>
      </c>
      <c r="BS1961" s="56">
        <f t="shared" si="13773"/>
        <v>0.2352391663</v>
      </c>
      <c r="BT1961" s="56">
        <f t="shared" si="52"/>
        <v>8</v>
      </c>
      <c r="BU1961" s="50">
        <f t="shared" ref="BU1961:BX1961" si="13774">AZ1961</f>
        <v>5.964150162</v>
      </c>
      <c r="BV1961" s="50">
        <f t="shared" si="13774"/>
        <v>0.002464324703</v>
      </c>
      <c r="BW1961" s="50">
        <f t="shared" si="13774"/>
        <v>3.018295813</v>
      </c>
      <c r="BX1961" s="50">
        <f t="shared" si="13774"/>
        <v>0.005829551114</v>
      </c>
      <c r="BY1961" s="50">
        <f t="shared" si="54"/>
        <v>0.0259529056</v>
      </c>
      <c r="BZ1961" s="50">
        <f t="shared" si="55"/>
        <v>2.595099953</v>
      </c>
      <c r="CA1961" s="50">
        <f t="shared" ref="CA1961:CC1961" si="13775">BF1961</f>
        <v>0.03816503094</v>
      </c>
      <c r="CB1961" s="50">
        <f t="shared" si="13775"/>
        <v>0.1148030931</v>
      </c>
      <c r="CC1961" s="50">
        <f t="shared" si="13775"/>
        <v>0.2352391663</v>
      </c>
      <c r="CD1961" s="50">
        <f t="shared" si="57"/>
        <v>12</v>
      </c>
      <c r="CE1961" s="57">
        <f t="shared" si="58"/>
        <v>36.4</v>
      </c>
      <c r="CF1961" s="57">
        <f t="shared" si="59"/>
        <v>0.02</v>
      </c>
      <c r="CG1961" s="57">
        <f t="shared" si="60"/>
        <v>20.84</v>
      </c>
      <c r="CH1961" s="57">
        <f t="shared" si="61"/>
        <v>0.06</v>
      </c>
      <c r="CI1961" s="58">
        <f t="shared" si="62"/>
        <v>0.2806533563</v>
      </c>
      <c r="CJ1961" s="58">
        <f t="shared" si="63"/>
        <v>37.87746502</v>
      </c>
      <c r="CK1961" s="57">
        <f t="shared" si="64"/>
        <v>0.55</v>
      </c>
      <c r="CL1961" s="57">
        <f t="shared" si="65"/>
        <v>0.94</v>
      </c>
      <c r="CM1961" s="57">
        <f t="shared" si="66"/>
        <v>2.68</v>
      </c>
      <c r="CN1961" s="57">
        <f t="shared" si="67"/>
        <v>99.64811838</v>
      </c>
      <c r="CO1961" s="59">
        <f t="shared" si="68"/>
        <v>0.03848182025</v>
      </c>
      <c r="CP1961" s="59">
        <f t="shared" si="69"/>
        <v>0.8698735133</v>
      </c>
      <c r="CQ1961" s="59">
        <f t="shared" si="70"/>
        <v>0.01279285968</v>
      </c>
      <c r="CR1961" s="59">
        <f t="shared" si="71"/>
        <v>0.07885180676</v>
      </c>
      <c r="CS1961" s="60">
        <f t="shared" si="72"/>
        <v>3.848182025</v>
      </c>
      <c r="CT1961" s="60">
        <f t="shared" si="73"/>
        <v>7.885180676</v>
      </c>
      <c r="CU1961" s="60">
        <f t="shared" si="74"/>
        <v>88.2666373</v>
      </c>
      <c r="CV1961" s="61">
        <f t="shared" si="75"/>
        <v>0.09809271689</v>
      </c>
      <c r="CW1961" s="61">
        <f t="shared" si="76"/>
        <v>0.03332525633</v>
      </c>
      <c r="CX1961" s="62"/>
    </row>
    <row r="1962" ht="15.75" customHeight="1">
      <c r="A1962" s="17" t="s">
        <v>53</v>
      </c>
      <c r="B1962" s="87" t="s">
        <v>1856</v>
      </c>
      <c r="C1962" s="88" t="s">
        <v>1969</v>
      </c>
      <c r="D1962" s="89"/>
      <c r="E1962" s="89" t="s">
        <v>1970</v>
      </c>
      <c r="F1962" s="90">
        <v>88.0</v>
      </c>
      <c r="G1962" s="89" t="s">
        <v>2058</v>
      </c>
      <c r="H1962" s="95">
        <v>37.58</v>
      </c>
      <c r="I1962" s="92">
        <v>4.22</v>
      </c>
      <c r="J1962" s="92">
        <v>21.43</v>
      </c>
      <c r="K1962" s="92">
        <v>3.92</v>
      </c>
      <c r="L1962" s="92">
        <v>0.05</v>
      </c>
      <c r="M1962" s="92">
        <v>0.0</v>
      </c>
      <c r="N1962" s="92">
        <v>1.93</v>
      </c>
      <c r="O1962" s="92">
        <v>30.86</v>
      </c>
      <c r="P1962" s="92"/>
      <c r="Q1962" s="50">
        <f t="shared" si="8"/>
        <v>99.99</v>
      </c>
      <c r="R1962" s="51">
        <f t="shared" si="9"/>
        <v>12</v>
      </c>
      <c r="S1962" s="52">
        <f t="shared" si="10"/>
        <v>0.6254545697</v>
      </c>
      <c r="T1962" s="52">
        <f t="shared" si="11"/>
        <v>0.0006257916264</v>
      </c>
      <c r="U1962" s="52">
        <f t="shared" si="12"/>
        <v>0.4203555663</v>
      </c>
      <c r="V1962" s="52">
        <f t="shared" si="13"/>
        <v>0</v>
      </c>
      <c r="W1962" s="52">
        <f t="shared" si="14"/>
        <v>0</v>
      </c>
      <c r="X1962" s="52">
        <f t="shared" si="15"/>
        <v>0.4295274363</v>
      </c>
      <c r="Y1962" s="52">
        <f t="shared" si="16"/>
        <v>0.02720708681</v>
      </c>
      <c r="Z1962" s="52">
        <f t="shared" si="17"/>
        <v>0.1047032086</v>
      </c>
      <c r="AA1962" s="52">
        <f t="shared" si="18"/>
        <v>0.06990089052</v>
      </c>
      <c r="AB1962" s="52">
        <f t="shared" si="19"/>
        <v>1.67777455</v>
      </c>
      <c r="AC1962" s="53">
        <f t="shared" si="20"/>
        <v>5.028065388</v>
      </c>
      <c r="AD1962" s="54">
        <f t="shared" si="21"/>
        <v>1.250909139</v>
      </c>
      <c r="AE1962" s="54">
        <f t="shared" si="22"/>
        <v>0.001251583253</v>
      </c>
      <c r="AF1962" s="54">
        <f t="shared" si="23"/>
        <v>0.6305333494</v>
      </c>
      <c r="AG1962" s="54">
        <f t="shared" si="24"/>
        <v>0</v>
      </c>
      <c r="AH1962" s="54">
        <f t="shared" si="25"/>
        <v>0</v>
      </c>
      <c r="AI1962" s="54">
        <f t="shared" si="26"/>
        <v>0.4295274363</v>
      </c>
      <c r="AJ1962" s="54">
        <f t="shared" si="27"/>
        <v>0.02720708681</v>
      </c>
      <c r="AK1962" s="54">
        <f t="shared" si="28"/>
        <v>0.1047032086</v>
      </c>
      <c r="AL1962" s="54">
        <f t="shared" si="29"/>
        <v>0.06990089052</v>
      </c>
      <c r="AM1962" s="54">
        <f t="shared" si="30"/>
        <v>2.514032694</v>
      </c>
      <c r="AN1962" s="54">
        <f t="shared" si="31"/>
        <v>-5.028065388</v>
      </c>
      <c r="AO1962" s="55">
        <f t="shared" si="32"/>
        <v>2.982305673</v>
      </c>
      <c r="AP1962" s="55">
        <f t="shared" si="33"/>
        <v>0.002983912834</v>
      </c>
      <c r="AQ1962" s="55">
        <f t="shared" si="34"/>
        <v>2.004348278</v>
      </c>
      <c r="AR1962" s="55">
        <f t="shared" si="35"/>
        <v>0</v>
      </c>
      <c r="AS1962" s="55">
        <f t="shared" si="36"/>
        <v>0</v>
      </c>
      <c r="AT1962" s="55">
        <f t="shared" si="37"/>
        <v>2.048081782</v>
      </c>
      <c r="AU1962" s="55">
        <f t="shared" si="38"/>
        <v>0.1297294053</v>
      </c>
      <c r="AV1962" s="55">
        <f t="shared" si="39"/>
        <v>0.4992480478</v>
      </c>
      <c r="AW1962" s="55">
        <f t="shared" si="40"/>
        <v>0.3333029007</v>
      </c>
      <c r="AX1962" s="55">
        <f t="shared" si="41"/>
        <v>8</v>
      </c>
      <c r="AY1962" s="55">
        <f t="shared" si="42"/>
        <v>23.97492745</v>
      </c>
      <c r="AZ1962" s="54">
        <f t="shared" ref="AZ1962:BA1962" si="13776">AO1962*2</f>
        <v>5.964611345</v>
      </c>
      <c r="BA1962" s="54">
        <f t="shared" si="13776"/>
        <v>0.005967825667</v>
      </c>
      <c r="BB1962" s="54">
        <f t="shared" ref="BB1962:BD1962" si="13777">AQ1962*(3/2)</f>
        <v>3.006522417</v>
      </c>
      <c r="BC1962" s="54">
        <f t="shared" si="13777"/>
        <v>0</v>
      </c>
      <c r="BD1962" s="54">
        <f t="shared" si="13777"/>
        <v>0</v>
      </c>
      <c r="BE1962" s="54">
        <f t="shared" ref="BE1962:BH1962" si="13778">AT1962</f>
        <v>2.048081782</v>
      </c>
      <c r="BF1962" s="54">
        <f t="shared" si="13778"/>
        <v>0.1297294053</v>
      </c>
      <c r="BG1962" s="54">
        <f t="shared" si="13778"/>
        <v>0.4992480478</v>
      </c>
      <c r="BH1962" s="54">
        <f t="shared" si="13778"/>
        <v>0.3333029007</v>
      </c>
      <c r="BI1962" s="54">
        <f t="shared" si="46"/>
        <v>11.98746372</v>
      </c>
      <c r="BJ1962" s="54">
        <f t="shared" si="47"/>
        <v>-23.97492745</v>
      </c>
      <c r="BK1962" s="56">
        <f t="shared" ref="BK1962:BN1962" si="13779">AO1962</f>
        <v>2.982305673</v>
      </c>
      <c r="BL1962" s="56">
        <f t="shared" si="13779"/>
        <v>0.002983912834</v>
      </c>
      <c r="BM1962" s="56">
        <f t="shared" si="13779"/>
        <v>2.004348278</v>
      </c>
      <c r="BN1962" s="56">
        <f t="shared" si="13779"/>
        <v>0</v>
      </c>
      <c r="BO1962" s="56">
        <f t="shared" si="49"/>
        <v>0.02507255072</v>
      </c>
      <c r="BP1962" s="56">
        <f t="shared" si="50"/>
        <v>2.023009232</v>
      </c>
      <c r="BQ1962" s="56">
        <f t="shared" ref="BQ1962:BS1962" si="13780">AU1962</f>
        <v>0.1297294053</v>
      </c>
      <c r="BR1962" s="56">
        <f t="shared" si="13780"/>
        <v>0.4992480478</v>
      </c>
      <c r="BS1962" s="56">
        <f t="shared" si="13780"/>
        <v>0.3333029007</v>
      </c>
      <c r="BT1962" s="56">
        <f t="shared" si="52"/>
        <v>8</v>
      </c>
      <c r="BU1962" s="50">
        <f t="shared" ref="BU1962:BX1962" si="13781">AZ1962</f>
        <v>5.964611345</v>
      </c>
      <c r="BV1962" s="50">
        <f t="shared" si="13781"/>
        <v>0.005967825667</v>
      </c>
      <c r="BW1962" s="50">
        <f t="shared" si="13781"/>
        <v>3.006522417</v>
      </c>
      <c r="BX1962" s="50">
        <f t="shared" si="13781"/>
        <v>0</v>
      </c>
      <c r="BY1962" s="50">
        <f t="shared" si="54"/>
        <v>0.03760882608</v>
      </c>
      <c r="BZ1962" s="50">
        <f t="shared" si="55"/>
        <v>2.023009232</v>
      </c>
      <c r="CA1962" s="50">
        <f t="shared" ref="CA1962:CC1962" si="13782">BF1962</f>
        <v>0.1297294053</v>
      </c>
      <c r="CB1962" s="50">
        <f t="shared" si="13782"/>
        <v>0.4992480478</v>
      </c>
      <c r="CC1962" s="50">
        <f t="shared" si="13782"/>
        <v>0.3333029007</v>
      </c>
      <c r="CD1962" s="50">
        <f t="shared" si="57"/>
        <v>12</v>
      </c>
      <c r="CE1962" s="57">
        <f t="shared" si="58"/>
        <v>37.58</v>
      </c>
      <c r="CF1962" s="57">
        <f t="shared" si="59"/>
        <v>0.05</v>
      </c>
      <c r="CG1962" s="57">
        <f t="shared" si="60"/>
        <v>21.43</v>
      </c>
      <c r="CH1962" s="57">
        <f t="shared" si="61"/>
        <v>0</v>
      </c>
      <c r="CI1962" s="58">
        <f t="shared" si="62"/>
        <v>0.4198516286</v>
      </c>
      <c r="CJ1962" s="58">
        <f t="shared" si="63"/>
        <v>30.48221288</v>
      </c>
      <c r="CK1962" s="57">
        <f t="shared" si="64"/>
        <v>1.93</v>
      </c>
      <c r="CL1962" s="57">
        <f t="shared" si="65"/>
        <v>4.22</v>
      </c>
      <c r="CM1962" s="57">
        <f t="shared" si="66"/>
        <v>3.92</v>
      </c>
      <c r="CN1962" s="57">
        <f t="shared" si="67"/>
        <v>100.0320645</v>
      </c>
      <c r="CO1962" s="59">
        <f t="shared" si="68"/>
        <v>0.1672360532</v>
      </c>
      <c r="CP1962" s="59">
        <f t="shared" si="69"/>
        <v>0.6776592936</v>
      </c>
      <c r="CQ1962" s="59">
        <f t="shared" si="70"/>
        <v>0.04345622143</v>
      </c>
      <c r="CR1962" s="59">
        <f t="shared" si="71"/>
        <v>0.1116484318</v>
      </c>
      <c r="CS1962" s="60">
        <f t="shared" si="72"/>
        <v>16.72360532</v>
      </c>
      <c r="CT1962" s="60">
        <f t="shared" si="73"/>
        <v>11.16484318</v>
      </c>
      <c r="CU1962" s="60">
        <f t="shared" si="74"/>
        <v>72.1115515</v>
      </c>
      <c r="CV1962" s="61">
        <f t="shared" si="75"/>
        <v>0.1952664584</v>
      </c>
      <c r="CW1962" s="61">
        <f t="shared" si="76"/>
        <v>0.144826422</v>
      </c>
      <c r="CX1962" s="62"/>
    </row>
    <row r="1963" ht="15.75" customHeight="1">
      <c r="A1963" s="17" t="s">
        <v>53</v>
      </c>
      <c r="B1963" s="87" t="s">
        <v>1856</v>
      </c>
      <c r="C1963" s="88" t="s">
        <v>1969</v>
      </c>
      <c r="D1963" s="89"/>
      <c r="E1963" s="89" t="s">
        <v>1970</v>
      </c>
      <c r="F1963" s="90">
        <v>89.0</v>
      </c>
      <c r="G1963" s="89" t="s">
        <v>2059</v>
      </c>
      <c r="H1963" s="95">
        <v>37.56</v>
      </c>
      <c r="I1963" s="92">
        <v>3.39</v>
      </c>
      <c r="J1963" s="92">
        <v>21.55</v>
      </c>
      <c r="K1963" s="92">
        <v>4.79</v>
      </c>
      <c r="L1963" s="92">
        <v>0.05</v>
      </c>
      <c r="M1963" s="92">
        <v>0.05</v>
      </c>
      <c r="N1963" s="92">
        <v>1.08</v>
      </c>
      <c r="O1963" s="92">
        <v>31.73</v>
      </c>
      <c r="P1963" s="92"/>
      <c r="Q1963" s="50">
        <f t="shared" si="8"/>
        <v>100.2</v>
      </c>
      <c r="R1963" s="51">
        <f t="shared" si="9"/>
        <v>12</v>
      </c>
      <c r="S1963" s="52">
        <f t="shared" si="10"/>
        <v>0.625121704</v>
      </c>
      <c r="T1963" s="52">
        <f t="shared" si="11"/>
        <v>0.0006257916264</v>
      </c>
      <c r="U1963" s="52">
        <f t="shared" si="12"/>
        <v>0.4227094005</v>
      </c>
      <c r="V1963" s="52">
        <f t="shared" si="13"/>
        <v>0.0006579371565</v>
      </c>
      <c r="W1963" s="52">
        <f t="shared" si="14"/>
        <v>0</v>
      </c>
      <c r="X1963" s="52">
        <f t="shared" si="15"/>
        <v>0.4416366025</v>
      </c>
      <c r="Y1963" s="52">
        <f t="shared" si="16"/>
        <v>0.01522469107</v>
      </c>
      <c r="Z1963" s="52">
        <f t="shared" si="17"/>
        <v>0.08410992348</v>
      </c>
      <c r="AA1963" s="52">
        <f t="shared" si="18"/>
        <v>0.08541460857</v>
      </c>
      <c r="AB1963" s="52">
        <f t="shared" si="19"/>
        <v>1.675500659</v>
      </c>
      <c r="AC1963" s="53">
        <f t="shared" si="20"/>
        <v>5.025863647</v>
      </c>
      <c r="AD1963" s="54">
        <f t="shared" si="21"/>
        <v>1.250243408</v>
      </c>
      <c r="AE1963" s="54">
        <f t="shared" si="22"/>
        <v>0.001251583253</v>
      </c>
      <c r="AF1963" s="54">
        <f t="shared" si="23"/>
        <v>0.6340641008</v>
      </c>
      <c r="AG1963" s="54">
        <f t="shared" si="24"/>
        <v>0.0009869057347</v>
      </c>
      <c r="AH1963" s="54">
        <f t="shared" si="25"/>
        <v>0</v>
      </c>
      <c r="AI1963" s="54">
        <f t="shared" si="26"/>
        <v>0.4416366025</v>
      </c>
      <c r="AJ1963" s="54">
        <f t="shared" si="27"/>
        <v>0.01522469107</v>
      </c>
      <c r="AK1963" s="54">
        <f t="shared" si="28"/>
        <v>0.08410992348</v>
      </c>
      <c r="AL1963" s="54">
        <f t="shared" si="29"/>
        <v>0.08541460857</v>
      </c>
      <c r="AM1963" s="54">
        <f t="shared" si="30"/>
        <v>2.512931823</v>
      </c>
      <c r="AN1963" s="54">
        <f t="shared" si="31"/>
        <v>-5.025863647</v>
      </c>
      <c r="AO1963" s="55">
        <f t="shared" si="32"/>
        <v>2.984763751</v>
      </c>
      <c r="AP1963" s="55">
        <f t="shared" si="33"/>
        <v>0.002987962425</v>
      </c>
      <c r="AQ1963" s="55">
        <f t="shared" si="34"/>
        <v>2.018307296</v>
      </c>
      <c r="AR1963" s="55">
        <f t="shared" si="35"/>
        <v>0.003141447438</v>
      </c>
      <c r="AS1963" s="55">
        <f t="shared" si="36"/>
        <v>0</v>
      </c>
      <c r="AT1963" s="55">
        <f t="shared" si="37"/>
        <v>2.10867886</v>
      </c>
      <c r="AU1963" s="55">
        <f t="shared" si="38"/>
        <v>0.07269321434</v>
      </c>
      <c r="AV1963" s="55">
        <f t="shared" si="39"/>
        <v>0.4015989992</v>
      </c>
      <c r="AW1963" s="55">
        <f t="shared" si="40"/>
        <v>0.407828469</v>
      </c>
      <c r="AX1963" s="55">
        <f t="shared" si="41"/>
        <v>8</v>
      </c>
      <c r="AY1963" s="55">
        <f t="shared" si="42"/>
        <v>23.99695217</v>
      </c>
      <c r="AZ1963" s="54">
        <f t="shared" ref="AZ1963:BA1963" si="13783">AO1963*2</f>
        <v>5.969527502</v>
      </c>
      <c r="BA1963" s="54">
        <f t="shared" si="13783"/>
        <v>0.005975924849</v>
      </c>
      <c r="BB1963" s="54">
        <f t="shared" ref="BB1963:BD1963" si="13784">AQ1963*(3/2)</f>
        <v>3.027460944</v>
      </c>
      <c r="BC1963" s="54">
        <f t="shared" si="13784"/>
        <v>0.004712171156</v>
      </c>
      <c r="BD1963" s="54">
        <f t="shared" si="13784"/>
        <v>0</v>
      </c>
      <c r="BE1963" s="54">
        <f t="shared" ref="BE1963:BH1963" si="13785">AT1963</f>
        <v>2.10867886</v>
      </c>
      <c r="BF1963" s="54">
        <f t="shared" si="13785"/>
        <v>0.07269321434</v>
      </c>
      <c r="BG1963" s="54">
        <f t="shared" si="13785"/>
        <v>0.4015989992</v>
      </c>
      <c r="BH1963" s="54">
        <f t="shared" si="13785"/>
        <v>0.407828469</v>
      </c>
      <c r="BI1963" s="54">
        <f t="shared" si="46"/>
        <v>11.99847609</v>
      </c>
      <c r="BJ1963" s="54">
        <f t="shared" si="47"/>
        <v>-23.99695217</v>
      </c>
      <c r="BK1963" s="56">
        <f t="shared" ref="BK1963:BN1963" si="13786">AO1963</f>
        <v>2.984763751</v>
      </c>
      <c r="BL1963" s="56">
        <f t="shared" si="13786"/>
        <v>0.002987962425</v>
      </c>
      <c r="BM1963" s="56">
        <f t="shared" si="13786"/>
        <v>2.018307296</v>
      </c>
      <c r="BN1963" s="56">
        <f t="shared" si="13786"/>
        <v>0.003141447438</v>
      </c>
      <c r="BO1963" s="56">
        <f t="shared" si="49"/>
        <v>0.003047829387</v>
      </c>
      <c r="BP1963" s="56">
        <f t="shared" si="50"/>
        <v>2.105631031</v>
      </c>
      <c r="BQ1963" s="56">
        <f t="shared" ref="BQ1963:BS1963" si="13787">AU1963</f>
        <v>0.07269321434</v>
      </c>
      <c r="BR1963" s="56">
        <f t="shared" si="13787"/>
        <v>0.4015989992</v>
      </c>
      <c r="BS1963" s="56">
        <f t="shared" si="13787"/>
        <v>0.407828469</v>
      </c>
      <c r="BT1963" s="56">
        <f t="shared" si="52"/>
        <v>8</v>
      </c>
      <c r="BU1963" s="50">
        <f t="shared" ref="BU1963:BX1963" si="13788">AZ1963</f>
        <v>5.969527502</v>
      </c>
      <c r="BV1963" s="50">
        <f t="shared" si="13788"/>
        <v>0.005975924849</v>
      </c>
      <c r="BW1963" s="50">
        <f t="shared" si="13788"/>
        <v>3.027460944</v>
      </c>
      <c r="BX1963" s="50">
        <f t="shared" si="13788"/>
        <v>0.004712171156</v>
      </c>
      <c r="BY1963" s="50">
        <f t="shared" si="54"/>
        <v>0.004571744081</v>
      </c>
      <c r="BZ1963" s="50">
        <f t="shared" si="55"/>
        <v>2.105631031</v>
      </c>
      <c r="CA1963" s="50">
        <f t="shared" ref="CA1963:CC1963" si="13789">BF1963</f>
        <v>0.07269321434</v>
      </c>
      <c r="CB1963" s="50">
        <f t="shared" si="13789"/>
        <v>0.4015989992</v>
      </c>
      <c r="CC1963" s="50">
        <f t="shared" si="13789"/>
        <v>0.407828469</v>
      </c>
      <c r="CD1963" s="50">
        <f t="shared" si="57"/>
        <v>12</v>
      </c>
      <c r="CE1963" s="57">
        <f t="shared" si="58"/>
        <v>37.56</v>
      </c>
      <c r="CF1963" s="57">
        <f t="shared" si="59"/>
        <v>0.05</v>
      </c>
      <c r="CG1963" s="57">
        <f t="shared" si="60"/>
        <v>21.55</v>
      </c>
      <c r="CH1963" s="57">
        <f t="shared" si="61"/>
        <v>0.05</v>
      </c>
      <c r="CI1963" s="58">
        <f t="shared" si="62"/>
        <v>0.05096816248</v>
      </c>
      <c r="CJ1963" s="58">
        <f t="shared" si="63"/>
        <v>31.68413829</v>
      </c>
      <c r="CK1963" s="57">
        <f t="shared" si="64"/>
        <v>1.08</v>
      </c>
      <c r="CL1963" s="57">
        <f t="shared" si="65"/>
        <v>3.39</v>
      </c>
      <c r="CM1963" s="57">
        <f t="shared" si="66"/>
        <v>4.79</v>
      </c>
      <c r="CN1963" s="57">
        <f t="shared" si="67"/>
        <v>100.2051064</v>
      </c>
      <c r="CO1963" s="59">
        <f t="shared" si="68"/>
        <v>0.134415118</v>
      </c>
      <c r="CP1963" s="59">
        <f t="shared" si="69"/>
        <v>0.7047543547</v>
      </c>
      <c r="CQ1963" s="59">
        <f t="shared" si="70"/>
        <v>0.02433040671</v>
      </c>
      <c r="CR1963" s="59">
        <f t="shared" si="71"/>
        <v>0.1365001205</v>
      </c>
      <c r="CS1963" s="60">
        <f t="shared" si="72"/>
        <v>13.4415118</v>
      </c>
      <c r="CT1963" s="60">
        <f t="shared" si="73"/>
        <v>13.65001205</v>
      </c>
      <c r="CU1963" s="60">
        <f t="shared" si="74"/>
        <v>72.90847614</v>
      </c>
      <c r="CV1963" s="61">
        <f t="shared" si="75"/>
        <v>0.2037076795</v>
      </c>
      <c r="CW1963" s="61">
        <f t="shared" si="76"/>
        <v>0.1164034922</v>
      </c>
      <c r="CX1963" s="62"/>
    </row>
    <row r="1964" ht="15.75" customHeight="1">
      <c r="A1964" s="17" t="s">
        <v>53</v>
      </c>
      <c r="B1964" s="87" t="s">
        <v>1856</v>
      </c>
      <c r="C1964" s="88" t="s">
        <v>1969</v>
      </c>
      <c r="D1964" s="89"/>
      <c r="E1964" s="89" t="s">
        <v>1970</v>
      </c>
      <c r="F1964" s="90">
        <v>90.0</v>
      </c>
      <c r="G1964" s="89" t="s">
        <v>2060</v>
      </c>
      <c r="H1964" s="95">
        <v>37.87</v>
      </c>
      <c r="I1964" s="92">
        <v>5.16</v>
      </c>
      <c r="J1964" s="92">
        <v>21.48</v>
      </c>
      <c r="K1964" s="92">
        <v>1.98</v>
      </c>
      <c r="L1964" s="92">
        <v>0.04</v>
      </c>
      <c r="M1964" s="92">
        <v>0.01</v>
      </c>
      <c r="N1964" s="92">
        <v>2.25</v>
      </c>
      <c r="O1964" s="92">
        <v>31.37</v>
      </c>
      <c r="P1964" s="92"/>
      <c r="Q1964" s="50">
        <f t="shared" si="8"/>
        <v>100.16</v>
      </c>
      <c r="R1964" s="51">
        <f t="shared" si="9"/>
        <v>12</v>
      </c>
      <c r="S1964" s="52">
        <f t="shared" si="10"/>
        <v>0.6302811217</v>
      </c>
      <c r="T1964" s="52">
        <f t="shared" si="11"/>
        <v>0.0005006333011</v>
      </c>
      <c r="U1964" s="52">
        <f t="shared" si="12"/>
        <v>0.4213363305</v>
      </c>
      <c r="V1964" s="52">
        <f t="shared" si="13"/>
        <v>0.0001315874313</v>
      </c>
      <c r="W1964" s="52">
        <f t="shared" si="14"/>
        <v>0</v>
      </c>
      <c r="X1964" s="52">
        <f t="shared" si="15"/>
        <v>0.4366259131</v>
      </c>
      <c r="Y1964" s="52">
        <f t="shared" si="16"/>
        <v>0.03171810639</v>
      </c>
      <c r="Z1964" s="52">
        <f t="shared" si="17"/>
        <v>0.1280257242</v>
      </c>
      <c r="AA1964" s="52">
        <f t="shared" si="18"/>
        <v>0.03530708246</v>
      </c>
      <c r="AB1964" s="52">
        <f t="shared" si="19"/>
        <v>1.683926499</v>
      </c>
      <c r="AC1964" s="53">
        <f t="shared" si="20"/>
        <v>5.050884426</v>
      </c>
      <c r="AD1964" s="54">
        <f t="shared" si="21"/>
        <v>1.260562243</v>
      </c>
      <c r="AE1964" s="54">
        <f t="shared" si="22"/>
        <v>0.001001266602</v>
      </c>
      <c r="AF1964" s="54">
        <f t="shared" si="23"/>
        <v>0.6320044958</v>
      </c>
      <c r="AG1964" s="54">
        <f t="shared" si="24"/>
        <v>0.0001973811469</v>
      </c>
      <c r="AH1964" s="54">
        <f t="shared" si="25"/>
        <v>0</v>
      </c>
      <c r="AI1964" s="54">
        <f t="shared" si="26"/>
        <v>0.4366259131</v>
      </c>
      <c r="AJ1964" s="54">
        <f t="shared" si="27"/>
        <v>0.03171810639</v>
      </c>
      <c r="AK1964" s="54">
        <f t="shared" si="28"/>
        <v>0.1280257242</v>
      </c>
      <c r="AL1964" s="54">
        <f t="shared" si="29"/>
        <v>0.03530708246</v>
      </c>
      <c r="AM1964" s="54">
        <f t="shared" si="30"/>
        <v>2.525442213</v>
      </c>
      <c r="AN1964" s="54">
        <f t="shared" si="31"/>
        <v>-5.050884426</v>
      </c>
      <c r="AO1964" s="55">
        <f t="shared" si="32"/>
        <v>2.994340297</v>
      </c>
      <c r="AP1964" s="55">
        <f t="shared" si="33"/>
        <v>0.002378409278</v>
      </c>
      <c r="AQ1964" s="55">
        <f t="shared" si="34"/>
        <v>2.001685137</v>
      </c>
      <c r="AR1964" s="55">
        <f t="shared" si="35"/>
        <v>0.0006251457239</v>
      </c>
      <c r="AS1964" s="55">
        <f t="shared" si="36"/>
        <v>0</v>
      </c>
      <c r="AT1964" s="55">
        <f t="shared" si="37"/>
        <v>2.074322903</v>
      </c>
      <c r="AU1964" s="55">
        <f t="shared" si="38"/>
        <v>0.1506864173</v>
      </c>
      <c r="AV1964" s="55">
        <f t="shared" si="39"/>
        <v>0.6082247619</v>
      </c>
      <c r="AW1964" s="55">
        <f t="shared" si="40"/>
        <v>0.167736929</v>
      </c>
      <c r="AX1964" s="55">
        <f t="shared" si="41"/>
        <v>8</v>
      </c>
      <c r="AY1964" s="55">
        <f t="shared" si="42"/>
        <v>23.99574769</v>
      </c>
      <c r="AZ1964" s="54">
        <f t="shared" ref="AZ1964:BA1964" si="13790">AO1964*2</f>
        <v>5.988680594</v>
      </c>
      <c r="BA1964" s="54">
        <f t="shared" si="13790"/>
        <v>0.004756818556</v>
      </c>
      <c r="BB1964" s="54">
        <f t="shared" ref="BB1964:BD1964" si="13791">AQ1964*(3/2)</f>
        <v>3.002527705</v>
      </c>
      <c r="BC1964" s="54">
        <f t="shared" si="13791"/>
        <v>0.0009377185859</v>
      </c>
      <c r="BD1964" s="54">
        <f t="shared" si="13791"/>
        <v>0</v>
      </c>
      <c r="BE1964" s="54">
        <f t="shared" ref="BE1964:BH1964" si="13792">AT1964</f>
        <v>2.074322903</v>
      </c>
      <c r="BF1964" s="54">
        <f t="shared" si="13792"/>
        <v>0.1506864173</v>
      </c>
      <c r="BG1964" s="54">
        <f t="shared" si="13792"/>
        <v>0.6082247619</v>
      </c>
      <c r="BH1964" s="54">
        <f t="shared" si="13792"/>
        <v>0.167736929</v>
      </c>
      <c r="BI1964" s="54">
        <f t="shared" si="46"/>
        <v>11.99787385</v>
      </c>
      <c r="BJ1964" s="54">
        <f t="shared" si="47"/>
        <v>-23.99574769</v>
      </c>
      <c r="BK1964" s="56">
        <f t="shared" ref="BK1964:BN1964" si="13793">AO1964</f>
        <v>2.994340297</v>
      </c>
      <c r="BL1964" s="56">
        <f t="shared" si="13793"/>
        <v>0.002378409278</v>
      </c>
      <c r="BM1964" s="56">
        <f t="shared" si="13793"/>
        <v>2.001685137</v>
      </c>
      <c r="BN1964" s="56">
        <f t="shared" si="13793"/>
        <v>0.0006251457239</v>
      </c>
      <c r="BO1964" s="56">
        <f t="shared" si="49"/>
        <v>0.004252305079</v>
      </c>
      <c r="BP1964" s="56">
        <f t="shared" si="50"/>
        <v>2.070070598</v>
      </c>
      <c r="BQ1964" s="56">
        <f t="shared" ref="BQ1964:BS1964" si="13794">AU1964</f>
        <v>0.1506864173</v>
      </c>
      <c r="BR1964" s="56">
        <f t="shared" si="13794"/>
        <v>0.6082247619</v>
      </c>
      <c r="BS1964" s="56">
        <f t="shared" si="13794"/>
        <v>0.167736929</v>
      </c>
      <c r="BT1964" s="56">
        <f t="shared" si="52"/>
        <v>8</v>
      </c>
      <c r="BU1964" s="50">
        <f t="shared" ref="BU1964:BX1964" si="13795">AZ1964</f>
        <v>5.988680594</v>
      </c>
      <c r="BV1964" s="50">
        <f t="shared" si="13795"/>
        <v>0.004756818556</v>
      </c>
      <c r="BW1964" s="50">
        <f t="shared" si="13795"/>
        <v>3.002527705</v>
      </c>
      <c r="BX1964" s="50">
        <f t="shared" si="13795"/>
        <v>0.0009377185859</v>
      </c>
      <c r="BY1964" s="50">
        <f t="shared" si="54"/>
        <v>0.006378457618</v>
      </c>
      <c r="BZ1964" s="50">
        <f t="shared" si="55"/>
        <v>2.070070598</v>
      </c>
      <c r="CA1964" s="50">
        <f t="shared" ref="CA1964:CC1964" si="13796">BF1964</f>
        <v>0.1506864173</v>
      </c>
      <c r="CB1964" s="50">
        <f t="shared" si="13796"/>
        <v>0.6082247619</v>
      </c>
      <c r="CC1964" s="50">
        <f t="shared" si="13796"/>
        <v>0.167736929</v>
      </c>
      <c r="CD1964" s="50">
        <f t="shared" si="57"/>
        <v>12</v>
      </c>
      <c r="CE1964" s="57">
        <f t="shared" si="58"/>
        <v>37.87</v>
      </c>
      <c r="CF1964" s="57">
        <f t="shared" si="59"/>
        <v>0.04</v>
      </c>
      <c r="CG1964" s="57">
        <f t="shared" si="60"/>
        <v>21.48</v>
      </c>
      <c r="CH1964" s="57">
        <f t="shared" si="61"/>
        <v>0.01</v>
      </c>
      <c r="CI1964" s="58">
        <f t="shared" si="62"/>
        <v>0.07146794059</v>
      </c>
      <c r="CJ1964" s="58">
        <f t="shared" si="63"/>
        <v>31.30569236</v>
      </c>
      <c r="CK1964" s="57">
        <f t="shared" si="64"/>
        <v>2.25</v>
      </c>
      <c r="CL1964" s="57">
        <f t="shared" si="65"/>
        <v>5.16</v>
      </c>
      <c r="CM1964" s="57">
        <f t="shared" si="66"/>
        <v>1.98</v>
      </c>
      <c r="CN1964" s="57">
        <f t="shared" si="67"/>
        <v>100.1671603</v>
      </c>
      <c r="CO1964" s="59">
        <f t="shared" si="68"/>
        <v>0.2029635817</v>
      </c>
      <c r="CP1964" s="59">
        <f t="shared" si="69"/>
        <v>0.6907790824</v>
      </c>
      <c r="CQ1964" s="59">
        <f t="shared" si="70"/>
        <v>0.0502838044</v>
      </c>
      <c r="CR1964" s="59">
        <f t="shared" si="71"/>
        <v>0.05597353154</v>
      </c>
      <c r="CS1964" s="60">
        <f t="shared" si="72"/>
        <v>20.29635817</v>
      </c>
      <c r="CT1964" s="60">
        <f t="shared" si="73"/>
        <v>5.597353154</v>
      </c>
      <c r="CU1964" s="60">
        <f t="shared" si="74"/>
        <v>74.10628868</v>
      </c>
      <c r="CV1964" s="61">
        <f t="shared" si="75"/>
        <v>0.1574553224</v>
      </c>
      <c r="CW1964" s="61">
        <f t="shared" si="76"/>
        <v>0.1757664617</v>
      </c>
      <c r="CX1964" s="62"/>
    </row>
    <row r="1965" ht="15.75" customHeight="1">
      <c r="A1965" s="17" t="s">
        <v>53</v>
      </c>
      <c r="B1965" s="87" t="s">
        <v>1856</v>
      </c>
      <c r="C1965" s="88" t="s">
        <v>1969</v>
      </c>
      <c r="D1965" s="89"/>
      <c r="E1965" s="89" t="s">
        <v>1970</v>
      </c>
      <c r="F1965" s="90">
        <v>91.0</v>
      </c>
      <c r="G1965" s="89" t="s">
        <v>2061</v>
      </c>
      <c r="H1965" s="95">
        <v>37.87</v>
      </c>
      <c r="I1965" s="92">
        <v>5.89</v>
      </c>
      <c r="J1965" s="92">
        <v>21.86</v>
      </c>
      <c r="K1965" s="92">
        <v>0.97</v>
      </c>
      <c r="L1965" s="92">
        <v>0.0</v>
      </c>
      <c r="M1965" s="92">
        <v>0.0</v>
      </c>
      <c r="N1965" s="92">
        <v>3.78</v>
      </c>
      <c r="O1965" s="92">
        <v>30.12</v>
      </c>
      <c r="P1965" s="92"/>
      <c r="Q1965" s="50">
        <f t="shared" si="8"/>
        <v>100.49</v>
      </c>
      <c r="R1965" s="51">
        <f t="shared" si="9"/>
        <v>12</v>
      </c>
      <c r="S1965" s="52">
        <f t="shared" si="10"/>
        <v>0.6302811217</v>
      </c>
      <c r="T1965" s="52">
        <f t="shared" si="11"/>
        <v>0</v>
      </c>
      <c r="U1965" s="52">
        <f t="shared" si="12"/>
        <v>0.428790139</v>
      </c>
      <c r="V1965" s="52">
        <f t="shared" si="13"/>
        <v>0</v>
      </c>
      <c r="W1965" s="52">
        <f t="shared" si="14"/>
        <v>0</v>
      </c>
      <c r="X1965" s="52">
        <f t="shared" si="15"/>
        <v>0.4192276857</v>
      </c>
      <c r="Y1965" s="52">
        <f t="shared" si="16"/>
        <v>0.05328641873</v>
      </c>
      <c r="Z1965" s="52">
        <f t="shared" si="17"/>
        <v>0.1461378907</v>
      </c>
      <c r="AA1965" s="52">
        <f t="shared" si="18"/>
        <v>0.01729690403</v>
      </c>
      <c r="AB1965" s="52">
        <f t="shared" si="19"/>
        <v>1.69502016</v>
      </c>
      <c r="AC1965" s="53">
        <f t="shared" si="20"/>
        <v>5.079392702</v>
      </c>
      <c r="AD1965" s="54">
        <f t="shared" si="21"/>
        <v>1.260562243</v>
      </c>
      <c r="AE1965" s="54">
        <f t="shared" si="22"/>
        <v>0</v>
      </c>
      <c r="AF1965" s="54">
        <f t="shared" si="23"/>
        <v>0.6431852085</v>
      </c>
      <c r="AG1965" s="54">
        <f t="shared" si="24"/>
        <v>0</v>
      </c>
      <c r="AH1965" s="54">
        <f t="shared" si="25"/>
        <v>0</v>
      </c>
      <c r="AI1965" s="54">
        <f t="shared" si="26"/>
        <v>0.4192276857</v>
      </c>
      <c r="AJ1965" s="54">
        <f t="shared" si="27"/>
        <v>0.05328641873</v>
      </c>
      <c r="AK1965" s="54">
        <f t="shared" si="28"/>
        <v>0.1461378907</v>
      </c>
      <c r="AL1965" s="54">
        <f t="shared" si="29"/>
        <v>0.01729690403</v>
      </c>
      <c r="AM1965" s="54">
        <f t="shared" si="30"/>
        <v>2.539696351</v>
      </c>
      <c r="AN1965" s="54">
        <f t="shared" si="31"/>
        <v>-5.079392702</v>
      </c>
      <c r="AO1965" s="55">
        <f t="shared" si="32"/>
        <v>2.974742775</v>
      </c>
      <c r="AP1965" s="55">
        <f t="shared" si="33"/>
        <v>0</v>
      </c>
      <c r="AQ1965" s="55">
        <f t="shared" si="34"/>
        <v>2.023764197</v>
      </c>
      <c r="AR1965" s="55">
        <f t="shared" si="35"/>
        <v>0</v>
      </c>
      <c r="AS1965" s="55">
        <f t="shared" si="36"/>
        <v>0</v>
      </c>
      <c r="AT1965" s="55">
        <f t="shared" si="37"/>
        <v>1.978632211</v>
      </c>
      <c r="AU1965" s="55">
        <f t="shared" si="38"/>
        <v>0.2514963302</v>
      </c>
      <c r="AV1965" s="55">
        <f t="shared" si="39"/>
        <v>0.6897281536</v>
      </c>
      <c r="AW1965" s="55">
        <f t="shared" si="40"/>
        <v>0.08163633421</v>
      </c>
      <c r="AX1965" s="55">
        <f t="shared" si="41"/>
        <v>8</v>
      </c>
      <c r="AY1965" s="55">
        <f t="shared" si="42"/>
        <v>23.97324975</v>
      </c>
      <c r="AZ1965" s="54">
        <f t="shared" ref="AZ1965:BA1965" si="13797">AO1965*2</f>
        <v>5.949485549</v>
      </c>
      <c r="BA1965" s="54">
        <f t="shared" si="13797"/>
        <v>0</v>
      </c>
      <c r="BB1965" s="54">
        <f t="shared" ref="BB1965:BD1965" si="13798">AQ1965*(3/2)</f>
        <v>3.035646295</v>
      </c>
      <c r="BC1965" s="54">
        <f t="shared" si="13798"/>
        <v>0</v>
      </c>
      <c r="BD1965" s="54">
        <f t="shared" si="13798"/>
        <v>0</v>
      </c>
      <c r="BE1965" s="54">
        <f t="shared" ref="BE1965:BH1965" si="13799">AT1965</f>
        <v>1.978632211</v>
      </c>
      <c r="BF1965" s="54">
        <f t="shared" si="13799"/>
        <v>0.2514963302</v>
      </c>
      <c r="BG1965" s="54">
        <f t="shared" si="13799"/>
        <v>0.6897281536</v>
      </c>
      <c r="BH1965" s="54">
        <f t="shared" si="13799"/>
        <v>0.08163633421</v>
      </c>
      <c r="BI1965" s="54">
        <f t="shared" si="46"/>
        <v>11.98662487</v>
      </c>
      <c r="BJ1965" s="54">
        <f t="shared" si="47"/>
        <v>-23.97324975</v>
      </c>
      <c r="BK1965" s="56">
        <f t="shared" ref="BK1965:BN1965" si="13800">AO1965</f>
        <v>2.974742775</v>
      </c>
      <c r="BL1965" s="56">
        <f t="shared" si="13800"/>
        <v>0</v>
      </c>
      <c r="BM1965" s="56">
        <f t="shared" si="13800"/>
        <v>2.023764197</v>
      </c>
      <c r="BN1965" s="56">
        <f t="shared" si="13800"/>
        <v>0</v>
      </c>
      <c r="BO1965" s="56">
        <f t="shared" si="49"/>
        <v>0.02675025389</v>
      </c>
      <c r="BP1965" s="56">
        <f t="shared" si="50"/>
        <v>1.951881957</v>
      </c>
      <c r="BQ1965" s="56">
        <f t="shared" ref="BQ1965:BS1965" si="13801">AU1965</f>
        <v>0.2514963302</v>
      </c>
      <c r="BR1965" s="56">
        <f t="shared" si="13801"/>
        <v>0.6897281536</v>
      </c>
      <c r="BS1965" s="56">
        <f t="shared" si="13801"/>
        <v>0.08163633421</v>
      </c>
      <c r="BT1965" s="56">
        <f t="shared" si="52"/>
        <v>8</v>
      </c>
      <c r="BU1965" s="50">
        <f t="shared" ref="BU1965:BX1965" si="13802">AZ1965</f>
        <v>5.949485549</v>
      </c>
      <c r="BV1965" s="50">
        <f t="shared" si="13802"/>
        <v>0</v>
      </c>
      <c r="BW1965" s="50">
        <f t="shared" si="13802"/>
        <v>3.035646295</v>
      </c>
      <c r="BX1965" s="50">
        <f t="shared" si="13802"/>
        <v>0</v>
      </c>
      <c r="BY1965" s="50">
        <f t="shared" si="54"/>
        <v>0.04012538084</v>
      </c>
      <c r="BZ1965" s="50">
        <f t="shared" si="55"/>
        <v>1.951881957</v>
      </c>
      <c r="CA1965" s="50">
        <f t="shared" ref="CA1965:CC1965" si="13803">BF1965</f>
        <v>0.2514963302</v>
      </c>
      <c r="CB1965" s="50">
        <f t="shared" si="13803"/>
        <v>0.6897281536</v>
      </c>
      <c r="CC1965" s="50">
        <f t="shared" si="13803"/>
        <v>0.08163633421</v>
      </c>
      <c r="CD1965" s="50">
        <f t="shared" si="57"/>
        <v>12</v>
      </c>
      <c r="CE1965" s="57">
        <f t="shared" si="58"/>
        <v>37.87</v>
      </c>
      <c r="CF1965" s="57">
        <f t="shared" si="59"/>
        <v>0</v>
      </c>
      <c r="CG1965" s="57">
        <f t="shared" si="60"/>
        <v>21.86</v>
      </c>
      <c r="CH1965" s="57">
        <f t="shared" si="61"/>
        <v>0</v>
      </c>
      <c r="CI1965" s="58">
        <f t="shared" si="62"/>
        <v>0.4525499253</v>
      </c>
      <c r="CJ1965" s="58">
        <f t="shared" si="63"/>
        <v>29.71279059</v>
      </c>
      <c r="CK1965" s="57">
        <f t="shared" si="64"/>
        <v>3.78</v>
      </c>
      <c r="CL1965" s="57">
        <f t="shared" si="65"/>
        <v>5.89</v>
      </c>
      <c r="CM1965" s="57">
        <f t="shared" si="66"/>
        <v>0.97</v>
      </c>
      <c r="CN1965" s="57">
        <f t="shared" si="67"/>
        <v>100.5353405</v>
      </c>
      <c r="CO1965" s="59">
        <f t="shared" si="68"/>
        <v>0.2318614434</v>
      </c>
      <c r="CP1965" s="59">
        <f t="shared" si="69"/>
        <v>0.6561515077</v>
      </c>
      <c r="CQ1965" s="59">
        <f t="shared" si="70"/>
        <v>0.08454389144</v>
      </c>
      <c r="CR1965" s="59">
        <f t="shared" si="71"/>
        <v>0.02744315741</v>
      </c>
      <c r="CS1965" s="60">
        <f t="shared" si="72"/>
        <v>23.18614434</v>
      </c>
      <c r="CT1965" s="60">
        <f t="shared" si="73"/>
        <v>2.744315741</v>
      </c>
      <c r="CU1965" s="60">
        <f t="shared" si="74"/>
        <v>74.06953991</v>
      </c>
      <c r="CV1965" s="61">
        <f t="shared" si="75"/>
        <v>0.1433738791</v>
      </c>
      <c r="CW1965" s="61">
        <f t="shared" si="76"/>
        <v>0.20079201</v>
      </c>
      <c r="CX1965" s="62"/>
    </row>
    <row r="1966" ht="15.75" customHeight="1">
      <c r="A1966" s="17" t="s">
        <v>53</v>
      </c>
      <c r="B1966" s="87" t="s">
        <v>1856</v>
      </c>
      <c r="C1966" s="88" t="s">
        <v>1969</v>
      </c>
      <c r="D1966" s="89"/>
      <c r="E1966" s="89" t="s">
        <v>1970</v>
      </c>
      <c r="F1966" s="90">
        <v>92.0</v>
      </c>
      <c r="G1966" s="89" t="s">
        <v>2062</v>
      </c>
      <c r="H1966" s="95">
        <v>37.31</v>
      </c>
      <c r="I1966" s="92">
        <v>3.0</v>
      </c>
      <c r="J1966" s="92">
        <v>21.26</v>
      </c>
      <c r="K1966" s="92">
        <v>3.75</v>
      </c>
      <c r="L1966" s="92">
        <v>0.05</v>
      </c>
      <c r="M1966" s="92">
        <v>0.04</v>
      </c>
      <c r="N1966" s="92">
        <v>6.44</v>
      </c>
      <c r="O1966" s="92">
        <v>27.95</v>
      </c>
      <c r="P1966" s="92"/>
      <c r="Q1966" s="50">
        <f t="shared" si="8"/>
        <v>99.8</v>
      </c>
      <c r="R1966" s="51">
        <f t="shared" si="9"/>
        <v>12</v>
      </c>
      <c r="S1966" s="52">
        <f t="shared" si="10"/>
        <v>0.6209608833</v>
      </c>
      <c r="T1966" s="52">
        <f t="shared" si="11"/>
        <v>0.0006257916264</v>
      </c>
      <c r="U1966" s="52">
        <f t="shared" si="12"/>
        <v>0.4170209678</v>
      </c>
      <c r="V1966" s="52">
        <f t="shared" si="13"/>
        <v>0.0005263497252</v>
      </c>
      <c r="W1966" s="52">
        <f t="shared" si="14"/>
        <v>0</v>
      </c>
      <c r="X1966" s="52">
        <f t="shared" si="15"/>
        <v>0.3890243631</v>
      </c>
      <c r="Y1966" s="52">
        <f t="shared" si="16"/>
        <v>0.09078426895</v>
      </c>
      <c r="Z1966" s="52">
        <f t="shared" si="17"/>
        <v>0.0744335606</v>
      </c>
      <c r="AA1966" s="52">
        <f t="shared" si="18"/>
        <v>0.06686947435</v>
      </c>
      <c r="AB1966" s="52">
        <f t="shared" si="19"/>
        <v>1.660245659</v>
      </c>
      <c r="AC1966" s="53">
        <f t="shared" si="20"/>
        <v>4.981211986</v>
      </c>
      <c r="AD1966" s="54">
        <f t="shared" si="21"/>
        <v>1.241921767</v>
      </c>
      <c r="AE1966" s="54">
        <f t="shared" si="22"/>
        <v>0.001251583253</v>
      </c>
      <c r="AF1966" s="54">
        <f t="shared" si="23"/>
        <v>0.6255314516</v>
      </c>
      <c r="AG1966" s="54">
        <f t="shared" si="24"/>
        <v>0.0007895245878</v>
      </c>
      <c r="AH1966" s="54">
        <f t="shared" si="25"/>
        <v>0</v>
      </c>
      <c r="AI1966" s="54">
        <f t="shared" si="26"/>
        <v>0.3890243631</v>
      </c>
      <c r="AJ1966" s="54">
        <f t="shared" si="27"/>
        <v>0.09078426895</v>
      </c>
      <c r="AK1966" s="54">
        <f t="shared" si="28"/>
        <v>0.0744335606</v>
      </c>
      <c r="AL1966" s="54">
        <f t="shared" si="29"/>
        <v>0.06686947435</v>
      </c>
      <c r="AM1966" s="54">
        <f t="shared" si="30"/>
        <v>2.490605993</v>
      </c>
      <c r="AN1966" s="54">
        <f t="shared" si="31"/>
        <v>-4.981211986</v>
      </c>
      <c r="AO1966" s="55">
        <f t="shared" si="32"/>
        <v>2.992139771</v>
      </c>
      <c r="AP1966" s="55">
        <f t="shared" si="33"/>
        <v>0.003015417016</v>
      </c>
      <c r="AQ1966" s="55">
        <f t="shared" si="34"/>
        <v>2.009442231</v>
      </c>
      <c r="AR1966" s="55">
        <f t="shared" si="35"/>
        <v>0.002536249848</v>
      </c>
      <c r="AS1966" s="55">
        <f t="shared" si="36"/>
        <v>0</v>
      </c>
      <c r="AT1966" s="55">
        <f t="shared" si="37"/>
        <v>1.874538799</v>
      </c>
      <c r="AU1966" s="55">
        <f t="shared" si="38"/>
        <v>0.437449812</v>
      </c>
      <c r="AV1966" s="55">
        <f t="shared" si="39"/>
        <v>0.3586628771</v>
      </c>
      <c r="AW1966" s="55">
        <f t="shared" si="40"/>
        <v>0.3222148432</v>
      </c>
      <c r="AX1966" s="55">
        <f t="shared" si="41"/>
        <v>8</v>
      </c>
      <c r="AY1966" s="55">
        <f t="shared" si="42"/>
        <v>24.00228886</v>
      </c>
      <c r="AZ1966" s="54">
        <f t="shared" ref="AZ1966:BA1966" si="13804">AO1966*2</f>
        <v>5.984279541</v>
      </c>
      <c r="BA1966" s="54">
        <f t="shared" si="13804"/>
        <v>0.006030834031</v>
      </c>
      <c r="BB1966" s="54">
        <f t="shared" ref="BB1966:BD1966" si="13805">AQ1966*(3/2)</f>
        <v>3.014163347</v>
      </c>
      <c r="BC1966" s="54">
        <f t="shared" si="13805"/>
        <v>0.003804374772</v>
      </c>
      <c r="BD1966" s="54">
        <f t="shared" si="13805"/>
        <v>0</v>
      </c>
      <c r="BE1966" s="54">
        <f t="shared" ref="BE1966:BH1966" si="13806">AT1966</f>
        <v>1.874538799</v>
      </c>
      <c r="BF1966" s="54">
        <f t="shared" si="13806"/>
        <v>0.437449812</v>
      </c>
      <c r="BG1966" s="54">
        <f t="shared" si="13806"/>
        <v>0.3586628771</v>
      </c>
      <c r="BH1966" s="54">
        <f t="shared" si="13806"/>
        <v>0.3222148432</v>
      </c>
      <c r="BI1966" s="54">
        <f t="shared" si="46"/>
        <v>12.00114443</v>
      </c>
      <c r="BJ1966" s="54">
        <f t="shared" si="47"/>
        <v>-24.00228886</v>
      </c>
      <c r="BK1966" s="56">
        <f t="shared" ref="BK1966:BN1966" si="13807">AO1966</f>
        <v>2.992139771</v>
      </c>
      <c r="BL1966" s="56">
        <f t="shared" si="13807"/>
        <v>0.003015417016</v>
      </c>
      <c r="BM1966" s="56">
        <f t="shared" si="13807"/>
        <v>2.009442231</v>
      </c>
      <c r="BN1966" s="56">
        <f t="shared" si="13807"/>
        <v>0.002536249848</v>
      </c>
      <c r="BO1966" s="56">
        <f t="shared" si="49"/>
        <v>0</v>
      </c>
      <c r="BP1966" s="56">
        <f t="shared" si="50"/>
        <v>1.874538799</v>
      </c>
      <c r="BQ1966" s="56">
        <f t="shared" ref="BQ1966:BS1966" si="13808">AU1966</f>
        <v>0.437449812</v>
      </c>
      <c r="BR1966" s="56">
        <f t="shared" si="13808"/>
        <v>0.3586628771</v>
      </c>
      <c r="BS1966" s="56">
        <f t="shared" si="13808"/>
        <v>0.3222148432</v>
      </c>
      <c r="BT1966" s="56">
        <f t="shared" si="52"/>
        <v>8</v>
      </c>
      <c r="BU1966" s="50">
        <f t="shared" ref="BU1966:BX1966" si="13809">AZ1966</f>
        <v>5.984279541</v>
      </c>
      <c r="BV1966" s="50">
        <f t="shared" si="13809"/>
        <v>0.006030834031</v>
      </c>
      <c r="BW1966" s="50">
        <f t="shared" si="13809"/>
        <v>3.014163347</v>
      </c>
      <c r="BX1966" s="50">
        <f t="shared" si="13809"/>
        <v>0.003804374772</v>
      </c>
      <c r="BY1966" s="50">
        <f t="shared" si="54"/>
        <v>0</v>
      </c>
      <c r="BZ1966" s="50">
        <f t="shared" si="55"/>
        <v>1.874538799</v>
      </c>
      <c r="CA1966" s="50">
        <f t="shared" ref="CA1966:CC1966" si="13810">BF1966</f>
        <v>0.437449812</v>
      </c>
      <c r="CB1966" s="50">
        <f t="shared" si="13810"/>
        <v>0.3586628771</v>
      </c>
      <c r="CC1966" s="50">
        <f t="shared" si="13810"/>
        <v>0.3222148432</v>
      </c>
      <c r="CD1966" s="50">
        <f t="shared" si="57"/>
        <v>12.00114443</v>
      </c>
      <c r="CE1966" s="57">
        <f t="shared" si="58"/>
        <v>37.31</v>
      </c>
      <c r="CF1966" s="57">
        <f t="shared" si="59"/>
        <v>0.05</v>
      </c>
      <c r="CG1966" s="57">
        <f t="shared" si="60"/>
        <v>21.26</v>
      </c>
      <c r="CH1966" s="57">
        <f t="shared" si="61"/>
        <v>0.04</v>
      </c>
      <c r="CI1966" s="58">
        <f t="shared" si="62"/>
        <v>0</v>
      </c>
      <c r="CJ1966" s="58">
        <f t="shared" si="63"/>
        <v>27.95</v>
      </c>
      <c r="CK1966" s="57">
        <f t="shared" si="64"/>
        <v>6.44</v>
      </c>
      <c r="CL1966" s="57">
        <f t="shared" si="65"/>
        <v>3</v>
      </c>
      <c r="CM1966" s="57">
        <f t="shared" si="66"/>
        <v>3.75</v>
      </c>
      <c r="CN1966" s="57">
        <f t="shared" si="67"/>
        <v>99.8</v>
      </c>
      <c r="CO1966" s="59">
        <f t="shared" si="68"/>
        <v>0.1198392569</v>
      </c>
      <c r="CP1966" s="59">
        <f t="shared" si="69"/>
        <v>0.6263356233</v>
      </c>
      <c r="CQ1966" s="59">
        <f t="shared" si="70"/>
        <v>0.1461641662</v>
      </c>
      <c r="CR1966" s="59">
        <f t="shared" si="71"/>
        <v>0.1076609536</v>
      </c>
      <c r="CS1966" s="60">
        <f t="shared" si="72"/>
        <v>11.98392569</v>
      </c>
      <c r="CT1966" s="60">
        <f t="shared" si="73"/>
        <v>10.76609536</v>
      </c>
      <c r="CU1966" s="60">
        <f t="shared" si="74"/>
        <v>77.24997895</v>
      </c>
      <c r="CV1966" s="61">
        <f t="shared" si="75"/>
        <v>0.167580582</v>
      </c>
      <c r="CW1966" s="61">
        <f t="shared" si="76"/>
        <v>0.1037807964</v>
      </c>
      <c r="CX1966" s="62"/>
    </row>
    <row r="1967" ht="15.75" customHeight="1">
      <c r="A1967" s="17" t="s">
        <v>53</v>
      </c>
      <c r="B1967" s="87" t="s">
        <v>1856</v>
      </c>
      <c r="C1967" s="88" t="s">
        <v>1969</v>
      </c>
      <c r="D1967" s="89"/>
      <c r="E1967" s="89" t="s">
        <v>1970</v>
      </c>
      <c r="F1967" s="90">
        <v>93.0</v>
      </c>
      <c r="G1967" s="89" t="s">
        <v>2063</v>
      </c>
      <c r="H1967" s="95">
        <v>37.13</v>
      </c>
      <c r="I1967" s="92">
        <v>2.11</v>
      </c>
      <c r="J1967" s="92">
        <v>20.9</v>
      </c>
      <c r="K1967" s="92">
        <v>6.67</v>
      </c>
      <c r="L1967" s="92">
        <v>0.15</v>
      </c>
      <c r="M1967" s="92">
        <v>0.02</v>
      </c>
      <c r="N1967" s="92">
        <v>5.8</v>
      </c>
      <c r="O1967" s="92">
        <v>27.79</v>
      </c>
      <c r="P1967" s="92"/>
      <c r="Q1967" s="50">
        <f t="shared" si="8"/>
        <v>100.57</v>
      </c>
      <c r="R1967" s="51">
        <f t="shared" si="9"/>
        <v>12</v>
      </c>
      <c r="S1967" s="52">
        <f t="shared" si="10"/>
        <v>0.6179650924</v>
      </c>
      <c r="T1967" s="52">
        <f t="shared" si="11"/>
        <v>0.001877374879</v>
      </c>
      <c r="U1967" s="52">
        <f t="shared" si="12"/>
        <v>0.409959465</v>
      </c>
      <c r="V1967" s="52">
        <f t="shared" si="13"/>
        <v>0.0002631748626</v>
      </c>
      <c r="W1967" s="52">
        <f t="shared" si="14"/>
        <v>0</v>
      </c>
      <c r="X1967" s="52">
        <f t="shared" si="15"/>
        <v>0.38679739</v>
      </c>
      <c r="Y1967" s="52">
        <f t="shared" si="16"/>
        <v>0.0817622298</v>
      </c>
      <c r="Z1967" s="52">
        <f t="shared" si="17"/>
        <v>0.05235160429</v>
      </c>
      <c r="AA1967" s="52">
        <f t="shared" si="18"/>
        <v>0.118938505</v>
      </c>
      <c r="AB1967" s="52">
        <f t="shared" si="19"/>
        <v>1.669914836</v>
      </c>
      <c r="AC1967" s="53">
        <f t="shared" si="20"/>
        <v>4.989737247</v>
      </c>
      <c r="AD1967" s="54">
        <f t="shared" si="21"/>
        <v>1.235930185</v>
      </c>
      <c r="AE1967" s="54">
        <f t="shared" si="22"/>
        <v>0.003754749758</v>
      </c>
      <c r="AF1967" s="54">
        <f t="shared" si="23"/>
        <v>0.6149391975</v>
      </c>
      <c r="AG1967" s="54">
        <f t="shared" si="24"/>
        <v>0.0003947622939</v>
      </c>
      <c r="AH1967" s="54">
        <f t="shared" si="25"/>
        <v>0</v>
      </c>
      <c r="AI1967" s="54">
        <f t="shared" si="26"/>
        <v>0.38679739</v>
      </c>
      <c r="AJ1967" s="54">
        <f t="shared" si="27"/>
        <v>0.0817622298</v>
      </c>
      <c r="AK1967" s="54">
        <f t="shared" si="28"/>
        <v>0.05235160429</v>
      </c>
      <c r="AL1967" s="54">
        <f t="shared" si="29"/>
        <v>0.118938505</v>
      </c>
      <c r="AM1967" s="54">
        <f t="shared" si="30"/>
        <v>2.494868623</v>
      </c>
      <c r="AN1967" s="54">
        <f t="shared" si="31"/>
        <v>-4.989737247</v>
      </c>
      <c r="AO1967" s="55">
        <f t="shared" si="32"/>
        <v>2.960462792</v>
      </c>
      <c r="AP1967" s="55">
        <f t="shared" si="33"/>
        <v>0.008993871249</v>
      </c>
      <c r="AQ1967" s="55">
        <f t="shared" si="34"/>
        <v>1.963977832</v>
      </c>
      <c r="AR1967" s="55">
        <f t="shared" si="35"/>
        <v>0.0012607822</v>
      </c>
      <c r="AS1967" s="55">
        <f t="shared" si="36"/>
        <v>0</v>
      </c>
      <c r="AT1967" s="55">
        <f t="shared" si="37"/>
        <v>1.853016126</v>
      </c>
      <c r="AU1967" s="55">
        <f t="shared" si="38"/>
        <v>0.3916953273</v>
      </c>
      <c r="AV1967" s="55">
        <f t="shared" si="39"/>
        <v>0.2507989181</v>
      </c>
      <c r="AW1967" s="55">
        <f t="shared" si="40"/>
        <v>0.569794351</v>
      </c>
      <c r="AX1967" s="55">
        <f t="shared" si="41"/>
        <v>8</v>
      </c>
      <c r="AY1967" s="55">
        <f t="shared" si="42"/>
        <v>23.90415194</v>
      </c>
      <c r="AZ1967" s="54">
        <f t="shared" ref="AZ1967:BA1967" si="13811">AO1967*2</f>
        <v>5.920925585</v>
      </c>
      <c r="BA1967" s="54">
        <f t="shared" si="13811"/>
        <v>0.0179877425</v>
      </c>
      <c r="BB1967" s="54">
        <f t="shared" ref="BB1967:BD1967" si="13812">AQ1967*(3/2)</f>
        <v>2.945966748</v>
      </c>
      <c r="BC1967" s="54">
        <f t="shared" si="13812"/>
        <v>0.0018911733</v>
      </c>
      <c r="BD1967" s="54">
        <f t="shared" si="13812"/>
        <v>0</v>
      </c>
      <c r="BE1967" s="54">
        <f t="shared" ref="BE1967:BH1967" si="13813">AT1967</f>
        <v>1.853016126</v>
      </c>
      <c r="BF1967" s="54">
        <f t="shared" si="13813"/>
        <v>0.3916953273</v>
      </c>
      <c r="BG1967" s="54">
        <f t="shared" si="13813"/>
        <v>0.2507989181</v>
      </c>
      <c r="BH1967" s="54">
        <f t="shared" si="13813"/>
        <v>0.569794351</v>
      </c>
      <c r="BI1967" s="54">
        <f t="shared" si="46"/>
        <v>11.95207597</v>
      </c>
      <c r="BJ1967" s="54">
        <f t="shared" si="47"/>
        <v>-23.90415194</v>
      </c>
      <c r="BK1967" s="56">
        <f t="shared" ref="BK1967:BN1967" si="13814">AO1967</f>
        <v>2.960462792</v>
      </c>
      <c r="BL1967" s="56">
        <f t="shared" si="13814"/>
        <v>0.008993871249</v>
      </c>
      <c r="BM1967" s="56">
        <f t="shared" si="13814"/>
        <v>1.963977832</v>
      </c>
      <c r="BN1967" s="56">
        <f t="shared" si="13814"/>
        <v>0.0012607822</v>
      </c>
      <c r="BO1967" s="56">
        <f t="shared" si="49"/>
        <v>0.09584805851</v>
      </c>
      <c r="BP1967" s="56">
        <f t="shared" si="50"/>
        <v>1.757168067</v>
      </c>
      <c r="BQ1967" s="56">
        <f t="shared" ref="BQ1967:BS1967" si="13815">AU1967</f>
        <v>0.3916953273</v>
      </c>
      <c r="BR1967" s="56">
        <f t="shared" si="13815"/>
        <v>0.2507989181</v>
      </c>
      <c r="BS1967" s="56">
        <f t="shared" si="13815"/>
        <v>0.569794351</v>
      </c>
      <c r="BT1967" s="56">
        <f t="shared" si="52"/>
        <v>8</v>
      </c>
      <c r="BU1967" s="50">
        <f t="shared" ref="BU1967:BX1967" si="13816">AZ1967</f>
        <v>5.920925585</v>
      </c>
      <c r="BV1967" s="50">
        <f t="shared" si="13816"/>
        <v>0.0179877425</v>
      </c>
      <c r="BW1967" s="50">
        <f t="shared" si="13816"/>
        <v>2.945966748</v>
      </c>
      <c r="BX1967" s="50">
        <f t="shared" si="13816"/>
        <v>0.0018911733</v>
      </c>
      <c r="BY1967" s="50">
        <f t="shared" si="54"/>
        <v>0.1437720878</v>
      </c>
      <c r="BZ1967" s="50">
        <f t="shared" si="55"/>
        <v>1.757168067</v>
      </c>
      <c r="CA1967" s="50">
        <f t="shared" ref="CA1967:CC1967" si="13817">BF1967</f>
        <v>0.3916953273</v>
      </c>
      <c r="CB1967" s="50">
        <f t="shared" si="13817"/>
        <v>0.2507989181</v>
      </c>
      <c r="CC1967" s="50">
        <f t="shared" si="13817"/>
        <v>0.569794351</v>
      </c>
      <c r="CD1967" s="50">
        <f t="shared" si="57"/>
        <v>12</v>
      </c>
      <c r="CE1967" s="57">
        <f t="shared" si="58"/>
        <v>37.13</v>
      </c>
      <c r="CF1967" s="57">
        <f t="shared" si="59"/>
        <v>0.15</v>
      </c>
      <c r="CG1967" s="57">
        <f t="shared" si="60"/>
        <v>20.9</v>
      </c>
      <c r="CH1967" s="57">
        <f t="shared" si="61"/>
        <v>0.02</v>
      </c>
      <c r="CI1967" s="58">
        <f t="shared" si="62"/>
        <v>1.597501832</v>
      </c>
      <c r="CJ1967" s="58">
        <f t="shared" si="63"/>
        <v>26.35255026</v>
      </c>
      <c r="CK1967" s="57">
        <f t="shared" si="64"/>
        <v>5.8</v>
      </c>
      <c r="CL1967" s="57">
        <f t="shared" si="65"/>
        <v>2.11</v>
      </c>
      <c r="CM1967" s="57">
        <f t="shared" si="66"/>
        <v>6.67</v>
      </c>
      <c r="CN1967" s="57">
        <f t="shared" si="67"/>
        <v>100.7300521</v>
      </c>
      <c r="CO1967" s="59">
        <f t="shared" si="68"/>
        <v>0.08445953134</v>
      </c>
      <c r="CP1967" s="59">
        <f t="shared" si="69"/>
        <v>0.591747335</v>
      </c>
      <c r="CQ1967" s="59">
        <f t="shared" si="70"/>
        <v>0.1319080801</v>
      </c>
      <c r="CR1967" s="59">
        <f t="shared" si="71"/>
        <v>0.1918850536</v>
      </c>
      <c r="CS1967" s="60">
        <f t="shared" si="72"/>
        <v>8.445953134</v>
      </c>
      <c r="CT1967" s="60">
        <f t="shared" si="73"/>
        <v>19.18850536</v>
      </c>
      <c r="CU1967" s="60">
        <f t="shared" si="74"/>
        <v>72.36554151</v>
      </c>
      <c r="CV1967" s="61">
        <f t="shared" si="75"/>
        <v>0.2341148193</v>
      </c>
      <c r="CW1967" s="61">
        <f t="shared" si="76"/>
        <v>0.07314195414</v>
      </c>
      <c r="CX1967" s="62"/>
    </row>
    <row r="1968" ht="15.75" customHeight="1">
      <c r="A1968" s="17" t="s">
        <v>53</v>
      </c>
      <c r="B1968" s="87" t="s">
        <v>1856</v>
      </c>
      <c r="C1968" s="88" t="s">
        <v>1969</v>
      </c>
      <c r="D1968" s="89"/>
      <c r="E1968" s="89" t="s">
        <v>1970</v>
      </c>
      <c r="F1968" s="90">
        <v>94.0</v>
      </c>
      <c r="G1968" s="89" t="s">
        <v>2064</v>
      </c>
      <c r="H1968" s="95">
        <v>36.7</v>
      </c>
      <c r="I1968" s="92">
        <v>2.96</v>
      </c>
      <c r="J1968" s="92">
        <v>21.28</v>
      </c>
      <c r="K1968" s="92">
        <v>0.94</v>
      </c>
      <c r="L1968" s="92">
        <v>0.02</v>
      </c>
      <c r="M1968" s="92">
        <v>0.0</v>
      </c>
      <c r="N1968" s="92">
        <v>10.73</v>
      </c>
      <c r="O1968" s="92">
        <v>27.14</v>
      </c>
      <c r="P1968" s="92"/>
      <c r="Q1968" s="50">
        <f t="shared" si="8"/>
        <v>99.77</v>
      </c>
      <c r="R1968" s="51">
        <f t="shared" si="9"/>
        <v>12</v>
      </c>
      <c r="S1968" s="52">
        <f t="shared" si="10"/>
        <v>0.6108084808</v>
      </c>
      <c r="T1968" s="52">
        <f t="shared" si="11"/>
        <v>0.0002503166506</v>
      </c>
      <c r="U1968" s="52">
        <f t="shared" si="12"/>
        <v>0.4174132735</v>
      </c>
      <c r="V1968" s="52">
        <f t="shared" si="13"/>
        <v>0</v>
      </c>
      <c r="W1968" s="52">
        <f t="shared" si="14"/>
        <v>0</v>
      </c>
      <c r="X1968" s="52">
        <f t="shared" si="15"/>
        <v>0.3777503118</v>
      </c>
      <c r="Y1968" s="52">
        <f t="shared" si="16"/>
        <v>0.1512601251</v>
      </c>
      <c r="Z1968" s="52">
        <f t="shared" si="17"/>
        <v>0.07344111313</v>
      </c>
      <c r="AA1968" s="52">
        <f t="shared" si="18"/>
        <v>0.01676194824</v>
      </c>
      <c r="AB1968" s="52">
        <f t="shared" si="19"/>
        <v>1.647685569</v>
      </c>
      <c r="AC1968" s="53">
        <f t="shared" si="20"/>
        <v>4.934902007</v>
      </c>
      <c r="AD1968" s="54">
        <f t="shared" si="21"/>
        <v>1.221616962</v>
      </c>
      <c r="AE1968" s="54">
        <f t="shared" si="22"/>
        <v>0.0005006333011</v>
      </c>
      <c r="AF1968" s="54">
        <f t="shared" si="23"/>
        <v>0.6261199102</v>
      </c>
      <c r="AG1968" s="54">
        <f t="shared" si="24"/>
        <v>0</v>
      </c>
      <c r="AH1968" s="54">
        <f t="shared" si="25"/>
        <v>0</v>
      </c>
      <c r="AI1968" s="54">
        <f t="shared" si="26"/>
        <v>0.3777503118</v>
      </c>
      <c r="AJ1968" s="54">
        <f t="shared" si="27"/>
        <v>0.1512601251</v>
      </c>
      <c r="AK1968" s="54">
        <f t="shared" si="28"/>
        <v>0.07344111313</v>
      </c>
      <c r="AL1968" s="54">
        <f t="shared" si="29"/>
        <v>0.01676194824</v>
      </c>
      <c r="AM1968" s="54">
        <f t="shared" si="30"/>
        <v>2.467451003</v>
      </c>
      <c r="AN1968" s="54">
        <f t="shared" si="31"/>
        <v>-4.934902007</v>
      </c>
      <c r="AO1968" s="55">
        <f t="shared" si="32"/>
        <v>2.965655546</v>
      </c>
      <c r="AP1968" s="55">
        <f t="shared" si="33"/>
        <v>0.001215361257</v>
      </c>
      <c r="AQ1968" s="55">
        <f t="shared" si="34"/>
        <v>2.026664705</v>
      </c>
      <c r="AR1968" s="55">
        <f t="shared" si="35"/>
        <v>0</v>
      </c>
      <c r="AS1968" s="55">
        <f t="shared" si="36"/>
        <v>0</v>
      </c>
      <c r="AT1968" s="55">
        <f t="shared" si="37"/>
        <v>1.834089313</v>
      </c>
      <c r="AU1968" s="55">
        <f t="shared" si="38"/>
        <v>0.7344125746</v>
      </c>
      <c r="AV1968" s="55">
        <f t="shared" si="39"/>
        <v>0.3565782914</v>
      </c>
      <c r="AW1968" s="55">
        <f t="shared" si="40"/>
        <v>0.0813842085</v>
      </c>
      <c r="AX1968" s="55">
        <f t="shared" si="41"/>
        <v>8</v>
      </c>
      <c r="AY1968" s="55">
        <f t="shared" si="42"/>
        <v>23.96040652</v>
      </c>
      <c r="AZ1968" s="54">
        <f t="shared" ref="AZ1968:BA1968" si="13818">AO1968*2</f>
        <v>5.931311092</v>
      </c>
      <c r="BA1968" s="54">
        <f t="shared" si="13818"/>
        <v>0.002430722514</v>
      </c>
      <c r="BB1968" s="54">
        <f t="shared" ref="BB1968:BD1968" si="13819">AQ1968*(3/2)</f>
        <v>3.039997057</v>
      </c>
      <c r="BC1968" s="54">
        <f t="shared" si="13819"/>
        <v>0</v>
      </c>
      <c r="BD1968" s="54">
        <f t="shared" si="13819"/>
        <v>0</v>
      </c>
      <c r="BE1968" s="54">
        <f t="shared" ref="BE1968:BH1968" si="13820">AT1968</f>
        <v>1.834089313</v>
      </c>
      <c r="BF1968" s="54">
        <f t="shared" si="13820"/>
        <v>0.7344125746</v>
      </c>
      <c r="BG1968" s="54">
        <f t="shared" si="13820"/>
        <v>0.3565782914</v>
      </c>
      <c r="BH1968" s="54">
        <f t="shared" si="13820"/>
        <v>0.0813842085</v>
      </c>
      <c r="BI1968" s="54">
        <f t="shared" si="46"/>
        <v>11.98020326</v>
      </c>
      <c r="BJ1968" s="54">
        <f t="shared" si="47"/>
        <v>-23.96040652</v>
      </c>
      <c r="BK1968" s="56">
        <f t="shared" ref="BK1968:BN1968" si="13821">AO1968</f>
        <v>2.965655546</v>
      </c>
      <c r="BL1968" s="56">
        <f t="shared" si="13821"/>
        <v>0.001215361257</v>
      </c>
      <c r="BM1968" s="56">
        <f t="shared" si="13821"/>
        <v>2.026664705</v>
      </c>
      <c r="BN1968" s="56">
        <f t="shared" si="13821"/>
        <v>0</v>
      </c>
      <c r="BO1968" s="56">
        <f t="shared" si="49"/>
        <v>0.03959348079</v>
      </c>
      <c r="BP1968" s="56">
        <f t="shared" si="50"/>
        <v>1.794495833</v>
      </c>
      <c r="BQ1968" s="56">
        <f t="shared" ref="BQ1968:BS1968" si="13822">AU1968</f>
        <v>0.7344125746</v>
      </c>
      <c r="BR1968" s="56">
        <f t="shared" si="13822"/>
        <v>0.3565782914</v>
      </c>
      <c r="BS1968" s="56">
        <f t="shared" si="13822"/>
        <v>0.0813842085</v>
      </c>
      <c r="BT1968" s="56">
        <f t="shared" si="52"/>
        <v>8</v>
      </c>
      <c r="BU1968" s="50">
        <f t="shared" ref="BU1968:BX1968" si="13823">AZ1968</f>
        <v>5.931311092</v>
      </c>
      <c r="BV1968" s="50">
        <f t="shared" si="13823"/>
        <v>0.002430722514</v>
      </c>
      <c r="BW1968" s="50">
        <f t="shared" si="13823"/>
        <v>3.039997057</v>
      </c>
      <c r="BX1968" s="50">
        <f t="shared" si="13823"/>
        <v>0</v>
      </c>
      <c r="BY1968" s="50">
        <f t="shared" si="54"/>
        <v>0.05939022118</v>
      </c>
      <c r="BZ1968" s="50">
        <f t="shared" si="55"/>
        <v>1.794495833</v>
      </c>
      <c r="CA1968" s="50">
        <f t="shared" ref="CA1968:CC1968" si="13824">BF1968</f>
        <v>0.7344125746</v>
      </c>
      <c r="CB1968" s="50">
        <f t="shared" si="13824"/>
        <v>0.3565782914</v>
      </c>
      <c r="CC1968" s="50">
        <f t="shared" si="13824"/>
        <v>0.0813842085</v>
      </c>
      <c r="CD1968" s="50">
        <f t="shared" si="57"/>
        <v>12</v>
      </c>
      <c r="CE1968" s="57">
        <f t="shared" si="58"/>
        <v>36.7</v>
      </c>
      <c r="CF1968" s="57">
        <f t="shared" si="59"/>
        <v>0.02</v>
      </c>
      <c r="CG1968" s="57">
        <f t="shared" si="60"/>
        <v>21.28</v>
      </c>
      <c r="CH1968" s="57">
        <f t="shared" si="61"/>
        <v>0</v>
      </c>
      <c r="CI1968" s="58">
        <f t="shared" si="62"/>
        <v>0.6511210608</v>
      </c>
      <c r="CJ1968" s="58">
        <f t="shared" si="63"/>
        <v>26.5541141</v>
      </c>
      <c r="CK1968" s="57">
        <f t="shared" si="64"/>
        <v>10.73</v>
      </c>
      <c r="CL1968" s="57">
        <f t="shared" si="65"/>
        <v>2.96</v>
      </c>
      <c r="CM1968" s="57">
        <f t="shared" si="66"/>
        <v>0.94</v>
      </c>
      <c r="CN1968" s="57">
        <f t="shared" si="67"/>
        <v>99.83523516</v>
      </c>
      <c r="CO1968" s="59">
        <f t="shared" si="68"/>
        <v>0.1201866554</v>
      </c>
      <c r="CP1968" s="59">
        <f t="shared" si="69"/>
        <v>0.6048445951</v>
      </c>
      <c r="CQ1968" s="59">
        <f t="shared" si="70"/>
        <v>0.2475377587</v>
      </c>
      <c r="CR1968" s="59">
        <f t="shared" si="71"/>
        <v>0.02743099078</v>
      </c>
      <c r="CS1968" s="60">
        <f t="shared" si="72"/>
        <v>12.01866554</v>
      </c>
      <c r="CT1968" s="60">
        <f t="shared" si="73"/>
        <v>2.743099078</v>
      </c>
      <c r="CU1968" s="60">
        <f t="shared" si="74"/>
        <v>85.23823538</v>
      </c>
      <c r="CV1968" s="61">
        <f t="shared" si="75"/>
        <v>0.08752431849</v>
      </c>
      <c r="CW1968" s="61">
        <f t="shared" si="76"/>
        <v>0.1040816436</v>
      </c>
      <c r="CX1968" s="62"/>
    </row>
    <row r="1969" ht="15.75" customHeight="1">
      <c r="A1969" s="17" t="s">
        <v>53</v>
      </c>
      <c r="B1969" s="87" t="s">
        <v>1856</v>
      </c>
      <c r="C1969" s="88" t="s">
        <v>1969</v>
      </c>
      <c r="D1969" s="89"/>
      <c r="E1969" s="89" t="s">
        <v>1970</v>
      </c>
      <c r="F1969" s="90">
        <v>95.0</v>
      </c>
      <c r="G1969" s="89" t="s">
        <v>2065</v>
      </c>
      <c r="H1969" s="95">
        <v>37.41</v>
      </c>
      <c r="I1969" s="92">
        <v>5.11</v>
      </c>
      <c r="J1969" s="92">
        <v>21.7</v>
      </c>
      <c r="K1969" s="92">
        <v>1.96</v>
      </c>
      <c r="L1969" s="92">
        <v>0.03</v>
      </c>
      <c r="M1969" s="92">
        <v>0.08</v>
      </c>
      <c r="N1969" s="92">
        <v>2.48</v>
      </c>
      <c r="O1969" s="92">
        <v>31.18</v>
      </c>
      <c r="P1969" s="92"/>
      <c r="Q1969" s="50">
        <f t="shared" si="8"/>
        <v>99.95</v>
      </c>
      <c r="R1969" s="51">
        <f t="shared" si="9"/>
        <v>12</v>
      </c>
      <c r="S1969" s="52">
        <f t="shared" si="10"/>
        <v>0.6226252116</v>
      </c>
      <c r="T1969" s="52">
        <f t="shared" si="11"/>
        <v>0.0003754749758</v>
      </c>
      <c r="U1969" s="52">
        <f t="shared" si="12"/>
        <v>0.4256516933</v>
      </c>
      <c r="V1969" s="52">
        <f t="shared" si="13"/>
        <v>0.00105269945</v>
      </c>
      <c r="W1969" s="52">
        <f t="shared" si="14"/>
        <v>0</v>
      </c>
      <c r="X1969" s="52">
        <f t="shared" si="15"/>
        <v>0.4339813825</v>
      </c>
      <c r="Y1969" s="52">
        <f t="shared" si="16"/>
        <v>0.03496040171</v>
      </c>
      <c r="Z1969" s="52">
        <f t="shared" si="17"/>
        <v>0.1267851649</v>
      </c>
      <c r="AA1969" s="52">
        <f t="shared" si="18"/>
        <v>0.03495044526</v>
      </c>
      <c r="AB1969" s="52">
        <f t="shared" si="19"/>
        <v>1.680382474</v>
      </c>
      <c r="AC1969" s="53">
        <f t="shared" si="20"/>
        <v>5.033470713</v>
      </c>
      <c r="AD1969" s="54">
        <f t="shared" si="21"/>
        <v>1.245250423</v>
      </c>
      <c r="AE1969" s="54">
        <f t="shared" si="22"/>
        <v>0.0007509499517</v>
      </c>
      <c r="AF1969" s="54">
        <f t="shared" si="23"/>
        <v>0.63847754</v>
      </c>
      <c r="AG1969" s="54">
        <f t="shared" si="24"/>
        <v>0.001579049176</v>
      </c>
      <c r="AH1969" s="54">
        <f t="shared" si="25"/>
        <v>0</v>
      </c>
      <c r="AI1969" s="54">
        <f t="shared" si="26"/>
        <v>0.4339813825</v>
      </c>
      <c r="AJ1969" s="54">
        <f t="shared" si="27"/>
        <v>0.03496040171</v>
      </c>
      <c r="AK1969" s="54">
        <f t="shared" si="28"/>
        <v>0.1267851649</v>
      </c>
      <c r="AL1969" s="54">
        <f t="shared" si="29"/>
        <v>0.03495044526</v>
      </c>
      <c r="AM1969" s="54">
        <f t="shared" si="30"/>
        <v>2.516735357</v>
      </c>
      <c r="AN1969" s="54">
        <f t="shared" si="31"/>
        <v>-5.033470713</v>
      </c>
      <c r="AO1969" s="55">
        <f t="shared" si="32"/>
        <v>2.96420712</v>
      </c>
      <c r="AP1969" s="55">
        <f t="shared" si="33"/>
        <v>0.001787569112</v>
      </c>
      <c r="AQ1969" s="55">
        <f t="shared" si="34"/>
        <v>2.026451478</v>
      </c>
      <c r="AR1969" s="55">
        <f t="shared" si="35"/>
        <v>0.005011713544</v>
      </c>
      <c r="AS1969" s="55">
        <f t="shared" si="36"/>
        <v>0</v>
      </c>
      <c r="AT1969" s="55">
        <f t="shared" si="37"/>
        <v>2.066107636</v>
      </c>
      <c r="AU1969" s="55">
        <f t="shared" si="38"/>
        <v>0.1664402111</v>
      </c>
      <c r="AV1969" s="55">
        <f t="shared" si="39"/>
        <v>0.6036014628</v>
      </c>
      <c r="AW1969" s="55">
        <f t="shared" si="40"/>
        <v>0.1663928102</v>
      </c>
      <c r="AX1969" s="55">
        <f t="shared" si="41"/>
        <v>8</v>
      </c>
      <c r="AY1969" s="55">
        <f t="shared" si="42"/>
        <v>23.96345257</v>
      </c>
      <c r="AZ1969" s="54">
        <f t="shared" ref="AZ1969:BA1969" si="13825">AO1969*2</f>
        <v>5.92841424</v>
      </c>
      <c r="BA1969" s="54">
        <f t="shared" si="13825"/>
        <v>0.003575138224</v>
      </c>
      <c r="BB1969" s="54">
        <f t="shared" ref="BB1969:BD1969" si="13826">AQ1969*(3/2)</f>
        <v>3.039677216</v>
      </c>
      <c r="BC1969" s="54">
        <f t="shared" si="13826"/>
        <v>0.007517570316</v>
      </c>
      <c r="BD1969" s="54">
        <f t="shared" si="13826"/>
        <v>0</v>
      </c>
      <c r="BE1969" s="54">
        <f t="shared" ref="BE1969:BH1969" si="13827">AT1969</f>
        <v>2.066107636</v>
      </c>
      <c r="BF1969" s="54">
        <f t="shared" si="13827"/>
        <v>0.1664402111</v>
      </c>
      <c r="BG1969" s="54">
        <f t="shared" si="13827"/>
        <v>0.6036014628</v>
      </c>
      <c r="BH1969" s="54">
        <f t="shared" si="13827"/>
        <v>0.1663928102</v>
      </c>
      <c r="BI1969" s="54">
        <f t="shared" si="46"/>
        <v>11.98172628</v>
      </c>
      <c r="BJ1969" s="54">
        <f t="shared" si="47"/>
        <v>-23.96345257</v>
      </c>
      <c r="BK1969" s="56">
        <f t="shared" ref="BK1969:BN1969" si="13828">AO1969</f>
        <v>2.96420712</v>
      </c>
      <c r="BL1969" s="56">
        <f t="shared" si="13828"/>
        <v>0.001787569112</v>
      </c>
      <c r="BM1969" s="56">
        <f t="shared" si="13828"/>
        <v>2.026451478</v>
      </c>
      <c r="BN1969" s="56">
        <f t="shared" si="13828"/>
        <v>0.005011713544</v>
      </c>
      <c r="BO1969" s="56">
        <f t="shared" si="49"/>
        <v>0.036547431</v>
      </c>
      <c r="BP1969" s="56">
        <f t="shared" si="50"/>
        <v>2.029560205</v>
      </c>
      <c r="BQ1969" s="56">
        <f t="shared" ref="BQ1969:BS1969" si="13829">AU1969</f>
        <v>0.1664402111</v>
      </c>
      <c r="BR1969" s="56">
        <f t="shared" si="13829"/>
        <v>0.6036014628</v>
      </c>
      <c r="BS1969" s="56">
        <f t="shared" si="13829"/>
        <v>0.1663928102</v>
      </c>
      <c r="BT1969" s="56">
        <f t="shared" si="52"/>
        <v>8</v>
      </c>
      <c r="BU1969" s="50">
        <f t="shared" ref="BU1969:BX1969" si="13830">AZ1969</f>
        <v>5.92841424</v>
      </c>
      <c r="BV1969" s="50">
        <f t="shared" si="13830"/>
        <v>0.003575138224</v>
      </c>
      <c r="BW1969" s="50">
        <f t="shared" si="13830"/>
        <v>3.039677216</v>
      </c>
      <c r="BX1969" s="50">
        <f t="shared" si="13830"/>
        <v>0.007517570316</v>
      </c>
      <c r="BY1969" s="50">
        <f t="shared" si="54"/>
        <v>0.0548211465</v>
      </c>
      <c r="BZ1969" s="50">
        <f t="shared" si="55"/>
        <v>2.029560205</v>
      </c>
      <c r="CA1969" s="50">
        <f t="shared" ref="CA1969:CC1969" si="13831">BF1969</f>
        <v>0.1664402111</v>
      </c>
      <c r="CB1969" s="50">
        <f t="shared" si="13831"/>
        <v>0.6036014628</v>
      </c>
      <c r="CC1969" s="50">
        <f t="shared" si="13831"/>
        <v>0.1663928102</v>
      </c>
      <c r="CD1969" s="50">
        <f t="shared" si="57"/>
        <v>12</v>
      </c>
      <c r="CE1969" s="57">
        <f t="shared" si="58"/>
        <v>37.41</v>
      </c>
      <c r="CF1969" s="57">
        <f t="shared" si="59"/>
        <v>0.03</v>
      </c>
      <c r="CG1969" s="57">
        <f t="shared" si="60"/>
        <v>21.7</v>
      </c>
      <c r="CH1969" s="57">
        <f t="shared" si="61"/>
        <v>0.08</v>
      </c>
      <c r="CI1969" s="58">
        <f t="shared" si="62"/>
        <v>0.6129551798</v>
      </c>
      <c r="CJ1969" s="58">
        <f t="shared" si="63"/>
        <v>30.62845618</v>
      </c>
      <c r="CK1969" s="57">
        <f t="shared" si="64"/>
        <v>2.48</v>
      </c>
      <c r="CL1969" s="57">
        <f t="shared" si="65"/>
        <v>5.11</v>
      </c>
      <c r="CM1969" s="57">
        <f t="shared" si="66"/>
        <v>1.96</v>
      </c>
      <c r="CN1969" s="57">
        <f t="shared" si="67"/>
        <v>100.0114114</v>
      </c>
      <c r="CO1969" s="59">
        <f t="shared" si="68"/>
        <v>0.2035072635</v>
      </c>
      <c r="CP1969" s="59">
        <f t="shared" si="69"/>
        <v>0.6842764124</v>
      </c>
      <c r="CQ1969" s="59">
        <f t="shared" si="70"/>
        <v>0.05611615278</v>
      </c>
      <c r="CR1969" s="59">
        <f t="shared" si="71"/>
        <v>0.05610017134</v>
      </c>
      <c r="CS1969" s="60">
        <f t="shared" si="72"/>
        <v>20.35072635</v>
      </c>
      <c r="CT1969" s="60">
        <f t="shared" si="73"/>
        <v>5.610017134</v>
      </c>
      <c r="CU1969" s="60">
        <f t="shared" si="74"/>
        <v>74.03925651</v>
      </c>
      <c r="CV1969" s="61">
        <f t="shared" si="75"/>
        <v>0.1578538031</v>
      </c>
      <c r="CW1969" s="61">
        <f t="shared" si="76"/>
        <v>0.1762372902</v>
      </c>
      <c r="CX1969" s="62"/>
    </row>
    <row r="1970" ht="15.75" customHeight="1">
      <c r="A1970" s="17" t="s">
        <v>53</v>
      </c>
      <c r="B1970" s="87" t="s">
        <v>1856</v>
      </c>
      <c r="C1970" s="88" t="s">
        <v>1969</v>
      </c>
      <c r="D1970" s="89"/>
      <c r="E1970" s="89" t="s">
        <v>1970</v>
      </c>
      <c r="F1970" s="90">
        <v>96.0</v>
      </c>
      <c r="G1970" s="89" t="s">
        <v>2066</v>
      </c>
      <c r="H1970" s="95">
        <v>38.77</v>
      </c>
      <c r="I1970" s="92">
        <v>8.82</v>
      </c>
      <c r="J1970" s="92">
        <v>22.13</v>
      </c>
      <c r="K1970" s="92">
        <v>1.7</v>
      </c>
      <c r="L1970" s="92">
        <v>0.04</v>
      </c>
      <c r="M1970" s="92">
        <v>0.11</v>
      </c>
      <c r="N1970" s="92">
        <v>0.82</v>
      </c>
      <c r="O1970" s="92">
        <v>28.43</v>
      </c>
      <c r="P1970" s="92"/>
      <c r="Q1970" s="50">
        <f t="shared" si="8"/>
        <v>100.82</v>
      </c>
      <c r="R1970" s="51">
        <f t="shared" si="9"/>
        <v>12</v>
      </c>
      <c r="S1970" s="52">
        <f t="shared" si="10"/>
        <v>0.6452600763</v>
      </c>
      <c r="T1970" s="52">
        <f t="shared" si="11"/>
        <v>0.0005006333011</v>
      </c>
      <c r="U1970" s="52">
        <f t="shared" si="12"/>
        <v>0.4340862661</v>
      </c>
      <c r="V1970" s="52">
        <f t="shared" si="13"/>
        <v>0.001447461744</v>
      </c>
      <c r="W1970" s="52">
        <f t="shared" si="14"/>
        <v>0</v>
      </c>
      <c r="X1970" s="52">
        <f t="shared" si="15"/>
        <v>0.3957052824</v>
      </c>
      <c r="Y1970" s="52">
        <f t="shared" si="16"/>
        <v>0.01155948766</v>
      </c>
      <c r="Z1970" s="52">
        <f t="shared" si="17"/>
        <v>0.2188346682</v>
      </c>
      <c r="AA1970" s="52">
        <f t="shared" si="18"/>
        <v>0.03031416171</v>
      </c>
      <c r="AB1970" s="52">
        <f t="shared" si="19"/>
        <v>1.737708037</v>
      </c>
      <c r="AC1970" s="53">
        <f t="shared" si="20"/>
        <v>5.202471222</v>
      </c>
      <c r="AD1970" s="54">
        <f t="shared" si="21"/>
        <v>1.290520153</v>
      </c>
      <c r="AE1970" s="54">
        <f t="shared" si="22"/>
        <v>0.001001266602</v>
      </c>
      <c r="AF1970" s="54">
        <f t="shared" si="23"/>
        <v>0.6511293991</v>
      </c>
      <c r="AG1970" s="54">
        <f t="shared" si="24"/>
        <v>0.002171192616</v>
      </c>
      <c r="AH1970" s="54">
        <f t="shared" si="25"/>
        <v>0</v>
      </c>
      <c r="AI1970" s="54">
        <f t="shared" si="26"/>
        <v>0.3957052824</v>
      </c>
      <c r="AJ1970" s="54">
        <f t="shared" si="27"/>
        <v>0.01155948766</v>
      </c>
      <c r="AK1970" s="54">
        <f t="shared" si="28"/>
        <v>0.2188346682</v>
      </c>
      <c r="AL1970" s="54">
        <f t="shared" si="29"/>
        <v>0.03031416171</v>
      </c>
      <c r="AM1970" s="54">
        <f t="shared" si="30"/>
        <v>2.601235611</v>
      </c>
      <c r="AN1970" s="54">
        <f t="shared" si="31"/>
        <v>-5.202471222</v>
      </c>
      <c r="AO1970" s="55">
        <f t="shared" si="32"/>
        <v>2.970625962</v>
      </c>
      <c r="AP1970" s="55">
        <f t="shared" si="33"/>
        <v>0.00230479823</v>
      </c>
      <c r="AQ1970" s="55">
        <f t="shared" si="34"/>
        <v>1.998431298</v>
      </c>
      <c r="AR1970" s="55">
        <f t="shared" si="35"/>
        <v>0.006663774182</v>
      </c>
      <c r="AS1970" s="55">
        <f t="shared" si="36"/>
        <v>0</v>
      </c>
      <c r="AT1970" s="55">
        <f t="shared" si="37"/>
        <v>1.821734256</v>
      </c>
      <c r="AU1970" s="55">
        <f t="shared" si="38"/>
        <v>0.05321716842</v>
      </c>
      <c r="AV1970" s="55">
        <f t="shared" si="39"/>
        <v>1.007463456</v>
      </c>
      <c r="AW1970" s="55">
        <f t="shared" si="40"/>
        <v>0.1395592864</v>
      </c>
      <c r="AX1970" s="55">
        <f t="shared" si="41"/>
        <v>8</v>
      </c>
      <c r="AY1970" s="55">
        <f t="shared" si="42"/>
        <v>23.95095659</v>
      </c>
      <c r="AZ1970" s="54">
        <f t="shared" ref="AZ1970:BA1970" si="13832">AO1970*2</f>
        <v>5.941251924</v>
      </c>
      <c r="BA1970" s="54">
        <f t="shared" si="13832"/>
        <v>0.00460959646</v>
      </c>
      <c r="BB1970" s="54">
        <f t="shared" ref="BB1970:BD1970" si="13833">AQ1970*(3/2)</f>
        <v>2.997646947</v>
      </c>
      <c r="BC1970" s="54">
        <f t="shared" si="13833"/>
        <v>0.009995661272</v>
      </c>
      <c r="BD1970" s="54">
        <f t="shared" si="13833"/>
        <v>0</v>
      </c>
      <c r="BE1970" s="54">
        <f t="shared" ref="BE1970:BH1970" si="13834">AT1970</f>
        <v>1.821734256</v>
      </c>
      <c r="BF1970" s="54">
        <f t="shared" si="13834"/>
        <v>0.05321716842</v>
      </c>
      <c r="BG1970" s="54">
        <f t="shared" si="13834"/>
        <v>1.007463456</v>
      </c>
      <c r="BH1970" s="54">
        <f t="shared" si="13834"/>
        <v>0.1395592864</v>
      </c>
      <c r="BI1970" s="54">
        <f t="shared" si="46"/>
        <v>11.9754783</v>
      </c>
      <c r="BJ1970" s="54">
        <f t="shared" si="47"/>
        <v>-23.95095659</v>
      </c>
      <c r="BK1970" s="56">
        <f t="shared" ref="BK1970:BN1970" si="13835">AO1970</f>
        <v>2.970625962</v>
      </c>
      <c r="BL1970" s="56">
        <f t="shared" si="13835"/>
        <v>0.00230479823</v>
      </c>
      <c r="BM1970" s="56">
        <f t="shared" si="13835"/>
        <v>1.998431298</v>
      </c>
      <c r="BN1970" s="56">
        <f t="shared" si="13835"/>
        <v>0.006663774182</v>
      </c>
      <c r="BO1970" s="56">
        <f t="shared" si="49"/>
        <v>0.04904340722</v>
      </c>
      <c r="BP1970" s="56">
        <f t="shared" si="50"/>
        <v>1.772690849</v>
      </c>
      <c r="BQ1970" s="56">
        <f t="shared" ref="BQ1970:BS1970" si="13836">AU1970</f>
        <v>0.05321716842</v>
      </c>
      <c r="BR1970" s="56">
        <f t="shared" si="13836"/>
        <v>1.007463456</v>
      </c>
      <c r="BS1970" s="56">
        <f t="shared" si="13836"/>
        <v>0.1395592864</v>
      </c>
      <c r="BT1970" s="56">
        <f t="shared" si="52"/>
        <v>8</v>
      </c>
      <c r="BU1970" s="50">
        <f t="shared" ref="BU1970:BX1970" si="13837">AZ1970</f>
        <v>5.941251924</v>
      </c>
      <c r="BV1970" s="50">
        <f t="shared" si="13837"/>
        <v>0.00460959646</v>
      </c>
      <c r="BW1970" s="50">
        <f t="shared" si="13837"/>
        <v>2.997646947</v>
      </c>
      <c r="BX1970" s="50">
        <f t="shared" si="13837"/>
        <v>0.009995661272</v>
      </c>
      <c r="BY1970" s="50">
        <f t="shared" si="54"/>
        <v>0.07356511083</v>
      </c>
      <c r="BZ1970" s="50">
        <f t="shared" si="55"/>
        <v>1.772690849</v>
      </c>
      <c r="CA1970" s="50">
        <f t="shared" ref="CA1970:CC1970" si="13838">BF1970</f>
        <v>0.05321716842</v>
      </c>
      <c r="CB1970" s="50">
        <f t="shared" si="13838"/>
        <v>1.007463456</v>
      </c>
      <c r="CC1970" s="50">
        <f t="shared" si="13838"/>
        <v>0.1395592864</v>
      </c>
      <c r="CD1970" s="50">
        <f t="shared" si="57"/>
        <v>12</v>
      </c>
      <c r="CE1970" s="57">
        <f t="shared" si="58"/>
        <v>38.77</v>
      </c>
      <c r="CF1970" s="57">
        <f t="shared" si="59"/>
        <v>0.04</v>
      </c>
      <c r="CG1970" s="57">
        <f t="shared" si="60"/>
        <v>22.13</v>
      </c>
      <c r="CH1970" s="57">
        <f t="shared" si="61"/>
        <v>0.11</v>
      </c>
      <c r="CI1970" s="58">
        <f t="shared" si="62"/>
        <v>0.8505917491</v>
      </c>
      <c r="CJ1970" s="58">
        <f t="shared" si="63"/>
        <v>27.66462818</v>
      </c>
      <c r="CK1970" s="57">
        <f t="shared" si="64"/>
        <v>0.82</v>
      </c>
      <c r="CL1970" s="57">
        <f t="shared" si="65"/>
        <v>8.82</v>
      </c>
      <c r="CM1970" s="57">
        <f t="shared" si="66"/>
        <v>1.7</v>
      </c>
      <c r="CN1970" s="57">
        <f t="shared" si="67"/>
        <v>100.9052199</v>
      </c>
      <c r="CO1970" s="59">
        <f t="shared" si="68"/>
        <v>0.3388788834</v>
      </c>
      <c r="CP1970" s="59">
        <f t="shared" si="69"/>
        <v>0.5962772066</v>
      </c>
      <c r="CQ1970" s="59">
        <f t="shared" si="70"/>
        <v>0.01790057445</v>
      </c>
      <c r="CR1970" s="59">
        <f t="shared" si="71"/>
        <v>0.0469433356</v>
      </c>
      <c r="CS1970" s="60">
        <f t="shared" si="72"/>
        <v>33.88788834</v>
      </c>
      <c r="CT1970" s="60">
        <f t="shared" si="73"/>
        <v>4.69433356</v>
      </c>
      <c r="CU1970" s="60">
        <f t="shared" si="74"/>
        <v>61.4177781</v>
      </c>
      <c r="CV1970" s="61">
        <f t="shared" si="75"/>
        <v>0.2163827773</v>
      </c>
      <c r="CW1970" s="61">
        <f t="shared" si="76"/>
        <v>0.293469113</v>
      </c>
      <c r="CX1970" s="62"/>
    </row>
    <row r="1971" ht="15.75" customHeight="1">
      <c r="A1971" s="17" t="s">
        <v>53</v>
      </c>
      <c r="B1971" s="87" t="s">
        <v>1856</v>
      </c>
      <c r="C1971" s="88" t="s">
        <v>1969</v>
      </c>
      <c r="D1971" s="89"/>
      <c r="E1971" s="89" t="s">
        <v>1970</v>
      </c>
      <c r="F1971" s="90">
        <v>97.0</v>
      </c>
      <c r="G1971" s="89" t="s">
        <v>2067</v>
      </c>
      <c r="H1971" s="95">
        <v>35.83</v>
      </c>
      <c r="I1971" s="92">
        <v>0.32</v>
      </c>
      <c r="J1971" s="92">
        <v>20.27</v>
      </c>
      <c r="K1971" s="92">
        <v>2.19</v>
      </c>
      <c r="L1971" s="92">
        <v>0.24</v>
      </c>
      <c r="M1971" s="92">
        <v>0.0</v>
      </c>
      <c r="N1971" s="92">
        <v>16.07</v>
      </c>
      <c r="O1971" s="92">
        <v>24.77</v>
      </c>
      <c r="P1971" s="92"/>
      <c r="Q1971" s="50">
        <f t="shared" si="8"/>
        <v>99.69</v>
      </c>
      <c r="R1971" s="51">
        <f t="shared" si="9"/>
        <v>12</v>
      </c>
      <c r="S1971" s="52">
        <f t="shared" si="10"/>
        <v>0.5963288247</v>
      </c>
      <c r="T1971" s="52">
        <f t="shared" si="11"/>
        <v>0.003003799807</v>
      </c>
      <c r="U1971" s="52">
        <f t="shared" si="12"/>
        <v>0.3976018352</v>
      </c>
      <c r="V1971" s="52">
        <f t="shared" si="13"/>
        <v>0</v>
      </c>
      <c r="W1971" s="52">
        <f t="shared" si="14"/>
        <v>0</v>
      </c>
      <c r="X1971" s="52">
        <f t="shared" si="15"/>
        <v>0.3447632728</v>
      </c>
      <c r="Y1971" s="52">
        <f t="shared" si="16"/>
        <v>0.2265377643</v>
      </c>
      <c r="Z1971" s="52">
        <f t="shared" si="17"/>
        <v>0.007939579798</v>
      </c>
      <c r="AA1971" s="52">
        <f t="shared" si="18"/>
        <v>0.03905177302</v>
      </c>
      <c r="AB1971" s="52">
        <f t="shared" si="19"/>
        <v>1.61522685</v>
      </c>
      <c r="AC1971" s="53">
        <f t="shared" si="20"/>
        <v>4.826720783</v>
      </c>
      <c r="AD1971" s="54">
        <f t="shared" si="21"/>
        <v>1.192657649</v>
      </c>
      <c r="AE1971" s="54">
        <f t="shared" si="22"/>
        <v>0.006007599614</v>
      </c>
      <c r="AF1971" s="54">
        <f t="shared" si="23"/>
        <v>0.5964027528</v>
      </c>
      <c r="AG1971" s="54">
        <f t="shared" si="24"/>
        <v>0</v>
      </c>
      <c r="AH1971" s="54">
        <f t="shared" si="25"/>
        <v>0</v>
      </c>
      <c r="AI1971" s="54">
        <f t="shared" si="26"/>
        <v>0.3447632728</v>
      </c>
      <c r="AJ1971" s="54">
        <f t="shared" si="27"/>
        <v>0.2265377643</v>
      </c>
      <c r="AK1971" s="54">
        <f t="shared" si="28"/>
        <v>0.007939579798</v>
      </c>
      <c r="AL1971" s="54">
        <f t="shared" si="29"/>
        <v>0.03905177302</v>
      </c>
      <c r="AM1971" s="54">
        <f t="shared" si="30"/>
        <v>2.413360392</v>
      </c>
      <c r="AN1971" s="54">
        <f t="shared" si="31"/>
        <v>-4.826720783</v>
      </c>
      <c r="AO1971" s="55">
        <f t="shared" si="32"/>
        <v>2.953535968</v>
      </c>
      <c r="AP1971" s="55">
        <f t="shared" si="33"/>
        <v>0.01487741394</v>
      </c>
      <c r="AQ1971" s="55">
        <f t="shared" si="34"/>
        <v>1.969268083</v>
      </c>
      <c r="AR1971" s="55">
        <f t="shared" si="35"/>
        <v>0</v>
      </c>
      <c r="AS1971" s="55">
        <f t="shared" si="36"/>
        <v>0</v>
      </c>
      <c r="AT1971" s="55">
        <f t="shared" si="37"/>
        <v>1.707565834</v>
      </c>
      <c r="AU1971" s="55">
        <f t="shared" si="38"/>
        <v>1.12201089</v>
      </c>
      <c r="AV1971" s="55">
        <f t="shared" si="39"/>
        <v>0.03932366429</v>
      </c>
      <c r="AW1971" s="55">
        <f t="shared" si="40"/>
        <v>0.193418147</v>
      </c>
      <c r="AX1971" s="55">
        <f t="shared" si="41"/>
        <v>8</v>
      </c>
      <c r="AY1971" s="55">
        <f t="shared" si="42"/>
        <v>23.90609485</v>
      </c>
      <c r="AZ1971" s="54">
        <f t="shared" ref="AZ1971:BA1971" si="13839">AO1971*2</f>
        <v>5.907071937</v>
      </c>
      <c r="BA1971" s="54">
        <f t="shared" si="13839"/>
        <v>0.02975482789</v>
      </c>
      <c r="BB1971" s="54">
        <f t="shared" ref="BB1971:BD1971" si="13840">AQ1971*(3/2)</f>
        <v>2.953902125</v>
      </c>
      <c r="BC1971" s="54">
        <f t="shared" si="13840"/>
        <v>0</v>
      </c>
      <c r="BD1971" s="54">
        <f t="shared" si="13840"/>
        <v>0</v>
      </c>
      <c r="BE1971" s="54">
        <f t="shared" ref="BE1971:BH1971" si="13841">AT1971</f>
        <v>1.707565834</v>
      </c>
      <c r="BF1971" s="54">
        <f t="shared" si="13841"/>
        <v>1.12201089</v>
      </c>
      <c r="BG1971" s="54">
        <f t="shared" si="13841"/>
        <v>0.03932366429</v>
      </c>
      <c r="BH1971" s="54">
        <f t="shared" si="13841"/>
        <v>0.193418147</v>
      </c>
      <c r="BI1971" s="54">
        <f t="shared" si="46"/>
        <v>11.95304742</v>
      </c>
      <c r="BJ1971" s="54">
        <f t="shared" si="47"/>
        <v>-23.90609485</v>
      </c>
      <c r="BK1971" s="56">
        <f t="shared" ref="BK1971:BN1971" si="13842">AO1971</f>
        <v>2.953535968</v>
      </c>
      <c r="BL1971" s="56">
        <f t="shared" si="13842"/>
        <v>0.01487741394</v>
      </c>
      <c r="BM1971" s="56">
        <f t="shared" si="13842"/>
        <v>1.969268083</v>
      </c>
      <c r="BN1971" s="56">
        <f t="shared" si="13842"/>
        <v>0</v>
      </c>
      <c r="BO1971" s="56">
        <f t="shared" si="49"/>
        <v>0.09390515217</v>
      </c>
      <c r="BP1971" s="56">
        <f t="shared" si="50"/>
        <v>1.613660682</v>
      </c>
      <c r="BQ1971" s="56">
        <f t="shared" ref="BQ1971:BS1971" si="13843">AU1971</f>
        <v>1.12201089</v>
      </c>
      <c r="BR1971" s="56">
        <f t="shared" si="13843"/>
        <v>0.03932366429</v>
      </c>
      <c r="BS1971" s="56">
        <f t="shared" si="13843"/>
        <v>0.193418147</v>
      </c>
      <c r="BT1971" s="56">
        <f t="shared" si="52"/>
        <v>8</v>
      </c>
      <c r="BU1971" s="50">
        <f t="shared" ref="BU1971:BX1971" si="13844">AZ1971</f>
        <v>5.907071937</v>
      </c>
      <c r="BV1971" s="50">
        <f t="shared" si="13844"/>
        <v>0.02975482789</v>
      </c>
      <c r="BW1971" s="50">
        <f t="shared" si="13844"/>
        <v>2.953902125</v>
      </c>
      <c r="BX1971" s="50">
        <f t="shared" si="13844"/>
        <v>0</v>
      </c>
      <c r="BY1971" s="50">
        <f t="shared" si="54"/>
        <v>0.1408577283</v>
      </c>
      <c r="BZ1971" s="50">
        <f t="shared" si="55"/>
        <v>1.613660682</v>
      </c>
      <c r="CA1971" s="50">
        <f t="shared" ref="CA1971:CC1971" si="13845">BF1971</f>
        <v>1.12201089</v>
      </c>
      <c r="CB1971" s="50">
        <f t="shared" si="13845"/>
        <v>0.03932366429</v>
      </c>
      <c r="CC1971" s="50">
        <f t="shared" si="13845"/>
        <v>0.193418147</v>
      </c>
      <c r="CD1971" s="50">
        <f t="shared" si="57"/>
        <v>12</v>
      </c>
      <c r="CE1971" s="57">
        <f t="shared" si="58"/>
        <v>35.83</v>
      </c>
      <c r="CF1971" s="57">
        <f t="shared" si="59"/>
        <v>0.24</v>
      </c>
      <c r="CG1971" s="57">
        <f t="shared" si="60"/>
        <v>20.27</v>
      </c>
      <c r="CH1971" s="57">
        <f t="shared" si="61"/>
        <v>0</v>
      </c>
      <c r="CI1971" s="58">
        <f t="shared" si="62"/>
        <v>1.513863323</v>
      </c>
      <c r="CJ1971" s="58">
        <f t="shared" si="63"/>
        <v>23.40780911</v>
      </c>
      <c r="CK1971" s="57">
        <f t="shared" si="64"/>
        <v>16.07</v>
      </c>
      <c r="CL1971" s="57">
        <f t="shared" si="65"/>
        <v>0.32</v>
      </c>
      <c r="CM1971" s="57">
        <f t="shared" si="66"/>
        <v>2.19</v>
      </c>
      <c r="CN1971" s="57">
        <f t="shared" si="67"/>
        <v>99.84167244</v>
      </c>
      <c r="CO1971" s="59">
        <f t="shared" si="68"/>
        <v>0.01324736794</v>
      </c>
      <c r="CP1971" s="59">
        <f t="shared" si="69"/>
        <v>0.5436104995</v>
      </c>
      <c r="CQ1971" s="59">
        <f t="shared" si="70"/>
        <v>0.3779833686</v>
      </c>
      <c r="CR1971" s="59">
        <f t="shared" si="71"/>
        <v>0.06515876398</v>
      </c>
      <c r="CS1971" s="60">
        <f t="shared" si="72"/>
        <v>1.324736794</v>
      </c>
      <c r="CT1971" s="60">
        <f t="shared" si="73"/>
        <v>6.515876398</v>
      </c>
      <c r="CU1971" s="60">
        <f t="shared" si="74"/>
        <v>92.15938681</v>
      </c>
      <c r="CV1971" s="61">
        <f t="shared" si="75"/>
        <v>0.07178244795</v>
      </c>
      <c r="CW1971" s="61">
        <f t="shared" si="76"/>
        <v>0.01147222064</v>
      </c>
      <c r="CX1971" s="62"/>
    </row>
    <row r="1972" ht="15.75" customHeight="1">
      <c r="A1972" s="17" t="s">
        <v>53</v>
      </c>
      <c r="B1972" s="87" t="s">
        <v>1856</v>
      </c>
      <c r="C1972" s="88" t="s">
        <v>1969</v>
      </c>
      <c r="D1972" s="89"/>
      <c r="E1972" s="89" t="s">
        <v>1970</v>
      </c>
      <c r="F1972" s="90">
        <v>98.0</v>
      </c>
      <c r="G1972" s="89" t="s">
        <v>2068</v>
      </c>
      <c r="H1972" s="95">
        <v>36.49</v>
      </c>
      <c r="I1972" s="92">
        <v>1.11</v>
      </c>
      <c r="J1972" s="92">
        <v>19.56</v>
      </c>
      <c r="K1972" s="92">
        <v>5.73</v>
      </c>
      <c r="L1972" s="92">
        <v>0.06</v>
      </c>
      <c r="M1972" s="92">
        <v>0.0</v>
      </c>
      <c r="N1972" s="92">
        <v>13.57</v>
      </c>
      <c r="O1972" s="92">
        <v>23.57</v>
      </c>
      <c r="P1972" s="92"/>
      <c r="Q1972" s="50">
        <f t="shared" si="8"/>
        <v>100.09</v>
      </c>
      <c r="R1972" s="51">
        <f t="shared" si="9"/>
        <v>12</v>
      </c>
      <c r="S1972" s="52">
        <f t="shared" si="10"/>
        <v>0.6073133914</v>
      </c>
      <c r="T1972" s="52">
        <f t="shared" si="11"/>
        <v>0.0007509499517</v>
      </c>
      <c r="U1972" s="52">
        <f t="shared" si="12"/>
        <v>0.3836749826</v>
      </c>
      <c r="V1972" s="52">
        <f t="shared" si="13"/>
        <v>0</v>
      </c>
      <c r="W1972" s="52">
        <f t="shared" si="14"/>
        <v>0</v>
      </c>
      <c r="X1972" s="52">
        <f t="shared" si="15"/>
        <v>0.3280609745</v>
      </c>
      <c r="Y1972" s="52">
        <f t="shared" si="16"/>
        <v>0.1912954239</v>
      </c>
      <c r="Z1972" s="52">
        <f t="shared" si="17"/>
        <v>0.02754041742</v>
      </c>
      <c r="AA1972" s="52">
        <f t="shared" si="18"/>
        <v>0.1021765568</v>
      </c>
      <c r="AB1972" s="52">
        <f t="shared" si="19"/>
        <v>1.640812696</v>
      </c>
      <c r="AC1972" s="53">
        <f t="shared" si="20"/>
        <v>4.881429058</v>
      </c>
      <c r="AD1972" s="54">
        <f t="shared" si="21"/>
        <v>1.214626783</v>
      </c>
      <c r="AE1972" s="54">
        <f t="shared" si="22"/>
        <v>0.001501899903</v>
      </c>
      <c r="AF1972" s="54">
        <f t="shared" si="23"/>
        <v>0.5755124739</v>
      </c>
      <c r="AG1972" s="54">
        <f t="shared" si="24"/>
        <v>0</v>
      </c>
      <c r="AH1972" s="54">
        <f t="shared" si="25"/>
        <v>0</v>
      </c>
      <c r="AI1972" s="54">
        <f t="shared" si="26"/>
        <v>0.3280609745</v>
      </c>
      <c r="AJ1972" s="54">
        <f t="shared" si="27"/>
        <v>0.1912954239</v>
      </c>
      <c r="AK1972" s="54">
        <f t="shared" si="28"/>
        <v>0.02754041742</v>
      </c>
      <c r="AL1972" s="54">
        <f t="shared" si="29"/>
        <v>0.1021765568</v>
      </c>
      <c r="AM1972" s="54">
        <f t="shared" si="30"/>
        <v>2.440714529</v>
      </c>
      <c r="AN1972" s="54">
        <f t="shared" si="31"/>
        <v>-4.881429058</v>
      </c>
      <c r="AO1972" s="55">
        <f t="shared" si="32"/>
        <v>2.961037016</v>
      </c>
      <c r="AP1972" s="55">
        <f t="shared" si="33"/>
        <v>0.003661356123</v>
      </c>
      <c r="AQ1972" s="55">
        <f t="shared" si="34"/>
        <v>1.870658282</v>
      </c>
      <c r="AR1972" s="55">
        <f t="shared" si="35"/>
        <v>0</v>
      </c>
      <c r="AS1972" s="55">
        <f t="shared" si="36"/>
        <v>0</v>
      </c>
      <c r="AT1972" s="55">
        <f t="shared" si="37"/>
        <v>1.599504807</v>
      </c>
      <c r="AU1972" s="55">
        <f t="shared" si="38"/>
        <v>0.9326862195</v>
      </c>
      <c r="AV1972" s="55">
        <f t="shared" si="39"/>
        <v>0.1342769591</v>
      </c>
      <c r="AW1972" s="55">
        <f t="shared" si="40"/>
        <v>0.4981753592</v>
      </c>
      <c r="AX1972" s="55">
        <f t="shared" si="41"/>
        <v>8</v>
      </c>
      <c r="AY1972" s="55">
        <f t="shared" si="42"/>
        <v>23.80005503</v>
      </c>
      <c r="AZ1972" s="54">
        <f t="shared" ref="AZ1972:BA1972" si="13846">AO1972*2</f>
        <v>5.922074032</v>
      </c>
      <c r="BA1972" s="54">
        <f t="shared" si="13846"/>
        <v>0.007322712247</v>
      </c>
      <c r="BB1972" s="54">
        <f t="shared" ref="BB1972:BD1972" si="13847">AQ1972*(3/2)</f>
        <v>2.805987424</v>
      </c>
      <c r="BC1972" s="54">
        <f t="shared" si="13847"/>
        <v>0</v>
      </c>
      <c r="BD1972" s="54">
        <f t="shared" si="13847"/>
        <v>0</v>
      </c>
      <c r="BE1972" s="54">
        <f t="shared" ref="BE1972:BH1972" si="13848">AT1972</f>
        <v>1.599504807</v>
      </c>
      <c r="BF1972" s="54">
        <f t="shared" si="13848"/>
        <v>0.9326862195</v>
      </c>
      <c r="BG1972" s="54">
        <f t="shared" si="13848"/>
        <v>0.1342769591</v>
      </c>
      <c r="BH1972" s="54">
        <f t="shared" si="13848"/>
        <v>0.4981753592</v>
      </c>
      <c r="BI1972" s="54">
        <f t="shared" si="46"/>
        <v>11.90002751</v>
      </c>
      <c r="BJ1972" s="54">
        <f t="shared" si="47"/>
        <v>-23.80005503</v>
      </c>
      <c r="BK1972" s="56">
        <f t="shared" ref="BK1972:BN1972" si="13849">AO1972</f>
        <v>2.961037016</v>
      </c>
      <c r="BL1972" s="56">
        <f t="shared" si="13849"/>
        <v>0.003661356123</v>
      </c>
      <c r="BM1972" s="56">
        <f t="shared" si="13849"/>
        <v>1.870658282</v>
      </c>
      <c r="BN1972" s="56">
        <f t="shared" si="13849"/>
        <v>0</v>
      </c>
      <c r="BO1972" s="56">
        <f t="shared" si="49"/>
        <v>0.1999449731</v>
      </c>
      <c r="BP1972" s="56">
        <f t="shared" si="50"/>
        <v>1.399559834</v>
      </c>
      <c r="BQ1972" s="56">
        <f t="shared" ref="BQ1972:BS1972" si="13850">AU1972</f>
        <v>0.9326862195</v>
      </c>
      <c r="BR1972" s="56">
        <f t="shared" si="13850"/>
        <v>0.1342769591</v>
      </c>
      <c r="BS1972" s="56">
        <f t="shared" si="13850"/>
        <v>0.4981753592</v>
      </c>
      <c r="BT1972" s="56">
        <f t="shared" si="52"/>
        <v>8</v>
      </c>
      <c r="BU1972" s="50">
        <f t="shared" ref="BU1972:BX1972" si="13851">AZ1972</f>
        <v>5.922074032</v>
      </c>
      <c r="BV1972" s="50">
        <f t="shared" si="13851"/>
        <v>0.007322712247</v>
      </c>
      <c r="BW1972" s="50">
        <f t="shared" si="13851"/>
        <v>2.805987424</v>
      </c>
      <c r="BX1972" s="50">
        <f t="shared" si="13851"/>
        <v>0</v>
      </c>
      <c r="BY1972" s="50">
        <f t="shared" si="54"/>
        <v>0.2999174596</v>
      </c>
      <c r="BZ1972" s="50">
        <f t="shared" si="55"/>
        <v>1.399559834</v>
      </c>
      <c r="CA1972" s="50">
        <f t="shared" ref="CA1972:CC1972" si="13852">BF1972</f>
        <v>0.9326862195</v>
      </c>
      <c r="CB1972" s="50">
        <f t="shared" si="13852"/>
        <v>0.1342769591</v>
      </c>
      <c r="CC1972" s="50">
        <f t="shared" si="13852"/>
        <v>0.4981753592</v>
      </c>
      <c r="CD1972" s="50">
        <f t="shared" si="57"/>
        <v>12</v>
      </c>
      <c r="CE1972" s="57">
        <f t="shared" si="58"/>
        <v>36.49</v>
      </c>
      <c r="CF1972" s="57">
        <f t="shared" si="59"/>
        <v>0.06</v>
      </c>
      <c r="CG1972" s="57">
        <f t="shared" si="60"/>
        <v>19.56</v>
      </c>
      <c r="CH1972" s="57">
        <f t="shared" si="61"/>
        <v>0</v>
      </c>
      <c r="CI1972" s="58">
        <f t="shared" si="62"/>
        <v>3.274411215</v>
      </c>
      <c r="CJ1972" s="58">
        <f t="shared" si="63"/>
        <v>20.62364873</v>
      </c>
      <c r="CK1972" s="57">
        <f t="shared" si="64"/>
        <v>13.57</v>
      </c>
      <c r="CL1972" s="57">
        <f t="shared" si="65"/>
        <v>1.11</v>
      </c>
      <c r="CM1972" s="57">
        <f t="shared" si="66"/>
        <v>5.73</v>
      </c>
      <c r="CN1972" s="57">
        <f t="shared" si="67"/>
        <v>100.4180599</v>
      </c>
      <c r="CO1972" s="59">
        <f t="shared" si="68"/>
        <v>0.04529194619</v>
      </c>
      <c r="CP1972" s="59">
        <f t="shared" si="69"/>
        <v>0.4720749495</v>
      </c>
      <c r="CQ1972" s="59">
        <f t="shared" si="70"/>
        <v>0.3145973392</v>
      </c>
      <c r="CR1972" s="59">
        <f t="shared" si="71"/>
        <v>0.1680357651</v>
      </c>
      <c r="CS1972" s="60">
        <f t="shared" si="72"/>
        <v>4.529194619</v>
      </c>
      <c r="CT1972" s="60">
        <f t="shared" si="73"/>
        <v>16.80357651</v>
      </c>
      <c r="CU1972" s="60">
        <f t="shared" si="74"/>
        <v>78.66722887</v>
      </c>
      <c r="CV1972" s="61">
        <f t="shared" si="75"/>
        <v>0.1906817382</v>
      </c>
      <c r="CW1972" s="61">
        <f t="shared" si="76"/>
        <v>0.0392228254</v>
      </c>
      <c r="CX1972" s="62"/>
    </row>
    <row r="1973" ht="15.75" customHeight="1">
      <c r="A1973" s="17" t="s">
        <v>53</v>
      </c>
      <c r="B1973" s="87" t="s">
        <v>1856</v>
      </c>
      <c r="C1973" s="88" t="s">
        <v>1969</v>
      </c>
      <c r="D1973" s="89"/>
      <c r="E1973" s="89" t="s">
        <v>1970</v>
      </c>
      <c r="F1973" s="90">
        <v>99.0</v>
      </c>
      <c r="G1973" s="89" t="s">
        <v>2069</v>
      </c>
      <c r="H1973" s="95">
        <v>35.13</v>
      </c>
      <c r="I1973" s="92">
        <v>0.02</v>
      </c>
      <c r="J1973" s="92">
        <v>20.79</v>
      </c>
      <c r="K1973" s="92">
        <v>1.15</v>
      </c>
      <c r="L1973" s="92">
        <v>0.07</v>
      </c>
      <c r="M1973" s="92">
        <v>0.0</v>
      </c>
      <c r="N1973" s="92">
        <v>24.65</v>
      </c>
      <c r="O1973" s="92">
        <v>17.34</v>
      </c>
      <c r="P1973" s="92"/>
      <c r="Q1973" s="50">
        <f t="shared" si="8"/>
        <v>99.15</v>
      </c>
      <c r="R1973" s="51">
        <f t="shared" si="9"/>
        <v>12</v>
      </c>
      <c r="S1973" s="52">
        <f t="shared" si="10"/>
        <v>0.5846785267</v>
      </c>
      <c r="T1973" s="52">
        <f t="shared" si="11"/>
        <v>0.000876108277</v>
      </c>
      <c r="U1973" s="52">
        <f t="shared" si="12"/>
        <v>0.4078017836</v>
      </c>
      <c r="V1973" s="52">
        <f t="shared" si="13"/>
        <v>0</v>
      </c>
      <c r="W1973" s="52">
        <f t="shared" si="14"/>
        <v>0</v>
      </c>
      <c r="X1973" s="52">
        <f t="shared" si="15"/>
        <v>0.2413482095</v>
      </c>
      <c r="Y1973" s="52">
        <f t="shared" si="16"/>
        <v>0.3474894766</v>
      </c>
      <c r="Z1973" s="52">
        <f t="shared" si="17"/>
        <v>0.0004962237374</v>
      </c>
      <c r="AA1973" s="52">
        <f t="shared" si="18"/>
        <v>0.0205066388</v>
      </c>
      <c r="AB1973" s="52">
        <f t="shared" si="19"/>
        <v>1.603196967</v>
      </c>
      <c r="AC1973" s="53">
        <f t="shared" si="20"/>
        <v>4.785304988</v>
      </c>
      <c r="AD1973" s="54">
        <f t="shared" si="21"/>
        <v>1.169357053</v>
      </c>
      <c r="AE1973" s="54">
        <f t="shared" si="22"/>
        <v>0.001752216554</v>
      </c>
      <c r="AF1973" s="54">
        <f t="shared" si="23"/>
        <v>0.6117026754</v>
      </c>
      <c r="AG1973" s="54">
        <f t="shared" si="24"/>
        <v>0</v>
      </c>
      <c r="AH1973" s="54">
        <f t="shared" si="25"/>
        <v>0</v>
      </c>
      <c r="AI1973" s="54">
        <f t="shared" si="26"/>
        <v>0.2413482095</v>
      </c>
      <c r="AJ1973" s="54">
        <f t="shared" si="27"/>
        <v>0.3474894766</v>
      </c>
      <c r="AK1973" s="54">
        <f t="shared" si="28"/>
        <v>0.0004962237374</v>
      </c>
      <c r="AL1973" s="54">
        <f t="shared" si="29"/>
        <v>0.0205066388</v>
      </c>
      <c r="AM1973" s="54">
        <f t="shared" si="30"/>
        <v>2.392652494</v>
      </c>
      <c r="AN1973" s="54">
        <f t="shared" si="31"/>
        <v>-4.785304988</v>
      </c>
      <c r="AO1973" s="55">
        <f t="shared" si="32"/>
        <v>2.917563037</v>
      </c>
      <c r="AP1973" s="55">
        <f t="shared" si="33"/>
        <v>0.004371806059</v>
      </c>
      <c r="AQ1973" s="55">
        <f t="shared" si="34"/>
        <v>2.034942889</v>
      </c>
      <c r="AR1973" s="55">
        <f t="shared" si="35"/>
        <v>0</v>
      </c>
      <c r="AS1973" s="55">
        <f t="shared" si="36"/>
        <v>0</v>
      </c>
      <c r="AT1973" s="55">
        <f t="shared" si="37"/>
        <v>1.204334661</v>
      </c>
      <c r="AU1973" s="55">
        <f t="shared" si="38"/>
        <v>1.733982704</v>
      </c>
      <c r="AV1973" s="55">
        <f t="shared" si="39"/>
        <v>0.002476171038</v>
      </c>
      <c r="AW1973" s="55">
        <f t="shared" si="40"/>
        <v>0.1023287305</v>
      </c>
      <c r="AX1973" s="55">
        <f t="shared" si="41"/>
        <v>8</v>
      </c>
      <c r="AY1973" s="55">
        <f t="shared" si="42"/>
        <v>23.87881258</v>
      </c>
      <c r="AZ1973" s="54">
        <f t="shared" ref="AZ1973:BA1973" si="13853">AO1973*2</f>
        <v>5.835126075</v>
      </c>
      <c r="BA1973" s="54">
        <f t="shared" si="13853"/>
        <v>0.008743612119</v>
      </c>
      <c r="BB1973" s="54">
        <f t="shared" ref="BB1973:BD1973" si="13854">AQ1973*(3/2)</f>
        <v>3.052414334</v>
      </c>
      <c r="BC1973" s="54">
        <f t="shared" si="13854"/>
        <v>0</v>
      </c>
      <c r="BD1973" s="54">
        <f t="shared" si="13854"/>
        <v>0</v>
      </c>
      <c r="BE1973" s="54">
        <f t="shared" ref="BE1973:BH1973" si="13855">AT1973</f>
        <v>1.204334661</v>
      </c>
      <c r="BF1973" s="54">
        <f t="shared" si="13855"/>
        <v>1.733982704</v>
      </c>
      <c r="BG1973" s="54">
        <f t="shared" si="13855"/>
        <v>0.002476171038</v>
      </c>
      <c r="BH1973" s="54">
        <f t="shared" si="13855"/>
        <v>0.1023287305</v>
      </c>
      <c r="BI1973" s="54">
        <f t="shared" si="46"/>
        <v>11.93940629</v>
      </c>
      <c r="BJ1973" s="54">
        <f t="shared" si="47"/>
        <v>-23.87881258</v>
      </c>
      <c r="BK1973" s="56">
        <f t="shared" ref="BK1973:BN1973" si="13856">AO1973</f>
        <v>2.917563037</v>
      </c>
      <c r="BL1973" s="56">
        <f t="shared" si="13856"/>
        <v>0.004371806059</v>
      </c>
      <c r="BM1973" s="56">
        <f t="shared" si="13856"/>
        <v>2.034942889</v>
      </c>
      <c r="BN1973" s="56">
        <f t="shared" si="13856"/>
        <v>0</v>
      </c>
      <c r="BO1973" s="56">
        <f t="shared" si="49"/>
        <v>0.1211874236</v>
      </c>
      <c r="BP1973" s="56">
        <f t="shared" si="50"/>
        <v>1.083147237</v>
      </c>
      <c r="BQ1973" s="56">
        <f t="shared" ref="BQ1973:BS1973" si="13857">AU1973</f>
        <v>1.733982704</v>
      </c>
      <c r="BR1973" s="56">
        <f t="shared" si="13857"/>
        <v>0.002476171038</v>
      </c>
      <c r="BS1973" s="56">
        <f t="shared" si="13857"/>
        <v>0.1023287305</v>
      </c>
      <c r="BT1973" s="56">
        <f t="shared" si="52"/>
        <v>8</v>
      </c>
      <c r="BU1973" s="50">
        <f t="shared" ref="BU1973:BX1973" si="13858">AZ1973</f>
        <v>5.835126075</v>
      </c>
      <c r="BV1973" s="50">
        <f t="shared" si="13858"/>
        <v>0.008743612119</v>
      </c>
      <c r="BW1973" s="50">
        <f t="shared" si="13858"/>
        <v>3.052414334</v>
      </c>
      <c r="BX1973" s="50">
        <f t="shared" si="13858"/>
        <v>0</v>
      </c>
      <c r="BY1973" s="50">
        <f t="shared" si="54"/>
        <v>0.1817811354</v>
      </c>
      <c r="BZ1973" s="50">
        <f t="shared" si="55"/>
        <v>1.083147237</v>
      </c>
      <c r="CA1973" s="50">
        <f t="shared" ref="CA1973:CC1973" si="13859">BF1973</f>
        <v>1.733982704</v>
      </c>
      <c r="CB1973" s="50">
        <f t="shared" si="13859"/>
        <v>0.002476171038</v>
      </c>
      <c r="CC1973" s="50">
        <f t="shared" si="13859"/>
        <v>0.1023287305</v>
      </c>
      <c r="CD1973" s="50">
        <f t="shared" si="57"/>
        <v>12</v>
      </c>
      <c r="CE1973" s="57">
        <f t="shared" si="58"/>
        <v>35.13</v>
      </c>
      <c r="CF1973" s="57">
        <f t="shared" si="59"/>
        <v>0.07</v>
      </c>
      <c r="CG1973" s="57">
        <f t="shared" si="60"/>
        <v>20.79</v>
      </c>
      <c r="CH1973" s="57">
        <f t="shared" si="61"/>
        <v>0</v>
      </c>
      <c r="CI1973" s="58">
        <f t="shared" si="62"/>
        <v>1.939135497</v>
      </c>
      <c r="CJ1973" s="58">
        <f t="shared" si="63"/>
        <v>15.59514453</v>
      </c>
      <c r="CK1973" s="57">
        <f t="shared" si="64"/>
        <v>24.65</v>
      </c>
      <c r="CL1973" s="57">
        <f t="shared" si="65"/>
        <v>0.02</v>
      </c>
      <c r="CM1973" s="57">
        <f t="shared" si="66"/>
        <v>1.15</v>
      </c>
      <c r="CN1973" s="57">
        <f t="shared" si="67"/>
        <v>99.34428002</v>
      </c>
      <c r="CO1973" s="59">
        <f t="shared" si="68"/>
        <v>0.00084744225</v>
      </c>
      <c r="CP1973" s="59">
        <f t="shared" si="69"/>
        <v>0.3706952056</v>
      </c>
      <c r="CQ1973" s="59">
        <f t="shared" si="70"/>
        <v>0.5934364718</v>
      </c>
      <c r="CR1973" s="59">
        <f t="shared" si="71"/>
        <v>0.03502088034</v>
      </c>
      <c r="CS1973" s="60">
        <f t="shared" si="72"/>
        <v>0.084744225</v>
      </c>
      <c r="CT1973" s="60">
        <f t="shared" si="73"/>
        <v>3.502088034</v>
      </c>
      <c r="CU1973" s="60">
        <f t="shared" si="74"/>
        <v>96.41316774</v>
      </c>
      <c r="CV1973" s="61">
        <f t="shared" si="75"/>
        <v>0.03544460146</v>
      </c>
      <c r="CW1973" s="61">
        <f t="shared" si="76"/>
        <v>0.0007338849885</v>
      </c>
      <c r="CX1973" s="62"/>
    </row>
    <row r="1974" ht="15.75" customHeight="1">
      <c r="A1974" s="17" t="s">
        <v>53</v>
      </c>
      <c r="B1974" s="87" t="s">
        <v>1856</v>
      </c>
      <c r="C1974" s="88" t="s">
        <v>1969</v>
      </c>
      <c r="D1974" s="89"/>
      <c r="E1974" s="89" t="s">
        <v>1970</v>
      </c>
      <c r="F1974" s="90">
        <v>100.0</v>
      </c>
      <c r="G1974" s="89" t="s">
        <v>2070</v>
      </c>
      <c r="H1974" s="95">
        <v>37.38</v>
      </c>
      <c r="I1974" s="92">
        <v>4.07</v>
      </c>
      <c r="J1974" s="92">
        <v>21.36</v>
      </c>
      <c r="K1974" s="92">
        <v>2.27</v>
      </c>
      <c r="L1974" s="92">
        <v>0.02</v>
      </c>
      <c r="M1974" s="92">
        <v>0.08</v>
      </c>
      <c r="N1974" s="92">
        <v>0.39</v>
      </c>
      <c r="O1974" s="92">
        <v>34.47</v>
      </c>
      <c r="P1974" s="92"/>
      <c r="Q1974" s="50">
        <f t="shared" si="8"/>
        <v>100.04</v>
      </c>
      <c r="R1974" s="51">
        <f t="shared" si="9"/>
        <v>12</v>
      </c>
      <c r="S1974" s="52">
        <f t="shared" si="10"/>
        <v>0.6221259131</v>
      </c>
      <c r="T1974" s="52">
        <f t="shared" si="11"/>
        <v>0.0002503166506</v>
      </c>
      <c r="U1974" s="52">
        <f t="shared" si="12"/>
        <v>0.4189824963</v>
      </c>
      <c r="V1974" s="52">
        <f t="shared" si="13"/>
        <v>0.00105269945</v>
      </c>
      <c r="W1974" s="52">
        <f t="shared" si="14"/>
        <v>0</v>
      </c>
      <c r="X1974" s="52">
        <f t="shared" si="15"/>
        <v>0.4797735168</v>
      </c>
      <c r="Y1974" s="52">
        <f t="shared" si="16"/>
        <v>0.005497805107</v>
      </c>
      <c r="Z1974" s="52">
        <f t="shared" si="17"/>
        <v>0.1009815306</v>
      </c>
      <c r="AA1974" s="52">
        <f t="shared" si="18"/>
        <v>0.04047832181</v>
      </c>
      <c r="AB1974" s="52">
        <f t="shared" si="19"/>
        <v>1.6691426</v>
      </c>
      <c r="AC1974" s="53">
        <f t="shared" si="20"/>
        <v>5.003072855</v>
      </c>
      <c r="AD1974" s="54">
        <f t="shared" si="21"/>
        <v>1.244251826</v>
      </c>
      <c r="AE1974" s="54">
        <f t="shared" si="22"/>
        <v>0.0005006333011</v>
      </c>
      <c r="AF1974" s="54">
        <f t="shared" si="23"/>
        <v>0.6284737445</v>
      </c>
      <c r="AG1974" s="54">
        <f t="shared" si="24"/>
        <v>0.001579049176</v>
      </c>
      <c r="AH1974" s="54">
        <f t="shared" si="25"/>
        <v>0</v>
      </c>
      <c r="AI1974" s="54">
        <f t="shared" si="26"/>
        <v>0.4797735168</v>
      </c>
      <c r="AJ1974" s="54">
        <f t="shared" si="27"/>
        <v>0.005497805107</v>
      </c>
      <c r="AK1974" s="54">
        <f t="shared" si="28"/>
        <v>0.1009815306</v>
      </c>
      <c r="AL1974" s="54">
        <f t="shared" si="29"/>
        <v>0.04047832181</v>
      </c>
      <c r="AM1974" s="54">
        <f t="shared" si="30"/>
        <v>2.501536427</v>
      </c>
      <c r="AN1974" s="54">
        <f t="shared" si="31"/>
        <v>-5.003072855</v>
      </c>
      <c r="AO1974" s="55">
        <f t="shared" si="32"/>
        <v>2.981774778</v>
      </c>
      <c r="AP1974" s="55">
        <f t="shared" si="33"/>
        <v>0.001199737641</v>
      </c>
      <c r="AQ1974" s="55">
        <f t="shared" si="34"/>
        <v>2.008132781</v>
      </c>
      <c r="AR1974" s="55">
        <f t="shared" si="35"/>
        <v>0.005045462026</v>
      </c>
      <c r="AS1974" s="55">
        <f t="shared" si="36"/>
        <v>0</v>
      </c>
      <c r="AT1974" s="55">
        <f t="shared" si="37"/>
        <v>2.299496841</v>
      </c>
      <c r="AU1974" s="55">
        <f t="shared" si="38"/>
        <v>0.02635031954</v>
      </c>
      <c r="AV1974" s="55">
        <f t="shared" si="39"/>
        <v>0.483992347</v>
      </c>
      <c r="AW1974" s="55">
        <f t="shared" si="40"/>
        <v>0.1940077346</v>
      </c>
      <c r="AX1974" s="55">
        <f t="shared" si="41"/>
        <v>8</v>
      </c>
      <c r="AY1974" s="55">
        <f t="shared" si="42"/>
        <v>23.97912727</v>
      </c>
      <c r="AZ1974" s="54">
        <f t="shared" ref="AZ1974:BA1974" si="13860">AO1974*2</f>
        <v>5.963549556</v>
      </c>
      <c r="BA1974" s="54">
        <f t="shared" si="13860"/>
        <v>0.002399475281</v>
      </c>
      <c r="BB1974" s="54">
        <f t="shared" ref="BB1974:BD1974" si="13861">AQ1974*(3/2)</f>
        <v>3.012199171</v>
      </c>
      <c r="BC1974" s="54">
        <f t="shared" si="13861"/>
        <v>0.007568193039</v>
      </c>
      <c r="BD1974" s="54">
        <f t="shared" si="13861"/>
        <v>0</v>
      </c>
      <c r="BE1974" s="54">
        <f t="shared" ref="BE1974:BH1974" si="13862">AT1974</f>
        <v>2.299496841</v>
      </c>
      <c r="BF1974" s="54">
        <f t="shared" si="13862"/>
        <v>0.02635031954</v>
      </c>
      <c r="BG1974" s="54">
        <f t="shared" si="13862"/>
        <v>0.483992347</v>
      </c>
      <c r="BH1974" s="54">
        <f t="shared" si="13862"/>
        <v>0.1940077346</v>
      </c>
      <c r="BI1974" s="54">
        <f t="shared" si="46"/>
        <v>11.98956364</v>
      </c>
      <c r="BJ1974" s="54">
        <f t="shared" si="47"/>
        <v>-23.97912727</v>
      </c>
      <c r="BK1974" s="56">
        <f t="shared" ref="BK1974:BN1974" si="13863">AO1974</f>
        <v>2.981774778</v>
      </c>
      <c r="BL1974" s="56">
        <f t="shared" si="13863"/>
        <v>0.001199737641</v>
      </c>
      <c r="BM1974" s="56">
        <f t="shared" si="13863"/>
        <v>2.008132781</v>
      </c>
      <c r="BN1974" s="56">
        <f t="shared" si="13863"/>
        <v>0.005045462026</v>
      </c>
      <c r="BO1974" s="56">
        <f t="shared" si="49"/>
        <v>0.02087272621</v>
      </c>
      <c r="BP1974" s="56">
        <f t="shared" si="50"/>
        <v>2.278624114</v>
      </c>
      <c r="BQ1974" s="56">
        <f t="shared" ref="BQ1974:BS1974" si="13864">AU1974</f>
        <v>0.02635031954</v>
      </c>
      <c r="BR1974" s="56">
        <f t="shared" si="13864"/>
        <v>0.483992347</v>
      </c>
      <c r="BS1974" s="56">
        <f t="shared" si="13864"/>
        <v>0.1940077346</v>
      </c>
      <c r="BT1974" s="56">
        <f t="shared" si="52"/>
        <v>8</v>
      </c>
      <c r="BU1974" s="50">
        <f t="shared" ref="BU1974:BX1974" si="13865">AZ1974</f>
        <v>5.963549556</v>
      </c>
      <c r="BV1974" s="50">
        <f t="shared" si="13865"/>
        <v>0.002399475281</v>
      </c>
      <c r="BW1974" s="50">
        <f t="shared" si="13865"/>
        <v>3.012199171</v>
      </c>
      <c r="BX1974" s="50">
        <f t="shared" si="13865"/>
        <v>0.007568193039</v>
      </c>
      <c r="BY1974" s="50">
        <f t="shared" si="54"/>
        <v>0.03130908931</v>
      </c>
      <c r="BZ1974" s="50">
        <f t="shared" si="55"/>
        <v>2.278624114</v>
      </c>
      <c r="CA1974" s="50">
        <f t="shared" ref="CA1974:CC1974" si="13866">BF1974</f>
        <v>0.02635031954</v>
      </c>
      <c r="CB1974" s="50">
        <f t="shared" si="13866"/>
        <v>0.483992347</v>
      </c>
      <c r="CC1974" s="50">
        <f t="shared" si="13866"/>
        <v>0.1940077346</v>
      </c>
      <c r="CD1974" s="50">
        <f t="shared" si="57"/>
        <v>12</v>
      </c>
      <c r="CE1974" s="57">
        <f t="shared" si="58"/>
        <v>37.38</v>
      </c>
      <c r="CF1974" s="57">
        <f t="shared" si="59"/>
        <v>0.02</v>
      </c>
      <c r="CG1974" s="57">
        <f t="shared" si="60"/>
        <v>21.36</v>
      </c>
      <c r="CH1974" s="57">
        <f t="shared" si="61"/>
        <v>0.08</v>
      </c>
      <c r="CI1974" s="58">
        <f t="shared" si="62"/>
        <v>0.3477253389</v>
      </c>
      <c r="CJ1974" s="58">
        <f t="shared" si="63"/>
        <v>34.15711291</v>
      </c>
      <c r="CK1974" s="57">
        <f t="shared" si="64"/>
        <v>0.39</v>
      </c>
      <c r="CL1974" s="57">
        <f t="shared" si="65"/>
        <v>4.07</v>
      </c>
      <c r="CM1974" s="57">
        <f t="shared" si="66"/>
        <v>2.27</v>
      </c>
      <c r="CN1974" s="57">
        <f t="shared" si="67"/>
        <v>100.0748383</v>
      </c>
      <c r="CO1974" s="59">
        <f t="shared" si="68"/>
        <v>0.1622515863</v>
      </c>
      <c r="CP1974" s="59">
        <f t="shared" si="69"/>
        <v>0.7638764939</v>
      </c>
      <c r="CQ1974" s="59">
        <f t="shared" si="70"/>
        <v>0.008833571792</v>
      </c>
      <c r="CR1974" s="59">
        <f t="shared" si="71"/>
        <v>0.06503834799</v>
      </c>
      <c r="CS1974" s="60">
        <f t="shared" si="72"/>
        <v>16.22515863</v>
      </c>
      <c r="CT1974" s="60">
        <f t="shared" si="73"/>
        <v>6.503834799</v>
      </c>
      <c r="CU1974" s="60">
        <f t="shared" si="74"/>
        <v>77.27100657</v>
      </c>
      <c r="CV1974" s="61">
        <f t="shared" si="75"/>
        <v>0.1461641411</v>
      </c>
      <c r="CW1974" s="61">
        <f t="shared" si="76"/>
        <v>0.1405098737</v>
      </c>
      <c r="CX1974" s="62"/>
    </row>
    <row r="1975" ht="15.75" customHeight="1">
      <c r="A1975" s="17" t="s">
        <v>53</v>
      </c>
      <c r="B1975" s="87" t="s">
        <v>1856</v>
      </c>
      <c r="C1975" s="88" t="s">
        <v>1969</v>
      </c>
      <c r="D1975" s="89"/>
      <c r="E1975" s="89" t="s">
        <v>1970</v>
      </c>
      <c r="F1975" s="90">
        <v>101.0</v>
      </c>
      <c r="G1975" s="89" t="s">
        <v>2071</v>
      </c>
      <c r="H1975" s="95">
        <v>37.03</v>
      </c>
      <c r="I1975" s="92">
        <v>3.98</v>
      </c>
      <c r="J1975" s="92">
        <v>21.15</v>
      </c>
      <c r="K1975" s="92">
        <v>0.73</v>
      </c>
      <c r="L1975" s="92">
        <v>0.02</v>
      </c>
      <c r="M1975" s="92">
        <v>0.05</v>
      </c>
      <c r="N1975" s="92">
        <v>5.15</v>
      </c>
      <c r="O1975" s="92">
        <v>31.34</v>
      </c>
      <c r="P1975" s="92"/>
      <c r="Q1975" s="50">
        <f t="shared" si="8"/>
        <v>99.45</v>
      </c>
      <c r="R1975" s="51">
        <f t="shared" si="9"/>
        <v>12</v>
      </c>
      <c r="S1975" s="52">
        <f t="shared" si="10"/>
        <v>0.6163007641</v>
      </c>
      <c r="T1975" s="52">
        <f t="shared" si="11"/>
        <v>0.0002503166506</v>
      </c>
      <c r="U1975" s="52">
        <f t="shared" si="12"/>
        <v>0.4148632864</v>
      </c>
      <c r="V1975" s="52">
        <f t="shared" si="13"/>
        <v>0.0006579371565</v>
      </c>
      <c r="W1975" s="52">
        <f t="shared" si="14"/>
        <v>0</v>
      </c>
      <c r="X1975" s="52">
        <f t="shared" si="15"/>
        <v>0.4362083556</v>
      </c>
      <c r="Y1975" s="52">
        <f t="shared" si="16"/>
        <v>0.07259922129</v>
      </c>
      <c r="Z1975" s="52">
        <f t="shared" si="17"/>
        <v>0.09874852373</v>
      </c>
      <c r="AA1975" s="52">
        <f t="shared" si="18"/>
        <v>0.01301725767</v>
      </c>
      <c r="AB1975" s="52">
        <f t="shared" si="19"/>
        <v>1.652645663</v>
      </c>
      <c r="AC1975" s="53">
        <f t="shared" si="20"/>
        <v>4.95391471</v>
      </c>
      <c r="AD1975" s="54">
        <f t="shared" si="21"/>
        <v>1.232601528</v>
      </c>
      <c r="AE1975" s="54">
        <f t="shared" si="22"/>
        <v>0.0005006333011</v>
      </c>
      <c r="AF1975" s="54">
        <f t="shared" si="23"/>
        <v>0.6222949295</v>
      </c>
      <c r="AG1975" s="54">
        <f t="shared" si="24"/>
        <v>0.0009869057347</v>
      </c>
      <c r="AH1975" s="54">
        <f t="shared" si="25"/>
        <v>0</v>
      </c>
      <c r="AI1975" s="54">
        <f t="shared" si="26"/>
        <v>0.4362083556</v>
      </c>
      <c r="AJ1975" s="54">
        <f t="shared" si="27"/>
        <v>0.07259922129</v>
      </c>
      <c r="AK1975" s="54">
        <f t="shared" si="28"/>
        <v>0.09874852373</v>
      </c>
      <c r="AL1975" s="54">
        <f t="shared" si="29"/>
        <v>0.01301725767</v>
      </c>
      <c r="AM1975" s="54">
        <f t="shared" si="30"/>
        <v>2.476957355</v>
      </c>
      <c r="AN1975" s="54">
        <f t="shared" si="31"/>
        <v>-4.95391471</v>
      </c>
      <c r="AO1975" s="55">
        <f t="shared" si="32"/>
        <v>2.983341332</v>
      </c>
      <c r="AP1975" s="55">
        <f t="shared" si="33"/>
        <v>0.001211713587</v>
      </c>
      <c r="AQ1975" s="55">
        <f t="shared" si="34"/>
        <v>2.008238285</v>
      </c>
      <c r="AR1975" s="55">
        <f t="shared" si="35"/>
        <v>0.003184891578</v>
      </c>
      <c r="AS1975" s="55">
        <f t="shared" si="36"/>
        <v>0</v>
      </c>
      <c r="AT1975" s="55">
        <f t="shared" si="37"/>
        <v>2.111563854</v>
      </c>
      <c r="AU1975" s="55">
        <f t="shared" si="38"/>
        <v>0.351432726</v>
      </c>
      <c r="AV1975" s="55">
        <f t="shared" si="39"/>
        <v>0.4780142578</v>
      </c>
      <c r="AW1975" s="55">
        <f t="shared" si="40"/>
        <v>0.06301293965</v>
      </c>
      <c r="AX1975" s="55">
        <f t="shared" si="41"/>
        <v>8</v>
      </c>
      <c r="AY1975" s="55">
        <f t="shared" si="42"/>
        <v>23.98052927</v>
      </c>
      <c r="AZ1975" s="54">
        <f t="shared" ref="AZ1975:BA1975" si="13867">AO1975*2</f>
        <v>5.966682665</v>
      </c>
      <c r="BA1975" s="54">
        <f t="shared" si="13867"/>
        <v>0.002423427175</v>
      </c>
      <c r="BB1975" s="54">
        <f t="shared" ref="BB1975:BD1975" si="13868">AQ1975*(3/2)</f>
        <v>3.012357427</v>
      </c>
      <c r="BC1975" s="54">
        <f t="shared" si="13868"/>
        <v>0.004777337367</v>
      </c>
      <c r="BD1975" s="54">
        <f t="shared" si="13868"/>
        <v>0</v>
      </c>
      <c r="BE1975" s="54">
        <f t="shared" ref="BE1975:BH1975" si="13869">AT1975</f>
        <v>2.111563854</v>
      </c>
      <c r="BF1975" s="54">
        <f t="shared" si="13869"/>
        <v>0.351432726</v>
      </c>
      <c r="BG1975" s="54">
        <f t="shared" si="13869"/>
        <v>0.4780142578</v>
      </c>
      <c r="BH1975" s="54">
        <f t="shared" si="13869"/>
        <v>0.06301293965</v>
      </c>
      <c r="BI1975" s="54">
        <f t="shared" si="46"/>
        <v>11.99026463</v>
      </c>
      <c r="BJ1975" s="54">
        <f t="shared" si="47"/>
        <v>-23.98052927</v>
      </c>
      <c r="BK1975" s="56">
        <f t="shared" ref="BK1975:BN1975" si="13870">AO1975</f>
        <v>2.983341332</v>
      </c>
      <c r="BL1975" s="56">
        <f t="shared" si="13870"/>
        <v>0.001211713587</v>
      </c>
      <c r="BM1975" s="56">
        <f t="shared" si="13870"/>
        <v>2.008238285</v>
      </c>
      <c r="BN1975" s="56">
        <f t="shared" si="13870"/>
        <v>0.003184891578</v>
      </c>
      <c r="BO1975" s="56">
        <f t="shared" si="49"/>
        <v>0.01947073178</v>
      </c>
      <c r="BP1975" s="56">
        <f t="shared" si="50"/>
        <v>2.092093122</v>
      </c>
      <c r="BQ1975" s="56">
        <f t="shared" ref="BQ1975:BS1975" si="13871">AU1975</f>
        <v>0.351432726</v>
      </c>
      <c r="BR1975" s="56">
        <f t="shared" si="13871"/>
        <v>0.4780142578</v>
      </c>
      <c r="BS1975" s="56">
        <f t="shared" si="13871"/>
        <v>0.06301293965</v>
      </c>
      <c r="BT1975" s="56">
        <f t="shared" si="52"/>
        <v>8</v>
      </c>
      <c r="BU1975" s="50">
        <f t="shared" ref="BU1975:BX1975" si="13872">AZ1975</f>
        <v>5.966682665</v>
      </c>
      <c r="BV1975" s="50">
        <f t="shared" si="13872"/>
        <v>0.002423427175</v>
      </c>
      <c r="BW1975" s="50">
        <f t="shared" si="13872"/>
        <v>3.012357427</v>
      </c>
      <c r="BX1975" s="50">
        <f t="shared" si="13872"/>
        <v>0.004777337367</v>
      </c>
      <c r="BY1975" s="50">
        <f t="shared" si="54"/>
        <v>0.02920609767</v>
      </c>
      <c r="BZ1975" s="50">
        <f t="shared" si="55"/>
        <v>2.092093122</v>
      </c>
      <c r="CA1975" s="50">
        <f t="shared" ref="CA1975:CC1975" si="13873">BF1975</f>
        <v>0.351432726</v>
      </c>
      <c r="CB1975" s="50">
        <f t="shared" si="13873"/>
        <v>0.4780142578</v>
      </c>
      <c r="CC1975" s="50">
        <f t="shared" si="13873"/>
        <v>0.06301293965</v>
      </c>
      <c r="CD1975" s="50">
        <f t="shared" si="57"/>
        <v>12</v>
      </c>
      <c r="CE1975" s="57">
        <f t="shared" si="58"/>
        <v>37.03</v>
      </c>
      <c r="CF1975" s="57">
        <f t="shared" si="59"/>
        <v>0.02</v>
      </c>
      <c r="CG1975" s="57">
        <f t="shared" si="60"/>
        <v>21.15</v>
      </c>
      <c r="CH1975" s="57">
        <f t="shared" si="61"/>
        <v>0.05</v>
      </c>
      <c r="CI1975" s="58">
        <f t="shared" si="62"/>
        <v>0.3211631757</v>
      </c>
      <c r="CJ1975" s="58">
        <f t="shared" si="63"/>
        <v>31.05101384</v>
      </c>
      <c r="CK1975" s="57">
        <f t="shared" si="64"/>
        <v>5.15</v>
      </c>
      <c r="CL1975" s="57">
        <f t="shared" si="65"/>
        <v>3.98</v>
      </c>
      <c r="CM1975" s="57">
        <f t="shared" si="66"/>
        <v>0.73</v>
      </c>
      <c r="CN1975" s="57">
        <f t="shared" si="67"/>
        <v>99.48217701</v>
      </c>
      <c r="CO1975" s="59">
        <f t="shared" si="68"/>
        <v>0.1601627616</v>
      </c>
      <c r="CP1975" s="59">
        <f t="shared" si="69"/>
        <v>0.7009736769</v>
      </c>
      <c r="CQ1975" s="59">
        <f t="shared" si="70"/>
        <v>0.1177505377</v>
      </c>
      <c r="CR1975" s="59">
        <f t="shared" si="71"/>
        <v>0.02111302385</v>
      </c>
      <c r="CS1975" s="60">
        <f t="shared" si="72"/>
        <v>16.01627616</v>
      </c>
      <c r="CT1975" s="60">
        <f t="shared" si="73"/>
        <v>2.111302385</v>
      </c>
      <c r="CU1975" s="60">
        <f t="shared" si="74"/>
        <v>81.87242146</v>
      </c>
      <c r="CV1975" s="61">
        <f t="shared" si="75"/>
        <v>0.1011944046</v>
      </c>
      <c r="CW1975" s="61">
        <f t="shared" si="76"/>
        <v>0.1387009515</v>
      </c>
      <c r="CX1975" s="62"/>
    </row>
    <row r="1976" ht="15.75" customHeight="1">
      <c r="A1976" s="17" t="s">
        <v>53</v>
      </c>
      <c r="B1976" s="87" t="s">
        <v>1856</v>
      </c>
      <c r="C1976" s="88" t="s">
        <v>1969</v>
      </c>
      <c r="D1976" s="89"/>
      <c r="E1976" s="89" t="s">
        <v>1970</v>
      </c>
      <c r="F1976" s="90">
        <v>102.0</v>
      </c>
      <c r="G1976" s="89" t="s">
        <v>2072</v>
      </c>
      <c r="H1976" s="95">
        <v>37.3</v>
      </c>
      <c r="I1976" s="92">
        <v>3.65</v>
      </c>
      <c r="J1976" s="92">
        <v>21.46</v>
      </c>
      <c r="K1976" s="92">
        <v>1.8</v>
      </c>
      <c r="L1976" s="92">
        <v>0.04</v>
      </c>
      <c r="M1976" s="92">
        <v>0.0</v>
      </c>
      <c r="N1976" s="92">
        <v>7.9</v>
      </c>
      <c r="O1976" s="92">
        <v>28.3</v>
      </c>
      <c r="P1976" s="92"/>
      <c r="Q1976" s="50">
        <f t="shared" si="8"/>
        <v>100.45</v>
      </c>
      <c r="R1976" s="51">
        <f t="shared" si="9"/>
        <v>12</v>
      </c>
      <c r="S1976" s="52">
        <f t="shared" si="10"/>
        <v>0.6207944505</v>
      </c>
      <c r="T1976" s="52">
        <f t="shared" si="11"/>
        <v>0.0005006333011</v>
      </c>
      <c r="U1976" s="52">
        <f t="shared" si="12"/>
        <v>0.4209440248</v>
      </c>
      <c r="V1976" s="52">
        <f t="shared" si="13"/>
        <v>0</v>
      </c>
      <c r="W1976" s="52">
        <f t="shared" si="14"/>
        <v>0</v>
      </c>
      <c r="X1976" s="52">
        <f t="shared" si="15"/>
        <v>0.3938958667</v>
      </c>
      <c r="Y1976" s="52">
        <f t="shared" si="16"/>
        <v>0.1113657958</v>
      </c>
      <c r="Z1976" s="52">
        <f t="shared" si="17"/>
        <v>0.09056083207</v>
      </c>
      <c r="AA1976" s="52">
        <f t="shared" si="18"/>
        <v>0.03209734769</v>
      </c>
      <c r="AB1976" s="52">
        <f t="shared" si="19"/>
        <v>1.670158951</v>
      </c>
      <c r="AC1976" s="53">
        <f t="shared" si="20"/>
        <v>5.003852094</v>
      </c>
      <c r="AD1976" s="54">
        <f t="shared" si="21"/>
        <v>1.241588901</v>
      </c>
      <c r="AE1976" s="54">
        <f t="shared" si="22"/>
        <v>0.001001266602</v>
      </c>
      <c r="AF1976" s="54">
        <f t="shared" si="23"/>
        <v>0.6314160373</v>
      </c>
      <c r="AG1976" s="54">
        <f t="shared" si="24"/>
        <v>0</v>
      </c>
      <c r="AH1976" s="54">
        <f t="shared" si="25"/>
        <v>0</v>
      </c>
      <c r="AI1976" s="54">
        <f t="shared" si="26"/>
        <v>0.3938958667</v>
      </c>
      <c r="AJ1976" s="54">
        <f t="shared" si="27"/>
        <v>0.1113657958</v>
      </c>
      <c r="AK1976" s="54">
        <f t="shared" si="28"/>
        <v>0.09056083207</v>
      </c>
      <c r="AL1976" s="54">
        <f t="shared" si="29"/>
        <v>0.03209734769</v>
      </c>
      <c r="AM1976" s="54">
        <f t="shared" si="30"/>
        <v>2.501926047</v>
      </c>
      <c r="AN1976" s="54">
        <f t="shared" si="31"/>
        <v>-5.003852094</v>
      </c>
      <c r="AO1976" s="55">
        <f t="shared" si="32"/>
        <v>2.973582605</v>
      </c>
      <c r="AP1976" s="55">
        <f t="shared" si="33"/>
        <v>0.002398015115</v>
      </c>
      <c r="AQ1976" s="55">
        <f t="shared" si="34"/>
        <v>2.01630641</v>
      </c>
      <c r="AR1976" s="55">
        <f t="shared" si="35"/>
        <v>0</v>
      </c>
      <c r="AS1976" s="55">
        <f t="shared" si="36"/>
        <v>0</v>
      </c>
      <c r="AT1976" s="55">
        <f t="shared" si="37"/>
        <v>1.886746727</v>
      </c>
      <c r="AU1976" s="55">
        <f t="shared" si="38"/>
        <v>0.5334380692</v>
      </c>
      <c r="AV1976" s="55">
        <f t="shared" si="39"/>
        <v>0.4337830577</v>
      </c>
      <c r="AW1976" s="55">
        <f t="shared" si="40"/>
        <v>0.1537451159</v>
      </c>
      <c r="AX1976" s="55">
        <f t="shared" si="41"/>
        <v>8</v>
      </c>
      <c r="AY1976" s="55">
        <f t="shared" si="42"/>
        <v>23.96826765</v>
      </c>
      <c r="AZ1976" s="54">
        <f t="shared" ref="AZ1976:BA1976" si="13874">AO1976*2</f>
        <v>5.94716521</v>
      </c>
      <c r="BA1976" s="54">
        <f t="shared" si="13874"/>
        <v>0.00479603023</v>
      </c>
      <c r="BB1976" s="54">
        <f t="shared" ref="BB1976:BD1976" si="13875">AQ1976*(3/2)</f>
        <v>3.024459615</v>
      </c>
      <c r="BC1976" s="54">
        <f t="shared" si="13875"/>
        <v>0</v>
      </c>
      <c r="BD1976" s="54">
        <f t="shared" si="13875"/>
        <v>0</v>
      </c>
      <c r="BE1976" s="54">
        <f t="shared" ref="BE1976:BH1976" si="13876">AT1976</f>
        <v>1.886746727</v>
      </c>
      <c r="BF1976" s="54">
        <f t="shared" si="13876"/>
        <v>0.5334380692</v>
      </c>
      <c r="BG1976" s="54">
        <f t="shared" si="13876"/>
        <v>0.4337830577</v>
      </c>
      <c r="BH1976" s="54">
        <f t="shared" si="13876"/>
        <v>0.1537451159</v>
      </c>
      <c r="BI1976" s="54">
        <f t="shared" si="46"/>
        <v>11.98413383</v>
      </c>
      <c r="BJ1976" s="54">
        <f t="shared" si="47"/>
        <v>-23.96826765</v>
      </c>
      <c r="BK1976" s="56">
        <f t="shared" ref="BK1976:BN1976" si="13877">AO1976</f>
        <v>2.973582605</v>
      </c>
      <c r="BL1976" s="56">
        <f t="shared" si="13877"/>
        <v>0.002398015115</v>
      </c>
      <c r="BM1976" s="56">
        <f t="shared" si="13877"/>
        <v>2.01630641</v>
      </c>
      <c r="BN1976" s="56">
        <f t="shared" si="13877"/>
        <v>0</v>
      </c>
      <c r="BO1976" s="56">
        <f t="shared" si="49"/>
        <v>0.03173234971</v>
      </c>
      <c r="BP1976" s="56">
        <f t="shared" si="50"/>
        <v>1.855014377</v>
      </c>
      <c r="BQ1976" s="56">
        <f t="shared" ref="BQ1976:BS1976" si="13878">AU1976</f>
        <v>0.5334380692</v>
      </c>
      <c r="BR1976" s="56">
        <f t="shared" si="13878"/>
        <v>0.4337830577</v>
      </c>
      <c r="BS1976" s="56">
        <f t="shared" si="13878"/>
        <v>0.1537451159</v>
      </c>
      <c r="BT1976" s="56">
        <f t="shared" si="52"/>
        <v>8</v>
      </c>
      <c r="BU1976" s="50">
        <f t="shared" ref="BU1976:BX1976" si="13879">AZ1976</f>
        <v>5.94716521</v>
      </c>
      <c r="BV1976" s="50">
        <f t="shared" si="13879"/>
        <v>0.00479603023</v>
      </c>
      <c r="BW1976" s="50">
        <f t="shared" si="13879"/>
        <v>3.024459615</v>
      </c>
      <c r="BX1976" s="50">
        <f t="shared" si="13879"/>
        <v>0</v>
      </c>
      <c r="BY1976" s="50">
        <f t="shared" si="54"/>
        <v>0.04759852457</v>
      </c>
      <c r="BZ1976" s="50">
        <f t="shared" si="55"/>
        <v>1.855014377</v>
      </c>
      <c r="CA1976" s="50">
        <f t="shared" ref="CA1976:CC1976" si="13880">BF1976</f>
        <v>0.5334380692</v>
      </c>
      <c r="CB1976" s="50">
        <f t="shared" si="13880"/>
        <v>0.4337830577</v>
      </c>
      <c r="CC1976" s="50">
        <f t="shared" si="13880"/>
        <v>0.1537451159</v>
      </c>
      <c r="CD1976" s="50">
        <f t="shared" si="57"/>
        <v>12</v>
      </c>
      <c r="CE1976" s="57">
        <f t="shared" si="58"/>
        <v>37.3</v>
      </c>
      <c r="CF1976" s="57">
        <f t="shared" si="59"/>
        <v>0.04</v>
      </c>
      <c r="CG1976" s="57">
        <f t="shared" si="60"/>
        <v>21.46</v>
      </c>
      <c r="CH1976" s="57">
        <f t="shared" si="61"/>
        <v>0</v>
      </c>
      <c r="CI1976" s="58">
        <f t="shared" si="62"/>
        <v>0.5289611287</v>
      </c>
      <c r="CJ1976" s="58">
        <f t="shared" si="63"/>
        <v>27.82403495</v>
      </c>
      <c r="CK1976" s="57">
        <f t="shared" si="64"/>
        <v>7.9</v>
      </c>
      <c r="CL1976" s="57">
        <f t="shared" si="65"/>
        <v>3.65</v>
      </c>
      <c r="CM1976" s="57">
        <f t="shared" si="66"/>
        <v>1.8</v>
      </c>
      <c r="CN1976" s="57">
        <f t="shared" si="67"/>
        <v>100.5029961</v>
      </c>
      <c r="CO1976" s="59">
        <f t="shared" si="68"/>
        <v>0.1457613853</v>
      </c>
      <c r="CP1976" s="59">
        <f t="shared" si="69"/>
        <v>0.6233287827</v>
      </c>
      <c r="CQ1976" s="59">
        <f t="shared" si="70"/>
        <v>0.1792478303</v>
      </c>
      <c r="CR1976" s="59">
        <f t="shared" si="71"/>
        <v>0.05166200172</v>
      </c>
      <c r="CS1976" s="60">
        <f t="shared" si="72"/>
        <v>14.57613853</v>
      </c>
      <c r="CT1976" s="60">
        <f t="shared" si="73"/>
        <v>5.166200172</v>
      </c>
      <c r="CU1976" s="60">
        <f t="shared" si="74"/>
        <v>80.2576613</v>
      </c>
      <c r="CV1976" s="61">
        <f t="shared" si="75"/>
        <v>0.1245426944</v>
      </c>
      <c r="CW1976" s="61">
        <f t="shared" si="76"/>
        <v>0.1262293596</v>
      </c>
      <c r="CX1976" s="62"/>
    </row>
    <row r="1977" ht="15.75" customHeight="1">
      <c r="A1977" s="17" t="s">
        <v>53</v>
      </c>
      <c r="B1977" s="87" t="s">
        <v>1856</v>
      </c>
      <c r="C1977" s="88" t="s">
        <v>1969</v>
      </c>
      <c r="D1977" s="89"/>
      <c r="E1977" s="89" t="s">
        <v>1970</v>
      </c>
      <c r="F1977" s="90">
        <v>103.0</v>
      </c>
      <c r="G1977" s="89" t="s">
        <v>2073</v>
      </c>
      <c r="H1977" s="95">
        <v>37.77</v>
      </c>
      <c r="I1977" s="92">
        <v>5.28</v>
      </c>
      <c r="J1977" s="92">
        <v>21.63</v>
      </c>
      <c r="K1977" s="92">
        <v>2.59</v>
      </c>
      <c r="L1977" s="92">
        <v>0.01</v>
      </c>
      <c r="M1977" s="92">
        <v>0.04</v>
      </c>
      <c r="N1977" s="92">
        <v>5.05</v>
      </c>
      <c r="O1977" s="92">
        <v>27.9</v>
      </c>
      <c r="P1977" s="92"/>
      <c r="Q1977" s="50">
        <f t="shared" si="8"/>
        <v>100.27</v>
      </c>
      <c r="R1977" s="51">
        <f t="shared" si="9"/>
        <v>12</v>
      </c>
      <c r="S1977" s="52">
        <f t="shared" si="10"/>
        <v>0.6286167934</v>
      </c>
      <c r="T1977" s="52">
        <f t="shared" si="11"/>
        <v>0.0001251583253</v>
      </c>
      <c r="U1977" s="52">
        <f t="shared" si="12"/>
        <v>0.4242786234</v>
      </c>
      <c r="V1977" s="52">
        <f t="shared" si="13"/>
        <v>0.0005263497252</v>
      </c>
      <c r="W1977" s="52">
        <f t="shared" si="14"/>
        <v>0</v>
      </c>
      <c r="X1977" s="52">
        <f t="shared" si="15"/>
        <v>0.388328434</v>
      </c>
      <c r="Y1977" s="52">
        <f t="shared" si="16"/>
        <v>0.07118952767</v>
      </c>
      <c r="Z1977" s="52">
        <f t="shared" si="17"/>
        <v>0.1310030667</v>
      </c>
      <c r="AA1977" s="52">
        <f t="shared" si="18"/>
        <v>0.04618451695</v>
      </c>
      <c r="AB1977" s="52">
        <f t="shared" si="19"/>
        <v>1.69025247</v>
      </c>
      <c r="AC1977" s="53">
        <f t="shared" si="20"/>
        <v>5.062793817</v>
      </c>
      <c r="AD1977" s="54">
        <f t="shared" si="21"/>
        <v>1.257233587</v>
      </c>
      <c r="AE1977" s="54">
        <f t="shared" si="22"/>
        <v>0.0002503166506</v>
      </c>
      <c r="AF1977" s="54">
        <f t="shared" si="23"/>
        <v>0.636417935</v>
      </c>
      <c r="AG1977" s="54">
        <f t="shared" si="24"/>
        <v>0.0007895245878</v>
      </c>
      <c r="AH1977" s="54">
        <f t="shared" si="25"/>
        <v>0</v>
      </c>
      <c r="AI1977" s="54">
        <f t="shared" si="26"/>
        <v>0.388328434</v>
      </c>
      <c r="AJ1977" s="54">
        <f t="shared" si="27"/>
        <v>0.07118952767</v>
      </c>
      <c r="AK1977" s="54">
        <f t="shared" si="28"/>
        <v>0.1310030667</v>
      </c>
      <c r="AL1977" s="54">
        <f t="shared" si="29"/>
        <v>0.04618451695</v>
      </c>
      <c r="AM1977" s="54">
        <f t="shared" si="30"/>
        <v>2.531396908</v>
      </c>
      <c r="AN1977" s="54">
        <f t="shared" si="31"/>
        <v>-5.062793817</v>
      </c>
      <c r="AO1977" s="55">
        <f t="shared" si="32"/>
        <v>2.975256322</v>
      </c>
      <c r="AP1977" s="55">
        <f t="shared" si="33"/>
        <v>0.0005923769496</v>
      </c>
      <c r="AQ1977" s="55">
        <f t="shared" si="34"/>
        <v>2.008119525</v>
      </c>
      <c r="AR1977" s="55">
        <f t="shared" si="35"/>
        <v>0.002491224167</v>
      </c>
      <c r="AS1977" s="55">
        <f t="shared" si="36"/>
        <v>0</v>
      </c>
      <c r="AT1977" s="55">
        <f t="shared" si="37"/>
        <v>1.837966533</v>
      </c>
      <c r="AU1977" s="55">
        <f t="shared" si="38"/>
        <v>0.3369415111</v>
      </c>
      <c r="AV1977" s="55">
        <f t="shared" si="39"/>
        <v>0.6200402318</v>
      </c>
      <c r="AW1977" s="55">
        <f t="shared" si="40"/>
        <v>0.2185922767</v>
      </c>
      <c r="AX1977" s="55">
        <f t="shared" si="41"/>
        <v>8</v>
      </c>
      <c r="AY1977" s="55">
        <f t="shared" si="42"/>
        <v>23.96230815</v>
      </c>
      <c r="AZ1977" s="54">
        <f t="shared" ref="AZ1977:BA1977" si="13881">AO1977*2</f>
        <v>5.950512644</v>
      </c>
      <c r="BA1977" s="54">
        <f t="shared" si="13881"/>
        <v>0.001184753899</v>
      </c>
      <c r="BB1977" s="54">
        <f t="shared" ref="BB1977:BD1977" si="13882">AQ1977*(3/2)</f>
        <v>3.012179287</v>
      </c>
      <c r="BC1977" s="54">
        <f t="shared" si="13882"/>
        <v>0.00373683625</v>
      </c>
      <c r="BD1977" s="54">
        <f t="shared" si="13882"/>
        <v>0</v>
      </c>
      <c r="BE1977" s="54">
        <f t="shared" ref="BE1977:BH1977" si="13883">AT1977</f>
        <v>1.837966533</v>
      </c>
      <c r="BF1977" s="54">
        <f t="shared" si="13883"/>
        <v>0.3369415111</v>
      </c>
      <c r="BG1977" s="54">
        <f t="shared" si="13883"/>
        <v>0.6200402318</v>
      </c>
      <c r="BH1977" s="54">
        <f t="shared" si="13883"/>
        <v>0.2185922767</v>
      </c>
      <c r="BI1977" s="54">
        <f t="shared" si="46"/>
        <v>11.98115407</v>
      </c>
      <c r="BJ1977" s="54">
        <f t="shared" si="47"/>
        <v>-23.96230815</v>
      </c>
      <c r="BK1977" s="56">
        <f t="shared" ref="BK1977:BN1977" si="13884">AO1977</f>
        <v>2.975256322</v>
      </c>
      <c r="BL1977" s="56">
        <f t="shared" si="13884"/>
        <v>0.0005923769496</v>
      </c>
      <c r="BM1977" s="56">
        <f t="shared" si="13884"/>
        <v>2.008119525</v>
      </c>
      <c r="BN1977" s="56">
        <f t="shared" si="13884"/>
        <v>0.002491224167</v>
      </c>
      <c r="BO1977" s="56">
        <f t="shared" si="49"/>
        <v>0.03769185343</v>
      </c>
      <c r="BP1977" s="56">
        <f t="shared" si="50"/>
        <v>1.800274679</v>
      </c>
      <c r="BQ1977" s="56">
        <f t="shared" ref="BQ1977:BS1977" si="13885">AU1977</f>
        <v>0.3369415111</v>
      </c>
      <c r="BR1977" s="56">
        <f t="shared" si="13885"/>
        <v>0.6200402318</v>
      </c>
      <c r="BS1977" s="56">
        <f t="shared" si="13885"/>
        <v>0.2185922767</v>
      </c>
      <c r="BT1977" s="56">
        <f t="shared" si="52"/>
        <v>8</v>
      </c>
      <c r="BU1977" s="50">
        <f t="shared" ref="BU1977:BX1977" si="13886">AZ1977</f>
        <v>5.950512644</v>
      </c>
      <c r="BV1977" s="50">
        <f t="shared" si="13886"/>
        <v>0.001184753899</v>
      </c>
      <c r="BW1977" s="50">
        <f t="shared" si="13886"/>
        <v>3.012179287</v>
      </c>
      <c r="BX1977" s="50">
        <f t="shared" si="13886"/>
        <v>0.00373683625</v>
      </c>
      <c r="BY1977" s="50">
        <f t="shared" si="54"/>
        <v>0.05653778015</v>
      </c>
      <c r="BZ1977" s="50">
        <f t="shared" si="55"/>
        <v>1.800274679</v>
      </c>
      <c r="CA1977" s="50">
        <f t="shared" ref="CA1977:CC1977" si="13887">BF1977</f>
        <v>0.3369415111</v>
      </c>
      <c r="CB1977" s="50">
        <f t="shared" si="13887"/>
        <v>0.6200402318</v>
      </c>
      <c r="CC1977" s="50">
        <f t="shared" si="13887"/>
        <v>0.2185922767</v>
      </c>
      <c r="CD1977" s="50">
        <f t="shared" si="57"/>
        <v>12</v>
      </c>
      <c r="CE1977" s="57">
        <f t="shared" si="58"/>
        <v>37.77</v>
      </c>
      <c r="CF1977" s="57">
        <f t="shared" si="59"/>
        <v>0.01</v>
      </c>
      <c r="CG1977" s="57">
        <f t="shared" si="60"/>
        <v>21.63</v>
      </c>
      <c r="CH1977" s="57">
        <f t="shared" si="61"/>
        <v>0.04</v>
      </c>
      <c r="CI1977" s="58">
        <f t="shared" si="62"/>
        <v>0.6358618866</v>
      </c>
      <c r="CJ1977" s="58">
        <f t="shared" si="63"/>
        <v>27.32784447</v>
      </c>
      <c r="CK1977" s="57">
        <f t="shared" si="64"/>
        <v>5.05</v>
      </c>
      <c r="CL1977" s="57">
        <f t="shared" si="65"/>
        <v>5.28</v>
      </c>
      <c r="CM1977" s="57">
        <f t="shared" si="66"/>
        <v>2.59</v>
      </c>
      <c r="CN1977" s="57">
        <f t="shared" si="67"/>
        <v>100.3337064</v>
      </c>
      <c r="CO1977" s="59">
        <f t="shared" si="68"/>
        <v>0.2083574451</v>
      </c>
      <c r="CP1977" s="59">
        <f t="shared" si="69"/>
        <v>0.6049617644</v>
      </c>
      <c r="CQ1977" s="59">
        <f t="shared" si="70"/>
        <v>0.1132253502</v>
      </c>
      <c r="CR1977" s="59">
        <f t="shared" si="71"/>
        <v>0.07345544038</v>
      </c>
      <c r="CS1977" s="60">
        <f t="shared" si="72"/>
        <v>20.83574451</v>
      </c>
      <c r="CT1977" s="60">
        <f t="shared" si="73"/>
        <v>7.345544038</v>
      </c>
      <c r="CU1977" s="60">
        <f t="shared" si="74"/>
        <v>71.81871146</v>
      </c>
      <c r="CV1977" s="61">
        <f t="shared" si="75"/>
        <v>0.1776341629</v>
      </c>
      <c r="CW1977" s="61">
        <f t="shared" si="76"/>
        <v>0.1804375474</v>
      </c>
      <c r="CX1977" s="62"/>
    </row>
    <row r="1978" ht="15.75" customHeight="1">
      <c r="A1978" s="17" t="s">
        <v>53</v>
      </c>
      <c r="B1978" s="87" t="s">
        <v>1856</v>
      </c>
      <c r="C1978" s="88" t="s">
        <v>1969</v>
      </c>
      <c r="D1978" s="89"/>
      <c r="E1978" s="89" t="s">
        <v>1970</v>
      </c>
      <c r="F1978" s="90">
        <v>104.0</v>
      </c>
      <c r="G1978" s="89" t="s">
        <v>2074</v>
      </c>
      <c r="H1978" s="95">
        <v>37.31</v>
      </c>
      <c r="I1978" s="92">
        <v>3.51</v>
      </c>
      <c r="J1978" s="92">
        <v>21.42</v>
      </c>
      <c r="K1978" s="92">
        <v>1.89</v>
      </c>
      <c r="L1978" s="92">
        <v>0.0</v>
      </c>
      <c r="M1978" s="92">
        <v>0.0</v>
      </c>
      <c r="N1978" s="92">
        <v>3.21</v>
      </c>
      <c r="O1978" s="92">
        <v>32.85</v>
      </c>
      <c r="P1978" s="92"/>
      <c r="Q1978" s="50">
        <f t="shared" si="8"/>
        <v>100.19</v>
      </c>
      <c r="R1978" s="51">
        <f t="shared" si="9"/>
        <v>12</v>
      </c>
      <c r="S1978" s="52">
        <f t="shared" si="10"/>
        <v>0.6209608833</v>
      </c>
      <c r="T1978" s="52">
        <f t="shared" si="11"/>
        <v>0</v>
      </c>
      <c r="U1978" s="52">
        <f t="shared" si="12"/>
        <v>0.4201594134</v>
      </c>
      <c r="V1978" s="52">
        <f t="shared" si="13"/>
        <v>0</v>
      </c>
      <c r="W1978" s="52">
        <f t="shared" si="14"/>
        <v>0</v>
      </c>
      <c r="X1978" s="52">
        <f t="shared" si="15"/>
        <v>0.4572254142</v>
      </c>
      <c r="Y1978" s="52">
        <f t="shared" si="16"/>
        <v>0.04525116511</v>
      </c>
      <c r="Z1978" s="52">
        <f t="shared" si="17"/>
        <v>0.08708726591</v>
      </c>
      <c r="AA1978" s="52">
        <f t="shared" si="18"/>
        <v>0.03370221507</v>
      </c>
      <c r="AB1978" s="52">
        <f t="shared" si="19"/>
        <v>1.664386357</v>
      </c>
      <c r="AC1978" s="53">
        <f t="shared" si="20"/>
        <v>4.990853894</v>
      </c>
      <c r="AD1978" s="54">
        <f t="shared" si="21"/>
        <v>1.241921767</v>
      </c>
      <c r="AE1978" s="54">
        <f t="shared" si="22"/>
        <v>0</v>
      </c>
      <c r="AF1978" s="54">
        <f t="shared" si="23"/>
        <v>0.6302391201</v>
      </c>
      <c r="AG1978" s="54">
        <f t="shared" si="24"/>
        <v>0</v>
      </c>
      <c r="AH1978" s="54">
        <f t="shared" si="25"/>
        <v>0</v>
      </c>
      <c r="AI1978" s="54">
        <f t="shared" si="26"/>
        <v>0.4572254142</v>
      </c>
      <c r="AJ1978" s="54">
        <f t="shared" si="27"/>
        <v>0.04525116511</v>
      </c>
      <c r="AK1978" s="54">
        <f t="shared" si="28"/>
        <v>0.08708726591</v>
      </c>
      <c r="AL1978" s="54">
        <f t="shared" si="29"/>
        <v>0.03370221507</v>
      </c>
      <c r="AM1978" s="54">
        <f t="shared" si="30"/>
        <v>2.495426947</v>
      </c>
      <c r="AN1978" s="54">
        <f t="shared" si="31"/>
        <v>-4.990853894</v>
      </c>
      <c r="AO1978" s="55">
        <f t="shared" si="32"/>
        <v>2.984695858</v>
      </c>
      <c r="AP1978" s="55">
        <f t="shared" si="33"/>
        <v>0</v>
      </c>
      <c r="AQ1978" s="55">
        <f t="shared" si="34"/>
        <v>2.019528274</v>
      </c>
      <c r="AR1978" s="55">
        <f t="shared" si="35"/>
        <v>0</v>
      </c>
      <c r="AS1978" s="55">
        <f t="shared" si="36"/>
        <v>0</v>
      </c>
      <c r="AT1978" s="55">
        <f t="shared" si="37"/>
        <v>2.197688835</v>
      </c>
      <c r="AU1978" s="55">
        <f t="shared" si="38"/>
        <v>0.2175031773</v>
      </c>
      <c r="AV1978" s="55">
        <f t="shared" si="39"/>
        <v>0.4185915874</v>
      </c>
      <c r="AW1978" s="55">
        <f t="shared" si="40"/>
        <v>0.1619922679</v>
      </c>
      <c r="AX1978" s="55">
        <f t="shared" si="41"/>
        <v>8</v>
      </c>
      <c r="AY1978" s="55">
        <f t="shared" si="42"/>
        <v>23.98891999</v>
      </c>
      <c r="AZ1978" s="54">
        <f t="shared" ref="AZ1978:BA1978" si="13888">AO1978*2</f>
        <v>5.969391716</v>
      </c>
      <c r="BA1978" s="54">
        <f t="shared" si="13888"/>
        <v>0</v>
      </c>
      <c r="BB1978" s="54">
        <f t="shared" ref="BB1978:BD1978" si="13889">AQ1978*(3/2)</f>
        <v>3.029292411</v>
      </c>
      <c r="BC1978" s="54">
        <f t="shared" si="13889"/>
        <v>0</v>
      </c>
      <c r="BD1978" s="54">
        <f t="shared" si="13889"/>
        <v>0</v>
      </c>
      <c r="BE1978" s="54">
        <f t="shared" ref="BE1978:BH1978" si="13890">AT1978</f>
        <v>2.197688835</v>
      </c>
      <c r="BF1978" s="54">
        <f t="shared" si="13890"/>
        <v>0.2175031773</v>
      </c>
      <c r="BG1978" s="54">
        <f t="shared" si="13890"/>
        <v>0.4185915874</v>
      </c>
      <c r="BH1978" s="54">
        <f t="shared" si="13890"/>
        <v>0.1619922679</v>
      </c>
      <c r="BI1978" s="54">
        <f t="shared" si="46"/>
        <v>11.99446</v>
      </c>
      <c r="BJ1978" s="54">
        <f t="shared" si="47"/>
        <v>-23.98891999</v>
      </c>
      <c r="BK1978" s="56">
        <f t="shared" ref="BK1978:BN1978" si="13891">AO1978</f>
        <v>2.984695858</v>
      </c>
      <c r="BL1978" s="56">
        <f t="shared" si="13891"/>
        <v>0</v>
      </c>
      <c r="BM1978" s="56">
        <f t="shared" si="13891"/>
        <v>2.019528274</v>
      </c>
      <c r="BN1978" s="56">
        <f t="shared" si="13891"/>
        <v>0</v>
      </c>
      <c r="BO1978" s="56">
        <f t="shared" si="49"/>
        <v>0.01108000919</v>
      </c>
      <c r="BP1978" s="56">
        <f t="shared" si="50"/>
        <v>2.186608826</v>
      </c>
      <c r="BQ1978" s="56">
        <f t="shared" ref="BQ1978:BS1978" si="13892">AU1978</f>
        <v>0.2175031773</v>
      </c>
      <c r="BR1978" s="56">
        <f t="shared" si="13892"/>
        <v>0.4185915874</v>
      </c>
      <c r="BS1978" s="56">
        <f t="shared" si="13892"/>
        <v>0.1619922679</v>
      </c>
      <c r="BT1978" s="56">
        <f t="shared" si="52"/>
        <v>8</v>
      </c>
      <c r="BU1978" s="50">
        <f t="shared" ref="BU1978:BX1978" si="13893">AZ1978</f>
        <v>5.969391716</v>
      </c>
      <c r="BV1978" s="50">
        <f t="shared" si="13893"/>
        <v>0</v>
      </c>
      <c r="BW1978" s="50">
        <f t="shared" si="13893"/>
        <v>3.029292411</v>
      </c>
      <c r="BX1978" s="50">
        <f t="shared" si="13893"/>
        <v>0</v>
      </c>
      <c r="BY1978" s="50">
        <f t="shared" si="54"/>
        <v>0.01662001379</v>
      </c>
      <c r="BZ1978" s="50">
        <f t="shared" si="55"/>
        <v>2.186608826</v>
      </c>
      <c r="CA1978" s="50">
        <f t="shared" ref="CA1978:CC1978" si="13894">BF1978</f>
        <v>0.2175031773</v>
      </c>
      <c r="CB1978" s="50">
        <f t="shared" si="13894"/>
        <v>0.4185915874</v>
      </c>
      <c r="CC1978" s="50">
        <f t="shared" si="13894"/>
        <v>0.1619922679</v>
      </c>
      <c r="CD1978" s="50">
        <f t="shared" si="57"/>
        <v>12</v>
      </c>
      <c r="CE1978" s="57">
        <f t="shared" si="58"/>
        <v>37.31</v>
      </c>
      <c r="CF1978" s="57">
        <f t="shared" si="59"/>
        <v>0</v>
      </c>
      <c r="CG1978" s="57">
        <f t="shared" si="60"/>
        <v>21.42</v>
      </c>
      <c r="CH1978" s="57">
        <f t="shared" si="61"/>
        <v>0</v>
      </c>
      <c r="CI1978" s="58">
        <f t="shared" si="62"/>
        <v>0.1840593946</v>
      </c>
      <c r="CJ1978" s="58">
        <f t="shared" si="63"/>
        <v>32.68438133</v>
      </c>
      <c r="CK1978" s="57">
        <f t="shared" si="64"/>
        <v>3.21</v>
      </c>
      <c r="CL1978" s="57">
        <f t="shared" si="65"/>
        <v>3.51</v>
      </c>
      <c r="CM1978" s="57">
        <f t="shared" si="66"/>
        <v>1.89</v>
      </c>
      <c r="CN1978" s="57">
        <f t="shared" si="67"/>
        <v>100.2084407</v>
      </c>
      <c r="CO1978" s="59">
        <f t="shared" si="68"/>
        <v>0.1402459772</v>
      </c>
      <c r="CP1978" s="59">
        <f t="shared" si="69"/>
        <v>0.7326069153</v>
      </c>
      <c r="CQ1978" s="59">
        <f t="shared" si="70"/>
        <v>0.07287281104</v>
      </c>
      <c r="CR1978" s="59">
        <f t="shared" si="71"/>
        <v>0.05427429647</v>
      </c>
      <c r="CS1978" s="60">
        <f t="shared" si="72"/>
        <v>14.02459772</v>
      </c>
      <c r="CT1978" s="60">
        <f t="shared" si="73"/>
        <v>5.427429647</v>
      </c>
      <c r="CU1978" s="60">
        <f t="shared" si="74"/>
        <v>80.54797263</v>
      </c>
      <c r="CV1978" s="61">
        <f t="shared" si="75"/>
        <v>0.1243972851</v>
      </c>
      <c r="CW1978" s="61">
        <f t="shared" si="76"/>
        <v>0.1214530163</v>
      </c>
      <c r="CX1978" s="62"/>
    </row>
    <row r="1979" ht="15.75" customHeight="1">
      <c r="A1979" s="17" t="s">
        <v>53</v>
      </c>
      <c r="B1979" s="87" t="s">
        <v>1856</v>
      </c>
      <c r="C1979" s="88" t="s">
        <v>1969</v>
      </c>
      <c r="D1979" s="89"/>
      <c r="E1979" s="89" t="s">
        <v>1970</v>
      </c>
      <c r="F1979" s="90">
        <v>105.0</v>
      </c>
      <c r="G1979" s="89" t="s">
        <v>2075</v>
      </c>
      <c r="H1979" s="95">
        <v>37.77</v>
      </c>
      <c r="I1979" s="92">
        <v>3.68</v>
      </c>
      <c r="J1979" s="92">
        <v>21.79</v>
      </c>
      <c r="K1979" s="92">
        <v>8.75</v>
      </c>
      <c r="L1979" s="92">
        <v>0.06</v>
      </c>
      <c r="M1979" s="92">
        <v>0.06</v>
      </c>
      <c r="N1979" s="92">
        <v>3.63</v>
      </c>
      <c r="O1979" s="92">
        <v>24.58</v>
      </c>
      <c r="P1979" s="92"/>
      <c r="Q1979" s="50">
        <f t="shared" si="8"/>
        <v>100.32</v>
      </c>
      <c r="R1979" s="51">
        <f t="shared" si="9"/>
        <v>12</v>
      </c>
      <c r="S1979" s="52">
        <f t="shared" si="10"/>
        <v>0.6286167934</v>
      </c>
      <c r="T1979" s="52">
        <f t="shared" si="11"/>
        <v>0.0007509499517</v>
      </c>
      <c r="U1979" s="52">
        <f t="shared" si="12"/>
        <v>0.427417069</v>
      </c>
      <c r="V1979" s="52">
        <f t="shared" si="13"/>
        <v>0.0007895245878</v>
      </c>
      <c r="W1979" s="52">
        <f t="shared" si="14"/>
        <v>0</v>
      </c>
      <c r="X1979" s="52">
        <f t="shared" si="15"/>
        <v>0.3421187422</v>
      </c>
      <c r="Y1979" s="52">
        <f t="shared" si="16"/>
        <v>0.0511718783</v>
      </c>
      <c r="Z1979" s="52">
        <f t="shared" si="17"/>
        <v>0.09130516767</v>
      </c>
      <c r="AA1979" s="52">
        <f t="shared" si="18"/>
        <v>0.1560287735</v>
      </c>
      <c r="AB1979" s="52">
        <f t="shared" si="19"/>
        <v>1.698198899</v>
      </c>
      <c r="AC1979" s="53">
        <f t="shared" si="20"/>
        <v>5.083339878</v>
      </c>
      <c r="AD1979" s="54">
        <f t="shared" si="21"/>
        <v>1.257233587</v>
      </c>
      <c r="AE1979" s="54">
        <f t="shared" si="22"/>
        <v>0.001501899903</v>
      </c>
      <c r="AF1979" s="54">
        <f t="shared" si="23"/>
        <v>0.6411256035</v>
      </c>
      <c r="AG1979" s="54">
        <f t="shared" si="24"/>
        <v>0.001184286882</v>
      </c>
      <c r="AH1979" s="54">
        <f t="shared" si="25"/>
        <v>0</v>
      </c>
      <c r="AI1979" s="54">
        <f t="shared" si="26"/>
        <v>0.3421187422</v>
      </c>
      <c r="AJ1979" s="54">
        <f t="shared" si="27"/>
        <v>0.0511718783</v>
      </c>
      <c r="AK1979" s="54">
        <f t="shared" si="28"/>
        <v>0.09130516767</v>
      </c>
      <c r="AL1979" s="54">
        <f t="shared" si="29"/>
        <v>0.1560287735</v>
      </c>
      <c r="AM1979" s="54">
        <f t="shared" si="30"/>
        <v>2.541669939</v>
      </c>
      <c r="AN1979" s="54">
        <f t="shared" si="31"/>
        <v>-5.083339878</v>
      </c>
      <c r="AO1979" s="55">
        <f t="shared" si="32"/>
        <v>2.961334124</v>
      </c>
      <c r="AP1979" s="55">
        <f t="shared" si="33"/>
        <v>0.003537630144</v>
      </c>
      <c r="AQ1979" s="55">
        <f t="shared" si="34"/>
        <v>2.013507696</v>
      </c>
      <c r="AR1979" s="55">
        <f t="shared" si="35"/>
        <v>0.00371935037</v>
      </c>
      <c r="AS1979" s="55">
        <f t="shared" si="36"/>
        <v>0</v>
      </c>
      <c r="AT1979" s="55">
        <f t="shared" si="37"/>
        <v>1.611678078</v>
      </c>
      <c r="AU1979" s="55">
        <f t="shared" si="38"/>
        <v>0.2410642397</v>
      </c>
      <c r="AV1979" s="55">
        <f t="shared" si="39"/>
        <v>0.4301270846</v>
      </c>
      <c r="AW1979" s="55">
        <f t="shared" si="40"/>
        <v>0.7350317969</v>
      </c>
      <c r="AX1979" s="55">
        <f t="shared" si="41"/>
        <v>8</v>
      </c>
      <c r="AY1979" s="55">
        <f t="shared" si="42"/>
        <v>23.94697055</v>
      </c>
      <c r="AZ1979" s="54">
        <f t="shared" ref="AZ1979:BA1979" si="13895">AO1979*2</f>
        <v>5.922668247</v>
      </c>
      <c r="BA1979" s="54">
        <f t="shared" si="13895"/>
        <v>0.007075260287</v>
      </c>
      <c r="BB1979" s="54">
        <f t="shared" ref="BB1979:BD1979" si="13896">AQ1979*(3/2)</f>
        <v>3.020261544</v>
      </c>
      <c r="BC1979" s="54">
        <f t="shared" si="13896"/>
        <v>0.005579025555</v>
      </c>
      <c r="BD1979" s="54">
        <f t="shared" si="13896"/>
        <v>0</v>
      </c>
      <c r="BE1979" s="54">
        <f t="shared" ref="BE1979:BH1979" si="13897">AT1979</f>
        <v>1.611678078</v>
      </c>
      <c r="BF1979" s="54">
        <f t="shared" si="13897"/>
        <v>0.2410642397</v>
      </c>
      <c r="BG1979" s="54">
        <f t="shared" si="13897"/>
        <v>0.4301270846</v>
      </c>
      <c r="BH1979" s="54">
        <f t="shared" si="13897"/>
        <v>0.7350317969</v>
      </c>
      <c r="BI1979" s="54">
        <f t="shared" si="46"/>
        <v>11.97348528</v>
      </c>
      <c r="BJ1979" s="54">
        <f t="shared" si="47"/>
        <v>-23.94697055</v>
      </c>
      <c r="BK1979" s="56">
        <f t="shared" ref="BK1979:BN1979" si="13898">AO1979</f>
        <v>2.961334124</v>
      </c>
      <c r="BL1979" s="56">
        <f t="shared" si="13898"/>
        <v>0.003537630144</v>
      </c>
      <c r="BM1979" s="56">
        <f t="shared" si="13898"/>
        <v>2.013507696</v>
      </c>
      <c r="BN1979" s="56">
        <f t="shared" si="13898"/>
        <v>0.00371935037</v>
      </c>
      <c r="BO1979" s="56">
        <f t="shared" si="49"/>
        <v>0.05302944584</v>
      </c>
      <c r="BP1979" s="56">
        <f t="shared" si="50"/>
        <v>1.558648633</v>
      </c>
      <c r="BQ1979" s="56">
        <f t="shared" ref="BQ1979:BS1979" si="13899">AU1979</f>
        <v>0.2410642397</v>
      </c>
      <c r="BR1979" s="56">
        <f t="shared" si="13899"/>
        <v>0.4301270846</v>
      </c>
      <c r="BS1979" s="56">
        <f t="shared" si="13899"/>
        <v>0.7350317969</v>
      </c>
      <c r="BT1979" s="56">
        <f t="shared" si="52"/>
        <v>8</v>
      </c>
      <c r="BU1979" s="50">
        <f t="shared" ref="BU1979:BX1979" si="13900">AZ1979</f>
        <v>5.922668247</v>
      </c>
      <c r="BV1979" s="50">
        <f t="shared" si="13900"/>
        <v>0.007075260287</v>
      </c>
      <c r="BW1979" s="50">
        <f t="shared" si="13900"/>
        <v>3.020261544</v>
      </c>
      <c r="BX1979" s="50">
        <f t="shared" si="13900"/>
        <v>0.005579025555</v>
      </c>
      <c r="BY1979" s="50">
        <f t="shared" si="54"/>
        <v>0.07954416876</v>
      </c>
      <c r="BZ1979" s="50">
        <f t="shared" si="55"/>
        <v>1.558648633</v>
      </c>
      <c r="CA1979" s="50">
        <f t="shared" ref="CA1979:CC1979" si="13901">BF1979</f>
        <v>0.2410642397</v>
      </c>
      <c r="CB1979" s="50">
        <f t="shared" si="13901"/>
        <v>0.4301270846</v>
      </c>
      <c r="CC1979" s="50">
        <f t="shared" si="13901"/>
        <v>0.7350317969</v>
      </c>
      <c r="CD1979" s="50">
        <f t="shared" si="57"/>
        <v>12</v>
      </c>
      <c r="CE1979" s="57">
        <f t="shared" si="58"/>
        <v>37.77</v>
      </c>
      <c r="CF1979" s="57">
        <f t="shared" si="59"/>
        <v>0.06</v>
      </c>
      <c r="CG1979" s="57">
        <f t="shared" si="60"/>
        <v>21.79</v>
      </c>
      <c r="CH1979" s="57">
        <f t="shared" si="61"/>
        <v>0.06</v>
      </c>
      <c r="CI1979" s="58">
        <f t="shared" si="62"/>
        <v>0.8988130409</v>
      </c>
      <c r="CJ1979" s="58">
        <f t="shared" si="63"/>
        <v>23.77123813</v>
      </c>
      <c r="CK1979" s="57">
        <f t="shared" si="64"/>
        <v>3.63</v>
      </c>
      <c r="CL1979" s="57">
        <f t="shared" si="65"/>
        <v>3.68</v>
      </c>
      <c r="CM1979" s="57">
        <f t="shared" si="66"/>
        <v>8.75</v>
      </c>
      <c r="CN1979" s="57">
        <f t="shared" si="67"/>
        <v>100.4100512</v>
      </c>
      <c r="CO1979" s="59">
        <f t="shared" si="68"/>
        <v>0.1450744317</v>
      </c>
      <c r="CP1979" s="59">
        <f t="shared" si="69"/>
        <v>0.5257052453</v>
      </c>
      <c r="CQ1979" s="59">
        <f t="shared" si="70"/>
        <v>0.0813068017</v>
      </c>
      <c r="CR1979" s="59">
        <f t="shared" si="71"/>
        <v>0.2479135214</v>
      </c>
      <c r="CS1979" s="60">
        <f t="shared" si="72"/>
        <v>14.50744317</v>
      </c>
      <c r="CT1979" s="60">
        <f t="shared" si="73"/>
        <v>24.79135214</v>
      </c>
      <c r="CU1979" s="60">
        <f t="shared" si="74"/>
        <v>60.7012047</v>
      </c>
      <c r="CV1979" s="61">
        <f t="shared" si="75"/>
        <v>0.3204507372</v>
      </c>
      <c r="CW1979" s="61">
        <f t="shared" si="76"/>
        <v>0.1256344578</v>
      </c>
      <c r="CX1979" s="62"/>
    </row>
    <row r="1980" ht="15.75" customHeight="1">
      <c r="A1980" s="17" t="s">
        <v>53</v>
      </c>
      <c r="B1980" s="87" t="s">
        <v>1856</v>
      </c>
      <c r="C1980" s="88" t="s">
        <v>1969</v>
      </c>
      <c r="D1980" s="89"/>
      <c r="E1980" s="89" t="s">
        <v>1970</v>
      </c>
      <c r="F1980" s="90">
        <v>106.0</v>
      </c>
      <c r="G1980" s="89" t="s">
        <v>2076</v>
      </c>
      <c r="H1980" s="95">
        <v>37.53</v>
      </c>
      <c r="I1980" s="92">
        <v>5.21</v>
      </c>
      <c r="J1980" s="92">
        <v>21.42</v>
      </c>
      <c r="K1980" s="92">
        <v>1.86</v>
      </c>
      <c r="L1980" s="92">
        <v>0.0</v>
      </c>
      <c r="M1980" s="92">
        <v>0.06</v>
      </c>
      <c r="N1980" s="92">
        <v>2.33</v>
      </c>
      <c r="O1980" s="92">
        <v>31.5</v>
      </c>
      <c r="P1980" s="92"/>
      <c r="Q1980" s="50">
        <f t="shared" si="8"/>
        <v>99.91</v>
      </c>
      <c r="R1980" s="51">
        <f t="shared" si="9"/>
        <v>12</v>
      </c>
      <c r="S1980" s="52">
        <f t="shared" si="10"/>
        <v>0.6246224055</v>
      </c>
      <c r="T1980" s="52">
        <f t="shared" si="11"/>
        <v>0</v>
      </c>
      <c r="U1980" s="52">
        <f t="shared" si="12"/>
        <v>0.4201594134</v>
      </c>
      <c r="V1980" s="52">
        <f t="shared" si="13"/>
        <v>0.0007895245878</v>
      </c>
      <c r="W1980" s="52">
        <f t="shared" si="14"/>
        <v>0</v>
      </c>
      <c r="X1980" s="52">
        <f t="shared" si="15"/>
        <v>0.4384353287</v>
      </c>
      <c r="Y1980" s="52">
        <f t="shared" si="16"/>
        <v>0.03284586128</v>
      </c>
      <c r="Z1980" s="52">
        <f t="shared" si="17"/>
        <v>0.1292662836</v>
      </c>
      <c r="AA1980" s="52">
        <f t="shared" si="18"/>
        <v>0.03316725928</v>
      </c>
      <c r="AB1980" s="52">
        <f t="shared" si="19"/>
        <v>1.679286076</v>
      </c>
      <c r="AC1980" s="53">
        <f t="shared" si="20"/>
        <v>5.028765902</v>
      </c>
      <c r="AD1980" s="54">
        <f t="shared" si="21"/>
        <v>1.249244811</v>
      </c>
      <c r="AE1980" s="54">
        <f t="shared" si="22"/>
        <v>0</v>
      </c>
      <c r="AF1980" s="54">
        <f t="shared" si="23"/>
        <v>0.6302391201</v>
      </c>
      <c r="AG1980" s="54">
        <f t="shared" si="24"/>
        <v>0.001184286882</v>
      </c>
      <c r="AH1980" s="54">
        <f t="shared" si="25"/>
        <v>0</v>
      </c>
      <c r="AI1980" s="54">
        <f t="shared" si="26"/>
        <v>0.4384353287</v>
      </c>
      <c r="AJ1980" s="54">
        <f t="shared" si="27"/>
        <v>0.03284586128</v>
      </c>
      <c r="AK1980" s="54">
        <f t="shared" si="28"/>
        <v>0.1292662836</v>
      </c>
      <c r="AL1980" s="54">
        <f t="shared" si="29"/>
        <v>0.03316725928</v>
      </c>
      <c r="AM1980" s="54">
        <f t="shared" si="30"/>
        <v>2.514382951</v>
      </c>
      <c r="AN1980" s="54">
        <f t="shared" si="31"/>
        <v>-5.028765902</v>
      </c>
      <c r="AO1980" s="55">
        <f t="shared" si="32"/>
        <v>2.975656926</v>
      </c>
      <c r="AP1980" s="55">
        <f t="shared" si="33"/>
        <v>0</v>
      </c>
      <c r="AQ1980" s="55">
        <f t="shared" si="34"/>
        <v>2.001609705</v>
      </c>
      <c r="AR1980" s="55">
        <f t="shared" si="35"/>
        <v>0.00376123925</v>
      </c>
      <c r="AS1980" s="55">
        <f t="shared" si="36"/>
        <v>0</v>
      </c>
      <c r="AT1980" s="55">
        <f t="shared" si="37"/>
        <v>2.088674871</v>
      </c>
      <c r="AU1980" s="55">
        <f t="shared" si="38"/>
        <v>0.1564753582</v>
      </c>
      <c r="AV1980" s="55">
        <f t="shared" si="39"/>
        <v>0.6158154249</v>
      </c>
      <c r="AW1980" s="55">
        <f t="shared" si="40"/>
        <v>0.1580064755</v>
      </c>
      <c r="AX1980" s="55">
        <f t="shared" si="41"/>
        <v>8</v>
      </c>
      <c r="AY1980" s="55">
        <f t="shared" si="42"/>
        <v>23.9566848</v>
      </c>
      <c r="AZ1980" s="54">
        <f t="shared" ref="AZ1980:BA1980" si="13902">AO1980*2</f>
        <v>5.951313852</v>
      </c>
      <c r="BA1980" s="54">
        <f t="shared" si="13902"/>
        <v>0</v>
      </c>
      <c r="BB1980" s="54">
        <f t="shared" ref="BB1980:BD1980" si="13903">AQ1980*(3/2)</f>
        <v>3.002414557</v>
      </c>
      <c r="BC1980" s="54">
        <f t="shared" si="13903"/>
        <v>0.005641858875</v>
      </c>
      <c r="BD1980" s="54">
        <f t="shared" si="13903"/>
        <v>0</v>
      </c>
      <c r="BE1980" s="54">
        <f t="shared" ref="BE1980:BH1980" si="13904">AT1980</f>
        <v>2.088674871</v>
      </c>
      <c r="BF1980" s="54">
        <f t="shared" si="13904"/>
        <v>0.1564753582</v>
      </c>
      <c r="BG1980" s="54">
        <f t="shared" si="13904"/>
        <v>0.6158154249</v>
      </c>
      <c r="BH1980" s="54">
        <f t="shared" si="13904"/>
        <v>0.1580064755</v>
      </c>
      <c r="BI1980" s="54">
        <f t="shared" si="46"/>
        <v>11.9783424</v>
      </c>
      <c r="BJ1980" s="54">
        <f t="shared" si="47"/>
        <v>-23.9566848</v>
      </c>
      <c r="BK1980" s="56">
        <f t="shared" ref="BK1980:BN1980" si="13905">AO1980</f>
        <v>2.975656926</v>
      </c>
      <c r="BL1980" s="56">
        <f t="shared" si="13905"/>
        <v>0</v>
      </c>
      <c r="BM1980" s="56">
        <f t="shared" si="13905"/>
        <v>2.001609705</v>
      </c>
      <c r="BN1980" s="56">
        <f t="shared" si="13905"/>
        <v>0.00376123925</v>
      </c>
      <c r="BO1980" s="56">
        <f t="shared" si="49"/>
        <v>0.04331520377</v>
      </c>
      <c r="BP1980" s="56">
        <f t="shared" si="50"/>
        <v>2.045359668</v>
      </c>
      <c r="BQ1980" s="56">
        <f t="shared" ref="BQ1980:BS1980" si="13906">AU1980</f>
        <v>0.1564753582</v>
      </c>
      <c r="BR1980" s="56">
        <f t="shared" si="13906"/>
        <v>0.6158154249</v>
      </c>
      <c r="BS1980" s="56">
        <f t="shared" si="13906"/>
        <v>0.1580064755</v>
      </c>
      <c r="BT1980" s="56">
        <f t="shared" si="52"/>
        <v>8</v>
      </c>
      <c r="BU1980" s="50">
        <f t="shared" ref="BU1980:BX1980" si="13907">AZ1980</f>
        <v>5.951313852</v>
      </c>
      <c r="BV1980" s="50">
        <f t="shared" si="13907"/>
        <v>0</v>
      </c>
      <c r="BW1980" s="50">
        <f t="shared" si="13907"/>
        <v>3.002414557</v>
      </c>
      <c r="BX1980" s="50">
        <f t="shared" si="13907"/>
        <v>0.005641858875</v>
      </c>
      <c r="BY1980" s="50">
        <f t="shared" si="54"/>
        <v>0.06497280565</v>
      </c>
      <c r="BZ1980" s="50">
        <f t="shared" si="55"/>
        <v>2.045359668</v>
      </c>
      <c r="CA1980" s="50">
        <f t="shared" ref="CA1980:CC1980" si="13908">BF1980</f>
        <v>0.1564753582</v>
      </c>
      <c r="CB1980" s="50">
        <f t="shared" si="13908"/>
        <v>0.6158154249</v>
      </c>
      <c r="CC1980" s="50">
        <f t="shared" si="13908"/>
        <v>0.1580064755</v>
      </c>
      <c r="CD1980" s="50">
        <f t="shared" si="57"/>
        <v>12</v>
      </c>
      <c r="CE1980" s="57">
        <f t="shared" si="58"/>
        <v>37.53</v>
      </c>
      <c r="CF1980" s="57">
        <f t="shared" si="59"/>
        <v>0</v>
      </c>
      <c r="CG1980" s="57">
        <f t="shared" si="60"/>
        <v>21.42</v>
      </c>
      <c r="CH1980" s="57">
        <f t="shared" si="61"/>
        <v>0.06</v>
      </c>
      <c r="CI1980" s="58">
        <f t="shared" si="62"/>
        <v>0.7259868766</v>
      </c>
      <c r="CJ1980" s="58">
        <f t="shared" si="63"/>
        <v>30.84674901</v>
      </c>
      <c r="CK1980" s="57">
        <f t="shared" si="64"/>
        <v>2.33</v>
      </c>
      <c r="CL1980" s="57">
        <f t="shared" si="65"/>
        <v>5.21</v>
      </c>
      <c r="CM1980" s="57">
        <f t="shared" si="66"/>
        <v>1.86</v>
      </c>
      <c r="CN1980" s="57">
        <f t="shared" si="67"/>
        <v>99.98273589</v>
      </c>
      <c r="CO1980" s="59">
        <f t="shared" si="68"/>
        <v>0.2069510835</v>
      </c>
      <c r="CP1980" s="59">
        <f t="shared" si="69"/>
        <v>0.687364074</v>
      </c>
      <c r="CQ1980" s="59">
        <f t="shared" si="70"/>
        <v>0.05258514743</v>
      </c>
      <c r="CR1980" s="59">
        <f t="shared" si="71"/>
        <v>0.05309969509</v>
      </c>
      <c r="CS1980" s="60">
        <f t="shared" si="72"/>
        <v>20.69510835</v>
      </c>
      <c r="CT1980" s="60">
        <f t="shared" si="73"/>
        <v>5.309969509</v>
      </c>
      <c r="CU1980" s="60">
        <f t="shared" si="74"/>
        <v>73.99492214</v>
      </c>
      <c r="CV1980" s="61">
        <f t="shared" si="75"/>
        <v>0.1565752368</v>
      </c>
      <c r="CW1980" s="61">
        <f t="shared" si="76"/>
        <v>0.1792196383</v>
      </c>
      <c r="CX1980" s="62"/>
    </row>
    <row r="1981" ht="15.75" customHeight="1">
      <c r="A1981" s="17" t="s">
        <v>53</v>
      </c>
      <c r="B1981" s="87" t="s">
        <v>1856</v>
      </c>
      <c r="C1981" s="88" t="s">
        <v>1969</v>
      </c>
      <c r="D1981" s="89"/>
      <c r="E1981" s="89" t="s">
        <v>1970</v>
      </c>
      <c r="F1981" s="90">
        <v>107.0</v>
      </c>
      <c r="G1981" s="89" t="s">
        <v>2077</v>
      </c>
      <c r="H1981" s="95">
        <v>37.81</v>
      </c>
      <c r="I1981" s="92">
        <v>6.8</v>
      </c>
      <c r="J1981" s="92">
        <v>22.06</v>
      </c>
      <c r="K1981" s="92">
        <v>1.51</v>
      </c>
      <c r="L1981" s="92">
        <v>0.04</v>
      </c>
      <c r="M1981" s="92">
        <v>0.12</v>
      </c>
      <c r="N1981" s="92">
        <v>0.69</v>
      </c>
      <c r="O1981" s="92">
        <v>30.89</v>
      </c>
      <c r="P1981" s="92"/>
      <c r="Q1981" s="50">
        <f t="shared" si="8"/>
        <v>99.92</v>
      </c>
      <c r="R1981" s="51">
        <f t="shared" si="9"/>
        <v>12</v>
      </c>
      <c r="S1981" s="52">
        <f t="shared" si="10"/>
        <v>0.6292825247</v>
      </c>
      <c r="T1981" s="52">
        <f t="shared" si="11"/>
        <v>0.0005006333011</v>
      </c>
      <c r="U1981" s="52">
        <f t="shared" si="12"/>
        <v>0.4327131961</v>
      </c>
      <c r="V1981" s="52">
        <f t="shared" si="13"/>
        <v>0.001579049176</v>
      </c>
      <c r="W1981" s="52">
        <f t="shared" si="14"/>
        <v>0</v>
      </c>
      <c r="X1981" s="52">
        <f t="shared" si="15"/>
        <v>0.4299449938</v>
      </c>
      <c r="Y1981" s="52">
        <f t="shared" si="16"/>
        <v>0.009726885959</v>
      </c>
      <c r="Z1981" s="52">
        <f t="shared" si="17"/>
        <v>0.1687160707</v>
      </c>
      <c r="AA1981" s="52">
        <f t="shared" si="18"/>
        <v>0.02692610834</v>
      </c>
      <c r="AB1981" s="52">
        <f t="shared" si="19"/>
        <v>1.699389462</v>
      </c>
      <c r="AC1981" s="53">
        <f t="shared" si="20"/>
        <v>5.092637485</v>
      </c>
      <c r="AD1981" s="54">
        <f t="shared" si="21"/>
        <v>1.258565049</v>
      </c>
      <c r="AE1981" s="54">
        <f t="shared" si="22"/>
        <v>0.001001266602</v>
      </c>
      <c r="AF1981" s="54">
        <f t="shared" si="23"/>
        <v>0.6490697941</v>
      </c>
      <c r="AG1981" s="54">
        <f t="shared" si="24"/>
        <v>0.002368573763</v>
      </c>
      <c r="AH1981" s="54">
        <f t="shared" si="25"/>
        <v>0</v>
      </c>
      <c r="AI1981" s="54">
        <f t="shared" si="26"/>
        <v>0.4299449938</v>
      </c>
      <c r="AJ1981" s="54">
        <f t="shared" si="27"/>
        <v>0.009726885959</v>
      </c>
      <c r="AK1981" s="54">
        <f t="shared" si="28"/>
        <v>0.1687160707</v>
      </c>
      <c r="AL1981" s="54">
        <f t="shared" si="29"/>
        <v>0.02692610834</v>
      </c>
      <c r="AM1981" s="54">
        <f t="shared" si="30"/>
        <v>2.546318743</v>
      </c>
      <c r="AN1981" s="54">
        <f t="shared" si="31"/>
        <v>-5.092637485</v>
      </c>
      <c r="AO1981" s="55">
        <f t="shared" si="32"/>
        <v>2.962393442</v>
      </c>
      <c r="AP1981" s="55">
        <f t="shared" si="33"/>
        <v>0.002356767827</v>
      </c>
      <c r="AQ1981" s="55">
        <f t="shared" si="34"/>
        <v>2.037028972</v>
      </c>
      <c r="AR1981" s="55">
        <f t="shared" si="35"/>
        <v>0.007433489313</v>
      </c>
      <c r="AS1981" s="55">
        <f t="shared" si="36"/>
        <v>0</v>
      </c>
      <c r="AT1981" s="55">
        <f t="shared" si="37"/>
        <v>2.023997457</v>
      </c>
      <c r="AU1981" s="55">
        <f t="shared" si="38"/>
        <v>0.04579002601</v>
      </c>
      <c r="AV1981" s="55">
        <f t="shared" si="39"/>
        <v>0.7942432243</v>
      </c>
      <c r="AW1981" s="55">
        <f t="shared" si="40"/>
        <v>0.1267566214</v>
      </c>
      <c r="AX1981" s="55">
        <f t="shared" si="41"/>
        <v>8</v>
      </c>
      <c r="AY1981" s="55">
        <f t="shared" si="42"/>
        <v>23.97396288</v>
      </c>
      <c r="AZ1981" s="54">
        <f t="shared" ref="AZ1981:BA1981" si="13909">AO1981*2</f>
        <v>5.924786884</v>
      </c>
      <c r="BA1981" s="54">
        <f t="shared" si="13909"/>
        <v>0.004713535653</v>
      </c>
      <c r="BB1981" s="54">
        <f t="shared" ref="BB1981:BD1981" si="13910">AQ1981*(3/2)</f>
        <v>3.055543458</v>
      </c>
      <c r="BC1981" s="54">
        <f t="shared" si="13910"/>
        <v>0.01115023397</v>
      </c>
      <c r="BD1981" s="54">
        <f t="shared" si="13910"/>
        <v>0</v>
      </c>
      <c r="BE1981" s="54">
        <f t="shared" ref="BE1981:BH1981" si="13911">AT1981</f>
        <v>2.023997457</v>
      </c>
      <c r="BF1981" s="54">
        <f t="shared" si="13911"/>
        <v>0.04579002601</v>
      </c>
      <c r="BG1981" s="54">
        <f t="shared" si="13911"/>
        <v>0.7942432243</v>
      </c>
      <c r="BH1981" s="54">
        <f t="shared" si="13911"/>
        <v>0.1267566214</v>
      </c>
      <c r="BI1981" s="54">
        <f t="shared" si="46"/>
        <v>11.98698144</v>
      </c>
      <c r="BJ1981" s="54">
        <f t="shared" si="47"/>
        <v>-23.97396288</v>
      </c>
      <c r="BK1981" s="56">
        <f t="shared" ref="BK1981:BN1981" si="13912">AO1981</f>
        <v>2.962393442</v>
      </c>
      <c r="BL1981" s="56">
        <f t="shared" si="13912"/>
        <v>0.002356767827</v>
      </c>
      <c r="BM1981" s="56">
        <f t="shared" si="13912"/>
        <v>2.037028972</v>
      </c>
      <c r="BN1981" s="56">
        <f t="shared" si="13912"/>
        <v>0.007433489313</v>
      </c>
      <c r="BO1981" s="56">
        <f t="shared" si="49"/>
        <v>0.02603711918</v>
      </c>
      <c r="BP1981" s="56">
        <f t="shared" si="50"/>
        <v>1.997960338</v>
      </c>
      <c r="BQ1981" s="56">
        <f t="shared" ref="BQ1981:BS1981" si="13913">AU1981</f>
        <v>0.04579002601</v>
      </c>
      <c r="BR1981" s="56">
        <f t="shared" si="13913"/>
        <v>0.7942432243</v>
      </c>
      <c r="BS1981" s="56">
        <f t="shared" si="13913"/>
        <v>0.1267566214</v>
      </c>
      <c r="BT1981" s="56">
        <f t="shared" si="52"/>
        <v>8</v>
      </c>
      <c r="BU1981" s="50">
        <f t="shared" ref="BU1981:BX1981" si="13914">AZ1981</f>
        <v>5.924786884</v>
      </c>
      <c r="BV1981" s="50">
        <f t="shared" si="13914"/>
        <v>0.004713535653</v>
      </c>
      <c r="BW1981" s="50">
        <f t="shared" si="13914"/>
        <v>3.055543458</v>
      </c>
      <c r="BX1981" s="50">
        <f t="shared" si="13914"/>
        <v>0.01115023397</v>
      </c>
      <c r="BY1981" s="50">
        <f t="shared" si="54"/>
        <v>0.03905567876</v>
      </c>
      <c r="BZ1981" s="50">
        <f t="shared" si="55"/>
        <v>1.997960338</v>
      </c>
      <c r="CA1981" s="50">
        <f t="shared" ref="CA1981:CC1981" si="13915">BF1981</f>
        <v>0.04579002601</v>
      </c>
      <c r="CB1981" s="50">
        <f t="shared" si="13915"/>
        <v>0.7942432243</v>
      </c>
      <c r="CC1981" s="50">
        <f t="shared" si="13915"/>
        <v>0.1267566214</v>
      </c>
      <c r="CD1981" s="50">
        <f t="shared" si="57"/>
        <v>12</v>
      </c>
      <c r="CE1981" s="57">
        <f t="shared" si="58"/>
        <v>37.81</v>
      </c>
      <c r="CF1981" s="57">
        <f t="shared" si="59"/>
        <v>0.04</v>
      </c>
      <c r="CG1981" s="57">
        <f t="shared" si="60"/>
        <v>22.06</v>
      </c>
      <c r="CH1981" s="57">
        <f t="shared" si="61"/>
        <v>0.12</v>
      </c>
      <c r="CI1981" s="58">
        <f t="shared" si="62"/>
        <v>0.4416208539</v>
      </c>
      <c r="CJ1981" s="58">
        <f t="shared" si="63"/>
        <v>30.49262469</v>
      </c>
      <c r="CK1981" s="57">
        <f t="shared" si="64"/>
        <v>0.69</v>
      </c>
      <c r="CL1981" s="57">
        <f t="shared" si="65"/>
        <v>6.8</v>
      </c>
      <c r="CM1981" s="57">
        <f t="shared" si="66"/>
        <v>1.51</v>
      </c>
      <c r="CN1981" s="57">
        <f t="shared" si="67"/>
        <v>99.96424555</v>
      </c>
      <c r="CO1981" s="59">
        <f t="shared" si="68"/>
        <v>0.2678954947</v>
      </c>
      <c r="CP1981" s="59">
        <f t="shared" si="69"/>
        <v>0.6739051174</v>
      </c>
      <c r="CQ1981" s="59">
        <f t="shared" si="70"/>
        <v>0.01544481753</v>
      </c>
      <c r="CR1981" s="59">
        <f t="shared" si="71"/>
        <v>0.04275457036</v>
      </c>
      <c r="CS1981" s="60">
        <f t="shared" si="72"/>
        <v>26.78954947</v>
      </c>
      <c r="CT1981" s="60">
        <f t="shared" si="73"/>
        <v>4.275457036</v>
      </c>
      <c r="CU1981" s="60">
        <f t="shared" si="74"/>
        <v>68.93499349</v>
      </c>
      <c r="CV1981" s="61">
        <f t="shared" si="75"/>
        <v>0.1767023177</v>
      </c>
      <c r="CW1981" s="61">
        <f t="shared" si="76"/>
        <v>0.2319974985</v>
      </c>
      <c r="CX1981" s="62"/>
    </row>
    <row r="1982" ht="15.75" customHeight="1">
      <c r="A1982" s="17" t="s">
        <v>53</v>
      </c>
      <c r="B1982" s="87" t="s">
        <v>1856</v>
      </c>
      <c r="C1982" s="88" t="s">
        <v>1969</v>
      </c>
      <c r="D1982" s="89"/>
      <c r="E1982" s="89" t="s">
        <v>1970</v>
      </c>
      <c r="F1982" s="90">
        <v>108.0</v>
      </c>
      <c r="G1982" s="89" t="s">
        <v>2078</v>
      </c>
      <c r="H1982" s="95">
        <v>37.39</v>
      </c>
      <c r="I1982" s="92">
        <v>4.05</v>
      </c>
      <c r="J1982" s="92">
        <v>21.51</v>
      </c>
      <c r="K1982" s="92">
        <v>0.99</v>
      </c>
      <c r="L1982" s="92">
        <v>0.01</v>
      </c>
      <c r="M1982" s="92">
        <v>0.04</v>
      </c>
      <c r="N1982" s="92">
        <v>3.86</v>
      </c>
      <c r="O1982" s="92">
        <v>32.68</v>
      </c>
      <c r="P1982" s="92"/>
      <c r="Q1982" s="50">
        <f t="shared" si="8"/>
        <v>100.53</v>
      </c>
      <c r="R1982" s="51">
        <f t="shared" si="9"/>
        <v>12</v>
      </c>
      <c r="S1982" s="52">
        <f t="shared" si="10"/>
        <v>0.6222923459</v>
      </c>
      <c r="T1982" s="52">
        <f t="shared" si="11"/>
        <v>0.0001251583253</v>
      </c>
      <c r="U1982" s="52">
        <f t="shared" si="12"/>
        <v>0.4219247891</v>
      </c>
      <c r="V1982" s="52">
        <f t="shared" si="13"/>
        <v>0.0005263497252</v>
      </c>
      <c r="W1982" s="52">
        <f t="shared" si="14"/>
        <v>0</v>
      </c>
      <c r="X1982" s="52">
        <f t="shared" si="15"/>
        <v>0.4548592553</v>
      </c>
      <c r="Y1982" s="52">
        <f t="shared" si="16"/>
        <v>0.05441417362</v>
      </c>
      <c r="Z1982" s="52">
        <f t="shared" si="17"/>
        <v>0.1004853068</v>
      </c>
      <c r="AA1982" s="52">
        <f t="shared" si="18"/>
        <v>0.01765354123</v>
      </c>
      <c r="AB1982" s="52">
        <f t="shared" si="19"/>
        <v>1.67228092</v>
      </c>
      <c r="AC1982" s="53">
        <f t="shared" si="20"/>
        <v>5.011847987</v>
      </c>
      <c r="AD1982" s="54">
        <f t="shared" si="21"/>
        <v>1.244584692</v>
      </c>
      <c r="AE1982" s="54">
        <f t="shared" si="22"/>
        <v>0.0002503166506</v>
      </c>
      <c r="AF1982" s="54">
        <f t="shared" si="23"/>
        <v>0.6328871837</v>
      </c>
      <c r="AG1982" s="54">
        <f t="shared" si="24"/>
        <v>0.0007895245878</v>
      </c>
      <c r="AH1982" s="54">
        <f t="shared" si="25"/>
        <v>0</v>
      </c>
      <c r="AI1982" s="54">
        <f t="shared" si="26"/>
        <v>0.4548592553</v>
      </c>
      <c r="AJ1982" s="54">
        <f t="shared" si="27"/>
        <v>0.05441417362</v>
      </c>
      <c r="AK1982" s="54">
        <f t="shared" si="28"/>
        <v>0.1004853068</v>
      </c>
      <c r="AL1982" s="54">
        <f t="shared" si="29"/>
        <v>0.01765354123</v>
      </c>
      <c r="AM1982" s="54">
        <f t="shared" si="30"/>
        <v>2.505923994</v>
      </c>
      <c r="AN1982" s="54">
        <f t="shared" si="31"/>
        <v>-5.011847987</v>
      </c>
      <c r="AO1982" s="55">
        <f t="shared" si="32"/>
        <v>2.976975165</v>
      </c>
      <c r="AP1982" s="55">
        <f t="shared" si="33"/>
        <v>0.0005987430642</v>
      </c>
      <c r="AQ1982" s="55">
        <f t="shared" si="34"/>
        <v>2.018439768</v>
      </c>
      <c r="AR1982" s="55">
        <f t="shared" si="35"/>
        <v>0.002517996678</v>
      </c>
      <c r="AS1982" s="55">
        <f t="shared" si="36"/>
        <v>0</v>
      </c>
      <c r="AT1982" s="55">
        <f t="shared" si="37"/>
        <v>2.175994475</v>
      </c>
      <c r="AU1982" s="55">
        <f t="shared" si="38"/>
        <v>0.2603111617</v>
      </c>
      <c r="AV1982" s="55">
        <f t="shared" si="39"/>
        <v>0.4807101755</v>
      </c>
      <c r="AW1982" s="55">
        <f t="shared" si="40"/>
        <v>0.08445251521</v>
      </c>
      <c r="AX1982" s="55">
        <f t="shared" si="41"/>
        <v>8</v>
      </c>
      <c r="AY1982" s="55">
        <f t="shared" si="42"/>
        <v>23.97610558</v>
      </c>
      <c r="AZ1982" s="54">
        <f t="shared" ref="AZ1982:BA1982" si="13916">AO1982*2</f>
        <v>5.953950329</v>
      </c>
      <c r="BA1982" s="54">
        <f t="shared" si="13916"/>
        <v>0.001197486128</v>
      </c>
      <c r="BB1982" s="54">
        <f t="shared" ref="BB1982:BD1982" si="13917">AQ1982*(3/2)</f>
        <v>3.027659653</v>
      </c>
      <c r="BC1982" s="54">
        <f t="shared" si="13917"/>
        <v>0.003776995017</v>
      </c>
      <c r="BD1982" s="54">
        <f t="shared" si="13917"/>
        <v>0</v>
      </c>
      <c r="BE1982" s="54">
        <f t="shared" ref="BE1982:BH1982" si="13918">AT1982</f>
        <v>2.175994475</v>
      </c>
      <c r="BF1982" s="54">
        <f t="shared" si="13918"/>
        <v>0.2603111617</v>
      </c>
      <c r="BG1982" s="54">
        <f t="shared" si="13918"/>
        <v>0.4807101755</v>
      </c>
      <c r="BH1982" s="54">
        <f t="shared" si="13918"/>
        <v>0.08445251521</v>
      </c>
      <c r="BI1982" s="54">
        <f t="shared" si="46"/>
        <v>11.98805279</v>
      </c>
      <c r="BJ1982" s="54">
        <f t="shared" si="47"/>
        <v>-23.97610558</v>
      </c>
      <c r="BK1982" s="56">
        <f t="shared" ref="BK1982:BN1982" si="13919">AO1982</f>
        <v>2.976975165</v>
      </c>
      <c r="BL1982" s="56">
        <f t="shared" si="13919"/>
        <v>0.0005987430642</v>
      </c>
      <c r="BM1982" s="56">
        <f t="shared" si="13919"/>
        <v>2.018439768</v>
      </c>
      <c r="BN1982" s="56">
        <f t="shared" si="13919"/>
        <v>0.002517996678</v>
      </c>
      <c r="BO1982" s="56">
        <f t="shared" si="49"/>
        <v>0.02389441947</v>
      </c>
      <c r="BP1982" s="56">
        <f t="shared" si="50"/>
        <v>2.152100055</v>
      </c>
      <c r="BQ1982" s="56">
        <f t="shared" ref="BQ1982:BS1982" si="13920">AU1982</f>
        <v>0.2603111617</v>
      </c>
      <c r="BR1982" s="56">
        <f t="shared" si="13920"/>
        <v>0.4807101755</v>
      </c>
      <c r="BS1982" s="56">
        <f t="shared" si="13920"/>
        <v>0.08445251521</v>
      </c>
      <c r="BT1982" s="56">
        <f t="shared" si="52"/>
        <v>8</v>
      </c>
      <c r="BU1982" s="50">
        <f t="shared" ref="BU1982:BX1982" si="13921">AZ1982</f>
        <v>5.953950329</v>
      </c>
      <c r="BV1982" s="50">
        <f t="shared" si="13921"/>
        <v>0.001197486128</v>
      </c>
      <c r="BW1982" s="50">
        <f t="shared" si="13921"/>
        <v>3.027659653</v>
      </c>
      <c r="BX1982" s="50">
        <f t="shared" si="13921"/>
        <v>0.003776995017</v>
      </c>
      <c r="BY1982" s="50">
        <f t="shared" si="54"/>
        <v>0.03584162921</v>
      </c>
      <c r="BZ1982" s="50">
        <f t="shared" si="55"/>
        <v>2.152100055</v>
      </c>
      <c r="CA1982" s="50">
        <f t="shared" ref="CA1982:CC1982" si="13922">BF1982</f>
        <v>0.2603111617</v>
      </c>
      <c r="CB1982" s="50">
        <f t="shared" si="13922"/>
        <v>0.4807101755</v>
      </c>
      <c r="CC1982" s="50">
        <f t="shared" si="13922"/>
        <v>0.08445251521</v>
      </c>
      <c r="CD1982" s="50">
        <f t="shared" si="57"/>
        <v>12</v>
      </c>
      <c r="CE1982" s="57">
        <f t="shared" si="58"/>
        <v>37.39</v>
      </c>
      <c r="CF1982" s="57">
        <f t="shared" si="59"/>
        <v>0.01</v>
      </c>
      <c r="CG1982" s="57">
        <f t="shared" si="60"/>
        <v>21.51</v>
      </c>
      <c r="CH1982" s="57">
        <f t="shared" si="61"/>
        <v>0.04</v>
      </c>
      <c r="CI1982" s="58">
        <f t="shared" si="62"/>
        <v>0.3988131222</v>
      </c>
      <c r="CJ1982" s="58">
        <f t="shared" si="63"/>
        <v>32.32114356</v>
      </c>
      <c r="CK1982" s="57">
        <f t="shared" si="64"/>
        <v>3.86</v>
      </c>
      <c r="CL1982" s="57">
        <f t="shared" si="65"/>
        <v>4.05</v>
      </c>
      <c r="CM1982" s="57">
        <f t="shared" si="66"/>
        <v>0.99</v>
      </c>
      <c r="CN1982" s="57">
        <f t="shared" si="67"/>
        <v>100.5699567</v>
      </c>
      <c r="CO1982" s="59">
        <f t="shared" si="68"/>
        <v>0.1614435747</v>
      </c>
      <c r="CP1982" s="59">
        <f t="shared" si="69"/>
        <v>0.7227696514</v>
      </c>
      <c r="CQ1982" s="59">
        <f t="shared" si="70"/>
        <v>0.08742391281</v>
      </c>
      <c r="CR1982" s="59">
        <f t="shared" si="71"/>
        <v>0.02836286112</v>
      </c>
      <c r="CS1982" s="60">
        <f t="shared" si="72"/>
        <v>16.14435747</v>
      </c>
      <c r="CT1982" s="60">
        <f t="shared" si="73"/>
        <v>2.836286112</v>
      </c>
      <c r="CU1982" s="60">
        <f t="shared" si="74"/>
        <v>81.01935642</v>
      </c>
      <c r="CV1982" s="61">
        <f t="shared" si="75"/>
        <v>0.1090846484</v>
      </c>
      <c r="CW1982" s="61">
        <f t="shared" si="76"/>
        <v>0.1398101357</v>
      </c>
      <c r="CX1982" s="62"/>
    </row>
    <row r="1983" ht="15.75" customHeight="1">
      <c r="A1983" s="17" t="s">
        <v>53</v>
      </c>
      <c r="B1983" s="87" t="s">
        <v>1856</v>
      </c>
      <c r="C1983" s="88" t="s">
        <v>1969</v>
      </c>
      <c r="D1983" s="89"/>
      <c r="E1983" s="89" t="s">
        <v>1970</v>
      </c>
      <c r="F1983" s="90">
        <v>109.0</v>
      </c>
      <c r="G1983" s="89" t="s">
        <v>2079</v>
      </c>
      <c r="H1983" s="95">
        <v>37.42</v>
      </c>
      <c r="I1983" s="92">
        <v>2.78</v>
      </c>
      <c r="J1983" s="92">
        <v>21.48</v>
      </c>
      <c r="K1983" s="92">
        <v>5.07</v>
      </c>
      <c r="L1983" s="92">
        <v>0.0</v>
      </c>
      <c r="M1983" s="92">
        <v>0.01</v>
      </c>
      <c r="N1983" s="92">
        <v>3.51</v>
      </c>
      <c r="O1983" s="92">
        <v>30.16</v>
      </c>
      <c r="P1983" s="92"/>
      <c r="Q1983" s="50">
        <f t="shared" si="8"/>
        <v>100.43</v>
      </c>
      <c r="R1983" s="51">
        <f t="shared" si="9"/>
        <v>12</v>
      </c>
      <c r="S1983" s="52">
        <f t="shared" si="10"/>
        <v>0.6227916444</v>
      </c>
      <c r="T1983" s="52">
        <f t="shared" si="11"/>
        <v>0</v>
      </c>
      <c r="U1983" s="52">
        <f t="shared" si="12"/>
        <v>0.4213363305</v>
      </c>
      <c r="V1983" s="52">
        <f t="shared" si="13"/>
        <v>0.0001315874313</v>
      </c>
      <c r="W1983" s="52">
        <f t="shared" si="14"/>
        <v>0</v>
      </c>
      <c r="X1983" s="52">
        <f t="shared" si="15"/>
        <v>0.419784429</v>
      </c>
      <c r="Y1983" s="52">
        <f t="shared" si="16"/>
        <v>0.04948024596</v>
      </c>
      <c r="Z1983" s="52">
        <f t="shared" si="17"/>
        <v>0.06897509949</v>
      </c>
      <c r="AA1983" s="52">
        <f t="shared" si="18"/>
        <v>0.09040752932</v>
      </c>
      <c r="AB1983" s="52">
        <f t="shared" si="19"/>
        <v>1.672906866</v>
      </c>
      <c r="AC1983" s="53">
        <f t="shared" si="20"/>
        <v>5.012864939</v>
      </c>
      <c r="AD1983" s="54">
        <f t="shared" si="21"/>
        <v>1.245583289</v>
      </c>
      <c r="AE1983" s="54">
        <f t="shared" si="22"/>
        <v>0</v>
      </c>
      <c r="AF1983" s="54">
        <f t="shared" si="23"/>
        <v>0.6320044958</v>
      </c>
      <c r="AG1983" s="54">
        <f t="shared" si="24"/>
        <v>0.0001973811469</v>
      </c>
      <c r="AH1983" s="54">
        <f t="shared" si="25"/>
        <v>0</v>
      </c>
      <c r="AI1983" s="54">
        <f t="shared" si="26"/>
        <v>0.419784429</v>
      </c>
      <c r="AJ1983" s="54">
        <f t="shared" si="27"/>
        <v>0.04948024596</v>
      </c>
      <c r="AK1983" s="54">
        <f t="shared" si="28"/>
        <v>0.06897509949</v>
      </c>
      <c r="AL1983" s="54">
        <f t="shared" si="29"/>
        <v>0.09040752932</v>
      </c>
      <c r="AM1983" s="54">
        <f t="shared" si="30"/>
        <v>2.50643247</v>
      </c>
      <c r="AN1983" s="54">
        <f t="shared" si="31"/>
        <v>-5.012864939</v>
      </c>
      <c r="AO1983" s="55">
        <f t="shared" si="32"/>
        <v>2.978248972</v>
      </c>
      <c r="AP1983" s="55">
        <f t="shared" si="33"/>
        <v>0</v>
      </c>
      <c r="AQ1983" s="55">
        <f t="shared" si="34"/>
        <v>2.01487047</v>
      </c>
      <c r="AR1983" s="55">
        <f t="shared" si="35"/>
        <v>0.0006292636319</v>
      </c>
      <c r="AS1983" s="55">
        <f t="shared" si="36"/>
        <v>0</v>
      </c>
      <c r="AT1983" s="55">
        <f t="shared" si="37"/>
        <v>2.007449129</v>
      </c>
      <c r="AU1983" s="55">
        <f t="shared" si="38"/>
        <v>0.2366192498</v>
      </c>
      <c r="AV1983" s="55">
        <f t="shared" si="39"/>
        <v>0.3298454965</v>
      </c>
      <c r="AW1983" s="55">
        <f t="shared" si="40"/>
        <v>0.4323374177</v>
      </c>
      <c r="AX1983" s="55">
        <f t="shared" si="41"/>
        <v>8</v>
      </c>
      <c r="AY1983" s="55">
        <f t="shared" si="42"/>
        <v>23.97199768</v>
      </c>
      <c r="AZ1983" s="54">
        <f t="shared" ref="AZ1983:BA1983" si="13923">AO1983*2</f>
        <v>5.956497945</v>
      </c>
      <c r="BA1983" s="54">
        <f t="shared" si="13923"/>
        <v>0</v>
      </c>
      <c r="BB1983" s="54">
        <f t="shared" ref="BB1983:BD1983" si="13924">AQ1983*(3/2)</f>
        <v>3.022305706</v>
      </c>
      <c r="BC1983" s="54">
        <f t="shared" si="13924"/>
        <v>0.0009438954478</v>
      </c>
      <c r="BD1983" s="54">
        <f t="shared" si="13924"/>
        <v>0</v>
      </c>
      <c r="BE1983" s="54">
        <f t="shared" ref="BE1983:BH1983" si="13925">AT1983</f>
        <v>2.007449129</v>
      </c>
      <c r="BF1983" s="54">
        <f t="shared" si="13925"/>
        <v>0.2366192498</v>
      </c>
      <c r="BG1983" s="54">
        <f t="shared" si="13925"/>
        <v>0.3298454965</v>
      </c>
      <c r="BH1983" s="54">
        <f t="shared" si="13925"/>
        <v>0.4323374177</v>
      </c>
      <c r="BI1983" s="54">
        <f t="shared" si="46"/>
        <v>11.98599884</v>
      </c>
      <c r="BJ1983" s="54">
        <f t="shared" si="47"/>
        <v>-23.97199768</v>
      </c>
      <c r="BK1983" s="56">
        <f t="shared" ref="BK1983:BN1983" si="13926">AO1983</f>
        <v>2.978248972</v>
      </c>
      <c r="BL1983" s="56">
        <f t="shared" si="13926"/>
        <v>0</v>
      </c>
      <c r="BM1983" s="56">
        <f t="shared" si="13926"/>
        <v>2.01487047</v>
      </c>
      <c r="BN1983" s="56">
        <f t="shared" si="13926"/>
        <v>0.0006292636319</v>
      </c>
      <c r="BO1983" s="56">
        <f t="shared" si="49"/>
        <v>0.02800232098</v>
      </c>
      <c r="BP1983" s="56">
        <f t="shared" si="50"/>
        <v>1.979446808</v>
      </c>
      <c r="BQ1983" s="56">
        <f t="shared" ref="BQ1983:BS1983" si="13927">AU1983</f>
        <v>0.2366192498</v>
      </c>
      <c r="BR1983" s="56">
        <f t="shared" si="13927"/>
        <v>0.3298454965</v>
      </c>
      <c r="BS1983" s="56">
        <f t="shared" si="13927"/>
        <v>0.4323374177</v>
      </c>
      <c r="BT1983" s="56">
        <f t="shared" si="52"/>
        <v>8</v>
      </c>
      <c r="BU1983" s="50">
        <f t="shared" ref="BU1983:BX1983" si="13928">AZ1983</f>
        <v>5.956497945</v>
      </c>
      <c r="BV1983" s="50">
        <f t="shared" si="13928"/>
        <v>0</v>
      </c>
      <c r="BW1983" s="50">
        <f t="shared" si="13928"/>
        <v>3.022305706</v>
      </c>
      <c r="BX1983" s="50">
        <f t="shared" si="13928"/>
        <v>0.0009438954478</v>
      </c>
      <c r="BY1983" s="50">
        <f t="shared" si="54"/>
        <v>0.04200348146</v>
      </c>
      <c r="BZ1983" s="50">
        <f t="shared" si="55"/>
        <v>1.979446808</v>
      </c>
      <c r="CA1983" s="50">
        <f t="shared" ref="CA1983:CC1983" si="13929">BF1983</f>
        <v>0.2366192498</v>
      </c>
      <c r="CB1983" s="50">
        <f t="shared" si="13929"/>
        <v>0.3298454965</v>
      </c>
      <c r="CC1983" s="50">
        <f t="shared" si="13929"/>
        <v>0.4323374177</v>
      </c>
      <c r="CD1983" s="50">
        <f t="shared" si="57"/>
        <v>12</v>
      </c>
      <c r="CE1983" s="57">
        <f t="shared" si="58"/>
        <v>37.42</v>
      </c>
      <c r="CF1983" s="57">
        <f t="shared" si="59"/>
        <v>0</v>
      </c>
      <c r="CG1983" s="57">
        <f t="shared" si="60"/>
        <v>21.48</v>
      </c>
      <c r="CH1983" s="57">
        <f t="shared" si="61"/>
        <v>0.01</v>
      </c>
      <c r="CI1983" s="58">
        <f t="shared" si="62"/>
        <v>0.4675515643</v>
      </c>
      <c r="CJ1983" s="58">
        <f t="shared" si="63"/>
        <v>29.73929195</v>
      </c>
      <c r="CK1983" s="57">
        <f t="shared" si="64"/>
        <v>3.51</v>
      </c>
      <c r="CL1983" s="57">
        <f t="shared" si="65"/>
        <v>2.78</v>
      </c>
      <c r="CM1983" s="57">
        <f t="shared" si="66"/>
        <v>5.07</v>
      </c>
      <c r="CN1983" s="57">
        <f t="shared" si="67"/>
        <v>100.4768435</v>
      </c>
      <c r="CO1983" s="59">
        <f t="shared" si="68"/>
        <v>0.110751485</v>
      </c>
      <c r="CP1983" s="59">
        <f t="shared" si="69"/>
        <v>0.6646344301</v>
      </c>
      <c r="CQ1983" s="59">
        <f t="shared" si="70"/>
        <v>0.07944911658</v>
      </c>
      <c r="CR1983" s="59">
        <f t="shared" si="71"/>
        <v>0.1451649683</v>
      </c>
      <c r="CS1983" s="60">
        <f t="shared" si="72"/>
        <v>11.0751485</v>
      </c>
      <c r="CT1983" s="60">
        <f t="shared" si="73"/>
        <v>14.51649683</v>
      </c>
      <c r="CU1983" s="60">
        <f t="shared" si="74"/>
        <v>74.40835466</v>
      </c>
      <c r="CV1983" s="61">
        <f t="shared" si="75"/>
        <v>0.2005407108</v>
      </c>
      <c r="CW1983" s="61">
        <f t="shared" si="76"/>
        <v>0.09591078605</v>
      </c>
      <c r="CX1983" s="62"/>
    </row>
    <row r="1984" ht="15.75" customHeight="1">
      <c r="A1984" s="17" t="s">
        <v>53</v>
      </c>
      <c r="B1984" s="87" t="s">
        <v>1856</v>
      </c>
      <c r="C1984" s="88" t="s">
        <v>1969</v>
      </c>
      <c r="D1984" s="89"/>
      <c r="E1984" s="89" t="s">
        <v>1970</v>
      </c>
      <c r="F1984" s="90">
        <v>110.0</v>
      </c>
      <c r="G1984" s="89" t="s">
        <v>2080</v>
      </c>
      <c r="H1984" s="95">
        <v>37.32</v>
      </c>
      <c r="I1984" s="92">
        <v>4.23</v>
      </c>
      <c r="J1984" s="92">
        <v>21.39</v>
      </c>
      <c r="K1984" s="92">
        <v>0.86</v>
      </c>
      <c r="L1984" s="92">
        <v>0.0</v>
      </c>
      <c r="M1984" s="92">
        <v>0.0</v>
      </c>
      <c r="N1984" s="92">
        <v>5.47</v>
      </c>
      <c r="O1984" s="92">
        <v>30.77</v>
      </c>
      <c r="P1984" s="92"/>
      <c r="Q1984" s="50">
        <f t="shared" si="8"/>
        <v>100.04</v>
      </c>
      <c r="R1984" s="51">
        <f t="shared" si="9"/>
        <v>12</v>
      </c>
      <c r="S1984" s="52">
        <f t="shared" si="10"/>
        <v>0.6211273161</v>
      </c>
      <c r="T1984" s="52">
        <f t="shared" si="11"/>
        <v>0</v>
      </c>
      <c r="U1984" s="52">
        <f t="shared" si="12"/>
        <v>0.4195709549</v>
      </c>
      <c r="V1984" s="52">
        <f t="shared" si="13"/>
        <v>0</v>
      </c>
      <c r="W1984" s="52">
        <f t="shared" si="14"/>
        <v>0</v>
      </c>
      <c r="X1984" s="52">
        <f t="shared" si="15"/>
        <v>0.4282747639</v>
      </c>
      <c r="Y1984" s="52">
        <f t="shared" si="16"/>
        <v>0.07711024086</v>
      </c>
      <c r="Z1984" s="52">
        <f t="shared" si="17"/>
        <v>0.1049513205</v>
      </c>
      <c r="AA1984" s="52">
        <f t="shared" si="18"/>
        <v>0.01533539945</v>
      </c>
      <c r="AB1984" s="52">
        <f t="shared" si="19"/>
        <v>1.666369996</v>
      </c>
      <c r="AC1984" s="53">
        <f t="shared" si="20"/>
        <v>4.994565578</v>
      </c>
      <c r="AD1984" s="54">
        <f t="shared" si="21"/>
        <v>1.242254632</v>
      </c>
      <c r="AE1984" s="54">
        <f t="shared" si="22"/>
        <v>0</v>
      </c>
      <c r="AF1984" s="54">
        <f t="shared" si="23"/>
        <v>0.6293564323</v>
      </c>
      <c r="AG1984" s="54">
        <f t="shared" si="24"/>
        <v>0</v>
      </c>
      <c r="AH1984" s="54">
        <f t="shared" si="25"/>
        <v>0</v>
      </c>
      <c r="AI1984" s="54">
        <f t="shared" si="26"/>
        <v>0.4282747639</v>
      </c>
      <c r="AJ1984" s="54">
        <f t="shared" si="27"/>
        <v>0.07711024086</v>
      </c>
      <c r="AK1984" s="54">
        <f t="shared" si="28"/>
        <v>0.1049513205</v>
      </c>
      <c r="AL1984" s="54">
        <f t="shared" si="29"/>
        <v>0.01533539945</v>
      </c>
      <c r="AM1984" s="54">
        <f t="shared" si="30"/>
        <v>2.497282789</v>
      </c>
      <c r="AN1984" s="54">
        <f t="shared" si="31"/>
        <v>-4.994565578</v>
      </c>
      <c r="AO1984" s="55">
        <f t="shared" si="32"/>
        <v>2.981941911</v>
      </c>
      <c r="AP1984" s="55">
        <f t="shared" si="33"/>
        <v>0</v>
      </c>
      <c r="AQ1984" s="55">
        <f t="shared" si="34"/>
        <v>2.014299134</v>
      </c>
      <c r="AR1984" s="55">
        <f t="shared" si="35"/>
        <v>0</v>
      </c>
      <c r="AS1984" s="55">
        <f t="shared" si="36"/>
        <v>0</v>
      </c>
      <c r="AT1984" s="55">
        <f t="shared" si="37"/>
        <v>2.056084855</v>
      </c>
      <c r="AU1984" s="55">
        <f t="shared" si="38"/>
        <v>0.3701950518</v>
      </c>
      <c r="AV1984" s="55">
        <f t="shared" si="39"/>
        <v>0.5038560258</v>
      </c>
      <c r="AW1984" s="55">
        <f t="shared" si="40"/>
        <v>0.07362302246</v>
      </c>
      <c r="AX1984" s="55">
        <f t="shared" si="41"/>
        <v>8</v>
      </c>
      <c r="AY1984" s="55">
        <f t="shared" si="42"/>
        <v>23.97818296</v>
      </c>
      <c r="AZ1984" s="54">
        <f t="shared" ref="AZ1984:BA1984" si="13930">AO1984*2</f>
        <v>5.963883822</v>
      </c>
      <c r="BA1984" s="54">
        <f t="shared" si="13930"/>
        <v>0</v>
      </c>
      <c r="BB1984" s="54">
        <f t="shared" ref="BB1984:BD1984" si="13931">AQ1984*(3/2)</f>
        <v>3.021448701</v>
      </c>
      <c r="BC1984" s="54">
        <f t="shared" si="13931"/>
        <v>0</v>
      </c>
      <c r="BD1984" s="54">
        <f t="shared" si="13931"/>
        <v>0</v>
      </c>
      <c r="BE1984" s="54">
        <f t="shared" ref="BE1984:BH1984" si="13932">AT1984</f>
        <v>2.056084855</v>
      </c>
      <c r="BF1984" s="54">
        <f t="shared" si="13932"/>
        <v>0.3701950518</v>
      </c>
      <c r="BG1984" s="54">
        <f t="shared" si="13932"/>
        <v>0.5038560258</v>
      </c>
      <c r="BH1984" s="54">
        <f t="shared" si="13932"/>
        <v>0.07362302246</v>
      </c>
      <c r="BI1984" s="54">
        <f t="shared" si="46"/>
        <v>11.98909148</v>
      </c>
      <c r="BJ1984" s="54">
        <f t="shared" si="47"/>
        <v>-23.97818296</v>
      </c>
      <c r="BK1984" s="56">
        <f t="shared" ref="BK1984:BN1984" si="13933">AO1984</f>
        <v>2.981941911</v>
      </c>
      <c r="BL1984" s="56">
        <f t="shared" si="13933"/>
        <v>0</v>
      </c>
      <c r="BM1984" s="56">
        <f t="shared" si="13933"/>
        <v>2.014299134</v>
      </c>
      <c r="BN1984" s="56">
        <f t="shared" si="13933"/>
        <v>0</v>
      </c>
      <c r="BO1984" s="56">
        <f t="shared" si="49"/>
        <v>0.02181704469</v>
      </c>
      <c r="BP1984" s="56">
        <f t="shared" si="50"/>
        <v>2.034267811</v>
      </c>
      <c r="BQ1984" s="56">
        <f t="shared" ref="BQ1984:BS1984" si="13934">AU1984</f>
        <v>0.3701950518</v>
      </c>
      <c r="BR1984" s="56">
        <f t="shared" si="13934"/>
        <v>0.5038560258</v>
      </c>
      <c r="BS1984" s="56">
        <f t="shared" si="13934"/>
        <v>0.07362302246</v>
      </c>
      <c r="BT1984" s="56">
        <f t="shared" si="52"/>
        <v>8</v>
      </c>
      <c r="BU1984" s="50">
        <f t="shared" ref="BU1984:BX1984" si="13935">AZ1984</f>
        <v>5.963883822</v>
      </c>
      <c r="BV1984" s="50">
        <f t="shared" si="13935"/>
        <v>0</v>
      </c>
      <c r="BW1984" s="50">
        <f t="shared" si="13935"/>
        <v>3.021448701</v>
      </c>
      <c r="BX1984" s="50">
        <f t="shared" si="13935"/>
        <v>0</v>
      </c>
      <c r="BY1984" s="50">
        <f t="shared" si="54"/>
        <v>0.03272556703</v>
      </c>
      <c r="BZ1984" s="50">
        <f t="shared" si="55"/>
        <v>2.034267811</v>
      </c>
      <c r="CA1984" s="50">
        <f t="shared" ref="CA1984:CC1984" si="13936">BF1984</f>
        <v>0.3701950518</v>
      </c>
      <c r="CB1984" s="50">
        <f t="shared" si="13936"/>
        <v>0.5038560258</v>
      </c>
      <c r="CC1984" s="50">
        <f t="shared" si="13936"/>
        <v>0.07362302246</v>
      </c>
      <c r="CD1984" s="50">
        <f t="shared" si="57"/>
        <v>12</v>
      </c>
      <c r="CE1984" s="57">
        <f t="shared" si="58"/>
        <v>37.32</v>
      </c>
      <c r="CF1984" s="57">
        <f t="shared" si="59"/>
        <v>0</v>
      </c>
      <c r="CG1984" s="57">
        <f t="shared" si="60"/>
        <v>21.39</v>
      </c>
      <c r="CH1984" s="57">
        <f t="shared" si="61"/>
        <v>0</v>
      </c>
      <c r="CI1984" s="58">
        <f t="shared" si="62"/>
        <v>0.3628533022</v>
      </c>
      <c r="CJ1984" s="58">
        <f t="shared" si="63"/>
        <v>30.4435006</v>
      </c>
      <c r="CK1984" s="57">
        <f t="shared" si="64"/>
        <v>5.47</v>
      </c>
      <c r="CL1984" s="57">
        <f t="shared" si="65"/>
        <v>4.23</v>
      </c>
      <c r="CM1984" s="57">
        <f t="shared" si="66"/>
        <v>0.86</v>
      </c>
      <c r="CN1984" s="57">
        <f t="shared" si="67"/>
        <v>100.0763539</v>
      </c>
      <c r="CO1984" s="59">
        <f t="shared" si="68"/>
        <v>0.1689690949</v>
      </c>
      <c r="CP1984" s="59">
        <f t="shared" si="69"/>
        <v>0.6821956535</v>
      </c>
      <c r="CQ1984" s="59">
        <f t="shared" si="70"/>
        <v>0.1241456282</v>
      </c>
      <c r="CR1984" s="59">
        <f t="shared" si="71"/>
        <v>0.02468962329</v>
      </c>
      <c r="CS1984" s="60">
        <f t="shared" si="72"/>
        <v>16.89690949</v>
      </c>
      <c r="CT1984" s="60">
        <f t="shared" si="73"/>
        <v>2.468962329</v>
      </c>
      <c r="CU1984" s="60">
        <f t="shared" si="74"/>
        <v>80.63412818</v>
      </c>
      <c r="CV1984" s="61">
        <f t="shared" si="75"/>
        <v>0.1091741708</v>
      </c>
      <c r="CW1984" s="61">
        <f t="shared" si="76"/>
        <v>0.1463272362</v>
      </c>
      <c r="CX1984" s="62"/>
    </row>
    <row r="1985" ht="15.75" customHeight="1">
      <c r="A1985" s="17" t="s">
        <v>53</v>
      </c>
      <c r="B1985" s="87" t="s">
        <v>2081</v>
      </c>
      <c r="C1985" s="88" t="s">
        <v>2082</v>
      </c>
      <c r="D1985" s="89"/>
      <c r="E1985" s="89" t="s">
        <v>2083</v>
      </c>
      <c r="F1985" s="90">
        <v>1.0</v>
      </c>
      <c r="G1985" s="89" t="s">
        <v>2084</v>
      </c>
      <c r="H1985" s="95">
        <v>38.11</v>
      </c>
      <c r="I1985" s="92">
        <v>7.07</v>
      </c>
      <c r="J1985" s="92">
        <v>21.82</v>
      </c>
      <c r="K1985" s="92">
        <v>0.73</v>
      </c>
      <c r="L1985" s="92">
        <v>0.05</v>
      </c>
      <c r="M1985" s="92">
        <v>0.04</v>
      </c>
      <c r="N1985" s="92">
        <v>1.49</v>
      </c>
      <c r="O1985" s="92">
        <v>31.09</v>
      </c>
      <c r="P1985" s="92"/>
      <c r="Q1985" s="50">
        <f t="shared" si="8"/>
        <v>100.4</v>
      </c>
      <c r="R1985" s="51">
        <f t="shared" si="9"/>
        <v>12</v>
      </c>
      <c r="S1985" s="52">
        <f t="shared" si="10"/>
        <v>0.6342755096</v>
      </c>
      <c r="T1985" s="52">
        <f t="shared" si="11"/>
        <v>0.0006257916264</v>
      </c>
      <c r="U1985" s="52">
        <f t="shared" si="12"/>
        <v>0.4280055276</v>
      </c>
      <c r="V1985" s="52">
        <f t="shared" si="13"/>
        <v>0.0005263497252</v>
      </c>
      <c r="W1985" s="52">
        <f t="shared" si="14"/>
        <v>0</v>
      </c>
      <c r="X1985" s="52">
        <f t="shared" si="15"/>
        <v>0.4327287101</v>
      </c>
      <c r="Y1985" s="52">
        <f t="shared" si="16"/>
        <v>0.0210044349</v>
      </c>
      <c r="Z1985" s="52">
        <f t="shared" si="17"/>
        <v>0.1754150912</v>
      </c>
      <c r="AA1985" s="52">
        <f t="shared" si="18"/>
        <v>0.01301725767</v>
      </c>
      <c r="AB1985" s="52">
        <f t="shared" si="19"/>
        <v>1.705598672</v>
      </c>
      <c r="AC1985" s="53">
        <f t="shared" si="20"/>
        <v>5.109531824</v>
      </c>
      <c r="AD1985" s="54">
        <f t="shared" si="21"/>
        <v>1.268551019</v>
      </c>
      <c r="AE1985" s="54">
        <f t="shared" si="22"/>
        <v>0.001251583253</v>
      </c>
      <c r="AF1985" s="54">
        <f t="shared" si="23"/>
        <v>0.6420082914</v>
      </c>
      <c r="AG1985" s="54">
        <f t="shared" si="24"/>
        <v>0.0007895245878</v>
      </c>
      <c r="AH1985" s="54">
        <f t="shared" si="25"/>
        <v>0</v>
      </c>
      <c r="AI1985" s="54">
        <f t="shared" si="26"/>
        <v>0.4327287101</v>
      </c>
      <c r="AJ1985" s="54">
        <f t="shared" si="27"/>
        <v>0.0210044349</v>
      </c>
      <c r="AK1985" s="54">
        <f t="shared" si="28"/>
        <v>0.1754150912</v>
      </c>
      <c r="AL1985" s="54">
        <f t="shared" si="29"/>
        <v>0.01301725767</v>
      </c>
      <c r="AM1985" s="54">
        <f t="shared" si="30"/>
        <v>2.554765912</v>
      </c>
      <c r="AN1985" s="54">
        <f t="shared" si="31"/>
        <v>-5.109531824</v>
      </c>
      <c r="AO1985" s="55">
        <f t="shared" si="32"/>
        <v>2.975028158</v>
      </c>
      <c r="AP1985" s="55">
        <f t="shared" si="33"/>
        <v>0.002935235054</v>
      </c>
      <c r="AQ1985" s="55">
        <f t="shared" si="34"/>
        <v>2.00753218</v>
      </c>
      <c r="AR1985" s="55">
        <f t="shared" si="35"/>
        <v>0.002468809263</v>
      </c>
      <c r="AS1985" s="55">
        <f t="shared" si="36"/>
        <v>0</v>
      </c>
      <c r="AT1985" s="55">
        <f t="shared" si="37"/>
        <v>2.029685961</v>
      </c>
      <c r="AU1985" s="55">
        <f t="shared" si="38"/>
        <v>0.09851994018</v>
      </c>
      <c r="AV1985" s="55">
        <f t="shared" si="39"/>
        <v>0.822773113</v>
      </c>
      <c r="AW1985" s="55">
        <f t="shared" si="40"/>
        <v>0.06105660322</v>
      </c>
      <c r="AX1985" s="55">
        <f t="shared" si="41"/>
        <v>8</v>
      </c>
      <c r="AY1985" s="55">
        <f t="shared" si="42"/>
        <v>23.96592778</v>
      </c>
      <c r="AZ1985" s="54">
        <f t="shared" ref="AZ1985:BA1985" si="13937">AO1985*2</f>
        <v>5.950056316</v>
      </c>
      <c r="BA1985" s="54">
        <f t="shared" si="13937"/>
        <v>0.005870470108</v>
      </c>
      <c r="BB1985" s="54">
        <f t="shared" ref="BB1985:BD1985" si="13938">AQ1985*(3/2)</f>
        <v>3.01129827</v>
      </c>
      <c r="BC1985" s="54">
        <f t="shared" si="13938"/>
        <v>0.003703213895</v>
      </c>
      <c r="BD1985" s="54">
        <f t="shared" si="13938"/>
        <v>0</v>
      </c>
      <c r="BE1985" s="54">
        <f t="shared" ref="BE1985:BH1985" si="13939">AT1985</f>
        <v>2.029685961</v>
      </c>
      <c r="BF1985" s="54">
        <f t="shared" si="13939"/>
        <v>0.09851994018</v>
      </c>
      <c r="BG1985" s="54">
        <f t="shared" si="13939"/>
        <v>0.822773113</v>
      </c>
      <c r="BH1985" s="54">
        <f t="shared" si="13939"/>
        <v>0.06105660322</v>
      </c>
      <c r="BI1985" s="54">
        <f t="shared" si="46"/>
        <v>11.98296389</v>
      </c>
      <c r="BJ1985" s="54">
        <f t="shared" si="47"/>
        <v>-23.96592778</v>
      </c>
      <c r="BK1985" s="56">
        <f t="shared" ref="BK1985:BN1985" si="13940">AO1985</f>
        <v>2.975028158</v>
      </c>
      <c r="BL1985" s="56">
        <f t="shared" si="13940"/>
        <v>0.002935235054</v>
      </c>
      <c r="BM1985" s="56">
        <f t="shared" si="13940"/>
        <v>2.00753218</v>
      </c>
      <c r="BN1985" s="56">
        <f t="shared" si="13940"/>
        <v>0.002468809263</v>
      </c>
      <c r="BO1985" s="56">
        <f t="shared" si="49"/>
        <v>0.03407222475</v>
      </c>
      <c r="BP1985" s="56">
        <f t="shared" si="50"/>
        <v>1.995613737</v>
      </c>
      <c r="BQ1985" s="56">
        <f t="shared" ref="BQ1985:BS1985" si="13941">AU1985</f>
        <v>0.09851994018</v>
      </c>
      <c r="BR1985" s="56">
        <f t="shared" si="13941"/>
        <v>0.822773113</v>
      </c>
      <c r="BS1985" s="56">
        <f t="shared" si="13941"/>
        <v>0.06105660322</v>
      </c>
      <c r="BT1985" s="56">
        <f t="shared" si="52"/>
        <v>8</v>
      </c>
      <c r="BU1985" s="50">
        <f t="shared" ref="BU1985:BX1985" si="13942">AZ1985</f>
        <v>5.950056316</v>
      </c>
      <c r="BV1985" s="50">
        <f t="shared" si="13942"/>
        <v>0.005870470108</v>
      </c>
      <c r="BW1985" s="50">
        <f t="shared" si="13942"/>
        <v>3.01129827</v>
      </c>
      <c r="BX1985" s="50">
        <f t="shared" si="13942"/>
        <v>0.003703213895</v>
      </c>
      <c r="BY1985" s="50">
        <f t="shared" si="54"/>
        <v>0.05110833712</v>
      </c>
      <c r="BZ1985" s="50">
        <f t="shared" si="55"/>
        <v>1.995613737</v>
      </c>
      <c r="CA1985" s="50">
        <f t="shared" ref="CA1985:CC1985" si="13943">BF1985</f>
        <v>0.09851994018</v>
      </c>
      <c r="CB1985" s="50">
        <f t="shared" si="13943"/>
        <v>0.822773113</v>
      </c>
      <c r="CC1985" s="50">
        <f t="shared" si="13943"/>
        <v>0.06105660322</v>
      </c>
      <c r="CD1985" s="50">
        <f t="shared" si="57"/>
        <v>12</v>
      </c>
      <c r="CE1985" s="57">
        <f t="shared" si="58"/>
        <v>38.11</v>
      </c>
      <c r="CF1985" s="57">
        <f t="shared" si="59"/>
        <v>0.05</v>
      </c>
      <c r="CG1985" s="57">
        <f t="shared" si="60"/>
        <v>21.82</v>
      </c>
      <c r="CH1985" s="57">
        <f t="shared" si="61"/>
        <v>0.04</v>
      </c>
      <c r="CI1985" s="58">
        <f t="shared" si="62"/>
        <v>0.5800174537</v>
      </c>
      <c r="CJ1985" s="58">
        <f t="shared" si="63"/>
        <v>30.56809391</v>
      </c>
      <c r="CK1985" s="57">
        <f t="shared" si="64"/>
        <v>1.49</v>
      </c>
      <c r="CL1985" s="57">
        <f t="shared" si="65"/>
        <v>7.07</v>
      </c>
      <c r="CM1985" s="57">
        <f t="shared" si="66"/>
        <v>0.73</v>
      </c>
      <c r="CN1985" s="57">
        <f t="shared" si="67"/>
        <v>100.4581114</v>
      </c>
      <c r="CO1985" s="59">
        <f t="shared" si="68"/>
        <v>0.2762871817</v>
      </c>
      <c r="CP1985" s="59">
        <f t="shared" si="69"/>
        <v>0.6701270208</v>
      </c>
      <c r="CQ1985" s="59">
        <f t="shared" si="70"/>
        <v>0.03308299236</v>
      </c>
      <c r="CR1985" s="59">
        <f t="shared" si="71"/>
        <v>0.02050280516</v>
      </c>
      <c r="CS1985" s="60">
        <f t="shared" si="72"/>
        <v>27.62871817</v>
      </c>
      <c r="CT1985" s="60">
        <f t="shared" si="73"/>
        <v>2.050280516</v>
      </c>
      <c r="CU1985" s="60">
        <f t="shared" si="74"/>
        <v>70.32100132</v>
      </c>
      <c r="CV1985" s="61">
        <f t="shared" si="75"/>
        <v>0.158646396</v>
      </c>
      <c r="CW1985" s="61">
        <f t="shared" si="76"/>
        <v>0.2392646993</v>
      </c>
      <c r="CX1985" s="62"/>
    </row>
    <row r="1986" ht="15.75" customHeight="1">
      <c r="A1986" s="17" t="s">
        <v>53</v>
      </c>
      <c r="B1986" s="87" t="s">
        <v>2081</v>
      </c>
      <c r="C1986" s="93" t="s">
        <v>2082</v>
      </c>
      <c r="D1986" s="89"/>
      <c r="E1986" s="89" t="s">
        <v>2083</v>
      </c>
      <c r="F1986" s="90">
        <v>2.0</v>
      </c>
      <c r="G1986" s="89" t="s">
        <v>2085</v>
      </c>
      <c r="H1986" s="95">
        <v>38.45</v>
      </c>
      <c r="I1986" s="92">
        <v>7.46</v>
      </c>
      <c r="J1986" s="92">
        <v>22.07</v>
      </c>
      <c r="K1986" s="92">
        <v>1.64</v>
      </c>
      <c r="L1986" s="92">
        <v>0.02</v>
      </c>
      <c r="M1986" s="92">
        <v>0.09</v>
      </c>
      <c r="N1986" s="92">
        <v>0.89</v>
      </c>
      <c r="O1986" s="92">
        <v>29.83</v>
      </c>
      <c r="P1986" s="92"/>
      <c r="Q1986" s="50">
        <f t="shared" si="8"/>
        <v>100.45</v>
      </c>
      <c r="R1986" s="51">
        <f t="shared" si="9"/>
        <v>12</v>
      </c>
      <c r="S1986" s="52">
        <f t="shared" si="10"/>
        <v>0.6399342257</v>
      </c>
      <c r="T1986" s="52">
        <f t="shared" si="11"/>
        <v>0.0002503166506</v>
      </c>
      <c r="U1986" s="52">
        <f t="shared" si="12"/>
        <v>0.4329093489</v>
      </c>
      <c r="V1986" s="52">
        <f t="shared" si="13"/>
        <v>0.001184286882</v>
      </c>
      <c r="W1986" s="52">
        <f t="shared" si="14"/>
        <v>0</v>
      </c>
      <c r="X1986" s="52">
        <f t="shared" si="15"/>
        <v>0.415191297</v>
      </c>
      <c r="Y1986" s="52">
        <f t="shared" si="16"/>
        <v>0.01254627319</v>
      </c>
      <c r="Z1986" s="52">
        <f t="shared" si="17"/>
        <v>0.185091454</v>
      </c>
      <c r="AA1986" s="52">
        <f t="shared" si="18"/>
        <v>0.02924425012</v>
      </c>
      <c r="AB1986" s="52">
        <f t="shared" si="19"/>
        <v>1.716351453</v>
      </c>
      <c r="AC1986" s="53">
        <f t="shared" si="20"/>
        <v>5.147165626</v>
      </c>
      <c r="AD1986" s="54">
        <f t="shared" si="21"/>
        <v>1.279868451</v>
      </c>
      <c r="AE1986" s="54">
        <f t="shared" si="22"/>
        <v>0.0005006333011</v>
      </c>
      <c r="AF1986" s="54">
        <f t="shared" si="23"/>
        <v>0.6493640234</v>
      </c>
      <c r="AG1986" s="54">
        <f t="shared" si="24"/>
        <v>0.001776430322</v>
      </c>
      <c r="AH1986" s="54">
        <f t="shared" si="25"/>
        <v>0</v>
      </c>
      <c r="AI1986" s="54">
        <f t="shared" si="26"/>
        <v>0.415191297</v>
      </c>
      <c r="AJ1986" s="54">
        <f t="shared" si="27"/>
        <v>0.01254627319</v>
      </c>
      <c r="AK1986" s="54">
        <f t="shared" si="28"/>
        <v>0.185091454</v>
      </c>
      <c r="AL1986" s="54">
        <f t="shared" si="29"/>
        <v>0.02924425012</v>
      </c>
      <c r="AM1986" s="54">
        <f t="shared" si="30"/>
        <v>2.573582813</v>
      </c>
      <c r="AN1986" s="54">
        <f t="shared" si="31"/>
        <v>-5.147165626</v>
      </c>
      <c r="AO1986" s="55">
        <f t="shared" si="32"/>
        <v>2.982765446</v>
      </c>
      <c r="AP1986" s="55">
        <f t="shared" si="33"/>
        <v>0.001166738433</v>
      </c>
      <c r="AQ1986" s="55">
        <f t="shared" si="34"/>
        <v>2.017812137</v>
      </c>
      <c r="AR1986" s="55">
        <f t="shared" si="35"/>
        <v>0.005520020413</v>
      </c>
      <c r="AS1986" s="55">
        <f t="shared" si="36"/>
        <v>0</v>
      </c>
      <c r="AT1986" s="55">
        <f t="shared" si="37"/>
        <v>1.93522741</v>
      </c>
      <c r="AU1986" s="55">
        <f t="shared" si="38"/>
        <v>0.05847880712</v>
      </c>
      <c r="AV1986" s="55">
        <f t="shared" si="39"/>
        <v>0.8627205285</v>
      </c>
      <c r="AW1986" s="55">
        <f t="shared" si="40"/>
        <v>0.1363089131</v>
      </c>
      <c r="AX1986" s="55">
        <f t="shared" si="41"/>
        <v>8</v>
      </c>
      <c r="AY1986" s="55">
        <f t="shared" si="42"/>
        <v>23.99119653</v>
      </c>
      <c r="AZ1986" s="54">
        <f t="shared" ref="AZ1986:BA1986" si="13944">AO1986*2</f>
        <v>5.965530892</v>
      </c>
      <c r="BA1986" s="54">
        <f t="shared" si="13944"/>
        <v>0.002333476866</v>
      </c>
      <c r="BB1986" s="54">
        <f t="shared" ref="BB1986:BD1986" si="13945">AQ1986*(3/2)</f>
        <v>3.026718205</v>
      </c>
      <c r="BC1986" s="54">
        <f t="shared" si="13945"/>
        <v>0.008280030619</v>
      </c>
      <c r="BD1986" s="54">
        <f t="shared" si="13945"/>
        <v>0</v>
      </c>
      <c r="BE1986" s="54">
        <f t="shared" ref="BE1986:BH1986" si="13946">AT1986</f>
        <v>1.93522741</v>
      </c>
      <c r="BF1986" s="54">
        <f t="shared" si="13946"/>
        <v>0.05847880712</v>
      </c>
      <c r="BG1986" s="54">
        <f t="shared" si="13946"/>
        <v>0.8627205285</v>
      </c>
      <c r="BH1986" s="54">
        <f t="shared" si="13946"/>
        <v>0.1363089131</v>
      </c>
      <c r="BI1986" s="54">
        <f t="shared" si="46"/>
        <v>11.99559826</v>
      </c>
      <c r="BJ1986" s="54">
        <f t="shared" si="47"/>
        <v>-23.99119653</v>
      </c>
      <c r="BK1986" s="56">
        <f t="shared" ref="BK1986:BN1986" si="13947">AO1986</f>
        <v>2.982765446</v>
      </c>
      <c r="BL1986" s="56">
        <f t="shared" si="13947"/>
        <v>0.001166738433</v>
      </c>
      <c r="BM1986" s="56">
        <f t="shared" si="13947"/>
        <v>2.017812137</v>
      </c>
      <c r="BN1986" s="56">
        <f t="shared" si="13947"/>
        <v>0.005520020413</v>
      </c>
      <c r="BO1986" s="56">
        <f t="shared" si="49"/>
        <v>0.008803474063</v>
      </c>
      <c r="BP1986" s="56">
        <f t="shared" si="50"/>
        <v>1.926423936</v>
      </c>
      <c r="BQ1986" s="56">
        <f t="shared" ref="BQ1986:BS1986" si="13948">AU1986</f>
        <v>0.05847880712</v>
      </c>
      <c r="BR1986" s="56">
        <f t="shared" si="13948"/>
        <v>0.8627205285</v>
      </c>
      <c r="BS1986" s="56">
        <f t="shared" si="13948"/>
        <v>0.1363089131</v>
      </c>
      <c r="BT1986" s="56">
        <f t="shared" si="52"/>
        <v>8</v>
      </c>
      <c r="BU1986" s="50">
        <f t="shared" ref="BU1986:BX1986" si="13949">AZ1986</f>
        <v>5.965530892</v>
      </c>
      <c r="BV1986" s="50">
        <f t="shared" si="13949"/>
        <v>0.002333476866</v>
      </c>
      <c r="BW1986" s="50">
        <f t="shared" si="13949"/>
        <v>3.026718205</v>
      </c>
      <c r="BX1986" s="50">
        <f t="shared" si="13949"/>
        <v>0.008280030619</v>
      </c>
      <c r="BY1986" s="50">
        <f t="shared" si="54"/>
        <v>0.01320521109</v>
      </c>
      <c r="BZ1986" s="50">
        <f t="shared" si="55"/>
        <v>1.926423936</v>
      </c>
      <c r="CA1986" s="50">
        <f t="shared" ref="CA1986:CC1986" si="13950">BF1986</f>
        <v>0.05847880712</v>
      </c>
      <c r="CB1986" s="50">
        <f t="shared" si="13950"/>
        <v>0.8627205285</v>
      </c>
      <c r="CC1986" s="50">
        <f t="shared" si="13950"/>
        <v>0.1363089131</v>
      </c>
      <c r="CD1986" s="50">
        <f t="shared" si="57"/>
        <v>12</v>
      </c>
      <c r="CE1986" s="57">
        <f t="shared" si="58"/>
        <v>38.45</v>
      </c>
      <c r="CF1986" s="57">
        <f t="shared" si="59"/>
        <v>0.02</v>
      </c>
      <c r="CG1986" s="57">
        <f t="shared" si="60"/>
        <v>22.07</v>
      </c>
      <c r="CH1986" s="57">
        <f t="shared" si="61"/>
        <v>0.09</v>
      </c>
      <c r="CI1986" s="58">
        <f t="shared" si="62"/>
        <v>0.1508078791</v>
      </c>
      <c r="CJ1986" s="58">
        <f t="shared" si="63"/>
        <v>29.69430141</v>
      </c>
      <c r="CK1986" s="57">
        <f t="shared" si="64"/>
        <v>0.89</v>
      </c>
      <c r="CL1986" s="57">
        <f t="shared" si="65"/>
        <v>7.46</v>
      </c>
      <c r="CM1986" s="57">
        <f t="shared" si="66"/>
        <v>1.64</v>
      </c>
      <c r="CN1986" s="57">
        <f t="shared" si="67"/>
        <v>100.4651093</v>
      </c>
      <c r="CO1986" s="59">
        <f t="shared" si="68"/>
        <v>0.2891220293</v>
      </c>
      <c r="CP1986" s="59">
        <f t="shared" si="69"/>
        <v>0.645599101</v>
      </c>
      <c r="CQ1986" s="59">
        <f t="shared" si="70"/>
        <v>0.01959790086</v>
      </c>
      <c r="CR1986" s="59">
        <f t="shared" si="71"/>
        <v>0.04568096881</v>
      </c>
      <c r="CS1986" s="60">
        <f t="shared" si="72"/>
        <v>28.91220293</v>
      </c>
      <c r="CT1986" s="60">
        <f t="shared" si="73"/>
        <v>4.568096881</v>
      </c>
      <c r="CU1986" s="60">
        <f t="shared" si="74"/>
        <v>66.51970019</v>
      </c>
      <c r="CV1986" s="61">
        <f t="shared" si="75"/>
        <v>0.1902419835</v>
      </c>
      <c r="CW1986" s="61">
        <f t="shared" si="76"/>
        <v>0.2503796774</v>
      </c>
      <c r="CX1986" s="62"/>
    </row>
    <row r="1987" ht="15.75" customHeight="1">
      <c r="A1987" s="17" t="s">
        <v>53</v>
      </c>
      <c r="B1987" s="87" t="s">
        <v>2081</v>
      </c>
      <c r="C1987" s="88" t="s">
        <v>2082</v>
      </c>
      <c r="D1987" s="89"/>
      <c r="E1987" s="89" t="s">
        <v>2083</v>
      </c>
      <c r="F1987" s="90">
        <v>3.0</v>
      </c>
      <c r="G1987" s="89" t="s">
        <v>2086</v>
      </c>
      <c r="H1987" s="95">
        <v>36.58</v>
      </c>
      <c r="I1987" s="92">
        <v>1.9</v>
      </c>
      <c r="J1987" s="92">
        <v>20.61</v>
      </c>
      <c r="K1987" s="92">
        <v>1.59</v>
      </c>
      <c r="L1987" s="92">
        <v>0.03</v>
      </c>
      <c r="M1987" s="92">
        <v>0.05</v>
      </c>
      <c r="N1987" s="92">
        <v>1.28</v>
      </c>
      <c r="O1987" s="92">
        <v>37.29</v>
      </c>
      <c r="P1987" s="92"/>
      <c r="Q1987" s="50">
        <f t="shared" si="8"/>
        <v>99.33</v>
      </c>
      <c r="R1987" s="51">
        <f t="shared" si="9"/>
        <v>12</v>
      </c>
      <c r="S1987" s="52">
        <f t="shared" si="10"/>
        <v>0.6088112868</v>
      </c>
      <c r="T1987" s="52">
        <f t="shared" si="11"/>
        <v>0.0003754749758</v>
      </c>
      <c r="U1987" s="52">
        <f t="shared" si="12"/>
        <v>0.4042710322</v>
      </c>
      <c r="V1987" s="52">
        <f t="shared" si="13"/>
        <v>0.0006579371565</v>
      </c>
      <c r="W1987" s="52">
        <f t="shared" si="14"/>
        <v>0</v>
      </c>
      <c r="X1987" s="52">
        <f t="shared" si="15"/>
        <v>0.5190239177</v>
      </c>
      <c r="Y1987" s="52">
        <f t="shared" si="16"/>
        <v>0.0180440783</v>
      </c>
      <c r="Z1987" s="52">
        <f t="shared" si="17"/>
        <v>0.04714125505</v>
      </c>
      <c r="AA1987" s="52">
        <f t="shared" si="18"/>
        <v>0.02835265713</v>
      </c>
      <c r="AB1987" s="52">
        <f t="shared" si="19"/>
        <v>1.626677639</v>
      </c>
      <c r="AC1987" s="53">
        <f t="shared" si="20"/>
        <v>4.876657772</v>
      </c>
      <c r="AD1987" s="54">
        <f t="shared" si="21"/>
        <v>1.217622574</v>
      </c>
      <c r="AE1987" s="54">
        <f t="shared" si="22"/>
        <v>0.0007509499517</v>
      </c>
      <c r="AF1987" s="54">
        <f t="shared" si="23"/>
        <v>0.6064065484</v>
      </c>
      <c r="AG1987" s="54">
        <f t="shared" si="24"/>
        <v>0.0009869057347</v>
      </c>
      <c r="AH1987" s="54">
        <f t="shared" si="25"/>
        <v>0</v>
      </c>
      <c r="AI1987" s="54">
        <f t="shared" si="26"/>
        <v>0.5190239177</v>
      </c>
      <c r="AJ1987" s="54">
        <f t="shared" si="27"/>
        <v>0.0180440783</v>
      </c>
      <c r="AK1987" s="54">
        <f t="shared" si="28"/>
        <v>0.04714125505</v>
      </c>
      <c r="AL1987" s="54">
        <f t="shared" si="29"/>
        <v>0.02835265713</v>
      </c>
      <c r="AM1987" s="54">
        <f t="shared" si="30"/>
        <v>2.438328886</v>
      </c>
      <c r="AN1987" s="54">
        <f t="shared" si="31"/>
        <v>-4.876657772</v>
      </c>
      <c r="AO1987" s="55">
        <f t="shared" si="32"/>
        <v>2.994133673</v>
      </c>
      <c r="AP1987" s="55">
        <f t="shared" si="33"/>
        <v>0.001846585786</v>
      </c>
      <c r="AQ1987" s="55">
        <f t="shared" si="34"/>
        <v>1.98820478</v>
      </c>
      <c r="AR1987" s="55">
        <f t="shared" si="35"/>
        <v>0.003235734681</v>
      </c>
      <c r="AS1987" s="55">
        <f t="shared" si="36"/>
        <v>0</v>
      </c>
      <c r="AT1987" s="55">
        <f t="shared" si="37"/>
        <v>2.552559426</v>
      </c>
      <c r="AU1987" s="55">
        <f t="shared" si="38"/>
        <v>0.08874077009</v>
      </c>
      <c r="AV1987" s="55">
        <f t="shared" si="39"/>
        <v>0.2318406741</v>
      </c>
      <c r="AW1987" s="55">
        <f t="shared" si="40"/>
        <v>0.1394383568</v>
      </c>
      <c r="AX1987" s="55">
        <f t="shared" si="41"/>
        <v>8</v>
      </c>
      <c r="AY1987" s="55">
        <f t="shared" si="42"/>
        <v>23.98340103</v>
      </c>
      <c r="AZ1987" s="54">
        <f t="shared" ref="AZ1987:BA1987" si="13951">AO1987*2</f>
        <v>5.988267345</v>
      </c>
      <c r="BA1987" s="54">
        <f t="shared" si="13951"/>
        <v>0.003693171571</v>
      </c>
      <c r="BB1987" s="54">
        <f t="shared" ref="BB1987:BD1987" si="13952">AQ1987*(3/2)</f>
        <v>2.98230717</v>
      </c>
      <c r="BC1987" s="54">
        <f t="shared" si="13952"/>
        <v>0.004853602021</v>
      </c>
      <c r="BD1987" s="54">
        <f t="shared" si="13952"/>
        <v>0</v>
      </c>
      <c r="BE1987" s="54">
        <f t="shared" ref="BE1987:BH1987" si="13953">AT1987</f>
        <v>2.552559426</v>
      </c>
      <c r="BF1987" s="54">
        <f t="shared" si="13953"/>
        <v>0.08874077009</v>
      </c>
      <c r="BG1987" s="54">
        <f t="shared" si="13953"/>
        <v>0.2318406741</v>
      </c>
      <c r="BH1987" s="54">
        <f t="shared" si="13953"/>
        <v>0.1394383568</v>
      </c>
      <c r="BI1987" s="54">
        <f t="shared" si="46"/>
        <v>11.99170052</v>
      </c>
      <c r="BJ1987" s="54">
        <f t="shared" si="47"/>
        <v>-23.98340103</v>
      </c>
      <c r="BK1987" s="56">
        <f t="shared" ref="BK1987:BN1987" si="13954">AO1987</f>
        <v>2.994133673</v>
      </c>
      <c r="BL1987" s="56">
        <f t="shared" si="13954"/>
        <v>0.001846585786</v>
      </c>
      <c r="BM1987" s="56">
        <f t="shared" si="13954"/>
        <v>1.98820478</v>
      </c>
      <c r="BN1987" s="56">
        <f t="shared" si="13954"/>
        <v>0.003235734681</v>
      </c>
      <c r="BO1987" s="56">
        <f t="shared" si="49"/>
        <v>0.01659896859</v>
      </c>
      <c r="BP1987" s="56">
        <f t="shared" si="50"/>
        <v>2.535960457</v>
      </c>
      <c r="BQ1987" s="56">
        <f t="shared" ref="BQ1987:BS1987" si="13955">AU1987</f>
        <v>0.08874077009</v>
      </c>
      <c r="BR1987" s="56">
        <f t="shared" si="13955"/>
        <v>0.2318406741</v>
      </c>
      <c r="BS1987" s="56">
        <f t="shared" si="13955"/>
        <v>0.1394383568</v>
      </c>
      <c r="BT1987" s="56">
        <f t="shared" si="52"/>
        <v>8</v>
      </c>
      <c r="BU1987" s="50">
        <f t="shared" ref="BU1987:BX1987" si="13956">AZ1987</f>
        <v>5.988267345</v>
      </c>
      <c r="BV1987" s="50">
        <f t="shared" si="13956"/>
        <v>0.003693171571</v>
      </c>
      <c r="BW1987" s="50">
        <f t="shared" si="13956"/>
        <v>2.98230717</v>
      </c>
      <c r="BX1987" s="50">
        <f t="shared" si="13956"/>
        <v>0.004853602021</v>
      </c>
      <c r="BY1987" s="50">
        <f t="shared" si="54"/>
        <v>0.02489845289</v>
      </c>
      <c r="BZ1987" s="50">
        <f t="shared" si="55"/>
        <v>2.535960457</v>
      </c>
      <c r="CA1987" s="50">
        <f t="shared" ref="CA1987:CC1987" si="13957">BF1987</f>
        <v>0.08874077009</v>
      </c>
      <c r="CB1987" s="50">
        <f t="shared" si="13957"/>
        <v>0.2318406741</v>
      </c>
      <c r="CC1987" s="50">
        <f t="shared" si="13957"/>
        <v>0.1394383568</v>
      </c>
      <c r="CD1987" s="50">
        <f t="shared" si="57"/>
        <v>12</v>
      </c>
      <c r="CE1987" s="57">
        <f t="shared" si="58"/>
        <v>36.58</v>
      </c>
      <c r="CF1987" s="57">
        <f t="shared" si="59"/>
        <v>0.03</v>
      </c>
      <c r="CG1987" s="57">
        <f t="shared" si="60"/>
        <v>20.61</v>
      </c>
      <c r="CH1987" s="57">
        <f t="shared" si="61"/>
        <v>0.05</v>
      </c>
      <c r="CI1987" s="58">
        <f t="shared" si="62"/>
        <v>0.2694922755</v>
      </c>
      <c r="CJ1987" s="58">
        <f t="shared" si="63"/>
        <v>37.04750788</v>
      </c>
      <c r="CK1987" s="57">
        <f t="shared" si="64"/>
        <v>1.28</v>
      </c>
      <c r="CL1987" s="57">
        <f t="shared" si="65"/>
        <v>1.9</v>
      </c>
      <c r="CM1987" s="57">
        <f t="shared" si="66"/>
        <v>1.59</v>
      </c>
      <c r="CN1987" s="57">
        <f t="shared" si="67"/>
        <v>99.35700016</v>
      </c>
      <c r="CO1987" s="59">
        <f t="shared" si="68"/>
        <v>0.07738391247</v>
      </c>
      <c r="CP1987" s="59">
        <f t="shared" si="69"/>
        <v>0.8464543284</v>
      </c>
      <c r="CQ1987" s="59">
        <f t="shared" si="70"/>
        <v>0.02961994487</v>
      </c>
      <c r="CR1987" s="59">
        <f t="shared" si="71"/>
        <v>0.04654181427</v>
      </c>
      <c r="CS1987" s="60">
        <f t="shared" si="72"/>
        <v>7.738391247</v>
      </c>
      <c r="CT1987" s="60">
        <f t="shared" si="73"/>
        <v>4.654181427</v>
      </c>
      <c r="CU1987" s="60">
        <f t="shared" si="74"/>
        <v>87.60742733</v>
      </c>
      <c r="CV1987" s="61">
        <f t="shared" si="75"/>
        <v>0.08523377051</v>
      </c>
      <c r="CW1987" s="61">
        <f t="shared" si="76"/>
        <v>0.0670144682</v>
      </c>
      <c r="CX1987" s="62"/>
    </row>
    <row r="1988" ht="15.75" customHeight="1">
      <c r="A1988" s="17" t="s">
        <v>53</v>
      </c>
      <c r="B1988" s="87" t="s">
        <v>2081</v>
      </c>
      <c r="C1988" s="93" t="s">
        <v>2082</v>
      </c>
      <c r="D1988" s="89"/>
      <c r="E1988" s="89" t="s">
        <v>2083</v>
      </c>
      <c r="F1988" s="90">
        <v>4.0</v>
      </c>
      <c r="G1988" s="89" t="s">
        <v>2087</v>
      </c>
      <c r="H1988" s="95">
        <v>37.65</v>
      </c>
      <c r="I1988" s="92">
        <v>5.79</v>
      </c>
      <c r="J1988" s="92">
        <v>21.78</v>
      </c>
      <c r="K1988" s="92">
        <v>0.8</v>
      </c>
      <c r="L1988" s="92">
        <v>0.01</v>
      </c>
      <c r="M1988" s="92">
        <v>0.03</v>
      </c>
      <c r="N1988" s="92">
        <v>0.81</v>
      </c>
      <c r="O1988" s="92">
        <v>32.55</v>
      </c>
      <c r="P1988" s="92"/>
      <c r="Q1988" s="50">
        <f t="shared" si="8"/>
        <v>99.42</v>
      </c>
      <c r="R1988" s="51">
        <f t="shared" si="9"/>
        <v>12</v>
      </c>
      <c r="S1988" s="52">
        <f t="shared" si="10"/>
        <v>0.6266195995</v>
      </c>
      <c r="T1988" s="52">
        <f t="shared" si="11"/>
        <v>0.0001251583253</v>
      </c>
      <c r="U1988" s="52">
        <f t="shared" si="12"/>
        <v>0.4272209162</v>
      </c>
      <c r="V1988" s="52">
        <f t="shared" si="13"/>
        <v>0.0003947622939</v>
      </c>
      <c r="W1988" s="52">
        <f t="shared" si="14"/>
        <v>0</v>
      </c>
      <c r="X1988" s="52">
        <f t="shared" si="15"/>
        <v>0.4530498397</v>
      </c>
      <c r="Y1988" s="52">
        <f t="shared" si="16"/>
        <v>0.0114185183</v>
      </c>
      <c r="Z1988" s="52">
        <f t="shared" si="17"/>
        <v>0.143656772</v>
      </c>
      <c r="AA1988" s="52">
        <f t="shared" si="18"/>
        <v>0.01426548786</v>
      </c>
      <c r="AB1988" s="52">
        <f t="shared" si="19"/>
        <v>1.676751054</v>
      </c>
      <c r="AC1988" s="53">
        <f t="shared" si="20"/>
        <v>5.034607302</v>
      </c>
      <c r="AD1988" s="54">
        <f t="shared" si="21"/>
        <v>1.253239199</v>
      </c>
      <c r="AE1988" s="54">
        <f t="shared" si="22"/>
        <v>0.0002503166506</v>
      </c>
      <c r="AF1988" s="54">
        <f t="shared" si="23"/>
        <v>0.6408313743</v>
      </c>
      <c r="AG1988" s="54">
        <f t="shared" si="24"/>
        <v>0.0005921434408</v>
      </c>
      <c r="AH1988" s="54">
        <f t="shared" si="25"/>
        <v>0</v>
      </c>
      <c r="AI1988" s="54">
        <f t="shared" si="26"/>
        <v>0.4530498397</v>
      </c>
      <c r="AJ1988" s="54">
        <f t="shared" si="27"/>
        <v>0.0114185183</v>
      </c>
      <c r="AK1988" s="54">
        <f t="shared" si="28"/>
        <v>0.143656772</v>
      </c>
      <c r="AL1988" s="54">
        <f t="shared" si="29"/>
        <v>0.01426548786</v>
      </c>
      <c r="AM1988" s="54">
        <f t="shared" si="30"/>
        <v>2.517303651</v>
      </c>
      <c r="AN1988" s="54">
        <f t="shared" si="31"/>
        <v>-5.034607302</v>
      </c>
      <c r="AO1988" s="55">
        <f t="shared" si="32"/>
        <v>2.989684595</v>
      </c>
      <c r="AP1988" s="55">
        <f t="shared" si="33"/>
        <v>0.0005971468453</v>
      </c>
      <c r="AQ1988" s="55">
        <f t="shared" si="34"/>
        <v>2.038327229</v>
      </c>
      <c r="AR1988" s="55">
        <f t="shared" si="35"/>
        <v>0.001883462869</v>
      </c>
      <c r="AS1988" s="55">
        <f t="shared" si="36"/>
        <v>0</v>
      </c>
      <c r="AT1988" s="55">
        <f t="shared" si="37"/>
        <v>2.161560423</v>
      </c>
      <c r="AU1988" s="55">
        <f t="shared" si="38"/>
        <v>0.0544792539</v>
      </c>
      <c r="AV1988" s="55">
        <f t="shared" si="39"/>
        <v>0.6854053695</v>
      </c>
      <c r="AW1988" s="55">
        <f t="shared" si="40"/>
        <v>0.06806252044</v>
      </c>
      <c r="AX1988" s="55">
        <f t="shared" si="41"/>
        <v>8</v>
      </c>
      <c r="AY1988" s="55">
        <f t="shared" si="42"/>
        <v>24.02077418</v>
      </c>
      <c r="AZ1988" s="54">
        <f t="shared" ref="AZ1988:BA1988" si="13958">AO1988*2</f>
        <v>5.97936919</v>
      </c>
      <c r="BA1988" s="54">
        <f t="shared" si="13958"/>
        <v>0.001194293691</v>
      </c>
      <c r="BB1988" s="54">
        <f t="shared" ref="BB1988:BD1988" si="13959">AQ1988*(3/2)</f>
        <v>3.057490843</v>
      </c>
      <c r="BC1988" s="54">
        <f t="shared" si="13959"/>
        <v>0.002825194304</v>
      </c>
      <c r="BD1988" s="54">
        <f t="shared" si="13959"/>
        <v>0</v>
      </c>
      <c r="BE1988" s="54">
        <f t="shared" ref="BE1988:BH1988" si="13960">AT1988</f>
        <v>2.161560423</v>
      </c>
      <c r="BF1988" s="54">
        <f t="shared" si="13960"/>
        <v>0.0544792539</v>
      </c>
      <c r="BG1988" s="54">
        <f t="shared" si="13960"/>
        <v>0.6854053695</v>
      </c>
      <c r="BH1988" s="54">
        <f t="shared" si="13960"/>
        <v>0.06806252044</v>
      </c>
      <c r="BI1988" s="54">
        <f t="shared" si="46"/>
        <v>12.01038709</v>
      </c>
      <c r="BJ1988" s="54">
        <f t="shared" si="47"/>
        <v>-24.02077418</v>
      </c>
      <c r="BK1988" s="56">
        <f t="shared" ref="BK1988:BN1988" si="13961">AO1988</f>
        <v>2.989684595</v>
      </c>
      <c r="BL1988" s="56">
        <f t="shared" si="13961"/>
        <v>0.0005971468453</v>
      </c>
      <c r="BM1988" s="56">
        <f t="shared" si="13961"/>
        <v>2.038327229</v>
      </c>
      <c r="BN1988" s="56">
        <f t="shared" si="13961"/>
        <v>0.001883462869</v>
      </c>
      <c r="BO1988" s="56">
        <f t="shared" si="49"/>
        <v>0</v>
      </c>
      <c r="BP1988" s="56">
        <f t="shared" si="50"/>
        <v>2.161560423</v>
      </c>
      <c r="BQ1988" s="56">
        <f t="shared" ref="BQ1988:BS1988" si="13962">AU1988</f>
        <v>0.0544792539</v>
      </c>
      <c r="BR1988" s="56">
        <f t="shared" si="13962"/>
        <v>0.6854053695</v>
      </c>
      <c r="BS1988" s="56">
        <f t="shared" si="13962"/>
        <v>0.06806252044</v>
      </c>
      <c r="BT1988" s="56">
        <f t="shared" si="52"/>
        <v>8</v>
      </c>
      <c r="BU1988" s="50">
        <f t="shared" ref="BU1988:BX1988" si="13963">AZ1988</f>
        <v>5.97936919</v>
      </c>
      <c r="BV1988" s="50">
        <f t="shared" si="13963"/>
        <v>0.001194293691</v>
      </c>
      <c r="BW1988" s="50">
        <f t="shared" si="13963"/>
        <v>3.057490843</v>
      </c>
      <c r="BX1988" s="50">
        <f t="shared" si="13963"/>
        <v>0.002825194304</v>
      </c>
      <c r="BY1988" s="50">
        <f t="shared" si="54"/>
        <v>0</v>
      </c>
      <c r="BZ1988" s="50">
        <f t="shared" si="55"/>
        <v>2.161560423</v>
      </c>
      <c r="CA1988" s="50">
        <f t="shared" ref="CA1988:CC1988" si="13964">BF1988</f>
        <v>0.0544792539</v>
      </c>
      <c r="CB1988" s="50">
        <f t="shared" si="13964"/>
        <v>0.6854053695</v>
      </c>
      <c r="CC1988" s="50">
        <f t="shared" si="13964"/>
        <v>0.06806252044</v>
      </c>
      <c r="CD1988" s="50">
        <f t="shared" si="57"/>
        <v>12.01038709</v>
      </c>
      <c r="CE1988" s="57">
        <f t="shared" si="58"/>
        <v>37.65</v>
      </c>
      <c r="CF1988" s="57">
        <f t="shared" si="59"/>
        <v>0.01</v>
      </c>
      <c r="CG1988" s="57">
        <f t="shared" si="60"/>
        <v>21.78</v>
      </c>
      <c r="CH1988" s="57">
        <f t="shared" si="61"/>
        <v>0.03</v>
      </c>
      <c r="CI1988" s="58">
        <f t="shared" si="62"/>
        <v>0</v>
      </c>
      <c r="CJ1988" s="58">
        <f t="shared" si="63"/>
        <v>32.55</v>
      </c>
      <c r="CK1988" s="57">
        <f t="shared" si="64"/>
        <v>0.81</v>
      </c>
      <c r="CL1988" s="57">
        <f t="shared" si="65"/>
        <v>5.79</v>
      </c>
      <c r="CM1988" s="57">
        <f t="shared" si="66"/>
        <v>0.8</v>
      </c>
      <c r="CN1988" s="57">
        <f t="shared" si="67"/>
        <v>99.42</v>
      </c>
      <c r="CO1988" s="59">
        <f t="shared" si="68"/>
        <v>0.2308144883</v>
      </c>
      <c r="CP1988" s="59">
        <f t="shared" si="69"/>
        <v>0.7279188129</v>
      </c>
      <c r="CQ1988" s="59">
        <f t="shared" si="70"/>
        <v>0.01834622498</v>
      </c>
      <c r="CR1988" s="59">
        <f t="shared" si="71"/>
        <v>0.02292047382</v>
      </c>
      <c r="CS1988" s="60">
        <f t="shared" si="72"/>
        <v>23.08144883</v>
      </c>
      <c r="CT1988" s="60">
        <f t="shared" si="73"/>
        <v>2.292047382</v>
      </c>
      <c r="CU1988" s="60">
        <f t="shared" si="74"/>
        <v>74.62650379</v>
      </c>
      <c r="CV1988" s="61">
        <f t="shared" si="75"/>
        <v>0.138327718</v>
      </c>
      <c r="CW1988" s="61">
        <f t="shared" si="76"/>
        <v>0.1998853469</v>
      </c>
      <c r="CX1988" s="62"/>
    </row>
    <row r="1989" ht="15.75" customHeight="1">
      <c r="A1989" s="17" t="s">
        <v>53</v>
      </c>
      <c r="B1989" s="87" t="s">
        <v>2081</v>
      </c>
      <c r="C1989" s="88" t="s">
        <v>2082</v>
      </c>
      <c r="D1989" s="89"/>
      <c r="E1989" s="89" t="s">
        <v>2083</v>
      </c>
      <c r="F1989" s="90">
        <v>5.0</v>
      </c>
      <c r="G1989" s="89" t="s">
        <v>2088</v>
      </c>
      <c r="H1989" s="95">
        <v>37.65</v>
      </c>
      <c r="I1989" s="92">
        <v>1.19</v>
      </c>
      <c r="J1989" s="92">
        <v>19.84</v>
      </c>
      <c r="K1989" s="92">
        <v>14.32</v>
      </c>
      <c r="L1989" s="92">
        <v>0.12</v>
      </c>
      <c r="M1989" s="92">
        <v>0.02</v>
      </c>
      <c r="N1989" s="92">
        <v>1.58</v>
      </c>
      <c r="O1989" s="92">
        <v>24.63</v>
      </c>
      <c r="P1989" s="92"/>
      <c r="Q1989" s="50">
        <f t="shared" si="8"/>
        <v>99.35</v>
      </c>
      <c r="R1989" s="51">
        <f t="shared" si="9"/>
        <v>12</v>
      </c>
      <c r="S1989" s="52">
        <f t="shared" si="10"/>
        <v>0.6266195995</v>
      </c>
      <c r="T1989" s="52">
        <f t="shared" si="11"/>
        <v>0.001501899903</v>
      </c>
      <c r="U1989" s="52">
        <f t="shared" si="12"/>
        <v>0.3891672625</v>
      </c>
      <c r="V1989" s="52">
        <f t="shared" si="13"/>
        <v>0.0002631748626</v>
      </c>
      <c r="W1989" s="52">
        <f t="shared" si="14"/>
        <v>0</v>
      </c>
      <c r="X1989" s="52">
        <f t="shared" si="15"/>
        <v>0.3428146713</v>
      </c>
      <c r="Y1989" s="52">
        <f t="shared" si="16"/>
        <v>0.02227315915</v>
      </c>
      <c r="Z1989" s="52">
        <f t="shared" si="17"/>
        <v>0.02952531237</v>
      </c>
      <c r="AA1989" s="52">
        <f t="shared" si="18"/>
        <v>0.2553522327</v>
      </c>
      <c r="AB1989" s="52">
        <f t="shared" si="19"/>
        <v>1.667517312</v>
      </c>
      <c r="AC1989" s="53">
        <f t="shared" si="20"/>
        <v>4.980708061</v>
      </c>
      <c r="AD1989" s="54">
        <f t="shared" si="21"/>
        <v>1.253239199</v>
      </c>
      <c r="AE1989" s="54">
        <f t="shared" si="22"/>
        <v>0.003003799807</v>
      </c>
      <c r="AF1989" s="54">
        <f t="shared" si="23"/>
        <v>0.5837508937</v>
      </c>
      <c r="AG1989" s="54">
        <f t="shared" si="24"/>
        <v>0.0003947622939</v>
      </c>
      <c r="AH1989" s="54">
        <f t="shared" si="25"/>
        <v>0</v>
      </c>
      <c r="AI1989" s="54">
        <f t="shared" si="26"/>
        <v>0.3428146713</v>
      </c>
      <c r="AJ1989" s="54">
        <f t="shared" si="27"/>
        <v>0.02227315915</v>
      </c>
      <c r="AK1989" s="54">
        <f t="shared" si="28"/>
        <v>0.02952531237</v>
      </c>
      <c r="AL1989" s="54">
        <f t="shared" si="29"/>
        <v>0.2553522327</v>
      </c>
      <c r="AM1989" s="54">
        <f t="shared" si="30"/>
        <v>2.49035403</v>
      </c>
      <c r="AN1989" s="54">
        <f t="shared" si="31"/>
        <v>-4.980708061</v>
      </c>
      <c r="AO1989" s="55">
        <f t="shared" si="32"/>
        <v>3.006239731</v>
      </c>
      <c r="AP1989" s="55">
        <f t="shared" si="33"/>
        <v>0.00720544197</v>
      </c>
      <c r="AQ1989" s="55">
        <f t="shared" si="34"/>
        <v>1.867049941</v>
      </c>
      <c r="AR1989" s="55">
        <f t="shared" si="35"/>
        <v>0.001262594928</v>
      </c>
      <c r="AS1989" s="55">
        <f t="shared" si="36"/>
        <v>0</v>
      </c>
      <c r="AT1989" s="55">
        <f t="shared" si="37"/>
        <v>1.644671003</v>
      </c>
      <c r="AU1989" s="55">
        <f t="shared" si="38"/>
        <v>0.1068566257</v>
      </c>
      <c r="AV1989" s="55">
        <f t="shared" si="39"/>
        <v>0.1416492034</v>
      </c>
      <c r="AW1989" s="55">
        <f t="shared" si="40"/>
        <v>1.225065459</v>
      </c>
      <c r="AX1989" s="55">
        <f t="shared" si="41"/>
        <v>8</v>
      </c>
      <c r="AY1989" s="55">
        <f t="shared" si="42"/>
        <v>23.89520288</v>
      </c>
      <c r="AZ1989" s="54">
        <f t="shared" ref="AZ1989:BA1989" si="13965">AO1989*2</f>
        <v>6.012479461</v>
      </c>
      <c r="BA1989" s="54">
        <f t="shared" si="13965"/>
        <v>0.01441088394</v>
      </c>
      <c r="BB1989" s="54">
        <f t="shared" ref="BB1989:BD1989" si="13966">AQ1989*(3/2)</f>
        <v>2.800574912</v>
      </c>
      <c r="BC1989" s="54">
        <f t="shared" si="13966"/>
        <v>0.001893892392</v>
      </c>
      <c r="BD1989" s="54">
        <f t="shared" si="13966"/>
        <v>0</v>
      </c>
      <c r="BE1989" s="54">
        <f t="shared" ref="BE1989:BH1989" si="13967">AT1989</f>
        <v>1.644671003</v>
      </c>
      <c r="BF1989" s="54">
        <f t="shared" si="13967"/>
        <v>0.1068566257</v>
      </c>
      <c r="BG1989" s="54">
        <f t="shared" si="13967"/>
        <v>0.1416492034</v>
      </c>
      <c r="BH1989" s="54">
        <f t="shared" si="13967"/>
        <v>1.225065459</v>
      </c>
      <c r="BI1989" s="54">
        <f t="shared" si="46"/>
        <v>11.94760144</v>
      </c>
      <c r="BJ1989" s="54">
        <f t="shared" si="47"/>
        <v>-23.89520288</v>
      </c>
      <c r="BK1989" s="56">
        <f t="shared" ref="BK1989:BN1989" si="13968">AO1989</f>
        <v>3.006239731</v>
      </c>
      <c r="BL1989" s="56">
        <f t="shared" si="13968"/>
        <v>0.00720544197</v>
      </c>
      <c r="BM1989" s="56">
        <f t="shared" si="13968"/>
        <v>1.867049941</v>
      </c>
      <c r="BN1989" s="56">
        <f t="shared" si="13968"/>
        <v>0.001262594928</v>
      </c>
      <c r="BO1989" s="56">
        <f t="shared" si="49"/>
        <v>0.1047971186</v>
      </c>
      <c r="BP1989" s="56">
        <f t="shared" si="50"/>
        <v>1.539873884</v>
      </c>
      <c r="BQ1989" s="56">
        <f t="shared" ref="BQ1989:BS1989" si="13969">AU1989</f>
        <v>0.1068566257</v>
      </c>
      <c r="BR1989" s="56">
        <f t="shared" si="13969"/>
        <v>0.1416492034</v>
      </c>
      <c r="BS1989" s="56">
        <f t="shared" si="13969"/>
        <v>1.225065459</v>
      </c>
      <c r="BT1989" s="56">
        <f t="shared" si="52"/>
        <v>8</v>
      </c>
      <c r="BU1989" s="50">
        <f t="shared" ref="BU1989:BX1989" si="13970">AZ1989</f>
        <v>6.012479461</v>
      </c>
      <c r="BV1989" s="50">
        <f t="shared" si="13970"/>
        <v>0.01441088394</v>
      </c>
      <c r="BW1989" s="50">
        <f t="shared" si="13970"/>
        <v>2.800574912</v>
      </c>
      <c r="BX1989" s="50">
        <f t="shared" si="13970"/>
        <v>0.001893892392</v>
      </c>
      <c r="BY1989" s="50">
        <f t="shared" si="54"/>
        <v>0.1571956778</v>
      </c>
      <c r="BZ1989" s="50">
        <f t="shared" si="55"/>
        <v>1.539873884</v>
      </c>
      <c r="CA1989" s="50">
        <f t="shared" ref="CA1989:CC1989" si="13971">BF1989</f>
        <v>0.1068566257</v>
      </c>
      <c r="CB1989" s="50">
        <f t="shared" si="13971"/>
        <v>0.1416492034</v>
      </c>
      <c r="CC1989" s="50">
        <f t="shared" si="13971"/>
        <v>1.225065459</v>
      </c>
      <c r="CD1989" s="50">
        <f t="shared" si="57"/>
        <v>12</v>
      </c>
      <c r="CE1989" s="57">
        <f t="shared" si="58"/>
        <v>37.65</v>
      </c>
      <c r="CF1989" s="57">
        <f t="shared" si="59"/>
        <v>0.12</v>
      </c>
      <c r="CG1989" s="57">
        <f t="shared" si="60"/>
        <v>19.84</v>
      </c>
      <c r="CH1989" s="57">
        <f t="shared" si="61"/>
        <v>0.02</v>
      </c>
      <c r="CI1989" s="58">
        <f t="shared" si="62"/>
        <v>1.744148322</v>
      </c>
      <c r="CJ1989" s="58">
        <f t="shared" si="63"/>
        <v>23.06059613</v>
      </c>
      <c r="CK1989" s="57">
        <f t="shared" si="64"/>
        <v>1.58</v>
      </c>
      <c r="CL1989" s="57">
        <f t="shared" si="65"/>
        <v>1.19</v>
      </c>
      <c r="CM1989" s="57">
        <f t="shared" si="66"/>
        <v>14.32</v>
      </c>
      <c r="CN1989" s="57">
        <f t="shared" si="67"/>
        <v>99.52474446</v>
      </c>
      <c r="CO1989" s="59">
        <f t="shared" si="68"/>
        <v>0.0470057344</v>
      </c>
      <c r="CP1989" s="59">
        <f t="shared" si="69"/>
        <v>0.5110011287</v>
      </c>
      <c r="CQ1989" s="59">
        <f t="shared" si="70"/>
        <v>0.03545995349</v>
      </c>
      <c r="CR1989" s="59">
        <f t="shared" si="71"/>
        <v>0.4065331834</v>
      </c>
      <c r="CS1989" s="60">
        <f t="shared" si="72"/>
        <v>4.70057344</v>
      </c>
      <c r="CT1989" s="60">
        <f t="shared" si="73"/>
        <v>40.65331834</v>
      </c>
      <c r="CU1989" s="60">
        <f t="shared" si="74"/>
        <v>54.64610822</v>
      </c>
      <c r="CV1989" s="61">
        <f t="shared" si="75"/>
        <v>0.4300360506</v>
      </c>
      <c r="CW1989" s="61">
        <f t="shared" si="76"/>
        <v>0.04070696599</v>
      </c>
      <c r="CX1989" s="62"/>
    </row>
    <row r="1990" ht="15.75" customHeight="1">
      <c r="A1990" s="17" t="s">
        <v>53</v>
      </c>
      <c r="B1990" s="87" t="s">
        <v>2081</v>
      </c>
      <c r="C1990" s="93" t="s">
        <v>2082</v>
      </c>
      <c r="D1990" s="89"/>
      <c r="E1990" s="89" t="s">
        <v>2083</v>
      </c>
      <c r="F1990" s="90">
        <v>6.0</v>
      </c>
      <c r="G1990" s="89" t="s">
        <v>2089</v>
      </c>
      <c r="H1990" s="95">
        <v>37.98</v>
      </c>
      <c r="I1990" s="92">
        <v>7.27</v>
      </c>
      <c r="J1990" s="92">
        <v>22.01</v>
      </c>
      <c r="K1990" s="92">
        <v>3.27</v>
      </c>
      <c r="L1990" s="92">
        <v>0.08</v>
      </c>
      <c r="M1990" s="92">
        <v>0.23</v>
      </c>
      <c r="N1990" s="92">
        <v>0.96</v>
      </c>
      <c r="O1990" s="92">
        <v>27.5</v>
      </c>
      <c r="P1990" s="92"/>
      <c r="Q1990" s="50">
        <f t="shared" si="8"/>
        <v>99.3</v>
      </c>
      <c r="R1990" s="51">
        <f t="shared" si="9"/>
        <v>12</v>
      </c>
      <c r="S1990" s="52">
        <f t="shared" si="10"/>
        <v>0.6321118828</v>
      </c>
      <c r="T1990" s="52">
        <f t="shared" si="11"/>
        <v>0.001001266602</v>
      </c>
      <c r="U1990" s="52">
        <f t="shared" si="12"/>
        <v>0.4317324318</v>
      </c>
      <c r="V1990" s="52">
        <f t="shared" si="13"/>
        <v>0.00302651092</v>
      </c>
      <c r="W1990" s="52">
        <f t="shared" si="14"/>
        <v>0</v>
      </c>
      <c r="X1990" s="52">
        <f t="shared" si="15"/>
        <v>0.3827610012</v>
      </c>
      <c r="Y1990" s="52">
        <f t="shared" si="16"/>
        <v>0.01353305873</v>
      </c>
      <c r="Z1990" s="52">
        <f t="shared" si="17"/>
        <v>0.1803773285</v>
      </c>
      <c r="AA1990" s="52">
        <f t="shared" si="18"/>
        <v>0.05831018164</v>
      </c>
      <c r="AB1990" s="52">
        <f t="shared" si="19"/>
        <v>1.702853662</v>
      </c>
      <c r="AC1990" s="53">
        <f t="shared" si="20"/>
        <v>5.106692566</v>
      </c>
      <c r="AD1990" s="54">
        <f t="shared" si="21"/>
        <v>1.264223766</v>
      </c>
      <c r="AE1990" s="54">
        <f t="shared" si="22"/>
        <v>0.002002533205</v>
      </c>
      <c r="AF1990" s="54">
        <f t="shared" si="23"/>
        <v>0.6475986477</v>
      </c>
      <c r="AG1990" s="54">
        <f t="shared" si="24"/>
        <v>0.00453976638</v>
      </c>
      <c r="AH1990" s="54">
        <f t="shared" si="25"/>
        <v>0</v>
      </c>
      <c r="AI1990" s="54">
        <f t="shared" si="26"/>
        <v>0.3827610012</v>
      </c>
      <c r="AJ1990" s="54">
        <f t="shared" si="27"/>
        <v>0.01353305873</v>
      </c>
      <c r="AK1990" s="54">
        <f t="shared" si="28"/>
        <v>0.1803773285</v>
      </c>
      <c r="AL1990" s="54">
        <f t="shared" si="29"/>
        <v>0.05831018164</v>
      </c>
      <c r="AM1990" s="54">
        <f t="shared" si="30"/>
        <v>2.553346283</v>
      </c>
      <c r="AN1990" s="54">
        <f t="shared" si="31"/>
        <v>-5.106692566</v>
      </c>
      <c r="AO1990" s="55">
        <f t="shared" si="32"/>
        <v>2.969659211</v>
      </c>
      <c r="AP1990" s="55">
        <f t="shared" si="33"/>
        <v>0.004703946672</v>
      </c>
      <c r="AQ1990" s="55">
        <f t="shared" si="34"/>
        <v>2.028277315</v>
      </c>
      <c r="AR1990" s="55">
        <f t="shared" si="35"/>
        <v>0.01421853674</v>
      </c>
      <c r="AS1990" s="55">
        <f t="shared" si="36"/>
        <v>0</v>
      </c>
      <c r="AT1990" s="55">
        <f t="shared" si="37"/>
        <v>1.798209722</v>
      </c>
      <c r="AU1990" s="55">
        <f t="shared" si="38"/>
        <v>0.06357825819</v>
      </c>
      <c r="AV1990" s="55">
        <f t="shared" si="39"/>
        <v>0.8474120003</v>
      </c>
      <c r="AW1990" s="55">
        <f t="shared" si="40"/>
        <v>0.2739410106</v>
      </c>
      <c r="AX1990" s="55">
        <f t="shared" si="41"/>
        <v>8</v>
      </c>
      <c r="AY1990" s="55">
        <f t="shared" si="42"/>
        <v>23.99122217</v>
      </c>
      <c r="AZ1990" s="54">
        <f t="shared" ref="AZ1990:BA1990" si="13972">AO1990*2</f>
        <v>5.939318421</v>
      </c>
      <c r="BA1990" s="54">
        <f t="shared" si="13972"/>
        <v>0.009407893345</v>
      </c>
      <c r="BB1990" s="54">
        <f t="shared" ref="BB1990:BD1990" si="13973">AQ1990*(3/2)</f>
        <v>3.042415973</v>
      </c>
      <c r="BC1990" s="54">
        <f t="shared" si="13973"/>
        <v>0.02132780511</v>
      </c>
      <c r="BD1990" s="54">
        <f t="shared" si="13973"/>
        <v>0</v>
      </c>
      <c r="BE1990" s="54">
        <f t="shared" ref="BE1990:BH1990" si="13974">AT1990</f>
        <v>1.798209722</v>
      </c>
      <c r="BF1990" s="54">
        <f t="shared" si="13974"/>
        <v>0.06357825819</v>
      </c>
      <c r="BG1990" s="54">
        <f t="shared" si="13974"/>
        <v>0.8474120003</v>
      </c>
      <c r="BH1990" s="54">
        <f t="shared" si="13974"/>
        <v>0.2739410106</v>
      </c>
      <c r="BI1990" s="54">
        <f t="shared" si="46"/>
        <v>11.99561108</v>
      </c>
      <c r="BJ1990" s="54">
        <f t="shared" si="47"/>
        <v>-23.99122217</v>
      </c>
      <c r="BK1990" s="56">
        <f t="shared" ref="BK1990:BN1990" si="13975">AO1990</f>
        <v>2.969659211</v>
      </c>
      <c r="BL1990" s="56">
        <f t="shared" si="13975"/>
        <v>0.004703946672</v>
      </c>
      <c r="BM1990" s="56">
        <f t="shared" si="13975"/>
        <v>2.028277315</v>
      </c>
      <c r="BN1990" s="56">
        <f t="shared" si="13975"/>
        <v>0.01421853674</v>
      </c>
      <c r="BO1990" s="56">
        <f t="shared" si="49"/>
        <v>0.008777833454</v>
      </c>
      <c r="BP1990" s="56">
        <f t="shared" si="50"/>
        <v>1.789431888</v>
      </c>
      <c r="BQ1990" s="56">
        <f t="shared" ref="BQ1990:BS1990" si="13976">AU1990</f>
        <v>0.06357825819</v>
      </c>
      <c r="BR1990" s="56">
        <f t="shared" si="13976"/>
        <v>0.8474120003</v>
      </c>
      <c r="BS1990" s="56">
        <f t="shared" si="13976"/>
        <v>0.2739410106</v>
      </c>
      <c r="BT1990" s="56">
        <f t="shared" si="52"/>
        <v>8</v>
      </c>
      <c r="BU1990" s="50">
        <f t="shared" ref="BU1990:BX1990" si="13977">AZ1990</f>
        <v>5.939318421</v>
      </c>
      <c r="BV1990" s="50">
        <f t="shared" si="13977"/>
        <v>0.009407893345</v>
      </c>
      <c r="BW1990" s="50">
        <f t="shared" si="13977"/>
        <v>3.042415973</v>
      </c>
      <c r="BX1990" s="50">
        <f t="shared" si="13977"/>
        <v>0.02132780511</v>
      </c>
      <c r="BY1990" s="50">
        <f t="shared" si="54"/>
        <v>0.01316675018</v>
      </c>
      <c r="BZ1990" s="50">
        <f t="shared" si="55"/>
        <v>1.789431888</v>
      </c>
      <c r="CA1990" s="50">
        <f t="shared" ref="CA1990:CC1990" si="13978">BF1990</f>
        <v>0.06357825819</v>
      </c>
      <c r="CB1990" s="50">
        <f t="shared" si="13978"/>
        <v>0.8474120003</v>
      </c>
      <c r="CC1990" s="50">
        <f t="shared" si="13978"/>
        <v>0.2739410106</v>
      </c>
      <c r="CD1990" s="50">
        <f t="shared" si="57"/>
        <v>12</v>
      </c>
      <c r="CE1990" s="57">
        <f t="shared" si="58"/>
        <v>37.98</v>
      </c>
      <c r="CF1990" s="57">
        <f t="shared" si="59"/>
        <v>0.08</v>
      </c>
      <c r="CG1990" s="57">
        <f t="shared" si="60"/>
        <v>22.01</v>
      </c>
      <c r="CH1990" s="57">
        <f t="shared" si="61"/>
        <v>0.23</v>
      </c>
      <c r="CI1990" s="58">
        <f t="shared" si="62"/>
        <v>0.1491861085</v>
      </c>
      <c r="CJ1990" s="58">
        <f t="shared" si="63"/>
        <v>27.3657607</v>
      </c>
      <c r="CK1990" s="57">
        <f t="shared" si="64"/>
        <v>0.96</v>
      </c>
      <c r="CL1990" s="57">
        <f t="shared" si="65"/>
        <v>7.27</v>
      </c>
      <c r="CM1990" s="57">
        <f t="shared" si="66"/>
        <v>3.27</v>
      </c>
      <c r="CN1990" s="57">
        <f t="shared" si="67"/>
        <v>99.31494681</v>
      </c>
      <c r="CO1990" s="59">
        <f t="shared" si="68"/>
        <v>0.2849053581</v>
      </c>
      <c r="CP1990" s="59">
        <f t="shared" si="69"/>
        <v>0.6016184956</v>
      </c>
      <c r="CQ1990" s="59">
        <f t="shared" si="70"/>
        <v>0.02137541881</v>
      </c>
      <c r="CR1990" s="59">
        <f t="shared" si="71"/>
        <v>0.09210072748</v>
      </c>
      <c r="CS1990" s="60">
        <f t="shared" si="72"/>
        <v>28.49053581</v>
      </c>
      <c r="CT1990" s="60">
        <f t="shared" si="73"/>
        <v>9.210072748</v>
      </c>
      <c r="CU1990" s="60">
        <f t="shared" si="74"/>
        <v>62.29939145</v>
      </c>
      <c r="CV1990" s="61">
        <f t="shared" si="75"/>
        <v>0.2345534065</v>
      </c>
      <c r="CW1990" s="61">
        <f t="shared" si="76"/>
        <v>0.2467280401</v>
      </c>
      <c r="CX1990" s="62"/>
    </row>
    <row r="1991" ht="15.75" customHeight="1">
      <c r="A1991" s="17" t="s">
        <v>53</v>
      </c>
      <c r="B1991" s="87" t="s">
        <v>2081</v>
      </c>
      <c r="C1991" s="88" t="s">
        <v>2082</v>
      </c>
      <c r="D1991" s="89"/>
      <c r="E1991" s="89" t="s">
        <v>2083</v>
      </c>
      <c r="F1991" s="90">
        <v>7.0</v>
      </c>
      <c r="G1991" s="89" t="s">
        <v>2090</v>
      </c>
      <c r="H1991" s="95">
        <v>37.77</v>
      </c>
      <c r="I1991" s="92">
        <v>7.15</v>
      </c>
      <c r="J1991" s="92">
        <v>22.01</v>
      </c>
      <c r="K1991" s="92">
        <v>2.77</v>
      </c>
      <c r="L1991" s="92">
        <v>0.01</v>
      </c>
      <c r="M1991" s="92">
        <v>0.09</v>
      </c>
      <c r="N1991" s="92">
        <v>0.83</v>
      </c>
      <c r="O1991" s="92">
        <v>28.7</v>
      </c>
      <c r="P1991" s="92"/>
      <c r="Q1991" s="50">
        <f t="shared" si="8"/>
        <v>99.33</v>
      </c>
      <c r="R1991" s="51">
        <f t="shared" si="9"/>
        <v>12</v>
      </c>
      <c r="S1991" s="52">
        <f t="shared" si="10"/>
        <v>0.6286167934</v>
      </c>
      <c r="T1991" s="52">
        <f t="shared" si="11"/>
        <v>0.0001251583253</v>
      </c>
      <c r="U1991" s="52">
        <f t="shared" si="12"/>
        <v>0.4317324318</v>
      </c>
      <c r="V1991" s="52">
        <f t="shared" si="13"/>
        <v>0.001184286882</v>
      </c>
      <c r="W1991" s="52">
        <f t="shared" si="14"/>
        <v>0</v>
      </c>
      <c r="X1991" s="52">
        <f t="shared" si="15"/>
        <v>0.3994632995</v>
      </c>
      <c r="Y1991" s="52">
        <f t="shared" si="16"/>
        <v>0.01170045702</v>
      </c>
      <c r="Z1991" s="52">
        <f t="shared" si="17"/>
        <v>0.1773999861</v>
      </c>
      <c r="AA1991" s="52">
        <f t="shared" si="18"/>
        <v>0.04939425172</v>
      </c>
      <c r="AB1991" s="52">
        <f t="shared" si="19"/>
        <v>1.699616665</v>
      </c>
      <c r="AC1991" s="53">
        <f t="shared" si="20"/>
        <v>5.089633952</v>
      </c>
      <c r="AD1991" s="54">
        <f t="shared" si="21"/>
        <v>1.257233587</v>
      </c>
      <c r="AE1991" s="54">
        <f t="shared" si="22"/>
        <v>0.0002503166506</v>
      </c>
      <c r="AF1991" s="54">
        <f t="shared" si="23"/>
        <v>0.6475986477</v>
      </c>
      <c r="AG1991" s="54">
        <f t="shared" si="24"/>
        <v>0.001776430322</v>
      </c>
      <c r="AH1991" s="54">
        <f t="shared" si="25"/>
        <v>0</v>
      </c>
      <c r="AI1991" s="54">
        <f t="shared" si="26"/>
        <v>0.3994632995</v>
      </c>
      <c r="AJ1991" s="54">
        <f t="shared" si="27"/>
        <v>0.01170045702</v>
      </c>
      <c r="AK1991" s="54">
        <f t="shared" si="28"/>
        <v>0.1773999861</v>
      </c>
      <c r="AL1991" s="54">
        <f t="shared" si="29"/>
        <v>0.04939425172</v>
      </c>
      <c r="AM1991" s="54">
        <f t="shared" si="30"/>
        <v>2.544816976</v>
      </c>
      <c r="AN1991" s="54">
        <f t="shared" si="31"/>
        <v>-5.089633952</v>
      </c>
      <c r="AO1991" s="55">
        <f t="shared" si="32"/>
        <v>2.958863873</v>
      </c>
      <c r="AP1991" s="55">
        <f t="shared" si="33"/>
        <v>0.0005891131942</v>
      </c>
      <c r="AQ1991" s="55">
        <f t="shared" si="34"/>
        <v>2.032140262</v>
      </c>
      <c r="AR1991" s="55">
        <f t="shared" si="35"/>
        <v>0.00557437171</v>
      </c>
      <c r="AS1991" s="55">
        <f t="shared" si="36"/>
        <v>0</v>
      </c>
      <c r="AT1991" s="55">
        <f t="shared" si="37"/>
        <v>1.880251272</v>
      </c>
      <c r="AU1991" s="55">
        <f t="shared" si="38"/>
        <v>0.0550733928</v>
      </c>
      <c r="AV1991" s="55">
        <f t="shared" si="39"/>
        <v>0.8350117519</v>
      </c>
      <c r="AW1991" s="55">
        <f t="shared" si="40"/>
        <v>0.2324959633</v>
      </c>
      <c r="AX1991" s="55">
        <f t="shared" si="41"/>
        <v>8</v>
      </c>
      <c r="AY1991" s="55">
        <f t="shared" si="42"/>
        <v>23.95662061</v>
      </c>
      <c r="AZ1991" s="54">
        <f t="shared" ref="AZ1991:BA1991" si="13979">AO1991*2</f>
        <v>5.917727746</v>
      </c>
      <c r="BA1991" s="54">
        <f t="shared" si="13979"/>
        <v>0.001178226388</v>
      </c>
      <c r="BB1991" s="54">
        <f t="shared" ref="BB1991:BD1991" si="13980">AQ1991*(3/2)</f>
        <v>3.048210393</v>
      </c>
      <c r="BC1991" s="54">
        <f t="shared" si="13980"/>
        <v>0.008361557564</v>
      </c>
      <c r="BD1991" s="54">
        <f t="shared" si="13980"/>
        <v>0</v>
      </c>
      <c r="BE1991" s="54">
        <f t="shared" ref="BE1991:BH1991" si="13981">AT1991</f>
        <v>1.880251272</v>
      </c>
      <c r="BF1991" s="54">
        <f t="shared" si="13981"/>
        <v>0.0550733928</v>
      </c>
      <c r="BG1991" s="54">
        <f t="shared" si="13981"/>
        <v>0.8350117519</v>
      </c>
      <c r="BH1991" s="54">
        <f t="shared" si="13981"/>
        <v>0.2324959633</v>
      </c>
      <c r="BI1991" s="54">
        <f t="shared" si="46"/>
        <v>11.9783103</v>
      </c>
      <c r="BJ1991" s="54">
        <f t="shared" si="47"/>
        <v>-23.95662061</v>
      </c>
      <c r="BK1991" s="56">
        <f t="shared" ref="BK1991:BN1991" si="13982">AO1991</f>
        <v>2.958863873</v>
      </c>
      <c r="BL1991" s="56">
        <f t="shared" si="13982"/>
        <v>0.0005891131942</v>
      </c>
      <c r="BM1991" s="56">
        <f t="shared" si="13982"/>
        <v>2.032140262</v>
      </c>
      <c r="BN1991" s="56">
        <f t="shared" si="13982"/>
        <v>0.00557437171</v>
      </c>
      <c r="BO1991" s="56">
        <f t="shared" si="49"/>
        <v>0.04337939393</v>
      </c>
      <c r="BP1991" s="56">
        <f t="shared" si="50"/>
        <v>1.836871878</v>
      </c>
      <c r="BQ1991" s="56">
        <f t="shared" ref="BQ1991:BS1991" si="13983">AU1991</f>
        <v>0.0550733928</v>
      </c>
      <c r="BR1991" s="56">
        <f t="shared" si="13983"/>
        <v>0.8350117519</v>
      </c>
      <c r="BS1991" s="56">
        <f t="shared" si="13983"/>
        <v>0.2324959633</v>
      </c>
      <c r="BT1991" s="56">
        <f t="shared" si="52"/>
        <v>8</v>
      </c>
      <c r="BU1991" s="50">
        <f t="shared" ref="BU1991:BX1991" si="13984">AZ1991</f>
        <v>5.917727746</v>
      </c>
      <c r="BV1991" s="50">
        <f t="shared" si="13984"/>
        <v>0.001178226388</v>
      </c>
      <c r="BW1991" s="50">
        <f t="shared" si="13984"/>
        <v>3.048210393</v>
      </c>
      <c r="BX1991" s="50">
        <f t="shared" si="13984"/>
        <v>0.008361557564</v>
      </c>
      <c r="BY1991" s="50">
        <f t="shared" si="54"/>
        <v>0.06506909089</v>
      </c>
      <c r="BZ1991" s="50">
        <f t="shared" si="55"/>
        <v>1.836871878</v>
      </c>
      <c r="CA1991" s="50">
        <f t="shared" ref="CA1991:CC1991" si="13985">BF1991</f>
        <v>0.0550733928</v>
      </c>
      <c r="CB1991" s="50">
        <f t="shared" si="13985"/>
        <v>0.8350117519</v>
      </c>
      <c r="CC1991" s="50">
        <f t="shared" si="13985"/>
        <v>0.2324959633</v>
      </c>
      <c r="CD1991" s="50">
        <f t="shared" si="57"/>
        <v>12</v>
      </c>
      <c r="CE1991" s="57">
        <f t="shared" si="58"/>
        <v>37.77</v>
      </c>
      <c r="CF1991" s="57">
        <f t="shared" si="59"/>
        <v>0.01</v>
      </c>
      <c r="CG1991" s="57">
        <f t="shared" si="60"/>
        <v>22.01</v>
      </c>
      <c r="CH1991" s="57">
        <f t="shared" si="61"/>
        <v>0.09</v>
      </c>
      <c r="CI1991" s="58">
        <f t="shared" si="62"/>
        <v>0.7358650593</v>
      </c>
      <c r="CJ1991" s="58">
        <f t="shared" si="63"/>
        <v>28.03786052</v>
      </c>
      <c r="CK1991" s="57">
        <f t="shared" si="64"/>
        <v>0.83</v>
      </c>
      <c r="CL1991" s="57">
        <f t="shared" si="65"/>
        <v>7.15</v>
      </c>
      <c r="CM1991" s="57">
        <f t="shared" si="66"/>
        <v>2.77</v>
      </c>
      <c r="CN1991" s="57">
        <f t="shared" si="67"/>
        <v>99.40372558</v>
      </c>
      <c r="CO1991" s="59">
        <f t="shared" si="68"/>
        <v>0.2821507068</v>
      </c>
      <c r="CP1991" s="59">
        <f t="shared" si="69"/>
        <v>0.6206795265</v>
      </c>
      <c r="CQ1991" s="59">
        <f t="shared" si="70"/>
        <v>0.01860931498</v>
      </c>
      <c r="CR1991" s="59">
        <f t="shared" si="71"/>
        <v>0.07856045169</v>
      </c>
      <c r="CS1991" s="60">
        <f t="shared" si="72"/>
        <v>28.21507068</v>
      </c>
      <c r="CT1991" s="60">
        <f t="shared" si="73"/>
        <v>7.856045169</v>
      </c>
      <c r="CU1991" s="60">
        <f t="shared" si="74"/>
        <v>63.92888415</v>
      </c>
      <c r="CV1991" s="61">
        <f t="shared" si="75"/>
        <v>0.2196358051</v>
      </c>
      <c r="CW1991" s="61">
        <f t="shared" si="76"/>
        <v>0.2443425121</v>
      </c>
      <c r="CX1991" s="62"/>
    </row>
    <row r="1992" ht="15.75" customHeight="1">
      <c r="A1992" s="17" t="s">
        <v>53</v>
      </c>
      <c r="B1992" s="87" t="s">
        <v>2081</v>
      </c>
      <c r="C1992" s="93" t="s">
        <v>2082</v>
      </c>
      <c r="D1992" s="89"/>
      <c r="E1992" s="89" t="s">
        <v>2083</v>
      </c>
      <c r="F1992" s="90">
        <v>8.0</v>
      </c>
      <c r="G1992" s="89" t="s">
        <v>2091</v>
      </c>
      <c r="H1992" s="95">
        <v>37.9</v>
      </c>
      <c r="I1992" s="92">
        <v>4.99</v>
      </c>
      <c r="J1992" s="92">
        <v>21.61</v>
      </c>
      <c r="K1992" s="92">
        <v>3.41</v>
      </c>
      <c r="L1992" s="92">
        <v>0.0</v>
      </c>
      <c r="M1992" s="92">
        <v>0.12</v>
      </c>
      <c r="N1992" s="92">
        <v>1.55</v>
      </c>
      <c r="O1992" s="92">
        <v>30.41</v>
      </c>
      <c r="P1992" s="92"/>
      <c r="Q1992" s="50">
        <f t="shared" si="8"/>
        <v>99.99</v>
      </c>
      <c r="R1992" s="51">
        <f t="shared" si="9"/>
        <v>12</v>
      </c>
      <c r="S1992" s="52">
        <f t="shared" si="10"/>
        <v>0.6307804202</v>
      </c>
      <c r="T1992" s="52">
        <f t="shared" si="11"/>
        <v>0</v>
      </c>
      <c r="U1992" s="52">
        <f t="shared" si="12"/>
        <v>0.4238863177</v>
      </c>
      <c r="V1992" s="52">
        <f t="shared" si="13"/>
        <v>0.001579049176</v>
      </c>
      <c r="W1992" s="52">
        <f t="shared" si="14"/>
        <v>0</v>
      </c>
      <c r="X1992" s="52">
        <f t="shared" si="15"/>
        <v>0.4232640745</v>
      </c>
      <c r="Y1992" s="52">
        <f t="shared" si="16"/>
        <v>0.02185025107</v>
      </c>
      <c r="Z1992" s="52">
        <f t="shared" si="17"/>
        <v>0.1238078225</v>
      </c>
      <c r="AA1992" s="52">
        <f t="shared" si="18"/>
        <v>0.06080664201</v>
      </c>
      <c r="AB1992" s="52">
        <f t="shared" si="19"/>
        <v>1.685974577</v>
      </c>
      <c r="AC1992" s="53">
        <f t="shared" si="20"/>
        <v>5.058975361</v>
      </c>
      <c r="AD1992" s="54">
        <f t="shared" si="21"/>
        <v>1.26156084</v>
      </c>
      <c r="AE1992" s="54">
        <f t="shared" si="22"/>
        <v>0</v>
      </c>
      <c r="AF1992" s="54">
        <f t="shared" si="23"/>
        <v>0.6358294765</v>
      </c>
      <c r="AG1992" s="54">
        <f t="shared" si="24"/>
        <v>0.002368573763</v>
      </c>
      <c r="AH1992" s="54">
        <f t="shared" si="25"/>
        <v>0</v>
      </c>
      <c r="AI1992" s="54">
        <f t="shared" si="26"/>
        <v>0.4232640745</v>
      </c>
      <c r="AJ1992" s="54">
        <f t="shared" si="27"/>
        <v>0.02185025107</v>
      </c>
      <c r="AK1992" s="54">
        <f t="shared" si="28"/>
        <v>0.1238078225</v>
      </c>
      <c r="AL1992" s="54">
        <f t="shared" si="29"/>
        <v>0.06080664201</v>
      </c>
      <c r="AM1992" s="54">
        <f t="shared" si="30"/>
        <v>2.529487681</v>
      </c>
      <c r="AN1992" s="54">
        <f t="shared" si="31"/>
        <v>-5.058975361</v>
      </c>
      <c r="AO1992" s="55">
        <f t="shared" si="32"/>
        <v>2.993072037</v>
      </c>
      <c r="AP1992" s="55">
        <f t="shared" si="33"/>
        <v>0</v>
      </c>
      <c r="AQ1992" s="55">
        <f t="shared" si="34"/>
        <v>2.011353307</v>
      </c>
      <c r="AR1992" s="55">
        <f t="shared" si="35"/>
        <v>0.007492635759</v>
      </c>
      <c r="AS1992" s="55">
        <f t="shared" si="36"/>
        <v>0</v>
      </c>
      <c r="AT1992" s="55">
        <f t="shared" si="37"/>
        <v>2.008400745</v>
      </c>
      <c r="AU1992" s="55">
        <f t="shared" si="38"/>
        <v>0.1036800975</v>
      </c>
      <c r="AV1992" s="55">
        <f t="shared" si="39"/>
        <v>0.5874718357</v>
      </c>
      <c r="AW1992" s="55">
        <f t="shared" si="40"/>
        <v>0.2885293424</v>
      </c>
      <c r="AX1992" s="55">
        <f t="shared" si="41"/>
        <v>8</v>
      </c>
      <c r="AY1992" s="55">
        <f t="shared" si="42"/>
        <v>24.00499002</v>
      </c>
      <c r="AZ1992" s="54">
        <f t="shared" ref="AZ1992:BA1992" si="13986">AO1992*2</f>
        <v>5.986144074</v>
      </c>
      <c r="BA1992" s="54">
        <f t="shared" si="13986"/>
        <v>0</v>
      </c>
      <c r="BB1992" s="54">
        <f t="shared" ref="BB1992:BD1992" si="13987">AQ1992*(3/2)</f>
        <v>3.017029961</v>
      </c>
      <c r="BC1992" s="54">
        <f t="shared" si="13987"/>
        <v>0.01123895364</v>
      </c>
      <c r="BD1992" s="54">
        <f t="shared" si="13987"/>
        <v>0</v>
      </c>
      <c r="BE1992" s="54">
        <f t="shared" ref="BE1992:BH1992" si="13988">AT1992</f>
        <v>2.008400745</v>
      </c>
      <c r="BF1992" s="54">
        <f t="shared" si="13988"/>
        <v>0.1036800975</v>
      </c>
      <c r="BG1992" s="54">
        <f t="shared" si="13988"/>
        <v>0.5874718357</v>
      </c>
      <c r="BH1992" s="54">
        <f t="shared" si="13988"/>
        <v>0.2885293424</v>
      </c>
      <c r="BI1992" s="54">
        <f t="shared" si="46"/>
        <v>12.00249501</v>
      </c>
      <c r="BJ1992" s="54">
        <f t="shared" si="47"/>
        <v>-24.00499002</v>
      </c>
      <c r="BK1992" s="56">
        <f t="shared" ref="BK1992:BN1992" si="13989">AO1992</f>
        <v>2.993072037</v>
      </c>
      <c r="BL1992" s="56">
        <f t="shared" si="13989"/>
        <v>0</v>
      </c>
      <c r="BM1992" s="56">
        <f t="shared" si="13989"/>
        <v>2.011353307</v>
      </c>
      <c r="BN1992" s="56">
        <f t="shared" si="13989"/>
        <v>0.007492635759</v>
      </c>
      <c r="BO1992" s="56">
        <f t="shared" si="49"/>
        <v>0</v>
      </c>
      <c r="BP1992" s="56">
        <f t="shared" si="50"/>
        <v>2.008400745</v>
      </c>
      <c r="BQ1992" s="56">
        <f t="shared" ref="BQ1992:BS1992" si="13990">AU1992</f>
        <v>0.1036800975</v>
      </c>
      <c r="BR1992" s="56">
        <f t="shared" si="13990"/>
        <v>0.5874718357</v>
      </c>
      <c r="BS1992" s="56">
        <f t="shared" si="13990"/>
        <v>0.2885293424</v>
      </c>
      <c r="BT1992" s="56">
        <f t="shared" si="52"/>
        <v>8</v>
      </c>
      <c r="BU1992" s="50">
        <f t="shared" ref="BU1992:BX1992" si="13991">AZ1992</f>
        <v>5.986144074</v>
      </c>
      <c r="BV1992" s="50">
        <f t="shared" si="13991"/>
        <v>0</v>
      </c>
      <c r="BW1992" s="50">
        <f t="shared" si="13991"/>
        <v>3.017029961</v>
      </c>
      <c r="BX1992" s="50">
        <f t="shared" si="13991"/>
        <v>0.01123895364</v>
      </c>
      <c r="BY1992" s="50">
        <f t="shared" si="54"/>
        <v>0</v>
      </c>
      <c r="BZ1992" s="50">
        <f t="shared" si="55"/>
        <v>2.008400745</v>
      </c>
      <c r="CA1992" s="50">
        <f t="shared" ref="CA1992:CC1992" si="13992">BF1992</f>
        <v>0.1036800975</v>
      </c>
      <c r="CB1992" s="50">
        <f t="shared" si="13992"/>
        <v>0.5874718357</v>
      </c>
      <c r="CC1992" s="50">
        <f t="shared" si="13992"/>
        <v>0.2885293424</v>
      </c>
      <c r="CD1992" s="50">
        <f t="shared" si="57"/>
        <v>12.00249501</v>
      </c>
      <c r="CE1992" s="57">
        <f t="shared" si="58"/>
        <v>37.9</v>
      </c>
      <c r="CF1992" s="57">
        <f t="shared" si="59"/>
        <v>0</v>
      </c>
      <c r="CG1992" s="57">
        <f t="shared" si="60"/>
        <v>21.61</v>
      </c>
      <c r="CH1992" s="57">
        <f t="shared" si="61"/>
        <v>0.12</v>
      </c>
      <c r="CI1992" s="58">
        <f t="shared" si="62"/>
        <v>0</v>
      </c>
      <c r="CJ1992" s="58">
        <f t="shared" si="63"/>
        <v>30.41</v>
      </c>
      <c r="CK1992" s="57">
        <f t="shared" si="64"/>
        <v>1.55</v>
      </c>
      <c r="CL1992" s="57">
        <f t="shared" si="65"/>
        <v>4.99</v>
      </c>
      <c r="CM1992" s="57">
        <f t="shared" si="66"/>
        <v>3.41</v>
      </c>
      <c r="CN1992" s="57">
        <f t="shared" si="67"/>
        <v>99.99</v>
      </c>
      <c r="CO1992" s="59">
        <f t="shared" si="68"/>
        <v>0.19660499</v>
      </c>
      <c r="CP1992" s="59">
        <f t="shared" si="69"/>
        <v>0.6721370869</v>
      </c>
      <c r="CQ1992" s="59">
        <f t="shared" si="70"/>
        <v>0.03469787536</v>
      </c>
      <c r="CR1992" s="59">
        <f t="shared" si="71"/>
        <v>0.09656004771</v>
      </c>
      <c r="CS1992" s="60">
        <f t="shared" si="72"/>
        <v>19.660499</v>
      </c>
      <c r="CT1992" s="60">
        <f t="shared" si="73"/>
        <v>9.656004771</v>
      </c>
      <c r="CU1992" s="60">
        <f t="shared" si="74"/>
        <v>70.68349623</v>
      </c>
      <c r="CV1992" s="61">
        <f t="shared" si="75"/>
        <v>0.1948625427</v>
      </c>
      <c r="CW1992" s="61">
        <f t="shared" si="76"/>
        <v>0.1702599213</v>
      </c>
      <c r="CX1992" s="62"/>
    </row>
    <row r="1993" ht="15.75" customHeight="1">
      <c r="A1993" s="17" t="s">
        <v>53</v>
      </c>
      <c r="B1993" s="87" t="s">
        <v>2081</v>
      </c>
      <c r="C1993" s="88" t="s">
        <v>2082</v>
      </c>
      <c r="D1993" s="89"/>
      <c r="E1993" s="89" t="s">
        <v>2083</v>
      </c>
      <c r="F1993" s="90">
        <v>9.0</v>
      </c>
      <c r="G1993" s="89" t="s">
        <v>2092</v>
      </c>
      <c r="H1993" s="95">
        <v>36.86</v>
      </c>
      <c r="I1993" s="92">
        <v>2.4</v>
      </c>
      <c r="J1993" s="92">
        <v>21.01</v>
      </c>
      <c r="K1993" s="92">
        <v>4.36</v>
      </c>
      <c r="L1993" s="92">
        <v>0.02</v>
      </c>
      <c r="M1993" s="92">
        <v>0.03</v>
      </c>
      <c r="N1993" s="92">
        <v>8.32</v>
      </c>
      <c r="O1993" s="92">
        <v>26.54</v>
      </c>
      <c r="P1993" s="92"/>
      <c r="Q1993" s="50">
        <f t="shared" si="8"/>
        <v>99.54</v>
      </c>
      <c r="R1993" s="51">
        <f t="shared" si="9"/>
        <v>12</v>
      </c>
      <c r="S1993" s="52">
        <f t="shared" si="10"/>
        <v>0.613471406</v>
      </c>
      <c r="T1993" s="52">
        <f t="shared" si="11"/>
        <v>0.0002503166506</v>
      </c>
      <c r="U1993" s="52">
        <f t="shared" si="12"/>
        <v>0.4121171464</v>
      </c>
      <c r="V1993" s="52">
        <f t="shared" si="13"/>
        <v>0.0003947622939</v>
      </c>
      <c r="W1993" s="52">
        <f t="shared" si="14"/>
        <v>0</v>
      </c>
      <c r="X1993" s="52">
        <f t="shared" si="15"/>
        <v>0.3693991627</v>
      </c>
      <c r="Y1993" s="52">
        <f t="shared" si="16"/>
        <v>0.117286509</v>
      </c>
      <c r="Z1993" s="52">
        <f t="shared" si="17"/>
        <v>0.05954684848</v>
      </c>
      <c r="AA1993" s="52">
        <f t="shared" si="18"/>
        <v>0.07774690885</v>
      </c>
      <c r="AB1993" s="52">
        <f t="shared" si="19"/>
        <v>1.65021306</v>
      </c>
      <c r="AC1993" s="53">
        <f t="shared" si="20"/>
        <v>4.940381475</v>
      </c>
      <c r="AD1993" s="54">
        <f t="shared" si="21"/>
        <v>1.226942812</v>
      </c>
      <c r="AE1993" s="54">
        <f t="shared" si="22"/>
        <v>0.0005006333011</v>
      </c>
      <c r="AF1993" s="54">
        <f t="shared" si="23"/>
        <v>0.6181757196</v>
      </c>
      <c r="AG1993" s="54">
        <f t="shared" si="24"/>
        <v>0.0005921434408</v>
      </c>
      <c r="AH1993" s="54">
        <f t="shared" si="25"/>
        <v>0</v>
      </c>
      <c r="AI1993" s="54">
        <f t="shared" si="26"/>
        <v>0.3693991627</v>
      </c>
      <c r="AJ1993" s="54">
        <f t="shared" si="27"/>
        <v>0.117286509</v>
      </c>
      <c r="AK1993" s="54">
        <f t="shared" si="28"/>
        <v>0.05954684848</v>
      </c>
      <c r="AL1993" s="54">
        <f t="shared" si="29"/>
        <v>0.07774690885</v>
      </c>
      <c r="AM1993" s="54">
        <f t="shared" si="30"/>
        <v>2.470190737</v>
      </c>
      <c r="AN1993" s="54">
        <f t="shared" si="31"/>
        <v>-4.940381475</v>
      </c>
      <c r="AO1993" s="55">
        <f t="shared" si="32"/>
        <v>2.974022789</v>
      </c>
      <c r="AP1993" s="55">
        <f t="shared" si="33"/>
        <v>0.001213499791</v>
      </c>
      <c r="AQ1993" s="55">
        <f t="shared" si="34"/>
        <v>1.997885758</v>
      </c>
      <c r="AR1993" s="55">
        <f t="shared" si="35"/>
        <v>0.001913751883</v>
      </c>
      <c r="AS1993" s="55">
        <f t="shared" si="36"/>
        <v>0</v>
      </c>
      <c r="AT1993" s="55">
        <f t="shared" si="37"/>
        <v>1.790795002</v>
      </c>
      <c r="AU1993" s="55">
        <f t="shared" si="38"/>
        <v>0.5685884412</v>
      </c>
      <c r="AV1993" s="55">
        <f t="shared" si="39"/>
        <v>0.2886747168</v>
      </c>
      <c r="AW1993" s="55">
        <f t="shared" si="40"/>
        <v>0.3769060406</v>
      </c>
      <c r="AX1993" s="55">
        <f t="shared" si="41"/>
        <v>8</v>
      </c>
      <c r="AY1993" s="55">
        <f t="shared" si="42"/>
        <v>23.95027209</v>
      </c>
      <c r="AZ1993" s="54">
        <f t="shared" ref="AZ1993:BA1993" si="13993">AO1993*2</f>
        <v>5.948045578</v>
      </c>
      <c r="BA1993" s="54">
        <f t="shared" si="13993"/>
        <v>0.002426999583</v>
      </c>
      <c r="BB1993" s="54">
        <f t="shared" ref="BB1993:BD1993" si="13994">AQ1993*(3/2)</f>
        <v>2.996828637</v>
      </c>
      <c r="BC1993" s="54">
        <f t="shared" si="13994"/>
        <v>0.002870627824</v>
      </c>
      <c r="BD1993" s="54">
        <f t="shared" si="13994"/>
        <v>0</v>
      </c>
      <c r="BE1993" s="54">
        <f t="shared" ref="BE1993:BH1993" si="13995">AT1993</f>
        <v>1.790795002</v>
      </c>
      <c r="BF1993" s="54">
        <f t="shared" si="13995"/>
        <v>0.5685884412</v>
      </c>
      <c r="BG1993" s="54">
        <f t="shared" si="13995"/>
        <v>0.2886747168</v>
      </c>
      <c r="BH1993" s="54">
        <f t="shared" si="13995"/>
        <v>0.3769060406</v>
      </c>
      <c r="BI1993" s="54">
        <f t="shared" si="46"/>
        <v>11.97513604</v>
      </c>
      <c r="BJ1993" s="54">
        <f t="shared" si="47"/>
        <v>-23.95027209</v>
      </c>
      <c r="BK1993" s="56">
        <f t="shared" ref="BK1993:BN1993" si="13996">AO1993</f>
        <v>2.974022789</v>
      </c>
      <c r="BL1993" s="56">
        <f t="shared" si="13996"/>
        <v>0.001213499791</v>
      </c>
      <c r="BM1993" s="56">
        <f t="shared" si="13996"/>
        <v>1.997885758</v>
      </c>
      <c r="BN1993" s="56">
        <f t="shared" si="13996"/>
        <v>0.001913751883</v>
      </c>
      <c r="BO1993" s="56">
        <f t="shared" si="49"/>
        <v>0.04972791224</v>
      </c>
      <c r="BP1993" s="56">
        <f t="shared" si="50"/>
        <v>1.74106709</v>
      </c>
      <c r="BQ1993" s="56">
        <f t="shared" ref="BQ1993:BS1993" si="13997">AU1993</f>
        <v>0.5685884412</v>
      </c>
      <c r="BR1993" s="56">
        <f t="shared" si="13997"/>
        <v>0.2886747168</v>
      </c>
      <c r="BS1993" s="56">
        <f t="shared" si="13997"/>
        <v>0.3769060406</v>
      </c>
      <c r="BT1993" s="56">
        <f t="shared" si="52"/>
        <v>8</v>
      </c>
      <c r="BU1993" s="50">
        <f t="shared" ref="BU1993:BX1993" si="13998">AZ1993</f>
        <v>5.948045578</v>
      </c>
      <c r="BV1993" s="50">
        <f t="shared" si="13998"/>
        <v>0.002426999583</v>
      </c>
      <c r="BW1993" s="50">
        <f t="shared" si="13998"/>
        <v>2.996828637</v>
      </c>
      <c r="BX1993" s="50">
        <f t="shared" si="13998"/>
        <v>0.002870627824</v>
      </c>
      <c r="BY1993" s="50">
        <f t="shared" si="54"/>
        <v>0.07459186836</v>
      </c>
      <c r="BZ1993" s="50">
        <f t="shared" si="55"/>
        <v>1.74106709</v>
      </c>
      <c r="CA1993" s="50">
        <f t="shared" ref="CA1993:CC1993" si="13999">BF1993</f>
        <v>0.5685884412</v>
      </c>
      <c r="CB1993" s="50">
        <f t="shared" si="13999"/>
        <v>0.2886747168</v>
      </c>
      <c r="CC1993" s="50">
        <f t="shared" si="13999"/>
        <v>0.3769060406</v>
      </c>
      <c r="CD1993" s="50">
        <f t="shared" si="57"/>
        <v>12</v>
      </c>
      <c r="CE1993" s="57">
        <f t="shared" si="58"/>
        <v>36.86</v>
      </c>
      <c r="CF1993" s="57">
        <f t="shared" si="59"/>
        <v>0.02</v>
      </c>
      <c r="CG1993" s="57">
        <f t="shared" si="60"/>
        <v>21.01</v>
      </c>
      <c r="CH1993" s="57">
        <f t="shared" si="61"/>
        <v>0.03</v>
      </c>
      <c r="CI1993" s="58">
        <f t="shared" si="62"/>
        <v>0.8190378414</v>
      </c>
      <c r="CJ1993" s="58">
        <f t="shared" si="63"/>
        <v>25.80302073</v>
      </c>
      <c r="CK1993" s="57">
        <f t="shared" si="64"/>
        <v>8.32</v>
      </c>
      <c r="CL1993" s="57">
        <f t="shared" si="65"/>
        <v>2.4</v>
      </c>
      <c r="CM1993" s="57">
        <f t="shared" si="66"/>
        <v>4.36</v>
      </c>
      <c r="CN1993" s="57">
        <f t="shared" si="67"/>
        <v>99.62205857</v>
      </c>
      <c r="CO1993" s="59">
        <f t="shared" si="68"/>
        <v>0.097025812</v>
      </c>
      <c r="CP1993" s="59">
        <f t="shared" si="69"/>
        <v>0.585186157</v>
      </c>
      <c r="CQ1993" s="59">
        <f t="shared" si="70"/>
        <v>0.1911069865</v>
      </c>
      <c r="CR1993" s="59">
        <f t="shared" si="71"/>
        <v>0.1266810445</v>
      </c>
      <c r="CS1993" s="60">
        <f t="shared" si="72"/>
        <v>9.7025812</v>
      </c>
      <c r="CT1993" s="60">
        <f t="shared" si="73"/>
        <v>12.66810445</v>
      </c>
      <c r="CU1993" s="60">
        <f t="shared" si="74"/>
        <v>77.62931435</v>
      </c>
      <c r="CV1993" s="61">
        <f t="shared" si="75"/>
        <v>0.1751939505</v>
      </c>
      <c r="CW1993" s="61">
        <f t="shared" si="76"/>
        <v>0.08402435319</v>
      </c>
      <c r="CX1993" s="62"/>
    </row>
    <row r="1994" ht="15.75" customHeight="1">
      <c r="A1994" s="17" t="s">
        <v>53</v>
      </c>
      <c r="B1994" s="87" t="s">
        <v>2081</v>
      </c>
      <c r="C1994" s="93" t="s">
        <v>2082</v>
      </c>
      <c r="D1994" s="89"/>
      <c r="E1994" s="89" t="s">
        <v>2083</v>
      </c>
      <c r="F1994" s="90">
        <v>10.0</v>
      </c>
      <c r="G1994" s="89" t="s">
        <v>2093</v>
      </c>
      <c r="H1994" s="95">
        <v>37.23</v>
      </c>
      <c r="I1994" s="92">
        <v>5.55</v>
      </c>
      <c r="J1994" s="92">
        <v>21.71</v>
      </c>
      <c r="K1994" s="92">
        <v>2.29</v>
      </c>
      <c r="L1994" s="92">
        <v>0.03</v>
      </c>
      <c r="M1994" s="92">
        <v>0.01</v>
      </c>
      <c r="N1994" s="92">
        <v>0.6</v>
      </c>
      <c r="O1994" s="92">
        <v>31.78</v>
      </c>
      <c r="P1994" s="92"/>
      <c r="Q1994" s="50">
        <f t="shared" si="8"/>
        <v>99.2</v>
      </c>
      <c r="R1994" s="51">
        <f t="shared" si="9"/>
        <v>12</v>
      </c>
      <c r="S1994" s="52">
        <f t="shared" si="10"/>
        <v>0.6196294207</v>
      </c>
      <c r="T1994" s="52">
        <f t="shared" si="11"/>
        <v>0.0003754749758</v>
      </c>
      <c r="U1994" s="52">
        <f t="shared" si="12"/>
        <v>0.4258478462</v>
      </c>
      <c r="V1994" s="52">
        <f t="shared" si="13"/>
        <v>0.0001315874313</v>
      </c>
      <c r="W1994" s="52">
        <f t="shared" si="14"/>
        <v>0</v>
      </c>
      <c r="X1994" s="52">
        <f t="shared" si="15"/>
        <v>0.4423325316</v>
      </c>
      <c r="Y1994" s="52">
        <f t="shared" si="16"/>
        <v>0.008458161703</v>
      </c>
      <c r="Z1994" s="52">
        <f t="shared" si="17"/>
        <v>0.1377020871</v>
      </c>
      <c r="AA1994" s="52">
        <f t="shared" si="18"/>
        <v>0.040834959</v>
      </c>
      <c r="AB1994" s="52">
        <f t="shared" si="19"/>
        <v>1.675312069</v>
      </c>
      <c r="AC1994" s="53">
        <f t="shared" si="20"/>
        <v>5.016613362</v>
      </c>
      <c r="AD1994" s="54">
        <f t="shared" si="21"/>
        <v>1.239258841</v>
      </c>
      <c r="AE1994" s="54">
        <f t="shared" si="22"/>
        <v>0.0007509499517</v>
      </c>
      <c r="AF1994" s="54">
        <f t="shared" si="23"/>
        <v>0.6387717693</v>
      </c>
      <c r="AG1994" s="54">
        <f t="shared" si="24"/>
        <v>0.0001973811469</v>
      </c>
      <c r="AH1994" s="54">
        <f t="shared" si="25"/>
        <v>0</v>
      </c>
      <c r="AI1994" s="54">
        <f t="shared" si="26"/>
        <v>0.4423325316</v>
      </c>
      <c r="AJ1994" s="54">
        <f t="shared" si="27"/>
        <v>0.008458161703</v>
      </c>
      <c r="AK1994" s="54">
        <f t="shared" si="28"/>
        <v>0.1377020871</v>
      </c>
      <c r="AL1994" s="54">
        <f t="shared" si="29"/>
        <v>0.040834959</v>
      </c>
      <c r="AM1994" s="54">
        <f t="shared" si="30"/>
        <v>2.508306681</v>
      </c>
      <c r="AN1994" s="54">
        <f t="shared" si="31"/>
        <v>-5.016613362</v>
      </c>
      <c r="AO1994" s="55">
        <f t="shared" si="32"/>
        <v>2.958872832</v>
      </c>
      <c r="AP1994" s="55">
        <f t="shared" si="33"/>
        <v>0.001792979268</v>
      </c>
      <c r="AQ1994" s="55">
        <f t="shared" si="34"/>
        <v>2.033521296</v>
      </c>
      <c r="AR1994" s="55">
        <f t="shared" si="35"/>
        <v>0.0006283602142</v>
      </c>
      <c r="AS1994" s="55">
        <f t="shared" si="36"/>
        <v>0</v>
      </c>
      <c r="AT1994" s="55">
        <f t="shared" si="37"/>
        <v>2.112239456</v>
      </c>
      <c r="AU1994" s="55">
        <f t="shared" si="38"/>
        <v>0.04038966524</v>
      </c>
      <c r="AV1994" s="55">
        <f t="shared" si="39"/>
        <v>0.6575591005</v>
      </c>
      <c r="AW1994" s="55">
        <f t="shared" si="40"/>
        <v>0.1949963103</v>
      </c>
      <c r="AX1994" s="55">
        <f t="shared" si="41"/>
        <v>8</v>
      </c>
      <c r="AY1994" s="55">
        <f t="shared" si="42"/>
        <v>23.95548128</v>
      </c>
      <c r="AZ1994" s="54">
        <f t="shared" ref="AZ1994:BA1994" si="14000">AO1994*2</f>
        <v>5.917745664</v>
      </c>
      <c r="BA1994" s="54">
        <f t="shared" si="14000"/>
        <v>0.003585958536</v>
      </c>
      <c r="BB1994" s="54">
        <f t="shared" ref="BB1994:BD1994" si="14001">AQ1994*(3/2)</f>
        <v>3.050281944</v>
      </c>
      <c r="BC1994" s="54">
        <f t="shared" si="14001"/>
        <v>0.0009425403213</v>
      </c>
      <c r="BD1994" s="54">
        <f t="shared" si="14001"/>
        <v>0</v>
      </c>
      <c r="BE1994" s="54">
        <f t="shared" ref="BE1994:BH1994" si="14002">AT1994</f>
        <v>2.112239456</v>
      </c>
      <c r="BF1994" s="54">
        <f t="shared" si="14002"/>
        <v>0.04038966524</v>
      </c>
      <c r="BG1994" s="54">
        <f t="shared" si="14002"/>
        <v>0.6575591005</v>
      </c>
      <c r="BH1994" s="54">
        <f t="shared" si="14002"/>
        <v>0.1949963103</v>
      </c>
      <c r="BI1994" s="54">
        <f t="shared" si="46"/>
        <v>11.97774064</v>
      </c>
      <c r="BJ1994" s="54">
        <f t="shared" si="47"/>
        <v>-23.95548128</v>
      </c>
      <c r="BK1994" s="56">
        <f t="shared" ref="BK1994:BN1994" si="14003">AO1994</f>
        <v>2.958872832</v>
      </c>
      <c r="BL1994" s="56">
        <f t="shared" si="14003"/>
        <v>0.001792979268</v>
      </c>
      <c r="BM1994" s="56">
        <f t="shared" si="14003"/>
        <v>2.033521296</v>
      </c>
      <c r="BN1994" s="56">
        <f t="shared" si="14003"/>
        <v>0.0006283602142</v>
      </c>
      <c r="BO1994" s="56">
        <f t="shared" si="49"/>
        <v>0.04451872093</v>
      </c>
      <c r="BP1994" s="56">
        <f t="shared" si="50"/>
        <v>2.067720735</v>
      </c>
      <c r="BQ1994" s="56">
        <f t="shared" ref="BQ1994:BS1994" si="14004">AU1994</f>
        <v>0.04038966524</v>
      </c>
      <c r="BR1994" s="56">
        <f t="shared" si="14004"/>
        <v>0.6575591005</v>
      </c>
      <c r="BS1994" s="56">
        <f t="shared" si="14004"/>
        <v>0.1949963103</v>
      </c>
      <c r="BT1994" s="56">
        <f t="shared" si="52"/>
        <v>8</v>
      </c>
      <c r="BU1994" s="50">
        <f t="shared" ref="BU1994:BX1994" si="14005">AZ1994</f>
        <v>5.917745664</v>
      </c>
      <c r="BV1994" s="50">
        <f t="shared" si="14005"/>
        <v>0.003585958536</v>
      </c>
      <c r="BW1994" s="50">
        <f t="shared" si="14005"/>
        <v>3.050281944</v>
      </c>
      <c r="BX1994" s="50">
        <f t="shared" si="14005"/>
        <v>0.0009425403213</v>
      </c>
      <c r="BY1994" s="50">
        <f t="shared" si="54"/>
        <v>0.0667780814</v>
      </c>
      <c r="BZ1994" s="50">
        <f t="shared" si="55"/>
        <v>2.067720735</v>
      </c>
      <c r="CA1994" s="50">
        <f t="shared" ref="CA1994:CC1994" si="14006">BF1994</f>
        <v>0.04038966524</v>
      </c>
      <c r="CB1994" s="50">
        <f t="shared" si="14006"/>
        <v>0.6575591005</v>
      </c>
      <c r="CC1994" s="50">
        <f t="shared" si="14006"/>
        <v>0.1949963103</v>
      </c>
      <c r="CD1994" s="50">
        <f t="shared" si="57"/>
        <v>12</v>
      </c>
      <c r="CE1994" s="57">
        <f t="shared" si="58"/>
        <v>37.23</v>
      </c>
      <c r="CF1994" s="57">
        <f t="shared" si="59"/>
        <v>0.03</v>
      </c>
      <c r="CG1994" s="57">
        <f t="shared" si="60"/>
        <v>21.71</v>
      </c>
      <c r="CH1994" s="57">
        <f t="shared" si="61"/>
        <v>0.01</v>
      </c>
      <c r="CI1994" s="58">
        <f t="shared" si="62"/>
        <v>0.744392719</v>
      </c>
      <c r="CJ1994" s="58">
        <f t="shared" si="63"/>
        <v>31.11018723</v>
      </c>
      <c r="CK1994" s="57">
        <f t="shared" si="64"/>
        <v>0.6</v>
      </c>
      <c r="CL1994" s="57">
        <f t="shared" si="65"/>
        <v>5.55</v>
      </c>
      <c r="CM1994" s="57">
        <f t="shared" si="66"/>
        <v>2.29</v>
      </c>
      <c r="CN1994" s="57">
        <f t="shared" si="67"/>
        <v>99.27457995</v>
      </c>
      <c r="CO1994" s="59">
        <f t="shared" si="68"/>
        <v>0.2220983868</v>
      </c>
      <c r="CP1994" s="59">
        <f t="shared" si="69"/>
        <v>0.6983972076</v>
      </c>
      <c r="CQ1994" s="59">
        <f t="shared" si="70"/>
        <v>0.01364208857</v>
      </c>
      <c r="CR1994" s="59">
        <f t="shared" si="71"/>
        <v>0.06586231704</v>
      </c>
      <c r="CS1994" s="60">
        <f t="shared" si="72"/>
        <v>22.20983868</v>
      </c>
      <c r="CT1994" s="60">
        <f t="shared" si="73"/>
        <v>6.586231704</v>
      </c>
      <c r="CU1994" s="60">
        <f t="shared" si="74"/>
        <v>71.20392962</v>
      </c>
      <c r="CV1994" s="61">
        <f t="shared" si="75"/>
        <v>0.1769115104</v>
      </c>
      <c r="CW1994" s="61">
        <f t="shared" si="76"/>
        <v>0.192337203</v>
      </c>
      <c r="CX1994" s="62"/>
    </row>
    <row r="1995" ht="15.75" customHeight="1">
      <c r="A1995" s="17" t="s">
        <v>53</v>
      </c>
      <c r="B1995" s="87" t="s">
        <v>2081</v>
      </c>
      <c r="C1995" s="88" t="s">
        <v>2082</v>
      </c>
      <c r="D1995" s="89"/>
      <c r="E1995" s="89" t="s">
        <v>2083</v>
      </c>
      <c r="F1995" s="90">
        <v>11.0</v>
      </c>
      <c r="G1995" s="89" t="s">
        <v>2094</v>
      </c>
      <c r="H1995" s="95">
        <v>36.71</v>
      </c>
      <c r="I1995" s="92">
        <v>3.21</v>
      </c>
      <c r="J1995" s="92">
        <v>21.6</v>
      </c>
      <c r="K1995" s="92">
        <v>3.37</v>
      </c>
      <c r="L1995" s="92">
        <v>0.0</v>
      </c>
      <c r="M1995" s="92">
        <v>0.08</v>
      </c>
      <c r="N1995" s="92">
        <v>1.63</v>
      </c>
      <c r="O1995" s="92">
        <v>32.93</v>
      </c>
      <c r="P1995" s="92"/>
      <c r="Q1995" s="50">
        <f t="shared" si="8"/>
        <v>99.53</v>
      </c>
      <c r="R1995" s="51">
        <f t="shared" si="9"/>
        <v>12</v>
      </c>
      <c r="S1995" s="52">
        <f t="shared" si="10"/>
        <v>0.6109749136</v>
      </c>
      <c r="T1995" s="52">
        <f t="shared" si="11"/>
        <v>0</v>
      </c>
      <c r="U1995" s="52">
        <f t="shared" si="12"/>
        <v>0.4236901648</v>
      </c>
      <c r="V1995" s="52">
        <f t="shared" si="13"/>
        <v>0.00105269945</v>
      </c>
      <c r="W1995" s="52">
        <f t="shared" si="14"/>
        <v>0</v>
      </c>
      <c r="X1995" s="52">
        <f t="shared" si="15"/>
        <v>0.4583389008</v>
      </c>
      <c r="Y1995" s="52">
        <f t="shared" si="16"/>
        <v>0.02297800596</v>
      </c>
      <c r="Z1995" s="52">
        <f t="shared" si="17"/>
        <v>0.07964390985</v>
      </c>
      <c r="AA1995" s="52">
        <f t="shared" si="18"/>
        <v>0.06009336762</v>
      </c>
      <c r="AB1995" s="52">
        <f t="shared" si="19"/>
        <v>1.656771962</v>
      </c>
      <c r="AC1995" s="53">
        <f t="shared" si="20"/>
        <v>4.960236615</v>
      </c>
      <c r="AD1995" s="54">
        <f t="shared" si="21"/>
        <v>1.221949827</v>
      </c>
      <c r="AE1995" s="54">
        <f t="shared" si="22"/>
        <v>0</v>
      </c>
      <c r="AF1995" s="54">
        <f t="shared" si="23"/>
        <v>0.6355352472</v>
      </c>
      <c r="AG1995" s="54">
        <f t="shared" si="24"/>
        <v>0.001579049176</v>
      </c>
      <c r="AH1995" s="54">
        <f t="shared" si="25"/>
        <v>0</v>
      </c>
      <c r="AI1995" s="54">
        <f t="shared" si="26"/>
        <v>0.4583389008</v>
      </c>
      <c r="AJ1995" s="54">
        <f t="shared" si="27"/>
        <v>0.02297800596</v>
      </c>
      <c r="AK1995" s="54">
        <f t="shared" si="28"/>
        <v>0.07964390985</v>
      </c>
      <c r="AL1995" s="54">
        <f t="shared" si="29"/>
        <v>0.06009336762</v>
      </c>
      <c r="AM1995" s="54">
        <f t="shared" si="30"/>
        <v>2.480118308</v>
      </c>
      <c r="AN1995" s="54">
        <f t="shared" si="31"/>
        <v>-4.960236615</v>
      </c>
      <c r="AO1995" s="55">
        <f t="shared" si="32"/>
        <v>2.950194366</v>
      </c>
      <c r="AP1995" s="55">
        <f t="shared" si="33"/>
        <v>0</v>
      </c>
      <c r="AQ1995" s="55">
        <f t="shared" si="34"/>
        <v>2.045858692</v>
      </c>
      <c r="AR1995" s="55">
        <f t="shared" si="35"/>
        <v>0.005083135034</v>
      </c>
      <c r="AS1995" s="55">
        <f t="shared" si="36"/>
        <v>0</v>
      </c>
      <c r="AT1995" s="55">
        <f t="shared" si="37"/>
        <v>2.213165897</v>
      </c>
      <c r="AU1995" s="55">
        <f t="shared" si="38"/>
        <v>0.1109531377</v>
      </c>
      <c r="AV1995" s="55">
        <f t="shared" si="39"/>
        <v>0.3845739144</v>
      </c>
      <c r="AW1995" s="55">
        <f t="shared" si="40"/>
        <v>0.2901708575</v>
      </c>
      <c r="AX1995" s="55">
        <f t="shared" si="41"/>
        <v>8</v>
      </c>
      <c r="AY1995" s="55">
        <f t="shared" si="42"/>
        <v>23.95133056</v>
      </c>
      <c r="AZ1995" s="54">
        <f t="shared" ref="AZ1995:BA1995" si="14007">AO1995*2</f>
        <v>5.900388733</v>
      </c>
      <c r="BA1995" s="54">
        <f t="shared" si="14007"/>
        <v>0</v>
      </c>
      <c r="BB1995" s="54">
        <f t="shared" ref="BB1995:BD1995" si="14008">AQ1995*(3/2)</f>
        <v>3.068788037</v>
      </c>
      <c r="BC1995" s="54">
        <f t="shared" si="14008"/>
        <v>0.00762470255</v>
      </c>
      <c r="BD1995" s="54">
        <f t="shared" si="14008"/>
        <v>0</v>
      </c>
      <c r="BE1995" s="54">
        <f t="shared" ref="BE1995:BH1995" si="14009">AT1995</f>
        <v>2.213165897</v>
      </c>
      <c r="BF1995" s="54">
        <f t="shared" si="14009"/>
        <v>0.1109531377</v>
      </c>
      <c r="BG1995" s="54">
        <f t="shared" si="14009"/>
        <v>0.3845739144</v>
      </c>
      <c r="BH1995" s="54">
        <f t="shared" si="14009"/>
        <v>0.2901708575</v>
      </c>
      <c r="BI1995" s="54">
        <f t="shared" si="46"/>
        <v>11.97566528</v>
      </c>
      <c r="BJ1995" s="54">
        <f t="shared" si="47"/>
        <v>-23.95133056</v>
      </c>
      <c r="BK1995" s="56">
        <f t="shared" ref="BK1995:BN1995" si="14010">AO1995</f>
        <v>2.950194366</v>
      </c>
      <c r="BL1995" s="56">
        <f t="shared" si="14010"/>
        <v>0</v>
      </c>
      <c r="BM1995" s="56">
        <f t="shared" si="14010"/>
        <v>2.045858692</v>
      </c>
      <c r="BN1995" s="56">
        <f t="shared" si="14010"/>
        <v>0.005083135034</v>
      </c>
      <c r="BO1995" s="56">
        <f t="shared" si="49"/>
        <v>0.04866944078</v>
      </c>
      <c r="BP1995" s="56">
        <f t="shared" si="50"/>
        <v>2.164496457</v>
      </c>
      <c r="BQ1995" s="56">
        <f t="shared" ref="BQ1995:BS1995" si="14011">AU1995</f>
        <v>0.1109531377</v>
      </c>
      <c r="BR1995" s="56">
        <f t="shared" si="14011"/>
        <v>0.3845739144</v>
      </c>
      <c r="BS1995" s="56">
        <f t="shared" si="14011"/>
        <v>0.2901708575</v>
      </c>
      <c r="BT1995" s="56">
        <f t="shared" si="52"/>
        <v>8</v>
      </c>
      <c r="BU1995" s="50">
        <f t="shared" ref="BU1995:BX1995" si="14012">AZ1995</f>
        <v>5.900388733</v>
      </c>
      <c r="BV1995" s="50">
        <f t="shared" si="14012"/>
        <v>0</v>
      </c>
      <c r="BW1995" s="50">
        <f t="shared" si="14012"/>
        <v>3.068788037</v>
      </c>
      <c r="BX1995" s="50">
        <f t="shared" si="14012"/>
        <v>0.00762470255</v>
      </c>
      <c r="BY1995" s="50">
        <f t="shared" si="54"/>
        <v>0.07300416116</v>
      </c>
      <c r="BZ1995" s="50">
        <f t="shared" si="55"/>
        <v>2.164496457</v>
      </c>
      <c r="CA1995" s="50">
        <f t="shared" ref="CA1995:CC1995" si="14013">BF1995</f>
        <v>0.1109531377</v>
      </c>
      <c r="CB1995" s="50">
        <f t="shared" si="14013"/>
        <v>0.3845739144</v>
      </c>
      <c r="CC1995" s="50">
        <f t="shared" si="14013"/>
        <v>0.2901708575</v>
      </c>
      <c r="CD1995" s="50">
        <f t="shared" si="57"/>
        <v>12</v>
      </c>
      <c r="CE1995" s="57">
        <f t="shared" si="58"/>
        <v>36.71</v>
      </c>
      <c r="CF1995" s="57">
        <f t="shared" si="59"/>
        <v>0</v>
      </c>
      <c r="CG1995" s="57">
        <f t="shared" si="60"/>
        <v>21.6</v>
      </c>
      <c r="CH1995" s="57">
        <f t="shared" si="61"/>
        <v>0.08</v>
      </c>
      <c r="CI1995" s="58">
        <f t="shared" si="62"/>
        <v>0.8047904491</v>
      </c>
      <c r="CJ1995" s="58">
        <f t="shared" si="63"/>
        <v>32.20584069</v>
      </c>
      <c r="CK1995" s="57">
        <f t="shared" si="64"/>
        <v>1.63</v>
      </c>
      <c r="CL1995" s="57">
        <f t="shared" si="65"/>
        <v>3.21</v>
      </c>
      <c r="CM1995" s="57">
        <f t="shared" si="66"/>
        <v>3.37</v>
      </c>
      <c r="CN1995" s="57">
        <f t="shared" si="67"/>
        <v>99.61063114</v>
      </c>
      <c r="CO1995" s="59">
        <f t="shared" si="68"/>
        <v>0.1303554501</v>
      </c>
      <c r="CP1995" s="59">
        <f t="shared" si="69"/>
        <v>0.7336792726</v>
      </c>
      <c r="CQ1995" s="59">
        <f t="shared" si="70"/>
        <v>0.0376087552</v>
      </c>
      <c r="CR1995" s="59">
        <f t="shared" si="71"/>
        <v>0.09835652215</v>
      </c>
      <c r="CS1995" s="60">
        <f t="shared" si="72"/>
        <v>13.03554501</v>
      </c>
      <c r="CT1995" s="60">
        <f t="shared" si="73"/>
        <v>9.835652215</v>
      </c>
      <c r="CU1995" s="60">
        <f t="shared" si="74"/>
        <v>77.12880278</v>
      </c>
      <c r="CV1995" s="61">
        <f t="shared" si="75"/>
        <v>0.1635342472</v>
      </c>
      <c r="CW1995" s="61">
        <f t="shared" si="76"/>
        <v>0.1128878198</v>
      </c>
      <c r="CX1995" s="62"/>
    </row>
    <row r="1996" ht="15.75" customHeight="1">
      <c r="A1996" s="17" t="s">
        <v>53</v>
      </c>
      <c r="B1996" s="87" t="s">
        <v>2081</v>
      </c>
      <c r="C1996" s="93" t="s">
        <v>2082</v>
      </c>
      <c r="D1996" s="89"/>
      <c r="E1996" s="89" t="s">
        <v>2083</v>
      </c>
      <c r="F1996" s="90">
        <v>12.0</v>
      </c>
      <c r="G1996" s="89" t="s">
        <v>2095</v>
      </c>
      <c r="H1996" s="95">
        <v>38.49</v>
      </c>
      <c r="I1996" s="92">
        <v>9.06</v>
      </c>
      <c r="J1996" s="92">
        <v>22.53</v>
      </c>
      <c r="K1996" s="92">
        <v>1.59</v>
      </c>
      <c r="L1996" s="92">
        <v>0.01</v>
      </c>
      <c r="M1996" s="92">
        <v>0.02</v>
      </c>
      <c r="N1996" s="92">
        <v>0.67</v>
      </c>
      <c r="O1996" s="92">
        <v>27.98</v>
      </c>
      <c r="P1996" s="92"/>
      <c r="Q1996" s="50">
        <f t="shared" si="8"/>
        <v>100.35</v>
      </c>
      <c r="R1996" s="51">
        <f t="shared" si="9"/>
        <v>12</v>
      </c>
      <c r="S1996" s="52">
        <f t="shared" si="10"/>
        <v>0.6405999571</v>
      </c>
      <c r="T1996" s="52">
        <f t="shared" si="11"/>
        <v>0.0001251583253</v>
      </c>
      <c r="U1996" s="52">
        <f t="shared" si="12"/>
        <v>0.4419323802</v>
      </c>
      <c r="V1996" s="52">
        <f t="shared" si="13"/>
        <v>0.0002631748626</v>
      </c>
      <c r="W1996" s="52">
        <f t="shared" si="14"/>
        <v>0</v>
      </c>
      <c r="X1996" s="52">
        <f t="shared" si="15"/>
        <v>0.3894419205</v>
      </c>
      <c r="Y1996" s="52">
        <f t="shared" si="16"/>
        <v>0.009444947235</v>
      </c>
      <c r="Z1996" s="52">
        <f t="shared" si="17"/>
        <v>0.224789353</v>
      </c>
      <c r="AA1996" s="52">
        <f t="shared" si="18"/>
        <v>0.02835265713</v>
      </c>
      <c r="AB1996" s="52">
        <f t="shared" si="19"/>
        <v>1.734949548</v>
      </c>
      <c r="AC1996" s="53">
        <f t="shared" si="20"/>
        <v>5.193544883</v>
      </c>
      <c r="AD1996" s="54">
        <f t="shared" si="21"/>
        <v>1.281199914</v>
      </c>
      <c r="AE1996" s="54">
        <f t="shared" si="22"/>
        <v>0.0002503166506</v>
      </c>
      <c r="AF1996" s="54">
        <f t="shared" si="23"/>
        <v>0.6628985703</v>
      </c>
      <c r="AG1996" s="54">
        <f t="shared" si="24"/>
        <v>0.0003947622939</v>
      </c>
      <c r="AH1996" s="54">
        <f t="shared" si="25"/>
        <v>0</v>
      </c>
      <c r="AI1996" s="54">
        <f t="shared" si="26"/>
        <v>0.3894419205</v>
      </c>
      <c r="AJ1996" s="54">
        <f t="shared" si="27"/>
        <v>0.009444947235</v>
      </c>
      <c r="AK1996" s="54">
        <f t="shared" si="28"/>
        <v>0.224789353</v>
      </c>
      <c r="AL1996" s="54">
        <f t="shared" si="29"/>
        <v>0.02835265713</v>
      </c>
      <c r="AM1996" s="54">
        <f t="shared" si="30"/>
        <v>2.596772441</v>
      </c>
      <c r="AN1996" s="54">
        <f t="shared" si="31"/>
        <v>-5.193544883</v>
      </c>
      <c r="AO1996" s="55">
        <f t="shared" si="32"/>
        <v>2.953860913</v>
      </c>
      <c r="AP1996" s="55">
        <f t="shared" si="33"/>
        <v>0.000577115688</v>
      </c>
      <c r="AQ1996" s="55">
        <f t="shared" si="34"/>
        <v>2.037787811</v>
      </c>
      <c r="AR1996" s="55">
        <f t="shared" si="35"/>
        <v>0.001213521686</v>
      </c>
      <c r="AS1996" s="55">
        <f t="shared" si="36"/>
        <v>0</v>
      </c>
      <c r="AT1996" s="55">
        <f t="shared" si="37"/>
        <v>1.795749834</v>
      </c>
      <c r="AU1996" s="55">
        <f t="shared" si="38"/>
        <v>0.0435514554</v>
      </c>
      <c r="AV1996" s="55">
        <f t="shared" si="39"/>
        <v>1.036522835</v>
      </c>
      <c r="AW1996" s="55">
        <f t="shared" si="40"/>
        <v>0.1307365146</v>
      </c>
      <c r="AX1996" s="55">
        <f t="shared" si="41"/>
        <v>8</v>
      </c>
      <c r="AY1996" s="55">
        <f t="shared" si="42"/>
        <v>23.94787739</v>
      </c>
      <c r="AZ1996" s="54">
        <f t="shared" ref="AZ1996:BA1996" si="14014">AO1996*2</f>
        <v>5.907721825</v>
      </c>
      <c r="BA1996" s="54">
        <f t="shared" si="14014"/>
        <v>0.001154231376</v>
      </c>
      <c r="BB1996" s="54">
        <f t="shared" ref="BB1996:BD1996" si="14015">AQ1996*(3/2)</f>
        <v>3.056681716</v>
      </c>
      <c r="BC1996" s="54">
        <f t="shared" si="14015"/>
        <v>0.001820282529</v>
      </c>
      <c r="BD1996" s="54">
        <f t="shared" si="14015"/>
        <v>0</v>
      </c>
      <c r="BE1996" s="54">
        <f t="shared" ref="BE1996:BH1996" si="14016">AT1996</f>
        <v>1.795749834</v>
      </c>
      <c r="BF1996" s="54">
        <f t="shared" si="14016"/>
        <v>0.0435514554</v>
      </c>
      <c r="BG1996" s="54">
        <f t="shared" si="14016"/>
        <v>1.036522835</v>
      </c>
      <c r="BH1996" s="54">
        <f t="shared" si="14016"/>
        <v>0.1307365146</v>
      </c>
      <c r="BI1996" s="54">
        <f t="shared" si="46"/>
        <v>11.97393869</v>
      </c>
      <c r="BJ1996" s="54">
        <f t="shared" si="47"/>
        <v>-23.94787739</v>
      </c>
      <c r="BK1996" s="56">
        <f t="shared" ref="BK1996:BN1996" si="14017">AO1996</f>
        <v>2.953860913</v>
      </c>
      <c r="BL1996" s="56">
        <f t="shared" si="14017"/>
        <v>0.000577115688</v>
      </c>
      <c r="BM1996" s="56">
        <f t="shared" si="14017"/>
        <v>2.037787811</v>
      </c>
      <c r="BN1996" s="56">
        <f t="shared" si="14017"/>
        <v>0.001213521686</v>
      </c>
      <c r="BO1996" s="56">
        <f t="shared" si="49"/>
        <v>0.05212261095</v>
      </c>
      <c r="BP1996" s="56">
        <f t="shared" si="50"/>
        <v>1.743627224</v>
      </c>
      <c r="BQ1996" s="56">
        <f t="shared" ref="BQ1996:BS1996" si="14018">AU1996</f>
        <v>0.0435514554</v>
      </c>
      <c r="BR1996" s="56">
        <f t="shared" si="14018"/>
        <v>1.036522835</v>
      </c>
      <c r="BS1996" s="56">
        <f t="shared" si="14018"/>
        <v>0.1307365146</v>
      </c>
      <c r="BT1996" s="56">
        <f t="shared" si="52"/>
        <v>8</v>
      </c>
      <c r="BU1996" s="50">
        <f t="shared" ref="BU1996:BX1996" si="14019">AZ1996</f>
        <v>5.907721825</v>
      </c>
      <c r="BV1996" s="50">
        <f t="shared" si="14019"/>
        <v>0.001154231376</v>
      </c>
      <c r="BW1996" s="50">
        <f t="shared" si="14019"/>
        <v>3.056681716</v>
      </c>
      <c r="BX1996" s="50">
        <f t="shared" si="14019"/>
        <v>0.001820282529</v>
      </c>
      <c r="BY1996" s="50">
        <f t="shared" si="54"/>
        <v>0.07818391642</v>
      </c>
      <c r="BZ1996" s="50">
        <f t="shared" si="55"/>
        <v>1.743627224</v>
      </c>
      <c r="CA1996" s="50">
        <f t="shared" ref="CA1996:CC1996" si="14020">BF1996</f>
        <v>0.0435514554</v>
      </c>
      <c r="CB1996" s="50">
        <f t="shared" si="14020"/>
        <v>1.036522835</v>
      </c>
      <c r="CC1996" s="50">
        <f t="shared" si="14020"/>
        <v>0.1307365146</v>
      </c>
      <c r="CD1996" s="50">
        <f t="shared" si="57"/>
        <v>12</v>
      </c>
      <c r="CE1996" s="57">
        <f t="shared" si="58"/>
        <v>38.49</v>
      </c>
      <c r="CF1996" s="57">
        <f t="shared" si="59"/>
        <v>0.01</v>
      </c>
      <c r="CG1996" s="57">
        <f t="shared" si="60"/>
        <v>22.53</v>
      </c>
      <c r="CH1996" s="57">
        <f t="shared" si="61"/>
        <v>0.02</v>
      </c>
      <c r="CI1996" s="58">
        <f t="shared" si="62"/>
        <v>0.9025613542</v>
      </c>
      <c r="CJ1996" s="58">
        <f t="shared" si="63"/>
        <v>27.16786536</v>
      </c>
      <c r="CK1996" s="57">
        <f t="shared" si="64"/>
        <v>0.67</v>
      </c>
      <c r="CL1996" s="57">
        <f t="shared" si="65"/>
        <v>9.06</v>
      </c>
      <c r="CM1996" s="57">
        <f t="shared" si="66"/>
        <v>1.59</v>
      </c>
      <c r="CN1996" s="57">
        <f t="shared" si="67"/>
        <v>100.4404267</v>
      </c>
      <c r="CO1996" s="59">
        <f t="shared" si="68"/>
        <v>0.3508358696</v>
      </c>
      <c r="CP1996" s="59">
        <f t="shared" si="69"/>
        <v>0.590172211</v>
      </c>
      <c r="CQ1996" s="59">
        <f t="shared" si="70"/>
        <v>0.01474102858</v>
      </c>
      <c r="CR1996" s="59">
        <f t="shared" si="71"/>
        <v>0.04425089082</v>
      </c>
      <c r="CS1996" s="60">
        <f t="shared" si="72"/>
        <v>35.08358696</v>
      </c>
      <c r="CT1996" s="60">
        <f t="shared" si="73"/>
        <v>4.425089082</v>
      </c>
      <c r="CU1996" s="60">
        <f t="shared" si="74"/>
        <v>60.49132396</v>
      </c>
      <c r="CV1996" s="61">
        <f t="shared" si="75"/>
        <v>0.2196688256</v>
      </c>
      <c r="CW1996" s="61">
        <f t="shared" si="76"/>
        <v>0.3038238631</v>
      </c>
      <c r="CX1996" s="62"/>
    </row>
    <row r="1997" ht="15.75" customHeight="1">
      <c r="A1997" s="17" t="s">
        <v>53</v>
      </c>
      <c r="B1997" s="87" t="s">
        <v>2081</v>
      </c>
      <c r="C1997" s="88" t="s">
        <v>2082</v>
      </c>
      <c r="D1997" s="89"/>
      <c r="E1997" s="89" t="s">
        <v>2083</v>
      </c>
      <c r="F1997" s="90">
        <v>13.0</v>
      </c>
      <c r="G1997" s="89" t="s">
        <v>2096</v>
      </c>
      <c r="H1997" s="95">
        <v>37.03</v>
      </c>
      <c r="I1997" s="92">
        <v>3.79</v>
      </c>
      <c r="J1997" s="92">
        <v>21.34</v>
      </c>
      <c r="K1997" s="92">
        <v>1.13</v>
      </c>
      <c r="L1997" s="92">
        <v>0.03</v>
      </c>
      <c r="M1997" s="92">
        <v>0.0</v>
      </c>
      <c r="N1997" s="92">
        <v>1.55</v>
      </c>
      <c r="O1997" s="92">
        <v>34.74</v>
      </c>
      <c r="P1997" s="92"/>
      <c r="Q1997" s="50">
        <f t="shared" si="8"/>
        <v>99.61</v>
      </c>
      <c r="R1997" s="51">
        <f t="shared" si="9"/>
        <v>12</v>
      </c>
      <c r="S1997" s="52">
        <f t="shared" si="10"/>
        <v>0.6163007641</v>
      </c>
      <c r="T1997" s="52">
        <f t="shared" si="11"/>
        <v>0.0003754749758</v>
      </c>
      <c r="U1997" s="52">
        <f t="shared" si="12"/>
        <v>0.4185901906</v>
      </c>
      <c r="V1997" s="52">
        <f t="shared" si="13"/>
        <v>0</v>
      </c>
      <c r="W1997" s="52">
        <f t="shared" si="14"/>
        <v>0</v>
      </c>
      <c r="X1997" s="52">
        <f t="shared" si="15"/>
        <v>0.4835315339</v>
      </c>
      <c r="Y1997" s="52">
        <f t="shared" si="16"/>
        <v>0.02185025107</v>
      </c>
      <c r="Z1997" s="52">
        <f t="shared" si="17"/>
        <v>0.09403439823</v>
      </c>
      <c r="AA1997" s="52">
        <f t="shared" si="18"/>
        <v>0.0201500016</v>
      </c>
      <c r="AB1997" s="52">
        <f t="shared" si="19"/>
        <v>1.654832615</v>
      </c>
      <c r="AC1997" s="53">
        <f t="shared" si="20"/>
        <v>4.961607898</v>
      </c>
      <c r="AD1997" s="54">
        <f t="shared" si="21"/>
        <v>1.232601528</v>
      </c>
      <c r="AE1997" s="54">
        <f t="shared" si="22"/>
        <v>0.0007509499517</v>
      </c>
      <c r="AF1997" s="54">
        <f t="shared" si="23"/>
        <v>0.6278852859</v>
      </c>
      <c r="AG1997" s="54">
        <f t="shared" si="24"/>
        <v>0</v>
      </c>
      <c r="AH1997" s="54">
        <f t="shared" si="25"/>
        <v>0</v>
      </c>
      <c r="AI1997" s="54">
        <f t="shared" si="26"/>
        <v>0.4835315339</v>
      </c>
      <c r="AJ1997" s="54">
        <f t="shared" si="27"/>
        <v>0.02185025107</v>
      </c>
      <c r="AK1997" s="54">
        <f t="shared" si="28"/>
        <v>0.09403439823</v>
      </c>
      <c r="AL1997" s="54">
        <f t="shared" si="29"/>
        <v>0.0201500016</v>
      </c>
      <c r="AM1997" s="54">
        <f t="shared" si="30"/>
        <v>2.480803949</v>
      </c>
      <c r="AN1997" s="54">
        <f t="shared" si="31"/>
        <v>-4.961607898</v>
      </c>
      <c r="AO1997" s="55">
        <f t="shared" si="32"/>
        <v>2.979398683</v>
      </c>
      <c r="AP1997" s="55">
        <f t="shared" si="33"/>
        <v>0.001815168362</v>
      </c>
      <c r="AQ1997" s="55">
        <f t="shared" si="34"/>
        <v>2.023601357</v>
      </c>
      <c r="AR1997" s="55">
        <f t="shared" si="35"/>
        <v>0</v>
      </c>
      <c r="AS1997" s="55">
        <f t="shared" si="36"/>
        <v>0</v>
      </c>
      <c r="AT1997" s="55">
        <f t="shared" si="37"/>
        <v>2.337548969</v>
      </c>
      <c r="AU1997" s="55">
        <f t="shared" si="38"/>
        <v>0.1056312324</v>
      </c>
      <c r="AV1997" s="55">
        <f t="shared" si="39"/>
        <v>0.4545929173</v>
      </c>
      <c r="AW1997" s="55">
        <f t="shared" si="40"/>
        <v>0.09741167259</v>
      </c>
      <c r="AX1997" s="55">
        <f t="shared" si="41"/>
        <v>8</v>
      </c>
      <c r="AY1997" s="55">
        <f t="shared" si="42"/>
        <v>23.98602906</v>
      </c>
      <c r="AZ1997" s="54">
        <f t="shared" ref="AZ1997:BA1997" si="14021">AO1997*2</f>
        <v>5.958797367</v>
      </c>
      <c r="BA1997" s="54">
        <f t="shared" si="14021"/>
        <v>0.003630336725</v>
      </c>
      <c r="BB1997" s="54">
        <f t="shared" ref="BB1997:BD1997" si="14022">AQ1997*(3/2)</f>
        <v>3.035402036</v>
      </c>
      <c r="BC1997" s="54">
        <f t="shared" si="14022"/>
        <v>0</v>
      </c>
      <c r="BD1997" s="54">
        <f t="shared" si="14022"/>
        <v>0</v>
      </c>
      <c r="BE1997" s="54">
        <f t="shared" ref="BE1997:BH1997" si="14023">AT1997</f>
        <v>2.337548969</v>
      </c>
      <c r="BF1997" s="54">
        <f t="shared" si="14023"/>
        <v>0.1056312324</v>
      </c>
      <c r="BG1997" s="54">
        <f t="shared" si="14023"/>
        <v>0.4545929173</v>
      </c>
      <c r="BH1997" s="54">
        <f t="shared" si="14023"/>
        <v>0.09741167259</v>
      </c>
      <c r="BI1997" s="54">
        <f t="shared" si="46"/>
        <v>11.99301453</v>
      </c>
      <c r="BJ1997" s="54">
        <f t="shared" si="47"/>
        <v>-23.98602906</v>
      </c>
      <c r="BK1997" s="56">
        <f t="shared" ref="BK1997:BN1997" si="14024">AO1997</f>
        <v>2.979398683</v>
      </c>
      <c r="BL1997" s="56">
        <f t="shared" si="14024"/>
        <v>0.001815168362</v>
      </c>
      <c r="BM1997" s="56">
        <f t="shared" si="14024"/>
        <v>2.023601357</v>
      </c>
      <c r="BN1997" s="56">
        <f t="shared" si="14024"/>
        <v>0</v>
      </c>
      <c r="BO1997" s="56">
        <f t="shared" si="49"/>
        <v>0.0139709394</v>
      </c>
      <c r="BP1997" s="56">
        <f t="shared" si="50"/>
        <v>2.323578029</v>
      </c>
      <c r="BQ1997" s="56">
        <f t="shared" ref="BQ1997:BS1997" si="14025">AU1997</f>
        <v>0.1056312324</v>
      </c>
      <c r="BR1997" s="56">
        <f t="shared" si="14025"/>
        <v>0.4545929173</v>
      </c>
      <c r="BS1997" s="56">
        <f t="shared" si="14025"/>
        <v>0.09741167259</v>
      </c>
      <c r="BT1997" s="56">
        <f t="shared" si="52"/>
        <v>8</v>
      </c>
      <c r="BU1997" s="50">
        <f t="shared" ref="BU1997:BX1997" si="14026">AZ1997</f>
        <v>5.958797367</v>
      </c>
      <c r="BV1997" s="50">
        <f t="shared" si="14026"/>
        <v>0.003630336725</v>
      </c>
      <c r="BW1997" s="50">
        <f t="shared" si="14026"/>
        <v>3.035402036</v>
      </c>
      <c r="BX1997" s="50">
        <f t="shared" si="14026"/>
        <v>0</v>
      </c>
      <c r="BY1997" s="50">
        <f t="shared" si="54"/>
        <v>0.02095640909</v>
      </c>
      <c r="BZ1997" s="50">
        <f t="shared" si="55"/>
        <v>2.323578029</v>
      </c>
      <c r="CA1997" s="50">
        <f t="shared" ref="CA1997:CC1997" si="14027">BF1997</f>
        <v>0.1056312324</v>
      </c>
      <c r="CB1997" s="50">
        <f t="shared" si="14027"/>
        <v>0.4545929173</v>
      </c>
      <c r="CC1997" s="50">
        <f t="shared" si="14027"/>
        <v>0.09741167259</v>
      </c>
      <c r="CD1997" s="50">
        <f t="shared" si="57"/>
        <v>12</v>
      </c>
      <c r="CE1997" s="57">
        <f t="shared" si="58"/>
        <v>37.03</v>
      </c>
      <c r="CF1997" s="57">
        <f t="shared" si="59"/>
        <v>0.03</v>
      </c>
      <c r="CG1997" s="57">
        <f t="shared" si="60"/>
        <v>21.34</v>
      </c>
      <c r="CH1997" s="57">
        <f t="shared" si="61"/>
        <v>0</v>
      </c>
      <c r="CI1997" s="58">
        <f t="shared" si="62"/>
        <v>0.230750899</v>
      </c>
      <c r="CJ1997" s="58">
        <f t="shared" si="63"/>
        <v>34.5323678</v>
      </c>
      <c r="CK1997" s="57">
        <f t="shared" si="64"/>
        <v>1.55</v>
      </c>
      <c r="CL1997" s="57">
        <f t="shared" si="65"/>
        <v>3.79</v>
      </c>
      <c r="CM1997" s="57">
        <f t="shared" si="66"/>
        <v>1.13</v>
      </c>
      <c r="CN1997" s="57">
        <f t="shared" si="67"/>
        <v>99.6331187</v>
      </c>
      <c r="CO1997" s="59">
        <f t="shared" si="68"/>
        <v>0.1524858463</v>
      </c>
      <c r="CP1997" s="59">
        <f t="shared" si="69"/>
        <v>0.779406693</v>
      </c>
      <c r="CQ1997" s="59">
        <f t="shared" si="70"/>
        <v>0.03543228956</v>
      </c>
      <c r="CR1997" s="59">
        <f t="shared" si="71"/>
        <v>0.03267517107</v>
      </c>
      <c r="CS1997" s="60">
        <f t="shared" si="72"/>
        <v>15.24858463</v>
      </c>
      <c r="CT1997" s="60">
        <f t="shared" si="73"/>
        <v>3.267517107</v>
      </c>
      <c r="CU1997" s="60">
        <f t="shared" si="74"/>
        <v>81.48389826</v>
      </c>
      <c r="CV1997" s="61">
        <f t="shared" si="75"/>
        <v>0.1089180942</v>
      </c>
      <c r="CW1997" s="61">
        <f t="shared" si="76"/>
        <v>0.1320527429</v>
      </c>
      <c r="CX1997" s="62"/>
    </row>
    <row r="1998" ht="15.75" customHeight="1">
      <c r="A1998" s="17" t="s">
        <v>53</v>
      </c>
      <c r="B1998" s="87" t="s">
        <v>2081</v>
      </c>
      <c r="C1998" s="93" t="s">
        <v>2082</v>
      </c>
      <c r="D1998" s="89"/>
      <c r="E1998" s="89" t="s">
        <v>2083</v>
      </c>
      <c r="F1998" s="90">
        <v>14.0</v>
      </c>
      <c r="G1998" s="89" t="s">
        <v>2097</v>
      </c>
      <c r="H1998" s="95">
        <v>36.83</v>
      </c>
      <c r="I1998" s="92">
        <v>2.83</v>
      </c>
      <c r="J1998" s="92">
        <v>20.99</v>
      </c>
      <c r="K1998" s="92">
        <v>1.46</v>
      </c>
      <c r="L1998" s="92">
        <v>0.04</v>
      </c>
      <c r="M1998" s="92">
        <v>0.06</v>
      </c>
      <c r="N1998" s="92">
        <v>1.58</v>
      </c>
      <c r="O1998" s="92">
        <v>35.73</v>
      </c>
      <c r="P1998" s="92"/>
      <c r="Q1998" s="50">
        <f t="shared" si="8"/>
        <v>99.52</v>
      </c>
      <c r="R1998" s="51">
        <f t="shared" si="9"/>
        <v>12</v>
      </c>
      <c r="S1998" s="52">
        <f t="shared" si="10"/>
        <v>0.6129721075</v>
      </c>
      <c r="T1998" s="52">
        <f t="shared" si="11"/>
        <v>0.0005006333011</v>
      </c>
      <c r="U1998" s="52">
        <f t="shared" si="12"/>
        <v>0.4117248407</v>
      </c>
      <c r="V1998" s="52">
        <f t="shared" si="13"/>
        <v>0.0007895245878</v>
      </c>
      <c r="W1998" s="52">
        <f t="shared" si="14"/>
        <v>0</v>
      </c>
      <c r="X1998" s="52">
        <f t="shared" si="15"/>
        <v>0.49731093</v>
      </c>
      <c r="Y1998" s="52">
        <f t="shared" si="16"/>
        <v>0.02227315915</v>
      </c>
      <c r="Z1998" s="52">
        <f t="shared" si="17"/>
        <v>0.07021565884</v>
      </c>
      <c r="AA1998" s="52">
        <f t="shared" si="18"/>
        <v>0.02603451535</v>
      </c>
      <c r="AB1998" s="52">
        <f t="shared" si="19"/>
        <v>1.641821369</v>
      </c>
      <c r="AC1998" s="53">
        <f t="shared" si="20"/>
        <v>4.923102586</v>
      </c>
      <c r="AD1998" s="54">
        <f t="shared" si="21"/>
        <v>1.225944215</v>
      </c>
      <c r="AE1998" s="54">
        <f t="shared" si="22"/>
        <v>0.001001266602</v>
      </c>
      <c r="AF1998" s="54">
        <f t="shared" si="23"/>
        <v>0.617587261</v>
      </c>
      <c r="AG1998" s="54">
        <f t="shared" si="24"/>
        <v>0.001184286882</v>
      </c>
      <c r="AH1998" s="54">
        <f t="shared" si="25"/>
        <v>0</v>
      </c>
      <c r="AI1998" s="54">
        <f t="shared" si="26"/>
        <v>0.49731093</v>
      </c>
      <c r="AJ1998" s="54">
        <f t="shared" si="27"/>
        <v>0.02227315915</v>
      </c>
      <c r="AK1998" s="54">
        <f t="shared" si="28"/>
        <v>0.07021565884</v>
      </c>
      <c r="AL1998" s="54">
        <f t="shared" si="29"/>
        <v>0.02603451535</v>
      </c>
      <c r="AM1998" s="54">
        <f t="shared" si="30"/>
        <v>2.461551293</v>
      </c>
      <c r="AN1998" s="54">
        <f t="shared" si="31"/>
        <v>-4.923102586</v>
      </c>
      <c r="AO1998" s="55">
        <f t="shared" si="32"/>
        <v>2.986790738</v>
      </c>
      <c r="AP1998" s="55">
        <f t="shared" si="33"/>
        <v>0.002439404483</v>
      </c>
      <c r="AQ1998" s="55">
        <f t="shared" si="34"/>
        <v>2.006185805</v>
      </c>
      <c r="AR1998" s="55">
        <f t="shared" si="35"/>
        <v>0.003847066934</v>
      </c>
      <c r="AS1998" s="55">
        <f t="shared" si="36"/>
        <v>0</v>
      </c>
      <c r="AT1998" s="55">
        <f t="shared" si="37"/>
        <v>2.423215774</v>
      </c>
      <c r="AU1998" s="55">
        <f t="shared" si="38"/>
        <v>0.1085290255</v>
      </c>
      <c r="AV1998" s="55">
        <f t="shared" si="39"/>
        <v>0.3421354364</v>
      </c>
      <c r="AW1998" s="55">
        <f t="shared" si="40"/>
        <v>0.1268567499</v>
      </c>
      <c r="AX1998" s="55">
        <f t="shared" si="41"/>
        <v>8</v>
      </c>
      <c r="AY1998" s="55">
        <f t="shared" si="42"/>
        <v>23.98849316</v>
      </c>
      <c r="AZ1998" s="54">
        <f t="shared" ref="AZ1998:BA1998" si="14028">AO1998*2</f>
        <v>5.973581477</v>
      </c>
      <c r="BA1998" s="54">
        <f t="shared" si="14028"/>
        <v>0.004878808966</v>
      </c>
      <c r="BB1998" s="54">
        <f t="shared" ref="BB1998:BD1998" si="14029">AQ1998*(3/2)</f>
        <v>3.009278707</v>
      </c>
      <c r="BC1998" s="54">
        <f t="shared" si="14029"/>
        <v>0.005770600401</v>
      </c>
      <c r="BD1998" s="54">
        <f t="shared" si="14029"/>
        <v>0</v>
      </c>
      <c r="BE1998" s="54">
        <f t="shared" ref="BE1998:BH1998" si="14030">AT1998</f>
        <v>2.423215774</v>
      </c>
      <c r="BF1998" s="54">
        <f t="shared" si="14030"/>
        <v>0.1085290255</v>
      </c>
      <c r="BG1998" s="54">
        <f t="shared" si="14030"/>
        <v>0.3421354364</v>
      </c>
      <c r="BH1998" s="54">
        <f t="shared" si="14030"/>
        <v>0.1268567499</v>
      </c>
      <c r="BI1998" s="54">
        <f t="shared" si="46"/>
        <v>11.99424658</v>
      </c>
      <c r="BJ1998" s="54">
        <f t="shared" si="47"/>
        <v>-23.98849316</v>
      </c>
      <c r="BK1998" s="56">
        <f t="shared" ref="BK1998:BN1998" si="14031">AO1998</f>
        <v>2.986790738</v>
      </c>
      <c r="BL1998" s="56">
        <f t="shared" si="14031"/>
        <v>0.002439404483</v>
      </c>
      <c r="BM1998" s="56">
        <f t="shared" si="14031"/>
        <v>2.006185805</v>
      </c>
      <c r="BN1998" s="56">
        <f t="shared" si="14031"/>
        <v>0.003847066934</v>
      </c>
      <c r="BO1998" s="56">
        <f t="shared" si="49"/>
        <v>0.01150684254</v>
      </c>
      <c r="BP1998" s="56">
        <f t="shared" si="50"/>
        <v>2.411708931</v>
      </c>
      <c r="BQ1998" s="56">
        <f t="shared" ref="BQ1998:BS1998" si="14032">AU1998</f>
        <v>0.1085290255</v>
      </c>
      <c r="BR1998" s="56">
        <f t="shared" si="14032"/>
        <v>0.3421354364</v>
      </c>
      <c r="BS1998" s="56">
        <f t="shared" si="14032"/>
        <v>0.1268567499</v>
      </c>
      <c r="BT1998" s="56">
        <f t="shared" si="52"/>
        <v>8</v>
      </c>
      <c r="BU1998" s="50">
        <f t="shared" ref="BU1998:BX1998" si="14033">AZ1998</f>
        <v>5.973581477</v>
      </c>
      <c r="BV1998" s="50">
        <f t="shared" si="14033"/>
        <v>0.004878808966</v>
      </c>
      <c r="BW1998" s="50">
        <f t="shared" si="14033"/>
        <v>3.009278707</v>
      </c>
      <c r="BX1998" s="50">
        <f t="shared" si="14033"/>
        <v>0.005770600401</v>
      </c>
      <c r="BY1998" s="50">
        <f t="shared" si="54"/>
        <v>0.0172602638</v>
      </c>
      <c r="BZ1998" s="50">
        <f t="shared" si="55"/>
        <v>2.411708931</v>
      </c>
      <c r="CA1998" s="50">
        <f t="shared" ref="CA1998:CC1998" si="14034">BF1998</f>
        <v>0.1085290255</v>
      </c>
      <c r="CB1998" s="50">
        <f t="shared" si="14034"/>
        <v>0.3421354364</v>
      </c>
      <c r="CC1998" s="50">
        <f t="shared" si="14034"/>
        <v>0.1268567499</v>
      </c>
      <c r="CD1998" s="50">
        <f t="shared" si="57"/>
        <v>12</v>
      </c>
      <c r="CE1998" s="57">
        <f t="shared" si="58"/>
        <v>36.83</v>
      </c>
      <c r="CF1998" s="57">
        <f t="shared" si="59"/>
        <v>0.04</v>
      </c>
      <c r="CG1998" s="57">
        <f t="shared" si="60"/>
        <v>20.99</v>
      </c>
      <c r="CH1998" s="57">
        <f t="shared" si="61"/>
        <v>0.06</v>
      </c>
      <c r="CI1998" s="58">
        <f t="shared" si="62"/>
        <v>0.1885583614</v>
      </c>
      <c r="CJ1998" s="58">
        <f t="shared" si="63"/>
        <v>35.56033311</v>
      </c>
      <c r="CK1998" s="57">
        <f t="shared" si="64"/>
        <v>1.58</v>
      </c>
      <c r="CL1998" s="57">
        <f t="shared" si="65"/>
        <v>2.83</v>
      </c>
      <c r="CM1998" s="57">
        <f t="shared" si="66"/>
        <v>1.46</v>
      </c>
      <c r="CN1998" s="57">
        <f t="shared" si="67"/>
        <v>99.53889147</v>
      </c>
      <c r="CO1998" s="59">
        <f t="shared" si="68"/>
        <v>0.1144560372</v>
      </c>
      <c r="CP1998" s="59">
        <f t="shared" si="69"/>
        <v>0.8067993483</v>
      </c>
      <c r="CQ1998" s="59">
        <f t="shared" si="70"/>
        <v>0.03630668108</v>
      </c>
      <c r="CR1998" s="59">
        <f t="shared" si="71"/>
        <v>0.04243793345</v>
      </c>
      <c r="CS1998" s="60">
        <f t="shared" si="72"/>
        <v>11.44560372</v>
      </c>
      <c r="CT1998" s="60">
        <f t="shared" si="73"/>
        <v>4.243793345</v>
      </c>
      <c r="CU1998" s="60">
        <f t="shared" si="74"/>
        <v>84.31060294</v>
      </c>
      <c r="CV1998" s="61">
        <f t="shared" si="75"/>
        <v>0.09966595204</v>
      </c>
      <c r="CW1998" s="61">
        <f t="shared" si="76"/>
        <v>0.0991189282</v>
      </c>
      <c r="CX1998" s="62"/>
    </row>
    <row r="1999" ht="15.75" customHeight="1">
      <c r="A1999" s="17" t="s">
        <v>53</v>
      </c>
      <c r="B1999" s="87" t="s">
        <v>2081</v>
      </c>
      <c r="C1999" s="88" t="s">
        <v>2082</v>
      </c>
      <c r="D1999" s="89"/>
      <c r="E1999" s="89" t="s">
        <v>2083</v>
      </c>
      <c r="F1999" s="90">
        <v>15.0</v>
      </c>
      <c r="G1999" s="89" t="s">
        <v>2098</v>
      </c>
      <c r="H1999" s="95">
        <v>37.59</v>
      </c>
      <c r="I1999" s="92">
        <v>4.08</v>
      </c>
      <c r="J1999" s="92">
        <v>21.34</v>
      </c>
      <c r="K1999" s="92">
        <v>4.02</v>
      </c>
      <c r="L1999" s="92">
        <v>0.05</v>
      </c>
      <c r="M1999" s="92">
        <v>0.07</v>
      </c>
      <c r="N1999" s="92">
        <v>1.17</v>
      </c>
      <c r="O1999" s="92">
        <v>31.48</v>
      </c>
      <c r="P1999" s="92"/>
      <c r="Q1999" s="50">
        <f t="shared" si="8"/>
        <v>99.8</v>
      </c>
      <c r="R1999" s="51">
        <f t="shared" si="9"/>
        <v>12</v>
      </c>
      <c r="S1999" s="52">
        <f t="shared" si="10"/>
        <v>0.6256210025</v>
      </c>
      <c r="T1999" s="52">
        <f t="shared" si="11"/>
        <v>0.0006257916264</v>
      </c>
      <c r="U1999" s="52">
        <f t="shared" si="12"/>
        <v>0.4185901906</v>
      </c>
      <c r="V1999" s="52">
        <f t="shared" si="13"/>
        <v>0.0009211120191</v>
      </c>
      <c r="W1999" s="52">
        <f t="shared" si="14"/>
        <v>0</v>
      </c>
      <c r="X1999" s="52">
        <f t="shared" si="15"/>
        <v>0.4381569571</v>
      </c>
      <c r="Y1999" s="52">
        <f t="shared" si="16"/>
        <v>0.01649341532</v>
      </c>
      <c r="Z1999" s="52">
        <f t="shared" si="17"/>
        <v>0.1012296424</v>
      </c>
      <c r="AA1999" s="52">
        <f t="shared" si="18"/>
        <v>0.07168407651</v>
      </c>
      <c r="AB1999" s="52">
        <f t="shared" si="19"/>
        <v>1.673322188</v>
      </c>
      <c r="AC1999" s="53">
        <f t="shared" si="20"/>
        <v>5.018649267</v>
      </c>
      <c r="AD1999" s="54">
        <f t="shared" si="21"/>
        <v>1.251242005</v>
      </c>
      <c r="AE1999" s="54">
        <f t="shared" si="22"/>
        <v>0.001251583253</v>
      </c>
      <c r="AF1999" s="54">
        <f t="shared" si="23"/>
        <v>0.6278852859</v>
      </c>
      <c r="AG1999" s="54">
        <f t="shared" si="24"/>
        <v>0.001381668029</v>
      </c>
      <c r="AH1999" s="54">
        <f t="shared" si="25"/>
        <v>0</v>
      </c>
      <c r="AI1999" s="54">
        <f t="shared" si="26"/>
        <v>0.4381569571</v>
      </c>
      <c r="AJ1999" s="54">
        <f t="shared" si="27"/>
        <v>0.01649341532</v>
      </c>
      <c r="AK1999" s="54">
        <f t="shared" si="28"/>
        <v>0.1012296424</v>
      </c>
      <c r="AL1999" s="54">
        <f t="shared" si="29"/>
        <v>0.07168407651</v>
      </c>
      <c r="AM1999" s="54">
        <f t="shared" si="30"/>
        <v>2.509324633</v>
      </c>
      <c r="AN1999" s="54">
        <f t="shared" si="31"/>
        <v>-5.018649267</v>
      </c>
      <c r="AO1999" s="55">
        <f t="shared" si="32"/>
        <v>2.991036667</v>
      </c>
      <c r="AP1999" s="55">
        <f t="shared" si="33"/>
        <v>0.002991852404</v>
      </c>
      <c r="AQ1999" s="55">
        <f t="shared" si="34"/>
        <v>2.001241332</v>
      </c>
      <c r="AR1999" s="55">
        <f t="shared" si="35"/>
        <v>0.004403752132</v>
      </c>
      <c r="AS1999" s="55">
        <f t="shared" si="36"/>
        <v>0</v>
      </c>
      <c r="AT1999" s="55">
        <f t="shared" si="37"/>
        <v>2.094788249</v>
      </c>
      <c r="AU1999" s="55">
        <f t="shared" si="38"/>
        <v>0.07885350682</v>
      </c>
      <c r="AV1999" s="55">
        <f t="shared" si="39"/>
        <v>0.4839696414</v>
      </c>
      <c r="AW1999" s="55">
        <f t="shared" si="40"/>
        <v>0.342714999</v>
      </c>
      <c r="AX1999" s="55">
        <f t="shared" si="41"/>
        <v>8</v>
      </c>
      <c r="AY1999" s="55">
        <f t="shared" si="42"/>
        <v>23.99370212</v>
      </c>
      <c r="AZ1999" s="54">
        <f t="shared" ref="AZ1999:BA1999" si="14035">AO1999*2</f>
        <v>5.982073334</v>
      </c>
      <c r="BA1999" s="54">
        <f t="shared" si="14035"/>
        <v>0.005983704808</v>
      </c>
      <c r="BB1999" s="54">
        <f t="shared" ref="BB1999:BD1999" si="14036">AQ1999*(3/2)</f>
        <v>3.001861998</v>
      </c>
      <c r="BC1999" s="54">
        <f t="shared" si="14036"/>
        <v>0.006605628197</v>
      </c>
      <c r="BD1999" s="54">
        <f t="shared" si="14036"/>
        <v>0</v>
      </c>
      <c r="BE1999" s="54">
        <f t="shared" ref="BE1999:BH1999" si="14037">AT1999</f>
        <v>2.094788249</v>
      </c>
      <c r="BF1999" s="54">
        <f t="shared" si="14037"/>
        <v>0.07885350682</v>
      </c>
      <c r="BG1999" s="54">
        <f t="shared" si="14037"/>
        <v>0.4839696414</v>
      </c>
      <c r="BH1999" s="54">
        <f t="shared" si="14037"/>
        <v>0.342714999</v>
      </c>
      <c r="BI1999" s="54">
        <f t="shared" si="46"/>
        <v>11.99685106</v>
      </c>
      <c r="BJ1999" s="54">
        <f t="shared" si="47"/>
        <v>-23.99370212</v>
      </c>
      <c r="BK1999" s="56">
        <f t="shared" ref="BK1999:BN1999" si="14038">AO1999</f>
        <v>2.991036667</v>
      </c>
      <c r="BL1999" s="56">
        <f t="shared" si="14038"/>
        <v>0.002991852404</v>
      </c>
      <c r="BM1999" s="56">
        <f t="shared" si="14038"/>
        <v>2.001241332</v>
      </c>
      <c r="BN1999" s="56">
        <f t="shared" si="14038"/>
        <v>0.004403752132</v>
      </c>
      <c r="BO1999" s="56">
        <f t="shared" si="49"/>
        <v>0.006297877138</v>
      </c>
      <c r="BP1999" s="56">
        <f t="shared" si="50"/>
        <v>2.088490372</v>
      </c>
      <c r="BQ1999" s="56">
        <f t="shared" ref="BQ1999:BS1999" si="14039">AU1999</f>
        <v>0.07885350682</v>
      </c>
      <c r="BR1999" s="56">
        <f t="shared" si="14039"/>
        <v>0.4839696414</v>
      </c>
      <c r="BS1999" s="56">
        <f t="shared" si="14039"/>
        <v>0.342714999</v>
      </c>
      <c r="BT1999" s="56">
        <f t="shared" si="52"/>
        <v>8</v>
      </c>
      <c r="BU1999" s="50">
        <f t="shared" ref="BU1999:BX1999" si="14040">AZ1999</f>
        <v>5.982073334</v>
      </c>
      <c r="BV1999" s="50">
        <f t="shared" si="14040"/>
        <v>0.005983704808</v>
      </c>
      <c r="BW1999" s="50">
        <f t="shared" si="14040"/>
        <v>3.001861998</v>
      </c>
      <c r="BX1999" s="50">
        <f t="shared" si="14040"/>
        <v>0.006605628197</v>
      </c>
      <c r="BY1999" s="50">
        <f t="shared" si="54"/>
        <v>0.009446815708</v>
      </c>
      <c r="BZ1999" s="50">
        <f t="shared" si="55"/>
        <v>2.088490372</v>
      </c>
      <c r="CA1999" s="50">
        <f t="shared" ref="CA1999:CC1999" si="14041">BF1999</f>
        <v>0.07885350682</v>
      </c>
      <c r="CB1999" s="50">
        <f t="shared" si="14041"/>
        <v>0.4839696414</v>
      </c>
      <c r="CC1999" s="50">
        <f t="shared" si="14041"/>
        <v>0.342714999</v>
      </c>
      <c r="CD1999" s="50">
        <f t="shared" si="57"/>
        <v>12</v>
      </c>
      <c r="CE1999" s="57">
        <f t="shared" si="58"/>
        <v>37.59</v>
      </c>
      <c r="CF1999" s="57">
        <f t="shared" si="59"/>
        <v>0.05</v>
      </c>
      <c r="CG1999" s="57">
        <f t="shared" si="60"/>
        <v>21.34</v>
      </c>
      <c r="CH1999" s="57">
        <f t="shared" si="61"/>
        <v>0.07</v>
      </c>
      <c r="CI1999" s="58">
        <f t="shared" si="62"/>
        <v>0.1051810435</v>
      </c>
      <c r="CJ1999" s="58">
        <f t="shared" si="63"/>
        <v>31.38535694</v>
      </c>
      <c r="CK1999" s="57">
        <f t="shared" si="64"/>
        <v>1.17</v>
      </c>
      <c r="CL1999" s="57">
        <f t="shared" si="65"/>
        <v>4.08</v>
      </c>
      <c r="CM1999" s="57">
        <f t="shared" si="66"/>
        <v>4.02</v>
      </c>
      <c r="CN1999" s="57">
        <f t="shared" si="67"/>
        <v>99.81053798</v>
      </c>
      <c r="CO1999" s="59">
        <f t="shared" si="68"/>
        <v>0.1616449671</v>
      </c>
      <c r="CP1999" s="59">
        <f t="shared" si="69"/>
        <v>0.69755193</v>
      </c>
      <c r="CQ1999" s="59">
        <f t="shared" si="70"/>
        <v>0.02633692576</v>
      </c>
      <c r="CR1999" s="59">
        <f t="shared" si="71"/>
        <v>0.1144661772</v>
      </c>
      <c r="CS1999" s="60">
        <f t="shared" si="72"/>
        <v>16.16449671</v>
      </c>
      <c r="CT1999" s="60">
        <f t="shared" si="73"/>
        <v>11.44661772</v>
      </c>
      <c r="CU1999" s="60">
        <f t="shared" si="74"/>
        <v>72.38888557</v>
      </c>
      <c r="CV1999" s="61">
        <f t="shared" si="75"/>
        <v>0.1952886607</v>
      </c>
      <c r="CW1999" s="61">
        <f t="shared" si="76"/>
        <v>0.1399845415</v>
      </c>
      <c r="CX1999" s="62"/>
    </row>
    <row r="2000" ht="15.75" customHeight="1">
      <c r="A2000" s="17" t="s">
        <v>53</v>
      </c>
      <c r="B2000" s="87" t="s">
        <v>2081</v>
      </c>
      <c r="C2000" s="93" t="s">
        <v>2082</v>
      </c>
      <c r="D2000" s="89"/>
      <c r="E2000" s="89" t="s">
        <v>2083</v>
      </c>
      <c r="F2000" s="90">
        <v>16.0</v>
      </c>
      <c r="G2000" s="89" t="s">
        <v>2099</v>
      </c>
      <c r="H2000" s="95">
        <v>37.32</v>
      </c>
      <c r="I2000" s="92">
        <v>2.64</v>
      </c>
      <c r="J2000" s="92">
        <v>21.3</v>
      </c>
      <c r="K2000" s="92">
        <v>5.18</v>
      </c>
      <c r="L2000" s="92">
        <v>0.01</v>
      </c>
      <c r="M2000" s="92">
        <v>0.0</v>
      </c>
      <c r="N2000" s="92">
        <v>2.54</v>
      </c>
      <c r="O2000" s="92">
        <v>30.72</v>
      </c>
      <c r="P2000" s="92"/>
      <c r="Q2000" s="50">
        <f t="shared" si="8"/>
        <v>99.71</v>
      </c>
      <c r="R2000" s="51">
        <f t="shared" si="9"/>
        <v>12</v>
      </c>
      <c r="S2000" s="52">
        <f t="shared" si="10"/>
        <v>0.6211273161</v>
      </c>
      <c r="T2000" s="52">
        <f t="shared" si="11"/>
        <v>0.0001251583253</v>
      </c>
      <c r="U2000" s="52">
        <f t="shared" si="12"/>
        <v>0.4178055792</v>
      </c>
      <c r="V2000" s="52">
        <f t="shared" si="13"/>
        <v>0</v>
      </c>
      <c r="W2000" s="52">
        <f t="shared" si="14"/>
        <v>0</v>
      </c>
      <c r="X2000" s="52">
        <f t="shared" si="15"/>
        <v>0.4275788348</v>
      </c>
      <c r="Y2000" s="52">
        <f t="shared" si="16"/>
        <v>0.03580621788</v>
      </c>
      <c r="Z2000" s="52">
        <f t="shared" si="17"/>
        <v>0.06550153333</v>
      </c>
      <c r="AA2000" s="52">
        <f t="shared" si="18"/>
        <v>0.09236903391</v>
      </c>
      <c r="AB2000" s="52">
        <f t="shared" si="19"/>
        <v>1.660313674</v>
      </c>
      <c r="AC2000" s="53">
        <f t="shared" si="20"/>
        <v>4.980937875</v>
      </c>
      <c r="AD2000" s="54">
        <f t="shared" si="21"/>
        <v>1.242254632</v>
      </c>
      <c r="AE2000" s="54">
        <f t="shared" si="22"/>
        <v>0.0002503166506</v>
      </c>
      <c r="AF2000" s="54">
        <f t="shared" si="23"/>
        <v>0.6267083688</v>
      </c>
      <c r="AG2000" s="54">
        <f t="shared" si="24"/>
        <v>0</v>
      </c>
      <c r="AH2000" s="54">
        <f t="shared" si="25"/>
        <v>0</v>
      </c>
      <c r="AI2000" s="54">
        <f t="shared" si="26"/>
        <v>0.4275788348</v>
      </c>
      <c r="AJ2000" s="54">
        <f t="shared" si="27"/>
        <v>0.03580621788</v>
      </c>
      <c r="AK2000" s="54">
        <f t="shared" si="28"/>
        <v>0.06550153333</v>
      </c>
      <c r="AL2000" s="54">
        <f t="shared" si="29"/>
        <v>0.09236903391</v>
      </c>
      <c r="AM2000" s="54">
        <f t="shared" si="30"/>
        <v>2.490468938</v>
      </c>
      <c r="AN2000" s="54">
        <f t="shared" si="31"/>
        <v>-4.980937875</v>
      </c>
      <c r="AO2000" s="55">
        <f t="shared" si="32"/>
        <v>2.992819133</v>
      </c>
      <c r="AP2000" s="55">
        <f t="shared" si="33"/>
        <v>0.000603058698</v>
      </c>
      <c r="AQ2000" s="55">
        <f t="shared" si="34"/>
        <v>2.01314046</v>
      </c>
      <c r="AR2000" s="55">
        <f t="shared" si="35"/>
        <v>0</v>
      </c>
      <c r="AS2000" s="55">
        <f t="shared" si="36"/>
        <v>0</v>
      </c>
      <c r="AT2000" s="55">
        <f t="shared" si="37"/>
        <v>2.060231589</v>
      </c>
      <c r="AU2000" s="55">
        <f t="shared" si="38"/>
        <v>0.1725274854</v>
      </c>
      <c r="AV2000" s="55">
        <f t="shared" si="39"/>
        <v>0.3156104024</v>
      </c>
      <c r="AW2000" s="55">
        <f t="shared" si="40"/>
        <v>0.4450678706</v>
      </c>
      <c r="AX2000" s="55">
        <f t="shared" si="41"/>
        <v>8</v>
      </c>
      <c r="AY2000" s="55">
        <f t="shared" si="42"/>
        <v>23.99998484</v>
      </c>
      <c r="AZ2000" s="54">
        <f t="shared" ref="AZ2000:BA2000" si="14042">AO2000*2</f>
        <v>5.985638266</v>
      </c>
      <c r="BA2000" s="54">
        <f t="shared" si="14042"/>
        <v>0.001206117396</v>
      </c>
      <c r="BB2000" s="54">
        <f t="shared" ref="BB2000:BD2000" si="14043">AQ2000*(3/2)</f>
        <v>3.019710691</v>
      </c>
      <c r="BC2000" s="54">
        <f t="shared" si="14043"/>
        <v>0</v>
      </c>
      <c r="BD2000" s="54">
        <f t="shared" si="14043"/>
        <v>0</v>
      </c>
      <c r="BE2000" s="54">
        <f t="shared" ref="BE2000:BH2000" si="14044">AT2000</f>
        <v>2.060231589</v>
      </c>
      <c r="BF2000" s="54">
        <f t="shared" si="14044"/>
        <v>0.1725274854</v>
      </c>
      <c r="BG2000" s="54">
        <f t="shared" si="14044"/>
        <v>0.3156104024</v>
      </c>
      <c r="BH2000" s="54">
        <f t="shared" si="14044"/>
        <v>0.4450678706</v>
      </c>
      <c r="BI2000" s="54">
        <f t="shared" si="46"/>
        <v>11.99999242</v>
      </c>
      <c r="BJ2000" s="54">
        <f t="shared" si="47"/>
        <v>-23.99998484</v>
      </c>
      <c r="BK2000" s="56">
        <f t="shared" ref="BK2000:BN2000" si="14045">AO2000</f>
        <v>2.992819133</v>
      </c>
      <c r="BL2000" s="56">
        <f t="shared" si="14045"/>
        <v>0.000603058698</v>
      </c>
      <c r="BM2000" s="56">
        <f t="shared" si="14045"/>
        <v>2.01314046</v>
      </c>
      <c r="BN2000" s="56">
        <f t="shared" si="14045"/>
        <v>0</v>
      </c>
      <c r="BO2000" s="56">
        <f t="shared" si="49"/>
        <v>0.0000151562445</v>
      </c>
      <c r="BP2000" s="56">
        <f t="shared" si="50"/>
        <v>2.060216433</v>
      </c>
      <c r="BQ2000" s="56">
        <f t="shared" ref="BQ2000:BS2000" si="14046">AU2000</f>
        <v>0.1725274854</v>
      </c>
      <c r="BR2000" s="56">
        <f t="shared" si="14046"/>
        <v>0.3156104024</v>
      </c>
      <c r="BS2000" s="56">
        <f t="shared" si="14046"/>
        <v>0.4450678706</v>
      </c>
      <c r="BT2000" s="56">
        <f t="shared" si="52"/>
        <v>8</v>
      </c>
      <c r="BU2000" s="50">
        <f t="shared" ref="BU2000:BX2000" si="14047">AZ2000</f>
        <v>5.985638266</v>
      </c>
      <c r="BV2000" s="50">
        <f t="shared" si="14047"/>
        <v>0.001206117396</v>
      </c>
      <c r="BW2000" s="50">
        <f t="shared" si="14047"/>
        <v>3.019710691</v>
      </c>
      <c r="BX2000" s="50">
        <f t="shared" si="14047"/>
        <v>0</v>
      </c>
      <c r="BY2000" s="50">
        <f t="shared" si="54"/>
        <v>0.00002273436675</v>
      </c>
      <c r="BZ2000" s="50">
        <f t="shared" si="55"/>
        <v>2.060216433</v>
      </c>
      <c r="CA2000" s="50">
        <f t="shared" ref="CA2000:CC2000" si="14048">BF2000</f>
        <v>0.1725274854</v>
      </c>
      <c r="CB2000" s="50">
        <f t="shared" si="14048"/>
        <v>0.3156104024</v>
      </c>
      <c r="CC2000" s="50">
        <f t="shared" si="14048"/>
        <v>0.4450678706</v>
      </c>
      <c r="CD2000" s="50">
        <f t="shared" si="57"/>
        <v>12</v>
      </c>
      <c r="CE2000" s="57">
        <f t="shared" si="58"/>
        <v>37.32</v>
      </c>
      <c r="CF2000" s="57">
        <f t="shared" si="59"/>
        <v>0.01</v>
      </c>
      <c r="CG2000" s="57">
        <f t="shared" si="60"/>
        <v>21.3</v>
      </c>
      <c r="CH2000" s="57">
        <f t="shared" si="61"/>
        <v>0</v>
      </c>
      <c r="CI2000" s="58">
        <f t="shared" si="62"/>
        <v>0.000251157105</v>
      </c>
      <c r="CJ2000" s="58">
        <f t="shared" si="63"/>
        <v>30.71977401</v>
      </c>
      <c r="CK2000" s="57">
        <f t="shared" si="64"/>
        <v>2.54</v>
      </c>
      <c r="CL2000" s="57">
        <f t="shared" si="65"/>
        <v>2.64</v>
      </c>
      <c r="CM2000" s="57">
        <f t="shared" si="66"/>
        <v>5.18</v>
      </c>
      <c r="CN2000" s="57">
        <f t="shared" si="67"/>
        <v>99.71002516</v>
      </c>
      <c r="CO2000" s="59">
        <f t="shared" si="68"/>
        <v>0.1054346438</v>
      </c>
      <c r="CP2000" s="59">
        <f t="shared" si="69"/>
        <v>0.6882478653</v>
      </c>
      <c r="CQ2000" s="59">
        <f t="shared" si="70"/>
        <v>0.05763553362</v>
      </c>
      <c r="CR2000" s="59">
        <f t="shared" si="71"/>
        <v>0.1486819573</v>
      </c>
      <c r="CS2000" s="60">
        <f t="shared" si="72"/>
        <v>10.54346438</v>
      </c>
      <c r="CT2000" s="60">
        <f t="shared" si="73"/>
        <v>14.86819573</v>
      </c>
      <c r="CU2000" s="60">
        <f t="shared" si="74"/>
        <v>74.58833989</v>
      </c>
      <c r="CV2000" s="61">
        <f t="shared" si="75"/>
        <v>0.2013992792</v>
      </c>
      <c r="CW2000" s="61">
        <f t="shared" si="76"/>
        <v>0.0913064015</v>
      </c>
      <c r="CX2000" s="62"/>
    </row>
    <row r="2001" ht="15.75" customHeight="1">
      <c r="A2001" s="17" t="s">
        <v>53</v>
      </c>
      <c r="B2001" s="87" t="s">
        <v>2081</v>
      </c>
      <c r="C2001" s="88" t="s">
        <v>2082</v>
      </c>
      <c r="D2001" s="89"/>
      <c r="E2001" s="89" t="s">
        <v>2083</v>
      </c>
      <c r="F2001" s="90">
        <v>17.0</v>
      </c>
      <c r="G2001" s="89" t="s">
        <v>2100</v>
      </c>
      <c r="H2001" s="95">
        <v>38.96</v>
      </c>
      <c r="I2001" s="92">
        <v>9.57</v>
      </c>
      <c r="J2001" s="92">
        <v>22.36</v>
      </c>
      <c r="K2001" s="92">
        <v>2.05</v>
      </c>
      <c r="L2001" s="92">
        <v>0.01</v>
      </c>
      <c r="M2001" s="92">
        <v>0.2</v>
      </c>
      <c r="N2001" s="92">
        <v>0.66</v>
      </c>
      <c r="O2001" s="92">
        <v>26.3</v>
      </c>
      <c r="P2001" s="92"/>
      <c r="Q2001" s="50">
        <f t="shared" si="8"/>
        <v>100.11</v>
      </c>
      <c r="R2001" s="51">
        <f t="shared" si="9"/>
        <v>12</v>
      </c>
      <c r="S2001" s="52">
        <f t="shared" si="10"/>
        <v>0.6484223</v>
      </c>
      <c r="T2001" s="52">
        <f t="shared" si="11"/>
        <v>0.0001251583253</v>
      </c>
      <c r="U2001" s="52">
        <f t="shared" si="12"/>
        <v>0.4385977817</v>
      </c>
      <c r="V2001" s="52">
        <f t="shared" si="13"/>
        <v>0.002631748626</v>
      </c>
      <c r="W2001" s="52">
        <f t="shared" si="14"/>
        <v>0</v>
      </c>
      <c r="X2001" s="52">
        <f t="shared" si="15"/>
        <v>0.366058703</v>
      </c>
      <c r="Y2001" s="52">
        <f t="shared" si="16"/>
        <v>0.009303977873</v>
      </c>
      <c r="Z2001" s="52">
        <f t="shared" si="17"/>
        <v>0.2374430583</v>
      </c>
      <c r="AA2001" s="52">
        <f t="shared" si="18"/>
        <v>0.03655531265</v>
      </c>
      <c r="AB2001" s="52">
        <f t="shared" si="19"/>
        <v>1.739138041</v>
      </c>
      <c r="AC2001" s="53">
        <f t="shared" si="20"/>
        <v>5.216600528</v>
      </c>
      <c r="AD2001" s="54">
        <f t="shared" si="21"/>
        <v>1.2968446</v>
      </c>
      <c r="AE2001" s="54">
        <f t="shared" si="22"/>
        <v>0.0002503166506</v>
      </c>
      <c r="AF2001" s="54">
        <f t="shared" si="23"/>
        <v>0.6578966726</v>
      </c>
      <c r="AG2001" s="54">
        <f t="shared" si="24"/>
        <v>0.003947622939</v>
      </c>
      <c r="AH2001" s="54">
        <f t="shared" si="25"/>
        <v>0</v>
      </c>
      <c r="AI2001" s="54">
        <f t="shared" si="26"/>
        <v>0.366058703</v>
      </c>
      <c r="AJ2001" s="54">
        <f t="shared" si="27"/>
        <v>0.009303977873</v>
      </c>
      <c r="AK2001" s="54">
        <f t="shared" si="28"/>
        <v>0.2374430583</v>
      </c>
      <c r="AL2001" s="54">
        <f t="shared" si="29"/>
        <v>0.03655531265</v>
      </c>
      <c r="AM2001" s="54">
        <f t="shared" si="30"/>
        <v>2.608300264</v>
      </c>
      <c r="AN2001" s="54">
        <f t="shared" si="31"/>
        <v>-5.216600528</v>
      </c>
      <c r="AO2001" s="55">
        <f t="shared" si="32"/>
        <v>2.982729536</v>
      </c>
      <c r="AP2001" s="55">
        <f t="shared" si="33"/>
        <v>0.0005757257785</v>
      </c>
      <c r="AQ2001" s="55">
        <f t="shared" si="34"/>
        <v>2.017540973</v>
      </c>
      <c r="AR2001" s="55">
        <f t="shared" si="35"/>
        <v>0.01210599074</v>
      </c>
      <c r="AS2001" s="55">
        <f t="shared" si="36"/>
        <v>0</v>
      </c>
      <c r="AT2001" s="55">
        <f t="shared" si="37"/>
        <v>1.68386267</v>
      </c>
      <c r="AU2001" s="55">
        <f t="shared" si="38"/>
        <v>0.04279811105</v>
      </c>
      <c r="AV2001" s="55">
        <f t="shared" si="39"/>
        <v>1.092233292</v>
      </c>
      <c r="AW2001" s="55">
        <f t="shared" si="40"/>
        <v>0.1681537028</v>
      </c>
      <c r="AX2001" s="55">
        <f t="shared" si="41"/>
        <v>8</v>
      </c>
      <c r="AY2001" s="55">
        <f t="shared" si="42"/>
        <v>23.99625749</v>
      </c>
      <c r="AZ2001" s="54">
        <f t="shared" ref="AZ2001:BA2001" si="14049">AO2001*2</f>
        <v>5.965459071</v>
      </c>
      <c r="BA2001" s="54">
        <f t="shared" si="14049"/>
        <v>0.001151451557</v>
      </c>
      <c r="BB2001" s="54">
        <f t="shared" ref="BB2001:BD2001" si="14050">AQ2001*(3/2)</f>
        <v>3.026311459</v>
      </c>
      <c r="BC2001" s="54">
        <f t="shared" si="14050"/>
        <v>0.0181589861</v>
      </c>
      <c r="BD2001" s="54">
        <f t="shared" si="14050"/>
        <v>0</v>
      </c>
      <c r="BE2001" s="54">
        <f t="shared" ref="BE2001:BH2001" si="14051">AT2001</f>
        <v>1.68386267</v>
      </c>
      <c r="BF2001" s="54">
        <f t="shared" si="14051"/>
        <v>0.04279811105</v>
      </c>
      <c r="BG2001" s="54">
        <f t="shared" si="14051"/>
        <v>1.092233292</v>
      </c>
      <c r="BH2001" s="54">
        <f t="shared" si="14051"/>
        <v>0.1681537028</v>
      </c>
      <c r="BI2001" s="54">
        <f t="shared" si="46"/>
        <v>11.99812874</v>
      </c>
      <c r="BJ2001" s="54">
        <f t="shared" si="47"/>
        <v>-23.99625749</v>
      </c>
      <c r="BK2001" s="56">
        <f t="shared" ref="BK2001:BN2001" si="14052">AO2001</f>
        <v>2.982729536</v>
      </c>
      <c r="BL2001" s="56">
        <f t="shared" si="14052"/>
        <v>0.0005757257785</v>
      </c>
      <c r="BM2001" s="56">
        <f t="shared" si="14052"/>
        <v>2.017540973</v>
      </c>
      <c r="BN2001" s="56">
        <f t="shared" si="14052"/>
        <v>0.01210599074</v>
      </c>
      <c r="BO2001" s="56">
        <f t="shared" si="49"/>
        <v>0.003742513868</v>
      </c>
      <c r="BP2001" s="56">
        <f t="shared" si="50"/>
        <v>1.680120156</v>
      </c>
      <c r="BQ2001" s="56">
        <f t="shared" ref="BQ2001:BS2001" si="14053">AU2001</f>
        <v>0.04279811105</v>
      </c>
      <c r="BR2001" s="56">
        <f t="shared" si="14053"/>
        <v>1.092233292</v>
      </c>
      <c r="BS2001" s="56">
        <f t="shared" si="14053"/>
        <v>0.1681537028</v>
      </c>
      <c r="BT2001" s="56">
        <f t="shared" si="52"/>
        <v>8</v>
      </c>
      <c r="BU2001" s="50">
        <f t="shared" ref="BU2001:BX2001" si="14054">AZ2001</f>
        <v>5.965459071</v>
      </c>
      <c r="BV2001" s="50">
        <f t="shared" si="14054"/>
        <v>0.001151451557</v>
      </c>
      <c r="BW2001" s="50">
        <f t="shared" si="14054"/>
        <v>3.026311459</v>
      </c>
      <c r="BX2001" s="50">
        <f t="shared" si="14054"/>
        <v>0.0181589861</v>
      </c>
      <c r="BY2001" s="50">
        <f t="shared" si="54"/>
        <v>0.005613770802</v>
      </c>
      <c r="BZ2001" s="50">
        <f t="shared" si="55"/>
        <v>1.680120156</v>
      </c>
      <c r="CA2001" s="50">
        <f t="shared" ref="CA2001:CC2001" si="14055">BF2001</f>
        <v>0.04279811105</v>
      </c>
      <c r="CB2001" s="50">
        <f t="shared" si="14055"/>
        <v>1.092233292</v>
      </c>
      <c r="CC2001" s="50">
        <f t="shared" si="14055"/>
        <v>0.1681537028</v>
      </c>
      <c r="CD2001" s="50">
        <f t="shared" si="57"/>
        <v>12</v>
      </c>
      <c r="CE2001" s="57">
        <f t="shared" si="58"/>
        <v>38.96</v>
      </c>
      <c r="CF2001" s="57">
        <f t="shared" si="59"/>
        <v>0.01</v>
      </c>
      <c r="CG2001" s="57">
        <f t="shared" si="60"/>
        <v>22.36</v>
      </c>
      <c r="CH2001" s="57">
        <f t="shared" si="61"/>
        <v>0.2</v>
      </c>
      <c r="CI2001" s="58">
        <f t="shared" si="62"/>
        <v>0.0649622703</v>
      </c>
      <c r="CJ2001" s="58">
        <f t="shared" si="63"/>
        <v>26.24154623</v>
      </c>
      <c r="CK2001" s="57">
        <f t="shared" si="64"/>
        <v>0.66</v>
      </c>
      <c r="CL2001" s="57">
        <f t="shared" si="65"/>
        <v>9.57</v>
      </c>
      <c r="CM2001" s="57">
        <f t="shared" si="66"/>
        <v>2.05</v>
      </c>
      <c r="CN2001" s="57">
        <f t="shared" si="67"/>
        <v>100.1165085</v>
      </c>
      <c r="CO2001" s="59">
        <f t="shared" si="68"/>
        <v>0.3661151629</v>
      </c>
      <c r="CP2001" s="59">
        <f t="shared" si="69"/>
        <v>0.5631740666</v>
      </c>
      <c r="CQ2001" s="59">
        <f t="shared" si="70"/>
        <v>0.01434587054</v>
      </c>
      <c r="CR2001" s="59">
        <f t="shared" si="71"/>
        <v>0.05636490002</v>
      </c>
      <c r="CS2001" s="60">
        <f t="shared" si="72"/>
        <v>36.61151629</v>
      </c>
      <c r="CT2001" s="60">
        <f t="shared" si="73"/>
        <v>5.636490002</v>
      </c>
      <c r="CU2001" s="60">
        <f t="shared" si="74"/>
        <v>57.75199371</v>
      </c>
      <c r="CV2001" s="61">
        <f t="shared" si="75"/>
        <v>0.2394224814</v>
      </c>
      <c r="CW2001" s="61">
        <f t="shared" si="76"/>
        <v>0.317055731</v>
      </c>
      <c r="CX2001" s="62"/>
    </row>
    <row r="2002" ht="15.75" customHeight="1">
      <c r="A2002" s="17" t="s">
        <v>53</v>
      </c>
      <c r="B2002" s="87" t="s">
        <v>2081</v>
      </c>
      <c r="C2002" s="93" t="s">
        <v>2082</v>
      </c>
      <c r="D2002" s="89"/>
      <c r="E2002" s="89" t="s">
        <v>2083</v>
      </c>
      <c r="F2002" s="90">
        <v>18.0</v>
      </c>
      <c r="G2002" s="89" t="s">
        <v>2101</v>
      </c>
      <c r="H2002" s="95">
        <v>37.86</v>
      </c>
      <c r="I2002" s="92">
        <v>2.59</v>
      </c>
      <c r="J2002" s="92">
        <v>21.03</v>
      </c>
      <c r="K2002" s="92">
        <v>8.98</v>
      </c>
      <c r="L2002" s="92">
        <v>0.03</v>
      </c>
      <c r="M2002" s="92">
        <v>0.01</v>
      </c>
      <c r="N2002" s="92">
        <v>2.41</v>
      </c>
      <c r="O2002" s="92">
        <v>27.34</v>
      </c>
      <c r="P2002" s="92"/>
      <c r="Q2002" s="50">
        <f t="shared" si="8"/>
        <v>100.25</v>
      </c>
      <c r="R2002" s="51">
        <f t="shared" si="9"/>
        <v>12</v>
      </c>
      <c r="S2002" s="52">
        <f t="shared" si="10"/>
        <v>0.6301146889</v>
      </c>
      <c r="T2002" s="52">
        <f t="shared" si="11"/>
        <v>0.0003754749758</v>
      </c>
      <c r="U2002" s="52">
        <f t="shared" si="12"/>
        <v>0.4125094521</v>
      </c>
      <c r="V2002" s="52">
        <f t="shared" si="13"/>
        <v>0.0001315874313</v>
      </c>
      <c r="W2002" s="52">
        <f t="shared" si="14"/>
        <v>0</v>
      </c>
      <c r="X2002" s="52">
        <f t="shared" si="15"/>
        <v>0.3805340281</v>
      </c>
      <c r="Y2002" s="52">
        <f t="shared" si="16"/>
        <v>0.03397361617</v>
      </c>
      <c r="Z2002" s="52">
        <f t="shared" si="17"/>
        <v>0.06426097399</v>
      </c>
      <c r="AA2002" s="52">
        <f t="shared" si="18"/>
        <v>0.1601301012</v>
      </c>
      <c r="AB2002" s="52">
        <f t="shared" si="19"/>
        <v>1.682029923</v>
      </c>
      <c r="AC2002" s="53">
        <f t="shared" si="20"/>
        <v>5.037681213</v>
      </c>
      <c r="AD2002" s="54">
        <f t="shared" si="21"/>
        <v>1.260229378</v>
      </c>
      <c r="AE2002" s="54">
        <f t="shared" si="22"/>
        <v>0.0007509499517</v>
      </c>
      <c r="AF2002" s="54">
        <f t="shared" si="23"/>
        <v>0.6187641782</v>
      </c>
      <c r="AG2002" s="54">
        <f t="shared" si="24"/>
        <v>0.0001973811469</v>
      </c>
      <c r="AH2002" s="54">
        <f t="shared" si="25"/>
        <v>0</v>
      </c>
      <c r="AI2002" s="54">
        <f t="shared" si="26"/>
        <v>0.3805340281</v>
      </c>
      <c r="AJ2002" s="54">
        <f t="shared" si="27"/>
        <v>0.03397361617</v>
      </c>
      <c r="AK2002" s="54">
        <f t="shared" si="28"/>
        <v>0.06426097399</v>
      </c>
      <c r="AL2002" s="54">
        <f t="shared" si="29"/>
        <v>0.1601301012</v>
      </c>
      <c r="AM2002" s="54">
        <f t="shared" si="30"/>
        <v>2.518840607</v>
      </c>
      <c r="AN2002" s="54">
        <f t="shared" si="31"/>
        <v>-5.037681213</v>
      </c>
      <c r="AO2002" s="55">
        <f t="shared" si="32"/>
        <v>2.996924991</v>
      </c>
      <c r="AP2002" s="55">
        <f t="shared" si="33"/>
        <v>0.001785818294</v>
      </c>
      <c r="AQ2002" s="55">
        <f t="shared" si="34"/>
        <v>1.961960113</v>
      </c>
      <c r="AR2002" s="55">
        <f t="shared" si="35"/>
        <v>0.0006258506082</v>
      </c>
      <c r="AS2002" s="55">
        <f t="shared" si="36"/>
        <v>0</v>
      </c>
      <c r="AT2002" s="55">
        <f t="shared" si="37"/>
        <v>1.809879945</v>
      </c>
      <c r="AU2002" s="55">
        <f t="shared" si="38"/>
        <v>0.1615838849</v>
      </c>
      <c r="AV2002" s="55">
        <f t="shared" si="39"/>
        <v>0.3056353427</v>
      </c>
      <c r="AW2002" s="55">
        <f t="shared" si="40"/>
        <v>0.761604055</v>
      </c>
      <c r="AX2002" s="55">
        <f t="shared" si="41"/>
        <v>8</v>
      </c>
      <c r="AY2002" s="55">
        <f t="shared" si="42"/>
        <v>23.96000758</v>
      </c>
      <c r="AZ2002" s="54">
        <f t="shared" ref="AZ2002:BA2002" si="14056">AO2002*2</f>
        <v>5.993849981</v>
      </c>
      <c r="BA2002" s="54">
        <f t="shared" si="14056"/>
        <v>0.003571636587</v>
      </c>
      <c r="BB2002" s="54">
        <f t="shared" ref="BB2002:BD2002" si="14057">AQ2002*(3/2)</f>
        <v>2.942940169</v>
      </c>
      <c r="BC2002" s="54">
        <f t="shared" si="14057"/>
        <v>0.0009387759124</v>
      </c>
      <c r="BD2002" s="54">
        <f t="shared" si="14057"/>
        <v>0</v>
      </c>
      <c r="BE2002" s="54">
        <f t="shared" ref="BE2002:BH2002" si="14058">AT2002</f>
        <v>1.809879945</v>
      </c>
      <c r="BF2002" s="54">
        <f t="shared" si="14058"/>
        <v>0.1615838849</v>
      </c>
      <c r="BG2002" s="54">
        <f t="shared" si="14058"/>
        <v>0.3056353427</v>
      </c>
      <c r="BH2002" s="54">
        <f t="shared" si="14058"/>
        <v>0.761604055</v>
      </c>
      <c r="BI2002" s="54">
        <f t="shared" si="46"/>
        <v>11.98000379</v>
      </c>
      <c r="BJ2002" s="54">
        <f t="shared" si="47"/>
        <v>-23.96000758</v>
      </c>
      <c r="BK2002" s="56">
        <f t="shared" ref="BK2002:BN2002" si="14059">AO2002</f>
        <v>2.996924991</v>
      </c>
      <c r="BL2002" s="56">
        <f t="shared" si="14059"/>
        <v>0.001785818294</v>
      </c>
      <c r="BM2002" s="56">
        <f t="shared" si="14059"/>
        <v>1.961960113</v>
      </c>
      <c r="BN2002" s="56">
        <f t="shared" si="14059"/>
        <v>0.0006258506082</v>
      </c>
      <c r="BO2002" s="56">
        <f t="shared" si="49"/>
        <v>0.0399924192</v>
      </c>
      <c r="BP2002" s="56">
        <f t="shared" si="50"/>
        <v>1.769887526</v>
      </c>
      <c r="BQ2002" s="56">
        <f t="shared" ref="BQ2002:BS2002" si="14060">AU2002</f>
        <v>0.1615838849</v>
      </c>
      <c r="BR2002" s="56">
        <f t="shared" si="14060"/>
        <v>0.3056353427</v>
      </c>
      <c r="BS2002" s="56">
        <f t="shared" si="14060"/>
        <v>0.761604055</v>
      </c>
      <c r="BT2002" s="56">
        <f t="shared" si="52"/>
        <v>8</v>
      </c>
      <c r="BU2002" s="50">
        <f t="shared" ref="BU2002:BX2002" si="14061">AZ2002</f>
        <v>5.993849981</v>
      </c>
      <c r="BV2002" s="50">
        <f t="shared" si="14061"/>
        <v>0.003571636587</v>
      </c>
      <c r="BW2002" s="50">
        <f t="shared" si="14061"/>
        <v>2.942940169</v>
      </c>
      <c r="BX2002" s="50">
        <f t="shared" si="14061"/>
        <v>0.0009387759124</v>
      </c>
      <c r="BY2002" s="50">
        <f t="shared" si="54"/>
        <v>0.05998862879</v>
      </c>
      <c r="BZ2002" s="50">
        <f t="shared" si="55"/>
        <v>1.769887526</v>
      </c>
      <c r="CA2002" s="50">
        <f t="shared" ref="CA2002:CC2002" si="14062">BF2002</f>
        <v>0.1615838849</v>
      </c>
      <c r="CB2002" s="50">
        <f t="shared" si="14062"/>
        <v>0.3056353427</v>
      </c>
      <c r="CC2002" s="50">
        <f t="shared" si="14062"/>
        <v>0.761604055</v>
      </c>
      <c r="CD2002" s="50">
        <f t="shared" si="57"/>
        <v>12</v>
      </c>
      <c r="CE2002" s="57">
        <f t="shared" si="58"/>
        <v>37.86</v>
      </c>
      <c r="CF2002" s="57">
        <f t="shared" si="59"/>
        <v>0.03</v>
      </c>
      <c r="CG2002" s="57">
        <f t="shared" si="60"/>
        <v>21.03</v>
      </c>
      <c r="CH2002" s="57">
        <f t="shared" si="61"/>
        <v>0.01</v>
      </c>
      <c r="CI2002" s="58">
        <f t="shared" si="62"/>
        <v>0.6713903811</v>
      </c>
      <c r="CJ2002" s="58">
        <f t="shared" si="63"/>
        <v>26.73587554</v>
      </c>
      <c r="CK2002" s="57">
        <f t="shared" si="64"/>
        <v>2.41</v>
      </c>
      <c r="CL2002" s="57">
        <f t="shared" si="65"/>
        <v>2.59</v>
      </c>
      <c r="CM2002" s="57">
        <f t="shared" si="66"/>
        <v>8.98</v>
      </c>
      <c r="CN2002" s="57">
        <f t="shared" si="67"/>
        <v>100.3172659</v>
      </c>
      <c r="CO2002" s="59">
        <f t="shared" si="68"/>
        <v>0.1019222466</v>
      </c>
      <c r="CP2002" s="59">
        <f t="shared" si="69"/>
        <v>0.5902161426</v>
      </c>
      <c r="CQ2002" s="59">
        <f t="shared" si="70"/>
        <v>0.05388445074</v>
      </c>
      <c r="CR2002" s="59">
        <f t="shared" si="71"/>
        <v>0.25397716</v>
      </c>
      <c r="CS2002" s="60">
        <f t="shared" si="72"/>
        <v>10.19222466</v>
      </c>
      <c r="CT2002" s="60">
        <f t="shared" si="73"/>
        <v>25.397716</v>
      </c>
      <c r="CU2002" s="60">
        <f t="shared" si="74"/>
        <v>64.41005933</v>
      </c>
      <c r="CV2002" s="61">
        <f t="shared" si="75"/>
        <v>0.3049382834</v>
      </c>
      <c r="CW2002" s="61">
        <f t="shared" si="76"/>
        <v>0.0882646656</v>
      </c>
      <c r="CX2002" s="62"/>
    </row>
    <row r="2003" ht="15.75" customHeight="1">
      <c r="A2003" s="17" t="s">
        <v>53</v>
      </c>
      <c r="B2003" s="87" t="s">
        <v>2081</v>
      </c>
      <c r="C2003" s="88" t="s">
        <v>2082</v>
      </c>
      <c r="D2003" s="89"/>
      <c r="E2003" s="89" t="s">
        <v>2083</v>
      </c>
      <c r="F2003" s="90">
        <v>19.0</v>
      </c>
      <c r="G2003" s="89" t="s">
        <v>2102</v>
      </c>
      <c r="H2003" s="95">
        <v>38.41</v>
      </c>
      <c r="I2003" s="92">
        <v>4.93</v>
      </c>
      <c r="J2003" s="92">
        <v>21.75</v>
      </c>
      <c r="K2003" s="92">
        <v>6.21</v>
      </c>
      <c r="L2003" s="92">
        <v>0.04</v>
      </c>
      <c r="M2003" s="92">
        <v>0.03</v>
      </c>
      <c r="N2003" s="92">
        <v>1.22</v>
      </c>
      <c r="O2003" s="92">
        <v>27.89</v>
      </c>
      <c r="P2003" s="92"/>
      <c r="Q2003" s="50">
        <f t="shared" si="8"/>
        <v>100.48</v>
      </c>
      <c r="R2003" s="51">
        <f t="shared" si="9"/>
        <v>12</v>
      </c>
      <c r="S2003" s="52">
        <f t="shared" si="10"/>
        <v>0.6392684944</v>
      </c>
      <c r="T2003" s="52">
        <f t="shared" si="11"/>
        <v>0.0005006333011</v>
      </c>
      <c r="U2003" s="52">
        <f t="shared" si="12"/>
        <v>0.4266324576</v>
      </c>
      <c r="V2003" s="52">
        <f t="shared" si="13"/>
        <v>0.0003947622939</v>
      </c>
      <c r="W2003" s="52">
        <f t="shared" si="14"/>
        <v>0</v>
      </c>
      <c r="X2003" s="52">
        <f t="shared" si="15"/>
        <v>0.3881892482</v>
      </c>
      <c r="Y2003" s="52">
        <f t="shared" si="16"/>
        <v>0.01719826213</v>
      </c>
      <c r="Z2003" s="52">
        <f t="shared" si="17"/>
        <v>0.1223191513</v>
      </c>
      <c r="AA2003" s="52">
        <f t="shared" si="18"/>
        <v>0.1107358495</v>
      </c>
      <c r="AB2003" s="52">
        <f t="shared" si="19"/>
        <v>1.705238859</v>
      </c>
      <c r="AC2003" s="53">
        <f t="shared" si="20"/>
        <v>5.117043193</v>
      </c>
      <c r="AD2003" s="54">
        <f t="shared" si="21"/>
        <v>1.278536989</v>
      </c>
      <c r="AE2003" s="54">
        <f t="shared" si="22"/>
        <v>0.001001266602</v>
      </c>
      <c r="AF2003" s="54">
        <f t="shared" si="23"/>
        <v>0.6399486864</v>
      </c>
      <c r="AG2003" s="54">
        <f t="shared" si="24"/>
        <v>0.0005921434408</v>
      </c>
      <c r="AH2003" s="54">
        <f t="shared" si="25"/>
        <v>0</v>
      </c>
      <c r="AI2003" s="54">
        <f t="shared" si="26"/>
        <v>0.3881892482</v>
      </c>
      <c r="AJ2003" s="54">
        <f t="shared" si="27"/>
        <v>0.01719826213</v>
      </c>
      <c r="AK2003" s="54">
        <f t="shared" si="28"/>
        <v>0.1223191513</v>
      </c>
      <c r="AL2003" s="54">
        <f t="shared" si="29"/>
        <v>0.1107358495</v>
      </c>
      <c r="AM2003" s="54">
        <f t="shared" si="30"/>
        <v>2.558521596</v>
      </c>
      <c r="AN2003" s="54">
        <f t="shared" si="31"/>
        <v>-5.117043193</v>
      </c>
      <c r="AO2003" s="55">
        <f t="shared" si="32"/>
        <v>2.999080117</v>
      </c>
      <c r="AP2003" s="55">
        <f t="shared" si="33"/>
        <v>0.002348683522</v>
      </c>
      <c r="AQ2003" s="55">
        <f t="shared" si="34"/>
        <v>2.001514124</v>
      </c>
      <c r="AR2003" s="55">
        <f t="shared" si="35"/>
        <v>0.001851997645</v>
      </c>
      <c r="AS2003" s="55">
        <f t="shared" si="36"/>
        <v>0</v>
      </c>
      <c r="AT2003" s="55">
        <f t="shared" si="37"/>
        <v>1.821160695</v>
      </c>
      <c r="AU2003" s="55">
        <f t="shared" si="38"/>
        <v>0.08068435477</v>
      </c>
      <c r="AV2003" s="55">
        <f t="shared" si="39"/>
        <v>0.5738511089</v>
      </c>
      <c r="AW2003" s="55">
        <f t="shared" si="40"/>
        <v>0.5195089191</v>
      </c>
      <c r="AX2003" s="55">
        <f t="shared" si="41"/>
        <v>8</v>
      </c>
      <c r="AY2003" s="55">
        <f t="shared" si="42"/>
        <v>24.00622372</v>
      </c>
      <c r="AZ2003" s="54">
        <f t="shared" ref="AZ2003:BA2003" si="14063">AO2003*2</f>
        <v>5.998160233</v>
      </c>
      <c r="BA2003" s="54">
        <f t="shared" si="14063"/>
        <v>0.004697367045</v>
      </c>
      <c r="BB2003" s="54">
        <f t="shared" ref="BB2003:BD2003" si="14064">AQ2003*(3/2)</f>
        <v>3.002271186</v>
      </c>
      <c r="BC2003" s="54">
        <f t="shared" si="14064"/>
        <v>0.002777996468</v>
      </c>
      <c r="BD2003" s="54">
        <f t="shared" si="14064"/>
        <v>0</v>
      </c>
      <c r="BE2003" s="54">
        <f t="shared" ref="BE2003:BH2003" si="14065">AT2003</f>
        <v>1.821160695</v>
      </c>
      <c r="BF2003" s="54">
        <f t="shared" si="14065"/>
        <v>0.08068435477</v>
      </c>
      <c r="BG2003" s="54">
        <f t="shared" si="14065"/>
        <v>0.5738511089</v>
      </c>
      <c r="BH2003" s="54">
        <f t="shared" si="14065"/>
        <v>0.5195089191</v>
      </c>
      <c r="BI2003" s="54">
        <f t="shared" si="46"/>
        <v>12.00311186</v>
      </c>
      <c r="BJ2003" s="54">
        <f t="shared" si="47"/>
        <v>-24.00622372</v>
      </c>
      <c r="BK2003" s="56">
        <f t="shared" ref="BK2003:BN2003" si="14066">AO2003</f>
        <v>2.999080117</v>
      </c>
      <c r="BL2003" s="56">
        <f t="shared" si="14066"/>
        <v>0.002348683522</v>
      </c>
      <c r="BM2003" s="56">
        <f t="shared" si="14066"/>
        <v>2.001514124</v>
      </c>
      <c r="BN2003" s="56">
        <f t="shared" si="14066"/>
        <v>0.001851997645</v>
      </c>
      <c r="BO2003" s="56">
        <f t="shared" si="49"/>
        <v>0</v>
      </c>
      <c r="BP2003" s="56">
        <f t="shared" si="50"/>
        <v>1.821160695</v>
      </c>
      <c r="BQ2003" s="56">
        <f t="shared" ref="BQ2003:BS2003" si="14067">AU2003</f>
        <v>0.08068435477</v>
      </c>
      <c r="BR2003" s="56">
        <f t="shared" si="14067"/>
        <v>0.5738511089</v>
      </c>
      <c r="BS2003" s="56">
        <f t="shared" si="14067"/>
        <v>0.5195089191</v>
      </c>
      <c r="BT2003" s="56">
        <f t="shared" si="52"/>
        <v>8</v>
      </c>
      <c r="BU2003" s="50">
        <f t="shared" ref="BU2003:BX2003" si="14068">AZ2003</f>
        <v>5.998160233</v>
      </c>
      <c r="BV2003" s="50">
        <f t="shared" si="14068"/>
        <v>0.004697367045</v>
      </c>
      <c r="BW2003" s="50">
        <f t="shared" si="14068"/>
        <v>3.002271186</v>
      </c>
      <c r="BX2003" s="50">
        <f t="shared" si="14068"/>
        <v>0.002777996468</v>
      </c>
      <c r="BY2003" s="50">
        <f t="shared" si="54"/>
        <v>0</v>
      </c>
      <c r="BZ2003" s="50">
        <f t="shared" si="55"/>
        <v>1.821160695</v>
      </c>
      <c r="CA2003" s="50">
        <f t="shared" ref="CA2003:CC2003" si="14069">BF2003</f>
        <v>0.08068435477</v>
      </c>
      <c r="CB2003" s="50">
        <f t="shared" si="14069"/>
        <v>0.5738511089</v>
      </c>
      <c r="CC2003" s="50">
        <f t="shared" si="14069"/>
        <v>0.5195089191</v>
      </c>
      <c r="CD2003" s="50">
        <f t="shared" si="57"/>
        <v>12.00311186</v>
      </c>
      <c r="CE2003" s="57">
        <f t="shared" si="58"/>
        <v>38.41</v>
      </c>
      <c r="CF2003" s="57">
        <f t="shared" si="59"/>
        <v>0.04</v>
      </c>
      <c r="CG2003" s="57">
        <f t="shared" si="60"/>
        <v>21.75</v>
      </c>
      <c r="CH2003" s="57">
        <f t="shared" si="61"/>
        <v>0.03</v>
      </c>
      <c r="CI2003" s="58">
        <f t="shared" si="62"/>
        <v>0</v>
      </c>
      <c r="CJ2003" s="58">
        <f t="shared" si="63"/>
        <v>27.89</v>
      </c>
      <c r="CK2003" s="57">
        <f t="shared" si="64"/>
        <v>1.22</v>
      </c>
      <c r="CL2003" s="57">
        <f t="shared" si="65"/>
        <v>4.93</v>
      </c>
      <c r="CM2003" s="57">
        <f t="shared" si="66"/>
        <v>6.21</v>
      </c>
      <c r="CN2003" s="57">
        <f t="shared" si="67"/>
        <v>100.48</v>
      </c>
      <c r="CO2003" s="59">
        <f t="shared" si="68"/>
        <v>0.1915899226</v>
      </c>
      <c r="CP2003" s="59">
        <f t="shared" si="69"/>
        <v>0.6080253765</v>
      </c>
      <c r="CQ2003" s="59">
        <f t="shared" si="70"/>
        <v>0.02693783987</v>
      </c>
      <c r="CR2003" s="59">
        <f t="shared" si="71"/>
        <v>0.1734468611</v>
      </c>
      <c r="CS2003" s="60">
        <f t="shared" si="72"/>
        <v>19.15899226</v>
      </c>
      <c r="CT2003" s="60">
        <f t="shared" si="73"/>
        <v>17.34468611</v>
      </c>
      <c r="CU2003" s="60">
        <f t="shared" si="74"/>
        <v>63.49632164</v>
      </c>
      <c r="CV2003" s="61">
        <f t="shared" si="75"/>
        <v>0.2692418224</v>
      </c>
      <c r="CW2003" s="61">
        <f t="shared" si="76"/>
        <v>0.1659168729</v>
      </c>
      <c r="CX2003" s="62"/>
    </row>
    <row r="2004" ht="15.75" customHeight="1">
      <c r="A2004" s="17" t="s">
        <v>53</v>
      </c>
      <c r="B2004" s="87" t="s">
        <v>2081</v>
      </c>
      <c r="C2004" s="93" t="s">
        <v>2082</v>
      </c>
      <c r="D2004" s="89"/>
      <c r="E2004" s="89" t="s">
        <v>2083</v>
      </c>
      <c r="F2004" s="90">
        <v>20.0</v>
      </c>
      <c r="G2004" s="89" t="s">
        <v>2103</v>
      </c>
      <c r="H2004" s="95">
        <v>38.3</v>
      </c>
      <c r="I2004" s="92">
        <v>7.91</v>
      </c>
      <c r="J2004" s="92">
        <v>22.11</v>
      </c>
      <c r="K2004" s="92">
        <v>3.0</v>
      </c>
      <c r="L2004" s="92">
        <v>0.02</v>
      </c>
      <c r="M2004" s="92">
        <v>0.11</v>
      </c>
      <c r="N2004" s="92">
        <v>0.46</v>
      </c>
      <c r="O2004" s="92">
        <v>27.79</v>
      </c>
      <c r="P2004" s="92"/>
      <c r="Q2004" s="50">
        <f t="shared" si="8"/>
        <v>99.7</v>
      </c>
      <c r="R2004" s="51">
        <f t="shared" si="9"/>
        <v>12</v>
      </c>
      <c r="S2004" s="52">
        <f t="shared" si="10"/>
        <v>0.6374377333</v>
      </c>
      <c r="T2004" s="52">
        <f t="shared" si="11"/>
        <v>0.0002503166506</v>
      </c>
      <c r="U2004" s="52">
        <f t="shared" si="12"/>
        <v>0.4336939604</v>
      </c>
      <c r="V2004" s="52">
        <f t="shared" si="13"/>
        <v>0.001447461744</v>
      </c>
      <c r="W2004" s="52">
        <f t="shared" si="14"/>
        <v>0</v>
      </c>
      <c r="X2004" s="52">
        <f t="shared" si="15"/>
        <v>0.38679739</v>
      </c>
      <c r="Y2004" s="52">
        <f t="shared" si="16"/>
        <v>0.006484590639</v>
      </c>
      <c r="Z2004" s="52">
        <f t="shared" si="17"/>
        <v>0.1962564881</v>
      </c>
      <c r="AA2004" s="52">
        <f t="shared" si="18"/>
        <v>0.05349557948</v>
      </c>
      <c r="AB2004" s="52">
        <f t="shared" si="19"/>
        <v>1.71586352</v>
      </c>
      <c r="AC2004" s="53">
        <f t="shared" si="20"/>
        <v>5.142244563</v>
      </c>
      <c r="AD2004" s="54">
        <f t="shared" si="21"/>
        <v>1.274875467</v>
      </c>
      <c r="AE2004" s="54">
        <f t="shared" si="22"/>
        <v>0.0005006333011</v>
      </c>
      <c r="AF2004" s="54">
        <f t="shared" si="23"/>
        <v>0.6505409405</v>
      </c>
      <c r="AG2004" s="54">
        <f t="shared" si="24"/>
        <v>0.002171192616</v>
      </c>
      <c r="AH2004" s="54">
        <f t="shared" si="25"/>
        <v>0</v>
      </c>
      <c r="AI2004" s="54">
        <f t="shared" si="26"/>
        <v>0.38679739</v>
      </c>
      <c r="AJ2004" s="54">
        <f t="shared" si="27"/>
        <v>0.006484590639</v>
      </c>
      <c r="AK2004" s="54">
        <f t="shared" si="28"/>
        <v>0.1962564881</v>
      </c>
      <c r="AL2004" s="54">
        <f t="shared" si="29"/>
        <v>0.05349557948</v>
      </c>
      <c r="AM2004" s="54">
        <f t="shared" si="30"/>
        <v>2.571122281</v>
      </c>
      <c r="AN2004" s="54">
        <f t="shared" si="31"/>
        <v>-5.142244563</v>
      </c>
      <c r="AO2004" s="55">
        <f t="shared" si="32"/>
        <v>2.971974056</v>
      </c>
      <c r="AP2004" s="55">
        <f t="shared" si="33"/>
        <v>0.001167070213</v>
      </c>
      <c r="AQ2004" s="55">
        <f t="shared" si="34"/>
        <v>2.022044086</v>
      </c>
      <c r="AR2004" s="55">
        <f t="shared" si="35"/>
        <v>0.006748610141</v>
      </c>
      <c r="AS2004" s="55">
        <f t="shared" si="36"/>
        <v>0</v>
      </c>
      <c r="AT2004" s="55">
        <f t="shared" si="37"/>
        <v>1.803394666</v>
      </c>
      <c r="AU2004" s="55">
        <f t="shared" si="38"/>
        <v>0.03023359638</v>
      </c>
      <c r="AV2004" s="55">
        <f t="shared" si="39"/>
        <v>0.9150214376</v>
      </c>
      <c r="AW2004" s="55">
        <f t="shared" si="40"/>
        <v>0.2494164779</v>
      </c>
      <c r="AX2004" s="55">
        <f t="shared" si="41"/>
        <v>8</v>
      </c>
      <c r="AY2004" s="55">
        <f t="shared" si="42"/>
        <v>23.97507495</v>
      </c>
      <c r="AZ2004" s="54">
        <f t="shared" ref="AZ2004:BA2004" si="14070">AO2004*2</f>
        <v>5.943948113</v>
      </c>
      <c r="BA2004" s="54">
        <f t="shared" si="14070"/>
        <v>0.002334140426</v>
      </c>
      <c r="BB2004" s="54">
        <f t="shared" ref="BB2004:BD2004" si="14071">AQ2004*(3/2)</f>
        <v>3.033066128</v>
      </c>
      <c r="BC2004" s="54">
        <f t="shared" si="14071"/>
        <v>0.01012291521</v>
      </c>
      <c r="BD2004" s="54">
        <f t="shared" si="14071"/>
        <v>0</v>
      </c>
      <c r="BE2004" s="54">
        <f t="shared" ref="BE2004:BH2004" si="14072">AT2004</f>
        <v>1.803394666</v>
      </c>
      <c r="BF2004" s="54">
        <f t="shared" si="14072"/>
        <v>0.03023359638</v>
      </c>
      <c r="BG2004" s="54">
        <f t="shared" si="14072"/>
        <v>0.9150214376</v>
      </c>
      <c r="BH2004" s="54">
        <f t="shared" si="14072"/>
        <v>0.2494164779</v>
      </c>
      <c r="BI2004" s="54">
        <f t="shared" si="46"/>
        <v>11.98753747</v>
      </c>
      <c r="BJ2004" s="54">
        <f t="shared" si="47"/>
        <v>-23.97507495</v>
      </c>
      <c r="BK2004" s="56">
        <f t="shared" ref="BK2004:BN2004" si="14073">AO2004</f>
        <v>2.971974056</v>
      </c>
      <c r="BL2004" s="56">
        <f t="shared" si="14073"/>
        <v>0.001167070213</v>
      </c>
      <c r="BM2004" s="56">
        <f t="shared" si="14073"/>
        <v>2.022044086</v>
      </c>
      <c r="BN2004" s="56">
        <f t="shared" si="14073"/>
        <v>0.006748610141</v>
      </c>
      <c r="BO2004" s="56">
        <f t="shared" si="49"/>
        <v>0.02492505122</v>
      </c>
      <c r="BP2004" s="56">
        <f t="shared" si="50"/>
        <v>1.778469615</v>
      </c>
      <c r="BQ2004" s="56">
        <f t="shared" ref="BQ2004:BS2004" si="14074">AU2004</f>
        <v>0.03023359638</v>
      </c>
      <c r="BR2004" s="56">
        <f t="shared" si="14074"/>
        <v>0.9150214376</v>
      </c>
      <c r="BS2004" s="56">
        <f t="shared" si="14074"/>
        <v>0.2494164779</v>
      </c>
      <c r="BT2004" s="56">
        <f t="shared" si="52"/>
        <v>8</v>
      </c>
      <c r="BU2004" s="50">
        <f t="shared" ref="BU2004:BX2004" si="14075">AZ2004</f>
        <v>5.943948113</v>
      </c>
      <c r="BV2004" s="50">
        <f t="shared" si="14075"/>
        <v>0.002334140426</v>
      </c>
      <c r="BW2004" s="50">
        <f t="shared" si="14075"/>
        <v>3.033066128</v>
      </c>
      <c r="BX2004" s="50">
        <f t="shared" si="14075"/>
        <v>0.01012291521</v>
      </c>
      <c r="BY2004" s="50">
        <f t="shared" si="54"/>
        <v>0.03738757682</v>
      </c>
      <c r="BZ2004" s="50">
        <f t="shared" si="55"/>
        <v>1.778469615</v>
      </c>
      <c r="CA2004" s="50">
        <f t="shared" ref="CA2004:CC2004" si="14076">BF2004</f>
        <v>0.03023359638</v>
      </c>
      <c r="CB2004" s="50">
        <f t="shared" si="14076"/>
        <v>0.9150214376</v>
      </c>
      <c r="CC2004" s="50">
        <f t="shared" si="14076"/>
        <v>0.2494164779</v>
      </c>
      <c r="CD2004" s="50">
        <f t="shared" si="57"/>
        <v>12</v>
      </c>
      <c r="CE2004" s="57">
        <f t="shared" si="58"/>
        <v>38.3</v>
      </c>
      <c r="CF2004" s="57">
        <f t="shared" si="59"/>
        <v>0.02</v>
      </c>
      <c r="CG2004" s="57">
        <f t="shared" si="60"/>
        <v>22.11</v>
      </c>
      <c r="CH2004" s="57">
        <f t="shared" si="61"/>
        <v>0.11</v>
      </c>
      <c r="CI2004" s="58">
        <f t="shared" si="62"/>
        <v>0.4268571121</v>
      </c>
      <c r="CJ2004" s="58">
        <f t="shared" si="63"/>
        <v>27.40590927</v>
      </c>
      <c r="CK2004" s="57">
        <f t="shared" si="64"/>
        <v>0.46</v>
      </c>
      <c r="CL2004" s="57">
        <f t="shared" si="65"/>
        <v>7.91</v>
      </c>
      <c r="CM2004" s="57">
        <f t="shared" si="66"/>
        <v>3</v>
      </c>
      <c r="CN2004" s="57">
        <f t="shared" si="67"/>
        <v>99.74276638</v>
      </c>
      <c r="CO2004" s="59">
        <f t="shared" si="68"/>
        <v>0.3077625308</v>
      </c>
      <c r="CP2004" s="59">
        <f t="shared" si="69"/>
        <v>0.5981786733</v>
      </c>
      <c r="CQ2004" s="59">
        <f t="shared" si="70"/>
        <v>0.01016890726</v>
      </c>
      <c r="CR2004" s="59">
        <f t="shared" si="71"/>
        <v>0.08388988861</v>
      </c>
      <c r="CS2004" s="60">
        <f t="shared" si="72"/>
        <v>30.77625308</v>
      </c>
      <c r="CT2004" s="60">
        <f t="shared" si="73"/>
        <v>8.388988861</v>
      </c>
      <c r="CU2004" s="60">
        <f t="shared" si="74"/>
        <v>60.83475806</v>
      </c>
      <c r="CV2004" s="61">
        <f t="shared" si="75"/>
        <v>0.237771154</v>
      </c>
      <c r="CW2004" s="61">
        <f t="shared" si="76"/>
        <v>0.2665223517</v>
      </c>
      <c r="CX2004" s="62"/>
    </row>
    <row r="2005" ht="15.75" customHeight="1">
      <c r="A2005" s="17" t="s">
        <v>53</v>
      </c>
      <c r="B2005" s="87" t="s">
        <v>2081</v>
      </c>
      <c r="C2005" s="88" t="s">
        <v>2082</v>
      </c>
      <c r="D2005" s="89"/>
      <c r="E2005" s="89" t="s">
        <v>2083</v>
      </c>
      <c r="F2005" s="90">
        <v>21.0</v>
      </c>
      <c r="G2005" s="89" t="s">
        <v>2104</v>
      </c>
      <c r="H2005" s="95">
        <v>37.28</v>
      </c>
      <c r="I2005" s="92">
        <v>1.61</v>
      </c>
      <c r="J2005" s="92">
        <v>20.55</v>
      </c>
      <c r="K2005" s="92">
        <v>8.24</v>
      </c>
      <c r="L2005" s="92">
        <v>0.03</v>
      </c>
      <c r="M2005" s="92">
        <v>0.03</v>
      </c>
      <c r="N2005" s="92">
        <v>3.73</v>
      </c>
      <c r="O2005" s="92">
        <v>28.45</v>
      </c>
      <c r="P2005" s="92"/>
      <c r="Q2005" s="50">
        <f t="shared" si="8"/>
        <v>99.92</v>
      </c>
      <c r="R2005" s="51">
        <f t="shared" si="9"/>
        <v>12</v>
      </c>
      <c r="S2005" s="52">
        <f t="shared" si="10"/>
        <v>0.6204615848</v>
      </c>
      <c r="T2005" s="52">
        <f t="shared" si="11"/>
        <v>0.0003754749758</v>
      </c>
      <c r="U2005" s="52">
        <f t="shared" si="12"/>
        <v>0.4030941151</v>
      </c>
      <c r="V2005" s="52">
        <f t="shared" si="13"/>
        <v>0.0003947622939</v>
      </c>
      <c r="W2005" s="52">
        <f t="shared" si="14"/>
        <v>0</v>
      </c>
      <c r="X2005" s="52">
        <f t="shared" si="15"/>
        <v>0.395983654</v>
      </c>
      <c r="Y2005" s="52">
        <f t="shared" si="16"/>
        <v>0.05258157192</v>
      </c>
      <c r="Z2005" s="52">
        <f t="shared" si="17"/>
        <v>0.03994601086</v>
      </c>
      <c r="AA2005" s="52">
        <f t="shared" si="18"/>
        <v>0.146934525</v>
      </c>
      <c r="AB2005" s="52">
        <f t="shared" si="19"/>
        <v>1.659771699</v>
      </c>
      <c r="AC2005" s="53">
        <f t="shared" si="20"/>
        <v>4.964706395</v>
      </c>
      <c r="AD2005" s="54">
        <f t="shared" si="21"/>
        <v>1.24092317</v>
      </c>
      <c r="AE2005" s="54">
        <f t="shared" si="22"/>
        <v>0.0007509499517</v>
      </c>
      <c r="AF2005" s="54">
        <f t="shared" si="23"/>
        <v>0.6046411727</v>
      </c>
      <c r="AG2005" s="54">
        <f t="shared" si="24"/>
        <v>0.0005921434408</v>
      </c>
      <c r="AH2005" s="54">
        <f t="shared" si="25"/>
        <v>0</v>
      </c>
      <c r="AI2005" s="54">
        <f t="shared" si="26"/>
        <v>0.395983654</v>
      </c>
      <c r="AJ2005" s="54">
        <f t="shared" si="27"/>
        <v>0.05258157192</v>
      </c>
      <c r="AK2005" s="54">
        <f t="shared" si="28"/>
        <v>0.03994601086</v>
      </c>
      <c r="AL2005" s="54">
        <f t="shared" si="29"/>
        <v>0.146934525</v>
      </c>
      <c r="AM2005" s="54">
        <f t="shared" si="30"/>
        <v>2.482353197</v>
      </c>
      <c r="AN2005" s="54">
        <f t="shared" si="31"/>
        <v>-4.964706395</v>
      </c>
      <c r="AO2005" s="55">
        <f t="shared" si="32"/>
        <v>2.99058761</v>
      </c>
      <c r="AP2005" s="55">
        <f t="shared" si="33"/>
        <v>0.001809766854</v>
      </c>
      <c r="AQ2005" s="55">
        <f t="shared" si="34"/>
        <v>1.942889449</v>
      </c>
      <c r="AR2005" s="55">
        <f t="shared" si="35"/>
        <v>0.00190273057</v>
      </c>
      <c r="AS2005" s="55">
        <f t="shared" si="36"/>
        <v>0</v>
      </c>
      <c r="AT2005" s="55">
        <f t="shared" si="37"/>
        <v>1.908617453</v>
      </c>
      <c r="AU2005" s="55">
        <f t="shared" si="38"/>
        <v>0.2534400217</v>
      </c>
      <c r="AV2005" s="55">
        <f t="shared" si="39"/>
        <v>0.1925373755</v>
      </c>
      <c r="AW2005" s="55">
        <f t="shared" si="40"/>
        <v>0.7082155941</v>
      </c>
      <c r="AX2005" s="55">
        <f t="shared" si="41"/>
        <v>8</v>
      </c>
      <c r="AY2005" s="55">
        <f t="shared" si="42"/>
        <v>23.92958693</v>
      </c>
      <c r="AZ2005" s="54">
        <f t="shared" ref="AZ2005:BA2005" si="14077">AO2005*2</f>
        <v>5.98117522</v>
      </c>
      <c r="BA2005" s="54">
        <f t="shared" si="14077"/>
        <v>0.003619533709</v>
      </c>
      <c r="BB2005" s="54">
        <f t="shared" ref="BB2005:BD2005" si="14078">AQ2005*(3/2)</f>
        <v>2.914334173</v>
      </c>
      <c r="BC2005" s="54">
        <f t="shared" si="14078"/>
        <v>0.002854095855</v>
      </c>
      <c r="BD2005" s="54">
        <f t="shared" si="14078"/>
        <v>0</v>
      </c>
      <c r="BE2005" s="54">
        <f t="shared" ref="BE2005:BH2005" si="14079">AT2005</f>
        <v>1.908617453</v>
      </c>
      <c r="BF2005" s="54">
        <f t="shared" si="14079"/>
        <v>0.2534400217</v>
      </c>
      <c r="BG2005" s="54">
        <f t="shared" si="14079"/>
        <v>0.1925373755</v>
      </c>
      <c r="BH2005" s="54">
        <f t="shared" si="14079"/>
        <v>0.7082155941</v>
      </c>
      <c r="BI2005" s="54">
        <f t="shared" si="46"/>
        <v>11.96479347</v>
      </c>
      <c r="BJ2005" s="54">
        <f t="shared" si="47"/>
        <v>-23.92958693</v>
      </c>
      <c r="BK2005" s="56">
        <f t="shared" ref="BK2005:BN2005" si="14080">AO2005</f>
        <v>2.99058761</v>
      </c>
      <c r="BL2005" s="56">
        <f t="shared" si="14080"/>
        <v>0.001809766854</v>
      </c>
      <c r="BM2005" s="56">
        <f t="shared" si="14080"/>
        <v>1.942889449</v>
      </c>
      <c r="BN2005" s="56">
        <f t="shared" si="14080"/>
        <v>0.00190273057</v>
      </c>
      <c r="BO2005" s="56">
        <f t="shared" si="49"/>
        <v>0.07041306705</v>
      </c>
      <c r="BP2005" s="56">
        <f t="shared" si="50"/>
        <v>1.838204386</v>
      </c>
      <c r="BQ2005" s="56">
        <f t="shared" ref="BQ2005:BS2005" si="14081">AU2005</f>
        <v>0.2534400217</v>
      </c>
      <c r="BR2005" s="56">
        <f t="shared" si="14081"/>
        <v>0.1925373755</v>
      </c>
      <c r="BS2005" s="56">
        <f t="shared" si="14081"/>
        <v>0.7082155941</v>
      </c>
      <c r="BT2005" s="56">
        <f t="shared" si="52"/>
        <v>8</v>
      </c>
      <c r="BU2005" s="50">
        <f t="shared" ref="BU2005:BX2005" si="14082">AZ2005</f>
        <v>5.98117522</v>
      </c>
      <c r="BV2005" s="50">
        <f t="shared" si="14082"/>
        <v>0.003619533709</v>
      </c>
      <c r="BW2005" s="50">
        <f t="shared" si="14082"/>
        <v>2.914334173</v>
      </c>
      <c r="BX2005" s="50">
        <f t="shared" si="14082"/>
        <v>0.002854095855</v>
      </c>
      <c r="BY2005" s="50">
        <f t="shared" si="54"/>
        <v>0.1056196006</v>
      </c>
      <c r="BZ2005" s="50">
        <f t="shared" si="55"/>
        <v>1.838204386</v>
      </c>
      <c r="CA2005" s="50">
        <f t="shared" ref="CA2005:CC2005" si="14083">BF2005</f>
        <v>0.2534400217</v>
      </c>
      <c r="CB2005" s="50">
        <f t="shared" si="14083"/>
        <v>0.1925373755</v>
      </c>
      <c r="CC2005" s="50">
        <f t="shared" si="14083"/>
        <v>0.7082155941</v>
      </c>
      <c r="CD2005" s="50">
        <f t="shared" si="57"/>
        <v>12</v>
      </c>
      <c r="CE2005" s="57">
        <f t="shared" si="58"/>
        <v>37.28</v>
      </c>
      <c r="CF2005" s="57">
        <f t="shared" si="59"/>
        <v>0.03</v>
      </c>
      <c r="CG2005" s="57">
        <f t="shared" si="60"/>
        <v>20.55</v>
      </c>
      <c r="CH2005" s="57">
        <f t="shared" si="61"/>
        <v>0.03</v>
      </c>
      <c r="CI2005" s="58">
        <f t="shared" si="62"/>
        <v>1.16644788</v>
      </c>
      <c r="CJ2005" s="58">
        <f t="shared" si="63"/>
        <v>27.40041735</v>
      </c>
      <c r="CK2005" s="57">
        <f t="shared" si="64"/>
        <v>3.73</v>
      </c>
      <c r="CL2005" s="57">
        <f t="shared" si="65"/>
        <v>1.61</v>
      </c>
      <c r="CM2005" s="57">
        <f t="shared" si="66"/>
        <v>8.24</v>
      </c>
      <c r="CN2005" s="57">
        <f t="shared" si="67"/>
        <v>100.0368652</v>
      </c>
      <c r="CO2005" s="59">
        <f t="shared" si="68"/>
        <v>0.06434218162</v>
      </c>
      <c r="CP2005" s="59">
        <f t="shared" si="69"/>
        <v>0.6142915376</v>
      </c>
      <c r="CQ2005" s="59">
        <f t="shared" si="70"/>
        <v>0.08469464104</v>
      </c>
      <c r="CR2005" s="59">
        <f t="shared" si="71"/>
        <v>0.2366716398</v>
      </c>
      <c r="CS2005" s="60">
        <f t="shared" si="72"/>
        <v>6.434218162</v>
      </c>
      <c r="CT2005" s="60">
        <f t="shared" si="73"/>
        <v>23.66716398</v>
      </c>
      <c r="CU2005" s="60">
        <f t="shared" si="74"/>
        <v>69.89861786</v>
      </c>
      <c r="CV2005" s="61">
        <f t="shared" si="75"/>
        <v>0.2688427306</v>
      </c>
      <c r="CW2005" s="61">
        <f t="shared" si="76"/>
        <v>0.05572032928</v>
      </c>
      <c r="CX2005" s="62"/>
    </row>
    <row r="2006" ht="15.75" customHeight="1">
      <c r="A2006" s="17" t="s">
        <v>53</v>
      </c>
      <c r="B2006" s="87" t="s">
        <v>2081</v>
      </c>
      <c r="C2006" s="93" t="s">
        <v>2082</v>
      </c>
      <c r="D2006" s="89"/>
      <c r="E2006" s="89" t="s">
        <v>2083</v>
      </c>
      <c r="F2006" s="90">
        <v>22.0</v>
      </c>
      <c r="G2006" s="89" t="s">
        <v>2105</v>
      </c>
      <c r="H2006" s="95">
        <v>37.66</v>
      </c>
      <c r="I2006" s="92">
        <v>1.63</v>
      </c>
      <c r="J2006" s="92">
        <v>21.4</v>
      </c>
      <c r="K2006" s="92">
        <v>12.27</v>
      </c>
      <c r="L2006" s="92">
        <v>0.07</v>
      </c>
      <c r="M2006" s="92">
        <v>0.05</v>
      </c>
      <c r="N2006" s="92">
        <v>0.66</v>
      </c>
      <c r="O2006" s="92">
        <v>26.35</v>
      </c>
      <c r="P2006" s="92"/>
      <c r="Q2006" s="50">
        <f t="shared" si="8"/>
        <v>100.09</v>
      </c>
      <c r="R2006" s="51">
        <f t="shared" si="9"/>
        <v>12</v>
      </c>
      <c r="S2006" s="52">
        <f t="shared" si="10"/>
        <v>0.6267860323</v>
      </c>
      <c r="T2006" s="52">
        <f t="shared" si="11"/>
        <v>0.000876108277</v>
      </c>
      <c r="U2006" s="52">
        <f t="shared" si="12"/>
        <v>0.4197671077</v>
      </c>
      <c r="V2006" s="52">
        <f t="shared" si="13"/>
        <v>0.0006579371565</v>
      </c>
      <c r="W2006" s="52">
        <f t="shared" si="14"/>
        <v>0</v>
      </c>
      <c r="X2006" s="52">
        <f t="shared" si="15"/>
        <v>0.3667546321</v>
      </c>
      <c r="Y2006" s="52">
        <f t="shared" si="16"/>
        <v>0.009303977873</v>
      </c>
      <c r="Z2006" s="52">
        <f t="shared" si="17"/>
        <v>0.04044223459</v>
      </c>
      <c r="AA2006" s="52">
        <f t="shared" si="18"/>
        <v>0.2187969201</v>
      </c>
      <c r="AB2006" s="52">
        <f t="shared" si="19"/>
        <v>1.68338495</v>
      </c>
      <c r="AC2006" s="53">
        <f t="shared" si="20"/>
        <v>5.042519226</v>
      </c>
      <c r="AD2006" s="54">
        <f t="shared" si="21"/>
        <v>1.253572065</v>
      </c>
      <c r="AE2006" s="54">
        <f t="shared" si="22"/>
        <v>0.001752216554</v>
      </c>
      <c r="AF2006" s="54">
        <f t="shared" si="23"/>
        <v>0.6296506616</v>
      </c>
      <c r="AG2006" s="54">
        <f t="shared" si="24"/>
        <v>0.0009869057347</v>
      </c>
      <c r="AH2006" s="54">
        <f t="shared" si="25"/>
        <v>0</v>
      </c>
      <c r="AI2006" s="54">
        <f t="shared" si="26"/>
        <v>0.3667546321</v>
      </c>
      <c r="AJ2006" s="54">
        <f t="shared" si="27"/>
        <v>0.009303977873</v>
      </c>
      <c r="AK2006" s="54">
        <f t="shared" si="28"/>
        <v>0.04044223459</v>
      </c>
      <c r="AL2006" s="54">
        <f t="shared" si="29"/>
        <v>0.2187969201</v>
      </c>
      <c r="AM2006" s="54">
        <f t="shared" si="30"/>
        <v>2.521259613</v>
      </c>
      <c r="AN2006" s="54">
        <f t="shared" si="31"/>
        <v>-5.042519226</v>
      </c>
      <c r="AO2006" s="55">
        <f t="shared" si="32"/>
        <v>2.978693767</v>
      </c>
      <c r="AP2006" s="55">
        <f t="shared" si="33"/>
        <v>0.004163555232</v>
      </c>
      <c r="AQ2006" s="55">
        <f t="shared" si="34"/>
        <v>1.99487162</v>
      </c>
      <c r="AR2006" s="55">
        <f t="shared" si="35"/>
        <v>0.003126734174</v>
      </c>
      <c r="AS2006" s="55">
        <f t="shared" si="36"/>
        <v>0</v>
      </c>
      <c r="AT2006" s="55">
        <f t="shared" si="37"/>
        <v>1.742938867</v>
      </c>
      <c r="AU2006" s="55">
        <f t="shared" si="38"/>
        <v>0.04421556875</v>
      </c>
      <c r="AV2006" s="55">
        <f t="shared" si="39"/>
        <v>0.1921948255</v>
      </c>
      <c r="AW2006" s="55">
        <f t="shared" si="40"/>
        <v>1.039795063</v>
      </c>
      <c r="AX2006" s="55">
        <f t="shared" si="41"/>
        <v>8</v>
      </c>
      <c r="AY2006" s="55">
        <f t="shared" si="42"/>
        <v>23.963713</v>
      </c>
      <c r="AZ2006" s="54">
        <f t="shared" ref="AZ2006:BA2006" si="14084">AO2006*2</f>
        <v>5.957387534</v>
      </c>
      <c r="BA2006" s="54">
        <f t="shared" si="14084"/>
        <v>0.008327110463</v>
      </c>
      <c r="BB2006" s="54">
        <f t="shared" ref="BB2006:BD2006" si="14085">AQ2006*(3/2)</f>
        <v>2.992307429</v>
      </c>
      <c r="BC2006" s="54">
        <f t="shared" si="14085"/>
        <v>0.004690101261</v>
      </c>
      <c r="BD2006" s="54">
        <f t="shared" si="14085"/>
        <v>0</v>
      </c>
      <c r="BE2006" s="54">
        <f t="shared" ref="BE2006:BH2006" si="14086">AT2006</f>
        <v>1.742938867</v>
      </c>
      <c r="BF2006" s="54">
        <f t="shared" si="14086"/>
        <v>0.04421556875</v>
      </c>
      <c r="BG2006" s="54">
        <f t="shared" si="14086"/>
        <v>0.1921948255</v>
      </c>
      <c r="BH2006" s="54">
        <f t="shared" si="14086"/>
        <v>1.039795063</v>
      </c>
      <c r="BI2006" s="54">
        <f t="shared" si="46"/>
        <v>11.9818565</v>
      </c>
      <c r="BJ2006" s="54">
        <f t="shared" si="47"/>
        <v>-23.963713</v>
      </c>
      <c r="BK2006" s="56">
        <f t="shared" ref="BK2006:BN2006" si="14087">AO2006</f>
        <v>2.978693767</v>
      </c>
      <c r="BL2006" s="56">
        <f t="shared" si="14087"/>
        <v>0.004163555232</v>
      </c>
      <c r="BM2006" s="56">
        <f t="shared" si="14087"/>
        <v>1.99487162</v>
      </c>
      <c r="BN2006" s="56">
        <f t="shared" si="14087"/>
        <v>0.003126734174</v>
      </c>
      <c r="BO2006" s="56">
        <f t="shared" si="49"/>
        <v>0.03628700178</v>
      </c>
      <c r="BP2006" s="56">
        <f t="shared" si="50"/>
        <v>1.706651865</v>
      </c>
      <c r="BQ2006" s="56">
        <f t="shared" ref="BQ2006:BS2006" si="14088">AU2006</f>
        <v>0.04421556875</v>
      </c>
      <c r="BR2006" s="56">
        <f t="shared" si="14088"/>
        <v>0.1921948255</v>
      </c>
      <c r="BS2006" s="56">
        <f t="shared" si="14088"/>
        <v>1.039795063</v>
      </c>
      <c r="BT2006" s="56">
        <f t="shared" si="52"/>
        <v>8</v>
      </c>
      <c r="BU2006" s="50">
        <f t="shared" ref="BU2006:BX2006" si="14089">AZ2006</f>
        <v>5.957387534</v>
      </c>
      <c r="BV2006" s="50">
        <f t="shared" si="14089"/>
        <v>0.008327110463</v>
      </c>
      <c r="BW2006" s="50">
        <f t="shared" si="14089"/>
        <v>2.992307429</v>
      </c>
      <c r="BX2006" s="50">
        <f t="shared" si="14089"/>
        <v>0.004690101261</v>
      </c>
      <c r="BY2006" s="50">
        <f t="shared" si="54"/>
        <v>0.05443050267</v>
      </c>
      <c r="BZ2006" s="50">
        <f t="shared" si="55"/>
        <v>1.706651865</v>
      </c>
      <c r="CA2006" s="50">
        <f t="shared" ref="CA2006:CC2006" si="14090">BF2006</f>
        <v>0.04421556875</v>
      </c>
      <c r="CB2006" s="50">
        <f t="shared" si="14090"/>
        <v>0.1921948255</v>
      </c>
      <c r="CC2006" s="50">
        <f t="shared" si="14090"/>
        <v>1.039795063</v>
      </c>
      <c r="CD2006" s="50">
        <f t="shared" si="57"/>
        <v>12</v>
      </c>
      <c r="CE2006" s="57">
        <f t="shared" si="58"/>
        <v>37.66</v>
      </c>
      <c r="CF2006" s="57">
        <f t="shared" si="59"/>
        <v>0.07</v>
      </c>
      <c r="CG2006" s="57">
        <f t="shared" si="60"/>
        <v>21.4</v>
      </c>
      <c r="CH2006" s="57">
        <f t="shared" si="61"/>
        <v>0.05</v>
      </c>
      <c r="CI2006" s="58">
        <f t="shared" si="62"/>
        <v>0.6096748043</v>
      </c>
      <c r="CJ2006" s="58">
        <f t="shared" si="63"/>
        <v>25.8014079</v>
      </c>
      <c r="CK2006" s="57">
        <f t="shared" si="64"/>
        <v>0.66</v>
      </c>
      <c r="CL2006" s="57">
        <f t="shared" si="65"/>
        <v>1.63</v>
      </c>
      <c r="CM2006" s="57">
        <f t="shared" si="66"/>
        <v>12.27</v>
      </c>
      <c r="CN2006" s="57">
        <f t="shared" si="67"/>
        <v>100.1510827</v>
      </c>
      <c r="CO2006" s="59">
        <f t="shared" si="68"/>
        <v>0.06443312728</v>
      </c>
      <c r="CP2006" s="59">
        <f t="shared" si="69"/>
        <v>0.5721533685</v>
      </c>
      <c r="CQ2006" s="59">
        <f t="shared" si="70"/>
        <v>0.01482322618</v>
      </c>
      <c r="CR2006" s="59">
        <f t="shared" si="71"/>
        <v>0.348590278</v>
      </c>
      <c r="CS2006" s="60">
        <f t="shared" si="72"/>
        <v>6.443312728</v>
      </c>
      <c r="CT2006" s="60">
        <f t="shared" si="73"/>
        <v>34.8590278</v>
      </c>
      <c r="CU2006" s="60">
        <f t="shared" si="74"/>
        <v>58.69765947</v>
      </c>
      <c r="CV2006" s="61">
        <f t="shared" si="75"/>
        <v>0.3808068417</v>
      </c>
      <c r="CW2006" s="61">
        <f t="shared" si="76"/>
        <v>0.05579908823</v>
      </c>
      <c r="CX2006" s="62"/>
    </row>
    <row r="2007" ht="15.75" customHeight="1">
      <c r="A2007" s="17" t="s">
        <v>53</v>
      </c>
      <c r="B2007" s="87" t="s">
        <v>2081</v>
      </c>
      <c r="C2007" s="88" t="s">
        <v>2082</v>
      </c>
      <c r="D2007" s="89"/>
      <c r="E2007" s="89" t="s">
        <v>2083</v>
      </c>
      <c r="F2007" s="90">
        <v>23.0</v>
      </c>
      <c r="G2007" s="89" t="s">
        <v>2106</v>
      </c>
      <c r="H2007" s="95">
        <v>36.83</v>
      </c>
      <c r="I2007" s="92">
        <v>0.79</v>
      </c>
      <c r="J2007" s="92">
        <v>20.05</v>
      </c>
      <c r="K2007" s="92">
        <v>6.29</v>
      </c>
      <c r="L2007" s="92">
        <v>0.03</v>
      </c>
      <c r="M2007" s="92">
        <v>0.0</v>
      </c>
      <c r="N2007" s="92">
        <v>7.25</v>
      </c>
      <c r="O2007" s="92">
        <v>28.38</v>
      </c>
      <c r="P2007" s="92"/>
      <c r="Q2007" s="50">
        <f t="shared" si="8"/>
        <v>99.62</v>
      </c>
      <c r="R2007" s="51">
        <f t="shared" si="9"/>
        <v>12</v>
      </c>
      <c r="S2007" s="52">
        <f t="shared" si="10"/>
        <v>0.6129721075</v>
      </c>
      <c r="T2007" s="52">
        <f t="shared" si="11"/>
        <v>0.0003754749758</v>
      </c>
      <c r="U2007" s="52">
        <f t="shared" si="12"/>
        <v>0.3932864724</v>
      </c>
      <c r="V2007" s="52">
        <f t="shared" si="13"/>
        <v>0</v>
      </c>
      <c r="W2007" s="52">
        <f t="shared" si="14"/>
        <v>0</v>
      </c>
      <c r="X2007" s="52">
        <f t="shared" si="15"/>
        <v>0.3950093533</v>
      </c>
      <c r="Y2007" s="52">
        <f t="shared" si="16"/>
        <v>0.1022027872</v>
      </c>
      <c r="Z2007" s="52">
        <f t="shared" si="17"/>
        <v>0.01960083763</v>
      </c>
      <c r="AA2007" s="52">
        <f t="shared" si="18"/>
        <v>0.1121623983</v>
      </c>
      <c r="AB2007" s="52">
        <f t="shared" si="19"/>
        <v>1.635609431</v>
      </c>
      <c r="AC2007" s="53">
        <f t="shared" si="20"/>
        <v>4.8912005</v>
      </c>
      <c r="AD2007" s="54">
        <f t="shared" si="21"/>
        <v>1.225944215</v>
      </c>
      <c r="AE2007" s="54">
        <f t="shared" si="22"/>
        <v>0.0007509499517</v>
      </c>
      <c r="AF2007" s="54">
        <f t="shared" si="23"/>
        <v>0.5899297086</v>
      </c>
      <c r="AG2007" s="54">
        <f t="shared" si="24"/>
        <v>0</v>
      </c>
      <c r="AH2007" s="54">
        <f t="shared" si="25"/>
        <v>0</v>
      </c>
      <c r="AI2007" s="54">
        <f t="shared" si="26"/>
        <v>0.3950093533</v>
      </c>
      <c r="AJ2007" s="54">
        <f t="shared" si="27"/>
        <v>0.1022027872</v>
      </c>
      <c r="AK2007" s="54">
        <f t="shared" si="28"/>
        <v>0.01960083763</v>
      </c>
      <c r="AL2007" s="54">
        <f t="shared" si="29"/>
        <v>0.1121623983</v>
      </c>
      <c r="AM2007" s="54">
        <f t="shared" si="30"/>
        <v>2.44560025</v>
      </c>
      <c r="AN2007" s="54">
        <f t="shared" si="31"/>
        <v>-4.8912005</v>
      </c>
      <c r="AO2007" s="55">
        <f t="shared" si="32"/>
        <v>2.998134375</v>
      </c>
      <c r="AP2007" s="55">
        <f t="shared" si="33"/>
        <v>0.001836501887</v>
      </c>
      <c r="AQ2007" s="55">
        <f t="shared" si="34"/>
        <v>1.923620468</v>
      </c>
      <c r="AR2007" s="55">
        <f t="shared" si="35"/>
        <v>0</v>
      </c>
      <c r="AS2007" s="55">
        <f t="shared" si="36"/>
        <v>0</v>
      </c>
      <c r="AT2007" s="55">
        <f t="shared" si="37"/>
        <v>1.932047325</v>
      </c>
      <c r="AU2007" s="55">
        <f t="shared" si="38"/>
        <v>0.4998884711</v>
      </c>
      <c r="AV2007" s="55">
        <f t="shared" si="39"/>
        <v>0.09587050429</v>
      </c>
      <c r="AW2007" s="55">
        <f t="shared" si="40"/>
        <v>0.5486023554</v>
      </c>
      <c r="AX2007" s="55">
        <f t="shared" si="41"/>
        <v>8</v>
      </c>
      <c r="AY2007" s="55">
        <f t="shared" si="42"/>
        <v>23.92356222</v>
      </c>
      <c r="AZ2007" s="54">
        <f t="shared" ref="AZ2007:BA2007" si="14091">AO2007*2</f>
        <v>5.99626875</v>
      </c>
      <c r="BA2007" s="54">
        <f t="shared" si="14091"/>
        <v>0.003673003774</v>
      </c>
      <c r="BB2007" s="54">
        <f t="shared" ref="BB2007:BD2007" si="14092">AQ2007*(3/2)</f>
        <v>2.885430702</v>
      </c>
      <c r="BC2007" s="54">
        <f t="shared" si="14092"/>
        <v>0</v>
      </c>
      <c r="BD2007" s="54">
        <f t="shared" si="14092"/>
        <v>0</v>
      </c>
      <c r="BE2007" s="54">
        <f t="shared" ref="BE2007:BH2007" si="14093">AT2007</f>
        <v>1.932047325</v>
      </c>
      <c r="BF2007" s="54">
        <f t="shared" si="14093"/>
        <v>0.4998884711</v>
      </c>
      <c r="BG2007" s="54">
        <f t="shared" si="14093"/>
        <v>0.09587050429</v>
      </c>
      <c r="BH2007" s="54">
        <f t="shared" si="14093"/>
        <v>0.5486023554</v>
      </c>
      <c r="BI2007" s="54">
        <f t="shared" si="46"/>
        <v>11.96178111</v>
      </c>
      <c r="BJ2007" s="54">
        <f t="shared" si="47"/>
        <v>-23.92356222</v>
      </c>
      <c r="BK2007" s="56">
        <f t="shared" ref="BK2007:BN2007" si="14094">AO2007</f>
        <v>2.998134375</v>
      </c>
      <c r="BL2007" s="56">
        <f t="shared" si="14094"/>
        <v>0.001836501887</v>
      </c>
      <c r="BM2007" s="56">
        <f t="shared" si="14094"/>
        <v>1.923620468</v>
      </c>
      <c r="BN2007" s="56">
        <f t="shared" si="14094"/>
        <v>0</v>
      </c>
      <c r="BO2007" s="56">
        <f t="shared" si="49"/>
        <v>0.07643777872</v>
      </c>
      <c r="BP2007" s="56">
        <f t="shared" si="50"/>
        <v>1.855609546</v>
      </c>
      <c r="BQ2007" s="56">
        <f t="shared" ref="BQ2007:BS2007" si="14095">AU2007</f>
        <v>0.4998884711</v>
      </c>
      <c r="BR2007" s="56">
        <f t="shared" si="14095"/>
        <v>0.09587050429</v>
      </c>
      <c r="BS2007" s="56">
        <f t="shared" si="14095"/>
        <v>0.5486023554</v>
      </c>
      <c r="BT2007" s="56">
        <f t="shared" si="52"/>
        <v>8</v>
      </c>
      <c r="BU2007" s="50">
        <f t="shared" ref="BU2007:BX2007" si="14096">AZ2007</f>
        <v>5.99626875</v>
      </c>
      <c r="BV2007" s="50">
        <f t="shared" si="14096"/>
        <v>0.003673003774</v>
      </c>
      <c r="BW2007" s="50">
        <f t="shared" si="14096"/>
        <v>2.885430702</v>
      </c>
      <c r="BX2007" s="50">
        <f t="shared" si="14096"/>
        <v>0</v>
      </c>
      <c r="BY2007" s="50">
        <f t="shared" si="54"/>
        <v>0.1146566681</v>
      </c>
      <c r="BZ2007" s="50">
        <f t="shared" si="55"/>
        <v>1.855609546</v>
      </c>
      <c r="CA2007" s="50">
        <f t="shared" ref="CA2007:CC2007" si="14097">BF2007</f>
        <v>0.4998884711</v>
      </c>
      <c r="CB2007" s="50">
        <f t="shared" si="14097"/>
        <v>0.09587050429</v>
      </c>
      <c r="CC2007" s="50">
        <f t="shared" si="14097"/>
        <v>0.5486023554</v>
      </c>
      <c r="CD2007" s="50">
        <f t="shared" si="57"/>
        <v>12</v>
      </c>
      <c r="CE2007" s="57">
        <f t="shared" si="58"/>
        <v>36.83</v>
      </c>
      <c r="CF2007" s="57">
        <f t="shared" si="59"/>
        <v>0.03</v>
      </c>
      <c r="CG2007" s="57">
        <f t="shared" si="60"/>
        <v>20.05</v>
      </c>
      <c r="CH2007" s="57">
        <f t="shared" si="61"/>
        <v>0</v>
      </c>
      <c r="CI2007" s="58">
        <f t="shared" si="62"/>
        <v>1.2478184</v>
      </c>
      <c r="CJ2007" s="58">
        <f t="shared" si="63"/>
        <v>27.25719926</v>
      </c>
      <c r="CK2007" s="57">
        <f t="shared" si="64"/>
        <v>7.25</v>
      </c>
      <c r="CL2007" s="57">
        <f t="shared" si="65"/>
        <v>0.79</v>
      </c>
      <c r="CM2007" s="57">
        <f t="shared" si="66"/>
        <v>6.29</v>
      </c>
      <c r="CN2007" s="57">
        <f t="shared" si="67"/>
        <v>99.74501766</v>
      </c>
      <c r="CO2007" s="59">
        <f t="shared" si="68"/>
        <v>0.03195714499</v>
      </c>
      <c r="CP2007" s="59">
        <f t="shared" si="69"/>
        <v>0.61854252</v>
      </c>
      <c r="CQ2007" s="59">
        <f t="shared" si="70"/>
        <v>0.166631108</v>
      </c>
      <c r="CR2007" s="59">
        <f t="shared" si="71"/>
        <v>0.182869227</v>
      </c>
      <c r="CS2007" s="60">
        <f t="shared" si="72"/>
        <v>3.195714499</v>
      </c>
      <c r="CT2007" s="60">
        <f t="shared" si="73"/>
        <v>18.2869227</v>
      </c>
      <c r="CU2007" s="60">
        <f t="shared" si="74"/>
        <v>78.5173628</v>
      </c>
      <c r="CV2007" s="61">
        <f t="shared" si="75"/>
        <v>0.1988477995</v>
      </c>
      <c r="CW2007" s="61">
        <f t="shared" si="76"/>
        <v>0.02767488756</v>
      </c>
      <c r="CX2007" s="62"/>
    </row>
    <row r="2008" ht="15.75" customHeight="1">
      <c r="A2008" s="17" t="s">
        <v>53</v>
      </c>
      <c r="B2008" s="87" t="s">
        <v>2081</v>
      </c>
      <c r="C2008" s="93" t="s">
        <v>2082</v>
      </c>
      <c r="D2008" s="89"/>
      <c r="E2008" s="89" t="s">
        <v>2083</v>
      </c>
      <c r="F2008" s="90">
        <v>24.0</v>
      </c>
      <c r="G2008" s="89" t="s">
        <v>2107</v>
      </c>
      <c r="H2008" s="95">
        <v>37.6</v>
      </c>
      <c r="I2008" s="92">
        <v>4.86</v>
      </c>
      <c r="J2008" s="92">
        <v>21.46</v>
      </c>
      <c r="K2008" s="92">
        <v>1.66</v>
      </c>
      <c r="L2008" s="92">
        <v>0.02</v>
      </c>
      <c r="M2008" s="92">
        <v>0.02</v>
      </c>
      <c r="N2008" s="92">
        <v>2.07</v>
      </c>
      <c r="O2008" s="92">
        <v>32.15</v>
      </c>
      <c r="P2008" s="92"/>
      <c r="Q2008" s="50">
        <f t="shared" si="8"/>
        <v>99.84</v>
      </c>
      <c r="R2008" s="51">
        <f t="shared" si="9"/>
        <v>12</v>
      </c>
      <c r="S2008" s="52">
        <f t="shared" si="10"/>
        <v>0.6257874353</v>
      </c>
      <c r="T2008" s="52">
        <f t="shared" si="11"/>
        <v>0.0002503166506</v>
      </c>
      <c r="U2008" s="52">
        <f t="shared" si="12"/>
        <v>0.4209440248</v>
      </c>
      <c r="V2008" s="52">
        <f t="shared" si="13"/>
        <v>0.0002631748626</v>
      </c>
      <c r="W2008" s="52">
        <f t="shared" si="14"/>
        <v>0</v>
      </c>
      <c r="X2008" s="52">
        <f t="shared" si="15"/>
        <v>0.4474824069</v>
      </c>
      <c r="Y2008" s="52">
        <f t="shared" si="16"/>
        <v>0.02918065788</v>
      </c>
      <c r="Z2008" s="52">
        <f t="shared" si="17"/>
        <v>0.1205823682</v>
      </c>
      <c r="AA2008" s="52">
        <f t="shared" si="18"/>
        <v>0.02960088731</v>
      </c>
      <c r="AB2008" s="52">
        <f t="shared" si="19"/>
        <v>1.674091272</v>
      </c>
      <c r="AC2008" s="53">
        <f t="shared" si="20"/>
        <v>5.021465248</v>
      </c>
      <c r="AD2008" s="54">
        <f t="shared" si="21"/>
        <v>1.251574871</v>
      </c>
      <c r="AE2008" s="54">
        <f t="shared" si="22"/>
        <v>0.0005006333011</v>
      </c>
      <c r="AF2008" s="54">
        <f t="shared" si="23"/>
        <v>0.6314160373</v>
      </c>
      <c r="AG2008" s="54">
        <f t="shared" si="24"/>
        <v>0.0003947622939</v>
      </c>
      <c r="AH2008" s="54">
        <f t="shared" si="25"/>
        <v>0</v>
      </c>
      <c r="AI2008" s="54">
        <f t="shared" si="26"/>
        <v>0.4474824069</v>
      </c>
      <c r="AJ2008" s="54">
        <f t="shared" si="27"/>
        <v>0.02918065788</v>
      </c>
      <c r="AK2008" s="54">
        <f t="shared" si="28"/>
        <v>0.1205823682</v>
      </c>
      <c r="AL2008" s="54">
        <f t="shared" si="29"/>
        <v>0.02960088731</v>
      </c>
      <c r="AM2008" s="54">
        <f t="shared" si="30"/>
        <v>2.510732624</v>
      </c>
      <c r="AN2008" s="54">
        <f t="shared" si="31"/>
        <v>-5.021465248</v>
      </c>
      <c r="AO2008" s="55">
        <f t="shared" si="32"/>
        <v>2.990457908</v>
      </c>
      <c r="AP2008" s="55">
        <f t="shared" si="33"/>
        <v>0.001196191174</v>
      </c>
      <c r="AQ2008" s="55">
        <f t="shared" si="34"/>
        <v>2.01157025</v>
      </c>
      <c r="AR2008" s="55">
        <f t="shared" si="35"/>
        <v>0.001257636866</v>
      </c>
      <c r="AS2008" s="55">
        <f t="shared" si="36"/>
        <v>0</v>
      </c>
      <c r="AT2008" s="55">
        <f t="shared" si="37"/>
        <v>2.138389534</v>
      </c>
      <c r="AU2008" s="55">
        <f t="shared" si="38"/>
        <v>0.1394459591</v>
      </c>
      <c r="AV2008" s="55">
        <f t="shared" si="39"/>
        <v>0.5762284062</v>
      </c>
      <c r="AW2008" s="55">
        <f t="shared" si="40"/>
        <v>0.1414541145</v>
      </c>
      <c r="AX2008" s="55">
        <f t="shared" si="41"/>
        <v>8</v>
      </c>
      <c r="AY2008" s="55">
        <f t="shared" si="42"/>
        <v>23.99613608</v>
      </c>
      <c r="AZ2008" s="54">
        <f t="shared" ref="AZ2008:BA2008" si="14098">AO2008*2</f>
        <v>5.980915816</v>
      </c>
      <c r="BA2008" s="54">
        <f t="shared" si="14098"/>
        <v>0.002392382349</v>
      </c>
      <c r="BB2008" s="54">
        <f t="shared" ref="BB2008:BD2008" si="14099">AQ2008*(3/2)</f>
        <v>3.017355375</v>
      </c>
      <c r="BC2008" s="54">
        <f t="shared" si="14099"/>
        <v>0.001886455299</v>
      </c>
      <c r="BD2008" s="54">
        <f t="shared" si="14099"/>
        <v>0</v>
      </c>
      <c r="BE2008" s="54">
        <f t="shared" ref="BE2008:BH2008" si="14100">AT2008</f>
        <v>2.138389534</v>
      </c>
      <c r="BF2008" s="54">
        <f t="shared" si="14100"/>
        <v>0.1394459591</v>
      </c>
      <c r="BG2008" s="54">
        <f t="shared" si="14100"/>
        <v>0.5762284062</v>
      </c>
      <c r="BH2008" s="54">
        <f t="shared" si="14100"/>
        <v>0.1414541145</v>
      </c>
      <c r="BI2008" s="54">
        <f t="shared" si="46"/>
        <v>11.99806804</v>
      </c>
      <c r="BJ2008" s="54">
        <f t="shared" si="47"/>
        <v>-23.99613608</v>
      </c>
      <c r="BK2008" s="56">
        <f t="shared" ref="BK2008:BN2008" si="14101">AO2008</f>
        <v>2.990457908</v>
      </c>
      <c r="BL2008" s="56">
        <f t="shared" si="14101"/>
        <v>0.001196191174</v>
      </c>
      <c r="BM2008" s="56">
        <f t="shared" si="14101"/>
        <v>2.01157025</v>
      </c>
      <c r="BN2008" s="56">
        <f t="shared" si="14101"/>
        <v>0.001257636866</v>
      </c>
      <c r="BO2008" s="56">
        <f t="shared" si="49"/>
        <v>0.003863915058</v>
      </c>
      <c r="BP2008" s="56">
        <f t="shared" si="50"/>
        <v>2.134525619</v>
      </c>
      <c r="BQ2008" s="56">
        <f t="shared" ref="BQ2008:BS2008" si="14102">AU2008</f>
        <v>0.1394459591</v>
      </c>
      <c r="BR2008" s="56">
        <f t="shared" si="14102"/>
        <v>0.5762284062</v>
      </c>
      <c r="BS2008" s="56">
        <f t="shared" si="14102"/>
        <v>0.1414541145</v>
      </c>
      <c r="BT2008" s="56">
        <f t="shared" si="52"/>
        <v>8</v>
      </c>
      <c r="BU2008" s="50">
        <f t="shared" ref="BU2008:BX2008" si="14103">AZ2008</f>
        <v>5.980915816</v>
      </c>
      <c r="BV2008" s="50">
        <f t="shared" si="14103"/>
        <v>0.002392382349</v>
      </c>
      <c r="BW2008" s="50">
        <f t="shared" si="14103"/>
        <v>3.017355375</v>
      </c>
      <c r="BX2008" s="50">
        <f t="shared" si="14103"/>
        <v>0.001886455299</v>
      </c>
      <c r="BY2008" s="50">
        <f t="shared" si="54"/>
        <v>0.005795872587</v>
      </c>
      <c r="BZ2008" s="50">
        <f t="shared" si="55"/>
        <v>2.134525619</v>
      </c>
      <c r="CA2008" s="50">
        <f t="shared" ref="CA2008:CC2008" si="14104">BF2008</f>
        <v>0.1394459591</v>
      </c>
      <c r="CB2008" s="50">
        <f t="shared" si="14104"/>
        <v>0.5762284062</v>
      </c>
      <c r="CC2008" s="50">
        <f t="shared" si="14104"/>
        <v>0.1414541145</v>
      </c>
      <c r="CD2008" s="50">
        <f t="shared" si="57"/>
        <v>12</v>
      </c>
      <c r="CE2008" s="57">
        <f t="shared" si="58"/>
        <v>37.6</v>
      </c>
      <c r="CF2008" s="57">
        <f t="shared" si="59"/>
        <v>0.02</v>
      </c>
      <c r="CG2008" s="57">
        <f t="shared" si="60"/>
        <v>21.46</v>
      </c>
      <c r="CH2008" s="57">
        <f t="shared" si="61"/>
        <v>0.02</v>
      </c>
      <c r="CI2008" s="58">
        <f t="shared" si="62"/>
        <v>0.06456102608</v>
      </c>
      <c r="CJ2008" s="58">
        <f t="shared" si="63"/>
        <v>32.09190728</v>
      </c>
      <c r="CK2008" s="57">
        <f t="shared" si="64"/>
        <v>2.07</v>
      </c>
      <c r="CL2008" s="57">
        <f t="shared" si="65"/>
        <v>4.86</v>
      </c>
      <c r="CM2008" s="57">
        <f t="shared" si="66"/>
        <v>1.66</v>
      </c>
      <c r="CN2008" s="57">
        <f t="shared" si="67"/>
        <v>99.8464683</v>
      </c>
      <c r="CO2008" s="59">
        <f t="shared" si="68"/>
        <v>0.1926119756</v>
      </c>
      <c r="CP2008" s="59">
        <f t="shared" si="69"/>
        <v>0.713493455</v>
      </c>
      <c r="CQ2008" s="59">
        <f t="shared" si="70"/>
        <v>0.04661165846</v>
      </c>
      <c r="CR2008" s="59">
        <f t="shared" si="71"/>
        <v>0.04728291101</v>
      </c>
      <c r="CS2008" s="60">
        <f t="shared" si="72"/>
        <v>19.26119756</v>
      </c>
      <c r="CT2008" s="60">
        <f t="shared" si="73"/>
        <v>4.728291101</v>
      </c>
      <c r="CU2008" s="60">
        <f t="shared" si="74"/>
        <v>76.01051134</v>
      </c>
      <c r="CV2008" s="61">
        <f t="shared" si="75"/>
        <v>0.1435888988</v>
      </c>
      <c r="CW2008" s="61">
        <f t="shared" si="76"/>
        <v>0.1668019708</v>
      </c>
      <c r="CX2008" s="62"/>
    </row>
    <row r="2009" ht="15.75" customHeight="1">
      <c r="A2009" s="17" t="s">
        <v>53</v>
      </c>
      <c r="B2009" s="87" t="s">
        <v>2081</v>
      </c>
      <c r="C2009" s="88" t="s">
        <v>2082</v>
      </c>
      <c r="D2009" s="89"/>
      <c r="E2009" s="89" t="s">
        <v>2083</v>
      </c>
      <c r="F2009" s="90">
        <v>25.0</v>
      </c>
      <c r="G2009" s="89" t="s">
        <v>2108</v>
      </c>
      <c r="H2009" s="95">
        <v>36.92</v>
      </c>
      <c r="I2009" s="92">
        <v>0.7</v>
      </c>
      <c r="J2009" s="92">
        <v>20.26</v>
      </c>
      <c r="K2009" s="92">
        <v>11.88</v>
      </c>
      <c r="L2009" s="92">
        <v>0.08</v>
      </c>
      <c r="M2009" s="92">
        <v>0.03</v>
      </c>
      <c r="N2009" s="92">
        <v>4.13</v>
      </c>
      <c r="O2009" s="92">
        <v>25.19</v>
      </c>
      <c r="P2009" s="92"/>
      <c r="Q2009" s="50">
        <f t="shared" si="8"/>
        <v>99.19</v>
      </c>
      <c r="R2009" s="51">
        <f t="shared" si="9"/>
        <v>12</v>
      </c>
      <c r="S2009" s="52">
        <f t="shared" si="10"/>
        <v>0.614470003</v>
      </c>
      <c r="T2009" s="52">
        <f t="shared" si="11"/>
        <v>0.001001266602</v>
      </c>
      <c r="U2009" s="52">
        <f t="shared" si="12"/>
        <v>0.3974056824</v>
      </c>
      <c r="V2009" s="52">
        <f t="shared" si="13"/>
        <v>0.0003947622939</v>
      </c>
      <c r="W2009" s="52">
        <f t="shared" si="14"/>
        <v>0</v>
      </c>
      <c r="X2009" s="52">
        <f t="shared" si="15"/>
        <v>0.3506090771</v>
      </c>
      <c r="Y2009" s="52">
        <f t="shared" si="16"/>
        <v>0.05822034639</v>
      </c>
      <c r="Z2009" s="52">
        <f t="shared" si="17"/>
        <v>0.01736783081</v>
      </c>
      <c r="AA2009" s="52">
        <f t="shared" si="18"/>
        <v>0.2118424947</v>
      </c>
      <c r="AB2009" s="52">
        <f t="shared" si="19"/>
        <v>1.651311463</v>
      </c>
      <c r="AC2009" s="53">
        <f t="shared" si="20"/>
        <v>4.93136591</v>
      </c>
      <c r="AD2009" s="54">
        <f t="shared" si="21"/>
        <v>1.228940006</v>
      </c>
      <c r="AE2009" s="54">
        <f t="shared" si="22"/>
        <v>0.002002533205</v>
      </c>
      <c r="AF2009" s="54">
        <f t="shared" si="23"/>
        <v>0.5961085235</v>
      </c>
      <c r="AG2009" s="54">
        <f t="shared" si="24"/>
        <v>0.0005921434408</v>
      </c>
      <c r="AH2009" s="54">
        <f t="shared" si="25"/>
        <v>0</v>
      </c>
      <c r="AI2009" s="54">
        <f t="shared" si="26"/>
        <v>0.3506090771</v>
      </c>
      <c r="AJ2009" s="54">
        <f t="shared" si="27"/>
        <v>0.05822034639</v>
      </c>
      <c r="AK2009" s="54">
        <f t="shared" si="28"/>
        <v>0.01736783081</v>
      </c>
      <c r="AL2009" s="54">
        <f t="shared" si="29"/>
        <v>0.2118424947</v>
      </c>
      <c r="AM2009" s="54">
        <f t="shared" si="30"/>
        <v>2.465682955</v>
      </c>
      <c r="AN2009" s="54">
        <f t="shared" si="31"/>
        <v>-4.93136591</v>
      </c>
      <c r="AO2009" s="55">
        <f t="shared" si="32"/>
        <v>2.976882395</v>
      </c>
      <c r="AP2009" s="55">
        <f t="shared" si="33"/>
        <v>0.004850770431</v>
      </c>
      <c r="AQ2009" s="55">
        <f t="shared" si="34"/>
        <v>1.925285162</v>
      </c>
      <c r="AR2009" s="55">
        <f t="shared" si="35"/>
        <v>0.001912478912</v>
      </c>
      <c r="AS2009" s="55">
        <f t="shared" si="36"/>
        <v>0</v>
      </c>
      <c r="AT2009" s="55">
        <f t="shared" si="37"/>
        <v>1.698572728</v>
      </c>
      <c r="AU2009" s="55">
        <f t="shared" si="38"/>
        <v>0.2820562816</v>
      </c>
      <c r="AV2009" s="55">
        <f t="shared" si="39"/>
        <v>0.08414078721</v>
      </c>
      <c r="AW2009" s="55">
        <f t="shared" si="40"/>
        <v>1.026299396</v>
      </c>
      <c r="AX2009" s="55">
        <f t="shared" si="41"/>
        <v>8</v>
      </c>
      <c r="AY2009" s="55">
        <f t="shared" si="42"/>
        <v>23.89066397</v>
      </c>
      <c r="AZ2009" s="54">
        <f t="shared" ref="AZ2009:BA2009" si="14105">AO2009*2</f>
        <v>5.95376479</v>
      </c>
      <c r="BA2009" s="54">
        <f t="shared" si="14105"/>
        <v>0.009701540861</v>
      </c>
      <c r="BB2009" s="54">
        <f t="shared" ref="BB2009:BD2009" si="14106">AQ2009*(3/2)</f>
        <v>2.887927744</v>
      </c>
      <c r="BC2009" s="54">
        <f t="shared" si="14106"/>
        <v>0.002868718368</v>
      </c>
      <c r="BD2009" s="54">
        <f t="shared" si="14106"/>
        <v>0</v>
      </c>
      <c r="BE2009" s="54">
        <f t="shared" ref="BE2009:BH2009" si="14107">AT2009</f>
        <v>1.698572728</v>
      </c>
      <c r="BF2009" s="54">
        <f t="shared" si="14107"/>
        <v>0.2820562816</v>
      </c>
      <c r="BG2009" s="54">
        <f t="shared" si="14107"/>
        <v>0.08414078721</v>
      </c>
      <c r="BH2009" s="54">
        <f t="shared" si="14107"/>
        <v>1.026299396</v>
      </c>
      <c r="BI2009" s="54">
        <f t="shared" si="46"/>
        <v>11.94533199</v>
      </c>
      <c r="BJ2009" s="54">
        <f t="shared" si="47"/>
        <v>-23.89066397</v>
      </c>
      <c r="BK2009" s="56">
        <f t="shared" ref="BK2009:BN2009" si="14108">AO2009</f>
        <v>2.976882395</v>
      </c>
      <c r="BL2009" s="56">
        <f t="shared" si="14108"/>
        <v>0.004850770431</v>
      </c>
      <c r="BM2009" s="56">
        <f t="shared" si="14108"/>
        <v>1.925285162</v>
      </c>
      <c r="BN2009" s="56">
        <f t="shared" si="14108"/>
        <v>0.001912478912</v>
      </c>
      <c r="BO2009" s="56">
        <f t="shared" si="49"/>
        <v>0.1093360278</v>
      </c>
      <c r="BP2009" s="56">
        <f t="shared" si="50"/>
        <v>1.5892367</v>
      </c>
      <c r="BQ2009" s="56">
        <f t="shared" ref="BQ2009:BS2009" si="14109">AU2009</f>
        <v>0.2820562816</v>
      </c>
      <c r="BR2009" s="56">
        <f t="shared" si="14109"/>
        <v>0.08414078721</v>
      </c>
      <c r="BS2009" s="56">
        <f t="shared" si="14109"/>
        <v>1.026299396</v>
      </c>
      <c r="BT2009" s="56">
        <f t="shared" si="52"/>
        <v>8</v>
      </c>
      <c r="BU2009" s="50">
        <f t="shared" ref="BU2009:BX2009" si="14110">AZ2009</f>
        <v>5.95376479</v>
      </c>
      <c r="BV2009" s="50">
        <f t="shared" si="14110"/>
        <v>0.009701540861</v>
      </c>
      <c r="BW2009" s="50">
        <f t="shared" si="14110"/>
        <v>2.887927744</v>
      </c>
      <c r="BX2009" s="50">
        <f t="shared" si="14110"/>
        <v>0.002868718368</v>
      </c>
      <c r="BY2009" s="50">
        <f t="shared" si="54"/>
        <v>0.1640040417</v>
      </c>
      <c r="BZ2009" s="50">
        <f t="shared" si="55"/>
        <v>1.5892367</v>
      </c>
      <c r="CA2009" s="50">
        <f t="shared" ref="CA2009:CC2009" si="14111">BF2009</f>
        <v>0.2820562816</v>
      </c>
      <c r="CB2009" s="50">
        <f t="shared" si="14111"/>
        <v>0.08414078721</v>
      </c>
      <c r="CC2009" s="50">
        <f t="shared" si="14111"/>
        <v>1.026299396</v>
      </c>
      <c r="CD2009" s="50">
        <f t="shared" si="57"/>
        <v>12</v>
      </c>
      <c r="CE2009" s="57">
        <f t="shared" si="58"/>
        <v>36.92</v>
      </c>
      <c r="CF2009" s="57">
        <f t="shared" si="59"/>
        <v>0.08</v>
      </c>
      <c r="CG2009" s="57">
        <f t="shared" si="60"/>
        <v>20.26</v>
      </c>
      <c r="CH2009" s="57">
        <f t="shared" si="61"/>
        <v>0.03</v>
      </c>
      <c r="CI2009" s="58">
        <f t="shared" si="62"/>
        <v>1.802005072</v>
      </c>
      <c r="CJ2009" s="58">
        <f t="shared" si="63"/>
        <v>23.56853599</v>
      </c>
      <c r="CK2009" s="57">
        <f t="shared" si="64"/>
        <v>4.13</v>
      </c>
      <c r="CL2009" s="57">
        <f t="shared" si="65"/>
        <v>0.7</v>
      </c>
      <c r="CM2009" s="57">
        <f t="shared" si="66"/>
        <v>11.88</v>
      </c>
      <c r="CN2009" s="57">
        <f t="shared" si="67"/>
        <v>99.37054107</v>
      </c>
      <c r="CO2009" s="59">
        <f t="shared" si="68"/>
        <v>0.02821875149</v>
      </c>
      <c r="CP2009" s="59">
        <f t="shared" si="69"/>
        <v>0.5329909191</v>
      </c>
      <c r="CQ2009" s="59">
        <f t="shared" si="70"/>
        <v>0.09459474271</v>
      </c>
      <c r="CR2009" s="59">
        <f t="shared" si="71"/>
        <v>0.3441955867</v>
      </c>
      <c r="CS2009" s="60">
        <f t="shared" si="72"/>
        <v>2.821875149</v>
      </c>
      <c r="CT2009" s="60">
        <f t="shared" si="73"/>
        <v>34.41955867</v>
      </c>
      <c r="CU2009" s="60">
        <f t="shared" si="74"/>
        <v>62.75856618</v>
      </c>
      <c r="CV2009" s="61">
        <f t="shared" si="75"/>
        <v>0.3583049625</v>
      </c>
      <c r="CW2009" s="61">
        <f t="shared" si="76"/>
        <v>0.02443743879</v>
      </c>
      <c r="CX2009" s="62"/>
    </row>
    <row r="2010" ht="15.75" customHeight="1">
      <c r="A2010" s="17" t="s">
        <v>53</v>
      </c>
      <c r="B2010" s="87" t="s">
        <v>2081</v>
      </c>
      <c r="C2010" s="93" t="s">
        <v>2082</v>
      </c>
      <c r="D2010" s="89"/>
      <c r="E2010" s="89" t="s">
        <v>2083</v>
      </c>
      <c r="F2010" s="90">
        <v>26.0</v>
      </c>
      <c r="G2010" s="89" t="s">
        <v>2109</v>
      </c>
      <c r="H2010" s="95">
        <v>37.66</v>
      </c>
      <c r="I2010" s="92">
        <v>6.38</v>
      </c>
      <c r="J2010" s="92">
        <v>21.88</v>
      </c>
      <c r="K2010" s="92">
        <v>2.68</v>
      </c>
      <c r="L2010" s="92">
        <v>0.02</v>
      </c>
      <c r="M2010" s="92">
        <v>0.03</v>
      </c>
      <c r="N2010" s="92">
        <v>1.07</v>
      </c>
      <c r="O2010" s="92">
        <v>29.73</v>
      </c>
      <c r="P2010" s="92"/>
      <c r="Q2010" s="50">
        <f t="shared" si="8"/>
        <v>99.45</v>
      </c>
      <c r="R2010" s="51">
        <f t="shared" si="9"/>
        <v>12</v>
      </c>
      <c r="S2010" s="52">
        <f t="shared" si="10"/>
        <v>0.6267860323</v>
      </c>
      <c r="T2010" s="52">
        <f t="shared" si="11"/>
        <v>0.0002503166506</v>
      </c>
      <c r="U2010" s="52">
        <f t="shared" si="12"/>
        <v>0.4291824447</v>
      </c>
      <c r="V2010" s="52">
        <f t="shared" si="13"/>
        <v>0.0003947622939</v>
      </c>
      <c r="W2010" s="52">
        <f t="shared" si="14"/>
        <v>0</v>
      </c>
      <c r="X2010" s="52">
        <f t="shared" si="15"/>
        <v>0.4137994388</v>
      </c>
      <c r="Y2010" s="52">
        <f t="shared" si="16"/>
        <v>0.0150837217</v>
      </c>
      <c r="Z2010" s="52">
        <f t="shared" si="17"/>
        <v>0.1582953722</v>
      </c>
      <c r="AA2010" s="52">
        <f t="shared" si="18"/>
        <v>0.04778938434</v>
      </c>
      <c r="AB2010" s="52">
        <f t="shared" si="19"/>
        <v>1.691581473</v>
      </c>
      <c r="AC2010" s="53">
        <f t="shared" si="20"/>
        <v>5.066812851</v>
      </c>
      <c r="AD2010" s="54">
        <f t="shared" si="21"/>
        <v>1.253572065</v>
      </c>
      <c r="AE2010" s="54">
        <f t="shared" si="22"/>
        <v>0.0005006333011</v>
      </c>
      <c r="AF2010" s="54">
        <f t="shared" si="23"/>
        <v>0.6437736671</v>
      </c>
      <c r="AG2010" s="54">
        <f t="shared" si="24"/>
        <v>0.0005921434408</v>
      </c>
      <c r="AH2010" s="54">
        <f t="shared" si="25"/>
        <v>0</v>
      </c>
      <c r="AI2010" s="54">
        <f t="shared" si="26"/>
        <v>0.4137994388</v>
      </c>
      <c r="AJ2010" s="54">
        <f t="shared" si="27"/>
        <v>0.0150837217</v>
      </c>
      <c r="AK2010" s="54">
        <f t="shared" si="28"/>
        <v>0.1582953722</v>
      </c>
      <c r="AL2010" s="54">
        <f t="shared" si="29"/>
        <v>0.04778938434</v>
      </c>
      <c r="AM2010" s="54">
        <f t="shared" si="30"/>
        <v>2.533406425</v>
      </c>
      <c r="AN2010" s="54">
        <f t="shared" si="31"/>
        <v>-5.066812851</v>
      </c>
      <c r="AO2010" s="55">
        <f t="shared" si="32"/>
        <v>2.964260568</v>
      </c>
      <c r="AP2010" s="55">
        <f t="shared" si="33"/>
        <v>0.001183823089</v>
      </c>
      <c r="AQ2010" s="55">
        <f t="shared" si="34"/>
        <v>2.029733485</v>
      </c>
      <c r="AR2010" s="55">
        <f t="shared" si="35"/>
        <v>0.001866950189</v>
      </c>
      <c r="AS2010" s="55">
        <f t="shared" si="36"/>
        <v>0</v>
      </c>
      <c r="AT2010" s="55">
        <f t="shared" si="37"/>
        <v>1.956982601</v>
      </c>
      <c r="AU2010" s="55">
        <f t="shared" si="38"/>
        <v>0.0713354784</v>
      </c>
      <c r="AV2010" s="55">
        <f t="shared" si="39"/>
        <v>0.7486266538</v>
      </c>
      <c r="AW2010" s="55">
        <f t="shared" si="40"/>
        <v>0.226010441</v>
      </c>
      <c r="AX2010" s="55">
        <f t="shared" si="41"/>
        <v>8</v>
      </c>
      <c r="AY2010" s="55">
        <f t="shared" si="42"/>
        <v>23.96248922</v>
      </c>
      <c r="AZ2010" s="54">
        <f t="shared" ref="AZ2010:BA2010" si="14112">AO2010*2</f>
        <v>5.928521136</v>
      </c>
      <c r="BA2010" s="54">
        <f t="shared" si="14112"/>
        <v>0.002367646178</v>
      </c>
      <c r="BB2010" s="54">
        <f t="shared" ref="BB2010:BD2010" si="14113">AQ2010*(3/2)</f>
        <v>3.044600227</v>
      </c>
      <c r="BC2010" s="54">
        <f t="shared" si="14113"/>
        <v>0.002800425284</v>
      </c>
      <c r="BD2010" s="54">
        <f t="shared" si="14113"/>
        <v>0</v>
      </c>
      <c r="BE2010" s="54">
        <f t="shared" ref="BE2010:BH2010" si="14114">AT2010</f>
        <v>1.956982601</v>
      </c>
      <c r="BF2010" s="54">
        <f t="shared" si="14114"/>
        <v>0.0713354784</v>
      </c>
      <c r="BG2010" s="54">
        <f t="shared" si="14114"/>
        <v>0.7486266538</v>
      </c>
      <c r="BH2010" s="54">
        <f t="shared" si="14114"/>
        <v>0.226010441</v>
      </c>
      <c r="BI2010" s="54">
        <f t="shared" si="46"/>
        <v>11.98124461</v>
      </c>
      <c r="BJ2010" s="54">
        <f t="shared" si="47"/>
        <v>-23.96248922</v>
      </c>
      <c r="BK2010" s="56">
        <f t="shared" ref="BK2010:BN2010" si="14115">AO2010</f>
        <v>2.964260568</v>
      </c>
      <c r="BL2010" s="56">
        <f t="shared" si="14115"/>
        <v>0.001183823089</v>
      </c>
      <c r="BM2010" s="56">
        <f t="shared" si="14115"/>
        <v>2.029733485</v>
      </c>
      <c r="BN2010" s="56">
        <f t="shared" si="14115"/>
        <v>0.001866950189</v>
      </c>
      <c r="BO2010" s="56">
        <f t="shared" si="49"/>
        <v>0.03751078264</v>
      </c>
      <c r="BP2010" s="56">
        <f t="shared" si="50"/>
        <v>1.919471818</v>
      </c>
      <c r="BQ2010" s="56">
        <f t="shared" ref="BQ2010:BS2010" si="14116">AU2010</f>
        <v>0.0713354784</v>
      </c>
      <c r="BR2010" s="56">
        <f t="shared" si="14116"/>
        <v>0.7486266538</v>
      </c>
      <c r="BS2010" s="56">
        <f t="shared" si="14116"/>
        <v>0.226010441</v>
      </c>
      <c r="BT2010" s="56">
        <f t="shared" si="52"/>
        <v>8</v>
      </c>
      <c r="BU2010" s="50">
        <f t="shared" ref="BU2010:BX2010" si="14117">AZ2010</f>
        <v>5.928521136</v>
      </c>
      <c r="BV2010" s="50">
        <f t="shared" si="14117"/>
        <v>0.002367646178</v>
      </c>
      <c r="BW2010" s="50">
        <f t="shared" si="14117"/>
        <v>3.044600227</v>
      </c>
      <c r="BX2010" s="50">
        <f t="shared" si="14117"/>
        <v>0.002800425284</v>
      </c>
      <c r="BY2010" s="50">
        <f t="shared" si="54"/>
        <v>0.05626617396</v>
      </c>
      <c r="BZ2010" s="50">
        <f t="shared" si="55"/>
        <v>1.919471818</v>
      </c>
      <c r="CA2010" s="50">
        <f t="shared" ref="CA2010:CC2010" si="14118">BF2010</f>
        <v>0.0713354784</v>
      </c>
      <c r="CB2010" s="50">
        <f t="shared" si="14118"/>
        <v>0.7486266538</v>
      </c>
      <c r="CC2010" s="50">
        <f t="shared" si="14118"/>
        <v>0.226010441</v>
      </c>
      <c r="CD2010" s="50">
        <f t="shared" si="57"/>
        <v>12</v>
      </c>
      <c r="CE2010" s="57">
        <f t="shared" si="58"/>
        <v>37.66</v>
      </c>
      <c r="CF2010" s="57">
        <f t="shared" si="59"/>
        <v>0.02</v>
      </c>
      <c r="CG2010" s="57">
        <f t="shared" si="60"/>
        <v>21.88</v>
      </c>
      <c r="CH2010" s="57">
        <f t="shared" si="61"/>
        <v>0.03</v>
      </c>
      <c r="CI2010" s="58">
        <f t="shared" si="62"/>
        <v>0.6333047812</v>
      </c>
      <c r="CJ2010" s="58">
        <f t="shared" si="63"/>
        <v>29.16014538</v>
      </c>
      <c r="CK2010" s="57">
        <f t="shared" si="64"/>
        <v>1.07</v>
      </c>
      <c r="CL2010" s="57">
        <f t="shared" si="65"/>
        <v>6.38</v>
      </c>
      <c r="CM2010" s="57">
        <f t="shared" si="66"/>
        <v>2.68</v>
      </c>
      <c r="CN2010" s="57">
        <f t="shared" si="67"/>
        <v>99.51345017</v>
      </c>
      <c r="CO2010" s="59">
        <f t="shared" si="68"/>
        <v>0.2524500732</v>
      </c>
      <c r="CP2010" s="59">
        <f t="shared" si="69"/>
        <v>0.6472796535</v>
      </c>
      <c r="CQ2010" s="59">
        <f t="shared" si="70"/>
        <v>0.02405557785</v>
      </c>
      <c r="CR2010" s="59">
        <f t="shared" si="71"/>
        <v>0.0762146954</v>
      </c>
      <c r="CS2010" s="60">
        <f t="shared" si="72"/>
        <v>25.24500732</v>
      </c>
      <c r="CT2010" s="60">
        <f t="shared" si="73"/>
        <v>7.62146954</v>
      </c>
      <c r="CU2010" s="60">
        <f t="shared" si="74"/>
        <v>67.13352314</v>
      </c>
      <c r="CV2010" s="61">
        <f t="shared" si="75"/>
        <v>0.202439732</v>
      </c>
      <c r="CW2010" s="61">
        <f t="shared" si="76"/>
        <v>0.2186217634</v>
      </c>
      <c r="CX2010" s="62"/>
    </row>
    <row r="2011" ht="15.75" customHeight="1">
      <c r="A2011" s="63" t="s">
        <v>53</v>
      </c>
      <c r="B2011" s="96" t="s">
        <v>2081</v>
      </c>
      <c r="C2011" s="96" t="s">
        <v>2082</v>
      </c>
      <c r="D2011" s="97" t="s">
        <v>150</v>
      </c>
      <c r="E2011" s="97" t="s">
        <v>2083</v>
      </c>
      <c r="F2011" s="98">
        <v>27.0</v>
      </c>
      <c r="G2011" s="97" t="s">
        <v>2110</v>
      </c>
      <c r="H2011" s="100">
        <v>35.71</v>
      </c>
      <c r="I2011" s="101">
        <v>0.52</v>
      </c>
      <c r="J2011" s="101">
        <v>19.9</v>
      </c>
      <c r="K2011" s="101">
        <v>1.68</v>
      </c>
      <c r="L2011" s="101">
        <v>0.05</v>
      </c>
      <c r="M2011" s="101">
        <v>0.0</v>
      </c>
      <c r="N2011" s="101">
        <v>13.44</v>
      </c>
      <c r="O2011" s="101">
        <v>26.61</v>
      </c>
      <c r="P2011" s="101"/>
      <c r="Q2011" s="70">
        <f t="shared" si="8"/>
        <v>97.91</v>
      </c>
      <c r="R2011" s="71">
        <f t="shared" si="9"/>
        <v>12</v>
      </c>
      <c r="S2011" s="72">
        <f t="shared" si="10"/>
        <v>0.5943316307</v>
      </c>
      <c r="T2011" s="72">
        <f t="shared" si="11"/>
        <v>0.0006257916264</v>
      </c>
      <c r="U2011" s="72">
        <f t="shared" si="12"/>
        <v>0.3903441796</v>
      </c>
      <c r="V2011" s="72">
        <f t="shared" si="13"/>
        <v>0</v>
      </c>
      <c r="W2011" s="72">
        <f t="shared" si="14"/>
        <v>0</v>
      </c>
      <c r="X2011" s="72">
        <f t="shared" si="15"/>
        <v>0.3703734634</v>
      </c>
      <c r="Y2011" s="72">
        <f t="shared" si="16"/>
        <v>0.1894628222</v>
      </c>
      <c r="Z2011" s="72">
        <f t="shared" si="17"/>
        <v>0.01290181717</v>
      </c>
      <c r="AA2011" s="72">
        <f t="shared" si="18"/>
        <v>0.02995752451</v>
      </c>
      <c r="AB2011" s="72">
        <f t="shared" si="19"/>
        <v>1.587997229</v>
      </c>
      <c r="AC2011" s="73">
        <f t="shared" si="20"/>
        <v>4.756253483</v>
      </c>
      <c r="AD2011" s="74">
        <f t="shared" si="21"/>
        <v>1.188663261</v>
      </c>
      <c r="AE2011" s="74">
        <f t="shared" si="22"/>
        <v>0.001251583253</v>
      </c>
      <c r="AF2011" s="74">
        <f t="shared" si="23"/>
        <v>0.5855162694</v>
      </c>
      <c r="AG2011" s="74">
        <f t="shared" si="24"/>
        <v>0</v>
      </c>
      <c r="AH2011" s="74">
        <f t="shared" si="25"/>
        <v>0</v>
      </c>
      <c r="AI2011" s="74">
        <f t="shared" si="26"/>
        <v>0.3703734634</v>
      </c>
      <c r="AJ2011" s="74">
        <f t="shared" si="27"/>
        <v>0.1894628222</v>
      </c>
      <c r="AK2011" s="74">
        <f t="shared" si="28"/>
        <v>0.01290181717</v>
      </c>
      <c r="AL2011" s="74">
        <f t="shared" si="29"/>
        <v>0.02995752451</v>
      </c>
      <c r="AM2011" s="74">
        <f t="shared" si="30"/>
        <v>2.378126741</v>
      </c>
      <c r="AN2011" s="74">
        <f t="shared" si="31"/>
        <v>-4.756253483</v>
      </c>
      <c r="AO2011" s="75">
        <f t="shared" si="32"/>
        <v>2.994119233</v>
      </c>
      <c r="AP2011" s="75">
        <f t="shared" si="33"/>
        <v>0.003152608153</v>
      </c>
      <c r="AQ2011" s="75">
        <f t="shared" si="34"/>
        <v>1.96647285</v>
      </c>
      <c r="AR2011" s="75">
        <f t="shared" si="35"/>
        <v>0</v>
      </c>
      <c r="AS2011" s="75">
        <f t="shared" si="36"/>
        <v>0</v>
      </c>
      <c r="AT2011" s="75">
        <f t="shared" si="37"/>
        <v>1.865864532</v>
      </c>
      <c r="AU2011" s="75">
        <f t="shared" si="38"/>
        <v>0.9544743211</v>
      </c>
      <c r="AV2011" s="75">
        <f t="shared" si="39"/>
        <v>0.06499667347</v>
      </c>
      <c r="AW2011" s="75">
        <f t="shared" si="40"/>
        <v>0.1509197823</v>
      </c>
      <c r="AX2011" s="75">
        <f t="shared" si="41"/>
        <v>8</v>
      </c>
      <c r="AY2011" s="75">
        <f t="shared" si="42"/>
        <v>23.96101653</v>
      </c>
      <c r="AZ2011" s="74">
        <f t="shared" ref="AZ2011:BA2011" si="14119">AO2011*2</f>
        <v>5.988238466</v>
      </c>
      <c r="BA2011" s="74">
        <f t="shared" si="14119"/>
        <v>0.006305216306</v>
      </c>
      <c r="BB2011" s="74">
        <f t="shared" ref="BB2011:BD2011" si="14120">AQ2011*(3/2)</f>
        <v>2.949709275</v>
      </c>
      <c r="BC2011" s="74">
        <f t="shared" si="14120"/>
        <v>0</v>
      </c>
      <c r="BD2011" s="74">
        <f t="shared" si="14120"/>
        <v>0</v>
      </c>
      <c r="BE2011" s="74">
        <f t="shared" ref="BE2011:BH2011" si="14121">AT2011</f>
        <v>1.865864532</v>
      </c>
      <c r="BF2011" s="74">
        <f t="shared" si="14121"/>
        <v>0.9544743211</v>
      </c>
      <c r="BG2011" s="74">
        <f t="shared" si="14121"/>
        <v>0.06499667347</v>
      </c>
      <c r="BH2011" s="74">
        <f t="shared" si="14121"/>
        <v>0.1509197823</v>
      </c>
      <c r="BI2011" s="74">
        <f t="shared" si="46"/>
        <v>11.98050827</v>
      </c>
      <c r="BJ2011" s="74">
        <f t="shared" si="47"/>
        <v>-23.96101653</v>
      </c>
      <c r="BK2011" s="76">
        <f t="shared" ref="BK2011:BN2011" si="14122">AO2011</f>
        <v>2.994119233</v>
      </c>
      <c r="BL2011" s="76">
        <f t="shared" si="14122"/>
        <v>0.003152608153</v>
      </c>
      <c r="BM2011" s="76">
        <f t="shared" si="14122"/>
        <v>1.96647285</v>
      </c>
      <c r="BN2011" s="76">
        <f t="shared" si="14122"/>
        <v>0</v>
      </c>
      <c r="BO2011" s="76">
        <f t="shared" si="49"/>
        <v>0.03898346786</v>
      </c>
      <c r="BP2011" s="76">
        <f t="shared" si="50"/>
        <v>1.826881064</v>
      </c>
      <c r="BQ2011" s="76">
        <f t="shared" ref="BQ2011:BS2011" si="14123">AU2011</f>
        <v>0.9544743211</v>
      </c>
      <c r="BR2011" s="76">
        <f t="shared" si="14123"/>
        <v>0.06499667347</v>
      </c>
      <c r="BS2011" s="76">
        <f t="shared" si="14123"/>
        <v>0.1509197823</v>
      </c>
      <c r="BT2011" s="76">
        <f t="shared" si="52"/>
        <v>8</v>
      </c>
      <c r="BU2011" s="70">
        <f t="shared" ref="BU2011:BX2011" si="14124">AZ2011</f>
        <v>5.988238466</v>
      </c>
      <c r="BV2011" s="70">
        <f t="shared" si="14124"/>
        <v>0.006305216306</v>
      </c>
      <c r="BW2011" s="70">
        <f t="shared" si="14124"/>
        <v>2.949709275</v>
      </c>
      <c r="BX2011" s="70">
        <f t="shared" si="14124"/>
        <v>0</v>
      </c>
      <c r="BY2011" s="70">
        <f t="shared" si="54"/>
        <v>0.05847520179</v>
      </c>
      <c r="BZ2011" s="70">
        <f t="shared" si="55"/>
        <v>1.826881064</v>
      </c>
      <c r="CA2011" s="70">
        <f t="shared" ref="CA2011:CC2011" si="14125">BF2011</f>
        <v>0.9544743211</v>
      </c>
      <c r="CB2011" s="70">
        <f t="shared" si="14125"/>
        <v>0.06499667347</v>
      </c>
      <c r="CC2011" s="70">
        <f t="shared" si="14125"/>
        <v>0.1509197823</v>
      </c>
      <c r="CD2011" s="70">
        <f t="shared" si="57"/>
        <v>12</v>
      </c>
      <c r="CE2011" s="77">
        <f t="shared" si="58"/>
        <v>35.71</v>
      </c>
      <c r="CF2011" s="77">
        <f t="shared" si="59"/>
        <v>0.05</v>
      </c>
      <c r="CG2011" s="77">
        <f t="shared" si="60"/>
        <v>19.9</v>
      </c>
      <c r="CH2011" s="77">
        <f t="shared" si="61"/>
        <v>0</v>
      </c>
      <c r="CI2011" s="78">
        <f t="shared" si="62"/>
        <v>0.6178654797</v>
      </c>
      <c r="CJ2011" s="78">
        <f t="shared" si="63"/>
        <v>26.05403784</v>
      </c>
      <c r="CK2011" s="77">
        <f t="shared" si="64"/>
        <v>13.44</v>
      </c>
      <c r="CL2011" s="77">
        <f t="shared" si="65"/>
        <v>0.52</v>
      </c>
      <c r="CM2011" s="77">
        <f t="shared" si="66"/>
        <v>1.68</v>
      </c>
      <c r="CN2011" s="77">
        <f t="shared" si="67"/>
        <v>97.97190332</v>
      </c>
      <c r="CO2011" s="79">
        <f t="shared" si="68"/>
        <v>0.02168527812</v>
      </c>
      <c r="CP2011" s="79">
        <f t="shared" si="69"/>
        <v>0.609514639</v>
      </c>
      <c r="CQ2011" s="79">
        <f t="shared" si="70"/>
        <v>0.318447699</v>
      </c>
      <c r="CR2011" s="79">
        <f t="shared" si="71"/>
        <v>0.05035238386</v>
      </c>
      <c r="CS2011" s="80">
        <f t="shared" si="72"/>
        <v>2.168527812</v>
      </c>
      <c r="CT2011" s="80">
        <f t="shared" si="73"/>
        <v>5.035238386</v>
      </c>
      <c r="CU2011" s="80">
        <f t="shared" si="74"/>
        <v>92.7962338</v>
      </c>
      <c r="CV2011" s="81">
        <f t="shared" si="75"/>
        <v>0.06119502292</v>
      </c>
      <c r="CW2011" s="81">
        <f t="shared" si="76"/>
        <v>0.01877945085</v>
      </c>
      <c r="CX2011" s="82"/>
    </row>
    <row r="2012" ht="15.75" customHeight="1">
      <c r="A2012" s="17" t="s">
        <v>53</v>
      </c>
      <c r="B2012" s="87" t="s">
        <v>2081</v>
      </c>
      <c r="C2012" s="93" t="s">
        <v>2082</v>
      </c>
      <c r="D2012" s="89"/>
      <c r="E2012" s="89" t="s">
        <v>2083</v>
      </c>
      <c r="F2012" s="90">
        <v>28.0</v>
      </c>
      <c r="G2012" s="89" t="s">
        <v>2111</v>
      </c>
      <c r="H2012" s="95">
        <v>38.69</v>
      </c>
      <c r="I2012" s="92">
        <v>8.18</v>
      </c>
      <c r="J2012" s="92">
        <v>22.0</v>
      </c>
      <c r="K2012" s="92">
        <v>2.33</v>
      </c>
      <c r="L2012" s="92">
        <v>0.03</v>
      </c>
      <c r="M2012" s="92">
        <v>0.04</v>
      </c>
      <c r="N2012" s="92">
        <v>1.21</v>
      </c>
      <c r="O2012" s="92">
        <v>27.54</v>
      </c>
      <c r="P2012" s="92"/>
      <c r="Q2012" s="50">
        <f t="shared" si="8"/>
        <v>100.02</v>
      </c>
      <c r="R2012" s="51">
        <f t="shared" si="9"/>
        <v>12</v>
      </c>
      <c r="S2012" s="52">
        <f t="shared" si="10"/>
        <v>0.6439286136</v>
      </c>
      <c r="T2012" s="52">
        <f t="shared" si="11"/>
        <v>0.0003754749758</v>
      </c>
      <c r="U2012" s="52">
        <f t="shared" si="12"/>
        <v>0.431536279</v>
      </c>
      <c r="V2012" s="52">
        <f t="shared" si="13"/>
        <v>0.0005263497252</v>
      </c>
      <c r="W2012" s="52">
        <f t="shared" si="14"/>
        <v>0</v>
      </c>
      <c r="X2012" s="52">
        <f t="shared" si="15"/>
        <v>0.3833177445</v>
      </c>
      <c r="Y2012" s="52">
        <f t="shared" si="16"/>
        <v>0.01705729277</v>
      </c>
      <c r="Z2012" s="52">
        <f t="shared" si="17"/>
        <v>0.2029555086</v>
      </c>
      <c r="AA2012" s="52">
        <f t="shared" si="18"/>
        <v>0.0415482334</v>
      </c>
      <c r="AB2012" s="52">
        <f t="shared" si="19"/>
        <v>1.721245497</v>
      </c>
      <c r="AC2012" s="53">
        <f t="shared" si="20"/>
        <v>5.163161799</v>
      </c>
      <c r="AD2012" s="54">
        <f t="shared" si="21"/>
        <v>1.287857227</v>
      </c>
      <c r="AE2012" s="54">
        <f t="shared" si="22"/>
        <v>0.0007509499517</v>
      </c>
      <c r="AF2012" s="54">
        <f t="shared" si="23"/>
        <v>0.6473044184</v>
      </c>
      <c r="AG2012" s="54">
        <f t="shared" si="24"/>
        <v>0.0007895245878</v>
      </c>
      <c r="AH2012" s="54">
        <f t="shared" si="25"/>
        <v>0</v>
      </c>
      <c r="AI2012" s="54">
        <f t="shared" si="26"/>
        <v>0.3833177445</v>
      </c>
      <c r="AJ2012" s="54">
        <f t="shared" si="27"/>
        <v>0.01705729277</v>
      </c>
      <c r="AK2012" s="54">
        <f t="shared" si="28"/>
        <v>0.2029555086</v>
      </c>
      <c r="AL2012" s="54">
        <f t="shared" si="29"/>
        <v>0.0415482334</v>
      </c>
      <c r="AM2012" s="54">
        <f t="shared" si="30"/>
        <v>2.5815809</v>
      </c>
      <c r="AN2012" s="54">
        <f t="shared" si="31"/>
        <v>-5.163161799</v>
      </c>
      <c r="AO2012" s="55">
        <f t="shared" si="32"/>
        <v>2.992849608</v>
      </c>
      <c r="AP2012" s="55">
        <f t="shared" si="33"/>
        <v>0.001745131542</v>
      </c>
      <c r="AQ2012" s="55">
        <f t="shared" si="34"/>
        <v>2.005693109</v>
      </c>
      <c r="AR2012" s="55">
        <f t="shared" si="35"/>
        <v>0.002446366779</v>
      </c>
      <c r="AS2012" s="55">
        <f t="shared" si="36"/>
        <v>0</v>
      </c>
      <c r="AT2012" s="55">
        <f t="shared" si="37"/>
        <v>1.78158314</v>
      </c>
      <c r="AU2012" s="55">
        <f t="shared" si="38"/>
        <v>0.07927883757</v>
      </c>
      <c r="AV2012" s="55">
        <f t="shared" si="39"/>
        <v>0.9432960446</v>
      </c>
      <c r="AW2012" s="55">
        <f t="shared" si="40"/>
        <v>0.1931077629</v>
      </c>
      <c r="AX2012" s="55">
        <f t="shared" si="41"/>
        <v>8</v>
      </c>
      <c r="AY2012" s="55">
        <f t="shared" si="42"/>
        <v>23.99732895</v>
      </c>
      <c r="AZ2012" s="54">
        <f t="shared" ref="AZ2012:BA2012" si="14126">AO2012*2</f>
        <v>5.985699215</v>
      </c>
      <c r="BA2012" s="54">
        <f t="shared" si="14126"/>
        <v>0.003490263083</v>
      </c>
      <c r="BB2012" s="54">
        <f t="shared" ref="BB2012:BD2012" si="14127">AQ2012*(3/2)</f>
        <v>3.008539664</v>
      </c>
      <c r="BC2012" s="54">
        <f t="shared" si="14127"/>
        <v>0.003669550169</v>
      </c>
      <c r="BD2012" s="54">
        <f t="shared" si="14127"/>
        <v>0</v>
      </c>
      <c r="BE2012" s="54">
        <f t="shared" ref="BE2012:BH2012" si="14128">AT2012</f>
        <v>1.78158314</v>
      </c>
      <c r="BF2012" s="54">
        <f t="shared" si="14128"/>
        <v>0.07927883757</v>
      </c>
      <c r="BG2012" s="54">
        <f t="shared" si="14128"/>
        <v>0.9432960446</v>
      </c>
      <c r="BH2012" s="54">
        <f t="shared" si="14128"/>
        <v>0.1931077629</v>
      </c>
      <c r="BI2012" s="54">
        <f t="shared" si="46"/>
        <v>11.99866448</v>
      </c>
      <c r="BJ2012" s="54">
        <f t="shared" si="47"/>
        <v>-23.99732895</v>
      </c>
      <c r="BK2012" s="56">
        <f t="shared" ref="BK2012:BN2012" si="14129">AO2012</f>
        <v>2.992849608</v>
      </c>
      <c r="BL2012" s="56">
        <f t="shared" si="14129"/>
        <v>0.001745131542</v>
      </c>
      <c r="BM2012" s="56">
        <f t="shared" si="14129"/>
        <v>2.005693109</v>
      </c>
      <c r="BN2012" s="56">
        <f t="shared" si="14129"/>
        <v>0.002446366779</v>
      </c>
      <c r="BO2012" s="56">
        <f t="shared" si="49"/>
        <v>0.00267104564</v>
      </c>
      <c r="BP2012" s="56">
        <f t="shared" si="50"/>
        <v>1.778912094</v>
      </c>
      <c r="BQ2012" s="56">
        <f t="shared" ref="BQ2012:BS2012" si="14130">AU2012</f>
        <v>0.07927883757</v>
      </c>
      <c r="BR2012" s="56">
        <f t="shared" si="14130"/>
        <v>0.9432960446</v>
      </c>
      <c r="BS2012" s="56">
        <f t="shared" si="14130"/>
        <v>0.1931077629</v>
      </c>
      <c r="BT2012" s="56">
        <f t="shared" si="52"/>
        <v>8</v>
      </c>
      <c r="BU2012" s="50">
        <f t="shared" ref="BU2012:BX2012" si="14131">AZ2012</f>
        <v>5.985699215</v>
      </c>
      <c r="BV2012" s="50">
        <f t="shared" si="14131"/>
        <v>0.003490263083</v>
      </c>
      <c r="BW2012" s="50">
        <f t="shared" si="14131"/>
        <v>3.008539664</v>
      </c>
      <c r="BX2012" s="50">
        <f t="shared" si="14131"/>
        <v>0.003669550169</v>
      </c>
      <c r="BY2012" s="50">
        <f t="shared" si="54"/>
        <v>0.004006568461</v>
      </c>
      <c r="BZ2012" s="50">
        <f t="shared" si="55"/>
        <v>1.778912094</v>
      </c>
      <c r="CA2012" s="50">
        <f t="shared" ref="CA2012:CC2012" si="14132">BF2012</f>
        <v>0.07927883757</v>
      </c>
      <c r="CB2012" s="50">
        <f t="shared" si="14132"/>
        <v>0.9432960446</v>
      </c>
      <c r="CC2012" s="50">
        <f t="shared" si="14132"/>
        <v>0.1931077629</v>
      </c>
      <c r="CD2012" s="50">
        <f t="shared" si="57"/>
        <v>12</v>
      </c>
      <c r="CE2012" s="57">
        <f t="shared" si="58"/>
        <v>38.69</v>
      </c>
      <c r="CF2012" s="57">
        <f t="shared" si="59"/>
        <v>0.03</v>
      </c>
      <c r="CG2012" s="57">
        <f t="shared" si="60"/>
        <v>22</v>
      </c>
      <c r="CH2012" s="57">
        <f t="shared" si="61"/>
        <v>0.04</v>
      </c>
      <c r="CI2012" s="58">
        <f t="shared" si="62"/>
        <v>0.0458868079</v>
      </c>
      <c r="CJ2012" s="58">
        <f t="shared" si="63"/>
        <v>27.49871054</v>
      </c>
      <c r="CK2012" s="57">
        <f t="shared" si="64"/>
        <v>1.21</v>
      </c>
      <c r="CL2012" s="57">
        <f t="shared" si="65"/>
        <v>8.18</v>
      </c>
      <c r="CM2012" s="57">
        <f t="shared" si="66"/>
        <v>2.33</v>
      </c>
      <c r="CN2012" s="57">
        <f t="shared" si="67"/>
        <v>100.0245974</v>
      </c>
      <c r="CO2012" s="59">
        <f t="shared" si="68"/>
        <v>0.3149995665</v>
      </c>
      <c r="CP2012" s="59">
        <f t="shared" si="69"/>
        <v>0.5940410136</v>
      </c>
      <c r="CQ2012" s="59">
        <f t="shared" si="70"/>
        <v>0.02647397878</v>
      </c>
      <c r="CR2012" s="59">
        <f t="shared" si="71"/>
        <v>0.06448544116</v>
      </c>
      <c r="CS2012" s="60">
        <f t="shared" si="72"/>
        <v>31.49995665</v>
      </c>
      <c r="CT2012" s="60">
        <f t="shared" si="73"/>
        <v>6.448544116</v>
      </c>
      <c r="CU2012" s="60">
        <f t="shared" si="74"/>
        <v>62.05149924</v>
      </c>
      <c r="CV2012" s="61">
        <f t="shared" si="75"/>
        <v>0.2219852244</v>
      </c>
      <c r="CW2012" s="61">
        <f t="shared" si="76"/>
        <v>0.2727896246</v>
      </c>
      <c r="CX2012" s="62"/>
    </row>
    <row r="2013" ht="15.75" customHeight="1">
      <c r="A2013" s="17" t="s">
        <v>53</v>
      </c>
      <c r="B2013" s="87" t="s">
        <v>2081</v>
      </c>
      <c r="C2013" s="88" t="s">
        <v>2082</v>
      </c>
      <c r="D2013" s="89"/>
      <c r="E2013" s="89" t="s">
        <v>2083</v>
      </c>
      <c r="F2013" s="90">
        <v>29.0</v>
      </c>
      <c r="G2013" s="89" t="s">
        <v>2112</v>
      </c>
      <c r="H2013" s="95">
        <v>37.23</v>
      </c>
      <c r="I2013" s="92">
        <v>3.0</v>
      </c>
      <c r="J2013" s="92">
        <v>20.89</v>
      </c>
      <c r="K2013" s="92">
        <v>4.32</v>
      </c>
      <c r="L2013" s="92">
        <v>0.05</v>
      </c>
      <c r="M2013" s="92">
        <v>0.03</v>
      </c>
      <c r="N2013" s="92">
        <v>2.24</v>
      </c>
      <c r="O2013" s="92">
        <v>31.94</v>
      </c>
      <c r="P2013" s="92"/>
      <c r="Q2013" s="50">
        <f t="shared" si="8"/>
        <v>99.7</v>
      </c>
      <c r="R2013" s="51">
        <f t="shared" si="9"/>
        <v>12</v>
      </c>
      <c r="S2013" s="52">
        <f t="shared" si="10"/>
        <v>0.6196294207</v>
      </c>
      <c r="T2013" s="52">
        <f t="shared" si="11"/>
        <v>0.0006257916264</v>
      </c>
      <c r="U2013" s="52">
        <f t="shared" si="12"/>
        <v>0.4097633122</v>
      </c>
      <c r="V2013" s="52">
        <f t="shared" si="13"/>
        <v>0.0003947622939</v>
      </c>
      <c r="W2013" s="52">
        <f t="shared" si="14"/>
        <v>0</v>
      </c>
      <c r="X2013" s="52">
        <f t="shared" si="15"/>
        <v>0.4445595047</v>
      </c>
      <c r="Y2013" s="52">
        <f t="shared" si="16"/>
        <v>0.03157713703</v>
      </c>
      <c r="Z2013" s="52">
        <f t="shared" si="17"/>
        <v>0.0744335606</v>
      </c>
      <c r="AA2013" s="52">
        <f t="shared" si="18"/>
        <v>0.07703363445</v>
      </c>
      <c r="AB2013" s="52">
        <f t="shared" si="19"/>
        <v>1.658017124</v>
      </c>
      <c r="AC2013" s="53">
        <f t="shared" si="20"/>
        <v>4.966702746</v>
      </c>
      <c r="AD2013" s="54">
        <f t="shared" si="21"/>
        <v>1.239258841</v>
      </c>
      <c r="AE2013" s="54">
        <f t="shared" si="22"/>
        <v>0.001251583253</v>
      </c>
      <c r="AF2013" s="54">
        <f t="shared" si="23"/>
        <v>0.6146449682</v>
      </c>
      <c r="AG2013" s="54">
        <f t="shared" si="24"/>
        <v>0.0005921434408</v>
      </c>
      <c r="AH2013" s="54">
        <f t="shared" si="25"/>
        <v>0</v>
      </c>
      <c r="AI2013" s="54">
        <f t="shared" si="26"/>
        <v>0.4445595047</v>
      </c>
      <c r="AJ2013" s="54">
        <f t="shared" si="27"/>
        <v>0.03157713703</v>
      </c>
      <c r="AK2013" s="54">
        <f t="shared" si="28"/>
        <v>0.0744335606</v>
      </c>
      <c r="AL2013" s="54">
        <f t="shared" si="29"/>
        <v>0.07703363445</v>
      </c>
      <c r="AM2013" s="54">
        <f t="shared" si="30"/>
        <v>2.483351373</v>
      </c>
      <c r="AN2013" s="54">
        <f t="shared" si="31"/>
        <v>-4.966702746</v>
      </c>
      <c r="AO2013" s="55">
        <f t="shared" si="32"/>
        <v>2.989737135</v>
      </c>
      <c r="AP2013" s="55">
        <f t="shared" si="33"/>
        <v>0.003019470028</v>
      </c>
      <c r="AQ2013" s="55">
        <f t="shared" si="34"/>
        <v>1.977124633</v>
      </c>
      <c r="AR2013" s="55">
        <f t="shared" si="35"/>
        <v>0.00190474411</v>
      </c>
      <c r="AS2013" s="55">
        <f t="shared" si="36"/>
        <v>0</v>
      </c>
      <c r="AT2013" s="55">
        <f t="shared" si="37"/>
        <v>2.145017676</v>
      </c>
      <c r="AU2013" s="55">
        <f t="shared" si="38"/>
        <v>0.1523609694</v>
      </c>
      <c r="AV2013" s="55">
        <f t="shared" si="39"/>
        <v>0.3591449548</v>
      </c>
      <c r="AW2013" s="55">
        <f t="shared" si="40"/>
        <v>0.3716904168</v>
      </c>
      <c r="AX2013" s="55">
        <f t="shared" si="41"/>
        <v>8</v>
      </c>
      <c r="AY2013" s="55">
        <f t="shared" si="42"/>
        <v>23.96454259</v>
      </c>
      <c r="AZ2013" s="54">
        <f t="shared" ref="AZ2013:BA2013" si="14133">AO2013*2</f>
        <v>5.979474271</v>
      </c>
      <c r="BA2013" s="54">
        <f t="shared" si="14133"/>
        <v>0.006038940057</v>
      </c>
      <c r="BB2013" s="54">
        <f t="shared" ref="BB2013:BD2013" si="14134">AQ2013*(3/2)</f>
        <v>2.96568695</v>
      </c>
      <c r="BC2013" s="54">
        <f t="shared" si="14134"/>
        <v>0.002857116166</v>
      </c>
      <c r="BD2013" s="54">
        <f t="shared" si="14134"/>
        <v>0</v>
      </c>
      <c r="BE2013" s="54">
        <f t="shared" ref="BE2013:BH2013" si="14135">AT2013</f>
        <v>2.145017676</v>
      </c>
      <c r="BF2013" s="54">
        <f t="shared" si="14135"/>
        <v>0.1523609694</v>
      </c>
      <c r="BG2013" s="54">
        <f t="shared" si="14135"/>
        <v>0.3591449548</v>
      </c>
      <c r="BH2013" s="54">
        <f t="shared" si="14135"/>
        <v>0.3716904168</v>
      </c>
      <c r="BI2013" s="54">
        <f t="shared" si="46"/>
        <v>11.98227129</v>
      </c>
      <c r="BJ2013" s="54">
        <f t="shared" si="47"/>
        <v>-23.96454259</v>
      </c>
      <c r="BK2013" s="56">
        <f t="shared" ref="BK2013:BN2013" si="14136">AO2013</f>
        <v>2.989737135</v>
      </c>
      <c r="BL2013" s="56">
        <f t="shared" si="14136"/>
        <v>0.003019470028</v>
      </c>
      <c r="BM2013" s="56">
        <f t="shared" si="14136"/>
        <v>1.977124633</v>
      </c>
      <c r="BN2013" s="56">
        <f t="shared" si="14136"/>
        <v>0.00190474411</v>
      </c>
      <c r="BO2013" s="56">
        <f t="shared" si="49"/>
        <v>0.03545741191</v>
      </c>
      <c r="BP2013" s="56">
        <f t="shared" si="50"/>
        <v>2.109560264</v>
      </c>
      <c r="BQ2013" s="56">
        <f t="shared" ref="BQ2013:BS2013" si="14137">AU2013</f>
        <v>0.1523609694</v>
      </c>
      <c r="BR2013" s="56">
        <f t="shared" si="14137"/>
        <v>0.3591449548</v>
      </c>
      <c r="BS2013" s="56">
        <f t="shared" si="14137"/>
        <v>0.3716904168</v>
      </c>
      <c r="BT2013" s="56">
        <f t="shared" si="52"/>
        <v>8</v>
      </c>
      <c r="BU2013" s="50">
        <f t="shared" ref="BU2013:BX2013" si="14138">AZ2013</f>
        <v>5.979474271</v>
      </c>
      <c r="BV2013" s="50">
        <f t="shared" si="14138"/>
        <v>0.006038940057</v>
      </c>
      <c r="BW2013" s="50">
        <f t="shared" si="14138"/>
        <v>2.96568695</v>
      </c>
      <c r="BX2013" s="50">
        <f t="shared" si="14138"/>
        <v>0.002857116166</v>
      </c>
      <c r="BY2013" s="50">
        <f t="shared" si="54"/>
        <v>0.05318611787</v>
      </c>
      <c r="BZ2013" s="50">
        <f t="shared" si="55"/>
        <v>2.109560264</v>
      </c>
      <c r="CA2013" s="50">
        <f t="shared" ref="CA2013:CC2013" si="14139">BF2013</f>
        <v>0.1523609694</v>
      </c>
      <c r="CB2013" s="50">
        <f t="shared" si="14139"/>
        <v>0.3591449548</v>
      </c>
      <c r="CC2013" s="50">
        <f t="shared" si="14139"/>
        <v>0.3716904168</v>
      </c>
      <c r="CD2013" s="50">
        <f t="shared" si="57"/>
        <v>12</v>
      </c>
      <c r="CE2013" s="57">
        <f t="shared" si="58"/>
        <v>37.23</v>
      </c>
      <c r="CF2013" s="57">
        <f t="shared" si="59"/>
        <v>0.05</v>
      </c>
      <c r="CG2013" s="57">
        <f t="shared" si="60"/>
        <v>20.89</v>
      </c>
      <c r="CH2013" s="57">
        <f t="shared" si="61"/>
        <v>0.03</v>
      </c>
      <c r="CI2013" s="58">
        <f t="shared" si="62"/>
        <v>0.5867590078</v>
      </c>
      <c r="CJ2013" s="58">
        <f t="shared" si="63"/>
        <v>31.41202778</v>
      </c>
      <c r="CK2013" s="57">
        <f t="shared" si="64"/>
        <v>2.24</v>
      </c>
      <c r="CL2013" s="57">
        <f t="shared" si="65"/>
        <v>3</v>
      </c>
      <c r="CM2013" s="57">
        <f t="shared" si="66"/>
        <v>4.32</v>
      </c>
      <c r="CN2013" s="57">
        <f t="shared" si="67"/>
        <v>99.75878679</v>
      </c>
      <c r="CO2013" s="59">
        <f t="shared" si="68"/>
        <v>0.1200047321</v>
      </c>
      <c r="CP2013" s="59">
        <f t="shared" si="69"/>
        <v>0.7048886838</v>
      </c>
      <c r="CQ2013" s="59">
        <f t="shared" si="70"/>
        <v>0.05090990998</v>
      </c>
      <c r="CR2013" s="59">
        <f t="shared" si="71"/>
        <v>0.1241966741</v>
      </c>
      <c r="CS2013" s="60">
        <f t="shared" si="72"/>
        <v>12.00047321</v>
      </c>
      <c r="CT2013" s="60">
        <f t="shared" si="73"/>
        <v>12.41966741</v>
      </c>
      <c r="CU2013" s="60">
        <f t="shared" si="74"/>
        <v>75.57985938</v>
      </c>
      <c r="CV2013" s="61">
        <f t="shared" si="75"/>
        <v>0.1841990402</v>
      </c>
      <c r="CW2013" s="61">
        <f t="shared" si="76"/>
        <v>0.103924098</v>
      </c>
      <c r="CX2013" s="62"/>
    </row>
    <row r="2014" ht="15.75" customHeight="1">
      <c r="A2014" s="17" t="s">
        <v>53</v>
      </c>
      <c r="B2014" s="87" t="s">
        <v>2081</v>
      </c>
      <c r="C2014" s="93" t="s">
        <v>2082</v>
      </c>
      <c r="D2014" s="89"/>
      <c r="E2014" s="89" t="s">
        <v>2083</v>
      </c>
      <c r="F2014" s="90">
        <v>30.0</v>
      </c>
      <c r="G2014" s="89" t="s">
        <v>2113</v>
      </c>
      <c r="H2014" s="95">
        <v>37.52</v>
      </c>
      <c r="I2014" s="92">
        <v>4.82</v>
      </c>
      <c r="J2014" s="92">
        <v>21.72</v>
      </c>
      <c r="K2014" s="92">
        <v>1.91</v>
      </c>
      <c r="L2014" s="92">
        <v>0.02</v>
      </c>
      <c r="M2014" s="92">
        <v>0.09</v>
      </c>
      <c r="N2014" s="92">
        <v>1.09</v>
      </c>
      <c r="O2014" s="92">
        <v>32.82</v>
      </c>
      <c r="P2014" s="92"/>
      <c r="Q2014" s="50">
        <f t="shared" si="8"/>
        <v>99.99</v>
      </c>
      <c r="R2014" s="51">
        <f t="shared" si="9"/>
        <v>12</v>
      </c>
      <c r="S2014" s="52">
        <f t="shared" si="10"/>
        <v>0.6244559727</v>
      </c>
      <c r="T2014" s="52">
        <f t="shared" si="11"/>
        <v>0.0002503166506</v>
      </c>
      <c r="U2014" s="52">
        <f t="shared" si="12"/>
        <v>0.426043999</v>
      </c>
      <c r="V2014" s="52">
        <f t="shared" si="13"/>
        <v>0.001184286882</v>
      </c>
      <c r="W2014" s="52">
        <f t="shared" si="14"/>
        <v>0</v>
      </c>
      <c r="X2014" s="52">
        <f t="shared" si="15"/>
        <v>0.4568078568</v>
      </c>
      <c r="Y2014" s="52">
        <f t="shared" si="16"/>
        <v>0.01536566043</v>
      </c>
      <c r="Z2014" s="52">
        <f t="shared" si="17"/>
        <v>0.1195899207</v>
      </c>
      <c r="AA2014" s="52">
        <f t="shared" si="18"/>
        <v>0.03405885227</v>
      </c>
      <c r="AB2014" s="52">
        <f t="shared" si="19"/>
        <v>1.677756865</v>
      </c>
      <c r="AC2014" s="53">
        <f t="shared" si="20"/>
        <v>5.032154595</v>
      </c>
      <c r="AD2014" s="54">
        <f t="shared" si="21"/>
        <v>1.248911945</v>
      </c>
      <c r="AE2014" s="54">
        <f t="shared" si="22"/>
        <v>0.0005006333011</v>
      </c>
      <c r="AF2014" s="54">
        <f t="shared" si="23"/>
        <v>0.6390659986</v>
      </c>
      <c r="AG2014" s="54">
        <f t="shared" si="24"/>
        <v>0.001776430322</v>
      </c>
      <c r="AH2014" s="54">
        <f t="shared" si="25"/>
        <v>0</v>
      </c>
      <c r="AI2014" s="54">
        <f t="shared" si="26"/>
        <v>0.4568078568</v>
      </c>
      <c r="AJ2014" s="54">
        <f t="shared" si="27"/>
        <v>0.01536566043</v>
      </c>
      <c r="AK2014" s="54">
        <f t="shared" si="28"/>
        <v>0.1195899207</v>
      </c>
      <c r="AL2014" s="54">
        <f t="shared" si="29"/>
        <v>0.03405885227</v>
      </c>
      <c r="AM2014" s="54">
        <f t="shared" si="30"/>
        <v>2.516077298</v>
      </c>
      <c r="AN2014" s="54">
        <f t="shared" si="31"/>
        <v>-5.032154595</v>
      </c>
      <c r="AO2014" s="55">
        <f t="shared" si="32"/>
        <v>2.977575526</v>
      </c>
      <c r="AP2014" s="55">
        <f t="shared" si="33"/>
        <v>0.001193577714</v>
      </c>
      <c r="AQ2014" s="55">
        <f t="shared" si="34"/>
        <v>2.031493396</v>
      </c>
      <c r="AR2014" s="55">
        <f t="shared" si="35"/>
        <v>0.005647001212</v>
      </c>
      <c r="AS2014" s="55">
        <f t="shared" si="36"/>
        <v>0</v>
      </c>
      <c r="AT2014" s="55">
        <f t="shared" si="37"/>
        <v>2.178183818</v>
      </c>
      <c r="AU2014" s="55">
        <f t="shared" si="38"/>
        <v>0.07326763845</v>
      </c>
      <c r="AV2014" s="55">
        <f t="shared" si="39"/>
        <v>0.5702371931</v>
      </c>
      <c r="AW2014" s="55">
        <f t="shared" si="40"/>
        <v>0.1624018496</v>
      </c>
      <c r="AX2014" s="55">
        <f t="shared" si="41"/>
        <v>8</v>
      </c>
      <c r="AY2014" s="55">
        <f t="shared" si="42"/>
        <v>23.99467861</v>
      </c>
      <c r="AZ2014" s="54">
        <f t="shared" ref="AZ2014:BA2014" si="14140">AO2014*2</f>
        <v>5.955151053</v>
      </c>
      <c r="BA2014" s="54">
        <f t="shared" si="14140"/>
        <v>0.002387155428</v>
      </c>
      <c r="BB2014" s="54">
        <f t="shared" ref="BB2014:BD2014" si="14141">AQ2014*(3/2)</f>
        <v>3.047240094</v>
      </c>
      <c r="BC2014" s="54">
        <f t="shared" si="14141"/>
        <v>0.008470501819</v>
      </c>
      <c r="BD2014" s="54">
        <f t="shared" si="14141"/>
        <v>0</v>
      </c>
      <c r="BE2014" s="54">
        <f t="shared" ref="BE2014:BH2014" si="14142">AT2014</f>
        <v>2.178183818</v>
      </c>
      <c r="BF2014" s="54">
        <f t="shared" si="14142"/>
        <v>0.07326763845</v>
      </c>
      <c r="BG2014" s="54">
        <f t="shared" si="14142"/>
        <v>0.5702371931</v>
      </c>
      <c r="BH2014" s="54">
        <f t="shared" si="14142"/>
        <v>0.1624018496</v>
      </c>
      <c r="BI2014" s="54">
        <f t="shared" si="46"/>
        <v>11.9973393</v>
      </c>
      <c r="BJ2014" s="54">
        <f t="shared" si="47"/>
        <v>-23.99467861</v>
      </c>
      <c r="BK2014" s="56">
        <f t="shared" ref="BK2014:BN2014" si="14143">AO2014</f>
        <v>2.977575526</v>
      </c>
      <c r="BL2014" s="56">
        <f t="shared" si="14143"/>
        <v>0.001193577714</v>
      </c>
      <c r="BM2014" s="56">
        <f t="shared" si="14143"/>
        <v>2.031493396</v>
      </c>
      <c r="BN2014" s="56">
        <f t="shared" si="14143"/>
        <v>0.005647001212</v>
      </c>
      <c r="BO2014" s="56">
        <f t="shared" si="49"/>
        <v>0.00532139474</v>
      </c>
      <c r="BP2014" s="56">
        <f t="shared" si="50"/>
        <v>2.172862423</v>
      </c>
      <c r="BQ2014" s="56">
        <f t="shared" ref="BQ2014:BS2014" si="14144">AU2014</f>
        <v>0.07326763845</v>
      </c>
      <c r="BR2014" s="56">
        <f t="shared" si="14144"/>
        <v>0.5702371931</v>
      </c>
      <c r="BS2014" s="56">
        <f t="shared" si="14144"/>
        <v>0.1624018496</v>
      </c>
      <c r="BT2014" s="56">
        <f t="shared" si="52"/>
        <v>8</v>
      </c>
      <c r="BU2014" s="50">
        <f t="shared" ref="BU2014:BX2014" si="14145">AZ2014</f>
        <v>5.955151053</v>
      </c>
      <c r="BV2014" s="50">
        <f t="shared" si="14145"/>
        <v>0.002387155428</v>
      </c>
      <c r="BW2014" s="50">
        <f t="shared" si="14145"/>
        <v>3.047240094</v>
      </c>
      <c r="BX2014" s="50">
        <f t="shared" si="14145"/>
        <v>0.008470501819</v>
      </c>
      <c r="BY2014" s="50">
        <f t="shared" si="54"/>
        <v>0.00798209211</v>
      </c>
      <c r="BZ2014" s="50">
        <f t="shared" si="55"/>
        <v>2.172862423</v>
      </c>
      <c r="CA2014" s="50">
        <f t="shared" ref="CA2014:CC2014" si="14146">BF2014</f>
        <v>0.07326763845</v>
      </c>
      <c r="CB2014" s="50">
        <f t="shared" si="14146"/>
        <v>0.5702371931</v>
      </c>
      <c r="CC2014" s="50">
        <f t="shared" si="14146"/>
        <v>0.1624018496</v>
      </c>
      <c r="CD2014" s="50">
        <f t="shared" si="57"/>
        <v>12</v>
      </c>
      <c r="CE2014" s="57">
        <f t="shared" si="58"/>
        <v>37.52</v>
      </c>
      <c r="CF2014" s="57">
        <f t="shared" si="59"/>
        <v>0.02</v>
      </c>
      <c r="CG2014" s="57">
        <f t="shared" si="60"/>
        <v>21.72</v>
      </c>
      <c r="CH2014" s="57">
        <f t="shared" si="61"/>
        <v>0.09</v>
      </c>
      <c r="CI2014" s="58">
        <f t="shared" si="62"/>
        <v>0.08910831306</v>
      </c>
      <c r="CJ2014" s="58">
        <f t="shared" si="63"/>
        <v>32.73981936</v>
      </c>
      <c r="CK2014" s="57">
        <f t="shared" si="64"/>
        <v>1.09</v>
      </c>
      <c r="CL2014" s="57">
        <f t="shared" si="65"/>
        <v>4.82</v>
      </c>
      <c r="CM2014" s="57">
        <f t="shared" si="66"/>
        <v>1.91</v>
      </c>
      <c r="CN2014" s="57">
        <f t="shared" si="67"/>
        <v>99.99892767</v>
      </c>
      <c r="CO2014" s="59">
        <f t="shared" si="68"/>
        <v>0.191433835</v>
      </c>
      <c r="CP2014" s="59">
        <f t="shared" si="69"/>
        <v>0.729449765</v>
      </c>
      <c r="CQ2014" s="59">
        <f t="shared" si="70"/>
        <v>0.02459661554</v>
      </c>
      <c r="CR2014" s="59">
        <f t="shared" si="71"/>
        <v>0.0545197845</v>
      </c>
      <c r="CS2014" s="60">
        <f t="shared" si="72"/>
        <v>19.1433835</v>
      </c>
      <c r="CT2014" s="60">
        <f t="shared" si="73"/>
        <v>5.45197845</v>
      </c>
      <c r="CU2014" s="60">
        <f t="shared" si="74"/>
        <v>75.40463805</v>
      </c>
      <c r="CV2014" s="61">
        <f t="shared" si="75"/>
        <v>0.150236702</v>
      </c>
      <c r="CW2014" s="61">
        <f t="shared" si="76"/>
        <v>0.1657817011</v>
      </c>
      <c r="CX2014" s="62"/>
    </row>
    <row r="2015" ht="15.75" customHeight="1">
      <c r="A2015" s="17" t="s">
        <v>53</v>
      </c>
      <c r="B2015" s="87" t="s">
        <v>2081</v>
      </c>
      <c r="C2015" s="88" t="s">
        <v>2082</v>
      </c>
      <c r="D2015" s="89"/>
      <c r="E2015" s="89" t="s">
        <v>2083</v>
      </c>
      <c r="F2015" s="90">
        <v>31.0</v>
      </c>
      <c r="G2015" s="89" t="s">
        <v>2114</v>
      </c>
      <c r="H2015" s="95">
        <v>38.48</v>
      </c>
      <c r="I2015" s="92">
        <v>7.27</v>
      </c>
      <c r="J2015" s="92">
        <v>21.84</v>
      </c>
      <c r="K2015" s="92">
        <v>2.84</v>
      </c>
      <c r="L2015" s="92">
        <v>0.04</v>
      </c>
      <c r="M2015" s="92">
        <v>0.05</v>
      </c>
      <c r="N2015" s="92">
        <v>1.03</v>
      </c>
      <c r="O2015" s="92">
        <v>28.87</v>
      </c>
      <c r="P2015" s="92"/>
      <c r="Q2015" s="50">
        <f t="shared" si="8"/>
        <v>100.42</v>
      </c>
      <c r="R2015" s="51">
        <f t="shared" si="9"/>
        <v>12</v>
      </c>
      <c r="S2015" s="52">
        <f t="shared" si="10"/>
        <v>0.6404335242</v>
      </c>
      <c r="T2015" s="52">
        <f t="shared" si="11"/>
        <v>0.0005006333011</v>
      </c>
      <c r="U2015" s="52">
        <f t="shared" si="12"/>
        <v>0.4283978333</v>
      </c>
      <c r="V2015" s="52">
        <f t="shared" si="13"/>
        <v>0.0006579371565</v>
      </c>
      <c r="W2015" s="52">
        <f t="shared" si="14"/>
        <v>0</v>
      </c>
      <c r="X2015" s="52">
        <f t="shared" si="15"/>
        <v>0.4018294584</v>
      </c>
      <c r="Y2015" s="52">
        <f t="shared" si="16"/>
        <v>0.01451984426</v>
      </c>
      <c r="Z2015" s="52">
        <f t="shared" si="17"/>
        <v>0.1803773285</v>
      </c>
      <c r="AA2015" s="52">
        <f t="shared" si="18"/>
        <v>0.05064248191</v>
      </c>
      <c r="AB2015" s="52">
        <f t="shared" si="19"/>
        <v>1.717359041</v>
      </c>
      <c r="AC2015" s="53">
        <f t="shared" si="20"/>
        <v>5.145642168</v>
      </c>
      <c r="AD2015" s="54">
        <f t="shared" si="21"/>
        <v>1.280867048</v>
      </c>
      <c r="AE2015" s="54">
        <f t="shared" si="22"/>
        <v>0.001001266602</v>
      </c>
      <c r="AF2015" s="54">
        <f t="shared" si="23"/>
        <v>0.6425967499</v>
      </c>
      <c r="AG2015" s="54">
        <f t="shared" si="24"/>
        <v>0.0009869057347</v>
      </c>
      <c r="AH2015" s="54">
        <f t="shared" si="25"/>
        <v>0</v>
      </c>
      <c r="AI2015" s="54">
        <f t="shared" si="26"/>
        <v>0.4018294584</v>
      </c>
      <c r="AJ2015" s="54">
        <f t="shared" si="27"/>
        <v>0.01451984426</v>
      </c>
      <c r="AK2015" s="54">
        <f t="shared" si="28"/>
        <v>0.1803773285</v>
      </c>
      <c r="AL2015" s="54">
        <f t="shared" si="29"/>
        <v>0.05064248191</v>
      </c>
      <c r="AM2015" s="54">
        <f t="shared" si="30"/>
        <v>2.572821084</v>
      </c>
      <c r="AN2015" s="54">
        <f t="shared" si="31"/>
        <v>-5.145642168</v>
      </c>
      <c r="AO2015" s="55">
        <f t="shared" si="32"/>
        <v>2.983341323</v>
      </c>
      <c r="AP2015" s="55">
        <f t="shared" si="33"/>
        <v>0.002332107796</v>
      </c>
      <c r="AQ2015" s="55">
        <f t="shared" si="34"/>
        <v>1.995612207</v>
      </c>
      <c r="AR2015" s="55">
        <f t="shared" si="35"/>
        <v>0.003064878762</v>
      </c>
      <c r="AS2015" s="55">
        <f t="shared" si="36"/>
        <v>0</v>
      </c>
      <c r="AT2015" s="55">
        <f t="shared" si="37"/>
        <v>1.871848338</v>
      </c>
      <c r="AU2015" s="55">
        <f t="shared" si="38"/>
        <v>0.06763801353</v>
      </c>
      <c r="AV2015" s="55">
        <f t="shared" si="39"/>
        <v>0.8402544801</v>
      </c>
      <c r="AW2015" s="55">
        <f t="shared" si="40"/>
        <v>0.2359086514</v>
      </c>
      <c r="AX2015" s="55">
        <f t="shared" si="41"/>
        <v>8</v>
      </c>
      <c r="AY2015" s="55">
        <f t="shared" si="42"/>
        <v>23.97002395</v>
      </c>
      <c r="AZ2015" s="54">
        <f t="shared" ref="AZ2015:BA2015" si="14147">AO2015*2</f>
        <v>5.966682646</v>
      </c>
      <c r="BA2015" s="54">
        <f t="shared" si="14147"/>
        <v>0.004664215593</v>
      </c>
      <c r="BB2015" s="54">
        <f t="shared" ref="BB2015:BD2015" si="14148">AQ2015*(3/2)</f>
        <v>2.993418311</v>
      </c>
      <c r="BC2015" s="54">
        <f t="shared" si="14148"/>
        <v>0.004597318143</v>
      </c>
      <c r="BD2015" s="54">
        <f t="shared" si="14148"/>
        <v>0</v>
      </c>
      <c r="BE2015" s="54">
        <f t="shared" ref="BE2015:BH2015" si="14149">AT2015</f>
        <v>1.871848338</v>
      </c>
      <c r="BF2015" s="54">
        <f t="shared" si="14149"/>
        <v>0.06763801353</v>
      </c>
      <c r="BG2015" s="54">
        <f t="shared" si="14149"/>
        <v>0.8402544801</v>
      </c>
      <c r="BH2015" s="54">
        <f t="shared" si="14149"/>
        <v>0.2359086514</v>
      </c>
      <c r="BI2015" s="54">
        <f t="shared" si="46"/>
        <v>11.98501197</v>
      </c>
      <c r="BJ2015" s="54">
        <f t="shared" si="47"/>
        <v>-23.97002395</v>
      </c>
      <c r="BK2015" s="56">
        <f t="shared" ref="BK2015:BN2015" si="14150">AO2015</f>
        <v>2.983341323</v>
      </c>
      <c r="BL2015" s="56">
        <f t="shared" si="14150"/>
        <v>0.002332107796</v>
      </c>
      <c r="BM2015" s="56">
        <f t="shared" si="14150"/>
        <v>1.995612207</v>
      </c>
      <c r="BN2015" s="56">
        <f t="shared" si="14150"/>
        <v>0.003064878762</v>
      </c>
      <c r="BO2015" s="56">
        <f t="shared" si="49"/>
        <v>0.02997605234</v>
      </c>
      <c r="BP2015" s="56">
        <f t="shared" si="50"/>
        <v>1.841872286</v>
      </c>
      <c r="BQ2015" s="56">
        <f t="shared" ref="BQ2015:BS2015" si="14151">AU2015</f>
        <v>0.06763801353</v>
      </c>
      <c r="BR2015" s="56">
        <f t="shared" si="14151"/>
        <v>0.8402544801</v>
      </c>
      <c r="BS2015" s="56">
        <f t="shared" si="14151"/>
        <v>0.2359086514</v>
      </c>
      <c r="BT2015" s="56">
        <f t="shared" si="52"/>
        <v>8</v>
      </c>
      <c r="BU2015" s="50">
        <f t="shared" ref="BU2015:BX2015" si="14152">AZ2015</f>
        <v>5.966682646</v>
      </c>
      <c r="BV2015" s="50">
        <f t="shared" si="14152"/>
        <v>0.004664215593</v>
      </c>
      <c r="BW2015" s="50">
        <f t="shared" si="14152"/>
        <v>2.993418311</v>
      </c>
      <c r="BX2015" s="50">
        <f t="shared" si="14152"/>
        <v>0.004597318143</v>
      </c>
      <c r="BY2015" s="50">
        <f t="shared" si="54"/>
        <v>0.04496407852</v>
      </c>
      <c r="BZ2015" s="50">
        <f t="shared" si="55"/>
        <v>1.841872286</v>
      </c>
      <c r="CA2015" s="50">
        <f t="shared" ref="CA2015:CC2015" si="14153">BF2015</f>
        <v>0.06763801353</v>
      </c>
      <c r="CB2015" s="50">
        <f t="shared" si="14153"/>
        <v>0.8402544801</v>
      </c>
      <c r="CC2015" s="50">
        <f t="shared" si="14153"/>
        <v>0.2359086514</v>
      </c>
      <c r="CD2015" s="50">
        <f t="shared" si="57"/>
        <v>12</v>
      </c>
      <c r="CE2015" s="57">
        <f t="shared" si="58"/>
        <v>38.48</v>
      </c>
      <c r="CF2015" s="57">
        <f t="shared" si="59"/>
        <v>0.04</v>
      </c>
      <c r="CG2015" s="57">
        <f t="shared" si="60"/>
        <v>21.84</v>
      </c>
      <c r="CH2015" s="57">
        <f t="shared" si="61"/>
        <v>0.05</v>
      </c>
      <c r="CI2015" s="58">
        <f t="shared" si="62"/>
        <v>0.5138061054</v>
      </c>
      <c r="CJ2015" s="58">
        <f t="shared" si="63"/>
        <v>28.40767161</v>
      </c>
      <c r="CK2015" s="57">
        <f t="shared" si="64"/>
        <v>1.03</v>
      </c>
      <c r="CL2015" s="57">
        <f t="shared" si="65"/>
        <v>7.27</v>
      </c>
      <c r="CM2015" s="57">
        <f t="shared" si="66"/>
        <v>2.84</v>
      </c>
      <c r="CN2015" s="57">
        <f t="shared" si="67"/>
        <v>100.4714777</v>
      </c>
      <c r="CO2015" s="59">
        <f t="shared" si="68"/>
        <v>0.2814287964</v>
      </c>
      <c r="CP2015" s="59">
        <f t="shared" si="69"/>
        <v>0.6169034653</v>
      </c>
      <c r="CQ2015" s="59">
        <f t="shared" si="70"/>
        <v>0.02265419012</v>
      </c>
      <c r="CR2015" s="59">
        <f t="shared" si="71"/>
        <v>0.07901354814</v>
      </c>
      <c r="CS2015" s="60">
        <f t="shared" si="72"/>
        <v>28.14287964</v>
      </c>
      <c r="CT2015" s="60">
        <f t="shared" si="73"/>
        <v>7.901354814</v>
      </c>
      <c r="CU2015" s="60">
        <f t="shared" si="74"/>
        <v>63.95576555</v>
      </c>
      <c r="CV2015" s="61">
        <f t="shared" si="75"/>
        <v>0.2197279463</v>
      </c>
      <c r="CW2015" s="61">
        <f t="shared" si="76"/>
        <v>0.2437173377</v>
      </c>
      <c r="CX2015" s="62"/>
    </row>
    <row r="2016" ht="15.75" customHeight="1">
      <c r="A2016" s="17" t="s">
        <v>53</v>
      </c>
      <c r="B2016" s="87" t="s">
        <v>2081</v>
      </c>
      <c r="C2016" s="93" t="s">
        <v>2082</v>
      </c>
      <c r="D2016" s="89"/>
      <c r="E2016" s="89" t="s">
        <v>2083</v>
      </c>
      <c r="F2016" s="90">
        <v>32.0</v>
      </c>
      <c r="G2016" s="89" t="s">
        <v>2115</v>
      </c>
      <c r="H2016" s="95">
        <v>37.76</v>
      </c>
      <c r="I2016" s="92">
        <v>5.65</v>
      </c>
      <c r="J2016" s="92">
        <v>21.57</v>
      </c>
      <c r="K2016" s="92">
        <v>0.75</v>
      </c>
      <c r="L2016" s="92">
        <v>0.0</v>
      </c>
      <c r="M2016" s="92">
        <v>0.04</v>
      </c>
      <c r="N2016" s="92">
        <v>0.86</v>
      </c>
      <c r="O2016" s="92">
        <v>33.5</v>
      </c>
      <c r="P2016" s="92"/>
      <c r="Q2016" s="50">
        <f t="shared" si="8"/>
        <v>100.13</v>
      </c>
      <c r="R2016" s="51">
        <f t="shared" si="9"/>
        <v>12</v>
      </c>
      <c r="S2016" s="52">
        <f t="shared" si="10"/>
        <v>0.6284503606</v>
      </c>
      <c r="T2016" s="52">
        <f t="shared" si="11"/>
        <v>0</v>
      </c>
      <c r="U2016" s="52">
        <f t="shared" si="12"/>
        <v>0.4231017062</v>
      </c>
      <c r="V2016" s="52">
        <f t="shared" si="13"/>
        <v>0.0005263497252</v>
      </c>
      <c r="W2016" s="52">
        <f t="shared" si="14"/>
        <v>0</v>
      </c>
      <c r="X2016" s="52">
        <f t="shared" si="15"/>
        <v>0.4662724924</v>
      </c>
      <c r="Y2016" s="52">
        <f t="shared" si="16"/>
        <v>0.01212336511</v>
      </c>
      <c r="Z2016" s="52">
        <f t="shared" si="17"/>
        <v>0.1401832058</v>
      </c>
      <c r="AA2016" s="52">
        <f t="shared" si="18"/>
        <v>0.01337389487</v>
      </c>
      <c r="AB2016" s="52">
        <f t="shared" si="19"/>
        <v>1.684031375</v>
      </c>
      <c r="AC2016" s="53">
        <f t="shared" si="20"/>
        <v>5.048591527</v>
      </c>
      <c r="AD2016" s="54">
        <f t="shared" si="21"/>
        <v>1.256900721</v>
      </c>
      <c r="AE2016" s="54">
        <f t="shared" si="22"/>
        <v>0</v>
      </c>
      <c r="AF2016" s="54">
        <f t="shared" si="23"/>
        <v>0.6346525594</v>
      </c>
      <c r="AG2016" s="54">
        <f t="shared" si="24"/>
        <v>0.0007895245878</v>
      </c>
      <c r="AH2016" s="54">
        <f t="shared" si="25"/>
        <v>0</v>
      </c>
      <c r="AI2016" s="54">
        <f t="shared" si="26"/>
        <v>0.4662724924</v>
      </c>
      <c r="AJ2016" s="54">
        <f t="shared" si="27"/>
        <v>0.01212336511</v>
      </c>
      <c r="AK2016" s="54">
        <f t="shared" si="28"/>
        <v>0.1401832058</v>
      </c>
      <c r="AL2016" s="54">
        <f t="shared" si="29"/>
        <v>0.01337389487</v>
      </c>
      <c r="AM2016" s="54">
        <f t="shared" si="30"/>
        <v>2.524295763</v>
      </c>
      <c r="AN2016" s="54">
        <f t="shared" si="31"/>
        <v>-5.048591527</v>
      </c>
      <c r="AO2016" s="55">
        <f t="shared" si="32"/>
        <v>2.985456779</v>
      </c>
      <c r="AP2016" s="55">
        <f t="shared" si="33"/>
        <v>0</v>
      </c>
      <c r="AQ2016" s="55">
        <f t="shared" si="34"/>
        <v>2.009946905</v>
      </c>
      <c r="AR2016" s="55">
        <f t="shared" si="35"/>
        <v>0.002500427168</v>
      </c>
      <c r="AS2016" s="55">
        <f t="shared" si="36"/>
        <v>0</v>
      </c>
      <c r="AT2016" s="55">
        <f t="shared" si="37"/>
        <v>2.215029955</v>
      </c>
      <c r="AU2016" s="55">
        <f t="shared" si="38"/>
        <v>0.05759211041</v>
      </c>
      <c r="AV2016" s="55">
        <f t="shared" si="39"/>
        <v>0.6659410645</v>
      </c>
      <c r="AW2016" s="55">
        <f t="shared" si="40"/>
        <v>0.06353275869</v>
      </c>
      <c r="AX2016" s="55">
        <f t="shared" si="41"/>
        <v>8</v>
      </c>
      <c r="AY2016" s="55">
        <f t="shared" si="42"/>
        <v>23.98336089</v>
      </c>
      <c r="AZ2016" s="54">
        <f t="shared" ref="AZ2016:BA2016" si="14154">AO2016*2</f>
        <v>5.970913559</v>
      </c>
      <c r="BA2016" s="54">
        <f t="shared" si="14154"/>
        <v>0</v>
      </c>
      <c r="BB2016" s="54">
        <f t="shared" ref="BB2016:BD2016" si="14155">AQ2016*(3/2)</f>
        <v>3.014920358</v>
      </c>
      <c r="BC2016" s="54">
        <f t="shared" si="14155"/>
        <v>0.003750640752</v>
      </c>
      <c r="BD2016" s="54">
        <f t="shared" si="14155"/>
        <v>0</v>
      </c>
      <c r="BE2016" s="54">
        <f t="shared" ref="BE2016:BH2016" si="14156">AT2016</f>
        <v>2.215029955</v>
      </c>
      <c r="BF2016" s="54">
        <f t="shared" si="14156"/>
        <v>0.05759211041</v>
      </c>
      <c r="BG2016" s="54">
        <f t="shared" si="14156"/>
        <v>0.6659410645</v>
      </c>
      <c r="BH2016" s="54">
        <f t="shared" si="14156"/>
        <v>0.06353275869</v>
      </c>
      <c r="BI2016" s="54">
        <f t="shared" si="46"/>
        <v>11.99168045</v>
      </c>
      <c r="BJ2016" s="54">
        <f t="shared" si="47"/>
        <v>-23.98336089</v>
      </c>
      <c r="BK2016" s="56">
        <f t="shared" ref="BK2016:BN2016" si="14157">AO2016</f>
        <v>2.985456779</v>
      </c>
      <c r="BL2016" s="56">
        <f t="shared" si="14157"/>
        <v>0</v>
      </c>
      <c r="BM2016" s="56">
        <f t="shared" si="14157"/>
        <v>2.009946905</v>
      </c>
      <c r="BN2016" s="56">
        <f t="shared" si="14157"/>
        <v>0.002500427168</v>
      </c>
      <c r="BO2016" s="56">
        <f t="shared" si="49"/>
        <v>0.01663910868</v>
      </c>
      <c r="BP2016" s="56">
        <f t="shared" si="50"/>
        <v>2.198390846</v>
      </c>
      <c r="BQ2016" s="56">
        <f t="shared" ref="BQ2016:BS2016" si="14158">AU2016</f>
        <v>0.05759211041</v>
      </c>
      <c r="BR2016" s="56">
        <f t="shared" si="14158"/>
        <v>0.6659410645</v>
      </c>
      <c r="BS2016" s="56">
        <f t="shared" si="14158"/>
        <v>0.06353275869</v>
      </c>
      <c r="BT2016" s="56">
        <f t="shared" si="52"/>
        <v>8</v>
      </c>
      <c r="BU2016" s="50">
        <f t="shared" ref="BU2016:BX2016" si="14159">AZ2016</f>
        <v>5.970913559</v>
      </c>
      <c r="BV2016" s="50">
        <f t="shared" si="14159"/>
        <v>0</v>
      </c>
      <c r="BW2016" s="50">
        <f t="shared" si="14159"/>
        <v>3.014920358</v>
      </c>
      <c r="BX2016" s="50">
        <f t="shared" si="14159"/>
        <v>0.003750640752</v>
      </c>
      <c r="BY2016" s="50">
        <f t="shared" si="54"/>
        <v>0.02495866302</v>
      </c>
      <c r="BZ2016" s="50">
        <f t="shared" si="55"/>
        <v>2.198390846</v>
      </c>
      <c r="CA2016" s="50">
        <f t="shared" ref="CA2016:CC2016" si="14160">BF2016</f>
        <v>0.05759211041</v>
      </c>
      <c r="CB2016" s="50">
        <f t="shared" si="14160"/>
        <v>0.6659410645</v>
      </c>
      <c r="CC2016" s="50">
        <f t="shared" si="14160"/>
        <v>0.06353275869</v>
      </c>
      <c r="CD2016" s="50">
        <f t="shared" si="57"/>
        <v>12</v>
      </c>
      <c r="CE2016" s="57">
        <f t="shared" si="58"/>
        <v>37.76</v>
      </c>
      <c r="CF2016" s="57">
        <f t="shared" si="59"/>
        <v>0</v>
      </c>
      <c r="CG2016" s="57">
        <f t="shared" si="60"/>
        <v>21.57</v>
      </c>
      <c r="CH2016" s="57">
        <f t="shared" si="61"/>
        <v>0.04</v>
      </c>
      <c r="CI2016" s="58">
        <f t="shared" si="62"/>
        <v>0.2796687609</v>
      </c>
      <c r="CJ2016" s="58">
        <f t="shared" si="63"/>
        <v>33.24835097</v>
      </c>
      <c r="CK2016" s="57">
        <f t="shared" si="64"/>
        <v>0.86</v>
      </c>
      <c r="CL2016" s="57">
        <f t="shared" si="65"/>
        <v>5.65</v>
      </c>
      <c r="CM2016" s="57">
        <f t="shared" si="66"/>
        <v>0.75</v>
      </c>
      <c r="CN2016" s="57">
        <f t="shared" si="67"/>
        <v>100.1580197</v>
      </c>
      <c r="CO2016" s="59">
        <f t="shared" si="68"/>
        <v>0.2230617</v>
      </c>
      <c r="CP2016" s="59">
        <f t="shared" si="69"/>
        <v>0.7363666629</v>
      </c>
      <c r="CQ2016" s="59">
        <f t="shared" si="70"/>
        <v>0.01929088735</v>
      </c>
      <c r="CR2016" s="59">
        <f t="shared" si="71"/>
        <v>0.02128074978</v>
      </c>
      <c r="CS2016" s="60">
        <f t="shared" si="72"/>
        <v>22.30617</v>
      </c>
      <c r="CT2016" s="60">
        <f t="shared" si="73"/>
        <v>2.128074978</v>
      </c>
      <c r="CU2016" s="60">
        <f t="shared" si="74"/>
        <v>75.56575502</v>
      </c>
      <c r="CV2016" s="61">
        <f t="shared" si="75"/>
        <v>0.1328115998</v>
      </c>
      <c r="CW2016" s="61">
        <f t="shared" si="76"/>
        <v>0.1931714322</v>
      </c>
      <c r="CX2016" s="62"/>
    </row>
    <row r="2017" ht="15.75" customHeight="1">
      <c r="A2017" s="17" t="s">
        <v>53</v>
      </c>
      <c r="B2017" s="87" t="s">
        <v>2081</v>
      </c>
      <c r="C2017" s="88" t="s">
        <v>2082</v>
      </c>
      <c r="D2017" s="89"/>
      <c r="E2017" s="89" t="s">
        <v>2083</v>
      </c>
      <c r="F2017" s="90">
        <v>33.0</v>
      </c>
      <c r="G2017" s="89" t="s">
        <v>2116</v>
      </c>
      <c r="H2017" s="95">
        <v>38.18</v>
      </c>
      <c r="I2017" s="92">
        <v>6.36</v>
      </c>
      <c r="J2017" s="92">
        <v>21.84</v>
      </c>
      <c r="K2017" s="92">
        <v>1.55</v>
      </c>
      <c r="L2017" s="92">
        <v>0.01</v>
      </c>
      <c r="M2017" s="92">
        <v>0.0</v>
      </c>
      <c r="N2017" s="92">
        <v>2.01</v>
      </c>
      <c r="O2017" s="92">
        <v>30.62</v>
      </c>
      <c r="P2017" s="92"/>
      <c r="Q2017" s="50">
        <f t="shared" si="8"/>
        <v>100.57</v>
      </c>
      <c r="R2017" s="51">
        <f t="shared" si="9"/>
        <v>12</v>
      </c>
      <c r="S2017" s="52">
        <f t="shared" si="10"/>
        <v>0.6354405394</v>
      </c>
      <c r="T2017" s="52">
        <f t="shared" si="11"/>
        <v>0.0001251583253</v>
      </c>
      <c r="U2017" s="52">
        <f t="shared" si="12"/>
        <v>0.4283978333</v>
      </c>
      <c r="V2017" s="52">
        <f t="shared" si="13"/>
        <v>0</v>
      </c>
      <c r="W2017" s="52">
        <f t="shared" si="14"/>
        <v>0</v>
      </c>
      <c r="X2017" s="52">
        <f t="shared" si="15"/>
        <v>0.4261869767</v>
      </c>
      <c r="Y2017" s="52">
        <f t="shared" si="16"/>
        <v>0.02833484171</v>
      </c>
      <c r="Z2017" s="52">
        <f t="shared" si="17"/>
        <v>0.1577991485</v>
      </c>
      <c r="AA2017" s="52">
        <f t="shared" si="18"/>
        <v>0.02763938273</v>
      </c>
      <c r="AB2017" s="52">
        <f t="shared" si="19"/>
        <v>1.703923881</v>
      </c>
      <c r="AC2017" s="53">
        <f t="shared" si="20"/>
        <v>5.10737699</v>
      </c>
      <c r="AD2017" s="54">
        <f t="shared" si="21"/>
        <v>1.270881079</v>
      </c>
      <c r="AE2017" s="54">
        <f t="shared" si="22"/>
        <v>0.0002503166506</v>
      </c>
      <c r="AF2017" s="54">
        <f t="shared" si="23"/>
        <v>0.6425967499</v>
      </c>
      <c r="AG2017" s="54">
        <f t="shared" si="24"/>
        <v>0</v>
      </c>
      <c r="AH2017" s="54">
        <f t="shared" si="25"/>
        <v>0</v>
      </c>
      <c r="AI2017" s="54">
        <f t="shared" si="26"/>
        <v>0.4261869767</v>
      </c>
      <c r="AJ2017" s="54">
        <f t="shared" si="27"/>
        <v>0.02833484171</v>
      </c>
      <c r="AK2017" s="54">
        <f t="shared" si="28"/>
        <v>0.1577991485</v>
      </c>
      <c r="AL2017" s="54">
        <f t="shared" si="29"/>
        <v>0.02763938273</v>
      </c>
      <c r="AM2017" s="54">
        <f t="shared" si="30"/>
        <v>2.553688495</v>
      </c>
      <c r="AN2017" s="54">
        <f t="shared" si="31"/>
        <v>-5.10737699</v>
      </c>
      <c r="AO2017" s="55">
        <f t="shared" si="32"/>
        <v>2.98342219</v>
      </c>
      <c r="AP2017" s="55">
        <f t="shared" si="33"/>
        <v>0.000587624021</v>
      </c>
      <c r="AQ2017" s="55">
        <f t="shared" si="34"/>
        <v>2.011347282</v>
      </c>
      <c r="AR2017" s="55">
        <f t="shared" si="35"/>
        <v>0</v>
      </c>
      <c r="AS2017" s="55">
        <f t="shared" si="36"/>
        <v>0</v>
      </c>
      <c r="AT2017" s="55">
        <f t="shared" si="37"/>
        <v>2.00096721</v>
      </c>
      <c r="AU2017" s="55">
        <f t="shared" si="38"/>
        <v>0.1330333686</v>
      </c>
      <c r="AV2017" s="55">
        <f t="shared" si="39"/>
        <v>0.7408741683</v>
      </c>
      <c r="AW2017" s="55">
        <f t="shared" si="40"/>
        <v>0.1297681571</v>
      </c>
      <c r="AX2017" s="55">
        <f t="shared" si="41"/>
        <v>8</v>
      </c>
      <c r="AY2017" s="55">
        <f t="shared" si="42"/>
        <v>23.97936691</v>
      </c>
      <c r="AZ2017" s="54">
        <f t="shared" ref="AZ2017:BA2017" si="14161">AO2017*2</f>
        <v>5.96684438</v>
      </c>
      <c r="BA2017" s="54">
        <f t="shared" si="14161"/>
        <v>0.001175248042</v>
      </c>
      <c r="BB2017" s="54">
        <f t="shared" ref="BB2017:BD2017" si="14162">AQ2017*(3/2)</f>
        <v>3.017020923</v>
      </c>
      <c r="BC2017" s="54">
        <f t="shared" si="14162"/>
        <v>0</v>
      </c>
      <c r="BD2017" s="54">
        <f t="shared" si="14162"/>
        <v>0</v>
      </c>
      <c r="BE2017" s="54">
        <f t="shared" ref="BE2017:BH2017" si="14163">AT2017</f>
        <v>2.00096721</v>
      </c>
      <c r="BF2017" s="54">
        <f t="shared" si="14163"/>
        <v>0.1330333686</v>
      </c>
      <c r="BG2017" s="54">
        <f t="shared" si="14163"/>
        <v>0.7408741683</v>
      </c>
      <c r="BH2017" s="54">
        <f t="shared" si="14163"/>
        <v>0.1297681571</v>
      </c>
      <c r="BI2017" s="54">
        <f t="shared" si="46"/>
        <v>11.98968345</v>
      </c>
      <c r="BJ2017" s="54">
        <f t="shared" si="47"/>
        <v>-23.97936691</v>
      </c>
      <c r="BK2017" s="56">
        <f t="shared" ref="BK2017:BN2017" si="14164">AO2017</f>
        <v>2.98342219</v>
      </c>
      <c r="BL2017" s="56">
        <f t="shared" si="14164"/>
        <v>0.000587624021</v>
      </c>
      <c r="BM2017" s="56">
        <f t="shared" si="14164"/>
        <v>2.011347282</v>
      </c>
      <c r="BN2017" s="56">
        <f t="shared" si="14164"/>
        <v>0</v>
      </c>
      <c r="BO2017" s="56">
        <f t="shared" si="49"/>
        <v>0.02063309014</v>
      </c>
      <c r="BP2017" s="56">
        <f t="shared" si="50"/>
        <v>1.98033412</v>
      </c>
      <c r="BQ2017" s="56">
        <f t="shared" ref="BQ2017:BS2017" si="14165">AU2017</f>
        <v>0.1330333686</v>
      </c>
      <c r="BR2017" s="56">
        <f t="shared" si="14165"/>
        <v>0.7408741683</v>
      </c>
      <c r="BS2017" s="56">
        <f t="shared" si="14165"/>
        <v>0.1297681571</v>
      </c>
      <c r="BT2017" s="56">
        <f t="shared" si="52"/>
        <v>8</v>
      </c>
      <c r="BU2017" s="50">
        <f t="shared" ref="BU2017:BX2017" si="14166">AZ2017</f>
        <v>5.96684438</v>
      </c>
      <c r="BV2017" s="50">
        <f t="shared" si="14166"/>
        <v>0.001175248042</v>
      </c>
      <c r="BW2017" s="50">
        <f t="shared" si="14166"/>
        <v>3.017020923</v>
      </c>
      <c r="BX2017" s="50">
        <f t="shared" si="14166"/>
        <v>0</v>
      </c>
      <c r="BY2017" s="50">
        <f t="shared" si="54"/>
        <v>0.03094963522</v>
      </c>
      <c r="BZ2017" s="50">
        <f t="shared" si="55"/>
        <v>1.98033412</v>
      </c>
      <c r="CA2017" s="50">
        <f t="shared" ref="CA2017:CC2017" si="14167">BF2017</f>
        <v>0.1330333686</v>
      </c>
      <c r="CB2017" s="50">
        <f t="shared" si="14167"/>
        <v>0.7408741683</v>
      </c>
      <c r="CC2017" s="50">
        <f t="shared" si="14167"/>
        <v>0.1297681571</v>
      </c>
      <c r="CD2017" s="50">
        <f t="shared" si="57"/>
        <v>12</v>
      </c>
      <c r="CE2017" s="57">
        <f t="shared" si="58"/>
        <v>38.18</v>
      </c>
      <c r="CF2017" s="57">
        <f t="shared" si="59"/>
        <v>0.01</v>
      </c>
      <c r="CG2017" s="57">
        <f t="shared" si="60"/>
        <v>21.84</v>
      </c>
      <c r="CH2017" s="57">
        <f t="shared" si="61"/>
        <v>0</v>
      </c>
      <c r="CI2017" s="58">
        <f t="shared" si="62"/>
        <v>0.3508958134</v>
      </c>
      <c r="CJ2017" s="58">
        <f t="shared" si="63"/>
        <v>30.30426008</v>
      </c>
      <c r="CK2017" s="57">
        <f t="shared" si="64"/>
        <v>2.01</v>
      </c>
      <c r="CL2017" s="57">
        <f t="shared" si="65"/>
        <v>6.36</v>
      </c>
      <c r="CM2017" s="57">
        <f t="shared" si="66"/>
        <v>1.55</v>
      </c>
      <c r="CN2017" s="57">
        <f t="shared" si="67"/>
        <v>100.6051559</v>
      </c>
      <c r="CO2017" s="59">
        <f t="shared" si="68"/>
        <v>0.2482814114</v>
      </c>
      <c r="CP2017" s="59">
        <f t="shared" si="69"/>
        <v>0.6636486618</v>
      </c>
      <c r="CQ2017" s="59">
        <f t="shared" si="70"/>
        <v>0.04458208146</v>
      </c>
      <c r="CR2017" s="59">
        <f t="shared" si="71"/>
        <v>0.04348784529</v>
      </c>
      <c r="CS2017" s="60">
        <f t="shared" si="72"/>
        <v>24.82814114</v>
      </c>
      <c r="CT2017" s="60">
        <f t="shared" si="73"/>
        <v>4.348784529</v>
      </c>
      <c r="CU2017" s="60">
        <f t="shared" si="74"/>
        <v>70.82307433</v>
      </c>
      <c r="CV2017" s="61">
        <f t="shared" si="75"/>
        <v>0.167628551</v>
      </c>
      <c r="CW2017" s="61">
        <f t="shared" si="76"/>
        <v>0.2150117023</v>
      </c>
      <c r="CX2017" s="62"/>
    </row>
    <row r="2018" ht="15.75" customHeight="1">
      <c r="A2018" s="17" t="s">
        <v>53</v>
      </c>
      <c r="B2018" s="87" t="s">
        <v>2081</v>
      </c>
      <c r="C2018" s="93" t="s">
        <v>2082</v>
      </c>
      <c r="D2018" s="89"/>
      <c r="E2018" s="89" t="s">
        <v>2083</v>
      </c>
      <c r="F2018" s="90">
        <v>34.0</v>
      </c>
      <c r="G2018" s="89" t="s">
        <v>2117</v>
      </c>
      <c r="H2018" s="95">
        <v>37.08</v>
      </c>
      <c r="I2018" s="92">
        <v>1.23</v>
      </c>
      <c r="J2018" s="92">
        <v>20.62</v>
      </c>
      <c r="K2018" s="92">
        <v>4.81</v>
      </c>
      <c r="L2018" s="92">
        <v>0.0</v>
      </c>
      <c r="M2018" s="92">
        <v>0.05</v>
      </c>
      <c r="N2018" s="92">
        <v>0.82</v>
      </c>
      <c r="O2018" s="92">
        <v>35.04</v>
      </c>
      <c r="P2018" s="92"/>
      <c r="Q2018" s="50">
        <f t="shared" si="8"/>
        <v>99.65</v>
      </c>
      <c r="R2018" s="51">
        <f t="shared" si="9"/>
        <v>12</v>
      </c>
      <c r="S2018" s="52">
        <f t="shared" si="10"/>
        <v>0.6171329282</v>
      </c>
      <c r="T2018" s="52">
        <f t="shared" si="11"/>
        <v>0</v>
      </c>
      <c r="U2018" s="52">
        <f t="shared" si="12"/>
        <v>0.4044671851</v>
      </c>
      <c r="V2018" s="52">
        <f t="shared" si="13"/>
        <v>0.0006579371565</v>
      </c>
      <c r="W2018" s="52">
        <f t="shared" si="14"/>
        <v>0</v>
      </c>
      <c r="X2018" s="52">
        <f t="shared" si="15"/>
        <v>0.4877071085</v>
      </c>
      <c r="Y2018" s="52">
        <f t="shared" si="16"/>
        <v>0.01155948766</v>
      </c>
      <c r="Z2018" s="52">
        <f t="shared" si="17"/>
        <v>0.03051775985</v>
      </c>
      <c r="AA2018" s="52">
        <f t="shared" si="18"/>
        <v>0.08577124577</v>
      </c>
      <c r="AB2018" s="52">
        <f t="shared" si="19"/>
        <v>1.637813652</v>
      </c>
      <c r="AC2018" s="53">
        <f t="shared" si="20"/>
        <v>4.915018283</v>
      </c>
      <c r="AD2018" s="54">
        <f t="shared" si="21"/>
        <v>1.234265856</v>
      </c>
      <c r="AE2018" s="54">
        <f t="shared" si="22"/>
        <v>0</v>
      </c>
      <c r="AF2018" s="54">
        <f t="shared" si="23"/>
        <v>0.6067007776</v>
      </c>
      <c r="AG2018" s="54">
        <f t="shared" si="24"/>
        <v>0.0009869057347</v>
      </c>
      <c r="AH2018" s="54">
        <f t="shared" si="25"/>
        <v>0</v>
      </c>
      <c r="AI2018" s="54">
        <f t="shared" si="26"/>
        <v>0.4877071085</v>
      </c>
      <c r="AJ2018" s="54">
        <f t="shared" si="27"/>
        <v>0.01155948766</v>
      </c>
      <c r="AK2018" s="54">
        <f t="shared" si="28"/>
        <v>0.03051775985</v>
      </c>
      <c r="AL2018" s="54">
        <f t="shared" si="29"/>
        <v>0.08577124577</v>
      </c>
      <c r="AM2018" s="54">
        <f t="shared" si="30"/>
        <v>2.457509142</v>
      </c>
      <c r="AN2018" s="54">
        <f t="shared" si="31"/>
        <v>-4.915018283</v>
      </c>
      <c r="AO2018" s="55">
        <f t="shared" si="32"/>
        <v>3.014423173</v>
      </c>
      <c r="AP2018" s="55">
        <f t="shared" si="33"/>
        <v>0</v>
      </c>
      <c r="AQ2018" s="55">
        <f t="shared" si="34"/>
        <v>1.975644467</v>
      </c>
      <c r="AR2018" s="55">
        <f t="shared" si="35"/>
        <v>0.003213733897</v>
      </c>
      <c r="AS2018" s="55">
        <f t="shared" si="36"/>
        <v>0</v>
      </c>
      <c r="AT2018" s="55">
        <f t="shared" si="37"/>
        <v>2.382234916</v>
      </c>
      <c r="AU2018" s="55">
        <f t="shared" si="38"/>
        <v>0.05646301773</v>
      </c>
      <c r="AV2018" s="55">
        <f t="shared" si="39"/>
        <v>0.1490658467</v>
      </c>
      <c r="AW2018" s="55">
        <f t="shared" si="40"/>
        <v>0.4189548458</v>
      </c>
      <c r="AX2018" s="55">
        <f t="shared" si="41"/>
        <v>8</v>
      </c>
      <c r="AY2018" s="55">
        <f t="shared" si="42"/>
        <v>24.00770455</v>
      </c>
      <c r="AZ2018" s="54">
        <f t="shared" ref="AZ2018:BA2018" si="14168">AO2018*2</f>
        <v>6.028846345</v>
      </c>
      <c r="BA2018" s="54">
        <f t="shared" si="14168"/>
        <v>0</v>
      </c>
      <c r="BB2018" s="54">
        <f t="shared" ref="BB2018:BD2018" si="14169">AQ2018*(3/2)</f>
        <v>2.963466701</v>
      </c>
      <c r="BC2018" s="54">
        <f t="shared" si="14169"/>
        <v>0.004820600846</v>
      </c>
      <c r="BD2018" s="54">
        <f t="shared" si="14169"/>
        <v>0</v>
      </c>
      <c r="BE2018" s="54">
        <f t="shared" ref="BE2018:BH2018" si="14170">AT2018</f>
        <v>2.382234916</v>
      </c>
      <c r="BF2018" s="54">
        <f t="shared" si="14170"/>
        <v>0.05646301773</v>
      </c>
      <c r="BG2018" s="54">
        <f t="shared" si="14170"/>
        <v>0.1490658467</v>
      </c>
      <c r="BH2018" s="54">
        <f t="shared" si="14170"/>
        <v>0.4189548458</v>
      </c>
      <c r="BI2018" s="54">
        <f t="shared" si="46"/>
        <v>12.00385227</v>
      </c>
      <c r="BJ2018" s="54">
        <f t="shared" si="47"/>
        <v>-24.00770455</v>
      </c>
      <c r="BK2018" s="56">
        <f t="shared" ref="BK2018:BN2018" si="14171">AO2018</f>
        <v>3.014423173</v>
      </c>
      <c r="BL2018" s="56">
        <f t="shared" si="14171"/>
        <v>0</v>
      </c>
      <c r="BM2018" s="56">
        <f t="shared" si="14171"/>
        <v>1.975644467</v>
      </c>
      <c r="BN2018" s="56">
        <f t="shared" si="14171"/>
        <v>0.003213733897</v>
      </c>
      <c r="BO2018" s="56">
        <f t="shared" si="49"/>
        <v>0</v>
      </c>
      <c r="BP2018" s="56">
        <f t="shared" si="50"/>
        <v>2.382234916</v>
      </c>
      <c r="BQ2018" s="56">
        <f t="shared" ref="BQ2018:BS2018" si="14172">AU2018</f>
        <v>0.05646301773</v>
      </c>
      <c r="BR2018" s="56">
        <f t="shared" si="14172"/>
        <v>0.1490658467</v>
      </c>
      <c r="BS2018" s="56">
        <f t="shared" si="14172"/>
        <v>0.4189548458</v>
      </c>
      <c r="BT2018" s="56">
        <f t="shared" si="52"/>
        <v>8</v>
      </c>
      <c r="BU2018" s="50">
        <f t="shared" ref="BU2018:BX2018" si="14173">AZ2018</f>
        <v>6.028846345</v>
      </c>
      <c r="BV2018" s="50">
        <f t="shared" si="14173"/>
        <v>0</v>
      </c>
      <c r="BW2018" s="50">
        <f t="shared" si="14173"/>
        <v>2.963466701</v>
      </c>
      <c r="BX2018" s="50">
        <f t="shared" si="14173"/>
        <v>0.004820600846</v>
      </c>
      <c r="BY2018" s="50">
        <f t="shared" si="54"/>
        <v>0</v>
      </c>
      <c r="BZ2018" s="50">
        <f t="shared" si="55"/>
        <v>2.382234916</v>
      </c>
      <c r="CA2018" s="50">
        <f t="shared" ref="CA2018:CC2018" si="14174">BF2018</f>
        <v>0.05646301773</v>
      </c>
      <c r="CB2018" s="50">
        <f t="shared" si="14174"/>
        <v>0.1490658467</v>
      </c>
      <c r="CC2018" s="50">
        <f t="shared" si="14174"/>
        <v>0.4189548458</v>
      </c>
      <c r="CD2018" s="50">
        <f t="shared" si="57"/>
        <v>12.00385227</v>
      </c>
      <c r="CE2018" s="57">
        <f t="shared" si="58"/>
        <v>37.08</v>
      </c>
      <c r="CF2018" s="57">
        <f t="shared" si="59"/>
        <v>0</v>
      </c>
      <c r="CG2018" s="57">
        <f t="shared" si="60"/>
        <v>20.62</v>
      </c>
      <c r="CH2018" s="57">
        <f t="shared" si="61"/>
        <v>0.05</v>
      </c>
      <c r="CI2018" s="58">
        <f t="shared" si="62"/>
        <v>0</v>
      </c>
      <c r="CJ2018" s="58">
        <f t="shared" si="63"/>
        <v>35.04</v>
      </c>
      <c r="CK2018" s="57">
        <f t="shared" si="64"/>
        <v>0.82</v>
      </c>
      <c r="CL2018" s="57">
        <f t="shared" si="65"/>
        <v>1.23</v>
      </c>
      <c r="CM2018" s="57">
        <f t="shared" si="66"/>
        <v>4.81</v>
      </c>
      <c r="CN2018" s="57">
        <f t="shared" si="67"/>
        <v>99.65</v>
      </c>
      <c r="CO2018" s="59">
        <f t="shared" si="68"/>
        <v>0.04957758448</v>
      </c>
      <c r="CP2018" s="59">
        <f t="shared" si="69"/>
        <v>0.7923039074</v>
      </c>
      <c r="CQ2018" s="59">
        <f t="shared" si="70"/>
        <v>0.01877894966</v>
      </c>
      <c r="CR2018" s="59">
        <f t="shared" si="71"/>
        <v>0.1393395585</v>
      </c>
      <c r="CS2018" s="60">
        <f t="shared" si="72"/>
        <v>4.957758448</v>
      </c>
      <c r="CT2018" s="60">
        <f t="shared" si="73"/>
        <v>13.93395585</v>
      </c>
      <c r="CU2018" s="60">
        <f t="shared" si="74"/>
        <v>81.1082857</v>
      </c>
      <c r="CV2018" s="61">
        <f t="shared" si="75"/>
        <v>0.1641283507</v>
      </c>
      <c r="CW2018" s="61">
        <f t="shared" si="76"/>
        <v>0.04293418816</v>
      </c>
      <c r="CX2018" s="62"/>
    </row>
    <row r="2019" ht="15.75" customHeight="1">
      <c r="A2019" s="17" t="s">
        <v>53</v>
      </c>
      <c r="B2019" s="87" t="s">
        <v>2081</v>
      </c>
      <c r="C2019" s="88" t="s">
        <v>2082</v>
      </c>
      <c r="D2019" s="89"/>
      <c r="E2019" s="89" t="s">
        <v>2083</v>
      </c>
      <c r="F2019" s="90">
        <v>35.0</v>
      </c>
      <c r="G2019" s="89" t="s">
        <v>2118</v>
      </c>
      <c r="H2019" s="95">
        <v>37.36</v>
      </c>
      <c r="I2019" s="92">
        <v>3.3</v>
      </c>
      <c r="J2019" s="92">
        <v>21.53</v>
      </c>
      <c r="K2019" s="92">
        <v>4.25</v>
      </c>
      <c r="L2019" s="92">
        <v>0.01</v>
      </c>
      <c r="M2019" s="92">
        <v>0.0</v>
      </c>
      <c r="N2019" s="92">
        <v>1.56</v>
      </c>
      <c r="O2019" s="92">
        <v>31.95</v>
      </c>
      <c r="P2019" s="92"/>
      <c r="Q2019" s="50">
        <f t="shared" si="8"/>
        <v>99.96</v>
      </c>
      <c r="R2019" s="51">
        <f t="shared" si="9"/>
        <v>12</v>
      </c>
      <c r="S2019" s="52">
        <f t="shared" si="10"/>
        <v>0.6217930474</v>
      </c>
      <c r="T2019" s="52">
        <f t="shared" si="11"/>
        <v>0.0001251583253</v>
      </c>
      <c r="U2019" s="52">
        <f t="shared" si="12"/>
        <v>0.4223170948</v>
      </c>
      <c r="V2019" s="52">
        <f t="shared" si="13"/>
        <v>0</v>
      </c>
      <c r="W2019" s="52">
        <f t="shared" si="14"/>
        <v>0</v>
      </c>
      <c r="X2019" s="52">
        <f t="shared" si="15"/>
        <v>0.4446986905</v>
      </c>
      <c r="Y2019" s="52">
        <f t="shared" si="16"/>
        <v>0.02199122043</v>
      </c>
      <c r="Z2019" s="52">
        <f t="shared" si="17"/>
        <v>0.08187691666</v>
      </c>
      <c r="AA2019" s="52">
        <f t="shared" si="18"/>
        <v>0.07578540427</v>
      </c>
      <c r="AB2019" s="52">
        <f t="shared" si="19"/>
        <v>1.668587532</v>
      </c>
      <c r="AC2019" s="53">
        <f t="shared" si="20"/>
        <v>5.003328571</v>
      </c>
      <c r="AD2019" s="54">
        <f t="shared" si="21"/>
        <v>1.243586095</v>
      </c>
      <c r="AE2019" s="54">
        <f t="shared" si="22"/>
        <v>0.0002503166506</v>
      </c>
      <c r="AF2019" s="54">
        <f t="shared" si="23"/>
        <v>0.6334756422</v>
      </c>
      <c r="AG2019" s="54">
        <f t="shared" si="24"/>
        <v>0</v>
      </c>
      <c r="AH2019" s="54">
        <f t="shared" si="25"/>
        <v>0</v>
      </c>
      <c r="AI2019" s="54">
        <f t="shared" si="26"/>
        <v>0.4446986905</v>
      </c>
      <c r="AJ2019" s="54">
        <f t="shared" si="27"/>
        <v>0.02199122043</v>
      </c>
      <c r="AK2019" s="54">
        <f t="shared" si="28"/>
        <v>0.08187691666</v>
      </c>
      <c r="AL2019" s="54">
        <f t="shared" si="29"/>
        <v>0.07578540427</v>
      </c>
      <c r="AM2019" s="54">
        <f t="shared" si="30"/>
        <v>2.501664286</v>
      </c>
      <c r="AN2019" s="54">
        <f t="shared" si="31"/>
        <v>-5.003328571</v>
      </c>
      <c r="AO2019" s="55">
        <f t="shared" si="32"/>
        <v>2.98117077</v>
      </c>
      <c r="AP2019" s="55">
        <f t="shared" si="33"/>
        <v>0.0006000683709</v>
      </c>
      <c r="AQ2019" s="55">
        <f t="shared" si="34"/>
        <v>2.024788447</v>
      </c>
      <c r="AR2019" s="55">
        <f t="shared" si="35"/>
        <v>0</v>
      </c>
      <c r="AS2019" s="55">
        <f t="shared" si="36"/>
        <v>0</v>
      </c>
      <c r="AT2019" s="55">
        <f t="shared" si="37"/>
        <v>2.132096432</v>
      </c>
      <c r="AU2019" s="55">
        <f t="shared" si="38"/>
        <v>0.1054363406</v>
      </c>
      <c r="AV2019" s="55">
        <f t="shared" si="39"/>
        <v>0.3925567707</v>
      </c>
      <c r="AW2019" s="55">
        <f t="shared" si="40"/>
        <v>0.3633511712</v>
      </c>
      <c r="AX2019" s="55">
        <f t="shared" si="41"/>
        <v>8</v>
      </c>
      <c r="AY2019" s="55">
        <f t="shared" si="42"/>
        <v>23.98833012</v>
      </c>
      <c r="AZ2019" s="54">
        <f t="shared" ref="AZ2019:BA2019" si="14175">AO2019*2</f>
        <v>5.962341541</v>
      </c>
      <c r="BA2019" s="54">
        <f t="shared" si="14175"/>
        <v>0.001200136742</v>
      </c>
      <c r="BB2019" s="54">
        <f t="shared" ref="BB2019:BD2019" si="14176">AQ2019*(3/2)</f>
        <v>3.03718267</v>
      </c>
      <c r="BC2019" s="54">
        <f t="shared" si="14176"/>
        <v>0</v>
      </c>
      <c r="BD2019" s="54">
        <f t="shared" si="14176"/>
        <v>0</v>
      </c>
      <c r="BE2019" s="54">
        <f t="shared" ref="BE2019:BH2019" si="14177">AT2019</f>
        <v>2.132096432</v>
      </c>
      <c r="BF2019" s="54">
        <f t="shared" si="14177"/>
        <v>0.1054363406</v>
      </c>
      <c r="BG2019" s="54">
        <f t="shared" si="14177"/>
        <v>0.3925567707</v>
      </c>
      <c r="BH2019" s="54">
        <f t="shared" si="14177"/>
        <v>0.3633511712</v>
      </c>
      <c r="BI2019" s="54">
        <f t="shared" si="46"/>
        <v>11.99416506</v>
      </c>
      <c r="BJ2019" s="54">
        <f t="shared" si="47"/>
        <v>-23.98833012</v>
      </c>
      <c r="BK2019" s="56">
        <f t="shared" ref="BK2019:BN2019" si="14178">AO2019</f>
        <v>2.98117077</v>
      </c>
      <c r="BL2019" s="56">
        <f t="shared" si="14178"/>
        <v>0.0006000683709</v>
      </c>
      <c r="BM2019" s="56">
        <f t="shared" si="14178"/>
        <v>2.024788447</v>
      </c>
      <c r="BN2019" s="56">
        <f t="shared" si="14178"/>
        <v>0</v>
      </c>
      <c r="BO2019" s="56">
        <f t="shared" si="49"/>
        <v>0.0116698757</v>
      </c>
      <c r="BP2019" s="56">
        <f t="shared" si="50"/>
        <v>2.120426556</v>
      </c>
      <c r="BQ2019" s="56">
        <f t="shared" ref="BQ2019:BS2019" si="14179">AU2019</f>
        <v>0.1054363406</v>
      </c>
      <c r="BR2019" s="56">
        <f t="shared" si="14179"/>
        <v>0.3925567707</v>
      </c>
      <c r="BS2019" s="56">
        <f t="shared" si="14179"/>
        <v>0.3633511712</v>
      </c>
      <c r="BT2019" s="56">
        <f t="shared" si="52"/>
        <v>8</v>
      </c>
      <c r="BU2019" s="50">
        <f t="shared" ref="BU2019:BX2019" si="14180">AZ2019</f>
        <v>5.962341541</v>
      </c>
      <c r="BV2019" s="50">
        <f t="shared" si="14180"/>
        <v>0.001200136742</v>
      </c>
      <c r="BW2019" s="50">
        <f t="shared" si="14180"/>
        <v>3.03718267</v>
      </c>
      <c r="BX2019" s="50">
        <f t="shared" si="14180"/>
        <v>0</v>
      </c>
      <c r="BY2019" s="50">
        <f t="shared" si="54"/>
        <v>0.01750481355</v>
      </c>
      <c r="BZ2019" s="50">
        <f t="shared" si="55"/>
        <v>2.120426556</v>
      </c>
      <c r="CA2019" s="50">
        <f t="shared" ref="CA2019:CC2019" si="14181">BF2019</f>
        <v>0.1054363406</v>
      </c>
      <c r="CB2019" s="50">
        <f t="shared" si="14181"/>
        <v>0.3925567707</v>
      </c>
      <c r="CC2019" s="50">
        <f t="shared" si="14181"/>
        <v>0.3633511712</v>
      </c>
      <c r="CD2019" s="50">
        <f t="shared" si="57"/>
        <v>12</v>
      </c>
      <c r="CE2019" s="57">
        <f t="shared" si="58"/>
        <v>37.36</v>
      </c>
      <c r="CF2019" s="57">
        <f t="shared" si="59"/>
        <v>0.01</v>
      </c>
      <c r="CG2019" s="57">
        <f t="shared" si="60"/>
        <v>21.53</v>
      </c>
      <c r="CH2019" s="57">
        <f t="shared" si="61"/>
        <v>0</v>
      </c>
      <c r="CI2019" s="58">
        <f t="shared" si="62"/>
        <v>0.1943474944</v>
      </c>
      <c r="CJ2019" s="58">
        <f t="shared" si="63"/>
        <v>31.77512398</v>
      </c>
      <c r="CK2019" s="57">
        <f t="shared" si="64"/>
        <v>1.56</v>
      </c>
      <c r="CL2019" s="57">
        <f t="shared" si="65"/>
        <v>3.3</v>
      </c>
      <c r="CM2019" s="57">
        <f t="shared" si="66"/>
        <v>4.25</v>
      </c>
      <c r="CN2019" s="57">
        <f t="shared" si="67"/>
        <v>99.97947148</v>
      </c>
      <c r="CO2019" s="59">
        <f t="shared" si="68"/>
        <v>0.1316522268</v>
      </c>
      <c r="CP2019" s="59">
        <f t="shared" si="69"/>
        <v>0.711129953</v>
      </c>
      <c r="CQ2019" s="59">
        <f t="shared" si="70"/>
        <v>0.0353603098</v>
      </c>
      <c r="CR2019" s="59">
        <f t="shared" si="71"/>
        <v>0.1218575105</v>
      </c>
      <c r="CS2019" s="60">
        <f t="shared" si="72"/>
        <v>13.16522268</v>
      </c>
      <c r="CT2019" s="60">
        <f t="shared" si="73"/>
        <v>12.18575105</v>
      </c>
      <c r="CU2019" s="60">
        <f t="shared" si="74"/>
        <v>74.64902628</v>
      </c>
      <c r="CV2019" s="61">
        <f t="shared" si="75"/>
        <v>0.1876836239</v>
      </c>
      <c r="CW2019" s="61">
        <f t="shared" si="76"/>
        <v>0.1140108284</v>
      </c>
      <c r="CX2019" s="62"/>
    </row>
    <row r="2020" ht="15.75" customHeight="1">
      <c r="A2020" s="17" t="s">
        <v>53</v>
      </c>
      <c r="B2020" s="87" t="s">
        <v>2081</v>
      </c>
      <c r="C2020" s="93" t="s">
        <v>2082</v>
      </c>
      <c r="D2020" s="89"/>
      <c r="E2020" s="89" t="s">
        <v>2083</v>
      </c>
      <c r="F2020" s="90">
        <v>36.0</v>
      </c>
      <c r="G2020" s="89" t="s">
        <v>2119</v>
      </c>
      <c r="H2020" s="95">
        <v>37.08</v>
      </c>
      <c r="I2020" s="92">
        <v>1.82</v>
      </c>
      <c r="J2020" s="92">
        <v>21.21</v>
      </c>
      <c r="K2020" s="92">
        <v>7.68</v>
      </c>
      <c r="L2020" s="92">
        <v>0.04</v>
      </c>
      <c r="M2020" s="92">
        <v>0.0</v>
      </c>
      <c r="N2020" s="92">
        <v>1.83</v>
      </c>
      <c r="O2020" s="92">
        <v>30.23</v>
      </c>
      <c r="P2020" s="92"/>
      <c r="Q2020" s="50">
        <f t="shared" si="8"/>
        <v>99.89</v>
      </c>
      <c r="R2020" s="51">
        <f t="shared" si="9"/>
        <v>12</v>
      </c>
      <c r="S2020" s="52">
        <f t="shared" si="10"/>
        <v>0.6171329282</v>
      </c>
      <c r="T2020" s="52">
        <f t="shared" si="11"/>
        <v>0.0005006333011</v>
      </c>
      <c r="U2020" s="52">
        <f t="shared" si="12"/>
        <v>0.4160402035</v>
      </c>
      <c r="V2020" s="52">
        <f t="shared" si="13"/>
        <v>0</v>
      </c>
      <c r="W2020" s="52">
        <f t="shared" si="14"/>
        <v>0</v>
      </c>
      <c r="X2020" s="52">
        <f t="shared" si="15"/>
        <v>0.4207587297</v>
      </c>
      <c r="Y2020" s="52">
        <f t="shared" si="16"/>
        <v>0.02579739319</v>
      </c>
      <c r="Z2020" s="52">
        <f t="shared" si="17"/>
        <v>0.0451563601</v>
      </c>
      <c r="AA2020" s="52">
        <f t="shared" si="18"/>
        <v>0.1369486835</v>
      </c>
      <c r="AB2020" s="52">
        <f t="shared" si="19"/>
        <v>1.662334932</v>
      </c>
      <c r="AC2020" s="53">
        <f t="shared" si="20"/>
        <v>4.97597719</v>
      </c>
      <c r="AD2020" s="54">
        <f t="shared" si="21"/>
        <v>1.234265856</v>
      </c>
      <c r="AE2020" s="54">
        <f t="shared" si="22"/>
        <v>0.001001266602</v>
      </c>
      <c r="AF2020" s="54">
        <f t="shared" si="23"/>
        <v>0.6240603052</v>
      </c>
      <c r="AG2020" s="54">
        <f t="shared" si="24"/>
        <v>0</v>
      </c>
      <c r="AH2020" s="54">
        <f t="shared" si="25"/>
        <v>0</v>
      </c>
      <c r="AI2020" s="54">
        <f t="shared" si="26"/>
        <v>0.4207587297</v>
      </c>
      <c r="AJ2020" s="54">
        <f t="shared" si="27"/>
        <v>0.02579739319</v>
      </c>
      <c r="AK2020" s="54">
        <f t="shared" si="28"/>
        <v>0.0451563601</v>
      </c>
      <c r="AL2020" s="54">
        <f t="shared" si="29"/>
        <v>0.1369486835</v>
      </c>
      <c r="AM2020" s="54">
        <f t="shared" si="30"/>
        <v>2.487988595</v>
      </c>
      <c r="AN2020" s="54">
        <f t="shared" si="31"/>
        <v>-4.97597719</v>
      </c>
      <c r="AO2020" s="55">
        <f t="shared" si="32"/>
        <v>2.969957096</v>
      </c>
      <c r="AP2020" s="55">
        <f t="shared" si="33"/>
        <v>0.00240930172</v>
      </c>
      <c r="AQ2020" s="55">
        <f t="shared" si="34"/>
        <v>2.002196768</v>
      </c>
      <c r="AR2020" s="55">
        <f t="shared" si="35"/>
        <v>0</v>
      </c>
      <c r="AS2020" s="55">
        <f t="shared" si="36"/>
        <v>0</v>
      </c>
      <c r="AT2020" s="55">
        <f t="shared" si="37"/>
        <v>2.024904713</v>
      </c>
      <c r="AU2020" s="55">
        <f t="shared" si="38"/>
        <v>0.1241501587</v>
      </c>
      <c r="AV2020" s="55">
        <f t="shared" si="39"/>
        <v>0.21731534</v>
      </c>
      <c r="AW2020" s="55">
        <f t="shared" si="40"/>
        <v>0.6590666219</v>
      </c>
      <c r="AX2020" s="55">
        <f t="shared" si="41"/>
        <v>8</v>
      </c>
      <c r="AY2020" s="55">
        <f t="shared" si="42"/>
        <v>23.94692956</v>
      </c>
      <c r="AZ2020" s="54">
        <f t="shared" ref="AZ2020:BA2020" si="14182">AO2020*2</f>
        <v>5.939914192</v>
      </c>
      <c r="BA2020" s="54">
        <f t="shared" si="14182"/>
        <v>0.004818603439</v>
      </c>
      <c r="BB2020" s="54">
        <f t="shared" ref="BB2020:BD2020" si="14183">AQ2020*(3/2)</f>
        <v>3.003295153</v>
      </c>
      <c r="BC2020" s="54">
        <f t="shared" si="14183"/>
        <v>0</v>
      </c>
      <c r="BD2020" s="54">
        <f t="shared" si="14183"/>
        <v>0</v>
      </c>
      <c r="BE2020" s="54">
        <f t="shared" ref="BE2020:BH2020" si="14184">AT2020</f>
        <v>2.024904713</v>
      </c>
      <c r="BF2020" s="54">
        <f t="shared" si="14184"/>
        <v>0.1241501587</v>
      </c>
      <c r="BG2020" s="54">
        <f t="shared" si="14184"/>
        <v>0.21731534</v>
      </c>
      <c r="BH2020" s="54">
        <f t="shared" si="14184"/>
        <v>0.6590666219</v>
      </c>
      <c r="BI2020" s="54">
        <f t="shared" si="46"/>
        <v>11.97346478</v>
      </c>
      <c r="BJ2020" s="54">
        <f t="shared" si="47"/>
        <v>-23.94692956</v>
      </c>
      <c r="BK2020" s="56">
        <f t="shared" ref="BK2020:BN2020" si="14185">AO2020</f>
        <v>2.969957096</v>
      </c>
      <c r="BL2020" s="56">
        <f t="shared" si="14185"/>
        <v>0.00240930172</v>
      </c>
      <c r="BM2020" s="56">
        <f t="shared" si="14185"/>
        <v>2.002196768</v>
      </c>
      <c r="BN2020" s="56">
        <f t="shared" si="14185"/>
        <v>0</v>
      </c>
      <c r="BO2020" s="56">
        <f t="shared" si="49"/>
        <v>0.05307043608</v>
      </c>
      <c r="BP2020" s="56">
        <f t="shared" si="50"/>
        <v>1.971834277</v>
      </c>
      <c r="BQ2020" s="56">
        <f t="shared" ref="BQ2020:BS2020" si="14186">AU2020</f>
        <v>0.1241501587</v>
      </c>
      <c r="BR2020" s="56">
        <f t="shared" si="14186"/>
        <v>0.21731534</v>
      </c>
      <c r="BS2020" s="56">
        <f t="shared" si="14186"/>
        <v>0.6590666219</v>
      </c>
      <c r="BT2020" s="56">
        <f t="shared" si="52"/>
        <v>8</v>
      </c>
      <c r="BU2020" s="50">
        <f t="shared" ref="BU2020:BX2020" si="14187">AZ2020</f>
        <v>5.939914192</v>
      </c>
      <c r="BV2020" s="50">
        <f t="shared" si="14187"/>
        <v>0.004818603439</v>
      </c>
      <c r="BW2020" s="50">
        <f t="shared" si="14187"/>
        <v>3.003295153</v>
      </c>
      <c r="BX2020" s="50">
        <f t="shared" si="14187"/>
        <v>0</v>
      </c>
      <c r="BY2020" s="50">
        <f t="shared" si="54"/>
        <v>0.07960565412</v>
      </c>
      <c r="BZ2020" s="50">
        <f t="shared" si="55"/>
        <v>1.971834277</v>
      </c>
      <c r="CA2020" s="50">
        <f t="shared" ref="CA2020:CC2020" si="14188">BF2020</f>
        <v>0.1241501587</v>
      </c>
      <c r="CB2020" s="50">
        <f t="shared" si="14188"/>
        <v>0.21731534</v>
      </c>
      <c r="CC2020" s="50">
        <f t="shared" si="14188"/>
        <v>0.6590666219</v>
      </c>
      <c r="CD2020" s="50">
        <f t="shared" si="57"/>
        <v>12</v>
      </c>
      <c r="CE2020" s="57">
        <f t="shared" si="58"/>
        <v>37.08</v>
      </c>
      <c r="CF2020" s="57">
        <f t="shared" si="59"/>
        <v>0.04</v>
      </c>
      <c r="CG2020" s="57">
        <f t="shared" si="60"/>
        <v>21.21</v>
      </c>
      <c r="CH2020" s="57">
        <f t="shared" si="61"/>
        <v>0</v>
      </c>
      <c r="CI2020" s="58">
        <f t="shared" si="62"/>
        <v>0.8805112488</v>
      </c>
      <c r="CJ2020" s="58">
        <f t="shared" si="63"/>
        <v>29.43770628</v>
      </c>
      <c r="CK2020" s="57">
        <f t="shared" si="64"/>
        <v>1.83</v>
      </c>
      <c r="CL2020" s="57">
        <f t="shared" si="65"/>
        <v>1.82</v>
      </c>
      <c r="CM2020" s="57">
        <f t="shared" si="66"/>
        <v>7.68</v>
      </c>
      <c r="CN2020" s="57">
        <f t="shared" si="67"/>
        <v>99.97821753</v>
      </c>
      <c r="CO2020" s="59">
        <f t="shared" si="68"/>
        <v>0.073111895</v>
      </c>
      <c r="CP2020" s="59">
        <f t="shared" si="69"/>
        <v>0.6633886989</v>
      </c>
      <c r="CQ2020" s="59">
        <f t="shared" si="70"/>
        <v>0.04176812078</v>
      </c>
      <c r="CR2020" s="59">
        <f t="shared" si="71"/>
        <v>0.2217312853</v>
      </c>
      <c r="CS2020" s="60">
        <f t="shared" si="72"/>
        <v>7.3111895</v>
      </c>
      <c r="CT2020" s="60">
        <f t="shared" si="73"/>
        <v>22.17312853</v>
      </c>
      <c r="CU2020" s="60">
        <f t="shared" si="74"/>
        <v>70.51568197</v>
      </c>
      <c r="CV2020" s="61">
        <f t="shared" si="75"/>
        <v>0.2582872328</v>
      </c>
      <c r="CW2020" s="61">
        <f t="shared" si="76"/>
        <v>0.06331490107</v>
      </c>
      <c r="CX2020" s="62"/>
    </row>
    <row r="2021" ht="15.75" customHeight="1">
      <c r="A2021" s="17" t="s">
        <v>53</v>
      </c>
      <c r="B2021" s="87" t="s">
        <v>2081</v>
      </c>
      <c r="C2021" s="88" t="s">
        <v>2082</v>
      </c>
      <c r="D2021" s="89"/>
      <c r="E2021" s="89" t="s">
        <v>2083</v>
      </c>
      <c r="F2021" s="90">
        <v>37.0</v>
      </c>
      <c r="G2021" s="89" t="s">
        <v>2120</v>
      </c>
      <c r="H2021" s="95">
        <v>37.71</v>
      </c>
      <c r="I2021" s="92">
        <v>2.05</v>
      </c>
      <c r="J2021" s="92">
        <v>21.14</v>
      </c>
      <c r="K2021" s="92">
        <v>9.81</v>
      </c>
      <c r="L2021" s="92">
        <v>0.07</v>
      </c>
      <c r="M2021" s="92">
        <v>0.0</v>
      </c>
      <c r="N2021" s="92">
        <v>2.02</v>
      </c>
      <c r="O2021" s="92">
        <v>27.08</v>
      </c>
      <c r="P2021" s="92"/>
      <c r="Q2021" s="50">
        <f t="shared" si="8"/>
        <v>99.88</v>
      </c>
      <c r="R2021" s="51">
        <f t="shared" si="9"/>
        <v>12</v>
      </c>
      <c r="S2021" s="52">
        <f t="shared" si="10"/>
        <v>0.6276181964</v>
      </c>
      <c r="T2021" s="52">
        <f t="shared" si="11"/>
        <v>0.000876108277</v>
      </c>
      <c r="U2021" s="52">
        <f t="shared" si="12"/>
        <v>0.4146671335</v>
      </c>
      <c r="V2021" s="52">
        <f t="shared" si="13"/>
        <v>0</v>
      </c>
      <c r="W2021" s="52">
        <f t="shared" si="14"/>
        <v>0</v>
      </c>
      <c r="X2021" s="52">
        <f t="shared" si="15"/>
        <v>0.3769151969</v>
      </c>
      <c r="Y2021" s="52">
        <f t="shared" si="16"/>
        <v>0.02847581107</v>
      </c>
      <c r="Z2021" s="52">
        <f t="shared" si="17"/>
        <v>0.05086293308</v>
      </c>
      <c r="AA2021" s="52">
        <f t="shared" si="18"/>
        <v>0.1749305449</v>
      </c>
      <c r="AB2021" s="52">
        <f t="shared" si="19"/>
        <v>1.674345924</v>
      </c>
      <c r="AC2021" s="53">
        <f t="shared" si="20"/>
        <v>5.020347591</v>
      </c>
      <c r="AD2021" s="54">
        <f t="shared" si="21"/>
        <v>1.255236393</v>
      </c>
      <c r="AE2021" s="54">
        <f t="shared" si="22"/>
        <v>0.001752216554</v>
      </c>
      <c r="AF2021" s="54">
        <f t="shared" si="23"/>
        <v>0.6220007003</v>
      </c>
      <c r="AG2021" s="54">
        <f t="shared" si="24"/>
        <v>0</v>
      </c>
      <c r="AH2021" s="54">
        <f t="shared" si="25"/>
        <v>0</v>
      </c>
      <c r="AI2021" s="54">
        <f t="shared" si="26"/>
        <v>0.3769151969</v>
      </c>
      <c r="AJ2021" s="54">
        <f t="shared" si="27"/>
        <v>0.02847581107</v>
      </c>
      <c r="AK2021" s="54">
        <f t="shared" si="28"/>
        <v>0.05086293308</v>
      </c>
      <c r="AL2021" s="54">
        <f t="shared" si="29"/>
        <v>0.1749305449</v>
      </c>
      <c r="AM2021" s="54">
        <f t="shared" si="30"/>
        <v>2.510173796</v>
      </c>
      <c r="AN2021" s="54">
        <f t="shared" si="31"/>
        <v>-5.020347591</v>
      </c>
      <c r="AO2021" s="55">
        <f t="shared" si="32"/>
        <v>2.998750437</v>
      </c>
      <c r="AP2021" s="55">
        <f t="shared" si="33"/>
        <v>0.004186032357</v>
      </c>
      <c r="AQ2021" s="55">
        <f t="shared" si="34"/>
        <v>1.981273416</v>
      </c>
      <c r="AR2021" s="55">
        <f t="shared" si="35"/>
        <v>0</v>
      </c>
      <c r="AS2021" s="55">
        <f t="shared" si="36"/>
        <v>0</v>
      </c>
      <c r="AT2021" s="55">
        <f t="shared" si="37"/>
        <v>1.800895222</v>
      </c>
      <c r="AU2021" s="55">
        <f t="shared" si="38"/>
        <v>0.1360570031</v>
      </c>
      <c r="AV2021" s="55">
        <f t="shared" si="39"/>
        <v>0.2430223401</v>
      </c>
      <c r="AW2021" s="55">
        <f t="shared" si="40"/>
        <v>0.8358155499</v>
      </c>
      <c r="AX2021" s="55">
        <f t="shared" si="41"/>
        <v>8</v>
      </c>
      <c r="AY2021" s="55">
        <f t="shared" si="42"/>
        <v>23.98714635</v>
      </c>
      <c r="AZ2021" s="54">
        <f t="shared" ref="AZ2021:BA2021" si="14189">AO2021*2</f>
        <v>5.997500874</v>
      </c>
      <c r="BA2021" s="54">
        <f t="shared" si="14189"/>
        <v>0.008372064715</v>
      </c>
      <c r="BB2021" s="54">
        <f t="shared" ref="BB2021:BD2021" si="14190">AQ2021*(3/2)</f>
        <v>2.971910123</v>
      </c>
      <c r="BC2021" s="54">
        <f t="shared" si="14190"/>
        <v>0</v>
      </c>
      <c r="BD2021" s="54">
        <f t="shared" si="14190"/>
        <v>0</v>
      </c>
      <c r="BE2021" s="54">
        <f t="shared" ref="BE2021:BH2021" si="14191">AT2021</f>
        <v>1.800895222</v>
      </c>
      <c r="BF2021" s="54">
        <f t="shared" si="14191"/>
        <v>0.1360570031</v>
      </c>
      <c r="BG2021" s="54">
        <f t="shared" si="14191"/>
        <v>0.2430223401</v>
      </c>
      <c r="BH2021" s="54">
        <f t="shared" si="14191"/>
        <v>0.8358155499</v>
      </c>
      <c r="BI2021" s="54">
        <f t="shared" si="46"/>
        <v>11.99357318</v>
      </c>
      <c r="BJ2021" s="54">
        <f t="shared" si="47"/>
        <v>-23.98714635</v>
      </c>
      <c r="BK2021" s="56">
        <f t="shared" ref="BK2021:BN2021" si="14192">AO2021</f>
        <v>2.998750437</v>
      </c>
      <c r="BL2021" s="56">
        <f t="shared" si="14192"/>
        <v>0.004186032357</v>
      </c>
      <c r="BM2021" s="56">
        <f t="shared" si="14192"/>
        <v>1.981273416</v>
      </c>
      <c r="BN2021" s="56">
        <f t="shared" si="14192"/>
        <v>0</v>
      </c>
      <c r="BO2021" s="56">
        <f t="shared" si="49"/>
        <v>0.01285364591</v>
      </c>
      <c r="BP2021" s="56">
        <f t="shared" si="50"/>
        <v>1.788041576</v>
      </c>
      <c r="BQ2021" s="56">
        <f t="shared" ref="BQ2021:BS2021" si="14193">AU2021</f>
        <v>0.1360570031</v>
      </c>
      <c r="BR2021" s="56">
        <f t="shared" si="14193"/>
        <v>0.2430223401</v>
      </c>
      <c r="BS2021" s="56">
        <f t="shared" si="14193"/>
        <v>0.8358155499</v>
      </c>
      <c r="BT2021" s="56">
        <f t="shared" si="52"/>
        <v>8</v>
      </c>
      <c r="BU2021" s="50">
        <f t="shared" ref="BU2021:BX2021" si="14194">AZ2021</f>
        <v>5.997500874</v>
      </c>
      <c r="BV2021" s="50">
        <f t="shared" si="14194"/>
        <v>0.008372064715</v>
      </c>
      <c r="BW2021" s="50">
        <f t="shared" si="14194"/>
        <v>2.971910123</v>
      </c>
      <c r="BX2021" s="50">
        <f t="shared" si="14194"/>
        <v>0</v>
      </c>
      <c r="BY2021" s="50">
        <f t="shared" si="54"/>
        <v>0.01928046887</v>
      </c>
      <c r="BZ2021" s="50">
        <f t="shared" si="55"/>
        <v>1.788041576</v>
      </c>
      <c r="CA2021" s="50">
        <f t="shared" ref="CA2021:CC2021" si="14195">BF2021</f>
        <v>0.1360570031</v>
      </c>
      <c r="CB2021" s="50">
        <f t="shared" si="14195"/>
        <v>0.2430223401</v>
      </c>
      <c r="CC2021" s="50">
        <f t="shared" si="14195"/>
        <v>0.8358155499</v>
      </c>
      <c r="CD2021" s="50">
        <f t="shared" si="57"/>
        <v>12</v>
      </c>
      <c r="CE2021" s="57">
        <f t="shared" si="58"/>
        <v>37.71</v>
      </c>
      <c r="CF2021" s="57">
        <f t="shared" si="59"/>
        <v>0.07</v>
      </c>
      <c r="CG2021" s="57">
        <f t="shared" si="60"/>
        <v>21.14</v>
      </c>
      <c r="CH2021" s="57">
        <f t="shared" si="61"/>
        <v>0</v>
      </c>
      <c r="CI2021" s="58">
        <f t="shared" si="62"/>
        <v>0.2148004776</v>
      </c>
      <c r="CJ2021" s="58">
        <f t="shared" si="63"/>
        <v>26.88672017</v>
      </c>
      <c r="CK2021" s="57">
        <f t="shared" si="64"/>
        <v>2.02</v>
      </c>
      <c r="CL2021" s="57">
        <f t="shared" si="65"/>
        <v>2.05</v>
      </c>
      <c r="CM2021" s="57">
        <f t="shared" si="66"/>
        <v>9.81</v>
      </c>
      <c r="CN2021" s="57">
        <f t="shared" si="67"/>
        <v>99.90152064</v>
      </c>
      <c r="CO2021" s="59">
        <f t="shared" si="68"/>
        <v>0.08092823228</v>
      </c>
      <c r="CP2021" s="59">
        <f t="shared" si="69"/>
        <v>0.5954310371</v>
      </c>
      <c r="CQ2021" s="59">
        <f t="shared" si="70"/>
        <v>0.04530798585</v>
      </c>
      <c r="CR2021" s="59">
        <f t="shared" si="71"/>
        <v>0.2783327448</v>
      </c>
      <c r="CS2021" s="60">
        <f t="shared" si="72"/>
        <v>8.092823228</v>
      </c>
      <c r="CT2021" s="60">
        <f t="shared" si="73"/>
        <v>27.83327448</v>
      </c>
      <c r="CU2021" s="60">
        <f t="shared" si="74"/>
        <v>64.07390229</v>
      </c>
      <c r="CV2021" s="61">
        <f t="shared" si="75"/>
        <v>0.3187968609</v>
      </c>
      <c r="CW2021" s="61">
        <f t="shared" si="76"/>
        <v>0.07008384916</v>
      </c>
      <c r="CX2021" s="62"/>
    </row>
    <row r="2022" ht="15.75" customHeight="1">
      <c r="A2022" s="17" t="s">
        <v>53</v>
      </c>
      <c r="B2022" s="87" t="s">
        <v>2081</v>
      </c>
      <c r="C2022" s="93" t="s">
        <v>2082</v>
      </c>
      <c r="D2022" s="89"/>
      <c r="E2022" s="89" t="s">
        <v>2083</v>
      </c>
      <c r="F2022" s="90">
        <v>38.0</v>
      </c>
      <c r="G2022" s="89" t="s">
        <v>2121</v>
      </c>
      <c r="H2022" s="95">
        <v>36.49</v>
      </c>
      <c r="I2022" s="92">
        <v>1.73</v>
      </c>
      <c r="J2022" s="92">
        <v>20.96</v>
      </c>
      <c r="K2022" s="92">
        <v>1.94</v>
      </c>
      <c r="L2022" s="92">
        <v>0.01</v>
      </c>
      <c r="M2022" s="92">
        <v>0.0</v>
      </c>
      <c r="N2022" s="92">
        <v>6.26</v>
      </c>
      <c r="O2022" s="92">
        <v>32.13</v>
      </c>
      <c r="P2022" s="92"/>
      <c r="Q2022" s="50">
        <f t="shared" si="8"/>
        <v>99.52</v>
      </c>
      <c r="R2022" s="51">
        <f t="shared" si="9"/>
        <v>12</v>
      </c>
      <c r="S2022" s="52">
        <f t="shared" si="10"/>
        <v>0.6073133914</v>
      </c>
      <c r="T2022" s="52">
        <f t="shared" si="11"/>
        <v>0.0001251583253</v>
      </c>
      <c r="U2022" s="52">
        <f t="shared" si="12"/>
        <v>0.4111363821</v>
      </c>
      <c r="V2022" s="52">
        <f t="shared" si="13"/>
        <v>0</v>
      </c>
      <c r="W2022" s="52">
        <f t="shared" si="14"/>
        <v>0</v>
      </c>
      <c r="X2022" s="52">
        <f t="shared" si="15"/>
        <v>0.4472040353</v>
      </c>
      <c r="Y2022" s="52">
        <f t="shared" si="16"/>
        <v>0.08824682044</v>
      </c>
      <c r="Z2022" s="52">
        <f t="shared" si="17"/>
        <v>0.04292335328</v>
      </c>
      <c r="AA2022" s="52">
        <f t="shared" si="18"/>
        <v>0.03459380806</v>
      </c>
      <c r="AB2022" s="52">
        <f t="shared" si="19"/>
        <v>1.631542949</v>
      </c>
      <c r="AC2022" s="53">
        <f t="shared" si="20"/>
        <v>4.889099379</v>
      </c>
      <c r="AD2022" s="54">
        <f t="shared" si="21"/>
        <v>1.214626783</v>
      </c>
      <c r="AE2022" s="54">
        <f t="shared" si="22"/>
        <v>0.0002503166506</v>
      </c>
      <c r="AF2022" s="54">
        <f t="shared" si="23"/>
        <v>0.6167045732</v>
      </c>
      <c r="AG2022" s="54">
        <f t="shared" si="24"/>
        <v>0</v>
      </c>
      <c r="AH2022" s="54">
        <f t="shared" si="25"/>
        <v>0</v>
      </c>
      <c r="AI2022" s="54">
        <f t="shared" si="26"/>
        <v>0.4472040353</v>
      </c>
      <c r="AJ2022" s="54">
        <f t="shared" si="27"/>
        <v>0.08824682044</v>
      </c>
      <c r="AK2022" s="54">
        <f t="shared" si="28"/>
        <v>0.04292335328</v>
      </c>
      <c r="AL2022" s="54">
        <f t="shared" si="29"/>
        <v>0.03459380806</v>
      </c>
      <c r="AM2022" s="54">
        <f t="shared" si="30"/>
        <v>2.44454969</v>
      </c>
      <c r="AN2022" s="54">
        <f t="shared" si="31"/>
        <v>-4.889099379</v>
      </c>
      <c r="AO2022" s="55">
        <f t="shared" si="32"/>
        <v>2.977860395</v>
      </c>
      <c r="AP2022" s="55">
        <f t="shared" si="33"/>
        <v>0.0006136930707</v>
      </c>
      <c r="AQ2022" s="55">
        <f t="shared" si="34"/>
        <v>2.015938998</v>
      </c>
      <c r="AR2022" s="55">
        <f t="shared" si="35"/>
        <v>0</v>
      </c>
      <c r="AS2022" s="55">
        <f t="shared" si="36"/>
        <v>0</v>
      </c>
      <c r="AT2022" s="55">
        <f t="shared" si="37"/>
        <v>2.192790747</v>
      </c>
      <c r="AU2022" s="55">
        <f t="shared" si="38"/>
        <v>0.4327036343</v>
      </c>
      <c r="AV2022" s="55">
        <f t="shared" si="39"/>
        <v>0.2104675372</v>
      </c>
      <c r="AW2022" s="55">
        <f t="shared" si="40"/>
        <v>0.169624995</v>
      </c>
      <c r="AX2022" s="55">
        <f t="shared" si="41"/>
        <v>8</v>
      </c>
      <c r="AY2022" s="55">
        <f t="shared" si="42"/>
        <v>23.97288717</v>
      </c>
      <c r="AZ2022" s="54">
        <f t="shared" ref="AZ2022:BA2022" si="14196">AO2022*2</f>
        <v>5.955720791</v>
      </c>
      <c r="BA2022" s="54">
        <f t="shared" si="14196"/>
        <v>0.001227386141</v>
      </c>
      <c r="BB2022" s="54">
        <f t="shared" ref="BB2022:BD2022" si="14197">AQ2022*(3/2)</f>
        <v>3.023908497</v>
      </c>
      <c r="BC2022" s="54">
        <f t="shared" si="14197"/>
        <v>0</v>
      </c>
      <c r="BD2022" s="54">
        <f t="shared" si="14197"/>
        <v>0</v>
      </c>
      <c r="BE2022" s="54">
        <f t="shared" ref="BE2022:BH2022" si="14198">AT2022</f>
        <v>2.192790747</v>
      </c>
      <c r="BF2022" s="54">
        <f t="shared" si="14198"/>
        <v>0.4327036343</v>
      </c>
      <c r="BG2022" s="54">
        <f t="shared" si="14198"/>
        <v>0.2104675372</v>
      </c>
      <c r="BH2022" s="54">
        <f t="shared" si="14198"/>
        <v>0.169624995</v>
      </c>
      <c r="BI2022" s="54">
        <f t="shared" si="46"/>
        <v>11.98644359</v>
      </c>
      <c r="BJ2022" s="54">
        <f t="shared" si="47"/>
        <v>-23.97288717</v>
      </c>
      <c r="BK2022" s="56">
        <f t="shared" ref="BK2022:BN2022" si="14199">AO2022</f>
        <v>2.977860395</v>
      </c>
      <c r="BL2022" s="56">
        <f t="shared" si="14199"/>
        <v>0.0006136930707</v>
      </c>
      <c r="BM2022" s="56">
        <f t="shared" si="14199"/>
        <v>2.015938998</v>
      </c>
      <c r="BN2022" s="56">
        <f t="shared" si="14199"/>
        <v>0</v>
      </c>
      <c r="BO2022" s="56">
        <f t="shared" si="49"/>
        <v>0.02711282536</v>
      </c>
      <c r="BP2022" s="56">
        <f t="shared" si="50"/>
        <v>2.165677922</v>
      </c>
      <c r="BQ2022" s="56">
        <f t="shared" ref="BQ2022:BS2022" si="14200">AU2022</f>
        <v>0.4327036343</v>
      </c>
      <c r="BR2022" s="56">
        <f t="shared" si="14200"/>
        <v>0.2104675372</v>
      </c>
      <c r="BS2022" s="56">
        <f t="shared" si="14200"/>
        <v>0.169624995</v>
      </c>
      <c r="BT2022" s="56">
        <f t="shared" si="52"/>
        <v>8</v>
      </c>
      <c r="BU2022" s="50">
        <f t="shared" ref="BU2022:BX2022" si="14201">AZ2022</f>
        <v>5.955720791</v>
      </c>
      <c r="BV2022" s="50">
        <f t="shared" si="14201"/>
        <v>0.001227386141</v>
      </c>
      <c r="BW2022" s="50">
        <f t="shared" si="14201"/>
        <v>3.023908497</v>
      </c>
      <c r="BX2022" s="50">
        <f t="shared" si="14201"/>
        <v>0</v>
      </c>
      <c r="BY2022" s="50">
        <f t="shared" si="54"/>
        <v>0.04066923805</v>
      </c>
      <c r="BZ2022" s="50">
        <f t="shared" si="55"/>
        <v>2.165677922</v>
      </c>
      <c r="CA2022" s="50">
        <f t="shared" ref="CA2022:CC2022" si="14202">BF2022</f>
        <v>0.4327036343</v>
      </c>
      <c r="CB2022" s="50">
        <f t="shared" si="14202"/>
        <v>0.2104675372</v>
      </c>
      <c r="CC2022" s="50">
        <f t="shared" si="14202"/>
        <v>0.169624995</v>
      </c>
      <c r="CD2022" s="50">
        <f t="shared" si="57"/>
        <v>12</v>
      </c>
      <c r="CE2022" s="57">
        <f t="shared" si="58"/>
        <v>36.49</v>
      </c>
      <c r="CF2022" s="57">
        <f t="shared" si="59"/>
        <v>0.01</v>
      </c>
      <c r="CG2022" s="57">
        <f t="shared" si="60"/>
        <v>20.96</v>
      </c>
      <c r="CH2022" s="57">
        <f t="shared" si="61"/>
        <v>0</v>
      </c>
      <c r="CI2022" s="58">
        <f t="shared" si="62"/>
        <v>0.4415064054</v>
      </c>
      <c r="CJ2022" s="58">
        <f t="shared" si="63"/>
        <v>31.73272767</v>
      </c>
      <c r="CK2022" s="57">
        <f t="shared" si="64"/>
        <v>6.26</v>
      </c>
      <c r="CL2022" s="57">
        <f t="shared" si="65"/>
        <v>1.73</v>
      </c>
      <c r="CM2022" s="57">
        <f t="shared" si="66"/>
        <v>1.94</v>
      </c>
      <c r="CN2022" s="57">
        <f t="shared" si="67"/>
        <v>99.56423408</v>
      </c>
      <c r="CO2022" s="59">
        <f t="shared" si="68"/>
        <v>0.07066287331</v>
      </c>
      <c r="CP2022" s="59">
        <f t="shared" si="69"/>
        <v>0.7271098749</v>
      </c>
      <c r="CQ2022" s="59">
        <f t="shared" si="70"/>
        <v>0.145276951</v>
      </c>
      <c r="CR2022" s="59">
        <f t="shared" si="71"/>
        <v>0.05695030071</v>
      </c>
      <c r="CS2022" s="60">
        <f t="shared" si="72"/>
        <v>7.066287331</v>
      </c>
      <c r="CT2022" s="60">
        <f t="shared" si="73"/>
        <v>5.695030071</v>
      </c>
      <c r="CU2022" s="60">
        <f t="shared" si="74"/>
        <v>87.2386826</v>
      </c>
      <c r="CV2022" s="61">
        <f t="shared" si="75"/>
        <v>0.09228173736</v>
      </c>
      <c r="CW2022" s="61">
        <f t="shared" si="76"/>
        <v>0.06119404829</v>
      </c>
      <c r="CX2022" s="62"/>
    </row>
    <row r="2023" ht="15.75" customHeight="1">
      <c r="A2023" s="17" t="s">
        <v>53</v>
      </c>
      <c r="B2023" s="87" t="s">
        <v>2081</v>
      </c>
      <c r="C2023" s="88" t="s">
        <v>2082</v>
      </c>
      <c r="D2023" s="89"/>
      <c r="E2023" s="89" t="s">
        <v>2083</v>
      </c>
      <c r="F2023" s="90">
        <v>39.0</v>
      </c>
      <c r="G2023" s="89" t="s">
        <v>2122</v>
      </c>
      <c r="H2023" s="95">
        <v>37.64</v>
      </c>
      <c r="I2023" s="92">
        <v>3.25</v>
      </c>
      <c r="J2023" s="92">
        <v>21.0</v>
      </c>
      <c r="K2023" s="92">
        <v>5.47</v>
      </c>
      <c r="L2023" s="92">
        <v>0.03</v>
      </c>
      <c r="M2023" s="92">
        <v>0.28</v>
      </c>
      <c r="N2023" s="92">
        <v>3.62</v>
      </c>
      <c r="O2023" s="92">
        <v>28.87</v>
      </c>
      <c r="P2023" s="92"/>
      <c r="Q2023" s="50">
        <f t="shared" si="8"/>
        <v>100.16</v>
      </c>
      <c r="R2023" s="51">
        <f t="shared" si="9"/>
        <v>12</v>
      </c>
      <c r="S2023" s="52">
        <f t="shared" si="10"/>
        <v>0.6264531666</v>
      </c>
      <c r="T2023" s="52">
        <f t="shared" si="11"/>
        <v>0.0003754749758</v>
      </c>
      <c r="U2023" s="52">
        <f t="shared" si="12"/>
        <v>0.4119209936</v>
      </c>
      <c r="V2023" s="52">
        <f t="shared" si="13"/>
        <v>0.003684448076</v>
      </c>
      <c r="W2023" s="52">
        <f t="shared" si="14"/>
        <v>0</v>
      </c>
      <c r="X2023" s="52">
        <f t="shared" si="15"/>
        <v>0.4018294584</v>
      </c>
      <c r="Y2023" s="52">
        <f t="shared" si="16"/>
        <v>0.05103090894</v>
      </c>
      <c r="Z2023" s="52">
        <f t="shared" si="17"/>
        <v>0.08063635732</v>
      </c>
      <c r="AA2023" s="52">
        <f t="shared" si="18"/>
        <v>0.09754027326</v>
      </c>
      <c r="AB2023" s="52">
        <f t="shared" si="19"/>
        <v>1.673471081</v>
      </c>
      <c r="AC2023" s="53">
        <f t="shared" si="20"/>
        <v>5.016204887</v>
      </c>
      <c r="AD2023" s="54">
        <f t="shared" si="21"/>
        <v>1.252906333</v>
      </c>
      <c r="AE2023" s="54">
        <f t="shared" si="22"/>
        <v>0.0007509499517</v>
      </c>
      <c r="AF2023" s="54">
        <f t="shared" si="23"/>
        <v>0.6178814903</v>
      </c>
      <c r="AG2023" s="54">
        <f t="shared" si="24"/>
        <v>0.005526672114</v>
      </c>
      <c r="AH2023" s="54">
        <f t="shared" si="25"/>
        <v>0</v>
      </c>
      <c r="AI2023" s="54">
        <f t="shared" si="26"/>
        <v>0.4018294584</v>
      </c>
      <c r="AJ2023" s="54">
        <f t="shared" si="27"/>
        <v>0.05103090894</v>
      </c>
      <c r="AK2023" s="54">
        <f t="shared" si="28"/>
        <v>0.08063635732</v>
      </c>
      <c r="AL2023" s="54">
        <f t="shared" si="29"/>
        <v>0.09754027326</v>
      </c>
      <c r="AM2023" s="54">
        <f t="shared" si="30"/>
        <v>2.508102444</v>
      </c>
      <c r="AN2023" s="54">
        <f t="shared" si="31"/>
        <v>-5.016204887</v>
      </c>
      <c r="AO2023" s="55">
        <f t="shared" si="32"/>
        <v>2.994748693</v>
      </c>
      <c r="AP2023" s="55">
        <f t="shared" si="33"/>
        <v>0.001794951727</v>
      </c>
      <c r="AQ2023" s="55">
        <f t="shared" si="34"/>
        <v>1.969181294</v>
      </c>
      <c r="AR2023" s="55">
        <f t="shared" si="35"/>
        <v>0.01761344127</v>
      </c>
      <c r="AS2023" s="55">
        <f t="shared" si="36"/>
        <v>0</v>
      </c>
      <c r="AT2023" s="55">
        <f t="shared" si="37"/>
        <v>1.920938882</v>
      </c>
      <c r="AU2023" s="55">
        <f t="shared" si="38"/>
        <v>0.243952391</v>
      </c>
      <c r="AV2023" s="55">
        <f t="shared" si="39"/>
        <v>0.3854807327</v>
      </c>
      <c r="AW2023" s="55">
        <f t="shared" si="40"/>
        <v>0.4662896149</v>
      </c>
      <c r="AX2023" s="55">
        <f t="shared" si="41"/>
        <v>8</v>
      </c>
      <c r="AY2023" s="55">
        <f t="shared" si="42"/>
        <v>23.97988202</v>
      </c>
      <c r="AZ2023" s="54">
        <f t="shared" ref="AZ2023:BA2023" si="14203">AO2023*2</f>
        <v>5.989497386</v>
      </c>
      <c r="BA2023" s="54">
        <f t="shared" si="14203"/>
        <v>0.003589903453</v>
      </c>
      <c r="BB2023" s="54">
        <f t="shared" ref="BB2023:BD2023" si="14204">AQ2023*(3/2)</f>
        <v>2.95377194</v>
      </c>
      <c r="BC2023" s="54">
        <f t="shared" si="14204"/>
        <v>0.02642016191</v>
      </c>
      <c r="BD2023" s="54">
        <f t="shared" si="14204"/>
        <v>0</v>
      </c>
      <c r="BE2023" s="54">
        <f t="shared" ref="BE2023:BH2023" si="14205">AT2023</f>
        <v>1.920938882</v>
      </c>
      <c r="BF2023" s="54">
        <f t="shared" si="14205"/>
        <v>0.243952391</v>
      </c>
      <c r="BG2023" s="54">
        <f t="shared" si="14205"/>
        <v>0.3854807327</v>
      </c>
      <c r="BH2023" s="54">
        <f t="shared" si="14205"/>
        <v>0.4662896149</v>
      </c>
      <c r="BI2023" s="54">
        <f t="shared" si="46"/>
        <v>11.98994101</v>
      </c>
      <c r="BJ2023" s="54">
        <f t="shared" si="47"/>
        <v>-23.97988202</v>
      </c>
      <c r="BK2023" s="56">
        <f t="shared" ref="BK2023:BN2023" si="14206">AO2023</f>
        <v>2.994748693</v>
      </c>
      <c r="BL2023" s="56">
        <f t="shared" si="14206"/>
        <v>0.001794951727</v>
      </c>
      <c r="BM2023" s="56">
        <f t="shared" si="14206"/>
        <v>1.969181294</v>
      </c>
      <c r="BN2023" s="56">
        <f t="shared" si="14206"/>
        <v>0.01761344127</v>
      </c>
      <c r="BO2023" s="56">
        <f t="shared" si="49"/>
        <v>0.02011797565</v>
      </c>
      <c r="BP2023" s="56">
        <f t="shared" si="50"/>
        <v>1.900820906</v>
      </c>
      <c r="BQ2023" s="56">
        <f t="shared" ref="BQ2023:BS2023" si="14207">AU2023</f>
        <v>0.243952391</v>
      </c>
      <c r="BR2023" s="56">
        <f t="shared" si="14207"/>
        <v>0.3854807327</v>
      </c>
      <c r="BS2023" s="56">
        <f t="shared" si="14207"/>
        <v>0.4662896149</v>
      </c>
      <c r="BT2023" s="56">
        <f t="shared" si="52"/>
        <v>8</v>
      </c>
      <c r="BU2023" s="50">
        <f t="shared" ref="BU2023:BX2023" si="14208">AZ2023</f>
        <v>5.989497386</v>
      </c>
      <c r="BV2023" s="50">
        <f t="shared" si="14208"/>
        <v>0.003589903453</v>
      </c>
      <c r="BW2023" s="50">
        <f t="shared" si="14208"/>
        <v>2.95377194</v>
      </c>
      <c r="BX2023" s="50">
        <f t="shared" si="14208"/>
        <v>0.02642016191</v>
      </c>
      <c r="BY2023" s="50">
        <f t="shared" si="54"/>
        <v>0.03017696348</v>
      </c>
      <c r="BZ2023" s="50">
        <f t="shared" si="55"/>
        <v>1.900820906</v>
      </c>
      <c r="CA2023" s="50">
        <f t="shared" ref="CA2023:CC2023" si="14209">BF2023</f>
        <v>0.243952391</v>
      </c>
      <c r="CB2023" s="50">
        <f t="shared" si="14209"/>
        <v>0.3854807327</v>
      </c>
      <c r="CC2023" s="50">
        <f t="shared" si="14209"/>
        <v>0.4662896149</v>
      </c>
      <c r="CD2023" s="50">
        <f t="shared" si="57"/>
        <v>12</v>
      </c>
      <c r="CE2023" s="57">
        <f t="shared" si="58"/>
        <v>37.64</v>
      </c>
      <c r="CF2023" s="57">
        <f t="shared" si="59"/>
        <v>0.03</v>
      </c>
      <c r="CG2023" s="57">
        <f t="shared" si="60"/>
        <v>21</v>
      </c>
      <c r="CH2023" s="57">
        <f t="shared" si="61"/>
        <v>0.28</v>
      </c>
      <c r="CI2023" s="58">
        <f t="shared" si="62"/>
        <v>0.3360208386</v>
      </c>
      <c r="CJ2023" s="58">
        <f t="shared" si="63"/>
        <v>28.56764475</v>
      </c>
      <c r="CK2023" s="57">
        <f t="shared" si="64"/>
        <v>3.62</v>
      </c>
      <c r="CL2023" s="57">
        <f t="shared" si="65"/>
        <v>3.25</v>
      </c>
      <c r="CM2023" s="57">
        <f t="shared" si="66"/>
        <v>5.47</v>
      </c>
      <c r="CN2023" s="57">
        <f t="shared" si="67"/>
        <v>100.1936656</v>
      </c>
      <c r="CO2023" s="59">
        <f t="shared" si="68"/>
        <v>0.1286417882</v>
      </c>
      <c r="CP2023" s="59">
        <f t="shared" si="69"/>
        <v>0.634337801</v>
      </c>
      <c r="CQ2023" s="59">
        <f t="shared" si="70"/>
        <v>0.08141125908</v>
      </c>
      <c r="CR2023" s="59">
        <f t="shared" si="71"/>
        <v>0.1556091518</v>
      </c>
      <c r="CS2023" s="60">
        <f t="shared" si="72"/>
        <v>12.86417882</v>
      </c>
      <c r="CT2023" s="60">
        <f t="shared" si="73"/>
        <v>15.56091518</v>
      </c>
      <c r="CU2023" s="60">
        <f t="shared" si="74"/>
        <v>71.574906</v>
      </c>
      <c r="CV2023" s="61">
        <f t="shared" si="75"/>
        <v>0.2199300459</v>
      </c>
      <c r="CW2023" s="61">
        <f t="shared" si="76"/>
        <v>0.1114037885</v>
      </c>
      <c r="CX2023" s="62"/>
    </row>
    <row r="2024" ht="15.75" customHeight="1">
      <c r="A2024" s="17" t="s">
        <v>53</v>
      </c>
      <c r="B2024" s="87" t="s">
        <v>2081</v>
      </c>
      <c r="C2024" s="93" t="s">
        <v>2082</v>
      </c>
      <c r="D2024" s="89"/>
      <c r="E2024" s="89" t="s">
        <v>2083</v>
      </c>
      <c r="F2024" s="90">
        <v>40.0</v>
      </c>
      <c r="G2024" s="89" t="s">
        <v>2123</v>
      </c>
      <c r="H2024" s="95">
        <v>37.36</v>
      </c>
      <c r="I2024" s="92">
        <v>2.86</v>
      </c>
      <c r="J2024" s="92">
        <v>21.04</v>
      </c>
      <c r="K2024" s="92">
        <v>6.26</v>
      </c>
      <c r="L2024" s="92">
        <v>0.04</v>
      </c>
      <c r="M2024" s="92">
        <v>0.08</v>
      </c>
      <c r="N2024" s="92">
        <v>8.62</v>
      </c>
      <c r="O2024" s="92">
        <v>23.73</v>
      </c>
      <c r="P2024" s="92"/>
      <c r="Q2024" s="50">
        <f t="shared" si="8"/>
        <v>99.99</v>
      </c>
      <c r="R2024" s="51">
        <f t="shared" si="9"/>
        <v>12</v>
      </c>
      <c r="S2024" s="52">
        <f t="shared" si="10"/>
        <v>0.6217930474</v>
      </c>
      <c r="T2024" s="52">
        <f t="shared" si="11"/>
        <v>0.0005006333011</v>
      </c>
      <c r="U2024" s="52">
        <f t="shared" si="12"/>
        <v>0.412705605</v>
      </c>
      <c r="V2024" s="52">
        <f t="shared" si="13"/>
        <v>0.00105269945</v>
      </c>
      <c r="W2024" s="52">
        <f t="shared" si="14"/>
        <v>0</v>
      </c>
      <c r="X2024" s="52">
        <f t="shared" si="15"/>
        <v>0.3302879476</v>
      </c>
      <c r="Y2024" s="52">
        <f t="shared" si="16"/>
        <v>0.1215155898</v>
      </c>
      <c r="Z2024" s="52">
        <f t="shared" si="17"/>
        <v>0.07095999444</v>
      </c>
      <c r="AA2024" s="52">
        <f t="shared" si="18"/>
        <v>0.1116274425</v>
      </c>
      <c r="AB2024" s="52">
        <f t="shared" si="19"/>
        <v>1.67044296</v>
      </c>
      <c r="AC2024" s="53">
        <f t="shared" si="20"/>
        <v>4.999231585</v>
      </c>
      <c r="AD2024" s="54">
        <f t="shared" si="21"/>
        <v>1.243586095</v>
      </c>
      <c r="AE2024" s="54">
        <f t="shared" si="22"/>
        <v>0.001001266602</v>
      </c>
      <c r="AF2024" s="54">
        <f t="shared" si="23"/>
        <v>0.6190584075</v>
      </c>
      <c r="AG2024" s="54">
        <f t="shared" si="24"/>
        <v>0.001579049176</v>
      </c>
      <c r="AH2024" s="54">
        <f t="shared" si="25"/>
        <v>0</v>
      </c>
      <c r="AI2024" s="54">
        <f t="shared" si="26"/>
        <v>0.3302879476</v>
      </c>
      <c r="AJ2024" s="54">
        <f t="shared" si="27"/>
        <v>0.1215155898</v>
      </c>
      <c r="AK2024" s="54">
        <f t="shared" si="28"/>
        <v>0.07095999444</v>
      </c>
      <c r="AL2024" s="54">
        <f t="shared" si="29"/>
        <v>0.1116274425</v>
      </c>
      <c r="AM2024" s="54">
        <f t="shared" si="30"/>
        <v>2.499615792</v>
      </c>
      <c r="AN2024" s="54">
        <f t="shared" si="31"/>
        <v>-4.999231585</v>
      </c>
      <c r="AO2024" s="55">
        <f t="shared" si="32"/>
        <v>2.977859466</v>
      </c>
      <c r="AP2024" s="55">
        <f t="shared" si="33"/>
        <v>0.002397607405</v>
      </c>
      <c r="AQ2024" s="55">
        <f t="shared" si="34"/>
        <v>1.976508579</v>
      </c>
      <c r="AR2024" s="55">
        <f t="shared" si="35"/>
        <v>0.005041534376</v>
      </c>
      <c r="AS2024" s="55">
        <f t="shared" si="36"/>
        <v>0</v>
      </c>
      <c r="AT2024" s="55">
        <f t="shared" si="37"/>
        <v>1.581798149</v>
      </c>
      <c r="AU2024" s="55">
        <f t="shared" si="38"/>
        <v>0.5819562487</v>
      </c>
      <c r="AV2024" s="55">
        <f t="shared" si="39"/>
        <v>0.3398379767</v>
      </c>
      <c r="AW2024" s="55">
        <f t="shared" si="40"/>
        <v>0.5346004394</v>
      </c>
      <c r="AX2024" s="55">
        <f t="shared" si="41"/>
        <v>8</v>
      </c>
      <c r="AY2024" s="55">
        <f t="shared" si="42"/>
        <v>23.94206426</v>
      </c>
      <c r="AZ2024" s="54">
        <f t="shared" ref="AZ2024:BA2024" si="14210">AO2024*2</f>
        <v>5.955718932</v>
      </c>
      <c r="BA2024" s="54">
        <f t="shared" si="14210"/>
        <v>0.004795214809</v>
      </c>
      <c r="BB2024" s="54">
        <f t="shared" ref="BB2024:BD2024" si="14211">AQ2024*(3/2)</f>
        <v>2.964762868</v>
      </c>
      <c r="BC2024" s="54">
        <f t="shared" si="14211"/>
        <v>0.007562301563</v>
      </c>
      <c r="BD2024" s="54">
        <f t="shared" si="14211"/>
        <v>0</v>
      </c>
      <c r="BE2024" s="54">
        <f t="shared" ref="BE2024:BH2024" si="14212">AT2024</f>
        <v>1.581798149</v>
      </c>
      <c r="BF2024" s="54">
        <f t="shared" si="14212"/>
        <v>0.5819562487</v>
      </c>
      <c r="BG2024" s="54">
        <f t="shared" si="14212"/>
        <v>0.3398379767</v>
      </c>
      <c r="BH2024" s="54">
        <f t="shared" si="14212"/>
        <v>0.5346004394</v>
      </c>
      <c r="BI2024" s="54">
        <f t="shared" si="46"/>
        <v>11.97103213</v>
      </c>
      <c r="BJ2024" s="54">
        <f t="shared" si="47"/>
        <v>-23.94206426</v>
      </c>
      <c r="BK2024" s="56">
        <f t="shared" ref="BK2024:BN2024" si="14213">AO2024</f>
        <v>2.977859466</v>
      </c>
      <c r="BL2024" s="56">
        <f t="shared" si="14213"/>
        <v>0.002397607405</v>
      </c>
      <c r="BM2024" s="56">
        <f t="shared" si="14213"/>
        <v>1.976508579</v>
      </c>
      <c r="BN2024" s="56">
        <f t="shared" si="14213"/>
        <v>0.005041534376</v>
      </c>
      <c r="BO2024" s="56">
        <f t="shared" si="49"/>
        <v>0.05793574012</v>
      </c>
      <c r="BP2024" s="56">
        <f t="shared" si="50"/>
        <v>1.523862409</v>
      </c>
      <c r="BQ2024" s="56">
        <f t="shared" ref="BQ2024:BS2024" si="14214">AU2024</f>
        <v>0.5819562487</v>
      </c>
      <c r="BR2024" s="56">
        <f t="shared" si="14214"/>
        <v>0.3398379767</v>
      </c>
      <c r="BS2024" s="56">
        <f t="shared" si="14214"/>
        <v>0.5346004394</v>
      </c>
      <c r="BT2024" s="56">
        <f t="shared" si="52"/>
        <v>8</v>
      </c>
      <c r="BU2024" s="50">
        <f t="shared" ref="BU2024:BX2024" si="14215">AZ2024</f>
        <v>5.955718932</v>
      </c>
      <c r="BV2024" s="50">
        <f t="shared" si="14215"/>
        <v>0.004795214809</v>
      </c>
      <c r="BW2024" s="50">
        <f t="shared" si="14215"/>
        <v>2.964762868</v>
      </c>
      <c r="BX2024" s="50">
        <f t="shared" si="14215"/>
        <v>0.007562301563</v>
      </c>
      <c r="BY2024" s="50">
        <f t="shared" si="54"/>
        <v>0.08690361018</v>
      </c>
      <c r="BZ2024" s="50">
        <f t="shared" si="55"/>
        <v>1.523862409</v>
      </c>
      <c r="CA2024" s="50">
        <f t="shared" ref="CA2024:CC2024" si="14216">BF2024</f>
        <v>0.5819562487</v>
      </c>
      <c r="CB2024" s="50">
        <f t="shared" si="14216"/>
        <v>0.3398379767</v>
      </c>
      <c r="CC2024" s="50">
        <f t="shared" si="14216"/>
        <v>0.5346004394</v>
      </c>
      <c r="CD2024" s="50">
        <f t="shared" si="57"/>
        <v>12</v>
      </c>
      <c r="CE2024" s="57">
        <f t="shared" si="58"/>
        <v>37.36</v>
      </c>
      <c r="CF2024" s="57">
        <f t="shared" si="59"/>
        <v>0.04</v>
      </c>
      <c r="CG2024" s="57">
        <f t="shared" si="60"/>
        <v>21.04</v>
      </c>
      <c r="CH2024" s="57">
        <f t="shared" si="61"/>
        <v>0.08</v>
      </c>
      <c r="CI2024" s="58">
        <f t="shared" si="62"/>
        <v>0.9659217184</v>
      </c>
      <c r="CJ2024" s="58">
        <f t="shared" si="63"/>
        <v>22.860853</v>
      </c>
      <c r="CK2024" s="57">
        <f t="shared" si="64"/>
        <v>8.62</v>
      </c>
      <c r="CL2024" s="57">
        <f t="shared" si="65"/>
        <v>2.86</v>
      </c>
      <c r="CM2024" s="57">
        <f t="shared" si="66"/>
        <v>6.26</v>
      </c>
      <c r="CN2024" s="57">
        <f t="shared" si="67"/>
        <v>100.0867747</v>
      </c>
      <c r="CO2024" s="59">
        <f t="shared" si="68"/>
        <v>0.1140297526</v>
      </c>
      <c r="CP2024" s="59">
        <f t="shared" si="69"/>
        <v>0.5113191148</v>
      </c>
      <c r="CQ2024" s="59">
        <f t="shared" si="70"/>
        <v>0.1952704865</v>
      </c>
      <c r="CR2024" s="59">
        <f t="shared" si="71"/>
        <v>0.1793806461</v>
      </c>
      <c r="CS2024" s="60">
        <f t="shared" si="72"/>
        <v>11.40297526</v>
      </c>
      <c r="CT2024" s="60">
        <f t="shared" si="73"/>
        <v>17.93806461</v>
      </c>
      <c r="CU2024" s="60">
        <f t="shared" si="74"/>
        <v>70.65896013</v>
      </c>
      <c r="CV2024" s="61">
        <f t="shared" si="75"/>
        <v>0.2363955224</v>
      </c>
      <c r="CW2024" s="61">
        <f t="shared" si="76"/>
        <v>0.09874976573</v>
      </c>
      <c r="CX2024" s="62"/>
    </row>
    <row r="2025" ht="15.75" customHeight="1">
      <c r="A2025" s="17" t="s">
        <v>53</v>
      </c>
      <c r="B2025" s="87" t="s">
        <v>2081</v>
      </c>
      <c r="C2025" s="88" t="s">
        <v>2082</v>
      </c>
      <c r="D2025" s="89"/>
      <c r="E2025" s="89" t="s">
        <v>2083</v>
      </c>
      <c r="F2025" s="90">
        <v>41.0</v>
      </c>
      <c r="G2025" s="89" t="s">
        <v>2124</v>
      </c>
      <c r="H2025" s="95">
        <v>37.76</v>
      </c>
      <c r="I2025" s="92">
        <v>3.27</v>
      </c>
      <c r="J2025" s="92">
        <v>21.67</v>
      </c>
      <c r="K2025" s="92">
        <v>10.68</v>
      </c>
      <c r="L2025" s="92">
        <v>0.05</v>
      </c>
      <c r="M2025" s="92">
        <v>0.0</v>
      </c>
      <c r="N2025" s="92">
        <v>0.49</v>
      </c>
      <c r="O2025" s="92">
        <v>25.56</v>
      </c>
      <c r="P2025" s="92"/>
      <c r="Q2025" s="50">
        <f t="shared" si="8"/>
        <v>99.48</v>
      </c>
      <c r="R2025" s="51">
        <f t="shared" si="9"/>
        <v>12</v>
      </c>
      <c r="S2025" s="52">
        <f t="shared" si="10"/>
        <v>0.6284503606</v>
      </c>
      <c r="T2025" s="52">
        <f t="shared" si="11"/>
        <v>0.0006257916264</v>
      </c>
      <c r="U2025" s="52">
        <f t="shared" si="12"/>
        <v>0.4250632348</v>
      </c>
      <c r="V2025" s="52">
        <f t="shared" si="13"/>
        <v>0</v>
      </c>
      <c r="W2025" s="52">
        <f t="shared" si="14"/>
        <v>0</v>
      </c>
      <c r="X2025" s="52">
        <f t="shared" si="15"/>
        <v>0.3557589524</v>
      </c>
      <c r="Y2025" s="52">
        <f t="shared" si="16"/>
        <v>0.006907498724</v>
      </c>
      <c r="Z2025" s="52">
        <f t="shared" si="17"/>
        <v>0.08113258106</v>
      </c>
      <c r="AA2025" s="52">
        <f t="shared" si="18"/>
        <v>0.190444263</v>
      </c>
      <c r="AB2025" s="52">
        <f t="shared" si="19"/>
        <v>1.688382682</v>
      </c>
      <c r="AC2025" s="53">
        <f t="shared" si="20"/>
        <v>5.059980903</v>
      </c>
      <c r="AD2025" s="54">
        <f t="shared" si="21"/>
        <v>1.256900721</v>
      </c>
      <c r="AE2025" s="54">
        <f t="shared" si="22"/>
        <v>0.001251583253</v>
      </c>
      <c r="AF2025" s="54">
        <f t="shared" si="23"/>
        <v>0.6375948522</v>
      </c>
      <c r="AG2025" s="54">
        <f t="shared" si="24"/>
        <v>0</v>
      </c>
      <c r="AH2025" s="54">
        <f t="shared" si="25"/>
        <v>0</v>
      </c>
      <c r="AI2025" s="54">
        <f t="shared" si="26"/>
        <v>0.3557589524</v>
      </c>
      <c r="AJ2025" s="54">
        <f t="shared" si="27"/>
        <v>0.006907498724</v>
      </c>
      <c r="AK2025" s="54">
        <f t="shared" si="28"/>
        <v>0.08113258106</v>
      </c>
      <c r="AL2025" s="54">
        <f t="shared" si="29"/>
        <v>0.190444263</v>
      </c>
      <c r="AM2025" s="54">
        <f t="shared" si="30"/>
        <v>2.529990452</v>
      </c>
      <c r="AN2025" s="54">
        <f t="shared" si="31"/>
        <v>-5.059980903</v>
      </c>
      <c r="AO2025" s="55">
        <f t="shared" si="32"/>
        <v>2.977762647</v>
      </c>
      <c r="AP2025" s="55">
        <f t="shared" si="33"/>
        <v>0.002965164867</v>
      </c>
      <c r="AQ2025" s="55">
        <f t="shared" si="34"/>
        <v>2.014061098</v>
      </c>
      <c r="AR2025" s="55">
        <f t="shared" si="35"/>
        <v>0</v>
      </c>
      <c r="AS2025" s="55">
        <f t="shared" si="36"/>
        <v>0</v>
      </c>
      <c r="AT2025" s="55">
        <f t="shared" si="37"/>
        <v>1.68567923</v>
      </c>
      <c r="AU2025" s="55">
        <f t="shared" si="38"/>
        <v>0.03272954075</v>
      </c>
      <c r="AV2025" s="55">
        <f t="shared" si="39"/>
        <v>0.3844274496</v>
      </c>
      <c r="AW2025" s="55">
        <f t="shared" si="40"/>
        <v>0.9023748702</v>
      </c>
      <c r="AX2025" s="55">
        <f t="shared" si="41"/>
        <v>8</v>
      </c>
      <c r="AY2025" s="55">
        <f t="shared" si="42"/>
        <v>23.97551672</v>
      </c>
      <c r="AZ2025" s="54">
        <f t="shared" ref="AZ2025:BA2025" si="14217">AO2025*2</f>
        <v>5.955525294</v>
      </c>
      <c r="BA2025" s="54">
        <f t="shared" si="14217"/>
        <v>0.005930329734</v>
      </c>
      <c r="BB2025" s="54">
        <f t="shared" ref="BB2025:BD2025" si="14218">AQ2025*(3/2)</f>
        <v>3.021091647</v>
      </c>
      <c r="BC2025" s="54">
        <f t="shared" si="14218"/>
        <v>0</v>
      </c>
      <c r="BD2025" s="54">
        <f t="shared" si="14218"/>
        <v>0</v>
      </c>
      <c r="BE2025" s="54">
        <f t="shared" ref="BE2025:BH2025" si="14219">AT2025</f>
        <v>1.68567923</v>
      </c>
      <c r="BF2025" s="54">
        <f t="shared" si="14219"/>
        <v>0.03272954075</v>
      </c>
      <c r="BG2025" s="54">
        <f t="shared" si="14219"/>
        <v>0.3844274496</v>
      </c>
      <c r="BH2025" s="54">
        <f t="shared" si="14219"/>
        <v>0.9023748702</v>
      </c>
      <c r="BI2025" s="54">
        <f t="shared" si="46"/>
        <v>11.98775836</v>
      </c>
      <c r="BJ2025" s="54">
        <f t="shared" si="47"/>
        <v>-23.97551672</v>
      </c>
      <c r="BK2025" s="56">
        <f t="shared" ref="BK2025:BN2025" si="14220">AO2025</f>
        <v>2.977762647</v>
      </c>
      <c r="BL2025" s="56">
        <f t="shared" si="14220"/>
        <v>0.002965164867</v>
      </c>
      <c r="BM2025" s="56">
        <f t="shared" si="14220"/>
        <v>2.014061098</v>
      </c>
      <c r="BN2025" s="56">
        <f t="shared" si="14220"/>
        <v>0</v>
      </c>
      <c r="BO2025" s="56">
        <f t="shared" si="49"/>
        <v>0.02448327869</v>
      </c>
      <c r="BP2025" s="56">
        <f t="shared" si="50"/>
        <v>1.661195951</v>
      </c>
      <c r="BQ2025" s="56">
        <f t="shared" ref="BQ2025:BS2025" si="14221">AU2025</f>
        <v>0.03272954075</v>
      </c>
      <c r="BR2025" s="56">
        <f t="shared" si="14221"/>
        <v>0.3844274496</v>
      </c>
      <c r="BS2025" s="56">
        <f t="shared" si="14221"/>
        <v>0.9023748702</v>
      </c>
      <c r="BT2025" s="56">
        <f t="shared" si="52"/>
        <v>8</v>
      </c>
      <c r="BU2025" s="50">
        <f t="shared" ref="BU2025:BX2025" si="14222">AZ2025</f>
        <v>5.955525294</v>
      </c>
      <c r="BV2025" s="50">
        <f t="shared" si="14222"/>
        <v>0.005930329734</v>
      </c>
      <c r="BW2025" s="50">
        <f t="shared" si="14222"/>
        <v>3.021091647</v>
      </c>
      <c r="BX2025" s="50">
        <f t="shared" si="14222"/>
        <v>0</v>
      </c>
      <c r="BY2025" s="50">
        <f t="shared" si="54"/>
        <v>0.03672491803</v>
      </c>
      <c r="BZ2025" s="50">
        <f t="shared" si="55"/>
        <v>1.661195951</v>
      </c>
      <c r="CA2025" s="50">
        <f t="shared" ref="CA2025:CC2025" si="14223">BF2025</f>
        <v>0.03272954075</v>
      </c>
      <c r="CB2025" s="50">
        <f t="shared" si="14223"/>
        <v>0.3844274496</v>
      </c>
      <c r="CC2025" s="50">
        <f t="shared" si="14223"/>
        <v>0.9023748702</v>
      </c>
      <c r="CD2025" s="50">
        <f t="shared" si="57"/>
        <v>12</v>
      </c>
      <c r="CE2025" s="57">
        <f t="shared" si="58"/>
        <v>37.76</v>
      </c>
      <c r="CF2025" s="57">
        <f t="shared" si="59"/>
        <v>0.05</v>
      </c>
      <c r="CG2025" s="57">
        <f t="shared" si="60"/>
        <v>21.67</v>
      </c>
      <c r="CH2025" s="57">
        <f t="shared" si="61"/>
        <v>0</v>
      </c>
      <c r="CI2025" s="58">
        <f t="shared" si="62"/>
        <v>0.412576214</v>
      </c>
      <c r="CJ2025" s="58">
        <f t="shared" si="63"/>
        <v>25.18875938</v>
      </c>
      <c r="CK2025" s="57">
        <f t="shared" si="64"/>
        <v>0.49</v>
      </c>
      <c r="CL2025" s="57">
        <f t="shared" si="65"/>
        <v>3.27</v>
      </c>
      <c r="CM2025" s="57">
        <f t="shared" si="66"/>
        <v>10.68</v>
      </c>
      <c r="CN2025" s="57">
        <f t="shared" si="67"/>
        <v>99.52133559</v>
      </c>
      <c r="CO2025" s="59">
        <f t="shared" si="68"/>
        <v>0.128971001</v>
      </c>
      <c r="CP2025" s="59">
        <f t="shared" si="69"/>
        <v>0.5573121922</v>
      </c>
      <c r="CQ2025" s="59">
        <f t="shared" si="70"/>
        <v>0.0109803856</v>
      </c>
      <c r="CR2025" s="59">
        <f t="shared" si="71"/>
        <v>0.3027364212</v>
      </c>
      <c r="CS2025" s="60">
        <f t="shared" si="72"/>
        <v>12.8971001</v>
      </c>
      <c r="CT2025" s="60">
        <f t="shared" si="73"/>
        <v>30.27364212</v>
      </c>
      <c r="CU2025" s="60">
        <f t="shared" si="74"/>
        <v>56.82925778</v>
      </c>
      <c r="CV2025" s="61">
        <f t="shared" si="75"/>
        <v>0.3672219217</v>
      </c>
      <c r="CW2025" s="61">
        <f t="shared" si="76"/>
        <v>0.1116888869</v>
      </c>
      <c r="CX2025" s="62"/>
    </row>
    <row r="2026" ht="15.75" customHeight="1">
      <c r="A2026" s="17" t="s">
        <v>53</v>
      </c>
      <c r="B2026" s="87" t="s">
        <v>2081</v>
      </c>
      <c r="C2026" s="93" t="s">
        <v>2082</v>
      </c>
      <c r="D2026" s="89"/>
      <c r="E2026" s="89" t="s">
        <v>2083</v>
      </c>
      <c r="F2026" s="90">
        <v>42.0</v>
      </c>
      <c r="G2026" s="89" t="s">
        <v>2125</v>
      </c>
      <c r="H2026" s="95">
        <v>37.84</v>
      </c>
      <c r="I2026" s="92">
        <v>4.2</v>
      </c>
      <c r="J2026" s="92">
        <v>21.84</v>
      </c>
      <c r="K2026" s="92">
        <v>4.52</v>
      </c>
      <c r="L2026" s="92">
        <v>0.04</v>
      </c>
      <c r="M2026" s="92">
        <v>0.01</v>
      </c>
      <c r="N2026" s="92">
        <v>1.04</v>
      </c>
      <c r="O2026" s="92">
        <v>31.04</v>
      </c>
      <c r="P2026" s="92"/>
      <c r="Q2026" s="50">
        <f t="shared" si="8"/>
        <v>100.53</v>
      </c>
      <c r="R2026" s="51">
        <f t="shared" si="9"/>
        <v>12</v>
      </c>
      <c r="S2026" s="52">
        <f t="shared" si="10"/>
        <v>0.6297818232</v>
      </c>
      <c r="T2026" s="52">
        <f t="shared" si="11"/>
        <v>0.0005006333011</v>
      </c>
      <c r="U2026" s="52">
        <f t="shared" si="12"/>
        <v>0.4283978333</v>
      </c>
      <c r="V2026" s="52">
        <f t="shared" si="13"/>
        <v>0.0001315874313</v>
      </c>
      <c r="W2026" s="52">
        <f t="shared" si="14"/>
        <v>0</v>
      </c>
      <c r="X2026" s="52">
        <f t="shared" si="15"/>
        <v>0.432032781</v>
      </c>
      <c r="Y2026" s="52">
        <f t="shared" si="16"/>
        <v>0.01466081362</v>
      </c>
      <c r="Z2026" s="52">
        <f t="shared" si="17"/>
        <v>0.1042069848</v>
      </c>
      <c r="AA2026" s="52">
        <f t="shared" si="18"/>
        <v>0.08060000642</v>
      </c>
      <c r="AB2026" s="52">
        <f t="shared" si="19"/>
        <v>1.690312463</v>
      </c>
      <c r="AC2026" s="53">
        <f t="shared" si="20"/>
        <v>5.06971926</v>
      </c>
      <c r="AD2026" s="54">
        <f t="shared" si="21"/>
        <v>1.259563646</v>
      </c>
      <c r="AE2026" s="54">
        <f t="shared" si="22"/>
        <v>0.001001266602</v>
      </c>
      <c r="AF2026" s="54">
        <f t="shared" si="23"/>
        <v>0.6425967499</v>
      </c>
      <c r="AG2026" s="54">
        <f t="shared" si="24"/>
        <v>0.0001973811469</v>
      </c>
      <c r="AH2026" s="54">
        <f t="shared" si="25"/>
        <v>0</v>
      </c>
      <c r="AI2026" s="54">
        <f t="shared" si="26"/>
        <v>0.432032781</v>
      </c>
      <c r="AJ2026" s="54">
        <f t="shared" si="27"/>
        <v>0.01466081362</v>
      </c>
      <c r="AK2026" s="54">
        <f t="shared" si="28"/>
        <v>0.1042069848</v>
      </c>
      <c r="AL2026" s="54">
        <f t="shared" si="29"/>
        <v>0.08060000642</v>
      </c>
      <c r="AM2026" s="54">
        <f t="shared" si="30"/>
        <v>2.53485963</v>
      </c>
      <c r="AN2026" s="54">
        <f t="shared" si="31"/>
        <v>-5.06971926</v>
      </c>
      <c r="AO2026" s="55">
        <f t="shared" si="32"/>
        <v>2.980664638</v>
      </c>
      <c r="AP2026" s="55">
        <f t="shared" si="33"/>
        <v>0.002369423699</v>
      </c>
      <c r="AQ2026" s="55">
        <f t="shared" si="34"/>
        <v>2.027543866</v>
      </c>
      <c r="AR2026" s="55">
        <f t="shared" si="35"/>
        <v>0.0006227839369</v>
      </c>
      <c r="AS2026" s="55">
        <f t="shared" si="36"/>
        <v>0</v>
      </c>
      <c r="AT2026" s="55">
        <f t="shared" si="37"/>
        <v>2.044747539</v>
      </c>
      <c r="AU2026" s="55">
        <f t="shared" si="38"/>
        <v>0.06938747214</v>
      </c>
      <c r="AV2026" s="55">
        <f t="shared" si="39"/>
        <v>0.4931963154</v>
      </c>
      <c r="AW2026" s="55">
        <f t="shared" si="40"/>
        <v>0.3814679625</v>
      </c>
      <c r="AX2026" s="55">
        <f t="shared" si="41"/>
        <v>8</v>
      </c>
      <c r="AY2026" s="55">
        <f t="shared" si="42"/>
        <v>23.99423477</v>
      </c>
      <c r="AZ2026" s="54">
        <f t="shared" ref="AZ2026:BA2026" si="14224">AO2026*2</f>
        <v>5.961329275</v>
      </c>
      <c r="BA2026" s="54">
        <f t="shared" si="14224"/>
        <v>0.004738847398</v>
      </c>
      <c r="BB2026" s="54">
        <f t="shared" ref="BB2026:BD2026" si="14225">AQ2026*(3/2)</f>
        <v>3.041315799</v>
      </c>
      <c r="BC2026" s="54">
        <f t="shared" si="14225"/>
        <v>0.0009341759053</v>
      </c>
      <c r="BD2026" s="54">
        <f t="shared" si="14225"/>
        <v>0</v>
      </c>
      <c r="BE2026" s="54">
        <f t="shared" ref="BE2026:BH2026" si="14226">AT2026</f>
        <v>2.044747539</v>
      </c>
      <c r="BF2026" s="54">
        <f t="shared" si="14226"/>
        <v>0.06938747214</v>
      </c>
      <c r="BG2026" s="54">
        <f t="shared" si="14226"/>
        <v>0.4931963154</v>
      </c>
      <c r="BH2026" s="54">
        <f t="shared" si="14226"/>
        <v>0.3814679625</v>
      </c>
      <c r="BI2026" s="54">
        <f t="shared" si="46"/>
        <v>11.99711739</v>
      </c>
      <c r="BJ2026" s="54">
        <f t="shared" si="47"/>
        <v>-23.99423477</v>
      </c>
      <c r="BK2026" s="56">
        <f t="shared" ref="BK2026:BN2026" si="14227">AO2026</f>
        <v>2.980664638</v>
      </c>
      <c r="BL2026" s="56">
        <f t="shared" si="14227"/>
        <v>0.002369423699</v>
      </c>
      <c r="BM2026" s="56">
        <f t="shared" si="14227"/>
        <v>2.027543866</v>
      </c>
      <c r="BN2026" s="56">
        <f t="shared" si="14227"/>
        <v>0.0006227839369</v>
      </c>
      <c r="BO2026" s="56">
        <f t="shared" si="49"/>
        <v>0.005765227189</v>
      </c>
      <c r="BP2026" s="56">
        <f t="shared" si="50"/>
        <v>2.038982311</v>
      </c>
      <c r="BQ2026" s="56">
        <f t="shared" ref="BQ2026:BS2026" si="14228">AU2026</f>
        <v>0.06938747214</v>
      </c>
      <c r="BR2026" s="56">
        <f t="shared" si="14228"/>
        <v>0.4931963154</v>
      </c>
      <c r="BS2026" s="56">
        <f t="shared" si="14228"/>
        <v>0.3814679625</v>
      </c>
      <c r="BT2026" s="56">
        <f t="shared" si="52"/>
        <v>8</v>
      </c>
      <c r="BU2026" s="50">
        <f t="shared" ref="BU2026:BX2026" si="14229">AZ2026</f>
        <v>5.961329275</v>
      </c>
      <c r="BV2026" s="50">
        <f t="shared" si="14229"/>
        <v>0.004738847398</v>
      </c>
      <c r="BW2026" s="50">
        <f t="shared" si="14229"/>
        <v>3.041315799</v>
      </c>
      <c r="BX2026" s="50">
        <f t="shared" si="14229"/>
        <v>0.0009341759053</v>
      </c>
      <c r="BY2026" s="50">
        <f t="shared" si="54"/>
        <v>0.008647840784</v>
      </c>
      <c r="BZ2026" s="50">
        <f t="shared" si="55"/>
        <v>2.038982311</v>
      </c>
      <c r="CA2026" s="50">
        <f t="shared" ref="CA2026:CC2026" si="14230">BF2026</f>
        <v>0.06938747214</v>
      </c>
      <c r="CB2026" s="50">
        <f t="shared" si="14230"/>
        <v>0.4931963154</v>
      </c>
      <c r="CC2026" s="50">
        <f t="shared" si="14230"/>
        <v>0.3814679625</v>
      </c>
      <c r="CD2026" s="50">
        <f t="shared" si="57"/>
        <v>12</v>
      </c>
      <c r="CE2026" s="57">
        <f t="shared" si="58"/>
        <v>37.84</v>
      </c>
      <c r="CF2026" s="57">
        <f t="shared" si="59"/>
        <v>0.04</v>
      </c>
      <c r="CG2026" s="57">
        <f t="shared" si="60"/>
        <v>21.84</v>
      </c>
      <c r="CH2026" s="57">
        <f t="shared" si="61"/>
        <v>0.01</v>
      </c>
      <c r="CI2026" s="58">
        <f t="shared" si="62"/>
        <v>0.09726288359</v>
      </c>
      <c r="CJ2026" s="58">
        <f t="shared" si="63"/>
        <v>30.95248179</v>
      </c>
      <c r="CK2026" s="57">
        <f t="shared" si="64"/>
        <v>1.04</v>
      </c>
      <c r="CL2026" s="57">
        <f t="shared" si="65"/>
        <v>4.2</v>
      </c>
      <c r="CM2026" s="57">
        <f t="shared" si="66"/>
        <v>4.52</v>
      </c>
      <c r="CN2026" s="57">
        <f t="shared" si="67"/>
        <v>100.5397447</v>
      </c>
      <c r="CO2026" s="59">
        <f t="shared" si="68"/>
        <v>0.1653337861</v>
      </c>
      <c r="CP2026" s="59">
        <f t="shared" si="69"/>
        <v>0.6835263257</v>
      </c>
      <c r="CQ2026" s="59">
        <f t="shared" si="70"/>
        <v>0.02326070394</v>
      </c>
      <c r="CR2026" s="59">
        <f t="shared" si="71"/>
        <v>0.1278791843</v>
      </c>
      <c r="CS2026" s="60">
        <f t="shared" si="72"/>
        <v>16.53337861</v>
      </c>
      <c r="CT2026" s="60">
        <f t="shared" si="73"/>
        <v>12.78791843</v>
      </c>
      <c r="CU2026" s="60">
        <f t="shared" si="74"/>
        <v>70.67870296</v>
      </c>
      <c r="CV2026" s="61">
        <f t="shared" si="75"/>
        <v>0.2105460774</v>
      </c>
      <c r="CW2026" s="61">
        <f t="shared" si="76"/>
        <v>0.1431790588</v>
      </c>
      <c r="CX2026" s="62"/>
    </row>
    <row r="2027" ht="15.75" customHeight="1">
      <c r="A2027" s="17" t="s">
        <v>53</v>
      </c>
      <c r="B2027" s="87" t="s">
        <v>2081</v>
      </c>
      <c r="C2027" s="88" t="s">
        <v>2082</v>
      </c>
      <c r="D2027" s="89"/>
      <c r="E2027" s="89" t="s">
        <v>2083</v>
      </c>
      <c r="F2027" s="90">
        <v>43.0</v>
      </c>
      <c r="G2027" s="89" t="s">
        <v>2126</v>
      </c>
      <c r="H2027" s="95">
        <v>36.5</v>
      </c>
      <c r="I2027" s="92">
        <v>2.48</v>
      </c>
      <c r="J2027" s="92">
        <v>21.11</v>
      </c>
      <c r="K2027" s="92">
        <v>2.36</v>
      </c>
      <c r="L2027" s="92">
        <v>0.02</v>
      </c>
      <c r="M2027" s="92">
        <v>0.0</v>
      </c>
      <c r="N2027" s="92">
        <v>3.75</v>
      </c>
      <c r="O2027" s="92">
        <v>33.31</v>
      </c>
      <c r="P2027" s="92"/>
      <c r="Q2027" s="50">
        <f t="shared" si="8"/>
        <v>99.53</v>
      </c>
      <c r="R2027" s="51">
        <f t="shared" si="9"/>
        <v>12</v>
      </c>
      <c r="S2027" s="52">
        <f t="shared" si="10"/>
        <v>0.6074798242</v>
      </c>
      <c r="T2027" s="52">
        <f t="shared" si="11"/>
        <v>0.0002503166506</v>
      </c>
      <c r="U2027" s="52">
        <f t="shared" si="12"/>
        <v>0.4140786749</v>
      </c>
      <c r="V2027" s="52">
        <f t="shared" si="13"/>
        <v>0</v>
      </c>
      <c r="W2027" s="52">
        <f t="shared" si="14"/>
        <v>0</v>
      </c>
      <c r="X2027" s="52">
        <f t="shared" si="15"/>
        <v>0.4636279619</v>
      </c>
      <c r="Y2027" s="52">
        <f t="shared" si="16"/>
        <v>0.05286351064</v>
      </c>
      <c r="Z2027" s="52">
        <f t="shared" si="17"/>
        <v>0.06153174343</v>
      </c>
      <c r="AA2027" s="52">
        <f t="shared" si="18"/>
        <v>0.04208318919</v>
      </c>
      <c r="AB2027" s="52">
        <f t="shared" si="19"/>
        <v>1.641915221</v>
      </c>
      <c r="AC2027" s="53">
        <f t="shared" si="20"/>
        <v>4.913369398</v>
      </c>
      <c r="AD2027" s="54">
        <f t="shared" si="21"/>
        <v>1.214959648</v>
      </c>
      <c r="AE2027" s="54">
        <f t="shared" si="22"/>
        <v>0.0005006333011</v>
      </c>
      <c r="AF2027" s="54">
        <f t="shared" si="23"/>
        <v>0.6211180124</v>
      </c>
      <c r="AG2027" s="54">
        <f t="shared" si="24"/>
        <v>0</v>
      </c>
      <c r="AH2027" s="54">
        <f t="shared" si="25"/>
        <v>0</v>
      </c>
      <c r="AI2027" s="54">
        <f t="shared" si="26"/>
        <v>0.4636279619</v>
      </c>
      <c r="AJ2027" s="54">
        <f t="shared" si="27"/>
        <v>0.05286351064</v>
      </c>
      <c r="AK2027" s="54">
        <f t="shared" si="28"/>
        <v>0.06153174343</v>
      </c>
      <c r="AL2027" s="54">
        <f t="shared" si="29"/>
        <v>0.04208318919</v>
      </c>
      <c r="AM2027" s="54">
        <f t="shared" si="30"/>
        <v>2.456684699</v>
      </c>
      <c r="AN2027" s="54">
        <f t="shared" si="31"/>
        <v>-4.913369398</v>
      </c>
      <c r="AO2027" s="55">
        <f t="shared" si="32"/>
        <v>2.959859639</v>
      </c>
      <c r="AP2027" s="55">
        <f t="shared" si="33"/>
        <v>0.001219632524</v>
      </c>
      <c r="AQ2027" s="55">
        <f t="shared" si="34"/>
        <v>2.017539857</v>
      </c>
      <c r="AR2027" s="55">
        <f t="shared" si="35"/>
        <v>0</v>
      </c>
      <c r="AS2027" s="55">
        <f t="shared" si="36"/>
        <v>0</v>
      </c>
      <c r="AT2027" s="55">
        <f t="shared" si="37"/>
        <v>2.258961759</v>
      </c>
      <c r="AU2027" s="55">
        <f t="shared" si="38"/>
        <v>0.2575699889</v>
      </c>
      <c r="AV2027" s="55">
        <f t="shared" si="39"/>
        <v>0.2998047288</v>
      </c>
      <c r="AW2027" s="55">
        <f t="shared" si="40"/>
        <v>0.2050443953</v>
      </c>
      <c r="AX2027" s="55">
        <f t="shared" si="41"/>
        <v>8</v>
      </c>
      <c r="AY2027" s="55">
        <f t="shared" si="42"/>
        <v>23.9396984</v>
      </c>
      <c r="AZ2027" s="54">
        <f t="shared" ref="AZ2027:BA2027" si="14231">AO2027*2</f>
        <v>5.919719278</v>
      </c>
      <c r="BA2027" s="54">
        <f t="shared" si="14231"/>
        <v>0.002439265047</v>
      </c>
      <c r="BB2027" s="54">
        <f t="shared" ref="BB2027:BD2027" si="14232">AQ2027*(3/2)</f>
        <v>3.026309785</v>
      </c>
      <c r="BC2027" s="54">
        <f t="shared" si="14232"/>
        <v>0</v>
      </c>
      <c r="BD2027" s="54">
        <f t="shared" si="14232"/>
        <v>0</v>
      </c>
      <c r="BE2027" s="54">
        <f t="shared" ref="BE2027:BH2027" si="14233">AT2027</f>
        <v>2.258961759</v>
      </c>
      <c r="BF2027" s="54">
        <f t="shared" si="14233"/>
        <v>0.2575699889</v>
      </c>
      <c r="BG2027" s="54">
        <f t="shared" si="14233"/>
        <v>0.2998047288</v>
      </c>
      <c r="BH2027" s="54">
        <f t="shared" si="14233"/>
        <v>0.2050443953</v>
      </c>
      <c r="BI2027" s="54">
        <f t="shared" si="46"/>
        <v>11.9698492</v>
      </c>
      <c r="BJ2027" s="54">
        <f t="shared" si="47"/>
        <v>-23.9396984</v>
      </c>
      <c r="BK2027" s="56">
        <f t="shared" ref="BK2027:BN2027" si="14234">AO2027</f>
        <v>2.959859639</v>
      </c>
      <c r="BL2027" s="56">
        <f t="shared" si="14234"/>
        <v>0.001219632524</v>
      </c>
      <c r="BM2027" s="56">
        <f t="shared" si="14234"/>
        <v>2.017539857</v>
      </c>
      <c r="BN2027" s="56">
        <f t="shared" si="14234"/>
        <v>0</v>
      </c>
      <c r="BO2027" s="56">
        <f t="shared" si="49"/>
        <v>0.06030159977</v>
      </c>
      <c r="BP2027" s="56">
        <f t="shared" si="50"/>
        <v>2.198660159</v>
      </c>
      <c r="BQ2027" s="56">
        <f t="shared" ref="BQ2027:BS2027" si="14235">AU2027</f>
        <v>0.2575699889</v>
      </c>
      <c r="BR2027" s="56">
        <f t="shared" si="14235"/>
        <v>0.2998047288</v>
      </c>
      <c r="BS2027" s="56">
        <f t="shared" si="14235"/>
        <v>0.2050443953</v>
      </c>
      <c r="BT2027" s="56">
        <f t="shared" si="52"/>
        <v>8</v>
      </c>
      <c r="BU2027" s="50">
        <f t="shared" ref="BU2027:BX2027" si="14236">AZ2027</f>
        <v>5.919719278</v>
      </c>
      <c r="BV2027" s="50">
        <f t="shared" si="14236"/>
        <v>0.002439265047</v>
      </c>
      <c r="BW2027" s="50">
        <f t="shared" si="14236"/>
        <v>3.026309785</v>
      </c>
      <c r="BX2027" s="50">
        <f t="shared" si="14236"/>
        <v>0</v>
      </c>
      <c r="BY2027" s="50">
        <f t="shared" si="54"/>
        <v>0.09045239965</v>
      </c>
      <c r="BZ2027" s="50">
        <f t="shared" si="55"/>
        <v>2.198660159</v>
      </c>
      <c r="CA2027" s="50">
        <f t="shared" ref="CA2027:CC2027" si="14237">BF2027</f>
        <v>0.2575699889</v>
      </c>
      <c r="CB2027" s="50">
        <f t="shared" si="14237"/>
        <v>0.2998047288</v>
      </c>
      <c r="CC2027" s="50">
        <f t="shared" si="14237"/>
        <v>0.2050443953</v>
      </c>
      <c r="CD2027" s="50">
        <f t="shared" si="57"/>
        <v>12</v>
      </c>
      <c r="CE2027" s="57">
        <f t="shared" si="58"/>
        <v>36.5</v>
      </c>
      <c r="CF2027" s="57">
        <f t="shared" si="59"/>
        <v>0.02</v>
      </c>
      <c r="CG2027" s="57">
        <f t="shared" si="60"/>
        <v>21.11</v>
      </c>
      <c r="CH2027" s="57">
        <f t="shared" si="61"/>
        <v>0</v>
      </c>
      <c r="CI2027" s="58">
        <f t="shared" si="62"/>
        <v>0.9881964379</v>
      </c>
      <c r="CJ2027" s="58">
        <f t="shared" si="63"/>
        <v>32.42080996</v>
      </c>
      <c r="CK2027" s="57">
        <f t="shared" si="64"/>
        <v>3.75</v>
      </c>
      <c r="CL2027" s="57">
        <f t="shared" si="65"/>
        <v>2.48</v>
      </c>
      <c r="CM2027" s="57">
        <f t="shared" si="66"/>
        <v>2.36</v>
      </c>
      <c r="CN2027" s="57">
        <f t="shared" si="67"/>
        <v>99.6290064</v>
      </c>
      <c r="CO2027" s="59">
        <f t="shared" si="68"/>
        <v>0.1012484642</v>
      </c>
      <c r="CP2027" s="59">
        <f t="shared" si="69"/>
        <v>0.7425198575</v>
      </c>
      <c r="CQ2027" s="59">
        <f t="shared" si="70"/>
        <v>0.0869851717</v>
      </c>
      <c r="CR2027" s="59">
        <f t="shared" si="71"/>
        <v>0.06924650657</v>
      </c>
      <c r="CS2027" s="60">
        <f t="shared" si="72"/>
        <v>10.12484642</v>
      </c>
      <c r="CT2027" s="60">
        <f t="shared" si="73"/>
        <v>6.924650657</v>
      </c>
      <c r="CU2027" s="60">
        <f t="shared" si="74"/>
        <v>82.95050292</v>
      </c>
      <c r="CV2027" s="61">
        <f t="shared" si="75"/>
        <v>0.1198707387</v>
      </c>
      <c r="CW2027" s="61">
        <f t="shared" si="76"/>
        <v>0.08768117003</v>
      </c>
      <c r="CX2027" s="62"/>
    </row>
    <row r="2028" ht="15.75" customHeight="1">
      <c r="A2028" s="17" t="s">
        <v>53</v>
      </c>
      <c r="B2028" s="87" t="s">
        <v>2081</v>
      </c>
      <c r="C2028" s="93" t="s">
        <v>2082</v>
      </c>
      <c r="D2028" s="89"/>
      <c r="E2028" s="89" t="s">
        <v>2083</v>
      </c>
      <c r="F2028" s="90">
        <v>44.0</v>
      </c>
      <c r="G2028" s="89" t="s">
        <v>2127</v>
      </c>
      <c r="H2028" s="95">
        <v>38.02</v>
      </c>
      <c r="I2028" s="92">
        <v>7.51</v>
      </c>
      <c r="J2028" s="92">
        <v>22.12</v>
      </c>
      <c r="K2028" s="92">
        <v>0.55</v>
      </c>
      <c r="L2028" s="92">
        <v>0.0</v>
      </c>
      <c r="M2028" s="92">
        <v>0.0</v>
      </c>
      <c r="N2028" s="92">
        <v>0.15</v>
      </c>
      <c r="O2028" s="92">
        <v>31.73</v>
      </c>
      <c r="P2028" s="92"/>
      <c r="Q2028" s="50">
        <f t="shared" si="8"/>
        <v>100.08</v>
      </c>
      <c r="R2028" s="51">
        <f t="shared" si="9"/>
        <v>12</v>
      </c>
      <c r="S2028" s="52">
        <f t="shared" si="10"/>
        <v>0.6327776141</v>
      </c>
      <c r="T2028" s="52">
        <f t="shared" si="11"/>
        <v>0</v>
      </c>
      <c r="U2028" s="52">
        <f t="shared" si="12"/>
        <v>0.4338901132</v>
      </c>
      <c r="V2028" s="52">
        <f t="shared" si="13"/>
        <v>0</v>
      </c>
      <c r="W2028" s="52">
        <f t="shared" si="14"/>
        <v>0</v>
      </c>
      <c r="X2028" s="52">
        <f t="shared" si="15"/>
        <v>0.4416366025</v>
      </c>
      <c r="Y2028" s="52">
        <f t="shared" si="16"/>
        <v>0.002114540426</v>
      </c>
      <c r="Z2028" s="52">
        <f t="shared" si="17"/>
        <v>0.1863320134</v>
      </c>
      <c r="AA2028" s="52">
        <f t="shared" si="18"/>
        <v>0.009807522905</v>
      </c>
      <c r="AB2028" s="52">
        <f t="shared" si="19"/>
        <v>1.706558407</v>
      </c>
      <c r="AC2028" s="53">
        <f t="shared" si="20"/>
        <v>5.112562155</v>
      </c>
      <c r="AD2028" s="54">
        <f t="shared" si="21"/>
        <v>1.265555228</v>
      </c>
      <c r="AE2028" s="54">
        <f t="shared" si="22"/>
        <v>0</v>
      </c>
      <c r="AF2028" s="54">
        <f t="shared" si="23"/>
        <v>0.6508351698</v>
      </c>
      <c r="AG2028" s="54">
        <f t="shared" si="24"/>
        <v>0</v>
      </c>
      <c r="AH2028" s="54">
        <f t="shared" si="25"/>
        <v>0</v>
      </c>
      <c r="AI2028" s="54">
        <f t="shared" si="26"/>
        <v>0.4416366025</v>
      </c>
      <c r="AJ2028" s="54">
        <f t="shared" si="27"/>
        <v>0.002114540426</v>
      </c>
      <c r="AK2028" s="54">
        <f t="shared" si="28"/>
        <v>0.1863320134</v>
      </c>
      <c r="AL2028" s="54">
        <f t="shared" si="29"/>
        <v>0.009807522905</v>
      </c>
      <c r="AM2028" s="54">
        <f t="shared" si="30"/>
        <v>2.556281077</v>
      </c>
      <c r="AN2028" s="54">
        <f t="shared" si="31"/>
        <v>-5.112562155</v>
      </c>
      <c r="AO2028" s="55">
        <f t="shared" si="32"/>
        <v>2.966333232</v>
      </c>
      <c r="AP2028" s="55">
        <f t="shared" si="33"/>
        <v>0</v>
      </c>
      <c r="AQ2028" s="55">
        <f t="shared" si="34"/>
        <v>2.033988929</v>
      </c>
      <c r="AR2028" s="55">
        <f t="shared" si="35"/>
        <v>0</v>
      </c>
      <c r="AS2028" s="55">
        <f t="shared" si="36"/>
        <v>0</v>
      </c>
      <c r="AT2028" s="55">
        <f t="shared" si="37"/>
        <v>2.070302901</v>
      </c>
      <c r="AU2028" s="55">
        <f t="shared" si="38"/>
        <v>0.009912537034</v>
      </c>
      <c r="AV2028" s="55">
        <f t="shared" si="39"/>
        <v>0.8734867212</v>
      </c>
      <c r="AW2028" s="55">
        <f t="shared" si="40"/>
        <v>0.04597568002</v>
      </c>
      <c r="AX2028" s="55">
        <f t="shared" si="41"/>
        <v>8</v>
      </c>
      <c r="AY2028" s="55">
        <f t="shared" si="42"/>
        <v>23.96665539</v>
      </c>
      <c r="AZ2028" s="54">
        <f t="shared" ref="AZ2028:BA2028" si="14238">AO2028*2</f>
        <v>5.932666463</v>
      </c>
      <c r="BA2028" s="54">
        <f t="shared" si="14238"/>
        <v>0</v>
      </c>
      <c r="BB2028" s="54">
        <f t="shared" ref="BB2028:BD2028" si="14239">AQ2028*(3/2)</f>
        <v>3.050983394</v>
      </c>
      <c r="BC2028" s="54">
        <f t="shared" si="14239"/>
        <v>0</v>
      </c>
      <c r="BD2028" s="54">
        <f t="shared" si="14239"/>
        <v>0</v>
      </c>
      <c r="BE2028" s="54">
        <f t="shared" ref="BE2028:BH2028" si="14240">AT2028</f>
        <v>2.070302901</v>
      </c>
      <c r="BF2028" s="54">
        <f t="shared" si="14240"/>
        <v>0.009912537034</v>
      </c>
      <c r="BG2028" s="54">
        <f t="shared" si="14240"/>
        <v>0.8734867212</v>
      </c>
      <c r="BH2028" s="54">
        <f t="shared" si="14240"/>
        <v>0.04597568002</v>
      </c>
      <c r="BI2028" s="54">
        <f t="shared" si="46"/>
        <v>11.9833277</v>
      </c>
      <c r="BJ2028" s="54">
        <f t="shared" si="47"/>
        <v>-23.96665539</v>
      </c>
      <c r="BK2028" s="56">
        <f t="shared" ref="BK2028:BN2028" si="14241">AO2028</f>
        <v>2.966333232</v>
      </c>
      <c r="BL2028" s="56">
        <f t="shared" si="14241"/>
        <v>0</v>
      </c>
      <c r="BM2028" s="56">
        <f t="shared" si="14241"/>
        <v>2.033988929</v>
      </c>
      <c r="BN2028" s="56">
        <f t="shared" si="14241"/>
        <v>0</v>
      </c>
      <c r="BO2028" s="56">
        <f t="shared" si="49"/>
        <v>0.03334460792</v>
      </c>
      <c r="BP2028" s="56">
        <f t="shared" si="50"/>
        <v>2.036958293</v>
      </c>
      <c r="BQ2028" s="56">
        <f t="shared" ref="BQ2028:BS2028" si="14242">AU2028</f>
        <v>0.009912537034</v>
      </c>
      <c r="BR2028" s="56">
        <f t="shared" si="14242"/>
        <v>0.8734867212</v>
      </c>
      <c r="BS2028" s="56">
        <f t="shared" si="14242"/>
        <v>0.04597568002</v>
      </c>
      <c r="BT2028" s="56">
        <f t="shared" si="52"/>
        <v>8</v>
      </c>
      <c r="BU2028" s="50">
        <f t="shared" ref="BU2028:BX2028" si="14243">AZ2028</f>
        <v>5.932666463</v>
      </c>
      <c r="BV2028" s="50">
        <f t="shared" si="14243"/>
        <v>0</v>
      </c>
      <c r="BW2028" s="50">
        <f t="shared" si="14243"/>
        <v>3.050983394</v>
      </c>
      <c r="BX2028" s="50">
        <f t="shared" si="14243"/>
        <v>0</v>
      </c>
      <c r="BY2028" s="50">
        <f t="shared" si="54"/>
        <v>0.05001691188</v>
      </c>
      <c r="BZ2028" s="50">
        <f t="shared" si="55"/>
        <v>2.036958293</v>
      </c>
      <c r="CA2028" s="50">
        <f t="shared" ref="CA2028:CC2028" si="14244">BF2028</f>
        <v>0.009912537034</v>
      </c>
      <c r="CB2028" s="50">
        <f t="shared" si="14244"/>
        <v>0.8734867212</v>
      </c>
      <c r="CC2028" s="50">
        <f t="shared" si="14244"/>
        <v>0.04597568002</v>
      </c>
      <c r="CD2028" s="50">
        <f t="shared" si="57"/>
        <v>12</v>
      </c>
      <c r="CE2028" s="57">
        <f t="shared" si="58"/>
        <v>38.02</v>
      </c>
      <c r="CF2028" s="57">
        <f t="shared" si="59"/>
        <v>0</v>
      </c>
      <c r="CG2028" s="57">
        <f t="shared" si="60"/>
        <v>22.12</v>
      </c>
      <c r="CH2028" s="57">
        <f t="shared" si="61"/>
        <v>0</v>
      </c>
      <c r="CI2028" s="58">
        <f t="shared" si="62"/>
        <v>0.5679505089</v>
      </c>
      <c r="CJ2028" s="58">
        <f t="shared" si="63"/>
        <v>31.21895188</v>
      </c>
      <c r="CK2028" s="57">
        <f t="shared" si="64"/>
        <v>0.15</v>
      </c>
      <c r="CL2028" s="57">
        <f t="shared" si="65"/>
        <v>7.51</v>
      </c>
      <c r="CM2028" s="57">
        <f t="shared" si="66"/>
        <v>0.55</v>
      </c>
      <c r="CN2028" s="57">
        <f t="shared" si="67"/>
        <v>100.1369024</v>
      </c>
      <c r="CO2028" s="59">
        <f t="shared" si="68"/>
        <v>0.2944668225</v>
      </c>
      <c r="CP2028" s="59">
        <f t="shared" si="69"/>
        <v>0.6866923351</v>
      </c>
      <c r="CQ2028" s="59">
        <f t="shared" si="70"/>
        <v>0.003341680203</v>
      </c>
      <c r="CR2028" s="59">
        <f t="shared" si="71"/>
        <v>0.01549916224</v>
      </c>
      <c r="CS2028" s="60">
        <f t="shared" si="72"/>
        <v>29.44668225</v>
      </c>
      <c r="CT2028" s="60">
        <f t="shared" si="73"/>
        <v>1.549916224</v>
      </c>
      <c r="CU2028" s="60">
        <f t="shared" si="74"/>
        <v>69.00340153</v>
      </c>
      <c r="CV2028" s="61">
        <f t="shared" si="75"/>
        <v>0.1627325735</v>
      </c>
      <c r="CW2028" s="61">
        <f t="shared" si="76"/>
        <v>0.2550082683</v>
      </c>
      <c r="CX2028" s="62"/>
    </row>
    <row r="2029" ht="15.75" customHeight="1">
      <c r="A2029" s="17" t="s">
        <v>53</v>
      </c>
      <c r="B2029" s="87" t="s">
        <v>2081</v>
      </c>
      <c r="C2029" s="88" t="s">
        <v>2082</v>
      </c>
      <c r="D2029" s="89"/>
      <c r="E2029" s="89" t="s">
        <v>2083</v>
      </c>
      <c r="F2029" s="90">
        <v>45.0</v>
      </c>
      <c r="G2029" s="89" t="s">
        <v>2128</v>
      </c>
      <c r="H2029" s="95">
        <v>37.69</v>
      </c>
      <c r="I2029" s="92">
        <v>5.42</v>
      </c>
      <c r="J2029" s="92">
        <v>22.01</v>
      </c>
      <c r="K2029" s="92">
        <v>3.78</v>
      </c>
      <c r="L2029" s="92">
        <v>0.03</v>
      </c>
      <c r="M2029" s="92">
        <v>0.1</v>
      </c>
      <c r="N2029" s="92">
        <v>1.57</v>
      </c>
      <c r="O2029" s="92">
        <v>29.07</v>
      </c>
      <c r="P2029" s="92"/>
      <c r="Q2029" s="50">
        <f t="shared" si="8"/>
        <v>99.67</v>
      </c>
      <c r="R2029" s="51">
        <f t="shared" si="9"/>
        <v>12</v>
      </c>
      <c r="S2029" s="52">
        <f t="shared" si="10"/>
        <v>0.6272853308</v>
      </c>
      <c r="T2029" s="52">
        <f t="shared" si="11"/>
        <v>0.0003754749758</v>
      </c>
      <c r="U2029" s="52">
        <f t="shared" si="12"/>
        <v>0.4317324318</v>
      </c>
      <c r="V2029" s="52">
        <f t="shared" si="13"/>
        <v>0.001315874313</v>
      </c>
      <c r="W2029" s="52">
        <f t="shared" si="14"/>
        <v>0</v>
      </c>
      <c r="X2029" s="52">
        <f t="shared" si="15"/>
        <v>0.4046131748</v>
      </c>
      <c r="Y2029" s="52">
        <f t="shared" si="16"/>
        <v>0.02213218979</v>
      </c>
      <c r="Z2029" s="52">
        <f t="shared" si="17"/>
        <v>0.1344766328</v>
      </c>
      <c r="AA2029" s="52">
        <f t="shared" si="18"/>
        <v>0.06740443015</v>
      </c>
      <c r="AB2029" s="52">
        <f t="shared" si="19"/>
        <v>1.689335539</v>
      </c>
      <c r="AC2029" s="53">
        <f t="shared" si="20"/>
        <v>5.067040996</v>
      </c>
      <c r="AD2029" s="54">
        <f t="shared" si="21"/>
        <v>1.254570662</v>
      </c>
      <c r="AE2029" s="54">
        <f t="shared" si="22"/>
        <v>0.0007509499517</v>
      </c>
      <c r="AF2029" s="54">
        <f t="shared" si="23"/>
        <v>0.6475986477</v>
      </c>
      <c r="AG2029" s="54">
        <f t="shared" si="24"/>
        <v>0.001973811469</v>
      </c>
      <c r="AH2029" s="54">
        <f t="shared" si="25"/>
        <v>0</v>
      </c>
      <c r="AI2029" s="54">
        <f t="shared" si="26"/>
        <v>0.4046131748</v>
      </c>
      <c r="AJ2029" s="54">
        <f t="shared" si="27"/>
        <v>0.02213218979</v>
      </c>
      <c r="AK2029" s="54">
        <f t="shared" si="28"/>
        <v>0.1344766328</v>
      </c>
      <c r="AL2029" s="54">
        <f t="shared" si="29"/>
        <v>0.06740443015</v>
      </c>
      <c r="AM2029" s="54">
        <f t="shared" si="30"/>
        <v>2.533520498</v>
      </c>
      <c r="AN2029" s="54">
        <f t="shared" si="31"/>
        <v>-5.067040996</v>
      </c>
      <c r="AO2029" s="55">
        <f t="shared" si="32"/>
        <v>2.970565959</v>
      </c>
      <c r="AP2029" s="55">
        <f t="shared" si="33"/>
        <v>0.001778095433</v>
      </c>
      <c r="AQ2029" s="55">
        <f t="shared" si="34"/>
        <v>2.044507662</v>
      </c>
      <c r="AR2029" s="55">
        <f t="shared" si="35"/>
        <v>0.006231440858</v>
      </c>
      <c r="AS2029" s="55">
        <f t="shared" si="36"/>
        <v>0</v>
      </c>
      <c r="AT2029" s="55">
        <f t="shared" si="37"/>
        <v>1.916081988</v>
      </c>
      <c r="AU2029" s="55">
        <f t="shared" si="38"/>
        <v>0.1048089703</v>
      </c>
      <c r="AV2029" s="55">
        <f t="shared" si="39"/>
        <v>0.6368261589</v>
      </c>
      <c r="AW2029" s="55">
        <f t="shared" si="40"/>
        <v>0.3191997259</v>
      </c>
      <c r="AX2029" s="55">
        <f t="shared" si="41"/>
        <v>8</v>
      </c>
      <c r="AY2029" s="55">
        <f t="shared" si="42"/>
        <v>23.99542721</v>
      </c>
      <c r="AZ2029" s="54">
        <f t="shared" ref="AZ2029:BA2029" si="14245">AO2029*2</f>
        <v>5.941131917</v>
      </c>
      <c r="BA2029" s="54">
        <f t="shared" si="14245"/>
        <v>0.003556190865</v>
      </c>
      <c r="BB2029" s="54">
        <f t="shared" ref="BB2029:BD2029" si="14246">AQ2029*(3/2)</f>
        <v>3.066761493</v>
      </c>
      <c r="BC2029" s="54">
        <f t="shared" si="14246"/>
        <v>0.009347161287</v>
      </c>
      <c r="BD2029" s="54">
        <f t="shared" si="14246"/>
        <v>0</v>
      </c>
      <c r="BE2029" s="54">
        <f t="shared" ref="BE2029:BH2029" si="14247">AT2029</f>
        <v>1.916081988</v>
      </c>
      <c r="BF2029" s="54">
        <f t="shared" si="14247"/>
        <v>0.1048089703</v>
      </c>
      <c r="BG2029" s="54">
        <f t="shared" si="14247"/>
        <v>0.6368261589</v>
      </c>
      <c r="BH2029" s="54">
        <f t="shared" si="14247"/>
        <v>0.3191997259</v>
      </c>
      <c r="BI2029" s="54">
        <f t="shared" si="46"/>
        <v>11.99771361</v>
      </c>
      <c r="BJ2029" s="54">
        <f t="shared" si="47"/>
        <v>-23.99542721</v>
      </c>
      <c r="BK2029" s="56">
        <f t="shared" ref="BK2029:BN2029" si="14248">AO2029</f>
        <v>2.970565959</v>
      </c>
      <c r="BL2029" s="56">
        <f t="shared" si="14248"/>
        <v>0.001778095433</v>
      </c>
      <c r="BM2029" s="56">
        <f t="shared" si="14248"/>
        <v>2.044507662</v>
      </c>
      <c r="BN2029" s="56">
        <f t="shared" si="14248"/>
        <v>0.006231440858</v>
      </c>
      <c r="BO2029" s="56">
        <f t="shared" si="49"/>
        <v>0.004572788573</v>
      </c>
      <c r="BP2029" s="56">
        <f t="shared" si="50"/>
        <v>1.911509199</v>
      </c>
      <c r="BQ2029" s="56">
        <f t="shared" ref="BQ2029:BS2029" si="14249">AU2029</f>
        <v>0.1048089703</v>
      </c>
      <c r="BR2029" s="56">
        <f t="shared" si="14249"/>
        <v>0.6368261589</v>
      </c>
      <c r="BS2029" s="56">
        <f t="shared" si="14249"/>
        <v>0.3191997259</v>
      </c>
      <c r="BT2029" s="56">
        <f t="shared" si="52"/>
        <v>8</v>
      </c>
      <c r="BU2029" s="50">
        <f t="shared" ref="BU2029:BX2029" si="14250">AZ2029</f>
        <v>5.941131917</v>
      </c>
      <c r="BV2029" s="50">
        <f t="shared" si="14250"/>
        <v>0.003556190865</v>
      </c>
      <c r="BW2029" s="50">
        <f t="shared" si="14250"/>
        <v>3.066761493</v>
      </c>
      <c r="BX2029" s="50">
        <f t="shared" si="14250"/>
        <v>0.009347161287</v>
      </c>
      <c r="BY2029" s="50">
        <f t="shared" si="54"/>
        <v>0.00685918286</v>
      </c>
      <c r="BZ2029" s="50">
        <f t="shared" si="55"/>
        <v>1.911509199</v>
      </c>
      <c r="CA2029" s="50">
        <f t="shared" ref="CA2029:CC2029" si="14251">BF2029</f>
        <v>0.1048089703</v>
      </c>
      <c r="CB2029" s="50">
        <f t="shared" si="14251"/>
        <v>0.6368261589</v>
      </c>
      <c r="CC2029" s="50">
        <f t="shared" si="14251"/>
        <v>0.3191997259</v>
      </c>
      <c r="CD2029" s="50">
        <f t="shared" si="57"/>
        <v>12</v>
      </c>
      <c r="CE2029" s="57">
        <f t="shared" si="58"/>
        <v>37.69</v>
      </c>
      <c r="CF2029" s="57">
        <f t="shared" si="59"/>
        <v>0.03</v>
      </c>
      <c r="CG2029" s="57">
        <f t="shared" si="60"/>
        <v>22.01</v>
      </c>
      <c r="CH2029" s="57">
        <f t="shared" si="61"/>
        <v>0.1</v>
      </c>
      <c r="CI2029" s="58">
        <f t="shared" si="62"/>
        <v>0.07710113332</v>
      </c>
      <c r="CJ2029" s="58">
        <f t="shared" si="63"/>
        <v>29.00062355</v>
      </c>
      <c r="CK2029" s="57">
        <f t="shared" si="64"/>
        <v>1.57</v>
      </c>
      <c r="CL2029" s="57">
        <f t="shared" si="65"/>
        <v>5.42</v>
      </c>
      <c r="CM2029" s="57">
        <f t="shared" si="66"/>
        <v>3.78</v>
      </c>
      <c r="CN2029" s="57">
        <f t="shared" si="67"/>
        <v>99.67772468</v>
      </c>
      <c r="CO2029" s="59">
        <f t="shared" si="68"/>
        <v>0.2142504862</v>
      </c>
      <c r="CP2029" s="59">
        <f t="shared" si="69"/>
        <v>0.6430982296</v>
      </c>
      <c r="CQ2029" s="59">
        <f t="shared" si="70"/>
        <v>0.03526138575</v>
      </c>
      <c r="CR2029" s="59">
        <f t="shared" si="71"/>
        <v>0.1073898984</v>
      </c>
      <c r="CS2029" s="60">
        <f t="shared" si="72"/>
        <v>21.42504862</v>
      </c>
      <c r="CT2029" s="60">
        <f t="shared" si="73"/>
        <v>10.73898984</v>
      </c>
      <c r="CU2029" s="60">
        <f t="shared" si="74"/>
        <v>67.83596154</v>
      </c>
      <c r="CV2029" s="61">
        <f t="shared" si="75"/>
        <v>0.2145151415</v>
      </c>
      <c r="CW2029" s="61">
        <f t="shared" si="76"/>
        <v>0.1855409211</v>
      </c>
      <c r="CX2029" s="62"/>
    </row>
    <row r="2030" ht="15.75" customHeight="1">
      <c r="A2030" s="17" t="s">
        <v>53</v>
      </c>
      <c r="B2030" s="87" t="s">
        <v>2081</v>
      </c>
      <c r="C2030" s="93" t="s">
        <v>2082</v>
      </c>
      <c r="D2030" s="89"/>
      <c r="E2030" s="89" t="s">
        <v>2083</v>
      </c>
      <c r="F2030" s="90">
        <v>46.0</v>
      </c>
      <c r="G2030" s="89" t="s">
        <v>2129</v>
      </c>
      <c r="H2030" s="95">
        <v>37.06</v>
      </c>
      <c r="I2030" s="92">
        <v>4.16</v>
      </c>
      <c r="J2030" s="92">
        <v>21.38</v>
      </c>
      <c r="K2030" s="92">
        <v>0.13</v>
      </c>
      <c r="L2030" s="92">
        <v>0.03</v>
      </c>
      <c r="M2030" s="92">
        <v>0.0</v>
      </c>
      <c r="N2030" s="92">
        <v>0.94</v>
      </c>
      <c r="O2030" s="92">
        <v>35.55</v>
      </c>
      <c r="P2030" s="92"/>
      <c r="Q2030" s="50">
        <f t="shared" si="8"/>
        <v>99.25</v>
      </c>
      <c r="R2030" s="51">
        <f t="shared" si="9"/>
        <v>12</v>
      </c>
      <c r="S2030" s="52">
        <f t="shared" si="10"/>
        <v>0.6168000626</v>
      </c>
      <c r="T2030" s="52">
        <f t="shared" si="11"/>
        <v>0.0003754749758</v>
      </c>
      <c r="U2030" s="52">
        <f t="shared" si="12"/>
        <v>0.419374802</v>
      </c>
      <c r="V2030" s="52">
        <f t="shared" si="13"/>
        <v>0</v>
      </c>
      <c r="W2030" s="52">
        <f t="shared" si="14"/>
        <v>0</v>
      </c>
      <c r="X2030" s="52">
        <f t="shared" si="15"/>
        <v>0.4948055852</v>
      </c>
      <c r="Y2030" s="52">
        <f t="shared" si="16"/>
        <v>0.01325112</v>
      </c>
      <c r="Z2030" s="52">
        <f t="shared" si="17"/>
        <v>0.1032145374</v>
      </c>
      <c r="AA2030" s="52">
        <f t="shared" si="18"/>
        <v>0.002318141778</v>
      </c>
      <c r="AB2030" s="52">
        <f t="shared" si="19"/>
        <v>1.650139724</v>
      </c>
      <c r="AC2030" s="53">
        <f t="shared" si="20"/>
        <v>4.954005325</v>
      </c>
      <c r="AD2030" s="54">
        <f t="shared" si="21"/>
        <v>1.233600125</v>
      </c>
      <c r="AE2030" s="54">
        <f t="shared" si="22"/>
        <v>0.0007509499517</v>
      </c>
      <c r="AF2030" s="54">
        <f t="shared" si="23"/>
        <v>0.629062203</v>
      </c>
      <c r="AG2030" s="54">
        <f t="shared" si="24"/>
        <v>0</v>
      </c>
      <c r="AH2030" s="54">
        <f t="shared" si="25"/>
        <v>0</v>
      </c>
      <c r="AI2030" s="54">
        <f t="shared" si="26"/>
        <v>0.4948055852</v>
      </c>
      <c r="AJ2030" s="54">
        <f t="shared" si="27"/>
        <v>0.01325112</v>
      </c>
      <c r="AK2030" s="54">
        <f t="shared" si="28"/>
        <v>0.1032145374</v>
      </c>
      <c r="AL2030" s="54">
        <f t="shared" si="29"/>
        <v>0.002318141778</v>
      </c>
      <c r="AM2030" s="54">
        <f t="shared" si="30"/>
        <v>2.477002663</v>
      </c>
      <c r="AN2030" s="54">
        <f t="shared" si="31"/>
        <v>-4.954005325</v>
      </c>
      <c r="AO2030" s="55">
        <f t="shared" si="32"/>
        <v>2.990292536</v>
      </c>
      <c r="AP2030" s="55">
        <f t="shared" si="33"/>
        <v>0.001820330584</v>
      </c>
      <c r="AQ2030" s="55">
        <f t="shared" si="34"/>
        <v>2.033160203</v>
      </c>
      <c r="AR2030" s="55">
        <f t="shared" si="35"/>
        <v>0</v>
      </c>
      <c r="AS2030" s="55">
        <f t="shared" si="36"/>
        <v>0</v>
      </c>
      <c r="AT2030" s="55">
        <f t="shared" si="37"/>
        <v>2.398854245</v>
      </c>
      <c r="AU2030" s="55">
        <f t="shared" si="38"/>
        <v>0.06424241443</v>
      </c>
      <c r="AV2030" s="55">
        <f t="shared" si="39"/>
        <v>0.5003917468</v>
      </c>
      <c r="AW2030" s="55">
        <f t="shared" si="40"/>
        <v>0.01123852359</v>
      </c>
      <c r="AX2030" s="55">
        <f t="shared" si="41"/>
        <v>8</v>
      </c>
      <c r="AY2030" s="55">
        <f t="shared" si="42"/>
        <v>24.01738594</v>
      </c>
      <c r="AZ2030" s="54">
        <f t="shared" ref="AZ2030:BA2030" si="14252">AO2030*2</f>
        <v>5.980585073</v>
      </c>
      <c r="BA2030" s="54">
        <f t="shared" si="14252"/>
        <v>0.003640661167</v>
      </c>
      <c r="BB2030" s="54">
        <f t="shared" ref="BB2030:BD2030" si="14253">AQ2030*(3/2)</f>
        <v>3.049740304</v>
      </c>
      <c r="BC2030" s="54">
        <f t="shared" si="14253"/>
        <v>0</v>
      </c>
      <c r="BD2030" s="54">
        <f t="shared" si="14253"/>
        <v>0</v>
      </c>
      <c r="BE2030" s="54">
        <f t="shared" ref="BE2030:BH2030" si="14254">AT2030</f>
        <v>2.398854245</v>
      </c>
      <c r="BF2030" s="54">
        <f t="shared" si="14254"/>
        <v>0.06424241443</v>
      </c>
      <c r="BG2030" s="54">
        <f t="shared" si="14254"/>
        <v>0.5003917468</v>
      </c>
      <c r="BH2030" s="54">
        <f t="shared" si="14254"/>
        <v>0.01123852359</v>
      </c>
      <c r="BI2030" s="54">
        <f t="shared" si="46"/>
        <v>12.00869297</v>
      </c>
      <c r="BJ2030" s="54">
        <f t="shared" si="47"/>
        <v>-24.01738594</v>
      </c>
      <c r="BK2030" s="56">
        <f t="shared" ref="BK2030:BN2030" si="14255">AO2030</f>
        <v>2.990292536</v>
      </c>
      <c r="BL2030" s="56">
        <f t="shared" si="14255"/>
        <v>0.001820330584</v>
      </c>
      <c r="BM2030" s="56">
        <f t="shared" si="14255"/>
        <v>2.033160203</v>
      </c>
      <c r="BN2030" s="56">
        <f t="shared" si="14255"/>
        <v>0</v>
      </c>
      <c r="BO2030" s="56">
        <f t="shared" si="49"/>
        <v>0</v>
      </c>
      <c r="BP2030" s="56">
        <f t="shared" si="50"/>
        <v>2.398854245</v>
      </c>
      <c r="BQ2030" s="56">
        <f t="shared" ref="BQ2030:BS2030" si="14256">AU2030</f>
        <v>0.06424241443</v>
      </c>
      <c r="BR2030" s="56">
        <f t="shared" si="14256"/>
        <v>0.5003917468</v>
      </c>
      <c r="BS2030" s="56">
        <f t="shared" si="14256"/>
        <v>0.01123852359</v>
      </c>
      <c r="BT2030" s="56">
        <f t="shared" si="52"/>
        <v>8</v>
      </c>
      <c r="BU2030" s="50">
        <f t="shared" ref="BU2030:BX2030" si="14257">AZ2030</f>
        <v>5.980585073</v>
      </c>
      <c r="BV2030" s="50">
        <f t="shared" si="14257"/>
        <v>0.003640661167</v>
      </c>
      <c r="BW2030" s="50">
        <f t="shared" si="14257"/>
        <v>3.049740304</v>
      </c>
      <c r="BX2030" s="50">
        <f t="shared" si="14257"/>
        <v>0</v>
      </c>
      <c r="BY2030" s="50">
        <f t="shared" si="54"/>
        <v>0</v>
      </c>
      <c r="BZ2030" s="50">
        <f t="shared" si="55"/>
        <v>2.398854245</v>
      </c>
      <c r="CA2030" s="50">
        <f t="shared" ref="CA2030:CC2030" si="14258">BF2030</f>
        <v>0.06424241443</v>
      </c>
      <c r="CB2030" s="50">
        <f t="shared" si="14258"/>
        <v>0.5003917468</v>
      </c>
      <c r="CC2030" s="50">
        <f t="shared" si="14258"/>
        <v>0.01123852359</v>
      </c>
      <c r="CD2030" s="50">
        <f t="shared" si="57"/>
        <v>12.00869297</v>
      </c>
      <c r="CE2030" s="57">
        <f t="shared" si="58"/>
        <v>37.06</v>
      </c>
      <c r="CF2030" s="57">
        <f t="shared" si="59"/>
        <v>0.03</v>
      </c>
      <c r="CG2030" s="57">
        <f t="shared" si="60"/>
        <v>21.38</v>
      </c>
      <c r="CH2030" s="57">
        <f t="shared" si="61"/>
        <v>0</v>
      </c>
      <c r="CI2030" s="58">
        <f t="shared" si="62"/>
        <v>0</v>
      </c>
      <c r="CJ2030" s="58">
        <f t="shared" si="63"/>
        <v>35.55</v>
      </c>
      <c r="CK2030" s="57">
        <f t="shared" si="64"/>
        <v>0.94</v>
      </c>
      <c r="CL2030" s="57">
        <f t="shared" si="65"/>
        <v>4.16</v>
      </c>
      <c r="CM2030" s="57">
        <f t="shared" si="66"/>
        <v>0.13</v>
      </c>
      <c r="CN2030" s="57">
        <f t="shared" si="67"/>
        <v>99.25</v>
      </c>
      <c r="CO2030" s="59">
        <f t="shared" si="68"/>
        <v>0.1682143466</v>
      </c>
      <c r="CP2030" s="59">
        <f t="shared" si="69"/>
        <v>0.8064115805</v>
      </c>
      <c r="CQ2030" s="59">
        <f t="shared" si="70"/>
        <v>0.02159607115</v>
      </c>
      <c r="CR2030" s="59">
        <f t="shared" si="71"/>
        <v>0.003778001766</v>
      </c>
      <c r="CS2030" s="60">
        <f t="shared" si="72"/>
        <v>16.82143466</v>
      </c>
      <c r="CT2030" s="60">
        <f t="shared" si="73"/>
        <v>0.3778001766</v>
      </c>
      <c r="CU2030" s="60">
        <f t="shared" si="74"/>
        <v>82.80076516</v>
      </c>
      <c r="CV2030" s="61">
        <f t="shared" si="75"/>
        <v>0.08788517506</v>
      </c>
      <c r="CW2030" s="61">
        <f t="shared" si="76"/>
        <v>0.1456736241</v>
      </c>
      <c r="CX2030" s="62"/>
    </row>
    <row r="2031" ht="15.75" customHeight="1">
      <c r="A2031" s="17" t="s">
        <v>53</v>
      </c>
      <c r="B2031" s="87" t="s">
        <v>2081</v>
      </c>
      <c r="C2031" s="88" t="s">
        <v>2082</v>
      </c>
      <c r="D2031" s="89"/>
      <c r="E2031" s="89" t="s">
        <v>2083</v>
      </c>
      <c r="F2031" s="90">
        <v>47.0</v>
      </c>
      <c r="G2031" s="89" t="s">
        <v>2130</v>
      </c>
      <c r="H2031" s="95">
        <v>37.56</v>
      </c>
      <c r="I2031" s="92">
        <v>4.4</v>
      </c>
      <c r="J2031" s="92">
        <v>21.35</v>
      </c>
      <c r="K2031" s="92">
        <v>6.83</v>
      </c>
      <c r="L2031" s="92">
        <v>0.07</v>
      </c>
      <c r="M2031" s="92">
        <v>0.1</v>
      </c>
      <c r="N2031" s="92">
        <v>1.12</v>
      </c>
      <c r="O2031" s="92">
        <v>28.27</v>
      </c>
      <c r="P2031" s="92"/>
      <c r="Q2031" s="50">
        <f t="shared" si="8"/>
        <v>99.7</v>
      </c>
      <c r="R2031" s="51">
        <f t="shared" si="9"/>
        <v>12</v>
      </c>
      <c r="S2031" s="52">
        <f t="shared" si="10"/>
        <v>0.625121704</v>
      </c>
      <c r="T2031" s="52">
        <f t="shared" si="11"/>
        <v>0.000876108277</v>
      </c>
      <c r="U2031" s="52">
        <f t="shared" si="12"/>
        <v>0.4187863434</v>
      </c>
      <c r="V2031" s="52">
        <f t="shared" si="13"/>
        <v>0.001315874313</v>
      </c>
      <c r="W2031" s="52">
        <f t="shared" si="14"/>
        <v>0</v>
      </c>
      <c r="X2031" s="52">
        <f t="shared" si="15"/>
        <v>0.3934783093</v>
      </c>
      <c r="Y2031" s="52">
        <f t="shared" si="16"/>
        <v>0.01578856851</v>
      </c>
      <c r="Z2031" s="52">
        <f t="shared" si="17"/>
        <v>0.1091692222</v>
      </c>
      <c r="AA2031" s="52">
        <f t="shared" si="18"/>
        <v>0.1217916026</v>
      </c>
      <c r="AB2031" s="52">
        <f t="shared" si="19"/>
        <v>1.686327733</v>
      </c>
      <c r="AC2031" s="53">
        <f t="shared" si="20"/>
        <v>5.044753308</v>
      </c>
      <c r="AD2031" s="54">
        <f t="shared" si="21"/>
        <v>1.250243408</v>
      </c>
      <c r="AE2031" s="54">
        <f t="shared" si="22"/>
        <v>0.001752216554</v>
      </c>
      <c r="AF2031" s="54">
        <f t="shared" si="23"/>
        <v>0.6281795152</v>
      </c>
      <c r="AG2031" s="54">
        <f t="shared" si="24"/>
        <v>0.001973811469</v>
      </c>
      <c r="AH2031" s="54">
        <f t="shared" si="25"/>
        <v>0</v>
      </c>
      <c r="AI2031" s="54">
        <f t="shared" si="26"/>
        <v>0.3934783093</v>
      </c>
      <c r="AJ2031" s="54">
        <f t="shared" si="27"/>
        <v>0.01578856851</v>
      </c>
      <c r="AK2031" s="54">
        <f t="shared" si="28"/>
        <v>0.1091692222</v>
      </c>
      <c r="AL2031" s="54">
        <f t="shared" si="29"/>
        <v>0.1217916026</v>
      </c>
      <c r="AM2031" s="54">
        <f t="shared" si="30"/>
        <v>2.522376654</v>
      </c>
      <c r="AN2031" s="54">
        <f t="shared" si="31"/>
        <v>-5.044753308</v>
      </c>
      <c r="AO2031" s="55">
        <f t="shared" si="32"/>
        <v>2.965600064</v>
      </c>
      <c r="AP2031" s="55">
        <f t="shared" si="33"/>
        <v>0.00415628948</v>
      </c>
      <c r="AQ2031" s="55">
        <f t="shared" si="34"/>
        <v>1.986737621</v>
      </c>
      <c r="AR2031" s="55">
        <f t="shared" si="35"/>
        <v>0.006242555524</v>
      </c>
      <c r="AS2031" s="55">
        <f t="shared" si="36"/>
        <v>0</v>
      </c>
      <c r="AT2031" s="55">
        <f t="shared" si="37"/>
        <v>1.866675388</v>
      </c>
      <c r="AU2031" s="55">
        <f t="shared" si="38"/>
        <v>0.07490154236</v>
      </c>
      <c r="AV2031" s="55">
        <f t="shared" si="39"/>
        <v>0.5179027545</v>
      </c>
      <c r="AW2031" s="55">
        <f t="shared" si="40"/>
        <v>0.5777837855</v>
      </c>
      <c r="AX2031" s="55">
        <f t="shared" si="41"/>
        <v>8</v>
      </c>
      <c r="AY2031" s="55">
        <f t="shared" si="42"/>
        <v>23.93249288</v>
      </c>
      <c r="AZ2031" s="54">
        <f t="shared" ref="AZ2031:BA2031" si="14259">AO2031*2</f>
        <v>5.931200128</v>
      </c>
      <c r="BA2031" s="54">
        <f t="shared" si="14259"/>
        <v>0.008312578961</v>
      </c>
      <c r="BB2031" s="54">
        <f t="shared" ref="BB2031:BD2031" si="14260">AQ2031*(3/2)</f>
        <v>2.980106431</v>
      </c>
      <c r="BC2031" s="54">
        <f t="shared" si="14260"/>
        <v>0.009363833287</v>
      </c>
      <c r="BD2031" s="54">
        <f t="shared" si="14260"/>
        <v>0</v>
      </c>
      <c r="BE2031" s="54">
        <f t="shared" ref="BE2031:BH2031" si="14261">AT2031</f>
        <v>1.866675388</v>
      </c>
      <c r="BF2031" s="54">
        <f t="shared" si="14261"/>
        <v>0.07490154236</v>
      </c>
      <c r="BG2031" s="54">
        <f t="shared" si="14261"/>
        <v>0.5179027545</v>
      </c>
      <c r="BH2031" s="54">
        <f t="shared" si="14261"/>
        <v>0.5777837855</v>
      </c>
      <c r="BI2031" s="54">
        <f t="shared" si="46"/>
        <v>11.96624644</v>
      </c>
      <c r="BJ2031" s="54">
        <f t="shared" si="47"/>
        <v>-23.93249288</v>
      </c>
      <c r="BK2031" s="56">
        <f t="shared" ref="BK2031:BN2031" si="14262">AO2031</f>
        <v>2.965600064</v>
      </c>
      <c r="BL2031" s="56">
        <f t="shared" si="14262"/>
        <v>0.00415628948</v>
      </c>
      <c r="BM2031" s="56">
        <f t="shared" si="14262"/>
        <v>1.986737621</v>
      </c>
      <c r="BN2031" s="56">
        <f t="shared" si="14262"/>
        <v>0.006242555524</v>
      </c>
      <c r="BO2031" s="56">
        <f t="shared" si="49"/>
        <v>0.06750711656</v>
      </c>
      <c r="BP2031" s="56">
        <f t="shared" si="50"/>
        <v>1.799168271</v>
      </c>
      <c r="BQ2031" s="56">
        <f t="shared" ref="BQ2031:BS2031" si="14263">AU2031</f>
        <v>0.07490154236</v>
      </c>
      <c r="BR2031" s="56">
        <f t="shared" si="14263"/>
        <v>0.5179027545</v>
      </c>
      <c r="BS2031" s="56">
        <f t="shared" si="14263"/>
        <v>0.5777837855</v>
      </c>
      <c r="BT2031" s="56">
        <f t="shared" si="52"/>
        <v>8</v>
      </c>
      <c r="BU2031" s="50">
        <f t="shared" ref="BU2031:BX2031" si="14264">AZ2031</f>
        <v>5.931200128</v>
      </c>
      <c r="BV2031" s="50">
        <f t="shared" si="14264"/>
        <v>0.008312578961</v>
      </c>
      <c r="BW2031" s="50">
        <f t="shared" si="14264"/>
        <v>2.980106431</v>
      </c>
      <c r="BX2031" s="50">
        <f t="shared" si="14264"/>
        <v>0.009363833287</v>
      </c>
      <c r="BY2031" s="50">
        <f t="shared" si="54"/>
        <v>0.1012606748</v>
      </c>
      <c r="BZ2031" s="50">
        <f t="shared" si="55"/>
        <v>1.799168271</v>
      </c>
      <c r="CA2031" s="50">
        <f t="shared" ref="CA2031:CC2031" si="14265">BF2031</f>
        <v>0.07490154236</v>
      </c>
      <c r="CB2031" s="50">
        <f t="shared" si="14265"/>
        <v>0.5179027545</v>
      </c>
      <c r="CC2031" s="50">
        <f t="shared" si="14265"/>
        <v>0.5777837855</v>
      </c>
      <c r="CD2031" s="50">
        <f t="shared" si="57"/>
        <v>12</v>
      </c>
      <c r="CE2031" s="57">
        <f t="shared" si="58"/>
        <v>37.56</v>
      </c>
      <c r="CF2031" s="57">
        <f t="shared" si="59"/>
        <v>0.07</v>
      </c>
      <c r="CG2031" s="57">
        <f t="shared" si="60"/>
        <v>21.35</v>
      </c>
      <c r="CH2031" s="57">
        <f t="shared" si="61"/>
        <v>0.1</v>
      </c>
      <c r="CI2031" s="58">
        <f t="shared" si="62"/>
        <v>1.136201248</v>
      </c>
      <c r="CJ2031" s="58">
        <f t="shared" si="63"/>
        <v>27.24763361</v>
      </c>
      <c r="CK2031" s="57">
        <f t="shared" si="64"/>
        <v>1.12</v>
      </c>
      <c r="CL2031" s="57">
        <f t="shared" si="65"/>
        <v>4.4</v>
      </c>
      <c r="CM2031" s="57">
        <f t="shared" si="66"/>
        <v>6.83</v>
      </c>
      <c r="CN2031" s="57">
        <f t="shared" si="67"/>
        <v>99.81383485</v>
      </c>
      <c r="CO2031" s="59">
        <f t="shared" si="68"/>
        <v>0.1743923382</v>
      </c>
      <c r="CP2031" s="59">
        <f t="shared" si="69"/>
        <v>0.6058302625</v>
      </c>
      <c r="CQ2031" s="59">
        <f t="shared" si="70"/>
        <v>0.02522144359</v>
      </c>
      <c r="CR2031" s="59">
        <f t="shared" si="71"/>
        <v>0.1945559557</v>
      </c>
      <c r="CS2031" s="60">
        <f t="shared" si="72"/>
        <v>17.43923382</v>
      </c>
      <c r="CT2031" s="60">
        <f t="shared" si="73"/>
        <v>19.45559557</v>
      </c>
      <c r="CU2031" s="60">
        <f t="shared" si="74"/>
        <v>63.10517061</v>
      </c>
      <c r="CV2031" s="61">
        <f t="shared" si="75"/>
        <v>0.2817521248</v>
      </c>
      <c r="CW2031" s="61">
        <f t="shared" si="76"/>
        <v>0.1510237649</v>
      </c>
      <c r="CX2031" s="62"/>
    </row>
    <row r="2032" ht="15.75" customHeight="1">
      <c r="A2032" s="17" t="s">
        <v>53</v>
      </c>
      <c r="B2032" s="87" t="s">
        <v>2081</v>
      </c>
      <c r="C2032" s="93" t="s">
        <v>2082</v>
      </c>
      <c r="D2032" s="89"/>
      <c r="E2032" s="89" t="s">
        <v>2083</v>
      </c>
      <c r="F2032" s="90">
        <v>48.0</v>
      </c>
      <c r="G2032" s="89" t="s">
        <v>2131</v>
      </c>
      <c r="H2032" s="95">
        <v>36.96</v>
      </c>
      <c r="I2032" s="92">
        <v>2.66</v>
      </c>
      <c r="J2032" s="92">
        <v>21.22</v>
      </c>
      <c r="K2032" s="92">
        <v>6.18</v>
      </c>
      <c r="L2032" s="92">
        <v>0.01</v>
      </c>
      <c r="M2032" s="92">
        <v>0.05</v>
      </c>
      <c r="N2032" s="92">
        <v>3.08</v>
      </c>
      <c r="O2032" s="92">
        <v>29.05</v>
      </c>
      <c r="P2032" s="92"/>
      <c r="Q2032" s="50">
        <f t="shared" si="8"/>
        <v>99.21</v>
      </c>
      <c r="R2032" s="51">
        <f t="shared" si="9"/>
        <v>12</v>
      </c>
      <c r="S2032" s="52">
        <f t="shared" si="10"/>
        <v>0.6151357343</v>
      </c>
      <c r="T2032" s="52">
        <f t="shared" si="11"/>
        <v>0.0001251583253</v>
      </c>
      <c r="U2032" s="52">
        <f t="shared" si="12"/>
        <v>0.4162363563</v>
      </c>
      <c r="V2032" s="52">
        <f t="shared" si="13"/>
        <v>0.0006579371565</v>
      </c>
      <c r="W2032" s="52">
        <f t="shared" si="14"/>
        <v>0</v>
      </c>
      <c r="X2032" s="52">
        <f t="shared" si="15"/>
        <v>0.4043348031</v>
      </c>
      <c r="Y2032" s="52">
        <f t="shared" si="16"/>
        <v>0.04341856341</v>
      </c>
      <c r="Z2032" s="52">
        <f t="shared" si="17"/>
        <v>0.06599775707</v>
      </c>
      <c r="AA2032" s="52">
        <f t="shared" si="18"/>
        <v>0.1102008937</v>
      </c>
      <c r="AB2032" s="52">
        <f t="shared" si="19"/>
        <v>1.656107203</v>
      </c>
      <c r="AC2032" s="53">
        <f t="shared" si="20"/>
        <v>4.959630486</v>
      </c>
      <c r="AD2032" s="54">
        <f t="shared" si="21"/>
        <v>1.230271469</v>
      </c>
      <c r="AE2032" s="54">
        <f t="shared" si="22"/>
        <v>0.0002503166506</v>
      </c>
      <c r="AF2032" s="54">
        <f t="shared" si="23"/>
        <v>0.6243545345</v>
      </c>
      <c r="AG2032" s="54">
        <f t="shared" si="24"/>
        <v>0.0009869057347</v>
      </c>
      <c r="AH2032" s="54">
        <f t="shared" si="25"/>
        <v>0</v>
      </c>
      <c r="AI2032" s="54">
        <f t="shared" si="26"/>
        <v>0.4043348031</v>
      </c>
      <c r="AJ2032" s="54">
        <f t="shared" si="27"/>
        <v>0.04341856341</v>
      </c>
      <c r="AK2032" s="54">
        <f t="shared" si="28"/>
        <v>0.06599775707</v>
      </c>
      <c r="AL2032" s="54">
        <f t="shared" si="29"/>
        <v>0.1102008937</v>
      </c>
      <c r="AM2032" s="54">
        <f t="shared" si="30"/>
        <v>2.479815243</v>
      </c>
      <c r="AN2032" s="54">
        <f t="shared" si="31"/>
        <v>-4.959630486</v>
      </c>
      <c r="AO2032" s="55">
        <f t="shared" si="32"/>
        <v>2.971477851</v>
      </c>
      <c r="AP2032" s="55">
        <f t="shared" si="33"/>
        <v>0.0006045904517</v>
      </c>
      <c r="AQ2032" s="55">
        <f t="shared" si="34"/>
        <v>2.01067349</v>
      </c>
      <c r="AR2032" s="55">
        <f t="shared" si="35"/>
        <v>0.003178234622</v>
      </c>
      <c r="AS2032" s="55">
        <f t="shared" si="36"/>
        <v>0</v>
      </c>
      <c r="AT2032" s="55">
        <f t="shared" si="37"/>
        <v>1.953181786</v>
      </c>
      <c r="AU2032" s="55">
        <f t="shared" si="38"/>
        <v>0.2097379364</v>
      </c>
      <c r="AV2032" s="55">
        <f t="shared" si="39"/>
        <v>0.3188091057</v>
      </c>
      <c r="AW2032" s="55">
        <f t="shared" si="40"/>
        <v>0.5323370057</v>
      </c>
      <c r="AX2032" s="55">
        <f t="shared" si="41"/>
        <v>8</v>
      </c>
      <c r="AY2032" s="55">
        <f t="shared" si="42"/>
        <v>23.95801661</v>
      </c>
      <c r="AZ2032" s="54">
        <f t="shared" ref="AZ2032:BA2032" si="14266">AO2032*2</f>
        <v>5.942955702</v>
      </c>
      <c r="BA2032" s="54">
        <f t="shared" si="14266"/>
        <v>0.001209180903</v>
      </c>
      <c r="BB2032" s="54">
        <f t="shared" ref="BB2032:BD2032" si="14267">AQ2032*(3/2)</f>
        <v>3.016010235</v>
      </c>
      <c r="BC2032" s="54">
        <f t="shared" si="14267"/>
        <v>0.004767351933</v>
      </c>
      <c r="BD2032" s="54">
        <f t="shared" si="14267"/>
        <v>0</v>
      </c>
      <c r="BE2032" s="54">
        <f t="shared" ref="BE2032:BH2032" si="14268">AT2032</f>
        <v>1.953181786</v>
      </c>
      <c r="BF2032" s="54">
        <f t="shared" si="14268"/>
        <v>0.2097379364</v>
      </c>
      <c r="BG2032" s="54">
        <f t="shared" si="14268"/>
        <v>0.3188091057</v>
      </c>
      <c r="BH2032" s="54">
        <f t="shared" si="14268"/>
        <v>0.5323370057</v>
      </c>
      <c r="BI2032" s="54">
        <f t="shared" si="46"/>
        <v>11.9790083</v>
      </c>
      <c r="BJ2032" s="54">
        <f t="shared" si="47"/>
        <v>-23.95801661</v>
      </c>
      <c r="BK2032" s="56">
        <f t="shared" ref="BK2032:BN2032" si="14269">AO2032</f>
        <v>2.971477851</v>
      </c>
      <c r="BL2032" s="56">
        <f t="shared" si="14269"/>
        <v>0.0006045904517</v>
      </c>
      <c r="BM2032" s="56">
        <f t="shared" si="14269"/>
        <v>2.01067349</v>
      </c>
      <c r="BN2032" s="56">
        <f t="shared" si="14269"/>
        <v>0.003178234622</v>
      </c>
      <c r="BO2032" s="56">
        <f t="shared" si="49"/>
        <v>0.04198339194</v>
      </c>
      <c r="BP2032" s="56">
        <f t="shared" si="50"/>
        <v>1.911198394</v>
      </c>
      <c r="BQ2032" s="56">
        <f t="shared" ref="BQ2032:BS2032" si="14270">AU2032</f>
        <v>0.2097379364</v>
      </c>
      <c r="BR2032" s="56">
        <f t="shared" si="14270"/>
        <v>0.3188091057</v>
      </c>
      <c r="BS2032" s="56">
        <f t="shared" si="14270"/>
        <v>0.5323370057</v>
      </c>
      <c r="BT2032" s="56">
        <f t="shared" si="52"/>
        <v>8</v>
      </c>
      <c r="BU2032" s="50">
        <f t="shared" ref="BU2032:BX2032" si="14271">AZ2032</f>
        <v>5.942955702</v>
      </c>
      <c r="BV2032" s="50">
        <f t="shared" si="14271"/>
        <v>0.001209180903</v>
      </c>
      <c r="BW2032" s="50">
        <f t="shared" si="14271"/>
        <v>3.016010235</v>
      </c>
      <c r="BX2032" s="50">
        <f t="shared" si="14271"/>
        <v>0.004767351933</v>
      </c>
      <c r="BY2032" s="50">
        <f t="shared" si="54"/>
        <v>0.06297508792</v>
      </c>
      <c r="BZ2032" s="50">
        <f t="shared" si="55"/>
        <v>1.911198394</v>
      </c>
      <c r="CA2032" s="50">
        <f t="shared" ref="CA2032:CC2032" si="14272">BF2032</f>
        <v>0.2097379364</v>
      </c>
      <c r="CB2032" s="50">
        <f t="shared" si="14272"/>
        <v>0.3188091057</v>
      </c>
      <c r="CC2032" s="50">
        <f t="shared" si="14272"/>
        <v>0.5323370057</v>
      </c>
      <c r="CD2032" s="50">
        <f t="shared" si="57"/>
        <v>12</v>
      </c>
      <c r="CE2032" s="57">
        <f t="shared" si="58"/>
        <v>36.96</v>
      </c>
      <c r="CF2032" s="57">
        <f t="shared" si="59"/>
        <v>0.01</v>
      </c>
      <c r="CG2032" s="57">
        <f t="shared" si="60"/>
        <v>21.22</v>
      </c>
      <c r="CH2032" s="57">
        <f t="shared" si="61"/>
        <v>0.05</v>
      </c>
      <c r="CI2032" s="58">
        <f t="shared" si="62"/>
        <v>0.6939524141</v>
      </c>
      <c r="CJ2032" s="58">
        <f t="shared" si="63"/>
        <v>28.42557398</v>
      </c>
      <c r="CK2032" s="57">
        <f t="shared" si="64"/>
        <v>3.08</v>
      </c>
      <c r="CL2032" s="57">
        <f t="shared" si="65"/>
        <v>2.66</v>
      </c>
      <c r="CM2032" s="57">
        <f t="shared" si="66"/>
        <v>6.18</v>
      </c>
      <c r="CN2032" s="57">
        <f t="shared" si="67"/>
        <v>99.27952639</v>
      </c>
      <c r="CO2032" s="59">
        <f t="shared" si="68"/>
        <v>0.1072679214</v>
      </c>
      <c r="CP2032" s="59">
        <f t="shared" si="69"/>
        <v>0.6430502623</v>
      </c>
      <c r="CQ2032" s="59">
        <f t="shared" si="70"/>
        <v>0.07056935347</v>
      </c>
      <c r="CR2032" s="59">
        <f t="shared" si="71"/>
        <v>0.1791124628</v>
      </c>
      <c r="CS2032" s="60">
        <f t="shared" si="72"/>
        <v>10.72679214</v>
      </c>
      <c r="CT2032" s="60">
        <f t="shared" si="73"/>
        <v>17.91124628</v>
      </c>
      <c r="CU2032" s="60">
        <f t="shared" si="74"/>
        <v>71.36196158</v>
      </c>
      <c r="CV2032" s="61">
        <f t="shared" si="75"/>
        <v>0.2327464235</v>
      </c>
      <c r="CW2032" s="61">
        <f t="shared" si="76"/>
        <v>0.09289401993</v>
      </c>
      <c r="CX2032" s="62"/>
    </row>
    <row r="2033" ht="15.75" customHeight="1">
      <c r="A2033" s="17" t="s">
        <v>53</v>
      </c>
      <c r="B2033" s="87" t="s">
        <v>2081</v>
      </c>
      <c r="C2033" s="88" t="s">
        <v>2082</v>
      </c>
      <c r="D2033" s="89"/>
      <c r="E2033" s="89" t="s">
        <v>2083</v>
      </c>
      <c r="F2033" s="90">
        <v>49.0</v>
      </c>
      <c r="G2033" s="89" t="s">
        <v>2132</v>
      </c>
      <c r="H2033" s="95">
        <v>36.6</v>
      </c>
      <c r="I2033" s="92">
        <v>1.59</v>
      </c>
      <c r="J2033" s="92">
        <v>20.61</v>
      </c>
      <c r="K2033" s="92">
        <v>6.86</v>
      </c>
      <c r="L2033" s="92">
        <v>0.07</v>
      </c>
      <c r="M2033" s="92">
        <v>0.02</v>
      </c>
      <c r="N2033" s="92">
        <v>3.65</v>
      </c>
      <c r="O2033" s="92">
        <v>29.71</v>
      </c>
      <c r="P2033" s="92"/>
      <c r="Q2033" s="50">
        <f t="shared" si="8"/>
        <v>99.11</v>
      </c>
      <c r="R2033" s="51">
        <f t="shared" si="9"/>
        <v>12</v>
      </c>
      <c r="S2033" s="52">
        <f t="shared" si="10"/>
        <v>0.6091441525</v>
      </c>
      <c r="T2033" s="52">
        <f t="shared" si="11"/>
        <v>0.000876108277</v>
      </c>
      <c r="U2033" s="52">
        <f t="shared" si="12"/>
        <v>0.4042710322</v>
      </c>
      <c r="V2033" s="52">
        <f t="shared" si="13"/>
        <v>0.0002631748626</v>
      </c>
      <c r="W2033" s="52">
        <f t="shared" si="14"/>
        <v>0</v>
      </c>
      <c r="X2033" s="52">
        <f t="shared" si="15"/>
        <v>0.4135210672</v>
      </c>
      <c r="Y2033" s="52">
        <f t="shared" si="16"/>
        <v>0.05145381703</v>
      </c>
      <c r="Z2033" s="52">
        <f t="shared" si="17"/>
        <v>0.03944978712</v>
      </c>
      <c r="AA2033" s="52">
        <f t="shared" si="18"/>
        <v>0.1223265584</v>
      </c>
      <c r="AB2033" s="52">
        <f t="shared" si="19"/>
        <v>1.641305698</v>
      </c>
      <c r="AC2033" s="53">
        <f t="shared" si="20"/>
        <v>4.907186124</v>
      </c>
      <c r="AD2033" s="54">
        <f t="shared" si="21"/>
        <v>1.218288305</v>
      </c>
      <c r="AE2033" s="54">
        <f t="shared" si="22"/>
        <v>0.001752216554</v>
      </c>
      <c r="AF2033" s="54">
        <f t="shared" si="23"/>
        <v>0.6064065484</v>
      </c>
      <c r="AG2033" s="54">
        <f t="shared" si="24"/>
        <v>0.0003947622939</v>
      </c>
      <c r="AH2033" s="54">
        <f t="shared" si="25"/>
        <v>0</v>
      </c>
      <c r="AI2033" s="54">
        <f t="shared" si="26"/>
        <v>0.4135210672</v>
      </c>
      <c r="AJ2033" s="54">
        <f t="shared" si="27"/>
        <v>0.05145381703</v>
      </c>
      <c r="AK2033" s="54">
        <f t="shared" si="28"/>
        <v>0.03944978712</v>
      </c>
      <c r="AL2033" s="54">
        <f t="shared" si="29"/>
        <v>0.1223265584</v>
      </c>
      <c r="AM2033" s="54">
        <f t="shared" si="30"/>
        <v>2.453593062</v>
      </c>
      <c r="AN2033" s="54">
        <f t="shared" si="31"/>
        <v>-4.907186124</v>
      </c>
      <c r="AO2033" s="55">
        <f t="shared" si="32"/>
        <v>2.969071043</v>
      </c>
      <c r="AP2033" s="55">
        <f t="shared" si="33"/>
        <v>0.004270299083</v>
      </c>
      <c r="AQ2033" s="55">
        <f t="shared" si="34"/>
        <v>1.970485</v>
      </c>
      <c r="AR2033" s="55">
        <f t="shared" si="35"/>
        <v>0.00128275854</v>
      </c>
      <c r="AS2033" s="55">
        <f t="shared" si="36"/>
        <v>0</v>
      </c>
      <c r="AT2033" s="55">
        <f t="shared" si="37"/>
        <v>2.015571226</v>
      </c>
      <c r="AU2033" s="55">
        <f t="shared" si="38"/>
        <v>0.2507945575</v>
      </c>
      <c r="AV2033" s="55">
        <f t="shared" si="39"/>
        <v>0.192284897</v>
      </c>
      <c r="AW2033" s="55">
        <f t="shared" si="40"/>
        <v>0.5962402182</v>
      </c>
      <c r="AX2033" s="55">
        <f t="shared" si="41"/>
        <v>8</v>
      </c>
      <c r="AY2033" s="55">
        <f t="shared" si="42"/>
        <v>23.91845044</v>
      </c>
      <c r="AZ2033" s="54">
        <f t="shared" ref="AZ2033:BA2033" si="14273">AO2033*2</f>
        <v>5.938142086</v>
      </c>
      <c r="BA2033" s="54">
        <f t="shared" si="14273"/>
        <v>0.008540598167</v>
      </c>
      <c r="BB2033" s="54">
        <f t="shared" ref="BB2033:BD2033" si="14274">AQ2033*(3/2)</f>
        <v>2.9557275</v>
      </c>
      <c r="BC2033" s="54">
        <f t="shared" si="14274"/>
        <v>0.00192413781</v>
      </c>
      <c r="BD2033" s="54">
        <f t="shared" si="14274"/>
        <v>0</v>
      </c>
      <c r="BE2033" s="54">
        <f t="shared" ref="BE2033:BH2033" si="14275">AT2033</f>
        <v>2.015571226</v>
      </c>
      <c r="BF2033" s="54">
        <f t="shared" si="14275"/>
        <v>0.2507945575</v>
      </c>
      <c r="BG2033" s="54">
        <f t="shared" si="14275"/>
        <v>0.192284897</v>
      </c>
      <c r="BH2033" s="54">
        <f t="shared" si="14275"/>
        <v>0.5962402182</v>
      </c>
      <c r="BI2033" s="54">
        <f t="shared" si="46"/>
        <v>11.95922522</v>
      </c>
      <c r="BJ2033" s="54">
        <f t="shared" si="47"/>
        <v>-23.91845044</v>
      </c>
      <c r="BK2033" s="56">
        <f t="shared" ref="BK2033:BN2033" si="14276">AO2033</f>
        <v>2.969071043</v>
      </c>
      <c r="BL2033" s="56">
        <f t="shared" si="14276"/>
        <v>0.004270299083</v>
      </c>
      <c r="BM2033" s="56">
        <f t="shared" si="14276"/>
        <v>1.970485</v>
      </c>
      <c r="BN2033" s="56">
        <f t="shared" si="14276"/>
        <v>0.00128275854</v>
      </c>
      <c r="BO2033" s="56">
        <f t="shared" si="49"/>
        <v>0.0815495566</v>
      </c>
      <c r="BP2033" s="56">
        <f t="shared" si="50"/>
        <v>1.93402167</v>
      </c>
      <c r="BQ2033" s="56">
        <f t="shared" ref="BQ2033:BS2033" si="14277">AU2033</f>
        <v>0.2507945575</v>
      </c>
      <c r="BR2033" s="56">
        <f t="shared" si="14277"/>
        <v>0.192284897</v>
      </c>
      <c r="BS2033" s="56">
        <f t="shared" si="14277"/>
        <v>0.5962402182</v>
      </c>
      <c r="BT2033" s="56">
        <f t="shared" si="52"/>
        <v>8</v>
      </c>
      <c r="BU2033" s="50">
        <f t="shared" ref="BU2033:BX2033" si="14278">AZ2033</f>
        <v>5.938142086</v>
      </c>
      <c r="BV2033" s="50">
        <f t="shared" si="14278"/>
        <v>0.008540598167</v>
      </c>
      <c r="BW2033" s="50">
        <f t="shared" si="14278"/>
        <v>2.9557275</v>
      </c>
      <c r="BX2033" s="50">
        <f t="shared" si="14278"/>
        <v>0.00192413781</v>
      </c>
      <c r="BY2033" s="50">
        <f t="shared" si="54"/>
        <v>0.1223243349</v>
      </c>
      <c r="BZ2033" s="50">
        <f t="shared" si="55"/>
        <v>1.93402167</v>
      </c>
      <c r="CA2033" s="50">
        <f t="shared" ref="CA2033:CC2033" si="14279">BF2033</f>
        <v>0.2507945575</v>
      </c>
      <c r="CB2033" s="50">
        <f t="shared" si="14279"/>
        <v>0.192284897</v>
      </c>
      <c r="CC2033" s="50">
        <f t="shared" si="14279"/>
        <v>0.5962402182</v>
      </c>
      <c r="CD2033" s="50">
        <f t="shared" si="57"/>
        <v>12</v>
      </c>
      <c r="CE2033" s="57">
        <f t="shared" si="58"/>
        <v>36.6</v>
      </c>
      <c r="CF2033" s="57">
        <f t="shared" si="59"/>
        <v>0.07</v>
      </c>
      <c r="CG2033" s="57">
        <f t="shared" si="60"/>
        <v>20.61</v>
      </c>
      <c r="CH2033" s="57">
        <f t="shared" si="61"/>
        <v>0.02</v>
      </c>
      <c r="CI2033" s="58">
        <f t="shared" si="62"/>
        <v>1.335902623</v>
      </c>
      <c r="CJ2033" s="58">
        <f t="shared" si="63"/>
        <v>28.50794011</v>
      </c>
      <c r="CK2033" s="57">
        <f t="shared" si="64"/>
        <v>3.65</v>
      </c>
      <c r="CL2033" s="57">
        <f t="shared" si="65"/>
        <v>1.59</v>
      </c>
      <c r="CM2033" s="57">
        <f t="shared" si="66"/>
        <v>6.86</v>
      </c>
      <c r="CN2033" s="57">
        <f t="shared" si="67"/>
        <v>99.24384273</v>
      </c>
      <c r="CO2033" s="59">
        <f t="shared" si="68"/>
        <v>0.06466963421</v>
      </c>
      <c r="CP2033" s="59">
        <f t="shared" si="69"/>
        <v>0.6504539664</v>
      </c>
      <c r="CQ2033" s="59">
        <f t="shared" si="70"/>
        <v>0.08434771816</v>
      </c>
      <c r="CR2033" s="59">
        <f t="shared" si="71"/>
        <v>0.2005286812</v>
      </c>
      <c r="CS2033" s="60">
        <f t="shared" si="72"/>
        <v>6.466963421</v>
      </c>
      <c r="CT2033" s="60">
        <f t="shared" si="73"/>
        <v>20.05286812</v>
      </c>
      <c r="CU2033" s="60">
        <f t="shared" si="74"/>
        <v>73.48016846</v>
      </c>
      <c r="CV2033" s="61">
        <f t="shared" si="75"/>
        <v>0.2328634983</v>
      </c>
      <c r="CW2033" s="61">
        <f t="shared" si="76"/>
        <v>0.05600390322</v>
      </c>
      <c r="CX2033" s="62"/>
    </row>
    <row r="2034" ht="15.75" customHeight="1">
      <c r="A2034" s="17" t="s">
        <v>53</v>
      </c>
      <c r="B2034" s="87" t="s">
        <v>2081</v>
      </c>
      <c r="C2034" s="93" t="s">
        <v>2082</v>
      </c>
      <c r="D2034" s="89"/>
      <c r="E2034" s="89" t="s">
        <v>2083</v>
      </c>
      <c r="F2034" s="90">
        <v>50.0</v>
      </c>
      <c r="G2034" s="89" t="s">
        <v>2133</v>
      </c>
      <c r="H2034" s="95">
        <v>37.4</v>
      </c>
      <c r="I2034" s="92">
        <v>6.26</v>
      </c>
      <c r="J2034" s="92">
        <v>22.02</v>
      </c>
      <c r="K2034" s="92">
        <v>0.45</v>
      </c>
      <c r="L2034" s="92">
        <v>0.01</v>
      </c>
      <c r="M2034" s="92">
        <v>0.0</v>
      </c>
      <c r="N2034" s="92">
        <v>1.43</v>
      </c>
      <c r="O2034" s="92">
        <v>31.97</v>
      </c>
      <c r="P2034" s="92"/>
      <c r="Q2034" s="50">
        <f t="shared" si="8"/>
        <v>99.54</v>
      </c>
      <c r="R2034" s="51">
        <f t="shared" si="9"/>
        <v>12</v>
      </c>
      <c r="S2034" s="52">
        <f t="shared" si="10"/>
        <v>0.6224587787</v>
      </c>
      <c r="T2034" s="52">
        <f t="shared" si="11"/>
        <v>0.0001251583253</v>
      </c>
      <c r="U2034" s="52">
        <f t="shared" si="12"/>
        <v>0.4319285847</v>
      </c>
      <c r="V2034" s="52">
        <f t="shared" si="13"/>
        <v>0</v>
      </c>
      <c r="W2034" s="52">
        <f t="shared" si="14"/>
        <v>0</v>
      </c>
      <c r="X2034" s="52">
        <f t="shared" si="15"/>
        <v>0.4449770622</v>
      </c>
      <c r="Y2034" s="52">
        <f t="shared" si="16"/>
        <v>0.02015861873</v>
      </c>
      <c r="Z2034" s="52">
        <f t="shared" si="17"/>
        <v>0.1553180298</v>
      </c>
      <c r="AA2034" s="52">
        <f t="shared" si="18"/>
        <v>0.008024336922</v>
      </c>
      <c r="AB2034" s="52">
        <f t="shared" si="19"/>
        <v>1.682990569</v>
      </c>
      <c r="AC2034" s="53">
        <f t="shared" si="20"/>
        <v>5.043077598</v>
      </c>
      <c r="AD2034" s="54">
        <f t="shared" si="21"/>
        <v>1.244917557</v>
      </c>
      <c r="AE2034" s="54">
        <f t="shared" si="22"/>
        <v>0.0002503166506</v>
      </c>
      <c r="AF2034" s="54">
        <f t="shared" si="23"/>
        <v>0.647892877</v>
      </c>
      <c r="AG2034" s="54">
        <f t="shared" si="24"/>
        <v>0</v>
      </c>
      <c r="AH2034" s="54">
        <f t="shared" si="25"/>
        <v>0</v>
      </c>
      <c r="AI2034" s="54">
        <f t="shared" si="26"/>
        <v>0.4449770622</v>
      </c>
      <c r="AJ2034" s="54">
        <f t="shared" si="27"/>
        <v>0.02015861873</v>
      </c>
      <c r="AK2034" s="54">
        <f t="shared" si="28"/>
        <v>0.1553180298</v>
      </c>
      <c r="AL2034" s="54">
        <f t="shared" si="29"/>
        <v>0.008024336922</v>
      </c>
      <c r="AM2034" s="54">
        <f t="shared" si="30"/>
        <v>2.521538799</v>
      </c>
      <c r="AN2034" s="54">
        <f t="shared" si="31"/>
        <v>-5.043077598</v>
      </c>
      <c r="AO2034" s="55">
        <f t="shared" si="32"/>
        <v>2.95882242</v>
      </c>
      <c r="AP2034" s="55">
        <f t="shared" si="33"/>
        <v>0.0005949329845</v>
      </c>
      <c r="AQ2034" s="55">
        <f t="shared" si="34"/>
        <v>2.053147974</v>
      </c>
      <c r="AR2034" s="55">
        <f t="shared" si="35"/>
        <v>0</v>
      </c>
      <c r="AS2034" s="55">
        <f t="shared" si="36"/>
        <v>0</v>
      </c>
      <c r="AT2034" s="55">
        <f t="shared" si="37"/>
        <v>2.11517317</v>
      </c>
      <c r="AU2034" s="55">
        <f t="shared" si="38"/>
        <v>0.09582284817</v>
      </c>
      <c r="AV2034" s="55">
        <f t="shared" si="39"/>
        <v>0.7382954254</v>
      </c>
      <c r="AW2034" s="55">
        <f t="shared" si="40"/>
        <v>0.03814322941</v>
      </c>
      <c r="AX2034" s="55">
        <f t="shared" si="41"/>
        <v>8</v>
      </c>
      <c r="AY2034" s="55">
        <f t="shared" si="42"/>
        <v>23.97198268</v>
      </c>
      <c r="AZ2034" s="54">
        <f t="shared" ref="AZ2034:BA2034" si="14280">AO2034*2</f>
        <v>5.917644841</v>
      </c>
      <c r="BA2034" s="54">
        <f t="shared" si="14280"/>
        <v>0.001189865969</v>
      </c>
      <c r="BB2034" s="54">
        <f t="shared" ref="BB2034:BD2034" si="14281">AQ2034*(3/2)</f>
        <v>3.079721961</v>
      </c>
      <c r="BC2034" s="54">
        <f t="shared" si="14281"/>
        <v>0</v>
      </c>
      <c r="BD2034" s="54">
        <f t="shared" si="14281"/>
        <v>0</v>
      </c>
      <c r="BE2034" s="54">
        <f t="shared" ref="BE2034:BH2034" si="14282">AT2034</f>
        <v>2.11517317</v>
      </c>
      <c r="BF2034" s="54">
        <f t="shared" si="14282"/>
        <v>0.09582284817</v>
      </c>
      <c r="BG2034" s="54">
        <f t="shared" si="14282"/>
        <v>0.7382954254</v>
      </c>
      <c r="BH2034" s="54">
        <f t="shared" si="14282"/>
        <v>0.03814322941</v>
      </c>
      <c r="BI2034" s="54">
        <f t="shared" si="46"/>
        <v>11.98599134</v>
      </c>
      <c r="BJ2034" s="54">
        <f t="shared" si="47"/>
        <v>-23.97198268</v>
      </c>
      <c r="BK2034" s="56">
        <f t="shared" ref="BK2034:BN2034" si="14283">AO2034</f>
        <v>2.95882242</v>
      </c>
      <c r="BL2034" s="56">
        <f t="shared" si="14283"/>
        <v>0.0005949329845</v>
      </c>
      <c r="BM2034" s="56">
        <f t="shared" si="14283"/>
        <v>2.053147974</v>
      </c>
      <c r="BN2034" s="56">
        <f t="shared" si="14283"/>
        <v>0</v>
      </c>
      <c r="BO2034" s="56">
        <f t="shared" si="49"/>
        <v>0.02801731941</v>
      </c>
      <c r="BP2034" s="56">
        <f t="shared" si="50"/>
        <v>2.08715585</v>
      </c>
      <c r="BQ2034" s="56">
        <f t="shared" ref="BQ2034:BS2034" si="14284">AU2034</f>
        <v>0.09582284817</v>
      </c>
      <c r="BR2034" s="56">
        <f t="shared" si="14284"/>
        <v>0.7382954254</v>
      </c>
      <c r="BS2034" s="56">
        <f t="shared" si="14284"/>
        <v>0.03814322941</v>
      </c>
      <c r="BT2034" s="56">
        <f t="shared" si="52"/>
        <v>8</v>
      </c>
      <c r="BU2034" s="50">
        <f t="shared" ref="BU2034:BX2034" si="14285">AZ2034</f>
        <v>5.917644841</v>
      </c>
      <c r="BV2034" s="50">
        <f t="shared" si="14285"/>
        <v>0.001189865969</v>
      </c>
      <c r="BW2034" s="50">
        <f t="shared" si="14285"/>
        <v>3.079721961</v>
      </c>
      <c r="BX2034" s="50">
        <f t="shared" si="14285"/>
        <v>0</v>
      </c>
      <c r="BY2034" s="50">
        <f t="shared" si="54"/>
        <v>0.04202597912</v>
      </c>
      <c r="BZ2034" s="50">
        <f t="shared" si="55"/>
        <v>2.08715585</v>
      </c>
      <c r="CA2034" s="50">
        <f t="shared" ref="CA2034:CC2034" si="14286">BF2034</f>
        <v>0.09582284817</v>
      </c>
      <c r="CB2034" s="50">
        <f t="shared" si="14286"/>
        <v>0.7382954254</v>
      </c>
      <c r="CC2034" s="50">
        <f t="shared" si="14286"/>
        <v>0.03814322941</v>
      </c>
      <c r="CD2034" s="50">
        <f t="shared" si="57"/>
        <v>12</v>
      </c>
      <c r="CE2034" s="57">
        <f t="shared" si="58"/>
        <v>37.4</v>
      </c>
      <c r="CF2034" s="57">
        <f t="shared" si="59"/>
        <v>0.01</v>
      </c>
      <c r="CG2034" s="57">
        <f t="shared" si="60"/>
        <v>22.02</v>
      </c>
      <c r="CH2034" s="57">
        <f t="shared" si="61"/>
        <v>0</v>
      </c>
      <c r="CI2034" s="58">
        <f t="shared" si="62"/>
        <v>0.4706217399</v>
      </c>
      <c r="CJ2034" s="58">
        <f t="shared" si="63"/>
        <v>31.54652938</v>
      </c>
      <c r="CK2034" s="57">
        <f t="shared" si="64"/>
        <v>1.43</v>
      </c>
      <c r="CL2034" s="57">
        <f t="shared" si="65"/>
        <v>6.26</v>
      </c>
      <c r="CM2034" s="57">
        <f t="shared" si="66"/>
        <v>0.45</v>
      </c>
      <c r="CN2034" s="57">
        <f t="shared" si="67"/>
        <v>99.58715112</v>
      </c>
      <c r="CO2034" s="59">
        <f t="shared" si="68"/>
        <v>0.2494732365</v>
      </c>
      <c r="CP2034" s="59">
        <f t="shared" si="69"/>
        <v>0.705259043</v>
      </c>
      <c r="CQ2034" s="59">
        <f t="shared" si="70"/>
        <v>0.03237895732</v>
      </c>
      <c r="CR2034" s="59">
        <f t="shared" si="71"/>
        <v>0.01288876318</v>
      </c>
      <c r="CS2034" s="60">
        <f t="shared" si="72"/>
        <v>24.94732365</v>
      </c>
      <c r="CT2034" s="60">
        <f t="shared" si="73"/>
        <v>1.288876318</v>
      </c>
      <c r="CU2034" s="60">
        <f t="shared" si="74"/>
        <v>73.76380003</v>
      </c>
      <c r="CV2034" s="61">
        <f t="shared" si="75"/>
        <v>0.1376253814</v>
      </c>
      <c r="CW2034" s="61">
        <f t="shared" si="76"/>
        <v>0.2160438228</v>
      </c>
      <c r="CX2034" s="62"/>
    </row>
    <row r="2035" ht="15.75" customHeight="1">
      <c r="A2035" s="17" t="s">
        <v>53</v>
      </c>
      <c r="B2035" s="87" t="s">
        <v>2081</v>
      </c>
      <c r="C2035" s="88" t="s">
        <v>2082</v>
      </c>
      <c r="D2035" s="89"/>
      <c r="E2035" s="89" t="s">
        <v>2083</v>
      </c>
      <c r="F2035" s="90">
        <v>51.0</v>
      </c>
      <c r="G2035" s="89" t="s">
        <v>2134</v>
      </c>
      <c r="H2035" s="95">
        <v>37.79</v>
      </c>
      <c r="I2035" s="92">
        <v>4.49</v>
      </c>
      <c r="J2035" s="92">
        <v>21.52</v>
      </c>
      <c r="K2035" s="92">
        <v>3.34</v>
      </c>
      <c r="L2035" s="92">
        <v>0.02</v>
      </c>
      <c r="M2035" s="92">
        <v>0.15</v>
      </c>
      <c r="N2035" s="92">
        <v>0.73</v>
      </c>
      <c r="O2035" s="92">
        <v>31.48</v>
      </c>
      <c r="P2035" s="92"/>
      <c r="Q2035" s="50">
        <f t="shared" si="8"/>
        <v>99.52</v>
      </c>
      <c r="R2035" s="51">
        <f t="shared" si="9"/>
        <v>12</v>
      </c>
      <c r="S2035" s="52">
        <f t="shared" si="10"/>
        <v>0.6289496591</v>
      </c>
      <c r="T2035" s="52">
        <f t="shared" si="11"/>
        <v>0.0002503166506</v>
      </c>
      <c r="U2035" s="52">
        <f t="shared" si="12"/>
        <v>0.422120942</v>
      </c>
      <c r="V2035" s="52">
        <f t="shared" si="13"/>
        <v>0.001973811469</v>
      </c>
      <c r="W2035" s="52">
        <f t="shared" si="14"/>
        <v>0</v>
      </c>
      <c r="X2035" s="52">
        <f t="shared" si="15"/>
        <v>0.4381569571</v>
      </c>
      <c r="Y2035" s="52">
        <f t="shared" si="16"/>
        <v>0.01029076341</v>
      </c>
      <c r="Z2035" s="52">
        <f t="shared" si="17"/>
        <v>0.111402229</v>
      </c>
      <c r="AA2035" s="52">
        <f t="shared" si="18"/>
        <v>0.05955841182</v>
      </c>
      <c r="AB2035" s="52">
        <f t="shared" si="19"/>
        <v>1.67270309</v>
      </c>
      <c r="AC2035" s="53">
        <f t="shared" si="20"/>
        <v>5.027900886</v>
      </c>
      <c r="AD2035" s="54">
        <f t="shared" si="21"/>
        <v>1.257899318</v>
      </c>
      <c r="AE2035" s="54">
        <f t="shared" si="22"/>
        <v>0.0005006333011</v>
      </c>
      <c r="AF2035" s="54">
        <f t="shared" si="23"/>
        <v>0.6331814129</v>
      </c>
      <c r="AG2035" s="54">
        <f t="shared" si="24"/>
        <v>0.002960717204</v>
      </c>
      <c r="AH2035" s="54">
        <f t="shared" si="25"/>
        <v>0</v>
      </c>
      <c r="AI2035" s="54">
        <f t="shared" si="26"/>
        <v>0.4381569571</v>
      </c>
      <c r="AJ2035" s="54">
        <f t="shared" si="27"/>
        <v>0.01029076341</v>
      </c>
      <c r="AK2035" s="54">
        <f t="shared" si="28"/>
        <v>0.111402229</v>
      </c>
      <c r="AL2035" s="54">
        <f t="shared" si="29"/>
        <v>0.05955841182</v>
      </c>
      <c r="AM2035" s="54">
        <f t="shared" si="30"/>
        <v>2.513950443</v>
      </c>
      <c r="AN2035" s="54">
        <f t="shared" si="31"/>
        <v>-5.027900886</v>
      </c>
      <c r="AO2035" s="55">
        <f t="shared" si="32"/>
        <v>3.008063595</v>
      </c>
      <c r="AP2035" s="55">
        <f t="shared" si="33"/>
        <v>0.001197183897</v>
      </c>
      <c r="AQ2035" s="55">
        <f t="shared" si="34"/>
        <v>2.018868474</v>
      </c>
      <c r="AR2035" s="55">
        <f t="shared" si="35"/>
        <v>0.009440104371</v>
      </c>
      <c r="AS2035" s="55">
        <f t="shared" si="36"/>
        <v>0</v>
      </c>
      <c r="AT2035" s="55">
        <f t="shared" si="37"/>
        <v>2.095563568</v>
      </c>
      <c r="AU2035" s="55">
        <f t="shared" si="38"/>
        <v>0.04921740607</v>
      </c>
      <c r="AV2035" s="55">
        <f t="shared" si="39"/>
        <v>0.5328009719</v>
      </c>
      <c r="AW2035" s="55">
        <f t="shared" si="40"/>
        <v>0.2848486963</v>
      </c>
      <c r="AX2035" s="55">
        <f t="shared" si="41"/>
        <v>8</v>
      </c>
      <c r="AY2035" s="55">
        <f t="shared" si="42"/>
        <v>24.04683014</v>
      </c>
      <c r="AZ2035" s="54">
        <f t="shared" ref="AZ2035:BA2035" si="14287">AO2035*2</f>
        <v>6.016127191</v>
      </c>
      <c r="BA2035" s="54">
        <f t="shared" si="14287"/>
        <v>0.002394367794</v>
      </c>
      <c r="BB2035" s="54">
        <f t="shared" ref="BB2035:BD2035" si="14288">AQ2035*(3/2)</f>
        <v>3.028302711</v>
      </c>
      <c r="BC2035" s="54">
        <f t="shared" si="14288"/>
        <v>0.01416015656</v>
      </c>
      <c r="BD2035" s="54">
        <f t="shared" si="14288"/>
        <v>0</v>
      </c>
      <c r="BE2035" s="54">
        <f t="shared" ref="BE2035:BH2035" si="14289">AT2035</f>
        <v>2.095563568</v>
      </c>
      <c r="BF2035" s="54">
        <f t="shared" si="14289"/>
        <v>0.04921740607</v>
      </c>
      <c r="BG2035" s="54">
        <f t="shared" si="14289"/>
        <v>0.5328009719</v>
      </c>
      <c r="BH2035" s="54">
        <f t="shared" si="14289"/>
        <v>0.2848486963</v>
      </c>
      <c r="BI2035" s="54">
        <f t="shared" si="46"/>
        <v>12.02341507</v>
      </c>
      <c r="BJ2035" s="54">
        <f t="shared" si="47"/>
        <v>-24.04683014</v>
      </c>
      <c r="BK2035" s="56">
        <f t="shared" ref="BK2035:BN2035" si="14290">AO2035</f>
        <v>3.008063595</v>
      </c>
      <c r="BL2035" s="56">
        <f t="shared" si="14290"/>
        <v>0.001197183897</v>
      </c>
      <c r="BM2035" s="56">
        <f t="shared" si="14290"/>
        <v>2.018868474</v>
      </c>
      <c r="BN2035" s="56">
        <f t="shared" si="14290"/>
        <v>0.009440104371</v>
      </c>
      <c r="BO2035" s="56">
        <f t="shared" si="49"/>
        <v>0</v>
      </c>
      <c r="BP2035" s="56">
        <f t="shared" si="50"/>
        <v>2.095563568</v>
      </c>
      <c r="BQ2035" s="56">
        <f t="shared" ref="BQ2035:BS2035" si="14291">AU2035</f>
        <v>0.04921740607</v>
      </c>
      <c r="BR2035" s="56">
        <f t="shared" si="14291"/>
        <v>0.5328009719</v>
      </c>
      <c r="BS2035" s="56">
        <f t="shared" si="14291"/>
        <v>0.2848486963</v>
      </c>
      <c r="BT2035" s="56">
        <f t="shared" si="52"/>
        <v>8</v>
      </c>
      <c r="BU2035" s="50">
        <f t="shared" ref="BU2035:BX2035" si="14292">AZ2035</f>
        <v>6.016127191</v>
      </c>
      <c r="BV2035" s="50">
        <f t="shared" si="14292"/>
        <v>0.002394367794</v>
      </c>
      <c r="BW2035" s="50">
        <f t="shared" si="14292"/>
        <v>3.028302711</v>
      </c>
      <c r="BX2035" s="50">
        <f t="shared" si="14292"/>
        <v>0.01416015656</v>
      </c>
      <c r="BY2035" s="50">
        <f t="shared" si="54"/>
        <v>0</v>
      </c>
      <c r="BZ2035" s="50">
        <f t="shared" si="55"/>
        <v>2.095563568</v>
      </c>
      <c r="CA2035" s="50">
        <f t="shared" ref="CA2035:CC2035" si="14293">BF2035</f>
        <v>0.04921740607</v>
      </c>
      <c r="CB2035" s="50">
        <f t="shared" si="14293"/>
        <v>0.5328009719</v>
      </c>
      <c r="CC2035" s="50">
        <f t="shared" si="14293"/>
        <v>0.2848486963</v>
      </c>
      <c r="CD2035" s="50">
        <f t="shared" si="57"/>
        <v>12.02341507</v>
      </c>
      <c r="CE2035" s="57">
        <f t="shared" si="58"/>
        <v>37.79</v>
      </c>
      <c r="CF2035" s="57">
        <f t="shared" si="59"/>
        <v>0.02</v>
      </c>
      <c r="CG2035" s="57">
        <f t="shared" si="60"/>
        <v>21.52</v>
      </c>
      <c r="CH2035" s="57">
        <f t="shared" si="61"/>
        <v>0.15</v>
      </c>
      <c r="CI2035" s="58">
        <f t="shared" si="62"/>
        <v>0</v>
      </c>
      <c r="CJ2035" s="58">
        <f t="shared" si="63"/>
        <v>31.48</v>
      </c>
      <c r="CK2035" s="57">
        <f t="shared" si="64"/>
        <v>0.73</v>
      </c>
      <c r="CL2035" s="57">
        <f t="shared" si="65"/>
        <v>4.49</v>
      </c>
      <c r="CM2035" s="57">
        <f t="shared" si="66"/>
        <v>3.34</v>
      </c>
      <c r="CN2035" s="57">
        <f t="shared" si="67"/>
        <v>99.52</v>
      </c>
      <c r="CO2035" s="59">
        <f t="shared" si="68"/>
        <v>0.17985264</v>
      </c>
      <c r="CP2035" s="59">
        <f t="shared" si="69"/>
        <v>0.7073797908</v>
      </c>
      <c r="CQ2035" s="59">
        <f t="shared" si="70"/>
        <v>0.01661385937</v>
      </c>
      <c r="CR2035" s="59">
        <f t="shared" si="71"/>
        <v>0.0961537098</v>
      </c>
      <c r="CS2035" s="60">
        <f t="shared" si="72"/>
        <v>17.985264</v>
      </c>
      <c r="CT2035" s="60">
        <f t="shared" si="73"/>
        <v>9.61537098</v>
      </c>
      <c r="CU2035" s="60">
        <f t="shared" si="74"/>
        <v>72.39936502</v>
      </c>
      <c r="CV2035" s="61">
        <f t="shared" si="75"/>
        <v>0.1860800298</v>
      </c>
      <c r="CW2035" s="61">
        <f t="shared" si="76"/>
        <v>0.1557523863</v>
      </c>
      <c r="CX2035" s="62"/>
    </row>
    <row r="2036" ht="15.75" customHeight="1">
      <c r="A2036" s="17" t="s">
        <v>53</v>
      </c>
      <c r="B2036" s="87" t="s">
        <v>2081</v>
      </c>
      <c r="C2036" s="93" t="s">
        <v>2082</v>
      </c>
      <c r="D2036" s="89"/>
      <c r="E2036" s="89" t="s">
        <v>2083</v>
      </c>
      <c r="F2036" s="90">
        <v>52.0</v>
      </c>
      <c r="G2036" s="89" t="s">
        <v>2135</v>
      </c>
      <c r="H2036" s="95">
        <v>38.34</v>
      </c>
      <c r="I2036" s="92">
        <v>8.78</v>
      </c>
      <c r="J2036" s="92">
        <v>22.06</v>
      </c>
      <c r="K2036" s="92">
        <v>1.97</v>
      </c>
      <c r="L2036" s="92">
        <v>0.04</v>
      </c>
      <c r="M2036" s="92">
        <v>0.14</v>
      </c>
      <c r="N2036" s="92">
        <v>1.2</v>
      </c>
      <c r="O2036" s="92">
        <v>26.82</v>
      </c>
      <c r="P2036" s="92"/>
      <c r="Q2036" s="50">
        <f t="shared" si="8"/>
        <v>99.35</v>
      </c>
      <c r="R2036" s="51">
        <f t="shared" si="9"/>
        <v>12</v>
      </c>
      <c r="S2036" s="52">
        <f t="shared" si="10"/>
        <v>0.6381034646</v>
      </c>
      <c r="T2036" s="52">
        <f t="shared" si="11"/>
        <v>0.0005006333011</v>
      </c>
      <c r="U2036" s="52">
        <f t="shared" si="12"/>
        <v>0.4327131961</v>
      </c>
      <c r="V2036" s="52">
        <f t="shared" si="13"/>
        <v>0.001842224038</v>
      </c>
      <c r="W2036" s="52">
        <f t="shared" si="14"/>
        <v>0</v>
      </c>
      <c r="X2036" s="52">
        <f t="shared" si="15"/>
        <v>0.3732963656</v>
      </c>
      <c r="Y2036" s="52">
        <f t="shared" si="16"/>
        <v>0.01691632341</v>
      </c>
      <c r="Z2036" s="52">
        <f t="shared" si="17"/>
        <v>0.2178422207</v>
      </c>
      <c r="AA2036" s="52">
        <f t="shared" si="18"/>
        <v>0.03512876386</v>
      </c>
      <c r="AB2036" s="52">
        <f t="shared" si="19"/>
        <v>1.716343192</v>
      </c>
      <c r="AC2036" s="53">
        <f t="shared" si="20"/>
        <v>5.144449999</v>
      </c>
      <c r="AD2036" s="54">
        <f t="shared" si="21"/>
        <v>1.276206929</v>
      </c>
      <c r="AE2036" s="54">
        <f t="shared" si="22"/>
        <v>0.001001266602</v>
      </c>
      <c r="AF2036" s="54">
        <f t="shared" si="23"/>
        <v>0.6490697941</v>
      </c>
      <c r="AG2036" s="54">
        <f t="shared" si="24"/>
        <v>0.002763336057</v>
      </c>
      <c r="AH2036" s="54">
        <f t="shared" si="25"/>
        <v>0</v>
      </c>
      <c r="AI2036" s="54">
        <f t="shared" si="26"/>
        <v>0.3732963656</v>
      </c>
      <c r="AJ2036" s="54">
        <f t="shared" si="27"/>
        <v>0.01691632341</v>
      </c>
      <c r="AK2036" s="54">
        <f t="shared" si="28"/>
        <v>0.2178422207</v>
      </c>
      <c r="AL2036" s="54">
        <f t="shared" si="29"/>
        <v>0.03512876386</v>
      </c>
      <c r="AM2036" s="54">
        <f t="shared" si="30"/>
        <v>2.572225</v>
      </c>
      <c r="AN2036" s="54">
        <f t="shared" si="31"/>
        <v>-5.144449999</v>
      </c>
      <c r="AO2036" s="55">
        <f t="shared" si="32"/>
        <v>2.974246492</v>
      </c>
      <c r="AP2036" s="55">
        <f t="shared" si="33"/>
        <v>0.002333488098</v>
      </c>
      <c r="AQ2036" s="55">
        <f t="shared" si="34"/>
        <v>2.016907566</v>
      </c>
      <c r="AR2036" s="55">
        <f t="shared" si="35"/>
        <v>0.008586739748</v>
      </c>
      <c r="AS2036" s="55">
        <f t="shared" si="36"/>
        <v>0</v>
      </c>
      <c r="AT2036" s="55">
        <f t="shared" si="37"/>
        <v>1.739961413</v>
      </c>
      <c r="AU2036" s="55">
        <f t="shared" si="38"/>
        <v>0.07884820933</v>
      </c>
      <c r="AV2036" s="55">
        <f t="shared" si="39"/>
        <v>1.015378378</v>
      </c>
      <c r="AW2036" s="55">
        <f t="shared" si="40"/>
        <v>0.1637377141</v>
      </c>
      <c r="AX2036" s="55">
        <f t="shared" si="41"/>
        <v>8</v>
      </c>
      <c r="AY2036" s="55">
        <f t="shared" si="42"/>
        <v>23.97865427</v>
      </c>
      <c r="AZ2036" s="54">
        <f t="shared" ref="AZ2036:BA2036" si="14294">AO2036*2</f>
        <v>5.948492984</v>
      </c>
      <c r="BA2036" s="54">
        <f t="shared" si="14294"/>
        <v>0.004666976195</v>
      </c>
      <c r="BB2036" s="54">
        <f t="shared" ref="BB2036:BD2036" si="14295">AQ2036*(3/2)</f>
        <v>3.025361349</v>
      </c>
      <c r="BC2036" s="54">
        <f t="shared" si="14295"/>
        <v>0.01288010962</v>
      </c>
      <c r="BD2036" s="54">
        <f t="shared" si="14295"/>
        <v>0</v>
      </c>
      <c r="BE2036" s="54">
        <f t="shared" ref="BE2036:BH2036" si="14296">AT2036</f>
        <v>1.739961413</v>
      </c>
      <c r="BF2036" s="54">
        <f t="shared" si="14296"/>
        <v>0.07884820933</v>
      </c>
      <c r="BG2036" s="54">
        <f t="shared" si="14296"/>
        <v>1.015378378</v>
      </c>
      <c r="BH2036" s="54">
        <f t="shared" si="14296"/>
        <v>0.1637377141</v>
      </c>
      <c r="BI2036" s="54">
        <f t="shared" si="46"/>
        <v>11.98932713</v>
      </c>
      <c r="BJ2036" s="54">
        <f t="shared" si="47"/>
        <v>-23.97865427</v>
      </c>
      <c r="BK2036" s="56">
        <f t="shared" ref="BK2036:BN2036" si="14297">AO2036</f>
        <v>2.974246492</v>
      </c>
      <c r="BL2036" s="56">
        <f t="shared" si="14297"/>
        <v>0.002333488098</v>
      </c>
      <c r="BM2036" s="56">
        <f t="shared" si="14297"/>
        <v>2.016907566</v>
      </c>
      <c r="BN2036" s="56">
        <f t="shared" si="14297"/>
        <v>0.008586739748</v>
      </c>
      <c r="BO2036" s="56">
        <f t="shared" si="49"/>
        <v>0.02134573382</v>
      </c>
      <c r="BP2036" s="56">
        <f t="shared" si="50"/>
        <v>1.718615679</v>
      </c>
      <c r="BQ2036" s="56">
        <f t="shared" ref="BQ2036:BS2036" si="14298">AU2036</f>
        <v>0.07884820933</v>
      </c>
      <c r="BR2036" s="56">
        <f t="shared" si="14298"/>
        <v>1.015378378</v>
      </c>
      <c r="BS2036" s="56">
        <f t="shared" si="14298"/>
        <v>0.1637377141</v>
      </c>
      <c r="BT2036" s="56">
        <f t="shared" si="52"/>
        <v>8</v>
      </c>
      <c r="BU2036" s="50">
        <f t="shared" ref="BU2036:BX2036" si="14299">AZ2036</f>
        <v>5.948492984</v>
      </c>
      <c r="BV2036" s="50">
        <f t="shared" si="14299"/>
        <v>0.004666976195</v>
      </c>
      <c r="BW2036" s="50">
        <f t="shared" si="14299"/>
        <v>3.025361349</v>
      </c>
      <c r="BX2036" s="50">
        <f t="shared" si="14299"/>
        <v>0.01288010962</v>
      </c>
      <c r="BY2036" s="50">
        <f t="shared" si="54"/>
        <v>0.03201860072</v>
      </c>
      <c r="BZ2036" s="50">
        <f t="shared" si="55"/>
        <v>1.718615679</v>
      </c>
      <c r="CA2036" s="50">
        <f t="shared" ref="CA2036:CC2036" si="14300">BF2036</f>
        <v>0.07884820933</v>
      </c>
      <c r="CB2036" s="50">
        <f t="shared" si="14300"/>
        <v>1.015378378</v>
      </c>
      <c r="CC2036" s="50">
        <f t="shared" si="14300"/>
        <v>0.1637377141</v>
      </c>
      <c r="CD2036" s="50">
        <f t="shared" si="57"/>
        <v>12</v>
      </c>
      <c r="CE2036" s="57">
        <f t="shared" si="58"/>
        <v>38.34</v>
      </c>
      <c r="CF2036" s="57">
        <f t="shared" si="59"/>
        <v>0.04</v>
      </c>
      <c r="CG2036" s="57">
        <f t="shared" si="60"/>
        <v>22.06</v>
      </c>
      <c r="CH2036" s="57">
        <f t="shared" si="61"/>
        <v>0.14</v>
      </c>
      <c r="CI2036" s="58">
        <f t="shared" si="62"/>
        <v>0.3656612524</v>
      </c>
      <c r="CJ2036" s="58">
        <f t="shared" si="63"/>
        <v>26.49097398</v>
      </c>
      <c r="CK2036" s="57">
        <f t="shared" si="64"/>
        <v>1.2</v>
      </c>
      <c r="CL2036" s="57">
        <f t="shared" si="65"/>
        <v>8.78</v>
      </c>
      <c r="CM2036" s="57">
        <f t="shared" si="66"/>
        <v>1.97</v>
      </c>
      <c r="CN2036" s="57">
        <f t="shared" si="67"/>
        <v>99.38663523</v>
      </c>
      <c r="CO2036" s="59">
        <f t="shared" si="68"/>
        <v>0.3411224911</v>
      </c>
      <c r="CP2036" s="59">
        <f t="shared" si="69"/>
        <v>0.5773793046</v>
      </c>
      <c r="CQ2036" s="59">
        <f t="shared" si="70"/>
        <v>0.02648953156</v>
      </c>
      <c r="CR2036" s="59">
        <f t="shared" si="71"/>
        <v>0.05500867278</v>
      </c>
      <c r="CS2036" s="60">
        <f t="shared" si="72"/>
        <v>34.11224911</v>
      </c>
      <c r="CT2036" s="60">
        <f t="shared" si="73"/>
        <v>5.500867278</v>
      </c>
      <c r="CU2036" s="60">
        <f t="shared" si="74"/>
        <v>60.38688361</v>
      </c>
      <c r="CV2036" s="61">
        <f t="shared" si="75"/>
        <v>0.2255699183</v>
      </c>
      <c r="CW2036" s="61">
        <f t="shared" si="76"/>
        <v>0.2954120773</v>
      </c>
      <c r="CX2036" s="62"/>
    </row>
    <row r="2037" ht="15.75" customHeight="1">
      <c r="A2037" s="17" t="s">
        <v>53</v>
      </c>
      <c r="B2037" s="87" t="s">
        <v>2081</v>
      </c>
      <c r="C2037" s="88" t="s">
        <v>2082</v>
      </c>
      <c r="D2037" s="89"/>
      <c r="E2037" s="89" t="s">
        <v>2083</v>
      </c>
      <c r="F2037" s="90">
        <v>53.0</v>
      </c>
      <c r="G2037" s="89" t="s">
        <v>2136</v>
      </c>
      <c r="H2037" s="95">
        <v>37.46</v>
      </c>
      <c r="I2037" s="92">
        <v>5.15</v>
      </c>
      <c r="J2037" s="92">
        <v>21.72</v>
      </c>
      <c r="K2037" s="92">
        <v>1.31</v>
      </c>
      <c r="L2037" s="92">
        <v>0.0</v>
      </c>
      <c r="M2037" s="92">
        <v>0.01</v>
      </c>
      <c r="N2037" s="92">
        <v>1.58</v>
      </c>
      <c r="O2037" s="92">
        <v>32.81</v>
      </c>
      <c r="P2037" s="92"/>
      <c r="Q2037" s="50">
        <f t="shared" si="8"/>
        <v>100.04</v>
      </c>
      <c r="R2037" s="51">
        <f t="shared" si="9"/>
        <v>12</v>
      </c>
      <c r="S2037" s="52">
        <f t="shared" si="10"/>
        <v>0.6234573757</v>
      </c>
      <c r="T2037" s="52">
        <f t="shared" si="11"/>
        <v>0</v>
      </c>
      <c r="U2037" s="52">
        <f t="shared" si="12"/>
        <v>0.426043999</v>
      </c>
      <c r="V2037" s="52">
        <f t="shared" si="13"/>
        <v>0.0001315874313</v>
      </c>
      <c r="W2037" s="52">
        <f t="shared" si="14"/>
        <v>0</v>
      </c>
      <c r="X2037" s="52">
        <f t="shared" si="15"/>
        <v>0.4566686709</v>
      </c>
      <c r="Y2037" s="52">
        <f t="shared" si="16"/>
        <v>0.02227315915</v>
      </c>
      <c r="Z2037" s="52">
        <f t="shared" si="17"/>
        <v>0.1277776124</v>
      </c>
      <c r="AA2037" s="52">
        <f t="shared" si="18"/>
        <v>0.02335973637</v>
      </c>
      <c r="AB2037" s="52">
        <f t="shared" si="19"/>
        <v>1.679712141</v>
      </c>
      <c r="AC2037" s="53">
        <f t="shared" si="20"/>
        <v>5.03251462</v>
      </c>
      <c r="AD2037" s="54">
        <f t="shared" si="21"/>
        <v>1.246914751</v>
      </c>
      <c r="AE2037" s="54">
        <f t="shared" si="22"/>
        <v>0</v>
      </c>
      <c r="AF2037" s="54">
        <f t="shared" si="23"/>
        <v>0.6390659986</v>
      </c>
      <c r="AG2037" s="54">
        <f t="shared" si="24"/>
        <v>0.0001973811469</v>
      </c>
      <c r="AH2037" s="54">
        <f t="shared" si="25"/>
        <v>0</v>
      </c>
      <c r="AI2037" s="54">
        <f t="shared" si="26"/>
        <v>0.4566686709</v>
      </c>
      <c r="AJ2037" s="54">
        <f t="shared" si="27"/>
        <v>0.02227315915</v>
      </c>
      <c r="AK2037" s="54">
        <f t="shared" si="28"/>
        <v>0.1277776124</v>
      </c>
      <c r="AL2037" s="54">
        <f t="shared" si="29"/>
        <v>0.02335973637</v>
      </c>
      <c r="AM2037" s="54">
        <f t="shared" si="30"/>
        <v>2.51625731</v>
      </c>
      <c r="AN2037" s="54">
        <f t="shared" si="31"/>
        <v>-5.03251462</v>
      </c>
      <c r="AO2037" s="55">
        <f t="shared" si="32"/>
        <v>2.969353429</v>
      </c>
      <c r="AP2037" s="55">
        <f t="shared" si="33"/>
        <v>0</v>
      </c>
      <c r="AQ2037" s="55">
        <f t="shared" si="34"/>
        <v>2.029128628</v>
      </c>
      <c r="AR2037" s="55">
        <f t="shared" si="35"/>
        <v>0.0006267141998</v>
      </c>
      <c r="AS2037" s="55">
        <f t="shared" si="36"/>
        <v>0</v>
      </c>
      <c r="AT2037" s="55">
        <f t="shared" si="37"/>
        <v>2.174985391</v>
      </c>
      <c r="AU2037" s="55">
        <f t="shared" si="38"/>
        <v>0.106080839</v>
      </c>
      <c r="AV2037" s="55">
        <f t="shared" si="39"/>
        <v>0.6085690959</v>
      </c>
      <c r="AW2037" s="55">
        <f t="shared" si="40"/>
        <v>0.111255903</v>
      </c>
      <c r="AX2037" s="55">
        <f t="shared" si="41"/>
        <v>8</v>
      </c>
      <c r="AY2037" s="55">
        <f t="shared" si="42"/>
        <v>23.9684622</v>
      </c>
      <c r="AZ2037" s="54">
        <f t="shared" ref="AZ2037:BA2037" si="14301">AO2037*2</f>
        <v>5.938706858</v>
      </c>
      <c r="BA2037" s="54">
        <f t="shared" si="14301"/>
        <v>0</v>
      </c>
      <c r="BB2037" s="54">
        <f t="shared" ref="BB2037:BD2037" si="14302">AQ2037*(3/2)</f>
        <v>3.043692942</v>
      </c>
      <c r="BC2037" s="54">
        <f t="shared" si="14302"/>
        <v>0.0009400712997</v>
      </c>
      <c r="BD2037" s="54">
        <f t="shared" si="14302"/>
        <v>0</v>
      </c>
      <c r="BE2037" s="54">
        <f t="shared" ref="BE2037:BH2037" si="14303">AT2037</f>
        <v>2.174985391</v>
      </c>
      <c r="BF2037" s="54">
        <f t="shared" si="14303"/>
        <v>0.106080839</v>
      </c>
      <c r="BG2037" s="54">
        <f t="shared" si="14303"/>
        <v>0.6085690959</v>
      </c>
      <c r="BH2037" s="54">
        <f t="shared" si="14303"/>
        <v>0.111255903</v>
      </c>
      <c r="BI2037" s="54">
        <f t="shared" si="46"/>
        <v>11.9842311</v>
      </c>
      <c r="BJ2037" s="54">
        <f t="shared" si="47"/>
        <v>-23.9684622</v>
      </c>
      <c r="BK2037" s="56">
        <f t="shared" ref="BK2037:BN2037" si="14304">AO2037</f>
        <v>2.969353429</v>
      </c>
      <c r="BL2037" s="56">
        <f t="shared" si="14304"/>
        <v>0</v>
      </c>
      <c r="BM2037" s="56">
        <f t="shared" si="14304"/>
        <v>2.029128628</v>
      </c>
      <c r="BN2037" s="56">
        <f t="shared" si="14304"/>
        <v>0.0006267141998</v>
      </c>
      <c r="BO2037" s="56">
        <f t="shared" si="49"/>
        <v>0.03153779963</v>
      </c>
      <c r="BP2037" s="56">
        <f t="shared" si="50"/>
        <v>2.143447591</v>
      </c>
      <c r="BQ2037" s="56">
        <f t="shared" ref="BQ2037:BS2037" si="14305">AU2037</f>
        <v>0.106080839</v>
      </c>
      <c r="BR2037" s="56">
        <f t="shared" si="14305"/>
        <v>0.6085690959</v>
      </c>
      <c r="BS2037" s="56">
        <f t="shared" si="14305"/>
        <v>0.111255903</v>
      </c>
      <c r="BT2037" s="56">
        <f t="shared" si="52"/>
        <v>8</v>
      </c>
      <c r="BU2037" s="50">
        <f t="shared" ref="BU2037:BX2037" si="14306">AZ2037</f>
        <v>5.938706858</v>
      </c>
      <c r="BV2037" s="50">
        <f t="shared" si="14306"/>
        <v>0</v>
      </c>
      <c r="BW2037" s="50">
        <f t="shared" si="14306"/>
        <v>3.043692942</v>
      </c>
      <c r="BX2037" s="50">
        <f t="shared" si="14306"/>
        <v>0.0009400712997</v>
      </c>
      <c r="BY2037" s="50">
        <f t="shared" si="54"/>
        <v>0.04730669944</v>
      </c>
      <c r="BZ2037" s="50">
        <f t="shared" si="55"/>
        <v>2.143447591</v>
      </c>
      <c r="CA2037" s="50">
        <f t="shared" ref="CA2037:CC2037" si="14307">BF2037</f>
        <v>0.106080839</v>
      </c>
      <c r="CB2037" s="50">
        <f t="shared" si="14307"/>
        <v>0.6085690959</v>
      </c>
      <c r="CC2037" s="50">
        <f t="shared" si="14307"/>
        <v>0.111255903</v>
      </c>
      <c r="CD2037" s="50">
        <f t="shared" si="57"/>
        <v>12</v>
      </c>
      <c r="CE2037" s="57">
        <f t="shared" si="58"/>
        <v>37.46</v>
      </c>
      <c r="CF2037" s="57">
        <f t="shared" si="59"/>
        <v>0</v>
      </c>
      <c r="CG2037" s="57">
        <f t="shared" si="60"/>
        <v>21.72</v>
      </c>
      <c r="CH2037" s="57">
        <f t="shared" si="61"/>
        <v>0.01</v>
      </c>
      <c r="CI2037" s="58">
        <f t="shared" si="62"/>
        <v>0.5287251539</v>
      </c>
      <c r="CJ2037" s="58">
        <f t="shared" si="63"/>
        <v>32.33424728</v>
      </c>
      <c r="CK2037" s="57">
        <f t="shared" si="64"/>
        <v>1.58</v>
      </c>
      <c r="CL2037" s="57">
        <f t="shared" si="65"/>
        <v>5.15</v>
      </c>
      <c r="CM2037" s="57">
        <f t="shared" si="66"/>
        <v>1.31</v>
      </c>
      <c r="CN2037" s="57">
        <f t="shared" si="67"/>
        <v>100.0929724</v>
      </c>
      <c r="CO2037" s="59">
        <f t="shared" si="68"/>
        <v>0.2049500372</v>
      </c>
      <c r="CP2037" s="59">
        <f t="shared" si="69"/>
        <v>0.7218566743</v>
      </c>
      <c r="CQ2037" s="59">
        <f t="shared" si="70"/>
        <v>0.03572523162</v>
      </c>
      <c r="CR2037" s="59">
        <f t="shared" si="71"/>
        <v>0.03746805681</v>
      </c>
      <c r="CS2037" s="60">
        <f t="shared" si="72"/>
        <v>20.49500372</v>
      </c>
      <c r="CT2037" s="60">
        <f t="shared" si="73"/>
        <v>3.746805681</v>
      </c>
      <c r="CU2037" s="60">
        <f t="shared" si="74"/>
        <v>75.75819059</v>
      </c>
      <c r="CV2037" s="61">
        <f t="shared" si="75"/>
        <v>0.1399430754</v>
      </c>
      <c r="CW2037" s="61">
        <f t="shared" si="76"/>
        <v>0.1774867322</v>
      </c>
      <c r="CX2037" s="62"/>
    </row>
    <row r="2038" ht="15.75" customHeight="1">
      <c r="A2038" s="17" t="s">
        <v>53</v>
      </c>
      <c r="B2038" s="87" t="s">
        <v>2081</v>
      </c>
      <c r="C2038" s="93" t="s">
        <v>2082</v>
      </c>
      <c r="D2038" s="89"/>
      <c r="E2038" s="89" t="s">
        <v>2083</v>
      </c>
      <c r="F2038" s="90">
        <v>54.0</v>
      </c>
      <c r="G2038" s="89" t="s">
        <v>2137</v>
      </c>
      <c r="H2038" s="95">
        <v>37.13</v>
      </c>
      <c r="I2038" s="92">
        <v>0.7</v>
      </c>
      <c r="J2038" s="92">
        <v>20.0</v>
      </c>
      <c r="K2038" s="92">
        <v>13.56</v>
      </c>
      <c r="L2038" s="92">
        <v>0.04</v>
      </c>
      <c r="M2038" s="92">
        <v>0.0</v>
      </c>
      <c r="N2038" s="92">
        <v>1.22</v>
      </c>
      <c r="O2038" s="92">
        <v>26.54</v>
      </c>
      <c r="P2038" s="92"/>
      <c r="Q2038" s="50">
        <f t="shared" si="8"/>
        <v>99.19</v>
      </c>
      <c r="R2038" s="51">
        <f t="shared" si="9"/>
        <v>12</v>
      </c>
      <c r="S2038" s="52">
        <f t="shared" si="10"/>
        <v>0.6179650924</v>
      </c>
      <c r="T2038" s="52">
        <f t="shared" si="11"/>
        <v>0.0005006333011</v>
      </c>
      <c r="U2038" s="52">
        <f t="shared" si="12"/>
        <v>0.3923057081</v>
      </c>
      <c r="V2038" s="52">
        <f t="shared" si="13"/>
        <v>0</v>
      </c>
      <c r="W2038" s="52">
        <f t="shared" si="14"/>
        <v>0</v>
      </c>
      <c r="X2038" s="52">
        <f t="shared" si="15"/>
        <v>0.3693991627</v>
      </c>
      <c r="Y2038" s="52">
        <f t="shared" si="16"/>
        <v>0.01719826213</v>
      </c>
      <c r="Z2038" s="52">
        <f t="shared" si="17"/>
        <v>0.01736783081</v>
      </c>
      <c r="AA2038" s="52">
        <f t="shared" si="18"/>
        <v>0.2418000193</v>
      </c>
      <c r="AB2038" s="52">
        <f t="shared" si="19"/>
        <v>1.656536709</v>
      </c>
      <c r="AC2038" s="53">
        <f t="shared" si="20"/>
        <v>4.942310577</v>
      </c>
      <c r="AD2038" s="54">
        <f t="shared" si="21"/>
        <v>1.235930185</v>
      </c>
      <c r="AE2038" s="54">
        <f t="shared" si="22"/>
        <v>0.001001266602</v>
      </c>
      <c r="AF2038" s="54">
        <f t="shared" si="23"/>
        <v>0.5884585622</v>
      </c>
      <c r="AG2038" s="54">
        <f t="shared" si="24"/>
        <v>0</v>
      </c>
      <c r="AH2038" s="54">
        <f t="shared" si="25"/>
        <v>0</v>
      </c>
      <c r="AI2038" s="54">
        <f t="shared" si="26"/>
        <v>0.3693991627</v>
      </c>
      <c r="AJ2038" s="54">
        <f t="shared" si="27"/>
        <v>0.01719826213</v>
      </c>
      <c r="AK2038" s="54">
        <f t="shared" si="28"/>
        <v>0.01736783081</v>
      </c>
      <c r="AL2038" s="54">
        <f t="shared" si="29"/>
        <v>0.2418000193</v>
      </c>
      <c r="AM2038" s="54">
        <f t="shared" si="30"/>
        <v>2.471155288</v>
      </c>
      <c r="AN2038" s="54">
        <f t="shared" si="31"/>
        <v>-4.942310577</v>
      </c>
      <c r="AO2038" s="55">
        <f t="shared" si="32"/>
        <v>2.984371377</v>
      </c>
      <c r="AP2038" s="55">
        <f t="shared" si="33"/>
        <v>0.002417734776</v>
      </c>
      <c r="AQ2038" s="55">
        <f t="shared" si="34"/>
        <v>1.894582625</v>
      </c>
      <c r="AR2038" s="55">
        <f t="shared" si="35"/>
        <v>0</v>
      </c>
      <c r="AS2038" s="55">
        <f t="shared" si="36"/>
        <v>0</v>
      </c>
      <c r="AT2038" s="55">
        <f t="shared" si="37"/>
        <v>1.783958838</v>
      </c>
      <c r="AU2038" s="55">
        <f t="shared" si="38"/>
        <v>0.08305647337</v>
      </c>
      <c r="AV2038" s="55">
        <f t="shared" si="39"/>
        <v>0.08387538032</v>
      </c>
      <c r="AW2038" s="55">
        <f t="shared" si="40"/>
        <v>1.167737572</v>
      </c>
      <c r="AX2038" s="55">
        <f t="shared" si="41"/>
        <v>8</v>
      </c>
      <c r="AY2038" s="55">
        <f t="shared" si="42"/>
        <v>23.86816085</v>
      </c>
      <c r="AZ2038" s="54">
        <f t="shared" ref="AZ2038:BA2038" si="14308">AO2038*2</f>
        <v>5.968742755</v>
      </c>
      <c r="BA2038" s="54">
        <f t="shared" si="14308"/>
        <v>0.004835469553</v>
      </c>
      <c r="BB2038" s="54">
        <f t="shared" ref="BB2038:BD2038" si="14309">AQ2038*(3/2)</f>
        <v>2.841873937</v>
      </c>
      <c r="BC2038" s="54">
        <f t="shared" si="14309"/>
        <v>0</v>
      </c>
      <c r="BD2038" s="54">
        <f t="shared" si="14309"/>
        <v>0</v>
      </c>
      <c r="BE2038" s="54">
        <f t="shared" ref="BE2038:BH2038" si="14310">AT2038</f>
        <v>1.783958838</v>
      </c>
      <c r="BF2038" s="54">
        <f t="shared" si="14310"/>
        <v>0.08305647337</v>
      </c>
      <c r="BG2038" s="54">
        <f t="shared" si="14310"/>
        <v>0.08387538032</v>
      </c>
      <c r="BH2038" s="54">
        <f t="shared" si="14310"/>
        <v>1.167737572</v>
      </c>
      <c r="BI2038" s="54">
        <f t="shared" si="46"/>
        <v>11.93408042</v>
      </c>
      <c r="BJ2038" s="54">
        <f t="shared" si="47"/>
        <v>-23.86816085</v>
      </c>
      <c r="BK2038" s="56">
        <f t="shared" ref="BK2038:BN2038" si="14311">AO2038</f>
        <v>2.984371377</v>
      </c>
      <c r="BL2038" s="56">
        <f t="shared" si="14311"/>
        <v>0.002417734776</v>
      </c>
      <c r="BM2038" s="56">
        <f t="shared" si="14311"/>
        <v>1.894582625</v>
      </c>
      <c r="BN2038" s="56">
        <f t="shared" si="14311"/>
        <v>0</v>
      </c>
      <c r="BO2038" s="56">
        <f t="shared" si="49"/>
        <v>0.1318391511</v>
      </c>
      <c r="BP2038" s="56">
        <f t="shared" si="50"/>
        <v>1.652119687</v>
      </c>
      <c r="BQ2038" s="56">
        <f t="shared" ref="BQ2038:BS2038" si="14312">AU2038</f>
        <v>0.08305647337</v>
      </c>
      <c r="BR2038" s="56">
        <f t="shared" si="14312"/>
        <v>0.08387538032</v>
      </c>
      <c r="BS2038" s="56">
        <f t="shared" si="14312"/>
        <v>1.167737572</v>
      </c>
      <c r="BT2038" s="56">
        <f t="shared" si="52"/>
        <v>8</v>
      </c>
      <c r="BU2038" s="50">
        <f t="shared" ref="BU2038:BX2038" si="14313">AZ2038</f>
        <v>5.968742755</v>
      </c>
      <c r="BV2038" s="50">
        <f t="shared" si="14313"/>
        <v>0.004835469553</v>
      </c>
      <c r="BW2038" s="50">
        <f t="shared" si="14313"/>
        <v>2.841873937</v>
      </c>
      <c r="BX2038" s="50">
        <f t="shared" si="14313"/>
        <v>0</v>
      </c>
      <c r="BY2038" s="50">
        <f t="shared" si="54"/>
        <v>0.1977587266</v>
      </c>
      <c r="BZ2038" s="50">
        <f t="shared" si="55"/>
        <v>1.652119687</v>
      </c>
      <c r="CA2038" s="50">
        <f t="shared" ref="CA2038:CC2038" si="14314">BF2038</f>
        <v>0.08305647337</v>
      </c>
      <c r="CB2038" s="50">
        <f t="shared" si="14314"/>
        <v>0.08387538032</v>
      </c>
      <c r="CC2038" s="50">
        <f t="shared" si="14314"/>
        <v>1.167737572</v>
      </c>
      <c r="CD2038" s="50">
        <f t="shared" si="57"/>
        <v>12</v>
      </c>
      <c r="CE2038" s="57">
        <f t="shared" si="58"/>
        <v>37.13</v>
      </c>
      <c r="CF2038" s="57">
        <f t="shared" si="59"/>
        <v>0.04</v>
      </c>
      <c r="CG2038" s="57">
        <f t="shared" si="60"/>
        <v>20</v>
      </c>
      <c r="CH2038" s="57">
        <f t="shared" si="61"/>
        <v>0</v>
      </c>
      <c r="CI2038" s="58">
        <f t="shared" si="62"/>
        <v>2.179762533</v>
      </c>
      <c r="CJ2038" s="58">
        <f t="shared" si="63"/>
        <v>24.57862567</v>
      </c>
      <c r="CK2038" s="57">
        <f t="shared" si="64"/>
        <v>1.22</v>
      </c>
      <c r="CL2038" s="57">
        <f t="shared" si="65"/>
        <v>0.7</v>
      </c>
      <c r="CM2038" s="57">
        <f t="shared" si="66"/>
        <v>13.56</v>
      </c>
      <c r="CN2038" s="57">
        <f t="shared" si="67"/>
        <v>99.4083882</v>
      </c>
      <c r="CO2038" s="59">
        <f t="shared" si="68"/>
        <v>0.02808212337</v>
      </c>
      <c r="CP2038" s="59">
        <f t="shared" si="69"/>
        <v>0.5531423962</v>
      </c>
      <c r="CQ2038" s="59">
        <f t="shared" si="70"/>
        <v>0.02780794701</v>
      </c>
      <c r="CR2038" s="59">
        <f t="shared" si="71"/>
        <v>0.3909675334</v>
      </c>
      <c r="CS2038" s="60">
        <f t="shared" si="72"/>
        <v>2.808212337</v>
      </c>
      <c r="CT2038" s="60">
        <f t="shared" si="73"/>
        <v>39.09675334</v>
      </c>
      <c r="CU2038" s="60">
        <f t="shared" si="74"/>
        <v>58.09503432</v>
      </c>
      <c r="CV2038" s="61">
        <f t="shared" si="75"/>
        <v>0.4050085951</v>
      </c>
      <c r="CW2038" s="61">
        <f t="shared" si="76"/>
        <v>0.02431911884</v>
      </c>
      <c r="CX2038" s="62"/>
    </row>
    <row r="2039" ht="15.75" customHeight="1">
      <c r="A2039" s="17" t="s">
        <v>53</v>
      </c>
      <c r="B2039" s="87" t="s">
        <v>2081</v>
      </c>
      <c r="C2039" s="88" t="s">
        <v>2082</v>
      </c>
      <c r="D2039" s="89"/>
      <c r="E2039" s="89" t="s">
        <v>2083</v>
      </c>
      <c r="F2039" s="90">
        <v>55.0</v>
      </c>
      <c r="G2039" s="89" t="s">
        <v>2138</v>
      </c>
      <c r="H2039" s="95">
        <v>37.24</v>
      </c>
      <c r="I2039" s="92">
        <v>2.44</v>
      </c>
      <c r="J2039" s="92">
        <v>21.23</v>
      </c>
      <c r="K2039" s="92">
        <v>1.2</v>
      </c>
      <c r="L2039" s="92">
        <v>0.01</v>
      </c>
      <c r="M2039" s="92">
        <v>0.0</v>
      </c>
      <c r="N2039" s="92">
        <v>2.82</v>
      </c>
      <c r="O2039" s="92">
        <v>35.42</v>
      </c>
      <c r="P2039" s="92"/>
      <c r="Q2039" s="50">
        <f t="shared" si="8"/>
        <v>100.36</v>
      </c>
      <c r="R2039" s="51">
        <f t="shared" si="9"/>
        <v>12</v>
      </c>
      <c r="S2039" s="52">
        <f t="shared" si="10"/>
        <v>0.6197958535</v>
      </c>
      <c r="T2039" s="52">
        <f t="shared" si="11"/>
        <v>0.0001251583253</v>
      </c>
      <c r="U2039" s="52">
        <f t="shared" si="12"/>
        <v>0.4164325092</v>
      </c>
      <c r="V2039" s="52">
        <f t="shared" si="13"/>
        <v>0</v>
      </c>
      <c r="W2039" s="52">
        <f t="shared" si="14"/>
        <v>0</v>
      </c>
      <c r="X2039" s="52">
        <f t="shared" si="15"/>
        <v>0.4929961696</v>
      </c>
      <c r="Y2039" s="52">
        <f t="shared" si="16"/>
        <v>0.03975336</v>
      </c>
      <c r="Z2039" s="52">
        <f t="shared" si="17"/>
        <v>0.06053929596</v>
      </c>
      <c r="AA2039" s="52">
        <f t="shared" si="18"/>
        <v>0.02139823179</v>
      </c>
      <c r="AB2039" s="52">
        <f t="shared" si="19"/>
        <v>1.651040578</v>
      </c>
      <c r="AC2039" s="53">
        <f t="shared" si="20"/>
        <v>4.95835569</v>
      </c>
      <c r="AD2039" s="54">
        <f t="shared" si="21"/>
        <v>1.239591707</v>
      </c>
      <c r="AE2039" s="54">
        <f t="shared" si="22"/>
        <v>0.0002503166506</v>
      </c>
      <c r="AF2039" s="54">
        <f t="shared" si="23"/>
        <v>0.6246487638</v>
      </c>
      <c r="AG2039" s="54">
        <f t="shared" si="24"/>
        <v>0</v>
      </c>
      <c r="AH2039" s="54">
        <f t="shared" si="25"/>
        <v>0</v>
      </c>
      <c r="AI2039" s="54">
        <f t="shared" si="26"/>
        <v>0.4929961696</v>
      </c>
      <c r="AJ2039" s="54">
        <f t="shared" si="27"/>
        <v>0.03975336</v>
      </c>
      <c r="AK2039" s="54">
        <f t="shared" si="28"/>
        <v>0.06053929596</v>
      </c>
      <c r="AL2039" s="54">
        <f t="shared" si="29"/>
        <v>0.02139823179</v>
      </c>
      <c r="AM2039" s="54">
        <f t="shared" si="30"/>
        <v>2.479177845</v>
      </c>
      <c r="AN2039" s="54">
        <f t="shared" si="31"/>
        <v>-4.95835569</v>
      </c>
      <c r="AO2039" s="55">
        <f t="shared" si="32"/>
        <v>3.003176841</v>
      </c>
      <c r="AP2039" s="55">
        <f t="shared" si="33"/>
        <v>0.0006064457866</v>
      </c>
      <c r="AQ2039" s="55">
        <f t="shared" si="34"/>
        <v>2.017794182</v>
      </c>
      <c r="AR2039" s="55">
        <f t="shared" si="35"/>
        <v>0</v>
      </c>
      <c r="AS2039" s="55">
        <f t="shared" si="36"/>
        <v>0</v>
      </c>
      <c r="AT2039" s="55">
        <f t="shared" si="37"/>
        <v>2.388777967</v>
      </c>
      <c r="AU2039" s="55">
        <f t="shared" si="38"/>
        <v>0.1926220859</v>
      </c>
      <c r="AV2039" s="55">
        <f t="shared" si="39"/>
        <v>0.293338864</v>
      </c>
      <c r="AW2039" s="55">
        <f t="shared" si="40"/>
        <v>0.1036836142</v>
      </c>
      <c r="AX2039" s="55">
        <f t="shared" si="41"/>
        <v>8</v>
      </c>
      <c r="AY2039" s="55">
        <f t="shared" si="42"/>
        <v>24.02536076</v>
      </c>
      <c r="AZ2039" s="54">
        <f t="shared" ref="AZ2039:BA2039" si="14315">AO2039*2</f>
        <v>6.006353681</v>
      </c>
      <c r="BA2039" s="54">
        <f t="shared" si="14315"/>
        <v>0.001212891573</v>
      </c>
      <c r="BB2039" s="54">
        <f t="shared" ref="BB2039:BD2039" si="14316">AQ2039*(3/2)</f>
        <v>3.026691273</v>
      </c>
      <c r="BC2039" s="54">
        <f t="shared" si="14316"/>
        <v>0</v>
      </c>
      <c r="BD2039" s="54">
        <f t="shared" si="14316"/>
        <v>0</v>
      </c>
      <c r="BE2039" s="54">
        <f t="shared" ref="BE2039:BH2039" si="14317">AT2039</f>
        <v>2.388777967</v>
      </c>
      <c r="BF2039" s="54">
        <f t="shared" si="14317"/>
        <v>0.1926220859</v>
      </c>
      <c r="BG2039" s="54">
        <f t="shared" si="14317"/>
        <v>0.293338864</v>
      </c>
      <c r="BH2039" s="54">
        <f t="shared" si="14317"/>
        <v>0.1036836142</v>
      </c>
      <c r="BI2039" s="54">
        <f t="shared" si="46"/>
        <v>12.01268038</v>
      </c>
      <c r="BJ2039" s="54">
        <f t="shared" si="47"/>
        <v>-24.02536076</v>
      </c>
      <c r="BK2039" s="56">
        <f t="shared" ref="BK2039:BN2039" si="14318">AO2039</f>
        <v>3.003176841</v>
      </c>
      <c r="BL2039" s="56">
        <f t="shared" si="14318"/>
        <v>0.0006064457866</v>
      </c>
      <c r="BM2039" s="56">
        <f t="shared" si="14318"/>
        <v>2.017794182</v>
      </c>
      <c r="BN2039" s="56">
        <f t="shared" si="14318"/>
        <v>0</v>
      </c>
      <c r="BO2039" s="56">
        <f t="shared" si="49"/>
        <v>0</v>
      </c>
      <c r="BP2039" s="56">
        <f t="shared" si="50"/>
        <v>2.388777967</v>
      </c>
      <c r="BQ2039" s="56">
        <f t="shared" ref="BQ2039:BS2039" si="14319">AU2039</f>
        <v>0.1926220859</v>
      </c>
      <c r="BR2039" s="56">
        <f t="shared" si="14319"/>
        <v>0.293338864</v>
      </c>
      <c r="BS2039" s="56">
        <f t="shared" si="14319"/>
        <v>0.1036836142</v>
      </c>
      <c r="BT2039" s="56">
        <f t="shared" si="52"/>
        <v>8</v>
      </c>
      <c r="BU2039" s="50">
        <f t="shared" ref="BU2039:BX2039" si="14320">AZ2039</f>
        <v>6.006353681</v>
      </c>
      <c r="BV2039" s="50">
        <f t="shared" si="14320"/>
        <v>0.001212891573</v>
      </c>
      <c r="BW2039" s="50">
        <f t="shared" si="14320"/>
        <v>3.026691273</v>
      </c>
      <c r="BX2039" s="50">
        <f t="shared" si="14320"/>
        <v>0</v>
      </c>
      <c r="BY2039" s="50">
        <f t="shared" si="54"/>
        <v>0</v>
      </c>
      <c r="BZ2039" s="50">
        <f t="shared" si="55"/>
        <v>2.388777967</v>
      </c>
      <c r="CA2039" s="50">
        <f t="shared" ref="CA2039:CC2039" si="14321">BF2039</f>
        <v>0.1926220859</v>
      </c>
      <c r="CB2039" s="50">
        <f t="shared" si="14321"/>
        <v>0.293338864</v>
      </c>
      <c r="CC2039" s="50">
        <f t="shared" si="14321"/>
        <v>0.1036836142</v>
      </c>
      <c r="CD2039" s="50">
        <f t="shared" si="57"/>
        <v>12.01268038</v>
      </c>
      <c r="CE2039" s="57">
        <f t="shared" si="58"/>
        <v>37.24</v>
      </c>
      <c r="CF2039" s="57">
        <f t="shared" si="59"/>
        <v>0.01</v>
      </c>
      <c r="CG2039" s="57">
        <f t="shared" si="60"/>
        <v>21.23</v>
      </c>
      <c r="CH2039" s="57">
        <f t="shared" si="61"/>
        <v>0</v>
      </c>
      <c r="CI2039" s="58">
        <f t="shared" si="62"/>
        <v>0</v>
      </c>
      <c r="CJ2039" s="58">
        <f t="shared" si="63"/>
        <v>35.42</v>
      </c>
      <c r="CK2039" s="57">
        <f t="shared" si="64"/>
        <v>2.82</v>
      </c>
      <c r="CL2039" s="57">
        <f t="shared" si="65"/>
        <v>2.44</v>
      </c>
      <c r="CM2039" s="57">
        <f t="shared" si="66"/>
        <v>1.2</v>
      </c>
      <c r="CN2039" s="57">
        <f t="shared" si="67"/>
        <v>100.36</v>
      </c>
      <c r="CO2039" s="59">
        <f t="shared" si="68"/>
        <v>0.0984879952</v>
      </c>
      <c r="CP2039" s="59">
        <f t="shared" si="69"/>
        <v>0.8020278997</v>
      </c>
      <c r="CQ2039" s="59">
        <f t="shared" si="70"/>
        <v>0.06467251836</v>
      </c>
      <c r="CR2039" s="59">
        <f t="shared" si="71"/>
        <v>0.0348115867</v>
      </c>
      <c r="CS2039" s="60">
        <f t="shared" si="72"/>
        <v>9.84879952</v>
      </c>
      <c r="CT2039" s="60">
        <f t="shared" si="73"/>
        <v>3.48115867</v>
      </c>
      <c r="CU2039" s="60">
        <f t="shared" si="74"/>
        <v>86.67004181</v>
      </c>
      <c r="CV2039" s="61">
        <f t="shared" si="75"/>
        <v>0.08405558431</v>
      </c>
      <c r="CW2039" s="61">
        <f t="shared" si="76"/>
        <v>0.08529060385</v>
      </c>
      <c r="CX2039" s="62"/>
    </row>
    <row r="2040" ht="15.75" customHeight="1">
      <c r="A2040" s="17" t="s">
        <v>53</v>
      </c>
      <c r="B2040" s="87" t="s">
        <v>2081</v>
      </c>
      <c r="C2040" s="93" t="s">
        <v>2082</v>
      </c>
      <c r="D2040" s="89"/>
      <c r="E2040" s="89" t="s">
        <v>2083</v>
      </c>
      <c r="F2040" s="90">
        <v>56.0</v>
      </c>
      <c r="G2040" s="89" t="s">
        <v>2139</v>
      </c>
      <c r="H2040" s="95">
        <v>37.18</v>
      </c>
      <c r="I2040" s="92">
        <v>0.73</v>
      </c>
      <c r="J2040" s="92">
        <v>20.71</v>
      </c>
      <c r="K2040" s="92">
        <v>9.57</v>
      </c>
      <c r="L2040" s="92">
        <v>0.04</v>
      </c>
      <c r="M2040" s="92">
        <v>0.04</v>
      </c>
      <c r="N2040" s="92">
        <v>2.77</v>
      </c>
      <c r="O2040" s="92">
        <v>28.36</v>
      </c>
      <c r="P2040" s="92"/>
      <c r="Q2040" s="50">
        <f t="shared" si="8"/>
        <v>99.4</v>
      </c>
      <c r="R2040" s="51">
        <f t="shared" si="9"/>
        <v>12</v>
      </c>
      <c r="S2040" s="52">
        <f t="shared" si="10"/>
        <v>0.6187972565</v>
      </c>
      <c r="T2040" s="52">
        <f t="shared" si="11"/>
        <v>0.0005006333011</v>
      </c>
      <c r="U2040" s="52">
        <f t="shared" si="12"/>
        <v>0.4062325608</v>
      </c>
      <c r="V2040" s="52">
        <f t="shared" si="13"/>
        <v>0.0005263497252</v>
      </c>
      <c r="W2040" s="52">
        <f t="shared" si="14"/>
        <v>0</v>
      </c>
      <c r="X2040" s="52">
        <f t="shared" si="15"/>
        <v>0.3947309816</v>
      </c>
      <c r="Y2040" s="52">
        <f t="shared" si="16"/>
        <v>0.0390485132</v>
      </c>
      <c r="Z2040" s="52">
        <f t="shared" si="17"/>
        <v>0.01811216641</v>
      </c>
      <c r="AA2040" s="52">
        <f t="shared" si="18"/>
        <v>0.1706508985</v>
      </c>
      <c r="AB2040" s="52">
        <f t="shared" si="19"/>
        <v>1.64859936</v>
      </c>
      <c r="AC2040" s="53">
        <f t="shared" si="20"/>
        <v>4.94255341</v>
      </c>
      <c r="AD2040" s="54">
        <f t="shared" si="21"/>
        <v>1.237594513</v>
      </c>
      <c r="AE2040" s="54">
        <f t="shared" si="22"/>
        <v>0.001001266602</v>
      </c>
      <c r="AF2040" s="54">
        <f t="shared" si="23"/>
        <v>0.6093488412</v>
      </c>
      <c r="AG2040" s="54">
        <f t="shared" si="24"/>
        <v>0.0007895245878</v>
      </c>
      <c r="AH2040" s="54">
        <f t="shared" si="25"/>
        <v>0</v>
      </c>
      <c r="AI2040" s="54">
        <f t="shared" si="26"/>
        <v>0.3947309816</v>
      </c>
      <c r="AJ2040" s="54">
        <f t="shared" si="27"/>
        <v>0.0390485132</v>
      </c>
      <c r="AK2040" s="54">
        <f t="shared" si="28"/>
        <v>0.01811216641</v>
      </c>
      <c r="AL2040" s="54">
        <f t="shared" si="29"/>
        <v>0.1706508985</v>
      </c>
      <c r="AM2040" s="54">
        <f t="shared" si="30"/>
        <v>2.471276705</v>
      </c>
      <c r="AN2040" s="54">
        <f t="shared" si="31"/>
        <v>-4.94255341</v>
      </c>
      <c r="AO2040" s="55">
        <f t="shared" si="32"/>
        <v>3.002778099</v>
      </c>
      <c r="AP2040" s="55">
        <f t="shared" si="33"/>
        <v>0.002429375205</v>
      </c>
      <c r="AQ2040" s="55">
        <f t="shared" si="34"/>
        <v>1.971285787</v>
      </c>
      <c r="AR2040" s="55">
        <f t="shared" si="35"/>
        <v>0.00255416683</v>
      </c>
      <c r="AS2040" s="55">
        <f t="shared" si="36"/>
        <v>0</v>
      </c>
      <c r="AT2040" s="55">
        <f t="shared" si="37"/>
        <v>1.915473177</v>
      </c>
      <c r="AU2040" s="55">
        <f t="shared" si="38"/>
        <v>0.1894869749</v>
      </c>
      <c r="AV2040" s="55">
        <f t="shared" si="39"/>
        <v>0.08789117284</v>
      </c>
      <c r="AW2040" s="55">
        <f t="shared" si="40"/>
        <v>0.8281012485</v>
      </c>
      <c r="AX2040" s="55">
        <f t="shared" si="41"/>
        <v>8</v>
      </c>
      <c r="AY2040" s="55">
        <f t="shared" si="42"/>
        <v>23.9842549</v>
      </c>
      <c r="AZ2040" s="54">
        <f t="shared" ref="AZ2040:BA2040" si="14322">AO2040*2</f>
        <v>6.005556197</v>
      </c>
      <c r="BA2040" s="54">
        <f t="shared" si="14322"/>
        <v>0.004858750411</v>
      </c>
      <c r="BB2040" s="54">
        <f t="shared" ref="BB2040:BD2040" si="14323">AQ2040*(3/2)</f>
        <v>2.95692868</v>
      </c>
      <c r="BC2040" s="54">
        <f t="shared" si="14323"/>
        <v>0.003831250245</v>
      </c>
      <c r="BD2040" s="54">
        <f t="shared" si="14323"/>
        <v>0</v>
      </c>
      <c r="BE2040" s="54">
        <f t="shared" ref="BE2040:BH2040" si="14324">AT2040</f>
        <v>1.915473177</v>
      </c>
      <c r="BF2040" s="54">
        <f t="shared" si="14324"/>
        <v>0.1894869749</v>
      </c>
      <c r="BG2040" s="54">
        <f t="shared" si="14324"/>
        <v>0.08789117284</v>
      </c>
      <c r="BH2040" s="54">
        <f t="shared" si="14324"/>
        <v>0.8281012485</v>
      </c>
      <c r="BI2040" s="54">
        <f t="shared" si="46"/>
        <v>11.99212745</v>
      </c>
      <c r="BJ2040" s="54">
        <f t="shared" si="47"/>
        <v>-23.9842549</v>
      </c>
      <c r="BK2040" s="56">
        <f t="shared" ref="BK2040:BN2040" si="14325">AO2040</f>
        <v>3.002778099</v>
      </c>
      <c r="BL2040" s="56">
        <f t="shared" si="14325"/>
        <v>0.002429375205</v>
      </c>
      <c r="BM2040" s="56">
        <f t="shared" si="14325"/>
        <v>1.971285787</v>
      </c>
      <c r="BN2040" s="56">
        <f t="shared" si="14325"/>
        <v>0.00255416683</v>
      </c>
      <c r="BO2040" s="56">
        <f t="shared" si="49"/>
        <v>0.01574509884</v>
      </c>
      <c r="BP2040" s="56">
        <f t="shared" si="50"/>
        <v>1.899728078</v>
      </c>
      <c r="BQ2040" s="56">
        <f t="shared" ref="BQ2040:BS2040" si="14326">AU2040</f>
        <v>0.1894869749</v>
      </c>
      <c r="BR2040" s="56">
        <f t="shared" si="14326"/>
        <v>0.08789117284</v>
      </c>
      <c r="BS2040" s="56">
        <f t="shared" si="14326"/>
        <v>0.8281012485</v>
      </c>
      <c r="BT2040" s="56">
        <f t="shared" si="52"/>
        <v>8</v>
      </c>
      <c r="BU2040" s="50">
        <f t="shared" ref="BU2040:BX2040" si="14327">AZ2040</f>
        <v>6.005556197</v>
      </c>
      <c r="BV2040" s="50">
        <f t="shared" si="14327"/>
        <v>0.004858750411</v>
      </c>
      <c r="BW2040" s="50">
        <f t="shared" si="14327"/>
        <v>2.95692868</v>
      </c>
      <c r="BX2040" s="50">
        <f t="shared" si="14327"/>
        <v>0.003831250245</v>
      </c>
      <c r="BY2040" s="50">
        <f t="shared" si="54"/>
        <v>0.02361764826</v>
      </c>
      <c r="BZ2040" s="50">
        <f t="shared" si="55"/>
        <v>1.899728078</v>
      </c>
      <c r="CA2040" s="50">
        <f t="shared" ref="CA2040:CC2040" si="14328">BF2040</f>
        <v>0.1894869749</v>
      </c>
      <c r="CB2040" s="50">
        <f t="shared" si="14328"/>
        <v>0.08789117284</v>
      </c>
      <c r="CC2040" s="50">
        <f t="shared" si="14328"/>
        <v>0.8281012485</v>
      </c>
      <c r="CD2040" s="50">
        <f t="shared" si="57"/>
        <v>12</v>
      </c>
      <c r="CE2040" s="57">
        <f t="shared" si="58"/>
        <v>37.18</v>
      </c>
      <c r="CF2040" s="57">
        <f t="shared" si="59"/>
        <v>0.04</v>
      </c>
      <c r="CG2040" s="57">
        <f t="shared" si="60"/>
        <v>20.71</v>
      </c>
      <c r="CH2040" s="57">
        <f t="shared" si="61"/>
        <v>0.04</v>
      </c>
      <c r="CI2040" s="58">
        <f t="shared" si="62"/>
        <v>0.2590742441</v>
      </c>
      <c r="CJ2040" s="58">
        <f t="shared" si="63"/>
        <v>28.12688214</v>
      </c>
      <c r="CK2040" s="57">
        <f t="shared" si="64"/>
        <v>2.77</v>
      </c>
      <c r="CL2040" s="57">
        <f t="shared" si="65"/>
        <v>0.73</v>
      </c>
      <c r="CM2040" s="57">
        <f t="shared" si="66"/>
        <v>9.57</v>
      </c>
      <c r="CN2040" s="57">
        <f t="shared" si="67"/>
        <v>99.42595639</v>
      </c>
      <c r="CO2040" s="59">
        <f t="shared" si="68"/>
        <v>0.02924629118</v>
      </c>
      <c r="CP2040" s="59">
        <f t="shared" si="69"/>
        <v>0.632145399</v>
      </c>
      <c r="CQ2040" s="59">
        <f t="shared" si="70"/>
        <v>0.06305287623</v>
      </c>
      <c r="CR2040" s="59">
        <f t="shared" si="71"/>
        <v>0.2755554336</v>
      </c>
      <c r="CS2040" s="60">
        <f t="shared" si="72"/>
        <v>2.924629118</v>
      </c>
      <c r="CT2040" s="60">
        <f t="shared" si="73"/>
        <v>27.55554336</v>
      </c>
      <c r="CU2040" s="60">
        <f t="shared" si="74"/>
        <v>69.51982752</v>
      </c>
      <c r="CV2040" s="61">
        <f t="shared" si="75"/>
        <v>0.2901785792</v>
      </c>
      <c r="CW2040" s="61">
        <f t="shared" si="76"/>
        <v>0.02532728816</v>
      </c>
      <c r="CX2040" s="62"/>
    </row>
    <row r="2041" ht="15.75" customHeight="1">
      <c r="A2041" s="17" t="s">
        <v>53</v>
      </c>
      <c r="B2041" s="87" t="s">
        <v>2081</v>
      </c>
      <c r="C2041" s="88" t="s">
        <v>2082</v>
      </c>
      <c r="D2041" s="89"/>
      <c r="E2041" s="89" t="s">
        <v>2083</v>
      </c>
      <c r="F2041" s="90">
        <v>57.0</v>
      </c>
      <c r="G2041" s="89" t="s">
        <v>2140</v>
      </c>
      <c r="H2041" s="95">
        <v>37.45</v>
      </c>
      <c r="I2041" s="92">
        <v>1.21</v>
      </c>
      <c r="J2041" s="92">
        <v>20.63</v>
      </c>
      <c r="K2041" s="92">
        <v>9.42</v>
      </c>
      <c r="L2041" s="92">
        <v>0.04</v>
      </c>
      <c r="M2041" s="92">
        <v>0.0</v>
      </c>
      <c r="N2041" s="92">
        <v>2.86</v>
      </c>
      <c r="O2041" s="92">
        <v>28.22</v>
      </c>
      <c r="P2041" s="92"/>
      <c r="Q2041" s="50">
        <f t="shared" si="8"/>
        <v>99.83</v>
      </c>
      <c r="R2041" s="51">
        <f t="shared" si="9"/>
        <v>12</v>
      </c>
      <c r="S2041" s="52">
        <f t="shared" si="10"/>
        <v>0.6232909429</v>
      </c>
      <c r="T2041" s="52">
        <f t="shared" si="11"/>
        <v>0.0005006333011</v>
      </c>
      <c r="U2041" s="52">
        <f t="shared" si="12"/>
        <v>0.404663338</v>
      </c>
      <c r="V2041" s="52">
        <f t="shared" si="13"/>
        <v>0</v>
      </c>
      <c r="W2041" s="52">
        <f t="shared" si="14"/>
        <v>0</v>
      </c>
      <c r="X2041" s="52">
        <f t="shared" si="15"/>
        <v>0.3927823802</v>
      </c>
      <c r="Y2041" s="52">
        <f t="shared" si="16"/>
        <v>0.04031723745</v>
      </c>
      <c r="Z2041" s="52">
        <f t="shared" si="17"/>
        <v>0.03002153611</v>
      </c>
      <c r="AA2041" s="52">
        <f t="shared" si="18"/>
        <v>0.1679761196</v>
      </c>
      <c r="AB2041" s="52">
        <f t="shared" si="19"/>
        <v>1.659552187</v>
      </c>
      <c r="AC2041" s="53">
        <f t="shared" si="20"/>
        <v>4.971350865</v>
      </c>
      <c r="AD2041" s="54">
        <f t="shared" si="21"/>
        <v>1.246581886</v>
      </c>
      <c r="AE2041" s="54">
        <f t="shared" si="22"/>
        <v>0.001001266602</v>
      </c>
      <c r="AF2041" s="54">
        <f t="shared" si="23"/>
        <v>0.6069950069</v>
      </c>
      <c r="AG2041" s="54">
        <f t="shared" si="24"/>
        <v>0</v>
      </c>
      <c r="AH2041" s="54">
        <f t="shared" si="25"/>
        <v>0</v>
      </c>
      <c r="AI2041" s="54">
        <f t="shared" si="26"/>
        <v>0.3927823802</v>
      </c>
      <c r="AJ2041" s="54">
        <f t="shared" si="27"/>
        <v>0.04031723745</v>
      </c>
      <c r="AK2041" s="54">
        <f t="shared" si="28"/>
        <v>0.03002153611</v>
      </c>
      <c r="AL2041" s="54">
        <f t="shared" si="29"/>
        <v>0.1679761196</v>
      </c>
      <c r="AM2041" s="54">
        <f t="shared" si="30"/>
        <v>2.485675433</v>
      </c>
      <c r="AN2041" s="54">
        <f t="shared" si="31"/>
        <v>-4.971350865</v>
      </c>
      <c r="AO2041" s="55">
        <f t="shared" si="32"/>
        <v>3.00462232</v>
      </c>
      <c r="AP2041" s="55">
        <f t="shared" si="33"/>
        <v>0.002413341647</v>
      </c>
      <c r="AQ2041" s="55">
        <f t="shared" si="34"/>
        <v>1.950710998</v>
      </c>
      <c r="AR2041" s="55">
        <f t="shared" si="35"/>
        <v>0</v>
      </c>
      <c r="AS2041" s="55">
        <f t="shared" si="36"/>
        <v>0</v>
      </c>
      <c r="AT2041" s="55">
        <f t="shared" si="37"/>
        <v>1.89343792</v>
      </c>
      <c r="AU2041" s="55">
        <f t="shared" si="38"/>
        <v>0.1943523693</v>
      </c>
      <c r="AV2041" s="55">
        <f t="shared" si="39"/>
        <v>0.1447211427</v>
      </c>
      <c r="AW2041" s="55">
        <f t="shared" si="40"/>
        <v>0.8097419091</v>
      </c>
      <c r="AX2041" s="55">
        <f t="shared" si="41"/>
        <v>8</v>
      </c>
      <c r="AY2041" s="55">
        <f t="shared" si="42"/>
        <v>23.96478232</v>
      </c>
      <c r="AZ2041" s="54">
        <f t="shared" ref="AZ2041:BA2041" si="14329">AO2041*2</f>
        <v>6.009244639</v>
      </c>
      <c r="BA2041" s="54">
        <f t="shared" si="14329"/>
        <v>0.004826683294</v>
      </c>
      <c r="BB2041" s="54">
        <f t="shared" ref="BB2041:BD2041" si="14330">AQ2041*(3/2)</f>
        <v>2.926066497</v>
      </c>
      <c r="BC2041" s="54">
        <f t="shared" si="14330"/>
        <v>0</v>
      </c>
      <c r="BD2041" s="54">
        <f t="shared" si="14330"/>
        <v>0</v>
      </c>
      <c r="BE2041" s="54">
        <f t="shared" ref="BE2041:BH2041" si="14331">AT2041</f>
        <v>1.89343792</v>
      </c>
      <c r="BF2041" s="54">
        <f t="shared" si="14331"/>
        <v>0.1943523693</v>
      </c>
      <c r="BG2041" s="54">
        <f t="shared" si="14331"/>
        <v>0.1447211427</v>
      </c>
      <c r="BH2041" s="54">
        <f t="shared" si="14331"/>
        <v>0.8097419091</v>
      </c>
      <c r="BI2041" s="54">
        <f t="shared" si="46"/>
        <v>11.98239116</v>
      </c>
      <c r="BJ2041" s="54">
        <f t="shared" si="47"/>
        <v>-23.96478232</v>
      </c>
      <c r="BK2041" s="56">
        <f t="shared" ref="BK2041:BN2041" si="14332">AO2041</f>
        <v>3.00462232</v>
      </c>
      <c r="BL2041" s="56">
        <f t="shared" si="14332"/>
        <v>0.002413341647</v>
      </c>
      <c r="BM2041" s="56">
        <f t="shared" si="14332"/>
        <v>1.950710998</v>
      </c>
      <c r="BN2041" s="56">
        <f t="shared" si="14332"/>
        <v>0</v>
      </c>
      <c r="BO2041" s="56">
        <f t="shared" si="49"/>
        <v>0.0352176795</v>
      </c>
      <c r="BP2041" s="56">
        <f t="shared" si="50"/>
        <v>1.85822024</v>
      </c>
      <c r="BQ2041" s="56">
        <f t="shared" ref="BQ2041:BS2041" si="14333">AU2041</f>
        <v>0.1943523693</v>
      </c>
      <c r="BR2041" s="56">
        <f t="shared" si="14333"/>
        <v>0.1447211427</v>
      </c>
      <c r="BS2041" s="56">
        <f t="shared" si="14333"/>
        <v>0.8097419091</v>
      </c>
      <c r="BT2041" s="56">
        <f t="shared" si="52"/>
        <v>8</v>
      </c>
      <c r="BU2041" s="50">
        <f t="shared" ref="BU2041:BX2041" si="14334">AZ2041</f>
        <v>6.009244639</v>
      </c>
      <c r="BV2041" s="50">
        <f t="shared" si="14334"/>
        <v>0.004826683294</v>
      </c>
      <c r="BW2041" s="50">
        <f t="shared" si="14334"/>
        <v>2.926066497</v>
      </c>
      <c r="BX2041" s="50">
        <f t="shared" si="14334"/>
        <v>0</v>
      </c>
      <c r="BY2041" s="50">
        <f t="shared" si="54"/>
        <v>0.05282651925</v>
      </c>
      <c r="BZ2041" s="50">
        <f t="shared" si="55"/>
        <v>1.85822024</v>
      </c>
      <c r="CA2041" s="50">
        <f t="shared" ref="CA2041:CC2041" si="14335">BF2041</f>
        <v>0.1943523693</v>
      </c>
      <c r="CB2041" s="50">
        <f t="shared" si="14335"/>
        <v>0.1447211427</v>
      </c>
      <c r="CC2041" s="50">
        <f t="shared" si="14335"/>
        <v>0.8097419091</v>
      </c>
      <c r="CD2041" s="50">
        <f t="shared" si="57"/>
        <v>12</v>
      </c>
      <c r="CE2041" s="57">
        <f t="shared" si="58"/>
        <v>37.45</v>
      </c>
      <c r="CF2041" s="57">
        <f t="shared" si="59"/>
        <v>0.04</v>
      </c>
      <c r="CG2041" s="57">
        <f t="shared" si="60"/>
        <v>20.63</v>
      </c>
      <c r="CH2041" s="57">
        <f t="shared" si="61"/>
        <v>0</v>
      </c>
      <c r="CI2041" s="58">
        <f t="shared" si="62"/>
        <v>0.5833314237</v>
      </c>
      <c r="CJ2041" s="58">
        <f t="shared" si="63"/>
        <v>27.69511196</v>
      </c>
      <c r="CK2041" s="57">
        <f t="shared" si="64"/>
        <v>2.86</v>
      </c>
      <c r="CL2041" s="57">
        <f t="shared" si="65"/>
        <v>1.21</v>
      </c>
      <c r="CM2041" s="57">
        <f t="shared" si="66"/>
        <v>9.42</v>
      </c>
      <c r="CN2041" s="57">
        <f t="shared" si="67"/>
        <v>99.88844339</v>
      </c>
      <c r="CO2041" s="59">
        <f t="shared" si="68"/>
        <v>0.04812751126</v>
      </c>
      <c r="CP2041" s="59">
        <f t="shared" si="69"/>
        <v>0.6179575002</v>
      </c>
      <c r="CQ2041" s="59">
        <f t="shared" si="70"/>
        <v>0.06463254553</v>
      </c>
      <c r="CR2041" s="59">
        <f t="shared" si="71"/>
        <v>0.269282443</v>
      </c>
      <c r="CS2041" s="60">
        <f t="shared" si="72"/>
        <v>4.812751126</v>
      </c>
      <c r="CT2041" s="60">
        <f t="shared" si="73"/>
        <v>26.9282443</v>
      </c>
      <c r="CU2041" s="60">
        <f t="shared" si="74"/>
        <v>68.25900457</v>
      </c>
      <c r="CV2041" s="61">
        <f t="shared" si="75"/>
        <v>0.2933461987</v>
      </c>
      <c r="CW2041" s="61">
        <f t="shared" si="76"/>
        <v>0.04167842476</v>
      </c>
      <c r="CX2041" s="62"/>
    </row>
    <row r="2042" ht="15.75" customHeight="1">
      <c r="A2042" s="17" t="s">
        <v>53</v>
      </c>
      <c r="B2042" s="87" t="s">
        <v>2081</v>
      </c>
      <c r="C2042" s="93" t="s">
        <v>2082</v>
      </c>
      <c r="D2042" s="89"/>
      <c r="E2042" s="89" t="s">
        <v>2083</v>
      </c>
      <c r="F2042" s="90">
        <v>58.0</v>
      </c>
      <c r="G2042" s="89" t="s">
        <v>2141</v>
      </c>
      <c r="H2042" s="95">
        <v>37.07</v>
      </c>
      <c r="I2042" s="92">
        <v>0.98</v>
      </c>
      <c r="J2042" s="92">
        <v>20.79</v>
      </c>
      <c r="K2042" s="92">
        <v>8.26</v>
      </c>
      <c r="L2042" s="92">
        <v>0.01</v>
      </c>
      <c r="M2042" s="92">
        <v>0.0</v>
      </c>
      <c r="N2042" s="92">
        <v>2.69</v>
      </c>
      <c r="O2042" s="92">
        <v>29.83</v>
      </c>
      <c r="P2042" s="92"/>
      <c r="Q2042" s="50">
        <f t="shared" si="8"/>
        <v>99.63</v>
      </c>
      <c r="R2042" s="51">
        <f t="shared" si="9"/>
        <v>12</v>
      </c>
      <c r="S2042" s="52">
        <f t="shared" si="10"/>
        <v>0.6169664954</v>
      </c>
      <c r="T2042" s="52">
        <f t="shared" si="11"/>
        <v>0.0001251583253</v>
      </c>
      <c r="U2042" s="52">
        <f t="shared" si="12"/>
        <v>0.4078017836</v>
      </c>
      <c r="V2042" s="52">
        <f t="shared" si="13"/>
        <v>0</v>
      </c>
      <c r="W2042" s="52">
        <f t="shared" si="14"/>
        <v>0</v>
      </c>
      <c r="X2042" s="52">
        <f t="shared" si="15"/>
        <v>0.415191297</v>
      </c>
      <c r="Y2042" s="52">
        <f t="shared" si="16"/>
        <v>0.0379207583</v>
      </c>
      <c r="Z2042" s="52">
        <f t="shared" si="17"/>
        <v>0.02431496313</v>
      </c>
      <c r="AA2042" s="52">
        <f t="shared" si="18"/>
        <v>0.1472911622</v>
      </c>
      <c r="AB2042" s="52">
        <f t="shared" si="19"/>
        <v>1.649611618</v>
      </c>
      <c r="AC2042" s="53">
        <f t="shared" si="20"/>
        <v>4.941208327</v>
      </c>
      <c r="AD2042" s="54">
        <f t="shared" si="21"/>
        <v>1.233932991</v>
      </c>
      <c r="AE2042" s="54">
        <f t="shared" si="22"/>
        <v>0.0002503166506</v>
      </c>
      <c r="AF2042" s="54">
        <f t="shared" si="23"/>
        <v>0.6117026754</v>
      </c>
      <c r="AG2042" s="54">
        <f t="shared" si="24"/>
        <v>0</v>
      </c>
      <c r="AH2042" s="54">
        <f t="shared" si="25"/>
        <v>0</v>
      </c>
      <c r="AI2042" s="54">
        <f t="shared" si="26"/>
        <v>0.415191297</v>
      </c>
      <c r="AJ2042" s="54">
        <f t="shared" si="27"/>
        <v>0.0379207583</v>
      </c>
      <c r="AK2042" s="54">
        <f t="shared" si="28"/>
        <v>0.02431496313</v>
      </c>
      <c r="AL2042" s="54">
        <f t="shared" si="29"/>
        <v>0.1472911622</v>
      </c>
      <c r="AM2042" s="54">
        <f t="shared" si="30"/>
        <v>2.470604163</v>
      </c>
      <c r="AN2042" s="54">
        <f t="shared" si="31"/>
        <v>-4.941208327</v>
      </c>
      <c r="AO2042" s="55">
        <f t="shared" si="32"/>
        <v>2.992056985</v>
      </c>
      <c r="AP2042" s="55">
        <f t="shared" si="33"/>
        <v>0.0006069711145</v>
      </c>
      <c r="AQ2042" s="55">
        <f t="shared" si="34"/>
        <v>1.977686283</v>
      </c>
      <c r="AR2042" s="55">
        <f t="shared" si="35"/>
        <v>0</v>
      </c>
      <c r="AS2042" s="55">
        <f t="shared" si="36"/>
        <v>0</v>
      </c>
      <c r="AT2042" s="55">
        <f t="shared" si="37"/>
        <v>2.013522662</v>
      </c>
      <c r="AU2042" s="55">
        <f t="shared" si="38"/>
        <v>0.1839015094</v>
      </c>
      <c r="AV2042" s="55">
        <f t="shared" si="39"/>
        <v>0.1179184863</v>
      </c>
      <c r="AW2042" s="55">
        <f t="shared" si="40"/>
        <v>0.7143071039</v>
      </c>
      <c r="AX2042" s="55">
        <f t="shared" si="41"/>
        <v>8</v>
      </c>
      <c r="AY2042" s="55">
        <f t="shared" si="42"/>
        <v>23.96301419</v>
      </c>
      <c r="AZ2042" s="54">
        <f t="shared" ref="AZ2042:BA2042" si="14336">AO2042*2</f>
        <v>5.984113969</v>
      </c>
      <c r="BA2042" s="54">
        <f t="shared" si="14336"/>
        <v>0.001213942229</v>
      </c>
      <c r="BB2042" s="54">
        <f t="shared" ref="BB2042:BD2042" si="14337">AQ2042*(3/2)</f>
        <v>2.966529424</v>
      </c>
      <c r="BC2042" s="54">
        <f t="shared" si="14337"/>
        <v>0</v>
      </c>
      <c r="BD2042" s="54">
        <f t="shared" si="14337"/>
        <v>0</v>
      </c>
      <c r="BE2042" s="54">
        <f t="shared" ref="BE2042:BH2042" si="14338">AT2042</f>
        <v>2.013522662</v>
      </c>
      <c r="BF2042" s="54">
        <f t="shared" si="14338"/>
        <v>0.1839015094</v>
      </c>
      <c r="BG2042" s="54">
        <f t="shared" si="14338"/>
        <v>0.1179184863</v>
      </c>
      <c r="BH2042" s="54">
        <f t="shared" si="14338"/>
        <v>0.7143071039</v>
      </c>
      <c r="BI2042" s="54">
        <f t="shared" si="46"/>
        <v>11.9815071</v>
      </c>
      <c r="BJ2042" s="54">
        <f t="shared" si="47"/>
        <v>-23.96301419</v>
      </c>
      <c r="BK2042" s="56">
        <f t="shared" ref="BK2042:BN2042" si="14339">AO2042</f>
        <v>2.992056985</v>
      </c>
      <c r="BL2042" s="56">
        <f t="shared" si="14339"/>
        <v>0.0006069711145</v>
      </c>
      <c r="BM2042" s="56">
        <f t="shared" si="14339"/>
        <v>1.977686283</v>
      </c>
      <c r="BN2042" s="56">
        <f t="shared" si="14339"/>
        <v>0</v>
      </c>
      <c r="BO2042" s="56">
        <f t="shared" si="49"/>
        <v>0.03698580577</v>
      </c>
      <c r="BP2042" s="56">
        <f t="shared" si="50"/>
        <v>1.976536856</v>
      </c>
      <c r="BQ2042" s="56">
        <f t="shared" ref="BQ2042:BS2042" si="14340">AU2042</f>
        <v>0.1839015094</v>
      </c>
      <c r="BR2042" s="56">
        <f t="shared" si="14340"/>
        <v>0.1179184863</v>
      </c>
      <c r="BS2042" s="56">
        <f t="shared" si="14340"/>
        <v>0.7143071039</v>
      </c>
      <c r="BT2042" s="56">
        <f t="shared" si="52"/>
        <v>8</v>
      </c>
      <c r="BU2042" s="50">
        <f t="shared" ref="BU2042:BX2042" si="14341">AZ2042</f>
        <v>5.984113969</v>
      </c>
      <c r="BV2042" s="50">
        <f t="shared" si="14341"/>
        <v>0.001213942229</v>
      </c>
      <c r="BW2042" s="50">
        <f t="shared" si="14341"/>
        <v>2.966529424</v>
      </c>
      <c r="BX2042" s="50">
        <f t="shared" si="14341"/>
        <v>0</v>
      </c>
      <c r="BY2042" s="50">
        <f t="shared" si="54"/>
        <v>0.05547870866</v>
      </c>
      <c r="BZ2042" s="50">
        <f t="shared" si="55"/>
        <v>1.976536856</v>
      </c>
      <c r="CA2042" s="50">
        <f t="shared" ref="CA2042:CC2042" si="14342">BF2042</f>
        <v>0.1839015094</v>
      </c>
      <c r="CB2042" s="50">
        <f t="shared" si="14342"/>
        <v>0.1179184863</v>
      </c>
      <c r="CC2042" s="50">
        <f t="shared" si="14342"/>
        <v>0.7143071039</v>
      </c>
      <c r="CD2042" s="50">
        <f t="shared" si="57"/>
        <v>12</v>
      </c>
      <c r="CE2042" s="57">
        <f t="shared" si="58"/>
        <v>37.07</v>
      </c>
      <c r="CF2042" s="57">
        <f t="shared" si="59"/>
        <v>0.01</v>
      </c>
      <c r="CG2042" s="57">
        <f t="shared" si="60"/>
        <v>20.79</v>
      </c>
      <c r="CH2042" s="57">
        <f t="shared" si="61"/>
        <v>0</v>
      </c>
      <c r="CI2042" s="58">
        <f t="shared" si="62"/>
        <v>0.6089484266</v>
      </c>
      <c r="CJ2042" s="58">
        <f t="shared" si="63"/>
        <v>29.2820615</v>
      </c>
      <c r="CK2042" s="57">
        <f t="shared" si="64"/>
        <v>2.69</v>
      </c>
      <c r="CL2042" s="57">
        <f t="shared" si="65"/>
        <v>0.98</v>
      </c>
      <c r="CM2042" s="57">
        <f t="shared" si="66"/>
        <v>8.26</v>
      </c>
      <c r="CN2042" s="57">
        <f t="shared" si="67"/>
        <v>99.69100993</v>
      </c>
      <c r="CO2042" s="59">
        <f t="shared" si="68"/>
        <v>0.03940251498</v>
      </c>
      <c r="CP2042" s="59">
        <f t="shared" si="69"/>
        <v>0.6604606749</v>
      </c>
      <c r="CQ2042" s="59">
        <f t="shared" si="70"/>
        <v>0.06145077165</v>
      </c>
      <c r="CR2042" s="59">
        <f t="shared" si="71"/>
        <v>0.2386860384</v>
      </c>
      <c r="CS2042" s="60">
        <f t="shared" si="72"/>
        <v>3.940251498</v>
      </c>
      <c r="CT2042" s="60">
        <f t="shared" si="73"/>
        <v>23.86860384</v>
      </c>
      <c r="CU2042" s="60">
        <f t="shared" si="74"/>
        <v>72.19114466</v>
      </c>
      <c r="CV2042" s="61">
        <f t="shared" si="75"/>
        <v>0.2583872959</v>
      </c>
      <c r="CW2042" s="61">
        <f t="shared" si="76"/>
        <v>0.03412257797</v>
      </c>
      <c r="CX2042" s="62"/>
    </row>
    <row r="2043" ht="15.75" customHeight="1">
      <c r="A2043" s="17" t="s">
        <v>53</v>
      </c>
      <c r="B2043" s="87" t="s">
        <v>2081</v>
      </c>
      <c r="C2043" s="88" t="s">
        <v>2082</v>
      </c>
      <c r="D2043" s="89"/>
      <c r="E2043" s="89" t="s">
        <v>2083</v>
      </c>
      <c r="F2043" s="90">
        <v>59.0</v>
      </c>
      <c r="G2043" s="89" t="s">
        <v>2142</v>
      </c>
      <c r="H2043" s="95">
        <v>37.74</v>
      </c>
      <c r="I2043" s="92">
        <v>2.41</v>
      </c>
      <c r="J2043" s="92">
        <v>21.4</v>
      </c>
      <c r="K2043" s="92">
        <v>11.4</v>
      </c>
      <c r="L2043" s="92">
        <v>0.05</v>
      </c>
      <c r="M2043" s="92">
        <v>0.05</v>
      </c>
      <c r="N2043" s="92">
        <v>0.36</v>
      </c>
      <c r="O2043" s="92">
        <v>26.38</v>
      </c>
      <c r="P2043" s="92"/>
      <c r="Q2043" s="50">
        <f t="shared" si="8"/>
        <v>99.79</v>
      </c>
      <c r="R2043" s="51">
        <f t="shared" si="9"/>
        <v>12</v>
      </c>
      <c r="S2043" s="52">
        <f t="shared" si="10"/>
        <v>0.6281174949</v>
      </c>
      <c r="T2043" s="52">
        <f t="shared" si="11"/>
        <v>0.0006257916264</v>
      </c>
      <c r="U2043" s="52">
        <f t="shared" si="12"/>
        <v>0.4197671077</v>
      </c>
      <c r="V2043" s="52">
        <f t="shared" si="13"/>
        <v>0.0006579371565</v>
      </c>
      <c r="W2043" s="52">
        <f t="shared" si="14"/>
        <v>0</v>
      </c>
      <c r="X2043" s="52">
        <f t="shared" si="15"/>
        <v>0.3671721896</v>
      </c>
      <c r="Y2043" s="52">
        <f t="shared" si="16"/>
        <v>0.005074897022</v>
      </c>
      <c r="Z2043" s="52">
        <f t="shared" si="17"/>
        <v>0.05979496035</v>
      </c>
      <c r="AA2043" s="52">
        <f t="shared" si="18"/>
        <v>0.203283202</v>
      </c>
      <c r="AB2043" s="52">
        <f t="shared" si="19"/>
        <v>1.68449358</v>
      </c>
      <c r="AC2043" s="53">
        <f t="shared" si="20"/>
        <v>5.046898779</v>
      </c>
      <c r="AD2043" s="54">
        <f t="shared" si="21"/>
        <v>1.25623499</v>
      </c>
      <c r="AE2043" s="54">
        <f t="shared" si="22"/>
        <v>0.001251583253</v>
      </c>
      <c r="AF2043" s="54">
        <f t="shared" si="23"/>
        <v>0.6296506616</v>
      </c>
      <c r="AG2043" s="54">
        <f t="shared" si="24"/>
        <v>0.0009869057347</v>
      </c>
      <c r="AH2043" s="54">
        <f t="shared" si="25"/>
        <v>0</v>
      </c>
      <c r="AI2043" s="54">
        <f t="shared" si="26"/>
        <v>0.3671721896</v>
      </c>
      <c r="AJ2043" s="54">
        <f t="shared" si="27"/>
        <v>0.005074897022</v>
      </c>
      <c r="AK2043" s="54">
        <f t="shared" si="28"/>
        <v>0.05979496035</v>
      </c>
      <c r="AL2043" s="54">
        <f t="shared" si="29"/>
        <v>0.203283202</v>
      </c>
      <c r="AM2043" s="54">
        <f t="shared" si="30"/>
        <v>2.523449389</v>
      </c>
      <c r="AN2043" s="54">
        <f t="shared" si="31"/>
        <v>-5.046898779</v>
      </c>
      <c r="AO2043" s="55">
        <f t="shared" si="32"/>
        <v>2.983056758</v>
      </c>
      <c r="AP2043" s="55">
        <f t="shared" si="33"/>
        <v>0.002972010739</v>
      </c>
      <c r="AQ2043" s="55">
        <f t="shared" si="34"/>
        <v>1.993558717</v>
      </c>
      <c r="AR2043" s="55">
        <f t="shared" si="35"/>
        <v>0.00312467635</v>
      </c>
      <c r="AS2043" s="55">
        <f t="shared" si="36"/>
        <v>0</v>
      </c>
      <c r="AT2043" s="55">
        <f t="shared" si="37"/>
        <v>1.743774836</v>
      </c>
      <c r="AU2043" s="55">
        <f t="shared" si="38"/>
        <v>0.02410171024</v>
      </c>
      <c r="AV2043" s="55">
        <f t="shared" si="39"/>
        <v>0.2839783353</v>
      </c>
      <c r="AW2043" s="55">
        <f t="shared" si="40"/>
        <v>0.9654329557</v>
      </c>
      <c r="AX2043" s="55">
        <f t="shared" si="41"/>
        <v>8</v>
      </c>
      <c r="AY2043" s="55">
        <f t="shared" si="42"/>
        <v>23.96874093</v>
      </c>
      <c r="AZ2043" s="54">
        <f t="shared" ref="AZ2043:BA2043" si="14343">AO2043*2</f>
        <v>5.966113517</v>
      </c>
      <c r="BA2043" s="54">
        <f t="shared" si="14343"/>
        <v>0.005944021479</v>
      </c>
      <c r="BB2043" s="54">
        <f t="shared" ref="BB2043:BD2043" si="14344">AQ2043*(3/2)</f>
        <v>2.990338076</v>
      </c>
      <c r="BC2043" s="54">
        <f t="shared" si="14344"/>
        <v>0.004687014525</v>
      </c>
      <c r="BD2043" s="54">
        <f t="shared" si="14344"/>
        <v>0</v>
      </c>
      <c r="BE2043" s="54">
        <f t="shared" ref="BE2043:BH2043" si="14345">AT2043</f>
        <v>1.743774836</v>
      </c>
      <c r="BF2043" s="54">
        <f t="shared" si="14345"/>
        <v>0.02410171024</v>
      </c>
      <c r="BG2043" s="54">
        <f t="shared" si="14345"/>
        <v>0.2839783353</v>
      </c>
      <c r="BH2043" s="54">
        <f t="shared" si="14345"/>
        <v>0.9654329557</v>
      </c>
      <c r="BI2043" s="54">
        <f t="shared" si="46"/>
        <v>11.98437047</v>
      </c>
      <c r="BJ2043" s="54">
        <f t="shared" si="47"/>
        <v>-23.96874093</v>
      </c>
      <c r="BK2043" s="56">
        <f t="shared" ref="BK2043:BN2043" si="14346">AO2043</f>
        <v>2.983056758</v>
      </c>
      <c r="BL2043" s="56">
        <f t="shared" si="14346"/>
        <v>0.002972010739</v>
      </c>
      <c r="BM2043" s="56">
        <f t="shared" si="14346"/>
        <v>1.993558717</v>
      </c>
      <c r="BN2043" s="56">
        <f t="shared" si="14346"/>
        <v>0.00312467635</v>
      </c>
      <c r="BO2043" s="56">
        <f t="shared" si="49"/>
        <v>0.03125906799</v>
      </c>
      <c r="BP2043" s="56">
        <f t="shared" si="50"/>
        <v>1.712515768</v>
      </c>
      <c r="BQ2043" s="56">
        <f t="shared" ref="BQ2043:BS2043" si="14347">AU2043</f>
        <v>0.02410171024</v>
      </c>
      <c r="BR2043" s="56">
        <f t="shared" si="14347"/>
        <v>0.2839783353</v>
      </c>
      <c r="BS2043" s="56">
        <f t="shared" si="14347"/>
        <v>0.9654329557</v>
      </c>
      <c r="BT2043" s="56">
        <f t="shared" si="52"/>
        <v>8</v>
      </c>
      <c r="BU2043" s="50">
        <f t="shared" ref="BU2043:BX2043" si="14348">AZ2043</f>
        <v>5.966113517</v>
      </c>
      <c r="BV2043" s="50">
        <f t="shared" si="14348"/>
        <v>0.005944021479</v>
      </c>
      <c r="BW2043" s="50">
        <f t="shared" si="14348"/>
        <v>2.990338076</v>
      </c>
      <c r="BX2043" s="50">
        <f t="shared" si="14348"/>
        <v>0.004687014525</v>
      </c>
      <c r="BY2043" s="50">
        <f t="shared" si="54"/>
        <v>0.04688860198</v>
      </c>
      <c r="BZ2043" s="50">
        <f t="shared" si="55"/>
        <v>1.712515768</v>
      </c>
      <c r="CA2043" s="50">
        <f t="shared" ref="CA2043:CC2043" si="14349">BF2043</f>
        <v>0.02410171024</v>
      </c>
      <c r="CB2043" s="50">
        <f t="shared" si="14349"/>
        <v>0.2839783353</v>
      </c>
      <c r="CC2043" s="50">
        <f t="shared" si="14349"/>
        <v>0.9654329557</v>
      </c>
      <c r="CD2043" s="50">
        <f t="shared" si="57"/>
        <v>12</v>
      </c>
      <c r="CE2043" s="57">
        <f t="shared" si="58"/>
        <v>37.74</v>
      </c>
      <c r="CF2043" s="57">
        <f t="shared" si="59"/>
        <v>0.05</v>
      </c>
      <c r="CG2043" s="57">
        <f t="shared" si="60"/>
        <v>21.4</v>
      </c>
      <c r="CH2043" s="57">
        <f t="shared" si="61"/>
        <v>0.05</v>
      </c>
      <c r="CI2043" s="58">
        <f t="shared" si="62"/>
        <v>0.5255440295</v>
      </c>
      <c r="CJ2043" s="58">
        <f t="shared" si="63"/>
        <v>25.9071097</v>
      </c>
      <c r="CK2043" s="57">
        <f t="shared" si="64"/>
        <v>0.36</v>
      </c>
      <c r="CL2043" s="57">
        <f t="shared" si="65"/>
        <v>2.41</v>
      </c>
      <c r="CM2043" s="57">
        <f t="shared" si="66"/>
        <v>11.4</v>
      </c>
      <c r="CN2043" s="57">
        <f t="shared" si="67"/>
        <v>99.84265372</v>
      </c>
      <c r="CO2043" s="59">
        <f t="shared" si="68"/>
        <v>0.09510234404</v>
      </c>
      <c r="CP2043" s="59">
        <f t="shared" si="69"/>
        <v>0.573509467</v>
      </c>
      <c r="CQ2043" s="59">
        <f t="shared" si="70"/>
        <v>0.008071492977</v>
      </c>
      <c r="CR2043" s="59">
        <f t="shared" si="71"/>
        <v>0.323316696</v>
      </c>
      <c r="CS2043" s="60">
        <f t="shared" si="72"/>
        <v>9.510234404</v>
      </c>
      <c r="CT2043" s="60">
        <f t="shared" si="73"/>
        <v>32.3316696</v>
      </c>
      <c r="CU2043" s="60">
        <f t="shared" si="74"/>
        <v>58.158096</v>
      </c>
      <c r="CV2043" s="61">
        <f t="shared" si="75"/>
        <v>0.370867868</v>
      </c>
      <c r="CW2043" s="61">
        <f t="shared" si="76"/>
        <v>0.08235862994</v>
      </c>
      <c r="CX2043" s="62"/>
    </row>
    <row r="2044" ht="15.75" customHeight="1">
      <c r="A2044" s="17" t="s">
        <v>53</v>
      </c>
      <c r="B2044" s="87" t="s">
        <v>2081</v>
      </c>
      <c r="C2044" s="93" t="s">
        <v>2082</v>
      </c>
      <c r="D2044" s="89"/>
      <c r="E2044" s="89" t="s">
        <v>2083</v>
      </c>
      <c r="F2044" s="90">
        <v>60.0</v>
      </c>
      <c r="G2044" s="89" t="s">
        <v>2143</v>
      </c>
      <c r="H2044" s="95">
        <v>36.32</v>
      </c>
      <c r="I2044" s="92">
        <v>2.82</v>
      </c>
      <c r="J2044" s="92">
        <v>21.12</v>
      </c>
      <c r="K2044" s="92">
        <v>0.89</v>
      </c>
      <c r="L2044" s="92">
        <v>0.03</v>
      </c>
      <c r="M2044" s="92">
        <v>0.0</v>
      </c>
      <c r="N2044" s="92">
        <v>4.57</v>
      </c>
      <c r="O2044" s="92">
        <v>33.12</v>
      </c>
      <c r="P2044" s="92"/>
      <c r="Q2044" s="50">
        <f t="shared" si="8"/>
        <v>98.87</v>
      </c>
      <c r="R2044" s="51">
        <f t="shared" si="9"/>
        <v>12</v>
      </c>
      <c r="S2044" s="52">
        <f t="shared" si="10"/>
        <v>0.6044840333</v>
      </c>
      <c r="T2044" s="52">
        <f t="shared" si="11"/>
        <v>0.0003754749758</v>
      </c>
      <c r="U2044" s="52">
        <f t="shared" si="12"/>
        <v>0.4142748278</v>
      </c>
      <c r="V2044" s="52">
        <f t="shared" si="13"/>
        <v>0</v>
      </c>
      <c r="W2044" s="52">
        <f t="shared" si="14"/>
        <v>0</v>
      </c>
      <c r="X2044" s="52">
        <f t="shared" si="15"/>
        <v>0.4609834313</v>
      </c>
      <c r="Y2044" s="52">
        <f t="shared" si="16"/>
        <v>0.06442299831</v>
      </c>
      <c r="Z2044" s="52">
        <f t="shared" si="17"/>
        <v>0.06996754697</v>
      </c>
      <c r="AA2044" s="52">
        <f t="shared" si="18"/>
        <v>0.01587035525</v>
      </c>
      <c r="AB2044" s="52">
        <f t="shared" si="19"/>
        <v>1.630378668</v>
      </c>
      <c r="AC2044" s="53">
        <f t="shared" si="20"/>
        <v>4.88475118</v>
      </c>
      <c r="AD2044" s="54">
        <f t="shared" si="21"/>
        <v>1.208968067</v>
      </c>
      <c r="AE2044" s="54">
        <f t="shared" si="22"/>
        <v>0.0007509499517</v>
      </c>
      <c r="AF2044" s="54">
        <f t="shared" si="23"/>
        <v>0.6214122417</v>
      </c>
      <c r="AG2044" s="54">
        <f t="shared" si="24"/>
        <v>0</v>
      </c>
      <c r="AH2044" s="54">
        <f t="shared" si="25"/>
        <v>0</v>
      </c>
      <c r="AI2044" s="54">
        <f t="shared" si="26"/>
        <v>0.4609834313</v>
      </c>
      <c r="AJ2044" s="54">
        <f t="shared" si="27"/>
        <v>0.06442299831</v>
      </c>
      <c r="AK2044" s="54">
        <f t="shared" si="28"/>
        <v>0.06996754697</v>
      </c>
      <c r="AL2044" s="54">
        <f t="shared" si="29"/>
        <v>0.01587035525</v>
      </c>
      <c r="AM2044" s="54">
        <f t="shared" si="30"/>
        <v>2.44237559</v>
      </c>
      <c r="AN2044" s="54">
        <f t="shared" si="31"/>
        <v>-4.88475118</v>
      </c>
      <c r="AO2044" s="55">
        <f t="shared" si="32"/>
        <v>2.966103741</v>
      </c>
      <c r="AP2044" s="55">
        <f t="shared" si="33"/>
        <v>0.001842393958</v>
      </c>
      <c r="AQ2044" s="55">
        <f t="shared" si="34"/>
        <v>2.032778451</v>
      </c>
      <c r="AR2044" s="55">
        <f t="shared" si="35"/>
        <v>0</v>
      </c>
      <c r="AS2044" s="55">
        <f t="shared" si="36"/>
        <v>0</v>
      </c>
      <c r="AT2044" s="55">
        <f t="shared" si="37"/>
        <v>2.261969887</v>
      </c>
      <c r="AU2044" s="55">
        <f t="shared" si="38"/>
        <v>0.316113058</v>
      </c>
      <c r="AV2044" s="55">
        <f t="shared" si="39"/>
        <v>0.3433192465</v>
      </c>
      <c r="AW2044" s="55">
        <f t="shared" si="40"/>
        <v>0.07787322324</v>
      </c>
      <c r="AX2044" s="55">
        <f t="shared" si="41"/>
        <v>8</v>
      </c>
      <c r="AY2044" s="55">
        <f t="shared" si="42"/>
        <v>23.96867072</v>
      </c>
      <c r="AZ2044" s="54">
        <f t="shared" ref="AZ2044:BA2044" si="14350">AO2044*2</f>
        <v>5.932207482</v>
      </c>
      <c r="BA2044" s="54">
        <f t="shared" si="14350"/>
        <v>0.003684787916</v>
      </c>
      <c r="BB2044" s="54">
        <f t="shared" ref="BB2044:BD2044" si="14351">AQ2044*(3/2)</f>
        <v>3.049167676</v>
      </c>
      <c r="BC2044" s="54">
        <f t="shared" si="14351"/>
        <v>0</v>
      </c>
      <c r="BD2044" s="54">
        <f t="shared" si="14351"/>
        <v>0</v>
      </c>
      <c r="BE2044" s="54">
        <f t="shared" ref="BE2044:BH2044" si="14352">AT2044</f>
        <v>2.261969887</v>
      </c>
      <c r="BF2044" s="54">
        <f t="shared" si="14352"/>
        <v>0.316113058</v>
      </c>
      <c r="BG2044" s="54">
        <f t="shared" si="14352"/>
        <v>0.3433192465</v>
      </c>
      <c r="BH2044" s="54">
        <f t="shared" si="14352"/>
        <v>0.07787322324</v>
      </c>
      <c r="BI2044" s="54">
        <f t="shared" si="46"/>
        <v>11.98433536</v>
      </c>
      <c r="BJ2044" s="54">
        <f t="shared" si="47"/>
        <v>-23.96867072</v>
      </c>
      <c r="BK2044" s="56">
        <f t="shared" ref="BK2044:BN2044" si="14353">AO2044</f>
        <v>2.966103741</v>
      </c>
      <c r="BL2044" s="56">
        <f t="shared" si="14353"/>
        <v>0.001842393958</v>
      </c>
      <c r="BM2044" s="56">
        <f t="shared" si="14353"/>
        <v>2.032778451</v>
      </c>
      <c r="BN2044" s="56">
        <f t="shared" si="14353"/>
        <v>0</v>
      </c>
      <c r="BO2044" s="56">
        <f t="shared" si="49"/>
        <v>0.03132927938</v>
      </c>
      <c r="BP2044" s="56">
        <f t="shared" si="50"/>
        <v>2.230640607</v>
      </c>
      <c r="BQ2044" s="56">
        <f t="shared" ref="BQ2044:BS2044" si="14354">AU2044</f>
        <v>0.316113058</v>
      </c>
      <c r="BR2044" s="56">
        <f t="shared" si="14354"/>
        <v>0.3433192465</v>
      </c>
      <c r="BS2044" s="56">
        <f t="shared" si="14354"/>
        <v>0.07787322324</v>
      </c>
      <c r="BT2044" s="56">
        <f t="shared" si="52"/>
        <v>8</v>
      </c>
      <c r="BU2044" s="50">
        <f t="shared" ref="BU2044:BX2044" si="14355">AZ2044</f>
        <v>5.932207482</v>
      </c>
      <c r="BV2044" s="50">
        <f t="shared" si="14355"/>
        <v>0.003684787916</v>
      </c>
      <c r="BW2044" s="50">
        <f t="shared" si="14355"/>
        <v>3.049167676</v>
      </c>
      <c r="BX2044" s="50">
        <f t="shared" si="14355"/>
        <v>0</v>
      </c>
      <c r="BY2044" s="50">
        <f t="shared" si="54"/>
        <v>0.04699391907</v>
      </c>
      <c r="BZ2044" s="50">
        <f t="shared" si="55"/>
        <v>2.230640607</v>
      </c>
      <c r="CA2044" s="50">
        <f t="shared" ref="CA2044:CC2044" si="14356">BF2044</f>
        <v>0.316113058</v>
      </c>
      <c r="CB2044" s="50">
        <f t="shared" si="14356"/>
        <v>0.3433192465</v>
      </c>
      <c r="CC2044" s="50">
        <f t="shared" si="14356"/>
        <v>0.07787322324</v>
      </c>
      <c r="CD2044" s="50">
        <f t="shared" si="57"/>
        <v>12</v>
      </c>
      <c r="CE2044" s="57">
        <f t="shared" si="58"/>
        <v>36.32</v>
      </c>
      <c r="CF2044" s="57">
        <f t="shared" si="59"/>
        <v>0.03</v>
      </c>
      <c r="CG2044" s="57">
        <f t="shared" si="60"/>
        <v>21.12</v>
      </c>
      <c r="CH2044" s="57">
        <f t="shared" si="61"/>
        <v>0</v>
      </c>
      <c r="CI2044" s="58">
        <f t="shared" si="62"/>
        <v>0.5098032634</v>
      </c>
      <c r="CJ2044" s="58">
        <f t="shared" si="63"/>
        <v>32.66127341</v>
      </c>
      <c r="CK2044" s="57">
        <f t="shared" si="64"/>
        <v>4.57</v>
      </c>
      <c r="CL2044" s="57">
        <f t="shared" si="65"/>
        <v>2.82</v>
      </c>
      <c r="CM2044" s="57">
        <f t="shared" si="66"/>
        <v>0.89</v>
      </c>
      <c r="CN2044" s="57">
        <f t="shared" si="67"/>
        <v>98.92107667</v>
      </c>
      <c r="CO2044" s="59">
        <f t="shared" si="68"/>
        <v>0.1156756999</v>
      </c>
      <c r="CP2044" s="59">
        <f t="shared" si="69"/>
        <v>0.751577187</v>
      </c>
      <c r="CQ2044" s="59">
        <f t="shared" si="70"/>
        <v>0.106509028</v>
      </c>
      <c r="CR2044" s="59">
        <f t="shared" si="71"/>
        <v>0.02623808509</v>
      </c>
      <c r="CS2044" s="60">
        <f t="shared" si="72"/>
        <v>11.56756999</v>
      </c>
      <c r="CT2044" s="60">
        <f t="shared" si="73"/>
        <v>2.623808509</v>
      </c>
      <c r="CU2044" s="60">
        <f t="shared" si="74"/>
        <v>85.8086215</v>
      </c>
      <c r="CV2044" s="61">
        <f t="shared" si="75"/>
        <v>0.08407593505</v>
      </c>
      <c r="CW2044" s="61">
        <f t="shared" si="76"/>
        <v>0.1001751561</v>
      </c>
      <c r="CX2044" s="62"/>
    </row>
    <row r="2045" ht="15.75" customHeight="1">
      <c r="A2045" s="17" t="s">
        <v>53</v>
      </c>
      <c r="B2045" s="87" t="s">
        <v>2081</v>
      </c>
      <c r="C2045" s="88" t="s">
        <v>2082</v>
      </c>
      <c r="D2045" s="89"/>
      <c r="E2045" s="89" t="s">
        <v>2083</v>
      </c>
      <c r="F2045" s="90">
        <v>61.0</v>
      </c>
      <c r="G2045" s="89" t="s">
        <v>2144</v>
      </c>
      <c r="H2045" s="95">
        <v>37.44</v>
      </c>
      <c r="I2045" s="92">
        <v>3.86</v>
      </c>
      <c r="J2045" s="92">
        <v>21.45</v>
      </c>
      <c r="K2045" s="92">
        <v>6.52</v>
      </c>
      <c r="L2045" s="92">
        <v>0.05</v>
      </c>
      <c r="M2045" s="92">
        <v>0.0</v>
      </c>
      <c r="N2045" s="92">
        <v>1.95</v>
      </c>
      <c r="O2045" s="92">
        <v>28.76</v>
      </c>
      <c r="P2045" s="92"/>
      <c r="Q2045" s="50">
        <f t="shared" si="8"/>
        <v>100.03</v>
      </c>
      <c r="R2045" s="51">
        <f t="shared" si="9"/>
        <v>12</v>
      </c>
      <c r="S2045" s="52">
        <f t="shared" si="10"/>
        <v>0.6231245101</v>
      </c>
      <c r="T2045" s="52">
        <f t="shared" si="11"/>
        <v>0.0006257916264</v>
      </c>
      <c r="U2045" s="52">
        <f t="shared" si="12"/>
        <v>0.420747872</v>
      </c>
      <c r="V2045" s="52">
        <f t="shared" si="13"/>
        <v>0</v>
      </c>
      <c r="W2045" s="52">
        <f t="shared" si="14"/>
        <v>0</v>
      </c>
      <c r="X2045" s="52">
        <f t="shared" si="15"/>
        <v>0.4002984144</v>
      </c>
      <c r="Y2045" s="52">
        <f t="shared" si="16"/>
        <v>0.02748902554</v>
      </c>
      <c r="Z2045" s="52">
        <f t="shared" si="17"/>
        <v>0.09577118131</v>
      </c>
      <c r="AA2045" s="52">
        <f t="shared" si="18"/>
        <v>0.1162637261</v>
      </c>
      <c r="AB2045" s="52">
        <f t="shared" si="19"/>
        <v>1.684320521</v>
      </c>
      <c r="AC2045" s="53">
        <f t="shared" si="20"/>
        <v>5.036889517</v>
      </c>
      <c r="AD2045" s="54">
        <f t="shared" si="21"/>
        <v>1.24624902</v>
      </c>
      <c r="AE2045" s="54">
        <f t="shared" si="22"/>
        <v>0.001251583253</v>
      </c>
      <c r="AF2045" s="54">
        <f t="shared" si="23"/>
        <v>0.631121808</v>
      </c>
      <c r="AG2045" s="54">
        <f t="shared" si="24"/>
        <v>0</v>
      </c>
      <c r="AH2045" s="54">
        <f t="shared" si="25"/>
        <v>0</v>
      </c>
      <c r="AI2045" s="54">
        <f t="shared" si="26"/>
        <v>0.4002984144</v>
      </c>
      <c r="AJ2045" s="54">
        <f t="shared" si="27"/>
        <v>0.02748902554</v>
      </c>
      <c r="AK2045" s="54">
        <f t="shared" si="28"/>
        <v>0.09577118131</v>
      </c>
      <c r="AL2045" s="54">
        <f t="shared" si="29"/>
        <v>0.1162637261</v>
      </c>
      <c r="AM2045" s="54">
        <f t="shared" si="30"/>
        <v>2.518444759</v>
      </c>
      <c r="AN2045" s="54">
        <f t="shared" si="31"/>
        <v>-5.036889517</v>
      </c>
      <c r="AO2045" s="55">
        <f t="shared" si="32"/>
        <v>2.95964813</v>
      </c>
      <c r="AP2045" s="55">
        <f t="shared" si="33"/>
        <v>0.002972316105</v>
      </c>
      <c r="AQ2045" s="55">
        <f t="shared" si="34"/>
        <v>1.998421876</v>
      </c>
      <c r="AR2045" s="55">
        <f t="shared" si="35"/>
        <v>0</v>
      </c>
      <c r="AS2045" s="55">
        <f t="shared" si="36"/>
        <v>0</v>
      </c>
      <c r="AT2045" s="55">
        <f t="shared" si="37"/>
        <v>1.901293296</v>
      </c>
      <c r="AU2045" s="55">
        <f t="shared" si="38"/>
        <v>0.1305643442</v>
      </c>
      <c r="AV2045" s="55">
        <f t="shared" si="39"/>
        <v>0.4548834031</v>
      </c>
      <c r="AW2045" s="55">
        <f t="shared" si="40"/>
        <v>0.5522166339</v>
      </c>
      <c r="AX2045" s="55">
        <f t="shared" si="41"/>
        <v>8</v>
      </c>
      <c r="AY2045" s="55">
        <f t="shared" si="42"/>
        <v>23.92366277</v>
      </c>
      <c r="AZ2045" s="54">
        <f t="shared" ref="AZ2045:BA2045" si="14357">AO2045*2</f>
        <v>5.91929626</v>
      </c>
      <c r="BA2045" s="54">
        <f t="shared" si="14357"/>
        <v>0.005944632211</v>
      </c>
      <c r="BB2045" s="54">
        <f t="shared" ref="BB2045:BD2045" si="14358">AQ2045*(3/2)</f>
        <v>2.997632814</v>
      </c>
      <c r="BC2045" s="54">
        <f t="shared" si="14358"/>
        <v>0</v>
      </c>
      <c r="BD2045" s="54">
        <f t="shared" si="14358"/>
        <v>0</v>
      </c>
      <c r="BE2045" s="54">
        <f t="shared" ref="BE2045:BH2045" si="14359">AT2045</f>
        <v>1.901293296</v>
      </c>
      <c r="BF2045" s="54">
        <f t="shared" si="14359"/>
        <v>0.1305643442</v>
      </c>
      <c r="BG2045" s="54">
        <f t="shared" si="14359"/>
        <v>0.4548834031</v>
      </c>
      <c r="BH2045" s="54">
        <f t="shared" si="14359"/>
        <v>0.5522166339</v>
      </c>
      <c r="BI2045" s="54">
        <f t="shared" si="46"/>
        <v>11.96183138</v>
      </c>
      <c r="BJ2045" s="54">
        <f t="shared" si="47"/>
        <v>-23.92366277</v>
      </c>
      <c r="BK2045" s="56">
        <f t="shared" ref="BK2045:BN2045" si="14360">AO2045</f>
        <v>2.95964813</v>
      </c>
      <c r="BL2045" s="56">
        <f t="shared" si="14360"/>
        <v>0.002972316105</v>
      </c>
      <c r="BM2045" s="56">
        <f t="shared" si="14360"/>
        <v>1.998421876</v>
      </c>
      <c r="BN2045" s="56">
        <f t="shared" si="14360"/>
        <v>0</v>
      </c>
      <c r="BO2045" s="56">
        <f t="shared" si="49"/>
        <v>0.07633723118</v>
      </c>
      <c r="BP2045" s="56">
        <f t="shared" si="50"/>
        <v>1.824956065</v>
      </c>
      <c r="BQ2045" s="56">
        <f t="shared" ref="BQ2045:BS2045" si="14361">AU2045</f>
        <v>0.1305643442</v>
      </c>
      <c r="BR2045" s="56">
        <f t="shared" si="14361"/>
        <v>0.4548834031</v>
      </c>
      <c r="BS2045" s="56">
        <f t="shared" si="14361"/>
        <v>0.5522166339</v>
      </c>
      <c r="BT2045" s="56">
        <f t="shared" si="52"/>
        <v>8</v>
      </c>
      <c r="BU2045" s="50">
        <f t="shared" ref="BU2045:BX2045" si="14362">AZ2045</f>
        <v>5.91929626</v>
      </c>
      <c r="BV2045" s="50">
        <f t="shared" si="14362"/>
        <v>0.005944632211</v>
      </c>
      <c r="BW2045" s="50">
        <f t="shared" si="14362"/>
        <v>2.997632814</v>
      </c>
      <c r="BX2045" s="50">
        <f t="shared" si="14362"/>
        <v>0</v>
      </c>
      <c r="BY2045" s="50">
        <f t="shared" si="54"/>
        <v>0.1145058468</v>
      </c>
      <c r="BZ2045" s="50">
        <f t="shared" si="55"/>
        <v>1.824956065</v>
      </c>
      <c r="CA2045" s="50">
        <f t="shared" ref="CA2045:CC2045" si="14363">BF2045</f>
        <v>0.1305643442</v>
      </c>
      <c r="CB2045" s="50">
        <f t="shared" si="14363"/>
        <v>0.4548834031</v>
      </c>
      <c r="CC2045" s="50">
        <f t="shared" si="14363"/>
        <v>0.5522166339</v>
      </c>
      <c r="CD2045" s="50">
        <f t="shared" si="57"/>
        <v>12</v>
      </c>
      <c r="CE2045" s="57">
        <f t="shared" si="58"/>
        <v>37.44</v>
      </c>
      <c r="CF2045" s="57">
        <f t="shared" si="59"/>
        <v>0.05</v>
      </c>
      <c r="CG2045" s="57">
        <f t="shared" si="60"/>
        <v>21.45</v>
      </c>
      <c r="CH2045" s="57">
        <f t="shared" si="61"/>
        <v>0</v>
      </c>
      <c r="CI2045" s="58">
        <f t="shared" si="62"/>
        <v>1.283290162</v>
      </c>
      <c r="CJ2045" s="58">
        <f t="shared" si="63"/>
        <v>27.60528138</v>
      </c>
      <c r="CK2045" s="57">
        <f t="shared" si="64"/>
        <v>1.95</v>
      </c>
      <c r="CL2045" s="57">
        <f t="shared" si="65"/>
        <v>3.86</v>
      </c>
      <c r="CM2045" s="57">
        <f t="shared" si="66"/>
        <v>6.52</v>
      </c>
      <c r="CN2045" s="57">
        <f t="shared" si="67"/>
        <v>100.1585715</v>
      </c>
      <c r="CO2045" s="59">
        <f t="shared" si="68"/>
        <v>0.1535408978</v>
      </c>
      <c r="CP2045" s="59">
        <f t="shared" si="69"/>
        <v>0.6159938805</v>
      </c>
      <c r="CQ2045" s="59">
        <f t="shared" si="70"/>
        <v>0.0440705607</v>
      </c>
      <c r="CR2045" s="59">
        <f t="shared" si="71"/>
        <v>0.1863946611</v>
      </c>
      <c r="CS2045" s="60">
        <f t="shared" si="72"/>
        <v>15.35408978</v>
      </c>
      <c r="CT2045" s="60">
        <f t="shared" si="73"/>
        <v>18.63946611</v>
      </c>
      <c r="CU2045" s="60">
        <f t="shared" si="74"/>
        <v>66.00644412</v>
      </c>
      <c r="CV2045" s="61">
        <f t="shared" si="75"/>
        <v>0.26316511</v>
      </c>
      <c r="CW2045" s="61">
        <f t="shared" si="76"/>
        <v>0.1329664175</v>
      </c>
      <c r="CX2045" s="62"/>
    </row>
    <row r="2046" ht="15.75" customHeight="1">
      <c r="A2046" s="17" t="s">
        <v>53</v>
      </c>
      <c r="B2046" s="87" t="s">
        <v>2081</v>
      </c>
      <c r="C2046" s="93" t="s">
        <v>2082</v>
      </c>
      <c r="D2046" s="89"/>
      <c r="E2046" s="89" t="s">
        <v>2083</v>
      </c>
      <c r="F2046" s="90">
        <v>62.0</v>
      </c>
      <c r="G2046" s="89" t="s">
        <v>2145</v>
      </c>
      <c r="H2046" s="95">
        <v>37.06</v>
      </c>
      <c r="I2046" s="92">
        <v>2.99</v>
      </c>
      <c r="J2046" s="92">
        <v>20.64</v>
      </c>
      <c r="K2046" s="92">
        <v>5.8</v>
      </c>
      <c r="L2046" s="92">
        <v>0.1</v>
      </c>
      <c r="M2046" s="92">
        <v>0.04</v>
      </c>
      <c r="N2046" s="92">
        <v>13.03</v>
      </c>
      <c r="O2046" s="92">
        <v>20.24</v>
      </c>
      <c r="P2046" s="92"/>
      <c r="Q2046" s="50">
        <f t="shared" si="8"/>
        <v>99.9</v>
      </c>
      <c r="R2046" s="51">
        <f t="shared" si="9"/>
        <v>12</v>
      </c>
      <c r="S2046" s="52">
        <f t="shared" si="10"/>
        <v>0.6168000626</v>
      </c>
      <c r="T2046" s="52">
        <f t="shared" si="11"/>
        <v>0.001251583253</v>
      </c>
      <c r="U2046" s="52">
        <f t="shared" si="12"/>
        <v>0.4048594908</v>
      </c>
      <c r="V2046" s="52">
        <f t="shared" si="13"/>
        <v>0.0005263497252</v>
      </c>
      <c r="W2046" s="52">
        <f t="shared" si="14"/>
        <v>0</v>
      </c>
      <c r="X2046" s="52">
        <f t="shared" si="15"/>
        <v>0.2817120969</v>
      </c>
      <c r="Y2046" s="52">
        <f t="shared" si="16"/>
        <v>0.1836830783</v>
      </c>
      <c r="Z2046" s="52">
        <f t="shared" si="17"/>
        <v>0.07418544874</v>
      </c>
      <c r="AA2046" s="52">
        <f t="shared" si="18"/>
        <v>0.103424787</v>
      </c>
      <c r="AB2046" s="52">
        <f t="shared" si="19"/>
        <v>1.666442897</v>
      </c>
      <c r="AC2046" s="53">
        <f t="shared" si="20"/>
        <v>4.974374927</v>
      </c>
      <c r="AD2046" s="54">
        <f t="shared" si="21"/>
        <v>1.233600125</v>
      </c>
      <c r="AE2046" s="54">
        <f t="shared" si="22"/>
        <v>0.002503166506</v>
      </c>
      <c r="AF2046" s="54">
        <f t="shared" si="23"/>
        <v>0.6072892362</v>
      </c>
      <c r="AG2046" s="54">
        <f t="shared" si="24"/>
        <v>0.0007895245878</v>
      </c>
      <c r="AH2046" s="54">
        <f t="shared" si="25"/>
        <v>0</v>
      </c>
      <c r="AI2046" s="54">
        <f t="shared" si="26"/>
        <v>0.2817120969</v>
      </c>
      <c r="AJ2046" s="54">
        <f t="shared" si="27"/>
        <v>0.1836830783</v>
      </c>
      <c r="AK2046" s="54">
        <f t="shared" si="28"/>
        <v>0.07418544874</v>
      </c>
      <c r="AL2046" s="54">
        <f t="shared" si="29"/>
        <v>0.103424787</v>
      </c>
      <c r="AM2046" s="54">
        <f t="shared" si="30"/>
        <v>2.487187463</v>
      </c>
      <c r="AN2046" s="54">
        <f t="shared" si="31"/>
        <v>-4.974374927</v>
      </c>
      <c r="AO2046" s="55">
        <f t="shared" si="32"/>
        <v>2.961037854</v>
      </c>
      <c r="AP2046" s="55">
        <f t="shared" si="33"/>
        <v>0.006008406312</v>
      </c>
      <c r="AQ2046" s="55">
        <f t="shared" si="34"/>
        <v>1.943586505</v>
      </c>
      <c r="AR2046" s="55">
        <f t="shared" si="35"/>
        <v>0.002526817935</v>
      </c>
      <c r="AS2046" s="55">
        <f t="shared" si="36"/>
        <v>0</v>
      </c>
      <c r="AT2046" s="55">
        <f t="shared" si="37"/>
        <v>1.352399641</v>
      </c>
      <c r="AU2046" s="55">
        <f t="shared" si="38"/>
        <v>0.8817971674</v>
      </c>
      <c r="AV2046" s="55">
        <f t="shared" si="39"/>
        <v>0.3561379696</v>
      </c>
      <c r="AW2046" s="55">
        <f t="shared" si="40"/>
        <v>0.4965056392</v>
      </c>
      <c r="AX2046" s="55">
        <f t="shared" si="41"/>
        <v>8</v>
      </c>
      <c r="AY2046" s="55">
        <f t="shared" si="42"/>
        <v>23.88020584</v>
      </c>
      <c r="AZ2046" s="54">
        <f t="shared" ref="AZ2046:BA2046" si="14364">AO2046*2</f>
        <v>5.922075708</v>
      </c>
      <c r="BA2046" s="54">
        <f t="shared" si="14364"/>
        <v>0.01201681262</v>
      </c>
      <c r="BB2046" s="54">
        <f t="shared" ref="BB2046:BD2046" si="14365">AQ2046*(3/2)</f>
        <v>2.915379757</v>
      </c>
      <c r="BC2046" s="54">
        <f t="shared" si="14365"/>
        <v>0.003790226903</v>
      </c>
      <c r="BD2046" s="54">
        <f t="shared" si="14365"/>
        <v>0</v>
      </c>
      <c r="BE2046" s="54">
        <f t="shared" ref="BE2046:BH2046" si="14366">AT2046</f>
        <v>1.352399641</v>
      </c>
      <c r="BF2046" s="54">
        <f t="shared" si="14366"/>
        <v>0.8817971674</v>
      </c>
      <c r="BG2046" s="54">
        <f t="shared" si="14366"/>
        <v>0.3561379696</v>
      </c>
      <c r="BH2046" s="54">
        <f t="shared" si="14366"/>
        <v>0.4965056392</v>
      </c>
      <c r="BI2046" s="54">
        <f t="shared" si="46"/>
        <v>11.94010292</v>
      </c>
      <c r="BJ2046" s="54">
        <f t="shared" si="47"/>
        <v>-23.88020584</v>
      </c>
      <c r="BK2046" s="56">
        <f t="shared" ref="BK2046:BN2046" si="14367">AO2046</f>
        <v>2.961037854</v>
      </c>
      <c r="BL2046" s="56">
        <f t="shared" si="14367"/>
        <v>0.006008406312</v>
      </c>
      <c r="BM2046" s="56">
        <f t="shared" si="14367"/>
        <v>1.943586505</v>
      </c>
      <c r="BN2046" s="56">
        <f t="shared" si="14367"/>
        <v>0.002526817935</v>
      </c>
      <c r="BO2046" s="56">
        <f t="shared" si="49"/>
        <v>0.1197941564</v>
      </c>
      <c r="BP2046" s="56">
        <f t="shared" si="50"/>
        <v>1.232605484</v>
      </c>
      <c r="BQ2046" s="56">
        <f t="shared" ref="BQ2046:BS2046" si="14368">AU2046</f>
        <v>0.8817971674</v>
      </c>
      <c r="BR2046" s="56">
        <f t="shared" si="14368"/>
        <v>0.3561379696</v>
      </c>
      <c r="BS2046" s="56">
        <f t="shared" si="14368"/>
        <v>0.4965056392</v>
      </c>
      <c r="BT2046" s="56">
        <f t="shared" si="52"/>
        <v>8</v>
      </c>
      <c r="BU2046" s="50">
        <f t="shared" ref="BU2046:BX2046" si="14369">AZ2046</f>
        <v>5.922075708</v>
      </c>
      <c r="BV2046" s="50">
        <f t="shared" si="14369"/>
        <v>0.01201681262</v>
      </c>
      <c r="BW2046" s="50">
        <f t="shared" si="14369"/>
        <v>2.915379757</v>
      </c>
      <c r="BX2046" s="50">
        <f t="shared" si="14369"/>
        <v>0.003790226903</v>
      </c>
      <c r="BY2046" s="50">
        <f t="shared" si="54"/>
        <v>0.1796912346</v>
      </c>
      <c r="BZ2046" s="50">
        <f t="shared" si="55"/>
        <v>1.232605484</v>
      </c>
      <c r="CA2046" s="50">
        <f t="shared" ref="CA2046:CC2046" si="14370">BF2046</f>
        <v>0.8817971674</v>
      </c>
      <c r="CB2046" s="50">
        <f t="shared" si="14370"/>
        <v>0.3561379696</v>
      </c>
      <c r="CC2046" s="50">
        <f t="shared" si="14370"/>
        <v>0.4965056392</v>
      </c>
      <c r="CD2046" s="50">
        <f t="shared" si="57"/>
        <v>12</v>
      </c>
      <c r="CE2046" s="57">
        <f t="shared" si="58"/>
        <v>37.06</v>
      </c>
      <c r="CF2046" s="57">
        <f t="shared" si="59"/>
        <v>0.1</v>
      </c>
      <c r="CG2046" s="57">
        <f t="shared" si="60"/>
        <v>20.64</v>
      </c>
      <c r="CH2046" s="57">
        <f t="shared" si="61"/>
        <v>0.04</v>
      </c>
      <c r="CI2046" s="58">
        <f t="shared" si="62"/>
        <v>1.992460827</v>
      </c>
      <c r="CJ2046" s="58">
        <f t="shared" si="63"/>
        <v>18.44716181</v>
      </c>
      <c r="CK2046" s="57">
        <f t="shared" si="64"/>
        <v>13.03</v>
      </c>
      <c r="CL2046" s="57">
        <f t="shared" si="65"/>
        <v>2.99</v>
      </c>
      <c r="CM2046" s="57">
        <f t="shared" si="66"/>
        <v>5.8</v>
      </c>
      <c r="CN2046" s="57">
        <f t="shared" si="67"/>
        <v>100.0996226</v>
      </c>
      <c r="CO2046" s="59">
        <f t="shared" si="68"/>
        <v>0.1200311483</v>
      </c>
      <c r="CP2046" s="59">
        <f t="shared" si="69"/>
        <v>0.4154318389</v>
      </c>
      <c r="CQ2046" s="59">
        <f t="shared" si="70"/>
        <v>0.297196973</v>
      </c>
      <c r="CR2046" s="59">
        <f t="shared" si="71"/>
        <v>0.1673400398</v>
      </c>
      <c r="CS2046" s="60">
        <f t="shared" si="72"/>
        <v>12.00311483</v>
      </c>
      <c r="CT2046" s="60">
        <f t="shared" si="73"/>
        <v>16.73400398</v>
      </c>
      <c r="CU2046" s="60">
        <f t="shared" si="74"/>
        <v>71.2628812</v>
      </c>
      <c r="CV2046" s="61">
        <f t="shared" si="75"/>
        <v>0.2273556139</v>
      </c>
      <c r="CW2046" s="61">
        <f t="shared" si="76"/>
        <v>0.1039469744</v>
      </c>
      <c r="CX2046" s="62"/>
    </row>
    <row r="2047" ht="15.75" customHeight="1">
      <c r="A2047" s="17" t="s">
        <v>53</v>
      </c>
      <c r="B2047" s="87" t="s">
        <v>2081</v>
      </c>
      <c r="C2047" s="88" t="s">
        <v>2082</v>
      </c>
      <c r="D2047" s="89"/>
      <c r="E2047" s="89" t="s">
        <v>2083</v>
      </c>
      <c r="F2047" s="90">
        <v>63.0</v>
      </c>
      <c r="G2047" s="89" t="s">
        <v>2146</v>
      </c>
      <c r="H2047" s="95">
        <v>38.12</v>
      </c>
      <c r="I2047" s="92">
        <v>6.46</v>
      </c>
      <c r="J2047" s="92">
        <v>21.97</v>
      </c>
      <c r="K2047" s="92">
        <v>1.94</v>
      </c>
      <c r="L2047" s="92">
        <v>0.03</v>
      </c>
      <c r="M2047" s="92">
        <v>0.11</v>
      </c>
      <c r="N2047" s="92">
        <v>1.34</v>
      </c>
      <c r="O2047" s="92">
        <v>30.47</v>
      </c>
      <c r="P2047" s="92"/>
      <c r="Q2047" s="50">
        <f t="shared" si="8"/>
        <v>100.44</v>
      </c>
      <c r="R2047" s="51">
        <f t="shared" si="9"/>
        <v>12</v>
      </c>
      <c r="S2047" s="52">
        <f t="shared" si="10"/>
        <v>0.6344419424</v>
      </c>
      <c r="T2047" s="52">
        <f t="shared" si="11"/>
        <v>0.0003754749758</v>
      </c>
      <c r="U2047" s="52">
        <f t="shared" si="12"/>
        <v>0.4309478204</v>
      </c>
      <c r="V2047" s="52">
        <f t="shared" si="13"/>
        <v>0.001447461744</v>
      </c>
      <c r="W2047" s="52">
        <f t="shared" si="14"/>
        <v>0</v>
      </c>
      <c r="X2047" s="52">
        <f t="shared" si="15"/>
        <v>0.4240991894</v>
      </c>
      <c r="Y2047" s="52">
        <f t="shared" si="16"/>
        <v>0.01888989447</v>
      </c>
      <c r="Z2047" s="52">
        <f t="shared" si="17"/>
        <v>0.1602802672</v>
      </c>
      <c r="AA2047" s="52">
        <f t="shared" si="18"/>
        <v>0.03459380806</v>
      </c>
      <c r="AB2047" s="52">
        <f t="shared" si="19"/>
        <v>1.705075859</v>
      </c>
      <c r="AC2047" s="53">
        <f t="shared" si="20"/>
        <v>5.112181834</v>
      </c>
      <c r="AD2047" s="54">
        <f t="shared" si="21"/>
        <v>1.268883885</v>
      </c>
      <c r="AE2047" s="54">
        <f t="shared" si="22"/>
        <v>0.0007509499517</v>
      </c>
      <c r="AF2047" s="54">
        <f t="shared" si="23"/>
        <v>0.6464217306</v>
      </c>
      <c r="AG2047" s="54">
        <f t="shared" si="24"/>
        <v>0.002171192616</v>
      </c>
      <c r="AH2047" s="54">
        <f t="shared" si="25"/>
        <v>0</v>
      </c>
      <c r="AI2047" s="54">
        <f t="shared" si="26"/>
        <v>0.4240991894</v>
      </c>
      <c r="AJ2047" s="54">
        <f t="shared" si="27"/>
        <v>0.01888989447</v>
      </c>
      <c r="AK2047" s="54">
        <f t="shared" si="28"/>
        <v>0.1602802672</v>
      </c>
      <c r="AL2047" s="54">
        <f t="shared" si="29"/>
        <v>0.03459380806</v>
      </c>
      <c r="AM2047" s="54">
        <f t="shared" si="30"/>
        <v>2.556090917</v>
      </c>
      <c r="AN2047" s="54">
        <f t="shared" si="31"/>
        <v>-5.112181834</v>
      </c>
      <c r="AO2047" s="55">
        <f t="shared" si="32"/>
        <v>2.976721249</v>
      </c>
      <c r="AP2047" s="55">
        <f t="shared" si="33"/>
        <v>0.001761681037</v>
      </c>
      <c r="AQ2047" s="55">
        <f t="shared" si="34"/>
        <v>2.021952599</v>
      </c>
      <c r="AR2047" s="55">
        <f t="shared" si="35"/>
        <v>0.006791307199</v>
      </c>
      <c r="AS2047" s="55">
        <f t="shared" si="36"/>
        <v>0</v>
      </c>
      <c r="AT2047" s="55">
        <f t="shared" si="37"/>
        <v>1.989819689</v>
      </c>
      <c r="AU2047" s="55">
        <f t="shared" si="38"/>
        <v>0.08862899266</v>
      </c>
      <c r="AV2047" s="55">
        <f t="shared" si="39"/>
        <v>0.7520147159</v>
      </c>
      <c r="AW2047" s="55">
        <f t="shared" si="40"/>
        <v>0.1623097665</v>
      </c>
      <c r="AX2047" s="55">
        <f t="shared" si="41"/>
        <v>8</v>
      </c>
      <c r="AY2047" s="55">
        <f t="shared" si="42"/>
        <v>23.98570977</v>
      </c>
      <c r="AZ2047" s="54">
        <f t="shared" ref="AZ2047:BA2047" si="14371">AO2047*2</f>
        <v>5.953442498</v>
      </c>
      <c r="BA2047" s="54">
        <f t="shared" si="14371"/>
        <v>0.003523362074</v>
      </c>
      <c r="BB2047" s="54">
        <f t="shared" ref="BB2047:BD2047" si="14372">AQ2047*(3/2)</f>
        <v>3.032928898</v>
      </c>
      <c r="BC2047" s="54">
        <f t="shared" si="14372"/>
        <v>0.0101869608</v>
      </c>
      <c r="BD2047" s="54">
        <f t="shared" si="14372"/>
        <v>0</v>
      </c>
      <c r="BE2047" s="54">
        <f t="shared" ref="BE2047:BH2047" si="14373">AT2047</f>
        <v>1.989819689</v>
      </c>
      <c r="BF2047" s="54">
        <f t="shared" si="14373"/>
        <v>0.08862899266</v>
      </c>
      <c r="BG2047" s="54">
        <f t="shared" si="14373"/>
        <v>0.7520147159</v>
      </c>
      <c r="BH2047" s="54">
        <f t="shared" si="14373"/>
        <v>0.1623097665</v>
      </c>
      <c r="BI2047" s="54">
        <f t="shared" si="46"/>
        <v>11.99285488</v>
      </c>
      <c r="BJ2047" s="54">
        <f t="shared" si="47"/>
        <v>-23.98570977</v>
      </c>
      <c r="BK2047" s="56">
        <f t="shared" ref="BK2047:BN2047" si="14374">AO2047</f>
        <v>2.976721249</v>
      </c>
      <c r="BL2047" s="56">
        <f t="shared" si="14374"/>
        <v>0.001761681037</v>
      </c>
      <c r="BM2047" s="56">
        <f t="shared" si="14374"/>
        <v>2.021952599</v>
      </c>
      <c r="BN2047" s="56">
        <f t="shared" si="14374"/>
        <v>0.006791307199</v>
      </c>
      <c r="BO2047" s="56">
        <f t="shared" si="49"/>
        <v>0.01429023437</v>
      </c>
      <c r="BP2047" s="56">
        <f t="shared" si="50"/>
        <v>1.975529455</v>
      </c>
      <c r="BQ2047" s="56">
        <f t="shared" ref="BQ2047:BS2047" si="14375">AU2047</f>
        <v>0.08862899266</v>
      </c>
      <c r="BR2047" s="56">
        <f t="shared" si="14375"/>
        <v>0.7520147159</v>
      </c>
      <c r="BS2047" s="56">
        <f t="shared" si="14375"/>
        <v>0.1623097665</v>
      </c>
      <c r="BT2047" s="56">
        <f t="shared" si="52"/>
        <v>8</v>
      </c>
      <c r="BU2047" s="50">
        <f t="shared" ref="BU2047:BX2047" si="14376">AZ2047</f>
        <v>5.953442498</v>
      </c>
      <c r="BV2047" s="50">
        <f t="shared" si="14376"/>
        <v>0.003523362074</v>
      </c>
      <c r="BW2047" s="50">
        <f t="shared" si="14376"/>
        <v>3.032928898</v>
      </c>
      <c r="BX2047" s="50">
        <f t="shared" si="14376"/>
        <v>0.0101869608</v>
      </c>
      <c r="BY2047" s="50">
        <f t="shared" si="54"/>
        <v>0.02143535155</v>
      </c>
      <c r="BZ2047" s="50">
        <f t="shared" si="55"/>
        <v>1.975529455</v>
      </c>
      <c r="CA2047" s="50">
        <f t="shared" ref="CA2047:CC2047" si="14377">BF2047</f>
        <v>0.08862899266</v>
      </c>
      <c r="CB2047" s="50">
        <f t="shared" si="14377"/>
        <v>0.7520147159</v>
      </c>
      <c r="CC2047" s="50">
        <f t="shared" si="14377"/>
        <v>0.1623097665</v>
      </c>
      <c r="CD2047" s="50">
        <f t="shared" si="57"/>
        <v>12</v>
      </c>
      <c r="CE2047" s="57">
        <f t="shared" si="58"/>
        <v>38.12</v>
      </c>
      <c r="CF2047" s="57">
        <f t="shared" si="59"/>
        <v>0.03</v>
      </c>
      <c r="CG2047" s="57">
        <f t="shared" si="60"/>
        <v>21.97</v>
      </c>
      <c r="CH2047" s="57">
        <f t="shared" si="61"/>
        <v>0.11</v>
      </c>
      <c r="CI2047" s="58">
        <f t="shared" si="62"/>
        <v>0.2431905967</v>
      </c>
      <c r="CJ2047" s="58">
        <f t="shared" si="63"/>
        <v>30.25117442</v>
      </c>
      <c r="CK2047" s="57">
        <f t="shared" si="64"/>
        <v>1.34</v>
      </c>
      <c r="CL2047" s="57">
        <f t="shared" si="65"/>
        <v>6.46</v>
      </c>
      <c r="CM2047" s="57">
        <f t="shared" si="66"/>
        <v>1.94</v>
      </c>
      <c r="CN2047" s="57">
        <f t="shared" si="67"/>
        <v>100.464365</v>
      </c>
      <c r="CO2047" s="59">
        <f t="shared" si="68"/>
        <v>0.2524824663</v>
      </c>
      <c r="CP2047" s="59">
        <f t="shared" si="69"/>
        <v>0.6632670058</v>
      </c>
      <c r="CQ2047" s="59">
        <f t="shared" si="70"/>
        <v>0.02975642122</v>
      </c>
      <c r="CR2047" s="59">
        <f t="shared" si="71"/>
        <v>0.05449410668</v>
      </c>
      <c r="CS2047" s="60">
        <f t="shared" si="72"/>
        <v>25.24824663</v>
      </c>
      <c r="CT2047" s="60">
        <f t="shared" si="73"/>
        <v>5.449410668</v>
      </c>
      <c r="CU2047" s="60">
        <f t="shared" si="74"/>
        <v>69.30234271</v>
      </c>
      <c r="CV2047" s="61">
        <f t="shared" si="75"/>
        <v>0.1807353398</v>
      </c>
      <c r="CW2047" s="61">
        <f t="shared" si="76"/>
        <v>0.2186498158</v>
      </c>
      <c r="CX2047" s="62"/>
    </row>
    <row r="2048" ht="15.75" customHeight="1">
      <c r="A2048" s="17" t="s">
        <v>53</v>
      </c>
      <c r="B2048" s="87" t="s">
        <v>2081</v>
      </c>
      <c r="C2048" s="93" t="s">
        <v>2082</v>
      </c>
      <c r="D2048" s="89"/>
      <c r="E2048" s="89" t="s">
        <v>2083</v>
      </c>
      <c r="F2048" s="90">
        <v>64.0</v>
      </c>
      <c r="G2048" s="89" t="s">
        <v>2147</v>
      </c>
      <c r="H2048" s="95">
        <v>36.62</v>
      </c>
      <c r="I2048" s="92">
        <v>3.26</v>
      </c>
      <c r="J2048" s="92">
        <v>21.28</v>
      </c>
      <c r="K2048" s="92">
        <v>1.15</v>
      </c>
      <c r="L2048" s="92">
        <v>0.01</v>
      </c>
      <c r="M2048" s="92">
        <v>0.02</v>
      </c>
      <c r="N2048" s="92">
        <v>5.84</v>
      </c>
      <c r="O2048" s="92">
        <v>31.05</v>
      </c>
      <c r="P2048" s="92"/>
      <c r="Q2048" s="50">
        <f t="shared" si="8"/>
        <v>99.23</v>
      </c>
      <c r="R2048" s="51">
        <f t="shared" si="9"/>
        <v>12</v>
      </c>
      <c r="S2048" s="52">
        <f t="shared" si="10"/>
        <v>0.6094770181</v>
      </c>
      <c r="T2048" s="52">
        <f t="shared" si="11"/>
        <v>0.0001251583253</v>
      </c>
      <c r="U2048" s="52">
        <f t="shared" si="12"/>
        <v>0.4174132735</v>
      </c>
      <c r="V2048" s="52">
        <f t="shared" si="13"/>
        <v>0.0002631748626</v>
      </c>
      <c r="W2048" s="52">
        <f t="shared" si="14"/>
        <v>0</v>
      </c>
      <c r="X2048" s="52">
        <f t="shared" si="15"/>
        <v>0.4321719669</v>
      </c>
      <c r="Y2048" s="52">
        <f t="shared" si="16"/>
        <v>0.08232610724</v>
      </c>
      <c r="Z2048" s="52">
        <f t="shared" si="17"/>
        <v>0.08088446919</v>
      </c>
      <c r="AA2048" s="52">
        <f t="shared" si="18"/>
        <v>0.0205066388</v>
      </c>
      <c r="AB2048" s="52">
        <f t="shared" si="19"/>
        <v>1.643167807</v>
      </c>
      <c r="AC2048" s="53">
        <f t="shared" si="20"/>
        <v>4.923216415</v>
      </c>
      <c r="AD2048" s="54">
        <f t="shared" si="21"/>
        <v>1.218954036</v>
      </c>
      <c r="AE2048" s="54">
        <f t="shared" si="22"/>
        <v>0.0002503166506</v>
      </c>
      <c r="AF2048" s="54">
        <f t="shared" si="23"/>
        <v>0.6261199102</v>
      </c>
      <c r="AG2048" s="54">
        <f t="shared" si="24"/>
        <v>0.0003947622939</v>
      </c>
      <c r="AH2048" s="54">
        <f t="shared" si="25"/>
        <v>0</v>
      </c>
      <c r="AI2048" s="54">
        <f t="shared" si="26"/>
        <v>0.4321719669</v>
      </c>
      <c r="AJ2048" s="54">
        <f t="shared" si="27"/>
        <v>0.08232610724</v>
      </c>
      <c r="AK2048" s="54">
        <f t="shared" si="28"/>
        <v>0.08088446919</v>
      </c>
      <c r="AL2048" s="54">
        <f t="shared" si="29"/>
        <v>0.0205066388</v>
      </c>
      <c r="AM2048" s="54">
        <f t="shared" si="30"/>
        <v>2.461608207</v>
      </c>
      <c r="AN2048" s="54">
        <f t="shared" si="31"/>
        <v>-4.923216415</v>
      </c>
      <c r="AO2048" s="55">
        <f t="shared" si="32"/>
        <v>2.967326967</v>
      </c>
      <c r="AP2048" s="55">
        <f t="shared" si="33"/>
        <v>0.0006093513992</v>
      </c>
      <c r="AQ2048" s="55">
        <f t="shared" si="34"/>
        <v>2.032236862</v>
      </c>
      <c r="AR2048" s="55">
        <f t="shared" si="35"/>
        <v>0.001281304862</v>
      </c>
      <c r="AS2048" s="55">
        <f t="shared" si="36"/>
        <v>0</v>
      </c>
      <c r="AT2048" s="55">
        <f t="shared" si="37"/>
        <v>2.104091694</v>
      </c>
      <c r="AU2048" s="55">
        <f t="shared" si="38"/>
        <v>0.400816554</v>
      </c>
      <c r="AV2048" s="55">
        <f t="shared" si="39"/>
        <v>0.3937977307</v>
      </c>
      <c r="AW2048" s="55">
        <f t="shared" si="40"/>
        <v>0.09983953539</v>
      </c>
      <c r="AX2048" s="55">
        <f t="shared" si="41"/>
        <v>8</v>
      </c>
      <c r="AY2048" s="55">
        <f t="shared" si="42"/>
        <v>23.9693908</v>
      </c>
      <c r="AZ2048" s="54">
        <f t="shared" ref="AZ2048:BA2048" si="14378">AO2048*2</f>
        <v>5.934653934</v>
      </c>
      <c r="BA2048" s="54">
        <f t="shared" si="14378"/>
        <v>0.001218702798</v>
      </c>
      <c r="BB2048" s="54">
        <f t="shared" ref="BB2048:BD2048" si="14379">AQ2048*(3/2)</f>
        <v>3.048355293</v>
      </c>
      <c r="BC2048" s="54">
        <f t="shared" si="14379"/>
        <v>0.001921957294</v>
      </c>
      <c r="BD2048" s="54">
        <f t="shared" si="14379"/>
        <v>0</v>
      </c>
      <c r="BE2048" s="54">
        <f t="shared" ref="BE2048:BH2048" si="14380">AT2048</f>
        <v>2.104091694</v>
      </c>
      <c r="BF2048" s="54">
        <f t="shared" si="14380"/>
        <v>0.400816554</v>
      </c>
      <c r="BG2048" s="54">
        <f t="shared" si="14380"/>
        <v>0.3937977307</v>
      </c>
      <c r="BH2048" s="54">
        <f t="shared" si="14380"/>
        <v>0.09983953539</v>
      </c>
      <c r="BI2048" s="54">
        <f t="shared" si="46"/>
        <v>11.9846954</v>
      </c>
      <c r="BJ2048" s="54">
        <f t="shared" si="47"/>
        <v>-23.9693908</v>
      </c>
      <c r="BK2048" s="56">
        <f t="shared" ref="BK2048:BN2048" si="14381">AO2048</f>
        <v>2.967326967</v>
      </c>
      <c r="BL2048" s="56">
        <f t="shared" si="14381"/>
        <v>0.0006093513992</v>
      </c>
      <c r="BM2048" s="56">
        <f t="shared" si="14381"/>
        <v>2.032236862</v>
      </c>
      <c r="BN2048" s="56">
        <f t="shared" si="14381"/>
        <v>0.001281304862</v>
      </c>
      <c r="BO2048" s="56">
        <f t="shared" si="49"/>
        <v>0.03060919584</v>
      </c>
      <c r="BP2048" s="56">
        <f t="shared" si="50"/>
        <v>2.073482499</v>
      </c>
      <c r="BQ2048" s="56">
        <f t="shared" ref="BQ2048:BS2048" si="14382">AU2048</f>
        <v>0.400816554</v>
      </c>
      <c r="BR2048" s="56">
        <f t="shared" si="14382"/>
        <v>0.3937977307</v>
      </c>
      <c r="BS2048" s="56">
        <f t="shared" si="14382"/>
        <v>0.09983953539</v>
      </c>
      <c r="BT2048" s="56">
        <f t="shared" si="52"/>
        <v>8</v>
      </c>
      <c r="BU2048" s="50">
        <f t="shared" ref="BU2048:BX2048" si="14383">AZ2048</f>
        <v>5.934653934</v>
      </c>
      <c r="BV2048" s="50">
        <f t="shared" si="14383"/>
        <v>0.001218702798</v>
      </c>
      <c r="BW2048" s="50">
        <f t="shared" si="14383"/>
        <v>3.048355293</v>
      </c>
      <c r="BX2048" s="50">
        <f t="shared" si="14383"/>
        <v>0.001921957294</v>
      </c>
      <c r="BY2048" s="50">
        <f t="shared" si="54"/>
        <v>0.04591379376</v>
      </c>
      <c r="BZ2048" s="50">
        <f t="shared" si="55"/>
        <v>2.073482499</v>
      </c>
      <c r="CA2048" s="50">
        <f t="shared" ref="CA2048:CC2048" si="14384">BF2048</f>
        <v>0.400816554</v>
      </c>
      <c r="CB2048" s="50">
        <f t="shared" si="14384"/>
        <v>0.3937977307</v>
      </c>
      <c r="CC2048" s="50">
        <f t="shared" si="14384"/>
        <v>0.09983953539</v>
      </c>
      <c r="CD2048" s="50">
        <f t="shared" si="57"/>
        <v>12</v>
      </c>
      <c r="CE2048" s="57">
        <f t="shared" si="58"/>
        <v>36.62</v>
      </c>
      <c r="CF2048" s="57">
        <f t="shared" si="59"/>
        <v>0.01</v>
      </c>
      <c r="CG2048" s="57">
        <f t="shared" si="60"/>
        <v>21.28</v>
      </c>
      <c r="CH2048" s="57">
        <f t="shared" si="61"/>
        <v>0.02</v>
      </c>
      <c r="CI2048" s="58">
        <f t="shared" si="62"/>
        <v>0.5019928818</v>
      </c>
      <c r="CJ2048" s="58">
        <f t="shared" si="63"/>
        <v>30.59830128</v>
      </c>
      <c r="CK2048" s="57">
        <f t="shared" si="64"/>
        <v>5.84</v>
      </c>
      <c r="CL2048" s="57">
        <f t="shared" si="65"/>
        <v>3.26</v>
      </c>
      <c r="CM2048" s="57">
        <f t="shared" si="66"/>
        <v>1.15</v>
      </c>
      <c r="CN2048" s="57">
        <f t="shared" si="67"/>
        <v>99.28029416</v>
      </c>
      <c r="CO2048" s="59">
        <f t="shared" si="68"/>
        <v>0.132684023</v>
      </c>
      <c r="CP2048" s="59">
        <f t="shared" si="69"/>
        <v>0.6986276914</v>
      </c>
      <c r="CQ2048" s="59">
        <f t="shared" si="70"/>
        <v>0.1350489064</v>
      </c>
      <c r="CR2048" s="59">
        <f t="shared" si="71"/>
        <v>0.03363937924</v>
      </c>
      <c r="CS2048" s="60">
        <f t="shared" si="72"/>
        <v>13.2684023</v>
      </c>
      <c r="CT2048" s="60">
        <f t="shared" si="73"/>
        <v>3.363937924</v>
      </c>
      <c r="CU2048" s="60">
        <f t="shared" si="74"/>
        <v>83.36765978</v>
      </c>
      <c r="CV2048" s="61">
        <f t="shared" si="75"/>
        <v>0.09998139073</v>
      </c>
      <c r="CW2048" s="61">
        <f t="shared" si="76"/>
        <v>0.1149043639</v>
      </c>
      <c r="CX2048" s="62"/>
    </row>
    <row r="2049" ht="15.75" customHeight="1">
      <c r="A2049" s="17" t="s">
        <v>53</v>
      </c>
      <c r="B2049" s="87" t="s">
        <v>2081</v>
      </c>
      <c r="C2049" s="88" t="s">
        <v>2082</v>
      </c>
      <c r="D2049" s="89"/>
      <c r="E2049" s="89" t="s">
        <v>2083</v>
      </c>
      <c r="F2049" s="90">
        <v>65.0</v>
      </c>
      <c r="G2049" s="89" t="s">
        <v>2148</v>
      </c>
      <c r="H2049" s="95">
        <v>37.93</v>
      </c>
      <c r="I2049" s="92">
        <v>5.64</v>
      </c>
      <c r="J2049" s="92">
        <v>21.73</v>
      </c>
      <c r="K2049" s="92">
        <v>2.55</v>
      </c>
      <c r="L2049" s="92">
        <v>0.0</v>
      </c>
      <c r="M2049" s="92">
        <v>0.07</v>
      </c>
      <c r="N2049" s="92">
        <v>0.62</v>
      </c>
      <c r="O2049" s="92">
        <v>31.36</v>
      </c>
      <c r="P2049" s="92"/>
      <c r="Q2049" s="50">
        <f t="shared" si="8"/>
        <v>99.9</v>
      </c>
      <c r="R2049" s="51">
        <f t="shared" si="9"/>
        <v>12</v>
      </c>
      <c r="S2049" s="52">
        <f t="shared" si="10"/>
        <v>0.6312797187</v>
      </c>
      <c r="T2049" s="52">
        <f t="shared" si="11"/>
        <v>0</v>
      </c>
      <c r="U2049" s="52">
        <f t="shared" si="12"/>
        <v>0.4262401519</v>
      </c>
      <c r="V2049" s="52">
        <f t="shared" si="13"/>
        <v>0.0009211120191</v>
      </c>
      <c r="W2049" s="52">
        <f t="shared" si="14"/>
        <v>0</v>
      </c>
      <c r="X2049" s="52">
        <f t="shared" si="15"/>
        <v>0.4364867272</v>
      </c>
      <c r="Y2049" s="52">
        <f t="shared" si="16"/>
        <v>0.008740100427</v>
      </c>
      <c r="Z2049" s="52">
        <f t="shared" si="17"/>
        <v>0.1399350939</v>
      </c>
      <c r="AA2049" s="52">
        <f t="shared" si="18"/>
        <v>0.04547124256</v>
      </c>
      <c r="AB2049" s="52">
        <f t="shared" si="19"/>
        <v>1.689074147</v>
      </c>
      <c r="AC2049" s="53">
        <f t="shared" si="20"/>
        <v>5.067868995</v>
      </c>
      <c r="AD2049" s="54">
        <f t="shared" si="21"/>
        <v>1.262559437</v>
      </c>
      <c r="AE2049" s="54">
        <f t="shared" si="22"/>
        <v>0</v>
      </c>
      <c r="AF2049" s="54">
        <f t="shared" si="23"/>
        <v>0.6393602279</v>
      </c>
      <c r="AG2049" s="54">
        <f t="shared" si="24"/>
        <v>0.001381668029</v>
      </c>
      <c r="AH2049" s="54">
        <f t="shared" si="25"/>
        <v>0</v>
      </c>
      <c r="AI2049" s="54">
        <f t="shared" si="26"/>
        <v>0.4364867272</v>
      </c>
      <c r="AJ2049" s="54">
        <f t="shared" si="27"/>
        <v>0.008740100427</v>
      </c>
      <c r="AK2049" s="54">
        <f t="shared" si="28"/>
        <v>0.1399350939</v>
      </c>
      <c r="AL2049" s="54">
        <f t="shared" si="29"/>
        <v>0.04547124256</v>
      </c>
      <c r="AM2049" s="54">
        <f t="shared" si="30"/>
        <v>2.533934497</v>
      </c>
      <c r="AN2049" s="54">
        <f t="shared" si="31"/>
        <v>-5.067868995</v>
      </c>
      <c r="AO2049" s="55">
        <f t="shared" si="32"/>
        <v>2.989944378</v>
      </c>
      <c r="AP2049" s="55">
        <f t="shared" si="33"/>
        <v>0</v>
      </c>
      <c r="AQ2049" s="55">
        <f t="shared" si="34"/>
        <v>2.018810851</v>
      </c>
      <c r="AR2049" s="55">
        <f t="shared" si="35"/>
        <v>0.004362683643</v>
      </c>
      <c r="AS2049" s="55">
        <f t="shared" si="36"/>
        <v>0</v>
      </c>
      <c r="AT2049" s="55">
        <f t="shared" si="37"/>
        <v>2.067341937</v>
      </c>
      <c r="AU2049" s="55">
        <f t="shared" si="38"/>
        <v>0.0413959349</v>
      </c>
      <c r="AV2049" s="55">
        <f t="shared" si="39"/>
        <v>0.6627777434</v>
      </c>
      <c r="AW2049" s="55">
        <f t="shared" si="40"/>
        <v>0.2153664723</v>
      </c>
      <c r="AX2049" s="55">
        <f t="shared" si="41"/>
        <v>8</v>
      </c>
      <c r="AY2049" s="55">
        <f t="shared" si="42"/>
        <v>24.00306229</v>
      </c>
      <c r="AZ2049" s="54">
        <f t="shared" ref="AZ2049:BA2049" si="14385">AO2049*2</f>
        <v>5.979888756</v>
      </c>
      <c r="BA2049" s="54">
        <f t="shared" si="14385"/>
        <v>0</v>
      </c>
      <c r="BB2049" s="54">
        <f t="shared" ref="BB2049:BD2049" si="14386">AQ2049*(3/2)</f>
        <v>3.028216276</v>
      </c>
      <c r="BC2049" s="54">
        <f t="shared" si="14386"/>
        <v>0.006544025465</v>
      </c>
      <c r="BD2049" s="54">
        <f t="shared" si="14386"/>
        <v>0</v>
      </c>
      <c r="BE2049" s="54">
        <f t="shared" ref="BE2049:BH2049" si="14387">AT2049</f>
        <v>2.067341937</v>
      </c>
      <c r="BF2049" s="54">
        <f t="shared" si="14387"/>
        <v>0.0413959349</v>
      </c>
      <c r="BG2049" s="54">
        <f t="shared" si="14387"/>
        <v>0.6627777434</v>
      </c>
      <c r="BH2049" s="54">
        <f t="shared" si="14387"/>
        <v>0.2153664723</v>
      </c>
      <c r="BI2049" s="54">
        <f t="shared" si="46"/>
        <v>12.00153115</v>
      </c>
      <c r="BJ2049" s="54">
        <f t="shared" si="47"/>
        <v>-24.00306229</v>
      </c>
      <c r="BK2049" s="56">
        <f t="shared" ref="BK2049:BN2049" si="14388">AO2049</f>
        <v>2.989944378</v>
      </c>
      <c r="BL2049" s="56">
        <f t="shared" si="14388"/>
        <v>0</v>
      </c>
      <c r="BM2049" s="56">
        <f t="shared" si="14388"/>
        <v>2.018810851</v>
      </c>
      <c r="BN2049" s="56">
        <f t="shared" si="14388"/>
        <v>0.004362683643</v>
      </c>
      <c r="BO2049" s="56">
        <f t="shared" si="49"/>
        <v>0</v>
      </c>
      <c r="BP2049" s="56">
        <f t="shared" si="50"/>
        <v>2.067341937</v>
      </c>
      <c r="BQ2049" s="56">
        <f t="shared" ref="BQ2049:BS2049" si="14389">AU2049</f>
        <v>0.0413959349</v>
      </c>
      <c r="BR2049" s="56">
        <f t="shared" si="14389"/>
        <v>0.6627777434</v>
      </c>
      <c r="BS2049" s="56">
        <f t="shared" si="14389"/>
        <v>0.2153664723</v>
      </c>
      <c r="BT2049" s="56">
        <f t="shared" si="52"/>
        <v>8</v>
      </c>
      <c r="BU2049" s="50">
        <f t="shared" ref="BU2049:BX2049" si="14390">AZ2049</f>
        <v>5.979888756</v>
      </c>
      <c r="BV2049" s="50">
        <f t="shared" si="14390"/>
        <v>0</v>
      </c>
      <c r="BW2049" s="50">
        <f t="shared" si="14390"/>
        <v>3.028216276</v>
      </c>
      <c r="BX2049" s="50">
        <f t="shared" si="14390"/>
        <v>0.006544025465</v>
      </c>
      <c r="BY2049" s="50">
        <f t="shared" si="54"/>
        <v>0</v>
      </c>
      <c r="BZ2049" s="50">
        <f t="shared" si="55"/>
        <v>2.067341937</v>
      </c>
      <c r="CA2049" s="50">
        <f t="shared" ref="CA2049:CC2049" si="14391">BF2049</f>
        <v>0.0413959349</v>
      </c>
      <c r="CB2049" s="50">
        <f t="shared" si="14391"/>
        <v>0.6627777434</v>
      </c>
      <c r="CC2049" s="50">
        <f t="shared" si="14391"/>
        <v>0.2153664723</v>
      </c>
      <c r="CD2049" s="50">
        <f t="shared" si="57"/>
        <v>12.00153115</v>
      </c>
      <c r="CE2049" s="57">
        <f t="shared" si="58"/>
        <v>37.93</v>
      </c>
      <c r="CF2049" s="57">
        <f t="shared" si="59"/>
        <v>0</v>
      </c>
      <c r="CG2049" s="57">
        <f t="shared" si="60"/>
        <v>21.73</v>
      </c>
      <c r="CH2049" s="57">
        <f t="shared" si="61"/>
        <v>0.07</v>
      </c>
      <c r="CI2049" s="58">
        <f t="shared" si="62"/>
        <v>0</v>
      </c>
      <c r="CJ2049" s="58">
        <f t="shared" si="63"/>
        <v>31.36</v>
      </c>
      <c r="CK2049" s="57">
        <f t="shared" si="64"/>
        <v>0.62</v>
      </c>
      <c r="CL2049" s="57">
        <f t="shared" si="65"/>
        <v>5.64</v>
      </c>
      <c r="CM2049" s="57">
        <f t="shared" si="66"/>
        <v>2.55</v>
      </c>
      <c r="CN2049" s="57">
        <f t="shared" si="67"/>
        <v>99.9</v>
      </c>
      <c r="CO2049" s="59">
        <f t="shared" si="68"/>
        <v>0.2218961861</v>
      </c>
      <c r="CP2049" s="59">
        <f t="shared" si="69"/>
        <v>0.6921404583</v>
      </c>
      <c r="CQ2049" s="59">
        <f t="shared" si="70"/>
        <v>0.01385924643</v>
      </c>
      <c r="CR2049" s="59">
        <f t="shared" si="71"/>
        <v>0.07210410924</v>
      </c>
      <c r="CS2049" s="60">
        <f t="shared" si="72"/>
        <v>22.18961861</v>
      </c>
      <c r="CT2049" s="60">
        <f t="shared" si="73"/>
        <v>7.210410924</v>
      </c>
      <c r="CU2049" s="60">
        <f t="shared" si="74"/>
        <v>70.59997047</v>
      </c>
      <c r="CV2049" s="61">
        <f t="shared" si="75"/>
        <v>0.1830522023</v>
      </c>
      <c r="CW2049" s="61">
        <f t="shared" si="76"/>
        <v>0.1921620971</v>
      </c>
      <c r="CX2049" s="62"/>
    </row>
    <row r="2050" ht="15.75" customHeight="1">
      <c r="A2050" s="17" t="s">
        <v>53</v>
      </c>
      <c r="B2050" s="87" t="s">
        <v>2081</v>
      </c>
      <c r="C2050" s="93" t="s">
        <v>2082</v>
      </c>
      <c r="D2050" s="89"/>
      <c r="E2050" s="89" t="s">
        <v>2083</v>
      </c>
      <c r="F2050" s="90">
        <v>66.0</v>
      </c>
      <c r="G2050" s="89" t="s">
        <v>2149</v>
      </c>
      <c r="H2050" s="95">
        <v>37.63</v>
      </c>
      <c r="I2050" s="92">
        <v>6.64</v>
      </c>
      <c r="J2050" s="92">
        <v>22.28</v>
      </c>
      <c r="K2050" s="92">
        <v>1.17</v>
      </c>
      <c r="L2050" s="92">
        <v>0.03</v>
      </c>
      <c r="M2050" s="92">
        <v>0.19</v>
      </c>
      <c r="N2050" s="92">
        <v>0.77</v>
      </c>
      <c r="O2050" s="92">
        <v>31.31</v>
      </c>
      <c r="P2050" s="92"/>
      <c r="Q2050" s="50">
        <f t="shared" si="8"/>
        <v>100.02</v>
      </c>
      <c r="R2050" s="51">
        <f t="shared" si="9"/>
        <v>12</v>
      </c>
      <c r="S2050" s="52">
        <f t="shared" si="10"/>
        <v>0.6262867338</v>
      </c>
      <c r="T2050" s="52">
        <f t="shared" si="11"/>
        <v>0.0003754749758</v>
      </c>
      <c r="U2050" s="52">
        <f t="shared" si="12"/>
        <v>0.4370285589</v>
      </c>
      <c r="V2050" s="52">
        <f t="shared" si="13"/>
        <v>0.002500161195</v>
      </c>
      <c r="W2050" s="52">
        <f t="shared" si="14"/>
        <v>0</v>
      </c>
      <c r="X2050" s="52">
        <f t="shared" si="15"/>
        <v>0.4357907981</v>
      </c>
      <c r="Y2050" s="52">
        <f t="shared" si="16"/>
        <v>0.01085464085</v>
      </c>
      <c r="Z2050" s="52">
        <f t="shared" si="17"/>
        <v>0.1647462808</v>
      </c>
      <c r="AA2050" s="52">
        <f t="shared" si="18"/>
        <v>0.020863276</v>
      </c>
      <c r="AB2050" s="52">
        <f t="shared" si="19"/>
        <v>1.698445925</v>
      </c>
      <c r="AC2050" s="53">
        <f t="shared" si="20"/>
        <v>5.089744987</v>
      </c>
      <c r="AD2050" s="54">
        <f t="shared" si="21"/>
        <v>1.252573468</v>
      </c>
      <c r="AE2050" s="54">
        <f t="shared" si="22"/>
        <v>0.0007509499517</v>
      </c>
      <c r="AF2050" s="54">
        <f t="shared" si="23"/>
        <v>0.6555428383</v>
      </c>
      <c r="AG2050" s="54">
        <f t="shared" si="24"/>
        <v>0.003750241792</v>
      </c>
      <c r="AH2050" s="54">
        <f t="shared" si="25"/>
        <v>0</v>
      </c>
      <c r="AI2050" s="54">
        <f t="shared" si="26"/>
        <v>0.4357907981</v>
      </c>
      <c r="AJ2050" s="54">
        <f t="shared" si="27"/>
        <v>0.01085464085</v>
      </c>
      <c r="AK2050" s="54">
        <f t="shared" si="28"/>
        <v>0.1647462808</v>
      </c>
      <c r="AL2050" s="54">
        <f t="shared" si="29"/>
        <v>0.020863276</v>
      </c>
      <c r="AM2050" s="54">
        <f t="shared" si="30"/>
        <v>2.544872493</v>
      </c>
      <c r="AN2050" s="54">
        <f t="shared" si="31"/>
        <v>-5.089744987</v>
      </c>
      <c r="AO2050" s="55">
        <f t="shared" si="32"/>
        <v>2.949928401</v>
      </c>
      <c r="AP2050" s="55">
        <f t="shared" si="33"/>
        <v>0.001768557811</v>
      </c>
      <c r="AQ2050" s="55">
        <f t="shared" si="34"/>
        <v>2.058486773</v>
      </c>
      <c r="AR2050" s="55">
        <f t="shared" si="35"/>
        <v>0.01177622983</v>
      </c>
      <c r="AS2050" s="55">
        <f t="shared" si="36"/>
        <v>0</v>
      </c>
      <c r="AT2050" s="55">
        <f t="shared" si="37"/>
        <v>2.052656687</v>
      </c>
      <c r="AU2050" s="55">
        <f t="shared" si="38"/>
        <v>0.05112740156</v>
      </c>
      <c r="AV2050" s="55">
        <f t="shared" si="39"/>
        <v>0.7759859924</v>
      </c>
      <c r="AW2050" s="55">
        <f t="shared" si="40"/>
        <v>0.098269957</v>
      </c>
      <c r="AX2050" s="55">
        <f t="shared" si="41"/>
        <v>8</v>
      </c>
      <c r="AY2050" s="55">
        <f t="shared" si="42"/>
        <v>23.97365692</v>
      </c>
      <c r="AZ2050" s="54">
        <f t="shared" ref="AZ2050:BA2050" si="14392">AO2050*2</f>
        <v>5.899856802</v>
      </c>
      <c r="BA2050" s="54">
        <f t="shared" si="14392"/>
        <v>0.003537115622</v>
      </c>
      <c r="BB2050" s="54">
        <f t="shared" ref="BB2050:BD2050" si="14393">AQ2050*(3/2)</f>
        <v>3.08773016</v>
      </c>
      <c r="BC2050" s="54">
        <f t="shared" si="14393"/>
        <v>0.01766434474</v>
      </c>
      <c r="BD2050" s="54">
        <f t="shared" si="14393"/>
        <v>0</v>
      </c>
      <c r="BE2050" s="54">
        <f t="shared" ref="BE2050:BH2050" si="14394">AT2050</f>
        <v>2.052656687</v>
      </c>
      <c r="BF2050" s="54">
        <f t="shared" si="14394"/>
        <v>0.05112740156</v>
      </c>
      <c r="BG2050" s="54">
        <f t="shared" si="14394"/>
        <v>0.7759859924</v>
      </c>
      <c r="BH2050" s="54">
        <f t="shared" si="14394"/>
        <v>0.098269957</v>
      </c>
      <c r="BI2050" s="54">
        <f t="shared" si="46"/>
        <v>11.98682846</v>
      </c>
      <c r="BJ2050" s="54">
        <f t="shared" si="47"/>
        <v>-23.97365692</v>
      </c>
      <c r="BK2050" s="56">
        <f t="shared" ref="BK2050:BN2050" si="14395">AO2050</f>
        <v>2.949928401</v>
      </c>
      <c r="BL2050" s="56">
        <f t="shared" si="14395"/>
        <v>0.001768557811</v>
      </c>
      <c r="BM2050" s="56">
        <f t="shared" si="14395"/>
        <v>2.058486773</v>
      </c>
      <c r="BN2050" s="56">
        <f t="shared" si="14395"/>
        <v>0.01177622983</v>
      </c>
      <c r="BO2050" s="56">
        <f t="shared" si="49"/>
        <v>0.02634307958</v>
      </c>
      <c r="BP2050" s="56">
        <f t="shared" si="50"/>
        <v>2.026313608</v>
      </c>
      <c r="BQ2050" s="56">
        <f t="shared" ref="BQ2050:BS2050" si="14396">AU2050</f>
        <v>0.05112740156</v>
      </c>
      <c r="BR2050" s="56">
        <f t="shared" si="14396"/>
        <v>0.7759859924</v>
      </c>
      <c r="BS2050" s="56">
        <f t="shared" si="14396"/>
        <v>0.098269957</v>
      </c>
      <c r="BT2050" s="56">
        <f t="shared" si="52"/>
        <v>8</v>
      </c>
      <c r="BU2050" s="50">
        <f t="shared" ref="BU2050:BX2050" si="14397">AZ2050</f>
        <v>5.899856802</v>
      </c>
      <c r="BV2050" s="50">
        <f t="shared" si="14397"/>
        <v>0.003537115622</v>
      </c>
      <c r="BW2050" s="50">
        <f t="shared" si="14397"/>
        <v>3.08773016</v>
      </c>
      <c r="BX2050" s="50">
        <f t="shared" si="14397"/>
        <v>0.01766434474</v>
      </c>
      <c r="BY2050" s="50">
        <f t="shared" si="54"/>
        <v>0.03951461937</v>
      </c>
      <c r="BZ2050" s="50">
        <f t="shared" si="55"/>
        <v>2.026313608</v>
      </c>
      <c r="CA2050" s="50">
        <f t="shared" ref="CA2050:CC2050" si="14398">BF2050</f>
        <v>0.05112740156</v>
      </c>
      <c r="CB2050" s="50">
        <f t="shared" si="14398"/>
        <v>0.7759859924</v>
      </c>
      <c r="CC2050" s="50">
        <f t="shared" si="14398"/>
        <v>0.098269957</v>
      </c>
      <c r="CD2050" s="50">
        <f t="shared" si="57"/>
        <v>12</v>
      </c>
      <c r="CE2050" s="57">
        <f t="shared" si="58"/>
        <v>37.63</v>
      </c>
      <c r="CF2050" s="57">
        <f t="shared" si="59"/>
        <v>0.03</v>
      </c>
      <c r="CG2050" s="57">
        <f t="shared" si="60"/>
        <v>22.28</v>
      </c>
      <c r="CH2050" s="57">
        <f t="shared" si="61"/>
        <v>0.19</v>
      </c>
      <c r="CI2050" s="58">
        <f t="shared" si="62"/>
        <v>0.4465622316</v>
      </c>
      <c r="CJ2050" s="58">
        <f t="shared" si="63"/>
        <v>30.90817839</v>
      </c>
      <c r="CK2050" s="57">
        <f t="shared" si="64"/>
        <v>0.77</v>
      </c>
      <c r="CL2050" s="57">
        <f t="shared" si="65"/>
        <v>6.64</v>
      </c>
      <c r="CM2050" s="57">
        <f t="shared" si="66"/>
        <v>1.17</v>
      </c>
      <c r="CN2050" s="57">
        <f t="shared" si="67"/>
        <v>100.0647406</v>
      </c>
      <c r="CO2050" s="59">
        <f t="shared" si="68"/>
        <v>0.2628948714</v>
      </c>
      <c r="CP2050" s="59">
        <f t="shared" si="69"/>
        <v>0.6864910714</v>
      </c>
      <c r="CQ2050" s="59">
        <f t="shared" si="70"/>
        <v>0.01732135862</v>
      </c>
      <c r="CR2050" s="59">
        <f t="shared" si="71"/>
        <v>0.03329269853</v>
      </c>
      <c r="CS2050" s="60">
        <f t="shared" si="72"/>
        <v>26.28948714</v>
      </c>
      <c r="CT2050" s="60">
        <f t="shared" si="73"/>
        <v>3.329269853</v>
      </c>
      <c r="CU2050" s="60">
        <f t="shared" si="74"/>
        <v>70.381243</v>
      </c>
      <c r="CV2050" s="61">
        <f t="shared" si="75"/>
        <v>0.1647401342</v>
      </c>
      <c r="CW2050" s="61">
        <f t="shared" si="76"/>
        <v>0.2276669587</v>
      </c>
      <c r="CX2050" s="62"/>
    </row>
    <row r="2051" ht="15.75" customHeight="1">
      <c r="A2051" s="17" t="s">
        <v>53</v>
      </c>
      <c r="B2051" s="87" t="s">
        <v>2081</v>
      </c>
      <c r="C2051" s="88" t="s">
        <v>2082</v>
      </c>
      <c r="D2051" s="89"/>
      <c r="E2051" s="89" t="s">
        <v>2083</v>
      </c>
      <c r="F2051" s="90">
        <v>67.0</v>
      </c>
      <c r="G2051" s="89" t="s">
        <v>2150</v>
      </c>
      <c r="H2051" s="95">
        <v>37.11</v>
      </c>
      <c r="I2051" s="92">
        <v>2.3</v>
      </c>
      <c r="J2051" s="92">
        <v>20.89</v>
      </c>
      <c r="K2051" s="92">
        <v>8.07</v>
      </c>
      <c r="L2051" s="92">
        <v>0.01</v>
      </c>
      <c r="M2051" s="92">
        <v>0.04</v>
      </c>
      <c r="N2051" s="92">
        <v>1.67</v>
      </c>
      <c r="O2051" s="92">
        <v>29.17</v>
      </c>
      <c r="P2051" s="92"/>
      <c r="Q2051" s="50">
        <f t="shared" si="8"/>
        <v>99.26</v>
      </c>
      <c r="R2051" s="51">
        <f t="shared" si="9"/>
        <v>12</v>
      </c>
      <c r="S2051" s="52">
        <f t="shared" si="10"/>
        <v>0.6176322267</v>
      </c>
      <c r="T2051" s="52">
        <f t="shared" si="11"/>
        <v>0.0001251583253</v>
      </c>
      <c r="U2051" s="52">
        <f t="shared" si="12"/>
        <v>0.4097633122</v>
      </c>
      <c r="V2051" s="52">
        <f t="shared" si="13"/>
        <v>0.0005263497252</v>
      </c>
      <c r="W2051" s="52">
        <f t="shared" si="14"/>
        <v>0</v>
      </c>
      <c r="X2051" s="52">
        <f t="shared" si="15"/>
        <v>0.406005033</v>
      </c>
      <c r="Y2051" s="52">
        <f t="shared" si="16"/>
        <v>0.02354188341</v>
      </c>
      <c r="Z2051" s="52">
        <f t="shared" si="17"/>
        <v>0.0570657298</v>
      </c>
      <c r="AA2051" s="52">
        <f t="shared" si="18"/>
        <v>0.1439031088</v>
      </c>
      <c r="AB2051" s="52">
        <f t="shared" si="19"/>
        <v>1.658562802</v>
      </c>
      <c r="AC2051" s="53">
        <f t="shared" si="20"/>
        <v>4.962930036</v>
      </c>
      <c r="AD2051" s="54">
        <f t="shared" si="21"/>
        <v>1.235264453</v>
      </c>
      <c r="AE2051" s="54">
        <f t="shared" si="22"/>
        <v>0.0002503166506</v>
      </c>
      <c r="AF2051" s="54">
        <f t="shared" si="23"/>
        <v>0.6146449682</v>
      </c>
      <c r="AG2051" s="54">
        <f t="shared" si="24"/>
        <v>0.0007895245878</v>
      </c>
      <c r="AH2051" s="54">
        <f t="shared" si="25"/>
        <v>0</v>
      </c>
      <c r="AI2051" s="54">
        <f t="shared" si="26"/>
        <v>0.406005033</v>
      </c>
      <c r="AJ2051" s="54">
        <f t="shared" si="27"/>
        <v>0.02354188341</v>
      </c>
      <c r="AK2051" s="54">
        <f t="shared" si="28"/>
        <v>0.0570657298</v>
      </c>
      <c r="AL2051" s="54">
        <f t="shared" si="29"/>
        <v>0.1439031088</v>
      </c>
      <c r="AM2051" s="54">
        <f t="shared" si="30"/>
        <v>2.481465018</v>
      </c>
      <c r="AN2051" s="54">
        <f t="shared" si="31"/>
        <v>-4.962930036</v>
      </c>
      <c r="AO2051" s="55">
        <f t="shared" si="32"/>
        <v>2.97912012</v>
      </c>
      <c r="AP2051" s="55">
        <f t="shared" si="33"/>
        <v>0.0006036953205</v>
      </c>
      <c r="AQ2051" s="55">
        <f t="shared" si="34"/>
        <v>1.976474146</v>
      </c>
      <c r="AR2051" s="55">
        <f t="shared" si="35"/>
        <v>0.002538823249</v>
      </c>
      <c r="AS2051" s="55">
        <f t="shared" si="36"/>
        <v>0</v>
      </c>
      <c r="AT2051" s="55">
        <f t="shared" si="37"/>
        <v>1.958346262</v>
      </c>
      <c r="AU2051" s="55">
        <f t="shared" si="38"/>
        <v>0.1135531721</v>
      </c>
      <c r="AV2051" s="55">
        <f t="shared" si="39"/>
        <v>0.2752538751</v>
      </c>
      <c r="AW2051" s="55">
        <f t="shared" si="40"/>
        <v>0.694109906</v>
      </c>
      <c r="AX2051" s="55">
        <f t="shared" si="41"/>
        <v>8</v>
      </c>
      <c r="AY2051" s="55">
        <f t="shared" si="42"/>
        <v>23.9384606</v>
      </c>
      <c r="AZ2051" s="54">
        <f t="shared" ref="AZ2051:BA2051" si="14399">AO2051*2</f>
        <v>5.95824024</v>
      </c>
      <c r="BA2051" s="54">
        <f t="shared" si="14399"/>
        <v>0.001207390641</v>
      </c>
      <c r="BB2051" s="54">
        <f t="shared" ref="BB2051:BD2051" si="14400">AQ2051*(3/2)</f>
        <v>2.964711219</v>
      </c>
      <c r="BC2051" s="54">
        <f t="shared" si="14400"/>
        <v>0.003808234874</v>
      </c>
      <c r="BD2051" s="54">
        <f t="shared" si="14400"/>
        <v>0</v>
      </c>
      <c r="BE2051" s="54">
        <f t="shared" ref="BE2051:BH2051" si="14401">AT2051</f>
        <v>1.958346262</v>
      </c>
      <c r="BF2051" s="54">
        <f t="shared" si="14401"/>
        <v>0.1135531721</v>
      </c>
      <c r="BG2051" s="54">
        <f t="shared" si="14401"/>
        <v>0.2752538751</v>
      </c>
      <c r="BH2051" s="54">
        <f t="shared" si="14401"/>
        <v>0.694109906</v>
      </c>
      <c r="BI2051" s="54">
        <f t="shared" si="46"/>
        <v>11.9692303</v>
      </c>
      <c r="BJ2051" s="54">
        <f t="shared" si="47"/>
        <v>-23.9384606</v>
      </c>
      <c r="BK2051" s="56">
        <f t="shared" ref="BK2051:BN2051" si="14402">AO2051</f>
        <v>2.97912012</v>
      </c>
      <c r="BL2051" s="56">
        <f t="shared" si="14402"/>
        <v>0.0006036953205</v>
      </c>
      <c r="BM2051" s="56">
        <f t="shared" si="14402"/>
        <v>1.976474146</v>
      </c>
      <c r="BN2051" s="56">
        <f t="shared" si="14402"/>
        <v>0.002538823249</v>
      </c>
      <c r="BO2051" s="56">
        <f t="shared" si="49"/>
        <v>0.06153939981</v>
      </c>
      <c r="BP2051" s="56">
        <f t="shared" si="50"/>
        <v>1.896806862</v>
      </c>
      <c r="BQ2051" s="56">
        <f t="shared" ref="BQ2051:BS2051" si="14403">AU2051</f>
        <v>0.1135531721</v>
      </c>
      <c r="BR2051" s="56">
        <f t="shared" si="14403"/>
        <v>0.2752538751</v>
      </c>
      <c r="BS2051" s="56">
        <f t="shared" si="14403"/>
        <v>0.694109906</v>
      </c>
      <c r="BT2051" s="56">
        <f t="shared" si="52"/>
        <v>8</v>
      </c>
      <c r="BU2051" s="50">
        <f t="shared" ref="BU2051:BX2051" si="14404">AZ2051</f>
        <v>5.95824024</v>
      </c>
      <c r="BV2051" s="50">
        <f t="shared" si="14404"/>
        <v>0.001207390641</v>
      </c>
      <c r="BW2051" s="50">
        <f t="shared" si="14404"/>
        <v>2.964711219</v>
      </c>
      <c r="BX2051" s="50">
        <f t="shared" si="14404"/>
        <v>0.003808234874</v>
      </c>
      <c r="BY2051" s="50">
        <f t="shared" si="54"/>
        <v>0.09230909972</v>
      </c>
      <c r="BZ2051" s="50">
        <f t="shared" si="55"/>
        <v>1.896806862</v>
      </c>
      <c r="CA2051" s="50">
        <f t="shared" ref="CA2051:CC2051" si="14405">BF2051</f>
        <v>0.1135531721</v>
      </c>
      <c r="CB2051" s="50">
        <f t="shared" si="14405"/>
        <v>0.2752538751</v>
      </c>
      <c r="CC2051" s="50">
        <f t="shared" si="14405"/>
        <v>0.694109906</v>
      </c>
      <c r="CD2051" s="50">
        <f t="shared" si="57"/>
        <v>12</v>
      </c>
      <c r="CE2051" s="57">
        <f t="shared" si="58"/>
        <v>37.11</v>
      </c>
      <c r="CF2051" s="57">
        <f t="shared" si="59"/>
        <v>0.01</v>
      </c>
      <c r="CG2051" s="57">
        <f t="shared" si="60"/>
        <v>20.89</v>
      </c>
      <c r="CH2051" s="57">
        <f t="shared" si="61"/>
        <v>0.04</v>
      </c>
      <c r="CI2051" s="58">
        <f t="shared" si="62"/>
        <v>1.018706081</v>
      </c>
      <c r="CJ2051" s="58">
        <f t="shared" si="63"/>
        <v>28.25335705</v>
      </c>
      <c r="CK2051" s="57">
        <f t="shared" si="64"/>
        <v>1.67</v>
      </c>
      <c r="CL2051" s="57">
        <f t="shared" si="65"/>
        <v>2.3</v>
      </c>
      <c r="CM2051" s="57">
        <f t="shared" si="66"/>
        <v>8.07</v>
      </c>
      <c r="CN2051" s="57">
        <f t="shared" si="67"/>
        <v>99.36206313</v>
      </c>
      <c r="CO2051" s="59">
        <f t="shared" si="68"/>
        <v>0.09237563351</v>
      </c>
      <c r="CP2051" s="59">
        <f t="shared" si="69"/>
        <v>0.6365713669</v>
      </c>
      <c r="CQ2051" s="59">
        <f t="shared" si="70"/>
        <v>0.03810862319</v>
      </c>
      <c r="CR2051" s="59">
        <f t="shared" si="71"/>
        <v>0.2329443764</v>
      </c>
      <c r="CS2051" s="60">
        <f t="shared" si="72"/>
        <v>9.237563351</v>
      </c>
      <c r="CT2051" s="60">
        <f t="shared" si="73"/>
        <v>23.29443764</v>
      </c>
      <c r="CU2051" s="60">
        <f t="shared" si="74"/>
        <v>67.46799901</v>
      </c>
      <c r="CV2051" s="61">
        <f t="shared" si="75"/>
        <v>0.2791321931</v>
      </c>
      <c r="CW2051" s="61">
        <f t="shared" si="76"/>
        <v>0.07999729862</v>
      </c>
      <c r="CX2051" s="62"/>
    </row>
    <row r="2052" ht="15.75" customHeight="1">
      <c r="A2052" s="17" t="s">
        <v>53</v>
      </c>
      <c r="B2052" s="87" t="s">
        <v>2081</v>
      </c>
      <c r="C2052" s="93" t="s">
        <v>2082</v>
      </c>
      <c r="D2052" s="89"/>
      <c r="E2052" s="89" t="s">
        <v>2083</v>
      </c>
      <c r="F2052" s="90">
        <v>68.0</v>
      </c>
      <c r="G2052" s="89" t="s">
        <v>2151</v>
      </c>
      <c r="H2052" s="95">
        <v>36.73</v>
      </c>
      <c r="I2052" s="92">
        <v>0.26</v>
      </c>
      <c r="J2052" s="92">
        <v>20.06</v>
      </c>
      <c r="K2052" s="92">
        <v>10.16</v>
      </c>
      <c r="L2052" s="92">
        <v>0.06</v>
      </c>
      <c r="M2052" s="92">
        <v>0.01</v>
      </c>
      <c r="N2052" s="92">
        <v>4.2</v>
      </c>
      <c r="O2052" s="92">
        <v>27.91</v>
      </c>
      <c r="P2052" s="92"/>
      <c r="Q2052" s="50">
        <f t="shared" si="8"/>
        <v>99.39</v>
      </c>
      <c r="R2052" s="51">
        <f t="shared" si="9"/>
        <v>12</v>
      </c>
      <c r="S2052" s="52">
        <f t="shared" si="10"/>
        <v>0.6113077792</v>
      </c>
      <c r="T2052" s="52">
        <f t="shared" si="11"/>
        <v>0.0007509499517</v>
      </c>
      <c r="U2052" s="52">
        <f t="shared" si="12"/>
        <v>0.3934826253</v>
      </c>
      <c r="V2052" s="52">
        <f t="shared" si="13"/>
        <v>0.0001315874313</v>
      </c>
      <c r="W2052" s="52">
        <f t="shared" si="14"/>
        <v>0</v>
      </c>
      <c r="X2052" s="52">
        <f t="shared" si="15"/>
        <v>0.3884676198</v>
      </c>
      <c r="Y2052" s="52">
        <f t="shared" si="16"/>
        <v>0.05920713192</v>
      </c>
      <c r="Z2052" s="52">
        <f t="shared" si="17"/>
        <v>0.006450908586</v>
      </c>
      <c r="AA2052" s="52">
        <f t="shared" si="18"/>
        <v>0.1811716958</v>
      </c>
      <c r="AB2052" s="52">
        <f t="shared" si="19"/>
        <v>1.640970298</v>
      </c>
      <c r="AC2052" s="53">
        <f t="shared" si="20"/>
        <v>4.899672267</v>
      </c>
      <c r="AD2052" s="54">
        <f t="shared" si="21"/>
        <v>1.222615558</v>
      </c>
      <c r="AE2052" s="54">
        <f t="shared" si="22"/>
        <v>0.001501899903</v>
      </c>
      <c r="AF2052" s="54">
        <f t="shared" si="23"/>
        <v>0.5902239379</v>
      </c>
      <c r="AG2052" s="54">
        <f t="shared" si="24"/>
        <v>0.0001973811469</v>
      </c>
      <c r="AH2052" s="54">
        <f t="shared" si="25"/>
        <v>0</v>
      </c>
      <c r="AI2052" s="54">
        <f t="shared" si="26"/>
        <v>0.3884676198</v>
      </c>
      <c r="AJ2052" s="54">
        <f t="shared" si="27"/>
        <v>0.05920713192</v>
      </c>
      <c r="AK2052" s="54">
        <f t="shared" si="28"/>
        <v>0.006450908586</v>
      </c>
      <c r="AL2052" s="54">
        <f t="shared" si="29"/>
        <v>0.1811716958</v>
      </c>
      <c r="AM2052" s="54">
        <f t="shared" si="30"/>
        <v>2.449836134</v>
      </c>
      <c r="AN2052" s="54">
        <f t="shared" si="31"/>
        <v>-4.899672267</v>
      </c>
      <c r="AO2052" s="55">
        <f t="shared" si="32"/>
        <v>2.980225931</v>
      </c>
      <c r="AP2052" s="55">
        <f t="shared" si="33"/>
        <v>0.00366100448</v>
      </c>
      <c r="AQ2052" s="55">
        <f t="shared" si="34"/>
        <v>1.918292492</v>
      </c>
      <c r="AR2052" s="55">
        <f t="shared" si="35"/>
        <v>0.0006415103623</v>
      </c>
      <c r="AS2052" s="55">
        <f t="shared" si="36"/>
        <v>0</v>
      </c>
      <c r="AT2052" s="55">
        <f t="shared" si="37"/>
        <v>1.893843516</v>
      </c>
      <c r="AU2052" s="55">
        <f t="shared" si="38"/>
        <v>0.2886445025</v>
      </c>
      <c r="AV2052" s="55">
        <f t="shared" si="39"/>
        <v>0.03144923997</v>
      </c>
      <c r="AW2052" s="55">
        <f t="shared" si="40"/>
        <v>0.8832418042</v>
      </c>
      <c r="AX2052" s="55">
        <f t="shared" si="41"/>
        <v>8</v>
      </c>
      <c r="AY2052" s="55">
        <f t="shared" si="42"/>
        <v>23.88670787</v>
      </c>
      <c r="AZ2052" s="54">
        <f t="shared" ref="AZ2052:BA2052" si="14406">AO2052*2</f>
        <v>5.960451862</v>
      </c>
      <c r="BA2052" s="54">
        <f t="shared" si="14406"/>
        <v>0.007322008961</v>
      </c>
      <c r="BB2052" s="54">
        <f t="shared" ref="BB2052:BD2052" si="14407">AQ2052*(3/2)</f>
        <v>2.877438738</v>
      </c>
      <c r="BC2052" s="54">
        <f t="shared" si="14407"/>
        <v>0.0009622655434</v>
      </c>
      <c r="BD2052" s="54">
        <f t="shared" si="14407"/>
        <v>0</v>
      </c>
      <c r="BE2052" s="54">
        <f t="shared" ref="BE2052:BH2052" si="14408">AT2052</f>
        <v>1.893843516</v>
      </c>
      <c r="BF2052" s="54">
        <f t="shared" si="14408"/>
        <v>0.2886445025</v>
      </c>
      <c r="BG2052" s="54">
        <f t="shared" si="14408"/>
        <v>0.03144923997</v>
      </c>
      <c r="BH2052" s="54">
        <f t="shared" si="14408"/>
        <v>0.8832418042</v>
      </c>
      <c r="BI2052" s="54">
        <f t="shared" si="46"/>
        <v>11.94335394</v>
      </c>
      <c r="BJ2052" s="54">
        <f t="shared" si="47"/>
        <v>-23.88670787</v>
      </c>
      <c r="BK2052" s="56">
        <f t="shared" ref="BK2052:BN2052" si="14409">AO2052</f>
        <v>2.980225931</v>
      </c>
      <c r="BL2052" s="56">
        <f t="shared" si="14409"/>
        <v>0.00366100448</v>
      </c>
      <c r="BM2052" s="56">
        <f t="shared" si="14409"/>
        <v>1.918292492</v>
      </c>
      <c r="BN2052" s="56">
        <f t="shared" si="14409"/>
        <v>0.0006415103623</v>
      </c>
      <c r="BO2052" s="56">
        <f t="shared" si="49"/>
        <v>0.1132921272</v>
      </c>
      <c r="BP2052" s="56">
        <f t="shared" si="50"/>
        <v>1.780551388</v>
      </c>
      <c r="BQ2052" s="56">
        <f t="shared" ref="BQ2052:BS2052" si="14410">AU2052</f>
        <v>0.2886445025</v>
      </c>
      <c r="BR2052" s="56">
        <f t="shared" si="14410"/>
        <v>0.03144923997</v>
      </c>
      <c r="BS2052" s="56">
        <f t="shared" si="14410"/>
        <v>0.8832418042</v>
      </c>
      <c r="BT2052" s="56">
        <f t="shared" si="52"/>
        <v>8</v>
      </c>
      <c r="BU2052" s="50">
        <f t="shared" ref="BU2052:BX2052" si="14411">AZ2052</f>
        <v>5.960451862</v>
      </c>
      <c r="BV2052" s="50">
        <f t="shared" si="14411"/>
        <v>0.007322008961</v>
      </c>
      <c r="BW2052" s="50">
        <f t="shared" si="14411"/>
        <v>2.877438738</v>
      </c>
      <c r="BX2052" s="50">
        <f t="shared" si="14411"/>
        <v>0.0009622655434</v>
      </c>
      <c r="BY2052" s="50">
        <f t="shared" si="54"/>
        <v>0.1699381909</v>
      </c>
      <c r="BZ2052" s="50">
        <f t="shared" si="55"/>
        <v>1.780551388</v>
      </c>
      <c r="CA2052" s="50">
        <f t="shared" ref="CA2052:CC2052" si="14412">BF2052</f>
        <v>0.2886445025</v>
      </c>
      <c r="CB2052" s="50">
        <f t="shared" si="14412"/>
        <v>0.03144923997</v>
      </c>
      <c r="CC2052" s="50">
        <f t="shared" si="14412"/>
        <v>0.8832418042</v>
      </c>
      <c r="CD2052" s="50">
        <f t="shared" si="57"/>
        <v>12</v>
      </c>
      <c r="CE2052" s="57">
        <f t="shared" si="58"/>
        <v>36.73</v>
      </c>
      <c r="CF2052" s="57">
        <f t="shared" si="59"/>
        <v>0.06</v>
      </c>
      <c r="CG2052" s="57">
        <f t="shared" si="60"/>
        <v>20.06</v>
      </c>
      <c r="CH2052" s="57">
        <f t="shared" si="61"/>
        <v>0.01</v>
      </c>
      <c r="CI2052" s="58">
        <f t="shared" si="62"/>
        <v>1.855513733</v>
      </c>
      <c r="CJ2052" s="58">
        <f t="shared" si="63"/>
        <v>26.24038831</v>
      </c>
      <c r="CK2052" s="57">
        <f t="shared" si="64"/>
        <v>4.2</v>
      </c>
      <c r="CL2052" s="57">
        <f t="shared" si="65"/>
        <v>0.26</v>
      </c>
      <c r="CM2052" s="57">
        <f t="shared" si="66"/>
        <v>10.16</v>
      </c>
      <c r="CN2052" s="57">
        <f t="shared" si="67"/>
        <v>99.57590204</v>
      </c>
      <c r="CO2052" s="59">
        <f t="shared" si="68"/>
        <v>0.01053968889</v>
      </c>
      <c r="CP2052" s="59">
        <f t="shared" si="69"/>
        <v>0.596722137</v>
      </c>
      <c r="CQ2052" s="59">
        <f t="shared" si="70"/>
        <v>0.09673439671</v>
      </c>
      <c r="CR2052" s="59">
        <f t="shared" si="71"/>
        <v>0.2960037774</v>
      </c>
      <c r="CS2052" s="60">
        <f t="shared" si="72"/>
        <v>1.053968889</v>
      </c>
      <c r="CT2052" s="60">
        <f t="shared" si="73"/>
        <v>29.60037774</v>
      </c>
      <c r="CU2052" s="60">
        <f t="shared" si="74"/>
        <v>69.34565337</v>
      </c>
      <c r="CV2052" s="61">
        <f t="shared" si="75"/>
        <v>0.3012736219</v>
      </c>
      <c r="CW2052" s="61">
        <f t="shared" si="76"/>
        <v>0.009127370575</v>
      </c>
      <c r="CX2052" s="62"/>
    </row>
    <row r="2053" ht="15.75" customHeight="1">
      <c r="A2053" s="17" t="s">
        <v>53</v>
      </c>
      <c r="B2053" s="87" t="s">
        <v>2081</v>
      </c>
      <c r="C2053" s="88" t="s">
        <v>2082</v>
      </c>
      <c r="D2053" s="89"/>
      <c r="E2053" s="89" t="s">
        <v>2083</v>
      </c>
      <c r="F2053" s="90">
        <v>69.0</v>
      </c>
      <c r="G2053" s="89" t="s">
        <v>2152</v>
      </c>
      <c r="H2053" s="95">
        <v>37.73</v>
      </c>
      <c r="I2053" s="92">
        <v>4.9</v>
      </c>
      <c r="J2053" s="92">
        <v>21.62</v>
      </c>
      <c r="K2053" s="92">
        <v>4.19</v>
      </c>
      <c r="L2053" s="92">
        <v>0.06</v>
      </c>
      <c r="M2053" s="92">
        <v>0.0</v>
      </c>
      <c r="N2053" s="92">
        <v>1.57</v>
      </c>
      <c r="O2053" s="92">
        <v>29.93</v>
      </c>
      <c r="P2053" s="92"/>
      <c r="Q2053" s="50">
        <f t="shared" si="8"/>
        <v>100</v>
      </c>
      <c r="R2053" s="51">
        <f t="shared" si="9"/>
        <v>12</v>
      </c>
      <c r="S2053" s="52">
        <f t="shared" si="10"/>
        <v>0.6279510621</v>
      </c>
      <c r="T2053" s="52">
        <f t="shared" si="11"/>
        <v>0.0007509499517</v>
      </c>
      <c r="U2053" s="52">
        <f t="shared" si="12"/>
        <v>0.4240824705</v>
      </c>
      <c r="V2053" s="52">
        <f t="shared" si="13"/>
        <v>0</v>
      </c>
      <c r="W2053" s="52">
        <f t="shared" si="14"/>
        <v>0</v>
      </c>
      <c r="X2053" s="52">
        <f t="shared" si="15"/>
        <v>0.4165831552</v>
      </c>
      <c r="Y2053" s="52">
        <f t="shared" si="16"/>
        <v>0.02213218979</v>
      </c>
      <c r="Z2053" s="52">
        <f t="shared" si="17"/>
        <v>0.1215748157</v>
      </c>
      <c r="AA2053" s="52">
        <f t="shared" si="18"/>
        <v>0.07471549268</v>
      </c>
      <c r="AB2053" s="52">
        <f t="shared" si="19"/>
        <v>1.687790136</v>
      </c>
      <c r="AC2053" s="53">
        <f t="shared" si="20"/>
        <v>5.057066766</v>
      </c>
      <c r="AD2053" s="54">
        <f t="shared" si="21"/>
        <v>1.255902124</v>
      </c>
      <c r="AE2053" s="54">
        <f t="shared" si="22"/>
        <v>0.001501899903</v>
      </c>
      <c r="AF2053" s="54">
        <f t="shared" si="23"/>
        <v>0.6361237058</v>
      </c>
      <c r="AG2053" s="54">
        <f t="shared" si="24"/>
        <v>0</v>
      </c>
      <c r="AH2053" s="54">
        <f t="shared" si="25"/>
        <v>0</v>
      </c>
      <c r="AI2053" s="54">
        <f t="shared" si="26"/>
        <v>0.4165831552</v>
      </c>
      <c r="AJ2053" s="54">
        <f t="shared" si="27"/>
        <v>0.02213218979</v>
      </c>
      <c r="AK2053" s="54">
        <f t="shared" si="28"/>
        <v>0.1215748157</v>
      </c>
      <c r="AL2053" s="54">
        <f t="shared" si="29"/>
        <v>0.07471549268</v>
      </c>
      <c r="AM2053" s="54">
        <f t="shared" si="30"/>
        <v>2.528533383</v>
      </c>
      <c r="AN2053" s="54">
        <f t="shared" si="31"/>
        <v>-5.057066766</v>
      </c>
      <c r="AO2053" s="55">
        <f t="shared" si="32"/>
        <v>2.976441437</v>
      </c>
      <c r="AP2053" s="55">
        <f t="shared" si="33"/>
        <v>0.003559447046</v>
      </c>
      <c r="AQ2053" s="55">
        <f t="shared" si="34"/>
        <v>2.010119441</v>
      </c>
      <c r="AR2053" s="55">
        <f t="shared" si="35"/>
        <v>0</v>
      </c>
      <c r="AS2053" s="55">
        <f t="shared" si="36"/>
        <v>0</v>
      </c>
      <c r="AT2053" s="55">
        <f t="shared" si="37"/>
        <v>1.974573243</v>
      </c>
      <c r="AU2053" s="55">
        <f t="shared" si="38"/>
        <v>0.1049049373</v>
      </c>
      <c r="AV2053" s="55">
        <f t="shared" si="39"/>
        <v>0.5762556046</v>
      </c>
      <c r="AW2053" s="55">
        <f t="shared" si="40"/>
        <v>0.354145891</v>
      </c>
      <c r="AX2053" s="55">
        <f t="shared" si="41"/>
        <v>8</v>
      </c>
      <c r="AY2053" s="55">
        <f t="shared" si="42"/>
        <v>23.97012121</v>
      </c>
      <c r="AZ2053" s="54">
        <f t="shared" ref="AZ2053:BA2053" si="14413">AO2053*2</f>
        <v>5.952882873</v>
      </c>
      <c r="BA2053" s="54">
        <f t="shared" si="14413"/>
        <v>0.007118894092</v>
      </c>
      <c r="BB2053" s="54">
        <f t="shared" ref="BB2053:BD2053" si="14414">AQ2053*(3/2)</f>
        <v>3.015179161</v>
      </c>
      <c r="BC2053" s="54">
        <f t="shared" si="14414"/>
        <v>0</v>
      </c>
      <c r="BD2053" s="54">
        <f t="shared" si="14414"/>
        <v>0</v>
      </c>
      <c r="BE2053" s="54">
        <f t="shared" ref="BE2053:BH2053" si="14415">AT2053</f>
        <v>1.974573243</v>
      </c>
      <c r="BF2053" s="54">
        <f t="shared" si="14415"/>
        <v>0.1049049373</v>
      </c>
      <c r="BG2053" s="54">
        <f t="shared" si="14415"/>
        <v>0.5762556046</v>
      </c>
      <c r="BH2053" s="54">
        <f t="shared" si="14415"/>
        <v>0.354145891</v>
      </c>
      <c r="BI2053" s="54">
        <f t="shared" si="46"/>
        <v>11.9850606</v>
      </c>
      <c r="BJ2053" s="54">
        <f t="shared" si="47"/>
        <v>-23.97012121</v>
      </c>
      <c r="BK2053" s="56">
        <f t="shared" ref="BK2053:BN2053" si="14416">AO2053</f>
        <v>2.976441437</v>
      </c>
      <c r="BL2053" s="56">
        <f t="shared" si="14416"/>
        <v>0.003559447046</v>
      </c>
      <c r="BM2053" s="56">
        <f t="shared" si="14416"/>
        <v>2.010119441</v>
      </c>
      <c r="BN2053" s="56">
        <f t="shared" si="14416"/>
        <v>0</v>
      </c>
      <c r="BO2053" s="56">
        <f t="shared" si="49"/>
        <v>0.02987879177</v>
      </c>
      <c r="BP2053" s="56">
        <f t="shared" si="50"/>
        <v>1.944694451</v>
      </c>
      <c r="BQ2053" s="56">
        <f t="shared" ref="BQ2053:BS2053" si="14417">AU2053</f>
        <v>0.1049049373</v>
      </c>
      <c r="BR2053" s="56">
        <f t="shared" si="14417"/>
        <v>0.5762556046</v>
      </c>
      <c r="BS2053" s="56">
        <f t="shared" si="14417"/>
        <v>0.354145891</v>
      </c>
      <c r="BT2053" s="56">
        <f t="shared" si="52"/>
        <v>8</v>
      </c>
      <c r="BU2053" s="50">
        <f t="shared" ref="BU2053:BX2053" si="14418">AZ2053</f>
        <v>5.952882873</v>
      </c>
      <c r="BV2053" s="50">
        <f t="shared" si="14418"/>
        <v>0.007118894092</v>
      </c>
      <c r="BW2053" s="50">
        <f t="shared" si="14418"/>
        <v>3.015179161</v>
      </c>
      <c r="BX2053" s="50">
        <f t="shared" si="14418"/>
        <v>0</v>
      </c>
      <c r="BY2053" s="50">
        <f t="shared" si="54"/>
        <v>0.04481818765</v>
      </c>
      <c r="BZ2053" s="50">
        <f t="shared" si="55"/>
        <v>1.944694451</v>
      </c>
      <c r="CA2053" s="50">
        <f t="shared" ref="CA2053:CC2053" si="14419">BF2053</f>
        <v>0.1049049373</v>
      </c>
      <c r="CB2053" s="50">
        <f t="shared" si="14419"/>
        <v>0.5762556046</v>
      </c>
      <c r="CC2053" s="50">
        <f t="shared" si="14419"/>
        <v>0.354145891</v>
      </c>
      <c r="CD2053" s="50">
        <f t="shared" si="57"/>
        <v>12</v>
      </c>
      <c r="CE2053" s="57">
        <f t="shared" si="58"/>
        <v>37.73</v>
      </c>
      <c r="CF2053" s="57">
        <f t="shared" si="59"/>
        <v>0.06</v>
      </c>
      <c r="CG2053" s="57">
        <f t="shared" si="60"/>
        <v>21.62</v>
      </c>
      <c r="CH2053" s="57">
        <f t="shared" si="61"/>
        <v>0</v>
      </c>
      <c r="CI2053" s="58">
        <f t="shared" si="62"/>
        <v>0.5033211698</v>
      </c>
      <c r="CJ2053" s="58">
        <f t="shared" si="63"/>
        <v>29.47710607</v>
      </c>
      <c r="CK2053" s="57">
        <f t="shared" si="64"/>
        <v>1.57</v>
      </c>
      <c r="CL2053" s="57">
        <f t="shared" si="65"/>
        <v>4.9</v>
      </c>
      <c r="CM2053" s="57">
        <f t="shared" si="66"/>
        <v>4.19</v>
      </c>
      <c r="CN2053" s="57">
        <f t="shared" si="67"/>
        <v>100.0504272</v>
      </c>
      <c r="CO2053" s="59">
        <f t="shared" si="68"/>
        <v>0.1933743066</v>
      </c>
      <c r="CP2053" s="59">
        <f t="shared" si="69"/>
        <v>0.652581837</v>
      </c>
      <c r="CQ2053" s="59">
        <f t="shared" si="70"/>
        <v>0.03520298864</v>
      </c>
      <c r="CR2053" s="59">
        <f t="shared" si="71"/>
        <v>0.1188408678</v>
      </c>
      <c r="CS2053" s="60">
        <f t="shared" si="72"/>
        <v>19.33743066</v>
      </c>
      <c r="CT2053" s="60">
        <f t="shared" si="73"/>
        <v>11.88408678</v>
      </c>
      <c r="CU2053" s="60">
        <f t="shared" si="74"/>
        <v>68.77848256</v>
      </c>
      <c r="CV2053" s="61">
        <f t="shared" si="75"/>
        <v>0.2155280211</v>
      </c>
      <c r="CW2053" s="61">
        <f t="shared" si="76"/>
        <v>0.1674621495</v>
      </c>
      <c r="CX2053" s="62"/>
    </row>
    <row r="2054" ht="15.75" customHeight="1">
      <c r="A2054" s="17" t="s">
        <v>53</v>
      </c>
      <c r="B2054" s="87" t="s">
        <v>2081</v>
      </c>
      <c r="C2054" s="93" t="s">
        <v>2082</v>
      </c>
      <c r="D2054" s="89"/>
      <c r="E2054" s="89" t="s">
        <v>2083</v>
      </c>
      <c r="F2054" s="90">
        <v>70.0</v>
      </c>
      <c r="G2054" s="89" t="s">
        <v>2153</v>
      </c>
      <c r="H2054" s="95">
        <v>38.84</v>
      </c>
      <c r="I2054" s="92">
        <v>8.25</v>
      </c>
      <c r="J2054" s="92">
        <v>22.33</v>
      </c>
      <c r="K2054" s="92">
        <v>3.09</v>
      </c>
      <c r="L2054" s="92">
        <v>0.05</v>
      </c>
      <c r="M2054" s="92">
        <v>0.0</v>
      </c>
      <c r="N2054" s="92">
        <v>0.8</v>
      </c>
      <c r="O2054" s="92">
        <v>27.14</v>
      </c>
      <c r="P2054" s="92"/>
      <c r="Q2054" s="50">
        <f t="shared" si="8"/>
        <v>100.5</v>
      </c>
      <c r="R2054" s="51">
        <f t="shared" si="9"/>
        <v>12</v>
      </c>
      <c r="S2054" s="52">
        <f t="shared" si="10"/>
        <v>0.6464251061</v>
      </c>
      <c r="T2054" s="52">
        <f t="shared" si="11"/>
        <v>0.0006257916264</v>
      </c>
      <c r="U2054" s="52">
        <f t="shared" si="12"/>
        <v>0.4380093231</v>
      </c>
      <c r="V2054" s="52">
        <f t="shared" si="13"/>
        <v>0</v>
      </c>
      <c r="W2054" s="52">
        <f t="shared" si="14"/>
        <v>0</v>
      </c>
      <c r="X2054" s="52">
        <f t="shared" si="15"/>
        <v>0.3777503118</v>
      </c>
      <c r="Y2054" s="52">
        <f t="shared" si="16"/>
        <v>0.01127754894</v>
      </c>
      <c r="Z2054" s="52">
        <f t="shared" si="17"/>
        <v>0.2046922917</v>
      </c>
      <c r="AA2054" s="52">
        <f t="shared" si="18"/>
        <v>0.05510044687</v>
      </c>
      <c r="AB2054" s="52">
        <f t="shared" si="19"/>
        <v>1.73388082</v>
      </c>
      <c r="AC2054" s="53">
        <f t="shared" si="20"/>
        <v>5.199872759</v>
      </c>
      <c r="AD2054" s="54">
        <f t="shared" si="21"/>
        <v>1.292850212</v>
      </c>
      <c r="AE2054" s="54">
        <f t="shared" si="22"/>
        <v>0.001251583253</v>
      </c>
      <c r="AF2054" s="54">
        <f t="shared" si="23"/>
        <v>0.6570139847</v>
      </c>
      <c r="AG2054" s="54">
        <f t="shared" si="24"/>
        <v>0</v>
      </c>
      <c r="AH2054" s="54">
        <f t="shared" si="25"/>
        <v>0</v>
      </c>
      <c r="AI2054" s="54">
        <f t="shared" si="26"/>
        <v>0.3777503118</v>
      </c>
      <c r="AJ2054" s="54">
        <f t="shared" si="27"/>
        <v>0.01127754894</v>
      </c>
      <c r="AK2054" s="54">
        <f t="shared" si="28"/>
        <v>0.2046922917</v>
      </c>
      <c r="AL2054" s="54">
        <f t="shared" si="29"/>
        <v>0.05510044687</v>
      </c>
      <c r="AM2054" s="54">
        <f t="shared" si="30"/>
        <v>2.599936379</v>
      </c>
      <c r="AN2054" s="54">
        <f t="shared" si="31"/>
        <v>-5.199872759</v>
      </c>
      <c r="AO2054" s="55">
        <f t="shared" si="32"/>
        <v>2.982558425</v>
      </c>
      <c r="AP2054" s="55">
        <f t="shared" si="33"/>
        <v>0.002887357051</v>
      </c>
      <c r="AQ2054" s="55">
        <f t="shared" si="34"/>
        <v>2.020943161</v>
      </c>
      <c r="AR2054" s="55">
        <f t="shared" si="35"/>
        <v>0</v>
      </c>
      <c r="AS2054" s="55">
        <f t="shared" si="36"/>
        <v>0</v>
      </c>
      <c r="AT2054" s="55">
        <f t="shared" si="37"/>
        <v>1.742912465</v>
      </c>
      <c r="AU2054" s="55">
        <f t="shared" si="38"/>
        <v>0.05203379059</v>
      </c>
      <c r="AV2054" s="55">
        <f t="shared" si="39"/>
        <v>0.9444353466</v>
      </c>
      <c r="AW2054" s="55">
        <f t="shared" si="40"/>
        <v>0.2542294544</v>
      </c>
      <c r="AX2054" s="55">
        <f t="shared" si="41"/>
        <v>8</v>
      </c>
      <c r="AY2054" s="55">
        <f t="shared" si="42"/>
        <v>23.99183473</v>
      </c>
      <c r="AZ2054" s="54">
        <f t="shared" ref="AZ2054:BA2054" si="14420">AO2054*2</f>
        <v>5.965116851</v>
      </c>
      <c r="BA2054" s="54">
        <f t="shared" si="14420"/>
        <v>0.005774714102</v>
      </c>
      <c r="BB2054" s="54">
        <f t="shared" ref="BB2054:BD2054" si="14421">AQ2054*(3/2)</f>
        <v>3.031414741</v>
      </c>
      <c r="BC2054" s="54">
        <f t="shared" si="14421"/>
        <v>0</v>
      </c>
      <c r="BD2054" s="54">
        <f t="shared" si="14421"/>
        <v>0</v>
      </c>
      <c r="BE2054" s="54">
        <f t="shared" ref="BE2054:BH2054" si="14422">AT2054</f>
        <v>1.742912465</v>
      </c>
      <c r="BF2054" s="54">
        <f t="shared" si="14422"/>
        <v>0.05203379059</v>
      </c>
      <c r="BG2054" s="54">
        <f t="shared" si="14422"/>
        <v>0.9444353466</v>
      </c>
      <c r="BH2054" s="54">
        <f t="shared" si="14422"/>
        <v>0.2542294544</v>
      </c>
      <c r="BI2054" s="54">
        <f t="shared" si="46"/>
        <v>11.99591736</v>
      </c>
      <c r="BJ2054" s="54">
        <f t="shared" si="47"/>
        <v>-23.99183473</v>
      </c>
      <c r="BK2054" s="56">
        <f t="shared" ref="BK2054:BN2054" si="14423">AO2054</f>
        <v>2.982558425</v>
      </c>
      <c r="BL2054" s="56">
        <f t="shared" si="14423"/>
        <v>0.002887357051</v>
      </c>
      <c r="BM2054" s="56">
        <f t="shared" si="14423"/>
        <v>2.020943161</v>
      </c>
      <c r="BN2054" s="56">
        <f t="shared" si="14423"/>
        <v>0</v>
      </c>
      <c r="BO2054" s="56">
        <f t="shared" si="49"/>
        <v>0.008165274265</v>
      </c>
      <c r="BP2054" s="56">
        <f t="shared" si="50"/>
        <v>1.734747191</v>
      </c>
      <c r="BQ2054" s="56">
        <f t="shared" ref="BQ2054:BS2054" si="14424">AU2054</f>
        <v>0.05203379059</v>
      </c>
      <c r="BR2054" s="56">
        <f t="shared" si="14424"/>
        <v>0.9444353466</v>
      </c>
      <c r="BS2054" s="56">
        <f t="shared" si="14424"/>
        <v>0.2542294544</v>
      </c>
      <c r="BT2054" s="56">
        <f t="shared" si="52"/>
        <v>8</v>
      </c>
      <c r="BU2054" s="50">
        <f t="shared" ref="BU2054:BX2054" si="14425">AZ2054</f>
        <v>5.965116851</v>
      </c>
      <c r="BV2054" s="50">
        <f t="shared" si="14425"/>
        <v>0.005774714102</v>
      </c>
      <c r="BW2054" s="50">
        <f t="shared" si="14425"/>
        <v>3.031414741</v>
      </c>
      <c r="BX2054" s="50">
        <f t="shared" si="14425"/>
        <v>0</v>
      </c>
      <c r="BY2054" s="50">
        <f t="shared" si="54"/>
        <v>0.0122479114</v>
      </c>
      <c r="BZ2054" s="50">
        <f t="shared" si="55"/>
        <v>1.734747191</v>
      </c>
      <c r="CA2054" s="50">
        <f t="shared" ref="CA2054:CC2054" si="14426">BF2054</f>
        <v>0.05203379059</v>
      </c>
      <c r="CB2054" s="50">
        <f t="shared" si="14426"/>
        <v>0.9444353466</v>
      </c>
      <c r="CC2054" s="50">
        <f t="shared" si="14426"/>
        <v>0.2542294544</v>
      </c>
      <c r="CD2054" s="50">
        <f t="shared" si="57"/>
        <v>12</v>
      </c>
      <c r="CE2054" s="57">
        <f t="shared" si="58"/>
        <v>38.84</v>
      </c>
      <c r="CF2054" s="57">
        <f t="shared" si="59"/>
        <v>0.05</v>
      </c>
      <c r="CG2054" s="57">
        <f t="shared" si="60"/>
        <v>22.33</v>
      </c>
      <c r="CH2054" s="57">
        <f t="shared" si="61"/>
        <v>0</v>
      </c>
      <c r="CI2054" s="58">
        <f t="shared" si="62"/>
        <v>0.1413037673</v>
      </c>
      <c r="CJ2054" s="58">
        <f t="shared" si="63"/>
        <v>27.01285331</v>
      </c>
      <c r="CK2054" s="57">
        <f t="shared" si="64"/>
        <v>0.8</v>
      </c>
      <c r="CL2054" s="57">
        <f t="shared" si="65"/>
        <v>8.25</v>
      </c>
      <c r="CM2054" s="57">
        <f t="shared" si="66"/>
        <v>3.09</v>
      </c>
      <c r="CN2054" s="57">
        <f t="shared" si="67"/>
        <v>100.5141571</v>
      </c>
      <c r="CO2054" s="59">
        <f t="shared" si="68"/>
        <v>0.3163465075</v>
      </c>
      <c r="CP2054" s="59">
        <f t="shared" si="69"/>
        <v>0.5810680606</v>
      </c>
      <c r="CQ2054" s="59">
        <f t="shared" si="70"/>
        <v>0.01742915276</v>
      </c>
      <c r="CR2054" s="59">
        <f t="shared" si="71"/>
        <v>0.08515627915</v>
      </c>
      <c r="CS2054" s="60">
        <f t="shared" si="72"/>
        <v>31.63465075</v>
      </c>
      <c r="CT2054" s="60">
        <f t="shared" si="73"/>
        <v>8.515627915</v>
      </c>
      <c r="CU2054" s="60">
        <f t="shared" si="74"/>
        <v>59.84972133</v>
      </c>
      <c r="CV2054" s="61">
        <f t="shared" si="75"/>
        <v>0.2433295329</v>
      </c>
      <c r="CW2054" s="61">
        <f t="shared" si="76"/>
        <v>0.2739560755</v>
      </c>
      <c r="CX2054" s="62"/>
    </row>
    <row r="2055" ht="15.75" customHeight="1">
      <c r="A2055" s="17" t="s">
        <v>53</v>
      </c>
      <c r="B2055" s="87" t="s">
        <v>2081</v>
      </c>
      <c r="C2055" s="88" t="s">
        <v>2082</v>
      </c>
      <c r="D2055" s="89"/>
      <c r="E2055" s="89" t="s">
        <v>2083</v>
      </c>
      <c r="F2055" s="90">
        <v>71.0</v>
      </c>
      <c r="G2055" s="89" t="s">
        <v>2154</v>
      </c>
      <c r="H2055" s="95">
        <v>37.36</v>
      </c>
      <c r="I2055" s="92">
        <v>3.56</v>
      </c>
      <c r="J2055" s="92">
        <v>21.02</v>
      </c>
      <c r="K2055" s="92">
        <v>3.51</v>
      </c>
      <c r="L2055" s="92">
        <v>0.01</v>
      </c>
      <c r="M2055" s="92">
        <v>0.11</v>
      </c>
      <c r="N2055" s="92">
        <v>5.35</v>
      </c>
      <c r="O2055" s="92">
        <v>28.61</v>
      </c>
      <c r="P2055" s="92"/>
      <c r="Q2055" s="50">
        <f t="shared" si="8"/>
        <v>99.53</v>
      </c>
      <c r="R2055" s="51">
        <f t="shared" si="9"/>
        <v>12</v>
      </c>
      <c r="S2055" s="52">
        <f t="shared" si="10"/>
        <v>0.6217930474</v>
      </c>
      <c r="T2055" s="52">
        <f t="shared" si="11"/>
        <v>0.0001251583253</v>
      </c>
      <c r="U2055" s="52">
        <f t="shared" si="12"/>
        <v>0.4123132993</v>
      </c>
      <c r="V2055" s="52">
        <f t="shared" si="13"/>
        <v>0.001447461744</v>
      </c>
      <c r="W2055" s="52">
        <f t="shared" si="14"/>
        <v>0</v>
      </c>
      <c r="X2055" s="52">
        <f t="shared" si="15"/>
        <v>0.3982106271</v>
      </c>
      <c r="Y2055" s="52">
        <f t="shared" si="16"/>
        <v>0.07541860852</v>
      </c>
      <c r="Z2055" s="52">
        <f t="shared" si="17"/>
        <v>0.08832782525</v>
      </c>
      <c r="AA2055" s="52">
        <f t="shared" si="18"/>
        <v>0.06258982799</v>
      </c>
      <c r="AB2055" s="52">
        <f t="shared" si="19"/>
        <v>1.660225856</v>
      </c>
      <c r="AC2055" s="53">
        <f t="shared" si="20"/>
        <v>4.978048884</v>
      </c>
      <c r="AD2055" s="54">
        <f t="shared" si="21"/>
        <v>1.243586095</v>
      </c>
      <c r="AE2055" s="54">
        <f t="shared" si="22"/>
        <v>0.0002503166506</v>
      </c>
      <c r="AF2055" s="54">
        <f t="shared" si="23"/>
        <v>0.6184699489</v>
      </c>
      <c r="AG2055" s="54">
        <f t="shared" si="24"/>
        <v>0.002171192616</v>
      </c>
      <c r="AH2055" s="54">
        <f t="shared" si="25"/>
        <v>0</v>
      </c>
      <c r="AI2055" s="54">
        <f t="shared" si="26"/>
        <v>0.3982106271</v>
      </c>
      <c r="AJ2055" s="54">
        <f t="shared" si="27"/>
        <v>0.07541860852</v>
      </c>
      <c r="AK2055" s="54">
        <f t="shared" si="28"/>
        <v>0.08832782525</v>
      </c>
      <c r="AL2055" s="54">
        <f t="shared" si="29"/>
        <v>0.06258982799</v>
      </c>
      <c r="AM2055" s="54">
        <f t="shared" si="30"/>
        <v>2.489024442</v>
      </c>
      <c r="AN2055" s="54">
        <f t="shared" si="31"/>
        <v>-4.978048884</v>
      </c>
      <c r="AO2055" s="55">
        <f t="shared" si="32"/>
        <v>2.996185346</v>
      </c>
      <c r="AP2055" s="55">
        <f t="shared" si="33"/>
        <v>0.0006030905969</v>
      </c>
      <c r="AQ2055" s="55">
        <f t="shared" si="34"/>
        <v>1.986781728</v>
      </c>
      <c r="AR2055" s="55">
        <f t="shared" si="35"/>
        <v>0.006974770279</v>
      </c>
      <c r="AS2055" s="55">
        <f t="shared" si="36"/>
        <v>0</v>
      </c>
      <c r="AT2055" s="55">
        <f t="shared" si="37"/>
        <v>1.918826289</v>
      </c>
      <c r="AU2055" s="55">
        <f t="shared" si="38"/>
        <v>0.3634137284</v>
      </c>
      <c r="AV2055" s="55">
        <f t="shared" si="39"/>
        <v>0.4256183576</v>
      </c>
      <c r="AW2055" s="55">
        <f t="shared" si="40"/>
        <v>0.3015966907</v>
      </c>
      <c r="AX2055" s="55">
        <f t="shared" si="41"/>
        <v>8</v>
      </c>
      <c r="AY2055" s="55">
        <f t="shared" si="42"/>
        <v>23.98733337</v>
      </c>
      <c r="AZ2055" s="54">
        <f t="shared" ref="AZ2055:BA2055" si="14427">AO2055*2</f>
        <v>5.992370692</v>
      </c>
      <c r="BA2055" s="54">
        <f t="shared" si="14427"/>
        <v>0.001206181194</v>
      </c>
      <c r="BB2055" s="54">
        <f t="shared" ref="BB2055:BD2055" si="14428">AQ2055*(3/2)</f>
        <v>2.980172592</v>
      </c>
      <c r="BC2055" s="54">
        <f t="shared" si="14428"/>
        <v>0.01046215542</v>
      </c>
      <c r="BD2055" s="54">
        <f t="shared" si="14428"/>
        <v>0</v>
      </c>
      <c r="BE2055" s="54">
        <f t="shared" ref="BE2055:BH2055" si="14429">AT2055</f>
        <v>1.918826289</v>
      </c>
      <c r="BF2055" s="54">
        <f t="shared" si="14429"/>
        <v>0.3634137284</v>
      </c>
      <c r="BG2055" s="54">
        <f t="shared" si="14429"/>
        <v>0.4256183576</v>
      </c>
      <c r="BH2055" s="54">
        <f t="shared" si="14429"/>
        <v>0.3015966907</v>
      </c>
      <c r="BI2055" s="54">
        <f t="shared" si="46"/>
        <v>11.99366669</v>
      </c>
      <c r="BJ2055" s="54">
        <f t="shared" si="47"/>
        <v>-23.98733337</v>
      </c>
      <c r="BK2055" s="56">
        <f t="shared" ref="BK2055:BN2055" si="14430">AO2055</f>
        <v>2.996185346</v>
      </c>
      <c r="BL2055" s="56">
        <f t="shared" si="14430"/>
        <v>0.0006030905969</v>
      </c>
      <c r="BM2055" s="56">
        <f t="shared" si="14430"/>
        <v>1.986781728</v>
      </c>
      <c r="BN2055" s="56">
        <f t="shared" si="14430"/>
        <v>0.006974770279</v>
      </c>
      <c r="BO2055" s="56">
        <f t="shared" si="49"/>
        <v>0.01266662899</v>
      </c>
      <c r="BP2055" s="56">
        <f t="shared" si="50"/>
        <v>1.90615966</v>
      </c>
      <c r="BQ2055" s="56">
        <f t="shared" ref="BQ2055:BS2055" si="14431">AU2055</f>
        <v>0.3634137284</v>
      </c>
      <c r="BR2055" s="56">
        <f t="shared" si="14431"/>
        <v>0.4256183576</v>
      </c>
      <c r="BS2055" s="56">
        <f t="shared" si="14431"/>
        <v>0.3015966907</v>
      </c>
      <c r="BT2055" s="56">
        <f t="shared" si="52"/>
        <v>8</v>
      </c>
      <c r="BU2055" s="50">
        <f t="shared" ref="BU2055:BX2055" si="14432">AZ2055</f>
        <v>5.992370692</v>
      </c>
      <c r="BV2055" s="50">
        <f t="shared" si="14432"/>
        <v>0.001206181194</v>
      </c>
      <c r="BW2055" s="50">
        <f t="shared" si="14432"/>
        <v>2.980172592</v>
      </c>
      <c r="BX2055" s="50">
        <f t="shared" si="14432"/>
        <v>0.01046215542</v>
      </c>
      <c r="BY2055" s="50">
        <f t="shared" si="54"/>
        <v>0.01899994348</v>
      </c>
      <c r="BZ2055" s="50">
        <f t="shared" si="55"/>
        <v>1.90615966</v>
      </c>
      <c r="CA2055" s="50">
        <f t="shared" ref="CA2055:CC2055" si="14433">BF2055</f>
        <v>0.3634137284</v>
      </c>
      <c r="CB2055" s="50">
        <f t="shared" si="14433"/>
        <v>0.4256183576</v>
      </c>
      <c r="CC2055" s="50">
        <f t="shared" si="14433"/>
        <v>0.3015966907</v>
      </c>
      <c r="CD2055" s="50">
        <f t="shared" si="57"/>
        <v>12</v>
      </c>
      <c r="CE2055" s="57">
        <f t="shared" si="58"/>
        <v>37.36</v>
      </c>
      <c r="CF2055" s="57">
        <f t="shared" si="59"/>
        <v>0.01</v>
      </c>
      <c r="CG2055" s="57">
        <f t="shared" si="60"/>
        <v>21.02</v>
      </c>
      <c r="CH2055" s="57">
        <f t="shared" si="61"/>
        <v>0.11</v>
      </c>
      <c r="CI2055" s="58">
        <f t="shared" si="62"/>
        <v>0.2098900952</v>
      </c>
      <c r="CJ2055" s="58">
        <f t="shared" si="63"/>
        <v>28.42113858</v>
      </c>
      <c r="CK2055" s="57">
        <f t="shared" si="64"/>
        <v>5.35</v>
      </c>
      <c r="CL2055" s="57">
        <f t="shared" si="65"/>
        <v>3.56</v>
      </c>
      <c r="CM2055" s="57">
        <f t="shared" si="66"/>
        <v>3.51</v>
      </c>
      <c r="CN2055" s="57">
        <f t="shared" si="67"/>
        <v>99.55102868</v>
      </c>
      <c r="CO2055" s="59">
        <f t="shared" si="68"/>
        <v>0.1420248265</v>
      </c>
      <c r="CP2055" s="59">
        <f t="shared" si="69"/>
        <v>0.6360674769</v>
      </c>
      <c r="CQ2055" s="59">
        <f t="shared" si="70"/>
        <v>0.1212677291</v>
      </c>
      <c r="CR2055" s="59">
        <f t="shared" si="71"/>
        <v>0.1006399675</v>
      </c>
      <c r="CS2055" s="60">
        <f t="shared" si="72"/>
        <v>14.20248265</v>
      </c>
      <c r="CT2055" s="60">
        <f t="shared" si="73"/>
        <v>10.06399675</v>
      </c>
      <c r="CU2055" s="60">
        <f t="shared" si="74"/>
        <v>75.73352061</v>
      </c>
      <c r="CV2055" s="61">
        <f t="shared" si="75"/>
        <v>0.1716523807</v>
      </c>
      <c r="CW2055" s="61">
        <f t="shared" si="76"/>
        <v>0.1229934997</v>
      </c>
      <c r="CX2055" s="62"/>
    </row>
    <row r="2056" ht="15.75" customHeight="1">
      <c r="A2056" s="17" t="s">
        <v>53</v>
      </c>
      <c r="B2056" s="87" t="s">
        <v>2081</v>
      </c>
      <c r="C2056" s="93" t="s">
        <v>2082</v>
      </c>
      <c r="D2056" s="89"/>
      <c r="E2056" s="89" t="s">
        <v>2083</v>
      </c>
      <c r="F2056" s="90">
        <v>72.0</v>
      </c>
      <c r="G2056" s="89" t="s">
        <v>2155</v>
      </c>
      <c r="H2056" s="95">
        <v>37.47</v>
      </c>
      <c r="I2056" s="92">
        <v>3.93</v>
      </c>
      <c r="J2056" s="92">
        <v>21.48</v>
      </c>
      <c r="K2056" s="92">
        <v>1.86</v>
      </c>
      <c r="L2056" s="92">
        <v>0.01</v>
      </c>
      <c r="M2056" s="92">
        <v>0.0</v>
      </c>
      <c r="N2056" s="92">
        <v>3.17</v>
      </c>
      <c r="O2056" s="92">
        <v>32.34</v>
      </c>
      <c r="P2056" s="92"/>
      <c r="Q2056" s="50">
        <f t="shared" si="8"/>
        <v>100.26</v>
      </c>
      <c r="R2056" s="51">
        <f t="shared" si="9"/>
        <v>12</v>
      </c>
      <c r="S2056" s="52">
        <f t="shared" si="10"/>
        <v>0.6236238085</v>
      </c>
      <c r="T2056" s="52">
        <f t="shared" si="11"/>
        <v>0.0001251583253</v>
      </c>
      <c r="U2056" s="52">
        <f t="shared" si="12"/>
        <v>0.4213363305</v>
      </c>
      <c r="V2056" s="52">
        <f t="shared" si="13"/>
        <v>0</v>
      </c>
      <c r="W2056" s="52">
        <f t="shared" si="14"/>
        <v>0</v>
      </c>
      <c r="X2056" s="52">
        <f t="shared" si="15"/>
        <v>0.4501269375</v>
      </c>
      <c r="Y2056" s="52">
        <f t="shared" si="16"/>
        <v>0.04468728766</v>
      </c>
      <c r="Z2056" s="52">
        <f t="shared" si="17"/>
        <v>0.09750796439</v>
      </c>
      <c r="AA2056" s="52">
        <f t="shared" si="18"/>
        <v>0.03316725928</v>
      </c>
      <c r="AB2056" s="52">
        <f t="shared" si="19"/>
        <v>1.670574746</v>
      </c>
      <c r="AC2056" s="53">
        <f t="shared" si="20"/>
        <v>5.009983757</v>
      </c>
      <c r="AD2056" s="54">
        <f t="shared" si="21"/>
        <v>1.247247617</v>
      </c>
      <c r="AE2056" s="54">
        <f t="shared" si="22"/>
        <v>0.0002503166506</v>
      </c>
      <c r="AF2056" s="54">
        <f t="shared" si="23"/>
        <v>0.6320044958</v>
      </c>
      <c r="AG2056" s="54">
        <f t="shared" si="24"/>
        <v>0</v>
      </c>
      <c r="AH2056" s="54">
        <f t="shared" si="25"/>
        <v>0</v>
      </c>
      <c r="AI2056" s="54">
        <f t="shared" si="26"/>
        <v>0.4501269375</v>
      </c>
      <c r="AJ2056" s="54">
        <f t="shared" si="27"/>
        <v>0.04468728766</v>
      </c>
      <c r="AK2056" s="54">
        <f t="shared" si="28"/>
        <v>0.09750796439</v>
      </c>
      <c r="AL2056" s="54">
        <f t="shared" si="29"/>
        <v>0.03316725928</v>
      </c>
      <c r="AM2056" s="54">
        <f t="shared" si="30"/>
        <v>2.504991878</v>
      </c>
      <c r="AN2056" s="54">
        <f t="shared" si="31"/>
        <v>-5.009983757</v>
      </c>
      <c r="AO2056" s="55">
        <f t="shared" si="32"/>
        <v>2.986391647</v>
      </c>
      <c r="AP2056" s="55">
        <f t="shared" si="33"/>
        <v>0.0005993545662</v>
      </c>
      <c r="AQ2056" s="55">
        <f t="shared" si="34"/>
        <v>2.017683227</v>
      </c>
      <c r="AR2056" s="55">
        <f t="shared" si="35"/>
        <v>0</v>
      </c>
      <c r="AS2056" s="55">
        <f t="shared" si="36"/>
        <v>0</v>
      </c>
      <c r="AT2056" s="55">
        <f t="shared" si="37"/>
        <v>2.155554852</v>
      </c>
      <c r="AU2056" s="55">
        <f t="shared" si="38"/>
        <v>0.21399719</v>
      </c>
      <c r="AV2056" s="55">
        <f t="shared" si="39"/>
        <v>0.4669433181</v>
      </c>
      <c r="AW2056" s="55">
        <f t="shared" si="40"/>
        <v>0.1588304114</v>
      </c>
      <c r="AX2056" s="55">
        <f t="shared" si="41"/>
        <v>8</v>
      </c>
      <c r="AY2056" s="55">
        <f t="shared" si="42"/>
        <v>23.99166523</v>
      </c>
      <c r="AZ2056" s="54">
        <f t="shared" ref="AZ2056:BA2056" si="14434">AO2056*2</f>
        <v>5.972783295</v>
      </c>
      <c r="BA2056" s="54">
        <f t="shared" si="14434"/>
        <v>0.001198709132</v>
      </c>
      <c r="BB2056" s="54">
        <f t="shared" ref="BB2056:BD2056" si="14435">AQ2056*(3/2)</f>
        <v>3.02652484</v>
      </c>
      <c r="BC2056" s="54">
        <f t="shared" si="14435"/>
        <v>0</v>
      </c>
      <c r="BD2056" s="54">
        <f t="shared" si="14435"/>
        <v>0</v>
      </c>
      <c r="BE2056" s="54">
        <f t="shared" ref="BE2056:BH2056" si="14436">AT2056</f>
        <v>2.155554852</v>
      </c>
      <c r="BF2056" s="54">
        <f t="shared" si="14436"/>
        <v>0.21399719</v>
      </c>
      <c r="BG2056" s="54">
        <f t="shared" si="14436"/>
        <v>0.4669433181</v>
      </c>
      <c r="BH2056" s="54">
        <f t="shared" si="14436"/>
        <v>0.1588304114</v>
      </c>
      <c r="BI2056" s="54">
        <f t="shared" si="46"/>
        <v>11.99583262</v>
      </c>
      <c r="BJ2056" s="54">
        <f t="shared" si="47"/>
        <v>-23.99166523</v>
      </c>
      <c r="BK2056" s="56">
        <f t="shared" ref="BK2056:BN2056" si="14437">AO2056</f>
        <v>2.986391647</v>
      </c>
      <c r="BL2056" s="56">
        <f t="shared" si="14437"/>
        <v>0.0005993545662</v>
      </c>
      <c r="BM2056" s="56">
        <f t="shared" si="14437"/>
        <v>2.017683227</v>
      </c>
      <c r="BN2056" s="56">
        <f t="shared" si="14437"/>
        <v>0</v>
      </c>
      <c r="BO2056" s="56">
        <f t="shared" si="49"/>
        <v>0.008334769484</v>
      </c>
      <c r="BP2056" s="56">
        <f t="shared" si="50"/>
        <v>2.147220082</v>
      </c>
      <c r="BQ2056" s="56">
        <f t="shared" ref="BQ2056:BS2056" si="14438">AU2056</f>
        <v>0.21399719</v>
      </c>
      <c r="BR2056" s="56">
        <f t="shared" si="14438"/>
        <v>0.4669433181</v>
      </c>
      <c r="BS2056" s="56">
        <f t="shared" si="14438"/>
        <v>0.1588304114</v>
      </c>
      <c r="BT2056" s="56">
        <f t="shared" si="52"/>
        <v>8</v>
      </c>
      <c r="BU2056" s="50">
        <f t="shared" ref="BU2056:BX2056" si="14439">AZ2056</f>
        <v>5.972783295</v>
      </c>
      <c r="BV2056" s="50">
        <f t="shared" si="14439"/>
        <v>0.001198709132</v>
      </c>
      <c r="BW2056" s="50">
        <f t="shared" si="14439"/>
        <v>3.02652484</v>
      </c>
      <c r="BX2056" s="50">
        <f t="shared" si="14439"/>
        <v>0</v>
      </c>
      <c r="BY2056" s="50">
        <f t="shared" si="54"/>
        <v>0.01250215423</v>
      </c>
      <c r="BZ2056" s="50">
        <f t="shared" si="55"/>
        <v>2.147220082</v>
      </c>
      <c r="CA2056" s="50">
        <f t="shared" ref="CA2056:CC2056" si="14440">BF2056</f>
        <v>0.21399719</v>
      </c>
      <c r="CB2056" s="50">
        <f t="shared" si="14440"/>
        <v>0.4669433181</v>
      </c>
      <c r="CC2056" s="50">
        <f t="shared" si="14440"/>
        <v>0.1588304114</v>
      </c>
      <c r="CD2056" s="50">
        <f t="shared" si="57"/>
        <v>12</v>
      </c>
      <c r="CE2056" s="57">
        <f t="shared" si="58"/>
        <v>37.47</v>
      </c>
      <c r="CF2056" s="57">
        <f t="shared" si="59"/>
        <v>0.01</v>
      </c>
      <c r="CG2056" s="57">
        <f t="shared" si="60"/>
        <v>21.48</v>
      </c>
      <c r="CH2056" s="57">
        <f t="shared" si="61"/>
        <v>0</v>
      </c>
      <c r="CI2056" s="58">
        <f t="shared" si="62"/>
        <v>0.138970694</v>
      </c>
      <c r="CJ2056" s="58">
        <f t="shared" si="63"/>
        <v>32.21495264</v>
      </c>
      <c r="CK2056" s="57">
        <f t="shared" si="64"/>
        <v>3.17</v>
      </c>
      <c r="CL2056" s="57">
        <f t="shared" si="65"/>
        <v>3.93</v>
      </c>
      <c r="CM2056" s="57">
        <f t="shared" si="66"/>
        <v>1.86</v>
      </c>
      <c r="CN2056" s="57">
        <f t="shared" si="67"/>
        <v>100.2739233</v>
      </c>
      <c r="CO2056" s="59">
        <f t="shared" si="68"/>
        <v>0.1563256527</v>
      </c>
      <c r="CP2056" s="59">
        <f t="shared" si="69"/>
        <v>0.7188572316</v>
      </c>
      <c r="CQ2056" s="59">
        <f t="shared" si="70"/>
        <v>0.07164306482</v>
      </c>
      <c r="CR2056" s="59">
        <f t="shared" si="71"/>
        <v>0.05317405084</v>
      </c>
      <c r="CS2056" s="60">
        <f t="shared" si="72"/>
        <v>15.63256527</v>
      </c>
      <c r="CT2056" s="60">
        <f t="shared" si="73"/>
        <v>5.317405084</v>
      </c>
      <c r="CU2056" s="60">
        <f t="shared" si="74"/>
        <v>79.05002964</v>
      </c>
      <c r="CV2056" s="61">
        <f t="shared" si="75"/>
        <v>0.1313368772</v>
      </c>
      <c r="CW2056" s="61">
        <f t="shared" si="76"/>
        <v>0.1353780153</v>
      </c>
      <c r="CX2056" s="62"/>
    </row>
    <row r="2057" ht="15.75" customHeight="1">
      <c r="A2057" s="17" t="s">
        <v>53</v>
      </c>
      <c r="B2057" s="87" t="s">
        <v>2081</v>
      </c>
      <c r="C2057" s="88" t="s">
        <v>2082</v>
      </c>
      <c r="D2057" s="89"/>
      <c r="E2057" s="89" t="s">
        <v>2083</v>
      </c>
      <c r="F2057" s="90">
        <v>73.0</v>
      </c>
      <c r="G2057" s="89" t="s">
        <v>2156</v>
      </c>
      <c r="H2057" s="95">
        <v>37.04</v>
      </c>
      <c r="I2057" s="92">
        <v>3.1</v>
      </c>
      <c r="J2057" s="92">
        <v>21.43</v>
      </c>
      <c r="K2057" s="92">
        <v>4.05</v>
      </c>
      <c r="L2057" s="92">
        <v>0.03</v>
      </c>
      <c r="M2057" s="92">
        <v>0.04</v>
      </c>
      <c r="N2057" s="92">
        <v>1.73</v>
      </c>
      <c r="O2057" s="92">
        <v>32.08</v>
      </c>
      <c r="P2057" s="92"/>
      <c r="Q2057" s="50">
        <f t="shared" si="8"/>
        <v>99.5</v>
      </c>
      <c r="R2057" s="51">
        <f t="shared" si="9"/>
        <v>12</v>
      </c>
      <c r="S2057" s="52">
        <f t="shared" si="10"/>
        <v>0.6164671969</v>
      </c>
      <c r="T2057" s="52">
        <f t="shared" si="11"/>
        <v>0.0003754749758</v>
      </c>
      <c r="U2057" s="52">
        <f t="shared" si="12"/>
        <v>0.4203555663</v>
      </c>
      <c r="V2057" s="52">
        <f t="shared" si="13"/>
        <v>0.0005263497252</v>
      </c>
      <c r="W2057" s="52">
        <f t="shared" si="14"/>
        <v>0</v>
      </c>
      <c r="X2057" s="52">
        <f t="shared" si="15"/>
        <v>0.4465081062</v>
      </c>
      <c r="Y2057" s="52">
        <f t="shared" si="16"/>
        <v>0.02438769958</v>
      </c>
      <c r="Z2057" s="52">
        <f t="shared" si="17"/>
        <v>0.07691467929</v>
      </c>
      <c r="AA2057" s="52">
        <f t="shared" si="18"/>
        <v>0.0722190323</v>
      </c>
      <c r="AB2057" s="52">
        <f t="shared" si="19"/>
        <v>1.657754105</v>
      </c>
      <c r="AC2057" s="53">
        <f t="shared" si="20"/>
        <v>4.97007547</v>
      </c>
      <c r="AD2057" s="54">
        <f t="shared" si="21"/>
        <v>1.232934394</v>
      </c>
      <c r="AE2057" s="54">
        <f t="shared" si="22"/>
        <v>0.0007509499517</v>
      </c>
      <c r="AF2057" s="54">
        <f t="shared" si="23"/>
        <v>0.6305333494</v>
      </c>
      <c r="AG2057" s="54">
        <f t="shared" si="24"/>
        <v>0.0007895245878</v>
      </c>
      <c r="AH2057" s="54">
        <f t="shared" si="25"/>
        <v>0</v>
      </c>
      <c r="AI2057" s="54">
        <f t="shared" si="26"/>
        <v>0.4465081062</v>
      </c>
      <c r="AJ2057" s="54">
        <f t="shared" si="27"/>
        <v>0.02438769958</v>
      </c>
      <c r="AK2057" s="54">
        <f t="shared" si="28"/>
        <v>0.07691467929</v>
      </c>
      <c r="AL2057" s="54">
        <f t="shared" si="29"/>
        <v>0.0722190323</v>
      </c>
      <c r="AM2057" s="54">
        <f t="shared" si="30"/>
        <v>2.485037735</v>
      </c>
      <c r="AN2057" s="54">
        <f t="shared" si="31"/>
        <v>-4.97007547</v>
      </c>
      <c r="AO2057" s="55">
        <f t="shared" si="32"/>
        <v>2.974951206</v>
      </c>
      <c r="AP2057" s="55">
        <f t="shared" si="33"/>
        <v>0.001811969457</v>
      </c>
      <c r="AQ2057" s="55">
        <f t="shared" si="34"/>
        <v>2.028554488</v>
      </c>
      <c r="AR2057" s="55">
        <f t="shared" si="35"/>
        <v>0.002540061755</v>
      </c>
      <c r="AS2057" s="55">
        <f t="shared" si="36"/>
        <v>0</v>
      </c>
      <c r="AT2057" s="55">
        <f t="shared" si="37"/>
        <v>2.154761577</v>
      </c>
      <c r="AU2057" s="55">
        <f t="shared" si="38"/>
        <v>0.1176903112</v>
      </c>
      <c r="AV2057" s="55">
        <f t="shared" si="39"/>
        <v>0.3711753344</v>
      </c>
      <c r="AW2057" s="55">
        <f t="shared" si="40"/>
        <v>0.3485150521</v>
      </c>
      <c r="AX2057" s="55">
        <f t="shared" si="41"/>
        <v>8</v>
      </c>
      <c r="AY2057" s="55">
        <f t="shared" si="42"/>
        <v>23.9846209</v>
      </c>
      <c r="AZ2057" s="54">
        <f t="shared" ref="AZ2057:BA2057" si="14441">AO2057*2</f>
        <v>5.949902413</v>
      </c>
      <c r="BA2057" s="54">
        <f t="shared" si="14441"/>
        <v>0.003623938915</v>
      </c>
      <c r="BB2057" s="54">
        <f t="shared" ref="BB2057:BD2057" si="14442">AQ2057*(3/2)</f>
        <v>3.042831732</v>
      </c>
      <c r="BC2057" s="54">
        <f t="shared" si="14442"/>
        <v>0.003810092632</v>
      </c>
      <c r="BD2057" s="54">
        <f t="shared" si="14442"/>
        <v>0</v>
      </c>
      <c r="BE2057" s="54">
        <f t="shared" ref="BE2057:BH2057" si="14443">AT2057</f>
        <v>2.154761577</v>
      </c>
      <c r="BF2057" s="54">
        <f t="shared" si="14443"/>
        <v>0.1176903112</v>
      </c>
      <c r="BG2057" s="54">
        <f t="shared" si="14443"/>
        <v>0.3711753344</v>
      </c>
      <c r="BH2057" s="54">
        <f t="shared" si="14443"/>
        <v>0.3485150521</v>
      </c>
      <c r="BI2057" s="54">
        <f t="shared" si="46"/>
        <v>11.99231045</v>
      </c>
      <c r="BJ2057" s="54">
        <f t="shared" si="47"/>
        <v>-23.9846209</v>
      </c>
      <c r="BK2057" s="56">
        <f t="shared" ref="BK2057:BN2057" si="14444">AO2057</f>
        <v>2.974951206</v>
      </c>
      <c r="BL2057" s="56">
        <f t="shared" si="14444"/>
        <v>0.001811969457</v>
      </c>
      <c r="BM2057" s="56">
        <f t="shared" si="14444"/>
        <v>2.028554488</v>
      </c>
      <c r="BN2057" s="56">
        <f t="shared" si="14444"/>
        <v>0.002540061755</v>
      </c>
      <c r="BO2057" s="56">
        <f t="shared" si="49"/>
        <v>0.01537909847</v>
      </c>
      <c r="BP2057" s="56">
        <f t="shared" si="50"/>
        <v>2.139382478</v>
      </c>
      <c r="BQ2057" s="56">
        <f t="shared" ref="BQ2057:BS2057" si="14445">AU2057</f>
        <v>0.1176903112</v>
      </c>
      <c r="BR2057" s="56">
        <f t="shared" si="14445"/>
        <v>0.3711753344</v>
      </c>
      <c r="BS2057" s="56">
        <f t="shared" si="14445"/>
        <v>0.3485150521</v>
      </c>
      <c r="BT2057" s="56">
        <f t="shared" si="52"/>
        <v>8</v>
      </c>
      <c r="BU2057" s="50">
        <f t="shared" ref="BU2057:BX2057" si="14446">AZ2057</f>
        <v>5.949902413</v>
      </c>
      <c r="BV2057" s="50">
        <f t="shared" si="14446"/>
        <v>0.003623938915</v>
      </c>
      <c r="BW2057" s="50">
        <f t="shared" si="14446"/>
        <v>3.042831732</v>
      </c>
      <c r="BX2057" s="50">
        <f t="shared" si="14446"/>
        <v>0.003810092632</v>
      </c>
      <c r="BY2057" s="50">
        <f t="shared" si="54"/>
        <v>0.02306864771</v>
      </c>
      <c r="BZ2057" s="50">
        <f t="shared" si="55"/>
        <v>2.139382478</v>
      </c>
      <c r="CA2057" s="50">
        <f t="shared" ref="CA2057:CC2057" si="14447">BF2057</f>
        <v>0.1176903112</v>
      </c>
      <c r="CB2057" s="50">
        <f t="shared" si="14447"/>
        <v>0.3711753344</v>
      </c>
      <c r="CC2057" s="50">
        <f t="shared" si="14447"/>
        <v>0.3485150521</v>
      </c>
      <c r="CD2057" s="50">
        <f t="shared" si="57"/>
        <v>12</v>
      </c>
      <c r="CE2057" s="57">
        <f t="shared" si="58"/>
        <v>37.04</v>
      </c>
      <c r="CF2057" s="57">
        <f t="shared" si="59"/>
        <v>0.03</v>
      </c>
      <c r="CG2057" s="57">
        <f t="shared" si="60"/>
        <v>21.43</v>
      </c>
      <c r="CH2057" s="57">
        <f t="shared" si="61"/>
        <v>0.04</v>
      </c>
      <c r="CI2057" s="58">
        <f t="shared" si="62"/>
        <v>0.2544571807</v>
      </c>
      <c r="CJ2057" s="58">
        <f t="shared" si="63"/>
        <v>31.85103663</v>
      </c>
      <c r="CK2057" s="57">
        <f t="shared" si="64"/>
        <v>1.73</v>
      </c>
      <c r="CL2057" s="57">
        <f t="shared" si="65"/>
        <v>3.1</v>
      </c>
      <c r="CM2057" s="57">
        <f t="shared" si="66"/>
        <v>4.05</v>
      </c>
      <c r="CN2057" s="57">
        <f t="shared" si="67"/>
        <v>99.52549381</v>
      </c>
      <c r="CO2057" s="59">
        <f t="shared" si="68"/>
        <v>0.1246909184</v>
      </c>
      <c r="CP2057" s="59">
        <f t="shared" si="69"/>
        <v>0.7186942164</v>
      </c>
      <c r="CQ2057" s="59">
        <f t="shared" si="70"/>
        <v>0.03953633672</v>
      </c>
      <c r="CR2057" s="59">
        <f t="shared" si="71"/>
        <v>0.1170785284</v>
      </c>
      <c r="CS2057" s="60">
        <f t="shared" si="72"/>
        <v>12.46909184</v>
      </c>
      <c r="CT2057" s="60">
        <f t="shared" si="73"/>
        <v>11.70785284</v>
      </c>
      <c r="CU2057" s="60">
        <f t="shared" si="74"/>
        <v>75.82305531</v>
      </c>
      <c r="CV2057" s="61">
        <f t="shared" si="75"/>
        <v>0.1794239877</v>
      </c>
      <c r="CW2057" s="61">
        <f t="shared" si="76"/>
        <v>0.1079823354</v>
      </c>
      <c r="CX2057" s="62"/>
    </row>
    <row r="2058" ht="15.75" customHeight="1">
      <c r="A2058" s="17" t="s">
        <v>53</v>
      </c>
      <c r="B2058" s="87" t="s">
        <v>2081</v>
      </c>
      <c r="C2058" s="93" t="s">
        <v>2082</v>
      </c>
      <c r="D2058" s="89"/>
      <c r="E2058" s="89" t="s">
        <v>2083</v>
      </c>
      <c r="F2058" s="90">
        <v>74.0</v>
      </c>
      <c r="G2058" s="89" t="s">
        <v>2157</v>
      </c>
      <c r="H2058" s="95">
        <v>37.64</v>
      </c>
      <c r="I2058" s="92">
        <v>4.02</v>
      </c>
      <c r="J2058" s="92">
        <v>20.93</v>
      </c>
      <c r="K2058" s="92">
        <v>6.59</v>
      </c>
      <c r="L2058" s="92">
        <v>0.09</v>
      </c>
      <c r="M2058" s="92">
        <v>0.02</v>
      </c>
      <c r="N2058" s="92">
        <v>5.77</v>
      </c>
      <c r="O2058" s="92">
        <v>24.78</v>
      </c>
      <c r="P2058" s="92"/>
      <c r="Q2058" s="50">
        <f t="shared" si="8"/>
        <v>99.84</v>
      </c>
      <c r="R2058" s="51">
        <f t="shared" si="9"/>
        <v>12</v>
      </c>
      <c r="S2058" s="52">
        <f t="shared" si="10"/>
        <v>0.6264531666</v>
      </c>
      <c r="T2058" s="52">
        <f t="shared" si="11"/>
        <v>0.001126424928</v>
      </c>
      <c r="U2058" s="52">
        <f t="shared" si="12"/>
        <v>0.4105479236</v>
      </c>
      <c r="V2058" s="52">
        <f t="shared" si="13"/>
        <v>0.0002631748626</v>
      </c>
      <c r="W2058" s="52">
        <f t="shared" si="14"/>
        <v>0</v>
      </c>
      <c r="X2058" s="52">
        <f t="shared" si="15"/>
        <v>0.3449024586</v>
      </c>
      <c r="Y2058" s="52">
        <f t="shared" si="16"/>
        <v>0.08133932171</v>
      </c>
      <c r="Z2058" s="52">
        <f t="shared" si="17"/>
        <v>0.09974097121</v>
      </c>
      <c r="AA2058" s="52">
        <f t="shared" si="18"/>
        <v>0.1175119563</v>
      </c>
      <c r="AB2058" s="52">
        <f t="shared" si="19"/>
        <v>1.681885398</v>
      </c>
      <c r="AC2058" s="53">
        <f t="shared" si="20"/>
        <v>5.029741077</v>
      </c>
      <c r="AD2058" s="54">
        <f t="shared" si="21"/>
        <v>1.252906333</v>
      </c>
      <c r="AE2058" s="54">
        <f t="shared" si="22"/>
        <v>0.002252849855</v>
      </c>
      <c r="AF2058" s="54">
        <f t="shared" si="23"/>
        <v>0.6158218854</v>
      </c>
      <c r="AG2058" s="54">
        <f t="shared" si="24"/>
        <v>0.0003947622939</v>
      </c>
      <c r="AH2058" s="54">
        <f t="shared" si="25"/>
        <v>0</v>
      </c>
      <c r="AI2058" s="54">
        <f t="shared" si="26"/>
        <v>0.3449024586</v>
      </c>
      <c r="AJ2058" s="54">
        <f t="shared" si="27"/>
        <v>0.08133932171</v>
      </c>
      <c r="AK2058" s="54">
        <f t="shared" si="28"/>
        <v>0.09974097121</v>
      </c>
      <c r="AL2058" s="54">
        <f t="shared" si="29"/>
        <v>0.1175119563</v>
      </c>
      <c r="AM2058" s="54">
        <f t="shared" si="30"/>
        <v>2.514870539</v>
      </c>
      <c r="AN2058" s="54">
        <f t="shared" si="31"/>
        <v>-5.029741077</v>
      </c>
      <c r="AO2058" s="55">
        <f t="shared" si="32"/>
        <v>2.979766243</v>
      </c>
      <c r="AP2058" s="55">
        <f t="shared" si="33"/>
        <v>0.005357915249</v>
      </c>
      <c r="AQ2058" s="55">
        <f t="shared" si="34"/>
        <v>1.952798563</v>
      </c>
      <c r="AR2058" s="55">
        <f t="shared" si="35"/>
        <v>0.001251808776</v>
      </c>
      <c r="AS2058" s="55">
        <f t="shared" si="36"/>
        <v>0</v>
      </c>
      <c r="AT2058" s="55">
        <f t="shared" si="37"/>
        <v>1.640551534</v>
      </c>
      <c r="AU2058" s="55">
        <f t="shared" si="38"/>
        <v>0.3868959054</v>
      </c>
      <c r="AV2058" s="55">
        <f t="shared" si="39"/>
        <v>0.4744245778</v>
      </c>
      <c r="AW2058" s="55">
        <f t="shared" si="40"/>
        <v>0.5589534527</v>
      </c>
      <c r="AX2058" s="55">
        <f t="shared" si="41"/>
        <v>8</v>
      </c>
      <c r="AY2058" s="55">
        <f t="shared" si="42"/>
        <v>23.92429869</v>
      </c>
      <c r="AZ2058" s="54">
        <f t="shared" ref="AZ2058:BA2058" si="14448">AO2058*2</f>
        <v>5.959532486</v>
      </c>
      <c r="BA2058" s="54">
        <f t="shared" si="14448"/>
        <v>0.0107158305</v>
      </c>
      <c r="BB2058" s="54">
        <f t="shared" ref="BB2058:BD2058" si="14449">AQ2058*(3/2)</f>
        <v>2.929197845</v>
      </c>
      <c r="BC2058" s="54">
        <f t="shared" si="14449"/>
        <v>0.001877713164</v>
      </c>
      <c r="BD2058" s="54">
        <f t="shared" si="14449"/>
        <v>0</v>
      </c>
      <c r="BE2058" s="54">
        <f t="shared" ref="BE2058:BH2058" si="14450">AT2058</f>
        <v>1.640551534</v>
      </c>
      <c r="BF2058" s="54">
        <f t="shared" si="14450"/>
        <v>0.3868959054</v>
      </c>
      <c r="BG2058" s="54">
        <f t="shared" si="14450"/>
        <v>0.4744245778</v>
      </c>
      <c r="BH2058" s="54">
        <f t="shared" si="14450"/>
        <v>0.5589534527</v>
      </c>
      <c r="BI2058" s="54">
        <f t="shared" si="46"/>
        <v>11.96214934</v>
      </c>
      <c r="BJ2058" s="54">
        <f t="shared" si="47"/>
        <v>-23.92429869</v>
      </c>
      <c r="BK2058" s="56">
        <f t="shared" ref="BK2058:BN2058" si="14451">AO2058</f>
        <v>2.979766243</v>
      </c>
      <c r="BL2058" s="56">
        <f t="shared" si="14451"/>
        <v>0.005357915249</v>
      </c>
      <c r="BM2058" s="56">
        <f t="shared" si="14451"/>
        <v>1.952798563</v>
      </c>
      <c r="BN2058" s="56">
        <f t="shared" si="14451"/>
        <v>0.001251808776</v>
      </c>
      <c r="BO2058" s="56">
        <f t="shared" si="49"/>
        <v>0.07570131102</v>
      </c>
      <c r="BP2058" s="56">
        <f t="shared" si="50"/>
        <v>1.564850223</v>
      </c>
      <c r="BQ2058" s="56">
        <f t="shared" ref="BQ2058:BS2058" si="14452">AU2058</f>
        <v>0.3868959054</v>
      </c>
      <c r="BR2058" s="56">
        <f t="shared" si="14452"/>
        <v>0.4744245778</v>
      </c>
      <c r="BS2058" s="56">
        <f t="shared" si="14452"/>
        <v>0.5589534527</v>
      </c>
      <c r="BT2058" s="56">
        <f t="shared" si="52"/>
        <v>8</v>
      </c>
      <c r="BU2058" s="50">
        <f t="shared" ref="BU2058:BX2058" si="14453">AZ2058</f>
        <v>5.959532486</v>
      </c>
      <c r="BV2058" s="50">
        <f t="shared" si="14453"/>
        <v>0.0107158305</v>
      </c>
      <c r="BW2058" s="50">
        <f t="shared" si="14453"/>
        <v>2.929197845</v>
      </c>
      <c r="BX2058" s="50">
        <f t="shared" si="14453"/>
        <v>0.001877713164</v>
      </c>
      <c r="BY2058" s="50">
        <f t="shared" si="54"/>
        <v>0.1135519665</v>
      </c>
      <c r="BZ2058" s="50">
        <f t="shared" si="55"/>
        <v>1.564850223</v>
      </c>
      <c r="CA2058" s="50">
        <f t="shared" ref="CA2058:CC2058" si="14454">BF2058</f>
        <v>0.3868959054</v>
      </c>
      <c r="CB2058" s="50">
        <f t="shared" si="14454"/>
        <v>0.4744245778</v>
      </c>
      <c r="CC2058" s="50">
        <f t="shared" si="14454"/>
        <v>0.5589534527</v>
      </c>
      <c r="CD2058" s="50">
        <f t="shared" si="57"/>
        <v>12</v>
      </c>
      <c r="CE2058" s="57">
        <f t="shared" si="58"/>
        <v>37.64</v>
      </c>
      <c r="CF2058" s="57">
        <f t="shared" si="59"/>
        <v>0.09</v>
      </c>
      <c r="CG2058" s="57">
        <f t="shared" si="60"/>
        <v>20.93</v>
      </c>
      <c r="CH2058" s="57">
        <f t="shared" si="61"/>
        <v>0.02</v>
      </c>
      <c r="CI2058" s="58">
        <f t="shared" si="62"/>
        <v>1.27075996</v>
      </c>
      <c r="CJ2058" s="58">
        <f t="shared" si="63"/>
        <v>23.6365562</v>
      </c>
      <c r="CK2058" s="57">
        <f t="shared" si="64"/>
        <v>5.77</v>
      </c>
      <c r="CL2058" s="57">
        <f t="shared" si="65"/>
        <v>4.02</v>
      </c>
      <c r="CM2058" s="57">
        <f t="shared" si="66"/>
        <v>6.59</v>
      </c>
      <c r="CN2058" s="57">
        <f t="shared" si="67"/>
        <v>99.96731616</v>
      </c>
      <c r="CO2058" s="59">
        <f t="shared" si="68"/>
        <v>0.1589295964</v>
      </c>
      <c r="CP2058" s="59">
        <f t="shared" si="69"/>
        <v>0.5242161262</v>
      </c>
      <c r="CQ2058" s="59">
        <f t="shared" si="70"/>
        <v>0.1296079777</v>
      </c>
      <c r="CR2058" s="59">
        <f t="shared" si="71"/>
        <v>0.1872462997</v>
      </c>
      <c r="CS2058" s="60">
        <f t="shared" si="72"/>
        <v>15.89295964</v>
      </c>
      <c r="CT2058" s="60">
        <f t="shared" si="73"/>
        <v>18.72462997</v>
      </c>
      <c r="CU2058" s="60">
        <f t="shared" si="74"/>
        <v>65.38241039</v>
      </c>
      <c r="CV2058" s="61">
        <f t="shared" si="75"/>
        <v>0.2667110979</v>
      </c>
      <c r="CW2058" s="61">
        <f t="shared" si="76"/>
        <v>0.1376330305</v>
      </c>
      <c r="CX2058" s="62"/>
    </row>
    <row r="2059" ht="15.75" customHeight="1">
      <c r="A2059" s="17" t="s">
        <v>53</v>
      </c>
      <c r="B2059" s="87" t="s">
        <v>2081</v>
      </c>
      <c r="C2059" s="88" t="s">
        <v>2082</v>
      </c>
      <c r="D2059" s="89"/>
      <c r="E2059" s="89" t="s">
        <v>2083</v>
      </c>
      <c r="F2059" s="90">
        <v>75.0</v>
      </c>
      <c r="G2059" s="89" t="s">
        <v>2158</v>
      </c>
      <c r="H2059" s="95">
        <v>37.35</v>
      </c>
      <c r="I2059" s="92">
        <v>2.6</v>
      </c>
      <c r="J2059" s="92">
        <v>20.73</v>
      </c>
      <c r="K2059" s="92">
        <v>6.88</v>
      </c>
      <c r="L2059" s="92">
        <v>0.05</v>
      </c>
      <c r="M2059" s="92">
        <v>0.04</v>
      </c>
      <c r="N2059" s="92">
        <v>4.55</v>
      </c>
      <c r="O2059" s="92">
        <v>27.37</v>
      </c>
      <c r="P2059" s="92"/>
      <c r="Q2059" s="50">
        <f t="shared" si="8"/>
        <v>99.57</v>
      </c>
      <c r="R2059" s="51">
        <f t="shared" si="9"/>
        <v>12</v>
      </c>
      <c r="S2059" s="52">
        <f t="shared" si="10"/>
        <v>0.6216266146</v>
      </c>
      <c r="T2059" s="52">
        <f t="shared" si="11"/>
        <v>0.0006257916264</v>
      </c>
      <c r="U2059" s="52">
        <f t="shared" si="12"/>
        <v>0.4066248665</v>
      </c>
      <c r="V2059" s="52">
        <f t="shared" si="13"/>
        <v>0.0005263497252</v>
      </c>
      <c r="W2059" s="52">
        <f t="shared" si="14"/>
        <v>0</v>
      </c>
      <c r="X2059" s="52">
        <f t="shared" si="15"/>
        <v>0.3809515856</v>
      </c>
      <c r="Y2059" s="52">
        <f t="shared" si="16"/>
        <v>0.06414105958</v>
      </c>
      <c r="Z2059" s="52">
        <f t="shared" si="17"/>
        <v>0.06450908586</v>
      </c>
      <c r="AA2059" s="52">
        <f t="shared" si="18"/>
        <v>0.1226831956</v>
      </c>
      <c r="AB2059" s="52">
        <f t="shared" si="19"/>
        <v>1.661688549</v>
      </c>
      <c r="AC2059" s="53">
        <f t="shared" si="20"/>
        <v>4.975033127</v>
      </c>
      <c r="AD2059" s="54">
        <f t="shared" si="21"/>
        <v>1.243253229</v>
      </c>
      <c r="AE2059" s="54">
        <f t="shared" si="22"/>
        <v>0.001251583253</v>
      </c>
      <c r="AF2059" s="54">
        <f t="shared" si="23"/>
        <v>0.6099372997</v>
      </c>
      <c r="AG2059" s="54">
        <f t="shared" si="24"/>
        <v>0.0007895245878</v>
      </c>
      <c r="AH2059" s="54">
        <f t="shared" si="25"/>
        <v>0</v>
      </c>
      <c r="AI2059" s="54">
        <f t="shared" si="26"/>
        <v>0.3809515856</v>
      </c>
      <c r="AJ2059" s="54">
        <f t="shared" si="27"/>
        <v>0.06414105958</v>
      </c>
      <c r="AK2059" s="54">
        <f t="shared" si="28"/>
        <v>0.06450908586</v>
      </c>
      <c r="AL2059" s="54">
        <f t="shared" si="29"/>
        <v>0.1226831956</v>
      </c>
      <c r="AM2059" s="54">
        <f t="shared" si="30"/>
        <v>2.487516563</v>
      </c>
      <c r="AN2059" s="54">
        <f t="shared" si="31"/>
        <v>-4.975033127</v>
      </c>
      <c r="AO2059" s="55">
        <f t="shared" si="32"/>
        <v>2.992746697</v>
      </c>
      <c r="AP2059" s="55">
        <f t="shared" si="33"/>
        <v>0.003012798646</v>
      </c>
      <c r="AQ2059" s="55">
        <f t="shared" si="34"/>
        <v>1.957646596</v>
      </c>
      <c r="AR2059" s="55">
        <f t="shared" si="35"/>
        <v>0.002534047553</v>
      </c>
      <c r="AS2059" s="55">
        <f t="shared" si="36"/>
        <v>0</v>
      </c>
      <c r="AT2059" s="55">
        <f t="shared" si="37"/>
        <v>1.834045668</v>
      </c>
      <c r="AU2059" s="55">
        <f t="shared" si="38"/>
        <v>0.3087994299</v>
      </c>
      <c r="AV2059" s="55">
        <f t="shared" si="39"/>
        <v>0.3105712482</v>
      </c>
      <c r="AW2059" s="55">
        <f t="shared" si="40"/>
        <v>0.5906435146</v>
      </c>
      <c r="AX2059" s="55">
        <f t="shared" si="41"/>
        <v>8</v>
      </c>
      <c r="AY2059" s="55">
        <f t="shared" si="42"/>
        <v>23.95169964</v>
      </c>
      <c r="AZ2059" s="54">
        <f t="shared" ref="AZ2059:BA2059" si="14455">AO2059*2</f>
        <v>5.985493394</v>
      </c>
      <c r="BA2059" s="54">
        <f t="shared" si="14455"/>
        <v>0.006025597293</v>
      </c>
      <c r="BB2059" s="54">
        <f t="shared" ref="BB2059:BD2059" si="14456">AQ2059*(3/2)</f>
        <v>2.936469894</v>
      </c>
      <c r="BC2059" s="54">
        <f t="shared" si="14456"/>
        <v>0.003801071329</v>
      </c>
      <c r="BD2059" s="54">
        <f t="shared" si="14456"/>
        <v>0</v>
      </c>
      <c r="BE2059" s="54">
        <f t="shared" ref="BE2059:BH2059" si="14457">AT2059</f>
        <v>1.834045668</v>
      </c>
      <c r="BF2059" s="54">
        <f t="shared" si="14457"/>
        <v>0.3087994299</v>
      </c>
      <c r="BG2059" s="54">
        <f t="shared" si="14457"/>
        <v>0.3105712482</v>
      </c>
      <c r="BH2059" s="54">
        <f t="shared" si="14457"/>
        <v>0.5906435146</v>
      </c>
      <c r="BI2059" s="54">
        <f t="shared" si="46"/>
        <v>11.97584982</v>
      </c>
      <c r="BJ2059" s="54">
        <f t="shared" si="47"/>
        <v>-23.95169964</v>
      </c>
      <c r="BK2059" s="56">
        <f t="shared" ref="BK2059:BN2059" si="14458">AO2059</f>
        <v>2.992746697</v>
      </c>
      <c r="BL2059" s="56">
        <f t="shared" si="14458"/>
        <v>0.003012798646</v>
      </c>
      <c r="BM2059" s="56">
        <f t="shared" si="14458"/>
        <v>1.957646596</v>
      </c>
      <c r="BN2059" s="56">
        <f t="shared" si="14458"/>
        <v>0.002534047553</v>
      </c>
      <c r="BO2059" s="56">
        <f t="shared" si="49"/>
        <v>0.04830036497</v>
      </c>
      <c r="BP2059" s="56">
        <f t="shared" si="50"/>
        <v>1.785745303</v>
      </c>
      <c r="BQ2059" s="56">
        <f t="shared" ref="BQ2059:BS2059" si="14459">AU2059</f>
        <v>0.3087994299</v>
      </c>
      <c r="BR2059" s="56">
        <f t="shared" si="14459"/>
        <v>0.3105712482</v>
      </c>
      <c r="BS2059" s="56">
        <f t="shared" si="14459"/>
        <v>0.5906435146</v>
      </c>
      <c r="BT2059" s="56">
        <f t="shared" si="52"/>
        <v>8</v>
      </c>
      <c r="BU2059" s="50">
        <f t="shared" ref="BU2059:BX2059" si="14460">AZ2059</f>
        <v>5.985493394</v>
      </c>
      <c r="BV2059" s="50">
        <f t="shared" si="14460"/>
        <v>0.006025597293</v>
      </c>
      <c r="BW2059" s="50">
        <f t="shared" si="14460"/>
        <v>2.936469894</v>
      </c>
      <c r="BX2059" s="50">
        <f t="shared" si="14460"/>
        <v>0.003801071329</v>
      </c>
      <c r="BY2059" s="50">
        <f t="shared" si="54"/>
        <v>0.07245054745</v>
      </c>
      <c r="BZ2059" s="50">
        <f t="shared" si="55"/>
        <v>1.785745303</v>
      </c>
      <c r="CA2059" s="50">
        <f t="shared" ref="CA2059:CC2059" si="14461">BF2059</f>
        <v>0.3087994299</v>
      </c>
      <c r="CB2059" s="50">
        <f t="shared" si="14461"/>
        <v>0.3105712482</v>
      </c>
      <c r="CC2059" s="50">
        <f t="shared" si="14461"/>
        <v>0.5906435146</v>
      </c>
      <c r="CD2059" s="50">
        <f t="shared" si="57"/>
        <v>12</v>
      </c>
      <c r="CE2059" s="57">
        <f t="shared" si="58"/>
        <v>37.35</v>
      </c>
      <c r="CF2059" s="57">
        <f t="shared" si="59"/>
        <v>0.05</v>
      </c>
      <c r="CG2059" s="57">
        <f t="shared" si="60"/>
        <v>20.73</v>
      </c>
      <c r="CH2059" s="57">
        <f t="shared" si="61"/>
        <v>0.04</v>
      </c>
      <c r="CI2059" s="58">
        <f t="shared" si="62"/>
        <v>0.8010576289</v>
      </c>
      <c r="CJ2059" s="58">
        <f t="shared" si="63"/>
        <v>26.64919952</v>
      </c>
      <c r="CK2059" s="57">
        <f t="shared" si="64"/>
        <v>4.55</v>
      </c>
      <c r="CL2059" s="57">
        <f t="shared" si="65"/>
        <v>2.6</v>
      </c>
      <c r="CM2059" s="57">
        <f t="shared" si="66"/>
        <v>6.88</v>
      </c>
      <c r="CN2059" s="57">
        <f t="shared" si="67"/>
        <v>99.65025715</v>
      </c>
      <c r="CO2059" s="59">
        <f t="shared" si="68"/>
        <v>0.1036702875</v>
      </c>
      <c r="CP2059" s="59">
        <f t="shared" si="69"/>
        <v>0.5960910098</v>
      </c>
      <c r="CQ2059" s="59">
        <f t="shared" si="70"/>
        <v>0.1030788454</v>
      </c>
      <c r="CR2059" s="59">
        <f t="shared" si="71"/>
        <v>0.1971598573</v>
      </c>
      <c r="CS2059" s="60">
        <f t="shared" si="72"/>
        <v>10.36702875</v>
      </c>
      <c r="CT2059" s="60">
        <f t="shared" si="73"/>
        <v>19.71598573</v>
      </c>
      <c r="CU2059" s="60">
        <f t="shared" si="74"/>
        <v>69.91698552</v>
      </c>
      <c r="CV2059" s="61">
        <f t="shared" si="75"/>
        <v>0.248995001</v>
      </c>
      <c r="CW2059" s="61">
        <f t="shared" si="76"/>
        <v>0.08977846898</v>
      </c>
      <c r="CX2059" s="62"/>
    </row>
    <row r="2060" ht="15.75" customHeight="1">
      <c r="A2060" s="17" t="s">
        <v>53</v>
      </c>
      <c r="B2060" s="87" t="s">
        <v>2081</v>
      </c>
      <c r="C2060" s="93" t="s">
        <v>2082</v>
      </c>
      <c r="D2060" s="89"/>
      <c r="E2060" s="89" t="s">
        <v>2083</v>
      </c>
      <c r="F2060" s="90">
        <v>76.0</v>
      </c>
      <c r="G2060" s="89" t="s">
        <v>2159</v>
      </c>
      <c r="H2060" s="95">
        <v>36.91</v>
      </c>
      <c r="I2060" s="92">
        <v>2.24</v>
      </c>
      <c r="J2060" s="92">
        <v>20.37</v>
      </c>
      <c r="K2060" s="92">
        <v>3.37</v>
      </c>
      <c r="L2060" s="92">
        <v>0.02</v>
      </c>
      <c r="M2060" s="92">
        <v>0.0</v>
      </c>
      <c r="N2060" s="92">
        <v>4.58</v>
      </c>
      <c r="O2060" s="92">
        <v>32.0</v>
      </c>
      <c r="P2060" s="92"/>
      <c r="Q2060" s="50">
        <f t="shared" si="8"/>
        <v>99.49</v>
      </c>
      <c r="R2060" s="51">
        <f t="shared" si="9"/>
        <v>12</v>
      </c>
      <c r="S2060" s="52">
        <f t="shared" si="10"/>
        <v>0.6143035702</v>
      </c>
      <c r="T2060" s="52">
        <f t="shared" si="11"/>
        <v>0.0002503166506</v>
      </c>
      <c r="U2060" s="52">
        <f t="shared" si="12"/>
        <v>0.3995633637</v>
      </c>
      <c r="V2060" s="52">
        <f t="shared" si="13"/>
        <v>0</v>
      </c>
      <c r="W2060" s="52">
        <f t="shared" si="14"/>
        <v>0</v>
      </c>
      <c r="X2060" s="52">
        <f t="shared" si="15"/>
        <v>0.4453946196</v>
      </c>
      <c r="Y2060" s="52">
        <f t="shared" si="16"/>
        <v>0.06456396767</v>
      </c>
      <c r="Z2060" s="52">
        <f t="shared" si="17"/>
        <v>0.05557705858</v>
      </c>
      <c r="AA2060" s="52">
        <f t="shared" si="18"/>
        <v>0.06009336762</v>
      </c>
      <c r="AB2060" s="52">
        <f t="shared" si="19"/>
        <v>1.639746264</v>
      </c>
      <c r="AC2060" s="53">
        <f t="shared" si="20"/>
        <v>4.908163665</v>
      </c>
      <c r="AD2060" s="54">
        <f t="shared" si="21"/>
        <v>1.22860714</v>
      </c>
      <c r="AE2060" s="54">
        <f t="shared" si="22"/>
        <v>0.0005006333011</v>
      </c>
      <c r="AF2060" s="54">
        <f t="shared" si="23"/>
        <v>0.5993450456</v>
      </c>
      <c r="AG2060" s="54">
        <f t="shared" si="24"/>
        <v>0</v>
      </c>
      <c r="AH2060" s="54">
        <f t="shared" si="25"/>
        <v>0</v>
      </c>
      <c r="AI2060" s="54">
        <f t="shared" si="26"/>
        <v>0.4453946196</v>
      </c>
      <c r="AJ2060" s="54">
        <f t="shared" si="27"/>
        <v>0.06456396767</v>
      </c>
      <c r="AK2060" s="54">
        <f t="shared" si="28"/>
        <v>0.05557705858</v>
      </c>
      <c r="AL2060" s="54">
        <f t="shared" si="29"/>
        <v>0.06009336762</v>
      </c>
      <c r="AM2060" s="54">
        <f t="shared" si="30"/>
        <v>2.454081833</v>
      </c>
      <c r="AN2060" s="54">
        <f t="shared" si="31"/>
        <v>-4.908163665</v>
      </c>
      <c r="AO2060" s="55">
        <f t="shared" si="32"/>
        <v>2.997066478</v>
      </c>
      <c r="AP2060" s="55">
        <f t="shared" si="33"/>
        <v>0.00122124578</v>
      </c>
      <c r="AQ2060" s="55">
        <f t="shared" si="34"/>
        <v>1.949391183</v>
      </c>
      <c r="AR2060" s="55">
        <f t="shared" si="35"/>
        <v>0</v>
      </c>
      <c r="AS2060" s="55">
        <f t="shared" si="36"/>
        <v>0</v>
      </c>
      <c r="AT2060" s="55">
        <f t="shared" si="37"/>
        <v>2.17299288</v>
      </c>
      <c r="AU2060" s="55">
        <f t="shared" si="38"/>
        <v>0.3149949188</v>
      </c>
      <c r="AV2060" s="55">
        <f t="shared" si="39"/>
        <v>0.2711495543</v>
      </c>
      <c r="AW2060" s="55">
        <f t="shared" si="40"/>
        <v>0.2931837391</v>
      </c>
      <c r="AX2060" s="55">
        <f t="shared" si="41"/>
        <v>8</v>
      </c>
      <c r="AY2060" s="55">
        <f t="shared" si="42"/>
        <v>23.94596663</v>
      </c>
      <c r="AZ2060" s="54">
        <f t="shared" ref="AZ2060:BA2060" si="14462">AO2060*2</f>
        <v>5.994132957</v>
      </c>
      <c r="BA2060" s="54">
        <f t="shared" si="14462"/>
        <v>0.002442491559</v>
      </c>
      <c r="BB2060" s="54">
        <f t="shared" ref="BB2060:BD2060" si="14463">AQ2060*(3/2)</f>
        <v>2.924086775</v>
      </c>
      <c r="BC2060" s="54">
        <f t="shared" si="14463"/>
        <v>0</v>
      </c>
      <c r="BD2060" s="54">
        <f t="shared" si="14463"/>
        <v>0</v>
      </c>
      <c r="BE2060" s="54">
        <f t="shared" ref="BE2060:BH2060" si="14464">AT2060</f>
        <v>2.17299288</v>
      </c>
      <c r="BF2060" s="54">
        <f t="shared" si="14464"/>
        <v>0.3149949188</v>
      </c>
      <c r="BG2060" s="54">
        <f t="shared" si="14464"/>
        <v>0.2711495543</v>
      </c>
      <c r="BH2060" s="54">
        <f t="shared" si="14464"/>
        <v>0.2931837391</v>
      </c>
      <c r="BI2060" s="54">
        <f t="shared" si="46"/>
        <v>11.97298332</v>
      </c>
      <c r="BJ2060" s="54">
        <f t="shared" si="47"/>
        <v>-23.94596663</v>
      </c>
      <c r="BK2060" s="56">
        <f t="shared" ref="BK2060:BN2060" si="14465">AO2060</f>
        <v>2.997066478</v>
      </c>
      <c r="BL2060" s="56">
        <f t="shared" si="14465"/>
        <v>0.00122124578</v>
      </c>
      <c r="BM2060" s="56">
        <f t="shared" si="14465"/>
        <v>1.949391183</v>
      </c>
      <c r="BN2060" s="56">
        <f t="shared" si="14465"/>
        <v>0</v>
      </c>
      <c r="BO2060" s="56">
        <f t="shared" si="49"/>
        <v>0.05403336818</v>
      </c>
      <c r="BP2060" s="56">
        <f t="shared" si="50"/>
        <v>2.118959512</v>
      </c>
      <c r="BQ2060" s="56">
        <f t="shared" ref="BQ2060:BS2060" si="14466">AU2060</f>
        <v>0.3149949188</v>
      </c>
      <c r="BR2060" s="56">
        <f t="shared" si="14466"/>
        <v>0.2711495543</v>
      </c>
      <c r="BS2060" s="56">
        <f t="shared" si="14466"/>
        <v>0.2931837391</v>
      </c>
      <c r="BT2060" s="56">
        <f t="shared" si="52"/>
        <v>8</v>
      </c>
      <c r="BU2060" s="50">
        <f t="shared" ref="BU2060:BX2060" si="14467">AZ2060</f>
        <v>5.994132957</v>
      </c>
      <c r="BV2060" s="50">
        <f t="shared" si="14467"/>
        <v>0.002442491559</v>
      </c>
      <c r="BW2060" s="50">
        <f t="shared" si="14467"/>
        <v>2.924086775</v>
      </c>
      <c r="BX2060" s="50">
        <f t="shared" si="14467"/>
        <v>0</v>
      </c>
      <c r="BY2060" s="50">
        <f t="shared" si="54"/>
        <v>0.08105005227</v>
      </c>
      <c r="BZ2060" s="50">
        <f t="shared" si="55"/>
        <v>2.118959512</v>
      </c>
      <c r="CA2060" s="50">
        <f t="shared" ref="CA2060:CC2060" si="14468">BF2060</f>
        <v>0.3149949188</v>
      </c>
      <c r="CB2060" s="50">
        <f t="shared" si="14468"/>
        <v>0.2711495543</v>
      </c>
      <c r="CC2060" s="50">
        <f t="shared" si="14468"/>
        <v>0.2931837391</v>
      </c>
      <c r="CD2060" s="50">
        <f t="shared" si="57"/>
        <v>12</v>
      </c>
      <c r="CE2060" s="57">
        <f t="shared" si="58"/>
        <v>36.91</v>
      </c>
      <c r="CF2060" s="57">
        <f t="shared" si="59"/>
        <v>0.02</v>
      </c>
      <c r="CG2060" s="57">
        <f t="shared" si="60"/>
        <v>20.37</v>
      </c>
      <c r="CH2060" s="57">
        <f t="shared" si="61"/>
        <v>0</v>
      </c>
      <c r="CI2060" s="58">
        <f t="shared" si="62"/>
        <v>0.8843056741</v>
      </c>
      <c r="CJ2060" s="58">
        <f t="shared" si="63"/>
        <v>31.20429202</v>
      </c>
      <c r="CK2060" s="57">
        <f t="shared" si="64"/>
        <v>4.58</v>
      </c>
      <c r="CL2060" s="57">
        <f t="shared" si="65"/>
        <v>2.24</v>
      </c>
      <c r="CM2060" s="57">
        <f t="shared" si="66"/>
        <v>3.37</v>
      </c>
      <c r="CN2060" s="57">
        <f t="shared" si="67"/>
        <v>99.57859769</v>
      </c>
      <c r="CO2060" s="59">
        <f t="shared" si="68"/>
        <v>0.09043480121</v>
      </c>
      <c r="CP2060" s="59">
        <f t="shared" si="69"/>
        <v>0.7067232057</v>
      </c>
      <c r="CQ2060" s="59">
        <f t="shared" si="70"/>
        <v>0.1050582692</v>
      </c>
      <c r="CR2060" s="59">
        <f t="shared" si="71"/>
        <v>0.09778372395</v>
      </c>
      <c r="CS2060" s="60">
        <f t="shared" si="72"/>
        <v>9.043480121</v>
      </c>
      <c r="CT2060" s="60">
        <f t="shared" si="73"/>
        <v>9.778372395</v>
      </c>
      <c r="CU2060" s="60">
        <f t="shared" si="74"/>
        <v>81.17814748</v>
      </c>
      <c r="CV2060" s="61">
        <f t="shared" si="75"/>
        <v>0.1430011246</v>
      </c>
      <c r="CW2060" s="61">
        <f t="shared" si="76"/>
        <v>0.07831653785</v>
      </c>
      <c r="CX2060" s="62"/>
    </row>
    <row r="2061" ht="15.75" customHeight="1">
      <c r="A2061" s="17" t="s">
        <v>53</v>
      </c>
      <c r="B2061" s="87" t="s">
        <v>2081</v>
      </c>
      <c r="C2061" s="88" t="s">
        <v>2082</v>
      </c>
      <c r="D2061" s="89"/>
      <c r="E2061" s="89" t="s">
        <v>2083</v>
      </c>
      <c r="F2061" s="90">
        <v>77.0</v>
      </c>
      <c r="G2061" s="89" t="s">
        <v>2160</v>
      </c>
      <c r="H2061" s="95">
        <v>38.56</v>
      </c>
      <c r="I2061" s="92">
        <v>7.43</v>
      </c>
      <c r="J2061" s="92">
        <v>22.23</v>
      </c>
      <c r="K2061" s="92">
        <v>1.5</v>
      </c>
      <c r="L2061" s="92">
        <v>0.0</v>
      </c>
      <c r="M2061" s="92">
        <v>0.07</v>
      </c>
      <c r="N2061" s="92">
        <v>0.87</v>
      </c>
      <c r="O2061" s="92">
        <v>29.78</v>
      </c>
      <c r="P2061" s="92"/>
      <c r="Q2061" s="50">
        <f t="shared" si="8"/>
        <v>100.44</v>
      </c>
      <c r="R2061" s="51">
        <f t="shared" si="9"/>
        <v>12</v>
      </c>
      <c r="S2061" s="52">
        <f t="shared" si="10"/>
        <v>0.6417649869</v>
      </c>
      <c r="T2061" s="52">
        <f t="shared" si="11"/>
        <v>0</v>
      </c>
      <c r="U2061" s="52">
        <f t="shared" si="12"/>
        <v>0.4360477946</v>
      </c>
      <c r="V2061" s="52">
        <f t="shared" si="13"/>
        <v>0.0009211120191</v>
      </c>
      <c r="W2061" s="52">
        <f t="shared" si="14"/>
        <v>0</v>
      </c>
      <c r="X2061" s="52">
        <f t="shared" si="15"/>
        <v>0.4144953679</v>
      </c>
      <c r="Y2061" s="52">
        <f t="shared" si="16"/>
        <v>0.01226433447</v>
      </c>
      <c r="Z2061" s="52">
        <f t="shared" si="17"/>
        <v>0.1843471184</v>
      </c>
      <c r="AA2061" s="52">
        <f t="shared" si="18"/>
        <v>0.02674778974</v>
      </c>
      <c r="AB2061" s="52">
        <f t="shared" si="19"/>
        <v>1.716588504</v>
      </c>
      <c r="AC2061" s="53">
        <f t="shared" si="20"/>
        <v>5.153675888</v>
      </c>
      <c r="AD2061" s="54">
        <f t="shared" si="21"/>
        <v>1.283529974</v>
      </c>
      <c r="AE2061" s="54">
        <f t="shared" si="22"/>
        <v>0</v>
      </c>
      <c r="AF2061" s="54">
        <f t="shared" si="23"/>
        <v>0.6540716919</v>
      </c>
      <c r="AG2061" s="54">
        <f t="shared" si="24"/>
        <v>0.001381668029</v>
      </c>
      <c r="AH2061" s="54">
        <f t="shared" si="25"/>
        <v>0</v>
      </c>
      <c r="AI2061" s="54">
        <f t="shared" si="26"/>
        <v>0.4144953679</v>
      </c>
      <c r="AJ2061" s="54">
        <f t="shared" si="27"/>
        <v>0.01226433447</v>
      </c>
      <c r="AK2061" s="54">
        <f t="shared" si="28"/>
        <v>0.1843471184</v>
      </c>
      <c r="AL2061" s="54">
        <f t="shared" si="29"/>
        <v>0.02674778974</v>
      </c>
      <c r="AM2061" s="54">
        <f t="shared" si="30"/>
        <v>2.576837944</v>
      </c>
      <c r="AN2061" s="54">
        <f t="shared" si="31"/>
        <v>-5.153675888</v>
      </c>
      <c r="AO2061" s="55">
        <f t="shared" si="32"/>
        <v>2.990885633</v>
      </c>
      <c r="AP2061" s="55">
        <f t="shared" si="33"/>
        <v>0</v>
      </c>
      <c r="AQ2061" s="55">
        <f t="shared" si="34"/>
        <v>2.03215992</v>
      </c>
      <c r="AR2061" s="55">
        <f t="shared" si="35"/>
        <v>0.004292756322</v>
      </c>
      <c r="AS2061" s="55">
        <f t="shared" si="36"/>
        <v>0</v>
      </c>
      <c r="AT2061" s="55">
        <f t="shared" si="37"/>
        <v>1.931716853</v>
      </c>
      <c r="AU2061" s="55">
        <f t="shared" si="38"/>
        <v>0.05715678249</v>
      </c>
      <c r="AV2061" s="55">
        <f t="shared" si="39"/>
        <v>0.8591324851</v>
      </c>
      <c r="AW2061" s="55">
        <f t="shared" si="40"/>
        <v>0.1246555697</v>
      </c>
      <c r="AX2061" s="55">
        <f t="shared" si="41"/>
        <v>8</v>
      </c>
      <c r="AY2061" s="55">
        <f t="shared" si="42"/>
        <v>24.01822394</v>
      </c>
      <c r="AZ2061" s="54">
        <f t="shared" ref="AZ2061:BA2061" si="14469">AO2061*2</f>
        <v>5.981771267</v>
      </c>
      <c r="BA2061" s="54">
        <f t="shared" si="14469"/>
        <v>0</v>
      </c>
      <c r="BB2061" s="54">
        <f t="shared" ref="BB2061:BD2061" si="14470">AQ2061*(3/2)</f>
        <v>3.04823988</v>
      </c>
      <c r="BC2061" s="54">
        <f t="shared" si="14470"/>
        <v>0.006439134483</v>
      </c>
      <c r="BD2061" s="54">
        <f t="shared" si="14470"/>
        <v>0</v>
      </c>
      <c r="BE2061" s="54">
        <f t="shared" ref="BE2061:BH2061" si="14471">AT2061</f>
        <v>1.931716853</v>
      </c>
      <c r="BF2061" s="54">
        <f t="shared" si="14471"/>
        <v>0.05715678249</v>
      </c>
      <c r="BG2061" s="54">
        <f t="shared" si="14471"/>
        <v>0.8591324851</v>
      </c>
      <c r="BH2061" s="54">
        <f t="shared" si="14471"/>
        <v>0.1246555697</v>
      </c>
      <c r="BI2061" s="54">
        <f t="shared" si="46"/>
        <v>12.00911197</v>
      </c>
      <c r="BJ2061" s="54">
        <f t="shared" si="47"/>
        <v>-24.01822394</v>
      </c>
      <c r="BK2061" s="56">
        <f t="shared" ref="BK2061:BN2061" si="14472">AO2061</f>
        <v>2.990885633</v>
      </c>
      <c r="BL2061" s="56">
        <f t="shared" si="14472"/>
        <v>0</v>
      </c>
      <c r="BM2061" s="56">
        <f t="shared" si="14472"/>
        <v>2.03215992</v>
      </c>
      <c r="BN2061" s="56">
        <f t="shared" si="14472"/>
        <v>0.004292756322</v>
      </c>
      <c r="BO2061" s="56">
        <f t="shared" si="49"/>
        <v>0</v>
      </c>
      <c r="BP2061" s="56">
        <f t="shared" si="50"/>
        <v>1.931716853</v>
      </c>
      <c r="BQ2061" s="56">
        <f t="shared" ref="BQ2061:BS2061" si="14473">AU2061</f>
        <v>0.05715678249</v>
      </c>
      <c r="BR2061" s="56">
        <f t="shared" si="14473"/>
        <v>0.8591324851</v>
      </c>
      <c r="BS2061" s="56">
        <f t="shared" si="14473"/>
        <v>0.1246555697</v>
      </c>
      <c r="BT2061" s="56">
        <f t="shared" si="52"/>
        <v>8</v>
      </c>
      <c r="BU2061" s="50">
        <f t="shared" ref="BU2061:BX2061" si="14474">AZ2061</f>
        <v>5.981771267</v>
      </c>
      <c r="BV2061" s="50">
        <f t="shared" si="14474"/>
        <v>0</v>
      </c>
      <c r="BW2061" s="50">
        <f t="shared" si="14474"/>
        <v>3.04823988</v>
      </c>
      <c r="BX2061" s="50">
        <f t="shared" si="14474"/>
        <v>0.006439134483</v>
      </c>
      <c r="BY2061" s="50">
        <f t="shared" si="54"/>
        <v>0</v>
      </c>
      <c r="BZ2061" s="50">
        <f t="shared" si="55"/>
        <v>1.931716853</v>
      </c>
      <c r="CA2061" s="50">
        <f t="shared" ref="CA2061:CC2061" si="14475">BF2061</f>
        <v>0.05715678249</v>
      </c>
      <c r="CB2061" s="50">
        <f t="shared" si="14475"/>
        <v>0.8591324851</v>
      </c>
      <c r="CC2061" s="50">
        <f t="shared" si="14475"/>
        <v>0.1246555697</v>
      </c>
      <c r="CD2061" s="50">
        <f t="shared" si="57"/>
        <v>12.00911197</v>
      </c>
      <c r="CE2061" s="57">
        <f t="shared" si="58"/>
        <v>38.56</v>
      </c>
      <c r="CF2061" s="57">
        <f t="shared" si="59"/>
        <v>0</v>
      </c>
      <c r="CG2061" s="57">
        <f t="shared" si="60"/>
        <v>22.23</v>
      </c>
      <c r="CH2061" s="57">
        <f t="shared" si="61"/>
        <v>0.07</v>
      </c>
      <c r="CI2061" s="58">
        <f t="shared" si="62"/>
        <v>0</v>
      </c>
      <c r="CJ2061" s="58">
        <f t="shared" si="63"/>
        <v>29.78</v>
      </c>
      <c r="CK2061" s="57">
        <f t="shared" si="64"/>
        <v>0.87</v>
      </c>
      <c r="CL2061" s="57">
        <f t="shared" si="65"/>
        <v>7.43</v>
      </c>
      <c r="CM2061" s="57">
        <f t="shared" si="66"/>
        <v>1.5</v>
      </c>
      <c r="CN2061" s="57">
        <f t="shared" si="67"/>
        <v>100.44</v>
      </c>
      <c r="CO2061" s="59">
        <f t="shared" si="68"/>
        <v>0.2890111875</v>
      </c>
      <c r="CP2061" s="59">
        <f t="shared" si="69"/>
        <v>0.6498273447</v>
      </c>
      <c r="CQ2061" s="59">
        <f t="shared" si="70"/>
        <v>0.0192274764</v>
      </c>
      <c r="CR2061" s="59">
        <f t="shared" si="71"/>
        <v>0.04193399138</v>
      </c>
      <c r="CS2061" s="60">
        <f t="shared" si="72"/>
        <v>28.90111875</v>
      </c>
      <c r="CT2061" s="60">
        <f t="shared" si="73"/>
        <v>4.193399138</v>
      </c>
      <c r="CU2061" s="60">
        <f t="shared" si="74"/>
        <v>66.90548211</v>
      </c>
      <c r="CV2061" s="61">
        <f t="shared" si="75"/>
        <v>0.1864395851</v>
      </c>
      <c r="CW2061" s="61">
        <f t="shared" si="76"/>
        <v>0.2502836884</v>
      </c>
      <c r="CX2061" s="62"/>
    </row>
    <row r="2062" ht="15.75" customHeight="1">
      <c r="A2062" s="17" t="s">
        <v>53</v>
      </c>
      <c r="B2062" s="87" t="s">
        <v>2081</v>
      </c>
      <c r="C2062" s="93" t="s">
        <v>2082</v>
      </c>
      <c r="D2062" s="89"/>
      <c r="E2062" s="89" t="s">
        <v>2083</v>
      </c>
      <c r="F2062" s="90">
        <v>78.0</v>
      </c>
      <c r="G2062" s="89" t="s">
        <v>2161</v>
      </c>
      <c r="H2062" s="95">
        <v>39.18</v>
      </c>
      <c r="I2062" s="92">
        <v>8.5</v>
      </c>
      <c r="J2062" s="92">
        <v>22.18</v>
      </c>
      <c r="K2062" s="92">
        <v>2.87</v>
      </c>
      <c r="L2062" s="92">
        <v>0.0</v>
      </c>
      <c r="M2062" s="92">
        <v>0.16</v>
      </c>
      <c r="N2062" s="92">
        <v>0.81</v>
      </c>
      <c r="O2062" s="92">
        <v>26.91</v>
      </c>
      <c r="P2062" s="92"/>
      <c r="Q2062" s="50">
        <f t="shared" si="8"/>
        <v>100.61</v>
      </c>
      <c r="R2062" s="51">
        <f t="shared" si="9"/>
        <v>12</v>
      </c>
      <c r="S2062" s="52">
        <f t="shared" si="10"/>
        <v>0.6520838222</v>
      </c>
      <c r="T2062" s="52">
        <f t="shared" si="11"/>
        <v>0</v>
      </c>
      <c r="U2062" s="52">
        <f t="shared" si="12"/>
        <v>0.4350670303</v>
      </c>
      <c r="V2062" s="52">
        <f t="shared" si="13"/>
        <v>0.002105398901</v>
      </c>
      <c r="W2062" s="52">
        <f t="shared" si="14"/>
        <v>0</v>
      </c>
      <c r="X2062" s="52">
        <f t="shared" si="15"/>
        <v>0.3745490379</v>
      </c>
      <c r="Y2062" s="52">
        <f t="shared" si="16"/>
        <v>0.0114185183</v>
      </c>
      <c r="Z2062" s="52">
        <f t="shared" si="17"/>
        <v>0.2108950884</v>
      </c>
      <c r="AA2062" s="52">
        <f t="shared" si="18"/>
        <v>0.0511774377</v>
      </c>
      <c r="AB2062" s="52">
        <f t="shared" si="19"/>
        <v>1.737296334</v>
      </c>
      <c r="AC2062" s="53">
        <f t="shared" si="20"/>
        <v>5.215932741</v>
      </c>
      <c r="AD2062" s="54">
        <f t="shared" si="21"/>
        <v>1.304167644</v>
      </c>
      <c r="AE2062" s="54">
        <f t="shared" si="22"/>
        <v>0</v>
      </c>
      <c r="AF2062" s="54">
        <f t="shared" si="23"/>
        <v>0.6526005455</v>
      </c>
      <c r="AG2062" s="54">
        <f t="shared" si="24"/>
        <v>0.003158098351</v>
      </c>
      <c r="AH2062" s="54">
        <f t="shared" si="25"/>
        <v>0</v>
      </c>
      <c r="AI2062" s="54">
        <f t="shared" si="26"/>
        <v>0.3745490379</v>
      </c>
      <c r="AJ2062" s="54">
        <f t="shared" si="27"/>
        <v>0.0114185183</v>
      </c>
      <c r="AK2062" s="54">
        <f t="shared" si="28"/>
        <v>0.2108950884</v>
      </c>
      <c r="AL2062" s="54">
        <f t="shared" si="29"/>
        <v>0.0511774377</v>
      </c>
      <c r="AM2062" s="54">
        <f t="shared" si="30"/>
        <v>2.607966371</v>
      </c>
      <c r="AN2062" s="54">
        <f t="shared" si="31"/>
        <v>-5.215932741</v>
      </c>
      <c r="AO2062" s="55">
        <f t="shared" si="32"/>
        <v>3.002752309</v>
      </c>
      <c r="AP2062" s="55">
        <f t="shared" si="33"/>
        <v>0</v>
      </c>
      <c r="AQ2062" s="55">
        <f t="shared" si="34"/>
        <v>2.003421164</v>
      </c>
      <c r="AR2062" s="55">
        <f t="shared" si="35"/>
        <v>0.009695059431</v>
      </c>
      <c r="AS2062" s="55">
        <f t="shared" si="36"/>
        <v>0</v>
      </c>
      <c r="AT2062" s="55">
        <f t="shared" si="37"/>
        <v>1.724744504</v>
      </c>
      <c r="AU2062" s="55">
        <f t="shared" si="38"/>
        <v>0.05258063614</v>
      </c>
      <c r="AV2062" s="55">
        <f t="shared" si="39"/>
        <v>0.9711415803</v>
      </c>
      <c r="AW2062" s="55">
        <f t="shared" si="40"/>
        <v>0.2356647474</v>
      </c>
      <c r="AX2062" s="55">
        <f t="shared" si="41"/>
        <v>8</v>
      </c>
      <c r="AY2062" s="55">
        <f t="shared" si="42"/>
        <v>24.01862084</v>
      </c>
      <c r="AZ2062" s="54">
        <f t="shared" ref="AZ2062:BA2062" si="14476">AO2062*2</f>
        <v>6.005504618</v>
      </c>
      <c r="BA2062" s="54">
        <f t="shared" si="14476"/>
        <v>0</v>
      </c>
      <c r="BB2062" s="54">
        <f t="shared" ref="BB2062:BD2062" si="14477">AQ2062*(3/2)</f>
        <v>3.005131745</v>
      </c>
      <c r="BC2062" s="54">
        <f t="shared" si="14477"/>
        <v>0.01454258915</v>
      </c>
      <c r="BD2062" s="54">
        <f t="shared" si="14477"/>
        <v>0</v>
      </c>
      <c r="BE2062" s="54">
        <f t="shared" ref="BE2062:BH2062" si="14478">AT2062</f>
        <v>1.724744504</v>
      </c>
      <c r="BF2062" s="54">
        <f t="shared" si="14478"/>
        <v>0.05258063614</v>
      </c>
      <c r="BG2062" s="54">
        <f t="shared" si="14478"/>
        <v>0.9711415803</v>
      </c>
      <c r="BH2062" s="54">
        <f t="shared" si="14478"/>
        <v>0.2356647474</v>
      </c>
      <c r="BI2062" s="54">
        <f t="shared" si="46"/>
        <v>12.00931042</v>
      </c>
      <c r="BJ2062" s="54">
        <f t="shared" si="47"/>
        <v>-24.01862084</v>
      </c>
      <c r="BK2062" s="56">
        <f t="shared" ref="BK2062:BN2062" si="14479">AO2062</f>
        <v>3.002752309</v>
      </c>
      <c r="BL2062" s="56">
        <f t="shared" si="14479"/>
        <v>0</v>
      </c>
      <c r="BM2062" s="56">
        <f t="shared" si="14479"/>
        <v>2.003421164</v>
      </c>
      <c r="BN2062" s="56">
        <f t="shared" si="14479"/>
        <v>0.009695059431</v>
      </c>
      <c r="BO2062" s="56">
        <f t="shared" si="49"/>
        <v>0</v>
      </c>
      <c r="BP2062" s="56">
        <f t="shared" si="50"/>
        <v>1.724744504</v>
      </c>
      <c r="BQ2062" s="56">
        <f t="shared" ref="BQ2062:BS2062" si="14480">AU2062</f>
        <v>0.05258063614</v>
      </c>
      <c r="BR2062" s="56">
        <f t="shared" si="14480"/>
        <v>0.9711415803</v>
      </c>
      <c r="BS2062" s="56">
        <f t="shared" si="14480"/>
        <v>0.2356647474</v>
      </c>
      <c r="BT2062" s="56">
        <f t="shared" si="52"/>
        <v>8</v>
      </c>
      <c r="BU2062" s="50">
        <f t="shared" ref="BU2062:BX2062" si="14481">AZ2062</f>
        <v>6.005504618</v>
      </c>
      <c r="BV2062" s="50">
        <f t="shared" si="14481"/>
        <v>0</v>
      </c>
      <c r="BW2062" s="50">
        <f t="shared" si="14481"/>
        <v>3.005131745</v>
      </c>
      <c r="BX2062" s="50">
        <f t="shared" si="14481"/>
        <v>0.01454258915</v>
      </c>
      <c r="BY2062" s="50">
        <f t="shared" si="54"/>
        <v>0</v>
      </c>
      <c r="BZ2062" s="50">
        <f t="shared" si="55"/>
        <v>1.724744504</v>
      </c>
      <c r="CA2062" s="50">
        <f t="shared" ref="CA2062:CC2062" si="14482">BF2062</f>
        <v>0.05258063614</v>
      </c>
      <c r="CB2062" s="50">
        <f t="shared" si="14482"/>
        <v>0.9711415803</v>
      </c>
      <c r="CC2062" s="50">
        <f t="shared" si="14482"/>
        <v>0.2356647474</v>
      </c>
      <c r="CD2062" s="50">
        <f t="shared" si="57"/>
        <v>12.00931042</v>
      </c>
      <c r="CE2062" s="57">
        <f t="shared" si="58"/>
        <v>39.18</v>
      </c>
      <c r="CF2062" s="57">
        <f t="shared" si="59"/>
        <v>0</v>
      </c>
      <c r="CG2062" s="57">
        <f t="shared" si="60"/>
        <v>22.18</v>
      </c>
      <c r="CH2062" s="57">
        <f t="shared" si="61"/>
        <v>0.16</v>
      </c>
      <c r="CI2062" s="58">
        <f t="shared" si="62"/>
        <v>0</v>
      </c>
      <c r="CJ2062" s="58">
        <f t="shared" si="63"/>
        <v>26.91</v>
      </c>
      <c r="CK2062" s="57">
        <f t="shared" si="64"/>
        <v>0.81</v>
      </c>
      <c r="CL2062" s="57">
        <f t="shared" si="65"/>
        <v>8.5</v>
      </c>
      <c r="CM2062" s="57">
        <f t="shared" si="66"/>
        <v>2.87</v>
      </c>
      <c r="CN2062" s="57">
        <f t="shared" si="67"/>
        <v>100.61</v>
      </c>
      <c r="CO2062" s="59">
        <f t="shared" si="68"/>
        <v>0.3254352534</v>
      </c>
      <c r="CP2062" s="59">
        <f t="shared" si="69"/>
        <v>0.5779720239</v>
      </c>
      <c r="CQ2062" s="59">
        <f t="shared" si="70"/>
        <v>0.01762008032</v>
      </c>
      <c r="CR2062" s="59">
        <f t="shared" si="71"/>
        <v>0.07897264243</v>
      </c>
      <c r="CS2062" s="60">
        <f t="shared" si="72"/>
        <v>32.54352534</v>
      </c>
      <c r="CT2062" s="60">
        <f t="shared" si="73"/>
        <v>7.897264243</v>
      </c>
      <c r="CU2062" s="60">
        <f t="shared" si="74"/>
        <v>59.55921042</v>
      </c>
      <c r="CV2062" s="61">
        <f t="shared" si="75"/>
        <v>0.2416902691</v>
      </c>
      <c r="CW2062" s="61">
        <f t="shared" si="76"/>
        <v>0.2818269294</v>
      </c>
      <c r="CX2062" s="62"/>
    </row>
    <row r="2063" ht="15.75" customHeight="1">
      <c r="A2063" s="17" t="s">
        <v>53</v>
      </c>
      <c r="B2063" s="87" t="s">
        <v>2081</v>
      </c>
      <c r="C2063" s="88" t="s">
        <v>2082</v>
      </c>
      <c r="D2063" s="89"/>
      <c r="E2063" s="89" t="s">
        <v>2083</v>
      </c>
      <c r="F2063" s="90">
        <v>79.0</v>
      </c>
      <c r="G2063" s="89" t="s">
        <v>2162</v>
      </c>
      <c r="H2063" s="95">
        <v>37.43</v>
      </c>
      <c r="I2063" s="92">
        <v>0.73</v>
      </c>
      <c r="J2063" s="92">
        <v>19.9</v>
      </c>
      <c r="K2063" s="92">
        <v>13.34</v>
      </c>
      <c r="L2063" s="92">
        <v>0.11</v>
      </c>
      <c r="M2063" s="92">
        <v>0.0</v>
      </c>
      <c r="N2063" s="92">
        <v>1.81</v>
      </c>
      <c r="O2063" s="92">
        <v>26.47</v>
      </c>
      <c r="P2063" s="92"/>
      <c r="Q2063" s="50">
        <f t="shared" si="8"/>
        <v>99.79</v>
      </c>
      <c r="R2063" s="51">
        <f t="shared" si="9"/>
        <v>12</v>
      </c>
      <c r="S2063" s="52">
        <f t="shared" si="10"/>
        <v>0.6229580772</v>
      </c>
      <c r="T2063" s="52">
        <f t="shared" si="11"/>
        <v>0.001376741578</v>
      </c>
      <c r="U2063" s="52">
        <f t="shared" si="12"/>
        <v>0.3903441796</v>
      </c>
      <c r="V2063" s="52">
        <f t="shared" si="13"/>
        <v>0</v>
      </c>
      <c r="W2063" s="52">
        <f t="shared" si="14"/>
        <v>0</v>
      </c>
      <c r="X2063" s="52">
        <f t="shared" si="15"/>
        <v>0.3684248619</v>
      </c>
      <c r="Y2063" s="52">
        <f t="shared" si="16"/>
        <v>0.02551545447</v>
      </c>
      <c r="Z2063" s="52">
        <f t="shared" si="17"/>
        <v>0.01811216641</v>
      </c>
      <c r="AA2063" s="52">
        <f t="shared" si="18"/>
        <v>0.2378770101</v>
      </c>
      <c r="AB2063" s="52">
        <f t="shared" si="19"/>
        <v>1.664608491</v>
      </c>
      <c r="AC2063" s="53">
        <f t="shared" si="20"/>
        <v>4.9682308</v>
      </c>
      <c r="AD2063" s="54">
        <f t="shared" si="21"/>
        <v>1.245916154</v>
      </c>
      <c r="AE2063" s="54">
        <f t="shared" si="22"/>
        <v>0.002753483156</v>
      </c>
      <c r="AF2063" s="54">
        <f t="shared" si="23"/>
        <v>0.5855162694</v>
      </c>
      <c r="AG2063" s="54">
        <f t="shared" si="24"/>
        <v>0</v>
      </c>
      <c r="AH2063" s="54">
        <f t="shared" si="25"/>
        <v>0</v>
      </c>
      <c r="AI2063" s="54">
        <f t="shared" si="26"/>
        <v>0.3684248619</v>
      </c>
      <c r="AJ2063" s="54">
        <f t="shared" si="27"/>
        <v>0.02551545447</v>
      </c>
      <c r="AK2063" s="54">
        <f t="shared" si="28"/>
        <v>0.01811216641</v>
      </c>
      <c r="AL2063" s="54">
        <f t="shared" si="29"/>
        <v>0.2378770101</v>
      </c>
      <c r="AM2063" s="54">
        <f t="shared" si="30"/>
        <v>2.4841154</v>
      </c>
      <c r="AN2063" s="54">
        <f t="shared" si="31"/>
        <v>-4.9682308</v>
      </c>
      <c r="AO2063" s="55">
        <f t="shared" si="32"/>
        <v>2.993895948</v>
      </c>
      <c r="AP2063" s="55">
        <f t="shared" si="33"/>
        <v>0.006616530363</v>
      </c>
      <c r="AQ2063" s="55">
        <f t="shared" si="34"/>
        <v>1.875968706</v>
      </c>
      <c r="AR2063" s="55">
        <f t="shared" si="35"/>
        <v>0</v>
      </c>
      <c r="AS2063" s="55">
        <f t="shared" si="36"/>
        <v>0</v>
      </c>
      <c r="AT2063" s="55">
        <f t="shared" si="37"/>
        <v>1.770625892</v>
      </c>
      <c r="AU2063" s="55">
        <f t="shared" si="38"/>
        <v>0.1226256125</v>
      </c>
      <c r="AV2063" s="55">
        <f t="shared" si="39"/>
        <v>0.08704589221</v>
      </c>
      <c r="AW2063" s="55">
        <f t="shared" si="40"/>
        <v>1.143221419</v>
      </c>
      <c r="AX2063" s="55">
        <f t="shared" si="41"/>
        <v>8</v>
      </c>
      <c r="AY2063" s="55">
        <f t="shared" si="42"/>
        <v>23.87699366</v>
      </c>
      <c r="AZ2063" s="54">
        <f t="shared" ref="AZ2063:BA2063" si="14483">AO2063*2</f>
        <v>5.987791897</v>
      </c>
      <c r="BA2063" s="54">
        <f t="shared" si="14483"/>
        <v>0.01323306073</v>
      </c>
      <c r="BB2063" s="54">
        <f t="shared" ref="BB2063:BD2063" si="14484">AQ2063*(3/2)</f>
        <v>2.813953058</v>
      </c>
      <c r="BC2063" s="54">
        <f t="shared" si="14484"/>
        <v>0</v>
      </c>
      <c r="BD2063" s="54">
        <f t="shared" si="14484"/>
        <v>0</v>
      </c>
      <c r="BE2063" s="54">
        <f t="shared" ref="BE2063:BH2063" si="14485">AT2063</f>
        <v>1.770625892</v>
      </c>
      <c r="BF2063" s="54">
        <f t="shared" si="14485"/>
        <v>0.1226256125</v>
      </c>
      <c r="BG2063" s="54">
        <f t="shared" si="14485"/>
        <v>0.08704589221</v>
      </c>
      <c r="BH2063" s="54">
        <f t="shared" si="14485"/>
        <v>1.143221419</v>
      </c>
      <c r="BI2063" s="54">
        <f t="shared" si="46"/>
        <v>11.93849683</v>
      </c>
      <c r="BJ2063" s="54">
        <f t="shared" si="47"/>
        <v>-23.87699366</v>
      </c>
      <c r="BK2063" s="56">
        <f t="shared" ref="BK2063:BN2063" si="14486">AO2063</f>
        <v>2.993895948</v>
      </c>
      <c r="BL2063" s="56">
        <f t="shared" si="14486"/>
        <v>0.006616530363</v>
      </c>
      <c r="BM2063" s="56">
        <f t="shared" si="14486"/>
        <v>1.875968706</v>
      </c>
      <c r="BN2063" s="56">
        <f t="shared" si="14486"/>
        <v>0</v>
      </c>
      <c r="BO2063" s="56">
        <f t="shared" si="49"/>
        <v>0.1230063368</v>
      </c>
      <c r="BP2063" s="56">
        <f t="shared" si="50"/>
        <v>1.647619556</v>
      </c>
      <c r="BQ2063" s="56">
        <f t="shared" ref="BQ2063:BS2063" si="14487">AU2063</f>
        <v>0.1226256125</v>
      </c>
      <c r="BR2063" s="56">
        <f t="shared" si="14487"/>
        <v>0.08704589221</v>
      </c>
      <c r="BS2063" s="56">
        <f t="shared" si="14487"/>
        <v>1.143221419</v>
      </c>
      <c r="BT2063" s="56">
        <f t="shared" si="52"/>
        <v>8</v>
      </c>
      <c r="BU2063" s="50">
        <f t="shared" ref="BU2063:BX2063" si="14488">AZ2063</f>
        <v>5.987791897</v>
      </c>
      <c r="BV2063" s="50">
        <f t="shared" si="14488"/>
        <v>0.01323306073</v>
      </c>
      <c r="BW2063" s="50">
        <f t="shared" si="14488"/>
        <v>2.813953058</v>
      </c>
      <c r="BX2063" s="50">
        <f t="shared" si="14488"/>
        <v>0</v>
      </c>
      <c r="BY2063" s="50">
        <f t="shared" si="54"/>
        <v>0.1845095052</v>
      </c>
      <c r="BZ2063" s="50">
        <f t="shared" si="55"/>
        <v>1.647619556</v>
      </c>
      <c r="CA2063" s="50">
        <f t="shared" ref="CA2063:CC2063" si="14489">BF2063</f>
        <v>0.1226256125</v>
      </c>
      <c r="CB2063" s="50">
        <f t="shared" si="14489"/>
        <v>0.08704589221</v>
      </c>
      <c r="CC2063" s="50">
        <f t="shared" si="14489"/>
        <v>1.143221419</v>
      </c>
      <c r="CD2063" s="50">
        <f t="shared" si="57"/>
        <v>12</v>
      </c>
      <c r="CE2063" s="57">
        <f t="shared" si="58"/>
        <v>37.43</v>
      </c>
      <c r="CF2063" s="57">
        <f t="shared" si="59"/>
        <v>0.11</v>
      </c>
      <c r="CG2063" s="57">
        <f t="shared" si="60"/>
        <v>19.9</v>
      </c>
      <c r="CH2063" s="57">
        <f t="shared" si="61"/>
        <v>0</v>
      </c>
      <c r="CI2063" s="58">
        <f t="shared" si="62"/>
        <v>2.043634907</v>
      </c>
      <c r="CJ2063" s="58">
        <f t="shared" si="63"/>
        <v>24.63111481</v>
      </c>
      <c r="CK2063" s="57">
        <f t="shared" si="64"/>
        <v>1.81</v>
      </c>
      <c r="CL2063" s="57">
        <f t="shared" si="65"/>
        <v>0.73</v>
      </c>
      <c r="CM2063" s="57">
        <f t="shared" si="66"/>
        <v>13.34</v>
      </c>
      <c r="CN2063" s="57">
        <f t="shared" si="67"/>
        <v>99.99474971</v>
      </c>
      <c r="CO2063" s="59">
        <f t="shared" si="68"/>
        <v>0.02901034168</v>
      </c>
      <c r="CP2063" s="59">
        <f t="shared" si="69"/>
        <v>0.5491127156</v>
      </c>
      <c r="CQ2063" s="59">
        <f t="shared" si="70"/>
        <v>0.04086822279</v>
      </c>
      <c r="CR2063" s="59">
        <f t="shared" si="71"/>
        <v>0.3810087199</v>
      </c>
      <c r="CS2063" s="60">
        <f t="shared" si="72"/>
        <v>2.901034168</v>
      </c>
      <c r="CT2063" s="60">
        <f t="shared" si="73"/>
        <v>38.10087199</v>
      </c>
      <c r="CU2063" s="60">
        <f t="shared" si="74"/>
        <v>58.99809384</v>
      </c>
      <c r="CV2063" s="61">
        <f t="shared" si="75"/>
        <v>0.3955138907</v>
      </c>
      <c r="CW2063" s="61">
        <f t="shared" si="76"/>
        <v>0.02512295589</v>
      </c>
      <c r="CX2063" s="62"/>
    </row>
    <row r="2064" ht="15.75" customHeight="1">
      <c r="A2064" s="17" t="s">
        <v>53</v>
      </c>
      <c r="B2064" s="87" t="s">
        <v>2081</v>
      </c>
      <c r="C2064" s="93" t="s">
        <v>2082</v>
      </c>
      <c r="D2064" s="89"/>
      <c r="E2064" s="89" t="s">
        <v>2083</v>
      </c>
      <c r="F2064" s="90">
        <v>80.0</v>
      </c>
      <c r="G2064" s="89" t="s">
        <v>2163</v>
      </c>
      <c r="H2064" s="95">
        <v>37.93</v>
      </c>
      <c r="I2064" s="92">
        <v>5.99</v>
      </c>
      <c r="J2064" s="92">
        <v>21.49</v>
      </c>
      <c r="K2064" s="92">
        <v>2.42</v>
      </c>
      <c r="L2064" s="92">
        <v>0.0</v>
      </c>
      <c r="M2064" s="92">
        <v>0.07</v>
      </c>
      <c r="N2064" s="92">
        <v>1.19</v>
      </c>
      <c r="O2064" s="92">
        <v>30.97</v>
      </c>
      <c r="P2064" s="92"/>
      <c r="Q2064" s="50">
        <f t="shared" si="8"/>
        <v>100.06</v>
      </c>
      <c r="R2064" s="51">
        <f t="shared" si="9"/>
        <v>12</v>
      </c>
      <c r="S2064" s="52">
        <f t="shared" si="10"/>
        <v>0.6312797187</v>
      </c>
      <c r="T2064" s="52">
        <f t="shared" si="11"/>
        <v>0</v>
      </c>
      <c r="U2064" s="52">
        <f t="shared" si="12"/>
        <v>0.4215324834</v>
      </c>
      <c r="V2064" s="52">
        <f t="shared" si="13"/>
        <v>0.0009211120191</v>
      </c>
      <c r="W2064" s="52">
        <f t="shared" si="14"/>
        <v>0</v>
      </c>
      <c r="X2064" s="52">
        <f t="shared" si="15"/>
        <v>0.4310584803</v>
      </c>
      <c r="Y2064" s="52">
        <f t="shared" si="16"/>
        <v>0.01677535404</v>
      </c>
      <c r="Z2064" s="52">
        <f t="shared" si="17"/>
        <v>0.1486190093</v>
      </c>
      <c r="AA2064" s="52">
        <f t="shared" si="18"/>
        <v>0.04315310078</v>
      </c>
      <c r="AB2064" s="52">
        <f t="shared" si="19"/>
        <v>1.693339259</v>
      </c>
      <c r="AC2064" s="53">
        <f t="shared" si="20"/>
        <v>5.07169155</v>
      </c>
      <c r="AD2064" s="54">
        <f t="shared" si="21"/>
        <v>1.262559437</v>
      </c>
      <c r="AE2064" s="54">
        <f t="shared" si="22"/>
        <v>0</v>
      </c>
      <c r="AF2064" s="54">
        <f t="shared" si="23"/>
        <v>0.6322987251</v>
      </c>
      <c r="AG2064" s="54">
        <f t="shared" si="24"/>
        <v>0.001381668029</v>
      </c>
      <c r="AH2064" s="54">
        <f t="shared" si="25"/>
        <v>0</v>
      </c>
      <c r="AI2064" s="54">
        <f t="shared" si="26"/>
        <v>0.4310584803</v>
      </c>
      <c r="AJ2064" s="54">
        <f t="shared" si="27"/>
        <v>0.01677535404</v>
      </c>
      <c r="AK2064" s="54">
        <f t="shared" si="28"/>
        <v>0.1486190093</v>
      </c>
      <c r="AL2064" s="54">
        <f t="shared" si="29"/>
        <v>0.04315310078</v>
      </c>
      <c r="AM2064" s="54">
        <f t="shared" si="30"/>
        <v>2.535845775</v>
      </c>
      <c r="AN2064" s="54">
        <f t="shared" si="31"/>
        <v>-5.07169155</v>
      </c>
      <c r="AO2064" s="55">
        <f t="shared" si="32"/>
        <v>2.982413432</v>
      </c>
      <c r="AP2064" s="55">
        <f t="shared" si="33"/>
        <v>0</v>
      </c>
      <c r="AQ2064" s="55">
        <f t="shared" si="34"/>
        <v>1.991485079</v>
      </c>
      <c r="AR2064" s="55">
        <f t="shared" si="35"/>
        <v>0.004351695099</v>
      </c>
      <c r="AS2064" s="55">
        <f t="shared" si="36"/>
        <v>0</v>
      </c>
      <c r="AT2064" s="55">
        <f t="shared" si="37"/>
        <v>2.036489631</v>
      </c>
      <c r="AU2064" s="55">
        <f t="shared" si="38"/>
        <v>0.07925336384</v>
      </c>
      <c r="AV2064" s="55">
        <f t="shared" si="39"/>
        <v>0.7021345951</v>
      </c>
      <c r="AW2064" s="55">
        <f t="shared" si="40"/>
        <v>0.2038722037</v>
      </c>
      <c r="AX2064" s="55">
        <f t="shared" si="41"/>
        <v>8</v>
      </c>
      <c r="AY2064" s="55">
        <f t="shared" si="42"/>
        <v>23.96066364</v>
      </c>
      <c r="AZ2064" s="54">
        <f t="shared" ref="AZ2064:BA2064" si="14490">AO2064*2</f>
        <v>5.964826864</v>
      </c>
      <c r="BA2064" s="54">
        <f t="shared" si="14490"/>
        <v>0</v>
      </c>
      <c r="BB2064" s="54">
        <f t="shared" ref="BB2064:BD2064" si="14491">AQ2064*(3/2)</f>
        <v>2.987227619</v>
      </c>
      <c r="BC2064" s="54">
        <f t="shared" si="14491"/>
        <v>0.006527542649</v>
      </c>
      <c r="BD2064" s="54">
        <f t="shared" si="14491"/>
        <v>0</v>
      </c>
      <c r="BE2064" s="54">
        <f t="shared" ref="BE2064:BH2064" si="14492">AT2064</f>
        <v>2.036489631</v>
      </c>
      <c r="BF2064" s="54">
        <f t="shared" si="14492"/>
        <v>0.07925336384</v>
      </c>
      <c r="BG2064" s="54">
        <f t="shared" si="14492"/>
        <v>0.7021345951</v>
      </c>
      <c r="BH2064" s="54">
        <f t="shared" si="14492"/>
        <v>0.2038722037</v>
      </c>
      <c r="BI2064" s="54">
        <f t="shared" si="46"/>
        <v>11.98033182</v>
      </c>
      <c r="BJ2064" s="54">
        <f t="shared" si="47"/>
        <v>-23.96066364</v>
      </c>
      <c r="BK2064" s="56">
        <f t="shared" ref="BK2064:BN2064" si="14493">AO2064</f>
        <v>2.982413432</v>
      </c>
      <c r="BL2064" s="56">
        <f t="shared" si="14493"/>
        <v>0</v>
      </c>
      <c r="BM2064" s="56">
        <f t="shared" si="14493"/>
        <v>1.991485079</v>
      </c>
      <c r="BN2064" s="56">
        <f t="shared" si="14493"/>
        <v>0.004351695099</v>
      </c>
      <c r="BO2064" s="56">
        <f t="shared" si="49"/>
        <v>0.03933636228</v>
      </c>
      <c r="BP2064" s="56">
        <f t="shared" si="50"/>
        <v>1.997153269</v>
      </c>
      <c r="BQ2064" s="56">
        <f t="shared" ref="BQ2064:BS2064" si="14494">AU2064</f>
        <v>0.07925336384</v>
      </c>
      <c r="BR2064" s="56">
        <f t="shared" si="14494"/>
        <v>0.7021345951</v>
      </c>
      <c r="BS2064" s="56">
        <f t="shared" si="14494"/>
        <v>0.2038722037</v>
      </c>
      <c r="BT2064" s="56">
        <f t="shared" si="52"/>
        <v>8</v>
      </c>
      <c r="BU2064" s="50">
        <f t="shared" ref="BU2064:BX2064" si="14495">AZ2064</f>
        <v>5.964826864</v>
      </c>
      <c r="BV2064" s="50">
        <f t="shared" si="14495"/>
        <v>0</v>
      </c>
      <c r="BW2064" s="50">
        <f t="shared" si="14495"/>
        <v>2.987227619</v>
      </c>
      <c r="BX2064" s="50">
        <f t="shared" si="14495"/>
        <v>0.006527542649</v>
      </c>
      <c r="BY2064" s="50">
        <f t="shared" si="54"/>
        <v>0.05900454342</v>
      </c>
      <c r="BZ2064" s="50">
        <f t="shared" si="55"/>
        <v>1.997153269</v>
      </c>
      <c r="CA2064" s="50">
        <f t="shared" ref="CA2064:CC2064" si="14496">BF2064</f>
        <v>0.07925336384</v>
      </c>
      <c r="CB2064" s="50">
        <f t="shared" si="14496"/>
        <v>0.7021345951</v>
      </c>
      <c r="CC2064" s="50">
        <f t="shared" si="14496"/>
        <v>0.2038722037</v>
      </c>
      <c r="CD2064" s="50">
        <f t="shared" si="57"/>
        <v>12</v>
      </c>
      <c r="CE2064" s="57">
        <f t="shared" si="58"/>
        <v>37.93</v>
      </c>
      <c r="CF2064" s="57">
        <f t="shared" si="59"/>
        <v>0</v>
      </c>
      <c r="CG2064" s="57">
        <f t="shared" si="60"/>
        <v>21.49</v>
      </c>
      <c r="CH2064" s="57">
        <f t="shared" si="61"/>
        <v>0.07</v>
      </c>
      <c r="CI2064" s="58">
        <f t="shared" si="62"/>
        <v>0.6648166592</v>
      </c>
      <c r="CJ2064" s="58">
        <f t="shared" si="63"/>
        <v>30.37179065</v>
      </c>
      <c r="CK2064" s="57">
        <f t="shared" si="64"/>
        <v>1.19</v>
      </c>
      <c r="CL2064" s="57">
        <f t="shared" si="65"/>
        <v>5.99</v>
      </c>
      <c r="CM2064" s="57">
        <f t="shared" si="66"/>
        <v>2.42</v>
      </c>
      <c r="CN2064" s="57">
        <f t="shared" si="67"/>
        <v>100.1266073</v>
      </c>
      <c r="CO2064" s="59">
        <f t="shared" si="68"/>
        <v>0.2354249708</v>
      </c>
      <c r="CP2064" s="59">
        <f t="shared" si="69"/>
        <v>0.6696433324</v>
      </c>
      <c r="CQ2064" s="59">
        <f t="shared" si="70"/>
        <v>0.02657356723</v>
      </c>
      <c r="CR2064" s="59">
        <f t="shared" si="71"/>
        <v>0.06835812954</v>
      </c>
      <c r="CS2064" s="60">
        <f t="shared" si="72"/>
        <v>23.54249708</v>
      </c>
      <c r="CT2064" s="60">
        <f t="shared" si="73"/>
        <v>6.835812954</v>
      </c>
      <c r="CU2064" s="60">
        <f t="shared" si="74"/>
        <v>69.62168997</v>
      </c>
      <c r="CV2064" s="61">
        <f t="shared" si="75"/>
        <v>0.1860706149</v>
      </c>
      <c r="CW2064" s="61">
        <f t="shared" si="76"/>
        <v>0.2038780247</v>
      </c>
      <c r="CX2064" s="62"/>
    </row>
    <row r="2065" ht="15.75" customHeight="1">
      <c r="A2065" s="17" t="s">
        <v>53</v>
      </c>
      <c r="B2065" s="87" t="s">
        <v>2081</v>
      </c>
      <c r="C2065" s="88" t="s">
        <v>2082</v>
      </c>
      <c r="D2065" s="89"/>
      <c r="E2065" s="89" t="s">
        <v>2083</v>
      </c>
      <c r="F2065" s="90">
        <v>81.0</v>
      </c>
      <c r="G2065" s="89" t="s">
        <v>2164</v>
      </c>
      <c r="H2065" s="95">
        <v>37.13</v>
      </c>
      <c r="I2065" s="92">
        <v>1.62</v>
      </c>
      <c r="J2065" s="92">
        <v>21.37</v>
      </c>
      <c r="K2065" s="92">
        <v>10.42</v>
      </c>
      <c r="L2065" s="92">
        <v>0.07</v>
      </c>
      <c r="M2065" s="92">
        <v>0.0</v>
      </c>
      <c r="N2065" s="92">
        <v>2.43</v>
      </c>
      <c r="O2065" s="92">
        <v>26.7</v>
      </c>
      <c r="P2065" s="92"/>
      <c r="Q2065" s="50">
        <f t="shared" si="8"/>
        <v>99.74</v>
      </c>
      <c r="R2065" s="51">
        <f t="shared" si="9"/>
        <v>12</v>
      </c>
      <c r="S2065" s="52">
        <f t="shared" si="10"/>
        <v>0.6179650924</v>
      </c>
      <c r="T2065" s="52">
        <f t="shared" si="11"/>
        <v>0.000876108277</v>
      </c>
      <c r="U2065" s="52">
        <f t="shared" si="12"/>
        <v>0.4191786492</v>
      </c>
      <c r="V2065" s="52">
        <f t="shared" si="13"/>
        <v>0</v>
      </c>
      <c r="W2065" s="52">
        <f t="shared" si="14"/>
        <v>0</v>
      </c>
      <c r="X2065" s="52">
        <f t="shared" si="15"/>
        <v>0.3716261358</v>
      </c>
      <c r="Y2065" s="52">
        <f t="shared" si="16"/>
        <v>0.0342555549</v>
      </c>
      <c r="Z2065" s="52">
        <f t="shared" si="17"/>
        <v>0.04019412273</v>
      </c>
      <c r="AA2065" s="52">
        <f t="shared" si="18"/>
        <v>0.1858079794</v>
      </c>
      <c r="AB2065" s="52">
        <f t="shared" si="19"/>
        <v>1.669903643</v>
      </c>
      <c r="AC2065" s="53">
        <f t="shared" si="20"/>
        <v>4.996668336</v>
      </c>
      <c r="AD2065" s="54">
        <f t="shared" si="21"/>
        <v>1.235930185</v>
      </c>
      <c r="AE2065" s="54">
        <f t="shared" si="22"/>
        <v>0.001752216554</v>
      </c>
      <c r="AF2065" s="54">
        <f t="shared" si="23"/>
        <v>0.6287679737</v>
      </c>
      <c r="AG2065" s="54">
        <f t="shared" si="24"/>
        <v>0</v>
      </c>
      <c r="AH2065" s="54">
        <f t="shared" si="25"/>
        <v>0</v>
      </c>
      <c r="AI2065" s="54">
        <f t="shared" si="26"/>
        <v>0.3716261358</v>
      </c>
      <c r="AJ2065" s="54">
        <f t="shared" si="27"/>
        <v>0.0342555549</v>
      </c>
      <c r="AK2065" s="54">
        <f t="shared" si="28"/>
        <v>0.04019412273</v>
      </c>
      <c r="AL2065" s="54">
        <f t="shared" si="29"/>
        <v>0.1858079794</v>
      </c>
      <c r="AM2065" s="54">
        <f t="shared" si="30"/>
        <v>2.498334168</v>
      </c>
      <c r="AN2065" s="54">
        <f t="shared" si="31"/>
        <v>-4.996668336</v>
      </c>
      <c r="AO2065" s="55">
        <f t="shared" si="32"/>
        <v>2.960482637</v>
      </c>
      <c r="AP2065" s="55">
        <f t="shared" si="33"/>
        <v>0.00419716805</v>
      </c>
      <c r="AQ2065" s="55">
        <f t="shared" si="34"/>
        <v>2.008157302</v>
      </c>
      <c r="AR2065" s="55">
        <f t="shared" si="35"/>
        <v>0</v>
      </c>
      <c r="AS2065" s="55">
        <f t="shared" si="36"/>
        <v>0</v>
      </c>
      <c r="AT2065" s="55">
        <f t="shared" si="37"/>
        <v>1.780347686</v>
      </c>
      <c r="AU2065" s="55">
        <f t="shared" si="38"/>
        <v>0.1641079354</v>
      </c>
      <c r="AV2065" s="55">
        <f t="shared" si="39"/>
        <v>0.1925578061</v>
      </c>
      <c r="AW2065" s="55">
        <f t="shared" si="40"/>
        <v>0.8901494657</v>
      </c>
      <c r="AX2065" s="55">
        <f t="shared" si="41"/>
        <v>8</v>
      </c>
      <c r="AY2065" s="55">
        <f t="shared" si="42"/>
        <v>23.93751691</v>
      </c>
      <c r="AZ2065" s="54">
        <f t="shared" ref="AZ2065:BA2065" si="14497">AO2065*2</f>
        <v>5.920965274</v>
      </c>
      <c r="BA2065" s="54">
        <f t="shared" si="14497"/>
        <v>0.008394336101</v>
      </c>
      <c r="BB2065" s="54">
        <f t="shared" ref="BB2065:BD2065" si="14498">AQ2065*(3/2)</f>
        <v>3.012235953</v>
      </c>
      <c r="BC2065" s="54">
        <f t="shared" si="14498"/>
        <v>0</v>
      </c>
      <c r="BD2065" s="54">
        <f t="shared" si="14498"/>
        <v>0</v>
      </c>
      <c r="BE2065" s="54">
        <f t="shared" ref="BE2065:BH2065" si="14499">AT2065</f>
        <v>1.780347686</v>
      </c>
      <c r="BF2065" s="54">
        <f t="shared" si="14499"/>
        <v>0.1641079354</v>
      </c>
      <c r="BG2065" s="54">
        <f t="shared" si="14499"/>
        <v>0.1925578061</v>
      </c>
      <c r="BH2065" s="54">
        <f t="shared" si="14499"/>
        <v>0.8901494657</v>
      </c>
      <c r="BI2065" s="54">
        <f t="shared" si="46"/>
        <v>11.96875846</v>
      </c>
      <c r="BJ2065" s="54">
        <f t="shared" si="47"/>
        <v>-23.93751691</v>
      </c>
      <c r="BK2065" s="56">
        <f t="shared" ref="BK2065:BN2065" si="14500">AO2065</f>
        <v>2.960482637</v>
      </c>
      <c r="BL2065" s="56">
        <f t="shared" si="14500"/>
        <v>0.00419716805</v>
      </c>
      <c r="BM2065" s="56">
        <f t="shared" si="14500"/>
        <v>2.008157302</v>
      </c>
      <c r="BN2065" s="56">
        <f t="shared" si="14500"/>
        <v>0</v>
      </c>
      <c r="BO2065" s="56">
        <f t="shared" si="49"/>
        <v>0.06248308845</v>
      </c>
      <c r="BP2065" s="56">
        <f t="shared" si="50"/>
        <v>1.717864598</v>
      </c>
      <c r="BQ2065" s="56">
        <f t="shared" ref="BQ2065:BS2065" si="14501">AU2065</f>
        <v>0.1641079354</v>
      </c>
      <c r="BR2065" s="56">
        <f t="shared" si="14501"/>
        <v>0.1925578061</v>
      </c>
      <c r="BS2065" s="56">
        <f t="shared" si="14501"/>
        <v>0.8901494657</v>
      </c>
      <c r="BT2065" s="56">
        <f t="shared" si="52"/>
        <v>8</v>
      </c>
      <c r="BU2065" s="50">
        <f t="shared" ref="BU2065:BX2065" si="14502">AZ2065</f>
        <v>5.920965274</v>
      </c>
      <c r="BV2065" s="50">
        <f t="shared" si="14502"/>
        <v>0.008394336101</v>
      </c>
      <c r="BW2065" s="50">
        <f t="shared" si="14502"/>
        <v>3.012235953</v>
      </c>
      <c r="BX2065" s="50">
        <f t="shared" si="14502"/>
        <v>0</v>
      </c>
      <c r="BY2065" s="50">
        <f t="shared" si="54"/>
        <v>0.09372463267</v>
      </c>
      <c r="BZ2065" s="50">
        <f t="shared" si="55"/>
        <v>1.717864598</v>
      </c>
      <c r="CA2065" s="50">
        <f t="shared" ref="CA2065:CC2065" si="14503">BF2065</f>
        <v>0.1641079354</v>
      </c>
      <c r="CB2065" s="50">
        <f t="shared" si="14503"/>
        <v>0.1925578061</v>
      </c>
      <c r="CC2065" s="50">
        <f t="shared" si="14503"/>
        <v>0.8901494657</v>
      </c>
      <c r="CD2065" s="50">
        <f t="shared" si="57"/>
        <v>12</v>
      </c>
      <c r="CE2065" s="57">
        <f t="shared" si="58"/>
        <v>37.13</v>
      </c>
      <c r="CF2065" s="57">
        <f t="shared" si="59"/>
        <v>0.07</v>
      </c>
      <c r="CG2065" s="57">
        <f t="shared" si="60"/>
        <v>21.37</v>
      </c>
      <c r="CH2065" s="57">
        <f t="shared" si="61"/>
        <v>0</v>
      </c>
      <c r="CI2065" s="58">
        <f t="shared" si="62"/>
        <v>1.041400115</v>
      </c>
      <c r="CJ2065" s="58">
        <f t="shared" si="63"/>
        <v>25.76293671</v>
      </c>
      <c r="CK2065" s="57">
        <f t="shared" si="64"/>
        <v>2.43</v>
      </c>
      <c r="CL2065" s="57">
        <f t="shared" si="65"/>
        <v>1.62</v>
      </c>
      <c r="CM2065" s="57">
        <f t="shared" si="66"/>
        <v>10.42</v>
      </c>
      <c r="CN2065" s="57">
        <f t="shared" si="67"/>
        <v>99.84433682</v>
      </c>
      <c r="CO2065" s="59">
        <f t="shared" si="68"/>
        <v>0.06495062495</v>
      </c>
      <c r="CP2065" s="59">
        <f t="shared" si="69"/>
        <v>0.5794435523</v>
      </c>
      <c r="CQ2065" s="59">
        <f t="shared" si="70"/>
        <v>0.05535435401</v>
      </c>
      <c r="CR2065" s="59">
        <f t="shared" si="71"/>
        <v>0.3002514687</v>
      </c>
      <c r="CS2065" s="60">
        <f t="shared" si="72"/>
        <v>6.495062495</v>
      </c>
      <c r="CT2065" s="60">
        <f t="shared" si="73"/>
        <v>30.02514687</v>
      </c>
      <c r="CU2065" s="60">
        <f t="shared" si="74"/>
        <v>63.47979063</v>
      </c>
      <c r="CV2065" s="61">
        <f t="shared" si="75"/>
        <v>0.3327267812</v>
      </c>
      <c r="CW2065" s="61">
        <f t="shared" si="76"/>
        <v>0.0562472412</v>
      </c>
      <c r="CX2065" s="62"/>
    </row>
    <row r="2066" ht="15.75" customHeight="1">
      <c r="A2066" s="17" t="s">
        <v>53</v>
      </c>
      <c r="B2066" s="87" t="s">
        <v>2081</v>
      </c>
      <c r="C2066" s="93" t="s">
        <v>2082</v>
      </c>
      <c r="D2066" s="89"/>
      <c r="E2066" s="89" t="s">
        <v>2083</v>
      </c>
      <c r="F2066" s="90">
        <v>82.0</v>
      </c>
      <c r="G2066" s="89" t="s">
        <v>2165</v>
      </c>
      <c r="H2066" s="95">
        <v>37.74</v>
      </c>
      <c r="I2066" s="92">
        <v>1.19</v>
      </c>
      <c r="J2066" s="92">
        <v>21.0</v>
      </c>
      <c r="K2066" s="92">
        <v>13.6</v>
      </c>
      <c r="L2066" s="92">
        <v>0.1</v>
      </c>
      <c r="M2066" s="92">
        <v>0.0</v>
      </c>
      <c r="N2066" s="92">
        <v>0.9</v>
      </c>
      <c r="O2066" s="92">
        <v>25.31</v>
      </c>
      <c r="P2066" s="92"/>
      <c r="Q2066" s="50">
        <f t="shared" si="8"/>
        <v>99.84</v>
      </c>
      <c r="R2066" s="51">
        <f t="shared" si="9"/>
        <v>12</v>
      </c>
      <c r="S2066" s="52">
        <f t="shared" si="10"/>
        <v>0.6281174949</v>
      </c>
      <c r="T2066" s="52">
        <f t="shared" si="11"/>
        <v>0.001251583253</v>
      </c>
      <c r="U2066" s="52">
        <f t="shared" si="12"/>
        <v>0.4119209936</v>
      </c>
      <c r="V2066" s="52">
        <f t="shared" si="13"/>
        <v>0</v>
      </c>
      <c r="W2066" s="52">
        <f t="shared" si="14"/>
        <v>0</v>
      </c>
      <c r="X2066" s="52">
        <f t="shared" si="15"/>
        <v>0.352279307</v>
      </c>
      <c r="Y2066" s="52">
        <f t="shared" si="16"/>
        <v>0.01268724255</v>
      </c>
      <c r="Z2066" s="52">
        <f t="shared" si="17"/>
        <v>0.02952531237</v>
      </c>
      <c r="AA2066" s="52">
        <f t="shared" si="18"/>
        <v>0.2425132937</v>
      </c>
      <c r="AB2066" s="52">
        <f t="shared" si="19"/>
        <v>1.678295227</v>
      </c>
      <c r="AC2066" s="53">
        <f t="shared" si="20"/>
        <v>5.027249604</v>
      </c>
      <c r="AD2066" s="54">
        <f t="shared" si="21"/>
        <v>1.25623499</v>
      </c>
      <c r="AE2066" s="54">
        <f t="shared" si="22"/>
        <v>0.002503166506</v>
      </c>
      <c r="AF2066" s="54">
        <f t="shared" si="23"/>
        <v>0.6178814903</v>
      </c>
      <c r="AG2066" s="54">
        <f t="shared" si="24"/>
        <v>0</v>
      </c>
      <c r="AH2066" s="54">
        <f t="shared" si="25"/>
        <v>0</v>
      </c>
      <c r="AI2066" s="54">
        <f t="shared" si="26"/>
        <v>0.352279307</v>
      </c>
      <c r="AJ2066" s="54">
        <f t="shared" si="27"/>
        <v>0.01268724255</v>
      </c>
      <c r="AK2066" s="54">
        <f t="shared" si="28"/>
        <v>0.02952531237</v>
      </c>
      <c r="AL2066" s="54">
        <f t="shared" si="29"/>
        <v>0.2425132937</v>
      </c>
      <c r="AM2066" s="54">
        <f t="shared" si="30"/>
        <v>2.513624802</v>
      </c>
      <c r="AN2066" s="54">
        <f t="shared" si="31"/>
        <v>-5.027249604</v>
      </c>
      <c r="AO2066" s="55">
        <f t="shared" si="32"/>
        <v>2.994073914</v>
      </c>
      <c r="AP2066" s="55">
        <f t="shared" si="33"/>
        <v>0.005965974198</v>
      </c>
      <c r="AQ2066" s="55">
        <f t="shared" si="34"/>
        <v>1.963521015</v>
      </c>
      <c r="AR2066" s="55">
        <f t="shared" si="35"/>
        <v>0</v>
      </c>
      <c r="AS2066" s="55">
        <f t="shared" si="36"/>
        <v>0</v>
      </c>
      <c r="AT2066" s="55">
        <f t="shared" si="37"/>
        <v>1.679224495</v>
      </c>
      <c r="AU2066" s="55">
        <f t="shared" si="38"/>
        <v>0.06047680932</v>
      </c>
      <c r="AV2066" s="55">
        <f t="shared" si="39"/>
        <v>0.1407395404</v>
      </c>
      <c r="AW2066" s="55">
        <f t="shared" si="40"/>
        <v>1.155998252</v>
      </c>
      <c r="AX2066" s="55">
        <f t="shared" si="41"/>
        <v>8</v>
      </c>
      <c r="AY2066" s="55">
        <f t="shared" si="42"/>
        <v>23.96360079</v>
      </c>
      <c r="AZ2066" s="54">
        <f t="shared" ref="AZ2066:BA2066" si="14504">AO2066*2</f>
        <v>5.988147827</v>
      </c>
      <c r="BA2066" s="54">
        <f t="shared" si="14504"/>
        <v>0.0119319484</v>
      </c>
      <c r="BB2066" s="54">
        <f t="shared" ref="BB2066:BD2066" si="14505">AQ2066*(3/2)</f>
        <v>2.945281523</v>
      </c>
      <c r="BC2066" s="54">
        <f t="shared" si="14505"/>
        <v>0</v>
      </c>
      <c r="BD2066" s="54">
        <f t="shared" si="14505"/>
        <v>0</v>
      </c>
      <c r="BE2066" s="54">
        <f t="shared" ref="BE2066:BH2066" si="14506">AT2066</f>
        <v>1.679224495</v>
      </c>
      <c r="BF2066" s="54">
        <f t="shared" si="14506"/>
        <v>0.06047680932</v>
      </c>
      <c r="BG2066" s="54">
        <f t="shared" si="14506"/>
        <v>0.1407395404</v>
      </c>
      <c r="BH2066" s="54">
        <f t="shared" si="14506"/>
        <v>1.155998252</v>
      </c>
      <c r="BI2066" s="54">
        <f t="shared" si="46"/>
        <v>11.9818004</v>
      </c>
      <c r="BJ2066" s="54">
        <f t="shared" si="47"/>
        <v>-23.96360079</v>
      </c>
      <c r="BK2066" s="56">
        <f t="shared" ref="BK2066:BN2066" si="14507">AO2066</f>
        <v>2.994073914</v>
      </c>
      <c r="BL2066" s="56">
        <f t="shared" si="14507"/>
        <v>0.005965974198</v>
      </c>
      <c r="BM2066" s="56">
        <f t="shared" si="14507"/>
        <v>1.963521015</v>
      </c>
      <c r="BN2066" s="56">
        <f t="shared" si="14507"/>
        <v>0</v>
      </c>
      <c r="BO2066" s="56">
        <f t="shared" si="49"/>
        <v>0.03639920914</v>
      </c>
      <c r="BP2066" s="56">
        <f t="shared" si="50"/>
        <v>1.642825286</v>
      </c>
      <c r="BQ2066" s="56">
        <f t="shared" ref="BQ2066:BS2066" si="14508">AU2066</f>
        <v>0.06047680932</v>
      </c>
      <c r="BR2066" s="56">
        <f t="shared" si="14508"/>
        <v>0.1407395404</v>
      </c>
      <c r="BS2066" s="56">
        <f t="shared" si="14508"/>
        <v>1.155998252</v>
      </c>
      <c r="BT2066" s="56">
        <f t="shared" si="52"/>
        <v>8</v>
      </c>
      <c r="BU2066" s="50">
        <f t="shared" ref="BU2066:BX2066" si="14509">AZ2066</f>
        <v>5.988147827</v>
      </c>
      <c r="BV2066" s="50">
        <f t="shared" si="14509"/>
        <v>0.0119319484</v>
      </c>
      <c r="BW2066" s="50">
        <f t="shared" si="14509"/>
        <v>2.945281523</v>
      </c>
      <c r="BX2066" s="50">
        <f t="shared" si="14509"/>
        <v>0</v>
      </c>
      <c r="BY2066" s="50">
        <f t="shared" si="54"/>
        <v>0.05459881371</v>
      </c>
      <c r="BZ2066" s="50">
        <f t="shared" si="55"/>
        <v>1.642825286</v>
      </c>
      <c r="CA2066" s="50">
        <f t="shared" ref="CA2066:CC2066" si="14510">BF2066</f>
        <v>0.06047680932</v>
      </c>
      <c r="CB2066" s="50">
        <f t="shared" si="14510"/>
        <v>0.1407395404</v>
      </c>
      <c r="CC2066" s="50">
        <f t="shared" si="14510"/>
        <v>1.155998252</v>
      </c>
      <c r="CD2066" s="50">
        <f t="shared" si="57"/>
        <v>12</v>
      </c>
      <c r="CE2066" s="57">
        <f t="shared" si="58"/>
        <v>37.74</v>
      </c>
      <c r="CF2066" s="57">
        <f t="shared" si="59"/>
        <v>0.1</v>
      </c>
      <c r="CG2066" s="57">
        <f t="shared" si="60"/>
        <v>21</v>
      </c>
      <c r="CH2066" s="57">
        <f t="shared" si="61"/>
        <v>0</v>
      </c>
      <c r="CI2066" s="58">
        <f t="shared" si="62"/>
        <v>0.6097109975</v>
      </c>
      <c r="CJ2066" s="58">
        <f t="shared" si="63"/>
        <v>24.76137533</v>
      </c>
      <c r="CK2066" s="57">
        <f t="shared" si="64"/>
        <v>0.9</v>
      </c>
      <c r="CL2066" s="57">
        <f t="shared" si="65"/>
        <v>1.19</v>
      </c>
      <c r="CM2066" s="57">
        <f t="shared" si="66"/>
        <v>13.6</v>
      </c>
      <c r="CN2066" s="57">
        <f t="shared" si="67"/>
        <v>99.90108633</v>
      </c>
      <c r="CO2066" s="59">
        <f t="shared" si="68"/>
        <v>0.04691255639</v>
      </c>
      <c r="CP2066" s="59">
        <f t="shared" si="69"/>
        <v>0.5476011478</v>
      </c>
      <c r="CQ2066" s="59">
        <f t="shared" si="70"/>
        <v>0.02015866841</v>
      </c>
      <c r="CR2066" s="59">
        <f t="shared" si="71"/>
        <v>0.3853276274</v>
      </c>
      <c r="CS2066" s="60">
        <f t="shared" si="72"/>
        <v>4.691255639</v>
      </c>
      <c r="CT2066" s="60">
        <f t="shared" si="73"/>
        <v>38.53276274</v>
      </c>
      <c r="CU2066" s="60">
        <f t="shared" si="74"/>
        <v>56.77598162</v>
      </c>
      <c r="CV2066" s="61">
        <f t="shared" si="75"/>
        <v>0.4087839056</v>
      </c>
      <c r="CW2066" s="61">
        <f t="shared" si="76"/>
        <v>0.04062627384</v>
      </c>
      <c r="CX2066" s="62"/>
    </row>
    <row r="2067" ht="15.75" customHeight="1">
      <c r="A2067" s="17" t="s">
        <v>53</v>
      </c>
      <c r="B2067" s="87" t="s">
        <v>2081</v>
      </c>
      <c r="C2067" s="88" t="s">
        <v>2082</v>
      </c>
      <c r="D2067" s="89"/>
      <c r="E2067" s="89" t="s">
        <v>2083</v>
      </c>
      <c r="F2067" s="90">
        <v>83.0</v>
      </c>
      <c r="G2067" s="89" t="s">
        <v>2166</v>
      </c>
      <c r="H2067" s="95">
        <v>38.27</v>
      </c>
      <c r="I2067" s="92">
        <v>7.36</v>
      </c>
      <c r="J2067" s="92">
        <v>21.96</v>
      </c>
      <c r="K2067" s="92">
        <v>1.68</v>
      </c>
      <c r="L2067" s="92">
        <v>0.02</v>
      </c>
      <c r="M2067" s="92">
        <v>0.01</v>
      </c>
      <c r="N2067" s="92">
        <v>1.44</v>
      </c>
      <c r="O2067" s="92">
        <v>29.43</v>
      </c>
      <c r="P2067" s="92"/>
      <c r="Q2067" s="50">
        <f t="shared" si="8"/>
        <v>100.17</v>
      </c>
      <c r="R2067" s="51">
        <f t="shared" si="9"/>
        <v>12</v>
      </c>
      <c r="S2067" s="52">
        <f t="shared" si="10"/>
        <v>0.6369384348</v>
      </c>
      <c r="T2067" s="52">
        <f t="shared" si="11"/>
        <v>0.0002503166506</v>
      </c>
      <c r="U2067" s="52">
        <f t="shared" si="12"/>
        <v>0.4307516675</v>
      </c>
      <c r="V2067" s="52">
        <f t="shared" si="13"/>
        <v>0.0001315874313</v>
      </c>
      <c r="W2067" s="52">
        <f t="shared" si="14"/>
        <v>0</v>
      </c>
      <c r="X2067" s="52">
        <f t="shared" si="15"/>
        <v>0.4096238642</v>
      </c>
      <c r="Y2067" s="52">
        <f t="shared" si="16"/>
        <v>0.02029958809</v>
      </c>
      <c r="Z2067" s="52">
        <f t="shared" si="17"/>
        <v>0.1826103353</v>
      </c>
      <c r="AA2067" s="52">
        <f t="shared" si="18"/>
        <v>0.02995752451</v>
      </c>
      <c r="AB2067" s="52">
        <f t="shared" si="19"/>
        <v>1.710563319</v>
      </c>
      <c r="AC2067" s="53">
        <f t="shared" si="20"/>
        <v>5.126387395</v>
      </c>
      <c r="AD2067" s="54">
        <f t="shared" si="21"/>
        <v>1.27387687</v>
      </c>
      <c r="AE2067" s="54">
        <f t="shared" si="22"/>
        <v>0.0005006333011</v>
      </c>
      <c r="AF2067" s="54">
        <f t="shared" si="23"/>
        <v>0.6461275013</v>
      </c>
      <c r="AG2067" s="54">
        <f t="shared" si="24"/>
        <v>0.0001973811469</v>
      </c>
      <c r="AH2067" s="54">
        <f t="shared" si="25"/>
        <v>0</v>
      </c>
      <c r="AI2067" s="54">
        <f t="shared" si="26"/>
        <v>0.4096238642</v>
      </c>
      <c r="AJ2067" s="54">
        <f t="shared" si="27"/>
        <v>0.02029958809</v>
      </c>
      <c r="AK2067" s="54">
        <f t="shared" si="28"/>
        <v>0.1826103353</v>
      </c>
      <c r="AL2067" s="54">
        <f t="shared" si="29"/>
        <v>0.02995752451</v>
      </c>
      <c r="AM2067" s="54">
        <f t="shared" si="30"/>
        <v>2.563193698</v>
      </c>
      <c r="AN2067" s="54">
        <f t="shared" si="31"/>
        <v>-5.126387395</v>
      </c>
      <c r="AO2067" s="55">
        <f t="shared" si="32"/>
        <v>2.978847625</v>
      </c>
      <c r="AP2067" s="55">
        <f t="shared" si="33"/>
        <v>0.001170686395</v>
      </c>
      <c r="AQ2067" s="55">
        <f t="shared" si="34"/>
        <v>2.014548835</v>
      </c>
      <c r="AR2067" s="55">
        <f t="shared" si="35"/>
        <v>0.0006154109812</v>
      </c>
      <c r="AS2067" s="55">
        <f t="shared" si="36"/>
        <v>0</v>
      </c>
      <c r="AT2067" s="55">
        <f t="shared" si="37"/>
        <v>1.915737861</v>
      </c>
      <c r="AU2067" s="55">
        <f t="shared" si="38"/>
        <v>0.09493755825</v>
      </c>
      <c r="AV2067" s="55">
        <f t="shared" si="39"/>
        <v>0.8540360166</v>
      </c>
      <c r="AW2067" s="55">
        <f t="shared" si="40"/>
        <v>0.1401060069</v>
      </c>
      <c r="AX2067" s="55">
        <f t="shared" si="41"/>
        <v>8</v>
      </c>
      <c r="AY2067" s="55">
        <f t="shared" si="42"/>
        <v>23.97520087</v>
      </c>
      <c r="AZ2067" s="54">
        <f t="shared" ref="AZ2067:BA2067" si="14511">AO2067*2</f>
        <v>5.957695249</v>
      </c>
      <c r="BA2067" s="54">
        <f t="shared" si="14511"/>
        <v>0.00234137279</v>
      </c>
      <c r="BB2067" s="54">
        <f t="shared" ref="BB2067:BD2067" si="14512">AQ2067*(3/2)</f>
        <v>3.021823252</v>
      </c>
      <c r="BC2067" s="54">
        <f t="shared" si="14512"/>
        <v>0.0009231164718</v>
      </c>
      <c r="BD2067" s="54">
        <f t="shared" si="14512"/>
        <v>0</v>
      </c>
      <c r="BE2067" s="54">
        <f t="shared" ref="BE2067:BH2067" si="14513">AT2067</f>
        <v>1.915737861</v>
      </c>
      <c r="BF2067" s="54">
        <f t="shared" si="14513"/>
        <v>0.09493755825</v>
      </c>
      <c r="BG2067" s="54">
        <f t="shared" si="14513"/>
        <v>0.8540360166</v>
      </c>
      <c r="BH2067" s="54">
        <f t="shared" si="14513"/>
        <v>0.1401060069</v>
      </c>
      <c r="BI2067" s="54">
        <f t="shared" si="46"/>
        <v>11.98760043</v>
      </c>
      <c r="BJ2067" s="54">
        <f t="shared" si="47"/>
        <v>-23.97520087</v>
      </c>
      <c r="BK2067" s="56">
        <f t="shared" ref="BK2067:BN2067" si="14514">AO2067</f>
        <v>2.978847625</v>
      </c>
      <c r="BL2067" s="56">
        <f t="shared" si="14514"/>
        <v>0.001170686395</v>
      </c>
      <c r="BM2067" s="56">
        <f t="shared" si="14514"/>
        <v>2.014548835</v>
      </c>
      <c r="BN2067" s="56">
        <f t="shared" si="14514"/>
        <v>0.0006154109812</v>
      </c>
      <c r="BO2067" s="56">
        <f t="shared" si="49"/>
        <v>0.02479913207</v>
      </c>
      <c r="BP2067" s="56">
        <f t="shared" si="50"/>
        <v>1.890938729</v>
      </c>
      <c r="BQ2067" s="56">
        <f t="shared" ref="BQ2067:BS2067" si="14515">AU2067</f>
        <v>0.09493755825</v>
      </c>
      <c r="BR2067" s="56">
        <f t="shared" si="14515"/>
        <v>0.8540360166</v>
      </c>
      <c r="BS2067" s="56">
        <f t="shared" si="14515"/>
        <v>0.1401060069</v>
      </c>
      <c r="BT2067" s="56">
        <f t="shared" si="52"/>
        <v>8</v>
      </c>
      <c r="BU2067" s="50">
        <f t="shared" ref="BU2067:BX2067" si="14516">AZ2067</f>
        <v>5.957695249</v>
      </c>
      <c r="BV2067" s="50">
        <f t="shared" si="14516"/>
        <v>0.00234137279</v>
      </c>
      <c r="BW2067" s="50">
        <f t="shared" si="14516"/>
        <v>3.021823252</v>
      </c>
      <c r="BX2067" s="50">
        <f t="shared" si="14516"/>
        <v>0.0009231164718</v>
      </c>
      <c r="BY2067" s="50">
        <f t="shared" si="54"/>
        <v>0.0371986981</v>
      </c>
      <c r="BZ2067" s="50">
        <f t="shared" si="55"/>
        <v>1.890938729</v>
      </c>
      <c r="CA2067" s="50">
        <f t="shared" ref="CA2067:CC2067" si="14517">BF2067</f>
        <v>0.09493755825</v>
      </c>
      <c r="CB2067" s="50">
        <f t="shared" si="14517"/>
        <v>0.8540360166</v>
      </c>
      <c r="CC2067" s="50">
        <f t="shared" si="14517"/>
        <v>0.1401060069</v>
      </c>
      <c r="CD2067" s="50">
        <f t="shared" si="57"/>
        <v>12</v>
      </c>
      <c r="CE2067" s="57">
        <f t="shared" si="58"/>
        <v>38.27</v>
      </c>
      <c r="CF2067" s="57">
        <f t="shared" si="59"/>
        <v>0.02</v>
      </c>
      <c r="CG2067" s="57">
        <f t="shared" si="60"/>
        <v>21.96</v>
      </c>
      <c r="CH2067" s="57">
        <f t="shared" si="61"/>
        <v>0.01</v>
      </c>
      <c r="CI2067" s="58">
        <f t="shared" si="62"/>
        <v>0.4233887924</v>
      </c>
      <c r="CJ2067" s="58">
        <f t="shared" si="63"/>
        <v>29.0490301</v>
      </c>
      <c r="CK2067" s="57">
        <f t="shared" si="64"/>
        <v>1.44</v>
      </c>
      <c r="CL2067" s="57">
        <f t="shared" si="65"/>
        <v>7.36</v>
      </c>
      <c r="CM2067" s="57">
        <f t="shared" si="66"/>
        <v>1.68</v>
      </c>
      <c r="CN2067" s="57">
        <f t="shared" si="67"/>
        <v>100.2124189</v>
      </c>
      <c r="CO2067" s="59">
        <f t="shared" si="68"/>
        <v>0.2865875063</v>
      </c>
      <c r="CP2067" s="59">
        <f t="shared" si="69"/>
        <v>0.6345392988</v>
      </c>
      <c r="CQ2067" s="59">
        <f t="shared" si="70"/>
        <v>0.03185804527</v>
      </c>
      <c r="CR2067" s="59">
        <f t="shared" si="71"/>
        <v>0.04701514966</v>
      </c>
      <c r="CS2067" s="60">
        <f t="shared" si="72"/>
        <v>28.65875063</v>
      </c>
      <c r="CT2067" s="60">
        <f t="shared" si="73"/>
        <v>4.701514966</v>
      </c>
      <c r="CU2067" s="60">
        <f t="shared" si="74"/>
        <v>66.6397344</v>
      </c>
      <c r="CV2067" s="61">
        <f t="shared" si="75"/>
        <v>0.1903089028</v>
      </c>
      <c r="CW2067" s="61">
        <f t="shared" si="76"/>
        <v>0.2481847805</v>
      </c>
      <c r="CX2067" s="62"/>
    </row>
    <row r="2068" ht="15.75" customHeight="1">
      <c r="A2068" s="17" t="s">
        <v>53</v>
      </c>
      <c r="B2068" s="87" t="s">
        <v>2081</v>
      </c>
      <c r="C2068" s="93" t="s">
        <v>2082</v>
      </c>
      <c r="D2068" s="89"/>
      <c r="E2068" s="89" t="s">
        <v>2083</v>
      </c>
      <c r="F2068" s="90">
        <v>84.0</v>
      </c>
      <c r="G2068" s="89" t="s">
        <v>2167</v>
      </c>
      <c r="H2068" s="95">
        <v>37.02</v>
      </c>
      <c r="I2068" s="92">
        <v>0.72</v>
      </c>
      <c r="J2068" s="92">
        <v>20.35</v>
      </c>
      <c r="K2068" s="92">
        <v>7.07</v>
      </c>
      <c r="L2068" s="92">
        <v>0.05</v>
      </c>
      <c r="M2068" s="92">
        <v>0.03</v>
      </c>
      <c r="N2068" s="92">
        <v>4.21</v>
      </c>
      <c r="O2068" s="92">
        <v>30.49</v>
      </c>
      <c r="P2068" s="92"/>
      <c r="Q2068" s="50">
        <f t="shared" si="8"/>
        <v>99.94</v>
      </c>
      <c r="R2068" s="51">
        <f t="shared" si="9"/>
        <v>12</v>
      </c>
      <c r="S2068" s="52">
        <f t="shared" si="10"/>
        <v>0.6161343313</v>
      </c>
      <c r="T2068" s="52">
        <f t="shared" si="11"/>
        <v>0.0006257916264</v>
      </c>
      <c r="U2068" s="52">
        <f t="shared" si="12"/>
        <v>0.399171058</v>
      </c>
      <c r="V2068" s="52">
        <f t="shared" si="13"/>
        <v>0.0003947622939</v>
      </c>
      <c r="W2068" s="52">
        <f t="shared" si="14"/>
        <v>0</v>
      </c>
      <c r="X2068" s="52">
        <f t="shared" si="15"/>
        <v>0.424377561</v>
      </c>
      <c r="Y2068" s="52">
        <f t="shared" si="16"/>
        <v>0.05934810128</v>
      </c>
      <c r="Z2068" s="52">
        <f t="shared" si="17"/>
        <v>0.01786405454</v>
      </c>
      <c r="AA2068" s="52">
        <f t="shared" si="18"/>
        <v>0.126071249</v>
      </c>
      <c r="AB2068" s="52">
        <f t="shared" si="19"/>
        <v>1.643986909</v>
      </c>
      <c r="AC2068" s="53">
        <f t="shared" si="20"/>
        <v>4.921059884</v>
      </c>
      <c r="AD2068" s="54">
        <f t="shared" si="21"/>
        <v>1.232268663</v>
      </c>
      <c r="AE2068" s="54">
        <f t="shared" si="22"/>
        <v>0.001251583253</v>
      </c>
      <c r="AF2068" s="54">
        <f t="shared" si="23"/>
        <v>0.5987565871</v>
      </c>
      <c r="AG2068" s="54">
        <f t="shared" si="24"/>
        <v>0.0005921434408</v>
      </c>
      <c r="AH2068" s="54">
        <f t="shared" si="25"/>
        <v>0</v>
      </c>
      <c r="AI2068" s="54">
        <f t="shared" si="26"/>
        <v>0.424377561</v>
      </c>
      <c r="AJ2068" s="54">
        <f t="shared" si="27"/>
        <v>0.05934810128</v>
      </c>
      <c r="AK2068" s="54">
        <f t="shared" si="28"/>
        <v>0.01786405454</v>
      </c>
      <c r="AL2068" s="54">
        <f t="shared" si="29"/>
        <v>0.126071249</v>
      </c>
      <c r="AM2068" s="54">
        <f t="shared" si="30"/>
        <v>2.460529942</v>
      </c>
      <c r="AN2068" s="54">
        <f t="shared" si="31"/>
        <v>-4.921059884</v>
      </c>
      <c r="AO2068" s="55">
        <f t="shared" si="32"/>
        <v>2.998244465</v>
      </c>
      <c r="AP2068" s="55">
        <f t="shared" si="33"/>
        <v>0.003045238976</v>
      </c>
      <c r="AQ2068" s="55">
        <f t="shared" si="34"/>
        <v>1.942453706</v>
      </c>
      <c r="AR2068" s="55">
        <f t="shared" si="35"/>
        <v>0.001920999695</v>
      </c>
      <c r="AS2068" s="55">
        <f t="shared" si="36"/>
        <v>0</v>
      </c>
      <c r="AT2068" s="55">
        <f t="shared" si="37"/>
        <v>2.065114065</v>
      </c>
      <c r="AU2068" s="55">
        <f t="shared" si="38"/>
        <v>0.2888008461</v>
      </c>
      <c r="AV2068" s="55">
        <f t="shared" si="39"/>
        <v>0.08693039803</v>
      </c>
      <c r="AW2068" s="55">
        <f t="shared" si="40"/>
        <v>0.6134902816</v>
      </c>
      <c r="AX2068" s="55">
        <f t="shared" si="41"/>
        <v>8</v>
      </c>
      <c r="AY2068" s="55">
        <f t="shared" si="42"/>
        <v>23.94695411</v>
      </c>
      <c r="AZ2068" s="54">
        <f t="shared" ref="AZ2068:BA2068" si="14518">AO2068*2</f>
        <v>5.996488929</v>
      </c>
      <c r="BA2068" s="54">
        <f t="shared" si="14518"/>
        <v>0.006090477952</v>
      </c>
      <c r="BB2068" s="54">
        <f t="shared" ref="BB2068:BD2068" si="14519">AQ2068*(3/2)</f>
        <v>2.913680559</v>
      </c>
      <c r="BC2068" s="54">
        <f t="shared" si="14519"/>
        <v>0.002881499543</v>
      </c>
      <c r="BD2068" s="54">
        <f t="shared" si="14519"/>
        <v>0</v>
      </c>
      <c r="BE2068" s="54">
        <f t="shared" ref="BE2068:BH2068" si="14520">AT2068</f>
        <v>2.065114065</v>
      </c>
      <c r="BF2068" s="54">
        <f t="shared" si="14520"/>
        <v>0.2888008461</v>
      </c>
      <c r="BG2068" s="54">
        <f t="shared" si="14520"/>
        <v>0.08693039803</v>
      </c>
      <c r="BH2068" s="54">
        <f t="shared" si="14520"/>
        <v>0.6134902816</v>
      </c>
      <c r="BI2068" s="54">
        <f t="shared" si="46"/>
        <v>11.97347706</v>
      </c>
      <c r="BJ2068" s="54">
        <f t="shared" si="47"/>
        <v>-23.94695411</v>
      </c>
      <c r="BK2068" s="56">
        <f t="shared" ref="BK2068:BN2068" si="14521">AO2068</f>
        <v>2.998244465</v>
      </c>
      <c r="BL2068" s="56">
        <f t="shared" si="14521"/>
        <v>0.003045238976</v>
      </c>
      <c r="BM2068" s="56">
        <f t="shared" si="14521"/>
        <v>1.942453706</v>
      </c>
      <c r="BN2068" s="56">
        <f t="shared" si="14521"/>
        <v>0.001920999695</v>
      </c>
      <c r="BO2068" s="56">
        <f t="shared" si="49"/>
        <v>0.0530458868</v>
      </c>
      <c r="BP2068" s="56">
        <f t="shared" si="50"/>
        <v>2.012068178</v>
      </c>
      <c r="BQ2068" s="56">
        <f t="shared" ref="BQ2068:BS2068" si="14522">AU2068</f>
        <v>0.2888008461</v>
      </c>
      <c r="BR2068" s="56">
        <f t="shared" si="14522"/>
        <v>0.08693039803</v>
      </c>
      <c r="BS2068" s="56">
        <f t="shared" si="14522"/>
        <v>0.6134902816</v>
      </c>
      <c r="BT2068" s="56">
        <f t="shared" si="52"/>
        <v>8</v>
      </c>
      <c r="BU2068" s="50">
        <f t="shared" ref="BU2068:BX2068" si="14523">AZ2068</f>
        <v>5.996488929</v>
      </c>
      <c r="BV2068" s="50">
        <f t="shared" si="14523"/>
        <v>0.006090477952</v>
      </c>
      <c r="BW2068" s="50">
        <f t="shared" si="14523"/>
        <v>2.913680559</v>
      </c>
      <c r="BX2068" s="50">
        <f t="shared" si="14523"/>
        <v>0.002881499543</v>
      </c>
      <c r="BY2068" s="50">
        <f t="shared" si="54"/>
        <v>0.07956883021</v>
      </c>
      <c r="BZ2068" s="50">
        <f t="shared" si="55"/>
        <v>2.012068178</v>
      </c>
      <c r="CA2068" s="50">
        <f t="shared" ref="CA2068:CC2068" si="14524">BF2068</f>
        <v>0.2888008461</v>
      </c>
      <c r="CB2068" s="50">
        <f t="shared" si="14524"/>
        <v>0.08693039803</v>
      </c>
      <c r="CC2068" s="50">
        <f t="shared" si="14524"/>
        <v>0.6134902816</v>
      </c>
      <c r="CD2068" s="50">
        <f t="shared" si="57"/>
        <v>12</v>
      </c>
      <c r="CE2068" s="57">
        <f t="shared" si="58"/>
        <v>37.02</v>
      </c>
      <c r="CF2068" s="57">
        <f t="shared" si="59"/>
        <v>0.05</v>
      </c>
      <c r="CG2068" s="57">
        <f t="shared" si="60"/>
        <v>20.35</v>
      </c>
      <c r="CH2068" s="57">
        <f t="shared" si="61"/>
        <v>0.03</v>
      </c>
      <c r="CI2068" s="58">
        <f t="shared" si="62"/>
        <v>0.8703897951</v>
      </c>
      <c r="CJ2068" s="58">
        <f t="shared" si="63"/>
        <v>29.70681368</v>
      </c>
      <c r="CK2068" s="57">
        <f t="shared" si="64"/>
        <v>4.21</v>
      </c>
      <c r="CL2068" s="57">
        <f t="shared" si="65"/>
        <v>0.72</v>
      </c>
      <c r="CM2068" s="57">
        <f t="shared" si="66"/>
        <v>7.07</v>
      </c>
      <c r="CN2068" s="57">
        <f t="shared" si="67"/>
        <v>100.0272035</v>
      </c>
      <c r="CO2068" s="59">
        <f t="shared" si="68"/>
        <v>0.02896434753</v>
      </c>
      <c r="CP2068" s="59">
        <f t="shared" si="69"/>
        <v>0.6704011864</v>
      </c>
      <c r="CQ2068" s="59">
        <f t="shared" si="70"/>
        <v>0.0962255812</v>
      </c>
      <c r="CR2068" s="59">
        <f t="shared" si="71"/>
        <v>0.2044088849</v>
      </c>
      <c r="CS2068" s="60">
        <f t="shared" si="72"/>
        <v>2.896434753</v>
      </c>
      <c r="CT2068" s="60">
        <f t="shared" si="73"/>
        <v>20.44088849</v>
      </c>
      <c r="CU2068" s="60">
        <f t="shared" si="74"/>
        <v>76.66267676</v>
      </c>
      <c r="CV2068" s="61">
        <f t="shared" si="75"/>
        <v>0.2188910587</v>
      </c>
      <c r="CW2068" s="61">
        <f t="shared" si="76"/>
        <v>0.02508312496</v>
      </c>
      <c r="CX2068" s="62"/>
    </row>
    <row r="2069" ht="15.75" customHeight="1">
      <c r="A2069" s="17" t="s">
        <v>53</v>
      </c>
      <c r="B2069" s="87" t="s">
        <v>2081</v>
      </c>
      <c r="C2069" s="88" t="s">
        <v>2082</v>
      </c>
      <c r="D2069" s="89"/>
      <c r="E2069" s="89" t="s">
        <v>2083</v>
      </c>
      <c r="F2069" s="90">
        <v>85.0</v>
      </c>
      <c r="G2069" s="89" t="s">
        <v>2168</v>
      </c>
      <c r="H2069" s="95">
        <v>37.44</v>
      </c>
      <c r="I2069" s="92">
        <v>4.77</v>
      </c>
      <c r="J2069" s="92">
        <v>21.31</v>
      </c>
      <c r="K2069" s="92">
        <v>2.24</v>
      </c>
      <c r="L2069" s="92">
        <v>0.02</v>
      </c>
      <c r="M2069" s="92">
        <v>0.0</v>
      </c>
      <c r="N2069" s="92">
        <v>1.81</v>
      </c>
      <c r="O2069" s="92">
        <v>31.99</v>
      </c>
      <c r="P2069" s="92"/>
      <c r="Q2069" s="50">
        <f t="shared" si="8"/>
        <v>99.58</v>
      </c>
      <c r="R2069" s="51">
        <f t="shared" si="9"/>
        <v>12</v>
      </c>
      <c r="S2069" s="52">
        <f t="shared" si="10"/>
        <v>0.6231245101</v>
      </c>
      <c r="T2069" s="52">
        <f t="shared" si="11"/>
        <v>0.0002503166506</v>
      </c>
      <c r="U2069" s="52">
        <f t="shared" si="12"/>
        <v>0.418001732</v>
      </c>
      <c r="V2069" s="52">
        <f t="shared" si="13"/>
        <v>0</v>
      </c>
      <c r="W2069" s="52">
        <f t="shared" si="14"/>
        <v>0</v>
      </c>
      <c r="X2069" s="52">
        <f t="shared" si="15"/>
        <v>0.4452554338</v>
      </c>
      <c r="Y2069" s="52">
        <f t="shared" si="16"/>
        <v>0.02551545447</v>
      </c>
      <c r="Z2069" s="52">
        <f t="shared" si="17"/>
        <v>0.1183493614</v>
      </c>
      <c r="AA2069" s="52">
        <f t="shared" si="18"/>
        <v>0.03994336601</v>
      </c>
      <c r="AB2069" s="52">
        <f t="shared" si="19"/>
        <v>1.670440174</v>
      </c>
      <c r="AC2069" s="53">
        <f t="shared" si="20"/>
        <v>5.005631734</v>
      </c>
      <c r="AD2069" s="54">
        <f t="shared" si="21"/>
        <v>1.24624902</v>
      </c>
      <c r="AE2069" s="54">
        <f t="shared" si="22"/>
        <v>0.0005006333011</v>
      </c>
      <c r="AF2069" s="54">
        <f t="shared" si="23"/>
        <v>0.627002598</v>
      </c>
      <c r="AG2069" s="54">
        <f t="shared" si="24"/>
        <v>0</v>
      </c>
      <c r="AH2069" s="54">
        <f t="shared" si="25"/>
        <v>0</v>
      </c>
      <c r="AI2069" s="54">
        <f t="shared" si="26"/>
        <v>0.4452554338</v>
      </c>
      <c r="AJ2069" s="54">
        <f t="shared" si="27"/>
        <v>0.02551545447</v>
      </c>
      <c r="AK2069" s="54">
        <f t="shared" si="28"/>
        <v>0.1183493614</v>
      </c>
      <c r="AL2069" s="54">
        <f t="shared" si="29"/>
        <v>0.03994336601</v>
      </c>
      <c r="AM2069" s="54">
        <f t="shared" si="30"/>
        <v>2.502815867</v>
      </c>
      <c r="AN2069" s="54">
        <f t="shared" si="31"/>
        <v>-5.005631734</v>
      </c>
      <c r="AO2069" s="55">
        <f t="shared" si="32"/>
        <v>2.984241014</v>
      </c>
      <c r="AP2069" s="55">
        <f t="shared" si="33"/>
        <v>0.001198805701</v>
      </c>
      <c r="AQ2069" s="55">
        <f t="shared" si="34"/>
        <v>2.001875857</v>
      </c>
      <c r="AR2069" s="55">
        <f t="shared" si="35"/>
        <v>0</v>
      </c>
      <c r="AS2069" s="55">
        <f t="shared" si="36"/>
        <v>0</v>
      </c>
      <c r="AT2069" s="55">
        <f t="shared" si="37"/>
        <v>2.13239811</v>
      </c>
      <c r="AU2069" s="55">
        <f t="shared" si="38"/>
        <v>0.1221975135</v>
      </c>
      <c r="AV2069" s="55">
        <f t="shared" si="39"/>
        <v>0.5667936544</v>
      </c>
      <c r="AW2069" s="55">
        <f t="shared" si="40"/>
        <v>0.1912950449</v>
      </c>
      <c r="AX2069" s="55">
        <f t="shared" si="41"/>
        <v>8</v>
      </c>
      <c r="AY2069" s="55">
        <f t="shared" si="42"/>
        <v>23.9727555</v>
      </c>
      <c r="AZ2069" s="54">
        <f t="shared" ref="AZ2069:BA2069" si="14525">AO2069*2</f>
        <v>5.968482029</v>
      </c>
      <c r="BA2069" s="54">
        <f t="shared" si="14525"/>
        <v>0.002397611402</v>
      </c>
      <c r="BB2069" s="54">
        <f t="shared" ref="BB2069:BD2069" si="14526">AQ2069*(3/2)</f>
        <v>3.002813786</v>
      </c>
      <c r="BC2069" s="54">
        <f t="shared" si="14526"/>
        <v>0</v>
      </c>
      <c r="BD2069" s="54">
        <f t="shared" si="14526"/>
        <v>0</v>
      </c>
      <c r="BE2069" s="54">
        <f t="shared" ref="BE2069:BH2069" si="14527">AT2069</f>
        <v>2.13239811</v>
      </c>
      <c r="BF2069" s="54">
        <f t="shared" si="14527"/>
        <v>0.1221975135</v>
      </c>
      <c r="BG2069" s="54">
        <f t="shared" si="14527"/>
        <v>0.5667936544</v>
      </c>
      <c r="BH2069" s="54">
        <f t="shared" si="14527"/>
        <v>0.1912950449</v>
      </c>
      <c r="BI2069" s="54">
        <f t="shared" si="46"/>
        <v>11.98637775</v>
      </c>
      <c r="BJ2069" s="54">
        <f t="shared" si="47"/>
        <v>-23.9727555</v>
      </c>
      <c r="BK2069" s="56">
        <f t="shared" ref="BK2069:BN2069" si="14528">AO2069</f>
        <v>2.984241014</v>
      </c>
      <c r="BL2069" s="56">
        <f t="shared" si="14528"/>
        <v>0.001198805701</v>
      </c>
      <c r="BM2069" s="56">
        <f t="shared" si="14528"/>
        <v>2.001875857</v>
      </c>
      <c r="BN2069" s="56">
        <f t="shared" si="14528"/>
        <v>0</v>
      </c>
      <c r="BO2069" s="56">
        <f t="shared" si="49"/>
        <v>0.02724450253</v>
      </c>
      <c r="BP2069" s="56">
        <f t="shared" si="50"/>
        <v>2.105153607</v>
      </c>
      <c r="BQ2069" s="56">
        <f t="shared" ref="BQ2069:BS2069" si="14529">AU2069</f>
        <v>0.1221975135</v>
      </c>
      <c r="BR2069" s="56">
        <f t="shared" si="14529"/>
        <v>0.5667936544</v>
      </c>
      <c r="BS2069" s="56">
        <f t="shared" si="14529"/>
        <v>0.1912950449</v>
      </c>
      <c r="BT2069" s="56">
        <f t="shared" si="52"/>
        <v>8</v>
      </c>
      <c r="BU2069" s="50">
        <f t="shared" ref="BU2069:BX2069" si="14530">AZ2069</f>
        <v>5.968482029</v>
      </c>
      <c r="BV2069" s="50">
        <f t="shared" si="14530"/>
        <v>0.002397611402</v>
      </c>
      <c r="BW2069" s="50">
        <f t="shared" si="14530"/>
        <v>3.002813786</v>
      </c>
      <c r="BX2069" s="50">
        <f t="shared" si="14530"/>
        <v>0</v>
      </c>
      <c r="BY2069" s="50">
        <f t="shared" si="54"/>
        <v>0.0408667538</v>
      </c>
      <c r="BZ2069" s="50">
        <f t="shared" si="55"/>
        <v>2.105153607</v>
      </c>
      <c r="CA2069" s="50">
        <f t="shared" ref="CA2069:CC2069" si="14531">BF2069</f>
        <v>0.1221975135</v>
      </c>
      <c r="CB2069" s="50">
        <f t="shared" si="14531"/>
        <v>0.5667936544</v>
      </c>
      <c r="CC2069" s="50">
        <f t="shared" si="14531"/>
        <v>0.1912950449</v>
      </c>
      <c r="CD2069" s="50">
        <f t="shared" si="57"/>
        <v>12</v>
      </c>
      <c r="CE2069" s="57">
        <f t="shared" si="58"/>
        <v>37.44</v>
      </c>
      <c r="CF2069" s="57">
        <f t="shared" si="59"/>
        <v>0.02</v>
      </c>
      <c r="CG2069" s="57">
        <f t="shared" si="60"/>
        <v>21.31</v>
      </c>
      <c r="CH2069" s="57">
        <f t="shared" si="61"/>
        <v>0</v>
      </c>
      <c r="CI2069" s="58">
        <f t="shared" si="62"/>
        <v>0.454227611</v>
      </c>
      <c r="CJ2069" s="58">
        <f t="shared" si="63"/>
        <v>31.58128099</v>
      </c>
      <c r="CK2069" s="57">
        <f t="shared" si="64"/>
        <v>1.81</v>
      </c>
      <c r="CL2069" s="57">
        <f t="shared" si="65"/>
        <v>4.77</v>
      </c>
      <c r="CM2069" s="57">
        <f t="shared" si="66"/>
        <v>2.24</v>
      </c>
      <c r="CN2069" s="57">
        <f t="shared" si="67"/>
        <v>99.6255086</v>
      </c>
      <c r="CO2069" s="59">
        <f t="shared" si="68"/>
        <v>0.1898526477</v>
      </c>
      <c r="CP2069" s="59">
        <f t="shared" si="69"/>
        <v>0.7051401918</v>
      </c>
      <c r="CQ2069" s="59">
        <f t="shared" si="70"/>
        <v>0.04093115952</v>
      </c>
      <c r="CR2069" s="59">
        <f t="shared" si="71"/>
        <v>0.06407600099</v>
      </c>
      <c r="CS2069" s="60">
        <f t="shared" si="72"/>
        <v>18.98526477</v>
      </c>
      <c r="CT2069" s="60">
        <f t="shared" si="73"/>
        <v>6.407600099</v>
      </c>
      <c r="CU2069" s="60">
        <f t="shared" si="74"/>
        <v>74.60713513</v>
      </c>
      <c r="CV2069" s="61">
        <f t="shared" si="75"/>
        <v>0.1590023248</v>
      </c>
      <c r="CW2069" s="61">
        <f t="shared" si="76"/>
        <v>0.1644123929</v>
      </c>
      <c r="CX2069" s="62"/>
    </row>
    <row r="2070" ht="15.75" customHeight="1">
      <c r="A2070" s="17" t="s">
        <v>53</v>
      </c>
      <c r="B2070" s="87" t="s">
        <v>2081</v>
      </c>
      <c r="C2070" s="93" t="s">
        <v>2082</v>
      </c>
      <c r="D2070" s="89"/>
      <c r="E2070" s="89" t="s">
        <v>2083</v>
      </c>
      <c r="F2070" s="90">
        <v>86.0</v>
      </c>
      <c r="G2070" s="89" t="s">
        <v>2169</v>
      </c>
      <c r="H2070" s="95">
        <v>37.67</v>
      </c>
      <c r="I2070" s="92">
        <v>0.95</v>
      </c>
      <c r="J2070" s="92">
        <v>20.7</v>
      </c>
      <c r="K2070" s="92">
        <v>12.13</v>
      </c>
      <c r="L2070" s="92">
        <v>0.05</v>
      </c>
      <c r="M2070" s="92">
        <v>0.02</v>
      </c>
      <c r="N2070" s="92">
        <v>3.01</v>
      </c>
      <c r="O2070" s="92">
        <v>25.74</v>
      </c>
      <c r="P2070" s="92"/>
      <c r="Q2070" s="50">
        <f t="shared" si="8"/>
        <v>100.27</v>
      </c>
      <c r="R2070" s="51">
        <f t="shared" si="9"/>
        <v>12</v>
      </c>
      <c r="S2070" s="52">
        <f t="shared" si="10"/>
        <v>0.6269524651</v>
      </c>
      <c r="T2070" s="52">
        <f t="shared" si="11"/>
        <v>0.0006257916264</v>
      </c>
      <c r="U2070" s="52">
        <f t="shared" si="12"/>
        <v>0.4060364079</v>
      </c>
      <c r="V2070" s="52">
        <f t="shared" si="13"/>
        <v>0.0002631748626</v>
      </c>
      <c r="W2070" s="52">
        <f t="shared" si="14"/>
        <v>0</v>
      </c>
      <c r="X2070" s="52">
        <f t="shared" si="15"/>
        <v>0.3582642972</v>
      </c>
      <c r="Y2070" s="52">
        <f t="shared" si="16"/>
        <v>0.04243177788</v>
      </c>
      <c r="Z2070" s="52">
        <f t="shared" si="17"/>
        <v>0.02357062752</v>
      </c>
      <c r="AA2070" s="52">
        <f t="shared" si="18"/>
        <v>0.2163004597</v>
      </c>
      <c r="AB2070" s="52">
        <f t="shared" si="19"/>
        <v>1.674445002</v>
      </c>
      <c r="AC2070" s="53">
        <f t="shared" si="20"/>
        <v>5.0103461</v>
      </c>
      <c r="AD2070" s="54">
        <f t="shared" si="21"/>
        <v>1.25390493</v>
      </c>
      <c r="AE2070" s="54">
        <f t="shared" si="22"/>
        <v>0.001251583253</v>
      </c>
      <c r="AF2070" s="54">
        <f t="shared" si="23"/>
        <v>0.6090546119</v>
      </c>
      <c r="AG2070" s="54">
        <f t="shared" si="24"/>
        <v>0.0003947622939</v>
      </c>
      <c r="AH2070" s="54">
        <f t="shared" si="25"/>
        <v>0</v>
      </c>
      <c r="AI2070" s="54">
        <f t="shared" si="26"/>
        <v>0.3582642972</v>
      </c>
      <c r="AJ2070" s="54">
        <f t="shared" si="27"/>
        <v>0.04243177788</v>
      </c>
      <c r="AK2070" s="54">
        <f t="shared" si="28"/>
        <v>0.02357062752</v>
      </c>
      <c r="AL2070" s="54">
        <f t="shared" si="29"/>
        <v>0.2163004597</v>
      </c>
      <c r="AM2070" s="54">
        <f t="shared" si="30"/>
        <v>2.50517305</v>
      </c>
      <c r="AN2070" s="54">
        <f t="shared" si="31"/>
        <v>-5.0103461</v>
      </c>
      <c r="AO2070" s="55">
        <f t="shared" si="32"/>
        <v>2.995392333</v>
      </c>
      <c r="AP2070" s="55">
        <f t="shared" si="33"/>
        <v>0.002989846191</v>
      </c>
      <c r="AQ2070" s="55">
        <f t="shared" si="34"/>
        <v>1.939921144</v>
      </c>
      <c r="AR2070" s="55">
        <f t="shared" si="35"/>
        <v>0.001257371188</v>
      </c>
      <c r="AS2070" s="55">
        <f t="shared" si="36"/>
        <v>0</v>
      </c>
      <c r="AT2070" s="55">
        <f t="shared" si="37"/>
        <v>1.711680213</v>
      </c>
      <c r="AU2070" s="55">
        <f t="shared" si="38"/>
        <v>0.2027264094</v>
      </c>
      <c r="AV2070" s="55">
        <f t="shared" si="39"/>
        <v>0.112613445</v>
      </c>
      <c r="AW2070" s="55">
        <f t="shared" si="40"/>
        <v>1.033419238</v>
      </c>
      <c r="AX2070" s="55">
        <f t="shared" si="41"/>
        <v>8</v>
      </c>
      <c r="AY2070" s="55">
        <f t="shared" si="42"/>
        <v>23.93794287</v>
      </c>
      <c r="AZ2070" s="54">
        <f t="shared" ref="AZ2070:BA2070" si="14532">AO2070*2</f>
        <v>5.990784667</v>
      </c>
      <c r="BA2070" s="54">
        <f t="shared" si="14532"/>
        <v>0.005979692383</v>
      </c>
      <c r="BB2070" s="54">
        <f t="shared" ref="BB2070:BD2070" si="14533">AQ2070*(3/2)</f>
        <v>2.909881716</v>
      </c>
      <c r="BC2070" s="54">
        <f t="shared" si="14533"/>
        <v>0.001886056782</v>
      </c>
      <c r="BD2070" s="54">
        <f t="shared" si="14533"/>
        <v>0</v>
      </c>
      <c r="BE2070" s="54">
        <f t="shared" ref="BE2070:BH2070" si="14534">AT2070</f>
        <v>1.711680213</v>
      </c>
      <c r="BF2070" s="54">
        <f t="shared" si="14534"/>
        <v>0.2027264094</v>
      </c>
      <c r="BG2070" s="54">
        <f t="shared" si="14534"/>
        <v>0.112613445</v>
      </c>
      <c r="BH2070" s="54">
        <f t="shared" si="14534"/>
        <v>1.033419238</v>
      </c>
      <c r="BI2070" s="54">
        <f t="shared" si="46"/>
        <v>11.96897144</v>
      </c>
      <c r="BJ2070" s="54">
        <f t="shared" si="47"/>
        <v>-23.93794287</v>
      </c>
      <c r="BK2070" s="56">
        <f t="shared" ref="BK2070:BN2070" si="14535">AO2070</f>
        <v>2.995392333</v>
      </c>
      <c r="BL2070" s="56">
        <f t="shared" si="14535"/>
        <v>0.002989846191</v>
      </c>
      <c r="BM2070" s="56">
        <f t="shared" si="14535"/>
        <v>1.939921144</v>
      </c>
      <c r="BN2070" s="56">
        <f t="shared" si="14535"/>
        <v>0.001257371188</v>
      </c>
      <c r="BO2070" s="56">
        <f t="shared" si="49"/>
        <v>0.06205712586</v>
      </c>
      <c r="BP2070" s="56">
        <f t="shared" si="50"/>
        <v>1.649623087</v>
      </c>
      <c r="BQ2070" s="56">
        <f t="shared" ref="BQ2070:BS2070" si="14536">AU2070</f>
        <v>0.2027264094</v>
      </c>
      <c r="BR2070" s="56">
        <f t="shared" si="14536"/>
        <v>0.112613445</v>
      </c>
      <c r="BS2070" s="56">
        <f t="shared" si="14536"/>
        <v>1.033419238</v>
      </c>
      <c r="BT2070" s="56">
        <f t="shared" si="52"/>
        <v>8</v>
      </c>
      <c r="BU2070" s="50">
        <f t="shared" ref="BU2070:BX2070" si="14537">AZ2070</f>
        <v>5.990784667</v>
      </c>
      <c r="BV2070" s="50">
        <f t="shared" si="14537"/>
        <v>0.005979692383</v>
      </c>
      <c r="BW2070" s="50">
        <f t="shared" si="14537"/>
        <v>2.909881716</v>
      </c>
      <c r="BX2070" s="50">
        <f t="shared" si="14537"/>
        <v>0.001886056782</v>
      </c>
      <c r="BY2070" s="50">
        <f t="shared" si="54"/>
        <v>0.09308568879</v>
      </c>
      <c r="BZ2070" s="50">
        <f t="shared" si="55"/>
        <v>1.649623087</v>
      </c>
      <c r="CA2070" s="50">
        <f t="shared" ref="CA2070:CC2070" si="14538">BF2070</f>
        <v>0.2027264094</v>
      </c>
      <c r="CB2070" s="50">
        <f t="shared" si="14538"/>
        <v>0.112613445</v>
      </c>
      <c r="CC2070" s="50">
        <f t="shared" si="14538"/>
        <v>1.033419238</v>
      </c>
      <c r="CD2070" s="50">
        <f t="shared" si="57"/>
        <v>12</v>
      </c>
      <c r="CE2070" s="57">
        <f t="shared" si="58"/>
        <v>37.67</v>
      </c>
      <c r="CF2070" s="57">
        <f t="shared" si="59"/>
        <v>0.05</v>
      </c>
      <c r="CG2070" s="57">
        <f t="shared" si="60"/>
        <v>20.7</v>
      </c>
      <c r="CH2070" s="57">
        <f t="shared" si="61"/>
        <v>0.02</v>
      </c>
      <c r="CI2070" s="58">
        <f t="shared" si="62"/>
        <v>1.03711345</v>
      </c>
      <c r="CJ2070" s="58">
        <f t="shared" si="63"/>
        <v>24.8067939</v>
      </c>
      <c r="CK2070" s="57">
        <f t="shared" si="64"/>
        <v>3.01</v>
      </c>
      <c r="CL2070" s="57">
        <f t="shared" si="65"/>
        <v>0.95</v>
      </c>
      <c r="CM2070" s="57">
        <f t="shared" si="66"/>
        <v>12.13</v>
      </c>
      <c r="CN2070" s="57">
        <f t="shared" si="67"/>
        <v>100.3739073</v>
      </c>
      <c r="CO2070" s="59">
        <f t="shared" si="68"/>
        <v>0.03755806909</v>
      </c>
      <c r="CP2070" s="59">
        <f t="shared" si="69"/>
        <v>0.550171055</v>
      </c>
      <c r="CQ2070" s="59">
        <f t="shared" si="70"/>
        <v>0.06761193114</v>
      </c>
      <c r="CR2070" s="59">
        <f t="shared" si="71"/>
        <v>0.3446589447</v>
      </c>
      <c r="CS2070" s="60">
        <f t="shared" si="72"/>
        <v>3.755806909</v>
      </c>
      <c r="CT2070" s="60">
        <f t="shared" si="73"/>
        <v>34.46589447</v>
      </c>
      <c r="CU2070" s="60">
        <f t="shared" si="74"/>
        <v>61.77829862</v>
      </c>
      <c r="CV2070" s="61">
        <f t="shared" si="75"/>
        <v>0.3634379793</v>
      </c>
      <c r="CW2070" s="61">
        <f t="shared" si="76"/>
        <v>0.03252528783</v>
      </c>
      <c r="CX2070" s="62"/>
    </row>
    <row r="2071" ht="15.75" customHeight="1">
      <c r="A2071" s="17" t="s">
        <v>53</v>
      </c>
      <c r="B2071" s="87" t="s">
        <v>2081</v>
      </c>
      <c r="C2071" s="88" t="s">
        <v>2082</v>
      </c>
      <c r="D2071" s="89"/>
      <c r="E2071" s="89" t="s">
        <v>2083</v>
      </c>
      <c r="F2071" s="90">
        <v>87.0</v>
      </c>
      <c r="G2071" s="89" t="s">
        <v>2170</v>
      </c>
      <c r="H2071" s="95">
        <v>39.08</v>
      </c>
      <c r="I2071" s="92">
        <v>9.22</v>
      </c>
      <c r="J2071" s="92">
        <v>22.45</v>
      </c>
      <c r="K2071" s="92">
        <v>2.84</v>
      </c>
      <c r="L2071" s="92">
        <v>0.01</v>
      </c>
      <c r="M2071" s="92">
        <v>0.0</v>
      </c>
      <c r="N2071" s="92">
        <v>0.52</v>
      </c>
      <c r="O2071" s="92">
        <v>26.93</v>
      </c>
      <c r="P2071" s="92"/>
      <c r="Q2071" s="50">
        <f t="shared" si="8"/>
        <v>101.05</v>
      </c>
      <c r="R2071" s="51">
        <f t="shared" si="9"/>
        <v>12</v>
      </c>
      <c r="S2071" s="52">
        <f t="shared" si="10"/>
        <v>0.6504194939</v>
      </c>
      <c r="T2071" s="52">
        <f t="shared" si="11"/>
        <v>0.0001251583253</v>
      </c>
      <c r="U2071" s="52">
        <f t="shared" si="12"/>
        <v>0.4403631574</v>
      </c>
      <c r="V2071" s="52">
        <f t="shared" si="13"/>
        <v>0</v>
      </c>
      <c r="W2071" s="52">
        <f t="shared" si="14"/>
        <v>0</v>
      </c>
      <c r="X2071" s="52">
        <f t="shared" si="15"/>
        <v>0.3748274096</v>
      </c>
      <c r="Y2071" s="52">
        <f t="shared" si="16"/>
        <v>0.007330406809</v>
      </c>
      <c r="Z2071" s="52">
        <f t="shared" si="17"/>
        <v>0.2287591429</v>
      </c>
      <c r="AA2071" s="52">
        <f t="shared" si="18"/>
        <v>0.05064248191</v>
      </c>
      <c r="AB2071" s="52">
        <f t="shared" si="19"/>
        <v>1.752467251</v>
      </c>
      <c r="AC2071" s="53">
        <f t="shared" si="20"/>
        <v>5.246386964</v>
      </c>
      <c r="AD2071" s="54">
        <f t="shared" si="21"/>
        <v>1.300838988</v>
      </c>
      <c r="AE2071" s="54">
        <f t="shared" si="22"/>
        <v>0.0002503166506</v>
      </c>
      <c r="AF2071" s="54">
        <f t="shared" si="23"/>
        <v>0.6605447361</v>
      </c>
      <c r="AG2071" s="54">
        <f t="shared" si="24"/>
        <v>0</v>
      </c>
      <c r="AH2071" s="54">
        <f t="shared" si="25"/>
        <v>0</v>
      </c>
      <c r="AI2071" s="54">
        <f t="shared" si="26"/>
        <v>0.3748274096</v>
      </c>
      <c r="AJ2071" s="54">
        <f t="shared" si="27"/>
        <v>0.007330406809</v>
      </c>
      <c r="AK2071" s="54">
        <f t="shared" si="28"/>
        <v>0.2287591429</v>
      </c>
      <c r="AL2071" s="54">
        <f t="shared" si="29"/>
        <v>0.05064248191</v>
      </c>
      <c r="AM2071" s="54">
        <f t="shared" si="30"/>
        <v>2.623193482</v>
      </c>
      <c r="AN2071" s="54">
        <f t="shared" si="31"/>
        <v>-5.246386964</v>
      </c>
      <c r="AO2071" s="55">
        <f t="shared" si="32"/>
        <v>2.969160165</v>
      </c>
      <c r="AP2071" s="55">
        <f t="shared" si="33"/>
        <v>0.0005713468264</v>
      </c>
      <c r="AQ2071" s="55">
        <f t="shared" si="34"/>
        <v>2.010254547</v>
      </c>
      <c r="AR2071" s="55">
        <f t="shared" si="35"/>
        <v>0</v>
      </c>
      <c r="AS2071" s="55">
        <f t="shared" si="36"/>
        <v>0</v>
      </c>
      <c r="AT2071" s="55">
        <f t="shared" si="37"/>
        <v>1.711084344</v>
      </c>
      <c r="AU2071" s="55">
        <f t="shared" si="38"/>
        <v>0.03346325271</v>
      </c>
      <c r="AV2071" s="55">
        <f t="shared" si="39"/>
        <v>1.04428379</v>
      </c>
      <c r="AW2071" s="55">
        <f t="shared" si="40"/>
        <v>0.2311825542</v>
      </c>
      <c r="AX2071" s="55">
        <f t="shared" si="41"/>
        <v>8</v>
      </c>
      <c r="AY2071" s="55">
        <f t="shared" si="42"/>
        <v>23.94971757</v>
      </c>
      <c r="AZ2071" s="54">
        <f t="shared" ref="AZ2071:BA2071" si="14539">AO2071*2</f>
        <v>5.93832033</v>
      </c>
      <c r="BA2071" s="54">
        <f t="shared" si="14539"/>
        <v>0.001142693653</v>
      </c>
      <c r="BB2071" s="54">
        <f t="shared" ref="BB2071:BD2071" si="14540">AQ2071*(3/2)</f>
        <v>3.01538182</v>
      </c>
      <c r="BC2071" s="54">
        <f t="shared" si="14540"/>
        <v>0</v>
      </c>
      <c r="BD2071" s="54">
        <f t="shared" si="14540"/>
        <v>0</v>
      </c>
      <c r="BE2071" s="54">
        <f t="shared" ref="BE2071:BH2071" si="14541">AT2071</f>
        <v>1.711084344</v>
      </c>
      <c r="BF2071" s="54">
        <f t="shared" si="14541"/>
        <v>0.03346325271</v>
      </c>
      <c r="BG2071" s="54">
        <f t="shared" si="14541"/>
        <v>1.04428379</v>
      </c>
      <c r="BH2071" s="54">
        <f t="shared" si="14541"/>
        <v>0.2311825542</v>
      </c>
      <c r="BI2071" s="54">
        <f t="shared" si="46"/>
        <v>11.97485879</v>
      </c>
      <c r="BJ2071" s="54">
        <f t="shared" si="47"/>
        <v>-23.94971757</v>
      </c>
      <c r="BK2071" s="56">
        <f t="shared" ref="BK2071:BN2071" si="14542">AO2071</f>
        <v>2.969160165</v>
      </c>
      <c r="BL2071" s="56">
        <f t="shared" si="14542"/>
        <v>0.0005713468264</v>
      </c>
      <c r="BM2071" s="56">
        <f t="shared" si="14542"/>
        <v>2.010254547</v>
      </c>
      <c r="BN2071" s="56">
        <f t="shared" si="14542"/>
        <v>0</v>
      </c>
      <c r="BO2071" s="56">
        <f t="shared" si="49"/>
        <v>0.05028242988</v>
      </c>
      <c r="BP2071" s="56">
        <f t="shared" si="50"/>
        <v>1.660801914</v>
      </c>
      <c r="BQ2071" s="56">
        <f t="shared" ref="BQ2071:BS2071" si="14543">AU2071</f>
        <v>0.03346325271</v>
      </c>
      <c r="BR2071" s="56">
        <f t="shared" si="14543"/>
        <v>1.04428379</v>
      </c>
      <c r="BS2071" s="56">
        <f t="shared" si="14543"/>
        <v>0.2311825542</v>
      </c>
      <c r="BT2071" s="56">
        <f t="shared" si="52"/>
        <v>8</v>
      </c>
      <c r="BU2071" s="50">
        <f t="shared" ref="BU2071:BX2071" si="14544">AZ2071</f>
        <v>5.93832033</v>
      </c>
      <c r="BV2071" s="50">
        <f t="shared" si="14544"/>
        <v>0.001142693653</v>
      </c>
      <c r="BW2071" s="50">
        <f t="shared" si="14544"/>
        <v>3.01538182</v>
      </c>
      <c r="BX2071" s="50">
        <f t="shared" si="14544"/>
        <v>0</v>
      </c>
      <c r="BY2071" s="50">
        <f t="shared" si="54"/>
        <v>0.07542364481</v>
      </c>
      <c r="BZ2071" s="50">
        <f t="shared" si="55"/>
        <v>1.660801914</v>
      </c>
      <c r="CA2071" s="50">
        <f t="shared" ref="CA2071:CC2071" si="14545">BF2071</f>
        <v>0.03346325271</v>
      </c>
      <c r="CB2071" s="50">
        <f t="shared" si="14545"/>
        <v>1.04428379</v>
      </c>
      <c r="CC2071" s="50">
        <f t="shared" si="14545"/>
        <v>0.2311825542</v>
      </c>
      <c r="CD2071" s="50">
        <f t="shared" si="57"/>
        <v>12</v>
      </c>
      <c r="CE2071" s="57">
        <f t="shared" si="58"/>
        <v>39.08</v>
      </c>
      <c r="CF2071" s="57">
        <f t="shared" si="59"/>
        <v>0.01</v>
      </c>
      <c r="CG2071" s="57">
        <f t="shared" si="60"/>
        <v>22.45</v>
      </c>
      <c r="CH2071" s="57">
        <f t="shared" si="61"/>
        <v>0</v>
      </c>
      <c r="CI2071" s="58">
        <f t="shared" si="62"/>
        <v>0.8794879405</v>
      </c>
      <c r="CJ2071" s="58">
        <f t="shared" si="63"/>
        <v>26.13862707</v>
      </c>
      <c r="CK2071" s="57">
        <f t="shared" si="64"/>
        <v>0.52</v>
      </c>
      <c r="CL2071" s="57">
        <f t="shared" si="65"/>
        <v>9.22</v>
      </c>
      <c r="CM2071" s="57">
        <f t="shared" si="66"/>
        <v>2.84</v>
      </c>
      <c r="CN2071" s="57">
        <f t="shared" si="67"/>
        <v>101.138115</v>
      </c>
      <c r="CO2071" s="59">
        <f t="shared" si="68"/>
        <v>0.3516424924</v>
      </c>
      <c r="CP2071" s="59">
        <f t="shared" si="69"/>
        <v>0.5592431194</v>
      </c>
      <c r="CQ2071" s="59">
        <f t="shared" si="70"/>
        <v>0.01126810709</v>
      </c>
      <c r="CR2071" s="59">
        <f t="shared" si="71"/>
        <v>0.07784628116</v>
      </c>
      <c r="CS2071" s="60">
        <f t="shared" si="72"/>
        <v>35.16424924</v>
      </c>
      <c r="CT2071" s="60">
        <f t="shared" si="73"/>
        <v>7.784628116</v>
      </c>
      <c r="CU2071" s="60">
        <f t="shared" si="74"/>
        <v>57.05112265</v>
      </c>
      <c r="CV2071" s="61">
        <f t="shared" si="75"/>
        <v>0.2536675273</v>
      </c>
      <c r="CW2071" s="61">
        <f t="shared" si="76"/>
        <v>0.3045223984</v>
      </c>
      <c r="CX2071" s="62"/>
    </row>
    <row r="2072" ht="15.75" customHeight="1">
      <c r="A2072" s="17" t="s">
        <v>53</v>
      </c>
      <c r="B2072" s="87" t="s">
        <v>2081</v>
      </c>
      <c r="C2072" s="93" t="s">
        <v>2082</v>
      </c>
      <c r="D2072" s="89"/>
      <c r="E2072" s="89" t="s">
        <v>2083</v>
      </c>
      <c r="F2072" s="90">
        <v>88.0</v>
      </c>
      <c r="G2072" s="89" t="s">
        <v>2171</v>
      </c>
      <c r="H2072" s="95">
        <v>38.36</v>
      </c>
      <c r="I2072" s="92">
        <v>6.65</v>
      </c>
      <c r="J2072" s="92">
        <v>21.84</v>
      </c>
      <c r="K2072" s="92">
        <v>3.1</v>
      </c>
      <c r="L2072" s="92">
        <v>0.01</v>
      </c>
      <c r="M2072" s="92">
        <v>0.09</v>
      </c>
      <c r="N2072" s="92">
        <v>0.98</v>
      </c>
      <c r="O2072" s="92">
        <v>29.16</v>
      </c>
      <c r="P2072" s="92"/>
      <c r="Q2072" s="50">
        <f t="shared" si="8"/>
        <v>100.19</v>
      </c>
      <c r="R2072" s="51">
        <f t="shared" si="9"/>
        <v>12</v>
      </c>
      <c r="S2072" s="52">
        <f t="shared" si="10"/>
        <v>0.6384363303</v>
      </c>
      <c r="T2072" s="52">
        <f t="shared" si="11"/>
        <v>0.0001251583253</v>
      </c>
      <c r="U2072" s="52">
        <f t="shared" si="12"/>
        <v>0.4283978333</v>
      </c>
      <c r="V2072" s="52">
        <f t="shared" si="13"/>
        <v>0.001184286882</v>
      </c>
      <c r="W2072" s="52">
        <f t="shared" si="14"/>
        <v>0</v>
      </c>
      <c r="X2072" s="52">
        <f t="shared" si="15"/>
        <v>0.4058658471</v>
      </c>
      <c r="Y2072" s="52">
        <f t="shared" si="16"/>
        <v>0.01381499745</v>
      </c>
      <c r="Z2072" s="52">
        <f t="shared" si="17"/>
        <v>0.1649943927</v>
      </c>
      <c r="AA2072" s="52">
        <f t="shared" si="18"/>
        <v>0.05527876546</v>
      </c>
      <c r="AB2072" s="52">
        <f t="shared" si="19"/>
        <v>1.708097612</v>
      </c>
      <c r="AC2072" s="53">
        <f t="shared" si="20"/>
        <v>5.12290032</v>
      </c>
      <c r="AD2072" s="54">
        <f t="shared" si="21"/>
        <v>1.276872661</v>
      </c>
      <c r="AE2072" s="54">
        <f t="shared" si="22"/>
        <v>0.0002503166506</v>
      </c>
      <c r="AF2072" s="54">
        <f t="shared" si="23"/>
        <v>0.6425967499</v>
      </c>
      <c r="AG2072" s="54">
        <f t="shared" si="24"/>
        <v>0.001776430322</v>
      </c>
      <c r="AH2072" s="54">
        <f t="shared" si="25"/>
        <v>0</v>
      </c>
      <c r="AI2072" s="54">
        <f t="shared" si="26"/>
        <v>0.4058658471</v>
      </c>
      <c r="AJ2072" s="54">
        <f t="shared" si="27"/>
        <v>0.01381499745</v>
      </c>
      <c r="AK2072" s="54">
        <f t="shared" si="28"/>
        <v>0.1649943927</v>
      </c>
      <c r="AL2072" s="54">
        <f t="shared" si="29"/>
        <v>0.05527876546</v>
      </c>
      <c r="AM2072" s="54">
        <f t="shared" si="30"/>
        <v>2.56145016</v>
      </c>
      <c r="AN2072" s="54">
        <f t="shared" si="31"/>
        <v>-5.12290032</v>
      </c>
      <c r="AO2072" s="55">
        <f t="shared" si="32"/>
        <v>2.990163213</v>
      </c>
      <c r="AP2072" s="55">
        <f t="shared" si="33"/>
        <v>0.0005861881637</v>
      </c>
      <c r="AQ2072" s="55">
        <f t="shared" si="34"/>
        <v>2.006432562</v>
      </c>
      <c r="AR2072" s="55">
        <f t="shared" si="35"/>
        <v>0.005546694164</v>
      </c>
      <c r="AS2072" s="55">
        <f t="shared" si="36"/>
        <v>0</v>
      </c>
      <c r="AT2072" s="55">
        <f t="shared" si="37"/>
        <v>1.900902358</v>
      </c>
      <c r="AU2072" s="55">
        <f t="shared" si="38"/>
        <v>0.06470355022</v>
      </c>
      <c r="AV2072" s="55">
        <f t="shared" si="39"/>
        <v>0.7727632967</v>
      </c>
      <c r="AW2072" s="55">
        <f t="shared" si="40"/>
        <v>0.2589021381</v>
      </c>
      <c r="AX2072" s="55">
        <f t="shared" si="41"/>
        <v>8</v>
      </c>
      <c r="AY2072" s="55">
        <f t="shared" si="42"/>
        <v>23.99347806</v>
      </c>
      <c r="AZ2072" s="54">
        <f t="shared" ref="AZ2072:BA2072" si="14546">AO2072*2</f>
        <v>5.980326426</v>
      </c>
      <c r="BA2072" s="54">
        <f t="shared" si="14546"/>
        <v>0.001172376327</v>
      </c>
      <c r="BB2072" s="54">
        <f t="shared" ref="BB2072:BD2072" si="14547">AQ2072*(3/2)</f>
        <v>3.009648843</v>
      </c>
      <c r="BC2072" s="54">
        <f t="shared" si="14547"/>
        <v>0.008320041246</v>
      </c>
      <c r="BD2072" s="54">
        <f t="shared" si="14547"/>
        <v>0</v>
      </c>
      <c r="BE2072" s="54">
        <f t="shared" ref="BE2072:BH2072" si="14548">AT2072</f>
        <v>1.900902358</v>
      </c>
      <c r="BF2072" s="54">
        <f t="shared" si="14548"/>
        <v>0.06470355022</v>
      </c>
      <c r="BG2072" s="54">
        <f t="shared" si="14548"/>
        <v>0.7727632967</v>
      </c>
      <c r="BH2072" s="54">
        <f t="shared" si="14548"/>
        <v>0.2589021381</v>
      </c>
      <c r="BI2072" s="54">
        <f t="shared" si="46"/>
        <v>11.99673903</v>
      </c>
      <c r="BJ2072" s="54">
        <f t="shared" si="47"/>
        <v>-23.99347806</v>
      </c>
      <c r="BK2072" s="56">
        <f t="shared" ref="BK2072:BN2072" si="14549">AO2072</f>
        <v>2.990163213</v>
      </c>
      <c r="BL2072" s="56">
        <f t="shared" si="14549"/>
        <v>0.0005861881637</v>
      </c>
      <c r="BM2072" s="56">
        <f t="shared" si="14549"/>
        <v>2.006432562</v>
      </c>
      <c r="BN2072" s="56">
        <f t="shared" si="14549"/>
        <v>0.005546694164</v>
      </c>
      <c r="BO2072" s="56">
        <f t="shared" si="49"/>
        <v>0.00652194161</v>
      </c>
      <c r="BP2072" s="56">
        <f t="shared" si="50"/>
        <v>1.894380416</v>
      </c>
      <c r="BQ2072" s="56">
        <f t="shared" ref="BQ2072:BS2072" si="14550">AU2072</f>
        <v>0.06470355022</v>
      </c>
      <c r="BR2072" s="56">
        <f t="shared" si="14550"/>
        <v>0.7727632967</v>
      </c>
      <c r="BS2072" s="56">
        <f t="shared" si="14550"/>
        <v>0.2589021381</v>
      </c>
      <c r="BT2072" s="56">
        <f t="shared" si="52"/>
        <v>8</v>
      </c>
      <c r="BU2072" s="50">
        <f t="shared" ref="BU2072:BX2072" si="14551">AZ2072</f>
        <v>5.980326426</v>
      </c>
      <c r="BV2072" s="50">
        <f t="shared" si="14551"/>
        <v>0.001172376327</v>
      </c>
      <c r="BW2072" s="50">
        <f t="shared" si="14551"/>
        <v>3.009648843</v>
      </c>
      <c r="BX2072" s="50">
        <f t="shared" si="14551"/>
        <v>0.008320041246</v>
      </c>
      <c r="BY2072" s="50">
        <f t="shared" si="54"/>
        <v>0.009782912416</v>
      </c>
      <c r="BZ2072" s="50">
        <f t="shared" si="55"/>
        <v>1.894380416</v>
      </c>
      <c r="CA2072" s="50">
        <f t="shared" ref="CA2072:CC2072" si="14552">BF2072</f>
        <v>0.06470355022</v>
      </c>
      <c r="CB2072" s="50">
        <f t="shared" si="14552"/>
        <v>0.7727632967</v>
      </c>
      <c r="CC2072" s="50">
        <f t="shared" si="14552"/>
        <v>0.2589021381</v>
      </c>
      <c r="CD2072" s="50">
        <f t="shared" si="57"/>
        <v>12</v>
      </c>
      <c r="CE2072" s="57">
        <f t="shared" si="58"/>
        <v>38.36</v>
      </c>
      <c r="CF2072" s="57">
        <f t="shared" si="59"/>
        <v>0.01</v>
      </c>
      <c r="CG2072" s="57">
        <f t="shared" si="60"/>
        <v>21.84</v>
      </c>
      <c r="CH2072" s="57">
        <f t="shared" si="61"/>
        <v>0.09</v>
      </c>
      <c r="CI2072" s="58">
        <f t="shared" si="62"/>
        <v>0.111186821</v>
      </c>
      <c r="CJ2072" s="58">
        <f t="shared" si="63"/>
        <v>29.05995287</v>
      </c>
      <c r="CK2072" s="57">
        <f t="shared" si="64"/>
        <v>0.98</v>
      </c>
      <c r="CL2072" s="57">
        <f t="shared" si="65"/>
        <v>6.65</v>
      </c>
      <c r="CM2072" s="57">
        <f t="shared" si="66"/>
        <v>3.1</v>
      </c>
      <c r="CN2072" s="57">
        <f t="shared" si="67"/>
        <v>100.2011397</v>
      </c>
      <c r="CO2072" s="59">
        <f t="shared" si="68"/>
        <v>0.2583845027</v>
      </c>
      <c r="CP2072" s="59">
        <f t="shared" si="69"/>
        <v>0.6334132895</v>
      </c>
      <c r="CQ2072" s="59">
        <f t="shared" si="70"/>
        <v>0.02163456095</v>
      </c>
      <c r="CR2072" s="59">
        <f t="shared" si="71"/>
        <v>0.08656764689</v>
      </c>
      <c r="CS2072" s="60">
        <f t="shared" si="72"/>
        <v>25.83845027</v>
      </c>
      <c r="CT2072" s="60">
        <f t="shared" si="73"/>
        <v>8.656764689</v>
      </c>
      <c r="CU2072" s="60">
        <f t="shared" si="74"/>
        <v>65.50478504</v>
      </c>
      <c r="CV2072" s="61">
        <f t="shared" si="75"/>
        <v>0.2157598982</v>
      </c>
      <c r="CW2072" s="61">
        <f t="shared" si="76"/>
        <v>0.2237609793</v>
      </c>
      <c r="CX2072" s="62"/>
    </row>
    <row r="2073" ht="15.75" customHeight="1">
      <c r="A2073" s="17" t="s">
        <v>53</v>
      </c>
      <c r="B2073" s="87" t="s">
        <v>2081</v>
      </c>
      <c r="C2073" s="88" t="s">
        <v>2082</v>
      </c>
      <c r="D2073" s="89"/>
      <c r="E2073" s="89" t="s">
        <v>2083</v>
      </c>
      <c r="F2073" s="90">
        <v>89.0</v>
      </c>
      <c r="G2073" s="89" t="s">
        <v>2172</v>
      </c>
      <c r="H2073" s="95">
        <v>37.13</v>
      </c>
      <c r="I2073" s="92">
        <v>2.12</v>
      </c>
      <c r="J2073" s="92">
        <v>21.34</v>
      </c>
      <c r="K2073" s="92">
        <v>7.03</v>
      </c>
      <c r="L2073" s="92">
        <v>0.04</v>
      </c>
      <c r="M2073" s="92">
        <v>0.02</v>
      </c>
      <c r="N2073" s="92">
        <v>5.03</v>
      </c>
      <c r="O2073" s="92">
        <v>27.35</v>
      </c>
      <c r="P2073" s="92"/>
      <c r="Q2073" s="50">
        <f t="shared" si="8"/>
        <v>100.06</v>
      </c>
      <c r="R2073" s="51">
        <f t="shared" si="9"/>
        <v>12</v>
      </c>
      <c r="S2073" s="52">
        <f t="shared" si="10"/>
        <v>0.6179650924</v>
      </c>
      <c r="T2073" s="52">
        <f t="shared" si="11"/>
        <v>0.0005006333011</v>
      </c>
      <c r="U2073" s="52">
        <f t="shared" si="12"/>
        <v>0.4185901906</v>
      </c>
      <c r="V2073" s="52">
        <f t="shared" si="13"/>
        <v>0.0002631748626</v>
      </c>
      <c r="W2073" s="52">
        <f t="shared" si="14"/>
        <v>0</v>
      </c>
      <c r="X2073" s="52">
        <f t="shared" si="15"/>
        <v>0.380673214</v>
      </c>
      <c r="Y2073" s="52">
        <f t="shared" si="16"/>
        <v>0.07090758894</v>
      </c>
      <c r="Z2073" s="52">
        <f t="shared" si="17"/>
        <v>0.05259971616</v>
      </c>
      <c r="AA2073" s="52">
        <f t="shared" si="18"/>
        <v>0.1253579746</v>
      </c>
      <c r="AB2073" s="52">
        <f t="shared" si="19"/>
        <v>1.666857585</v>
      </c>
      <c r="AC2073" s="53">
        <f t="shared" si="20"/>
        <v>4.989499986</v>
      </c>
      <c r="AD2073" s="54">
        <f t="shared" si="21"/>
        <v>1.235930185</v>
      </c>
      <c r="AE2073" s="54">
        <f t="shared" si="22"/>
        <v>0.001001266602</v>
      </c>
      <c r="AF2073" s="54">
        <f t="shared" si="23"/>
        <v>0.6278852859</v>
      </c>
      <c r="AG2073" s="54">
        <f t="shared" si="24"/>
        <v>0.0003947622939</v>
      </c>
      <c r="AH2073" s="54">
        <f t="shared" si="25"/>
        <v>0</v>
      </c>
      <c r="AI2073" s="54">
        <f t="shared" si="26"/>
        <v>0.380673214</v>
      </c>
      <c r="AJ2073" s="54">
        <f t="shared" si="27"/>
        <v>0.07090758894</v>
      </c>
      <c r="AK2073" s="54">
        <f t="shared" si="28"/>
        <v>0.05259971616</v>
      </c>
      <c r="AL2073" s="54">
        <f t="shared" si="29"/>
        <v>0.1253579746</v>
      </c>
      <c r="AM2073" s="54">
        <f t="shared" si="30"/>
        <v>2.494749993</v>
      </c>
      <c r="AN2073" s="54">
        <f t="shared" si="31"/>
        <v>-4.989499986</v>
      </c>
      <c r="AO2073" s="55">
        <f t="shared" si="32"/>
        <v>2.965892698</v>
      </c>
      <c r="AP2073" s="55">
        <f t="shared" si="33"/>
        <v>0.002402764607</v>
      </c>
      <c r="AQ2073" s="55">
        <f t="shared" si="34"/>
        <v>2.009002782</v>
      </c>
      <c r="AR2073" s="55">
        <f t="shared" si="35"/>
        <v>0.001263094652</v>
      </c>
      <c r="AS2073" s="55">
        <f t="shared" si="36"/>
        <v>0</v>
      </c>
      <c r="AT2073" s="55">
        <f t="shared" si="37"/>
        <v>1.82702214</v>
      </c>
      <c r="AU2073" s="55">
        <f t="shared" si="38"/>
        <v>0.3403174433</v>
      </c>
      <c r="AV2073" s="55">
        <f t="shared" si="39"/>
        <v>0.2524497192</v>
      </c>
      <c r="AW2073" s="55">
        <f t="shared" si="40"/>
        <v>0.6016493586</v>
      </c>
      <c r="AX2073" s="55">
        <f t="shared" si="41"/>
        <v>8</v>
      </c>
      <c r="AY2073" s="55">
        <f t="shared" si="42"/>
        <v>23.9468568</v>
      </c>
      <c r="AZ2073" s="54">
        <f t="shared" ref="AZ2073:BA2073" si="14553">AO2073*2</f>
        <v>5.931785396</v>
      </c>
      <c r="BA2073" s="54">
        <f t="shared" si="14553"/>
        <v>0.004805529213</v>
      </c>
      <c r="BB2073" s="54">
        <f t="shared" ref="BB2073:BD2073" si="14554">AQ2073*(3/2)</f>
        <v>3.013504173</v>
      </c>
      <c r="BC2073" s="54">
        <f t="shared" si="14554"/>
        <v>0.001894641978</v>
      </c>
      <c r="BD2073" s="54">
        <f t="shared" si="14554"/>
        <v>0</v>
      </c>
      <c r="BE2073" s="54">
        <f t="shared" ref="BE2073:BH2073" si="14555">AT2073</f>
        <v>1.82702214</v>
      </c>
      <c r="BF2073" s="54">
        <f t="shared" si="14555"/>
        <v>0.3403174433</v>
      </c>
      <c r="BG2073" s="54">
        <f t="shared" si="14555"/>
        <v>0.2524497192</v>
      </c>
      <c r="BH2073" s="54">
        <f t="shared" si="14555"/>
        <v>0.6016493586</v>
      </c>
      <c r="BI2073" s="54">
        <f t="shared" si="46"/>
        <v>11.9734284</v>
      </c>
      <c r="BJ2073" s="54">
        <f t="shared" si="47"/>
        <v>-23.9468568</v>
      </c>
      <c r="BK2073" s="56">
        <f t="shared" ref="BK2073:BN2073" si="14556">AO2073</f>
        <v>2.965892698</v>
      </c>
      <c r="BL2073" s="56">
        <f t="shared" si="14556"/>
        <v>0.002402764607</v>
      </c>
      <c r="BM2073" s="56">
        <f t="shared" si="14556"/>
        <v>2.009002782</v>
      </c>
      <c r="BN2073" s="56">
        <f t="shared" si="14556"/>
        <v>0.001263094652</v>
      </c>
      <c r="BO2073" s="56">
        <f t="shared" si="49"/>
        <v>0.0531431987</v>
      </c>
      <c r="BP2073" s="56">
        <f t="shared" si="50"/>
        <v>1.773878941</v>
      </c>
      <c r="BQ2073" s="56">
        <f t="shared" ref="BQ2073:BS2073" si="14557">AU2073</f>
        <v>0.3403174433</v>
      </c>
      <c r="BR2073" s="56">
        <f t="shared" si="14557"/>
        <v>0.2524497192</v>
      </c>
      <c r="BS2073" s="56">
        <f t="shared" si="14557"/>
        <v>0.6016493586</v>
      </c>
      <c r="BT2073" s="56">
        <f t="shared" si="52"/>
        <v>8</v>
      </c>
      <c r="BU2073" s="50">
        <f t="shared" ref="BU2073:BX2073" si="14558">AZ2073</f>
        <v>5.931785396</v>
      </c>
      <c r="BV2073" s="50">
        <f t="shared" si="14558"/>
        <v>0.004805529213</v>
      </c>
      <c r="BW2073" s="50">
        <f t="shared" si="14558"/>
        <v>3.013504173</v>
      </c>
      <c r="BX2073" s="50">
        <f t="shared" si="14558"/>
        <v>0.001894641978</v>
      </c>
      <c r="BY2073" s="50">
        <f t="shared" si="54"/>
        <v>0.07971479805</v>
      </c>
      <c r="BZ2073" s="50">
        <f t="shared" si="55"/>
        <v>1.773878941</v>
      </c>
      <c r="CA2073" s="50">
        <f t="shared" ref="CA2073:CC2073" si="14559">BF2073</f>
        <v>0.3403174433</v>
      </c>
      <c r="CB2073" s="50">
        <f t="shared" si="14559"/>
        <v>0.2524497192</v>
      </c>
      <c r="CC2073" s="50">
        <f t="shared" si="14559"/>
        <v>0.6016493586</v>
      </c>
      <c r="CD2073" s="50">
        <f t="shared" si="57"/>
        <v>12</v>
      </c>
      <c r="CE2073" s="57">
        <f t="shared" si="58"/>
        <v>37.13</v>
      </c>
      <c r="CF2073" s="57">
        <f t="shared" si="59"/>
        <v>0.04</v>
      </c>
      <c r="CG2073" s="57">
        <f t="shared" si="60"/>
        <v>21.34</v>
      </c>
      <c r="CH2073" s="57">
        <f t="shared" si="61"/>
        <v>0.02</v>
      </c>
      <c r="CI2073" s="58">
        <f t="shared" si="62"/>
        <v>0.8841173393</v>
      </c>
      <c r="CJ2073" s="58">
        <f t="shared" si="63"/>
        <v>26.55446148</v>
      </c>
      <c r="CK2073" s="57">
        <f t="shared" si="64"/>
        <v>5.03</v>
      </c>
      <c r="CL2073" s="57">
        <f t="shared" si="65"/>
        <v>2.12</v>
      </c>
      <c r="CM2073" s="57">
        <f t="shared" si="66"/>
        <v>7.03</v>
      </c>
      <c r="CN2073" s="57">
        <f t="shared" si="67"/>
        <v>100.1485788</v>
      </c>
      <c r="CO2073" s="59">
        <f t="shared" si="68"/>
        <v>0.08504871649</v>
      </c>
      <c r="CP2073" s="59">
        <f t="shared" si="69"/>
        <v>0.5976086154</v>
      </c>
      <c r="CQ2073" s="59">
        <f t="shared" si="70"/>
        <v>0.1146507979</v>
      </c>
      <c r="CR2073" s="59">
        <f t="shared" si="71"/>
        <v>0.2026918702</v>
      </c>
      <c r="CS2073" s="60">
        <f t="shared" si="72"/>
        <v>8.504871649</v>
      </c>
      <c r="CT2073" s="60">
        <f t="shared" si="73"/>
        <v>20.26918702</v>
      </c>
      <c r="CU2073" s="60">
        <f t="shared" si="74"/>
        <v>71.22594133</v>
      </c>
      <c r="CV2073" s="61">
        <f t="shared" si="75"/>
        <v>0.2452162284</v>
      </c>
      <c r="CW2073" s="61">
        <f t="shared" si="76"/>
        <v>0.07365218848</v>
      </c>
      <c r="CX2073" s="62"/>
    </row>
    <row r="2074" ht="15.75" customHeight="1">
      <c r="A2074" s="17" t="s">
        <v>53</v>
      </c>
      <c r="B2074" s="87" t="s">
        <v>2081</v>
      </c>
      <c r="C2074" s="93" t="s">
        <v>2082</v>
      </c>
      <c r="D2074" s="89"/>
      <c r="E2074" s="89" t="s">
        <v>2083</v>
      </c>
      <c r="F2074" s="90">
        <v>90.0</v>
      </c>
      <c r="G2074" s="89" t="s">
        <v>2173</v>
      </c>
      <c r="H2074" s="95">
        <v>36.79</v>
      </c>
      <c r="I2074" s="92">
        <v>1.84</v>
      </c>
      <c r="J2074" s="92">
        <v>20.48</v>
      </c>
      <c r="K2074" s="92">
        <v>3.36</v>
      </c>
      <c r="L2074" s="92">
        <v>0.04</v>
      </c>
      <c r="M2074" s="92">
        <v>0.0</v>
      </c>
      <c r="N2074" s="92">
        <v>5.73</v>
      </c>
      <c r="O2074" s="92">
        <v>31.45</v>
      </c>
      <c r="P2074" s="92"/>
      <c r="Q2074" s="50">
        <f t="shared" si="8"/>
        <v>99.69</v>
      </c>
      <c r="R2074" s="51">
        <f t="shared" si="9"/>
        <v>12</v>
      </c>
      <c r="S2074" s="52">
        <f t="shared" si="10"/>
        <v>0.6123063762</v>
      </c>
      <c r="T2074" s="52">
        <f t="shared" si="11"/>
        <v>0.0005006333011</v>
      </c>
      <c r="U2074" s="52">
        <f t="shared" si="12"/>
        <v>0.4017210451</v>
      </c>
      <c r="V2074" s="52">
        <f t="shared" si="13"/>
        <v>0</v>
      </c>
      <c r="W2074" s="52">
        <f t="shared" si="14"/>
        <v>0</v>
      </c>
      <c r="X2074" s="52">
        <f t="shared" si="15"/>
        <v>0.4377393996</v>
      </c>
      <c r="Y2074" s="52">
        <f t="shared" si="16"/>
        <v>0.08077544426</v>
      </c>
      <c r="Z2074" s="52">
        <f t="shared" si="17"/>
        <v>0.04565258384</v>
      </c>
      <c r="AA2074" s="52">
        <f t="shared" si="18"/>
        <v>0.05991504902</v>
      </c>
      <c r="AB2074" s="52">
        <f t="shared" si="19"/>
        <v>1.638610531</v>
      </c>
      <c r="AC2074" s="53">
        <f t="shared" si="20"/>
        <v>4.904556127</v>
      </c>
      <c r="AD2074" s="54">
        <f t="shared" si="21"/>
        <v>1.224612752</v>
      </c>
      <c r="AE2074" s="54">
        <f t="shared" si="22"/>
        <v>0.001001266602</v>
      </c>
      <c r="AF2074" s="54">
        <f t="shared" si="23"/>
        <v>0.6025815677</v>
      </c>
      <c r="AG2074" s="54">
        <f t="shared" si="24"/>
        <v>0</v>
      </c>
      <c r="AH2074" s="54">
        <f t="shared" si="25"/>
        <v>0</v>
      </c>
      <c r="AI2074" s="54">
        <f t="shared" si="26"/>
        <v>0.4377393996</v>
      </c>
      <c r="AJ2074" s="54">
        <f t="shared" si="27"/>
        <v>0.08077544426</v>
      </c>
      <c r="AK2074" s="54">
        <f t="shared" si="28"/>
        <v>0.04565258384</v>
      </c>
      <c r="AL2074" s="54">
        <f t="shared" si="29"/>
        <v>0.05991504902</v>
      </c>
      <c r="AM2074" s="54">
        <f t="shared" si="30"/>
        <v>2.452278063</v>
      </c>
      <c r="AN2074" s="54">
        <f t="shared" si="31"/>
        <v>-4.904556127</v>
      </c>
      <c r="AO2074" s="55">
        <f t="shared" si="32"/>
        <v>2.989393096</v>
      </c>
      <c r="AP2074" s="55">
        <f t="shared" si="33"/>
        <v>0.002444184467</v>
      </c>
      <c r="AQ2074" s="55">
        <f t="shared" si="34"/>
        <v>1.96127652</v>
      </c>
      <c r="AR2074" s="55">
        <f t="shared" si="35"/>
        <v>0</v>
      </c>
      <c r="AS2074" s="55">
        <f t="shared" si="36"/>
        <v>0</v>
      </c>
      <c r="AT2074" s="55">
        <f t="shared" si="37"/>
        <v>2.137124796</v>
      </c>
      <c r="AU2074" s="55">
        <f t="shared" si="38"/>
        <v>0.3943606743</v>
      </c>
      <c r="AV2074" s="55">
        <f t="shared" si="39"/>
        <v>0.2228843668</v>
      </c>
      <c r="AW2074" s="55">
        <f t="shared" si="40"/>
        <v>0.2925163625</v>
      </c>
      <c r="AX2074" s="55">
        <f t="shared" si="41"/>
        <v>8</v>
      </c>
      <c r="AY2074" s="55">
        <f t="shared" si="42"/>
        <v>23.94495108</v>
      </c>
      <c r="AZ2074" s="54">
        <f t="shared" ref="AZ2074:BA2074" si="14560">AO2074*2</f>
        <v>5.978786192</v>
      </c>
      <c r="BA2074" s="54">
        <f t="shared" si="14560"/>
        <v>0.004888368935</v>
      </c>
      <c r="BB2074" s="54">
        <f t="shared" ref="BB2074:BD2074" si="14561">AQ2074*(3/2)</f>
        <v>2.94191478</v>
      </c>
      <c r="BC2074" s="54">
        <f t="shared" si="14561"/>
        <v>0</v>
      </c>
      <c r="BD2074" s="54">
        <f t="shared" si="14561"/>
        <v>0</v>
      </c>
      <c r="BE2074" s="54">
        <f t="shared" ref="BE2074:BH2074" si="14562">AT2074</f>
        <v>2.137124796</v>
      </c>
      <c r="BF2074" s="54">
        <f t="shared" si="14562"/>
        <v>0.3943606743</v>
      </c>
      <c r="BG2074" s="54">
        <f t="shared" si="14562"/>
        <v>0.2228843668</v>
      </c>
      <c r="BH2074" s="54">
        <f t="shared" si="14562"/>
        <v>0.2925163625</v>
      </c>
      <c r="BI2074" s="54">
        <f t="shared" si="46"/>
        <v>11.97247554</v>
      </c>
      <c r="BJ2074" s="54">
        <f t="shared" si="47"/>
        <v>-23.94495108</v>
      </c>
      <c r="BK2074" s="56">
        <f t="shared" ref="BK2074:BN2074" si="14563">AO2074</f>
        <v>2.989393096</v>
      </c>
      <c r="BL2074" s="56">
        <f t="shared" si="14563"/>
        <v>0.002444184467</v>
      </c>
      <c r="BM2074" s="56">
        <f t="shared" si="14563"/>
        <v>1.96127652</v>
      </c>
      <c r="BN2074" s="56">
        <f t="shared" si="14563"/>
        <v>0</v>
      </c>
      <c r="BO2074" s="56">
        <f t="shared" si="49"/>
        <v>0.0550489186</v>
      </c>
      <c r="BP2074" s="56">
        <f t="shared" si="50"/>
        <v>2.082075877</v>
      </c>
      <c r="BQ2074" s="56">
        <f t="shared" ref="BQ2074:BS2074" si="14564">AU2074</f>
        <v>0.3943606743</v>
      </c>
      <c r="BR2074" s="56">
        <f t="shared" si="14564"/>
        <v>0.2228843668</v>
      </c>
      <c r="BS2074" s="56">
        <f t="shared" si="14564"/>
        <v>0.2925163625</v>
      </c>
      <c r="BT2074" s="56">
        <f t="shared" si="52"/>
        <v>8</v>
      </c>
      <c r="BU2074" s="50">
        <f t="shared" ref="BU2074:BX2074" si="14565">AZ2074</f>
        <v>5.978786192</v>
      </c>
      <c r="BV2074" s="50">
        <f t="shared" si="14565"/>
        <v>0.004888368935</v>
      </c>
      <c r="BW2074" s="50">
        <f t="shared" si="14565"/>
        <v>2.94191478</v>
      </c>
      <c r="BX2074" s="50">
        <f t="shared" si="14565"/>
        <v>0</v>
      </c>
      <c r="BY2074" s="50">
        <f t="shared" si="54"/>
        <v>0.0825733779</v>
      </c>
      <c r="BZ2074" s="50">
        <f t="shared" si="55"/>
        <v>2.082075877</v>
      </c>
      <c r="CA2074" s="50">
        <f t="shared" ref="CA2074:CC2074" si="14566">BF2074</f>
        <v>0.3943606743</v>
      </c>
      <c r="CB2074" s="50">
        <f t="shared" si="14566"/>
        <v>0.2228843668</v>
      </c>
      <c r="CC2074" s="50">
        <f t="shared" si="14566"/>
        <v>0.2925163625</v>
      </c>
      <c r="CD2074" s="50">
        <f t="shared" si="57"/>
        <v>12</v>
      </c>
      <c r="CE2074" s="57">
        <f t="shared" si="58"/>
        <v>36.79</v>
      </c>
      <c r="CF2074" s="57">
        <f t="shared" si="59"/>
        <v>0.04</v>
      </c>
      <c r="CG2074" s="57">
        <f t="shared" si="60"/>
        <v>20.48</v>
      </c>
      <c r="CH2074" s="57">
        <f t="shared" si="61"/>
        <v>0</v>
      </c>
      <c r="CI2074" s="58">
        <f t="shared" si="62"/>
        <v>0.9003020832</v>
      </c>
      <c r="CJ2074" s="58">
        <f t="shared" si="63"/>
        <v>30.63989827</v>
      </c>
      <c r="CK2074" s="57">
        <f t="shared" si="64"/>
        <v>5.73</v>
      </c>
      <c r="CL2074" s="57">
        <f t="shared" si="65"/>
        <v>1.84</v>
      </c>
      <c r="CM2074" s="57">
        <f t="shared" si="66"/>
        <v>3.36</v>
      </c>
      <c r="CN2074" s="57">
        <f t="shared" si="67"/>
        <v>99.78020036</v>
      </c>
      <c r="CO2074" s="59">
        <f t="shared" si="68"/>
        <v>0.07449748963</v>
      </c>
      <c r="CP2074" s="59">
        <f t="shared" si="69"/>
        <v>0.6959188224</v>
      </c>
      <c r="CQ2074" s="59">
        <f t="shared" si="70"/>
        <v>0.1318122068</v>
      </c>
      <c r="CR2074" s="59">
        <f t="shared" si="71"/>
        <v>0.09777148122</v>
      </c>
      <c r="CS2074" s="60">
        <f t="shared" si="72"/>
        <v>7.449748963</v>
      </c>
      <c r="CT2074" s="60">
        <f t="shared" si="73"/>
        <v>9.777148122</v>
      </c>
      <c r="CU2074" s="60">
        <f t="shared" si="74"/>
        <v>82.77310292</v>
      </c>
      <c r="CV2074" s="61">
        <f t="shared" si="75"/>
        <v>0.135020226</v>
      </c>
      <c r="CW2074" s="61">
        <f t="shared" si="76"/>
        <v>0.06451482602</v>
      </c>
      <c r="CX2074" s="62"/>
    </row>
    <row r="2075" ht="15.75" customHeight="1">
      <c r="A2075" s="17" t="s">
        <v>53</v>
      </c>
      <c r="B2075" s="87" t="s">
        <v>2081</v>
      </c>
      <c r="C2075" s="88" t="s">
        <v>2082</v>
      </c>
      <c r="D2075" s="89"/>
      <c r="E2075" s="89" t="s">
        <v>2083</v>
      </c>
      <c r="F2075" s="90">
        <v>91.0</v>
      </c>
      <c r="G2075" s="89" t="s">
        <v>2174</v>
      </c>
      <c r="H2075" s="95">
        <v>37.01</v>
      </c>
      <c r="I2075" s="92">
        <v>2.43</v>
      </c>
      <c r="J2075" s="92">
        <v>20.92</v>
      </c>
      <c r="K2075" s="92">
        <v>4.86</v>
      </c>
      <c r="L2075" s="92">
        <v>0.03</v>
      </c>
      <c r="M2075" s="92">
        <v>0.01</v>
      </c>
      <c r="N2075" s="92">
        <v>2.12</v>
      </c>
      <c r="O2075" s="92">
        <v>32.27</v>
      </c>
      <c r="P2075" s="92"/>
      <c r="Q2075" s="50">
        <f t="shared" si="8"/>
        <v>99.65</v>
      </c>
      <c r="R2075" s="51">
        <f t="shared" si="9"/>
        <v>12</v>
      </c>
      <c r="S2075" s="52">
        <f t="shared" si="10"/>
        <v>0.6159678984</v>
      </c>
      <c r="T2075" s="52">
        <f t="shared" si="11"/>
        <v>0.0003754749758</v>
      </c>
      <c r="U2075" s="52">
        <f t="shared" si="12"/>
        <v>0.4103517707</v>
      </c>
      <c r="V2075" s="52">
        <f t="shared" si="13"/>
        <v>0.0001315874313</v>
      </c>
      <c r="W2075" s="52">
        <f t="shared" si="14"/>
        <v>0</v>
      </c>
      <c r="X2075" s="52">
        <f t="shared" si="15"/>
        <v>0.4491526367</v>
      </c>
      <c r="Y2075" s="52">
        <f t="shared" si="16"/>
        <v>0.02988550468</v>
      </c>
      <c r="Z2075" s="52">
        <f t="shared" si="17"/>
        <v>0.06029118409</v>
      </c>
      <c r="AA2075" s="52">
        <f t="shared" si="18"/>
        <v>0.08666283876</v>
      </c>
      <c r="AB2075" s="52">
        <f t="shared" si="19"/>
        <v>1.652818896</v>
      </c>
      <c r="AC2075" s="53">
        <f t="shared" si="20"/>
        <v>4.948807897</v>
      </c>
      <c r="AD2075" s="54">
        <f t="shared" si="21"/>
        <v>1.231935797</v>
      </c>
      <c r="AE2075" s="54">
        <f t="shared" si="22"/>
        <v>0.0007509499517</v>
      </c>
      <c r="AF2075" s="54">
        <f t="shared" si="23"/>
        <v>0.6155276561</v>
      </c>
      <c r="AG2075" s="54">
        <f t="shared" si="24"/>
        <v>0.0001973811469</v>
      </c>
      <c r="AH2075" s="54">
        <f t="shared" si="25"/>
        <v>0</v>
      </c>
      <c r="AI2075" s="54">
        <f t="shared" si="26"/>
        <v>0.4491526367</v>
      </c>
      <c r="AJ2075" s="54">
        <f t="shared" si="27"/>
        <v>0.02988550468</v>
      </c>
      <c r="AK2075" s="54">
        <f t="shared" si="28"/>
        <v>0.06029118409</v>
      </c>
      <c r="AL2075" s="54">
        <f t="shared" si="29"/>
        <v>0.08666283876</v>
      </c>
      <c r="AM2075" s="54">
        <f t="shared" si="30"/>
        <v>2.474403948</v>
      </c>
      <c r="AN2075" s="54">
        <f t="shared" si="31"/>
        <v>-4.948807897</v>
      </c>
      <c r="AO2075" s="55">
        <f t="shared" si="32"/>
        <v>2.981417504</v>
      </c>
      <c r="AP2075" s="55">
        <f t="shared" si="33"/>
        <v>0.00181737988</v>
      </c>
      <c r="AQ2075" s="55">
        <f t="shared" si="34"/>
        <v>1.986191091</v>
      </c>
      <c r="AR2075" s="55">
        <f t="shared" si="35"/>
        <v>0.0006369115534</v>
      </c>
      <c r="AS2075" s="55">
        <f t="shared" si="36"/>
        <v>0</v>
      </c>
      <c r="AT2075" s="55">
        <f t="shared" si="37"/>
        <v>2.173995652</v>
      </c>
      <c r="AU2075" s="55">
        <f t="shared" si="38"/>
        <v>0.1446522895</v>
      </c>
      <c r="AV2075" s="55">
        <f t="shared" si="39"/>
        <v>0.2918223369</v>
      </c>
      <c r="AW2075" s="55">
        <f t="shared" si="40"/>
        <v>0.4194668344</v>
      </c>
      <c r="AX2075" s="55">
        <f t="shared" si="41"/>
        <v>8</v>
      </c>
      <c r="AY2075" s="55">
        <f t="shared" si="42"/>
        <v>23.95329777</v>
      </c>
      <c r="AZ2075" s="54">
        <f t="shared" ref="AZ2075:BA2075" si="14567">AO2075*2</f>
        <v>5.962835009</v>
      </c>
      <c r="BA2075" s="54">
        <f t="shared" si="14567"/>
        <v>0.00363475976</v>
      </c>
      <c r="BB2075" s="54">
        <f t="shared" ref="BB2075:BD2075" si="14568">AQ2075*(3/2)</f>
        <v>2.979286636</v>
      </c>
      <c r="BC2075" s="54">
        <f t="shared" si="14568"/>
        <v>0.00095536733</v>
      </c>
      <c r="BD2075" s="54">
        <f t="shared" si="14568"/>
        <v>0</v>
      </c>
      <c r="BE2075" s="54">
        <f t="shared" ref="BE2075:BH2075" si="14569">AT2075</f>
        <v>2.173995652</v>
      </c>
      <c r="BF2075" s="54">
        <f t="shared" si="14569"/>
        <v>0.1446522895</v>
      </c>
      <c r="BG2075" s="54">
        <f t="shared" si="14569"/>
        <v>0.2918223369</v>
      </c>
      <c r="BH2075" s="54">
        <f t="shared" si="14569"/>
        <v>0.4194668344</v>
      </c>
      <c r="BI2075" s="54">
        <f t="shared" si="46"/>
        <v>11.97664889</v>
      </c>
      <c r="BJ2075" s="54">
        <f t="shared" si="47"/>
        <v>-23.95329777</v>
      </c>
      <c r="BK2075" s="56">
        <f t="shared" ref="BK2075:BN2075" si="14570">AO2075</f>
        <v>2.981417504</v>
      </c>
      <c r="BL2075" s="56">
        <f t="shared" si="14570"/>
        <v>0.00181737988</v>
      </c>
      <c r="BM2075" s="56">
        <f t="shared" si="14570"/>
        <v>1.986191091</v>
      </c>
      <c r="BN2075" s="56">
        <f t="shared" si="14570"/>
        <v>0.0006369115534</v>
      </c>
      <c r="BO2075" s="56">
        <f t="shared" si="49"/>
        <v>0.04670222918</v>
      </c>
      <c r="BP2075" s="56">
        <f t="shared" si="50"/>
        <v>2.127293423</v>
      </c>
      <c r="BQ2075" s="56">
        <f t="shared" ref="BQ2075:BS2075" si="14571">AU2075</f>
        <v>0.1446522895</v>
      </c>
      <c r="BR2075" s="56">
        <f t="shared" si="14571"/>
        <v>0.2918223369</v>
      </c>
      <c r="BS2075" s="56">
        <f t="shared" si="14571"/>
        <v>0.4194668344</v>
      </c>
      <c r="BT2075" s="56">
        <f t="shared" si="52"/>
        <v>8</v>
      </c>
      <c r="BU2075" s="50">
        <f t="shared" ref="BU2075:BX2075" si="14572">AZ2075</f>
        <v>5.962835009</v>
      </c>
      <c r="BV2075" s="50">
        <f t="shared" si="14572"/>
        <v>0.00363475976</v>
      </c>
      <c r="BW2075" s="50">
        <f t="shared" si="14572"/>
        <v>2.979286636</v>
      </c>
      <c r="BX2075" s="50">
        <f t="shared" si="14572"/>
        <v>0.00095536733</v>
      </c>
      <c r="BY2075" s="50">
        <f t="shared" si="54"/>
        <v>0.07005334377</v>
      </c>
      <c r="BZ2075" s="50">
        <f t="shared" si="55"/>
        <v>2.127293423</v>
      </c>
      <c r="CA2075" s="50">
        <f t="shared" ref="CA2075:CC2075" si="14573">BF2075</f>
        <v>0.1446522895</v>
      </c>
      <c r="CB2075" s="50">
        <f t="shared" si="14573"/>
        <v>0.2918223369</v>
      </c>
      <c r="CC2075" s="50">
        <f t="shared" si="14573"/>
        <v>0.4194668344</v>
      </c>
      <c r="CD2075" s="50">
        <f t="shared" si="57"/>
        <v>12</v>
      </c>
      <c r="CE2075" s="57">
        <f t="shared" si="58"/>
        <v>37.01</v>
      </c>
      <c r="CF2075" s="57">
        <f t="shared" si="59"/>
        <v>0.03</v>
      </c>
      <c r="CG2075" s="57">
        <f t="shared" si="60"/>
        <v>20.92</v>
      </c>
      <c r="CH2075" s="57">
        <f t="shared" si="61"/>
        <v>0.01</v>
      </c>
      <c r="CI2075" s="58">
        <f t="shared" si="62"/>
        <v>0.7704183198</v>
      </c>
      <c r="CJ2075" s="58">
        <f t="shared" si="63"/>
        <v>31.57676911</v>
      </c>
      <c r="CK2075" s="57">
        <f t="shared" si="64"/>
        <v>2.12</v>
      </c>
      <c r="CL2075" s="57">
        <f t="shared" si="65"/>
        <v>2.43</v>
      </c>
      <c r="CM2075" s="57">
        <f t="shared" si="66"/>
        <v>4.86</v>
      </c>
      <c r="CN2075" s="57">
        <f t="shared" si="67"/>
        <v>99.72718743</v>
      </c>
      <c r="CO2075" s="59">
        <f t="shared" si="68"/>
        <v>0.09782077116</v>
      </c>
      <c r="CP2075" s="59">
        <f t="shared" si="69"/>
        <v>0.7130827796</v>
      </c>
      <c r="CQ2075" s="59">
        <f t="shared" si="70"/>
        <v>0.04848840107</v>
      </c>
      <c r="CR2075" s="59">
        <f t="shared" si="71"/>
        <v>0.1406080482</v>
      </c>
      <c r="CS2075" s="60">
        <f t="shared" si="72"/>
        <v>9.782077116</v>
      </c>
      <c r="CT2075" s="60">
        <f t="shared" si="73"/>
        <v>14.06080482</v>
      </c>
      <c r="CU2075" s="60">
        <f t="shared" si="74"/>
        <v>76.15711806</v>
      </c>
      <c r="CV2075" s="61">
        <f t="shared" si="75"/>
        <v>0.1895184338</v>
      </c>
      <c r="CW2075" s="61">
        <f t="shared" si="76"/>
        <v>0.08471278783</v>
      </c>
      <c r="CX2075" s="62"/>
    </row>
    <row r="2076" ht="15.75" customHeight="1">
      <c r="A2076" s="17" t="s">
        <v>53</v>
      </c>
      <c r="B2076" s="87" t="s">
        <v>2081</v>
      </c>
      <c r="C2076" s="93" t="s">
        <v>2082</v>
      </c>
      <c r="D2076" s="89"/>
      <c r="E2076" s="89" t="s">
        <v>2083</v>
      </c>
      <c r="F2076" s="90">
        <v>92.0</v>
      </c>
      <c r="G2076" s="89" t="s">
        <v>2175</v>
      </c>
      <c r="H2076" s="95">
        <v>38.2</v>
      </c>
      <c r="I2076" s="92">
        <v>5.71</v>
      </c>
      <c r="J2076" s="92">
        <v>21.58</v>
      </c>
      <c r="K2076" s="92">
        <v>4.4</v>
      </c>
      <c r="L2076" s="92">
        <v>0.08</v>
      </c>
      <c r="M2076" s="92">
        <v>0.25</v>
      </c>
      <c r="N2076" s="92">
        <v>0.28</v>
      </c>
      <c r="O2076" s="92">
        <v>29.87</v>
      </c>
      <c r="P2076" s="92"/>
      <c r="Q2076" s="50">
        <f t="shared" si="8"/>
        <v>100.37</v>
      </c>
      <c r="R2076" s="51">
        <f t="shared" si="9"/>
        <v>12</v>
      </c>
      <c r="S2076" s="52">
        <f t="shared" si="10"/>
        <v>0.635773405</v>
      </c>
      <c r="T2076" s="52">
        <f t="shared" si="11"/>
        <v>0.001001266602</v>
      </c>
      <c r="U2076" s="52">
        <f t="shared" si="12"/>
        <v>0.4232978591</v>
      </c>
      <c r="V2076" s="52">
        <f t="shared" si="13"/>
        <v>0.003289685782</v>
      </c>
      <c r="W2076" s="52">
        <f t="shared" si="14"/>
        <v>0</v>
      </c>
      <c r="X2076" s="52">
        <f t="shared" si="15"/>
        <v>0.4157480403</v>
      </c>
      <c r="Y2076" s="52">
        <f t="shared" si="16"/>
        <v>0.003947142128</v>
      </c>
      <c r="Z2076" s="52">
        <f t="shared" si="17"/>
        <v>0.141671877</v>
      </c>
      <c r="AA2076" s="52">
        <f t="shared" si="18"/>
        <v>0.07846018324</v>
      </c>
      <c r="AB2076" s="52">
        <f t="shared" si="19"/>
        <v>1.703189459</v>
      </c>
      <c r="AC2076" s="53">
        <f t="shared" si="20"/>
        <v>5.106515806</v>
      </c>
      <c r="AD2076" s="54">
        <f t="shared" si="21"/>
        <v>1.27154681</v>
      </c>
      <c r="AE2076" s="54">
        <f t="shared" si="22"/>
        <v>0.002002533205</v>
      </c>
      <c r="AF2076" s="54">
        <f t="shared" si="23"/>
        <v>0.6349467886</v>
      </c>
      <c r="AG2076" s="54">
        <f t="shared" si="24"/>
        <v>0.004934528674</v>
      </c>
      <c r="AH2076" s="54">
        <f t="shared" si="25"/>
        <v>0</v>
      </c>
      <c r="AI2076" s="54">
        <f t="shared" si="26"/>
        <v>0.4157480403</v>
      </c>
      <c r="AJ2076" s="54">
        <f t="shared" si="27"/>
        <v>0.003947142128</v>
      </c>
      <c r="AK2076" s="54">
        <f t="shared" si="28"/>
        <v>0.141671877</v>
      </c>
      <c r="AL2076" s="54">
        <f t="shared" si="29"/>
        <v>0.07846018324</v>
      </c>
      <c r="AM2076" s="54">
        <f t="shared" si="30"/>
        <v>2.553257903</v>
      </c>
      <c r="AN2076" s="54">
        <f t="shared" si="31"/>
        <v>-5.106515806</v>
      </c>
      <c r="AO2076" s="55">
        <f t="shared" si="32"/>
        <v>2.986272145</v>
      </c>
      <c r="AP2076" s="55">
        <f t="shared" si="33"/>
        <v>0.004703019253</v>
      </c>
      <c r="AQ2076" s="55">
        <f t="shared" si="34"/>
        <v>1.988259647</v>
      </c>
      <c r="AR2076" s="55">
        <f t="shared" si="35"/>
        <v>0.01545188418</v>
      </c>
      <c r="AS2076" s="55">
        <f t="shared" si="36"/>
        <v>0</v>
      </c>
      <c r="AT2076" s="55">
        <f t="shared" si="37"/>
        <v>1.95279762</v>
      </c>
      <c r="AU2076" s="55">
        <f t="shared" si="38"/>
        <v>0.01854000261</v>
      </c>
      <c r="AV2076" s="55">
        <f t="shared" si="39"/>
        <v>0.665442714</v>
      </c>
      <c r="AW2076" s="55">
        <f t="shared" si="40"/>
        <v>0.3685329677</v>
      </c>
      <c r="AX2076" s="55">
        <f t="shared" si="41"/>
        <v>8</v>
      </c>
      <c r="AY2076" s="55">
        <f t="shared" si="42"/>
        <v>23.98566186</v>
      </c>
      <c r="AZ2076" s="54">
        <f t="shared" ref="AZ2076:BA2076" si="14574">AO2076*2</f>
        <v>5.972544291</v>
      </c>
      <c r="BA2076" s="54">
        <f t="shared" si="14574"/>
        <v>0.009406038506</v>
      </c>
      <c r="BB2076" s="54">
        <f t="shared" ref="BB2076:BD2076" si="14575">AQ2076*(3/2)</f>
        <v>2.98238947</v>
      </c>
      <c r="BC2076" s="54">
        <f t="shared" si="14575"/>
        <v>0.02317782627</v>
      </c>
      <c r="BD2076" s="54">
        <f t="shared" si="14575"/>
        <v>0</v>
      </c>
      <c r="BE2076" s="54">
        <f t="shared" ref="BE2076:BH2076" si="14576">AT2076</f>
        <v>1.95279762</v>
      </c>
      <c r="BF2076" s="54">
        <f t="shared" si="14576"/>
        <v>0.01854000261</v>
      </c>
      <c r="BG2076" s="54">
        <f t="shared" si="14576"/>
        <v>0.665442714</v>
      </c>
      <c r="BH2076" s="54">
        <f t="shared" si="14576"/>
        <v>0.3685329677</v>
      </c>
      <c r="BI2076" s="54">
        <f t="shared" si="46"/>
        <v>11.99283093</v>
      </c>
      <c r="BJ2076" s="54">
        <f t="shared" si="47"/>
        <v>-23.98566186</v>
      </c>
      <c r="BK2076" s="56">
        <f t="shared" ref="BK2076:BN2076" si="14577">AO2076</f>
        <v>2.986272145</v>
      </c>
      <c r="BL2076" s="56">
        <f t="shared" si="14577"/>
        <v>0.004703019253</v>
      </c>
      <c r="BM2076" s="56">
        <f t="shared" si="14577"/>
        <v>1.988259647</v>
      </c>
      <c r="BN2076" s="56">
        <f t="shared" si="14577"/>
        <v>0.01545188418</v>
      </c>
      <c r="BO2076" s="56">
        <f t="shared" si="49"/>
        <v>0.01433813953</v>
      </c>
      <c r="BP2076" s="56">
        <f t="shared" si="50"/>
        <v>1.93845948</v>
      </c>
      <c r="BQ2076" s="56">
        <f t="shared" ref="BQ2076:BS2076" si="14578">AU2076</f>
        <v>0.01854000261</v>
      </c>
      <c r="BR2076" s="56">
        <f t="shared" si="14578"/>
        <v>0.665442714</v>
      </c>
      <c r="BS2076" s="56">
        <f t="shared" si="14578"/>
        <v>0.3685329677</v>
      </c>
      <c r="BT2076" s="56">
        <f t="shared" si="52"/>
        <v>8</v>
      </c>
      <c r="BU2076" s="50">
        <f t="shared" ref="BU2076:BX2076" si="14579">AZ2076</f>
        <v>5.972544291</v>
      </c>
      <c r="BV2076" s="50">
        <f t="shared" si="14579"/>
        <v>0.009406038506</v>
      </c>
      <c r="BW2076" s="50">
        <f t="shared" si="14579"/>
        <v>2.98238947</v>
      </c>
      <c r="BX2076" s="50">
        <f t="shared" si="14579"/>
        <v>0.02317782627</v>
      </c>
      <c r="BY2076" s="50">
        <f t="shared" si="54"/>
        <v>0.02150720929</v>
      </c>
      <c r="BZ2076" s="50">
        <f t="shared" si="55"/>
        <v>1.93845948</v>
      </c>
      <c r="CA2076" s="50">
        <f t="shared" ref="CA2076:CC2076" si="14580">BF2076</f>
        <v>0.01854000261</v>
      </c>
      <c r="CB2076" s="50">
        <f t="shared" si="14580"/>
        <v>0.665442714</v>
      </c>
      <c r="CC2076" s="50">
        <f t="shared" si="14580"/>
        <v>0.3685329677</v>
      </c>
      <c r="CD2076" s="50">
        <f t="shared" si="57"/>
        <v>12</v>
      </c>
      <c r="CE2076" s="57">
        <f t="shared" si="58"/>
        <v>38.2</v>
      </c>
      <c r="CF2076" s="57">
        <f t="shared" si="59"/>
        <v>0.08</v>
      </c>
      <c r="CG2076" s="57">
        <f t="shared" si="60"/>
        <v>21.58</v>
      </c>
      <c r="CH2076" s="57">
        <f t="shared" si="61"/>
        <v>0.25</v>
      </c>
      <c r="CI2076" s="58">
        <f t="shared" si="62"/>
        <v>0.2437358904</v>
      </c>
      <c r="CJ2076" s="58">
        <f t="shared" si="63"/>
        <v>29.65068376</v>
      </c>
      <c r="CK2076" s="57">
        <f t="shared" si="64"/>
        <v>0.28</v>
      </c>
      <c r="CL2076" s="57">
        <f t="shared" si="65"/>
        <v>5.71</v>
      </c>
      <c r="CM2076" s="57">
        <f t="shared" si="66"/>
        <v>4.4</v>
      </c>
      <c r="CN2076" s="57">
        <f t="shared" si="67"/>
        <v>100.3944197</v>
      </c>
      <c r="CO2076" s="59">
        <f t="shared" si="68"/>
        <v>0.2224835304</v>
      </c>
      <c r="CP2076" s="59">
        <f t="shared" si="69"/>
        <v>0.6481028339</v>
      </c>
      <c r="CQ2076" s="59">
        <f t="shared" si="70"/>
        <v>0.006198648131</v>
      </c>
      <c r="CR2076" s="59">
        <f t="shared" si="71"/>
        <v>0.1232149876</v>
      </c>
      <c r="CS2076" s="60">
        <f t="shared" si="72"/>
        <v>22.24835304</v>
      </c>
      <c r="CT2076" s="60">
        <f t="shared" si="73"/>
        <v>12.32149876</v>
      </c>
      <c r="CU2076" s="60">
        <f t="shared" si="74"/>
        <v>65.4301482</v>
      </c>
      <c r="CV2076" s="61">
        <f t="shared" si="75"/>
        <v>0.2344567528</v>
      </c>
      <c r="CW2076" s="61">
        <f t="shared" si="76"/>
        <v>0.1926707373</v>
      </c>
      <c r="CX2076" s="62"/>
    </row>
    <row r="2077" ht="15.75" customHeight="1">
      <c r="A2077" s="17" t="s">
        <v>53</v>
      </c>
      <c r="B2077" s="87" t="s">
        <v>2081</v>
      </c>
      <c r="C2077" s="88" t="s">
        <v>2082</v>
      </c>
      <c r="D2077" s="89"/>
      <c r="E2077" s="89" t="s">
        <v>2083</v>
      </c>
      <c r="F2077" s="90">
        <v>93.0</v>
      </c>
      <c r="G2077" s="89" t="s">
        <v>2176</v>
      </c>
      <c r="H2077" s="95">
        <v>37.61</v>
      </c>
      <c r="I2077" s="92">
        <v>4.79</v>
      </c>
      <c r="J2077" s="92">
        <v>21.43</v>
      </c>
      <c r="K2077" s="92">
        <v>1.87</v>
      </c>
      <c r="L2077" s="92">
        <v>0.02</v>
      </c>
      <c r="M2077" s="92">
        <v>0.0</v>
      </c>
      <c r="N2077" s="92">
        <v>1.3</v>
      </c>
      <c r="O2077" s="92">
        <v>32.96</v>
      </c>
      <c r="P2077" s="92"/>
      <c r="Q2077" s="50">
        <f t="shared" si="8"/>
        <v>99.98</v>
      </c>
      <c r="R2077" s="51">
        <f t="shared" si="9"/>
        <v>12</v>
      </c>
      <c r="S2077" s="52">
        <f t="shared" si="10"/>
        <v>0.6259538681</v>
      </c>
      <c r="T2077" s="52">
        <f t="shared" si="11"/>
        <v>0.0002503166506</v>
      </c>
      <c r="U2077" s="52">
        <f t="shared" si="12"/>
        <v>0.4203555663</v>
      </c>
      <c r="V2077" s="52">
        <f t="shared" si="13"/>
        <v>0</v>
      </c>
      <c r="W2077" s="52">
        <f t="shared" si="14"/>
        <v>0</v>
      </c>
      <c r="X2077" s="52">
        <f t="shared" si="15"/>
        <v>0.4587564582</v>
      </c>
      <c r="Y2077" s="52">
        <f t="shared" si="16"/>
        <v>0.01832601702</v>
      </c>
      <c r="Z2077" s="52">
        <f t="shared" si="17"/>
        <v>0.1188455851</v>
      </c>
      <c r="AA2077" s="52">
        <f t="shared" si="18"/>
        <v>0.03334557788</v>
      </c>
      <c r="AB2077" s="52">
        <f t="shared" si="19"/>
        <v>1.675833389</v>
      </c>
      <c r="AC2077" s="53">
        <f t="shared" si="20"/>
        <v>5.024430714</v>
      </c>
      <c r="AD2077" s="54">
        <f t="shared" si="21"/>
        <v>1.251907736</v>
      </c>
      <c r="AE2077" s="54">
        <f t="shared" si="22"/>
        <v>0.0005006333011</v>
      </c>
      <c r="AF2077" s="54">
        <f t="shared" si="23"/>
        <v>0.6305333494</v>
      </c>
      <c r="AG2077" s="54">
        <f t="shared" si="24"/>
        <v>0</v>
      </c>
      <c r="AH2077" s="54">
        <f t="shared" si="25"/>
        <v>0</v>
      </c>
      <c r="AI2077" s="54">
        <f t="shared" si="26"/>
        <v>0.4587564582</v>
      </c>
      <c r="AJ2077" s="54">
        <f t="shared" si="27"/>
        <v>0.01832601702</v>
      </c>
      <c r="AK2077" s="54">
        <f t="shared" si="28"/>
        <v>0.1188455851</v>
      </c>
      <c r="AL2077" s="54">
        <f t="shared" si="29"/>
        <v>0.03334557788</v>
      </c>
      <c r="AM2077" s="54">
        <f t="shared" si="30"/>
        <v>2.512215357</v>
      </c>
      <c r="AN2077" s="54">
        <f t="shared" si="31"/>
        <v>-5.024430714</v>
      </c>
      <c r="AO2077" s="55">
        <f t="shared" si="32"/>
        <v>2.988143677</v>
      </c>
      <c r="AP2077" s="55">
        <f t="shared" si="33"/>
        <v>0.00119494767</v>
      </c>
      <c r="AQ2077" s="55">
        <f t="shared" si="34"/>
        <v>2.006669966</v>
      </c>
      <c r="AR2077" s="55">
        <f t="shared" si="35"/>
        <v>0</v>
      </c>
      <c r="AS2077" s="55">
        <f t="shared" si="36"/>
        <v>0</v>
      </c>
      <c r="AT2077" s="55">
        <f t="shared" si="37"/>
        <v>2.189986003</v>
      </c>
      <c r="AU2077" s="55">
        <f t="shared" si="38"/>
        <v>0.08748371832</v>
      </c>
      <c r="AV2077" s="55">
        <f t="shared" si="39"/>
        <v>0.5673384281</v>
      </c>
      <c r="AW2077" s="55">
        <f t="shared" si="40"/>
        <v>0.1591832605</v>
      </c>
      <c r="AX2077" s="55">
        <f t="shared" si="41"/>
        <v>8</v>
      </c>
      <c r="AY2077" s="55">
        <f t="shared" si="42"/>
        <v>23.98534721</v>
      </c>
      <c r="AZ2077" s="54">
        <f t="shared" ref="AZ2077:BA2077" si="14581">AO2077*2</f>
        <v>5.976287353</v>
      </c>
      <c r="BA2077" s="54">
        <f t="shared" si="14581"/>
        <v>0.002389895341</v>
      </c>
      <c r="BB2077" s="54">
        <f t="shared" ref="BB2077:BD2077" si="14582">AQ2077*(3/2)</f>
        <v>3.010004949</v>
      </c>
      <c r="BC2077" s="54">
        <f t="shared" si="14582"/>
        <v>0</v>
      </c>
      <c r="BD2077" s="54">
        <f t="shared" si="14582"/>
        <v>0</v>
      </c>
      <c r="BE2077" s="54">
        <f t="shared" ref="BE2077:BH2077" si="14583">AT2077</f>
        <v>2.189986003</v>
      </c>
      <c r="BF2077" s="54">
        <f t="shared" si="14583"/>
        <v>0.08748371832</v>
      </c>
      <c r="BG2077" s="54">
        <f t="shared" si="14583"/>
        <v>0.5673384281</v>
      </c>
      <c r="BH2077" s="54">
        <f t="shared" si="14583"/>
        <v>0.1591832605</v>
      </c>
      <c r="BI2077" s="54">
        <f t="shared" si="46"/>
        <v>11.99267361</v>
      </c>
      <c r="BJ2077" s="54">
        <f t="shared" si="47"/>
        <v>-23.98534721</v>
      </c>
      <c r="BK2077" s="56">
        <f t="shared" ref="BK2077:BN2077" si="14584">AO2077</f>
        <v>2.988143677</v>
      </c>
      <c r="BL2077" s="56">
        <f t="shared" si="14584"/>
        <v>0.00119494767</v>
      </c>
      <c r="BM2077" s="56">
        <f t="shared" si="14584"/>
        <v>2.006669966</v>
      </c>
      <c r="BN2077" s="56">
        <f t="shared" si="14584"/>
        <v>0</v>
      </c>
      <c r="BO2077" s="56">
        <f t="shared" si="49"/>
        <v>0.01465278561</v>
      </c>
      <c r="BP2077" s="56">
        <f t="shared" si="50"/>
        <v>2.175333217</v>
      </c>
      <c r="BQ2077" s="56">
        <f t="shared" ref="BQ2077:BS2077" si="14585">AU2077</f>
        <v>0.08748371832</v>
      </c>
      <c r="BR2077" s="56">
        <f t="shared" si="14585"/>
        <v>0.5673384281</v>
      </c>
      <c r="BS2077" s="56">
        <f t="shared" si="14585"/>
        <v>0.1591832605</v>
      </c>
      <c r="BT2077" s="56">
        <f t="shared" si="52"/>
        <v>8</v>
      </c>
      <c r="BU2077" s="50">
        <f t="shared" ref="BU2077:BX2077" si="14586">AZ2077</f>
        <v>5.976287353</v>
      </c>
      <c r="BV2077" s="50">
        <f t="shared" si="14586"/>
        <v>0.002389895341</v>
      </c>
      <c r="BW2077" s="50">
        <f t="shared" si="14586"/>
        <v>3.010004949</v>
      </c>
      <c r="BX2077" s="50">
        <f t="shared" si="14586"/>
        <v>0</v>
      </c>
      <c r="BY2077" s="50">
        <f t="shared" si="54"/>
        <v>0.02197917841</v>
      </c>
      <c r="BZ2077" s="50">
        <f t="shared" si="55"/>
        <v>2.175333217</v>
      </c>
      <c r="CA2077" s="50">
        <f t="shared" ref="CA2077:CC2077" si="14587">BF2077</f>
        <v>0.08748371832</v>
      </c>
      <c r="CB2077" s="50">
        <f t="shared" si="14587"/>
        <v>0.5673384281</v>
      </c>
      <c r="CC2077" s="50">
        <f t="shared" si="14587"/>
        <v>0.1591832605</v>
      </c>
      <c r="CD2077" s="50">
        <f t="shared" si="57"/>
        <v>12</v>
      </c>
      <c r="CE2077" s="57">
        <f t="shared" si="58"/>
        <v>37.61</v>
      </c>
      <c r="CF2077" s="57">
        <f t="shared" si="59"/>
        <v>0.02</v>
      </c>
      <c r="CG2077" s="57">
        <f t="shared" si="60"/>
        <v>21.43</v>
      </c>
      <c r="CH2077" s="57">
        <f t="shared" si="61"/>
        <v>0</v>
      </c>
      <c r="CI2077" s="58">
        <f t="shared" si="62"/>
        <v>0.2450838848</v>
      </c>
      <c r="CJ2077" s="58">
        <f t="shared" si="63"/>
        <v>32.73947082</v>
      </c>
      <c r="CK2077" s="57">
        <f t="shared" si="64"/>
        <v>1.3</v>
      </c>
      <c r="CL2077" s="57">
        <f t="shared" si="65"/>
        <v>4.79</v>
      </c>
      <c r="CM2077" s="57">
        <f t="shared" si="66"/>
        <v>1.87</v>
      </c>
      <c r="CN2077" s="57">
        <f t="shared" si="67"/>
        <v>100.0045547</v>
      </c>
      <c r="CO2077" s="59">
        <f t="shared" si="68"/>
        <v>0.1897872738</v>
      </c>
      <c r="CP2077" s="59">
        <f t="shared" si="69"/>
        <v>0.7276971567</v>
      </c>
      <c r="CQ2077" s="59">
        <f t="shared" si="70"/>
        <v>0.02926524202</v>
      </c>
      <c r="CR2077" s="59">
        <f t="shared" si="71"/>
        <v>0.05325032743</v>
      </c>
      <c r="CS2077" s="60">
        <f t="shared" si="72"/>
        <v>18.97872738</v>
      </c>
      <c r="CT2077" s="60">
        <f t="shared" si="73"/>
        <v>5.325032743</v>
      </c>
      <c r="CU2077" s="60">
        <f t="shared" si="74"/>
        <v>75.69623987</v>
      </c>
      <c r="CV2077" s="61">
        <f t="shared" si="75"/>
        <v>0.1481439643</v>
      </c>
      <c r="CW2077" s="61">
        <f t="shared" si="76"/>
        <v>0.1643557791</v>
      </c>
      <c r="CX2077" s="62"/>
    </row>
    <row r="2078" ht="15.75" customHeight="1">
      <c r="A2078" s="17" t="s">
        <v>53</v>
      </c>
      <c r="B2078" s="87" t="s">
        <v>2081</v>
      </c>
      <c r="C2078" s="93" t="s">
        <v>2082</v>
      </c>
      <c r="D2078" s="89"/>
      <c r="E2078" s="89" t="s">
        <v>2083</v>
      </c>
      <c r="F2078" s="90">
        <v>94.0</v>
      </c>
      <c r="G2078" s="89" t="s">
        <v>2177</v>
      </c>
      <c r="H2078" s="95">
        <v>37.24</v>
      </c>
      <c r="I2078" s="92">
        <v>1.44</v>
      </c>
      <c r="J2078" s="92">
        <v>21.41</v>
      </c>
      <c r="K2078" s="92">
        <v>11.79</v>
      </c>
      <c r="L2078" s="92">
        <v>0.09</v>
      </c>
      <c r="M2078" s="92">
        <v>0.04</v>
      </c>
      <c r="N2078" s="92">
        <v>1.16</v>
      </c>
      <c r="O2078" s="92">
        <v>26.42</v>
      </c>
      <c r="P2078" s="92"/>
      <c r="Q2078" s="50">
        <f t="shared" si="8"/>
        <v>99.59</v>
      </c>
      <c r="R2078" s="51">
        <f t="shared" si="9"/>
        <v>12</v>
      </c>
      <c r="S2078" s="52">
        <f t="shared" si="10"/>
        <v>0.6197958535</v>
      </c>
      <c r="T2078" s="52">
        <f t="shared" si="11"/>
        <v>0.001126424928</v>
      </c>
      <c r="U2078" s="52">
        <f t="shared" si="12"/>
        <v>0.4199632606</v>
      </c>
      <c r="V2078" s="52">
        <f t="shared" si="13"/>
        <v>0.0005263497252</v>
      </c>
      <c r="W2078" s="52">
        <f t="shared" si="14"/>
        <v>0</v>
      </c>
      <c r="X2078" s="52">
        <f t="shared" si="15"/>
        <v>0.3677289328</v>
      </c>
      <c r="Y2078" s="52">
        <f t="shared" si="16"/>
        <v>0.01635244596</v>
      </c>
      <c r="Z2078" s="52">
        <f t="shared" si="17"/>
        <v>0.03572810909</v>
      </c>
      <c r="AA2078" s="52">
        <f t="shared" si="18"/>
        <v>0.2102376274</v>
      </c>
      <c r="AB2078" s="52">
        <f t="shared" si="19"/>
        <v>1.671459004</v>
      </c>
      <c r="AC2078" s="53">
        <f t="shared" si="20"/>
        <v>5.005252175</v>
      </c>
      <c r="AD2078" s="54">
        <f t="shared" si="21"/>
        <v>1.239591707</v>
      </c>
      <c r="AE2078" s="54">
        <f t="shared" si="22"/>
        <v>0.002252849855</v>
      </c>
      <c r="AF2078" s="54">
        <f t="shared" si="23"/>
        <v>0.6299448909</v>
      </c>
      <c r="AG2078" s="54">
        <f t="shared" si="24"/>
        <v>0.0007895245878</v>
      </c>
      <c r="AH2078" s="54">
        <f t="shared" si="25"/>
        <v>0</v>
      </c>
      <c r="AI2078" s="54">
        <f t="shared" si="26"/>
        <v>0.3677289328</v>
      </c>
      <c r="AJ2078" s="54">
        <f t="shared" si="27"/>
        <v>0.01635244596</v>
      </c>
      <c r="AK2078" s="54">
        <f t="shared" si="28"/>
        <v>0.03572810909</v>
      </c>
      <c r="AL2078" s="54">
        <f t="shared" si="29"/>
        <v>0.2102376274</v>
      </c>
      <c r="AM2078" s="54">
        <f t="shared" si="30"/>
        <v>2.502626088</v>
      </c>
      <c r="AN2078" s="54">
        <f t="shared" si="31"/>
        <v>-5.005252175</v>
      </c>
      <c r="AO2078" s="55">
        <f t="shared" si="32"/>
        <v>2.966490244</v>
      </c>
      <c r="AP2078" s="55">
        <f t="shared" si="33"/>
        <v>0.005391337388</v>
      </c>
      <c r="AQ2078" s="55">
        <f t="shared" si="34"/>
        <v>2.010043966</v>
      </c>
      <c r="AR2078" s="55">
        <f t="shared" si="35"/>
        <v>0.002519234867</v>
      </c>
      <c r="AS2078" s="55">
        <f t="shared" si="36"/>
        <v>0</v>
      </c>
      <c r="AT2078" s="55">
        <f t="shared" si="37"/>
        <v>1.76003806</v>
      </c>
      <c r="AU2078" s="55">
        <f t="shared" si="38"/>
        <v>0.07826669237</v>
      </c>
      <c r="AV2078" s="55">
        <f t="shared" si="39"/>
        <v>0.1710032206</v>
      </c>
      <c r="AW2078" s="55">
        <f t="shared" si="40"/>
        <v>1.006247246</v>
      </c>
      <c r="AX2078" s="55">
        <f t="shared" si="41"/>
        <v>8</v>
      </c>
      <c r="AY2078" s="55">
        <f t="shared" si="42"/>
        <v>23.95632636</v>
      </c>
      <c r="AZ2078" s="54">
        <f t="shared" ref="AZ2078:BA2078" si="14588">AO2078*2</f>
        <v>5.932980487</v>
      </c>
      <c r="BA2078" s="54">
        <f t="shared" si="14588"/>
        <v>0.01078267478</v>
      </c>
      <c r="BB2078" s="54">
        <f t="shared" ref="BB2078:BD2078" si="14589">AQ2078*(3/2)</f>
        <v>3.015065948</v>
      </c>
      <c r="BC2078" s="54">
        <f t="shared" si="14589"/>
        <v>0.0037788523</v>
      </c>
      <c r="BD2078" s="54">
        <f t="shared" si="14589"/>
        <v>0</v>
      </c>
      <c r="BE2078" s="54">
        <f t="shared" ref="BE2078:BH2078" si="14590">AT2078</f>
        <v>1.76003806</v>
      </c>
      <c r="BF2078" s="54">
        <f t="shared" si="14590"/>
        <v>0.07826669237</v>
      </c>
      <c r="BG2078" s="54">
        <f t="shared" si="14590"/>
        <v>0.1710032206</v>
      </c>
      <c r="BH2078" s="54">
        <f t="shared" si="14590"/>
        <v>1.006247246</v>
      </c>
      <c r="BI2078" s="54">
        <f t="shared" si="46"/>
        <v>11.97816318</v>
      </c>
      <c r="BJ2078" s="54">
        <f t="shared" si="47"/>
        <v>-23.95632636</v>
      </c>
      <c r="BK2078" s="56">
        <f t="shared" ref="BK2078:BN2078" si="14591">AO2078</f>
        <v>2.966490244</v>
      </c>
      <c r="BL2078" s="56">
        <f t="shared" si="14591"/>
        <v>0.005391337388</v>
      </c>
      <c r="BM2078" s="56">
        <f t="shared" si="14591"/>
        <v>2.010043966</v>
      </c>
      <c r="BN2078" s="56">
        <f t="shared" si="14591"/>
        <v>0.002519234867</v>
      </c>
      <c r="BO2078" s="56">
        <f t="shared" si="49"/>
        <v>0.04367363749</v>
      </c>
      <c r="BP2078" s="56">
        <f t="shared" si="50"/>
        <v>1.716364422</v>
      </c>
      <c r="BQ2078" s="56">
        <f t="shared" ref="BQ2078:BS2078" si="14592">AU2078</f>
        <v>0.07826669237</v>
      </c>
      <c r="BR2078" s="56">
        <f t="shared" si="14592"/>
        <v>0.1710032206</v>
      </c>
      <c r="BS2078" s="56">
        <f t="shared" si="14592"/>
        <v>1.006247246</v>
      </c>
      <c r="BT2078" s="56">
        <f t="shared" si="52"/>
        <v>8</v>
      </c>
      <c r="BU2078" s="50">
        <f t="shared" ref="BU2078:BX2078" si="14593">AZ2078</f>
        <v>5.932980487</v>
      </c>
      <c r="BV2078" s="50">
        <f t="shared" si="14593"/>
        <v>0.01078267478</v>
      </c>
      <c r="BW2078" s="50">
        <f t="shared" si="14593"/>
        <v>3.015065948</v>
      </c>
      <c r="BX2078" s="50">
        <f t="shared" si="14593"/>
        <v>0.0037788523</v>
      </c>
      <c r="BY2078" s="50">
        <f t="shared" si="54"/>
        <v>0.06551045624</v>
      </c>
      <c r="BZ2078" s="50">
        <f t="shared" si="55"/>
        <v>1.716364422</v>
      </c>
      <c r="CA2078" s="50">
        <f t="shared" ref="CA2078:CC2078" si="14594">BF2078</f>
        <v>0.07826669237</v>
      </c>
      <c r="CB2078" s="50">
        <f t="shared" si="14594"/>
        <v>0.1710032206</v>
      </c>
      <c r="CC2078" s="50">
        <f t="shared" si="14594"/>
        <v>1.006247246</v>
      </c>
      <c r="CD2078" s="50">
        <f t="shared" si="57"/>
        <v>12</v>
      </c>
      <c r="CE2078" s="57">
        <f t="shared" si="58"/>
        <v>37.24</v>
      </c>
      <c r="CF2078" s="57">
        <f t="shared" si="59"/>
        <v>0.09</v>
      </c>
      <c r="CG2078" s="57">
        <f t="shared" si="60"/>
        <v>21.41</v>
      </c>
      <c r="CH2078" s="57">
        <f t="shared" si="61"/>
        <v>0.04</v>
      </c>
      <c r="CI2078" s="58">
        <f t="shared" si="62"/>
        <v>0.7285826338</v>
      </c>
      <c r="CJ2078" s="58">
        <f t="shared" si="63"/>
        <v>25.76441332</v>
      </c>
      <c r="CK2078" s="57">
        <f t="shared" si="64"/>
        <v>1.16</v>
      </c>
      <c r="CL2078" s="57">
        <f t="shared" si="65"/>
        <v>1.44</v>
      </c>
      <c r="CM2078" s="57">
        <f t="shared" si="66"/>
        <v>11.79</v>
      </c>
      <c r="CN2078" s="57">
        <f t="shared" si="67"/>
        <v>99.66299596</v>
      </c>
      <c r="CO2078" s="59">
        <f t="shared" si="68"/>
        <v>0.05754038844</v>
      </c>
      <c r="CP2078" s="59">
        <f t="shared" si="69"/>
        <v>0.5775345941</v>
      </c>
      <c r="CQ2078" s="59">
        <f t="shared" si="70"/>
        <v>0.02633573722</v>
      </c>
      <c r="CR2078" s="59">
        <f t="shared" si="71"/>
        <v>0.3385892803</v>
      </c>
      <c r="CS2078" s="60">
        <f t="shared" si="72"/>
        <v>5.754038844</v>
      </c>
      <c r="CT2078" s="60">
        <f t="shared" si="73"/>
        <v>33.85892803</v>
      </c>
      <c r="CU2078" s="60">
        <f t="shared" si="74"/>
        <v>60.38703313</v>
      </c>
      <c r="CV2078" s="61">
        <f t="shared" si="75"/>
        <v>0.3673594745</v>
      </c>
      <c r="CW2078" s="61">
        <f t="shared" si="76"/>
        <v>0.04982997639</v>
      </c>
      <c r="CX2078" s="62"/>
    </row>
    <row r="2079" ht="15.75" customHeight="1">
      <c r="A2079" s="17" t="s">
        <v>53</v>
      </c>
      <c r="B2079" s="87" t="s">
        <v>2081</v>
      </c>
      <c r="C2079" s="88" t="s">
        <v>2082</v>
      </c>
      <c r="D2079" s="89"/>
      <c r="E2079" s="89" t="s">
        <v>2083</v>
      </c>
      <c r="F2079" s="90">
        <v>95.0</v>
      </c>
      <c r="G2079" s="89" t="s">
        <v>2178</v>
      </c>
      <c r="H2079" s="95">
        <v>37.7</v>
      </c>
      <c r="I2079" s="92">
        <v>4.62</v>
      </c>
      <c r="J2079" s="92">
        <v>21.61</v>
      </c>
      <c r="K2079" s="92">
        <v>4.62</v>
      </c>
      <c r="L2079" s="92">
        <v>0.04</v>
      </c>
      <c r="M2079" s="92">
        <v>0.02</v>
      </c>
      <c r="N2079" s="92">
        <v>1.7</v>
      </c>
      <c r="O2079" s="92">
        <v>29.6</v>
      </c>
      <c r="P2079" s="92"/>
      <c r="Q2079" s="50">
        <f t="shared" si="8"/>
        <v>99.91</v>
      </c>
      <c r="R2079" s="51">
        <f t="shared" si="9"/>
        <v>12</v>
      </c>
      <c r="S2079" s="52">
        <f t="shared" si="10"/>
        <v>0.6274517636</v>
      </c>
      <c r="T2079" s="52">
        <f t="shared" si="11"/>
        <v>0.0005006333011</v>
      </c>
      <c r="U2079" s="52">
        <f t="shared" si="12"/>
        <v>0.4238863177</v>
      </c>
      <c r="V2079" s="52">
        <f t="shared" si="13"/>
        <v>0.0002631748626</v>
      </c>
      <c r="W2079" s="52">
        <f t="shared" si="14"/>
        <v>0</v>
      </c>
      <c r="X2079" s="52">
        <f t="shared" si="15"/>
        <v>0.4119900232</v>
      </c>
      <c r="Y2079" s="52">
        <f t="shared" si="16"/>
        <v>0.02396479149</v>
      </c>
      <c r="Z2079" s="52">
        <f t="shared" si="17"/>
        <v>0.1146276833</v>
      </c>
      <c r="AA2079" s="52">
        <f t="shared" si="18"/>
        <v>0.0823831924</v>
      </c>
      <c r="AB2079" s="52">
        <f t="shared" si="19"/>
        <v>1.68506758</v>
      </c>
      <c r="AC2079" s="53">
        <f t="shared" si="20"/>
        <v>5.050189446</v>
      </c>
      <c r="AD2079" s="54">
        <f t="shared" si="21"/>
        <v>1.254903527</v>
      </c>
      <c r="AE2079" s="54">
        <f t="shared" si="22"/>
        <v>0.001001266602</v>
      </c>
      <c r="AF2079" s="54">
        <f t="shared" si="23"/>
        <v>0.6358294765</v>
      </c>
      <c r="AG2079" s="54">
        <f t="shared" si="24"/>
        <v>0.0003947622939</v>
      </c>
      <c r="AH2079" s="54">
        <f t="shared" si="25"/>
        <v>0</v>
      </c>
      <c r="AI2079" s="54">
        <f t="shared" si="26"/>
        <v>0.4119900232</v>
      </c>
      <c r="AJ2079" s="54">
        <f t="shared" si="27"/>
        <v>0.02396479149</v>
      </c>
      <c r="AK2079" s="54">
        <f t="shared" si="28"/>
        <v>0.1146276833</v>
      </c>
      <c r="AL2079" s="54">
        <f t="shared" si="29"/>
        <v>0.0823831924</v>
      </c>
      <c r="AM2079" s="54">
        <f t="shared" si="30"/>
        <v>2.525094723</v>
      </c>
      <c r="AN2079" s="54">
        <f t="shared" si="31"/>
        <v>-5.050189446</v>
      </c>
      <c r="AO2079" s="55">
        <f t="shared" si="32"/>
        <v>2.978879998</v>
      </c>
      <c r="AP2079" s="55">
        <f t="shared" si="33"/>
        <v>0.002376798686</v>
      </c>
      <c r="AQ2079" s="55">
        <f t="shared" si="34"/>
        <v>2.012435929</v>
      </c>
      <c r="AR2079" s="55">
        <f t="shared" si="35"/>
        <v>0.001249444785</v>
      </c>
      <c r="AS2079" s="55">
        <f t="shared" si="36"/>
        <v>0</v>
      </c>
      <c r="AT2079" s="55">
        <f t="shared" si="37"/>
        <v>1.955957271</v>
      </c>
      <c r="AU2079" s="55">
        <f t="shared" si="38"/>
        <v>0.1137748623</v>
      </c>
      <c r="AV2079" s="55">
        <f t="shared" si="39"/>
        <v>0.5442045634</v>
      </c>
      <c r="AW2079" s="55">
        <f t="shared" si="40"/>
        <v>0.3911211319</v>
      </c>
      <c r="AX2079" s="55">
        <f t="shared" si="41"/>
        <v>8</v>
      </c>
      <c r="AY2079" s="55">
        <f t="shared" si="42"/>
        <v>23.97619897</v>
      </c>
      <c r="AZ2079" s="54">
        <f t="shared" ref="AZ2079:BA2079" si="14595">AO2079*2</f>
        <v>5.957759996</v>
      </c>
      <c r="BA2079" s="54">
        <f t="shared" si="14595"/>
        <v>0.004753597371</v>
      </c>
      <c r="BB2079" s="54">
        <f t="shared" ref="BB2079:BD2079" si="14596">AQ2079*(3/2)</f>
        <v>3.018653894</v>
      </c>
      <c r="BC2079" s="54">
        <f t="shared" si="14596"/>
        <v>0.001874167178</v>
      </c>
      <c r="BD2079" s="54">
        <f t="shared" si="14596"/>
        <v>0</v>
      </c>
      <c r="BE2079" s="54">
        <f t="shared" ref="BE2079:BH2079" si="14597">AT2079</f>
        <v>1.955957271</v>
      </c>
      <c r="BF2079" s="54">
        <f t="shared" si="14597"/>
        <v>0.1137748623</v>
      </c>
      <c r="BG2079" s="54">
        <f t="shared" si="14597"/>
        <v>0.5442045634</v>
      </c>
      <c r="BH2079" s="54">
        <f t="shared" si="14597"/>
        <v>0.3911211319</v>
      </c>
      <c r="BI2079" s="54">
        <f t="shared" si="46"/>
        <v>11.98809948</v>
      </c>
      <c r="BJ2079" s="54">
        <f t="shared" si="47"/>
        <v>-23.97619897</v>
      </c>
      <c r="BK2079" s="56">
        <f t="shared" ref="BK2079:BN2079" si="14598">AO2079</f>
        <v>2.978879998</v>
      </c>
      <c r="BL2079" s="56">
        <f t="shared" si="14598"/>
        <v>0.002376798686</v>
      </c>
      <c r="BM2079" s="56">
        <f t="shared" si="14598"/>
        <v>2.012435929</v>
      </c>
      <c r="BN2079" s="56">
        <f t="shared" si="14598"/>
        <v>0.001249444785</v>
      </c>
      <c r="BO2079" s="56">
        <f t="shared" si="49"/>
        <v>0.02380103226</v>
      </c>
      <c r="BP2079" s="56">
        <f t="shared" si="50"/>
        <v>1.932156239</v>
      </c>
      <c r="BQ2079" s="56">
        <f t="shared" ref="BQ2079:BS2079" si="14599">AU2079</f>
        <v>0.1137748623</v>
      </c>
      <c r="BR2079" s="56">
        <f t="shared" si="14599"/>
        <v>0.5442045634</v>
      </c>
      <c r="BS2079" s="56">
        <f t="shared" si="14599"/>
        <v>0.3911211319</v>
      </c>
      <c r="BT2079" s="56">
        <f t="shared" si="52"/>
        <v>8</v>
      </c>
      <c r="BU2079" s="50">
        <f t="shared" ref="BU2079:BX2079" si="14600">AZ2079</f>
        <v>5.957759996</v>
      </c>
      <c r="BV2079" s="50">
        <f t="shared" si="14600"/>
        <v>0.004753597371</v>
      </c>
      <c r="BW2079" s="50">
        <f t="shared" si="14600"/>
        <v>3.018653894</v>
      </c>
      <c r="BX2079" s="50">
        <f t="shared" si="14600"/>
        <v>0.001874167178</v>
      </c>
      <c r="BY2079" s="50">
        <f t="shared" si="54"/>
        <v>0.03570154839</v>
      </c>
      <c r="BZ2079" s="50">
        <f t="shared" si="55"/>
        <v>1.932156239</v>
      </c>
      <c r="CA2079" s="50">
        <f t="shared" ref="CA2079:CC2079" si="14601">BF2079</f>
        <v>0.1137748623</v>
      </c>
      <c r="CB2079" s="50">
        <f t="shared" si="14601"/>
        <v>0.5442045634</v>
      </c>
      <c r="CC2079" s="50">
        <f t="shared" si="14601"/>
        <v>0.3911211319</v>
      </c>
      <c r="CD2079" s="50">
        <f t="shared" si="57"/>
        <v>12</v>
      </c>
      <c r="CE2079" s="57">
        <f t="shared" si="58"/>
        <v>37.7</v>
      </c>
      <c r="CF2079" s="57">
        <f t="shared" si="59"/>
        <v>0.04</v>
      </c>
      <c r="CG2079" s="57">
        <f t="shared" si="60"/>
        <v>21.61</v>
      </c>
      <c r="CH2079" s="57">
        <f t="shared" si="61"/>
        <v>0.02</v>
      </c>
      <c r="CI2079" s="58">
        <f t="shared" si="62"/>
        <v>0.4002919324</v>
      </c>
      <c r="CJ2079" s="58">
        <f t="shared" si="63"/>
        <v>29.23981291</v>
      </c>
      <c r="CK2079" s="57">
        <f t="shared" si="64"/>
        <v>1.7</v>
      </c>
      <c r="CL2079" s="57">
        <f t="shared" si="65"/>
        <v>4.62</v>
      </c>
      <c r="CM2079" s="57">
        <f t="shared" si="66"/>
        <v>4.62</v>
      </c>
      <c r="CN2079" s="57">
        <f t="shared" si="67"/>
        <v>99.95010484</v>
      </c>
      <c r="CO2079" s="59">
        <f t="shared" si="68"/>
        <v>0.1825419951</v>
      </c>
      <c r="CP2079" s="59">
        <f t="shared" si="69"/>
        <v>0.6481012441</v>
      </c>
      <c r="CQ2079" s="59">
        <f t="shared" si="70"/>
        <v>0.03816338883</v>
      </c>
      <c r="CR2079" s="59">
        <f t="shared" si="71"/>
        <v>0.131193372</v>
      </c>
      <c r="CS2079" s="60">
        <f t="shared" si="72"/>
        <v>18.25419951</v>
      </c>
      <c r="CT2079" s="60">
        <f t="shared" si="73"/>
        <v>13.1193372</v>
      </c>
      <c r="CU2079" s="60">
        <f t="shared" si="74"/>
        <v>68.6264633</v>
      </c>
      <c r="CV2079" s="61">
        <f t="shared" si="75"/>
        <v>0.2224643695</v>
      </c>
      <c r="CW2079" s="61">
        <f t="shared" si="76"/>
        <v>0.1580813677</v>
      </c>
      <c r="CX2079" s="62"/>
    </row>
    <row r="2080" ht="15.75" customHeight="1">
      <c r="A2080" s="17" t="s">
        <v>53</v>
      </c>
      <c r="B2080" s="87" t="s">
        <v>2081</v>
      </c>
      <c r="C2080" s="93" t="s">
        <v>2082</v>
      </c>
      <c r="D2080" s="89"/>
      <c r="E2080" s="89" t="s">
        <v>2083</v>
      </c>
      <c r="F2080" s="90">
        <v>96.0</v>
      </c>
      <c r="G2080" s="89" t="s">
        <v>2179</v>
      </c>
      <c r="H2080" s="95">
        <v>37.83</v>
      </c>
      <c r="I2080" s="92">
        <v>4.8</v>
      </c>
      <c r="J2080" s="92">
        <v>21.67</v>
      </c>
      <c r="K2080" s="92">
        <v>3.91</v>
      </c>
      <c r="L2080" s="92">
        <v>0.03</v>
      </c>
      <c r="M2080" s="92">
        <v>0.03</v>
      </c>
      <c r="N2080" s="92">
        <v>1.75</v>
      </c>
      <c r="O2080" s="92">
        <v>30.3</v>
      </c>
      <c r="P2080" s="92"/>
      <c r="Q2080" s="50">
        <f t="shared" si="8"/>
        <v>100.32</v>
      </c>
      <c r="R2080" s="51">
        <f t="shared" si="9"/>
        <v>12</v>
      </c>
      <c r="S2080" s="52">
        <f t="shared" si="10"/>
        <v>0.6296153904</v>
      </c>
      <c r="T2080" s="52">
        <f t="shared" si="11"/>
        <v>0.0003754749758</v>
      </c>
      <c r="U2080" s="52">
        <f t="shared" si="12"/>
        <v>0.4250632348</v>
      </c>
      <c r="V2080" s="52">
        <f t="shared" si="13"/>
        <v>0.0003947622939</v>
      </c>
      <c r="W2080" s="52">
        <f t="shared" si="14"/>
        <v>0</v>
      </c>
      <c r="X2080" s="52">
        <f t="shared" si="15"/>
        <v>0.4217330305</v>
      </c>
      <c r="Y2080" s="52">
        <f t="shared" si="16"/>
        <v>0.0246696383</v>
      </c>
      <c r="Z2080" s="52">
        <f t="shared" si="17"/>
        <v>0.119093697</v>
      </c>
      <c r="AA2080" s="52">
        <f t="shared" si="18"/>
        <v>0.06972257192</v>
      </c>
      <c r="AB2080" s="52">
        <f t="shared" si="19"/>
        <v>1.6906678</v>
      </c>
      <c r="AC2080" s="53">
        <f t="shared" si="20"/>
        <v>5.066775328</v>
      </c>
      <c r="AD2080" s="54">
        <f t="shared" si="21"/>
        <v>1.259230781</v>
      </c>
      <c r="AE2080" s="54">
        <f t="shared" si="22"/>
        <v>0.0007509499517</v>
      </c>
      <c r="AF2080" s="54">
        <f t="shared" si="23"/>
        <v>0.6375948522</v>
      </c>
      <c r="AG2080" s="54">
        <f t="shared" si="24"/>
        <v>0.0005921434408</v>
      </c>
      <c r="AH2080" s="54">
        <f t="shared" si="25"/>
        <v>0</v>
      </c>
      <c r="AI2080" s="54">
        <f t="shared" si="26"/>
        <v>0.4217330305</v>
      </c>
      <c r="AJ2080" s="54">
        <f t="shared" si="27"/>
        <v>0.0246696383</v>
      </c>
      <c r="AK2080" s="54">
        <f t="shared" si="28"/>
        <v>0.119093697</v>
      </c>
      <c r="AL2080" s="54">
        <f t="shared" si="29"/>
        <v>0.06972257192</v>
      </c>
      <c r="AM2080" s="54">
        <f t="shared" si="30"/>
        <v>2.533387664</v>
      </c>
      <c r="AN2080" s="54">
        <f t="shared" si="31"/>
        <v>-5.066775328</v>
      </c>
      <c r="AO2080" s="55">
        <f t="shared" si="32"/>
        <v>2.979250639</v>
      </c>
      <c r="AP2080" s="55">
        <f t="shared" si="33"/>
        <v>0.001776694278</v>
      </c>
      <c r="AQ2080" s="55">
        <f t="shared" si="34"/>
        <v>2.011338879</v>
      </c>
      <c r="AR2080" s="55">
        <f t="shared" si="35"/>
        <v>0.001867959129</v>
      </c>
      <c r="AS2080" s="55">
        <f t="shared" si="36"/>
        <v>0</v>
      </c>
      <c r="AT2080" s="55">
        <f t="shared" si="37"/>
        <v>1.995580825</v>
      </c>
      <c r="AU2080" s="55">
        <f t="shared" si="38"/>
        <v>0.116733226</v>
      </c>
      <c r="AV2080" s="55">
        <f t="shared" si="39"/>
        <v>0.5635344659</v>
      </c>
      <c r="AW2080" s="55">
        <f t="shared" si="40"/>
        <v>0.3299173116</v>
      </c>
      <c r="AX2080" s="55">
        <f t="shared" si="41"/>
        <v>8</v>
      </c>
      <c r="AY2080" s="55">
        <f t="shared" si="42"/>
        <v>23.9752615</v>
      </c>
      <c r="AZ2080" s="54">
        <f t="shared" ref="AZ2080:BA2080" si="14602">AO2080*2</f>
        <v>5.958501277</v>
      </c>
      <c r="BA2080" s="54">
        <f t="shared" si="14602"/>
        <v>0.003553388556</v>
      </c>
      <c r="BB2080" s="54">
        <f t="shared" ref="BB2080:BD2080" si="14603">AQ2080*(3/2)</f>
        <v>3.017008319</v>
      </c>
      <c r="BC2080" s="54">
        <f t="shared" si="14603"/>
        <v>0.002801938693</v>
      </c>
      <c r="BD2080" s="54">
        <f t="shared" si="14603"/>
        <v>0</v>
      </c>
      <c r="BE2080" s="54">
        <f t="shared" ref="BE2080:BH2080" si="14604">AT2080</f>
        <v>1.995580825</v>
      </c>
      <c r="BF2080" s="54">
        <f t="shared" si="14604"/>
        <v>0.116733226</v>
      </c>
      <c r="BG2080" s="54">
        <f t="shared" si="14604"/>
        <v>0.5635344659</v>
      </c>
      <c r="BH2080" s="54">
        <f t="shared" si="14604"/>
        <v>0.3299173116</v>
      </c>
      <c r="BI2080" s="54">
        <f t="shared" si="46"/>
        <v>11.98763075</v>
      </c>
      <c r="BJ2080" s="54">
        <f t="shared" si="47"/>
        <v>-23.9752615</v>
      </c>
      <c r="BK2080" s="56">
        <f t="shared" ref="BK2080:BN2080" si="14605">AO2080</f>
        <v>2.979250639</v>
      </c>
      <c r="BL2080" s="56">
        <f t="shared" si="14605"/>
        <v>0.001776694278</v>
      </c>
      <c r="BM2080" s="56">
        <f t="shared" si="14605"/>
        <v>2.011338879</v>
      </c>
      <c r="BN2080" s="56">
        <f t="shared" si="14605"/>
        <v>0.001867959129</v>
      </c>
      <c r="BO2080" s="56">
        <f t="shared" si="49"/>
        <v>0.0247384959</v>
      </c>
      <c r="BP2080" s="56">
        <f t="shared" si="50"/>
        <v>1.970842329</v>
      </c>
      <c r="BQ2080" s="56">
        <f t="shared" ref="BQ2080:BS2080" si="14606">AU2080</f>
        <v>0.116733226</v>
      </c>
      <c r="BR2080" s="56">
        <f t="shared" si="14606"/>
        <v>0.5635344659</v>
      </c>
      <c r="BS2080" s="56">
        <f t="shared" si="14606"/>
        <v>0.3299173116</v>
      </c>
      <c r="BT2080" s="56">
        <f t="shared" si="52"/>
        <v>8</v>
      </c>
      <c r="BU2080" s="50">
        <f t="shared" ref="BU2080:BX2080" si="14607">AZ2080</f>
        <v>5.958501277</v>
      </c>
      <c r="BV2080" s="50">
        <f t="shared" si="14607"/>
        <v>0.003553388556</v>
      </c>
      <c r="BW2080" s="50">
        <f t="shared" si="14607"/>
        <v>3.017008319</v>
      </c>
      <c r="BX2080" s="50">
        <f t="shared" si="14607"/>
        <v>0.002801938693</v>
      </c>
      <c r="BY2080" s="50">
        <f t="shared" si="54"/>
        <v>0.03710774384</v>
      </c>
      <c r="BZ2080" s="50">
        <f t="shared" si="55"/>
        <v>1.970842329</v>
      </c>
      <c r="CA2080" s="50">
        <f t="shared" ref="CA2080:CC2080" si="14608">BF2080</f>
        <v>0.116733226</v>
      </c>
      <c r="CB2080" s="50">
        <f t="shared" si="14608"/>
        <v>0.5635344659</v>
      </c>
      <c r="CC2080" s="50">
        <f t="shared" si="14608"/>
        <v>0.3299173116</v>
      </c>
      <c r="CD2080" s="50">
        <f t="shared" si="57"/>
        <v>12</v>
      </c>
      <c r="CE2080" s="57">
        <f t="shared" si="58"/>
        <v>37.83</v>
      </c>
      <c r="CF2080" s="57">
        <f t="shared" si="59"/>
        <v>0.03</v>
      </c>
      <c r="CG2080" s="57">
        <f t="shared" si="60"/>
        <v>21.67</v>
      </c>
      <c r="CH2080" s="57">
        <f t="shared" si="61"/>
        <v>0.03</v>
      </c>
      <c r="CI2080" s="58">
        <f t="shared" si="62"/>
        <v>0.417441184</v>
      </c>
      <c r="CJ2080" s="58">
        <f t="shared" si="63"/>
        <v>29.92438183</v>
      </c>
      <c r="CK2080" s="57">
        <f t="shared" si="64"/>
        <v>1.75</v>
      </c>
      <c r="CL2080" s="57">
        <f t="shared" si="65"/>
        <v>4.8</v>
      </c>
      <c r="CM2080" s="57">
        <f t="shared" si="66"/>
        <v>3.91</v>
      </c>
      <c r="CN2080" s="57">
        <f t="shared" si="67"/>
        <v>100.361823</v>
      </c>
      <c r="CO2080" s="59">
        <f t="shared" si="68"/>
        <v>0.1890403552</v>
      </c>
      <c r="CP2080" s="59">
        <f t="shared" si="69"/>
        <v>0.6611285672</v>
      </c>
      <c r="CQ2080" s="59">
        <f t="shared" si="70"/>
        <v>0.03915872381</v>
      </c>
      <c r="CR2080" s="59">
        <f t="shared" si="71"/>
        <v>0.1106723538</v>
      </c>
      <c r="CS2080" s="60">
        <f t="shared" si="72"/>
        <v>18.90403552</v>
      </c>
      <c r="CT2080" s="60">
        <f t="shared" si="73"/>
        <v>11.06723538</v>
      </c>
      <c r="CU2080" s="60">
        <f t="shared" si="74"/>
        <v>70.0287291</v>
      </c>
      <c r="CV2080" s="61">
        <f t="shared" si="75"/>
        <v>0.2051925314</v>
      </c>
      <c r="CW2080" s="61">
        <f t="shared" si="76"/>
        <v>0.1637089476</v>
      </c>
      <c r="CX2080" s="62"/>
    </row>
    <row r="2081" ht="15.75" customHeight="1">
      <c r="A2081" s="17" t="s">
        <v>53</v>
      </c>
      <c r="B2081" s="87" t="s">
        <v>2081</v>
      </c>
      <c r="C2081" s="88" t="s">
        <v>2082</v>
      </c>
      <c r="D2081" s="89"/>
      <c r="E2081" s="89" t="s">
        <v>2083</v>
      </c>
      <c r="F2081" s="90">
        <v>97.0</v>
      </c>
      <c r="G2081" s="89" t="s">
        <v>2180</v>
      </c>
      <c r="H2081" s="95">
        <v>35.89</v>
      </c>
      <c r="I2081" s="92">
        <v>0.38</v>
      </c>
      <c r="J2081" s="92">
        <v>20.56</v>
      </c>
      <c r="K2081" s="92">
        <v>1.07</v>
      </c>
      <c r="L2081" s="92">
        <v>0.07</v>
      </c>
      <c r="M2081" s="92">
        <v>0.0</v>
      </c>
      <c r="N2081" s="92">
        <v>25.16</v>
      </c>
      <c r="O2081" s="92">
        <v>17.01</v>
      </c>
      <c r="P2081" s="92"/>
      <c r="Q2081" s="50">
        <f t="shared" si="8"/>
        <v>100.14</v>
      </c>
      <c r="R2081" s="51">
        <f t="shared" si="9"/>
        <v>12</v>
      </c>
      <c r="S2081" s="52">
        <f t="shared" si="10"/>
        <v>0.5973274216</v>
      </c>
      <c r="T2081" s="52">
        <f t="shared" si="11"/>
        <v>0.000876108277</v>
      </c>
      <c r="U2081" s="52">
        <f t="shared" si="12"/>
        <v>0.403290268</v>
      </c>
      <c r="V2081" s="52">
        <f t="shared" si="13"/>
        <v>0</v>
      </c>
      <c r="W2081" s="52">
        <f t="shared" si="14"/>
        <v>0</v>
      </c>
      <c r="X2081" s="52">
        <f t="shared" si="15"/>
        <v>0.2367550775</v>
      </c>
      <c r="Y2081" s="52">
        <f t="shared" si="16"/>
        <v>0.3546789141</v>
      </c>
      <c r="Z2081" s="52">
        <f t="shared" si="17"/>
        <v>0.00942825101</v>
      </c>
      <c r="AA2081" s="52">
        <f t="shared" si="18"/>
        <v>0.01908009002</v>
      </c>
      <c r="AB2081" s="52">
        <f t="shared" si="19"/>
        <v>1.62143613</v>
      </c>
      <c r="AC2081" s="53">
        <f t="shared" si="20"/>
        <v>4.842569589</v>
      </c>
      <c r="AD2081" s="54">
        <f t="shared" si="21"/>
        <v>1.194654843</v>
      </c>
      <c r="AE2081" s="54">
        <f t="shared" si="22"/>
        <v>0.001752216554</v>
      </c>
      <c r="AF2081" s="54">
        <f t="shared" si="23"/>
        <v>0.604935402</v>
      </c>
      <c r="AG2081" s="54">
        <f t="shared" si="24"/>
        <v>0</v>
      </c>
      <c r="AH2081" s="54">
        <f t="shared" si="25"/>
        <v>0</v>
      </c>
      <c r="AI2081" s="54">
        <f t="shared" si="26"/>
        <v>0.2367550775</v>
      </c>
      <c r="AJ2081" s="54">
        <f t="shared" si="27"/>
        <v>0.3546789141</v>
      </c>
      <c r="AK2081" s="54">
        <f t="shared" si="28"/>
        <v>0.00942825101</v>
      </c>
      <c r="AL2081" s="54">
        <f t="shared" si="29"/>
        <v>0.01908009002</v>
      </c>
      <c r="AM2081" s="54">
        <f t="shared" si="30"/>
        <v>2.421284794</v>
      </c>
      <c r="AN2081" s="54">
        <f t="shared" si="31"/>
        <v>-4.842569589</v>
      </c>
      <c r="AO2081" s="55">
        <f t="shared" si="32"/>
        <v>2.947152394</v>
      </c>
      <c r="AP2081" s="55">
        <f t="shared" si="33"/>
        <v>0.004322628615</v>
      </c>
      <c r="AQ2081" s="55">
        <f t="shared" si="34"/>
        <v>1.989792927</v>
      </c>
      <c r="AR2081" s="55">
        <f t="shared" si="35"/>
        <v>0</v>
      </c>
      <c r="AS2081" s="55">
        <f t="shared" si="36"/>
        <v>0</v>
      </c>
      <c r="AT2081" s="55">
        <f t="shared" si="37"/>
        <v>1.168125333</v>
      </c>
      <c r="AU2081" s="55">
        <f t="shared" si="38"/>
        <v>1.74994948</v>
      </c>
      <c r="AV2081" s="55">
        <f t="shared" si="39"/>
        <v>0.046518026</v>
      </c>
      <c r="AW2081" s="55">
        <f t="shared" si="40"/>
        <v>0.0941392123</v>
      </c>
      <c r="AX2081" s="55">
        <f t="shared" si="41"/>
        <v>8</v>
      </c>
      <c r="AY2081" s="55">
        <f t="shared" si="42"/>
        <v>23.89274297</v>
      </c>
      <c r="AZ2081" s="54">
        <f t="shared" ref="AZ2081:BA2081" si="14609">AO2081*2</f>
        <v>5.894304787</v>
      </c>
      <c r="BA2081" s="54">
        <f t="shared" si="14609"/>
        <v>0.008645257231</v>
      </c>
      <c r="BB2081" s="54">
        <f t="shared" ref="BB2081:BD2081" si="14610">AQ2081*(3/2)</f>
        <v>2.98468939</v>
      </c>
      <c r="BC2081" s="54">
        <f t="shared" si="14610"/>
        <v>0</v>
      </c>
      <c r="BD2081" s="54">
        <f t="shared" si="14610"/>
        <v>0</v>
      </c>
      <c r="BE2081" s="54">
        <f t="shared" ref="BE2081:BH2081" si="14611">AT2081</f>
        <v>1.168125333</v>
      </c>
      <c r="BF2081" s="54">
        <f t="shared" si="14611"/>
        <v>1.74994948</v>
      </c>
      <c r="BG2081" s="54">
        <f t="shared" si="14611"/>
        <v>0.046518026</v>
      </c>
      <c r="BH2081" s="54">
        <f t="shared" si="14611"/>
        <v>0.0941392123</v>
      </c>
      <c r="BI2081" s="54">
        <f t="shared" si="46"/>
        <v>11.94637149</v>
      </c>
      <c r="BJ2081" s="54">
        <f t="shared" si="47"/>
        <v>-23.89274297</v>
      </c>
      <c r="BK2081" s="56">
        <f t="shared" ref="BK2081:BN2081" si="14612">AO2081</f>
        <v>2.947152394</v>
      </c>
      <c r="BL2081" s="56">
        <f t="shared" si="14612"/>
        <v>0.004322628615</v>
      </c>
      <c r="BM2081" s="56">
        <f t="shared" si="14612"/>
        <v>1.989792927</v>
      </c>
      <c r="BN2081" s="56">
        <f t="shared" si="14612"/>
        <v>0</v>
      </c>
      <c r="BO2081" s="56">
        <f t="shared" si="49"/>
        <v>0.1072570287</v>
      </c>
      <c r="BP2081" s="56">
        <f t="shared" si="50"/>
        <v>1.060868304</v>
      </c>
      <c r="BQ2081" s="56">
        <f t="shared" ref="BQ2081:BS2081" si="14613">AU2081</f>
        <v>1.74994948</v>
      </c>
      <c r="BR2081" s="56">
        <f t="shared" si="14613"/>
        <v>0.046518026</v>
      </c>
      <c r="BS2081" s="56">
        <f t="shared" si="14613"/>
        <v>0.0941392123</v>
      </c>
      <c r="BT2081" s="56">
        <f t="shared" si="52"/>
        <v>8</v>
      </c>
      <c r="BU2081" s="50">
        <f t="shared" ref="BU2081:BX2081" si="14614">AZ2081</f>
        <v>5.894304787</v>
      </c>
      <c r="BV2081" s="50">
        <f t="shared" si="14614"/>
        <v>0.008645257231</v>
      </c>
      <c r="BW2081" s="50">
        <f t="shared" si="14614"/>
        <v>2.98468939</v>
      </c>
      <c r="BX2081" s="50">
        <f t="shared" si="14614"/>
        <v>0</v>
      </c>
      <c r="BY2081" s="50">
        <f t="shared" si="54"/>
        <v>0.160885543</v>
      </c>
      <c r="BZ2081" s="50">
        <f t="shared" si="55"/>
        <v>1.060868304</v>
      </c>
      <c r="CA2081" s="50">
        <f t="shared" ref="CA2081:CC2081" si="14615">BF2081</f>
        <v>1.74994948</v>
      </c>
      <c r="CB2081" s="50">
        <f t="shared" si="14615"/>
        <v>0.046518026</v>
      </c>
      <c r="CC2081" s="50">
        <f t="shared" si="14615"/>
        <v>0.0941392123</v>
      </c>
      <c r="CD2081" s="50">
        <f t="shared" si="57"/>
        <v>12</v>
      </c>
      <c r="CE2081" s="57">
        <f t="shared" si="58"/>
        <v>35.89</v>
      </c>
      <c r="CF2081" s="57">
        <f t="shared" si="59"/>
        <v>0.07</v>
      </c>
      <c r="CG2081" s="57">
        <f t="shared" si="60"/>
        <v>20.56</v>
      </c>
      <c r="CH2081" s="57">
        <f t="shared" si="61"/>
        <v>0</v>
      </c>
      <c r="CI2081" s="58">
        <f t="shared" si="62"/>
        <v>1.735758614</v>
      </c>
      <c r="CJ2081" s="58">
        <f t="shared" si="63"/>
        <v>15.44814529</v>
      </c>
      <c r="CK2081" s="57">
        <f t="shared" si="64"/>
        <v>25.16</v>
      </c>
      <c r="CL2081" s="57">
        <f t="shared" si="65"/>
        <v>0.38</v>
      </c>
      <c r="CM2081" s="57">
        <f t="shared" si="66"/>
        <v>1.07</v>
      </c>
      <c r="CN2081" s="57">
        <f t="shared" si="67"/>
        <v>100.3139039</v>
      </c>
      <c r="CO2081" s="59">
        <f t="shared" si="68"/>
        <v>0.01576094178</v>
      </c>
      <c r="CP2081" s="59">
        <f t="shared" si="69"/>
        <v>0.3594366533</v>
      </c>
      <c r="CQ2081" s="59">
        <f t="shared" si="70"/>
        <v>0.5929067556</v>
      </c>
      <c r="CR2081" s="59">
        <f t="shared" si="71"/>
        <v>0.03189564933</v>
      </c>
      <c r="CS2081" s="60">
        <f t="shared" si="72"/>
        <v>1.576094178</v>
      </c>
      <c r="CT2081" s="60">
        <f t="shared" si="73"/>
        <v>3.189564933</v>
      </c>
      <c r="CU2081" s="60">
        <f t="shared" si="74"/>
        <v>95.23434089</v>
      </c>
      <c r="CV2081" s="61">
        <f t="shared" si="75"/>
        <v>0.03977612022</v>
      </c>
      <c r="CW2081" s="61">
        <f t="shared" si="76"/>
        <v>0.01364897558</v>
      </c>
      <c r="CX2081" s="62"/>
    </row>
    <row r="2082" ht="15.75" customHeight="1">
      <c r="A2082" s="17" t="s">
        <v>53</v>
      </c>
      <c r="B2082" s="87" t="s">
        <v>2081</v>
      </c>
      <c r="C2082" s="93" t="s">
        <v>2082</v>
      </c>
      <c r="D2082" s="89"/>
      <c r="E2082" s="89" t="s">
        <v>2083</v>
      </c>
      <c r="F2082" s="90">
        <v>98.0</v>
      </c>
      <c r="G2082" s="89" t="s">
        <v>2181</v>
      </c>
      <c r="H2082" s="95">
        <v>37.13</v>
      </c>
      <c r="I2082" s="92">
        <v>0.74</v>
      </c>
      <c r="J2082" s="92">
        <v>20.79</v>
      </c>
      <c r="K2082" s="92">
        <v>6.55</v>
      </c>
      <c r="L2082" s="92">
        <v>0.01</v>
      </c>
      <c r="M2082" s="92">
        <v>0.05</v>
      </c>
      <c r="N2082" s="92">
        <v>1.55</v>
      </c>
      <c r="O2082" s="92">
        <v>33.37</v>
      </c>
      <c r="P2082" s="92"/>
      <c r="Q2082" s="50">
        <f t="shared" si="8"/>
        <v>100.19</v>
      </c>
      <c r="R2082" s="51">
        <f t="shared" si="9"/>
        <v>12</v>
      </c>
      <c r="S2082" s="52">
        <f t="shared" si="10"/>
        <v>0.6179650924</v>
      </c>
      <c r="T2082" s="52">
        <f t="shared" si="11"/>
        <v>0.0001251583253</v>
      </c>
      <c r="U2082" s="52">
        <f t="shared" si="12"/>
        <v>0.4078017836</v>
      </c>
      <c r="V2082" s="52">
        <f t="shared" si="13"/>
        <v>0.0006579371565</v>
      </c>
      <c r="W2082" s="52">
        <f t="shared" si="14"/>
        <v>0</v>
      </c>
      <c r="X2082" s="52">
        <f t="shared" si="15"/>
        <v>0.4644630768</v>
      </c>
      <c r="Y2082" s="52">
        <f t="shared" si="16"/>
        <v>0.02185025107</v>
      </c>
      <c r="Z2082" s="52">
        <f t="shared" si="17"/>
        <v>0.01836027828</v>
      </c>
      <c r="AA2082" s="52">
        <f t="shared" si="18"/>
        <v>0.1167986819</v>
      </c>
      <c r="AB2082" s="52">
        <f t="shared" si="19"/>
        <v>1.648022259</v>
      </c>
      <c r="AC2082" s="53">
        <f t="shared" si="20"/>
        <v>4.940684741</v>
      </c>
      <c r="AD2082" s="54">
        <f t="shared" si="21"/>
        <v>1.235930185</v>
      </c>
      <c r="AE2082" s="54">
        <f t="shared" si="22"/>
        <v>0.0002503166506</v>
      </c>
      <c r="AF2082" s="54">
        <f t="shared" si="23"/>
        <v>0.6117026754</v>
      </c>
      <c r="AG2082" s="54">
        <f t="shared" si="24"/>
        <v>0.0009869057347</v>
      </c>
      <c r="AH2082" s="54">
        <f t="shared" si="25"/>
        <v>0</v>
      </c>
      <c r="AI2082" s="54">
        <f t="shared" si="26"/>
        <v>0.4644630768</v>
      </c>
      <c r="AJ2082" s="54">
        <f t="shared" si="27"/>
        <v>0.02185025107</v>
      </c>
      <c r="AK2082" s="54">
        <f t="shared" si="28"/>
        <v>0.01836027828</v>
      </c>
      <c r="AL2082" s="54">
        <f t="shared" si="29"/>
        <v>0.1167986819</v>
      </c>
      <c r="AM2082" s="54">
        <f t="shared" si="30"/>
        <v>2.470342371</v>
      </c>
      <c r="AN2082" s="54">
        <f t="shared" si="31"/>
        <v>-4.940684741</v>
      </c>
      <c r="AO2082" s="55">
        <f t="shared" si="32"/>
        <v>2.999790027</v>
      </c>
      <c r="AP2082" s="55">
        <f t="shared" si="33"/>
        <v>0.0006075564796</v>
      </c>
      <c r="AQ2082" s="55">
        <f t="shared" si="34"/>
        <v>1.979593571</v>
      </c>
      <c r="AR2082" s="55">
        <f t="shared" si="35"/>
        <v>0.003193826553</v>
      </c>
      <c r="AS2082" s="55">
        <f t="shared" si="36"/>
        <v>0</v>
      </c>
      <c r="AT2082" s="55">
        <f t="shared" si="37"/>
        <v>2.254644677</v>
      </c>
      <c r="AU2082" s="55">
        <f t="shared" si="38"/>
        <v>0.1060677473</v>
      </c>
      <c r="AV2082" s="55">
        <f t="shared" si="39"/>
        <v>0.08912636065</v>
      </c>
      <c r="AW2082" s="55">
        <f t="shared" si="40"/>
        <v>0.5669762344</v>
      </c>
      <c r="AX2082" s="55">
        <f t="shared" si="41"/>
        <v>8</v>
      </c>
      <c r="AY2082" s="55">
        <f t="shared" si="42"/>
        <v>23.98358256</v>
      </c>
      <c r="AZ2082" s="54">
        <f t="shared" ref="AZ2082:BA2082" si="14616">AO2082*2</f>
        <v>5.999580055</v>
      </c>
      <c r="BA2082" s="54">
        <f t="shared" si="14616"/>
        <v>0.001215112959</v>
      </c>
      <c r="BB2082" s="54">
        <f t="shared" ref="BB2082:BD2082" si="14617">AQ2082*(3/2)</f>
        <v>2.969390356</v>
      </c>
      <c r="BC2082" s="54">
        <f t="shared" si="14617"/>
        <v>0.004790739829</v>
      </c>
      <c r="BD2082" s="54">
        <f t="shared" si="14617"/>
        <v>0</v>
      </c>
      <c r="BE2082" s="54">
        <f t="shared" ref="BE2082:BH2082" si="14618">AT2082</f>
        <v>2.254644677</v>
      </c>
      <c r="BF2082" s="54">
        <f t="shared" si="14618"/>
        <v>0.1060677473</v>
      </c>
      <c r="BG2082" s="54">
        <f t="shared" si="14618"/>
        <v>0.08912636065</v>
      </c>
      <c r="BH2082" s="54">
        <f t="shared" si="14618"/>
        <v>0.5669762344</v>
      </c>
      <c r="BI2082" s="54">
        <f t="shared" si="46"/>
        <v>11.99179128</v>
      </c>
      <c r="BJ2082" s="54">
        <f t="shared" si="47"/>
        <v>-23.98358256</v>
      </c>
      <c r="BK2082" s="56">
        <f t="shared" ref="BK2082:BN2082" si="14619">AO2082</f>
        <v>2.999790027</v>
      </c>
      <c r="BL2082" s="56">
        <f t="shared" si="14619"/>
        <v>0.0006075564796</v>
      </c>
      <c r="BM2082" s="56">
        <f t="shared" si="14619"/>
        <v>1.979593571</v>
      </c>
      <c r="BN2082" s="56">
        <f t="shared" si="14619"/>
        <v>0.003193826553</v>
      </c>
      <c r="BO2082" s="56">
        <f t="shared" si="49"/>
        <v>0.01641743505</v>
      </c>
      <c r="BP2082" s="56">
        <f t="shared" si="50"/>
        <v>2.238227242</v>
      </c>
      <c r="BQ2082" s="56">
        <f t="shared" ref="BQ2082:BS2082" si="14620">AU2082</f>
        <v>0.1060677473</v>
      </c>
      <c r="BR2082" s="56">
        <f t="shared" si="14620"/>
        <v>0.08912636065</v>
      </c>
      <c r="BS2082" s="56">
        <f t="shared" si="14620"/>
        <v>0.5669762344</v>
      </c>
      <c r="BT2082" s="56">
        <f t="shared" si="52"/>
        <v>8</v>
      </c>
      <c r="BU2082" s="50">
        <f t="shared" ref="BU2082:BX2082" si="14621">AZ2082</f>
        <v>5.999580055</v>
      </c>
      <c r="BV2082" s="50">
        <f t="shared" si="14621"/>
        <v>0.001215112959</v>
      </c>
      <c r="BW2082" s="50">
        <f t="shared" si="14621"/>
        <v>2.969390356</v>
      </c>
      <c r="BX2082" s="50">
        <f t="shared" si="14621"/>
        <v>0.004790739829</v>
      </c>
      <c r="BY2082" s="50">
        <f t="shared" si="54"/>
        <v>0.02462615257</v>
      </c>
      <c r="BZ2082" s="50">
        <f t="shared" si="55"/>
        <v>2.238227242</v>
      </c>
      <c r="CA2082" s="50">
        <f t="shared" ref="CA2082:CC2082" si="14622">BF2082</f>
        <v>0.1060677473</v>
      </c>
      <c r="CB2082" s="50">
        <f t="shared" si="14622"/>
        <v>0.08912636065</v>
      </c>
      <c r="CC2082" s="50">
        <f t="shared" si="14622"/>
        <v>0.5669762344</v>
      </c>
      <c r="CD2082" s="50">
        <f t="shared" si="57"/>
        <v>12</v>
      </c>
      <c r="CE2082" s="57">
        <f t="shared" si="58"/>
        <v>37.13</v>
      </c>
      <c r="CF2082" s="57">
        <f t="shared" si="59"/>
        <v>0.01</v>
      </c>
      <c r="CG2082" s="57">
        <f t="shared" si="60"/>
        <v>20.79</v>
      </c>
      <c r="CH2082" s="57">
        <f t="shared" si="61"/>
        <v>0.05</v>
      </c>
      <c r="CI2082" s="58">
        <f t="shared" si="62"/>
        <v>0.2700424884</v>
      </c>
      <c r="CJ2082" s="58">
        <f t="shared" si="63"/>
        <v>33.1270128</v>
      </c>
      <c r="CK2082" s="57">
        <f t="shared" si="64"/>
        <v>1.55</v>
      </c>
      <c r="CL2082" s="57">
        <f t="shared" si="65"/>
        <v>0.74</v>
      </c>
      <c r="CM2082" s="57">
        <f t="shared" si="66"/>
        <v>6.55</v>
      </c>
      <c r="CN2082" s="57">
        <f t="shared" si="67"/>
        <v>100.2170553</v>
      </c>
      <c r="CO2082" s="59">
        <f t="shared" si="68"/>
        <v>0.02970485016</v>
      </c>
      <c r="CP2082" s="59">
        <f t="shared" si="69"/>
        <v>0.7459768844</v>
      </c>
      <c r="CQ2082" s="59">
        <f t="shared" si="70"/>
        <v>0.03535123073</v>
      </c>
      <c r="CR2082" s="59">
        <f t="shared" si="71"/>
        <v>0.1889670347</v>
      </c>
      <c r="CS2082" s="60">
        <f t="shared" si="72"/>
        <v>2.970485016</v>
      </c>
      <c r="CT2082" s="60">
        <f t="shared" si="73"/>
        <v>18.89670347</v>
      </c>
      <c r="CU2082" s="60">
        <f t="shared" si="74"/>
        <v>78.13281151</v>
      </c>
      <c r="CV2082" s="61">
        <f t="shared" si="75"/>
        <v>0.2038194598</v>
      </c>
      <c r="CW2082" s="61">
        <f t="shared" si="76"/>
        <v>0.02572440024</v>
      </c>
      <c r="CX2082" s="62"/>
    </row>
    <row r="2083" ht="15.75" customHeight="1">
      <c r="A2083" s="17" t="s">
        <v>53</v>
      </c>
      <c r="B2083" s="87" t="s">
        <v>2081</v>
      </c>
      <c r="C2083" s="88" t="s">
        <v>2082</v>
      </c>
      <c r="D2083" s="89"/>
      <c r="E2083" s="89" t="s">
        <v>2083</v>
      </c>
      <c r="F2083" s="90">
        <v>99.0</v>
      </c>
      <c r="G2083" s="89" t="s">
        <v>2182</v>
      </c>
      <c r="H2083" s="95">
        <v>37.48</v>
      </c>
      <c r="I2083" s="92">
        <v>4.44</v>
      </c>
      <c r="J2083" s="92">
        <v>21.61</v>
      </c>
      <c r="K2083" s="92">
        <v>3.09</v>
      </c>
      <c r="L2083" s="92">
        <v>0.05</v>
      </c>
      <c r="M2083" s="92">
        <v>0.0</v>
      </c>
      <c r="N2083" s="92">
        <v>1.57</v>
      </c>
      <c r="O2083" s="92">
        <v>31.7</v>
      </c>
      <c r="P2083" s="92"/>
      <c r="Q2083" s="50">
        <f t="shared" si="8"/>
        <v>99.94</v>
      </c>
      <c r="R2083" s="51">
        <f t="shared" si="9"/>
        <v>12</v>
      </c>
      <c r="S2083" s="52">
        <f t="shared" si="10"/>
        <v>0.6237902414</v>
      </c>
      <c r="T2083" s="52">
        <f t="shared" si="11"/>
        <v>0.0006257916264</v>
      </c>
      <c r="U2083" s="52">
        <f t="shared" si="12"/>
        <v>0.4238863177</v>
      </c>
      <c r="V2083" s="52">
        <f t="shared" si="13"/>
        <v>0</v>
      </c>
      <c r="W2083" s="52">
        <f t="shared" si="14"/>
        <v>0</v>
      </c>
      <c r="X2083" s="52">
        <f t="shared" si="15"/>
        <v>0.4412190451</v>
      </c>
      <c r="Y2083" s="52">
        <f t="shared" si="16"/>
        <v>0.02213218979</v>
      </c>
      <c r="Z2083" s="52">
        <f t="shared" si="17"/>
        <v>0.1101616697</v>
      </c>
      <c r="AA2083" s="52">
        <f t="shared" si="18"/>
        <v>0.05510044687</v>
      </c>
      <c r="AB2083" s="52">
        <f t="shared" si="19"/>
        <v>1.676915702</v>
      </c>
      <c r="AC2083" s="53">
        <f t="shared" si="20"/>
        <v>5.026549788</v>
      </c>
      <c r="AD2083" s="54">
        <f t="shared" si="21"/>
        <v>1.247580483</v>
      </c>
      <c r="AE2083" s="54">
        <f t="shared" si="22"/>
        <v>0.001251583253</v>
      </c>
      <c r="AF2083" s="54">
        <f t="shared" si="23"/>
        <v>0.6358294765</v>
      </c>
      <c r="AG2083" s="54">
        <f t="shared" si="24"/>
        <v>0</v>
      </c>
      <c r="AH2083" s="54">
        <f t="shared" si="25"/>
        <v>0</v>
      </c>
      <c r="AI2083" s="54">
        <f t="shared" si="26"/>
        <v>0.4412190451</v>
      </c>
      <c r="AJ2083" s="54">
        <f t="shared" si="27"/>
        <v>0.02213218979</v>
      </c>
      <c r="AK2083" s="54">
        <f t="shared" si="28"/>
        <v>0.1101616697</v>
      </c>
      <c r="AL2083" s="54">
        <f t="shared" si="29"/>
        <v>0.05510044687</v>
      </c>
      <c r="AM2083" s="54">
        <f t="shared" si="30"/>
        <v>2.513274894</v>
      </c>
      <c r="AN2083" s="54">
        <f t="shared" si="31"/>
        <v>-5.026549788</v>
      </c>
      <c r="AO2083" s="55">
        <f t="shared" si="32"/>
        <v>2.975893138</v>
      </c>
      <c r="AP2083" s="55">
        <f t="shared" si="33"/>
        <v>0.002985441072</v>
      </c>
      <c r="AQ2083" s="55">
        <f t="shared" si="34"/>
        <v>2.022218849</v>
      </c>
      <c r="AR2083" s="55">
        <f t="shared" si="35"/>
        <v>0</v>
      </c>
      <c r="AS2083" s="55">
        <f t="shared" si="36"/>
        <v>0</v>
      </c>
      <c r="AT2083" s="55">
        <f t="shared" si="37"/>
        <v>2.104907454</v>
      </c>
      <c r="AU2083" s="55">
        <f t="shared" si="38"/>
        <v>0.105585223</v>
      </c>
      <c r="AV2083" s="55">
        <f t="shared" si="39"/>
        <v>0.5255442217</v>
      </c>
      <c r="AW2083" s="55">
        <f t="shared" si="40"/>
        <v>0.2628656732</v>
      </c>
      <c r="AX2083" s="55">
        <f t="shared" si="41"/>
        <v>8</v>
      </c>
      <c r="AY2083" s="55">
        <f t="shared" si="42"/>
        <v>23.97997601</v>
      </c>
      <c r="AZ2083" s="54">
        <f t="shared" ref="AZ2083:BA2083" si="14623">AO2083*2</f>
        <v>5.951786276</v>
      </c>
      <c r="BA2083" s="54">
        <f t="shared" si="14623"/>
        <v>0.005970882144</v>
      </c>
      <c r="BB2083" s="54">
        <f t="shared" ref="BB2083:BD2083" si="14624">AQ2083*(3/2)</f>
        <v>3.033328274</v>
      </c>
      <c r="BC2083" s="54">
        <f t="shared" si="14624"/>
        <v>0</v>
      </c>
      <c r="BD2083" s="54">
        <f t="shared" si="14624"/>
        <v>0</v>
      </c>
      <c r="BE2083" s="54">
        <f t="shared" ref="BE2083:BH2083" si="14625">AT2083</f>
        <v>2.104907454</v>
      </c>
      <c r="BF2083" s="54">
        <f t="shared" si="14625"/>
        <v>0.105585223</v>
      </c>
      <c r="BG2083" s="54">
        <f t="shared" si="14625"/>
        <v>0.5255442217</v>
      </c>
      <c r="BH2083" s="54">
        <f t="shared" si="14625"/>
        <v>0.2628656732</v>
      </c>
      <c r="BI2083" s="54">
        <f t="shared" si="46"/>
        <v>11.989988</v>
      </c>
      <c r="BJ2083" s="54">
        <f t="shared" si="47"/>
        <v>-23.97997601</v>
      </c>
      <c r="BK2083" s="56">
        <f t="shared" ref="BK2083:BN2083" si="14626">AO2083</f>
        <v>2.975893138</v>
      </c>
      <c r="BL2083" s="56">
        <f t="shared" si="14626"/>
        <v>0.002985441072</v>
      </c>
      <c r="BM2083" s="56">
        <f t="shared" si="14626"/>
        <v>2.022218849</v>
      </c>
      <c r="BN2083" s="56">
        <f t="shared" si="14626"/>
        <v>0</v>
      </c>
      <c r="BO2083" s="56">
        <f t="shared" si="49"/>
        <v>0.02002399245</v>
      </c>
      <c r="BP2083" s="56">
        <f t="shared" si="50"/>
        <v>2.084883461</v>
      </c>
      <c r="BQ2083" s="56">
        <f t="shared" ref="BQ2083:BS2083" si="14627">AU2083</f>
        <v>0.105585223</v>
      </c>
      <c r="BR2083" s="56">
        <f t="shared" si="14627"/>
        <v>0.5255442217</v>
      </c>
      <c r="BS2083" s="56">
        <f t="shared" si="14627"/>
        <v>0.2628656732</v>
      </c>
      <c r="BT2083" s="56">
        <f t="shared" si="52"/>
        <v>8</v>
      </c>
      <c r="BU2083" s="50">
        <f t="shared" ref="BU2083:BX2083" si="14628">AZ2083</f>
        <v>5.951786276</v>
      </c>
      <c r="BV2083" s="50">
        <f t="shared" si="14628"/>
        <v>0.005970882144</v>
      </c>
      <c r="BW2083" s="50">
        <f t="shared" si="14628"/>
        <v>3.033328274</v>
      </c>
      <c r="BX2083" s="50">
        <f t="shared" si="14628"/>
        <v>0</v>
      </c>
      <c r="BY2083" s="50">
        <f t="shared" si="54"/>
        <v>0.03003598868</v>
      </c>
      <c r="BZ2083" s="50">
        <f t="shared" si="55"/>
        <v>2.084883461</v>
      </c>
      <c r="CA2083" s="50">
        <f t="shared" ref="CA2083:CC2083" si="14629">BF2083</f>
        <v>0.105585223</v>
      </c>
      <c r="CB2083" s="50">
        <f t="shared" si="14629"/>
        <v>0.5255442217</v>
      </c>
      <c r="CC2083" s="50">
        <f t="shared" si="14629"/>
        <v>0.2628656732</v>
      </c>
      <c r="CD2083" s="50">
        <f t="shared" si="57"/>
        <v>12</v>
      </c>
      <c r="CE2083" s="57">
        <f t="shared" si="58"/>
        <v>37.48</v>
      </c>
      <c r="CF2083" s="57">
        <f t="shared" si="59"/>
        <v>0.05</v>
      </c>
      <c r="CG2083" s="57">
        <f t="shared" si="60"/>
        <v>21.61</v>
      </c>
      <c r="CH2083" s="57">
        <f t="shared" si="61"/>
        <v>0</v>
      </c>
      <c r="CI2083" s="58">
        <f t="shared" si="62"/>
        <v>0.3351395063</v>
      </c>
      <c r="CJ2083" s="58">
        <f t="shared" si="63"/>
        <v>31.39843778</v>
      </c>
      <c r="CK2083" s="57">
        <f t="shared" si="64"/>
        <v>1.57</v>
      </c>
      <c r="CL2083" s="57">
        <f t="shared" si="65"/>
        <v>4.44</v>
      </c>
      <c r="CM2083" s="57">
        <f t="shared" si="66"/>
        <v>3.09</v>
      </c>
      <c r="CN2083" s="57">
        <f t="shared" si="67"/>
        <v>99.97357729</v>
      </c>
      <c r="CO2083" s="59">
        <f t="shared" si="68"/>
        <v>0.1764235123</v>
      </c>
      <c r="CP2083" s="59">
        <f t="shared" si="69"/>
        <v>0.6998887017</v>
      </c>
      <c r="CQ2083" s="59">
        <f t="shared" si="70"/>
        <v>0.03544462125</v>
      </c>
      <c r="CR2083" s="59">
        <f t="shared" si="71"/>
        <v>0.08824316474</v>
      </c>
      <c r="CS2083" s="60">
        <f t="shared" si="72"/>
        <v>17.64235123</v>
      </c>
      <c r="CT2083" s="60">
        <f t="shared" si="73"/>
        <v>8.824316474</v>
      </c>
      <c r="CU2083" s="60">
        <f t="shared" si="74"/>
        <v>73.53333229</v>
      </c>
      <c r="CV2083" s="61">
        <f t="shared" si="75"/>
        <v>0.1764549209</v>
      </c>
      <c r="CW2083" s="61">
        <f t="shared" si="76"/>
        <v>0.1527827617</v>
      </c>
      <c r="CX2083" s="62"/>
    </row>
    <row r="2084" ht="15.75" customHeight="1">
      <c r="A2084" s="17" t="s">
        <v>53</v>
      </c>
      <c r="B2084" s="87" t="s">
        <v>2081</v>
      </c>
      <c r="C2084" s="93" t="s">
        <v>2082</v>
      </c>
      <c r="D2084" s="89"/>
      <c r="E2084" s="89" t="s">
        <v>2083</v>
      </c>
      <c r="F2084" s="90">
        <v>100.0</v>
      </c>
      <c r="G2084" s="89" t="s">
        <v>2183</v>
      </c>
      <c r="H2084" s="95">
        <v>37.63</v>
      </c>
      <c r="I2084" s="92">
        <v>6.46</v>
      </c>
      <c r="J2084" s="92">
        <v>22.02</v>
      </c>
      <c r="K2084" s="92">
        <v>0.54</v>
      </c>
      <c r="L2084" s="92">
        <v>0.02</v>
      </c>
      <c r="M2084" s="92">
        <v>0.01</v>
      </c>
      <c r="N2084" s="92">
        <v>1.13</v>
      </c>
      <c r="O2084" s="92">
        <v>32.02</v>
      </c>
      <c r="P2084" s="92"/>
      <c r="Q2084" s="50">
        <f t="shared" si="8"/>
        <v>99.83</v>
      </c>
      <c r="R2084" s="51">
        <f t="shared" si="9"/>
        <v>12</v>
      </c>
      <c r="S2084" s="52">
        <f t="shared" si="10"/>
        <v>0.6262867338</v>
      </c>
      <c r="T2084" s="52">
        <f t="shared" si="11"/>
        <v>0.0002503166506</v>
      </c>
      <c r="U2084" s="52">
        <f t="shared" si="12"/>
        <v>0.4319285847</v>
      </c>
      <c r="V2084" s="52">
        <f t="shared" si="13"/>
        <v>0.0001315874313</v>
      </c>
      <c r="W2084" s="52">
        <f t="shared" si="14"/>
        <v>0</v>
      </c>
      <c r="X2084" s="52">
        <f t="shared" si="15"/>
        <v>0.4456729913</v>
      </c>
      <c r="Y2084" s="52">
        <f t="shared" si="16"/>
        <v>0.01592953787</v>
      </c>
      <c r="Z2084" s="52">
        <f t="shared" si="17"/>
        <v>0.1602802672</v>
      </c>
      <c r="AA2084" s="52">
        <f t="shared" si="18"/>
        <v>0.009629204307</v>
      </c>
      <c r="AB2084" s="52">
        <f t="shared" si="19"/>
        <v>1.690109223</v>
      </c>
      <c r="AC2084" s="53">
        <f t="shared" si="20"/>
        <v>5.065352719</v>
      </c>
      <c r="AD2084" s="54">
        <f t="shared" si="21"/>
        <v>1.252573468</v>
      </c>
      <c r="AE2084" s="54">
        <f t="shared" si="22"/>
        <v>0.0005006333011</v>
      </c>
      <c r="AF2084" s="54">
        <f t="shared" si="23"/>
        <v>0.647892877</v>
      </c>
      <c r="AG2084" s="54">
        <f t="shared" si="24"/>
        <v>0.0001973811469</v>
      </c>
      <c r="AH2084" s="54">
        <f t="shared" si="25"/>
        <v>0</v>
      </c>
      <c r="AI2084" s="54">
        <f t="shared" si="26"/>
        <v>0.4456729913</v>
      </c>
      <c r="AJ2084" s="54">
        <f t="shared" si="27"/>
        <v>0.01592953787</v>
      </c>
      <c r="AK2084" s="54">
        <f t="shared" si="28"/>
        <v>0.1602802672</v>
      </c>
      <c r="AL2084" s="54">
        <f t="shared" si="29"/>
        <v>0.009629204307</v>
      </c>
      <c r="AM2084" s="54">
        <f t="shared" si="30"/>
        <v>2.53267636</v>
      </c>
      <c r="AN2084" s="54">
        <f t="shared" si="31"/>
        <v>-5.065352719</v>
      </c>
      <c r="AO2084" s="55">
        <f t="shared" si="32"/>
        <v>2.964479338</v>
      </c>
      <c r="AP2084" s="55">
        <f t="shared" si="33"/>
        <v>0.001184854314</v>
      </c>
      <c r="AQ2084" s="55">
        <f t="shared" si="34"/>
        <v>2.044500219</v>
      </c>
      <c r="AR2084" s="55">
        <f t="shared" si="35"/>
        <v>0.0006228588282</v>
      </c>
      <c r="AS2084" s="55">
        <f t="shared" si="36"/>
        <v>0</v>
      </c>
      <c r="AT2084" s="55">
        <f t="shared" si="37"/>
        <v>2.109558294</v>
      </c>
      <c r="AU2084" s="55">
        <f t="shared" si="38"/>
        <v>0.07540122333</v>
      </c>
      <c r="AV2084" s="55">
        <f t="shared" si="39"/>
        <v>0.7586741258</v>
      </c>
      <c r="AW2084" s="55">
        <f t="shared" si="40"/>
        <v>0.04557908649</v>
      </c>
      <c r="AX2084" s="55">
        <f t="shared" si="41"/>
        <v>8</v>
      </c>
      <c r="AY2084" s="55">
        <f t="shared" si="42"/>
        <v>23.97645146</v>
      </c>
      <c r="AZ2084" s="54">
        <f t="shared" ref="AZ2084:BA2084" si="14630">AO2084*2</f>
        <v>5.928958675</v>
      </c>
      <c r="BA2084" s="54">
        <f t="shared" si="14630"/>
        <v>0.002369708628</v>
      </c>
      <c r="BB2084" s="54">
        <f t="shared" ref="BB2084:BD2084" si="14631">AQ2084*(3/2)</f>
        <v>3.066750329</v>
      </c>
      <c r="BC2084" s="54">
        <f t="shared" si="14631"/>
        <v>0.0009342882424</v>
      </c>
      <c r="BD2084" s="54">
        <f t="shared" si="14631"/>
        <v>0</v>
      </c>
      <c r="BE2084" s="54">
        <f t="shared" ref="BE2084:BH2084" si="14632">AT2084</f>
        <v>2.109558294</v>
      </c>
      <c r="BF2084" s="54">
        <f t="shared" si="14632"/>
        <v>0.07540122333</v>
      </c>
      <c r="BG2084" s="54">
        <f t="shared" si="14632"/>
        <v>0.7586741258</v>
      </c>
      <c r="BH2084" s="54">
        <f t="shared" si="14632"/>
        <v>0.04557908649</v>
      </c>
      <c r="BI2084" s="54">
        <f t="shared" si="46"/>
        <v>11.98822573</v>
      </c>
      <c r="BJ2084" s="54">
        <f t="shared" si="47"/>
        <v>-23.97645146</v>
      </c>
      <c r="BK2084" s="56">
        <f t="shared" ref="BK2084:BN2084" si="14633">AO2084</f>
        <v>2.964479338</v>
      </c>
      <c r="BL2084" s="56">
        <f t="shared" si="14633"/>
        <v>0.001184854314</v>
      </c>
      <c r="BM2084" s="56">
        <f t="shared" si="14633"/>
        <v>2.044500219</v>
      </c>
      <c r="BN2084" s="56">
        <f t="shared" si="14633"/>
        <v>0.0006228588282</v>
      </c>
      <c r="BO2084" s="56">
        <f t="shared" si="49"/>
        <v>0.02354853802</v>
      </c>
      <c r="BP2084" s="56">
        <f t="shared" si="50"/>
        <v>2.086009756</v>
      </c>
      <c r="BQ2084" s="56">
        <f t="shared" ref="BQ2084:BS2084" si="14634">AU2084</f>
        <v>0.07540122333</v>
      </c>
      <c r="BR2084" s="56">
        <f t="shared" si="14634"/>
        <v>0.7586741258</v>
      </c>
      <c r="BS2084" s="56">
        <f t="shared" si="14634"/>
        <v>0.04557908649</v>
      </c>
      <c r="BT2084" s="56">
        <f t="shared" si="52"/>
        <v>8</v>
      </c>
      <c r="BU2084" s="50">
        <f t="shared" ref="BU2084:BX2084" si="14635">AZ2084</f>
        <v>5.928958675</v>
      </c>
      <c r="BV2084" s="50">
        <f t="shared" si="14635"/>
        <v>0.002369708628</v>
      </c>
      <c r="BW2084" s="50">
        <f t="shared" si="14635"/>
        <v>3.066750329</v>
      </c>
      <c r="BX2084" s="50">
        <f t="shared" si="14635"/>
        <v>0.0009342882424</v>
      </c>
      <c r="BY2084" s="50">
        <f t="shared" si="54"/>
        <v>0.03532280703</v>
      </c>
      <c r="BZ2084" s="50">
        <f t="shared" si="55"/>
        <v>2.086009756</v>
      </c>
      <c r="CA2084" s="50">
        <f t="shared" ref="CA2084:CC2084" si="14636">BF2084</f>
        <v>0.07540122333</v>
      </c>
      <c r="CB2084" s="50">
        <f t="shared" si="14636"/>
        <v>0.7586741258</v>
      </c>
      <c r="CC2084" s="50">
        <f t="shared" si="14636"/>
        <v>0.04557908649</v>
      </c>
      <c r="CD2084" s="50">
        <f t="shared" si="57"/>
        <v>12</v>
      </c>
      <c r="CE2084" s="57">
        <f t="shared" si="58"/>
        <v>37.63</v>
      </c>
      <c r="CF2084" s="57">
        <f t="shared" si="59"/>
        <v>0.02</v>
      </c>
      <c r="CG2084" s="57">
        <f t="shared" si="60"/>
        <v>22.02</v>
      </c>
      <c r="CH2084" s="57">
        <f t="shared" si="61"/>
        <v>0.01</v>
      </c>
      <c r="CI2084" s="58">
        <f t="shared" si="62"/>
        <v>0.3972303681</v>
      </c>
      <c r="CJ2084" s="58">
        <f t="shared" si="63"/>
        <v>31.66256774</v>
      </c>
      <c r="CK2084" s="57">
        <f t="shared" si="64"/>
        <v>1.13</v>
      </c>
      <c r="CL2084" s="57">
        <f t="shared" si="65"/>
        <v>6.46</v>
      </c>
      <c r="CM2084" s="57">
        <f t="shared" si="66"/>
        <v>0.54</v>
      </c>
      <c r="CN2084" s="57">
        <f t="shared" si="67"/>
        <v>99.86979811</v>
      </c>
      <c r="CO2084" s="59">
        <f t="shared" si="68"/>
        <v>0.255819296</v>
      </c>
      <c r="CP2084" s="59">
        <f t="shared" si="69"/>
        <v>0.7033870396</v>
      </c>
      <c r="CQ2084" s="59">
        <f t="shared" si="70"/>
        <v>0.02542473404</v>
      </c>
      <c r="CR2084" s="59">
        <f t="shared" si="71"/>
        <v>0.01536893038</v>
      </c>
      <c r="CS2084" s="60">
        <f t="shared" si="72"/>
        <v>25.5819296</v>
      </c>
      <c r="CT2084" s="60">
        <f t="shared" si="73"/>
        <v>1.536893038</v>
      </c>
      <c r="CU2084" s="60">
        <f t="shared" si="74"/>
        <v>72.88117736</v>
      </c>
      <c r="CV2084" s="61">
        <f t="shared" si="75"/>
        <v>0.1432785784</v>
      </c>
      <c r="CW2084" s="61">
        <f t="shared" si="76"/>
        <v>0.2215395103</v>
      </c>
      <c r="CX2084" s="62"/>
    </row>
    <row r="2085" ht="15.75" customHeight="1">
      <c r="A2085" s="17" t="s">
        <v>53</v>
      </c>
      <c r="B2085" s="87" t="s">
        <v>2081</v>
      </c>
      <c r="C2085" s="88" t="s">
        <v>2082</v>
      </c>
      <c r="D2085" s="89"/>
      <c r="E2085" s="89" t="s">
        <v>2083</v>
      </c>
      <c r="F2085" s="90">
        <v>101.0</v>
      </c>
      <c r="G2085" s="89" t="s">
        <v>2184</v>
      </c>
      <c r="H2085" s="95">
        <v>37.01</v>
      </c>
      <c r="I2085" s="92">
        <v>0.76</v>
      </c>
      <c r="J2085" s="92">
        <v>20.49</v>
      </c>
      <c r="K2085" s="92">
        <v>8.87</v>
      </c>
      <c r="L2085" s="92">
        <v>0.03</v>
      </c>
      <c r="M2085" s="92">
        <v>0.0</v>
      </c>
      <c r="N2085" s="92">
        <v>12.09</v>
      </c>
      <c r="O2085" s="92">
        <v>21.01</v>
      </c>
      <c r="P2085" s="92"/>
      <c r="Q2085" s="50">
        <f t="shared" si="8"/>
        <v>100.26</v>
      </c>
      <c r="R2085" s="51">
        <f t="shared" si="9"/>
        <v>12</v>
      </c>
      <c r="S2085" s="52">
        <f t="shared" si="10"/>
        <v>0.6159678984</v>
      </c>
      <c r="T2085" s="52">
        <f t="shared" si="11"/>
        <v>0.0003754749758</v>
      </c>
      <c r="U2085" s="52">
        <f t="shared" si="12"/>
        <v>0.401917198</v>
      </c>
      <c r="V2085" s="52">
        <f t="shared" si="13"/>
        <v>0</v>
      </c>
      <c r="W2085" s="52">
        <f t="shared" si="14"/>
        <v>0</v>
      </c>
      <c r="X2085" s="52">
        <f t="shared" si="15"/>
        <v>0.292429405</v>
      </c>
      <c r="Y2085" s="52">
        <f t="shared" si="16"/>
        <v>0.1704319583</v>
      </c>
      <c r="Z2085" s="52">
        <f t="shared" si="17"/>
        <v>0.01885650202</v>
      </c>
      <c r="AA2085" s="52">
        <f t="shared" si="18"/>
        <v>0.1581685967</v>
      </c>
      <c r="AB2085" s="52">
        <f t="shared" si="19"/>
        <v>1.658147033</v>
      </c>
      <c r="AC2085" s="53">
        <f t="shared" si="20"/>
        <v>4.950898012</v>
      </c>
      <c r="AD2085" s="54">
        <f t="shared" si="21"/>
        <v>1.231935797</v>
      </c>
      <c r="AE2085" s="54">
        <f t="shared" si="22"/>
        <v>0.0007509499517</v>
      </c>
      <c r="AF2085" s="54">
        <f t="shared" si="23"/>
        <v>0.602875797</v>
      </c>
      <c r="AG2085" s="54">
        <f t="shared" si="24"/>
        <v>0</v>
      </c>
      <c r="AH2085" s="54">
        <f t="shared" si="25"/>
        <v>0</v>
      </c>
      <c r="AI2085" s="54">
        <f t="shared" si="26"/>
        <v>0.292429405</v>
      </c>
      <c r="AJ2085" s="54">
        <f t="shared" si="27"/>
        <v>0.1704319583</v>
      </c>
      <c r="AK2085" s="54">
        <f t="shared" si="28"/>
        <v>0.01885650202</v>
      </c>
      <c r="AL2085" s="54">
        <f t="shared" si="29"/>
        <v>0.1581685967</v>
      </c>
      <c r="AM2085" s="54">
        <f t="shared" si="30"/>
        <v>2.475449006</v>
      </c>
      <c r="AN2085" s="54">
        <f t="shared" si="31"/>
        <v>-4.950898012</v>
      </c>
      <c r="AO2085" s="55">
        <f t="shared" si="32"/>
        <v>2.971837291</v>
      </c>
      <c r="AP2085" s="55">
        <f t="shared" si="33"/>
        <v>0.001811540078</v>
      </c>
      <c r="AQ2085" s="55">
        <f t="shared" si="34"/>
        <v>1.939114879</v>
      </c>
      <c r="AR2085" s="55">
        <f t="shared" si="35"/>
        <v>0</v>
      </c>
      <c r="AS2085" s="55">
        <f t="shared" si="36"/>
        <v>0</v>
      </c>
      <c r="AT2085" s="55">
        <f t="shared" si="37"/>
        <v>1.410873217</v>
      </c>
      <c r="AU2085" s="55">
        <f t="shared" si="38"/>
        <v>0.8222766975</v>
      </c>
      <c r="AV2085" s="55">
        <f t="shared" si="39"/>
        <v>0.09097626032</v>
      </c>
      <c r="AW2085" s="55">
        <f t="shared" si="40"/>
        <v>0.763110115</v>
      </c>
      <c r="AX2085" s="55">
        <f t="shared" si="41"/>
        <v>8</v>
      </c>
      <c r="AY2085" s="55">
        <f t="shared" si="42"/>
        <v>23.88641254</v>
      </c>
      <c r="AZ2085" s="54">
        <f t="shared" ref="AZ2085:BA2085" si="14637">AO2085*2</f>
        <v>5.943674582</v>
      </c>
      <c r="BA2085" s="54">
        <f t="shared" si="14637"/>
        <v>0.003623080157</v>
      </c>
      <c r="BB2085" s="54">
        <f t="shared" ref="BB2085:BD2085" si="14638">AQ2085*(3/2)</f>
        <v>2.908672318</v>
      </c>
      <c r="BC2085" s="54">
        <f t="shared" si="14638"/>
        <v>0</v>
      </c>
      <c r="BD2085" s="54">
        <f t="shared" si="14638"/>
        <v>0</v>
      </c>
      <c r="BE2085" s="54">
        <f t="shared" ref="BE2085:BH2085" si="14639">AT2085</f>
        <v>1.410873217</v>
      </c>
      <c r="BF2085" s="54">
        <f t="shared" si="14639"/>
        <v>0.8222766975</v>
      </c>
      <c r="BG2085" s="54">
        <f t="shared" si="14639"/>
        <v>0.09097626032</v>
      </c>
      <c r="BH2085" s="54">
        <f t="shared" si="14639"/>
        <v>0.763110115</v>
      </c>
      <c r="BI2085" s="54">
        <f t="shared" si="46"/>
        <v>11.94320627</v>
      </c>
      <c r="BJ2085" s="54">
        <f t="shared" si="47"/>
        <v>-23.88641254</v>
      </c>
      <c r="BK2085" s="56">
        <f t="shared" ref="BK2085:BN2085" si="14640">AO2085</f>
        <v>2.971837291</v>
      </c>
      <c r="BL2085" s="56">
        <f t="shared" si="14640"/>
        <v>0.001811540078</v>
      </c>
      <c r="BM2085" s="56">
        <f t="shared" si="14640"/>
        <v>1.939114879</v>
      </c>
      <c r="BN2085" s="56">
        <f t="shared" si="14640"/>
        <v>0</v>
      </c>
      <c r="BO2085" s="56">
        <f t="shared" si="49"/>
        <v>0.1135874591</v>
      </c>
      <c r="BP2085" s="56">
        <f t="shared" si="50"/>
        <v>1.297285758</v>
      </c>
      <c r="BQ2085" s="56">
        <f t="shared" ref="BQ2085:BS2085" si="14641">AU2085</f>
        <v>0.8222766975</v>
      </c>
      <c r="BR2085" s="56">
        <f t="shared" si="14641"/>
        <v>0.09097626032</v>
      </c>
      <c r="BS2085" s="56">
        <f t="shared" si="14641"/>
        <v>0.763110115</v>
      </c>
      <c r="BT2085" s="56">
        <f t="shared" si="52"/>
        <v>8</v>
      </c>
      <c r="BU2085" s="50">
        <f t="shared" ref="BU2085:BX2085" si="14642">AZ2085</f>
        <v>5.943674582</v>
      </c>
      <c r="BV2085" s="50">
        <f t="shared" si="14642"/>
        <v>0.003623080157</v>
      </c>
      <c r="BW2085" s="50">
        <f t="shared" si="14642"/>
        <v>2.908672318</v>
      </c>
      <c r="BX2085" s="50">
        <f t="shared" si="14642"/>
        <v>0</v>
      </c>
      <c r="BY2085" s="50">
        <f t="shared" si="54"/>
        <v>0.1703811887</v>
      </c>
      <c r="BZ2085" s="50">
        <f t="shared" si="55"/>
        <v>1.297285758</v>
      </c>
      <c r="CA2085" s="50">
        <f t="shared" ref="CA2085:CC2085" si="14643">BF2085</f>
        <v>0.8222766975</v>
      </c>
      <c r="CB2085" s="50">
        <f t="shared" si="14643"/>
        <v>0.09097626032</v>
      </c>
      <c r="CC2085" s="50">
        <f t="shared" si="14643"/>
        <v>0.763110115</v>
      </c>
      <c r="CD2085" s="50">
        <f t="shared" si="57"/>
        <v>12</v>
      </c>
      <c r="CE2085" s="57">
        <f t="shared" si="58"/>
        <v>37.01</v>
      </c>
      <c r="CF2085" s="57">
        <f t="shared" si="59"/>
        <v>0.03</v>
      </c>
      <c r="CG2085" s="57">
        <f t="shared" si="60"/>
        <v>20.49</v>
      </c>
      <c r="CH2085" s="57">
        <f t="shared" si="61"/>
        <v>0</v>
      </c>
      <c r="CI2085" s="58">
        <f t="shared" si="62"/>
        <v>1.879823802</v>
      </c>
      <c r="CJ2085" s="58">
        <f t="shared" si="63"/>
        <v>19.31851384</v>
      </c>
      <c r="CK2085" s="57">
        <f t="shared" si="64"/>
        <v>12.09</v>
      </c>
      <c r="CL2085" s="57">
        <f t="shared" si="65"/>
        <v>0.76</v>
      </c>
      <c r="CM2085" s="57">
        <f t="shared" si="66"/>
        <v>8.87</v>
      </c>
      <c r="CN2085" s="57">
        <f t="shared" si="67"/>
        <v>100.4483376</v>
      </c>
      <c r="CO2085" s="59">
        <f t="shared" si="68"/>
        <v>0.03059415065</v>
      </c>
      <c r="CP2085" s="59">
        <f t="shared" si="69"/>
        <v>0.4362605781</v>
      </c>
      <c r="CQ2085" s="59">
        <f t="shared" si="70"/>
        <v>0.2765211174</v>
      </c>
      <c r="CR2085" s="59">
        <f t="shared" si="71"/>
        <v>0.2566241538</v>
      </c>
      <c r="CS2085" s="60">
        <f t="shared" si="72"/>
        <v>3.059415065</v>
      </c>
      <c r="CT2085" s="60">
        <f t="shared" si="73"/>
        <v>25.66241538</v>
      </c>
      <c r="CU2085" s="60">
        <f t="shared" si="74"/>
        <v>71.27816955</v>
      </c>
      <c r="CV2085" s="61">
        <f t="shared" si="75"/>
        <v>0.2719212292</v>
      </c>
      <c r="CW2085" s="61">
        <f t="shared" si="76"/>
        <v>0.02649453446</v>
      </c>
      <c r="CX2085" s="62"/>
    </row>
    <row r="2086" ht="15.75" customHeight="1">
      <c r="A2086" s="17" t="s">
        <v>53</v>
      </c>
      <c r="B2086" s="87" t="s">
        <v>2081</v>
      </c>
      <c r="C2086" s="93" t="s">
        <v>2082</v>
      </c>
      <c r="D2086" s="89"/>
      <c r="E2086" s="89" t="s">
        <v>2083</v>
      </c>
      <c r="F2086" s="90">
        <v>102.0</v>
      </c>
      <c r="G2086" s="89" t="s">
        <v>2185</v>
      </c>
      <c r="H2086" s="95">
        <v>36.78</v>
      </c>
      <c r="I2086" s="92">
        <v>1.09</v>
      </c>
      <c r="J2086" s="92">
        <v>20.87</v>
      </c>
      <c r="K2086" s="92">
        <v>7.6</v>
      </c>
      <c r="L2086" s="92">
        <v>0.04</v>
      </c>
      <c r="M2086" s="92">
        <v>0.03</v>
      </c>
      <c r="N2086" s="92">
        <v>3.85</v>
      </c>
      <c r="O2086" s="92">
        <v>29.67</v>
      </c>
      <c r="P2086" s="92"/>
      <c r="Q2086" s="50">
        <f t="shared" si="8"/>
        <v>99.93</v>
      </c>
      <c r="R2086" s="51">
        <f t="shared" si="9"/>
        <v>12</v>
      </c>
      <c r="S2086" s="52">
        <f t="shared" si="10"/>
        <v>0.6121399434</v>
      </c>
      <c r="T2086" s="52">
        <f t="shared" si="11"/>
        <v>0.0005006333011</v>
      </c>
      <c r="U2086" s="52">
        <f t="shared" si="12"/>
        <v>0.4093710065</v>
      </c>
      <c r="V2086" s="52">
        <f t="shared" si="13"/>
        <v>0.0003947622939</v>
      </c>
      <c r="W2086" s="52">
        <f t="shared" si="14"/>
        <v>0</v>
      </c>
      <c r="X2086" s="52">
        <f t="shared" si="15"/>
        <v>0.4129643239</v>
      </c>
      <c r="Y2086" s="52">
        <f t="shared" si="16"/>
        <v>0.05427320426</v>
      </c>
      <c r="Z2086" s="52">
        <f t="shared" si="17"/>
        <v>0.02704419369</v>
      </c>
      <c r="AA2086" s="52">
        <f t="shared" si="18"/>
        <v>0.1355221347</v>
      </c>
      <c r="AB2086" s="52">
        <f t="shared" si="19"/>
        <v>1.652210202</v>
      </c>
      <c r="AC2086" s="53">
        <f t="shared" si="20"/>
        <v>4.939467326</v>
      </c>
      <c r="AD2086" s="54">
        <f t="shared" si="21"/>
        <v>1.224279887</v>
      </c>
      <c r="AE2086" s="54">
        <f t="shared" si="22"/>
        <v>0.001001266602</v>
      </c>
      <c r="AF2086" s="54">
        <f t="shared" si="23"/>
        <v>0.6140565097</v>
      </c>
      <c r="AG2086" s="54">
        <f t="shared" si="24"/>
        <v>0.0005921434408</v>
      </c>
      <c r="AH2086" s="54">
        <f t="shared" si="25"/>
        <v>0</v>
      </c>
      <c r="AI2086" s="54">
        <f t="shared" si="26"/>
        <v>0.4129643239</v>
      </c>
      <c r="AJ2086" s="54">
        <f t="shared" si="27"/>
        <v>0.05427320426</v>
      </c>
      <c r="AK2086" s="54">
        <f t="shared" si="28"/>
        <v>0.02704419369</v>
      </c>
      <c r="AL2086" s="54">
        <f t="shared" si="29"/>
        <v>0.1355221347</v>
      </c>
      <c r="AM2086" s="54">
        <f t="shared" si="30"/>
        <v>2.469733663</v>
      </c>
      <c r="AN2086" s="54">
        <f t="shared" si="31"/>
        <v>-4.939467326</v>
      </c>
      <c r="AO2086" s="55">
        <f t="shared" si="32"/>
        <v>2.96398094</v>
      </c>
      <c r="AP2086" s="55">
        <f t="shared" si="33"/>
        <v>0.002424065899</v>
      </c>
      <c r="AQ2086" s="55">
        <f t="shared" si="34"/>
        <v>1.982173968</v>
      </c>
      <c r="AR2086" s="55">
        <f t="shared" si="35"/>
        <v>0.001911438597</v>
      </c>
      <c r="AS2086" s="55">
        <f t="shared" si="36"/>
        <v>0</v>
      </c>
      <c r="AT2086" s="55">
        <f t="shared" si="37"/>
        <v>1.999572807</v>
      </c>
      <c r="AU2086" s="55">
        <f t="shared" si="38"/>
        <v>0.262790796</v>
      </c>
      <c r="AV2086" s="55">
        <f t="shared" si="39"/>
        <v>0.1309479564</v>
      </c>
      <c r="AW2086" s="55">
        <f t="shared" si="40"/>
        <v>0.6561980287</v>
      </c>
      <c r="AX2086" s="55">
        <f t="shared" si="41"/>
        <v>8</v>
      </c>
      <c r="AY2086" s="55">
        <f t="shared" si="42"/>
        <v>23.91689542</v>
      </c>
      <c r="AZ2086" s="54">
        <f t="shared" ref="AZ2086:BA2086" si="14644">AO2086*2</f>
        <v>5.927961879</v>
      </c>
      <c r="BA2086" s="54">
        <f t="shared" si="14644"/>
        <v>0.004848131799</v>
      </c>
      <c r="BB2086" s="54">
        <f t="shared" ref="BB2086:BD2086" si="14645">AQ2086*(3/2)</f>
        <v>2.973260952</v>
      </c>
      <c r="BC2086" s="54">
        <f t="shared" si="14645"/>
        <v>0.002867157896</v>
      </c>
      <c r="BD2086" s="54">
        <f t="shared" si="14645"/>
        <v>0</v>
      </c>
      <c r="BE2086" s="54">
        <f t="shared" ref="BE2086:BH2086" si="14646">AT2086</f>
        <v>1.999572807</v>
      </c>
      <c r="BF2086" s="54">
        <f t="shared" si="14646"/>
        <v>0.262790796</v>
      </c>
      <c r="BG2086" s="54">
        <f t="shared" si="14646"/>
        <v>0.1309479564</v>
      </c>
      <c r="BH2086" s="54">
        <f t="shared" si="14646"/>
        <v>0.6561980287</v>
      </c>
      <c r="BI2086" s="54">
        <f t="shared" si="46"/>
        <v>11.95844771</v>
      </c>
      <c r="BJ2086" s="54">
        <f t="shared" si="47"/>
        <v>-23.91689542</v>
      </c>
      <c r="BK2086" s="56">
        <f t="shared" ref="BK2086:BN2086" si="14647">AO2086</f>
        <v>2.96398094</v>
      </c>
      <c r="BL2086" s="56">
        <f t="shared" si="14647"/>
        <v>0.002424065899</v>
      </c>
      <c r="BM2086" s="56">
        <f t="shared" si="14647"/>
        <v>1.982173968</v>
      </c>
      <c r="BN2086" s="56">
        <f t="shared" si="14647"/>
        <v>0.001911438597</v>
      </c>
      <c r="BO2086" s="56">
        <f t="shared" si="49"/>
        <v>0.08310458234</v>
      </c>
      <c r="BP2086" s="56">
        <f t="shared" si="50"/>
        <v>1.916468225</v>
      </c>
      <c r="BQ2086" s="56">
        <f t="shared" ref="BQ2086:BS2086" si="14648">AU2086</f>
        <v>0.262790796</v>
      </c>
      <c r="BR2086" s="56">
        <f t="shared" si="14648"/>
        <v>0.1309479564</v>
      </c>
      <c r="BS2086" s="56">
        <f t="shared" si="14648"/>
        <v>0.6561980287</v>
      </c>
      <c r="BT2086" s="56">
        <f t="shared" si="52"/>
        <v>8</v>
      </c>
      <c r="BU2086" s="50">
        <f t="shared" ref="BU2086:BX2086" si="14649">AZ2086</f>
        <v>5.927961879</v>
      </c>
      <c r="BV2086" s="50">
        <f t="shared" si="14649"/>
        <v>0.004848131799</v>
      </c>
      <c r="BW2086" s="50">
        <f t="shared" si="14649"/>
        <v>2.973260952</v>
      </c>
      <c r="BX2086" s="50">
        <f t="shared" si="14649"/>
        <v>0.002867157896</v>
      </c>
      <c r="BY2086" s="50">
        <f t="shared" si="54"/>
        <v>0.1246568735</v>
      </c>
      <c r="BZ2086" s="50">
        <f t="shared" si="55"/>
        <v>1.916468225</v>
      </c>
      <c r="CA2086" s="50">
        <f t="shared" ref="CA2086:CC2086" si="14650">BF2086</f>
        <v>0.262790796</v>
      </c>
      <c r="CB2086" s="50">
        <f t="shared" si="14650"/>
        <v>0.1309479564</v>
      </c>
      <c r="CC2086" s="50">
        <f t="shared" si="14650"/>
        <v>0.6561980287</v>
      </c>
      <c r="CD2086" s="50">
        <f t="shared" si="57"/>
        <v>12</v>
      </c>
      <c r="CE2086" s="57">
        <f t="shared" si="58"/>
        <v>36.78</v>
      </c>
      <c r="CF2086" s="57">
        <f t="shared" si="59"/>
        <v>0.04</v>
      </c>
      <c r="CG2086" s="57">
        <f t="shared" si="60"/>
        <v>20.87</v>
      </c>
      <c r="CH2086" s="57">
        <f t="shared" si="61"/>
        <v>0.03</v>
      </c>
      <c r="CI2086" s="58">
        <f t="shared" si="62"/>
        <v>1.370420959</v>
      </c>
      <c r="CJ2086" s="58">
        <f t="shared" si="63"/>
        <v>28.43688013</v>
      </c>
      <c r="CK2086" s="57">
        <f t="shared" si="64"/>
        <v>3.85</v>
      </c>
      <c r="CL2086" s="57">
        <f t="shared" si="65"/>
        <v>1.09</v>
      </c>
      <c r="CM2086" s="57">
        <f t="shared" si="66"/>
        <v>7.6</v>
      </c>
      <c r="CN2086" s="57">
        <f t="shared" si="67"/>
        <v>100.0673011</v>
      </c>
      <c r="CO2086" s="59">
        <f t="shared" si="68"/>
        <v>0.04414365407</v>
      </c>
      <c r="CP2086" s="59">
        <f t="shared" si="69"/>
        <v>0.6460575076</v>
      </c>
      <c r="CQ2086" s="59">
        <f t="shared" si="70"/>
        <v>0.08858898076</v>
      </c>
      <c r="CR2086" s="59">
        <f t="shared" si="71"/>
        <v>0.2212098575</v>
      </c>
      <c r="CS2086" s="60">
        <f t="shared" si="72"/>
        <v>4.414365407</v>
      </c>
      <c r="CT2086" s="60">
        <f t="shared" si="73"/>
        <v>22.12098575</v>
      </c>
      <c r="CU2086" s="60">
        <f t="shared" si="74"/>
        <v>73.46464884</v>
      </c>
      <c r="CV2086" s="61">
        <f t="shared" si="75"/>
        <v>0.2432816846</v>
      </c>
      <c r="CW2086" s="61">
        <f t="shared" si="76"/>
        <v>0.03822840442</v>
      </c>
      <c r="CX2086" s="62"/>
    </row>
    <row r="2087" ht="15.75" customHeight="1">
      <c r="A2087" s="17" t="s">
        <v>53</v>
      </c>
      <c r="B2087" s="87" t="s">
        <v>2081</v>
      </c>
      <c r="C2087" s="88" t="s">
        <v>2082</v>
      </c>
      <c r="D2087" s="89"/>
      <c r="E2087" s="89" t="s">
        <v>2083</v>
      </c>
      <c r="F2087" s="90">
        <v>103.0</v>
      </c>
      <c r="G2087" s="89" t="s">
        <v>2186</v>
      </c>
      <c r="H2087" s="95">
        <v>36.9</v>
      </c>
      <c r="I2087" s="92">
        <v>3.42</v>
      </c>
      <c r="J2087" s="92">
        <v>21.48</v>
      </c>
      <c r="K2087" s="92">
        <v>1.48</v>
      </c>
      <c r="L2087" s="92">
        <v>0.0</v>
      </c>
      <c r="M2087" s="92">
        <v>0.0</v>
      </c>
      <c r="N2087" s="92">
        <v>2.29</v>
      </c>
      <c r="O2087" s="92">
        <v>34.49</v>
      </c>
      <c r="P2087" s="92"/>
      <c r="Q2087" s="50">
        <f t="shared" si="8"/>
        <v>100.06</v>
      </c>
      <c r="R2087" s="51">
        <f t="shared" si="9"/>
        <v>12</v>
      </c>
      <c r="S2087" s="52">
        <f t="shared" si="10"/>
        <v>0.6141371373</v>
      </c>
      <c r="T2087" s="52">
        <f t="shared" si="11"/>
        <v>0</v>
      </c>
      <c r="U2087" s="52">
        <f t="shared" si="12"/>
        <v>0.4213363305</v>
      </c>
      <c r="V2087" s="52">
        <f t="shared" si="13"/>
        <v>0</v>
      </c>
      <c r="W2087" s="52">
        <f t="shared" si="14"/>
        <v>0</v>
      </c>
      <c r="X2087" s="52">
        <f t="shared" si="15"/>
        <v>0.4800518885</v>
      </c>
      <c r="Y2087" s="52">
        <f t="shared" si="16"/>
        <v>0.03228198383</v>
      </c>
      <c r="Z2087" s="52">
        <f t="shared" si="17"/>
        <v>0.08485425909</v>
      </c>
      <c r="AA2087" s="52">
        <f t="shared" si="18"/>
        <v>0.02639115254</v>
      </c>
      <c r="AB2087" s="52">
        <f t="shared" si="19"/>
        <v>1.659052752</v>
      </c>
      <c r="AC2087" s="53">
        <f t="shared" si="20"/>
        <v>4.967716109</v>
      </c>
      <c r="AD2087" s="54">
        <f t="shared" si="21"/>
        <v>1.228274275</v>
      </c>
      <c r="AE2087" s="54">
        <f t="shared" si="22"/>
        <v>0</v>
      </c>
      <c r="AF2087" s="54">
        <f t="shared" si="23"/>
        <v>0.6320044958</v>
      </c>
      <c r="AG2087" s="54">
        <f t="shared" si="24"/>
        <v>0</v>
      </c>
      <c r="AH2087" s="54">
        <f t="shared" si="25"/>
        <v>0</v>
      </c>
      <c r="AI2087" s="54">
        <f t="shared" si="26"/>
        <v>0.4800518885</v>
      </c>
      <c r="AJ2087" s="54">
        <f t="shared" si="27"/>
        <v>0.03228198383</v>
      </c>
      <c r="AK2087" s="54">
        <f t="shared" si="28"/>
        <v>0.08485425909</v>
      </c>
      <c r="AL2087" s="54">
        <f t="shared" si="29"/>
        <v>0.02639115254</v>
      </c>
      <c r="AM2087" s="54">
        <f t="shared" si="30"/>
        <v>2.483858054</v>
      </c>
      <c r="AN2087" s="54">
        <f t="shared" si="31"/>
        <v>-4.967716109</v>
      </c>
      <c r="AO2087" s="55">
        <f t="shared" si="32"/>
        <v>2.961386908</v>
      </c>
      <c r="AP2087" s="55">
        <f t="shared" si="33"/>
        <v>0</v>
      </c>
      <c r="AQ2087" s="55">
        <f t="shared" si="34"/>
        <v>2.031695882</v>
      </c>
      <c r="AR2087" s="55">
        <f t="shared" si="35"/>
        <v>0</v>
      </c>
      <c r="AS2087" s="55">
        <f t="shared" si="36"/>
        <v>0</v>
      </c>
      <c r="AT2087" s="55">
        <f t="shared" si="37"/>
        <v>2.314823988</v>
      </c>
      <c r="AU2087" s="55">
        <f t="shared" si="38"/>
        <v>0.1556646528</v>
      </c>
      <c r="AV2087" s="55">
        <f t="shared" si="39"/>
        <v>0.4091696735</v>
      </c>
      <c r="AW2087" s="55">
        <f t="shared" si="40"/>
        <v>0.1272588952</v>
      </c>
      <c r="AX2087" s="55">
        <f t="shared" si="41"/>
        <v>8</v>
      </c>
      <c r="AY2087" s="55">
        <f t="shared" si="42"/>
        <v>23.9544697</v>
      </c>
      <c r="AZ2087" s="54">
        <f t="shared" ref="AZ2087:BA2087" si="14651">AO2087*2</f>
        <v>5.922773816</v>
      </c>
      <c r="BA2087" s="54">
        <f t="shared" si="14651"/>
        <v>0</v>
      </c>
      <c r="BB2087" s="54">
        <f t="shared" ref="BB2087:BD2087" si="14652">AQ2087*(3/2)</f>
        <v>3.047543823</v>
      </c>
      <c r="BC2087" s="54">
        <f t="shared" si="14652"/>
        <v>0</v>
      </c>
      <c r="BD2087" s="54">
        <f t="shared" si="14652"/>
        <v>0</v>
      </c>
      <c r="BE2087" s="54">
        <f t="shared" ref="BE2087:BH2087" si="14653">AT2087</f>
        <v>2.314823988</v>
      </c>
      <c r="BF2087" s="54">
        <f t="shared" si="14653"/>
        <v>0.1556646528</v>
      </c>
      <c r="BG2087" s="54">
        <f t="shared" si="14653"/>
        <v>0.4091696735</v>
      </c>
      <c r="BH2087" s="54">
        <f t="shared" si="14653"/>
        <v>0.1272588952</v>
      </c>
      <c r="BI2087" s="54">
        <f t="shared" si="46"/>
        <v>11.97723485</v>
      </c>
      <c r="BJ2087" s="54">
        <f t="shared" si="47"/>
        <v>-23.9544697</v>
      </c>
      <c r="BK2087" s="56">
        <f t="shared" ref="BK2087:BN2087" si="14654">AO2087</f>
        <v>2.961386908</v>
      </c>
      <c r="BL2087" s="56">
        <f t="shared" si="14654"/>
        <v>0</v>
      </c>
      <c r="BM2087" s="56">
        <f t="shared" si="14654"/>
        <v>2.031695882</v>
      </c>
      <c r="BN2087" s="56">
        <f t="shared" si="14654"/>
        <v>0</v>
      </c>
      <c r="BO2087" s="56">
        <f t="shared" si="49"/>
        <v>0.04553030207</v>
      </c>
      <c r="BP2087" s="56">
        <f t="shared" si="50"/>
        <v>2.269293686</v>
      </c>
      <c r="BQ2087" s="56">
        <f t="shared" ref="BQ2087:BS2087" si="14655">AU2087</f>
        <v>0.1556646528</v>
      </c>
      <c r="BR2087" s="56">
        <f t="shared" si="14655"/>
        <v>0.4091696735</v>
      </c>
      <c r="BS2087" s="56">
        <f t="shared" si="14655"/>
        <v>0.1272588952</v>
      </c>
      <c r="BT2087" s="56">
        <f t="shared" si="52"/>
        <v>8</v>
      </c>
      <c r="BU2087" s="50">
        <f t="shared" ref="BU2087:BX2087" si="14656">AZ2087</f>
        <v>5.922773816</v>
      </c>
      <c r="BV2087" s="50">
        <f t="shared" si="14656"/>
        <v>0</v>
      </c>
      <c r="BW2087" s="50">
        <f t="shared" si="14656"/>
        <v>3.047543823</v>
      </c>
      <c r="BX2087" s="50">
        <f t="shared" si="14656"/>
        <v>0</v>
      </c>
      <c r="BY2087" s="50">
        <f t="shared" si="54"/>
        <v>0.06829545311</v>
      </c>
      <c r="BZ2087" s="50">
        <f t="shared" si="55"/>
        <v>2.269293686</v>
      </c>
      <c r="CA2087" s="50">
        <f t="shared" ref="CA2087:CC2087" si="14657">BF2087</f>
        <v>0.1556646528</v>
      </c>
      <c r="CB2087" s="50">
        <f t="shared" si="14657"/>
        <v>0.4091696735</v>
      </c>
      <c r="CC2087" s="50">
        <f t="shared" si="14657"/>
        <v>0.1272588952</v>
      </c>
      <c r="CD2087" s="50">
        <f t="shared" si="57"/>
        <v>12</v>
      </c>
      <c r="CE2087" s="57">
        <f t="shared" si="58"/>
        <v>36.9</v>
      </c>
      <c r="CF2087" s="57">
        <f t="shared" si="59"/>
        <v>0</v>
      </c>
      <c r="CG2087" s="57">
        <f t="shared" si="60"/>
        <v>21.48</v>
      </c>
      <c r="CH2087" s="57">
        <f t="shared" si="61"/>
        <v>0</v>
      </c>
      <c r="CI2087" s="58">
        <f t="shared" si="62"/>
        <v>0.753918583</v>
      </c>
      <c r="CJ2087" s="58">
        <f t="shared" si="63"/>
        <v>33.81161576</v>
      </c>
      <c r="CK2087" s="57">
        <f t="shared" si="64"/>
        <v>2.29</v>
      </c>
      <c r="CL2087" s="57">
        <f t="shared" si="65"/>
        <v>3.42</v>
      </c>
      <c r="CM2087" s="57">
        <f t="shared" si="66"/>
        <v>1.48</v>
      </c>
      <c r="CN2087" s="57">
        <f t="shared" si="67"/>
        <v>100.1355343</v>
      </c>
      <c r="CO2087" s="59">
        <f t="shared" si="68"/>
        <v>0.1381682591</v>
      </c>
      <c r="CP2087" s="59">
        <f t="shared" si="69"/>
        <v>0.7662942253</v>
      </c>
      <c r="CQ2087" s="59">
        <f t="shared" si="70"/>
        <v>0.05256478052</v>
      </c>
      <c r="CR2087" s="59">
        <f t="shared" si="71"/>
        <v>0.04297273514</v>
      </c>
      <c r="CS2087" s="60">
        <f t="shared" si="72"/>
        <v>13.81682591</v>
      </c>
      <c r="CT2087" s="60">
        <f t="shared" si="73"/>
        <v>4.297273514</v>
      </c>
      <c r="CU2087" s="60">
        <f t="shared" si="74"/>
        <v>81.88590058</v>
      </c>
      <c r="CV2087" s="61">
        <f t="shared" si="75"/>
        <v>0.1120568647</v>
      </c>
      <c r="CW2087" s="61">
        <f t="shared" si="76"/>
        <v>0.1196537123</v>
      </c>
      <c r="CX2087" s="62"/>
    </row>
    <row r="2088" ht="15.75" customHeight="1">
      <c r="A2088" s="17" t="s">
        <v>53</v>
      </c>
      <c r="B2088" s="87" t="s">
        <v>2081</v>
      </c>
      <c r="C2088" s="93" t="s">
        <v>2082</v>
      </c>
      <c r="D2088" s="89"/>
      <c r="E2088" s="89" t="s">
        <v>2083</v>
      </c>
      <c r="F2088" s="90">
        <v>104.0</v>
      </c>
      <c r="G2088" s="89" t="s">
        <v>2187</v>
      </c>
      <c r="H2088" s="95">
        <v>36.04</v>
      </c>
      <c r="I2088" s="92">
        <v>0.29</v>
      </c>
      <c r="J2088" s="92">
        <v>20.47</v>
      </c>
      <c r="K2088" s="92">
        <v>1.02</v>
      </c>
      <c r="L2088" s="92">
        <v>0.05</v>
      </c>
      <c r="M2088" s="92">
        <v>0.0</v>
      </c>
      <c r="N2088" s="92">
        <v>18.15</v>
      </c>
      <c r="O2088" s="92">
        <v>23.47</v>
      </c>
      <c r="P2088" s="92"/>
      <c r="Q2088" s="50">
        <f t="shared" si="8"/>
        <v>99.49</v>
      </c>
      <c r="R2088" s="51">
        <f t="shared" si="9"/>
        <v>12</v>
      </c>
      <c r="S2088" s="52">
        <f t="shared" si="10"/>
        <v>0.5998239141</v>
      </c>
      <c r="T2088" s="52">
        <f t="shared" si="11"/>
        <v>0.0006257916264</v>
      </c>
      <c r="U2088" s="52">
        <f t="shared" si="12"/>
        <v>0.4015248923</v>
      </c>
      <c r="V2088" s="52">
        <f t="shared" si="13"/>
        <v>0</v>
      </c>
      <c r="W2088" s="52">
        <f t="shared" si="14"/>
        <v>0</v>
      </c>
      <c r="X2088" s="52">
        <f t="shared" si="15"/>
        <v>0.3266691163</v>
      </c>
      <c r="Y2088" s="52">
        <f t="shared" si="16"/>
        <v>0.2558593915</v>
      </c>
      <c r="Z2088" s="52">
        <f t="shared" si="17"/>
        <v>0.007195244192</v>
      </c>
      <c r="AA2088" s="52">
        <f t="shared" si="18"/>
        <v>0.01818849702</v>
      </c>
      <c r="AB2088" s="52">
        <f t="shared" si="19"/>
        <v>1.609886847</v>
      </c>
      <c r="AC2088" s="53">
        <f t="shared" si="20"/>
        <v>4.822197998</v>
      </c>
      <c r="AD2088" s="54">
        <f t="shared" si="21"/>
        <v>1.199647828</v>
      </c>
      <c r="AE2088" s="54">
        <f t="shared" si="22"/>
        <v>0.001251583253</v>
      </c>
      <c r="AF2088" s="54">
        <f t="shared" si="23"/>
        <v>0.6022873384</v>
      </c>
      <c r="AG2088" s="54">
        <f t="shared" si="24"/>
        <v>0</v>
      </c>
      <c r="AH2088" s="54">
        <f t="shared" si="25"/>
        <v>0</v>
      </c>
      <c r="AI2088" s="54">
        <f t="shared" si="26"/>
        <v>0.3266691163</v>
      </c>
      <c r="AJ2088" s="54">
        <f t="shared" si="27"/>
        <v>0.2558593915</v>
      </c>
      <c r="AK2088" s="54">
        <f t="shared" si="28"/>
        <v>0.007195244192</v>
      </c>
      <c r="AL2088" s="54">
        <f t="shared" si="29"/>
        <v>0.01818849702</v>
      </c>
      <c r="AM2088" s="54">
        <f t="shared" si="30"/>
        <v>2.411098999</v>
      </c>
      <c r="AN2088" s="54">
        <f t="shared" si="31"/>
        <v>-4.822197998</v>
      </c>
      <c r="AO2088" s="55">
        <f t="shared" si="32"/>
        <v>2.980700986</v>
      </c>
      <c r="AP2088" s="55">
        <f t="shared" si="33"/>
        <v>0.003109742166</v>
      </c>
      <c r="AQ2088" s="55">
        <f t="shared" si="34"/>
        <v>1.995294976</v>
      </c>
      <c r="AR2088" s="55">
        <f t="shared" si="35"/>
        <v>0</v>
      </c>
      <c r="AS2088" s="55">
        <f t="shared" si="36"/>
        <v>0</v>
      </c>
      <c r="AT2088" s="55">
        <f t="shared" si="37"/>
        <v>1.623314667</v>
      </c>
      <c r="AU2088" s="55">
        <f t="shared" si="38"/>
        <v>1.271440372</v>
      </c>
      <c r="AV2088" s="55">
        <f t="shared" si="39"/>
        <v>0.0357552791</v>
      </c>
      <c r="AW2088" s="55">
        <f t="shared" si="40"/>
        <v>0.09038397727</v>
      </c>
      <c r="AX2088" s="55">
        <f t="shared" si="41"/>
        <v>8</v>
      </c>
      <c r="AY2088" s="55">
        <f t="shared" si="42"/>
        <v>23.96291643</v>
      </c>
      <c r="AZ2088" s="54">
        <f t="shared" ref="AZ2088:BA2088" si="14658">AO2088*2</f>
        <v>5.961401972</v>
      </c>
      <c r="BA2088" s="54">
        <f t="shared" si="14658"/>
        <v>0.006219484333</v>
      </c>
      <c r="BB2088" s="54">
        <f t="shared" ref="BB2088:BD2088" si="14659">AQ2088*(3/2)</f>
        <v>2.992942464</v>
      </c>
      <c r="BC2088" s="54">
        <f t="shared" si="14659"/>
        <v>0</v>
      </c>
      <c r="BD2088" s="54">
        <f t="shared" si="14659"/>
        <v>0</v>
      </c>
      <c r="BE2088" s="54">
        <f t="shared" ref="BE2088:BH2088" si="14660">AT2088</f>
        <v>1.623314667</v>
      </c>
      <c r="BF2088" s="54">
        <f t="shared" si="14660"/>
        <v>1.271440372</v>
      </c>
      <c r="BG2088" s="54">
        <f t="shared" si="14660"/>
        <v>0.0357552791</v>
      </c>
      <c r="BH2088" s="54">
        <f t="shared" si="14660"/>
        <v>0.09038397727</v>
      </c>
      <c r="BI2088" s="54">
        <f t="shared" si="46"/>
        <v>11.98145822</v>
      </c>
      <c r="BJ2088" s="54">
        <f t="shared" si="47"/>
        <v>-23.96291643</v>
      </c>
      <c r="BK2088" s="56">
        <f t="shared" ref="BK2088:BN2088" si="14661">AO2088</f>
        <v>2.980700986</v>
      </c>
      <c r="BL2088" s="56">
        <f t="shared" si="14661"/>
        <v>0.003109742166</v>
      </c>
      <c r="BM2088" s="56">
        <f t="shared" si="14661"/>
        <v>1.995294976</v>
      </c>
      <c r="BN2088" s="56">
        <f t="shared" si="14661"/>
        <v>0</v>
      </c>
      <c r="BO2088" s="56">
        <f t="shared" si="49"/>
        <v>0.03708356717</v>
      </c>
      <c r="BP2088" s="56">
        <f t="shared" si="50"/>
        <v>1.5862311</v>
      </c>
      <c r="BQ2088" s="56">
        <f t="shared" ref="BQ2088:BS2088" si="14662">AU2088</f>
        <v>1.271440372</v>
      </c>
      <c r="BR2088" s="56">
        <f t="shared" si="14662"/>
        <v>0.0357552791</v>
      </c>
      <c r="BS2088" s="56">
        <f t="shared" si="14662"/>
        <v>0.09038397727</v>
      </c>
      <c r="BT2088" s="56">
        <f t="shared" si="52"/>
        <v>8</v>
      </c>
      <c r="BU2088" s="50">
        <f t="shared" ref="BU2088:BX2088" si="14663">AZ2088</f>
        <v>5.961401972</v>
      </c>
      <c r="BV2088" s="50">
        <f t="shared" si="14663"/>
        <v>0.006219484333</v>
      </c>
      <c r="BW2088" s="50">
        <f t="shared" si="14663"/>
        <v>2.992942464</v>
      </c>
      <c r="BX2088" s="50">
        <f t="shared" si="14663"/>
        <v>0</v>
      </c>
      <c r="BY2088" s="50">
        <f t="shared" si="54"/>
        <v>0.05562535076</v>
      </c>
      <c r="BZ2088" s="50">
        <f t="shared" si="55"/>
        <v>1.5862311</v>
      </c>
      <c r="CA2088" s="50">
        <f t="shared" ref="CA2088:CC2088" si="14664">BF2088</f>
        <v>1.271440372</v>
      </c>
      <c r="CB2088" s="50">
        <f t="shared" si="14664"/>
        <v>0.0357552791</v>
      </c>
      <c r="CC2088" s="50">
        <f t="shared" si="14664"/>
        <v>0.09038397727</v>
      </c>
      <c r="CD2088" s="50">
        <f t="shared" si="57"/>
        <v>12</v>
      </c>
      <c r="CE2088" s="57">
        <f t="shared" si="58"/>
        <v>36.04</v>
      </c>
      <c r="CF2088" s="57">
        <f t="shared" si="59"/>
        <v>0.05</v>
      </c>
      <c r="CG2088" s="57">
        <f t="shared" si="60"/>
        <v>20.47</v>
      </c>
      <c r="CH2088" s="57">
        <f t="shared" si="61"/>
        <v>0</v>
      </c>
      <c r="CI2088" s="58">
        <f t="shared" si="62"/>
        <v>0.5958549849</v>
      </c>
      <c r="CJ2088" s="58">
        <f t="shared" si="63"/>
        <v>22.93384312</v>
      </c>
      <c r="CK2088" s="57">
        <f t="shared" si="64"/>
        <v>18.15</v>
      </c>
      <c r="CL2088" s="57">
        <f t="shared" si="65"/>
        <v>0.29</v>
      </c>
      <c r="CM2088" s="57">
        <f t="shared" si="66"/>
        <v>1.02</v>
      </c>
      <c r="CN2088" s="57">
        <f t="shared" si="67"/>
        <v>99.54969811</v>
      </c>
      <c r="CO2088" s="59">
        <f t="shared" si="68"/>
        <v>0.01198309221</v>
      </c>
      <c r="CP2088" s="59">
        <f t="shared" si="69"/>
        <v>0.5316125063</v>
      </c>
      <c r="CQ2088" s="59">
        <f t="shared" si="70"/>
        <v>0.4261129435</v>
      </c>
      <c r="CR2088" s="59">
        <f t="shared" si="71"/>
        <v>0.03029145797</v>
      </c>
      <c r="CS2088" s="60">
        <f t="shared" si="72"/>
        <v>1.198309221</v>
      </c>
      <c r="CT2088" s="60">
        <f t="shared" si="73"/>
        <v>3.029145797</v>
      </c>
      <c r="CU2088" s="60">
        <f t="shared" si="74"/>
        <v>95.77254498</v>
      </c>
      <c r="CV2088" s="61">
        <f t="shared" si="75"/>
        <v>0.03628300408</v>
      </c>
      <c r="CW2088" s="61">
        <f t="shared" si="76"/>
        <v>0.01037735786</v>
      </c>
      <c r="CX2088" s="62"/>
    </row>
    <row r="2089" ht="15.75" customHeight="1">
      <c r="A2089" s="17" t="s">
        <v>53</v>
      </c>
      <c r="B2089" s="87" t="s">
        <v>2081</v>
      </c>
      <c r="C2089" s="88" t="s">
        <v>2082</v>
      </c>
      <c r="D2089" s="89"/>
      <c r="E2089" s="89" t="s">
        <v>2083</v>
      </c>
      <c r="F2089" s="90">
        <v>105.0</v>
      </c>
      <c r="G2089" s="89" t="s">
        <v>2188</v>
      </c>
      <c r="H2089" s="95">
        <v>37.08</v>
      </c>
      <c r="I2089" s="92">
        <v>4.33</v>
      </c>
      <c r="J2089" s="92">
        <v>21.71</v>
      </c>
      <c r="K2089" s="92">
        <v>1.03</v>
      </c>
      <c r="L2089" s="92">
        <v>0.05</v>
      </c>
      <c r="M2089" s="92">
        <v>0.0</v>
      </c>
      <c r="N2089" s="92">
        <v>1.75</v>
      </c>
      <c r="O2089" s="92">
        <v>33.57</v>
      </c>
      <c r="P2089" s="92"/>
      <c r="Q2089" s="50">
        <f t="shared" si="8"/>
        <v>99.52</v>
      </c>
      <c r="R2089" s="51">
        <f t="shared" si="9"/>
        <v>12</v>
      </c>
      <c r="S2089" s="52">
        <f t="shared" si="10"/>
        <v>0.6171329282</v>
      </c>
      <c r="T2089" s="52">
        <f t="shared" si="11"/>
        <v>0.0006257916264</v>
      </c>
      <c r="U2089" s="52">
        <f t="shared" si="12"/>
        <v>0.4258478462</v>
      </c>
      <c r="V2089" s="52">
        <f t="shared" si="13"/>
        <v>0</v>
      </c>
      <c r="W2089" s="52">
        <f t="shared" si="14"/>
        <v>0</v>
      </c>
      <c r="X2089" s="52">
        <f t="shared" si="15"/>
        <v>0.4672467932</v>
      </c>
      <c r="Y2089" s="52">
        <f t="shared" si="16"/>
        <v>0.0246696383</v>
      </c>
      <c r="Z2089" s="52">
        <f t="shared" si="17"/>
        <v>0.1074324391</v>
      </c>
      <c r="AA2089" s="52">
        <f t="shared" si="18"/>
        <v>0.01836681562</v>
      </c>
      <c r="AB2089" s="52">
        <f t="shared" si="19"/>
        <v>1.661322252</v>
      </c>
      <c r="AC2089" s="53">
        <f t="shared" si="20"/>
        <v>4.98400979</v>
      </c>
      <c r="AD2089" s="54">
        <f t="shared" si="21"/>
        <v>1.234265856</v>
      </c>
      <c r="AE2089" s="54">
        <f t="shared" si="22"/>
        <v>0.001251583253</v>
      </c>
      <c r="AF2089" s="54">
        <f t="shared" si="23"/>
        <v>0.6387717693</v>
      </c>
      <c r="AG2089" s="54">
        <f t="shared" si="24"/>
        <v>0</v>
      </c>
      <c r="AH2089" s="54">
        <f t="shared" si="25"/>
        <v>0</v>
      </c>
      <c r="AI2089" s="54">
        <f t="shared" si="26"/>
        <v>0.4672467932</v>
      </c>
      <c r="AJ2089" s="54">
        <f t="shared" si="27"/>
        <v>0.0246696383</v>
      </c>
      <c r="AK2089" s="54">
        <f t="shared" si="28"/>
        <v>0.1074324391</v>
      </c>
      <c r="AL2089" s="54">
        <f t="shared" si="29"/>
        <v>0.01836681562</v>
      </c>
      <c r="AM2089" s="54">
        <f t="shared" si="30"/>
        <v>2.492004895</v>
      </c>
      <c r="AN2089" s="54">
        <f t="shared" si="31"/>
        <v>-4.98400979</v>
      </c>
      <c r="AO2089" s="55">
        <f t="shared" si="32"/>
        <v>2.97176747</v>
      </c>
      <c r="AP2089" s="55">
        <f t="shared" si="33"/>
        <v>0.003013462924</v>
      </c>
      <c r="AQ2089" s="55">
        <f t="shared" si="34"/>
        <v>2.050645361</v>
      </c>
      <c r="AR2089" s="55">
        <f t="shared" si="35"/>
        <v>0</v>
      </c>
      <c r="AS2089" s="55">
        <f t="shared" si="36"/>
        <v>0</v>
      </c>
      <c r="AT2089" s="55">
        <f t="shared" si="37"/>
        <v>2.249999565</v>
      </c>
      <c r="AU2089" s="55">
        <f t="shared" si="38"/>
        <v>0.1187951983</v>
      </c>
      <c r="AV2089" s="55">
        <f t="shared" si="39"/>
        <v>0.5173346182</v>
      </c>
      <c r="AW2089" s="55">
        <f t="shared" si="40"/>
        <v>0.08844432486</v>
      </c>
      <c r="AX2089" s="55">
        <f t="shared" si="41"/>
        <v>8</v>
      </c>
      <c r="AY2089" s="55">
        <f t="shared" si="42"/>
        <v>24.00020723</v>
      </c>
      <c r="AZ2089" s="54">
        <f t="shared" ref="AZ2089:BA2089" si="14665">AO2089*2</f>
        <v>5.943534939</v>
      </c>
      <c r="BA2089" s="54">
        <f t="shared" si="14665"/>
        <v>0.006026925847</v>
      </c>
      <c r="BB2089" s="54">
        <f t="shared" ref="BB2089:BD2089" si="14666">AQ2089*(3/2)</f>
        <v>3.075968041</v>
      </c>
      <c r="BC2089" s="54">
        <f t="shared" si="14666"/>
        <v>0</v>
      </c>
      <c r="BD2089" s="54">
        <f t="shared" si="14666"/>
        <v>0</v>
      </c>
      <c r="BE2089" s="54">
        <f t="shared" ref="BE2089:BH2089" si="14667">AT2089</f>
        <v>2.249999565</v>
      </c>
      <c r="BF2089" s="54">
        <f t="shared" si="14667"/>
        <v>0.1187951983</v>
      </c>
      <c r="BG2089" s="54">
        <f t="shared" si="14667"/>
        <v>0.5173346182</v>
      </c>
      <c r="BH2089" s="54">
        <f t="shared" si="14667"/>
        <v>0.08844432486</v>
      </c>
      <c r="BI2089" s="54">
        <f t="shared" si="46"/>
        <v>12.00010361</v>
      </c>
      <c r="BJ2089" s="54">
        <f t="shared" si="47"/>
        <v>-24.00020723</v>
      </c>
      <c r="BK2089" s="56">
        <f t="shared" ref="BK2089:BN2089" si="14668">AO2089</f>
        <v>2.97176747</v>
      </c>
      <c r="BL2089" s="56">
        <f t="shared" si="14668"/>
        <v>0.003013462924</v>
      </c>
      <c r="BM2089" s="56">
        <f t="shared" si="14668"/>
        <v>2.050645361</v>
      </c>
      <c r="BN2089" s="56">
        <f t="shared" si="14668"/>
        <v>0</v>
      </c>
      <c r="BO2089" s="56">
        <f t="shared" si="49"/>
        <v>0</v>
      </c>
      <c r="BP2089" s="56">
        <f t="shared" si="50"/>
        <v>2.249999565</v>
      </c>
      <c r="BQ2089" s="56">
        <f t="shared" ref="BQ2089:BS2089" si="14669">AU2089</f>
        <v>0.1187951983</v>
      </c>
      <c r="BR2089" s="56">
        <f t="shared" si="14669"/>
        <v>0.5173346182</v>
      </c>
      <c r="BS2089" s="56">
        <f t="shared" si="14669"/>
        <v>0.08844432486</v>
      </c>
      <c r="BT2089" s="56">
        <f t="shared" si="52"/>
        <v>8</v>
      </c>
      <c r="BU2089" s="50">
        <f t="shared" ref="BU2089:BX2089" si="14670">AZ2089</f>
        <v>5.943534939</v>
      </c>
      <c r="BV2089" s="50">
        <f t="shared" si="14670"/>
        <v>0.006026925847</v>
      </c>
      <c r="BW2089" s="50">
        <f t="shared" si="14670"/>
        <v>3.075968041</v>
      </c>
      <c r="BX2089" s="50">
        <f t="shared" si="14670"/>
        <v>0</v>
      </c>
      <c r="BY2089" s="50">
        <f t="shared" si="54"/>
        <v>0</v>
      </c>
      <c r="BZ2089" s="50">
        <f t="shared" si="55"/>
        <v>2.249999565</v>
      </c>
      <c r="CA2089" s="50">
        <f t="shared" ref="CA2089:CC2089" si="14671">BF2089</f>
        <v>0.1187951983</v>
      </c>
      <c r="CB2089" s="50">
        <f t="shared" si="14671"/>
        <v>0.5173346182</v>
      </c>
      <c r="CC2089" s="50">
        <f t="shared" si="14671"/>
        <v>0.08844432486</v>
      </c>
      <c r="CD2089" s="50">
        <f t="shared" si="57"/>
        <v>12.00010361</v>
      </c>
      <c r="CE2089" s="57">
        <f t="shared" si="58"/>
        <v>37.08</v>
      </c>
      <c r="CF2089" s="57">
        <f t="shared" si="59"/>
        <v>0.05</v>
      </c>
      <c r="CG2089" s="57">
        <f t="shared" si="60"/>
        <v>21.71</v>
      </c>
      <c r="CH2089" s="57">
        <f t="shared" si="61"/>
        <v>0</v>
      </c>
      <c r="CI2089" s="58">
        <f t="shared" si="62"/>
        <v>0</v>
      </c>
      <c r="CJ2089" s="58">
        <f t="shared" si="63"/>
        <v>33.57</v>
      </c>
      <c r="CK2089" s="57">
        <f t="shared" si="64"/>
        <v>1.75</v>
      </c>
      <c r="CL2089" s="57">
        <f t="shared" si="65"/>
        <v>4.33</v>
      </c>
      <c r="CM2089" s="57">
        <f t="shared" si="66"/>
        <v>1.03</v>
      </c>
      <c r="CN2089" s="57">
        <f t="shared" si="67"/>
        <v>99.52</v>
      </c>
      <c r="CO2089" s="59">
        <f t="shared" si="68"/>
        <v>0.1739189105</v>
      </c>
      <c r="CP2089" s="59">
        <f t="shared" si="69"/>
        <v>0.7564107624</v>
      </c>
      <c r="CQ2089" s="59">
        <f t="shared" si="70"/>
        <v>0.03993688173</v>
      </c>
      <c r="CR2089" s="59">
        <f t="shared" si="71"/>
        <v>0.02973344539</v>
      </c>
      <c r="CS2089" s="60">
        <f t="shared" si="72"/>
        <v>17.39189105</v>
      </c>
      <c r="CT2089" s="60">
        <f t="shared" si="73"/>
        <v>2.973344539</v>
      </c>
      <c r="CU2089" s="60">
        <f t="shared" si="74"/>
        <v>79.63476441</v>
      </c>
      <c r="CV2089" s="61">
        <f t="shared" si="75"/>
        <v>0.1166929006</v>
      </c>
      <c r="CW2089" s="61">
        <f t="shared" si="76"/>
        <v>0.1506137765</v>
      </c>
      <c r="CX2089" s="62"/>
    </row>
    <row r="2090" ht="15.75" customHeight="1">
      <c r="A2090" s="17" t="s">
        <v>53</v>
      </c>
      <c r="B2090" s="87" t="s">
        <v>2081</v>
      </c>
      <c r="C2090" s="93" t="s">
        <v>2082</v>
      </c>
      <c r="D2090" s="89"/>
      <c r="E2090" s="89" t="s">
        <v>2083</v>
      </c>
      <c r="F2090" s="90">
        <v>106.0</v>
      </c>
      <c r="G2090" s="89" t="s">
        <v>2189</v>
      </c>
      <c r="H2090" s="95">
        <v>37.39</v>
      </c>
      <c r="I2090" s="92">
        <v>2.98</v>
      </c>
      <c r="J2090" s="92">
        <v>20.83</v>
      </c>
      <c r="K2090" s="92">
        <v>7.37</v>
      </c>
      <c r="L2090" s="92">
        <v>0.05</v>
      </c>
      <c r="M2090" s="92">
        <v>0.03</v>
      </c>
      <c r="N2090" s="92">
        <v>5.05</v>
      </c>
      <c r="O2090" s="92">
        <v>26.11</v>
      </c>
      <c r="P2090" s="92"/>
      <c r="Q2090" s="50">
        <f t="shared" si="8"/>
        <v>99.81</v>
      </c>
      <c r="R2090" s="51">
        <f t="shared" si="9"/>
        <v>12</v>
      </c>
      <c r="S2090" s="52">
        <f t="shared" si="10"/>
        <v>0.6222923459</v>
      </c>
      <c r="T2090" s="52">
        <f t="shared" si="11"/>
        <v>0.0006257916264</v>
      </c>
      <c r="U2090" s="52">
        <f t="shared" si="12"/>
        <v>0.408586395</v>
      </c>
      <c r="V2090" s="52">
        <f t="shared" si="13"/>
        <v>0.0003947622939</v>
      </c>
      <c r="W2090" s="52">
        <f t="shared" si="14"/>
        <v>0</v>
      </c>
      <c r="X2090" s="52">
        <f t="shared" si="15"/>
        <v>0.3634141725</v>
      </c>
      <c r="Y2090" s="52">
        <f t="shared" si="16"/>
        <v>0.07118952767</v>
      </c>
      <c r="Z2090" s="52">
        <f t="shared" si="17"/>
        <v>0.07393733687</v>
      </c>
      <c r="AA2090" s="52">
        <f t="shared" si="18"/>
        <v>0.1314208069</v>
      </c>
      <c r="AB2090" s="52">
        <f t="shared" si="19"/>
        <v>1.671861139</v>
      </c>
      <c r="AC2090" s="53">
        <f t="shared" si="20"/>
        <v>4.99853971</v>
      </c>
      <c r="AD2090" s="54">
        <f t="shared" si="21"/>
        <v>1.244584692</v>
      </c>
      <c r="AE2090" s="54">
        <f t="shared" si="22"/>
        <v>0.001251583253</v>
      </c>
      <c r="AF2090" s="54">
        <f t="shared" si="23"/>
        <v>0.6128795926</v>
      </c>
      <c r="AG2090" s="54">
        <f t="shared" si="24"/>
        <v>0.0005921434408</v>
      </c>
      <c r="AH2090" s="54">
        <f t="shared" si="25"/>
        <v>0</v>
      </c>
      <c r="AI2090" s="54">
        <f t="shared" si="26"/>
        <v>0.3634141725</v>
      </c>
      <c r="AJ2090" s="54">
        <f t="shared" si="27"/>
        <v>0.07118952767</v>
      </c>
      <c r="AK2090" s="54">
        <f t="shared" si="28"/>
        <v>0.07393733687</v>
      </c>
      <c r="AL2090" s="54">
        <f t="shared" si="29"/>
        <v>0.1314208069</v>
      </c>
      <c r="AM2090" s="54">
        <f t="shared" si="30"/>
        <v>2.499269855</v>
      </c>
      <c r="AN2090" s="54">
        <f t="shared" si="31"/>
        <v>-4.99853971</v>
      </c>
      <c r="AO2090" s="55">
        <f t="shared" si="32"/>
        <v>2.977722642</v>
      </c>
      <c r="AP2090" s="55">
        <f t="shared" si="33"/>
        <v>0.002994467002</v>
      </c>
      <c r="AQ2090" s="55">
        <f t="shared" si="34"/>
        <v>1.955121203</v>
      </c>
      <c r="AR2090" s="55">
        <f t="shared" si="35"/>
        <v>0.001888971684</v>
      </c>
      <c r="AS2090" s="55">
        <f t="shared" si="36"/>
        <v>0</v>
      </c>
      <c r="AT2090" s="55">
        <f t="shared" si="37"/>
        <v>1.738968215</v>
      </c>
      <c r="AU2090" s="55">
        <f t="shared" si="38"/>
        <v>0.3406480408</v>
      </c>
      <c r="AV2090" s="55">
        <f t="shared" si="39"/>
        <v>0.3537965452</v>
      </c>
      <c r="AW2090" s="55">
        <f t="shared" si="40"/>
        <v>0.6288599161</v>
      </c>
      <c r="AX2090" s="55">
        <f t="shared" si="41"/>
        <v>8</v>
      </c>
      <c r="AY2090" s="55">
        <f t="shared" si="42"/>
        <v>23.91844439</v>
      </c>
      <c r="AZ2090" s="54">
        <f t="shared" ref="AZ2090:BA2090" si="14672">AO2090*2</f>
        <v>5.955445284</v>
      </c>
      <c r="BA2090" s="54">
        <f t="shared" si="14672"/>
        <v>0.005988934003</v>
      </c>
      <c r="BB2090" s="54">
        <f t="shared" ref="BB2090:BD2090" si="14673">AQ2090*(3/2)</f>
        <v>2.932681804</v>
      </c>
      <c r="BC2090" s="54">
        <f t="shared" si="14673"/>
        <v>0.002833457526</v>
      </c>
      <c r="BD2090" s="54">
        <f t="shared" si="14673"/>
        <v>0</v>
      </c>
      <c r="BE2090" s="54">
        <f t="shared" ref="BE2090:BH2090" si="14674">AT2090</f>
        <v>1.738968215</v>
      </c>
      <c r="BF2090" s="54">
        <f t="shared" si="14674"/>
        <v>0.3406480408</v>
      </c>
      <c r="BG2090" s="54">
        <f t="shared" si="14674"/>
        <v>0.3537965452</v>
      </c>
      <c r="BH2090" s="54">
        <f t="shared" si="14674"/>
        <v>0.6288599161</v>
      </c>
      <c r="BI2090" s="54">
        <f t="shared" si="46"/>
        <v>11.9592222</v>
      </c>
      <c r="BJ2090" s="54">
        <f t="shared" si="47"/>
        <v>-23.91844439</v>
      </c>
      <c r="BK2090" s="56">
        <f t="shared" ref="BK2090:BN2090" si="14675">AO2090</f>
        <v>2.977722642</v>
      </c>
      <c r="BL2090" s="56">
        <f t="shared" si="14675"/>
        <v>0.002994467002</v>
      </c>
      <c r="BM2090" s="56">
        <f t="shared" si="14675"/>
        <v>1.955121203</v>
      </c>
      <c r="BN2090" s="56">
        <f t="shared" si="14675"/>
        <v>0.001888971684</v>
      </c>
      <c r="BO2090" s="56">
        <f t="shared" si="49"/>
        <v>0.08155560759</v>
      </c>
      <c r="BP2090" s="56">
        <f t="shared" si="50"/>
        <v>1.657412607</v>
      </c>
      <c r="BQ2090" s="56">
        <f t="shared" ref="BQ2090:BS2090" si="14676">AU2090</f>
        <v>0.3406480408</v>
      </c>
      <c r="BR2090" s="56">
        <f t="shared" si="14676"/>
        <v>0.3537965452</v>
      </c>
      <c r="BS2090" s="56">
        <f t="shared" si="14676"/>
        <v>0.6288599161</v>
      </c>
      <c r="BT2090" s="56">
        <f t="shared" si="52"/>
        <v>8</v>
      </c>
      <c r="BU2090" s="50">
        <f t="shared" ref="BU2090:BX2090" si="14677">AZ2090</f>
        <v>5.955445284</v>
      </c>
      <c r="BV2090" s="50">
        <f t="shared" si="14677"/>
        <v>0.005988934003</v>
      </c>
      <c r="BW2090" s="50">
        <f t="shared" si="14677"/>
        <v>2.932681804</v>
      </c>
      <c r="BX2090" s="50">
        <f t="shared" si="14677"/>
        <v>0.002833457526</v>
      </c>
      <c r="BY2090" s="50">
        <f t="shared" si="54"/>
        <v>0.1223334114</v>
      </c>
      <c r="BZ2090" s="50">
        <f t="shared" si="55"/>
        <v>1.657412607</v>
      </c>
      <c r="CA2090" s="50">
        <f t="shared" ref="CA2090:CC2090" si="14678">BF2090</f>
        <v>0.3406480408</v>
      </c>
      <c r="CB2090" s="50">
        <f t="shared" si="14678"/>
        <v>0.3537965452</v>
      </c>
      <c r="CC2090" s="50">
        <f t="shared" si="14678"/>
        <v>0.6288599161</v>
      </c>
      <c r="CD2090" s="50">
        <f t="shared" si="57"/>
        <v>12</v>
      </c>
      <c r="CE2090" s="57">
        <f t="shared" si="58"/>
        <v>37.39</v>
      </c>
      <c r="CF2090" s="57">
        <f t="shared" si="59"/>
        <v>0.05</v>
      </c>
      <c r="CG2090" s="57">
        <f t="shared" si="60"/>
        <v>20.83</v>
      </c>
      <c r="CH2090" s="57">
        <f t="shared" si="61"/>
        <v>0.03</v>
      </c>
      <c r="CI2090" s="58">
        <f t="shared" si="62"/>
        <v>1.360873483</v>
      </c>
      <c r="CJ2090" s="58">
        <f t="shared" si="63"/>
        <v>24.88547105</v>
      </c>
      <c r="CK2090" s="57">
        <f t="shared" si="64"/>
        <v>5.05</v>
      </c>
      <c r="CL2090" s="57">
        <f t="shared" si="65"/>
        <v>2.98</v>
      </c>
      <c r="CM2090" s="57">
        <f t="shared" si="66"/>
        <v>7.37</v>
      </c>
      <c r="CN2090" s="57">
        <f t="shared" si="67"/>
        <v>99.94634454</v>
      </c>
      <c r="CO2090" s="59">
        <f t="shared" si="68"/>
        <v>0.11869511</v>
      </c>
      <c r="CP2090" s="59">
        <f t="shared" si="69"/>
        <v>0.5560449202</v>
      </c>
      <c r="CQ2090" s="59">
        <f t="shared" si="70"/>
        <v>0.1142839217</v>
      </c>
      <c r="CR2090" s="59">
        <f t="shared" si="71"/>
        <v>0.2109760481</v>
      </c>
      <c r="CS2090" s="60">
        <f t="shared" si="72"/>
        <v>11.869511</v>
      </c>
      <c r="CT2090" s="60">
        <f t="shared" si="73"/>
        <v>21.09760481</v>
      </c>
      <c r="CU2090" s="60">
        <f t="shared" si="74"/>
        <v>67.03288419</v>
      </c>
      <c r="CV2090" s="61">
        <f t="shared" si="75"/>
        <v>0.2703236031</v>
      </c>
      <c r="CW2090" s="61">
        <f t="shared" si="76"/>
        <v>0.1027899653</v>
      </c>
      <c r="CX2090" s="62"/>
    </row>
    <row r="2091" ht="15.75" customHeight="1">
      <c r="A2091" s="17" t="s">
        <v>53</v>
      </c>
      <c r="B2091" s="87" t="s">
        <v>2081</v>
      </c>
      <c r="C2091" s="88" t="s">
        <v>2082</v>
      </c>
      <c r="D2091" s="89"/>
      <c r="E2091" s="89" t="s">
        <v>2083</v>
      </c>
      <c r="F2091" s="90">
        <v>107.0</v>
      </c>
      <c r="G2091" s="89" t="s">
        <v>2190</v>
      </c>
      <c r="H2091" s="95">
        <v>37.85</v>
      </c>
      <c r="I2091" s="92">
        <v>6.06</v>
      </c>
      <c r="J2091" s="92">
        <v>21.86</v>
      </c>
      <c r="K2091" s="92">
        <v>0.9</v>
      </c>
      <c r="L2091" s="92">
        <v>0.0</v>
      </c>
      <c r="M2091" s="92">
        <v>0.01</v>
      </c>
      <c r="N2091" s="92">
        <v>0.93</v>
      </c>
      <c r="O2091" s="92">
        <v>32.37</v>
      </c>
      <c r="P2091" s="92"/>
      <c r="Q2091" s="50">
        <f t="shared" si="8"/>
        <v>99.98</v>
      </c>
      <c r="R2091" s="51">
        <f t="shared" si="9"/>
        <v>12</v>
      </c>
      <c r="S2091" s="52">
        <f t="shared" si="10"/>
        <v>0.629948256</v>
      </c>
      <c r="T2091" s="52">
        <f t="shared" si="11"/>
        <v>0</v>
      </c>
      <c r="U2091" s="52">
        <f t="shared" si="12"/>
        <v>0.428790139</v>
      </c>
      <c r="V2091" s="52">
        <f t="shared" si="13"/>
        <v>0.0001315874313</v>
      </c>
      <c r="W2091" s="52">
        <f t="shared" si="14"/>
        <v>0</v>
      </c>
      <c r="X2091" s="52">
        <f t="shared" si="15"/>
        <v>0.4505444949</v>
      </c>
      <c r="Y2091" s="52">
        <f t="shared" si="16"/>
        <v>0.01311015064</v>
      </c>
      <c r="Z2091" s="52">
        <f t="shared" si="17"/>
        <v>0.1503557924</v>
      </c>
      <c r="AA2091" s="52">
        <f t="shared" si="18"/>
        <v>0.01604867384</v>
      </c>
      <c r="AB2091" s="52">
        <f t="shared" si="19"/>
        <v>1.688929094</v>
      </c>
      <c r="AC2091" s="53">
        <f t="shared" si="20"/>
        <v>5.066676427</v>
      </c>
      <c r="AD2091" s="54">
        <f t="shared" si="21"/>
        <v>1.259896512</v>
      </c>
      <c r="AE2091" s="54">
        <f t="shared" si="22"/>
        <v>0</v>
      </c>
      <c r="AF2091" s="54">
        <f t="shared" si="23"/>
        <v>0.6431852085</v>
      </c>
      <c r="AG2091" s="54">
        <f t="shared" si="24"/>
        <v>0.0001973811469</v>
      </c>
      <c r="AH2091" s="54">
        <f t="shared" si="25"/>
        <v>0</v>
      </c>
      <c r="AI2091" s="54">
        <f t="shared" si="26"/>
        <v>0.4505444949</v>
      </c>
      <c r="AJ2091" s="54">
        <f t="shared" si="27"/>
        <v>0.01311015064</v>
      </c>
      <c r="AK2091" s="54">
        <f t="shared" si="28"/>
        <v>0.1503557924</v>
      </c>
      <c r="AL2091" s="54">
        <f t="shared" si="29"/>
        <v>0.01604867384</v>
      </c>
      <c r="AM2091" s="54">
        <f t="shared" si="30"/>
        <v>2.533338214</v>
      </c>
      <c r="AN2091" s="54">
        <f t="shared" si="31"/>
        <v>-5.066676427</v>
      </c>
      <c r="AO2091" s="55">
        <f t="shared" si="32"/>
        <v>2.983894389</v>
      </c>
      <c r="AP2091" s="55">
        <f t="shared" si="33"/>
        <v>0</v>
      </c>
      <c r="AQ2091" s="55">
        <f t="shared" si="34"/>
        <v>2.031062834</v>
      </c>
      <c r="AR2091" s="55">
        <f t="shared" si="35"/>
        <v>0.000623294047</v>
      </c>
      <c r="AS2091" s="55">
        <f t="shared" si="36"/>
        <v>0</v>
      </c>
      <c r="AT2091" s="55">
        <f t="shared" si="37"/>
        <v>2.13410733</v>
      </c>
      <c r="AU2091" s="55">
        <f t="shared" si="38"/>
        <v>0.06209923523</v>
      </c>
      <c r="AV2091" s="55">
        <f t="shared" si="39"/>
        <v>0.7121946939</v>
      </c>
      <c r="AW2091" s="55">
        <f t="shared" si="40"/>
        <v>0.07601822432</v>
      </c>
      <c r="AX2091" s="55">
        <f t="shared" si="41"/>
        <v>8</v>
      </c>
      <c r="AY2091" s="55">
        <f t="shared" si="42"/>
        <v>23.99947491</v>
      </c>
      <c r="AZ2091" s="54">
        <f t="shared" ref="AZ2091:BA2091" si="14679">AO2091*2</f>
        <v>5.967788778</v>
      </c>
      <c r="BA2091" s="54">
        <f t="shared" si="14679"/>
        <v>0</v>
      </c>
      <c r="BB2091" s="54">
        <f t="shared" ref="BB2091:BD2091" si="14680">AQ2091*(3/2)</f>
        <v>3.04659425</v>
      </c>
      <c r="BC2091" s="54">
        <f t="shared" si="14680"/>
        <v>0.0009349410706</v>
      </c>
      <c r="BD2091" s="54">
        <f t="shared" si="14680"/>
        <v>0</v>
      </c>
      <c r="BE2091" s="54">
        <f t="shared" ref="BE2091:BH2091" si="14681">AT2091</f>
        <v>2.13410733</v>
      </c>
      <c r="BF2091" s="54">
        <f t="shared" si="14681"/>
        <v>0.06209923523</v>
      </c>
      <c r="BG2091" s="54">
        <f t="shared" si="14681"/>
        <v>0.7121946939</v>
      </c>
      <c r="BH2091" s="54">
        <f t="shared" si="14681"/>
        <v>0.07601822432</v>
      </c>
      <c r="BI2091" s="54">
        <f t="shared" si="46"/>
        <v>11.99973745</v>
      </c>
      <c r="BJ2091" s="54">
        <f t="shared" si="47"/>
        <v>-23.99947491</v>
      </c>
      <c r="BK2091" s="56">
        <f t="shared" ref="BK2091:BN2091" si="14682">AO2091</f>
        <v>2.983894389</v>
      </c>
      <c r="BL2091" s="56">
        <f t="shared" si="14682"/>
        <v>0</v>
      </c>
      <c r="BM2091" s="56">
        <f t="shared" si="14682"/>
        <v>2.031062834</v>
      </c>
      <c r="BN2091" s="56">
        <f t="shared" si="14682"/>
        <v>0.000623294047</v>
      </c>
      <c r="BO2091" s="56">
        <f t="shared" si="49"/>
        <v>0.0005250938877</v>
      </c>
      <c r="BP2091" s="56">
        <f t="shared" si="50"/>
        <v>2.133582236</v>
      </c>
      <c r="BQ2091" s="56">
        <f t="shared" ref="BQ2091:BS2091" si="14683">AU2091</f>
        <v>0.06209923523</v>
      </c>
      <c r="BR2091" s="56">
        <f t="shared" si="14683"/>
        <v>0.7121946939</v>
      </c>
      <c r="BS2091" s="56">
        <f t="shared" si="14683"/>
        <v>0.07601822432</v>
      </c>
      <c r="BT2091" s="56">
        <f t="shared" si="52"/>
        <v>8</v>
      </c>
      <c r="BU2091" s="50">
        <f t="shared" ref="BU2091:BX2091" si="14684">AZ2091</f>
        <v>5.967788778</v>
      </c>
      <c r="BV2091" s="50">
        <f t="shared" si="14684"/>
        <v>0</v>
      </c>
      <c r="BW2091" s="50">
        <f t="shared" si="14684"/>
        <v>3.04659425</v>
      </c>
      <c r="BX2091" s="50">
        <f t="shared" si="14684"/>
        <v>0.0009349410706</v>
      </c>
      <c r="BY2091" s="50">
        <f t="shared" si="54"/>
        <v>0.0007876408316</v>
      </c>
      <c r="BZ2091" s="50">
        <f t="shared" si="55"/>
        <v>2.133582236</v>
      </c>
      <c r="CA2091" s="50">
        <f t="shared" ref="CA2091:CC2091" si="14685">BF2091</f>
        <v>0.06209923523</v>
      </c>
      <c r="CB2091" s="50">
        <f t="shared" si="14685"/>
        <v>0.7121946939</v>
      </c>
      <c r="CC2091" s="50">
        <f t="shared" si="14685"/>
        <v>0.07601822432</v>
      </c>
      <c r="CD2091" s="50">
        <f t="shared" si="57"/>
        <v>12</v>
      </c>
      <c r="CE2091" s="57">
        <f t="shared" si="58"/>
        <v>37.85</v>
      </c>
      <c r="CF2091" s="57">
        <f t="shared" si="59"/>
        <v>0</v>
      </c>
      <c r="CG2091" s="57">
        <f t="shared" si="60"/>
        <v>21.86</v>
      </c>
      <c r="CH2091" s="57">
        <f t="shared" si="61"/>
        <v>0.01</v>
      </c>
      <c r="CI2091" s="58">
        <f t="shared" si="62"/>
        <v>0.008851402735</v>
      </c>
      <c r="CJ2091" s="58">
        <f t="shared" si="63"/>
        <v>32.36203541</v>
      </c>
      <c r="CK2091" s="57">
        <f t="shared" si="64"/>
        <v>0.93</v>
      </c>
      <c r="CL2091" s="57">
        <f t="shared" si="65"/>
        <v>6.06</v>
      </c>
      <c r="CM2091" s="57">
        <f t="shared" si="66"/>
        <v>0.9</v>
      </c>
      <c r="CN2091" s="57">
        <f t="shared" si="67"/>
        <v>99.98088681</v>
      </c>
      <c r="CO2091" s="59">
        <f t="shared" si="68"/>
        <v>0.2386795915</v>
      </c>
      <c r="CP2091" s="59">
        <f t="shared" si="69"/>
        <v>0.7150327583</v>
      </c>
      <c r="CQ2091" s="59">
        <f t="shared" si="70"/>
        <v>0.02081147223</v>
      </c>
      <c r="CR2091" s="59">
        <f t="shared" si="71"/>
        <v>0.02547617791</v>
      </c>
      <c r="CS2091" s="60">
        <f t="shared" si="72"/>
        <v>23.86795915</v>
      </c>
      <c r="CT2091" s="60">
        <f t="shared" si="73"/>
        <v>2.547617791</v>
      </c>
      <c r="CU2091" s="60">
        <f t="shared" si="74"/>
        <v>73.58442306</v>
      </c>
      <c r="CV2091" s="61">
        <f t="shared" si="75"/>
        <v>0.1448159737</v>
      </c>
      <c r="CW2091" s="61">
        <f t="shared" si="76"/>
        <v>0.2066965262</v>
      </c>
      <c r="CX2091" s="62"/>
    </row>
    <row r="2092" ht="15.75" customHeight="1">
      <c r="A2092" s="17" t="s">
        <v>53</v>
      </c>
      <c r="B2092" s="87" t="s">
        <v>2081</v>
      </c>
      <c r="C2092" s="93" t="s">
        <v>2082</v>
      </c>
      <c r="D2092" s="89"/>
      <c r="E2092" s="89" t="s">
        <v>2083</v>
      </c>
      <c r="F2092" s="90">
        <v>108.0</v>
      </c>
      <c r="G2092" s="89" t="s">
        <v>2191</v>
      </c>
      <c r="H2092" s="95">
        <v>36.68</v>
      </c>
      <c r="I2092" s="92">
        <v>0.64</v>
      </c>
      <c r="J2092" s="92">
        <v>20.31</v>
      </c>
      <c r="K2092" s="92">
        <v>7.13</v>
      </c>
      <c r="L2092" s="92">
        <v>0.08</v>
      </c>
      <c r="M2092" s="92">
        <v>0.0</v>
      </c>
      <c r="N2092" s="92">
        <v>4.67</v>
      </c>
      <c r="O2092" s="92">
        <v>30.01</v>
      </c>
      <c r="P2092" s="92"/>
      <c r="Q2092" s="50">
        <f t="shared" si="8"/>
        <v>99.52</v>
      </c>
      <c r="R2092" s="51">
        <f t="shared" si="9"/>
        <v>12</v>
      </c>
      <c r="S2092" s="52">
        <f t="shared" si="10"/>
        <v>0.6104756151</v>
      </c>
      <c r="T2092" s="52">
        <f t="shared" si="11"/>
        <v>0.001001266602</v>
      </c>
      <c r="U2092" s="52">
        <f t="shared" si="12"/>
        <v>0.3983864466</v>
      </c>
      <c r="V2092" s="52">
        <f t="shared" si="13"/>
        <v>0</v>
      </c>
      <c r="W2092" s="52">
        <f t="shared" si="14"/>
        <v>0</v>
      </c>
      <c r="X2092" s="52">
        <f t="shared" si="15"/>
        <v>0.4176966417</v>
      </c>
      <c r="Y2092" s="52">
        <f t="shared" si="16"/>
        <v>0.06583269192</v>
      </c>
      <c r="Z2092" s="52">
        <f t="shared" si="17"/>
        <v>0.0158791596</v>
      </c>
      <c r="AA2092" s="52">
        <f t="shared" si="18"/>
        <v>0.1271411606</v>
      </c>
      <c r="AB2092" s="52">
        <f t="shared" si="19"/>
        <v>1.636412982</v>
      </c>
      <c r="AC2092" s="53">
        <f t="shared" si="20"/>
        <v>4.894166174</v>
      </c>
      <c r="AD2092" s="54">
        <f t="shared" si="21"/>
        <v>1.22095123</v>
      </c>
      <c r="AE2092" s="54">
        <f t="shared" si="22"/>
        <v>0.002002533205</v>
      </c>
      <c r="AF2092" s="54">
        <f t="shared" si="23"/>
        <v>0.5975796699</v>
      </c>
      <c r="AG2092" s="54">
        <f t="shared" si="24"/>
        <v>0</v>
      </c>
      <c r="AH2092" s="54">
        <f t="shared" si="25"/>
        <v>0</v>
      </c>
      <c r="AI2092" s="54">
        <f t="shared" si="26"/>
        <v>0.4176966417</v>
      </c>
      <c r="AJ2092" s="54">
        <f t="shared" si="27"/>
        <v>0.06583269192</v>
      </c>
      <c r="AK2092" s="54">
        <f t="shared" si="28"/>
        <v>0.0158791596</v>
      </c>
      <c r="AL2092" s="54">
        <f t="shared" si="29"/>
        <v>0.1271411606</v>
      </c>
      <c r="AM2092" s="54">
        <f t="shared" si="30"/>
        <v>2.447083087</v>
      </c>
      <c r="AN2092" s="54">
        <f t="shared" si="31"/>
        <v>-4.894166174</v>
      </c>
      <c r="AO2092" s="55">
        <f t="shared" si="32"/>
        <v>2.984457453</v>
      </c>
      <c r="AP2092" s="55">
        <f t="shared" si="33"/>
        <v>0.004894933556</v>
      </c>
      <c r="AQ2092" s="55">
        <f t="shared" si="34"/>
        <v>1.947608341</v>
      </c>
      <c r="AR2092" s="55">
        <f t="shared" si="35"/>
        <v>0</v>
      </c>
      <c r="AS2092" s="55">
        <f t="shared" si="36"/>
        <v>0</v>
      </c>
      <c r="AT2092" s="55">
        <f t="shared" si="37"/>
        <v>2.042010892</v>
      </c>
      <c r="AU2092" s="55">
        <f t="shared" si="38"/>
        <v>0.3218390108</v>
      </c>
      <c r="AV2092" s="55">
        <f t="shared" si="39"/>
        <v>0.07762910595</v>
      </c>
      <c r="AW2092" s="55">
        <f t="shared" si="40"/>
        <v>0.6215602636</v>
      </c>
      <c r="AX2092" s="55">
        <f t="shared" si="41"/>
        <v>8</v>
      </c>
      <c r="AY2092" s="55">
        <f t="shared" si="42"/>
        <v>23.92631311</v>
      </c>
      <c r="AZ2092" s="54">
        <f t="shared" ref="AZ2092:BA2092" si="14686">AO2092*2</f>
        <v>5.968914906</v>
      </c>
      <c r="BA2092" s="54">
        <f t="shared" si="14686"/>
        <v>0.009789867112</v>
      </c>
      <c r="BB2092" s="54">
        <f t="shared" ref="BB2092:BD2092" si="14687">AQ2092*(3/2)</f>
        <v>2.921412511</v>
      </c>
      <c r="BC2092" s="54">
        <f t="shared" si="14687"/>
        <v>0</v>
      </c>
      <c r="BD2092" s="54">
        <f t="shared" si="14687"/>
        <v>0</v>
      </c>
      <c r="BE2092" s="54">
        <f t="shared" ref="BE2092:BH2092" si="14688">AT2092</f>
        <v>2.042010892</v>
      </c>
      <c r="BF2092" s="54">
        <f t="shared" si="14688"/>
        <v>0.3218390108</v>
      </c>
      <c r="BG2092" s="54">
        <f t="shared" si="14688"/>
        <v>0.07762910595</v>
      </c>
      <c r="BH2092" s="54">
        <f t="shared" si="14688"/>
        <v>0.6215602636</v>
      </c>
      <c r="BI2092" s="54">
        <f t="shared" si="46"/>
        <v>11.96315656</v>
      </c>
      <c r="BJ2092" s="54">
        <f t="shared" si="47"/>
        <v>-23.92631311</v>
      </c>
      <c r="BK2092" s="56">
        <f t="shared" ref="BK2092:BN2092" si="14689">AO2092</f>
        <v>2.984457453</v>
      </c>
      <c r="BL2092" s="56">
        <f t="shared" si="14689"/>
        <v>0.004894933556</v>
      </c>
      <c r="BM2092" s="56">
        <f t="shared" si="14689"/>
        <v>1.947608341</v>
      </c>
      <c r="BN2092" s="56">
        <f t="shared" si="14689"/>
        <v>0</v>
      </c>
      <c r="BO2092" s="56">
        <f t="shared" si="49"/>
        <v>0.07368688604</v>
      </c>
      <c r="BP2092" s="56">
        <f t="shared" si="50"/>
        <v>1.968324006</v>
      </c>
      <c r="BQ2092" s="56">
        <f t="shared" ref="BQ2092:BS2092" si="14690">AU2092</f>
        <v>0.3218390108</v>
      </c>
      <c r="BR2092" s="56">
        <f t="shared" si="14690"/>
        <v>0.07762910595</v>
      </c>
      <c r="BS2092" s="56">
        <f t="shared" si="14690"/>
        <v>0.6215602636</v>
      </c>
      <c r="BT2092" s="56">
        <f t="shared" si="52"/>
        <v>8</v>
      </c>
      <c r="BU2092" s="50">
        <f t="shared" ref="BU2092:BX2092" si="14691">AZ2092</f>
        <v>5.968914906</v>
      </c>
      <c r="BV2092" s="50">
        <f t="shared" si="14691"/>
        <v>0.009789867112</v>
      </c>
      <c r="BW2092" s="50">
        <f t="shared" si="14691"/>
        <v>2.921412511</v>
      </c>
      <c r="BX2092" s="50">
        <f t="shared" si="14691"/>
        <v>0</v>
      </c>
      <c r="BY2092" s="50">
        <f t="shared" si="54"/>
        <v>0.1105303291</v>
      </c>
      <c r="BZ2092" s="50">
        <f t="shared" si="55"/>
        <v>1.968324006</v>
      </c>
      <c r="CA2092" s="50">
        <f t="shared" ref="CA2092:CC2092" si="14692">BF2092</f>
        <v>0.3218390108</v>
      </c>
      <c r="CB2092" s="50">
        <f t="shared" si="14692"/>
        <v>0.07762910595</v>
      </c>
      <c r="CC2092" s="50">
        <f t="shared" si="14692"/>
        <v>0.6215602636</v>
      </c>
      <c r="CD2092" s="50">
        <f t="shared" si="57"/>
        <v>12</v>
      </c>
      <c r="CE2092" s="57">
        <f t="shared" si="58"/>
        <v>36.68</v>
      </c>
      <c r="CF2092" s="57">
        <f t="shared" si="59"/>
        <v>0.08</v>
      </c>
      <c r="CG2092" s="57">
        <f t="shared" si="60"/>
        <v>20.31</v>
      </c>
      <c r="CH2092" s="57">
        <f t="shared" si="61"/>
        <v>0</v>
      </c>
      <c r="CI2092" s="58">
        <f t="shared" si="62"/>
        <v>1.20350207</v>
      </c>
      <c r="CJ2092" s="58">
        <f t="shared" si="63"/>
        <v>28.92707559</v>
      </c>
      <c r="CK2092" s="57">
        <f t="shared" si="64"/>
        <v>4.67</v>
      </c>
      <c r="CL2092" s="57">
        <f t="shared" si="65"/>
        <v>0.64</v>
      </c>
      <c r="CM2092" s="57">
        <f t="shared" si="66"/>
        <v>7.13</v>
      </c>
      <c r="CN2092" s="57">
        <f t="shared" si="67"/>
        <v>99.64057766</v>
      </c>
      <c r="CO2092" s="59">
        <f t="shared" si="68"/>
        <v>0.02596853629</v>
      </c>
      <c r="CP2092" s="59">
        <f t="shared" si="69"/>
        <v>0.6584449579</v>
      </c>
      <c r="CQ2092" s="59">
        <f t="shared" si="70"/>
        <v>0.1076617839</v>
      </c>
      <c r="CR2092" s="59">
        <f t="shared" si="71"/>
        <v>0.2079247219</v>
      </c>
      <c r="CS2092" s="60">
        <f t="shared" si="72"/>
        <v>2.596853629</v>
      </c>
      <c r="CT2092" s="60">
        <f t="shared" si="73"/>
        <v>20.79247219</v>
      </c>
      <c r="CU2092" s="60">
        <f t="shared" si="74"/>
        <v>76.61067418</v>
      </c>
      <c r="CV2092" s="61">
        <f t="shared" si="75"/>
        <v>0.22090899</v>
      </c>
      <c r="CW2092" s="61">
        <f t="shared" si="76"/>
        <v>0.02248875243</v>
      </c>
      <c r="CX2092" s="62"/>
    </row>
    <row r="2093" ht="15.75" customHeight="1">
      <c r="A2093" s="17" t="s">
        <v>53</v>
      </c>
      <c r="B2093" s="87" t="s">
        <v>2081</v>
      </c>
      <c r="C2093" s="88" t="s">
        <v>2082</v>
      </c>
      <c r="D2093" s="89"/>
      <c r="E2093" s="89" t="s">
        <v>2083</v>
      </c>
      <c r="F2093" s="90">
        <v>109.0</v>
      </c>
      <c r="G2093" s="89" t="s">
        <v>2192</v>
      </c>
      <c r="H2093" s="95">
        <v>39.41</v>
      </c>
      <c r="I2093" s="92">
        <v>11.19</v>
      </c>
      <c r="J2093" s="92">
        <v>22.49</v>
      </c>
      <c r="K2093" s="92">
        <v>1.5</v>
      </c>
      <c r="L2093" s="92">
        <v>0.04</v>
      </c>
      <c r="M2093" s="92">
        <v>0.07</v>
      </c>
      <c r="N2093" s="92">
        <v>0.62</v>
      </c>
      <c r="O2093" s="92">
        <v>25.17</v>
      </c>
      <c r="P2093" s="92"/>
      <c r="Q2093" s="50">
        <f t="shared" si="8"/>
        <v>100.49</v>
      </c>
      <c r="R2093" s="51">
        <f t="shared" si="9"/>
        <v>12</v>
      </c>
      <c r="S2093" s="52">
        <f t="shared" si="10"/>
        <v>0.6559117773</v>
      </c>
      <c r="T2093" s="52">
        <f t="shared" si="11"/>
        <v>0.0005006333011</v>
      </c>
      <c r="U2093" s="52">
        <f t="shared" si="12"/>
        <v>0.4411477688</v>
      </c>
      <c r="V2093" s="52">
        <f t="shared" si="13"/>
        <v>0.0009211120191</v>
      </c>
      <c r="W2093" s="52">
        <f t="shared" si="14"/>
        <v>0</v>
      </c>
      <c r="X2093" s="52">
        <f t="shared" si="15"/>
        <v>0.3503307055</v>
      </c>
      <c r="Y2093" s="52">
        <f t="shared" si="16"/>
        <v>0.008740100427</v>
      </c>
      <c r="Z2093" s="52">
        <f t="shared" si="17"/>
        <v>0.2776371811</v>
      </c>
      <c r="AA2093" s="52">
        <f t="shared" si="18"/>
        <v>0.02674778974</v>
      </c>
      <c r="AB2093" s="52">
        <f t="shared" si="19"/>
        <v>1.761937068</v>
      </c>
      <c r="AC2093" s="53">
        <f t="shared" si="20"/>
        <v>5.278767838</v>
      </c>
      <c r="AD2093" s="54">
        <f t="shared" si="21"/>
        <v>1.311823555</v>
      </c>
      <c r="AE2093" s="54">
        <f t="shared" si="22"/>
        <v>0.001001266602</v>
      </c>
      <c r="AF2093" s="54">
        <f t="shared" si="23"/>
        <v>0.6617216532</v>
      </c>
      <c r="AG2093" s="54">
        <f t="shared" si="24"/>
        <v>0.001381668029</v>
      </c>
      <c r="AH2093" s="54">
        <f t="shared" si="25"/>
        <v>0</v>
      </c>
      <c r="AI2093" s="54">
        <f t="shared" si="26"/>
        <v>0.3503307055</v>
      </c>
      <c r="AJ2093" s="54">
        <f t="shared" si="27"/>
        <v>0.008740100427</v>
      </c>
      <c r="AK2093" s="54">
        <f t="shared" si="28"/>
        <v>0.2776371811</v>
      </c>
      <c r="AL2093" s="54">
        <f t="shared" si="29"/>
        <v>0.02674778974</v>
      </c>
      <c r="AM2093" s="54">
        <f t="shared" si="30"/>
        <v>2.639383919</v>
      </c>
      <c r="AN2093" s="54">
        <f t="shared" si="31"/>
        <v>-5.278767838</v>
      </c>
      <c r="AO2093" s="55">
        <f t="shared" si="32"/>
        <v>2.978139409</v>
      </c>
      <c r="AP2093" s="55">
        <f t="shared" si="33"/>
        <v>0.00227310412</v>
      </c>
      <c r="AQ2093" s="55">
        <f t="shared" si="34"/>
        <v>2.003012601</v>
      </c>
      <c r="AR2093" s="55">
        <f t="shared" si="35"/>
        <v>0.004182269779</v>
      </c>
      <c r="AS2093" s="55">
        <f t="shared" si="36"/>
        <v>0</v>
      </c>
      <c r="AT2093" s="55">
        <f t="shared" si="37"/>
        <v>1.590661605</v>
      </c>
      <c r="AU2093" s="55">
        <f t="shared" si="38"/>
        <v>0.03968405267</v>
      </c>
      <c r="AV2093" s="55">
        <f t="shared" si="39"/>
        <v>1.260599762</v>
      </c>
      <c r="AW2093" s="55">
        <f t="shared" si="40"/>
        <v>0.1214471968</v>
      </c>
      <c r="AX2093" s="55">
        <f t="shared" si="41"/>
        <v>8</v>
      </c>
      <c r="AY2093" s="55">
        <f t="shared" si="42"/>
        <v>23.9680199</v>
      </c>
      <c r="AZ2093" s="54">
        <f t="shared" ref="AZ2093:BA2093" si="14693">AO2093*2</f>
        <v>5.956278817</v>
      </c>
      <c r="BA2093" s="54">
        <f t="shared" si="14693"/>
        <v>0.00454620824</v>
      </c>
      <c r="BB2093" s="54">
        <f t="shared" ref="BB2093:BD2093" si="14694">AQ2093*(3/2)</f>
        <v>3.004518902</v>
      </c>
      <c r="BC2093" s="54">
        <f t="shared" si="14694"/>
        <v>0.006273404668</v>
      </c>
      <c r="BD2093" s="54">
        <f t="shared" si="14694"/>
        <v>0</v>
      </c>
      <c r="BE2093" s="54">
        <f t="shared" ref="BE2093:BH2093" si="14695">AT2093</f>
        <v>1.590661605</v>
      </c>
      <c r="BF2093" s="54">
        <f t="shared" si="14695"/>
        <v>0.03968405267</v>
      </c>
      <c r="BG2093" s="54">
        <f t="shared" si="14695"/>
        <v>1.260599762</v>
      </c>
      <c r="BH2093" s="54">
        <f t="shared" si="14695"/>
        <v>0.1214471968</v>
      </c>
      <c r="BI2093" s="54">
        <f t="shared" si="46"/>
        <v>11.98400995</v>
      </c>
      <c r="BJ2093" s="54">
        <f t="shared" si="47"/>
        <v>-23.9680199</v>
      </c>
      <c r="BK2093" s="56">
        <f t="shared" ref="BK2093:BN2093" si="14696">AO2093</f>
        <v>2.978139409</v>
      </c>
      <c r="BL2093" s="56">
        <f t="shared" si="14696"/>
        <v>0.00227310412</v>
      </c>
      <c r="BM2093" s="56">
        <f t="shared" si="14696"/>
        <v>2.003012601</v>
      </c>
      <c r="BN2093" s="56">
        <f t="shared" si="14696"/>
        <v>0.004182269779</v>
      </c>
      <c r="BO2093" s="56">
        <f t="shared" si="49"/>
        <v>0.0319801031</v>
      </c>
      <c r="BP2093" s="56">
        <f t="shared" si="50"/>
        <v>1.558681502</v>
      </c>
      <c r="BQ2093" s="56">
        <f t="shared" ref="BQ2093:BS2093" si="14697">AU2093</f>
        <v>0.03968405267</v>
      </c>
      <c r="BR2093" s="56">
        <f t="shared" si="14697"/>
        <v>1.260599762</v>
      </c>
      <c r="BS2093" s="56">
        <f t="shared" si="14697"/>
        <v>0.1214471968</v>
      </c>
      <c r="BT2093" s="56">
        <f t="shared" si="52"/>
        <v>8</v>
      </c>
      <c r="BU2093" s="50">
        <f t="shared" ref="BU2093:BX2093" si="14698">AZ2093</f>
        <v>5.956278817</v>
      </c>
      <c r="BV2093" s="50">
        <f t="shared" si="14698"/>
        <v>0.00454620824</v>
      </c>
      <c r="BW2093" s="50">
        <f t="shared" si="14698"/>
        <v>3.004518902</v>
      </c>
      <c r="BX2093" s="50">
        <f t="shared" si="14698"/>
        <v>0.006273404668</v>
      </c>
      <c r="BY2093" s="50">
        <f t="shared" si="54"/>
        <v>0.04797015465</v>
      </c>
      <c r="BZ2093" s="50">
        <f t="shared" si="55"/>
        <v>1.558681502</v>
      </c>
      <c r="CA2093" s="50">
        <f t="shared" ref="CA2093:CC2093" si="14699">BF2093</f>
        <v>0.03968405267</v>
      </c>
      <c r="CB2093" s="50">
        <f t="shared" si="14699"/>
        <v>1.260599762</v>
      </c>
      <c r="CC2093" s="50">
        <f t="shared" si="14699"/>
        <v>0.1214471968</v>
      </c>
      <c r="CD2093" s="50">
        <f t="shared" si="57"/>
        <v>12</v>
      </c>
      <c r="CE2093" s="57">
        <f t="shared" si="58"/>
        <v>39.41</v>
      </c>
      <c r="CF2093" s="57">
        <f t="shared" si="59"/>
        <v>0.04</v>
      </c>
      <c r="CG2093" s="57">
        <f t="shared" si="60"/>
        <v>22.49</v>
      </c>
      <c r="CH2093" s="57">
        <f t="shared" si="61"/>
        <v>0.07</v>
      </c>
      <c r="CI2093" s="58">
        <f t="shared" si="62"/>
        <v>0.5623853169</v>
      </c>
      <c r="CJ2093" s="58">
        <f t="shared" si="63"/>
        <v>24.6639595</v>
      </c>
      <c r="CK2093" s="57">
        <f t="shared" si="64"/>
        <v>0.62</v>
      </c>
      <c r="CL2093" s="57">
        <f t="shared" si="65"/>
        <v>11.19</v>
      </c>
      <c r="CM2093" s="57">
        <f t="shared" si="66"/>
        <v>1.5</v>
      </c>
      <c r="CN2093" s="57">
        <f t="shared" si="67"/>
        <v>100.5463448</v>
      </c>
      <c r="CO2093" s="59">
        <f t="shared" si="68"/>
        <v>0.422961505</v>
      </c>
      <c r="CP2093" s="59">
        <f t="shared" si="69"/>
        <v>0.5229750898</v>
      </c>
      <c r="CQ2093" s="59">
        <f t="shared" si="70"/>
        <v>0.01331495305</v>
      </c>
      <c r="CR2093" s="59">
        <f t="shared" si="71"/>
        <v>0.04074845221</v>
      </c>
      <c r="CS2093" s="60">
        <f t="shared" si="72"/>
        <v>42.2961505</v>
      </c>
      <c r="CT2093" s="60">
        <f t="shared" si="73"/>
        <v>4.074845221</v>
      </c>
      <c r="CU2093" s="60">
        <f t="shared" si="74"/>
        <v>53.62900428</v>
      </c>
      <c r="CV2093" s="61">
        <f t="shared" si="75"/>
        <v>0.2522292047</v>
      </c>
      <c r="CW2093" s="61">
        <f t="shared" si="76"/>
        <v>0.3662846633</v>
      </c>
      <c r="CX2093" s="62"/>
    </row>
    <row r="2094" ht="15.75" customHeight="1">
      <c r="A2094" s="17" t="s">
        <v>53</v>
      </c>
      <c r="B2094" s="87" t="s">
        <v>2081</v>
      </c>
      <c r="C2094" s="93" t="s">
        <v>2082</v>
      </c>
      <c r="D2094" s="89"/>
      <c r="E2094" s="89" t="s">
        <v>2083</v>
      </c>
      <c r="F2094" s="90">
        <v>110.0</v>
      </c>
      <c r="G2094" s="89" t="s">
        <v>2193</v>
      </c>
      <c r="H2094" s="95">
        <v>37.3</v>
      </c>
      <c r="I2094" s="92">
        <v>4.47</v>
      </c>
      <c r="J2094" s="92">
        <v>21.47</v>
      </c>
      <c r="K2094" s="92">
        <v>1.72</v>
      </c>
      <c r="L2094" s="92">
        <v>0.01</v>
      </c>
      <c r="M2094" s="92">
        <v>0.01</v>
      </c>
      <c r="N2094" s="92">
        <v>2.43</v>
      </c>
      <c r="O2094" s="92">
        <v>32.25</v>
      </c>
      <c r="P2094" s="92"/>
      <c r="Q2094" s="50">
        <f t="shared" si="8"/>
        <v>99.66</v>
      </c>
      <c r="R2094" s="51">
        <f t="shared" si="9"/>
        <v>12</v>
      </c>
      <c r="S2094" s="52">
        <f t="shared" si="10"/>
        <v>0.6207944505</v>
      </c>
      <c r="T2094" s="52">
        <f t="shared" si="11"/>
        <v>0.0001251583253</v>
      </c>
      <c r="U2094" s="52">
        <f t="shared" si="12"/>
        <v>0.4211401777</v>
      </c>
      <c r="V2094" s="52">
        <f t="shared" si="13"/>
        <v>0.0001315874313</v>
      </c>
      <c r="W2094" s="52">
        <f t="shared" si="14"/>
        <v>0</v>
      </c>
      <c r="X2094" s="52">
        <f t="shared" si="15"/>
        <v>0.4488742651</v>
      </c>
      <c r="Y2094" s="52">
        <f t="shared" si="16"/>
        <v>0.0342555549</v>
      </c>
      <c r="Z2094" s="52">
        <f t="shared" si="17"/>
        <v>0.1109060053</v>
      </c>
      <c r="AA2094" s="52">
        <f t="shared" si="18"/>
        <v>0.0306707989</v>
      </c>
      <c r="AB2094" s="52">
        <f t="shared" si="19"/>
        <v>1.666897998</v>
      </c>
      <c r="AC2094" s="53">
        <f t="shared" si="20"/>
        <v>4.996906979</v>
      </c>
      <c r="AD2094" s="54">
        <f t="shared" si="21"/>
        <v>1.241588901</v>
      </c>
      <c r="AE2094" s="54">
        <f t="shared" si="22"/>
        <v>0.0002503166506</v>
      </c>
      <c r="AF2094" s="54">
        <f t="shared" si="23"/>
        <v>0.6317102665</v>
      </c>
      <c r="AG2094" s="54">
        <f t="shared" si="24"/>
        <v>0.0001973811469</v>
      </c>
      <c r="AH2094" s="54">
        <f t="shared" si="25"/>
        <v>0</v>
      </c>
      <c r="AI2094" s="54">
        <f t="shared" si="26"/>
        <v>0.4488742651</v>
      </c>
      <c r="AJ2094" s="54">
        <f t="shared" si="27"/>
        <v>0.0342555549</v>
      </c>
      <c r="AK2094" s="54">
        <f t="shared" si="28"/>
        <v>0.1109060053</v>
      </c>
      <c r="AL2094" s="54">
        <f t="shared" si="29"/>
        <v>0.0306707989</v>
      </c>
      <c r="AM2094" s="54">
        <f t="shared" si="30"/>
        <v>2.498453489</v>
      </c>
      <c r="AN2094" s="54">
        <f t="shared" si="31"/>
        <v>-4.996906979</v>
      </c>
      <c r="AO2094" s="55">
        <f t="shared" si="32"/>
        <v>2.979399825</v>
      </c>
      <c r="AP2094" s="55">
        <f t="shared" si="33"/>
        <v>0.0006006765881</v>
      </c>
      <c r="AQ2094" s="55">
        <f t="shared" si="34"/>
        <v>2.021192314</v>
      </c>
      <c r="AR2094" s="55">
        <f t="shared" si="35"/>
        <v>0.0006315320143</v>
      </c>
      <c r="AS2094" s="55">
        <f t="shared" si="36"/>
        <v>0</v>
      </c>
      <c r="AT2094" s="55">
        <f t="shared" si="37"/>
        <v>2.154297458</v>
      </c>
      <c r="AU2094" s="55">
        <f t="shared" si="38"/>
        <v>0.1644038444</v>
      </c>
      <c r="AV2094" s="55">
        <f t="shared" si="39"/>
        <v>0.5322749463</v>
      </c>
      <c r="AW2094" s="55">
        <f t="shared" si="40"/>
        <v>0.1471994036</v>
      </c>
      <c r="AX2094" s="55">
        <f t="shared" si="41"/>
        <v>8</v>
      </c>
      <c r="AY2094" s="55">
        <f t="shared" si="42"/>
        <v>23.98182485</v>
      </c>
      <c r="AZ2094" s="54">
        <f t="shared" ref="AZ2094:BA2094" si="14700">AO2094*2</f>
        <v>5.95879965</v>
      </c>
      <c r="BA2094" s="54">
        <f t="shared" si="14700"/>
        <v>0.001201353176</v>
      </c>
      <c r="BB2094" s="54">
        <f t="shared" ref="BB2094:BD2094" si="14701">AQ2094*(3/2)</f>
        <v>3.031788471</v>
      </c>
      <c r="BC2094" s="54">
        <f t="shared" si="14701"/>
        <v>0.0009472980214</v>
      </c>
      <c r="BD2094" s="54">
        <f t="shared" si="14701"/>
        <v>0</v>
      </c>
      <c r="BE2094" s="54">
        <f t="shared" ref="BE2094:BH2094" si="14702">AT2094</f>
        <v>2.154297458</v>
      </c>
      <c r="BF2094" s="54">
        <f t="shared" si="14702"/>
        <v>0.1644038444</v>
      </c>
      <c r="BG2094" s="54">
        <f t="shared" si="14702"/>
        <v>0.5322749463</v>
      </c>
      <c r="BH2094" s="54">
        <f t="shared" si="14702"/>
        <v>0.1471994036</v>
      </c>
      <c r="BI2094" s="54">
        <f t="shared" si="46"/>
        <v>11.99091242</v>
      </c>
      <c r="BJ2094" s="54">
        <f t="shared" si="47"/>
        <v>-23.98182485</v>
      </c>
      <c r="BK2094" s="56">
        <f t="shared" ref="BK2094:BN2094" si="14703">AO2094</f>
        <v>2.979399825</v>
      </c>
      <c r="BL2094" s="56">
        <f t="shared" si="14703"/>
        <v>0.0006006765881</v>
      </c>
      <c r="BM2094" s="56">
        <f t="shared" si="14703"/>
        <v>2.021192314</v>
      </c>
      <c r="BN2094" s="56">
        <f t="shared" si="14703"/>
        <v>0.0006315320143</v>
      </c>
      <c r="BO2094" s="56">
        <f t="shared" si="49"/>
        <v>0.01817515128</v>
      </c>
      <c r="BP2094" s="56">
        <f t="shared" si="50"/>
        <v>2.136122307</v>
      </c>
      <c r="BQ2094" s="56">
        <f t="shared" ref="BQ2094:BS2094" si="14704">AU2094</f>
        <v>0.1644038444</v>
      </c>
      <c r="BR2094" s="56">
        <f t="shared" si="14704"/>
        <v>0.5322749463</v>
      </c>
      <c r="BS2094" s="56">
        <f t="shared" si="14704"/>
        <v>0.1471994036</v>
      </c>
      <c r="BT2094" s="56">
        <f t="shared" si="52"/>
        <v>8</v>
      </c>
      <c r="BU2094" s="50">
        <f t="shared" ref="BU2094:BX2094" si="14705">AZ2094</f>
        <v>5.95879965</v>
      </c>
      <c r="BV2094" s="50">
        <f t="shared" si="14705"/>
        <v>0.001201353176</v>
      </c>
      <c r="BW2094" s="50">
        <f t="shared" si="14705"/>
        <v>3.031788471</v>
      </c>
      <c r="BX2094" s="50">
        <f t="shared" si="14705"/>
        <v>0.0009472980214</v>
      </c>
      <c r="BY2094" s="50">
        <f t="shared" si="54"/>
        <v>0.02726272692</v>
      </c>
      <c r="BZ2094" s="50">
        <f t="shared" si="55"/>
        <v>2.136122307</v>
      </c>
      <c r="CA2094" s="50">
        <f t="shared" ref="CA2094:CC2094" si="14706">BF2094</f>
        <v>0.1644038444</v>
      </c>
      <c r="CB2094" s="50">
        <f t="shared" si="14706"/>
        <v>0.5322749463</v>
      </c>
      <c r="CC2094" s="50">
        <f t="shared" si="14706"/>
        <v>0.1471994036</v>
      </c>
      <c r="CD2094" s="50">
        <f t="shared" si="57"/>
        <v>12</v>
      </c>
      <c r="CE2094" s="57">
        <f t="shared" si="58"/>
        <v>37.3</v>
      </c>
      <c r="CF2094" s="57">
        <f t="shared" si="59"/>
        <v>0.01</v>
      </c>
      <c r="CG2094" s="57">
        <f t="shared" si="60"/>
        <v>21.47</v>
      </c>
      <c r="CH2094" s="57">
        <f t="shared" si="61"/>
        <v>0.01</v>
      </c>
      <c r="CI2094" s="58">
        <f t="shared" si="62"/>
        <v>0.3023784111</v>
      </c>
      <c r="CJ2094" s="58">
        <f t="shared" si="63"/>
        <v>31.97791658</v>
      </c>
      <c r="CK2094" s="57">
        <f t="shared" si="64"/>
        <v>2.43</v>
      </c>
      <c r="CL2094" s="57">
        <f t="shared" si="65"/>
        <v>4.47</v>
      </c>
      <c r="CM2094" s="57">
        <f t="shared" si="66"/>
        <v>1.72</v>
      </c>
      <c r="CN2094" s="57">
        <f t="shared" si="67"/>
        <v>99.69029499</v>
      </c>
      <c r="CO2094" s="59">
        <f t="shared" si="68"/>
        <v>0.1786157237</v>
      </c>
      <c r="CP2094" s="59">
        <f t="shared" si="69"/>
        <v>0.7168194455</v>
      </c>
      <c r="CQ2094" s="59">
        <f t="shared" si="70"/>
        <v>0.05516906603</v>
      </c>
      <c r="CR2094" s="59">
        <f t="shared" si="71"/>
        <v>0.04939576472</v>
      </c>
      <c r="CS2094" s="60">
        <f t="shared" si="72"/>
        <v>17.86157237</v>
      </c>
      <c r="CT2094" s="60">
        <f t="shared" si="73"/>
        <v>4.939576472</v>
      </c>
      <c r="CU2094" s="60">
        <f t="shared" si="74"/>
        <v>77.19885116</v>
      </c>
      <c r="CV2094" s="61">
        <f t="shared" si="75"/>
        <v>0.1387036266</v>
      </c>
      <c r="CW2094" s="61">
        <f t="shared" si="76"/>
        <v>0.1546812167</v>
      </c>
      <c r="CX2094" s="62"/>
    </row>
    <row r="2095" ht="15.75" customHeight="1">
      <c r="A2095" s="17" t="s">
        <v>53</v>
      </c>
      <c r="B2095" s="87" t="s">
        <v>2081</v>
      </c>
      <c r="C2095" s="88" t="s">
        <v>2082</v>
      </c>
      <c r="D2095" s="89"/>
      <c r="E2095" s="89" t="s">
        <v>2083</v>
      </c>
      <c r="F2095" s="90">
        <v>111.0</v>
      </c>
      <c r="G2095" s="89" t="s">
        <v>2194</v>
      </c>
      <c r="H2095" s="95">
        <v>36.49</v>
      </c>
      <c r="I2095" s="92">
        <v>1.99</v>
      </c>
      <c r="J2095" s="92">
        <v>21.17</v>
      </c>
      <c r="K2095" s="92">
        <v>1.94</v>
      </c>
      <c r="L2095" s="92">
        <v>0.01</v>
      </c>
      <c r="M2095" s="92">
        <v>0.0</v>
      </c>
      <c r="N2095" s="92">
        <v>8.19</v>
      </c>
      <c r="O2095" s="92">
        <v>29.87</v>
      </c>
      <c r="P2095" s="92"/>
      <c r="Q2095" s="50">
        <f t="shared" si="8"/>
        <v>99.66</v>
      </c>
      <c r="R2095" s="51">
        <f t="shared" si="9"/>
        <v>12</v>
      </c>
      <c r="S2095" s="52">
        <f t="shared" si="10"/>
        <v>0.6073133914</v>
      </c>
      <c r="T2095" s="52">
        <f t="shared" si="11"/>
        <v>0.0001251583253</v>
      </c>
      <c r="U2095" s="52">
        <f t="shared" si="12"/>
        <v>0.4152555921</v>
      </c>
      <c r="V2095" s="52">
        <f t="shared" si="13"/>
        <v>0</v>
      </c>
      <c r="W2095" s="52">
        <f t="shared" si="14"/>
        <v>0</v>
      </c>
      <c r="X2095" s="52">
        <f t="shared" si="15"/>
        <v>0.4157480403</v>
      </c>
      <c r="Y2095" s="52">
        <f t="shared" si="16"/>
        <v>0.1154539072</v>
      </c>
      <c r="Z2095" s="52">
        <f t="shared" si="17"/>
        <v>0.04937426187</v>
      </c>
      <c r="AA2095" s="52">
        <f t="shared" si="18"/>
        <v>0.03459380806</v>
      </c>
      <c r="AB2095" s="52">
        <f t="shared" si="19"/>
        <v>1.637864159</v>
      </c>
      <c r="AC2095" s="53">
        <f t="shared" si="20"/>
        <v>4.90586101</v>
      </c>
      <c r="AD2095" s="54">
        <f t="shared" si="21"/>
        <v>1.214626783</v>
      </c>
      <c r="AE2095" s="54">
        <f t="shared" si="22"/>
        <v>0.0002503166506</v>
      </c>
      <c r="AF2095" s="54">
        <f t="shared" si="23"/>
        <v>0.6228833881</v>
      </c>
      <c r="AG2095" s="54">
        <f t="shared" si="24"/>
        <v>0</v>
      </c>
      <c r="AH2095" s="54">
        <f t="shared" si="25"/>
        <v>0</v>
      </c>
      <c r="AI2095" s="54">
        <f t="shared" si="26"/>
        <v>0.4157480403</v>
      </c>
      <c r="AJ2095" s="54">
        <f t="shared" si="27"/>
        <v>0.1154539072</v>
      </c>
      <c r="AK2095" s="54">
        <f t="shared" si="28"/>
        <v>0.04937426187</v>
      </c>
      <c r="AL2095" s="54">
        <f t="shared" si="29"/>
        <v>0.03459380806</v>
      </c>
      <c r="AM2095" s="54">
        <f t="shared" si="30"/>
        <v>2.452930505</v>
      </c>
      <c r="AN2095" s="54">
        <f t="shared" si="31"/>
        <v>-4.90586101</v>
      </c>
      <c r="AO2095" s="55">
        <f t="shared" si="32"/>
        <v>2.966367573</v>
      </c>
      <c r="AP2095" s="55">
        <f t="shared" si="33"/>
        <v>0.0006113245696</v>
      </c>
      <c r="AQ2095" s="55">
        <f t="shared" si="34"/>
        <v>2.028278547</v>
      </c>
      <c r="AR2095" s="55">
        <f t="shared" si="35"/>
        <v>0</v>
      </c>
      <c r="AS2095" s="55">
        <f t="shared" si="36"/>
        <v>0</v>
      </c>
      <c r="AT2095" s="55">
        <f t="shared" si="37"/>
        <v>2.030683866</v>
      </c>
      <c r="AU2095" s="55">
        <f t="shared" si="38"/>
        <v>0.5639242136</v>
      </c>
      <c r="AV2095" s="55">
        <f t="shared" si="39"/>
        <v>0.2411641361</v>
      </c>
      <c r="AW2095" s="55">
        <f t="shared" si="40"/>
        <v>0.1689703404</v>
      </c>
      <c r="AX2095" s="55">
        <f t="shared" si="41"/>
        <v>8</v>
      </c>
      <c r="AY2095" s="55">
        <f t="shared" si="42"/>
        <v>23.96223634</v>
      </c>
      <c r="AZ2095" s="54">
        <f t="shared" ref="AZ2095:BA2095" si="14707">AO2095*2</f>
        <v>5.932735146</v>
      </c>
      <c r="BA2095" s="54">
        <f t="shared" si="14707"/>
        <v>0.001222649139</v>
      </c>
      <c r="BB2095" s="54">
        <f t="shared" ref="BB2095:BD2095" si="14708">AQ2095*(3/2)</f>
        <v>3.04241782</v>
      </c>
      <c r="BC2095" s="54">
        <f t="shared" si="14708"/>
        <v>0</v>
      </c>
      <c r="BD2095" s="54">
        <f t="shared" si="14708"/>
        <v>0</v>
      </c>
      <c r="BE2095" s="54">
        <f t="shared" ref="BE2095:BH2095" si="14709">AT2095</f>
        <v>2.030683866</v>
      </c>
      <c r="BF2095" s="54">
        <f t="shared" si="14709"/>
        <v>0.5639242136</v>
      </c>
      <c r="BG2095" s="54">
        <f t="shared" si="14709"/>
        <v>0.2411641361</v>
      </c>
      <c r="BH2095" s="54">
        <f t="shared" si="14709"/>
        <v>0.1689703404</v>
      </c>
      <c r="BI2095" s="54">
        <f t="shared" si="46"/>
        <v>11.98111817</v>
      </c>
      <c r="BJ2095" s="54">
        <f t="shared" si="47"/>
        <v>-23.96223634</v>
      </c>
      <c r="BK2095" s="56">
        <f t="shared" ref="BK2095:BN2095" si="14710">AO2095</f>
        <v>2.966367573</v>
      </c>
      <c r="BL2095" s="56">
        <f t="shared" si="14710"/>
        <v>0.0006113245696</v>
      </c>
      <c r="BM2095" s="56">
        <f t="shared" si="14710"/>
        <v>2.028278547</v>
      </c>
      <c r="BN2095" s="56">
        <f t="shared" si="14710"/>
        <v>0</v>
      </c>
      <c r="BO2095" s="56">
        <f t="shared" si="49"/>
        <v>0.03776365811</v>
      </c>
      <c r="BP2095" s="56">
        <f t="shared" si="50"/>
        <v>1.992920207</v>
      </c>
      <c r="BQ2095" s="56">
        <f t="shared" ref="BQ2095:BS2095" si="14711">AU2095</f>
        <v>0.5639242136</v>
      </c>
      <c r="BR2095" s="56">
        <f t="shared" si="14711"/>
        <v>0.2411641361</v>
      </c>
      <c r="BS2095" s="56">
        <f t="shared" si="14711"/>
        <v>0.1689703404</v>
      </c>
      <c r="BT2095" s="56">
        <f t="shared" si="52"/>
        <v>8</v>
      </c>
      <c r="BU2095" s="50">
        <f t="shared" ref="BU2095:BX2095" si="14712">AZ2095</f>
        <v>5.932735146</v>
      </c>
      <c r="BV2095" s="50">
        <f t="shared" si="14712"/>
        <v>0.001222649139</v>
      </c>
      <c r="BW2095" s="50">
        <f t="shared" si="14712"/>
        <v>3.04241782</v>
      </c>
      <c r="BX2095" s="50">
        <f t="shared" si="14712"/>
        <v>0</v>
      </c>
      <c r="BY2095" s="50">
        <f t="shared" si="54"/>
        <v>0.05664548716</v>
      </c>
      <c r="BZ2095" s="50">
        <f t="shared" si="55"/>
        <v>1.992920207</v>
      </c>
      <c r="CA2095" s="50">
        <f t="shared" ref="CA2095:CC2095" si="14713">BF2095</f>
        <v>0.5639242136</v>
      </c>
      <c r="CB2095" s="50">
        <f t="shared" si="14713"/>
        <v>0.2411641361</v>
      </c>
      <c r="CC2095" s="50">
        <f t="shared" si="14713"/>
        <v>0.1689703404</v>
      </c>
      <c r="CD2095" s="50">
        <f t="shared" si="57"/>
        <v>12</v>
      </c>
      <c r="CE2095" s="57">
        <f t="shared" si="58"/>
        <v>36.49</v>
      </c>
      <c r="CF2095" s="57">
        <f t="shared" si="59"/>
        <v>0.01</v>
      </c>
      <c r="CG2095" s="57">
        <f t="shared" si="60"/>
        <v>21.17</v>
      </c>
      <c r="CH2095" s="57">
        <f t="shared" si="61"/>
        <v>0</v>
      </c>
      <c r="CI2095" s="58">
        <f t="shared" si="62"/>
        <v>0.6173275484</v>
      </c>
      <c r="CJ2095" s="58">
        <f t="shared" si="63"/>
        <v>29.31452187</v>
      </c>
      <c r="CK2095" s="57">
        <f t="shared" si="64"/>
        <v>8.19</v>
      </c>
      <c r="CL2095" s="57">
        <f t="shared" si="65"/>
        <v>1.99</v>
      </c>
      <c r="CM2095" s="57">
        <f t="shared" si="66"/>
        <v>1.94</v>
      </c>
      <c r="CN2095" s="57">
        <f t="shared" si="67"/>
        <v>99.72184942</v>
      </c>
      <c r="CO2095" s="59">
        <f t="shared" si="68"/>
        <v>0.08128272711</v>
      </c>
      <c r="CP2095" s="59">
        <f t="shared" si="69"/>
        <v>0.6717001625</v>
      </c>
      <c r="CQ2095" s="59">
        <f t="shared" si="70"/>
        <v>0.1900668097</v>
      </c>
      <c r="CR2095" s="59">
        <f t="shared" si="71"/>
        <v>0.05695030071</v>
      </c>
      <c r="CS2095" s="60">
        <f t="shared" si="72"/>
        <v>8.128272711</v>
      </c>
      <c r="CT2095" s="60">
        <f t="shared" si="73"/>
        <v>5.695030071</v>
      </c>
      <c r="CU2095" s="60">
        <f t="shared" si="74"/>
        <v>86.17669722</v>
      </c>
      <c r="CV2095" s="61">
        <f t="shared" si="75"/>
        <v>0.09759166426</v>
      </c>
      <c r="CW2095" s="61">
        <f t="shared" si="76"/>
        <v>0.07039084167</v>
      </c>
      <c r="CX2095" s="62"/>
    </row>
    <row r="2096" ht="15.75" customHeight="1">
      <c r="A2096" s="17" t="s">
        <v>53</v>
      </c>
      <c r="B2096" s="87" t="s">
        <v>2081</v>
      </c>
      <c r="C2096" s="88" t="s">
        <v>2195</v>
      </c>
      <c r="D2096" s="89"/>
      <c r="E2096" s="89" t="s">
        <v>2196</v>
      </c>
      <c r="F2096" s="90">
        <v>1.0</v>
      </c>
      <c r="G2096" s="89" t="s">
        <v>2197</v>
      </c>
      <c r="H2096" s="95">
        <v>36.57</v>
      </c>
      <c r="I2096" s="92">
        <v>2.22</v>
      </c>
      <c r="J2096" s="92">
        <v>20.96</v>
      </c>
      <c r="K2096" s="92">
        <v>0.75</v>
      </c>
      <c r="L2096" s="92">
        <v>0.04</v>
      </c>
      <c r="M2096" s="92">
        <v>0.06</v>
      </c>
      <c r="N2096" s="92">
        <v>6.54</v>
      </c>
      <c r="O2096" s="92">
        <v>32.67</v>
      </c>
      <c r="P2096" s="92"/>
      <c r="Q2096" s="50">
        <f t="shared" si="8"/>
        <v>99.81</v>
      </c>
      <c r="R2096" s="51">
        <f t="shared" si="9"/>
        <v>12</v>
      </c>
      <c r="S2096" s="52">
        <f t="shared" si="10"/>
        <v>0.608644854</v>
      </c>
      <c r="T2096" s="52">
        <f t="shared" si="11"/>
        <v>0.0005006333011</v>
      </c>
      <c r="U2096" s="52">
        <f t="shared" si="12"/>
        <v>0.4111363821</v>
      </c>
      <c r="V2096" s="52">
        <f t="shared" si="13"/>
        <v>0.0007895245878</v>
      </c>
      <c r="W2096" s="52">
        <f t="shared" si="14"/>
        <v>0</v>
      </c>
      <c r="X2096" s="52">
        <f t="shared" si="15"/>
        <v>0.4547200695</v>
      </c>
      <c r="Y2096" s="52">
        <f t="shared" si="16"/>
        <v>0.09219396256</v>
      </c>
      <c r="Z2096" s="52">
        <f t="shared" si="17"/>
        <v>0.05508083485</v>
      </c>
      <c r="AA2096" s="52">
        <f t="shared" si="18"/>
        <v>0.01337389487</v>
      </c>
      <c r="AB2096" s="52">
        <f t="shared" si="19"/>
        <v>1.636440156</v>
      </c>
      <c r="AC2096" s="53">
        <f t="shared" si="20"/>
        <v>4.903097193</v>
      </c>
      <c r="AD2096" s="54">
        <f t="shared" si="21"/>
        <v>1.217289708</v>
      </c>
      <c r="AE2096" s="54">
        <f t="shared" si="22"/>
        <v>0.001001266602</v>
      </c>
      <c r="AF2096" s="54">
        <f t="shared" si="23"/>
        <v>0.6167045732</v>
      </c>
      <c r="AG2096" s="54">
        <f t="shared" si="24"/>
        <v>0.001184286882</v>
      </c>
      <c r="AH2096" s="54">
        <f t="shared" si="25"/>
        <v>0</v>
      </c>
      <c r="AI2096" s="54">
        <f t="shared" si="26"/>
        <v>0.4547200695</v>
      </c>
      <c r="AJ2096" s="54">
        <f t="shared" si="27"/>
        <v>0.09219396256</v>
      </c>
      <c r="AK2096" s="54">
        <f t="shared" si="28"/>
        <v>0.05508083485</v>
      </c>
      <c r="AL2096" s="54">
        <f t="shared" si="29"/>
        <v>0.01337389487</v>
      </c>
      <c r="AM2096" s="54">
        <f t="shared" si="30"/>
        <v>2.451548596</v>
      </c>
      <c r="AN2096" s="54">
        <f t="shared" si="31"/>
        <v>-4.903097193</v>
      </c>
      <c r="AO2096" s="55">
        <f t="shared" si="32"/>
        <v>2.975457926</v>
      </c>
      <c r="AP2096" s="55">
        <f t="shared" si="33"/>
        <v>0.002447426137</v>
      </c>
      <c r="AQ2096" s="55">
        <f t="shared" si="34"/>
        <v>2.009906104</v>
      </c>
      <c r="AR2096" s="55">
        <f t="shared" si="35"/>
        <v>0.003859717497</v>
      </c>
      <c r="AS2096" s="55">
        <f t="shared" si="36"/>
        <v>0</v>
      </c>
      <c r="AT2096" s="55">
        <f t="shared" si="37"/>
        <v>2.222971945</v>
      </c>
      <c r="AU2096" s="55">
        <f t="shared" si="38"/>
        <v>0.4507049634</v>
      </c>
      <c r="AV2096" s="55">
        <f t="shared" si="39"/>
        <v>0.2692714898</v>
      </c>
      <c r="AW2096" s="55">
        <f t="shared" si="40"/>
        <v>0.06538042872</v>
      </c>
      <c r="AX2096" s="55">
        <f t="shared" si="41"/>
        <v>8</v>
      </c>
      <c r="AY2096" s="55">
        <f t="shared" si="42"/>
        <v>23.96957653</v>
      </c>
      <c r="AZ2096" s="54">
        <f t="shared" ref="AZ2096:BA2096" si="14714">AO2096*2</f>
        <v>5.950915852</v>
      </c>
      <c r="BA2096" s="54">
        <f t="shared" si="14714"/>
        <v>0.004894852274</v>
      </c>
      <c r="BB2096" s="54">
        <f t="shared" ref="BB2096:BD2096" si="14715">AQ2096*(3/2)</f>
        <v>3.014859155</v>
      </c>
      <c r="BC2096" s="54">
        <f t="shared" si="14715"/>
        <v>0.005789576246</v>
      </c>
      <c r="BD2096" s="54">
        <f t="shared" si="14715"/>
        <v>0</v>
      </c>
      <c r="BE2096" s="54">
        <f t="shared" ref="BE2096:BH2096" si="14716">AT2096</f>
        <v>2.222971945</v>
      </c>
      <c r="BF2096" s="54">
        <f t="shared" si="14716"/>
        <v>0.4507049634</v>
      </c>
      <c r="BG2096" s="54">
        <f t="shared" si="14716"/>
        <v>0.2692714898</v>
      </c>
      <c r="BH2096" s="54">
        <f t="shared" si="14716"/>
        <v>0.06538042872</v>
      </c>
      <c r="BI2096" s="54">
        <f t="shared" si="46"/>
        <v>11.98478826</v>
      </c>
      <c r="BJ2096" s="54">
        <f t="shared" si="47"/>
        <v>-23.96957653</v>
      </c>
      <c r="BK2096" s="56">
        <f t="shared" ref="BK2096:BN2096" si="14717">AO2096</f>
        <v>2.975457926</v>
      </c>
      <c r="BL2096" s="56">
        <f t="shared" si="14717"/>
        <v>0.002447426137</v>
      </c>
      <c r="BM2096" s="56">
        <f t="shared" si="14717"/>
        <v>2.009906104</v>
      </c>
      <c r="BN2096" s="56">
        <f t="shared" si="14717"/>
        <v>0.003859717497</v>
      </c>
      <c r="BO2096" s="56">
        <f t="shared" si="49"/>
        <v>0.03042347481</v>
      </c>
      <c r="BP2096" s="56">
        <f t="shared" si="50"/>
        <v>2.19254847</v>
      </c>
      <c r="BQ2096" s="56">
        <f t="shared" ref="BQ2096:BS2096" si="14718">AU2096</f>
        <v>0.4507049634</v>
      </c>
      <c r="BR2096" s="56">
        <f t="shared" si="14718"/>
        <v>0.2692714898</v>
      </c>
      <c r="BS2096" s="56">
        <f t="shared" si="14718"/>
        <v>0.06538042872</v>
      </c>
      <c r="BT2096" s="56">
        <f t="shared" si="52"/>
        <v>8</v>
      </c>
      <c r="BU2096" s="50">
        <f t="shared" ref="BU2096:BX2096" si="14719">AZ2096</f>
        <v>5.950915852</v>
      </c>
      <c r="BV2096" s="50">
        <f t="shared" si="14719"/>
        <v>0.004894852274</v>
      </c>
      <c r="BW2096" s="50">
        <f t="shared" si="14719"/>
        <v>3.014859155</v>
      </c>
      <c r="BX2096" s="50">
        <f t="shared" si="14719"/>
        <v>0.005789576246</v>
      </c>
      <c r="BY2096" s="50">
        <f t="shared" si="54"/>
        <v>0.04563521221</v>
      </c>
      <c r="BZ2096" s="50">
        <f t="shared" si="55"/>
        <v>2.19254847</v>
      </c>
      <c r="CA2096" s="50">
        <f t="shared" ref="CA2096:CC2096" si="14720">BF2096</f>
        <v>0.4507049634</v>
      </c>
      <c r="CB2096" s="50">
        <f t="shared" si="14720"/>
        <v>0.2692714898</v>
      </c>
      <c r="CC2096" s="50">
        <f t="shared" si="14720"/>
        <v>0.06538042872</v>
      </c>
      <c r="CD2096" s="50">
        <f t="shared" si="57"/>
        <v>12</v>
      </c>
      <c r="CE2096" s="57">
        <f t="shared" si="58"/>
        <v>36.57</v>
      </c>
      <c r="CF2096" s="57">
        <f t="shared" si="59"/>
        <v>0.04</v>
      </c>
      <c r="CG2096" s="57">
        <f t="shared" si="60"/>
        <v>20.96</v>
      </c>
      <c r="CH2096" s="57">
        <f t="shared" si="61"/>
        <v>0.06</v>
      </c>
      <c r="CI2096" s="58">
        <f t="shared" si="62"/>
        <v>0.4969041966</v>
      </c>
      <c r="CJ2096" s="58">
        <f t="shared" si="63"/>
        <v>32.22288013</v>
      </c>
      <c r="CK2096" s="57">
        <f t="shared" si="64"/>
        <v>6.54</v>
      </c>
      <c r="CL2096" s="57">
        <f t="shared" si="65"/>
        <v>2.22</v>
      </c>
      <c r="CM2096" s="57">
        <f t="shared" si="66"/>
        <v>0.75</v>
      </c>
      <c r="CN2096" s="57">
        <f t="shared" si="67"/>
        <v>99.85978433</v>
      </c>
      <c r="CO2096" s="59">
        <f t="shared" si="68"/>
        <v>0.09042311894</v>
      </c>
      <c r="CP2096" s="59">
        <f t="shared" si="69"/>
        <v>0.7362720473</v>
      </c>
      <c r="CQ2096" s="59">
        <f t="shared" si="70"/>
        <v>0.1513496603</v>
      </c>
      <c r="CR2096" s="59">
        <f t="shared" si="71"/>
        <v>0.02195517352</v>
      </c>
      <c r="CS2096" s="60">
        <f t="shared" si="72"/>
        <v>9.042311894</v>
      </c>
      <c r="CT2096" s="60">
        <f t="shared" si="73"/>
        <v>2.195517352</v>
      </c>
      <c r="CU2096" s="60">
        <f t="shared" si="74"/>
        <v>88.76217075</v>
      </c>
      <c r="CV2096" s="61">
        <f t="shared" si="75"/>
        <v>0.06716673299</v>
      </c>
      <c r="CW2096" s="61">
        <f t="shared" si="76"/>
        <v>0.078306421</v>
      </c>
      <c r="CX2096" s="62"/>
    </row>
    <row r="2097" ht="15.75" customHeight="1">
      <c r="A2097" s="17" t="s">
        <v>53</v>
      </c>
      <c r="B2097" s="87" t="s">
        <v>2081</v>
      </c>
      <c r="C2097" s="93" t="s">
        <v>2195</v>
      </c>
      <c r="D2097" s="89"/>
      <c r="E2097" s="89" t="s">
        <v>2196</v>
      </c>
      <c r="F2097" s="90">
        <v>2.0</v>
      </c>
      <c r="G2097" s="89" t="s">
        <v>2198</v>
      </c>
      <c r="H2097" s="95">
        <v>35.76</v>
      </c>
      <c r="I2097" s="92">
        <v>0.04</v>
      </c>
      <c r="J2097" s="92">
        <v>20.25</v>
      </c>
      <c r="K2097" s="92">
        <v>1.16</v>
      </c>
      <c r="L2097" s="92">
        <v>0.05</v>
      </c>
      <c r="M2097" s="92">
        <v>0.0</v>
      </c>
      <c r="N2097" s="92">
        <v>7.61</v>
      </c>
      <c r="O2097" s="92">
        <v>34.52</v>
      </c>
      <c r="P2097" s="92"/>
      <c r="Q2097" s="50">
        <f t="shared" si="8"/>
        <v>99.39</v>
      </c>
      <c r="R2097" s="51">
        <f t="shared" si="9"/>
        <v>12</v>
      </c>
      <c r="S2097" s="52">
        <f t="shared" si="10"/>
        <v>0.5951637949</v>
      </c>
      <c r="T2097" s="52">
        <f t="shared" si="11"/>
        <v>0.0006257916264</v>
      </c>
      <c r="U2097" s="52">
        <f t="shared" si="12"/>
        <v>0.3972095295</v>
      </c>
      <c r="V2097" s="52">
        <f t="shared" si="13"/>
        <v>0</v>
      </c>
      <c r="W2097" s="52">
        <f t="shared" si="14"/>
        <v>0</v>
      </c>
      <c r="X2097" s="52">
        <f t="shared" si="15"/>
        <v>0.4804694459</v>
      </c>
      <c r="Y2097" s="52">
        <f t="shared" si="16"/>
        <v>0.1072776843</v>
      </c>
      <c r="Z2097" s="52">
        <f t="shared" si="17"/>
        <v>0.0009924474747</v>
      </c>
      <c r="AA2097" s="52">
        <f t="shared" si="18"/>
        <v>0.0206849574</v>
      </c>
      <c r="AB2097" s="52">
        <f t="shared" si="19"/>
        <v>1.602423651</v>
      </c>
      <c r="AC2097" s="53">
        <f t="shared" si="20"/>
        <v>4.793636005</v>
      </c>
      <c r="AD2097" s="54">
        <f t="shared" si="21"/>
        <v>1.19032759</v>
      </c>
      <c r="AE2097" s="54">
        <f t="shared" si="22"/>
        <v>0.001251583253</v>
      </c>
      <c r="AF2097" s="54">
        <f t="shared" si="23"/>
        <v>0.5958142942</v>
      </c>
      <c r="AG2097" s="54">
        <f t="shared" si="24"/>
        <v>0</v>
      </c>
      <c r="AH2097" s="54">
        <f t="shared" si="25"/>
        <v>0</v>
      </c>
      <c r="AI2097" s="54">
        <f t="shared" si="26"/>
        <v>0.4804694459</v>
      </c>
      <c r="AJ2097" s="54">
        <f t="shared" si="27"/>
        <v>0.1072776843</v>
      </c>
      <c r="AK2097" s="54">
        <f t="shared" si="28"/>
        <v>0.0009924474747</v>
      </c>
      <c r="AL2097" s="54">
        <f t="shared" si="29"/>
        <v>0.0206849574</v>
      </c>
      <c r="AM2097" s="54">
        <f t="shared" si="30"/>
        <v>2.396818002</v>
      </c>
      <c r="AN2097" s="54">
        <f t="shared" si="31"/>
        <v>-4.793636005</v>
      </c>
      <c r="AO2097" s="55">
        <f t="shared" si="32"/>
        <v>2.971318075</v>
      </c>
      <c r="AP2097" s="55">
        <f t="shared" si="33"/>
        <v>0.003124225612</v>
      </c>
      <c r="AQ2097" s="55">
        <f t="shared" si="34"/>
        <v>1.983043769</v>
      </c>
      <c r="AR2097" s="55">
        <f t="shared" si="35"/>
        <v>0</v>
      </c>
      <c r="AS2097" s="55">
        <f t="shared" si="36"/>
        <v>0</v>
      </c>
      <c r="AT2097" s="55">
        <f t="shared" si="37"/>
        <v>2.398713702</v>
      </c>
      <c r="AU2097" s="55">
        <f t="shared" si="38"/>
        <v>0.5355771388</v>
      </c>
      <c r="AV2097" s="55">
        <f t="shared" si="39"/>
        <v>0.004954732035</v>
      </c>
      <c r="AW2097" s="55">
        <f t="shared" si="40"/>
        <v>0.103268358</v>
      </c>
      <c r="AX2097" s="55">
        <f t="shared" si="41"/>
        <v>8</v>
      </c>
      <c r="AY2097" s="55">
        <f t="shared" si="42"/>
        <v>23.93192837</v>
      </c>
      <c r="AZ2097" s="54">
        <f t="shared" ref="AZ2097:BA2097" si="14721">AO2097*2</f>
        <v>5.942636151</v>
      </c>
      <c r="BA2097" s="54">
        <f t="shared" si="14721"/>
        <v>0.006248451223</v>
      </c>
      <c r="BB2097" s="54">
        <f t="shared" ref="BB2097:BD2097" si="14722">AQ2097*(3/2)</f>
        <v>2.974565653</v>
      </c>
      <c r="BC2097" s="54">
        <f t="shared" si="14722"/>
        <v>0</v>
      </c>
      <c r="BD2097" s="54">
        <f t="shared" si="14722"/>
        <v>0</v>
      </c>
      <c r="BE2097" s="54">
        <f t="shared" ref="BE2097:BH2097" si="14723">AT2097</f>
        <v>2.398713702</v>
      </c>
      <c r="BF2097" s="54">
        <f t="shared" si="14723"/>
        <v>0.5355771388</v>
      </c>
      <c r="BG2097" s="54">
        <f t="shared" si="14723"/>
        <v>0.004954732035</v>
      </c>
      <c r="BH2097" s="54">
        <f t="shared" si="14723"/>
        <v>0.103268358</v>
      </c>
      <c r="BI2097" s="54">
        <f t="shared" si="46"/>
        <v>11.96596419</v>
      </c>
      <c r="BJ2097" s="54">
        <f t="shared" si="47"/>
        <v>-23.93192837</v>
      </c>
      <c r="BK2097" s="56">
        <f t="shared" ref="BK2097:BN2097" si="14724">AO2097</f>
        <v>2.971318075</v>
      </c>
      <c r="BL2097" s="56">
        <f t="shared" si="14724"/>
        <v>0.003124225612</v>
      </c>
      <c r="BM2097" s="56">
        <f t="shared" si="14724"/>
        <v>1.983043769</v>
      </c>
      <c r="BN2097" s="56">
        <f t="shared" si="14724"/>
        <v>0</v>
      </c>
      <c r="BO2097" s="56">
        <f t="shared" si="49"/>
        <v>0.06807162921</v>
      </c>
      <c r="BP2097" s="56">
        <f t="shared" si="50"/>
        <v>2.330642072</v>
      </c>
      <c r="BQ2097" s="56">
        <f t="shared" ref="BQ2097:BS2097" si="14725">AU2097</f>
        <v>0.5355771388</v>
      </c>
      <c r="BR2097" s="56">
        <f t="shared" si="14725"/>
        <v>0.004954732035</v>
      </c>
      <c r="BS2097" s="56">
        <f t="shared" si="14725"/>
        <v>0.103268358</v>
      </c>
      <c r="BT2097" s="56">
        <f t="shared" si="52"/>
        <v>8</v>
      </c>
      <c r="BU2097" s="50">
        <f t="shared" ref="BU2097:BX2097" si="14726">AZ2097</f>
        <v>5.942636151</v>
      </c>
      <c r="BV2097" s="50">
        <f t="shared" si="14726"/>
        <v>0.006248451223</v>
      </c>
      <c r="BW2097" s="50">
        <f t="shared" si="14726"/>
        <v>2.974565653</v>
      </c>
      <c r="BX2097" s="50">
        <f t="shared" si="14726"/>
        <v>0</v>
      </c>
      <c r="BY2097" s="50">
        <f t="shared" si="54"/>
        <v>0.1021074438</v>
      </c>
      <c r="BZ2097" s="50">
        <f t="shared" si="55"/>
        <v>2.330642072</v>
      </c>
      <c r="CA2097" s="50">
        <f t="shared" ref="CA2097:CC2097" si="14727">BF2097</f>
        <v>0.5355771388</v>
      </c>
      <c r="CB2097" s="50">
        <f t="shared" si="14727"/>
        <v>0.004954732035</v>
      </c>
      <c r="CC2097" s="50">
        <f t="shared" si="14727"/>
        <v>0.103268358</v>
      </c>
      <c r="CD2097" s="50">
        <f t="shared" si="57"/>
        <v>12</v>
      </c>
      <c r="CE2097" s="57">
        <f t="shared" si="58"/>
        <v>35.76</v>
      </c>
      <c r="CF2097" s="57">
        <f t="shared" si="59"/>
        <v>0.05</v>
      </c>
      <c r="CG2097" s="57">
        <f t="shared" si="60"/>
        <v>20.25</v>
      </c>
      <c r="CH2097" s="57">
        <f t="shared" si="61"/>
        <v>0</v>
      </c>
      <c r="CI2097" s="58">
        <f t="shared" si="62"/>
        <v>1.088697468</v>
      </c>
      <c r="CJ2097" s="58">
        <f t="shared" si="63"/>
        <v>33.54037803</v>
      </c>
      <c r="CK2097" s="57">
        <f t="shared" si="64"/>
        <v>7.61</v>
      </c>
      <c r="CL2097" s="57">
        <f t="shared" si="65"/>
        <v>0.04</v>
      </c>
      <c r="CM2097" s="57">
        <f t="shared" si="66"/>
        <v>1.16</v>
      </c>
      <c r="CN2097" s="57">
        <f t="shared" si="67"/>
        <v>99.4990755</v>
      </c>
      <c r="CO2097" s="59">
        <f t="shared" si="68"/>
        <v>0.001665768414</v>
      </c>
      <c r="CP2097" s="59">
        <f t="shared" si="69"/>
        <v>0.7835559868</v>
      </c>
      <c r="CQ2097" s="59">
        <f t="shared" si="70"/>
        <v>0.1800596833</v>
      </c>
      <c r="CR2097" s="59">
        <f t="shared" si="71"/>
        <v>0.0347185615</v>
      </c>
      <c r="CS2097" s="60">
        <f t="shared" si="72"/>
        <v>0.1665768414</v>
      </c>
      <c r="CT2097" s="60">
        <f t="shared" si="73"/>
        <v>3.47185615</v>
      </c>
      <c r="CU2097" s="60">
        <f t="shared" si="74"/>
        <v>96.36156701</v>
      </c>
      <c r="CV2097" s="61">
        <f t="shared" si="75"/>
        <v>0.03555144571</v>
      </c>
      <c r="CW2097" s="61">
        <f t="shared" si="76"/>
        <v>0.001442555447</v>
      </c>
      <c r="CX2097" s="62"/>
    </row>
    <row r="2098" ht="15.75" customHeight="1">
      <c r="A2098" s="17" t="s">
        <v>53</v>
      </c>
      <c r="B2098" s="87" t="s">
        <v>2081</v>
      </c>
      <c r="C2098" s="88" t="s">
        <v>2195</v>
      </c>
      <c r="D2098" s="89"/>
      <c r="E2098" s="89" t="s">
        <v>2196</v>
      </c>
      <c r="F2098" s="90">
        <v>3.0</v>
      </c>
      <c r="G2098" s="89" t="s">
        <v>2199</v>
      </c>
      <c r="H2098" s="95">
        <v>36.69</v>
      </c>
      <c r="I2098" s="92">
        <v>2.55</v>
      </c>
      <c r="J2098" s="92">
        <v>21.2</v>
      </c>
      <c r="K2098" s="92">
        <v>1.96</v>
      </c>
      <c r="L2098" s="92">
        <v>0.06</v>
      </c>
      <c r="M2098" s="92">
        <v>0.05</v>
      </c>
      <c r="N2098" s="92">
        <v>9.23</v>
      </c>
      <c r="O2098" s="92">
        <v>27.83</v>
      </c>
      <c r="P2098" s="92"/>
      <c r="Q2098" s="50">
        <f t="shared" si="8"/>
        <v>99.57</v>
      </c>
      <c r="R2098" s="51">
        <f t="shared" si="9"/>
        <v>12</v>
      </c>
      <c r="S2098" s="52">
        <f t="shared" si="10"/>
        <v>0.6106420479</v>
      </c>
      <c r="T2098" s="52">
        <f t="shared" si="11"/>
        <v>0.0007509499517</v>
      </c>
      <c r="U2098" s="52">
        <f t="shared" si="12"/>
        <v>0.4158440506</v>
      </c>
      <c r="V2098" s="52">
        <f t="shared" si="13"/>
        <v>0.0006579371565</v>
      </c>
      <c r="W2098" s="52">
        <f t="shared" si="14"/>
        <v>0</v>
      </c>
      <c r="X2098" s="52">
        <f t="shared" si="15"/>
        <v>0.3873541333</v>
      </c>
      <c r="Y2098" s="52">
        <f t="shared" si="16"/>
        <v>0.1301147209</v>
      </c>
      <c r="Z2098" s="52">
        <f t="shared" si="17"/>
        <v>0.06326852651</v>
      </c>
      <c r="AA2098" s="52">
        <f t="shared" si="18"/>
        <v>0.03495044526</v>
      </c>
      <c r="AB2098" s="52">
        <f t="shared" si="19"/>
        <v>1.643582812</v>
      </c>
      <c r="AC2098" s="53">
        <f t="shared" si="20"/>
        <v>4.926453607</v>
      </c>
      <c r="AD2098" s="54">
        <f t="shared" si="21"/>
        <v>1.221284096</v>
      </c>
      <c r="AE2098" s="54">
        <f t="shared" si="22"/>
        <v>0.001501899903</v>
      </c>
      <c r="AF2098" s="54">
        <f t="shared" si="23"/>
        <v>0.623766076</v>
      </c>
      <c r="AG2098" s="54">
        <f t="shared" si="24"/>
        <v>0.0009869057347</v>
      </c>
      <c r="AH2098" s="54">
        <f t="shared" si="25"/>
        <v>0</v>
      </c>
      <c r="AI2098" s="54">
        <f t="shared" si="26"/>
        <v>0.3873541333</v>
      </c>
      <c r="AJ2098" s="54">
        <f t="shared" si="27"/>
        <v>0.1301147209</v>
      </c>
      <c r="AK2098" s="54">
        <f t="shared" si="28"/>
        <v>0.06326852651</v>
      </c>
      <c r="AL2098" s="54">
        <f t="shared" si="29"/>
        <v>0.03495044526</v>
      </c>
      <c r="AM2098" s="54">
        <f t="shared" si="30"/>
        <v>2.463226803</v>
      </c>
      <c r="AN2098" s="54">
        <f t="shared" si="31"/>
        <v>-4.926453607</v>
      </c>
      <c r="AO2098" s="55">
        <f t="shared" si="32"/>
        <v>2.972248401</v>
      </c>
      <c r="AP2098" s="55">
        <f t="shared" si="33"/>
        <v>0.003655185228</v>
      </c>
      <c r="AQ2098" s="55">
        <f t="shared" si="34"/>
        <v>2.024085663</v>
      </c>
      <c r="AR2098" s="55">
        <f t="shared" si="35"/>
        <v>0.003202453332</v>
      </c>
      <c r="AS2098" s="55">
        <f t="shared" si="36"/>
        <v>0</v>
      </c>
      <c r="AT2098" s="55">
        <f t="shared" si="37"/>
        <v>1.885413406</v>
      </c>
      <c r="AU2098" s="55">
        <f t="shared" si="38"/>
        <v>0.6333223733</v>
      </c>
      <c r="AV2098" s="55">
        <f t="shared" si="39"/>
        <v>0.3079541892</v>
      </c>
      <c r="AW2098" s="55">
        <f t="shared" si="40"/>
        <v>0.1701183294</v>
      </c>
      <c r="AX2098" s="55">
        <f t="shared" si="41"/>
        <v>8</v>
      </c>
      <c r="AY2098" s="55">
        <f t="shared" si="42"/>
        <v>23.97909529</v>
      </c>
      <c r="AZ2098" s="54">
        <f t="shared" ref="AZ2098:BA2098" si="14728">AO2098*2</f>
        <v>5.944496802</v>
      </c>
      <c r="BA2098" s="54">
        <f t="shared" si="14728"/>
        <v>0.007310370456</v>
      </c>
      <c r="BB2098" s="54">
        <f t="shared" ref="BB2098:BD2098" si="14729">AQ2098*(3/2)</f>
        <v>3.036128495</v>
      </c>
      <c r="BC2098" s="54">
        <f t="shared" si="14729"/>
        <v>0.004803679998</v>
      </c>
      <c r="BD2098" s="54">
        <f t="shared" si="14729"/>
        <v>0</v>
      </c>
      <c r="BE2098" s="54">
        <f t="shared" ref="BE2098:BH2098" si="14730">AT2098</f>
        <v>1.885413406</v>
      </c>
      <c r="BF2098" s="54">
        <f t="shared" si="14730"/>
        <v>0.6333223733</v>
      </c>
      <c r="BG2098" s="54">
        <f t="shared" si="14730"/>
        <v>0.3079541892</v>
      </c>
      <c r="BH2098" s="54">
        <f t="shared" si="14730"/>
        <v>0.1701183294</v>
      </c>
      <c r="BI2098" s="54">
        <f t="shared" si="46"/>
        <v>11.98954764</v>
      </c>
      <c r="BJ2098" s="54">
        <f t="shared" si="47"/>
        <v>-23.97909529</v>
      </c>
      <c r="BK2098" s="56">
        <f t="shared" ref="BK2098:BN2098" si="14731">AO2098</f>
        <v>2.972248401</v>
      </c>
      <c r="BL2098" s="56">
        <f t="shared" si="14731"/>
        <v>0.003655185228</v>
      </c>
      <c r="BM2098" s="56">
        <f t="shared" si="14731"/>
        <v>2.024085663</v>
      </c>
      <c r="BN2098" s="56">
        <f t="shared" si="14731"/>
        <v>0.003202453332</v>
      </c>
      <c r="BO2098" s="56">
        <f t="shared" si="49"/>
        <v>0.02090471134</v>
      </c>
      <c r="BP2098" s="56">
        <f t="shared" si="50"/>
        <v>1.864508694</v>
      </c>
      <c r="BQ2098" s="56">
        <f t="shared" ref="BQ2098:BS2098" si="14732">AU2098</f>
        <v>0.6333223733</v>
      </c>
      <c r="BR2098" s="56">
        <f t="shared" si="14732"/>
        <v>0.3079541892</v>
      </c>
      <c r="BS2098" s="56">
        <f t="shared" si="14732"/>
        <v>0.1701183294</v>
      </c>
      <c r="BT2098" s="56">
        <f t="shared" si="52"/>
        <v>8</v>
      </c>
      <c r="BU2098" s="50">
        <f t="shared" ref="BU2098:BX2098" si="14733">AZ2098</f>
        <v>5.944496802</v>
      </c>
      <c r="BV2098" s="50">
        <f t="shared" si="14733"/>
        <v>0.007310370456</v>
      </c>
      <c r="BW2098" s="50">
        <f t="shared" si="14733"/>
        <v>3.036128495</v>
      </c>
      <c r="BX2098" s="50">
        <f t="shared" si="14733"/>
        <v>0.004803679998</v>
      </c>
      <c r="BY2098" s="50">
        <f t="shared" si="54"/>
        <v>0.031357067</v>
      </c>
      <c r="BZ2098" s="50">
        <f t="shared" si="55"/>
        <v>1.864508694</v>
      </c>
      <c r="CA2098" s="50">
        <f t="shared" ref="CA2098:CC2098" si="14734">BF2098</f>
        <v>0.6333223733</v>
      </c>
      <c r="CB2098" s="50">
        <f t="shared" si="14734"/>
        <v>0.3079541892</v>
      </c>
      <c r="CC2098" s="50">
        <f t="shared" si="14734"/>
        <v>0.1701183294</v>
      </c>
      <c r="CD2098" s="50">
        <f t="shared" si="57"/>
        <v>12</v>
      </c>
      <c r="CE2098" s="57">
        <f t="shared" si="58"/>
        <v>36.69</v>
      </c>
      <c r="CF2098" s="57">
        <f t="shared" si="59"/>
        <v>0.06</v>
      </c>
      <c r="CG2098" s="57">
        <f t="shared" si="60"/>
        <v>21.2</v>
      </c>
      <c r="CH2098" s="57">
        <f t="shared" si="61"/>
        <v>0.05</v>
      </c>
      <c r="CI2098" s="58">
        <f t="shared" si="62"/>
        <v>0.3429252683</v>
      </c>
      <c r="CJ2098" s="58">
        <f t="shared" si="63"/>
        <v>27.52143207</v>
      </c>
      <c r="CK2098" s="57">
        <f t="shared" si="64"/>
        <v>9.23</v>
      </c>
      <c r="CL2098" s="57">
        <f t="shared" si="65"/>
        <v>2.55</v>
      </c>
      <c r="CM2098" s="57">
        <f t="shared" si="66"/>
        <v>1.96</v>
      </c>
      <c r="CN2098" s="57">
        <f t="shared" si="67"/>
        <v>99.60435734</v>
      </c>
      <c r="CO2098" s="59">
        <f t="shared" si="68"/>
        <v>0.1034825828</v>
      </c>
      <c r="CP2098" s="59">
        <f t="shared" si="69"/>
        <v>0.6265353162</v>
      </c>
      <c r="CQ2098" s="59">
        <f t="shared" si="70"/>
        <v>0.2128168319</v>
      </c>
      <c r="CR2098" s="59">
        <f t="shared" si="71"/>
        <v>0.05716526912</v>
      </c>
      <c r="CS2098" s="60">
        <f t="shared" si="72"/>
        <v>10.34825828</v>
      </c>
      <c r="CT2098" s="60">
        <f t="shared" si="73"/>
        <v>5.716526912</v>
      </c>
      <c r="CU2098" s="60">
        <f t="shared" si="74"/>
        <v>83.93521481</v>
      </c>
      <c r="CV2098" s="61">
        <f t="shared" si="75"/>
        <v>0.1089065605</v>
      </c>
      <c r="CW2098" s="61">
        <f t="shared" si="76"/>
        <v>0.08961591669</v>
      </c>
      <c r="CX2098" s="62"/>
    </row>
    <row r="2099" ht="15.75" customHeight="1">
      <c r="A2099" s="17" t="s">
        <v>53</v>
      </c>
      <c r="B2099" s="87" t="s">
        <v>2081</v>
      </c>
      <c r="C2099" s="93" t="s">
        <v>2195</v>
      </c>
      <c r="D2099" s="89"/>
      <c r="E2099" s="89" t="s">
        <v>2196</v>
      </c>
      <c r="F2099" s="90">
        <v>4.0</v>
      </c>
      <c r="G2099" s="89" t="s">
        <v>2200</v>
      </c>
      <c r="H2099" s="95">
        <v>36.87</v>
      </c>
      <c r="I2099" s="92">
        <v>3.13</v>
      </c>
      <c r="J2099" s="92">
        <v>21.19</v>
      </c>
      <c r="K2099" s="92">
        <v>1.52</v>
      </c>
      <c r="L2099" s="92">
        <v>0.01</v>
      </c>
      <c r="M2099" s="92">
        <v>0.0</v>
      </c>
      <c r="N2099" s="92">
        <v>6.43</v>
      </c>
      <c r="O2099" s="92">
        <v>30.98</v>
      </c>
      <c r="P2099" s="92"/>
      <c r="Q2099" s="50">
        <f t="shared" si="8"/>
        <v>100.13</v>
      </c>
      <c r="R2099" s="51">
        <f t="shared" si="9"/>
        <v>12</v>
      </c>
      <c r="S2099" s="52">
        <f t="shared" si="10"/>
        <v>0.6136378388</v>
      </c>
      <c r="T2099" s="52">
        <f t="shared" si="11"/>
        <v>0.0001251583253</v>
      </c>
      <c r="U2099" s="52">
        <f t="shared" si="12"/>
        <v>0.4156478978</v>
      </c>
      <c r="V2099" s="52">
        <f t="shared" si="13"/>
        <v>0</v>
      </c>
      <c r="W2099" s="52">
        <f t="shared" si="14"/>
        <v>0</v>
      </c>
      <c r="X2099" s="52">
        <f t="shared" si="15"/>
        <v>0.4311976661</v>
      </c>
      <c r="Y2099" s="52">
        <f t="shared" si="16"/>
        <v>0.09064329959</v>
      </c>
      <c r="Z2099" s="52">
        <f t="shared" si="17"/>
        <v>0.0776590149</v>
      </c>
      <c r="AA2099" s="52">
        <f t="shared" si="18"/>
        <v>0.02710442694</v>
      </c>
      <c r="AB2099" s="52">
        <f t="shared" si="19"/>
        <v>1.656015302</v>
      </c>
      <c r="AC2099" s="53">
        <f t="shared" si="20"/>
        <v>4.955204497</v>
      </c>
      <c r="AD2099" s="54">
        <f t="shared" si="21"/>
        <v>1.227275678</v>
      </c>
      <c r="AE2099" s="54">
        <f t="shared" si="22"/>
        <v>0.0002503166506</v>
      </c>
      <c r="AF2099" s="54">
        <f t="shared" si="23"/>
        <v>0.6234718467</v>
      </c>
      <c r="AG2099" s="54">
        <f t="shared" si="24"/>
        <v>0</v>
      </c>
      <c r="AH2099" s="54">
        <f t="shared" si="25"/>
        <v>0</v>
      </c>
      <c r="AI2099" s="54">
        <f t="shared" si="26"/>
        <v>0.4311976661</v>
      </c>
      <c r="AJ2099" s="54">
        <f t="shared" si="27"/>
        <v>0.09064329959</v>
      </c>
      <c r="AK2099" s="54">
        <f t="shared" si="28"/>
        <v>0.0776590149</v>
      </c>
      <c r="AL2099" s="54">
        <f t="shared" si="29"/>
        <v>0.02710442694</v>
      </c>
      <c r="AM2099" s="54">
        <f t="shared" si="30"/>
        <v>2.477602249</v>
      </c>
      <c r="AN2099" s="54">
        <f t="shared" si="31"/>
        <v>-4.955204497</v>
      </c>
      <c r="AO2099" s="55">
        <f t="shared" si="32"/>
        <v>2.964406611</v>
      </c>
      <c r="AP2099" s="55">
        <f t="shared" si="33"/>
        <v>0.0006046240036</v>
      </c>
      <c r="AQ2099" s="55">
        <f t="shared" si="34"/>
        <v>2.007942304</v>
      </c>
      <c r="AR2099" s="55">
        <f t="shared" si="35"/>
        <v>0</v>
      </c>
      <c r="AS2099" s="55">
        <f t="shared" si="36"/>
        <v>0</v>
      </c>
      <c r="AT2099" s="55">
        <f t="shared" si="37"/>
        <v>2.083061264</v>
      </c>
      <c r="AU2099" s="55">
        <f t="shared" si="38"/>
        <v>0.4378862898</v>
      </c>
      <c r="AV2099" s="55">
        <f t="shared" si="39"/>
        <v>0.3751608564</v>
      </c>
      <c r="AW2099" s="55">
        <f t="shared" si="40"/>
        <v>0.1309380506</v>
      </c>
      <c r="AX2099" s="55">
        <f t="shared" si="41"/>
        <v>8</v>
      </c>
      <c r="AY2099" s="55">
        <f t="shared" si="42"/>
        <v>23.93796477</v>
      </c>
      <c r="AZ2099" s="54">
        <f t="shared" ref="AZ2099:BA2099" si="14735">AO2099*2</f>
        <v>5.928813222</v>
      </c>
      <c r="BA2099" s="54">
        <f t="shared" si="14735"/>
        <v>0.001209248007</v>
      </c>
      <c r="BB2099" s="54">
        <f t="shared" ref="BB2099:BD2099" si="14736">AQ2099*(3/2)</f>
        <v>3.011913456</v>
      </c>
      <c r="BC2099" s="54">
        <f t="shared" si="14736"/>
        <v>0</v>
      </c>
      <c r="BD2099" s="54">
        <f t="shared" si="14736"/>
        <v>0</v>
      </c>
      <c r="BE2099" s="54">
        <f t="shared" ref="BE2099:BH2099" si="14737">AT2099</f>
        <v>2.083061264</v>
      </c>
      <c r="BF2099" s="54">
        <f t="shared" si="14737"/>
        <v>0.4378862898</v>
      </c>
      <c r="BG2099" s="54">
        <f t="shared" si="14737"/>
        <v>0.3751608564</v>
      </c>
      <c r="BH2099" s="54">
        <f t="shared" si="14737"/>
        <v>0.1309380506</v>
      </c>
      <c r="BI2099" s="54">
        <f t="shared" si="46"/>
        <v>11.96898239</v>
      </c>
      <c r="BJ2099" s="54">
        <f t="shared" si="47"/>
        <v>-23.93796477</v>
      </c>
      <c r="BK2099" s="56">
        <f t="shared" ref="BK2099:BN2099" si="14738">AO2099</f>
        <v>2.964406611</v>
      </c>
      <c r="BL2099" s="56">
        <f t="shared" si="14738"/>
        <v>0.0006046240036</v>
      </c>
      <c r="BM2099" s="56">
        <f t="shared" si="14738"/>
        <v>2.007942304</v>
      </c>
      <c r="BN2099" s="56">
        <f t="shared" si="14738"/>
        <v>0</v>
      </c>
      <c r="BO2099" s="56">
        <f t="shared" si="49"/>
        <v>0.06203522574</v>
      </c>
      <c r="BP2099" s="56">
        <f t="shared" si="50"/>
        <v>2.021026038</v>
      </c>
      <c r="BQ2099" s="56">
        <f t="shared" ref="BQ2099:BS2099" si="14739">AU2099</f>
        <v>0.4378862898</v>
      </c>
      <c r="BR2099" s="56">
        <f t="shared" si="14739"/>
        <v>0.3751608564</v>
      </c>
      <c r="BS2099" s="56">
        <f t="shared" si="14739"/>
        <v>0.1309380506</v>
      </c>
      <c r="BT2099" s="56">
        <f t="shared" si="52"/>
        <v>8</v>
      </c>
      <c r="BU2099" s="50">
        <f t="shared" ref="BU2099:BX2099" si="14740">AZ2099</f>
        <v>5.928813222</v>
      </c>
      <c r="BV2099" s="50">
        <f t="shared" si="14740"/>
        <v>0.001209248007</v>
      </c>
      <c r="BW2099" s="50">
        <f t="shared" si="14740"/>
        <v>3.011913456</v>
      </c>
      <c r="BX2099" s="50">
        <f t="shared" si="14740"/>
        <v>0</v>
      </c>
      <c r="BY2099" s="50">
        <f t="shared" si="54"/>
        <v>0.09305283861</v>
      </c>
      <c r="BZ2099" s="50">
        <f t="shared" si="55"/>
        <v>2.021026038</v>
      </c>
      <c r="CA2099" s="50">
        <f t="shared" ref="CA2099:CC2099" si="14741">BF2099</f>
        <v>0.4378862898</v>
      </c>
      <c r="CB2099" s="50">
        <f t="shared" si="14741"/>
        <v>0.3751608564</v>
      </c>
      <c r="CC2099" s="50">
        <f t="shared" si="14741"/>
        <v>0.1309380506</v>
      </c>
      <c r="CD2099" s="50">
        <f t="shared" si="57"/>
        <v>12</v>
      </c>
      <c r="CE2099" s="57">
        <f t="shared" si="58"/>
        <v>36.87</v>
      </c>
      <c r="CF2099" s="57">
        <f t="shared" si="59"/>
        <v>0.01</v>
      </c>
      <c r="CG2099" s="57">
        <f t="shared" si="60"/>
        <v>21.19</v>
      </c>
      <c r="CH2099" s="57">
        <f t="shared" si="61"/>
        <v>0</v>
      </c>
      <c r="CI2099" s="58">
        <f t="shared" si="62"/>
        <v>1.025336538</v>
      </c>
      <c r="CJ2099" s="58">
        <f t="shared" si="63"/>
        <v>30.05739089</v>
      </c>
      <c r="CK2099" s="57">
        <f t="shared" si="64"/>
        <v>6.43</v>
      </c>
      <c r="CL2099" s="57">
        <f t="shared" si="65"/>
        <v>3.13</v>
      </c>
      <c r="CM2099" s="57">
        <f t="shared" si="66"/>
        <v>1.52</v>
      </c>
      <c r="CN2099" s="57">
        <f t="shared" si="67"/>
        <v>100.2327274</v>
      </c>
      <c r="CO2099" s="59">
        <f t="shared" si="68"/>
        <v>0.1265293204</v>
      </c>
      <c r="CP2099" s="59">
        <f t="shared" si="69"/>
        <v>0.681625086</v>
      </c>
      <c r="CQ2099" s="59">
        <f t="shared" si="70"/>
        <v>0.1476845297</v>
      </c>
      <c r="CR2099" s="59">
        <f t="shared" si="71"/>
        <v>0.0441610639</v>
      </c>
      <c r="CS2099" s="60">
        <f t="shared" si="72"/>
        <v>12.65293204</v>
      </c>
      <c r="CT2099" s="60">
        <f t="shared" si="73"/>
        <v>4.41610639</v>
      </c>
      <c r="CU2099" s="60">
        <f t="shared" si="74"/>
        <v>82.93096157</v>
      </c>
      <c r="CV2099" s="61">
        <f t="shared" si="75"/>
        <v>0.1074257241</v>
      </c>
      <c r="CW2099" s="61">
        <f t="shared" si="76"/>
        <v>0.1095743914</v>
      </c>
      <c r="CX2099" s="62"/>
    </row>
    <row r="2100" ht="15.75" customHeight="1">
      <c r="A2100" s="17" t="s">
        <v>53</v>
      </c>
      <c r="B2100" s="87" t="s">
        <v>2081</v>
      </c>
      <c r="C2100" s="88" t="s">
        <v>2195</v>
      </c>
      <c r="D2100" s="89"/>
      <c r="E2100" s="89" t="s">
        <v>2196</v>
      </c>
      <c r="F2100" s="90">
        <v>5.0</v>
      </c>
      <c r="G2100" s="89" t="s">
        <v>2201</v>
      </c>
      <c r="H2100" s="95">
        <v>37.66</v>
      </c>
      <c r="I2100" s="92">
        <v>6.09</v>
      </c>
      <c r="J2100" s="92">
        <v>21.37</v>
      </c>
      <c r="K2100" s="92">
        <v>1.2</v>
      </c>
      <c r="L2100" s="92">
        <v>0.17</v>
      </c>
      <c r="M2100" s="92">
        <v>0.05</v>
      </c>
      <c r="N2100" s="92">
        <v>0.95</v>
      </c>
      <c r="O2100" s="92">
        <v>32.26</v>
      </c>
      <c r="P2100" s="92"/>
      <c r="Q2100" s="50">
        <f t="shared" si="8"/>
        <v>99.75</v>
      </c>
      <c r="R2100" s="51">
        <f t="shared" si="9"/>
        <v>12</v>
      </c>
      <c r="S2100" s="52">
        <f t="shared" si="10"/>
        <v>0.6267860323</v>
      </c>
      <c r="T2100" s="52">
        <f t="shared" si="11"/>
        <v>0.00212769153</v>
      </c>
      <c r="U2100" s="52">
        <f t="shared" si="12"/>
        <v>0.4191786492</v>
      </c>
      <c r="V2100" s="52">
        <f t="shared" si="13"/>
        <v>0.0006579371565</v>
      </c>
      <c r="W2100" s="52">
        <f t="shared" si="14"/>
        <v>0</v>
      </c>
      <c r="X2100" s="52">
        <f t="shared" si="15"/>
        <v>0.4490134509</v>
      </c>
      <c r="Y2100" s="52">
        <f t="shared" si="16"/>
        <v>0.01339208936</v>
      </c>
      <c r="Z2100" s="52">
        <f t="shared" si="17"/>
        <v>0.151100128</v>
      </c>
      <c r="AA2100" s="52">
        <f t="shared" si="18"/>
        <v>0.02139823179</v>
      </c>
      <c r="AB2100" s="52">
        <f t="shared" si="19"/>
        <v>1.68365421</v>
      </c>
      <c r="AC2100" s="53">
        <f t="shared" si="20"/>
        <v>5.044972454</v>
      </c>
      <c r="AD2100" s="54">
        <f t="shared" si="21"/>
        <v>1.253572065</v>
      </c>
      <c r="AE2100" s="54">
        <f t="shared" si="22"/>
        <v>0.00425538306</v>
      </c>
      <c r="AF2100" s="54">
        <f t="shared" si="23"/>
        <v>0.6287679737</v>
      </c>
      <c r="AG2100" s="54">
        <f t="shared" si="24"/>
        <v>0.0009869057347</v>
      </c>
      <c r="AH2100" s="54">
        <f t="shared" si="25"/>
        <v>0</v>
      </c>
      <c r="AI2100" s="54">
        <f t="shared" si="26"/>
        <v>0.4490134509</v>
      </c>
      <c r="AJ2100" s="54">
        <f t="shared" si="27"/>
        <v>0.01339208936</v>
      </c>
      <c r="AK2100" s="54">
        <f t="shared" si="28"/>
        <v>0.151100128</v>
      </c>
      <c r="AL2100" s="54">
        <f t="shared" si="29"/>
        <v>0.02139823179</v>
      </c>
      <c r="AM2100" s="54">
        <f t="shared" si="30"/>
        <v>2.522486227</v>
      </c>
      <c r="AN2100" s="54">
        <f t="shared" si="31"/>
        <v>-5.044972454</v>
      </c>
      <c r="AO2100" s="55">
        <f t="shared" si="32"/>
        <v>2.978217396</v>
      </c>
      <c r="AP2100" s="55">
        <f t="shared" si="33"/>
        <v>0.01010987419</v>
      </c>
      <c r="AQ2100" s="55">
        <f t="shared" si="34"/>
        <v>1.991756486</v>
      </c>
      <c r="AR2100" s="55">
        <f t="shared" si="35"/>
        <v>0.003126234128</v>
      </c>
      <c r="AS2100" s="55">
        <f t="shared" si="36"/>
        <v>0</v>
      </c>
      <c r="AT2100" s="55">
        <f t="shared" si="37"/>
        <v>2.13351862</v>
      </c>
      <c r="AU2100" s="55">
        <f t="shared" si="38"/>
        <v>0.06363344341</v>
      </c>
      <c r="AV2100" s="55">
        <f t="shared" si="39"/>
        <v>0.7179627603</v>
      </c>
      <c r="AW2100" s="55">
        <f t="shared" si="40"/>
        <v>0.1016751856</v>
      </c>
      <c r="AX2100" s="55">
        <f t="shared" si="41"/>
        <v>8</v>
      </c>
      <c r="AY2100" s="55">
        <f t="shared" si="42"/>
        <v>23.97153726</v>
      </c>
      <c r="AZ2100" s="54">
        <f t="shared" ref="AZ2100:BA2100" si="14742">AO2100*2</f>
        <v>5.956434793</v>
      </c>
      <c r="BA2100" s="54">
        <f t="shared" si="14742"/>
        <v>0.02021974837</v>
      </c>
      <c r="BB2100" s="54">
        <f t="shared" ref="BB2100:BD2100" si="14743">AQ2100*(3/2)</f>
        <v>2.987634729</v>
      </c>
      <c r="BC2100" s="54">
        <f t="shared" si="14743"/>
        <v>0.004689351192</v>
      </c>
      <c r="BD2100" s="54">
        <f t="shared" si="14743"/>
        <v>0</v>
      </c>
      <c r="BE2100" s="54">
        <f t="shared" ref="BE2100:BH2100" si="14744">AT2100</f>
        <v>2.13351862</v>
      </c>
      <c r="BF2100" s="54">
        <f t="shared" si="14744"/>
        <v>0.06363344341</v>
      </c>
      <c r="BG2100" s="54">
        <f t="shared" si="14744"/>
        <v>0.7179627603</v>
      </c>
      <c r="BH2100" s="54">
        <f t="shared" si="14744"/>
        <v>0.1016751856</v>
      </c>
      <c r="BI2100" s="54">
        <f t="shared" si="46"/>
        <v>11.98576863</v>
      </c>
      <c r="BJ2100" s="54">
        <f t="shared" si="47"/>
        <v>-23.97153726</v>
      </c>
      <c r="BK2100" s="56">
        <f t="shared" ref="BK2100:BN2100" si="14745">AO2100</f>
        <v>2.978217396</v>
      </c>
      <c r="BL2100" s="56">
        <f t="shared" si="14745"/>
        <v>0.01010987419</v>
      </c>
      <c r="BM2100" s="56">
        <f t="shared" si="14745"/>
        <v>1.991756486</v>
      </c>
      <c r="BN2100" s="56">
        <f t="shared" si="14745"/>
        <v>0.003126234128</v>
      </c>
      <c r="BO2100" s="56">
        <f t="shared" si="49"/>
        <v>0.02846273893</v>
      </c>
      <c r="BP2100" s="56">
        <f t="shared" si="50"/>
        <v>2.105055881</v>
      </c>
      <c r="BQ2100" s="56">
        <f t="shared" ref="BQ2100:BS2100" si="14746">AU2100</f>
        <v>0.06363344341</v>
      </c>
      <c r="BR2100" s="56">
        <f t="shared" si="14746"/>
        <v>0.7179627603</v>
      </c>
      <c r="BS2100" s="56">
        <f t="shared" si="14746"/>
        <v>0.1016751856</v>
      </c>
      <c r="BT2100" s="56">
        <f t="shared" si="52"/>
        <v>8</v>
      </c>
      <c r="BU2100" s="50">
        <f t="shared" ref="BU2100:BX2100" si="14747">AZ2100</f>
        <v>5.956434793</v>
      </c>
      <c r="BV2100" s="50">
        <f t="shared" si="14747"/>
        <v>0.02021974837</v>
      </c>
      <c r="BW2100" s="50">
        <f t="shared" si="14747"/>
        <v>2.987634729</v>
      </c>
      <c r="BX2100" s="50">
        <f t="shared" si="14747"/>
        <v>0.004689351192</v>
      </c>
      <c r="BY2100" s="50">
        <f t="shared" si="54"/>
        <v>0.04269410839</v>
      </c>
      <c r="BZ2100" s="50">
        <f t="shared" si="55"/>
        <v>2.105055881</v>
      </c>
      <c r="CA2100" s="50">
        <f t="shared" ref="CA2100:CC2100" si="14748">BF2100</f>
        <v>0.06363344341</v>
      </c>
      <c r="CB2100" s="50">
        <f t="shared" si="14748"/>
        <v>0.7179627603</v>
      </c>
      <c r="CC2100" s="50">
        <f t="shared" si="14748"/>
        <v>0.1016751856</v>
      </c>
      <c r="CD2100" s="50">
        <f t="shared" si="57"/>
        <v>12</v>
      </c>
      <c r="CE2100" s="57">
        <f t="shared" si="58"/>
        <v>37.66</v>
      </c>
      <c r="CF2100" s="57">
        <f t="shared" si="59"/>
        <v>0.17</v>
      </c>
      <c r="CG2100" s="57">
        <f t="shared" si="60"/>
        <v>21.37</v>
      </c>
      <c r="CH2100" s="57">
        <f t="shared" si="61"/>
        <v>0.05</v>
      </c>
      <c r="CI2100" s="58">
        <f t="shared" si="62"/>
        <v>0.4782922141</v>
      </c>
      <c r="CJ2100" s="58">
        <f t="shared" si="63"/>
        <v>31.8296274</v>
      </c>
      <c r="CK2100" s="57">
        <f t="shared" si="64"/>
        <v>0.95</v>
      </c>
      <c r="CL2100" s="57">
        <f t="shared" si="65"/>
        <v>6.09</v>
      </c>
      <c r="CM2100" s="57">
        <f t="shared" si="66"/>
        <v>1.2</v>
      </c>
      <c r="CN2100" s="57">
        <f t="shared" si="67"/>
        <v>99.79791961</v>
      </c>
      <c r="CO2100" s="59">
        <f t="shared" si="68"/>
        <v>0.2402557335</v>
      </c>
      <c r="CP2100" s="59">
        <f t="shared" si="69"/>
        <v>0.7044261524</v>
      </c>
      <c r="CQ2100" s="59">
        <f t="shared" si="70"/>
        <v>0.02129400084</v>
      </c>
      <c r="CR2100" s="59">
        <f t="shared" si="71"/>
        <v>0.0340241133</v>
      </c>
      <c r="CS2100" s="60">
        <f t="shared" si="72"/>
        <v>24.02557335</v>
      </c>
      <c r="CT2100" s="60">
        <f t="shared" si="73"/>
        <v>3.40241133</v>
      </c>
      <c r="CU2100" s="60">
        <f t="shared" si="74"/>
        <v>72.57201532</v>
      </c>
      <c r="CV2100" s="61">
        <f t="shared" si="75"/>
        <v>0.15415198</v>
      </c>
      <c r="CW2100" s="61">
        <f t="shared" si="76"/>
        <v>0.2080614652</v>
      </c>
      <c r="CX2100" s="62"/>
    </row>
    <row r="2101" ht="15.75" customHeight="1">
      <c r="A2101" s="17" t="s">
        <v>53</v>
      </c>
      <c r="B2101" s="87" t="s">
        <v>2081</v>
      </c>
      <c r="C2101" s="93" t="s">
        <v>2195</v>
      </c>
      <c r="D2101" s="89"/>
      <c r="E2101" s="89" t="s">
        <v>2196</v>
      </c>
      <c r="F2101" s="90">
        <v>6.0</v>
      </c>
      <c r="G2101" s="89" t="s">
        <v>2202</v>
      </c>
      <c r="H2101" s="95">
        <v>37.29</v>
      </c>
      <c r="I2101" s="92">
        <v>3.75</v>
      </c>
      <c r="J2101" s="92">
        <v>21.57</v>
      </c>
      <c r="K2101" s="92">
        <v>1.23</v>
      </c>
      <c r="L2101" s="92">
        <v>0.06</v>
      </c>
      <c r="M2101" s="92">
        <v>0.17</v>
      </c>
      <c r="N2101" s="92">
        <v>5.33</v>
      </c>
      <c r="O2101" s="92">
        <v>31.25</v>
      </c>
      <c r="P2101" s="92"/>
      <c r="Q2101" s="50">
        <f t="shared" si="8"/>
        <v>100.65</v>
      </c>
      <c r="R2101" s="51">
        <f t="shared" si="9"/>
        <v>12</v>
      </c>
      <c r="S2101" s="52">
        <f t="shared" si="10"/>
        <v>0.6206280176</v>
      </c>
      <c r="T2101" s="52">
        <f t="shared" si="11"/>
        <v>0.0007509499517</v>
      </c>
      <c r="U2101" s="52">
        <f t="shared" si="12"/>
        <v>0.4231017062</v>
      </c>
      <c r="V2101" s="52">
        <f t="shared" si="13"/>
        <v>0.002236986332</v>
      </c>
      <c r="W2101" s="52">
        <f t="shared" si="14"/>
        <v>0</v>
      </c>
      <c r="X2101" s="52">
        <f t="shared" si="15"/>
        <v>0.4349556832</v>
      </c>
      <c r="Y2101" s="52">
        <f t="shared" si="16"/>
        <v>0.0751366698</v>
      </c>
      <c r="Z2101" s="52">
        <f t="shared" si="17"/>
        <v>0.09304195075</v>
      </c>
      <c r="AA2101" s="52">
        <f t="shared" si="18"/>
        <v>0.02193318759</v>
      </c>
      <c r="AB2101" s="52">
        <f t="shared" si="19"/>
        <v>1.671785152</v>
      </c>
      <c r="AC2101" s="53">
        <f t="shared" si="20"/>
        <v>5.011666931</v>
      </c>
      <c r="AD2101" s="54">
        <f t="shared" si="21"/>
        <v>1.241256035</v>
      </c>
      <c r="AE2101" s="54">
        <f t="shared" si="22"/>
        <v>0.001501899903</v>
      </c>
      <c r="AF2101" s="54">
        <f t="shared" si="23"/>
        <v>0.6346525594</v>
      </c>
      <c r="AG2101" s="54">
        <f t="shared" si="24"/>
        <v>0.003355479498</v>
      </c>
      <c r="AH2101" s="54">
        <f t="shared" si="25"/>
        <v>0</v>
      </c>
      <c r="AI2101" s="54">
        <f t="shared" si="26"/>
        <v>0.4349556832</v>
      </c>
      <c r="AJ2101" s="54">
        <f t="shared" si="27"/>
        <v>0.0751366698</v>
      </c>
      <c r="AK2101" s="54">
        <f t="shared" si="28"/>
        <v>0.09304195075</v>
      </c>
      <c r="AL2101" s="54">
        <f t="shared" si="29"/>
        <v>0.02193318759</v>
      </c>
      <c r="AM2101" s="54">
        <f t="shared" si="30"/>
        <v>2.505833465</v>
      </c>
      <c r="AN2101" s="54">
        <f t="shared" si="31"/>
        <v>-5.011666931</v>
      </c>
      <c r="AO2101" s="55">
        <f t="shared" si="32"/>
        <v>2.969893671</v>
      </c>
      <c r="AP2101" s="55">
        <f t="shared" si="33"/>
        <v>0.00359352373</v>
      </c>
      <c r="AQ2101" s="55">
        <f t="shared" si="34"/>
        <v>2.024670244</v>
      </c>
      <c r="AR2101" s="55">
        <f t="shared" si="35"/>
        <v>0.01070465941</v>
      </c>
      <c r="AS2101" s="55">
        <f t="shared" si="36"/>
        <v>0</v>
      </c>
      <c r="AT2101" s="55">
        <f t="shared" si="37"/>
        <v>2.081395126</v>
      </c>
      <c r="AU2101" s="55">
        <f t="shared" si="38"/>
        <v>0.3595517988</v>
      </c>
      <c r="AV2101" s="55">
        <f t="shared" si="39"/>
        <v>0.4452340095</v>
      </c>
      <c r="AW2101" s="55">
        <f t="shared" si="40"/>
        <v>0.104956968</v>
      </c>
      <c r="AX2101" s="55">
        <f t="shared" si="41"/>
        <v>8</v>
      </c>
      <c r="AY2101" s="55">
        <f t="shared" si="42"/>
        <v>23.98234929</v>
      </c>
      <c r="AZ2101" s="54">
        <f t="shared" ref="AZ2101:BA2101" si="14749">AO2101*2</f>
        <v>5.939787342</v>
      </c>
      <c r="BA2101" s="54">
        <f t="shared" si="14749"/>
        <v>0.00718704746</v>
      </c>
      <c r="BB2101" s="54">
        <f t="shared" ref="BB2101:BD2101" si="14750">AQ2101*(3/2)</f>
        <v>3.037005365</v>
      </c>
      <c r="BC2101" s="54">
        <f t="shared" si="14750"/>
        <v>0.01605698912</v>
      </c>
      <c r="BD2101" s="54">
        <f t="shared" si="14750"/>
        <v>0</v>
      </c>
      <c r="BE2101" s="54">
        <f t="shared" ref="BE2101:BH2101" si="14751">AT2101</f>
        <v>2.081395126</v>
      </c>
      <c r="BF2101" s="54">
        <f t="shared" si="14751"/>
        <v>0.3595517988</v>
      </c>
      <c r="BG2101" s="54">
        <f t="shared" si="14751"/>
        <v>0.4452340095</v>
      </c>
      <c r="BH2101" s="54">
        <f t="shared" si="14751"/>
        <v>0.104956968</v>
      </c>
      <c r="BI2101" s="54">
        <f t="shared" si="46"/>
        <v>11.99117465</v>
      </c>
      <c r="BJ2101" s="54">
        <f t="shared" si="47"/>
        <v>-23.98234929</v>
      </c>
      <c r="BK2101" s="56">
        <f t="shared" ref="BK2101:BN2101" si="14752">AO2101</f>
        <v>2.969893671</v>
      </c>
      <c r="BL2101" s="56">
        <f t="shared" si="14752"/>
        <v>0.00359352373</v>
      </c>
      <c r="BM2101" s="56">
        <f t="shared" si="14752"/>
        <v>2.024670244</v>
      </c>
      <c r="BN2101" s="56">
        <f t="shared" si="14752"/>
        <v>0.01070465941</v>
      </c>
      <c r="BO2101" s="56">
        <f t="shared" si="49"/>
        <v>0.01765070725</v>
      </c>
      <c r="BP2101" s="56">
        <f t="shared" si="50"/>
        <v>2.063744419</v>
      </c>
      <c r="BQ2101" s="56">
        <f t="shared" ref="BQ2101:BS2101" si="14753">AU2101</f>
        <v>0.3595517988</v>
      </c>
      <c r="BR2101" s="56">
        <f t="shared" si="14753"/>
        <v>0.4452340095</v>
      </c>
      <c r="BS2101" s="56">
        <f t="shared" si="14753"/>
        <v>0.104956968</v>
      </c>
      <c r="BT2101" s="56">
        <f t="shared" si="52"/>
        <v>8</v>
      </c>
      <c r="BU2101" s="50">
        <f t="shared" ref="BU2101:BX2101" si="14754">AZ2101</f>
        <v>5.939787342</v>
      </c>
      <c r="BV2101" s="50">
        <f t="shared" si="14754"/>
        <v>0.00718704746</v>
      </c>
      <c r="BW2101" s="50">
        <f t="shared" si="14754"/>
        <v>3.037005365</v>
      </c>
      <c r="BX2101" s="50">
        <f t="shared" si="14754"/>
        <v>0.01605698912</v>
      </c>
      <c r="BY2101" s="50">
        <f t="shared" si="54"/>
        <v>0.02647606088</v>
      </c>
      <c r="BZ2101" s="50">
        <f t="shared" si="55"/>
        <v>2.063744419</v>
      </c>
      <c r="CA2101" s="50">
        <f t="shared" ref="CA2101:CC2101" si="14755">BF2101</f>
        <v>0.3595517988</v>
      </c>
      <c r="CB2101" s="50">
        <f t="shared" si="14755"/>
        <v>0.4452340095</v>
      </c>
      <c r="CC2101" s="50">
        <f t="shared" si="14755"/>
        <v>0.104956968</v>
      </c>
      <c r="CD2101" s="50">
        <f t="shared" si="57"/>
        <v>12</v>
      </c>
      <c r="CE2101" s="57">
        <f t="shared" si="58"/>
        <v>37.29</v>
      </c>
      <c r="CF2101" s="57">
        <f t="shared" si="59"/>
        <v>0.06</v>
      </c>
      <c r="CG2101" s="57">
        <f t="shared" si="60"/>
        <v>21.57</v>
      </c>
      <c r="CH2101" s="57">
        <f t="shared" si="61"/>
        <v>0.17</v>
      </c>
      <c r="CI2101" s="58">
        <f t="shared" si="62"/>
        <v>0.2945142391</v>
      </c>
      <c r="CJ2101" s="58">
        <f t="shared" si="63"/>
        <v>30.98499284</v>
      </c>
      <c r="CK2101" s="57">
        <f t="shared" si="64"/>
        <v>5.33</v>
      </c>
      <c r="CL2101" s="57">
        <f t="shared" si="65"/>
        <v>3.75</v>
      </c>
      <c r="CM2101" s="57">
        <f t="shared" si="66"/>
        <v>1.23</v>
      </c>
      <c r="CN2101" s="57">
        <f t="shared" si="67"/>
        <v>100.6795071</v>
      </c>
      <c r="CO2101" s="59">
        <f t="shared" si="68"/>
        <v>0.1497346315</v>
      </c>
      <c r="CP2101" s="59">
        <f t="shared" si="69"/>
        <v>0.6940485307</v>
      </c>
      <c r="CQ2101" s="59">
        <f t="shared" si="70"/>
        <v>0.1209192356</v>
      </c>
      <c r="CR2101" s="59">
        <f t="shared" si="71"/>
        <v>0.03529760216</v>
      </c>
      <c r="CS2101" s="60">
        <f t="shared" si="72"/>
        <v>14.97346315</v>
      </c>
      <c r="CT2101" s="60">
        <f t="shared" si="73"/>
        <v>3.529760216</v>
      </c>
      <c r="CU2101" s="60">
        <f t="shared" si="74"/>
        <v>81.49677663</v>
      </c>
      <c r="CV2101" s="61">
        <f t="shared" si="75"/>
        <v>0.1101649179</v>
      </c>
      <c r="CW2101" s="61">
        <f t="shared" si="76"/>
        <v>0.1296701909</v>
      </c>
      <c r="CX2101" s="62"/>
    </row>
    <row r="2102" ht="15.75" customHeight="1">
      <c r="A2102" s="17" t="s">
        <v>53</v>
      </c>
      <c r="B2102" s="87" t="s">
        <v>2081</v>
      </c>
      <c r="C2102" s="88" t="s">
        <v>2195</v>
      </c>
      <c r="D2102" s="89"/>
      <c r="E2102" s="89" t="s">
        <v>2196</v>
      </c>
      <c r="F2102" s="90">
        <v>7.0</v>
      </c>
      <c r="G2102" s="89" t="s">
        <v>2203</v>
      </c>
      <c r="H2102" s="95">
        <v>37.59</v>
      </c>
      <c r="I2102" s="92">
        <v>0.71</v>
      </c>
      <c r="J2102" s="92">
        <v>20.18</v>
      </c>
      <c r="K2102" s="92">
        <v>15.01</v>
      </c>
      <c r="L2102" s="92">
        <v>0.44</v>
      </c>
      <c r="M2102" s="92">
        <v>0.0</v>
      </c>
      <c r="N2102" s="92">
        <v>11.67</v>
      </c>
      <c r="O2102" s="92">
        <v>14.08</v>
      </c>
      <c r="P2102" s="92"/>
      <c r="Q2102" s="50">
        <f t="shared" si="8"/>
        <v>99.68</v>
      </c>
      <c r="R2102" s="51">
        <f t="shared" si="9"/>
        <v>12</v>
      </c>
      <c r="S2102" s="52">
        <f t="shared" si="10"/>
        <v>0.6256210025</v>
      </c>
      <c r="T2102" s="52">
        <f t="shared" si="11"/>
        <v>0.005506966312</v>
      </c>
      <c r="U2102" s="52">
        <f t="shared" si="12"/>
        <v>0.3958364595</v>
      </c>
      <c r="V2102" s="52">
        <f t="shared" si="13"/>
        <v>0</v>
      </c>
      <c r="W2102" s="52">
        <f t="shared" si="14"/>
        <v>0</v>
      </c>
      <c r="X2102" s="52">
        <f t="shared" si="15"/>
        <v>0.1959736326</v>
      </c>
      <c r="Y2102" s="52">
        <f t="shared" si="16"/>
        <v>0.1645112451</v>
      </c>
      <c r="Z2102" s="52">
        <f t="shared" si="17"/>
        <v>0.01761594268</v>
      </c>
      <c r="AA2102" s="52">
        <f t="shared" si="18"/>
        <v>0.267656216</v>
      </c>
      <c r="AB2102" s="52">
        <f t="shared" si="19"/>
        <v>1.672721465</v>
      </c>
      <c r="AC2102" s="53">
        <f t="shared" si="20"/>
        <v>5.003535327</v>
      </c>
      <c r="AD2102" s="54">
        <f t="shared" si="21"/>
        <v>1.251242005</v>
      </c>
      <c r="AE2102" s="54">
        <f t="shared" si="22"/>
        <v>0.01101393262</v>
      </c>
      <c r="AF2102" s="54">
        <f t="shared" si="23"/>
        <v>0.5937546893</v>
      </c>
      <c r="AG2102" s="54">
        <f t="shared" si="24"/>
        <v>0</v>
      </c>
      <c r="AH2102" s="54">
        <f t="shared" si="25"/>
        <v>0</v>
      </c>
      <c r="AI2102" s="54">
        <f t="shared" si="26"/>
        <v>0.1959736326</v>
      </c>
      <c r="AJ2102" s="54">
        <f t="shared" si="27"/>
        <v>0.1645112451</v>
      </c>
      <c r="AK2102" s="54">
        <f t="shared" si="28"/>
        <v>0.01761594268</v>
      </c>
      <c r="AL2102" s="54">
        <f t="shared" si="29"/>
        <v>0.267656216</v>
      </c>
      <c r="AM2102" s="54">
        <f t="shared" si="30"/>
        <v>2.501767663</v>
      </c>
      <c r="AN2102" s="54">
        <f t="shared" si="31"/>
        <v>-5.003535327</v>
      </c>
      <c r="AO2102" s="55">
        <f t="shared" si="32"/>
        <v>2.992110836</v>
      </c>
      <c r="AP2102" s="55">
        <f t="shared" si="33"/>
        <v>0.02633775642</v>
      </c>
      <c r="AQ2102" s="55">
        <f t="shared" si="34"/>
        <v>1.893137467</v>
      </c>
      <c r="AR2102" s="55">
        <f t="shared" si="35"/>
        <v>0</v>
      </c>
      <c r="AS2102" s="55">
        <f t="shared" si="36"/>
        <v>0</v>
      </c>
      <c r="AT2102" s="55">
        <f t="shared" si="37"/>
        <v>0.9372684539</v>
      </c>
      <c r="AU2102" s="55">
        <f t="shared" si="38"/>
        <v>0.7867956433</v>
      </c>
      <c r="AV2102" s="55">
        <f t="shared" si="39"/>
        <v>0.08425045316</v>
      </c>
      <c r="AW2102" s="55">
        <f t="shared" si="40"/>
        <v>1.280099391</v>
      </c>
      <c r="AX2102" s="55">
        <f t="shared" si="41"/>
        <v>8</v>
      </c>
      <c r="AY2102" s="55">
        <f t="shared" si="42"/>
        <v>23.93003465</v>
      </c>
      <c r="AZ2102" s="54">
        <f t="shared" ref="AZ2102:BA2102" si="14756">AO2102*2</f>
        <v>5.984221671</v>
      </c>
      <c r="BA2102" s="54">
        <f t="shared" si="14756"/>
        <v>0.05267551284</v>
      </c>
      <c r="BB2102" s="54">
        <f t="shared" ref="BB2102:BD2102" si="14757">AQ2102*(3/2)</f>
        <v>2.8397062</v>
      </c>
      <c r="BC2102" s="54">
        <f t="shared" si="14757"/>
        <v>0</v>
      </c>
      <c r="BD2102" s="54">
        <f t="shared" si="14757"/>
        <v>0</v>
      </c>
      <c r="BE2102" s="54">
        <f t="shared" ref="BE2102:BH2102" si="14758">AT2102</f>
        <v>0.9372684539</v>
      </c>
      <c r="BF2102" s="54">
        <f t="shared" si="14758"/>
        <v>0.7867956433</v>
      </c>
      <c r="BG2102" s="54">
        <f t="shared" si="14758"/>
        <v>0.08425045316</v>
      </c>
      <c r="BH2102" s="54">
        <f t="shared" si="14758"/>
        <v>1.280099391</v>
      </c>
      <c r="BI2102" s="54">
        <f t="shared" si="46"/>
        <v>11.96501733</v>
      </c>
      <c r="BJ2102" s="54">
        <f t="shared" si="47"/>
        <v>-23.93003465</v>
      </c>
      <c r="BK2102" s="56">
        <f t="shared" ref="BK2102:BN2102" si="14759">AO2102</f>
        <v>2.992110836</v>
      </c>
      <c r="BL2102" s="56">
        <f t="shared" si="14759"/>
        <v>0.02633775642</v>
      </c>
      <c r="BM2102" s="56">
        <f t="shared" si="14759"/>
        <v>1.893137467</v>
      </c>
      <c r="BN2102" s="56">
        <f t="shared" si="14759"/>
        <v>0</v>
      </c>
      <c r="BO2102" s="56">
        <f t="shared" si="49"/>
        <v>0.06996534906</v>
      </c>
      <c r="BP2102" s="56">
        <f t="shared" si="50"/>
        <v>0.8673031049</v>
      </c>
      <c r="BQ2102" s="56">
        <f t="shared" ref="BQ2102:BS2102" si="14760">AU2102</f>
        <v>0.7867956433</v>
      </c>
      <c r="BR2102" s="56">
        <f t="shared" si="14760"/>
        <v>0.08425045316</v>
      </c>
      <c r="BS2102" s="56">
        <f t="shared" si="14760"/>
        <v>1.280099391</v>
      </c>
      <c r="BT2102" s="56">
        <f t="shared" si="52"/>
        <v>8</v>
      </c>
      <c r="BU2102" s="50">
        <f t="shared" ref="BU2102:BX2102" si="14761">AZ2102</f>
        <v>5.984221671</v>
      </c>
      <c r="BV2102" s="50">
        <f t="shared" si="14761"/>
        <v>0.05267551284</v>
      </c>
      <c r="BW2102" s="50">
        <f t="shared" si="14761"/>
        <v>2.8397062</v>
      </c>
      <c r="BX2102" s="50">
        <f t="shared" si="14761"/>
        <v>0</v>
      </c>
      <c r="BY2102" s="50">
        <f t="shared" si="54"/>
        <v>0.1049480236</v>
      </c>
      <c r="BZ2102" s="50">
        <f t="shared" si="55"/>
        <v>0.8673031049</v>
      </c>
      <c r="CA2102" s="50">
        <f t="shared" ref="CA2102:CC2102" si="14762">BF2102</f>
        <v>0.7867956433</v>
      </c>
      <c r="CB2102" s="50">
        <f t="shared" si="14762"/>
        <v>0.08425045316</v>
      </c>
      <c r="CC2102" s="50">
        <f t="shared" si="14762"/>
        <v>1.280099391</v>
      </c>
      <c r="CD2102" s="50">
        <f t="shared" si="57"/>
        <v>12</v>
      </c>
      <c r="CE2102" s="57">
        <f t="shared" si="58"/>
        <v>37.59</v>
      </c>
      <c r="CF2102" s="57">
        <f t="shared" si="59"/>
        <v>0.44</v>
      </c>
      <c r="CG2102" s="57">
        <f t="shared" si="60"/>
        <v>20.18</v>
      </c>
      <c r="CH2102" s="57">
        <f t="shared" si="61"/>
        <v>0</v>
      </c>
      <c r="CI2102" s="58">
        <f t="shared" si="62"/>
        <v>1.168073998</v>
      </c>
      <c r="CJ2102" s="58">
        <f t="shared" si="63"/>
        <v>13.02895415</v>
      </c>
      <c r="CK2102" s="57">
        <f t="shared" si="64"/>
        <v>11.67</v>
      </c>
      <c r="CL2102" s="57">
        <f t="shared" si="65"/>
        <v>0.71</v>
      </c>
      <c r="CM2102" s="57">
        <f t="shared" si="66"/>
        <v>15.01</v>
      </c>
      <c r="CN2102" s="57">
        <f t="shared" si="67"/>
        <v>99.79702815</v>
      </c>
      <c r="CO2102" s="59">
        <f t="shared" si="68"/>
        <v>0.02791183967</v>
      </c>
      <c r="CP2102" s="59">
        <f t="shared" si="69"/>
        <v>0.2873340653</v>
      </c>
      <c r="CQ2102" s="59">
        <f t="shared" si="70"/>
        <v>0.2606622638</v>
      </c>
      <c r="CR2102" s="59">
        <f t="shared" si="71"/>
        <v>0.4240918312</v>
      </c>
      <c r="CS2102" s="60">
        <f t="shared" si="72"/>
        <v>2.791183967</v>
      </c>
      <c r="CT2102" s="60">
        <f t="shared" si="73"/>
        <v>42.40918312</v>
      </c>
      <c r="CU2102" s="60">
        <f t="shared" si="74"/>
        <v>54.79963291</v>
      </c>
      <c r="CV2102" s="61">
        <f t="shared" si="75"/>
        <v>0.438047751</v>
      </c>
      <c r="CW2102" s="61">
        <f t="shared" si="76"/>
        <v>0.02417165315</v>
      </c>
      <c r="CX2102" s="62"/>
    </row>
    <row r="2103" ht="15.75" customHeight="1">
      <c r="A2103" s="17" t="s">
        <v>53</v>
      </c>
      <c r="B2103" s="87" t="s">
        <v>2081</v>
      </c>
      <c r="C2103" s="93" t="s">
        <v>2195</v>
      </c>
      <c r="D2103" s="89"/>
      <c r="E2103" s="89" t="s">
        <v>2196</v>
      </c>
      <c r="F2103" s="90">
        <v>8.0</v>
      </c>
      <c r="G2103" s="89" t="s">
        <v>2204</v>
      </c>
      <c r="H2103" s="95">
        <v>36.35</v>
      </c>
      <c r="I2103" s="92">
        <v>2.57</v>
      </c>
      <c r="J2103" s="92">
        <v>20.71</v>
      </c>
      <c r="K2103" s="92">
        <v>1.94</v>
      </c>
      <c r="L2103" s="92">
        <v>0.21</v>
      </c>
      <c r="M2103" s="92">
        <v>0.0</v>
      </c>
      <c r="N2103" s="92">
        <v>1.29</v>
      </c>
      <c r="O2103" s="92">
        <v>36.05</v>
      </c>
      <c r="P2103" s="92"/>
      <c r="Q2103" s="50">
        <f t="shared" si="8"/>
        <v>99.12</v>
      </c>
      <c r="R2103" s="51">
        <f t="shared" si="9"/>
        <v>12</v>
      </c>
      <c r="S2103" s="52">
        <f t="shared" si="10"/>
        <v>0.6049833318</v>
      </c>
      <c r="T2103" s="52">
        <f t="shared" si="11"/>
        <v>0.002628324831</v>
      </c>
      <c r="U2103" s="52">
        <f t="shared" si="12"/>
        <v>0.4062325608</v>
      </c>
      <c r="V2103" s="52">
        <f t="shared" si="13"/>
        <v>0</v>
      </c>
      <c r="W2103" s="52">
        <f t="shared" si="14"/>
        <v>0</v>
      </c>
      <c r="X2103" s="52">
        <f t="shared" si="15"/>
        <v>0.5017648762</v>
      </c>
      <c r="Y2103" s="52">
        <f t="shared" si="16"/>
        <v>0.01818504766</v>
      </c>
      <c r="Z2103" s="52">
        <f t="shared" si="17"/>
        <v>0.06376475025</v>
      </c>
      <c r="AA2103" s="52">
        <f t="shared" si="18"/>
        <v>0.03459380806</v>
      </c>
      <c r="AB2103" s="52">
        <f t="shared" si="19"/>
        <v>1.6321527</v>
      </c>
      <c r="AC2103" s="53">
        <f t="shared" si="20"/>
        <v>4.885761273</v>
      </c>
      <c r="AD2103" s="54">
        <f t="shared" si="21"/>
        <v>1.209966664</v>
      </c>
      <c r="AE2103" s="54">
        <f t="shared" si="22"/>
        <v>0.005256649662</v>
      </c>
      <c r="AF2103" s="54">
        <f t="shared" si="23"/>
        <v>0.6093488412</v>
      </c>
      <c r="AG2103" s="54">
        <f t="shared" si="24"/>
        <v>0</v>
      </c>
      <c r="AH2103" s="54">
        <f t="shared" si="25"/>
        <v>0</v>
      </c>
      <c r="AI2103" s="54">
        <f t="shared" si="26"/>
        <v>0.5017648762</v>
      </c>
      <c r="AJ2103" s="54">
        <f t="shared" si="27"/>
        <v>0.01818504766</v>
      </c>
      <c r="AK2103" s="54">
        <f t="shared" si="28"/>
        <v>0.06376475025</v>
      </c>
      <c r="AL2103" s="54">
        <f t="shared" si="29"/>
        <v>0.03459380806</v>
      </c>
      <c r="AM2103" s="54">
        <f t="shared" si="30"/>
        <v>2.442880637</v>
      </c>
      <c r="AN2103" s="54">
        <f t="shared" si="31"/>
        <v>-4.885761273</v>
      </c>
      <c r="AO2103" s="55">
        <f t="shared" si="32"/>
        <v>2.965327114</v>
      </c>
      <c r="AP2103" s="55">
        <f t="shared" si="33"/>
        <v>0.01288273986</v>
      </c>
      <c r="AQ2103" s="55">
        <f t="shared" si="34"/>
        <v>1.991149779</v>
      </c>
      <c r="AR2103" s="55">
        <f t="shared" si="35"/>
        <v>0</v>
      </c>
      <c r="AS2103" s="55">
        <f t="shared" si="36"/>
        <v>0</v>
      </c>
      <c r="AT2103" s="55">
        <f t="shared" si="37"/>
        <v>2.45940163</v>
      </c>
      <c r="AU2103" s="55">
        <f t="shared" si="38"/>
        <v>0.08913405059</v>
      </c>
      <c r="AV2103" s="55">
        <f t="shared" si="39"/>
        <v>0.3125430618</v>
      </c>
      <c r="AW2103" s="55">
        <f t="shared" si="40"/>
        <v>0.1695616253</v>
      </c>
      <c r="AX2103" s="55">
        <f t="shared" si="41"/>
        <v>8</v>
      </c>
      <c r="AY2103" s="55">
        <f t="shared" si="42"/>
        <v>23.94756949</v>
      </c>
      <c r="AZ2103" s="54">
        <f t="shared" ref="AZ2103:BA2103" si="14763">AO2103*2</f>
        <v>5.930654228</v>
      </c>
      <c r="BA2103" s="54">
        <f t="shared" si="14763"/>
        <v>0.02576547973</v>
      </c>
      <c r="BB2103" s="54">
        <f t="shared" ref="BB2103:BD2103" si="14764">AQ2103*(3/2)</f>
        <v>2.986724668</v>
      </c>
      <c r="BC2103" s="54">
        <f t="shared" si="14764"/>
        <v>0</v>
      </c>
      <c r="BD2103" s="54">
        <f t="shared" si="14764"/>
        <v>0</v>
      </c>
      <c r="BE2103" s="54">
        <f t="shared" ref="BE2103:BH2103" si="14765">AT2103</f>
        <v>2.45940163</v>
      </c>
      <c r="BF2103" s="54">
        <f t="shared" si="14765"/>
        <v>0.08913405059</v>
      </c>
      <c r="BG2103" s="54">
        <f t="shared" si="14765"/>
        <v>0.3125430618</v>
      </c>
      <c r="BH2103" s="54">
        <f t="shared" si="14765"/>
        <v>0.1695616253</v>
      </c>
      <c r="BI2103" s="54">
        <f t="shared" si="46"/>
        <v>11.97378474</v>
      </c>
      <c r="BJ2103" s="54">
        <f t="shared" si="47"/>
        <v>-23.94756949</v>
      </c>
      <c r="BK2103" s="56">
        <f t="shared" ref="BK2103:BN2103" si="14766">AO2103</f>
        <v>2.965327114</v>
      </c>
      <c r="BL2103" s="56">
        <f t="shared" si="14766"/>
        <v>0.01288273986</v>
      </c>
      <c r="BM2103" s="56">
        <f t="shared" si="14766"/>
        <v>1.991149779</v>
      </c>
      <c r="BN2103" s="56">
        <f t="shared" si="14766"/>
        <v>0</v>
      </c>
      <c r="BO2103" s="56">
        <f t="shared" si="49"/>
        <v>0.05243051378</v>
      </c>
      <c r="BP2103" s="56">
        <f t="shared" si="50"/>
        <v>2.406971116</v>
      </c>
      <c r="BQ2103" s="56">
        <f t="shared" ref="BQ2103:BS2103" si="14767">AU2103</f>
        <v>0.08913405059</v>
      </c>
      <c r="BR2103" s="56">
        <f t="shared" si="14767"/>
        <v>0.3125430618</v>
      </c>
      <c r="BS2103" s="56">
        <f t="shared" si="14767"/>
        <v>0.1695616253</v>
      </c>
      <c r="BT2103" s="56">
        <f t="shared" si="52"/>
        <v>8</v>
      </c>
      <c r="BU2103" s="50">
        <f t="shared" ref="BU2103:BX2103" si="14768">AZ2103</f>
        <v>5.930654228</v>
      </c>
      <c r="BV2103" s="50">
        <f t="shared" si="14768"/>
        <v>0.02576547973</v>
      </c>
      <c r="BW2103" s="50">
        <f t="shared" si="14768"/>
        <v>2.986724668</v>
      </c>
      <c r="BX2103" s="50">
        <f t="shared" si="14768"/>
        <v>0</v>
      </c>
      <c r="BY2103" s="50">
        <f t="shared" si="54"/>
        <v>0.07864577066</v>
      </c>
      <c r="BZ2103" s="50">
        <f t="shared" si="55"/>
        <v>2.406971116</v>
      </c>
      <c r="CA2103" s="50">
        <f t="shared" ref="CA2103:CC2103" si="14769">BF2103</f>
        <v>0.08913405059</v>
      </c>
      <c r="CB2103" s="50">
        <f t="shared" si="14769"/>
        <v>0.3125430618</v>
      </c>
      <c r="CC2103" s="50">
        <f t="shared" si="14769"/>
        <v>0.1695616253</v>
      </c>
      <c r="CD2103" s="50">
        <f t="shared" si="57"/>
        <v>12</v>
      </c>
      <c r="CE2103" s="57">
        <f t="shared" si="58"/>
        <v>36.35</v>
      </c>
      <c r="CF2103" s="57">
        <f t="shared" si="59"/>
        <v>0.21</v>
      </c>
      <c r="CG2103" s="57">
        <f t="shared" si="60"/>
        <v>20.71</v>
      </c>
      <c r="CH2103" s="57">
        <f t="shared" si="61"/>
        <v>0</v>
      </c>
      <c r="CI2103" s="58">
        <f t="shared" si="62"/>
        <v>0.8540998045</v>
      </c>
      <c r="CJ2103" s="58">
        <f t="shared" si="63"/>
        <v>35.28147159</v>
      </c>
      <c r="CK2103" s="57">
        <f t="shared" si="64"/>
        <v>1.29</v>
      </c>
      <c r="CL2103" s="57">
        <f t="shared" si="65"/>
        <v>2.57</v>
      </c>
      <c r="CM2103" s="57">
        <f t="shared" si="66"/>
        <v>1.94</v>
      </c>
      <c r="CN2103" s="57">
        <f t="shared" si="67"/>
        <v>99.2055714</v>
      </c>
      <c r="CO2103" s="59">
        <f t="shared" si="68"/>
        <v>0.1049432636</v>
      </c>
      <c r="CP2103" s="59">
        <f t="shared" si="69"/>
        <v>0.8081939266</v>
      </c>
      <c r="CQ2103" s="59">
        <f t="shared" si="70"/>
        <v>0.02992873403</v>
      </c>
      <c r="CR2103" s="59">
        <f t="shared" si="71"/>
        <v>0.05693407572</v>
      </c>
      <c r="CS2103" s="60">
        <f t="shared" si="72"/>
        <v>10.49432636</v>
      </c>
      <c r="CT2103" s="60">
        <f t="shared" si="73"/>
        <v>5.693407572</v>
      </c>
      <c r="CU2103" s="60">
        <f t="shared" si="74"/>
        <v>83.81226607</v>
      </c>
      <c r="CV2103" s="61">
        <f t="shared" si="75"/>
        <v>0.1094057075</v>
      </c>
      <c r="CW2103" s="61">
        <f t="shared" si="76"/>
        <v>0.09088086629</v>
      </c>
      <c r="CX2103" s="62"/>
    </row>
    <row r="2104" ht="15.75" customHeight="1">
      <c r="A2104" s="17" t="s">
        <v>53</v>
      </c>
      <c r="B2104" s="87" t="s">
        <v>2081</v>
      </c>
      <c r="C2104" s="88" t="s">
        <v>2195</v>
      </c>
      <c r="D2104" s="89"/>
      <c r="E2104" s="89" t="s">
        <v>2196</v>
      </c>
      <c r="F2104" s="90">
        <v>9.0</v>
      </c>
      <c r="G2104" s="89" t="s">
        <v>2205</v>
      </c>
      <c r="H2104" s="95">
        <v>36.6</v>
      </c>
      <c r="I2104" s="92">
        <v>3.21</v>
      </c>
      <c r="J2104" s="92">
        <v>21.1</v>
      </c>
      <c r="K2104" s="92">
        <v>0.81</v>
      </c>
      <c r="L2104" s="92">
        <v>0.13</v>
      </c>
      <c r="M2104" s="92">
        <v>0.01</v>
      </c>
      <c r="N2104" s="92">
        <v>2.66</v>
      </c>
      <c r="O2104" s="92">
        <v>34.71</v>
      </c>
      <c r="P2104" s="92"/>
      <c r="Q2104" s="50">
        <f t="shared" si="8"/>
        <v>99.23</v>
      </c>
      <c r="R2104" s="51">
        <f t="shared" si="9"/>
        <v>12</v>
      </c>
      <c r="S2104" s="52">
        <f t="shared" si="10"/>
        <v>0.6091441525</v>
      </c>
      <c r="T2104" s="52">
        <f t="shared" si="11"/>
        <v>0.001627058229</v>
      </c>
      <c r="U2104" s="52">
        <f t="shared" si="12"/>
        <v>0.4138825221</v>
      </c>
      <c r="V2104" s="52">
        <f t="shared" si="13"/>
        <v>0.0001315874313</v>
      </c>
      <c r="W2104" s="52">
        <f t="shared" si="14"/>
        <v>0</v>
      </c>
      <c r="X2104" s="52">
        <f t="shared" si="15"/>
        <v>0.4831139765</v>
      </c>
      <c r="Y2104" s="52">
        <f t="shared" si="16"/>
        <v>0.03749785022</v>
      </c>
      <c r="Z2104" s="52">
        <f t="shared" si="17"/>
        <v>0.07964390985</v>
      </c>
      <c r="AA2104" s="52">
        <f t="shared" si="18"/>
        <v>0.01444380646</v>
      </c>
      <c r="AB2104" s="52">
        <f t="shared" si="19"/>
        <v>1.639484863</v>
      </c>
      <c r="AC2104" s="53">
        <f t="shared" si="20"/>
        <v>4.914526257</v>
      </c>
      <c r="AD2104" s="54">
        <f t="shared" si="21"/>
        <v>1.218288305</v>
      </c>
      <c r="AE2104" s="54">
        <f t="shared" si="22"/>
        <v>0.003254116457</v>
      </c>
      <c r="AF2104" s="54">
        <f t="shared" si="23"/>
        <v>0.6208237831</v>
      </c>
      <c r="AG2104" s="54">
        <f t="shared" si="24"/>
        <v>0.0001973811469</v>
      </c>
      <c r="AH2104" s="54">
        <f t="shared" si="25"/>
        <v>0</v>
      </c>
      <c r="AI2104" s="54">
        <f t="shared" si="26"/>
        <v>0.4831139765</v>
      </c>
      <c r="AJ2104" s="54">
        <f t="shared" si="27"/>
        <v>0.03749785022</v>
      </c>
      <c r="AK2104" s="54">
        <f t="shared" si="28"/>
        <v>0.07964390985</v>
      </c>
      <c r="AL2104" s="54">
        <f t="shared" si="29"/>
        <v>0.01444380646</v>
      </c>
      <c r="AM2104" s="54">
        <f t="shared" si="30"/>
        <v>2.457263129</v>
      </c>
      <c r="AN2104" s="54">
        <f t="shared" si="31"/>
        <v>-4.914526257</v>
      </c>
      <c r="AO2104" s="55">
        <f t="shared" si="32"/>
        <v>2.972368534</v>
      </c>
      <c r="AP2104" s="55">
        <f t="shared" si="33"/>
        <v>0.007939363224</v>
      </c>
      <c r="AQ2104" s="55">
        <f t="shared" si="34"/>
        <v>2.019573496</v>
      </c>
      <c r="AR2104" s="55">
        <f t="shared" si="35"/>
        <v>0.0006420915947</v>
      </c>
      <c r="AS2104" s="55">
        <f t="shared" si="36"/>
        <v>0</v>
      </c>
      <c r="AT2104" s="55">
        <f t="shared" si="37"/>
        <v>2.35739402</v>
      </c>
      <c r="AU2104" s="55">
        <f t="shared" si="38"/>
        <v>0.182973816</v>
      </c>
      <c r="AV2104" s="55">
        <f t="shared" si="39"/>
        <v>0.3886289487</v>
      </c>
      <c r="AW2104" s="55">
        <f t="shared" si="40"/>
        <v>0.07047973072</v>
      </c>
      <c r="AX2104" s="55">
        <f t="shared" si="41"/>
        <v>8</v>
      </c>
      <c r="AY2104" s="55">
        <f t="shared" si="42"/>
        <v>23.98083138</v>
      </c>
      <c r="AZ2104" s="54">
        <f t="shared" ref="AZ2104:BA2104" si="14770">AO2104*2</f>
        <v>5.944737068</v>
      </c>
      <c r="BA2104" s="54">
        <f t="shared" si="14770"/>
        <v>0.01587872645</v>
      </c>
      <c r="BB2104" s="54">
        <f t="shared" ref="BB2104:BD2104" si="14771">AQ2104*(3/2)</f>
        <v>3.029360244</v>
      </c>
      <c r="BC2104" s="54">
        <f t="shared" si="14771"/>
        <v>0.0009631373921</v>
      </c>
      <c r="BD2104" s="54">
        <f t="shared" si="14771"/>
        <v>0</v>
      </c>
      <c r="BE2104" s="54">
        <f t="shared" ref="BE2104:BH2104" si="14772">AT2104</f>
        <v>2.35739402</v>
      </c>
      <c r="BF2104" s="54">
        <f t="shared" si="14772"/>
        <v>0.182973816</v>
      </c>
      <c r="BG2104" s="54">
        <f t="shared" si="14772"/>
        <v>0.3886289487</v>
      </c>
      <c r="BH2104" s="54">
        <f t="shared" si="14772"/>
        <v>0.07047973072</v>
      </c>
      <c r="BI2104" s="54">
        <f t="shared" si="46"/>
        <v>11.99041569</v>
      </c>
      <c r="BJ2104" s="54">
        <f t="shared" si="47"/>
        <v>-23.98083138</v>
      </c>
      <c r="BK2104" s="56">
        <f t="shared" ref="BK2104:BN2104" si="14773">AO2104</f>
        <v>2.972368534</v>
      </c>
      <c r="BL2104" s="56">
        <f t="shared" si="14773"/>
        <v>0.007939363224</v>
      </c>
      <c r="BM2104" s="56">
        <f t="shared" si="14773"/>
        <v>2.019573496</v>
      </c>
      <c r="BN2104" s="56">
        <f t="shared" si="14773"/>
        <v>0.0006420915947</v>
      </c>
      <c r="BO2104" s="56">
        <f t="shared" si="49"/>
        <v>0.01916861766</v>
      </c>
      <c r="BP2104" s="56">
        <f t="shared" si="50"/>
        <v>2.338225402</v>
      </c>
      <c r="BQ2104" s="56">
        <f t="shared" ref="BQ2104:BS2104" si="14774">AU2104</f>
        <v>0.182973816</v>
      </c>
      <c r="BR2104" s="56">
        <f t="shared" si="14774"/>
        <v>0.3886289487</v>
      </c>
      <c r="BS2104" s="56">
        <f t="shared" si="14774"/>
        <v>0.07047973072</v>
      </c>
      <c r="BT2104" s="56">
        <f t="shared" si="52"/>
        <v>8</v>
      </c>
      <c r="BU2104" s="50">
        <f t="shared" ref="BU2104:BX2104" si="14775">AZ2104</f>
        <v>5.944737068</v>
      </c>
      <c r="BV2104" s="50">
        <f t="shared" si="14775"/>
        <v>0.01587872645</v>
      </c>
      <c r="BW2104" s="50">
        <f t="shared" si="14775"/>
        <v>3.029360244</v>
      </c>
      <c r="BX2104" s="50">
        <f t="shared" si="14775"/>
        <v>0.0009631373921</v>
      </c>
      <c r="BY2104" s="50">
        <f t="shared" si="54"/>
        <v>0.02875292649</v>
      </c>
      <c r="BZ2104" s="50">
        <f t="shared" si="55"/>
        <v>2.338225402</v>
      </c>
      <c r="CA2104" s="50">
        <f t="shared" ref="CA2104:CC2104" si="14776">BF2104</f>
        <v>0.182973816</v>
      </c>
      <c r="CB2104" s="50">
        <f t="shared" si="14776"/>
        <v>0.3886289487</v>
      </c>
      <c r="CC2104" s="50">
        <f t="shared" si="14776"/>
        <v>0.07047973072</v>
      </c>
      <c r="CD2104" s="50">
        <f t="shared" si="57"/>
        <v>12</v>
      </c>
      <c r="CE2104" s="57">
        <f t="shared" si="58"/>
        <v>36.6</v>
      </c>
      <c r="CF2104" s="57">
        <f t="shared" si="59"/>
        <v>0.13</v>
      </c>
      <c r="CG2104" s="57">
        <f t="shared" si="60"/>
        <v>21.1</v>
      </c>
      <c r="CH2104" s="57">
        <f t="shared" si="61"/>
        <v>0.01</v>
      </c>
      <c r="CI2104" s="58">
        <f t="shared" si="62"/>
        <v>0.3136620146</v>
      </c>
      <c r="CJ2104" s="58">
        <f t="shared" si="63"/>
        <v>34.42776347</v>
      </c>
      <c r="CK2104" s="57">
        <f t="shared" si="64"/>
        <v>2.66</v>
      </c>
      <c r="CL2104" s="57">
        <f t="shared" si="65"/>
        <v>3.21</v>
      </c>
      <c r="CM2104" s="57">
        <f t="shared" si="66"/>
        <v>0.81</v>
      </c>
      <c r="CN2104" s="57">
        <f t="shared" si="67"/>
        <v>99.26142548</v>
      </c>
      <c r="CO2104" s="59">
        <f t="shared" si="68"/>
        <v>0.1303989259</v>
      </c>
      <c r="CP2104" s="59">
        <f t="shared" si="69"/>
        <v>0.7845583351</v>
      </c>
      <c r="CQ2104" s="59">
        <f t="shared" si="70"/>
        <v>0.06139426607</v>
      </c>
      <c r="CR2104" s="59">
        <f t="shared" si="71"/>
        <v>0.02364847296</v>
      </c>
      <c r="CS2104" s="60">
        <f t="shared" si="72"/>
        <v>13.03989259</v>
      </c>
      <c r="CT2104" s="60">
        <f t="shared" si="73"/>
        <v>2.364847296</v>
      </c>
      <c r="CU2104" s="60">
        <f t="shared" si="74"/>
        <v>84.59526011</v>
      </c>
      <c r="CV2104" s="61">
        <f t="shared" si="75"/>
        <v>0.08884793591</v>
      </c>
      <c r="CW2104" s="61">
        <f t="shared" si="76"/>
        <v>0.1129254698</v>
      </c>
      <c r="CX2104" s="62"/>
    </row>
    <row r="2105" ht="15.75" customHeight="1">
      <c r="A2105" s="17" t="s">
        <v>53</v>
      </c>
      <c r="B2105" s="87" t="s">
        <v>2081</v>
      </c>
      <c r="C2105" s="93" t="s">
        <v>2195</v>
      </c>
      <c r="D2105" s="89"/>
      <c r="E2105" s="89" t="s">
        <v>2196</v>
      </c>
      <c r="F2105" s="90">
        <v>10.0</v>
      </c>
      <c r="G2105" s="89" t="s">
        <v>2206</v>
      </c>
      <c r="H2105" s="95">
        <v>37.53</v>
      </c>
      <c r="I2105" s="92">
        <v>5.19</v>
      </c>
      <c r="J2105" s="92">
        <v>21.51</v>
      </c>
      <c r="K2105" s="92">
        <v>1.35</v>
      </c>
      <c r="L2105" s="92">
        <v>0.05</v>
      </c>
      <c r="M2105" s="92">
        <v>0.01</v>
      </c>
      <c r="N2105" s="92">
        <v>3.61</v>
      </c>
      <c r="O2105" s="92">
        <v>30.46</v>
      </c>
      <c r="P2105" s="92"/>
      <c r="Q2105" s="50">
        <f t="shared" si="8"/>
        <v>99.71</v>
      </c>
      <c r="R2105" s="51">
        <f t="shared" si="9"/>
        <v>12</v>
      </c>
      <c r="S2105" s="52">
        <f t="shared" si="10"/>
        <v>0.6246224055</v>
      </c>
      <c r="T2105" s="52">
        <f t="shared" si="11"/>
        <v>0.0006257916264</v>
      </c>
      <c r="U2105" s="52">
        <f t="shared" si="12"/>
        <v>0.4219247891</v>
      </c>
      <c r="V2105" s="52">
        <f t="shared" si="13"/>
        <v>0.0001315874313</v>
      </c>
      <c r="W2105" s="52">
        <f t="shared" si="14"/>
        <v>0</v>
      </c>
      <c r="X2105" s="52">
        <f t="shared" si="15"/>
        <v>0.4239600036</v>
      </c>
      <c r="Y2105" s="52">
        <f t="shared" si="16"/>
        <v>0.05088993958</v>
      </c>
      <c r="Z2105" s="52">
        <f t="shared" si="17"/>
        <v>0.1287700598</v>
      </c>
      <c r="AA2105" s="52">
        <f t="shared" si="18"/>
        <v>0.02407301077</v>
      </c>
      <c r="AB2105" s="52">
        <f t="shared" si="19"/>
        <v>1.674997587</v>
      </c>
      <c r="AC2105" s="53">
        <f t="shared" si="20"/>
        <v>5.022547946</v>
      </c>
      <c r="AD2105" s="54">
        <f t="shared" si="21"/>
        <v>1.249244811</v>
      </c>
      <c r="AE2105" s="54">
        <f t="shared" si="22"/>
        <v>0.001251583253</v>
      </c>
      <c r="AF2105" s="54">
        <f t="shared" si="23"/>
        <v>0.6328871837</v>
      </c>
      <c r="AG2105" s="54">
        <f t="shared" si="24"/>
        <v>0.0001973811469</v>
      </c>
      <c r="AH2105" s="54">
        <f t="shared" si="25"/>
        <v>0</v>
      </c>
      <c r="AI2105" s="54">
        <f t="shared" si="26"/>
        <v>0.4239600036</v>
      </c>
      <c r="AJ2105" s="54">
        <f t="shared" si="27"/>
        <v>0.05088993958</v>
      </c>
      <c r="AK2105" s="54">
        <f t="shared" si="28"/>
        <v>0.1287700598</v>
      </c>
      <c r="AL2105" s="54">
        <f t="shared" si="29"/>
        <v>0.02407301077</v>
      </c>
      <c r="AM2105" s="54">
        <f t="shared" si="30"/>
        <v>2.511273973</v>
      </c>
      <c r="AN2105" s="54">
        <f t="shared" si="31"/>
        <v>-5.022547946</v>
      </c>
      <c r="AO2105" s="55">
        <f t="shared" si="32"/>
        <v>2.983275487</v>
      </c>
      <c r="AP2105" s="55">
        <f t="shared" si="33"/>
        <v>0.002988859834</v>
      </c>
      <c r="AQ2105" s="55">
        <f t="shared" si="34"/>
        <v>2.015166074</v>
      </c>
      <c r="AR2105" s="55">
        <f t="shared" si="35"/>
        <v>0.000628478189</v>
      </c>
      <c r="AS2105" s="55">
        <f t="shared" si="36"/>
        <v>0</v>
      </c>
      <c r="AT2105" s="55">
        <f t="shared" si="37"/>
        <v>2.024886516</v>
      </c>
      <c r="AU2105" s="55">
        <f t="shared" si="38"/>
        <v>0.2430567779</v>
      </c>
      <c r="AV2105" s="55">
        <f t="shared" si="39"/>
        <v>0.6150220672</v>
      </c>
      <c r="AW2105" s="55">
        <f t="shared" si="40"/>
        <v>0.1149757394</v>
      </c>
      <c r="AX2105" s="55">
        <f t="shared" si="41"/>
        <v>8</v>
      </c>
      <c r="AY2105" s="55">
        <f t="shared" si="42"/>
        <v>23.98832325</v>
      </c>
      <c r="AZ2105" s="54">
        <f t="shared" ref="AZ2105:BA2105" si="14777">AO2105*2</f>
        <v>5.966550975</v>
      </c>
      <c r="BA2105" s="54">
        <f t="shared" si="14777"/>
        <v>0.005977719668</v>
      </c>
      <c r="BB2105" s="54">
        <f t="shared" ref="BB2105:BD2105" si="14778">AQ2105*(3/2)</f>
        <v>3.022749112</v>
      </c>
      <c r="BC2105" s="54">
        <f t="shared" si="14778"/>
        <v>0.0009427172835</v>
      </c>
      <c r="BD2105" s="54">
        <f t="shared" si="14778"/>
        <v>0</v>
      </c>
      <c r="BE2105" s="54">
        <f t="shared" ref="BE2105:BH2105" si="14779">AT2105</f>
        <v>2.024886516</v>
      </c>
      <c r="BF2105" s="54">
        <f t="shared" si="14779"/>
        <v>0.2430567779</v>
      </c>
      <c r="BG2105" s="54">
        <f t="shared" si="14779"/>
        <v>0.6150220672</v>
      </c>
      <c r="BH2105" s="54">
        <f t="shared" si="14779"/>
        <v>0.1149757394</v>
      </c>
      <c r="BI2105" s="54">
        <f t="shared" si="46"/>
        <v>11.99416162</v>
      </c>
      <c r="BJ2105" s="54">
        <f t="shared" si="47"/>
        <v>-23.98832325</v>
      </c>
      <c r="BK2105" s="56">
        <f t="shared" ref="BK2105:BN2105" si="14780">AO2105</f>
        <v>2.983275487</v>
      </c>
      <c r="BL2105" s="56">
        <f t="shared" si="14780"/>
        <v>0.002988859834</v>
      </c>
      <c r="BM2105" s="56">
        <f t="shared" si="14780"/>
        <v>2.015166074</v>
      </c>
      <c r="BN2105" s="56">
        <f t="shared" si="14780"/>
        <v>0.000628478189</v>
      </c>
      <c r="BO2105" s="56">
        <f t="shared" si="49"/>
        <v>0.01167675286</v>
      </c>
      <c r="BP2105" s="56">
        <f t="shared" si="50"/>
        <v>2.013209763</v>
      </c>
      <c r="BQ2105" s="56">
        <f t="shared" ref="BQ2105:BS2105" si="14781">AU2105</f>
        <v>0.2430567779</v>
      </c>
      <c r="BR2105" s="56">
        <f t="shared" si="14781"/>
        <v>0.6150220672</v>
      </c>
      <c r="BS2105" s="56">
        <f t="shared" si="14781"/>
        <v>0.1149757394</v>
      </c>
      <c r="BT2105" s="56">
        <f t="shared" si="52"/>
        <v>8</v>
      </c>
      <c r="BU2105" s="50">
        <f t="shared" ref="BU2105:BX2105" si="14782">AZ2105</f>
        <v>5.966550975</v>
      </c>
      <c r="BV2105" s="50">
        <f t="shared" si="14782"/>
        <v>0.005977719668</v>
      </c>
      <c r="BW2105" s="50">
        <f t="shared" si="14782"/>
        <v>3.022749112</v>
      </c>
      <c r="BX2105" s="50">
        <f t="shared" si="14782"/>
        <v>0.0009427172835</v>
      </c>
      <c r="BY2105" s="50">
        <f t="shared" si="54"/>
        <v>0.01751512929</v>
      </c>
      <c r="BZ2105" s="50">
        <f t="shared" si="55"/>
        <v>2.013209763</v>
      </c>
      <c r="CA2105" s="50">
        <f t="shared" ref="CA2105:CC2105" si="14783">BF2105</f>
        <v>0.2430567779</v>
      </c>
      <c r="CB2105" s="50">
        <f t="shared" si="14783"/>
        <v>0.6150220672</v>
      </c>
      <c r="CC2105" s="50">
        <f t="shared" si="14783"/>
        <v>0.1149757394</v>
      </c>
      <c r="CD2105" s="50">
        <f t="shared" si="57"/>
        <v>12</v>
      </c>
      <c r="CE2105" s="57">
        <f t="shared" si="58"/>
        <v>37.53</v>
      </c>
      <c r="CF2105" s="57">
        <f t="shared" si="59"/>
        <v>0.05</v>
      </c>
      <c r="CG2105" s="57">
        <f t="shared" si="60"/>
        <v>21.51</v>
      </c>
      <c r="CH2105" s="57">
        <f t="shared" si="61"/>
        <v>0.01</v>
      </c>
      <c r="CI2105" s="58">
        <f t="shared" si="62"/>
        <v>0.1952090714</v>
      </c>
      <c r="CJ2105" s="58">
        <f t="shared" si="63"/>
        <v>30.28434873</v>
      </c>
      <c r="CK2105" s="57">
        <f t="shared" si="64"/>
        <v>3.61</v>
      </c>
      <c r="CL2105" s="57">
        <f t="shared" si="65"/>
        <v>5.19</v>
      </c>
      <c r="CM2105" s="57">
        <f t="shared" si="66"/>
        <v>1.35</v>
      </c>
      <c r="CN2105" s="57">
        <f t="shared" si="67"/>
        <v>99.7295578</v>
      </c>
      <c r="CO2105" s="59">
        <f t="shared" si="68"/>
        <v>0.2059503097</v>
      </c>
      <c r="CP2105" s="59">
        <f t="shared" si="69"/>
        <v>0.6741565811</v>
      </c>
      <c r="CQ2105" s="59">
        <f t="shared" si="70"/>
        <v>0.08139158148</v>
      </c>
      <c r="CR2105" s="59">
        <f t="shared" si="71"/>
        <v>0.03850152768</v>
      </c>
      <c r="CS2105" s="60">
        <f t="shared" si="72"/>
        <v>20.59503097</v>
      </c>
      <c r="CT2105" s="60">
        <f t="shared" si="73"/>
        <v>3.850152768</v>
      </c>
      <c r="CU2105" s="60">
        <f t="shared" si="74"/>
        <v>75.55481626</v>
      </c>
      <c r="CV2105" s="61">
        <f t="shared" si="75"/>
        <v>0.1414766825</v>
      </c>
      <c r="CW2105" s="61">
        <f t="shared" si="76"/>
        <v>0.1783529682</v>
      </c>
      <c r="CX2105" s="62"/>
    </row>
    <row r="2106" ht="15.75" customHeight="1">
      <c r="A2106" s="17" t="s">
        <v>53</v>
      </c>
      <c r="B2106" s="87" t="s">
        <v>2081</v>
      </c>
      <c r="C2106" s="88" t="s">
        <v>2195</v>
      </c>
      <c r="D2106" s="89"/>
      <c r="E2106" s="89" t="s">
        <v>2196</v>
      </c>
      <c r="F2106" s="90">
        <v>11.0</v>
      </c>
      <c r="G2106" s="89" t="s">
        <v>2207</v>
      </c>
      <c r="H2106" s="95">
        <v>36.62</v>
      </c>
      <c r="I2106" s="92">
        <v>3.6</v>
      </c>
      <c r="J2106" s="92">
        <v>21.39</v>
      </c>
      <c r="K2106" s="92">
        <v>0.87</v>
      </c>
      <c r="L2106" s="92">
        <v>0.07</v>
      </c>
      <c r="M2106" s="92">
        <v>0.07</v>
      </c>
      <c r="N2106" s="92">
        <v>2.2</v>
      </c>
      <c r="O2106" s="92">
        <v>34.61</v>
      </c>
      <c r="P2106" s="92"/>
      <c r="Q2106" s="50">
        <f t="shared" si="8"/>
        <v>99.43</v>
      </c>
      <c r="R2106" s="51">
        <f t="shared" si="9"/>
        <v>12</v>
      </c>
      <c r="S2106" s="52">
        <f t="shared" si="10"/>
        <v>0.6094770181</v>
      </c>
      <c r="T2106" s="52">
        <f t="shared" si="11"/>
        <v>0.000876108277</v>
      </c>
      <c r="U2106" s="52">
        <f t="shared" si="12"/>
        <v>0.4195709549</v>
      </c>
      <c r="V2106" s="52">
        <f t="shared" si="13"/>
        <v>0.0009211120191</v>
      </c>
      <c r="W2106" s="52">
        <f t="shared" si="14"/>
        <v>0</v>
      </c>
      <c r="X2106" s="52">
        <f t="shared" si="15"/>
        <v>0.4817221183</v>
      </c>
      <c r="Y2106" s="52">
        <f t="shared" si="16"/>
        <v>0.03101325958</v>
      </c>
      <c r="Z2106" s="52">
        <f t="shared" si="17"/>
        <v>0.08932027272</v>
      </c>
      <c r="AA2106" s="52">
        <f t="shared" si="18"/>
        <v>0.01551371805</v>
      </c>
      <c r="AB2106" s="52">
        <f t="shared" si="19"/>
        <v>1.648414562</v>
      </c>
      <c r="AC2106" s="53">
        <f t="shared" si="20"/>
        <v>4.938027444</v>
      </c>
      <c r="AD2106" s="54">
        <f t="shared" si="21"/>
        <v>1.218954036</v>
      </c>
      <c r="AE2106" s="54">
        <f t="shared" si="22"/>
        <v>0.001752216554</v>
      </c>
      <c r="AF2106" s="54">
        <f t="shared" si="23"/>
        <v>0.6293564323</v>
      </c>
      <c r="AG2106" s="54">
        <f t="shared" si="24"/>
        <v>0.001381668029</v>
      </c>
      <c r="AH2106" s="54">
        <f t="shared" si="25"/>
        <v>0</v>
      </c>
      <c r="AI2106" s="54">
        <f t="shared" si="26"/>
        <v>0.4817221183</v>
      </c>
      <c r="AJ2106" s="54">
        <f t="shared" si="27"/>
        <v>0.03101325958</v>
      </c>
      <c r="AK2106" s="54">
        <f t="shared" si="28"/>
        <v>0.08932027272</v>
      </c>
      <c r="AL2106" s="54">
        <f t="shared" si="29"/>
        <v>0.01551371805</v>
      </c>
      <c r="AM2106" s="54">
        <f t="shared" si="30"/>
        <v>2.469013722</v>
      </c>
      <c r="AN2106" s="54">
        <f t="shared" si="31"/>
        <v>-4.938027444</v>
      </c>
      <c r="AO2106" s="55">
        <f t="shared" si="32"/>
        <v>2.957882233</v>
      </c>
      <c r="AP2106" s="55">
        <f t="shared" si="33"/>
        <v>0.00425188322</v>
      </c>
      <c r="AQ2106" s="55">
        <f t="shared" si="34"/>
        <v>2.036239983</v>
      </c>
      <c r="AR2106" s="55">
        <f t="shared" si="35"/>
        <v>0.004470293046</v>
      </c>
      <c r="AS2106" s="55">
        <f t="shared" si="36"/>
        <v>0</v>
      </c>
      <c r="AT2106" s="55">
        <f t="shared" si="37"/>
        <v>2.337868783</v>
      </c>
      <c r="AU2106" s="55">
        <f t="shared" si="38"/>
        <v>0.1505119418</v>
      </c>
      <c r="AV2106" s="55">
        <f t="shared" si="39"/>
        <v>0.4334845119</v>
      </c>
      <c r="AW2106" s="55">
        <f t="shared" si="40"/>
        <v>0.07529037128</v>
      </c>
      <c r="AX2106" s="55">
        <f t="shared" si="41"/>
        <v>8</v>
      </c>
      <c r="AY2106" s="55">
        <f t="shared" si="42"/>
        <v>23.96497851</v>
      </c>
      <c r="AZ2106" s="54">
        <f t="shared" ref="AZ2106:BA2106" si="14784">AO2106*2</f>
        <v>5.915764466</v>
      </c>
      <c r="BA2106" s="54">
        <f t="shared" si="14784"/>
        <v>0.00850376644</v>
      </c>
      <c r="BB2106" s="54">
        <f t="shared" ref="BB2106:BD2106" si="14785">AQ2106*(3/2)</f>
        <v>3.054359974</v>
      </c>
      <c r="BC2106" s="54">
        <f t="shared" si="14785"/>
        <v>0.006705439568</v>
      </c>
      <c r="BD2106" s="54">
        <f t="shared" si="14785"/>
        <v>0</v>
      </c>
      <c r="BE2106" s="54">
        <f t="shared" ref="BE2106:BH2106" si="14786">AT2106</f>
        <v>2.337868783</v>
      </c>
      <c r="BF2106" s="54">
        <f t="shared" si="14786"/>
        <v>0.1505119418</v>
      </c>
      <c r="BG2106" s="54">
        <f t="shared" si="14786"/>
        <v>0.4334845119</v>
      </c>
      <c r="BH2106" s="54">
        <f t="shared" si="14786"/>
        <v>0.07529037128</v>
      </c>
      <c r="BI2106" s="54">
        <f t="shared" si="46"/>
        <v>11.98248925</v>
      </c>
      <c r="BJ2106" s="54">
        <f t="shared" si="47"/>
        <v>-23.96497851</v>
      </c>
      <c r="BK2106" s="56">
        <f t="shared" ref="BK2106:BN2106" si="14787">AO2106</f>
        <v>2.957882233</v>
      </c>
      <c r="BL2106" s="56">
        <f t="shared" si="14787"/>
        <v>0.00425188322</v>
      </c>
      <c r="BM2106" s="56">
        <f t="shared" si="14787"/>
        <v>2.036239983</v>
      </c>
      <c r="BN2106" s="56">
        <f t="shared" si="14787"/>
        <v>0.004470293046</v>
      </c>
      <c r="BO2106" s="56">
        <f t="shared" si="49"/>
        <v>0.03502149237</v>
      </c>
      <c r="BP2106" s="56">
        <f t="shared" si="50"/>
        <v>2.302847291</v>
      </c>
      <c r="BQ2106" s="56">
        <f t="shared" ref="BQ2106:BS2106" si="14788">AU2106</f>
        <v>0.1505119418</v>
      </c>
      <c r="BR2106" s="56">
        <f t="shared" si="14788"/>
        <v>0.4334845119</v>
      </c>
      <c r="BS2106" s="56">
        <f t="shared" si="14788"/>
        <v>0.07529037128</v>
      </c>
      <c r="BT2106" s="56">
        <f t="shared" si="52"/>
        <v>8</v>
      </c>
      <c r="BU2106" s="50">
        <f t="shared" ref="BU2106:BX2106" si="14789">AZ2106</f>
        <v>5.915764466</v>
      </c>
      <c r="BV2106" s="50">
        <f t="shared" si="14789"/>
        <v>0.00850376644</v>
      </c>
      <c r="BW2106" s="50">
        <f t="shared" si="14789"/>
        <v>3.054359974</v>
      </c>
      <c r="BX2106" s="50">
        <f t="shared" si="14789"/>
        <v>0.006705439568</v>
      </c>
      <c r="BY2106" s="50">
        <f t="shared" si="54"/>
        <v>0.05253223855</v>
      </c>
      <c r="BZ2106" s="50">
        <f t="shared" si="55"/>
        <v>2.302847291</v>
      </c>
      <c r="CA2106" s="50">
        <f t="shared" ref="CA2106:CC2106" si="14790">BF2106</f>
        <v>0.1505119418</v>
      </c>
      <c r="CB2106" s="50">
        <f t="shared" si="14790"/>
        <v>0.4334845119</v>
      </c>
      <c r="CC2106" s="50">
        <f t="shared" si="14790"/>
        <v>0.07529037128</v>
      </c>
      <c r="CD2106" s="50">
        <f t="shared" si="57"/>
        <v>12</v>
      </c>
      <c r="CE2106" s="57">
        <f t="shared" si="58"/>
        <v>36.62</v>
      </c>
      <c r="CF2106" s="57">
        <f t="shared" si="59"/>
        <v>0.07</v>
      </c>
      <c r="CG2106" s="57">
        <f t="shared" si="60"/>
        <v>21.39</v>
      </c>
      <c r="CH2106" s="57">
        <f t="shared" si="61"/>
        <v>0.07</v>
      </c>
      <c r="CI2106" s="58">
        <f t="shared" si="62"/>
        <v>0.5761888003</v>
      </c>
      <c r="CJ2106" s="58">
        <f t="shared" si="63"/>
        <v>34.09153897</v>
      </c>
      <c r="CK2106" s="57">
        <f t="shared" si="64"/>
        <v>2.2</v>
      </c>
      <c r="CL2106" s="57">
        <f t="shared" si="65"/>
        <v>3.6</v>
      </c>
      <c r="CM2106" s="57">
        <f t="shared" si="66"/>
        <v>0.87</v>
      </c>
      <c r="CN2106" s="57">
        <f t="shared" si="67"/>
        <v>99.48772777</v>
      </c>
      <c r="CO2106" s="59">
        <f t="shared" si="68"/>
        <v>0.1463419599</v>
      </c>
      <c r="CP2106" s="59">
        <f t="shared" si="69"/>
        <v>0.7774284353</v>
      </c>
      <c r="CQ2106" s="59">
        <f t="shared" si="70"/>
        <v>0.0508119943</v>
      </c>
      <c r="CR2106" s="59">
        <f t="shared" si="71"/>
        <v>0.02541761053</v>
      </c>
      <c r="CS2106" s="60">
        <f t="shared" si="72"/>
        <v>14.63419599</v>
      </c>
      <c r="CT2106" s="60">
        <f t="shared" si="73"/>
        <v>2.541761053</v>
      </c>
      <c r="CU2106" s="60">
        <f t="shared" si="74"/>
        <v>82.82404296</v>
      </c>
      <c r="CV2106" s="61">
        <f t="shared" si="75"/>
        <v>0.09858859046</v>
      </c>
      <c r="CW2106" s="61">
        <f t="shared" si="76"/>
        <v>0.1267321372</v>
      </c>
      <c r="CX2106" s="62"/>
    </row>
    <row r="2107" ht="15.75" customHeight="1">
      <c r="A2107" s="17" t="s">
        <v>53</v>
      </c>
      <c r="B2107" s="87" t="s">
        <v>2081</v>
      </c>
      <c r="C2107" s="93" t="s">
        <v>2195</v>
      </c>
      <c r="D2107" s="89"/>
      <c r="E2107" s="89" t="s">
        <v>2196</v>
      </c>
      <c r="F2107" s="90">
        <v>12.0</v>
      </c>
      <c r="G2107" s="89" t="s">
        <v>2208</v>
      </c>
      <c r="H2107" s="95">
        <v>36.18</v>
      </c>
      <c r="I2107" s="92">
        <v>0.87</v>
      </c>
      <c r="J2107" s="92">
        <v>20.77</v>
      </c>
      <c r="K2107" s="92">
        <v>0.95</v>
      </c>
      <c r="L2107" s="92">
        <v>0.03</v>
      </c>
      <c r="M2107" s="92">
        <v>0.07</v>
      </c>
      <c r="N2107" s="92">
        <v>5.23</v>
      </c>
      <c r="O2107" s="92">
        <v>35.38</v>
      </c>
      <c r="P2107" s="92"/>
      <c r="Q2107" s="50">
        <f t="shared" si="8"/>
        <v>99.48</v>
      </c>
      <c r="R2107" s="51">
        <f t="shared" si="9"/>
        <v>12</v>
      </c>
      <c r="S2107" s="52">
        <f t="shared" si="10"/>
        <v>0.6021539737</v>
      </c>
      <c r="T2107" s="52">
        <f t="shared" si="11"/>
        <v>0.0003754749758</v>
      </c>
      <c r="U2107" s="52">
        <f t="shared" si="12"/>
        <v>0.4074094779</v>
      </c>
      <c r="V2107" s="52">
        <f t="shared" si="13"/>
        <v>0.0009211120191</v>
      </c>
      <c r="W2107" s="52">
        <f t="shared" si="14"/>
        <v>0</v>
      </c>
      <c r="X2107" s="52">
        <f t="shared" si="15"/>
        <v>0.4924394263</v>
      </c>
      <c r="Y2107" s="52">
        <f t="shared" si="16"/>
        <v>0.07372697618</v>
      </c>
      <c r="Z2107" s="52">
        <f t="shared" si="17"/>
        <v>0.02158573258</v>
      </c>
      <c r="AA2107" s="52">
        <f t="shared" si="18"/>
        <v>0.01694026684</v>
      </c>
      <c r="AB2107" s="52">
        <f t="shared" si="19"/>
        <v>1.61555244</v>
      </c>
      <c r="AC2107" s="53">
        <f t="shared" si="20"/>
        <v>4.844494368</v>
      </c>
      <c r="AD2107" s="54">
        <f t="shared" si="21"/>
        <v>1.204307947</v>
      </c>
      <c r="AE2107" s="54">
        <f t="shared" si="22"/>
        <v>0.0007509499517</v>
      </c>
      <c r="AF2107" s="54">
        <f t="shared" si="23"/>
        <v>0.6111142169</v>
      </c>
      <c r="AG2107" s="54">
        <f t="shared" si="24"/>
        <v>0.001381668029</v>
      </c>
      <c r="AH2107" s="54">
        <f t="shared" si="25"/>
        <v>0</v>
      </c>
      <c r="AI2107" s="54">
        <f t="shared" si="26"/>
        <v>0.4924394263</v>
      </c>
      <c r="AJ2107" s="54">
        <f t="shared" si="27"/>
        <v>0.07372697618</v>
      </c>
      <c r="AK2107" s="54">
        <f t="shared" si="28"/>
        <v>0.02158573258</v>
      </c>
      <c r="AL2107" s="54">
        <f t="shared" si="29"/>
        <v>0.01694026684</v>
      </c>
      <c r="AM2107" s="54">
        <f t="shared" si="30"/>
        <v>2.422247184</v>
      </c>
      <c r="AN2107" s="54">
        <f t="shared" si="31"/>
        <v>-4.844494368</v>
      </c>
      <c r="AO2107" s="55">
        <f t="shared" si="32"/>
        <v>2.981786087</v>
      </c>
      <c r="AP2107" s="55">
        <f t="shared" si="33"/>
        <v>0.001859301952</v>
      </c>
      <c r="AQ2107" s="55">
        <f t="shared" si="34"/>
        <v>2.017437343</v>
      </c>
      <c r="AR2107" s="55">
        <f t="shared" si="35"/>
        <v>0.004561223745</v>
      </c>
      <c r="AS2107" s="55">
        <f t="shared" si="36"/>
        <v>0</v>
      </c>
      <c r="AT2107" s="55">
        <f t="shared" si="37"/>
        <v>2.438494296</v>
      </c>
      <c r="AU2107" s="55">
        <f t="shared" si="38"/>
        <v>0.3650861431</v>
      </c>
      <c r="AV2107" s="55">
        <f t="shared" si="39"/>
        <v>0.1068896659</v>
      </c>
      <c r="AW2107" s="55">
        <f t="shared" si="40"/>
        <v>0.08388593975</v>
      </c>
      <c r="AX2107" s="55">
        <f t="shared" si="41"/>
        <v>8</v>
      </c>
      <c r="AY2107" s="55">
        <f t="shared" si="42"/>
        <v>23.98928934</v>
      </c>
      <c r="AZ2107" s="54">
        <f t="shared" ref="AZ2107:BA2107" si="14791">AO2107*2</f>
        <v>5.963572173</v>
      </c>
      <c r="BA2107" s="54">
        <f t="shared" si="14791"/>
        <v>0.003718603905</v>
      </c>
      <c r="BB2107" s="54">
        <f t="shared" ref="BB2107:BD2107" si="14792">AQ2107*(3/2)</f>
        <v>3.026156015</v>
      </c>
      <c r="BC2107" s="54">
        <f t="shared" si="14792"/>
        <v>0.006841835617</v>
      </c>
      <c r="BD2107" s="54">
        <f t="shared" si="14792"/>
        <v>0</v>
      </c>
      <c r="BE2107" s="54">
        <f t="shared" ref="BE2107:BH2107" si="14793">AT2107</f>
        <v>2.438494296</v>
      </c>
      <c r="BF2107" s="54">
        <f t="shared" si="14793"/>
        <v>0.3650861431</v>
      </c>
      <c r="BG2107" s="54">
        <f t="shared" si="14793"/>
        <v>0.1068896659</v>
      </c>
      <c r="BH2107" s="54">
        <f t="shared" si="14793"/>
        <v>0.08388593975</v>
      </c>
      <c r="BI2107" s="54">
        <f t="shared" si="46"/>
        <v>11.99464467</v>
      </c>
      <c r="BJ2107" s="54">
        <f t="shared" si="47"/>
        <v>-23.98928934</v>
      </c>
      <c r="BK2107" s="56">
        <f t="shared" ref="BK2107:BN2107" si="14794">AO2107</f>
        <v>2.981786087</v>
      </c>
      <c r="BL2107" s="56">
        <f t="shared" si="14794"/>
        <v>0.001859301952</v>
      </c>
      <c r="BM2107" s="56">
        <f t="shared" si="14794"/>
        <v>2.017437343</v>
      </c>
      <c r="BN2107" s="56">
        <f t="shared" si="14794"/>
        <v>0.004561223745</v>
      </c>
      <c r="BO2107" s="56">
        <f t="shared" si="49"/>
        <v>0.01071065587</v>
      </c>
      <c r="BP2107" s="56">
        <f t="shared" si="50"/>
        <v>2.42778364</v>
      </c>
      <c r="BQ2107" s="56">
        <f t="shared" ref="BQ2107:BS2107" si="14795">AU2107</f>
        <v>0.3650861431</v>
      </c>
      <c r="BR2107" s="56">
        <f t="shared" si="14795"/>
        <v>0.1068896659</v>
      </c>
      <c r="BS2107" s="56">
        <f t="shared" si="14795"/>
        <v>0.08388593975</v>
      </c>
      <c r="BT2107" s="56">
        <f t="shared" si="52"/>
        <v>8</v>
      </c>
      <c r="BU2107" s="50">
        <f t="shared" ref="BU2107:BX2107" si="14796">AZ2107</f>
        <v>5.963572173</v>
      </c>
      <c r="BV2107" s="50">
        <f t="shared" si="14796"/>
        <v>0.003718603905</v>
      </c>
      <c r="BW2107" s="50">
        <f t="shared" si="14796"/>
        <v>3.026156015</v>
      </c>
      <c r="BX2107" s="50">
        <f t="shared" si="14796"/>
        <v>0.006841835617</v>
      </c>
      <c r="BY2107" s="50">
        <f t="shared" si="54"/>
        <v>0.01606598381</v>
      </c>
      <c r="BZ2107" s="50">
        <f t="shared" si="55"/>
        <v>2.42778364</v>
      </c>
      <c r="CA2107" s="50">
        <f t="shared" ref="CA2107:CC2107" si="14797">BF2107</f>
        <v>0.3650861431</v>
      </c>
      <c r="CB2107" s="50">
        <f t="shared" si="14797"/>
        <v>0.1068896659</v>
      </c>
      <c r="CC2107" s="50">
        <f t="shared" si="14797"/>
        <v>0.08388593975</v>
      </c>
      <c r="CD2107" s="50">
        <f t="shared" si="57"/>
        <v>12</v>
      </c>
      <c r="CE2107" s="57">
        <f t="shared" si="58"/>
        <v>36.18</v>
      </c>
      <c r="CF2107" s="57">
        <f t="shared" si="59"/>
        <v>0.03</v>
      </c>
      <c r="CG2107" s="57">
        <f t="shared" si="60"/>
        <v>20.77</v>
      </c>
      <c r="CH2107" s="57">
        <f t="shared" si="61"/>
        <v>0.07</v>
      </c>
      <c r="CI2107" s="58">
        <f t="shared" si="62"/>
        <v>0.1727033838</v>
      </c>
      <c r="CJ2107" s="58">
        <f t="shared" si="63"/>
        <v>35.22459959</v>
      </c>
      <c r="CK2107" s="57">
        <f t="shared" si="64"/>
        <v>5.23</v>
      </c>
      <c r="CL2107" s="57">
        <f t="shared" si="65"/>
        <v>0.87</v>
      </c>
      <c r="CM2107" s="57">
        <f t="shared" si="66"/>
        <v>0.95</v>
      </c>
      <c r="CN2107" s="57">
        <f t="shared" si="67"/>
        <v>99.49730298</v>
      </c>
      <c r="CO2107" s="59">
        <f t="shared" si="68"/>
        <v>0.03582519099</v>
      </c>
      <c r="CP2107" s="59">
        <f t="shared" si="69"/>
        <v>0.8136971133</v>
      </c>
      <c r="CQ2107" s="59">
        <f t="shared" si="70"/>
        <v>0.1223624444</v>
      </c>
      <c r="CR2107" s="59">
        <f t="shared" si="71"/>
        <v>0.02811525125</v>
      </c>
      <c r="CS2107" s="60">
        <f t="shared" si="72"/>
        <v>3.582519099</v>
      </c>
      <c r="CT2107" s="60">
        <f t="shared" si="73"/>
        <v>2.811525125</v>
      </c>
      <c r="CU2107" s="60">
        <f t="shared" si="74"/>
        <v>93.60595578</v>
      </c>
      <c r="CV2107" s="61">
        <f t="shared" si="75"/>
        <v>0.04602784675</v>
      </c>
      <c r="CW2107" s="61">
        <f t="shared" si="76"/>
        <v>0.0310246154</v>
      </c>
      <c r="CX2107" s="62"/>
    </row>
    <row r="2108" ht="15.75" customHeight="1">
      <c r="A2108" s="17" t="s">
        <v>53</v>
      </c>
      <c r="B2108" s="87" t="s">
        <v>2081</v>
      </c>
      <c r="C2108" s="88" t="s">
        <v>2195</v>
      </c>
      <c r="D2108" s="89"/>
      <c r="E2108" s="89" t="s">
        <v>2196</v>
      </c>
      <c r="F2108" s="90">
        <v>13.0</v>
      </c>
      <c r="G2108" s="89" t="s">
        <v>2209</v>
      </c>
      <c r="H2108" s="95">
        <v>36.33</v>
      </c>
      <c r="I2108" s="92">
        <v>2.31</v>
      </c>
      <c r="J2108" s="92">
        <v>21.17</v>
      </c>
      <c r="K2108" s="92">
        <v>1.04</v>
      </c>
      <c r="L2108" s="92">
        <v>0.03</v>
      </c>
      <c r="M2108" s="92">
        <v>0.0</v>
      </c>
      <c r="N2108" s="92">
        <v>12.55</v>
      </c>
      <c r="O2108" s="92">
        <v>26.31</v>
      </c>
      <c r="P2108" s="92"/>
      <c r="Q2108" s="50">
        <f t="shared" si="8"/>
        <v>99.74</v>
      </c>
      <c r="R2108" s="51">
        <f t="shared" si="9"/>
        <v>12</v>
      </c>
      <c r="S2108" s="52">
        <f t="shared" si="10"/>
        <v>0.6046504661</v>
      </c>
      <c r="T2108" s="52">
        <f t="shared" si="11"/>
        <v>0.0003754749758</v>
      </c>
      <c r="U2108" s="52">
        <f t="shared" si="12"/>
        <v>0.4152555921</v>
      </c>
      <c r="V2108" s="52">
        <f t="shared" si="13"/>
        <v>0</v>
      </c>
      <c r="W2108" s="52">
        <f t="shared" si="14"/>
        <v>0</v>
      </c>
      <c r="X2108" s="52">
        <f t="shared" si="15"/>
        <v>0.3661978888</v>
      </c>
      <c r="Y2108" s="52">
        <f t="shared" si="16"/>
        <v>0.176916549</v>
      </c>
      <c r="Z2108" s="52">
        <f t="shared" si="17"/>
        <v>0.05731384166</v>
      </c>
      <c r="AA2108" s="52">
        <f t="shared" si="18"/>
        <v>0.01854513422</v>
      </c>
      <c r="AB2108" s="52">
        <f t="shared" si="19"/>
        <v>1.639254947</v>
      </c>
      <c r="AC2108" s="53">
        <f t="shared" si="20"/>
        <v>4.903817368</v>
      </c>
      <c r="AD2108" s="54">
        <f t="shared" si="21"/>
        <v>1.209300932</v>
      </c>
      <c r="AE2108" s="54">
        <f t="shared" si="22"/>
        <v>0.0007509499517</v>
      </c>
      <c r="AF2108" s="54">
        <f t="shared" si="23"/>
        <v>0.6228833881</v>
      </c>
      <c r="AG2108" s="54">
        <f t="shared" si="24"/>
        <v>0</v>
      </c>
      <c r="AH2108" s="54">
        <f t="shared" si="25"/>
        <v>0</v>
      </c>
      <c r="AI2108" s="54">
        <f t="shared" si="26"/>
        <v>0.3661978888</v>
      </c>
      <c r="AJ2108" s="54">
        <f t="shared" si="27"/>
        <v>0.176916549</v>
      </c>
      <c r="AK2108" s="54">
        <f t="shared" si="28"/>
        <v>0.05731384166</v>
      </c>
      <c r="AL2108" s="54">
        <f t="shared" si="29"/>
        <v>0.01854513422</v>
      </c>
      <c r="AM2108" s="54">
        <f t="shared" si="30"/>
        <v>2.451908684</v>
      </c>
      <c r="AN2108" s="54">
        <f t="shared" si="31"/>
        <v>-4.903817368</v>
      </c>
      <c r="AO2108" s="55">
        <f t="shared" si="32"/>
        <v>2.950855044</v>
      </c>
      <c r="AP2108" s="55">
        <f t="shared" si="33"/>
        <v>0.001832417717</v>
      </c>
      <c r="AQ2108" s="55">
        <f t="shared" si="34"/>
        <v>2.026557701</v>
      </c>
      <c r="AR2108" s="55">
        <f t="shared" si="35"/>
        <v>0</v>
      </c>
      <c r="AS2108" s="55">
        <f t="shared" si="36"/>
        <v>0</v>
      </c>
      <c r="AT2108" s="55">
        <f t="shared" si="37"/>
        <v>1.787143065</v>
      </c>
      <c r="AU2108" s="55">
        <f t="shared" si="38"/>
        <v>0.863399799</v>
      </c>
      <c r="AV2108" s="55">
        <f t="shared" si="39"/>
        <v>0.2797067864</v>
      </c>
      <c r="AW2108" s="55">
        <f t="shared" si="40"/>
        <v>0.09050518594</v>
      </c>
      <c r="AX2108" s="55">
        <f t="shared" si="41"/>
        <v>8</v>
      </c>
      <c r="AY2108" s="55">
        <f t="shared" si="42"/>
        <v>23.93193263</v>
      </c>
      <c r="AZ2108" s="54">
        <f t="shared" ref="AZ2108:BA2108" si="14798">AO2108*2</f>
        <v>5.901710089</v>
      </c>
      <c r="BA2108" s="54">
        <f t="shared" si="14798"/>
        <v>0.003664835433</v>
      </c>
      <c r="BB2108" s="54">
        <f t="shared" ref="BB2108:BD2108" si="14799">AQ2108*(3/2)</f>
        <v>3.039836552</v>
      </c>
      <c r="BC2108" s="54">
        <f t="shared" si="14799"/>
        <v>0</v>
      </c>
      <c r="BD2108" s="54">
        <f t="shared" si="14799"/>
        <v>0</v>
      </c>
      <c r="BE2108" s="54">
        <f t="shared" ref="BE2108:BH2108" si="14800">AT2108</f>
        <v>1.787143065</v>
      </c>
      <c r="BF2108" s="54">
        <f t="shared" si="14800"/>
        <v>0.863399799</v>
      </c>
      <c r="BG2108" s="54">
        <f t="shared" si="14800"/>
        <v>0.2797067864</v>
      </c>
      <c r="BH2108" s="54">
        <f t="shared" si="14800"/>
        <v>0.09050518594</v>
      </c>
      <c r="BI2108" s="54">
        <f t="shared" si="46"/>
        <v>11.96596631</v>
      </c>
      <c r="BJ2108" s="54">
        <f t="shared" si="47"/>
        <v>-23.93193263</v>
      </c>
      <c r="BK2108" s="56">
        <f t="shared" ref="BK2108:BN2108" si="14801">AO2108</f>
        <v>2.950855044</v>
      </c>
      <c r="BL2108" s="56">
        <f t="shared" si="14801"/>
        <v>0.001832417717</v>
      </c>
      <c r="BM2108" s="56">
        <f t="shared" si="14801"/>
        <v>2.026557701</v>
      </c>
      <c r="BN2108" s="56">
        <f t="shared" si="14801"/>
        <v>0</v>
      </c>
      <c r="BO2108" s="56">
        <f t="shared" si="49"/>
        <v>0.06806737477</v>
      </c>
      <c r="BP2108" s="56">
        <f t="shared" si="50"/>
        <v>1.719075691</v>
      </c>
      <c r="BQ2108" s="56">
        <f t="shared" ref="BQ2108:BS2108" si="14802">AU2108</f>
        <v>0.863399799</v>
      </c>
      <c r="BR2108" s="56">
        <f t="shared" si="14802"/>
        <v>0.2797067864</v>
      </c>
      <c r="BS2108" s="56">
        <f t="shared" si="14802"/>
        <v>0.09050518594</v>
      </c>
      <c r="BT2108" s="56">
        <f t="shared" si="52"/>
        <v>8</v>
      </c>
      <c r="BU2108" s="50">
        <f t="shared" ref="BU2108:BX2108" si="14803">AZ2108</f>
        <v>5.901710089</v>
      </c>
      <c r="BV2108" s="50">
        <f t="shared" si="14803"/>
        <v>0.003664835433</v>
      </c>
      <c r="BW2108" s="50">
        <f t="shared" si="14803"/>
        <v>3.039836552</v>
      </c>
      <c r="BX2108" s="50">
        <f t="shared" si="14803"/>
        <v>0</v>
      </c>
      <c r="BY2108" s="50">
        <f t="shared" si="54"/>
        <v>0.1021010622</v>
      </c>
      <c r="BZ2108" s="50">
        <f t="shared" si="55"/>
        <v>1.719075691</v>
      </c>
      <c r="CA2108" s="50">
        <f t="shared" ref="CA2108:CC2108" si="14804">BF2108</f>
        <v>0.863399799</v>
      </c>
      <c r="CB2108" s="50">
        <f t="shared" si="14804"/>
        <v>0.2797067864</v>
      </c>
      <c r="CC2108" s="50">
        <f t="shared" si="14804"/>
        <v>0.09050518594</v>
      </c>
      <c r="CD2108" s="50">
        <f t="shared" si="57"/>
        <v>12</v>
      </c>
      <c r="CE2108" s="57">
        <f t="shared" si="58"/>
        <v>36.33</v>
      </c>
      <c r="CF2108" s="57">
        <f t="shared" si="59"/>
        <v>0.03</v>
      </c>
      <c r="CG2108" s="57">
        <f t="shared" si="60"/>
        <v>21.17</v>
      </c>
      <c r="CH2108" s="57">
        <f t="shared" si="61"/>
        <v>0</v>
      </c>
      <c r="CI2108" s="58">
        <f t="shared" si="62"/>
        <v>1.113651292</v>
      </c>
      <c r="CJ2108" s="58">
        <f t="shared" si="63"/>
        <v>25.3079243</v>
      </c>
      <c r="CK2108" s="57">
        <f t="shared" si="64"/>
        <v>12.55</v>
      </c>
      <c r="CL2108" s="57">
        <f t="shared" si="65"/>
        <v>2.31</v>
      </c>
      <c r="CM2108" s="57">
        <f t="shared" si="66"/>
        <v>1.04</v>
      </c>
      <c r="CN2108" s="57">
        <f t="shared" si="67"/>
        <v>99.8515756</v>
      </c>
      <c r="CO2108" s="59">
        <f t="shared" si="68"/>
        <v>0.09472956079</v>
      </c>
      <c r="CP2108" s="59">
        <f t="shared" si="69"/>
        <v>0.5822071292</v>
      </c>
      <c r="CQ2108" s="59">
        <f t="shared" si="70"/>
        <v>0.2924115099</v>
      </c>
      <c r="CR2108" s="59">
        <f t="shared" si="71"/>
        <v>0.03065180013</v>
      </c>
      <c r="CS2108" s="60">
        <f t="shared" si="72"/>
        <v>9.472956079</v>
      </c>
      <c r="CT2108" s="60">
        <f t="shared" si="73"/>
        <v>3.065180013</v>
      </c>
      <c r="CU2108" s="60">
        <f t="shared" si="74"/>
        <v>87.46186391</v>
      </c>
      <c r="CV2108" s="61">
        <f t="shared" si="75"/>
        <v>0.07801658053</v>
      </c>
      <c r="CW2108" s="61">
        <f t="shared" si="76"/>
        <v>0.08203579965</v>
      </c>
      <c r="CX2108" s="62"/>
    </row>
    <row r="2109" ht="15.75" customHeight="1">
      <c r="A2109" s="17" t="s">
        <v>53</v>
      </c>
      <c r="B2109" s="87" t="s">
        <v>2081</v>
      </c>
      <c r="C2109" s="93" t="s">
        <v>2195</v>
      </c>
      <c r="D2109" s="89"/>
      <c r="E2109" s="89" t="s">
        <v>2196</v>
      </c>
      <c r="F2109" s="90">
        <v>14.0</v>
      </c>
      <c r="G2109" s="89" t="s">
        <v>2210</v>
      </c>
      <c r="H2109" s="95">
        <v>36.96</v>
      </c>
      <c r="I2109" s="92">
        <v>2.41</v>
      </c>
      <c r="J2109" s="92">
        <v>21.12</v>
      </c>
      <c r="K2109" s="92">
        <v>3.47</v>
      </c>
      <c r="L2109" s="92">
        <v>0.2</v>
      </c>
      <c r="M2109" s="92">
        <v>0.0</v>
      </c>
      <c r="N2109" s="92">
        <v>11.64</v>
      </c>
      <c r="O2109" s="92">
        <v>24.23</v>
      </c>
      <c r="P2109" s="92"/>
      <c r="Q2109" s="50">
        <f t="shared" si="8"/>
        <v>100.03</v>
      </c>
      <c r="R2109" s="51">
        <f t="shared" si="9"/>
        <v>12</v>
      </c>
      <c r="S2109" s="52">
        <f t="shared" si="10"/>
        <v>0.6151357343</v>
      </c>
      <c r="T2109" s="52">
        <f t="shared" si="11"/>
        <v>0.002503166506</v>
      </c>
      <c r="U2109" s="52">
        <f t="shared" si="12"/>
        <v>0.4142748278</v>
      </c>
      <c r="V2109" s="52">
        <f t="shared" si="13"/>
        <v>0</v>
      </c>
      <c r="W2109" s="52">
        <f t="shared" si="14"/>
        <v>0</v>
      </c>
      <c r="X2109" s="52">
        <f t="shared" si="15"/>
        <v>0.3372472386</v>
      </c>
      <c r="Y2109" s="52">
        <f t="shared" si="16"/>
        <v>0.164088337</v>
      </c>
      <c r="Z2109" s="52">
        <f t="shared" si="17"/>
        <v>0.05979496035</v>
      </c>
      <c r="AA2109" s="52">
        <f t="shared" si="18"/>
        <v>0.0618765536</v>
      </c>
      <c r="AB2109" s="52">
        <f t="shared" si="19"/>
        <v>1.654920818</v>
      </c>
      <c r="AC2109" s="53">
        <f t="shared" si="20"/>
        <v>4.959394266</v>
      </c>
      <c r="AD2109" s="54">
        <f t="shared" si="21"/>
        <v>1.230271469</v>
      </c>
      <c r="AE2109" s="54">
        <f t="shared" si="22"/>
        <v>0.005006333011</v>
      </c>
      <c r="AF2109" s="54">
        <f t="shared" si="23"/>
        <v>0.6214122417</v>
      </c>
      <c r="AG2109" s="54">
        <f t="shared" si="24"/>
        <v>0</v>
      </c>
      <c r="AH2109" s="54">
        <f t="shared" si="25"/>
        <v>0</v>
      </c>
      <c r="AI2109" s="54">
        <f t="shared" si="26"/>
        <v>0.3372472386</v>
      </c>
      <c r="AJ2109" s="54">
        <f t="shared" si="27"/>
        <v>0.164088337</v>
      </c>
      <c r="AK2109" s="54">
        <f t="shared" si="28"/>
        <v>0.05979496035</v>
      </c>
      <c r="AL2109" s="54">
        <f t="shared" si="29"/>
        <v>0.0618765536</v>
      </c>
      <c r="AM2109" s="54">
        <f t="shared" si="30"/>
        <v>2.479697133</v>
      </c>
      <c r="AN2109" s="54">
        <f t="shared" si="31"/>
        <v>-4.959394266</v>
      </c>
      <c r="AO2109" s="55">
        <f t="shared" si="32"/>
        <v>2.973608054</v>
      </c>
      <c r="AP2109" s="55">
        <f t="shared" si="33"/>
        <v>0.01210047745</v>
      </c>
      <c r="AQ2109" s="55">
        <f t="shared" si="34"/>
        <v>2.002632746</v>
      </c>
      <c r="AR2109" s="55">
        <f t="shared" si="35"/>
        <v>0</v>
      </c>
      <c r="AS2109" s="55">
        <f t="shared" si="36"/>
        <v>0</v>
      </c>
      <c r="AT2109" s="55">
        <f t="shared" si="37"/>
        <v>1.630276131</v>
      </c>
      <c r="AU2109" s="55">
        <f t="shared" si="38"/>
        <v>0.7932142021</v>
      </c>
      <c r="AV2109" s="55">
        <f t="shared" si="39"/>
        <v>0.2890529127</v>
      </c>
      <c r="AW2109" s="55">
        <f t="shared" si="40"/>
        <v>0.2991154763</v>
      </c>
      <c r="AX2109" s="55">
        <f t="shared" si="41"/>
        <v>8</v>
      </c>
      <c r="AY2109" s="55">
        <f t="shared" si="42"/>
        <v>23.97404981</v>
      </c>
      <c r="AZ2109" s="54">
        <f t="shared" ref="AZ2109:BA2109" si="14805">AO2109*2</f>
        <v>5.947216109</v>
      </c>
      <c r="BA2109" s="54">
        <f t="shared" si="14805"/>
        <v>0.0242009549</v>
      </c>
      <c r="BB2109" s="54">
        <f t="shared" ref="BB2109:BD2109" si="14806">AQ2109*(3/2)</f>
        <v>3.003949119</v>
      </c>
      <c r="BC2109" s="54">
        <f t="shared" si="14806"/>
        <v>0</v>
      </c>
      <c r="BD2109" s="54">
        <f t="shared" si="14806"/>
        <v>0</v>
      </c>
      <c r="BE2109" s="54">
        <f t="shared" ref="BE2109:BH2109" si="14807">AT2109</f>
        <v>1.630276131</v>
      </c>
      <c r="BF2109" s="54">
        <f t="shared" si="14807"/>
        <v>0.7932142021</v>
      </c>
      <c r="BG2109" s="54">
        <f t="shared" si="14807"/>
        <v>0.2890529127</v>
      </c>
      <c r="BH2109" s="54">
        <f t="shared" si="14807"/>
        <v>0.2991154763</v>
      </c>
      <c r="BI2109" s="54">
        <f t="shared" si="46"/>
        <v>11.9870249</v>
      </c>
      <c r="BJ2109" s="54">
        <f t="shared" si="47"/>
        <v>-23.97404981</v>
      </c>
      <c r="BK2109" s="56">
        <f t="shared" ref="BK2109:BN2109" si="14808">AO2109</f>
        <v>2.973608054</v>
      </c>
      <c r="BL2109" s="56">
        <f t="shared" si="14808"/>
        <v>0.01210047745</v>
      </c>
      <c r="BM2109" s="56">
        <f t="shared" si="14808"/>
        <v>2.002632746</v>
      </c>
      <c r="BN2109" s="56">
        <f t="shared" si="14808"/>
        <v>0</v>
      </c>
      <c r="BO2109" s="56">
        <f t="shared" si="49"/>
        <v>0.02595019019</v>
      </c>
      <c r="BP2109" s="56">
        <f t="shared" si="50"/>
        <v>1.604325941</v>
      </c>
      <c r="BQ2109" s="56">
        <f t="shared" ref="BQ2109:BS2109" si="14809">AU2109</f>
        <v>0.7932142021</v>
      </c>
      <c r="BR2109" s="56">
        <f t="shared" si="14809"/>
        <v>0.2890529127</v>
      </c>
      <c r="BS2109" s="56">
        <f t="shared" si="14809"/>
        <v>0.2991154763</v>
      </c>
      <c r="BT2109" s="56">
        <f t="shared" si="52"/>
        <v>8</v>
      </c>
      <c r="BU2109" s="50">
        <f t="shared" ref="BU2109:BX2109" si="14810">AZ2109</f>
        <v>5.947216109</v>
      </c>
      <c r="BV2109" s="50">
        <f t="shared" si="14810"/>
        <v>0.0242009549</v>
      </c>
      <c r="BW2109" s="50">
        <f t="shared" si="14810"/>
        <v>3.003949119</v>
      </c>
      <c r="BX2109" s="50">
        <f t="shared" si="14810"/>
        <v>0</v>
      </c>
      <c r="BY2109" s="50">
        <f t="shared" si="54"/>
        <v>0.03892528529</v>
      </c>
      <c r="BZ2109" s="50">
        <f t="shared" si="55"/>
        <v>1.604325941</v>
      </c>
      <c r="CA2109" s="50">
        <f t="shared" ref="CA2109:CC2109" si="14811">BF2109</f>
        <v>0.7932142021</v>
      </c>
      <c r="CB2109" s="50">
        <f t="shared" si="14811"/>
        <v>0.2890529127</v>
      </c>
      <c r="CC2109" s="50">
        <f t="shared" si="14811"/>
        <v>0.2991154763</v>
      </c>
      <c r="CD2109" s="50">
        <f t="shared" si="57"/>
        <v>12</v>
      </c>
      <c r="CE2109" s="57">
        <f t="shared" si="58"/>
        <v>36.96</v>
      </c>
      <c r="CF2109" s="57">
        <f t="shared" si="59"/>
        <v>0.2</v>
      </c>
      <c r="CG2109" s="57">
        <f t="shared" si="60"/>
        <v>21.12</v>
      </c>
      <c r="CH2109" s="57">
        <f t="shared" si="61"/>
        <v>0</v>
      </c>
      <c r="CI2109" s="58">
        <f t="shared" si="62"/>
        <v>0.4286289356</v>
      </c>
      <c r="CJ2109" s="58">
        <f t="shared" si="63"/>
        <v>23.84431496</v>
      </c>
      <c r="CK2109" s="57">
        <f t="shared" si="64"/>
        <v>11.64</v>
      </c>
      <c r="CL2109" s="57">
        <f t="shared" si="65"/>
        <v>2.41</v>
      </c>
      <c r="CM2109" s="57">
        <f t="shared" si="66"/>
        <v>3.47</v>
      </c>
      <c r="CN2109" s="57">
        <f t="shared" si="67"/>
        <v>100.0729439</v>
      </c>
      <c r="CO2109" s="59">
        <f t="shared" si="68"/>
        <v>0.09681216691</v>
      </c>
      <c r="CP2109" s="59">
        <f t="shared" si="69"/>
        <v>0.5373350826</v>
      </c>
      <c r="CQ2109" s="59">
        <f t="shared" si="70"/>
        <v>0.2656703404</v>
      </c>
      <c r="CR2109" s="59">
        <f t="shared" si="71"/>
        <v>0.10018241</v>
      </c>
      <c r="CS2109" s="60">
        <f t="shared" si="72"/>
        <v>9.681216691</v>
      </c>
      <c r="CT2109" s="60">
        <f t="shared" si="73"/>
        <v>10.018241</v>
      </c>
      <c r="CU2109" s="60">
        <f t="shared" si="74"/>
        <v>80.30054231</v>
      </c>
      <c r="CV2109" s="61">
        <f t="shared" si="75"/>
        <v>0.1485884935</v>
      </c>
      <c r="CW2109" s="61">
        <f t="shared" si="76"/>
        <v>0.08383933654</v>
      </c>
      <c r="CX2109" s="62"/>
    </row>
    <row r="2110" ht="15.75" customHeight="1">
      <c r="A2110" s="17" t="s">
        <v>53</v>
      </c>
      <c r="B2110" s="87" t="s">
        <v>2081</v>
      </c>
      <c r="C2110" s="88" t="s">
        <v>2195</v>
      </c>
      <c r="D2110" s="89"/>
      <c r="E2110" s="89" t="s">
        <v>2196</v>
      </c>
      <c r="F2110" s="90">
        <v>15.0</v>
      </c>
      <c r="G2110" s="89" t="s">
        <v>2211</v>
      </c>
      <c r="H2110" s="95">
        <v>37.31</v>
      </c>
      <c r="I2110" s="92">
        <v>3.78</v>
      </c>
      <c r="J2110" s="92">
        <v>21.3</v>
      </c>
      <c r="K2110" s="92">
        <v>2.58</v>
      </c>
      <c r="L2110" s="92">
        <v>0.06</v>
      </c>
      <c r="M2110" s="92">
        <v>0.08</v>
      </c>
      <c r="N2110" s="92">
        <v>2.82</v>
      </c>
      <c r="O2110" s="92">
        <v>31.65</v>
      </c>
      <c r="P2110" s="92"/>
      <c r="Q2110" s="50">
        <f t="shared" si="8"/>
        <v>99.58</v>
      </c>
      <c r="R2110" s="51">
        <f t="shared" si="9"/>
        <v>12</v>
      </c>
      <c r="S2110" s="52">
        <f t="shared" si="10"/>
        <v>0.6209608833</v>
      </c>
      <c r="T2110" s="52">
        <f t="shared" si="11"/>
        <v>0.0007509499517</v>
      </c>
      <c r="U2110" s="52">
        <f t="shared" si="12"/>
        <v>0.4178055792</v>
      </c>
      <c r="V2110" s="52">
        <f t="shared" si="13"/>
        <v>0.00105269945</v>
      </c>
      <c r="W2110" s="52">
        <f t="shared" si="14"/>
        <v>0</v>
      </c>
      <c r="X2110" s="52">
        <f t="shared" si="15"/>
        <v>0.440523116</v>
      </c>
      <c r="Y2110" s="52">
        <f t="shared" si="16"/>
        <v>0.03975336</v>
      </c>
      <c r="Z2110" s="52">
        <f t="shared" si="17"/>
        <v>0.09378628636</v>
      </c>
      <c r="AA2110" s="52">
        <f t="shared" si="18"/>
        <v>0.04600619835</v>
      </c>
      <c r="AB2110" s="52">
        <f t="shared" si="19"/>
        <v>1.660639073</v>
      </c>
      <c r="AC2110" s="53">
        <f t="shared" si="20"/>
        <v>4.98356009</v>
      </c>
      <c r="AD2110" s="54">
        <f t="shared" si="21"/>
        <v>1.241921767</v>
      </c>
      <c r="AE2110" s="54">
        <f t="shared" si="22"/>
        <v>0.001501899903</v>
      </c>
      <c r="AF2110" s="54">
        <f t="shared" si="23"/>
        <v>0.6267083688</v>
      </c>
      <c r="AG2110" s="54">
        <f t="shared" si="24"/>
        <v>0.001579049176</v>
      </c>
      <c r="AH2110" s="54">
        <f t="shared" si="25"/>
        <v>0</v>
      </c>
      <c r="AI2110" s="54">
        <f t="shared" si="26"/>
        <v>0.440523116</v>
      </c>
      <c r="AJ2110" s="54">
        <f t="shared" si="27"/>
        <v>0.03975336</v>
      </c>
      <c r="AK2110" s="54">
        <f t="shared" si="28"/>
        <v>0.09378628636</v>
      </c>
      <c r="AL2110" s="54">
        <f t="shared" si="29"/>
        <v>0.04600619835</v>
      </c>
      <c r="AM2110" s="54">
        <f t="shared" si="30"/>
        <v>2.491780045</v>
      </c>
      <c r="AN2110" s="54">
        <f t="shared" si="31"/>
        <v>-4.98356009</v>
      </c>
      <c r="AO2110" s="55">
        <f t="shared" si="32"/>
        <v>2.991430919</v>
      </c>
      <c r="AP2110" s="55">
        <f t="shared" si="33"/>
        <v>0.003617643179</v>
      </c>
      <c r="AQ2110" s="55">
        <f t="shared" si="34"/>
        <v>2.01274599</v>
      </c>
      <c r="AR2110" s="55">
        <f t="shared" si="35"/>
        <v>0.005071297997</v>
      </c>
      <c r="AS2110" s="55">
        <f t="shared" si="36"/>
        <v>0</v>
      </c>
      <c r="AT2110" s="55">
        <f t="shared" si="37"/>
        <v>2.122185962</v>
      </c>
      <c r="AU2110" s="55">
        <f t="shared" si="38"/>
        <v>0.1915087302</v>
      </c>
      <c r="AV2110" s="55">
        <f t="shared" si="39"/>
        <v>0.4518081643</v>
      </c>
      <c r="AW2110" s="55">
        <f t="shared" si="40"/>
        <v>0.2216312942</v>
      </c>
      <c r="AX2110" s="55">
        <f t="shared" si="41"/>
        <v>8</v>
      </c>
      <c r="AY2110" s="55">
        <f t="shared" si="42"/>
        <v>24.00791441</v>
      </c>
      <c r="AZ2110" s="54">
        <f t="shared" ref="AZ2110:BA2110" si="14812">AO2110*2</f>
        <v>5.982861837</v>
      </c>
      <c r="BA2110" s="54">
        <f t="shared" si="14812"/>
        <v>0.007235286358</v>
      </c>
      <c r="BB2110" s="54">
        <f t="shared" ref="BB2110:BD2110" si="14813">AQ2110*(3/2)</f>
        <v>3.019118984</v>
      </c>
      <c r="BC2110" s="54">
        <f t="shared" si="14813"/>
        <v>0.007606946996</v>
      </c>
      <c r="BD2110" s="54">
        <f t="shared" si="14813"/>
        <v>0</v>
      </c>
      <c r="BE2110" s="54">
        <f t="shared" ref="BE2110:BH2110" si="14814">AT2110</f>
        <v>2.122185962</v>
      </c>
      <c r="BF2110" s="54">
        <f t="shared" si="14814"/>
        <v>0.1915087302</v>
      </c>
      <c r="BG2110" s="54">
        <f t="shared" si="14814"/>
        <v>0.4518081643</v>
      </c>
      <c r="BH2110" s="54">
        <f t="shared" si="14814"/>
        <v>0.2216312942</v>
      </c>
      <c r="BI2110" s="54">
        <f t="shared" si="46"/>
        <v>12.00395721</v>
      </c>
      <c r="BJ2110" s="54">
        <f t="shared" si="47"/>
        <v>-24.00791441</v>
      </c>
      <c r="BK2110" s="56">
        <f t="shared" ref="BK2110:BN2110" si="14815">AO2110</f>
        <v>2.991430919</v>
      </c>
      <c r="BL2110" s="56">
        <f t="shared" si="14815"/>
        <v>0.003617643179</v>
      </c>
      <c r="BM2110" s="56">
        <f t="shared" si="14815"/>
        <v>2.01274599</v>
      </c>
      <c r="BN2110" s="56">
        <f t="shared" si="14815"/>
        <v>0.005071297997</v>
      </c>
      <c r="BO2110" s="56">
        <f t="shared" si="49"/>
        <v>0</v>
      </c>
      <c r="BP2110" s="56">
        <f t="shared" si="50"/>
        <v>2.122185962</v>
      </c>
      <c r="BQ2110" s="56">
        <f t="shared" ref="BQ2110:BS2110" si="14816">AU2110</f>
        <v>0.1915087302</v>
      </c>
      <c r="BR2110" s="56">
        <f t="shared" si="14816"/>
        <v>0.4518081643</v>
      </c>
      <c r="BS2110" s="56">
        <f t="shared" si="14816"/>
        <v>0.2216312942</v>
      </c>
      <c r="BT2110" s="56">
        <f t="shared" si="52"/>
        <v>8</v>
      </c>
      <c r="BU2110" s="50">
        <f t="shared" ref="BU2110:BX2110" si="14817">AZ2110</f>
        <v>5.982861837</v>
      </c>
      <c r="BV2110" s="50">
        <f t="shared" si="14817"/>
        <v>0.007235286358</v>
      </c>
      <c r="BW2110" s="50">
        <f t="shared" si="14817"/>
        <v>3.019118984</v>
      </c>
      <c r="BX2110" s="50">
        <f t="shared" si="14817"/>
        <v>0.007606946996</v>
      </c>
      <c r="BY2110" s="50">
        <f t="shared" si="54"/>
        <v>0</v>
      </c>
      <c r="BZ2110" s="50">
        <f t="shared" si="55"/>
        <v>2.122185962</v>
      </c>
      <c r="CA2110" s="50">
        <f t="shared" ref="CA2110:CC2110" si="14818">BF2110</f>
        <v>0.1915087302</v>
      </c>
      <c r="CB2110" s="50">
        <f t="shared" si="14818"/>
        <v>0.4518081643</v>
      </c>
      <c r="CC2110" s="50">
        <f t="shared" si="14818"/>
        <v>0.2216312942</v>
      </c>
      <c r="CD2110" s="50">
        <f t="shared" si="57"/>
        <v>12.00395721</v>
      </c>
      <c r="CE2110" s="57">
        <f t="shared" si="58"/>
        <v>37.31</v>
      </c>
      <c r="CF2110" s="57">
        <f t="shared" si="59"/>
        <v>0.06</v>
      </c>
      <c r="CG2110" s="57">
        <f t="shared" si="60"/>
        <v>21.3</v>
      </c>
      <c r="CH2110" s="57">
        <f t="shared" si="61"/>
        <v>0.08</v>
      </c>
      <c r="CI2110" s="58">
        <f t="shared" si="62"/>
        <v>0</v>
      </c>
      <c r="CJ2110" s="58">
        <f t="shared" si="63"/>
        <v>31.65</v>
      </c>
      <c r="CK2110" s="57">
        <f t="shared" si="64"/>
        <v>2.82</v>
      </c>
      <c r="CL2110" s="57">
        <f t="shared" si="65"/>
        <v>3.78</v>
      </c>
      <c r="CM2110" s="57">
        <f t="shared" si="66"/>
        <v>2.58</v>
      </c>
      <c r="CN2110" s="57">
        <f t="shared" si="67"/>
        <v>99.58</v>
      </c>
      <c r="CO2110" s="59">
        <f t="shared" si="68"/>
        <v>0.1512513806</v>
      </c>
      <c r="CP2110" s="59">
        <f t="shared" si="69"/>
        <v>0.7104421345</v>
      </c>
      <c r="CQ2110" s="59">
        <f t="shared" si="70"/>
        <v>0.0641111917</v>
      </c>
      <c r="CR2110" s="59">
        <f t="shared" si="71"/>
        <v>0.07419529322</v>
      </c>
      <c r="CS2110" s="60">
        <f t="shared" si="72"/>
        <v>15.12513806</v>
      </c>
      <c r="CT2110" s="60">
        <f t="shared" si="73"/>
        <v>7.419529322</v>
      </c>
      <c r="CU2110" s="60">
        <f t="shared" si="74"/>
        <v>77.45533262</v>
      </c>
      <c r="CV2110" s="61">
        <f t="shared" si="75"/>
        <v>0.1498209835</v>
      </c>
      <c r="CW2110" s="61">
        <f t="shared" si="76"/>
        <v>0.1309836956</v>
      </c>
      <c r="CX2110" s="62"/>
    </row>
    <row r="2111" ht="15.75" customHeight="1">
      <c r="A2111" s="17" t="s">
        <v>53</v>
      </c>
      <c r="B2111" s="87" t="s">
        <v>2081</v>
      </c>
      <c r="C2111" s="93" t="s">
        <v>2195</v>
      </c>
      <c r="D2111" s="89"/>
      <c r="E2111" s="89" t="s">
        <v>2196</v>
      </c>
      <c r="F2111" s="90">
        <v>16.0</v>
      </c>
      <c r="G2111" s="89" t="s">
        <v>2212</v>
      </c>
      <c r="H2111" s="95">
        <v>36.67</v>
      </c>
      <c r="I2111" s="92">
        <v>2.34</v>
      </c>
      <c r="J2111" s="92">
        <v>21.02</v>
      </c>
      <c r="K2111" s="92">
        <v>0.99</v>
      </c>
      <c r="L2111" s="92">
        <v>0.03</v>
      </c>
      <c r="M2111" s="92">
        <v>0.01</v>
      </c>
      <c r="N2111" s="92">
        <v>7.52</v>
      </c>
      <c r="O2111" s="92">
        <v>30.88</v>
      </c>
      <c r="P2111" s="92"/>
      <c r="Q2111" s="50">
        <f t="shared" si="8"/>
        <v>99.46</v>
      </c>
      <c r="R2111" s="51">
        <f t="shared" si="9"/>
        <v>12</v>
      </c>
      <c r="S2111" s="52">
        <f t="shared" si="10"/>
        <v>0.6103091823</v>
      </c>
      <c r="T2111" s="52">
        <f t="shared" si="11"/>
        <v>0.0003754749758</v>
      </c>
      <c r="U2111" s="52">
        <f t="shared" si="12"/>
        <v>0.4123132993</v>
      </c>
      <c r="V2111" s="52">
        <f t="shared" si="13"/>
        <v>0.0001315874313</v>
      </c>
      <c r="W2111" s="52">
        <f t="shared" si="14"/>
        <v>0</v>
      </c>
      <c r="X2111" s="52">
        <f t="shared" si="15"/>
        <v>0.4298058079</v>
      </c>
      <c r="Y2111" s="52">
        <f t="shared" si="16"/>
        <v>0.10600896</v>
      </c>
      <c r="Z2111" s="52">
        <f t="shared" si="17"/>
        <v>0.05805817727</v>
      </c>
      <c r="AA2111" s="52">
        <f t="shared" si="18"/>
        <v>0.01765354123</v>
      </c>
      <c r="AB2111" s="52">
        <f t="shared" si="19"/>
        <v>1.63465603</v>
      </c>
      <c r="AC2111" s="53">
        <f t="shared" si="20"/>
        <v>4.903126262</v>
      </c>
      <c r="AD2111" s="54">
        <f t="shared" si="21"/>
        <v>1.220618365</v>
      </c>
      <c r="AE2111" s="54">
        <f t="shared" si="22"/>
        <v>0.0007509499517</v>
      </c>
      <c r="AF2111" s="54">
        <f t="shared" si="23"/>
        <v>0.6184699489</v>
      </c>
      <c r="AG2111" s="54">
        <f t="shared" si="24"/>
        <v>0.0001973811469</v>
      </c>
      <c r="AH2111" s="54">
        <f t="shared" si="25"/>
        <v>0</v>
      </c>
      <c r="AI2111" s="54">
        <f t="shared" si="26"/>
        <v>0.4298058079</v>
      </c>
      <c r="AJ2111" s="54">
        <f t="shared" si="27"/>
        <v>0.10600896</v>
      </c>
      <c r="AK2111" s="54">
        <f t="shared" si="28"/>
        <v>0.05805817727</v>
      </c>
      <c r="AL2111" s="54">
        <f t="shared" si="29"/>
        <v>0.01765354123</v>
      </c>
      <c r="AM2111" s="54">
        <f t="shared" si="30"/>
        <v>2.451563131</v>
      </c>
      <c r="AN2111" s="54">
        <f t="shared" si="31"/>
        <v>-4.903126262</v>
      </c>
      <c r="AO2111" s="55">
        <f t="shared" si="32"/>
        <v>2.986850669</v>
      </c>
      <c r="AP2111" s="55">
        <f t="shared" si="33"/>
        <v>0.001837573013</v>
      </c>
      <c r="AQ2111" s="55">
        <f t="shared" si="34"/>
        <v>2.017859619</v>
      </c>
      <c r="AR2111" s="55">
        <f t="shared" si="35"/>
        <v>0.0006439883564</v>
      </c>
      <c r="AS2111" s="55">
        <f t="shared" si="36"/>
        <v>0</v>
      </c>
      <c r="AT2111" s="55">
        <f t="shared" si="37"/>
        <v>2.103467885</v>
      </c>
      <c r="AU2111" s="55">
        <f t="shared" si="38"/>
        <v>0.5188074215</v>
      </c>
      <c r="AV2111" s="55">
        <f t="shared" si="39"/>
        <v>0.2841364847</v>
      </c>
      <c r="AW2111" s="55">
        <f t="shared" si="40"/>
        <v>0.08639635936</v>
      </c>
      <c r="AX2111" s="55">
        <f t="shared" si="41"/>
        <v>8</v>
      </c>
      <c r="AY2111" s="55">
        <f t="shared" si="42"/>
        <v>23.99588009</v>
      </c>
      <c r="AZ2111" s="54">
        <f t="shared" ref="AZ2111:BA2111" si="14819">AO2111*2</f>
        <v>5.973701338</v>
      </c>
      <c r="BA2111" s="54">
        <f t="shared" si="14819"/>
        <v>0.003675146026</v>
      </c>
      <c r="BB2111" s="54">
        <f t="shared" ref="BB2111:BD2111" si="14820">AQ2111*(3/2)</f>
        <v>3.026789428</v>
      </c>
      <c r="BC2111" s="54">
        <f t="shared" si="14820"/>
        <v>0.0009659825347</v>
      </c>
      <c r="BD2111" s="54">
        <f t="shared" si="14820"/>
        <v>0</v>
      </c>
      <c r="BE2111" s="54">
        <f t="shared" ref="BE2111:BH2111" si="14821">AT2111</f>
        <v>2.103467885</v>
      </c>
      <c r="BF2111" s="54">
        <f t="shared" si="14821"/>
        <v>0.5188074215</v>
      </c>
      <c r="BG2111" s="54">
        <f t="shared" si="14821"/>
        <v>0.2841364847</v>
      </c>
      <c r="BH2111" s="54">
        <f t="shared" si="14821"/>
        <v>0.08639635936</v>
      </c>
      <c r="BI2111" s="54">
        <f t="shared" si="46"/>
        <v>11.99794005</v>
      </c>
      <c r="BJ2111" s="54">
        <f t="shared" si="47"/>
        <v>-23.99588009</v>
      </c>
      <c r="BK2111" s="56">
        <f t="shared" ref="BK2111:BN2111" si="14822">AO2111</f>
        <v>2.986850669</v>
      </c>
      <c r="BL2111" s="56">
        <f t="shared" si="14822"/>
        <v>0.001837573013</v>
      </c>
      <c r="BM2111" s="56">
        <f t="shared" si="14822"/>
        <v>2.017859619</v>
      </c>
      <c r="BN2111" s="56">
        <f t="shared" si="14822"/>
        <v>0.0006439883564</v>
      </c>
      <c r="BO2111" s="56">
        <f t="shared" si="49"/>
        <v>0.004119908783</v>
      </c>
      <c r="BP2111" s="56">
        <f t="shared" si="50"/>
        <v>2.099347977</v>
      </c>
      <c r="BQ2111" s="56">
        <f t="shared" ref="BQ2111:BS2111" si="14823">AU2111</f>
        <v>0.5188074215</v>
      </c>
      <c r="BR2111" s="56">
        <f t="shared" si="14823"/>
        <v>0.2841364847</v>
      </c>
      <c r="BS2111" s="56">
        <f t="shared" si="14823"/>
        <v>0.08639635936</v>
      </c>
      <c r="BT2111" s="56">
        <f t="shared" si="52"/>
        <v>8</v>
      </c>
      <c r="BU2111" s="50">
        <f t="shared" ref="BU2111:BX2111" si="14824">AZ2111</f>
        <v>5.973701338</v>
      </c>
      <c r="BV2111" s="50">
        <f t="shared" si="14824"/>
        <v>0.003675146026</v>
      </c>
      <c r="BW2111" s="50">
        <f t="shared" si="14824"/>
        <v>3.026789428</v>
      </c>
      <c r="BX2111" s="50">
        <f t="shared" si="14824"/>
        <v>0.0009659825347</v>
      </c>
      <c r="BY2111" s="50">
        <f t="shared" si="54"/>
        <v>0.006179863174</v>
      </c>
      <c r="BZ2111" s="50">
        <f t="shared" si="55"/>
        <v>2.099347977</v>
      </c>
      <c r="CA2111" s="50">
        <f t="shared" ref="CA2111:CC2111" si="14825">BF2111</f>
        <v>0.5188074215</v>
      </c>
      <c r="CB2111" s="50">
        <f t="shared" si="14825"/>
        <v>0.2841364847</v>
      </c>
      <c r="CC2111" s="50">
        <f t="shared" si="14825"/>
        <v>0.08639635936</v>
      </c>
      <c r="CD2111" s="50">
        <f t="shared" si="57"/>
        <v>12</v>
      </c>
      <c r="CE2111" s="57">
        <f t="shared" si="58"/>
        <v>36.67</v>
      </c>
      <c r="CF2111" s="57">
        <f t="shared" si="59"/>
        <v>0.03</v>
      </c>
      <c r="CG2111" s="57">
        <f t="shared" si="60"/>
        <v>21.02</v>
      </c>
      <c r="CH2111" s="57">
        <f t="shared" si="61"/>
        <v>0.01</v>
      </c>
      <c r="CI2111" s="58">
        <f t="shared" si="62"/>
        <v>0.06721677985</v>
      </c>
      <c r="CJ2111" s="58">
        <f t="shared" si="63"/>
        <v>30.8195176</v>
      </c>
      <c r="CK2111" s="57">
        <f t="shared" si="64"/>
        <v>7.52</v>
      </c>
      <c r="CL2111" s="57">
        <f t="shared" si="65"/>
        <v>2.34</v>
      </c>
      <c r="CM2111" s="57">
        <f t="shared" si="66"/>
        <v>0.99</v>
      </c>
      <c r="CN2111" s="57">
        <f t="shared" si="67"/>
        <v>99.46673438</v>
      </c>
      <c r="CO2111" s="59">
        <f t="shared" si="68"/>
        <v>0.09507063356</v>
      </c>
      <c r="CP2111" s="59">
        <f t="shared" si="69"/>
        <v>0.7024312362</v>
      </c>
      <c r="CQ2111" s="59">
        <f t="shared" si="70"/>
        <v>0.1735903445</v>
      </c>
      <c r="CR2111" s="59">
        <f t="shared" si="71"/>
        <v>0.02890778574</v>
      </c>
      <c r="CS2111" s="60">
        <f t="shared" si="72"/>
        <v>9.507063356</v>
      </c>
      <c r="CT2111" s="60">
        <f t="shared" si="73"/>
        <v>2.890778574</v>
      </c>
      <c r="CU2111" s="60">
        <f t="shared" si="74"/>
        <v>87.60215807</v>
      </c>
      <c r="CV2111" s="61">
        <f t="shared" si="75"/>
        <v>0.07644310253</v>
      </c>
      <c r="CW2111" s="61">
        <f t="shared" si="76"/>
        <v>0.08233116867</v>
      </c>
      <c r="CX2111" s="62"/>
    </row>
    <row r="2112" ht="15.75" customHeight="1">
      <c r="A2112" s="17" t="s">
        <v>53</v>
      </c>
      <c r="B2112" s="87" t="s">
        <v>2081</v>
      </c>
      <c r="C2112" s="88" t="s">
        <v>2195</v>
      </c>
      <c r="D2112" s="89"/>
      <c r="E2112" s="89" t="s">
        <v>2196</v>
      </c>
      <c r="F2112" s="90">
        <v>17.0</v>
      </c>
      <c r="G2112" s="89" t="s">
        <v>2213</v>
      </c>
      <c r="H2112" s="95">
        <v>37.31</v>
      </c>
      <c r="I2112" s="92">
        <v>4.97</v>
      </c>
      <c r="J2112" s="92">
        <v>21.4</v>
      </c>
      <c r="K2112" s="92">
        <v>1.51</v>
      </c>
      <c r="L2112" s="92">
        <v>0.05</v>
      </c>
      <c r="M2112" s="92">
        <v>0.0</v>
      </c>
      <c r="N2112" s="92">
        <v>2.62</v>
      </c>
      <c r="O2112" s="92">
        <v>31.89</v>
      </c>
      <c r="P2112" s="92"/>
      <c r="Q2112" s="50">
        <f t="shared" si="8"/>
        <v>99.75</v>
      </c>
      <c r="R2112" s="51">
        <f t="shared" si="9"/>
        <v>12</v>
      </c>
      <c r="S2112" s="52">
        <f t="shared" si="10"/>
        <v>0.6209608833</v>
      </c>
      <c r="T2112" s="52">
        <f t="shared" si="11"/>
        <v>0.0006257916264</v>
      </c>
      <c r="U2112" s="52">
        <f t="shared" si="12"/>
        <v>0.4197671077</v>
      </c>
      <c r="V2112" s="52">
        <f t="shared" si="13"/>
        <v>0</v>
      </c>
      <c r="W2112" s="52">
        <f t="shared" si="14"/>
        <v>0</v>
      </c>
      <c r="X2112" s="52">
        <f t="shared" si="15"/>
        <v>0.4438635756</v>
      </c>
      <c r="Y2112" s="52">
        <f t="shared" si="16"/>
        <v>0.03693397277</v>
      </c>
      <c r="Z2112" s="52">
        <f t="shared" si="17"/>
        <v>0.1233115987</v>
      </c>
      <c r="AA2112" s="52">
        <f t="shared" si="18"/>
        <v>0.02692610834</v>
      </c>
      <c r="AB2112" s="52">
        <f t="shared" si="19"/>
        <v>1.672389038</v>
      </c>
      <c r="AC2112" s="53">
        <f t="shared" si="20"/>
        <v>5.007718534</v>
      </c>
      <c r="AD2112" s="54">
        <f t="shared" si="21"/>
        <v>1.241921767</v>
      </c>
      <c r="AE2112" s="54">
        <f t="shared" si="22"/>
        <v>0.001251583253</v>
      </c>
      <c r="AF2112" s="54">
        <f t="shared" si="23"/>
        <v>0.6296506616</v>
      </c>
      <c r="AG2112" s="54">
        <f t="shared" si="24"/>
        <v>0</v>
      </c>
      <c r="AH2112" s="54">
        <f t="shared" si="25"/>
        <v>0</v>
      </c>
      <c r="AI2112" s="54">
        <f t="shared" si="26"/>
        <v>0.4438635756</v>
      </c>
      <c r="AJ2112" s="54">
        <f t="shared" si="27"/>
        <v>0.03693397277</v>
      </c>
      <c r="AK2112" s="54">
        <f t="shared" si="28"/>
        <v>0.1233115987</v>
      </c>
      <c r="AL2112" s="54">
        <f t="shared" si="29"/>
        <v>0.02692610834</v>
      </c>
      <c r="AM2112" s="54">
        <f t="shared" si="30"/>
        <v>2.503859267</v>
      </c>
      <c r="AN2112" s="54">
        <f t="shared" si="31"/>
        <v>-5.007718534</v>
      </c>
      <c r="AO2112" s="55">
        <f t="shared" si="32"/>
        <v>2.970413554</v>
      </c>
      <c r="AP2112" s="55">
        <f t="shared" si="33"/>
        <v>0.002993521781</v>
      </c>
      <c r="AQ2112" s="55">
        <f t="shared" si="34"/>
        <v>2.007987846</v>
      </c>
      <c r="AR2112" s="55">
        <f t="shared" si="35"/>
        <v>0</v>
      </c>
      <c r="AS2112" s="55">
        <f t="shared" si="36"/>
        <v>0</v>
      </c>
      <c r="AT2112" s="55">
        <f t="shared" si="37"/>
        <v>2.12325513</v>
      </c>
      <c r="AU2112" s="55">
        <f t="shared" si="38"/>
        <v>0.1766764643</v>
      </c>
      <c r="AV2112" s="55">
        <f t="shared" si="39"/>
        <v>0.5898703994</v>
      </c>
      <c r="AW2112" s="55">
        <f t="shared" si="40"/>
        <v>0.1288030846</v>
      </c>
      <c r="AX2112" s="55">
        <f t="shared" si="41"/>
        <v>8</v>
      </c>
      <c r="AY2112" s="55">
        <f t="shared" si="42"/>
        <v>23.954802</v>
      </c>
      <c r="AZ2112" s="54">
        <f t="shared" ref="AZ2112:BA2112" si="14826">AO2112*2</f>
        <v>5.940827108</v>
      </c>
      <c r="BA2112" s="54">
        <f t="shared" si="14826"/>
        <v>0.005987043561</v>
      </c>
      <c r="BB2112" s="54">
        <f t="shared" ref="BB2112:BD2112" si="14827">AQ2112*(3/2)</f>
        <v>3.011981768</v>
      </c>
      <c r="BC2112" s="54">
        <f t="shared" si="14827"/>
        <v>0</v>
      </c>
      <c r="BD2112" s="54">
        <f t="shared" si="14827"/>
        <v>0</v>
      </c>
      <c r="BE2112" s="54">
        <f t="shared" ref="BE2112:BH2112" si="14828">AT2112</f>
        <v>2.12325513</v>
      </c>
      <c r="BF2112" s="54">
        <f t="shared" si="14828"/>
        <v>0.1766764643</v>
      </c>
      <c r="BG2112" s="54">
        <f t="shared" si="14828"/>
        <v>0.5898703994</v>
      </c>
      <c r="BH2112" s="54">
        <f t="shared" si="14828"/>
        <v>0.1288030846</v>
      </c>
      <c r="BI2112" s="54">
        <f t="shared" si="46"/>
        <v>11.977401</v>
      </c>
      <c r="BJ2112" s="54">
        <f t="shared" si="47"/>
        <v>-23.954802</v>
      </c>
      <c r="BK2112" s="56">
        <f t="shared" ref="BK2112:BN2112" si="14829">AO2112</f>
        <v>2.970413554</v>
      </c>
      <c r="BL2112" s="56">
        <f t="shared" si="14829"/>
        <v>0.002993521781</v>
      </c>
      <c r="BM2112" s="56">
        <f t="shared" si="14829"/>
        <v>2.007987846</v>
      </c>
      <c r="BN2112" s="56">
        <f t="shared" si="14829"/>
        <v>0</v>
      </c>
      <c r="BO2112" s="56">
        <f t="shared" si="49"/>
        <v>0.0451980028</v>
      </c>
      <c r="BP2112" s="56">
        <f t="shared" si="50"/>
        <v>2.078057128</v>
      </c>
      <c r="BQ2112" s="56">
        <f t="shared" ref="BQ2112:BS2112" si="14830">AU2112</f>
        <v>0.1766764643</v>
      </c>
      <c r="BR2112" s="56">
        <f t="shared" si="14830"/>
        <v>0.5898703994</v>
      </c>
      <c r="BS2112" s="56">
        <f t="shared" si="14830"/>
        <v>0.1288030846</v>
      </c>
      <c r="BT2112" s="56">
        <f t="shared" si="52"/>
        <v>8</v>
      </c>
      <c r="BU2112" s="50">
        <f t="shared" ref="BU2112:BX2112" si="14831">AZ2112</f>
        <v>5.940827108</v>
      </c>
      <c r="BV2112" s="50">
        <f t="shared" si="14831"/>
        <v>0.005987043561</v>
      </c>
      <c r="BW2112" s="50">
        <f t="shared" si="14831"/>
        <v>3.011981768</v>
      </c>
      <c r="BX2112" s="50">
        <f t="shared" si="14831"/>
        <v>0</v>
      </c>
      <c r="BY2112" s="50">
        <f t="shared" si="54"/>
        <v>0.06779700419</v>
      </c>
      <c r="BZ2112" s="50">
        <f t="shared" si="55"/>
        <v>2.078057128</v>
      </c>
      <c r="CA2112" s="50">
        <f t="shared" ref="CA2112:CC2112" si="14832">BF2112</f>
        <v>0.1766764643</v>
      </c>
      <c r="CB2112" s="50">
        <f t="shared" si="14832"/>
        <v>0.5898703994</v>
      </c>
      <c r="CC2112" s="50">
        <f t="shared" si="14832"/>
        <v>0.1288030846</v>
      </c>
      <c r="CD2112" s="50">
        <f t="shared" si="57"/>
        <v>12</v>
      </c>
      <c r="CE2112" s="57">
        <f t="shared" si="58"/>
        <v>37.31</v>
      </c>
      <c r="CF2112" s="57">
        <f t="shared" si="59"/>
        <v>0.05</v>
      </c>
      <c r="CG2112" s="57">
        <f t="shared" si="60"/>
        <v>21.4</v>
      </c>
      <c r="CH2112" s="57">
        <f t="shared" si="61"/>
        <v>0</v>
      </c>
      <c r="CI2112" s="58">
        <f t="shared" si="62"/>
        <v>0.7544323077</v>
      </c>
      <c r="CJ2112" s="58">
        <f t="shared" si="63"/>
        <v>31.2111535</v>
      </c>
      <c r="CK2112" s="57">
        <f t="shared" si="64"/>
        <v>2.62</v>
      </c>
      <c r="CL2112" s="57">
        <f t="shared" si="65"/>
        <v>4.97</v>
      </c>
      <c r="CM2112" s="57">
        <f t="shared" si="66"/>
        <v>1.51</v>
      </c>
      <c r="CN2112" s="57">
        <f t="shared" si="67"/>
        <v>99.82558581</v>
      </c>
      <c r="CO2112" s="59">
        <f t="shared" si="68"/>
        <v>0.1983819855</v>
      </c>
      <c r="CP2112" s="59">
        <f t="shared" si="69"/>
        <v>0.6988808039</v>
      </c>
      <c r="CQ2112" s="59">
        <f t="shared" si="70"/>
        <v>0.05941886186</v>
      </c>
      <c r="CR2112" s="59">
        <f t="shared" si="71"/>
        <v>0.04331834871</v>
      </c>
      <c r="CS2112" s="60">
        <f t="shared" si="72"/>
        <v>19.83819855</v>
      </c>
      <c r="CT2112" s="60">
        <f t="shared" si="73"/>
        <v>4.331834871</v>
      </c>
      <c r="CU2112" s="60">
        <f t="shared" si="74"/>
        <v>75.82996658</v>
      </c>
      <c r="CV2112" s="61">
        <f t="shared" si="75"/>
        <v>0.1425093415</v>
      </c>
      <c r="CW2112" s="61">
        <f t="shared" si="76"/>
        <v>0.1717987994</v>
      </c>
      <c r="CX2112" s="62"/>
    </row>
    <row r="2113" ht="15.75" customHeight="1">
      <c r="A2113" s="17" t="s">
        <v>53</v>
      </c>
      <c r="B2113" s="87" t="s">
        <v>2081</v>
      </c>
      <c r="C2113" s="93" t="s">
        <v>2195</v>
      </c>
      <c r="D2113" s="89"/>
      <c r="E2113" s="89" t="s">
        <v>2196</v>
      </c>
      <c r="F2113" s="90">
        <v>18.0</v>
      </c>
      <c r="G2113" s="89" t="s">
        <v>2214</v>
      </c>
      <c r="H2113" s="95">
        <v>36.71</v>
      </c>
      <c r="I2113" s="92">
        <v>2.01</v>
      </c>
      <c r="J2113" s="92">
        <v>21.54</v>
      </c>
      <c r="K2113" s="92">
        <v>1.92</v>
      </c>
      <c r="L2113" s="92">
        <v>0.04</v>
      </c>
      <c r="M2113" s="92">
        <v>0.0</v>
      </c>
      <c r="N2113" s="92">
        <v>5.61</v>
      </c>
      <c r="O2113" s="92">
        <v>32.64</v>
      </c>
      <c r="P2113" s="92"/>
      <c r="Q2113" s="50">
        <f t="shared" si="8"/>
        <v>100.47</v>
      </c>
      <c r="R2113" s="51">
        <f t="shared" si="9"/>
        <v>12</v>
      </c>
      <c r="S2113" s="52">
        <f t="shared" si="10"/>
        <v>0.6109749136</v>
      </c>
      <c r="T2113" s="52">
        <f t="shared" si="11"/>
        <v>0.0005006333011</v>
      </c>
      <c r="U2113" s="52">
        <f t="shared" si="12"/>
        <v>0.4225132477</v>
      </c>
      <c r="V2113" s="52">
        <f t="shared" si="13"/>
        <v>0</v>
      </c>
      <c r="W2113" s="52">
        <f t="shared" si="14"/>
        <v>0</v>
      </c>
      <c r="X2113" s="52">
        <f t="shared" si="15"/>
        <v>0.454302512</v>
      </c>
      <c r="Y2113" s="52">
        <f t="shared" si="16"/>
        <v>0.07908381192</v>
      </c>
      <c r="Z2113" s="52">
        <f t="shared" si="17"/>
        <v>0.0498704856</v>
      </c>
      <c r="AA2113" s="52">
        <f t="shared" si="18"/>
        <v>0.03423717087</v>
      </c>
      <c r="AB2113" s="52">
        <f t="shared" si="19"/>
        <v>1.651482775</v>
      </c>
      <c r="AC2113" s="53">
        <f t="shared" si="20"/>
        <v>4.948429891</v>
      </c>
      <c r="AD2113" s="54">
        <f t="shared" si="21"/>
        <v>1.221949827</v>
      </c>
      <c r="AE2113" s="54">
        <f t="shared" si="22"/>
        <v>0.001001266602</v>
      </c>
      <c r="AF2113" s="54">
        <f t="shared" si="23"/>
        <v>0.6337698715</v>
      </c>
      <c r="AG2113" s="54">
        <f t="shared" si="24"/>
        <v>0</v>
      </c>
      <c r="AH2113" s="54">
        <f t="shared" si="25"/>
        <v>0</v>
      </c>
      <c r="AI2113" s="54">
        <f t="shared" si="26"/>
        <v>0.454302512</v>
      </c>
      <c r="AJ2113" s="54">
        <f t="shared" si="27"/>
        <v>0.07908381192</v>
      </c>
      <c r="AK2113" s="54">
        <f t="shared" si="28"/>
        <v>0.0498704856</v>
      </c>
      <c r="AL2113" s="54">
        <f t="shared" si="29"/>
        <v>0.03423717087</v>
      </c>
      <c r="AM2113" s="54">
        <f t="shared" si="30"/>
        <v>2.474214946</v>
      </c>
      <c r="AN2113" s="54">
        <f t="shared" si="31"/>
        <v>-4.948429891</v>
      </c>
      <c r="AO2113" s="55">
        <f t="shared" si="32"/>
        <v>2.959642924</v>
      </c>
      <c r="AP2113" s="55">
        <f t="shared" si="33"/>
        <v>0.002425133625</v>
      </c>
      <c r="AQ2113" s="55">
        <f t="shared" si="34"/>
        <v>2.046709801</v>
      </c>
      <c r="AR2113" s="55">
        <f t="shared" si="35"/>
        <v>0</v>
      </c>
      <c r="AS2113" s="55">
        <f t="shared" si="36"/>
        <v>0</v>
      </c>
      <c r="AT2113" s="55">
        <f t="shared" si="37"/>
        <v>2.200701183</v>
      </c>
      <c r="AU2113" s="55">
        <f t="shared" si="38"/>
        <v>0.3830923973</v>
      </c>
      <c r="AV2113" s="55">
        <f t="shared" si="39"/>
        <v>0.2415791983</v>
      </c>
      <c r="AW2113" s="55">
        <f t="shared" si="40"/>
        <v>0.1658493634</v>
      </c>
      <c r="AX2113" s="55">
        <f t="shared" si="41"/>
        <v>8</v>
      </c>
      <c r="AY2113" s="55">
        <f t="shared" si="42"/>
        <v>23.97084592</v>
      </c>
      <c r="AZ2113" s="54">
        <f t="shared" ref="AZ2113:BA2113" si="14833">AO2113*2</f>
        <v>5.919285847</v>
      </c>
      <c r="BA2113" s="54">
        <f t="shared" si="14833"/>
        <v>0.00485026725</v>
      </c>
      <c r="BB2113" s="54">
        <f t="shared" ref="BB2113:BD2113" si="14834">AQ2113*(3/2)</f>
        <v>3.070064701</v>
      </c>
      <c r="BC2113" s="54">
        <f t="shared" si="14834"/>
        <v>0</v>
      </c>
      <c r="BD2113" s="54">
        <f t="shared" si="14834"/>
        <v>0</v>
      </c>
      <c r="BE2113" s="54">
        <f t="shared" ref="BE2113:BH2113" si="14835">AT2113</f>
        <v>2.200701183</v>
      </c>
      <c r="BF2113" s="54">
        <f t="shared" si="14835"/>
        <v>0.3830923973</v>
      </c>
      <c r="BG2113" s="54">
        <f t="shared" si="14835"/>
        <v>0.2415791983</v>
      </c>
      <c r="BH2113" s="54">
        <f t="shared" si="14835"/>
        <v>0.1658493634</v>
      </c>
      <c r="BI2113" s="54">
        <f t="shared" si="46"/>
        <v>11.98542296</v>
      </c>
      <c r="BJ2113" s="54">
        <f t="shared" si="47"/>
        <v>-23.97084592</v>
      </c>
      <c r="BK2113" s="56">
        <f t="shared" ref="BK2113:BN2113" si="14836">AO2113</f>
        <v>2.959642924</v>
      </c>
      <c r="BL2113" s="56">
        <f t="shared" si="14836"/>
        <v>0.002425133625</v>
      </c>
      <c r="BM2113" s="56">
        <f t="shared" si="14836"/>
        <v>2.046709801</v>
      </c>
      <c r="BN2113" s="56">
        <f t="shared" si="14836"/>
        <v>0</v>
      </c>
      <c r="BO2113" s="56">
        <f t="shared" si="49"/>
        <v>0.02915408448</v>
      </c>
      <c r="BP2113" s="56">
        <f t="shared" si="50"/>
        <v>2.171547098</v>
      </c>
      <c r="BQ2113" s="56">
        <f t="shared" ref="BQ2113:BS2113" si="14837">AU2113</f>
        <v>0.3830923973</v>
      </c>
      <c r="BR2113" s="56">
        <f t="shared" si="14837"/>
        <v>0.2415791983</v>
      </c>
      <c r="BS2113" s="56">
        <f t="shared" si="14837"/>
        <v>0.1658493634</v>
      </c>
      <c r="BT2113" s="56">
        <f t="shared" si="52"/>
        <v>8</v>
      </c>
      <c r="BU2113" s="50">
        <f t="shared" ref="BU2113:BX2113" si="14838">AZ2113</f>
        <v>5.919285847</v>
      </c>
      <c r="BV2113" s="50">
        <f t="shared" si="14838"/>
        <v>0.00485026725</v>
      </c>
      <c r="BW2113" s="50">
        <f t="shared" si="14838"/>
        <v>3.070064701</v>
      </c>
      <c r="BX2113" s="50">
        <f t="shared" si="14838"/>
        <v>0</v>
      </c>
      <c r="BY2113" s="50">
        <f t="shared" si="54"/>
        <v>0.04373112672</v>
      </c>
      <c r="BZ2113" s="50">
        <f t="shared" si="55"/>
        <v>2.171547098</v>
      </c>
      <c r="CA2113" s="50">
        <f t="shared" ref="CA2113:CC2113" si="14839">BF2113</f>
        <v>0.3830923973</v>
      </c>
      <c r="CB2113" s="50">
        <f t="shared" si="14839"/>
        <v>0.2415791983</v>
      </c>
      <c r="CC2113" s="50">
        <f t="shared" si="14839"/>
        <v>0.1658493634</v>
      </c>
      <c r="CD2113" s="50">
        <f t="shared" si="57"/>
        <v>12</v>
      </c>
      <c r="CE2113" s="57">
        <f t="shared" si="58"/>
        <v>36.71</v>
      </c>
      <c r="CF2113" s="57">
        <f t="shared" si="59"/>
        <v>0.04</v>
      </c>
      <c r="CG2113" s="57">
        <f t="shared" si="60"/>
        <v>21.54</v>
      </c>
      <c r="CH2113" s="57">
        <f t="shared" si="61"/>
        <v>0</v>
      </c>
      <c r="CI2113" s="58">
        <f t="shared" si="62"/>
        <v>0.4805484464</v>
      </c>
      <c r="CJ2113" s="58">
        <f t="shared" si="63"/>
        <v>32.20759722</v>
      </c>
      <c r="CK2113" s="57">
        <f t="shared" si="64"/>
        <v>5.61</v>
      </c>
      <c r="CL2113" s="57">
        <f t="shared" si="65"/>
        <v>2.01</v>
      </c>
      <c r="CM2113" s="57">
        <f t="shared" si="66"/>
        <v>1.92</v>
      </c>
      <c r="CN2113" s="57">
        <f t="shared" si="67"/>
        <v>100.5181457</v>
      </c>
      <c r="CO2113" s="59">
        <f t="shared" si="68"/>
        <v>0.08155761233</v>
      </c>
      <c r="CP2113" s="59">
        <f t="shared" si="69"/>
        <v>0.7331185699</v>
      </c>
      <c r="CQ2113" s="59">
        <f t="shared" si="70"/>
        <v>0.1293327465</v>
      </c>
      <c r="CR2113" s="59">
        <f t="shared" si="71"/>
        <v>0.05599107118</v>
      </c>
      <c r="CS2113" s="60">
        <f t="shared" si="72"/>
        <v>8.155761233</v>
      </c>
      <c r="CT2113" s="60">
        <f t="shared" si="73"/>
        <v>5.599107118</v>
      </c>
      <c r="CU2113" s="60">
        <f t="shared" si="74"/>
        <v>86.24513165</v>
      </c>
      <c r="CV2113" s="61">
        <f t="shared" si="75"/>
        <v>0.09676987734</v>
      </c>
      <c r="CW2113" s="61">
        <f t="shared" si="76"/>
        <v>0.07062889228</v>
      </c>
      <c r="CX2113" s="62"/>
    </row>
    <row r="2114" ht="15.75" customHeight="1">
      <c r="A2114" s="17" t="s">
        <v>53</v>
      </c>
      <c r="B2114" s="87" t="s">
        <v>2081</v>
      </c>
      <c r="C2114" s="88" t="s">
        <v>2195</v>
      </c>
      <c r="D2114" s="89"/>
      <c r="E2114" s="89" t="s">
        <v>2196</v>
      </c>
      <c r="F2114" s="90">
        <v>19.0</v>
      </c>
      <c r="G2114" s="89" t="s">
        <v>2215</v>
      </c>
      <c r="H2114" s="95">
        <v>36.96</v>
      </c>
      <c r="I2114" s="92">
        <v>3.05</v>
      </c>
      <c r="J2114" s="92">
        <v>21.6</v>
      </c>
      <c r="K2114" s="92">
        <v>1.46</v>
      </c>
      <c r="L2114" s="92">
        <v>0.03</v>
      </c>
      <c r="M2114" s="92">
        <v>0.02</v>
      </c>
      <c r="N2114" s="92">
        <v>13.47</v>
      </c>
      <c r="O2114" s="92">
        <v>24.15</v>
      </c>
      <c r="P2114" s="92"/>
      <c r="Q2114" s="50">
        <f t="shared" si="8"/>
        <v>100.74</v>
      </c>
      <c r="R2114" s="51">
        <f t="shared" si="9"/>
        <v>12</v>
      </c>
      <c r="S2114" s="52">
        <f t="shared" si="10"/>
        <v>0.6151357343</v>
      </c>
      <c r="T2114" s="52">
        <f t="shared" si="11"/>
        <v>0.0003754749758</v>
      </c>
      <c r="U2114" s="52">
        <f t="shared" si="12"/>
        <v>0.4236901648</v>
      </c>
      <c r="V2114" s="52">
        <f t="shared" si="13"/>
        <v>0.0002631748626</v>
      </c>
      <c r="W2114" s="52">
        <f t="shared" si="14"/>
        <v>0</v>
      </c>
      <c r="X2114" s="52">
        <f t="shared" si="15"/>
        <v>0.336133752</v>
      </c>
      <c r="Y2114" s="52">
        <f t="shared" si="16"/>
        <v>0.1898857302</v>
      </c>
      <c r="Z2114" s="52">
        <f t="shared" si="17"/>
        <v>0.07567411995</v>
      </c>
      <c r="AA2114" s="52">
        <f t="shared" si="18"/>
        <v>0.02603451535</v>
      </c>
      <c r="AB2114" s="52">
        <f t="shared" si="19"/>
        <v>1.667192666</v>
      </c>
      <c r="AC2114" s="53">
        <f t="shared" si="20"/>
        <v>4.989361091</v>
      </c>
      <c r="AD2114" s="54">
        <f t="shared" si="21"/>
        <v>1.230271469</v>
      </c>
      <c r="AE2114" s="54">
        <f t="shared" si="22"/>
        <v>0.0007509499517</v>
      </c>
      <c r="AF2114" s="54">
        <f t="shared" si="23"/>
        <v>0.6355352472</v>
      </c>
      <c r="AG2114" s="54">
        <f t="shared" si="24"/>
        <v>0.0003947622939</v>
      </c>
      <c r="AH2114" s="54">
        <f t="shared" si="25"/>
        <v>0</v>
      </c>
      <c r="AI2114" s="54">
        <f t="shared" si="26"/>
        <v>0.336133752</v>
      </c>
      <c r="AJ2114" s="54">
        <f t="shared" si="27"/>
        <v>0.1898857302</v>
      </c>
      <c r="AK2114" s="54">
        <f t="shared" si="28"/>
        <v>0.07567411995</v>
      </c>
      <c r="AL2114" s="54">
        <f t="shared" si="29"/>
        <v>0.02603451535</v>
      </c>
      <c r="AM2114" s="54">
        <f t="shared" si="30"/>
        <v>2.494680546</v>
      </c>
      <c r="AN2114" s="54">
        <f t="shared" si="31"/>
        <v>-4.989361091</v>
      </c>
      <c r="AO2114" s="55">
        <f t="shared" si="32"/>
        <v>2.951719962</v>
      </c>
      <c r="AP2114" s="55">
        <f t="shared" si="33"/>
        <v>0.001801711264</v>
      </c>
      <c r="AQ2114" s="55">
        <f t="shared" si="34"/>
        <v>2.033071154</v>
      </c>
      <c r="AR2114" s="55">
        <f t="shared" si="35"/>
        <v>0.001262840788</v>
      </c>
      <c r="AS2114" s="55">
        <f t="shared" si="36"/>
        <v>0</v>
      </c>
      <c r="AT2114" s="55">
        <f t="shared" si="37"/>
        <v>1.612932968</v>
      </c>
      <c r="AU2114" s="55">
        <f t="shared" si="38"/>
        <v>0.9111639419</v>
      </c>
      <c r="AV2114" s="55">
        <f t="shared" si="39"/>
        <v>0.3631211747</v>
      </c>
      <c r="AW2114" s="55">
        <f t="shared" si="40"/>
        <v>0.124926247</v>
      </c>
      <c r="AX2114" s="55">
        <f t="shared" si="41"/>
        <v>8</v>
      </c>
      <c r="AY2114" s="55">
        <f t="shared" si="42"/>
        <v>23.94137734</v>
      </c>
      <c r="AZ2114" s="54">
        <f t="shared" ref="AZ2114:BA2114" si="14840">AO2114*2</f>
        <v>5.903439924</v>
      </c>
      <c r="BA2114" s="54">
        <f t="shared" si="14840"/>
        <v>0.003603422528</v>
      </c>
      <c r="BB2114" s="54">
        <f t="shared" ref="BB2114:BD2114" si="14841">AQ2114*(3/2)</f>
        <v>3.049606731</v>
      </c>
      <c r="BC2114" s="54">
        <f t="shared" si="14841"/>
        <v>0.001894261182</v>
      </c>
      <c r="BD2114" s="54">
        <f t="shared" si="14841"/>
        <v>0</v>
      </c>
      <c r="BE2114" s="54">
        <f t="shared" ref="BE2114:BH2114" si="14842">AT2114</f>
        <v>1.612932968</v>
      </c>
      <c r="BF2114" s="54">
        <f t="shared" si="14842"/>
        <v>0.9111639419</v>
      </c>
      <c r="BG2114" s="54">
        <f t="shared" si="14842"/>
        <v>0.3631211747</v>
      </c>
      <c r="BH2114" s="54">
        <f t="shared" si="14842"/>
        <v>0.124926247</v>
      </c>
      <c r="BI2114" s="54">
        <f t="shared" si="46"/>
        <v>11.97068867</v>
      </c>
      <c r="BJ2114" s="54">
        <f t="shared" si="47"/>
        <v>-23.94137734</v>
      </c>
      <c r="BK2114" s="56">
        <f t="shared" ref="BK2114:BN2114" si="14843">AO2114</f>
        <v>2.951719962</v>
      </c>
      <c r="BL2114" s="56">
        <f t="shared" si="14843"/>
        <v>0.001801711264</v>
      </c>
      <c r="BM2114" s="56">
        <f t="shared" si="14843"/>
        <v>2.033071154</v>
      </c>
      <c r="BN2114" s="56">
        <f t="shared" si="14843"/>
        <v>0.001262840788</v>
      </c>
      <c r="BO2114" s="56">
        <f t="shared" si="49"/>
        <v>0.05862265837</v>
      </c>
      <c r="BP2114" s="56">
        <f t="shared" si="50"/>
        <v>1.55431031</v>
      </c>
      <c r="BQ2114" s="56">
        <f t="shared" ref="BQ2114:BS2114" si="14844">AU2114</f>
        <v>0.9111639419</v>
      </c>
      <c r="BR2114" s="56">
        <f t="shared" si="14844"/>
        <v>0.3631211747</v>
      </c>
      <c r="BS2114" s="56">
        <f t="shared" si="14844"/>
        <v>0.124926247</v>
      </c>
      <c r="BT2114" s="56">
        <f t="shared" si="52"/>
        <v>8</v>
      </c>
      <c r="BU2114" s="50">
        <f t="shared" ref="BU2114:BX2114" si="14845">AZ2114</f>
        <v>5.903439924</v>
      </c>
      <c r="BV2114" s="50">
        <f t="shared" si="14845"/>
        <v>0.003603422528</v>
      </c>
      <c r="BW2114" s="50">
        <f t="shared" si="14845"/>
        <v>3.049606731</v>
      </c>
      <c r="BX2114" s="50">
        <f t="shared" si="14845"/>
        <v>0.001894261182</v>
      </c>
      <c r="BY2114" s="50">
        <f t="shared" si="54"/>
        <v>0.08793398756</v>
      </c>
      <c r="BZ2114" s="50">
        <f t="shared" si="55"/>
        <v>1.55431031</v>
      </c>
      <c r="CA2114" s="50">
        <f t="shared" ref="CA2114:CC2114" si="14846">BF2114</f>
        <v>0.9111639419</v>
      </c>
      <c r="CB2114" s="50">
        <f t="shared" si="14846"/>
        <v>0.3631211747</v>
      </c>
      <c r="CC2114" s="50">
        <f t="shared" si="14846"/>
        <v>0.124926247</v>
      </c>
      <c r="CD2114" s="50">
        <f t="shared" si="57"/>
        <v>12</v>
      </c>
      <c r="CE2114" s="57">
        <f t="shared" si="58"/>
        <v>36.96</v>
      </c>
      <c r="CF2114" s="57">
        <f t="shared" si="59"/>
        <v>0.03</v>
      </c>
      <c r="CG2114" s="57">
        <f t="shared" si="60"/>
        <v>21.6</v>
      </c>
      <c r="CH2114" s="57">
        <f t="shared" si="61"/>
        <v>0.02</v>
      </c>
      <c r="CI2114" s="58">
        <f t="shared" si="62"/>
        <v>0.9754724791</v>
      </c>
      <c r="CJ2114" s="58">
        <f t="shared" si="63"/>
        <v>23.27225912</v>
      </c>
      <c r="CK2114" s="57">
        <f t="shared" si="64"/>
        <v>13.47</v>
      </c>
      <c r="CL2114" s="57">
        <f t="shared" si="65"/>
        <v>3.05</v>
      </c>
      <c r="CM2114" s="57">
        <f t="shared" si="66"/>
        <v>1.46</v>
      </c>
      <c r="CN2114" s="57">
        <f t="shared" si="67"/>
        <v>100.8377316</v>
      </c>
      <c r="CO2114" s="59">
        <f t="shared" si="68"/>
        <v>0.1229451532</v>
      </c>
      <c r="CP2114" s="59">
        <f t="shared" si="69"/>
        <v>0.5262566122</v>
      </c>
      <c r="CQ2114" s="59">
        <f t="shared" si="70"/>
        <v>0.3085008484</v>
      </c>
      <c r="CR2114" s="59">
        <f t="shared" si="71"/>
        <v>0.04229738623</v>
      </c>
      <c r="CS2114" s="60">
        <f t="shared" si="72"/>
        <v>12.29451532</v>
      </c>
      <c r="CT2114" s="60">
        <f t="shared" si="73"/>
        <v>4.229738623</v>
      </c>
      <c r="CU2114" s="60">
        <f t="shared" si="74"/>
        <v>83.47574605</v>
      </c>
      <c r="CV2114" s="61">
        <f t="shared" si="75"/>
        <v>0.1037699629</v>
      </c>
      <c r="CW2114" s="61">
        <f t="shared" si="76"/>
        <v>0.1064705027</v>
      </c>
      <c r="CX2114" s="62"/>
    </row>
    <row r="2115" ht="15.75" customHeight="1">
      <c r="A2115" s="17" t="s">
        <v>53</v>
      </c>
      <c r="B2115" s="87" t="s">
        <v>2081</v>
      </c>
      <c r="C2115" s="93" t="s">
        <v>2195</v>
      </c>
      <c r="D2115" s="89"/>
      <c r="E2115" s="89" t="s">
        <v>2196</v>
      </c>
      <c r="F2115" s="90">
        <v>20.0</v>
      </c>
      <c r="G2115" s="89" t="s">
        <v>2216</v>
      </c>
      <c r="H2115" s="95">
        <v>36.41</v>
      </c>
      <c r="I2115" s="92">
        <v>1.18</v>
      </c>
      <c r="J2115" s="92">
        <v>21.07</v>
      </c>
      <c r="K2115" s="92">
        <v>1.79</v>
      </c>
      <c r="L2115" s="92">
        <v>0.03</v>
      </c>
      <c r="M2115" s="92">
        <v>0.03</v>
      </c>
      <c r="N2115" s="92">
        <v>10.93</v>
      </c>
      <c r="O2115" s="92">
        <v>28.43</v>
      </c>
      <c r="P2115" s="92"/>
      <c r="Q2115" s="50">
        <f t="shared" si="8"/>
        <v>99.87</v>
      </c>
      <c r="R2115" s="51">
        <f t="shared" si="9"/>
        <v>12</v>
      </c>
      <c r="S2115" s="52">
        <f t="shared" si="10"/>
        <v>0.6059819287</v>
      </c>
      <c r="T2115" s="52">
        <f t="shared" si="11"/>
        <v>0.0003754749758</v>
      </c>
      <c r="U2115" s="52">
        <f t="shared" si="12"/>
        <v>0.4132940635</v>
      </c>
      <c r="V2115" s="52">
        <f t="shared" si="13"/>
        <v>0.0003947622939</v>
      </c>
      <c r="W2115" s="52">
        <f t="shared" si="14"/>
        <v>0</v>
      </c>
      <c r="X2115" s="52">
        <f t="shared" si="15"/>
        <v>0.3957052824</v>
      </c>
      <c r="Y2115" s="52">
        <f t="shared" si="16"/>
        <v>0.1540795124</v>
      </c>
      <c r="Z2115" s="52">
        <f t="shared" si="17"/>
        <v>0.0292772005</v>
      </c>
      <c r="AA2115" s="52">
        <f t="shared" si="18"/>
        <v>0.03191902909</v>
      </c>
      <c r="AB2115" s="52">
        <f t="shared" si="19"/>
        <v>1.631027254</v>
      </c>
      <c r="AC2115" s="53">
        <f t="shared" si="20"/>
        <v>4.888458141</v>
      </c>
      <c r="AD2115" s="54">
        <f t="shared" si="21"/>
        <v>1.211963857</v>
      </c>
      <c r="AE2115" s="54">
        <f t="shared" si="22"/>
        <v>0.0007509499517</v>
      </c>
      <c r="AF2115" s="54">
        <f t="shared" si="23"/>
        <v>0.6199410953</v>
      </c>
      <c r="AG2115" s="54">
        <f t="shared" si="24"/>
        <v>0.0005921434408</v>
      </c>
      <c r="AH2115" s="54">
        <f t="shared" si="25"/>
        <v>0</v>
      </c>
      <c r="AI2115" s="54">
        <f t="shared" si="26"/>
        <v>0.3957052824</v>
      </c>
      <c r="AJ2115" s="54">
        <f t="shared" si="27"/>
        <v>0.1540795124</v>
      </c>
      <c r="AK2115" s="54">
        <f t="shared" si="28"/>
        <v>0.0292772005</v>
      </c>
      <c r="AL2115" s="54">
        <f t="shared" si="29"/>
        <v>0.03191902909</v>
      </c>
      <c r="AM2115" s="54">
        <f t="shared" si="30"/>
        <v>2.44422907</v>
      </c>
      <c r="AN2115" s="54">
        <f t="shared" si="31"/>
        <v>-4.888458141</v>
      </c>
      <c r="AO2115" s="55">
        <f t="shared" si="32"/>
        <v>2.972271259</v>
      </c>
      <c r="AP2115" s="55">
        <f t="shared" si="33"/>
        <v>0.001841661321</v>
      </c>
      <c r="AQ2115" s="55">
        <f t="shared" si="34"/>
        <v>2.027159571</v>
      </c>
      <c r="AR2115" s="55">
        <f t="shared" si="35"/>
        <v>0.001936263385</v>
      </c>
      <c r="AS2115" s="55">
        <f t="shared" si="36"/>
        <v>0</v>
      </c>
      <c r="AT2115" s="55">
        <f t="shared" si="37"/>
        <v>1.940888634</v>
      </c>
      <c r="AU2115" s="55">
        <f t="shared" si="38"/>
        <v>0.7557421839</v>
      </c>
      <c r="AV2115" s="55">
        <f t="shared" si="39"/>
        <v>0.1436012816</v>
      </c>
      <c r="AW2115" s="55">
        <f t="shared" si="40"/>
        <v>0.1565591452</v>
      </c>
      <c r="AX2115" s="55">
        <f t="shared" si="41"/>
        <v>8</v>
      </c>
      <c r="AY2115" s="55">
        <f t="shared" si="42"/>
        <v>23.97732168</v>
      </c>
      <c r="AZ2115" s="54">
        <f t="shared" ref="AZ2115:BA2115" si="14847">AO2115*2</f>
        <v>5.944542519</v>
      </c>
      <c r="BA2115" s="54">
        <f t="shared" si="14847"/>
        <v>0.003683322642</v>
      </c>
      <c r="BB2115" s="54">
        <f t="shared" ref="BB2115:BD2115" si="14848">AQ2115*(3/2)</f>
        <v>3.040739357</v>
      </c>
      <c r="BC2115" s="54">
        <f t="shared" si="14848"/>
        <v>0.002904395077</v>
      </c>
      <c r="BD2115" s="54">
        <f t="shared" si="14848"/>
        <v>0</v>
      </c>
      <c r="BE2115" s="54">
        <f t="shared" ref="BE2115:BH2115" si="14849">AT2115</f>
        <v>1.940888634</v>
      </c>
      <c r="BF2115" s="54">
        <f t="shared" si="14849"/>
        <v>0.7557421839</v>
      </c>
      <c r="BG2115" s="54">
        <f t="shared" si="14849"/>
        <v>0.1436012816</v>
      </c>
      <c r="BH2115" s="54">
        <f t="shared" si="14849"/>
        <v>0.1565591452</v>
      </c>
      <c r="BI2115" s="54">
        <f t="shared" si="46"/>
        <v>11.98866084</v>
      </c>
      <c r="BJ2115" s="54">
        <f t="shared" si="47"/>
        <v>-23.97732168</v>
      </c>
      <c r="BK2115" s="56">
        <f t="shared" ref="BK2115:BN2115" si="14850">AO2115</f>
        <v>2.972271259</v>
      </c>
      <c r="BL2115" s="56">
        <f t="shared" si="14850"/>
        <v>0.001841661321</v>
      </c>
      <c r="BM2115" s="56">
        <f t="shared" si="14850"/>
        <v>2.027159571</v>
      </c>
      <c r="BN2115" s="56">
        <f t="shared" si="14850"/>
        <v>0.001936263385</v>
      </c>
      <c r="BO2115" s="56">
        <f t="shared" si="49"/>
        <v>0.02267832434</v>
      </c>
      <c r="BP2115" s="56">
        <f t="shared" si="50"/>
        <v>1.91821031</v>
      </c>
      <c r="BQ2115" s="56">
        <f t="shared" ref="BQ2115:BS2115" si="14851">AU2115</f>
        <v>0.7557421839</v>
      </c>
      <c r="BR2115" s="56">
        <f t="shared" si="14851"/>
        <v>0.1436012816</v>
      </c>
      <c r="BS2115" s="56">
        <f t="shared" si="14851"/>
        <v>0.1565591452</v>
      </c>
      <c r="BT2115" s="56">
        <f t="shared" si="52"/>
        <v>8</v>
      </c>
      <c r="BU2115" s="50">
        <f t="shared" ref="BU2115:BX2115" si="14852">AZ2115</f>
        <v>5.944542519</v>
      </c>
      <c r="BV2115" s="50">
        <f t="shared" si="14852"/>
        <v>0.003683322642</v>
      </c>
      <c r="BW2115" s="50">
        <f t="shared" si="14852"/>
        <v>3.040739357</v>
      </c>
      <c r="BX2115" s="50">
        <f t="shared" si="14852"/>
        <v>0.002904395077</v>
      </c>
      <c r="BY2115" s="50">
        <f t="shared" si="54"/>
        <v>0.03401748652</v>
      </c>
      <c r="BZ2115" s="50">
        <f t="shared" si="55"/>
        <v>1.91821031</v>
      </c>
      <c r="CA2115" s="50">
        <f t="shared" ref="CA2115:CC2115" si="14853">BF2115</f>
        <v>0.7557421839</v>
      </c>
      <c r="CB2115" s="50">
        <f t="shared" si="14853"/>
        <v>0.1436012816</v>
      </c>
      <c r="CC2115" s="50">
        <f t="shared" si="14853"/>
        <v>0.1565591452</v>
      </c>
      <c r="CD2115" s="50">
        <f t="shared" si="57"/>
        <v>12</v>
      </c>
      <c r="CE2115" s="57">
        <f t="shared" si="58"/>
        <v>36.41</v>
      </c>
      <c r="CF2115" s="57">
        <f t="shared" si="59"/>
        <v>0.03</v>
      </c>
      <c r="CG2115" s="57">
        <f t="shared" si="60"/>
        <v>21.07</v>
      </c>
      <c r="CH2115" s="57">
        <f t="shared" si="61"/>
        <v>0.03</v>
      </c>
      <c r="CI2115" s="58">
        <f t="shared" si="62"/>
        <v>0.3691780756</v>
      </c>
      <c r="CJ2115" s="58">
        <f t="shared" si="63"/>
        <v>28.0978095</v>
      </c>
      <c r="CK2115" s="57">
        <f t="shared" si="64"/>
        <v>10.93</v>
      </c>
      <c r="CL2115" s="57">
        <f t="shared" si="65"/>
        <v>1.18</v>
      </c>
      <c r="CM2115" s="57">
        <f t="shared" si="66"/>
        <v>1.79</v>
      </c>
      <c r="CN2115" s="57">
        <f t="shared" si="67"/>
        <v>99.90698758</v>
      </c>
      <c r="CO2115" s="59">
        <f t="shared" si="68"/>
        <v>0.04828373551</v>
      </c>
      <c r="CP2115" s="59">
        <f t="shared" si="69"/>
        <v>0.6449688902</v>
      </c>
      <c r="CQ2115" s="59">
        <f t="shared" si="70"/>
        <v>0.2541067552</v>
      </c>
      <c r="CR2115" s="59">
        <f t="shared" si="71"/>
        <v>0.05264061904</v>
      </c>
      <c r="CS2115" s="60">
        <f t="shared" si="72"/>
        <v>4.828373551</v>
      </c>
      <c r="CT2115" s="60">
        <f t="shared" si="73"/>
        <v>5.264061904</v>
      </c>
      <c r="CU2115" s="60">
        <f t="shared" si="74"/>
        <v>89.90756454</v>
      </c>
      <c r="CV2115" s="61">
        <f t="shared" si="75"/>
        <v>0.0767824868</v>
      </c>
      <c r="CW2115" s="61">
        <f t="shared" si="76"/>
        <v>0.04181371495</v>
      </c>
      <c r="CX2115" s="62"/>
    </row>
    <row r="2116" ht="15.75" customHeight="1">
      <c r="A2116" s="17" t="s">
        <v>53</v>
      </c>
      <c r="B2116" s="87" t="s">
        <v>2081</v>
      </c>
      <c r="C2116" s="88" t="s">
        <v>2195</v>
      </c>
      <c r="D2116" s="89"/>
      <c r="E2116" s="89" t="s">
        <v>2196</v>
      </c>
      <c r="F2116" s="90">
        <v>21.0</v>
      </c>
      <c r="G2116" s="89" t="s">
        <v>2217</v>
      </c>
      <c r="H2116" s="95">
        <v>36.64</v>
      </c>
      <c r="I2116" s="92">
        <v>3.88</v>
      </c>
      <c r="J2116" s="92">
        <v>21.1</v>
      </c>
      <c r="K2116" s="92">
        <v>1.03</v>
      </c>
      <c r="L2116" s="92">
        <v>0.17</v>
      </c>
      <c r="M2116" s="92">
        <v>0.01</v>
      </c>
      <c r="N2116" s="92">
        <v>2.39</v>
      </c>
      <c r="O2116" s="92">
        <v>34.15</v>
      </c>
      <c r="P2116" s="92"/>
      <c r="Q2116" s="50">
        <f t="shared" si="8"/>
        <v>99.37</v>
      </c>
      <c r="R2116" s="51">
        <f t="shared" si="9"/>
        <v>12</v>
      </c>
      <c r="S2116" s="52">
        <f t="shared" si="10"/>
        <v>0.6098098838</v>
      </c>
      <c r="T2116" s="52">
        <f t="shared" si="11"/>
        <v>0.00212769153</v>
      </c>
      <c r="U2116" s="52">
        <f t="shared" si="12"/>
        <v>0.4138825221</v>
      </c>
      <c r="V2116" s="52">
        <f t="shared" si="13"/>
        <v>0.0001315874313</v>
      </c>
      <c r="W2116" s="52">
        <f t="shared" si="14"/>
        <v>0</v>
      </c>
      <c r="X2116" s="52">
        <f t="shared" si="15"/>
        <v>0.4753195706</v>
      </c>
      <c r="Y2116" s="52">
        <f t="shared" si="16"/>
        <v>0.03369167745</v>
      </c>
      <c r="Z2116" s="52">
        <f t="shared" si="17"/>
        <v>0.09626740505</v>
      </c>
      <c r="AA2116" s="52">
        <f t="shared" si="18"/>
        <v>0.01836681562</v>
      </c>
      <c r="AB2116" s="52">
        <f t="shared" si="19"/>
        <v>1.649597154</v>
      </c>
      <c r="AC2116" s="53">
        <f t="shared" si="20"/>
        <v>4.937083567</v>
      </c>
      <c r="AD2116" s="54">
        <f t="shared" si="21"/>
        <v>1.219619768</v>
      </c>
      <c r="AE2116" s="54">
        <f t="shared" si="22"/>
        <v>0.00425538306</v>
      </c>
      <c r="AF2116" s="54">
        <f t="shared" si="23"/>
        <v>0.6208237831</v>
      </c>
      <c r="AG2116" s="54">
        <f t="shared" si="24"/>
        <v>0.0001973811469</v>
      </c>
      <c r="AH2116" s="54">
        <f t="shared" si="25"/>
        <v>0</v>
      </c>
      <c r="AI2116" s="54">
        <f t="shared" si="26"/>
        <v>0.4753195706</v>
      </c>
      <c r="AJ2116" s="54">
        <f t="shared" si="27"/>
        <v>0.03369167745</v>
      </c>
      <c r="AK2116" s="54">
        <f t="shared" si="28"/>
        <v>0.09626740505</v>
      </c>
      <c r="AL2116" s="54">
        <f t="shared" si="29"/>
        <v>0.01836681562</v>
      </c>
      <c r="AM2116" s="54">
        <f t="shared" si="30"/>
        <v>2.468541784</v>
      </c>
      <c r="AN2116" s="54">
        <f t="shared" si="31"/>
        <v>-4.937083567</v>
      </c>
      <c r="AO2116" s="55">
        <f t="shared" si="32"/>
        <v>2.957376023</v>
      </c>
      <c r="AP2116" s="55">
        <f t="shared" si="33"/>
        <v>0.01031859942</v>
      </c>
      <c r="AQ2116" s="55">
        <f t="shared" si="34"/>
        <v>2.007193192</v>
      </c>
      <c r="AR2116" s="55">
        <f t="shared" si="35"/>
        <v>0.0006381554721</v>
      </c>
      <c r="AS2116" s="55">
        <f t="shared" si="36"/>
        <v>0</v>
      </c>
      <c r="AT2116" s="55">
        <f t="shared" si="37"/>
        <v>2.305142535</v>
      </c>
      <c r="AU2116" s="55">
        <f t="shared" si="38"/>
        <v>0.1633934801</v>
      </c>
      <c r="AV2116" s="55">
        <f t="shared" si="39"/>
        <v>0.4668650396</v>
      </c>
      <c r="AW2116" s="55">
        <f t="shared" si="40"/>
        <v>0.08907297437</v>
      </c>
      <c r="AX2116" s="55">
        <f t="shared" si="41"/>
        <v>8</v>
      </c>
      <c r="AY2116" s="55">
        <f t="shared" si="42"/>
        <v>23.94322059</v>
      </c>
      <c r="AZ2116" s="54">
        <f t="shared" ref="AZ2116:BA2116" si="14854">AO2116*2</f>
        <v>5.914752047</v>
      </c>
      <c r="BA2116" s="54">
        <f t="shared" si="14854"/>
        <v>0.02063719885</v>
      </c>
      <c r="BB2116" s="54">
        <f t="shared" ref="BB2116:BD2116" si="14855">AQ2116*(3/2)</f>
        <v>3.010789788</v>
      </c>
      <c r="BC2116" s="54">
        <f t="shared" si="14855"/>
        <v>0.0009572332082</v>
      </c>
      <c r="BD2116" s="54">
        <f t="shared" si="14855"/>
        <v>0</v>
      </c>
      <c r="BE2116" s="54">
        <f t="shared" ref="BE2116:BH2116" si="14856">AT2116</f>
        <v>2.305142535</v>
      </c>
      <c r="BF2116" s="54">
        <f t="shared" si="14856"/>
        <v>0.1633934801</v>
      </c>
      <c r="BG2116" s="54">
        <f t="shared" si="14856"/>
        <v>0.4668650396</v>
      </c>
      <c r="BH2116" s="54">
        <f t="shared" si="14856"/>
        <v>0.08907297437</v>
      </c>
      <c r="BI2116" s="54">
        <f t="shared" si="46"/>
        <v>11.9716103</v>
      </c>
      <c r="BJ2116" s="54">
        <f t="shared" si="47"/>
        <v>-23.94322059</v>
      </c>
      <c r="BK2116" s="56">
        <f t="shared" ref="BK2116:BN2116" si="14857">AO2116</f>
        <v>2.957376023</v>
      </c>
      <c r="BL2116" s="56">
        <f t="shared" si="14857"/>
        <v>0.01031859942</v>
      </c>
      <c r="BM2116" s="56">
        <f t="shared" si="14857"/>
        <v>2.007193192</v>
      </c>
      <c r="BN2116" s="56">
        <f t="shared" si="14857"/>
        <v>0.0006381554721</v>
      </c>
      <c r="BO2116" s="56">
        <f t="shared" si="49"/>
        <v>0.05677940666</v>
      </c>
      <c r="BP2116" s="56">
        <f t="shared" si="50"/>
        <v>2.248363129</v>
      </c>
      <c r="BQ2116" s="56">
        <f t="shared" ref="BQ2116:BS2116" si="14858">AU2116</f>
        <v>0.1633934801</v>
      </c>
      <c r="BR2116" s="56">
        <f t="shared" si="14858"/>
        <v>0.4668650396</v>
      </c>
      <c r="BS2116" s="56">
        <f t="shared" si="14858"/>
        <v>0.08907297437</v>
      </c>
      <c r="BT2116" s="56">
        <f t="shared" si="52"/>
        <v>8</v>
      </c>
      <c r="BU2116" s="50">
        <f t="shared" ref="BU2116:BX2116" si="14859">AZ2116</f>
        <v>5.914752047</v>
      </c>
      <c r="BV2116" s="50">
        <f t="shared" si="14859"/>
        <v>0.02063719885</v>
      </c>
      <c r="BW2116" s="50">
        <f t="shared" si="14859"/>
        <v>3.010789788</v>
      </c>
      <c r="BX2116" s="50">
        <f t="shared" si="14859"/>
        <v>0.0009572332082</v>
      </c>
      <c r="BY2116" s="50">
        <f t="shared" si="54"/>
        <v>0.08516910998</v>
      </c>
      <c r="BZ2116" s="50">
        <f t="shared" si="55"/>
        <v>2.248363129</v>
      </c>
      <c r="CA2116" s="50">
        <f t="shared" ref="CA2116:CC2116" si="14860">BF2116</f>
        <v>0.1633934801</v>
      </c>
      <c r="CB2116" s="50">
        <f t="shared" si="14860"/>
        <v>0.4668650396</v>
      </c>
      <c r="CC2116" s="50">
        <f t="shared" si="14860"/>
        <v>0.08907297437</v>
      </c>
      <c r="CD2116" s="50">
        <f t="shared" si="57"/>
        <v>12</v>
      </c>
      <c r="CE2116" s="57">
        <f t="shared" si="58"/>
        <v>36.64</v>
      </c>
      <c r="CF2116" s="57">
        <f t="shared" si="59"/>
        <v>0.17</v>
      </c>
      <c r="CG2116" s="57">
        <f t="shared" si="60"/>
        <v>21.1</v>
      </c>
      <c r="CH2116" s="57">
        <f t="shared" si="61"/>
        <v>0.01</v>
      </c>
      <c r="CI2116" s="58">
        <f t="shared" si="62"/>
        <v>0.9348296312</v>
      </c>
      <c r="CJ2116" s="58">
        <f t="shared" si="63"/>
        <v>33.30883</v>
      </c>
      <c r="CK2116" s="57">
        <f t="shared" si="64"/>
        <v>2.39</v>
      </c>
      <c r="CL2116" s="57">
        <f t="shared" si="65"/>
        <v>3.88</v>
      </c>
      <c r="CM2116" s="57">
        <f t="shared" si="66"/>
        <v>1.03</v>
      </c>
      <c r="CN2116" s="57">
        <f t="shared" si="67"/>
        <v>99.46365964</v>
      </c>
      <c r="CO2116" s="59">
        <f t="shared" si="68"/>
        <v>0.1573157278</v>
      </c>
      <c r="CP2116" s="59">
        <f t="shared" si="69"/>
        <v>0.7576126976</v>
      </c>
      <c r="CQ2116" s="59">
        <f t="shared" si="70"/>
        <v>0.05505737646</v>
      </c>
      <c r="CR2116" s="59">
        <f t="shared" si="71"/>
        <v>0.03001419812</v>
      </c>
      <c r="CS2116" s="60">
        <f t="shared" si="72"/>
        <v>15.73157278</v>
      </c>
      <c r="CT2116" s="60">
        <f t="shared" si="73"/>
        <v>3.001419812</v>
      </c>
      <c r="CU2116" s="60">
        <f t="shared" si="74"/>
        <v>81.2670074</v>
      </c>
      <c r="CV2116" s="61">
        <f t="shared" si="75"/>
        <v>0.108672062</v>
      </c>
      <c r="CW2116" s="61">
        <f t="shared" si="76"/>
        <v>0.1362354203</v>
      </c>
      <c r="CX2116" s="62"/>
    </row>
    <row r="2117" ht="15.75" customHeight="1">
      <c r="A2117" s="17" t="s">
        <v>53</v>
      </c>
      <c r="B2117" s="87" t="s">
        <v>2081</v>
      </c>
      <c r="C2117" s="93" t="s">
        <v>2195</v>
      </c>
      <c r="D2117" s="89"/>
      <c r="E2117" s="89" t="s">
        <v>2196</v>
      </c>
      <c r="F2117" s="90">
        <v>22.0</v>
      </c>
      <c r="G2117" s="89" t="s">
        <v>2218</v>
      </c>
      <c r="H2117" s="95">
        <v>37.26</v>
      </c>
      <c r="I2117" s="92">
        <v>2.98</v>
      </c>
      <c r="J2117" s="92">
        <v>21.25</v>
      </c>
      <c r="K2117" s="92">
        <v>0.97</v>
      </c>
      <c r="L2117" s="92">
        <v>0.0</v>
      </c>
      <c r="M2117" s="92">
        <v>0.05</v>
      </c>
      <c r="N2117" s="92">
        <v>4.93</v>
      </c>
      <c r="O2117" s="92">
        <v>33.04</v>
      </c>
      <c r="P2117" s="92"/>
      <c r="Q2117" s="50">
        <f t="shared" si="8"/>
        <v>100.48</v>
      </c>
      <c r="R2117" s="51">
        <f t="shared" si="9"/>
        <v>12</v>
      </c>
      <c r="S2117" s="52">
        <f t="shared" si="10"/>
        <v>0.6201287191</v>
      </c>
      <c r="T2117" s="52">
        <f t="shared" si="11"/>
        <v>0</v>
      </c>
      <c r="U2117" s="52">
        <f t="shared" si="12"/>
        <v>0.4168248149</v>
      </c>
      <c r="V2117" s="52">
        <f t="shared" si="13"/>
        <v>0.0006579371565</v>
      </c>
      <c r="W2117" s="52">
        <f t="shared" si="14"/>
        <v>0</v>
      </c>
      <c r="X2117" s="52">
        <f t="shared" si="15"/>
        <v>0.4598699448</v>
      </c>
      <c r="Y2117" s="52">
        <f t="shared" si="16"/>
        <v>0.06949789533</v>
      </c>
      <c r="Z2117" s="52">
        <f t="shared" si="17"/>
        <v>0.07393733687</v>
      </c>
      <c r="AA2117" s="52">
        <f t="shared" si="18"/>
        <v>0.01729690403</v>
      </c>
      <c r="AB2117" s="52">
        <f t="shared" si="19"/>
        <v>1.658213552</v>
      </c>
      <c r="AC2117" s="53">
        <f t="shared" si="20"/>
        <v>4.974167295</v>
      </c>
      <c r="AD2117" s="54">
        <f t="shared" si="21"/>
        <v>1.240257438</v>
      </c>
      <c r="AE2117" s="54">
        <f t="shared" si="22"/>
        <v>0</v>
      </c>
      <c r="AF2117" s="54">
        <f t="shared" si="23"/>
        <v>0.6252372224</v>
      </c>
      <c r="AG2117" s="54">
        <f t="shared" si="24"/>
        <v>0.0009869057347</v>
      </c>
      <c r="AH2117" s="54">
        <f t="shared" si="25"/>
        <v>0</v>
      </c>
      <c r="AI2117" s="54">
        <f t="shared" si="26"/>
        <v>0.4598699448</v>
      </c>
      <c r="AJ2117" s="54">
        <f t="shared" si="27"/>
        <v>0.06949789533</v>
      </c>
      <c r="AK2117" s="54">
        <f t="shared" si="28"/>
        <v>0.07393733687</v>
      </c>
      <c r="AL2117" s="54">
        <f t="shared" si="29"/>
        <v>0.01729690403</v>
      </c>
      <c r="AM2117" s="54">
        <f t="shared" si="30"/>
        <v>2.487083647</v>
      </c>
      <c r="AN2117" s="54">
        <f t="shared" si="31"/>
        <v>-4.974167295</v>
      </c>
      <c r="AO2117" s="55">
        <f t="shared" si="32"/>
        <v>2.991791827</v>
      </c>
      <c r="AP2117" s="55">
        <f t="shared" si="33"/>
        <v>0</v>
      </c>
      <c r="AQ2117" s="55">
        <f t="shared" si="34"/>
        <v>2.010958429</v>
      </c>
      <c r="AR2117" s="55">
        <f t="shared" si="35"/>
        <v>0.003174197464</v>
      </c>
      <c r="AS2117" s="55">
        <f t="shared" si="36"/>
        <v>0</v>
      </c>
      <c r="AT2117" s="55">
        <f t="shared" si="37"/>
        <v>2.218628326</v>
      </c>
      <c r="AU2117" s="55">
        <f t="shared" si="38"/>
        <v>0.3352904467</v>
      </c>
      <c r="AV2117" s="55">
        <f t="shared" si="39"/>
        <v>0.3567083951</v>
      </c>
      <c r="AW2117" s="55">
        <f t="shared" si="40"/>
        <v>0.08344837857</v>
      </c>
      <c r="AX2117" s="55">
        <f t="shared" si="41"/>
        <v>8</v>
      </c>
      <c r="AY2117" s="55">
        <f t="shared" si="42"/>
        <v>23.99771628</v>
      </c>
      <c r="AZ2117" s="54">
        <f t="shared" ref="AZ2117:BA2117" si="14861">AO2117*2</f>
        <v>5.983583654</v>
      </c>
      <c r="BA2117" s="54">
        <f t="shared" si="14861"/>
        <v>0</v>
      </c>
      <c r="BB2117" s="54">
        <f t="shared" ref="BB2117:BD2117" si="14862">AQ2117*(3/2)</f>
        <v>3.016437643</v>
      </c>
      <c r="BC2117" s="54">
        <f t="shared" si="14862"/>
        <v>0.004761296196</v>
      </c>
      <c r="BD2117" s="54">
        <f t="shared" si="14862"/>
        <v>0</v>
      </c>
      <c r="BE2117" s="54">
        <f t="shared" ref="BE2117:BH2117" si="14863">AT2117</f>
        <v>2.218628326</v>
      </c>
      <c r="BF2117" s="54">
        <f t="shared" si="14863"/>
        <v>0.3352904467</v>
      </c>
      <c r="BG2117" s="54">
        <f t="shared" si="14863"/>
        <v>0.3567083951</v>
      </c>
      <c r="BH2117" s="54">
        <f t="shared" si="14863"/>
        <v>0.08344837857</v>
      </c>
      <c r="BI2117" s="54">
        <f t="shared" si="46"/>
        <v>11.99885814</v>
      </c>
      <c r="BJ2117" s="54">
        <f t="shared" si="47"/>
        <v>-23.99771628</v>
      </c>
      <c r="BK2117" s="56">
        <f t="shared" ref="BK2117:BN2117" si="14864">AO2117</f>
        <v>2.991791827</v>
      </c>
      <c r="BL2117" s="56">
        <f t="shared" si="14864"/>
        <v>0</v>
      </c>
      <c r="BM2117" s="56">
        <f t="shared" si="14864"/>
        <v>2.010958429</v>
      </c>
      <c r="BN2117" s="56">
        <f t="shared" si="14864"/>
        <v>0.003174197464</v>
      </c>
      <c r="BO2117" s="56">
        <f t="shared" si="49"/>
        <v>0.002283719596</v>
      </c>
      <c r="BP2117" s="56">
        <f t="shared" si="50"/>
        <v>2.216344607</v>
      </c>
      <c r="BQ2117" s="56">
        <f t="shared" ref="BQ2117:BS2117" si="14865">AU2117</f>
        <v>0.3352904467</v>
      </c>
      <c r="BR2117" s="56">
        <f t="shared" si="14865"/>
        <v>0.3567083951</v>
      </c>
      <c r="BS2117" s="56">
        <f t="shared" si="14865"/>
        <v>0.08344837857</v>
      </c>
      <c r="BT2117" s="56">
        <f t="shared" si="52"/>
        <v>8</v>
      </c>
      <c r="BU2117" s="50">
        <f t="shared" ref="BU2117:BX2117" si="14866">AZ2117</f>
        <v>5.983583654</v>
      </c>
      <c r="BV2117" s="50">
        <f t="shared" si="14866"/>
        <v>0</v>
      </c>
      <c r="BW2117" s="50">
        <f t="shared" si="14866"/>
        <v>3.016437643</v>
      </c>
      <c r="BX2117" s="50">
        <f t="shared" si="14866"/>
        <v>0.004761296196</v>
      </c>
      <c r="BY2117" s="50">
        <f t="shared" si="54"/>
        <v>0.003425579393</v>
      </c>
      <c r="BZ2117" s="50">
        <f t="shared" si="55"/>
        <v>2.216344607</v>
      </c>
      <c r="CA2117" s="50">
        <f t="shared" ref="CA2117:CC2117" si="14867">BF2117</f>
        <v>0.3352904467</v>
      </c>
      <c r="CB2117" s="50">
        <f t="shared" si="14867"/>
        <v>0.3567083951</v>
      </c>
      <c r="CC2117" s="50">
        <f t="shared" si="14867"/>
        <v>0.08344837857</v>
      </c>
      <c r="CD2117" s="50">
        <f t="shared" si="57"/>
        <v>12</v>
      </c>
      <c r="CE2117" s="57">
        <f t="shared" si="58"/>
        <v>37.26</v>
      </c>
      <c r="CF2117" s="57">
        <f t="shared" si="59"/>
        <v>0</v>
      </c>
      <c r="CG2117" s="57">
        <f t="shared" si="60"/>
        <v>21.25</v>
      </c>
      <c r="CH2117" s="57">
        <f t="shared" si="61"/>
        <v>0.05</v>
      </c>
      <c r="CI2117" s="58">
        <f t="shared" si="62"/>
        <v>0.03779609744</v>
      </c>
      <c r="CJ2117" s="58">
        <f t="shared" si="63"/>
        <v>33.00599066</v>
      </c>
      <c r="CK2117" s="57">
        <f t="shared" si="64"/>
        <v>4.93</v>
      </c>
      <c r="CL2117" s="57">
        <f t="shared" si="65"/>
        <v>2.98</v>
      </c>
      <c r="CM2117" s="57">
        <f t="shared" si="66"/>
        <v>0.97</v>
      </c>
      <c r="CN2117" s="57">
        <f t="shared" si="67"/>
        <v>100.4837868</v>
      </c>
      <c r="CO2117" s="59">
        <f t="shared" si="68"/>
        <v>0.1192290158</v>
      </c>
      <c r="CP2117" s="59">
        <f t="shared" si="69"/>
        <v>0.7408084301</v>
      </c>
      <c r="CQ2117" s="59">
        <f t="shared" si="70"/>
        <v>0.1120701125</v>
      </c>
      <c r="CR2117" s="59">
        <f t="shared" si="71"/>
        <v>0.02789244152</v>
      </c>
      <c r="CS2117" s="60">
        <f t="shared" si="72"/>
        <v>11.92290158</v>
      </c>
      <c r="CT2117" s="60">
        <f t="shared" si="73"/>
        <v>2.789244152</v>
      </c>
      <c r="CU2117" s="60">
        <f t="shared" si="74"/>
        <v>85.28785427</v>
      </c>
      <c r="CV2117" s="61">
        <f t="shared" si="75"/>
        <v>0.08750694943</v>
      </c>
      <c r="CW2117" s="61">
        <f t="shared" si="76"/>
        <v>0.1032523277</v>
      </c>
      <c r="CX2117" s="62"/>
    </row>
    <row r="2118" ht="15.75" customHeight="1">
      <c r="A2118" s="17" t="s">
        <v>53</v>
      </c>
      <c r="B2118" s="87" t="s">
        <v>2081</v>
      </c>
      <c r="C2118" s="88" t="s">
        <v>2195</v>
      </c>
      <c r="D2118" s="89"/>
      <c r="E2118" s="89" t="s">
        <v>2196</v>
      </c>
      <c r="F2118" s="90">
        <v>23.0</v>
      </c>
      <c r="G2118" s="89" t="s">
        <v>2219</v>
      </c>
      <c r="H2118" s="95">
        <v>37.2</v>
      </c>
      <c r="I2118" s="92">
        <v>3.32</v>
      </c>
      <c r="J2118" s="92">
        <v>20.96</v>
      </c>
      <c r="K2118" s="92">
        <v>2.06</v>
      </c>
      <c r="L2118" s="92">
        <v>0.07</v>
      </c>
      <c r="M2118" s="92">
        <v>0.09</v>
      </c>
      <c r="N2118" s="92">
        <v>7.0</v>
      </c>
      <c r="O2118" s="92">
        <v>29.33</v>
      </c>
      <c r="P2118" s="92"/>
      <c r="Q2118" s="50">
        <f t="shared" si="8"/>
        <v>100.03</v>
      </c>
      <c r="R2118" s="51">
        <f t="shared" si="9"/>
        <v>12</v>
      </c>
      <c r="S2118" s="52">
        <f t="shared" si="10"/>
        <v>0.6191301222</v>
      </c>
      <c r="T2118" s="52">
        <f t="shared" si="11"/>
        <v>0.000876108277</v>
      </c>
      <c r="U2118" s="52">
        <f t="shared" si="12"/>
        <v>0.4111363821</v>
      </c>
      <c r="V2118" s="52">
        <f t="shared" si="13"/>
        <v>0.001184286882</v>
      </c>
      <c r="W2118" s="52">
        <f t="shared" si="14"/>
        <v>0</v>
      </c>
      <c r="X2118" s="52">
        <f t="shared" si="15"/>
        <v>0.4082320061</v>
      </c>
      <c r="Y2118" s="52">
        <f t="shared" si="16"/>
        <v>0.0986785532</v>
      </c>
      <c r="Z2118" s="52">
        <f t="shared" si="17"/>
        <v>0.0823731404</v>
      </c>
      <c r="AA2118" s="52">
        <f t="shared" si="18"/>
        <v>0.03673363124</v>
      </c>
      <c r="AB2118" s="52">
        <f t="shared" si="19"/>
        <v>1.65834423</v>
      </c>
      <c r="AC2118" s="53">
        <f t="shared" si="20"/>
        <v>4.969021591</v>
      </c>
      <c r="AD2118" s="54">
        <f t="shared" si="21"/>
        <v>1.238260244</v>
      </c>
      <c r="AE2118" s="54">
        <f t="shared" si="22"/>
        <v>0.001752216554</v>
      </c>
      <c r="AF2118" s="54">
        <f t="shared" si="23"/>
        <v>0.6167045732</v>
      </c>
      <c r="AG2118" s="54">
        <f t="shared" si="24"/>
        <v>0.001776430322</v>
      </c>
      <c r="AH2118" s="54">
        <f t="shared" si="25"/>
        <v>0</v>
      </c>
      <c r="AI2118" s="54">
        <f t="shared" si="26"/>
        <v>0.4082320061</v>
      </c>
      <c r="AJ2118" s="54">
        <f t="shared" si="27"/>
        <v>0.0986785532</v>
      </c>
      <c r="AK2118" s="54">
        <f t="shared" si="28"/>
        <v>0.0823731404</v>
      </c>
      <c r="AL2118" s="54">
        <f t="shared" si="29"/>
        <v>0.03673363124</v>
      </c>
      <c r="AM2118" s="54">
        <f t="shared" si="30"/>
        <v>2.484510795</v>
      </c>
      <c r="AN2118" s="54">
        <f t="shared" si="31"/>
        <v>-4.969021591</v>
      </c>
      <c r="AO2118" s="55">
        <f t="shared" si="32"/>
        <v>2.986738752</v>
      </c>
      <c r="AP2118" s="55">
        <f t="shared" si="33"/>
        <v>0.004226424217</v>
      </c>
      <c r="AQ2118" s="55">
        <f t="shared" si="34"/>
        <v>1.983358459</v>
      </c>
      <c r="AR2118" s="55">
        <f t="shared" si="35"/>
        <v>0.005713105204</v>
      </c>
      <c r="AS2118" s="55">
        <f t="shared" si="36"/>
        <v>0</v>
      </c>
      <c r="AT2118" s="55">
        <f t="shared" si="37"/>
        <v>1.96934749</v>
      </c>
      <c r="AU2118" s="55">
        <f t="shared" si="38"/>
        <v>0.4760341135</v>
      </c>
      <c r="AV2118" s="55">
        <f t="shared" si="39"/>
        <v>0.3973753526</v>
      </c>
      <c r="AW2118" s="55">
        <f t="shared" si="40"/>
        <v>0.1772063029</v>
      </c>
      <c r="AX2118" s="55">
        <f t="shared" si="41"/>
        <v>8</v>
      </c>
      <c r="AY2118" s="55">
        <f t="shared" si="42"/>
        <v>23.97100192</v>
      </c>
      <c r="AZ2118" s="54">
        <f t="shared" ref="AZ2118:BA2118" si="14868">AO2118*2</f>
        <v>5.973477504</v>
      </c>
      <c r="BA2118" s="54">
        <f t="shared" si="14868"/>
        <v>0.008452848434</v>
      </c>
      <c r="BB2118" s="54">
        <f t="shared" ref="BB2118:BD2118" si="14869">AQ2118*(3/2)</f>
        <v>2.975037688</v>
      </c>
      <c r="BC2118" s="54">
        <f t="shared" si="14869"/>
        <v>0.008569657807</v>
      </c>
      <c r="BD2118" s="54">
        <f t="shared" si="14869"/>
        <v>0</v>
      </c>
      <c r="BE2118" s="54">
        <f t="shared" ref="BE2118:BH2118" si="14870">AT2118</f>
        <v>1.96934749</v>
      </c>
      <c r="BF2118" s="54">
        <f t="shared" si="14870"/>
        <v>0.4760341135</v>
      </c>
      <c r="BG2118" s="54">
        <f t="shared" si="14870"/>
        <v>0.3973753526</v>
      </c>
      <c r="BH2118" s="54">
        <f t="shared" si="14870"/>
        <v>0.1772063029</v>
      </c>
      <c r="BI2118" s="54">
        <f t="shared" si="46"/>
        <v>11.98550096</v>
      </c>
      <c r="BJ2118" s="54">
        <f t="shared" si="47"/>
        <v>-23.97100192</v>
      </c>
      <c r="BK2118" s="56">
        <f t="shared" ref="BK2118:BN2118" si="14871">AO2118</f>
        <v>2.986738752</v>
      </c>
      <c r="BL2118" s="56">
        <f t="shared" si="14871"/>
        <v>0.004226424217</v>
      </c>
      <c r="BM2118" s="56">
        <f t="shared" si="14871"/>
        <v>1.983358459</v>
      </c>
      <c r="BN2118" s="56">
        <f t="shared" si="14871"/>
        <v>0.005713105204</v>
      </c>
      <c r="BO2118" s="56">
        <f t="shared" si="49"/>
        <v>0.02899808298</v>
      </c>
      <c r="BP2118" s="56">
        <f t="shared" si="50"/>
        <v>1.940349408</v>
      </c>
      <c r="BQ2118" s="56">
        <f t="shared" ref="BQ2118:BS2118" si="14872">AU2118</f>
        <v>0.4760341135</v>
      </c>
      <c r="BR2118" s="56">
        <f t="shared" si="14872"/>
        <v>0.3973753526</v>
      </c>
      <c r="BS2118" s="56">
        <f t="shared" si="14872"/>
        <v>0.1772063029</v>
      </c>
      <c r="BT2118" s="56">
        <f t="shared" si="52"/>
        <v>8</v>
      </c>
      <c r="BU2118" s="50">
        <f t="shared" ref="BU2118:BX2118" si="14873">AZ2118</f>
        <v>5.973477504</v>
      </c>
      <c r="BV2118" s="50">
        <f t="shared" si="14873"/>
        <v>0.008452848434</v>
      </c>
      <c r="BW2118" s="50">
        <f t="shared" si="14873"/>
        <v>2.975037688</v>
      </c>
      <c r="BX2118" s="50">
        <f t="shared" si="14873"/>
        <v>0.008569657807</v>
      </c>
      <c r="BY2118" s="50">
        <f t="shared" si="54"/>
        <v>0.04349712448</v>
      </c>
      <c r="BZ2118" s="50">
        <f t="shared" si="55"/>
        <v>1.940349408</v>
      </c>
      <c r="CA2118" s="50">
        <f t="shared" ref="CA2118:CC2118" si="14874">BF2118</f>
        <v>0.4760341135</v>
      </c>
      <c r="CB2118" s="50">
        <f t="shared" si="14874"/>
        <v>0.3973753526</v>
      </c>
      <c r="CC2118" s="50">
        <f t="shared" si="14874"/>
        <v>0.1772063029</v>
      </c>
      <c r="CD2118" s="50">
        <f t="shared" si="57"/>
        <v>12</v>
      </c>
      <c r="CE2118" s="57">
        <f t="shared" si="58"/>
        <v>37.2</v>
      </c>
      <c r="CF2118" s="57">
        <f t="shared" si="59"/>
        <v>0.07</v>
      </c>
      <c r="CG2118" s="57">
        <f t="shared" si="60"/>
        <v>20.96</v>
      </c>
      <c r="CH2118" s="57">
        <f t="shared" si="61"/>
        <v>0.09</v>
      </c>
      <c r="CI2118" s="58">
        <f t="shared" si="62"/>
        <v>0.4799629277</v>
      </c>
      <c r="CJ2118" s="58">
        <f t="shared" si="63"/>
        <v>28.89812407</v>
      </c>
      <c r="CK2118" s="57">
        <f t="shared" si="64"/>
        <v>7</v>
      </c>
      <c r="CL2118" s="57">
        <f t="shared" si="65"/>
        <v>3.32</v>
      </c>
      <c r="CM2118" s="57">
        <f t="shared" si="66"/>
        <v>2.06</v>
      </c>
      <c r="CN2118" s="57">
        <f t="shared" si="67"/>
        <v>100.078087</v>
      </c>
      <c r="CO2118" s="59">
        <f t="shared" si="68"/>
        <v>0.1328585688</v>
      </c>
      <c r="CP2118" s="59">
        <f t="shared" si="69"/>
        <v>0.6487368769</v>
      </c>
      <c r="CQ2118" s="59">
        <f t="shared" si="70"/>
        <v>0.1591573574</v>
      </c>
      <c r="CR2118" s="59">
        <f t="shared" si="71"/>
        <v>0.05924719695</v>
      </c>
      <c r="CS2118" s="60">
        <f t="shared" si="72"/>
        <v>13.28585688</v>
      </c>
      <c r="CT2118" s="60">
        <f t="shared" si="73"/>
        <v>5.924719695</v>
      </c>
      <c r="CU2118" s="60">
        <f t="shared" si="74"/>
        <v>80.78942343</v>
      </c>
      <c r="CV2118" s="61">
        <f t="shared" si="75"/>
        <v>0.1256764813</v>
      </c>
      <c r="CW2118" s="61">
        <f t="shared" si="76"/>
        <v>0.1150555205</v>
      </c>
      <c r="CX2118" s="62"/>
    </row>
    <row r="2119" ht="15.75" customHeight="1">
      <c r="A2119" s="17" t="s">
        <v>53</v>
      </c>
      <c r="B2119" s="87" t="s">
        <v>2081</v>
      </c>
      <c r="C2119" s="93" t="s">
        <v>2195</v>
      </c>
      <c r="D2119" s="89"/>
      <c r="E2119" s="89" t="s">
        <v>2196</v>
      </c>
      <c r="F2119" s="90">
        <v>24.0</v>
      </c>
      <c r="G2119" s="89" t="s">
        <v>2220</v>
      </c>
      <c r="H2119" s="95">
        <v>36.53</v>
      </c>
      <c r="I2119" s="92">
        <v>2.88</v>
      </c>
      <c r="J2119" s="92">
        <v>21.17</v>
      </c>
      <c r="K2119" s="92">
        <v>0.64</v>
      </c>
      <c r="L2119" s="92">
        <v>0.1</v>
      </c>
      <c r="M2119" s="92">
        <v>0.05</v>
      </c>
      <c r="N2119" s="92">
        <v>3.65</v>
      </c>
      <c r="O2119" s="92">
        <v>34.27</v>
      </c>
      <c r="P2119" s="92"/>
      <c r="Q2119" s="50">
        <f t="shared" si="8"/>
        <v>99.29</v>
      </c>
      <c r="R2119" s="51">
        <f t="shared" si="9"/>
        <v>12</v>
      </c>
      <c r="S2119" s="52">
        <f t="shared" si="10"/>
        <v>0.6079791227</v>
      </c>
      <c r="T2119" s="52">
        <f t="shared" si="11"/>
        <v>0.001251583253</v>
      </c>
      <c r="U2119" s="52">
        <f t="shared" si="12"/>
        <v>0.4152555921</v>
      </c>
      <c r="V2119" s="52">
        <f t="shared" si="13"/>
        <v>0.0006579371565</v>
      </c>
      <c r="W2119" s="52">
        <f t="shared" si="14"/>
        <v>0</v>
      </c>
      <c r="X2119" s="52">
        <f t="shared" si="15"/>
        <v>0.4769898005</v>
      </c>
      <c r="Y2119" s="52">
        <f t="shared" si="16"/>
        <v>0.05145381703</v>
      </c>
      <c r="Z2119" s="52">
        <f t="shared" si="17"/>
        <v>0.07145621818</v>
      </c>
      <c r="AA2119" s="52">
        <f t="shared" si="18"/>
        <v>0.01141239029</v>
      </c>
      <c r="AB2119" s="52">
        <f t="shared" si="19"/>
        <v>1.636456461</v>
      </c>
      <c r="AC2119" s="53">
        <f t="shared" si="20"/>
        <v>4.907287863</v>
      </c>
      <c r="AD2119" s="54">
        <f t="shared" si="21"/>
        <v>1.215958245</v>
      </c>
      <c r="AE2119" s="54">
        <f t="shared" si="22"/>
        <v>0.002503166506</v>
      </c>
      <c r="AF2119" s="54">
        <f t="shared" si="23"/>
        <v>0.6228833881</v>
      </c>
      <c r="AG2119" s="54">
        <f t="shared" si="24"/>
        <v>0.0009869057347</v>
      </c>
      <c r="AH2119" s="54">
        <f t="shared" si="25"/>
        <v>0</v>
      </c>
      <c r="AI2119" s="54">
        <f t="shared" si="26"/>
        <v>0.4769898005</v>
      </c>
      <c r="AJ2119" s="54">
        <f t="shared" si="27"/>
        <v>0.05145381703</v>
      </c>
      <c r="AK2119" s="54">
        <f t="shared" si="28"/>
        <v>0.07145621818</v>
      </c>
      <c r="AL2119" s="54">
        <f t="shared" si="29"/>
        <v>0.01141239029</v>
      </c>
      <c r="AM2119" s="54">
        <f t="shared" si="30"/>
        <v>2.453643932</v>
      </c>
      <c r="AN2119" s="54">
        <f t="shared" si="31"/>
        <v>-4.907287863</v>
      </c>
      <c r="AO2119" s="55">
        <f t="shared" si="32"/>
        <v>2.972173777</v>
      </c>
      <c r="AP2119" s="55">
        <f t="shared" si="33"/>
        <v>0.006118504379</v>
      </c>
      <c r="AQ2119" s="55">
        <f t="shared" si="34"/>
        <v>2.030023295</v>
      </c>
      <c r="AR2119" s="55">
        <f t="shared" si="35"/>
        <v>0.0032163992</v>
      </c>
      <c r="AS2119" s="55">
        <f t="shared" si="36"/>
        <v>0</v>
      </c>
      <c r="AT2119" s="55">
        <f t="shared" si="37"/>
        <v>2.33181786</v>
      </c>
      <c r="AU2119" s="55">
        <f t="shared" si="38"/>
        <v>0.2515377256</v>
      </c>
      <c r="AV2119" s="55">
        <f t="shared" si="39"/>
        <v>0.3493216954</v>
      </c>
      <c r="AW2119" s="55">
        <f t="shared" si="40"/>
        <v>0.05579074328</v>
      </c>
      <c r="AX2119" s="55">
        <f t="shared" si="41"/>
        <v>8</v>
      </c>
      <c r="AY2119" s="55">
        <f t="shared" si="42"/>
        <v>23.98982426</v>
      </c>
      <c r="AZ2119" s="54">
        <f t="shared" ref="AZ2119:BA2119" si="14875">AO2119*2</f>
        <v>5.944347555</v>
      </c>
      <c r="BA2119" s="54">
        <f t="shared" si="14875"/>
        <v>0.01223700876</v>
      </c>
      <c r="BB2119" s="54">
        <f t="shared" ref="BB2119:BD2119" si="14876">AQ2119*(3/2)</f>
        <v>3.045034942</v>
      </c>
      <c r="BC2119" s="54">
        <f t="shared" si="14876"/>
        <v>0.0048245988</v>
      </c>
      <c r="BD2119" s="54">
        <f t="shared" si="14876"/>
        <v>0</v>
      </c>
      <c r="BE2119" s="54">
        <f t="shared" ref="BE2119:BH2119" si="14877">AT2119</f>
        <v>2.33181786</v>
      </c>
      <c r="BF2119" s="54">
        <f t="shared" si="14877"/>
        <v>0.2515377256</v>
      </c>
      <c r="BG2119" s="54">
        <f t="shared" si="14877"/>
        <v>0.3493216954</v>
      </c>
      <c r="BH2119" s="54">
        <f t="shared" si="14877"/>
        <v>0.05579074328</v>
      </c>
      <c r="BI2119" s="54">
        <f t="shared" si="46"/>
        <v>11.99491213</v>
      </c>
      <c r="BJ2119" s="54">
        <f t="shared" si="47"/>
        <v>-23.98982426</v>
      </c>
      <c r="BK2119" s="56">
        <f t="shared" ref="BK2119:BN2119" si="14878">AO2119</f>
        <v>2.972173777</v>
      </c>
      <c r="BL2119" s="56">
        <f t="shared" si="14878"/>
        <v>0.006118504379</v>
      </c>
      <c r="BM2119" s="56">
        <f t="shared" si="14878"/>
        <v>2.030023295</v>
      </c>
      <c r="BN2119" s="56">
        <f t="shared" si="14878"/>
        <v>0.0032163992</v>
      </c>
      <c r="BO2119" s="56">
        <f t="shared" si="49"/>
        <v>0.01017574297</v>
      </c>
      <c r="BP2119" s="56">
        <f t="shared" si="50"/>
        <v>2.321642117</v>
      </c>
      <c r="BQ2119" s="56">
        <f t="shared" ref="BQ2119:BS2119" si="14879">AU2119</f>
        <v>0.2515377256</v>
      </c>
      <c r="BR2119" s="56">
        <f t="shared" si="14879"/>
        <v>0.3493216954</v>
      </c>
      <c r="BS2119" s="56">
        <f t="shared" si="14879"/>
        <v>0.05579074328</v>
      </c>
      <c r="BT2119" s="56">
        <f t="shared" si="52"/>
        <v>8</v>
      </c>
      <c r="BU2119" s="50">
        <f t="shared" ref="BU2119:BX2119" si="14880">AZ2119</f>
        <v>5.944347555</v>
      </c>
      <c r="BV2119" s="50">
        <f t="shared" si="14880"/>
        <v>0.01223700876</v>
      </c>
      <c r="BW2119" s="50">
        <f t="shared" si="14880"/>
        <v>3.045034942</v>
      </c>
      <c r="BX2119" s="50">
        <f t="shared" si="14880"/>
        <v>0.0048245988</v>
      </c>
      <c r="BY2119" s="50">
        <f t="shared" si="54"/>
        <v>0.01526361445</v>
      </c>
      <c r="BZ2119" s="50">
        <f t="shared" si="55"/>
        <v>2.321642117</v>
      </c>
      <c r="CA2119" s="50">
        <f t="shared" ref="CA2119:CC2119" si="14881">BF2119</f>
        <v>0.2515377256</v>
      </c>
      <c r="CB2119" s="50">
        <f t="shared" si="14881"/>
        <v>0.3493216954</v>
      </c>
      <c r="CC2119" s="50">
        <f t="shared" si="14881"/>
        <v>0.05579074328</v>
      </c>
      <c r="CD2119" s="50">
        <f t="shared" si="57"/>
        <v>12</v>
      </c>
      <c r="CE2119" s="57">
        <f t="shared" si="58"/>
        <v>36.53</v>
      </c>
      <c r="CF2119" s="57">
        <f t="shared" si="59"/>
        <v>0.1</v>
      </c>
      <c r="CG2119" s="57">
        <f t="shared" si="60"/>
        <v>21.17</v>
      </c>
      <c r="CH2119" s="57">
        <f t="shared" si="61"/>
        <v>0.05</v>
      </c>
      <c r="CI2119" s="58">
        <f t="shared" si="62"/>
        <v>0.1662012573</v>
      </c>
      <c r="CJ2119" s="58">
        <f t="shared" si="63"/>
        <v>34.12045028</v>
      </c>
      <c r="CK2119" s="57">
        <f t="shared" si="64"/>
        <v>3.65</v>
      </c>
      <c r="CL2119" s="57">
        <f t="shared" si="65"/>
        <v>2.88</v>
      </c>
      <c r="CM2119" s="57">
        <f t="shared" si="66"/>
        <v>0.64</v>
      </c>
      <c r="CN2119" s="57">
        <f t="shared" si="67"/>
        <v>99.30665154</v>
      </c>
      <c r="CO2119" s="59">
        <f t="shared" si="68"/>
        <v>0.1172892592</v>
      </c>
      <c r="CP2119" s="59">
        <f t="shared" si="69"/>
        <v>0.7795212484</v>
      </c>
      <c r="CQ2119" s="59">
        <f t="shared" si="70"/>
        <v>0.08445703168</v>
      </c>
      <c r="CR2119" s="59">
        <f t="shared" si="71"/>
        <v>0.01873246076</v>
      </c>
      <c r="CS2119" s="60">
        <f t="shared" si="72"/>
        <v>11.72892592</v>
      </c>
      <c r="CT2119" s="60">
        <f t="shared" si="73"/>
        <v>1.873246076</v>
      </c>
      <c r="CU2119" s="60">
        <f t="shared" si="74"/>
        <v>86.397828</v>
      </c>
      <c r="CV2119" s="61">
        <f t="shared" si="75"/>
        <v>0.07737709036</v>
      </c>
      <c r="CW2119" s="61">
        <f t="shared" si="76"/>
        <v>0.1015724985</v>
      </c>
      <c r="CX2119" s="62"/>
    </row>
    <row r="2120" ht="15.75" customHeight="1">
      <c r="A2120" s="17" t="s">
        <v>53</v>
      </c>
      <c r="B2120" s="87" t="s">
        <v>2081</v>
      </c>
      <c r="C2120" s="88" t="s">
        <v>2195</v>
      </c>
      <c r="D2120" s="89"/>
      <c r="E2120" s="89" t="s">
        <v>2196</v>
      </c>
      <c r="F2120" s="90">
        <v>25.0</v>
      </c>
      <c r="G2120" s="89" t="s">
        <v>2221</v>
      </c>
      <c r="H2120" s="95">
        <v>37.34</v>
      </c>
      <c r="I2120" s="92">
        <v>4.11</v>
      </c>
      <c r="J2120" s="92">
        <v>21.43</v>
      </c>
      <c r="K2120" s="92">
        <v>0.98</v>
      </c>
      <c r="L2120" s="92">
        <v>0.04</v>
      </c>
      <c r="M2120" s="92">
        <v>0.03</v>
      </c>
      <c r="N2120" s="92">
        <v>1.65</v>
      </c>
      <c r="O2120" s="92">
        <v>34.56</v>
      </c>
      <c r="P2120" s="92"/>
      <c r="Q2120" s="50">
        <f t="shared" si="8"/>
        <v>100.14</v>
      </c>
      <c r="R2120" s="51">
        <f t="shared" si="9"/>
        <v>12</v>
      </c>
      <c r="S2120" s="52">
        <f t="shared" si="10"/>
        <v>0.6214601818</v>
      </c>
      <c r="T2120" s="52">
        <f t="shared" si="11"/>
        <v>0.0005006333011</v>
      </c>
      <c r="U2120" s="52">
        <f t="shared" si="12"/>
        <v>0.4203555663</v>
      </c>
      <c r="V2120" s="52">
        <f t="shared" si="13"/>
        <v>0.0003947622939</v>
      </c>
      <c r="W2120" s="52">
        <f t="shared" si="14"/>
        <v>0</v>
      </c>
      <c r="X2120" s="52">
        <f t="shared" si="15"/>
        <v>0.4810261892</v>
      </c>
      <c r="Y2120" s="52">
        <f t="shared" si="16"/>
        <v>0.02325994468</v>
      </c>
      <c r="Z2120" s="52">
        <f t="shared" si="17"/>
        <v>0.101973978</v>
      </c>
      <c r="AA2120" s="52">
        <f t="shared" si="18"/>
        <v>0.01747522263</v>
      </c>
      <c r="AB2120" s="52">
        <f t="shared" si="19"/>
        <v>1.666446478</v>
      </c>
      <c r="AC2120" s="53">
        <f t="shared" si="20"/>
        <v>4.997564915</v>
      </c>
      <c r="AD2120" s="54">
        <f t="shared" si="21"/>
        <v>1.242920364</v>
      </c>
      <c r="AE2120" s="54">
        <f t="shared" si="22"/>
        <v>0.001001266602</v>
      </c>
      <c r="AF2120" s="54">
        <f t="shared" si="23"/>
        <v>0.6305333494</v>
      </c>
      <c r="AG2120" s="54">
        <f t="shared" si="24"/>
        <v>0.0005921434408</v>
      </c>
      <c r="AH2120" s="54">
        <f t="shared" si="25"/>
        <v>0</v>
      </c>
      <c r="AI2120" s="54">
        <f t="shared" si="26"/>
        <v>0.4810261892</v>
      </c>
      <c r="AJ2120" s="54">
        <f t="shared" si="27"/>
        <v>0.02325994468</v>
      </c>
      <c r="AK2120" s="54">
        <f t="shared" si="28"/>
        <v>0.101973978</v>
      </c>
      <c r="AL2120" s="54">
        <f t="shared" si="29"/>
        <v>0.01747522263</v>
      </c>
      <c r="AM2120" s="54">
        <f t="shared" si="30"/>
        <v>2.498782458</v>
      </c>
      <c r="AN2120" s="54">
        <f t="shared" si="31"/>
        <v>-4.997564915</v>
      </c>
      <c r="AO2120" s="55">
        <f t="shared" si="32"/>
        <v>2.983403019</v>
      </c>
      <c r="AP2120" s="55">
        <f t="shared" si="33"/>
        <v>0.00240335736</v>
      </c>
      <c r="AQ2120" s="55">
        <f t="shared" si="34"/>
        <v>2.017973319</v>
      </c>
      <c r="AR2120" s="55">
        <f t="shared" si="35"/>
        <v>0.001895109379</v>
      </c>
      <c r="AS2120" s="55">
        <f t="shared" si="36"/>
        <v>0</v>
      </c>
      <c r="AT2120" s="55">
        <f t="shared" si="37"/>
        <v>2.309230788</v>
      </c>
      <c r="AU2120" s="55">
        <f t="shared" si="38"/>
        <v>0.1116624866</v>
      </c>
      <c r="AV2120" s="55">
        <f t="shared" si="39"/>
        <v>0.4895397691</v>
      </c>
      <c r="AW2120" s="55">
        <f t="shared" si="40"/>
        <v>0.08389215188</v>
      </c>
      <c r="AX2120" s="55">
        <f t="shared" si="41"/>
        <v>8</v>
      </c>
      <c r="AY2120" s="55">
        <f t="shared" si="42"/>
        <v>23.99148118</v>
      </c>
      <c r="AZ2120" s="54">
        <f t="shared" ref="AZ2120:BA2120" si="14882">AO2120*2</f>
        <v>5.966806038</v>
      </c>
      <c r="BA2120" s="54">
        <f t="shared" si="14882"/>
        <v>0.004806714721</v>
      </c>
      <c r="BB2120" s="54">
        <f t="shared" ref="BB2120:BD2120" si="14883">AQ2120*(3/2)</f>
        <v>3.026959978</v>
      </c>
      <c r="BC2120" s="54">
        <f t="shared" si="14883"/>
        <v>0.002842664069</v>
      </c>
      <c r="BD2120" s="54">
        <f t="shared" si="14883"/>
        <v>0</v>
      </c>
      <c r="BE2120" s="54">
        <f t="shared" ref="BE2120:BH2120" si="14884">AT2120</f>
        <v>2.309230788</v>
      </c>
      <c r="BF2120" s="54">
        <f t="shared" si="14884"/>
        <v>0.1116624866</v>
      </c>
      <c r="BG2120" s="54">
        <f t="shared" si="14884"/>
        <v>0.4895397691</v>
      </c>
      <c r="BH2120" s="54">
        <f t="shared" si="14884"/>
        <v>0.08389215188</v>
      </c>
      <c r="BI2120" s="54">
        <f t="shared" si="46"/>
        <v>11.99574059</v>
      </c>
      <c r="BJ2120" s="54">
        <f t="shared" si="47"/>
        <v>-23.99148118</v>
      </c>
      <c r="BK2120" s="56">
        <f t="shared" ref="BK2120:BN2120" si="14885">AO2120</f>
        <v>2.983403019</v>
      </c>
      <c r="BL2120" s="56">
        <f t="shared" si="14885"/>
        <v>0.00240335736</v>
      </c>
      <c r="BM2120" s="56">
        <f t="shared" si="14885"/>
        <v>2.017973319</v>
      </c>
      <c r="BN2120" s="56">
        <f t="shared" si="14885"/>
        <v>0.001895109379</v>
      </c>
      <c r="BO2120" s="56">
        <f t="shared" si="49"/>
        <v>0.008518818885</v>
      </c>
      <c r="BP2120" s="56">
        <f t="shared" si="50"/>
        <v>2.300711969</v>
      </c>
      <c r="BQ2120" s="56">
        <f t="shared" ref="BQ2120:BS2120" si="14886">AU2120</f>
        <v>0.1116624866</v>
      </c>
      <c r="BR2120" s="56">
        <f t="shared" si="14886"/>
        <v>0.4895397691</v>
      </c>
      <c r="BS2120" s="56">
        <f t="shared" si="14886"/>
        <v>0.08389215188</v>
      </c>
      <c r="BT2120" s="56">
        <f t="shared" si="52"/>
        <v>8</v>
      </c>
      <c r="BU2120" s="50">
        <f t="shared" ref="BU2120:BX2120" si="14887">AZ2120</f>
        <v>5.966806038</v>
      </c>
      <c r="BV2120" s="50">
        <f t="shared" si="14887"/>
        <v>0.004806714721</v>
      </c>
      <c r="BW2120" s="50">
        <f t="shared" si="14887"/>
        <v>3.026959978</v>
      </c>
      <c r="BX2120" s="50">
        <f t="shared" si="14887"/>
        <v>0.002842664069</v>
      </c>
      <c r="BY2120" s="50">
        <f t="shared" si="54"/>
        <v>0.01277822833</v>
      </c>
      <c r="BZ2120" s="50">
        <f t="shared" si="55"/>
        <v>2.300711969</v>
      </c>
      <c r="CA2120" s="50">
        <f t="shared" ref="CA2120:CC2120" si="14888">BF2120</f>
        <v>0.1116624866</v>
      </c>
      <c r="CB2120" s="50">
        <f t="shared" si="14888"/>
        <v>0.4895397691</v>
      </c>
      <c r="CC2120" s="50">
        <f t="shared" si="14888"/>
        <v>0.08389215188</v>
      </c>
      <c r="CD2120" s="50">
        <f t="shared" si="57"/>
        <v>12</v>
      </c>
      <c r="CE2120" s="57">
        <f t="shared" si="58"/>
        <v>37.34</v>
      </c>
      <c r="CF2120" s="57">
        <f t="shared" si="59"/>
        <v>0.04</v>
      </c>
      <c r="CG2120" s="57">
        <f t="shared" si="60"/>
        <v>21.43</v>
      </c>
      <c r="CH2120" s="57">
        <f t="shared" si="61"/>
        <v>0.03</v>
      </c>
      <c r="CI2120" s="58">
        <f t="shared" si="62"/>
        <v>0.1416884587</v>
      </c>
      <c r="CJ2120" s="58">
        <f t="shared" si="63"/>
        <v>34.43250716</v>
      </c>
      <c r="CK2120" s="57">
        <f t="shared" si="64"/>
        <v>1.65</v>
      </c>
      <c r="CL2120" s="57">
        <f t="shared" si="65"/>
        <v>4.11</v>
      </c>
      <c r="CM2120" s="57">
        <f t="shared" si="66"/>
        <v>0.98</v>
      </c>
      <c r="CN2120" s="57">
        <f t="shared" si="67"/>
        <v>100.1541956</v>
      </c>
      <c r="CO2120" s="59">
        <f t="shared" si="68"/>
        <v>0.1639556312</v>
      </c>
      <c r="CP2120" s="59">
        <f t="shared" si="69"/>
        <v>0.77054962</v>
      </c>
      <c r="CQ2120" s="59">
        <f t="shared" si="70"/>
        <v>0.03739776545</v>
      </c>
      <c r="CR2120" s="59">
        <f t="shared" si="71"/>
        <v>0.02809698329</v>
      </c>
      <c r="CS2120" s="60">
        <f t="shared" si="72"/>
        <v>16.39556312</v>
      </c>
      <c r="CT2120" s="60">
        <f t="shared" si="73"/>
        <v>2.809698329</v>
      </c>
      <c r="CU2120" s="60">
        <f t="shared" si="74"/>
        <v>80.79473855</v>
      </c>
      <c r="CV2120" s="61">
        <f t="shared" si="75"/>
        <v>0.1100747989</v>
      </c>
      <c r="CW2120" s="61">
        <f t="shared" si="76"/>
        <v>0.1419855766</v>
      </c>
      <c r="CX2120" s="62"/>
    </row>
    <row r="2121" ht="15.75" customHeight="1">
      <c r="A2121" s="17" t="s">
        <v>53</v>
      </c>
      <c r="B2121" s="87" t="s">
        <v>2081</v>
      </c>
      <c r="C2121" s="93" t="s">
        <v>2195</v>
      </c>
      <c r="D2121" s="89"/>
      <c r="E2121" s="89" t="s">
        <v>2196</v>
      </c>
      <c r="F2121" s="90">
        <v>26.0</v>
      </c>
      <c r="G2121" s="89" t="s">
        <v>2222</v>
      </c>
      <c r="H2121" s="95">
        <v>36.94</v>
      </c>
      <c r="I2121" s="92">
        <v>2.6</v>
      </c>
      <c r="J2121" s="92">
        <v>20.7</v>
      </c>
      <c r="K2121" s="92">
        <v>1.07</v>
      </c>
      <c r="L2121" s="92">
        <v>0.11</v>
      </c>
      <c r="M2121" s="92">
        <v>0.0</v>
      </c>
      <c r="N2121" s="92">
        <v>8.6</v>
      </c>
      <c r="O2121" s="92">
        <v>29.69</v>
      </c>
      <c r="P2121" s="92"/>
      <c r="Q2121" s="50">
        <f t="shared" si="8"/>
        <v>99.71</v>
      </c>
      <c r="R2121" s="51">
        <f t="shared" si="9"/>
        <v>12</v>
      </c>
      <c r="S2121" s="52">
        <f t="shared" si="10"/>
        <v>0.6148028686</v>
      </c>
      <c r="T2121" s="52">
        <f t="shared" si="11"/>
        <v>0.001376741578</v>
      </c>
      <c r="U2121" s="52">
        <f t="shared" si="12"/>
        <v>0.4060364079</v>
      </c>
      <c r="V2121" s="52">
        <f t="shared" si="13"/>
        <v>0</v>
      </c>
      <c r="W2121" s="52">
        <f t="shared" si="14"/>
        <v>0</v>
      </c>
      <c r="X2121" s="52">
        <f t="shared" si="15"/>
        <v>0.4132426955</v>
      </c>
      <c r="Y2121" s="52">
        <f t="shared" si="16"/>
        <v>0.1212336511</v>
      </c>
      <c r="Z2121" s="52">
        <f t="shared" si="17"/>
        <v>0.06450908586</v>
      </c>
      <c r="AA2121" s="52">
        <f t="shared" si="18"/>
        <v>0.01908009002</v>
      </c>
      <c r="AB2121" s="52">
        <f t="shared" si="19"/>
        <v>1.640281541</v>
      </c>
      <c r="AC2121" s="53">
        <f t="shared" si="20"/>
        <v>4.91895871</v>
      </c>
      <c r="AD2121" s="54">
        <f t="shared" si="21"/>
        <v>1.229605737</v>
      </c>
      <c r="AE2121" s="54">
        <f t="shared" si="22"/>
        <v>0.002753483156</v>
      </c>
      <c r="AF2121" s="54">
        <f t="shared" si="23"/>
        <v>0.6090546119</v>
      </c>
      <c r="AG2121" s="54">
        <f t="shared" si="24"/>
        <v>0</v>
      </c>
      <c r="AH2121" s="54">
        <f t="shared" si="25"/>
        <v>0</v>
      </c>
      <c r="AI2121" s="54">
        <f t="shared" si="26"/>
        <v>0.4132426955</v>
      </c>
      <c r="AJ2121" s="54">
        <f t="shared" si="27"/>
        <v>0.1212336511</v>
      </c>
      <c r="AK2121" s="54">
        <f t="shared" si="28"/>
        <v>0.06450908586</v>
      </c>
      <c r="AL2121" s="54">
        <f t="shared" si="29"/>
        <v>0.01908009002</v>
      </c>
      <c r="AM2121" s="54">
        <f t="shared" si="30"/>
        <v>2.459479355</v>
      </c>
      <c r="AN2121" s="54">
        <f t="shared" si="31"/>
        <v>-4.91895871</v>
      </c>
      <c r="AO2121" s="55">
        <f t="shared" si="32"/>
        <v>2.998523624</v>
      </c>
      <c r="AP2121" s="55">
        <f t="shared" si="33"/>
        <v>0.006714659863</v>
      </c>
      <c r="AQ2121" s="55">
        <f t="shared" si="34"/>
        <v>1.98032544</v>
      </c>
      <c r="AR2121" s="55">
        <f t="shared" si="35"/>
        <v>0</v>
      </c>
      <c r="AS2121" s="55">
        <f t="shared" si="36"/>
        <v>0</v>
      </c>
      <c r="AT2121" s="55">
        <f t="shared" si="37"/>
        <v>2.015472029</v>
      </c>
      <c r="AU2121" s="55">
        <f t="shared" si="38"/>
        <v>0.5912821577</v>
      </c>
      <c r="AV2121" s="55">
        <f t="shared" si="39"/>
        <v>0.3146244557</v>
      </c>
      <c r="AW2121" s="55">
        <f t="shared" si="40"/>
        <v>0.09305763452</v>
      </c>
      <c r="AX2121" s="55">
        <f t="shared" si="41"/>
        <v>8</v>
      </c>
      <c r="AY2121" s="55">
        <f t="shared" si="42"/>
        <v>23.99080201</v>
      </c>
      <c r="AZ2121" s="54">
        <f t="shared" ref="AZ2121:BA2121" si="14889">AO2121*2</f>
        <v>5.997047247</v>
      </c>
      <c r="BA2121" s="54">
        <f t="shared" si="14889"/>
        <v>0.01342931973</v>
      </c>
      <c r="BB2121" s="54">
        <f t="shared" ref="BB2121:BD2121" si="14890">AQ2121*(3/2)</f>
        <v>2.97048816</v>
      </c>
      <c r="BC2121" s="54">
        <f t="shared" si="14890"/>
        <v>0</v>
      </c>
      <c r="BD2121" s="54">
        <f t="shared" si="14890"/>
        <v>0</v>
      </c>
      <c r="BE2121" s="54">
        <f t="shared" ref="BE2121:BH2121" si="14891">AT2121</f>
        <v>2.015472029</v>
      </c>
      <c r="BF2121" s="54">
        <f t="shared" si="14891"/>
        <v>0.5912821577</v>
      </c>
      <c r="BG2121" s="54">
        <f t="shared" si="14891"/>
        <v>0.3146244557</v>
      </c>
      <c r="BH2121" s="54">
        <f t="shared" si="14891"/>
        <v>0.09305763452</v>
      </c>
      <c r="BI2121" s="54">
        <f t="shared" si="46"/>
        <v>11.995401</v>
      </c>
      <c r="BJ2121" s="54">
        <f t="shared" si="47"/>
        <v>-23.99080201</v>
      </c>
      <c r="BK2121" s="56">
        <f t="shared" ref="BK2121:BN2121" si="14892">AO2121</f>
        <v>2.998523624</v>
      </c>
      <c r="BL2121" s="56">
        <f t="shared" si="14892"/>
        <v>0.006714659863</v>
      </c>
      <c r="BM2121" s="56">
        <f t="shared" si="14892"/>
        <v>1.98032544</v>
      </c>
      <c r="BN2121" s="56">
        <f t="shared" si="14892"/>
        <v>0</v>
      </c>
      <c r="BO2121" s="56">
        <f t="shared" si="49"/>
        <v>0.00919799299</v>
      </c>
      <c r="BP2121" s="56">
        <f t="shared" si="50"/>
        <v>2.006274036</v>
      </c>
      <c r="BQ2121" s="56">
        <f t="shared" ref="BQ2121:BS2121" si="14893">AU2121</f>
        <v>0.5912821577</v>
      </c>
      <c r="BR2121" s="56">
        <f t="shared" si="14893"/>
        <v>0.3146244557</v>
      </c>
      <c r="BS2121" s="56">
        <f t="shared" si="14893"/>
        <v>0.09305763452</v>
      </c>
      <c r="BT2121" s="56">
        <f t="shared" si="52"/>
        <v>8</v>
      </c>
      <c r="BU2121" s="50">
        <f t="shared" ref="BU2121:BX2121" si="14894">AZ2121</f>
        <v>5.997047247</v>
      </c>
      <c r="BV2121" s="50">
        <f t="shared" si="14894"/>
        <v>0.01342931973</v>
      </c>
      <c r="BW2121" s="50">
        <f t="shared" si="14894"/>
        <v>2.97048816</v>
      </c>
      <c r="BX2121" s="50">
        <f t="shared" si="14894"/>
        <v>0</v>
      </c>
      <c r="BY2121" s="50">
        <f t="shared" si="54"/>
        <v>0.01379698949</v>
      </c>
      <c r="BZ2121" s="50">
        <f t="shared" si="55"/>
        <v>2.006274036</v>
      </c>
      <c r="CA2121" s="50">
        <f t="shared" ref="CA2121:CC2121" si="14895">BF2121</f>
        <v>0.5912821577</v>
      </c>
      <c r="CB2121" s="50">
        <f t="shared" si="14895"/>
        <v>0.3146244557</v>
      </c>
      <c r="CC2121" s="50">
        <f t="shared" si="14895"/>
        <v>0.09305763452</v>
      </c>
      <c r="CD2121" s="50">
        <f t="shared" si="57"/>
        <v>12</v>
      </c>
      <c r="CE2121" s="57">
        <f t="shared" si="58"/>
        <v>36.94</v>
      </c>
      <c r="CF2121" s="57">
        <f t="shared" si="59"/>
        <v>0.11</v>
      </c>
      <c r="CG2121" s="57">
        <f t="shared" si="60"/>
        <v>20.7</v>
      </c>
      <c r="CH2121" s="57">
        <f t="shared" si="61"/>
        <v>0</v>
      </c>
      <c r="CI2121" s="58">
        <f t="shared" si="62"/>
        <v>0.1505827392</v>
      </c>
      <c r="CJ2121" s="58">
        <f t="shared" si="63"/>
        <v>29.55450399</v>
      </c>
      <c r="CK2121" s="57">
        <f t="shared" si="64"/>
        <v>8.6</v>
      </c>
      <c r="CL2121" s="57">
        <f t="shared" si="65"/>
        <v>2.6</v>
      </c>
      <c r="CM2121" s="57">
        <f t="shared" si="66"/>
        <v>1.07</v>
      </c>
      <c r="CN2121" s="57">
        <f t="shared" si="67"/>
        <v>99.72508673</v>
      </c>
      <c r="CO2121" s="59">
        <f t="shared" si="68"/>
        <v>0.1046920164</v>
      </c>
      <c r="CP2121" s="59">
        <f t="shared" si="69"/>
        <v>0.6675923326</v>
      </c>
      <c r="CQ2121" s="59">
        <f t="shared" si="70"/>
        <v>0.1967505076</v>
      </c>
      <c r="CR2121" s="59">
        <f t="shared" si="71"/>
        <v>0.03096514344</v>
      </c>
      <c r="CS2121" s="60">
        <f t="shared" si="72"/>
        <v>10.46920164</v>
      </c>
      <c r="CT2121" s="60">
        <f t="shared" si="73"/>
        <v>3.096514344</v>
      </c>
      <c r="CU2121" s="60">
        <f t="shared" si="74"/>
        <v>86.43428402</v>
      </c>
      <c r="CV2121" s="61">
        <f t="shared" si="75"/>
        <v>0.08331115164</v>
      </c>
      <c r="CW2121" s="61">
        <f t="shared" si="76"/>
        <v>0.0906632862</v>
      </c>
      <c r="CX2121" s="62"/>
    </row>
    <row r="2122" ht="15.75" customHeight="1">
      <c r="A2122" s="17" t="s">
        <v>53</v>
      </c>
      <c r="B2122" s="87" t="s">
        <v>2081</v>
      </c>
      <c r="C2122" s="88" t="s">
        <v>2195</v>
      </c>
      <c r="D2122" s="89"/>
      <c r="E2122" s="89" t="s">
        <v>2196</v>
      </c>
      <c r="F2122" s="90">
        <v>27.0</v>
      </c>
      <c r="G2122" s="89" t="s">
        <v>2223</v>
      </c>
      <c r="H2122" s="95">
        <v>37.33</v>
      </c>
      <c r="I2122" s="92">
        <v>4.09</v>
      </c>
      <c r="J2122" s="92">
        <v>21.37</v>
      </c>
      <c r="K2122" s="92">
        <v>0.98</v>
      </c>
      <c r="L2122" s="92">
        <v>0.07</v>
      </c>
      <c r="M2122" s="92">
        <v>0.04</v>
      </c>
      <c r="N2122" s="92">
        <v>1.61</v>
      </c>
      <c r="O2122" s="92">
        <v>34.69</v>
      </c>
      <c r="P2122" s="92"/>
      <c r="Q2122" s="50">
        <f t="shared" si="8"/>
        <v>100.18</v>
      </c>
      <c r="R2122" s="51">
        <f t="shared" si="9"/>
        <v>12</v>
      </c>
      <c r="S2122" s="52">
        <f t="shared" si="10"/>
        <v>0.6212937489</v>
      </c>
      <c r="T2122" s="52">
        <f t="shared" si="11"/>
        <v>0.000876108277</v>
      </c>
      <c r="U2122" s="52">
        <f t="shared" si="12"/>
        <v>0.4191786492</v>
      </c>
      <c r="V2122" s="52">
        <f t="shared" si="13"/>
        <v>0.0005263497252</v>
      </c>
      <c r="W2122" s="52">
        <f t="shared" si="14"/>
        <v>0</v>
      </c>
      <c r="X2122" s="52">
        <f t="shared" si="15"/>
        <v>0.4828356048</v>
      </c>
      <c r="Y2122" s="52">
        <f t="shared" si="16"/>
        <v>0.02269606724</v>
      </c>
      <c r="Z2122" s="52">
        <f t="shared" si="17"/>
        <v>0.1014777543</v>
      </c>
      <c r="AA2122" s="52">
        <f t="shared" si="18"/>
        <v>0.01747522263</v>
      </c>
      <c r="AB2122" s="52">
        <f t="shared" si="19"/>
        <v>1.666359505</v>
      </c>
      <c r="AC2122" s="53">
        <f t="shared" si="20"/>
        <v>4.996763724</v>
      </c>
      <c r="AD2122" s="54">
        <f t="shared" si="21"/>
        <v>1.242587498</v>
      </c>
      <c r="AE2122" s="54">
        <f t="shared" si="22"/>
        <v>0.001752216554</v>
      </c>
      <c r="AF2122" s="54">
        <f t="shared" si="23"/>
        <v>0.6287679737</v>
      </c>
      <c r="AG2122" s="54">
        <f t="shared" si="24"/>
        <v>0.0007895245878</v>
      </c>
      <c r="AH2122" s="54">
        <f t="shared" si="25"/>
        <v>0</v>
      </c>
      <c r="AI2122" s="54">
        <f t="shared" si="26"/>
        <v>0.4828356048</v>
      </c>
      <c r="AJ2122" s="54">
        <f t="shared" si="27"/>
        <v>0.02269606724</v>
      </c>
      <c r="AK2122" s="54">
        <f t="shared" si="28"/>
        <v>0.1014777543</v>
      </c>
      <c r="AL2122" s="54">
        <f t="shared" si="29"/>
        <v>0.01747522263</v>
      </c>
      <c r="AM2122" s="54">
        <f t="shared" si="30"/>
        <v>2.498381862</v>
      </c>
      <c r="AN2122" s="54">
        <f t="shared" si="31"/>
        <v>-4.996763724</v>
      </c>
      <c r="AO2122" s="55">
        <f t="shared" si="32"/>
        <v>2.982759708</v>
      </c>
      <c r="AP2122" s="55">
        <f t="shared" si="33"/>
        <v>0.0042060949</v>
      </c>
      <c r="AQ2122" s="55">
        <f t="shared" si="34"/>
        <v>2.0124284</v>
      </c>
      <c r="AR2122" s="55">
        <f t="shared" si="35"/>
        <v>0.002526944389</v>
      </c>
      <c r="AS2122" s="55">
        <f t="shared" si="36"/>
        <v>0</v>
      </c>
      <c r="AT2122" s="55">
        <f t="shared" si="37"/>
        <v>2.318038111</v>
      </c>
      <c r="AU2122" s="55">
        <f t="shared" si="38"/>
        <v>0.108961204</v>
      </c>
      <c r="AV2122" s="55">
        <f t="shared" si="39"/>
        <v>0.4871830069</v>
      </c>
      <c r="AW2122" s="55">
        <f t="shared" si="40"/>
        <v>0.0838965305</v>
      </c>
      <c r="AX2122" s="55">
        <f t="shared" si="41"/>
        <v>8</v>
      </c>
      <c r="AY2122" s="55">
        <f t="shared" si="42"/>
        <v>23.98888695</v>
      </c>
      <c r="AZ2122" s="54">
        <f t="shared" ref="AZ2122:BA2122" si="14896">AO2122*2</f>
        <v>5.965519417</v>
      </c>
      <c r="BA2122" s="54">
        <f t="shared" si="14896"/>
        <v>0.0084121898</v>
      </c>
      <c r="BB2122" s="54">
        <f t="shared" ref="BB2122:BD2122" si="14897">AQ2122*(3/2)</f>
        <v>3.0186426</v>
      </c>
      <c r="BC2122" s="54">
        <f t="shared" si="14897"/>
        <v>0.003790416583</v>
      </c>
      <c r="BD2122" s="54">
        <f t="shared" si="14897"/>
        <v>0</v>
      </c>
      <c r="BE2122" s="54">
        <f t="shared" ref="BE2122:BH2122" si="14898">AT2122</f>
        <v>2.318038111</v>
      </c>
      <c r="BF2122" s="54">
        <f t="shared" si="14898"/>
        <v>0.108961204</v>
      </c>
      <c r="BG2122" s="54">
        <f t="shared" si="14898"/>
        <v>0.4871830069</v>
      </c>
      <c r="BH2122" s="54">
        <f t="shared" si="14898"/>
        <v>0.0838965305</v>
      </c>
      <c r="BI2122" s="54">
        <f t="shared" si="46"/>
        <v>11.99444348</v>
      </c>
      <c r="BJ2122" s="54">
        <f t="shared" si="47"/>
        <v>-23.98888695</v>
      </c>
      <c r="BK2122" s="56">
        <f t="shared" ref="BK2122:BN2122" si="14899">AO2122</f>
        <v>2.982759708</v>
      </c>
      <c r="BL2122" s="56">
        <f t="shared" si="14899"/>
        <v>0.0042060949</v>
      </c>
      <c r="BM2122" s="56">
        <f t="shared" si="14899"/>
        <v>2.0124284</v>
      </c>
      <c r="BN2122" s="56">
        <f t="shared" si="14899"/>
        <v>0.002526944389</v>
      </c>
      <c r="BO2122" s="56">
        <f t="shared" si="49"/>
        <v>0.01111304863</v>
      </c>
      <c r="BP2122" s="56">
        <f t="shared" si="50"/>
        <v>2.306925062</v>
      </c>
      <c r="BQ2122" s="56">
        <f t="shared" ref="BQ2122:BS2122" si="14900">AU2122</f>
        <v>0.108961204</v>
      </c>
      <c r="BR2122" s="56">
        <f t="shared" si="14900"/>
        <v>0.4871830069</v>
      </c>
      <c r="BS2122" s="56">
        <f t="shared" si="14900"/>
        <v>0.0838965305</v>
      </c>
      <c r="BT2122" s="56">
        <f t="shared" si="52"/>
        <v>8</v>
      </c>
      <c r="BU2122" s="50">
        <f t="shared" ref="BU2122:BX2122" si="14901">AZ2122</f>
        <v>5.965519417</v>
      </c>
      <c r="BV2122" s="50">
        <f t="shared" si="14901"/>
        <v>0.0084121898</v>
      </c>
      <c r="BW2122" s="50">
        <f t="shared" si="14901"/>
        <v>3.0186426</v>
      </c>
      <c r="BX2122" s="50">
        <f t="shared" si="14901"/>
        <v>0.003790416583</v>
      </c>
      <c r="BY2122" s="50">
        <f t="shared" si="54"/>
        <v>0.01666957294</v>
      </c>
      <c r="BZ2122" s="50">
        <f t="shared" si="55"/>
        <v>2.306925062</v>
      </c>
      <c r="CA2122" s="50">
        <f t="shared" ref="CA2122:CC2122" si="14902">BF2122</f>
        <v>0.108961204</v>
      </c>
      <c r="CB2122" s="50">
        <f t="shared" si="14902"/>
        <v>0.4871830069</v>
      </c>
      <c r="CC2122" s="50">
        <f t="shared" si="14902"/>
        <v>0.0838965305</v>
      </c>
      <c r="CD2122" s="50">
        <f t="shared" si="57"/>
        <v>12</v>
      </c>
      <c r="CE2122" s="57">
        <f t="shared" si="58"/>
        <v>37.33</v>
      </c>
      <c r="CF2122" s="57">
        <f t="shared" si="59"/>
        <v>0.07</v>
      </c>
      <c r="CG2122" s="57">
        <f t="shared" si="60"/>
        <v>21.37</v>
      </c>
      <c r="CH2122" s="57">
        <f t="shared" si="61"/>
        <v>0.04</v>
      </c>
      <c r="CI2122" s="58">
        <f t="shared" si="62"/>
        <v>0.1848270957</v>
      </c>
      <c r="CJ2122" s="58">
        <f t="shared" si="63"/>
        <v>34.52369054</v>
      </c>
      <c r="CK2122" s="57">
        <f t="shared" si="64"/>
        <v>1.61</v>
      </c>
      <c r="CL2122" s="57">
        <f t="shared" si="65"/>
        <v>4.09</v>
      </c>
      <c r="CM2122" s="57">
        <f t="shared" si="66"/>
        <v>0.98</v>
      </c>
      <c r="CN2122" s="57">
        <f t="shared" si="67"/>
        <v>100.1985176</v>
      </c>
      <c r="CO2122" s="59">
        <f t="shared" si="68"/>
        <v>0.1631029744</v>
      </c>
      <c r="CP2122" s="59">
        <f t="shared" si="69"/>
        <v>0.7723305903</v>
      </c>
      <c r="CQ2122" s="59">
        <f t="shared" si="70"/>
        <v>0.03647889234</v>
      </c>
      <c r="CR2122" s="59">
        <f t="shared" si="71"/>
        <v>0.02808754302</v>
      </c>
      <c r="CS2122" s="60">
        <f t="shared" si="72"/>
        <v>16.31029744</v>
      </c>
      <c r="CT2122" s="60">
        <f t="shared" si="73"/>
        <v>2.808754302</v>
      </c>
      <c r="CU2122" s="60">
        <f t="shared" si="74"/>
        <v>80.88094826</v>
      </c>
      <c r="CV2122" s="61">
        <f t="shared" si="75"/>
        <v>0.1096390302</v>
      </c>
      <c r="CW2122" s="61">
        <f t="shared" si="76"/>
        <v>0.1412471758</v>
      </c>
      <c r="CX2122" s="62"/>
    </row>
    <row r="2123" ht="15.75" customHeight="1">
      <c r="A2123" s="17" t="s">
        <v>53</v>
      </c>
      <c r="B2123" s="87" t="s">
        <v>2081</v>
      </c>
      <c r="C2123" s="93" t="s">
        <v>2195</v>
      </c>
      <c r="D2123" s="89"/>
      <c r="E2123" s="89" t="s">
        <v>2196</v>
      </c>
      <c r="F2123" s="90">
        <v>28.0</v>
      </c>
      <c r="G2123" s="89" t="s">
        <v>2224</v>
      </c>
      <c r="H2123" s="95">
        <v>37.94</v>
      </c>
      <c r="I2123" s="92">
        <v>6.14</v>
      </c>
      <c r="J2123" s="92">
        <v>21.5</v>
      </c>
      <c r="K2123" s="92">
        <v>0.91</v>
      </c>
      <c r="L2123" s="92">
        <v>0.02</v>
      </c>
      <c r="M2123" s="92">
        <v>0.0</v>
      </c>
      <c r="N2123" s="92">
        <v>2.6</v>
      </c>
      <c r="O2123" s="92">
        <v>31.19</v>
      </c>
      <c r="P2123" s="92"/>
      <c r="Q2123" s="50">
        <f t="shared" si="8"/>
        <v>100.3</v>
      </c>
      <c r="R2123" s="51">
        <f t="shared" si="9"/>
        <v>12</v>
      </c>
      <c r="S2123" s="52">
        <f t="shared" si="10"/>
        <v>0.6314461515</v>
      </c>
      <c r="T2123" s="52">
        <f t="shared" si="11"/>
        <v>0.0002503166506</v>
      </c>
      <c r="U2123" s="52">
        <f t="shared" si="12"/>
        <v>0.4217286363</v>
      </c>
      <c r="V2123" s="52">
        <f t="shared" si="13"/>
        <v>0</v>
      </c>
      <c r="W2123" s="52">
        <f t="shared" si="14"/>
        <v>0</v>
      </c>
      <c r="X2123" s="52">
        <f t="shared" si="15"/>
        <v>0.4341205683</v>
      </c>
      <c r="Y2123" s="52">
        <f t="shared" si="16"/>
        <v>0.03665203405</v>
      </c>
      <c r="Z2123" s="52">
        <f t="shared" si="17"/>
        <v>0.1523406874</v>
      </c>
      <c r="AA2123" s="52">
        <f t="shared" si="18"/>
        <v>0.01622699244</v>
      </c>
      <c r="AB2123" s="52">
        <f t="shared" si="19"/>
        <v>1.692765387</v>
      </c>
      <c r="AC2123" s="53">
        <f t="shared" si="20"/>
        <v>5.070652346</v>
      </c>
      <c r="AD2123" s="54">
        <f t="shared" si="21"/>
        <v>1.262892303</v>
      </c>
      <c r="AE2123" s="54">
        <f t="shared" si="22"/>
        <v>0.0005006333011</v>
      </c>
      <c r="AF2123" s="54">
        <f t="shared" si="23"/>
        <v>0.6325929544</v>
      </c>
      <c r="AG2123" s="54">
        <f t="shared" si="24"/>
        <v>0</v>
      </c>
      <c r="AH2123" s="54">
        <f t="shared" si="25"/>
        <v>0</v>
      </c>
      <c r="AI2123" s="54">
        <f t="shared" si="26"/>
        <v>0.4341205683</v>
      </c>
      <c r="AJ2123" s="54">
        <f t="shared" si="27"/>
        <v>0.03665203405</v>
      </c>
      <c r="AK2123" s="54">
        <f t="shared" si="28"/>
        <v>0.1523406874</v>
      </c>
      <c r="AL2123" s="54">
        <f t="shared" si="29"/>
        <v>0.01622699244</v>
      </c>
      <c r="AM2123" s="54">
        <f t="shared" si="30"/>
        <v>2.535326173</v>
      </c>
      <c r="AN2123" s="54">
        <f t="shared" si="31"/>
        <v>-5.070652346</v>
      </c>
      <c r="AO2123" s="55">
        <f t="shared" si="32"/>
        <v>2.984211074</v>
      </c>
      <c r="AP2123" s="55">
        <f t="shared" si="33"/>
        <v>0.001182995128</v>
      </c>
      <c r="AQ2123" s="55">
        <f t="shared" si="34"/>
        <v>1.993087239</v>
      </c>
      <c r="AR2123" s="55">
        <f t="shared" si="35"/>
        <v>0</v>
      </c>
      <c r="AS2123" s="55">
        <f t="shared" si="36"/>
        <v>0</v>
      </c>
      <c r="AT2123" s="55">
        <f t="shared" si="37"/>
        <v>2.051651442</v>
      </c>
      <c r="AU2123" s="55">
        <f t="shared" si="38"/>
        <v>0.1732173133</v>
      </c>
      <c r="AV2123" s="55">
        <f t="shared" si="39"/>
        <v>0.719961259</v>
      </c>
      <c r="AW2123" s="55">
        <f t="shared" si="40"/>
        <v>0.07668867793</v>
      </c>
      <c r="AX2123" s="55">
        <f t="shared" si="41"/>
        <v>8</v>
      </c>
      <c r="AY2123" s="55">
        <f t="shared" si="42"/>
        <v>23.96387538</v>
      </c>
      <c r="AZ2123" s="54">
        <f t="shared" ref="AZ2123:BA2123" si="14903">AO2123*2</f>
        <v>5.968422148</v>
      </c>
      <c r="BA2123" s="54">
        <f t="shared" si="14903"/>
        <v>0.002365990255</v>
      </c>
      <c r="BB2123" s="54">
        <f t="shared" ref="BB2123:BD2123" si="14904">AQ2123*(3/2)</f>
        <v>2.989630858</v>
      </c>
      <c r="BC2123" s="54">
        <f t="shared" si="14904"/>
        <v>0</v>
      </c>
      <c r="BD2123" s="54">
        <f t="shared" si="14904"/>
        <v>0</v>
      </c>
      <c r="BE2123" s="54">
        <f t="shared" ref="BE2123:BH2123" si="14905">AT2123</f>
        <v>2.051651442</v>
      </c>
      <c r="BF2123" s="54">
        <f t="shared" si="14905"/>
        <v>0.1732173133</v>
      </c>
      <c r="BG2123" s="54">
        <f t="shared" si="14905"/>
        <v>0.719961259</v>
      </c>
      <c r="BH2123" s="54">
        <f t="shared" si="14905"/>
        <v>0.07668867793</v>
      </c>
      <c r="BI2123" s="54">
        <f t="shared" si="46"/>
        <v>11.98193769</v>
      </c>
      <c r="BJ2123" s="54">
        <f t="shared" si="47"/>
        <v>-23.96387538</v>
      </c>
      <c r="BK2123" s="56">
        <f t="shared" ref="BK2123:BN2123" si="14906">AO2123</f>
        <v>2.984211074</v>
      </c>
      <c r="BL2123" s="56">
        <f t="shared" si="14906"/>
        <v>0.001182995128</v>
      </c>
      <c r="BM2123" s="56">
        <f t="shared" si="14906"/>
        <v>1.993087239</v>
      </c>
      <c r="BN2123" s="56">
        <f t="shared" si="14906"/>
        <v>0</v>
      </c>
      <c r="BO2123" s="56">
        <f t="shared" si="49"/>
        <v>0.03612462354</v>
      </c>
      <c r="BP2123" s="56">
        <f t="shared" si="50"/>
        <v>2.015526819</v>
      </c>
      <c r="BQ2123" s="56">
        <f t="shared" ref="BQ2123:BS2123" si="14907">AU2123</f>
        <v>0.1732173133</v>
      </c>
      <c r="BR2123" s="56">
        <f t="shared" si="14907"/>
        <v>0.719961259</v>
      </c>
      <c r="BS2123" s="56">
        <f t="shared" si="14907"/>
        <v>0.07668867793</v>
      </c>
      <c r="BT2123" s="56">
        <f t="shared" si="52"/>
        <v>8</v>
      </c>
      <c r="BU2123" s="50">
        <f t="shared" ref="BU2123:BX2123" si="14908">AZ2123</f>
        <v>5.968422148</v>
      </c>
      <c r="BV2123" s="50">
        <f t="shared" si="14908"/>
        <v>0.002365990255</v>
      </c>
      <c r="BW2123" s="50">
        <f t="shared" si="14908"/>
        <v>2.989630858</v>
      </c>
      <c r="BX2123" s="50">
        <f t="shared" si="14908"/>
        <v>0</v>
      </c>
      <c r="BY2123" s="50">
        <f t="shared" si="54"/>
        <v>0.05418693531</v>
      </c>
      <c r="BZ2123" s="50">
        <f t="shared" si="55"/>
        <v>2.015526819</v>
      </c>
      <c r="CA2123" s="50">
        <f t="shared" ref="CA2123:CC2123" si="14909">BF2123</f>
        <v>0.1732173133</v>
      </c>
      <c r="CB2123" s="50">
        <f t="shared" si="14909"/>
        <v>0.719961259</v>
      </c>
      <c r="CC2123" s="50">
        <f t="shared" si="14909"/>
        <v>0.07668867793</v>
      </c>
      <c r="CD2123" s="50">
        <f t="shared" si="57"/>
        <v>12</v>
      </c>
      <c r="CE2123" s="57">
        <f t="shared" si="58"/>
        <v>37.94</v>
      </c>
      <c r="CF2123" s="57">
        <f t="shared" si="59"/>
        <v>0.02</v>
      </c>
      <c r="CG2123" s="57">
        <f t="shared" si="60"/>
        <v>21.5</v>
      </c>
      <c r="CH2123" s="57">
        <f t="shared" si="61"/>
        <v>0</v>
      </c>
      <c r="CI2123" s="58">
        <f t="shared" si="62"/>
        <v>0.6103287403</v>
      </c>
      <c r="CJ2123" s="58">
        <f t="shared" si="63"/>
        <v>30.64081948</v>
      </c>
      <c r="CK2123" s="57">
        <f t="shared" si="64"/>
        <v>2.6</v>
      </c>
      <c r="CL2123" s="57">
        <f t="shared" si="65"/>
        <v>6.14</v>
      </c>
      <c r="CM2123" s="57">
        <f t="shared" si="66"/>
        <v>0.91</v>
      </c>
      <c r="CN2123" s="57">
        <f t="shared" si="67"/>
        <v>100.3611482</v>
      </c>
      <c r="CO2123" s="59">
        <f t="shared" si="68"/>
        <v>0.2411612144</v>
      </c>
      <c r="CP2123" s="59">
        <f t="shared" si="69"/>
        <v>0.6751292366</v>
      </c>
      <c r="CQ2123" s="59">
        <f t="shared" si="70"/>
        <v>0.0580215909</v>
      </c>
      <c r="CR2123" s="59">
        <f t="shared" si="71"/>
        <v>0.02568795816</v>
      </c>
      <c r="CS2123" s="60">
        <f t="shared" si="72"/>
        <v>24.11612144</v>
      </c>
      <c r="CT2123" s="60">
        <f t="shared" si="73"/>
        <v>2.568795816</v>
      </c>
      <c r="CU2123" s="60">
        <f t="shared" si="74"/>
        <v>73.31508275</v>
      </c>
      <c r="CV2123" s="61">
        <f t="shared" si="75"/>
        <v>0.1462685653</v>
      </c>
      <c r="CW2123" s="61">
        <f t="shared" si="76"/>
        <v>0.2088456116</v>
      </c>
      <c r="CX2123" s="62"/>
    </row>
    <row r="2124" ht="15.75" customHeight="1">
      <c r="A2124" s="17" t="s">
        <v>53</v>
      </c>
      <c r="B2124" s="87" t="s">
        <v>2081</v>
      </c>
      <c r="C2124" s="88" t="s">
        <v>2195</v>
      </c>
      <c r="D2124" s="89"/>
      <c r="E2124" s="89" t="s">
        <v>2196</v>
      </c>
      <c r="F2124" s="90">
        <v>29.0</v>
      </c>
      <c r="G2124" s="89" t="s">
        <v>2225</v>
      </c>
      <c r="H2124" s="95">
        <v>36.72</v>
      </c>
      <c r="I2124" s="92">
        <v>2.2</v>
      </c>
      <c r="J2124" s="92">
        <v>21.2</v>
      </c>
      <c r="K2124" s="92">
        <v>0.81</v>
      </c>
      <c r="L2124" s="92">
        <v>0.02</v>
      </c>
      <c r="M2124" s="92">
        <v>0.03</v>
      </c>
      <c r="N2124" s="92">
        <v>8.75</v>
      </c>
      <c r="O2124" s="92">
        <v>30.33</v>
      </c>
      <c r="P2124" s="92"/>
      <c r="Q2124" s="50">
        <f t="shared" si="8"/>
        <v>100.06</v>
      </c>
      <c r="R2124" s="51">
        <f t="shared" si="9"/>
        <v>12</v>
      </c>
      <c r="S2124" s="52">
        <f t="shared" si="10"/>
        <v>0.6111413464</v>
      </c>
      <c r="T2124" s="52">
        <f t="shared" si="11"/>
        <v>0.0002503166506</v>
      </c>
      <c r="U2124" s="52">
        <f t="shared" si="12"/>
        <v>0.4158440506</v>
      </c>
      <c r="V2124" s="52">
        <f t="shared" si="13"/>
        <v>0.0003947622939</v>
      </c>
      <c r="W2124" s="52">
        <f t="shared" si="14"/>
        <v>0</v>
      </c>
      <c r="X2124" s="52">
        <f t="shared" si="15"/>
        <v>0.4221505879</v>
      </c>
      <c r="Y2124" s="52">
        <f t="shared" si="16"/>
        <v>0.1233481915</v>
      </c>
      <c r="Z2124" s="52">
        <f t="shared" si="17"/>
        <v>0.05458461111</v>
      </c>
      <c r="AA2124" s="52">
        <f t="shared" si="18"/>
        <v>0.01444380646</v>
      </c>
      <c r="AB2124" s="52">
        <f t="shared" si="19"/>
        <v>1.642157673</v>
      </c>
      <c r="AC2124" s="53">
        <f t="shared" si="20"/>
        <v>4.923337485</v>
      </c>
      <c r="AD2124" s="54">
        <f t="shared" si="21"/>
        <v>1.222282693</v>
      </c>
      <c r="AE2124" s="54">
        <f t="shared" si="22"/>
        <v>0.0005006333011</v>
      </c>
      <c r="AF2124" s="54">
        <f t="shared" si="23"/>
        <v>0.623766076</v>
      </c>
      <c r="AG2124" s="54">
        <f t="shared" si="24"/>
        <v>0.0005921434408</v>
      </c>
      <c r="AH2124" s="54">
        <f t="shared" si="25"/>
        <v>0</v>
      </c>
      <c r="AI2124" s="54">
        <f t="shared" si="26"/>
        <v>0.4221505879</v>
      </c>
      <c r="AJ2124" s="54">
        <f t="shared" si="27"/>
        <v>0.1233481915</v>
      </c>
      <c r="AK2124" s="54">
        <f t="shared" si="28"/>
        <v>0.05458461111</v>
      </c>
      <c r="AL2124" s="54">
        <f t="shared" si="29"/>
        <v>0.01444380646</v>
      </c>
      <c r="AM2124" s="54">
        <f t="shared" si="30"/>
        <v>2.461668743</v>
      </c>
      <c r="AN2124" s="54">
        <f t="shared" si="31"/>
        <v>-4.923337485</v>
      </c>
      <c r="AO2124" s="55">
        <f t="shared" si="32"/>
        <v>2.977260254</v>
      </c>
      <c r="AP2124" s="55">
        <f t="shared" si="33"/>
        <v>0.001219452454</v>
      </c>
      <c r="AQ2124" s="55">
        <f t="shared" si="34"/>
        <v>2.025842256</v>
      </c>
      <c r="AR2124" s="55">
        <f t="shared" si="35"/>
        <v>0.00192313954</v>
      </c>
      <c r="AS2124" s="55">
        <f t="shared" si="36"/>
        <v>0</v>
      </c>
      <c r="AT2124" s="55">
        <f t="shared" si="37"/>
        <v>2.056565432</v>
      </c>
      <c r="AU2124" s="55">
        <f t="shared" si="38"/>
        <v>0.6009079081</v>
      </c>
      <c r="AV2124" s="55">
        <f t="shared" si="39"/>
        <v>0.2659165414</v>
      </c>
      <c r="AW2124" s="55">
        <f t="shared" si="40"/>
        <v>0.07036501645</v>
      </c>
      <c r="AX2124" s="55">
        <f t="shared" si="41"/>
        <v>8</v>
      </c>
      <c r="AY2124" s="55">
        <f t="shared" si="42"/>
        <v>23.98472481</v>
      </c>
      <c r="AZ2124" s="54">
        <f t="shared" ref="AZ2124:BA2124" si="14910">AO2124*2</f>
        <v>5.954520509</v>
      </c>
      <c r="BA2124" s="54">
        <f t="shared" si="14910"/>
        <v>0.002438904908</v>
      </c>
      <c r="BB2124" s="54">
        <f t="shared" ref="BB2124:BD2124" si="14911">AQ2124*(3/2)</f>
        <v>3.038763384</v>
      </c>
      <c r="BC2124" s="54">
        <f t="shared" si="14911"/>
        <v>0.002884709309</v>
      </c>
      <c r="BD2124" s="54">
        <f t="shared" si="14911"/>
        <v>0</v>
      </c>
      <c r="BE2124" s="54">
        <f t="shared" ref="BE2124:BH2124" si="14912">AT2124</f>
        <v>2.056565432</v>
      </c>
      <c r="BF2124" s="54">
        <f t="shared" si="14912"/>
        <v>0.6009079081</v>
      </c>
      <c r="BG2124" s="54">
        <f t="shared" si="14912"/>
        <v>0.2659165414</v>
      </c>
      <c r="BH2124" s="54">
        <f t="shared" si="14912"/>
        <v>0.07036501645</v>
      </c>
      <c r="BI2124" s="54">
        <f t="shared" si="46"/>
        <v>11.9923624</v>
      </c>
      <c r="BJ2124" s="54">
        <f t="shared" si="47"/>
        <v>-23.98472481</v>
      </c>
      <c r="BK2124" s="56">
        <f t="shared" ref="BK2124:BN2124" si="14913">AO2124</f>
        <v>2.977260254</v>
      </c>
      <c r="BL2124" s="56">
        <f t="shared" si="14913"/>
        <v>0.001219452454</v>
      </c>
      <c r="BM2124" s="56">
        <f t="shared" si="14913"/>
        <v>2.025842256</v>
      </c>
      <c r="BN2124" s="56">
        <f t="shared" si="14913"/>
        <v>0.00192313954</v>
      </c>
      <c r="BO2124" s="56">
        <f t="shared" si="49"/>
        <v>0.01527519062</v>
      </c>
      <c r="BP2124" s="56">
        <f t="shared" si="50"/>
        <v>2.041290241</v>
      </c>
      <c r="BQ2124" s="56">
        <f t="shared" ref="BQ2124:BS2124" si="14914">AU2124</f>
        <v>0.6009079081</v>
      </c>
      <c r="BR2124" s="56">
        <f t="shared" si="14914"/>
        <v>0.2659165414</v>
      </c>
      <c r="BS2124" s="56">
        <f t="shared" si="14914"/>
        <v>0.07036501645</v>
      </c>
      <c r="BT2124" s="56">
        <f t="shared" si="52"/>
        <v>8</v>
      </c>
      <c r="BU2124" s="50">
        <f t="shared" ref="BU2124:BX2124" si="14915">AZ2124</f>
        <v>5.954520509</v>
      </c>
      <c r="BV2124" s="50">
        <f t="shared" si="14915"/>
        <v>0.002438904908</v>
      </c>
      <c r="BW2124" s="50">
        <f t="shared" si="14915"/>
        <v>3.038763384</v>
      </c>
      <c r="BX2124" s="50">
        <f t="shared" si="14915"/>
        <v>0.002884709309</v>
      </c>
      <c r="BY2124" s="50">
        <f t="shared" si="54"/>
        <v>0.02291278593</v>
      </c>
      <c r="BZ2124" s="50">
        <f t="shared" si="55"/>
        <v>2.041290241</v>
      </c>
      <c r="CA2124" s="50">
        <f t="shared" ref="CA2124:CC2124" si="14916">BF2124</f>
        <v>0.6009079081</v>
      </c>
      <c r="CB2124" s="50">
        <f t="shared" si="14916"/>
        <v>0.2659165414</v>
      </c>
      <c r="CC2124" s="50">
        <f t="shared" si="14916"/>
        <v>0.07036501645</v>
      </c>
      <c r="CD2124" s="50">
        <f t="shared" si="57"/>
        <v>12</v>
      </c>
      <c r="CE2124" s="57">
        <f t="shared" si="58"/>
        <v>36.72</v>
      </c>
      <c r="CF2124" s="57">
        <f t="shared" si="59"/>
        <v>0.02</v>
      </c>
      <c r="CG2124" s="57">
        <f t="shared" si="60"/>
        <v>21.2</v>
      </c>
      <c r="CH2124" s="57">
        <f t="shared" si="61"/>
        <v>0.03</v>
      </c>
      <c r="CI2124" s="58">
        <f t="shared" si="62"/>
        <v>0.2503601562</v>
      </c>
      <c r="CJ2124" s="58">
        <f t="shared" si="63"/>
        <v>30.10472317</v>
      </c>
      <c r="CK2124" s="57">
        <f t="shared" si="64"/>
        <v>8.75</v>
      </c>
      <c r="CL2124" s="57">
        <f t="shared" si="65"/>
        <v>2.2</v>
      </c>
      <c r="CM2124" s="57">
        <f t="shared" si="66"/>
        <v>0.81</v>
      </c>
      <c r="CN2124" s="57">
        <f t="shared" si="67"/>
        <v>100.0850833</v>
      </c>
      <c r="CO2124" s="59">
        <f t="shared" si="68"/>
        <v>0.08927928594</v>
      </c>
      <c r="CP2124" s="59">
        <f t="shared" si="69"/>
        <v>0.6853463652</v>
      </c>
      <c r="CQ2124" s="59">
        <f t="shared" si="70"/>
        <v>0.2017498748</v>
      </c>
      <c r="CR2124" s="59">
        <f t="shared" si="71"/>
        <v>0.02362447402</v>
      </c>
      <c r="CS2124" s="60">
        <f t="shared" si="72"/>
        <v>8.927928594</v>
      </c>
      <c r="CT2124" s="60">
        <f t="shared" si="73"/>
        <v>2.362447402</v>
      </c>
      <c r="CU2124" s="60">
        <f t="shared" si="74"/>
        <v>88.709624</v>
      </c>
      <c r="CV2124" s="61">
        <f t="shared" si="75"/>
        <v>0.06826411699</v>
      </c>
      <c r="CW2124" s="61">
        <f t="shared" si="76"/>
        <v>0.07731586163</v>
      </c>
      <c r="CX2124" s="62"/>
    </row>
    <row r="2125" ht="15.75" customHeight="1">
      <c r="A2125" s="17" t="s">
        <v>53</v>
      </c>
      <c r="B2125" s="87" t="s">
        <v>2081</v>
      </c>
      <c r="C2125" s="93" t="s">
        <v>2195</v>
      </c>
      <c r="D2125" s="89"/>
      <c r="E2125" s="89" t="s">
        <v>2196</v>
      </c>
      <c r="F2125" s="90">
        <v>30.0</v>
      </c>
      <c r="G2125" s="89" t="s">
        <v>2226</v>
      </c>
      <c r="H2125" s="95">
        <v>36.97</v>
      </c>
      <c r="I2125" s="92">
        <v>2.46</v>
      </c>
      <c r="J2125" s="92">
        <v>21.19</v>
      </c>
      <c r="K2125" s="92">
        <v>2.73</v>
      </c>
      <c r="L2125" s="92">
        <v>0.03</v>
      </c>
      <c r="M2125" s="92">
        <v>0.04</v>
      </c>
      <c r="N2125" s="92">
        <v>11.23</v>
      </c>
      <c r="O2125" s="92">
        <v>25.93</v>
      </c>
      <c r="P2125" s="92"/>
      <c r="Q2125" s="50">
        <f t="shared" si="8"/>
        <v>100.58</v>
      </c>
      <c r="R2125" s="51">
        <f t="shared" si="9"/>
        <v>12</v>
      </c>
      <c r="S2125" s="52">
        <f t="shared" si="10"/>
        <v>0.6153021671</v>
      </c>
      <c r="T2125" s="52">
        <f t="shared" si="11"/>
        <v>0.0003754749758</v>
      </c>
      <c r="U2125" s="52">
        <f t="shared" si="12"/>
        <v>0.4156478978</v>
      </c>
      <c r="V2125" s="52">
        <f t="shared" si="13"/>
        <v>0.0005263497252</v>
      </c>
      <c r="W2125" s="52">
        <f t="shared" si="14"/>
        <v>0</v>
      </c>
      <c r="X2125" s="52">
        <f t="shared" si="15"/>
        <v>0.3609088277</v>
      </c>
      <c r="Y2125" s="52">
        <f t="shared" si="16"/>
        <v>0.1583085932</v>
      </c>
      <c r="Z2125" s="52">
        <f t="shared" si="17"/>
        <v>0.0610355197</v>
      </c>
      <c r="AA2125" s="52">
        <f t="shared" si="18"/>
        <v>0.04868097733</v>
      </c>
      <c r="AB2125" s="52">
        <f t="shared" si="19"/>
        <v>1.660785808</v>
      </c>
      <c r="AC2125" s="53">
        <f t="shared" si="20"/>
        <v>4.969101147</v>
      </c>
      <c r="AD2125" s="54">
        <f t="shared" si="21"/>
        <v>1.230604334</v>
      </c>
      <c r="AE2125" s="54">
        <f t="shared" si="22"/>
        <v>0.0007509499517</v>
      </c>
      <c r="AF2125" s="54">
        <f t="shared" si="23"/>
        <v>0.6234718467</v>
      </c>
      <c r="AG2125" s="54">
        <f t="shared" si="24"/>
        <v>0.0007895245878</v>
      </c>
      <c r="AH2125" s="54">
        <f t="shared" si="25"/>
        <v>0</v>
      </c>
      <c r="AI2125" s="54">
        <f t="shared" si="26"/>
        <v>0.3609088277</v>
      </c>
      <c r="AJ2125" s="54">
        <f t="shared" si="27"/>
        <v>0.1583085932</v>
      </c>
      <c r="AK2125" s="54">
        <f t="shared" si="28"/>
        <v>0.0610355197</v>
      </c>
      <c r="AL2125" s="54">
        <f t="shared" si="29"/>
        <v>0.04868097733</v>
      </c>
      <c r="AM2125" s="54">
        <f t="shared" si="30"/>
        <v>2.484550573</v>
      </c>
      <c r="AN2125" s="54">
        <f t="shared" si="31"/>
        <v>-4.969101147</v>
      </c>
      <c r="AO2125" s="55">
        <f t="shared" si="32"/>
        <v>2.9639086</v>
      </c>
      <c r="AP2125" s="55">
        <f t="shared" si="33"/>
        <v>0.001808661775</v>
      </c>
      <c r="AQ2125" s="55">
        <f t="shared" si="34"/>
        <v>2.002174613</v>
      </c>
      <c r="AR2125" s="55">
        <f t="shared" si="35"/>
        <v>0.002535424967</v>
      </c>
      <c r="AS2125" s="55">
        <f t="shared" si="36"/>
        <v>0</v>
      </c>
      <c r="AT2125" s="55">
        <f t="shared" si="37"/>
        <v>1.738496686</v>
      </c>
      <c r="AU2125" s="55">
        <f t="shared" si="38"/>
        <v>0.7625719945</v>
      </c>
      <c r="AV2125" s="55">
        <f t="shared" si="39"/>
        <v>0.294007906</v>
      </c>
      <c r="AW2125" s="55">
        <f t="shared" si="40"/>
        <v>0.2344961143</v>
      </c>
      <c r="AX2125" s="55">
        <f t="shared" si="41"/>
        <v>8</v>
      </c>
      <c r="AY2125" s="55">
        <f t="shared" si="42"/>
        <v>23.93614456</v>
      </c>
      <c r="AZ2125" s="54">
        <f t="shared" ref="AZ2125:BA2125" si="14917">AO2125*2</f>
        <v>5.927817199</v>
      </c>
      <c r="BA2125" s="54">
        <f t="shared" si="14917"/>
        <v>0.00361732355</v>
      </c>
      <c r="BB2125" s="54">
        <f t="shared" ref="BB2125:BD2125" si="14918">AQ2125*(3/2)</f>
        <v>3.00326192</v>
      </c>
      <c r="BC2125" s="54">
        <f t="shared" si="14918"/>
        <v>0.003803137451</v>
      </c>
      <c r="BD2125" s="54">
        <f t="shared" si="14918"/>
        <v>0</v>
      </c>
      <c r="BE2125" s="54">
        <f t="shared" ref="BE2125:BH2125" si="14919">AT2125</f>
        <v>1.738496686</v>
      </c>
      <c r="BF2125" s="54">
        <f t="shared" si="14919"/>
        <v>0.7625719945</v>
      </c>
      <c r="BG2125" s="54">
        <f t="shared" si="14919"/>
        <v>0.294007906</v>
      </c>
      <c r="BH2125" s="54">
        <f t="shared" si="14919"/>
        <v>0.2344961143</v>
      </c>
      <c r="BI2125" s="54">
        <f t="shared" si="46"/>
        <v>11.96807228</v>
      </c>
      <c r="BJ2125" s="54">
        <f t="shared" si="47"/>
        <v>-23.93614456</v>
      </c>
      <c r="BK2125" s="56">
        <f t="shared" ref="BK2125:BN2125" si="14920">AO2125</f>
        <v>2.9639086</v>
      </c>
      <c r="BL2125" s="56">
        <f t="shared" si="14920"/>
        <v>0.001808661775</v>
      </c>
      <c r="BM2125" s="56">
        <f t="shared" si="14920"/>
        <v>2.002174613</v>
      </c>
      <c r="BN2125" s="56">
        <f t="shared" si="14920"/>
        <v>0.002535424967</v>
      </c>
      <c r="BO2125" s="56">
        <f t="shared" si="49"/>
        <v>0.06385543902</v>
      </c>
      <c r="BP2125" s="56">
        <f t="shared" si="50"/>
        <v>1.674641246</v>
      </c>
      <c r="BQ2125" s="56">
        <f t="shared" ref="BQ2125:BS2125" si="14921">AU2125</f>
        <v>0.7625719945</v>
      </c>
      <c r="BR2125" s="56">
        <f t="shared" si="14921"/>
        <v>0.294007906</v>
      </c>
      <c r="BS2125" s="56">
        <f t="shared" si="14921"/>
        <v>0.2344961143</v>
      </c>
      <c r="BT2125" s="56">
        <f t="shared" si="52"/>
        <v>8</v>
      </c>
      <c r="BU2125" s="50">
        <f t="shared" ref="BU2125:BX2125" si="14922">AZ2125</f>
        <v>5.927817199</v>
      </c>
      <c r="BV2125" s="50">
        <f t="shared" si="14922"/>
        <v>0.00361732355</v>
      </c>
      <c r="BW2125" s="50">
        <f t="shared" si="14922"/>
        <v>3.00326192</v>
      </c>
      <c r="BX2125" s="50">
        <f t="shared" si="14922"/>
        <v>0.003803137451</v>
      </c>
      <c r="BY2125" s="50">
        <f t="shared" si="54"/>
        <v>0.09578315853</v>
      </c>
      <c r="BZ2125" s="50">
        <f t="shared" si="55"/>
        <v>1.674641246</v>
      </c>
      <c r="CA2125" s="50">
        <f t="shared" ref="CA2125:CC2125" si="14923">BF2125</f>
        <v>0.7625719945</v>
      </c>
      <c r="CB2125" s="50">
        <f t="shared" si="14923"/>
        <v>0.294007906</v>
      </c>
      <c r="CC2125" s="50">
        <f t="shared" si="14923"/>
        <v>0.2344961143</v>
      </c>
      <c r="CD2125" s="50">
        <f t="shared" si="57"/>
        <v>12</v>
      </c>
      <c r="CE2125" s="57">
        <f t="shared" si="58"/>
        <v>36.97</v>
      </c>
      <c r="CF2125" s="57">
        <f t="shared" si="59"/>
        <v>0.03</v>
      </c>
      <c r="CG2125" s="57">
        <f t="shared" si="60"/>
        <v>21.19</v>
      </c>
      <c r="CH2125" s="57">
        <f t="shared" si="61"/>
        <v>0.04</v>
      </c>
      <c r="CI2125" s="58">
        <f t="shared" si="62"/>
        <v>1.058461928</v>
      </c>
      <c r="CJ2125" s="58">
        <f t="shared" si="63"/>
        <v>24.9775843</v>
      </c>
      <c r="CK2125" s="57">
        <f t="shared" si="64"/>
        <v>11.23</v>
      </c>
      <c r="CL2125" s="57">
        <f t="shared" si="65"/>
        <v>2.46</v>
      </c>
      <c r="CM2125" s="57">
        <f t="shared" si="66"/>
        <v>2.73</v>
      </c>
      <c r="CN2125" s="57">
        <f t="shared" si="67"/>
        <v>100.6860462</v>
      </c>
      <c r="CO2125" s="59">
        <f t="shared" si="68"/>
        <v>0.0991355143</v>
      </c>
      <c r="CP2125" s="59">
        <f t="shared" si="69"/>
        <v>0.5646665204</v>
      </c>
      <c r="CQ2125" s="59">
        <f t="shared" si="70"/>
        <v>0.2571290272</v>
      </c>
      <c r="CR2125" s="59">
        <f t="shared" si="71"/>
        <v>0.07906893803</v>
      </c>
      <c r="CS2125" s="60">
        <f t="shared" si="72"/>
        <v>9.91355143</v>
      </c>
      <c r="CT2125" s="60">
        <f t="shared" si="73"/>
        <v>7.906893803</v>
      </c>
      <c r="CU2125" s="60">
        <f t="shared" si="74"/>
        <v>82.17955477</v>
      </c>
      <c r="CV2125" s="61">
        <f t="shared" si="75"/>
        <v>0.1286366952</v>
      </c>
      <c r="CW2125" s="61">
        <f t="shared" si="76"/>
        <v>0.08585135539</v>
      </c>
      <c r="CX2125" s="62"/>
    </row>
    <row r="2126" ht="15.75" customHeight="1">
      <c r="A2126" s="17" t="s">
        <v>53</v>
      </c>
      <c r="B2126" s="87" t="s">
        <v>2081</v>
      </c>
      <c r="C2126" s="88" t="s">
        <v>2195</v>
      </c>
      <c r="D2126" s="89"/>
      <c r="E2126" s="89" t="s">
        <v>2196</v>
      </c>
      <c r="F2126" s="90">
        <v>31.0</v>
      </c>
      <c r="G2126" s="89" t="s">
        <v>2227</v>
      </c>
      <c r="H2126" s="95">
        <v>36.57</v>
      </c>
      <c r="I2126" s="92">
        <v>1.99</v>
      </c>
      <c r="J2126" s="92">
        <v>21.21</v>
      </c>
      <c r="K2126" s="92">
        <v>1.96</v>
      </c>
      <c r="L2126" s="92">
        <v>0.02</v>
      </c>
      <c r="M2126" s="92">
        <v>0.01</v>
      </c>
      <c r="N2126" s="92">
        <v>8.53</v>
      </c>
      <c r="O2126" s="92">
        <v>29.88</v>
      </c>
      <c r="P2126" s="92"/>
      <c r="Q2126" s="50">
        <f t="shared" si="8"/>
        <v>100.17</v>
      </c>
      <c r="R2126" s="51">
        <f t="shared" si="9"/>
        <v>12</v>
      </c>
      <c r="S2126" s="52">
        <f t="shared" si="10"/>
        <v>0.608644854</v>
      </c>
      <c r="T2126" s="52">
        <f t="shared" si="11"/>
        <v>0.0002503166506</v>
      </c>
      <c r="U2126" s="52">
        <f t="shared" si="12"/>
        <v>0.4160402035</v>
      </c>
      <c r="V2126" s="52">
        <f t="shared" si="13"/>
        <v>0.0001315874313</v>
      </c>
      <c r="W2126" s="52">
        <f t="shared" si="14"/>
        <v>0</v>
      </c>
      <c r="X2126" s="52">
        <f t="shared" si="15"/>
        <v>0.4158872261</v>
      </c>
      <c r="Y2126" s="52">
        <f t="shared" si="16"/>
        <v>0.1202468655</v>
      </c>
      <c r="Z2126" s="52">
        <f t="shared" si="17"/>
        <v>0.04937426187</v>
      </c>
      <c r="AA2126" s="52">
        <f t="shared" si="18"/>
        <v>0.03495044526</v>
      </c>
      <c r="AB2126" s="52">
        <f t="shared" si="19"/>
        <v>1.64552576</v>
      </c>
      <c r="AC2126" s="53">
        <f t="shared" si="20"/>
        <v>4.925013653</v>
      </c>
      <c r="AD2126" s="54">
        <f t="shared" si="21"/>
        <v>1.217289708</v>
      </c>
      <c r="AE2126" s="54">
        <f t="shared" si="22"/>
        <v>0.0005006333011</v>
      </c>
      <c r="AF2126" s="54">
        <f t="shared" si="23"/>
        <v>0.6240603052</v>
      </c>
      <c r="AG2126" s="54">
        <f t="shared" si="24"/>
        <v>0.0001973811469</v>
      </c>
      <c r="AH2126" s="54">
        <f t="shared" si="25"/>
        <v>0</v>
      </c>
      <c r="AI2126" s="54">
        <f t="shared" si="26"/>
        <v>0.4158872261</v>
      </c>
      <c r="AJ2126" s="54">
        <f t="shared" si="27"/>
        <v>0.1202468655</v>
      </c>
      <c r="AK2126" s="54">
        <f t="shared" si="28"/>
        <v>0.04937426187</v>
      </c>
      <c r="AL2126" s="54">
        <f t="shared" si="29"/>
        <v>0.03495044526</v>
      </c>
      <c r="AM2126" s="54">
        <f t="shared" si="30"/>
        <v>2.462506826</v>
      </c>
      <c r="AN2126" s="54">
        <f t="shared" si="31"/>
        <v>-4.925013653</v>
      </c>
      <c r="AO2126" s="55">
        <f t="shared" si="32"/>
        <v>2.959029235</v>
      </c>
      <c r="AP2126" s="55">
        <f t="shared" si="33"/>
        <v>0.00121695646</v>
      </c>
      <c r="AQ2126" s="55">
        <f t="shared" si="34"/>
        <v>2.022649361</v>
      </c>
      <c r="AR2126" s="55">
        <f t="shared" si="35"/>
        <v>0.0006397344094</v>
      </c>
      <c r="AS2126" s="55">
        <f t="shared" si="36"/>
        <v>0</v>
      </c>
      <c r="AT2126" s="55">
        <f t="shared" si="37"/>
        <v>2.021905636</v>
      </c>
      <c r="AU2126" s="55">
        <f t="shared" si="38"/>
        <v>0.5846003433</v>
      </c>
      <c r="AV2126" s="55">
        <f t="shared" si="39"/>
        <v>0.240041271</v>
      </c>
      <c r="AW2126" s="55">
        <f t="shared" si="40"/>
        <v>0.1699174628</v>
      </c>
      <c r="AX2126" s="55">
        <f t="shared" si="41"/>
        <v>8</v>
      </c>
      <c r="AY2126" s="55">
        <f t="shared" si="42"/>
        <v>23.94378148</v>
      </c>
      <c r="AZ2126" s="54">
        <f t="shared" ref="AZ2126:BA2126" si="14924">AO2126*2</f>
        <v>5.91805847</v>
      </c>
      <c r="BA2126" s="54">
        <f t="shared" si="14924"/>
        <v>0.00243391292</v>
      </c>
      <c r="BB2126" s="54">
        <f t="shared" ref="BB2126:BD2126" si="14925">AQ2126*(3/2)</f>
        <v>3.033974042</v>
      </c>
      <c r="BC2126" s="54">
        <f t="shared" si="14925"/>
        <v>0.000959601614</v>
      </c>
      <c r="BD2126" s="54">
        <f t="shared" si="14925"/>
        <v>0</v>
      </c>
      <c r="BE2126" s="54">
        <f t="shared" ref="BE2126:BH2126" si="14926">AT2126</f>
        <v>2.021905636</v>
      </c>
      <c r="BF2126" s="54">
        <f t="shared" si="14926"/>
        <v>0.5846003433</v>
      </c>
      <c r="BG2126" s="54">
        <f t="shared" si="14926"/>
        <v>0.240041271</v>
      </c>
      <c r="BH2126" s="54">
        <f t="shared" si="14926"/>
        <v>0.1699174628</v>
      </c>
      <c r="BI2126" s="54">
        <f t="shared" si="46"/>
        <v>11.97189074</v>
      </c>
      <c r="BJ2126" s="54">
        <f t="shared" si="47"/>
        <v>-23.94378148</v>
      </c>
      <c r="BK2126" s="56">
        <f t="shared" ref="BK2126:BN2126" si="14927">AO2126</f>
        <v>2.959029235</v>
      </c>
      <c r="BL2126" s="56">
        <f t="shared" si="14927"/>
        <v>0.00121695646</v>
      </c>
      <c r="BM2126" s="56">
        <f t="shared" si="14927"/>
        <v>2.022649361</v>
      </c>
      <c r="BN2126" s="56">
        <f t="shared" si="14927"/>
        <v>0.0006397344094</v>
      </c>
      <c r="BO2126" s="56">
        <f t="shared" si="49"/>
        <v>0.0562185213</v>
      </c>
      <c r="BP2126" s="56">
        <f t="shared" si="50"/>
        <v>1.965687115</v>
      </c>
      <c r="BQ2126" s="56">
        <f t="shared" ref="BQ2126:BS2126" si="14928">AU2126</f>
        <v>0.5846003433</v>
      </c>
      <c r="BR2126" s="56">
        <f t="shared" si="14928"/>
        <v>0.240041271</v>
      </c>
      <c r="BS2126" s="56">
        <f t="shared" si="14928"/>
        <v>0.1699174628</v>
      </c>
      <c r="BT2126" s="56">
        <f t="shared" si="52"/>
        <v>8</v>
      </c>
      <c r="BU2126" s="50">
        <f t="shared" ref="BU2126:BX2126" si="14929">AZ2126</f>
        <v>5.91805847</v>
      </c>
      <c r="BV2126" s="50">
        <f t="shared" si="14929"/>
        <v>0.00243391292</v>
      </c>
      <c r="BW2126" s="50">
        <f t="shared" si="14929"/>
        <v>3.033974042</v>
      </c>
      <c r="BX2126" s="50">
        <f t="shared" si="14929"/>
        <v>0.000959601614</v>
      </c>
      <c r="BY2126" s="50">
        <f t="shared" si="54"/>
        <v>0.08432778196</v>
      </c>
      <c r="BZ2126" s="50">
        <f t="shared" si="55"/>
        <v>1.965687115</v>
      </c>
      <c r="CA2126" s="50">
        <f t="shared" ref="CA2126:CC2126" si="14930">BF2126</f>
        <v>0.5846003433</v>
      </c>
      <c r="CB2126" s="50">
        <f t="shared" si="14930"/>
        <v>0.240041271</v>
      </c>
      <c r="CC2126" s="50">
        <f t="shared" si="14930"/>
        <v>0.1699174628</v>
      </c>
      <c r="CD2126" s="50">
        <f t="shared" si="57"/>
        <v>12</v>
      </c>
      <c r="CE2126" s="57">
        <f t="shared" si="58"/>
        <v>36.57</v>
      </c>
      <c r="CF2126" s="57">
        <f t="shared" si="59"/>
        <v>0.02</v>
      </c>
      <c r="CG2126" s="57">
        <f t="shared" si="60"/>
        <v>21.21</v>
      </c>
      <c r="CH2126" s="57">
        <f t="shared" si="61"/>
        <v>0.01</v>
      </c>
      <c r="CI2126" s="58">
        <f t="shared" si="62"/>
        <v>0.9233106078</v>
      </c>
      <c r="CJ2126" s="58">
        <f t="shared" si="63"/>
        <v>29.04919495</v>
      </c>
      <c r="CK2126" s="57">
        <f t="shared" si="64"/>
        <v>8.53</v>
      </c>
      <c r="CL2126" s="57">
        <f t="shared" si="65"/>
        <v>1.99</v>
      </c>
      <c r="CM2126" s="57">
        <f t="shared" si="66"/>
        <v>1.96</v>
      </c>
      <c r="CN2126" s="57">
        <f t="shared" si="67"/>
        <v>100.2625056</v>
      </c>
      <c r="CO2126" s="59">
        <f t="shared" si="68"/>
        <v>0.08108827964</v>
      </c>
      <c r="CP2126" s="59">
        <f t="shared" si="69"/>
        <v>0.6640282555</v>
      </c>
      <c r="CQ2126" s="59">
        <f t="shared" si="70"/>
        <v>0.1974836907</v>
      </c>
      <c r="CR2126" s="59">
        <f t="shared" si="71"/>
        <v>0.05739977413</v>
      </c>
      <c r="CS2126" s="60">
        <f t="shared" si="72"/>
        <v>8.108827964</v>
      </c>
      <c r="CT2126" s="60">
        <f t="shared" si="73"/>
        <v>5.739977413</v>
      </c>
      <c r="CU2126" s="60">
        <f t="shared" si="74"/>
        <v>86.15119462</v>
      </c>
      <c r="CV2126" s="61">
        <f t="shared" si="75"/>
        <v>0.09794391395</v>
      </c>
      <c r="CW2126" s="61">
        <f t="shared" si="76"/>
        <v>0.07022245017</v>
      </c>
      <c r="CX2126" s="62"/>
    </row>
    <row r="2127" ht="15.75" customHeight="1">
      <c r="A2127" s="17" t="s">
        <v>53</v>
      </c>
      <c r="B2127" s="87" t="s">
        <v>2081</v>
      </c>
      <c r="C2127" s="93" t="s">
        <v>2195</v>
      </c>
      <c r="D2127" s="89"/>
      <c r="E2127" s="89" t="s">
        <v>2196</v>
      </c>
      <c r="F2127" s="90">
        <v>32.0</v>
      </c>
      <c r="G2127" s="89" t="s">
        <v>2228</v>
      </c>
      <c r="H2127" s="95">
        <v>36.82</v>
      </c>
      <c r="I2127" s="92">
        <v>4.09</v>
      </c>
      <c r="J2127" s="92">
        <v>21.57</v>
      </c>
      <c r="K2127" s="92">
        <v>0.9</v>
      </c>
      <c r="L2127" s="92">
        <v>0.18</v>
      </c>
      <c r="M2127" s="92">
        <v>0.02</v>
      </c>
      <c r="N2127" s="92">
        <v>1.39</v>
      </c>
      <c r="O2127" s="92">
        <v>34.97</v>
      </c>
      <c r="P2127" s="92"/>
      <c r="Q2127" s="50">
        <f t="shared" si="8"/>
        <v>99.94</v>
      </c>
      <c r="R2127" s="51">
        <f t="shared" si="9"/>
        <v>12</v>
      </c>
      <c r="S2127" s="52">
        <f t="shared" si="10"/>
        <v>0.6128056747</v>
      </c>
      <c r="T2127" s="52">
        <f t="shared" si="11"/>
        <v>0.002252849855</v>
      </c>
      <c r="U2127" s="52">
        <f t="shared" si="12"/>
        <v>0.4231017062</v>
      </c>
      <c r="V2127" s="52">
        <f t="shared" si="13"/>
        <v>0.0002631748626</v>
      </c>
      <c r="W2127" s="52">
        <f t="shared" si="14"/>
        <v>0</v>
      </c>
      <c r="X2127" s="52">
        <f t="shared" si="15"/>
        <v>0.4867328078</v>
      </c>
      <c r="Y2127" s="52">
        <f t="shared" si="16"/>
        <v>0.01959474128</v>
      </c>
      <c r="Z2127" s="52">
        <f t="shared" si="17"/>
        <v>0.1014777543</v>
      </c>
      <c r="AA2127" s="52">
        <f t="shared" si="18"/>
        <v>0.01604867384</v>
      </c>
      <c r="AB2127" s="52">
        <f t="shared" si="19"/>
        <v>1.662277383</v>
      </c>
      <c r="AC2127" s="53">
        <f t="shared" si="20"/>
        <v>4.978036696</v>
      </c>
      <c r="AD2127" s="54">
        <f t="shared" si="21"/>
        <v>1.225611349</v>
      </c>
      <c r="AE2127" s="54">
        <f t="shared" si="22"/>
        <v>0.00450569971</v>
      </c>
      <c r="AF2127" s="54">
        <f t="shared" si="23"/>
        <v>0.6346525594</v>
      </c>
      <c r="AG2127" s="54">
        <f t="shared" si="24"/>
        <v>0.0003947622939</v>
      </c>
      <c r="AH2127" s="54">
        <f t="shared" si="25"/>
        <v>0</v>
      </c>
      <c r="AI2127" s="54">
        <f t="shared" si="26"/>
        <v>0.4867328078</v>
      </c>
      <c r="AJ2127" s="54">
        <f t="shared" si="27"/>
        <v>0.01959474128</v>
      </c>
      <c r="AK2127" s="54">
        <f t="shared" si="28"/>
        <v>0.1014777543</v>
      </c>
      <c r="AL2127" s="54">
        <f t="shared" si="29"/>
        <v>0.01604867384</v>
      </c>
      <c r="AM2127" s="54">
        <f t="shared" si="30"/>
        <v>2.489018348</v>
      </c>
      <c r="AN2127" s="54">
        <f t="shared" si="31"/>
        <v>-4.978036696</v>
      </c>
      <c r="AO2127" s="55">
        <f t="shared" si="32"/>
        <v>2.949234254</v>
      </c>
      <c r="AP2127" s="55">
        <f t="shared" si="33"/>
        <v>0.01084223309</v>
      </c>
      <c r="AQ2127" s="55">
        <f t="shared" si="34"/>
        <v>2.0362508</v>
      </c>
      <c r="AR2127" s="55">
        <f t="shared" si="35"/>
        <v>0.001266574955</v>
      </c>
      <c r="AS2127" s="55">
        <f t="shared" si="36"/>
        <v>0</v>
      </c>
      <c r="AT2127" s="55">
        <f t="shared" si="37"/>
        <v>2.34248658</v>
      </c>
      <c r="AU2127" s="55">
        <f t="shared" si="38"/>
        <v>0.09430311201</v>
      </c>
      <c r="AV2127" s="55">
        <f t="shared" si="39"/>
        <v>0.4883794021</v>
      </c>
      <c r="AW2127" s="55">
        <f t="shared" si="40"/>
        <v>0.07723704364</v>
      </c>
      <c r="AX2127" s="55">
        <f t="shared" si="41"/>
        <v>8</v>
      </c>
      <c r="AY2127" s="55">
        <f t="shared" si="42"/>
        <v>23.95767035</v>
      </c>
      <c r="AZ2127" s="54">
        <f t="shared" ref="AZ2127:BA2127" si="14931">AO2127*2</f>
        <v>5.898468509</v>
      </c>
      <c r="BA2127" s="54">
        <f t="shared" si="14931"/>
        <v>0.02168446617</v>
      </c>
      <c r="BB2127" s="54">
        <f t="shared" ref="BB2127:BD2127" si="14932">AQ2127*(3/2)</f>
        <v>3.054376199</v>
      </c>
      <c r="BC2127" s="54">
        <f t="shared" si="14932"/>
        <v>0.001899862432</v>
      </c>
      <c r="BD2127" s="54">
        <f t="shared" si="14932"/>
        <v>0</v>
      </c>
      <c r="BE2127" s="54">
        <f t="shared" ref="BE2127:BH2127" si="14933">AT2127</f>
        <v>2.34248658</v>
      </c>
      <c r="BF2127" s="54">
        <f t="shared" si="14933"/>
        <v>0.09430311201</v>
      </c>
      <c r="BG2127" s="54">
        <f t="shared" si="14933"/>
        <v>0.4883794021</v>
      </c>
      <c r="BH2127" s="54">
        <f t="shared" si="14933"/>
        <v>0.07723704364</v>
      </c>
      <c r="BI2127" s="54">
        <f t="shared" si="46"/>
        <v>11.97883517</v>
      </c>
      <c r="BJ2127" s="54">
        <f t="shared" si="47"/>
        <v>-23.95767035</v>
      </c>
      <c r="BK2127" s="56">
        <f t="shared" ref="BK2127:BN2127" si="14934">AO2127</f>
        <v>2.949234254</v>
      </c>
      <c r="BL2127" s="56">
        <f t="shared" si="14934"/>
        <v>0.01084223309</v>
      </c>
      <c r="BM2127" s="56">
        <f t="shared" si="14934"/>
        <v>2.0362508</v>
      </c>
      <c r="BN2127" s="56">
        <f t="shared" si="14934"/>
        <v>0.001266574955</v>
      </c>
      <c r="BO2127" s="56">
        <f t="shared" si="49"/>
        <v>0.04232965075</v>
      </c>
      <c r="BP2127" s="56">
        <f t="shared" si="50"/>
        <v>2.30015693</v>
      </c>
      <c r="BQ2127" s="56">
        <f t="shared" ref="BQ2127:BS2127" si="14935">AU2127</f>
        <v>0.09430311201</v>
      </c>
      <c r="BR2127" s="56">
        <f t="shared" si="14935"/>
        <v>0.4883794021</v>
      </c>
      <c r="BS2127" s="56">
        <f t="shared" si="14935"/>
        <v>0.07723704364</v>
      </c>
      <c r="BT2127" s="56">
        <f t="shared" si="52"/>
        <v>8</v>
      </c>
      <c r="BU2127" s="50">
        <f t="shared" ref="BU2127:BX2127" si="14936">AZ2127</f>
        <v>5.898468509</v>
      </c>
      <c r="BV2127" s="50">
        <f t="shared" si="14936"/>
        <v>0.02168446617</v>
      </c>
      <c r="BW2127" s="50">
        <f t="shared" si="14936"/>
        <v>3.054376199</v>
      </c>
      <c r="BX2127" s="50">
        <f t="shared" si="14936"/>
        <v>0.001899862432</v>
      </c>
      <c r="BY2127" s="50">
        <f t="shared" si="54"/>
        <v>0.06349447612</v>
      </c>
      <c r="BZ2127" s="50">
        <f t="shared" si="55"/>
        <v>2.30015693</v>
      </c>
      <c r="CA2127" s="50">
        <f t="shared" ref="CA2127:CC2127" si="14937">BF2127</f>
        <v>0.09430311201</v>
      </c>
      <c r="CB2127" s="50">
        <f t="shared" si="14937"/>
        <v>0.4883794021</v>
      </c>
      <c r="CC2127" s="50">
        <f t="shared" si="14937"/>
        <v>0.07723704364</v>
      </c>
      <c r="CD2127" s="50">
        <f t="shared" si="57"/>
        <v>12</v>
      </c>
      <c r="CE2127" s="57">
        <f t="shared" si="58"/>
        <v>36.82</v>
      </c>
      <c r="CF2127" s="57">
        <f t="shared" si="59"/>
        <v>0.18</v>
      </c>
      <c r="CG2127" s="57">
        <f t="shared" si="60"/>
        <v>21.57</v>
      </c>
      <c r="CH2127" s="57">
        <f t="shared" si="61"/>
        <v>0.02</v>
      </c>
      <c r="CI2127" s="58">
        <f t="shared" si="62"/>
        <v>0.7022825904</v>
      </c>
      <c r="CJ2127" s="58">
        <f t="shared" si="63"/>
        <v>34.33807839</v>
      </c>
      <c r="CK2127" s="57">
        <f t="shared" si="64"/>
        <v>1.39</v>
      </c>
      <c r="CL2127" s="57">
        <f t="shared" si="65"/>
        <v>4.09</v>
      </c>
      <c r="CM2127" s="57">
        <f t="shared" si="66"/>
        <v>0.9</v>
      </c>
      <c r="CN2127" s="57">
        <f t="shared" si="67"/>
        <v>100.010361</v>
      </c>
      <c r="CO2127" s="59">
        <f t="shared" si="68"/>
        <v>0.1649887779</v>
      </c>
      <c r="CP2127" s="59">
        <f t="shared" si="69"/>
        <v>0.7770599643</v>
      </c>
      <c r="CQ2127" s="59">
        <f t="shared" si="70"/>
        <v>0.03185833623</v>
      </c>
      <c r="CR2127" s="59">
        <f t="shared" si="71"/>
        <v>0.02609292157</v>
      </c>
      <c r="CS2127" s="60">
        <f t="shared" si="72"/>
        <v>16.49887779</v>
      </c>
      <c r="CT2127" s="60">
        <f t="shared" si="73"/>
        <v>2.609292157</v>
      </c>
      <c r="CU2127" s="60">
        <f t="shared" si="74"/>
        <v>80.89183005</v>
      </c>
      <c r="CV2127" s="61">
        <f t="shared" si="75"/>
        <v>0.1085873105</v>
      </c>
      <c r="CW2127" s="61">
        <f t="shared" si="76"/>
        <v>0.1428802816</v>
      </c>
      <c r="CX2127" s="62"/>
    </row>
    <row r="2128" ht="15.75" customHeight="1">
      <c r="A2128" s="17" t="s">
        <v>53</v>
      </c>
      <c r="B2128" s="87" t="s">
        <v>2081</v>
      </c>
      <c r="C2128" s="88" t="s">
        <v>2195</v>
      </c>
      <c r="D2128" s="89"/>
      <c r="E2128" s="89" t="s">
        <v>2196</v>
      </c>
      <c r="F2128" s="90">
        <v>33.0</v>
      </c>
      <c r="G2128" s="89" t="s">
        <v>2229</v>
      </c>
      <c r="H2128" s="95">
        <v>36.9</v>
      </c>
      <c r="I2128" s="92">
        <v>2.22</v>
      </c>
      <c r="J2128" s="92">
        <v>21.12</v>
      </c>
      <c r="K2128" s="92">
        <v>1.52</v>
      </c>
      <c r="L2128" s="92">
        <v>0.0</v>
      </c>
      <c r="M2128" s="92">
        <v>0.07</v>
      </c>
      <c r="N2128" s="92">
        <v>5.05</v>
      </c>
      <c r="O2128" s="92">
        <v>32.75</v>
      </c>
      <c r="P2128" s="92"/>
      <c r="Q2128" s="50">
        <f t="shared" si="8"/>
        <v>99.63</v>
      </c>
      <c r="R2128" s="51">
        <f t="shared" si="9"/>
        <v>12</v>
      </c>
      <c r="S2128" s="52">
        <f t="shared" si="10"/>
        <v>0.6141371373</v>
      </c>
      <c r="T2128" s="52">
        <f t="shared" si="11"/>
        <v>0</v>
      </c>
      <c r="U2128" s="52">
        <f t="shared" si="12"/>
        <v>0.4142748278</v>
      </c>
      <c r="V2128" s="52">
        <f t="shared" si="13"/>
        <v>0.0009211120191</v>
      </c>
      <c r="W2128" s="52">
        <f t="shared" si="14"/>
        <v>0</v>
      </c>
      <c r="X2128" s="52">
        <f t="shared" si="15"/>
        <v>0.455833556</v>
      </c>
      <c r="Y2128" s="52">
        <f t="shared" si="16"/>
        <v>0.07118952767</v>
      </c>
      <c r="Z2128" s="52">
        <f t="shared" si="17"/>
        <v>0.05508083485</v>
      </c>
      <c r="AA2128" s="52">
        <f t="shared" si="18"/>
        <v>0.02710442694</v>
      </c>
      <c r="AB2128" s="52">
        <f t="shared" si="19"/>
        <v>1.638541423</v>
      </c>
      <c r="AC2128" s="53">
        <f t="shared" si="20"/>
        <v>4.92055306</v>
      </c>
      <c r="AD2128" s="54">
        <f t="shared" si="21"/>
        <v>1.228274275</v>
      </c>
      <c r="AE2128" s="54">
        <f t="shared" si="22"/>
        <v>0</v>
      </c>
      <c r="AF2128" s="54">
        <f t="shared" si="23"/>
        <v>0.6214122417</v>
      </c>
      <c r="AG2128" s="54">
        <f t="shared" si="24"/>
        <v>0.001381668029</v>
      </c>
      <c r="AH2128" s="54">
        <f t="shared" si="25"/>
        <v>0</v>
      </c>
      <c r="AI2128" s="54">
        <f t="shared" si="26"/>
        <v>0.455833556</v>
      </c>
      <c r="AJ2128" s="54">
        <f t="shared" si="27"/>
        <v>0.07118952767</v>
      </c>
      <c r="AK2128" s="54">
        <f t="shared" si="28"/>
        <v>0.05508083485</v>
      </c>
      <c r="AL2128" s="54">
        <f t="shared" si="29"/>
        <v>0.02710442694</v>
      </c>
      <c r="AM2128" s="54">
        <f t="shared" si="30"/>
        <v>2.46027653</v>
      </c>
      <c r="AN2128" s="54">
        <f t="shared" si="31"/>
        <v>-4.92055306</v>
      </c>
      <c r="AO2128" s="55">
        <f t="shared" si="32"/>
        <v>2.998457671</v>
      </c>
      <c r="AP2128" s="55">
        <f t="shared" si="33"/>
        <v>0</v>
      </c>
      <c r="AQ2128" s="55">
        <f t="shared" si="34"/>
        <v>2.022651717</v>
      </c>
      <c r="AR2128" s="55">
        <f t="shared" si="35"/>
        <v>0.004497229091</v>
      </c>
      <c r="AS2128" s="55">
        <f t="shared" si="36"/>
        <v>0</v>
      </c>
      <c r="AT2128" s="55">
        <f t="shared" si="37"/>
        <v>2.225557681</v>
      </c>
      <c r="AU2128" s="55">
        <f t="shared" si="38"/>
        <v>0.3475751137</v>
      </c>
      <c r="AV2128" s="55">
        <f t="shared" si="39"/>
        <v>0.2689261759</v>
      </c>
      <c r="AW2128" s="55">
        <f t="shared" si="40"/>
        <v>0.1323344119</v>
      </c>
      <c r="AX2128" s="55">
        <f t="shared" si="41"/>
        <v>8</v>
      </c>
      <c r="AY2128" s="55">
        <f t="shared" si="42"/>
        <v>24.02406429</v>
      </c>
      <c r="AZ2128" s="54">
        <f t="shared" ref="AZ2128:BA2128" si="14938">AO2128*2</f>
        <v>5.996915343</v>
      </c>
      <c r="BA2128" s="54">
        <f t="shared" si="14938"/>
        <v>0</v>
      </c>
      <c r="BB2128" s="54">
        <f t="shared" ref="BB2128:BD2128" si="14939">AQ2128*(3/2)</f>
        <v>3.033977576</v>
      </c>
      <c r="BC2128" s="54">
        <f t="shared" si="14939"/>
        <v>0.006745843636</v>
      </c>
      <c r="BD2128" s="54">
        <f t="shared" si="14939"/>
        <v>0</v>
      </c>
      <c r="BE2128" s="54">
        <f t="shared" ref="BE2128:BH2128" si="14940">AT2128</f>
        <v>2.225557681</v>
      </c>
      <c r="BF2128" s="54">
        <f t="shared" si="14940"/>
        <v>0.3475751137</v>
      </c>
      <c r="BG2128" s="54">
        <f t="shared" si="14940"/>
        <v>0.2689261759</v>
      </c>
      <c r="BH2128" s="54">
        <f t="shared" si="14940"/>
        <v>0.1323344119</v>
      </c>
      <c r="BI2128" s="54">
        <f t="shared" si="46"/>
        <v>12.01203214</v>
      </c>
      <c r="BJ2128" s="54">
        <f t="shared" si="47"/>
        <v>-24.02406429</v>
      </c>
      <c r="BK2128" s="56">
        <f t="shared" ref="BK2128:BN2128" si="14941">AO2128</f>
        <v>2.998457671</v>
      </c>
      <c r="BL2128" s="56">
        <f t="shared" si="14941"/>
        <v>0</v>
      </c>
      <c r="BM2128" s="56">
        <f t="shared" si="14941"/>
        <v>2.022651717</v>
      </c>
      <c r="BN2128" s="56">
        <f t="shared" si="14941"/>
        <v>0.004497229091</v>
      </c>
      <c r="BO2128" s="56">
        <f t="shared" si="49"/>
        <v>0</v>
      </c>
      <c r="BP2128" s="56">
        <f t="shared" si="50"/>
        <v>2.225557681</v>
      </c>
      <c r="BQ2128" s="56">
        <f t="shared" ref="BQ2128:BS2128" si="14942">AU2128</f>
        <v>0.3475751137</v>
      </c>
      <c r="BR2128" s="56">
        <f t="shared" si="14942"/>
        <v>0.2689261759</v>
      </c>
      <c r="BS2128" s="56">
        <f t="shared" si="14942"/>
        <v>0.1323344119</v>
      </c>
      <c r="BT2128" s="56">
        <f t="shared" si="52"/>
        <v>8</v>
      </c>
      <c r="BU2128" s="50">
        <f t="shared" ref="BU2128:BX2128" si="14943">AZ2128</f>
        <v>5.996915343</v>
      </c>
      <c r="BV2128" s="50">
        <f t="shared" si="14943"/>
        <v>0</v>
      </c>
      <c r="BW2128" s="50">
        <f t="shared" si="14943"/>
        <v>3.033977576</v>
      </c>
      <c r="BX2128" s="50">
        <f t="shared" si="14943"/>
        <v>0.006745843636</v>
      </c>
      <c r="BY2128" s="50">
        <f t="shared" si="54"/>
        <v>0</v>
      </c>
      <c r="BZ2128" s="50">
        <f t="shared" si="55"/>
        <v>2.225557681</v>
      </c>
      <c r="CA2128" s="50">
        <f t="shared" ref="CA2128:CC2128" si="14944">BF2128</f>
        <v>0.3475751137</v>
      </c>
      <c r="CB2128" s="50">
        <f t="shared" si="14944"/>
        <v>0.2689261759</v>
      </c>
      <c r="CC2128" s="50">
        <f t="shared" si="14944"/>
        <v>0.1323344119</v>
      </c>
      <c r="CD2128" s="50">
        <f t="shared" si="57"/>
        <v>12.01203214</v>
      </c>
      <c r="CE2128" s="57">
        <f t="shared" si="58"/>
        <v>36.9</v>
      </c>
      <c r="CF2128" s="57">
        <f t="shared" si="59"/>
        <v>0</v>
      </c>
      <c r="CG2128" s="57">
        <f t="shared" si="60"/>
        <v>21.12</v>
      </c>
      <c r="CH2128" s="57">
        <f t="shared" si="61"/>
        <v>0.07</v>
      </c>
      <c r="CI2128" s="58">
        <f t="shared" si="62"/>
        <v>0</v>
      </c>
      <c r="CJ2128" s="58">
        <f t="shared" si="63"/>
        <v>32.75</v>
      </c>
      <c r="CK2128" s="57">
        <f t="shared" si="64"/>
        <v>5.05</v>
      </c>
      <c r="CL2128" s="57">
        <f t="shared" si="65"/>
        <v>2.22</v>
      </c>
      <c r="CM2128" s="57">
        <f t="shared" si="66"/>
        <v>1.52</v>
      </c>
      <c r="CN2128" s="57">
        <f t="shared" si="67"/>
        <v>99.63</v>
      </c>
      <c r="CO2128" s="59">
        <f t="shared" si="68"/>
        <v>0.09041378907</v>
      </c>
      <c r="CP2128" s="59">
        <f t="shared" si="69"/>
        <v>0.7482391852</v>
      </c>
      <c r="CQ2128" s="59">
        <f t="shared" si="70"/>
        <v>0.1168557985</v>
      </c>
      <c r="CR2128" s="59">
        <f t="shared" si="71"/>
        <v>0.04449122724</v>
      </c>
      <c r="CS2128" s="60">
        <f t="shared" si="72"/>
        <v>9.041378907</v>
      </c>
      <c r="CT2128" s="60">
        <f t="shared" si="73"/>
        <v>4.449122724</v>
      </c>
      <c r="CU2128" s="60">
        <f t="shared" si="74"/>
        <v>86.50949837</v>
      </c>
      <c r="CV2128" s="61">
        <f t="shared" si="75"/>
        <v>0.08969812178</v>
      </c>
      <c r="CW2128" s="61">
        <f t="shared" si="76"/>
        <v>0.07829834133</v>
      </c>
      <c r="CX2128" s="62"/>
    </row>
    <row r="2129" ht="15.75" customHeight="1">
      <c r="A2129" s="17" t="s">
        <v>53</v>
      </c>
      <c r="B2129" s="87" t="s">
        <v>2081</v>
      </c>
      <c r="C2129" s="93" t="s">
        <v>2195</v>
      </c>
      <c r="D2129" s="89"/>
      <c r="E2129" s="89" t="s">
        <v>2196</v>
      </c>
      <c r="F2129" s="90">
        <v>34.0</v>
      </c>
      <c r="G2129" s="89" t="s">
        <v>2230</v>
      </c>
      <c r="H2129" s="95">
        <v>37.37</v>
      </c>
      <c r="I2129" s="92">
        <v>1.77</v>
      </c>
      <c r="J2129" s="92">
        <v>20.27</v>
      </c>
      <c r="K2129" s="92">
        <v>5.24</v>
      </c>
      <c r="L2129" s="92">
        <v>0.22</v>
      </c>
      <c r="M2129" s="92">
        <v>0.01</v>
      </c>
      <c r="N2129" s="92">
        <v>26.72</v>
      </c>
      <c r="O2129" s="92">
        <v>9.6</v>
      </c>
      <c r="P2129" s="92"/>
      <c r="Q2129" s="50">
        <f t="shared" si="8"/>
        <v>101.2</v>
      </c>
      <c r="R2129" s="51">
        <f t="shared" si="9"/>
        <v>12</v>
      </c>
      <c r="S2129" s="52">
        <f t="shared" si="10"/>
        <v>0.6219594803</v>
      </c>
      <c r="T2129" s="52">
        <f t="shared" si="11"/>
        <v>0.002753483156</v>
      </c>
      <c r="U2129" s="52">
        <f t="shared" si="12"/>
        <v>0.3976018352</v>
      </c>
      <c r="V2129" s="52">
        <f t="shared" si="13"/>
        <v>0.0001315874313</v>
      </c>
      <c r="W2129" s="52">
        <f t="shared" si="14"/>
        <v>0</v>
      </c>
      <c r="X2129" s="52">
        <f t="shared" si="15"/>
        <v>0.1336183859</v>
      </c>
      <c r="Y2129" s="52">
        <f t="shared" si="16"/>
        <v>0.3766701345</v>
      </c>
      <c r="Z2129" s="52">
        <f t="shared" si="17"/>
        <v>0.04391580076</v>
      </c>
      <c r="AA2129" s="52">
        <f t="shared" si="18"/>
        <v>0.0934389455</v>
      </c>
      <c r="AB2129" s="52">
        <f t="shared" si="19"/>
        <v>1.670089653</v>
      </c>
      <c r="AC2129" s="53">
        <f t="shared" si="20"/>
        <v>4.987338655</v>
      </c>
      <c r="AD2129" s="54">
        <f t="shared" si="21"/>
        <v>1.243918961</v>
      </c>
      <c r="AE2129" s="54">
        <f t="shared" si="22"/>
        <v>0.005506966312</v>
      </c>
      <c r="AF2129" s="54">
        <f t="shared" si="23"/>
        <v>0.5964027528</v>
      </c>
      <c r="AG2129" s="54">
        <f t="shared" si="24"/>
        <v>0.0001973811469</v>
      </c>
      <c r="AH2129" s="54">
        <f t="shared" si="25"/>
        <v>0</v>
      </c>
      <c r="AI2129" s="54">
        <f t="shared" si="26"/>
        <v>0.1336183859</v>
      </c>
      <c r="AJ2129" s="54">
        <f t="shared" si="27"/>
        <v>0.3766701345</v>
      </c>
      <c r="AK2129" s="54">
        <f t="shared" si="28"/>
        <v>0.04391580076</v>
      </c>
      <c r="AL2129" s="54">
        <f t="shared" si="29"/>
        <v>0.0934389455</v>
      </c>
      <c r="AM2129" s="54">
        <f t="shared" si="30"/>
        <v>2.493669327</v>
      </c>
      <c r="AN2129" s="54">
        <f t="shared" si="31"/>
        <v>-4.987338655</v>
      </c>
      <c r="AO2129" s="55">
        <f t="shared" si="32"/>
        <v>2.979286671</v>
      </c>
      <c r="AP2129" s="55">
        <f t="shared" si="33"/>
        <v>0.0131896304</v>
      </c>
      <c r="AQ2129" s="55">
        <f t="shared" si="34"/>
        <v>1.904577204</v>
      </c>
      <c r="AR2129" s="55">
        <f t="shared" si="35"/>
        <v>0.0006303251138</v>
      </c>
      <c r="AS2129" s="55">
        <f t="shared" si="36"/>
        <v>0</v>
      </c>
      <c r="AT2129" s="55">
        <f t="shared" si="37"/>
        <v>0.6400537153</v>
      </c>
      <c r="AU2129" s="55">
        <f t="shared" si="38"/>
        <v>1.804310967</v>
      </c>
      <c r="AV2129" s="55">
        <f t="shared" si="39"/>
        <v>0.2103638002</v>
      </c>
      <c r="AW2129" s="55">
        <f t="shared" si="40"/>
        <v>0.4475876865</v>
      </c>
      <c r="AX2129" s="55">
        <f t="shared" si="41"/>
        <v>8</v>
      </c>
      <c r="AY2129" s="55">
        <f t="shared" si="42"/>
        <v>23.89016013</v>
      </c>
      <c r="AZ2129" s="54">
        <f t="shared" ref="AZ2129:BA2129" si="14945">AO2129*2</f>
        <v>5.958573342</v>
      </c>
      <c r="BA2129" s="54">
        <f t="shared" si="14945"/>
        <v>0.02637926079</v>
      </c>
      <c r="BB2129" s="54">
        <f t="shared" ref="BB2129:BD2129" si="14946">AQ2129*(3/2)</f>
        <v>2.856865806</v>
      </c>
      <c r="BC2129" s="54">
        <f t="shared" si="14946"/>
        <v>0.0009454876707</v>
      </c>
      <c r="BD2129" s="54">
        <f t="shared" si="14946"/>
        <v>0</v>
      </c>
      <c r="BE2129" s="54">
        <f t="shared" ref="BE2129:BH2129" si="14947">AT2129</f>
        <v>0.6400537153</v>
      </c>
      <c r="BF2129" s="54">
        <f t="shared" si="14947"/>
        <v>1.804310967</v>
      </c>
      <c r="BG2129" s="54">
        <f t="shared" si="14947"/>
        <v>0.2103638002</v>
      </c>
      <c r="BH2129" s="54">
        <f t="shared" si="14947"/>
        <v>0.4475876865</v>
      </c>
      <c r="BI2129" s="54">
        <f t="shared" si="46"/>
        <v>11.94508007</v>
      </c>
      <c r="BJ2129" s="54">
        <f t="shared" si="47"/>
        <v>-23.89016013</v>
      </c>
      <c r="BK2129" s="56">
        <f t="shared" ref="BK2129:BN2129" si="14948">AO2129</f>
        <v>2.979286671</v>
      </c>
      <c r="BL2129" s="56">
        <f t="shared" si="14948"/>
        <v>0.0131896304</v>
      </c>
      <c r="BM2129" s="56">
        <f t="shared" si="14948"/>
        <v>1.904577204</v>
      </c>
      <c r="BN2129" s="56">
        <f t="shared" si="14948"/>
        <v>0.0006303251138</v>
      </c>
      <c r="BO2129" s="56">
        <f t="shared" si="49"/>
        <v>0.1098398673</v>
      </c>
      <c r="BP2129" s="56">
        <f t="shared" si="50"/>
        <v>0.530213848</v>
      </c>
      <c r="BQ2129" s="56">
        <f t="shared" ref="BQ2129:BS2129" si="14949">AU2129</f>
        <v>1.804310967</v>
      </c>
      <c r="BR2129" s="56">
        <f t="shared" si="14949"/>
        <v>0.2103638002</v>
      </c>
      <c r="BS2129" s="56">
        <f t="shared" si="14949"/>
        <v>0.4475876865</v>
      </c>
      <c r="BT2129" s="56">
        <f t="shared" si="52"/>
        <v>8</v>
      </c>
      <c r="BU2129" s="50">
        <f t="shared" ref="BU2129:BX2129" si="14950">AZ2129</f>
        <v>5.958573342</v>
      </c>
      <c r="BV2129" s="50">
        <f t="shared" si="14950"/>
        <v>0.02637926079</v>
      </c>
      <c r="BW2129" s="50">
        <f t="shared" si="14950"/>
        <v>2.856865806</v>
      </c>
      <c r="BX2129" s="50">
        <f t="shared" si="14950"/>
        <v>0.0009454876707</v>
      </c>
      <c r="BY2129" s="50">
        <f t="shared" si="54"/>
        <v>0.164759801</v>
      </c>
      <c r="BZ2129" s="50">
        <f t="shared" si="55"/>
        <v>0.530213848</v>
      </c>
      <c r="CA2129" s="50">
        <f t="shared" ref="CA2129:CC2129" si="14951">BF2129</f>
        <v>1.804310967</v>
      </c>
      <c r="CB2129" s="50">
        <f t="shared" si="14951"/>
        <v>0.2103638002</v>
      </c>
      <c r="CC2129" s="50">
        <f t="shared" si="14951"/>
        <v>0.4475876865</v>
      </c>
      <c r="CD2129" s="50">
        <f t="shared" si="57"/>
        <v>12</v>
      </c>
      <c r="CE2129" s="57">
        <f t="shared" si="58"/>
        <v>37.37</v>
      </c>
      <c r="CF2129" s="57">
        <f t="shared" si="59"/>
        <v>0.22</v>
      </c>
      <c r="CG2129" s="57">
        <f t="shared" si="60"/>
        <v>20.27</v>
      </c>
      <c r="CH2129" s="57">
        <f t="shared" si="61"/>
        <v>0.01</v>
      </c>
      <c r="CI2129" s="58">
        <f t="shared" si="62"/>
        <v>1.830895285</v>
      </c>
      <c r="CJ2129" s="58">
        <f t="shared" si="63"/>
        <v>7.952540262</v>
      </c>
      <c r="CK2129" s="57">
        <f t="shared" si="64"/>
        <v>26.72</v>
      </c>
      <c r="CL2129" s="57">
        <f t="shared" si="65"/>
        <v>1.77</v>
      </c>
      <c r="CM2129" s="57">
        <f t="shared" si="66"/>
        <v>5.24</v>
      </c>
      <c r="CN2129" s="57">
        <f t="shared" si="67"/>
        <v>101.3834355</v>
      </c>
      <c r="CO2129" s="59">
        <f t="shared" si="68"/>
        <v>0.07029756597</v>
      </c>
      <c r="CP2129" s="59">
        <f t="shared" si="69"/>
        <v>0.1771823047</v>
      </c>
      <c r="CQ2129" s="59">
        <f t="shared" si="70"/>
        <v>0.6029491247</v>
      </c>
      <c r="CR2129" s="59">
        <f t="shared" si="71"/>
        <v>0.1495710046</v>
      </c>
      <c r="CS2129" s="60">
        <f t="shared" si="72"/>
        <v>7.029756597</v>
      </c>
      <c r="CT2129" s="60">
        <f t="shared" si="73"/>
        <v>14.95710046</v>
      </c>
      <c r="CU2129" s="60">
        <f t="shared" si="74"/>
        <v>78.01314295</v>
      </c>
      <c r="CV2129" s="61">
        <f t="shared" si="75"/>
        <v>0.1847197875</v>
      </c>
      <c r="CW2129" s="61">
        <f t="shared" si="76"/>
        <v>0.06087769213</v>
      </c>
      <c r="CX2129" s="62"/>
    </row>
    <row r="2130" ht="15.75" customHeight="1">
      <c r="A2130" s="63" t="s">
        <v>53</v>
      </c>
      <c r="B2130" s="96" t="s">
        <v>2081</v>
      </c>
      <c r="C2130" s="96" t="s">
        <v>2195</v>
      </c>
      <c r="D2130" s="97" t="s">
        <v>150</v>
      </c>
      <c r="E2130" s="97" t="s">
        <v>2196</v>
      </c>
      <c r="F2130" s="98">
        <v>35.0</v>
      </c>
      <c r="G2130" s="97" t="s">
        <v>2231</v>
      </c>
      <c r="H2130" s="100">
        <v>35.6</v>
      </c>
      <c r="I2130" s="101">
        <v>2.42</v>
      </c>
      <c r="J2130" s="101">
        <v>21.64</v>
      </c>
      <c r="K2130" s="101">
        <v>3.25</v>
      </c>
      <c r="L2130" s="101">
        <v>0.01</v>
      </c>
      <c r="M2130" s="101">
        <v>0.0</v>
      </c>
      <c r="N2130" s="101">
        <v>5.18</v>
      </c>
      <c r="O2130" s="101">
        <v>29.24</v>
      </c>
      <c r="P2130" s="101"/>
      <c r="Q2130" s="70">
        <f t="shared" si="8"/>
        <v>97.34</v>
      </c>
      <c r="R2130" s="71">
        <f t="shared" si="9"/>
        <v>12</v>
      </c>
      <c r="S2130" s="72">
        <f t="shared" si="10"/>
        <v>0.5925008696</v>
      </c>
      <c r="T2130" s="72">
        <f t="shared" si="11"/>
        <v>0.0001251583253</v>
      </c>
      <c r="U2130" s="72">
        <f t="shared" si="12"/>
        <v>0.4244747762</v>
      </c>
      <c r="V2130" s="72">
        <f t="shared" si="13"/>
        <v>0</v>
      </c>
      <c r="W2130" s="72">
        <f t="shared" si="14"/>
        <v>0</v>
      </c>
      <c r="X2130" s="72">
        <f t="shared" si="15"/>
        <v>0.4069793337</v>
      </c>
      <c r="Y2130" s="72">
        <f t="shared" si="16"/>
        <v>0.07302212937</v>
      </c>
      <c r="Z2130" s="72">
        <f t="shared" si="17"/>
        <v>0.06004307222</v>
      </c>
      <c r="AA2130" s="72">
        <f t="shared" si="18"/>
        <v>0.05795354444</v>
      </c>
      <c r="AB2130" s="72">
        <f t="shared" si="19"/>
        <v>1.615098884</v>
      </c>
      <c r="AC2130" s="73">
        <f t="shared" si="20"/>
        <v>4.8399246</v>
      </c>
      <c r="AD2130" s="74">
        <f t="shared" si="21"/>
        <v>1.185001739</v>
      </c>
      <c r="AE2130" s="74">
        <f t="shared" si="22"/>
        <v>0.0002503166506</v>
      </c>
      <c r="AF2130" s="74">
        <f t="shared" si="23"/>
        <v>0.6367121643</v>
      </c>
      <c r="AG2130" s="74">
        <f t="shared" si="24"/>
        <v>0</v>
      </c>
      <c r="AH2130" s="74">
        <f t="shared" si="25"/>
        <v>0</v>
      </c>
      <c r="AI2130" s="74">
        <f t="shared" si="26"/>
        <v>0.4069793337</v>
      </c>
      <c r="AJ2130" s="74">
        <f t="shared" si="27"/>
        <v>0.07302212937</v>
      </c>
      <c r="AK2130" s="74">
        <f t="shared" si="28"/>
        <v>0.06004307222</v>
      </c>
      <c r="AL2130" s="74">
        <f t="shared" si="29"/>
        <v>0.05795354444</v>
      </c>
      <c r="AM2130" s="74">
        <f t="shared" si="30"/>
        <v>2.4199623</v>
      </c>
      <c r="AN2130" s="74">
        <f t="shared" si="31"/>
        <v>-4.8399246</v>
      </c>
      <c r="AO2130" s="75">
        <f t="shared" si="32"/>
        <v>2.934809134</v>
      </c>
      <c r="AP2130" s="75">
        <f t="shared" si="33"/>
        <v>0.0006199413623</v>
      </c>
      <c r="AQ2130" s="75">
        <f t="shared" si="34"/>
        <v>2.102532695</v>
      </c>
      <c r="AR2130" s="75">
        <f t="shared" si="35"/>
        <v>0</v>
      </c>
      <c r="AS2130" s="75">
        <f t="shared" si="36"/>
        <v>0</v>
      </c>
      <c r="AT2130" s="75">
        <f t="shared" si="37"/>
        <v>2.015873271</v>
      </c>
      <c r="AU2130" s="75">
        <f t="shared" si="38"/>
        <v>0.3616973801</v>
      </c>
      <c r="AV2130" s="75">
        <f t="shared" si="39"/>
        <v>0.2974087733</v>
      </c>
      <c r="AW2130" s="75">
        <f t="shared" si="40"/>
        <v>0.287058805</v>
      </c>
      <c r="AX2130" s="75">
        <f t="shared" si="41"/>
        <v>8</v>
      </c>
      <c r="AY2130" s="75">
        <f t="shared" si="42"/>
        <v>23.97339085</v>
      </c>
      <c r="AZ2130" s="74">
        <f t="shared" ref="AZ2130:BA2130" si="14952">AO2130*2</f>
        <v>5.869618268</v>
      </c>
      <c r="BA2130" s="74">
        <f t="shared" si="14952"/>
        <v>0.001239882725</v>
      </c>
      <c r="BB2130" s="74">
        <f t="shared" ref="BB2130:BD2130" si="14953">AQ2130*(3/2)</f>
        <v>3.153799043</v>
      </c>
      <c r="BC2130" s="74">
        <f t="shared" si="14953"/>
        <v>0</v>
      </c>
      <c r="BD2130" s="74">
        <f t="shared" si="14953"/>
        <v>0</v>
      </c>
      <c r="BE2130" s="74">
        <f t="shared" ref="BE2130:BH2130" si="14954">AT2130</f>
        <v>2.015873271</v>
      </c>
      <c r="BF2130" s="74">
        <f t="shared" si="14954"/>
        <v>0.3616973801</v>
      </c>
      <c r="BG2130" s="74">
        <f t="shared" si="14954"/>
        <v>0.2974087733</v>
      </c>
      <c r="BH2130" s="74">
        <f t="shared" si="14954"/>
        <v>0.287058805</v>
      </c>
      <c r="BI2130" s="74">
        <f t="shared" si="46"/>
        <v>11.98669542</v>
      </c>
      <c r="BJ2130" s="74">
        <f t="shared" si="47"/>
        <v>-23.97339085</v>
      </c>
      <c r="BK2130" s="76">
        <f t="shared" ref="BK2130:BN2130" si="14955">AO2130</f>
        <v>2.934809134</v>
      </c>
      <c r="BL2130" s="76">
        <f t="shared" si="14955"/>
        <v>0.0006199413623</v>
      </c>
      <c r="BM2130" s="76">
        <f t="shared" si="14955"/>
        <v>2.102532695</v>
      </c>
      <c r="BN2130" s="76">
        <f t="shared" si="14955"/>
        <v>0</v>
      </c>
      <c r="BO2130" s="76">
        <f t="shared" si="49"/>
        <v>0.02660915359</v>
      </c>
      <c r="BP2130" s="76">
        <f t="shared" si="50"/>
        <v>1.989264117</v>
      </c>
      <c r="BQ2130" s="76">
        <f t="shared" ref="BQ2130:BS2130" si="14956">AU2130</f>
        <v>0.3616973801</v>
      </c>
      <c r="BR2130" s="76">
        <f t="shared" si="14956"/>
        <v>0.2974087733</v>
      </c>
      <c r="BS2130" s="76">
        <f t="shared" si="14956"/>
        <v>0.287058805</v>
      </c>
      <c r="BT2130" s="76">
        <f t="shared" si="52"/>
        <v>8</v>
      </c>
      <c r="BU2130" s="70">
        <f t="shared" ref="BU2130:BX2130" si="14957">AZ2130</f>
        <v>5.869618268</v>
      </c>
      <c r="BV2130" s="70">
        <f t="shared" si="14957"/>
        <v>0.001239882725</v>
      </c>
      <c r="BW2130" s="70">
        <f t="shared" si="14957"/>
        <v>3.153799043</v>
      </c>
      <c r="BX2130" s="70">
        <f t="shared" si="14957"/>
        <v>0</v>
      </c>
      <c r="BY2130" s="70">
        <f t="shared" si="54"/>
        <v>0.03991373038</v>
      </c>
      <c r="BZ2130" s="70">
        <f t="shared" si="55"/>
        <v>1.989264117</v>
      </c>
      <c r="CA2130" s="70">
        <f t="shared" ref="CA2130:CC2130" si="14958">BF2130</f>
        <v>0.3616973801</v>
      </c>
      <c r="CB2130" s="70">
        <f t="shared" si="14958"/>
        <v>0.2974087733</v>
      </c>
      <c r="CC2130" s="70">
        <f t="shared" si="14958"/>
        <v>0.287058805</v>
      </c>
      <c r="CD2130" s="70">
        <f t="shared" si="57"/>
        <v>12</v>
      </c>
      <c r="CE2130" s="77">
        <f t="shared" si="58"/>
        <v>35.6</v>
      </c>
      <c r="CF2130" s="77">
        <f t="shared" si="59"/>
        <v>0.01</v>
      </c>
      <c r="CG2130" s="77">
        <f t="shared" si="60"/>
        <v>21.64</v>
      </c>
      <c r="CH2130" s="77">
        <f t="shared" si="61"/>
        <v>0</v>
      </c>
      <c r="CI2130" s="78">
        <f t="shared" si="62"/>
        <v>0.4289373838</v>
      </c>
      <c r="CJ2130" s="78">
        <f t="shared" si="63"/>
        <v>28.85403742</v>
      </c>
      <c r="CK2130" s="77">
        <f t="shared" si="64"/>
        <v>5.18</v>
      </c>
      <c r="CL2130" s="77">
        <f t="shared" si="65"/>
        <v>2.42</v>
      </c>
      <c r="CM2130" s="77">
        <f t="shared" si="66"/>
        <v>3.25</v>
      </c>
      <c r="CN2130" s="77">
        <f t="shared" si="67"/>
        <v>97.3829748</v>
      </c>
      <c r="CO2130" s="79">
        <f t="shared" si="68"/>
        <v>0.1013169679</v>
      </c>
      <c r="CP2130" s="79">
        <f t="shared" si="69"/>
        <v>0.6776740524</v>
      </c>
      <c r="CQ2130" s="79">
        <f t="shared" si="70"/>
        <v>0.1232178911</v>
      </c>
      <c r="CR2130" s="79">
        <f t="shared" si="71"/>
        <v>0.09779108866</v>
      </c>
      <c r="CS2130" s="80">
        <f t="shared" si="72"/>
        <v>10.13169679</v>
      </c>
      <c r="CT2130" s="80">
        <f t="shared" si="73"/>
        <v>9.779108866</v>
      </c>
      <c r="CU2130" s="80">
        <f t="shared" si="74"/>
        <v>80.08919435</v>
      </c>
      <c r="CV2130" s="81">
        <f t="shared" si="75"/>
        <v>0.1484495726</v>
      </c>
      <c r="CW2130" s="81">
        <f t="shared" si="76"/>
        <v>0.08774049416</v>
      </c>
      <c r="CX2130" s="82"/>
    </row>
    <row r="2131" ht="15.75" customHeight="1">
      <c r="A2131" s="17" t="s">
        <v>53</v>
      </c>
      <c r="B2131" s="87" t="s">
        <v>2081</v>
      </c>
      <c r="C2131" s="93" t="s">
        <v>2195</v>
      </c>
      <c r="D2131" s="89"/>
      <c r="E2131" s="89" t="s">
        <v>2196</v>
      </c>
      <c r="F2131" s="90">
        <v>36.0</v>
      </c>
      <c r="G2131" s="89" t="s">
        <v>2232</v>
      </c>
      <c r="H2131" s="95">
        <v>36.28</v>
      </c>
      <c r="I2131" s="92">
        <v>1.78</v>
      </c>
      <c r="J2131" s="92">
        <v>21.08</v>
      </c>
      <c r="K2131" s="92">
        <v>0.92</v>
      </c>
      <c r="L2131" s="92">
        <v>0.01</v>
      </c>
      <c r="M2131" s="92">
        <v>0.0</v>
      </c>
      <c r="N2131" s="92">
        <v>5.92</v>
      </c>
      <c r="O2131" s="92">
        <v>33.35</v>
      </c>
      <c r="P2131" s="92"/>
      <c r="Q2131" s="50">
        <f t="shared" si="8"/>
        <v>99.34</v>
      </c>
      <c r="R2131" s="51">
        <f t="shared" si="9"/>
        <v>12</v>
      </c>
      <c r="S2131" s="52">
        <f t="shared" si="10"/>
        <v>0.603818302</v>
      </c>
      <c r="T2131" s="52">
        <f t="shared" si="11"/>
        <v>0.0001251583253</v>
      </c>
      <c r="U2131" s="52">
        <f t="shared" si="12"/>
        <v>0.4134902164</v>
      </c>
      <c r="V2131" s="52">
        <f t="shared" si="13"/>
        <v>0</v>
      </c>
      <c r="W2131" s="52">
        <f t="shared" si="14"/>
        <v>0</v>
      </c>
      <c r="X2131" s="52">
        <f t="shared" si="15"/>
        <v>0.4641847051</v>
      </c>
      <c r="Y2131" s="52">
        <f t="shared" si="16"/>
        <v>0.08345386214</v>
      </c>
      <c r="Z2131" s="52">
        <f t="shared" si="17"/>
        <v>0.04416391262</v>
      </c>
      <c r="AA2131" s="52">
        <f t="shared" si="18"/>
        <v>0.01640531104</v>
      </c>
      <c r="AB2131" s="52">
        <f t="shared" si="19"/>
        <v>1.625641468</v>
      </c>
      <c r="AC2131" s="53">
        <f t="shared" si="20"/>
        <v>4.872660072</v>
      </c>
      <c r="AD2131" s="54">
        <f t="shared" si="21"/>
        <v>1.207636604</v>
      </c>
      <c r="AE2131" s="54">
        <f t="shared" si="22"/>
        <v>0.0002503166506</v>
      </c>
      <c r="AF2131" s="54">
        <f t="shared" si="23"/>
        <v>0.6202353246</v>
      </c>
      <c r="AG2131" s="54">
        <f t="shared" si="24"/>
        <v>0</v>
      </c>
      <c r="AH2131" s="54">
        <f t="shared" si="25"/>
        <v>0</v>
      </c>
      <c r="AI2131" s="54">
        <f t="shared" si="26"/>
        <v>0.4641847051</v>
      </c>
      <c r="AJ2131" s="54">
        <f t="shared" si="27"/>
        <v>0.08345386214</v>
      </c>
      <c r="AK2131" s="54">
        <f t="shared" si="28"/>
        <v>0.04416391262</v>
      </c>
      <c r="AL2131" s="54">
        <f t="shared" si="29"/>
        <v>0.01640531104</v>
      </c>
      <c r="AM2131" s="54">
        <f t="shared" si="30"/>
        <v>2.436330036</v>
      </c>
      <c r="AN2131" s="54">
        <f t="shared" si="31"/>
        <v>-4.872660072</v>
      </c>
      <c r="AO2131" s="55">
        <f t="shared" si="32"/>
        <v>2.971470962</v>
      </c>
      <c r="AP2131" s="55">
        <f t="shared" si="33"/>
        <v>0.0006159209286</v>
      </c>
      <c r="AQ2131" s="55">
        <f t="shared" si="34"/>
        <v>2.03484089</v>
      </c>
      <c r="AR2131" s="55">
        <f t="shared" si="35"/>
        <v>0</v>
      </c>
      <c r="AS2131" s="55">
        <f t="shared" si="36"/>
        <v>0</v>
      </c>
      <c r="AT2131" s="55">
        <f t="shared" si="37"/>
        <v>2.284315278</v>
      </c>
      <c r="AU2131" s="55">
        <f t="shared" si="38"/>
        <v>0.4106876642</v>
      </c>
      <c r="AV2131" s="55">
        <f t="shared" si="39"/>
        <v>0.2173365456</v>
      </c>
      <c r="AW2131" s="55">
        <f t="shared" si="40"/>
        <v>0.08073273901</v>
      </c>
      <c r="AX2131" s="55">
        <f t="shared" si="41"/>
        <v>8</v>
      </c>
      <c r="AY2131" s="55">
        <f t="shared" si="42"/>
        <v>23.97901466</v>
      </c>
      <c r="AZ2131" s="54">
        <f t="shared" ref="AZ2131:BA2131" si="14959">AO2131*2</f>
        <v>5.942941924</v>
      </c>
      <c r="BA2131" s="54">
        <f t="shared" si="14959"/>
        <v>0.001231841857</v>
      </c>
      <c r="BB2131" s="54">
        <f t="shared" ref="BB2131:BD2131" si="14960">AQ2131*(3/2)</f>
        <v>3.052261335</v>
      </c>
      <c r="BC2131" s="54">
        <f t="shared" si="14960"/>
        <v>0</v>
      </c>
      <c r="BD2131" s="54">
        <f t="shared" si="14960"/>
        <v>0</v>
      </c>
      <c r="BE2131" s="54">
        <f t="shared" ref="BE2131:BH2131" si="14961">AT2131</f>
        <v>2.284315278</v>
      </c>
      <c r="BF2131" s="54">
        <f t="shared" si="14961"/>
        <v>0.4106876642</v>
      </c>
      <c r="BG2131" s="54">
        <f t="shared" si="14961"/>
        <v>0.2173365456</v>
      </c>
      <c r="BH2131" s="54">
        <f t="shared" si="14961"/>
        <v>0.08073273901</v>
      </c>
      <c r="BI2131" s="54">
        <f t="shared" si="46"/>
        <v>11.98950733</v>
      </c>
      <c r="BJ2131" s="54">
        <f t="shared" si="47"/>
        <v>-23.97901466</v>
      </c>
      <c r="BK2131" s="56">
        <f t="shared" ref="BK2131:BN2131" si="14962">AO2131</f>
        <v>2.971470962</v>
      </c>
      <c r="BL2131" s="56">
        <f t="shared" si="14962"/>
        <v>0.0006159209286</v>
      </c>
      <c r="BM2131" s="56">
        <f t="shared" si="14962"/>
        <v>2.03484089</v>
      </c>
      <c r="BN2131" s="56">
        <f t="shared" si="14962"/>
        <v>0</v>
      </c>
      <c r="BO2131" s="56">
        <f t="shared" si="49"/>
        <v>0.02098534399</v>
      </c>
      <c r="BP2131" s="56">
        <f t="shared" si="50"/>
        <v>2.263329934</v>
      </c>
      <c r="BQ2131" s="56">
        <f t="shared" ref="BQ2131:BS2131" si="14963">AU2131</f>
        <v>0.4106876642</v>
      </c>
      <c r="BR2131" s="56">
        <f t="shared" si="14963"/>
        <v>0.2173365456</v>
      </c>
      <c r="BS2131" s="56">
        <f t="shared" si="14963"/>
        <v>0.08073273901</v>
      </c>
      <c r="BT2131" s="56">
        <f t="shared" si="52"/>
        <v>8</v>
      </c>
      <c r="BU2131" s="50">
        <f t="shared" ref="BU2131:BX2131" si="14964">AZ2131</f>
        <v>5.942941924</v>
      </c>
      <c r="BV2131" s="50">
        <f t="shared" si="14964"/>
        <v>0.001231841857</v>
      </c>
      <c r="BW2131" s="50">
        <f t="shared" si="14964"/>
        <v>3.052261335</v>
      </c>
      <c r="BX2131" s="50">
        <f t="shared" si="14964"/>
        <v>0</v>
      </c>
      <c r="BY2131" s="50">
        <f t="shared" si="54"/>
        <v>0.03147801598</v>
      </c>
      <c r="BZ2131" s="50">
        <f t="shared" si="55"/>
        <v>2.263329934</v>
      </c>
      <c r="CA2131" s="50">
        <f t="shared" ref="CA2131:CC2131" si="14965">BF2131</f>
        <v>0.4106876642</v>
      </c>
      <c r="CB2131" s="50">
        <f t="shared" si="14965"/>
        <v>0.2173365456</v>
      </c>
      <c r="CC2131" s="50">
        <f t="shared" si="14965"/>
        <v>0.08073273901</v>
      </c>
      <c r="CD2131" s="50">
        <f t="shared" si="57"/>
        <v>12</v>
      </c>
      <c r="CE2131" s="57">
        <f t="shared" si="58"/>
        <v>36.28</v>
      </c>
      <c r="CF2131" s="57">
        <f t="shared" si="59"/>
        <v>0.01</v>
      </c>
      <c r="CG2131" s="57">
        <f t="shared" si="60"/>
        <v>21.08</v>
      </c>
      <c r="CH2131" s="57">
        <f t="shared" si="61"/>
        <v>0</v>
      </c>
      <c r="CI2131" s="58">
        <f t="shared" si="62"/>
        <v>0.3404901735</v>
      </c>
      <c r="CJ2131" s="58">
        <f t="shared" si="63"/>
        <v>33.04362319</v>
      </c>
      <c r="CK2131" s="57">
        <f t="shared" si="64"/>
        <v>5.92</v>
      </c>
      <c r="CL2131" s="57">
        <f t="shared" si="65"/>
        <v>1.78</v>
      </c>
      <c r="CM2131" s="57">
        <f t="shared" si="66"/>
        <v>0.92</v>
      </c>
      <c r="CN2131" s="57">
        <f t="shared" si="67"/>
        <v>99.37411337</v>
      </c>
      <c r="CO2131" s="59">
        <f t="shared" si="68"/>
        <v>0.07312590587</v>
      </c>
      <c r="CP2131" s="59">
        <f t="shared" si="69"/>
        <v>0.7615288594</v>
      </c>
      <c r="CQ2131" s="59">
        <f t="shared" si="70"/>
        <v>0.1381815809</v>
      </c>
      <c r="CR2131" s="59">
        <f t="shared" si="71"/>
        <v>0.02716365375</v>
      </c>
      <c r="CS2131" s="60">
        <f t="shared" si="72"/>
        <v>7.312590587</v>
      </c>
      <c r="CT2131" s="60">
        <f t="shared" si="73"/>
        <v>2.716365375</v>
      </c>
      <c r="CU2131" s="60">
        <f t="shared" si="74"/>
        <v>89.97104404</v>
      </c>
      <c r="CV2131" s="61">
        <f t="shared" si="75"/>
        <v>0.06372660669</v>
      </c>
      <c r="CW2131" s="61">
        <f t="shared" si="76"/>
        <v>0.06332703448</v>
      </c>
      <c r="CX2131" s="62"/>
    </row>
    <row r="2132" ht="15.75" customHeight="1">
      <c r="A2132" s="17" t="s">
        <v>53</v>
      </c>
      <c r="B2132" s="87" t="s">
        <v>2081</v>
      </c>
      <c r="C2132" s="88" t="s">
        <v>2195</v>
      </c>
      <c r="D2132" s="89"/>
      <c r="E2132" s="89" t="s">
        <v>2196</v>
      </c>
      <c r="F2132" s="90">
        <v>37.0</v>
      </c>
      <c r="G2132" s="89" t="s">
        <v>2233</v>
      </c>
      <c r="H2132" s="95">
        <v>37.51</v>
      </c>
      <c r="I2132" s="92">
        <v>3.39</v>
      </c>
      <c r="J2132" s="92">
        <v>21.62</v>
      </c>
      <c r="K2132" s="92">
        <v>4.41</v>
      </c>
      <c r="L2132" s="92">
        <v>0.02</v>
      </c>
      <c r="M2132" s="92">
        <v>0.02</v>
      </c>
      <c r="N2132" s="92">
        <v>3.21</v>
      </c>
      <c r="O2132" s="92">
        <v>29.94</v>
      </c>
      <c r="P2132" s="92"/>
      <c r="Q2132" s="50">
        <f t="shared" si="8"/>
        <v>100.12</v>
      </c>
      <c r="R2132" s="51">
        <f t="shared" si="9"/>
        <v>12</v>
      </c>
      <c r="S2132" s="52">
        <f t="shared" si="10"/>
        <v>0.6242895399</v>
      </c>
      <c r="T2132" s="52">
        <f t="shared" si="11"/>
        <v>0.0002503166506</v>
      </c>
      <c r="U2132" s="52">
        <f t="shared" si="12"/>
        <v>0.4240824705</v>
      </c>
      <c r="V2132" s="52">
        <f t="shared" si="13"/>
        <v>0.0002631748626</v>
      </c>
      <c r="W2132" s="52">
        <f t="shared" si="14"/>
        <v>0</v>
      </c>
      <c r="X2132" s="52">
        <f t="shared" si="15"/>
        <v>0.416722341</v>
      </c>
      <c r="Y2132" s="52">
        <f t="shared" si="16"/>
        <v>0.04525116511</v>
      </c>
      <c r="Z2132" s="52">
        <f t="shared" si="17"/>
        <v>0.08410992348</v>
      </c>
      <c r="AA2132" s="52">
        <f t="shared" si="18"/>
        <v>0.07863850184</v>
      </c>
      <c r="AB2132" s="52">
        <f t="shared" si="19"/>
        <v>1.673607433</v>
      </c>
      <c r="AC2132" s="53">
        <f t="shared" si="20"/>
        <v>5.020640225</v>
      </c>
      <c r="AD2132" s="54">
        <f t="shared" si="21"/>
        <v>1.24857908</v>
      </c>
      <c r="AE2132" s="54">
        <f t="shared" si="22"/>
        <v>0.0005006333011</v>
      </c>
      <c r="AF2132" s="54">
        <f t="shared" si="23"/>
        <v>0.6361237058</v>
      </c>
      <c r="AG2132" s="54">
        <f t="shared" si="24"/>
        <v>0.0003947622939</v>
      </c>
      <c r="AH2132" s="54">
        <f t="shared" si="25"/>
        <v>0</v>
      </c>
      <c r="AI2132" s="54">
        <f t="shared" si="26"/>
        <v>0.416722341</v>
      </c>
      <c r="AJ2132" s="54">
        <f t="shared" si="27"/>
        <v>0.04525116511</v>
      </c>
      <c r="AK2132" s="54">
        <f t="shared" si="28"/>
        <v>0.08410992348</v>
      </c>
      <c r="AL2132" s="54">
        <f t="shared" si="29"/>
        <v>0.07863850184</v>
      </c>
      <c r="AM2132" s="54">
        <f t="shared" si="30"/>
        <v>2.510320113</v>
      </c>
      <c r="AN2132" s="54">
        <f t="shared" si="31"/>
        <v>-5.020640225</v>
      </c>
      <c r="AO2132" s="55">
        <f t="shared" si="32"/>
        <v>2.984162367</v>
      </c>
      <c r="AP2132" s="55">
        <f t="shared" si="33"/>
        <v>0.001196536992</v>
      </c>
      <c r="AQ2132" s="55">
        <f t="shared" si="34"/>
        <v>2.027153857</v>
      </c>
      <c r="AR2132" s="55">
        <f t="shared" si="35"/>
        <v>0.001258000448</v>
      </c>
      <c r="AS2132" s="55">
        <f t="shared" si="36"/>
        <v>0</v>
      </c>
      <c r="AT2132" s="55">
        <f t="shared" si="37"/>
        <v>1.99197175</v>
      </c>
      <c r="AU2132" s="55">
        <f t="shared" si="38"/>
        <v>0.2163047999</v>
      </c>
      <c r="AV2132" s="55">
        <f t="shared" si="39"/>
        <v>0.4020532978</v>
      </c>
      <c r="AW2132" s="55">
        <f t="shared" si="40"/>
        <v>0.3758993909</v>
      </c>
      <c r="AX2132" s="55">
        <f t="shared" si="41"/>
        <v>8</v>
      </c>
      <c r="AY2132" s="55">
        <f t="shared" si="42"/>
        <v>23.99912966</v>
      </c>
      <c r="AZ2132" s="54">
        <f t="shared" ref="AZ2132:BA2132" si="14966">AO2132*2</f>
        <v>5.968324733</v>
      </c>
      <c r="BA2132" s="54">
        <f t="shared" si="14966"/>
        <v>0.002393073985</v>
      </c>
      <c r="BB2132" s="54">
        <f t="shared" ref="BB2132:BD2132" si="14967">AQ2132*(3/2)</f>
        <v>3.040730786</v>
      </c>
      <c r="BC2132" s="54">
        <f t="shared" si="14967"/>
        <v>0.001887000672</v>
      </c>
      <c r="BD2132" s="54">
        <f t="shared" si="14967"/>
        <v>0</v>
      </c>
      <c r="BE2132" s="54">
        <f t="shared" ref="BE2132:BH2132" si="14968">AT2132</f>
        <v>1.99197175</v>
      </c>
      <c r="BF2132" s="54">
        <f t="shared" si="14968"/>
        <v>0.2163047999</v>
      </c>
      <c r="BG2132" s="54">
        <f t="shared" si="14968"/>
        <v>0.4020532978</v>
      </c>
      <c r="BH2132" s="54">
        <f t="shared" si="14968"/>
        <v>0.3758993909</v>
      </c>
      <c r="BI2132" s="54">
        <f t="shared" si="46"/>
        <v>11.99956483</v>
      </c>
      <c r="BJ2132" s="54">
        <f t="shared" si="47"/>
        <v>-23.99912966</v>
      </c>
      <c r="BK2132" s="56">
        <f t="shared" ref="BK2132:BN2132" si="14969">AO2132</f>
        <v>2.984162367</v>
      </c>
      <c r="BL2132" s="56">
        <f t="shared" si="14969"/>
        <v>0.001196536992</v>
      </c>
      <c r="BM2132" s="56">
        <f t="shared" si="14969"/>
        <v>2.027153857</v>
      </c>
      <c r="BN2132" s="56">
        <f t="shared" si="14969"/>
        <v>0.001258000448</v>
      </c>
      <c r="BO2132" s="56">
        <f t="shared" si="49"/>
        <v>0.0008703351064</v>
      </c>
      <c r="BP2132" s="56">
        <f t="shared" si="50"/>
        <v>1.991101415</v>
      </c>
      <c r="BQ2132" s="56">
        <f t="shared" ref="BQ2132:BS2132" si="14970">AU2132</f>
        <v>0.2163047999</v>
      </c>
      <c r="BR2132" s="56">
        <f t="shared" si="14970"/>
        <v>0.4020532978</v>
      </c>
      <c r="BS2132" s="56">
        <f t="shared" si="14970"/>
        <v>0.3758993909</v>
      </c>
      <c r="BT2132" s="56">
        <f t="shared" si="52"/>
        <v>8</v>
      </c>
      <c r="BU2132" s="50">
        <f t="shared" ref="BU2132:BX2132" si="14971">AZ2132</f>
        <v>5.968324733</v>
      </c>
      <c r="BV2132" s="50">
        <f t="shared" si="14971"/>
        <v>0.002393073985</v>
      </c>
      <c r="BW2132" s="50">
        <f t="shared" si="14971"/>
        <v>3.040730786</v>
      </c>
      <c r="BX2132" s="50">
        <f t="shared" si="14971"/>
        <v>0.001887000672</v>
      </c>
      <c r="BY2132" s="50">
        <f t="shared" si="54"/>
        <v>0.00130550266</v>
      </c>
      <c r="BZ2132" s="50">
        <f t="shared" si="55"/>
        <v>1.991101415</v>
      </c>
      <c r="CA2132" s="50">
        <f t="shared" ref="CA2132:CC2132" si="14972">BF2132</f>
        <v>0.2163047999</v>
      </c>
      <c r="CB2132" s="50">
        <f t="shared" si="14972"/>
        <v>0.4020532978</v>
      </c>
      <c r="CC2132" s="50">
        <f t="shared" si="14972"/>
        <v>0.3758993909</v>
      </c>
      <c r="CD2132" s="50">
        <f t="shared" si="57"/>
        <v>12</v>
      </c>
      <c r="CE2132" s="57">
        <f t="shared" si="58"/>
        <v>37.51</v>
      </c>
      <c r="CF2132" s="57">
        <f t="shared" si="59"/>
        <v>0.02</v>
      </c>
      <c r="CG2132" s="57">
        <f t="shared" si="60"/>
        <v>21.62</v>
      </c>
      <c r="CH2132" s="57">
        <f t="shared" si="61"/>
        <v>0.02</v>
      </c>
      <c r="CI2132" s="58">
        <f t="shared" si="62"/>
        <v>0.01453797171</v>
      </c>
      <c r="CJ2132" s="58">
        <f t="shared" si="63"/>
        <v>29.92691857</v>
      </c>
      <c r="CK2132" s="57">
        <f t="shared" si="64"/>
        <v>3.21</v>
      </c>
      <c r="CL2132" s="57">
        <f t="shared" si="65"/>
        <v>3.39</v>
      </c>
      <c r="CM2132" s="57">
        <f t="shared" si="66"/>
        <v>4.41</v>
      </c>
      <c r="CN2132" s="57">
        <f t="shared" si="67"/>
        <v>100.1214565</v>
      </c>
      <c r="CO2132" s="59">
        <f t="shared" si="68"/>
        <v>0.1346750293</v>
      </c>
      <c r="CP2132" s="59">
        <f t="shared" si="69"/>
        <v>0.6669554581</v>
      </c>
      <c r="CQ2132" s="59">
        <f t="shared" si="70"/>
        <v>0.07245520785</v>
      </c>
      <c r="CR2132" s="59">
        <f t="shared" si="71"/>
        <v>0.1259143048</v>
      </c>
      <c r="CS2132" s="60">
        <f t="shared" si="72"/>
        <v>13.46750293</v>
      </c>
      <c r="CT2132" s="60">
        <f t="shared" si="73"/>
        <v>12.59143048</v>
      </c>
      <c r="CU2132" s="60">
        <f t="shared" si="74"/>
        <v>73.94106659</v>
      </c>
      <c r="CV2132" s="61">
        <f t="shared" si="75"/>
        <v>0.1932518194</v>
      </c>
      <c r="CW2132" s="61">
        <f t="shared" si="76"/>
        <v>0.1166285754</v>
      </c>
      <c r="CX2132" s="62"/>
    </row>
    <row r="2133" ht="15.75" customHeight="1">
      <c r="A2133" s="17" t="s">
        <v>53</v>
      </c>
      <c r="B2133" s="87" t="s">
        <v>2081</v>
      </c>
      <c r="C2133" s="93" t="s">
        <v>2195</v>
      </c>
      <c r="D2133" s="89"/>
      <c r="E2133" s="89" t="s">
        <v>2196</v>
      </c>
      <c r="F2133" s="90">
        <v>38.0</v>
      </c>
      <c r="G2133" s="89" t="s">
        <v>2234</v>
      </c>
      <c r="H2133" s="95">
        <v>36.66</v>
      </c>
      <c r="I2133" s="92">
        <v>3.0</v>
      </c>
      <c r="J2133" s="92">
        <v>21.42</v>
      </c>
      <c r="K2133" s="92">
        <v>0.87</v>
      </c>
      <c r="L2133" s="92">
        <v>0.05</v>
      </c>
      <c r="M2133" s="92">
        <v>0.0</v>
      </c>
      <c r="N2133" s="92">
        <v>4.24</v>
      </c>
      <c r="O2133" s="92">
        <v>33.34</v>
      </c>
      <c r="P2133" s="92"/>
      <c r="Q2133" s="50">
        <f t="shared" si="8"/>
        <v>99.58</v>
      </c>
      <c r="R2133" s="51">
        <f t="shared" si="9"/>
        <v>12</v>
      </c>
      <c r="S2133" s="52">
        <f t="shared" si="10"/>
        <v>0.6101427494</v>
      </c>
      <c r="T2133" s="52">
        <f t="shared" si="11"/>
        <v>0.0006257916264</v>
      </c>
      <c r="U2133" s="52">
        <f t="shared" si="12"/>
        <v>0.4201594134</v>
      </c>
      <c r="V2133" s="52">
        <f t="shared" si="13"/>
        <v>0</v>
      </c>
      <c r="W2133" s="52">
        <f t="shared" si="14"/>
        <v>0</v>
      </c>
      <c r="X2133" s="52">
        <f t="shared" si="15"/>
        <v>0.4640455193</v>
      </c>
      <c r="Y2133" s="52">
        <f t="shared" si="16"/>
        <v>0.05977100937</v>
      </c>
      <c r="Z2133" s="52">
        <f t="shared" si="17"/>
        <v>0.0744335606</v>
      </c>
      <c r="AA2133" s="52">
        <f t="shared" si="18"/>
        <v>0.01551371805</v>
      </c>
      <c r="AB2133" s="52">
        <f t="shared" si="19"/>
        <v>1.644691762</v>
      </c>
      <c r="AC2133" s="53">
        <f t="shared" si="20"/>
        <v>4.931080019</v>
      </c>
      <c r="AD2133" s="54">
        <f t="shared" si="21"/>
        <v>1.220285499</v>
      </c>
      <c r="AE2133" s="54">
        <f t="shared" si="22"/>
        <v>0.001251583253</v>
      </c>
      <c r="AF2133" s="54">
        <f t="shared" si="23"/>
        <v>0.6302391201</v>
      </c>
      <c r="AG2133" s="54">
        <f t="shared" si="24"/>
        <v>0</v>
      </c>
      <c r="AH2133" s="54">
        <f t="shared" si="25"/>
        <v>0</v>
      </c>
      <c r="AI2133" s="54">
        <f t="shared" si="26"/>
        <v>0.4640455193</v>
      </c>
      <c r="AJ2133" s="54">
        <f t="shared" si="27"/>
        <v>0.05977100937</v>
      </c>
      <c r="AK2133" s="54">
        <f t="shared" si="28"/>
        <v>0.0744335606</v>
      </c>
      <c r="AL2133" s="54">
        <f t="shared" si="29"/>
        <v>0.01551371805</v>
      </c>
      <c r="AM2133" s="54">
        <f t="shared" si="30"/>
        <v>2.46554001</v>
      </c>
      <c r="AN2133" s="54">
        <f t="shared" si="31"/>
        <v>-4.931080019</v>
      </c>
      <c r="AO2133" s="55">
        <f t="shared" si="32"/>
        <v>2.967815678</v>
      </c>
      <c r="AP2133" s="55">
        <f t="shared" si="33"/>
        <v>0.003043933901</v>
      </c>
      <c r="AQ2133" s="55">
        <f t="shared" si="34"/>
        <v>2.043711403</v>
      </c>
      <c r="AR2133" s="55">
        <f t="shared" si="35"/>
        <v>0</v>
      </c>
      <c r="AS2133" s="55">
        <f t="shared" si="36"/>
        <v>0</v>
      </c>
      <c r="AT2133" s="55">
        <f t="shared" si="37"/>
        <v>2.257179273</v>
      </c>
      <c r="AU2133" s="55">
        <f t="shared" si="38"/>
        <v>0.2907341582</v>
      </c>
      <c r="AV2133" s="55">
        <f t="shared" si="39"/>
        <v>0.3620547623</v>
      </c>
      <c r="AW2133" s="55">
        <f t="shared" si="40"/>
        <v>0.07546079288</v>
      </c>
      <c r="AX2133" s="55">
        <f t="shared" si="41"/>
        <v>8</v>
      </c>
      <c r="AY2133" s="55">
        <f t="shared" si="42"/>
        <v>23.98543063</v>
      </c>
      <c r="AZ2133" s="54">
        <f t="shared" ref="AZ2133:BA2133" si="14973">AO2133*2</f>
        <v>5.935631355</v>
      </c>
      <c r="BA2133" s="54">
        <f t="shared" si="14973"/>
        <v>0.006087867803</v>
      </c>
      <c r="BB2133" s="54">
        <f t="shared" ref="BB2133:BD2133" si="14974">AQ2133*(3/2)</f>
        <v>3.065567104</v>
      </c>
      <c r="BC2133" s="54">
        <f t="shared" si="14974"/>
        <v>0</v>
      </c>
      <c r="BD2133" s="54">
        <f t="shared" si="14974"/>
        <v>0</v>
      </c>
      <c r="BE2133" s="54">
        <f t="shared" ref="BE2133:BH2133" si="14975">AT2133</f>
        <v>2.257179273</v>
      </c>
      <c r="BF2133" s="54">
        <f t="shared" si="14975"/>
        <v>0.2907341582</v>
      </c>
      <c r="BG2133" s="54">
        <f t="shared" si="14975"/>
        <v>0.3620547623</v>
      </c>
      <c r="BH2133" s="54">
        <f t="shared" si="14975"/>
        <v>0.07546079288</v>
      </c>
      <c r="BI2133" s="54">
        <f t="shared" si="46"/>
        <v>11.99271531</v>
      </c>
      <c r="BJ2133" s="54">
        <f t="shared" si="47"/>
        <v>-23.98543063</v>
      </c>
      <c r="BK2133" s="56">
        <f t="shared" ref="BK2133:BN2133" si="14976">AO2133</f>
        <v>2.967815678</v>
      </c>
      <c r="BL2133" s="56">
        <f t="shared" si="14976"/>
        <v>0.003043933901</v>
      </c>
      <c r="BM2133" s="56">
        <f t="shared" si="14976"/>
        <v>2.043711403</v>
      </c>
      <c r="BN2133" s="56">
        <f t="shared" si="14976"/>
        <v>0</v>
      </c>
      <c r="BO2133" s="56">
        <f t="shared" si="49"/>
        <v>0.01456937456</v>
      </c>
      <c r="BP2133" s="56">
        <f t="shared" si="50"/>
        <v>2.242609898</v>
      </c>
      <c r="BQ2133" s="56">
        <f t="shared" ref="BQ2133:BS2133" si="14977">AU2133</f>
        <v>0.2907341582</v>
      </c>
      <c r="BR2133" s="56">
        <f t="shared" si="14977"/>
        <v>0.3620547623</v>
      </c>
      <c r="BS2133" s="56">
        <f t="shared" si="14977"/>
        <v>0.07546079288</v>
      </c>
      <c r="BT2133" s="56">
        <f t="shared" si="52"/>
        <v>8</v>
      </c>
      <c r="BU2133" s="50">
        <f t="shared" ref="BU2133:BX2133" si="14978">AZ2133</f>
        <v>5.935631355</v>
      </c>
      <c r="BV2133" s="50">
        <f t="shared" si="14978"/>
        <v>0.006087867803</v>
      </c>
      <c r="BW2133" s="50">
        <f t="shared" si="14978"/>
        <v>3.065567104</v>
      </c>
      <c r="BX2133" s="50">
        <f t="shared" si="14978"/>
        <v>0</v>
      </c>
      <c r="BY2133" s="50">
        <f t="shared" si="54"/>
        <v>0.02185406184</v>
      </c>
      <c r="BZ2133" s="50">
        <f t="shared" si="55"/>
        <v>2.242609898</v>
      </c>
      <c r="CA2133" s="50">
        <f t="shared" ref="CA2133:CC2133" si="14979">BF2133</f>
        <v>0.2907341582</v>
      </c>
      <c r="CB2133" s="50">
        <f t="shared" si="14979"/>
        <v>0.3620547623</v>
      </c>
      <c r="CC2133" s="50">
        <f t="shared" si="14979"/>
        <v>0.07546079288</v>
      </c>
      <c r="CD2133" s="50">
        <f t="shared" si="57"/>
        <v>12</v>
      </c>
      <c r="CE2133" s="57">
        <f t="shared" si="58"/>
        <v>36.66</v>
      </c>
      <c r="CF2133" s="57">
        <f t="shared" si="59"/>
        <v>0.05</v>
      </c>
      <c r="CG2133" s="57">
        <f t="shared" si="60"/>
        <v>21.42</v>
      </c>
      <c r="CH2133" s="57">
        <f t="shared" si="61"/>
        <v>0</v>
      </c>
      <c r="CI2133" s="58">
        <f t="shared" si="62"/>
        <v>0.2391603316</v>
      </c>
      <c r="CJ2133" s="58">
        <f t="shared" si="63"/>
        <v>33.1248009</v>
      </c>
      <c r="CK2133" s="57">
        <f t="shared" si="64"/>
        <v>4.24</v>
      </c>
      <c r="CL2133" s="57">
        <f t="shared" si="65"/>
        <v>3</v>
      </c>
      <c r="CM2133" s="57">
        <f t="shared" si="66"/>
        <v>0.87</v>
      </c>
      <c r="CN2133" s="57">
        <f t="shared" si="67"/>
        <v>99.60396123</v>
      </c>
      <c r="CO2133" s="59">
        <f t="shared" si="68"/>
        <v>0.1218686877</v>
      </c>
      <c r="CP2133" s="59">
        <f t="shared" si="69"/>
        <v>0.7548690249</v>
      </c>
      <c r="CQ2133" s="59">
        <f t="shared" si="70"/>
        <v>0.09786196464</v>
      </c>
      <c r="CR2133" s="59">
        <f t="shared" si="71"/>
        <v>0.02540032272</v>
      </c>
      <c r="CS2133" s="60">
        <f t="shared" si="72"/>
        <v>12.18686877</v>
      </c>
      <c r="CT2133" s="60">
        <f t="shared" si="73"/>
        <v>2.540032272</v>
      </c>
      <c r="CU2133" s="60">
        <f t="shared" si="74"/>
        <v>85.27309896</v>
      </c>
      <c r="CV2133" s="61">
        <f t="shared" si="75"/>
        <v>0.08633466658</v>
      </c>
      <c r="CW2133" s="61">
        <f t="shared" si="76"/>
        <v>0.1055382836</v>
      </c>
      <c r="CX2133" s="62"/>
    </row>
    <row r="2134" ht="15.75" customHeight="1">
      <c r="A2134" s="17" t="s">
        <v>53</v>
      </c>
      <c r="B2134" s="87" t="s">
        <v>2081</v>
      </c>
      <c r="C2134" s="88" t="s">
        <v>2195</v>
      </c>
      <c r="D2134" s="89"/>
      <c r="E2134" s="89" t="s">
        <v>2196</v>
      </c>
      <c r="F2134" s="90">
        <v>39.0</v>
      </c>
      <c r="G2134" s="89" t="s">
        <v>2235</v>
      </c>
      <c r="H2134" s="95">
        <v>36.89</v>
      </c>
      <c r="I2134" s="92">
        <v>2.37</v>
      </c>
      <c r="J2134" s="92">
        <v>20.92</v>
      </c>
      <c r="K2134" s="92">
        <v>2.73</v>
      </c>
      <c r="L2134" s="92">
        <v>0.06</v>
      </c>
      <c r="M2134" s="92">
        <v>0.05</v>
      </c>
      <c r="N2134" s="92">
        <v>14.56</v>
      </c>
      <c r="O2134" s="92">
        <v>22.42</v>
      </c>
      <c r="P2134" s="92"/>
      <c r="Q2134" s="50">
        <f t="shared" si="8"/>
        <v>100</v>
      </c>
      <c r="R2134" s="51">
        <f t="shared" si="9"/>
        <v>12</v>
      </c>
      <c r="S2134" s="52">
        <f t="shared" si="10"/>
        <v>0.6139707045</v>
      </c>
      <c r="T2134" s="52">
        <f t="shared" si="11"/>
        <v>0.0007509499517</v>
      </c>
      <c r="U2134" s="52">
        <f t="shared" si="12"/>
        <v>0.4103517707</v>
      </c>
      <c r="V2134" s="52">
        <f t="shared" si="13"/>
        <v>0.0006579371565</v>
      </c>
      <c r="W2134" s="52">
        <f t="shared" si="14"/>
        <v>0</v>
      </c>
      <c r="X2134" s="52">
        <f t="shared" si="15"/>
        <v>0.3120546054</v>
      </c>
      <c r="Y2134" s="52">
        <f t="shared" si="16"/>
        <v>0.2052513907</v>
      </c>
      <c r="Z2134" s="52">
        <f t="shared" si="17"/>
        <v>0.05880251288</v>
      </c>
      <c r="AA2134" s="52">
        <f t="shared" si="18"/>
        <v>0.04868097733</v>
      </c>
      <c r="AB2134" s="52">
        <f t="shared" si="19"/>
        <v>1.650520849</v>
      </c>
      <c r="AC2134" s="53">
        <f t="shared" si="20"/>
        <v>4.941494714</v>
      </c>
      <c r="AD2134" s="54">
        <f t="shared" si="21"/>
        <v>1.227941409</v>
      </c>
      <c r="AE2134" s="54">
        <f t="shared" si="22"/>
        <v>0.001501899903</v>
      </c>
      <c r="AF2134" s="54">
        <f t="shared" si="23"/>
        <v>0.6155276561</v>
      </c>
      <c r="AG2134" s="54">
        <f t="shared" si="24"/>
        <v>0.0009869057347</v>
      </c>
      <c r="AH2134" s="54">
        <f t="shared" si="25"/>
        <v>0</v>
      </c>
      <c r="AI2134" s="54">
        <f t="shared" si="26"/>
        <v>0.3120546054</v>
      </c>
      <c r="AJ2134" s="54">
        <f t="shared" si="27"/>
        <v>0.2052513907</v>
      </c>
      <c r="AK2134" s="54">
        <f t="shared" si="28"/>
        <v>0.05880251288</v>
      </c>
      <c r="AL2134" s="54">
        <f t="shared" si="29"/>
        <v>0.04868097733</v>
      </c>
      <c r="AM2134" s="54">
        <f t="shared" si="30"/>
        <v>2.470747357</v>
      </c>
      <c r="AN2134" s="54">
        <f t="shared" si="31"/>
        <v>-4.941494714</v>
      </c>
      <c r="AO2134" s="55">
        <f t="shared" si="32"/>
        <v>2.975888272</v>
      </c>
      <c r="AP2134" s="55">
        <f t="shared" si="33"/>
        <v>0.003639820496</v>
      </c>
      <c r="AQ2134" s="55">
        <f t="shared" si="34"/>
        <v>1.988956497</v>
      </c>
      <c r="AR2134" s="55">
        <f t="shared" si="35"/>
        <v>0.003188991679</v>
      </c>
      <c r="AS2134" s="55">
        <f t="shared" si="36"/>
        <v>0</v>
      </c>
      <c r="AT2134" s="55">
        <f t="shared" si="37"/>
        <v>1.512514577</v>
      </c>
      <c r="AU2134" s="55">
        <f t="shared" si="38"/>
        <v>0.9948442195</v>
      </c>
      <c r="AV2134" s="55">
        <f t="shared" si="39"/>
        <v>0.2850131238</v>
      </c>
      <c r="AW2134" s="55">
        <f t="shared" si="40"/>
        <v>0.2359544982</v>
      </c>
      <c r="AX2134" s="55">
        <f t="shared" si="41"/>
        <v>8</v>
      </c>
      <c r="AY2134" s="55">
        <f t="shared" si="42"/>
        <v>23.95120167</v>
      </c>
      <c r="AZ2134" s="54">
        <f t="shared" ref="AZ2134:BA2134" si="14980">AO2134*2</f>
        <v>5.951776544</v>
      </c>
      <c r="BA2134" s="54">
        <f t="shared" si="14980"/>
        <v>0.007279640992</v>
      </c>
      <c r="BB2134" s="54">
        <f t="shared" ref="BB2134:BD2134" si="14981">AQ2134*(3/2)</f>
        <v>2.983434746</v>
      </c>
      <c r="BC2134" s="54">
        <f t="shared" si="14981"/>
        <v>0.004783487518</v>
      </c>
      <c r="BD2134" s="54">
        <f t="shared" si="14981"/>
        <v>0</v>
      </c>
      <c r="BE2134" s="54">
        <f t="shared" ref="BE2134:BH2134" si="14982">AT2134</f>
        <v>1.512514577</v>
      </c>
      <c r="BF2134" s="54">
        <f t="shared" si="14982"/>
        <v>0.9948442195</v>
      </c>
      <c r="BG2134" s="54">
        <f t="shared" si="14982"/>
        <v>0.2850131238</v>
      </c>
      <c r="BH2134" s="54">
        <f t="shared" si="14982"/>
        <v>0.2359544982</v>
      </c>
      <c r="BI2134" s="54">
        <f t="shared" si="46"/>
        <v>11.97560084</v>
      </c>
      <c r="BJ2134" s="54">
        <f t="shared" si="47"/>
        <v>-23.95120167</v>
      </c>
      <c r="BK2134" s="56">
        <f t="shared" ref="BK2134:BN2134" si="14983">AO2134</f>
        <v>2.975888272</v>
      </c>
      <c r="BL2134" s="56">
        <f t="shared" si="14983"/>
        <v>0.003639820496</v>
      </c>
      <c r="BM2134" s="56">
        <f t="shared" si="14983"/>
        <v>1.988956497</v>
      </c>
      <c r="BN2134" s="56">
        <f t="shared" si="14983"/>
        <v>0.003188991679</v>
      </c>
      <c r="BO2134" s="56">
        <f t="shared" si="49"/>
        <v>0.04879832599</v>
      </c>
      <c r="BP2134" s="56">
        <f t="shared" si="50"/>
        <v>1.463716251</v>
      </c>
      <c r="BQ2134" s="56">
        <f t="shared" ref="BQ2134:BS2134" si="14984">AU2134</f>
        <v>0.9948442195</v>
      </c>
      <c r="BR2134" s="56">
        <f t="shared" si="14984"/>
        <v>0.2850131238</v>
      </c>
      <c r="BS2134" s="56">
        <f t="shared" si="14984"/>
        <v>0.2359544982</v>
      </c>
      <c r="BT2134" s="56">
        <f t="shared" si="52"/>
        <v>8</v>
      </c>
      <c r="BU2134" s="50">
        <f t="shared" ref="BU2134:BX2134" si="14985">AZ2134</f>
        <v>5.951776544</v>
      </c>
      <c r="BV2134" s="50">
        <f t="shared" si="14985"/>
        <v>0.007279640992</v>
      </c>
      <c r="BW2134" s="50">
        <f t="shared" si="14985"/>
        <v>2.983434746</v>
      </c>
      <c r="BX2134" s="50">
        <f t="shared" si="14985"/>
        <v>0.004783487518</v>
      </c>
      <c r="BY2134" s="50">
        <f t="shared" si="54"/>
        <v>0.07319748899</v>
      </c>
      <c r="BZ2134" s="50">
        <f t="shared" si="55"/>
        <v>1.463716251</v>
      </c>
      <c r="CA2134" s="50">
        <f t="shared" ref="CA2134:CC2134" si="14986">BF2134</f>
        <v>0.9948442195</v>
      </c>
      <c r="CB2134" s="50">
        <f t="shared" si="14986"/>
        <v>0.2850131238</v>
      </c>
      <c r="CC2134" s="50">
        <f t="shared" si="14986"/>
        <v>0.2359544982</v>
      </c>
      <c r="CD2134" s="50">
        <f t="shared" si="57"/>
        <v>12</v>
      </c>
      <c r="CE2134" s="57">
        <f t="shared" si="58"/>
        <v>36.89</v>
      </c>
      <c r="CF2134" s="57">
        <f t="shared" si="59"/>
        <v>0.06</v>
      </c>
      <c r="CG2134" s="57">
        <f t="shared" si="60"/>
        <v>20.92</v>
      </c>
      <c r="CH2134" s="57">
        <f t="shared" si="61"/>
        <v>0.05</v>
      </c>
      <c r="CI2134" s="58">
        <f t="shared" si="62"/>
        <v>0.803877105</v>
      </c>
      <c r="CJ2134" s="58">
        <f t="shared" si="63"/>
        <v>21.69666253</v>
      </c>
      <c r="CK2134" s="57">
        <f t="shared" si="64"/>
        <v>14.56</v>
      </c>
      <c r="CL2134" s="57">
        <f t="shared" si="65"/>
        <v>2.37</v>
      </c>
      <c r="CM2134" s="57">
        <f t="shared" si="66"/>
        <v>2.73</v>
      </c>
      <c r="CN2134" s="57">
        <f t="shared" si="67"/>
        <v>100.0805396</v>
      </c>
      <c r="CO2134" s="59">
        <f t="shared" si="68"/>
        <v>0.09565713596</v>
      </c>
      <c r="CP2134" s="59">
        <f t="shared" si="69"/>
        <v>0.4912577447</v>
      </c>
      <c r="CQ2134" s="59">
        <f t="shared" si="70"/>
        <v>0.3338932168</v>
      </c>
      <c r="CR2134" s="59">
        <f t="shared" si="71"/>
        <v>0.07919190251</v>
      </c>
      <c r="CS2134" s="60">
        <f t="shared" si="72"/>
        <v>9.565713596</v>
      </c>
      <c r="CT2134" s="60">
        <f t="shared" si="73"/>
        <v>7.919190251</v>
      </c>
      <c r="CU2134" s="60">
        <f t="shared" si="74"/>
        <v>82.51509615</v>
      </c>
      <c r="CV2134" s="61">
        <f t="shared" si="75"/>
        <v>0.1270204705</v>
      </c>
      <c r="CW2134" s="61">
        <f t="shared" si="76"/>
        <v>0.08283907974</v>
      </c>
      <c r="CX2134" s="62"/>
    </row>
    <row r="2135" ht="15.75" customHeight="1">
      <c r="A2135" s="17" t="s">
        <v>53</v>
      </c>
      <c r="B2135" s="87" t="s">
        <v>2081</v>
      </c>
      <c r="C2135" s="93" t="s">
        <v>2195</v>
      </c>
      <c r="D2135" s="89"/>
      <c r="E2135" s="89" t="s">
        <v>2196</v>
      </c>
      <c r="F2135" s="90">
        <v>40.0</v>
      </c>
      <c r="G2135" s="89" t="s">
        <v>2236</v>
      </c>
      <c r="H2135" s="95">
        <v>37.76</v>
      </c>
      <c r="I2135" s="92">
        <v>5.86</v>
      </c>
      <c r="J2135" s="92">
        <v>21.68</v>
      </c>
      <c r="K2135" s="92">
        <v>1.33</v>
      </c>
      <c r="L2135" s="92">
        <v>0.12</v>
      </c>
      <c r="M2135" s="92">
        <v>0.02</v>
      </c>
      <c r="N2135" s="92">
        <v>1.83</v>
      </c>
      <c r="O2135" s="92">
        <v>31.8</v>
      </c>
      <c r="P2135" s="92"/>
      <c r="Q2135" s="50">
        <f t="shared" si="8"/>
        <v>100.4</v>
      </c>
      <c r="R2135" s="51">
        <f t="shared" si="9"/>
        <v>12</v>
      </c>
      <c r="S2135" s="52">
        <f t="shared" si="10"/>
        <v>0.6284503606</v>
      </c>
      <c r="T2135" s="52">
        <f t="shared" si="11"/>
        <v>0.001501899903</v>
      </c>
      <c r="U2135" s="52">
        <f t="shared" si="12"/>
        <v>0.4252593876</v>
      </c>
      <c r="V2135" s="52">
        <f t="shared" si="13"/>
        <v>0.0002631748626</v>
      </c>
      <c r="W2135" s="52">
        <f t="shared" si="14"/>
        <v>0</v>
      </c>
      <c r="X2135" s="52">
        <f t="shared" si="15"/>
        <v>0.4426109033</v>
      </c>
      <c r="Y2135" s="52">
        <f t="shared" si="16"/>
        <v>0.02579739319</v>
      </c>
      <c r="Z2135" s="52">
        <f t="shared" si="17"/>
        <v>0.145393555</v>
      </c>
      <c r="AA2135" s="52">
        <f t="shared" si="18"/>
        <v>0.02371637357</v>
      </c>
      <c r="AB2135" s="52">
        <f t="shared" si="19"/>
        <v>1.692993048</v>
      </c>
      <c r="AC2135" s="53">
        <f t="shared" si="20"/>
        <v>5.07141318</v>
      </c>
      <c r="AD2135" s="54">
        <f t="shared" si="21"/>
        <v>1.256900721</v>
      </c>
      <c r="AE2135" s="54">
        <f t="shared" si="22"/>
        <v>0.003003799807</v>
      </c>
      <c r="AF2135" s="54">
        <f t="shared" si="23"/>
        <v>0.6378890814</v>
      </c>
      <c r="AG2135" s="54">
        <f t="shared" si="24"/>
        <v>0.0003947622939</v>
      </c>
      <c r="AH2135" s="54">
        <f t="shared" si="25"/>
        <v>0</v>
      </c>
      <c r="AI2135" s="54">
        <f t="shared" si="26"/>
        <v>0.4426109033</v>
      </c>
      <c r="AJ2135" s="54">
        <f t="shared" si="27"/>
        <v>0.02579739319</v>
      </c>
      <c r="AK2135" s="54">
        <f t="shared" si="28"/>
        <v>0.145393555</v>
      </c>
      <c r="AL2135" s="54">
        <f t="shared" si="29"/>
        <v>0.02371637357</v>
      </c>
      <c r="AM2135" s="54">
        <f t="shared" si="30"/>
        <v>2.53570659</v>
      </c>
      <c r="AN2135" s="54">
        <f t="shared" si="31"/>
        <v>-5.07141318</v>
      </c>
      <c r="AO2135" s="55">
        <f t="shared" si="32"/>
        <v>2.969653591</v>
      </c>
      <c r="AP2135" s="55">
        <f t="shared" si="33"/>
        <v>0.007097016282</v>
      </c>
      <c r="AQ2135" s="55">
        <f t="shared" si="34"/>
        <v>2.009503291</v>
      </c>
      <c r="AR2135" s="55">
        <f t="shared" si="35"/>
        <v>0.001243595715</v>
      </c>
      <c r="AS2135" s="55">
        <f t="shared" si="36"/>
        <v>0</v>
      </c>
      <c r="AT2135" s="55">
        <f t="shared" si="37"/>
        <v>2.091495432</v>
      </c>
      <c r="AU2135" s="55">
        <f t="shared" si="38"/>
        <v>0.1219019451</v>
      </c>
      <c r="AV2135" s="55">
        <f t="shared" si="39"/>
        <v>0.6870367493</v>
      </c>
      <c r="AW2135" s="55">
        <f t="shared" si="40"/>
        <v>0.1120683802</v>
      </c>
      <c r="AX2135" s="55">
        <f t="shared" si="41"/>
        <v>8</v>
      </c>
      <c r="AY2135" s="55">
        <f t="shared" si="42"/>
        <v>23.9642481</v>
      </c>
      <c r="AZ2135" s="54">
        <f t="shared" ref="AZ2135:BA2135" si="14987">AO2135*2</f>
        <v>5.939307182</v>
      </c>
      <c r="BA2135" s="54">
        <f t="shared" si="14987"/>
        <v>0.01419403256</v>
      </c>
      <c r="BB2135" s="54">
        <f t="shared" ref="BB2135:BD2135" si="14988">AQ2135*(3/2)</f>
        <v>3.014254936</v>
      </c>
      <c r="BC2135" s="54">
        <f t="shared" si="14988"/>
        <v>0.001865393573</v>
      </c>
      <c r="BD2135" s="54">
        <f t="shared" si="14988"/>
        <v>0</v>
      </c>
      <c r="BE2135" s="54">
        <f t="shared" ref="BE2135:BH2135" si="14989">AT2135</f>
        <v>2.091495432</v>
      </c>
      <c r="BF2135" s="54">
        <f t="shared" si="14989"/>
        <v>0.1219019451</v>
      </c>
      <c r="BG2135" s="54">
        <f t="shared" si="14989"/>
        <v>0.6870367493</v>
      </c>
      <c r="BH2135" s="54">
        <f t="shared" si="14989"/>
        <v>0.1120683802</v>
      </c>
      <c r="BI2135" s="54">
        <f t="shared" si="46"/>
        <v>11.98212405</v>
      </c>
      <c r="BJ2135" s="54">
        <f t="shared" si="47"/>
        <v>-23.9642481</v>
      </c>
      <c r="BK2135" s="56">
        <f t="shared" ref="BK2135:BN2135" si="14990">AO2135</f>
        <v>2.969653591</v>
      </c>
      <c r="BL2135" s="56">
        <f t="shared" si="14990"/>
        <v>0.007097016282</v>
      </c>
      <c r="BM2135" s="56">
        <f t="shared" si="14990"/>
        <v>2.009503291</v>
      </c>
      <c r="BN2135" s="56">
        <f t="shared" si="14990"/>
        <v>0.001243595715</v>
      </c>
      <c r="BO2135" s="56">
        <f t="shared" si="49"/>
        <v>0.03575189916</v>
      </c>
      <c r="BP2135" s="56">
        <f t="shared" si="50"/>
        <v>2.055743533</v>
      </c>
      <c r="BQ2135" s="56">
        <f t="shared" ref="BQ2135:BS2135" si="14991">AU2135</f>
        <v>0.1219019451</v>
      </c>
      <c r="BR2135" s="56">
        <f t="shared" si="14991"/>
        <v>0.6870367493</v>
      </c>
      <c r="BS2135" s="56">
        <f t="shared" si="14991"/>
        <v>0.1120683802</v>
      </c>
      <c r="BT2135" s="56">
        <f t="shared" si="52"/>
        <v>8</v>
      </c>
      <c r="BU2135" s="50">
        <f t="shared" ref="BU2135:BX2135" si="14992">AZ2135</f>
        <v>5.939307182</v>
      </c>
      <c r="BV2135" s="50">
        <f t="shared" si="14992"/>
        <v>0.01419403256</v>
      </c>
      <c r="BW2135" s="50">
        <f t="shared" si="14992"/>
        <v>3.014254936</v>
      </c>
      <c r="BX2135" s="50">
        <f t="shared" si="14992"/>
        <v>0.001865393573</v>
      </c>
      <c r="BY2135" s="50">
        <f t="shared" si="54"/>
        <v>0.05362784874</v>
      </c>
      <c r="BZ2135" s="50">
        <f t="shared" si="55"/>
        <v>2.055743533</v>
      </c>
      <c r="CA2135" s="50">
        <f t="shared" ref="CA2135:CC2135" si="14993">BF2135</f>
        <v>0.1219019451</v>
      </c>
      <c r="CB2135" s="50">
        <f t="shared" si="14993"/>
        <v>0.6870367493</v>
      </c>
      <c r="CC2135" s="50">
        <f t="shared" si="14993"/>
        <v>0.1120683802</v>
      </c>
      <c r="CD2135" s="50">
        <f t="shared" si="57"/>
        <v>12</v>
      </c>
      <c r="CE2135" s="57">
        <f t="shared" si="58"/>
        <v>37.76</v>
      </c>
      <c r="CF2135" s="57">
        <f t="shared" si="59"/>
        <v>0.12</v>
      </c>
      <c r="CG2135" s="57">
        <f t="shared" si="60"/>
        <v>21.68</v>
      </c>
      <c r="CH2135" s="57">
        <f t="shared" si="61"/>
        <v>0.02</v>
      </c>
      <c r="CI2135" s="58">
        <f t="shared" si="62"/>
        <v>0.6041127653</v>
      </c>
      <c r="CJ2135" s="58">
        <f t="shared" si="63"/>
        <v>31.25641268</v>
      </c>
      <c r="CK2135" s="57">
        <f t="shared" si="64"/>
        <v>1.83</v>
      </c>
      <c r="CL2135" s="57">
        <f t="shared" si="65"/>
        <v>5.86</v>
      </c>
      <c r="CM2135" s="57">
        <f t="shared" si="66"/>
        <v>1.33</v>
      </c>
      <c r="CN2135" s="57">
        <f t="shared" si="67"/>
        <v>100.4605254</v>
      </c>
      <c r="CO2135" s="59">
        <f t="shared" si="68"/>
        <v>0.2308009101</v>
      </c>
      <c r="CP2135" s="59">
        <f t="shared" si="69"/>
        <v>0.6905998533</v>
      </c>
      <c r="CQ2135" s="59">
        <f t="shared" si="70"/>
        <v>0.04095134634</v>
      </c>
      <c r="CR2135" s="59">
        <f t="shared" si="71"/>
        <v>0.03764789026</v>
      </c>
      <c r="CS2135" s="60">
        <f t="shared" si="72"/>
        <v>23.08009101</v>
      </c>
      <c r="CT2135" s="60">
        <f t="shared" si="73"/>
        <v>3.764789026</v>
      </c>
      <c r="CU2135" s="60">
        <f t="shared" si="74"/>
        <v>73.15511996</v>
      </c>
      <c r="CV2135" s="61">
        <f t="shared" si="75"/>
        <v>0.1530483453</v>
      </c>
      <c r="CW2135" s="61">
        <f t="shared" si="76"/>
        <v>0.1998735882</v>
      </c>
      <c r="CX2135" s="62"/>
    </row>
    <row r="2136" ht="15.75" customHeight="1">
      <c r="A2136" s="17" t="s">
        <v>53</v>
      </c>
      <c r="B2136" s="87" t="s">
        <v>2081</v>
      </c>
      <c r="C2136" s="88" t="s">
        <v>2195</v>
      </c>
      <c r="D2136" s="89"/>
      <c r="E2136" s="89" t="s">
        <v>2196</v>
      </c>
      <c r="F2136" s="90">
        <v>41.0</v>
      </c>
      <c r="G2136" s="89" t="s">
        <v>2237</v>
      </c>
      <c r="H2136" s="95">
        <v>37.15</v>
      </c>
      <c r="I2136" s="92">
        <v>3.11</v>
      </c>
      <c r="J2136" s="92">
        <v>21.59</v>
      </c>
      <c r="K2136" s="92">
        <v>1.15</v>
      </c>
      <c r="L2136" s="92">
        <v>0.05</v>
      </c>
      <c r="M2136" s="92">
        <v>0.0</v>
      </c>
      <c r="N2136" s="92">
        <v>3.86</v>
      </c>
      <c r="O2136" s="92">
        <v>33.44</v>
      </c>
      <c r="P2136" s="92"/>
      <c r="Q2136" s="50">
        <f t="shared" si="8"/>
        <v>100.35</v>
      </c>
      <c r="R2136" s="51">
        <f t="shared" si="9"/>
        <v>12</v>
      </c>
      <c r="S2136" s="52">
        <f t="shared" si="10"/>
        <v>0.618297958</v>
      </c>
      <c r="T2136" s="52">
        <f t="shared" si="11"/>
        <v>0.0006257916264</v>
      </c>
      <c r="U2136" s="52">
        <f t="shared" si="12"/>
        <v>0.4234940119</v>
      </c>
      <c r="V2136" s="52">
        <f t="shared" si="13"/>
        <v>0</v>
      </c>
      <c r="W2136" s="52">
        <f t="shared" si="14"/>
        <v>0</v>
      </c>
      <c r="X2136" s="52">
        <f t="shared" si="15"/>
        <v>0.4654373775</v>
      </c>
      <c r="Y2136" s="52">
        <f t="shared" si="16"/>
        <v>0.05441417362</v>
      </c>
      <c r="Z2136" s="52">
        <f t="shared" si="17"/>
        <v>0.07716279116</v>
      </c>
      <c r="AA2136" s="52">
        <f t="shared" si="18"/>
        <v>0.0205066388</v>
      </c>
      <c r="AB2136" s="52">
        <f t="shared" si="19"/>
        <v>1.659938743</v>
      </c>
      <c r="AC2136" s="53">
        <f t="shared" si="20"/>
        <v>4.981218997</v>
      </c>
      <c r="AD2136" s="54">
        <f t="shared" si="21"/>
        <v>1.236595916</v>
      </c>
      <c r="AE2136" s="54">
        <f t="shared" si="22"/>
        <v>0.001251583253</v>
      </c>
      <c r="AF2136" s="54">
        <f t="shared" si="23"/>
        <v>0.6352410179</v>
      </c>
      <c r="AG2136" s="54">
        <f t="shared" si="24"/>
        <v>0</v>
      </c>
      <c r="AH2136" s="54">
        <f t="shared" si="25"/>
        <v>0</v>
      </c>
      <c r="AI2136" s="54">
        <f t="shared" si="26"/>
        <v>0.4654373775</v>
      </c>
      <c r="AJ2136" s="54">
        <f t="shared" si="27"/>
        <v>0.05441417362</v>
      </c>
      <c r="AK2136" s="54">
        <f t="shared" si="28"/>
        <v>0.07716279116</v>
      </c>
      <c r="AL2136" s="54">
        <f t="shared" si="29"/>
        <v>0.0205066388</v>
      </c>
      <c r="AM2136" s="54">
        <f t="shared" si="30"/>
        <v>2.490609498</v>
      </c>
      <c r="AN2136" s="54">
        <f t="shared" si="31"/>
        <v>-4.981218997</v>
      </c>
      <c r="AO2136" s="55">
        <f t="shared" si="32"/>
        <v>2.979859158</v>
      </c>
      <c r="AP2136" s="55">
        <f t="shared" si="33"/>
        <v>0.003015974555</v>
      </c>
      <c r="AQ2136" s="55">
        <f t="shared" si="34"/>
        <v>2.041010315</v>
      </c>
      <c r="AR2136" s="55">
        <f t="shared" si="35"/>
        <v>0</v>
      </c>
      <c r="AS2136" s="55">
        <f t="shared" si="36"/>
        <v>0</v>
      </c>
      <c r="AT2136" s="55">
        <f t="shared" si="37"/>
        <v>2.243154476</v>
      </c>
      <c r="AU2136" s="55">
        <f t="shared" si="38"/>
        <v>0.2622466587</v>
      </c>
      <c r="AV2136" s="55">
        <f t="shared" si="39"/>
        <v>0.3718825963</v>
      </c>
      <c r="AW2136" s="55">
        <f t="shared" si="40"/>
        <v>0.098830822</v>
      </c>
      <c r="AX2136" s="55">
        <f t="shared" si="41"/>
        <v>8</v>
      </c>
      <c r="AY2136" s="55">
        <f t="shared" si="42"/>
        <v>24.00676058</v>
      </c>
      <c r="AZ2136" s="54">
        <f t="shared" ref="AZ2136:BA2136" si="14994">AO2136*2</f>
        <v>5.959718316</v>
      </c>
      <c r="BA2136" s="54">
        <f t="shared" si="14994"/>
        <v>0.00603194911</v>
      </c>
      <c r="BB2136" s="54">
        <f t="shared" ref="BB2136:BD2136" si="14995">AQ2136*(3/2)</f>
        <v>3.061515472</v>
      </c>
      <c r="BC2136" s="54">
        <f t="shared" si="14995"/>
        <v>0</v>
      </c>
      <c r="BD2136" s="54">
        <f t="shared" si="14995"/>
        <v>0</v>
      </c>
      <c r="BE2136" s="54">
        <f t="shared" ref="BE2136:BH2136" si="14996">AT2136</f>
        <v>2.243154476</v>
      </c>
      <c r="BF2136" s="54">
        <f t="shared" si="14996"/>
        <v>0.2622466587</v>
      </c>
      <c r="BG2136" s="54">
        <f t="shared" si="14996"/>
        <v>0.3718825963</v>
      </c>
      <c r="BH2136" s="54">
        <f t="shared" si="14996"/>
        <v>0.098830822</v>
      </c>
      <c r="BI2136" s="54">
        <f t="shared" si="46"/>
        <v>12.00338029</v>
      </c>
      <c r="BJ2136" s="54">
        <f t="shared" si="47"/>
        <v>-24.00676058</v>
      </c>
      <c r="BK2136" s="56">
        <f t="shared" ref="BK2136:BN2136" si="14997">AO2136</f>
        <v>2.979859158</v>
      </c>
      <c r="BL2136" s="56">
        <f t="shared" si="14997"/>
        <v>0.003015974555</v>
      </c>
      <c r="BM2136" s="56">
        <f t="shared" si="14997"/>
        <v>2.041010315</v>
      </c>
      <c r="BN2136" s="56">
        <f t="shared" si="14997"/>
        <v>0</v>
      </c>
      <c r="BO2136" s="56">
        <f t="shared" si="49"/>
        <v>0</v>
      </c>
      <c r="BP2136" s="56">
        <f t="shared" si="50"/>
        <v>2.243154476</v>
      </c>
      <c r="BQ2136" s="56">
        <f t="shared" ref="BQ2136:BS2136" si="14998">AU2136</f>
        <v>0.2622466587</v>
      </c>
      <c r="BR2136" s="56">
        <f t="shared" si="14998"/>
        <v>0.3718825963</v>
      </c>
      <c r="BS2136" s="56">
        <f t="shared" si="14998"/>
        <v>0.098830822</v>
      </c>
      <c r="BT2136" s="56">
        <f t="shared" si="52"/>
        <v>8</v>
      </c>
      <c r="BU2136" s="50">
        <f t="shared" ref="BU2136:BX2136" si="14999">AZ2136</f>
        <v>5.959718316</v>
      </c>
      <c r="BV2136" s="50">
        <f t="shared" si="14999"/>
        <v>0.00603194911</v>
      </c>
      <c r="BW2136" s="50">
        <f t="shared" si="14999"/>
        <v>3.061515472</v>
      </c>
      <c r="BX2136" s="50">
        <f t="shared" si="14999"/>
        <v>0</v>
      </c>
      <c r="BY2136" s="50">
        <f t="shared" si="54"/>
        <v>0</v>
      </c>
      <c r="BZ2136" s="50">
        <f t="shared" si="55"/>
        <v>2.243154476</v>
      </c>
      <c r="CA2136" s="50">
        <f t="shared" ref="CA2136:CC2136" si="15000">BF2136</f>
        <v>0.2622466587</v>
      </c>
      <c r="CB2136" s="50">
        <f t="shared" si="15000"/>
        <v>0.3718825963</v>
      </c>
      <c r="CC2136" s="50">
        <f t="shared" si="15000"/>
        <v>0.098830822</v>
      </c>
      <c r="CD2136" s="50">
        <f t="shared" si="57"/>
        <v>12.00338029</v>
      </c>
      <c r="CE2136" s="57">
        <f t="shared" si="58"/>
        <v>37.15</v>
      </c>
      <c r="CF2136" s="57">
        <f t="shared" si="59"/>
        <v>0.05</v>
      </c>
      <c r="CG2136" s="57">
        <f t="shared" si="60"/>
        <v>21.59</v>
      </c>
      <c r="CH2136" s="57">
        <f t="shared" si="61"/>
        <v>0</v>
      </c>
      <c r="CI2136" s="58">
        <f t="shared" si="62"/>
        <v>0</v>
      </c>
      <c r="CJ2136" s="58">
        <f t="shared" si="63"/>
        <v>33.44</v>
      </c>
      <c r="CK2136" s="57">
        <f t="shared" si="64"/>
        <v>3.86</v>
      </c>
      <c r="CL2136" s="57">
        <f t="shared" si="65"/>
        <v>3.11</v>
      </c>
      <c r="CM2136" s="57">
        <f t="shared" si="66"/>
        <v>1.15</v>
      </c>
      <c r="CN2136" s="57">
        <f t="shared" si="67"/>
        <v>100.35</v>
      </c>
      <c r="CO2136" s="59">
        <f t="shared" si="68"/>
        <v>0.12495574</v>
      </c>
      <c r="CP2136" s="59">
        <f t="shared" si="69"/>
        <v>0.7537191314</v>
      </c>
      <c r="CQ2136" s="59">
        <f t="shared" si="70"/>
        <v>0.08811712523</v>
      </c>
      <c r="CR2136" s="59">
        <f t="shared" si="71"/>
        <v>0.03320800334</v>
      </c>
      <c r="CS2136" s="60">
        <f t="shared" si="72"/>
        <v>12.495574</v>
      </c>
      <c r="CT2136" s="60">
        <f t="shared" si="73"/>
        <v>3.320800334</v>
      </c>
      <c r="CU2136" s="60">
        <f t="shared" si="74"/>
        <v>84.18362567</v>
      </c>
      <c r="CV2136" s="61">
        <f t="shared" si="75"/>
        <v>0.09568587334</v>
      </c>
      <c r="CW2136" s="61">
        <f t="shared" si="76"/>
        <v>0.1082116708</v>
      </c>
      <c r="CX2136" s="62"/>
    </row>
    <row r="2137" ht="15.75" customHeight="1">
      <c r="A2137" s="17" t="s">
        <v>53</v>
      </c>
      <c r="B2137" s="87" t="s">
        <v>2081</v>
      </c>
      <c r="C2137" s="93" t="s">
        <v>2195</v>
      </c>
      <c r="D2137" s="89"/>
      <c r="E2137" s="89" t="s">
        <v>2196</v>
      </c>
      <c r="F2137" s="90">
        <v>42.0</v>
      </c>
      <c r="G2137" s="89" t="s">
        <v>2238</v>
      </c>
      <c r="H2137" s="95">
        <v>37.31</v>
      </c>
      <c r="I2137" s="92">
        <v>2.51</v>
      </c>
      <c r="J2137" s="92">
        <v>20.96</v>
      </c>
      <c r="K2137" s="92">
        <v>5.78</v>
      </c>
      <c r="L2137" s="92">
        <v>0.03</v>
      </c>
      <c r="M2137" s="92">
        <v>0.01</v>
      </c>
      <c r="N2137" s="92">
        <v>2.49</v>
      </c>
      <c r="O2137" s="92">
        <v>30.75</v>
      </c>
      <c r="P2137" s="92"/>
      <c r="Q2137" s="50">
        <f t="shared" si="8"/>
        <v>99.84</v>
      </c>
      <c r="R2137" s="51">
        <f t="shared" si="9"/>
        <v>12</v>
      </c>
      <c r="S2137" s="52">
        <f t="shared" si="10"/>
        <v>0.6209608833</v>
      </c>
      <c r="T2137" s="52">
        <f t="shared" si="11"/>
        <v>0.0003754749758</v>
      </c>
      <c r="U2137" s="52">
        <f t="shared" si="12"/>
        <v>0.4111363821</v>
      </c>
      <c r="V2137" s="52">
        <f t="shared" si="13"/>
        <v>0.0001315874313</v>
      </c>
      <c r="W2137" s="52">
        <f t="shared" si="14"/>
        <v>0</v>
      </c>
      <c r="X2137" s="52">
        <f t="shared" si="15"/>
        <v>0.4279963923</v>
      </c>
      <c r="Y2137" s="52">
        <f t="shared" si="16"/>
        <v>0.03510137107</v>
      </c>
      <c r="Z2137" s="52">
        <f t="shared" si="17"/>
        <v>0.06227607904</v>
      </c>
      <c r="AA2137" s="52">
        <f t="shared" si="18"/>
        <v>0.1030681498</v>
      </c>
      <c r="AB2137" s="52">
        <f t="shared" si="19"/>
        <v>1.66104632</v>
      </c>
      <c r="AC2137" s="53">
        <f t="shared" si="20"/>
        <v>4.976033326</v>
      </c>
      <c r="AD2137" s="54">
        <f t="shared" si="21"/>
        <v>1.241921767</v>
      </c>
      <c r="AE2137" s="54">
        <f t="shared" si="22"/>
        <v>0.0007509499517</v>
      </c>
      <c r="AF2137" s="54">
        <f t="shared" si="23"/>
        <v>0.6167045732</v>
      </c>
      <c r="AG2137" s="54">
        <f t="shared" si="24"/>
        <v>0.0001973811469</v>
      </c>
      <c r="AH2137" s="54">
        <f t="shared" si="25"/>
        <v>0</v>
      </c>
      <c r="AI2137" s="54">
        <f t="shared" si="26"/>
        <v>0.4279963923</v>
      </c>
      <c r="AJ2137" s="54">
        <f t="shared" si="27"/>
        <v>0.03510137107</v>
      </c>
      <c r="AK2137" s="54">
        <f t="shared" si="28"/>
        <v>0.06227607904</v>
      </c>
      <c r="AL2137" s="54">
        <f t="shared" si="29"/>
        <v>0.1030681498</v>
      </c>
      <c r="AM2137" s="54">
        <f t="shared" si="30"/>
        <v>2.488016663</v>
      </c>
      <c r="AN2137" s="54">
        <f t="shared" si="31"/>
        <v>-4.976033326</v>
      </c>
      <c r="AO2137" s="55">
        <f t="shared" si="32"/>
        <v>2.990697494</v>
      </c>
      <c r="AP2137" s="55">
        <f t="shared" si="33"/>
        <v>0.001808378111</v>
      </c>
      <c r="AQ2137" s="55">
        <f t="shared" si="34"/>
        <v>1.980132051</v>
      </c>
      <c r="AR2137" s="55">
        <f t="shared" si="35"/>
        <v>0.00063375683</v>
      </c>
      <c r="AS2137" s="55">
        <f t="shared" si="36"/>
        <v>0</v>
      </c>
      <c r="AT2137" s="55">
        <f t="shared" si="37"/>
        <v>2.06133393</v>
      </c>
      <c r="AU2137" s="55">
        <f t="shared" si="38"/>
        <v>0.1690566754</v>
      </c>
      <c r="AV2137" s="55">
        <f t="shared" si="39"/>
        <v>0.2999366281</v>
      </c>
      <c r="AW2137" s="55">
        <f t="shared" si="40"/>
        <v>0.4964010868</v>
      </c>
      <c r="AX2137" s="55">
        <f t="shared" si="41"/>
        <v>8</v>
      </c>
      <c r="AY2137" s="55">
        <f t="shared" si="42"/>
        <v>23.96577755</v>
      </c>
      <c r="AZ2137" s="54">
        <f t="shared" ref="AZ2137:BA2137" si="15001">AO2137*2</f>
        <v>5.981394987</v>
      </c>
      <c r="BA2137" s="54">
        <f t="shared" si="15001"/>
        <v>0.003616756222</v>
      </c>
      <c r="BB2137" s="54">
        <f t="shared" ref="BB2137:BD2137" si="15002">AQ2137*(3/2)</f>
        <v>2.970198077</v>
      </c>
      <c r="BC2137" s="54">
        <f t="shared" si="15002"/>
        <v>0.0009506352451</v>
      </c>
      <c r="BD2137" s="54">
        <f t="shared" si="15002"/>
        <v>0</v>
      </c>
      <c r="BE2137" s="54">
        <f t="shared" ref="BE2137:BH2137" si="15003">AT2137</f>
        <v>2.06133393</v>
      </c>
      <c r="BF2137" s="54">
        <f t="shared" si="15003"/>
        <v>0.1690566754</v>
      </c>
      <c r="BG2137" s="54">
        <f t="shared" si="15003"/>
        <v>0.2999366281</v>
      </c>
      <c r="BH2137" s="54">
        <f t="shared" si="15003"/>
        <v>0.4964010868</v>
      </c>
      <c r="BI2137" s="54">
        <f t="shared" si="46"/>
        <v>11.98288878</v>
      </c>
      <c r="BJ2137" s="54">
        <f t="shared" si="47"/>
        <v>-23.96577755</v>
      </c>
      <c r="BK2137" s="56">
        <f t="shared" ref="BK2137:BN2137" si="15004">AO2137</f>
        <v>2.990697494</v>
      </c>
      <c r="BL2137" s="56">
        <f t="shared" si="15004"/>
        <v>0.001808378111</v>
      </c>
      <c r="BM2137" s="56">
        <f t="shared" si="15004"/>
        <v>1.980132051</v>
      </c>
      <c r="BN2137" s="56">
        <f t="shared" si="15004"/>
        <v>0.00063375683</v>
      </c>
      <c r="BO2137" s="56">
        <f t="shared" si="49"/>
        <v>0.03422244814</v>
      </c>
      <c r="BP2137" s="56">
        <f t="shared" si="50"/>
        <v>2.027111482</v>
      </c>
      <c r="BQ2137" s="56">
        <f t="shared" ref="BQ2137:BS2137" si="15005">AU2137</f>
        <v>0.1690566754</v>
      </c>
      <c r="BR2137" s="56">
        <f t="shared" si="15005"/>
        <v>0.2999366281</v>
      </c>
      <c r="BS2137" s="56">
        <f t="shared" si="15005"/>
        <v>0.4964010868</v>
      </c>
      <c r="BT2137" s="56">
        <f t="shared" si="52"/>
        <v>8</v>
      </c>
      <c r="BU2137" s="50">
        <f t="shared" ref="BU2137:BX2137" si="15006">AZ2137</f>
        <v>5.981394987</v>
      </c>
      <c r="BV2137" s="50">
        <f t="shared" si="15006"/>
        <v>0.003616756222</v>
      </c>
      <c r="BW2137" s="50">
        <f t="shared" si="15006"/>
        <v>2.970198077</v>
      </c>
      <c r="BX2137" s="50">
        <f t="shared" si="15006"/>
        <v>0.0009506352451</v>
      </c>
      <c r="BY2137" s="50">
        <f t="shared" si="54"/>
        <v>0.05133367221</v>
      </c>
      <c r="BZ2137" s="50">
        <f t="shared" si="55"/>
        <v>2.027111482</v>
      </c>
      <c r="CA2137" s="50">
        <f t="shared" ref="CA2137:CC2137" si="15007">BF2137</f>
        <v>0.1690566754</v>
      </c>
      <c r="CB2137" s="50">
        <f t="shared" si="15007"/>
        <v>0.2999366281</v>
      </c>
      <c r="CC2137" s="50">
        <f t="shared" si="15007"/>
        <v>0.4964010868</v>
      </c>
      <c r="CD2137" s="50">
        <f t="shared" si="57"/>
        <v>12</v>
      </c>
      <c r="CE2137" s="57">
        <f t="shared" si="58"/>
        <v>37.31</v>
      </c>
      <c r="CF2137" s="57">
        <f t="shared" si="59"/>
        <v>0.03</v>
      </c>
      <c r="CG2137" s="57">
        <f t="shared" si="60"/>
        <v>20.96</v>
      </c>
      <c r="CH2137" s="57">
        <f t="shared" si="61"/>
        <v>0.01</v>
      </c>
      <c r="CI2137" s="58">
        <f t="shared" si="62"/>
        <v>0.5673571584</v>
      </c>
      <c r="CJ2137" s="58">
        <f t="shared" si="63"/>
        <v>30.23948578</v>
      </c>
      <c r="CK2137" s="57">
        <f t="shared" si="64"/>
        <v>2.49</v>
      </c>
      <c r="CL2137" s="57">
        <f t="shared" si="65"/>
        <v>2.51</v>
      </c>
      <c r="CM2137" s="57">
        <f t="shared" si="66"/>
        <v>5.78</v>
      </c>
      <c r="CN2137" s="57">
        <f t="shared" si="67"/>
        <v>99.89684294</v>
      </c>
      <c r="CO2137" s="59">
        <f t="shared" si="68"/>
        <v>0.100229253</v>
      </c>
      <c r="CP2137" s="59">
        <f t="shared" si="69"/>
        <v>0.6773959913</v>
      </c>
      <c r="CQ2137" s="59">
        <f t="shared" si="70"/>
        <v>0.05649334793</v>
      </c>
      <c r="CR2137" s="59">
        <f t="shared" si="71"/>
        <v>0.1658814078</v>
      </c>
      <c r="CS2137" s="60">
        <f t="shared" si="72"/>
        <v>10.0229253</v>
      </c>
      <c r="CT2137" s="60">
        <f t="shared" si="73"/>
        <v>16.58814078</v>
      </c>
      <c r="CU2137" s="60">
        <f t="shared" si="74"/>
        <v>73.38893393</v>
      </c>
      <c r="CV2137" s="61">
        <f t="shared" si="75"/>
        <v>0.2159960342</v>
      </c>
      <c r="CW2137" s="61">
        <f t="shared" si="76"/>
        <v>0.08679853308</v>
      </c>
      <c r="CX2137" s="62"/>
    </row>
    <row r="2138" ht="15.75" customHeight="1">
      <c r="A2138" s="17" t="s">
        <v>53</v>
      </c>
      <c r="B2138" s="87" t="s">
        <v>2081</v>
      </c>
      <c r="C2138" s="88" t="s">
        <v>2195</v>
      </c>
      <c r="D2138" s="89"/>
      <c r="E2138" s="89" t="s">
        <v>2196</v>
      </c>
      <c r="F2138" s="90">
        <v>43.0</v>
      </c>
      <c r="G2138" s="89" t="s">
        <v>2239</v>
      </c>
      <c r="H2138" s="95">
        <v>37.33</v>
      </c>
      <c r="I2138" s="92">
        <v>3.83</v>
      </c>
      <c r="J2138" s="92">
        <v>21.39</v>
      </c>
      <c r="K2138" s="92">
        <v>2.66</v>
      </c>
      <c r="L2138" s="92">
        <v>0.07</v>
      </c>
      <c r="M2138" s="92">
        <v>0.02</v>
      </c>
      <c r="N2138" s="92">
        <v>7.03</v>
      </c>
      <c r="O2138" s="92">
        <v>27.78</v>
      </c>
      <c r="P2138" s="92"/>
      <c r="Q2138" s="50">
        <f t="shared" si="8"/>
        <v>100.11</v>
      </c>
      <c r="R2138" s="51">
        <f t="shared" si="9"/>
        <v>12</v>
      </c>
      <c r="S2138" s="52">
        <f t="shared" si="10"/>
        <v>0.6212937489</v>
      </c>
      <c r="T2138" s="52">
        <f t="shared" si="11"/>
        <v>0.000876108277</v>
      </c>
      <c r="U2138" s="52">
        <f t="shared" si="12"/>
        <v>0.4195709549</v>
      </c>
      <c r="V2138" s="52">
        <f t="shared" si="13"/>
        <v>0.0002631748626</v>
      </c>
      <c r="W2138" s="52">
        <f t="shared" si="14"/>
        <v>0</v>
      </c>
      <c r="X2138" s="52">
        <f t="shared" si="15"/>
        <v>0.3866582042</v>
      </c>
      <c r="Y2138" s="52">
        <f t="shared" si="16"/>
        <v>0.09910146129</v>
      </c>
      <c r="Z2138" s="52">
        <f t="shared" si="17"/>
        <v>0.0950268457</v>
      </c>
      <c r="AA2138" s="52">
        <f t="shared" si="18"/>
        <v>0.04743274714</v>
      </c>
      <c r="AB2138" s="52">
        <f t="shared" si="19"/>
        <v>1.670223245</v>
      </c>
      <c r="AC2138" s="53">
        <f t="shared" si="20"/>
        <v>5.004620335</v>
      </c>
      <c r="AD2138" s="54">
        <f t="shared" si="21"/>
        <v>1.242587498</v>
      </c>
      <c r="AE2138" s="54">
        <f t="shared" si="22"/>
        <v>0.001752216554</v>
      </c>
      <c r="AF2138" s="54">
        <f t="shared" si="23"/>
        <v>0.6293564323</v>
      </c>
      <c r="AG2138" s="54">
        <f t="shared" si="24"/>
        <v>0.0003947622939</v>
      </c>
      <c r="AH2138" s="54">
        <f t="shared" si="25"/>
        <v>0</v>
      </c>
      <c r="AI2138" s="54">
        <f t="shared" si="26"/>
        <v>0.3866582042</v>
      </c>
      <c r="AJ2138" s="54">
        <f t="shared" si="27"/>
        <v>0.09910146129</v>
      </c>
      <c r="AK2138" s="54">
        <f t="shared" si="28"/>
        <v>0.0950268457</v>
      </c>
      <c r="AL2138" s="54">
        <f t="shared" si="29"/>
        <v>0.04743274714</v>
      </c>
      <c r="AM2138" s="54">
        <f t="shared" si="30"/>
        <v>2.502310167</v>
      </c>
      <c r="AN2138" s="54">
        <f t="shared" si="31"/>
        <v>-5.004620335</v>
      </c>
      <c r="AO2138" s="55">
        <f t="shared" si="32"/>
        <v>2.975859668</v>
      </c>
      <c r="AP2138" s="55">
        <f t="shared" si="33"/>
        <v>0.004196364909</v>
      </c>
      <c r="AQ2138" s="55">
        <f t="shared" si="34"/>
        <v>2.009652092</v>
      </c>
      <c r="AR2138" s="55">
        <f t="shared" si="35"/>
        <v>0.001260549395</v>
      </c>
      <c r="AS2138" s="55">
        <f t="shared" si="36"/>
        <v>0</v>
      </c>
      <c r="AT2138" s="55">
        <f t="shared" si="37"/>
        <v>1.852007294</v>
      </c>
      <c r="AU2138" s="55">
        <f t="shared" si="38"/>
        <v>0.4746740848</v>
      </c>
      <c r="AV2138" s="55">
        <f t="shared" si="39"/>
        <v>0.4551575772</v>
      </c>
      <c r="AW2138" s="55">
        <f t="shared" si="40"/>
        <v>0.2271923698</v>
      </c>
      <c r="AX2138" s="55">
        <f t="shared" si="41"/>
        <v>8</v>
      </c>
      <c r="AY2138" s="55">
        <f t="shared" si="42"/>
        <v>23.97102471</v>
      </c>
      <c r="AZ2138" s="54">
        <f t="shared" ref="AZ2138:BA2138" si="15008">AO2138*2</f>
        <v>5.951719335</v>
      </c>
      <c r="BA2138" s="54">
        <f t="shared" si="15008"/>
        <v>0.008392729817</v>
      </c>
      <c r="BB2138" s="54">
        <f t="shared" ref="BB2138:BD2138" si="15009">AQ2138*(3/2)</f>
        <v>3.014478138</v>
      </c>
      <c r="BC2138" s="54">
        <f t="shared" si="15009"/>
        <v>0.001890824092</v>
      </c>
      <c r="BD2138" s="54">
        <f t="shared" si="15009"/>
        <v>0</v>
      </c>
      <c r="BE2138" s="54">
        <f t="shared" ref="BE2138:BH2138" si="15010">AT2138</f>
        <v>1.852007294</v>
      </c>
      <c r="BF2138" s="54">
        <f t="shared" si="15010"/>
        <v>0.4746740848</v>
      </c>
      <c r="BG2138" s="54">
        <f t="shared" si="15010"/>
        <v>0.4551575772</v>
      </c>
      <c r="BH2138" s="54">
        <f t="shared" si="15010"/>
        <v>0.2271923698</v>
      </c>
      <c r="BI2138" s="54">
        <f t="shared" si="46"/>
        <v>11.98551235</v>
      </c>
      <c r="BJ2138" s="54">
        <f t="shared" si="47"/>
        <v>-23.97102471</v>
      </c>
      <c r="BK2138" s="56">
        <f t="shared" ref="BK2138:BN2138" si="15011">AO2138</f>
        <v>2.975859668</v>
      </c>
      <c r="BL2138" s="56">
        <f t="shared" si="15011"/>
        <v>0.004196364909</v>
      </c>
      <c r="BM2138" s="56">
        <f t="shared" si="15011"/>
        <v>2.009652092</v>
      </c>
      <c r="BN2138" s="56">
        <f t="shared" si="15011"/>
        <v>0.001260549395</v>
      </c>
      <c r="BO2138" s="56">
        <f t="shared" si="49"/>
        <v>0.02897529342</v>
      </c>
      <c r="BP2138" s="56">
        <f t="shared" si="50"/>
        <v>1.823032001</v>
      </c>
      <c r="BQ2138" s="56">
        <f t="shared" ref="BQ2138:BS2138" si="15012">AU2138</f>
        <v>0.4746740848</v>
      </c>
      <c r="BR2138" s="56">
        <f t="shared" si="15012"/>
        <v>0.4551575772</v>
      </c>
      <c r="BS2138" s="56">
        <f t="shared" si="15012"/>
        <v>0.2271923698</v>
      </c>
      <c r="BT2138" s="56">
        <f t="shared" si="52"/>
        <v>8</v>
      </c>
      <c r="BU2138" s="50">
        <f t="shared" ref="BU2138:BX2138" si="15013">AZ2138</f>
        <v>5.951719335</v>
      </c>
      <c r="BV2138" s="50">
        <f t="shared" si="15013"/>
        <v>0.008392729817</v>
      </c>
      <c r="BW2138" s="50">
        <f t="shared" si="15013"/>
        <v>3.014478138</v>
      </c>
      <c r="BX2138" s="50">
        <f t="shared" si="15013"/>
        <v>0.001890824092</v>
      </c>
      <c r="BY2138" s="50">
        <f t="shared" si="54"/>
        <v>0.04346294013</v>
      </c>
      <c r="BZ2138" s="50">
        <f t="shared" si="55"/>
        <v>1.823032001</v>
      </c>
      <c r="CA2138" s="50">
        <f t="shared" ref="CA2138:CC2138" si="15014">BF2138</f>
        <v>0.4746740848</v>
      </c>
      <c r="CB2138" s="50">
        <f t="shared" si="15014"/>
        <v>0.4551575772</v>
      </c>
      <c r="CC2138" s="50">
        <f t="shared" si="15014"/>
        <v>0.2271923698</v>
      </c>
      <c r="CD2138" s="50">
        <f t="shared" si="57"/>
        <v>12</v>
      </c>
      <c r="CE2138" s="57">
        <f t="shared" si="58"/>
        <v>37.33</v>
      </c>
      <c r="CF2138" s="57">
        <f t="shared" si="59"/>
        <v>0.07</v>
      </c>
      <c r="CG2138" s="57">
        <f t="shared" si="60"/>
        <v>21.39</v>
      </c>
      <c r="CH2138" s="57">
        <f t="shared" si="61"/>
        <v>0.02</v>
      </c>
      <c r="CI2138" s="58">
        <f t="shared" si="62"/>
        <v>0.4830210832</v>
      </c>
      <c r="CJ2138" s="58">
        <f t="shared" si="63"/>
        <v>27.34537231</v>
      </c>
      <c r="CK2138" s="57">
        <f t="shared" si="64"/>
        <v>7.03</v>
      </c>
      <c r="CL2138" s="57">
        <f t="shared" si="65"/>
        <v>3.83</v>
      </c>
      <c r="CM2138" s="57">
        <f t="shared" si="66"/>
        <v>2.66</v>
      </c>
      <c r="CN2138" s="57">
        <f t="shared" si="67"/>
        <v>100.1583934</v>
      </c>
      <c r="CO2138" s="59">
        <f t="shared" si="68"/>
        <v>0.1527345702</v>
      </c>
      <c r="CP2138" s="59">
        <f t="shared" si="69"/>
        <v>0.6117442024</v>
      </c>
      <c r="CQ2138" s="59">
        <f t="shared" si="70"/>
        <v>0.1592836106</v>
      </c>
      <c r="CR2138" s="59">
        <f t="shared" si="71"/>
        <v>0.07623761677</v>
      </c>
      <c r="CS2138" s="60">
        <f t="shared" si="72"/>
        <v>15.27345702</v>
      </c>
      <c r="CT2138" s="60">
        <f t="shared" si="73"/>
        <v>7.623761677</v>
      </c>
      <c r="CU2138" s="60">
        <f t="shared" si="74"/>
        <v>77.10278131</v>
      </c>
      <c r="CV2138" s="61">
        <f t="shared" si="75"/>
        <v>0.1526049018</v>
      </c>
      <c r="CW2138" s="61">
        <f t="shared" si="76"/>
        <v>0.1322681378</v>
      </c>
      <c r="CX2138" s="62"/>
    </row>
    <row r="2139" ht="15.75" customHeight="1">
      <c r="A2139" s="17" t="s">
        <v>53</v>
      </c>
      <c r="B2139" s="87" t="s">
        <v>2081</v>
      </c>
      <c r="C2139" s="93" t="s">
        <v>2195</v>
      </c>
      <c r="D2139" s="89"/>
      <c r="E2139" s="89" t="s">
        <v>2196</v>
      </c>
      <c r="F2139" s="90">
        <v>44.0</v>
      </c>
      <c r="G2139" s="89" t="s">
        <v>2240</v>
      </c>
      <c r="H2139" s="95">
        <v>37.15</v>
      </c>
      <c r="I2139" s="92">
        <v>2.82</v>
      </c>
      <c r="J2139" s="92">
        <v>21.08</v>
      </c>
      <c r="K2139" s="92">
        <v>1.43</v>
      </c>
      <c r="L2139" s="92">
        <v>0.03</v>
      </c>
      <c r="M2139" s="92">
        <v>0.0</v>
      </c>
      <c r="N2139" s="92">
        <v>7.66</v>
      </c>
      <c r="O2139" s="92">
        <v>29.89</v>
      </c>
      <c r="P2139" s="92"/>
      <c r="Q2139" s="50">
        <f t="shared" si="8"/>
        <v>100.06</v>
      </c>
      <c r="R2139" s="51">
        <f t="shared" si="9"/>
        <v>12</v>
      </c>
      <c r="S2139" s="52">
        <f t="shared" si="10"/>
        <v>0.618297958</v>
      </c>
      <c r="T2139" s="52">
        <f t="shared" si="11"/>
        <v>0.0003754749758</v>
      </c>
      <c r="U2139" s="52">
        <f t="shared" si="12"/>
        <v>0.4134902164</v>
      </c>
      <c r="V2139" s="52">
        <f t="shared" si="13"/>
        <v>0</v>
      </c>
      <c r="W2139" s="52">
        <f t="shared" si="14"/>
        <v>0</v>
      </c>
      <c r="X2139" s="52">
        <f t="shared" si="15"/>
        <v>0.4160264119</v>
      </c>
      <c r="Y2139" s="52">
        <f t="shared" si="16"/>
        <v>0.1079825311</v>
      </c>
      <c r="Z2139" s="52">
        <f t="shared" si="17"/>
        <v>0.06996754697</v>
      </c>
      <c r="AA2139" s="52">
        <f t="shared" si="18"/>
        <v>0.02549955955</v>
      </c>
      <c r="AB2139" s="52">
        <f t="shared" si="19"/>
        <v>1.651639699</v>
      </c>
      <c r="AC2139" s="53">
        <f t="shared" si="20"/>
        <v>4.95411648</v>
      </c>
      <c r="AD2139" s="54">
        <f t="shared" si="21"/>
        <v>1.236595916</v>
      </c>
      <c r="AE2139" s="54">
        <f t="shared" si="22"/>
        <v>0.0007509499517</v>
      </c>
      <c r="AF2139" s="54">
        <f t="shared" si="23"/>
        <v>0.6202353246</v>
      </c>
      <c r="AG2139" s="54">
        <f t="shared" si="24"/>
        <v>0</v>
      </c>
      <c r="AH2139" s="54">
        <f t="shared" si="25"/>
        <v>0</v>
      </c>
      <c r="AI2139" s="54">
        <f t="shared" si="26"/>
        <v>0.4160264119</v>
      </c>
      <c r="AJ2139" s="54">
        <f t="shared" si="27"/>
        <v>0.1079825311</v>
      </c>
      <c r="AK2139" s="54">
        <f t="shared" si="28"/>
        <v>0.06996754697</v>
      </c>
      <c r="AL2139" s="54">
        <f t="shared" si="29"/>
        <v>0.02549955955</v>
      </c>
      <c r="AM2139" s="54">
        <f t="shared" si="30"/>
        <v>2.47705824</v>
      </c>
      <c r="AN2139" s="54">
        <f t="shared" si="31"/>
        <v>-4.95411648</v>
      </c>
      <c r="AO2139" s="55">
        <f t="shared" si="32"/>
        <v>2.994832146</v>
      </c>
      <c r="AP2139" s="55">
        <f t="shared" si="33"/>
        <v>0.001818677408</v>
      </c>
      <c r="AQ2139" s="55">
        <f t="shared" si="34"/>
        <v>2.002810742</v>
      </c>
      <c r="AR2139" s="55">
        <f t="shared" si="35"/>
        <v>0</v>
      </c>
      <c r="AS2139" s="55">
        <f t="shared" si="36"/>
        <v>0</v>
      </c>
      <c r="AT2139" s="55">
        <f t="shared" si="37"/>
        <v>2.01509524</v>
      </c>
      <c r="AU2139" s="55">
        <f t="shared" si="38"/>
        <v>0.5230318993</v>
      </c>
      <c r="AV2139" s="55">
        <f t="shared" si="39"/>
        <v>0.3388998073</v>
      </c>
      <c r="AW2139" s="55">
        <f t="shared" si="40"/>
        <v>0.1235114877</v>
      </c>
      <c r="AX2139" s="55">
        <f t="shared" si="41"/>
        <v>8</v>
      </c>
      <c r="AY2139" s="55">
        <f t="shared" si="42"/>
        <v>23.99611239</v>
      </c>
      <c r="AZ2139" s="54">
        <f t="shared" ref="AZ2139:BA2139" si="15015">AO2139*2</f>
        <v>5.989664293</v>
      </c>
      <c r="BA2139" s="54">
        <f t="shared" si="15015"/>
        <v>0.003637354816</v>
      </c>
      <c r="BB2139" s="54">
        <f t="shared" ref="BB2139:BD2139" si="15016">AQ2139*(3/2)</f>
        <v>3.004216113</v>
      </c>
      <c r="BC2139" s="54">
        <f t="shared" si="15016"/>
        <v>0</v>
      </c>
      <c r="BD2139" s="54">
        <f t="shared" si="15016"/>
        <v>0</v>
      </c>
      <c r="BE2139" s="54">
        <f t="shared" ref="BE2139:BH2139" si="15017">AT2139</f>
        <v>2.01509524</v>
      </c>
      <c r="BF2139" s="54">
        <f t="shared" si="15017"/>
        <v>0.5230318993</v>
      </c>
      <c r="BG2139" s="54">
        <f t="shared" si="15017"/>
        <v>0.3388998073</v>
      </c>
      <c r="BH2139" s="54">
        <f t="shared" si="15017"/>
        <v>0.1235114877</v>
      </c>
      <c r="BI2139" s="54">
        <f t="shared" si="46"/>
        <v>11.99805619</v>
      </c>
      <c r="BJ2139" s="54">
        <f t="shared" si="47"/>
        <v>-23.99611239</v>
      </c>
      <c r="BK2139" s="56">
        <f t="shared" ref="BK2139:BN2139" si="15018">AO2139</f>
        <v>2.994832146</v>
      </c>
      <c r="BL2139" s="56">
        <f t="shared" si="15018"/>
        <v>0.001818677408</v>
      </c>
      <c r="BM2139" s="56">
        <f t="shared" si="15018"/>
        <v>2.002810742</v>
      </c>
      <c r="BN2139" s="56">
        <f t="shared" si="15018"/>
        <v>0</v>
      </c>
      <c r="BO2139" s="56">
        <f t="shared" si="49"/>
        <v>0.003887610536</v>
      </c>
      <c r="BP2139" s="56">
        <f t="shared" si="50"/>
        <v>2.011207629</v>
      </c>
      <c r="BQ2139" s="56">
        <f t="shared" ref="BQ2139:BS2139" si="15019">AU2139</f>
        <v>0.5230318993</v>
      </c>
      <c r="BR2139" s="56">
        <f t="shared" si="15019"/>
        <v>0.3388998073</v>
      </c>
      <c r="BS2139" s="56">
        <f t="shared" si="15019"/>
        <v>0.1235114877</v>
      </c>
      <c r="BT2139" s="56">
        <f t="shared" si="52"/>
        <v>8</v>
      </c>
      <c r="BU2139" s="50">
        <f t="shared" ref="BU2139:BX2139" si="15020">AZ2139</f>
        <v>5.989664293</v>
      </c>
      <c r="BV2139" s="50">
        <f t="shared" si="15020"/>
        <v>0.003637354816</v>
      </c>
      <c r="BW2139" s="50">
        <f t="shared" si="15020"/>
        <v>3.004216113</v>
      </c>
      <c r="BX2139" s="50">
        <f t="shared" si="15020"/>
        <v>0</v>
      </c>
      <c r="BY2139" s="50">
        <f t="shared" si="54"/>
        <v>0.005831415803</v>
      </c>
      <c r="BZ2139" s="50">
        <f t="shared" si="55"/>
        <v>2.011207629</v>
      </c>
      <c r="CA2139" s="50">
        <f t="shared" ref="CA2139:CC2139" si="15021">BF2139</f>
        <v>0.5230318993</v>
      </c>
      <c r="CB2139" s="50">
        <f t="shared" si="15021"/>
        <v>0.3388998073</v>
      </c>
      <c r="CC2139" s="50">
        <f t="shared" si="15021"/>
        <v>0.1235114877</v>
      </c>
      <c r="CD2139" s="50">
        <f t="shared" si="57"/>
        <v>12</v>
      </c>
      <c r="CE2139" s="57">
        <f t="shared" si="58"/>
        <v>37.15</v>
      </c>
      <c r="CF2139" s="57">
        <f t="shared" si="59"/>
        <v>0.03</v>
      </c>
      <c r="CG2139" s="57">
        <f t="shared" si="60"/>
        <v>21.08</v>
      </c>
      <c r="CH2139" s="57">
        <f t="shared" si="61"/>
        <v>0</v>
      </c>
      <c r="CI2139" s="58">
        <f t="shared" si="62"/>
        <v>0.06408579627</v>
      </c>
      <c r="CJ2139" s="58">
        <f t="shared" si="63"/>
        <v>29.83233489</v>
      </c>
      <c r="CK2139" s="57">
        <f t="shared" si="64"/>
        <v>7.66</v>
      </c>
      <c r="CL2139" s="57">
        <f t="shared" si="65"/>
        <v>2.82</v>
      </c>
      <c r="CM2139" s="57">
        <f t="shared" si="66"/>
        <v>1.43</v>
      </c>
      <c r="CN2139" s="57">
        <f t="shared" si="67"/>
        <v>100.0664207</v>
      </c>
      <c r="CO2139" s="59">
        <f t="shared" si="68"/>
        <v>0.1130928584</v>
      </c>
      <c r="CP2139" s="59">
        <f t="shared" si="69"/>
        <v>0.6711518117</v>
      </c>
      <c r="CQ2139" s="59">
        <f t="shared" si="70"/>
        <v>0.1745388202</v>
      </c>
      <c r="CR2139" s="59">
        <f t="shared" si="71"/>
        <v>0.0412165097</v>
      </c>
      <c r="CS2139" s="60">
        <f t="shared" si="72"/>
        <v>11.30928584</v>
      </c>
      <c r="CT2139" s="60">
        <f t="shared" si="73"/>
        <v>4.12165097</v>
      </c>
      <c r="CU2139" s="60">
        <f t="shared" si="74"/>
        <v>84.56906319</v>
      </c>
      <c r="CV2139" s="61">
        <f t="shared" si="75"/>
        <v>0.09776293891</v>
      </c>
      <c r="CW2139" s="61">
        <f t="shared" si="76"/>
        <v>0.09793841539</v>
      </c>
      <c r="CX2139" s="62"/>
    </row>
    <row r="2140" ht="15.75" customHeight="1">
      <c r="A2140" s="17" t="s">
        <v>53</v>
      </c>
      <c r="B2140" s="87" t="s">
        <v>2081</v>
      </c>
      <c r="C2140" s="88" t="s">
        <v>2195</v>
      </c>
      <c r="D2140" s="89"/>
      <c r="E2140" s="89" t="s">
        <v>2196</v>
      </c>
      <c r="F2140" s="90">
        <v>45.0</v>
      </c>
      <c r="G2140" s="89" t="s">
        <v>2241</v>
      </c>
      <c r="H2140" s="95">
        <v>37.56</v>
      </c>
      <c r="I2140" s="92">
        <v>3.33</v>
      </c>
      <c r="J2140" s="92">
        <v>21.48</v>
      </c>
      <c r="K2140" s="92">
        <v>2.38</v>
      </c>
      <c r="L2140" s="92">
        <v>0.07</v>
      </c>
      <c r="M2140" s="92">
        <v>0.0</v>
      </c>
      <c r="N2140" s="92">
        <v>7.55</v>
      </c>
      <c r="O2140" s="92">
        <v>28.48</v>
      </c>
      <c r="P2140" s="92"/>
      <c r="Q2140" s="50">
        <f t="shared" si="8"/>
        <v>100.85</v>
      </c>
      <c r="R2140" s="51">
        <f t="shared" si="9"/>
        <v>12</v>
      </c>
      <c r="S2140" s="52">
        <f t="shared" si="10"/>
        <v>0.625121704</v>
      </c>
      <c r="T2140" s="52">
        <f t="shared" si="11"/>
        <v>0.000876108277</v>
      </c>
      <c r="U2140" s="52">
        <f t="shared" si="12"/>
        <v>0.4213363305</v>
      </c>
      <c r="V2140" s="52">
        <f t="shared" si="13"/>
        <v>0</v>
      </c>
      <c r="W2140" s="52">
        <f t="shared" si="14"/>
        <v>0</v>
      </c>
      <c r="X2140" s="52">
        <f t="shared" si="15"/>
        <v>0.3964012115</v>
      </c>
      <c r="Y2140" s="52">
        <f t="shared" si="16"/>
        <v>0.1064318681</v>
      </c>
      <c r="Z2140" s="52">
        <f t="shared" si="17"/>
        <v>0.08262125227</v>
      </c>
      <c r="AA2140" s="52">
        <f t="shared" si="18"/>
        <v>0.04243982639</v>
      </c>
      <c r="AB2140" s="52">
        <f t="shared" si="19"/>
        <v>1.675228301</v>
      </c>
      <c r="AC2140" s="53">
        <f t="shared" si="20"/>
        <v>5.023788557</v>
      </c>
      <c r="AD2140" s="54">
        <f t="shared" si="21"/>
        <v>1.250243408</v>
      </c>
      <c r="AE2140" s="54">
        <f t="shared" si="22"/>
        <v>0.001752216554</v>
      </c>
      <c r="AF2140" s="54">
        <f t="shared" si="23"/>
        <v>0.6320044958</v>
      </c>
      <c r="AG2140" s="54">
        <f t="shared" si="24"/>
        <v>0</v>
      </c>
      <c r="AH2140" s="54">
        <f t="shared" si="25"/>
        <v>0</v>
      </c>
      <c r="AI2140" s="54">
        <f t="shared" si="26"/>
        <v>0.3964012115</v>
      </c>
      <c r="AJ2140" s="54">
        <f t="shared" si="27"/>
        <v>0.1064318681</v>
      </c>
      <c r="AK2140" s="54">
        <f t="shared" si="28"/>
        <v>0.08262125227</v>
      </c>
      <c r="AL2140" s="54">
        <f t="shared" si="29"/>
        <v>0.04243982639</v>
      </c>
      <c r="AM2140" s="54">
        <f t="shared" si="30"/>
        <v>2.511894279</v>
      </c>
      <c r="AN2140" s="54">
        <f t="shared" si="31"/>
        <v>-5.023788557</v>
      </c>
      <c r="AO2140" s="55">
        <f t="shared" si="32"/>
        <v>2.985249013</v>
      </c>
      <c r="AP2140" s="55">
        <f t="shared" si="33"/>
        <v>0.004183827489</v>
      </c>
      <c r="AQ2140" s="55">
        <f t="shared" si="34"/>
        <v>2.012078379</v>
      </c>
      <c r="AR2140" s="55">
        <f t="shared" si="35"/>
        <v>0</v>
      </c>
      <c r="AS2140" s="55">
        <f t="shared" si="36"/>
        <v>0</v>
      </c>
      <c r="AT2140" s="55">
        <f t="shared" si="37"/>
        <v>1.893001503</v>
      </c>
      <c r="AU2140" s="55">
        <f t="shared" si="38"/>
        <v>0.5082620346</v>
      </c>
      <c r="AV2140" s="55">
        <f t="shared" si="39"/>
        <v>0.3945551885</v>
      </c>
      <c r="AW2140" s="55">
        <f t="shared" si="40"/>
        <v>0.2026700545</v>
      </c>
      <c r="AX2140" s="55">
        <f t="shared" si="41"/>
        <v>8</v>
      </c>
      <c r="AY2140" s="55">
        <f t="shared" si="42"/>
        <v>23.99094406</v>
      </c>
      <c r="AZ2140" s="54">
        <f t="shared" ref="AZ2140:BA2140" si="15022">AO2140*2</f>
        <v>5.970498026</v>
      </c>
      <c r="BA2140" s="54">
        <f t="shared" si="15022"/>
        <v>0.008367654977</v>
      </c>
      <c r="BB2140" s="54">
        <f t="shared" ref="BB2140:BD2140" si="15023">AQ2140*(3/2)</f>
        <v>3.018117568</v>
      </c>
      <c r="BC2140" s="54">
        <f t="shared" si="15023"/>
        <v>0</v>
      </c>
      <c r="BD2140" s="54">
        <f t="shared" si="15023"/>
        <v>0</v>
      </c>
      <c r="BE2140" s="54">
        <f t="shared" ref="BE2140:BH2140" si="15024">AT2140</f>
        <v>1.893001503</v>
      </c>
      <c r="BF2140" s="54">
        <f t="shared" si="15024"/>
        <v>0.5082620346</v>
      </c>
      <c r="BG2140" s="54">
        <f t="shared" si="15024"/>
        <v>0.3945551885</v>
      </c>
      <c r="BH2140" s="54">
        <f t="shared" si="15024"/>
        <v>0.2026700545</v>
      </c>
      <c r="BI2140" s="54">
        <f t="shared" si="46"/>
        <v>11.99547203</v>
      </c>
      <c r="BJ2140" s="54">
        <f t="shared" si="47"/>
        <v>-23.99094406</v>
      </c>
      <c r="BK2140" s="56">
        <f t="shared" ref="BK2140:BN2140" si="15025">AO2140</f>
        <v>2.985249013</v>
      </c>
      <c r="BL2140" s="56">
        <f t="shared" si="15025"/>
        <v>0.004183827489</v>
      </c>
      <c r="BM2140" s="56">
        <f t="shared" si="15025"/>
        <v>2.012078379</v>
      </c>
      <c r="BN2140" s="56">
        <f t="shared" si="15025"/>
        <v>0</v>
      </c>
      <c r="BO2140" s="56">
        <f t="shared" si="49"/>
        <v>0.009055940358</v>
      </c>
      <c r="BP2140" s="56">
        <f t="shared" si="50"/>
        <v>1.883945563</v>
      </c>
      <c r="BQ2140" s="56">
        <f t="shared" ref="BQ2140:BS2140" si="15026">AU2140</f>
        <v>0.5082620346</v>
      </c>
      <c r="BR2140" s="56">
        <f t="shared" si="15026"/>
        <v>0.3945551885</v>
      </c>
      <c r="BS2140" s="56">
        <f t="shared" si="15026"/>
        <v>0.2026700545</v>
      </c>
      <c r="BT2140" s="56">
        <f t="shared" si="52"/>
        <v>8</v>
      </c>
      <c r="BU2140" s="50">
        <f t="shared" ref="BU2140:BX2140" si="15027">AZ2140</f>
        <v>5.970498026</v>
      </c>
      <c r="BV2140" s="50">
        <f t="shared" si="15027"/>
        <v>0.008367654977</v>
      </c>
      <c r="BW2140" s="50">
        <f t="shared" si="15027"/>
        <v>3.018117568</v>
      </c>
      <c r="BX2140" s="50">
        <f t="shared" si="15027"/>
        <v>0</v>
      </c>
      <c r="BY2140" s="50">
        <f t="shared" si="54"/>
        <v>0.01358391054</v>
      </c>
      <c r="BZ2140" s="50">
        <f t="shared" si="55"/>
        <v>1.883945563</v>
      </c>
      <c r="CA2140" s="50">
        <f t="shared" ref="CA2140:CC2140" si="15028">BF2140</f>
        <v>0.5082620346</v>
      </c>
      <c r="CB2140" s="50">
        <f t="shared" si="15028"/>
        <v>0.3945551885</v>
      </c>
      <c r="CC2140" s="50">
        <f t="shared" si="15028"/>
        <v>0.2026700545</v>
      </c>
      <c r="CD2140" s="50">
        <f t="shared" si="57"/>
        <v>12</v>
      </c>
      <c r="CE2140" s="57">
        <f t="shared" si="58"/>
        <v>37.56</v>
      </c>
      <c r="CF2140" s="57">
        <f t="shared" si="59"/>
        <v>0.07</v>
      </c>
      <c r="CG2140" s="57">
        <f t="shared" si="60"/>
        <v>21.48</v>
      </c>
      <c r="CH2140" s="57">
        <f t="shared" si="61"/>
        <v>0</v>
      </c>
      <c r="CI2140" s="58">
        <f t="shared" si="62"/>
        <v>0.1514158282</v>
      </c>
      <c r="CJ2140" s="58">
        <f t="shared" si="63"/>
        <v>28.34375437</v>
      </c>
      <c r="CK2140" s="57">
        <f t="shared" si="64"/>
        <v>7.55</v>
      </c>
      <c r="CL2140" s="57">
        <f t="shared" si="65"/>
        <v>3.33</v>
      </c>
      <c r="CM2140" s="57">
        <f t="shared" si="66"/>
        <v>2.38</v>
      </c>
      <c r="CN2140" s="57">
        <f t="shared" si="67"/>
        <v>100.8651702</v>
      </c>
      <c r="CO2140" s="59">
        <f t="shared" si="68"/>
        <v>0.1319832924</v>
      </c>
      <c r="CP2140" s="59">
        <f t="shared" si="69"/>
        <v>0.6302016681</v>
      </c>
      <c r="CQ2140" s="59">
        <f t="shared" si="70"/>
        <v>0.1700195528</v>
      </c>
      <c r="CR2140" s="59">
        <f t="shared" si="71"/>
        <v>0.06779548675</v>
      </c>
      <c r="CS2140" s="60">
        <f t="shared" si="72"/>
        <v>13.19832924</v>
      </c>
      <c r="CT2140" s="60">
        <f t="shared" si="73"/>
        <v>6.779548675</v>
      </c>
      <c r="CU2140" s="60">
        <f t="shared" si="74"/>
        <v>80.02212209</v>
      </c>
      <c r="CV2140" s="61">
        <f t="shared" si="75"/>
        <v>0.1337871329</v>
      </c>
      <c r="CW2140" s="61">
        <f t="shared" si="76"/>
        <v>0.1142975312</v>
      </c>
      <c r="CX2140" s="62"/>
    </row>
    <row r="2141" ht="15.75" customHeight="1">
      <c r="A2141" s="17" t="s">
        <v>53</v>
      </c>
      <c r="B2141" s="87" t="s">
        <v>2081</v>
      </c>
      <c r="C2141" s="93" t="s">
        <v>2195</v>
      </c>
      <c r="D2141" s="89"/>
      <c r="E2141" s="89" t="s">
        <v>2196</v>
      </c>
      <c r="F2141" s="90">
        <v>46.0</v>
      </c>
      <c r="G2141" s="89" t="s">
        <v>2242</v>
      </c>
      <c r="H2141" s="95">
        <v>36.55</v>
      </c>
      <c r="I2141" s="92">
        <v>2.14</v>
      </c>
      <c r="J2141" s="92">
        <v>21.23</v>
      </c>
      <c r="K2141" s="92">
        <v>1.28</v>
      </c>
      <c r="L2141" s="92">
        <v>0.04</v>
      </c>
      <c r="M2141" s="92">
        <v>0.0</v>
      </c>
      <c r="N2141" s="92">
        <v>10.67</v>
      </c>
      <c r="O2141" s="92">
        <v>27.97</v>
      </c>
      <c r="P2141" s="92"/>
      <c r="Q2141" s="50">
        <f t="shared" si="8"/>
        <v>99.88</v>
      </c>
      <c r="R2141" s="51">
        <f t="shared" si="9"/>
        <v>12</v>
      </c>
      <c r="S2141" s="52">
        <f t="shared" si="10"/>
        <v>0.6083119883</v>
      </c>
      <c r="T2141" s="52">
        <f t="shared" si="11"/>
        <v>0.0005006333011</v>
      </c>
      <c r="U2141" s="52">
        <f t="shared" si="12"/>
        <v>0.4164325092</v>
      </c>
      <c r="V2141" s="52">
        <f t="shared" si="13"/>
        <v>0</v>
      </c>
      <c r="W2141" s="52">
        <f t="shared" si="14"/>
        <v>0</v>
      </c>
      <c r="X2141" s="52">
        <f t="shared" si="15"/>
        <v>0.3893027347</v>
      </c>
      <c r="Y2141" s="52">
        <f t="shared" si="16"/>
        <v>0.150414309</v>
      </c>
      <c r="Z2141" s="52">
        <f t="shared" si="17"/>
        <v>0.0530959399</v>
      </c>
      <c r="AA2141" s="52">
        <f t="shared" si="18"/>
        <v>0.02282478058</v>
      </c>
      <c r="AB2141" s="52">
        <f t="shared" si="19"/>
        <v>1.640882895</v>
      </c>
      <c r="AC2141" s="53">
        <f t="shared" si="20"/>
        <v>4.915823542</v>
      </c>
      <c r="AD2141" s="54">
        <f t="shared" si="21"/>
        <v>1.216623977</v>
      </c>
      <c r="AE2141" s="54">
        <f t="shared" si="22"/>
        <v>0.001001266602</v>
      </c>
      <c r="AF2141" s="54">
        <f t="shared" si="23"/>
        <v>0.6246487638</v>
      </c>
      <c r="AG2141" s="54">
        <f t="shared" si="24"/>
        <v>0</v>
      </c>
      <c r="AH2141" s="54">
        <f t="shared" si="25"/>
        <v>0</v>
      </c>
      <c r="AI2141" s="54">
        <f t="shared" si="26"/>
        <v>0.3893027347</v>
      </c>
      <c r="AJ2141" s="54">
        <f t="shared" si="27"/>
        <v>0.150414309</v>
      </c>
      <c r="AK2141" s="54">
        <f t="shared" si="28"/>
        <v>0.0530959399</v>
      </c>
      <c r="AL2141" s="54">
        <f t="shared" si="29"/>
        <v>0.02282478058</v>
      </c>
      <c r="AM2141" s="54">
        <f t="shared" si="30"/>
        <v>2.457911771</v>
      </c>
      <c r="AN2141" s="54">
        <f t="shared" si="31"/>
        <v>-4.915823542</v>
      </c>
      <c r="AO2141" s="55">
        <f t="shared" si="32"/>
        <v>2.965778924</v>
      </c>
      <c r="AP2141" s="55">
        <f t="shared" si="33"/>
        <v>0.002440799658</v>
      </c>
      <c r="AQ2141" s="55">
        <f t="shared" si="34"/>
        <v>2.030285088</v>
      </c>
      <c r="AR2141" s="55">
        <f t="shared" si="35"/>
        <v>0</v>
      </c>
      <c r="AS2141" s="55">
        <f t="shared" si="36"/>
        <v>0</v>
      </c>
      <c r="AT2141" s="55">
        <f t="shared" si="37"/>
        <v>1.898015932</v>
      </c>
      <c r="AU2141" s="55">
        <f t="shared" si="38"/>
        <v>0.7333335458</v>
      </c>
      <c r="AV2141" s="55">
        <f t="shared" si="39"/>
        <v>0.2588652246</v>
      </c>
      <c r="AW2141" s="55">
        <f t="shared" si="40"/>
        <v>0.1112804852</v>
      </c>
      <c r="AX2141" s="55">
        <f t="shared" si="41"/>
        <v>8</v>
      </c>
      <c r="AY2141" s="55">
        <f t="shared" si="42"/>
        <v>23.96672454</v>
      </c>
      <c r="AZ2141" s="54">
        <f t="shared" ref="AZ2141:BA2141" si="15029">AO2141*2</f>
        <v>5.931557848</v>
      </c>
      <c r="BA2141" s="54">
        <f t="shared" si="15029"/>
        <v>0.004881599316</v>
      </c>
      <c r="BB2141" s="54">
        <f t="shared" ref="BB2141:BD2141" si="15030">AQ2141*(3/2)</f>
        <v>3.045427633</v>
      </c>
      <c r="BC2141" s="54">
        <f t="shared" si="15030"/>
        <v>0</v>
      </c>
      <c r="BD2141" s="54">
        <f t="shared" si="15030"/>
        <v>0</v>
      </c>
      <c r="BE2141" s="54">
        <f t="shared" ref="BE2141:BH2141" si="15031">AT2141</f>
        <v>1.898015932</v>
      </c>
      <c r="BF2141" s="54">
        <f t="shared" si="15031"/>
        <v>0.7333335458</v>
      </c>
      <c r="BG2141" s="54">
        <f t="shared" si="15031"/>
        <v>0.2588652246</v>
      </c>
      <c r="BH2141" s="54">
        <f t="shared" si="15031"/>
        <v>0.1112804852</v>
      </c>
      <c r="BI2141" s="54">
        <f t="shared" si="46"/>
        <v>11.98336227</v>
      </c>
      <c r="BJ2141" s="54">
        <f t="shared" si="47"/>
        <v>-23.96672454</v>
      </c>
      <c r="BK2141" s="56">
        <f t="shared" ref="BK2141:BN2141" si="15032">AO2141</f>
        <v>2.965778924</v>
      </c>
      <c r="BL2141" s="56">
        <f t="shared" si="15032"/>
        <v>0.002440799658</v>
      </c>
      <c r="BM2141" s="56">
        <f t="shared" si="15032"/>
        <v>2.030285088</v>
      </c>
      <c r="BN2141" s="56">
        <f t="shared" si="15032"/>
        <v>0</v>
      </c>
      <c r="BO2141" s="56">
        <f t="shared" si="49"/>
        <v>0.03327546433</v>
      </c>
      <c r="BP2141" s="56">
        <f t="shared" si="50"/>
        <v>1.864740468</v>
      </c>
      <c r="BQ2141" s="56">
        <f t="shared" ref="BQ2141:BS2141" si="15033">AU2141</f>
        <v>0.7333335458</v>
      </c>
      <c r="BR2141" s="56">
        <f t="shared" si="15033"/>
        <v>0.2588652246</v>
      </c>
      <c r="BS2141" s="56">
        <f t="shared" si="15033"/>
        <v>0.1112804852</v>
      </c>
      <c r="BT2141" s="56">
        <f t="shared" si="52"/>
        <v>8</v>
      </c>
      <c r="BU2141" s="50">
        <f t="shared" ref="BU2141:BX2141" si="15034">AZ2141</f>
        <v>5.931557848</v>
      </c>
      <c r="BV2141" s="50">
        <f t="shared" si="15034"/>
        <v>0.004881599316</v>
      </c>
      <c r="BW2141" s="50">
        <f t="shared" si="15034"/>
        <v>3.045427633</v>
      </c>
      <c r="BX2141" s="50">
        <f t="shared" si="15034"/>
        <v>0</v>
      </c>
      <c r="BY2141" s="50">
        <f t="shared" si="54"/>
        <v>0.04991319649</v>
      </c>
      <c r="BZ2141" s="50">
        <f t="shared" si="55"/>
        <v>1.864740468</v>
      </c>
      <c r="CA2141" s="50">
        <f t="shared" ref="CA2141:CC2141" si="15035">BF2141</f>
        <v>0.7333335458</v>
      </c>
      <c r="CB2141" s="50">
        <f t="shared" si="15035"/>
        <v>0.2588652246</v>
      </c>
      <c r="CC2141" s="50">
        <f t="shared" si="15035"/>
        <v>0.1112804852</v>
      </c>
      <c r="CD2141" s="50">
        <f t="shared" si="57"/>
        <v>12</v>
      </c>
      <c r="CE2141" s="57">
        <f t="shared" si="58"/>
        <v>36.55</v>
      </c>
      <c r="CF2141" s="57">
        <f t="shared" si="59"/>
        <v>0.04</v>
      </c>
      <c r="CG2141" s="57">
        <f t="shared" si="60"/>
        <v>21.23</v>
      </c>
      <c r="CH2141" s="57">
        <f t="shared" si="61"/>
        <v>0</v>
      </c>
      <c r="CI2141" s="58">
        <f t="shared" si="62"/>
        <v>0.5449610129</v>
      </c>
      <c r="CJ2141" s="58">
        <f t="shared" si="63"/>
        <v>27.47963808</v>
      </c>
      <c r="CK2141" s="57">
        <f t="shared" si="64"/>
        <v>10.67</v>
      </c>
      <c r="CL2141" s="57">
        <f t="shared" si="65"/>
        <v>2.14</v>
      </c>
      <c r="CM2141" s="57">
        <f t="shared" si="66"/>
        <v>1.28</v>
      </c>
      <c r="CN2141" s="57">
        <f t="shared" si="67"/>
        <v>99.93459909</v>
      </c>
      <c r="CO2141" s="59">
        <f t="shared" si="68"/>
        <v>0.08721228505</v>
      </c>
      <c r="CP2141" s="59">
        <f t="shared" si="69"/>
        <v>0.62823532</v>
      </c>
      <c r="CQ2141" s="59">
        <f t="shared" si="70"/>
        <v>0.2470617455</v>
      </c>
      <c r="CR2141" s="59">
        <f t="shared" si="71"/>
        <v>0.03749064945</v>
      </c>
      <c r="CS2141" s="60">
        <f t="shared" si="72"/>
        <v>8.721228505</v>
      </c>
      <c r="CT2141" s="60">
        <f t="shared" si="73"/>
        <v>3.749064945</v>
      </c>
      <c r="CU2141" s="60">
        <f t="shared" si="74"/>
        <v>87.52970655</v>
      </c>
      <c r="CV2141" s="61">
        <f t="shared" si="75"/>
        <v>0.08109679198</v>
      </c>
      <c r="CW2141" s="61">
        <f t="shared" si="76"/>
        <v>0.07552583885</v>
      </c>
      <c r="CX2141" s="62"/>
    </row>
    <row r="2142" ht="15.75" customHeight="1">
      <c r="A2142" s="17" t="s">
        <v>53</v>
      </c>
      <c r="B2142" s="87" t="s">
        <v>2081</v>
      </c>
      <c r="C2142" s="88" t="s">
        <v>2195</v>
      </c>
      <c r="D2142" s="89"/>
      <c r="E2142" s="89" t="s">
        <v>2196</v>
      </c>
      <c r="F2142" s="90">
        <v>47.0</v>
      </c>
      <c r="G2142" s="89" t="s">
        <v>2243</v>
      </c>
      <c r="H2142" s="95">
        <v>37.28</v>
      </c>
      <c r="I2142" s="92">
        <v>2.3</v>
      </c>
      <c r="J2142" s="92">
        <v>20.98</v>
      </c>
      <c r="K2142" s="92">
        <v>1.57</v>
      </c>
      <c r="L2142" s="92">
        <v>0.0</v>
      </c>
      <c r="M2142" s="92">
        <v>0.04</v>
      </c>
      <c r="N2142" s="92">
        <v>10.94</v>
      </c>
      <c r="O2142" s="92">
        <v>27.49</v>
      </c>
      <c r="P2142" s="92"/>
      <c r="Q2142" s="50">
        <f t="shared" si="8"/>
        <v>100.6</v>
      </c>
      <c r="R2142" s="51">
        <f t="shared" si="9"/>
        <v>12</v>
      </c>
      <c r="S2142" s="52">
        <f t="shared" si="10"/>
        <v>0.6204615848</v>
      </c>
      <c r="T2142" s="52">
        <f t="shared" si="11"/>
        <v>0</v>
      </c>
      <c r="U2142" s="52">
        <f t="shared" si="12"/>
        <v>0.4115286878</v>
      </c>
      <c r="V2142" s="52">
        <f t="shared" si="13"/>
        <v>0.0005263497252</v>
      </c>
      <c r="W2142" s="52">
        <f t="shared" si="14"/>
        <v>0</v>
      </c>
      <c r="X2142" s="52">
        <f t="shared" si="15"/>
        <v>0.3826218154</v>
      </c>
      <c r="Y2142" s="52">
        <f t="shared" si="16"/>
        <v>0.1542204817</v>
      </c>
      <c r="Z2142" s="52">
        <f t="shared" si="17"/>
        <v>0.0570657298</v>
      </c>
      <c r="AA2142" s="52">
        <f t="shared" si="18"/>
        <v>0.02799601993</v>
      </c>
      <c r="AB2142" s="52">
        <f t="shared" si="19"/>
        <v>1.654420669</v>
      </c>
      <c r="AC2142" s="53">
        <f t="shared" si="20"/>
        <v>4.961819546</v>
      </c>
      <c r="AD2142" s="54">
        <f t="shared" si="21"/>
        <v>1.24092317</v>
      </c>
      <c r="AE2142" s="54">
        <f t="shared" si="22"/>
        <v>0</v>
      </c>
      <c r="AF2142" s="54">
        <f t="shared" si="23"/>
        <v>0.6172930318</v>
      </c>
      <c r="AG2142" s="54">
        <f t="shared" si="24"/>
        <v>0.0007895245878</v>
      </c>
      <c r="AH2142" s="54">
        <f t="shared" si="25"/>
        <v>0</v>
      </c>
      <c r="AI2142" s="54">
        <f t="shared" si="26"/>
        <v>0.3826218154</v>
      </c>
      <c r="AJ2142" s="54">
        <f t="shared" si="27"/>
        <v>0.1542204817</v>
      </c>
      <c r="AK2142" s="54">
        <f t="shared" si="28"/>
        <v>0.0570657298</v>
      </c>
      <c r="AL2142" s="54">
        <f t="shared" si="29"/>
        <v>0.02799601993</v>
      </c>
      <c r="AM2142" s="54">
        <f t="shared" si="30"/>
        <v>2.480909773</v>
      </c>
      <c r="AN2142" s="54">
        <f t="shared" si="31"/>
        <v>-4.961819546</v>
      </c>
      <c r="AO2142" s="55">
        <f t="shared" si="32"/>
        <v>3.000260315</v>
      </c>
      <c r="AP2142" s="55">
        <f t="shared" si="33"/>
        <v>0</v>
      </c>
      <c r="AQ2142" s="55">
        <f t="shared" si="34"/>
        <v>1.989959122</v>
      </c>
      <c r="AR2142" s="55">
        <f t="shared" si="35"/>
        <v>0.002545179639</v>
      </c>
      <c r="AS2142" s="55">
        <f t="shared" si="36"/>
        <v>0</v>
      </c>
      <c r="AT2142" s="55">
        <f t="shared" si="37"/>
        <v>1.850179087</v>
      </c>
      <c r="AU2142" s="55">
        <f t="shared" si="38"/>
        <v>0.7457376934</v>
      </c>
      <c r="AV2142" s="55">
        <f t="shared" si="39"/>
        <v>0.2759430215</v>
      </c>
      <c r="AW2142" s="55">
        <f t="shared" si="40"/>
        <v>0.1353755811</v>
      </c>
      <c r="AX2142" s="55">
        <f t="shared" si="41"/>
        <v>8</v>
      </c>
      <c r="AY2142" s="55">
        <f t="shared" si="42"/>
        <v>23.99302493</v>
      </c>
      <c r="AZ2142" s="54">
        <f t="shared" ref="AZ2142:BA2142" si="15036">AO2142*2</f>
        <v>6.00052063</v>
      </c>
      <c r="BA2142" s="54">
        <f t="shared" si="15036"/>
        <v>0</v>
      </c>
      <c r="BB2142" s="54">
        <f t="shared" ref="BB2142:BD2142" si="15037">AQ2142*(3/2)</f>
        <v>2.984938683</v>
      </c>
      <c r="BC2142" s="54">
        <f t="shared" si="15037"/>
        <v>0.003817769458</v>
      </c>
      <c r="BD2142" s="54">
        <f t="shared" si="15037"/>
        <v>0</v>
      </c>
      <c r="BE2142" s="54">
        <f t="shared" ref="BE2142:BH2142" si="15038">AT2142</f>
        <v>1.850179087</v>
      </c>
      <c r="BF2142" s="54">
        <f t="shared" si="15038"/>
        <v>0.7457376934</v>
      </c>
      <c r="BG2142" s="54">
        <f t="shared" si="15038"/>
        <v>0.2759430215</v>
      </c>
      <c r="BH2142" s="54">
        <f t="shared" si="15038"/>
        <v>0.1353755811</v>
      </c>
      <c r="BI2142" s="54">
        <f t="shared" si="46"/>
        <v>11.99651247</v>
      </c>
      <c r="BJ2142" s="54">
        <f t="shared" si="47"/>
        <v>-23.99302493</v>
      </c>
      <c r="BK2142" s="56">
        <f t="shared" ref="BK2142:BN2142" si="15039">AO2142</f>
        <v>3.000260315</v>
      </c>
      <c r="BL2142" s="56">
        <f t="shared" si="15039"/>
        <v>0</v>
      </c>
      <c r="BM2142" s="56">
        <f t="shared" si="15039"/>
        <v>1.989959122</v>
      </c>
      <c r="BN2142" s="56">
        <f t="shared" si="15039"/>
        <v>0.002545179639</v>
      </c>
      <c r="BO2142" s="56">
        <f t="shared" si="49"/>
        <v>0.006975067922</v>
      </c>
      <c r="BP2142" s="56">
        <f t="shared" si="50"/>
        <v>1.843204019</v>
      </c>
      <c r="BQ2142" s="56">
        <f t="shared" ref="BQ2142:BS2142" si="15040">AU2142</f>
        <v>0.7457376934</v>
      </c>
      <c r="BR2142" s="56">
        <f t="shared" si="15040"/>
        <v>0.2759430215</v>
      </c>
      <c r="BS2142" s="56">
        <f t="shared" si="15040"/>
        <v>0.1353755811</v>
      </c>
      <c r="BT2142" s="56">
        <f t="shared" si="52"/>
        <v>8</v>
      </c>
      <c r="BU2142" s="50">
        <f t="shared" ref="BU2142:BX2142" si="15041">AZ2142</f>
        <v>6.00052063</v>
      </c>
      <c r="BV2142" s="50">
        <f t="shared" si="15041"/>
        <v>0</v>
      </c>
      <c r="BW2142" s="50">
        <f t="shared" si="15041"/>
        <v>2.984938683</v>
      </c>
      <c r="BX2142" s="50">
        <f t="shared" si="15041"/>
        <v>0.003817769458</v>
      </c>
      <c r="BY2142" s="50">
        <f t="shared" si="54"/>
        <v>0.01046260188</v>
      </c>
      <c r="BZ2142" s="50">
        <f t="shared" si="55"/>
        <v>1.843204019</v>
      </c>
      <c r="CA2142" s="50">
        <f t="shared" ref="CA2142:CC2142" si="15042">BF2142</f>
        <v>0.7457376934</v>
      </c>
      <c r="CB2142" s="50">
        <f t="shared" si="15042"/>
        <v>0.2759430215</v>
      </c>
      <c r="CC2142" s="50">
        <f t="shared" si="15042"/>
        <v>0.1353755811</v>
      </c>
      <c r="CD2142" s="50">
        <f t="shared" si="57"/>
        <v>12</v>
      </c>
      <c r="CE2142" s="57">
        <f t="shared" si="58"/>
        <v>37.28</v>
      </c>
      <c r="CF2142" s="57">
        <f t="shared" si="59"/>
        <v>0</v>
      </c>
      <c r="CG2142" s="57">
        <f t="shared" si="60"/>
        <v>20.98</v>
      </c>
      <c r="CH2142" s="57">
        <f t="shared" si="61"/>
        <v>0.04</v>
      </c>
      <c r="CI2142" s="58">
        <f t="shared" si="62"/>
        <v>0.1151749705</v>
      </c>
      <c r="CJ2142" s="58">
        <f t="shared" si="63"/>
        <v>27.38636429</v>
      </c>
      <c r="CK2142" s="57">
        <f t="shared" si="64"/>
        <v>10.94</v>
      </c>
      <c r="CL2142" s="57">
        <f t="shared" si="65"/>
        <v>2.3</v>
      </c>
      <c r="CM2142" s="57">
        <f t="shared" si="66"/>
        <v>1.57</v>
      </c>
      <c r="CN2142" s="57">
        <f t="shared" si="67"/>
        <v>100.6115393</v>
      </c>
      <c r="CO2142" s="59">
        <f t="shared" si="68"/>
        <v>0.09197302652</v>
      </c>
      <c r="CP2142" s="59">
        <f t="shared" si="69"/>
        <v>0.6143480317</v>
      </c>
      <c r="CQ2142" s="59">
        <f t="shared" si="70"/>
        <v>0.2485576634</v>
      </c>
      <c r="CR2142" s="59">
        <f t="shared" si="71"/>
        <v>0.04512127844</v>
      </c>
      <c r="CS2142" s="60">
        <f t="shared" si="72"/>
        <v>9.197302652</v>
      </c>
      <c r="CT2142" s="60">
        <f t="shared" si="73"/>
        <v>4.512127844</v>
      </c>
      <c r="CU2142" s="60">
        <f t="shared" si="74"/>
        <v>86.2905695</v>
      </c>
      <c r="CV2142" s="61">
        <f t="shared" si="75"/>
        <v>0.0911077917</v>
      </c>
      <c r="CW2142" s="61">
        <f t="shared" si="76"/>
        <v>0.07964864097</v>
      </c>
      <c r="CX2142" s="62"/>
    </row>
    <row r="2143" ht="15.75" customHeight="1">
      <c r="A2143" s="17" t="s">
        <v>53</v>
      </c>
      <c r="B2143" s="87" t="s">
        <v>2081</v>
      </c>
      <c r="C2143" s="93" t="s">
        <v>2195</v>
      </c>
      <c r="D2143" s="89"/>
      <c r="E2143" s="89" t="s">
        <v>2196</v>
      </c>
      <c r="F2143" s="90">
        <v>48.0</v>
      </c>
      <c r="G2143" s="89" t="s">
        <v>2244</v>
      </c>
      <c r="H2143" s="95">
        <v>37.24</v>
      </c>
      <c r="I2143" s="92">
        <v>4.45</v>
      </c>
      <c r="J2143" s="92">
        <v>21.33</v>
      </c>
      <c r="K2143" s="92">
        <v>0.98</v>
      </c>
      <c r="L2143" s="92">
        <v>0.11</v>
      </c>
      <c r="M2143" s="92">
        <v>0.01</v>
      </c>
      <c r="N2143" s="92">
        <v>1.45</v>
      </c>
      <c r="O2143" s="92">
        <v>34.28</v>
      </c>
      <c r="P2143" s="92"/>
      <c r="Q2143" s="50">
        <f t="shared" si="8"/>
        <v>99.85</v>
      </c>
      <c r="R2143" s="51">
        <f t="shared" si="9"/>
        <v>12</v>
      </c>
      <c r="S2143" s="52">
        <f t="shared" si="10"/>
        <v>0.6197958535</v>
      </c>
      <c r="T2143" s="52">
        <f t="shared" si="11"/>
        <v>0.001376741578</v>
      </c>
      <c r="U2143" s="52">
        <f t="shared" si="12"/>
        <v>0.4183940377</v>
      </c>
      <c r="V2143" s="52">
        <f t="shared" si="13"/>
        <v>0.0001315874313</v>
      </c>
      <c r="W2143" s="52">
        <f t="shared" si="14"/>
        <v>0</v>
      </c>
      <c r="X2143" s="52">
        <f t="shared" si="15"/>
        <v>0.4771289863</v>
      </c>
      <c r="Y2143" s="52">
        <f t="shared" si="16"/>
        <v>0.02044055745</v>
      </c>
      <c r="Z2143" s="52">
        <f t="shared" si="17"/>
        <v>0.1104097816</v>
      </c>
      <c r="AA2143" s="52">
        <f t="shared" si="18"/>
        <v>0.01747522263</v>
      </c>
      <c r="AB2143" s="52">
        <f t="shared" si="19"/>
        <v>1.665152768</v>
      </c>
      <c r="AC2143" s="53">
        <f t="shared" si="20"/>
        <v>4.991176352</v>
      </c>
      <c r="AD2143" s="54">
        <f t="shared" si="21"/>
        <v>1.239591707</v>
      </c>
      <c r="AE2143" s="54">
        <f t="shared" si="22"/>
        <v>0.002753483156</v>
      </c>
      <c r="AF2143" s="54">
        <f t="shared" si="23"/>
        <v>0.6275910566</v>
      </c>
      <c r="AG2143" s="54">
        <f t="shared" si="24"/>
        <v>0.0001973811469</v>
      </c>
      <c r="AH2143" s="54">
        <f t="shared" si="25"/>
        <v>0</v>
      </c>
      <c r="AI2143" s="54">
        <f t="shared" si="26"/>
        <v>0.4771289863</v>
      </c>
      <c r="AJ2143" s="54">
        <f t="shared" si="27"/>
        <v>0.02044055745</v>
      </c>
      <c r="AK2143" s="54">
        <f t="shared" si="28"/>
        <v>0.1104097816</v>
      </c>
      <c r="AL2143" s="54">
        <f t="shared" si="29"/>
        <v>0.01747522263</v>
      </c>
      <c r="AM2143" s="54">
        <f t="shared" si="30"/>
        <v>2.495588176</v>
      </c>
      <c r="AN2143" s="54">
        <f t="shared" si="31"/>
        <v>-4.991176352</v>
      </c>
      <c r="AO2143" s="55">
        <f t="shared" si="32"/>
        <v>2.977724881</v>
      </c>
      <c r="AP2143" s="55">
        <f t="shared" si="33"/>
        <v>0.006614367664</v>
      </c>
      <c r="AQ2143" s="55">
        <f t="shared" si="34"/>
        <v>2.010117249</v>
      </c>
      <c r="AR2143" s="55">
        <f t="shared" si="35"/>
        <v>0.0006321939167</v>
      </c>
      <c r="AS2143" s="55">
        <f t="shared" si="36"/>
        <v>0</v>
      </c>
      <c r="AT2143" s="55">
        <f t="shared" si="37"/>
        <v>2.292301321</v>
      </c>
      <c r="AU2143" s="55">
        <f t="shared" si="38"/>
        <v>0.09820387818</v>
      </c>
      <c r="AV2143" s="55">
        <f t="shared" si="39"/>
        <v>0.5304487789</v>
      </c>
      <c r="AW2143" s="55">
        <f t="shared" si="40"/>
        <v>0.08395733035</v>
      </c>
      <c r="AX2143" s="55">
        <f t="shared" si="41"/>
        <v>8</v>
      </c>
      <c r="AY2143" s="55">
        <f t="shared" si="42"/>
        <v>23.97942794</v>
      </c>
      <c r="AZ2143" s="54">
        <f t="shared" ref="AZ2143:BA2143" si="15043">AO2143*2</f>
        <v>5.955449761</v>
      </c>
      <c r="BA2143" s="54">
        <f t="shared" si="15043"/>
        <v>0.01322873533</v>
      </c>
      <c r="BB2143" s="54">
        <f t="shared" ref="BB2143:BD2143" si="15044">AQ2143*(3/2)</f>
        <v>3.015175874</v>
      </c>
      <c r="BC2143" s="54">
        <f t="shared" si="15044"/>
        <v>0.000948290875</v>
      </c>
      <c r="BD2143" s="54">
        <f t="shared" si="15044"/>
        <v>0</v>
      </c>
      <c r="BE2143" s="54">
        <f t="shared" ref="BE2143:BH2143" si="15045">AT2143</f>
        <v>2.292301321</v>
      </c>
      <c r="BF2143" s="54">
        <f t="shared" si="15045"/>
        <v>0.09820387818</v>
      </c>
      <c r="BG2143" s="54">
        <f t="shared" si="15045"/>
        <v>0.5304487789</v>
      </c>
      <c r="BH2143" s="54">
        <f t="shared" si="15045"/>
        <v>0.08395733035</v>
      </c>
      <c r="BI2143" s="54">
        <f t="shared" si="46"/>
        <v>11.98971397</v>
      </c>
      <c r="BJ2143" s="54">
        <f t="shared" si="47"/>
        <v>-23.97942794</v>
      </c>
      <c r="BK2143" s="56">
        <f t="shared" ref="BK2143:BN2143" si="15046">AO2143</f>
        <v>2.977724881</v>
      </c>
      <c r="BL2143" s="56">
        <f t="shared" si="15046"/>
        <v>0.006614367664</v>
      </c>
      <c r="BM2143" s="56">
        <f t="shared" si="15046"/>
        <v>2.010117249</v>
      </c>
      <c r="BN2143" s="56">
        <f t="shared" si="15046"/>
        <v>0.0006321939167</v>
      </c>
      <c r="BO2143" s="56">
        <f t="shared" si="49"/>
        <v>0.0205720601</v>
      </c>
      <c r="BP2143" s="56">
        <f t="shared" si="50"/>
        <v>2.271729261</v>
      </c>
      <c r="BQ2143" s="56">
        <f t="shared" ref="BQ2143:BS2143" si="15047">AU2143</f>
        <v>0.09820387818</v>
      </c>
      <c r="BR2143" s="56">
        <f t="shared" si="15047"/>
        <v>0.5304487789</v>
      </c>
      <c r="BS2143" s="56">
        <f t="shared" si="15047"/>
        <v>0.08395733035</v>
      </c>
      <c r="BT2143" s="56">
        <f t="shared" si="52"/>
        <v>8</v>
      </c>
      <c r="BU2143" s="50">
        <f t="shared" ref="BU2143:BX2143" si="15048">AZ2143</f>
        <v>5.955449761</v>
      </c>
      <c r="BV2143" s="50">
        <f t="shared" si="15048"/>
        <v>0.01322873533</v>
      </c>
      <c r="BW2143" s="50">
        <f t="shared" si="15048"/>
        <v>3.015175874</v>
      </c>
      <c r="BX2143" s="50">
        <f t="shared" si="15048"/>
        <v>0.000948290875</v>
      </c>
      <c r="BY2143" s="50">
        <f t="shared" si="54"/>
        <v>0.03085809016</v>
      </c>
      <c r="BZ2143" s="50">
        <f t="shared" si="55"/>
        <v>2.271729261</v>
      </c>
      <c r="CA2143" s="50">
        <f t="shared" ref="CA2143:CC2143" si="15049">BF2143</f>
        <v>0.09820387818</v>
      </c>
      <c r="CB2143" s="50">
        <f t="shared" si="15049"/>
        <v>0.5304487789</v>
      </c>
      <c r="CC2143" s="50">
        <f t="shared" si="15049"/>
        <v>0.08395733035</v>
      </c>
      <c r="CD2143" s="50">
        <f t="shared" si="57"/>
        <v>12</v>
      </c>
      <c r="CE2143" s="57">
        <f t="shared" si="58"/>
        <v>37.24</v>
      </c>
      <c r="CF2143" s="57">
        <f t="shared" si="59"/>
        <v>0.11</v>
      </c>
      <c r="CG2143" s="57">
        <f t="shared" si="60"/>
        <v>21.33</v>
      </c>
      <c r="CH2143" s="57">
        <f t="shared" si="61"/>
        <v>0.01</v>
      </c>
      <c r="CI2143" s="58">
        <f t="shared" si="62"/>
        <v>0.3418972357</v>
      </c>
      <c r="CJ2143" s="58">
        <f t="shared" si="63"/>
        <v>33.9723571</v>
      </c>
      <c r="CK2143" s="57">
        <f t="shared" si="64"/>
        <v>1.45</v>
      </c>
      <c r="CL2143" s="57">
        <f t="shared" si="65"/>
        <v>4.45</v>
      </c>
      <c r="CM2143" s="57">
        <f t="shared" si="66"/>
        <v>0.98</v>
      </c>
      <c r="CN2143" s="57">
        <f t="shared" si="67"/>
        <v>99.88425434</v>
      </c>
      <c r="CO2143" s="59">
        <f t="shared" si="68"/>
        <v>0.1777441285</v>
      </c>
      <c r="CP2143" s="59">
        <f t="shared" si="69"/>
        <v>0.7612168296</v>
      </c>
      <c r="CQ2143" s="59">
        <f t="shared" si="70"/>
        <v>0.03290640574</v>
      </c>
      <c r="CR2143" s="59">
        <f t="shared" si="71"/>
        <v>0.02813263619</v>
      </c>
      <c r="CS2143" s="60">
        <f t="shared" si="72"/>
        <v>17.77441285</v>
      </c>
      <c r="CT2143" s="60">
        <f t="shared" si="73"/>
        <v>2.813263619</v>
      </c>
      <c r="CU2143" s="60">
        <f t="shared" si="74"/>
        <v>79.41232353</v>
      </c>
      <c r="CV2143" s="61">
        <f t="shared" si="75"/>
        <v>0.1170047004</v>
      </c>
      <c r="CW2143" s="61">
        <f t="shared" si="76"/>
        <v>0.1539264153</v>
      </c>
      <c r="CX2143" s="62"/>
    </row>
    <row r="2144" ht="15.75" customHeight="1">
      <c r="A2144" s="17" t="s">
        <v>53</v>
      </c>
      <c r="B2144" s="87" t="s">
        <v>2081</v>
      </c>
      <c r="C2144" s="88" t="s">
        <v>2195</v>
      </c>
      <c r="D2144" s="89"/>
      <c r="E2144" s="89" t="s">
        <v>2196</v>
      </c>
      <c r="F2144" s="90">
        <v>49.0</v>
      </c>
      <c r="G2144" s="89" t="s">
        <v>2245</v>
      </c>
      <c r="H2144" s="95">
        <v>37.22</v>
      </c>
      <c r="I2144" s="92">
        <v>3.37</v>
      </c>
      <c r="J2144" s="92">
        <v>21.18</v>
      </c>
      <c r="K2144" s="92">
        <v>1.8</v>
      </c>
      <c r="L2144" s="92">
        <v>0.04</v>
      </c>
      <c r="M2144" s="92">
        <v>0.0</v>
      </c>
      <c r="N2144" s="92">
        <v>4.46</v>
      </c>
      <c r="O2144" s="92">
        <v>31.89</v>
      </c>
      <c r="P2144" s="92"/>
      <c r="Q2144" s="50">
        <f t="shared" si="8"/>
        <v>99.96</v>
      </c>
      <c r="R2144" s="51">
        <f t="shared" si="9"/>
        <v>12</v>
      </c>
      <c r="S2144" s="52">
        <f t="shared" si="10"/>
        <v>0.6194629878</v>
      </c>
      <c r="T2144" s="52">
        <f t="shared" si="11"/>
        <v>0.0005006333011</v>
      </c>
      <c r="U2144" s="52">
        <f t="shared" si="12"/>
        <v>0.4154517449</v>
      </c>
      <c r="V2144" s="52">
        <f t="shared" si="13"/>
        <v>0</v>
      </c>
      <c r="W2144" s="52">
        <f t="shared" si="14"/>
        <v>0</v>
      </c>
      <c r="X2144" s="52">
        <f t="shared" si="15"/>
        <v>0.4438635756</v>
      </c>
      <c r="Y2144" s="52">
        <f t="shared" si="16"/>
        <v>0.06287233533</v>
      </c>
      <c r="Z2144" s="52">
        <f t="shared" si="17"/>
        <v>0.08361369974</v>
      </c>
      <c r="AA2144" s="52">
        <f t="shared" si="18"/>
        <v>0.03209734769</v>
      </c>
      <c r="AB2144" s="52">
        <f t="shared" si="19"/>
        <v>1.657862324</v>
      </c>
      <c r="AC2144" s="53">
        <f t="shared" si="20"/>
        <v>4.971103636</v>
      </c>
      <c r="AD2144" s="54">
        <f t="shared" si="21"/>
        <v>1.238925976</v>
      </c>
      <c r="AE2144" s="54">
        <f t="shared" si="22"/>
        <v>0.001001266602</v>
      </c>
      <c r="AF2144" s="54">
        <f t="shared" si="23"/>
        <v>0.6231776174</v>
      </c>
      <c r="AG2144" s="54">
        <f t="shared" si="24"/>
        <v>0</v>
      </c>
      <c r="AH2144" s="54">
        <f t="shared" si="25"/>
        <v>0</v>
      </c>
      <c r="AI2144" s="54">
        <f t="shared" si="26"/>
        <v>0.4438635756</v>
      </c>
      <c r="AJ2144" s="54">
        <f t="shared" si="27"/>
        <v>0.06287233533</v>
      </c>
      <c r="AK2144" s="54">
        <f t="shared" si="28"/>
        <v>0.08361369974</v>
      </c>
      <c r="AL2144" s="54">
        <f t="shared" si="29"/>
        <v>0.03209734769</v>
      </c>
      <c r="AM2144" s="54">
        <f t="shared" si="30"/>
        <v>2.485551818</v>
      </c>
      <c r="AN2144" s="54">
        <f t="shared" si="31"/>
        <v>-4.971103636</v>
      </c>
      <c r="AO2144" s="55">
        <f t="shared" si="32"/>
        <v>2.989213175</v>
      </c>
      <c r="AP2144" s="55">
        <f t="shared" si="33"/>
        <v>0.002415801572</v>
      </c>
      <c r="AQ2144" s="55">
        <f t="shared" si="34"/>
        <v>2.004758725</v>
      </c>
      <c r="AR2144" s="55">
        <f t="shared" si="35"/>
        <v>0</v>
      </c>
      <c r="AS2144" s="55">
        <f t="shared" si="36"/>
        <v>0</v>
      </c>
      <c r="AT2144" s="55">
        <f t="shared" si="37"/>
        <v>2.141859763</v>
      </c>
      <c r="AU2144" s="55">
        <f t="shared" si="38"/>
        <v>0.3033898987</v>
      </c>
      <c r="AV2144" s="55">
        <f t="shared" si="39"/>
        <v>0.4034771694</v>
      </c>
      <c r="AW2144" s="55">
        <f t="shared" si="40"/>
        <v>0.1548854677</v>
      </c>
      <c r="AX2144" s="55">
        <f t="shared" si="41"/>
        <v>8</v>
      </c>
      <c r="AY2144" s="55">
        <f t="shared" si="42"/>
        <v>23.98801668</v>
      </c>
      <c r="AZ2144" s="54">
        <f t="shared" ref="AZ2144:BA2144" si="15050">AO2144*2</f>
        <v>5.97842635</v>
      </c>
      <c r="BA2144" s="54">
        <f t="shared" si="15050"/>
        <v>0.004831603143</v>
      </c>
      <c r="BB2144" s="54">
        <f t="shared" ref="BB2144:BD2144" si="15051">AQ2144*(3/2)</f>
        <v>3.007138087</v>
      </c>
      <c r="BC2144" s="54">
        <f t="shared" si="15051"/>
        <v>0</v>
      </c>
      <c r="BD2144" s="54">
        <f t="shared" si="15051"/>
        <v>0</v>
      </c>
      <c r="BE2144" s="54">
        <f t="shared" ref="BE2144:BH2144" si="15052">AT2144</f>
        <v>2.141859763</v>
      </c>
      <c r="BF2144" s="54">
        <f t="shared" si="15052"/>
        <v>0.3033898987</v>
      </c>
      <c r="BG2144" s="54">
        <f t="shared" si="15052"/>
        <v>0.4034771694</v>
      </c>
      <c r="BH2144" s="54">
        <f t="shared" si="15052"/>
        <v>0.1548854677</v>
      </c>
      <c r="BI2144" s="54">
        <f t="shared" si="46"/>
        <v>11.99400834</v>
      </c>
      <c r="BJ2144" s="54">
        <f t="shared" si="47"/>
        <v>-23.98801668</v>
      </c>
      <c r="BK2144" s="56">
        <f t="shared" ref="BK2144:BN2144" si="15053">AO2144</f>
        <v>2.989213175</v>
      </c>
      <c r="BL2144" s="56">
        <f t="shared" si="15053"/>
        <v>0.002415801572</v>
      </c>
      <c r="BM2144" s="56">
        <f t="shared" si="15053"/>
        <v>2.004758725</v>
      </c>
      <c r="BN2144" s="56">
        <f t="shared" si="15053"/>
        <v>0</v>
      </c>
      <c r="BO2144" s="56">
        <f t="shared" si="49"/>
        <v>0.01198332197</v>
      </c>
      <c r="BP2144" s="56">
        <f t="shared" si="50"/>
        <v>2.129876441</v>
      </c>
      <c r="BQ2144" s="56">
        <f t="shared" ref="BQ2144:BS2144" si="15054">AU2144</f>
        <v>0.3033898987</v>
      </c>
      <c r="BR2144" s="56">
        <f t="shared" si="15054"/>
        <v>0.4034771694</v>
      </c>
      <c r="BS2144" s="56">
        <f t="shared" si="15054"/>
        <v>0.1548854677</v>
      </c>
      <c r="BT2144" s="56">
        <f t="shared" si="52"/>
        <v>8</v>
      </c>
      <c r="BU2144" s="50">
        <f t="shared" ref="BU2144:BX2144" si="15055">AZ2144</f>
        <v>5.97842635</v>
      </c>
      <c r="BV2144" s="50">
        <f t="shared" si="15055"/>
        <v>0.004831603143</v>
      </c>
      <c r="BW2144" s="50">
        <f t="shared" si="15055"/>
        <v>3.007138087</v>
      </c>
      <c r="BX2144" s="50">
        <f t="shared" si="15055"/>
        <v>0</v>
      </c>
      <c r="BY2144" s="50">
        <f t="shared" si="54"/>
        <v>0.01797498296</v>
      </c>
      <c r="BZ2144" s="50">
        <f t="shared" si="55"/>
        <v>2.129876441</v>
      </c>
      <c r="CA2144" s="50">
        <f t="shared" ref="CA2144:CC2144" si="15056">BF2144</f>
        <v>0.3033898987</v>
      </c>
      <c r="CB2144" s="50">
        <f t="shared" si="15056"/>
        <v>0.4034771694</v>
      </c>
      <c r="CC2144" s="50">
        <f t="shared" si="15056"/>
        <v>0.1548854677</v>
      </c>
      <c r="CD2144" s="50">
        <f t="shared" si="57"/>
        <v>12</v>
      </c>
      <c r="CE2144" s="57">
        <f t="shared" si="58"/>
        <v>37.22</v>
      </c>
      <c r="CF2144" s="57">
        <f t="shared" si="59"/>
        <v>0.04</v>
      </c>
      <c r="CG2144" s="57">
        <f t="shared" si="60"/>
        <v>21.18</v>
      </c>
      <c r="CH2144" s="57">
        <f t="shared" si="61"/>
        <v>0</v>
      </c>
      <c r="CI2144" s="58">
        <f t="shared" si="62"/>
        <v>0.1982847946</v>
      </c>
      <c r="CJ2144" s="58">
        <f t="shared" si="63"/>
        <v>31.71158116</v>
      </c>
      <c r="CK2144" s="57">
        <f t="shared" si="64"/>
        <v>4.46</v>
      </c>
      <c r="CL2144" s="57">
        <f t="shared" si="65"/>
        <v>3.37</v>
      </c>
      <c r="CM2144" s="57">
        <f t="shared" si="66"/>
        <v>1.8</v>
      </c>
      <c r="CN2144" s="57">
        <f t="shared" si="67"/>
        <v>99.97986595</v>
      </c>
      <c r="CO2144" s="59">
        <f t="shared" si="68"/>
        <v>0.1348687195</v>
      </c>
      <c r="CP2144" s="59">
        <f t="shared" si="69"/>
        <v>0.7119453841</v>
      </c>
      <c r="CQ2144" s="59">
        <f t="shared" si="70"/>
        <v>0.1014129429</v>
      </c>
      <c r="CR2144" s="59">
        <f t="shared" si="71"/>
        <v>0.05177295344</v>
      </c>
      <c r="CS2144" s="60">
        <f t="shared" si="72"/>
        <v>13.48687195</v>
      </c>
      <c r="CT2144" s="60">
        <f t="shared" si="73"/>
        <v>5.177295344</v>
      </c>
      <c r="CU2144" s="60">
        <f t="shared" si="74"/>
        <v>81.3358327</v>
      </c>
      <c r="CV2144" s="61">
        <f t="shared" si="75"/>
        <v>0.1192073132</v>
      </c>
      <c r="CW2144" s="61">
        <f t="shared" si="76"/>
        <v>0.1167963111</v>
      </c>
      <c r="CX2144" s="62"/>
    </row>
    <row r="2145" ht="15.75" customHeight="1">
      <c r="A2145" s="17" t="s">
        <v>53</v>
      </c>
      <c r="B2145" s="87" t="s">
        <v>2081</v>
      </c>
      <c r="C2145" s="93" t="s">
        <v>2195</v>
      </c>
      <c r="D2145" s="89"/>
      <c r="E2145" s="89" t="s">
        <v>2196</v>
      </c>
      <c r="F2145" s="90">
        <v>50.0</v>
      </c>
      <c r="G2145" s="89" t="s">
        <v>2246</v>
      </c>
      <c r="H2145" s="95">
        <v>36.43</v>
      </c>
      <c r="I2145" s="92">
        <v>2.49</v>
      </c>
      <c r="J2145" s="92">
        <v>21.22</v>
      </c>
      <c r="K2145" s="92">
        <v>1.35</v>
      </c>
      <c r="L2145" s="92">
        <v>0.02</v>
      </c>
      <c r="M2145" s="92">
        <v>0.0</v>
      </c>
      <c r="N2145" s="92">
        <v>7.31</v>
      </c>
      <c r="O2145" s="92">
        <v>30.71</v>
      </c>
      <c r="P2145" s="92"/>
      <c r="Q2145" s="50">
        <f t="shared" si="8"/>
        <v>99.53</v>
      </c>
      <c r="R2145" s="51">
        <f t="shared" si="9"/>
        <v>12</v>
      </c>
      <c r="S2145" s="52">
        <f t="shared" si="10"/>
        <v>0.6063147944</v>
      </c>
      <c r="T2145" s="52">
        <f t="shared" si="11"/>
        <v>0.0002503166506</v>
      </c>
      <c r="U2145" s="52">
        <f t="shared" si="12"/>
        <v>0.4162363563</v>
      </c>
      <c r="V2145" s="52">
        <f t="shared" si="13"/>
        <v>0</v>
      </c>
      <c r="W2145" s="52">
        <f t="shared" si="14"/>
        <v>0</v>
      </c>
      <c r="X2145" s="52">
        <f t="shared" si="15"/>
        <v>0.427439649</v>
      </c>
      <c r="Y2145" s="52">
        <f t="shared" si="16"/>
        <v>0.1030486034</v>
      </c>
      <c r="Z2145" s="52">
        <f t="shared" si="17"/>
        <v>0.0617798553</v>
      </c>
      <c r="AA2145" s="52">
        <f t="shared" si="18"/>
        <v>0.02407301077</v>
      </c>
      <c r="AB2145" s="52">
        <f t="shared" si="19"/>
        <v>1.639142586</v>
      </c>
      <c r="AC2145" s="53">
        <f t="shared" si="20"/>
        <v>4.90765175</v>
      </c>
      <c r="AD2145" s="54">
        <f t="shared" si="21"/>
        <v>1.212629589</v>
      </c>
      <c r="AE2145" s="54">
        <f t="shared" si="22"/>
        <v>0.0005006333011</v>
      </c>
      <c r="AF2145" s="54">
        <f t="shared" si="23"/>
        <v>0.6243545345</v>
      </c>
      <c r="AG2145" s="54">
        <f t="shared" si="24"/>
        <v>0</v>
      </c>
      <c r="AH2145" s="54">
        <f t="shared" si="25"/>
        <v>0</v>
      </c>
      <c r="AI2145" s="54">
        <f t="shared" si="26"/>
        <v>0.427439649</v>
      </c>
      <c r="AJ2145" s="54">
        <f t="shared" si="27"/>
        <v>0.1030486034</v>
      </c>
      <c r="AK2145" s="54">
        <f t="shared" si="28"/>
        <v>0.0617798553</v>
      </c>
      <c r="AL2145" s="54">
        <f t="shared" si="29"/>
        <v>0.02407301077</v>
      </c>
      <c r="AM2145" s="54">
        <f t="shared" si="30"/>
        <v>2.453825875</v>
      </c>
      <c r="AN2145" s="54">
        <f t="shared" si="31"/>
        <v>-4.90765175</v>
      </c>
      <c r="AO2145" s="55">
        <f t="shared" si="32"/>
        <v>2.959180243</v>
      </c>
      <c r="AP2145" s="55">
        <f t="shared" si="33"/>
        <v>0.001221695551</v>
      </c>
      <c r="AQ2145" s="55">
        <f t="shared" si="34"/>
        <v>2.031483337</v>
      </c>
      <c r="AR2145" s="55">
        <f t="shared" si="35"/>
        <v>0</v>
      </c>
      <c r="AS2145" s="55">
        <f t="shared" si="36"/>
        <v>0</v>
      </c>
      <c r="AT2145" s="55">
        <f t="shared" si="37"/>
        <v>2.086162132</v>
      </c>
      <c r="AU2145" s="55">
        <f t="shared" si="38"/>
        <v>0.5029390575</v>
      </c>
      <c r="AV2145" s="55">
        <f t="shared" si="39"/>
        <v>0.301522788</v>
      </c>
      <c r="AW2145" s="55">
        <f t="shared" si="40"/>
        <v>0.1174907466</v>
      </c>
      <c r="AX2145" s="55">
        <f t="shared" si="41"/>
        <v>8</v>
      </c>
      <c r="AY2145" s="55">
        <f t="shared" si="42"/>
        <v>23.95228721</v>
      </c>
      <c r="AZ2145" s="54">
        <f t="shared" ref="AZ2145:BA2145" si="15057">AO2145*2</f>
        <v>5.918360485</v>
      </c>
      <c r="BA2145" s="54">
        <f t="shared" si="15057"/>
        <v>0.002443391102</v>
      </c>
      <c r="BB2145" s="54">
        <f t="shared" ref="BB2145:BD2145" si="15058">AQ2145*(3/2)</f>
        <v>3.047225006</v>
      </c>
      <c r="BC2145" s="54">
        <f t="shared" si="15058"/>
        <v>0</v>
      </c>
      <c r="BD2145" s="54">
        <f t="shared" si="15058"/>
        <v>0</v>
      </c>
      <c r="BE2145" s="54">
        <f t="shared" ref="BE2145:BH2145" si="15059">AT2145</f>
        <v>2.086162132</v>
      </c>
      <c r="BF2145" s="54">
        <f t="shared" si="15059"/>
        <v>0.5029390575</v>
      </c>
      <c r="BG2145" s="54">
        <f t="shared" si="15059"/>
        <v>0.301522788</v>
      </c>
      <c r="BH2145" s="54">
        <f t="shared" si="15059"/>
        <v>0.1174907466</v>
      </c>
      <c r="BI2145" s="54">
        <f t="shared" si="46"/>
        <v>11.97614361</v>
      </c>
      <c r="BJ2145" s="54">
        <f t="shared" si="47"/>
        <v>-23.95228721</v>
      </c>
      <c r="BK2145" s="56">
        <f t="shared" ref="BK2145:BN2145" si="15060">AO2145</f>
        <v>2.959180243</v>
      </c>
      <c r="BL2145" s="56">
        <f t="shared" si="15060"/>
        <v>0.001221695551</v>
      </c>
      <c r="BM2145" s="56">
        <f t="shared" si="15060"/>
        <v>2.031483337</v>
      </c>
      <c r="BN2145" s="56">
        <f t="shared" si="15060"/>
        <v>0</v>
      </c>
      <c r="BO2145" s="56">
        <f t="shared" si="49"/>
        <v>0.04771278627</v>
      </c>
      <c r="BP2145" s="56">
        <f t="shared" si="50"/>
        <v>2.038449346</v>
      </c>
      <c r="BQ2145" s="56">
        <f t="shared" ref="BQ2145:BS2145" si="15061">AU2145</f>
        <v>0.5029390575</v>
      </c>
      <c r="BR2145" s="56">
        <f t="shared" si="15061"/>
        <v>0.301522788</v>
      </c>
      <c r="BS2145" s="56">
        <f t="shared" si="15061"/>
        <v>0.1174907466</v>
      </c>
      <c r="BT2145" s="56">
        <f t="shared" si="52"/>
        <v>8</v>
      </c>
      <c r="BU2145" s="50">
        <f t="shared" ref="BU2145:BX2145" si="15062">AZ2145</f>
        <v>5.918360485</v>
      </c>
      <c r="BV2145" s="50">
        <f t="shared" si="15062"/>
        <v>0.002443391102</v>
      </c>
      <c r="BW2145" s="50">
        <f t="shared" si="15062"/>
        <v>3.047225006</v>
      </c>
      <c r="BX2145" s="50">
        <f t="shared" si="15062"/>
        <v>0</v>
      </c>
      <c r="BY2145" s="50">
        <f t="shared" si="54"/>
        <v>0.0715691794</v>
      </c>
      <c r="BZ2145" s="50">
        <f t="shared" si="55"/>
        <v>2.038449346</v>
      </c>
      <c r="CA2145" s="50">
        <f t="shared" ref="CA2145:CC2145" si="15063">BF2145</f>
        <v>0.5029390575</v>
      </c>
      <c r="CB2145" s="50">
        <f t="shared" si="15063"/>
        <v>0.301522788</v>
      </c>
      <c r="CC2145" s="50">
        <f t="shared" si="15063"/>
        <v>0.1174907466</v>
      </c>
      <c r="CD2145" s="50">
        <f t="shared" si="57"/>
        <v>12</v>
      </c>
      <c r="CE2145" s="57">
        <f t="shared" si="58"/>
        <v>36.43</v>
      </c>
      <c r="CF2145" s="57">
        <f t="shared" si="59"/>
        <v>0.02</v>
      </c>
      <c r="CG2145" s="57">
        <f t="shared" si="60"/>
        <v>21.22</v>
      </c>
      <c r="CH2145" s="57">
        <f t="shared" si="61"/>
        <v>0</v>
      </c>
      <c r="CI2145" s="58">
        <f t="shared" si="62"/>
        <v>0.780576071</v>
      </c>
      <c r="CJ2145" s="58">
        <f t="shared" si="63"/>
        <v>30.00762906</v>
      </c>
      <c r="CK2145" s="57">
        <f t="shared" si="64"/>
        <v>7.31</v>
      </c>
      <c r="CL2145" s="57">
        <f t="shared" si="65"/>
        <v>2.49</v>
      </c>
      <c r="CM2145" s="57">
        <f t="shared" si="66"/>
        <v>1.35</v>
      </c>
      <c r="CN2145" s="57">
        <f t="shared" si="67"/>
        <v>99.60820513</v>
      </c>
      <c r="CO2145" s="59">
        <f t="shared" si="68"/>
        <v>0.1018519763</v>
      </c>
      <c r="CP2145" s="59">
        <f t="shared" si="69"/>
        <v>0.6885718185</v>
      </c>
      <c r="CQ2145" s="59">
        <f t="shared" si="70"/>
        <v>0.1698887746</v>
      </c>
      <c r="CR2145" s="59">
        <f t="shared" si="71"/>
        <v>0.03968743063</v>
      </c>
      <c r="CS2145" s="60">
        <f t="shared" si="72"/>
        <v>10.18519763</v>
      </c>
      <c r="CT2145" s="60">
        <f t="shared" si="73"/>
        <v>3.968743063</v>
      </c>
      <c r="CU2145" s="60">
        <f t="shared" si="74"/>
        <v>85.84605931</v>
      </c>
      <c r="CV2145" s="61">
        <f t="shared" si="75"/>
        <v>0.09061341877</v>
      </c>
      <c r="CW2145" s="61">
        <f t="shared" si="76"/>
        <v>0.08820381146</v>
      </c>
      <c r="CX2145" s="62"/>
    </row>
    <row r="2146" ht="15.75" customHeight="1">
      <c r="A2146" s="17" t="s">
        <v>53</v>
      </c>
      <c r="B2146" s="87" t="s">
        <v>2081</v>
      </c>
      <c r="C2146" s="88" t="s">
        <v>2195</v>
      </c>
      <c r="D2146" s="89"/>
      <c r="E2146" s="89" t="s">
        <v>2196</v>
      </c>
      <c r="F2146" s="90">
        <v>51.0</v>
      </c>
      <c r="G2146" s="89" t="s">
        <v>2247</v>
      </c>
      <c r="H2146" s="95">
        <v>36.96</v>
      </c>
      <c r="I2146" s="92">
        <v>2.24</v>
      </c>
      <c r="J2146" s="92">
        <v>21.01</v>
      </c>
      <c r="K2146" s="92">
        <v>1.72</v>
      </c>
      <c r="L2146" s="92">
        <v>0.06</v>
      </c>
      <c r="M2146" s="92">
        <v>0.05</v>
      </c>
      <c r="N2146" s="92">
        <v>11.06</v>
      </c>
      <c r="O2146" s="92">
        <v>26.99</v>
      </c>
      <c r="P2146" s="92"/>
      <c r="Q2146" s="50">
        <f t="shared" si="8"/>
        <v>100.09</v>
      </c>
      <c r="R2146" s="51">
        <f t="shared" si="9"/>
        <v>12</v>
      </c>
      <c r="S2146" s="52">
        <f t="shared" si="10"/>
        <v>0.6151357343</v>
      </c>
      <c r="T2146" s="52">
        <f t="shared" si="11"/>
        <v>0.0007509499517</v>
      </c>
      <c r="U2146" s="52">
        <f t="shared" si="12"/>
        <v>0.4121171464</v>
      </c>
      <c r="V2146" s="52">
        <f t="shared" si="13"/>
        <v>0.0006579371565</v>
      </c>
      <c r="W2146" s="52">
        <f t="shared" si="14"/>
        <v>0</v>
      </c>
      <c r="X2146" s="52">
        <f t="shared" si="15"/>
        <v>0.3756625245</v>
      </c>
      <c r="Y2146" s="52">
        <f t="shared" si="16"/>
        <v>0.1559121141</v>
      </c>
      <c r="Z2146" s="52">
        <f t="shared" si="17"/>
        <v>0.05557705858</v>
      </c>
      <c r="AA2146" s="52">
        <f t="shared" si="18"/>
        <v>0.0306707989</v>
      </c>
      <c r="AB2146" s="52">
        <f t="shared" si="19"/>
        <v>1.646484264</v>
      </c>
      <c r="AC2146" s="53">
        <f t="shared" si="20"/>
        <v>4.93751698</v>
      </c>
      <c r="AD2146" s="54">
        <f t="shared" si="21"/>
        <v>1.230271469</v>
      </c>
      <c r="AE2146" s="54">
        <f t="shared" si="22"/>
        <v>0.001501899903</v>
      </c>
      <c r="AF2146" s="54">
        <f t="shared" si="23"/>
        <v>0.6181757196</v>
      </c>
      <c r="AG2146" s="54">
        <f t="shared" si="24"/>
        <v>0.0009869057347</v>
      </c>
      <c r="AH2146" s="54">
        <f t="shared" si="25"/>
        <v>0</v>
      </c>
      <c r="AI2146" s="54">
        <f t="shared" si="26"/>
        <v>0.3756625245</v>
      </c>
      <c r="AJ2146" s="54">
        <f t="shared" si="27"/>
        <v>0.1559121141</v>
      </c>
      <c r="AK2146" s="54">
        <f t="shared" si="28"/>
        <v>0.05557705858</v>
      </c>
      <c r="AL2146" s="54">
        <f t="shared" si="29"/>
        <v>0.0306707989</v>
      </c>
      <c r="AM2146" s="54">
        <f t="shared" si="30"/>
        <v>2.46875849</v>
      </c>
      <c r="AN2146" s="54">
        <f t="shared" si="31"/>
        <v>-4.93751698</v>
      </c>
      <c r="AO2146" s="55">
        <f t="shared" si="32"/>
        <v>2.988844766</v>
      </c>
      <c r="AP2146" s="55">
        <f t="shared" si="33"/>
        <v>0.003648744021</v>
      </c>
      <c r="AQ2146" s="55">
        <f t="shared" si="34"/>
        <v>2.002410374</v>
      </c>
      <c r="AR2146" s="55">
        <f t="shared" si="35"/>
        <v>0.003196809935</v>
      </c>
      <c r="AS2146" s="55">
        <f t="shared" si="36"/>
        <v>0</v>
      </c>
      <c r="AT2146" s="55">
        <f t="shared" si="37"/>
        <v>1.825283279</v>
      </c>
      <c r="AU2146" s="55">
        <f t="shared" si="38"/>
        <v>0.7575516753</v>
      </c>
      <c r="AV2146" s="55">
        <f t="shared" si="39"/>
        <v>0.2700399138</v>
      </c>
      <c r="AW2146" s="55">
        <f t="shared" si="40"/>
        <v>0.1490244375</v>
      </c>
      <c r="AX2146" s="55">
        <f t="shared" si="41"/>
        <v>8</v>
      </c>
      <c r="AY2146" s="55">
        <f t="shared" si="42"/>
        <v>23.9905942</v>
      </c>
      <c r="AZ2146" s="54">
        <f t="shared" ref="AZ2146:BA2146" si="15064">AO2146*2</f>
        <v>5.977689532</v>
      </c>
      <c r="BA2146" s="54">
        <f t="shared" si="15064"/>
        <v>0.007297488042</v>
      </c>
      <c r="BB2146" s="54">
        <f t="shared" ref="BB2146:BD2146" si="15065">AQ2146*(3/2)</f>
        <v>3.003615562</v>
      </c>
      <c r="BC2146" s="54">
        <f t="shared" si="15065"/>
        <v>0.004795214902</v>
      </c>
      <c r="BD2146" s="54">
        <f t="shared" si="15065"/>
        <v>0</v>
      </c>
      <c r="BE2146" s="54">
        <f t="shared" ref="BE2146:BH2146" si="15066">AT2146</f>
        <v>1.825283279</v>
      </c>
      <c r="BF2146" s="54">
        <f t="shared" si="15066"/>
        <v>0.7575516753</v>
      </c>
      <c r="BG2146" s="54">
        <f t="shared" si="15066"/>
        <v>0.2700399138</v>
      </c>
      <c r="BH2146" s="54">
        <f t="shared" si="15066"/>
        <v>0.1490244375</v>
      </c>
      <c r="BI2146" s="54">
        <f t="shared" si="46"/>
        <v>11.9952971</v>
      </c>
      <c r="BJ2146" s="54">
        <f t="shared" si="47"/>
        <v>-23.9905942</v>
      </c>
      <c r="BK2146" s="56">
        <f t="shared" ref="BK2146:BN2146" si="15067">AO2146</f>
        <v>2.988844766</v>
      </c>
      <c r="BL2146" s="56">
        <f t="shared" si="15067"/>
        <v>0.003648744021</v>
      </c>
      <c r="BM2146" s="56">
        <f t="shared" si="15067"/>
        <v>2.002410374</v>
      </c>
      <c r="BN2146" s="56">
        <f t="shared" si="15067"/>
        <v>0.003196809935</v>
      </c>
      <c r="BO2146" s="56">
        <f t="shared" si="49"/>
        <v>0.009405795573</v>
      </c>
      <c r="BP2146" s="56">
        <f t="shared" si="50"/>
        <v>1.815877483</v>
      </c>
      <c r="BQ2146" s="56">
        <f t="shared" ref="BQ2146:BS2146" si="15068">AU2146</f>
        <v>0.7575516753</v>
      </c>
      <c r="BR2146" s="56">
        <f t="shared" si="15068"/>
        <v>0.2700399138</v>
      </c>
      <c r="BS2146" s="56">
        <f t="shared" si="15068"/>
        <v>0.1490244375</v>
      </c>
      <c r="BT2146" s="56">
        <f t="shared" si="52"/>
        <v>8</v>
      </c>
      <c r="BU2146" s="50">
        <f t="shared" ref="BU2146:BX2146" si="15069">AZ2146</f>
        <v>5.977689532</v>
      </c>
      <c r="BV2146" s="50">
        <f t="shared" si="15069"/>
        <v>0.007297488042</v>
      </c>
      <c r="BW2146" s="50">
        <f t="shared" si="15069"/>
        <v>3.003615562</v>
      </c>
      <c r="BX2146" s="50">
        <f t="shared" si="15069"/>
        <v>0.004795214902</v>
      </c>
      <c r="BY2146" s="50">
        <f t="shared" si="54"/>
        <v>0.01410869336</v>
      </c>
      <c r="BZ2146" s="50">
        <f t="shared" si="55"/>
        <v>1.815877483</v>
      </c>
      <c r="CA2146" s="50">
        <f t="shared" ref="CA2146:CC2146" si="15070">BF2146</f>
        <v>0.7575516753</v>
      </c>
      <c r="CB2146" s="50">
        <f t="shared" si="15070"/>
        <v>0.2700399138</v>
      </c>
      <c r="CC2146" s="50">
        <f t="shared" si="15070"/>
        <v>0.1490244375</v>
      </c>
      <c r="CD2146" s="50">
        <f t="shared" si="57"/>
        <v>12</v>
      </c>
      <c r="CE2146" s="57">
        <f t="shared" si="58"/>
        <v>36.96</v>
      </c>
      <c r="CF2146" s="57">
        <f t="shared" si="59"/>
        <v>0.06</v>
      </c>
      <c r="CG2146" s="57">
        <f t="shared" si="60"/>
        <v>21.01</v>
      </c>
      <c r="CH2146" s="57">
        <f t="shared" si="61"/>
        <v>0.05</v>
      </c>
      <c r="CI2146" s="58">
        <f t="shared" si="62"/>
        <v>0.1545670226</v>
      </c>
      <c r="CJ2146" s="58">
        <f t="shared" si="63"/>
        <v>26.85091889</v>
      </c>
      <c r="CK2146" s="57">
        <f t="shared" si="64"/>
        <v>11.06</v>
      </c>
      <c r="CL2146" s="57">
        <f t="shared" si="65"/>
        <v>2.24</v>
      </c>
      <c r="CM2146" s="57">
        <f t="shared" si="66"/>
        <v>1.72</v>
      </c>
      <c r="CN2146" s="57">
        <f t="shared" si="67"/>
        <v>100.1054859</v>
      </c>
      <c r="CO2146" s="59">
        <f t="shared" si="68"/>
        <v>0.09023909756</v>
      </c>
      <c r="CP2146" s="59">
        <f t="shared" si="69"/>
        <v>0.6068108343</v>
      </c>
      <c r="CQ2146" s="59">
        <f t="shared" si="70"/>
        <v>0.2531506494</v>
      </c>
      <c r="CR2146" s="59">
        <f t="shared" si="71"/>
        <v>0.04979941877</v>
      </c>
      <c r="CS2146" s="60">
        <f t="shared" si="72"/>
        <v>9.023909756</v>
      </c>
      <c r="CT2146" s="60">
        <f t="shared" si="73"/>
        <v>4.979941877</v>
      </c>
      <c r="CU2146" s="60">
        <f t="shared" si="74"/>
        <v>85.99614837</v>
      </c>
      <c r="CV2146" s="61">
        <f t="shared" si="75"/>
        <v>0.09491896755</v>
      </c>
      <c r="CW2146" s="61">
        <f t="shared" si="76"/>
        <v>0.07814705849</v>
      </c>
      <c r="CX2146" s="62"/>
    </row>
    <row r="2147" ht="15.75" customHeight="1">
      <c r="A2147" s="17" t="s">
        <v>53</v>
      </c>
      <c r="B2147" s="87" t="s">
        <v>2081</v>
      </c>
      <c r="C2147" s="93" t="s">
        <v>2195</v>
      </c>
      <c r="D2147" s="89"/>
      <c r="E2147" s="89" t="s">
        <v>2196</v>
      </c>
      <c r="F2147" s="90">
        <v>52.0</v>
      </c>
      <c r="G2147" s="89" t="s">
        <v>2248</v>
      </c>
      <c r="H2147" s="95">
        <v>36.18</v>
      </c>
      <c r="I2147" s="92">
        <v>1.97</v>
      </c>
      <c r="J2147" s="92">
        <v>20.89</v>
      </c>
      <c r="K2147" s="92">
        <v>1.53</v>
      </c>
      <c r="L2147" s="92">
        <v>0.01</v>
      </c>
      <c r="M2147" s="92">
        <v>0.0</v>
      </c>
      <c r="N2147" s="92">
        <v>8.73</v>
      </c>
      <c r="O2147" s="92">
        <v>29.92</v>
      </c>
      <c r="P2147" s="92"/>
      <c r="Q2147" s="50">
        <f t="shared" si="8"/>
        <v>99.23</v>
      </c>
      <c r="R2147" s="51">
        <f t="shared" si="9"/>
        <v>12</v>
      </c>
      <c r="S2147" s="52">
        <f t="shared" si="10"/>
        <v>0.6021539737</v>
      </c>
      <c r="T2147" s="52">
        <f t="shared" si="11"/>
        <v>0.0001251583253</v>
      </c>
      <c r="U2147" s="52">
        <f t="shared" si="12"/>
        <v>0.4097633122</v>
      </c>
      <c r="V2147" s="52">
        <f t="shared" si="13"/>
        <v>0</v>
      </c>
      <c r="W2147" s="52">
        <f t="shared" si="14"/>
        <v>0</v>
      </c>
      <c r="X2147" s="52">
        <f t="shared" si="15"/>
        <v>0.4164439694</v>
      </c>
      <c r="Y2147" s="52">
        <f t="shared" si="16"/>
        <v>0.1230662528</v>
      </c>
      <c r="Z2147" s="52">
        <f t="shared" si="17"/>
        <v>0.04887803813</v>
      </c>
      <c r="AA2147" s="52">
        <f t="shared" si="18"/>
        <v>0.02728274554</v>
      </c>
      <c r="AB2147" s="52">
        <f t="shared" si="19"/>
        <v>1.62771345</v>
      </c>
      <c r="AC2147" s="53">
        <f t="shared" si="20"/>
        <v>4.869748476</v>
      </c>
      <c r="AD2147" s="54">
        <f t="shared" si="21"/>
        <v>1.204307947</v>
      </c>
      <c r="AE2147" s="54">
        <f t="shared" si="22"/>
        <v>0.0002503166506</v>
      </c>
      <c r="AF2147" s="54">
        <f t="shared" si="23"/>
        <v>0.6146449682</v>
      </c>
      <c r="AG2147" s="54">
        <f t="shared" si="24"/>
        <v>0</v>
      </c>
      <c r="AH2147" s="54">
        <f t="shared" si="25"/>
        <v>0</v>
      </c>
      <c r="AI2147" s="54">
        <f t="shared" si="26"/>
        <v>0.4164439694</v>
      </c>
      <c r="AJ2147" s="54">
        <f t="shared" si="27"/>
        <v>0.1230662528</v>
      </c>
      <c r="AK2147" s="54">
        <f t="shared" si="28"/>
        <v>0.04887803813</v>
      </c>
      <c r="AL2147" s="54">
        <f t="shared" si="29"/>
        <v>0.02728274554</v>
      </c>
      <c r="AM2147" s="54">
        <f t="shared" si="30"/>
        <v>2.434874238</v>
      </c>
      <c r="AN2147" s="54">
        <f t="shared" si="31"/>
        <v>-4.869748476</v>
      </c>
      <c r="AO2147" s="55">
        <f t="shared" si="32"/>
        <v>2.959508499</v>
      </c>
      <c r="AP2147" s="55">
        <f t="shared" si="33"/>
        <v>0.0006151368979</v>
      </c>
      <c r="AQ2147" s="55">
        <f t="shared" si="34"/>
        <v>2.013933409</v>
      </c>
      <c r="AR2147" s="55">
        <f t="shared" si="35"/>
        <v>0</v>
      </c>
      <c r="AS2147" s="55">
        <f t="shared" si="36"/>
        <v>0</v>
      </c>
      <c r="AT2147" s="55">
        <f t="shared" si="37"/>
        <v>2.046767971</v>
      </c>
      <c r="AU2147" s="55">
        <f t="shared" si="38"/>
        <v>0.6048546335</v>
      </c>
      <c r="AV2147" s="55">
        <f t="shared" si="39"/>
        <v>0.2402292031</v>
      </c>
      <c r="AW2147" s="55">
        <f t="shared" si="40"/>
        <v>0.1340911475</v>
      </c>
      <c r="AX2147" s="55">
        <f t="shared" si="41"/>
        <v>8</v>
      </c>
      <c r="AY2147" s="55">
        <f t="shared" si="42"/>
        <v>23.93418068</v>
      </c>
      <c r="AZ2147" s="54">
        <f t="shared" ref="AZ2147:BA2147" si="15071">AO2147*2</f>
        <v>5.919016998</v>
      </c>
      <c r="BA2147" s="54">
        <f t="shared" si="15071"/>
        <v>0.001230273796</v>
      </c>
      <c r="BB2147" s="54">
        <f t="shared" ref="BB2147:BD2147" si="15072">AQ2147*(3/2)</f>
        <v>3.020900114</v>
      </c>
      <c r="BC2147" s="54">
        <f t="shared" si="15072"/>
        <v>0</v>
      </c>
      <c r="BD2147" s="54">
        <f t="shared" si="15072"/>
        <v>0</v>
      </c>
      <c r="BE2147" s="54">
        <f t="shared" ref="BE2147:BH2147" si="15073">AT2147</f>
        <v>2.046767971</v>
      </c>
      <c r="BF2147" s="54">
        <f t="shared" si="15073"/>
        <v>0.6048546335</v>
      </c>
      <c r="BG2147" s="54">
        <f t="shared" si="15073"/>
        <v>0.2402292031</v>
      </c>
      <c r="BH2147" s="54">
        <f t="shared" si="15073"/>
        <v>0.1340911475</v>
      </c>
      <c r="BI2147" s="54">
        <f t="shared" si="46"/>
        <v>11.96709034</v>
      </c>
      <c r="BJ2147" s="54">
        <f t="shared" si="47"/>
        <v>-23.93418068</v>
      </c>
      <c r="BK2147" s="56">
        <f t="shared" ref="BK2147:BN2147" si="15074">AO2147</f>
        <v>2.959508499</v>
      </c>
      <c r="BL2147" s="56">
        <f t="shared" si="15074"/>
        <v>0.0006151368979</v>
      </c>
      <c r="BM2147" s="56">
        <f t="shared" si="15074"/>
        <v>2.013933409</v>
      </c>
      <c r="BN2147" s="56">
        <f t="shared" si="15074"/>
        <v>0</v>
      </c>
      <c r="BO2147" s="56">
        <f t="shared" si="49"/>
        <v>0.06581931881</v>
      </c>
      <c r="BP2147" s="56">
        <f t="shared" si="50"/>
        <v>1.980948652</v>
      </c>
      <c r="BQ2147" s="56">
        <f t="shared" ref="BQ2147:BS2147" si="15075">AU2147</f>
        <v>0.6048546335</v>
      </c>
      <c r="BR2147" s="56">
        <f t="shared" si="15075"/>
        <v>0.2402292031</v>
      </c>
      <c r="BS2147" s="56">
        <f t="shared" si="15075"/>
        <v>0.1340911475</v>
      </c>
      <c r="BT2147" s="56">
        <f t="shared" si="52"/>
        <v>8</v>
      </c>
      <c r="BU2147" s="50">
        <f t="shared" ref="BU2147:BX2147" si="15076">AZ2147</f>
        <v>5.919016998</v>
      </c>
      <c r="BV2147" s="50">
        <f t="shared" si="15076"/>
        <v>0.001230273796</v>
      </c>
      <c r="BW2147" s="50">
        <f t="shared" si="15076"/>
        <v>3.020900114</v>
      </c>
      <c r="BX2147" s="50">
        <f t="shared" si="15076"/>
        <v>0</v>
      </c>
      <c r="BY2147" s="50">
        <f t="shared" si="54"/>
        <v>0.09872897821</v>
      </c>
      <c r="BZ2147" s="50">
        <f t="shared" si="55"/>
        <v>1.980948652</v>
      </c>
      <c r="CA2147" s="50">
        <f t="shared" ref="CA2147:CC2147" si="15077">BF2147</f>
        <v>0.6048546335</v>
      </c>
      <c r="CB2147" s="50">
        <f t="shared" si="15077"/>
        <v>0.2402292031</v>
      </c>
      <c r="CC2147" s="50">
        <f t="shared" si="15077"/>
        <v>0.1340911475</v>
      </c>
      <c r="CD2147" s="50">
        <f t="shared" si="57"/>
        <v>12</v>
      </c>
      <c r="CE2147" s="57">
        <f t="shared" si="58"/>
        <v>36.18</v>
      </c>
      <c r="CF2147" s="57">
        <f t="shared" si="59"/>
        <v>0.01</v>
      </c>
      <c r="CG2147" s="57">
        <f t="shared" si="60"/>
        <v>20.89</v>
      </c>
      <c r="CH2147" s="57">
        <f t="shared" si="61"/>
        <v>0</v>
      </c>
      <c r="CI2147" s="58">
        <f t="shared" si="62"/>
        <v>1.069288895</v>
      </c>
      <c r="CJ2147" s="58">
        <f t="shared" si="63"/>
        <v>28.95784208</v>
      </c>
      <c r="CK2147" s="57">
        <f t="shared" si="64"/>
        <v>8.73</v>
      </c>
      <c r="CL2147" s="57">
        <f t="shared" si="65"/>
        <v>1.97</v>
      </c>
      <c r="CM2147" s="57">
        <f t="shared" si="66"/>
        <v>1.53</v>
      </c>
      <c r="CN2147" s="57">
        <f t="shared" si="67"/>
        <v>99.33713097</v>
      </c>
      <c r="CO2147" s="59">
        <f t="shared" si="68"/>
        <v>0.08115512481</v>
      </c>
      <c r="CP2147" s="59">
        <f t="shared" si="69"/>
        <v>0.6692114572</v>
      </c>
      <c r="CQ2147" s="59">
        <f t="shared" si="70"/>
        <v>0.2043342468</v>
      </c>
      <c r="CR2147" s="59">
        <f t="shared" si="71"/>
        <v>0.04529917124</v>
      </c>
      <c r="CS2147" s="60">
        <f t="shared" si="72"/>
        <v>8.115512481</v>
      </c>
      <c r="CT2147" s="60">
        <f t="shared" si="73"/>
        <v>4.529917124</v>
      </c>
      <c r="CU2147" s="60">
        <f t="shared" si="74"/>
        <v>87.35457039</v>
      </c>
      <c r="CV2147" s="61">
        <f t="shared" si="75"/>
        <v>0.08587673365</v>
      </c>
      <c r="CW2147" s="61">
        <f t="shared" si="76"/>
        <v>0.07028033809</v>
      </c>
      <c r="CX2147" s="62"/>
    </row>
    <row r="2148" ht="15.75" customHeight="1">
      <c r="A2148" s="17" t="s">
        <v>53</v>
      </c>
      <c r="B2148" s="87" t="s">
        <v>2081</v>
      </c>
      <c r="C2148" s="88" t="s">
        <v>2195</v>
      </c>
      <c r="D2148" s="89"/>
      <c r="E2148" s="89" t="s">
        <v>2196</v>
      </c>
      <c r="F2148" s="90">
        <v>53.0</v>
      </c>
      <c r="G2148" s="89" t="s">
        <v>2249</v>
      </c>
      <c r="H2148" s="95">
        <v>37.12</v>
      </c>
      <c r="I2148" s="92">
        <v>3.87</v>
      </c>
      <c r="J2148" s="92">
        <v>21.55</v>
      </c>
      <c r="K2148" s="92">
        <v>0.9</v>
      </c>
      <c r="L2148" s="92">
        <v>0.03</v>
      </c>
      <c r="M2148" s="92">
        <v>0.0</v>
      </c>
      <c r="N2148" s="92">
        <v>1.83</v>
      </c>
      <c r="O2148" s="92">
        <v>34.39</v>
      </c>
      <c r="P2148" s="92"/>
      <c r="Q2148" s="50">
        <f t="shared" si="8"/>
        <v>99.69</v>
      </c>
      <c r="R2148" s="51">
        <f t="shared" si="9"/>
        <v>12</v>
      </c>
      <c r="S2148" s="52">
        <f t="shared" si="10"/>
        <v>0.6177986595</v>
      </c>
      <c r="T2148" s="52">
        <f t="shared" si="11"/>
        <v>0.0003754749758</v>
      </c>
      <c r="U2148" s="52">
        <f t="shared" si="12"/>
        <v>0.4227094005</v>
      </c>
      <c r="V2148" s="52">
        <f t="shared" si="13"/>
        <v>0</v>
      </c>
      <c r="W2148" s="52">
        <f t="shared" si="14"/>
        <v>0</v>
      </c>
      <c r="X2148" s="52">
        <f t="shared" si="15"/>
        <v>0.4786600303</v>
      </c>
      <c r="Y2148" s="52">
        <f t="shared" si="16"/>
        <v>0.02579739319</v>
      </c>
      <c r="Z2148" s="52">
        <f t="shared" si="17"/>
        <v>0.09601929318</v>
      </c>
      <c r="AA2148" s="52">
        <f t="shared" si="18"/>
        <v>0.01604867384</v>
      </c>
      <c r="AB2148" s="52">
        <f t="shared" si="19"/>
        <v>1.657408926</v>
      </c>
      <c r="AC2148" s="53">
        <f t="shared" si="20"/>
        <v>4.973875521</v>
      </c>
      <c r="AD2148" s="54">
        <f t="shared" si="21"/>
        <v>1.235597319</v>
      </c>
      <c r="AE2148" s="54">
        <f t="shared" si="22"/>
        <v>0.0007509499517</v>
      </c>
      <c r="AF2148" s="54">
        <f t="shared" si="23"/>
        <v>0.6340641008</v>
      </c>
      <c r="AG2148" s="54">
        <f t="shared" si="24"/>
        <v>0</v>
      </c>
      <c r="AH2148" s="54">
        <f t="shared" si="25"/>
        <v>0</v>
      </c>
      <c r="AI2148" s="54">
        <f t="shared" si="26"/>
        <v>0.4786600303</v>
      </c>
      <c r="AJ2148" s="54">
        <f t="shared" si="27"/>
        <v>0.02579739319</v>
      </c>
      <c r="AK2148" s="54">
        <f t="shared" si="28"/>
        <v>0.09601929318</v>
      </c>
      <c r="AL2148" s="54">
        <f t="shared" si="29"/>
        <v>0.01604867384</v>
      </c>
      <c r="AM2148" s="54">
        <f t="shared" si="30"/>
        <v>2.48693776</v>
      </c>
      <c r="AN2148" s="54">
        <f t="shared" si="31"/>
        <v>-4.973875521</v>
      </c>
      <c r="AO2148" s="55">
        <f t="shared" si="32"/>
        <v>2.981997502</v>
      </c>
      <c r="AP2148" s="55">
        <f t="shared" si="33"/>
        <v>0.001812346827</v>
      </c>
      <c r="AQ2148" s="55">
        <f t="shared" si="34"/>
        <v>2.040338478</v>
      </c>
      <c r="AR2148" s="55">
        <f t="shared" si="35"/>
        <v>0</v>
      </c>
      <c r="AS2148" s="55">
        <f t="shared" si="36"/>
        <v>0</v>
      </c>
      <c r="AT2148" s="55">
        <f t="shared" si="37"/>
        <v>2.310401605</v>
      </c>
      <c r="AU2148" s="55">
        <f t="shared" si="38"/>
        <v>0.1245191469</v>
      </c>
      <c r="AV2148" s="55">
        <f t="shared" si="39"/>
        <v>0.4634670018</v>
      </c>
      <c r="AW2148" s="55">
        <f t="shared" si="40"/>
        <v>0.077463919</v>
      </c>
      <c r="AX2148" s="55">
        <f t="shared" si="41"/>
        <v>8</v>
      </c>
      <c r="AY2148" s="55">
        <f t="shared" si="42"/>
        <v>24.00795818</v>
      </c>
      <c r="AZ2148" s="54">
        <f t="shared" ref="AZ2148:BA2148" si="15078">AO2148*2</f>
        <v>5.963995005</v>
      </c>
      <c r="BA2148" s="54">
        <f t="shared" si="15078"/>
        <v>0.003624693653</v>
      </c>
      <c r="BB2148" s="54">
        <f t="shared" ref="BB2148:BD2148" si="15079">AQ2148*(3/2)</f>
        <v>3.060507717</v>
      </c>
      <c r="BC2148" s="54">
        <f t="shared" si="15079"/>
        <v>0</v>
      </c>
      <c r="BD2148" s="54">
        <f t="shared" si="15079"/>
        <v>0</v>
      </c>
      <c r="BE2148" s="54">
        <f t="shared" ref="BE2148:BH2148" si="15080">AT2148</f>
        <v>2.310401605</v>
      </c>
      <c r="BF2148" s="54">
        <f t="shared" si="15080"/>
        <v>0.1245191469</v>
      </c>
      <c r="BG2148" s="54">
        <f t="shared" si="15080"/>
        <v>0.4634670018</v>
      </c>
      <c r="BH2148" s="54">
        <f t="shared" si="15080"/>
        <v>0.077463919</v>
      </c>
      <c r="BI2148" s="54">
        <f t="shared" si="46"/>
        <v>12.00397909</v>
      </c>
      <c r="BJ2148" s="54">
        <f t="shared" si="47"/>
        <v>-24.00795818</v>
      </c>
      <c r="BK2148" s="56">
        <f t="shared" ref="BK2148:BN2148" si="15081">AO2148</f>
        <v>2.981997502</v>
      </c>
      <c r="BL2148" s="56">
        <f t="shared" si="15081"/>
        <v>0.001812346827</v>
      </c>
      <c r="BM2148" s="56">
        <f t="shared" si="15081"/>
        <v>2.040338478</v>
      </c>
      <c r="BN2148" s="56">
        <f t="shared" si="15081"/>
        <v>0</v>
      </c>
      <c r="BO2148" s="56">
        <f t="shared" si="49"/>
        <v>0</v>
      </c>
      <c r="BP2148" s="56">
        <f t="shared" si="50"/>
        <v>2.310401605</v>
      </c>
      <c r="BQ2148" s="56">
        <f t="shared" ref="BQ2148:BS2148" si="15082">AU2148</f>
        <v>0.1245191469</v>
      </c>
      <c r="BR2148" s="56">
        <f t="shared" si="15082"/>
        <v>0.4634670018</v>
      </c>
      <c r="BS2148" s="56">
        <f t="shared" si="15082"/>
        <v>0.077463919</v>
      </c>
      <c r="BT2148" s="56">
        <f t="shared" si="52"/>
        <v>8</v>
      </c>
      <c r="BU2148" s="50">
        <f t="shared" ref="BU2148:BX2148" si="15083">AZ2148</f>
        <v>5.963995005</v>
      </c>
      <c r="BV2148" s="50">
        <f t="shared" si="15083"/>
        <v>0.003624693653</v>
      </c>
      <c r="BW2148" s="50">
        <f t="shared" si="15083"/>
        <v>3.060507717</v>
      </c>
      <c r="BX2148" s="50">
        <f t="shared" si="15083"/>
        <v>0</v>
      </c>
      <c r="BY2148" s="50">
        <f t="shared" si="54"/>
        <v>0</v>
      </c>
      <c r="BZ2148" s="50">
        <f t="shared" si="55"/>
        <v>2.310401605</v>
      </c>
      <c r="CA2148" s="50">
        <f t="shared" ref="CA2148:CC2148" si="15084">BF2148</f>
        <v>0.1245191469</v>
      </c>
      <c r="CB2148" s="50">
        <f t="shared" si="15084"/>
        <v>0.4634670018</v>
      </c>
      <c r="CC2148" s="50">
        <f t="shared" si="15084"/>
        <v>0.077463919</v>
      </c>
      <c r="CD2148" s="50">
        <f t="shared" si="57"/>
        <v>12.00397909</v>
      </c>
      <c r="CE2148" s="57">
        <f t="shared" si="58"/>
        <v>37.12</v>
      </c>
      <c r="CF2148" s="57">
        <f t="shared" si="59"/>
        <v>0.03</v>
      </c>
      <c r="CG2148" s="57">
        <f t="shared" si="60"/>
        <v>21.55</v>
      </c>
      <c r="CH2148" s="57">
        <f t="shared" si="61"/>
        <v>0</v>
      </c>
      <c r="CI2148" s="58">
        <f t="shared" si="62"/>
        <v>0</v>
      </c>
      <c r="CJ2148" s="58">
        <f t="shared" si="63"/>
        <v>34.39</v>
      </c>
      <c r="CK2148" s="57">
        <f t="shared" si="64"/>
        <v>1.83</v>
      </c>
      <c r="CL2148" s="57">
        <f t="shared" si="65"/>
        <v>3.87</v>
      </c>
      <c r="CM2148" s="57">
        <f t="shared" si="66"/>
        <v>0.9</v>
      </c>
      <c r="CN2148" s="57">
        <f t="shared" si="67"/>
        <v>99.69</v>
      </c>
      <c r="CO2148" s="59">
        <f t="shared" si="68"/>
        <v>0.155742642</v>
      </c>
      <c r="CP2148" s="59">
        <f t="shared" si="69"/>
        <v>0.7763833212</v>
      </c>
      <c r="CQ2148" s="59">
        <f t="shared" si="70"/>
        <v>0.04184319671</v>
      </c>
      <c r="CR2148" s="59">
        <f t="shared" si="71"/>
        <v>0.02603084008</v>
      </c>
      <c r="CS2148" s="60">
        <f t="shared" si="72"/>
        <v>15.5742642</v>
      </c>
      <c r="CT2148" s="60">
        <f t="shared" si="73"/>
        <v>2.603084008</v>
      </c>
      <c r="CU2148" s="60">
        <f t="shared" si="74"/>
        <v>81.82265179</v>
      </c>
      <c r="CV2148" s="61">
        <f t="shared" si="75"/>
        <v>0.1039021611</v>
      </c>
      <c r="CW2148" s="61">
        <f t="shared" si="76"/>
        <v>0.134873128</v>
      </c>
      <c r="CX2148" s="62"/>
    </row>
    <row r="2149" ht="15.75" customHeight="1">
      <c r="A2149" s="17" t="s">
        <v>53</v>
      </c>
      <c r="B2149" s="87" t="s">
        <v>2081</v>
      </c>
      <c r="C2149" s="93" t="s">
        <v>2195</v>
      </c>
      <c r="D2149" s="89"/>
      <c r="E2149" s="89" t="s">
        <v>2196</v>
      </c>
      <c r="F2149" s="90">
        <v>54.0</v>
      </c>
      <c r="G2149" s="89" t="s">
        <v>2250</v>
      </c>
      <c r="H2149" s="95">
        <v>37.19</v>
      </c>
      <c r="I2149" s="92">
        <v>2.49</v>
      </c>
      <c r="J2149" s="92">
        <v>20.95</v>
      </c>
      <c r="K2149" s="92">
        <v>4.49</v>
      </c>
      <c r="L2149" s="92">
        <v>0.04</v>
      </c>
      <c r="M2149" s="92">
        <v>0.02</v>
      </c>
      <c r="N2149" s="92">
        <v>1.58</v>
      </c>
      <c r="O2149" s="92">
        <v>33.08</v>
      </c>
      <c r="P2149" s="92"/>
      <c r="Q2149" s="50">
        <f t="shared" si="8"/>
        <v>99.84</v>
      </c>
      <c r="R2149" s="51">
        <f t="shared" si="9"/>
        <v>12</v>
      </c>
      <c r="S2149" s="52">
        <f t="shared" si="10"/>
        <v>0.6189636893</v>
      </c>
      <c r="T2149" s="52">
        <f t="shared" si="11"/>
        <v>0.0005006333011</v>
      </c>
      <c r="U2149" s="52">
        <f t="shared" si="12"/>
        <v>0.4109402293</v>
      </c>
      <c r="V2149" s="52">
        <f t="shared" si="13"/>
        <v>0.0002631748626</v>
      </c>
      <c r="W2149" s="52">
        <f t="shared" si="14"/>
        <v>0</v>
      </c>
      <c r="X2149" s="52">
        <f t="shared" si="15"/>
        <v>0.460426688</v>
      </c>
      <c r="Y2149" s="52">
        <f t="shared" si="16"/>
        <v>0.02227315915</v>
      </c>
      <c r="Z2149" s="52">
        <f t="shared" si="17"/>
        <v>0.0617798553</v>
      </c>
      <c r="AA2149" s="52">
        <f t="shared" si="18"/>
        <v>0.08006505062</v>
      </c>
      <c r="AB2149" s="52">
        <f t="shared" si="19"/>
        <v>1.65521248</v>
      </c>
      <c r="AC2149" s="53">
        <f t="shared" si="20"/>
        <v>4.960557009</v>
      </c>
      <c r="AD2149" s="54">
        <f t="shared" si="21"/>
        <v>1.237927379</v>
      </c>
      <c r="AE2149" s="54">
        <f t="shared" si="22"/>
        <v>0.001001266602</v>
      </c>
      <c r="AF2149" s="54">
        <f t="shared" si="23"/>
        <v>0.6164103439</v>
      </c>
      <c r="AG2149" s="54">
        <f t="shared" si="24"/>
        <v>0.0003947622939</v>
      </c>
      <c r="AH2149" s="54">
        <f t="shared" si="25"/>
        <v>0</v>
      </c>
      <c r="AI2149" s="54">
        <f t="shared" si="26"/>
        <v>0.460426688</v>
      </c>
      <c r="AJ2149" s="54">
        <f t="shared" si="27"/>
        <v>0.02227315915</v>
      </c>
      <c r="AK2149" s="54">
        <f t="shared" si="28"/>
        <v>0.0617798553</v>
      </c>
      <c r="AL2149" s="54">
        <f t="shared" si="29"/>
        <v>0.08006505062</v>
      </c>
      <c r="AM2149" s="54">
        <f t="shared" si="30"/>
        <v>2.480278505</v>
      </c>
      <c r="AN2149" s="54">
        <f t="shared" si="31"/>
        <v>-4.960557009</v>
      </c>
      <c r="AO2149" s="55">
        <f t="shared" si="32"/>
        <v>2.991585416</v>
      </c>
      <c r="AP2149" s="55">
        <f t="shared" si="33"/>
        <v>0.00241966905</v>
      </c>
      <c r="AQ2149" s="55">
        <f t="shared" si="34"/>
        <v>1.98616303</v>
      </c>
      <c r="AR2149" s="55">
        <f t="shared" si="35"/>
        <v>0.001271981045</v>
      </c>
      <c r="AS2149" s="55">
        <f t="shared" si="36"/>
        <v>0</v>
      </c>
      <c r="AT2149" s="55">
        <f t="shared" si="37"/>
        <v>2.225341791</v>
      </c>
      <c r="AU2149" s="55">
        <f t="shared" si="38"/>
        <v>0.1076509967</v>
      </c>
      <c r="AV2149" s="55">
        <f t="shared" si="39"/>
        <v>0.298595406</v>
      </c>
      <c r="AW2149" s="55">
        <f t="shared" si="40"/>
        <v>0.3869717107</v>
      </c>
      <c r="AX2149" s="55">
        <f t="shared" si="41"/>
        <v>8</v>
      </c>
      <c r="AY2149" s="55">
        <f t="shared" si="42"/>
        <v>23.97544518</v>
      </c>
      <c r="AZ2149" s="54">
        <f t="shared" ref="AZ2149:BA2149" si="15085">AO2149*2</f>
        <v>5.983170831</v>
      </c>
      <c r="BA2149" s="54">
        <f t="shared" si="15085"/>
        <v>0.0048393381</v>
      </c>
      <c r="BB2149" s="54">
        <f t="shared" ref="BB2149:BD2149" si="15086">AQ2149*(3/2)</f>
        <v>2.979244545</v>
      </c>
      <c r="BC2149" s="54">
        <f t="shared" si="15086"/>
        <v>0.001907971568</v>
      </c>
      <c r="BD2149" s="54">
        <f t="shared" si="15086"/>
        <v>0</v>
      </c>
      <c r="BE2149" s="54">
        <f t="shared" ref="BE2149:BH2149" si="15087">AT2149</f>
        <v>2.225341791</v>
      </c>
      <c r="BF2149" s="54">
        <f t="shared" si="15087"/>
        <v>0.1076509967</v>
      </c>
      <c r="BG2149" s="54">
        <f t="shared" si="15087"/>
        <v>0.298595406</v>
      </c>
      <c r="BH2149" s="54">
        <f t="shared" si="15087"/>
        <v>0.3869717107</v>
      </c>
      <c r="BI2149" s="54">
        <f t="shared" si="46"/>
        <v>11.98772259</v>
      </c>
      <c r="BJ2149" s="54">
        <f t="shared" si="47"/>
        <v>-23.97544518</v>
      </c>
      <c r="BK2149" s="56">
        <f t="shared" ref="BK2149:BN2149" si="15088">AO2149</f>
        <v>2.991585416</v>
      </c>
      <c r="BL2149" s="56">
        <f t="shared" si="15088"/>
        <v>0.00241966905</v>
      </c>
      <c r="BM2149" s="56">
        <f t="shared" si="15088"/>
        <v>1.98616303</v>
      </c>
      <c r="BN2149" s="56">
        <f t="shared" si="15088"/>
        <v>0.001271981045</v>
      </c>
      <c r="BO2149" s="56">
        <f t="shared" si="49"/>
        <v>0.02455481956</v>
      </c>
      <c r="BP2149" s="56">
        <f t="shared" si="50"/>
        <v>2.200786971</v>
      </c>
      <c r="BQ2149" s="56">
        <f t="shared" ref="BQ2149:BS2149" si="15089">AU2149</f>
        <v>0.1076509967</v>
      </c>
      <c r="BR2149" s="56">
        <f t="shared" si="15089"/>
        <v>0.298595406</v>
      </c>
      <c r="BS2149" s="56">
        <f t="shared" si="15089"/>
        <v>0.3869717107</v>
      </c>
      <c r="BT2149" s="56">
        <f t="shared" si="52"/>
        <v>8</v>
      </c>
      <c r="BU2149" s="50">
        <f t="shared" ref="BU2149:BX2149" si="15090">AZ2149</f>
        <v>5.983170831</v>
      </c>
      <c r="BV2149" s="50">
        <f t="shared" si="15090"/>
        <v>0.0048393381</v>
      </c>
      <c r="BW2149" s="50">
        <f t="shared" si="15090"/>
        <v>2.979244545</v>
      </c>
      <c r="BX2149" s="50">
        <f t="shared" si="15090"/>
        <v>0.001907971568</v>
      </c>
      <c r="BY2149" s="50">
        <f t="shared" si="54"/>
        <v>0.03683222934</v>
      </c>
      <c r="BZ2149" s="50">
        <f t="shared" si="55"/>
        <v>2.200786971</v>
      </c>
      <c r="CA2149" s="50">
        <f t="shared" ref="CA2149:CC2149" si="15091">BF2149</f>
        <v>0.1076509967</v>
      </c>
      <c r="CB2149" s="50">
        <f t="shared" si="15091"/>
        <v>0.298595406</v>
      </c>
      <c r="CC2149" s="50">
        <f t="shared" si="15091"/>
        <v>0.3869717107</v>
      </c>
      <c r="CD2149" s="50">
        <f t="shared" si="57"/>
        <v>12</v>
      </c>
      <c r="CE2149" s="57">
        <f t="shared" si="58"/>
        <v>37.19</v>
      </c>
      <c r="CF2149" s="57">
        <f t="shared" si="59"/>
        <v>0.04</v>
      </c>
      <c r="CG2149" s="57">
        <f t="shared" si="60"/>
        <v>20.95</v>
      </c>
      <c r="CH2149" s="57">
        <f t="shared" si="61"/>
        <v>0.02</v>
      </c>
      <c r="CI2149" s="58">
        <f t="shared" si="62"/>
        <v>0.4056525595</v>
      </c>
      <c r="CJ2149" s="58">
        <f t="shared" si="63"/>
        <v>32.71498936</v>
      </c>
      <c r="CK2149" s="57">
        <f t="shared" si="64"/>
        <v>1.58</v>
      </c>
      <c r="CL2149" s="57">
        <f t="shared" si="65"/>
        <v>2.49</v>
      </c>
      <c r="CM2149" s="57">
        <f t="shared" si="66"/>
        <v>4.49</v>
      </c>
      <c r="CN2149" s="57">
        <f t="shared" si="67"/>
        <v>99.88064192</v>
      </c>
      <c r="CO2149" s="59">
        <f t="shared" si="68"/>
        <v>0.09973109514</v>
      </c>
      <c r="CP2149" s="59">
        <f t="shared" si="69"/>
        <v>0.7350645403</v>
      </c>
      <c r="CQ2149" s="59">
        <f t="shared" si="70"/>
        <v>0.03595551566</v>
      </c>
      <c r="CR2149" s="59">
        <f t="shared" si="71"/>
        <v>0.1292488489</v>
      </c>
      <c r="CS2149" s="60">
        <f t="shared" si="72"/>
        <v>9.973109514</v>
      </c>
      <c r="CT2149" s="60">
        <f t="shared" si="73"/>
        <v>12.92488489</v>
      </c>
      <c r="CU2149" s="60">
        <f t="shared" si="74"/>
        <v>77.1020056</v>
      </c>
      <c r="CV2149" s="61">
        <f t="shared" si="75"/>
        <v>0.1791143965</v>
      </c>
      <c r="CW2149" s="61">
        <f t="shared" si="76"/>
        <v>0.0863671284</v>
      </c>
      <c r="CX2149" s="62"/>
    </row>
    <row r="2150" ht="15.75" customHeight="1">
      <c r="A2150" s="17" t="s">
        <v>53</v>
      </c>
      <c r="B2150" s="87" t="s">
        <v>2081</v>
      </c>
      <c r="C2150" s="88" t="s">
        <v>2195</v>
      </c>
      <c r="D2150" s="89"/>
      <c r="E2150" s="89" t="s">
        <v>2196</v>
      </c>
      <c r="F2150" s="90">
        <v>55.0</v>
      </c>
      <c r="G2150" s="89" t="s">
        <v>2251</v>
      </c>
      <c r="H2150" s="95">
        <v>36.4</v>
      </c>
      <c r="I2150" s="92">
        <v>1.61</v>
      </c>
      <c r="J2150" s="92">
        <v>20.36</v>
      </c>
      <c r="K2150" s="92">
        <v>6.1</v>
      </c>
      <c r="L2150" s="92">
        <v>0.04</v>
      </c>
      <c r="M2150" s="92">
        <v>0.0</v>
      </c>
      <c r="N2150" s="92">
        <v>8.54</v>
      </c>
      <c r="O2150" s="92">
        <v>25.5</v>
      </c>
      <c r="P2150" s="92"/>
      <c r="Q2150" s="50">
        <f t="shared" si="8"/>
        <v>98.55</v>
      </c>
      <c r="R2150" s="51">
        <f t="shared" si="9"/>
        <v>12</v>
      </c>
      <c r="S2150" s="52">
        <f t="shared" si="10"/>
        <v>0.6058154959</v>
      </c>
      <c r="T2150" s="52">
        <f t="shared" si="11"/>
        <v>0.0005006333011</v>
      </c>
      <c r="U2150" s="52">
        <f t="shared" si="12"/>
        <v>0.3993672109</v>
      </c>
      <c r="V2150" s="52">
        <f t="shared" si="13"/>
        <v>0</v>
      </c>
      <c r="W2150" s="52">
        <f t="shared" si="14"/>
        <v>0</v>
      </c>
      <c r="X2150" s="52">
        <f t="shared" si="15"/>
        <v>0.3549238375</v>
      </c>
      <c r="Y2150" s="52">
        <f t="shared" si="16"/>
        <v>0.1203878349</v>
      </c>
      <c r="Z2150" s="52">
        <f t="shared" si="17"/>
        <v>0.03994601086</v>
      </c>
      <c r="AA2150" s="52">
        <f t="shared" si="18"/>
        <v>0.1087743449</v>
      </c>
      <c r="AB2150" s="52">
        <f t="shared" si="19"/>
        <v>1.629715368</v>
      </c>
      <c r="AC2150" s="53">
        <f t="shared" si="20"/>
        <v>4.871430206</v>
      </c>
      <c r="AD2150" s="54">
        <f t="shared" si="21"/>
        <v>1.211630992</v>
      </c>
      <c r="AE2150" s="54">
        <f t="shared" si="22"/>
        <v>0.001001266602</v>
      </c>
      <c r="AF2150" s="54">
        <f t="shared" si="23"/>
        <v>0.5990508163</v>
      </c>
      <c r="AG2150" s="54">
        <f t="shared" si="24"/>
        <v>0</v>
      </c>
      <c r="AH2150" s="54">
        <f t="shared" si="25"/>
        <v>0</v>
      </c>
      <c r="AI2150" s="54">
        <f t="shared" si="26"/>
        <v>0.3549238375</v>
      </c>
      <c r="AJ2150" s="54">
        <f t="shared" si="27"/>
        <v>0.1203878349</v>
      </c>
      <c r="AK2150" s="54">
        <f t="shared" si="28"/>
        <v>0.03994601086</v>
      </c>
      <c r="AL2150" s="54">
        <f t="shared" si="29"/>
        <v>0.1087743449</v>
      </c>
      <c r="AM2150" s="54">
        <f t="shared" si="30"/>
        <v>2.435715103</v>
      </c>
      <c r="AN2150" s="54">
        <f t="shared" si="31"/>
        <v>-4.871430206</v>
      </c>
      <c r="AO2150" s="55">
        <f t="shared" si="32"/>
        <v>2.973846882</v>
      </c>
      <c r="AP2150" s="55">
        <f t="shared" si="33"/>
        <v>0.002457525091</v>
      </c>
      <c r="AQ2150" s="55">
        <f t="shared" si="34"/>
        <v>1.960426802</v>
      </c>
      <c r="AR2150" s="55">
        <f t="shared" si="35"/>
        <v>0</v>
      </c>
      <c r="AS2150" s="55">
        <f t="shared" si="36"/>
        <v>0</v>
      </c>
      <c r="AT2150" s="55">
        <f t="shared" si="37"/>
        <v>1.74226172</v>
      </c>
      <c r="AU2150" s="55">
        <f t="shared" si="38"/>
        <v>0.5909637339</v>
      </c>
      <c r="AV2150" s="55">
        <f t="shared" si="39"/>
        <v>0.1960882821</v>
      </c>
      <c r="AW2150" s="55">
        <f t="shared" si="40"/>
        <v>0.5339550553</v>
      </c>
      <c r="AX2150" s="55">
        <f t="shared" si="41"/>
        <v>8</v>
      </c>
      <c r="AY2150" s="55">
        <f t="shared" si="42"/>
        <v>23.91303562</v>
      </c>
      <c r="AZ2150" s="54">
        <f t="shared" ref="AZ2150:BA2150" si="15092">AO2150*2</f>
        <v>5.947693765</v>
      </c>
      <c r="BA2150" s="54">
        <f t="shared" si="15092"/>
        <v>0.004915050182</v>
      </c>
      <c r="BB2150" s="54">
        <f t="shared" ref="BB2150:BD2150" si="15093">AQ2150*(3/2)</f>
        <v>2.940640202</v>
      </c>
      <c r="BC2150" s="54">
        <f t="shared" si="15093"/>
        <v>0</v>
      </c>
      <c r="BD2150" s="54">
        <f t="shared" si="15093"/>
        <v>0</v>
      </c>
      <c r="BE2150" s="54">
        <f t="shared" ref="BE2150:BH2150" si="15094">AT2150</f>
        <v>1.74226172</v>
      </c>
      <c r="BF2150" s="54">
        <f t="shared" si="15094"/>
        <v>0.5909637339</v>
      </c>
      <c r="BG2150" s="54">
        <f t="shared" si="15094"/>
        <v>0.1960882821</v>
      </c>
      <c r="BH2150" s="54">
        <f t="shared" si="15094"/>
        <v>0.5339550553</v>
      </c>
      <c r="BI2150" s="54">
        <f t="shared" si="46"/>
        <v>11.95651781</v>
      </c>
      <c r="BJ2150" s="54">
        <f t="shared" si="47"/>
        <v>-23.91303562</v>
      </c>
      <c r="BK2150" s="56">
        <f t="shared" ref="BK2150:BN2150" si="15095">AO2150</f>
        <v>2.973846882</v>
      </c>
      <c r="BL2150" s="56">
        <f t="shared" si="15095"/>
        <v>0.002457525091</v>
      </c>
      <c r="BM2150" s="56">
        <f t="shared" si="15095"/>
        <v>1.960426802</v>
      </c>
      <c r="BN2150" s="56">
        <f t="shared" si="15095"/>
        <v>0</v>
      </c>
      <c r="BO2150" s="56">
        <f t="shared" si="49"/>
        <v>0.0869643835</v>
      </c>
      <c r="BP2150" s="56">
        <f t="shared" si="50"/>
        <v>1.655297336</v>
      </c>
      <c r="BQ2150" s="56">
        <f t="shared" ref="BQ2150:BS2150" si="15096">AU2150</f>
        <v>0.5909637339</v>
      </c>
      <c r="BR2150" s="56">
        <f t="shared" si="15096"/>
        <v>0.1960882821</v>
      </c>
      <c r="BS2150" s="56">
        <f t="shared" si="15096"/>
        <v>0.5339550553</v>
      </c>
      <c r="BT2150" s="56">
        <f t="shared" si="52"/>
        <v>8</v>
      </c>
      <c r="BU2150" s="50">
        <f t="shared" ref="BU2150:BX2150" si="15097">AZ2150</f>
        <v>5.947693765</v>
      </c>
      <c r="BV2150" s="50">
        <f t="shared" si="15097"/>
        <v>0.004915050182</v>
      </c>
      <c r="BW2150" s="50">
        <f t="shared" si="15097"/>
        <v>2.940640202</v>
      </c>
      <c r="BX2150" s="50">
        <f t="shared" si="15097"/>
        <v>0</v>
      </c>
      <c r="BY2150" s="50">
        <f t="shared" si="54"/>
        <v>0.1304465753</v>
      </c>
      <c r="BZ2150" s="50">
        <f t="shared" si="55"/>
        <v>1.655297336</v>
      </c>
      <c r="CA2150" s="50">
        <f t="shared" ref="CA2150:CC2150" si="15098">BF2150</f>
        <v>0.5909637339</v>
      </c>
      <c r="CB2150" s="50">
        <f t="shared" si="15098"/>
        <v>0.1960882821</v>
      </c>
      <c r="CC2150" s="50">
        <f t="shared" si="15098"/>
        <v>0.5339550553</v>
      </c>
      <c r="CD2150" s="50">
        <f t="shared" si="57"/>
        <v>12</v>
      </c>
      <c r="CE2150" s="57">
        <f t="shared" si="58"/>
        <v>36.4</v>
      </c>
      <c r="CF2150" s="57">
        <f t="shared" si="59"/>
        <v>0.04</v>
      </c>
      <c r="CG2150" s="57">
        <f t="shared" si="60"/>
        <v>20.36</v>
      </c>
      <c r="CH2150" s="57">
        <f t="shared" si="61"/>
        <v>0</v>
      </c>
      <c r="CI2150" s="58">
        <f t="shared" si="62"/>
        <v>1.414545446</v>
      </c>
      <c r="CJ2150" s="58">
        <f t="shared" si="63"/>
        <v>24.22717643</v>
      </c>
      <c r="CK2150" s="57">
        <f t="shared" si="64"/>
        <v>8.54</v>
      </c>
      <c r="CL2150" s="57">
        <f t="shared" si="65"/>
        <v>1.61</v>
      </c>
      <c r="CM2150" s="57">
        <f t="shared" si="66"/>
        <v>6.1</v>
      </c>
      <c r="CN2150" s="57">
        <f t="shared" si="67"/>
        <v>98.69172188</v>
      </c>
      <c r="CO2150" s="59">
        <f t="shared" si="68"/>
        <v>0.06588314071</v>
      </c>
      <c r="CP2150" s="59">
        <f t="shared" si="69"/>
        <v>0.5561586147</v>
      </c>
      <c r="CQ2150" s="59">
        <f t="shared" si="70"/>
        <v>0.1985562137</v>
      </c>
      <c r="CR2150" s="59">
        <f t="shared" si="71"/>
        <v>0.1794020309</v>
      </c>
      <c r="CS2150" s="60">
        <f t="shared" si="72"/>
        <v>6.588314071</v>
      </c>
      <c r="CT2150" s="60">
        <f t="shared" si="73"/>
        <v>17.94020309</v>
      </c>
      <c r="CU2150" s="60">
        <f t="shared" si="74"/>
        <v>75.47148284</v>
      </c>
      <c r="CV2150" s="61">
        <f t="shared" si="75"/>
        <v>0.2123436013</v>
      </c>
      <c r="CW2150" s="61">
        <f t="shared" si="76"/>
        <v>0.05705479986</v>
      </c>
      <c r="CX2150" s="62"/>
    </row>
    <row r="2151" ht="15.75" customHeight="1">
      <c r="A2151" s="17" t="s">
        <v>53</v>
      </c>
      <c r="B2151" s="87" t="s">
        <v>2081</v>
      </c>
      <c r="C2151" s="93" t="s">
        <v>2195</v>
      </c>
      <c r="D2151" s="89"/>
      <c r="E2151" s="89" t="s">
        <v>2196</v>
      </c>
      <c r="F2151" s="90">
        <v>56.0</v>
      </c>
      <c r="G2151" s="89" t="s">
        <v>2252</v>
      </c>
      <c r="H2151" s="95">
        <v>36.0</v>
      </c>
      <c r="I2151" s="92">
        <v>0.47</v>
      </c>
      <c r="J2151" s="92">
        <v>20.12</v>
      </c>
      <c r="K2151" s="92">
        <v>1.6</v>
      </c>
      <c r="L2151" s="92">
        <v>0.17</v>
      </c>
      <c r="M2151" s="92">
        <v>0.02</v>
      </c>
      <c r="N2151" s="92">
        <v>5.08</v>
      </c>
      <c r="O2151" s="92">
        <v>35.65</v>
      </c>
      <c r="P2151" s="92"/>
      <c r="Q2151" s="50">
        <f t="shared" si="8"/>
        <v>99.11</v>
      </c>
      <c r="R2151" s="51">
        <f t="shared" si="9"/>
        <v>12</v>
      </c>
      <c r="S2151" s="52">
        <f t="shared" si="10"/>
        <v>0.5991581828</v>
      </c>
      <c r="T2151" s="52">
        <f t="shared" si="11"/>
        <v>0.00212769153</v>
      </c>
      <c r="U2151" s="52">
        <f t="shared" si="12"/>
        <v>0.3946595424</v>
      </c>
      <c r="V2151" s="52">
        <f t="shared" si="13"/>
        <v>0.0002631748626</v>
      </c>
      <c r="W2151" s="52">
        <f t="shared" si="14"/>
        <v>0</v>
      </c>
      <c r="X2151" s="52">
        <f t="shared" si="15"/>
        <v>0.4961974434</v>
      </c>
      <c r="Y2151" s="52">
        <f t="shared" si="16"/>
        <v>0.07161243575</v>
      </c>
      <c r="Z2151" s="52">
        <f t="shared" si="17"/>
        <v>0.01166125783</v>
      </c>
      <c r="AA2151" s="52">
        <f t="shared" si="18"/>
        <v>0.02853097572</v>
      </c>
      <c r="AB2151" s="52">
        <f t="shared" si="19"/>
        <v>1.604210704</v>
      </c>
      <c r="AC2151" s="53">
        <f t="shared" si="20"/>
        <v>4.805915874</v>
      </c>
      <c r="AD2151" s="54">
        <f t="shared" si="21"/>
        <v>1.198316366</v>
      </c>
      <c r="AE2151" s="54">
        <f t="shared" si="22"/>
        <v>0.00425538306</v>
      </c>
      <c r="AF2151" s="54">
        <f t="shared" si="23"/>
        <v>0.5919893136</v>
      </c>
      <c r="AG2151" s="54">
        <f t="shared" si="24"/>
        <v>0.0003947622939</v>
      </c>
      <c r="AH2151" s="54">
        <f t="shared" si="25"/>
        <v>0</v>
      </c>
      <c r="AI2151" s="54">
        <f t="shared" si="26"/>
        <v>0.4961974434</v>
      </c>
      <c r="AJ2151" s="54">
        <f t="shared" si="27"/>
        <v>0.07161243575</v>
      </c>
      <c r="AK2151" s="54">
        <f t="shared" si="28"/>
        <v>0.01166125783</v>
      </c>
      <c r="AL2151" s="54">
        <f t="shared" si="29"/>
        <v>0.02853097572</v>
      </c>
      <c r="AM2151" s="54">
        <f t="shared" si="30"/>
        <v>2.402957937</v>
      </c>
      <c r="AN2151" s="54">
        <f t="shared" si="31"/>
        <v>-4.805915874</v>
      </c>
      <c r="AO2151" s="55">
        <f t="shared" si="32"/>
        <v>2.987927614</v>
      </c>
      <c r="AP2151" s="55">
        <f t="shared" si="33"/>
        <v>0.01061053401</v>
      </c>
      <c r="AQ2151" s="55">
        <f t="shared" si="34"/>
        <v>1.968118235</v>
      </c>
      <c r="AR2151" s="55">
        <f t="shared" si="35"/>
        <v>0.001312420429</v>
      </c>
      <c r="AS2151" s="55">
        <f t="shared" si="36"/>
        <v>0</v>
      </c>
      <c r="AT2151" s="55">
        <f t="shared" si="37"/>
        <v>2.474475165</v>
      </c>
      <c r="AU2151" s="55">
        <f t="shared" si="38"/>
        <v>0.3571223434</v>
      </c>
      <c r="AV2151" s="55">
        <f t="shared" si="39"/>
        <v>0.05815324781</v>
      </c>
      <c r="AW2151" s="55">
        <f t="shared" si="40"/>
        <v>0.1422804406</v>
      </c>
      <c r="AX2151" s="55">
        <f t="shared" si="41"/>
        <v>8</v>
      </c>
      <c r="AY2151" s="55">
        <f t="shared" si="42"/>
        <v>23.96650695</v>
      </c>
      <c r="AZ2151" s="54">
        <f t="shared" ref="AZ2151:BA2151" si="15099">AO2151*2</f>
        <v>5.975855228</v>
      </c>
      <c r="BA2151" s="54">
        <f t="shared" si="15099"/>
        <v>0.02122106802</v>
      </c>
      <c r="BB2151" s="54">
        <f t="shared" ref="BB2151:BD2151" si="15100">AQ2151*(3/2)</f>
        <v>2.952177352</v>
      </c>
      <c r="BC2151" s="54">
        <f t="shared" si="15100"/>
        <v>0.001968630644</v>
      </c>
      <c r="BD2151" s="54">
        <f t="shared" si="15100"/>
        <v>0</v>
      </c>
      <c r="BE2151" s="54">
        <f t="shared" ref="BE2151:BH2151" si="15101">AT2151</f>
        <v>2.474475165</v>
      </c>
      <c r="BF2151" s="54">
        <f t="shared" si="15101"/>
        <v>0.3571223434</v>
      </c>
      <c r="BG2151" s="54">
        <f t="shared" si="15101"/>
        <v>0.05815324781</v>
      </c>
      <c r="BH2151" s="54">
        <f t="shared" si="15101"/>
        <v>0.1422804406</v>
      </c>
      <c r="BI2151" s="54">
        <f t="shared" si="46"/>
        <v>11.98325348</v>
      </c>
      <c r="BJ2151" s="54">
        <f t="shared" si="47"/>
        <v>-23.96650695</v>
      </c>
      <c r="BK2151" s="56">
        <f t="shared" ref="BK2151:BN2151" si="15102">AO2151</f>
        <v>2.987927614</v>
      </c>
      <c r="BL2151" s="56">
        <f t="shared" si="15102"/>
        <v>0.01061053401</v>
      </c>
      <c r="BM2151" s="56">
        <f t="shared" si="15102"/>
        <v>1.968118235</v>
      </c>
      <c r="BN2151" s="56">
        <f t="shared" si="15102"/>
        <v>0.001312420429</v>
      </c>
      <c r="BO2151" s="56">
        <f t="shared" si="49"/>
        <v>0.03349304896</v>
      </c>
      <c r="BP2151" s="56">
        <f t="shared" si="50"/>
        <v>2.440982116</v>
      </c>
      <c r="BQ2151" s="56">
        <f t="shared" ref="BQ2151:BS2151" si="15103">AU2151</f>
        <v>0.3571223434</v>
      </c>
      <c r="BR2151" s="56">
        <f t="shared" si="15103"/>
        <v>0.05815324781</v>
      </c>
      <c r="BS2151" s="56">
        <f t="shared" si="15103"/>
        <v>0.1422804406</v>
      </c>
      <c r="BT2151" s="56">
        <f t="shared" si="52"/>
        <v>8</v>
      </c>
      <c r="BU2151" s="50">
        <f t="shared" ref="BU2151:BX2151" si="15104">AZ2151</f>
        <v>5.975855228</v>
      </c>
      <c r="BV2151" s="50">
        <f t="shared" si="15104"/>
        <v>0.02122106802</v>
      </c>
      <c r="BW2151" s="50">
        <f t="shared" si="15104"/>
        <v>2.952177352</v>
      </c>
      <c r="BX2151" s="50">
        <f t="shared" si="15104"/>
        <v>0.001968630644</v>
      </c>
      <c r="BY2151" s="50">
        <f t="shared" si="54"/>
        <v>0.05023957343</v>
      </c>
      <c r="BZ2151" s="50">
        <f t="shared" si="55"/>
        <v>2.440982116</v>
      </c>
      <c r="CA2151" s="50">
        <f t="shared" ref="CA2151:CC2151" si="15105">BF2151</f>
        <v>0.3571223434</v>
      </c>
      <c r="CB2151" s="50">
        <f t="shared" si="15105"/>
        <v>0.05815324781</v>
      </c>
      <c r="CC2151" s="50">
        <f t="shared" si="15105"/>
        <v>0.1422804406</v>
      </c>
      <c r="CD2151" s="50">
        <f t="shared" si="57"/>
        <v>12</v>
      </c>
      <c r="CE2151" s="57">
        <f t="shared" si="58"/>
        <v>36</v>
      </c>
      <c r="CF2151" s="57">
        <f t="shared" si="59"/>
        <v>0.17</v>
      </c>
      <c r="CG2151" s="57">
        <f t="shared" si="60"/>
        <v>20.12</v>
      </c>
      <c r="CH2151" s="57">
        <f t="shared" si="61"/>
        <v>0.02</v>
      </c>
      <c r="CI2151" s="58">
        <f t="shared" si="62"/>
        <v>0.5362654474</v>
      </c>
      <c r="CJ2151" s="58">
        <f t="shared" si="63"/>
        <v>35.16746245</v>
      </c>
      <c r="CK2151" s="57">
        <f t="shared" si="64"/>
        <v>5.08</v>
      </c>
      <c r="CL2151" s="57">
        <f t="shared" si="65"/>
        <v>0.47</v>
      </c>
      <c r="CM2151" s="57">
        <f t="shared" si="66"/>
        <v>1.6</v>
      </c>
      <c r="CN2151" s="57">
        <f t="shared" si="67"/>
        <v>99.16372789</v>
      </c>
      <c r="CO2151" s="59">
        <f t="shared" si="68"/>
        <v>0.01939386626</v>
      </c>
      <c r="CP2151" s="59">
        <f t="shared" si="69"/>
        <v>0.8140573825</v>
      </c>
      <c r="CQ2151" s="59">
        <f t="shared" si="70"/>
        <v>0.1190988161</v>
      </c>
      <c r="CR2151" s="59">
        <f t="shared" si="71"/>
        <v>0.04744993512</v>
      </c>
      <c r="CS2151" s="60">
        <f t="shared" si="72"/>
        <v>1.939386626</v>
      </c>
      <c r="CT2151" s="60">
        <f t="shared" si="73"/>
        <v>4.744993512</v>
      </c>
      <c r="CU2151" s="60">
        <f t="shared" si="74"/>
        <v>93.31561986</v>
      </c>
      <c r="CV2151" s="61">
        <f t="shared" si="75"/>
        <v>0.05714686825</v>
      </c>
      <c r="CW2151" s="61">
        <f t="shared" si="76"/>
        <v>0.01679508818</v>
      </c>
      <c r="CX2151" s="62"/>
    </row>
    <row r="2152" ht="15.75" customHeight="1">
      <c r="A2152" s="63" t="s">
        <v>53</v>
      </c>
      <c r="B2152" s="96" t="s">
        <v>2081</v>
      </c>
      <c r="C2152" s="96" t="s">
        <v>2195</v>
      </c>
      <c r="D2152" s="97" t="s">
        <v>241</v>
      </c>
      <c r="E2152" s="97" t="s">
        <v>2196</v>
      </c>
      <c r="F2152" s="98">
        <v>57.0</v>
      </c>
      <c r="G2152" s="97" t="s">
        <v>2253</v>
      </c>
      <c r="H2152" s="100">
        <v>45.59</v>
      </c>
      <c r="I2152" s="101">
        <v>1.96</v>
      </c>
      <c r="J2152" s="101">
        <v>17.25</v>
      </c>
      <c r="K2152" s="101">
        <v>0.92</v>
      </c>
      <c r="L2152" s="101">
        <v>0.03</v>
      </c>
      <c r="M2152" s="101">
        <v>0.0</v>
      </c>
      <c r="N2152" s="101">
        <v>4.26</v>
      </c>
      <c r="O2152" s="101">
        <v>29.03</v>
      </c>
      <c r="P2152" s="101"/>
      <c r="Q2152" s="70">
        <f t="shared" si="8"/>
        <v>99.04</v>
      </c>
      <c r="R2152" s="71">
        <f t="shared" si="9"/>
        <v>12</v>
      </c>
      <c r="S2152" s="72">
        <f t="shared" si="10"/>
        <v>0.7587672653</v>
      </c>
      <c r="T2152" s="72">
        <f t="shared" si="11"/>
        <v>0.0003754749758</v>
      </c>
      <c r="U2152" s="72">
        <f t="shared" si="12"/>
        <v>0.3383636733</v>
      </c>
      <c r="V2152" s="72">
        <f t="shared" si="13"/>
        <v>0</v>
      </c>
      <c r="W2152" s="72">
        <f t="shared" si="14"/>
        <v>0</v>
      </c>
      <c r="X2152" s="72">
        <f t="shared" si="15"/>
        <v>0.4040564315</v>
      </c>
      <c r="Y2152" s="72">
        <f t="shared" si="16"/>
        <v>0.06005294809</v>
      </c>
      <c r="Z2152" s="72">
        <f t="shared" si="17"/>
        <v>0.04862992626</v>
      </c>
      <c r="AA2152" s="72">
        <f t="shared" si="18"/>
        <v>0.01640531104</v>
      </c>
      <c r="AB2152" s="72">
        <f t="shared" si="19"/>
        <v>1.62665103</v>
      </c>
      <c r="AC2152" s="73">
        <f t="shared" si="20"/>
        <v>5.109951215</v>
      </c>
      <c r="AD2152" s="74">
        <f t="shared" si="21"/>
        <v>1.517534531</v>
      </c>
      <c r="AE2152" s="74">
        <f t="shared" si="22"/>
        <v>0.0007509499517</v>
      </c>
      <c r="AF2152" s="74">
        <f t="shared" si="23"/>
        <v>0.5075455099</v>
      </c>
      <c r="AG2152" s="74">
        <f t="shared" si="24"/>
        <v>0</v>
      </c>
      <c r="AH2152" s="74">
        <f t="shared" si="25"/>
        <v>0</v>
      </c>
      <c r="AI2152" s="74">
        <f t="shared" si="26"/>
        <v>0.4040564315</v>
      </c>
      <c r="AJ2152" s="74">
        <f t="shared" si="27"/>
        <v>0.06005294809</v>
      </c>
      <c r="AK2152" s="74">
        <f t="shared" si="28"/>
        <v>0.04862992626</v>
      </c>
      <c r="AL2152" s="74">
        <f t="shared" si="29"/>
        <v>0.01640531104</v>
      </c>
      <c r="AM2152" s="74">
        <f t="shared" si="30"/>
        <v>2.554975607</v>
      </c>
      <c r="AN2152" s="74">
        <f t="shared" si="31"/>
        <v>-5.109951215</v>
      </c>
      <c r="AO2152" s="75">
        <f t="shared" si="32"/>
        <v>3.731678159</v>
      </c>
      <c r="AP2152" s="75">
        <f t="shared" si="33"/>
        <v>0.001846615992</v>
      </c>
      <c r="AQ2152" s="75">
        <f t="shared" si="34"/>
        <v>1.664099635</v>
      </c>
      <c r="AR2152" s="75">
        <f t="shared" si="35"/>
        <v>0</v>
      </c>
      <c r="AS2152" s="75">
        <f t="shared" si="36"/>
        <v>0</v>
      </c>
      <c r="AT2152" s="75">
        <f t="shared" si="37"/>
        <v>1.987181879</v>
      </c>
      <c r="AU2152" s="75">
        <f t="shared" si="38"/>
        <v>0.2953452066</v>
      </c>
      <c r="AV2152" s="75">
        <f t="shared" si="39"/>
        <v>0.2391658707</v>
      </c>
      <c r="AW2152" s="75">
        <f t="shared" si="40"/>
        <v>0.08068263313</v>
      </c>
      <c r="AX2152" s="75">
        <f t="shared" si="41"/>
        <v>8</v>
      </c>
      <c r="AY2152" s="75">
        <f t="shared" si="42"/>
        <v>25.13114918</v>
      </c>
      <c r="AZ2152" s="74">
        <f t="shared" ref="AZ2152:BA2152" si="15106">AO2152*2</f>
        <v>7.463356318</v>
      </c>
      <c r="BA2152" s="74">
        <f t="shared" si="15106"/>
        <v>0.003693231985</v>
      </c>
      <c r="BB2152" s="74">
        <f t="shared" ref="BB2152:BD2152" si="15107">AQ2152*(3/2)</f>
        <v>2.496149453</v>
      </c>
      <c r="BC2152" s="74">
        <f t="shared" si="15107"/>
        <v>0</v>
      </c>
      <c r="BD2152" s="74">
        <f t="shared" si="15107"/>
        <v>0</v>
      </c>
      <c r="BE2152" s="74">
        <f t="shared" ref="BE2152:BH2152" si="15108">AT2152</f>
        <v>1.987181879</v>
      </c>
      <c r="BF2152" s="74">
        <f t="shared" si="15108"/>
        <v>0.2953452066</v>
      </c>
      <c r="BG2152" s="74">
        <f t="shared" si="15108"/>
        <v>0.2391658707</v>
      </c>
      <c r="BH2152" s="74">
        <f t="shared" si="15108"/>
        <v>0.08068263313</v>
      </c>
      <c r="BI2152" s="74">
        <f t="shared" si="46"/>
        <v>12.56557459</v>
      </c>
      <c r="BJ2152" s="74">
        <f t="shared" si="47"/>
        <v>-25.13114918</v>
      </c>
      <c r="BK2152" s="76">
        <f t="shared" ref="BK2152:BN2152" si="15109">AO2152</f>
        <v>3.731678159</v>
      </c>
      <c r="BL2152" s="76">
        <f t="shared" si="15109"/>
        <v>0.001846615992</v>
      </c>
      <c r="BM2152" s="76">
        <f t="shared" si="15109"/>
        <v>1.664099635</v>
      </c>
      <c r="BN2152" s="76">
        <f t="shared" si="15109"/>
        <v>0</v>
      </c>
      <c r="BO2152" s="76">
        <f t="shared" si="49"/>
        <v>0</v>
      </c>
      <c r="BP2152" s="76">
        <f t="shared" si="50"/>
        <v>1.987181879</v>
      </c>
      <c r="BQ2152" s="76">
        <f t="shared" ref="BQ2152:BS2152" si="15110">AU2152</f>
        <v>0.2953452066</v>
      </c>
      <c r="BR2152" s="76">
        <f t="shared" si="15110"/>
        <v>0.2391658707</v>
      </c>
      <c r="BS2152" s="76">
        <f t="shared" si="15110"/>
        <v>0.08068263313</v>
      </c>
      <c r="BT2152" s="76">
        <f t="shared" si="52"/>
        <v>8</v>
      </c>
      <c r="BU2152" s="70">
        <f t="shared" ref="BU2152:BX2152" si="15111">AZ2152</f>
        <v>7.463356318</v>
      </c>
      <c r="BV2152" s="70">
        <f t="shared" si="15111"/>
        <v>0.003693231985</v>
      </c>
      <c r="BW2152" s="70">
        <f t="shared" si="15111"/>
        <v>2.496149453</v>
      </c>
      <c r="BX2152" s="70">
        <f t="shared" si="15111"/>
        <v>0</v>
      </c>
      <c r="BY2152" s="70">
        <f t="shared" si="54"/>
        <v>0</v>
      </c>
      <c r="BZ2152" s="70">
        <f t="shared" si="55"/>
        <v>1.987181879</v>
      </c>
      <c r="CA2152" s="70">
        <f t="shared" ref="CA2152:CC2152" si="15112">BF2152</f>
        <v>0.2953452066</v>
      </c>
      <c r="CB2152" s="70">
        <f t="shared" si="15112"/>
        <v>0.2391658707</v>
      </c>
      <c r="CC2152" s="70">
        <f t="shared" si="15112"/>
        <v>0.08068263313</v>
      </c>
      <c r="CD2152" s="70">
        <f t="shared" si="57"/>
        <v>12.56557459</v>
      </c>
      <c r="CE2152" s="77">
        <f t="shared" si="58"/>
        <v>45.59</v>
      </c>
      <c r="CF2152" s="77">
        <f t="shared" si="59"/>
        <v>0.03</v>
      </c>
      <c r="CG2152" s="77">
        <f t="shared" si="60"/>
        <v>17.25</v>
      </c>
      <c r="CH2152" s="77">
        <f t="shared" si="61"/>
        <v>0</v>
      </c>
      <c r="CI2152" s="78">
        <f t="shared" si="62"/>
        <v>0</v>
      </c>
      <c r="CJ2152" s="78">
        <f t="shared" si="63"/>
        <v>29.03</v>
      </c>
      <c r="CK2152" s="77">
        <f t="shared" si="64"/>
        <v>4.26</v>
      </c>
      <c r="CL2152" s="77">
        <f t="shared" si="65"/>
        <v>1.96</v>
      </c>
      <c r="CM2152" s="77">
        <f t="shared" si="66"/>
        <v>0.92</v>
      </c>
      <c r="CN2152" s="77">
        <f t="shared" si="67"/>
        <v>99.04</v>
      </c>
      <c r="CO2152" s="79">
        <f t="shared" si="68"/>
        <v>0.09190290274</v>
      </c>
      <c r="CP2152" s="79">
        <f t="shared" si="69"/>
        <v>0.7636030276</v>
      </c>
      <c r="CQ2152" s="79">
        <f t="shared" si="70"/>
        <v>0.1134906152</v>
      </c>
      <c r="CR2152" s="79">
        <f t="shared" si="71"/>
        <v>0.03100345448</v>
      </c>
      <c r="CS2152" s="80">
        <f t="shared" si="72"/>
        <v>9.190290274</v>
      </c>
      <c r="CT2152" s="80">
        <f t="shared" si="73"/>
        <v>3.100345448</v>
      </c>
      <c r="CU2152" s="80">
        <f t="shared" si="74"/>
        <v>87.70936428</v>
      </c>
      <c r="CV2152" s="81">
        <f t="shared" si="75"/>
        <v>0.07695490585</v>
      </c>
      <c r="CW2152" s="81">
        <f t="shared" si="76"/>
        <v>0.07958791377</v>
      </c>
      <c r="CX2152" s="82"/>
    </row>
    <row r="2153" ht="15.75" customHeight="1">
      <c r="A2153" s="17" t="s">
        <v>53</v>
      </c>
      <c r="B2153" s="87" t="s">
        <v>2081</v>
      </c>
      <c r="C2153" s="93" t="s">
        <v>2195</v>
      </c>
      <c r="D2153" s="89"/>
      <c r="E2153" s="89" t="s">
        <v>2196</v>
      </c>
      <c r="F2153" s="90">
        <v>58.0</v>
      </c>
      <c r="G2153" s="89" t="s">
        <v>2254</v>
      </c>
      <c r="H2153" s="95">
        <v>36.37</v>
      </c>
      <c r="I2153" s="92">
        <v>2.28</v>
      </c>
      <c r="J2153" s="92">
        <v>20.9</v>
      </c>
      <c r="K2153" s="92">
        <v>1.48</v>
      </c>
      <c r="L2153" s="92">
        <v>0.5</v>
      </c>
      <c r="M2153" s="92">
        <v>0.0</v>
      </c>
      <c r="N2153" s="92">
        <v>5.45</v>
      </c>
      <c r="O2153" s="92">
        <v>32.46</v>
      </c>
      <c r="P2153" s="92"/>
      <c r="Q2153" s="50">
        <f t="shared" si="8"/>
        <v>99.44</v>
      </c>
      <c r="R2153" s="51">
        <f t="shared" si="9"/>
        <v>12</v>
      </c>
      <c r="S2153" s="52">
        <f t="shared" si="10"/>
        <v>0.6053161974</v>
      </c>
      <c r="T2153" s="52">
        <f t="shared" si="11"/>
        <v>0.006257916264</v>
      </c>
      <c r="U2153" s="52">
        <f t="shared" si="12"/>
        <v>0.409959465</v>
      </c>
      <c r="V2153" s="52">
        <f t="shared" si="13"/>
        <v>0</v>
      </c>
      <c r="W2153" s="52">
        <f t="shared" si="14"/>
        <v>0</v>
      </c>
      <c r="X2153" s="52">
        <f t="shared" si="15"/>
        <v>0.4517971673</v>
      </c>
      <c r="Y2153" s="52">
        <f t="shared" si="16"/>
        <v>0.07682830214</v>
      </c>
      <c r="Z2153" s="52">
        <f t="shared" si="17"/>
        <v>0.05656950606</v>
      </c>
      <c r="AA2153" s="52">
        <f t="shared" si="18"/>
        <v>0.02639115254</v>
      </c>
      <c r="AB2153" s="52">
        <f t="shared" si="19"/>
        <v>1.633119707</v>
      </c>
      <c r="AC2153" s="53">
        <f t="shared" si="20"/>
        <v>4.899347106</v>
      </c>
      <c r="AD2153" s="54">
        <f t="shared" si="21"/>
        <v>1.210632395</v>
      </c>
      <c r="AE2153" s="54">
        <f t="shared" si="22"/>
        <v>0.01251583253</v>
      </c>
      <c r="AF2153" s="54">
        <f t="shared" si="23"/>
        <v>0.6149391975</v>
      </c>
      <c r="AG2153" s="54">
        <f t="shared" si="24"/>
        <v>0</v>
      </c>
      <c r="AH2153" s="54">
        <f t="shared" si="25"/>
        <v>0</v>
      </c>
      <c r="AI2153" s="54">
        <f t="shared" si="26"/>
        <v>0.4517971673</v>
      </c>
      <c r="AJ2153" s="54">
        <f t="shared" si="27"/>
        <v>0.07682830214</v>
      </c>
      <c r="AK2153" s="54">
        <f t="shared" si="28"/>
        <v>0.05656950606</v>
      </c>
      <c r="AL2153" s="54">
        <f t="shared" si="29"/>
        <v>0.02639115254</v>
      </c>
      <c r="AM2153" s="54">
        <f t="shared" si="30"/>
        <v>2.449673553</v>
      </c>
      <c r="AN2153" s="54">
        <f t="shared" si="31"/>
        <v>-4.899347106</v>
      </c>
      <c r="AO2153" s="55">
        <f t="shared" si="32"/>
        <v>2.965201852</v>
      </c>
      <c r="AP2153" s="55">
        <f t="shared" si="33"/>
        <v>0.03065502786</v>
      </c>
      <c r="AQ2153" s="55">
        <f t="shared" si="34"/>
        <v>2.008227386</v>
      </c>
      <c r="AR2153" s="55">
        <f t="shared" si="35"/>
        <v>0</v>
      </c>
      <c r="AS2153" s="55">
        <f t="shared" si="36"/>
        <v>0</v>
      </c>
      <c r="AT2153" s="55">
        <f t="shared" si="37"/>
        <v>2.21317355</v>
      </c>
      <c r="AU2153" s="55">
        <f t="shared" si="38"/>
        <v>0.3763511117</v>
      </c>
      <c r="AV2153" s="55">
        <f t="shared" si="39"/>
        <v>0.2771113756</v>
      </c>
      <c r="AW2153" s="55">
        <f t="shared" si="40"/>
        <v>0.1292796967</v>
      </c>
      <c r="AX2153" s="55">
        <f t="shared" si="41"/>
        <v>8</v>
      </c>
      <c r="AY2153" s="55">
        <f t="shared" si="42"/>
        <v>23.99994115</v>
      </c>
      <c r="AZ2153" s="54">
        <f t="shared" ref="AZ2153:BA2153" si="15113">AO2153*2</f>
        <v>5.930403704</v>
      </c>
      <c r="BA2153" s="54">
        <f t="shared" si="15113"/>
        <v>0.06131005573</v>
      </c>
      <c r="BB2153" s="54">
        <f t="shared" ref="BB2153:BD2153" si="15114">AQ2153*(3/2)</f>
        <v>3.012341079</v>
      </c>
      <c r="BC2153" s="54">
        <f t="shared" si="15114"/>
        <v>0</v>
      </c>
      <c r="BD2153" s="54">
        <f t="shared" si="15114"/>
        <v>0</v>
      </c>
      <c r="BE2153" s="54">
        <f t="shared" ref="BE2153:BH2153" si="15115">AT2153</f>
        <v>2.21317355</v>
      </c>
      <c r="BF2153" s="54">
        <f t="shared" si="15115"/>
        <v>0.3763511117</v>
      </c>
      <c r="BG2153" s="54">
        <f t="shared" si="15115"/>
        <v>0.2771113756</v>
      </c>
      <c r="BH2153" s="54">
        <f t="shared" si="15115"/>
        <v>0.1292796967</v>
      </c>
      <c r="BI2153" s="54">
        <f t="shared" si="46"/>
        <v>11.99997057</v>
      </c>
      <c r="BJ2153" s="54">
        <f t="shared" si="47"/>
        <v>-23.99994115</v>
      </c>
      <c r="BK2153" s="56">
        <f t="shared" ref="BK2153:BN2153" si="15116">AO2153</f>
        <v>2.965201852</v>
      </c>
      <c r="BL2153" s="56">
        <f t="shared" si="15116"/>
        <v>0.03065502786</v>
      </c>
      <c r="BM2153" s="56">
        <f t="shared" si="15116"/>
        <v>2.008227386</v>
      </c>
      <c r="BN2153" s="56">
        <f t="shared" si="15116"/>
        <v>0</v>
      </c>
      <c r="BO2153" s="56">
        <f t="shared" si="49"/>
        <v>0.00005885352762</v>
      </c>
      <c r="BP2153" s="56">
        <f t="shared" si="50"/>
        <v>2.213114696</v>
      </c>
      <c r="BQ2153" s="56">
        <f t="shared" ref="BQ2153:BS2153" si="15117">AU2153</f>
        <v>0.3763511117</v>
      </c>
      <c r="BR2153" s="56">
        <f t="shared" si="15117"/>
        <v>0.2771113756</v>
      </c>
      <c r="BS2153" s="56">
        <f t="shared" si="15117"/>
        <v>0.1292796967</v>
      </c>
      <c r="BT2153" s="56">
        <f t="shared" si="52"/>
        <v>8</v>
      </c>
      <c r="BU2153" s="50">
        <f t="shared" ref="BU2153:BX2153" si="15118">AZ2153</f>
        <v>5.930403704</v>
      </c>
      <c r="BV2153" s="50">
        <f t="shared" si="15118"/>
        <v>0.06131005573</v>
      </c>
      <c r="BW2153" s="50">
        <f t="shared" si="15118"/>
        <v>3.012341079</v>
      </c>
      <c r="BX2153" s="50">
        <f t="shared" si="15118"/>
        <v>0</v>
      </c>
      <c r="BY2153" s="50">
        <f t="shared" si="54"/>
        <v>0.00008828029143</v>
      </c>
      <c r="BZ2153" s="50">
        <f t="shared" si="55"/>
        <v>2.213114696</v>
      </c>
      <c r="CA2153" s="50">
        <f t="shared" ref="CA2153:CC2153" si="15119">BF2153</f>
        <v>0.3763511117</v>
      </c>
      <c r="CB2153" s="50">
        <f t="shared" si="15119"/>
        <v>0.2771113756</v>
      </c>
      <c r="CC2153" s="50">
        <f t="shared" si="15119"/>
        <v>0.1292796967</v>
      </c>
      <c r="CD2153" s="50">
        <f t="shared" si="57"/>
        <v>12</v>
      </c>
      <c r="CE2153" s="57">
        <f t="shared" si="58"/>
        <v>36.37</v>
      </c>
      <c r="CF2153" s="57">
        <f t="shared" si="59"/>
        <v>0.5</v>
      </c>
      <c r="CG2153" s="57">
        <f t="shared" si="60"/>
        <v>20.9</v>
      </c>
      <c r="CH2153" s="57">
        <f t="shared" si="61"/>
        <v>0</v>
      </c>
      <c r="CI2153" s="58">
        <f t="shared" si="62"/>
        <v>0.0009592995482</v>
      </c>
      <c r="CJ2153" s="58">
        <f t="shared" si="63"/>
        <v>32.45913681</v>
      </c>
      <c r="CK2153" s="57">
        <f t="shared" si="64"/>
        <v>5.45</v>
      </c>
      <c r="CL2153" s="57">
        <f t="shared" si="65"/>
        <v>2.28</v>
      </c>
      <c r="CM2153" s="57">
        <f t="shared" si="66"/>
        <v>1.48</v>
      </c>
      <c r="CN2153" s="57">
        <f t="shared" si="67"/>
        <v>99.44009611</v>
      </c>
      <c r="CO2153" s="59">
        <f t="shared" si="68"/>
        <v>0.09249820225</v>
      </c>
      <c r="CP2153" s="59">
        <f t="shared" si="69"/>
        <v>0.7387251076</v>
      </c>
      <c r="CQ2153" s="59">
        <f t="shared" si="70"/>
        <v>0.1256238621</v>
      </c>
      <c r="CR2153" s="59">
        <f t="shared" si="71"/>
        <v>0.04315282801</v>
      </c>
      <c r="CS2153" s="60">
        <f t="shared" si="72"/>
        <v>9.249820225</v>
      </c>
      <c r="CT2153" s="60">
        <f t="shared" si="73"/>
        <v>4.315282801</v>
      </c>
      <c r="CU2153" s="60">
        <f t="shared" si="74"/>
        <v>86.43489697</v>
      </c>
      <c r="CV2153" s="61">
        <f t="shared" si="75"/>
        <v>0.08940192914</v>
      </c>
      <c r="CW2153" s="61">
        <f t="shared" si="76"/>
        <v>0.08010344315</v>
      </c>
      <c r="CX2153" s="62"/>
    </row>
    <row r="2154" ht="15.75" customHeight="1">
      <c r="A2154" s="17" t="s">
        <v>53</v>
      </c>
      <c r="B2154" s="87" t="s">
        <v>2081</v>
      </c>
      <c r="C2154" s="88" t="s">
        <v>2195</v>
      </c>
      <c r="D2154" s="89"/>
      <c r="E2154" s="89" t="s">
        <v>2196</v>
      </c>
      <c r="F2154" s="90">
        <v>59.0</v>
      </c>
      <c r="G2154" s="89" t="s">
        <v>2255</v>
      </c>
      <c r="H2154" s="95">
        <v>36.64</v>
      </c>
      <c r="I2154" s="92">
        <v>2.25</v>
      </c>
      <c r="J2154" s="92">
        <v>21.23</v>
      </c>
      <c r="K2154" s="92">
        <v>1.6</v>
      </c>
      <c r="L2154" s="92">
        <v>0.04</v>
      </c>
      <c r="M2154" s="92">
        <v>0.03</v>
      </c>
      <c r="N2154" s="92">
        <v>6.26</v>
      </c>
      <c r="O2154" s="92">
        <v>31.64</v>
      </c>
      <c r="P2154" s="92"/>
      <c r="Q2154" s="50">
        <f t="shared" si="8"/>
        <v>99.69</v>
      </c>
      <c r="R2154" s="51">
        <f t="shared" si="9"/>
        <v>12</v>
      </c>
      <c r="S2154" s="52">
        <f t="shared" si="10"/>
        <v>0.6098098838</v>
      </c>
      <c r="T2154" s="52">
        <f t="shared" si="11"/>
        <v>0.0005006333011</v>
      </c>
      <c r="U2154" s="52">
        <f t="shared" si="12"/>
        <v>0.4164325092</v>
      </c>
      <c r="V2154" s="52">
        <f t="shared" si="13"/>
        <v>0.0003947622939</v>
      </c>
      <c r="W2154" s="52">
        <f t="shared" si="14"/>
        <v>0</v>
      </c>
      <c r="X2154" s="52">
        <f t="shared" si="15"/>
        <v>0.4403839302</v>
      </c>
      <c r="Y2154" s="52">
        <f t="shared" si="16"/>
        <v>0.08824682044</v>
      </c>
      <c r="Z2154" s="52">
        <f t="shared" si="17"/>
        <v>0.05582517045</v>
      </c>
      <c r="AA2154" s="52">
        <f t="shared" si="18"/>
        <v>0.02853097572</v>
      </c>
      <c r="AB2154" s="52">
        <f t="shared" si="19"/>
        <v>1.640124685</v>
      </c>
      <c r="AC2154" s="53">
        <f t="shared" si="20"/>
        <v>4.917697676</v>
      </c>
      <c r="AD2154" s="54">
        <f t="shared" si="21"/>
        <v>1.219619768</v>
      </c>
      <c r="AE2154" s="54">
        <f t="shared" si="22"/>
        <v>0.001001266602</v>
      </c>
      <c r="AF2154" s="54">
        <f t="shared" si="23"/>
        <v>0.6246487638</v>
      </c>
      <c r="AG2154" s="54">
        <f t="shared" si="24"/>
        <v>0.0005921434408</v>
      </c>
      <c r="AH2154" s="54">
        <f t="shared" si="25"/>
        <v>0</v>
      </c>
      <c r="AI2154" s="54">
        <f t="shared" si="26"/>
        <v>0.4403839302</v>
      </c>
      <c r="AJ2154" s="54">
        <f t="shared" si="27"/>
        <v>0.08824682044</v>
      </c>
      <c r="AK2154" s="54">
        <f t="shared" si="28"/>
        <v>0.05582517045</v>
      </c>
      <c r="AL2154" s="54">
        <f t="shared" si="29"/>
        <v>0.02853097572</v>
      </c>
      <c r="AM2154" s="54">
        <f t="shared" si="30"/>
        <v>2.458848838</v>
      </c>
      <c r="AN2154" s="54">
        <f t="shared" si="31"/>
        <v>-4.917697676</v>
      </c>
      <c r="AO2154" s="55">
        <f t="shared" si="32"/>
        <v>2.974456219</v>
      </c>
      <c r="AP2154" s="55">
        <f t="shared" si="33"/>
        <v>0.00244192801</v>
      </c>
      <c r="AQ2154" s="55">
        <f t="shared" si="34"/>
        <v>2.031223664</v>
      </c>
      <c r="AR2154" s="55">
        <f t="shared" si="35"/>
        <v>0.001925523333</v>
      </c>
      <c r="AS2154" s="55">
        <f t="shared" si="36"/>
        <v>0</v>
      </c>
      <c r="AT2154" s="55">
        <f t="shared" si="37"/>
        <v>2.148050982</v>
      </c>
      <c r="AU2154" s="55">
        <f t="shared" si="38"/>
        <v>0.4304395695</v>
      </c>
      <c r="AV2154" s="55">
        <f t="shared" si="39"/>
        <v>0.2722972025</v>
      </c>
      <c r="AW2154" s="55">
        <f t="shared" si="40"/>
        <v>0.139164911</v>
      </c>
      <c r="AX2154" s="55">
        <f t="shared" si="41"/>
        <v>8</v>
      </c>
      <c r="AY2154" s="55">
        <f t="shared" si="42"/>
        <v>23.98694548</v>
      </c>
      <c r="AZ2154" s="54">
        <f t="shared" ref="AZ2154:BA2154" si="15120">AO2154*2</f>
        <v>5.948912438</v>
      </c>
      <c r="BA2154" s="54">
        <f t="shared" si="15120"/>
        <v>0.00488385602</v>
      </c>
      <c r="BB2154" s="54">
        <f t="shared" ref="BB2154:BD2154" si="15121">AQ2154*(3/2)</f>
        <v>3.046835497</v>
      </c>
      <c r="BC2154" s="54">
        <f t="shared" si="15121"/>
        <v>0.002888285</v>
      </c>
      <c r="BD2154" s="54">
        <f t="shared" si="15121"/>
        <v>0</v>
      </c>
      <c r="BE2154" s="54">
        <f t="shared" ref="BE2154:BH2154" si="15122">AT2154</f>
        <v>2.148050982</v>
      </c>
      <c r="BF2154" s="54">
        <f t="shared" si="15122"/>
        <v>0.4304395695</v>
      </c>
      <c r="BG2154" s="54">
        <f t="shared" si="15122"/>
        <v>0.2722972025</v>
      </c>
      <c r="BH2154" s="54">
        <f t="shared" si="15122"/>
        <v>0.139164911</v>
      </c>
      <c r="BI2154" s="54">
        <f t="shared" si="46"/>
        <v>11.99347274</v>
      </c>
      <c r="BJ2154" s="54">
        <f t="shared" si="47"/>
        <v>-23.98694548</v>
      </c>
      <c r="BK2154" s="56">
        <f t="shared" ref="BK2154:BN2154" si="15123">AO2154</f>
        <v>2.974456219</v>
      </c>
      <c r="BL2154" s="56">
        <f t="shared" si="15123"/>
        <v>0.00244192801</v>
      </c>
      <c r="BM2154" s="56">
        <f t="shared" si="15123"/>
        <v>2.031223664</v>
      </c>
      <c r="BN2154" s="56">
        <f t="shared" si="15123"/>
        <v>0.001925523333</v>
      </c>
      <c r="BO2154" s="56">
        <f t="shared" si="49"/>
        <v>0.0130545182</v>
      </c>
      <c r="BP2154" s="56">
        <f t="shared" si="50"/>
        <v>2.134996464</v>
      </c>
      <c r="BQ2154" s="56">
        <f t="shared" ref="BQ2154:BS2154" si="15124">AU2154</f>
        <v>0.4304395695</v>
      </c>
      <c r="BR2154" s="56">
        <f t="shared" si="15124"/>
        <v>0.2722972025</v>
      </c>
      <c r="BS2154" s="56">
        <f t="shared" si="15124"/>
        <v>0.139164911</v>
      </c>
      <c r="BT2154" s="56">
        <f t="shared" si="52"/>
        <v>8</v>
      </c>
      <c r="BU2154" s="50">
        <f t="shared" ref="BU2154:BX2154" si="15125">AZ2154</f>
        <v>5.948912438</v>
      </c>
      <c r="BV2154" s="50">
        <f t="shared" si="15125"/>
        <v>0.00488385602</v>
      </c>
      <c r="BW2154" s="50">
        <f t="shared" si="15125"/>
        <v>3.046835497</v>
      </c>
      <c r="BX2154" s="50">
        <f t="shared" si="15125"/>
        <v>0.002888285</v>
      </c>
      <c r="BY2154" s="50">
        <f t="shared" si="54"/>
        <v>0.01958177729</v>
      </c>
      <c r="BZ2154" s="50">
        <f t="shared" si="55"/>
        <v>2.134996464</v>
      </c>
      <c r="CA2154" s="50">
        <f t="shared" ref="CA2154:CC2154" si="15126">BF2154</f>
        <v>0.4304395695</v>
      </c>
      <c r="CB2154" s="50">
        <f t="shared" si="15126"/>
        <v>0.2722972025</v>
      </c>
      <c r="CC2154" s="50">
        <f t="shared" si="15126"/>
        <v>0.139164911</v>
      </c>
      <c r="CD2154" s="50">
        <f t="shared" si="57"/>
        <v>12</v>
      </c>
      <c r="CE2154" s="57">
        <f t="shared" si="58"/>
        <v>36.64</v>
      </c>
      <c r="CF2154" s="57">
        <f t="shared" si="59"/>
        <v>0.04</v>
      </c>
      <c r="CG2154" s="57">
        <f t="shared" si="60"/>
        <v>21.23</v>
      </c>
      <c r="CH2154" s="57">
        <f t="shared" si="61"/>
        <v>0.03</v>
      </c>
      <c r="CI2154" s="58">
        <f t="shared" si="62"/>
        <v>0.2136984807</v>
      </c>
      <c r="CJ2154" s="58">
        <f t="shared" si="63"/>
        <v>31.44771175</v>
      </c>
      <c r="CK2154" s="57">
        <f t="shared" si="64"/>
        <v>6.26</v>
      </c>
      <c r="CL2154" s="57">
        <f t="shared" si="65"/>
        <v>2.25</v>
      </c>
      <c r="CM2154" s="57">
        <f t="shared" si="66"/>
        <v>1.6</v>
      </c>
      <c r="CN2154" s="57">
        <f t="shared" si="67"/>
        <v>99.71141023</v>
      </c>
      <c r="CO2154" s="59">
        <f t="shared" si="68"/>
        <v>0.09147011053</v>
      </c>
      <c r="CP2154" s="59">
        <f t="shared" si="69"/>
        <v>0.7171882807</v>
      </c>
      <c r="CQ2154" s="59">
        <f t="shared" si="70"/>
        <v>0.1445933143</v>
      </c>
      <c r="CR2154" s="59">
        <f t="shared" si="71"/>
        <v>0.04674829439</v>
      </c>
      <c r="CS2154" s="60">
        <f t="shared" si="72"/>
        <v>9.147011053</v>
      </c>
      <c r="CT2154" s="60">
        <f t="shared" si="73"/>
        <v>4.674829439</v>
      </c>
      <c r="CU2154" s="60">
        <f t="shared" si="74"/>
        <v>86.17815951</v>
      </c>
      <c r="CV2154" s="61">
        <f t="shared" si="75"/>
        <v>0.09248334966</v>
      </c>
      <c r="CW2154" s="61">
        <f t="shared" si="76"/>
        <v>0.07921311572</v>
      </c>
      <c r="CX2154" s="62"/>
    </row>
    <row r="2155" ht="15.75" customHeight="1">
      <c r="A2155" s="17" t="s">
        <v>53</v>
      </c>
      <c r="B2155" s="87" t="s">
        <v>2081</v>
      </c>
      <c r="C2155" s="93" t="s">
        <v>2195</v>
      </c>
      <c r="D2155" s="89"/>
      <c r="E2155" s="89" t="s">
        <v>2196</v>
      </c>
      <c r="F2155" s="90">
        <v>60.0</v>
      </c>
      <c r="G2155" s="89" t="s">
        <v>2256</v>
      </c>
      <c r="H2155" s="95">
        <v>36.94</v>
      </c>
      <c r="I2155" s="92">
        <v>3.27</v>
      </c>
      <c r="J2155" s="92">
        <v>21.37</v>
      </c>
      <c r="K2155" s="92">
        <v>1.48</v>
      </c>
      <c r="L2155" s="92">
        <v>0.03</v>
      </c>
      <c r="M2155" s="92">
        <v>0.0</v>
      </c>
      <c r="N2155" s="92">
        <v>4.33</v>
      </c>
      <c r="O2155" s="92">
        <v>31.74</v>
      </c>
      <c r="P2155" s="92"/>
      <c r="Q2155" s="50">
        <f t="shared" si="8"/>
        <v>99.16</v>
      </c>
      <c r="R2155" s="51">
        <f t="shared" si="9"/>
        <v>12</v>
      </c>
      <c r="S2155" s="52">
        <f t="shared" si="10"/>
        <v>0.6148028686</v>
      </c>
      <c r="T2155" s="52">
        <f t="shared" si="11"/>
        <v>0.0003754749758</v>
      </c>
      <c r="U2155" s="52">
        <f t="shared" si="12"/>
        <v>0.4191786492</v>
      </c>
      <c r="V2155" s="52">
        <f t="shared" si="13"/>
        <v>0</v>
      </c>
      <c r="W2155" s="52">
        <f t="shared" si="14"/>
        <v>0</v>
      </c>
      <c r="X2155" s="52">
        <f t="shared" si="15"/>
        <v>0.4417757883</v>
      </c>
      <c r="Y2155" s="52">
        <f t="shared" si="16"/>
        <v>0.06103973362</v>
      </c>
      <c r="Z2155" s="52">
        <f t="shared" si="17"/>
        <v>0.08113258106</v>
      </c>
      <c r="AA2155" s="52">
        <f t="shared" si="18"/>
        <v>0.02639115254</v>
      </c>
      <c r="AB2155" s="52">
        <f t="shared" si="19"/>
        <v>1.644696248</v>
      </c>
      <c r="AC2155" s="53">
        <f t="shared" si="20"/>
        <v>4.938927833</v>
      </c>
      <c r="AD2155" s="54">
        <f t="shared" si="21"/>
        <v>1.229605737</v>
      </c>
      <c r="AE2155" s="54">
        <f t="shared" si="22"/>
        <v>0.0007509499517</v>
      </c>
      <c r="AF2155" s="54">
        <f t="shared" si="23"/>
        <v>0.6287679737</v>
      </c>
      <c r="AG2155" s="54">
        <f t="shared" si="24"/>
        <v>0</v>
      </c>
      <c r="AH2155" s="54">
        <f t="shared" si="25"/>
        <v>0</v>
      </c>
      <c r="AI2155" s="54">
        <f t="shared" si="26"/>
        <v>0.4417757883</v>
      </c>
      <c r="AJ2155" s="54">
        <f t="shared" si="27"/>
        <v>0.06103973362</v>
      </c>
      <c r="AK2155" s="54">
        <f t="shared" si="28"/>
        <v>0.08113258106</v>
      </c>
      <c r="AL2155" s="54">
        <f t="shared" si="29"/>
        <v>0.02639115254</v>
      </c>
      <c r="AM2155" s="54">
        <f t="shared" si="30"/>
        <v>2.469463917</v>
      </c>
      <c r="AN2155" s="54">
        <f t="shared" si="31"/>
        <v>-4.938927833</v>
      </c>
      <c r="AO2155" s="55">
        <f t="shared" si="32"/>
        <v>2.990474961</v>
      </c>
      <c r="AP2155" s="55">
        <f t="shared" si="33"/>
        <v>0.001826355359</v>
      </c>
      <c r="AQ2155" s="55">
        <f t="shared" si="34"/>
        <v>2.038935272</v>
      </c>
      <c r="AR2155" s="55">
        <f t="shared" si="35"/>
        <v>0</v>
      </c>
      <c r="AS2155" s="55">
        <f t="shared" si="36"/>
        <v>0</v>
      </c>
      <c r="AT2155" s="55">
        <f t="shared" si="37"/>
        <v>2.14885047</v>
      </c>
      <c r="AU2155" s="55">
        <f t="shared" si="38"/>
        <v>0.2969045923</v>
      </c>
      <c r="AV2155" s="55">
        <f t="shared" si="39"/>
        <v>0.3946386143</v>
      </c>
      <c r="AW2155" s="55">
        <f t="shared" si="40"/>
        <v>0.1283697343</v>
      </c>
      <c r="AX2155" s="55">
        <f t="shared" si="41"/>
        <v>8</v>
      </c>
      <c r="AY2155" s="55">
        <f t="shared" si="42"/>
        <v>24.02353791</v>
      </c>
      <c r="AZ2155" s="54">
        <f t="shared" ref="AZ2155:BA2155" si="15127">AO2155*2</f>
        <v>5.980949922</v>
      </c>
      <c r="BA2155" s="54">
        <f t="shared" si="15127"/>
        <v>0.003652710718</v>
      </c>
      <c r="BB2155" s="54">
        <f t="shared" ref="BB2155:BD2155" si="15128">AQ2155*(3/2)</f>
        <v>3.058402909</v>
      </c>
      <c r="BC2155" s="54">
        <f t="shared" si="15128"/>
        <v>0</v>
      </c>
      <c r="BD2155" s="54">
        <f t="shared" si="15128"/>
        <v>0</v>
      </c>
      <c r="BE2155" s="54">
        <f t="shared" ref="BE2155:BH2155" si="15129">AT2155</f>
        <v>2.14885047</v>
      </c>
      <c r="BF2155" s="54">
        <f t="shared" si="15129"/>
        <v>0.2969045923</v>
      </c>
      <c r="BG2155" s="54">
        <f t="shared" si="15129"/>
        <v>0.3946386143</v>
      </c>
      <c r="BH2155" s="54">
        <f t="shared" si="15129"/>
        <v>0.1283697343</v>
      </c>
      <c r="BI2155" s="54">
        <f t="shared" si="46"/>
        <v>12.01176895</v>
      </c>
      <c r="BJ2155" s="54">
        <f t="shared" si="47"/>
        <v>-24.02353791</v>
      </c>
      <c r="BK2155" s="56">
        <f t="shared" ref="BK2155:BN2155" si="15130">AO2155</f>
        <v>2.990474961</v>
      </c>
      <c r="BL2155" s="56">
        <f t="shared" si="15130"/>
        <v>0.001826355359</v>
      </c>
      <c r="BM2155" s="56">
        <f t="shared" si="15130"/>
        <v>2.038935272</v>
      </c>
      <c r="BN2155" s="56">
        <f t="shared" si="15130"/>
        <v>0</v>
      </c>
      <c r="BO2155" s="56">
        <f t="shared" si="49"/>
        <v>0</v>
      </c>
      <c r="BP2155" s="56">
        <f t="shared" si="50"/>
        <v>2.14885047</v>
      </c>
      <c r="BQ2155" s="56">
        <f t="shared" ref="BQ2155:BS2155" si="15131">AU2155</f>
        <v>0.2969045923</v>
      </c>
      <c r="BR2155" s="56">
        <f t="shared" si="15131"/>
        <v>0.3946386143</v>
      </c>
      <c r="BS2155" s="56">
        <f t="shared" si="15131"/>
        <v>0.1283697343</v>
      </c>
      <c r="BT2155" s="56">
        <f t="shared" si="52"/>
        <v>8</v>
      </c>
      <c r="BU2155" s="50">
        <f t="shared" ref="BU2155:BX2155" si="15132">AZ2155</f>
        <v>5.980949922</v>
      </c>
      <c r="BV2155" s="50">
        <f t="shared" si="15132"/>
        <v>0.003652710718</v>
      </c>
      <c r="BW2155" s="50">
        <f t="shared" si="15132"/>
        <v>3.058402909</v>
      </c>
      <c r="BX2155" s="50">
        <f t="shared" si="15132"/>
        <v>0</v>
      </c>
      <c r="BY2155" s="50">
        <f t="shared" si="54"/>
        <v>0</v>
      </c>
      <c r="BZ2155" s="50">
        <f t="shared" si="55"/>
        <v>2.14885047</v>
      </c>
      <c r="CA2155" s="50">
        <f t="shared" ref="CA2155:CC2155" si="15133">BF2155</f>
        <v>0.2969045923</v>
      </c>
      <c r="CB2155" s="50">
        <f t="shared" si="15133"/>
        <v>0.3946386143</v>
      </c>
      <c r="CC2155" s="50">
        <f t="shared" si="15133"/>
        <v>0.1283697343</v>
      </c>
      <c r="CD2155" s="50">
        <f t="shared" si="57"/>
        <v>12.01176895</v>
      </c>
      <c r="CE2155" s="57">
        <f t="shared" si="58"/>
        <v>36.94</v>
      </c>
      <c r="CF2155" s="57">
        <f t="shared" si="59"/>
        <v>0.03</v>
      </c>
      <c r="CG2155" s="57">
        <f t="shared" si="60"/>
        <v>21.37</v>
      </c>
      <c r="CH2155" s="57">
        <f t="shared" si="61"/>
        <v>0</v>
      </c>
      <c r="CI2155" s="58">
        <f t="shared" si="62"/>
        <v>0</v>
      </c>
      <c r="CJ2155" s="58">
        <f t="shared" si="63"/>
        <v>31.74</v>
      </c>
      <c r="CK2155" s="57">
        <f t="shared" si="64"/>
        <v>4.33</v>
      </c>
      <c r="CL2155" s="57">
        <f t="shared" si="65"/>
        <v>3.27</v>
      </c>
      <c r="CM2155" s="57">
        <f t="shared" si="66"/>
        <v>1.48</v>
      </c>
      <c r="CN2155" s="57">
        <f t="shared" si="67"/>
        <v>99.16</v>
      </c>
      <c r="CO2155" s="59">
        <f t="shared" si="68"/>
        <v>0.1329303012</v>
      </c>
      <c r="CP2155" s="59">
        <f t="shared" si="69"/>
        <v>0.7238200465</v>
      </c>
      <c r="CQ2155" s="59">
        <f t="shared" si="70"/>
        <v>0.1000095161</v>
      </c>
      <c r="CR2155" s="59">
        <f t="shared" si="71"/>
        <v>0.04324013621</v>
      </c>
      <c r="CS2155" s="60">
        <f t="shared" si="72"/>
        <v>13.29303012</v>
      </c>
      <c r="CT2155" s="60">
        <f t="shared" si="73"/>
        <v>4.324013621</v>
      </c>
      <c r="CU2155" s="60">
        <f t="shared" si="74"/>
        <v>82.38295626</v>
      </c>
      <c r="CV2155" s="61">
        <f t="shared" si="75"/>
        <v>0.1097052868</v>
      </c>
      <c r="CW2155" s="61">
        <f t="shared" si="76"/>
        <v>0.1151176408</v>
      </c>
      <c r="CX2155" s="62"/>
    </row>
    <row r="2156" ht="15.75" customHeight="1">
      <c r="A2156" s="17" t="s">
        <v>53</v>
      </c>
      <c r="B2156" s="87" t="s">
        <v>2081</v>
      </c>
      <c r="C2156" s="88" t="s">
        <v>2195</v>
      </c>
      <c r="D2156" s="89"/>
      <c r="E2156" s="89" t="s">
        <v>2196</v>
      </c>
      <c r="F2156" s="90">
        <v>61.0</v>
      </c>
      <c r="G2156" s="89" t="s">
        <v>2257</v>
      </c>
      <c r="H2156" s="95">
        <v>37.51</v>
      </c>
      <c r="I2156" s="92">
        <v>4.59</v>
      </c>
      <c r="J2156" s="92">
        <v>21.86</v>
      </c>
      <c r="K2156" s="92">
        <v>3.55</v>
      </c>
      <c r="L2156" s="92">
        <v>0.07</v>
      </c>
      <c r="M2156" s="92">
        <v>0.13</v>
      </c>
      <c r="N2156" s="92">
        <v>3.26</v>
      </c>
      <c r="O2156" s="92">
        <v>29.31</v>
      </c>
      <c r="P2156" s="92"/>
      <c r="Q2156" s="50">
        <f t="shared" si="8"/>
        <v>100.28</v>
      </c>
      <c r="R2156" s="51">
        <f t="shared" si="9"/>
        <v>12</v>
      </c>
      <c r="S2156" s="52">
        <f t="shared" si="10"/>
        <v>0.6242895399</v>
      </c>
      <c r="T2156" s="52">
        <f t="shared" si="11"/>
        <v>0.000876108277</v>
      </c>
      <c r="U2156" s="52">
        <f t="shared" si="12"/>
        <v>0.428790139</v>
      </c>
      <c r="V2156" s="52">
        <f t="shared" si="13"/>
        <v>0.001710636607</v>
      </c>
      <c r="W2156" s="52">
        <f t="shared" si="14"/>
        <v>0</v>
      </c>
      <c r="X2156" s="52">
        <f t="shared" si="15"/>
        <v>0.4079536344</v>
      </c>
      <c r="Y2156" s="52">
        <f t="shared" si="16"/>
        <v>0.04595601192</v>
      </c>
      <c r="Z2156" s="52">
        <f t="shared" si="17"/>
        <v>0.1138833477</v>
      </c>
      <c r="AA2156" s="52">
        <f t="shared" si="18"/>
        <v>0.06330310239</v>
      </c>
      <c r="AB2156" s="52">
        <f t="shared" si="19"/>
        <v>1.68676252</v>
      </c>
      <c r="AC2156" s="53">
        <f t="shared" si="20"/>
        <v>5.054357112</v>
      </c>
      <c r="AD2156" s="54">
        <f t="shared" si="21"/>
        <v>1.24857908</v>
      </c>
      <c r="AE2156" s="54">
        <f t="shared" si="22"/>
        <v>0.001752216554</v>
      </c>
      <c r="AF2156" s="54">
        <f t="shared" si="23"/>
        <v>0.6431852085</v>
      </c>
      <c r="AG2156" s="54">
        <f t="shared" si="24"/>
        <v>0.00256595491</v>
      </c>
      <c r="AH2156" s="54">
        <f t="shared" si="25"/>
        <v>0</v>
      </c>
      <c r="AI2156" s="54">
        <f t="shared" si="26"/>
        <v>0.4079536344</v>
      </c>
      <c r="AJ2156" s="54">
        <f t="shared" si="27"/>
        <v>0.04595601192</v>
      </c>
      <c r="AK2156" s="54">
        <f t="shared" si="28"/>
        <v>0.1138833477</v>
      </c>
      <c r="AL2156" s="54">
        <f t="shared" si="29"/>
        <v>0.06330310239</v>
      </c>
      <c r="AM2156" s="54">
        <f t="shared" si="30"/>
        <v>2.527178556</v>
      </c>
      <c r="AN2156" s="54">
        <f t="shared" si="31"/>
        <v>-5.054357112</v>
      </c>
      <c r="AO2156" s="55">
        <f t="shared" si="32"/>
        <v>2.960888838</v>
      </c>
      <c r="AP2156" s="55">
        <f t="shared" si="33"/>
        <v>0.004155218136</v>
      </c>
      <c r="AQ2156" s="55">
        <f t="shared" si="34"/>
        <v>2.033671647</v>
      </c>
      <c r="AR2156" s="55">
        <f t="shared" si="35"/>
        <v>0.00811323034</v>
      </c>
      <c r="AS2156" s="55">
        <f t="shared" si="36"/>
        <v>0</v>
      </c>
      <c r="AT2156" s="55">
        <f t="shared" si="37"/>
        <v>1.934847992</v>
      </c>
      <c r="AU2156" s="55">
        <f t="shared" si="38"/>
        <v>0.2179607923</v>
      </c>
      <c r="AV2156" s="55">
        <f t="shared" si="39"/>
        <v>0.5401274755</v>
      </c>
      <c r="AW2156" s="55">
        <f t="shared" si="40"/>
        <v>0.3002348066</v>
      </c>
      <c r="AX2156" s="55">
        <f t="shared" si="41"/>
        <v>8</v>
      </c>
      <c r="AY2156" s="55">
        <f t="shared" si="42"/>
        <v>23.97187299</v>
      </c>
      <c r="AZ2156" s="54">
        <f t="shared" ref="AZ2156:BA2156" si="15134">AO2156*2</f>
        <v>5.921777677</v>
      </c>
      <c r="BA2156" s="54">
        <f t="shared" si="15134"/>
        <v>0.008310436273</v>
      </c>
      <c r="BB2156" s="54">
        <f t="shared" ref="BB2156:BD2156" si="15135">AQ2156*(3/2)</f>
        <v>3.05050747</v>
      </c>
      <c r="BC2156" s="54">
        <f t="shared" si="15135"/>
        <v>0.01216984551</v>
      </c>
      <c r="BD2156" s="54">
        <f t="shared" si="15135"/>
        <v>0</v>
      </c>
      <c r="BE2156" s="54">
        <f t="shared" ref="BE2156:BH2156" si="15136">AT2156</f>
        <v>1.934847992</v>
      </c>
      <c r="BF2156" s="54">
        <f t="shared" si="15136"/>
        <v>0.2179607923</v>
      </c>
      <c r="BG2156" s="54">
        <f t="shared" si="15136"/>
        <v>0.5401274755</v>
      </c>
      <c r="BH2156" s="54">
        <f t="shared" si="15136"/>
        <v>0.3002348066</v>
      </c>
      <c r="BI2156" s="54">
        <f t="shared" si="46"/>
        <v>11.98593649</v>
      </c>
      <c r="BJ2156" s="54">
        <f t="shared" si="47"/>
        <v>-23.97187299</v>
      </c>
      <c r="BK2156" s="56">
        <f t="shared" ref="BK2156:BN2156" si="15137">AO2156</f>
        <v>2.960888838</v>
      </c>
      <c r="BL2156" s="56">
        <f t="shared" si="15137"/>
        <v>0.004155218136</v>
      </c>
      <c r="BM2156" s="56">
        <f t="shared" si="15137"/>
        <v>2.033671647</v>
      </c>
      <c r="BN2156" s="56">
        <f t="shared" si="15137"/>
        <v>0.00811323034</v>
      </c>
      <c r="BO2156" s="56">
        <f t="shared" si="49"/>
        <v>0.02812701013</v>
      </c>
      <c r="BP2156" s="56">
        <f t="shared" si="50"/>
        <v>1.906720982</v>
      </c>
      <c r="BQ2156" s="56">
        <f t="shared" ref="BQ2156:BS2156" si="15138">AU2156</f>
        <v>0.2179607923</v>
      </c>
      <c r="BR2156" s="56">
        <f t="shared" si="15138"/>
        <v>0.5401274755</v>
      </c>
      <c r="BS2156" s="56">
        <f t="shared" si="15138"/>
        <v>0.3002348066</v>
      </c>
      <c r="BT2156" s="56">
        <f t="shared" si="52"/>
        <v>8</v>
      </c>
      <c r="BU2156" s="50">
        <f t="shared" ref="BU2156:BX2156" si="15139">AZ2156</f>
        <v>5.921777677</v>
      </c>
      <c r="BV2156" s="50">
        <f t="shared" si="15139"/>
        <v>0.008310436273</v>
      </c>
      <c r="BW2156" s="50">
        <f t="shared" si="15139"/>
        <v>3.05050747</v>
      </c>
      <c r="BX2156" s="50">
        <f t="shared" si="15139"/>
        <v>0.01216984551</v>
      </c>
      <c r="BY2156" s="50">
        <f t="shared" si="54"/>
        <v>0.04219051519</v>
      </c>
      <c r="BZ2156" s="50">
        <f t="shared" si="55"/>
        <v>1.906720982</v>
      </c>
      <c r="CA2156" s="50">
        <f t="shared" ref="CA2156:CC2156" si="15140">BF2156</f>
        <v>0.2179607923</v>
      </c>
      <c r="CB2156" s="50">
        <f t="shared" si="15140"/>
        <v>0.5401274755</v>
      </c>
      <c r="CC2156" s="50">
        <f t="shared" si="15140"/>
        <v>0.3002348066</v>
      </c>
      <c r="CD2156" s="50">
        <f t="shared" si="57"/>
        <v>12</v>
      </c>
      <c r="CE2156" s="57">
        <f t="shared" si="58"/>
        <v>37.51</v>
      </c>
      <c r="CF2156" s="57">
        <f t="shared" si="59"/>
        <v>0.07</v>
      </c>
      <c r="CG2156" s="57">
        <f t="shared" si="60"/>
        <v>21.86</v>
      </c>
      <c r="CH2156" s="57">
        <f t="shared" si="61"/>
        <v>0.13</v>
      </c>
      <c r="CI2156" s="58">
        <f t="shared" si="62"/>
        <v>0.4735231689</v>
      </c>
      <c r="CJ2156" s="58">
        <f t="shared" si="63"/>
        <v>28.88391864</v>
      </c>
      <c r="CK2156" s="57">
        <f t="shared" si="64"/>
        <v>3.26</v>
      </c>
      <c r="CL2156" s="57">
        <f t="shared" si="65"/>
        <v>4.59</v>
      </c>
      <c r="CM2156" s="57">
        <f t="shared" si="66"/>
        <v>3.55</v>
      </c>
      <c r="CN2156" s="57">
        <f t="shared" si="67"/>
        <v>100.3274418</v>
      </c>
      <c r="CO2156" s="59">
        <f t="shared" si="68"/>
        <v>0.1821650759</v>
      </c>
      <c r="CP2156" s="59">
        <f t="shared" si="69"/>
        <v>0.6430666613</v>
      </c>
      <c r="CQ2156" s="59">
        <f t="shared" si="70"/>
        <v>0.07351013616</v>
      </c>
      <c r="CR2156" s="59">
        <f t="shared" si="71"/>
        <v>0.1012581267</v>
      </c>
      <c r="CS2156" s="60">
        <f t="shared" si="72"/>
        <v>18.21650759</v>
      </c>
      <c r="CT2156" s="60">
        <f t="shared" si="73"/>
        <v>10.12581267</v>
      </c>
      <c r="CU2156" s="60">
        <f t="shared" si="74"/>
        <v>71.65767975</v>
      </c>
      <c r="CV2156" s="61">
        <f t="shared" si="75"/>
        <v>0.1923406646</v>
      </c>
      <c r="CW2156" s="61">
        <f t="shared" si="76"/>
        <v>0.1577549557</v>
      </c>
      <c r="CX2156" s="62"/>
    </row>
    <row r="2157" ht="15.75" customHeight="1">
      <c r="A2157" s="63" t="s">
        <v>53</v>
      </c>
      <c r="B2157" s="96" t="s">
        <v>2081</v>
      </c>
      <c r="C2157" s="102" t="s">
        <v>2195</v>
      </c>
      <c r="D2157" s="97" t="s">
        <v>150</v>
      </c>
      <c r="E2157" s="97" t="s">
        <v>2196</v>
      </c>
      <c r="F2157" s="98">
        <v>62.0</v>
      </c>
      <c r="G2157" s="97" t="s">
        <v>2258</v>
      </c>
      <c r="H2157" s="100">
        <v>35.89</v>
      </c>
      <c r="I2157" s="101">
        <v>0.24</v>
      </c>
      <c r="J2157" s="101">
        <v>21.76</v>
      </c>
      <c r="K2157" s="101">
        <v>0.78</v>
      </c>
      <c r="L2157" s="101">
        <v>0.04</v>
      </c>
      <c r="M2157" s="101">
        <v>0.0</v>
      </c>
      <c r="N2157" s="101">
        <v>14.21</v>
      </c>
      <c r="O2157" s="101">
        <v>23.75</v>
      </c>
      <c r="P2157" s="101"/>
      <c r="Q2157" s="70">
        <f t="shared" si="8"/>
        <v>96.67</v>
      </c>
      <c r="R2157" s="71">
        <f t="shared" si="9"/>
        <v>12</v>
      </c>
      <c r="S2157" s="72">
        <f t="shared" si="10"/>
        <v>0.5973274216</v>
      </c>
      <c r="T2157" s="72">
        <f t="shared" si="11"/>
        <v>0.0005006333011</v>
      </c>
      <c r="U2157" s="72">
        <f t="shared" si="12"/>
        <v>0.4268286105</v>
      </c>
      <c r="V2157" s="72">
        <f t="shared" si="13"/>
        <v>0</v>
      </c>
      <c r="W2157" s="72">
        <f t="shared" si="14"/>
        <v>0</v>
      </c>
      <c r="X2157" s="72">
        <f t="shared" si="15"/>
        <v>0.3305663193</v>
      </c>
      <c r="Y2157" s="72">
        <f t="shared" si="16"/>
        <v>0.200317463</v>
      </c>
      <c r="Z2157" s="72">
        <f t="shared" si="17"/>
        <v>0.005954684848</v>
      </c>
      <c r="AA2157" s="72">
        <f t="shared" si="18"/>
        <v>0.01390885067</v>
      </c>
      <c r="AB2157" s="72">
        <f t="shared" si="19"/>
        <v>1.575403983</v>
      </c>
      <c r="AC2157" s="73">
        <f t="shared" si="20"/>
        <v>4.773292687</v>
      </c>
      <c r="AD2157" s="74">
        <f t="shared" si="21"/>
        <v>1.194654843</v>
      </c>
      <c r="AE2157" s="74">
        <f t="shared" si="22"/>
        <v>0.001001266602</v>
      </c>
      <c r="AF2157" s="74">
        <f t="shared" si="23"/>
        <v>0.6402429157</v>
      </c>
      <c r="AG2157" s="74">
        <f t="shared" si="24"/>
        <v>0</v>
      </c>
      <c r="AH2157" s="74">
        <f t="shared" si="25"/>
        <v>0</v>
      </c>
      <c r="AI2157" s="74">
        <f t="shared" si="26"/>
        <v>0.3305663193</v>
      </c>
      <c r="AJ2157" s="74">
        <f t="shared" si="27"/>
        <v>0.200317463</v>
      </c>
      <c r="AK2157" s="74">
        <f t="shared" si="28"/>
        <v>0.005954684848</v>
      </c>
      <c r="AL2157" s="74">
        <f t="shared" si="29"/>
        <v>0.01390885067</v>
      </c>
      <c r="AM2157" s="74">
        <f t="shared" si="30"/>
        <v>2.386646343</v>
      </c>
      <c r="AN2157" s="74">
        <f t="shared" si="31"/>
        <v>-4.773292687</v>
      </c>
      <c r="AO2157" s="75">
        <f t="shared" si="32"/>
        <v>3.033266022</v>
      </c>
      <c r="AP2157" s="75">
        <f t="shared" si="33"/>
        <v>0.002542247228</v>
      </c>
      <c r="AQ2157" s="75">
        <f t="shared" si="34"/>
        <v>2.167462391</v>
      </c>
      <c r="AR2157" s="75">
        <f t="shared" si="35"/>
        <v>0</v>
      </c>
      <c r="AS2157" s="75">
        <f t="shared" si="36"/>
        <v>0</v>
      </c>
      <c r="AT2157" s="75">
        <f t="shared" si="37"/>
        <v>1.678636453</v>
      </c>
      <c r="AU2157" s="75">
        <f t="shared" si="38"/>
        <v>1.017224611</v>
      </c>
      <c r="AV2157" s="75">
        <f t="shared" si="39"/>
        <v>0.03023826225</v>
      </c>
      <c r="AW2157" s="75">
        <f t="shared" si="40"/>
        <v>0.07063001396</v>
      </c>
      <c r="AX2157" s="75">
        <f t="shared" si="41"/>
        <v>8</v>
      </c>
      <c r="AY2157" s="75">
        <f t="shared" si="42"/>
        <v>24.23907893</v>
      </c>
      <c r="AZ2157" s="74">
        <f t="shared" ref="AZ2157:BA2157" si="15141">AO2157*2</f>
        <v>6.066532044</v>
      </c>
      <c r="BA2157" s="74">
        <f t="shared" si="15141"/>
        <v>0.005084494456</v>
      </c>
      <c r="BB2157" s="74">
        <f t="shared" ref="BB2157:BD2157" si="15142">AQ2157*(3/2)</f>
        <v>3.251193586</v>
      </c>
      <c r="BC2157" s="74">
        <f t="shared" si="15142"/>
        <v>0</v>
      </c>
      <c r="BD2157" s="74">
        <f t="shared" si="15142"/>
        <v>0</v>
      </c>
      <c r="BE2157" s="74">
        <f t="shared" ref="BE2157:BH2157" si="15143">AT2157</f>
        <v>1.678636453</v>
      </c>
      <c r="BF2157" s="74">
        <f t="shared" si="15143"/>
        <v>1.017224611</v>
      </c>
      <c r="BG2157" s="74">
        <f t="shared" si="15143"/>
        <v>0.03023826225</v>
      </c>
      <c r="BH2157" s="74">
        <f t="shared" si="15143"/>
        <v>0.07063001396</v>
      </c>
      <c r="BI2157" s="74">
        <f t="shared" si="46"/>
        <v>12.11953946</v>
      </c>
      <c r="BJ2157" s="74">
        <f t="shared" si="47"/>
        <v>-24.23907893</v>
      </c>
      <c r="BK2157" s="76">
        <f t="shared" ref="BK2157:BN2157" si="15144">AO2157</f>
        <v>3.033266022</v>
      </c>
      <c r="BL2157" s="76">
        <f t="shared" si="15144"/>
        <v>0.002542247228</v>
      </c>
      <c r="BM2157" s="76">
        <f t="shared" si="15144"/>
        <v>2.167462391</v>
      </c>
      <c r="BN2157" s="76">
        <f t="shared" si="15144"/>
        <v>0</v>
      </c>
      <c r="BO2157" s="76">
        <f t="shared" si="49"/>
        <v>0</v>
      </c>
      <c r="BP2157" s="76">
        <f t="shared" si="50"/>
        <v>1.678636453</v>
      </c>
      <c r="BQ2157" s="76">
        <f t="shared" ref="BQ2157:BS2157" si="15145">AU2157</f>
        <v>1.017224611</v>
      </c>
      <c r="BR2157" s="76">
        <f t="shared" si="15145"/>
        <v>0.03023826225</v>
      </c>
      <c r="BS2157" s="76">
        <f t="shared" si="15145"/>
        <v>0.07063001396</v>
      </c>
      <c r="BT2157" s="76">
        <f t="shared" si="52"/>
        <v>8</v>
      </c>
      <c r="BU2157" s="70">
        <f t="shared" ref="BU2157:BX2157" si="15146">AZ2157</f>
        <v>6.066532044</v>
      </c>
      <c r="BV2157" s="70">
        <f t="shared" si="15146"/>
        <v>0.005084494456</v>
      </c>
      <c r="BW2157" s="70">
        <f t="shared" si="15146"/>
        <v>3.251193586</v>
      </c>
      <c r="BX2157" s="70">
        <f t="shared" si="15146"/>
        <v>0</v>
      </c>
      <c r="BY2157" s="70">
        <f t="shared" si="54"/>
        <v>0</v>
      </c>
      <c r="BZ2157" s="70">
        <f t="shared" si="55"/>
        <v>1.678636453</v>
      </c>
      <c r="CA2157" s="70">
        <f t="shared" ref="CA2157:CC2157" si="15147">BF2157</f>
        <v>1.017224611</v>
      </c>
      <c r="CB2157" s="70">
        <f t="shared" si="15147"/>
        <v>0.03023826225</v>
      </c>
      <c r="CC2157" s="70">
        <f t="shared" si="15147"/>
        <v>0.07063001396</v>
      </c>
      <c r="CD2157" s="70">
        <f t="shared" si="57"/>
        <v>12.11953946</v>
      </c>
      <c r="CE2157" s="77">
        <f t="shared" si="58"/>
        <v>35.89</v>
      </c>
      <c r="CF2157" s="77">
        <f t="shared" si="59"/>
        <v>0.04</v>
      </c>
      <c r="CG2157" s="77">
        <f t="shared" si="60"/>
        <v>21.76</v>
      </c>
      <c r="CH2157" s="77">
        <f t="shared" si="61"/>
        <v>0</v>
      </c>
      <c r="CI2157" s="78">
        <f t="shared" si="62"/>
        <v>0</v>
      </c>
      <c r="CJ2157" s="78">
        <f t="shared" si="63"/>
        <v>23.75</v>
      </c>
      <c r="CK2157" s="77">
        <f t="shared" si="64"/>
        <v>14.21</v>
      </c>
      <c r="CL2157" s="77">
        <f t="shared" si="65"/>
        <v>0.24</v>
      </c>
      <c r="CM2157" s="77">
        <f t="shared" si="66"/>
        <v>0.78</v>
      </c>
      <c r="CN2157" s="77">
        <f t="shared" si="67"/>
        <v>96.67</v>
      </c>
      <c r="CO2157" s="79">
        <f t="shared" si="68"/>
        <v>0.0108120088</v>
      </c>
      <c r="CP2157" s="79">
        <f t="shared" si="69"/>
        <v>0.6002141247</v>
      </c>
      <c r="CQ2157" s="79">
        <f t="shared" si="70"/>
        <v>0.3637193619</v>
      </c>
      <c r="CR2157" s="79">
        <f t="shared" si="71"/>
        <v>0.02525450459</v>
      </c>
      <c r="CS2157" s="80">
        <f t="shared" si="72"/>
        <v>1.08120088</v>
      </c>
      <c r="CT2157" s="80">
        <f t="shared" si="73"/>
        <v>2.525450459</v>
      </c>
      <c r="CU2157" s="80">
        <f t="shared" si="74"/>
        <v>96.39334866</v>
      </c>
      <c r="CV2157" s="81">
        <f t="shared" si="75"/>
        <v>0.03066050899</v>
      </c>
      <c r="CW2157" s="81">
        <f t="shared" si="76"/>
        <v>0.009363199624</v>
      </c>
      <c r="CX2157" s="82"/>
    </row>
    <row r="2158" ht="15.75" customHeight="1">
      <c r="A2158" s="17" t="s">
        <v>53</v>
      </c>
      <c r="B2158" s="87" t="s">
        <v>2081</v>
      </c>
      <c r="C2158" s="88" t="s">
        <v>2195</v>
      </c>
      <c r="D2158" s="89"/>
      <c r="E2158" s="89" t="s">
        <v>2196</v>
      </c>
      <c r="F2158" s="90">
        <v>63.0</v>
      </c>
      <c r="G2158" s="89" t="s">
        <v>2259</v>
      </c>
      <c r="H2158" s="95">
        <v>36.66</v>
      </c>
      <c r="I2158" s="92">
        <v>2.55</v>
      </c>
      <c r="J2158" s="92">
        <v>20.65</v>
      </c>
      <c r="K2158" s="92">
        <v>1.28</v>
      </c>
      <c r="L2158" s="92">
        <v>0.05</v>
      </c>
      <c r="M2158" s="92">
        <v>0.0</v>
      </c>
      <c r="N2158" s="92">
        <v>6.51</v>
      </c>
      <c r="O2158" s="92">
        <v>31.81</v>
      </c>
      <c r="P2158" s="92"/>
      <c r="Q2158" s="50">
        <f t="shared" si="8"/>
        <v>99.51</v>
      </c>
      <c r="R2158" s="51">
        <f t="shared" si="9"/>
        <v>12</v>
      </c>
      <c r="S2158" s="52">
        <f t="shared" si="10"/>
        <v>0.6101427494</v>
      </c>
      <c r="T2158" s="52">
        <f t="shared" si="11"/>
        <v>0.0006257916264</v>
      </c>
      <c r="U2158" s="52">
        <f t="shared" si="12"/>
        <v>0.4050556437</v>
      </c>
      <c r="V2158" s="52">
        <f t="shared" si="13"/>
        <v>0</v>
      </c>
      <c r="W2158" s="52">
        <f t="shared" si="14"/>
        <v>0</v>
      </c>
      <c r="X2158" s="52">
        <f t="shared" si="15"/>
        <v>0.4427500891</v>
      </c>
      <c r="Y2158" s="52">
        <f t="shared" si="16"/>
        <v>0.09177105448</v>
      </c>
      <c r="Z2158" s="52">
        <f t="shared" si="17"/>
        <v>0.06326852651</v>
      </c>
      <c r="AA2158" s="52">
        <f t="shared" si="18"/>
        <v>0.02282478058</v>
      </c>
      <c r="AB2158" s="52">
        <f t="shared" si="19"/>
        <v>1.636438635</v>
      </c>
      <c r="AC2158" s="53">
        <f t="shared" si="20"/>
        <v>4.899469997</v>
      </c>
      <c r="AD2158" s="54">
        <f t="shared" si="21"/>
        <v>1.220285499</v>
      </c>
      <c r="AE2158" s="54">
        <f t="shared" si="22"/>
        <v>0.001251583253</v>
      </c>
      <c r="AF2158" s="54">
        <f t="shared" si="23"/>
        <v>0.6075834655</v>
      </c>
      <c r="AG2158" s="54">
        <f t="shared" si="24"/>
        <v>0</v>
      </c>
      <c r="AH2158" s="54">
        <f t="shared" si="25"/>
        <v>0</v>
      </c>
      <c r="AI2158" s="54">
        <f t="shared" si="26"/>
        <v>0.4427500891</v>
      </c>
      <c r="AJ2158" s="54">
        <f t="shared" si="27"/>
        <v>0.09177105448</v>
      </c>
      <c r="AK2158" s="54">
        <f t="shared" si="28"/>
        <v>0.06326852651</v>
      </c>
      <c r="AL2158" s="54">
        <f t="shared" si="29"/>
        <v>0.02282478058</v>
      </c>
      <c r="AM2158" s="54">
        <f t="shared" si="30"/>
        <v>2.449734998</v>
      </c>
      <c r="AN2158" s="54">
        <f t="shared" si="31"/>
        <v>-4.899469997</v>
      </c>
      <c r="AO2158" s="55">
        <f t="shared" si="32"/>
        <v>2.982783399</v>
      </c>
      <c r="AP2158" s="55">
        <f t="shared" si="33"/>
        <v>0.003059285514</v>
      </c>
      <c r="AQ2158" s="55">
        <f t="shared" si="34"/>
        <v>1.980181279</v>
      </c>
      <c r="AR2158" s="55">
        <f t="shared" si="35"/>
        <v>0</v>
      </c>
      <c r="AS2158" s="55">
        <f t="shared" si="36"/>
        <v>0</v>
      </c>
      <c r="AT2158" s="55">
        <f t="shared" si="37"/>
        <v>2.164456788</v>
      </c>
      <c r="AU2158" s="55">
        <f t="shared" si="38"/>
        <v>0.4486379263</v>
      </c>
      <c r="AV2158" s="55">
        <f t="shared" si="39"/>
        <v>0.3092986203</v>
      </c>
      <c r="AW2158" s="55">
        <f t="shared" si="40"/>
        <v>0.111582702</v>
      </c>
      <c r="AX2158" s="55">
        <f t="shared" si="41"/>
        <v>8</v>
      </c>
      <c r="AY2158" s="55">
        <f t="shared" si="42"/>
        <v>23.95186665</v>
      </c>
      <c r="AZ2158" s="54">
        <f t="shared" ref="AZ2158:BA2158" si="15148">AO2158*2</f>
        <v>5.965566799</v>
      </c>
      <c r="BA2158" s="54">
        <f t="shared" si="15148"/>
        <v>0.006118571027</v>
      </c>
      <c r="BB2158" s="54">
        <f t="shared" ref="BB2158:BD2158" si="15149">AQ2158*(3/2)</f>
        <v>2.970271918</v>
      </c>
      <c r="BC2158" s="54">
        <f t="shared" si="15149"/>
        <v>0</v>
      </c>
      <c r="BD2158" s="54">
        <f t="shared" si="15149"/>
        <v>0</v>
      </c>
      <c r="BE2158" s="54">
        <f t="shared" ref="BE2158:BH2158" si="15150">AT2158</f>
        <v>2.164456788</v>
      </c>
      <c r="BF2158" s="54">
        <f t="shared" si="15150"/>
        <v>0.4486379263</v>
      </c>
      <c r="BG2158" s="54">
        <f t="shared" si="15150"/>
        <v>0.3092986203</v>
      </c>
      <c r="BH2158" s="54">
        <f t="shared" si="15150"/>
        <v>0.111582702</v>
      </c>
      <c r="BI2158" s="54">
        <f t="shared" si="46"/>
        <v>11.97593332</v>
      </c>
      <c r="BJ2158" s="54">
        <f t="shared" si="47"/>
        <v>-23.95186665</v>
      </c>
      <c r="BK2158" s="56">
        <f t="shared" ref="BK2158:BN2158" si="15151">AO2158</f>
        <v>2.982783399</v>
      </c>
      <c r="BL2158" s="56">
        <f t="shared" si="15151"/>
        <v>0.003059285514</v>
      </c>
      <c r="BM2158" s="56">
        <f t="shared" si="15151"/>
        <v>1.980181279</v>
      </c>
      <c r="BN2158" s="56">
        <f t="shared" si="15151"/>
        <v>0</v>
      </c>
      <c r="BO2158" s="56">
        <f t="shared" si="49"/>
        <v>0.0481333519</v>
      </c>
      <c r="BP2158" s="56">
        <f t="shared" si="50"/>
        <v>2.116323436</v>
      </c>
      <c r="BQ2158" s="56">
        <f t="shared" ref="BQ2158:BS2158" si="15152">AU2158</f>
        <v>0.4486379263</v>
      </c>
      <c r="BR2158" s="56">
        <f t="shared" si="15152"/>
        <v>0.3092986203</v>
      </c>
      <c r="BS2158" s="56">
        <f t="shared" si="15152"/>
        <v>0.111582702</v>
      </c>
      <c r="BT2158" s="56">
        <f t="shared" si="52"/>
        <v>8</v>
      </c>
      <c r="BU2158" s="50">
        <f t="shared" ref="BU2158:BX2158" si="15153">AZ2158</f>
        <v>5.965566799</v>
      </c>
      <c r="BV2158" s="50">
        <f t="shared" si="15153"/>
        <v>0.006118571027</v>
      </c>
      <c r="BW2158" s="50">
        <f t="shared" si="15153"/>
        <v>2.970271918</v>
      </c>
      <c r="BX2158" s="50">
        <f t="shared" si="15153"/>
        <v>0</v>
      </c>
      <c r="BY2158" s="50">
        <f t="shared" si="54"/>
        <v>0.07220002784</v>
      </c>
      <c r="BZ2158" s="50">
        <f t="shared" si="55"/>
        <v>2.116323436</v>
      </c>
      <c r="CA2158" s="50">
        <f t="shared" ref="CA2158:CC2158" si="15154">BF2158</f>
        <v>0.4486379263</v>
      </c>
      <c r="CB2158" s="50">
        <f t="shared" si="15154"/>
        <v>0.3092986203</v>
      </c>
      <c r="CC2158" s="50">
        <f t="shared" si="15154"/>
        <v>0.111582702</v>
      </c>
      <c r="CD2158" s="50">
        <f t="shared" si="57"/>
        <v>12</v>
      </c>
      <c r="CE2158" s="57">
        <f t="shared" si="58"/>
        <v>36.66</v>
      </c>
      <c r="CF2158" s="57">
        <f t="shared" si="59"/>
        <v>0.05</v>
      </c>
      <c r="CG2158" s="57">
        <f t="shared" si="60"/>
        <v>20.65</v>
      </c>
      <c r="CH2158" s="57">
        <f t="shared" si="61"/>
        <v>0</v>
      </c>
      <c r="CI2158" s="58">
        <f t="shared" si="62"/>
        <v>0.7861574815</v>
      </c>
      <c r="CJ2158" s="58">
        <f t="shared" si="63"/>
        <v>31.10260684</v>
      </c>
      <c r="CK2158" s="57">
        <f t="shared" si="64"/>
        <v>6.51</v>
      </c>
      <c r="CL2158" s="57">
        <f t="shared" si="65"/>
        <v>2.55</v>
      </c>
      <c r="CM2158" s="57">
        <f t="shared" si="66"/>
        <v>1.28</v>
      </c>
      <c r="CN2158" s="57">
        <f t="shared" si="67"/>
        <v>99.58876432</v>
      </c>
      <c r="CO2158" s="59">
        <f t="shared" si="68"/>
        <v>0.1035883846</v>
      </c>
      <c r="CP2158" s="59">
        <f t="shared" si="69"/>
        <v>0.7087859809</v>
      </c>
      <c r="CQ2158" s="59">
        <f t="shared" si="70"/>
        <v>0.1502550448</v>
      </c>
      <c r="CR2158" s="59">
        <f t="shared" si="71"/>
        <v>0.03737058975</v>
      </c>
      <c r="CS2158" s="60">
        <f t="shared" si="72"/>
        <v>10.35883846</v>
      </c>
      <c r="CT2158" s="60">
        <f t="shared" si="73"/>
        <v>3.737058975</v>
      </c>
      <c r="CU2158" s="60">
        <f t="shared" si="74"/>
        <v>85.90410257</v>
      </c>
      <c r="CV2158" s="61">
        <f t="shared" si="75"/>
        <v>0.08916478203</v>
      </c>
      <c r="CW2158" s="61">
        <f t="shared" si="76"/>
        <v>0.08970754104</v>
      </c>
      <c r="CX2158" s="62"/>
    </row>
    <row r="2159" ht="15.75" customHeight="1">
      <c r="A2159" s="17" t="s">
        <v>53</v>
      </c>
      <c r="B2159" s="87" t="s">
        <v>2081</v>
      </c>
      <c r="C2159" s="93" t="s">
        <v>2195</v>
      </c>
      <c r="D2159" s="89"/>
      <c r="E2159" s="89" t="s">
        <v>2196</v>
      </c>
      <c r="F2159" s="90">
        <v>64.0</v>
      </c>
      <c r="G2159" s="89" t="s">
        <v>2260</v>
      </c>
      <c r="H2159" s="95">
        <v>36.4</v>
      </c>
      <c r="I2159" s="92">
        <v>1.16</v>
      </c>
      <c r="J2159" s="92">
        <v>20.3</v>
      </c>
      <c r="K2159" s="92">
        <v>5.4</v>
      </c>
      <c r="L2159" s="92">
        <v>0.02</v>
      </c>
      <c r="M2159" s="92">
        <v>0.02</v>
      </c>
      <c r="N2159" s="92">
        <v>5.39</v>
      </c>
      <c r="O2159" s="92">
        <v>30.24</v>
      </c>
      <c r="P2159" s="92"/>
      <c r="Q2159" s="50">
        <f t="shared" si="8"/>
        <v>98.93</v>
      </c>
      <c r="R2159" s="51">
        <f t="shared" si="9"/>
        <v>12</v>
      </c>
      <c r="S2159" s="52">
        <f t="shared" si="10"/>
        <v>0.6058154959</v>
      </c>
      <c r="T2159" s="52">
        <f t="shared" si="11"/>
        <v>0.0002503166506</v>
      </c>
      <c r="U2159" s="52">
        <f t="shared" si="12"/>
        <v>0.3981902938</v>
      </c>
      <c r="V2159" s="52">
        <f t="shared" si="13"/>
        <v>0.0002631748626</v>
      </c>
      <c r="W2159" s="52">
        <f t="shared" si="14"/>
        <v>0</v>
      </c>
      <c r="X2159" s="52">
        <f t="shared" si="15"/>
        <v>0.4208979156</v>
      </c>
      <c r="Y2159" s="52">
        <f t="shared" si="16"/>
        <v>0.07598248597</v>
      </c>
      <c r="Z2159" s="52">
        <f t="shared" si="17"/>
        <v>0.02878097677</v>
      </c>
      <c r="AA2159" s="52">
        <f t="shared" si="18"/>
        <v>0.09629204307</v>
      </c>
      <c r="AB2159" s="52">
        <f t="shared" si="19"/>
        <v>1.626472703</v>
      </c>
      <c r="AC2159" s="53">
        <f t="shared" si="20"/>
        <v>4.863530499</v>
      </c>
      <c r="AD2159" s="54">
        <f t="shared" si="21"/>
        <v>1.211630992</v>
      </c>
      <c r="AE2159" s="54">
        <f t="shared" si="22"/>
        <v>0.0005006333011</v>
      </c>
      <c r="AF2159" s="54">
        <f t="shared" si="23"/>
        <v>0.5972854407</v>
      </c>
      <c r="AG2159" s="54">
        <f t="shared" si="24"/>
        <v>0.0003947622939</v>
      </c>
      <c r="AH2159" s="54">
        <f t="shared" si="25"/>
        <v>0</v>
      </c>
      <c r="AI2159" s="54">
        <f t="shared" si="26"/>
        <v>0.4208979156</v>
      </c>
      <c r="AJ2159" s="54">
        <f t="shared" si="27"/>
        <v>0.07598248597</v>
      </c>
      <c r="AK2159" s="54">
        <f t="shared" si="28"/>
        <v>0.02878097677</v>
      </c>
      <c r="AL2159" s="54">
        <f t="shared" si="29"/>
        <v>0.09629204307</v>
      </c>
      <c r="AM2159" s="54">
        <f t="shared" si="30"/>
        <v>2.431765249</v>
      </c>
      <c r="AN2159" s="54">
        <f t="shared" si="31"/>
        <v>-4.863530499</v>
      </c>
      <c r="AO2159" s="55">
        <f t="shared" si="32"/>
        <v>2.979775781</v>
      </c>
      <c r="AP2159" s="55">
        <f t="shared" si="33"/>
        <v>0.001231212305</v>
      </c>
      <c r="AQ2159" s="55">
        <f t="shared" si="34"/>
        <v>1.958546458</v>
      </c>
      <c r="AR2159" s="55">
        <f t="shared" si="35"/>
        <v>0.001294456954</v>
      </c>
      <c r="AS2159" s="55">
        <f t="shared" si="36"/>
        <v>0</v>
      </c>
      <c r="AT2159" s="55">
        <f t="shared" si="37"/>
        <v>2.070236604</v>
      </c>
      <c r="AU2159" s="55">
        <f t="shared" si="38"/>
        <v>0.3737289207</v>
      </c>
      <c r="AV2159" s="55">
        <f t="shared" si="39"/>
        <v>0.1415626673</v>
      </c>
      <c r="AW2159" s="55">
        <f t="shared" si="40"/>
        <v>0.4736239</v>
      </c>
      <c r="AX2159" s="55">
        <f t="shared" si="41"/>
        <v>8</v>
      </c>
      <c r="AY2159" s="55">
        <f t="shared" si="42"/>
        <v>23.9218549</v>
      </c>
      <c r="AZ2159" s="54">
        <f t="shared" ref="AZ2159:BA2159" si="15155">AO2159*2</f>
        <v>5.959551562</v>
      </c>
      <c r="BA2159" s="54">
        <f t="shared" si="15155"/>
        <v>0.002462424609</v>
      </c>
      <c r="BB2159" s="54">
        <f t="shared" ref="BB2159:BD2159" si="15156">AQ2159*(3/2)</f>
        <v>2.937819687</v>
      </c>
      <c r="BC2159" s="54">
        <f t="shared" si="15156"/>
        <v>0.001941685431</v>
      </c>
      <c r="BD2159" s="54">
        <f t="shared" si="15156"/>
        <v>0</v>
      </c>
      <c r="BE2159" s="54">
        <f t="shared" ref="BE2159:BH2159" si="15157">AT2159</f>
        <v>2.070236604</v>
      </c>
      <c r="BF2159" s="54">
        <f t="shared" si="15157"/>
        <v>0.3737289207</v>
      </c>
      <c r="BG2159" s="54">
        <f t="shared" si="15157"/>
        <v>0.1415626673</v>
      </c>
      <c r="BH2159" s="54">
        <f t="shared" si="15157"/>
        <v>0.4736239</v>
      </c>
      <c r="BI2159" s="54">
        <f t="shared" si="46"/>
        <v>11.96092745</v>
      </c>
      <c r="BJ2159" s="54">
        <f t="shared" si="47"/>
        <v>-23.9218549</v>
      </c>
      <c r="BK2159" s="56">
        <f t="shared" ref="BK2159:BN2159" si="15158">AO2159</f>
        <v>2.979775781</v>
      </c>
      <c r="BL2159" s="56">
        <f t="shared" si="15158"/>
        <v>0.001231212305</v>
      </c>
      <c r="BM2159" s="56">
        <f t="shared" si="15158"/>
        <v>1.958546458</v>
      </c>
      <c r="BN2159" s="56">
        <f t="shared" si="15158"/>
        <v>0.001294456954</v>
      </c>
      <c r="BO2159" s="56">
        <f t="shared" si="49"/>
        <v>0.07814509907</v>
      </c>
      <c r="BP2159" s="56">
        <f t="shared" si="50"/>
        <v>1.992091505</v>
      </c>
      <c r="BQ2159" s="56">
        <f t="shared" ref="BQ2159:BS2159" si="15159">AU2159</f>
        <v>0.3737289207</v>
      </c>
      <c r="BR2159" s="56">
        <f t="shared" si="15159"/>
        <v>0.1415626673</v>
      </c>
      <c r="BS2159" s="56">
        <f t="shared" si="15159"/>
        <v>0.4736239</v>
      </c>
      <c r="BT2159" s="56">
        <f t="shared" si="52"/>
        <v>8</v>
      </c>
      <c r="BU2159" s="50">
        <f t="shared" ref="BU2159:BX2159" si="15160">AZ2159</f>
        <v>5.959551562</v>
      </c>
      <c r="BV2159" s="50">
        <f t="shared" si="15160"/>
        <v>0.002462424609</v>
      </c>
      <c r="BW2159" s="50">
        <f t="shared" si="15160"/>
        <v>2.937819687</v>
      </c>
      <c r="BX2159" s="50">
        <f t="shared" si="15160"/>
        <v>0.001941685431</v>
      </c>
      <c r="BY2159" s="50">
        <f t="shared" si="54"/>
        <v>0.1172176486</v>
      </c>
      <c r="BZ2159" s="50">
        <f t="shared" si="55"/>
        <v>1.992091505</v>
      </c>
      <c r="CA2159" s="50">
        <f t="shared" ref="CA2159:CC2159" si="15161">BF2159</f>
        <v>0.3737289207</v>
      </c>
      <c r="CB2159" s="50">
        <f t="shared" si="15161"/>
        <v>0.1415626673</v>
      </c>
      <c r="CC2159" s="50">
        <f t="shared" si="15161"/>
        <v>0.4736239</v>
      </c>
      <c r="CD2159" s="50">
        <f t="shared" si="57"/>
        <v>12</v>
      </c>
      <c r="CE2159" s="57">
        <f t="shared" si="58"/>
        <v>36.4</v>
      </c>
      <c r="CF2159" s="57">
        <f t="shared" si="59"/>
        <v>0.02</v>
      </c>
      <c r="CG2159" s="57">
        <f t="shared" si="60"/>
        <v>20.3</v>
      </c>
      <c r="CH2159" s="57">
        <f t="shared" si="61"/>
        <v>0.02</v>
      </c>
      <c r="CI2159" s="58">
        <f t="shared" si="62"/>
        <v>1.268563602</v>
      </c>
      <c r="CJ2159" s="58">
        <f t="shared" si="63"/>
        <v>29.0985325</v>
      </c>
      <c r="CK2159" s="57">
        <f t="shared" si="64"/>
        <v>5.39</v>
      </c>
      <c r="CL2159" s="57">
        <f t="shared" si="65"/>
        <v>1.16</v>
      </c>
      <c r="CM2159" s="57">
        <f t="shared" si="66"/>
        <v>5.4</v>
      </c>
      <c r="CN2159" s="57">
        <f t="shared" si="67"/>
        <v>99.0570961</v>
      </c>
      <c r="CO2159" s="59">
        <f t="shared" si="68"/>
        <v>0.04748820371</v>
      </c>
      <c r="CP2159" s="59">
        <f t="shared" si="69"/>
        <v>0.6682612653</v>
      </c>
      <c r="CQ2159" s="59">
        <f t="shared" si="70"/>
        <v>0.1253700248</v>
      </c>
      <c r="CR2159" s="59">
        <f t="shared" si="71"/>
        <v>0.1588805062</v>
      </c>
      <c r="CS2159" s="60">
        <f t="shared" si="72"/>
        <v>4.748820371</v>
      </c>
      <c r="CT2159" s="60">
        <f t="shared" si="73"/>
        <v>15.88805062</v>
      </c>
      <c r="CU2159" s="60">
        <f t="shared" si="74"/>
        <v>79.36312901</v>
      </c>
      <c r="CV2159" s="61">
        <f t="shared" si="75"/>
        <v>0.182624608</v>
      </c>
      <c r="CW2159" s="61">
        <f t="shared" si="76"/>
        <v>0.04112478441</v>
      </c>
      <c r="CX2159" s="62"/>
    </row>
    <row r="2160" ht="15.75" customHeight="1">
      <c r="A2160" s="17" t="s">
        <v>53</v>
      </c>
      <c r="B2160" s="87" t="s">
        <v>2081</v>
      </c>
      <c r="C2160" s="88" t="s">
        <v>2195</v>
      </c>
      <c r="D2160" s="89"/>
      <c r="E2160" s="89" t="s">
        <v>2196</v>
      </c>
      <c r="F2160" s="90">
        <v>65.0</v>
      </c>
      <c r="G2160" s="89" t="s">
        <v>2261</v>
      </c>
      <c r="H2160" s="95">
        <v>37.01</v>
      </c>
      <c r="I2160" s="92">
        <v>3.44</v>
      </c>
      <c r="J2160" s="92">
        <v>21.36</v>
      </c>
      <c r="K2160" s="92">
        <v>1.63</v>
      </c>
      <c r="L2160" s="92">
        <v>0.04</v>
      </c>
      <c r="M2160" s="92">
        <v>0.0</v>
      </c>
      <c r="N2160" s="92">
        <v>5.88</v>
      </c>
      <c r="O2160" s="92">
        <v>30.78</v>
      </c>
      <c r="P2160" s="92"/>
      <c r="Q2160" s="50">
        <f t="shared" si="8"/>
        <v>100.14</v>
      </c>
      <c r="R2160" s="51">
        <f t="shared" si="9"/>
        <v>12</v>
      </c>
      <c r="S2160" s="52">
        <f t="shared" si="10"/>
        <v>0.6159678984</v>
      </c>
      <c r="T2160" s="52">
        <f t="shared" si="11"/>
        <v>0.0005006333011</v>
      </c>
      <c r="U2160" s="52">
        <f t="shared" si="12"/>
        <v>0.4189824963</v>
      </c>
      <c r="V2160" s="52">
        <f t="shared" si="13"/>
        <v>0</v>
      </c>
      <c r="W2160" s="52">
        <f t="shared" si="14"/>
        <v>0</v>
      </c>
      <c r="X2160" s="52">
        <f t="shared" si="15"/>
        <v>0.4284139498</v>
      </c>
      <c r="Y2160" s="52">
        <f t="shared" si="16"/>
        <v>0.08288998469</v>
      </c>
      <c r="Z2160" s="52">
        <f t="shared" si="17"/>
        <v>0.08535048283</v>
      </c>
      <c r="AA2160" s="52">
        <f t="shared" si="18"/>
        <v>0.02906593152</v>
      </c>
      <c r="AB2160" s="52">
        <f t="shared" si="19"/>
        <v>1.661171377</v>
      </c>
      <c r="AC2160" s="53">
        <f t="shared" si="20"/>
        <v>4.974262313</v>
      </c>
      <c r="AD2160" s="54">
        <f t="shared" si="21"/>
        <v>1.231935797</v>
      </c>
      <c r="AE2160" s="54">
        <f t="shared" si="22"/>
        <v>0.001001266602</v>
      </c>
      <c r="AF2160" s="54">
        <f t="shared" si="23"/>
        <v>0.6284737445</v>
      </c>
      <c r="AG2160" s="54">
        <f t="shared" si="24"/>
        <v>0</v>
      </c>
      <c r="AH2160" s="54">
        <f t="shared" si="25"/>
        <v>0</v>
      </c>
      <c r="AI2160" s="54">
        <f t="shared" si="26"/>
        <v>0.4284139498</v>
      </c>
      <c r="AJ2160" s="54">
        <f t="shared" si="27"/>
        <v>0.08288998469</v>
      </c>
      <c r="AK2160" s="54">
        <f t="shared" si="28"/>
        <v>0.08535048283</v>
      </c>
      <c r="AL2160" s="54">
        <f t="shared" si="29"/>
        <v>0.02906593152</v>
      </c>
      <c r="AM2160" s="54">
        <f t="shared" si="30"/>
        <v>2.487131157</v>
      </c>
      <c r="AN2160" s="54">
        <f t="shared" si="31"/>
        <v>-4.974262313</v>
      </c>
      <c r="AO2160" s="55">
        <f t="shared" si="32"/>
        <v>2.966426737</v>
      </c>
      <c r="AP2160" s="55">
        <f t="shared" si="33"/>
        <v>0.002410989296</v>
      </c>
      <c r="AQ2160" s="55">
        <f t="shared" si="34"/>
        <v>2.017768917</v>
      </c>
      <c r="AR2160" s="55">
        <f t="shared" si="35"/>
        <v>0</v>
      </c>
      <c r="AS2160" s="55">
        <f t="shared" si="36"/>
        <v>0</v>
      </c>
      <c r="AT2160" s="55">
        <f t="shared" si="37"/>
        <v>2.063189654</v>
      </c>
      <c r="AU2160" s="55">
        <f t="shared" si="38"/>
        <v>0.3991881192</v>
      </c>
      <c r="AV2160" s="55">
        <f t="shared" si="39"/>
        <v>0.4110375799</v>
      </c>
      <c r="AW2160" s="55">
        <f t="shared" si="40"/>
        <v>0.1399780031</v>
      </c>
      <c r="AX2160" s="55">
        <f t="shared" si="41"/>
        <v>8</v>
      </c>
      <c r="AY2160" s="55">
        <f t="shared" si="42"/>
        <v>23.95544437</v>
      </c>
      <c r="AZ2160" s="54">
        <f t="shared" ref="AZ2160:BA2160" si="15162">AO2160*2</f>
        <v>5.932853475</v>
      </c>
      <c r="BA2160" s="54">
        <f t="shared" si="15162"/>
        <v>0.004821978593</v>
      </c>
      <c r="BB2160" s="54">
        <f t="shared" ref="BB2160:BD2160" si="15163">AQ2160*(3/2)</f>
        <v>3.026653376</v>
      </c>
      <c r="BC2160" s="54">
        <f t="shared" si="15163"/>
        <v>0</v>
      </c>
      <c r="BD2160" s="54">
        <f t="shared" si="15163"/>
        <v>0</v>
      </c>
      <c r="BE2160" s="54">
        <f t="shared" ref="BE2160:BH2160" si="15164">AT2160</f>
        <v>2.063189654</v>
      </c>
      <c r="BF2160" s="54">
        <f t="shared" si="15164"/>
        <v>0.3991881192</v>
      </c>
      <c r="BG2160" s="54">
        <f t="shared" si="15164"/>
        <v>0.4110375799</v>
      </c>
      <c r="BH2160" s="54">
        <f t="shared" si="15164"/>
        <v>0.1399780031</v>
      </c>
      <c r="BI2160" s="54">
        <f t="shared" si="46"/>
        <v>11.97772219</v>
      </c>
      <c r="BJ2160" s="54">
        <f t="shared" si="47"/>
        <v>-23.95544437</v>
      </c>
      <c r="BK2160" s="56">
        <f t="shared" ref="BK2160:BN2160" si="15165">AO2160</f>
        <v>2.966426737</v>
      </c>
      <c r="BL2160" s="56">
        <f t="shared" si="15165"/>
        <v>0.002410989296</v>
      </c>
      <c r="BM2160" s="56">
        <f t="shared" si="15165"/>
        <v>2.017768917</v>
      </c>
      <c r="BN2160" s="56">
        <f t="shared" si="15165"/>
        <v>0</v>
      </c>
      <c r="BO2160" s="56">
        <f t="shared" si="49"/>
        <v>0.04455562953</v>
      </c>
      <c r="BP2160" s="56">
        <f t="shared" si="50"/>
        <v>2.018634024</v>
      </c>
      <c r="BQ2160" s="56">
        <f t="shared" ref="BQ2160:BS2160" si="15166">AU2160</f>
        <v>0.3991881192</v>
      </c>
      <c r="BR2160" s="56">
        <f t="shared" si="15166"/>
        <v>0.4110375799</v>
      </c>
      <c r="BS2160" s="56">
        <f t="shared" si="15166"/>
        <v>0.1399780031</v>
      </c>
      <c r="BT2160" s="56">
        <f t="shared" si="52"/>
        <v>8</v>
      </c>
      <c r="BU2160" s="50">
        <f t="shared" ref="BU2160:BX2160" si="15167">AZ2160</f>
        <v>5.932853475</v>
      </c>
      <c r="BV2160" s="50">
        <f t="shared" si="15167"/>
        <v>0.004821978593</v>
      </c>
      <c r="BW2160" s="50">
        <f t="shared" si="15167"/>
        <v>3.026653376</v>
      </c>
      <c r="BX2160" s="50">
        <f t="shared" si="15167"/>
        <v>0</v>
      </c>
      <c r="BY2160" s="50">
        <f t="shared" si="54"/>
        <v>0.0668334443</v>
      </c>
      <c r="BZ2160" s="50">
        <f t="shared" si="55"/>
        <v>2.018634024</v>
      </c>
      <c r="CA2160" s="50">
        <f t="shared" ref="CA2160:CC2160" si="15168">BF2160</f>
        <v>0.3991881192</v>
      </c>
      <c r="CB2160" s="50">
        <f t="shared" si="15168"/>
        <v>0.4110375799</v>
      </c>
      <c r="CC2160" s="50">
        <f t="shared" si="15168"/>
        <v>0.1399780031</v>
      </c>
      <c r="CD2160" s="50">
        <f t="shared" si="57"/>
        <v>12</v>
      </c>
      <c r="CE2160" s="57">
        <f t="shared" si="58"/>
        <v>37.01</v>
      </c>
      <c r="CF2160" s="57">
        <f t="shared" si="59"/>
        <v>0.04</v>
      </c>
      <c r="CG2160" s="57">
        <f t="shared" si="60"/>
        <v>21.36</v>
      </c>
      <c r="CH2160" s="57">
        <f t="shared" si="61"/>
        <v>0</v>
      </c>
      <c r="CI2160" s="58">
        <f t="shared" si="62"/>
        <v>0.7387215099</v>
      </c>
      <c r="CJ2160" s="58">
        <f t="shared" si="63"/>
        <v>30.11529025</v>
      </c>
      <c r="CK2160" s="57">
        <f t="shared" si="64"/>
        <v>5.88</v>
      </c>
      <c r="CL2160" s="57">
        <f t="shared" si="65"/>
        <v>3.44</v>
      </c>
      <c r="CM2160" s="57">
        <f t="shared" si="66"/>
        <v>1.63</v>
      </c>
      <c r="CN2160" s="57">
        <f t="shared" si="67"/>
        <v>100.2140118</v>
      </c>
      <c r="CO2160" s="59">
        <f t="shared" si="68"/>
        <v>0.1384506726</v>
      </c>
      <c r="CP2160" s="59">
        <f t="shared" si="69"/>
        <v>0.6799408423</v>
      </c>
      <c r="CQ2160" s="59">
        <f t="shared" si="70"/>
        <v>0.1344593932</v>
      </c>
      <c r="CR2160" s="59">
        <f t="shared" si="71"/>
        <v>0.047149092</v>
      </c>
      <c r="CS2160" s="60">
        <f t="shared" si="72"/>
        <v>13.84506726</v>
      </c>
      <c r="CT2160" s="60">
        <f t="shared" si="73"/>
        <v>4.7149092</v>
      </c>
      <c r="CU2160" s="60">
        <f t="shared" si="74"/>
        <v>81.44002354</v>
      </c>
      <c r="CV2160" s="61">
        <f t="shared" si="75"/>
        <v>0.1163744283</v>
      </c>
      <c r="CW2160" s="61">
        <f t="shared" si="76"/>
        <v>0.1198982824</v>
      </c>
      <c r="CX2160" s="62"/>
    </row>
    <row r="2161" ht="15.75" customHeight="1">
      <c r="A2161" s="17" t="s">
        <v>53</v>
      </c>
      <c r="B2161" s="87" t="s">
        <v>2081</v>
      </c>
      <c r="C2161" s="93" t="s">
        <v>2195</v>
      </c>
      <c r="D2161" s="89"/>
      <c r="E2161" s="89" t="s">
        <v>2196</v>
      </c>
      <c r="F2161" s="90">
        <v>66.0</v>
      </c>
      <c r="G2161" s="89" t="s">
        <v>2262</v>
      </c>
      <c r="H2161" s="95">
        <v>37.99</v>
      </c>
      <c r="I2161" s="92">
        <v>5.79</v>
      </c>
      <c r="J2161" s="92">
        <v>21.52</v>
      </c>
      <c r="K2161" s="92">
        <v>3.05</v>
      </c>
      <c r="L2161" s="92">
        <v>0.05</v>
      </c>
      <c r="M2161" s="92">
        <v>0.02</v>
      </c>
      <c r="N2161" s="92">
        <v>1.28</v>
      </c>
      <c r="O2161" s="92">
        <v>30.66</v>
      </c>
      <c r="P2161" s="92"/>
      <c r="Q2161" s="50">
        <f t="shared" si="8"/>
        <v>100.36</v>
      </c>
      <c r="R2161" s="51">
        <f t="shared" si="9"/>
        <v>12</v>
      </c>
      <c r="S2161" s="52">
        <f t="shared" si="10"/>
        <v>0.6322783156</v>
      </c>
      <c r="T2161" s="52">
        <f t="shared" si="11"/>
        <v>0.0006257916264</v>
      </c>
      <c r="U2161" s="52">
        <f t="shared" si="12"/>
        <v>0.422120942</v>
      </c>
      <c r="V2161" s="52">
        <f t="shared" si="13"/>
        <v>0.0002631748626</v>
      </c>
      <c r="W2161" s="52">
        <f t="shared" si="14"/>
        <v>0</v>
      </c>
      <c r="X2161" s="52">
        <f t="shared" si="15"/>
        <v>0.4267437199</v>
      </c>
      <c r="Y2161" s="52">
        <f t="shared" si="16"/>
        <v>0.0180440783</v>
      </c>
      <c r="Z2161" s="52">
        <f t="shared" si="17"/>
        <v>0.143656772</v>
      </c>
      <c r="AA2161" s="52">
        <f t="shared" si="18"/>
        <v>0.05438717247</v>
      </c>
      <c r="AB2161" s="52">
        <f t="shared" si="19"/>
        <v>1.698119967</v>
      </c>
      <c r="AC2161" s="53">
        <f t="shared" si="20"/>
        <v>5.084432265</v>
      </c>
      <c r="AD2161" s="54">
        <f t="shared" si="21"/>
        <v>1.264556631</v>
      </c>
      <c r="AE2161" s="54">
        <f t="shared" si="22"/>
        <v>0.001251583253</v>
      </c>
      <c r="AF2161" s="54">
        <f t="shared" si="23"/>
        <v>0.6331814129</v>
      </c>
      <c r="AG2161" s="54">
        <f t="shared" si="24"/>
        <v>0.0003947622939</v>
      </c>
      <c r="AH2161" s="54">
        <f t="shared" si="25"/>
        <v>0</v>
      </c>
      <c r="AI2161" s="54">
        <f t="shared" si="26"/>
        <v>0.4267437199</v>
      </c>
      <c r="AJ2161" s="54">
        <f t="shared" si="27"/>
        <v>0.0180440783</v>
      </c>
      <c r="AK2161" s="54">
        <f t="shared" si="28"/>
        <v>0.143656772</v>
      </c>
      <c r="AL2161" s="54">
        <f t="shared" si="29"/>
        <v>0.05438717247</v>
      </c>
      <c r="AM2161" s="54">
        <f t="shared" si="30"/>
        <v>2.542216132</v>
      </c>
      <c r="AN2161" s="54">
        <f t="shared" si="31"/>
        <v>-5.084432265</v>
      </c>
      <c r="AO2161" s="55">
        <f t="shared" si="32"/>
        <v>2.978721542</v>
      </c>
      <c r="AP2161" s="55">
        <f t="shared" si="33"/>
        <v>0.002948162149</v>
      </c>
      <c r="AQ2161" s="55">
        <f t="shared" si="34"/>
        <v>1.988650744</v>
      </c>
      <c r="AR2161" s="55">
        <f t="shared" si="35"/>
        <v>0.001239841084</v>
      </c>
      <c r="AS2161" s="55">
        <f t="shared" si="36"/>
        <v>0</v>
      </c>
      <c r="AT2161" s="55">
        <f t="shared" si="37"/>
        <v>2.010429078</v>
      </c>
      <c r="AU2161" s="55">
        <f t="shared" si="38"/>
        <v>0.0850073194</v>
      </c>
      <c r="AV2161" s="55">
        <f t="shared" si="39"/>
        <v>0.6767803207</v>
      </c>
      <c r="AW2161" s="55">
        <f t="shared" si="40"/>
        <v>0.2562229927</v>
      </c>
      <c r="AX2161" s="55">
        <f t="shared" si="41"/>
        <v>8</v>
      </c>
      <c r="AY2161" s="55">
        <f t="shared" si="42"/>
        <v>23.95322999</v>
      </c>
      <c r="AZ2161" s="54">
        <f t="shared" ref="AZ2161:BA2161" si="15169">AO2161*2</f>
        <v>5.957443083</v>
      </c>
      <c r="BA2161" s="54">
        <f t="shared" si="15169"/>
        <v>0.005896324299</v>
      </c>
      <c r="BB2161" s="54">
        <f t="shared" ref="BB2161:BD2161" si="15170">AQ2161*(3/2)</f>
        <v>2.982976116</v>
      </c>
      <c r="BC2161" s="54">
        <f t="shared" si="15170"/>
        <v>0.001859761626</v>
      </c>
      <c r="BD2161" s="54">
        <f t="shared" si="15170"/>
        <v>0</v>
      </c>
      <c r="BE2161" s="54">
        <f t="shared" ref="BE2161:BH2161" si="15171">AT2161</f>
        <v>2.010429078</v>
      </c>
      <c r="BF2161" s="54">
        <f t="shared" si="15171"/>
        <v>0.0850073194</v>
      </c>
      <c r="BG2161" s="54">
        <f t="shared" si="15171"/>
        <v>0.6767803207</v>
      </c>
      <c r="BH2161" s="54">
        <f t="shared" si="15171"/>
        <v>0.2562229927</v>
      </c>
      <c r="BI2161" s="54">
        <f t="shared" si="46"/>
        <v>11.976615</v>
      </c>
      <c r="BJ2161" s="54">
        <f t="shared" si="47"/>
        <v>-23.95322999</v>
      </c>
      <c r="BK2161" s="56">
        <f t="shared" ref="BK2161:BN2161" si="15172">AO2161</f>
        <v>2.978721542</v>
      </c>
      <c r="BL2161" s="56">
        <f t="shared" si="15172"/>
        <v>0.002948162149</v>
      </c>
      <c r="BM2161" s="56">
        <f t="shared" si="15172"/>
        <v>1.988650744</v>
      </c>
      <c r="BN2161" s="56">
        <f t="shared" si="15172"/>
        <v>0.001239841084</v>
      </c>
      <c r="BO2161" s="56">
        <f t="shared" si="49"/>
        <v>0.04677000735</v>
      </c>
      <c r="BP2161" s="56">
        <f t="shared" si="50"/>
        <v>1.963659071</v>
      </c>
      <c r="BQ2161" s="56">
        <f t="shared" ref="BQ2161:BS2161" si="15173">AU2161</f>
        <v>0.0850073194</v>
      </c>
      <c r="BR2161" s="56">
        <f t="shared" si="15173"/>
        <v>0.6767803207</v>
      </c>
      <c r="BS2161" s="56">
        <f t="shared" si="15173"/>
        <v>0.2562229927</v>
      </c>
      <c r="BT2161" s="56">
        <f t="shared" si="52"/>
        <v>8</v>
      </c>
      <c r="BU2161" s="50">
        <f t="shared" ref="BU2161:BX2161" si="15174">AZ2161</f>
        <v>5.957443083</v>
      </c>
      <c r="BV2161" s="50">
        <f t="shared" si="15174"/>
        <v>0.005896324299</v>
      </c>
      <c r="BW2161" s="50">
        <f t="shared" si="15174"/>
        <v>2.982976116</v>
      </c>
      <c r="BX2161" s="50">
        <f t="shared" si="15174"/>
        <v>0.001859761626</v>
      </c>
      <c r="BY2161" s="50">
        <f t="shared" si="54"/>
        <v>0.07015501102</v>
      </c>
      <c r="BZ2161" s="50">
        <f t="shared" si="55"/>
        <v>1.963659071</v>
      </c>
      <c r="CA2161" s="50">
        <f t="shared" ref="CA2161:CC2161" si="15175">BF2161</f>
        <v>0.0850073194</v>
      </c>
      <c r="CB2161" s="50">
        <f t="shared" si="15175"/>
        <v>0.6767803207</v>
      </c>
      <c r="CC2161" s="50">
        <f t="shared" si="15175"/>
        <v>0.2562229927</v>
      </c>
      <c r="CD2161" s="50">
        <f t="shared" si="57"/>
        <v>12</v>
      </c>
      <c r="CE2161" s="57">
        <f t="shared" si="58"/>
        <v>37.99</v>
      </c>
      <c r="CF2161" s="57">
        <f t="shared" si="59"/>
        <v>0.05</v>
      </c>
      <c r="CG2161" s="57">
        <f t="shared" si="60"/>
        <v>21.52</v>
      </c>
      <c r="CH2161" s="57">
        <f t="shared" si="61"/>
        <v>0.02</v>
      </c>
      <c r="CI2161" s="58">
        <f t="shared" si="62"/>
        <v>0.7926829701</v>
      </c>
      <c r="CJ2161" s="58">
        <f t="shared" si="63"/>
        <v>29.94673513</v>
      </c>
      <c r="CK2161" s="57">
        <f t="shared" si="64"/>
        <v>1.28</v>
      </c>
      <c r="CL2161" s="57">
        <f t="shared" si="65"/>
        <v>5.79</v>
      </c>
      <c r="CM2161" s="57">
        <f t="shared" si="66"/>
        <v>3.05</v>
      </c>
      <c r="CN2161" s="57">
        <f t="shared" si="67"/>
        <v>100.4394181</v>
      </c>
      <c r="CO2161" s="59">
        <f t="shared" si="68"/>
        <v>0.2269803124</v>
      </c>
      <c r="CP2161" s="59">
        <f t="shared" si="69"/>
        <v>0.6585769941</v>
      </c>
      <c r="CQ2161" s="59">
        <f t="shared" si="70"/>
        <v>0.02850997188</v>
      </c>
      <c r="CR2161" s="59">
        <f t="shared" si="71"/>
        <v>0.08593272164</v>
      </c>
      <c r="CS2161" s="60">
        <f t="shared" si="72"/>
        <v>22.69803124</v>
      </c>
      <c r="CT2161" s="60">
        <f t="shared" si="73"/>
        <v>8.593272164</v>
      </c>
      <c r="CU2161" s="60">
        <f t="shared" si="74"/>
        <v>68.7086966</v>
      </c>
      <c r="CV2161" s="61">
        <f t="shared" si="75"/>
        <v>0.1994228778</v>
      </c>
      <c r="CW2161" s="61">
        <f t="shared" si="76"/>
        <v>0.1965649505</v>
      </c>
      <c r="CX2161" s="62"/>
    </row>
    <row r="2162" ht="15.75" customHeight="1">
      <c r="A2162" s="17" t="s">
        <v>53</v>
      </c>
      <c r="B2162" s="87" t="s">
        <v>2081</v>
      </c>
      <c r="C2162" s="88" t="s">
        <v>2195</v>
      </c>
      <c r="D2162" s="89"/>
      <c r="E2162" s="89" t="s">
        <v>2196</v>
      </c>
      <c r="F2162" s="90">
        <v>67.0</v>
      </c>
      <c r="G2162" s="89" t="s">
        <v>2263</v>
      </c>
      <c r="H2162" s="95">
        <v>36.89</v>
      </c>
      <c r="I2162" s="92">
        <v>2.57</v>
      </c>
      <c r="J2162" s="92">
        <v>21.23</v>
      </c>
      <c r="K2162" s="92">
        <v>2.18</v>
      </c>
      <c r="L2162" s="92">
        <v>0.05</v>
      </c>
      <c r="M2162" s="92">
        <v>0.07</v>
      </c>
      <c r="N2162" s="92">
        <v>7.48</v>
      </c>
      <c r="O2162" s="92">
        <v>29.69</v>
      </c>
      <c r="P2162" s="92"/>
      <c r="Q2162" s="50">
        <f t="shared" si="8"/>
        <v>100.16</v>
      </c>
      <c r="R2162" s="51">
        <f t="shared" si="9"/>
        <v>12</v>
      </c>
      <c r="S2162" s="52">
        <f t="shared" si="10"/>
        <v>0.6139707045</v>
      </c>
      <c r="T2162" s="52">
        <f t="shared" si="11"/>
        <v>0.0006257916264</v>
      </c>
      <c r="U2162" s="52">
        <f t="shared" si="12"/>
        <v>0.4164325092</v>
      </c>
      <c r="V2162" s="52">
        <f t="shared" si="13"/>
        <v>0.0009211120191</v>
      </c>
      <c r="W2162" s="52">
        <f t="shared" si="14"/>
        <v>0</v>
      </c>
      <c r="X2162" s="52">
        <f t="shared" si="15"/>
        <v>0.4132426955</v>
      </c>
      <c r="Y2162" s="52">
        <f t="shared" si="16"/>
        <v>0.1054450826</v>
      </c>
      <c r="Z2162" s="52">
        <f t="shared" si="17"/>
        <v>0.06376475025</v>
      </c>
      <c r="AA2162" s="52">
        <f t="shared" si="18"/>
        <v>0.03887345442</v>
      </c>
      <c r="AB2162" s="52">
        <f t="shared" si="19"/>
        <v>1.6532761</v>
      </c>
      <c r="AC2162" s="53">
        <f t="shared" si="20"/>
        <v>4.953098814</v>
      </c>
      <c r="AD2162" s="54">
        <f t="shared" si="21"/>
        <v>1.227941409</v>
      </c>
      <c r="AE2162" s="54">
        <f t="shared" si="22"/>
        <v>0.001251583253</v>
      </c>
      <c r="AF2162" s="54">
        <f t="shared" si="23"/>
        <v>0.6246487638</v>
      </c>
      <c r="AG2162" s="54">
        <f t="shared" si="24"/>
        <v>0.001381668029</v>
      </c>
      <c r="AH2162" s="54">
        <f t="shared" si="25"/>
        <v>0</v>
      </c>
      <c r="AI2162" s="54">
        <f t="shared" si="26"/>
        <v>0.4132426955</v>
      </c>
      <c r="AJ2162" s="54">
        <f t="shared" si="27"/>
        <v>0.1054450826</v>
      </c>
      <c r="AK2162" s="54">
        <f t="shared" si="28"/>
        <v>0.06376475025</v>
      </c>
      <c r="AL2162" s="54">
        <f t="shared" si="29"/>
        <v>0.03887345442</v>
      </c>
      <c r="AM2162" s="54">
        <f t="shared" si="30"/>
        <v>2.476549407</v>
      </c>
      <c r="AN2162" s="54">
        <f t="shared" si="31"/>
        <v>-4.953098814</v>
      </c>
      <c r="AO2162" s="55">
        <f t="shared" si="32"/>
        <v>2.970928834</v>
      </c>
      <c r="AP2162" s="55">
        <f t="shared" si="33"/>
        <v>0.003028128823</v>
      </c>
      <c r="AQ2162" s="55">
        <f t="shared" si="34"/>
        <v>2.015065768</v>
      </c>
      <c r="AR2162" s="55">
        <f t="shared" si="35"/>
        <v>0.004457147933</v>
      </c>
      <c r="AS2162" s="55">
        <f t="shared" si="36"/>
        <v>0</v>
      </c>
      <c r="AT2162" s="55">
        <f t="shared" si="37"/>
        <v>1.999630651</v>
      </c>
      <c r="AU2162" s="55">
        <f t="shared" si="38"/>
        <v>0.5102358042</v>
      </c>
      <c r="AV2162" s="55">
        <f t="shared" si="39"/>
        <v>0.3085497951</v>
      </c>
      <c r="AW2162" s="55">
        <f t="shared" si="40"/>
        <v>0.1881038717</v>
      </c>
      <c r="AX2162" s="55">
        <f t="shared" si="41"/>
        <v>8</v>
      </c>
      <c r="AY2162" s="55">
        <f t="shared" si="42"/>
        <v>23.96743684</v>
      </c>
      <c r="AZ2162" s="54">
        <f t="shared" ref="AZ2162:BA2162" si="15176">AO2162*2</f>
        <v>5.941857667</v>
      </c>
      <c r="BA2162" s="54">
        <f t="shared" si="15176"/>
        <v>0.006056257646</v>
      </c>
      <c r="BB2162" s="54">
        <f t="shared" ref="BB2162:BD2162" si="15177">AQ2162*(3/2)</f>
        <v>3.022598651</v>
      </c>
      <c r="BC2162" s="54">
        <f t="shared" si="15177"/>
        <v>0.0066857219</v>
      </c>
      <c r="BD2162" s="54">
        <f t="shared" si="15177"/>
        <v>0</v>
      </c>
      <c r="BE2162" s="54">
        <f t="shared" ref="BE2162:BH2162" si="15178">AT2162</f>
        <v>1.999630651</v>
      </c>
      <c r="BF2162" s="54">
        <f t="shared" si="15178"/>
        <v>0.5102358042</v>
      </c>
      <c r="BG2162" s="54">
        <f t="shared" si="15178"/>
        <v>0.3085497951</v>
      </c>
      <c r="BH2162" s="54">
        <f t="shared" si="15178"/>
        <v>0.1881038717</v>
      </c>
      <c r="BI2162" s="54">
        <f t="shared" si="46"/>
        <v>11.98371842</v>
      </c>
      <c r="BJ2162" s="54">
        <f t="shared" si="47"/>
        <v>-23.96743684</v>
      </c>
      <c r="BK2162" s="56">
        <f t="shared" ref="BK2162:BN2162" si="15179">AO2162</f>
        <v>2.970928834</v>
      </c>
      <c r="BL2162" s="56">
        <f t="shared" si="15179"/>
        <v>0.003028128823</v>
      </c>
      <c r="BM2162" s="56">
        <f t="shared" si="15179"/>
        <v>2.015065768</v>
      </c>
      <c r="BN2162" s="56">
        <f t="shared" si="15179"/>
        <v>0.004457147933</v>
      </c>
      <c r="BO2162" s="56">
        <f t="shared" si="49"/>
        <v>0.0325631594</v>
      </c>
      <c r="BP2162" s="56">
        <f t="shared" si="50"/>
        <v>1.967067492</v>
      </c>
      <c r="BQ2162" s="56">
        <f t="shared" ref="BQ2162:BS2162" si="15180">AU2162</f>
        <v>0.5102358042</v>
      </c>
      <c r="BR2162" s="56">
        <f t="shared" si="15180"/>
        <v>0.3085497951</v>
      </c>
      <c r="BS2162" s="56">
        <f t="shared" si="15180"/>
        <v>0.1881038717</v>
      </c>
      <c r="BT2162" s="56">
        <f t="shared" si="52"/>
        <v>8</v>
      </c>
      <c r="BU2162" s="50">
        <f t="shared" ref="BU2162:BX2162" si="15181">AZ2162</f>
        <v>5.941857667</v>
      </c>
      <c r="BV2162" s="50">
        <f t="shared" si="15181"/>
        <v>0.006056257646</v>
      </c>
      <c r="BW2162" s="50">
        <f t="shared" si="15181"/>
        <v>3.022598651</v>
      </c>
      <c r="BX2162" s="50">
        <f t="shared" si="15181"/>
        <v>0.0066857219</v>
      </c>
      <c r="BY2162" s="50">
        <f t="shared" si="54"/>
        <v>0.04884473911</v>
      </c>
      <c r="BZ2162" s="50">
        <f t="shared" si="55"/>
        <v>1.967067492</v>
      </c>
      <c r="CA2162" s="50">
        <f t="shared" ref="CA2162:CC2162" si="15182">BF2162</f>
        <v>0.5102358042</v>
      </c>
      <c r="CB2162" s="50">
        <f t="shared" si="15182"/>
        <v>0.3085497951</v>
      </c>
      <c r="CC2162" s="50">
        <f t="shared" si="15182"/>
        <v>0.1881038717</v>
      </c>
      <c r="CD2162" s="50">
        <f t="shared" si="57"/>
        <v>12</v>
      </c>
      <c r="CE2162" s="57">
        <f t="shared" si="58"/>
        <v>36.89</v>
      </c>
      <c r="CF2162" s="57">
        <f t="shared" si="59"/>
        <v>0.05</v>
      </c>
      <c r="CG2162" s="57">
        <f t="shared" si="60"/>
        <v>21.23</v>
      </c>
      <c r="CH2162" s="57">
        <f t="shared" si="61"/>
        <v>0.07</v>
      </c>
      <c r="CI2162" s="58">
        <f t="shared" si="62"/>
        <v>0.5373232639</v>
      </c>
      <c r="CJ2162" s="58">
        <f t="shared" si="63"/>
        <v>29.20651061</v>
      </c>
      <c r="CK2162" s="57">
        <f t="shared" si="64"/>
        <v>7.48</v>
      </c>
      <c r="CL2162" s="57">
        <f t="shared" si="65"/>
        <v>2.57</v>
      </c>
      <c r="CM2162" s="57">
        <f t="shared" si="66"/>
        <v>2.18</v>
      </c>
      <c r="CN2162" s="57">
        <f t="shared" si="67"/>
        <v>100.2138339</v>
      </c>
      <c r="CO2162" s="59">
        <f t="shared" si="68"/>
        <v>0.1037505919</v>
      </c>
      <c r="CP2162" s="59">
        <f t="shared" si="69"/>
        <v>0.6614310551</v>
      </c>
      <c r="CQ2162" s="59">
        <f t="shared" si="70"/>
        <v>0.1715679852</v>
      </c>
      <c r="CR2162" s="59">
        <f t="shared" si="71"/>
        <v>0.06325036779</v>
      </c>
      <c r="CS2162" s="60">
        <f t="shared" si="72"/>
        <v>10.37505919</v>
      </c>
      <c r="CT2162" s="60">
        <f t="shared" si="73"/>
        <v>6.325036779</v>
      </c>
      <c r="CU2162" s="60">
        <f t="shared" si="74"/>
        <v>83.29990403</v>
      </c>
      <c r="CV2162" s="61">
        <f t="shared" si="75"/>
        <v>0.1151256637</v>
      </c>
      <c r="CW2162" s="61">
        <f t="shared" si="76"/>
        <v>0.08984801258</v>
      </c>
      <c r="CX2162" s="62"/>
    </row>
    <row r="2163" ht="15.75" customHeight="1">
      <c r="A2163" s="17" t="s">
        <v>53</v>
      </c>
      <c r="B2163" s="87" t="s">
        <v>2081</v>
      </c>
      <c r="C2163" s="93" t="s">
        <v>2195</v>
      </c>
      <c r="D2163" s="89"/>
      <c r="E2163" s="89" t="s">
        <v>2196</v>
      </c>
      <c r="F2163" s="90">
        <v>68.0</v>
      </c>
      <c r="G2163" s="89" t="s">
        <v>2264</v>
      </c>
      <c r="H2163" s="95">
        <v>37.09</v>
      </c>
      <c r="I2163" s="92">
        <v>2.59</v>
      </c>
      <c r="J2163" s="92">
        <v>21.05</v>
      </c>
      <c r="K2163" s="92">
        <v>0.99</v>
      </c>
      <c r="L2163" s="92">
        <v>0.04</v>
      </c>
      <c r="M2163" s="92">
        <v>0.04</v>
      </c>
      <c r="N2163" s="92">
        <v>4.9</v>
      </c>
      <c r="O2163" s="92">
        <v>33.32</v>
      </c>
      <c r="P2163" s="92"/>
      <c r="Q2163" s="50">
        <f t="shared" si="8"/>
        <v>100.02</v>
      </c>
      <c r="R2163" s="51">
        <f t="shared" si="9"/>
        <v>12</v>
      </c>
      <c r="S2163" s="52">
        <f t="shared" si="10"/>
        <v>0.6172993611</v>
      </c>
      <c r="T2163" s="52">
        <f t="shared" si="11"/>
        <v>0.0005006333011</v>
      </c>
      <c r="U2163" s="52">
        <f t="shared" si="12"/>
        <v>0.4129017578</v>
      </c>
      <c r="V2163" s="52">
        <f t="shared" si="13"/>
        <v>0.0005263497252</v>
      </c>
      <c r="W2163" s="52">
        <f t="shared" si="14"/>
        <v>0</v>
      </c>
      <c r="X2163" s="52">
        <f t="shared" si="15"/>
        <v>0.4637671477</v>
      </c>
      <c r="Y2163" s="52">
        <f t="shared" si="16"/>
        <v>0.06907498724</v>
      </c>
      <c r="Z2163" s="52">
        <f t="shared" si="17"/>
        <v>0.06426097399</v>
      </c>
      <c r="AA2163" s="52">
        <f t="shared" si="18"/>
        <v>0.01765354123</v>
      </c>
      <c r="AB2163" s="52">
        <f t="shared" si="19"/>
        <v>1.645984752</v>
      </c>
      <c r="AC2163" s="53">
        <f t="shared" si="20"/>
        <v>4.9409976</v>
      </c>
      <c r="AD2163" s="54">
        <f t="shared" si="21"/>
        <v>1.234598722</v>
      </c>
      <c r="AE2163" s="54">
        <f t="shared" si="22"/>
        <v>0.001001266602</v>
      </c>
      <c r="AF2163" s="54">
        <f t="shared" si="23"/>
        <v>0.6193526367</v>
      </c>
      <c r="AG2163" s="54">
        <f t="shared" si="24"/>
        <v>0.0007895245878</v>
      </c>
      <c r="AH2163" s="54">
        <f t="shared" si="25"/>
        <v>0</v>
      </c>
      <c r="AI2163" s="54">
        <f t="shared" si="26"/>
        <v>0.4637671477</v>
      </c>
      <c r="AJ2163" s="54">
        <f t="shared" si="27"/>
        <v>0.06907498724</v>
      </c>
      <c r="AK2163" s="54">
        <f t="shared" si="28"/>
        <v>0.06426097399</v>
      </c>
      <c r="AL2163" s="54">
        <f t="shared" si="29"/>
        <v>0.01765354123</v>
      </c>
      <c r="AM2163" s="54">
        <f t="shared" si="30"/>
        <v>2.4704988</v>
      </c>
      <c r="AN2163" s="54">
        <f t="shared" si="31"/>
        <v>-4.9409976</v>
      </c>
      <c r="AO2163" s="55">
        <f t="shared" si="32"/>
        <v>3.000267701</v>
      </c>
      <c r="AP2163" s="55">
        <f t="shared" si="33"/>
        <v>0.002433234211</v>
      </c>
      <c r="AQ2163" s="55">
        <f t="shared" si="34"/>
        <v>2.006831508</v>
      </c>
      <c r="AR2163" s="55">
        <f t="shared" si="35"/>
        <v>0.002558224064</v>
      </c>
      <c r="AS2163" s="55">
        <f t="shared" si="36"/>
        <v>0</v>
      </c>
      <c r="AT2163" s="55">
        <f t="shared" si="37"/>
        <v>2.25405319</v>
      </c>
      <c r="AU2163" s="55">
        <f t="shared" si="38"/>
        <v>0.3357260128</v>
      </c>
      <c r="AV2163" s="55">
        <f t="shared" si="39"/>
        <v>0.3123284048</v>
      </c>
      <c r="AW2163" s="55">
        <f t="shared" si="40"/>
        <v>0.08580172426</v>
      </c>
      <c r="AX2163" s="55">
        <f t="shared" si="41"/>
        <v>8</v>
      </c>
      <c r="AY2163" s="55">
        <f t="shared" si="42"/>
        <v>24.0147916</v>
      </c>
      <c r="AZ2163" s="54">
        <f t="shared" ref="AZ2163:BA2163" si="15183">AO2163*2</f>
        <v>6.000535403</v>
      </c>
      <c r="BA2163" s="54">
        <f t="shared" si="15183"/>
        <v>0.004866468421</v>
      </c>
      <c r="BB2163" s="54">
        <f t="shared" ref="BB2163:BD2163" si="15184">AQ2163*(3/2)</f>
        <v>3.010247262</v>
      </c>
      <c r="BC2163" s="54">
        <f t="shared" si="15184"/>
        <v>0.003837336096</v>
      </c>
      <c r="BD2163" s="54">
        <f t="shared" si="15184"/>
        <v>0</v>
      </c>
      <c r="BE2163" s="54">
        <f t="shared" ref="BE2163:BH2163" si="15185">AT2163</f>
        <v>2.25405319</v>
      </c>
      <c r="BF2163" s="54">
        <f t="shared" si="15185"/>
        <v>0.3357260128</v>
      </c>
      <c r="BG2163" s="54">
        <f t="shared" si="15185"/>
        <v>0.3123284048</v>
      </c>
      <c r="BH2163" s="54">
        <f t="shared" si="15185"/>
        <v>0.08580172426</v>
      </c>
      <c r="BI2163" s="54">
        <f t="shared" si="46"/>
        <v>12.0073958</v>
      </c>
      <c r="BJ2163" s="54">
        <f t="shared" si="47"/>
        <v>-24.0147916</v>
      </c>
      <c r="BK2163" s="56">
        <f t="shared" ref="BK2163:BN2163" si="15186">AO2163</f>
        <v>3.000267701</v>
      </c>
      <c r="BL2163" s="56">
        <f t="shared" si="15186"/>
        <v>0.002433234211</v>
      </c>
      <c r="BM2163" s="56">
        <f t="shared" si="15186"/>
        <v>2.006831508</v>
      </c>
      <c r="BN2163" s="56">
        <f t="shared" si="15186"/>
        <v>0.002558224064</v>
      </c>
      <c r="BO2163" s="56">
        <f t="shared" si="49"/>
        <v>0</v>
      </c>
      <c r="BP2163" s="56">
        <f t="shared" si="50"/>
        <v>2.25405319</v>
      </c>
      <c r="BQ2163" s="56">
        <f t="shared" ref="BQ2163:BS2163" si="15187">AU2163</f>
        <v>0.3357260128</v>
      </c>
      <c r="BR2163" s="56">
        <f t="shared" si="15187"/>
        <v>0.3123284048</v>
      </c>
      <c r="BS2163" s="56">
        <f t="shared" si="15187"/>
        <v>0.08580172426</v>
      </c>
      <c r="BT2163" s="56">
        <f t="shared" si="52"/>
        <v>8</v>
      </c>
      <c r="BU2163" s="50">
        <f t="shared" ref="BU2163:BX2163" si="15188">AZ2163</f>
        <v>6.000535403</v>
      </c>
      <c r="BV2163" s="50">
        <f t="shared" si="15188"/>
        <v>0.004866468421</v>
      </c>
      <c r="BW2163" s="50">
        <f t="shared" si="15188"/>
        <v>3.010247262</v>
      </c>
      <c r="BX2163" s="50">
        <f t="shared" si="15188"/>
        <v>0.003837336096</v>
      </c>
      <c r="BY2163" s="50">
        <f t="shared" si="54"/>
        <v>0</v>
      </c>
      <c r="BZ2163" s="50">
        <f t="shared" si="55"/>
        <v>2.25405319</v>
      </c>
      <c r="CA2163" s="50">
        <f t="shared" ref="CA2163:CC2163" si="15189">BF2163</f>
        <v>0.3357260128</v>
      </c>
      <c r="CB2163" s="50">
        <f t="shared" si="15189"/>
        <v>0.3123284048</v>
      </c>
      <c r="CC2163" s="50">
        <f t="shared" si="15189"/>
        <v>0.08580172426</v>
      </c>
      <c r="CD2163" s="50">
        <f t="shared" si="57"/>
        <v>12.0073958</v>
      </c>
      <c r="CE2163" s="57">
        <f t="shared" si="58"/>
        <v>37.09</v>
      </c>
      <c r="CF2163" s="57">
        <f t="shared" si="59"/>
        <v>0.04</v>
      </c>
      <c r="CG2163" s="57">
        <f t="shared" si="60"/>
        <v>21.05</v>
      </c>
      <c r="CH2163" s="57">
        <f t="shared" si="61"/>
        <v>0.04</v>
      </c>
      <c r="CI2163" s="58">
        <f t="shared" si="62"/>
        <v>0</v>
      </c>
      <c r="CJ2163" s="58">
        <f t="shared" si="63"/>
        <v>33.32</v>
      </c>
      <c r="CK2163" s="57">
        <f t="shared" si="64"/>
        <v>4.9</v>
      </c>
      <c r="CL2163" s="57">
        <f t="shared" si="65"/>
        <v>2.59</v>
      </c>
      <c r="CM2163" s="57">
        <f t="shared" si="66"/>
        <v>0.99</v>
      </c>
      <c r="CN2163" s="57">
        <f t="shared" si="67"/>
        <v>100.02</v>
      </c>
      <c r="CO2163" s="59">
        <f t="shared" si="68"/>
        <v>0.1045307505</v>
      </c>
      <c r="CP2163" s="59">
        <f t="shared" si="69"/>
        <v>0.7543914288</v>
      </c>
      <c r="CQ2163" s="59">
        <f t="shared" si="70"/>
        <v>0.1123615128</v>
      </c>
      <c r="CR2163" s="59">
        <f t="shared" si="71"/>
        <v>0.02871630787</v>
      </c>
      <c r="CS2163" s="60">
        <f t="shared" si="72"/>
        <v>10.45307505</v>
      </c>
      <c r="CT2163" s="60">
        <f t="shared" si="73"/>
        <v>2.871630787</v>
      </c>
      <c r="CU2163" s="60">
        <f t="shared" si="74"/>
        <v>86.67529417</v>
      </c>
      <c r="CV2163" s="61">
        <f t="shared" si="75"/>
        <v>0.08098168309</v>
      </c>
      <c r="CW2163" s="61">
        <f t="shared" si="76"/>
        <v>0.09052362989</v>
      </c>
      <c r="CX2163" s="62"/>
    </row>
    <row r="2164" ht="15.75" customHeight="1">
      <c r="A2164" s="17" t="s">
        <v>53</v>
      </c>
      <c r="B2164" s="87" t="s">
        <v>2081</v>
      </c>
      <c r="C2164" s="88" t="s">
        <v>2195</v>
      </c>
      <c r="D2164" s="89"/>
      <c r="E2164" s="89" t="s">
        <v>2196</v>
      </c>
      <c r="F2164" s="90">
        <v>69.0</v>
      </c>
      <c r="G2164" s="89" t="s">
        <v>2265</v>
      </c>
      <c r="H2164" s="95">
        <v>37.06</v>
      </c>
      <c r="I2164" s="92">
        <v>3.74</v>
      </c>
      <c r="J2164" s="92">
        <v>21.47</v>
      </c>
      <c r="K2164" s="92">
        <v>1.03</v>
      </c>
      <c r="L2164" s="92">
        <v>0.03</v>
      </c>
      <c r="M2164" s="92">
        <v>0.01</v>
      </c>
      <c r="N2164" s="92">
        <v>0.88</v>
      </c>
      <c r="O2164" s="92">
        <v>35.72</v>
      </c>
      <c r="P2164" s="92"/>
      <c r="Q2164" s="50">
        <f t="shared" si="8"/>
        <v>99.94</v>
      </c>
      <c r="R2164" s="51">
        <f t="shared" si="9"/>
        <v>12</v>
      </c>
      <c r="S2164" s="52">
        <f t="shared" si="10"/>
        <v>0.6168000626</v>
      </c>
      <c r="T2164" s="52">
        <f t="shared" si="11"/>
        <v>0.0003754749758</v>
      </c>
      <c r="U2164" s="52">
        <f t="shared" si="12"/>
        <v>0.4211401777</v>
      </c>
      <c r="V2164" s="52">
        <f t="shared" si="13"/>
        <v>0.0001315874313</v>
      </c>
      <c r="W2164" s="52">
        <f t="shared" si="14"/>
        <v>0</v>
      </c>
      <c r="X2164" s="52">
        <f t="shared" si="15"/>
        <v>0.4971717442</v>
      </c>
      <c r="Y2164" s="52">
        <f t="shared" si="16"/>
        <v>0.01240530383</v>
      </c>
      <c r="Z2164" s="52">
        <f t="shared" si="17"/>
        <v>0.09279383889</v>
      </c>
      <c r="AA2164" s="52">
        <f t="shared" si="18"/>
        <v>0.01836681562</v>
      </c>
      <c r="AB2164" s="52">
        <f t="shared" si="19"/>
        <v>1.659185005</v>
      </c>
      <c r="AC2164" s="53">
        <f t="shared" si="20"/>
        <v>4.973992851</v>
      </c>
      <c r="AD2164" s="54">
        <f t="shared" si="21"/>
        <v>1.233600125</v>
      </c>
      <c r="AE2164" s="54">
        <f t="shared" si="22"/>
        <v>0.0007509499517</v>
      </c>
      <c r="AF2164" s="54">
        <f t="shared" si="23"/>
        <v>0.6317102665</v>
      </c>
      <c r="AG2164" s="54">
        <f t="shared" si="24"/>
        <v>0.0001973811469</v>
      </c>
      <c r="AH2164" s="54">
        <f t="shared" si="25"/>
        <v>0</v>
      </c>
      <c r="AI2164" s="54">
        <f t="shared" si="26"/>
        <v>0.4971717442</v>
      </c>
      <c r="AJ2164" s="54">
        <f t="shared" si="27"/>
        <v>0.01240530383</v>
      </c>
      <c r="AK2164" s="54">
        <f t="shared" si="28"/>
        <v>0.09279383889</v>
      </c>
      <c r="AL2164" s="54">
        <f t="shared" si="29"/>
        <v>0.01836681562</v>
      </c>
      <c r="AM2164" s="54">
        <f t="shared" si="30"/>
        <v>2.486996425</v>
      </c>
      <c r="AN2164" s="54">
        <f t="shared" si="31"/>
        <v>-4.973992851</v>
      </c>
      <c r="AO2164" s="55">
        <f t="shared" si="32"/>
        <v>2.973990535</v>
      </c>
      <c r="AP2164" s="55">
        <f t="shared" si="33"/>
        <v>0.001810406795</v>
      </c>
      <c r="AQ2164" s="55">
        <f t="shared" si="34"/>
        <v>2.030588157</v>
      </c>
      <c r="AR2164" s="55">
        <f t="shared" si="35"/>
        <v>0.0006344677942</v>
      </c>
      <c r="AS2164" s="55">
        <f t="shared" si="36"/>
        <v>0</v>
      </c>
      <c r="AT2164" s="55">
        <f t="shared" si="37"/>
        <v>2.397185329</v>
      </c>
      <c r="AU2164" s="55">
        <f t="shared" si="38"/>
        <v>0.05981396308</v>
      </c>
      <c r="AV2164" s="55">
        <f t="shared" si="39"/>
        <v>0.4474188887</v>
      </c>
      <c r="AW2164" s="55">
        <f t="shared" si="40"/>
        <v>0.08855825271</v>
      </c>
      <c r="AX2164" s="55">
        <f t="shared" si="41"/>
        <v>8</v>
      </c>
      <c r="AY2164" s="55">
        <f t="shared" si="42"/>
        <v>23.98282451</v>
      </c>
      <c r="AZ2164" s="54">
        <f t="shared" ref="AZ2164:BA2164" si="15190">AO2164*2</f>
        <v>5.947981069</v>
      </c>
      <c r="BA2164" s="54">
        <f t="shared" si="15190"/>
        <v>0.003620813589</v>
      </c>
      <c r="BB2164" s="54">
        <f t="shared" ref="BB2164:BD2164" si="15191">AQ2164*(3/2)</f>
        <v>3.045882235</v>
      </c>
      <c r="BC2164" s="54">
        <f t="shared" si="15191"/>
        <v>0.0009517016913</v>
      </c>
      <c r="BD2164" s="54">
        <f t="shared" si="15191"/>
        <v>0</v>
      </c>
      <c r="BE2164" s="54">
        <f t="shared" ref="BE2164:BH2164" si="15192">AT2164</f>
        <v>2.397185329</v>
      </c>
      <c r="BF2164" s="54">
        <f t="shared" si="15192"/>
        <v>0.05981396308</v>
      </c>
      <c r="BG2164" s="54">
        <f t="shared" si="15192"/>
        <v>0.4474188887</v>
      </c>
      <c r="BH2164" s="54">
        <f t="shared" si="15192"/>
        <v>0.08855825271</v>
      </c>
      <c r="BI2164" s="54">
        <f t="shared" si="46"/>
        <v>11.99141225</v>
      </c>
      <c r="BJ2164" s="54">
        <f t="shared" si="47"/>
        <v>-23.98282451</v>
      </c>
      <c r="BK2164" s="56">
        <f t="shared" ref="BK2164:BN2164" si="15193">AO2164</f>
        <v>2.973990535</v>
      </c>
      <c r="BL2164" s="56">
        <f t="shared" si="15193"/>
        <v>0.001810406795</v>
      </c>
      <c r="BM2164" s="56">
        <f t="shared" si="15193"/>
        <v>2.030588157</v>
      </c>
      <c r="BN2164" s="56">
        <f t="shared" si="15193"/>
        <v>0.0006344677942</v>
      </c>
      <c r="BO2164" s="56">
        <f t="shared" si="49"/>
        <v>0.01717549249</v>
      </c>
      <c r="BP2164" s="56">
        <f t="shared" si="50"/>
        <v>2.380009837</v>
      </c>
      <c r="BQ2164" s="56">
        <f t="shared" ref="BQ2164:BS2164" si="15194">AU2164</f>
        <v>0.05981396308</v>
      </c>
      <c r="BR2164" s="56">
        <f t="shared" si="15194"/>
        <v>0.4474188887</v>
      </c>
      <c r="BS2164" s="56">
        <f t="shared" si="15194"/>
        <v>0.08855825271</v>
      </c>
      <c r="BT2164" s="56">
        <f t="shared" si="52"/>
        <v>8</v>
      </c>
      <c r="BU2164" s="50">
        <f t="shared" ref="BU2164:BX2164" si="15195">AZ2164</f>
        <v>5.947981069</v>
      </c>
      <c r="BV2164" s="50">
        <f t="shared" si="15195"/>
        <v>0.003620813589</v>
      </c>
      <c r="BW2164" s="50">
        <f t="shared" si="15195"/>
        <v>3.045882235</v>
      </c>
      <c r="BX2164" s="50">
        <f t="shared" si="15195"/>
        <v>0.0009517016913</v>
      </c>
      <c r="BY2164" s="50">
        <f t="shared" si="54"/>
        <v>0.02576323874</v>
      </c>
      <c r="BZ2164" s="50">
        <f t="shared" si="55"/>
        <v>2.380009837</v>
      </c>
      <c r="CA2164" s="50">
        <f t="shared" ref="CA2164:CC2164" si="15196">BF2164</f>
        <v>0.05981396308</v>
      </c>
      <c r="CB2164" s="50">
        <f t="shared" si="15196"/>
        <v>0.4474188887</v>
      </c>
      <c r="CC2164" s="50">
        <f t="shared" si="15196"/>
        <v>0.08855825271</v>
      </c>
      <c r="CD2164" s="50">
        <f t="shared" si="57"/>
        <v>12</v>
      </c>
      <c r="CE2164" s="57">
        <f t="shared" si="58"/>
        <v>37.06</v>
      </c>
      <c r="CF2164" s="57">
        <f t="shared" si="59"/>
        <v>0.03</v>
      </c>
      <c r="CG2164" s="57">
        <f t="shared" si="60"/>
        <v>21.47</v>
      </c>
      <c r="CH2164" s="57">
        <f t="shared" si="61"/>
        <v>0.01</v>
      </c>
      <c r="CI2164" s="58">
        <f t="shared" si="62"/>
        <v>0.2844249788</v>
      </c>
      <c r="CJ2164" s="58">
        <f t="shared" si="63"/>
        <v>35.46407127</v>
      </c>
      <c r="CK2164" s="57">
        <f t="shared" si="64"/>
        <v>0.88</v>
      </c>
      <c r="CL2164" s="57">
        <f t="shared" si="65"/>
        <v>3.74</v>
      </c>
      <c r="CM2164" s="57">
        <f t="shared" si="66"/>
        <v>1.03</v>
      </c>
      <c r="CN2164" s="57">
        <f t="shared" si="67"/>
        <v>99.96849625</v>
      </c>
      <c r="CO2164" s="59">
        <f t="shared" si="68"/>
        <v>0.1503524253</v>
      </c>
      <c r="CP2164" s="59">
        <f t="shared" si="69"/>
        <v>0.7997879844</v>
      </c>
      <c r="CQ2164" s="59">
        <f t="shared" si="70"/>
        <v>0.02010012237</v>
      </c>
      <c r="CR2164" s="59">
        <f t="shared" si="71"/>
        <v>0.02975946794</v>
      </c>
      <c r="CS2164" s="60">
        <f t="shared" si="72"/>
        <v>15.03524253</v>
      </c>
      <c r="CT2164" s="60">
        <f t="shared" si="73"/>
        <v>2.975946794</v>
      </c>
      <c r="CU2164" s="60">
        <f t="shared" si="74"/>
        <v>81.98881068</v>
      </c>
      <c r="CV2164" s="61">
        <f t="shared" si="75"/>
        <v>0.1049356806</v>
      </c>
      <c r="CW2164" s="61">
        <f t="shared" si="76"/>
        <v>0.1302052003</v>
      </c>
      <c r="CX2164" s="62"/>
    </row>
    <row r="2165" ht="15.75" customHeight="1">
      <c r="A2165" s="17" t="s">
        <v>53</v>
      </c>
      <c r="B2165" s="87" t="s">
        <v>2081</v>
      </c>
      <c r="C2165" s="93" t="s">
        <v>2195</v>
      </c>
      <c r="D2165" s="89"/>
      <c r="E2165" s="89" t="s">
        <v>2196</v>
      </c>
      <c r="F2165" s="90">
        <v>70.0</v>
      </c>
      <c r="G2165" s="89" t="s">
        <v>2266</v>
      </c>
      <c r="H2165" s="95">
        <v>37.39</v>
      </c>
      <c r="I2165" s="92">
        <v>3.55</v>
      </c>
      <c r="J2165" s="92">
        <v>21.45</v>
      </c>
      <c r="K2165" s="92">
        <v>2.41</v>
      </c>
      <c r="L2165" s="92">
        <v>0.0</v>
      </c>
      <c r="M2165" s="92">
        <v>0.0</v>
      </c>
      <c r="N2165" s="92">
        <v>3.93</v>
      </c>
      <c r="O2165" s="92">
        <v>31.47</v>
      </c>
      <c r="P2165" s="92"/>
      <c r="Q2165" s="50">
        <f t="shared" si="8"/>
        <v>100.2</v>
      </c>
      <c r="R2165" s="51">
        <f t="shared" si="9"/>
        <v>12</v>
      </c>
      <c r="S2165" s="52">
        <f t="shared" si="10"/>
        <v>0.6222923459</v>
      </c>
      <c r="T2165" s="52">
        <f t="shared" si="11"/>
        <v>0</v>
      </c>
      <c r="U2165" s="52">
        <f t="shared" si="12"/>
        <v>0.420747872</v>
      </c>
      <c r="V2165" s="52">
        <f t="shared" si="13"/>
        <v>0</v>
      </c>
      <c r="W2165" s="52">
        <f t="shared" si="14"/>
        <v>0</v>
      </c>
      <c r="X2165" s="52">
        <f t="shared" si="15"/>
        <v>0.4380177712</v>
      </c>
      <c r="Y2165" s="52">
        <f t="shared" si="16"/>
        <v>0.05540095916</v>
      </c>
      <c r="Z2165" s="52">
        <f t="shared" si="17"/>
        <v>0.08807971338</v>
      </c>
      <c r="AA2165" s="52">
        <f t="shared" si="18"/>
        <v>0.04297478218</v>
      </c>
      <c r="AB2165" s="52">
        <f t="shared" si="19"/>
        <v>1.667513444</v>
      </c>
      <c r="AC2165" s="53">
        <f t="shared" si="20"/>
        <v>5.000359452</v>
      </c>
      <c r="AD2165" s="54">
        <f t="shared" si="21"/>
        <v>1.244584692</v>
      </c>
      <c r="AE2165" s="54">
        <f t="shared" si="22"/>
        <v>0</v>
      </c>
      <c r="AF2165" s="54">
        <f t="shared" si="23"/>
        <v>0.631121808</v>
      </c>
      <c r="AG2165" s="54">
        <f t="shared" si="24"/>
        <v>0</v>
      </c>
      <c r="AH2165" s="54">
        <f t="shared" si="25"/>
        <v>0</v>
      </c>
      <c r="AI2165" s="54">
        <f t="shared" si="26"/>
        <v>0.4380177712</v>
      </c>
      <c r="AJ2165" s="54">
        <f t="shared" si="27"/>
        <v>0.05540095916</v>
      </c>
      <c r="AK2165" s="54">
        <f t="shared" si="28"/>
        <v>0.08807971338</v>
      </c>
      <c r="AL2165" s="54">
        <f t="shared" si="29"/>
        <v>0.04297478218</v>
      </c>
      <c r="AM2165" s="54">
        <f t="shared" si="30"/>
        <v>2.500179726</v>
      </c>
      <c r="AN2165" s="54">
        <f t="shared" si="31"/>
        <v>-5.000359452</v>
      </c>
      <c r="AO2165" s="55">
        <f t="shared" si="32"/>
        <v>2.985486435</v>
      </c>
      <c r="AP2165" s="55">
        <f t="shared" si="33"/>
        <v>0</v>
      </c>
      <c r="AQ2165" s="55">
        <f t="shared" si="34"/>
        <v>2.018564221</v>
      </c>
      <c r="AR2165" s="55">
        <f t="shared" si="35"/>
        <v>0</v>
      </c>
      <c r="AS2165" s="55">
        <f t="shared" si="36"/>
        <v>0</v>
      </c>
      <c r="AT2165" s="55">
        <f t="shared" si="37"/>
        <v>2.101417642</v>
      </c>
      <c r="AU2165" s="55">
        <f t="shared" si="38"/>
        <v>0.2657895652</v>
      </c>
      <c r="AV2165" s="55">
        <f t="shared" si="39"/>
        <v>0.4225679317</v>
      </c>
      <c r="AW2165" s="55">
        <f t="shared" si="40"/>
        <v>0.2061742043</v>
      </c>
      <c r="AX2165" s="55">
        <f t="shared" si="41"/>
        <v>8</v>
      </c>
      <c r="AY2165" s="55">
        <f t="shared" si="42"/>
        <v>23.98953709</v>
      </c>
      <c r="AZ2165" s="54">
        <f t="shared" ref="AZ2165:BA2165" si="15197">AO2165*2</f>
        <v>5.970972871</v>
      </c>
      <c r="BA2165" s="54">
        <f t="shared" si="15197"/>
        <v>0</v>
      </c>
      <c r="BB2165" s="54">
        <f t="shared" ref="BB2165:BD2165" si="15198">AQ2165*(3/2)</f>
        <v>3.027846332</v>
      </c>
      <c r="BC2165" s="54">
        <f t="shared" si="15198"/>
        <v>0</v>
      </c>
      <c r="BD2165" s="54">
        <f t="shared" si="15198"/>
        <v>0</v>
      </c>
      <c r="BE2165" s="54">
        <f t="shared" ref="BE2165:BH2165" si="15199">AT2165</f>
        <v>2.101417642</v>
      </c>
      <c r="BF2165" s="54">
        <f t="shared" si="15199"/>
        <v>0.2657895652</v>
      </c>
      <c r="BG2165" s="54">
        <f t="shared" si="15199"/>
        <v>0.4225679317</v>
      </c>
      <c r="BH2165" s="54">
        <f t="shared" si="15199"/>
        <v>0.2061742043</v>
      </c>
      <c r="BI2165" s="54">
        <f t="shared" si="46"/>
        <v>11.99476855</v>
      </c>
      <c r="BJ2165" s="54">
        <f t="shared" si="47"/>
        <v>-23.98953709</v>
      </c>
      <c r="BK2165" s="56">
        <f t="shared" ref="BK2165:BN2165" si="15200">AO2165</f>
        <v>2.985486435</v>
      </c>
      <c r="BL2165" s="56">
        <f t="shared" si="15200"/>
        <v>0</v>
      </c>
      <c r="BM2165" s="56">
        <f t="shared" si="15200"/>
        <v>2.018564221</v>
      </c>
      <c r="BN2165" s="56">
        <f t="shared" si="15200"/>
        <v>0</v>
      </c>
      <c r="BO2165" s="56">
        <f t="shared" si="49"/>
        <v>0.01046290837</v>
      </c>
      <c r="BP2165" s="56">
        <f t="shared" si="50"/>
        <v>2.090954734</v>
      </c>
      <c r="BQ2165" s="56">
        <f t="shared" ref="BQ2165:BS2165" si="15201">AU2165</f>
        <v>0.2657895652</v>
      </c>
      <c r="BR2165" s="56">
        <f t="shared" si="15201"/>
        <v>0.4225679317</v>
      </c>
      <c r="BS2165" s="56">
        <f t="shared" si="15201"/>
        <v>0.2061742043</v>
      </c>
      <c r="BT2165" s="56">
        <f t="shared" si="52"/>
        <v>8</v>
      </c>
      <c r="BU2165" s="50">
        <f t="shared" ref="BU2165:BX2165" si="15202">AZ2165</f>
        <v>5.970972871</v>
      </c>
      <c r="BV2165" s="50">
        <f t="shared" si="15202"/>
        <v>0</v>
      </c>
      <c r="BW2165" s="50">
        <f t="shared" si="15202"/>
        <v>3.027846332</v>
      </c>
      <c r="BX2165" s="50">
        <f t="shared" si="15202"/>
        <v>0</v>
      </c>
      <c r="BY2165" s="50">
        <f t="shared" si="54"/>
        <v>0.01569436255</v>
      </c>
      <c r="BZ2165" s="50">
        <f t="shared" si="55"/>
        <v>2.090954734</v>
      </c>
      <c r="CA2165" s="50">
        <f t="shared" ref="CA2165:CC2165" si="15203">BF2165</f>
        <v>0.2657895652</v>
      </c>
      <c r="CB2165" s="50">
        <f t="shared" si="15203"/>
        <v>0.4225679317</v>
      </c>
      <c r="CC2165" s="50">
        <f t="shared" si="15203"/>
        <v>0.2061742043</v>
      </c>
      <c r="CD2165" s="50">
        <f t="shared" si="57"/>
        <v>12</v>
      </c>
      <c r="CE2165" s="57">
        <f t="shared" si="58"/>
        <v>37.39</v>
      </c>
      <c r="CF2165" s="57">
        <f t="shared" si="59"/>
        <v>0</v>
      </c>
      <c r="CG2165" s="57">
        <f t="shared" si="60"/>
        <v>21.45</v>
      </c>
      <c r="CH2165" s="57">
        <f t="shared" si="61"/>
        <v>0</v>
      </c>
      <c r="CI2165" s="58">
        <f t="shared" si="62"/>
        <v>0.1741347662</v>
      </c>
      <c r="CJ2165" s="58">
        <f t="shared" si="63"/>
        <v>31.31331162</v>
      </c>
      <c r="CK2165" s="57">
        <f t="shared" si="64"/>
        <v>3.93</v>
      </c>
      <c r="CL2165" s="57">
        <f t="shared" si="65"/>
        <v>3.55</v>
      </c>
      <c r="CM2165" s="57">
        <f t="shared" si="66"/>
        <v>2.41</v>
      </c>
      <c r="CN2165" s="57">
        <f t="shared" si="67"/>
        <v>100.2174464</v>
      </c>
      <c r="CO2165" s="59">
        <f t="shared" si="68"/>
        <v>0.1415407307</v>
      </c>
      <c r="CP2165" s="59">
        <f t="shared" si="69"/>
        <v>0.7003732153</v>
      </c>
      <c r="CQ2165" s="59">
        <f t="shared" si="70"/>
        <v>0.08902722252</v>
      </c>
      <c r="CR2165" s="59">
        <f t="shared" si="71"/>
        <v>0.06905883138</v>
      </c>
      <c r="CS2165" s="60">
        <f t="shared" si="72"/>
        <v>14.15407307</v>
      </c>
      <c r="CT2165" s="60">
        <f t="shared" si="73"/>
        <v>6.905883138</v>
      </c>
      <c r="CU2165" s="60">
        <f t="shared" si="74"/>
        <v>78.94004379</v>
      </c>
      <c r="CV2165" s="61">
        <f t="shared" si="75"/>
        <v>0.1398291968</v>
      </c>
      <c r="CW2165" s="61">
        <f t="shared" si="76"/>
        <v>0.1225742728</v>
      </c>
      <c r="CX2165" s="62"/>
    </row>
    <row r="2166" ht="15.75" customHeight="1">
      <c r="A2166" s="17" t="s">
        <v>53</v>
      </c>
      <c r="B2166" s="87" t="s">
        <v>2081</v>
      </c>
      <c r="C2166" s="88" t="s">
        <v>2195</v>
      </c>
      <c r="D2166" s="89"/>
      <c r="E2166" s="89" t="s">
        <v>2196</v>
      </c>
      <c r="F2166" s="90">
        <v>71.0</v>
      </c>
      <c r="G2166" s="89" t="s">
        <v>2267</v>
      </c>
      <c r="H2166" s="95">
        <v>37.4</v>
      </c>
      <c r="I2166" s="92">
        <v>3.42</v>
      </c>
      <c r="J2166" s="92">
        <v>21.76</v>
      </c>
      <c r="K2166" s="92">
        <v>4.03</v>
      </c>
      <c r="L2166" s="92">
        <v>0.02</v>
      </c>
      <c r="M2166" s="92">
        <v>0.11</v>
      </c>
      <c r="N2166" s="92">
        <v>3.98</v>
      </c>
      <c r="O2166" s="92">
        <v>29.7</v>
      </c>
      <c r="P2166" s="92"/>
      <c r="Q2166" s="50">
        <f t="shared" si="8"/>
        <v>100.42</v>
      </c>
      <c r="R2166" s="51">
        <f t="shared" si="9"/>
        <v>12</v>
      </c>
      <c r="S2166" s="52">
        <f t="shared" si="10"/>
        <v>0.6224587787</v>
      </c>
      <c r="T2166" s="52">
        <f t="shared" si="11"/>
        <v>0.0002503166506</v>
      </c>
      <c r="U2166" s="52">
        <f t="shared" si="12"/>
        <v>0.4268286105</v>
      </c>
      <c r="V2166" s="52">
        <f t="shared" si="13"/>
        <v>0.001447461744</v>
      </c>
      <c r="W2166" s="52">
        <f t="shared" si="14"/>
        <v>0</v>
      </c>
      <c r="X2166" s="52">
        <f t="shared" si="15"/>
        <v>0.4133818813</v>
      </c>
      <c r="Y2166" s="52">
        <f t="shared" si="16"/>
        <v>0.05610580596</v>
      </c>
      <c r="Z2166" s="52">
        <f t="shared" si="17"/>
        <v>0.08485425909</v>
      </c>
      <c r="AA2166" s="52">
        <f t="shared" si="18"/>
        <v>0.0718623951</v>
      </c>
      <c r="AB2166" s="52">
        <f t="shared" si="19"/>
        <v>1.677189509</v>
      </c>
      <c r="AC2166" s="53">
        <f t="shared" si="20"/>
        <v>5.028073281</v>
      </c>
      <c r="AD2166" s="54">
        <f t="shared" si="21"/>
        <v>1.244917557</v>
      </c>
      <c r="AE2166" s="54">
        <f t="shared" si="22"/>
        <v>0.0005006333011</v>
      </c>
      <c r="AF2166" s="54">
        <f t="shared" si="23"/>
        <v>0.6402429157</v>
      </c>
      <c r="AG2166" s="54">
        <f t="shared" si="24"/>
        <v>0.002171192616</v>
      </c>
      <c r="AH2166" s="54">
        <f t="shared" si="25"/>
        <v>0</v>
      </c>
      <c r="AI2166" s="54">
        <f t="shared" si="26"/>
        <v>0.4133818813</v>
      </c>
      <c r="AJ2166" s="54">
        <f t="shared" si="27"/>
        <v>0.05610580596</v>
      </c>
      <c r="AK2166" s="54">
        <f t="shared" si="28"/>
        <v>0.08485425909</v>
      </c>
      <c r="AL2166" s="54">
        <f t="shared" si="29"/>
        <v>0.0718623951</v>
      </c>
      <c r="AM2166" s="54">
        <f t="shared" si="30"/>
        <v>2.514036641</v>
      </c>
      <c r="AN2166" s="54">
        <f t="shared" si="31"/>
        <v>-5.028073281</v>
      </c>
      <c r="AO2166" s="55">
        <f t="shared" si="32"/>
        <v>2.96905639</v>
      </c>
      <c r="AP2166" s="55">
        <f t="shared" si="33"/>
        <v>0.001193981475</v>
      </c>
      <c r="AQ2166" s="55">
        <f t="shared" si="34"/>
        <v>2.035923111</v>
      </c>
      <c r="AR2166" s="55">
        <f t="shared" si="35"/>
        <v>0.006904225128</v>
      </c>
      <c r="AS2166" s="55">
        <f t="shared" si="36"/>
        <v>0</v>
      </c>
      <c r="AT2166" s="55">
        <f t="shared" si="37"/>
        <v>1.971783769</v>
      </c>
      <c r="AU2166" s="55">
        <f t="shared" si="38"/>
        <v>0.2676182061</v>
      </c>
      <c r="AV2166" s="55">
        <f t="shared" si="39"/>
        <v>0.4047450029</v>
      </c>
      <c r="AW2166" s="55">
        <f t="shared" si="40"/>
        <v>0.3427753141</v>
      </c>
      <c r="AX2166" s="55">
        <f t="shared" si="41"/>
        <v>8</v>
      </c>
      <c r="AY2166" s="55">
        <f t="shared" si="42"/>
        <v>23.98332808</v>
      </c>
      <c r="AZ2166" s="54">
        <f t="shared" ref="AZ2166:BA2166" si="15204">AO2166*2</f>
        <v>5.938112781</v>
      </c>
      <c r="BA2166" s="54">
        <f t="shared" si="15204"/>
        <v>0.002387962951</v>
      </c>
      <c r="BB2166" s="54">
        <f t="shared" ref="BB2166:BD2166" si="15205">AQ2166*(3/2)</f>
        <v>3.053884667</v>
      </c>
      <c r="BC2166" s="54">
        <f t="shared" si="15205"/>
        <v>0.01035633769</v>
      </c>
      <c r="BD2166" s="54">
        <f t="shared" si="15205"/>
        <v>0</v>
      </c>
      <c r="BE2166" s="54">
        <f t="shared" ref="BE2166:BH2166" si="15206">AT2166</f>
        <v>1.971783769</v>
      </c>
      <c r="BF2166" s="54">
        <f t="shared" si="15206"/>
        <v>0.2676182061</v>
      </c>
      <c r="BG2166" s="54">
        <f t="shared" si="15206"/>
        <v>0.4047450029</v>
      </c>
      <c r="BH2166" s="54">
        <f t="shared" si="15206"/>
        <v>0.3427753141</v>
      </c>
      <c r="BI2166" s="54">
        <f t="shared" si="46"/>
        <v>11.99166404</v>
      </c>
      <c r="BJ2166" s="54">
        <f t="shared" si="47"/>
        <v>-23.98332808</v>
      </c>
      <c r="BK2166" s="56">
        <f t="shared" ref="BK2166:BN2166" si="15207">AO2166</f>
        <v>2.96905639</v>
      </c>
      <c r="BL2166" s="56">
        <f t="shared" si="15207"/>
        <v>0.001193981475</v>
      </c>
      <c r="BM2166" s="56">
        <f t="shared" si="15207"/>
        <v>2.035923111</v>
      </c>
      <c r="BN2166" s="56">
        <f t="shared" si="15207"/>
        <v>0.006904225128</v>
      </c>
      <c r="BO2166" s="56">
        <f t="shared" si="49"/>
        <v>0.01667191971</v>
      </c>
      <c r="BP2166" s="56">
        <f t="shared" si="50"/>
        <v>1.955111849</v>
      </c>
      <c r="BQ2166" s="56">
        <f t="shared" ref="BQ2166:BS2166" si="15208">AU2166</f>
        <v>0.2676182061</v>
      </c>
      <c r="BR2166" s="56">
        <f t="shared" si="15208"/>
        <v>0.4047450029</v>
      </c>
      <c r="BS2166" s="56">
        <f t="shared" si="15208"/>
        <v>0.3427753141</v>
      </c>
      <c r="BT2166" s="56">
        <f t="shared" si="52"/>
        <v>8</v>
      </c>
      <c r="BU2166" s="50">
        <f t="shared" ref="BU2166:BX2166" si="15209">AZ2166</f>
        <v>5.938112781</v>
      </c>
      <c r="BV2166" s="50">
        <f t="shared" si="15209"/>
        <v>0.002387962951</v>
      </c>
      <c r="BW2166" s="50">
        <f t="shared" si="15209"/>
        <v>3.053884667</v>
      </c>
      <c r="BX2166" s="50">
        <f t="shared" si="15209"/>
        <v>0.01035633769</v>
      </c>
      <c r="BY2166" s="50">
        <f t="shared" si="54"/>
        <v>0.02500787956</v>
      </c>
      <c r="BZ2166" s="50">
        <f t="shared" si="55"/>
        <v>1.955111849</v>
      </c>
      <c r="CA2166" s="50">
        <f t="shared" ref="CA2166:CC2166" si="15210">BF2166</f>
        <v>0.2676182061</v>
      </c>
      <c r="CB2166" s="50">
        <f t="shared" si="15210"/>
        <v>0.4047450029</v>
      </c>
      <c r="CC2166" s="50">
        <f t="shared" si="15210"/>
        <v>0.3427753141</v>
      </c>
      <c r="CD2166" s="50">
        <f t="shared" si="57"/>
        <v>12</v>
      </c>
      <c r="CE2166" s="57">
        <f t="shared" si="58"/>
        <v>37.4</v>
      </c>
      <c r="CF2166" s="57">
        <f t="shared" si="59"/>
        <v>0.02</v>
      </c>
      <c r="CG2166" s="57">
        <f t="shared" si="60"/>
        <v>21.76</v>
      </c>
      <c r="CH2166" s="57">
        <f t="shared" si="61"/>
        <v>0.11</v>
      </c>
      <c r="CI2166" s="58">
        <f t="shared" si="62"/>
        <v>0.2790817699</v>
      </c>
      <c r="CJ2166" s="58">
        <f t="shared" si="63"/>
        <v>29.44887915</v>
      </c>
      <c r="CK2166" s="57">
        <f t="shared" si="64"/>
        <v>3.98</v>
      </c>
      <c r="CL2166" s="57">
        <f t="shared" si="65"/>
        <v>3.42</v>
      </c>
      <c r="CM2166" s="57">
        <f t="shared" si="66"/>
        <v>4.03</v>
      </c>
      <c r="CN2166" s="57">
        <f t="shared" si="67"/>
        <v>100.4479609</v>
      </c>
      <c r="CO2166" s="59">
        <f t="shared" si="68"/>
        <v>0.1362662915</v>
      </c>
      <c r="CP2166" s="59">
        <f t="shared" si="69"/>
        <v>0.6582313287</v>
      </c>
      <c r="CQ2166" s="59">
        <f t="shared" si="70"/>
        <v>0.09009954468</v>
      </c>
      <c r="CR2166" s="59">
        <f t="shared" si="71"/>
        <v>0.1154028352</v>
      </c>
      <c r="CS2166" s="60">
        <f t="shared" si="72"/>
        <v>13.62662915</v>
      </c>
      <c r="CT2166" s="60">
        <f t="shared" si="73"/>
        <v>11.54028352</v>
      </c>
      <c r="CU2166" s="60">
        <f t="shared" si="74"/>
        <v>74.83308734</v>
      </c>
      <c r="CV2166" s="61">
        <f t="shared" si="75"/>
        <v>0.1835359809</v>
      </c>
      <c r="CW2166" s="61">
        <f t="shared" si="76"/>
        <v>0.1180066084</v>
      </c>
      <c r="CX2166" s="62"/>
    </row>
    <row r="2167" ht="15.75" customHeight="1">
      <c r="A2167" s="17" t="s">
        <v>53</v>
      </c>
      <c r="B2167" s="87" t="s">
        <v>2081</v>
      </c>
      <c r="C2167" s="93" t="s">
        <v>2195</v>
      </c>
      <c r="D2167" s="89"/>
      <c r="E2167" s="89" t="s">
        <v>2196</v>
      </c>
      <c r="F2167" s="90">
        <v>72.0</v>
      </c>
      <c r="G2167" s="89" t="s">
        <v>2268</v>
      </c>
      <c r="H2167" s="95">
        <v>36.93</v>
      </c>
      <c r="I2167" s="92">
        <v>2.57</v>
      </c>
      <c r="J2167" s="92">
        <v>21.16</v>
      </c>
      <c r="K2167" s="92">
        <v>0.77</v>
      </c>
      <c r="L2167" s="92">
        <v>0.04</v>
      </c>
      <c r="M2167" s="92">
        <v>0.02</v>
      </c>
      <c r="N2167" s="92">
        <v>9.34</v>
      </c>
      <c r="O2167" s="92">
        <v>29.5</v>
      </c>
      <c r="P2167" s="92"/>
      <c r="Q2167" s="50">
        <f t="shared" si="8"/>
        <v>100.33</v>
      </c>
      <c r="R2167" s="51">
        <f t="shared" si="9"/>
        <v>12</v>
      </c>
      <c r="S2167" s="52">
        <f t="shared" si="10"/>
        <v>0.6146364358</v>
      </c>
      <c r="T2167" s="52">
        <f t="shared" si="11"/>
        <v>0.0005006333011</v>
      </c>
      <c r="U2167" s="52">
        <f t="shared" si="12"/>
        <v>0.4150594392</v>
      </c>
      <c r="V2167" s="52">
        <f t="shared" si="13"/>
        <v>0.0002631748626</v>
      </c>
      <c r="W2167" s="52">
        <f t="shared" si="14"/>
        <v>0</v>
      </c>
      <c r="X2167" s="52">
        <f t="shared" si="15"/>
        <v>0.410598165</v>
      </c>
      <c r="Y2167" s="52">
        <f t="shared" si="16"/>
        <v>0.1316653838</v>
      </c>
      <c r="Z2167" s="52">
        <f t="shared" si="17"/>
        <v>0.06376475025</v>
      </c>
      <c r="AA2167" s="52">
        <f t="shared" si="18"/>
        <v>0.01373053207</v>
      </c>
      <c r="AB2167" s="52">
        <f t="shared" si="19"/>
        <v>1.650218514</v>
      </c>
      <c r="AC2167" s="53">
        <f t="shared" si="20"/>
        <v>4.946033781</v>
      </c>
      <c r="AD2167" s="54">
        <f t="shared" si="21"/>
        <v>1.229272872</v>
      </c>
      <c r="AE2167" s="54">
        <f t="shared" si="22"/>
        <v>0.001001266602</v>
      </c>
      <c r="AF2167" s="54">
        <f t="shared" si="23"/>
        <v>0.6225891588</v>
      </c>
      <c r="AG2167" s="54">
        <f t="shared" si="24"/>
        <v>0.0003947622939</v>
      </c>
      <c r="AH2167" s="54">
        <f t="shared" si="25"/>
        <v>0</v>
      </c>
      <c r="AI2167" s="54">
        <f t="shared" si="26"/>
        <v>0.410598165</v>
      </c>
      <c r="AJ2167" s="54">
        <f t="shared" si="27"/>
        <v>0.1316653838</v>
      </c>
      <c r="AK2167" s="54">
        <f t="shared" si="28"/>
        <v>0.06376475025</v>
      </c>
      <c r="AL2167" s="54">
        <f t="shared" si="29"/>
        <v>0.01373053207</v>
      </c>
      <c r="AM2167" s="54">
        <f t="shared" si="30"/>
        <v>2.47301689</v>
      </c>
      <c r="AN2167" s="54">
        <f t="shared" si="31"/>
        <v>-4.946033781</v>
      </c>
      <c r="AO2167" s="55">
        <f t="shared" si="32"/>
        <v>2.979660841</v>
      </c>
      <c r="AP2167" s="55">
        <f t="shared" si="33"/>
        <v>0.002426991562</v>
      </c>
      <c r="AQ2167" s="55">
        <f t="shared" si="34"/>
        <v>2.012142928</v>
      </c>
      <c r="AR2167" s="55">
        <f t="shared" si="35"/>
        <v>0.001275830372</v>
      </c>
      <c r="AS2167" s="55">
        <f t="shared" si="36"/>
        <v>0</v>
      </c>
      <c r="AT2167" s="55">
        <f t="shared" si="37"/>
        <v>1.990515372</v>
      </c>
      <c r="AU2167" s="55">
        <f t="shared" si="38"/>
        <v>0.6382930876</v>
      </c>
      <c r="AV2167" s="55">
        <f t="shared" si="39"/>
        <v>0.3091214876</v>
      </c>
      <c r="AW2167" s="55">
        <f t="shared" si="40"/>
        <v>0.06656346149</v>
      </c>
      <c r="AX2167" s="55">
        <f t="shared" si="41"/>
        <v>8</v>
      </c>
      <c r="AY2167" s="55">
        <f t="shared" si="42"/>
        <v>23.97759442</v>
      </c>
      <c r="AZ2167" s="54">
        <f t="shared" ref="AZ2167:BA2167" si="15211">AO2167*2</f>
        <v>5.959321682</v>
      </c>
      <c r="BA2167" s="54">
        <f t="shared" si="15211"/>
        <v>0.004853983123</v>
      </c>
      <c r="BB2167" s="54">
        <f t="shared" ref="BB2167:BD2167" si="15212">AQ2167*(3/2)</f>
        <v>3.018214392</v>
      </c>
      <c r="BC2167" s="54">
        <f t="shared" si="15212"/>
        <v>0.001913745558</v>
      </c>
      <c r="BD2167" s="54">
        <f t="shared" si="15212"/>
        <v>0</v>
      </c>
      <c r="BE2167" s="54">
        <f t="shared" ref="BE2167:BH2167" si="15213">AT2167</f>
        <v>1.990515372</v>
      </c>
      <c r="BF2167" s="54">
        <f t="shared" si="15213"/>
        <v>0.6382930876</v>
      </c>
      <c r="BG2167" s="54">
        <f t="shared" si="15213"/>
        <v>0.3091214876</v>
      </c>
      <c r="BH2167" s="54">
        <f t="shared" si="15213"/>
        <v>0.06656346149</v>
      </c>
      <c r="BI2167" s="54">
        <f t="shared" si="46"/>
        <v>11.98879721</v>
      </c>
      <c r="BJ2167" s="54">
        <f t="shared" si="47"/>
        <v>-23.97759442</v>
      </c>
      <c r="BK2167" s="56">
        <f t="shared" ref="BK2167:BN2167" si="15214">AO2167</f>
        <v>2.979660841</v>
      </c>
      <c r="BL2167" s="56">
        <f t="shared" si="15214"/>
        <v>0.002426991562</v>
      </c>
      <c r="BM2167" s="56">
        <f t="shared" si="15214"/>
        <v>2.012142928</v>
      </c>
      <c r="BN2167" s="56">
        <f t="shared" si="15214"/>
        <v>0.001275830372</v>
      </c>
      <c r="BO2167" s="56">
        <f t="shared" si="49"/>
        <v>0.02240557593</v>
      </c>
      <c r="BP2167" s="56">
        <f t="shared" si="50"/>
        <v>1.968109796</v>
      </c>
      <c r="BQ2167" s="56">
        <f t="shared" ref="BQ2167:BS2167" si="15215">AU2167</f>
        <v>0.6382930876</v>
      </c>
      <c r="BR2167" s="56">
        <f t="shared" si="15215"/>
        <v>0.3091214876</v>
      </c>
      <c r="BS2167" s="56">
        <f t="shared" si="15215"/>
        <v>0.06656346149</v>
      </c>
      <c r="BT2167" s="56">
        <f t="shared" si="52"/>
        <v>8</v>
      </c>
      <c r="BU2167" s="50">
        <f t="shared" ref="BU2167:BX2167" si="15216">AZ2167</f>
        <v>5.959321682</v>
      </c>
      <c r="BV2167" s="50">
        <f t="shared" si="15216"/>
        <v>0.004853983123</v>
      </c>
      <c r="BW2167" s="50">
        <f t="shared" si="15216"/>
        <v>3.018214392</v>
      </c>
      <c r="BX2167" s="50">
        <f t="shared" si="15216"/>
        <v>0.001913745558</v>
      </c>
      <c r="BY2167" s="50">
        <f t="shared" si="54"/>
        <v>0.0336083639</v>
      </c>
      <c r="BZ2167" s="50">
        <f t="shared" si="55"/>
        <v>1.968109796</v>
      </c>
      <c r="CA2167" s="50">
        <f t="shared" ref="CA2167:CC2167" si="15217">BF2167</f>
        <v>0.6382930876</v>
      </c>
      <c r="CB2167" s="50">
        <f t="shared" si="15217"/>
        <v>0.3091214876</v>
      </c>
      <c r="CC2167" s="50">
        <f t="shared" si="15217"/>
        <v>0.06656346149</v>
      </c>
      <c r="CD2167" s="50">
        <f t="shared" si="57"/>
        <v>12</v>
      </c>
      <c r="CE2167" s="57">
        <f t="shared" si="58"/>
        <v>36.93</v>
      </c>
      <c r="CF2167" s="57">
        <f t="shared" si="59"/>
        <v>0.04</v>
      </c>
      <c r="CG2167" s="57">
        <f t="shared" si="60"/>
        <v>21.16</v>
      </c>
      <c r="CH2167" s="57">
        <f t="shared" si="61"/>
        <v>0.02</v>
      </c>
      <c r="CI2167" s="58">
        <f t="shared" si="62"/>
        <v>0.3690296731</v>
      </c>
      <c r="CJ2167" s="58">
        <f t="shared" si="63"/>
        <v>29.16794304</v>
      </c>
      <c r="CK2167" s="57">
        <f t="shared" si="64"/>
        <v>9.34</v>
      </c>
      <c r="CL2167" s="57">
        <f t="shared" si="65"/>
        <v>2.57</v>
      </c>
      <c r="CM2167" s="57">
        <f t="shared" si="66"/>
        <v>0.77</v>
      </c>
      <c r="CN2167" s="57">
        <f t="shared" si="67"/>
        <v>100.3669727</v>
      </c>
      <c r="CO2167" s="59">
        <f t="shared" si="68"/>
        <v>0.1036594175</v>
      </c>
      <c r="CP2167" s="59">
        <f t="shared" si="69"/>
        <v>0.659977139</v>
      </c>
      <c r="CQ2167" s="59">
        <f t="shared" si="70"/>
        <v>0.21404235</v>
      </c>
      <c r="CR2167" s="59">
        <f t="shared" si="71"/>
        <v>0.02232109355</v>
      </c>
      <c r="CS2167" s="60">
        <f t="shared" si="72"/>
        <v>10.36594175</v>
      </c>
      <c r="CT2167" s="60">
        <f t="shared" si="73"/>
        <v>2.232109355</v>
      </c>
      <c r="CU2167" s="60">
        <f t="shared" si="74"/>
        <v>87.4019489</v>
      </c>
      <c r="CV2167" s="61">
        <f t="shared" si="75"/>
        <v>0.07415080229</v>
      </c>
      <c r="CW2167" s="61">
        <f t="shared" si="76"/>
        <v>0.08976905553</v>
      </c>
      <c r="CX2167" s="62"/>
    </row>
    <row r="2168" ht="15.75" customHeight="1">
      <c r="A2168" s="17" t="s">
        <v>53</v>
      </c>
      <c r="B2168" s="87" t="s">
        <v>2081</v>
      </c>
      <c r="C2168" s="88" t="s">
        <v>2195</v>
      </c>
      <c r="D2168" s="89"/>
      <c r="E2168" s="89" t="s">
        <v>2196</v>
      </c>
      <c r="F2168" s="90">
        <v>73.0</v>
      </c>
      <c r="G2168" s="89" t="s">
        <v>2269</v>
      </c>
      <c r="H2168" s="95">
        <v>36.73</v>
      </c>
      <c r="I2168" s="92">
        <v>1.1</v>
      </c>
      <c r="J2168" s="92">
        <v>20.37</v>
      </c>
      <c r="K2168" s="92">
        <v>0.22</v>
      </c>
      <c r="L2168" s="92">
        <v>0.06</v>
      </c>
      <c r="M2168" s="92">
        <v>0.0</v>
      </c>
      <c r="N2168" s="92">
        <v>18.04</v>
      </c>
      <c r="O2168" s="92">
        <v>23.82</v>
      </c>
      <c r="P2168" s="92"/>
      <c r="Q2168" s="50">
        <f t="shared" si="8"/>
        <v>100.34</v>
      </c>
      <c r="R2168" s="51">
        <f t="shared" si="9"/>
        <v>12</v>
      </c>
      <c r="S2168" s="52">
        <f t="shared" si="10"/>
        <v>0.6113077792</v>
      </c>
      <c r="T2168" s="52">
        <f t="shared" si="11"/>
        <v>0.0007509499517</v>
      </c>
      <c r="U2168" s="52">
        <f t="shared" si="12"/>
        <v>0.3995633637</v>
      </c>
      <c r="V2168" s="52">
        <f t="shared" si="13"/>
        <v>0</v>
      </c>
      <c r="W2168" s="52">
        <f t="shared" si="14"/>
        <v>0</v>
      </c>
      <c r="X2168" s="52">
        <f t="shared" si="15"/>
        <v>0.33154062</v>
      </c>
      <c r="Y2168" s="52">
        <f t="shared" si="16"/>
        <v>0.2543087285</v>
      </c>
      <c r="Z2168" s="52">
        <f t="shared" si="17"/>
        <v>0.02729230555</v>
      </c>
      <c r="AA2168" s="52">
        <f t="shared" si="18"/>
        <v>0.003923009162</v>
      </c>
      <c r="AB2168" s="52">
        <f t="shared" si="19"/>
        <v>1.628686756</v>
      </c>
      <c r="AC2168" s="53">
        <f t="shared" si="20"/>
        <v>4.881054334</v>
      </c>
      <c r="AD2168" s="54">
        <f t="shared" si="21"/>
        <v>1.222615558</v>
      </c>
      <c r="AE2168" s="54">
        <f t="shared" si="22"/>
        <v>0.001501899903</v>
      </c>
      <c r="AF2168" s="54">
        <f t="shared" si="23"/>
        <v>0.5993450456</v>
      </c>
      <c r="AG2168" s="54">
        <f t="shared" si="24"/>
        <v>0</v>
      </c>
      <c r="AH2168" s="54">
        <f t="shared" si="25"/>
        <v>0</v>
      </c>
      <c r="AI2168" s="54">
        <f t="shared" si="26"/>
        <v>0.33154062</v>
      </c>
      <c r="AJ2168" s="54">
        <f t="shared" si="27"/>
        <v>0.2543087285</v>
      </c>
      <c r="AK2168" s="54">
        <f t="shared" si="28"/>
        <v>0.02729230555</v>
      </c>
      <c r="AL2168" s="54">
        <f t="shared" si="29"/>
        <v>0.003923009162</v>
      </c>
      <c r="AM2168" s="54">
        <f t="shared" si="30"/>
        <v>2.440527167</v>
      </c>
      <c r="AN2168" s="54">
        <f t="shared" si="31"/>
        <v>-4.881054334</v>
      </c>
      <c r="AO2168" s="55">
        <f t="shared" si="32"/>
        <v>3.00270277</v>
      </c>
      <c r="AP2168" s="55">
        <f t="shared" si="33"/>
        <v>0.003688615746</v>
      </c>
      <c r="AQ2168" s="55">
        <f t="shared" si="34"/>
        <v>1.962628417</v>
      </c>
      <c r="AR2168" s="55">
        <f t="shared" si="35"/>
        <v>0</v>
      </c>
      <c r="AS2168" s="55">
        <f t="shared" si="36"/>
        <v>0</v>
      </c>
      <c r="AT2168" s="55">
        <f t="shared" si="37"/>
        <v>1.628505266</v>
      </c>
      <c r="AU2168" s="55">
        <f t="shared" si="38"/>
        <v>1.249147401</v>
      </c>
      <c r="AV2168" s="55">
        <f t="shared" si="39"/>
        <v>0.1340579725</v>
      </c>
      <c r="AW2168" s="55">
        <f t="shared" si="40"/>
        <v>0.01926955762</v>
      </c>
      <c r="AX2168" s="55">
        <f t="shared" si="41"/>
        <v>8</v>
      </c>
      <c r="AY2168" s="55">
        <f t="shared" si="42"/>
        <v>23.97541119</v>
      </c>
      <c r="AZ2168" s="54">
        <f t="shared" ref="AZ2168:BA2168" si="15218">AO2168*2</f>
        <v>6.00540554</v>
      </c>
      <c r="BA2168" s="54">
        <f t="shared" si="15218"/>
        <v>0.007377231491</v>
      </c>
      <c r="BB2168" s="54">
        <f t="shared" ref="BB2168:BD2168" si="15219">AQ2168*(3/2)</f>
        <v>2.943942625</v>
      </c>
      <c r="BC2168" s="54">
        <f t="shared" si="15219"/>
        <v>0</v>
      </c>
      <c r="BD2168" s="54">
        <f t="shared" si="15219"/>
        <v>0</v>
      </c>
      <c r="BE2168" s="54">
        <f t="shared" ref="BE2168:BH2168" si="15220">AT2168</f>
        <v>1.628505266</v>
      </c>
      <c r="BF2168" s="54">
        <f t="shared" si="15220"/>
        <v>1.249147401</v>
      </c>
      <c r="BG2168" s="54">
        <f t="shared" si="15220"/>
        <v>0.1340579725</v>
      </c>
      <c r="BH2168" s="54">
        <f t="shared" si="15220"/>
        <v>0.01926955762</v>
      </c>
      <c r="BI2168" s="54">
        <f t="shared" si="46"/>
        <v>11.98770559</v>
      </c>
      <c r="BJ2168" s="54">
        <f t="shared" si="47"/>
        <v>-23.97541119</v>
      </c>
      <c r="BK2168" s="56">
        <f t="shared" ref="BK2168:BN2168" si="15221">AO2168</f>
        <v>3.00270277</v>
      </c>
      <c r="BL2168" s="56">
        <f t="shared" si="15221"/>
        <v>0.003688615746</v>
      </c>
      <c r="BM2168" s="56">
        <f t="shared" si="15221"/>
        <v>1.962628417</v>
      </c>
      <c r="BN2168" s="56">
        <f t="shared" si="15221"/>
        <v>0</v>
      </c>
      <c r="BO2168" s="56">
        <f t="shared" si="49"/>
        <v>0.02458881201</v>
      </c>
      <c r="BP2168" s="56">
        <f t="shared" si="50"/>
        <v>1.603916454</v>
      </c>
      <c r="BQ2168" s="56">
        <f t="shared" ref="BQ2168:BS2168" si="15222">AU2168</f>
        <v>1.249147401</v>
      </c>
      <c r="BR2168" s="56">
        <f t="shared" si="15222"/>
        <v>0.1340579725</v>
      </c>
      <c r="BS2168" s="56">
        <f t="shared" si="15222"/>
        <v>0.01926955762</v>
      </c>
      <c r="BT2168" s="56">
        <f t="shared" si="52"/>
        <v>8</v>
      </c>
      <c r="BU2168" s="50">
        <f t="shared" ref="BU2168:BX2168" si="15223">AZ2168</f>
        <v>6.00540554</v>
      </c>
      <c r="BV2168" s="50">
        <f t="shared" si="15223"/>
        <v>0.007377231491</v>
      </c>
      <c r="BW2168" s="50">
        <f t="shared" si="15223"/>
        <v>2.943942625</v>
      </c>
      <c r="BX2168" s="50">
        <f t="shared" si="15223"/>
        <v>0</v>
      </c>
      <c r="BY2168" s="50">
        <f t="shared" si="54"/>
        <v>0.03688321801</v>
      </c>
      <c r="BZ2168" s="50">
        <f t="shared" si="55"/>
        <v>1.603916454</v>
      </c>
      <c r="CA2168" s="50">
        <f t="shared" ref="CA2168:CC2168" si="15224">BF2168</f>
        <v>1.249147401</v>
      </c>
      <c r="CB2168" s="50">
        <f t="shared" si="15224"/>
        <v>0.1340579725</v>
      </c>
      <c r="CC2168" s="50">
        <f t="shared" si="15224"/>
        <v>0.01926955762</v>
      </c>
      <c r="CD2168" s="50">
        <f t="shared" si="57"/>
        <v>12</v>
      </c>
      <c r="CE2168" s="57">
        <f t="shared" si="58"/>
        <v>36.73</v>
      </c>
      <c r="CF2168" s="57">
        <f t="shared" si="59"/>
        <v>0.06</v>
      </c>
      <c r="CG2168" s="57">
        <f t="shared" si="60"/>
        <v>20.37</v>
      </c>
      <c r="CH2168" s="57">
        <f t="shared" si="61"/>
        <v>0</v>
      </c>
      <c r="CI2168" s="58">
        <f t="shared" si="62"/>
        <v>0.3997043114</v>
      </c>
      <c r="CJ2168" s="58">
        <f t="shared" si="63"/>
        <v>23.46034166</v>
      </c>
      <c r="CK2168" s="57">
        <f t="shared" si="64"/>
        <v>18.04</v>
      </c>
      <c r="CL2168" s="57">
        <f t="shared" si="65"/>
        <v>1.1</v>
      </c>
      <c r="CM2168" s="57">
        <f t="shared" si="66"/>
        <v>0.22</v>
      </c>
      <c r="CN2168" s="57">
        <f t="shared" si="67"/>
        <v>100.380046</v>
      </c>
      <c r="CO2168" s="59">
        <f t="shared" si="68"/>
        <v>0.04459099144</v>
      </c>
      <c r="CP2168" s="59">
        <f t="shared" si="69"/>
        <v>0.5335022121</v>
      </c>
      <c r="CQ2168" s="59">
        <f t="shared" si="70"/>
        <v>0.4154972659</v>
      </c>
      <c r="CR2168" s="59">
        <f t="shared" si="71"/>
        <v>0.006409530614</v>
      </c>
      <c r="CS2168" s="60">
        <f t="shared" si="72"/>
        <v>4.459099144</v>
      </c>
      <c r="CT2168" s="60">
        <f t="shared" si="73"/>
        <v>0.6409530614</v>
      </c>
      <c r="CU2168" s="60">
        <f t="shared" si="74"/>
        <v>94.89994779</v>
      </c>
      <c r="CV2168" s="61">
        <f t="shared" si="75"/>
        <v>0.02870502633</v>
      </c>
      <c r="CW2168" s="61">
        <f t="shared" si="76"/>
        <v>0.03861579859</v>
      </c>
      <c r="CX2168" s="62"/>
    </row>
    <row r="2169" ht="15.75" customHeight="1">
      <c r="A2169" s="17" t="s">
        <v>53</v>
      </c>
      <c r="B2169" s="87" t="s">
        <v>2081</v>
      </c>
      <c r="C2169" s="93" t="s">
        <v>2195</v>
      </c>
      <c r="D2169" s="89"/>
      <c r="E2169" s="89" t="s">
        <v>2196</v>
      </c>
      <c r="F2169" s="90">
        <v>74.0</v>
      </c>
      <c r="G2169" s="89" t="s">
        <v>2270</v>
      </c>
      <c r="H2169" s="95">
        <v>36.25</v>
      </c>
      <c r="I2169" s="92">
        <v>0.0</v>
      </c>
      <c r="J2169" s="92">
        <v>20.17</v>
      </c>
      <c r="K2169" s="92">
        <v>1.75</v>
      </c>
      <c r="L2169" s="92">
        <v>0.05</v>
      </c>
      <c r="M2169" s="92">
        <v>0.0</v>
      </c>
      <c r="N2169" s="92">
        <v>3.21</v>
      </c>
      <c r="O2169" s="92">
        <v>37.78</v>
      </c>
      <c r="P2169" s="92"/>
      <c r="Q2169" s="50">
        <f t="shared" si="8"/>
        <v>99.21</v>
      </c>
      <c r="R2169" s="51">
        <f t="shared" si="9"/>
        <v>12</v>
      </c>
      <c r="S2169" s="52">
        <f t="shared" si="10"/>
        <v>0.6033190035</v>
      </c>
      <c r="T2169" s="52">
        <f t="shared" si="11"/>
        <v>0.0006257916264</v>
      </c>
      <c r="U2169" s="52">
        <f t="shared" si="12"/>
        <v>0.3956403067</v>
      </c>
      <c r="V2169" s="52">
        <f t="shared" si="13"/>
        <v>0</v>
      </c>
      <c r="W2169" s="52">
        <f t="shared" si="14"/>
        <v>0</v>
      </c>
      <c r="X2169" s="52">
        <f t="shared" si="15"/>
        <v>0.5258440228</v>
      </c>
      <c r="Y2169" s="52">
        <f t="shared" si="16"/>
        <v>0.04525116511</v>
      </c>
      <c r="Z2169" s="52">
        <f t="shared" si="17"/>
        <v>0</v>
      </c>
      <c r="AA2169" s="52">
        <f t="shared" si="18"/>
        <v>0.0312057547</v>
      </c>
      <c r="AB2169" s="52">
        <f t="shared" si="19"/>
        <v>1.601886044</v>
      </c>
      <c r="AC2169" s="53">
        <f t="shared" si="20"/>
        <v>4.807301986</v>
      </c>
      <c r="AD2169" s="54">
        <f t="shared" si="21"/>
        <v>1.206638007</v>
      </c>
      <c r="AE2169" s="54">
        <f t="shared" si="22"/>
        <v>0.001251583253</v>
      </c>
      <c r="AF2169" s="54">
        <f t="shared" si="23"/>
        <v>0.59346046</v>
      </c>
      <c r="AG2169" s="54">
        <f t="shared" si="24"/>
        <v>0</v>
      </c>
      <c r="AH2169" s="54">
        <f t="shared" si="25"/>
        <v>0</v>
      </c>
      <c r="AI2169" s="54">
        <f t="shared" si="26"/>
        <v>0.5258440228</v>
      </c>
      <c r="AJ2169" s="54">
        <f t="shared" si="27"/>
        <v>0.04525116511</v>
      </c>
      <c r="AK2169" s="54">
        <f t="shared" si="28"/>
        <v>0</v>
      </c>
      <c r="AL2169" s="54">
        <f t="shared" si="29"/>
        <v>0.0312057547</v>
      </c>
      <c r="AM2169" s="54">
        <f t="shared" si="30"/>
        <v>2.403650993</v>
      </c>
      <c r="AN2169" s="54">
        <f t="shared" si="31"/>
        <v>-4.807301986</v>
      </c>
      <c r="AO2169" s="55">
        <f t="shared" si="32"/>
        <v>3.013043309</v>
      </c>
      <c r="AP2169" s="55">
        <f t="shared" si="33"/>
        <v>0.003125274128</v>
      </c>
      <c r="AQ2169" s="55">
        <f t="shared" si="34"/>
        <v>1.975872419</v>
      </c>
      <c r="AR2169" s="55">
        <f t="shared" si="35"/>
        <v>0</v>
      </c>
      <c r="AS2169" s="55">
        <f t="shared" si="36"/>
        <v>0</v>
      </c>
      <c r="AT2169" s="55">
        <f t="shared" si="37"/>
        <v>2.626124497</v>
      </c>
      <c r="AU2169" s="55">
        <f t="shared" si="38"/>
        <v>0.2259894342</v>
      </c>
      <c r="AV2169" s="55">
        <f t="shared" si="39"/>
        <v>0</v>
      </c>
      <c r="AW2169" s="55">
        <f t="shared" si="40"/>
        <v>0.1558450668</v>
      </c>
      <c r="AX2169" s="55">
        <f t="shared" si="41"/>
        <v>8</v>
      </c>
      <c r="AY2169" s="55">
        <f t="shared" si="42"/>
        <v>24.00820959</v>
      </c>
      <c r="AZ2169" s="54">
        <f t="shared" ref="AZ2169:BA2169" si="15225">AO2169*2</f>
        <v>6.026086618</v>
      </c>
      <c r="BA2169" s="54">
        <f t="shared" si="15225"/>
        <v>0.006250548257</v>
      </c>
      <c r="BB2169" s="54">
        <f t="shared" ref="BB2169:BD2169" si="15226">AQ2169*(3/2)</f>
        <v>2.963808628</v>
      </c>
      <c r="BC2169" s="54">
        <f t="shared" si="15226"/>
        <v>0</v>
      </c>
      <c r="BD2169" s="54">
        <f t="shared" si="15226"/>
        <v>0</v>
      </c>
      <c r="BE2169" s="54">
        <f t="shared" ref="BE2169:BH2169" si="15227">AT2169</f>
        <v>2.626124497</v>
      </c>
      <c r="BF2169" s="54">
        <f t="shared" si="15227"/>
        <v>0.2259894342</v>
      </c>
      <c r="BG2169" s="54">
        <f t="shared" si="15227"/>
        <v>0</v>
      </c>
      <c r="BH2169" s="54">
        <f t="shared" si="15227"/>
        <v>0.1558450668</v>
      </c>
      <c r="BI2169" s="54">
        <f t="shared" si="46"/>
        <v>12.00410479</v>
      </c>
      <c r="BJ2169" s="54">
        <f t="shared" si="47"/>
        <v>-24.00820959</v>
      </c>
      <c r="BK2169" s="56">
        <f t="shared" ref="BK2169:BN2169" si="15228">AO2169</f>
        <v>3.013043309</v>
      </c>
      <c r="BL2169" s="56">
        <f t="shared" si="15228"/>
        <v>0.003125274128</v>
      </c>
      <c r="BM2169" s="56">
        <f t="shared" si="15228"/>
        <v>1.975872419</v>
      </c>
      <c r="BN2169" s="56">
        <f t="shared" si="15228"/>
        <v>0</v>
      </c>
      <c r="BO2169" s="56">
        <f t="shared" si="49"/>
        <v>0</v>
      </c>
      <c r="BP2169" s="56">
        <f t="shared" si="50"/>
        <v>2.626124497</v>
      </c>
      <c r="BQ2169" s="56">
        <f t="shared" ref="BQ2169:BS2169" si="15229">AU2169</f>
        <v>0.2259894342</v>
      </c>
      <c r="BR2169" s="56">
        <f t="shared" si="15229"/>
        <v>0</v>
      </c>
      <c r="BS2169" s="56">
        <f t="shared" si="15229"/>
        <v>0.1558450668</v>
      </c>
      <c r="BT2169" s="56">
        <f t="shared" si="52"/>
        <v>8</v>
      </c>
      <c r="BU2169" s="50">
        <f t="shared" ref="BU2169:BX2169" si="15230">AZ2169</f>
        <v>6.026086618</v>
      </c>
      <c r="BV2169" s="50">
        <f t="shared" si="15230"/>
        <v>0.006250548257</v>
      </c>
      <c r="BW2169" s="50">
        <f t="shared" si="15230"/>
        <v>2.963808628</v>
      </c>
      <c r="BX2169" s="50">
        <f t="shared" si="15230"/>
        <v>0</v>
      </c>
      <c r="BY2169" s="50">
        <f t="shared" si="54"/>
        <v>0</v>
      </c>
      <c r="BZ2169" s="50">
        <f t="shared" si="55"/>
        <v>2.626124497</v>
      </c>
      <c r="CA2169" s="50">
        <f t="shared" ref="CA2169:CC2169" si="15231">BF2169</f>
        <v>0.2259894342</v>
      </c>
      <c r="CB2169" s="50">
        <f t="shared" si="15231"/>
        <v>0</v>
      </c>
      <c r="CC2169" s="50">
        <f t="shared" si="15231"/>
        <v>0.1558450668</v>
      </c>
      <c r="CD2169" s="50">
        <f t="shared" si="57"/>
        <v>12.00410479</v>
      </c>
      <c r="CE2169" s="57">
        <f t="shared" si="58"/>
        <v>36.25</v>
      </c>
      <c r="CF2169" s="57">
        <f t="shared" si="59"/>
        <v>0.05</v>
      </c>
      <c r="CG2169" s="57">
        <f t="shared" si="60"/>
        <v>20.17</v>
      </c>
      <c r="CH2169" s="57">
        <f t="shared" si="61"/>
        <v>0</v>
      </c>
      <c r="CI2169" s="58">
        <f t="shared" si="62"/>
        <v>0</v>
      </c>
      <c r="CJ2169" s="58">
        <f t="shared" si="63"/>
        <v>37.78</v>
      </c>
      <c r="CK2169" s="57">
        <f t="shared" si="64"/>
        <v>3.21</v>
      </c>
      <c r="CL2169" s="57">
        <f t="shared" si="65"/>
        <v>0</v>
      </c>
      <c r="CM2169" s="57">
        <f t="shared" si="66"/>
        <v>1.75</v>
      </c>
      <c r="CN2169" s="57">
        <f t="shared" si="67"/>
        <v>99.21</v>
      </c>
      <c r="CO2169" s="59">
        <f t="shared" si="68"/>
        <v>0</v>
      </c>
      <c r="CP2169" s="59">
        <f t="shared" si="69"/>
        <v>0.8730586084</v>
      </c>
      <c r="CQ2169" s="59">
        <f t="shared" si="70"/>
        <v>0.07513049028</v>
      </c>
      <c r="CR2169" s="59">
        <f t="shared" si="71"/>
        <v>0.05181090131</v>
      </c>
      <c r="CS2169" s="60">
        <f t="shared" si="72"/>
        <v>0</v>
      </c>
      <c r="CT2169" s="60">
        <f t="shared" si="73"/>
        <v>5.181090131</v>
      </c>
      <c r="CU2169" s="60">
        <f t="shared" si="74"/>
        <v>94.81890987</v>
      </c>
      <c r="CV2169" s="61">
        <f t="shared" si="75"/>
        <v>0.05181090131</v>
      </c>
      <c r="CW2169" s="61">
        <f t="shared" si="76"/>
        <v>0</v>
      </c>
      <c r="CX2169" s="62"/>
    </row>
    <row r="2170" ht="15.75" customHeight="1">
      <c r="A2170" s="17" t="s">
        <v>53</v>
      </c>
      <c r="B2170" s="87" t="s">
        <v>2081</v>
      </c>
      <c r="C2170" s="88" t="s">
        <v>2195</v>
      </c>
      <c r="D2170" s="89"/>
      <c r="E2170" s="89" t="s">
        <v>2196</v>
      </c>
      <c r="F2170" s="90">
        <v>75.0</v>
      </c>
      <c r="G2170" s="89" t="s">
        <v>2271</v>
      </c>
      <c r="H2170" s="95">
        <v>37.34</v>
      </c>
      <c r="I2170" s="92">
        <v>3.51</v>
      </c>
      <c r="J2170" s="92">
        <v>21.37</v>
      </c>
      <c r="K2170" s="92">
        <v>3.52</v>
      </c>
      <c r="L2170" s="92">
        <v>0.15</v>
      </c>
      <c r="M2170" s="92">
        <v>0.04</v>
      </c>
      <c r="N2170" s="92">
        <v>3.47</v>
      </c>
      <c r="O2170" s="92">
        <v>30.42</v>
      </c>
      <c r="P2170" s="92"/>
      <c r="Q2170" s="50">
        <f t="shared" si="8"/>
        <v>99.82</v>
      </c>
      <c r="R2170" s="51">
        <f t="shared" si="9"/>
        <v>12</v>
      </c>
      <c r="S2170" s="52">
        <f t="shared" si="10"/>
        <v>0.6214601818</v>
      </c>
      <c r="T2170" s="52">
        <f t="shared" si="11"/>
        <v>0.001877374879</v>
      </c>
      <c r="U2170" s="52">
        <f t="shared" si="12"/>
        <v>0.4191786492</v>
      </c>
      <c r="V2170" s="52">
        <f t="shared" si="13"/>
        <v>0.0005263497252</v>
      </c>
      <c r="W2170" s="52">
        <f t="shared" si="14"/>
        <v>0</v>
      </c>
      <c r="X2170" s="52">
        <f t="shared" si="15"/>
        <v>0.4234032603</v>
      </c>
      <c r="Y2170" s="52">
        <f t="shared" si="16"/>
        <v>0.04891636852</v>
      </c>
      <c r="Z2170" s="52">
        <f t="shared" si="17"/>
        <v>0.08708726591</v>
      </c>
      <c r="AA2170" s="52">
        <f t="shared" si="18"/>
        <v>0.06276814659</v>
      </c>
      <c r="AB2170" s="52">
        <f t="shared" si="19"/>
        <v>1.665217597</v>
      </c>
      <c r="AC2170" s="53">
        <f t="shared" si="20"/>
        <v>4.996815306</v>
      </c>
      <c r="AD2170" s="54">
        <f t="shared" si="21"/>
        <v>1.242920364</v>
      </c>
      <c r="AE2170" s="54">
        <f t="shared" si="22"/>
        <v>0.003754749758</v>
      </c>
      <c r="AF2170" s="54">
        <f t="shared" si="23"/>
        <v>0.6287679737</v>
      </c>
      <c r="AG2170" s="54">
        <f t="shared" si="24"/>
        <v>0.0007895245878</v>
      </c>
      <c r="AH2170" s="54">
        <f t="shared" si="25"/>
        <v>0</v>
      </c>
      <c r="AI2170" s="54">
        <f t="shared" si="26"/>
        <v>0.4234032603</v>
      </c>
      <c r="AJ2170" s="54">
        <f t="shared" si="27"/>
        <v>0.04891636852</v>
      </c>
      <c r="AK2170" s="54">
        <f t="shared" si="28"/>
        <v>0.08708726591</v>
      </c>
      <c r="AL2170" s="54">
        <f t="shared" si="29"/>
        <v>0.06276814659</v>
      </c>
      <c r="AM2170" s="54">
        <f t="shared" si="30"/>
        <v>2.498407653</v>
      </c>
      <c r="AN2170" s="54">
        <f t="shared" si="31"/>
        <v>-4.996815306</v>
      </c>
      <c r="AO2170" s="55">
        <f t="shared" si="32"/>
        <v>2.985604682</v>
      </c>
      <c r="AP2170" s="55">
        <f t="shared" si="33"/>
        <v>0.009019241126</v>
      </c>
      <c r="AQ2170" s="55">
        <f t="shared" si="34"/>
        <v>2.013808405</v>
      </c>
      <c r="AR2170" s="55">
        <f t="shared" si="35"/>
        <v>0.002528677219</v>
      </c>
      <c r="AS2170" s="55">
        <f t="shared" si="36"/>
        <v>0</v>
      </c>
      <c r="AT2170" s="55">
        <f t="shared" si="37"/>
        <v>2.034104185</v>
      </c>
      <c r="AU2170" s="55">
        <f t="shared" si="38"/>
        <v>0.2350028902</v>
      </c>
      <c r="AV2170" s="55">
        <f t="shared" si="39"/>
        <v>0.4183826357</v>
      </c>
      <c r="AW2170" s="55">
        <f t="shared" si="40"/>
        <v>0.3015492832</v>
      </c>
      <c r="AX2170" s="55">
        <f t="shared" si="41"/>
        <v>8</v>
      </c>
      <c r="AY2170" s="55">
        <f t="shared" si="42"/>
        <v>24.00558493</v>
      </c>
      <c r="AZ2170" s="54">
        <f t="shared" ref="AZ2170:BA2170" si="15232">AO2170*2</f>
        <v>5.971209365</v>
      </c>
      <c r="BA2170" s="54">
        <f t="shared" si="15232"/>
        <v>0.01803848225</v>
      </c>
      <c r="BB2170" s="54">
        <f t="shared" ref="BB2170:BD2170" si="15233">AQ2170*(3/2)</f>
        <v>3.020712608</v>
      </c>
      <c r="BC2170" s="54">
        <f t="shared" si="15233"/>
        <v>0.003793015828</v>
      </c>
      <c r="BD2170" s="54">
        <f t="shared" si="15233"/>
        <v>0</v>
      </c>
      <c r="BE2170" s="54">
        <f t="shared" ref="BE2170:BH2170" si="15234">AT2170</f>
        <v>2.034104185</v>
      </c>
      <c r="BF2170" s="54">
        <f t="shared" si="15234"/>
        <v>0.2350028902</v>
      </c>
      <c r="BG2170" s="54">
        <f t="shared" si="15234"/>
        <v>0.4183826357</v>
      </c>
      <c r="BH2170" s="54">
        <f t="shared" si="15234"/>
        <v>0.3015492832</v>
      </c>
      <c r="BI2170" s="54">
        <f t="shared" si="46"/>
        <v>12.00279246</v>
      </c>
      <c r="BJ2170" s="54">
        <f t="shared" si="47"/>
        <v>-24.00558493</v>
      </c>
      <c r="BK2170" s="56">
        <f t="shared" ref="BK2170:BN2170" si="15235">AO2170</f>
        <v>2.985604682</v>
      </c>
      <c r="BL2170" s="56">
        <f t="shared" si="15235"/>
        <v>0.009019241126</v>
      </c>
      <c r="BM2170" s="56">
        <f t="shared" si="15235"/>
        <v>2.013808405</v>
      </c>
      <c r="BN2170" s="56">
        <f t="shared" si="15235"/>
        <v>0.002528677219</v>
      </c>
      <c r="BO2170" s="56">
        <f t="shared" si="49"/>
        <v>0</v>
      </c>
      <c r="BP2170" s="56">
        <f t="shared" si="50"/>
        <v>2.034104185</v>
      </c>
      <c r="BQ2170" s="56">
        <f t="shared" ref="BQ2170:BS2170" si="15236">AU2170</f>
        <v>0.2350028902</v>
      </c>
      <c r="BR2170" s="56">
        <f t="shared" si="15236"/>
        <v>0.4183826357</v>
      </c>
      <c r="BS2170" s="56">
        <f t="shared" si="15236"/>
        <v>0.3015492832</v>
      </c>
      <c r="BT2170" s="56">
        <f t="shared" si="52"/>
        <v>8</v>
      </c>
      <c r="BU2170" s="50">
        <f t="shared" ref="BU2170:BX2170" si="15237">AZ2170</f>
        <v>5.971209365</v>
      </c>
      <c r="BV2170" s="50">
        <f t="shared" si="15237"/>
        <v>0.01803848225</v>
      </c>
      <c r="BW2170" s="50">
        <f t="shared" si="15237"/>
        <v>3.020712608</v>
      </c>
      <c r="BX2170" s="50">
        <f t="shared" si="15237"/>
        <v>0.003793015828</v>
      </c>
      <c r="BY2170" s="50">
        <f t="shared" si="54"/>
        <v>0</v>
      </c>
      <c r="BZ2170" s="50">
        <f t="shared" si="55"/>
        <v>2.034104185</v>
      </c>
      <c r="CA2170" s="50">
        <f t="shared" ref="CA2170:CC2170" si="15238">BF2170</f>
        <v>0.2350028902</v>
      </c>
      <c r="CB2170" s="50">
        <f t="shared" si="15238"/>
        <v>0.4183826357</v>
      </c>
      <c r="CC2170" s="50">
        <f t="shared" si="15238"/>
        <v>0.3015492832</v>
      </c>
      <c r="CD2170" s="50">
        <f t="shared" si="57"/>
        <v>12.00279246</v>
      </c>
      <c r="CE2170" s="57">
        <f t="shared" si="58"/>
        <v>37.34</v>
      </c>
      <c r="CF2170" s="57">
        <f t="shared" si="59"/>
        <v>0.15</v>
      </c>
      <c r="CG2170" s="57">
        <f t="shared" si="60"/>
        <v>21.37</v>
      </c>
      <c r="CH2170" s="57">
        <f t="shared" si="61"/>
        <v>0.04</v>
      </c>
      <c r="CI2170" s="58">
        <f t="shared" si="62"/>
        <v>0</v>
      </c>
      <c r="CJ2170" s="58">
        <f t="shared" si="63"/>
        <v>30.42</v>
      </c>
      <c r="CK2170" s="57">
        <f t="shared" si="64"/>
        <v>3.47</v>
      </c>
      <c r="CL2170" s="57">
        <f t="shared" si="65"/>
        <v>3.51</v>
      </c>
      <c r="CM2170" s="57">
        <f t="shared" si="66"/>
        <v>3.52</v>
      </c>
      <c r="CN2170" s="57">
        <f t="shared" si="67"/>
        <v>99.82</v>
      </c>
      <c r="CO2170" s="59">
        <f t="shared" si="68"/>
        <v>0.139972291</v>
      </c>
      <c r="CP2170" s="59">
        <f t="shared" si="69"/>
        <v>0.680521127</v>
      </c>
      <c r="CQ2170" s="59">
        <f t="shared" si="70"/>
        <v>0.07862155385</v>
      </c>
      <c r="CR2170" s="59">
        <f t="shared" si="71"/>
        <v>0.1008850282</v>
      </c>
      <c r="CS2170" s="60">
        <f t="shared" si="72"/>
        <v>13.9972291</v>
      </c>
      <c r="CT2170" s="60">
        <f t="shared" si="73"/>
        <v>10.08850282</v>
      </c>
      <c r="CU2170" s="60">
        <f t="shared" si="74"/>
        <v>75.91426808</v>
      </c>
      <c r="CV2170" s="61">
        <f t="shared" si="75"/>
        <v>0.1708711737</v>
      </c>
      <c r="CW2170" s="61">
        <f t="shared" si="76"/>
        <v>0.121216004</v>
      </c>
      <c r="CX2170" s="62"/>
    </row>
    <row r="2171" ht="15.75" customHeight="1">
      <c r="A2171" s="17" t="s">
        <v>53</v>
      </c>
      <c r="B2171" s="87" t="s">
        <v>2081</v>
      </c>
      <c r="C2171" s="93" t="s">
        <v>2195</v>
      </c>
      <c r="D2171" s="89"/>
      <c r="E2171" s="89" t="s">
        <v>2196</v>
      </c>
      <c r="F2171" s="90">
        <v>76.0</v>
      </c>
      <c r="G2171" s="89" t="s">
        <v>2272</v>
      </c>
      <c r="H2171" s="95">
        <v>37.13</v>
      </c>
      <c r="I2171" s="92">
        <v>0.45</v>
      </c>
      <c r="J2171" s="92">
        <v>20.63</v>
      </c>
      <c r="K2171" s="92">
        <v>10.43</v>
      </c>
      <c r="L2171" s="92">
        <v>0.1</v>
      </c>
      <c r="M2171" s="92">
        <v>0.04</v>
      </c>
      <c r="N2171" s="92">
        <v>10.16</v>
      </c>
      <c r="O2171" s="92">
        <v>20.86</v>
      </c>
      <c r="P2171" s="92"/>
      <c r="Q2171" s="50">
        <f t="shared" si="8"/>
        <v>99.8</v>
      </c>
      <c r="R2171" s="51">
        <f t="shared" si="9"/>
        <v>12</v>
      </c>
      <c r="S2171" s="52">
        <f t="shared" si="10"/>
        <v>0.6179650924</v>
      </c>
      <c r="T2171" s="52">
        <f t="shared" si="11"/>
        <v>0.001251583253</v>
      </c>
      <c r="U2171" s="52">
        <f t="shared" si="12"/>
        <v>0.404663338</v>
      </c>
      <c r="V2171" s="52">
        <f t="shared" si="13"/>
        <v>0.0005263497252</v>
      </c>
      <c r="W2171" s="52">
        <f t="shared" si="14"/>
        <v>0</v>
      </c>
      <c r="X2171" s="52">
        <f t="shared" si="15"/>
        <v>0.2903416177</v>
      </c>
      <c r="Y2171" s="52">
        <f t="shared" si="16"/>
        <v>0.1432248715</v>
      </c>
      <c r="Z2171" s="52">
        <f t="shared" si="17"/>
        <v>0.01116503409</v>
      </c>
      <c r="AA2171" s="52">
        <f t="shared" si="18"/>
        <v>0.185986298</v>
      </c>
      <c r="AB2171" s="52">
        <f t="shared" si="19"/>
        <v>1.655124185</v>
      </c>
      <c r="AC2171" s="53">
        <f t="shared" si="20"/>
        <v>4.953871408</v>
      </c>
      <c r="AD2171" s="54">
        <f t="shared" si="21"/>
        <v>1.235930185</v>
      </c>
      <c r="AE2171" s="54">
        <f t="shared" si="22"/>
        <v>0.002503166506</v>
      </c>
      <c r="AF2171" s="54">
        <f t="shared" si="23"/>
        <v>0.6069950069</v>
      </c>
      <c r="AG2171" s="54">
        <f t="shared" si="24"/>
        <v>0.0007895245878</v>
      </c>
      <c r="AH2171" s="54">
        <f t="shared" si="25"/>
        <v>0</v>
      </c>
      <c r="AI2171" s="54">
        <f t="shared" si="26"/>
        <v>0.2903416177</v>
      </c>
      <c r="AJ2171" s="54">
        <f t="shared" si="27"/>
        <v>0.1432248715</v>
      </c>
      <c r="AK2171" s="54">
        <f t="shared" si="28"/>
        <v>0.01116503409</v>
      </c>
      <c r="AL2171" s="54">
        <f t="shared" si="29"/>
        <v>0.185986298</v>
      </c>
      <c r="AM2171" s="54">
        <f t="shared" si="30"/>
        <v>2.476935704</v>
      </c>
      <c r="AN2171" s="54">
        <f t="shared" si="31"/>
        <v>-4.953871408</v>
      </c>
      <c r="AO2171" s="55">
        <f t="shared" si="32"/>
        <v>2.986918314</v>
      </c>
      <c r="AP2171" s="55">
        <f t="shared" si="33"/>
        <v>0.006049495328</v>
      </c>
      <c r="AQ2171" s="55">
        <f t="shared" si="34"/>
        <v>1.955929793</v>
      </c>
      <c r="AR2171" s="55">
        <f t="shared" si="35"/>
        <v>0.002544097803</v>
      </c>
      <c r="AS2171" s="55">
        <f t="shared" si="36"/>
        <v>0</v>
      </c>
      <c r="AT2171" s="55">
        <f t="shared" si="37"/>
        <v>1.40335871</v>
      </c>
      <c r="AU2171" s="55">
        <f t="shared" si="38"/>
        <v>0.6922737174</v>
      </c>
      <c r="AV2171" s="55">
        <f t="shared" si="39"/>
        <v>0.05396590392</v>
      </c>
      <c r="AW2171" s="55">
        <f t="shared" si="40"/>
        <v>0.898959968</v>
      </c>
      <c r="AX2171" s="55">
        <f t="shared" si="41"/>
        <v>8</v>
      </c>
      <c r="AY2171" s="55">
        <f t="shared" si="42"/>
        <v>23.94440951</v>
      </c>
      <c r="AZ2171" s="54">
        <f t="shared" ref="AZ2171:BA2171" si="15239">AO2171*2</f>
        <v>5.973836628</v>
      </c>
      <c r="BA2171" s="54">
        <f t="shared" si="15239"/>
        <v>0.01209899066</v>
      </c>
      <c r="BB2171" s="54">
        <f t="shared" ref="BB2171:BD2171" si="15240">AQ2171*(3/2)</f>
        <v>2.933894689</v>
      </c>
      <c r="BC2171" s="54">
        <f t="shared" si="15240"/>
        <v>0.003816146704</v>
      </c>
      <c r="BD2171" s="54">
        <f t="shared" si="15240"/>
        <v>0</v>
      </c>
      <c r="BE2171" s="54">
        <f t="shared" ref="BE2171:BH2171" si="15241">AT2171</f>
        <v>1.40335871</v>
      </c>
      <c r="BF2171" s="54">
        <f t="shared" si="15241"/>
        <v>0.6922737174</v>
      </c>
      <c r="BG2171" s="54">
        <f t="shared" si="15241"/>
        <v>0.05396590392</v>
      </c>
      <c r="BH2171" s="54">
        <f t="shared" si="15241"/>
        <v>0.898959968</v>
      </c>
      <c r="BI2171" s="54">
        <f t="shared" si="46"/>
        <v>11.97220475</v>
      </c>
      <c r="BJ2171" s="54">
        <f t="shared" si="47"/>
        <v>-23.94440951</v>
      </c>
      <c r="BK2171" s="56">
        <f t="shared" ref="BK2171:BN2171" si="15242">AO2171</f>
        <v>2.986918314</v>
      </c>
      <c r="BL2171" s="56">
        <f t="shared" si="15242"/>
        <v>0.006049495328</v>
      </c>
      <c r="BM2171" s="56">
        <f t="shared" si="15242"/>
        <v>1.955929793</v>
      </c>
      <c r="BN2171" s="56">
        <f t="shared" si="15242"/>
        <v>0.002544097803</v>
      </c>
      <c r="BO2171" s="56">
        <f t="shared" si="49"/>
        <v>0.05559049041</v>
      </c>
      <c r="BP2171" s="56">
        <f t="shared" si="50"/>
        <v>1.34776822</v>
      </c>
      <c r="BQ2171" s="56">
        <f t="shared" ref="BQ2171:BS2171" si="15243">AU2171</f>
        <v>0.6922737174</v>
      </c>
      <c r="BR2171" s="56">
        <f t="shared" si="15243"/>
        <v>0.05396590392</v>
      </c>
      <c r="BS2171" s="56">
        <f t="shared" si="15243"/>
        <v>0.898959968</v>
      </c>
      <c r="BT2171" s="56">
        <f t="shared" si="52"/>
        <v>8</v>
      </c>
      <c r="BU2171" s="50">
        <f t="shared" ref="BU2171:BX2171" si="15244">AZ2171</f>
        <v>5.973836628</v>
      </c>
      <c r="BV2171" s="50">
        <f t="shared" si="15244"/>
        <v>0.01209899066</v>
      </c>
      <c r="BW2171" s="50">
        <f t="shared" si="15244"/>
        <v>2.933894689</v>
      </c>
      <c r="BX2171" s="50">
        <f t="shared" si="15244"/>
        <v>0.003816146704</v>
      </c>
      <c r="BY2171" s="50">
        <f t="shared" si="54"/>
        <v>0.08338573561</v>
      </c>
      <c r="BZ2171" s="50">
        <f t="shared" si="55"/>
        <v>1.34776822</v>
      </c>
      <c r="CA2171" s="50">
        <f t="shared" ref="CA2171:CC2171" si="15245">BF2171</f>
        <v>0.6922737174</v>
      </c>
      <c r="CB2171" s="50">
        <f t="shared" si="15245"/>
        <v>0.05396590392</v>
      </c>
      <c r="CC2171" s="50">
        <f t="shared" si="15245"/>
        <v>0.898959968</v>
      </c>
      <c r="CD2171" s="50">
        <f t="shared" si="57"/>
        <v>12</v>
      </c>
      <c r="CE2171" s="57">
        <f t="shared" si="58"/>
        <v>37.13</v>
      </c>
      <c r="CF2171" s="57">
        <f t="shared" si="59"/>
        <v>0.1</v>
      </c>
      <c r="CG2171" s="57">
        <f t="shared" si="60"/>
        <v>20.63</v>
      </c>
      <c r="CH2171" s="57">
        <f t="shared" si="61"/>
        <v>0.04</v>
      </c>
      <c r="CI2171" s="58">
        <f t="shared" si="62"/>
        <v>0.9183216247</v>
      </c>
      <c r="CJ2171" s="58">
        <f t="shared" si="63"/>
        <v>20.03368409</v>
      </c>
      <c r="CK2171" s="57">
        <f t="shared" si="64"/>
        <v>10.16</v>
      </c>
      <c r="CL2171" s="57">
        <f t="shared" si="65"/>
        <v>0.45</v>
      </c>
      <c r="CM2171" s="57">
        <f t="shared" si="66"/>
        <v>10.43</v>
      </c>
      <c r="CN2171" s="57">
        <f t="shared" si="67"/>
        <v>99.89200571</v>
      </c>
      <c r="CO2171" s="59">
        <f t="shared" si="68"/>
        <v>0.01803090022</v>
      </c>
      <c r="CP2171" s="59">
        <f t="shared" si="69"/>
        <v>0.4503116324</v>
      </c>
      <c r="CQ2171" s="59">
        <f t="shared" si="70"/>
        <v>0.2313000879</v>
      </c>
      <c r="CR2171" s="59">
        <f t="shared" si="71"/>
        <v>0.3003573794</v>
      </c>
      <c r="CS2171" s="60">
        <f t="shared" si="72"/>
        <v>1.803090022</v>
      </c>
      <c r="CT2171" s="60">
        <f t="shared" si="73"/>
        <v>30.03573794</v>
      </c>
      <c r="CU2171" s="60">
        <f t="shared" si="74"/>
        <v>68.16117203</v>
      </c>
      <c r="CV2171" s="61">
        <f t="shared" si="75"/>
        <v>0.3093728295</v>
      </c>
      <c r="CW2171" s="61">
        <f t="shared" si="76"/>
        <v>0.01561475959</v>
      </c>
      <c r="CX2171" s="62"/>
    </row>
    <row r="2172" ht="15.75" customHeight="1">
      <c r="A2172" s="17" t="s">
        <v>53</v>
      </c>
      <c r="B2172" s="87" t="s">
        <v>2081</v>
      </c>
      <c r="C2172" s="88" t="s">
        <v>2195</v>
      </c>
      <c r="D2172" s="89"/>
      <c r="E2172" s="89" t="s">
        <v>2196</v>
      </c>
      <c r="F2172" s="90">
        <v>77.0</v>
      </c>
      <c r="G2172" s="89" t="s">
        <v>2273</v>
      </c>
      <c r="H2172" s="95">
        <v>37.03</v>
      </c>
      <c r="I2172" s="92">
        <v>1.19</v>
      </c>
      <c r="J2172" s="92">
        <v>21.15</v>
      </c>
      <c r="K2172" s="92">
        <v>8.48</v>
      </c>
      <c r="L2172" s="92">
        <v>0.04</v>
      </c>
      <c r="M2172" s="92">
        <v>0.01</v>
      </c>
      <c r="N2172" s="92">
        <v>4.47</v>
      </c>
      <c r="O2172" s="92">
        <v>27.12</v>
      </c>
      <c r="P2172" s="92"/>
      <c r="Q2172" s="50">
        <f t="shared" si="8"/>
        <v>99.49</v>
      </c>
      <c r="R2172" s="51">
        <f t="shared" si="9"/>
        <v>12</v>
      </c>
      <c r="S2172" s="52">
        <f t="shared" si="10"/>
        <v>0.6163007641</v>
      </c>
      <c r="T2172" s="52">
        <f t="shared" si="11"/>
        <v>0.0005006333011</v>
      </c>
      <c r="U2172" s="52">
        <f t="shared" si="12"/>
        <v>0.4148632864</v>
      </c>
      <c r="V2172" s="52">
        <f t="shared" si="13"/>
        <v>0.0001315874313</v>
      </c>
      <c r="W2172" s="52">
        <f t="shared" si="14"/>
        <v>0</v>
      </c>
      <c r="X2172" s="52">
        <f t="shared" si="15"/>
        <v>0.3774719401</v>
      </c>
      <c r="Y2172" s="52">
        <f t="shared" si="16"/>
        <v>0.06301330469</v>
      </c>
      <c r="Z2172" s="52">
        <f t="shared" si="17"/>
        <v>0.02952531237</v>
      </c>
      <c r="AA2172" s="52">
        <f t="shared" si="18"/>
        <v>0.1512141713</v>
      </c>
      <c r="AB2172" s="52">
        <f t="shared" si="19"/>
        <v>1.653021</v>
      </c>
      <c r="AC2172" s="53">
        <f t="shared" si="20"/>
        <v>4.954639668</v>
      </c>
      <c r="AD2172" s="54">
        <f t="shared" si="21"/>
        <v>1.232601528</v>
      </c>
      <c r="AE2172" s="54">
        <f t="shared" si="22"/>
        <v>0.001001266602</v>
      </c>
      <c r="AF2172" s="54">
        <f t="shared" si="23"/>
        <v>0.6222949295</v>
      </c>
      <c r="AG2172" s="54">
        <f t="shared" si="24"/>
        <v>0.0001973811469</v>
      </c>
      <c r="AH2172" s="54">
        <f t="shared" si="25"/>
        <v>0</v>
      </c>
      <c r="AI2172" s="54">
        <f t="shared" si="26"/>
        <v>0.3774719401</v>
      </c>
      <c r="AJ2172" s="54">
        <f t="shared" si="27"/>
        <v>0.06301330469</v>
      </c>
      <c r="AK2172" s="54">
        <f t="shared" si="28"/>
        <v>0.02952531237</v>
      </c>
      <c r="AL2172" s="54">
        <f t="shared" si="29"/>
        <v>0.1512141713</v>
      </c>
      <c r="AM2172" s="54">
        <f t="shared" si="30"/>
        <v>2.477319834</v>
      </c>
      <c r="AN2172" s="54">
        <f t="shared" si="31"/>
        <v>-4.954639668</v>
      </c>
      <c r="AO2172" s="55">
        <f t="shared" si="32"/>
        <v>2.982663931</v>
      </c>
      <c r="AP2172" s="55">
        <f t="shared" si="33"/>
        <v>0.002422876908</v>
      </c>
      <c r="AQ2172" s="55">
        <f t="shared" si="34"/>
        <v>2.007782292</v>
      </c>
      <c r="AR2172" s="55">
        <f t="shared" si="35"/>
        <v>0.0006368336824</v>
      </c>
      <c r="AS2172" s="55">
        <f t="shared" si="36"/>
        <v>0</v>
      </c>
      <c r="AT2172" s="55">
        <f t="shared" si="37"/>
        <v>1.826822237</v>
      </c>
      <c r="AU2172" s="55">
        <f t="shared" si="38"/>
        <v>0.3049606978</v>
      </c>
      <c r="AV2172" s="55">
        <f t="shared" si="39"/>
        <v>0.1428914085</v>
      </c>
      <c r="AW2172" s="55">
        <f t="shared" si="40"/>
        <v>0.7318197233</v>
      </c>
      <c r="AX2172" s="55">
        <f t="shared" si="41"/>
        <v>8</v>
      </c>
      <c r="AY2172" s="55">
        <f t="shared" si="42"/>
        <v>23.97859274</v>
      </c>
      <c r="AZ2172" s="54">
        <f t="shared" ref="AZ2172:BA2172" si="15246">AO2172*2</f>
        <v>5.965327862</v>
      </c>
      <c r="BA2172" s="54">
        <f t="shared" si="15246"/>
        <v>0.004845753816</v>
      </c>
      <c r="BB2172" s="54">
        <f t="shared" ref="BB2172:BD2172" si="15247">AQ2172*(3/2)</f>
        <v>3.011673437</v>
      </c>
      <c r="BC2172" s="54">
        <f t="shared" si="15247"/>
        <v>0.0009552505236</v>
      </c>
      <c r="BD2172" s="54">
        <f t="shared" si="15247"/>
        <v>0</v>
      </c>
      <c r="BE2172" s="54">
        <f t="shared" ref="BE2172:BH2172" si="15248">AT2172</f>
        <v>1.826822237</v>
      </c>
      <c r="BF2172" s="54">
        <f t="shared" si="15248"/>
        <v>0.3049606978</v>
      </c>
      <c r="BG2172" s="54">
        <f t="shared" si="15248"/>
        <v>0.1428914085</v>
      </c>
      <c r="BH2172" s="54">
        <f t="shared" si="15248"/>
        <v>0.7318197233</v>
      </c>
      <c r="BI2172" s="54">
        <f t="shared" si="46"/>
        <v>11.98929637</v>
      </c>
      <c r="BJ2172" s="54">
        <f t="shared" si="47"/>
        <v>-23.97859274</v>
      </c>
      <c r="BK2172" s="56">
        <f t="shared" ref="BK2172:BN2172" si="15249">AO2172</f>
        <v>2.982663931</v>
      </c>
      <c r="BL2172" s="56">
        <f t="shared" si="15249"/>
        <v>0.002422876908</v>
      </c>
      <c r="BM2172" s="56">
        <f t="shared" si="15249"/>
        <v>2.007782292</v>
      </c>
      <c r="BN2172" s="56">
        <f t="shared" si="15249"/>
        <v>0.0006368336824</v>
      </c>
      <c r="BO2172" s="56">
        <f t="shared" si="49"/>
        <v>0.02140725928</v>
      </c>
      <c r="BP2172" s="56">
        <f t="shared" si="50"/>
        <v>1.805414978</v>
      </c>
      <c r="BQ2172" s="56">
        <f t="shared" ref="BQ2172:BS2172" si="15250">AU2172</f>
        <v>0.3049606978</v>
      </c>
      <c r="BR2172" s="56">
        <f t="shared" si="15250"/>
        <v>0.1428914085</v>
      </c>
      <c r="BS2172" s="56">
        <f t="shared" si="15250"/>
        <v>0.7318197233</v>
      </c>
      <c r="BT2172" s="56">
        <f t="shared" si="52"/>
        <v>8</v>
      </c>
      <c r="BU2172" s="50">
        <f t="shared" ref="BU2172:BX2172" si="15251">AZ2172</f>
        <v>5.965327862</v>
      </c>
      <c r="BV2172" s="50">
        <f t="shared" si="15251"/>
        <v>0.004845753816</v>
      </c>
      <c r="BW2172" s="50">
        <f t="shared" si="15251"/>
        <v>3.011673437</v>
      </c>
      <c r="BX2172" s="50">
        <f t="shared" si="15251"/>
        <v>0.0009552505236</v>
      </c>
      <c r="BY2172" s="50">
        <f t="shared" si="54"/>
        <v>0.03211088892</v>
      </c>
      <c r="BZ2172" s="50">
        <f t="shared" si="55"/>
        <v>1.805414978</v>
      </c>
      <c r="CA2172" s="50">
        <f t="shared" ref="CA2172:CC2172" si="15252">BF2172</f>
        <v>0.3049606978</v>
      </c>
      <c r="CB2172" s="50">
        <f t="shared" si="15252"/>
        <v>0.1428914085</v>
      </c>
      <c r="CC2172" s="50">
        <f t="shared" si="15252"/>
        <v>0.7318197233</v>
      </c>
      <c r="CD2172" s="50">
        <f t="shared" si="57"/>
        <v>12</v>
      </c>
      <c r="CE2172" s="57">
        <f t="shared" si="58"/>
        <v>37.03</v>
      </c>
      <c r="CF2172" s="57">
        <f t="shared" si="59"/>
        <v>0.04</v>
      </c>
      <c r="CG2172" s="57">
        <f t="shared" si="60"/>
        <v>21.15</v>
      </c>
      <c r="CH2172" s="57">
        <f t="shared" si="61"/>
        <v>0.01</v>
      </c>
      <c r="CI2172" s="58">
        <f t="shared" si="62"/>
        <v>0.3531857407</v>
      </c>
      <c r="CJ2172" s="58">
        <f t="shared" si="63"/>
        <v>26.80219958</v>
      </c>
      <c r="CK2172" s="57">
        <f t="shared" si="64"/>
        <v>4.47</v>
      </c>
      <c r="CL2172" s="57">
        <f t="shared" si="65"/>
        <v>1.19</v>
      </c>
      <c r="CM2172" s="57">
        <f t="shared" si="66"/>
        <v>8.48</v>
      </c>
      <c r="CN2172" s="57">
        <f t="shared" si="67"/>
        <v>99.52538532</v>
      </c>
      <c r="CO2172" s="59">
        <f t="shared" si="68"/>
        <v>0.04786842653</v>
      </c>
      <c r="CP2172" s="59">
        <f t="shared" si="69"/>
        <v>0.6048115497</v>
      </c>
      <c r="CQ2172" s="59">
        <f t="shared" si="70"/>
        <v>0.1021614169</v>
      </c>
      <c r="CR2172" s="59">
        <f t="shared" si="71"/>
        <v>0.2451586069</v>
      </c>
      <c r="CS2172" s="60">
        <f t="shared" si="72"/>
        <v>4.786842653</v>
      </c>
      <c r="CT2172" s="60">
        <f t="shared" si="73"/>
        <v>24.51586069</v>
      </c>
      <c r="CU2172" s="60">
        <f t="shared" si="74"/>
        <v>70.69729665</v>
      </c>
      <c r="CV2172" s="61">
        <f t="shared" si="75"/>
        <v>0.2690928202</v>
      </c>
      <c r="CW2172" s="61">
        <f t="shared" si="76"/>
        <v>0.04145405737</v>
      </c>
      <c r="CX2172" s="62"/>
    </row>
    <row r="2173" ht="15.75" customHeight="1">
      <c r="A2173" s="17" t="s">
        <v>53</v>
      </c>
      <c r="B2173" s="87" t="s">
        <v>2081</v>
      </c>
      <c r="C2173" s="93" t="s">
        <v>2195</v>
      </c>
      <c r="D2173" s="89"/>
      <c r="E2173" s="89" t="s">
        <v>2196</v>
      </c>
      <c r="F2173" s="90">
        <v>78.0</v>
      </c>
      <c r="G2173" s="89" t="s">
        <v>2274</v>
      </c>
      <c r="H2173" s="95">
        <v>36.85</v>
      </c>
      <c r="I2173" s="92">
        <v>2.49</v>
      </c>
      <c r="J2173" s="92">
        <v>21.5</v>
      </c>
      <c r="K2173" s="92">
        <v>1.01</v>
      </c>
      <c r="L2173" s="92">
        <v>0.04</v>
      </c>
      <c r="M2173" s="92">
        <v>0.04</v>
      </c>
      <c r="N2173" s="92">
        <v>6.74</v>
      </c>
      <c r="O2173" s="92">
        <v>31.68</v>
      </c>
      <c r="P2173" s="92"/>
      <c r="Q2173" s="50">
        <f t="shared" si="8"/>
        <v>100.35</v>
      </c>
      <c r="R2173" s="51">
        <f t="shared" si="9"/>
        <v>12</v>
      </c>
      <c r="S2173" s="52">
        <f t="shared" si="10"/>
        <v>0.6133049732</v>
      </c>
      <c r="T2173" s="52">
        <f t="shared" si="11"/>
        <v>0.0005006333011</v>
      </c>
      <c r="U2173" s="52">
        <f t="shared" si="12"/>
        <v>0.4217286363</v>
      </c>
      <c r="V2173" s="52">
        <f t="shared" si="13"/>
        <v>0.0005263497252</v>
      </c>
      <c r="W2173" s="52">
        <f t="shared" si="14"/>
        <v>0</v>
      </c>
      <c r="X2173" s="52">
        <f t="shared" si="15"/>
        <v>0.4409406734</v>
      </c>
      <c r="Y2173" s="52">
        <f t="shared" si="16"/>
        <v>0.0950133498</v>
      </c>
      <c r="Z2173" s="52">
        <f t="shared" si="17"/>
        <v>0.0617798553</v>
      </c>
      <c r="AA2173" s="52">
        <f t="shared" si="18"/>
        <v>0.01801017843</v>
      </c>
      <c r="AB2173" s="52">
        <f t="shared" si="19"/>
        <v>1.651804649</v>
      </c>
      <c r="AC2173" s="53">
        <f t="shared" si="20"/>
        <v>4.953475498</v>
      </c>
      <c r="AD2173" s="54">
        <f t="shared" si="21"/>
        <v>1.226609946</v>
      </c>
      <c r="AE2173" s="54">
        <f t="shared" si="22"/>
        <v>0.001001266602</v>
      </c>
      <c r="AF2173" s="54">
        <f t="shared" si="23"/>
        <v>0.6325929544</v>
      </c>
      <c r="AG2173" s="54">
        <f t="shared" si="24"/>
        <v>0.0007895245878</v>
      </c>
      <c r="AH2173" s="54">
        <f t="shared" si="25"/>
        <v>0</v>
      </c>
      <c r="AI2173" s="54">
        <f t="shared" si="26"/>
        <v>0.4409406734</v>
      </c>
      <c r="AJ2173" s="54">
        <f t="shared" si="27"/>
        <v>0.0950133498</v>
      </c>
      <c r="AK2173" s="54">
        <f t="shared" si="28"/>
        <v>0.0617798553</v>
      </c>
      <c r="AL2173" s="54">
        <f t="shared" si="29"/>
        <v>0.01801017843</v>
      </c>
      <c r="AM2173" s="54">
        <f t="shared" si="30"/>
        <v>2.476737749</v>
      </c>
      <c r="AN2173" s="54">
        <f t="shared" si="31"/>
        <v>-4.953475498</v>
      </c>
      <c r="AO2173" s="55">
        <f t="shared" si="32"/>
        <v>2.970351117</v>
      </c>
      <c r="AP2173" s="55">
        <f t="shared" si="33"/>
        <v>0.002424661058</v>
      </c>
      <c r="AQ2173" s="55">
        <f t="shared" si="34"/>
        <v>2.042510954</v>
      </c>
      <c r="AR2173" s="55">
        <f t="shared" si="35"/>
        <v>0.002549210527</v>
      </c>
      <c r="AS2173" s="55">
        <f t="shared" si="36"/>
        <v>0</v>
      </c>
      <c r="AT2173" s="55">
        <f t="shared" si="37"/>
        <v>2.135558456</v>
      </c>
      <c r="AU2173" s="55">
        <f t="shared" si="38"/>
        <v>0.4601674893</v>
      </c>
      <c r="AV2173" s="55">
        <f t="shared" si="39"/>
        <v>0.2992114368</v>
      </c>
      <c r="AW2173" s="55">
        <f t="shared" si="40"/>
        <v>0.08722667505</v>
      </c>
      <c r="AX2173" s="55">
        <f t="shared" si="41"/>
        <v>8</v>
      </c>
      <c r="AY2173" s="55">
        <f t="shared" si="42"/>
        <v>23.99061172</v>
      </c>
      <c r="AZ2173" s="54">
        <f t="shared" ref="AZ2173:BA2173" si="15253">AO2173*2</f>
        <v>5.940702234</v>
      </c>
      <c r="BA2173" s="54">
        <f t="shared" si="15253"/>
        <v>0.004849322116</v>
      </c>
      <c r="BB2173" s="54">
        <f t="shared" ref="BB2173:BD2173" si="15254">AQ2173*(3/2)</f>
        <v>3.063766431</v>
      </c>
      <c r="BC2173" s="54">
        <f t="shared" si="15254"/>
        <v>0.003823815791</v>
      </c>
      <c r="BD2173" s="54">
        <f t="shared" si="15254"/>
        <v>0</v>
      </c>
      <c r="BE2173" s="54">
        <f t="shared" ref="BE2173:BH2173" si="15255">AT2173</f>
        <v>2.135558456</v>
      </c>
      <c r="BF2173" s="54">
        <f t="shared" si="15255"/>
        <v>0.4601674893</v>
      </c>
      <c r="BG2173" s="54">
        <f t="shared" si="15255"/>
        <v>0.2992114368</v>
      </c>
      <c r="BH2173" s="54">
        <f t="shared" si="15255"/>
        <v>0.08722667505</v>
      </c>
      <c r="BI2173" s="54">
        <f t="shared" si="46"/>
        <v>11.99530586</v>
      </c>
      <c r="BJ2173" s="54">
        <f t="shared" si="47"/>
        <v>-23.99061172</v>
      </c>
      <c r="BK2173" s="56">
        <f t="shared" ref="BK2173:BN2173" si="15256">AO2173</f>
        <v>2.970351117</v>
      </c>
      <c r="BL2173" s="56">
        <f t="shared" si="15256"/>
        <v>0.002424661058</v>
      </c>
      <c r="BM2173" s="56">
        <f t="shared" si="15256"/>
        <v>2.042510954</v>
      </c>
      <c r="BN2173" s="56">
        <f t="shared" si="15256"/>
        <v>0.002549210527</v>
      </c>
      <c r="BO2173" s="56">
        <f t="shared" si="49"/>
        <v>0.009388279575</v>
      </c>
      <c r="BP2173" s="56">
        <f t="shared" si="50"/>
        <v>2.126170177</v>
      </c>
      <c r="BQ2173" s="56">
        <f t="shared" ref="BQ2173:BS2173" si="15257">AU2173</f>
        <v>0.4601674893</v>
      </c>
      <c r="BR2173" s="56">
        <f t="shared" si="15257"/>
        <v>0.2992114368</v>
      </c>
      <c r="BS2173" s="56">
        <f t="shared" si="15257"/>
        <v>0.08722667505</v>
      </c>
      <c r="BT2173" s="56">
        <f t="shared" si="52"/>
        <v>8</v>
      </c>
      <c r="BU2173" s="50">
        <f t="shared" ref="BU2173:BX2173" si="15258">AZ2173</f>
        <v>5.940702234</v>
      </c>
      <c r="BV2173" s="50">
        <f t="shared" si="15258"/>
        <v>0.004849322116</v>
      </c>
      <c r="BW2173" s="50">
        <f t="shared" si="15258"/>
        <v>3.063766431</v>
      </c>
      <c r="BX2173" s="50">
        <f t="shared" si="15258"/>
        <v>0.003823815791</v>
      </c>
      <c r="BY2173" s="50">
        <f t="shared" si="54"/>
        <v>0.01408241936</v>
      </c>
      <c r="BZ2173" s="50">
        <f t="shared" si="55"/>
        <v>2.126170177</v>
      </c>
      <c r="CA2173" s="50">
        <f t="shared" ref="CA2173:CC2173" si="15259">BF2173</f>
        <v>0.4601674893</v>
      </c>
      <c r="CB2173" s="50">
        <f t="shared" si="15259"/>
        <v>0.2992114368</v>
      </c>
      <c r="CC2173" s="50">
        <f t="shared" si="15259"/>
        <v>0.08722667505</v>
      </c>
      <c r="CD2173" s="50">
        <f t="shared" si="57"/>
        <v>12</v>
      </c>
      <c r="CE2173" s="57">
        <f t="shared" si="58"/>
        <v>36.85</v>
      </c>
      <c r="CF2173" s="57">
        <f t="shared" si="59"/>
        <v>0.04</v>
      </c>
      <c r="CG2173" s="57">
        <f t="shared" si="60"/>
        <v>21.5</v>
      </c>
      <c r="CH2173" s="57">
        <f t="shared" si="61"/>
        <v>0.04</v>
      </c>
      <c r="CI2173" s="58">
        <f t="shared" si="62"/>
        <v>0.154777711</v>
      </c>
      <c r="CJ2173" s="58">
        <f t="shared" si="63"/>
        <v>31.54072931</v>
      </c>
      <c r="CK2173" s="57">
        <f t="shared" si="64"/>
        <v>6.74</v>
      </c>
      <c r="CL2173" s="57">
        <f t="shared" si="65"/>
        <v>2.49</v>
      </c>
      <c r="CM2173" s="57">
        <f t="shared" si="66"/>
        <v>1.01</v>
      </c>
      <c r="CN2173" s="57">
        <f t="shared" si="67"/>
        <v>100.365507</v>
      </c>
      <c r="CO2173" s="59">
        <f t="shared" si="68"/>
        <v>0.100650523</v>
      </c>
      <c r="CP2173" s="59">
        <f t="shared" si="69"/>
        <v>0.7152137718</v>
      </c>
      <c r="CQ2173" s="59">
        <f t="shared" si="70"/>
        <v>0.1547938774</v>
      </c>
      <c r="CR2173" s="59">
        <f t="shared" si="71"/>
        <v>0.02934182783</v>
      </c>
      <c r="CS2173" s="60">
        <f t="shared" si="72"/>
        <v>10.0650523</v>
      </c>
      <c r="CT2173" s="60">
        <f t="shared" si="73"/>
        <v>2.934182783</v>
      </c>
      <c r="CU2173" s="60">
        <f t="shared" si="74"/>
        <v>87.00076492</v>
      </c>
      <c r="CV2173" s="61">
        <f t="shared" si="75"/>
        <v>0.07966708932</v>
      </c>
      <c r="CW2173" s="61">
        <f t="shared" si="76"/>
        <v>0.0871633529</v>
      </c>
      <c r="CX2173" s="62"/>
    </row>
    <row r="2174" ht="15.75" customHeight="1">
      <c r="A2174" s="17" t="s">
        <v>53</v>
      </c>
      <c r="B2174" s="87" t="s">
        <v>2081</v>
      </c>
      <c r="C2174" s="88" t="s">
        <v>2195</v>
      </c>
      <c r="D2174" s="89"/>
      <c r="E2174" s="89" t="s">
        <v>2196</v>
      </c>
      <c r="F2174" s="90">
        <v>79.0</v>
      </c>
      <c r="G2174" s="89" t="s">
        <v>2275</v>
      </c>
      <c r="H2174" s="95">
        <v>36.41</v>
      </c>
      <c r="I2174" s="92">
        <v>0.8</v>
      </c>
      <c r="J2174" s="92">
        <v>20.33</v>
      </c>
      <c r="K2174" s="92">
        <v>3.51</v>
      </c>
      <c r="L2174" s="92">
        <v>0.07</v>
      </c>
      <c r="M2174" s="92">
        <v>0.0</v>
      </c>
      <c r="N2174" s="92">
        <v>13.75</v>
      </c>
      <c r="O2174" s="92">
        <v>24.76</v>
      </c>
      <c r="P2174" s="92"/>
      <c r="Q2174" s="50">
        <f t="shared" si="8"/>
        <v>99.63</v>
      </c>
      <c r="R2174" s="51">
        <f t="shared" si="9"/>
        <v>12</v>
      </c>
      <c r="S2174" s="52">
        <f t="shared" si="10"/>
        <v>0.6059819287</v>
      </c>
      <c r="T2174" s="52">
        <f t="shared" si="11"/>
        <v>0.000876108277</v>
      </c>
      <c r="U2174" s="52">
        <f t="shared" si="12"/>
        <v>0.3987787523</v>
      </c>
      <c r="V2174" s="52">
        <f t="shared" si="13"/>
        <v>0</v>
      </c>
      <c r="W2174" s="52">
        <f t="shared" si="14"/>
        <v>0</v>
      </c>
      <c r="X2174" s="52">
        <f t="shared" si="15"/>
        <v>0.3446240869</v>
      </c>
      <c r="Y2174" s="52">
        <f t="shared" si="16"/>
        <v>0.1938328724</v>
      </c>
      <c r="Z2174" s="52">
        <f t="shared" si="17"/>
        <v>0.01984894949</v>
      </c>
      <c r="AA2174" s="52">
        <f t="shared" si="18"/>
        <v>0.06258982799</v>
      </c>
      <c r="AB2174" s="52">
        <f t="shared" si="19"/>
        <v>1.626532526</v>
      </c>
      <c r="AC2174" s="53">
        <f t="shared" si="20"/>
        <v>4.865559879</v>
      </c>
      <c r="AD2174" s="54">
        <f t="shared" si="21"/>
        <v>1.211963857</v>
      </c>
      <c r="AE2174" s="54">
        <f t="shared" si="22"/>
        <v>0.001752216554</v>
      </c>
      <c r="AF2174" s="54">
        <f t="shared" si="23"/>
        <v>0.5981681285</v>
      </c>
      <c r="AG2174" s="54">
        <f t="shared" si="24"/>
        <v>0</v>
      </c>
      <c r="AH2174" s="54">
        <f t="shared" si="25"/>
        <v>0</v>
      </c>
      <c r="AI2174" s="54">
        <f t="shared" si="26"/>
        <v>0.3446240869</v>
      </c>
      <c r="AJ2174" s="54">
        <f t="shared" si="27"/>
        <v>0.1938328724</v>
      </c>
      <c r="AK2174" s="54">
        <f t="shared" si="28"/>
        <v>0.01984894949</v>
      </c>
      <c r="AL2174" s="54">
        <f t="shared" si="29"/>
        <v>0.06258982799</v>
      </c>
      <c r="AM2174" s="54">
        <f t="shared" si="30"/>
        <v>2.432779939</v>
      </c>
      <c r="AN2174" s="54">
        <f t="shared" si="31"/>
        <v>-4.865559879</v>
      </c>
      <c r="AO2174" s="55">
        <f t="shared" si="32"/>
        <v>2.980484775</v>
      </c>
      <c r="AP2174" s="55">
        <f t="shared" si="33"/>
        <v>0.004309084573</v>
      </c>
      <c r="AQ2174" s="55">
        <f t="shared" si="34"/>
        <v>1.96136872</v>
      </c>
      <c r="AR2174" s="55">
        <f t="shared" si="35"/>
        <v>0</v>
      </c>
      <c r="AS2174" s="55">
        <f t="shared" si="36"/>
        <v>0</v>
      </c>
      <c r="AT2174" s="55">
        <f t="shared" si="37"/>
        <v>1.695012335</v>
      </c>
      <c r="AU2174" s="55">
        <f t="shared" si="38"/>
        <v>0.9533550384</v>
      </c>
      <c r="AV2174" s="55">
        <f t="shared" si="39"/>
        <v>0.09762583496</v>
      </c>
      <c r="AW2174" s="55">
        <f t="shared" si="40"/>
        <v>0.3078442121</v>
      </c>
      <c r="AX2174" s="55">
        <f t="shared" si="41"/>
        <v>8</v>
      </c>
      <c r="AY2174" s="55">
        <f t="shared" si="42"/>
        <v>23.93095644</v>
      </c>
      <c r="AZ2174" s="54">
        <f t="shared" ref="AZ2174:BA2174" si="15260">AO2174*2</f>
        <v>5.96096955</v>
      </c>
      <c r="BA2174" s="54">
        <f t="shared" si="15260"/>
        <v>0.008618169146</v>
      </c>
      <c r="BB2174" s="54">
        <f t="shared" ref="BB2174:BD2174" si="15261">AQ2174*(3/2)</f>
        <v>2.94205308</v>
      </c>
      <c r="BC2174" s="54">
        <f t="shared" si="15261"/>
        <v>0</v>
      </c>
      <c r="BD2174" s="54">
        <f t="shared" si="15261"/>
        <v>0</v>
      </c>
      <c r="BE2174" s="54">
        <f t="shared" ref="BE2174:BH2174" si="15262">AT2174</f>
        <v>1.695012335</v>
      </c>
      <c r="BF2174" s="54">
        <f t="shared" si="15262"/>
        <v>0.9533550384</v>
      </c>
      <c r="BG2174" s="54">
        <f t="shared" si="15262"/>
        <v>0.09762583496</v>
      </c>
      <c r="BH2174" s="54">
        <f t="shared" si="15262"/>
        <v>0.3078442121</v>
      </c>
      <c r="BI2174" s="54">
        <f t="shared" si="46"/>
        <v>11.96547822</v>
      </c>
      <c r="BJ2174" s="54">
        <f t="shared" si="47"/>
        <v>-23.93095644</v>
      </c>
      <c r="BK2174" s="56">
        <f t="shared" ref="BK2174:BN2174" si="15263">AO2174</f>
        <v>2.980484775</v>
      </c>
      <c r="BL2174" s="56">
        <f t="shared" si="15263"/>
        <v>0.004309084573</v>
      </c>
      <c r="BM2174" s="56">
        <f t="shared" si="15263"/>
        <v>1.96136872</v>
      </c>
      <c r="BN2174" s="56">
        <f t="shared" si="15263"/>
        <v>0</v>
      </c>
      <c r="BO2174" s="56">
        <f t="shared" si="49"/>
        <v>0.0690435614</v>
      </c>
      <c r="BP2174" s="56">
        <f t="shared" si="50"/>
        <v>1.625968774</v>
      </c>
      <c r="BQ2174" s="56">
        <f t="shared" ref="BQ2174:BS2174" si="15264">AU2174</f>
        <v>0.9533550384</v>
      </c>
      <c r="BR2174" s="56">
        <f t="shared" si="15264"/>
        <v>0.09762583496</v>
      </c>
      <c r="BS2174" s="56">
        <f t="shared" si="15264"/>
        <v>0.3078442121</v>
      </c>
      <c r="BT2174" s="56">
        <f t="shared" si="52"/>
        <v>8</v>
      </c>
      <c r="BU2174" s="50">
        <f t="shared" ref="BU2174:BX2174" si="15265">AZ2174</f>
        <v>5.96096955</v>
      </c>
      <c r="BV2174" s="50">
        <f t="shared" si="15265"/>
        <v>0.008618169146</v>
      </c>
      <c r="BW2174" s="50">
        <f t="shared" si="15265"/>
        <v>2.94205308</v>
      </c>
      <c r="BX2174" s="50">
        <f t="shared" si="15265"/>
        <v>0</v>
      </c>
      <c r="BY2174" s="50">
        <f t="shared" si="54"/>
        <v>0.1035653421</v>
      </c>
      <c r="BZ2174" s="50">
        <f t="shared" si="55"/>
        <v>1.625968774</v>
      </c>
      <c r="CA2174" s="50">
        <f t="shared" ref="CA2174:CC2174" si="15266">BF2174</f>
        <v>0.9533550384</v>
      </c>
      <c r="CB2174" s="50">
        <f t="shared" si="15266"/>
        <v>0.09762583496</v>
      </c>
      <c r="CC2174" s="50">
        <f t="shared" si="15266"/>
        <v>0.3078442121</v>
      </c>
      <c r="CD2174" s="50">
        <f t="shared" si="57"/>
        <v>12</v>
      </c>
      <c r="CE2174" s="57">
        <f t="shared" si="58"/>
        <v>36.41</v>
      </c>
      <c r="CF2174" s="57">
        <f t="shared" si="59"/>
        <v>0.07</v>
      </c>
      <c r="CG2174" s="57">
        <f t="shared" si="60"/>
        <v>20.33</v>
      </c>
      <c r="CH2174" s="57">
        <f t="shared" si="61"/>
        <v>0</v>
      </c>
      <c r="CI2174" s="58">
        <f t="shared" si="62"/>
        <v>1.120855581</v>
      </c>
      <c r="CJ2174" s="58">
        <f t="shared" si="63"/>
        <v>23.75144181</v>
      </c>
      <c r="CK2174" s="57">
        <f t="shared" si="64"/>
        <v>13.75</v>
      </c>
      <c r="CL2174" s="57">
        <f t="shared" si="65"/>
        <v>0.8</v>
      </c>
      <c r="CM2174" s="57">
        <f t="shared" si="66"/>
        <v>3.51</v>
      </c>
      <c r="CN2174" s="57">
        <f t="shared" si="67"/>
        <v>99.74229739</v>
      </c>
      <c r="CO2174" s="59">
        <f t="shared" si="68"/>
        <v>0.03270773111</v>
      </c>
      <c r="CP2174" s="59">
        <f t="shared" si="69"/>
        <v>0.5447507769</v>
      </c>
      <c r="CQ2174" s="59">
        <f t="shared" si="70"/>
        <v>0.3194039801</v>
      </c>
      <c r="CR2174" s="59">
        <f t="shared" si="71"/>
        <v>0.1031375119</v>
      </c>
      <c r="CS2174" s="60">
        <f t="shared" si="72"/>
        <v>3.270773111</v>
      </c>
      <c r="CT2174" s="60">
        <f t="shared" si="73"/>
        <v>10.31375119</v>
      </c>
      <c r="CU2174" s="60">
        <f t="shared" si="74"/>
        <v>86.4154757</v>
      </c>
      <c r="CV2174" s="61">
        <f t="shared" si="75"/>
        <v>0.1194913774</v>
      </c>
      <c r="CW2174" s="61">
        <f t="shared" si="76"/>
        <v>0.02832489514</v>
      </c>
      <c r="CX2174" s="62"/>
    </row>
    <row r="2175" ht="15.75" customHeight="1">
      <c r="A2175" s="17" t="s">
        <v>53</v>
      </c>
      <c r="B2175" s="87" t="s">
        <v>2081</v>
      </c>
      <c r="C2175" s="93" t="s">
        <v>2195</v>
      </c>
      <c r="D2175" s="89"/>
      <c r="E2175" s="89" t="s">
        <v>2196</v>
      </c>
      <c r="F2175" s="90">
        <v>80.0</v>
      </c>
      <c r="G2175" s="89" t="s">
        <v>2276</v>
      </c>
      <c r="H2175" s="95">
        <v>36.64</v>
      </c>
      <c r="I2175" s="92">
        <v>3.47</v>
      </c>
      <c r="J2175" s="92">
        <v>21.18</v>
      </c>
      <c r="K2175" s="92">
        <v>0.97</v>
      </c>
      <c r="L2175" s="92">
        <v>0.1</v>
      </c>
      <c r="M2175" s="92">
        <v>0.06</v>
      </c>
      <c r="N2175" s="92">
        <v>3.95</v>
      </c>
      <c r="O2175" s="92">
        <v>33.06</v>
      </c>
      <c r="P2175" s="92"/>
      <c r="Q2175" s="50">
        <f t="shared" si="8"/>
        <v>99.43</v>
      </c>
      <c r="R2175" s="51">
        <f t="shared" si="9"/>
        <v>12</v>
      </c>
      <c r="S2175" s="52">
        <f t="shared" si="10"/>
        <v>0.6098098838</v>
      </c>
      <c r="T2175" s="52">
        <f t="shared" si="11"/>
        <v>0.001251583253</v>
      </c>
      <c r="U2175" s="52">
        <f t="shared" si="12"/>
        <v>0.4154517449</v>
      </c>
      <c r="V2175" s="52">
        <f t="shared" si="13"/>
        <v>0.0007895245878</v>
      </c>
      <c r="W2175" s="52">
        <f t="shared" si="14"/>
        <v>0</v>
      </c>
      <c r="X2175" s="52">
        <f t="shared" si="15"/>
        <v>0.4601483164</v>
      </c>
      <c r="Y2175" s="52">
        <f t="shared" si="16"/>
        <v>0.05568289788</v>
      </c>
      <c r="Z2175" s="52">
        <f t="shared" si="17"/>
        <v>0.08609481843</v>
      </c>
      <c r="AA2175" s="52">
        <f t="shared" si="18"/>
        <v>0.01729690403</v>
      </c>
      <c r="AB2175" s="52">
        <f t="shared" si="19"/>
        <v>1.646525673</v>
      </c>
      <c r="AC2175" s="53">
        <f t="shared" si="20"/>
        <v>4.93141555</v>
      </c>
      <c r="AD2175" s="54">
        <f t="shared" si="21"/>
        <v>1.219619768</v>
      </c>
      <c r="AE2175" s="54">
        <f t="shared" si="22"/>
        <v>0.002503166506</v>
      </c>
      <c r="AF2175" s="54">
        <f t="shared" si="23"/>
        <v>0.6231776174</v>
      </c>
      <c r="AG2175" s="54">
        <f t="shared" si="24"/>
        <v>0.001184286882</v>
      </c>
      <c r="AH2175" s="54">
        <f t="shared" si="25"/>
        <v>0</v>
      </c>
      <c r="AI2175" s="54">
        <f t="shared" si="26"/>
        <v>0.4601483164</v>
      </c>
      <c r="AJ2175" s="54">
        <f t="shared" si="27"/>
        <v>0.05568289788</v>
      </c>
      <c r="AK2175" s="54">
        <f t="shared" si="28"/>
        <v>0.08609481843</v>
      </c>
      <c r="AL2175" s="54">
        <f t="shared" si="29"/>
        <v>0.01729690403</v>
      </c>
      <c r="AM2175" s="54">
        <f t="shared" si="30"/>
        <v>2.465707775</v>
      </c>
      <c r="AN2175" s="54">
        <f t="shared" si="31"/>
        <v>-4.93141555</v>
      </c>
      <c r="AO2175" s="55">
        <f t="shared" si="32"/>
        <v>2.962892805</v>
      </c>
      <c r="AP2175" s="55">
        <f t="shared" si="33"/>
        <v>0.006081087094</v>
      </c>
      <c r="AQ2175" s="55">
        <f t="shared" si="34"/>
        <v>2.018561881</v>
      </c>
      <c r="AR2175" s="55">
        <f t="shared" si="35"/>
        <v>0.003836075443</v>
      </c>
      <c r="AS2175" s="55">
        <f t="shared" si="36"/>
        <v>0</v>
      </c>
      <c r="AT2175" s="55">
        <f t="shared" si="37"/>
        <v>2.23572981</v>
      </c>
      <c r="AU2175" s="55">
        <f t="shared" si="38"/>
        <v>0.2705473654</v>
      </c>
      <c r="AV2175" s="55">
        <f t="shared" si="39"/>
        <v>0.4183102387</v>
      </c>
      <c r="AW2175" s="55">
        <f t="shared" si="40"/>
        <v>0.08404073772</v>
      </c>
      <c r="AX2175" s="55">
        <f t="shared" si="41"/>
        <v>8</v>
      </c>
      <c r="AY2175" s="55">
        <f t="shared" si="42"/>
        <v>23.96034574</v>
      </c>
      <c r="AZ2175" s="54">
        <f t="shared" ref="AZ2175:BA2175" si="15267">AO2175*2</f>
        <v>5.925785609</v>
      </c>
      <c r="BA2175" s="54">
        <f t="shared" si="15267"/>
        <v>0.01216217419</v>
      </c>
      <c r="BB2175" s="54">
        <f t="shared" ref="BB2175:BD2175" si="15268">AQ2175*(3/2)</f>
        <v>3.027842821</v>
      </c>
      <c r="BC2175" s="54">
        <f t="shared" si="15268"/>
        <v>0.005754113165</v>
      </c>
      <c r="BD2175" s="54">
        <f t="shared" si="15268"/>
        <v>0</v>
      </c>
      <c r="BE2175" s="54">
        <f t="shared" ref="BE2175:BH2175" si="15269">AT2175</f>
        <v>2.23572981</v>
      </c>
      <c r="BF2175" s="54">
        <f t="shared" si="15269"/>
        <v>0.2705473654</v>
      </c>
      <c r="BG2175" s="54">
        <f t="shared" si="15269"/>
        <v>0.4183102387</v>
      </c>
      <c r="BH2175" s="54">
        <f t="shared" si="15269"/>
        <v>0.08404073772</v>
      </c>
      <c r="BI2175" s="54">
        <f t="shared" si="46"/>
        <v>11.98017287</v>
      </c>
      <c r="BJ2175" s="54">
        <f t="shared" si="47"/>
        <v>-23.96034574</v>
      </c>
      <c r="BK2175" s="56">
        <f t="shared" ref="BK2175:BN2175" si="15270">AO2175</f>
        <v>2.962892805</v>
      </c>
      <c r="BL2175" s="56">
        <f t="shared" si="15270"/>
        <v>0.006081087094</v>
      </c>
      <c r="BM2175" s="56">
        <f t="shared" si="15270"/>
        <v>2.018561881</v>
      </c>
      <c r="BN2175" s="56">
        <f t="shared" si="15270"/>
        <v>0.003836075443</v>
      </c>
      <c r="BO2175" s="56">
        <f t="shared" si="49"/>
        <v>0.03965426037</v>
      </c>
      <c r="BP2175" s="56">
        <f t="shared" si="50"/>
        <v>2.19607555</v>
      </c>
      <c r="BQ2175" s="56">
        <f t="shared" ref="BQ2175:BS2175" si="15271">AU2175</f>
        <v>0.2705473654</v>
      </c>
      <c r="BR2175" s="56">
        <f t="shared" si="15271"/>
        <v>0.4183102387</v>
      </c>
      <c r="BS2175" s="56">
        <f t="shared" si="15271"/>
        <v>0.08404073772</v>
      </c>
      <c r="BT2175" s="56">
        <f t="shared" si="52"/>
        <v>8</v>
      </c>
      <c r="BU2175" s="50">
        <f t="shared" ref="BU2175:BX2175" si="15272">AZ2175</f>
        <v>5.925785609</v>
      </c>
      <c r="BV2175" s="50">
        <f t="shared" si="15272"/>
        <v>0.01216217419</v>
      </c>
      <c r="BW2175" s="50">
        <f t="shared" si="15272"/>
        <v>3.027842821</v>
      </c>
      <c r="BX2175" s="50">
        <f t="shared" si="15272"/>
        <v>0.005754113165</v>
      </c>
      <c r="BY2175" s="50">
        <f t="shared" si="54"/>
        <v>0.05948139055</v>
      </c>
      <c r="BZ2175" s="50">
        <f t="shared" si="55"/>
        <v>2.19607555</v>
      </c>
      <c r="CA2175" s="50">
        <f t="shared" ref="CA2175:CC2175" si="15273">BF2175</f>
        <v>0.2705473654</v>
      </c>
      <c r="CB2175" s="50">
        <f t="shared" si="15273"/>
        <v>0.4183102387</v>
      </c>
      <c r="CC2175" s="50">
        <f t="shared" si="15273"/>
        <v>0.08404073772</v>
      </c>
      <c r="CD2175" s="50">
        <f t="shared" si="57"/>
        <v>12</v>
      </c>
      <c r="CE2175" s="57">
        <f t="shared" si="58"/>
        <v>36.64</v>
      </c>
      <c r="CF2175" s="57">
        <f t="shared" si="59"/>
        <v>0.1</v>
      </c>
      <c r="CG2175" s="57">
        <f t="shared" si="60"/>
        <v>21.18</v>
      </c>
      <c r="CH2175" s="57">
        <f t="shared" si="61"/>
        <v>0.06</v>
      </c>
      <c r="CI2175" s="58">
        <f t="shared" si="62"/>
        <v>0.6516615273</v>
      </c>
      <c r="CJ2175" s="58">
        <f t="shared" si="63"/>
        <v>32.47362778</v>
      </c>
      <c r="CK2175" s="57">
        <f t="shared" si="64"/>
        <v>3.95</v>
      </c>
      <c r="CL2175" s="57">
        <f t="shared" si="65"/>
        <v>3.47</v>
      </c>
      <c r="CM2175" s="57">
        <f t="shared" si="66"/>
        <v>0.97</v>
      </c>
      <c r="CN2175" s="57">
        <f t="shared" si="67"/>
        <v>99.49528931</v>
      </c>
      <c r="CO2175" s="59">
        <f t="shared" si="68"/>
        <v>0.1408938758</v>
      </c>
      <c r="CP2175" s="59">
        <f t="shared" si="69"/>
        <v>0.7396749281</v>
      </c>
      <c r="CQ2175" s="59">
        <f t="shared" si="70"/>
        <v>0.09112487186</v>
      </c>
      <c r="CR2175" s="59">
        <f t="shared" si="71"/>
        <v>0.02830632427</v>
      </c>
      <c r="CS2175" s="60">
        <f t="shared" si="72"/>
        <v>14.08938758</v>
      </c>
      <c r="CT2175" s="60">
        <f t="shared" si="73"/>
        <v>2.830632427</v>
      </c>
      <c r="CU2175" s="60">
        <f t="shared" si="74"/>
        <v>83.07998</v>
      </c>
      <c r="CV2175" s="61">
        <f t="shared" si="75"/>
        <v>0.09875326216</v>
      </c>
      <c r="CW2175" s="61">
        <f t="shared" si="76"/>
        <v>0.1220140964</v>
      </c>
      <c r="CX2175" s="62"/>
    </row>
    <row r="2176" ht="15.75" customHeight="1">
      <c r="A2176" s="17" t="s">
        <v>53</v>
      </c>
      <c r="B2176" s="87" t="s">
        <v>2081</v>
      </c>
      <c r="C2176" s="88" t="s">
        <v>2195</v>
      </c>
      <c r="D2176" s="89"/>
      <c r="E2176" s="89" t="s">
        <v>2196</v>
      </c>
      <c r="F2176" s="90">
        <v>81.0</v>
      </c>
      <c r="G2176" s="89" t="s">
        <v>2277</v>
      </c>
      <c r="H2176" s="95">
        <v>36.51</v>
      </c>
      <c r="I2176" s="92">
        <v>1.74</v>
      </c>
      <c r="J2176" s="92">
        <v>20.48</v>
      </c>
      <c r="K2176" s="92">
        <v>1.25</v>
      </c>
      <c r="L2176" s="92">
        <v>0.05</v>
      </c>
      <c r="M2176" s="92">
        <v>0.01</v>
      </c>
      <c r="N2176" s="92">
        <v>12.65</v>
      </c>
      <c r="O2176" s="92">
        <v>27.24</v>
      </c>
      <c r="P2176" s="92"/>
      <c r="Q2176" s="50">
        <f t="shared" si="8"/>
        <v>99.93</v>
      </c>
      <c r="R2176" s="51">
        <f t="shared" si="9"/>
        <v>12</v>
      </c>
      <c r="S2176" s="52">
        <f t="shared" si="10"/>
        <v>0.607646257</v>
      </c>
      <c r="T2176" s="52">
        <f t="shared" si="11"/>
        <v>0.0006257916264</v>
      </c>
      <c r="U2176" s="52">
        <f t="shared" si="12"/>
        <v>0.4017210451</v>
      </c>
      <c r="V2176" s="52">
        <f t="shared" si="13"/>
        <v>0.0001315874313</v>
      </c>
      <c r="W2176" s="52">
        <f t="shared" si="14"/>
        <v>0</v>
      </c>
      <c r="X2176" s="52">
        <f t="shared" si="15"/>
        <v>0.37914217</v>
      </c>
      <c r="Y2176" s="52">
        <f t="shared" si="16"/>
        <v>0.1783262426</v>
      </c>
      <c r="Z2176" s="52">
        <f t="shared" si="17"/>
        <v>0.04317146515</v>
      </c>
      <c r="AA2176" s="52">
        <f t="shared" si="18"/>
        <v>0.02228982478</v>
      </c>
      <c r="AB2176" s="52">
        <f t="shared" si="19"/>
        <v>1.633054384</v>
      </c>
      <c r="AC2176" s="53">
        <f t="shared" si="20"/>
        <v>4.884505497</v>
      </c>
      <c r="AD2176" s="54">
        <f t="shared" si="21"/>
        <v>1.215292514</v>
      </c>
      <c r="AE2176" s="54">
        <f t="shared" si="22"/>
        <v>0.001251583253</v>
      </c>
      <c r="AF2176" s="54">
        <f t="shared" si="23"/>
        <v>0.6025815677</v>
      </c>
      <c r="AG2176" s="54">
        <f t="shared" si="24"/>
        <v>0.0001973811469</v>
      </c>
      <c r="AH2176" s="54">
        <f t="shared" si="25"/>
        <v>0</v>
      </c>
      <c r="AI2176" s="54">
        <f t="shared" si="26"/>
        <v>0.37914217</v>
      </c>
      <c r="AJ2176" s="54">
        <f t="shared" si="27"/>
        <v>0.1783262426</v>
      </c>
      <c r="AK2176" s="54">
        <f t="shared" si="28"/>
        <v>0.04317146515</v>
      </c>
      <c r="AL2176" s="54">
        <f t="shared" si="29"/>
        <v>0.02228982478</v>
      </c>
      <c r="AM2176" s="54">
        <f t="shared" si="30"/>
        <v>2.442252749</v>
      </c>
      <c r="AN2176" s="54">
        <f t="shared" si="31"/>
        <v>-4.884505497</v>
      </c>
      <c r="AO2176" s="55">
        <f t="shared" si="32"/>
        <v>2.976734948</v>
      </c>
      <c r="AP2176" s="55">
        <f t="shared" si="33"/>
        <v>0.003065625408</v>
      </c>
      <c r="AQ2176" s="55">
        <f t="shared" si="34"/>
        <v>1.96794938</v>
      </c>
      <c r="AR2176" s="55">
        <f t="shared" si="35"/>
        <v>0.0006446199593</v>
      </c>
      <c r="AS2176" s="55">
        <f t="shared" si="36"/>
        <v>0</v>
      </c>
      <c r="AT2176" s="55">
        <f t="shared" si="37"/>
        <v>1.85734008</v>
      </c>
      <c r="AU2176" s="55">
        <f t="shared" si="38"/>
        <v>0.873583853</v>
      </c>
      <c r="AV2176" s="55">
        <f t="shared" si="39"/>
        <v>0.2114881933</v>
      </c>
      <c r="AW2176" s="55">
        <f t="shared" si="40"/>
        <v>0.1091933006</v>
      </c>
      <c r="AX2176" s="55">
        <f t="shared" si="41"/>
        <v>8</v>
      </c>
      <c r="AY2176" s="55">
        <f t="shared" si="42"/>
        <v>23.92819515</v>
      </c>
      <c r="AZ2176" s="54">
        <f t="shared" ref="AZ2176:BA2176" si="15274">AO2176*2</f>
        <v>5.953469896</v>
      </c>
      <c r="BA2176" s="54">
        <f t="shared" si="15274"/>
        <v>0.006131250816</v>
      </c>
      <c r="BB2176" s="54">
        <f t="shared" ref="BB2176:BD2176" si="15275">AQ2176*(3/2)</f>
        <v>2.951924069</v>
      </c>
      <c r="BC2176" s="54">
        <f t="shared" si="15275"/>
        <v>0.000966929939</v>
      </c>
      <c r="BD2176" s="54">
        <f t="shared" si="15275"/>
        <v>0</v>
      </c>
      <c r="BE2176" s="54">
        <f t="shared" ref="BE2176:BH2176" si="15276">AT2176</f>
        <v>1.85734008</v>
      </c>
      <c r="BF2176" s="54">
        <f t="shared" si="15276"/>
        <v>0.873583853</v>
      </c>
      <c r="BG2176" s="54">
        <f t="shared" si="15276"/>
        <v>0.2114881933</v>
      </c>
      <c r="BH2176" s="54">
        <f t="shared" si="15276"/>
        <v>0.1091933006</v>
      </c>
      <c r="BI2176" s="54">
        <f t="shared" si="46"/>
        <v>11.96409757</v>
      </c>
      <c r="BJ2176" s="54">
        <f t="shared" si="47"/>
        <v>-23.92819515</v>
      </c>
      <c r="BK2176" s="56">
        <f t="shared" ref="BK2176:BN2176" si="15277">AO2176</f>
        <v>2.976734948</v>
      </c>
      <c r="BL2176" s="56">
        <f t="shared" si="15277"/>
        <v>0.003065625408</v>
      </c>
      <c r="BM2176" s="56">
        <f t="shared" si="15277"/>
        <v>1.96794938</v>
      </c>
      <c r="BN2176" s="56">
        <f t="shared" si="15277"/>
        <v>0.0006446199593</v>
      </c>
      <c r="BO2176" s="56">
        <f t="shared" si="49"/>
        <v>0.07180485345</v>
      </c>
      <c r="BP2176" s="56">
        <f t="shared" si="50"/>
        <v>1.785535227</v>
      </c>
      <c r="BQ2176" s="56">
        <f t="shared" ref="BQ2176:BS2176" si="15278">AU2176</f>
        <v>0.873583853</v>
      </c>
      <c r="BR2176" s="56">
        <f t="shared" si="15278"/>
        <v>0.2114881933</v>
      </c>
      <c r="BS2176" s="56">
        <f t="shared" si="15278"/>
        <v>0.1091933006</v>
      </c>
      <c r="BT2176" s="56">
        <f t="shared" si="52"/>
        <v>8</v>
      </c>
      <c r="BU2176" s="50">
        <f t="shared" ref="BU2176:BX2176" si="15279">AZ2176</f>
        <v>5.953469896</v>
      </c>
      <c r="BV2176" s="50">
        <f t="shared" si="15279"/>
        <v>0.006131250816</v>
      </c>
      <c r="BW2176" s="50">
        <f t="shared" si="15279"/>
        <v>2.951924069</v>
      </c>
      <c r="BX2176" s="50">
        <f t="shared" si="15279"/>
        <v>0.000966929939</v>
      </c>
      <c r="BY2176" s="50">
        <f t="shared" si="54"/>
        <v>0.1077072802</v>
      </c>
      <c r="BZ2176" s="50">
        <f t="shared" si="55"/>
        <v>1.785535227</v>
      </c>
      <c r="CA2176" s="50">
        <f t="shared" ref="CA2176:CC2176" si="15280">BF2176</f>
        <v>0.873583853</v>
      </c>
      <c r="CB2176" s="50">
        <f t="shared" si="15280"/>
        <v>0.2114881933</v>
      </c>
      <c r="CC2176" s="50">
        <f t="shared" si="15280"/>
        <v>0.1091933006</v>
      </c>
      <c r="CD2176" s="50">
        <f t="shared" si="57"/>
        <v>12</v>
      </c>
      <c r="CE2176" s="57">
        <f t="shared" si="58"/>
        <v>36.51</v>
      </c>
      <c r="CF2176" s="57">
        <f t="shared" si="59"/>
        <v>0.05</v>
      </c>
      <c r="CG2176" s="57">
        <f t="shared" si="60"/>
        <v>20.48</v>
      </c>
      <c r="CH2176" s="57">
        <f t="shared" si="61"/>
        <v>0.01</v>
      </c>
      <c r="CI2176" s="58">
        <f t="shared" si="62"/>
        <v>1.170356494</v>
      </c>
      <c r="CJ2176" s="58">
        <f t="shared" si="63"/>
        <v>26.18690034</v>
      </c>
      <c r="CK2176" s="57">
        <f t="shared" si="64"/>
        <v>12.65</v>
      </c>
      <c r="CL2176" s="57">
        <f t="shared" si="65"/>
        <v>1.74</v>
      </c>
      <c r="CM2176" s="57">
        <f t="shared" si="66"/>
        <v>1.25</v>
      </c>
      <c r="CN2176" s="57">
        <f t="shared" si="67"/>
        <v>100.0472568</v>
      </c>
      <c r="CO2176" s="59">
        <f t="shared" si="68"/>
        <v>0.07097394208</v>
      </c>
      <c r="CP2176" s="59">
        <f t="shared" si="69"/>
        <v>0.5992129951</v>
      </c>
      <c r="CQ2176" s="59">
        <f t="shared" si="70"/>
        <v>0.2931685633</v>
      </c>
      <c r="CR2176" s="59">
        <f t="shared" si="71"/>
        <v>0.0366444995</v>
      </c>
      <c r="CS2176" s="60">
        <f t="shared" si="72"/>
        <v>7.097394208</v>
      </c>
      <c r="CT2176" s="60">
        <f t="shared" si="73"/>
        <v>3.66444995</v>
      </c>
      <c r="CU2176" s="60">
        <f t="shared" si="74"/>
        <v>89.23815584</v>
      </c>
      <c r="CV2176" s="61">
        <f t="shared" si="75"/>
        <v>0.07213147054</v>
      </c>
      <c r="CW2176" s="61">
        <f t="shared" si="76"/>
        <v>0.06146343384</v>
      </c>
      <c r="CX2176" s="62"/>
    </row>
    <row r="2177" ht="15.75" customHeight="1">
      <c r="A2177" s="17" t="s">
        <v>53</v>
      </c>
      <c r="B2177" s="87" t="s">
        <v>2081</v>
      </c>
      <c r="C2177" s="93" t="s">
        <v>2195</v>
      </c>
      <c r="D2177" s="89"/>
      <c r="E2177" s="89" t="s">
        <v>2196</v>
      </c>
      <c r="F2177" s="90">
        <v>82.0</v>
      </c>
      <c r="G2177" s="89" t="s">
        <v>2278</v>
      </c>
      <c r="H2177" s="95">
        <v>37.01</v>
      </c>
      <c r="I2177" s="92">
        <v>3.23</v>
      </c>
      <c r="J2177" s="92">
        <v>21.21</v>
      </c>
      <c r="K2177" s="92">
        <v>1.0</v>
      </c>
      <c r="L2177" s="92">
        <v>0.12</v>
      </c>
      <c r="M2177" s="92">
        <v>0.08</v>
      </c>
      <c r="N2177" s="92">
        <v>3.22</v>
      </c>
      <c r="O2177" s="92">
        <v>34.12</v>
      </c>
      <c r="P2177" s="92"/>
      <c r="Q2177" s="50">
        <f t="shared" si="8"/>
        <v>99.99</v>
      </c>
      <c r="R2177" s="51">
        <f t="shared" si="9"/>
        <v>12</v>
      </c>
      <c r="S2177" s="52">
        <f t="shared" si="10"/>
        <v>0.6159678984</v>
      </c>
      <c r="T2177" s="52">
        <f t="shared" si="11"/>
        <v>0.001501899903</v>
      </c>
      <c r="U2177" s="52">
        <f t="shared" si="12"/>
        <v>0.4160402035</v>
      </c>
      <c r="V2177" s="52">
        <f t="shared" si="13"/>
        <v>0.00105269945</v>
      </c>
      <c r="W2177" s="52">
        <f t="shared" si="14"/>
        <v>0</v>
      </c>
      <c r="X2177" s="52">
        <f t="shared" si="15"/>
        <v>0.4749020132</v>
      </c>
      <c r="Y2177" s="52">
        <f t="shared" si="16"/>
        <v>0.04539213447</v>
      </c>
      <c r="Z2177" s="52">
        <f t="shared" si="17"/>
        <v>0.08014013358</v>
      </c>
      <c r="AA2177" s="52">
        <f t="shared" si="18"/>
        <v>0.01783185983</v>
      </c>
      <c r="AB2177" s="52">
        <f t="shared" si="19"/>
        <v>1.652828842</v>
      </c>
      <c r="AC2177" s="53">
        <f t="shared" si="20"/>
        <v>4.957690184</v>
      </c>
      <c r="AD2177" s="54">
        <f t="shared" si="21"/>
        <v>1.231935797</v>
      </c>
      <c r="AE2177" s="54">
        <f t="shared" si="22"/>
        <v>0.003003799807</v>
      </c>
      <c r="AF2177" s="54">
        <f t="shared" si="23"/>
        <v>0.6240603052</v>
      </c>
      <c r="AG2177" s="54">
        <f t="shared" si="24"/>
        <v>0.001579049176</v>
      </c>
      <c r="AH2177" s="54">
        <f t="shared" si="25"/>
        <v>0</v>
      </c>
      <c r="AI2177" s="54">
        <f t="shared" si="26"/>
        <v>0.4749020132</v>
      </c>
      <c r="AJ2177" s="54">
        <f t="shared" si="27"/>
        <v>0.04539213447</v>
      </c>
      <c r="AK2177" s="54">
        <f t="shared" si="28"/>
        <v>0.08014013358</v>
      </c>
      <c r="AL2177" s="54">
        <f t="shared" si="29"/>
        <v>0.01783185983</v>
      </c>
      <c r="AM2177" s="54">
        <f t="shared" si="30"/>
        <v>2.478845092</v>
      </c>
      <c r="AN2177" s="54">
        <f t="shared" si="31"/>
        <v>-4.957690184</v>
      </c>
      <c r="AO2177" s="55">
        <f t="shared" si="32"/>
        <v>2.981399563</v>
      </c>
      <c r="AP2177" s="55">
        <f t="shared" si="33"/>
        <v>0.007269475773</v>
      </c>
      <c r="AQ2177" s="55">
        <f t="shared" si="34"/>
        <v>2.013712214</v>
      </c>
      <c r="AR2177" s="55">
        <f t="shared" si="35"/>
        <v>0.005095261764</v>
      </c>
      <c r="AS2177" s="55">
        <f t="shared" si="36"/>
        <v>0</v>
      </c>
      <c r="AT2177" s="55">
        <f t="shared" si="37"/>
        <v>2.298614356</v>
      </c>
      <c r="AU2177" s="55">
        <f t="shared" si="38"/>
        <v>0.2197064006</v>
      </c>
      <c r="AV2177" s="55">
        <f t="shared" si="39"/>
        <v>0.3878932</v>
      </c>
      <c r="AW2177" s="55">
        <f t="shared" si="40"/>
        <v>0.08630952883</v>
      </c>
      <c r="AX2177" s="55">
        <f t="shared" si="41"/>
        <v>8</v>
      </c>
      <c r="AY2177" s="55">
        <f t="shared" si="42"/>
        <v>23.99614555</v>
      </c>
      <c r="AZ2177" s="54">
        <f t="shared" ref="AZ2177:BA2177" si="15281">AO2177*2</f>
        <v>5.962799125</v>
      </c>
      <c r="BA2177" s="54">
        <f t="shared" si="15281"/>
        <v>0.01453895155</v>
      </c>
      <c r="BB2177" s="54">
        <f t="shared" ref="BB2177:BD2177" si="15282">AQ2177*(3/2)</f>
        <v>3.020568321</v>
      </c>
      <c r="BC2177" s="54">
        <f t="shared" si="15282"/>
        <v>0.007642892646</v>
      </c>
      <c r="BD2177" s="54">
        <f t="shared" si="15282"/>
        <v>0</v>
      </c>
      <c r="BE2177" s="54">
        <f t="shared" ref="BE2177:BH2177" si="15283">AT2177</f>
        <v>2.298614356</v>
      </c>
      <c r="BF2177" s="54">
        <f t="shared" si="15283"/>
        <v>0.2197064006</v>
      </c>
      <c r="BG2177" s="54">
        <f t="shared" si="15283"/>
        <v>0.3878932</v>
      </c>
      <c r="BH2177" s="54">
        <f t="shared" si="15283"/>
        <v>0.08630952883</v>
      </c>
      <c r="BI2177" s="54">
        <f t="shared" si="46"/>
        <v>11.99807278</v>
      </c>
      <c r="BJ2177" s="54">
        <f t="shared" si="47"/>
        <v>-23.99614555</v>
      </c>
      <c r="BK2177" s="56">
        <f t="shared" ref="BK2177:BN2177" si="15284">AO2177</f>
        <v>2.981399563</v>
      </c>
      <c r="BL2177" s="56">
        <f t="shared" si="15284"/>
        <v>0.007269475773</v>
      </c>
      <c r="BM2177" s="56">
        <f t="shared" si="15284"/>
        <v>2.013712214</v>
      </c>
      <c r="BN2177" s="56">
        <f t="shared" si="15284"/>
        <v>0.005095261764</v>
      </c>
      <c r="BO2177" s="56">
        <f t="shared" si="49"/>
        <v>0.003854447396</v>
      </c>
      <c r="BP2177" s="56">
        <f t="shared" si="50"/>
        <v>2.294759909</v>
      </c>
      <c r="BQ2177" s="56">
        <f t="shared" ref="BQ2177:BS2177" si="15285">AU2177</f>
        <v>0.2197064006</v>
      </c>
      <c r="BR2177" s="56">
        <f t="shared" si="15285"/>
        <v>0.3878932</v>
      </c>
      <c r="BS2177" s="56">
        <f t="shared" si="15285"/>
        <v>0.08630952883</v>
      </c>
      <c r="BT2177" s="56">
        <f t="shared" si="52"/>
        <v>8</v>
      </c>
      <c r="BU2177" s="50">
        <f t="shared" ref="BU2177:BX2177" si="15286">AZ2177</f>
        <v>5.962799125</v>
      </c>
      <c r="BV2177" s="50">
        <f t="shared" si="15286"/>
        <v>0.01453895155</v>
      </c>
      <c r="BW2177" s="50">
        <f t="shared" si="15286"/>
        <v>3.020568321</v>
      </c>
      <c r="BX2177" s="50">
        <f t="shared" si="15286"/>
        <v>0.007642892646</v>
      </c>
      <c r="BY2177" s="50">
        <f t="shared" si="54"/>
        <v>0.005781671095</v>
      </c>
      <c r="BZ2177" s="50">
        <f t="shared" si="55"/>
        <v>2.294759909</v>
      </c>
      <c r="CA2177" s="50">
        <f t="shared" ref="CA2177:CC2177" si="15287">BF2177</f>
        <v>0.2197064006</v>
      </c>
      <c r="CB2177" s="50">
        <f t="shared" si="15287"/>
        <v>0.3878932</v>
      </c>
      <c r="CC2177" s="50">
        <f t="shared" si="15287"/>
        <v>0.08630952883</v>
      </c>
      <c r="CD2177" s="50">
        <f t="shared" si="57"/>
        <v>12</v>
      </c>
      <c r="CE2177" s="57">
        <f t="shared" si="58"/>
        <v>37.01</v>
      </c>
      <c r="CF2177" s="57">
        <f t="shared" si="59"/>
        <v>0.12</v>
      </c>
      <c r="CG2177" s="57">
        <f t="shared" si="60"/>
        <v>21.21</v>
      </c>
      <c r="CH2177" s="57">
        <f t="shared" si="61"/>
        <v>0.08</v>
      </c>
      <c r="CI2177" s="58">
        <f t="shared" si="62"/>
        <v>0.06358486114</v>
      </c>
      <c r="CJ2177" s="58">
        <f t="shared" si="63"/>
        <v>34.06278564</v>
      </c>
      <c r="CK2177" s="57">
        <f t="shared" si="64"/>
        <v>3.22</v>
      </c>
      <c r="CL2177" s="57">
        <f t="shared" si="65"/>
        <v>3.23</v>
      </c>
      <c r="CM2177" s="57">
        <f t="shared" si="66"/>
        <v>1</v>
      </c>
      <c r="CN2177" s="57">
        <f t="shared" si="67"/>
        <v>99.9963705</v>
      </c>
      <c r="CO2177" s="59">
        <f t="shared" si="68"/>
        <v>0.1297879407</v>
      </c>
      <c r="CP2177" s="59">
        <f t="shared" si="69"/>
        <v>0.767820016</v>
      </c>
      <c r="CQ2177" s="59">
        <f t="shared" si="70"/>
        <v>0.07351312501</v>
      </c>
      <c r="CR2177" s="59">
        <f t="shared" si="71"/>
        <v>0.02887891825</v>
      </c>
      <c r="CS2177" s="60">
        <f t="shared" si="72"/>
        <v>12.97879407</v>
      </c>
      <c r="CT2177" s="60">
        <f t="shared" si="73"/>
        <v>2.887891825</v>
      </c>
      <c r="CU2177" s="60">
        <f t="shared" si="74"/>
        <v>84.1333141</v>
      </c>
      <c r="CV2177" s="61">
        <f t="shared" si="75"/>
        <v>0.09377288861</v>
      </c>
      <c r="CW2177" s="61">
        <f t="shared" si="76"/>
        <v>0.1123963567</v>
      </c>
      <c r="CX2177" s="62"/>
    </row>
    <row r="2178" ht="15.75" customHeight="1">
      <c r="A2178" s="17" t="s">
        <v>53</v>
      </c>
      <c r="B2178" s="87" t="s">
        <v>2081</v>
      </c>
      <c r="C2178" s="88" t="s">
        <v>2195</v>
      </c>
      <c r="D2178" s="89"/>
      <c r="E2178" s="89" t="s">
        <v>2196</v>
      </c>
      <c r="F2178" s="90">
        <v>83.0</v>
      </c>
      <c r="G2178" s="89" t="s">
        <v>2279</v>
      </c>
      <c r="H2178" s="95">
        <v>37.12</v>
      </c>
      <c r="I2178" s="92">
        <v>2.5</v>
      </c>
      <c r="J2178" s="92">
        <v>20.83</v>
      </c>
      <c r="K2178" s="92">
        <v>1.11</v>
      </c>
      <c r="L2178" s="92">
        <v>0.02</v>
      </c>
      <c r="M2178" s="92">
        <v>0.02</v>
      </c>
      <c r="N2178" s="92">
        <v>7.71</v>
      </c>
      <c r="O2178" s="92">
        <v>30.75</v>
      </c>
      <c r="P2178" s="92"/>
      <c r="Q2178" s="50">
        <f t="shared" si="8"/>
        <v>100.06</v>
      </c>
      <c r="R2178" s="51">
        <f t="shared" si="9"/>
        <v>12</v>
      </c>
      <c r="S2178" s="52">
        <f t="shared" si="10"/>
        <v>0.6177986595</v>
      </c>
      <c r="T2178" s="52">
        <f t="shared" si="11"/>
        <v>0.0002503166506</v>
      </c>
      <c r="U2178" s="52">
        <f t="shared" si="12"/>
        <v>0.408586395</v>
      </c>
      <c r="V2178" s="52">
        <f t="shared" si="13"/>
        <v>0.0002631748626</v>
      </c>
      <c r="W2178" s="52">
        <f t="shared" si="14"/>
        <v>0</v>
      </c>
      <c r="X2178" s="52">
        <f t="shared" si="15"/>
        <v>0.4279963923</v>
      </c>
      <c r="Y2178" s="52">
        <f t="shared" si="16"/>
        <v>0.1086873779</v>
      </c>
      <c r="Z2178" s="52">
        <f t="shared" si="17"/>
        <v>0.06202796717</v>
      </c>
      <c r="AA2178" s="52">
        <f t="shared" si="18"/>
        <v>0.01979336441</v>
      </c>
      <c r="AB2178" s="52">
        <f t="shared" si="19"/>
        <v>1.645403648</v>
      </c>
      <c r="AC2178" s="53">
        <f t="shared" si="20"/>
        <v>4.935754818</v>
      </c>
      <c r="AD2178" s="54">
        <f t="shared" si="21"/>
        <v>1.235597319</v>
      </c>
      <c r="AE2178" s="54">
        <f t="shared" si="22"/>
        <v>0.0005006333011</v>
      </c>
      <c r="AF2178" s="54">
        <f t="shared" si="23"/>
        <v>0.6128795926</v>
      </c>
      <c r="AG2178" s="54">
        <f t="shared" si="24"/>
        <v>0.0003947622939</v>
      </c>
      <c r="AH2178" s="54">
        <f t="shared" si="25"/>
        <v>0</v>
      </c>
      <c r="AI2178" s="54">
        <f t="shared" si="26"/>
        <v>0.4279963923</v>
      </c>
      <c r="AJ2178" s="54">
        <f t="shared" si="27"/>
        <v>0.1086873779</v>
      </c>
      <c r="AK2178" s="54">
        <f t="shared" si="28"/>
        <v>0.06202796717</v>
      </c>
      <c r="AL2178" s="54">
        <f t="shared" si="29"/>
        <v>0.01979336441</v>
      </c>
      <c r="AM2178" s="54">
        <f t="shared" si="30"/>
        <v>2.467877409</v>
      </c>
      <c r="AN2178" s="54">
        <f t="shared" si="31"/>
        <v>-4.935754818</v>
      </c>
      <c r="AO2178" s="55">
        <f t="shared" si="32"/>
        <v>3.003754904</v>
      </c>
      <c r="AP2178" s="55">
        <f t="shared" si="33"/>
        <v>0.001217046776</v>
      </c>
      <c r="AQ2178" s="55">
        <f t="shared" si="34"/>
        <v>1.986558839</v>
      </c>
      <c r="AR2178" s="55">
        <f t="shared" si="35"/>
        <v>0.001279563774</v>
      </c>
      <c r="AS2178" s="55">
        <f t="shared" si="36"/>
        <v>0</v>
      </c>
      <c r="AT2178" s="55">
        <f t="shared" si="37"/>
        <v>2.080930806</v>
      </c>
      <c r="AU2178" s="55">
        <f t="shared" si="38"/>
        <v>0.5284411665</v>
      </c>
      <c r="AV2178" s="55">
        <f t="shared" si="39"/>
        <v>0.3015817657</v>
      </c>
      <c r="AW2178" s="55">
        <f t="shared" si="40"/>
        <v>0.09623590872</v>
      </c>
      <c r="AX2178" s="55">
        <f t="shared" si="41"/>
        <v>8</v>
      </c>
      <c r="AY2178" s="55">
        <f t="shared" si="42"/>
        <v>23.9977823</v>
      </c>
      <c r="AZ2178" s="54">
        <f t="shared" ref="AZ2178:BA2178" si="15288">AO2178*2</f>
        <v>6.007509808</v>
      </c>
      <c r="BA2178" s="54">
        <f t="shared" si="15288"/>
        <v>0.002434093552</v>
      </c>
      <c r="BB2178" s="54">
        <f t="shared" ref="BB2178:BD2178" si="15289">AQ2178*(3/2)</f>
        <v>2.979838258</v>
      </c>
      <c r="BC2178" s="54">
        <f t="shared" si="15289"/>
        <v>0.00191934566</v>
      </c>
      <c r="BD2178" s="54">
        <f t="shared" si="15289"/>
        <v>0</v>
      </c>
      <c r="BE2178" s="54">
        <f t="shared" ref="BE2178:BH2178" si="15290">AT2178</f>
        <v>2.080930806</v>
      </c>
      <c r="BF2178" s="54">
        <f t="shared" si="15290"/>
        <v>0.5284411665</v>
      </c>
      <c r="BG2178" s="54">
        <f t="shared" si="15290"/>
        <v>0.3015817657</v>
      </c>
      <c r="BH2178" s="54">
        <f t="shared" si="15290"/>
        <v>0.09623590872</v>
      </c>
      <c r="BI2178" s="54">
        <f t="shared" si="46"/>
        <v>11.99889115</v>
      </c>
      <c r="BJ2178" s="54">
        <f t="shared" si="47"/>
        <v>-23.9977823</v>
      </c>
      <c r="BK2178" s="56">
        <f t="shared" ref="BK2178:BN2178" si="15291">AO2178</f>
        <v>3.003754904</v>
      </c>
      <c r="BL2178" s="56">
        <f t="shared" si="15291"/>
        <v>0.001217046776</v>
      </c>
      <c r="BM2178" s="56">
        <f t="shared" si="15291"/>
        <v>1.986558839</v>
      </c>
      <c r="BN2178" s="56">
        <f t="shared" si="15291"/>
        <v>0.001279563774</v>
      </c>
      <c r="BO2178" s="56">
        <f t="shared" si="49"/>
        <v>0.002217695662</v>
      </c>
      <c r="BP2178" s="56">
        <f t="shared" si="50"/>
        <v>2.07871311</v>
      </c>
      <c r="BQ2178" s="56">
        <f t="shared" ref="BQ2178:BS2178" si="15292">AU2178</f>
        <v>0.5284411665</v>
      </c>
      <c r="BR2178" s="56">
        <f t="shared" si="15292"/>
        <v>0.3015817657</v>
      </c>
      <c r="BS2178" s="56">
        <f t="shared" si="15292"/>
        <v>0.09623590872</v>
      </c>
      <c r="BT2178" s="56">
        <f t="shared" si="52"/>
        <v>8</v>
      </c>
      <c r="BU2178" s="50">
        <f t="shared" ref="BU2178:BX2178" si="15293">AZ2178</f>
        <v>6.007509808</v>
      </c>
      <c r="BV2178" s="50">
        <f t="shared" si="15293"/>
        <v>0.002434093552</v>
      </c>
      <c r="BW2178" s="50">
        <f t="shared" si="15293"/>
        <v>2.979838258</v>
      </c>
      <c r="BX2178" s="50">
        <f t="shared" si="15293"/>
        <v>0.00191934566</v>
      </c>
      <c r="BY2178" s="50">
        <f t="shared" si="54"/>
        <v>0.003326543493</v>
      </c>
      <c r="BZ2178" s="50">
        <f t="shared" si="55"/>
        <v>2.07871311</v>
      </c>
      <c r="CA2178" s="50">
        <f t="shared" ref="CA2178:CC2178" si="15294">BF2178</f>
        <v>0.5284411665</v>
      </c>
      <c r="CB2178" s="50">
        <f t="shared" si="15294"/>
        <v>0.3015817657</v>
      </c>
      <c r="CC2178" s="50">
        <f t="shared" si="15294"/>
        <v>0.09623590872</v>
      </c>
      <c r="CD2178" s="50">
        <f t="shared" si="57"/>
        <v>12</v>
      </c>
      <c r="CE2178" s="57">
        <f t="shared" si="58"/>
        <v>37.12</v>
      </c>
      <c r="CF2178" s="57">
        <f t="shared" si="59"/>
        <v>0.02</v>
      </c>
      <c r="CG2178" s="57">
        <f t="shared" si="60"/>
        <v>20.83</v>
      </c>
      <c r="CH2178" s="57">
        <f t="shared" si="61"/>
        <v>0.02</v>
      </c>
      <c r="CI2178" s="58">
        <f t="shared" si="62"/>
        <v>0.03641984759</v>
      </c>
      <c r="CJ2178" s="58">
        <f t="shared" si="63"/>
        <v>30.71722902</v>
      </c>
      <c r="CK2178" s="57">
        <f t="shared" si="64"/>
        <v>7.71</v>
      </c>
      <c r="CL2178" s="57">
        <f t="shared" si="65"/>
        <v>2.5</v>
      </c>
      <c r="CM2178" s="57">
        <f t="shared" si="66"/>
        <v>1.11</v>
      </c>
      <c r="CN2178" s="57">
        <f t="shared" si="67"/>
        <v>100.0636489</v>
      </c>
      <c r="CO2178" s="59">
        <f t="shared" si="68"/>
        <v>0.1003609254</v>
      </c>
      <c r="CP2178" s="59">
        <f t="shared" si="69"/>
        <v>0.6917579079</v>
      </c>
      <c r="CQ2178" s="59">
        <f t="shared" si="70"/>
        <v>0.175855607</v>
      </c>
      <c r="CR2178" s="59">
        <f t="shared" si="71"/>
        <v>0.03202555974</v>
      </c>
      <c r="CS2178" s="60">
        <f t="shared" si="72"/>
        <v>10.03609254</v>
      </c>
      <c r="CT2178" s="60">
        <f t="shared" si="73"/>
        <v>3.202555974</v>
      </c>
      <c r="CU2178" s="60">
        <f t="shared" si="74"/>
        <v>86.76135149</v>
      </c>
      <c r="CV2178" s="61">
        <f t="shared" si="75"/>
        <v>0.08220602242</v>
      </c>
      <c r="CW2178" s="61">
        <f t="shared" si="76"/>
        <v>0.08691256136</v>
      </c>
      <c r="CX2178" s="62"/>
    </row>
    <row r="2179" ht="15.75" customHeight="1">
      <c r="A2179" s="17" t="s">
        <v>53</v>
      </c>
      <c r="B2179" s="87" t="s">
        <v>2081</v>
      </c>
      <c r="C2179" s="93" t="s">
        <v>2195</v>
      </c>
      <c r="D2179" s="89"/>
      <c r="E2179" s="89" t="s">
        <v>2196</v>
      </c>
      <c r="F2179" s="90">
        <v>84.0</v>
      </c>
      <c r="G2179" s="89" t="s">
        <v>2280</v>
      </c>
      <c r="H2179" s="95">
        <v>36.52</v>
      </c>
      <c r="I2179" s="92">
        <v>2.17</v>
      </c>
      <c r="J2179" s="92">
        <v>20.91</v>
      </c>
      <c r="K2179" s="92">
        <v>2.61</v>
      </c>
      <c r="L2179" s="92">
        <v>0.01</v>
      </c>
      <c r="M2179" s="92">
        <v>0.04</v>
      </c>
      <c r="N2179" s="92">
        <v>6.84</v>
      </c>
      <c r="O2179" s="92">
        <v>30.21</v>
      </c>
      <c r="P2179" s="92"/>
      <c r="Q2179" s="50">
        <f t="shared" si="8"/>
        <v>99.31</v>
      </c>
      <c r="R2179" s="51">
        <f t="shared" si="9"/>
        <v>12</v>
      </c>
      <c r="S2179" s="52">
        <f t="shared" si="10"/>
        <v>0.6078126898</v>
      </c>
      <c r="T2179" s="52">
        <f t="shared" si="11"/>
        <v>0.0001251583253</v>
      </c>
      <c r="U2179" s="52">
        <f t="shared" si="12"/>
        <v>0.4101556179</v>
      </c>
      <c r="V2179" s="52">
        <f t="shared" si="13"/>
        <v>0.0005263497252</v>
      </c>
      <c r="W2179" s="52">
        <f t="shared" si="14"/>
        <v>0</v>
      </c>
      <c r="X2179" s="52">
        <f t="shared" si="15"/>
        <v>0.4204803581</v>
      </c>
      <c r="Y2179" s="52">
        <f t="shared" si="16"/>
        <v>0.09642304342</v>
      </c>
      <c r="Z2179" s="52">
        <f t="shared" si="17"/>
        <v>0.0538402755</v>
      </c>
      <c r="AA2179" s="52">
        <f t="shared" si="18"/>
        <v>0.04654115415</v>
      </c>
      <c r="AB2179" s="52">
        <f t="shared" si="19"/>
        <v>1.635904647</v>
      </c>
      <c r="AC2179" s="53">
        <f t="shared" si="20"/>
        <v>4.898366958</v>
      </c>
      <c r="AD2179" s="54">
        <f t="shared" si="21"/>
        <v>1.21562538</v>
      </c>
      <c r="AE2179" s="54">
        <f t="shared" si="22"/>
        <v>0.0002503166506</v>
      </c>
      <c r="AF2179" s="54">
        <f t="shared" si="23"/>
        <v>0.6152334268</v>
      </c>
      <c r="AG2179" s="54">
        <f t="shared" si="24"/>
        <v>0.0007895245878</v>
      </c>
      <c r="AH2179" s="54">
        <f t="shared" si="25"/>
        <v>0</v>
      </c>
      <c r="AI2179" s="54">
        <f t="shared" si="26"/>
        <v>0.4204803581</v>
      </c>
      <c r="AJ2179" s="54">
        <f t="shared" si="27"/>
        <v>0.09642304342</v>
      </c>
      <c r="AK2179" s="54">
        <f t="shared" si="28"/>
        <v>0.0538402755</v>
      </c>
      <c r="AL2179" s="54">
        <f t="shared" si="29"/>
        <v>0.04654115415</v>
      </c>
      <c r="AM2179" s="54">
        <f t="shared" si="30"/>
        <v>2.449183479</v>
      </c>
      <c r="AN2179" s="54">
        <f t="shared" si="31"/>
        <v>-4.898366958</v>
      </c>
      <c r="AO2179" s="55">
        <f t="shared" si="32"/>
        <v>2.972362434</v>
      </c>
      <c r="AP2179" s="55">
        <f t="shared" si="33"/>
        <v>0.0006120568238</v>
      </c>
      <c r="AQ2179" s="55">
        <f t="shared" si="34"/>
        <v>2.005767848</v>
      </c>
      <c r="AR2179" s="55">
        <f t="shared" si="35"/>
        <v>0.00257398731</v>
      </c>
      <c r="AS2179" s="55">
        <f t="shared" si="36"/>
        <v>0</v>
      </c>
      <c r="AT2179" s="55">
        <f t="shared" si="37"/>
        <v>2.056258518</v>
      </c>
      <c r="AU2179" s="55">
        <f t="shared" si="38"/>
        <v>0.4715338078</v>
      </c>
      <c r="AV2179" s="55">
        <f t="shared" si="39"/>
        <v>0.2632929767</v>
      </c>
      <c r="AW2179" s="55">
        <f t="shared" si="40"/>
        <v>0.2275983713</v>
      </c>
      <c r="AX2179" s="55">
        <f t="shared" si="41"/>
        <v>8</v>
      </c>
      <c r="AY2179" s="55">
        <f t="shared" si="42"/>
        <v>23.95429082</v>
      </c>
      <c r="AZ2179" s="54">
        <f t="shared" ref="AZ2179:BA2179" si="15295">AO2179*2</f>
        <v>5.944724869</v>
      </c>
      <c r="BA2179" s="54">
        <f t="shared" si="15295"/>
        <v>0.001224113648</v>
      </c>
      <c r="BB2179" s="54">
        <f t="shared" ref="BB2179:BD2179" si="15296">AQ2179*(3/2)</f>
        <v>3.008651772</v>
      </c>
      <c r="BC2179" s="54">
        <f t="shared" si="15296"/>
        <v>0.003860980965</v>
      </c>
      <c r="BD2179" s="54">
        <f t="shared" si="15296"/>
        <v>0</v>
      </c>
      <c r="BE2179" s="54">
        <f t="shared" ref="BE2179:BH2179" si="15297">AT2179</f>
        <v>2.056258518</v>
      </c>
      <c r="BF2179" s="54">
        <f t="shared" si="15297"/>
        <v>0.4715338078</v>
      </c>
      <c r="BG2179" s="54">
        <f t="shared" si="15297"/>
        <v>0.2632929767</v>
      </c>
      <c r="BH2179" s="54">
        <f t="shared" si="15297"/>
        <v>0.2275983713</v>
      </c>
      <c r="BI2179" s="54">
        <f t="shared" si="46"/>
        <v>11.97714541</v>
      </c>
      <c r="BJ2179" s="54">
        <f t="shared" si="47"/>
        <v>-23.95429082</v>
      </c>
      <c r="BK2179" s="56">
        <f t="shared" ref="BK2179:BN2179" si="15298">AO2179</f>
        <v>2.972362434</v>
      </c>
      <c r="BL2179" s="56">
        <f t="shared" si="15298"/>
        <v>0.0006120568238</v>
      </c>
      <c r="BM2179" s="56">
        <f t="shared" si="15298"/>
        <v>2.005767848</v>
      </c>
      <c r="BN2179" s="56">
        <f t="shared" si="15298"/>
        <v>0.00257398731</v>
      </c>
      <c r="BO2179" s="56">
        <f t="shared" si="49"/>
        <v>0.04570918248</v>
      </c>
      <c r="BP2179" s="56">
        <f t="shared" si="50"/>
        <v>2.010549335</v>
      </c>
      <c r="BQ2179" s="56">
        <f t="shared" ref="BQ2179:BS2179" si="15299">AU2179</f>
        <v>0.4715338078</v>
      </c>
      <c r="BR2179" s="56">
        <f t="shared" si="15299"/>
        <v>0.2632929767</v>
      </c>
      <c r="BS2179" s="56">
        <f t="shared" si="15299"/>
        <v>0.2275983713</v>
      </c>
      <c r="BT2179" s="56">
        <f t="shared" si="52"/>
        <v>8</v>
      </c>
      <c r="BU2179" s="50">
        <f t="shared" ref="BU2179:BX2179" si="15300">AZ2179</f>
        <v>5.944724869</v>
      </c>
      <c r="BV2179" s="50">
        <f t="shared" si="15300"/>
        <v>0.001224113648</v>
      </c>
      <c r="BW2179" s="50">
        <f t="shared" si="15300"/>
        <v>3.008651772</v>
      </c>
      <c r="BX2179" s="50">
        <f t="shared" si="15300"/>
        <v>0.003860980965</v>
      </c>
      <c r="BY2179" s="50">
        <f t="shared" si="54"/>
        <v>0.06856377372</v>
      </c>
      <c r="BZ2179" s="50">
        <f t="shared" si="55"/>
        <v>2.010549335</v>
      </c>
      <c r="CA2179" s="50">
        <f t="shared" ref="CA2179:CC2179" si="15301">BF2179</f>
        <v>0.4715338078</v>
      </c>
      <c r="CB2179" s="50">
        <f t="shared" si="15301"/>
        <v>0.2632929767</v>
      </c>
      <c r="CC2179" s="50">
        <f t="shared" si="15301"/>
        <v>0.2275983713</v>
      </c>
      <c r="CD2179" s="50">
        <f t="shared" si="57"/>
        <v>12</v>
      </c>
      <c r="CE2179" s="57">
        <f t="shared" si="58"/>
        <v>36.52</v>
      </c>
      <c r="CF2179" s="57">
        <f t="shared" si="59"/>
        <v>0.01</v>
      </c>
      <c r="CG2179" s="57">
        <f t="shared" si="60"/>
        <v>20.91</v>
      </c>
      <c r="CH2179" s="57">
        <f t="shared" si="61"/>
        <v>0.04</v>
      </c>
      <c r="CI2179" s="58">
        <f t="shared" si="62"/>
        <v>0.7463201396</v>
      </c>
      <c r="CJ2179" s="58">
        <f t="shared" si="63"/>
        <v>29.53845292</v>
      </c>
      <c r="CK2179" s="57">
        <f t="shared" si="64"/>
        <v>6.84</v>
      </c>
      <c r="CL2179" s="57">
        <f t="shared" si="65"/>
        <v>2.17</v>
      </c>
      <c r="CM2179" s="57">
        <f t="shared" si="66"/>
        <v>2.61</v>
      </c>
      <c r="CN2179" s="57">
        <f t="shared" si="67"/>
        <v>99.38477306</v>
      </c>
      <c r="CO2179" s="59">
        <f t="shared" si="68"/>
        <v>0.08856213783</v>
      </c>
      <c r="CP2179" s="59">
        <f t="shared" si="69"/>
        <v>0.6762753402</v>
      </c>
      <c r="CQ2179" s="59">
        <f t="shared" si="70"/>
        <v>0.1586067453</v>
      </c>
      <c r="CR2179" s="59">
        <f t="shared" si="71"/>
        <v>0.0765557767</v>
      </c>
      <c r="CS2179" s="60">
        <f t="shared" si="72"/>
        <v>8.856213783</v>
      </c>
      <c r="CT2179" s="60">
        <f t="shared" si="73"/>
        <v>7.65557767</v>
      </c>
      <c r="CU2179" s="60">
        <f t="shared" si="74"/>
        <v>83.48820855</v>
      </c>
      <c r="CV2179" s="61">
        <f t="shared" si="75"/>
        <v>0.1208368456</v>
      </c>
      <c r="CW2179" s="61">
        <f t="shared" si="76"/>
        <v>0.07669481136</v>
      </c>
      <c r="CX2179" s="62"/>
    </row>
    <row r="2180" ht="15.75" customHeight="1">
      <c r="A2180" s="17" t="s">
        <v>53</v>
      </c>
      <c r="B2180" s="87" t="s">
        <v>2081</v>
      </c>
      <c r="C2180" s="88" t="s">
        <v>2195</v>
      </c>
      <c r="D2180" s="89"/>
      <c r="E2180" s="89" t="s">
        <v>2196</v>
      </c>
      <c r="F2180" s="90">
        <v>85.0</v>
      </c>
      <c r="G2180" s="89" t="s">
        <v>2281</v>
      </c>
      <c r="H2180" s="95">
        <v>37.54</v>
      </c>
      <c r="I2180" s="92">
        <v>2.52</v>
      </c>
      <c r="J2180" s="92">
        <v>21.25</v>
      </c>
      <c r="K2180" s="92">
        <v>6.06</v>
      </c>
      <c r="L2180" s="92">
        <v>0.03</v>
      </c>
      <c r="M2180" s="92">
        <v>0.06</v>
      </c>
      <c r="N2180" s="92">
        <v>1.6</v>
      </c>
      <c r="O2180" s="92">
        <v>30.9</v>
      </c>
      <c r="P2180" s="92"/>
      <c r="Q2180" s="50">
        <f t="shared" si="8"/>
        <v>99.96</v>
      </c>
      <c r="R2180" s="51">
        <f t="shared" si="9"/>
        <v>12</v>
      </c>
      <c r="S2180" s="52">
        <f t="shared" si="10"/>
        <v>0.6247888383</v>
      </c>
      <c r="T2180" s="52">
        <f t="shared" si="11"/>
        <v>0.0003754749758</v>
      </c>
      <c r="U2180" s="52">
        <f t="shared" si="12"/>
        <v>0.4168248149</v>
      </c>
      <c r="V2180" s="52">
        <f t="shared" si="13"/>
        <v>0.0007895245878</v>
      </c>
      <c r="W2180" s="52">
        <f t="shared" si="14"/>
        <v>0</v>
      </c>
      <c r="X2180" s="52">
        <f t="shared" si="15"/>
        <v>0.4300841796</v>
      </c>
      <c r="Y2180" s="52">
        <f t="shared" si="16"/>
        <v>0.02255509788</v>
      </c>
      <c r="Z2180" s="52">
        <f t="shared" si="17"/>
        <v>0.06252419091</v>
      </c>
      <c r="AA2180" s="52">
        <f t="shared" si="18"/>
        <v>0.1080610706</v>
      </c>
      <c r="AB2180" s="52">
        <f t="shared" si="19"/>
        <v>1.666003192</v>
      </c>
      <c r="AC2180" s="53">
        <f t="shared" si="20"/>
        <v>4.99994935</v>
      </c>
      <c r="AD2180" s="54">
        <f t="shared" si="21"/>
        <v>1.249577677</v>
      </c>
      <c r="AE2180" s="54">
        <f t="shared" si="22"/>
        <v>0.0007509499517</v>
      </c>
      <c r="AF2180" s="54">
        <f t="shared" si="23"/>
        <v>0.6252372224</v>
      </c>
      <c r="AG2180" s="54">
        <f t="shared" si="24"/>
        <v>0.001184286882</v>
      </c>
      <c r="AH2180" s="54">
        <f t="shared" si="25"/>
        <v>0</v>
      </c>
      <c r="AI2180" s="54">
        <f t="shared" si="26"/>
        <v>0.4300841796</v>
      </c>
      <c r="AJ2180" s="54">
        <f t="shared" si="27"/>
        <v>0.02255509788</v>
      </c>
      <c r="AK2180" s="54">
        <f t="shared" si="28"/>
        <v>0.06252419091</v>
      </c>
      <c r="AL2180" s="54">
        <f t="shared" si="29"/>
        <v>0.1080610706</v>
      </c>
      <c r="AM2180" s="54">
        <f t="shared" si="30"/>
        <v>2.499974675</v>
      </c>
      <c r="AN2180" s="54">
        <f t="shared" si="31"/>
        <v>-4.99994935</v>
      </c>
      <c r="AO2180" s="55">
        <f t="shared" si="32"/>
        <v>3.000180751</v>
      </c>
      <c r="AP2180" s="55">
        <f t="shared" si="33"/>
        <v>0.00180299763</v>
      </c>
      <c r="AQ2180" s="55">
        <f t="shared" si="34"/>
        <v>2.001555901</v>
      </c>
      <c r="AR2180" s="55">
        <f t="shared" si="35"/>
        <v>0.003791227252</v>
      </c>
      <c r="AS2180" s="55">
        <f t="shared" si="36"/>
        <v>0</v>
      </c>
      <c r="AT2180" s="55">
        <f t="shared" si="37"/>
        <v>2.065226197</v>
      </c>
      <c r="AU2180" s="55">
        <f t="shared" si="38"/>
        <v>0.1083075854</v>
      </c>
      <c r="AV2180" s="55">
        <f t="shared" si="39"/>
        <v>0.3002356356</v>
      </c>
      <c r="AW2180" s="55">
        <f t="shared" si="40"/>
        <v>0.5188997048</v>
      </c>
      <c r="AX2180" s="55">
        <f t="shared" si="41"/>
        <v>8</v>
      </c>
      <c r="AY2180" s="55">
        <f t="shared" si="42"/>
        <v>24.00931463</v>
      </c>
      <c r="AZ2180" s="54">
        <f t="shared" ref="AZ2180:BA2180" si="15302">AO2180*2</f>
        <v>6.000361502</v>
      </c>
      <c r="BA2180" s="54">
        <f t="shared" si="15302"/>
        <v>0.003605995261</v>
      </c>
      <c r="BB2180" s="54">
        <f t="shared" ref="BB2180:BD2180" si="15303">AQ2180*(3/2)</f>
        <v>3.002333851</v>
      </c>
      <c r="BC2180" s="54">
        <f t="shared" si="15303"/>
        <v>0.005686840878</v>
      </c>
      <c r="BD2180" s="54">
        <f t="shared" si="15303"/>
        <v>0</v>
      </c>
      <c r="BE2180" s="54">
        <f t="shared" ref="BE2180:BH2180" si="15304">AT2180</f>
        <v>2.065226197</v>
      </c>
      <c r="BF2180" s="54">
        <f t="shared" si="15304"/>
        <v>0.1083075854</v>
      </c>
      <c r="BG2180" s="54">
        <f t="shared" si="15304"/>
        <v>0.3002356356</v>
      </c>
      <c r="BH2180" s="54">
        <f t="shared" si="15304"/>
        <v>0.5188997048</v>
      </c>
      <c r="BI2180" s="54">
        <f t="shared" si="46"/>
        <v>12.00465731</v>
      </c>
      <c r="BJ2180" s="54">
        <f t="shared" si="47"/>
        <v>-24.00931463</v>
      </c>
      <c r="BK2180" s="56">
        <f t="shared" ref="BK2180:BN2180" si="15305">AO2180</f>
        <v>3.000180751</v>
      </c>
      <c r="BL2180" s="56">
        <f t="shared" si="15305"/>
        <v>0.00180299763</v>
      </c>
      <c r="BM2180" s="56">
        <f t="shared" si="15305"/>
        <v>2.001555901</v>
      </c>
      <c r="BN2180" s="56">
        <f t="shared" si="15305"/>
        <v>0.003791227252</v>
      </c>
      <c r="BO2180" s="56">
        <f t="shared" si="49"/>
        <v>0</v>
      </c>
      <c r="BP2180" s="56">
        <f t="shared" si="50"/>
        <v>2.065226197</v>
      </c>
      <c r="BQ2180" s="56">
        <f t="shared" ref="BQ2180:BS2180" si="15306">AU2180</f>
        <v>0.1083075854</v>
      </c>
      <c r="BR2180" s="56">
        <f t="shared" si="15306"/>
        <v>0.3002356356</v>
      </c>
      <c r="BS2180" s="56">
        <f t="shared" si="15306"/>
        <v>0.5188997048</v>
      </c>
      <c r="BT2180" s="56">
        <f t="shared" si="52"/>
        <v>8</v>
      </c>
      <c r="BU2180" s="50">
        <f t="shared" ref="BU2180:BX2180" si="15307">AZ2180</f>
        <v>6.000361502</v>
      </c>
      <c r="BV2180" s="50">
        <f t="shared" si="15307"/>
        <v>0.003605995261</v>
      </c>
      <c r="BW2180" s="50">
        <f t="shared" si="15307"/>
        <v>3.002333851</v>
      </c>
      <c r="BX2180" s="50">
        <f t="shared" si="15307"/>
        <v>0.005686840878</v>
      </c>
      <c r="BY2180" s="50">
        <f t="shared" si="54"/>
        <v>0</v>
      </c>
      <c r="BZ2180" s="50">
        <f t="shared" si="55"/>
        <v>2.065226197</v>
      </c>
      <c r="CA2180" s="50">
        <f t="shared" ref="CA2180:CC2180" si="15308">BF2180</f>
        <v>0.1083075854</v>
      </c>
      <c r="CB2180" s="50">
        <f t="shared" si="15308"/>
        <v>0.3002356356</v>
      </c>
      <c r="CC2180" s="50">
        <f t="shared" si="15308"/>
        <v>0.5188997048</v>
      </c>
      <c r="CD2180" s="50">
        <f t="shared" si="57"/>
        <v>12.00465731</v>
      </c>
      <c r="CE2180" s="57">
        <f t="shared" si="58"/>
        <v>37.54</v>
      </c>
      <c r="CF2180" s="57">
        <f t="shared" si="59"/>
        <v>0.03</v>
      </c>
      <c r="CG2180" s="57">
        <f t="shared" si="60"/>
        <v>21.25</v>
      </c>
      <c r="CH2180" s="57">
        <f t="shared" si="61"/>
        <v>0.06</v>
      </c>
      <c r="CI2180" s="58">
        <f t="shared" si="62"/>
        <v>0</v>
      </c>
      <c r="CJ2180" s="58">
        <f t="shared" si="63"/>
        <v>30.9</v>
      </c>
      <c r="CK2180" s="57">
        <f t="shared" si="64"/>
        <v>1.6</v>
      </c>
      <c r="CL2180" s="57">
        <f t="shared" si="65"/>
        <v>2.52</v>
      </c>
      <c r="CM2180" s="57">
        <f t="shared" si="66"/>
        <v>6.06</v>
      </c>
      <c r="CN2180" s="57">
        <f t="shared" si="67"/>
        <v>99.96</v>
      </c>
      <c r="CO2180" s="59">
        <f t="shared" si="68"/>
        <v>0.1003236988</v>
      </c>
      <c r="CP2180" s="59">
        <f t="shared" si="69"/>
        <v>0.6900950664</v>
      </c>
      <c r="CQ2180" s="59">
        <f t="shared" si="70"/>
        <v>0.03619096564</v>
      </c>
      <c r="CR2180" s="59">
        <f t="shared" si="71"/>
        <v>0.1733902692</v>
      </c>
      <c r="CS2180" s="60">
        <f t="shared" si="72"/>
        <v>10.03236988</v>
      </c>
      <c r="CT2180" s="60">
        <f t="shared" si="73"/>
        <v>17.33902692</v>
      </c>
      <c r="CU2180" s="60">
        <f t="shared" si="74"/>
        <v>72.62860321</v>
      </c>
      <c r="CV2180" s="61">
        <f t="shared" si="75"/>
        <v>0.2235521185</v>
      </c>
      <c r="CW2180" s="61">
        <f t="shared" si="76"/>
        <v>0.08688032313</v>
      </c>
      <c r="CX2180" s="62"/>
    </row>
    <row r="2181" ht="15.75" customHeight="1">
      <c r="A2181" s="17" t="s">
        <v>53</v>
      </c>
      <c r="B2181" s="87" t="s">
        <v>2081</v>
      </c>
      <c r="C2181" s="93" t="s">
        <v>2195</v>
      </c>
      <c r="D2181" s="89"/>
      <c r="E2181" s="89" t="s">
        <v>2196</v>
      </c>
      <c r="F2181" s="90">
        <v>86.0</v>
      </c>
      <c r="G2181" s="89" t="s">
        <v>2282</v>
      </c>
      <c r="H2181" s="95">
        <v>37.3</v>
      </c>
      <c r="I2181" s="92">
        <v>2.29</v>
      </c>
      <c r="J2181" s="92">
        <v>21.36</v>
      </c>
      <c r="K2181" s="92">
        <v>8.04</v>
      </c>
      <c r="L2181" s="92">
        <v>0.08</v>
      </c>
      <c r="M2181" s="92">
        <v>0.0</v>
      </c>
      <c r="N2181" s="92">
        <v>3.62</v>
      </c>
      <c r="O2181" s="92">
        <v>27.11</v>
      </c>
      <c r="P2181" s="92"/>
      <c r="Q2181" s="50">
        <f t="shared" si="8"/>
        <v>99.8</v>
      </c>
      <c r="R2181" s="51">
        <f t="shared" si="9"/>
        <v>12</v>
      </c>
      <c r="S2181" s="52">
        <f t="shared" si="10"/>
        <v>0.6207944505</v>
      </c>
      <c r="T2181" s="52">
        <f t="shared" si="11"/>
        <v>0.001001266602</v>
      </c>
      <c r="U2181" s="52">
        <f t="shared" si="12"/>
        <v>0.4189824963</v>
      </c>
      <c r="V2181" s="52">
        <f t="shared" si="13"/>
        <v>0</v>
      </c>
      <c r="W2181" s="52">
        <f t="shared" si="14"/>
        <v>0</v>
      </c>
      <c r="X2181" s="52">
        <f t="shared" si="15"/>
        <v>0.3773327543</v>
      </c>
      <c r="Y2181" s="52">
        <f t="shared" si="16"/>
        <v>0.05103090894</v>
      </c>
      <c r="Z2181" s="52">
        <f t="shared" si="17"/>
        <v>0.05681761793</v>
      </c>
      <c r="AA2181" s="52">
        <f t="shared" si="18"/>
        <v>0.143368153</v>
      </c>
      <c r="AB2181" s="52">
        <f t="shared" si="19"/>
        <v>1.669327648</v>
      </c>
      <c r="AC2181" s="53">
        <f t="shared" si="20"/>
        <v>5.001229226</v>
      </c>
      <c r="AD2181" s="54">
        <f t="shared" si="21"/>
        <v>1.241588901</v>
      </c>
      <c r="AE2181" s="54">
        <f t="shared" si="22"/>
        <v>0.002002533205</v>
      </c>
      <c r="AF2181" s="54">
        <f t="shared" si="23"/>
        <v>0.6284737445</v>
      </c>
      <c r="AG2181" s="54">
        <f t="shared" si="24"/>
        <v>0</v>
      </c>
      <c r="AH2181" s="54">
        <f t="shared" si="25"/>
        <v>0</v>
      </c>
      <c r="AI2181" s="54">
        <f t="shared" si="26"/>
        <v>0.3773327543</v>
      </c>
      <c r="AJ2181" s="54">
        <f t="shared" si="27"/>
        <v>0.05103090894</v>
      </c>
      <c r="AK2181" s="54">
        <f t="shared" si="28"/>
        <v>0.05681761793</v>
      </c>
      <c r="AL2181" s="54">
        <f t="shared" si="29"/>
        <v>0.143368153</v>
      </c>
      <c r="AM2181" s="54">
        <f t="shared" si="30"/>
        <v>2.500614613</v>
      </c>
      <c r="AN2181" s="54">
        <f t="shared" si="31"/>
        <v>-5.001229226</v>
      </c>
      <c r="AO2181" s="55">
        <f t="shared" si="32"/>
        <v>2.97506341</v>
      </c>
      <c r="AP2181" s="55">
        <f t="shared" si="33"/>
        <v>0.004798418591</v>
      </c>
      <c r="AQ2181" s="55">
        <f t="shared" si="34"/>
        <v>2.007910176</v>
      </c>
      <c r="AR2181" s="55">
        <f t="shared" si="35"/>
        <v>0</v>
      </c>
      <c r="AS2181" s="55">
        <f t="shared" si="36"/>
        <v>0</v>
      </c>
      <c r="AT2181" s="55">
        <f t="shared" si="37"/>
        <v>1.808310094</v>
      </c>
      <c r="AU2181" s="55">
        <f t="shared" si="38"/>
        <v>0.2445579046</v>
      </c>
      <c r="AV2181" s="55">
        <f t="shared" si="39"/>
        <v>0.2722898312</v>
      </c>
      <c r="AW2181" s="55">
        <f t="shared" si="40"/>
        <v>0.6870701661</v>
      </c>
      <c r="AX2181" s="55">
        <f t="shared" si="41"/>
        <v>8</v>
      </c>
      <c r="AY2181" s="55">
        <f t="shared" si="42"/>
        <v>23.96763383</v>
      </c>
      <c r="AZ2181" s="54">
        <f t="shared" ref="AZ2181:BA2181" si="15309">AO2181*2</f>
        <v>5.95012682</v>
      </c>
      <c r="BA2181" s="54">
        <f t="shared" si="15309"/>
        <v>0.009596837181</v>
      </c>
      <c r="BB2181" s="54">
        <f t="shared" ref="BB2181:BD2181" si="15310">AQ2181*(3/2)</f>
        <v>3.011865264</v>
      </c>
      <c r="BC2181" s="54">
        <f t="shared" si="15310"/>
        <v>0</v>
      </c>
      <c r="BD2181" s="54">
        <f t="shared" si="15310"/>
        <v>0</v>
      </c>
      <c r="BE2181" s="54">
        <f t="shared" ref="BE2181:BH2181" si="15311">AT2181</f>
        <v>1.808310094</v>
      </c>
      <c r="BF2181" s="54">
        <f t="shared" si="15311"/>
        <v>0.2445579046</v>
      </c>
      <c r="BG2181" s="54">
        <f t="shared" si="15311"/>
        <v>0.2722898312</v>
      </c>
      <c r="BH2181" s="54">
        <f t="shared" si="15311"/>
        <v>0.6870701661</v>
      </c>
      <c r="BI2181" s="54">
        <f t="shared" si="46"/>
        <v>11.98381692</v>
      </c>
      <c r="BJ2181" s="54">
        <f t="shared" si="47"/>
        <v>-23.96763383</v>
      </c>
      <c r="BK2181" s="56">
        <f t="shared" ref="BK2181:BN2181" si="15312">AO2181</f>
        <v>2.97506341</v>
      </c>
      <c r="BL2181" s="56">
        <f t="shared" si="15312"/>
        <v>0.004798418591</v>
      </c>
      <c r="BM2181" s="56">
        <f t="shared" si="15312"/>
        <v>2.007910176</v>
      </c>
      <c r="BN2181" s="56">
        <f t="shared" si="15312"/>
        <v>0</v>
      </c>
      <c r="BO2181" s="56">
        <f t="shared" si="49"/>
        <v>0.0323661668</v>
      </c>
      <c r="BP2181" s="56">
        <f t="shared" si="50"/>
        <v>1.775943927</v>
      </c>
      <c r="BQ2181" s="56">
        <f t="shared" ref="BQ2181:BS2181" si="15313">AU2181</f>
        <v>0.2445579046</v>
      </c>
      <c r="BR2181" s="56">
        <f t="shared" si="15313"/>
        <v>0.2722898312</v>
      </c>
      <c r="BS2181" s="56">
        <f t="shared" si="15313"/>
        <v>0.6870701661</v>
      </c>
      <c r="BT2181" s="56">
        <f t="shared" si="52"/>
        <v>8</v>
      </c>
      <c r="BU2181" s="50">
        <f t="shared" ref="BU2181:BX2181" si="15314">AZ2181</f>
        <v>5.95012682</v>
      </c>
      <c r="BV2181" s="50">
        <f t="shared" si="15314"/>
        <v>0.009596837181</v>
      </c>
      <c r="BW2181" s="50">
        <f t="shared" si="15314"/>
        <v>3.011865264</v>
      </c>
      <c r="BX2181" s="50">
        <f t="shared" si="15314"/>
        <v>0</v>
      </c>
      <c r="BY2181" s="50">
        <f t="shared" si="54"/>
        <v>0.0485492502</v>
      </c>
      <c r="BZ2181" s="50">
        <f t="shared" si="55"/>
        <v>1.775943927</v>
      </c>
      <c r="CA2181" s="50">
        <f t="shared" ref="CA2181:CC2181" si="15315">BF2181</f>
        <v>0.2445579046</v>
      </c>
      <c r="CB2181" s="50">
        <f t="shared" si="15315"/>
        <v>0.2722898312</v>
      </c>
      <c r="CC2181" s="50">
        <f t="shared" si="15315"/>
        <v>0.6870701661</v>
      </c>
      <c r="CD2181" s="50">
        <f t="shared" si="57"/>
        <v>12</v>
      </c>
      <c r="CE2181" s="57">
        <f t="shared" si="58"/>
        <v>37.3</v>
      </c>
      <c r="CF2181" s="57">
        <f t="shared" si="59"/>
        <v>0.08</v>
      </c>
      <c r="CG2181" s="57">
        <f t="shared" si="60"/>
        <v>21.36</v>
      </c>
      <c r="CH2181" s="57">
        <f t="shared" si="61"/>
        <v>0</v>
      </c>
      <c r="CI2181" s="58">
        <f t="shared" si="62"/>
        <v>0.5392579738</v>
      </c>
      <c r="CJ2181" s="58">
        <f t="shared" si="63"/>
        <v>26.62476974</v>
      </c>
      <c r="CK2181" s="57">
        <f t="shared" si="64"/>
        <v>3.62</v>
      </c>
      <c r="CL2181" s="57">
        <f t="shared" si="65"/>
        <v>2.29</v>
      </c>
      <c r="CM2181" s="57">
        <f t="shared" si="66"/>
        <v>8.04</v>
      </c>
      <c r="CN2181" s="57">
        <f t="shared" si="67"/>
        <v>99.85402771</v>
      </c>
      <c r="CO2181" s="59">
        <f t="shared" si="68"/>
        <v>0.09137666338</v>
      </c>
      <c r="CP2181" s="59">
        <f t="shared" si="69"/>
        <v>0.5959819713</v>
      </c>
      <c r="CQ2181" s="59">
        <f t="shared" si="70"/>
        <v>0.08207021622</v>
      </c>
      <c r="CR2181" s="59">
        <f t="shared" si="71"/>
        <v>0.2305711491</v>
      </c>
      <c r="CS2181" s="60">
        <f t="shared" si="72"/>
        <v>9.137666338</v>
      </c>
      <c r="CT2181" s="60">
        <f t="shared" si="73"/>
        <v>23.05711491</v>
      </c>
      <c r="CU2181" s="60">
        <f t="shared" si="74"/>
        <v>67.80521875</v>
      </c>
      <c r="CV2181" s="61">
        <f t="shared" si="75"/>
        <v>0.2762594808</v>
      </c>
      <c r="CW2181" s="61">
        <f t="shared" si="76"/>
        <v>0.07913219048</v>
      </c>
      <c r="CX2181" s="62"/>
    </row>
    <row r="2182" ht="15.75" customHeight="1">
      <c r="A2182" s="17" t="s">
        <v>53</v>
      </c>
      <c r="B2182" s="87" t="s">
        <v>2081</v>
      </c>
      <c r="C2182" s="88" t="s">
        <v>2195</v>
      </c>
      <c r="D2182" s="89"/>
      <c r="E2182" s="89" t="s">
        <v>2196</v>
      </c>
      <c r="F2182" s="90">
        <v>87.0</v>
      </c>
      <c r="G2182" s="89" t="s">
        <v>2283</v>
      </c>
      <c r="H2182" s="95">
        <v>37.01</v>
      </c>
      <c r="I2182" s="92">
        <v>3.31</v>
      </c>
      <c r="J2182" s="92">
        <v>20.98</v>
      </c>
      <c r="K2182" s="92">
        <v>0.82</v>
      </c>
      <c r="L2182" s="92">
        <v>0.04</v>
      </c>
      <c r="M2182" s="92">
        <v>0.01</v>
      </c>
      <c r="N2182" s="92">
        <v>14.98</v>
      </c>
      <c r="O2182" s="92">
        <v>23.27</v>
      </c>
      <c r="P2182" s="92"/>
      <c r="Q2182" s="50">
        <f t="shared" si="8"/>
        <v>100.42</v>
      </c>
      <c r="R2182" s="51">
        <f t="shared" si="9"/>
        <v>12</v>
      </c>
      <c r="S2182" s="52">
        <f t="shared" si="10"/>
        <v>0.6159678984</v>
      </c>
      <c r="T2182" s="52">
        <f t="shared" si="11"/>
        <v>0.0005006333011</v>
      </c>
      <c r="U2182" s="52">
        <f t="shared" si="12"/>
        <v>0.4115286878</v>
      </c>
      <c r="V2182" s="52">
        <f t="shared" si="13"/>
        <v>0.0001315874313</v>
      </c>
      <c r="W2182" s="52">
        <f t="shared" si="14"/>
        <v>0</v>
      </c>
      <c r="X2182" s="52">
        <f t="shared" si="15"/>
        <v>0.3238854</v>
      </c>
      <c r="Y2182" s="52">
        <f t="shared" si="16"/>
        <v>0.2111721039</v>
      </c>
      <c r="Z2182" s="52">
        <f t="shared" si="17"/>
        <v>0.08212502853</v>
      </c>
      <c r="AA2182" s="52">
        <f t="shared" si="18"/>
        <v>0.01462212506</v>
      </c>
      <c r="AB2182" s="52">
        <f t="shared" si="19"/>
        <v>1.659933464</v>
      </c>
      <c r="AC2182" s="53">
        <f t="shared" si="20"/>
        <v>4.964464268</v>
      </c>
      <c r="AD2182" s="54">
        <f t="shared" si="21"/>
        <v>1.231935797</v>
      </c>
      <c r="AE2182" s="54">
        <f t="shared" si="22"/>
        <v>0.001001266602</v>
      </c>
      <c r="AF2182" s="54">
        <f t="shared" si="23"/>
        <v>0.6172930318</v>
      </c>
      <c r="AG2182" s="54">
        <f t="shared" si="24"/>
        <v>0.0001973811469</v>
      </c>
      <c r="AH2182" s="54">
        <f t="shared" si="25"/>
        <v>0</v>
      </c>
      <c r="AI2182" s="54">
        <f t="shared" si="26"/>
        <v>0.3238854</v>
      </c>
      <c r="AJ2182" s="54">
        <f t="shared" si="27"/>
        <v>0.2111721039</v>
      </c>
      <c r="AK2182" s="54">
        <f t="shared" si="28"/>
        <v>0.08212502853</v>
      </c>
      <c r="AL2182" s="54">
        <f t="shared" si="29"/>
        <v>0.01462212506</v>
      </c>
      <c r="AM2182" s="54">
        <f t="shared" si="30"/>
        <v>2.482232134</v>
      </c>
      <c r="AN2182" s="54">
        <f t="shared" si="31"/>
        <v>-4.964464268</v>
      </c>
      <c r="AO2182" s="55">
        <f t="shared" si="32"/>
        <v>2.96863898</v>
      </c>
      <c r="AP2182" s="55">
        <f t="shared" si="33"/>
        <v>0.002412787316</v>
      </c>
      <c r="AQ2182" s="55">
        <f t="shared" si="34"/>
        <v>1.983350281</v>
      </c>
      <c r="AR2182" s="55">
        <f t="shared" si="35"/>
        <v>0.0006341817145</v>
      </c>
      <c r="AS2182" s="55">
        <f t="shared" si="36"/>
        <v>0</v>
      </c>
      <c r="AT2182" s="55">
        <f t="shared" si="37"/>
        <v>1.56095606</v>
      </c>
      <c r="AU2182" s="55">
        <f t="shared" si="38"/>
        <v>1.017737679</v>
      </c>
      <c r="AV2182" s="55">
        <f t="shared" si="39"/>
        <v>0.3957991343</v>
      </c>
      <c r="AW2182" s="55">
        <f t="shared" si="40"/>
        <v>0.07047089716</v>
      </c>
      <c r="AX2182" s="55">
        <f t="shared" si="41"/>
        <v>8</v>
      </c>
      <c r="AY2182" s="55">
        <f t="shared" si="42"/>
        <v>23.926088</v>
      </c>
      <c r="AZ2182" s="54">
        <f t="shared" ref="AZ2182:BA2182" si="15316">AO2182*2</f>
        <v>5.937277961</v>
      </c>
      <c r="BA2182" s="54">
        <f t="shared" si="15316"/>
        <v>0.004825574633</v>
      </c>
      <c r="BB2182" s="54">
        <f t="shared" ref="BB2182:BD2182" si="15317">AQ2182*(3/2)</f>
        <v>2.975025421</v>
      </c>
      <c r="BC2182" s="54">
        <f t="shared" si="15317"/>
        <v>0.0009512725717</v>
      </c>
      <c r="BD2182" s="54">
        <f t="shared" si="15317"/>
        <v>0</v>
      </c>
      <c r="BE2182" s="54">
        <f t="shared" ref="BE2182:BH2182" si="15318">AT2182</f>
        <v>1.56095606</v>
      </c>
      <c r="BF2182" s="54">
        <f t="shared" si="15318"/>
        <v>1.017737679</v>
      </c>
      <c r="BG2182" s="54">
        <f t="shared" si="15318"/>
        <v>0.3957991343</v>
      </c>
      <c r="BH2182" s="54">
        <f t="shared" si="15318"/>
        <v>0.07047089716</v>
      </c>
      <c r="BI2182" s="54">
        <f t="shared" si="46"/>
        <v>11.963044</v>
      </c>
      <c r="BJ2182" s="54">
        <f t="shared" si="47"/>
        <v>-23.926088</v>
      </c>
      <c r="BK2182" s="56">
        <f t="shared" ref="BK2182:BN2182" si="15319">AO2182</f>
        <v>2.96863898</v>
      </c>
      <c r="BL2182" s="56">
        <f t="shared" si="15319"/>
        <v>0.002412787316</v>
      </c>
      <c r="BM2182" s="56">
        <f t="shared" si="15319"/>
        <v>1.983350281</v>
      </c>
      <c r="BN2182" s="56">
        <f t="shared" si="15319"/>
        <v>0.0006341817145</v>
      </c>
      <c r="BO2182" s="56">
        <f t="shared" si="49"/>
        <v>0.07391200191</v>
      </c>
      <c r="BP2182" s="56">
        <f t="shared" si="50"/>
        <v>1.487044058</v>
      </c>
      <c r="BQ2182" s="56">
        <f t="shared" ref="BQ2182:BS2182" si="15320">AU2182</f>
        <v>1.017737679</v>
      </c>
      <c r="BR2182" s="56">
        <f t="shared" si="15320"/>
        <v>0.3957991343</v>
      </c>
      <c r="BS2182" s="56">
        <f t="shared" si="15320"/>
        <v>0.07047089716</v>
      </c>
      <c r="BT2182" s="56">
        <f t="shared" si="52"/>
        <v>8</v>
      </c>
      <c r="BU2182" s="50">
        <f t="shared" ref="BU2182:BX2182" si="15321">AZ2182</f>
        <v>5.937277961</v>
      </c>
      <c r="BV2182" s="50">
        <f t="shared" si="15321"/>
        <v>0.004825574633</v>
      </c>
      <c r="BW2182" s="50">
        <f t="shared" si="15321"/>
        <v>2.975025421</v>
      </c>
      <c r="BX2182" s="50">
        <f t="shared" si="15321"/>
        <v>0.0009512725717</v>
      </c>
      <c r="BY2182" s="50">
        <f t="shared" si="54"/>
        <v>0.1108680029</v>
      </c>
      <c r="BZ2182" s="50">
        <f t="shared" si="55"/>
        <v>1.487044058</v>
      </c>
      <c r="CA2182" s="50">
        <f t="shared" ref="CA2182:CC2182" si="15322">BF2182</f>
        <v>1.017737679</v>
      </c>
      <c r="CB2182" s="50">
        <f t="shared" si="15322"/>
        <v>0.3957991343</v>
      </c>
      <c r="CC2182" s="50">
        <f t="shared" si="15322"/>
        <v>0.07047089716</v>
      </c>
      <c r="CD2182" s="50">
        <f t="shared" si="57"/>
        <v>12</v>
      </c>
      <c r="CE2182" s="57">
        <f t="shared" si="58"/>
        <v>37.01</v>
      </c>
      <c r="CF2182" s="57">
        <f t="shared" si="59"/>
        <v>0.04</v>
      </c>
      <c r="CG2182" s="57">
        <f t="shared" si="60"/>
        <v>20.98</v>
      </c>
      <c r="CH2182" s="57">
        <f t="shared" si="61"/>
        <v>0.01</v>
      </c>
      <c r="CI2182" s="58">
        <f t="shared" si="62"/>
        <v>1.224529824</v>
      </c>
      <c r="CJ2182" s="58">
        <f t="shared" si="63"/>
        <v>22.16815458</v>
      </c>
      <c r="CK2182" s="57">
        <f t="shared" si="64"/>
        <v>14.98</v>
      </c>
      <c r="CL2182" s="57">
        <f t="shared" si="65"/>
        <v>3.31</v>
      </c>
      <c r="CM2182" s="57">
        <f t="shared" si="66"/>
        <v>0.82</v>
      </c>
      <c r="CN2182" s="57">
        <f t="shared" si="67"/>
        <v>100.5426844</v>
      </c>
      <c r="CO2182" s="59">
        <f t="shared" si="68"/>
        <v>0.133218525</v>
      </c>
      <c r="CP2182" s="59">
        <f t="shared" si="69"/>
        <v>0.5005109886</v>
      </c>
      <c r="CQ2182" s="59">
        <f t="shared" si="70"/>
        <v>0.3425513112</v>
      </c>
      <c r="CR2182" s="59">
        <f t="shared" si="71"/>
        <v>0.02371917512</v>
      </c>
      <c r="CS2182" s="60">
        <f t="shared" si="72"/>
        <v>13.3218525</v>
      </c>
      <c r="CT2182" s="60">
        <f t="shared" si="73"/>
        <v>2.371917512</v>
      </c>
      <c r="CU2182" s="60">
        <f t="shared" si="74"/>
        <v>84.30622998</v>
      </c>
      <c r="CV2182" s="61">
        <f t="shared" si="75"/>
        <v>0.09032843764</v>
      </c>
      <c r="CW2182" s="61">
        <f t="shared" si="76"/>
        <v>0.1153672427</v>
      </c>
      <c r="CX2182" s="62"/>
    </row>
    <row r="2183" ht="15.75" customHeight="1">
      <c r="A2183" s="17" t="s">
        <v>53</v>
      </c>
      <c r="B2183" s="87" t="s">
        <v>2081</v>
      </c>
      <c r="C2183" s="93" t="s">
        <v>2195</v>
      </c>
      <c r="D2183" s="89"/>
      <c r="E2183" s="89" t="s">
        <v>2196</v>
      </c>
      <c r="F2183" s="90">
        <v>88.0</v>
      </c>
      <c r="G2183" s="89" t="s">
        <v>2284</v>
      </c>
      <c r="H2183" s="95">
        <v>37.03</v>
      </c>
      <c r="I2183" s="92">
        <v>2.62</v>
      </c>
      <c r="J2183" s="92">
        <v>21.15</v>
      </c>
      <c r="K2183" s="92">
        <v>2.6</v>
      </c>
      <c r="L2183" s="92">
        <v>0.02</v>
      </c>
      <c r="M2183" s="92">
        <v>0.03</v>
      </c>
      <c r="N2183" s="92">
        <v>4.98</v>
      </c>
      <c r="O2183" s="92">
        <v>31.45</v>
      </c>
      <c r="P2183" s="92"/>
      <c r="Q2183" s="50">
        <f t="shared" si="8"/>
        <v>99.88</v>
      </c>
      <c r="R2183" s="51">
        <f t="shared" si="9"/>
        <v>12</v>
      </c>
      <c r="S2183" s="52">
        <f t="shared" si="10"/>
        <v>0.6163007641</v>
      </c>
      <c r="T2183" s="52">
        <f t="shared" si="11"/>
        <v>0.0002503166506</v>
      </c>
      <c r="U2183" s="52">
        <f t="shared" si="12"/>
        <v>0.4148632864</v>
      </c>
      <c r="V2183" s="52">
        <f t="shared" si="13"/>
        <v>0.0003947622939</v>
      </c>
      <c r="W2183" s="52">
        <f t="shared" si="14"/>
        <v>0</v>
      </c>
      <c r="X2183" s="52">
        <f t="shared" si="15"/>
        <v>0.4377393996</v>
      </c>
      <c r="Y2183" s="52">
        <f t="shared" si="16"/>
        <v>0.07020274214</v>
      </c>
      <c r="Z2183" s="52">
        <f t="shared" si="17"/>
        <v>0.06500530959</v>
      </c>
      <c r="AA2183" s="52">
        <f t="shared" si="18"/>
        <v>0.04636283555</v>
      </c>
      <c r="AB2183" s="52">
        <f t="shared" si="19"/>
        <v>1.651119416</v>
      </c>
      <c r="AC2183" s="53">
        <f t="shared" si="20"/>
        <v>4.950599043</v>
      </c>
      <c r="AD2183" s="54">
        <f t="shared" si="21"/>
        <v>1.232601528</v>
      </c>
      <c r="AE2183" s="54">
        <f t="shared" si="22"/>
        <v>0.0005006333011</v>
      </c>
      <c r="AF2183" s="54">
        <f t="shared" si="23"/>
        <v>0.6222949295</v>
      </c>
      <c r="AG2183" s="54">
        <f t="shared" si="24"/>
        <v>0.0005921434408</v>
      </c>
      <c r="AH2183" s="54">
        <f t="shared" si="25"/>
        <v>0</v>
      </c>
      <c r="AI2183" s="54">
        <f t="shared" si="26"/>
        <v>0.4377393996</v>
      </c>
      <c r="AJ2183" s="54">
        <f t="shared" si="27"/>
        <v>0.07020274214</v>
      </c>
      <c r="AK2183" s="54">
        <f t="shared" si="28"/>
        <v>0.06500530959</v>
      </c>
      <c r="AL2183" s="54">
        <f t="shared" si="29"/>
        <v>0.04636283555</v>
      </c>
      <c r="AM2183" s="54">
        <f t="shared" si="30"/>
        <v>2.475299521</v>
      </c>
      <c r="AN2183" s="54">
        <f t="shared" si="31"/>
        <v>-4.950599043</v>
      </c>
      <c r="AO2183" s="55">
        <f t="shared" si="32"/>
        <v>2.986099045</v>
      </c>
      <c r="AP2183" s="55">
        <f t="shared" si="33"/>
        <v>0.00121283366</v>
      </c>
      <c r="AQ2183" s="55">
        <f t="shared" si="34"/>
        <v>2.010094641</v>
      </c>
      <c r="AR2183" s="55">
        <f t="shared" si="35"/>
        <v>0.001912701359</v>
      </c>
      <c r="AS2183" s="55">
        <f t="shared" si="36"/>
        <v>0</v>
      </c>
      <c r="AT2183" s="55">
        <f t="shared" si="37"/>
        <v>2.120933933</v>
      </c>
      <c r="AU2183" s="55">
        <f t="shared" si="38"/>
        <v>0.3401461648</v>
      </c>
      <c r="AV2183" s="55">
        <f t="shared" si="39"/>
        <v>0.3149635766</v>
      </c>
      <c r="AW2183" s="55">
        <f t="shared" si="40"/>
        <v>0.2246371042</v>
      </c>
      <c r="AX2183" s="55">
        <f t="shared" si="41"/>
        <v>8</v>
      </c>
      <c r="AY2183" s="55">
        <f t="shared" si="42"/>
        <v>23.9866311</v>
      </c>
      <c r="AZ2183" s="54">
        <f t="shared" ref="AZ2183:BA2183" si="15323">AO2183*2</f>
        <v>5.972198091</v>
      </c>
      <c r="BA2183" s="54">
        <f t="shared" si="15323"/>
        <v>0.00242566732</v>
      </c>
      <c r="BB2183" s="54">
        <f t="shared" ref="BB2183:BD2183" si="15324">AQ2183*(3/2)</f>
        <v>3.015141962</v>
      </c>
      <c r="BC2183" s="54">
        <f t="shared" si="15324"/>
        <v>0.002869052038</v>
      </c>
      <c r="BD2183" s="54">
        <f t="shared" si="15324"/>
        <v>0</v>
      </c>
      <c r="BE2183" s="54">
        <f t="shared" ref="BE2183:BH2183" si="15325">AT2183</f>
        <v>2.120933933</v>
      </c>
      <c r="BF2183" s="54">
        <f t="shared" si="15325"/>
        <v>0.3401461648</v>
      </c>
      <c r="BG2183" s="54">
        <f t="shared" si="15325"/>
        <v>0.3149635766</v>
      </c>
      <c r="BH2183" s="54">
        <f t="shared" si="15325"/>
        <v>0.2246371042</v>
      </c>
      <c r="BI2183" s="54">
        <f t="shared" si="46"/>
        <v>11.99331555</v>
      </c>
      <c r="BJ2183" s="54">
        <f t="shared" si="47"/>
        <v>-23.9866311</v>
      </c>
      <c r="BK2183" s="56">
        <f t="shared" ref="BK2183:BN2183" si="15326">AO2183</f>
        <v>2.986099045</v>
      </c>
      <c r="BL2183" s="56">
        <f t="shared" si="15326"/>
        <v>0.00121283366</v>
      </c>
      <c r="BM2183" s="56">
        <f t="shared" si="15326"/>
        <v>2.010094641</v>
      </c>
      <c r="BN2183" s="56">
        <f t="shared" si="15326"/>
        <v>0.001912701359</v>
      </c>
      <c r="BO2183" s="56">
        <f t="shared" si="49"/>
        <v>0.01336889927</v>
      </c>
      <c r="BP2183" s="56">
        <f t="shared" si="50"/>
        <v>2.107565033</v>
      </c>
      <c r="BQ2183" s="56">
        <f t="shared" ref="BQ2183:BS2183" si="15327">AU2183</f>
        <v>0.3401461648</v>
      </c>
      <c r="BR2183" s="56">
        <f t="shared" si="15327"/>
        <v>0.3149635766</v>
      </c>
      <c r="BS2183" s="56">
        <f t="shared" si="15327"/>
        <v>0.2246371042</v>
      </c>
      <c r="BT2183" s="56">
        <f t="shared" si="52"/>
        <v>8</v>
      </c>
      <c r="BU2183" s="50">
        <f t="shared" ref="BU2183:BX2183" si="15328">AZ2183</f>
        <v>5.972198091</v>
      </c>
      <c r="BV2183" s="50">
        <f t="shared" si="15328"/>
        <v>0.00242566732</v>
      </c>
      <c r="BW2183" s="50">
        <f t="shared" si="15328"/>
        <v>3.015141962</v>
      </c>
      <c r="BX2183" s="50">
        <f t="shared" si="15328"/>
        <v>0.002869052038</v>
      </c>
      <c r="BY2183" s="50">
        <f t="shared" si="54"/>
        <v>0.02005334891</v>
      </c>
      <c r="BZ2183" s="50">
        <f t="shared" si="55"/>
        <v>2.107565033</v>
      </c>
      <c r="CA2183" s="50">
        <f t="shared" ref="CA2183:CC2183" si="15329">BF2183</f>
        <v>0.3401461648</v>
      </c>
      <c r="CB2183" s="50">
        <f t="shared" si="15329"/>
        <v>0.3149635766</v>
      </c>
      <c r="CC2183" s="50">
        <f t="shared" si="15329"/>
        <v>0.2246371042</v>
      </c>
      <c r="CD2183" s="50">
        <f t="shared" si="57"/>
        <v>12</v>
      </c>
      <c r="CE2183" s="57">
        <f t="shared" si="58"/>
        <v>37.03</v>
      </c>
      <c r="CF2183" s="57">
        <f t="shared" si="59"/>
        <v>0.02</v>
      </c>
      <c r="CG2183" s="57">
        <f t="shared" si="60"/>
        <v>21.15</v>
      </c>
      <c r="CH2183" s="57">
        <f t="shared" si="61"/>
        <v>0.03</v>
      </c>
      <c r="CI2183" s="58">
        <f t="shared" si="62"/>
        <v>0.2203118498</v>
      </c>
      <c r="CJ2183" s="58">
        <f t="shared" si="63"/>
        <v>31.25176097</v>
      </c>
      <c r="CK2183" s="57">
        <f t="shared" si="64"/>
        <v>4.98</v>
      </c>
      <c r="CL2183" s="57">
        <f t="shared" si="65"/>
        <v>2.62</v>
      </c>
      <c r="CM2183" s="57">
        <f t="shared" si="66"/>
        <v>2.6</v>
      </c>
      <c r="CN2183" s="57">
        <f t="shared" si="67"/>
        <v>99.90207282</v>
      </c>
      <c r="CO2183" s="59">
        <f t="shared" si="68"/>
        <v>0.1054337777</v>
      </c>
      <c r="CP2183" s="59">
        <f t="shared" si="69"/>
        <v>0.7055055243</v>
      </c>
      <c r="CQ2183" s="59">
        <f t="shared" si="70"/>
        <v>0.1138636268</v>
      </c>
      <c r="CR2183" s="59">
        <f t="shared" si="71"/>
        <v>0.07519707125</v>
      </c>
      <c r="CS2183" s="60">
        <f t="shared" si="72"/>
        <v>10.54337777</v>
      </c>
      <c r="CT2183" s="60">
        <f t="shared" si="73"/>
        <v>7.519707125</v>
      </c>
      <c r="CU2183" s="60">
        <f t="shared" si="74"/>
        <v>81.9369151</v>
      </c>
      <c r="CV2183" s="61">
        <f t="shared" si="75"/>
        <v>0.1279139601</v>
      </c>
      <c r="CW2183" s="61">
        <f t="shared" si="76"/>
        <v>0.0913056515</v>
      </c>
      <c r="CX2183" s="62"/>
    </row>
    <row r="2184" ht="15.75" customHeight="1">
      <c r="A2184" s="17" t="s">
        <v>53</v>
      </c>
      <c r="B2184" s="87" t="s">
        <v>2081</v>
      </c>
      <c r="C2184" s="88" t="s">
        <v>2195</v>
      </c>
      <c r="D2184" s="89"/>
      <c r="E2184" s="89" t="s">
        <v>2196</v>
      </c>
      <c r="F2184" s="90">
        <v>89.0</v>
      </c>
      <c r="G2184" s="89" t="s">
        <v>2285</v>
      </c>
      <c r="H2184" s="95">
        <v>36.71</v>
      </c>
      <c r="I2184" s="92">
        <v>2.16</v>
      </c>
      <c r="J2184" s="92">
        <v>21.16</v>
      </c>
      <c r="K2184" s="92">
        <v>0.88</v>
      </c>
      <c r="L2184" s="92">
        <v>0.0</v>
      </c>
      <c r="M2184" s="92">
        <v>0.03</v>
      </c>
      <c r="N2184" s="92">
        <v>6.49</v>
      </c>
      <c r="O2184" s="92">
        <v>32.54</v>
      </c>
      <c r="P2184" s="92"/>
      <c r="Q2184" s="50">
        <f t="shared" si="8"/>
        <v>99.97</v>
      </c>
      <c r="R2184" s="51">
        <f t="shared" si="9"/>
        <v>12</v>
      </c>
      <c r="S2184" s="52">
        <f t="shared" si="10"/>
        <v>0.6109749136</v>
      </c>
      <c r="T2184" s="52">
        <f t="shared" si="11"/>
        <v>0</v>
      </c>
      <c r="U2184" s="52">
        <f t="shared" si="12"/>
        <v>0.4150594392</v>
      </c>
      <c r="V2184" s="52">
        <f t="shared" si="13"/>
        <v>0.0003947622939</v>
      </c>
      <c r="W2184" s="52">
        <f t="shared" si="14"/>
        <v>0</v>
      </c>
      <c r="X2184" s="52">
        <f t="shared" si="15"/>
        <v>0.4529106538</v>
      </c>
      <c r="Y2184" s="52">
        <f t="shared" si="16"/>
        <v>0.09148911576</v>
      </c>
      <c r="Z2184" s="52">
        <f t="shared" si="17"/>
        <v>0.05359216363</v>
      </c>
      <c r="AA2184" s="52">
        <f t="shared" si="18"/>
        <v>0.01569203665</v>
      </c>
      <c r="AB2184" s="52">
        <f t="shared" si="19"/>
        <v>1.640113085</v>
      </c>
      <c r="AC2184" s="53">
        <f t="shared" si="20"/>
        <v>4.917630199</v>
      </c>
      <c r="AD2184" s="54">
        <f t="shared" si="21"/>
        <v>1.221949827</v>
      </c>
      <c r="AE2184" s="54">
        <f t="shared" si="22"/>
        <v>0</v>
      </c>
      <c r="AF2184" s="54">
        <f t="shared" si="23"/>
        <v>0.6225891588</v>
      </c>
      <c r="AG2184" s="54">
        <f t="shared" si="24"/>
        <v>0.0005921434408</v>
      </c>
      <c r="AH2184" s="54">
        <f t="shared" si="25"/>
        <v>0</v>
      </c>
      <c r="AI2184" s="54">
        <f t="shared" si="26"/>
        <v>0.4529106538</v>
      </c>
      <c r="AJ2184" s="54">
        <f t="shared" si="27"/>
        <v>0.09148911576</v>
      </c>
      <c r="AK2184" s="54">
        <f t="shared" si="28"/>
        <v>0.05359216363</v>
      </c>
      <c r="AL2184" s="54">
        <f t="shared" si="29"/>
        <v>0.01569203665</v>
      </c>
      <c r="AM2184" s="54">
        <f t="shared" si="30"/>
        <v>2.458815099</v>
      </c>
      <c r="AN2184" s="54">
        <f t="shared" si="31"/>
        <v>-4.917630199</v>
      </c>
      <c r="AO2184" s="55">
        <f t="shared" si="32"/>
        <v>2.980159937</v>
      </c>
      <c r="AP2184" s="55">
        <f t="shared" si="33"/>
        <v>0</v>
      </c>
      <c r="AQ2184" s="55">
        <f t="shared" si="34"/>
        <v>2.024540591</v>
      </c>
      <c r="AR2184" s="55">
        <f t="shared" si="35"/>
        <v>0.001925536952</v>
      </c>
      <c r="AS2184" s="55">
        <f t="shared" si="36"/>
        <v>0</v>
      </c>
      <c r="AT2184" s="55">
        <f t="shared" si="37"/>
        <v>2.209167931</v>
      </c>
      <c r="AU2184" s="55">
        <f t="shared" si="38"/>
        <v>0.4462575982</v>
      </c>
      <c r="AV2184" s="55">
        <f t="shared" si="39"/>
        <v>0.2614071633</v>
      </c>
      <c r="AW2184" s="55">
        <f t="shared" si="40"/>
        <v>0.07654124239</v>
      </c>
      <c r="AX2184" s="55">
        <f t="shared" si="41"/>
        <v>8</v>
      </c>
      <c r="AY2184" s="55">
        <f t="shared" si="42"/>
        <v>23.986786</v>
      </c>
      <c r="AZ2184" s="54">
        <f t="shared" ref="AZ2184:BA2184" si="15330">AO2184*2</f>
        <v>5.960319875</v>
      </c>
      <c r="BA2184" s="54">
        <f t="shared" si="15330"/>
        <v>0</v>
      </c>
      <c r="BB2184" s="54">
        <f t="shared" ref="BB2184:BD2184" si="15331">AQ2184*(3/2)</f>
        <v>3.036810886</v>
      </c>
      <c r="BC2184" s="54">
        <f t="shared" si="15331"/>
        <v>0.002888305428</v>
      </c>
      <c r="BD2184" s="54">
        <f t="shared" si="15331"/>
        <v>0</v>
      </c>
      <c r="BE2184" s="54">
        <f t="shared" ref="BE2184:BH2184" si="15332">AT2184</f>
        <v>2.209167931</v>
      </c>
      <c r="BF2184" s="54">
        <f t="shared" si="15332"/>
        <v>0.4462575982</v>
      </c>
      <c r="BG2184" s="54">
        <f t="shared" si="15332"/>
        <v>0.2614071633</v>
      </c>
      <c r="BH2184" s="54">
        <f t="shared" si="15332"/>
        <v>0.07654124239</v>
      </c>
      <c r="BI2184" s="54">
        <f t="shared" si="46"/>
        <v>11.993393</v>
      </c>
      <c r="BJ2184" s="54">
        <f t="shared" si="47"/>
        <v>-23.986786</v>
      </c>
      <c r="BK2184" s="56">
        <f t="shared" ref="BK2184:BN2184" si="15333">AO2184</f>
        <v>2.980159937</v>
      </c>
      <c r="BL2184" s="56">
        <f t="shared" si="15333"/>
        <v>0</v>
      </c>
      <c r="BM2184" s="56">
        <f t="shared" si="15333"/>
        <v>2.024540591</v>
      </c>
      <c r="BN2184" s="56">
        <f t="shared" si="15333"/>
        <v>0.001925536952</v>
      </c>
      <c r="BO2184" s="56">
        <f t="shared" si="49"/>
        <v>0.01321399761</v>
      </c>
      <c r="BP2184" s="56">
        <f t="shared" si="50"/>
        <v>2.195953934</v>
      </c>
      <c r="BQ2184" s="56">
        <f t="shared" ref="BQ2184:BS2184" si="15334">AU2184</f>
        <v>0.4462575982</v>
      </c>
      <c r="BR2184" s="56">
        <f t="shared" si="15334"/>
        <v>0.2614071633</v>
      </c>
      <c r="BS2184" s="56">
        <f t="shared" si="15334"/>
        <v>0.07654124239</v>
      </c>
      <c r="BT2184" s="56">
        <f t="shared" si="52"/>
        <v>8</v>
      </c>
      <c r="BU2184" s="50">
        <f t="shared" ref="BU2184:BX2184" si="15335">AZ2184</f>
        <v>5.960319875</v>
      </c>
      <c r="BV2184" s="50">
        <f t="shared" si="15335"/>
        <v>0</v>
      </c>
      <c r="BW2184" s="50">
        <f t="shared" si="15335"/>
        <v>3.036810886</v>
      </c>
      <c r="BX2184" s="50">
        <f t="shared" si="15335"/>
        <v>0.002888305428</v>
      </c>
      <c r="BY2184" s="50">
        <f t="shared" si="54"/>
        <v>0.01982099641</v>
      </c>
      <c r="BZ2184" s="50">
        <f t="shared" si="55"/>
        <v>2.195953934</v>
      </c>
      <c r="CA2184" s="50">
        <f t="shared" ref="CA2184:CC2184" si="15336">BF2184</f>
        <v>0.4462575982</v>
      </c>
      <c r="CB2184" s="50">
        <f t="shared" si="15336"/>
        <v>0.2614071633</v>
      </c>
      <c r="CC2184" s="50">
        <f t="shared" si="15336"/>
        <v>0.07654124239</v>
      </c>
      <c r="CD2184" s="50">
        <f t="shared" si="57"/>
        <v>12</v>
      </c>
      <c r="CE2184" s="57">
        <f t="shared" si="58"/>
        <v>36.71</v>
      </c>
      <c r="CF2184" s="57">
        <f t="shared" si="59"/>
        <v>0</v>
      </c>
      <c r="CG2184" s="57">
        <f t="shared" si="60"/>
        <v>21.16</v>
      </c>
      <c r="CH2184" s="57">
        <f t="shared" si="61"/>
        <v>0.03</v>
      </c>
      <c r="CI2184" s="58">
        <f t="shared" si="62"/>
        <v>0.2163075801</v>
      </c>
      <c r="CJ2184" s="58">
        <f t="shared" si="63"/>
        <v>32.34536406</v>
      </c>
      <c r="CK2184" s="57">
        <f t="shared" si="64"/>
        <v>6.49</v>
      </c>
      <c r="CL2184" s="57">
        <f t="shared" si="65"/>
        <v>2.16</v>
      </c>
      <c r="CM2184" s="57">
        <f t="shared" si="66"/>
        <v>0.88</v>
      </c>
      <c r="CN2184" s="57">
        <f t="shared" si="67"/>
        <v>99.99167164</v>
      </c>
      <c r="CO2184" s="59">
        <f t="shared" si="68"/>
        <v>0.08771581687</v>
      </c>
      <c r="CP2184" s="59">
        <f t="shared" si="69"/>
        <v>0.7368577458</v>
      </c>
      <c r="CQ2184" s="59">
        <f t="shared" si="70"/>
        <v>0.1497428351</v>
      </c>
      <c r="CR2184" s="59">
        <f t="shared" si="71"/>
        <v>0.02568360222</v>
      </c>
      <c r="CS2184" s="60">
        <f t="shared" si="72"/>
        <v>8.771581687</v>
      </c>
      <c r="CT2184" s="60">
        <f t="shared" si="73"/>
        <v>2.568360222</v>
      </c>
      <c r="CU2184" s="60">
        <f t="shared" si="74"/>
        <v>88.66005809</v>
      </c>
      <c r="CV2184" s="61">
        <f t="shared" si="75"/>
        <v>0.06954151066</v>
      </c>
      <c r="CW2184" s="61">
        <f t="shared" si="76"/>
        <v>0.07596189741</v>
      </c>
      <c r="CX2184" s="62"/>
    </row>
    <row r="2185" ht="15.75" customHeight="1">
      <c r="A2185" s="17" t="s">
        <v>53</v>
      </c>
      <c r="B2185" s="87" t="s">
        <v>2081</v>
      </c>
      <c r="C2185" s="93" t="s">
        <v>2195</v>
      </c>
      <c r="D2185" s="89"/>
      <c r="E2185" s="89" t="s">
        <v>2196</v>
      </c>
      <c r="F2185" s="90">
        <v>90.0</v>
      </c>
      <c r="G2185" s="89" t="s">
        <v>2286</v>
      </c>
      <c r="H2185" s="95">
        <v>37.1</v>
      </c>
      <c r="I2185" s="92">
        <v>2.61</v>
      </c>
      <c r="J2185" s="92">
        <v>21.07</v>
      </c>
      <c r="K2185" s="92">
        <v>3.89</v>
      </c>
      <c r="L2185" s="92">
        <v>0.05</v>
      </c>
      <c r="M2185" s="92">
        <v>0.04</v>
      </c>
      <c r="N2185" s="92">
        <v>13.17</v>
      </c>
      <c r="O2185" s="92">
        <v>22.2</v>
      </c>
      <c r="P2185" s="92"/>
      <c r="Q2185" s="50">
        <f t="shared" si="8"/>
        <v>100.13</v>
      </c>
      <c r="R2185" s="51">
        <f t="shared" si="9"/>
        <v>12</v>
      </c>
      <c r="S2185" s="52">
        <f t="shared" si="10"/>
        <v>0.6174657939</v>
      </c>
      <c r="T2185" s="52">
        <f t="shared" si="11"/>
        <v>0.0006257916264</v>
      </c>
      <c r="U2185" s="52">
        <f t="shared" si="12"/>
        <v>0.4132940635</v>
      </c>
      <c r="V2185" s="52">
        <f t="shared" si="13"/>
        <v>0.0005263497252</v>
      </c>
      <c r="W2185" s="52">
        <f t="shared" si="14"/>
        <v>0</v>
      </c>
      <c r="X2185" s="52">
        <f t="shared" si="15"/>
        <v>0.3089925174</v>
      </c>
      <c r="Y2185" s="52">
        <f t="shared" si="16"/>
        <v>0.1856566494</v>
      </c>
      <c r="Z2185" s="52">
        <f t="shared" si="17"/>
        <v>0.06475719773</v>
      </c>
      <c r="AA2185" s="52">
        <f t="shared" si="18"/>
        <v>0.06936593473</v>
      </c>
      <c r="AB2185" s="52">
        <f t="shared" si="19"/>
        <v>1.660684298</v>
      </c>
      <c r="AC2185" s="53">
        <f t="shared" si="20"/>
        <v>4.97137218</v>
      </c>
      <c r="AD2185" s="54">
        <f t="shared" si="21"/>
        <v>1.234931588</v>
      </c>
      <c r="AE2185" s="54">
        <f t="shared" si="22"/>
        <v>0.001251583253</v>
      </c>
      <c r="AF2185" s="54">
        <f t="shared" si="23"/>
        <v>0.6199410953</v>
      </c>
      <c r="AG2185" s="54">
        <f t="shared" si="24"/>
        <v>0.0007895245878</v>
      </c>
      <c r="AH2185" s="54">
        <f t="shared" si="25"/>
        <v>0</v>
      </c>
      <c r="AI2185" s="54">
        <f t="shared" si="26"/>
        <v>0.3089925174</v>
      </c>
      <c r="AJ2185" s="54">
        <f t="shared" si="27"/>
        <v>0.1856566494</v>
      </c>
      <c r="AK2185" s="54">
        <f t="shared" si="28"/>
        <v>0.06475719773</v>
      </c>
      <c r="AL2185" s="54">
        <f t="shared" si="29"/>
        <v>0.06936593473</v>
      </c>
      <c r="AM2185" s="54">
        <f t="shared" si="30"/>
        <v>2.48568609</v>
      </c>
      <c r="AN2185" s="54">
        <f t="shared" si="31"/>
        <v>-4.97137218</v>
      </c>
      <c r="AO2185" s="55">
        <f t="shared" si="32"/>
        <v>2.974512589</v>
      </c>
      <c r="AP2185" s="55">
        <f t="shared" si="33"/>
        <v>0.00301462055</v>
      </c>
      <c r="AQ2185" s="55">
        <f t="shared" si="34"/>
        <v>1.990957891</v>
      </c>
      <c r="AR2185" s="55">
        <f t="shared" si="35"/>
        <v>0.002535579945</v>
      </c>
      <c r="AS2185" s="55">
        <f t="shared" si="36"/>
        <v>0</v>
      </c>
      <c r="AT2185" s="55">
        <f t="shared" si="37"/>
        <v>1.488506962</v>
      </c>
      <c r="AU2185" s="55">
        <f t="shared" si="38"/>
        <v>0.8943621595</v>
      </c>
      <c r="AV2185" s="55">
        <f t="shared" si="39"/>
        <v>0.3119542844</v>
      </c>
      <c r="AW2185" s="55">
        <f t="shared" si="40"/>
        <v>0.334155913</v>
      </c>
      <c r="AX2185" s="55">
        <f t="shared" si="41"/>
        <v>8</v>
      </c>
      <c r="AY2185" s="55">
        <f t="shared" si="42"/>
        <v>23.94854789</v>
      </c>
      <c r="AZ2185" s="54">
        <f t="shared" ref="AZ2185:BA2185" si="15337">AO2185*2</f>
        <v>5.949025179</v>
      </c>
      <c r="BA2185" s="54">
        <f t="shared" si="15337"/>
        <v>0.006029241099</v>
      </c>
      <c r="BB2185" s="54">
        <f t="shared" ref="BB2185:BD2185" si="15338">AQ2185*(3/2)</f>
        <v>2.986436837</v>
      </c>
      <c r="BC2185" s="54">
        <f t="shared" si="15338"/>
        <v>0.003803369918</v>
      </c>
      <c r="BD2185" s="54">
        <f t="shared" si="15338"/>
        <v>0</v>
      </c>
      <c r="BE2185" s="54">
        <f t="shared" ref="BE2185:BH2185" si="15339">AT2185</f>
        <v>1.488506962</v>
      </c>
      <c r="BF2185" s="54">
        <f t="shared" si="15339"/>
        <v>0.8943621595</v>
      </c>
      <c r="BG2185" s="54">
        <f t="shared" si="15339"/>
        <v>0.3119542844</v>
      </c>
      <c r="BH2185" s="54">
        <f t="shared" si="15339"/>
        <v>0.334155913</v>
      </c>
      <c r="BI2185" s="54">
        <f t="shared" si="46"/>
        <v>11.97427395</v>
      </c>
      <c r="BJ2185" s="54">
        <f t="shared" si="47"/>
        <v>-23.94854789</v>
      </c>
      <c r="BK2185" s="56">
        <f t="shared" ref="BK2185:BN2185" si="15340">AO2185</f>
        <v>2.974512589</v>
      </c>
      <c r="BL2185" s="56">
        <f t="shared" si="15340"/>
        <v>0.00301462055</v>
      </c>
      <c r="BM2185" s="56">
        <f t="shared" si="15340"/>
        <v>1.990957891</v>
      </c>
      <c r="BN2185" s="56">
        <f t="shared" si="15340"/>
        <v>0.002535579945</v>
      </c>
      <c r="BO2185" s="56">
        <f t="shared" si="49"/>
        <v>0.051452109</v>
      </c>
      <c r="BP2185" s="56">
        <f t="shared" si="50"/>
        <v>1.437054853</v>
      </c>
      <c r="BQ2185" s="56">
        <f t="shared" ref="BQ2185:BS2185" si="15341">AU2185</f>
        <v>0.8943621595</v>
      </c>
      <c r="BR2185" s="56">
        <f t="shared" si="15341"/>
        <v>0.3119542844</v>
      </c>
      <c r="BS2185" s="56">
        <f t="shared" si="15341"/>
        <v>0.334155913</v>
      </c>
      <c r="BT2185" s="56">
        <f t="shared" si="52"/>
        <v>8</v>
      </c>
      <c r="BU2185" s="50">
        <f t="shared" ref="BU2185:BX2185" si="15342">AZ2185</f>
        <v>5.949025179</v>
      </c>
      <c r="BV2185" s="50">
        <f t="shared" si="15342"/>
        <v>0.006029241099</v>
      </c>
      <c r="BW2185" s="50">
        <f t="shared" si="15342"/>
        <v>2.986436837</v>
      </c>
      <c r="BX2185" s="50">
        <f t="shared" si="15342"/>
        <v>0.003803369918</v>
      </c>
      <c r="BY2185" s="50">
        <f t="shared" si="54"/>
        <v>0.07717816349</v>
      </c>
      <c r="BZ2185" s="50">
        <f t="shared" si="55"/>
        <v>1.437054853</v>
      </c>
      <c r="CA2185" s="50">
        <f t="shared" ref="CA2185:CC2185" si="15343">BF2185</f>
        <v>0.8943621595</v>
      </c>
      <c r="CB2185" s="50">
        <f t="shared" si="15343"/>
        <v>0.3119542844</v>
      </c>
      <c r="CC2185" s="50">
        <f t="shared" si="15343"/>
        <v>0.334155913</v>
      </c>
      <c r="CD2185" s="50">
        <f t="shared" si="57"/>
        <v>12</v>
      </c>
      <c r="CE2185" s="57">
        <f t="shared" si="58"/>
        <v>37.1</v>
      </c>
      <c r="CF2185" s="57">
        <f t="shared" si="59"/>
        <v>0.05</v>
      </c>
      <c r="CG2185" s="57">
        <f t="shared" si="60"/>
        <v>21.07</v>
      </c>
      <c r="CH2185" s="57">
        <f t="shared" si="61"/>
        <v>0.04</v>
      </c>
      <c r="CI2185" s="58">
        <f t="shared" si="62"/>
        <v>0.8528133332</v>
      </c>
      <c r="CJ2185" s="58">
        <f t="shared" si="63"/>
        <v>21.43262917</v>
      </c>
      <c r="CK2185" s="57">
        <f t="shared" si="64"/>
        <v>13.17</v>
      </c>
      <c r="CL2185" s="57">
        <f t="shared" si="65"/>
        <v>2.61</v>
      </c>
      <c r="CM2185" s="57">
        <f t="shared" si="66"/>
        <v>3.89</v>
      </c>
      <c r="CN2185" s="57">
        <f t="shared" si="67"/>
        <v>100.2154425</v>
      </c>
      <c r="CO2185" s="59">
        <f t="shared" si="68"/>
        <v>0.1047695831</v>
      </c>
      <c r="CP2185" s="59">
        <f t="shared" si="69"/>
        <v>0.4826336593</v>
      </c>
      <c r="CQ2185" s="59">
        <f t="shared" si="70"/>
        <v>0.3003707763</v>
      </c>
      <c r="CR2185" s="59">
        <f t="shared" si="71"/>
        <v>0.1122259813</v>
      </c>
      <c r="CS2185" s="60">
        <f t="shared" si="72"/>
        <v>10.47695831</v>
      </c>
      <c r="CT2185" s="60">
        <f t="shared" si="73"/>
        <v>11.22259813</v>
      </c>
      <c r="CU2185" s="60">
        <f t="shared" si="74"/>
        <v>78.30044356</v>
      </c>
      <c r="CV2185" s="61">
        <f t="shared" si="75"/>
        <v>0.1646107729</v>
      </c>
      <c r="CW2185" s="61">
        <f t="shared" si="76"/>
        <v>0.09073045895</v>
      </c>
      <c r="CX2185" s="62"/>
    </row>
    <row r="2186" ht="15.75" customHeight="1">
      <c r="A2186" s="17" t="s">
        <v>53</v>
      </c>
      <c r="B2186" s="87" t="s">
        <v>2081</v>
      </c>
      <c r="C2186" s="88" t="s">
        <v>2195</v>
      </c>
      <c r="D2186" s="89"/>
      <c r="E2186" s="89" t="s">
        <v>2196</v>
      </c>
      <c r="F2186" s="90">
        <v>91.0</v>
      </c>
      <c r="G2186" s="89" t="s">
        <v>2287</v>
      </c>
      <c r="H2186" s="95">
        <v>37.08</v>
      </c>
      <c r="I2186" s="92">
        <v>2.8</v>
      </c>
      <c r="J2186" s="92">
        <v>21.31</v>
      </c>
      <c r="K2186" s="92">
        <v>1.62</v>
      </c>
      <c r="L2186" s="92">
        <v>0.04</v>
      </c>
      <c r="M2186" s="92">
        <v>0.02</v>
      </c>
      <c r="N2186" s="92">
        <v>7.84</v>
      </c>
      <c r="O2186" s="92">
        <v>30.04</v>
      </c>
      <c r="P2186" s="92"/>
      <c r="Q2186" s="50">
        <f t="shared" si="8"/>
        <v>100.75</v>
      </c>
      <c r="R2186" s="51">
        <f t="shared" si="9"/>
        <v>12</v>
      </c>
      <c r="S2186" s="52">
        <f t="shared" si="10"/>
        <v>0.6171329282</v>
      </c>
      <c r="T2186" s="52">
        <f t="shared" si="11"/>
        <v>0.0005006333011</v>
      </c>
      <c r="U2186" s="52">
        <f t="shared" si="12"/>
        <v>0.418001732</v>
      </c>
      <c r="V2186" s="52">
        <f t="shared" si="13"/>
        <v>0.0002631748626</v>
      </c>
      <c r="W2186" s="52">
        <f t="shared" si="14"/>
        <v>0</v>
      </c>
      <c r="X2186" s="52">
        <f t="shared" si="15"/>
        <v>0.4181141992</v>
      </c>
      <c r="Y2186" s="52">
        <f t="shared" si="16"/>
        <v>0.1105199796</v>
      </c>
      <c r="Z2186" s="52">
        <f t="shared" si="17"/>
        <v>0.06947132323</v>
      </c>
      <c r="AA2186" s="52">
        <f t="shared" si="18"/>
        <v>0.02888761292</v>
      </c>
      <c r="AB2186" s="52">
        <f t="shared" si="19"/>
        <v>1.662891583</v>
      </c>
      <c r="AC2186" s="53">
        <f t="shared" si="20"/>
        <v>4.979315197</v>
      </c>
      <c r="AD2186" s="54">
        <f t="shared" si="21"/>
        <v>1.234265856</v>
      </c>
      <c r="AE2186" s="54">
        <f t="shared" si="22"/>
        <v>0.001001266602</v>
      </c>
      <c r="AF2186" s="54">
        <f t="shared" si="23"/>
        <v>0.627002598</v>
      </c>
      <c r="AG2186" s="54">
        <f t="shared" si="24"/>
        <v>0.0003947622939</v>
      </c>
      <c r="AH2186" s="54">
        <f t="shared" si="25"/>
        <v>0</v>
      </c>
      <c r="AI2186" s="54">
        <f t="shared" si="26"/>
        <v>0.4181141992</v>
      </c>
      <c r="AJ2186" s="54">
        <f t="shared" si="27"/>
        <v>0.1105199796</v>
      </c>
      <c r="AK2186" s="54">
        <f t="shared" si="28"/>
        <v>0.06947132323</v>
      </c>
      <c r="AL2186" s="54">
        <f t="shared" si="29"/>
        <v>0.02888761292</v>
      </c>
      <c r="AM2186" s="54">
        <f t="shared" si="30"/>
        <v>2.489657598</v>
      </c>
      <c r="AN2186" s="54">
        <f t="shared" si="31"/>
        <v>-4.979315197</v>
      </c>
      <c r="AO2186" s="55">
        <f t="shared" si="32"/>
        <v>2.968962905</v>
      </c>
      <c r="AP2186" s="55">
        <f t="shared" si="33"/>
        <v>0.002408495207</v>
      </c>
      <c r="AQ2186" s="55">
        <f t="shared" si="34"/>
        <v>2.010963246</v>
      </c>
      <c r="AR2186" s="55">
        <f t="shared" si="35"/>
        <v>0.001266107136</v>
      </c>
      <c r="AS2186" s="55">
        <f t="shared" si="36"/>
        <v>0</v>
      </c>
      <c r="AT2186" s="55">
        <f t="shared" si="37"/>
        <v>2.011504314</v>
      </c>
      <c r="AU2186" s="55">
        <f t="shared" si="38"/>
        <v>0.5317002296</v>
      </c>
      <c r="AV2186" s="55">
        <f t="shared" si="39"/>
        <v>0.3342193751</v>
      </c>
      <c r="AW2186" s="55">
        <f t="shared" si="40"/>
        <v>0.1389753281</v>
      </c>
      <c r="AX2186" s="55">
        <f t="shared" si="41"/>
        <v>8</v>
      </c>
      <c r="AY2186" s="55">
        <f t="shared" si="42"/>
        <v>23.95497215</v>
      </c>
      <c r="AZ2186" s="54">
        <f t="shared" ref="AZ2186:BA2186" si="15344">AO2186*2</f>
        <v>5.93792581</v>
      </c>
      <c r="BA2186" s="54">
        <f t="shared" si="15344"/>
        <v>0.004816990415</v>
      </c>
      <c r="BB2186" s="54">
        <f t="shared" ref="BB2186:BD2186" si="15345">AQ2186*(3/2)</f>
        <v>3.016444869</v>
      </c>
      <c r="BC2186" s="54">
        <f t="shared" si="15345"/>
        <v>0.001899160705</v>
      </c>
      <c r="BD2186" s="54">
        <f t="shared" si="15345"/>
        <v>0</v>
      </c>
      <c r="BE2186" s="54">
        <f t="shared" ref="BE2186:BH2186" si="15346">AT2186</f>
        <v>2.011504314</v>
      </c>
      <c r="BF2186" s="54">
        <f t="shared" si="15346"/>
        <v>0.5317002296</v>
      </c>
      <c r="BG2186" s="54">
        <f t="shared" si="15346"/>
        <v>0.3342193751</v>
      </c>
      <c r="BH2186" s="54">
        <f t="shared" si="15346"/>
        <v>0.1389753281</v>
      </c>
      <c r="BI2186" s="54">
        <f t="shared" si="46"/>
        <v>11.97748608</v>
      </c>
      <c r="BJ2186" s="54">
        <f t="shared" si="47"/>
        <v>-23.95497215</v>
      </c>
      <c r="BK2186" s="56">
        <f t="shared" ref="BK2186:BN2186" si="15347">AO2186</f>
        <v>2.968962905</v>
      </c>
      <c r="BL2186" s="56">
        <f t="shared" si="15347"/>
        <v>0.002408495207</v>
      </c>
      <c r="BM2186" s="56">
        <f t="shared" si="15347"/>
        <v>2.010963246</v>
      </c>
      <c r="BN2186" s="56">
        <f t="shared" si="15347"/>
        <v>0.001266107136</v>
      </c>
      <c r="BO2186" s="56">
        <f t="shared" si="49"/>
        <v>0.04502784656</v>
      </c>
      <c r="BP2186" s="56">
        <f t="shared" si="50"/>
        <v>1.966476467</v>
      </c>
      <c r="BQ2186" s="56">
        <f t="shared" ref="BQ2186:BS2186" si="15348">AU2186</f>
        <v>0.5317002296</v>
      </c>
      <c r="BR2186" s="56">
        <f t="shared" si="15348"/>
        <v>0.3342193751</v>
      </c>
      <c r="BS2186" s="56">
        <f t="shared" si="15348"/>
        <v>0.1389753281</v>
      </c>
      <c r="BT2186" s="56">
        <f t="shared" si="52"/>
        <v>8</v>
      </c>
      <c r="BU2186" s="50">
        <f t="shared" ref="BU2186:BX2186" si="15349">AZ2186</f>
        <v>5.93792581</v>
      </c>
      <c r="BV2186" s="50">
        <f t="shared" si="15349"/>
        <v>0.004816990415</v>
      </c>
      <c r="BW2186" s="50">
        <f t="shared" si="15349"/>
        <v>3.016444869</v>
      </c>
      <c r="BX2186" s="50">
        <f t="shared" si="15349"/>
        <v>0.001899160705</v>
      </c>
      <c r="BY2186" s="50">
        <f t="shared" si="54"/>
        <v>0.06754176983</v>
      </c>
      <c r="BZ2186" s="50">
        <f t="shared" si="55"/>
        <v>1.966476467</v>
      </c>
      <c r="CA2186" s="50">
        <f t="shared" ref="CA2186:CC2186" si="15350">BF2186</f>
        <v>0.5317002296</v>
      </c>
      <c r="CB2186" s="50">
        <f t="shared" si="15350"/>
        <v>0.3342193751</v>
      </c>
      <c r="CC2186" s="50">
        <f t="shared" si="15350"/>
        <v>0.1389753281</v>
      </c>
      <c r="CD2186" s="50">
        <f t="shared" si="57"/>
        <v>12</v>
      </c>
      <c r="CE2186" s="57">
        <f t="shared" si="58"/>
        <v>37.08</v>
      </c>
      <c r="CF2186" s="57">
        <f t="shared" si="59"/>
        <v>0.04</v>
      </c>
      <c r="CG2186" s="57">
        <f t="shared" si="60"/>
        <v>21.31</v>
      </c>
      <c r="CH2186" s="57">
        <f t="shared" si="61"/>
        <v>0.02</v>
      </c>
      <c r="CI2186" s="58">
        <f t="shared" si="62"/>
        <v>0.7473238353</v>
      </c>
      <c r="CJ2186" s="58">
        <f t="shared" si="63"/>
        <v>29.36754978</v>
      </c>
      <c r="CK2186" s="57">
        <f t="shared" si="64"/>
        <v>7.84</v>
      </c>
      <c r="CL2186" s="57">
        <f t="shared" si="65"/>
        <v>2.8</v>
      </c>
      <c r="CM2186" s="57">
        <f t="shared" si="66"/>
        <v>1.62</v>
      </c>
      <c r="CN2186" s="57">
        <f t="shared" si="67"/>
        <v>100.8248736</v>
      </c>
      <c r="CO2186" s="59">
        <f t="shared" si="68"/>
        <v>0.1124798385</v>
      </c>
      <c r="CP2186" s="59">
        <f t="shared" si="69"/>
        <v>0.6618076984</v>
      </c>
      <c r="CQ2186" s="59">
        <f t="shared" si="70"/>
        <v>0.1789410202</v>
      </c>
      <c r="CR2186" s="59">
        <f t="shared" si="71"/>
        <v>0.046771443</v>
      </c>
      <c r="CS2186" s="60">
        <f t="shared" si="72"/>
        <v>11.24798385</v>
      </c>
      <c r="CT2186" s="60">
        <f t="shared" si="73"/>
        <v>4.6771443</v>
      </c>
      <c r="CU2186" s="60">
        <f t="shared" si="74"/>
        <v>84.07487185</v>
      </c>
      <c r="CV2186" s="61">
        <f t="shared" si="75"/>
        <v>0.1030113622</v>
      </c>
      <c r="CW2186" s="61">
        <f t="shared" si="76"/>
        <v>0.09740754011</v>
      </c>
      <c r="CX2186" s="62"/>
    </row>
    <row r="2187" ht="15.75" customHeight="1">
      <c r="A2187" s="17" t="s">
        <v>53</v>
      </c>
      <c r="B2187" s="87" t="s">
        <v>2081</v>
      </c>
      <c r="C2187" s="93" t="s">
        <v>2195</v>
      </c>
      <c r="D2187" s="89"/>
      <c r="E2187" s="89" t="s">
        <v>2196</v>
      </c>
      <c r="F2187" s="90">
        <v>92.0</v>
      </c>
      <c r="G2187" s="89" t="s">
        <v>2288</v>
      </c>
      <c r="H2187" s="95">
        <v>36.84</v>
      </c>
      <c r="I2187" s="92">
        <v>2.3</v>
      </c>
      <c r="J2187" s="92">
        <v>21.11</v>
      </c>
      <c r="K2187" s="92">
        <v>0.99</v>
      </c>
      <c r="L2187" s="92">
        <v>0.03</v>
      </c>
      <c r="M2187" s="92">
        <v>0.02</v>
      </c>
      <c r="N2187" s="92">
        <v>9.51</v>
      </c>
      <c r="O2187" s="92">
        <v>28.99</v>
      </c>
      <c r="P2187" s="92"/>
      <c r="Q2187" s="50">
        <f t="shared" si="8"/>
        <v>99.79</v>
      </c>
      <c r="R2187" s="51">
        <f t="shared" si="9"/>
        <v>12</v>
      </c>
      <c r="S2187" s="52">
        <f t="shared" si="10"/>
        <v>0.6131385404</v>
      </c>
      <c r="T2187" s="52">
        <f t="shared" si="11"/>
        <v>0.0003754749758</v>
      </c>
      <c r="U2187" s="52">
        <f t="shared" si="12"/>
        <v>0.4140786749</v>
      </c>
      <c r="V2187" s="52">
        <f t="shared" si="13"/>
        <v>0.0002631748626</v>
      </c>
      <c r="W2187" s="52">
        <f t="shared" si="14"/>
        <v>0</v>
      </c>
      <c r="X2187" s="52">
        <f t="shared" si="15"/>
        <v>0.4034996882</v>
      </c>
      <c r="Y2187" s="52">
        <f t="shared" si="16"/>
        <v>0.134061863</v>
      </c>
      <c r="Z2187" s="52">
        <f t="shared" si="17"/>
        <v>0.0570657298</v>
      </c>
      <c r="AA2187" s="52">
        <f t="shared" si="18"/>
        <v>0.01765354123</v>
      </c>
      <c r="AB2187" s="52">
        <f t="shared" si="19"/>
        <v>1.640136687</v>
      </c>
      <c r="AC2187" s="53">
        <f t="shared" si="20"/>
        <v>4.921643255</v>
      </c>
      <c r="AD2187" s="54">
        <f t="shared" si="21"/>
        <v>1.226277081</v>
      </c>
      <c r="AE2187" s="54">
        <f t="shared" si="22"/>
        <v>0.0007509499517</v>
      </c>
      <c r="AF2187" s="54">
        <f t="shared" si="23"/>
        <v>0.6211180124</v>
      </c>
      <c r="AG2187" s="54">
        <f t="shared" si="24"/>
        <v>0.0003947622939</v>
      </c>
      <c r="AH2187" s="54">
        <f t="shared" si="25"/>
        <v>0</v>
      </c>
      <c r="AI2187" s="54">
        <f t="shared" si="26"/>
        <v>0.4034996882</v>
      </c>
      <c r="AJ2187" s="54">
        <f t="shared" si="27"/>
        <v>0.134061863</v>
      </c>
      <c r="AK2187" s="54">
        <f t="shared" si="28"/>
        <v>0.0570657298</v>
      </c>
      <c r="AL2187" s="54">
        <f t="shared" si="29"/>
        <v>0.01765354123</v>
      </c>
      <c r="AM2187" s="54">
        <f t="shared" si="30"/>
        <v>2.460821628</v>
      </c>
      <c r="AN2187" s="54">
        <f t="shared" si="31"/>
        <v>-4.921643255</v>
      </c>
      <c r="AO2187" s="55">
        <f t="shared" si="32"/>
        <v>2.990670449</v>
      </c>
      <c r="AP2187" s="55">
        <f t="shared" si="33"/>
        <v>0.001831432606</v>
      </c>
      <c r="AQ2187" s="55">
        <f t="shared" si="34"/>
        <v>2.019727639</v>
      </c>
      <c r="AR2187" s="55">
        <f t="shared" si="35"/>
        <v>0.001283672829</v>
      </c>
      <c r="AS2187" s="55">
        <f t="shared" si="36"/>
        <v>0</v>
      </c>
      <c r="AT2187" s="55">
        <f t="shared" si="37"/>
        <v>1.968127127</v>
      </c>
      <c r="AU2187" s="55">
        <f t="shared" si="38"/>
        <v>0.6539058069</v>
      </c>
      <c r="AV2187" s="55">
        <f t="shared" si="39"/>
        <v>0.2783462146</v>
      </c>
      <c r="AW2187" s="55">
        <f t="shared" si="40"/>
        <v>0.08610765854</v>
      </c>
      <c r="AX2187" s="55">
        <f t="shared" si="41"/>
        <v>8</v>
      </c>
      <c r="AY2187" s="55">
        <f t="shared" si="42"/>
        <v>24.00601507</v>
      </c>
      <c r="AZ2187" s="54">
        <f t="shared" ref="AZ2187:BA2187" si="15351">AO2187*2</f>
        <v>5.981340897</v>
      </c>
      <c r="BA2187" s="54">
        <f t="shared" si="15351"/>
        <v>0.003662865211</v>
      </c>
      <c r="BB2187" s="54">
        <f t="shared" ref="BB2187:BD2187" si="15352">AQ2187*(3/2)</f>
        <v>3.029591459</v>
      </c>
      <c r="BC2187" s="54">
        <f t="shared" si="15352"/>
        <v>0.001925509243</v>
      </c>
      <c r="BD2187" s="54">
        <f t="shared" si="15352"/>
        <v>0</v>
      </c>
      <c r="BE2187" s="54">
        <f t="shared" ref="BE2187:BH2187" si="15353">AT2187</f>
        <v>1.968127127</v>
      </c>
      <c r="BF2187" s="54">
        <f t="shared" si="15353"/>
        <v>0.6539058069</v>
      </c>
      <c r="BG2187" s="54">
        <f t="shared" si="15353"/>
        <v>0.2783462146</v>
      </c>
      <c r="BH2187" s="54">
        <f t="shared" si="15353"/>
        <v>0.08610765854</v>
      </c>
      <c r="BI2187" s="54">
        <f t="shared" si="46"/>
        <v>12.00300754</v>
      </c>
      <c r="BJ2187" s="54">
        <f t="shared" si="47"/>
        <v>-24.00601507</v>
      </c>
      <c r="BK2187" s="56">
        <f t="shared" ref="BK2187:BN2187" si="15354">AO2187</f>
        <v>2.990670449</v>
      </c>
      <c r="BL2187" s="56">
        <f t="shared" si="15354"/>
        <v>0.001831432606</v>
      </c>
      <c r="BM2187" s="56">
        <f t="shared" si="15354"/>
        <v>2.019727639</v>
      </c>
      <c r="BN2187" s="56">
        <f t="shared" si="15354"/>
        <v>0.001283672829</v>
      </c>
      <c r="BO2187" s="56">
        <f t="shared" si="49"/>
        <v>0</v>
      </c>
      <c r="BP2187" s="56">
        <f t="shared" si="50"/>
        <v>1.968127127</v>
      </c>
      <c r="BQ2187" s="56">
        <f t="shared" ref="BQ2187:BS2187" si="15355">AU2187</f>
        <v>0.6539058069</v>
      </c>
      <c r="BR2187" s="56">
        <f t="shared" si="15355"/>
        <v>0.2783462146</v>
      </c>
      <c r="BS2187" s="56">
        <f t="shared" si="15355"/>
        <v>0.08610765854</v>
      </c>
      <c r="BT2187" s="56">
        <f t="shared" si="52"/>
        <v>8</v>
      </c>
      <c r="BU2187" s="50">
        <f t="shared" ref="BU2187:BX2187" si="15356">AZ2187</f>
        <v>5.981340897</v>
      </c>
      <c r="BV2187" s="50">
        <f t="shared" si="15356"/>
        <v>0.003662865211</v>
      </c>
      <c r="BW2187" s="50">
        <f t="shared" si="15356"/>
        <v>3.029591459</v>
      </c>
      <c r="BX2187" s="50">
        <f t="shared" si="15356"/>
        <v>0.001925509243</v>
      </c>
      <c r="BY2187" s="50">
        <f t="shared" si="54"/>
        <v>0</v>
      </c>
      <c r="BZ2187" s="50">
        <f t="shared" si="55"/>
        <v>1.968127127</v>
      </c>
      <c r="CA2187" s="50">
        <f t="shared" ref="CA2187:CC2187" si="15357">BF2187</f>
        <v>0.6539058069</v>
      </c>
      <c r="CB2187" s="50">
        <f t="shared" si="15357"/>
        <v>0.2783462146</v>
      </c>
      <c r="CC2187" s="50">
        <f t="shared" si="15357"/>
        <v>0.08610765854</v>
      </c>
      <c r="CD2187" s="50">
        <f t="shared" si="57"/>
        <v>12.00300754</v>
      </c>
      <c r="CE2187" s="57">
        <f t="shared" si="58"/>
        <v>36.84</v>
      </c>
      <c r="CF2187" s="57">
        <f t="shared" si="59"/>
        <v>0.03</v>
      </c>
      <c r="CG2187" s="57">
        <f t="shared" si="60"/>
        <v>21.11</v>
      </c>
      <c r="CH2187" s="57">
        <f t="shared" si="61"/>
        <v>0.02</v>
      </c>
      <c r="CI2187" s="58">
        <f t="shared" si="62"/>
        <v>0</v>
      </c>
      <c r="CJ2187" s="58">
        <f t="shared" si="63"/>
        <v>28.99</v>
      </c>
      <c r="CK2187" s="57">
        <f t="shared" si="64"/>
        <v>9.51</v>
      </c>
      <c r="CL2187" s="57">
        <f t="shared" si="65"/>
        <v>2.3</v>
      </c>
      <c r="CM2187" s="57">
        <f t="shared" si="66"/>
        <v>0.99</v>
      </c>
      <c r="CN2187" s="57">
        <f t="shared" si="67"/>
        <v>99.79</v>
      </c>
      <c r="CO2187" s="59">
        <f t="shared" si="68"/>
        <v>0.09320188992</v>
      </c>
      <c r="CP2187" s="59">
        <f t="shared" si="69"/>
        <v>0.6590108224</v>
      </c>
      <c r="CQ2187" s="59">
        <f t="shared" si="70"/>
        <v>0.2189548621</v>
      </c>
      <c r="CR2187" s="59">
        <f t="shared" si="71"/>
        <v>0.02883242556</v>
      </c>
      <c r="CS2187" s="60">
        <f t="shared" si="72"/>
        <v>9.320188992</v>
      </c>
      <c r="CT2187" s="60">
        <f t="shared" si="73"/>
        <v>2.883242556</v>
      </c>
      <c r="CU2187" s="60">
        <f t="shared" si="74"/>
        <v>87.79656845</v>
      </c>
      <c r="CV2187" s="61">
        <f t="shared" si="75"/>
        <v>0.07543337052</v>
      </c>
      <c r="CW2187" s="61">
        <f t="shared" si="76"/>
        <v>0.08071283667</v>
      </c>
      <c r="CX2187" s="62"/>
    </row>
    <row r="2188" ht="15.75" customHeight="1">
      <c r="A2188" s="17" t="s">
        <v>53</v>
      </c>
      <c r="B2188" s="87" t="s">
        <v>2081</v>
      </c>
      <c r="C2188" s="88" t="s">
        <v>2195</v>
      </c>
      <c r="D2188" s="89"/>
      <c r="E2188" s="89" t="s">
        <v>2196</v>
      </c>
      <c r="F2188" s="90">
        <v>93.0</v>
      </c>
      <c r="G2188" s="89" t="s">
        <v>2289</v>
      </c>
      <c r="H2188" s="95">
        <v>36.81</v>
      </c>
      <c r="I2188" s="92">
        <v>2.76</v>
      </c>
      <c r="J2188" s="92">
        <v>21.25</v>
      </c>
      <c r="K2188" s="92">
        <v>1.02</v>
      </c>
      <c r="L2188" s="92">
        <v>0.02</v>
      </c>
      <c r="M2188" s="92">
        <v>0.02</v>
      </c>
      <c r="N2188" s="92">
        <v>6.71</v>
      </c>
      <c r="O2188" s="92">
        <v>31.29</v>
      </c>
      <c r="P2188" s="92"/>
      <c r="Q2188" s="50">
        <f t="shared" si="8"/>
        <v>99.88</v>
      </c>
      <c r="R2188" s="51">
        <f t="shared" si="9"/>
        <v>12</v>
      </c>
      <c r="S2188" s="52">
        <f t="shared" si="10"/>
        <v>0.6126392419</v>
      </c>
      <c r="T2188" s="52">
        <f t="shared" si="11"/>
        <v>0.0002503166506</v>
      </c>
      <c r="U2188" s="52">
        <f t="shared" si="12"/>
        <v>0.4168248149</v>
      </c>
      <c r="V2188" s="52">
        <f t="shared" si="13"/>
        <v>0.0002631748626</v>
      </c>
      <c r="W2188" s="52">
        <f t="shared" si="14"/>
        <v>0</v>
      </c>
      <c r="X2188" s="52">
        <f t="shared" si="15"/>
        <v>0.4355124265</v>
      </c>
      <c r="Y2188" s="52">
        <f t="shared" si="16"/>
        <v>0.09459044171</v>
      </c>
      <c r="Z2188" s="52">
        <f t="shared" si="17"/>
        <v>0.06847887576</v>
      </c>
      <c r="AA2188" s="52">
        <f t="shared" si="18"/>
        <v>0.01818849702</v>
      </c>
      <c r="AB2188" s="52">
        <f t="shared" si="19"/>
        <v>1.646747789</v>
      </c>
      <c r="AC2188" s="53">
        <f t="shared" si="20"/>
        <v>4.936362685</v>
      </c>
      <c r="AD2188" s="54">
        <f t="shared" si="21"/>
        <v>1.225278484</v>
      </c>
      <c r="AE2188" s="54">
        <f t="shared" si="22"/>
        <v>0.0005006333011</v>
      </c>
      <c r="AF2188" s="54">
        <f t="shared" si="23"/>
        <v>0.6252372224</v>
      </c>
      <c r="AG2188" s="54">
        <f t="shared" si="24"/>
        <v>0.0003947622939</v>
      </c>
      <c r="AH2188" s="54">
        <f t="shared" si="25"/>
        <v>0</v>
      </c>
      <c r="AI2188" s="54">
        <f t="shared" si="26"/>
        <v>0.4355124265</v>
      </c>
      <c r="AJ2188" s="54">
        <f t="shared" si="27"/>
        <v>0.09459044171</v>
      </c>
      <c r="AK2188" s="54">
        <f t="shared" si="28"/>
        <v>0.06847887576</v>
      </c>
      <c r="AL2188" s="54">
        <f t="shared" si="29"/>
        <v>0.01818849702</v>
      </c>
      <c r="AM2188" s="54">
        <f t="shared" si="30"/>
        <v>2.468181343</v>
      </c>
      <c r="AN2188" s="54">
        <f t="shared" si="31"/>
        <v>-4.936362685</v>
      </c>
      <c r="AO2188" s="55">
        <f t="shared" si="32"/>
        <v>2.976238357</v>
      </c>
      <c r="AP2188" s="55">
        <f t="shared" si="33"/>
        <v>0.001216053374</v>
      </c>
      <c r="AQ2188" s="55">
        <f t="shared" si="34"/>
        <v>2.02496007</v>
      </c>
      <c r="AR2188" s="55">
        <f t="shared" si="35"/>
        <v>0.001278519342</v>
      </c>
      <c r="AS2188" s="55">
        <f t="shared" si="36"/>
        <v>0</v>
      </c>
      <c r="AT2188" s="55">
        <f t="shared" si="37"/>
        <v>2.115745614</v>
      </c>
      <c r="AU2188" s="55">
        <f t="shared" si="38"/>
        <v>0.4595260662</v>
      </c>
      <c r="AV2188" s="55">
        <f t="shared" si="39"/>
        <v>0.3326745052</v>
      </c>
      <c r="AW2188" s="55">
        <f t="shared" si="40"/>
        <v>0.08836081465</v>
      </c>
      <c r="AX2188" s="55">
        <f t="shared" si="41"/>
        <v>8</v>
      </c>
      <c r="AY2188" s="55">
        <f t="shared" si="42"/>
        <v>23.98114741</v>
      </c>
      <c r="AZ2188" s="54">
        <f t="shared" ref="AZ2188:BA2188" si="15358">AO2188*2</f>
        <v>5.952476714</v>
      </c>
      <c r="BA2188" s="54">
        <f t="shared" si="15358"/>
        <v>0.002432106747</v>
      </c>
      <c r="BB2188" s="54">
        <f t="shared" ref="BB2188:BD2188" si="15359">AQ2188*(3/2)</f>
        <v>3.037440106</v>
      </c>
      <c r="BC2188" s="54">
        <f t="shared" si="15359"/>
        <v>0.001917779014</v>
      </c>
      <c r="BD2188" s="54">
        <f t="shared" si="15359"/>
        <v>0</v>
      </c>
      <c r="BE2188" s="54">
        <f t="shared" ref="BE2188:BH2188" si="15360">AT2188</f>
        <v>2.115745614</v>
      </c>
      <c r="BF2188" s="54">
        <f t="shared" si="15360"/>
        <v>0.4595260662</v>
      </c>
      <c r="BG2188" s="54">
        <f t="shared" si="15360"/>
        <v>0.3326745052</v>
      </c>
      <c r="BH2188" s="54">
        <f t="shared" si="15360"/>
        <v>0.08836081465</v>
      </c>
      <c r="BI2188" s="54">
        <f t="shared" si="46"/>
        <v>11.99057371</v>
      </c>
      <c r="BJ2188" s="54">
        <f t="shared" si="47"/>
        <v>-23.98114741</v>
      </c>
      <c r="BK2188" s="56">
        <f t="shared" ref="BK2188:BN2188" si="15361">AO2188</f>
        <v>2.976238357</v>
      </c>
      <c r="BL2188" s="56">
        <f t="shared" si="15361"/>
        <v>0.001216053374</v>
      </c>
      <c r="BM2188" s="56">
        <f t="shared" si="15361"/>
        <v>2.02496007</v>
      </c>
      <c r="BN2188" s="56">
        <f t="shared" si="15361"/>
        <v>0.001278519342</v>
      </c>
      <c r="BO2188" s="56">
        <f t="shared" si="49"/>
        <v>0.01885258939</v>
      </c>
      <c r="BP2188" s="56">
        <f t="shared" si="50"/>
        <v>2.096893024</v>
      </c>
      <c r="BQ2188" s="56">
        <f t="shared" ref="BQ2188:BS2188" si="15362">AU2188</f>
        <v>0.4595260662</v>
      </c>
      <c r="BR2188" s="56">
        <f t="shared" si="15362"/>
        <v>0.3326745052</v>
      </c>
      <c r="BS2188" s="56">
        <f t="shared" si="15362"/>
        <v>0.08836081465</v>
      </c>
      <c r="BT2188" s="56">
        <f t="shared" si="52"/>
        <v>8</v>
      </c>
      <c r="BU2188" s="50">
        <f t="shared" ref="BU2188:BX2188" si="15363">AZ2188</f>
        <v>5.952476714</v>
      </c>
      <c r="BV2188" s="50">
        <f t="shared" si="15363"/>
        <v>0.002432106747</v>
      </c>
      <c r="BW2188" s="50">
        <f t="shared" si="15363"/>
        <v>3.037440106</v>
      </c>
      <c r="BX2188" s="50">
        <f t="shared" si="15363"/>
        <v>0.001917779014</v>
      </c>
      <c r="BY2188" s="50">
        <f t="shared" si="54"/>
        <v>0.02827888408</v>
      </c>
      <c r="BZ2188" s="50">
        <f t="shared" si="55"/>
        <v>2.096893024</v>
      </c>
      <c r="CA2188" s="50">
        <f t="shared" ref="CA2188:CC2188" si="15364">BF2188</f>
        <v>0.4595260662</v>
      </c>
      <c r="CB2188" s="50">
        <f t="shared" si="15364"/>
        <v>0.3326745052</v>
      </c>
      <c r="CC2188" s="50">
        <f t="shared" si="15364"/>
        <v>0.08836081465</v>
      </c>
      <c r="CD2188" s="50">
        <f t="shared" si="57"/>
        <v>12</v>
      </c>
      <c r="CE2188" s="57">
        <f t="shared" si="58"/>
        <v>36.81</v>
      </c>
      <c r="CF2188" s="57">
        <f t="shared" si="59"/>
        <v>0.02</v>
      </c>
      <c r="CG2188" s="57">
        <f t="shared" si="60"/>
        <v>21.25</v>
      </c>
      <c r="CH2188" s="57">
        <f t="shared" si="61"/>
        <v>0.02</v>
      </c>
      <c r="CI2188" s="58">
        <f t="shared" si="62"/>
        <v>0.3098573619</v>
      </c>
      <c r="CJ2188" s="58">
        <f t="shared" si="63"/>
        <v>31.01118693</v>
      </c>
      <c r="CK2188" s="57">
        <f t="shared" si="64"/>
        <v>6.71</v>
      </c>
      <c r="CL2188" s="57">
        <f t="shared" si="65"/>
        <v>2.76</v>
      </c>
      <c r="CM2188" s="57">
        <f t="shared" si="66"/>
        <v>1.02</v>
      </c>
      <c r="CN2188" s="57">
        <f t="shared" si="67"/>
        <v>99.9110443</v>
      </c>
      <c r="CO2188" s="59">
        <f t="shared" si="68"/>
        <v>0.1117311835</v>
      </c>
      <c r="CP2188" s="59">
        <f t="shared" si="69"/>
        <v>0.704256971</v>
      </c>
      <c r="CQ2188" s="59">
        <f t="shared" si="70"/>
        <v>0.1543352149</v>
      </c>
      <c r="CR2188" s="59">
        <f t="shared" si="71"/>
        <v>0.0296766306</v>
      </c>
      <c r="CS2188" s="60">
        <f t="shared" si="72"/>
        <v>11.17311835</v>
      </c>
      <c r="CT2188" s="60">
        <f t="shared" si="73"/>
        <v>2.96766306</v>
      </c>
      <c r="CU2188" s="60">
        <f t="shared" si="74"/>
        <v>85.85921859</v>
      </c>
      <c r="CV2188" s="61">
        <f t="shared" si="75"/>
        <v>0.08554222237</v>
      </c>
      <c r="CW2188" s="61">
        <f t="shared" si="76"/>
        <v>0.09675920495</v>
      </c>
      <c r="CX2188" s="62"/>
    </row>
    <row r="2189" ht="15.75" customHeight="1">
      <c r="A2189" s="17" t="s">
        <v>53</v>
      </c>
      <c r="B2189" s="87" t="s">
        <v>2081</v>
      </c>
      <c r="C2189" s="93" t="s">
        <v>2195</v>
      </c>
      <c r="D2189" s="89"/>
      <c r="E2189" s="89" t="s">
        <v>2196</v>
      </c>
      <c r="F2189" s="90">
        <v>94.0</v>
      </c>
      <c r="G2189" s="89" t="s">
        <v>2290</v>
      </c>
      <c r="H2189" s="95">
        <v>37.76</v>
      </c>
      <c r="I2189" s="92">
        <v>6.6</v>
      </c>
      <c r="J2189" s="92">
        <v>22.03</v>
      </c>
      <c r="K2189" s="92">
        <v>1.0</v>
      </c>
      <c r="L2189" s="92">
        <v>0.01</v>
      </c>
      <c r="M2189" s="92">
        <v>0.04</v>
      </c>
      <c r="N2189" s="92">
        <v>0.72</v>
      </c>
      <c r="O2189" s="92">
        <v>31.85</v>
      </c>
      <c r="P2189" s="92"/>
      <c r="Q2189" s="50">
        <f t="shared" si="8"/>
        <v>100.01</v>
      </c>
      <c r="R2189" s="51">
        <f t="shared" si="9"/>
        <v>12</v>
      </c>
      <c r="S2189" s="52">
        <f t="shared" si="10"/>
        <v>0.6284503606</v>
      </c>
      <c r="T2189" s="52">
        <f t="shared" si="11"/>
        <v>0.0001251583253</v>
      </c>
      <c r="U2189" s="52">
        <f t="shared" si="12"/>
        <v>0.4321247375</v>
      </c>
      <c r="V2189" s="52">
        <f t="shared" si="13"/>
        <v>0.0005263497252</v>
      </c>
      <c r="W2189" s="52">
        <f t="shared" si="14"/>
        <v>0</v>
      </c>
      <c r="X2189" s="52">
        <f t="shared" si="15"/>
        <v>0.4433068324</v>
      </c>
      <c r="Y2189" s="52">
        <f t="shared" si="16"/>
        <v>0.01014979404</v>
      </c>
      <c r="Z2189" s="52">
        <f t="shared" si="17"/>
        <v>0.1637538333</v>
      </c>
      <c r="AA2189" s="52">
        <f t="shared" si="18"/>
        <v>0.01783185983</v>
      </c>
      <c r="AB2189" s="52">
        <f t="shared" si="19"/>
        <v>1.696268926</v>
      </c>
      <c r="AC2189" s="53">
        <f t="shared" si="20"/>
        <v>5.082339976</v>
      </c>
      <c r="AD2189" s="54">
        <f t="shared" si="21"/>
        <v>1.256900721</v>
      </c>
      <c r="AE2189" s="54">
        <f t="shared" si="22"/>
        <v>0.0002503166506</v>
      </c>
      <c r="AF2189" s="54">
        <f t="shared" si="23"/>
        <v>0.6481871063</v>
      </c>
      <c r="AG2189" s="54">
        <f t="shared" si="24"/>
        <v>0.0007895245878</v>
      </c>
      <c r="AH2189" s="54">
        <f t="shared" si="25"/>
        <v>0</v>
      </c>
      <c r="AI2189" s="54">
        <f t="shared" si="26"/>
        <v>0.4433068324</v>
      </c>
      <c r="AJ2189" s="54">
        <f t="shared" si="27"/>
        <v>0.01014979404</v>
      </c>
      <c r="AK2189" s="54">
        <f t="shared" si="28"/>
        <v>0.1637538333</v>
      </c>
      <c r="AL2189" s="54">
        <f t="shared" si="29"/>
        <v>0.01783185983</v>
      </c>
      <c r="AM2189" s="54">
        <f t="shared" si="30"/>
        <v>2.541169988</v>
      </c>
      <c r="AN2189" s="54">
        <f t="shared" si="31"/>
        <v>-5.082339976</v>
      </c>
      <c r="AO2189" s="55">
        <f t="shared" si="32"/>
        <v>2.96391852</v>
      </c>
      <c r="AP2189" s="55">
        <f t="shared" si="33"/>
        <v>0.000590275862</v>
      </c>
      <c r="AQ2189" s="55">
        <f t="shared" si="34"/>
        <v>2.038001079</v>
      </c>
      <c r="AR2189" s="55">
        <f t="shared" si="35"/>
        <v>0.002482388103</v>
      </c>
      <c r="AS2189" s="55">
        <f t="shared" si="36"/>
        <v>0</v>
      </c>
      <c r="AT2189" s="55">
        <f t="shared" si="37"/>
        <v>2.090738447</v>
      </c>
      <c r="AU2189" s="55">
        <f t="shared" si="38"/>
        <v>0.0478687967</v>
      </c>
      <c r="AV2189" s="55">
        <f t="shared" si="39"/>
        <v>0.7723012824</v>
      </c>
      <c r="AW2189" s="55">
        <f t="shared" si="40"/>
        <v>0.08409921119</v>
      </c>
      <c r="AX2189" s="55">
        <f t="shared" si="41"/>
        <v>8</v>
      </c>
      <c r="AY2189" s="55">
        <f t="shared" si="42"/>
        <v>23.96950106</v>
      </c>
      <c r="AZ2189" s="54">
        <f t="shared" ref="AZ2189:BA2189" si="15365">AO2189*2</f>
        <v>5.927837041</v>
      </c>
      <c r="BA2189" s="54">
        <f t="shared" si="15365"/>
        <v>0.001180551724</v>
      </c>
      <c r="BB2189" s="54">
        <f t="shared" ref="BB2189:BD2189" si="15366">AQ2189*(3/2)</f>
        <v>3.057001618</v>
      </c>
      <c r="BC2189" s="54">
        <f t="shared" si="15366"/>
        <v>0.003723582155</v>
      </c>
      <c r="BD2189" s="54">
        <f t="shared" si="15366"/>
        <v>0</v>
      </c>
      <c r="BE2189" s="54">
        <f t="shared" ref="BE2189:BH2189" si="15367">AT2189</f>
        <v>2.090738447</v>
      </c>
      <c r="BF2189" s="54">
        <f t="shared" si="15367"/>
        <v>0.0478687967</v>
      </c>
      <c r="BG2189" s="54">
        <f t="shared" si="15367"/>
        <v>0.7723012824</v>
      </c>
      <c r="BH2189" s="54">
        <f t="shared" si="15367"/>
        <v>0.08409921119</v>
      </c>
      <c r="BI2189" s="54">
        <f t="shared" si="46"/>
        <v>11.98475053</v>
      </c>
      <c r="BJ2189" s="54">
        <f t="shared" si="47"/>
        <v>-23.96950106</v>
      </c>
      <c r="BK2189" s="56">
        <f t="shared" ref="BK2189:BN2189" si="15368">AO2189</f>
        <v>2.96391852</v>
      </c>
      <c r="BL2189" s="56">
        <f t="shared" si="15368"/>
        <v>0.000590275862</v>
      </c>
      <c r="BM2189" s="56">
        <f t="shared" si="15368"/>
        <v>2.038001079</v>
      </c>
      <c r="BN2189" s="56">
        <f t="shared" si="15368"/>
        <v>0.002482388103</v>
      </c>
      <c r="BO2189" s="56">
        <f t="shared" si="49"/>
        <v>0.0304989406</v>
      </c>
      <c r="BP2189" s="56">
        <f t="shared" si="50"/>
        <v>2.060239506</v>
      </c>
      <c r="BQ2189" s="56">
        <f t="shared" ref="BQ2189:BS2189" si="15369">AU2189</f>
        <v>0.0478687967</v>
      </c>
      <c r="BR2189" s="56">
        <f t="shared" si="15369"/>
        <v>0.7723012824</v>
      </c>
      <c r="BS2189" s="56">
        <f t="shared" si="15369"/>
        <v>0.08409921119</v>
      </c>
      <c r="BT2189" s="56">
        <f t="shared" si="52"/>
        <v>8</v>
      </c>
      <c r="BU2189" s="50">
        <f t="shared" ref="BU2189:BX2189" si="15370">AZ2189</f>
        <v>5.927837041</v>
      </c>
      <c r="BV2189" s="50">
        <f t="shared" si="15370"/>
        <v>0.001180551724</v>
      </c>
      <c r="BW2189" s="50">
        <f t="shared" si="15370"/>
        <v>3.057001618</v>
      </c>
      <c r="BX2189" s="50">
        <f t="shared" si="15370"/>
        <v>0.003723582155</v>
      </c>
      <c r="BY2189" s="50">
        <f t="shared" si="54"/>
        <v>0.0457484109</v>
      </c>
      <c r="BZ2189" s="50">
        <f t="shared" si="55"/>
        <v>2.060239506</v>
      </c>
      <c r="CA2189" s="50">
        <f t="shared" ref="CA2189:CC2189" si="15371">BF2189</f>
        <v>0.0478687967</v>
      </c>
      <c r="CB2189" s="50">
        <f t="shared" si="15371"/>
        <v>0.7723012824</v>
      </c>
      <c r="CC2189" s="50">
        <f t="shared" si="15371"/>
        <v>0.08409921119</v>
      </c>
      <c r="CD2189" s="50">
        <f t="shared" si="57"/>
        <v>12</v>
      </c>
      <c r="CE2189" s="57">
        <f t="shared" si="58"/>
        <v>37.76</v>
      </c>
      <c r="CF2189" s="57">
        <f t="shared" si="59"/>
        <v>0.01</v>
      </c>
      <c r="CG2189" s="57">
        <f t="shared" si="60"/>
        <v>22.03</v>
      </c>
      <c r="CH2189" s="57">
        <f t="shared" si="61"/>
        <v>0.04</v>
      </c>
      <c r="CI2189" s="58">
        <f t="shared" si="62"/>
        <v>0.5163488115</v>
      </c>
      <c r="CJ2189" s="58">
        <f t="shared" si="63"/>
        <v>31.38538365</v>
      </c>
      <c r="CK2189" s="57">
        <f t="shared" si="64"/>
        <v>0.72</v>
      </c>
      <c r="CL2189" s="57">
        <f t="shared" si="65"/>
        <v>6.6</v>
      </c>
      <c r="CM2189" s="57">
        <f t="shared" si="66"/>
        <v>1</v>
      </c>
      <c r="CN2189" s="57">
        <f t="shared" si="67"/>
        <v>100.0617325</v>
      </c>
      <c r="CO2189" s="59">
        <f t="shared" si="68"/>
        <v>0.2605157668</v>
      </c>
      <c r="CP2189" s="59">
        <f t="shared" si="69"/>
        <v>0.6949682553</v>
      </c>
      <c r="CQ2189" s="59">
        <f t="shared" si="70"/>
        <v>0.01614729454</v>
      </c>
      <c r="CR2189" s="59">
        <f t="shared" si="71"/>
        <v>0.0283686833</v>
      </c>
      <c r="CS2189" s="60">
        <f t="shared" si="72"/>
        <v>26.05157668</v>
      </c>
      <c r="CT2189" s="60">
        <f t="shared" si="73"/>
        <v>2.83686833</v>
      </c>
      <c r="CU2189" s="60">
        <f t="shared" si="74"/>
        <v>71.11155499</v>
      </c>
      <c r="CV2189" s="61">
        <f t="shared" si="75"/>
        <v>0.1586265667</v>
      </c>
      <c r="CW2189" s="61">
        <f t="shared" si="76"/>
        <v>0.2256066541</v>
      </c>
      <c r="CX2189" s="62"/>
    </row>
    <row r="2190" ht="15.75" customHeight="1">
      <c r="A2190" s="17" t="s">
        <v>53</v>
      </c>
      <c r="B2190" s="87" t="s">
        <v>2081</v>
      </c>
      <c r="C2190" s="88" t="s">
        <v>2195</v>
      </c>
      <c r="D2190" s="89"/>
      <c r="E2190" s="89" t="s">
        <v>2196</v>
      </c>
      <c r="F2190" s="90">
        <v>95.0</v>
      </c>
      <c r="G2190" s="89" t="s">
        <v>2291</v>
      </c>
      <c r="H2190" s="95">
        <v>36.97</v>
      </c>
      <c r="I2190" s="92">
        <v>3.01</v>
      </c>
      <c r="J2190" s="92">
        <v>21.19</v>
      </c>
      <c r="K2190" s="92">
        <v>2.29</v>
      </c>
      <c r="L2190" s="92">
        <v>0.11</v>
      </c>
      <c r="M2190" s="92">
        <v>0.04</v>
      </c>
      <c r="N2190" s="92">
        <v>6.41</v>
      </c>
      <c r="O2190" s="92">
        <v>29.93</v>
      </c>
      <c r="P2190" s="92"/>
      <c r="Q2190" s="50">
        <f t="shared" si="8"/>
        <v>99.95</v>
      </c>
      <c r="R2190" s="51">
        <f t="shared" si="9"/>
        <v>12</v>
      </c>
      <c r="S2190" s="52">
        <f t="shared" si="10"/>
        <v>0.6153021671</v>
      </c>
      <c r="T2190" s="52">
        <f t="shared" si="11"/>
        <v>0.001376741578</v>
      </c>
      <c r="U2190" s="52">
        <f t="shared" si="12"/>
        <v>0.4156478978</v>
      </c>
      <c r="V2190" s="52">
        <f t="shared" si="13"/>
        <v>0.0005263497252</v>
      </c>
      <c r="W2190" s="52">
        <f t="shared" si="14"/>
        <v>0</v>
      </c>
      <c r="X2190" s="52">
        <f t="shared" si="15"/>
        <v>0.4165831552</v>
      </c>
      <c r="Y2190" s="52">
        <f t="shared" si="16"/>
        <v>0.09036136086</v>
      </c>
      <c r="Z2190" s="52">
        <f t="shared" si="17"/>
        <v>0.07468167247</v>
      </c>
      <c r="AA2190" s="52">
        <f t="shared" si="18"/>
        <v>0.040834959</v>
      </c>
      <c r="AB2190" s="52">
        <f t="shared" si="19"/>
        <v>1.655314304</v>
      </c>
      <c r="AC2190" s="53">
        <f t="shared" si="20"/>
        <v>4.960160672</v>
      </c>
      <c r="AD2190" s="54">
        <f t="shared" si="21"/>
        <v>1.230604334</v>
      </c>
      <c r="AE2190" s="54">
        <f t="shared" si="22"/>
        <v>0.002753483156</v>
      </c>
      <c r="AF2190" s="54">
        <f t="shared" si="23"/>
        <v>0.6234718467</v>
      </c>
      <c r="AG2190" s="54">
        <f t="shared" si="24"/>
        <v>0.0007895245878</v>
      </c>
      <c r="AH2190" s="54">
        <f t="shared" si="25"/>
        <v>0</v>
      </c>
      <c r="AI2190" s="54">
        <f t="shared" si="26"/>
        <v>0.4165831552</v>
      </c>
      <c r="AJ2190" s="54">
        <f t="shared" si="27"/>
        <v>0.09036136086</v>
      </c>
      <c r="AK2190" s="54">
        <f t="shared" si="28"/>
        <v>0.07468167247</v>
      </c>
      <c r="AL2190" s="54">
        <f t="shared" si="29"/>
        <v>0.040834959</v>
      </c>
      <c r="AM2190" s="54">
        <f t="shared" si="30"/>
        <v>2.480080336</v>
      </c>
      <c r="AN2190" s="54">
        <f t="shared" si="31"/>
        <v>-4.960160672</v>
      </c>
      <c r="AO2190" s="55">
        <f t="shared" si="32"/>
        <v>2.973705553</v>
      </c>
      <c r="AP2190" s="55">
        <f t="shared" si="33"/>
        <v>0.006653680573</v>
      </c>
      <c r="AQ2190" s="55">
        <f t="shared" si="34"/>
        <v>2.008792635</v>
      </c>
      <c r="AR2190" s="55">
        <f t="shared" si="35"/>
        <v>0.002543805604</v>
      </c>
      <c r="AS2190" s="55">
        <f t="shared" si="36"/>
        <v>0</v>
      </c>
      <c r="AT2190" s="55">
        <f t="shared" si="37"/>
        <v>2.013312658</v>
      </c>
      <c r="AU2190" s="55">
        <f t="shared" si="38"/>
        <v>0.4367091405</v>
      </c>
      <c r="AV2190" s="55">
        <f t="shared" si="39"/>
        <v>0.3609304761</v>
      </c>
      <c r="AW2190" s="55">
        <f t="shared" si="40"/>
        <v>0.1973520505</v>
      </c>
      <c r="AX2190" s="55">
        <f t="shared" si="41"/>
        <v>8</v>
      </c>
      <c r="AY2190" s="55">
        <f t="shared" si="42"/>
        <v>23.97205491</v>
      </c>
      <c r="AZ2190" s="54">
        <f t="shared" ref="AZ2190:BA2190" si="15372">AO2190*2</f>
        <v>5.947411106</v>
      </c>
      <c r="BA2190" s="54">
        <f t="shared" si="15372"/>
        <v>0.01330736115</v>
      </c>
      <c r="BB2190" s="54">
        <f t="shared" ref="BB2190:BD2190" si="15373">AQ2190*(3/2)</f>
        <v>3.013188953</v>
      </c>
      <c r="BC2190" s="54">
        <f t="shared" si="15373"/>
        <v>0.003815708405</v>
      </c>
      <c r="BD2190" s="54">
        <f t="shared" si="15373"/>
        <v>0</v>
      </c>
      <c r="BE2190" s="54">
        <f t="shared" ref="BE2190:BH2190" si="15374">AT2190</f>
        <v>2.013312658</v>
      </c>
      <c r="BF2190" s="54">
        <f t="shared" si="15374"/>
        <v>0.4367091405</v>
      </c>
      <c r="BG2190" s="54">
        <f t="shared" si="15374"/>
        <v>0.3609304761</v>
      </c>
      <c r="BH2190" s="54">
        <f t="shared" si="15374"/>
        <v>0.1973520505</v>
      </c>
      <c r="BI2190" s="54">
        <f t="shared" si="46"/>
        <v>11.98602745</v>
      </c>
      <c r="BJ2190" s="54">
        <f t="shared" si="47"/>
        <v>-23.97205491</v>
      </c>
      <c r="BK2190" s="56">
        <f t="shared" ref="BK2190:BN2190" si="15375">AO2190</f>
        <v>2.973705553</v>
      </c>
      <c r="BL2190" s="56">
        <f t="shared" si="15375"/>
        <v>0.006653680573</v>
      </c>
      <c r="BM2190" s="56">
        <f t="shared" si="15375"/>
        <v>2.008792635</v>
      </c>
      <c r="BN2190" s="56">
        <f t="shared" si="15375"/>
        <v>0.002543805604</v>
      </c>
      <c r="BO2190" s="56">
        <f t="shared" si="49"/>
        <v>0.02794509201</v>
      </c>
      <c r="BP2190" s="56">
        <f t="shared" si="50"/>
        <v>1.985367566</v>
      </c>
      <c r="BQ2190" s="56">
        <f t="shared" ref="BQ2190:BS2190" si="15376">AU2190</f>
        <v>0.4367091405</v>
      </c>
      <c r="BR2190" s="56">
        <f t="shared" si="15376"/>
        <v>0.3609304761</v>
      </c>
      <c r="BS2190" s="56">
        <f t="shared" si="15376"/>
        <v>0.1973520505</v>
      </c>
      <c r="BT2190" s="56">
        <f t="shared" si="52"/>
        <v>8</v>
      </c>
      <c r="BU2190" s="50">
        <f t="shared" ref="BU2190:BX2190" si="15377">AZ2190</f>
        <v>5.947411106</v>
      </c>
      <c r="BV2190" s="50">
        <f t="shared" si="15377"/>
        <v>0.01330736115</v>
      </c>
      <c r="BW2190" s="50">
        <f t="shared" si="15377"/>
        <v>3.013188953</v>
      </c>
      <c r="BX2190" s="50">
        <f t="shared" si="15377"/>
        <v>0.003815708405</v>
      </c>
      <c r="BY2190" s="50">
        <f t="shared" si="54"/>
        <v>0.04191763801</v>
      </c>
      <c r="BZ2190" s="50">
        <f t="shared" si="55"/>
        <v>1.985367566</v>
      </c>
      <c r="CA2190" s="50">
        <f t="shared" ref="CA2190:CC2190" si="15378">BF2190</f>
        <v>0.4367091405</v>
      </c>
      <c r="CB2190" s="50">
        <f t="shared" si="15378"/>
        <v>0.3609304761</v>
      </c>
      <c r="CC2190" s="50">
        <f t="shared" si="15378"/>
        <v>0.1973520505</v>
      </c>
      <c r="CD2190" s="50">
        <f t="shared" si="57"/>
        <v>12</v>
      </c>
      <c r="CE2190" s="57">
        <f t="shared" si="58"/>
        <v>36.97</v>
      </c>
      <c r="CF2190" s="57">
        <f t="shared" si="59"/>
        <v>0.11</v>
      </c>
      <c r="CG2190" s="57">
        <f t="shared" si="60"/>
        <v>21.19</v>
      </c>
      <c r="CH2190" s="57">
        <f t="shared" si="61"/>
        <v>0.04</v>
      </c>
      <c r="CI2190" s="58">
        <f t="shared" si="62"/>
        <v>0.4616892186</v>
      </c>
      <c r="CJ2190" s="58">
        <f t="shared" si="63"/>
        <v>29.51456696</v>
      </c>
      <c r="CK2190" s="57">
        <f t="shared" si="64"/>
        <v>6.41</v>
      </c>
      <c r="CL2190" s="57">
        <f t="shared" si="65"/>
        <v>3.01</v>
      </c>
      <c r="CM2190" s="57">
        <f t="shared" si="66"/>
        <v>2.29</v>
      </c>
      <c r="CN2190" s="57">
        <f t="shared" si="67"/>
        <v>99.99625618</v>
      </c>
      <c r="CO2190" s="59">
        <f t="shared" si="68"/>
        <v>0.1211030107</v>
      </c>
      <c r="CP2190" s="59">
        <f t="shared" si="69"/>
        <v>0.6661504238</v>
      </c>
      <c r="CQ2190" s="59">
        <f t="shared" si="70"/>
        <v>0.1465290276</v>
      </c>
      <c r="CR2190" s="59">
        <f t="shared" si="71"/>
        <v>0.06621753789</v>
      </c>
      <c r="CS2190" s="60">
        <f t="shared" si="72"/>
        <v>12.11030107</v>
      </c>
      <c r="CT2190" s="60">
        <f t="shared" si="73"/>
        <v>6.621753789</v>
      </c>
      <c r="CU2190" s="60">
        <f t="shared" si="74"/>
        <v>81.26794514</v>
      </c>
      <c r="CV2190" s="61">
        <f t="shared" si="75"/>
        <v>0.1267690432</v>
      </c>
      <c r="CW2190" s="61">
        <f t="shared" si="76"/>
        <v>0.1048752073</v>
      </c>
      <c r="CX2190" s="62"/>
    </row>
    <row r="2191" ht="15.75" customHeight="1">
      <c r="A2191" s="17" t="s">
        <v>53</v>
      </c>
      <c r="B2191" s="87" t="s">
        <v>2081</v>
      </c>
      <c r="C2191" s="93" t="s">
        <v>2195</v>
      </c>
      <c r="D2191" s="89"/>
      <c r="E2191" s="89" t="s">
        <v>2196</v>
      </c>
      <c r="F2191" s="90">
        <v>96.0</v>
      </c>
      <c r="G2191" s="89" t="s">
        <v>2292</v>
      </c>
      <c r="H2191" s="95">
        <v>37.13</v>
      </c>
      <c r="I2191" s="92">
        <v>3.03</v>
      </c>
      <c r="J2191" s="92">
        <v>21.49</v>
      </c>
      <c r="K2191" s="92">
        <v>1.65</v>
      </c>
      <c r="L2191" s="92">
        <v>0.04</v>
      </c>
      <c r="M2191" s="92">
        <v>0.02</v>
      </c>
      <c r="N2191" s="92">
        <v>6.39</v>
      </c>
      <c r="O2191" s="92">
        <v>30.27</v>
      </c>
      <c r="P2191" s="92"/>
      <c r="Q2191" s="50">
        <f t="shared" si="8"/>
        <v>100.02</v>
      </c>
      <c r="R2191" s="51">
        <f t="shared" si="9"/>
        <v>12</v>
      </c>
      <c r="S2191" s="52">
        <f t="shared" si="10"/>
        <v>0.6179650924</v>
      </c>
      <c r="T2191" s="52">
        <f t="shared" si="11"/>
        <v>0.0005006333011</v>
      </c>
      <c r="U2191" s="52">
        <f t="shared" si="12"/>
        <v>0.4215324834</v>
      </c>
      <c r="V2191" s="52">
        <f t="shared" si="13"/>
        <v>0.0002631748626</v>
      </c>
      <c r="W2191" s="52">
        <f t="shared" si="14"/>
        <v>0</v>
      </c>
      <c r="X2191" s="52">
        <f t="shared" si="15"/>
        <v>0.421315473</v>
      </c>
      <c r="Y2191" s="52">
        <f t="shared" si="16"/>
        <v>0.09007942214</v>
      </c>
      <c r="Z2191" s="52">
        <f t="shared" si="17"/>
        <v>0.07517789621</v>
      </c>
      <c r="AA2191" s="52">
        <f t="shared" si="18"/>
        <v>0.02942256872</v>
      </c>
      <c r="AB2191" s="52">
        <f t="shared" si="19"/>
        <v>1.656256744</v>
      </c>
      <c r="AC2191" s="53">
        <f t="shared" si="20"/>
        <v>4.971240598</v>
      </c>
      <c r="AD2191" s="54">
        <f t="shared" si="21"/>
        <v>1.235930185</v>
      </c>
      <c r="AE2191" s="54">
        <f t="shared" si="22"/>
        <v>0.001001266602</v>
      </c>
      <c r="AF2191" s="54">
        <f t="shared" si="23"/>
        <v>0.6322987251</v>
      </c>
      <c r="AG2191" s="54">
        <f t="shared" si="24"/>
        <v>0.0003947622939</v>
      </c>
      <c r="AH2191" s="54">
        <f t="shared" si="25"/>
        <v>0</v>
      </c>
      <c r="AI2191" s="54">
        <f t="shared" si="26"/>
        <v>0.421315473</v>
      </c>
      <c r="AJ2191" s="54">
        <f t="shared" si="27"/>
        <v>0.09007942214</v>
      </c>
      <c r="AK2191" s="54">
        <f t="shared" si="28"/>
        <v>0.07517789621</v>
      </c>
      <c r="AL2191" s="54">
        <f t="shared" si="29"/>
        <v>0.02942256872</v>
      </c>
      <c r="AM2191" s="54">
        <f t="shared" si="30"/>
        <v>2.485620299</v>
      </c>
      <c r="AN2191" s="54">
        <f t="shared" si="31"/>
        <v>-4.971240598</v>
      </c>
      <c r="AO2191" s="55">
        <f t="shared" si="32"/>
        <v>2.984875839</v>
      </c>
      <c r="AP2191" s="55">
        <f t="shared" si="33"/>
        <v>0.002418143457</v>
      </c>
      <c r="AQ2191" s="55">
        <f t="shared" si="34"/>
        <v>2.036073139</v>
      </c>
      <c r="AR2191" s="55">
        <f t="shared" si="35"/>
        <v>0.001271179066</v>
      </c>
      <c r="AS2191" s="55">
        <f t="shared" si="36"/>
        <v>0</v>
      </c>
      <c r="AT2191" s="55">
        <f t="shared" si="37"/>
        <v>2.035024942</v>
      </c>
      <c r="AU2191" s="55">
        <f t="shared" si="38"/>
        <v>0.4350988334</v>
      </c>
      <c r="AV2191" s="55">
        <f t="shared" si="39"/>
        <v>0.3631219446</v>
      </c>
      <c r="AW2191" s="55">
        <f t="shared" si="40"/>
        <v>0.1421159796</v>
      </c>
      <c r="AX2191" s="55">
        <f t="shared" si="41"/>
        <v>8</v>
      </c>
      <c r="AY2191" s="55">
        <f t="shared" si="42"/>
        <v>24.01193228</v>
      </c>
      <c r="AZ2191" s="54">
        <f t="shared" ref="AZ2191:BA2191" si="15379">AO2191*2</f>
        <v>5.969751679</v>
      </c>
      <c r="BA2191" s="54">
        <f t="shared" si="15379"/>
        <v>0.004836286914</v>
      </c>
      <c r="BB2191" s="54">
        <f t="shared" ref="BB2191:BD2191" si="15380">AQ2191*(3/2)</f>
        <v>3.054109708</v>
      </c>
      <c r="BC2191" s="54">
        <f t="shared" si="15380"/>
        <v>0.001906768599</v>
      </c>
      <c r="BD2191" s="54">
        <f t="shared" si="15380"/>
        <v>0</v>
      </c>
      <c r="BE2191" s="54">
        <f t="shared" ref="BE2191:BH2191" si="15381">AT2191</f>
        <v>2.035024942</v>
      </c>
      <c r="BF2191" s="54">
        <f t="shared" si="15381"/>
        <v>0.4350988334</v>
      </c>
      <c r="BG2191" s="54">
        <f t="shared" si="15381"/>
        <v>0.3631219446</v>
      </c>
      <c r="BH2191" s="54">
        <f t="shared" si="15381"/>
        <v>0.1421159796</v>
      </c>
      <c r="BI2191" s="54">
        <f t="shared" si="46"/>
        <v>12.00596614</v>
      </c>
      <c r="BJ2191" s="54">
        <f t="shared" si="47"/>
        <v>-24.01193228</v>
      </c>
      <c r="BK2191" s="56">
        <f t="shared" ref="BK2191:BN2191" si="15382">AO2191</f>
        <v>2.984875839</v>
      </c>
      <c r="BL2191" s="56">
        <f t="shared" si="15382"/>
        <v>0.002418143457</v>
      </c>
      <c r="BM2191" s="56">
        <f t="shared" si="15382"/>
        <v>2.036073139</v>
      </c>
      <c r="BN2191" s="56">
        <f t="shared" si="15382"/>
        <v>0.001271179066</v>
      </c>
      <c r="BO2191" s="56">
        <f t="shared" si="49"/>
        <v>0</v>
      </c>
      <c r="BP2191" s="56">
        <f t="shared" si="50"/>
        <v>2.035024942</v>
      </c>
      <c r="BQ2191" s="56">
        <f t="shared" ref="BQ2191:BS2191" si="15383">AU2191</f>
        <v>0.4350988334</v>
      </c>
      <c r="BR2191" s="56">
        <f t="shared" si="15383"/>
        <v>0.3631219446</v>
      </c>
      <c r="BS2191" s="56">
        <f t="shared" si="15383"/>
        <v>0.1421159796</v>
      </c>
      <c r="BT2191" s="56">
        <f t="shared" si="52"/>
        <v>8</v>
      </c>
      <c r="BU2191" s="50">
        <f t="shared" ref="BU2191:BX2191" si="15384">AZ2191</f>
        <v>5.969751679</v>
      </c>
      <c r="BV2191" s="50">
        <f t="shared" si="15384"/>
        <v>0.004836286914</v>
      </c>
      <c r="BW2191" s="50">
        <f t="shared" si="15384"/>
        <v>3.054109708</v>
      </c>
      <c r="BX2191" s="50">
        <f t="shared" si="15384"/>
        <v>0.001906768599</v>
      </c>
      <c r="BY2191" s="50">
        <f t="shared" si="54"/>
        <v>0</v>
      </c>
      <c r="BZ2191" s="50">
        <f t="shared" si="55"/>
        <v>2.035024942</v>
      </c>
      <c r="CA2191" s="50">
        <f t="shared" ref="CA2191:CC2191" si="15385">BF2191</f>
        <v>0.4350988334</v>
      </c>
      <c r="CB2191" s="50">
        <f t="shared" si="15385"/>
        <v>0.3631219446</v>
      </c>
      <c r="CC2191" s="50">
        <f t="shared" si="15385"/>
        <v>0.1421159796</v>
      </c>
      <c r="CD2191" s="50">
        <f t="shared" si="57"/>
        <v>12.00596614</v>
      </c>
      <c r="CE2191" s="57">
        <f t="shared" si="58"/>
        <v>37.13</v>
      </c>
      <c r="CF2191" s="57">
        <f t="shared" si="59"/>
        <v>0.04</v>
      </c>
      <c r="CG2191" s="57">
        <f t="shared" si="60"/>
        <v>21.49</v>
      </c>
      <c r="CH2191" s="57">
        <f t="shared" si="61"/>
        <v>0.02</v>
      </c>
      <c r="CI2191" s="58">
        <f t="shared" si="62"/>
        <v>0</v>
      </c>
      <c r="CJ2191" s="58">
        <f t="shared" si="63"/>
        <v>30.27</v>
      </c>
      <c r="CK2191" s="57">
        <f t="shared" si="64"/>
        <v>6.39</v>
      </c>
      <c r="CL2191" s="57">
        <f t="shared" si="65"/>
        <v>3.03</v>
      </c>
      <c r="CM2191" s="57">
        <f t="shared" si="66"/>
        <v>1.65</v>
      </c>
      <c r="CN2191" s="57">
        <f t="shared" si="67"/>
        <v>100.02</v>
      </c>
      <c r="CO2191" s="59">
        <f t="shared" si="68"/>
        <v>0.1220429586</v>
      </c>
      <c r="CP2191" s="59">
        <f t="shared" si="69"/>
        <v>0.6839588418</v>
      </c>
      <c r="CQ2191" s="59">
        <f t="shared" si="70"/>
        <v>0.1462339296</v>
      </c>
      <c r="CR2191" s="59">
        <f t="shared" si="71"/>
        <v>0.04776427003</v>
      </c>
      <c r="CS2191" s="60">
        <f t="shared" si="72"/>
        <v>12.20429586</v>
      </c>
      <c r="CT2191" s="60">
        <f t="shared" si="73"/>
        <v>4.776427003</v>
      </c>
      <c r="CU2191" s="60">
        <f t="shared" si="74"/>
        <v>83.01927714</v>
      </c>
      <c r="CV2191" s="61">
        <f t="shared" si="75"/>
        <v>0.1087857493</v>
      </c>
      <c r="CW2191" s="61">
        <f t="shared" si="76"/>
        <v>0.1056892021</v>
      </c>
      <c r="CX2191" s="62"/>
    </row>
    <row r="2192" ht="15.75" customHeight="1">
      <c r="A2192" s="17" t="s">
        <v>53</v>
      </c>
      <c r="B2192" s="87" t="s">
        <v>2081</v>
      </c>
      <c r="C2192" s="88" t="s">
        <v>2195</v>
      </c>
      <c r="D2192" s="89"/>
      <c r="E2192" s="89" t="s">
        <v>2196</v>
      </c>
      <c r="F2192" s="90">
        <v>97.0</v>
      </c>
      <c r="G2192" s="89" t="s">
        <v>2293</v>
      </c>
      <c r="H2192" s="95">
        <v>36.8</v>
      </c>
      <c r="I2192" s="92">
        <v>2.77</v>
      </c>
      <c r="J2192" s="92">
        <v>21.22</v>
      </c>
      <c r="K2192" s="92">
        <v>1.41</v>
      </c>
      <c r="L2192" s="92">
        <v>0.05</v>
      </c>
      <c r="M2192" s="92">
        <v>0.08</v>
      </c>
      <c r="N2192" s="92">
        <v>9.12</v>
      </c>
      <c r="O2192" s="92">
        <v>28.41</v>
      </c>
      <c r="P2192" s="92"/>
      <c r="Q2192" s="50">
        <f t="shared" si="8"/>
        <v>99.86</v>
      </c>
      <c r="R2192" s="51">
        <f t="shared" si="9"/>
        <v>12</v>
      </c>
      <c r="S2192" s="52">
        <f t="shared" si="10"/>
        <v>0.612472809</v>
      </c>
      <c r="T2192" s="52">
        <f t="shared" si="11"/>
        <v>0.0006257916264</v>
      </c>
      <c r="U2192" s="52">
        <f t="shared" si="12"/>
        <v>0.4162363563</v>
      </c>
      <c r="V2192" s="52">
        <f t="shared" si="13"/>
        <v>0.00105269945</v>
      </c>
      <c r="W2192" s="52">
        <f t="shared" si="14"/>
        <v>0</v>
      </c>
      <c r="X2192" s="52">
        <f t="shared" si="15"/>
        <v>0.3954269107</v>
      </c>
      <c r="Y2192" s="52">
        <f t="shared" si="16"/>
        <v>0.1285640579</v>
      </c>
      <c r="Z2192" s="52">
        <f t="shared" si="17"/>
        <v>0.06872698762</v>
      </c>
      <c r="AA2192" s="52">
        <f t="shared" si="18"/>
        <v>0.02514292236</v>
      </c>
      <c r="AB2192" s="52">
        <f t="shared" si="19"/>
        <v>1.648248535</v>
      </c>
      <c r="AC2192" s="53">
        <f t="shared" si="20"/>
        <v>4.939983327</v>
      </c>
      <c r="AD2192" s="54">
        <f t="shared" si="21"/>
        <v>1.224945618</v>
      </c>
      <c r="AE2192" s="54">
        <f t="shared" si="22"/>
        <v>0.001251583253</v>
      </c>
      <c r="AF2192" s="54">
        <f t="shared" si="23"/>
        <v>0.6243545345</v>
      </c>
      <c r="AG2192" s="54">
        <f t="shared" si="24"/>
        <v>0.001579049176</v>
      </c>
      <c r="AH2192" s="54">
        <f t="shared" si="25"/>
        <v>0</v>
      </c>
      <c r="AI2192" s="54">
        <f t="shared" si="26"/>
        <v>0.3954269107</v>
      </c>
      <c r="AJ2192" s="54">
        <f t="shared" si="27"/>
        <v>0.1285640579</v>
      </c>
      <c r="AK2192" s="54">
        <f t="shared" si="28"/>
        <v>0.06872698762</v>
      </c>
      <c r="AL2192" s="54">
        <f t="shared" si="29"/>
        <v>0.02514292236</v>
      </c>
      <c r="AM2192" s="54">
        <f t="shared" si="30"/>
        <v>2.469991664</v>
      </c>
      <c r="AN2192" s="54">
        <f t="shared" si="31"/>
        <v>-4.939983327</v>
      </c>
      <c r="AO2192" s="55">
        <f t="shared" si="32"/>
        <v>2.97272066</v>
      </c>
      <c r="AP2192" s="55">
        <f t="shared" si="33"/>
        <v>0.003037365364</v>
      </c>
      <c r="AQ2192" s="55">
        <f t="shared" si="34"/>
        <v>2.020260161</v>
      </c>
      <c r="AR2192" s="55">
        <f t="shared" si="35"/>
        <v>0.005109420954</v>
      </c>
      <c r="AS2192" s="55">
        <f t="shared" si="36"/>
        <v>0</v>
      </c>
      <c r="AT2192" s="55">
        <f t="shared" si="37"/>
        <v>1.919258667</v>
      </c>
      <c r="AU2192" s="55">
        <f t="shared" si="38"/>
        <v>0.6240032624</v>
      </c>
      <c r="AV2192" s="55">
        <f t="shared" si="39"/>
        <v>0.3335758469</v>
      </c>
      <c r="AW2192" s="55">
        <f t="shared" si="40"/>
        <v>0.1220346171</v>
      </c>
      <c r="AX2192" s="55">
        <f t="shared" si="41"/>
        <v>8</v>
      </c>
      <c r="AY2192" s="55">
        <f t="shared" si="42"/>
        <v>23.97688563</v>
      </c>
      <c r="AZ2192" s="54">
        <f t="shared" ref="AZ2192:BA2192" si="15386">AO2192*2</f>
        <v>5.945441319</v>
      </c>
      <c r="BA2192" s="54">
        <f t="shared" si="15386"/>
        <v>0.006074730727</v>
      </c>
      <c r="BB2192" s="54">
        <f t="shared" ref="BB2192:BD2192" si="15387">AQ2192*(3/2)</f>
        <v>3.030390241</v>
      </c>
      <c r="BC2192" s="54">
        <f t="shared" si="15387"/>
        <v>0.007664131431</v>
      </c>
      <c r="BD2192" s="54">
        <f t="shared" si="15387"/>
        <v>0</v>
      </c>
      <c r="BE2192" s="54">
        <f t="shared" ref="BE2192:BH2192" si="15388">AT2192</f>
        <v>1.919258667</v>
      </c>
      <c r="BF2192" s="54">
        <f t="shared" si="15388"/>
        <v>0.6240032624</v>
      </c>
      <c r="BG2192" s="54">
        <f t="shared" si="15388"/>
        <v>0.3335758469</v>
      </c>
      <c r="BH2192" s="54">
        <f t="shared" si="15388"/>
        <v>0.1220346171</v>
      </c>
      <c r="BI2192" s="54">
        <f t="shared" si="46"/>
        <v>11.98844282</v>
      </c>
      <c r="BJ2192" s="54">
        <f t="shared" si="47"/>
        <v>-23.97688563</v>
      </c>
      <c r="BK2192" s="56">
        <f t="shared" ref="BK2192:BN2192" si="15389">AO2192</f>
        <v>2.97272066</v>
      </c>
      <c r="BL2192" s="56">
        <f t="shared" si="15389"/>
        <v>0.003037365364</v>
      </c>
      <c r="BM2192" s="56">
        <f t="shared" si="15389"/>
        <v>2.020260161</v>
      </c>
      <c r="BN2192" s="56">
        <f t="shared" si="15389"/>
        <v>0.005109420954</v>
      </c>
      <c r="BO2192" s="56">
        <f t="shared" si="49"/>
        <v>0.02311436824</v>
      </c>
      <c r="BP2192" s="56">
        <f t="shared" si="50"/>
        <v>1.896144299</v>
      </c>
      <c r="BQ2192" s="56">
        <f t="shared" ref="BQ2192:BS2192" si="15390">AU2192</f>
        <v>0.6240032624</v>
      </c>
      <c r="BR2192" s="56">
        <f t="shared" si="15390"/>
        <v>0.3335758469</v>
      </c>
      <c r="BS2192" s="56">
        <f t="shared" si="15390"/>
        <v>0.1220346171</v>
      </c>
      <c r="BT2192" s="56">
        <f t="shared" si="52"/>
        <v>8</v>
      </c>
      <c r="BU2192" s="50">
        <f t="shared" ref="BU2192:BX2192" si="15391">AZ2192</f>
        <v>5.945441319</v>
      </c>
      <c r="BV2192" s="50">
        <f t="shared" si="15391"/>
        <v>0.006074730727</v>
      </c>
      <c r="BW2192" s="50">
        <f t="shared" si="15391"/>
        <v>3.030390241</v>
      </c>
      <c r="BX2192" s="50">
        <f t="shared" si="15391"/>
        <v>0.007664131431</v>
      </c>
      <c r="BY2192" s="50">
        <f t="shared" si="54"/>
        <v>0.03467155236</v>
      </c>
      <c r="BZ2192" s="50">
        <f t="shared" si="55"/>
        <v>1.896144299</v>
      </c>
      <c r="CA2192" s="50">
        <f t="shared" ref="CA2192:CC2192" si="15392">BF2192</f>
        <v>0.6240032624</v>
      </c>
      <c r="CB2192" s="50">
        <f t="shared" si="15392"/>
        <v>0.3335758469</v>
      </c>
      <c r="CC2192" s="50">
        <f t="shared" si="15392"/>
        <v>0.1220346171</v>
      </c>
      <c r="CD2192" s="50">
        <f t="shared" si="57"/>
        <v>12</v>
      </c>
      <c r="CE2192" s="57">
        <f t="shared" si="58"/>
        <v>36.8</v>
      </c>
      <c r="CF2192" s="57">
        <f t="shared" si="59"/>
        <v>0.05</v>
      </c>
      <c r="CG2192" s="57">
        <f t="shared" si="60"/>
        <v>21.22</v>
      </c>
      <c r="CH2192" s="57">
        <f t="shared" si="61"/>
        <v>0.08</v>
      </c>
      <c r="CI2192" s="58">
        <f t="shared" si="62"/>
        <v>0.3802493213</v>
      </c>
      <c r="CJ2192" s="58">
        <f t="shared" si="63"/>
        <v>28.06784747</v>
      </c>
      <c r="CK2192" s="57">
        <f t="shared" si="64"/>
        <v>9.12</v>
      </c>
      <c r="CL2192" s="57">
        <f t="shared" si="65"/>
        <v>2.77</v>
      </c>
      <c r="CM2192" s="57">
        <f t="shared" si="66"/>
        <v>1.41</v>
      </c>
      <c r="CN2192" s="57">
        <f t="shared" si="67"/>
        <v>99.89809679</v>
      </c>
      <c r="CO2192" s="59">
        <f t="shared" si="68"/>
        <v>0.1120977728</v>
      </c>
      <c r="CP2192" s="59">
        <f t="shared" si="69"/>
        <v>0.6371970714</v>
      </c>
      <c r="CQ2192" s="59">
        <f t="shared" si="70"/>
        <v>0.2096955657</v>
      </c>
      <c r="CR2192" s="59">
        <f t="shared" si="71"/>
        <v>0.04100959019</v>
      </c>
      <c r="CS2192" s="60">
        <f t="shared" si="72"/>
        <v>11.20977728</v>
      </c>
      <c r="CT2192" s="60">
        <f t="shared" si="73"/>
        <v>4.100959019</v>
      </c>
      <c r="CU2192" s="60">
        <f t="shared" si="74"/>
        <v>84.6892637</v>
      </c>
      <c r="CV2192" s="61">
        <f t="shared" si="75"/>
        <v>0.09705847657</v>
      </c>
      <c r="CW2192" s="61">
        <f t="shared" si="76"/>
        <v>0.09707667122</v>
      </c>
      <c r="CX2192" s="62"/>
    </row>
    <row r="2193" ht="15.75" customHeight="1">
      <c r="A2193" s="17" t="s">
        <v>53</v>
      </c>
      <c r="B2193" s="87" t="s">
        <v>2081</v>
      </c>
      <c r="C2193" s="93" t="s">
        <v>2195</v>
      </c>
      <c r="D2193" s="89"/>
      <c r="E2193" s="89" t="s">
        <v>2196</v>
      </c>
      <c r="F2193" s="90">
        <v>98.0</v>
      </c>
      <c r="G2193" s="89" t="s">
        <v>2294</v>
      </c>
      <c r="H2193" s="95">
        <v>37.29</v>
      </c>
      <c r="I2193" s="92">
        <v>2.97</v>
      </c>
      <c r="J2193" s="92">
        <v>21.35</v>
      </c>
      <c r="K2193" s="92">
        <v>7.64</v>
      </c>
      <c r="L2193" s="92">
        <v>0.03</v>
      </c>
      <c r="M2193" s="92">
        <v>0.09</v>
      </c>
      <c r="N2193" s="92">
        <v>5.01</v>
      </c>
      <c r="O2193" s="92">
        <v>25.39</v>
      </c>
      <c r="P2193" s="92"/>
      <c r="Q2193" s="50">
        <f t="shared" si="8"/>
        <v>99.77</v>
      </c>
      <c r="R2193" s="51">
        <f t="shared" si="9"/>
        <v>12</v>
      </c>
      <c r="S2193" s="52">
        <f t="shared" si="10"/>
        <v>0.6206280176</v>
      </c>
      <c r="T2193" s="52">
        <f t="shared" si="11"/>
        <v>0.0003754749758</v>
      </c>
      <c r="U2193" s="52">
        <f t="shared" si="12"/>
        <v>0.4187863434</v>
      </c>
      <c r="V2193" s="52">
        <f t="shared" si="13"/>
        <v>0.001184286882</v>
      </c>
      <c r="W2193" s="52">
        <f t="shared" si="14"/>
        <v>0</v>
      </c>
      <c r="X2193" s="52">
        <f t="shared" si="15"/>
        <v>0.3533927935</v>
      </c>
      <c r="Y2193" s="52">
        <f t="shared" si="16"/>
        <v>0.07062565022</v>
      </c>
      <c r="Z2193" s="52">
        <f t="shared" si="17"/>
        <v>0.073689225</v>
      </c>
      <c r="AA2193" s="52">
        <f t="shared" si="18"/>
        <v>0.1362354091</v>
      </c>
      <c r="AB2193" s="52">
        <f t="shared" si="19"/>
        <v>1.674917201</v>
      </c>
      <c r="AC2193" s="53">
        <f t="shared" si="20"/>
        <v>5.011812017</v>
      </c>
      <c r="AD2193" s="54">
        <f t="shared" si="21"/>
        <v>1.241256035</v>
      </c>
      <c r="AE2193" s="54">
        <f t="shared" si="22"/>
        <v>0.0007509499517</v>
      </c>
      <c r="AF2193" s="54">
        <f t="shared" si="23"/>
        <v>0.6281795152</v>
      </c>
      <c r="AG2193" s="54">
        <f t="shared" si="24"/>
        <v>0.001776430322</v>
      </c>
      <c r="AH2193" s="54">
        <f t="shared" si="25"/>
        <v>0</v>
      </c>
      <c r="AI2193" s="54">
        <f t="shared" si="26"/>
        <v>0.3533927935</v>
      </c>
      <c r="AJ2193" s="54">
        <f t="shared" si="27"/>
        <v>0.07062565022</v>
      </c>
      <c r="AK2193" s="54">
        <f t="shared" si="28"/>
        <v>0.073689225</v>
      </c>
      <c r="AL2193" s="54">
        <f t="shared" si="29"/>
        <v>0.1362354091</v>
      </c>
      <c r="AM2193" s="54">
        <f t="shared" si="30"/>
        <v>2.505906009</v>
      </c>
      <c r="AN2193" s="54">
        <f t="shared" si="31"/>
        <v>-5.011812017</v>
      </c>
      <c r="AO2193" s="55">
        <f t="shared" si="32"/>
        <v>2.964340051</v>
      </c>
      <c r="AP2193" s="55">
        <f t="shared" si="33"/>
        <v>0.00179340197</v>
      </c>
      <c r="AQ2193" s="55">
        <f t="shared" si="34"/>
        <v>2.000272459</v>
      </c>
      <c r="AR2193" s="55">
        <f t="shared" si="35"/>
        <v>0.005656575172</v>
      </c>
      <c r="AS2193" s="55">
        <f t="shared" si="36"/>
        <v>0</v>
      </c>
      <c r="AT2193" s="55">
        <f t="shared" si="37"/>
        <v>1.687929616</v>
      </c>
      <c r="AU2193" s="55">
        <f t="shared" si="38"/>
        <v>0.3373332136</v>
      </c>
      <c r="AV2193" s="55">
        <f t="shared" si="39"/>
        <v>0.3519659358</v>
      </c>
      <c r="AW2193" s="55">
        <f t="shared" si="40"/>
        <v>0.6507087468</v>
      </c>
      <c r="AX2193" s="55">
        <f t="shared" si="41"/>
        <v>8</v>
      </c>
      <c r="AY2193" s="55">
        <f t="shared" si="42"/>
        <v>23.93819594</v>
      </c>
      <c r="AZ2193" s="54">
        <f t="shared" ref="AZ2193:BA2193" si="15393">AO2193*2</f>
        <v>5.928680103</v>
      </c>
      <c r="BA2193" s="54">
        <f t="shared" si="15393"/>
        <v>0.003586803939</v>
      </c>
      <c r="BB2193" s="54">
        <f t="shared" ref="BB2193:BD2193" si="15394">AQ2193*(3/2)</f>
        <v>3.000408688</v>
      </c>
      <c r="BC2193" s="54">
        <f t="shared" si="15394"/>
        <v>0.008484862758</v>
      </c>
      <c r="BD2193" s="54">
        <f t="shared" si="15394"/>
        <v>0</v>
      </c>
      <c r="BE2193" s="54">
        <f t="shared" ref="BE2193:BH2193" si="15395">AT2193</f>
        <v>1.687929616</v>
      </c>
      <c r="BF2193" s="54">
        <f t="shared" si="15395"/>
        <v>0.3373332136</v>
      </c>
      <c r="BG2193" s="54">
        <f t="shared" si="15395"/>
        <v>0.3519659358</v>
      </c>
      <c r="BH2193" s="54">
        <f t="shared" si="15395"/>
        <v>0.6507087468</v>
      </c>
      <c r="BI2193" s="54">
        <f t="shared" si="46"/>
        <v>11.96909797</v>
      </c>
      <c r="BJ2193" s="54">
        <f t="shared" si="47"/>
        <v>-23.93819594</v>
      </c>
      <c r="BK2193" s="56">
        <f t="shared" ref="BK2193:BN2193" si="15396">AO2193</f>
        <v>2.964340051</v>
      </c>
      <c r="BL2193" s="56">
        <f t="shared" si="15396"/>
        <v>0.00179340197</v>
      </c>
      <c r="BM2193" s="56">
        <f t="shared" si="15396"/>
        <v>2.000272459</v>
      </c>
      <c r="BN2193" s="56">
        <f t="shared" si="15396"/>
        <v>0.005656575172</v>
      </c>
      <c r="BO2193" s="56">
        <f t="shared" si="49"/>
        <v>0.06180405908</v>
      </c>
      <c r="BP2193" s="56">
        <f t="shared" si="50"/>
        <v>1.626125557</v>
      </c>
      <c r="BQ2193" s="56">
        <f t="shared" ref="BQ2193:BS2193" si="15397">AU2193</f>
        <v>0.3373332136</v>
      </c>
      <c r="BR2193" s="56">
        <f t="shared" si="15397"/>
        <v>0.3519659358</v>
      </c>
      <c r="BS2193" s="56">
        <f t="shared" si="15397"/>
        <v>0.6507087468</v>
      </c>
      <c r="BT2193" s="56">
        <f t="shared" si="52"/>
        <v>8</v>
      </c>
      <c r="BU2193" s="50">
        <f t="shared" ref="BU2193:BX2193" si="15398">AZ2193</f>
        <v>5.928680103</v>
      </c>
      <c r="BV2193" s="50">
        <f t="shared" si="15398"/>
        <v>0.003586803939</v>
      </c>
      <c r="BW2193" s="50">
        <f t="shared" si="15398"/>
        <v>3.000408688</v>
      </c>
      <c r="BX2193" s="50">
        <f t="shared" si="15398"/>
        <v>0.008484862758</v>
      </c>
      <c r="BY2193" s="50">
        <f t="shared" si="54"/>
        <v>0.09270608862</v>
      </c>
      <c r="BZ2193" s="50">
        <f t="shared" si="55"/>
        <v>1.626125557</v>
      </c>
      <c r="CA2193" s="50">
        <f t="shared" ref="CA2193:CC2193" si="15399">BF2193</f>
        <v>0.3373332136</v>
      </c>
      <c r="CB2193" s="50">
        <f t="shared" si="15399"/>
        <v>0.3519659358</v>
      </c>
      <c r="CC2193" s="50">
        <f t="shared" si="15399"/>
        <v>0.6507087468</v>
      </c>
      <c r="CD2193" s="50">
        <f t="shared" si="57"/>
        <v>12</v>
      </c>
      <c r="CE2193" s="57">
        <f t="shared" si="58"/>
        <v>37.29</v>
      </c>
      <c r="CF2193" s="57">
        <f t="shared" si="59"/>
        <v>0.03</v>
      </c>
      <c r="CG2193" s="57">
        <f t="shared" si="60"/>
        <v>21.35</v>
      </c>
      <c r="CH2193" s="57">
        <f t="shared" si="61"/>
        <v>0.09</v>
      </c>
      <c r="CI2193" s="58">
        <f t="shared" si="62"/>
        <v>1.033175414</v>
      </c>
      <c r="CJ2193" s="58">
        <f t="shared" si="63"/>
        <v>24.46033739</v>
      </c>
      <c r="CK2193" s="57">
        <f t="shared" si="64"/>
        <v>5.01</v>
      </c>
      <c r="CL2193" s="57">
        <f t="shared" si="65"/>
        <v>2.97</v>
      </c>
      <c r="CM2193" s="57">
        <f t="shared" si="66"/>
        <v>7.64</v>
      </c>
      <c r="CN2193" s="57">
        <f t="shared" si="67"/>
        <v>99.8735128</v>
      </c>
      <c r="CO2193" s="59">
        <f t="shared" si="68"/>
        <v>0.1186615307</v>
      </c>
      <c r="CP2193" s="59">
        <f t="shared" si="69"/>
        <v>0.5482307465</v>
      </c>
      <c r="CQ2193" s="59">
        <f t="shared" si="70"/>
        <v>0.1137282657</v>
      </c>
      <c r="CR2193" s="59">
        <f t="shared" si="71"/>
        <v>0.2193794571</v>
      </c>
      <c r="CS2193" s="60">
        <f t="shared" si="72"/>
        <v>11.86615307</v>
      </c>
      <c r="CT2193" s="60">
        <f t="shared" si="73"/>
        <v>21.93794571</v>
      </c>
      <c r="CU2193" s="60">
        <f t="shared" si="74"/>
        <v>66.19590122</v>
      </c>
      <c r="CV2193" s="61">
        <f t="shared" si="75"/>
        <v>0.2787102225</v>
      </c>
      <c r="CW2193" s="61">
        <f t="shared" si="76"/>
        <v>0.1027608856</v>
      </c>
      <c r="CX2193" s="62"/>
    </row>
    <row r="2194" ht="15.75" customHeight="1">
      <c r="A2194" s="17" t="s">
        <v>53</v>
      </c>
      <c r="B2194" s="87" t="s">
        <v>2081</v>
      </c>
      <c r="C2194" s="88" t="s">
        <v>2195</v>
      </c>
      <c r="D2194" s="89"/>
      <c r="E2194" s="89" t="s">
        <v>2196</v>
      </c>
      <c r="F2194" s="90">
        <v>99.0</v>
      </c>
      <c r="G2194" s="89" t="s">
        <v>2295</v>
      </c>
      <c r="H2194" s="95">
        <v>36.73</v>
      </c>
      <c r="I2194" s="92">
        <v>1.33</v>
      </c>
      <c r="J2194" s="92">
        <v>20.43</v>
      </c>
      <c r="K2194" s="92">
        <v>3.09</v>
      </c>
      <c r="L2194" s="92">
        <v>0.17</v>
      </c>
      <c r="M2194" s="92">
        <v>0.02</v>
      </c>
      <c r="N2194" s="92">
        <v>9.98</v>
      </c>
      <c r="O2194" s="92">
        <v>28.07</v>
      </c>
      <c r="P2194" s="92"/>
      <c r="Q2194" s="50">
        <f t="shared" si="8"/>
        <v>99.82</v>
      </c>
      <c r="R2194" s="51">
        <f t="shared" si="9"/>
        <v>12</v>
      </c>
      <c r="S2194" s="52">
        <f t="shared" si="10"/>
        <v>0.6113077792</v>
      </c>
      <c r="T2194" s="52">
        <f t="shared" si="11"/>
        <v>0.00212769153</v>
      </c>
      <c r="U2194" s="52">
        <f t="shared" si="12"/>
        <v>0.4007402809</v>
      </c>
      <c r="V2194" s="52">
        <f t="shared" si="13"/>
        <v>0.0002631748626</v>
      </c>
      <c r="W2194" s="52">
        <f t="shared" si="14"/>
        <v>0</v>
      </c>
      <c r="X2194" s="52">
        <f t="shared" si="15"/>
        <v>0.3906945929</v>
      </c>
      <c r="Y2194" s="52">
        <f t="shared" si="16"/>
        <v>0.140687423</v>
      </c>
      <c r="Z2194" s="52">
        <f t="shared" si="17"/>
        <v>0.03299887853</v>
      </c>
      <c r="AA2194" s="52">
        <f t="shared" si="18"/>
        <v>0.05510044687</v>
      </c>
      <c r="AB2194" s="52">
        <f t="shared" si="19"/>
        <v>1.633920268</v>
      </c>
      <c r="AC2194" s="53">
        <f t="shared" si="20"/>
        <v>4.895714933</v>
      </c>
      <c r="AD2194" s="54">
        <f t="shared" si="21"/>
        <v>1.222615558</v>
      </c>
      <c r="AE2194" s="54">
        <f t="shared" si="22"/>
        <v>0.00425538306</v>
      </c>
      <c r="AF2194" s="54">
        <f t="shared" si="23"/>
        <v>0.6011104213</v>
      </c>
      <c r="AG2194" s="54">
        <f t="shared" si="24"/>
        <v>0.0003947622939</v>
      </c>
      <c r="AH2194" s="54">
        <f t="shared" si="25"/>
        <v>0</v>
      </c>
      <c r="AI2194" s="54">
        <f t="shared" si="26"/>
        <v>0.3906945929</v>
      </c>
      <c r="AJ2194" s="54">
        <f t="shared" si="27"/>
        <v>0.140687423</v>
      </c>
      <c r="AK2194" s="54">
        <f t="shared" si="28"/>
        <v>0.03299887853</v>
      </c>
      <c r="AL2194" s="54">
        <f t="shared" si="29"/>
        <v>0.05510044687</v>
      </c>
      <c r="AM2194" s="54">
        <f t="shared" si="30"/>
        <v>2.447857466</v>
      </c>
      <c r="AN2194" s="54">
        <f t="shared" si="31"/>
        <v>-4.895714933</v>
      </c>
      <c r="AO2194" s="55">
        <f t="shared" si="32"/>
        <v>2.993084993</v>
      </c>
      <c r="AP2194" s="55">
        <f t="shared" si="33"/>
        <v>0.01041760273</v>
      </c>
      <c r="AQ2194" s="55">
        <f t="shared" si="34"/>
        <v>1.962104461</v>
      </c>
      <c r="AR2194" s="55">
        <f t="shared" si="35"/>
        <v>0.001288556695</v>
      </c>
      <c r="AS2194" s="55">
        <f t="shared" si="36"/>
        <v>0</v>
      </c>
      <c r="AT2194" s="55">
        <f t="shared" si="37"/>
        <v>1.912918767</v>
      </c>
      <c r="AU2194" s="55">
        <f t="shared" si="38"/>
        <v>0.6888337247</v>
      </c>
      <c r="AV2194" s="55">
        <f t="shared" si="39"/>
        <v>0.1615691007</v>
      </c>
      <c r="AW2194" s="55">
        <f t="shared" si="40"/>
        <v>0.2697827939</v>
      </c>
      <c r="AX2194" s="55">
        <f t="shared" si="41"/>
        <v>8</v>
      </c>
      <c r="AY2194" s="55">
        <f t="shared" si="42"/>
        <v>23.97039821</v>
      </c>
      <c r="AZ2194" s="54">
        <f t="shared" ref="AZ2194:BA2194" si="15400">AO2194*2</f>
        <v>5.986169987</v>
      </c>
      <c r="BA2194" s="54">
        <f t="shared" si="15400"/>
        <v>0.02083520545</v>
      </c>
      <c r="BB2194" s="54">
        <f t="shared" ref="BB2194:BD2194" si="15401">AQ2194*(3/2)</f>
        <v>2.943156692</v>
      </c>
      <c r="BC2194" s="54">
        <f t="shared" si="15401"/>
        <v>0.001932835043</v>
      </c>
      <c r="BD2194" s="54">
        <f t="shared" si="15401"/>
        <v>0</v>
      </c>
      <c r="BE2194" s="54">
        <f t="shared" ref="BE2194:BH2194" si="15402">AT2194</f>
        <v>1.912918767</v>
      </c>
      <c r="BF2194" s="54">
        <f t="shared" si="15402"/>
        <v>0.6888337247</v>
      </c>
      <c r="BG2194" s="54">
        <f t="shared" si="15402"/>
        <v>0.1615691007</v>
      </c>
      <c r="BH2194" s="54">
        <f t="shared" si="15402"/>
        <v>0.2697827939</v>
      </c>
      <c r="BI2194" s="54">
        <f t="shared" si="46"/>
        <v>11.98519911</v>
      </c>
      <c r="BJ2194" s="54">
        <f t="shared" si="47"/>
        <v>-23.97039821</v>
      </c>
      <c r="BK2194" s="56">
        <f t="shared" ref="BK2194:BN2194" si="15403">AO2194</f>
        <v>2.993084993</v>
      </c>
      <c r="BL2194" s="56">
        <f t="shared" si="15403"/>
        <v>0.01041760273</v>
      </c>
      <c r="BM2194" s="56">
        <f t="shared" si="15403"/>
        <v>1.962104461</v>
      </c>
      <c r="BN2194" s="56">
        <f t="shared" si="15403"/>
        <v>0.001288556695</v>
      </c>
      <c r="BO2194" s="56">
        <f t="shared" si="49"/>
        <v>0.0296017898</v>
      </c>
      <c r="BP2194" s="56">
        <f t="shared" si="50"/>
        <v>1.883316977</v>
      </c>
      <c r="BQ2194" s="56">
        <f t="shared" ref="BQ2194:BS2194" si="15404">AU2194</f>
        <v>0.6888337247</v>
      </c>
      <c r="BR2194" s="56">
        <f t="shared" si="15404"/>
        <v>0.1615691007</v>
      </c>
      <c r="BS2194" s="56">
        <f t="shared" si="15404"/>
        <v>0.2697827939</v>
      </c>
      <c r="BT2194" s="56">
        <f t="shared" si="52"/>
        <v>8</v>
      </c>
      <c r="BU2194" s="50">
        <f t="shared" ref="BU2194:BX2194" si="15405">AZ2194</f>
        <v>5.986169987</v>
      </c>
      <c r="BV2194" s="50">
        <f t="shared" si="15405"/>
        <v>0.02083520545</v>
      </c>
      <c r="BW2194" s="50">
        <f t="shared" si="15405"/>
        <v>2.943156692</v>
      </c>
      <c r="BX2194" s="50">
        <f t="shared" si="15405"/>
        <v>0.001932835043</v>
      </c>
      <c r="BY2194" s="50">
        <f t="shared" si="54"/>
        <v>0.04440268469</v>
      </c>
      <c r="BZ2194" s="50">
        <f t="shared" si="55"/>
        <v>1.883316977</v>
      </c>
      <c r="CA2194" s="50">
        <f t="shared" ref="CA2194:CC2194" si="15406">BF2194</f>
        <v>0.6888337247</v>
      </c>
      <c r="CB2194" s="50">
        <f t="shared" si="15406"/>
        <v>0.1615691007</v>
      </c>
      <c r="CC2194" s="50">
        <f t="shared" si="15406"/>
        <v>0.2697827939</v>
      </c>
      <c r="CD2194" s="50">
        <f t="shared" si="57"/>
        <v>12</v>
      </c>
      <c r="CE2194" s="57">
        <f t="shared" si="58"/>
        <v>36.73</v>
      </c>
      <c r="CF2194" s="57">
        <f t="shared" si="59"/>
        <v>0.17</v>
      </c>
      <c r="CG2194" s="57">
        <f t="shared" si="60"/>
        <v>20.43</v>
      </c>
      <c r="CH2194" s="57">
        <f t="shared" si="61"/>
        <v>0.02</v>
      </c>
      <c r="CI2194" s="58">
        <f t="shared" si="62"/>
        <v>0.4827391836</v>
      </c>
      <c r="CJ2194" s="58">
        <f t="shared" si="63"/>
        <v>27.63562597</v>
      </c>
      <c r="CK2194" s="57">
        <f t="shared" si="64"/>
        <v>9.98</v>
      </c>
      <c r="CL2194" s="57">
        <f t="shared" si="65"/>
        <v>1.33</v>
      </c>
      <c r="CM2194" s="57">
        <f t="shared" si="66"/>
        <v>3.09</v>
      </c>
      <c r="CN2194" s="57">
        <f t="shared" si="67"/>
        <v>99.86836515</v>
      </c>
      <c r="CO2194" s="59">
        <f t="shared" si="68"/>
        <v>0.05379356119</v>
      </c>
      <c r="CP2194" s="59">
        <f t="shared" si="69"/>
        <v>0.627040236</v>
      </c>
      <c r="CQ2194" s="59">
        <f t="shared" si="70"/>
        <v>0.2293434757</v>
      </c>
      <c r="CR2194" s="59">
        <f t="shared" si="71"/>
        <v>0.08982272707</v>
      </c>
      <c r="CS2194" s="60">
        <f t="shared" si="72"/>
        <v>5.379356119</v>
      </c>
      <c r="CT2194" s="60">
        <f t="shared" si="73"/>
        <v>8.982272707</v>
      </c>
      <c r="CU2194" s="60">
        <f t="shared" si="74"/>
        <v>85.63837117</v>
      </c>
      <c r="CV2194" s="61">
        <f t="shared" si="75"/>
        <v>0.1167195077</v>
      </c>
      <c r="CW2194" s="61">
        <f t="shared" si="76"/>
        <v>0.04658522399</v>
      </c>
      <c r="CX2194" s="62"/>
    </row>
    <row r="2195" ht="15.75" customHeight="1">
      <c r="A2195" s="17" t="s">
        <v>53</v>
      </c>
      <c r="B2195" s="87" t="s">
        <v>2081</v>
      </c>
      <c r="C2195" s="93" t="s">
        <v>2195</v>
      </c>
      <c r="D2195" s="89"/>
      <c r="E2195" s="89" t="s">
        <v>2196</v>
      </c>
      <c r="F2195" s="90">
        <v>100.0</v>
      </c>
      <c r="G2195" s="89" t="s">
        <v>2296</v>
      </c>
      <c r="H2195" s="95">
        <v>37.16</v>
      </c>
      <c r="I2195" s="92">
        <v>3.67</v>
      </c>
      <c r="J2195" s="92">
        <v>21.35</v>
      </c>
      <c r="K2195" s="92">
        <v>0.93</v>
      </c>
      <c r="L2195" s="92">
        <v>0.14</v>
      </c>
      <c r="M2195" s="92">
        <v>0.08</v>
      </c>
      <c r="N2195" s="92">
        <v>2.69</v>
      </c>
      <c r="O2195" s="92">
        <v>34.39</v>
      </c>
      <c r="P2195" s="92"/>
      <c r="Q2195" s="50">
        <f t="shared" si="8"/>
        <v>100.41</v>
      </c>
      <c r="R2195" s="51">
        <f t="shared" si="9"/>
        <v>12</v>
      </c>
      <c r="S2195" s="52">
        <f t="shared" si="10"/>
        <v>0.6184643909</v>
      </c>
      <c r="T2195" s="52">
        <f t="shared" si="11"/>
        <v>0.001752216554</v>
      </c>
      <c r="U2195" s="52">
        <f t="shared" si="12"/>
        <v>0.4187863434</v>
      </c>
      <c r="V2195" s="52">
        <f t="shared" si="13"/>
        <v>0.00105269945</v>
      </c>
      <c r="W2195" s="52">
        <f t="shared" si="14"/>
        <v>0</v>
      </c>
      <c r="X2195" s="52">
        <f t="shared" si="15"/>
        <v>0.4786600303</v>
      </c>
      <c r="Y2195" s="52">
        <f t="shared" si="16"/>
        <v>0.0379207583</v>
      </c>
      <c r="Z2195" s="52">
        <f t="shared" si="17"/>
        <v>0.09105705581</v>
      </c>
      <c r="AA2195" s="52">
        <f t="shared" si="18"/>
        <v>0.01658362964</v>
      </c>
      <c r="AB2195" s="52">
        <f t="shared" si="19"/>
        <v>1.664277124</v>
      </c>
      <c r="AC2195" s="53">
        <f t="shared" si="20"/>
        <v>4.988826506</v>
      </c>
      <c r="AD2195" s="54">
        <f t="shared" si="21"/>
        <v>1.236928782</v>
      </c>
      <c r="AE2195" s="54">
        <f t="shared" si="22"/>
        <v>0.003504433108</v>
      </c>
      <c r="AF2195" s="54">
        <f t="shared" si="23"/>
        <v>0.6281795152</v>
      </c>
      <c r="AG2195" s="54">
        <f t="shared" si="24"/>
        <v>0.001579049176</v>
      </c>
      <c r="AH2195" s="54">
        <f t="shared" si="25"/>
        <v>0</v>
      </c>
      <c r="AI2195" s="54">
        <f t="shared" si="26"/>
        <v>0.4786600303</v>
      </c>
      <c r="AJ2195" s="54">
        <f t="shared" si="27"/>
        <v>0.0379207583</v>
      </c>
      <c r="AK2195" s="54">
        <f t="shared" si="28"/>
        <v>0.09105705581</v>
      </c>
      <c r="AL2195" s="54">
        <f t="shared" si="29"/>
        <v>0.01658362964</v>
      </c>
      <c r="AM2195" s="54">
        <f t="shared" si="30"/>
        <v>2.494413253</v>
      </c>
      <c r="AN2195" s="54">
        <f t="shared" si="31"/>
        <v>-4.988826506</v>
      </c>
      <c r="AO2195" s="55">
        <f t="shared" si="32"/>
        <v>2.972891386</v>
      </c>
      <c r="AP2195" s="55">
        <f t="shared" si="33"/>
        <v>0.00842271532</v>
      </c>
      <c r="AQ2195" s="55">
        <f t="shared" si="34"/>
        <v>2.013060625</v>
      </c>
      <c r="AR2195" s="55">
        <f t="shared" si="35"/>
        <v>0.005060212317</v>
      </c>
      <c r="AS2195" s="55">
        <f t="shared" si="36"/>
        <v>0</v>
      </c>
      <c r="AT2195" s="55">
        <f t="shared" si="37"/>
        <v>2.300866957</v>
      </c>
      <c r="AU2195" s="55">
        <f t="shared" si="38"/>
        <v>0.1822809807</v>
      </c>
      <c r="AV2195" s="55">
        <f t="shared" si="39"/>
        <v>0.4377014115</v>
      </c>
      <c r="AW2195" s="55">
        <f t="shared" si="40"/>
        <v>0.07971571271</v>
      </c>
      <c r="AX2195" s="55">
        <f t="shared" si="41"/>
        <v>8</v>
      </c>
      <c r="AY2195" s="55">
        <f t="shared" si="42"/>
        <v>23.98074904</v>
      </c>
      <c r="AZ2195" s="54">
        <f t="shared" ref="AZ2195:BA2195" si="15407">AO2195*2</f>
        <v>5.945782772</v>
      </c>
      <c r="BA2195" s="54">
        <f t="shared" si="15407"/>
        <v>0.01684543064</v>
      </c>
      <c r="BB2195" s="54">
        <f t="shared" ref="BB2195:BD2195" si="15408">AQ2195*(3/2)</f>
        <v>3.019590937</v>
      </c>
      <c r="BC2195" s="54">
        <f t="shared" si="15408"/>
        <v>0.007590318475</v>
      </c>
      <c r="BD2195" s="54">
        <f t="shared" si="15408"/>
        <v>0</v>
      </c>
      <c r="BE2195" s="54">
        <f t="shared" ref="BE2195:BH2195" si="15409">AT2195</f>
        <v>2.300866957</v>
      </c>
      <c r="BF2195" s="54">
        <f t="shared" si="15409"/>
        <v>0.1822809807</v>
      </c>
      <c r="BG2195" s="54">
        <f t="shared" si="15409"/>
        <v>0.4377014115</v>
      </c>
      <c r="BH2195" s="54">
        <f t="shared" si="15409"/>
        <v>0.07971571271</v>
      </c>
      <c r="BI2195" s="54">
        <f t="shared" si="46"/>
        <v>11.99037452</v>
      </c>
      <c r="BJ2195" s="54">
        <f t="shared" si="47"/>
        <v>-23.98074904</v>
      </c>
      <c r="BK2195" s="56">
        <f t="shared" ref="BK2195:BN2195" si="15410">AO2195</f>
        <v>2.972891386</v>
      </c>
      <c r="BL2195" s="56">
        <f t="shared" si="15410"/>
        <v>0.00842271532</v>
      </c>
      <c r="BM2195" s="56">
        <f t="shared" si="15410"/>
        <v>2.013060625</v>
      </c>
      <c r="BN2195" s="56">
        <f t="shared" si="15410"/>
        <v>0.005060212317</v>
      </c>
      <c r="BO2195" s="56">
        <f t="shared" si="49"/>
        <v>0.01925096035</v>
      </c>
      <c r="BP2195" s="56">
        <f t="shared" si="50"/>
        <v>2.281615996</v>
      </c>
      <c r="BQ2195" s="56">
        <f t="shared" ref="BQ2195:BS2195" si="15411">AU2195</f>
        <v>0.1822809807</v>
      </c>
      <c r="BR2195" s="56">
        <f t="shared" si="15411"/>
        <v>0.4377014115</v>
      </c>
      <c r="BS2195" s="56">
        <f t="shared" si="15411"/>
        <v>0.07971571271</v>
      </c>
      <c r="BT2195" s="56">
        <f t="shared" si="52"/>
        <v>8</v>
      </c>
      <c r="BU2195" s="50">
        <f t="shared" ref="BU2195:BX2195" si="15412">AZ2195</f>
        <v>5.945782772</v>
      </c>
      <c r="BV2195" s="50">
        <f t="shared" si="15412"/>
        <v>0.01684543064</v>
      </c>
      <c r="BW2195" s="50">
        <f t="shared" si="15412"/>
        <v>3.019590937</v>
      </c>
      <c r="BX2195" s="50">
        <f t="shared" si="15412"/>
        <v>0.007590318475</v>
      </c>
      <c r="BY2195" s="50">
        <f t="shared" si="54"/>
        <v>0.02887644052</v>
      </c>
      <c r="BZ2195" s="50">
        <f t="shared" si="55"/>
        <v>2.281615996</v>
      </c>
      <c r="CA2195" s="50">
        <f t="shared" ref="CA2195:CC2195" si="15413">BF2195</f>
        <v>0.1822809807</v>
      </c>
      <c r="CB2195" s="50">
        <f t="shared" si="15413"/>
        <v>0.4377014115</v>
      </c>
      <c r="CC2195" s="50">
        <f t="shared" si="15413"/>
        <v>0.07971571271</v>
      </c>
      <c r="CD2195" s="50">
        <f t="shared" si="57"/>
        <v>12</v>
      </c>
      <c r="CE2195" s="57">
        <f t="shared" si="58"/>
        <v>37.16</v>
      </c>
      <c r="CF2195" s="57">
        <f t="shared" si="59"/>
        <v>0.14</v>
      </c>
      <c r="CG2195" s="57">
        <f t="shared" si="60"/>
        <v>21.35</v>
      </c>
      <c r="CH2195" s="57">
        <f t="shared" si="61"/>
        <v>0.08</v>
      </c>
      <c r="CI2195" s="58">
        <f t="shared" si="62"/>
        <v>0.3197729803</v>
      </c>
      <c r="CJ2195" s="58">
        <f t="shared" si="63"/>
        <v>34.10226475</v>
      </c>
      <c r="CK2195" s="57">
        <f t="shared" si="64"/>
        <v>2.69</v>
      </c>
      <c r="CL2195" s="57">
        <f t="shared" si="65"/>
        <v>3.67</v>
      </c>
      <c r="CM2195" s="57">
        <f t="shared" si="66"/>
        <v>0.93</v>
      </c>
      <c r="CN2195" s="57">
        <f t="shared" si="67"/>
        <v>100.4420377</v>
      </c>
      <c r="CO2195" s="59">
        <f t="shared" si="68"/>
        <v>0.1468149268</v>
      </c>
      <c r="CP2195" s="59">
        <f t="shared" si="69"/>
        <v>0.7653054723</v>
      </c>
      <c r="CQ2195" s="59">
        <f t="shared" si="70"/>
        <v>0.0611411527</v>
      </c>
      <c r="CR2195" s="59">
        <f t="shared" si="71"/>
        <v>0.02673844821</v>
      </c>
      <c r="CS2195" s="60">
        <f t="shared" si="72"/>
        <v>14.68149268</v>
      </c>
      <c r="CT2195" s="60">
        <f t="shared" si="73"/>
        <v>2.673844821</v>
      </c>
      <c r="CU2195" s="60">
        <f t="shared" si="74"/>
        <v>82.6446625</v>
      </c>
      <c r="CV2195" s="61">
        <f t="shared" si="75"/>
        <v>0.1001459116</v>
      </c>
      <c r="CW2195" s="61">
        <f t="shared" si="76"/>
        <v>0.1271417266</v>
      </c>
      <c r="CX2195" s="62"/>
    </row>
    <row r="2196" ht="15.75" customHeight="1">
      <c r="A2196" s="17" t="s">
        <v>53</v>
      </c>
      <c r="B2196" s="87" t="s">
        <v>2081</v>
      </c>
      <c r="C2196" s="88" t="s">
        <v>2195</v>
      </c>
      <c r="D2196" s="89"/>
      <c r="E2196" s="89" t="s">
        <v>2196</v>
      </c>
      <c r="F2196" s="90">
        <v>101.0</v>
      </c>
      <c r="G2196" s="89" t="s">
        <v>2297</v>
      </c>
      <c r="H2196" s="95">
        <v>36.68</v>
      </c>
      <c r="I2196" s="92">
        <v>3.33</v>
      </c>
      <c r="J2196" s="92">
        <v>21.31</v>
      </c>
      <c r="K2196" s="92">
        <v>1.02</v>
      </c>
      <c r="L2196" s="92">
        <v>0.09</v>
      </c>
      <c r="M2196" s="92">
        <v>0.01</v>
      </c>
      <c r="N2196" s="92">
        <v>2.07</v>
      </c>
      <c r="O2196" s="92">
        <v>34.75</v>
      </c>
      <c r="P2196" s="92"/>
      <c r="Q2196" s="50">
        <f t="shared" si="8"/>
        <v>99.26</v>
      </c>
      <c r="R2196" s="51">
        <f t="shared" si="9"/>
        <v>12</v>
      </c>
      <c r="S2196" s="52">
        <f t="shared" si="10"/>
        <v>0.6104756151</v>
      </c>
      <c r="T2196" s="52">
        <f t="shared" si="11"/>
        <v>0.001126424928</v>
      </c>
      <c r="U2196" s="52">
        <f t="shared" si="12"/>
        <v>0.418001732</v>
      </c>
      <c r="V2196" s="52">
        <f t="shared" si="13"/>
        <v>0.0001315874313</v>
      </c>
      <c r="W2196" s="52">
        <f t="shared" si="14"/>
        <v>0</v>
      </c>
      <c r="X2196" s="52">
        <f t="shared" si="15"/>
        <v>0.4836707198</v>
      </c>
      <c r="Y2196" s="52">
        <f t="shared" si="16"/>
        <v>0.02918065788</v>
      </c>
      <c r="Z2196" s="52">
        <f t="shared" si="17"/>
        <v>0.08262125227</v>
      </c>
      <c r="AA2196" s="52">
        <f t="shared" si="18"/>
        <v>0.01818849702</v>
      </c>
      <c r="AB2196" s="52">
        <f t="shared" si="19"/>
        <v>1.643396486</v>
      </c>
      <c r="AC2196" s="53">
        <f t="shared" si="20"/>
        <v>4.928130372</v>
      </c>
      <c r="AD2196" s="54">
        <f t="shared" si="21"/>
        <v>1.22095123</v>
      </c>
      <c r="AE2196" s="54">
        <f t="shared" si="22"/>
        <v>0.002252849855</v>
      </c>
      <c r="AF2196" s="54">
        <f t="shared" si="23"/>
        <v>0.627002598</v>
      </c>
      <c r="AG2196" s="54">
        <f t="shared" si="24"/>
        <v>0.0001973811469</v>
      </c>
      <c r="AH2196" s="54">
        <f t="shared" si="25"/>
        <v>0</v>
      </c>
      <c r="AI2196" s="54">
        <f t="shared" si="26"/>
        <v>0.4836707198</v>
      </c>
      <c r="AJ2196" s="54">
        <f t="shared" si="27"/>
        <v>0.02918065788</v>
      </c>
      <c r="AK2196" s="54">
        <f t="shared" si="28"/>
        <v>0.08262125227</v>
      </c>
      <c r="AL2196" s="54">
        <f t="shared" si="29"/>
        <v>0.01818849702</v>
      </c>
      <c r="AM2196" s="54">
        <f t="shared" si="30"/>
        <v>2.464065186</v>
      </c>
      <c r="AN2196" s="54">
        <f t="shared" si="31"/>
        <v>-4.928130372</v>
      </c>
      <c r="AO2196" s="55">
        <f t="shared" si="32"/>
        <v>2.971775199</v>
      </c>
      <c r="AP2196" s="55">
        <f t="shared" si="33"/>
        <v>0.005483399469</v>
      </c>
      <c r="AQ2196" s="55">
        <f t="shared" si="34"/>
        <v>2.034818672</v>
      </c>
      <c r="AR2196" s="55">
        <f t="shared" si="35"/>
        <v>0.0006405632841</v>
      </c>
      <c r="AS2196" s="55">
        <f t="shared" si="36"/>
        <v>0</v>
      </c>
      <c r="AT2196" s="55">
        <f t="shared" si="37"/>
        <v>2.354493143</v>
      </c>
      <c r="AU2196" s="55">
        <f t="shared" si="38"/>
        <v>0.142050482</v>
      </c>
      <c r="AV2196" s="55">
        <f t="shared" si="39"/>
        <v>0.4021975364</v>
      </c>
      <c r="AW2196" s="55">
        <f t="shared" si="40"/>
        <v>0.0885410048</v>
      </c>
      <c r="AX2196" s="55">
        <f t="shared" si="41"/>
        <v>8</v>
      </c>
      <c r="AY2196" s="55">
        <f t="shared" si="42"/>
        <v>23.98997643</v>
      </c>
      <c r="AZ2196" s="54">
        <f t="shared" ref="AZ2196:BA2196" si="15414">AO2196*2</f>
        <v>5.943550398</v>
      </c>
      <c r="BA2196" s="54">
        <f t="shared" si="15414"/>
        <v>0.01096679894</v>
      </c>
      <c r="BB2196" s="54">
        <f t="shared" ref="BB2196:BD2196" si="15415">AQ2196*(3/2)</f>
        <v>3.052228008</v>
      </c>
      <c r="BC2196" s="54">
        <f t="shared" si="15415"/>
        <v>0.0009608449261</v>
      </c>
      <c r="BD2196" s="54">
        <f t="shared" si="15415"/>
        <v>0</v>
      </c>
      <c r="BE2196" s="54">
        <f t="shared" ref="BE2196:BH2196" si="15416">AT2196</f>
        <v>2.354493143</v>
      </c>
      <c r="BF2196" s="54">
        <f t="shared" si="15416"/>
        <v>0.142050482</v>
      </c>
      <c r="BG2196" s="54">
        <f t="shared" si="15416"/>
        <v>0.4021975364</v>
      </c>
      <c r="BH2196" s="54">
        <f t="shared" si="15416"/>
        <v>0.0885410048</v>
      </c>
      <c r="BI2196" s="54">
        <f t="shared" si="46"/>
        <v>11.99498822</v>
      </c>
      <c r="BJ2196" s="54">
        <f t="shared" si="47"/>
        <v>-23.98997643</v>
      </c>
      <c r="BK2196" s="56">
        <f t="shared" ref="BK2196:BN2196" si="15417">AO2196</f>
        <v>2.971775199</v>
      </c>
      <c r="BL2196" s="56">
        <f t="shared" si="15417"/>
        <v>0.005483399469</v>
      </c>
      <c r="BM2196" s="56">
        <f t="shared" si="15417"/>
        <v>2.034818672</v>
      </c>
      <c r="BN2196" s="56">
        <f t="shared" si="15417"/>
        <v>0.0006405632841</v>
      </c>
      <c r="BO2196" s="56">
        <f t="shared" si="49"/>
        <v>0.01002356728</v>
      </c>
      <c r="BP2196" s="56">
        <f t="shared" si="50"/>
        <v>2.344469575</v>
      </c>
      <c r="BQ2196" s="56">
        <f t="shared" ref="BQ2196:BS2196" si="15418">AU2196</f>
        <v>0.142050482</v>
      </c>
      <c r="BR2196" s="56">
        <f t="shared" si="15418"/>
        <v>0.4021975364</v>
      </c>
      <c r="BS2196" s="56">
        <f t="shared" si="15418"/>
        <v>0.0885410048</v>
      </c>
      <c r="BT2196" s="56">
        <f t="shared" si="52"/>
        <v>8</v>
      </c>
      <c r="BU2196" s="50">
        <f t="shared" ref="BU2196:BX2196" si="15419">AZ2196</f>
        <v>5.943550398</v>
      </c>
      <c r="BV2196" s="50">
        <f t="shared" si="15419"/>
        <v>0.01096679894</v>
      </c>
      <c r="BW2196" s="50">
        <f t="shared" si="15419"/>
        <v>3.052228008</v>
      </c>
      <c r="BX2196" s="50">
        <f t="shared" si="15419"/>
        <v>0.0009608449261</v>
      </c>
      <c r="BY2196" s="50">
        <f t="shared" si="54"/>
        <v>0.01503535092</v>
      </c>
      <c r="BZ2196" s="50">
        <f t="shared" si="55"/>
        <v>2.344469575</v>
      </c>
      <c r="CA2196" s="50">
        <f t="shared" ref="CA2196:CC2196" si="15420">BF2196</f>
        <v>0.142050482</v>
      </c>
      <c r="CB2196" s="50">
        <f t="shared" si="15420"/>
        <v>0.4021975364</v>
      </c>
      <c r="CC2196" s="50">
        <f t="shared" si="15420"/>
        <v>0.0885410048</v>
      </c>
      <c r="CD2196" s="50">
        <f t="shared" si="57"/>
        <v>12</v>
      </c>
      <c r="CE2196" s="57">
        <f t="shared" si="58"/>
        <v>36.68</v>
      </c>
      <c r="CF2196" s="57">
        <f t="shared" si="59"/>
        <v>0.09</v>
      </c>
      <c r="CG2196" s="57">
        <f t="shared" si="60"/>
        <v>21.31</v>
      </c>
      <c r="CH2196" s="57">
        <f t="shared" si="61"/>
        <v>0.01</v>
      </c>
      <c r="CI2196" s="58">
        <f t="shared" si="62"/>
        <v>0.164410059</v>
      </c>
      <c r="CJ2196" s="58">
        <f t="shared" si="63"/>
        <v>34.60206202</v>
      </c>
      <c r="CK2196" s="57">
        <f t="shared" si="64"/>
        <v>2.07</v>
      </c>
      <c r="CL2196" s="57">
        <f t="shared" si="65"/>
        <v>3.33</v>
      </c>
      <c r="CM2196" s="57">
        <f t="shared" si="66"/>
        <v>1.02</v>
      </c>
      <c r="CN2196" s="57">
        <f t="shared" si="67"/>
        <v>99.27647208</v>
      </c>
      <c r="CO2196" s="59">
        <f t="shared" si="68"/>
        <v>0.1350898899</v>
      </c>
      <c r="CP2196" s="59">
        <f t="shared" si="69"/>
        <v>0.7874591668</v>
      </c>
      <c r="CQ2196" s="59">
        <f t="shared" si="70"/>
        <v>0.04771183869</v>
      </c>
      <c r="CR2196" s="59">
        <f t="shared" si="71"/>
        <v>0.02973910457</v>
      </c>
      <c r="CS2196" s="60">
        <f t="shared" si="72"/>
        <v>13.50898899</v>
      </c>
      <c r="CT2196" s="60">
        <f t="shared" si="73"/>
        <v>2.973910457</v>
      </c>
      <c r="CU2196" s="60">
        <f t="shared" si="74"/>
        <v>83.51710055</v>
      </c>
      <c r="CV2196" s="61">
        <f t="shared" si="75"/>
        <v>0.09728404954</v>
      </c>
      <c r="CW2196" s="61">
        <f t="shared" si="76"/>
        <v>0.1169878447</v>
      </c>
      <c r="CX2196" s="62"/>
    </row>
    <row r="2197" ht="15.75" customHeight="1">
      <c r="A2197" s="17" t="s">
        <v>53</v>
      </c>
      <c r="B2197" s="87" t="s">
        <v>2081</v>
      </c>
      <c r="C2197" s="93" t="s">
        <v>2195</v>
      </c>
      <c r="D2197" s="89"/>
      <c r="E2197" s="89" t="s">
        <v>2196</v>
      </c>
      <c r="F2197" s="90">
        <v>102.0</v>
      </c>
      <c r="G2197" s="89" t="s">
        <v>2298</v>
      </c>
      <c r="H2197" s="95">
        <v>37.39</v>
      </c>
      <c r="I2197" s="92">
        <v>3.99</v>
      </c>
      <c r="J2197" s="92">
        <v>21.36</v>
      </c>
      <c r="K2197" s="92">
        <v>4.5</v>
      </c>
      <c r="L2197" s="92">
        <v>0.04</v>
      </c>
      <c r="M2197" s="92">
        <v>0.07</v>
      </c>
      <c r="N2197" s="92">
        <v>1.32</v>
      </c>
      <c r="O2197" s="92">
        <v>30.82</v>
      </c>
      <c r="P2197" s="92"/>
      <c r="Q2197" s="50">
        <f t="shared" si="8"/>
        <v>99.49</v>
      </c>
      <c r="R2197" s="51">
        <f t="shared" si="9"/>
        <v>12</v>
      </c>
      <c r="S2197" s="52">
        <f t="shared" si="10"/>
        <v>0.6222923459</v>
      </c>
      <c r="T2197" s="52">
        <f t="shared" si="11"/>
        <v>0.0005006333011</v>
      </c>
      <c r="U2197" s="52">
        <f t="shared" si="12"/>
        <v>0.4189824963</v>
      </c>
      <c r="V2197" s="52">
        <f t="shared" si="13"/>
        <v>0.0009211120191</v>
      </c>
      <c r="W2197" s="52">
        <f t="shared" si="14"/>
        <v>0</v>
      </c>
      <c r="X2197" s="52">
        <f t="shared" si="15"/>
        <v>0.428970693</v>
      </c>
      <c r="Y2197" s="52">
        <f t="shared" si="16"/>
        <v>0.01860795575</v>
      </c>
      <c r="Z2197" s="52">
        <f t="shared" si="17"/>
        <v>0.0989966356</v>
      </c>
      <c r="AA2197" s="52">
        <f t="shared" si="18"/>
        <v>0.08024336922</v>
      </c>
      <c r="AB2197" s="52">
        <f t="shared" si="19"/>
        <v>1.669515241</v>
      </c>
      <c r="AC2197" s="53">
        <f t="shared" si="20"/>
        <v>5.004520049</v>
      </c>
      <c r="AD2197" s="54">
        <f t="shared" si="21"/>
        <v>1.244584692</v>
      </c>
      <c r="AE2197" s="54">
        <f t="shared" si="22"/>
        <v>0.001001266602</v>
      </c>
      <c r="AF2197" s="54">
        <f t="shared" si="23"/>
        <v>0.6284737445</v>
      </c>
      <c r="AG2197" s="54">
        <f t="shared" si="24"/>
        <v>0.001381668029</v>
      </c>
      <c r="AH2197" s="54">
        <f t="shared" si="25"/>
        <v>0</v>
      </c>
      <c r="AI2197" s="54">
        <f t="shared" si="26"/>
        <v>0.428970693</v>
      </c>
      <c r="AJ2197" s="54">
        <f t="shared" si="27"/>
        <v>0.01860795575</v>
      </c>
      <c r="AK2197" s="54">
        <f t="shared" si="28"/>
        <v>0.0989966356</v>
      </c>
      <c r="AL2197" s="54">
        <f t="shared" si="29"/>
        <v>0.08024336922</v>
      </c>
      <c r="AM2197" s="54">
        <f t="shared" si="30"/>
        <v>2.502260025</v>
      </c>
      <c r="AN2197" s="54">
        <f t="shared" si="31"/>
        <v>-5.004520049</v>
      </c>
      <c r="AO2197" s="55">
        <f t="shared" si="32"/>
        <v>2.98190675</v>
      </c>
      <c r="AP2197" s="55">
        <f t="shared" si="33"/>
        <v>0.00239893971</v>
      </c>
      <c r="AQ2197" s="55">
        <f t="shared" si="34"/>
        <v>2.007684559</v>
      </c>
      <c r="AR2197" s="55">
        <f t="shared" si="35"/>
        <v>0.004413793879</v>
      </c>
      <c r="AS2197" s="55">
        <f t="shared" si="36"/>
        <v>0</v>
      </c>
      <c r="AT2197" s="55">
        <f t="shared" si="37"/>
        <v>2.055546101</v>
      </c>
      <c r="AU2197" s="55">
        <f t="shared" si="38"/>
        <v>0.08916579035</v>
      </c>
      <c r="AV2197" s="55">
        <f t="shared" si="39"/>
        <v>0.4743730787</v>
      </c>
      <c r="AW2197" s="55">
        <f t="shared" si="40"/>
        <v>0.3845109874</v>
      </c>
      <c r="AX2197" s="55">
        <f t="shared" si="41"/>
        <v>8</v>
      </c>
      <c r="AY2197" s="55">
        <f t="shared" si="42"/>
        <v>23.98070973</v>
      </c>
      <c r="AZ2197" s="54">
        <f t="shared" ref="AZ2197:BA2197" si="15421">AO2197*2</f>
        <v>5.963813501</v>
      </c>
      <c r="BA2197" s="54">
        <f t="shared" si="15421"/>
        <v>0.004797879421</v>
      </c>
      <c r="BB2197" s="54">
        <f t="shared" ref="BB2197:BD2197" si="15422">AQ2197*(3/2)</f>
        <v>3.011526838</v>
      </c>
      <c r="BC2197" s="54">
        <f t="shared" si="15422"/>
        <v>0.006620690819</v>
      </c>
      <c r="BD2197" s="54">
        <f t="shared" si="15422"/>
        <v>0</v>
      </c>
      <c r="BE2197" s="54">
        <f t="shared" ref="BE2197:BH2197" si="15423">AT2197</f>
        <v>2.055546101</v>
      </c>
      <c r="BF2197" s="54">
        <f t="shared" si="15423"/>
        <v>0.08916579035</v>
      </c>
      <c r="BG2197" s="54">
        <f t="shared" si="15423"/>
        <v>0.4743730787</v>
      </c>
      <c r="BH2197" s="54">
        <f t="shared" si="15423"/>
        <v>0.3845109874</v>
      </c>
      <c r="BI2197" s="54">
        <f t="shared" si="46"/>
        <v>11.99035487</v>
      </c>
      <c r="BJ2197" s="54">
        <f t="shared" si="47"/>
        <v>-23.98070973</v>
      </c>
      <c r="BK2197" s="56">
        <f t="shared" ref="BK2197:BN2197" si="15424">AO2197</f>
        <v>2.98190675</v>
      </c>
      <c r="BL2197" s="56">
        <f t="shared" si="15424"/>
        <v>0.00239893971</v>
      </c>
      <c r="BM2197" s="56">
        <f t="shared" si="15424"/>
        <v>2.007684559</v>
      </c>
      <c r="BN2197" s="56">
        <f t="shared" si="15424"/>
        <v>0.004413793879</v>
      </c>
      <c r="BO2197" s="56">
        <f t="shared" si="49"/>
        <v>0.01929026719</v>
      </c>
      <c r="BP2197" s="56">
        <f t="shared" si="50"/>
        <v>2.036255834</v>
      </c>
      <c r="BQ2197" s="56">
        <f t="shared" ref="BQ2197:BS2197" si="15425">AU2197</f>
        <v>0.08916579035</v>
      </c>
      <c r="BR2197" s="56">
        <f t="shared" si="15425"/>
        <v>0.4743730787</v>
      </c>
      <c r="BS2197" s="56">
        <f t="shared" si="15425"/>
        <v>0.3845109874</v>
      </c>
      <c r="BT2197" s="56">
        <f t="shared" si="52"/>
        <v>8</v>
      </c>
      <c r="BU2197" s="50">
        <f t="shared" ref="BU2197:BX2197" si="15426">AZ2197</f>
        <v>5.963813501</v>
      </c>
      <c r="BV2197" s="50">
        <f t="shared" si="15426"/>
        <v>0.004797879421</v>
      </c>
      <c r="BW2197" s="50">
        <f t="shared" si="15426"/>
        <v>3.011526838</v>
      </c>
      <c r="BX2197" s="50">
        <f t="shared" si="15426"/>
        <v>0.006620690819</v>
      </c>
      <c r="BY2197" s="50">
        <f t="shared" si="54"/>
        <v>0.02893540079</v>
      </c>
      <c r="BZ2197" s="50">
        <f t="shared" si="55"/>
        <v>2.036255834</v>
      </c>
      <c r="CA2197" s="50">
        <f t="shared" ref="CA2197:CC2197" si="15427">BF2197</f>
        <v>0.08916579035</v>
      </c>
      <c r="CB2197" s="50">
        <f t="shared" si="15427"/>
        <v>0.4743730787</v>
      </c>
      <c r="CC2197" s="50">
        <f t="shared" si="15427"/>
        <v>0.3845109874</v>
      </c>
      <c r="CD2197" s="50">
        <f t="shared" si="57"/>
        <v>12</v>
      </c>
      <c r="CE2197" s="57">
        <f t="shared" si="58"/>
        <v>37.39</v>
      </c>
      <c r="CF2197" s="57">
        <f t="shared" si="59"/>
        <v>0.04</v>
      </c>
      <c r="CG2197" s="57">
        <f t="shared" si="60"/>
        <v>21.36</v>
      </c>
      <c r="CH2197" s="57">
        <f t="shared" si="61"/>
        <v>0.07</v>
      </c>
      <c r="CI2197" s="58">
        <f t="shared" si="62"/>
        <v>0.3214343995</v>
      </c>
      <c r="CJ2197" s="58">
        <f t="shared" si="63"/>
        <v>30.53076979</v>
      </c>
      <c r="CK2197" s="57">
        <f t="shared" si="64"/>
        <v>1.32</v>
      </c>
      <c r="CL2197" s="57">
        <f t="shared" si="65"/>
        <v>3.99</v>
      </c>
      <c r="CM2197" s="57">
        <f t="shared" si="66"/>
        <v>4.5</v>
      </c>
      <c r="CN2197" s="57">
        <f t="shared" si="67"/>
        <v>99.52220419</v>
      </c>
      <c r="CO2197" s="59">
        <f t="shared" si="68"/>
        <v>0.1589559274</v>
      </c>
      <c r="CP2197" s="59">
        <f t="shared" si="69"/>
        <v>0.6823214661</v>
      </c>
      <c r="CQ2197" s="59">
        <f t="shared" si="70"/>
        <v>0.02987823622</v>
      </c>
      <c r="CR2197" s="59">
        <f t="shared" si="71"/>
        <v>0.1288443703</v>
      </c>
      <c r="CS2197" s="60">
        <f t="shared" si="72"/>
        <v>15.89559274</v>
      </c>
      <c r="CT2197" s="60">
        <f t="shared" si="73"/>
        <v>12.88443703</v>
      </c>
      <c r="CU2197" s="60">
        <f t="shared" si="74"/>
        <v>71.21997023</v>
      </c>
      <c r="CV2197" s="61">
        <f t="shared" si="75"/>
        <v>0.208322334</v>
      </c>
      <c r="CW2197" s="61">
        <f t="shared" si="76"/>
        <v>0.1376558331</v>
      </c>
      <c r="CX2197" s="62"/>
    </row>
    <row r="2198" ht="15.75" customHeight="1">
      <c r="A2198" s="17" t="s">
        <v>53</v>
      </c>
      <c r="B2198" s="87" t="s">
        <v>2081</v>
      </c>
      <c r="C2198" s="88" t="s">
        <v>2195</v>
      </c>
      <c r="D2198" s="89"/>
      <c r="E2198" s="89" t="s">
        <v>2196</v>
      </c>
      <c r="F2198" s="90">
        <v>103.0</v>
      </c>
      <c r="G2198" s="89" t="s">
        <v>2299</v>
      </c>
      <c r="H2198" s="95">
        <v>37.45</v>
      </c>
      <c r="I2198" s="92">
        <v>2.2</v>
      </c>
      <c r="J2198" s="92">
        <v>21.26</v>
      </c>
      <c r="K2198" s="92">
        <v>6.67</v>
      </c>
      <c r="L2198" s="92">
        <v>0.11</v>
      </c>
      <c r="M2198" s="92">
        <v>0.0</v>
      </c>
      <c r="N2198" s="92">
        <v>13.18</v>
      </c>
      <c r="O2198" s="92">
        <v>19.75</v>
      </c>
      <c r="P2198" s="92"/>
      <c r="Q2198" s="50">
        <f t="shared" si="8"/>
        <v>100.62</v>
      </c>
      <c r="R2198" s="51">
        <f t="shared" si="9"/>
        <v>12</v>
      </c>
      <c r="S2198" s="52">
        <f t="shared" si="10"/>
        <v>0.6232909429</v>
      </c>
      <c r="T2198" s="52">
        <f t="shared" si="11"/>
        <v>0.001376741578</v>
      </c>
      <c r="U2198" s="52">
        <f t="shared" si="12"/>
        <v>0.4170209678</v>
      </c>
      <c r="V2198" s="52">
        <f t="shared" si="13"/>
        <v>0</v>
      </c>
      <c r="W2198" s="52">
        <f t="shared" si="14"/>
        <v>0</v>
      </c>
      <c r="X2198" s="52">
        <f t="shared" si="15"/>
        <v>0.2748919918</v>
      </c>
      <c r="Y2198" s="52">
        <f t="shared" si="16"/>
        <v>0.1857976187</v>
      </c>
      <c r="Z2198" s="52">
        <f t="shared" si="17"/>
        <v>0.05458461111</v>
      </c>
      <c r="AA2198" s="52">
        <f t="shared" si="18"/>
        <v>0.118938505</v>
      </c>
      <c r="AB2198" s="52">
        <f t="shared" si="19"/>
        <v>1.675901379</v>
      </c>
      <c r="AC2198" s="53">
        <f t="shared" si="20"/>
        <v>5.018159095</v>
      </c>
      <c r="AD2198" s="54">
        <f t="shared" si="21"/>
        <v>1.246581886</v>
      </c>
      <c r="AE2198" s="54">
        <f t="shared" si="22"/>
        <v>0.002753483156</v>
      </c>
      <c r="AF2198" s="54">
        <f t="shared" si="23"/>
        <v>0.6255314516</v>
      </c>
      <c r="AG2198" s="54">
        <f t="shared" si="24"/>
        <v>0</v>
      </c>
      <c r="AH2198" s="54">
        <f t="shared" si="25"/>
        <v>0</v>
      </c>
      <c r="AI2198" s="54">
        <f t="shared" si="26"/>
        <v>0.2748919918</v>
      </c>
      <c r="AJ2198" s="54">
        <f t="shared" si="27"/>
        <v>0.1857976187</v>
      </c>
      <c r="AK2198" s="54">
        <f t="shared" si="28"/>
        <v>0.05458461111</v>
      </c>
      <c r="AL2198" s="54">
        <f t="shared" si="29"/>
        <v>0.118938505</v>
      </c>
      <c r="AM2198" s="54">
        <f t="shared" si="30"/>
        <v>2.509079547</v>
      </c>
      <c r="AN2198" s="54">
        <f t="shared" si="31"/>
        <v>-5.018159095</v>
      </c>
      <c r="AO2198" s="55">
        <f t="shared" si="32"/>
        <v>2.975310842</v>
      </c>
      <c r="AP2198" s="55">
        <f t="shared" si="33"/>
        <v>0.006571945559</v>
      </c>
      <c r="AQ2198" s="55">
        <f t="shared" si="34"/>
        <v>1.990670683</v>
      </c>
      <c r="AR2198" s="55">
        <f t="shared" si="35"/>
        <v>0</v>
      </c>
      <c r="AS2198" s="55">
        <f t="shared" si="36"/>
        <v>0</v>
      </c>
      <c r="AT2198" s="55">
        <f t="shared" si="37"/>
        <v>1.312210827</v>
      </c>
      <c r="AU2198" s="55">
        <f t="shared" si="38"/>
        <v>0.8869143308</v>
      </c>
      <c r="AV2198" s="55">
        <f t="shared" si="39"/>
        <v>0.260562402</v>
      </c>
      <c r="AW2198" s="55">
        <f t="shared" si="40"/>
        <v>0.5677589698</v>
      </c>
      <c r="AX2198" s="55">
        <f t="shared" si="41"/>
        <v>8</v>
      </c>
      <c r="AY2198" s="55">
        <f t="shared" si="42"/>
        <v>23.95443626</v>
      </c>
      <c r="AZ2198" s="54">
        <f t="shared" ref="AZ2198:BA2198" si="15428">AO2198*2</f>
        <v>5.950621684</v>
      </c>
      <c r="BA2198" s="54">
        <f t="shared" si="15428"/>
        <v>0.01314389112</v>
      </c>
      <c r="BB2198" s="54">
        <f t="shared" ref="BB2198:BD2198" si="15429">AQ2198*(3/2)</f>
        <v>2.986006024</v>
      </c>
      <c r="BC2198" s="54">
        <f t="shared" si="15429"/>
        <v>0</v>
      </c>
      <c r="BD2198" s="54">
        <f t="shared" si="15429"/>
        <v>0</v>
      </c>
      <c r="BE2198" s="54">
        <f t="shared" ref="BE2198:BH2198" si="15430">AT2198</f>
        <v>1.312210827</v>
      </c>
      <c r="BF2198" s="54">
        <f t="shared" si="15430"/>
        <v>0.8869143308</v>
      </c>
      <c r="BG2198" s="54">
        <f t="shared" si="15430"/>
        <v>0.260562402</v>
      </c>
      <c r="BH2198" s="54">
        <f t="shared" si="15430"/>
        <v>0.5677589698</v>
      </c>
      <c r="BI2198" s="54">
        <f t="shared" si="46"/>
        <v>11.97721813</v>
      </c>
      <c r="BJ2198" s="54">
        <f t="shared" si="47"/>
        <v>-23.95443626</v>
      </c>
      <c r="BK2198" s="56">
        <f t="shared" ref="BK2198:BN2198" si="15431">AO2198</f>
        <v>2.975310842</v>
      </c>
      <c r="BL2198" s="56">
        <f t="shared" si="15431"/>
        <v>0.006571945559</v>
      </c>
      <c r="BM2198" s="56">
        <f t="shared" si="15431"/>
        <v>1.990670683</v>
      </c>
      <c r="BN2198" s="56">
        <f t="shared" si="15431"/>
        <v>0</v>
      </c>
      <c r="BO2198" s="56">
        <f t="shared" si="49"/>
        <v>0.04556374191</v>
      </c>
      <c r="BP2198" s="56">
        <f t="shared" si="50"/>
        <v>1.266647085</v>
      </c>
      <c r="BQ2198" s="56">
        <f t="shared" ref="BQ2198:BS2198" si="15432">AU2198</f>
        <v>0.8869143308</v>
      </c>
      <c r="BR2198" s="56">
        <f t="shared" si="15432"/>
        <v>0.260562402</v>
      </c>
      <c r="BS2198" s="56">
        <f t="shared" si="15432"/>
        <v>0.5677589698</v>
      </c>
      <c r="BT2198" s="56">
        <f t="shared" si="52"/>
        <v>8</v>
      </c>
      <c r="BU2198" s="50">
        <f t="shared" ref="BU2198:BX2198" si="15433">AZ2198</f>
        <v>5.950621684</v>
      </c>
      <c r="BV2198" s="50">
        <f t="shared" si="15433"/>
        <v>0.01314389112</v>
      </c>
      <c r="BW2198" s="50">
        <f t="shared" si="15433"/>
        <v>2.986006024</v>
      </c>
      <c r="BX2198" s="50">
        <f t="shared" si="15433"/>
        <v>0</v>
      </c>
      <c r="BY2198" s="50">
        <f t="shared" si="54"/>
        <v>0.06834561287</v>
      </c>
      <c r="BZ2198" s="50">
        <f t="shared" si="55"/>
        <v>1.266647085</v>
      </c>
      <c r="CA2198" s="50">
        <f t="shared" ref="CA2198:CC2198" si="15434">BF2198</f>
        <v>0.8869143308</v>
      </c>
      <c r="CB2198" s="50">
        <f t="shared" si="15434"/>
        <v>0.260562402</v>
      </c>
      <c r="CC2198" s="50">
        <f t="shared" si="15434"/>
        <v>0.5677589698</v>
      </c>
      <c r="CD2198" s="50">
        <f t="shared" si="57"/>
        <v>12</v>
      </c>
      <c r="CE2198" s="57">
        <f t="shared" si="58"/>
        <v>37.45</v>
      </c>
      <c r="CF2198" s="57">
        <f t="shared" si="59"/>
        <v>0.11</v>
      </c>
      <c r="CG2198" s="57">
        <f t="shared" si="60"/>
        <v>21.26</v>
      </c>
      <c r="CH2198" s="57">
        <f t="shared" si="61"/>
        <v>0</v>
      </c>
      <c r="CI2198" s="58">
        <f t="shared" si="62"/>
        <v>0.762134397</v>
      </c>
      <c r="CJ2198" s="58">
        <f t="shared" si="63"/>
        <v>19.06422308</v>
      </c>
      <c r="CK2198" s="57">
        <f t="shared" si="64"/>
        <v>13.18</v>
      </c>
      <c r="CL2198" s="57">
        <f t="shared" si="65"/>
        <v>2.2</v>
      </c>
      <c r="CM2198" s="57">
        <f t="shared" si="66"/>
        <v>6.67</v>
      </c>
      <c r="CN2198" s="57">
        <f t="shared" si="67"/>
        <v>100.6963575</v>
      </c>
      <c r="CO2198" s="59">
        <f t="shared" si="68"/>
        <v>0.08738183912</v>
      </c>
      <c r="CP2198" s="59">
        <f t="shared" si="69"/>
        <v>0.4247809774</v>
      </c>
      <c r="CQ2198" s="59">
        <f t="shared" si="70"/>
        <v>0.2974343373</v>
      </c>
      <c r="CR2198" s="59">
        <f t="shared" si="71"/>
        <v>0.1904028462</v>
      </c>
      <c r="CS2198" s="60">
        <f t="shared" si="72"/>
        <v>8.738183912</v>
      </c>
      <c r="CT2198" s="60">
        <f t="shared" si="73"/>
        <v>19.04028462</v>
      </c>
      <c r="CU2198" s="60">
        <f t="shared" si="74"/>
        <v>72.22153147</v>
      </c>
      <c r="CV2198" s="61">
        <f t="shared" si="75"/>
        <v>0.2340937658</v>
      </c>
      <c r="CW2198" s="61">
        <f t="shared" si="76"/>
        <v>0.07567267268</v>
      </c>
      <c r="CX2198" s="62"/>
    </row>
    <row r="2199" ht="15.75" customHeight="1">
      <c r="A2199" s="17" t="s">
        <v>53</v>
      </c>
      <c r="B2199" s="87" t="s">
        <v>2081</v>
      </c>
      <c r="C2199" s="93" t="s">
        <v>2195</v>
      </c>
      <c r="D2199" s="89"/>
      <c r="E2199" s="89" t="s">
        <v>2196</v>
      </c>
      <c r="F2199" s="90">
        <v>104.0</v>
      </c>
      <c r="G2199" s="89" t="s">
        <v>2300</v>
      </c>
      <c r="H2199" s="95">
        <v>37.65</v>
      </c>
      <c r="I2199" s="92">
        <v>7.13</v>
      </c>
      <c r="J2199" s="92">
        <v>22.0</v>
      </c>
      <c r="K2199" s="92">
        <v>1.01</v>
      </c>
      <c r="L2199" s="92">
        <v>0.06</v>
      </c>
      <c r="M2199" s="92">
        <v>0.06</v>
      </c>
      <c r="N2199" s="92">
        <v>0.65</v>
      </c>
      <c r="O2199" s="92">
        <v>30.74</v>
      </c>
      <c r="P2199" s="92"/>
      <c r="Q2199" s="50">
        <f t="shared" si="8"/>
        <v>99.3</v>
      </c>
      <c r="R2199" s="51">
        <f t="shared" si="9"/>
        <v>12</v>
      </c>
      <c r="S2199" s="52">
        <f t="shared" si="10"/>
        <v>0.6266195995</v>
      </c>
      <c r="T2199" s="52">
        <f t="shared" si="11"/>
        <v>0.0007509499517</v>
      </c>
      <c r="U2199" s="52">
        <f t="shared" si="12"/>
        <v>0.431536279</v>
      </c>
      <c r="V2199" s="52">
        <f t="shared" si="13"/>
        <v>0.0007895245878</v>
      </c>
      <c r="W2199" s="52">
        <f t="shared" si="14"/>
        <v>0</v>
      </c>
      <c r="X2199" s="52">
        <f t="shared" si="15"/>
        <v>0.4278572065</v>
      </c>
      <c r="Y2199" s="52">
        <f t="shared" si="16"/>
        <v>0.009163008512</v>
      </c>
      <c r="Z2199" s="52">
        <f t="shared" si="17"/>
        <v>0.1769037624</v>
      </c>
      <c r="AA2199" s="52">
        <f t="shared" si="18"/>
        <v>0.01801017843</v>
      </c>
      <c r="AB2199" s="52">
        <f t="shared" si="19"/>
        <v>1.691630509</v>
      </c>
      <c r="AC2199" s="53">
        <f t="shared" si="20"/>
        <v>5.07032792</v>
      </c>
      <c r="AD2199" s="54">
        <f t="shared" si="21"/>
        <v>1.253239199</v>
      </c>
      <c r="AE2199" s="54">
        <f t="shared" si="22"/>
        <v>0.001501899903</v>
      </c>
      <c r="AF2199" s="54">
        <f t="shared" si="23"/>
        <v>0.6473044184</v>
      </c>
      <c r="AG2199" s="54">
        <f t="shared" si="24"/>
        <v>0.001184286882</v>
      </c>
      <c r="AH2199" s="54">
        <f t="shared" si="25"/>
        <v>0</v>
      </c>
      <c r="AI2199" s="54">
        <f t="shared" si="26"/>
        <v>0.4278572065</v>
      </c>
      <c r="AJ2199" s="54">
        <f t="shared" si="27"/>
        <v>0.009163008512</v>
      </c>
      <c r="AK2199" s="54">
        <f t="shared" si="28"/>
        <v>0.1769037624</v>
      </c>
      <c r="AL2199" s="54">
        <f t="shared" si="29"/>
        <v>0.01801017843</v>
      </c>
      <c r="AM2199" s="54">
        <f t="shared" si="30"/>
        <v>2.53516396</v>
      </c>
      <c r="AN2199" s="54">
        <f t="shared" si="31"/>
        <v>-5.07032792</v>
      </c>
      <c r="AO2199" s="55">
        <f t="shared" si="32"/>
        <v>2.963387554</v>
      </c>
      <c r="AP2199" s="55">
        <f t="shared" si="33"/>
        <v>0.003551366319</v>
      </c>
      <c r="AQ2199" s="55">
        <f t="shared" si="34"/>
        <v>2.040806319</v>
      </c>
      <c r="AR2199" s="55">
        <f t="shared" si="35"/>
        <v>0.003733792143</v>
      </c>
      <c r="AS2199" s="55">
        <f t="shared" si="36"/>
        <v>0</v>
      </c>
      <c r="AT2199" s="55">
        <f t="shared" si="37"/>
        <v>2.023407378</v>
      </c>
      <c r="AU2199" s="55">
        <f t="shared" si="38"/>
        <v>0.04333338026</v>
      </c>
      <c r="AV2199" s="55">
        <f t="shared" si="39"/>
        <v>0.8366071028</v>
      </c>
      <c r="AW2199" s="55">
        <f t="shared" si="40"/>
        <v>0.08517310764</v>
      </c>
      <c r="AX2199" s="55">
        <f t="shared" si="41"/>
        <v>8</v>
      </c>
      <c r="AY2199" s="55">
        <f t="shared" si="42"/>
        <v>23.97841795</v>
      </c>
      <c r="AZ2199" s="54">
        <f t="shared" ref="AZ2199:BA2199" si="15435">AO2199*2</f>
        <v>5.926775108</v>
      </c>
      <c r="BA2199" s="54">
        <f t="shared" si="15435"/>
        <v>0.007102732639</v>
      </c>
      <c r="BB2199" s="54">
        <f t="shared" ref="BB2199:BD2199" si="15436">AQ2199*(3/2)</f>
        <v>3.061209479</v>
      </c>
      <c r="BC2199" s="54">
        <f t="shared" si="15436"/>
        <v>0.005600688214</v>
      </c>
      <c r="BD2199" s="54">
        <f t="shared" si="15436"/>
        <v>0</v>
      </c>
      <c r="BE2199" s="54">
        <f t="shared" ref="BE2199:BH2199" si="15437">AT2199</f>
        <v>2.023407378</v>
      </c>
      <c r="BF2199" s="54">
        <f t="shared" si="15437"/>
        <v>0.04333338026</v>
      </c>
      <c r="BG2199" s="54">
        <f t="shared" si="15437"/>
        <v>0.8366071028</v>
      </c>
      <c r="BH2199" s="54">
        <f t="shared" si="15437"/>
        <v>0.08517310764</v>
      </c>
      <c r="BI2199" s="54">
        <f t="shared" si="46"/>
        <v>11.98920898</v>
      </c>
      <c r="BJ2199" s="54">
        <f t="shared" si="47"/>
        <v>-23.97841795</v>
      </c>
      <c r="BK2199" s="56">
        <f t="shared" ref="BK2199:BN2199" si="15438">AO2199</f>
        <v>2.963387554</v>
      </c>
      <c r="BL2199" s="56">
        <f t="shared" si="15438"/>
        <v>0.003551366319</v>
      </c>
      <c r="BM2199" s="56">
        <f t="shared" si="15438"/>
        <v>2.040806319</v>
      </c>
      <c r="BN2199" s="56">
        <f t="shared" si="15438"/>
        <v>0.003733792143</v>
      </c>
      <c r="BO2199" s="56">
        <f t="shared" si="49"/>
        <v>0.0215820481</v>
      </c>
      <c r="BP2199" s="56">
        <f t="shared" si="50"/>
        <v>2.00182533</v>
      </c>
      <c r="BQ2199" s="56">
        <f t="shared" ref="BQ2199:BS2199" si="15439">AU2199</f>
        <v>0.04333338026</v>
      </c>
      <c r="BR2199" s="56">
        <f t="shared" si="15439"/>
        <v>0.8366071028</v>
      </c>
      <c r="BS2199" s="56">
        <f t="shared" si="15439"/>
        <v>0.08517310764</v>
      </c>
      <c r="BT2199" s="56">
        <f t="shared" si="52"/>
        <v>8</v>
      </c>
      <c r="BU2199" s="50">
        <f t="shared" ref="BU2199:BX2199" si="15440">AZ2199</f>
        <v>5.926775108</v>
      </c>
      <c r="BV2199" s="50">
        <f t="shared" si="15440"/>
        <v>0.007102732639</v>
      </c>
      <c r="BW2199" s="50">
        <f t="shared" si="15440"/>
        <v>3.061209479</v>
      </c>
      <c r="BX2199" s="50">
        <f t="shared" si="15440"/>
        <v>0.005600688214</v>
      </c>
      <c r="BY2199" s="50">
        <f t="shared" si="54"/>
        <v>0.03237307215</v>
      </c>
      <c r="BZ2199" s="50">
        <f t="shared" si="55"/>
        <v>2.00182533</v>
      </c>
      <c r="CA2199" s="50">
        <f t="shared" ref="CA2199:CC2199" si="15441">BF2199</f>
        <v>0.04333338026</v>
      </c>
      <c r="CB2199" s="50">
        <f t="shared" si="15441"/>
        <v>0.8366071028</v>
      </c>
      <c r="CC2199" s="50">
        <f t="shared" si="15441"/>
        <v>0.08517310764</v>
      </c>
      <c r="CD2199" s="50">
        <f t="shared" si="57"/>
        <v>12</v>
      </c>
      <c r="CE2199" s="57">
        <f t="shared" si="58"/>
        <v>37.65</v>
      </c>
      <c r="CF2199" s="57">
        <f t="shared" si="59"/>
        <v>0.06</v>
      </c>
      <c r="CG2199" s="57">
        <f t="shared" si="60"/>
        <v>22</v>
      </c>
      <c r="CH2199" s="57">
        <f t="shared" si="61"/>
        <v>0.06</v>
      </c>
      <c r="CI2199" s="58">
        <f t="shared" si="62"/>
        <v>0.3643861711</v>
      </c>
      <c r="CJ2199" s="58">
        <f t="shared" si="63"/>
        <v>30.41212131</v>
      </c>
      <c r="CK2199" s="57">
        <f t="shared" si="64"/>
        <v>0.65</v>
      </c>
      <c r="CL2199" s="57">
        <f t="shared" si="65"/>
        <v>7.13</v>
      </c>
      <c r="CM2199" s="57">
        <f t="shared" si="66"/>
        <v>1.01</v>
      </c>
      <c r="CN2199" s="57">
        <f t="shared" si="67"/>
        <v>99.33650748</v>
      </c>
      <c r="CO2199" s="59">
        <f t="shared" si="68"/>
        <v>0.281976517</v>
      </c>
      <c r="CP2199" s="59">
        <f t="shared" si="69"/>
        <v>0.6747106642</v>
      </c>
      <c r="CQ2199" s="59">
        <f t="shared" si="70"/>
        <v>0.01460541704</v>
      </c>
      <c r="CR2199" s="59">
        <f t="shared" si="71"/>
        <v>0.02870740178</v>
      </c>
      <c r="CS2199" s="60">
        <f t="shared" si="72"/>
        <v>28.1976517</v>
      </c>
      <c r="CT2199" s="60">
        <f t="shared" si="73"/>
        <v>2.870740178</v>
      </c>
      <c r="CU2199" s="60">
        <f t="shared" si="74"/>
        <v>68.93160813</v>
      </c>
      <c r="CV2199" s="61">
        <f t="shared" si="75"/>
        <v>0.1696956603</v>
      </c>
      <c r="CW2199" s="61">
        <f t="shared" si="76"/>
        <v>0.2441916637</v>
      </c>
      <c r="CX2199" s="62"/>
    </row>
    <row r="2200" ht="15.75" customHeight="1">
      <c r="A2200" s="17" t="s">
        <v>53</v>
      </c>
      <c r="B2200" s="87" t="s">
        <v>2081</v>
      </c>
      <c r="C2200" s="88" t="s">
        <v>2195</v>
      </c>
      <c r="D2200" s="89"/>
      <c r="E2200" s="89" t="s">
        <v>2196</v>
      </c>
      <c r="F2200" s="90">
        <v>105.0</v>
      </c>
      <c r="G2200" s="89" t="s">
        <v>2301</v>
      </c>
      <c r="H2200" s="95">
        <v>36.63</v>
      </c>
      <c r="I2200" s="92">
        <v>1.99</v>
      </c>
      <c r="J2200" s="92">
        <v>21.25</v>
      </c>
      <c r="K2200" s="92">
        <v>1.08</v>
      </c>
      <c r="L2200" s="92">
        <v>0.05</v>
      </c>
      <c r="M2200" s="92">
        <v>0.0</v>
      </c>
      <c r="N2200" s="92">
        <v>5.56</v>
      </c>
      <c r="O2200" s="92">
        <v>33.0</v>
      </c>
      <c r="P2200" s="92"/>
      <c r="Q2200" s="50">
        <f t="shared" si="8"/>
        <v>99.56</v>
      </c>
      <c r="R2200" s="51">
        <f t="shared" si="9"/>
        <v>12</v>
      </c>
      <c r="S2200" s="52">
        <f t="shared" si="10"/>
        <v>0.609643451</v>
      </c>
      <c r="T2200" s="52">
        <f t="shared" si="11"/>
        <v>0.0006257916264</v>
      </c>
      <c r="U2200" s="52">
        <f t="shared" si="12"/>
        <v>0.4168248149</v>
      </c>
      <c r="V2200" s="52">
        <f t="shared" si="13"/>
        <v>0</v>
      </c>
      <c r="W2200" s="52">
        <f t="shared" si="14"/>
        <v>0</v>
      </c>
      <c r="X2200" s="52">
        <f t="shared" si="15"/>
        <v>0.4593132015</v>
      </c>
      <c r="Y2200" s="52">
        <f t="shared" si="16"/>
        <v>0.07837896512</v>
      </c>
      <c r="Z2200" s="52">
        <f t="shared" si="17"/>
        <v>0.04937426187</v>
      </c>
      <c r="AA2200" s="52">
        <f t="shared" si="18"/>
        <v>0.01925840861</v>
      </c>
      <c r="AB2200" s="52">
        <f t="shared" si="19"/>
        <v>1.633418895</v>
      </c>
      <c r="AC2200" s="53">
        <f t="shared" si="20"/>
        <v>4.904201089</v>
      </c>
      <c r="AD2200" s="54">
        <f t="shared" si="21"/>
        <v>1.219286902</v>
      </c>
      <c r="AE2200" s="54">
        <f t="shared" si="22"/>
        <v>0.001251583253</v>
      </c>
      <c r="AF2200" s="54">
        <f t="shared" si="23"/>
        <v>0.6252372224</v>
      </c>
      <c r="AG2200" s="54">
        <f t="shared" si="24"/>
        <v>0</v>
      </c>
      <c r="AH2200" s="54">
        <f t="shared" si="25"/>
        <v>0</v>
      </c>
      <c r="AI2200" s="54">
        <f t="shared" si="26"/>
        <v>0.4593132015</v>
      </c>
      <c r="AJ2200" s="54">
        <f t="shared" si="27"/>
        <v>0.07837896512</v>
      </c>
      <c r="AK2200" s="54">
        <f t="shared" si="28"/>
        <v>0.04937426187</v>
      </c>
      <c r="AL2200" s="54">
        <f t="shared" si="29"/>
        <v>0.01925840861</v>
      </c>
      <c r="AM2200" s="54">
        <f t="shared" si="30"/>
        <v>2.452100545</v>
      </c>
      <c r="AN2200" s="54">
        <f t="shared" si="31"/>
        <v>-4.904201089</v>
      </c>
      <c r="AO2200" s="55">
        <f t="shared" si="32"/>
        <v>2.985852327</v>
      </c>
      <c r="AP2200" s="55">
        <f t="shared" si="33"/>
        <v>0.003064941288</v>
      </c>
      <c r="AQ2200" s="55">
        <f t="shared" si="34"/>
        <v>2.041483988</v>
      </c>
      <c r="AR2200" s="55">
        <f t="shared" si="35"/>
        <v>0</v>
      </c>
      <c r="AS2200" s="55">
        <f t="shared" si="36"/>
        <v>0</v>
      </c>
      <c r="AT2200" s="55">
        <f t="shared" si="37"/>
        <v>2.249579471</v>
      </c>
      <c r="AU2200" s="55">
        <f t="shared" si="38"/>
        <v>0.3838768628</v>
      </c>
      <c r="AV2200" s="55">
        <f t="shared" si="39"/>
        <v>0.2418204517</v>
      </c>
      <c r="AW2200" s="55">
        <f t="shared" si="40"/>
        <v>0.09432195833</v>
      </c>
      <c r="AX2200" s="55">
        <f t="shared" si="41"/>
        <v>8</v>
      </c>
      <c r="AY2200" s="55">
        <f t="shared" si="42"/>
        <v>24.01931853</v>
      </c>
      <c r="AZ2200" s="54">
        <f t="shared" ref="AZ2200:BA2200" si="15442">AO2200*2</f>
        <v>5.971704654</v>
      </c>
      <c r="BA2200" s="54">
        <f t="shared" si="15442"/>
        <v>0.006129882577</v>
      </c>
      <c r="BB2200" s="54">
        <f t="shared" ref="BB2200:BD2200" si="15443">AQ2200*(3/2)</f>
        <v>3.062225982</v>
      </c>
      <c r="BC2200" s="54">
        <f t="shared" si="15443"/>
        <v>0</v>
      </c>
      <c r="BD2200" s="54">
        <f t="shared" si="15443"/>
        <v>0</v>
      </c>
      <c r="BE2200" s="54">
        <f t="shared" ref="BE2200:BH2200" si="15444">AT2200</f>
        <v>2.249579471</v>
      </c>
      <c r="BF2200" s="54">
        <f t="shared" si="15444"/>
        <v>0.3838768628</v>
      </c>
      <c r="BG2200" s="54">
        <f t="shared" si="15444"/>
        <v>0.2418204517</v>
      </c>
      <c r="BH2200" s="54">
        <f t="shared" si="15444"/>
        <v>0.09432195833</v>
      </c>
      <c r="BI2200" s="54">
        <f t="shared" si="46"/>
        <v>12.00965926</v>
      </c>
      <c r="BJ2200" s="54">
        <f t="shared" si="47"/>
        <v>-24.01931853</v>
      </c>
      <c r="BK2200" s="56">
        <f t="shared" ref="BK2200:BN2200" si="15445">AO2200</f>
        <v>2.985852327</v>
      </c>
      <c r="BL2200" s="56">
        <f t="shared" si="15445"/>
        <v>0.003064941288</v>
      </c>
      <c r="BM2200" s="56">
        <f t="shared" si="15445"/>
        <v>2.041483988</v>
      </c>
      <c r="BN2200" s="56">
        <f t="shared" si="15445"/>
        <v>0</v>
      </c>
      <c r="BO2200" s="56">
        <f t="shared" si="49"/>
        <v>0</v>
      </c>
      <c r="BP2200" s="56">
        <f t="shared" si="50"/>
        <v>2.249579471</v>
      </c>
      <c r="BQ2200" s="56">
        <f t="shared" ref="BQ2200:BS2200" si="15446">AU2200</f>
        <v>0.3838768628</v>
      </c>
      <c r="BR2200" s="56">
        <f t="shared" si="15446"/>
        <v>0.2418204517</v>
      </c>
      <c r="BS2200" s="56">
        <f t="shared" si="15446"/>
        <v>0.09432195833</v>
      </c>
      <c r="BT2200" s="56">
        <f t="shared" si="52"/>
        <v>8</v>
      </c>
      <c r="BU2200" s="50">
        <f t="shared" ref="BU2200:BX2200" si="15447">AZ2200</f>
        <v>5.971704654</v>
      </c>
      <c r="BV2200" s="50">
        <f t="shared" si="15447"/>
        <v>0.006129882577</v>
      </c>
      <c r="BW2200" s="50">
        <f t="shared" si="15447"/>
        <v>3.062225982</v>
      </c>
      <c r="BX2200" s="50">
        <f t="shared" si="15447"/>
        <v>0</v>
      </c>
      <c r="BY2200" s="50">
        <f t="shared" si="54"/>
        <v>0</v>
      </c>
      <c r="BZ2200" s="50">
        <f t="shared" si="55"/>
        <v>2.249579471</v>
      </c>
      <c r="CA2200" s="50">
        <f t="shared" ref="CA2200:CC2200" si="15448">BF2200</f>
        <v>0.3838768628</v>
      </c>
      <c r="CB2200" s="50">
        <f t="shared" si="15448"/>
        <v>0.2418204517</v>
      </c>
      <c r="CC2200" s="50">
        <f t="shared" si="15448"/>
        <v>0.09432195833</v>
      </c>
      <c r="CD2200" s="50">
        <f t="shared" si="57"/>
        <v>12.00965926</v>
      </c>
      <c r="CE2200" s="57">
        <f t="shared" si="58"/>
        <v>36.63</v>
      </c>
      <c r="CF2200" s="57">
        <f t="shared" si="59"/>
        <v>0.05</v>
      </c>
      <c r="CG2200" s="57">
        <f t="shared" si="60"/>
        <v>21.25</v>
      </c>
      <c r="CH2200" s="57">
        <f t="shared" si="61"/>
        <v>0</v>
      </c>
      <c r="CI2200" s="58">
        <f t="shared" si="62"/>
        <v>0</v>
      </c>
      <c r="CJ2200" s="58">
        <f t="shared" si="63"/>
        <v>33</v>
      </c>
      <c r="CK2200" s="57">
        <f t="shared" si="64"/>
        <v>5.56</v>
      </c>
      <c r="CL2200" s="57">
        <f t="shared" si="65"/>
        <v>1.99</v>
      </c>
      <c r="CM2200" s="57">
        <f t="shared" si="66"/>
        <v>1.08</v>
      </c>
      <c r="CN2200" s="57">
        <f t="shared" si="67"/>
        <v>99.56</v>
      </c>
      <c r="CO2200" s="59">
        <f t="shared" si="68"/>
        <v>0.08143202925</v>
      </c>
      <c r="CP2200" s="59">
        <f t="shared" si="69"/>
        <v>0.7575365108</v>
      </c>
      <c r="CQ2200" s="59">
        <f t="shared" si="70"/>
        <v>0.1292689336</v>
      </c>
      <c r="CR2200" s="59">
        <f t="shared" si="71"/>
        <v>0.03176252635</v>
      </c>
      <c r="CS2200" s="60">
        <f t="shared" si="72"/>
        <v>8.143202925</v>
      </c>
      <c r="CT2200" s="60">
        <f t="shared" si="73"/>
        <v>3.176252635</v>
      </c>
      <c r="CU2200" s="60">
        <f t="shared" si="74"/>
        <v>88.68054444</v>
      </c>
      <c r="CV2200" s="61">
        <f t="shared" si="75"/>
        <v>0.07247854097</v>
      </c>
      <c r="CW2200" s="61">
        <f t="shared" si="76"/>
        <v>0.07052013733</v>
      </c>
      <c r="CX2200" s="62"/>
    </row>
    <row r="2201" ht="15.75" customHeight="1">
      <c r="A2201" s="17" t="s">
        <v>53</v>
      </c>
      <c r="B2201" s="87" t="s">
        <v>2081</v>
      </c>
      <c r="C2201" s="93" t="s">
        <v>2195</v>
      </c>
      <c r="D2201" s="89"/>
      <c r="E2201" s="89" t="s">
        <v>2196</v>
      </c>
      <c r="F2201" s="90">
        <v>106.0</v>
      </c>
      <c r="G2201" s="89" t="s">
        <v>2302</v>
      </c>
      <c r="H2201" s="95">
        <v>37.33</v>
      </c>
      <c r="I2201" s="92">
        <v>2.87</v>
      </c>
      <c r="J2201" s="92">
        <v>21.25</v>
      </c>
      <c r="K2201" s="92">
        <v>4.51</v>
      </c>
      <c r="L2201" s="92">
        <v>0.03</v>
      </c>
      <c r="M2201" s="92">
        <v>0.03</v>
      </c>
      <c r="N2201" s="92">
        <v>6.64</v>
      </c>
      <c r="O2201" s="92">
        <v>27.66</v>
      </c>
      <c r="P2201" s="92"/>
      <c r="Q2201" s="50">
        <f t="shared" si="8"/>
        <v>100.32</v>
      </c>
      <c r="R2201" s="51">
        <f t="shared" si="9"/>
        <v>12</v>
      </c>
      <c r="S2201" s="52">
        <f t="shared" si="10"/>
        <v>0.6212937489</v>
      </c>
      <c r="T2201" s="52">
        <f t="shared" si="11"/>
        <v>0.0003754749758</v>
      </c>
      <c r="U2201" s="52">
        <f t="shared" si="12"/>
        <v>0.4168248149</v>
      </c>
      <c r="V2201" s="52">
        <f t="shared" si="13"/>
        <v>0.0003947622939</v>
      </c>
      <c r="W2201" s="52">
        <f t="shared" si="14"/>
        <v>0</v>
      </c>
      <c r="X2201" s="52">
        <f t="shared" si="15"/>
        <v>0.3849879743</v>
      </c>
      <c r="Y2201" s="52">
        <f t="shared" si="16"/>
        <v>0.09360365618</v>
      </c>
      <c r="Z2201" s="52">
        <f t="shared" si="17"/>
        <v>0.07120810631</v>
      </c>
      <c r="AA2201" s="52">
        <f t="shared" si="18"/>
        <v>0.08042168782</v>
      </c>
      <c r="AB2201" s="52">
        <f t="shared" si="19"/>
        <v>1.669110226</v>
      </c>
      <c r="AC2201" s="53">
        <f t="shared" si="20"/>
        <v>4.998778477</v>
      </c>
      <c r="AD2201" s="54">
        <f t="shared" si="21"/>
        <v>1.242587498</v>
      </c>
      <c r="AE2201" s="54">
        <f t="shared" si="22"/>
        <v>0.0007509499517</v>
      </c>
      <c r="AF2201" s="54">
        <f t="shared" si="23"/>
        <v>0.6252372224</v>
      </c>
      <c r="AG2201" s="54">
        <f t="shared" si="24"/>
        <v>0.0005921434408</v>
      </c>
      <c r="AH2201" s="54">
        <f t="shared" si="25"/>
        <v>0</v>
      </c>
      <c r="AI2201" s="54">
        <f t="shared" si="26"/>
        <v>0.3849879743</v>
      </c>
      <c r="AJ2201" s="54">
        <f t="shared" si="27"/>
        <v>0.09360365618</v>
      </c>
      <c r="AK2201" s="54">
        <f t="shared" si="28"/>
        <v>0.07120810631</v>
      </c>
      <c r="AL2201" s="54">
        <f t="shared" si="29"/>
        <v>0.08042168782</v>
      </c>
      <c r="AM2201" s="54">
        <f t="shared" si="30"/>
        <v>2.499389238</v>
      </c>
      <c r="AN2201" s="54">
        <f t="shared" si="31"/>
        <v>-4.998778477</v>
      </c>
      <c r="AO2201" s="55">
        <f t="shared" si="32"/>
        <v>2.977844072</v>
      </c>
      <c r="AP2201" s="55">
        <f t="shared" si="33"/>
        <v>0.001799641366</v>
      </c>
      <c r="AQ2201" s="55">
        <f t="shared" si="34"/>
        <v>1.997830022</v>
      </c>
      <c r="AR2201" s="55">
        <f t="shared" si="35"/>
        <v>0.001892084958</v>
      </c>
      <c r="AS2201" s="55">
        <f t="shared" si="36"/>
        <v>0</v>
      </c>
      <c r="AT2201" s="55">
        <f t="shared" si="37"/>
        <v>1.84523691</v>
      </c>
      <c r="AU2201" s="55">
        <f t="shared" si="38"/>
        <v>0.448639783</v>
      </c>
      <c r="AV2201" s="55">
        <f t="shared" si="39"/>
        <v>0.3412985204</v>
      </c>
      <c r="AW2201" s="55">
        <f t="shared" si="40"/>
        <v>0.3854589665</v>
      </c>
      <c r="AX2201" s="55">
        <f t="shared" si="41"/>
        <v>8</v>
      </c>
      <c r="AY2201" s="55">
        <f t="shared" si="42"/>
        <v>23.95900953</v>
      </c>
      <c r="AZ2201" s="54">
        <f t="shared" ref="AZ2201:BA2201" si="15449">AO2201*2</f>
        <v>5.955688144</v>
      </c>
      <c r="BA2201" s="54">
        <f t="shared" si="15449"/>
        <v>0.003599282732</v>
      </c>
      <c r="BB2201" s="54">
        <f t="shared" ref="BB2201:BD2201" si="15450">AQ2201*(3/2)</f>
        <v>2.996745033</v>
      </c>
      <c r="BC2201" s="54">
        <f t="shared" si="15450"/>
        <v>0.002838127437</v>
      </c>
      <c r="BD2201" s="54">
        <f t="shared" si="15450"/>
        <v>0</v>
      </c>
      <c r="BE2201" s="54">
        <f t="shared" ref="BE2201:BH2201" si="15451">AT2201</f>
        <v>1.84523691</v>
      </c>
      <c r="BF2201" s="54">
        <f t="shared" si="15451"/>
        <v>0.448639783</v>
      </c>
      <c r="BG2201" s="54">
        <f t="shared" si="15451"/>
        <v>0.3412985204</v>
      </c>
      <c r="BH2201" s="54">
        <f t="shared" si="15451"/>
        <v>0.3854589665</v>
      </c>
      <c r="BI2201" s="54">
        <f t="shared" si="46"/>
        <v>11.97950477</v>
      </c>
      <c r="BJ2201" s="54">
        <f t="shared" si="47"/>
        <v>-23.95900953</v>
      </c>
      <c r="BK2201" s="56">
        <f t="shared" ref="BK2201:BN2201" si="15452">AO2201</f>
        <v>2.977844072</v>
      </c>
      <c r="BL2201" s="56">
        <f t="shared" si="15452"/>
        <v>0.001799641366</v>
      </c>
      <c r="BM2201" s="56">
        <f t="shared" si="15452"/>
        <v>1.997830022</v>
      </c>
      <c r="BN2201" s="56">
        <f t="shared" si="15452"/>
        <v>0.001892084958</v>
      </c>
      <c r="BO2201" s="56">
        <f t="shared" si="49"/>
        <v>0.04099046595</v>
      </c>
      <c r="BP2201" s="56">
        <f t="shared" si="50"/>
        <v>1.804246444</v>
      </c>
      <c r="BQ2201" s="56">
        <f t="shared" ref="BQ2201:BS2201" si="15453">AU2201</f>
        <v>0.448639783</v>
      </c>
      <c r="BR2201" s="56">
        <f t="shared" si="15453"/>
        <v>0.3412985204</v>
      </c>
      <c r="BS2201" s="56">
        <f t="shared" si="15453"/>
        <v>0.3854589665</v>
      </c>
      <c r="BT2201" s="56">
        <f t="shared" si="52"/>
        <v>8</v>
      </c>
      <c r="BU2201" s="50">
        <f t="shared" ref="BU2201:BX2201" si="15454">AZ2201</f>
        <v>5.955688144</v>
      </c>
      <c r="BV2201" s="50">
        <f t="shared" si="15454"/>
        <v>0.003599282732</v>
      </c>
      <c r="BW2201" s="50">
        <f t="shared" si="15454"/>
        <v>2.996745033</v>
      </c>
      <c r="BX2201" s="50">
        <f t="shared" si="15454"/>
        <v>0.002838127437</v>
      </c>
      <c r="BY2201" s="50">
        <f t="shared" si="54"/>
        <v>0.06148569892</v>
      </c>
      <c r="BZ2201" s="50">
        <f t="shared" si="55"/>
        <v>1.804246444</v>
      </c>
      <c r="CA2201" s="50">
        <f t="shared" ref="CA2201:CC2201" si="15455">BF2201</f>
        <v>0.448639783</v>
      </c>
      <c r="CB2201" s="50">
        <f t="shared" si="15455"/>
        <v>0.3412985204</v>
      </c>
      <c r="CC2201" s="50">
        <f t="shared" si="15455"/>
        <v>0.3854589665</v>
      </c>
      <c r="CD2201" s="50">
        <f t="shared" si="57"/>
        <v>12</v>
      </c>
      <c r="CE2201" s="57">
        <f t="shared" si="58"/>
        <v>37.33</v>
      </c>
      <c r="CF2201" s="57">
        <f t="shared" si="59"/>
        <v>0.03</v>
      </c>
      <c r="CG2201" s="57">
        <f t="shared" si="60"/>
        <v>21.25</v>
      </c>
      <c r="CH2201" s="57">
        <f t="shared" si="61"/>
        <v>0.03</v>
      </c>
      <c r="CI2201" s="58">
        <f t="shared" si="62"/>
        <v>0.682859875</v>
      </c>
      <c r="CJ2201" s="58">
        <f t="shared" si="63"/>
        <v>27.04555517</v>
      </c>
      <c r="CK2201" s="57">
        <f t="shared" si="64"/>
        <v>6.64</v>
      </c>
      <c r="CL2201" s="57">
        <f t="shared" si="65"/>
        <v>2.87</v>
      </c>
      <c r="CM2201" s="57">
        <f t="shared" si="66"/>
        <v>4.51</v>
      </c>
      <c r="CN2201" s="57">
        <f t="shared" si="67"/>
        <v>100.388415</v>
      </c>
      <c r="CO2201" s="59">
        <f t="shared" si="68"/>
        <v>0.1145433996</v>
      </c>
      <c r="CP2201" s="59">
        <f t="shared" si="69"/>
        <v>0.6055242227</v>
      </c>
      <c r="CQ2201" s="59">
        <f t="shared" si="70"/>
        <v>0.1505682646</v>
      </c>
      <c r="CR2201" s="59">
        <f t="shared" si="71"/>
        <v>0.1293641131</v>
      </c>
      <c r="CS2201" s="60">
        <f t="shared" si="72"/>
        <v>11.45433996</v>
      </c>
      <c r="CT2201" s="60">
        <f t="shared" si="73"/>
        <v>12.93641131</v>
      </c>
      <c r="CU2201" s="60">
        <f t="shared" si="74"/>
        <v>75.60924873</v>
      </c>
      <c r="CV2201" s="61">
        <f t="shared" si="75"/>
        <v>0.1866358129</v>
      </c>
      <c r="CW2201" s="61">
        <f t="shared" si="76"/>
        <v>0.09919458402</v>
      </c>
      <c r="CX2201" s="62"/>
    </row>
    <row r="2202" ht="15.75" customHeight="1">
      <c r="A2202" s="17" t="s">
        <v>53</v>
      </c>
      <c r="B2202" s="87" t="s">
        <v>2081</v>
      </c>
      <c r="C2202" s="88" t="s">
        <v>2195</v>
      </c>
      <c r="D2202" s="89"/>
      <c r="E2202" s="89" t="s">
        <v>2196</v>
      </c>
      <c r="F2202" s="90">
        <v>107.0</v>
      </c>
      <c r="G2202" s="89" t="s">
        <v>2303</v>
      </c>
      <c r="H2202" s="95">
        <v>37.09</v>
      </c>
      <c r="I2202" s="92">
        <v>2.37</v>
      </c>
      <c r="J2202" s="92">
        <v>20.8</v>
      </c>
      <c r="K2202" s="92">
        <v>6.56</v>
      </c>
      <c r="L2202" s="92">
        <v>0.02</v>
      </c>
      <c r="M2202" s="92">
        <v>0.07</v>
      </c>
      <c r="N2202" s="92">
        <v>5.54</v>
      </c>
      <c r="O2202" s="92">
        <v>27.02</v>
      </c>
      <c r="P2202" s="92"/>
      <c r="Q2202" s="50">
        <f t="shared" si="8"/>
        <v>99.47</v>
      </c>
      <c r="R2202" s="51">
        <f t="shared" si="9"/>
        <v>12</v>
      </c>
      <c r="S2202" s="52">
        <f t="shared" si="10"/>
        <v>0.6172993611</v>
      </c>
      <c r="T2202" s="52">
        <f t="shared" si="11"/>
        <v>0.0002503166506</v>
      </c>
      <c r="U2202" s="52">
        <f t="shared" si="12"/>
        <v>0.4079979365</v>
      </c>
      <c r="V2202" s="52">
        <f t="shared" si="13"/>
        <v>0.0009211120191</v>
      </c>
      <c r="W2202" s="52">
        <f t="shared" si="14"/>
        <v>0</v>
      </c>
      <c r="X2202" s="52">
        <f t="shared" si="15"/>
        <v>0.376080082</v>
      </c>
      <c r="Y2202" s="52">
        <f t="shared" si="16"/>
        <v>0.07809702639</v>
      </c>
      <c r="Z2202" s="52">
        <f t="shared" si="17"/>
        <v>0.05880251288</v>
      </c>
      <c r="AA2202" s="52">
        <f t="shared" si="18"/>
        <v>0.1169770005</v>
      </c>
      <c r="AB2202" s="52">
        <f t="shared" si="19"/>
        <v>1.656425348</v>
      </c>
      <c r="AC2202" s="53">
        <f t="shared" si="20"/>
        <v>4.9568691</v>
      </c>
      <c r="AD2202" s="54">
        <f t="shared" si="21"/>
        <v>1.234598722</v>
      </c>
      <c r="AE2202" s="54">
        <f t="shared" si="22"/>
        <v>0.0005006333011</v>
      </c>
      <c r="AF2202" s="54">
        <f t="shared" si="23"/>
        <v>0.6119969047</v>
      </c>
      <c r="AG2202" s="54">
        <f t="shared" si="24"/>
        <v>0.001381668029</v>
      </c>
      <c r="AH2202" s="54">
        <f t="shared" si="25"/>
        <v>0</v>
      </c>
      <c r="AI2202" s="54">
        <f t="shared" si="26"/>
        <v>0.376080082</v>
      </c>
      <c r="AJ2202" s="54">
        <f t="shared" si="27"/>
        <v>0.07809702639</v>
      </c>
      <c r="AK2202" s="54">
        <f t="shared" si="28"/>
        <v>0.05880251288</v>
      </c>
      <c r="AL2202" s="54">
        <f t="shared" si="29"/>
        <v>0.1169770005</v>
      </c>
      <c r="AM2202" s="54">
        <f t="shared" si="30"/>
        <v>2.47843455</v>
      </c>
      <c r="AN2202" s="54">
        <f t="shared" si="31"/>
        <v>-4.9568691</v>
      </c>
      <c r="AO2202" s="55">
        <f t="shared" si="32"/>
        <v>2.981356748</v>
      </c>
      <c r="AP2202" s="55">
        <f t="shared" si="33"/>
        <v>0.00120894866</v>
      </c>
      <c r="AQ2202" s="55">
        <f t="shared" si="34"/>
        <v>1.970498396</v>
      </c>
      <c r="AR2202" s="55">
        <f t="shared" si="35"/>
        <v>0.004448673864</v>
      </c>
      <c r="AS2202" s="55">
        <f t="shared" si="36"/>
        <v>0</v>
      </c>
      <c r="AT2202" s="55">
        <f t="shared" si="37"/>
        <v>1.816345457</v>
      </c>
      <c r="AU2202" s="55">
        <f t="shared" si="38"/>
        <v>0.3771834402</v>
      </c>
      <c r="AV2202" s="55">
        <f t="shared" si="39"/>
        <v>0.2839971651</v>
      </c>
      <c r="AW2202" s="55">
        <f t="shared" si="40"/>
        <v>0.5649611707</v>
      </c>
      <c r="AX2202" s="55">
        <f t="shared" si="41"/>
        <v>8</v>
      </c>
      <c r="AY2202" s="55">
        <f t="shared" si="42"/>
        <v>23.94007846</v>
      </c>
      <c r="AZ2202" s="54">
        <f t="shared" ref="AZ2202:BA2202" si="15456">AO2202*2</f>
        <v>5.962713496</v>
      </c>
      <c r="BA2202" s="54">
        <f t="shared" si="15456"/>
        <v>0.00241789732</v>
      </c>
      <c r="BB2202" s="54">
        <f t="shared" ref="BB2202:BD2202" si="15457">AQ2202*(3/2)</f>
        <v>2.955747595</v>
      </c>
      <c r="BC2202" s="54">
        <f t="shared" si="15457"/>
        <v>0.006673010796</v>
      </c>
      <c r="BD2202" s="54">
        <f t="shared" si="15457"/>
        <v>0</v>
      </c>
      <c r="BE2202" s="54">
        <f t="shared" ref="BE2202:BH2202" si="15458">AT2202</f>
        <v>1.816345457</v>
      </c>
      <c r="BF2202" s="54">
        <f t="shared" si="15458"/>
        <v>0.3771834402</v>
      </c>
      <c r="BG2202" s="54">
        <f t="shared" si="15458"/>
        <v>0.2839971651</v>
      </c>
      <c r="BH2202" s="54">
        <f t="shared" si="15458"/>
        <v>0.5649611707</v>
      </c>
      <c r="BI2202" s="54">
        <f t="shared" si="46"/>
        <v>11.97003923</v>
      </c>
      <c r="BJ2202" s="54">
        <f t="shared" si="47"/>
        <v>-23.94007846</v>
      </c>
      <c r="BK2202" s="56">
        <f t="shared" ref="BK2202:BN2202" si="15459">AO2202</f>
        <v>2.981356748</v>
      </c>
      <c r="BL2202" s="56">
        <f t="shared" si="15459"/>
        <v>0.00120894866</v>
      </c>
      <c r="BM2202" s="56">
        <f t="shared" si="15459"/>
        <v>1.970498396</v>
      </c>
      <c r="BN2202" s="56">
        <f t="shared" si="15459"/>
        <v>0.004448673864</v>
      </c>
      <c r="BO2202" s="56">
        <f t="shared" si="49"/>
        <v>0.05992153641</v>
      </c>
      <c r="BP2202" s="56">
        <f t="shared" si="50"/>
        <v>1.756423921</v>
      </c>
      <c r="BQ2202" s="56">
        <f t="shared" ref="BQ2202:BS2202" si="15460">AU2202</f>
        <v>0.3771834402</v>
      </c>
      <c r="BR2202" s="56">
        <f t="shared" si="15460"/>
        <v>0.2839971651</v>
      </c>
      <c r="BS2202" s="56">
        <f t="shared" si="15460"/>
        <v>0.5649611707</v>
      </c>
      <c r="BT2202" s="56">
        <f t="shared" si="52"/>
        <v>8</v>
      </c>
      <c r="BU2202" s="50">
        <f t="shared" ref="BU2202:BX2202" si="15461">AZ2202</f>
        <v>5.962713496</v>
      </c>
      <c r="BV2202" s="50">
        <f t="shared" si="15461"/>
        <v>0.00241789732</v>
      </c>
      <c r="BW2202" s="50">
        <f t="shared" si="15461"/>
        <v>2.955747595</v>
      </c>
      <c r="BX2202" s="50">
        <f t="shared" si="15461"/>
        <v>0.006673010796</v>
      </c>
      <c r="BY2202" s="50">
        <f t="shared" si="54"/>
        <v>0.08988230461</v>
      </c>
      <c r="BZ2202" s="50">
        <f t="shared" si="55"/>
        <v>1.756423921</v>
      </c>
      <c r="CA2202" s="50">
        <f t="shared" ref="CA2202:CC2202" si="15462">BF2202</f>
        <v>0.3771834402</v>
      </c>
      <c r="CB2202" s="50">
        <f t="shared" si="15462"/>
        <v>0.2839971651</v>
      </c>
      <c r="CC2202" s="50">
        <f t="shared" si="15462"/>
        <v>0.5649611707</v>
      </c>
      <c r="CD2202" s="50">
        <f t="shared" si="57"/>
        <v>12</v>
      </c>
      <c r="CE2202" s="57">
        <f t="shared" si="58"/>
        <v>37.09</v>
      </c>
      <c r="CF2202" s="57">
        <f t="shared" si="59"/>
        <v>0.02</v>
      </c>
      <c r="CG2202" s="57">
        <f t="shared" si="60"/>
        <v>20.8</v>
      </c>
      <c r="CH2202" s="57">
        <f t="shared" si="61"/>
        <v>0.07</v>
      </c>
      <c r="CI2202" s="58">
        <f t="shared" si="62"/>
        <v>0.9906460893</v>
      </c>
      <c r="CJ2202" s="58">
        <f t="shared" si="63"/>
        <v>26.12860574</v>
      </c>
      <c r="CK2202" s="57">
        <f t="shared" si="64"/>
        <v>5.54</v>
      </c>
      <c r="CL2202" s="57">
        <f t="shared" si="65"/>
        <v>2.37</v>
      </c>
      <c r="CM2202" s="57">
        <f t="shared" si="66"/>
        <v>6.56</v>
      </c>
      <c r="CN2202" s="57">
        <f t="shared" si="67"/>
        <v>99.56925183</v>
      </c>
      <c r="CO2202" s="59">
        <f t="shared" si="68"/>
        <v>0.09521908115</v>
      </c>
      <c r="CP2202" s="59">
        <f t="shared" si="69"/>
        <v>0.5888969764</v>
      </c>
      <c r="CQ2202" s="59">
        <f t="shared" si="70"/>
        <v>0.1264627433</v>
      </c>
      <c r="CR2202" s="59">
        <f t="shared" si="71"/>
        <v>0.1894211991</v>
      </c>
      <c r="CS2202" s="60">
        <f t="shared" si="72"/>
        <v>9.521908115</v>
      </c>
      <c r="CT2202" s="60">
        <f t="shared" si="73"/>
        <v>18.94211991</v>
      </c>
      <c r="CU2202" s="60">
        <f t="shared" si="74"/>
        <v>71.53597197</v>
      </c>
      <c r="CV2202" s="61">
        <f t="shared" si="75"/>
        <v>0.2370307397</v>
      </c>
      <c r="CW2202" s="61">
        <f t="shared" si="76"/>
        <v>0.08245972428</v>
      </c>
      <c r="CX2202" s="62"/>
    </row>
    <row r="2203" ht="15.75" customHeight="1">
      <c r="A2203" s="17" t="s">
        <v>53</v>
      </c>
      <c r="B2203" s="87" t="s">
        <v>2081</v>
      </c>
      <c r="C2203" s="93" t="s">
        <v>2195</v>
      </c>
      <c r="D2203" s="89"/>
      <c r="E2203" s="89" t="s">
        <v>2196</v>
      </c>
      <c r="F2203" s="90">
        <v>108.0</v>
      </c>
      <c r="G2203" s="89" t="s">
        <v>2304</v>
      </c>
      <c r="H2203" s="95">
        <v>36.73</v>
      </c>
      <c r="I2203" s="92">
        <v>2.22</v>
      </c>
      <c r="J2203" s="92">
        <v>21.0</v>
      </c>
      <c r="K2203" s="92">
        <v>2.59</v>
      </c>
      <c r="L2203" s="92">
        <v>0.05</v>
      </c>
      <c r="M2203" s="92">
        <v>0.03</v>
      </c>
      <c r="N2203" s="92">
        <v>7.68</v>
      </c>
      <c r="O2203" s="92">
        <v>29.53</v>
      </c>
      <c r="P2203" s="92"/>
      <c r="Q2203" s="50">
        <f t="shared" si="8"/>
        <v>99.83</v>
      </c>
      <c r="R2203" s="51">
        <f t="shared" si="9"/>
        <v>12</v>
      </c>
      <c r="S2203" s="52">
        <f t="shared" si="10"/>
        <v>0.6113077792</v>
      </c>
      <c r="T2203" s="52">
        <f t="shared" si="11"/>
        <v>0.0006257916264</v>
      </c>
      <c r="U2203" s="52">
        <f t="shared" si="12"/>
        <v>0.4119209936</v>
      </c>
      <c r="V2203" s="52">
        <f t="shared" si="13"/>
        <v>0.0003947622939</v>
      </c>
      <c r="W2203" s="52">
        <f t="shared" si="14"/>
        <v>0</v>
      </c>
      <c r="X2203" s="52">
        <f t="shared" si="15"/>
        <v>0.4110157224</v>
      </c>
      <c r="Y2203" s="52">
        <f t="shared" si="16"/>
        <v>0.1082644698</v>
      </c>
      <c r="Z2203" s="52">
        <f t="shared" si="17"/>
        <v>0.05508083485</v>
      </c>
      <c r="AA2203" s="52">
        <f t="shared" si="18"/>
        <v>0.04618451695</v>
      </c>
      <c r="AB2203" s="52">
        <f t="shared" si="19"/>
        <v>1.644794871</v>
      </c>
      <c r="AC2203" s="53">
        <f t="shared" si="20"/>
        <v>4.925772639</v>
      </c>
      <c r="AD2203" s="54">
        <f t="shared" si="21"/>
        <v>1.222615558</v>
      </c>
      <c r="AE2203" s="54">
        <f t="shared" si="22"/>
        <v>0.001251583253</v>
      </c>
      <c r="AF2203" s="54">
        <f t="shared" si="23"/>
        <v>0.6178814903</v>
      </c>
      <c r="AG2203" s="54">
        <f t="shared" si="24"/>
        <v>0.0005921434408</v>
      </c>
      <c r="AH2203" s="54">
        <f t="shared" si="25"/>
        <v>0</v>
      </c>
      <c r="AI2203" s="54">
        <f t="shared" si="26"/>
        <v>0.4110157224</v>
      </c>
      <c r="AJ2203" s="54">
        <f t="shared" si="27"/>
        <v>0.1082644698</v>
      </c>
      <c r="AK2203" s="54">
        <f t="shared" si="28"/>
        <v>0.05508083485</v>
      </c>
      <c r="AL2203" s="54">
        <f t="shared" si="29"/>
        <v>0.04618451695</v>
      </c>
      <c r="AM2203" s="54">
        <f t="shared" si="30"/>
        <v>2.46288632</v>
      </c>
      <c r="AN2203" s="54">
        <f t="shared" si="31"/>
        <v>-4.925772639</v>
      </c>
      <c r="AO2203" s="55">
        <f t="shared" si="32"/>
        <v>2.973296136</v>
      </c>
      <c r="AP2203" s="55">
        <f t="shared" si="33"/>
        <v>0.003043743083</v>
      </c>
      <c r="AQ2203" s="55">
        <f t="shared" si="34"/>
        <v>2.003513026</v>
      </c>
      <c r="AR2203" s="55">
        <f t="shared" si="35"/>
        <v>0.001920056055</v>
      </c>
      <c r="AS2203" s="55">
        <f t="shared" si="36"/>
        <v>0</v>
      </c>
      <c r="AT2203" s="55">
        <f t="shared" si="37"/>
        <v>1.999109942</v>
      </c>
      <c r="AU2203" s="55">
        <f t="shared" si="38"/>
        <v>0.5265798026</v>
      </c>
      <c r="AV2203" s="55">
        <f t="shared" si="39"/>
        <v>0.2679037287</v>
      </c>
      <c r="AW2203" s="55">
        <f t="shared" si="40"/>
        <v>0.2246335651</v>
      </c>
      <c r="AX2203" s="55">
        <f t="shared" si="41"/>
        <v>8</v>
      </c>
      <c r="AY2203" s="55">
        <f t="shared" si="42"/>
        <v>23.95811284</v>
      </c>
      <c r="AZ2203" s="54">
        <f t="shared" ref="AZ2203:BA2203" si="15463">AO2203*2</f>
        <v>5.946592272</v>
      </c>
      <c r="BA2203" s="54">
        <f t="shared" si="15463"/>
        <v>0.006087486167</v>
      </c>
      <c r="BB2203" s="54">
        <f t="shared" ref="BB2203:BD2203" si="15464">AQ2203*(3/2)</f>
        <v>3.005269539</v>
      </c>
      <c r="BC2203" s="54">
        <f t="shared" si="15464"/>
        <v>0.002880084083</v>
      </c>
      <c r="BD2203" s="54">
        <f t="shared" si="15464"/>
        <v>0</v>
      </c>
      <c r="BE2203" s="54">
        <f t="shared" ref="BE2203:BH2203" si="15465">AT2203</f>
        <v>1.999109942</v>
      </c>
      <c r="BF2203" s="54">
        <f t="shared" si="15465"/>
        <v>0.5265798026</v>
      </c>
      <c r="BG2203" s="54">
        <f t="shared" si="15465"/>
        <v>0.2679037287</v>
      </c>
      <c r="BH2203" s="54">
        <f t="shared" si="15465"/>
        <v>0.2246335651</v>
      </c>
      <c r="BI2203" s="54">
        <f t="shared" si="46"/>
        <v>11.97905642</v>
      </c>
      <c r="BJ2203" s="54">
        <f t="shared" si="47"/>
        <v>-23.95811284</v>
      </c>
      <c r="BK2203" s="56">
        <f t="shared" ref="BK2203:BN2203" si="15466">AO2203</f>
        <v>2.973296136</v>
      </c>
      <c r="BL2203" s="56">
        <f t="shared" si="15466"/>
        <v>0.003043743083</v>
      </c>
      <c r="BM2203" s="56">
        <f t="shared" si="15466"/>
        <v>2.003513026</v>
      </c>
      <c r="BN2203" s="56">
        <f t="shared" si="15466"/>
        <v>0.001920056055</v>
      </c>
      <c r="BO2203" s="56">
        <f t="shared" si="49"/>
        <v>0.04188715964</v>
      </c>
      <c r="BP2203" s="56">
        <f t="shared" si="50"/>
        <v>1.957222783</v>
      </c>
      <c r="BQ2203" s="56">
        <f t="shared" ref="BQ2203:BS2203" si="15467">AU2203</f>
        <v>0.5265798026</v>
      </c>
      <c r="BR2203" s="56">
        <f t="shared" si="15467"/>
        <v>0.2679037287</v>
      </c>
      <c r="BS2203" s="56">
        <f t="shared" si="15467"/>
        <v>0.2246335651</v>
      </c>
      <c r="BT2203" s="56">
        <f t="shared" si="52"/>
        <v>8</v>
      </c>
      <c r="BU2203" s="50">
        <f t="shared" ref="BU2203:BX2203" si="15468">AZ2203</f>
        <v>5.946592272</v>
      </c>
      <c r="BV2203" s="50">
        <f t="shared" si="15468"/>
        <v>0.006087486167</v>
      </c>
      <c r="BW2203" s="50">
        <f t="shared" si="15468"/>
        <v>3.005269539</v>
      </c>
      <c r="BX2203" s="50">
        <f t="shared" si="15468"/>
        <v>0.002880084083</v>
      </c>
      <c r="BY2203" s="50">
        <f t="shared" si="54"/>
        <v>0.06283073947</v>
      </c>
      <c r="BZ2203" s="50">
        <f t="shared" si="55"/>
        <v>1.957222783</v>
      </c>
      <c r="CA2203" s="50">
        <f t="shared" ref="CA2203:CC2203" si="15469">BF2203</f>
        <v>0.5265798026</v>
      </c>
      <c r="CB2203" s="50">
        <f t="shared" si="15469"/>
        <v>0.2679037287</v>
      </c>
      <c r="CC2203" s="50">
        <f t="shared" si="15469"/>
        <v>0.2246335651</v>
      </c>
      <c r="CD2203" s="50">
        <f t="shared" si="57"/>
        <v>12</v>
      </c>
      <c r="CE2203" s="57">
        <f t="shared" si="58"/>
        <v>36.73</v>
      </c>
      <c r="CF2203" s="57">
        <f t="shared" si="59"/>
        <v>0.05</v>
      </c>
      <c r="CG2203" s="57">
        <f t="shared" si="60"/>
        <v>21</v>
      </c>
      <c r="CH2203" s="57">
        <f t="shared" si="61"/>
        <v>0.03</v>
      </c>
      <c r="CI2203" s="58">
        <f t="shared" si="62"/>
        <v>0.6876324707</v>
      </c>
      <c r="CJ2203" s="58">
        <f t="shared" si="63"/>
        <v>28.91126073</v>
      </c>
      <c r="CK2203" s="57">
        <f t="shared" si="64"/>
        <v>7.68</v>
      </c>
      <c r="CL2203" s="57">
        <f t="shared" si="65"/>
        <v>2.22</v>
      </c>
      <c r="CM2203" s="57">
        <f t="shared" si="66"/>
        <v>2.59</v>
      </c>
      <c r="CN2203" s="57">
        <f t="shared" si="67"/>
        <v>99.8988932</v>
      </c>
      <c r="CO2203" s="59">
        <f t="shared" si="68"/>
        <v>0.09001113433</v>
      </c>
      <c r="CP2203" s="59">
        <f t="shared" si="69"/>
        <v>0.6575938442</v>
      </c>
      <c r="CQ2203" s="59">
        <f t="shared" si="70"/>
        <v>0.1769219323</v>
      </c>
      <c r="CR2203" s="59">
        <f t="shared" si="71"/>
        <v>0.07547308916</v>
      </c>
      <c r="CS2203" s="60">
        <f t="shared" si="72"/>
        <v>9.001113433</v>
      </c>
      <c r="CT2203" s="60">
        <f t="shared" si="73"/>
        <v>7.547308916</v>
      </c>
      <c r="CU2203" s="60">
        <f t="shared" si="74"/>
        <v>83.45157765</v>
      </c>
      <c r="CV2203" s="61">
        <f t="shared" si="75"/>
        <v>0.1204786563</v>
      </c>
      <c r="CW2203" s="61">
        <f t="shared" si="76"/>
        <v>0.07794964233</v>
      </c>
      <c r="CX2203" s="62"/>
    </row>
    <row r="2204" ht="15.75" customHeight="1">
      <c r="A2204" s="17" t="s">
        <v>53</v>
      </c>
      <c r="B2204" s="87" t="s">
        <v>2081</v>
      </c>
      <c r="C2204" s="88" t="s">
        <v>2195</v>
      </c>
      <c r="D2204" s="89"/>
      <c r="E2204" s="89" t="s">
        <v>2196</v>
      </c>
      <c r="F2204" s="90">
        <v>109.0</v>
      </c>
      <c r="G2204" s="89" t="s">
        <v>2305</v>
      </c>
      <c r="H2204" s="95">
        <v>37.27</v>
      </c>
      <c r="I2204" s="92">
        <v>5.43</v>
      </c>
      <c r="J2204" s="92">
        <v>21.64</v>
      </c>
      <c r="K2204" s="92">
        <v>0.82</v>
      </c>
      <c r="L2204" s="92">
        <v>0.08</v>
      </c>
      <c r="M2204" s="92">
        <v>0.06</v>
      </c>
      <c r="N2204" s="92">
        <v>7.36</v>
      </c>
      <c r="O2204" s="92">
        <v>27.5</v>
      </c>
      <c r="P2204" s="92"/>
      <c r="Q2204" s="50">
        <f t="shared" si="8"/>
        <v>100.16</v>
      </c>
      <c r="R2204" s="51">
        <f t="shared" si="9"/>
        <v>12</v>
      </c>
      <c r="S2204" s="52">
        <f t="shared" si="10"/>
        <v>0.620295152</v>
      </c>
      <c r="T2204" s="52">
        <f t="shared" si="11"/>
        <v>0.001001266602</v>
      </c>
      <c r="U2204" s="52">
        <f t="shared" si="12"/>
        <v>0.4244747762</v>
      </c>
      <c r="V2204" s="52">
        <f t="shared" si="13"/>
        <v>0.0007895245878</v>
      </c>
      <c r="W2204" s="52">
        <f t="shared" si="14"/>
        <v>0</v>
      </c>
      <c r="X2204" s="52">
        <f t="shared" si="15"/>
        <v>0.3827610012</v>
      </c>
      <c r="Y2204" s="52">
        <f t="shared" si="16"/>
        <v>0.1037534502</v>
      </c>
      <c r="Z2204" s="52">
        <f t="shared" si="17"/>
        <v>0.1347247447</v>
      </c>
      <c r="AA2204" s="52">
        <f t="shared" si="18"/>
        <v>0.01462212506</v>
      </c>
      <c r="AB2204" s="52">
        <f t="shared" si="19"/>
        <v>1.682422041</v>
      </c>
      <c r="AC2204" s="53">
        <f t="shared" si="20"/>
        <v>5.032701219</v>
      </c>
      <c r="AD2204" s="54">
        <f t="shared" si="21"/>
        <v>1.240590304</v>
      </c>
      <c r="AE2204" s="54">
        <f t="shared" si="22"/>
        <v>0.002002533205</v>
      </c>
      <c r="AF2204" s="54">
        <f t="shared" si="23"/>
        <v>0.6367121643</v>
      </c>
      <c r="AG2204" s="54">
        <f t="shared" si="24"/>
        <v>0.001184286882</v>
      </c>
      <c r="AH2204" s="54">
        <f t="shared" si="25"/>
        <v>0</v>
      </c>
      <c r="AI2204" s="54">
        <f t="shared" si="26"/>
        <v>0.3827610012</v>
      </c>
      <c r="AJ2204" s="54">
        <f t="shared" si="27"/>
        <v>0.1037534502</v>
      </c>
      <c r="AK2204" s="54">
        <f t="shared" si="28"/>
        <v>0.1347247447</v>
      </c>
      <c r="AL2204" s="54">
        <f t="shared" si="29"/>
        <v>0.01462212506</v>
      </c>
      <c r="AM2204" s="54">
        <f t="shared" si="30"/>
        <v>2.51635061</v>
      </c>
      <c r="AN2204" s="54">
        <f t="shared" si="31"/>
        <v>-5.032701219</v>
      </c>
      <c r="AO2204" s="55">
        <f t="shared" si="32"/>
        <v>2.949534122</v>
      </c>
      <c r="AP2204" s="55">
        <f t="shared" si="33"/>
        <v>0.004761072207</v>
      </c>
      <c r="AQ2204" s="55">
        <f t="shared" si="34"/>
        <v>2.018398551</v>
      </c>
      <c r="AR2204" s="55">
        <f t="shared" si="35"/>
        <v>0.003754228457</v>
      </c>
      <c r="AS2204" s="55">
        <f t="shared" si="36"/>
        <v>0</v>
      </c>
      <c r="AT2204" s="55">
        <f t="shared" si="37"/>
        <v>1.820047489</v>
      </c>
      <c r="AU2204" s="55">
        <f t="shared" si="38"/>
        <v>0.4933527865</v>
      </c>
      <c r="AV2204" s="55">
        <f t="shared" si="39"/>
        <v>0.6406228232</v>
      </c>
      <c r="AW2204" s="55">
        <f t="shared" si="40"/>
        <v>0.06952892773</v>
      </c>
      <c r="AX2204" s="55">
        <f t="shared" si="41"/>
        <v>8</v>
      </c>
      <c r="AY2204" s="55">
        <f t="shared" si="42"/>
        <v>23.93074317</v>
      </c>
      <c r="AZ2204" s="54">
        <f t="shared" ref="AZ2204:BA2204" si="15470">AO2204*2</f>
        <v>5.899068243</v>
      </c>
      <c r="BA2204" s="54">
        <f t="shared" si="15470"/>
        <v>0.009522144414</v>
      </c>
      <c r="BB2204" s="54">
        <f t="shared" ref="BB2204:BD2204" si="15471">AQ2204*(3/2)</f>
        <v>3.027597827</v>
      </c>
      <c r="BC2204" s="54">
        <f t="shared" si="15471"/>
        <v>0.005631342686</v>
      </c>
      <c r="BD2204" s="54">
        <f t="shared" si="15471"/>
        <v>0</v>
      </c>
      <c r="BE2204" s="54">
        <f t="shared" ref="BE2204:BH2204" si="15472">AT2204</f>
        <v>1.820047489</v>
      </c>
      <c r="BF2204" s="54">
        <f t="shared" si="15472"/>
        <v>0.4933527865</v>
      </c>
      <c r="BG2204" s="54">
        <f t="shared" si="15472"/>
        <v>0.6406228232</v>
      </c>
      <c r="BH2204" s="54">
        <f t="shared" si="15472"/>
        <v>0.06952892773</v>
      </c>
      <c r="BI2204" s="54">
        <f t="shared" si="46"/>
        <v>11.96537158</v>
      </c>
      <c r="BJ2204" s="54">
        <f t="shared" si="47"/>
        <v>-23.93074317</v>
      </c>
      <c r="BK2204" s="56">
        <f t="shared" ref="BK2204:BN2204" si="15473">AO2204</f>
        <v>2.949534122</v>
      </c>
      <c r="BL2204" s="56">
        <f t="shared" si="15473"/>
        <v>0.004761072207</v>
      </c>
      <c r="BM2204" s="56">
        <f t="shared" si="15473"/>
        <v>2.018398551</v>
      </c>
      <c r="BN2204" s="56">
        <f t="shared" si="15473"/>
        <v>0.003754228457</v>
      </c>
      <c r="BO2204" s="56">
        <f t="shared" si="49"/>
        <v>0.06925683231</v>
      </c>
      <c r="BP2204" s="56">
        <f t="shared" si="50"/>
        <v>1.750790656</v>
      </c>
      <c r="BQ2204" s="56">
        <f t="shared" ref="BQ2204:BS2204" si="15474">AU2204</f>
        <v>0.4933527865</v>
      </c>
      <c r="BR2204" s="56">
        <f t="shared" si="15474"/>
        <v>0.6406228232</v>
      </c>
      <c r="BS2204" s="56">
        <f t="shared" si="15474"/>
        <v>0.06952892773</v>
      </c>
      <c r="BT2204" s="56">
        <f t="shared" si="52"/>
        <v>8</v>
      </c>
      <c r="BU2204" s="50">
        <f t="shared" ref="BU2204:BX2204" si="15475">AZ2204</f>
        <v>5.899068243</v>
      </c>
      <c r="BV2204" s="50">
        <f t="shared" si="15475"/>
        <v>0.009522144414</v>
      </c>
      <c r="BW2204" s="50">
        <f t="shared" si="15475"/>
        <v>3.027597827</v>
      </c>
      <c r="BX2204" s="50">
        <f t="shared" si="15475"/>
        <v>0.005631342686</v>
      </c>
      <c r="BY2204" s="50">
        <f t="shared" si="54"/>
        <v>0.1038852485</v>
      </c>
      <c r="BZ2204" s="50">
        <f t="shared" si="55"/>
        <v>1.750790656</v>
      </c>
      <c r="CA2204" s="50">
        <f t="shared" ref="CA2204:CC2204" si="15476">BF2204</f>
        <v>0.4933527865</v>
      </c>
      <c r="CB2204" s="50">
        <f t="shared" si="15476"/>
        <v>0.6406228232</v>
      </c>
      <c r="CC2204" s="50">
        <f t="shared" si="15476"/>
        <v>0.06952892773</v>
      </c>
      <c r="CD2204" s="50">
        <f t="shared" si="57"/>
        <v>12</v>
      </c>
      <c r="CE2204" s="57">
        <f t="shared" si="58"/>
        <v>37.27</v>
      </c>
      <c r="CF2204" s="57">
        <f t="shared" si="59"/>
        <v>0.08</v>
      </c>
      <c r="CG2204" s="57">
        <f t="shared" si="60"/>
        <v>21.64</v>
      </c>
      <c r="CH2204" s="57">
        <f t="shared" si="61"/>
        <v>0.06</v>
      </c>
      <c r="CI2204" s="58">
        <f t="shared" si="62"/>
        <v>1.162950673</v>
      </c>
      <c r="CJ2204" s="58">
        <f t="shared" si="63"/>
        <v>26.45356418</v>
      </c>
      <c r="CK2204" s="57">
        <f t="shared" si="64"/>
        <v>7.36</v>
      </c>
      <c r="CL2204" s="57">
        <f t="shared" si="65"/>
        <v>5.43</v>
      </c>
      <c r="CM2204" s="57">
        <f t="shared" si="66"/>
        <v>0.82</v>
      </c>
      <c r="CN2204" s="57">
        <f t="shared" si="67"/>
        <v>100.2765149</v>
      </c>
      <c r="CO2204" s="59">
        <f t="shared" si="68"/>
        <v>0.2168445538</v>
      </c>
      <c r="CP2204" s="59">
        <f t="shared" si="69"/>
        <v>0.5926254966</v>
      </c>
      <c r="CQ2204" s="59">
        <f t="shared" si="70"/>
        <v>0.1669950882</v>
      </c>
      <c r="CR2204" s="59">
        <f t="shared" si="71"/>
        <v>0.02353486133</v>
      </c>
      <c r="CS2204" s="60">
        <f t="shared" si="72"/>
        <v>21.68445538</v>
      </c>
      <c r="CT2204" s="60">
        <f t="shared" si="73"/>
        <v>2.353486133</v>
      </c>
      <c r="CU2204" s="60">
        <f t="shared" si="74"/>
        <v>75.96205848</v>
      </c>
      <c r="CV2204" s="61">
        <f t="shared" si="75"/>
        <v>0.1319571383</v>
      </c>
      <c r="CW2204" s="61">
        <f t="shared" si="76"/>
        <v>0.1877873836</v>
      </c>
      <c r="CX2204" s="62"/>
    </row>
    <row r="2205" ht="15.75" customHeight="1">
      <c r="A2205" s="17" t="s">
        <v>53</v>
      </c>
      <c r="B2205" s="87" t="s">
        <v>2081</v>
      </c>
      <c r="C2205" s="93" t="s">
        <v>2195</v>
      </c>
      <c r="D2205" s="89"/>
      <c r="E2205" s="89" t="s">
        <v>2196</v>
      </c>
      <c r="F2205" s="90">
        <v>110.0</v>
      </c>
      <c r="G2205" s="89" t="s">
        <v>2306</v>
      </c>
      <c r="H2205" s="95">
        <v>37.44</v>
      </c>
      <c r="I2205" s="92">
        <v>3.71</v>
      </c>
      <c r="J2205" s="92">
        <v>21.16</v>
      </c>
      <c r="K2205" s="92">
        <v>4.25</v>
      </c>
      <c r="L2205" s="92">
        <v>0.09</v>
      </c>
      <c r="M2205" s="92">
        <v>0.18</v>
      </c>
      <c r="N2205" s="92">
        <v>4.17</v>
      </c>
      <c r="O2205" s="92">
        <v>28.6</v>
      </c>
      <c r="P2205" s="92"/>
      <c r="Q2205" s="50">
        <f t="shared" si="8"/>
        <v>99.6</v>
      </c>
      <c r="R2205" s="51">
        <f t="shared" si="9"/>
        <v>12</v>
      </c>
      <c r="S2205" s="52">
        <f t="shared" si="10"/>
        <v>0.6231245101</v>
      </c>
      <c r="T2205" s="52">
        <f t="shared" si="11"/>
        <v>0.001126424928</v>
      </c>
      <c r="U2205" s="52">
        <f t="shared" si="12"/>
        <v>0.4150594392</v>
      </c>
      <c r="V2205" s="52">
        <f t="shared" si="13"/>
        <v>0.002368573763</v>
      </c>
      <c r="W2205" s="52">
        <f t="shared" si="14"/>
        <v>0</v>
      </c>
      <c r="X2205" s="52">
        <f t="shared" si="15"/>
        <v>0.3980714413</v>
      </c>
      <c r="Y2205" s="52">
        <f t="shared" si="16"/>
        <v>0.05878422384</v>
      </c>
      <c r="Z2205" s="52">
        <f t="shared" si="17"/>
        <v>0.09204950328</v>
      </c>
      <c r="AA2205" s="52">
        <f t="shared" si="18"/>
        <v>0.07578540427</v>
      </c>
      <c r="AB2205" s="52">
        <f t="shared" si="19"/>
        <v>1.666369521</v>
      </c>
      <c r="AC2205" s="53">
        <f t="shared" si="20"/>
        <v>4.998668924</v>
      </c>
      <c r="AD2205" s="54">
        <f t="shared" si="21"/>
        <v>1.24624902</v>
      </c>
      <c r="AE2205" s="54">
        <f t="shared" si="22"/>
        <v>0.002252849855</v>
      </c>
      <c r="AF2205" s="54">
        <f t="shared" si="23"/>
        <v>0.6225891588</v>
      </c>
      <c r="AG2205" s="54">
        <f t="shared" si="24"/>
        <v>0.003552860645</v>
      </c>
      <c r="AH2205" s="54">
        <f t="shared" si="25"/>
        <v>0</v>
      </c>
      <c r="AI2205" s="54">
        <f t="shared" si="26"/>
        <v>0.3980714413</v>
      </c>
      <c r="AJ2205" s="54">
        <f t="shared" si="27"/>
        <v>0.05878422384</v>
      </c>
      <c r="AK2205" s="54">
        <f t="shared" si="28"/>
        <v>0.09204950328</v>
      </c>
      <c r="AL2205" s="54">
        <f t="shared" si="29"/>
        <v>0.07578540427</v>
      </c>
      <c r="AM2205" s="54">
        <f t="shared" si="30"/>
        <v>2.499334462</v>
      </c>
      <c r="AN2205" s="54">
        <f t="shared" si="31"/>
        <v>-4.998668924</v>
      </c>
      <c r="AO2205" s="55">
        <f t="shared" si="32"/>
        <v>2.991531001</v>
      </c>
      <c r="AP2205" s="55">
        <f t="shared" si="33"/>
        <v>0.005407803797</v>
      </c>
      <c r="AQ2205" s="55">
        <f t="shared" si="34"/>
        <v>1.992640571</v>
      </c>
      <c r="AR2205" s="55">
        <f t="shared" si="35"/>
        <v>0.0113711814</v>
      </c>
      <c r="AS2205" s="55">
        <f t="shared" si="36"/>
        <v>0</v>
      </c>
      <c r="AT2205" s="55">
        <f t="shared" si="37"/>
        <v>1.911083641</v>
      </c>
      <c r="AU2205" s="55">
        <f t="shared" si="38"/>
        <v>0.2822145898</v>
      </c>
      <c r="AV2205" s="55">
        <f t="shared" si="39"/>
        <v>0.441916404</v>
      </c>
      <c r="AW2205" s="55">
        <f t="shared" si="40"/>
        <v>0.3638348077</v>
      </c>
      <c r="AX2205" s="55">
        <f t="shared" si="41"/>
        <v>8</v>
      </c>
      <c r="AY2205" s="55">
        <f t="shared" si="42"/>
        <v>23.99788936</v>
      </c>
      <c r="AZ2205" s="54">
        <f t="shared" ref="AZ2205:BA2205" si="15477">AO2205*2</f>
        <v>5.983062002</v>
      </c>
      <c r="BA2205" s="54">
        <f t="shared" si="15477"/>
        <v>0.01081560759</v>
      </c>
      <c r="BB2205" s="54">
        <f t="shared" ref="BB2205:BD2205" si="15478">AQ2205*(3/2)</f>
        <v>2.988960857</v>
      </c>
      <c r="BC2205" s="54">
        <f t="shared" si="15478"/>
        <v>0.01705677211</v>
      </c>
      <c r="BD2205" s="54">
        <f t="shared" si="15478"/>
        <v>0</v>
      </c>
      <c r="BE2205" s="54">
        <f t="shared" ref="BE2205:BH2205" si="15479">AT2205</f>
        <v>1.911083641</v>
      </c>
      <c r="BF2205" s="54">
        <f t="shared" si="15479"/>
        <v>0.2822145898</v>
      </c>
      <c r="BG2205" s="54">
        <f t="shared" si="15479"/>
        <v>0.441916404</v>
      </c>
      <c r="BH2205" s="54">
        <f t="shared" si="15479"/>
        <v>0.3638348077</v>
      </c>
      <c r="BI2205" s="54">
        <f t="shared" si="46"/>
        <v>11.99894468</v>
      </c>
      <c r="BJ2205" s="54">
        <f t="shared" si="47"/>
        <v>-23.99788936</v>
      </c>
      <c r="BK2205" s="56">
        <f t="shared" ref="BK2205:BN2205" si="15480">AO2205</f>
        <v>2.991531001</v>
      </c>
      <c r="BL2205" s="56">
        <f t="shared" si="15480"/>
        <v>0.005407803797</v>
      </c>
      <c r="BM2205" s="56">
        <f t="shared" si="15480"/>
        <v>1.992640571</v>
      </c>
      <c r="BN2205" s="56">
        <f t="shared" si="15480"/>
        <v>0.0113711814</v>
      </c>
      <c r="BO2205" s="56">
        <f t="shared" si="49"/>
        <v>0.002110637208</v>
      </c>
      <c r="BP2205" s="56">
        <f t="shared" si="50"/>
        <v>1.908973004</v>
      </c>
      <c r="BQ2205" s="56">
        <f t="shared" ref="BQ2205:BS2205" si="15481">AU2205</f>
        <v>0.2822145898</v>
      </c>
      <c r="BR2205" s="56">
        <f t="shared" si="15481"/>
        <v>0.441916404</v>
      </c>
      <c r="BS2205" s="56">
        <f t="shared" si="15481"/>
        <v>0.3638348077</v>
      </c>
      <c r="BT2205" s="56">
        <f t="shared" si="52"/>
        <v>8</v>
      </c>
      <c r="BU2205" s="50">
        <f t="shared" ref="BU2205:BX2205" si="15482">AZ2205</f>
        <v>5.983062002</v>
      </c>
      <c r="BV2205" s="50">
        <f t="shared" si="15482"/>
        <v>0.01081560759</v>
      </c>
      <c r="BW2205" s="50">
        <f t="shared" si="15482"/>
        <v>2.988960857</v>
      </c>
      <c r="BX2205" s="50">
        <f t="shared" si="15482"/>
        <v>0.01705677211</v>
      </c>
      <c r="BY2205" s="50">
        <f t="shared" si="54"/>
        <v>0.003165955812</v>
      </c>
      <c r="BZ2205" s="50">
        <f t="shared" si="55"/>
        <v>1.908973004</v>
      </c>
      <c r="CA2205" s="50">
        <f t="shared" ref="CA2205:CC2205" si="15483">BF2205</f>
        <v>0.2822145898</v>
      </c>
      <c r="CB2205" s="50">
        <f t="shared" si="15483"/>
        <v>0.441916404</v>
      </c>
      <c r="CC2205" s="50">
        <f t="shared" si="15483"/>
        <v>0.3638348077</v>
      </c>
      <c r="CD2205" s="50">
        <f t="shared" si="57"/>
        <v>12</v>
      </c>
      <c r="CE2205" s="57">
        <f t="shared" si="58"/>
        <v>37.44</v>
      </c>
      <c r="CF2205" s="57">
        <f t="shared" si="59"/>
        <v>0.09</v>
      </c>
      <c r="CG2205" s="57">
        <f t="shared" si="60"/>
        <v>21.16</v>
      </c>
      <c r="CH2205" s="57">
        <f t="shared" si="61"/>
        <v>0.18</v>
      </c>
      <c r="CI2205" s="58">
        <f t="shared" si="62"/>
        <v>0.03510335488</v>
      </c>
      <c r="CJ2205" s="58">
        <f t="shared" si="63"/>
        <v>28.56841361</v>
      </c>
      <c r="CK2205" s="57">
        <f t="shared" si="64"/>
        <v>4.17</v>
      </c>
      <c r="CL2205" s="57">
        <f t="shared" si="65"/>
        <v>3.71</v>
      </c>
      <c r="CM2205" s="57">
        <f t="shared" si="66"/>
        <v>4.25</v>
      </c>
      <c r="CN2205" s="57">
        <f t="shared" si="67"/>
        <v>99.60351697</v>
      </c>
      <c r="CO2205" s="59">
        <f t="shared" si="68"/>
        <v>0.1474559318</v>
      </c>
      <c r="CP2205" s="59">
        <f t="shared" si="69"/>
        <v>0.636974302</v>
      </c>
      <c r="CQ2205" s="59">
        <f t="shared" si="70"/>
        <v>0.09416761841</v>
      </c>
      <c r="CR2205" s="59">
        <f t="shared" si="71"/>
        <v>0.1214021478</v>
      </c>
      <c r="CS2205" s="60">
        <f t="shared" si="72"/>
        <v>14.74559318</v>
      </c>
      <c r="CT2205" s="60">
        <f t="shared" si="73"/>
        <v>12.14021478</v>
      </c>
      <c r="CU2205" s="60">
        <f t="shared" si="74"/>
        <v>73.11419204</v>
      </c>
      <c r="CV2205" s="61">
        <f t="shared" si="75"/>
        <v>0.1951301137</v>
      </c>
      <c r="CW2205" s="61">
        <f t="shared" si="76"/>
        <v>0.1276968369</v>
      </c>
      <c r="CX2205" s="62"/>
    </row>
    <row r="2206" ht="15.75" customHeight="1">
      <c r="A2206" s="17" t="s">
        <v>53</v>
      </c>
      <c r="B2206" s="87" t="s">
        <v>2307</v>
      </c>
      <c r="C2206" s="88" t="s">
        <v>2308</v>
      </c>
      <c r="D2206" s="89"/>
      <c r="E2206" s="89" t="s">
        <v>2309</v>
      </c>
      <c r="F2206" s="90">
        <v>1.0</v>
      </c>
      <c r="G2206" s="89" t="s">
        <v>2310</v>
      </c>
      <c r="H2206" s="95">
        <v>37.13</v>
      </c>
      <c r="I2206" s="92">
        <v>3.18</v>
      </c>
      <c r="J2206" s="92">
        <v>20.84</v>
      </c>
      <c r="K2206" s="92">
        <v>1.03</v>
      </c>
      <c r="L2206" s="92">
        <v>0.0</v>
      </c>
      <c r="M2206" s="92">
        <v>0.0</v>
      </c>
      <c r="N2206" s="92">
        <v>8.5</v>
      </c>
      <c r="O2206" s="92">
        <v>29.11</v>
      </c>
      <c r="P2206" s="92"/>
      <c r="Q2206" s="50">
        <f t="shared" si="8"/>
        <v>99.79</v>
      </c>
      <c r="R2206" s="51">
        <f t="shared" si="9"/>
        <v>12</v>
      </c>
      <c r="S2206" s="52">
        <f t="shared" si="10"/>
        <v>0.6179650924</v>
      </c>
      <c r="T2206" s="52">
        <f t="shared" si="11"/>
        <v>0</v>
      </c>
      <c r="U2206" s="52">
        <f t="shared" si="12"/>
        <v>0.4087825479</v>
      </c>
      <c r="V2206" s="52">
        <f t="shared" si="13"/>
        <v>0</v>
      </c>
      <c r="W2206" s="52">
        <f t="shared" si="14"/>
        <v>0</v>
      </c>
      <c r="X2206" s="52">
        <f t="shared" si="15"/>
        <v>0.405169918</v>
      </c>
      <c r="Y2206" s="52">
        <f t="shared" si="16"/>
        <v>0.1198239575</v>
      </c>
      <c r="Z2206" s="52">
        <f t="shared" si="17"/>
        <v>0.07889957424</v>
      </c>
      <c r="AA2206" s="52">
        <f t="shared" si="18"/>
        <v>0.01836681562</v>
      </c>
      <c r="AB2206" s="52">
        <f t="shared" si="19"/>
        <v>1.649007906</v>
      </c>
      <c r="AC2206" s="53">
        <f t="shared" si="20"/>
        <v>4.942728544</v>
      </c>
      <c r="AD2206" s="54">
        <f t="shared" si="21"/>
        <v>1.235930185</v>
      </c>
      <c r="AE2206" s="54">
        <f t="shared" si="22"/>
        <v>0</v>
      </c>
      <c r="AF2206" s="54">
        <f t="shared" si="23"/>
        <v>0.6131738218</v>
      </c>
      <c r="AG2206" s="54">
        <f t="shared" si="24"/>
        <v>0</v>
      </c>
      <c r="AH2206" s="54">
        <f t="shared" si="25"/>
        <v>0</v>
      </c>
      <c r="AI2206" s="54">
        <f t="shared" si="26"/>
        <v>0.405169918</v>
      </c>
      <c r="AJ2206" s="54">
        <f t="shared" si="27"/>
        <v>0.1198239575</v>
      </c>
      <c r="AK2206" s="54">
        <f t="shared" si="28"/>
        <v>0.07889957424</v>
      </c>
      <c r="AL2206" s="54">
        <f t="shared" si="29"/>
        <v>0.01836681562</v>
      </c>
      <c r="AM2206" s="54">
        <f t="shared" si="30"/>
        <v>2.471364272</v>
      </c>
      <c r="AN2206" s="54">
        <f t="shared" si="31"/>
        <v>-4.942728544</v>
      </c>
      <c r="AO2206" s="55">
        <f t="shared" si="32"/>
        <v>2.997996991</v>
      </c>
      <c r="AP2206" s="55">
        <f t="shared" si="33"/>
        <v>0</v>
      </c>
      <c r="AQ2206" s="55">
        <f t="shared" si="34"/>
        <v>1.983168408</v>
      </c>
      <c r="AR2206" s="55">
        <f t="shared" si="35"/>
        <v>0</v>
      </c>
      <c r="AS2206" s="55">
        <f t="shared" si="36"/>
        <v>0</v>
      </c>
      <c r="AT2206" s="55">
        <f t="shared" si="37"/>
        <v>1.965642089</v>
      </c>
      <c r="AU2206" s="55">
        <f t="shared" si="38"/>
        <v>0.5813141686</v>
      </c>
      <c r="AV2206" s="55">
        <f t="shared" si="39"/>
        <v>0.3827735402</v>
      </c>
      <c r="AW2206" s="55">
        <f t="shared" si="40"/>
        <v>0.08910480324</v>
      </c>
      <c r="AX2206" s="55">
        <f t="shared" si="41"/>
        <v>8</v>
      </c>
      <c r="AY2206" s="55">
        <f t="shared" si="42"/>
        <v>23.97916239</v>
      </c>
      <c r="AZ2206" s="54">
        <f t="shared" ref="AZ2206:BA2206" si="15484">AO2206*2</f>
        <v>5.995993982</v>
      </c>
      <c r="BA2206" s="54">
        <f t="shared" si="15484"/>
        <v>0</v>
      </c>
      <c r="BB2206" s="54">
        <f t="shared" ref="BB2206:BD2206" si="15485">AQ2206*(3/2)</f>
        <v>2.974752612</v>
      </c>
      <c r="BC2206" s="54">
        <f t="shared" si="15485"/>
        <v>0</v>
      </c>
      <c r="BD2206" s="54">
        <f t="shared" si="15485"/>
        <v>0</v>
      </c>
      <c r="BE2206" s="54">
        <f t="shared" ref="BE2206:BH2206" si="15486">AT2206</f>
        <v>1.965642089</v>
      </c>
      <c r="BF2206" s="54">
        <f t="shared" si="15486"/>
        <v>0.5813141686</v>
      </c>
      <c r="BG2206" s="54">
        <f t="shared" si="15486"/>
        <v>0.3827735402</v>
      </c>
      <c r="BH2206" s="54">
        <f t="shared" si="15486"/>
        <v>0.08910480324</v>
      </c>
      <c r="BI2206" s="54">
        <f t="shared" si="46"/>
        <v>11.98958119</v>
      </c>
      <c r="BJ2206" s="54">
        <f t="shared" si="47"/>
        <v>-23.97916239</v>
      </c>
      <c r="BK2206" s="56">
        <f t="shared" ref="BK2206:BN2206" si="15487">AO2206</f>
        <v>2.997996991</v>
      </c>
      <c r="BL2206" s="56">
        <f t="shared" si="15487"/>
        <v>0</v>
      </c>
      <c r="BM2206" s="56">
        <f t="shared" si="15487"/>
        <v>1.983168408</v>
      </c>
      <c r="BN2206" s="56">
        <f t="shared" si="15487"/>
        <v>0</v>
      </c>
      <c r="BO2206" s="56">
        <f t="shared" si="49"/>
        <v>0.02083761019</v>
      </c>
      <c r="BP2206" s="56">
        <f t="shared" si="50"/>
        <v>1.944804479</v>
      </c>
      <c r="BQ2206" s="56">
        <f t="shared" ref="BQ2206:BS2206" si="15488">AU2206</f>
        <v>0.5813141686</v>
      </c>
      <c r="BR2206" s="56">
        <f t="shared" si="15488"/>
        <v>0.3827735402</v>
      </c>
      <c r="BS2206" s="56">
        <f t="shared" si="15488"/>
        <v>0.08910480324</v>
      </c>
      <c r="BT2206" s="56">
        <f t="shared" si="52"/>
        <v>8</v>
      </c>
      <c r="BU2206" s="50">
        <f t="shared" ref="BU2206:BX2206" si="15489">AZ2206</f>
        <v>5.995993982</v>
      </c>
      <c r="BV2206" s="50">
        <f t="shared" si="15489"/>
        <v>0</v>
      </c>
      <c r="BW2206" s="50">
        <f t="shared" si="15489"/>
        <v>2.974752612</v>
      </c>
      <c r="BX2206" s="50">
        <f t="shared" si="15489"/>
        <v>0</v>
      </c>
      <c r="BY2206" s="50">
        <f t="shared" si="54"/>
        <v>0.03125641528</v>
      </c>
      <c r="BZ2206" s="50">
        <f t="shared" si="55"/>
        <v>1.944804479</v>
      </c>
      <c r="CA2206" s="50">
        <f t="shared" ref="CA2206:CC2206" si="15490">BF2206</f>
        <v>0.5813141686</v>
      </c>
      <c r="CB2206" s="50">
        <f t="shared" si="15490"/>
        <v>0.3827735402</v>
      </c>
      <c r="CC2206" s="50">
        <f t="shared" si="15490"/>
        <v>0.08910480324</v>
      </c>
      <c r="CD2206" s="50">
        <f t="shared" si="57"/>
        <v>12</v>
      </c>
      <c r="CE2206" s="57">
        <f t="shared" si="58"/>
        <v>37.13</v>
      </c>
      <c r="CF2206" s="57">
        <f t="shared" si="59"/>
        <v>0</v>
      </c>
      <c r="CG2206" s="57">
        <f t="shared" si="60"/>
        <v>20.84</v>
      </c>
      <c r="CH2206" s="57">
        <f t="shared" si="61"/>
        <v>0</v>
      </c>
      <c r="CI2206" s="58">
        <f t="shared" si="62"/>
        <v>0.3429528122</v>
      </c>
      <c r="CJ2206" s="58">
        <f t="shared" si="63"/>
        <v>28.80140728</v>
      </c>
      <c r="CK2206" s="57">
        <f t="shared" si="64"/>
        <v>8.5</v>
      </c>
      <c r="CL2206" s="57">
        <f t="shared" si="65"/>
        <v>3.18</v>
      </c>
      <c r="CM2206" s="57">
        <f t="shared" si="66"/>
        <v>1.03</v>
      </c>
      <c r="CN2206" s="57">
        <f t="shared" si="67"/>
        <v>99.8243601</v>
      </c>
      <c r="CO2206" s="59">
        <f t="shared" si="68"/>
        <v>0.1276764258</v>
      </c>
      <c r="CP2206" s="59">
        <f t="shared" si="69"/>
        <v>0.6487012778</v>
      </c>
      <c r="CQ2206" s="59">
        <f t="shared" si="70"/>
        <v>0.1939008513</v>
      </c>
      <c r="CR2206" s="59">
        <f t="shared" si="71"/>
        <v>0.02972144519</v>
      </c>
      <c r="CS2206" s="60">
        <f t="shared" si="72"/>
        <v>12.76764258</v>
      </c>
      <c r="CT2206" s="60">
        <f t="shared" si="73"/>
        <v>2.972144519</v>
      </c>
      <c r="CU2206" s="60">
        <f t="shared" si="74"/>
        <v>84.2602129</v>
      </c>
      <c r="CV2206" s="61">
        <f t="shared" si="75"/>
        <v>0.09355965807</v>
      </c>
      <c r="CW2206" s="61">
        <f t="shared" si="76"/>
        <v>0.1105677847</v>
      </c>
      <c r="CX2206" s="62"/>
    </row>
    <row r="2207" ht="15.75" customHeight="1">
      <c r="A2207" s="17" t="s">
        <v>53</v>
      </c>
      <c r="B2207" s="87" t="s">
        <v>2307</v>
      </c>
      <c r="C2207" s="88" t="s">
        <v>2308</v>
      </c>
      <c r="D2207" s="89"/>
      <c r="E2207" s="89" t="s">
        <v>2309</v>
      </c>
      <c r="F2207" s="90">
        <v>2.0</v>
      </c>
      <c r="G2207" s="89" t="s">
        <v>2311</v>
      </c>
      <c r="H2207" s="95">
        <v>37.77</v>
      </c>
      <c r="I2207" s="92">
        <v>4.22</v>
      </c>
      <c r="J2207" s="92">
        <v>21.55</v>
      </c>
      <c r="K2207" s="92">
        <v>0.94</v>
      </c>
      <c r="L2207" s="92">
        <v>0.01</v>
      </c>
      <c r="M2207" s="92">
        <v>0.02</v>
      </c>
      <c r="N2207" s="92">
        <v>5.47</v>
      </c>
      <c r="O2207" s="92">
        <v>30.31</v>
      </c>
      <c r="P2207" s="92"/>
      <c r="Q2207" s="50">
        <f t="shared" si="8"/>
        <v>100.29</v>
      </c>
      <c r="R2207" s="51">
        <f t="shared" si="9"/>
        <v>12</v>
      </c>
      <c r="S2207" s="52">
        <f t="shared" si="10"/>
        <v>0.6286167934</v>
      </c>
      <c r="T2207" s="52">
        <f t="shared" si="11"/>
        <v>0.0001251583253</v>
      </c>
      <c r="U2207" s="52">
        <f t="shared" si="12"/>
        <v>0.4227094005</v>
      </c>
      <c r="V2207" s="52">
        <f t="shared" si="13"/>
        <v>0.0002631748626</v>
      </c>
      <c r="W2207" s="52">
        <f t="shared" si="14"/>
        <v>0</v>
      </c>
      <c r="X2207" s="52">
        <f t="shared" si="15"/>
        <v>0.4218722163</v>
      </c>
      <c r="Y2207" s="52">
        <f t="shared" si="16"/>
        <v>0.07711024086</v>
      </c>
      <c r="Z2207" s="52">
        <f t="shared" si="17"/>
        <v>0.1047032086</v>
      </c>
      <c r="AA2207" s="52">
        <f t="shared" si="18"/>
        <v>0.01676194824</v>
      </c>
      <c r="AB2207" s="52">
        <f t="shared" si="19"/>
        <v>1.672162141</v>
      </c>
      <c r="AC2207" s="53">
        <f t="shared" si="20"/>
        <v>5.024780761</v>
      </c>
      <c r="AD2207" s="54">
        <f t="shared" si="21"/>
        <v>1.257233587</v>
      </c>
      <c r="AE2207" s="54">
        <f t="shared" si="22"/>
        <v>0.0002503166506</v>
      </c>
      <c r="AF2207" s="54">
        <f t="shared" si="23"/>
        <v>0.6340641008</v>
      </c>
      <c r="AG2207" s="54">
        <f t="shared" si="24"/>
        <v>0.0003947622939</v>
      </c>
      <c r="AH2207" s="54">
        <f t="shared" si="25"/>
        <v>0</v>
      </c>
      <c r="AI2207" s="54">
        <f t="shared" si="26"/>
        <v>0.4218722163</v>
      </c>
      <c r="AJ2207" s="54">
        <f t="shared" si="27"/>
        <v>0.07711024086</v>
      </c>
      <c r="AK2207" s="54">
        <f t="shared" si="28"/>
        <v>0.1047032086</v>
      </c>
      <c r="AL2207" s="54">
        <f t="shared" si="29"/>
        <v>0.01676194824</v>
      </c>
      <c r="AM2207" s="54">
        <f t="shared" si="30"/>
        <v>2.512390381</v>
      </c>
      <c r="AN2207" s="54">
        <f t="shared" si="31"/>
        <v>-5.024780761</v>
      </c>
      <c r="AO2207" s="55">
        <f t="shared" si="32"/>
        <v>3.007444209</v>
      </c>
      <c r="AP2207" s="55">
        <f t="shared" si="33"/>
        <v>0.0005987855948</v>
      </c>
      <c r="AQ2207" s="55">
        <f t="shared" si="34"/>
        <v>2.022336902</v>
      </c>
      <c r="AR2207" s="55">
        <f t="shared" si="35"/>
        <v>0.00125908777</v>
      </c>
      <c r="AS2207" s="55">
        <f t="shared" si="36"/>
        <v>0</v>
      </c>
      <c r="AT2207" s="55">
        <f t="shared" si="37"/>
        <v>2.018331624</v>
      </c>
      <c r="AU2207" s="55">
        <f t="shared" si="38"/>
        <v>0.3689127458</v>
      </c>
      <c r="AV2207" s="55">
        <f t="shared" si="39"/>
        <v>0.5009237131</v>
      </c>
      <c r="AW2207" s="55">
        <f t="shared" si="40"/>
        <v>0.08019293262</v>
      </c>
      <c r="AX2207" s="55">
        <f t="shared" si="41"/>
        <v>8</v>
      </c>
      <c r="AY2207" s="55">
        <f t="shared" si="42"/>
        <v>24.03968198</v>
      </c>
      <c r="AZ2207" s="54">
        <f t="shared" ref="AZ2207:BA2207" si="15491">AO2207*2</f>
        <v>6.014888417</v>
      </c>
      <c r="BA2207" s="54">
        <f t="shared" si="15491"/>
        <v>0.00119757119</v>
      </c>
      <c r="BB2207" s="54">
        <f t="shared" ref="BB2207:BD2207" si="15492">AQ2207*(3/2)</f>
        <v>3.033505353</v>
      </c>
      <c r="BC2207" s="54">
        <f t="shared" si="15492"/>
        <v>0.001888631654</v>
      </c>
      <c r="BD2207" s="54">
        <f t="shared" si="15492"/>
        <v>0</v>
      </c>
      <c r="BE2207" s="54">
        <f t="shared" ref="BE2207:BH2207" si="15493">AT2207</f>
        <v>2.018331624</v>
      </c>
      <c r="BF2207" s="54">
        <f t="shared" si="15493"/>
        <v>0.3689127458</v>
      </c>
      <c r="BG2207" s="54">
        <f t="shared" si="15493"/>
        <v>0.5009237131</v>
      </c>
      <c r="BH2207" s="54">
        <f t="shared" si="15493"/>
        <v>0.08019293262</v>
      </c>
      <c r="BI2207" s="54">
        <f t="shared" si="46"/>
        <v>12.01984099</v>
      </c>
      <c r="BJ2207" s="54">
        <f t="shared" si="47"/>
        <v>-24.03968198</v>
      </c>
      <c r="BK2207" s="56">
        <f t="shared" ref="BK2207:BN2207" si="15494">AO2207</f>
        <v>3.007444209</v>
      </c>
      <c r="BL2207" s="56">
        <f t="shared" si="15494"/>
        <v>0.0005987855948</v>
      </c>
      <c r="BM2207" s="56">
        <f t="shared" si="15494"/>
        <v>2.022336902</v>
      </c>
      <c r="BN2207" s="56">
        <f t="shared" si="15494"/>
        <v>0.00125908777</v>
      </c>
      <c r="BO2207" s="56">
        <f t="shared" si="49"/>
        <v>0</v>
      </c>
      <c r="BP2207" s="56">
        <f t="shared" si="50"/>
        <v>2.018331624</v>
      </c>
      <c r="BQ2207" s="56">
        <f t="shared" ref="BQ2207:BS2207" si="15495">AU2207</f>
        <v>0.3689127458</v>
      </c>
      <c r="BR2207" s="56">
        <f t="shared" si="15495"/>
        <v>0.5009237131</v>
      </c>
      <c r="BS2207" s="56">
        <f t="shared" si="15495"/>
        <v>0.08019293262</v>
      </c>
      <c r="BT2207" s="56">
        <f t="shared" si="52"/>
        <v>8</v>
      </c>
      <c r="BU2207" s="50">
        <f t="shared" ref="BU2207:BX2207" si="15496">AZ2207</f>
        <v>6.014888417</v>
      </c>
      <c r="BV2207" s="50">
        <f t="shared" si="15496"/>
        <v>0.00119757119</v>
      </c>
      <c r="BW2207" s="50">
        <f t="shared" si="15496"/>
        <v>3.033505353</v>
      </c>
      <c r="BX2207" s="50">
        <f t="shared" si="15496"/>
        <v>0.001888631654</v>
      </c>
      <c r="BY2207" s="50">
        <f t="shared" si="54"/>
        <v>0</v>
      </c>
      <c r="BZ2207" s="50">
        <f t="shared" si="55"/>
        <v>2.018331624</v>
      </c>
      <c r="CA2207" s="50">
        <f t="shared" ref="CA2207:CC2207" si="15497">BF2207</f>
        <v>0.3689127458</v>
      </c>
      <c r="CB2207" s="50">
        <f t="shared" si="15497"/>
        <v>0.5009237131</v>
      </c>
      <c r="CC2207" s="50">
        <f t="shared" si="15497"/>
        <v>0.08019293262</v>
      </c>
      <c r="CD2207" s="50">
        <f t="shared" si="57"/>
        <v>12.01984099</v>
      </c>
      <c r="CE2207" s="57">
        <f t="shared" si="58"/>
        <v>37.77</v>
      </c>
      <c r="CF2207" s="57">
        <f t="shared" si="59"/>
        <v>0.01</v>
      </c>
      <c r="CG2207" s="57">
        <f t="shared" si="60"/>
        <v>21.55</v>
      </c>
      <c r="CH2207" s="57">
        <f t="shared" si="61"/>
        <v>0.02</v>
      </c>
      <c r="CI2207" s="58">
        <f t="shared" si="62"/>
        <v>0</v>
      </c>
      <c r="CJ2207" s="58">
        <f t="shared" si="63"/>
        <v>30.31</v>
      </c>
      <c r="CK2207" s="57">
        <f t="shared" si="64"/>
        <v>5.47</v>
      </c>
      <c r="CL2207" s="57">
        <f t="shared" si="65"/>
        <v>4.22</v>
      </c>
      <c r="CM2207" s="57">
        <f t="shared" si="66"/>
        <v>0.94</v>
      </c>
      <c r="CN2207" s="57">
        <f t="shared" si="67"/>
        <v>100.29</v>
      </c>
      <c r="CO2207" s="59">
        <f t="shared" si="68"/>
        <v>0.1687543094</v>
      </c>
      <c r="CP2207" s="59">
        <f t="shared" si="69"/>
        <v>0.6799481645</v>
      </c>
      <c r="CQ2207" s="59">
        <f t="shared" si="70"/>
        <v>0.1242816301</v>
      </c>
      <c r="CR2207" s="59">
        <f t="shared" si="71"/>
        <v>0.02701589604</v>
      </c>
      <c r="CS2207" s="60">
        <f t="shared" si="72"/>
        <v>16.87543094</v>
      </c>
      <c r="CT2207" s="60">
        <f t="shared" si="73"/>
        <v>2.701589604</v>
      </c>
      <c r="CU2207" s="60">
        <f t="shared" si="74"/>
        <v>80.42297946</v>
      </c>
      <c r="CV2207" s="61">
        <f t="shared" si="75"/>
        <v>0.1113930507</v>
      </c>
      <c r="CW2207" s="61">
        <f t="shared" si="76"/>
        <v>0.1461412319</v>
      </c>
      <c r="CX2207" s="62"/>
    </row>
    <row r="2208" ht="15.75" customHeight="1">
      <c r="A2208" s="17" t="s">
        <v>53</v>
      </c>
      <c r="B2208" s="87" t="s">
        <v>2307</v>
      </c>
      <c r="C2208" s="88" t="s">
        <v>2308</v>
      </c>
      <c r="D2208" s="89"/>
      <c r="E2208" s="89" t="s">
        <v>2309</v>
      </c>
      <c r="F2208" s="90">
        <v>3.0</v>
      </c>
      <c r="G2208" s="89" t="s">
        <v>2312</v>
      </c>
      <c r="H2208" s="95">
        <v>37.52</v>
      </c>
      <c r="I2208" s="92">
        <v>4.03</v>
      </c>
      <c r="J2208" s="92">
        <v>21.19</v>
      </c>
      <c r="K2208" s="92">
        <v>3.16</v>
      </c>
      <c r="L2208" s="92">
        <v>0.0</v>
      </c>
      <c r="M2208" s="92">
        <v>0.0</v>
      </c>
      <c r="N2208" s="92">
        <v>2.0</v>
      </c>
      <c r="O2208" s="92">
        <v>31.87</v>
      </c>
      <c r="P2208" s="92"/>
      <c r="Q2208" s="50">
        <f t="shared" si="8"/>
        <v>99.77</v>
      </c>
      <c r="R2208" s="51">
        <f t="shared" si="9"/>
        <v>12</v>
      </c>
      <c r="S2208" s="52">
        <f t="shared" si="10"/>
        <v>0.6244559727</v>
      </c>
      <c r="T2208" s="52">
        <f t="shared" si="11"/>
        <v>0</v>
      </c>
      <c r="U2208" s="52">
        <f t="shared" si="12"/>
        <v>0.4156478978</v>
      </c>
      <c r="V2208" s="52">
        <f t="shared" si="13"/>
        <v>0</v>
      </c>
      <c r="W2208" s="52">
        <f t="shared" si="14"/>
        <v>0</v>
      </c>
      <c r="X2208" s="52">
        <f t="shared" si="15"/>
        <v>0.443585204</v>
      </c>
      <c r="Y2208" s="52">
        <f t="shared" si="16"/>
        <v>0.02819387234</v>
      </c>
      <c r="Z2208" s="52">
        <f t="shared" si="17"/>
        <v>0.09998908308</v>
      </c>
      <c r="AA2208" s="52">
        <f t="shared" si="18"/>
        <v>0.05634867705</v>
      </c>
      <c r="AB2208" s="52">
        <f t="shared" si="19"/>
        <v>1.668220707</v>
      </c>
      <c r="AC2208" s="53">
        <f t="shared" si="20"/>
        <v>5.001001257</v>
      </c>
      <c r="AD2208" s="54">
        <f t="shared" si="21"/>
        <v>1.248911945</v>
      </c>
      <c r="AE2208" s="54">
        <f t="shared" si="22"/>
        <v>0</v>
      </c>
      <c r="AF2208" s="54">
        <f t="shared" si="23"/>
        <v>0.6234718467</v>
      </c>
      <c r="AG2208" s="54">
        <f t="shared" si="24"/>
        <v>0</v>
      </c>
      <c r="AH2208" s="54">
        <f t="shared" si="25"/>
        <v>0</v>
      </c>
      <c r="AI2208" s="54">
        <f t="shared" si="26"/>
        <v>0.443585204</v>
      </c>
      <c r="AJ2208" s="54">
        <f t="shared" si="27"/>
        <v>0.02819387234</v>
      </c>
      <c r="AK2208" s="54">
        <f t="shared" si="28"/>
        <v>0.09998908308</v>
      </c>
      <c r="AL2208" s="54">
        <f t="shared" si="29"/>
        <v>0.05634867705</v>
      </c>
      <c r="AM2208" s="54">
        <f t="shared" si="30"/>
        <v>2.500500629</v>
      </c>
      <c r="AN2208" s="54">
        <f t="shared" si="31"/>
        <v>-5.001001257</v>
      </c>
      <c r="AO2208" s="55">
        <f t="shared" si="32"/>
        <v>2.994596435</v>
      </c>
      <c r="AP2208" s="55">
        <f t="shared" si="33"/>
        <v>0</v>
      </c>
      <c r="AQ2208" s="55">
        <f t="shared" si="34"/>
        <v>1.993251354</v>
      </c>
      <c r="AR2208" s="55">
        <f t="shared" si="35"/>
        <v>0</v>
      </c>
      <c r="AS2208" s="55">
        <f t="shared" si="36"/>
        <v>0</v>
      </c>
      <c r="AT2208" s="55">
        <f t="shared" si="37"/>
        <v>2.127225503</v>
      </c>
      <c r="AU2208" s="55">
        <f t="shared" si="38"/>
        <v>0.1352045193</v>
      </c>
      <c r="AV2208" s="55">
        <f t="shared" si="39"/>
        <v>0.4795005009</v>
      </c>
      <c r="AW2208" s="55">
        <f t="shared" si="40"/>
        <v>0.2702216886</v>
      </c>
      <c r="AX2208" s="55">
        <f t="shared" si="41"/>
        <v>8</v>
      </c>
      <c r="AY2208" s="55">
        <f t="shared" si="42"/>
        <v>23.98244422</v>
      </c>
      <c r="AZ2208" s="54">
        <f t="shared" ref="AZ2208:BA2208" si="15498">AO2208*2</f>
        <v>5.98919287</v>
      </c>
      <c r="BA2208" s="54">
        <f t="shared" si="15498"/>
        <v>0</v>
      </c>
      <c r="BB2208" s="54">
        <f t="shared" ref="BB2208:BD2208" si="15499">AQ2208*(3/2)</f>
        <v>2.98987703</v>
      </c>
      <c r="BC2208" s="54">
        <f t="shared" si="15499"/>
        <v>0</v>
      </c>
      <c r="BD2208" s="54">
        <f t="shared" si="15499"/>
        <v>0</v>
      </c>
      <c r="BE2208" s="54">
        <f t="shared" ref="BE2208:BH2208" si="15500">AT2208</f>
        <v>2.127225503</v>
      </c>
      <c r="BF2208" s="54">
        <f t="shared" si="15500"/>
        <v>0.1352045193</v>
      </c>
      <c r="BG2208" s="54">
        <f t="shared" si="15500"/>
        <v>0.4795005009</v>
      </c>
      <c r="BH2208" s="54">
        <f t="shared" si="15500"/>
        <v>0.2702216886</v>
      </c>
      <c r="BI2208" s="54">
        <f t="shared" si="46"/>
        <v>11.99122211</v>
      </c>
      <c r="BJ2208" s="54">
        <f t="shared" si="47"/>
        <v>-23.98244422</v>
      </c>
      <c r="BK2208" s="56">
        <f t="shared" ref="BK2208:BN2208" si="15501">AO2208</f>
        <v>2.994596435</v>
      </c>
      <c r="BL2208" s="56">
        <f t="shared" si="15501"/>
        <v>0</v>
      </c>
      <c r="BM2208" s="56">
        <f t="shared" si="15501"/>
        <v>1.993251354</v>
      </c>
      <c r="BN2208" s="56">
        <f t="shared" si="15501"/>
        <v>0</v>
      </c>
      <c r="BO2208" s="56">
        <f t="shared" si="49"/>
        <v>0.01755577669</v>
      </c>
      <c r="BP2208" s="56">
        <f t="shared" si="50"/>
        <v>2.109669726</v>
      </c>
      <c r="BQ2208" s="56">
        <f t="shared" ref="BQ2208:BS2208" si="15502">AU2208</f>
        <v>0.1352045193</v>
      </c>
      <c r="BR2208" s="56">
        <f t="shared" si="15502"/>
        <v>0.4795005009</v>
      </c>
      <c r="BS2208" s="56">
        <f t="shared" si="15502"/>
        <v>0.2702216886</v>
      </c>
      <c r="BT2208" s="56">
        <f t="shared" si="52"/>
        <v>8</v>
      </c>
      <c r="BU2208" s="50">
        <f t="shared" ref="BU2208:BX2208" si="15503">AZ2208</f>
        <v>5.98919287</v>
      </c>
      <c r="BV2208" s="50">
        <f t="shared" si="15503"/>
        <v>0</v>
      </c>
      <c r="BW2208" s="50">
        <f t="shared" si="15503"/>
        <v>2.98987703</v>
      </c>
      <c r="BX2208" s="50">
        <f t="shared" si="15503"/>
        <v>0</v>
      </c>
      <c r="BY2208" s="50">
        <f t="shared" si="54"/>
        <v>0.02633366503</v>
      </c>
      <c r="BZ2208" s="50">
        <f t="shared" si="55"/>
        <v>2.109669726</v>
      </c>
      <c r="CA2208" s="50">
        <f t="shared" ref="CA2208:CC2208" si="15504">BF2208</f>
        <v>0.1352045193</v>
      </c>
      <c r="CB2208" s="50">
        <f t="shared" si="15504"/>
        <v>0.4795005009</v>
      </c>
      <c r="CC2208" s="50">
        <f t="shared" si="15504"/>
        <v>0.2702216886</v>
      </c>
      <c r="CD2208" s="50">
        <f t="shared" si="57"/>
        <v>12</v>
      </c>
      <c r="CE2208" s="57">
        <f t="shared" si="58"/>
        <v>37.52</v>
      </c>
      <c r="CF2208" s="57">
        <f t="shared" si="59"/>
        <v>0</v>
      </c>
      <c r="CG2208" s="57">
        <f t="shared" si="60"/>
        <v>21.19</v>
      </c>
      <c r="CH2208" s="57">
        <f t="shared" si="61"/>
        <v>0</v>
      </c>
      <c r="CI2208" s="58">
        <f t="shared" si="62"/>
        <v>0.2923056951</v>
      </c>
      <c r="CJ2208" s="58">
        <f t="shared" si="63"/>
        <v>31.60698012</v>
      </c>
      <c r="CK2208" s="57">
        <f t="shared" si="64"/>
        <v>2</v>
      </c>
      <c r="CL2208" s="57">
        <f t="shared" si="65"/>
        <v>4.03</v>
      </c>
      <c r="CM2208" s="57">
        <f t="shared" si="66"/>
        <v>3.16</v>
      </c>
      <c r="CN2208" s="57">
        <f t="shared" si="67"/>
        <v>99.79928581</v>
      </c>
      <c r="CO2208" s="59">
        <f t="shared" si="68"/>
        <v>0.16012191</v>
      </c>
      <c r="CP2208" s="59">
        <f t="shared" si="69"/>
        <v>0.7044921651</v>
      </c>
      <c r="CQ2208" s="59">
        <f t="shared" si="70"/>
        <v>0.04514949584</v>
      </c>
      <c r="CR2208" s="59">
        <f t="shared" si="71"/>
        <v>0.09023642902</v>
      </c>
      <c r="CS2208" s="60">
        <f t="shared" si="72"/>
        <v>16.012191</v>
      </c>
      <c r="CT2208" s="60">
        <f t="shared" si="73"/>
        <v>9.023642902</v>
      </c>
      <c r="CU2208" s="60">
        <f t="shared" si="74"/>
        <v>74.9641661</v>
      </c>
      <c r="CV2208" s="61">
        <f t="shared" si="75"/>
        <v>0.170297384</v>
      </c>
      <c r="CW2208" s="61">
        <f t="shared" si="76"/>
        <v>0.1386655741</v>
      </c>
      <c r="CX2208" s="62"/>
    </row>
    <row r="2209" ht="15.75" customHeight="1">
      <c r="A2209" s="17" t="s">
        <v>53</v>
      </c>
      <c r="B2209" s="87" t="s">
        <v>2307</v>
      </c>
      <c r="C2209" s="88" t="s">
        <v>2308</v>
      </c>
      <c r="D2209" s="89"/>
      <c r="E2209" s="89" t="s">
        <v>2309</v>
      </c>
      <c r="F2209" s="90">
        <v>4.0</v>
      </c>
      <c r="G2209" s="89" t="s">
        <v>2313</v>
      </c>
      <c r="H2209" s="95">
        <v>38.18</v>
      </c>
      <c r="I2209" s="92">
        <v>6.55</v>
      </c>
      <c r="J2209" s="92">
        <v>21.47</v>
      </c>
      <c r="K2209" s="92">
        <v>1.67</v>
      </c>
      <c r="L2209" s="92">
        <v>0.03</v>
      </c>
      <c r="M2209" s="92">
        <v>0.07</v>
      </c>
      <c r="N2209" s="92">
        <v>1.17</v>
      </c>
      <c r="O2209" s="92">
        <v>30.63</v>
      </c>
      <c r="P2209" s="92"/>
      <c r="Q2209" s="50">
        <f t="shared" si="8"/>
        <v>99.77</v>
      </c>
      <c r="R2209" s="51">
        <f t="shared" si="9"/>
        <v>12</v>
      </c>
      <c r="S2209" s="52">
        <f t="shared" si="10"/>
        <v>0.6354405394</v>
      </c>
      <c r="T2209" s="52">
        <f t="shared" si="11"/>
        <v>0.0003754749758</v>
      </c>
      <c r="U2209" s="52">
        <f t="shared" si="12"/>
        <v>0.4211401777</v>
      </c>
      <c r="V2209" s="52">
        <f t="shared" si="13"/>
        <v>0.0009211120191</v>
      </c>
      <c r="W2209" s="52">
        <f t="shared" si="14"/>
        <v>0</v>
      </c>
      <c r="X2209" s="52">
        <f t="shared" si="15"/>
        <v>0.4263261625</v>
      </c>
      <c r="Y2209" s="52">
        <f t="shared" si="16"/>
        <v>0.01649341532</v>
      </c>
      <c r="Z2209" s="52">
        <f t="shared" si="17"/>
        <v>0.162513274</v>
      </c>
      <c r="AA2209" s="52">
        <f t="shared" si="18"/>
        <v>0.02977920591</v>
      </c>
      <c r="AB2209" s="52">
        <f t="shared" si="19"/>
        <v>1.692989362</v>
      </c>
      <c r="AC2209" s="53">
        <f t="shared" si="20"/>
        <v>5.079672042</v>
      </c>
      <c r="AD2209" s="54">
        <f t="shared" si="21"/>
        <v>1.270881079</v>
      </c>
      <c r="AE2209" s="54">
        <f t="shared" si="22"/>
        <v>0.0007509499517</v>
      </c>
      <c r="AF2209" s="54">
        <f t="shared" si="23"/>
        <v>0.6317102665</v>
      </c>
      <c r="AG2209" s="54">
        <f t="shared" si="24"/>
        <v>0.001381668029</v>
      </c>
      <c r="AH2209" s="54">
        <f t="shared" si="25"/>
        <v>0</v>
      </c>
      <c r="AI2209" s="54">
        <f t="shared" si="26"/>
        <v>0.4263261625</v>
      </c>
      <c r="AJ2209" s="54">
        <f t="shared" si="27"/>
        <v>0.01649341532</v>
      </c>
      <c r="AK2209" s="54">
        <f t="shared" si="28"/>
        <v>0.162513274</v>
      </c>
      <c r="AL2209" s="54">
        <f t="shared" si="29"/>
        <v>0.02977920591</v>
      </c>
      <c r="AM2209" s="54">
        <f t="shared" si="30"/>
        <v>2.539836021</v>
      </c>
      <c r="AN2209" s="54">
        <f t="shared" si="31"/>
        <v>-5.079672042</v>
      </c>
      <c r="AO2209" s="55">
        <f t="shared" si="32"/>
        <v>3.002691234</v>
      </c>
      <c r="AP2209" s="55">
        <f t="shared" si="33"/>
        <v>0.001774257934</v>
      </c>
      <c r="AQ2209" s="55">
        <f t="shared" si="34"/>
        <v>1.990042878</v>
      </c>
      <c r="AR2209" s="55">
        <f t="shared" si="35"/>
        <v>0.004352594481</v>
      </c>
      <c r="AS2209" s="55">
        <f t="shared" si="36"/>
        <v>0</v>
      </c>
      <c r="AT2209" s="55">
        <f t="shared" si="37"/>
        <v>2.014548571</v>
      </c>
      <c r="AU2209" s="55">
        <f t="shared" si="38"/>
        <v>0.07793747885</v>
      </c>
      <c r="AV2209" s="55">
        <f t="shared" si="39"/>
        <v>0.76793524</v>
      </c>
      <c r="AW2209" s="55">
        <f t="shared" si="40"/>
        <v>0.1407177462</v>
      </c>
      <c r="AX2209" s="55">
        <f t="shared" si="41"/>
        <v>8</v>
      </c>
      <c r="AY2209" s="55">
        <f t="shared" si="42"/>
        <v>24.00332646</v>
      </c>
      <c r="AZ2209" s="54">
        <f t="shared" ref="AZ2209:BA2209" si="15505">AO2209*2</f>
        <v>6.005382467</v>
      </c>
      <c r="BA2209" s="54">
        <f t="shared" si="15505"/>
        <v>0.003548515867</v>
      </c>
      <c r="BB2209" s="54">
        <f t="shared" ref="BB2209:BD2209" si="15506">AQ2209*(3/2)</f>
        <v>2.985064317</v>
      </c>
      <c r="BC2209" s="54">
        <f t="shared" si="15506"/>
        <v>0.006528891722</v>
      </c>
      <c r="BD2209" s="54">
        <f t="shared" si="15506"/>
        <v>0</v>
      </c>
      <c r="BE2209" s="54">
        <f t="shared" ref="BE2209:BH2209" si="15507">AT2209</f>
        <v>2.014548571</v>
      </c>
      <c r="BF2209" s="54">
        <f t="shared" si="15507"/>
        <v>0.07793747885</v>
      </c>
      <c r="BG2209" s="54">
        <f t="shared" si="15507"/>
        <v>0.76793524</v>
      </c>
      <c r="BH2209" s="54">
        <f t="shared" si="15507"/>
        <v>0.1407177462</v>
      </c>
      <c r="BI2209" s="54">
        <f t="shared" si="46"/>
        <v>12.00166323</v>
      </c>
      <c r="BJ2209" s="54">
        <f t="shared" si="47"/>
        <v>-24.00332646</v>
      </c>
      <c r="BK2209" s="56">
        <f t="shared" ref="BK2209:BN2209" si="15508">AO2209</f>
        <v>3.002691234</v>
      </c>
      <c r="BL2209" s="56">
        <f t="shared" si="15508"/>
        <v>0.001774257934</v>
      </c>
      <c r="BM2209" s="56">
        <f t="shared" si="15508"/>
        <v>1.990042878</v>
      </c>
      <c r="BN2209" s="56">
        <f t="shared" si="15508"/>
        <v>0.004352594481</v>
      </c>
      <c r="BO2209" s="56">
        <f t="shared" si="49"/>
        <v>0</v>
      </c>
      <c r="BP2209" s="56">
        <f t="shared" si="50"/>
        <v>2.014548571</v>
      </c>
      <c r="BQ2209" s="56">
        <f t="shared" ref="BQ2209:BS2209" si="15509">AU2209</f>
        <v>0.07793747885</v>
      </c>
      <c r="BR2209" s="56">
        <f t="shared" si="15509"/>
        <v>0.76793524</v>
      </c>
      <c r="BS2209" s="56">
        <f t="shared" si="15509"/>
        <v>0.1407177462</v>
      </c>
      <c r="BT2209" s="56">
        <f t="shared" si="52"/>
        <v>8</v>
      </c>
      <c r="BU2209" s="50">
        <f t="shared" ref="BU2209:BX2209" si="15510">AZ2209</f>
        <v>6.005382467</v>
      </c>
      <c r="BV2209" s="50">
        <f t="shared" si="15510"/>
        <v>0.003548515867</v>
      </c>
      <c r="BW2209" s="50">
        <f t="shared" si="15510"/>
        <v>2.985064317</v>
      </c>
      <c r="BX2209" s="50">
        <f t="shared" si="15510"/>
        <v>0.006528891722</v>
      </c>
      <c r="BY2209" s="50">
        <f t="shared" si="54"/>
        <v>0</v>
      </c>
      <c r="BZ2209" s="50">
        <f t="shared" si="55"/>
        <v>2.014548571</v>
      </c>
      <c r="CA2209" s="50">
        <f t="shared" ref="CA2209:CC2209" si="15511">BF2209</f>
        <v>0.07793747885</v>
      </c>
      <c r="CB2209" s="50">
        <f t="shared" si="15511"/>
        <v>0.76793524</v>
      </c>
      <c r="CC2209" s="50">
        <f t="shared" si="15511"/>
        <v>0.1407177462</v>
      </c>
      <c r="CD2209" s="50">
        <f t="shared" si="57"/>
        <v>12.00166323</v>
      </c>
      <c r="CE2209" s="57">
        <f t="shared" si="58"/>
        <v>38.18</v>
      </c>
      <c r="CF2209" s="57">
        <f t="shared" si="59"/>
        <v>0.03</v>
      </c>
      <c r="CG2209" s="57">
        <f t="shared" si="60"/>
        <v>21.47</v>
      </c>
      <c r="CH2209" s="57">
        <f t="shared" si="61"/>
        <v>0.07</v>
      </c>
      <c r="CI2209" s="58">
        <f t="shared" si="62"/>
        <v>0</v>
      </c>
      <c r="CJ2209" s="58">
        <f t="shared" si="63"/>
        <v>30.63</v>
      </c>
      <c r="CK2209" s="57">
        <f t="shared" si="64"/>
        <v>1.17</v>
      </c>
      <c r="CL2209" s="57">
        <f t="shared" si="65"/>
        <v>6.55</v>
      </c>
      <c r="CM2209" s="57">
        <f t="shared" si="66"/>
        <v>1.67</v>
      </c>
      <c r="CN2209" s="57">
        <f t="shared" si="67"/>
        <v>99.77</v>
      </c>
      <c r="CO2209" s="59">
        <f t="shared" si="68"/>
        <v>0.2558812607</v>
      </c>
      <c r="CP2209" s="59">
        <f t="shared" si="69"/>
        <v>0.6712613267</v>
      </c>
      <c r="CQ2209" s="59">
        <f t="shared" si="70"/>
        <v>0.02596929962</v>
      </c>
      <c r="CR2209" s="59">
        <f t="shared" si="71"/>
        <v>0.04688811297</v>
      </c>
      <c r="CS2209" s="60">
        <f t="shared" si="72"/>
        <v>25.58812607</v>
      </c>
      <c r="CT2209" s="60">
        <f t="shared" si="73"/>
        <v>4.688811297</v>
      </c>
      <c r="CU2209" s="60">
        <f t="shared" si="74"/>
        <v>69.72306264</v>
      </c>
      <c r="CV2209" s="61">
        <f t="shared" si="75"/>
        <v>0.1748287433</v>
      </c>
      <c r="CW2209" s="61">
        <f t="shared" si="76"/>
        <v>0.2215931717</v>
      </c>
      <c r="CX2209" s="62"/>
    </row>
    <row r="2210" ht="15.75" customHeight="1">
      <c r="A2210" s="17" t="s">
        <v>53</v>
      </c>
      <c r="B2210" s="87" t="s">
        <v>2307</v>
      </c>
      <c r="C2210" s="88" t="s">
        <v>2308</v>
      </c>
      <c r="D2210" s="89"/>
      <c r="E2210" s="89" t="s">
        <v>2309</v>
      </c>
      <c r="F2210" s="90">
        <v>5.0</v>
      </c>
      <c r="G2210" s="89" t="s">
        <v>2314</v>
      </c>
      <c r="H2210" s="95">
        <v>36.93</v>
      </c>
      <c r="I2210" s="92">
        <v>3.26</v>
      </c>
      <c r="J2210" s="92">
        <v>21.02</v>
      </c>
      <c r="K2210" s="92">
        <v>1.35</v>
      </c>
      <c r="L2210" s="92">
        <v>0.02</v>
      </c>
      <c r="M2210" s="92">
        <v>0.03</v>
      </c>
      <c r="N2210" s="92">
        <v>2.84</v>
      </c>
      <c r="O2210" s="92">
        <v>34.24</v>
      </c>
      <c r="P2210" s="92"/>
      <c r="Q2210" s="50">
        <f t="shared" si="8"/>
        <v>99.69</v>
      </c>
      <c r="R2210" s="51">
        <f t="shared" si="9"/>
        <v>12</v>
      </c>
      <c r="S2210" s="52">
        <f t="shared" si="10"/>
        <v>0.6146364358</v>
      </c>
      <c r="T2210" s="52">
        <f t="shared" si="11"/>
        <v>0.0002503166506</v>
      </c>
      <c r="U2210" s="52">
        <f t="shared" si="12"/>
        <v>0.4123132993</v>
      </c>
      <c r="V2210" s="52">
        <f t="shared" si="13"/>
        <v>0.0003947622939</v>
      </c>
      <c r="W2210" s="52">
        <f t="shared" si="14"/>
        <v>0</v>
      </c>
      <c r="X2210" s="52">
        <f t="shared" si="15"/>
        <v>0.476572243</v>
      </c>
      <c r="Y2210" s="52">
        <f t="shared" si="16"/>
        <v>0.04003529873</v>
      </c>
      <c r="Z2210" s="52">
        <f t="shared" si="17"/>
        <v>0.08088446919</v>
      </c>
      <c r="AA2210" s="52">
        <f t="shared" si="18"/>
        <v>0.02407301077</v>
      </c>
      <c r="AB2210" s="52">
        <f t="shared" si="19"/>
        <v>1.649159836</v>
      </c>
      <c r="AC2210" s="53">
        <f t="shared" si="20"/>
        <v>4.940801238</v>
      </c>
      <c r="AD2210" s="54">
        <f t="shared" si="21"/>
        <v>1.229272872</v>
      </c>
      <c r="AE2210" s="54">
        <f t="shared" si="22"/>
        <v>0.0005006333011</v>
      </c>
      <c r="AF2210" s="54">
        <f t="shared" si="23"/>
        <v>0.6184699489</v>
      </c>
      <c r="AG2210" s="54">
        <f t="shared" si="24"/>
        <v>0.0005921434408</v>
      </c>
      <c r="AH2210" s="54">
        <f t="shared" si="25"/>
        <v>0</v>
      </c>
      <c r="AI2210" s="54">
        <f t="shared" si="26"/>
        <v>0.476572243</v>
      </c>
      <c r="AJ2210" s="54">
        <f t="shared" si="27"/>
        <v>0.04003529873</v>
      </c>
      <c r="AK2210" s="54">
        <f t="shared" si="28"/>
        <v>0.08088446919</v>
      </c>
      <c r="AL2210" s="54">
        <f t="shared" si="29"/>
        <v>0.02407301077</v>
      </c>
      <c r="AM2210" s="54">
        <f t="shared" si="30"/>
        <v>2.470400619</v>
      </c>
      <c r="AN2210" s="54">
        <f t="shared" si="31"/>
        <v>-4.940801238</v>
      </c>
      <c r="AO2210" s="55">
        <f t="shared" si="32"/>
        <v>2.981573635</v>
      </c>
      <c r="AP2210" s="55">
        <f t="shared" si="33"/>
        <v>0.001214274785</v>
      </c>
      <c r="AQ2210" s="55">
        <f t="shared" si="34"/>
        <v>2.000113223</v>
      </c>
      <c r="AR2210" s="55">
        <f t="shared" si="35"/>
        <v>0.001914974087</v>
      </c>
      <c r="AS2210" s="55">
        <f t="shared" si="36"/>
        <v>0</v>
      </c>
      <c r="AT2210" s="55">
        <f t="shared" si="37"/>
        <v>2.311830461</v>
      </c>
      <c r="AU2210" s="55">
        <f t="shared" si="38"/>
        <v>0.1942094289</v>
      </c>
      <c r="AV2210" s="55">
        <f t="shared" si="39"/>
        <v>0.3923669128</v>
      </c>
      <c r="AW2210" s="55">
        <f t="shared" si="40"/>
        <v>0.1167770897</v>
      </c>
      <c r="AX2210" s="55">
        <f t="shared" si="41"/>
        <v>8</v>
      </c>
      <c r="AY2210" s="55">
        <f t="shared" si="42"/>
        <v>23.96760402</v>
      </c>
      <c r="AZ2210" s="54">
        <f t="shared" ref="AZ2210:BA2210" si="15512">AO2210*2</f>
        <v>5.963147271</v>
      </c>
      <c r="BA2210" s="54">
        <f t="shared" si="15512"/>
        <v>0.002428549569</v>
      </c>
      <c r="BB2210" s="54">
        <f t="shared" ref="BB2210:BD2210" si="15513">AQ2210*(3/2)</f>
        <v>3.000169834</v>
      </c>
      <c r="BC2210" s="54">
        <f t="shared" si="15513"/>
        <v>0.002872461131</v>
      </c>
      <c r="BD2210" s="54">
        <f t="shared" si="15513"/>
        <v>0</v>
      </c>
      <c r="BE2210" s="54">
        <f t="shared" ref="BE2210:BH2210" si="15514">AT2210</f>
        <v>2.311830461</v>
      </c>
      <c r="BF2210" s="54">
        <f t="shared" si="15514"/>
        <v>0.1942094289</v>
      </c>
      <c r="BG2210" s="54">
        <f t="shared" si="15514"/>
        <v>0.3923669128</v>
      </c>
      <c r="BH2210" s="54">
        <f t="shared" si="15514"/>
        <v>0.1167770897</v>
      </c>
      <c r="BI2210" s="54">
        <f t="shared" si="46"/>
        <v>11.98380201</v>
      </c>
      <c r="BJ2210" s="54">
        <f t="shared" si="47"/>
        <v>-23.96760402</v>
      </c>
      <c r="BK2210" s="56">
        <f t="shared" ref="BK2210:BN2210" si="15515">AO2210</f>
        <v>2.981573635</v>
      </c>
      <c r="BL2210" s="56">
        <f t="shared" si="15515"/>
        <v>0.001214274785</v>
      </c>
      <c r="BM2210" s="56">
        <f t="shared" si="15515"/>
        <v>2.000113223</v>
      </c>
      <c r="BN2210" s="56">
        <f t="shared" si="15515"/>
        <v>0.001914974087</v>
      </c>
      <c r="BO2210" s="56">
        <f t="shared" si="49"/>
        <v>0.03239598292</v>
      </c>
      <c r="BP2210" s="56">
        <f t="shared" si="50"/>
        <v>2.279434479</v>
      </c>
      <c r="BQ2210" s="56">
        <f t="shared" ref="BQ2210:BS2210" si="15516">AU2210</f>
        <v>0.1942094289</v>
      </c>
      <c r="BR2210" s="56">
        <f t="shared" si="15516"/>
        <v>0.3923669128</v>
      </c>
      <c r="BS2210" s="56">
        <f t="shared" si="15516"/>
        <v>0.1167770897</v>
      </c>
      <c r="BT2210" s="56">
        <f t="shared" si="52"/>
        <v>8</v>
      </c>
      <c r="BU2210" s="50">
        <f t="shared" ref="BU2210:BX2210" si="15517">AZ2210</f>
        <v>5.963147271</v>
      </c>
      <c r="BV2210" s="50">
        <f t="shared" si="15517"/>
        <v>0.002428549569</v>
      </c>
      <c r="BW2210" s="50">
        <f t="shared" si="15517"/>
        <v>3.000169834</v>
      </c>
      <c r="BX2210" s="50">
        <f t="shared" si="15517"/>
        <v>0.002872461131</v>
      </c>
      <c r="BY2210" s="50">
        <f t="shared" si="54"/>
        <v>0.04859397438</v>
      </c>
      <c r="BZ2210" s="50">
        <f t="shared" si="55"/>
        <v>2.279434479</v>
      </c>
      <c r="CA2210" s="50">
        <f t="shared" ref="CA2210:CC2210" si="15518">BF2210</f>
        <v>0.1942094289</v>
      </c>
      <c r="CB2210" s="50">
        <f t="shared" si="15518"/>
        <v>0.3923669128</v>
      </c>
      <c r="CC2210" s="50">
        <f t="shared" si="15518"/>
        <v>0.1167770897</v>
      </c>
      <c r="CD2210" s="50">
        <f t="shared" si="57"/>
        <v>12</v>
      </c>
      <c r="CE2210" s="57">
        <f t="shared" si="58"/>
        <v>36.93</v>
      </c>
      <c r="CF2210" s="57">
        <f t="shared" si="59"/>
        <v>0.02</v>
      </c>
      <c r="CG2210" s="57">
        <f t="shared" si="60"/>
        <v>21.02</v>
      </c>
      <c r="CH2210" s="57">
        <f t="shared" si="61"/>
        <v>0.03</v>
      </c>
      <c r="CI2210" s="58">
        <f t="shared" si="62"/>
        <v>0.5332337531</v>
      </c>
      <c r="CJ2210" s="58">
        <f t="shared" si="63"/>
        <v>33.7601904</v>
      </c>
      <c r="CK2210" s="57">
        <f t="shared" si="64"/>
        <v>2.84</v>
      </c>
      <c r="CL2210" s="57">
        <f t="shared" si="65"/>
        <v>3.26</v>
      </c>
      <c r="CM2210" s="57">
        <f t="shared" si="66"/>
        <v>1.35</v>
      </c>
      <c r="CN2210" s="57">
        <f t="shared" si="67"/>
        <v>99.74342415</v>
      </c>
      <c r="CO2210" s="59">
        <f t="shared" si="68"/>
        <v>0.1315436849</v>
      </c>
      <c r="CP2210" s="59">
        <f t="shared" si="69"/>
        <v>0.7641959627</v>
      </c>
      <c r="CQ2210" s="59">
        <f t="shared" si="70"/>
        <v>0.06511003623</v>
      </c>
      <c r="CR2210" s="59">
        <f t="shared" si="71"/>
        <v>0.03915031617</v>
      </c>
      <c r="CS2210" s="60">
        <f t="shared" si="72"/>
        <v>13.15436849</v>
      </c>
      <c r="CT2210" s="60">
        <f t="shared" si="73"/>
        <v>3.915031617</v>
      </c>
      <c r="CU2210" s="60">
        <f t="shared" si="74"/>
        <v>82.9305999</v>
      </c>
      <c r="CV2210" s="61">
        <f t="shared" si="75"/>
        <v>0.1049221586</v>
      </c>
      <c r="CW2210" s="61">
        <f t="shared" si="76"/>
        <v>0.1139168311</v>
      </c>
      <c r="CX2210" s="62"/>
    </row>
    <row r="2211" ht="15.75" customHeight="1">
      <c r="A2211" s="17" t="s">
        <v>53</v>
      </c>
      <c r="B2211" s="87" t="s">
        <v>2307</v>
      </c>
      <c r="C2211" s="88" t="s">
        <v>2308</v>
      </c>
      <c r="D2211" s="89"/>
      <c r="E2211" s="89" t="s">
        <v>2309</v>
      </c>
      <c r="F2211" s="90">
        <v>6.0</v>
      </c>
      <c r="G2211" s="89" t="s">
        <v>2315</v>
      </c>
      <c r="H2211" s="95">
        <v>37.4</v>
      </c>
      <c r="I2211" s="92">
        <v>2.53</v>
      </c>
      <c r="J2211" s="92">
        <v>20.85</v>
      </c>
      <c r="K2211" s="92">
        <v>1.05</v>
      </c>
      <c r="L2211" s="92">
        <v>0.03</v>
      </c>
      <c r="M2211" s="92">
        <v>0.0</v>
      </c>
      <c r="N2211" s="92">
        <v>8.09</v>
      </c>
      <c r="O2211" s="92">
        <v>30.3</v>
      </c>
      <c r="P2211" s="92"/>
      <c r="Q2211" s="50">
        <f t="shared" si="8"/>
        <v>100.25</v>
      </c>
      <c r="R2211" s="51">
        <f t="shared" si="9"/>
        <v>12</v>
      </c>
      <c r="S2211" s="52">
        <f t="shared" si="10"/>
        <v>0.6224587787</v>
      </c>
      <c r="T2211" s="52">
        <f t="shared" si="11"/>
        <v>0.0003754749758</v>
      </c>
      <c r="U2211" s="52">
        <f t="shared" si="12"/>
        <v>0.4089787007</v>
      </c>
      <c r="V2211" s="52">
        <f t="shared" si="13"/>
        <v>0</v>
      </c>
      <c r="W2211" s="52">
        <f t="shared" si="14"/>
        <v>0</v>
      </c>
      <c r="X2211" s="52">
        <f t="shared" si="15"/>
        <v>0.4217330305</v>
      </c>
      <c r="Y2211" s="52">
        <f t="shared" si="16"/>
        <v>0.1140442136</v>
      </c>
      <c r="Z2211" s="52">
        <f t="shared" si="17"/>
        <v>0.06277230278</v>
      </c>
      <c r="AA2211" s="52">
        <f t="shared" si="18"/>
        <v>0.01872345282</v>
      </c>
      <c r="AB2211" s="52">
        <f t="shared" si="19"/>
        <v>1.649085954</v>
      </c>
      <c r="AC2211" s="53">
        <f t="shared" si="20"/>
        <v>4.952819117</v>
      </c>
      <c r="AD2211" s="54">
        <f t="shared" si="21"/>
        <v>1.244917557</v>
      </c>
      <c r="AE2211" s="54">
        <f t="shared" si="22"/>
        <v>0.0007509499517</v>
      </c>
      <c r="AF2211" s="54">
        <f t="shared" si="23"/>
        <v>0.6134680511</v>
      </c>
      <c r="AG2211" s="54">
        <f t="shared" si="24"/>
        <v>0</v>
      </c>
      <c r="AH2211" s="54">
        <f t="shared" si="25"/>
        <v>0</v>
      </c>
      <c r="AI2211" s="54">
        <f t="shared" si="26"/>
        <v>0.4217330305</v>
      </c>
      <c r="AJ2211" s="54">
        <f t="shared" si="27"/>
        <v>0.1140442136</v>
      </c>
      <c r="AK2211" s="54">
        <f t="shared" si="28"/>
        <v>0.06277230278</v>
      </c>
      <c r="AL2211" s="54">
        <f t="shared" si="29"/>
        <v>0.01872345282</v>
      </c>
      <c r="AM2211" s="54">
        <f t="shared" si="30"/>
        <v>2.476409558</v>
      </c>
      <c r="AN2211" s="54">
        <f t="shared" si="31"/>
        <v>-4.952819117</v>
      </c>
      <c r="AO2211" s="55">
        <f t="shared" si="32"/>
        <v>3.019654747</v>
      </c>
      <c r="AP2211" s="55">
        <f t="shared" si="33"/>
        <v>0.001821493779</v>
      </c>
      <c r="AQ2211" s="55">
        <f t="shared" si="34"/>
        <v>1.984026119</v>
      </c>
      <c r="AR2211" s="55">
        <f t="shared" si="35"/>
        <v>0</v>
      </c>
      <c r="AS2211" s="55">
        <f t="shared" si="36"/>
        <v>0</v>
      </c>
      <c r="AT2211" s="55">
        <f t="shared" si="37"/>
        <v>2.04589957</v>
      </c>
      <c r="AU2211" s="55">
        <f t="shared" si="38"/>
        <v>0.5532481231</v>
      </c>
      <c r="AV2211" s="55">
        <f t="shared" si="39"/>
        <v>0.3045192526</v>
      </c>
      <c r="AW2211" s="55">
        <f t="shared" si="40"/>
        <v>0.09083069453</v>
      </c>
      <c r="AX2211" s="55">
        <f t="shared" si="41"/>
        <v>8</v>
      </c>
      <c r="AY2211" s="55">
        <f t="shared" si="42"/>
        <v>24.0269786</v>
      </c>
      <c r="AZ2211" s="54">
        <f t="shared" ref="AZ2211:BA2211" si="15519">AO2211*2</f>
        <v>6.039309494</v>
      </c>
      <c r="BA2211" s="54">
        <f t="shared" si="15519"/>
        <v>0.003642987558</v>
      </c>
      <c r="BB2211" s="54">
        <f t="shared" ref="BB2211:BD2211" si="15520">AQ2211*(3/2)</f>
        <v>2.976039179</v>
      </c>
      <c r="BC2211" s="54">
        <f t="shared" si="15520"/>
        <v>0</v>
      </c>
      <c r="BD2211" s="54">
        <f t="shared" si="15520"/>
        <v>0</v>
      </c>
      <c r="BE2211" s="54">
        <f t="shared" ref="BE2211:BH2211" si="15521">AT2211</f>
        <v>2.04589957</v>
      </c>
      <c r="BF2211" s="54">
        <f t="shared" si="15521"/>
        <v>0.5532481231</v>
      </c>
      <c r="BG2211" s="54">
        <f t="shared" si="15521"/>
        <v>0.3045192526</v>
      </c>
      <c r="BH2211" s="54">
        <f t="shared" si="15521"/>
        <v>0.09083069453</v>
      </c>
      <c r="BI2211" s="54">
        <f t="shared" si="46"/>
        <v>12.0134893</v>
      </c>
      <c r="BJ2211" s="54">
        <f t="shared" si="47"/>
        <v>-24.0269786</v>
      </c>
      <c r="BK2211" s="56">
        <f t="shared" ref="BK2211:BN2211" si="15522">AO2211</f>
        <v>3.019654747</v>
      </c>
      <c r="BL2211" s="56">
        <f t="shared" si="15522"/>
        <v>0.001821493779</v>
      </c>
      <c r="BM2211" s="56">
        <f t="shared" si="15522"/>
        <v>1.984026119</v>
      </c>
      <c r="BN2211" s="56">
        <f t="shared" si="15522"/>
        <v>0</v>
      </c>
      <c r="BO2211" s="56">
        <f t="shared" si="49"/>
        <v>0</v>
      </c>
      <c r="BP2211" s="56">
        <f t="shared" si="50"/>
        <v>2.04589957</v>
      </c>
      <c r="BQ2211" s="56">
        <f t="shared" ref="BQ2211:BS2211" si="15523">AU2211</f>
        <v>0.5532481231</v>
      </c>
      <c r="BR2211" s="56">
        <f t="shared" si="15523"/>
        <v>0.3045192526</v>
      </c>
      <c r="BS2211" s="56">
        <f t="shared" si="15523"/>
        <v>0.09083069453</v>
      </c>
      <c r="BT2211" s="56">
        <f t="shared" si="52"/>
        <v>8</v>
      </c>
      <c r="BU2211" s="50">
        <f t="shared" ref="BU2211:BX2211" si="15524">AZ2211</f>
        <v>6.039309494</v>
      </c>
      <c r="BV2211" s="50">
        <f t="shared" si="15524"/>
        <v>0.003642987558</v>
      </c>
      <c r="BW2211" s="50">
        <f t="shared" si="15524"/>
        <v>2.976039179</v>
      </c>
      <c r="BX2211" s="50">
        <f t="shared" si="15524"/>
        <v>0</v>
      </c>
      <c r="BY2211" s="50">
        <f t="shared" si="54"/>
        <v>0</v>
      </c>
      <c r="BZ2211" s="50">
        <f t="shared" si="55"/>
        <v>2.04589957</v>
      </c>
      <c r="CA2211" s="50">
        <f t="shared" ref="CA2211:CC2211" si="15525">BF2211</f>
        <v>0.5532481231</v>
      </c>
      <c r="CB2211" s="50">
        <f t="shared" si="15525"/>
        <v>0.3045192526</v>
      </c>
      <c r="CC2211" s="50">
        <f t="shared" si="15525"/>
        <v>0.09083069453</v>
      </c>
      <c r="CD2211" s="50">
        <f t="shared" si="57"/>
        <v>12.0134893</v>
      </c>
      <c r="CE2211" s="57">
        <f t="shared" si="58"/>
        <v>37.4</v>
      </c>
      <c r="CF2211" s="57">
        <f t="shared" si="59"/>
        <v>0.03</v>
      </c>
      <c r="CG2211" s="57">
        <f t="shared" si="60"/>
        <v>20.85</v>
      </c>
      <c r="CH2211" s="57">
        <f t="shared" si="61"/>
        <v>0</v>
      </c>
      <c r="CI2211" s="58">
        <f t="shared" si="62"/>
        <v>0</v>
      </c>
      <c r="CJ2211" s="58">
        <f t="shared" si="63"/>
        <v>30.3</v>
      </c>
      <c r="CK2211" s="57">
        <f t="shared" si="64"/>
        <v>8.09</v>
      </c>
      <c r="CL2211" s="57">
        <f t="shared" si="65"/>
        <v>2.53</v>
      </c>
      <c r="CM2211" s="57">
        <f t="shared" si="66"/>
        <v>1.05</v>
      </c>
      <c r="CN2211" s="57">
        <f t="shared" si="67"/>
        <v>100.25</v>
      </c>
      <c r="CO2211" s="59">
        <f t="shared" si="68"/>
        <v>0.1016929346</v>
      </c>
      <c r="CP2211" s="59">
        <f t="shared" si="69"/>
        <v>0.68321963</v>
      </c>
      <c r="CQ2211" s="59">
        <f t="shared" si="70"/>
        <v>0.1847549037</v>
      </c>
      <c r="CR2211" s="59">
        <f t="shared" si="71"/>
        <v>0.03033253168</v>
      </c>
      <c r="CS2211" s="60">
        <f t="shared" si="72"/>
        <v>10.16929346</v>
      </c>
      <c r="CT2211" s="60">
        <f t="shared" si="73"/>
        <v>3.033253168</v>
      </c>
      <c r="CU2211" s="60">
        <f t="shared" si="74"/>
        <v>86.79745337</v>
      </c>
      <c r="CV2211" s="61">
        <f t="shared" si="75"/>
        <v>0.08117899897</v>
      </c>
      <c r="CW2211" s="61">
        <f t="shared" si="76"/>
        <v>0.08806608135</v>
      </c>
      <c r="CX2211" s="62"/>
    </row>
    <row r="2212" ht="15.75" customHeight="1">
      <c r="A2212" s="17" t="s">
        <v>53</v>
      </c>
      <c r="B2212" s="87" t="s">
        <v>2307</v>
      </c>
      <c r="C2212" s="88" t="s">
        <v>2308</v>
      </c>
      <c r="D2212" s="89"/>
      <c r="E2212" s="89" t="s">
        <v>2309</v>
      </c>
      <c r="F2212" s="90">
        <v>7.0</v>
      </c>
      <c r="G2212" s="89" t="s">
        <v>2316</v>
      </c>
      <c r="H2212" s="95">
        <v>38.58</v>
      </c>
      <c r="I2212" s="92">
        <v>6.12</v>
      </c>
      <c r="J2212" s="92">
        <v>21.38</v>
      </c>
      <c r="K2212" s="92">
        <v>5.38</v>
      </c>
      <c r="L2212" s="92">
        <v>0.06</v>
      </c>
      <c r="M2212" s="92">
        <v>0.11</v>
      </c>
      <c r="N2212" s="92">
        <v>7.18</v>
      </c>
      <c r="O2212" s="92">
        <v>21.49</v>
      </c>
      <c r="P2212" s="92"/>
      <c r="Q2212" s="50">
        <f t="shared" si="8"/>
        <v>100.3</v>
      </c>
      <c r="R2212" s="51">
        <f t="shared" si="9"/>
        <v>12</v>
      </c>
      <c r="S2212" s="52">
        <f t="shared" si="10"/>
        <v>0.6420978525</v>
      </c>
      <c r="T2212" s="52">
        <f t="shared" si="11"/>
        <v>0.0007509499517</v>
      </c>
      <c r="U2212" s="52">
        <f t="shared" si="12"/>
        <v>0.419374802</v>
      </c>
      <c r="V2212" s="52">
        <f t="shared" si="13"/>
        <v>0.001447461744</v>
      </c>
      <c r="W2212" s="52">
        <f t="shared" si="14"/>
        <v>0</v>
      </c>
      <c r="X2212" s="52">
        <f t="shared" si="15"/>
        <v>0.2991103242</v>
      </c>
      <c r="Y2212" s="52">
        <f t="shared" si="16"/>
        <v>0.1012160017</v>
      </c>
      <c r="Z2212" s="52">
        <f t="shared" si="17"/>
        <v>0.1518444636</v>
      </c>
      <c r="AA2212" s="52">
        <f t="shared" si="18"/>
        <v>0.09593540587</v>
      </c>
      <c r="AB2212" s="52">
        <f t="shared" si="19"/>
        <v>1.711777262</v>
      </c>
      <c r="AC2212" s="53">
        <f t="shared" si="20"/>
        <v>5.130074392</v>
      </c>
      <c r="AD2212" s="54">
        <f t="shared" si="21"/>
        <v>1.284195705</v>
      </c>
      <c r="AE2212" s="54">
        <f t="shared" si="22"/>
        <v>0.001501899903</v>
      </c>
      <c r="AF2212" s="54">
        <f t="shared" si="23"/>
        <v>0.629062203</v>
      </c>
      <c r="AG2212" s="54">
        <f t="shared" si="24"/>
        <v>0.002171192616</v>
      </c>
      <c r="AH2212" s="54">
        <f t="shared" si="25"/>
        <v>0</v>
      </c>
      <c r="AI2212" s="54">
        <f t="shared" si="26"/>
        <v>0.2991103242</v>
      </c>
      <c r="AJ2212" s="54">
        <f t="shared" si="27"/>
        <v>0.1012160017</v>
      </c>
      <c r="AK2212" s="54">
        <f t="shared" si="28"/>
        <v>0.1518444636</v>
      </c>
      <c r="AL2212" s="54">
        <f t="shared" si="29"/>
        <v>0.09593540587</v>
      </c>
      <c r="AM2212" s="54">
        <f t="shared" si="30"/>
        <v>2.565037196</v>
      </c>
      <c r="AN2212" s="54">
        <f t="shared" si="31"/>
        <v>-5.130074392</v>
      </c>
      <c r="AO2212" s="55">
        <f t="shared" si="32"/>
        <v>3.000847678</v>
      </c>
      <c r="AP2212" s="55">
        <f t="shared" si="33"/>
        <v>0.003509568533</v>
      </c>
      <c r="AQ2212" s="55">
        <f t="shared" si="34"/>
        <v>1.959950334</v>
      </c>
      <c r="AR2212" s="55">
        <f t="shared" si="35"/>
        <v>0.006764720045</v>
      </c>
      <c r="AS2212" s="55">
        <f t="shared" si="36"/>
        <v>0</v>
      </c>
      <c r="AT2212" s="55">
        <f t="shared" si="37"/>
        <v>1.397893667</v>
      </c>
      <c r="AU2212" s="55">
        <f t="shared" si="38"/>
        <v>0.4730335143</v>
      </c>
      <c r="AV2212" s="55">
        <f t="shared" si="39"/>
        <v>0.7096458963</v>
      </c>
      <c r="AW2212" s="55">
        <f t="shared" si="40"/>
        <v>0.4483546219</v>
      </c>
      <c r="AX2212" s="55">
        <f t="shared" si="41"/>
        <v>8</v>
      </c>
      <c r="AY2212" s="55">
        <f t="shared" si="42"/>
        <v>23.97542955</v>
      </c>
      <c r="AZ2212" s="54">
        <f t="shared" ref="AZ2212:BA2212" si="15526">AO2212*2</f>
        <v>6.001695355</v>
      </c>
      <c r="BA2212" s="54">
        <f t="shared" si="15526"/>
        <v>0.007019137066</v>
      </c>
      <c r="BB2212" s="54">
        <f t="shared" ref="BB2212:BD2212" si="15527">AQ2212*(3/2)</f>
        <v>2.939925501</v>
      </c>
      <c r="BC2212" s="54">
        <f t="shared" si="15527"/>
        <v>0.01014708007</v>
      </c>
      <c r="BD2212" s="54">
        <f t="shared" si="15527"/>
        <v>0</v>
      </c>
      <c r="BE2212" s="54">
        <f t="shared" ref="BE2212:BH2212" si="15528">AT2212</f>
        <v>1.397893667</v>
      </c>
      <c r="BF2212" s="54">
        <f t="shared" si="15528"/>
        <v>0.4730335143</v>
      </c>
      <c r="BG2212" s="54">
        <f t="shared" si="15528"/>
        <v>0.7096458963</v>
      </c>
      <c r="BH2212" s="54">
        <f t="shared" si="15528"/>
        <v>0.4483546219</v>
      </c>
      <c r="BI2212" s="54">
        <f t="shared" si="46"/>
        <v>11.98771477</v>
      </c>
      <c r="BJ2212" s="54">
        <f t="shared" si="47"/>
        <v>-23.97542955</v>
      </c>
      <c r="BK2212" s="56">
        <f t="shared" ref="BK2212:BN2212" si="15529">AO2212</f>
        <v>3.000847678</v>
      </c>
      <c r="BL2212" s="56">
        <f t="shared" si="15529"/>
        <v>0.003509568533</v>
      </c>
      <c r="BM2212" s="56">
        <f t="shared" si="15529"/>
        <v>1.959950334</v>
      </c>
      <c r="BN2212" s="56">
        <f t="shared" si="15529"/>
        <v>0.006764720045</v>
      </c>
      <c r="BO2212" s="56">
        <f t="shared" si="49"/>
        <v>0.02457045371</v>
      </c>
      <c r="BP2212" s="56">
        <f t="shared" si="50"/>
        <v>1.373323214</v>
      </c>
      <c r="BQ2212" s="56">
        <f t="shared" ref="BQ2212:BS2212" si="15530">AU2212</f>
        <v>0.4730335143</v>
      </c>
      <c r="BR2212" s="56">
        <f t="shared" si="15530"/>
        <v>0.7096458963</v>
      </c>
      <c r="BS2212" s="56">
        <f t="shared" si="15530"/>
        <v>0.4483546219</v>
      </c>
      <c r="BT2212" s="56">
        <f t="shared" si="52"/>
        <v>8</v>
      </c>
      <c r="BU2212" s="50">
        <f t="shared" ref="BU2212:BX2212" si="15531">AZ2212</f>
        <v>6.001695355</v>
      </c>
      <c r="BV2212" s="50">
        <f t="shared" si="15531"/>
        <v>0.007019137066</v>
      </c>
      <c r="BW2212" s="50">
        <f t="shared" si="15531"/>
        <v>2.939925501</v>
      </c>
      <c r="BX2212" s="50">
        <f t="shared" si="15531"/>
        <v>0.01014708007</v>
      </c>
      <c r="BY2212" s="50">
        <f t="shared" si="54"/>
        <v>0.03685568056</v>
      </c>
      <c r="BZ2212" s="50">
        <f t="shared" si="55"/>
        <v>1.373323214</v>
      </c>
      <c r="CA2212" s="50">
        <f t="shared" ref="CA2212:CC2212" si="15532">BF2212</f>
        <v>0.4730335143</v>
      </c>
      <c r="CB2212" s="50">
        <f t="shared" si="15532"/>
        <v>0.7096458963</v>
      </c>
      <c r="CC2212" s="50">
        <f t="shared" si="15532"/>
        <v>0.4483546219</v>
      </c>
      <c r="CD2212" s="50">
        <f t="shared" si="57"/>
        <v>12</v>
      </c>
      <c r="CE2212" s="57">
        <f t="shared" si="58"/>
        <v>38.58</v>
      </c>
      <c r="CF2212" s="57">
        <f t="shared" si="59"/>
        <v>0.06</v>
      </c>
      <c r="CG2212" s="57">
        <f t="shared" si="60"/>
        <v>21.38</v>
      </c>
      <c r="CH2212" s="57">
        <f t="shared" si="61"/>
        <v>0.11</v>
      </c>
      <c r="CI2212" s="58">
        <f t="shared" si="62"/>
        <v>0.4197823268</v>
      </c>
      <c r="CJ2212" s="58">
        <f t="shared" si="63"/>
        <v>21.11227524</v>
      </c>
      <c r="CK2212" s="57">
        <f t="shared" si="64"/>
        <v>7.18</v>
      </c>
      <c r="CL2212" s="57">
        <f t="shared" si="65"/>
        <v>6.12</v>
      </c>
      <c r="CM2212" s="57">
        <f t="shared" si="66"/>
        <v>5.38</v>
      </c>
      <c r="CN2212" s="57">
        <f t="shared" si="67"/>
        <v>100.3420576</v>
      </c>
      <c r="CO2212" s="59">
        <f t="shared" si="68"/>
        <v>0.2362055635</v>
      </c>
      <c r="CP2212" s="59">
        <f t="shared" si="69"/>
        <v>0.4571104902</v>
      </c>
      <c r="CQ2212" s="59">
        <f t="shared" si="70"/>
        <v>0.1574491565</v>
      </c>
      <c r="CR2212" s="59">
        <f t="shared" si="71"/>
        <v>0.1492347897</v>
      </c>
      <c r="CS2212" s="60">
        <f t="shared" si="72"/>
        <v>23.62055635</v>
      </c>
      <c r="CT2212" s="60">
        <f t="shared" si="73"/>
        <v>14.92347897</v>
      </c>
      <c r="CU2212" s="60">
        <f t="shared" si="74"/>
        <v>61.45596468</v>
      </c>
      <c r="CV2212" s="61">
        <f t="shared" si="75"/>
        <v>0.2673375715</v>
      </c>
      <c r="CW2212" s="61">
        <f t="shared" si="76"/>
        <v>0.204554018</v>
      </c>
      <c r="CX2212" s="62"/>
    </row>
    <row r="2213" ht="15.75" customHeight="1">
      <c r="A2213" s="17" t="s">
        <v>53</v>
      </c>
      <c r="B2213" s="87" t="s">
        <v>2307</v>
      </c>
      <c r="C2213" s="88" t="s">
        <v>2308</v>
      </c>
      <c r="D2213" s="89"/>
      <c r="E2213" s="89" t="s">
        <v>2309</v>
      </c>
      <c r="F2213" s="90">
        <v>8.0</v>
      </c>
      <c r="G2213" s="89" t="s">
        <v>2317</v>
      </c>
      <c r="H2213" s="95">
        <v>37.88</v>
      </c>
      <c r="I2213" s="92">
        <v>3.94</v>
      </c>
      <c r="J2213" s="92">
        <v>20.56</v>
      </c>
      <c r="K2213" s="92">
        <v>2.37</v>
      </c>
      <c r="L2213" s="92">
        <v>0.0</v>
      </c>
      <c r="M2213" s="92">
        <v>0.0</v>
      </c>
      <c r="N2213" s="92">
        <v>3.02</v>
      </c>
      <c r="O2213" s="92">
        <v>31.93</v>
      </c>
      <c r="P2213" s="92"/>
      <c r="Q2213" s="50">
        <f t="shared" si="8"/>
        <v>99.7</v>
      </c>
      <c r="R2213" s="51">
        <f t="shared" si="9"/>
        <v>12</v>
      </c>
      <c r="S2213" s="52">
        <f t="shared" si="10"/>
        <v>0.6304475545</v>
      </c>
      <c r="T2213" s="52">
        <f t="shared" si="11"/>
        <v>0</v>
      </c>
      <c r="U2213" s="52">
        <f t="shared" si="12"/>
        <v>0.403290268</v>
      </c>
      <c r="V2213" s="52">
        <f t="shared" si="13"/>
        <v>0</v>
      </c>
      <c r="W2213" s="52">
        <f t="shared" si="14"/>
        <v>0</v>
      </c>
      <c r="X2213" s="52">
        <f t="shared" si="15"/>
        <v>0.4444203189</v>
      </c>
      <c r="Y2213" s="52">
        <f t="shared" si="16"/>
        <v>0.04257274724</v>
      </c>
      <c r="Z2213" s="52">
        <f t="shared" si="17"/>
        <v>0.09775607626</v>
      </c>
      <c r="AA2213" s="52">
        <f t="shared" si="18"/>
        <v>0.04226150779</v>
      </c>
      <c r="AB2213" s="52">
        <f t="shared" si="19"/>
        <v>1.660748473</v>
      </c>
      <c r="AC2213" s="53">
        <f t="shared" si="20"/>
        <v>4.985682322</v>
      </c>
      <c r="AD2213" s="54">
        <f t="shared" si="21"/>
        <v>1.260895109</v>
      </c>
      <c r="AE2213" s="54">
        <f t="shared" si="22"/>
        <v>0</v>
      </c>
      <c r="AF2213" s="54">
        <f t="shared" si="23"/>
        <v>0.604935402</v>
      </c>
      <c r="AG2213" s="54">
        <f t="shared" si="24"/>
        <v>0</v>
      </c>
      <c r="AH2213" s="54">
        <f t="shared" si="25"/>
        <v>0</v>
      </c>
      <c r="AI2213" s="54">
        <f t="shared" si="26"/>
        <v>0.4444203189</v>
      </c>
      <c r="AJ2213" s="54">
        <f t="shared" si="27"/>
        <v>0.04257274724</v>
      </c>
      <c r="AK2213" s="54">
        <f t="shared" si="28"/>
        <v>0.09775607626</v>
      </c>
      <c r="AL2213" s="54">
        <f t="shared" si="29"/>
        <v>0.04226150779</v>
      </c>
      <c r="AM2213" s="54">
        <f t="shared" si="30"/>
        <v>2.492841161</v>
      </c>
      <c r="AN2213" s="54">
        <f t="shared" si="31"/>
        <v>-4.985682322</v>
      </c>
      <c r="AO2213" s="55">
        <f t="shared" si="32"/>
        <v>3.036932154</v>
      </c>
      <c r="AP2213" s="55">
        <f t="shared" si="33"/>
        <v>0</v>
      </c>
      <c r="AQ2213" s="55">
        <f t="shared" si="34"/>
        <v>1.942691622</v>
      </c>
      <c r="AR2213" s="55">
        <f t="shared" si="35"/>
        <v>0</v>
      </c>
      <c r="AS2213" s="55">
        <f t="shared" si="36"/>
        <v>0</v>
      </c>
      <c r="AT2213" s="55">
        <f t="shared" si="37"/>
        <v>2.140819401</v>
      </c>
      <c r="AU2213" s="55">
        <f t="shared" si="38"/>
        <v>0.2050773994</v>
      </c>
      <c r="AV2213" s="55">
        <f t="shared" si="39"/>
        <v>0.4709012972</v>
      </c>
      <c r="AW2213" s="55">
        <f t="shared" si="40"/>
        <v>0.2035781263</v>
      </c>
      <c r="AX2213" s="55">
        <f t="shared" si="41"/>
        <v>8</v>
      </c>
      <c r="AY2213" s="55">
        <f t="shared" si="42"/>
        <v>24.01655593</v>
      </c>
      <c r="AZ2213" s="54">
        <f t="shared" ref="AZ2213:BA2213" si="15533">AO2213*2</f>
        <v>6.073864308</v>
      </c>
      <c r="BA2213" s="54">
        <f t="shared" si="15533"/>
        <v>0</v>
      </c>
      <c r="BB2213" s="54">
        <f t="shared" ref="BB2213:BD2213" si="15534">AQ2213*(3/2)</f>
        <v>2.914037433</v>
      </c>
      <c r="BC2213" s="54">
        <f t="shared" si="15534"/>
        <v>0</v>
      </c>
      <c r="BD2213" s="54">
        <f t="shared" si="15534"/>
        <v>0</v>
      </c>
      <c r="BE2213" s="54">
        <f t="shared" ref="BE2213:BH2213" si="15535">AT2213</f>
        <v>2.140819401</v>
      </c>
      <c r="BF2213" s="54">
        <f t="shared" si="15535"/>
        <v>0.2050773994</v>
      </c>
      <c r="BG2213" s="54">
        <f t="shared" si="15535"/>
        <v>0.4709012972</v>
      </c>
      <c r="BH2213" s="54">
        <f t="shared" si="15535"/>
        <v>0.2035781263</v>
      </c>
      <c r="BI2213" s="54">
        <f t="shared" si="46"/>
        <v>12.00827796</v>
      </c>
      <c r="BJ2213" s="54">
        <f t="shared" si="47"/>
        <v>-24.01655593</v>
      </c>
      <c r="BK2213" s="56">
        <f t="shared" ref="BK2213:BN2213" si="15536">AO2213</f>
        <v>3.036932154</v>
      </c>
      <c r="BL2213" s="56">
        <f t="shared" si="15536"/>
        <v>0</v>
      </c>
      <c r="BM2213" s="56">
        <f t="shared" si="15536"/>
        <v>1.942691622</v>
      </c>
      <c r="BN2213" s="56">
        <f t="shared" si="15536"/>
        <v>0</v>
      </c>
      <c r="BO2213" s="56">
        <f t="shared" si="49"/>
        <v>0</v>
      </c>
      <c r="BP2213" s="56">
        <f t="shared" si="50"/>
        <v>2.140819401</v>
      </c>
      <c r="BQ2213" s="56">
        <f t="shared" ref="BQ2213:BS2213" si="15537">AU2213</f>
        <v>0.2050773994</v>
      </c>
      <c r="BR2213" s="56">
        <f t="shared" si="15537"/>
        <v>0.4709012972</v>
      </c>
      <c r="BS2213" s="56">
        <f t="shared" si="15537"/>
        <v>0.2035781263</v>
      </c>
      <c r="BT2213" s="56">
        <f t="shared" si="52"/>
        <v>8</v>
      </c>
      <c r="BU2213" s="50">
        <f t="shared" ref="BU2213:BX2213" si="15538">AZ2213</f>
        <v>6.073864308</v>
      </c>
      <c r="BV2213" s="50">
        <f t="shared" si="15538"/>
        <v>0</v>
      </c>
      <c r="BW2213" s="50">
        <f t="shared" si="15538"/>
        <v>2.914037433</v>
      </c>
      <c r="BX2213" s="50">
        <f t="shared" si="15538"/>
        <v>0</v>
      </c>
      <c r="BY2213" s="50">
        <f t="shared" si="54"/>
        <v>0</v>
      </c>
      <c r="BZ2213" s="50">
        <f t="shared" si="55"/>
        <v>2.140819401</v>
      </c>
      <c r="CA2213" s="50">
        <f t="shared" ref="CA2213:CC2213" si="15539">BF2213</f>
        <v>0.2050773994</v>
      </c>
      <c r="CB2213" s="50">
        <f t="shared" si="15539"/>
        <v>0.4709012972</v>
      </c>
      <c r="CC2213" s="50">
        <f t="shared" si="15539"/>
        <v>0.2035781263</v>
      </c>
      <c r="CD2213" s="50">
        <f t="shared" si="57"/>
        <v>12.00827796</v>
      </c>
      <c r="CE2213" s="57">
        <f t="shared" si="58"/>
        <v>37.88</v>
      </c>
      <c r="CF2213" s="57">
        <f t="shared" si="59"/>
        <v>0</v>
      </c>
      <c r="CG2213" s="57">
        <f t="shared" si="60"/>
        <v>20.56</v>
      </c>
      <c r="CH2213" s="57">
        <f t="shared" si="61"/>
        <v>0</v>
      </c>
      <c r="CI2213" s="58">
        <f t="shared" si="62"/>
        <v>0</v>
      </c>
      <c r="CJ2213" s="58">
        <f t="shared" si="63"/>
        <v>31.93</v>
      </c>
      <c r="CK2213" s="57">
        <f t="shared" si="64"/>
        <v>3.02</v>
      </c>
      <c r="CL2213" s="57">
        <f t="shared" si="65"/>
        <v>3.94</v>
      </c>
      <c r="CM2213" s="57">
        <f t="shared" si="66"/>
        <v>2.37</v>
      </c>
      <c r="CN2213" s="57">
        <f t="shared" si="67"/>
        <v>99.7</v>
      </c>
      <c r="CO2213" s="59">
        <f t="shared" si="68"/>
        <v>0.1559081592</v>
      </c>
      <c r="CP2213" s="59">
        <f t="shared" si="69"/>
        <v>0.7087922969</v>
      </c>
      <c r="CQ2213" s="59">
        <f t="shared" si="70"/>
        <v>0.06789796509</v>
      </c>
      <c r="CR2213" s="59">
        <f t="shared" si="71"/>
        <v>0.06740157887</v>
      </c>
      <c r="CS2213" s="60">
        <f t="shared" si="72"/>
        <v>15.59081592</v>
      </c>
      <c r="CT2213" s="60">
        <f t="shared" si="73"/>
        <v>6.740157887</v>
      </c>
      <c r="CU2213" s="60">
        <f t="shared" si="74"/>
        <v>77.66902619</v>
      </c>
      <c r="CV2213" s="61">
        <f t="shared" si="75"/>
        <v>0.1453556585</v>
      </c>
      <c r="CW2213" s="61">
        <f t="shared" si="76"/>
        <v>0.1350164659</v>
      </c>
      <c r="CX2213" s="62"/>
    </row>
    <row r="2214" ht="15.75" customHeight="1">
      <c r="A2214" s="17" t="s">
        <v>53</v>
      </c>
      <c r="B2214" s="87" t="s">
        <v>2307</v>
      </c>
      <c r="C2214" s="88" t="s">
        <v>2308</v>
      </c>
      <c r="D2214" s="89"/>
      <c r="E2214" s="89" t="s">
        <v>2309</v>
      </c>
      <c r="F2214" s="90">
        <v>9.0</v>
      </c>
      <c r="G2214" s="89" t="s">
        <v>2318</v>
      </c>
      <c r="H2214" s="95">
        <v>37.85</v>
      </c>
      <c r="I2214" s="92">
        <v>5.14</v>
      </c>
      <c r="J2214" s="92">
        <v>21.2</v>
      </c>
      <c r="K2214" s="92">
        <v>1.26</v>
      </c>
      <c r="L2214" s="92">
        <v>0.0</v>
      </c>
      <c r="M2214" s="92">
        <v>0.02</v>
      </c>
      <c r="N2214" s="92">
        <v>0.49</v>
      </c>
      <c r="O2214" s="92">
        <v>33.57</v>
      </c>
      <c r="P2214" s="92"/>
      <c r="Q2214" s="50">
        <f t="shared" si="8"/>
        <v>99.53</v>
      </c>
      <c r="R2214" s="51">
        <f t="shared" si="9"/>
        <v>12</v>
      </c>
      <c r="S2214" s="52">
        <f t="shared" si="10"/>
        <v>0.629948256</v>
      </c>
      <c r="T2214" s="52">
        <f t="shared" si="11"/>
        <v>0</v>
      </c>
      <c r="U2214" s="52">
        <f t="shared" si="12"/>
        <v>0.4158440506</v>
      </c>
      <c r="V2214" s="52">
        <f t="shared" si="13"/>
        <v>0.0002631748626</v>
      </c>
      <c r="W2214" s="52">
        <f t="shared" si="14"/>
        <v>0</v>
      </c>
      <c r="X2214" s="52">
        <f t="shared" si="15"/>
        <v>0.4672467932</v>
      </c>
      <c r="Y2214" s="52">
        <f t="shared" si="16"/>
        <v>0.006907498724</v>
      </c>
      <c r="Z2214" s="52">
        <f t="shared" si="17"/>
        <v>0.1275295005</v>
      </c>
      <c r="AA2214" s="52">
        <f t="shared" si="18"/>
        <v>0.02246814338</v>
      </c>
      <c r="AB2214" s="52">
        <f t="shared" si="19"/>
        <v>1.670207417</v>
      </c>
      <c r="AC2214" s="53">
        <f t="shared" si="20"/>
        <v>5.016418572</v>
      </c>
      <c r="AD2214" s="54">
        <f t="shared" si="21"/>
        <v>1.259896512</v>
      </c>
      <c r="AE2214" s="54">
        <f t="shared" si="22"/>
        <v>0</v>
      </c>
      <c r="AF2214" s="54">
        <f t="shared" si="23"/>
        <v>0.623766076</v>
      </c>
      <c r="AG2214" s="54">
        <f t="shared" si="24"/>
        <v>0.0003947622939</v>
      </c>
      <c r="AH2214" s="54">
        <f t="shared" si="25"/>
        <v>0</v>
      </c>
      <c r="AI2214" s="54">
        <f t="shared" si="26"/>
        <v>0.4672467932</v>
      </c>
      <c r="AJ2214" s="54">
        <f t="shared" si="27"/>
        <v>0.006907498724</v>
      </c>
      <c r="AK2214" s="54">
        <f t="shared" si="28"/>
        <v>0.1275295005</v>
      </c>
      <c r="AL2214" s="54">
        <f t="shared" si="29"/>
        <v>0.02246814338</v>
      </c>
      <c r="AM2214" s="54">
        <f t="shared" si="30"/>
        <v>2.508209286</v>
      </c>
      <c r="AN2214" s="54">
        <f t="shared" si="31"/>
        <v>-5.016418572</v>
      </c>
      <c r="AO2214" s="55">
        <f t="shared" si="32"/>
        <v>3.017341437</v>
      </c>
      <c r="AP2214" s="55">
        <f t="shared" si="33"/>
        <v>0</v>
      </c>
      <c r="AQ2214" s="55">
        <f t="shared" si="34"/>
        <v>1.99181992</v>
      </c>
      <c r="AR2214" s="55">
        <f t="shared" si="35"/>
        <v>0.00126056134</v>
      </c>
      <c r="AS2214" s="55">
        <f t="shared" si="36"/>
        <v>0</v>
      </c>
      <c r="AT2214" s="55">
        <f t="shared" si="37"/>
        <v>2.238030023</v>
      </c>
      <c r="AU2214" s="55">
        <f t="shared" si="38"/>
        <v>0.03308570494</v>
      </c>
      <c r="AV2214" s="55">
        <f t="shared" si="39"/>
        <v>0.6108438949</v>
      </c>
      <c r="AW2214" s="55">
        <f t="shared" si="40"/>
        <v>0.1076184582</v>
      </c>
      <c r="AX2214" s="55">
        <f t="shared" si="41"/>
        <v>8</v>
      </c>
      <c r="AY2214" s="55">
        <f t="shared" si="42"/>
        <v>24.02776336</v>
      </c>
      <c r="AZ2214" s="54">
        <f t="shared" ref="AZ2214:BA2214" si="15540">AO2214*2</f>
        <v>6.034682874</v>
      </c>
      <c r="BA2214" s="54">
        <f t="shared" si="15540"/>
        <v>0</v>
      </c>
      <c r="BB2214" s="54">
        <f t="shared" ref="BB2214:BD2214" si="15541">AQ2214*(3/2)</f>
        <v>2.987729881</v>
      </c>
      <c r="BC2214" s="54">
        <f t="shared" si="15541"/>
        <v>0.001890842011</v>
      </c>
      <c r="BD2214" s="54">
        <f t="shared" si="15541"/>
        <v>0</v>
      </c>
      <c r="BE2214" s="54">
        <f t="shared" ref="BE2214:BH2214" si="15542">AT2214</f>
        <v>2.238030023</v>
      </c>
      <c r="BF2214" s="54">
        <f t="shared" si="15542"/>
        <v>0.03308570494</v>
      </c>
      <c r="BG2214" s="54">
        <f t="shared" si="15542"/>
        <v>0.6108438949</v>
      </c>
      <c r="BH2214" s="54">
        <f t="shared" si="15542"/>
        <v>0.1076184582</v>
      </c>
      <c r="BI2214" s="54">
        <f t="shared" si="46"/>
        <v>12.01388168</v>
      </c>
      <c r="BJ2214" s="54">
        <f t="shared" si="47"/>
        <v>-24.02776336</v>
      </c>
      <c r="BK2214" s="56">
        <f t="shared" ref="BK2214:BN2214" si="15543">AO2214</f>
        <v>3.017341437</v>
      </c>
      <c r="BL2214" s="56">
        <f t="shared" si="15543"/>
        <v>0</v>
      </c>
      <c r="BM2214" s="56">
        <f t="shared" si="15543"/>
        <v>1.99181992</v>
      </c>
      <c r="BN2214" s="56">
        <f t="shared" si="15543"/>
        <v>0.00126056134</v>
      </c>
      <c r="BO2214" s="56">
        <f t="shared" si="49"/>
        <v>0</v>
      </c>
      <c r="BP2214" s="56">
        <f t="shared" si="50"/>
        <v>2.238030023</v>
      </c>
      <c r="BQ2214" s="56">
        <f t="shared" ref="BQ2214:BS2214" si="15544">AU2214</f>
        <v>0.03308570494</v>
      </c>
      <c r="BR2214" s="56">
        <f t="shared" si="15544"/>
        <v>0.6108438949</v>
      </c>
      <c r="BS2214" s="56">
        <f t="shared" si="15544"/>
        <v>0.1076184582</v>
      </c>
      <c r="BT2214" s="56">
        <f t="shared" si="52"/>
        <v>8</v>
      </c>
      <c r="BU2214" s="50">
        <f t="shared" ref="BU2214:BX2214" si="15545">AZ2214</f>
        <v>6.034682874</v>
      </c>
      <c r="BV2214" s="50">
        <f t="shared" si="15545"/>
        <v>0</v>
      </c>
      <c r="BW2214" s="50">
        <f t="shared" si="15545"/>
        <v>2.987729881</v>
      </c>
      <c r="BX2214" s="50">
        <f t="shared" si="15545"/>
        <v>0.001890842011</v>
      </c>
      <c r="BY2214" s="50">
        <f t="shared" si="54"/>
        <v>0</v>
      </c>
      <c r="BZ2214" s="50">
        <f t="shared" si="55"/>
        <v>2.238030023</v>
      </c>
      <c r="CA2214" s="50">
        <f t="shared" ref="CA2214:CC2214" si="15546">BF2214</f>
        <v>0.03308570494</v>
      </c>
      <c r="CB2214" s="50">
        <f t="shared" si="15546"/>
        <v>0.6108438949</v>
      </c>
      <c r="CC2214" s="50">
        <f t="shared" si="15546"/>
        <v>0.1076184582</v>
      </c>
      <c r="CD2214" s="50">
        <f t="shared" si="57"/>
        <v>12.01388168</v>
      </c>
      <c r="CE2214" s="57">
        <f t="shared" si="58"/>
        <v>37.85</v>
      </c>
      <c r="CF2214" s="57">
        <f t="shared" si="59"/>
        <v>0</v>
      </c>
      <c r="CG2214" s="57">
        <f t="shared" si="60"/>
        <v>21.2</v>
      </c>
      <c r="CH2214" s="57">
        <f t="shared" si="61"/>
        <v>0.02</v>
      </c>
      <c r="CI2214" s="58">
        <f t="shared" si="62"/>
        <v>0</v>
      </c>
      <c r="CJ2214" s="58">
        <f t="shared" si="63"/>
        <v>33.57</v>
      </c>
      <c r="CK2214" s="57">
        <f t="shared" si="64"/>
        <v>0.49</v>
      </c>
      <c r="CL2214" s="57">
        <f t="shared" si="65"/>
        <v>5.14</v>
      </c>
      <c r="CM2214" s="57">
        <f t="shared" si="66"/>
        <v>1.26</v>
      </c>
      <c r="CN2214" s="57">
        <f t="shared" si="67"/>
        <v>99.53</v>
      </c>
      <c r="CO2214" s="59">
        <f t="shared" si="68"/>
        <v>0.2043244492</v>
      </c>
      <c r="CP2214" s="59">
        <f t="shared" si="69"/>
        <v>0.7486106609</v>
      </c>
      <c r="CQ2214" s="59">
        <f t="shared" si="70"/>
        <v>0.01106701482</v>
      </c>
      <c r="CR2214" s="59">
        <f t="shared" si="71"/>
        <v>0.03599787503</v>
      </c>
      <c r="CS2214" s="60">
        <f t="shared" si="72"/>
        <v>20.43244492</v>
      </c>
      <c r="CT2214" s="60">
        <f t="shared" si="73"/>
        <v>3.599787503</v>
      </c>
      <c r="CU2214" s="60">
        <f t="shared" si="74"/>
        <v>75.96776758</v>
      </c>
      <c r="CV2214" s="61">
        <f t="shared" si="75"/>
        <v>0.1381600996</v>
      </c>
      <c r="CW2214" s="61">
        <f t="shared" si="76"/>
        <v>0.176944973</v>
      </c>
      <c r="CX2214" s="62"/>
    </row>
    <row r="2215" ht="15.75" customHeight="1">
      <c r="A2215" s="17" t="s">
        <v>53</v>
      </c>
      <c r="B2215" s="87" t="s">
        <v>2307</v>
      </c>
      <c r="C2215" s="88" t="s">
        <v>2308</v>
      </c>
      <c r="D2215" s="89"/>
      <c r="E2215" s="89" t="s">
        <v>2309</v>
      </c>
      <c r="F2215" s="90">
        <v>10.0</v>
      </c>
      <c r="G2215" s="89" t="s">
        <v>2319</v>
      </c>
      <c r="H2215" s="95">
        <v>38.49</v>
      </c>
      <c r="I2215" s="92">
        <v>6.31</v>
      </c>
      <c r="J2215" s="92">
        <v>21.64</v>
      </c>
      <c r="K2215" s="92">
        <v>2.69</v>
      </c>
      <c r="L2215" s="92">
        <v>0.05</v>
      </c>
      <c r="M2215" s="92">
        <v>0.0</v>
      </c>
      <c r="N2215" s="92">
        <v>0.81</v>
      </c>
      <c r="O2215" s="92">
        <v>30.49</v>
      </c>
      <c r="P2215" s="92"/>
      <c r="Q2215" s="50">
        <f t="shared" si="8"/>
        <v>100.48</v>
      </c>
      <c r="R2215" s="51">
        <f t="shared" si="9"/>
        <v>12</v>
      </c>
      <c r="S2215" s="52">
        <f t="shared" si="10"/>
        <v>0.6405999571</v>
      </c>
      <c r="T2215" s="52">
        <f t="shared" si="11"/>
        <v>0.0006257916264</v>
      </c>
      <c r="U2215" s="52">
        <f t="shared" si="12"/>
        <v>0.4244747762</v>
      </c>
      <c r="V2215" s="52">
        <f t="shared" si="13"/>
        <v>0</v>
      </c>
      <c r="W2215" s="52">
        <f t="shared" si="14"/>
        <v>0</v>
      </c>
      <c r="X2215" s="52">
        <f t="shared" si="15"/>
        <v>0.424377561</v>
      </c>
      <c r="Y2215" s="52">
        <f t="shared" si="16"/>
        <v>0.0114185183</v>
      </c>
      <c r="Z2215" s="52">
        <f t="shared" si="17"/>
        <v>0.1565585891</v>
      </c>
      <c r="AA2215" s="52">
        <f t="shared" si="18"/>
        <v>0.04796770294</v>
      </c>
      <c r="AB2215" s="52">
        <f t="shared" si="19"/>
        <v>1.706022896</v>
      </c>
      <c r="AC2215" s="53">
        <f t="shared" si="20"/>
        <v>5.118972066</v>
      </c>
      <c r="AD2215" s="54">
        <f t="shared" si="21"/>
        <v>1.281199914</v>
      </c>
      <c r="AE2215" s="54">
        <f t="shared" si="22"/>
        <v>0.001251583253</v>
      </c>
      <c r="AF2215" s="54">
        <f t="shared" si="23"/>
        <v>0.6367121643</v>
      </c>
      <c r="AG2215" s="54">
        <f t="shared" si="24"/>
        <v>0</v>
      </c>
      <c r="AH2215" s="54">
        <f t="shared" si="25"/>
        <v>0</v>
      </c>
      <c r="AI2215" s="54">
        <f t="shared" si="26"/>
        <v>0.424377561</v>
      </c>
      <c r="AJ2215" s="54">
        <f t="shared" si="27"/>
        <v>0.0114185183</v>
      </c>
      <c r="AK2215" s="54">
        <f t="shared" si="28"/>
        <v>0.1565585891</v>
      </c>
      <c r="AL2215" s="54">
        <f t="shared" si="29"/>
        <v>0.04796770294</v>
      </c>
      <c r="AM2215" s="54">
        <f t="shared" si="30"/>
        <v>2.559486033</v>
      </c>
      <c r="AN2215" s="54">
        <f t="shared" si="31"/>
        <v>-5.118972066</v>
      </c>
      <c r="AO2215" s="55">
        <f t="shared" si="32"/>
        <v>3.003945415</v>
      </c>
      <c r="AP2215" s="55">
        <f t="shared" si="33"/>
        <v>0.002934505171</v>
      </c>
      <c r="AQ2215" s="55">
        <f t="shared" si="34"/>
        <v>1.990476339</v>
      </c>
      <c r="AR2215" s="55">
        <f t="shared" si="35"/>
        <v>0</v>
      </c>
      <c r="AS2215" s="55">
        <f t="shared" si="36"/>
        <v>0</v>
      </c>
      <c r="AT2215" s="55">
        <f t="shared" si="37"/>
        <v>1.990020471</v>
      </c>
      <c r="AU2215" s="55">
        <f t="shared" si="38"/>
        <v>0.05354450201</v>
      </c>
      <c r="AV2215" s="55">
        <f t="shared" si="39"/>
        <v>0.7341453129</v>
      </c>
      <c r="AW2215" s="55">
        <f t="shared" si="40"/>
        <v>0.2249334545</v>
      </c>
      <c r="AX2215" s="55">
        <f t="shared" si="41"/>
        <v>8</v>
      </c>
      <c r="AY2215" s="55">
        <f t="shared" si="42"/>
        <v>24.00423618</v>
      </c>
      <c r="AZ2215" s="54">
        <f t="shared" ref="AZ2215:BA2215" si="15547">AO2215*2</f>
        <v>6.007890829</v>
      </c>
      <c r="BA2215" s="54">
        <f t="shared" si="15547"/>
        <v>0.005869010342</v>
      </c>
      <c r="BB2215" s="54">
        <f t="shared" ref="BB2215:BD2215" si="15548">AQ2215*(3/2)</f>
        <v>2.985714509</v>
      </c>
      <c r="BC2215" s="54">
        <f t="shared" si="15548"/>
        <v>0</v>
      </c>
      <c r="BD2215" s="54">
        <f t="shared" si="15548"/>
        <v>0</v>
      </c>
      <c r="BE2215" s="54">
        <f t="shared" ref="BE2215:BH2215" si="15549">AT2215</f>
        <v>1.990020471</v>
      </c>
      <c r="BF2215" s="54">
        <f t="shared" si="15549"/>
        <v>0.05354450201</v>
      </c>
      <c r="BG2215" s="54">
        <f t="shared" si="15549"/>
        <v>0.7341453129</v>
      </c>
      <c r="BH2215" s="54">
        <f t="shared" si="15549"/>
        <v>0.2249334545</v>
      </c>
      <c r="BI2215" s="54">
        <f t="shared" si="46"/>
        <v>12.00211809</v>
      </c>
      <c r="BJ2215" s="54">
        <f t="shared" si="47"/>
        <v>-24.00423618</v>
      </c>
      <c r="BK2215" s="56">
        <f t="shared" ref="BK2215:BN2215" si="15550">AO2215</f>
        <v>3.003945415</v>
      </c>
      <c r="BL2215" s="56">
        <f t="shared" si="15550"/>
        <v>0.002934505171</v>
      </c>
      <c r="BM2215" s="56">
        <f t="shared" si="15550"/>
        <v>1.990476339</v>
      </c>
      <c r="BN2215" s="56">
        <f t="shared" si="15550"/>
        <v>0</v>
      </c>
      <c r="BO2215" s="56">
        <f t="shared" si="49"/>
        <v>0</v>
      </c>
      <c r="BP2215" s="56">
        <f t="shared" si="50"/>
        <v>1.990020471</v>
      </c>
      <c r="BQ2215" s="56">
        <f t="shared" ref="BQ2215:BS2215" si="15551">AU2215</f>
        <v>0.05354450201</v>
      </c>
      <c r="BR2215" s="56">
        <f t="shared" si="15551"/>
        <v>0.7341453129</v>
      </c>
      <c r="BS2215" s="56">
        <f t="shared" si="15551"/>
        <v>0.2249334545</v>
      </c>
      <c r="BT2215" s="56">
        <f t="shared" si="52"/>
        <v>8</v>
      </c>
      <c r="BU2215" s="50">
        <f t="shared" ref="BU2215:BX2215" si="15552">AZ2215</f>
        <v>6.007890829</v>
      </c>
      <c r="BV2215" s="50">
        <f t="shared" si="15552"/>
        <v>0.005869010342</v>
      </c>
      <c r="BW2215" s="50">
        <f t="shared" si="15552"/>
        <v>2.985714509</v>
      </c>
      <c r="BX2215" s="50">
        <f t="shared" si="15552"/>
        <v>0</v>
      </c>
      <c r="BY2215" s="50">
        <f t="shared" si="54"/>
        <v>0</v>
      </c>
      <c r="BZ2215" s="50">
        <f t="shared" si="55"/>
        <v>1.990020471</v>
      </c>
      <c r="CA2215" s="50">
        <f t="shared" ref="CA2215:CC2215" si="15553">BF2215</f>
        <v>0.05354450201</v>
      </c>
      <c r="CB2215" s="50">
        <f t="shared" si="15553"/>
        <v>0.7341453129</v>
      </c>
      <c r="CC2215" s="50">
        <f t="shared" si="15553"/>
        <v>0.2249334545</v>
      </c>
      <c r="CD2215" s="50">
        <f t="shared" si="57"/>
        <v>12.00211809</v>
      </c>
      <c r="CE2215" s="57">
        <f t="shared" si="58"/>
        <v>38.49</v>
      </c>
      <c r="CF2215" s="57">
        <f t="shared" si="59"/>
        <v>0.05</v>
      </c>
      <c r="CG2215" s="57">
        <f t="shared" si="60"/>
        <v>21.64</v>
      </c>
      <c r="CH2215" s="57">
        <f t="shared" si="61"/>
        <v>0</v>
      </c>
      <c r="CI2215" s="58">
        <f t="shared" si="62"/>
        <v>0</v>
      </c>
      <c r="CJ2215" s="58">
        <f t="shared" si="63"/>
        <v>30.49</v>
      </c>
      <c r="CK2215" s="57">
        <f t="shared" si="64"/>
        <v>0.81</v>
      </c>
      <c r="CL2215" s="57">
        <f t="shared" si="65"/>
        <v>6.31</v>
      </c>
      <c r="CM2215" s="57">
        <f t="shared" si="66"/>
        <v>2.69</v>
      </c>
      <c r="CN2215" s="57">
        <f t="shared" si="67"/>
        <v>100.48</v>
      </c>
      <c r="CO2215" s="59">
        <f t="shared" si="68"/>
        <v>0.2444996398</v>
      </c>
      <c r="CP2215" s="59">
        <f t="shared" si="69"/>
        <v>0.6627561053</v>
      </c>
      <c r="CQ2215" s="59">
        <f t="shared" si="70"/>
        <v>0.01783245254</v>
      </c>
      <c r="CR2215" s="59">
        <f t="shared" si="71"/>
        <v>0.07491180236</v>
      </c>
      <c r="CS2215" s="60">
        <f t="shared" si="72"/>
        <v>24.44996398</v>
      </c>
      <c r="CT2215" s="60">
        <f t="shared" si="73"/>
        <v>7.491180236</v>
      </c>
      <c r="CU2215" s="60">
        <f t="shared" si="74"/>
        <v>68.05885579</v>
      </c>
      <c r="CV2215" s="61">
        <f t="shared" si="75"/>
        <v>0.1971616222</v>
      </c>
      <c r="CW2215" s="61">
        <f t="shared" si="76"/>
        <v>0.211736688</v>
      </c>
      <c r="CX2215" s="62"/>
    </row>
    <row r="2216" ht="15.75" customHeight="1">
      <c r="A2216" s="17" t="s">
        <v>53</v>
      </c>
      <c r="B2216" s="87" t="s">
        <v>2307</v>
      </c>
      <c r="C2216" s="88" t="s">
        <v>2308</v>
      </c>
      <c r="D2216" s="89"/>
      <c r="E2216" s="89" t="s">
        <v>2309</v>
      </c>
      <c r="F2216" s="90">
        <v>11.0</v>
      </c>
      <c r="G2216" s="89" t="s">
        <v>2320</v>
      </c>
      <c r="H2216" s="95">
        <v>37.37</v>
      </c>
      <c r="I2216" s="92">
        <v>2.61</v>
      </c>
      <c r="J2216" s="92">
        <v>20.57</v>
      </c>
      <c r="K2216" s="92">
        <v>4.89</v>
      </c>
      <c r="L2216" s="92">
        <v>0.06</v>
      </c>
      <c r="M2216" s="92">
        <v>0.1</v>
      </c>
      <c r="N2216" s="92">
        <v>1.24</v>
      </c>
      <c r="O2216" s="92">
        <v>32.57</v>
      </c>
      <c r="P2216" s="92"/>
      <c r="Q2216" s="50">
        <f t="shared" si="8"/>
        <v>99.41</v>
      </c>
      <c r="R2216" s="51">
        <f t="shared" si="9"/>
        <v>12</v>
      </c>
      <c r="S2216" s="52">
        <f t="shared" si="10"/>
        <v>0.6219594803</v>
      </c>
      <c r="T2216" s="52">
        <f t="shared" si="11"/>
        <v>0.0007509499517</v>
      </c>
      <c r="U2216" s="52">
        <f t="shared" si="12"/>
        <v>0.4034864208</v>
      </c>
      <c r="V2216" s="52">
        <f t="shared" si="13"/>
        <v>0.001315874313</v>
      </c>
      <c r="W2216" s="52">
        <f t="shared" si="14"/>
        <v>0</v>
      </c>
      <c r="X2216" s="52">
        <f t="shared" si="15"/>
        <v>0.4533282113</v>
      </c>
      <c r="Y2216" s="52">
        <f t="shared" si="16"/>
        <v>0.01748020085</v>
      </c>
      <c r="Z2216" s="52">
        <f t="shared" si="17"/>
        <v>0.06475719773</v>
      </c>
      <c r="AA2216" s="52">
        <f t="shared" si="18"/>
        <v>0.08719779456</v>
      </c>
      <c r="AB2216" s="52">
        <f t="shared" si="19"/>
        <v>1.65027613</v>
      </c>
      <c r="AC2216" s="53">
        <f t="shared" si="20"/>
        <v>4.950775415</v>
      </c>
      <c r="AD2216" s="54">
        <f t="shared" si="21"/>
        <v>1.243918961</v>
      </c>
      <c r="AE2216" s="54">
        <f t="shared" si="22"/>
        <v>0.001501899903</v>
      </c>
      <c r="AF2216" s="54">
        <f t="shared" si="23"/>
        <v>0.6052296312</v>
      </c>
      <c r="AG2216" s="54">
        <f t="shared" si="24"/>
        <v>0.001973811469</v>
      </c>
      <c r="AH2216" s="54">
        <f t="shared" si="25"/>
        <v>0</v>
      </c>
      <c r="AI2216" s="54">
        <f t="shared" si="26"/>
        <v>0.4533282113</v>
      </c>
      <c r="AJ2216" s="54">
        <f t="shared" si="27"/>
        <v>0.01748020085</v>
      </c>
      <c r="AK2216" s="54">
        <f t="shared" si="28"/>
        <v>0.06475719773</v>
      </c>
      <c r="AL2216" s="54">
        <f t="shared" si="29"/>
        <v>0.08719779456</v>
      </c>
      <c r="AM2216" s="54">
        <f t="shared" si="30"/>
        <v>2.475387708</v>
      </c>
      <c r="AN2216" s="54">
        <f t="shared" si="31"/>
        <v>-4.950775415</v>
      </c>
      <c r="AO2216" s="55">
        <f t="shared" si="32"/>
        <v>3.015056543</v>
      </c>
      <c r="AP2216" s="55">
        <f t="shared" si="33"/>
        <v>0.003640360243</v>
      </c>
      <c r="AQ2216" s="55">
        <f t="shared" si="34"/>
        <v>1.955970464</v>
      </c>
      <c r="AR2216" s="55">
        <f t="shared" si="35"/>
        <v>0.006378929146</v>
      </c>
      <c r="AS2216" s="55">
        <f t="shared" si="36"/>
        <v>0</v>
      </c>
      <c r="AT2216" s="55">
        <f t="shared" si="37"/>
        <v>2.197587195</v>
      </c>
      <c r="AU2216" s="55">
        <f t="shared" si="38"/>
        <v>0.08473830791</v>
      </c>
      <c r="AV2216" s="55">
        <f t="shared" si="39"/>
        <v>0.3139217568</v>
      </c>
      <c r="AW2216" s="55">
        <f t="shared" si="40"/>
        <v>0.4227064452</v>
      </c>
      <c r="AX2216" s="55">
        <f t="shared" si="41"/>
        <v>8</v>
      </c>
      <c r="AY2216" s="55">
        <f t="shared" si="42"/>
        <v>23.9997432</v>
      </c>
      <c r="AZ2216" s="54">
        <f t="shared" ref="AZ2216:BA2216" si="15554">AO2216*2</f>
        <v>6.030113085</v>
      </c>
      <c r="BA2216" s="54">
        <f t="shared" si="15554"/>
        <v>0.007280720487</v>
      </c>
      <c r="BB2216" s="54">
        <f t="shared" ref="BB2216:BD2216" si="15555">AQ2216*(3/2)</f>
        <v>2.933955695</v>
      </c>
      <c r="BC2216" s="54">
        <f t="shared" si="15555"/>
        <v>0.009568393719</v>
      </c>
      <c r="BD2216" s="54">
        <f t="shared" si="15555"/>
        <v>0</v>
      </c>
      <c r="BE2216" s="54">
        <f t="shared" ref="BE2216:BH2216" si="15556">AT2216</f>
        <v>2.197587195</v>
      </c>
      <c r="BF2216" s="54">
        <f t="shared" si="15556"/>
        <v>0.08473830791</v>
      </c>
      <c r="BG2216" s="54">
        <f t="shared" si="15556"/>
        <v>0.3139217568</v>
      </c>
      <c r="BH2216" s="54">
        <f t="shared" si="15556"/>
        <v>0.4227064452</v>
      </c>
      <c r="BI2216" s="54">
        <f t="shared" si="46"/>
        <v>11.9998716</v>
      </c>
      <c r="BJ2216" s="54">
        <f t="shared" si="47"/>
        <v>-23.9997432</v>
      </c>
      <c r="BK2216" s="56">
        <f t="shared" ref="BK2216:BN2216" si="15557">AO2216</f>
        <v>3.015056543</v>
      </c>
      <c r="BL2216" s="56">
        <f t="shared" si="15557"/>
        <v>0.003640360243</v>
      </c>
      <c r="BM2216" s="56">
        <f t="shared" si="15557"/>
        <v>1.955970464</v>
      </c>
      <c r="BN2216" s="56">
        <f t="shared" si="15557"/>
        <v>0.006378929146</v>
      </c>
      <c r="BO2216" s="56">
        <f t="shared" si="49"/>
        <v>0.0002568016978</v>
      </c>
      <c r="BP2216" s="56">
        <f t="shared" si="50"/>
        <v>2.197330393</v>
      </c>
      <c r="BQ2216" s="56">
        <f t="shared" ref="BQ2216:BS2216" si="15558">AU2216</f>
        <v>0.08473830791</v>
      </c>
      <c r="BR2216" s="56">
        <f t="shared" si="15558"/>
        <v>0.3139217568</v>
      </c>
      <c r="BS2216" s="56">
        <f t="shared" si="15558"/>
        <v>0.4227064452</v>
      </c>
      <c r="BT2216" s="56">
        <f t="shared" si="52"/>
        <v>8</v>
      </c>
      <c r="BU2216" s="50">
        <f t="shared" ref="BU2216:BX2216" si="15559">AZ2216</f>
        <v>6.030113085</v>
      </c>
      <c r="BV2216" s="50">
        <f t="shared" si="15559"/>
        <v>0.007280720487</v>
      </c>
      <c r="BW2216" s="50">
        <f t="shared" si="15559"/>
        <v>2.933955695</v>
      </c>
      <c r="BX2216" s="50">
        <f t="shared" si="15559"/>
        <v>0.009568393719</v>
      </c>
      <c r="BY2216" s="50">
        <f t="shared" si="54"/>
        <v>0.0003852025466</v>
      </c>
      <c r="BZ2216" s="50">
        <f t="shared" si="55"/>
        <v>2.197330393</v>
      </c>
      <c r="CA2216" s="50">
        <f t="shared" ref="CA2216:CC2216" si="15560">BF2216</f>
        <v>0.08473830791</v>
      </c>
      <c r="CB2216" s="50">
        <f t="shared" si="15560"/>
        <v>0.3139217568</v>
      </c>
      <c r="CC2216" s="50">
        <f t="shared" si="15560"/>
        <v>0.4227064452</v>
      </c>
      <c r="CD2216" s="50">
        <f t="shared" si="57"/>
        <v>12</v>
      </c>
      <c r="CE2216" s="57">
        <f t="shared" si="58"/>
        <v>37.37</v>
      </c>
      <c r="CF2216" s="57">
        <f t="shared" si="59"/>
        <v>0.06</v>
      </c>
      <c r="CG2216" s="57">
        <f t="shared" si="60"/>
        <v>20.57</v>
      </c>
      <c r="CH2216" s="57">
        <f t="shared" si="61"/>
        <v>0.1</v>
      </c>
      <c r="CI2216" s="58">
        <f t="shared" si="62"/>
        <v>0.004229784387</v>
      </c>
      <c r="CJ2216" s="58">
        <f t="shared" si="63"/>
        <v>32.56619399</v>
      </c>
      <c r="CK2216" s="57">
        <f t="shared" si="64"/>
        <v>1.24</v>
      </c>
      <c r="CL2216" s="57">
        <f t="shared" si="65"/>
        <v>2.61</v>
      </c>
      <c r="CM2216" s="57">
        <f t="shared" si="66"/>
        <v>4.89</v>
      </c>
      <c r="CN2216" s="57">
        <f t="shared" si="67"/>
        <v>99.41042378</v>
      </c>
      <c r="CO2216" s="59">
        <f t="shared" si="68"/>
        <v>0.1039924732</v>
      </c>
      <c r="CP2216" s="59">
        <f t="shared" si="69"/>
        <v>0.7279069293</v>
      </c>
      <c r="CQ2216" s="59">
        <f t="shared" si="70"/>
        <v>0.02807115475</v>
      </c>
      <c r="CR2216" s="59">
        <f t="shared" si="71"/>
        <v>0.1400294428</v>
      </c>
      <c r="CS2216" s="60">
        <f t="shared" si="72"/>
        <v>10.39924732</v>
      </c>
      <c r="CT2216" s="60">
        <f t="shared" si="73"/>
        <v>14.00294428</v>
      </c>
      <c r="CU2216" s="60">
        <f t="shared" si="74"/>
        <v>75.5978084</v>
      </c>
      <c r="CV2216" s="61">
        <f t="shared" si="75"/>
        <v>0.1920256794</v>
      </c>
      <c r="CW2216" s="61">
        <f t="shared" si="76"/>
        <v>0.09005748179</v>
      </c>
      <c r="CX2216" s="62"/>
    </row>
    <row r="2217" ht="15.75" customHeight="1">
      <c r="A2217" s="17" t="s">
        <v>53</v>
      </c>
      <c r="B2217" s="87" t="s">
        <v>2307</v>
      </c>
      <c r="C2217" s="88" t="s">
        <v>2308</v>
      </c>
      <c r="D2217" s="89"/>
      <c r="E2217" s="89" t="s">
        <v>2309</v>
      </c>
      <c r="F2217" s="90">
        <v>12.0</v>
      </c>
      <c r="G2217" s="89" t="s">
        <v>2321</v>
      </c>
      <c r="H2217" s="95">
        <v>37.79</v>
      </c>
      <c r="I2217" s="92">
        <v>4.19</v>
      </c>
      <c r="J2217" s="92">
        <v>21.22</v>
      </c>
      <c r="K2217" s="92">
        <v>1.97</v>
      </c>
      <c r="L2217" s="92">
        <v>0.02</v>
      </c>
      <c r="M2217" s="92">
        <v>0.01</v>
      </c>
      <c r="N2217" s="92">
        <v>2.38</v>
      </c>
      <c r="O2217" s="92">
        <v>32.4</v>
      </c>
      <c r="P2217" s="92"/>
      <c r="Q2217" s="50">
        <f t="shared" si="8"/>
        <v>99.98</v>
      </c>
      <c r="R2217" s="51">
        <f t="shared" si="9"/>
        <v>12</v>
      </c>
      <c r="S2217" s="52">
        <f t="shared" si="10"/>
        <v>0.6289496591</v>
      </c>
      <c r="T2217" s="52">
        <f t="shared" si="11"/>
        <v>0.0002503166506</v>
      </c>
      <c r="U2217" s="52">
        <f t="shared" si="12"/>
        <v>0.4162363563</v>
      </c>
      <c r="V2217" s="52">
        <f t="shared" si="13"/>
        <v>0.0001315874313</v>
      </c>
      <c r="W2217" s="52">
        <f t="shared" si="14"/>
        <v>0</v>
      </c>
      <c r="X2217" s="52">
        <f t="shared" si="15"/>
        <v>0.4509620524</v>
      </c>
      <c r="Y2217" s="52">
        <f t="shared" si="16"/>
        <v>0.03355070809</v>
      </c>
      <c r="Z2217" s="52">
        <f t="shared" si="17"/>
        <v>0.103958873</v>
      </c>
      <c r="AA2217" s="52">
        <f t="shared" si="18"/>
        <v>0.03512876386</v>
      </c>
      <c r="AB2217" s="52">
        <f t="shared" si="19"/>
        <v>1.669168317</v>
      </c>
      <c r="AC2217" s="53">
        <f t="shared" si="20"/>
        <v>5.013104529</v>
      </c>
      <c r="AD2217" s="54">
        <f t="shared" si="21"/>
        <v>1.257899318</v>
      </c>
      <c r="AE2217" s="54">
        <f t="shared" si="22"/>
        <v>0.0005006333011</v>
      </c>
      <c r="AF2217" s="54">
        <f t="shared" si="23"/>
        <v>0.6243545345</v>
      </c>
      <c r="AG2217" s="54">
        <f t="shared" si="24"/>
        <v>0.0001973811469</v>
      </c>
      <c r="AH2217" s="54">
        <f t="shared" si="25"/>
        <v>0</v>
      </c>
      <c r="AI2217" s="54">
        <f t="shared" si="26"/>
        <v>0.4509620524</v>
      </c>
      <c r="AJ2217" s="54">
        <f t="shared" si="27"/>
        <v>0.03355070809</v>
      </c>
      <c r="AK2217" s="54">
        <f t="shared" si="28"/>
        <v>0.103958873</v>
      </c>
      <c r="AL2217" s="54">
        <f t="shared" si="29"/>
        <v>0.03512876386</v>
      </c>
      <c r="AM2217" s="54">
        <f t="shared" si="30"/>
        <v>2.506552264</v>
      </c>
      <c r="AN2217" s="54">
        <f t="shared" si="31"/>
        <v>-5.013104529</v>
      </c>
      <c r="AO2217" s="55">
        <f t="shared" si="32"/>
        <v>3.014433728</v>
      </c>
      <c r="AP2217" s="55">
        <f t="shared" si="33"/>
        <v>0.001199719156</v>
      </c>
      <c r="AQ2217" s="55">
        <f t="shared" si="34"/>
        <v>1.994940125</v>
      </c>
      <c r="AR2217" s="55">
        <f t="shared" si="35"/>
        <v>0.0006306730362</v>
      </c>
      <c r="AS2217" s="55">
        <f t="shared" si="36"/>
        <v>0</v>
      </c>
      <c r="AT2217" s="55">
        <f t="shared" si="37"/>
        <v>2.161373651</v>
      </c>
      <c r="AU2217" s="55">
        <f t="shared" si="38"/>
        <v>0.1608020366</v>
      </c>
      <c r="AV2217" s="55">
        <f t="shared" si="39"/>
        <v>0.4982547149</v>
      </c>
      <c r="AW2217" s="55">
        <f t="shared" si="40"/>
        <v>0.1683653518</v>
      </c>
      <c r="AX2217" s="55">
        <f t="shared" si="41"/>
        <v>8</v>
      </c>
      <c r="AY2217" s="55">
        <f t="shared" si="42"/>
        <v>24.02683769</v>
      </c>
      <c r="AZ2217" s="54">
        <f t="shared" ref="AZ2217:BA2217" si="15561">AO2217*2</f>
        <v>6.028867457</v>
      </c>
      <c r="BA2217" s="54">
        <f t="shared" si="15561"/>
        <v>0.002399438312</v>
      </c>
      <c r="BB2217" s="54">
        <f t="shared" ref="BB2217:BD2217" si="15562">AQ2217*(3/2)</f>
        <v>2.992410188</v>
      </c>
      <c r="BC2217" s="54">
        <f t="shared" si="15562"/>
        <v>0.0009460095544</v>
      </c>
      <c r="BD2217" s="54">
        <f t="shared" si="15562"/>
        <v>0</v>
      </c>
      <c r="BE2217" s="54">
        <f t="shared" ref="BE2217:BH2217" si="15563">AT2217</f>
        <v>2.161373651</v>
      </c>
      <c r="BF2217" s="54">
        <f t="shared" si="15563"/>
        <v>0.1608020366</v>
      </c>
      <c r="BG2217" s="54">
        <f t="shared" si="15563"/>
        <v>0.4982547149</v>
      </c>
      <c r="BH2217" s="54">
        <f t="shared" si="15563"/>
        <v>0.1683653518</v>
      </c>
      <c r="BI2217" s="54">
        <f t="shared" si="46"/>
        <v>12.01341885</v>
      </c>
      <c r="BJ2217" s="54">
        <f t="shared" si="47"/>
        <v>-24.02683769</v>
      </c>
      <c r="BK2217" s="56">
        <f t="shared" ref="BK2217:BN2217" si="15564">AO2217</f>
        <v>3.014433728</v>
      </c>
      <c r="BL2217" s="56">
        <f t="shared" si="15564"/>
        <v>0.001199719156</v>
      </c>
      <c r="BM2217" s="56">
        <f t="shared" si="15564"/>
        <v>1.994940125</v>
      </c>
      <c r="BN2217" s="56">
        <f t="shared" si="15564"/>
        <v>0.0006306730362</v>
      </c>
      <c r="BO2217" s="56">
        <f t="shared" si="49"/>
        <v>0</v>
      </c>
      <c r="BP2217" s="56">
        <f t="shared" si="50"/>
        <v>2.161373651</v>
      </c>
      <c r="BQ2217" s="56">
        <f t="shared" ref="BQ2217:BS2217" si="15565">AU2217</f>
        <v>0.1608020366</v>
      </c>
      <c r="BR2217" s="56">
        <f t="shared" si="15565"/>
        <v>0.4982547149</v>
      </c>
      <c r="BS2217" s="56">
        <f t="shared" si="15565"/>
        <v>0.1683653518</v>
      </c>
      <c r="BT2217" s="56">
        <f t="shared" si="52"/>
        <v>8</v>
      </c>
      <c r="BU2217" s="50">
        <f t="shared" ref="BU2217:BX2217" si="15566">AZ2217</f>
        <v>6.028867457</v>
      </c>
      <c r="BV2217" s="50">
        <f t="shared" si="15566"/>
        <v>0.002399438312</v>
      </c>
      <c r="BW2217" s="50">
        <f t="shared" si="15566"/>
        <v>2.992410188</v>
      </c>
      <c r="BX2217" s="50">
        <f t="shared" si="15566"/>
        <v>0.0009460095544</v>
      </c>
      <c r="BY2217" s="50">
        <f t="shared" si="54"/>
        <v>0</v>
      </c>
      <c r="BZ2217" s="50">
        <f t="shared" si="55"/>
        <v>2.161373651</v>
      </c>
      <c r="CA2217" s="50">
        <f t="shared" ref="CA2217:CC2217" si="15567">BF2217</f>
        <v>0.1608020366</v>
      </c>
      <c r="CB2217" s="50">
        <f t="shared" si="15567"/>
        <v>0.4982547149</v>
      </c>
      <c r="CC2217" s="50">
        <f t="shared" si="15567"/>
        <v>0.1683653518</v>
      </c>
      <c r="CD2217" s="50">
        <f t="shared" si="57"/>
        <v>12.01341885</v>
      </c>
      <c r="CE2217" s="57">
        <f t="shared" si="58"/>
        <v>37.79</v>
      </c>
      <c r="CF2217" s="57">
        <f t="shared" si="59"/>
        <v>0.02</v>
      </c>
      <c r="CG2217" s="57">
        <f t="shared" si="60"/>
        <v>21.22</v>
      </c>
      <c r="CH2217" s="57">
        <f t="shared" si="61"/>
        <v>0.01</v>
      </c>
      <c r="CI2217" s="58">
        <f t="shared" si="62"/>
        <v>0</v>
      </c>
      <c r="CJ2217" s="58">
        <f t="shared" si="63"/>
        <v>32.4</v>
      </c>
      <c r="CK2217" s="57">
        <f t="shared" si="64"/>
        <v>2.38</v>
      </c>
      <c r="CL2217" s="57">
        <f t="shared" si="65"/>
        <v>4.19</v>
      </c>
      <c r="CM2217" s="57">
        <f t="shared" si="66"/>
        <v>1.97</v>
      </c>
      <c r="CN2217" s="57">
        <f t="shared" si="67"/>
        <v>99.98</v>
      </c>
      <c r="CO2217" s="59">
        <f t="shared" si="68"/>
        <v>0.1667075156</v>
      </c>
      <c r="CP2217" s="59">
        <f t="shared" si="69"/>
        <v>0.7231586996</v>
      </c>
      <c r="CQ2217" s="59">
        <f t="shared" si="70"/>
        <v>0.05380161436</v>
      </c>
      <c r="CR2217" s="59">
        <f t="shared" si="71"/>
        <v>0.05633217043</v>
      </c>
      <c r="CS2217" s="60">
        <f t="shared" si="72"/>
        <v>16.67075156</v>
      </c>
      <c r="CT2217" s="60">
        <f t="shared" si="73"/>
        <v>5.633217043</v>
      </c>
      <c r="CU2217" s="60">
        <f t="shared" si="74"/>
        <v>77.69603139</v>
      </c>
      <c r="CV2217" s="61">
        <f t="shared" si="75"/>
        <v>0.1396859282</v>
      </c>
      <c r="CW2217" s="61">
        <f t="shared" si="76"/>
        <v>0.1443687085</v>
      </c>
      <c r="CX2217" s="62"/>
    </row>
    <row r="2218" ht="15.75" customHeight="1">
      <c r="A2218" s="17" t="s">
        <v>53</v>
      </c>
      <c r="B2218" s="87" t="s">
        <v>2307</v>
      </c>
      <c r="C2218" s="88" t="s">
        <v>2308</v>
      </c>
      <c r="D2218" s="89"/>
      <c r="E2218" s="89" t="s">
        <v>2309</v>
      </c>
      <c r="F2218" s="90">
        <v>13.0</v>
      </c>
      <c r="G2218" s="89" t="s">
        <v>2322</v>
      </c>
      <c r="H2218" s="95">
        <v>37.19</v>
      </c>
      <c r="I2218" s="92">
        <v>1.59</v>
      </c>
      <c r="J2218" s="92">
        <v>20.61</v>
      </c>
      <c r="K2218" s="92">
        <v>0.85</v>
      </c>
      <c r="L2218" s="92">
        <v>0.04</v>
      </c>
      <c r="M2218" s="92">
        <v>0.03</v>
      </c>
      <c r="N2218" s="92">
        <v>13.76</v>
      </c>
      <c r="O2218" s="92">
        <v>25.98</v>
      </c>
      <c r="P2218" s="92"/>
      <c r="Q2218" s="50">
        <f t="shared" si="8"/>
        <v>100.05</v>
      </c>
      <c r="R2218" s="51">
        <f t="shared" si="9"/>
        <v>12</v>
      </c>
      <c r="S2218" s="52">
        <f t="shared" si="10"/>
        <v>0.6189636893</v>
      </c>
      <c r="T2218" s="52">
        <f t="shared" si="11"/>
        <v>0.0005006333011</v>
      </c>
      <c r="U2218" s="52">
        <f t="shared" si="12"/>
        <v>0.4042710322</v>
      </c>
      <c r="V2218" s="52">
        <f t="shared" si="13"/>
        <v>0.0003947622939</v>
      </c>
      <c r="W2218" s="52">
        <f t="shared" si="14"/>
        <v>0</v>
      </c>
      <c r="X2218" s="52">
        <f t="shared" si="15"/>
        <v>0.3616047568</v>
      </c>
      <c r="Y2218" s="52">
        <f t="shared" si="16"/>
        <v>0.1939738417</v>
      </c>
      <c r="Z2218" s="52">
        <f t="shared" si="17"/>
        <v>0.03944978712</v>
      </c>
      <c r="AA2218" s="52">
        <f t="shared" si="18"/>
        <v>0.01515708085</v>
      </c>
      <c r="AB2218" s="52">
        <f t="shared" si="19"/>
        <v>1.634315584</v>
      </c>
      <c r="AC2218" s="53">
        <f t="shared" si="20"/>
        <v>4.912225607</v>
      </c>
      <c r="AD2218" s="54">
        <f t="shared" si="21"/>
        <v>1.237927379</v>
      </c>
      <c r="AE2218" s="54">
        <f t="shared" si="22"/>
        <v>0.001001266602</v>
      </c>
      <c r="AF2218" s="54">
        <f t="shared" si="23"/>
        <v>0.6064065484</v>
      </c>
      <c r="AG2218" s="54">
        <f t="shared" si="24"/>
        <v>0.0005921434408</v>
      </c>
      <c r="AH2218" s="54">
        <f t="shared" si="25"/>
        <v>0</v>
      </c>
      <c r="AI2218" s="54">
        <f t="shared" si="26"/>
        <v>0.3616047568</v>
      </c>
      <c r="AJ2218" s="54">
        <f t="shared" si="27"/>
        <v>0.1939738417</v>
      </c>
      <c r="AK2218" s="54">
        <f t="shared" si="28"/>
        <v>0.03944978712</v>
      </c>
      <c r="AL2218" s="54">
        <f t="shared" si="29"/>
        <v>0.01515708085</v>
      </c>
      <c r="AM2218" s="54">
        <f t="shared" si="30"/>
        <v>2.456112804</v>
      </c>
      <c r="AN2218" s="54">
        <f t="shared" si="31"/>
        <v>-4.912225607</v>
      </c>
      <c r="AO2218" s="55">
        <f t="shared" si="32"/>
        <v>3.02983681</v>
      </c>
      <c r="AP2218" s="55">
        <f t="shared" si="33"/>
        <v>0.002450607734</v>
      </c>
      <c r="AQ2218" s="55">
        <f t="shared" si="34"/>
        <v>1.978912941</v>
      </c>
      <c r="AR2218" s="55">
        <f t="shared" si="35"/>
        <v>0.00193236752</v>
      </c>
      <c r="AS2218" s="55">
        <f t="shared" si="36"/>
        <v>0</v>
      </c>
      <c r="AT2218" s="55">
        <f t="shared" si="37"/>
        <v>1.770060864</v>
      </c>
      <c r="AU2218" s="55">
        <f t="shared" si="38"/>
        <v>0.9495049483</v>
      </c>
      <c r="AV2218" s="55">
        <f t="shared" si="39"/>
        <v>0.1931073167</v>
      </c>
      <c r="AW2218" s="55">
        <f t="shared" si="40"/>
        <v>0.07419414465</v>
      </c>
      <c r="AX2218" s="55">
        <f t="shared" si="41"/>
        <v>8</v>
      </c>
      <c r="AY2218" s="55">
        <f t="shared" si="42"/>
        <v>24.04542014</v>
      </c>
      <c r="AZ2218" s="54">
        <f t="shared" ref="AZ2218:BA2218" si="15568">AO2218*2</f>
        <v>6.05967362</v>
      </c>
      <c r="BA2218" s="54">
        <f t="shared" si="15568"/>
        <v>0.004901215468</v>
      </c>
      <c r="BB2218" s="54">
        <f t="shared" ref="BB2218:BD2218" si="15569">AQ2218*(3/2)</f>
        <v>2.968369411</v>
      </c>
      <c r="BC2218" s="54">
        <f t="shared" si="15569"/>
        <v>0.00289855128</v>
      </c>
      <c r="BD2218" s="54">
        <f t="shared" si="15569"/>
        <v>0</v>
      </c>
      <c r="BE2218" s="54">
        <f t="shared" ref="BE2218:BH2218" si="15570">AT2218</f>
        <v>1.770060864</v>
      </c>
      <c r="BF2218" s="54">
        <f t="shared" si="15570"/>
        <v>0.9495049483</v>
      </c>
      <c r="BG2218" s="54">
        <f t="shared" si="15570"/>
        <v>0.1931073167</v>
      </c>
      <c r="BH2218" s="54">
        <f t="shared" si="15570"/>
        <v>0.07419414465</v>
      </c>
      <c r="BI2218" s="54">
        <f t="shared" si="46"/>
        <v>12.02271007</v>
      </c>
      <c r="BJ2218" s="54">
        <f t="shared" si="47"/>
        <v>-24.04542014</v>
      </c>
      <c r="BK2218" s="56">
        <f t="shared" ref="BK2218:BN2218" si="15571">AO2218</f>
        <v>3.02983681</v>
      </c>
      <c r="BL2218" s="56">
        <f t="shared" si="15571"/>
        <v>0.002450607734</v>
      </c>
      <c r="BM2218" s="56">
        <f t="shared" si="15571"/>
        <v>1.978912941</v>
      </c>
      <c r="BN2218" s="56">
        <f t="shared" si="15571"/>
        <v>0.00193236752</v>
      </c>
      <c r="BO2218" s="56">
        <f t="shared" si="49"/>
        <v>0</v>
      </c>
      <c r="BP2218" s="56">
        <f t="shared" si="50"/>
        <v>1.770060864</v>
      </c>
      <c r="BQ2218" s="56">
        <f t="shared" ref="BQ2218:BS2218" si="15572">AU2218</f>
        <v>0.9495049483</v>
      </c>
      <c r="BR2218" s="56">
        <f t="shared" si="15572"/>
        <v>0.1931073167</v>
      </c>
      <c r="BS2218" s="56">
        <f t="shared" si="15572"/>
        <v>0.07419414465</v>
      </c>
      <c r="BT2218" s="56">
        <f t="shared" si="52"/>
        <v>8</v>
      </c>
      <c r="BU2218" s="50">
        <f t="shared" ref="BU2218:BX2218" si="15573">AZ2218</f>
        <v>6.05967362</v>
      </c>
      <c r="BV2218" s="50">
        <f t="shared" si="15573"/>
        <v>0.004901215468</v>
      </c>
      <c r="BW2218" s="50">
        <f t="shared" si="15573"/>
        <v>2.968369411</v>
      </c>
      <c r="BX2218" s="50">
        <f t="shared" si="15573"/>
        <v>0.00289855128</v>
      </c>
      <c r="BY2218" s="50">
        <f t="shared" si="54"/>
        <v>0</v>
      </c>
      <c r="BZ2218" s="50">
        <f t="shared" si="55"/>
        <v>1.770060864</v>
      </c>
      <c r="CA2218" s="50">
        <f t="shared" ref="CA2218:CC2218" si="15574">BF2218</f>
        <v>0.9495049483</v>
      </c>
      <c r="CB2218" s="50">
        <f t="shared" si="15574"/>
        <v>0.1931073167</v>
      </c>
      <c r="CC2218" s="50">
        <f t="shared" si="15574"/>
        <v>0.07419414465</v>
      </c>
      <c r="CD2218" s="50">
        <f t="shared" si="57"/>
        <v>12.02271007</v>
      </c>
      <c r="CE2218" s="57">
        <f t="shared" si="58"/>
        <v>37.19</v>
      </c>
      <c r="CF2218" s="57">
        <f t="shared" si="59"/>
        <v>0.04</v>
      </c>
      <c r="CG2218" s="57">
        <f t="shared" si="60"/>
        <v>20.61</v>
      </c>
      <c r="CH2218" s="57">
        <f t="shared" si="61"/>
        <v>0.03</v>
      </c>
      <c r="CI2218" s="58">
        <f t="shared" si="62"/>
        <v>0</v>
      </c>
      <c r="CJ2218" s="58">
        <f t="shared" si="63"/>
        <v>25.98</v>
      </c>
      <c r="CK2218" s="57">
        <f t="shared" si="64"/>
        <v>13.76</v>
      </c>
      <c r="CL2218" s="57">
        <f t="shared" si="65"/>
        <v>1.59</v>
      </c>
      <c r="CM2218" s="57">
        <f t="shared" si="66"/>
        <v>0.85</v>
      </c>
      <c r="CN2218" s="57">
        <f t="shared" si="67"/>
        <v>100.05</v>
      </c>
      <c r="CO2218" s="59">
        <f t="shared" si="68"/>
        <v>0.06465212511</v>
      </c>
      <c r="CP2218" s="59">
        <f t="shared" si="69"/>
        <v>0.5926145027</v>
      </c>
      <c r="CQ2218" s="59">
        <f t="shared" si="70"/>
        <v>0.3178932511</v>
      </c>
      <c r="CR2218" s="59">
        <f t="shared" si="71"/>
        <v>0.02484012105</v>
      </c>
      <c r="CS2218" s="60">
        <f t="shared" si="72"/>
        <v>6.465212511</v>
      </c>
      <c r="CT2218" s="60">
        <f t="shared" si="73"/>
        <v>2.484012105</v>
      </c>
      <c r="CU2218" s="60">
        <f t="shared" si="74"/>
        <v>91.05077538</v>
      </c>
      <c r="CV2218" s="61">
        <f t="shared" si="75"/>
        <v>0.05716618361</v>
      </c>
      <c r="CW2218" s="61">
        <f t="shared" si="76"/>
        <v>0.05598874034</v>
      </c>
      <c r="CX2218" s="62"/>
    </row>
    <row r="2219" ht="15.75" customHeight="1">
      <c r="A2219" s="17" t="s">
        <v>53</v>
      </c>
      <c r="B2219" s="87" t="s">
        <v>2307</v>
      </c>
      <c r="C2219" s="88" t="s">
        <v>2308</v>
      </c>
      <c r="D2219" s="89"/>
      <c r="E2219" s="89" t="s">
        <v>2309</v>
      </c>
      <c r="F2219" s="90">
        <v>14.0</v>
      </c>
      <c r="G2219" s="89" t="s">
        <v>2323</v>
      </c>
      <c r="H2219" s="95">
        <v>37.71</v>
      </c>
      <c r="I2219" s="92">
        <v>3.26</v>
      </c>
      <c r="J2219" s="92">
        <v>20.83</v>
      </c>
      <c r="K2219" s="92">
        <v>3.5</v>
      </c>
      <c r="L2219" s="92">
        <v>0.05</v>
      </c>
      <c r="M2219" s="92">
        <v>0.0</v>
      </c>
      <c r="N2219" s="92">
        <v>10.53</v>
      </c>
      <c r="O2219" s="92">
        <v>24.25</v>
      </c>
      <c r="P2219" s="92"/>
      <c r="Q2219" s="50">
        <f t="shared" si="8"/>
        <v>100.13</v>
      </c>
      <c r="R2219" s="51">
        <f t="shared" si="9"/>
        <v>12</v>
      </c>
      <c r="S2219" s="52">
        <f t="shared" si="10"/>
        <v>0.6276181964</v>
      </c>
      <c r="T2219" s="52">
        <f t="shared" si="11"/>
        <v>0.0006257916264</v>
      </c>
      <c r="U2219" s="52">
        <f t="shared" si="12"/>
        <v>0.408586395</v>
      </c>
      <c r="V2219" s="52">
        <f t="shared" si="13"/>
        <v>0</v>
      </c>
      <c r="W2219" s="52">
        <f t="shared" si="14"/>
        <v>0</v>
      </c>
      <c r="X2219" s="52">
        <f t="shared" si="15"/>
        <v>0.3375256102</v>
      </c>
      <c r="Y2219" s="52">
        <f t="shared" si="16"/>
        <v>0.1484407379</v>
      </c>
      <c r="Z2219" s="52">
        <f t="shared" si="17"/>
        <v>0.08088446919</v>
      </c>
      <c r="AA2219" s="52">
        <f t="shared" si="18"/>
        <v>0.0624115094</v>
      </c>
      <c r="AB2219" s="52">
        <f t="shared" si="19"/>
        <v>1.66609271</v>
      </c>
      <c r="AC2219" s="53">
        <f t="shared" si="20"/>
        <v>4.997259791</v>
      </c>
      <c r="AD2219" s="54">
        <f t="shared" si="21"/>
        <v>1.255236393</v>
      </c>
      <c r="AE2219" s="54">
        <f t="shared" si="22"/>
        <v>0.001251583253</v>
      </c>
      <c r="AF2219" s="54">
        <f t="shared" si="23"/>
        <v>0.6128795926</v>
      </c>
      <c r="AG2219" s="54">
        <f t="shared" si="24"/>
        <v>0</v>
      </c>
      <c r="AH2219" s="54">
        <f t="shared" si="25"/>
        <v>0</v>
      </c>
      <c r="AI2219" s="54">
        <f t="shared" si="26"/>
        <v>0.3375256102</v>
      </c>
      <c r="AJ2219" s="54">
        <f t="shared" si="27"/>
        <v>0.1484407379</v>
      </c>
      <c r="AK2219" s="54">
        <f t="shared" si="28"/>
        <v>0.08088446919</v>
      </c>
      <c r="AL2219" s="54">
        <f t="shared" si="29"/>
        <v>0.0624115094</v>
      </c>
      <c r="AM2219" s="54">
        <f t="shared" si="30"/>
        <v>2.498629895</v>
      </c>
      <c r="AN2219" s="54">
        <f t="shared" si="31"/>
        <v>-4.997259791</v>
      </c>
      <c r="AO2219" s="55">
        <f t="shared" si="32"/>
        <v>3.013605151</v>
      </c>
      <c r="AP2219" s="55">
        <f t="shared" si="33"/>
        <v>0.003004834594</v>
      </c>
      <c r="AQ2219" s="55">
        <f t="shared" si="34"/>
        <v>1.96189032</v>
      </c>
      <c r="AR2219" s="55">
        <f t="shared" si="35"/>
        <v>0</v>
      </c>
      <c r="AS2219" s="55">
        <f t="shared" si="36"/>
        <v>0</v>
      </c>
      <c r="AT2219" s="55">
        <f t="shared" si="37"/>
        <v>1.62068105</v>
      </c>
      <c r="AU2219" s="55">
        <f t="shared" si="38"/>
        <v>0.7127609983</v>
      </c>
      <c r="AV2219" s="55">
        <f t="shared" si="39"/>
        <v>0.3883791999</v>
      </c>
      <c r="AW2219" s="55">
        <f t="shared" si="40"/>
        <v>0.2996784466</v>
      </c>
      <c r="AX2219" s="55">
        <f t="shared" si="41"/>
        <v>8</v>
      </c>
      <c r="AY2219" s="55">
        <f t="shared" si="42"/>
        <v>23.99511029</v>
      </c>
      <c r="AZ2219" s="54">
        <f t="shared" ref="AZ2219:BA2219" si="15575">AO2219*2</f>
        <v>6.027210301</v>
      </c>
      <c r="BA2219" s="54">
        <f t="shared" si="15575"/>
        <v>0.006009669188</v>
      </c>
      <c r="BB2219" s="54">
        <f t="shared" ref="BB2219:BD2219" si="15576">AQ2219*(3/2)</f>
        <v>2.942835481</v>
      </c>
      <c r="BC2219" s="54">
        <f t="shared" si="15576"/>
        <v>0</v>
      </c>
      <c r="BD2219" s="54">
        <f t="shared" si="15576"/>
        <v>0</v>
      </c>
      <c r="BE2219" s="54">
        <f t="shared" ref="BE2219:BH2219" si="15577">AT2219</f>
        <v>1.62068105</v>
      </c>
      <c r="BF2219" s="54">
        <f t="shared" si="15577"/>
        <v>0.7127609983</v>
      </c>
      <c r="BG2219" s="54">
        <f t="shared" si="15577"/>
        <v>0.3883791999</v>
      </c>
      <c r="BH2219" s="54">
        <f t="shared" si="15577"/>
        <v>0.2996784466</v>
      </c>
      <c r="BI2219" s="54">
        <f t="shared" si="46"/>
        <v>11.99755515</v>
      </c>
      <c r="BJ2219" s="54">
        <f t="shared" si="47"/>
        <v>-23.99511029</v>
      </c>
      <c r="BK2219" s="56">
        <f t="shared" ref="BK2219:BN2219" si="15578">AO2219</f>
        <v>3.013605151</v>
      </c>
      <c r="BL2219" s="56">
        <f t="shared" si="15578"/>
        <v>0.003004834594</v>
      </c>
      <c r="BM2219" s="56">
        <f t="shared" si="15578"/>
        <v>1.96189032</v>
      </c>
      <c r="BN2219" s="56">
        <f t="shared" si="15578"/>
        <v>0</v>
      </c>
      <c r="BO2219" s="56">
        <f t="shared" si="49"/>
        <v>0.004889709195</v>
      </c>
      <c r="BP2219" s="56">
        <f t="shared" si="50"/>
        <v>1.61579134</v>
      </c>
      <c r="BQ2219" s="56">
        <f t="shared" ref="BQ2219:BS2219" si="15579">AU2219</f>
        <v>0.7127609983</v>
      </c>
      <c r="BR2219" s="56">
        <f t="shared" si="15579"/>
        <v>0.3883791999</v>
      </c>
      <c r="BS2219" s="56">
        <f t="shared" si="15579"/>
        <v>0.2996784466</v>
      </c>
      <c r="BT2219" s="56">
        <f t="shared" si="52"/>
        <v>8</v>
      </c>
      <c r="BU2219" s="50">
        <f t="shared" ref="BU2219:BX2219" si="15580">AZ2219</f>
        <v>6.027210301</v>
      </c>
      <c r="BV2219" s="50">
        <f t="shared" si="15580"/>
        <v>0.006009669188</v>
      </c>
      <c r="BW2219" s="50">
        <f t="shared" si="15580"/>
        <v>2.942835481</v>
      </c>
      <c r="BX2219" s="50">
        <f t="shared" si="15580"/>
        <v>0</v>
      </c>
      <c r="BY2219" s="50">
        <f t="shared" si="54"/>
        <v>0.007334563792</v>
      </c>
      <c r="BZ2219" s="50">
        <f t="shared" si="55"/>
        <v>1.61579134</v>
      </c>
      <c r="CA2219" s="50">
        <f t="shared" ref="CA2219:CC2219" si="15581">BF2219</f>
        <v>0.7127609983</v>
      </c>
      <c r="CB2219" s="50">
        <f t="shared" si="15581"/>
        <v>0.3883791999</v>
      </c>
      <c r="CC2219" s="50">
        <f t="shared" si="15581"/>
        <v>0.2996784466</v>
      </c>
      <c r="CD2219" s="50">
        <f t="shared" si="57"/>
        <v>12</v>
      </c>
      <c r="CE2219" s="57">
        <f t="shared" si="58"/>
        <v>37.71</v>
      </c>
      <c r="CF2219" s="57">
        <f t="shared" si="59"/>
        <v>0.05</v>
      </c>
      <c r="CG2219" s="57">
        <f t="shared" si="60"/>
        <v>20.83</v>
      </c>
      <c r="CH2219" s="57">
        <f t="shared" si="61"/>
        <v>0</v>
      </c>
      <c r="CI2219" s="58">
        <f t="shared" si="62"/>
        <v>0.08131036611</v>
      </c>
      <c r="CJ2219" s="58">
        <f t="shared" si="63"/>
        <v>24.17683604</v>
      </c>
      <c r="CK2219" s="57">
        <f t="shared" si="64"/>
        <v>10.53</v>
      </c>
      <c r="CL2219" s="57">
        <f t="shared" si="65"/>
        <v>3.26</v>
      </c>
      <c r="CM2219" s="57">
        <f t="shared" si="66"/>
        <v>3.5</v>
      </c>
      <c r="CN2219" s="57">
        <f t="shared" si="67"/>
        <v>100.1381464</v>
      </c>
      <c r="CO2219" s="59">
        <f t="shared" si="68"/>
        <v>0.1287469052</v>
      </c>
      <c r="CP2219" s="59">
        <f t="shared" si="69"/>
        <v>0.535631503</v>
      </c>
      <c r="CQ2219" s="59">
        <f t="shared" si="70"/>
        <v>0.2362788036</v>
      </c>
      <c r="CR2219" s="59">
        <f t="shared" si="71"/>
        <v>0.09934278812</v>
      </c>
      <c r="CS2219" s="60">
        <f t="shared" si="72"/>
        <v>12.87469052</v>
      </c>
      <c r="CT2219" s="60">
        <f t="shared" si="73"/>
        <v>9.934278812</v>
      </c>
      <c r="CU2219" s="60">
        <f t="shared" si="74"/>
        <v>77.19103067</v>
      </c>
      <c r="CV2219" s="61">
        <f t="shared" si="75"/>
        <v>0.1637162407</v>
      </c>
      <c r="CW2219" s="61">
        <f t="shared" si="76"/>
        <v>0.1114948199</v>
      </c>
      <c r="CX2219" s="62"/>
    </row>
    <row r="2220" ht="15.75" customHeight="1">
      <c r="A2220" s="17" t="s">
        <v>53</v>
      </c>
      <c r="B2220" s="87" t="s">
        <v>2307</v>
      </c>
      <c r="C2220" s="88" t="s">
        <v>2308</v>
      </c>
      <c r="D2220" s="89"/>
      <c r="E2220" s="89" t="s">
        <v>2309</v>
      </c>
      <c r="F2220" s="90">
        <v>15.0</v>
      </c>
      <c r="G2220" s="89" t="s">
        <v>2324</v>
      </c>
      <c r="H2220" s="95">
        <v>36.97</v>
      </c>
      <c r="I2220" s="92">
        <v>2.41</v>
      </c>
      <c r="J2220" s="92">
        <v>20.84</v>
      </c>
      <c r="K2220" s="92">
        <v>1.54</v>
      </c>
      <c r="L2220" s="92">
        <v>0.04</v>
      </c>
      <c r="M2220" s="92">
        <v>0.0</v>
      </c>
      <c r="N2220" s="92">
        <v>1.29</v>
      </c>
      <c r="O2220" s="92">
        <v>36.78</v>
      </c>
      <c r="P2220" s="92"/>
      <c r="Q2220" s="50">
        <f t="shared" si="8"/>
        <v>99.87</v>
      </c>
      <c r="R2220" s="51">
        <f t="shared" si="9"/>
        <v>12</v>
      </c>
      <c r="S2220" s="52">
        <f t="shared" si="10"/>
        <v>0.6153021671</v>
      </c>
      <c r="T2220" s="52">
        <f t="shared" si="11"/>
        <v>0.0005006333011</v>
      </c>
      <c r="U2220" s="52">
        <f t="shared" si="12"/>
        <v>0.4087825479</v>
      </c>
      <c r="V2220" s="52">
        <f t="shared" si="13"/>
        <v>0</v>
      </c>
      <c r="W2220" s="52">
        <f t="shared" si="14"/>
        <v>0</v>
      </c>
      <c r="X2220" s="52">
        <f t="shared" si="15"/>
        <v>0.5119254409</v>
      </c>
      <c r="Y2220" s="52">
        <f t="shared" si="16"/>
        <v>0.01818504766</v>
      </c>
      <c r="Z2220" s="52">
        <f t="shared" si="17"/>
        <v>0.05979496035</v>
      </c>
      <c r="AA2220" s="52">
        <f t="shared" si="18"/>
        <v>0.02746106413</v>
      </c>
      <c r="AB2220" s="52">
        <f t="shared" si="19"/>
        <v>1.641951861</v>
      </c>
      <c r="AC2220" s="53">
        <f t="shared" si="20"/>
        <v>4.924291872</v>
      </c>
      <c r="AD2220" s="54">
        <f t="shared" si="21"/>
        <v>1.230604334</v>
      </c>
      <c r="AE2220" s="54">
        <f t="shared" si="22"/>
        <v>0.001001266602</v>
      </c>
      <c r="AF2220" s="54">
        <f t="shared" si="23"/>
        <v>0.6131738218</v>
      </c>
      <c r="AG2220" s="54">
        <f t="shared" si="24"/>
        <v>0</v>
      </c>
      <c r="AH2220" s="54">
        <f t="shared" si="25"/>
        <v>0</v>
      </c>
      <c r="AI2220" s="54">
        <f t="shared" si="26"/>
        <v>0.5119254409</v>
      </c>
      <c r="AJ2220" s="54">
        <f t="shared" si="27"/>
        <v>0.01818504766</v>
      </c>
      <c r="AK2220" s="54">
        <f t="shared" si="28"/>
        <v>0.05979496035</v>
      </c>
      <c r="AL2220" s="54">
        <f t="shared" si="29"/>
        <v>0.02746106413</v>
      </c>
      <c r="AM2220" s="54">
        <f t="shared" si="30"/>
        <v>2.462145936</v>
      </c>
      <c r="AN2220" s="54">
        <f t="shared" si="31"/>
        <v>-4.924291872</v>
      </c>
      <c r="AO2220" s="55">
        <f t="shared" si="32"/>
        <v>2.997906</v>
      </c>
      <c r="AP2220" s="55">
        <f t="shared" si="33"/>
        <v>0.002439210615</v>
      </c>
      <c r="AQ2220" s="55">
        <f t="shared" si="34"/>
        <v>1.99169078</v>
      </c>
      <c r="AR2220" s="55">
        <f t="shared" si="35"/>
        <v>0</v>
      </c>
      <c r="AS2220" s="55">
        <f t="shared" si="36"/>
        <v>0</v>
      </c>
      <c r="AT2220" s="55">
        <f t="shared" si="37"/>
        <v>2.494228743</v>
      </c>
      <c r="AU2220" s="55">
        <f t="shared" si="38"/>
        <v>0.08860209895</v>
      </c>
      <c r="AV2220" s="55">
        <f t="shared" si="39"/>
        <v>0.2913359972</v>
      </c>
      <c r="AW2220" s="55">
        <f t="shared" si="40"/>
        <v>0.1337971705</v>
      </c>
      <c r="AX2220" s="55">
        <f t="shared" si="41"/>
        <v>8</v>
      </c>
      <c r="AY2220" s="55">
        <f t="shared" si="42"/>
        <v>23.9923812</v>
      </c>
      <c r="AZ2220" s="54">
        <f t="shared" ref="AZ2220:BA2220" si="15582">AO2220*2</f>
        <v>5.995812</v>
      </c>
      <c r="BA2220" s="54">
        <f t="shared" si="15582"/>
        <v>0.004878421229</v>
      </c>
      <c r="BB2220" s="54">
        <f t="shared" ref="BB2220:BD2220" si="15583">AQ2220*(3/2)</f>
        <v>2.98753617</v>
      </c>
      <c r="BC2220" s="54">
        <f t="shared" si="15583"/>
        <v>0</v>
      </c>
      <c r="BD2220" s="54">
        <f t="shared" si="15583"/>
        <v>0</v>
      </c>
      <c r="BE2220" s="54">
        <f t="shared" ref="BE2220:BH2220" si="15584">AT2220</f>
        <v>2.494228743</v>
      </c>
      <c r="BF2220" s="54">
        <f t="shared" si="15584"/>
        <v>0.08860209895</v>
      </c>
      <c r="BG2220" s="54">
        <f t="shared" si="15584"/>
        <v>0.2913359972</v>
      </c>
      <c r="BH2220" s="54">
        <f t="shared" si="15584"/>
        <v>0.1337971705</v>
      </c>
      <c r="BI2220" s="54">
        <f t="shared" si="46"/>
        <v>11.9961906</v>
      </c>
      <c r="BJ2220" s="54">
        <f t="shared" si="47"/>
        <v>-23.9923812</v>
      </c>
      <c r="BK2220" s="56">
        <f t="shared" ref="BK2220:BN2220" si="15585">AO2220</f>
        <v>2.997906</v>
      </c>
      <c r="BL2220" s="56">
        <f t="shared" si="15585"/>
        <v>0.002439210615</v>
      </c>
      <c r="BM2220" s="56">
        <f t="shared" si="15585"/>
        <v>1.99169078</v>
      </c>
      <c r="BN2220" s="56">
        <f t="shared" si="15585"/>
        <v>0</v>
      </c>
      <c r="BO2220" s="56">
        <f t="shared" si="49"/>
        <v>0.007618799074</v>
      </c>
      <c r="BP2220" s="56">
        <f t="shared" si="50"/>
        <v>2.486609944</v>
      </c>
      <c r="BQ2220" s="56">
        <f t="shared" ref="BQ2220:BS2220" si="15586">AU2220</f>
        <v>0.08860209895</v>
      </c>
      <c r="BR2220" s="56">
        <f t="shared" si="15586"/>
        <v>0.2913359972</v>
      </c>
      <c r="BS2220" s="56">
        <f t="shared" si="15586"/>
        <v>0.1337971705</v>
      </c>
      <c r="BT2220" s="56">
        <f t="shared" si="52"/>
        <v>8</v>
      </c>
      <c r="BU2220" s="50">
        <f t="shared" ref="BU2220:BX2220" si="15587">AZ2220</f>
        <v>5.995812</v>
      </c>
      <c r="BV2220" s="50">
        <f t="shared" si="15587"/>
        <v>0.004878421229</v>
      </c>
      <c r="BW2220" s="50">
        <f t="shared" si="15587"/>
        <v>2.98753617</v>
      </c>
      <c r="BX2220" s="50">
        <f t="shared" si="15587"/>
        <v>0</v>
      </c>
      <c r="BY2220" s="50">
        <f t="shared" si="54"/>
        <v>0.01142819861</v>
      </c>
      <c r="BZ2220" s="50">
        <f t="shared" si="55"/>
        <v>2.486609944</v>
      </c>
      <c r="CA2220" s="50">
        <f t="shared" ref="CA2220:CC2220" si="15588">BF2220</f>
        <v>0.08860209895</v>
      </c>
      <c r="CB2220" s="50">
        <f t="shared" si="15588"/>
        <v>0.2913359972</v>
      </c>
      <c r="CC2220" s="50">
        <f t="shared" si="15588"/>
        <v>0.1337971705</v>
      </c>
      <c r="CD2220" s="50">
        <f t="shared" si="57"/>
        <v>12</v>
      </c>
      <c r="CE2220" s="57">
        <f t="shared" si="58"/>
        <v>36.97</v>
      </c>
      <c r="CF2220" s="57">
        <f t="shared" si="59"/>
        <v>0.04</v>
      </c>
      <c r="CG2220" s="57">
        <f t="shared" si="60"/>
        <v>20.84</v>
      </c>
      <c r="CH2220" s="57">
        <f t="shared" si="61"/>
        <v>0</v>
      </c>
      <c r="CI2220" s="58">
        <f t="shared" si="62"/>
        <v>0.1248563578</v>
      </c>
      <c r="CJ2220" s="58">
        <f t="shared" si="63"/>
        <v>36.66765287</v>
      </c>
      <c r="CK2220" s="57">
        <f t="shared" si="64"/>
        <v>1.29</v>
      </c>
      <c r="CL2220" s="57">
        <f t="shared" si="65"/>
        <v>2.41</v>
      </c>
      <c r="CM2220" s="57">
        <f t="shared" si="66"/>
        <v>1.54</v>
      </c>
      <c r="CN2220" s="57">
        <f t="shared" si="67"/>
        <v>99.88250923</v>
      </c>
      <c r="CO2220" s="59">
        <f t="shared" si="68"/>
        <v>0.09710082564</v>
      </c>
      <c r="CP2220" s="59">
        <f t="shared" si="69"/>
        <v>0.8287746141</v>
      </c>
      <c r="CQ2220" s="59">
        <f t="shared" si="70"/>
        <v>0.02953063489</v>
      </c>
      <c r="CR2220" s="59">
        <f t="shared" si="71"/>
        <v>0.04459392539</v>
      </c>
      <c r="CS2220" s="60">
        <f t="shared" si="72"/>
        <v>9.710082564</v>
      </c>
      <c r="CT2220" s="60">
        <f t="shared" si="73"/>
        <v>4.459392539</v>
      </c>
      <c r="CU2220" s="60">
        <f t="shared" si="74"/>
        <v>85.8305249</v>
      </c>
      <c r="CV2220" s="61">
        <f t="shared" si="75"/>
        <v>0.0931443382</v>
      </c>
      <c r="CW2220" s="61">
        <f t="shared" si="76"/>
        <v>0.084089315</v>
      </c>
      <c r="CX2220" s="62"/>
    </row>
    <row r="2221" ht="15.75" customHeight="1">
      <c r="A2221" s="17" t="s">
        <v>53</v>
      </c>
      <c r="B2221" s="87" t="s">
        <v>2307</v>
      </c>
      <c r="C2221" s="88" t="s">
        <v>2308</v>
      </c>
      <c r="D2221" s="89"/>
      <c r="E2221" s="89" t="s">
        <v>2309</v>
      </c>
      <c r="F2221" s="90">
        <v>16.0</v>
      </c>
      <c r="G2221" s="89" t="s">
        <v>2325</v>
      </c>
      <c r="H2221" s="95">
        <v>38.04</v>
      </c>
      <c r="I2221" s="92">
        <v>5.53</v>
      </c>
      <c r="J2221" s="92">
        <v>21.07</v>
      </c>
      <c r="K2221" s="92">
        <v>1.32</v>
      </c>
      <c r="L2221" s="92">
        <v>0.05</v>
      </c>
      <c r="M2221" s="92">
        <v>0.02</v>
      </c>
      <c r="N2221" s="92">
        <v>0.35</v>
      </c>
      <c r="O2221" s="92">
        <v>33.39</v>
      </c>
      <c r="P2221" s="92"/>
      <c r="Q2221" s="50">
        <f t="shared" si="8"/>
        <v>99.77</v>
      </c>
      <c r="R2221" s="51">
        <f t="shared" si="9"/>
        <v>12</v>
      </c>
      <c r="S2221" s="52">
        <f t="shared" si="10"/>
        <v>0.6331104798</v>
      </c>
      <c r="T2221" s="52">
        <f t="shared" si="11"/>
        <v>0.0006257916264</v>
      </c>
      <c r="U2221" s="52">
        <f t="shared" si="12"/>
        <v>0.4132940635</v>
      </c>
      <c r="V2221" s="52">
        <f t="shared" si="13"/>
        <v>0.0002631748626</v>
      </c>
      <c r="W2221" s="52">
        <f t="shared" si="14"/>
        <v>0</v>
      </c>
      <c r="X2221" s="52">
        <f t="shared" si="15"/>
        <v>0.4647414484</v>
      </c>
      <c r="Y2221" s="52">
        <f t="shared" si="16"/>
        <v>0.00493392766</v>
      </c>
      <c r="Z2221" s="52">
        <f t="shared" si="17"/>
        <v>0.1372058634</v>
      </c>
      <c r="AA2221" s="52">
        <f t="shared" si="18"/>
        <v>0.02353805497</v>
      </c>
      <c r="AB2221" s="52">
        <f t="shared" si="19"/>
        <v>1.677712804</v>
      </c>
      <c r="AC2221" s="53">
        <f t="shared" si="20"/>
        <v>5.03645539</v>
      </c>
      <c r="AD2221" s="54">
        <f t="shared" si="21"/>
        <v>1.26622096</v>
      </c>
      <c r="AE2221" s="54">
        <f t="shared" si="22"/>
        <v>0.001251583253</v>
      </c>
      <c r="AF2221" s="54">
        <f t="shared" si="23"/>
        <v>0.6199410953</v>
      </c>
      <c r="AG2221" s="54">
        <f t="shared" si="24"/>
        <v>0.0003947622939</v>
      </c>
      <c r="AH2221" s="54">
        <f t="shared" si="25"/>
        <v>0</v>
      </c>
      <c r="AI2221" s="54">
        <f t="shared" si="26"/>
        <v>0.4647414484</v>
      </c>
      <c r="AJ2221" s="54">
        <f t="shared" si="27"/>
        <v>0.00493392766</v>
      </c>
      <c r="AK2221" s="54">
        <f t="shared" si="28"/>
        <v>0.1372058634</v>
      </c>
      <c r="AL2221" s="54">
        <f t="shared" si="29"/>
        <v>0.02353805497</v>
      </c>
      <c r="AM2221" s="54">
        <f t="shared" si="30"/>
        <v>2.518227695</v>
      </c>
      <c r="AN2221" s="54">
        <f t="shared" si="31"/>
        <v>-5.03645539</v>
      </c>
      <c r="AO2221" s="55">
        <f t="shared" si="32"/>
        <v>3.018921847</v>
      </c>
      <c r="AP2221" s="55">
        <f t="shared" si="33"/>
        <v>0.002984022652</v>
      </c>
      <c r="AQ2221" s="55">
        <f t="shared" si="34"/>
        <v>1.97075</v>
      </c>
      <c r="AR2221" s="55">
        <f t="shared" si="35"/>
        <v>0.001254922115</v>
      </c>
      <c r="AS2221" s="55">
        <f t="shared" si="36"/>
        <v>0</v>
      </c>
      <c r="AT2221" s="55">
        <f t="shared" si="37"/>
        <v>2.216071534</v>
      </c>
      <c r="AU2221" s="55">
        <f t="shared" si="38"/>
        <v>0.02352692379</v>
      </c>
      <c r="AV2221" s="55">
        <f t="shared" si="39"/>
        <v>0.6542519699</v>
      </c>
      <c r="AW2221" s="55">
        <f t="shared" si="40"/>
        <v>0.1122387809</v>
      </c>
      <c r="AX2221" s="55">
        <f t="shared" si="41"/>
        <v>8</v>
      </c>
      <c r="AY2221" s="55">
        <f t="shared" si="42"/>
        <v>24.01581666</v>
      </c>
      <c r="AZ2221" s="54">
        <f t="shared" ref="AZ2221:BA2221" si="15589">AO2221*2</f>
        <v>6.037843695</v>
      </c>
      <c r="BA2221" s="54">
        <f t="shared" si="15589"/>
        <v>0.005968045304</v>
      </c>
      <c r="BB2221" s="54">
        <f t="shared" ref="BB2221:BD2221" si="15590">AQ2221*(3/2)</f>
        <v>2.956124999</v>
      </c>
      <c r="BC2221" s="54">
        <f t="shared" si="15590"/>
        <v>0.001882383173</v>
      </c>
      <c r="BD2221" s="54">
        <f t="shared" si="15590"/>
        <v>0</v>
      </c>
      <c r="BE2221" s="54">
        <f t="shared" ref="BE2221:BH2221" si="15591">AT2221</f>
        <v>2.216071534</v>
      </c>
      <c r="BF2221" s="54">
        <f t="shared" si="15591"/>
        <v>0.02352692379</v>
      </c>
      <c r="BG2221" s="54">
        <f t="shared" si="15591"/>
        <v>0.6542519699</v>
      </c>
      <c r="BH2221" s="54">
        <f t="shared" si="15591"/>
        <v>0.1122387809</v>
      </c>
      <c r="BI2221" s="54">
        <f t="shared" si="46"/>
        <v>12.00790833</v>
      </c>
      <c r="BJ2221" s="54">
        <f t="shared" si="47"/>
        <v>-24.01581666</v>
      </c>
      <c r="BK2221" s="56">
        <f t="shared" ref="BK2221:BN2221" si="15592">AO2221</f>
        <v>3.018921847</v>
      </c>
      <c r="BL2221" s="56">
        <f t="shared" si="15592"/>
        <v>0.002984022652</v>
      </c>
      <c r="BM2221" s="56">
        <f t="shared" si="15592"/>
        <v>1.97075</v>
      </c>
      <c r="BN2221" s="56">
        <f t="shared" si="15592"/>
        <v>0.001254922115</v>
      </c>
      <c r="BO2221" s="56">
        <f t="shared" si="49"/>
        <v>0</v>
      </c>
      <c r="BP2221" s="56">
        <f t="shared" si="50"/>
        <v>2.216071534</v>
      </c>
      <c r="BQ2221" s="56">
        <f t="shared" ref="BQ2221:BS2221" si="15593">AU2221</f>
        <v>0.02352692379</v>
      </c>
      <c r="BR2221" s="56">
        <f t="shared" si="15593"/>
        <v>0.6542519699</v>
      </c>
      <c r="BS2221" s="56">
        <f t="shared" si="15593"/>
        <v>0.1122387809</v>
      </c>
      <c r="BT2221" s="56">
        <f t="shared" si="52"/>
        <v>8</v>
      </c>
      <c r="BU2221" s="50">
        <f t="shared" ref="BU2221:BX2221" si="15594">AZ2221</f>
        <v>6.037843695</v>
      </c>
      <c r="BV2221" s="50">
        <f t="shared" si="15594"/>
        <v>0.005968045304</v>
      </c>
      <c r="BW2221" s="50">
        <f t="shared" si="15594"/>
        <v>2.956124999</v>
      </c>
      <c r="BX2221" s="50">
        <f t="shared" si="15594"/>
        <v>0.001882383173</v>
      </c>
      <c r="BY2221" s="50">
        <f t="shared" si="54"/>
        <v>0</v>
      </c>
      <c r="BZ2221" s="50">
        <f t="shared" si="55"/>
        <v>2.216071534</v>
      </c>
      <c r="CA2221" s="50">
        <f t="shared" ref="CA2221:CC2221" si="15595">BF2221</f>
        <v>0.02352692379</v>
      </c>
      <c r="CB2221" s="50">
        <f t="shared" si="15595"/>
        <v>0.6542519699</v>
      </c>
      <c r="CC2221" s="50">
        <f t="shared" si="15595"/>
        <v>0.1122387809</v>
      </c>
      <c r="CD2221" s="50">
        <f t="shared" si="57"/>
        <v>12.00790833</v>
      </c>
      <c r="CE2221" s="57">
        <f t="shared" si="58"/>
        <v>38.04</v>
      </c>
      <c r="CF2221" s="57">
        <f t="shared" si="59"/>
        <v>0.05</v>
      </c>
      <c r="CG2221" s="57">
        <f t="shared" si="60"/>
        <v>21.07</v>
      </c>
      <c r="CH2221" s="57">
        <f t="shared" si="61"/>
        <v>0.02</v>
      </c>
      <c r="CI2221" s="58">
        <f t="shared" si="62"/>
        <v>0</v>
      </c>
      <c r="CJ2221" s="58">
        <f t="shared" si="63"/>
        <v>33.39</v>
      </c>
      <c r="CK2221" s="57">
        <f t="shared" si="64"/>
        <v>0.35</v>
      </c>
      <c r="CL2221" s="57">
        <f t="shared" si="65"/>
        <v>5.53</v>
      </c>
      <c r="CM2221" s="57">
        <f t="shared" si="66"/>
        <v>1.32</v>
      </c>
      <c r="CN2221" s="57">
        <f t="shared" si="67"/>
        <v>99.77</v>
      </c>
      <c r="CO2221" s="59">
        <f t="shared" si="68"/>
        <v>0.2176422337</v>
      </c>
      <c r="CP2221" s="59">
        <f t="shared" si="69"/>
        <v>0.7371942016</v>
      </c>
      <c r="CQ2221" s="59">
        <f t="shared" si="70"/>
        <v>0.007826422357</v>
      </c>
      <c r="CR2221" s="59">
        <f t="shared" si="71"/>
        <v>0.03733714241</v>
      </c>
      <c r="CS2221" s="60">
        <f t="shared" si="72"/>
        <v>21.76422337</v>
      </c>
      <c r="CT2221" s="60">
        <f t="shared" si="73"/>
        <v>3.733714241</v>
      </c>
      <c r="CU2221" s="60">
        <f t="shared" si="74"/>
        <v>74.50206239</v>
      </c>
      <c r="CV2221" s="61">
        <f t="shared" si="75"/>
        <v>0.1461582592</v>
      </c>
      <c r="CW2221" s="61">
        <f t="shared" si="76"/>
        <v>0.1884781743</v>
      </c>
      <c r="CX2221" s="62"/>
    </row>
    <row r="2222" ht="15.75" customHeight="1">
      <c r="A2222" s="17" t="s">
        <v>53</v>
      </c>
      <c r="B2222" s="87" t="s">
        <v>2307</v>
      </c>
      <c r="C2222" s="88" t="s">
        <v>2308</v>
      </c>
      <c r="D2222" s="89"/>
      <c r="E2222" s="89" t="s">
        <v>2309</v>
      </c>
      <c r="F2222" s="90">
        <v>17.0</v>
      </c>
      <c r="G2222" s="89" t="s">
        <v>2326</v>
      </c>
      <c r="H2222" s="95">
        <v>38.21</v>
      </c>
      <c r="I2222" s="92">
        <v>6.19</v>
      </c>
      <c r="J2222" s="92">
        <v>21.41</v>
      </c>
      <c r="K2222" s="92">
        <v>2.29</v>
      </c>
      <c r="L2222" s="92">
        <v>0.02</v>
      </c>
      <c r="M2222" s="92">
        <v>0.0</v>
      </c>
      <c r="N2222" s="92">
        <v>2.68</v>
      </c>
      <c r="O2222" s="92">
        <v>29.34</v>
      </c>
      <c r="P2222" s="92"/>
      <c r="Q2222" s="50">
        <f t="shared" si="8"/>
        <v>100.14</v>
      </c>
      <c r="R2222" s="51">
        <f t="shared" si="9"/>
        <v>12</v>
      </c>
      <c r="S2222" s="52">
        <f t="shared" si="10"/>
        <v>0.6359398379</v>
      </c>
      <c r="T2222" s="52">
        <f t="shared" si="11"/>
        <v>0.0002503166506</v>
      </c>
      <c r="U2222" s="52">
        <f t="shared" si="12"/>
        <v>0.4199632606</v>
      </c>
      <c r="V2222" s="52">
        <f t="shared" si="13"/>
        <v>0</v>
      </c>
      <c r="W2222" s="52">
        <f t="shared" si="14"/>
        <v>0</v>
      </c>
      <c r="X2222" s="52">
        <f t="shared" si="15"/>
        <v>0.4083711919</v>
      </c>
      <c r="Y2222" s="52">
        <f t="shared" si="16"/>
        <v>0.03777978894</v>
      </c>
      <c r="Z2222" s="52">
        <f t="shared" si="17"/>
        <v>0.1535812467</v>
      </c>
      <c r="AA2222" s="52">
        <f t="shared" si="18"/>
        <v>0.040834959</v>
      </c>
      <c r="AB2222" s="52">
        <f t="shared" si="19"/>
        <v>1.696720602</v>
      </c>
      <c r="AC2222" s="53">
        <f t="shared" si="20"/>
        <v>5.085784773</v>
      </c>
      <c r="AD2222" s="54">
        <f t="shared" si="21"/>
        <v>1.271879676</v>
      </c>
      <c r="AE2222" s="54">
        <f t="shared" si="22"/>
        <v>0.0005006333011</v>
      </c>
      <c r="AF2222" s="54">
        <f t="shared" si="23"/>
        <v>0.6299448909</v>
      </c>
      <c r="AG2222" s="54">
        <f t="shared" si="24"/>
        <v>0</v>
      </c>
      <c r="AH2222" s="54">
        <f t="shared" si="25"/>
        <v>0</v>
      </c>
      <c r="AI2222" s="54">
        <f t="shared" si="26"/>
        <v>0.4083711919</v>
      </c>
      <c r="AJ2222" s="54">
        <f t="shared" si="27"/>
        <v>0.03777978894</v>
      </c>
      <c r="AK2222" s="54">
        <f t="shared" si="28"/>
        <v>0.1535812467</v>
      </c>
      <c r="AL2222" s="54">
        <f t="shared" si="29"/>
        <v>0.040834959</v>
      </c>
      <c r="AM2222" s="54">
        <f t="shared" si="30"/>
        <v>2.542892386</v>
      </c>
      <c r="AN2222" s="54">
        <f t="shared" si="31"/>
        <v>-5.085784773</v>
      </c>
      <c r="AO2222" s="55">
        <f t="shared" si="32"/>
        <v>2.998442229</v>
      </c>
      <c r="AP2222" s="55">
        <f t="shared" si="33"/>
        <v>0.001180237455</v>
      </c>
      <c r="AQ2222" s="55">
        <f t="shared" si="34"/>
        <v>1.980117458</v>
      </c>
      <c r="AR2222" s="55">
        <f t="shared" si="35"/>
        <v>0</v>
      </c>
      <c r="AS2222" s="55">
        <f t="shared" si="36"/>
        <v>0</v>
      </c>
      <c r="AT2222" s="55">
        <f t="shared" si="37"/>
        <v>1.925461111</v>
      </c>
      <c r="AU2222" s="55">
        <f t="shared" si="38"/>
        <v>0.1781308668</v>
      </c>
      <c r="AV2222" s="55">
        <f t="shared" si="39"/>
        <v>0.7241321715</v>
      </c>
      <c r="AW2222" s="55">
        <f t="shared" si="40"/>
        <v>0.1925359259</v>
      </c>
      <c r="AX2222" s="55">
        <f t="shared" si="41"/>
        <v>8</v>
      </c>
      <c r="AY2222" s="55">
        <f t="shared" si="42"/>
        <v>23.97936239</v>
      </c>
      <c r="AZ2222" s="54">
        <f t="shared" ref="AZ2222:BA2222" si="15596">AO2222*2</f>
        <v>5.996884458</v>
      </c>
      <c r="BA2222" s="54">
        <f t="shared" si="15596"/>
        <v>0.00236047491</v>
      </c>
      <c r="BB2222" s="54">
        <f t="shared" ref="BB2222:BD2222" si="15597">AQ2222*(3/2)</f>
        <v>2.970176187</v>
      </c>
      <c r="BC2222" s="54">
        <f t="shared" si="15597"/>
        <v>0</v>
      </c>
      <c r="BD2222" s="54">
        <f t="shared" si="15597"/>
        <v>0</v>
      </c>
      <c r="BE2222" s="54">
        <f t="shared" ref="BE2222:BH2222" si="15598">AT2222</f>
        <v>1.925461111</v>
      </c>
      <c r="BF2222" s="54">
        <f t="shared" si="15598"/>
        <v>0.1781308668</v>
      </c>
      <c r="BG2222" s="54">
        <f t="shared" si="15598"/>
        <v>0.7241321715</v>
      </c>
      <c r="BH2222" s="54">
        <f t="shared" si="15598"/>
        <v>0.1925359259</v>
      </c>
      <c r="BI2222" s="54">
        <f t="shared" si="46"/>
        <v>11.9896812</v>
      </c>
      <c r="BJ2222" s="54">
        <f t="shared" si="47"/>
        <v>-23.97936239</v>
      </c>
      <c r="BK2222" s="56">
        <f t="shared" ref="BK2222:BN2222" si="15599">AO2222</f>
        <v>2.998442229</v>
      </c>
      <c r="BL2222" s="56">
        <f t="shared" si="15599"/>
        <v>0.001180237455</v>
      </c>
      <c r="BM2222" s="56">
        <f t="shared" si="15599"/>
        <v>1.980117458</v>
      </c>
      <c r="BN2222" s="56">
        <f t="shared" si="15599"/>
        <v>0</v>
      </c>
      <c r="BO2222" s="56">
        <f t="shared" si="49"/>
        <v>0.02063760889</v>
      </c>
      <c r="BP2222" s="56">
        <f t="shared" si="50"/>
        <v>1.904823502</v>
      </c>
      <c r="BQ2222" s="56">
        <f t="shared" ref="BQ2222:BS2222" si="15600">AU2222</f>
        <v>0.1781308668</v>
      </c>
      <c r="BR2222" s="56">
        <f t="shared" si="15600"/>
        <v>0.7241321715</v>
      </c>
      <c r="BS2222" s="56">
        <f t="shared" si="15600"/>
        <v>0.1925359259</v>
      </c>
      <c r="BT2222" s="56">
        <f t="shared" si="52"/>
        <v>8</v>
      </c>
      <c r="BU2222" s="50">
        <f t="shared" ref="BU2222:BX2222" si="15601">AZ2222</f>
        <v>5.996884458</v>
      </c>
      <c r="BV2222" s="50">
        <f t="shared" si="15601"/>
        <v>0.00236047491</v>
      </c>
      <c r="BW2222" s="50">
        <f t="shared" si="15601"/>
        <v>2.970176187</v>
      </c>
      <c r="BX2222" s="50">
        <f t="shared" si="15601"/>
        <v>0</v>
      </c>
      <c r="BY2222" s="50">
        <f t="shared" si="54"/>
        <v>0.03095641334</v>
      </c>
      <c r="BZ2222" s="50">
        <f t="shared" si="55"/>
        <v>1.904823502</v>
      </c>
      <c r="CA2222" s="50">
        <f t="shared" ref="CA2222:CC2222" si="15602">BF2222</f>
        <v>0.1781308668</v>
      </c>
      <c r="CB2222" s="50">
        <f t="shared" si="15602"/>
        <v>0.7241321715</v>
      </c>
      <c r="CC2222" s="50">
        <f t="shared" si="15602"/>
        <v>0.1925359259</v>
      </c>
      <c r="CD2222" s="50">
        <f t="shared" si="57"/>
        <v>12</v>
      </c>
      <c r="CE2222" s="57">
        <f t="shared" si="58"/>
        <v>38.21</v>
      </c>
      <c r="CF2222" s="57">
        <f t="shared" si="59"/>
        <v>0.02</v>
      </c>
      <c r="CG2222" s="57">
        <f t="shared" si="60"/>
        <v>21.41</v>
      </c>
      <c r="CH2222" s="57">
        <f t="shared" si="61"/>
        <v>0</v>
      </c>
      <c r="CI2222" s="58">
        <f t="shared" si="62"/>
        <v>0.3494889365</v>
      </c>
      <c r="CJ2222" s="58">
        <f t="shared" si="63"/>
        <v>29.02552601</v>
      </c>
      <c r="CK2222" s="57">
        <f t="shared" si="64"/>
        <v>2.68</v>
      </c>
      <c r="CL2222" s="57">
        <f t="shared" si="65"/>
        <v>6.19</v>
      </c>
      <c r="CM2222" s="57">
        <f t="shared" si="66"/>
        <v>2.29</v>
      </c>
      <c r="CN2222" s="57">
        <f t="shared" si="67"/>
        <v>100.1750149</v>
      </c>
      <c r="CO2222" s="59">
        <f t="shared" si="68"/>
        <v>0.2414077703</v>
      </c>
      <c r="CP2222" s="59">
        <f t="shared" si="69"/>
        <v>0.6350210813</v>
      </c>
      <c r="CQ2222" s="59">
        <f t="shared" si="70"/>
        <v>0.05938442881</v>
      </c>
      <c r="CR2222" s="59">
        <f t="shared" si="71"/>
        <v>0.06418671951</v>
      </c>
      <c r="CS2222" s="60">
        <f t="shared" si="72"/>
        <v>24.14077703</v>
      </c>
      <c r="CT2222" s="60">
        <f t="shared" si="73"/>
        <v>6.418671951</v>
      </c>
      <c r="CU2222" s="60">
        <f t="shared" si="74"/>
        <v>69.44055101</v>
      </c>
      <c r="CV2222" s="61">
        <f t="shared" si="75"/>
        <v>0.1848906047</v>
      </c>
      <c r="CW2222" s="61">
        <f t="shared" si="76"/>
        <v>0.2090591291</v>
      </c>
      <c r="CX2222" s="62"/>
    </row>
    <row r="2223" ht="15.75" customHeight="1">
      <c r="A2223" s="17" t="s">
        <v>53</v>
      </c>
      <c r="B2223" s="87" t="s">
        <v>2307</v>
      </c>
      <c r="C2223" s="88" t="s">
        <v>2308</v>
      </c>
      <c r="D2223" s="89"/>
      <c r="E2223" s="89" t="s">
        <v>2309</v>
      </c>
      <c r="F2223" s="90">
        <v>18.0</v>
      </c>
      <c r="G2223" s="89" t="s">
        <v>2327</v>
      </c>
      <c r="H2223" s="95">
        <v>38.49</v>
      </c>
      <c r="I2223" s="92">
        <v>6.58</v>
      </c>
      <c r="J2223" s="92">
        <v>21.17</v>
      </c>
      <c r="K2223" s="92">
        <v>0.55</v>
      </c>
      <c r="L2223" s="92">
        <v>0.0</v>
      </c>
      <c r="M2223" s="92">
        <v>0.0</v>
      </c>
      <c r="N2223" s="92">
        <v>2.9</v>
      </c>
      <c r="O2223" s="92">
        <v>30.73</v>
      </c>
      <c r="P2223" s="92"/>
      <c r="Q2223" s="50">
        <f t="shared" si="8"/>
        <v>100.42</v>
      </c>
      <c r="R2223" s="51">
        <f t="shared" si="9"/>
        <v>12</v>
      </c>
      <c r="S2223" s="52">
        <f t="shared" si="10"/>
        <v>0.6405999571</v>
      </c>
      <c r="T2223" s="52">
        <f t="shared" si="11"/>
        <v>0</v>
      </c>
      <c r="U2223" s="52">
        <f t="shared" si="12"/>
        <v>0.4152555921</v>
      </c>
      <c r="V2223" s="52">
        <f t="shared" si="13"/>
        <v>0</v>
      </c>
      <c r="W2223" s="52">
        <f t="shared" si="14"/>
        <v>0</v>
      </c>
      <c r="X2223" s="52">
        <f t="shared" si="15"/>
        <v>0.4277180207</v>
      </c>
      <c r="Y2223" s="52">
        <f t="shared" si="16"/>
        <v>0.0408811149</v>
      </c>
      <c r="Z2223" s="52">
        <f t="shared" si="17"/>
        <v>0.1632576096</v>
      </c>
      <c r="AA2223" s="52">
        <f t="shared" si="18"/>
        <v>0.009807522905</v>
      </c>
      <c r="AB2223" s="52">
        <f t="shared" si="19"/>
        <v>1.697519817</v>
      </c>
      <c r="AC2223" s="53">
        <f t="shared" si="20"/>
        <v>5.091495141</v>
      </c>
      <c r="AD2223" s="54">
        <f t="shared" si="21"/>
        <v>1.281199914</v>
      </c>
      <c r="AE2223" s="54">
        <f t="shared" si="22"/>
        <v>0</v>
      </c>
      <c r="AF2223" s="54">
        <f t="shared" si="23"/>
        <v>0.6228833881</v>
      </c>
      <c r="AG2223" s="54">
        <f t="shared" si="24"/>
        <v>0</v>
      </c>
      <c r="AH2223" s="54">
        <f t="shared" si="25"/>
        <v>0</v>
      </c>
      <c r="AI2223" s="54">
        <f t="shared" si="26"/>
        <v>0.4277180207</v>
      </c>
      <c r="AJ2223" s="54">
        <f t="shared" si="27"/>
        <v>0.0408811149</v>
      </c>
      <c r="AK2223" s="54">
        <f t="shared" si="28"/>
        <v>0.1632576096</v>
      </c>
      <c r="AL2223" s="54">
        <f t="shared" si="29"/>
        <v>0.009807522905</v>
      </c>
      <c r="AM2223" s="54">
        <f t="shared" si="30"/>
        <v>2.54574757</v>
      </c>
      <c r="AN2223" s="54">
        <f t="shared" si="31"/>
        <v>-5.091495141</v>
      </c>
      <c r="AO2223" s="55">
        <f t="shared" si="32"/>
        <v>3.018992535</v>
      </c>
      <c r="AP2223" s="55">
        <f t="shared" si="33"/>
        <v>0</v>
      </c>
      <c r="AQ2223" s="55">
        <f t="shared" si="34"/>
        <v>1.956999089</v>
      </c>
      <c r="AR2223" s="55">
        <f t="shared" si="35"/>
        <v>0</v>
      </c>
      <c r="AS2223" s="55">
        <f t="shared" si="36"/>
        <v>0</v>
      </c>
      <c r="AT2223" s="55">
        <f t="shared" si="37"/>
        <v>2.015731499</v>
      </c>
      <c r="AU2223" s="55">
        <f t="shared" si="38"/>
        <v>0.1926627989</v>
      </c>
      <c r="AV2223" s="55">
        <f t="shared" si="39"/>
        <v>0.7693935962</v>
      </c>
      <c r="AW2223" s="55">
        <f t="shared" si="40"/>
        <v>0.04622048146</v>
      </c>
      <c r="AX2223" s="55">
        <f t="shared" si="41"/>
        <v>8</v>
      </c>
      <c r="AY2223" s="55">
        <f t="shared" si="42"/>
        <v>23.99498416</v>
      </c>
      <c r="AZ2223" s="54">
        <f t="shared" ref="AZ2223:BA2223" si="15603">AO2223*2</f>
        <v>6.03798507</v>
      </c>
      <c r="BA2223" s="54">
        <f t="shared" si="15603"/>
        <v>0</v>
      </c>
      <c r="BB2223" s="54">
        <f t="shared" ref="BB2223:BD2223" si="15604">AQ2223*(3/2)</f>
        <v>2.935498634</v>
      </c>
      <c r="BC2223" s="54">
        <f t="shared" si="15604"/>
        <v>0</v>
      </c>
      <c r="BD2223" s="54">
        <f t="shared" si="15604"/>
        <v>0</v>
      </c>
      <c r="BE2223" s="54">
        <f t="shared" ref="BE2223:BH2223" si="15605">AT2223</f>
        <v>2.015731499</v>
      </c>
      <c r="BF2223" s="54">
        <f t="shared" si="15605"/>
        <v>0.1926627989</v>
      </c>
      <c r="BG2223" s="54">
        <f t="shared" si="15605"/>
        <v>0.7693935962</v>
      </c>
      <c r="BH2223" s="54">
        <f t="shared" si="15605"/>
        <v>0.04622048146</v>
      </c>
      <c r="BI2223" s="54">
        <f t="shared" si="46"/>
        <v>11.99749208</v>
      </c>
      <c r="BJ2223" s="54">
        <f t="shared" si="47"/>
        <v>-23.99498416</v>
      </c>
      <c r="BK2223" s="56">
        <f t="shared" ref="BK2223:BN2223" si="15606">AO2223</f>
        <v>3.018992535</v>
      </c>
      <c r="BL2223" s="56">
        <f t="shared" si="15606"/>
        <v>0</v>
      </c>
      <c r="BM2223" s="56">
        <f t="shared" si="15606"/>
        <v>1.956999089</v>
      </c>
      <c r="BN2223" s="56">
        <f t="shared" si="15606"/>
        <v>0</v>
      </c>
      <c r="BO2223" s="56">
        <f t="shared" si="49"/>
        <v>0.00501584012</v>
      </c>
      <c r="BP2223" s="56">
        <f t="shared" si="50"/>
        <v>2.010715659</v>
      </c>
      <c r="BQ2223" s="56">
        <f t="shared" ref="BQ2223:BS2223" si="15607">AU2223</f>
        <v>0.1926627989</v>
      </c>
      <c r="BR2223" s="56">
        <f t="shared" si="15607"/>
        <v>0.7693935962</v>
      </c>
      <c r="BS2223" s="56">
        <f t="shared" si="15607"/>
        <v>0.04622048146</v>
      </c>
      <c r="BT2223" s="56">
        <f t="shared" si="52"/>
        <v>8</v>
      </c>
      <c r="BU2223" s="50">
        <f t="shared" ref="BU2223:BX2223" si="15608">AZ2223</f>
        <v>6.03798507</v>
      </c>
      <c r="BV2223" s="50">
        <f t="shared" si="15608"/>
        <v>0</v>
      </c>
      <c r="BW2223" s="50">
        <f t="shared" si="15608"/>
        <v>2.935498634</v>
      </c>
      <c r="BX2223" s="50">
        <f t="shared" si="15608"/>
        <v>0</v>
      </c>
      <c r="BY2223" s="50">
        <f t="shared" si="54"/>
        <v>0.00752376018</v>
      </c>
      <c r="BZ2223" s="50">
        <f t="shared" si="55"/>
        <v>2.010715659</v>
      </c>
      <c r="CA2223" s="50">
        <f t="shared" ref="CA2223:CC2223" si="15609">BF2223</f>
        <v>0.1926627989</v>
      </c>
      <c r="CB2223" s="50">
        <f t="shared" si="15609"/>
        <v>0.7693935962</v>
      </c>
      <c r="CC2223" s="50">
        <f t="shared" si="15609"/>
        <v>0.04622048146</v>
      </c>
      <c r="CD2223" s="50">
        <f t="shared" si="57"/>
        <v>12</v>
      </c>
      <c r="CE2223" s="57">
        <f t="shared" si="58"/>
        <v>38.49</v>
      </c>
      <c r="CF2223" s="57">
        <f t="shared" si="59"/>
        <v>0</v>
      </c>
      <c r="CG2223" s="57">
        <f t="shared" si="60"/>
        <v>21.17</v>
      </c>
      <c r="CH2223" s="57">
        <f t="shared" si="61"/>
        <v>0</v>
      </c>
      <c r="CI2223" s="58">
        <f t="shared" si="62"/>
        <v>0.08498108258</v>
      </c>
      <c r="CJ2223" s="58">
        <f t="shared" si="63"/>
        <v>30.65353309</v>
      </c>
      <c r="CK2223" s="57">
        <f t="shared" si="64"/>
        <v>2.9</v>
      </c>
      <c r="CL2223" s="57">
        <f t="shared" si="65"/>
        <v>6.58</v>
      </c>
      <c r="CM2223" s="57">
        <f t="shared" si="66"/>
        <v>0.55</v>
      </c>
      <c r="CN2223" s="57">
        <f t="shared" si="67"/>
        <v>100.4285142</v>
      </c>
      <c r="CO2223" s="59">
        <f t="shared" si="68"/>
        <v>0.2548511092</v>
      </c>
      <c r="CP2223" s="59">
        <f t="shared" si="69"/>
        <v>0.6660220703</v>
      </c>
      <c r="CQ2223" s="59">
        <f t="shared" si="70"/>
        <v>0.06381691795</v>
      </c>
      <c r="CR2223" s="59">
        <f t="shared" si="71"/>
        <v>0.01530990253</v>
      </c>
      <c r="CS2223" s="60">
        <f t="shared" si="72"/>
        <v>25.48511092</v>
      </c>
      <c r="CT2223" s="60">
        <f t="shared" si="73"/>
        <v>1.530990253</v>
      </c>
      <c r="CU2223" s="60">
        <f t="shared" si="74"/>
        <v>72.98389883</v>
      </c>
      <c r="CV2223" s="61">
        <f t="shared" si="75"/>
        <v>0.1427354571</v>
      </c>
      <c r="CW2223" s="61">
        <f t="shared" si="76"/>
        <v>0.2207010605</v>
      </c>
      <c r="CX2223" s="62"/>
    </row>
    <row r="2224" ht="15.75" customHeight="1">
      <c r="A2224" s="17" t="s">
        <v>53</v>
      </c>
      <c r="B2224" s="87" t="s">
        <v>2307</v>
      </c>
      <c r="C2224" s="88" t="s">
        <v>2308</v>
      </c>
      <c r="D2224" s="89"/>
      <c r="E2224" s="89" t="s">
        <v>2309</v>
      </c>
      <c r="F2224" s="90">
        <v>19.0</v>
      </c>
      <c r="G2224" s="89" t="s">
        <v>2328</v>
      </c>
      <c r="H2224" s="95">
        <v>37.59</v>
      </c>
      <c r="I2224" s="92">
        <v>3.76</v>
      </c>
      <c r="J2224" s="92">
        <v>20.8</v>
      </c>
      <c r="K2224" s="92">
        <v>1.46</v>
      </c>
      <c r="L2224" s="92">
        <v>0.04</v>
      </c>
      <c r="M2224" s="92">
        <v>0.13</v>
      </c>
      <c r="N2224" s="92">
        <v>4.43</v>
      </c>
      <c r="O2224" s="92">
        <v>31.74</v>
      </c>
      <c r="P2224" s="92"/>
      <c r="Q2224" s="50">
        <f t="shared" si="8"/>
        <v>99.95</v>
      </c>
      <c r="R2224" s="51">
        <f t="shared" si="9"/>
        <v>12</v>
      </c>
      <c r="S2224" s="52">
        <f t="shared" si="10"/>
        <v>0.6256210025</v>
      </c>
      <c r="T2224" s="52">
        <f t="shared" si="11"/>
        <v>0.0005006333011</v>
      </c>
      <c r="U2224" s="52">
        <f t="shared" si="12"/>
        <v>0.4079979365</v>
      </c>
      <c r="V2224" s="52">
        <f t="shared" si="13"/>
        <v>0.001710636607</v>
      </c>
      <c r="W2224" s="52">
        <f t="shared" si="14"/>
        <v>0</v>
      </c>
      <c r="X2224" s="52">
        <f t="shared" si="15"/>
        <v>0.4417757883</v>
      </c>
      <c r="Y2224" s="52">
        <f t="shared" si="16"/>
        <v>0.06244942724</v>
      </c>
      <c r="Z2224" s="52">
        <f t="shared" si="17"/>
        <v>0.09329006262</v>
      </c>
      <c r="AA2224" s="52">
        <f t="shared" si="18"/>
        <v>0.02603451535</v>
      </c>
      <c r="AB2224" s="52">
        <f t="shared" si="19"/>
        <v>1.659380002</v>
      </c>
      <c r="AC2224" s="53">
        <f t="shared" si="20"/>
        <v>4.98071185</v>
      </c>
      <c r="AD2224" s="54">
        <f t="shared" si="21"/>
        <v>1.251242005</v>
      </c>
      <c r="AE2224" s="54">
        <f t="shared" si="22"/>
        <v>0.001001266602</v>
      </c>
      <c r="AF2224" s="54">
        <f t="shared" si="23"/>
        <v>0.6119969047</v>
      </c>
      <c r="AG2224" s="54">
        <f t="shared" si="24"/>
        <v>0.00256595491</v>
      </c>
      <c r="AH2224" s="54">
        <f t="shared" si="25"/>
        <v>0</v>
      </c>
      <c r="AI2224" s="54">
        <f t="shared" si="26"/>
        <v>0.4417757883</v>
      </c>
      <c r="AJ2224" s="54">
        <f t="shared" si="27"/>
        <v>0.06244942724</v>
      </c>
      <c r="AK2224" s="54">
        <f t="shared" si="28"/>
        <v>0.09329006262</v>
      </c>
      <c r="AL2224" s="54">
        <f t="shared" si="29"/>
        <v>0.02603451535</v>
      </c>
      <c r="AM2224" s="54">
        <f t="shared" si="30"/>
        <v>2.490355925</v>
      </c>
      <c r="AN2224" s="54">
        <f t="shared" si="31"/>
        <v>-4.98071185</v>
      </c>
      <c r="AO2224" s="55">
        <f t="shared" si="32"/>
        <v>3.016167492</v>
      </c>
      <c r="AP2224" s="55">
        <f t="shared" si="33"/>
        <v>0.002413592066</v>
      </c>
      <c r="AQ2224" s="55">
        <f t="shared" si="34"/>
        <v>1.966989771</v>
      </c>
      <c r="AR2224" s="55">
        <f t="shared" si="35"/>
        <v>0.008247112075</v>
      </c>
      <c r="AS2224" s="55">
        <f t="shared" si="36"/>
        <v>0</v>
      </c>
      <c r="AT2224" s="55">
        <f t="shared" si="37"/>
        <v>2.129835421</v>
      </c>
      <c r="AU2224" s="55">
        <f t="shared" si="38"/>
        <v>0.3010735439</v>
      </c>
      <c r="AV2224" s="55">
        <f t="shared" si="39"/>
        <v>0.4497586447</v>
      </c>
      <c r="AW2224" s="55">
        <f t="shared" si="40"/>
        <v>0.1255144225</v>
      </c>
      <c r="AX2224" s="55">
        <f t="shared" si="41"/>
        <v>8</v>
      </c>
      <c r="AY2224" s="55">
        <f t="shared" si="42"/>
        <v>24.01239905</v>
      </c>
      <c r="AZ2224" s="54">
        <f t="shared" ref="AZ2224:BA2224" si="15610">AO2224*2</f>
        <v>6.032334984</v>
      </c>
      <c r="BA2224" s="54">
        <f t="shared" si="15610"/>
        <v>0.004827184133</v>
      </c>
      <c r="BB2224" s="54">
        <f t="shared" ref="BB2224:BD2224" si="15611">AQ2224*(3/2)</f>
        <v>2.950484657</v>
      </c>
      <c r="BC2224" s="54">
        <f t="shared" si="15611"/>
        <v>0.01237066811</v>
      </c>
      <c r="BD2224" s="54">
        <f t="shared" si="15611"/>
        <v>0</v>
      </c>
      <c r="BE2224" s="54">
        <f t="shared" ref="BE2224:BH2224" si="15612">AT2224</f>
        <v>2.129835421</v>
      </c>
      <c r="BF2224" s="54">
        <f t="shared" si="15612"/>
        <v>0.3010735439</v>
      </c>
      <c r="BG2224" s="54">
        <f t="shared" si="15612"/>
        <v>0.4497586447</v>
      </c>
      <c r="BH2224" s="54">
        <f t="shared" si="15612"/>
        <v>0.1255144225</v>
      </c>
      <c r="BI2224" s="54">
        <f t="shared" si="46"/>
        <v>12.00619953</v>
      </c>
      <c r="BJ2224" s="54">
        <f t="shared" si="47"/>
        <v>-24.01239905</v>
      </c>
      <c r="BK2224" s="56">
        <f t="shared" ref="BK2224:BN2224" si="15613">AO2224</f>
        <v>3.016167492</v>
      </c>
      <c r="BL2224" s="56">
        <f t="shared" si="15613"/>
        <v>0.002413592066</v>
      </c>
      <c r="BM2224" s="56">
        <f t="shared" si="15613"/>
        <v>1.966989771</v>
      </c>
      <c r="BN2224" s="56">
        <f t="shared" si="15613"/>
        <v>0.008247112075</v>
      </c>
      <c r="BO2224" s="56">
        <f t="shared" si="49"/>
        <v>0</v>
      </c>
      <c r="BP2224" s="56">
        <f t="shared" si="50"/>
        <v>2.129835421</v>
      </c>
      <c r="BQ2224" s="56">
        <f t="shared" ref="BQ2224:BS2224" si="15614">AU2224</f>
        <v>0.3010735439</v>
      </c>
      <c r="BR2224" s="56">
        <f t="shared" si="15614"/>
        <v>0.4497586447</v>
      </c>
      <c r="BS2224" s="56">
        <f t="shared" si="15614"/>
        <v>0.1255144225</v>
      </c>
      <c r="BT2224" s="56">
        <f t="shared" si="52"/>
        <v>8</v>
      </c>
      <c r="BU2224" s="50">
        <f t="shared" ref="BU2224:BX2224" si="15615">AZ2224</f>
        <v>6.032334984</v>
      </c>
      <c r="BV2224" s="50">
        <f t="shared" si="15615"/>
        <v>0.004827184133</v>
      </c>
      <c r="BW2224" s="50">
        <f t="shared" si="15615"/>
        <v>2.950484657</v>
      </c>
      <c r="BX2224" s="50">
        <f t="shared" si="15615"/>
        <v>0.01237066811</v>
      </c>
      <c r="BY2224" s="50">
        <f t="shared" si="54"/>
        <v>0</v>
      </c>
      <c r="BZ2224" s="50">
        <f t="shared" si="55"/>
        <v>2.129835421</v>
      </c>
      <c r="CA2224" s="50">
        <f t="shared" ref="CA2224:CC2224" si="15616">BF2224</f>
        <v>0.3010735439</v>
      </c>
      <c r="CB2224" s="50">
        <f t="shared" si="15616"/>
        <v>0.4497586447</v>
      </c>
      <c r="CC2224" s="50">
        <f t="shared" si="15616"/>
        <v>0.1255144225</v>
      </c>
      <c r="CD2224" s="50">
        <f t="shared" si="57"/>
        <v>12.00619953</v>
      </c>
      <c r="CE2224" s="57">
        <f t="shared" si="58"/>
        <v>37.59</v>
      </c>
      <c r="CF2224" s="57">
        <f t="shared" si="59"/>
        <v>0.04</v>
      </c>
      <c r="CG2224" s="57">
        <f t="shared" si="60"/>
        <v>20.8</v>
      </c>
      <c r="CH2224" s="57">
        <f t="shared" si="61"/>
        <v>0.13</v>
      </c>
      <c r="CI2224" s="58">
        <f t="shared" si="62"/>
        <v>0</v>
      </c>
      <c r="CJ2224" s="58">
        <f t="shared" si="63"/>
        <v>31.74</v>
      </c>
      <c r="CK2224" s="57">
        <f t="shared" si="64"/>
        <v>4.43</v>
      </c>
      <c r="CL2224" s="57">
        <f t="shared" si="65"/>
        <v>3.76</v>
      </c>
      <c r="CM2224" s="57">
        <f t="shared" si="66"/>
        <v>1.46</v>
      </c>
      <c r="CN2224" s="57">
        <f t="shared" si="67"/>
        <v>99.95</v>
      </c>
      <c r="CO2224" s="59">
        <f t="shared" si="68"/>
        <v>0.1496112477</v>
      </c>
      <c r="CP2224" s="59">
        <f t="shared" si="69"/>
        <v>0.708485181</v>
      </c>
      <c r="CQ2224" s="59">
        <f t="shared" si="70"/>
        <v>0.1001514681</v>
      </c>
      <c r="CR2224" s="59">
        <f t="shared" si="71"/>
        <v>0.04175210323</v>
      </c>
      <c r="CS2224" s="60">
        <f t="shared" si="72"/>
        <v>14.96112477</v>
      </c>
      <c r="CT2224" s="60">
        <f t="shared" si="73"/>
        <v>4.175210323</v>
      </c>
      <c r="CU2224" s="60">
        <f t="shared" si="74"/>
        <v>80.86366491</v>
      </c>
      <c r="CV2224" s="61">
        <f t="shared" si="75"/>
        <v>0.1165577271</v>
      </c>
      <c r="CW2224" s="61">
        <f t="shared" si="76"/>
        <v>0.1295633405</v>
      </c>
      <c r="CX2224" s="62"/>
    </row>
    <row r="2225" ht="15.75" customHeight="1">
      <c r="A2225" s="17" t="s">
        <v>53</v>
      </c>
      <c r="B2225" s="87" t="s">
        <v>2307</v>
      </c>
      <c r="C2225" s="88" t="s">
        <v>2308</v>
      </c>
      <c r="D2225" s="89"/>
      <c r="E2225" s="89" t="s">
        <v>2309</v>
      </c>
      <c r="F2225" s="90">
        <v>20.0</v>
      </c>
      <c r="G2225" s="89" t="s">
        <v>2329</v>
      </c>
      <c r="H2225" s="95">
        <v>38.37</v>
      </c>
      <c r="I2225" s="92">
        <v>5.76</v>
      </c>
      <c r="J2225" s="92">
        <v>21.35</v>
      </c>
      <c r="K2225" s="92">
        <v>0.99</v>
      </c>
      <c r="L2225" s="92">
        <v>0.01</v>
      </c>
      <c r="M2225" s="92">
        <v>0.0</v>
      </c>
      <c r="N2225" s="92">
        <v>2.03</v>
      </c>
      <c r="O2225" s="92">
        <v>31.82</v>
      </c>
      <c r="P2225" s="92"/>
      <c r="Q2225" s="50">
        <f t="shared" si="8"/>
        <v>100.33</v>
      </c>
      <c r="R2225" s="51">
        <f t="shared" si="9"/>
        <v>12</v>
      </c>
      <c r="S2225" s="52">
        <f t="shared" si="10"/>
        <v>0.6386027631</v>
      </c>
      <c r="T2225" s="52">
        <f t="shared" si="11"/>
        <v>0.0001251583253</v>
      </c>
      <c r="U2225" s="52">
        <f t="shared" si="12"/>
        <v>0.4187863434</v>
      </c>
      <c r="V2225" s="52">
        <f t="shared" si="13"/>
        <v>0</v>
      </c>
      <c r="W2225" s="52">
        <f t="shared" si="14"/>
        <v>0</v>
      </c>
      <c r="X2225" s="52">
        <f t="shared" si="15"/>
        <v>0.4428892749</v>
      </c>
      <c r="Y2225" s="52">
        <f t="shared" si="16"/>
        <v>0.02861678043</v>
      </c>
      <c r="Z2225" s="52">
        <f t="shared" si="17"/>
        <v>0.1429124364</v>
      </c>
      <c r="AA2225" s="52">
        <f t="shared" si="18"/>
        <v>0.01765354123</v>
      </c>
      <c r="AB2225" s="52">
        <f t="shared" si="19"/>
        <v>1.689586298</v>
      </c>
      <c r="AC2225" s="53">
        <f t="shared" si="20"/>
        <v>5.075414782</v>
      </c>
      <c r="AD2225" s="54">
        <f t="shared" si="21"/>
        <v>1.277205526</v>
      </c>
      <c r="AE2225" s="54">
        <f t="shared" si="22"/>
        <v>0.0002503166506</v>
      </c>
      <c r="AF2225" s="54">
        <f t="shared" si="23"/>
        <v>0.6281795152</v>
      </c>
      <c r="AG2225" s="54">
        <f t="shared" si="24"/>
        <v>0</v>
      </c>
      <c r="AH2225" s="54">
        <f t="shared" si="25"/>
        <v>0</v>
      </c>
      <c r="AI2225" s="54">
        <f t="shared" si="26"/>
        <v>0.4428892749</v>
      </c>
      <c r="AJ2225" s="54">
        <f t="shared" si="27"/>
        <v>0.02861678043</v>
      </c>
      <c r="AK2225" s="54">
        <f t="shared" si="28"/>
        <v>0.1429124364</v>
      </c>
      <c r="AL2225" s="54">
        <f t="shared" si="29"/>
        <v>0.01765354123</v>
      </c>
      <c r="AM2225" s="54">
        <f t="shared" si="30"/>
        <v>2.537707391</v>
      </c>
      <c r="AN2225" s="54">
        <f t="shared" si="31"/>
        <v>-5.075414782</v>
      </c>
      <c r="AO2225" s="55">
        <f t="shared" si="32"/>
        <v>3.023711847</v>
      </c>
      <c r="AP2225" s="55">
        <f t="shared" si="33"/>
        <v>0.0005926105127</v>
      </c>
      <c r="AQ2225" s="55">
        <f t="shared" si="34"/>
        <v>1.982905965</v>
      </c>
      <c r="AR2225" s="55">
        <f t="shared" si="35"/>
        <v>0</v>
      </c>
      <c r="AS2225" s="55">
        <f t="shared" si="36"/>
        <v>0</v>
      </c>
      <c r="AT2225" s="55">
        <f t="shared" si="37"/>
        <v>2.097030619</v>
      </c>
      <c r="AU2225" s="55">
        <f t="shared" si="38"/>
        <v>0.1354972183</v>
      </c>
      <c r="AV2225" s="55">
        <f t="shared" si="39"/>
        <v>0.6766742204</v>
      </c>
      <c r="AW2225" s="55">
        <f t="shared" si="40"/>
        <v>0.08358752081</v>
      </c>
      <c r="AX2225" s="55">
        <f t="shared" si="41"/>
        <v>8</v>
      </c>
      <c r="AY2225" s="55">
        <f t="shared" si="42"/>
        <v>24.03151488</v>
      </c>
      <c r="AZ2225" s="54">
        <f t="shared" ref="AZ2225:BA2225" si="15617">AO2225*2</f>
        <v>6.047423694</v>
      </c>
      <c r="BA2225" s="54">
        <f t="shared" si="15617"/>
        <v>0.001185221025</v>
      </c>
      <c r="BB2225" s="54">
        <f t="shared" ref="BB2225:BD2225" si="15618">AQ2225*(3/2)</f>
        <v>2.974358947</v>
      </c>
      <c r="BC2225" s="54">
        <f t="shared" si="15618"/>
        <v>0</v>
      </c>
      <c r="BD2225" s="54">
        <f t="shared" si="15618"/>
        <v>0</v>
      </c>
      <c r="BE2225" s="54">
        <f t="shared" ref="BE2225:BH2225" si="15619">AT2225</f>
        <v>2.097030619</v>
      </c>
      <c r="BF2225" s="54">
        <f t="shared" si="15619"/>
        <v>0.1354972183</v>
      </c>
      <c r="BG2225" s="54">
        <f t="shared" si="15619"/>
        <v>0.6766742204</v>
      </c>
      <c r="BH2225" s="54">
        <f t="shared" si="15619"/>
        <v>0.08358752081</v>
      </c>
      <c r="BI2225" s="54">
        <f t="shared" si="46"/>
        <v>12.01575744</v>
      </c>
      <c r="BJ2225" s="54">
        <f t="shared" si="47"/>
        <v>-24.03151488</v>
      </c>
      <c r="BK2225" s="56">
        <f t="shared" ref="BK2225:BN2225" si="15620">AO2225</f>
        <v>3.023711847</v>
      </c>
      <c r="BL2225" s="56">
        <f t="shared" si="15620"/>
        <v>0.0005926105127</v>
      </c>
      <c r="BM2225" s="56">
        <f t="shared" si="15620"/>
        <v>1.982905965</v>
      </c>
      <c r="BN2225" s="56">
        <f t="shared" si="15620"/>
        <v>0</v>
      </c>
      <c r="BO2225" s="56">
        <f t="shared" si="49"/>
        <v>0</v>
      </c>
      <c r="BP2225" s="56">
        <f t="shared" si="50"/>
        <v>2.097030619</v>
      </c>
      <c r="BQ2225" s="56">
        <f t="shared" ref="BQ2225:BS2225" si="15621">AU2225</f>
        <v>0.1354972183</v>
      </c>
      <c r="BR2225" s="56">
        <f t="shared" si="15621"/>
        <v>0.6766742204</v>
      </c>
      <c r="BS2225" s="56">
        <f t="shared" si="15621"/>
        <v>0.08358752081</v>
      </c>
      <c r="BT2225" s="56">
        <f t="shared" si="52"/>
        <v>8</v>
      </c>
      <c r="BU2225" s="50">
        <f t="shared" ref="BU2225:BX2225" si="15622">AZ2225</f>
        <v>6.047423694</v>
      </c>
      <c r="BV2225" s="50">
        <f t="shared" si="15622"/>
        <v>0.001185221025</v>
      </c>
      <c r="BW2225" s="50">
        <f t="shared" si="15622"/>
        <v>2.974358947</v>
      </c>
      <c r="BX2225" s="50">
        <f t="shared" si="15622"/>
        <v>0</v>
      </c>
      <c r="BY2225" s="50">
        <f t="shared" si="54"/>
        <v>0</v>
      </c>
      <c r="BZ2225" s="50">
        <f t="shared" si="55"/>
        <v>2.097030619</v>
      </c>
      <c r="CA2225" s="50">
        <f t="shared" ref="CA2225:CC2225" si="15623">BF2225</f>
        <v>0.1354972183</v>
      </c>
      <c r="CB2225" s="50">
        <f t="shared" si="15623"/>
        <v>0.6766742204</v>
      </c>
      <c r="CC2225" s="50">
        <f t="shared" si="15623"/>
        <v>0.08358752081</v>
      </c>
      <c r="CD2225" s="50">
        <f t="shared" si="57"/>
        <v>12.01575744</v>
      </c>
      <c r="CE2225" s="57">
        <f t="shared" si="58"/>
        <v>38.37</v>
      </c>
      <c r="CF2225" s="57">
        <f t="shared" si="59"/>
        <v>0.01</v>
      </c>
      <c r="CG2225" s="57">
        <f t="shared" si="60"/>
        <v>21.35</v>
      </c>
      <c r="CH2225" s="57">
        <f t="shared" si="61"/>
        <v>0</v>
      </c>
      <c r="CI2225" s="58">
        <f t="shared" si="62"/>
        <v>0</v>
      </c>
      <c r="CJ2225" s="58">
        <f t="shared" si="63"/>
        <v>31.82</v>
      </c>
      <c r="CK2225" s="57">
        <f t="shared" si="64"/>
        <v>2.03</v>
      </c>
      <c r="CL2225" s="57">
        <f t="shared" si="65"/>
        <v>5.76</v>
      </c>
      <c r="CM2225" s="57">
        <f t="shared" si="66"/>
        <v>0.99</v>
      </c>
      <c r="CN2225" s="57">
        <f t="shared" si="67"/>
        <v>100.33</v>
      </c>
      <c r="CO2225" s="59">
        <f t="shared" si="68"/>
        <v>0.2261015025</v>
      </c>
      <c r="CP2225" s="59">
        <f t="shared" si="69"/>
        <v>0.7006943067</v>
      </c>
      <c r="CQ2225" s="59">
        <f t="shared" si="70"/>
        <v>0.04527455565</v>
      </c>
      <c r="CR2225" s="59">
        <f t="shared" si="71"/>
        <v>0.02792963509</v>
      </c>
      <c r="CS2225" s="60">
        <f t="shared" si="72"/>
        <v>22.61015025</v>
      </c>
      <c r="CT2225" s="60">
        <f t="shared" si="73"/>
        <v>2.792963509</v>
      </c>
      <c r="CU2225" s="60">
        <f t="shared" si="74"/>
        <v>74.59688624</v>
      </c>
      <c r="CV2225" s="61">
        <f t="shared" si="75"/>
        <v>0.1409803864</v>
      </c>
      <c r="CW2225" s="61">
        <f t="shared" si="76"/>
        <v>0.1958039012</v>
      </c>
      <c r="CX2225" s="62"/>
    </row>
    <row r="2226" ht="15.75" customHeight="1">
      <c r="A2226" s="17" t="s">
        <v>53</v>
      </c>
      <c r="B2226" s="87" t="s">
        <v>2307</v>
      </c>
      <c r="C2226" s="88" t="s">
        <v>2308</v>
      </c>
      <c r="D2226" s="89"/>
      <c r="E2226" s="89" t="s">
        <v>2309</v>
      </c>
      <c r="F2226" s="90">
        <v>21.0</v>
      </c>
      <c r="G2226" s="89" t="s">
        <v>2330</v>
      </c>
      <c r="H2226" s="95">
        <v>38.02</v>
      </c>
      <c r="I2226" s="92">
        <v>5.51</v>
      </c>
      <c r="J2226" s="92">
        <v>21.1</v>
      </c>
      <c r="K2226" s="92">
        <v>1.36</v>
      </c>
      <c r="L2226" s="92">
        <v>0.02</v>
      </c>
      <c r="M2226" s="92">
        <v>0.04</v>
      </c>
      <c r="N2226" s="92">
        <v>2.6</v>
      </c>
      <c r="O2226" s="92">
        <v>31.16</v>
      </c>
      <c r="P2226" s="92"/>
      <c r="Q2226" s="50">
        <f t="shared" si="8"/>
        <v>99.81</v>
      </c>
      <c r="R2226" s="51">
        <f t="shared" si="9"/>
        <v>12</v>
      </c>
      <c r="S2226" s="52">
        <f t="shared" si="10"/>
        <v>0.6327776141</v>
      </c>
      <c r="T2226" s="52">
        <f t="shared" si="11"/>
        <v>0.0002503166506</v>
      </c>
      <c r="U2226" s="52">
        <f t="shared" si="12"/>
        <v>0.4138825221</v>
      </c>
      <c r="V2226" s="52">
        <f t="shared" si="13"/>
        <v>0.0005263497252</v>
      </c>
      <c r="W2226" s="52">
        <f t="shared" si="14"/>
        <v>0</v>
      </c>
      <c r="X2226" s="52">
        <f t="shared" si="15"/>
        <v>0.4337030109</v>
      </c>
      <c r="Y2226" s="52">
        <f t="shared" si="16"/>
        <v>0.03665203405</v>
      </c>
      <c r="Z2226" s="52">
        <f t="shared" si="17"/>
        <v>0.1367096396</v>
      </c>
      <c r="AA2226" s="52">
        <f t="shared" si="18"/>
        <v>0.02425132937</v>
      </c>
      <c r="AB2226" s="52">
        <f t="shared" si="19"/>
        <v>1.678752817</v>
      </c>
      <c r="AC2226" s="53">
        <f t="shared" si="20"/>
        <v>5.037970366</v>
      </c>
      <c r="AD2226" s="54">
        <f t="shared" si="21"/>
        <v>1.265555228</v>
      </c>
      <c r="AE2226" s="54">
        <f t="shared" si="22"/>
        <v>0.0005006333011</v>
      </c>
      <c r="AF2226" s="54">
        <f t="shared" si="23"/>
        <v>0.6208237831</v>
      </c>
      <c r="AG2226" s="54">
        <f t="shared" si="24"/>
        <v>0.0007895245878</v>
      </c>
      <c r="AH2226" s="54">
        <f t="shared" si="25"/>
        <v>0</v>
      </c>
      <c r="AI2226" s="54">
        <f t="shared" si="26"/>
        <v>0.4337030109</v>
      </c>
      <c r="AJ2226" s="54">
        <f t="shared" si="27"/>
        <v>0.03665203405</v>
      </c>
      <c r="AK2226" s="54">
        <f t="shared" si="28"/>
        <v>0.1367096396</v>
      </c>
      <c r="AL2226" s="54">
        <f t="shared" si="29"/>
        <v>0.02425132937</v>
      </c>
      <c r="AM2226" s="54">
        <f t="shared" si="30"/>
        <v>2.518985183</v>
      </c>
      <c r="AN2226" s="54">
        <f t="shared" si="31"/>
        <v>-5.037970366</v>
      </c>
      <c r="AO2226" s="55">
        <f t="shared" si="32"/>
        <v>3.015465328</v>
      </c>
      <c r="AP2226" s="55">
        <f t="shared" si="33"/>
        <v>0.001192869602</v>
      </c>
      <c r="AQ2226" s="55">
        <f t="shared" si="34"/>
        <v>1.972333356</v>
      </c>
      <c r="AR2226" s="55">
        <f t="shared" si="35"/>
        <v>0.002508289344</v>
      </c>
      <c r="AS2226" s="55">
        <f t="shared" si="36"/>
        <v>0</v>
      </c>
      <c r="AT2226" s="55">
        <f t="shared" si="37"/>
        <v>2.066786756</v>
      </c>
      <c r="AU2226" s="55">
        <f t="shared" si="38"/>
        <v>0.1746631603</v>
      </c>
      <c r="AV2226" s="55">
        <f t="shared" si="39"/>
        <v>0.6514819254</v>
      </c>
      <c r="AW2226" s="55">
        <f t="shared" si="40"/>
        <v>0.1155683154</v>
      </c>
      <c r="AX2226" s="55">
        <f t="shared" si="41"/>
        <v>8</v>
      </c>
      <c r="AY2226" s="55">
        <f t="shared" si="42"/>
        <v>24.00815804</v>
      </c>
      <c r="AZ2226" s="54">
        <f t="shared" ref="AZ2226:BA2226" si="15624">AO2226*2</f>
        <v>6.030930657</v>
      </c>
      <c r="BA2226" s="54">
        <f t="shared" si="15624"/>
        <v>0.002385739204</v>
      </c>
      <c r="BB2226" s="54">
        <f t="shared" ref="BB2226:BD2226" si="15625">AQ2226*(3/2)</f>
        <v>2.958500034</v>
      </c>
      <c r="BC2226" s="54">
        <f t="shared" si="15625"/>
        <v>0.003762434017</v>
      </c>
      <c r="BD2226" s="54">
        <f t="shared" si="15625"/>
        <v>0</v>
      </c>
      <c r="BE2226" s="54">
        <f t="shared" ref="BE2226:BH2226" si="15626">AT2226</f>
        <v>2.066786756</v>
      </c>
      <c r="BF2226" s="54">
        <f t="shared" si="15626"/>
        <v>0.1746631603</v>
      </c>
      <c r="BG2226" s="54">
        <f t="shared" si="15626"/>
        <v>0.6514819254</v>
      </c>
      <c r="BH2226" s="54">
        <f t="shared" si="15626"/>
        <v>0.1155683154</v>
      </c>
      <c r="BI2226" s="54">
        <f t="shared" si="46"/>
        <v>12.00407902</v>
      </c>
      <c r="BJ2226" s="54">
        <f t="shared" si="47"/>
        <v>-24.00815804</v>
      </c>
      <c r="BK2226" s="56">
        <f t="shared" ref="BK2226:BN2226" si="15627">AO2226</f>
        <v>3.015465328</v>
      </c>
      <c r="BL2226" s="56">
        <f t="shared" si="15627"/>
        <v>0.001192869602</v>
      </c>
      <c r="BM2226" s="56">
        <f t="shared" si="15627"/>
        <v>1.972333356</v>
      </c>
      <c r="BN2226" s="56">
        <f t="shared" si="15627"/>
        <v>0.002508289344</v>
      </c>
      <c r="BO2226" s="56">
        <f t="shared" si="49"/>
        <v>0</v>
      </c>
      <c r="BP2226" s="56">
        <f t="shared" si="50"/>
        <v>2.066786756</v>
      </c>
      <c r="BQ2226" s="56">
        <f t="shared" ref="BQ2226:BS2226" si="15628">AU2226</f>
        <v>0.1746631603</v>
      </c>
      <c r="BR2226" s="56">
        <f t="shared" si="15628"/>
        <v>0.6514819254</v>
      </c>
      <c r="BS2226" s="56">
        <f t="shared" si="15628"/>
        <v>0.1155683154</v>
      </c>
      <c r="BT2226" s="56">
        <f t="shared" si="52"/>
        <v>8</v>
      </c>
      <c r="BU2226" s="50">
        <f t="shared" ref="BU2226:BX2226" si="15629">AZ2226</f>
        <v>6.030930657</v>
      </c>
      <c r="BV2226" s="50">
        <f t="shared" si="15629"/>
        <v>0.002385739204</v>
      </c>
      <c r="BW2226" s="50">
        <f t="shared" si="15629"/>
        <v>2.958500034</v>
      </c>
      <c r="BX2226" s="50">
        <f t="shared" si="15629"/>
        <v>0.003762434017</v>
      </c>
      <c r="BY2226" s="50">
        <f t="shared" si="54"/>
        <v>0</v>
      </c>
      <c r="BZ2226" s="50">
        <f t="shared" si="55"/>
        <v>2.066786756</v>
      </c>
      <c r="CA2226" s="50">
        <f t="shared" ref="CA2226:CC2226" si="15630">BF2226</f>
        <v>0.1746631603</v>
      </c>
      <c r="CB2226" s="50">
        <f t="shared" si="15630"/>
        <v>0.6514819254</v>
      </c>
      <c r="CC2226" s="50">
        <f t="shared" si="15630"/>
        <v>0.1155683154</v>
      </c>
      <c r="CD2226" s="50">
        <f t="shared" si="57"/>
        <v>12.00407902</v>
      </c>
      <c r="CE2226" s="57">
        <f t="shared" si="58"/>
        <v>38.02</v>
      </c>
      <c r="CF2226" s="57">
        <f t="shared" si="59"/>
        <v>0.02</v>
      </c>
      <c r="CG2226" s="57">
        <f t="shared" si="60"/>
        <v>21.1</v>
      </c>
      <c r="CH2226" s="57">
        <f t="shared" si="61"/>
        <v>0.04</v>
      </c>
      <c r="CI2226" s="58">
        <f t="shared" si="62"/>
        <v>0</v>
      </c>
      <c r="CJ2226" s="58">
        <f t="shared" si="63"/>
        <v>31.16</v>
      </c>
      <c r="CK2226" s="57">
        <f t="shared" si="64"/>
        <v>2.6</v>
      </c>
      <c r="CL2226" s="57">
        <f t="shared" si="65"/>
        <v>5.51</v>
      </c>
      <c r="CM2226" s="57">
        <f t="shared" si="66"/>
        <v>1.36</v>
      </c>
      <c r="CN2226" s="57">
        <f t="shared" si="67"/>
        <v>99.81</v>
      </c>
      <c r="CO2226" s="59">
        <f t="shared" si="68"/>
        <v>0.2165470804</v>
      </c>
      <c r="CP2226" s="59">
        <f t="shared" si="69"/>
        <v>0.6869824324</v>
      </c>
      <c r="CQ2226" s="59">
        <f t="shared" si="70"/>
        <v>0.05805655684</v>
      </c>
      <c r="CR2226" s="59">
        <f t="shared" si="71"/>
        <v>0.03841393031</v>
      </c>
      <c r="CS2226" s="60">
        <f t="shared" si="72"/>
        <v>21.65470804</v>
      </c>
      <c r="CT2226" s="60">
        <f t="shared" si="73"/>
        <v>3.841393031</v>
      </c>
      <c r="CU2226" s="60">
        <f t="shared" si="74"/>
        <v>74.50389893</v>
      </c>
      <c r="CV2226" s="61">
        <f t="shared" si="75"/>
        <v>0.1466874705</v>
      </c>
      <c r="CW2226" s="61">
        <f t="shared" si="76"/>
        <v>0.1875297717</v>
      </c>
      <c r="CX2226" s="62"/>
    </row>
    <row r="2227" ht="15.75" customHeight="1">
      <c r="A2227" s="17" t="s">
        <v>53</v>
      </c>
      <c r="B2227" s="87" t="s">
        <v>2307</v>
      </c>
      <c r="C2227" s="88" t="s">
        <v>2308</v>
      </c>
      <c r="D2227" s="89"/>
      <c r="E2227" s="89" t="s">
        <v>2309</v>
      </c>
      <c r="F2227" s="90">
        <v>22.0</v>
      </c>
      <c r="G2227" s="89" t="s">
        <v>2331</v>
      </c>
      <c r="H2227" s="95">
        <v>37.11</v>
      </c>
      <c r="I2227" s="92">
        <v>0.67</v>
      </c>
      <c r="J2227" s="92">
        <v>19.9</v>
      </c>
      <c r="K2227" s="92">
        <v>8.13</v>
      </c>
      <c r="L2227" s="92">
        <v>0.06</v>
      </c>
      <c r="M2227" s="92">
        <v>0.0</v>
      </c>
      <c r="N2227" s="92">
        <v>1.56</v>
      </c>
      <c r="O2227" s="92">
        <v>31.89</v>
      </c>
      <c r="P2227" s="92"/>
      <c r="Q2227" s="50">
        <f t="shared" si="8"/>
        <v>99.32</v>
      </c>
      <c r="R2227" s="51">
        <f t="shared" si="9"/>
        <v>12</v>
      </c>
      <c r="S2227" s="52">
        <f t="shared" si="10"/>
        <v>0.6176322267</v>
      </c>
      <c r="T2227" s="52">
        <f t="shared" si="11"/>
        <v>0.0007509499517</v>
      </c>
      <c r="U2227" s="52">
        <f t="shared" si="12"/>
        <v>0.3903441796</v>
      </c>
      <c r="V2227" s="52">
        <f t="shared" si="13"/>
        <v>0</v>
      </c>
      <c r="W2227" s="52">
        <f t="shared" si="14"/>
        <v>0</v>
      </c>
      <c r="X2227" s="52">
        <f t="shared" si="15"/>
        <v>0.4438635756</v>
      </c>
      <c r="Y2227" s="52">
        <f t="shared" si="16"/>
        <v>0.02199122043</v>
      </c>
      <c r="Z2227" s="52">
        <f t="shared" si="17"/>
        <v>0.0166234952</v>
      </c>
      <c r="AA2227" s="52">
        <f t="shared" si="18"/>
        <v>0.1449730204</v>
      </c>
      <c r="AB2227" s="52">
        <f t="shared" si="19"/>
        <v>1.636178668</v>
      </c>
      <c r="AC2227" s="53">
        <f t="shared" si="20"/>
        <v>4.899467869</v>
      </c>
      <c r="AD2227" s="54">
        <f t="shared" si="21"/>
        <v>1.235264453</v>
      </c>
      <c r="AE2227" s="54">
        <f t="shared" si="22"/>
        <v>0.001501899903</v>
      </c>
      <c r="AF2227" s="54">
        <f t="shared" si="23"/>
        <v>0.5855162694</v>
      </c>
      <c r="AG2227" s="54">
        <f t="shared" si="24"/>
        <v>0</v>
      </c>
      <c r="AH2227" s="54">
        <f t="shared" si="25"/>
        <v>0</v>
      </c>
      <c r="AI2227" s="54">
        <f t="shared" si="26"/>
        <v>0.4438635756</v>
      </c>
      <c r="AJ2227" s="54">
        <f t="shared" si="27"/>
        <v>0.02199122043</v>
      </c>
      <c r="AK2227" s="54">
        <f t="shared" si="28"/>
        <v>0.0166234952</v>
      </c>
      <c r="AL2227" s="54">
        <f t="shared" si="29"/>
        <v>0.1449730204</v>
      </c>
      <c r="AM2227" s="54">
        <f t="shared" si="30"/>
        <v>2.449733934</v>
      </c>
      <c r="AN2227" s="54">
        <f t="shared" si="31"/>
        <v>-4.899467869</v>
      </c>
      <c r="AO2227" s="55">
        <f t="shared" si="32"/>
        <v>3.019876686</v>
      </c>
      <c r="AP2227" s="55">
        <f t="shared" si="33"/>
        <v>0.003671725913</v>
      </c>
      <c r="AQ2227" s="55">
        <f t="shared" si="34"/>
        <v>1.90856506</v>
      </c>
      <c r="AR2227" s="55">
        <f t="shared" si="35"/>
        <v>0</v>
      </c>
      <c r="AS2227" s="55">
        <f t="shared" si="36"/>
        <v>0</v>
      </c>
      <c r="AT2227" s="55">
        <f t="shared" si="37"/>
        <v>2.170245019</v>
      </c>
      <c r="AU2227" s="55">
        <f t="shared" si="38"/>
        <v>0.1075247874</v>
      </c>
      <c r="AV2227" s="55">
        <f t="shared" si="39"/>
        <v>0.08127960853</v>
      </c>
      <c r="AW2227" s="55">
        <f t="shared" si="40"/>
        <v>0.7088371129</v>
      </c>
      <c r="AX2227" s="55">
        <f t="shared" si="41"/>
        <v>8</v>
      </c>
      <c r="AY2227" s="55">
        <f t="shared" si="42"/>
        <v>23.95566188</v>
      </c>
      <c r="AZ2227" s="54">
        <f t="shared" ref="AZ2227:BA2227" si="15631">AO2227*2</f>
        <v>6.039753372</v>
      </c>
      <c r="BA2227" s="54">
        <f t="shared" si="15631"/>
        <v>0.007343451826</v>
      </c>
      <c r="BB2227" s="54">
        <f t="shared" ref="BB2227:BD2227" si="15632">AQ2227*(3/2)</f>
        <v>2.862847589</v>
      </c>
      <c r="BC2227" s="54">
        <f t="shared" si="15632"/>
        <v>0</v>
      </c>
      <c r="BD2227" s="54">
        <f t="shared" si="15632"/>
        <v>0</v>
      </c>
      <c r="BE2227" s="54">
        <f t="shared" ref="BE2227:BH2227" si="15633">AT2227</f>
        <v>2.170245019</v>
      </c>
      <c r="BF2227" s="54">
        <f t="shared" si="15633"/>
        <v>0.1075247874</v>
      </c>
      <c r="BG2227" s="54">
        <f t="shared" si="15633"/>
        <v>0.08127960853</v>
      </c>
      <c r="BH2227" s="54">
        <f t="shared" si="15633"/>
        <v>0.7088371129</v>
      </c>
      <c r="BI2227" s="54">
        <f t="shared" si="46"/>
        <v>11.97783094</v>
      </c>
      <c r="BJ2227" s="54">
        <f t="shared" si="47"/>
        <v>-23.95566188</v>
      </c>
      <c r="BK2227" s="56">
        <f t="shared" ref="BK2227:BN2227" si="15634">AO2227</f>
        <v>3.019876686</v>
      </c>
      <c r="BL2227" s="56">
        <f t="shared" si="15634"/>
        <v>0.003671725913</v>
      </c>
      <c r="BM2227" s="56">
        <f t="shared" si="15634"/>
        <v>1.90856506</v>
      </c>
      <c r="BN2227" s="56">
        <f t="shared" si="15634"/>
        <v>0</v>
      </c>
      <c r="BO2227" s="56">
        <f t="shared" si="49"/>
        <v>0.04433811616</v>
      </c>
      <c r="BP2227" s="56">
        <f t="shared" si="50"/>
        <v>2.125906903</v>
      </c>
      <c r="BQ2227" s="56">
        <f t="shared" ref="BQ2227:BS2227" si="15635">AU2227</f>
        <v>0.1075247874</v>
      </c>
      <c r="BR2227" s="56">
        <f t="shared" si="15635"/>
        <v>0.08127960853</v>
      </c>
      <c r="BS2227" s="56">
        <f t="shared" si="15635"/>
        <v>0.7088371129</v>
      </c>
      <c r="BT2227" s="56">
        <f t="shared" si="52"/>
        <v>8</v>
      </c>
      <c r="BU2227" s="50">
        <f t="shared" ref="BU2227:BX2227" si="15636">AZ2227</f>
        <v>6.039753372</v>
      </c>
      <c r="BV2227" s="50">
        <f t="shared" si="15636"/>
        <v>0.007343451826</v>
      </c>
      <c r="BW2227" s="50">
        <f t="shared" si="15636"/>
        <v>2.862847589</v>
      </c>
      <c r="BX2227" s="50">
        <f t="shared" si="15636"/>
        <v>0</v>
      </c>
      <c r="BY2227" s="50">
        <f t="shared" si="54"/>
        <v>0.06650717425</v>
      </c>
      <c r="BZ2227" s="50">
        <f t="shared" si="55"/>
        <v>2.125906903</v>
      </c>
      <c r="CA2227" s="50">
        <f t="shared" ref="CA2227:CC2227" si="15637">BF2227</f>
        <v>0.1075247874</v>
      </c>
      <c r="CB2227" s="50">
        <f t="shared" si="15637"/>
        <v>0.08127960853</v>
      </c>
      <c r="CC2227" s="50">
        <f t="shared" si="15637"/>
        <v>0.7088371129</v>
      </c>
      <c r="CD2227" s="50">
        <f t="shared" si="57"/>
        <v>12</v>
      </c>
      <c r="CE2227" s="57">
        <f t="shared" si="58"/>
        <v>37.11</v>
      </c>
      <c r="CF2227" s="57">
        <f t="shared" si="59"/>
        <v>0.06</v>
      </c>
      <c r="CG2227" s="57">
        <f t="shared" si="60"/>
        <v>19.9</v>
      </c>
      <c r="CH2227" s="57">
        <f t="shared" si="61"/>
        <v>0</v>
      </c>
      <c r="CI2227" s="58">
        <f t="shared" si="62"/>
        <v>0.7240552125</v>
      </c>
      <c r="CJ2227" s="58">
        <f t="shared" si="63"/>
        <v>31.23848715</v>
      </c>
      <c r="CK2227" s="57">
        <f t="shared" si="64"/>
        <v>1.56</v>
      </c>
      <c r="CL2227" s="57">
        <f t="shared" si="65"/>
        <v>0.67</v>
      </c>
      <c r="CM2227" s="57">
        <f t="shared" si="66"/>
        <v>8.13</v>
      </c>
      <c r="CN2227" s="57">
        <f t="shared" si="67"/>
        <v>99.39254236</v>
      </c>
      <c r="CO2227" s="59">
        <f t="shared" si="68"/>
        <v>0.02688219187</v>
      </c>
      <c r="CP2227" s="59">
        <f t="shared" si="69"/>
        <v>0.7031165417</v>
      </c>
      <c r="CQ2227" s="59">
        <f t="shared" si="70"/>
        <v>0.0355624494</v>
      </c>
      <c r="CR2227" s="59">
        <f t="shared" si="71"/>
        <v>0.234438817</v>
      </c>
      <c r="CS2227" s="60">
        <f t="shared" si="72"/>
        <v>2.688219187</v>
      </c>
      <c r="CT2227" s="60">
        <f t="shared" si="73"/>
        <v>23.4438817</v>
      </c>
      <c r="CU2227" s="60">
        <f t="shared" si="74"/>
        <v>73.86789911</v>
      </c>
      <c r="CV2227" s="61">
        <f t="shared" si="75"/>
        <v>0.2478799129</v>
      </c>
      <c r="CW2227" s="61">
        <f t="shared" si="76"/>
        <v>0.02327997816</v>
      </c>
      <c r="CX2227" s="62"/>
    </row>
    <row r="2228" ht="15.75" customHeight="1">
      <c r="A2228" s="17" t="s">
        <v>53</v>
      </c>
      <c r="B2228" s="87" t="s">
        <v>2307</v>
      </c>
      <c r="C2228" s="88" t="s">
        <v>2308</v>
      </c>
      <c r="D2228" s="89"/>
      <c r="E2228" s="89" t="s">
        <v>2309</v>
      </c>
      <c r="F2228" s="90">
        <v>23.0</v>
      </c>
      <c r="G2228" s="89" t="s">
        <v>2332</v>
      </c>
      <c r="H2228" s="95">
        <v>37.36</v>
      </c>
      <c r="I2228" s="92">
        <v>3.95</v>
      </c>
      <c r="J2228" s="92">
        <v>21.03</v>
      </c>
      <c r="K2228" s="92">
        <v>1.43</v>
      </c>
      <c r="L2228" s="92">
        <v>0.02</v>
      </c>
      <c r="M2228" s="92">
        <v>0.08</v>
      </c>
      <c r="N2228" s="92">
        <v>4.57</v>
      </c>
      <c r="O2228" s="92">
        <v>31.84</v>
      </c>
      <c r="P2228" s="92"/>
      <c r="Q2228" s="50">
        <f t="shared" si="8"/>
        <v>100.28</v>
      </c>
      <c r="R2228" s="51">
        <f t="shared" si="9"/>
        <v>12</v>
      </c>
      <c r="S2228" s="52">
        <f t="shared" si="10"/>
        <v>0.6217930474</v>
      </c>
      <c r="T2228" s="52">
        <f t="shared" si="11"/>
        <v>0.0002503166506</v>
      </c>
      <c r="U2228" s="52">
        <f t="shared" si="12"/>
        <v>0.4125094521</v>
      </c>
      <c r="V2228" s="52">
        <f t="shared" si="13"/>
        <v>0.00105269945</v>
      </c>
      <c r="W2228" s="52">
        <f t="shared" si="14"/>
        <v>0</v>
      </c>
      <c r="X2228" s="52">
        <f t="shared" si="15"/>
        <v>0.4431676465</v>
      </c>
      <c r="Y2228" s="52">
        <f t="shared" si="16"/>
        <v>0.06442299831</v>
      </c>
      <c r="Z2228" s="52">
        <f t="shared" si="17"/>
        <v>0.09800418813</v>
      </c>
      <c r="AA2228" s="52">
        <f t="shared" si="18"/>
        <v>0.02549955955</v>
      </c>
      <c r="AB2228" s="52">
        <f t="shared" si="19"/>
        <v>1.666699908</v>
      </c>
      <c r="AC2228" s="53">
        <f t="shared" si="20"/>
        <v>4.991048696</v>
      </c>
      <c r="AD2228" s="54">
        <f t="shared" si="21"/>
        <v>1.243586095</v>
      </c>
      <c r="AE2228" s="54">
        <f t="shared" si="22"/>
        <v>0.0005006333011</v>
      </c>
      <c r="AF2228" s="54">
        <f t="shared" si="23"/>
        <v>0.6187641782</v>
      </c>
      <c r="AG2228" s="54">
        <f t="shared" si="24"/>
        <v>0.001579049176</v>
      </c>
      <c r="AH2228" s="54">
        <f t="shared" si="25"/>
        <v>0</v>
      </c>
      <c r="AI2228" s="54">
        <f t="shared" si="26"/>
        <v>0.4431676465</v>
      </c>
      <c r="AJ2228" s="54">
        <f t="shared" si="27"/>
        <v>0.06442299831</v>
      </c>
      <c r="AK2228" s="54">
        <f t="shared" si="28"/>
        <v>0.09800418813</v>
      </c>
      <c r="AL2228" s="54">
        <f t="shared" si="29"/>
        <v>0.02549955955</v>
      </c>
      <c r="AM2228" s="54">
        <f t="shared" si="30"/>
        <v>2.495524348</v>
      </c>
      <c r="AN2228" s="54">
        <f t="shared" si="31"/>
        <v>-4.991048696</v>
      </c>
      <c r="AO2228" s="55">
        <f t="shared" si="32"/>
        <v>2.984547101</v>
      </c>
      <c r="AP2228" s="55">
        <f t="shared" si="33"/>
        <v>0.001201495959</v>
      </c>
      <c r="AQ2228" s="55">
        <f t="shared" si="34"/>
        <v>1.980005879</v>
      </c>
      <c r="AR2228" s="55">
        <f t="shared" si="35"/>
        <v>0.005052856583</v>
      </c>
      <c r="AS2228" s="55">
        <f t="shared" si="36"/>
        <v>0</v>
      </c>
      <c r="AT2228" s="55">
        <f t="shared" si="37"/>
        <v>2.127162277</v>
      </c>
      <c r="AU2228" s="55">
        <f t="shared" si="38"/>
        <v>0.3092242244</v>
      </c>
      <c r="AV2228" s="55">
        <f t="shared" si="39"/>
        <v>0.4704107207</v>
      </c>
      <c r="AW2228" s="55">
        <f t="shared" si="40"/>
        <v>0.1223954447</v>
      </c>
      <c r="AX2228" s="55">
        <f t="shared" si="41"/>
        <v>8</v>
      </c>
      <c r="AY2228" s="55">
        <f t="shared" si="42"/>
        <v>23.95655593</v>
      </c>
      <c r="AZ2228" s="54">
        <f t="shared" ref="AZ2228:BA2228" si="15638">AO2228*2</f>
        <v>5.969094202</v>
      </c>
      <c r="BA2228" s="54">
        <f t="shared" si="15638"/>
        <v>0.002402991918</v>
      </c>
      <c r="BB2228" s="54">
        <f t="shared" ref="BB2228:BD2228" si="15639">AQ2228*(3/2)</f>
        <v>2.970008819</v>
      </c>
      <c r="BC2228" s="54">
        <f t="shared" si="15639"/>
        <v>0.007579284874</v>
      </c>
      <c r="BD2228" s="54">
        <f t="shared" si="15639"/>
        <v>0</v>
      </c>
      <c r="BE2228" s="54">
        <f t="shared" ref="BE2228:BH2228" si="15640">AT2228</f>
        <v>2.127162277</v>
      </c>
      <c r="BF2228" s="54">
        <f t="shared" si="15640"/>
        <v>0.3092242244</v>
      </c>
      <c r="BG2228" s="54">
        <f t="shared" si="15640"/>
        <v>0.4704107207</v>
      </c>
      <c r="BH2228" s="54">
        <f t="shared" si="15640"/>
        <v>0.1223954447</v>
      </c>
      <c r="BI2228" s="54">
        <f t="shared" si="46"/>
        <v>11.97827796</v>
      </c>
      <c r="BJ2228" s="54">
        <f t="shared" si="47"/>
        <v>-23.95655593</v>
      </c>
      <c r="BK2228" s="56">
        <f t="shared" ref="BK2228:BN2228" si="15641">AO2228</f>
        <v>2.984547101</v>
      </c>
      <c r="BL2228" s="56">
        <f t="shared" si="15641"/>
        <v>0.001201495959</v>
      </c>
      <c r="BM2228" s="56">
        <f t="shared" si="15641"/>
        <v>1.980005879</v>
      </c>
      <c r="BN2228" s="56">
        <f t="shared" si="15641"/>
        <v>0.005052856583</v>
      </c>
      <c r="BO2228" s="56">
        <f t="shared" si="49"/>
        <v>0.04344407001</v>
      </c>
      <c r="BP2228" s="56">
        <f t="shared" si="50"/>
        <v>2.083718207</v>
      </c>
      <c r="BQ2228" s="56">
        <f t="shared" ref="BQ2228:BS2228" si="15642">AU2228</f>
        <v>0.3092242244</v>
      </c>
      <c r="BR2228" s="56">
        <f t="shared" si="15642"/>
        <v>0.4704107207</v>
      </c>
      <c r="BS2228" s="56">
        <f t="shared" si="15642"/>
        <v>0.1223954447</v>
      </c>
      <c r="BT2228" s="56">
        <f t="shared" si="52"/>
        <v>8</v>
      </c>
      <c r="BU2228" s="50">
        <f t="shared" ref="BU2228:BX2228" si="15643">AZ2228</f>
        <v>5.969094202</v>
      </c>
      <c r="BV2228" s="50">
        <f t="shared" si="15643"/>
        <v>0.002402991918</v>
      </c>
      <c r="BW2228" s="50">
        <f t="shared" si="15643"/>
        <v>2.970008819</v>
      </c>
      <c r="BX2228" s="50">
        <f t="shared" si="15643"/>
        <v>0.007579284874</v>
      </c>
      <c r="BY2228" s="50">
        <f t="shared" si="54"/>
        <v>0.06516610501</v>
      </c>
      <c r="BZ2228" s="50">
        <f t="shared" si="55"/>
        <v>2.083718207</v>
      </c>
      <c r="CA2228" s="50">
        <f t="shared" ref="CA2228:CC2228" si="15644">BF2228</f>
        <v>0.3092242244</v>
      </c>
      <c r="CB2228" s="50">
        <f t="shared" si="15644"/>
        <v>0.4704107207</v>
      </c>
      <c r="CC2228" s="50">
        <f t="shared" si="15644"/>
        <v>0.1223954447</v>
      </c>
      <c r="CD2228" s="50">
        <f t="shared" si="57"/>
        <v>12</v>
      </c>
      <c r="CE2228" s="57">
        <f t="shared" si="58"/>
        <v>37.36</v>
      </c>
      <c r="CF2228" s="57">
        <f t="shared" si="59"/>
        <v>0.02</v>
      </c>
      <c r="CG2228" s="57">
        <f t="shared" si="60"/>
        <v>21.03</v>
      </c>
      <c r="CH2228" s="57">
        <f t="shared" si="61"/>
        <v>0.08</v>
      </c>
      <c r="CI2228" s="58">
        <f t="shared" si="62"/>
        <v>0.7226893216</v>
      </c>
      <c r="CJ2228" s="58">
        <f t="shared" si="63"/>
        <v>31.18971619</v>
      </c>
      <c r="CK2228" s="57">
        <f t="shared" si="64"/>
        <v>4.57</v>
      </c>
      <c r="CL2228" s="57">
        <f t="shared" si="65"/>
        <v>3.95</v>
      </c>
      <c r="CM2228" s="57">
        <f t="shared" si="66"/>
        <v>1.43</v>
      </c>
      <c r="CN2228" s="57">
        <f t="shared" si="67"/>
        <v>100.3524055</v>
      </c>
      <c r="CO2228" s="59">
        <f t="shared" si="68"/>
        <v>0.1575520193</v>
      </c>
      <c r="CP2228" s="59">
        <f t="shared" si="69"/>
        <v>0.6978880303</v>
      </c>
      <c r="CQ2228" s="59">
        <f t="shared" si="70"/>
        <v>0.1035667319</v>
      </c>
      <c r="CR2228" s="59">
        <f t="shared" si="71"/>
        <v>0.04099321852</v>
      </c>
      <c r="CS2228" s="60">
        <f t="shared" si="72"/>
        <v>15.75520193</v>
      </c>
      <c r="CT2228" s="60">
        <f t="shared" si="73"/>
        <v>4.099321852</v>
      </c>
      <c r="CU2228" s="60">
        <f t="shared" si="74"/>
        <v>80.14547621</v>
      </c>
      <c r="CV2228" s="61">
        <f t="shared" si="75"/>
        <v>0.1197692282</v>
      </c>
      <c r="CW2228" s="61">
        <f t="shared" si="76"/>
        <v>0.1364400487</v>
      </c>
      <c r="CX2228" s="62"/>
    </row>
    <row r="2229" ht="15.75" customHeight="1">
      <c r="A2229" s="17" t="s">
        <v>53</v>
      </c>
      <c r="B2229" s="87" t="s">
        <v>2307</v>
      </c>
      <c r="C2229" s="88" t="s">
        <v>2308</v>
      </c>
      <c r="D2229" s="89"/>
      <c r="E2229" s="89" t="s">
        <v>2309</v>
      </c>
      <c r="F2229" s="90">
        <v>24.0</v>
      </c>
      <c r="G2229" s="89" t="s">
        <v>2333</v>
      </c>
      <c r="H2229" s="95">
        <v>37.4</v>
      </c>
      <c r="I2229" s="92">
        <v>3.35</v>
      </c>
      <c r="J2229" s="92">
        <v>21.19</v>
      </c>
      <c r="K2229" s="92">
        <v>1.29</v>
      </c>
      <c r="L2229" s="92">
        <v>0.01</v>
      </c>
      <c r="M2229" s="92">
        <v>0.04</v>
      </c>
      <c r="N2229" s="92">
        <v>6.95</v>
      </c>
      <c r="O2229" s="92">
        <v>30.32</v>
      </c>
      <c r="P2229" s="92"/>
      <c r="Q2229" s="50">
        <f t="shared" si="8"/>
        <v>100.55</v>
      </c>
      <c r="R2229" s="51">
        <f t="shared" si="9"/>
        <v>12</v>
      </c>
      <c r="S2229" s="52">
        <f t="shared" si="10"/>
        <v>0.6224587787</v>
      </c>
      <c r="T2229" s="52">
        <f t="shared" si="11"/>
        <v>0.0001251583253</v>
      </c>
      <c r="U2229" s="52">
        <f t="shared" si="12"/>
        <v>0.4156478978</v>
      </c>
      <c r="V2229" s="52">
        <f t="shared" si="13"/>
        <v>0.0005263497252</v>
      </c>
      <c r="W2229" s="52">
        <f t="shared" si="14"/>
        <v>0</v>
      </c>
      <c r="X2229" s="52">
        <f t="shared" si="15"/>
        <v>0.4220114021</v>
      </c>
      <c r="Y2229" s="52">
        <f t="shared" si="16"/>
        <v>0.09797370639</v>
      </c>
      <c r="Z2229" s="52">
        <f t="shared" si="17"/>
        <v>0.08311747601</v>
      </c>
      <c r="AA2229" s="52">
        <f t="shared" si="18"/>
        <v>0.02300309918</v>
      </c>
      <c r="AB2229" s="52">
        <f t="shared" si="19"/>
        <v>1.664863868</v>
      </c>
      <c r="AC2229" s="53">
        <f t="shared" si="20"/>
        <v>4.991069858</v>
      </c>
      <c r="AD2229" s="54">
        <f t="shared" si="21"/>
        <v>1.244917557</v>
      </c>
      <c r="AE2229" s="54">
        <f t="shared" si="22"/>
        <v>0.0002503166506</v>
      </c>
      <c r="AF2229" s="54">
        <f t="shared" si="23"/>
        <v>0.6234718467</v>
      </c>
      <c r="AG2229" s="54">
        <f t="shared" si="24"/>
        <v>0.0007895245878</v>
      </c>
      <c r="AH2229" s="54">
        <f t="shared" si="25"/>
        <v>0</v>
      </c>
      <c r="AI2229" s="54">
        <f t="shared" si="26"/>
        <v>0.4220114021</v>
      </c>
      <c r="AJ2229" s="54">
        <f t="shared" si="27"/>
        <v>0.09797370639</v>
      </c>
      <c r="AK2229" s="54">
        <f t="shared" si="28"/>
        <v>0.08311747601</v>
      </c>
      <c r="AL2229" s="54">
        <f t="shared" si="29"/>
        <v>0.02300309918</v>
      </c>
      <c r="AM2229" s="54">
        <f t="shared" si="30"/>
        <v>2.495534929</v>
      </c>
      <c r="AN2229" s="54">
        <f t="shared" si="31"/>
        <v>-4.991069858</v>
      </c>
      <c r="AO2229" s="55">
        <f t="shared" si="32"/>
        <v>2.991037481</v>
      </c>
      <c r="AP2229" s="55">
        <f t="shared" si="33"/>
        <v>0.0006014104945</v>
      </c>
      <c r="AQ2229" s="55">
        <f t="shared" si="34"/>
        <v>1.997270315</v>
      </c>
      <c r="AR2229" s="55">
        <f t="shared" si="35"/>
        <v>0.002529214479</v>
      </c>
      <c r="AS2229" s="55">
        <f t="shared" si="36"/>
        <v>0</v>
      </c>
      <c r="AT2229" s="55">
        <f t="shared" si="37"/>
        <v>2.027848211</v>
      </c>
      <c r="AU2229" s="55">
        <f t="shared" si="38"/>
        <v>0.4707830268</v>
      </c>
      <c r="AV2229" s="55">
        <f t="shared" si="39"/>
        <v>0.399395903</v>
      </c>
      <c r="AW2229" s="55">
        <f t="shared" si="40"/>
        <v>0.1105344388</v>
      </c>
      <c r="AX2229" s="55">
        <f t="shared" si="41"/>
        <v>8</v>
      </c>
      <c r="AY2229" s="55">
        <f t="shared" si="42"/>
        <v>23.98307731</v>
      </c>
      <c r="AZ2229" s="54">
        <f t="shared" ref="AZ2229:BA2229" si="15645">AO2229*2</f>
        <v>5.982074961</v>
      </c>
      <c r="BA2229" s="54">
        <f t="shared" si="15645"/>
        <v>0.001202820989</v>
      </c>
      <c r="BB2229" s="54">
        <f t="shared" ref="BB2229:BD2229" si="15646">AQ2229*(3/2)</f>
        <v>2.995905472</v>
      </c>
      <c r="BC2229" s="54">
        <f t="shared" si="15646"/>
        <v>0.003793821719</v>
      </c>
      <c r="BD2229" s="54">
        <f t="shared" si="15646"/>
        <v>0</v>
      </c>
      <c r="BE2229" s="54">
        <f t="shared" ref="BE2229:BH2229" si="15647">AT2229</f>
        <v>2.027848211</v>
      </c>
      <c r="BF2229" s="54">
        <f t="shared" si="15647"/>
        <v>0.4707830268</v>
      </c>
      <c r="BG2229" s="54">
        <f t="shared" si="15647"/>
        <v>0.399395903</v>
      </c>
      <c r="BH2229" s="54">
        <f t="shared" si="15647"/>
        <v>0.1105344388</v>
      </c>
      <c r="BI2229" s="54">
        <f t="shared" si="46"/>
        <v>11.99153866</v>
      </c>
      <c r="BJ2229" s="54">
        <f t="shared" si="47"/>
        <v>-23.98307731</v>
      </c>
      <c r="BK2229" s="56">
        <f t="shared" ref="BK2229:BN2229" si="15648">AO2229</f>
        <v>2.991037481</v>
      </c>
      <c r="BL2229" s="56">
        <f t="shared" si="15648"/>
        <v>0.0006014104945</v>
      </c>
      <c r="BM2229" s="56">
        <f t="shared" si="15648"/>
        <v>1.997270315</v>
      </c>
      <c r="BN2229" s="56">
        <f t="shared" si="15648"/>
        <v>0.002529214479</v>
      </c>
      <c r="BO2229" s="56">
        <f t="shared" si="49"/>
        <v>0.01692268863</v>
      </c>
      <c r="BP2229" s="56">
        <f t="shared" si="50"/>
        <v>2.010925522</v>
      </c>
      <c r="BQ2229" s="56">
        <f t="shared" ref="BQ2229:BS2229" si="15649">AU2229</f>
        <v>0.4707830268</v>
      </c>
      <c r="BR2229" s="56">
        <f t="shared" si="15649"/>
        <v>0.399395903</v>
      </c>
      <c r="BS2229" s="56">
        <f t="shared" si="15649"/>
        <v>0.1105344388</v>
      </c>
      <c r="BT2229" s="56">
        <f t="shared" si="52"/>
        <v>8</v>
      </c>
      <c r="BU2229" s="50">
        <f t="shared" ref="BU2229:BX2229" si="15650">AZ2229</f>
        <v>5.982074961</v>
      </c>
      <c r="BV2229" s="50">
        <f t="shared" si="15650"/>
        <v>0.001202820989</v>
      </c>
      <c r="BW2229" s="50">
        <f t="shared" si="15650"/>
        <v>2.995905472</v>
      </c>
      <c r="BX2229" s="50">
        <f t="shared" si="15650"/>
        <v>0.003793821719</v>
      </c>
      <c r="BY2229" s="50">
        <f t="shared" si="54"/>
        <v>0.02538403295</v>
      </c>
      <c r="BZ2229" s="50">
        <f t="shared" si="55"/>
        <v>2.010925522</v>
      </c>
      <c r="CA2229" s="50">
        <f t="shared" ref="CA2229:CC2229" si="15651">BF2229</f>
        <v>0.4707830268</v>
      </c>
      <c r="CB2229" s="50">
        <f t="shared" si="15651"/>
        <v>0.399395903</v>
      </c>
      <c r="CC2229" s="50">
        <f t="shared" si="15651"/>
        <v>0.1105344388</v>
      </c>
      <c r="CD2229" s="50">
        <f t="shared" si="57"/>
        <v>12</v>
      </c>
      <c r="CE2229" s="57">
        <f t="shared" si="58"/>
        <v>37.4</v>
      </c>
      <c r="CF2229" s="57">
        <f t="shared" si="59"/>
        <v>0.01</v>
      </c>
      <c r="CG2229" s="57">
        <f t="shared" si="60"/>
        <v>21.19</v>
      </c>
      <c r="CH2229" s="57">
        <f t="shared" si="61"/>
        <v>0.04</v>
      </c>
      <c r="CI2229" s="58">
        <f t="shared" si="62"/>
        <v>0.2811977318</v>
      </c>
      <c r="CJ2229" s="58">
        <f t="shared" si="63"/>
        <v>30.06697518</v>
      </c>
      <c r="CK2229" s="57">
        <f t="shared" si="64"/>
        <v>6.95</v>
      </c>
      <c r="CL2229" s="57">
        <f t="shared" si="65"/>
        <v>3.35</v>
      </c>
      <c r="CM2229" s="57">
        <f t="shared" si="66"/>
        <v>1.29</v>
      </c>
      <c r="CN2229" s="57">
        <f t="shared" si="67"/>
        <v>100.5781729</v>
      </c>
      <c r="CO2229" s="59">
        <f t="shared" si="68"/>
        <v>0.1335040483</v>
      </c>
      <c r="CP2229" s="59">
        <f t="shared" si="69"/>
        <v>0.6721819028</v>
      </c>
      <c r="CQ2229" s="59">
        <f t="shared" si="70"/>
        <v>0.1573662611</v>
      </c>
      <c r="CR2229" s="59">
        <f t="shared" si="71"/>
        <v>0.03694778777</v>
      </c>
      <c r="CS2229" s="60">
        <f t="shared" si="72"/>
        <v>13.35040483</v>
      </c>
      <c r="CT2229" s="60">
        <f t="shared" si="73"/>
        <v>3.694778777</v>
      </c>
      <c r="CU2229" s="60">
        <f t="shared" si="74"/>
        <v>82.95481639</v>
      </c>
      <c r="CV2229" s="61">
        <f t="shared" si="75"/>
        <v>0.1036998119</v>
      </c>
      <c r="CW2229" s="61">
        <f t="shared" si="76"/>
        <v>0.1156145058</v>
      </c>
      <c r="CX2229" s="62"/>
    </row>
    <row r="2230" ht="15.75" customHeight="1">
      <c r="A2230" s="17" t="s">
        <v>53</v>
      </c>
      <c r="B2230" s="87" t="s">
        <v>2307</v>
      </c>
      <c r="C2230" s="88" t="s">
        <v>2308</v>
      </c>
      <c r="D2230" s="89"/>
      <c r="E2230" s="89" t="s">
        <v>2309</v>
      </c>
      <c r="F2230" s="90">
        <v>25.0</v>
      </c>
      <c r="G2230" s="89" t="s">
        <v>2334</v>
      </c>
      <c r="H2230" s="95">
        <v>36.96</v>
      </c>
      <c r="I2230" s="92">
        <v>2.63</v>
      </c>
      <c r="J2230" s="92">
        <v>20.79</v>
      </c>
      <c r="K2230" s="92">
        <v>3.52</v>
      </c>
      <c r="L2230" s="92">
        <v>0.02</v>
      </c>
      <c r="M2230" s="92">
        <v>0.23</v>
      </c>
      <c r="N2230" s="92">
        <v>6.02</v>
      </c>
      <c r="O2230" s="92">
        <v>28.58</v>
      </c>
      <c r="P2230" s="92"/>
      <c r="Q2230" s="50">
        <f t="shared" si="8"/>
        <v>98.75</v>
      </c>
      <c r="R2230" s="51">
        <f t="shared" si="9"/>
        <v>12</v>
      </c>
      <c r="S2230" s="52">
        <f t="shared" si="10"/>
        <v>0.6151357343</v>
      </c>
      <c r="T2230" s="52">
        <f t="shared" si="11"/>
        <v>0.0002503166506</v>
      </c>
      <c r="U2230" s="52">
        <f t="shared" si="12"/>
        <v>0.4078017836</v>
      </c>
      <c r="V2230" s="52">
        <f t="shared" si="13"/>
        <v>0.00302651092</v>
      </c>
      <c r="W2230" s="52">
        <f t="shared" si="14"/>
        <v>0</v>
      </c>
      <c r="X2230" s="52">
        <f t="shared" si="15"/>
        <v>0.3977930697</v>
      </c>
      <c r="Y2230" s="52">
        <f t="shared" si="16"/>
        <v>0.08486355575</v>
      </c>
      <c r="Z2230" s="52">
        <f t="shared" si="17"/>
        <v>0.06525342146</v>
      </c>
      <c r="AA2230" s="52">
        <f t="shared" si="18"/>
        <v>0.06276814659</v>
      </c>
      <c r="AB2230" s="52">
        <f t="shared" si="19"/>
        <v>1.636892539</v>
      </c>
      <c r="AC2230" s="53">
        <f t="shared" si="20"/>
        <v>4.915385474</v>
      </c>
      <c r="AD2230" s="54">
        <f t="shared" si="21"/>
        <v>1.230271469</v>
      </c>
      <c r="AE2230" s="54">
        <f t="shared" si="22"/>
        <v>0.0005006333011</v>
      </c>
      <c r="AF2230" s="54">
        <f t="shared" si="23"/>
        <v>0.6117026754</v>
      </c>
      <c r="AG2230" s="54">
        <f t="shared" si="24"/>
        <v>0.00453976638</v>
      </c>
      <c r="AH2230" s="54">
        <f t="shared" si="25"/>
        <v>0</v>
      </c>
      <c r="AI2230" s="54">
        <f t="shared" si="26"/>
        <v>0.3977930697</v>
      </c>
      <c r="AJ2230" s="54">
        <f t="shared" si="27"/>
        <v>0.08486355575</v>
      </c>
      <c r="AK2230" s="54">
        <f t="shared" si="28"/>
        <v>0.06525342146</v>
      </c>
      <c r="AL2230" s="54">
        <f t="shared" si="29"/>
        <v>0.06276814659</v>
      </c>
      <c r="AM2230" s="54">
        <f t="shared" si="30"/>
        <v>2.457692737</v>
      </c>
      <c r="AN2230" s="54">
        <f t="shared" si="31"/>
        <v>-4.915385474</v>
      </c>
      <c r="AO2230" s="55">
        <f t="shared" si="32"/>
        <v>3.006358547</v>
      </c>
      <c r="AP2230" s="55">
        <f t="shared" si="33"/>
        <v>0.001223374875</v>
      </c>
      <c r="AQ2230" s="55">
        <f t="shared" si="34"/>
        <v>1.993053418</v>
      </c>
      <c r="AR2230" s="55">
        <f t="shared" si="35"/>
        <v>0.01479149473</v>
      </c>
      <c r="AS2230" s="55">
        <f t="shared" si="36"/>
        <v>0</v>
      </c>
      <c r="AT2230" s="55">
        <f t="shared" si="37"/>
        <v>1.944137738</v>
      </c>
      <c r="AU2230" s="55">
        <f t="shared" si="38"/>
        <v>0.4147544386</v>
      </c>
      <c r="AV2230" s="55">
        <f t="shared" si="39"/>
        <v>0.3189136484</v>
      </c>
      <c r="AW2230" s="55">
        <f t="shared" si="40"/>
        <v>0.3067673416</v>
      </c>
      <c r="AX2230" s="55">
        <f t="shared" si="41"/>
        <v>8</v>
      </c>
      <c r="AY2230" s="55">
        <f t="shared" si="42"/>
        <v>24.02300876</v>
      </c>
      <c r="AZ2230" s="54">
        <f t="shared" ref="AZ2230:BA2230" si="15652">AO2230*2</f>
        <v>6.012717093</v>
      </c>
      <c r="BA2230" s="54">
        <f t="shared" si="15652"/>
        <v>0.002446749749</v>
      </c>
      <c r="BB2230" s="54">
        <f t="shared" ref="BB2230:BD2230" si="15653">AQ2230*(3/2)</f>
        <v>2.989580126</v>
      </c>
      <c r="BC2230" s="54">
        <f t="shared" si="15653"/>
        <v>0.02218724209</v>
      </c>
      <c r="BD2230" s="54">
        <f t="shared" si="15653"/>
        <v>0</v>
      </c>
      <c r="BE2230" s="54">
        <f t="shared" ref="BE2230:BH2230" si="15654">AT2230</f>
        <v>1.944137738</v>
      </c>
      <c r="BF2230" s="54">
        <f t="shared" si="15654"/>
        <v>0.4147544386</v>
      </c>
      <c r="BG2230" s="54">
        <f t="shared" si="15654"/>
        <v>0.3189136484</v>
      </c>
      <c r="BH2230" s="54">
        <f t="shared" si="15654"/>
        <v>0.3067673416</v>
      </c>
      <c r="BI2230" s="54">
        <f t="shared" si="46"/>
        <v>12.01150438</v>
      </c>
      <c r="BJ2230" s="54">
        <f t="shared" si="47"/>
        <v>-24.02300876</v>
      </c>
      <c r="BK2230" s="56">
        <f t="shared" ref="BK2230:BN2230" si="15655">AO2230</f>
        <v>3.006358547</v>
      </c>
      <c r="BL2230" s="56">
        <f t="shared" si="15655"/>
        <v>0.001223374875</v>
      </c>
      <c r="BM2230" s="56">
        <f t="shared" si="15655"/>
        <v>1.993053418</v>
      </c>
      <c r="BN2230" s="56">
        <f t="shared" si="15655"/>
        <v>0.01479149473</v>
      </c>
      <c r="BO2230" s="56">
        <f t="shared" si="49"/>
        <v>0</v>
      </c>
      <c r="BP2230" s="56">
        <f t="shared" si="50"/>
        <v>1.944137738</v>
      </c>
      <c r="BQ2230" s="56">
        <f t="shared" ref="BQ2230:BS2230" si="15656">AU2230</f>
        <v>0.4147544386</v>
      </c>
      <c r="BR2230" s="56">
        <f t="shared" si="15656"/>
        <v>0.3189136484</v>
      </c>
      <c r="BS2230" s="56">
        <f t="shared" si="15656"/>
        <v>0.3067673416</v>
      </c>
      <c r="BT2230" s="56">
        <f t="shared" si="52"/>
        <v>8</v>
      </c>
      <c r="BU2230" s="50">
        <f t="shared" ref="BU2230:BX2230" si="15657">AZ2230</f>
        <v>6.012717093</v>
      </c>
      <c r="BV2230" s="50">
        <f t="shared" si="15657"/>
        <v>0.002446749749</v>
      </c>
      <c r="BW2230" s="50">
        <f t="shared" si="15657"/>
        <v>2.989580126</v>
      </c>
      <c r="BX2230" s="50">
        <f t="shared" si="15657"/>
        <v>0.02218724209</v>
      </c>
      <c r="BY2230" s="50">
        <f t="shared" si="54"/>
        <v>0</v>
      </c>
      <c r="BZ2230" s="50">
        <f t="shared" si="55"/>
        <v>1.944137738</v>
      </c>
      <c r="CA2230" s="50">
        <f t="shared" ref="CA2230:CC2230" si="15658">BF2230</f>
        <v>0.4147544386</v>
      </c>
      <c r="CB2230" s="50">
        <f t="shared" si="15658"/>
        <v>0.3189136484</v>
      </c>
      <c r="CC2230" s="50">
        <f t="shared" si="15658"/>
        <v>0.3067673416</v>
      </c>
      <c r="CD2230" s="50">
        <f t="shared" si="57"/>
        <v>12.01150438</v>
      </c>
      <c r="CE2230" s="57">
        <f t="shared" si="58"/>
        <v>36.96</v>
      </c>
      <c r="CF2230" s="57">
        <f t="shared" si="59"/>
        <v>0.02</v>
      </c>
      <c r="CG2230" s="57">
        <f t="shared" si="60"/>
        <v>20.79</v>
      </c>
      <c r="CH2230" s="57">
        <f t="shared" si="61"/>
        <v>0.23</v>
      </c>
      <c r="CI2230" s="58">
        <f t="shared" si="62"/>
        <v>0</v>
      </c>
      <c r="CJ2230" s="58">
        <f t="shared" si="63"/>
        <v>28.58</v>
      </c>
      <c r="CK2230" s="57">
        <f t="shared" si="64"/>
        <v>6.02</v>
      </c>
      <c r="CL2230" s="57">
        <f t="shared" si="65"/>
        <v>2.63</v>
      </c>
      <c r="CM2230" s="57">
        <f t="shared" si="66"/>
        <v>3.52</v>
      </c>
      <c r="CN2230" s="57">
        <f t="shared" si="67"/>
        <v>98.75</v>
      </c>
      <c r="CO2230" s="59">
        <f t="shared" si="68"/>
        <v>0.1068540226</v>
      </c>
      <c r="CP2230" s="59">
        <f t="shared" si="69"/>
        <v>0.6513955696</v>
      </c>
      <c r="CQ2230" s="59">
        <f t="shared" si="70"/>
        <v>0.1389660817</v>
      </c>
      <c r="CR2230" s="59">
        <f t="shared" si="71"/>
        <v>0.1027843261</v>
      </c>
      <c r="CS2230" s="60">
        <f t="shared" si="72"/>
        <v>10.68540226</v>
      </c>
      <c r="CT2230" s="60">
        <f t="shared" si="73"/>
        <v>10.27843261</v>
      </c>
      <c r="CU2230" s="60">
        <f t="shared" si="74"/>
        <v>79.03616513</v>
      </c>
      <c r="CV2230" s="61">
        <f t="shared" si="75"/>
        <v>0.1562113374</v>
      </c>
      <c r="CW2230" s="61">
        <f t="shared" si="76"/>
        <v>0.09253558354</v>
      </c>
      <c r="CX2230" s="62"/>
    </row>
    <row r="2231" ht="15.75" customHeight="1">
      <c r="A2231" s="17" t="s">
        <v>53</v>
      </c>
      <c r="B2231" s="87" t="s">
        <v>2307</v>
      </c>
      <c r="C2231" s="88" t="s">
        <v>2308</v>
      </c>
      <c r="D2231" s="89"/>
      <c r="E2231" s="89" t="s">
        <v>2309</v>
      </c>
      <c r="F2231" s="90">
        <v>26.0</v>
      </c>
      <c r="G2231" s="89" t="s">
        <v>2335</v>
      </c>
      <c r="H2231" s="95">
        <v>37.88</v>
      </c>
      <c r="I2231" s="92">
        <v>6.81</v>
      </c>
      <c r="J2231" s="92">
        <v>21.78</v>
      </c>
      <c r="K2231" s="92">
        <v>0.92</v>
      </c>
      <c r="L2231" s="92">
        <v>0.01</v>
      </c>
      <c r="M2231" s="92">
        <v>0.0</v>
      </c>
      <c r="N2231" s="92">
        <v>1.04</v>
      </c>
      <c r="O2231" s="92">
        <v>31.46</v>
      </c>
      <c r="P2231" s="92"/>
      <c r="Q2231" s="50">
        <f t="shared" si="8"/>
        <v>99.9</v>
      </c>
      <c r="R2231" s="51">
        <f t="shared" si="9"/>
        <v>12</v>
      </c>
      <c r="S2231" s="52">
        <f t="shared" si="10"/>
        <v>0.6304475545</v>
      </c>
      <c r="T2231" s="52">
        <f t="shared" si="11"/>
        <v>0.0001251583253</v>
      </c>
      <c r="U2231" s="52">
        <f t="shared" si="12"/>
        <v>0.4272209162</v>
      </c>
      <c r="V2231" s="52">
        <f t="shared" si="13"/>
        <v>0</v>
      </c>
      <c r="W2231" s="52">
        <f t="shared" si="14"/>
        <v>0</v>
      </c>
      <c r="X2231" s="52">
        <f t="shared" si="15"/>
        <v>0.4378785854</v>
      </c>
      <c r="Y2231" s="52">
        <f t="shared" si="16"/>
        <v>0.01466081362</v>
      </c>
      <c r="Z2231" s="52">
        <f t="shared" si="17"/>
        <v>0.1689641826</v>
      </c>
      <c r="AA2231" s="52">
        <f t="shared" si="18"/>
        <v>0.01640531104</v>
      </c>
      <c r="AB2231" s="52">
        <f t="shared" si="19"/>
        <v>1.695702522</v>
      </c>
      <c r="AC2231" s="53">
        <f t="shared" si="20"/>
        <v>5.079771385</v>
      </c>
      <c r="AD2231" s="54">
        <f t="shared" si="21"/>
        <v>1.260895109</v>
      </c>
      <c r="AE2231" s="54">
        <f t="shared" si="22"/>
        <v>0.0002503166506</v>
      </c>
      <c r="AF2231" s="54">
        <f t="shared" si="23"/>
        <v>0.6408313743</v>
      </c>
      <c r="AG2231" s="54">
        <f t="shared" si="24"/>
        <v>0</v>
      </c>
      <c r="AH2231" s="54">
        <f t="shared" si="25"/>
        <v>0</v>
      </c>
      <c r="AI2231" s="54">
        <f t="shared" si="26"/>
        <v>0.4378785854</v>
      </c>
      <c r="AJ2231" s="54">
        <f t="shared" si="27"/>
        <v>0.01466081362</v>
      </c>
      <c r="AK2231" s="54">
        <f t="shared" si="28"/>
        <v>0.1689641826</v>
      </c>
      <c r="AL2231" s="54">
        <f t="shared" si="29"/>
        <v>0.01640531104</v>
      </c>
      <c r="AM2231" s="54">
        <f t="shared" si="30"/>
        <v>2.539885693</v>
      </c>
      <c r="AN2231" s="54">
        <f t="shared" si="31"/>
        <v>-5.079771385</v>
      </c>
      <c r="AO2231" s="55">
        <f t="shared" si="32"/>
        <v>2.974330917</v>
      </c>
      <c r="AP2231" s="55">
        <f t="shared" si="33"/>
        <v>0.0005904730278</v>
      </c>
      <c r="AQ2231" s="55">
        <f t="shared" si="34"/>
        <v>2.015546528</v>
      </c>
      <c r="AR2231" s="55">
        <f t="shared" si="35"/>
        <v>0</v>
      </c>
      <c r="AS2231" s="55">
        <f t="shared" si="36"/>
        <v>0</v>
      </c>
      <c r="AT2231" s="55">
        <f t="shared" si="37"/>
        <v>2.065827372</v>
      </c>
      <c r="AU2231" s="55">
        <f t="shared" si="38"/>
        <v>0.06916691309</v>
      </c>
      <c r="AV2231" s="55">
        <f t="shared" si="39"/>
        <v>0.7971406796</v>
      </c>
      <c r="AW2231" s="55">
        <f t="shared" si="40"/>
        <v>0.0773971181</v>
      </c>
      <c r="AX2231" s="55">
        <f t="shared" si="41"/>
        <v>8</v>
      </c>
      <c r="AY2231" s="55">
        <f t="shared" si="42"/>
        <v>23.96538931</v>
      </c>
      <c r="AZ2231" s="54">
        <f t="shared" ref="AZ2231:BA2231" si="15659">AO2231*2</f>
        <v>5.948661834</v>
      </c>
      <c r="BA2231" s="54">
        <f t="shared" si="15659"/>
        <v>0.001180946056</v>
      </c>
      <c r="BB2231" s="54">
        <f t="shared" ref="BB2231:BD2231" si="15660">AQ2231*(3/2)</f>
        <v>3.023319791</v>
      </c>
      <c r="BC2231" s="54">
        <f t="shared" si="15660"/>
        <v>0</v>
      </c>
      <c r="BD2231" s="54">
        <f t="shared" si="15660"/>
        <v>0</v>
      </c>
      <c r="BE2231" s="54">
        <f t="shared" ref="BE2231:BH2231" si="15661">AT2231</f>
        <v>2.065827372</v>
      </c>
      <c r="BF2231" s="54">
        <f t="shared" si="15661"/>
        <v>0.06916691309</v>
      </c>
      <c r="BG2231" s="54">
        <f t="shared" si="15661"/>
        <v>0.7971406796</v>
      </c>
      <c r="BH2231" s="54">
        <f t="shared" si="15661"/>
        <v>0.0773971181</v>
      </c>
      <c r="BI2231" s="54">
        <f t="shared" si="46"/>
        <v>11.98269465</v>
      </c>
      <c r="BJ2231" s="54">
        <f t="shared" si="47"/>
        <v>-23.96538931</v>
      </c>
      <c r="BK2231" s="56">
        <f t="shared" ref="BK2231:BN2231" si="15662">AO2231</f>
        <v>2.974330917</v>
      </c>
      <c r="BL2231" s="56">
        <f t="shared" si="15662"/>
        <v>0.0005904730278</v>
      </c>
      <c r="BM2231" s="56">
        <f t="shared" si="15662"/>
        <v>2.015546528</v>
      </c>
      <c r="BN2231" s="56">
        <f t="shared" si="15662"/>
        <v>0</v>
      </c>
      <c r="BO2231" s="56">
        <f t="shared" si="49"/>
        <v>0.03461069247</v>
      </c>
      <c r="BP2231" s="56">
        <f t="shared" si="50"/>
        <v>2.031216679</v>
      </c>
      <c r="BQ2231" s="56">
        <f t="shared" ref="BQ2231:BS2231" si="15663">AU2231</f>
        <v>0.06916691309</v>
      </c>
      <c r="BR2231" s="56">
        <f t="shared" si="15663"/>
        <v>0.7971406796</v>
      </c>
      <c r="BS2231" s="56">
        <f t="shared" si="15663"/>
        <v>0.0773971181</v>
      </c>
      <c r="BT2231" s="56">
        <f t="shared" si="52"/>
        <v>8</v>
      </c>
      <c r="BU2231" s="50">
        <f t="shared" ref="BU2231:BX2231" si="15664">AZ2231</f>
        <v>5.948661834</v>
      </c>
      <c r="BV2231" s="50">
        <f t="shared" si="15664"/>
        <v>0.001180946056</v>
      </c>
      <c r="BW2231" s="50">
        <f t="shared" si="15664"/>
        <v>3.023319791</v>
      </c>
      <c r="BX2231" s="50">
        <f t="shared" si="15664"/>
        <v>0</v>
      </c>
      <c r="BY2231" s="50">
        <f t="shared" si="54"/>
        <v>0.05191603871</v>
      </c>
      <c r="BZ2231" s="50">
        <f t="shared" si="55"/>
        <v>2.031216679</v>
      </c>
      <c r="CA2231" s="50">
        <f t="shared" ref="CA2231:CC2231" si="15665">BF2231</f>
        <v>0.06916691309</v>
      </c>
      <c r="CB2231" s="50">
        <f t="shared" si="15665"/>
        <v>0.7971406796</v>
      </c>
      <c r="CC2231" s="50">
        <f t="shared" si="15665"/>
        <v>0.0773971181</v>
      </c>
      <c r="CD2231" s="50">
        <f t="shared" si="57"/>
        <v>12</v>
      </c>
      <c r="CE2231" s="57">
        <f t="shared" si="58"/>
        <v>37.88</v>
      </c>
      <c r="CF2231" s="57">
        <f t="shared" si="59"/>
        <v>0.01</v>
      </c>
      <c r="CG2231" s="57">
        <f t="shared" si="60"/>
        <v>21.78</v>
      </c>
      <c r="CH2231" s="57">
        <f t="shared" si="61"/>
        <v>0</v>
      </c>
      <c r="CI2231" s="58">
        <f t="shared" si="62"/>
        <v>0.5857653469</v>
      </c>
      <c r="CJ2231" s="58">
        <f t="shared" si="63"/>
        <v>30.93292189</v>
      </c>
      <c r="CK2231" s="57">
        <f t="shared" si="64"/>
        <v>1.04</v>
      </c>
      <c r="CL2231" s="57">
        <f t="shared" si="65"/>
        <v>6.81</v>
      </c>
      <c r="CM2231" s="57">
        <f t="shared" si="66"/>
        <v>0.92</v>
      </c>
      <c r="CN2231" s="57">
        <f t="shared" si="67"/>
        <v>99.95868724</v>
      </c>
      <c r="CO2231" s="59">
        <f t="shared" si="68"/>
        <v>0.2679535272</v>
      </c>
      <c r="CP2231" s="59">
        <f t="shared" si="69"/>
        <v>0.6827799504</v>
      </c>
      <c r="CQ2231" s="59">
        <f t="shared" si="70"/>
        <v>0.0232499969</v>
      </c>
      <c r="CR2231" s="59">
        <f t="shared" si="71"/>
        <v>0.02601652546</v>
      </c>
      <c r="CS2231" s="60">
        <f t="shared" si="72"/>
        <v>26.79535272</v>
      </c>
      <c r="CT2231" s="60">
        <f t="shared" si="73"/>
        <v>2.601652546</v>
      </c>
      <c r="CU2231" s="60">
        <f t="shared" si="74"/>
        <v>70.60299473</v>
      </c>
      <c r="CV2231" s="61">
        <f t="shared" si="75"/>
        <v>0.1599932891</v>
      </c>
      <c r="CW2231" s="61">
        <f t="shared" si="76"/>
        <v>0.2320477546</v>
      </c>
      <c r="CX2231" s="62"/>
    </row>
    <row r="2232" ht="15.75" customHeight="1">
      <c r="A2232" s="17" t="s">
        <v>53</v>
      </c>
      <c r="B2232" s="87" t="s">
        <v>2307</v>
      </c>
      <c r="C2232" s="88" t="s">
        <v>2308</v>
      </c>
      <c r="D2232" s="89"/>
      <c r="E2232" s="89" t="s">
        <v>2309</v>
      </c>
      <c r="F2232" s="90">
        <v>27.0</v>
      </c>
      <c r="G2232" s="89" t="s">
        <v>2336</v>
      </c>
      <c r="H2232" s="95">
        <v>37.77</v>
      </c>
      <c r="I2232" s="92">
        <v>6.24</v>
      </c>
      <c r="J2232" s="92">
        <v>21.46</v>
      </c>
      <c r="K2232" s="92">
        <v>2.56</v>
      </c>
      <c r="L2232" s="92">
        <v>0.01</v>
      </c>
      <c r="M2232" s="92">
        <v>0.01</v>
      </c>
      <c r="N2232" s="92">
        <v>0.83</v>
      </c>
      <c r="O2232" s="92">
        <v>30.74</v>
      </c>
      <c r="P2232" s="92"/>
      <c r="Q2232" s="50">
        <f t="shared" si="8"/>
        <v>99.62</v>
      </c>
      <c r="R2232" s="51">
        <f t="shared" si="9"/>
        <v>12</v>
      </c>
      <c r="S2232" s="52">
        <f t="shared" si="10"/>
        <v>0.6286167934</v>
      </c>
      <c r="T2232" s="52">
        <f t="shared" si="11"/>
        <v>0.0001251583253</v>
      </c>
      <c r="U2232" s="52">
        <f t="shared" si="12"/>
        <v>0.4209440248</v>
      </c>
      <c r="V2232" s="52">
        <f t="shared" si="13"/>
        <v>0.0001315874313</v>
      </c>
      <c r="W2232" s="52">
        <f t="shared" si="14"/>
        <v>0</v>
      </c>
      <c r="X2232" s="52">
        <f t="shared" si="15"/>
        <v>0.4278572065</v>
      </c>
      <c r="Y2232" s="52">
        <f t="shared" si="16"/>
        <v>0.01170045702</v>
      </c>
      <c r="Z2232" s="52">
        <f t="shared" si="17"/>
        <v>0.1548218061</v>
      </c>
      <c r="AA2232" s="52">
        <f t="shared" si="18"/>
        <v>0.04564956116</v>
      </c>
      <c r="AB2232" s="52">
        <f t="shared" si="19"/>
        <v>1.689846595</v>
      </c>
      <c r="AC2232" s="53">
        <f t="shared" si="20"/>
        <v>5.058252705</v>
      </c>
      <c r="AD2232" s="54">
        <f t="shared" si="21"/>
        <v>1.257233587</v>
      </c>
      <c r="AE2232" s="54">
        <f t="shared" si="22"/>
        <v>0.0002503166506</v>
      </c>
      <c r="AF2232" s="54">
        <f t="shared" si="23"/>
        <v>0.6314160373</v>
      </c>
      <c r="AG2232" s="54">
        <f t="shared" si="24"/>
        <v>0.0001973811469</v>
      </c>
      <c r="AH2232" s="54">
        <f t="shared" si="25"/>
        <v>0</v>
      </c>
      <c r="AI2232" s="54">
        <f t="shared" si="26"/>
        <v>0.4278572065</v>
      </c>
      <c r="AJ2232" s="54">
        <f t="shared" si="27"/>
        <v>0.01170045702</v>
      </c>
      <c r="AK2232" s="54">
        <f t="shared" si="28"/>
        <v>0.1548218061</v>
      </c>
      <c r="AL2232" s="54">
        <f t="shared" si="29"/>
        <v>0.04564956116</v>
      </c>
      <c r="AM2232" s="54">
        <f t="shared" si="30"/>
        <v>2.529126353</v>
      </c>
      <c r="AN2232" s="54">
        <f t="shared" si="31"/>
        <v>-5.058252705</v>
      </c>
      <c r="AO2232" s="55">
        <f t="shared" si="32"/>
        <v>2.975970933</v>
      </c>
      <c r="AP2232" s="55">
        <f t="shared" si="33"/>
        <v>0.0005925192295</v>
      </c>
      <c r="AQ2232" s="55">
        <f t="shared" si="34"/>
        <v>1.99281533</v>
      </c>
      <c r="AR2232" s="55">
        <f t="shared" si="35"/>
        <v>0.0006229556302</v>
      </c>
      <c r="AS2232" s="55">
        <f t="shared" si="36"/>
        <v>0</v>
      </c>
      <c r="AT2232" s="55">
        <f t="shared" si="37"/>
        <v>2.025543421</v>
      </c>
      <c r="AU2232" s="55">
        <f t="shared" si="38"/>
        <v>0.05539180685</v>
      </c>
      <c r="AV2232" s="55">
        <f t="shared" si="39"/>
        <v>0.7329508207</v>
      </c>
      <c r="AW2232" s="55">
        <f t="shared" si="40"/>
        <v>0.2161122142</v>
      </c>
      <c r="AX2232" s="55">
        <f t="shared" si="41"/>
        <v>8</v>
      </c>
      <c r="AY2232" s="55">
        <f t="shared" si="42"/>
        <v>23.94656519</v>
      </c>
      <c r="AZ2232" s="54">
        <f t="shared" ref="AZ2232:BA2232" si="15666">AO2232*2</f>
        <v>5.951941866</v>
      </c>
      <c r="BA2232" s="54">
        <f t="shared" si="15666"/>
        <v>0.001185038459</v>
      </c>
      <c r="BB2232" s="54">
        <f t="shared" ref="BB2232:BD2232" si="15667">AQ2232*(3/2)</f>
        <v>2.989222994</v>
      </c>
      <c r="BC2232" s="54">
        <f t="shared" si="15667"/>
        <v>0.0009344334453</v>
      </c>
      <c r="BD2232" s="54">
        <f t="shared" si="15667"/>
        <v>0</v>
      </c>
      <c r="BE2232" s="54">
        <f t="shared" ref="BE2232:BH2232" si="15668">AT2232</f>
        <v>2.025543421</v>
      </c>
      <c r="BF2232" s="54">
        <f t="shared" si="15668"/>
        <v>0.05539180685</v>
      </c>
      <c r="BG2232" s="54">
        <f t="shared" si="15668"/>
        <v>0.7329508207</v>
      </c>
      <c r="BH2232" s="54">
        <f t="shared" si="15668"/>
        <v>0.2161122142</v>
      </c>
      <c r="BI2232" s="54">
        <f t="shared" si="46"/>
        <v>11.97328259</v>
      </c>
      <c r="BJ2232" s="54">
        <f t="shared" si="47"/>
        <v>-23.94656519</v>
      </c>
      <c r="BK2232" s="56">
        <f t="shared" ref="BK2232:BN2232" si="15669">AO2232</f>
        <v>2.975970933</v>
      </c>
      <c r="BL2232" s="56">
        <f t="shared" si="15669"/>
        <v>0.0005925192295</v>
      </c>
      <c r="BM2232" s="56">
        <f t="shared" si="15669"/>
        <v>1.99281533</v>
      </c>
      <c r="BN2232" s="56">
        <f t="shared" si="15669"/>
        <v>0.0006229556302</v>
      </c>
      <c r="BO2232" s="56">
        <f t="shared" si="49"/>
        <v>0.05343481012</v>
      </c>
      <c r="BP2232" s="56">
        <f t="shared" si="50"/>
        <v>1.972108611</v>
      </c>
      <c r="BQ2232" s="56">
        <f t="shared" ref="BQ2232:BS2232" si="15670">AU2232</f>
        <v>0.05539180685</v>
      </c>
      <c r="BR2232" s="56">
        <f t="shared" si="15670"/>
        <v>0.7329508207</v>
      </c>
      <c r="BS2232" s="56">
        <f t="shared" si="15670"/>
        <v>0.2161122142</v>
      </c>
      <c r="BT2232" s="56">
        <f t="shared" si="52"/>
        <v>8</v>
      </c>
      <c r="BU2232" s="50">
        <f t="shared" ref="BU2232:BX2232" si="15671">AZ2232</f>
        <v>5.951941866</v>
      </c>
      <c r="BV2232" s="50">
        <f t="shared" si="15671"/>
        <v>0.001185038459</v>
      </c>
      <c r="BW2232" s="50">
        <f t="shared" si="15671"/>
        <v>2.989222994</v>
      </c>
      <c r="BX2232" s="50">
        <f t="shared" si="15671"/>
        <v>0.0009344334453</v>
      </c>
      <c r="BY2232" s="50">
        <f t="shared" si="54"/>
        <v>0.08015221519</v>
      </c>
      <c r="BZ2232" s="50">
        <f t="shared" si="55"/>
        <v>1.972108611</v>
      </c>
      <c r="CA2232" s="50">
        <f t="shared" ref="CA2232:CC2232" si="15672">BF2232</f>
        <v>0.05539180685</v>
      </c>
      <c r="CB2232" s="50">
        <f t="shared" si="15672"/>
        <v>0.7329508207</v>
      </c>
      <c r="CC2232" s="50">
        <f t="shared" si="15672"/>
        <v>0.2161122142</v>
      </c>
      <c r="CD2232" s="50">
        <f t="shared" si="57"/>
        <v>12</v>
      </c>
      <c r="CE2232" s="57">
        <f t="shared" si="58"/>
        <v>37.77</v>
      </c>
      <c r="CF2232" s="57">
        <f t="shared" si="59"/>
        <v>0.01</v>
      </c>
      <c r="CG2232" s="57">
        <f t="shared" si="60"/>
        <v>21.46</v>
      </c>
      <c r="CH2232" s="57">
        <f t="shared" si="61"/>
        <v>0.01</v>
      </c>
      <c r="CI2232" s="58">
        <f t="shared" si="62"/>
        <v>0.9012292378</v>
      </c>
      <c r="CJ2232" s="58">
        <f t="shared" si="63"/>
        <v>29.92906401</v>
      </c>
      <c r="CK2232" s="57">
        <f t="shared" si="64"/>
        <v>0.83</v>
      </c>
      <c r="CL2232" s="57">
        <f t="shared" si="65"/>
        <v>6.24</v>
      </c>
      <c r="CM2232" s="57">
        <f t="shared" si="66"/>
        <v>2.56</v>
      </c>
      <c r="CN2232" s="57">
        <f t="shared" si="67"/>
        <v>99.71029325</v>
      </c>
      <c r="CO2232" s="59">
        <f t="shared" si="68"/>
        <v>0.2462406169</v>
      </c>
      <c r="CP2232" s="59">
        <f t="shared" si="69"/>
        <v>0.662545463</v>
      </c>
      <c r="CQ2232" s="59">
        <f t="shared" si="70"/>
        <v>0.01860931498</v>
      </c>
      <c r="CR2232" s="59">
        <f t="shared" si="71"/>
        <v>0.07260460517</v>
      </c>
      <c r="CS2232" s="60">
        <f t="shared" si="72"/>
        <v>24.62406169</v>
      </c>
      <c r="CT2232" s="60">
        <f t="shared" si="73"/>
        <v>7.260460517</v>
      </c>
      <c r="CU2232" s="60">
        <f t="shared" si="74"/>
        <v>68.11547779</v>
      </c>
      <c r="CV2232" s="61">
        <f t="shared" si="75"/>
        <v>0.1957249136</v>
      </c>
      <c r="CW2232" s="61">
        <f t="shared" si="76"/>
        <v>0.2132443742</v>
      </c>
      <c r="CX2232" s="62"/>
    </row>
    <row r="2233" ht="15.75" customHeight="1">
      <c r="A2233" s="17" t="s">
        <v>53</v>
      </c>
      <c r="B2233" s="87" t="s">
        <v>2307</v>
      </c>
      <c r="C2233" s="88" t="s">
        <v>2308</v>
      </c>
      <c r="D2233" s="89"/>
      <c r="E2233" s="89" t="s">
        <v>2309</v>
      </c>
      <c r="F2233" s="90">
        <v>28.0</v>
      </c>
      <c r="G2233" s="89" t="s">
        <v>2337</v>
      </c>
      <c r="H2233" s="95">
        <v>37.85</v>
      </c>
      <c r="I2233" s="92">
        <v>4.74</v>
      </c>
      <c r="J2233" s="92">
        <v>21.17</v>
      </c>
      <c r="K2233" s="92">
        <v>1.09</v>
      </c>
      <c r="L2233" s="92">
        <v>0.05</v>
      </c>
      <c r="M2233" s="92">
        <v>0.03</v>
      </c>
      <c r="N2233" s="92">
        <v>2.89</v>
      </c>
      <c r="O2233" s="92">
        <v>31.9</v>
      </c>
      <c r="P2233" s="92"/>
      <c r="Q2233" s="50">
        <f t="shared" si="8"/>
        <v>99.72</v>
      </c>
      <c r="R2233" s="51">
        <f t="shared" si="9"/>
        <v>12</v>
      </c>
      <c r="S2233" s="52">
        <f t="shared" si="10"/>
        <v>0.629948256</v>
      </c>
      <c r="T2233" s="52">
        <f t="shared" si="11"/>
        <v>0.0006257916264</v>
      </c>
      <c r="U2233" s="52">
        <f t="shared" si="12"/>
        <v>0.4152555921</v>
      </c>
      <c r="V2233" s="52">
        <f t="shared" si="13"/>
        <v>0.0003947622939</v>
      </c>
      <c r="W2233" s="52">
        <f t="shared" si="14"/>
        <v>0</v>
      </c>
      <c r="X2233" s="52">
        <f t="shared" si="15"/>
        <v>0.4440027614</v>
      </c>
      <c r="Y2233" s="52">
        <f t="shared" si="16"/>
        <v>0.04074014554</v>
      </c>
      <c r="Z2233" s="52">
        <f t="shared" si="17"/>
        <v>0.1176050258</v>
      </c>
      <c r="AA2233" s="52">
        <f t="shared" si="18"/>
        <v>0.01943672721</v>
      </c>
      <c r="AB2233" s="52">
        <f t="shared" si="19"/>
        <v>1.668009062</v>
      </c>
      <c r="AC2233" s="53">
        <f t="shared" si="20"/>
        <v>5.012816574</v>
      </c>
      <c r="AD2233" s="54">
        <f t="shared" si="21"/>
        <v>1.259896512</v>
      </c>
      <c r="AE2233" s="54">
        <f t="shared" si="22"/>
        <v>0.001251583253</v>
      </c>
      <c r="AF2233" s="54">
        <f t="shared" si="23"/>
        <v>0.6228833881</v>
      </c>
      <c r="AG2233" s="54">
        <f t="shared" si="24"/>
        <v>0.0005921434408</v>
      </c>
      <c r="AH2233" s="54">
        <f t="shared" si="25"/>
        <v>0</v>
      </c>
      <c r="AI2233" s="54">
        <f t="shared" si="26"/>
        <v>0.4440027614</v>
      </c>
      <c r="AJ2233" s="54">
        <f t="shared" si="27"/>
        <v>0.04074014554</v>
      </c>
      <c r="AK2233" s="54">
        <f t="shared" si="28"/>
        <v>0.1176050258</v>
      </c>
      <c r="AL2233" s="54">
        <f t="shared" si="29"/>
        <v>0.01943672721</v>
      </c>
      <c r="AM2233" s="54">
        <f t="shared" si="30"/>
        <v>2.506408287</v>
      </c>
      <c r="AN2233" s="54">
        <f t="shared" si="31"/>
        <v>-5.012816574</v>
      </c>
      <c r="AO2233" s="55">
        <f t="shared" si="32"/>
        <v>3.021318147</v>
      </c>
      <c r="AP2233" s="55">
        <f t="shared" si="33"/>
        <v>0.003001382382</v>
      </c>
      <c r="AQ2233" s="55">
        <f t="shared" si="34"/>
        <v>1.991622715</v>
      </c>
      <c r="AR2233" s="55">
        <f t="shared" si="35"/>
        <v>0.001893334049</v>
      </c>
      <c r="AS2233" s="55">
        <f t="shared" si="36"/>
        <v>0</v>
      </c>
      <c r="AT2233" s="55">
        <f t="shared" si="37"/>
        <v>2.129498078</v>
      </c>
      <c r="AU2233" s="55">
        <f t="shared" si="38"/>
        <v>0.1953953199</v>
      </c>
      <c r="AV2233" s="55">
        <f t="shared" si="39"/>
        <v>0.5640498169</v>
      </c>
      <c r="AW2233" s="55">
        <f t="shared" si="40"/>
        <v>0.09322120679</v>
      </c>
      <c r="AX2233" s="55">
        <f t="shared" si="41"/>
        <v>8</v>
      </c>
      <c r="AY2233" s="55">
        <f t="shared" si="42"/>
        <v>24.04215511</v>
      </c>
      <c r="AZ2233" s="54">
        <f t="shared" ref="AZ2233:BA2233" si="15673">AO2233*2</f>
        <v>6.042636294</v>
      </c>
      <c r="BA2233" s="54">
        <f t="shared" si="15673"/>
        <v>0.006002764764</v>
      </c>
      <c r="BB2233" s="54">
        <f t="shared" ref="BB2233:BD2233" si="15674">AQ2233*(3/2)</f>
        <v>2.987434072</v>
      </c>
      <c r="BC2233" s="54">
        <f t="shared" si="15674"/>
        <v>0.002840001073</v>
      </c>
      <c r="BD2233" s="54">
        <f t="shared" si="15674"/>
        <v>0</v>
      </c>
      <c r="BE2233" s="54">
        <f t="shared" ref="BE2233:BH2233" si="15675">AT2233</f>
        <v>2.129498078</v>
      </c>
      <c r="BF2233" s="54">
        <f t="shared" si="15675"/>
        <v>0.1953953199</v>
      </c>
      <c r="BG2233" s="54">
        <f t="shared" si="15675"/>
        <v>0.5640498169</v>
      </c>
      <c r="BH2233" s="54">
        <f t="shared" si="15675"/>
        <v>0.09322120679</v>
      </c>
      <c r="BI2233" s="54">
        <f t="shared" si="46"/>
        <v>12.02107755</v>
      </c>
      <c r="BJ2233" s="54">
        <f t="shared" si="47"/>
        <v>-24.04215511</v>
      </c>
      <c r="BK2233" s="56">
        <f t="shared" ref="BK2233:BN2233" si="15676">AO2233</f>
        <v>3.021318147</v>
      </c>
      <c r="BL2233" s="56">
        <f t="shared" si="15676"/>
        <v>0.003001382382</v>
      </c>
      <c r="BM2233" s="56">
        <f t="shared" si="15676"/>
        <v>1.991622715</v>
      </c>
      <c r="BN2233" s="56">
        <f t="shared" si="15676"/>
        <v>0.001893334049</v>
      </c>
      <c r="BO2233" s="56">
        <f t="shared" si="49"/>
        <v>0</v>
      </c>
      <c r="BP2233" s="56">
        <f t="shared" si="50"/>
        <v>2.129498078</v>
      </c>
      <c r="BQ2233" s="56">
        <f t="shared" ref="BQ2233:BS2233" si="15677">AU2233</f>
        <v>0.1953953199</v>
      </c>
      <c r="BR2233" s="56">
        <f t="shared" si="15677"/>
        <v>0.5640498169</v>
      </c>
      <c r="BS2233" s="56">
        <f t="shared" si="15677"/>
        <v>0.09322120679</v>
      </c>
      <c r="BT2233" s="56">
        <f t="shared" si="52"/>
        <v>8</v>
      </c>
      <c r="BU2233" s="50">
        <f t="shared" ref="BU2233:BX2233" si="15678">AZ2233</f>
        <v>6.042636294</v>
      </c>
      <c r="BV2233" s="50">
        <f t="shared" si="15678"/>
        <v>0.006002764764</v>
      </c>
      <c r="BW2233" s="50">
        <f t="shared" si="15678"/>
        <v>2.987434072</v>
      </c>
      <c r="BX2233" s="50">
        <f t="shared" si="15678"/>
        <v>0.002840001073</v>
      </c>
      <c r="BY2233" s="50">
        <f t="shared" si="54"/>
        <v>0</v>
      </c>
      <c r="BZ2233" s="50">
        <f t="shared" si="55"/>
        <v>2.129498078</v>
      </c>
      <c r="CA2233" s="50">
        <f t="shared" ref="CA2233:CC2233" si="15679">BF2233</f>
        <v>0.1953953199</v>
      </c>
      <c r="CB2233" s="50">
        <f t="shared" si="15679"/>
        <v>0.5640498169</v>
      </c>
      <c r="CC2233" s="50">
        <f t="shared" si="15679"/>
        <v>0.09322120679</v>
      </c>
      <c r="CD2233" s="50">
        <f t="shared" si="57"/>
        <v>12.02107755</v>
      </c>
      <c r="CE2233" s="57">
        <f t="shared" si="58"/>
        <v>37.85</v>
      </c>
      <c r="CF2233" s="57">
        <f t="shared" si="59"/>
        <v>0.05</v>
      </c>
      <c r="CG2233" s="57">
        <f t="shared" si="60"/>
        <v>21.17</v>
      </c>
      <c r="CH2233" s="57">
        <f t="shared" si="61"/>
        <v>0.03</v>
      </c>
      <c r="CI2233" s="58">
        <f t="shared" si="62"/>
        <v>0</v>
      </c>
      <c r="CJ2233" s="58">
        <f t="shared" si="63"/>
        <v>31.9</v>
      </c>
      <c r="CK2233" s="57">
        <f t="shared" si="64"/>
        <v>2.89</v>
      </c>
      <c r="CL2233" s="57">
        <f t="shared" si="65"/>
        <v>4.74</v>
      </c>
      <c r="CM2233" s="57">
        <f t="shared" si="66"/>
        <v>1.09</v>
      </c>
      <c r="CN2233" s="57">
        <f t="shared" si="67"/>
        <v>99.72</v>
      </c>
      <c r="CO2233" s="59">
        <f t="shared" si="68"/>
        <v>0.1891410859</v>
      </c>
      <c r="CP2233" s="59">
        <f t="shared" si="69"/>
        <v>0.7140780242</v>
      </c>
      <c r="CQ2233" s="59">
        <f t="shared" si="70"/>
        <v>0.06552131013</v>
      </c>
      <c r="CR2233" s="59">
        <f t="shared" si="71"/>
        <v>0.03125957983</v>
      </c>
      <c r="CS2233" s="60">
        <f t="shared" si="72"/>
        <v>18.91410859</v>
      </c>
      <c r="CT2233" s="60">
        <f t="shared" si="73"/>
        <v>3.125957983</v>
      </c>
      <c r="CU2233" s="60">
        <f t="shared" si="74"/>
        <v>77.95993343</v>
      </c>
      <c r="CV2233" s="61">
        <f t="shared" si="75"/>
        <v>0.1258301228</v>
      </c>
      <c r="CW2233" s="61">
        <f t="shared" si="76"/>
        <v>0.1637961804</v>
      </c>
      <c r="CX2233" s="62"/>
    </row>
    <row r="2234" ht="15.75" customHeight="1">
      <c r="A2234" s="17" t="s">
        <v>53</v>
      </c>
      <c r="B2234" s="87" t="s">
        <v>2307</v>
      </c>
      <c r="C2234" s="88" t="s">
        <v>2308</v>
      </c>
      <c r="D2234" s="89"/>
      <c r="E2234" s="89" t="s">
        <v>2309</v>
      </c>
      <c r="F2234" s="90">
        <v>29.0</v>
      </c>
      <c r="G2234" s="89" t="s">
        <v>2338</v>
      </c>
      <c r="H2234" s="95">
        <v>37.96</v>
      </c>
      <c r="I2234" s="92">
        <v>6.09</v>
      </c>
      <c r="J2234" s="92">
        <v>21.5</v>
      </c>
      <c r="K2234" s="92">
        <v>1.13</v>
      </c>
      <c r="L2234" s="92">
        <v>0.0</v>
      </c>
      <c r="M2234" s="92">
        <v>0.01</v>
      </c>
      <c r="N2234" s="92">
        <v>1.47</v>
      </c>
      <c r="O2234" s="92">
        <v>31.39</v>
      </c>
      <c r="P2234" s="92"/>
      <c r="Q2234" s="50">
        <f t="shared" si="8"/>
        <v>99.55</v>
      </c>
      <c r="R2234" s="51">
        <f t="shared" si="9"/>
        <v>12</v>
      </c>
      <c r="S2234" s="52">
        <f t="shared" si="10"/>
        <v>0.6317790171</v>
      </c>
      <c r="T2234" s="52">
        <f t="shared" si="11"/>
        <v>0</v>
      </c>
      <c r="U2234" s="52">
        <f t="shared" si="12"/>
        <v>0.4217286363</v>
      </c>
      <c r="V2234" s="52">
        <f t="shared" si="13"/>
        <v>0.0001315874313</v>
      </c>
      <c r="W2234" s="52">
        <f t="shared" si="14"/>
        <v>0</v>
      </c>
      <c r="X2234" s="52">
        <f t="shared" si="15"/>
        <v>0.4369042847</v>
      </c>
      <c r="Y2234" s="52">
        <f t="shared" si="16"/>
        <v>0.02072249617</v>
      </c>
      <c r="Z2234" s="52">
        <f t="shared" si="17"/>
        <v>0.151100128</v>
      </c>
      <c r="AA2234" s="52">
        <f t="shared" si="18"/>
        <v>0.0201500016</v>
      </c>
      <c r="AB2234" s="52">
        <f t="shared" si="19"/>
        <v>1.682516151</v>
      </c>
      <c r="AC2234" s="53">
        <f t="shared" si="20"/>
        <v>5.050450561</v>
      </c>
      <c r="AD2234" s="54">
        <f t="shared" si="21"/>
        <v>1.263558034</v>
      </c>
      <c r="AE2234" s="54">
        <f t="shared" si="22"/>
        <v>0</v>
      </c>
      <c r="AF2234" s="54">
        <f t="shared" si="23"/>
        <v>0.6325929544</v>
      </c>
      <c r="AG2234" s="54">
        <f t="shared" si="24"/>
        <v>0.0001973811469</v>
      </c>
      <c r="AH2234" s="54">
        <f t="shared" si="25"/>
        <v>0</v>
      </c>
      <c r="AI2234" s="54">
        <f t="shared" si="26"/>
        <v>0.4369042847</v>
      </c>
      <c r="AJ2234" s="54">
        <f t="shared" si="27"/>
        <v>0.02072249617</v>
      </c>
      <c r="AK2234" s="54">
        <f t="shared" si="28"/>
        <v>0.151100128</v>
      </c>
      <c r="AL2234" s="54">
        <f t="shared" si="29"/>
        <v>0.0201500016</v>
      </c>
      <c r="AM2234" s="54">
        <f t="shared" si="30"/>
        <v>2.52522528</v>
      </c>
      <c r="AN2234" s="54">
        <f t="shared" si="31"/>
        <v>-5.050450561</v>
      </c>
      <c r="AO2234" s="55">
        <f t="shared" si="32"/>
        <v>3.003972433</v>
      </c>
      <c r="AP2234" s="55">
        <f t="shared" si="33"/>
        <v>0</v>
      </c>
      <c r="AQ2234" s="55">
        <f t="shared" si="34"/>
        <v>2.005228352</v>
      </c>
      <c r="AR2234" s="55">
        <f t="shared" si="35"/>
        <v>0.0006256697444</v>
      </c>
      <c r="AS2234" s="55">
        <f t="shared" si="36"/>
        <v>0</v>
      </c>
      <c r="AT2234" s="55">
        <f t="shared" si="37"/>
        <v>2.077385275</v>
      </c>
      <c r="AU2234" s="55">
        <f t="shared" si="38"/>
        <v>0.09853098245</v>
      </c>
      <c r="AV2234" s="55">
        <f t="shared" si="39"/>
        <v>0.7184483925</v>
      </c>
      <c r="AW2234" s="55">
        <f t="shared" si="40"/>
        <v>0.09580889474</v>
      </c>
      <c r="AX2234" s="55">
        <f t="shared" si="41"/>
        <v>8</v>
      </c>
      <c r="AY2234" s="55">
        <f t="shared" si="42"/>
        <v>24.01379889</v>
      </c>
      <c r="AZ2234" s="54">
        <f t="shared" ref="AZ2234:BA2234" si="15680">AO2234*2</f>
        <v>6.007944867</v>
      </c>
      <c r="BA2234" s="54">
        <f t="shared" si="15680"/>
        <v>0</v>
      </c>
      <c r="BB2234" s="54">
        <f t="shared" ref="BB2234:BD2234" si="15681">AQ2234*(3/2)</f>
        <v>3.007842529</v>
      </c>
      <c r="BC2234" s="54">
        <f t="shared" si="15681"/>
        <v>0.0009385046166</v>
      </c>
      <c r="BD2234" s="54">
        <f t="shared" si="15681"/>
        <v>0</v>
      </c>
      <c r="BE2234" s="54">
        <f t="shared" ref="BE2234:BH2234" si="15682">AT2234</f>
        <v>2.077385275</v>
      </c>
      <c r="BF2234" s="54">
        <f t="shared" si="15682"/>
        <v>0.09853098245</v>
      </c>
      <c r="BG2234" s="54">
        <f t="shared" si="15682"/>
        <v>0.7184483925</v>
      </c>
      <c r="BH2234" s="54">
        <f t="shared" si="15682"/>
        <v>0.09580889474</v>
      </c>
      <c r="BI2234" s="54">
        <f t="shared" si="46"/>
        <v>12.00689944</v>
      </c>
      <c r="BJ2234" s="54">
        <f t="shared" si="47"/>
        <v>-24.01379889</v>
      </c>
      <c r="BK2234" s="56">
        <f t="shared" ref="BK2234:BN2234" si="15683">AO2234</f>
        <v>3.003972433</v>
      </c>
      <c r="BL2234" s="56">
        <f t="shared" si="15683"/>
        <v>0</v>
      </c>
      <c r="BM2234" s="56">
        <f t="shared" si="15683"/>
        <v>2.005228352</v>
      </c>
      <c r="BN2234" s="56">
        <f t="shared" si="15683"/>
        <v>0.0006256697444</v>
      </c>
      <c r="BO2234" s="56">
        <f t="shared" si="49"/>
        <v>0</v>
      </c>
      <c r="BP2234" s="56">
        <f t="shared" si="50"/>
        <v>2.077385275</v>
      </c>
      <c r="BQ2234" s="56">
        <f t="shared" ref="BQ2234:BS2234" si="15684">AU2234</f>
        <v>0.09853098245</v>
      </c>
      <c r="BR2234" s="56">
        <f t="shared" si="15684"/>
        <v>0.7184483925</v>
      </c>
      <c r="BS2234" s="56">
        <f t="shared" si="15684"/>
        <v>0.09580889474</v>
      </c>
      <c r="BT2234" s="56">
        <f t="shared" si="52"/>
        <v>8</v>
      </c>
      <c r="BU2234" s="50">
        <f t="shared" ref="BU2234:BX2234" si="15685">AZ2234</f>
        <v>6.007944867</v>
      </c>
      <c r="BV2234" s="50">
        <f t="shared" si="15685"/>
        <v>0</v>
      </c>
      <c r="BW2234" s="50">
        <f t="shared" si="15685"/>
        <v>3.007842529</v>
      </c>
      <c r="BX2234" s="50">
        <f t="shared" si="15685"/>
        <v>0.0009385046166</v>
      </c>
      <c r="BY2234" s="50">
        <f t="shared" si="54"/>
        <v>0</v>
      </c>
      <c r="BZ2234" s="50">
        <f t="shared" si="55"/>
        <v>2.077385275</v>
      </c>
      <c r="CA2234" s="50">
        <f t="shared" ref="CA2234:CC2234" si="15686">BF2234</f>
        <v>0.09853098245</v>
      </c>
      <c r="CB2234" s="50">
        <f t="shared" si="15686"/>
        <v>0.7184483925</v>
      </c>
      <c r="CC2234" s="50">
        <f t="shared" si="15686"/>
        <v>0.09580889474</v>
      </c>
      <c r="CD2234" s="50">
        <f t="shared" si="57"/>
        <v>12.00689944</v>
      </c>
      <c r="CE2234" s="57">
        <f t="shared" si="58"/>
        <v>37.96</v>
      </c>
      <c r="CF2234" s="57">
        <f t="shared" si="59"/>
        <v>0</v>
      </c>
      <c r="CG2234" s="57">
        <f t="shared" si="60"/>
        <v>21.5</v>
      </c>
      <c r="CH2234" s="57">
        <f t="shared" si="61"/>
        <v>0.01</v>
      </c>
      <c r="CI2234" s="58">
        <f t="shared" si="62"/>
        <v>0</v>
      </c>
      <c r="CJ2234" s="58">
        <f t="shared" si="63"/>
        <v>31.39</v>
      </c>
      <c r="CK2234" s="57">
        <f t="shared" si="64"/>
        <v>1.47</v>
      </c>
      <c r="CL2234" s="57">
        <f t="shared" si="65"/>
        <v>6.09</v>
      </c>
      <c r="CM2234" s="57">
        <f t="shared" si="66"/>
        <v>1.13</v>
      </c>
      <c r="CN2234" s="57">
        <f t="shared" si="67"/>
        <v>99.55</v>
      </c>
      <c r="CO2234" s="59">
        <f t="shared" si="68"/>
        <v>0.2402697976</v>
      </c>
      <c r="CP2234" s="59">
        <f t="shared" si="69"/>
        <v>0.6947373602</v>
      </c>
      <c r="CQ2234" s="59">
        <f t="shared" si="70"/>
        <v>0.03295159327</v>
      </c>
      <c r="CR2234" s="59">
        <f t="shared" si="71"/>
        <v>0.03204124888</v>
      </c>
      <c r="CS2234" s="60">
        <f t="shared" si="72"/>
        <v>24.02697976</v>
      </c>
      <c r="CT2234" s="60">
        <f t="shared" si="73"/>
        <v>3.204124888</v>
      </c>
      <c r="CU2234" s="60">
        <f t="shared" si="74"/>
        <v>72.76889535</v>
      </c>
      <c r="CV2234" s="61">
        <f t="shared" si="75"/>
        <v>0.1521761477</v>
      </c>
      <c r="CW2234" s="61">
        <f t="shared" si="76"/>
        <v>0.2080736448</v>
      </c>
      <c r="CX2234" s="62"/>
    </row>
    <row r="2235" ht="15.75" customHeight="1">
      <c r="A2235" s="17" t="s">
        <v>53</v>
      </c>
      <c r="B2235" s="87" t="s">
        <v>2307</v>
      </c>
      <c r="C2235" s="88" t="s">
        <v>2308</v>
      </c>
      <c r="D2235" s="89"/>
      <c r="E2235" s="89" t="s">
        <v>2309</v>
      </c>
      <c r="F2235" s="90">
        <v>30.0</v>
      </c>
      <c r="G2235" s="89" t="s">
        <v>2339</v>
      </c>
      <c r="H2235" s="95">
        <v>36.53</v>
      </c>
      <c r="I2235" s="92">
        <v>1.54</v>
      </c>
      <c r="J2235" s="92">
        <v>21.1</v>
      </c>
      <c r="K2235" s="92">
        <v>1.39</v>
      </c>
      <c r="L2235" s="92">
        <v>0.02</v>
      </c>
      <c r="M2235" s="92">
        <v>0.02</v>
      </c>
      <c r="N2235" s="92">
        <v>9.76</v>
      </c>
      <c r="O2235" s="92">
        <v>28.81</v>
      </c>
      <c r="P2235" s="92"/>
      <c r="Q2235" s="50">
        <f t="shared" si="8"/>
        <v>99.17</v>
      </c>
      <c r="R2235" s="51">
        <f t="shared" si="9"/>
        <v>12</v>
      </c>
      <c r="S2235" s="52">
        <f t="shared" si="10"/>
        <v>0.6079791227</v>
      </c>
      <c r="T2235" s="52">
        <f t="shared" si="11"/>
        <v>0.0002503166506</v>
      </c>
      <c r="U2235" s="52">
        <f t="shared" si="12"/>
        <v>0.4138825221</v>
      </c>
      <c r="V2235" s="52">
        <f t="shared" si="13"/>
        <v>0.0002631748626</v>
      </c>
      <c r="W2235" s="52">
        <f t="shared" si="14"/>
        <v>0</v>
      </c>
      <c r="X2235" s="52">
        <f t="shared" si="15"/>
        <v>0.4009943435</v>
      </c>
      <c r="Y2235" s="52">
        <f t="shared" si="16"/>
        <v>0.137586097</v>
      </c>
      <c r="Z2235" s="52">
        <f t="shared" si="17"/>
        <v>0.03820922778</v>
      </c>
      <c r="AA2235" s="52">
        <f t="shared" si="18"/>
        <v>0.02478628516</v>
      </c>
      <c r="AB2235" s="52">
        <f t="shared" si="19"/>
        <v>1.62395109</v>
      </c>
      <c r="AC2235" s="53">
        <f t="shared" si="20"/>
        <v>4.878506755</v>
      </c>
      <c r="AD2235" s="54">
        <f t="shared" si="21"/>
        <v>1.215958245</v>
      </c>
      <c r="AE2235" s="54">
        <f t="shared" si="22"/>
        <v>0.0005006333011</v>
      </c>
      <c r="AF2235" s="54">
        <f t="shared" si="23"/>
        <v>0.6208237831</v>
      </c>
      <c r="AG2235" s="54">
        <f t="shared" si="24"/>
        <v>0.0003947622939</v>
      </c>
      <c r="AH2235" s="54">
        <f t="shared" si="25"/>
        <v>0</v>
      </c>
      <c r="AI2235" s="54">
        <f t="shared" si="26"/>
        <v>0.4009943435</v>
      </c>
      <c r="AJ2235" s="54">
        <f t="shared" si="27"/>
        <v>0.137586097</v>
      </c>
      <c r="AK2235" s="54">
        <f t="shared" si="28"/>
        <v>0.03820922778</v>
      </c>
      <c r="AL2235" s="54">
        <f t="shared" si="29"/>
        <v>0.02478628516</v>
      </c>
      <c r="AM2235" s="54">
        <f t="shared" si="30"/>
        <v>2.439253378</v>
      </c>
      <c r="AN2235" s="54">
        <f t="shared" si="31"/>
        <v>-4.878506755</v>
      </c>
      <c r="AO2235" s="55">
        <f t="shared" si="32"/>
        <v>2.99506125</v>
      </c>
      <c r="AP2235" s="55">
        <f t="shared" si="33"/>
        <v>0.001233124087</v>
      </c>
      <c r="AQ2235" s="55">
        <f t="shared" si="34"/>
        <v>2.038891564</v>
      </c>
      <c r="AR2235" s="55">
        <f t="shared" si="35"/>
        <v>0.00129646694</v>
      </c>
      <c r="AS2235" s="55">
        <f t="shared" si="36"/>
        <v>0</v>
      </c>
      <c r="AT2235" s="55">
        <f t="shared" si="37"/>
        <v>1.975401087</v>
      </c>
      <c r="AU2235" s="55">
        <f t="shared" si="38"/>
        <v>0.6777844378</v>
      </c>
      <c r="AV2235" s="55">
        <f t="shared" si="39"/>
        <v>0.1882284658</v>
      </c>
      <c r="AW2235" s="55">
        <f t="shared" si="40"/>
        <v>0.1221036043</v>
      </c>
      <c r="AX2235" s="55">
        <f t="shared" si="41"/>
        <v>8</v>
      </c>
      <c r="AY2235" s="55">
        <f t="shared" si="42"/>
        <v>24.03277678</v>
      </c>
      <c r="AZ2235" s="54">
        <f t="shared" ref="AZ2235:BA2235" si="15687">AO2235*2</f>
        <v>5.990122501</v>
      </c>
      <c r="BA2235" s="54">
        <f t="shared" si="15687"/>
        <v>0.002466248174</v>
      </c>
      <c r="BB2235" s="54">
        <f t="shared" ref="BB2235:BD2235" si="15688">AQ2235*(3/2)</f>
        <v>3.058337346</v>
      </c>
      <c r="BC2235" s="54">
        <f t="shared" si="15688"/>
        <v>0.001944700411</v>
      </c>
      <c r="BD2235" s="54">
        <f t="shared" si="15688"/>
        <v>0</v>
      </c>
      <c r="BE2235" s="54">
        <f t="shared" ref="BE2235:BH2235" si="15689">AT2235</f>
        <v>1.975401087</v>
      </c>
      <c r="BF2235" s="54">
        <f t="shared" si="15689"/>
        <v>0.6777844378</v>
      </c>
      <c r="BG2235" s="54">
        <f t="shared" si="15689"/>
        <v>0.1882284658</v>
      </c>
      <c r="BH2235" s="54">
        <f t="shared" si="15689"/>
        <v>0.1221036043</v>
      </c>
      <c r="BI2235" s="54">
        <f t="shared" si="46"/>
        <v>12.01638839</v>
      </c>
      <c r="BJ2235" s="54">
        <f t="shared" si="47"/>
        <v>-24.03277678</v>
      </c>
      <c r="BK2235" s="56">
        <f t="shared" ref="BK2235:BN2235" si="15690">AO2235</f>
        <v>2.99506125</v>
      </c>
      <c r="BL2235" s="56">
        <f t="shared" si="15690"/>
        <v>0.001233124087</v>
      </c>
      <c r="BM2235" s="56">
        <f t="shared" si="15690"/>
        <v>2.038891564</v>
      </c>
      <c r="BN2235" s="56">
        <f t="shared" si="15690"/>
        <v>0.00129646694</v>
      </c>
      <c r="BO2235" s="56">
        <f t="shared" si="49"/>
        <v>0</v>
      </c>
      <c r="BP2235" s="56">
        <f t="shared" si="50"/>
        <v>1.975401087</v>
      </c>
      <c r="BQ2235" s="56">
        <f t="shared" ref="BQ2235:BS2235" si="15691">AU2235</f>
        <v>0.6777844378</v>
      </c>
      <c r="BR2235" s="56">
        <f t="shared" si="15691"/>
        <v>0.1882284658</v>
      </c>
      <c r="BS2235" s="56">
        <f t="shared" si="15691"/>
        <v>0.1221036043</v>
      </c>
      <c r="BT2235" s="56">
        <f t="shared" si="52"/>
        <v>8</v>
      </c>
      <c r="BU2235" s="50">
        <f t="shared" ref="BU2235:BX2235" si="15692">AZ2235</f>
        <v>5.990122501</v>
      </c>
      <c r="BV2235" s="50">
        <f t="shared" si="15692"/>
        <v>0.002466248174</v>
      </c>
      <c r="BW2235" s="50">
        <f t="shared" si="15692"/>
        <v>3.058337346</v>
      </c>
      <c r="BX2235" s="50">
        <f t="shared" si="15692"/>
        <v>0.001944700411</v>
      </c>
      <c r="BY2235" s="50">
        <f t="shared" si="54"/>
        <v>0</v>
      </c>
      <c r="BZ2235" s="50">
        <f t="shared" si="55"/>
        <v>1.975401087</v>
      </c>
      <c r="CA2235" s="50">
        <f t="shared" ref="CA2235:CC2235" si="15693">BF2235</f>
        <v>0.6777844378</v>
      </c>
      <c r="CB2235" s="50">
        <f t="shared" si="15693"/>
        <v>0.1882284658</v>
      </c>
      <c r="CC2235" s="50">
        <f t="shared" si="15693"/>
        <v>0.1221036043</v>
      </c>
      <c r="CD2235" s="50">
        <f t="shared" si="57"/>
        <v>12.01638839</v>
      </c>
      <c r="CE2235" s="57">
        <f t="shared" si="58"/>
        <v>36.53</v>
      </c>
      <c r="CF2235" s="57">
        <f t="shared" si="59"/>
        <v>0.02</v>
      </c>
      <c r="CG2235" s="57">
        <f t="shared" si="60"/>
        <v>21.1</v>
      </c>
      <c r="CH2235" s="57">
        <f t="shared" si="61"/>
        <v>0.02</v>
      </c>
      <c r="CI2235" s="58">
        <f t="shared" si="62"/>
        <v>0</v>
      </c>
      <c r="CJ2235" s="58">
        <f t="shared" si="63"/>
        <v>28.81</v>
      </c>
      <c r="CK2235" s="57">
        <f t="shared" si="64"/>
        <v>9.76</v>
      </c>
      <c r="CL2235" s="57">
        <f t="shared" si="65"/>
        <v>1.54</v>
      </c>
      <c r="CM2235" s="57">
        <f t="shared" si="66"/>
        <v>1.39</v>
      </c>
      <c r="CN2235" s="57">
        <f t="shared" si="67"/>
        <v>99.17</v>
      </c>
      <c r="CO2235" s="59">
        <f t="shared" si="68"/>
        <v>0.06351521792</v>
      </c>
      <c r="CP2235" s="59">
        <f t="shared" si="69"/>
        <v>0.6665730922</v>
      </c>
      <c r="CQ2235" s="59">
        <f t="shared" si="70"/>
        <v>0.228709436</v>
      </c>
      <c r="CR2235" s="59">
        <f t="shared" si="71"/>
        <v>0.04120225388</v>
      </c>
      <c r="CS2235" s="60">
        <f t="shared" si="72"/>
        <v>6.351521792</v>
      </c>
      <c r="CT2235" s="60">
        <f t="shared" si="73"/>
        <v>4.120225388</v>
      </c>
      <c r="CU2235" s="60">
        <f t="shared" si="74"/>
        <v>89.52825282</v>
      </c>
      <c r="CV2235" s="61">
        <f t="shared" si="75"/>
        <v>0.07295986283</v>
      </c>
      <c r="CW2235" s="61">
        <f t="shared" si="76"/>
        <v>0.05500417871</v>
      </c>
      <c r="CX2235" s="62"/>
    </row>
    <row r="2236" ht="15.75" customHeight="1">
      <c r="A2236" s="17" t="s">
        <v>53</v>
      </c>
      <c r="B2236" s="87" t="s">
        <v>2307</v>
      </c>
      <c r="C2236" s="88" t="s">
        <v>2308</v>
      </c>
      <c r="D2236" s="89"/>
      <c r="E2236" s="89" t="s">
        <v>2309</v>
      </c>
      <c r="F2236" s="90">
        <v>31.0</v>
      </c>
      <c r="G2236" s="89" t="s">
        <v>2340</v>
      </c>
      <c r="H2236" s="95">
        <v>37.9</v>
      </c>
      <c r="I2236" s="92">
        <v>5.62</v>
      </c>
      <c r="J2236" s="92">
        <v>21.86</v>
      </c>
      <c r="K2236" s="92">
        <v>2.32</v>
      </c>
      <c r="L2236" s="92">
        <v>0.01</v>
      </c>
      <c r="M2236" s="92">
        <v>0.07</v>
      </c>
      <c r="N2236" s="92">
        <v>0.91</v>
      </c>
      <c r="O2236" s="92">
        <v>31.56</v>
      </c>
      <c r="P2236" s="92"/>
      <c r="Q2236" s="50">
        <f t="shared" si="8"/>
        <v>100.25</v>
      </c>
      <c r="R2236" s="51">
        <f t="shared" si="9"/>
        <v>12</v>
      </c>
      <c r="S2236" s="52">
        <f t="shared" si="10"/>
        <v>0.6307804202</v>
      </c>
      <c r="T2236" s="52">
        <f t="shared" si="11"/>
        <v>0.0001251583253</v>
      </c>
      <c r="U2236" s="52">
        <f t="shared" si="12"/>
        <v>0.428790139</v>
      </c>
      <c r="V2236" s="52">
        <f t="shared" si="13"/>
        <v>0.0009211120191</v>
      </c>
      <c r="W2236" s="52">
        <f t="shared" si="14"/>
        <v>0</v>
      </c>
      <c r="X2236" s="52">
        <f t="shared" si="15"/>
        <v>0.4392704436</v>
      </c>
      <c r="Y2236" s="52">
        <f t="shared" si="16"/>
        <v>0.01282821192</v>
      </c>
      <c r="Z2236" s="52">
        <f t="shared" si="17"/>
        <v>0.1394388702</v>
      </c>
      <c r="AA2236" s="52">
        <f t="shared" si="18"/>
        <v>0.0413699148</v>
      </c>
      <c r="AB2236" s="52">
        <f t="shared" si="19"/>
        <v>1.69352427</v>
      </c>
      <c r="AC2236" s="53">
        <f t="shared" si="20"/>
        <v>5.078570948</v>
      </c>
      <c r="AD2236" s="54">
        <f t="shared" si="21"/>
        <v>1.26156084</v>
      </c>
      <c r="AE2236" s="54">
        <f t="shared" si="22"/>
        <v>0.0002503166506</v>
      </c>
      <c r="AF2236" s="54">
        <f t="shared" si="23"/>
        <v>0.6431852085</v>
      </c>
      <c r="AG2236" s="54">
        <f t="shared" si="24"/>
        <v>0.001381668029</v>
      </c>
      <c r="AH2236" s="54">
        <f t="shared" si="25"/>
        <v>0</v>
      </c>
      <c r="AI2236" s="54">
        <f t="shared" si="26"/>
        <v>0.4392704436</v>
      </c>
      <c r="AJ2236" s="54">
        <f t="shared" si="27"/>
        <v>0.01282821192</v>
      </c>
      <c r="AK2236" s="54">
        <f t="shared" si="28"/>
        <v>0.1394388702</v>
      </c>
      <c r="AL2236" s="54">
        <f t="shared" si="29"/>
        <v>0.0413699148</v>
      </c>
      <c r="AM2236" s="54">
        <f t="shared" si="30"/>
        <v>2.539285474</v>
      </c>
      <c r="AN2236" s="54">
        <f t="shared" si="31"/>
        <v>-5.078570948</v>
      </c>
      <c r="AO2236" s="55">
        <f t="shared" si="32"/>
        <v>2.979728989</v>
      </c>
      <c r="AP2236" s="55">
        <f t="shared" si="33"/>
        <v>0.0005912325084</v>
      </c>
      <c r="AQ2236" s="55">
        <f t="shared" si="34"/>
        <v>2.025551787</v>
      </c>
      <c r="AR2236" s="55">
        <f t="shared" si="35"/>
        <v>0.004351219692</v>
      </c>
      <c r="AS2236" s="55">
        <f t="shared" si="36"/>
        <v>0</v>
      </c>
      <c r="AT2236" s="55">
        <f t="shared" si="37"/>
        <v>2.075059455</v>
      </c>
      <c r="AU2236" s="55">
        <f t="shared" si="38"/>
        <v>0.06059889259</v>
      </c>
      <c r="AV2236" s="55">
        <f t="shared" si="39"/>
        <v>0.6586920432</v>
      </c>
      <c r="AW2236" s="55">
        <f t="shared" si="40"/>
        <v>0.1954263805</v>
      </c>
      <c r="AX2236" s="55">
        <f t="shared" si="41"/>
        <v>8</v>
      </c>
      <c r="AY2236" s="55">
        <f t="shared" si="42"/>
        <v>23.99054345</v>
      </c>
      <c r="AZ2236" s="54">
        <f t="shared" ref="AZ2236:BA2236" si="15694">AO2236*2</f>
        <v>5.959457978</v>
      </c>
      <c r="BA2236" s="54">
        <f t="shared" si="15694"/>
        <v>0.001182465017</v>
      </c>
      <c r="BB2236" s="54">
        <f t="shared" ref="BB2236:BD2236" si="15695">AQ2236*(3/2)</f>
        <v>3.038327681</v>
      </c>
      <c r="BC2236" s="54">
        <f t="shared" si="15695"/>
        <v>0.006526829538</v>
      </c>
      <c r="BD2236" s="54">
        <f t="shared" si="15695"/>
        <v>0</v>
      </c>
      <c r="BE2236" s="54">
        <f t="shared" ref="BE2236:BH2236" si="15696">AT2236</f>
        <v>2.075059455</v>
      </c>
      <c r="BF2236" s="54">
        <f t="shared" si="15696"/>
        <v>0.06059889259</v>
      </c>
      <c r="BG2236" s="54">
        <f t="shared" si="15696"/>
        <v>0.6586920432</v>
      </c>
      <c r="BH2236" s="54">
        <f t="shared" si="15696"/>
        <v>0.1954263805</v>
      </c>
      <c r="BI2236" s="54">
        <f t="shared" si="46"/>
        <v>11.99527173</v>
      </c>
      <c r="BJ2236" s="54">
        <f t="shared" si="47"/>
        <v>-23.99054345</v>
      </c>
      <c r="BK2236" s="56">
        <f t="shared" ref="BK2236:BN2236" si="15697">AO2236</f>
        <v>2.979728989</v>
      </c>
      <c r="BL2236" s="56">
        <f t="shared" si="15697"/>
        <v>0.0005912325084</v>
      </c>
      <c r="BM2236" s="56">
        <f t="shared" si="15697"/>
        <v>2.025551787</v>
      </c>
      <c r="BN2236" s="56">
        <f t="shared" si="15697"/>
        <v>0.004351219692</v>
      </c>
      <c r="BO2236" s="56">
        <f t="shared" si="49"/>
        <v>0.009456549566</v>
      </c>
      <c r="BP2236" s="56">
        <f t="shared" si="50"/>
        <v>2.065602905</v>
      </c>
      <c r="BQ2236" s="56">
        <f t="shared" ref="BQ2236:BS2236" si="15698">AU2236</f>
        <v>0.06059889259</v>
      </c>
      <c r="BR2236" s="56">
        <f t="shared" si="15698"/>
        <v>0.6586920432</v>
      </c>
      <c r="BS2236" s="56">
        <f t="shared" si="15698"/>
        <v>0.1954263805</v>
      </c>
      <c r="BT2236" s="56">
        <f t="shared" si="52"/>
        <v>8</v>
      </c>
      <c r="BU2236" s="50">
        <f t="shared" ref="BU2236:BX2236" si="15699">AZ2236</f>
        <v>5.959457978</v>
      </c>
      <c r="BV2236" s="50">
        <f t="shared" si="15699"/>
        <v>0.001182465017</v>
      </c>
      <c r="BW2236" s="50">
        <f t="shared" si="15699"/>
        <v>3.038327681</v>
      </c>
      <c r="BX2236" s="50">
        <f t="shared" si="15699"/>
        <v>0.006526829538</v>
      </c>
      <c r="BY2236" s="50">
        <f t="shared" si="54"/>
        <v>0.01418482435</v>
      </c>
      <c r="BZ2236" s="50">
        <f t="shared" si="55"/>
        <v>2.065602905</v>
      </c>
      <c r="CA2236" s="50">
        <f t="shared" ref="CA2236:CC2236" si="15700">BF2236</f>
        <v>0.06059889259</v>
      </c>
      <c r="CB2236" s="50">
        <f t="shared" si="15700"/>
        <v>0.6586920432</v>
      </c>
      <c r="CC2236" s="50">
        <f t="shared" si="15700"/>
        <v>0.1954263805</v>
      </c>
      <c r="CD2236" s="50">
        <f t="shared" si="57"/>
        <v>12</v>
      </c>
      <c r="CE2236" s="57">
        <f t="shared" si="58"/>
        <v>37.9</v>
      </c>
      <c r="CF2236" s="57">
        <f t="shared" si="59"/>
        <v>0.01</v>
      </c>
      <c r="CG2236" s="57">
        <f t="shared" si="60"/>
        <v>21.86</v>
      </c>
      <c r="CH2236" s="57">
        <f t="shared" si="61"/>
        <v>0.07</v>
      </c>
      <c r="CI2236" s="58">
        <f t="shared" si="62"/>
        <v>0.1598408754</v>
      </c>
      <c r="CJ2236" s="58">
        <f t="shared" si="63"/>
        <v>31.41617342</v>
      </c>
      <c r="CK2236" s="57">
        <f t="shared" si="64"/>
        <v>0.91</v>
      </c>
      <c r="CL2236" s="57">
        <f t="shared" si="65"/>
        <v>5.62</v>
      </c>
      <c r="CM2236" s="57">
        <f t="shared" si="66"/>
        <v>2.32</v>
      </c>
      <c r="CN2236" s="57">
        <f t="shared" si="67"/>
        <v>100.2660143</v>
      </c>
      <c r="CO2236" s="59">
        <f t="shared" si="68"/>
        <v>0.2210138489</v>
      </c>
      <c r="CP2236" s="59">
        <f t="shared" si="69"/>
        <v>0.693080861</v>
      </c>
      <c r="CQ2236" s="59">
        <f t="shared" si="70"/>
        <v>0.02033301393</v>
      </c>
      <c r="CR2236" s="59">
        <f t="shared" si="71"/>
        <v>0.06557227612</v>
      </c>
      <c r="CS2236" s="60">
        <f t="shared" si="72"/>
        <v>22.10138489</v>
      </c>
      <c r="CT2236" s="60">
        <f t="shared" si="73"/>
        <v>6.557227612</v>
      </c>
      <c r="CU2236" s="60">
        <f t="shared" si="74"/>
        <v>71.3413875</v>
      </c>
      <c r="CV2236" s="61">
        <f t="shared" si="75"/>
        <v>0.1760792006</v>
      </c>
      <c r="CW2236" s="61">
        <f t="shared" si="76"/>
        <v>0.1913979931</v>
      </c>
      <c r="CX2236" s="62"/>
    </row>
    <row r="2237" ht="15.75" customHeight="1">
      <c r="A2237" s="17" t="s">
        <v>53</v>
      </c>
      <c r="B2237" s="87" t="s">
        <v>2307</v>
      </c>
      <c r="C2237" s="88" t="s">
        <v>2308</v>
      </c>
      <c r="D2237" s="89"/>
      <c r="E2237" s="89" t="s">
        <v>2309</v>
      </c>
      <c r="F2237" s="90">
        <v>32.0</v>
      </c>
      <c r="G2237" s="89" t="s">
        <v>2341</v>
      </c>
      <c r="H2237" s="95">
        <v>37.69</v>
      </c>
      <c r="I2237" s="92">
        <v>4.05</v>
      </c>
      <c r="J2237" s="92">
        <v>21.04</v>
      </c>
      <c r="K2237" s="92">
        <v>1.68</v>
      </c>
      <c r="L2237" s="92">
        <v>0.04</v>
      </c>
      <c r="M2237" s="92">
        <v>0.0</v>
      </c>
      <c r="N2237" s="92">
        <v>1.08</v>
      </c>
      <c r="O2237" s="92">
        <v>34.42</v>
      </c>
      <c r="P2237" s="92"/>
      <c r="Q2237" s="50">
        <f t="shared" si="8"/>
        <v>100</v>
      </c>
      <c r="R2237" s="51">
        <f t="shared" si="9"/>
        <v>12</v>
      </c>
      <c r="S2237" s="52">
        <f t="shared" si="10"/>
        <v>0.6272853308</v>
      </c>
      <c r="T2237" s="52">
        <f t="shared" si="11"/>
        <v>0.0005006333011</v>
      </c>
      <c r="U2237" s="52">
        <f t="shared" si="12"/>
        <v>0.412705605</v>
      </c>
      <c r="V2237" s="52">
        <f t="shared" si="13"/>
        <v>0</v>
      </c>
      <c r="W2237" s="52">
        <f t="shared" si="14"/>
        <v>0</v>
      </c>
      <c r="X2237" s="52">
        <f t="shared" si="15"/>
        <v>0.4790775877</v>
      </c>
      <c r="Y2237" s="52">
        <f t="shared" si="16"/>
        <v>0.01522469107</v>
      </c>
      <c r="Z2237" s="52">
        <f t="shared" si="17"/>
        <v>0.1004853068</v>
      </c>
      <c r="AA2237" s="52">
        <f t="shared" si="18"/>
        <v>0.02995752451</v>
      </c>
      <c r="AB2237" s="52">
        <f t="shared" si="19"/>
        <v>1.665236679</v>
      </c>
      <c r="AC2237" s="53">
        <f t="shared" si="20"/>
        <v>4.998750891</v>
      </c>
      <c r="AD2237" s="54">
        <f t="shared" si="21"/>
        <v>1.254570662</v>
      </c>
      <c r="AE2237" s="54">
        <f t="shared" si="22"/>
        <v>0.001001266602</v>
      </c>
      <c r="AF2237" s="54">
        <f t="shared" si="23"/>
        <v>0.6190584075</v>
      </c>
      <c r="AG2237" s="54">
        <f t="shared" si="24"/>
        <v>0</v>
      </c>
      <c r="AH2237" s="54">
        <f t="shared" si="25"/>
        <v>0</v>
      </c>
      <c r="AI2237" s="54">
        <f t="shared" si="26"/>
        <v>0.4790775877</v>
      </c>
      <c r="AJ2237" s="54">
        <f t="shared" si="27"/>
        <v>0.01522469107</v>
      </c>
      <c r="AK2237" s="54">
        <f t="shared" si="28"/>
        <v>0.1004853068</v>
      </c>
      <c r="AL2237" s="54">
        <f t="shared" si="29"/>
        <v>0.02995752451</v>
      </c>
      <c r="AM2237" s="54">
        <f t="shared" si="30"/>
        <v>2.499375446</v>
      </c>
      <c r="AN2237" s="54">
        <f t="shared" si="31"/>
        <v>-4.998750891</v>
      </c>
      <c r="AO2237" s="55">
        <f t="shared" si="32"/>
        <v>3.013555195</v>
      </c>
      <c r="AP2237" s="55">
        <f t="shared" si="33"/>
        <v>0.002405103406</v>
      </c>
      <c r="AQ2237" s="55">
        <f t="shared" si="34"/>
        <v>1.982688035</v>
      </c>
      <c r="AR2237" s="55">
        <f t="shared" si="35"/>
        <v>0</v>
      </c>
      <c r="AS2237" s="55">
        <f t="shared" si="36"/>
        <v>0</v>
      </c>
      <c r="AT2237" s="55">
        <f t="shared" si="37"/>
        <v>2.301547131</v>
      </c>
      <c r="AU2237" s="55">
        <f t="shared" si="38"/>
        <v>0.07314127178</v>
      </c>
      <c r="AV2237" s="55">
        <f t="shared" si="39"/>
        <v>0.4827436632</v>
      </c>
      <c r="AW2237" s="55">
        <f t="shared" si="40"/>
        <v>0.1439195996</v>
      </c>
      <c r="AX2237" s="55">
        <f t="shared" si="41"/>
        <v>8</v>
      </c>
      <c r="AY2237" s="55">
        <f t="shared" si="42"/>
        <v>24.01460863</v>
      </c>
      <c r="AZ2237" s="54">
        <f t="shared" ref="AZ2237:BA2237" si="15701">AO2237*2</f>
        <v>6.027110391</v>
      </c>
      <c r="BA2237" s="54">
        <f t="shared" si="15701"/>
        <v>0.004810206812</v>
      </c>
      <c r="BB2237" s="54">
        <f t="shared" ref="BB2237:BD2237" si="15702">AQ2237*(3/2)</f>
        <v>2.974032053</v>
      </c>
      <c r="BC2237" s="54">
        <f t="shared" si="15702"/>
        <v>0</v>
      </c>
      <c r="BD2237" s="54">
        <f t="shared" si="15702"/>
        <v>0</v>
      </c>
      <c r="BE2237" s="54">
        <f t="shared" ref="BE2237:BH2237" si="15703">AT2237</f>
        <v>2.301547131</v>
      </c>
      <c r="BF2237" s="54">
        <f t="shared" si="15703"/>
        <v>0.07314127178</v>
      </c>
      <c r="BG2237" s="54">
        <f t="shared" si="15703"/>
        <v>0.4827436632</v>
      </c>
      <c r="BH2237" s="54">
        <f t="shared" si="15703"/>
        <v>0.1439195996</v>
      </c>
      <c r="BI2237" s="54">
        <f t="shared" si="46"/>
        <v>12.00730432</v>
      </c>
      <c r="BJ2237" s="54">
        <f t="shared" si="47"/>
        <v>-24.01460863</v>
      </c>
      <c r="BK2237" s="56">
        <f t="shared" ref="BK2237:BN2237" si="15704">AO2237</f>
        <v>3.013555195</v>
      </c>
      <c r="BL2237" s="56">
        <f t="shared" si="15704"/>
        <v>0.002405103406</v>
      </c>
      <c r="BM2237" s="56">
        <f t="shared" si="15704"/>
        <v>1.982688035</v>
      </c>
      <c r="BN2237" s="56">
        <f t="shared" si="15704"/>
        <v>0</v>
      </c>
      <c r="BO2237" s="56">
        <f t="shared" si="49"/>
        <v>0</v>
      </c>
      <c r="BP2237" s="56">
        <f t="shared" si="50"/>
        <v>2.301547131</v>
      </c>
      <c r="BQ2237" s="56">
        <f t="shared" ref="BQ2237:BS2237" si="15705">AU2237</f>
        <v>0.07314127178</v>
      </c>
      <c r="BR2237" s="56">
        <f t="shared" si="15705"/>
        <v>0.4827436632</v>
      </c>
      <c r="BS2237" s="56">
        <f t="shared" si="15705"/>
        <v>0.1439195996</v>
      </c>
      <c r="BT2237" s="56">
        <f t="shared" si="52"/>
        <v>8</v>
      </c>
      <c r="BU2237" s="50">
        <f t="shared" ref="BU2237:BX2237" si="15706">AZ2237</f>
        <v>6.027110391</v>
      </c>
      <c r="BV2237" s="50">
        <f t="shared" si="15706"/>
        <v>0.004810206812</v>
      </c>
      <c r="BW2237" s="50">
        <f t="shared" si="15706"/>
        <v>2.974032053</v>
      </c>
      <c r="BX2237" s="50">
        <f t="shared" si="15706"/>
        <v>0</v>
      </c>
      <c r="BY2237" s="50">
        <f t="shared" si="54"/>
        <v>0</v>
      </c>
      <c r="BZ2237" s="50">
        <f t="shared" si="55"/>
        <v>2.301547131</v>
      </c>
      <c r="CA2237" s="50">
        <f t="shared" ref="CA2237:CC2237" si="15707">BF2237</f>
        <v>0.07314127178</v>
      </c>
      <c r="CB2237" s="50">
        <f t="shared" si="15707"/>
        <v>0.4827436632</v>
      </c>
      <c r="CC2237" s="50">
        <f t="shared" si="15707"/>
        <v>0.1439195996</v>
      </c>
      <c r="CD2237" s="50">
        <f t="shared" si="57"/>
        <v>12.00730432</v>
      </c>
      <c r="CE2237" s="57">
        <f t="shared" si="58"/>
        <v>37.69</v>
      </c>
      <c r="CF2237" s="57">
        <f t="shared" si="59"/>
        <v>0.04</v>
      </c>
      <c r="CG2237" s="57">
        <f t="shared" si="60"/>
        <v>21.04</v>
      </c>
      <c r="CH2237" s="57">
        <f t="shared" si="61"/>
        <v>0</v>
      </c>
      <c r="CI2237" s="58">
        <f t="shared" si="62"/>
        <v>0</v>
      </c>
      <c r="CJ2237" s="58">
        <f t="shared" si="63"/>
        <v>34.42</v>
      </c>
      <c r="CK2237" s="57">
        <f t="shared" si="64"/>
        <v>1.08</v>
      </c>
      <c r="CL2237" s="57">
        <f t="shared" si="65"/>
        <v>4.05</v>
      </c>
      <c r="CM2237" s="57">
        <f t="shared" si="66"/>
        <v>1.68</v>
      </c>
      <c r="CN2237" s="57">
        <f t="shared" si="67"/>
        <v>100</v>
      </c>
      <c r="CO2237" s="59">
        <f t="shared" si="68"/>
        <v>0.1608420861</v>
      </c>
      <c r="CP2237" s="59">
        <f t="shared" si="69"/>
        <v>0.7668368747</v>
      </c>
      <c r="CQ2237" s="59">
        <f t="shared" si="70"/>
        <v>0.02436944414</v>
      </c>
      <c r="CR2237" s="59">
        <f t="shared" si="71"/>
        <v>0.04795159502</v>
      </c>
      <c r="CS2237" s="60">
        <f t="shared" si="72"/>
        <v>16.08420861</v>
      </c>
      <c r="CT2237" s="60">
        <f t="shared" si="73"/>
        <v>4.795159502</v>
      </c>
      <c r="CU2237" s="60">
        <f t="shared" si="74"/>
        <v>79.12063189</v>
      </c>
      <c r="CV2237" s="61">
        <f t="shared" si="75"/>
        <v>0.1283726381</v>
      </c>
      <c r="CW2237" s="61">
        <f t="shared" si="76"/>
        <v>0.1392892466</v>
      </c>
      <c r="CX2237" s="62"/>
    </row>
    <row r="2238" ht="15.75" customHeight="1">
      <c r="A2238" s="17" t="s">
        <v>53</v>
      </c>
      <c r="B2238" s="87" t="s">
        <v>2307</v>
      </c>
      <c r="C2238" s="88" t="s">
        <v>2308</v>
      </c>
      <c r="D2238" s="89"/>
      <c r="E2238" s="89" t="s">
        <v>2309</v>
      </c>
      <c r="F2238" s="90">
        <v>33.0</v>
      </c>
      <c r="G2238" s="89" t="s">
        <v>2342</v>
      </c>
      <c r="H2238" s="95">
        <v>36.89</v>
      </c>
      <c r="I2238" s="92">
        <v>2.69</v>
      </c>
      <c r="J2238" s="92">
        <v>21.23</v>
      </c>
      <c r="K2238" s="92">
        <v>0.91</v>
      </c>
      <c r="L2238" s="92">
        <v>0.04</v>
      </c>
      <c r="M2238" s="92">
        <v>0.04</v>
      </c>
      <c r="N2238" s="92">
        <v>11.03</v>
      </c>
      <c r="O2238" s="92">
        <v>27.55</v>
      </c>
      <c r="P2238" s="92"/>
      <c r="Q2238" s="50">
        <f t="shared" si="8"/>
        <v>100.38</v>
      </c>
      <c r="R2238" s="51">
        <f t="shared" si="9"/>
        <v>12</v>
      </c>
      <c r="S2238" s="52">
        <f t="shared" si="10"/>
        <v>0.6139707045</v>
      </c>
      <c r="T2238" s="52">
        <f t="shared" si="11"/>
        <v>0.0005006333011</v>
      </c>
      <c r="U2238" s="52">
        <f t="shared" si="12"/>
        <v>0.4164325092</v>
      </c>
      <c r="V2238" s="52">
        <f t="shared" si="13"/>
        <v>0.0005263497252</v>
      </c>
      <c r="W2238" s="52">
        <f t="shared" si="14"/>
        <v>0</v>
      </c>
      <c r="X2238" s="52">
        <f t="shared" si="15"/>
        <v>0.3834569303</v>
      </c>
      <c r="Y2238" s="52">
        <f t="shared" si="16"/>
        <v>0.155489206</v>
      </c>
      <c r="Z2238" s="52">
        <f t="shared" si="17"/>
        <v>0.06674209267</v>
      </c>
      <c r="AA2238" s="52">
        <f t="shared" si="18"/>
        <v>0.01622699244</v>
      </c>
      <c r="AB2238" s="52">
        <f t="shared" si="19"/>
        <v>1.653345418</v>
      </c>
      <c r="AC2238" s="53">
        <f t="shared" si="20"/>
        <v>4.952592371</v>
      </c>
      <c r="AD2238" s="54">
        <f t="shared" si="21"/>
        <v>1.227941409</v>
      </c>
      <c r="AE2238" s="54">
        <f t="shared" si="22"/>
        <v>0.001001266602</v>
      </c>
      <c r="AF2238" s="54">
        <f t="shared" si="23"/>
        <v>0.6246487638</v>
      </c>
      <c r="AG2238" s="54">
        <f t="shared" si="24"/>
        <v>0.0007895245878</v>
      </c>
      <c r="AH2238" s="54">
        <f t="shared" si="25"/>
        <v>0</v>
      </c>
      <c r="AI2238" s="54">
        <f t="shared" si="26"/>
        <v>0.3834569303</v>
      </c>
      <c r="AJ2238" s="54">
        <f t="shared" si="27"/>
        <v>0.155489206</v>
      </c>
      <c r="AK2238" s="54">
        <f t="shared" si="28"/>
        <v>0.06674209267</v>
      </c>
      <c r="AL2238" s="54">
        <f t="shared" si="29"/>
        <v>0.01622699244</v>
      </c>
      <c r="AM2238" s="54">
        <f t="shared" si="30"/>
        <v>2.476296185</v>
      </c>
      <c r="AN2238" s="54">
        <f t="shared" si="31"/>
        <v>-4.952592371</v>
      </c>
      <c r="AO2238" s="55">
        <f t="shared" si="32"/>
        <v>2.970804275</v>
      </c>
      <c r="AP2238" s="55">
        <f t="shared" si="33"/>
        <v>0.002422401493</v>
      </c>
      <c r="AQ2238" s="55">
        <f t="shared" si="34"/>
        <v>2.014981284</v>
      </c>
      <c r="AR2238" s="55">
        <f t="shared" si="35"/>
        <v>0.002546834893</v>
      </c>
      <c r="AS2238" s="55">
        <f t="shared" si="36"/>
        <v>0</v>
      </c>
      <c r="AT2238" s="55">
        <f t="shared" si="37"/>
        <v>1.855423198</v>
      </c>
      <c r="AU2238" s="55">
        <f t="shared" si="38"/>
        <v>0.7523616264</v>
      </c>
      <c r="AV2238" s="55">
        <f t="shared" si="39"/>
        <v>0.3229432492</v>
      </c>
      <c r="AW2238" s="55">
        <f t="shared" si="40"/>
        <v>0.07851713146</v>
      </c>
      <c r="AX2238" s="55">
        <f t="shared" si="41"/>
        <v>8</v>
      </c>
      <c r="AY2238" s="55">
        <f t="shared" si="42"/>
        <v>23.96398147</v>
      </c>
      <c r="AZ2238" s="54">
        <f t="shared" ref="AZ2238:BA2238" si="15708">AO2238*2</f>
        <v>5.94160855</v>
      </c>
      <c r="BA2238" s="54">
        <f t="shared" si="15708"/>
        <v>0.004844802986</v>
      </c>
      <c r="BB2238" s="54">
        <f t="shared" ref="BB2238:BD2238" si="15709">AQ2238*(3/2)</f>
        <v>3.022471926</v>
      </c>
      <c r="BC2238" s="54">
        <f t="shared" si="15709"/>
        <v>0.00382025234</v>
      </c>
      <c r="BD2238" s="54">
        <f t="shared" si="15709"/>
        <v>0</v>
      </c>
      <c r="BE2238" s="54">
        <f t="shared" ref="BE2238:BH2238" si="15710">AT2238</f>
        <v>1.855423198</v>
      </c>
      <c r="BF2238" s="54">
        <f t="shared" si="15710"/>
        <v>0.7523616264</v>
      </c>
      <c r="BG2238" s="54">
        <f t="shared" si="15710"/>
        <v>0.3229432492</v>
      </c>
      <c r="BH2238" s="54">
        <f t="shared" si="15710"/>
        <v>0.07851713146</v>
      </c>
      <c r="BI2238" s="54">
        <f t="shared" si="46"/>
        <v>11.98199074</v>
      </c>
      <c r="BJ2238" s="54">
        <f t="shared" si="47"/>
        <v>-23.96398147</v>
      </c>
      <c r="BK2238" s="56">
        <f t="shared" ref="BK2238:BN2238" si="15711">AO2238</f>
        <v>2.970804275</v>
      </c>
      <c r="BL2238" s="56">
        <f t="shared" si="15711"/>
        <v>0.002422401493</v>
      </c>
      <c r="BM2238" s="56">
        <f t="shared" si="15711"/>
        <v>2.014981284</v>
      </c>
      <c r="BN2238" s="56">
        <f t="shared" si="15711"/>
        <v>0.002546834893</v>
      </c>
      <c r="BO2238" s="56">
        <f t="shared" si="49"/>
        <v>0.03601852853</v>
      </c>
      <c r="BP2238" s="56">
        <f t="shared" si="50"/>
        <v>1.819404669</v>
      </c>
      <c r="BQ2238" s="56">
        <f t="shared" ref="BQ2238:BS2238" si="15712">AU2238</f>
        <v>0.7523616264</v>
      </c>
      <c r="BR2238" s="56">
        <f t="shared" si="15712"/>
        <v>0.3229432492</v>
      </c>
      <c r="BS2238" s="56">
        <f t="shared" si="15712"/>
        <v>0.07851713146</v>
      </c>
      <c r="BT2238" s="56">
        <f t="shared" si="52"/>
        <v>8</v>
      </c>
      <c r="BU2238" s="50">
        <f t="shared" ref="BU2238:BX2238" si="15713">AZ2238</f>
        <v>5.94160855</v>
      </c>
      <c r="BV2238" s="50">
        <f t="shared" si="15713"/>
        <v>0.004844802986</v>
      </c>
      <c r="BW2238" s="50">
        <f t="shared" si="15713"/>
        <v>3.022471926</v>
      </c>
      <c r="BX2238" s="50">
        <f t="shared" si="15713"/>
        <v>0.00382025234</v>
      </c>
      <c r="BY2238" s="50">
        <f t="shared" si="54"/>
        <v>0.0540277928</v>
      </c>
      <c r="BZ2238" s="50">
        <f t="shared" si="55"/>
        <v>1.819404669</v>
      </c>
      <c r="CA2238" s="50">
        <f t="shared" ref="CA2238:CC2238" si="15714">BF2238</f>
        <v>0.7523616264</v>
      </c>
      <c r="CB2238" s="50">
        <f t="shared" si="15714"/>
        <v>0.3229432492</v>
      </c>
      <c r="CC2238" s="50">
        <f t="shared" si="15714"/>
        <v>0.07851713146</v>
      </c>
      <c r="CD2238" s="50">
        <f t="shared" si="57"/>
        <v>12</v>
      </c>
      <c r="CE2238" s="57">
        <f t="shared" si="58"/>
        <v>36.89</v>
      </c>
      <c r="CF2238" s="57">
        <f t="shared" si="59"/>
        <v>0.04</v>
      </c>
      <c r="CG2238" s="57">
        <f t="shared" si="60"/>
        <v>21.23</v>
      </c>
      <c r="CH2238" s="57">
        <f t="shared" si="61"/>
        <v>0.04</v>
      </c>
      <c r="CI2238" s="58">
        <f t="shared" si="62"/>
        <v>0.5943650774</v>
      </c>
      <c r="CJ2238" s="58">
        <f t="shared" si="63"/>
        <v>27.01518376</v>
      </c>
      <c r="CK2238" s="57">
        <f t="shared" si="64"/>
        <v>11.03</v>
      </c>
      <c r="CL2238" s="57">
        <f t="shared" si="65"/>
        <v>2.69</v>
      </c>
      <c r="CM2238" s="57">
        <f t="shared" si="66"/>
        <v>0.91</v>
      </c>
      <c r="CN2238" s="57">
        <f t="shared" si="67"/>
        <v>100.4395488</v>
      </c>
      <c r="CO2238" s="59">
        <f t="shared" si="68"/>
        <v>0.1086170966</v>
      </c>
      <c r="CP2238" s="59">
        <f t="shared" si="69"/>
        <v>0.6119293506</v>
      </c>
      <c r="CQ2238" s="59">
        <f t="shared" si="70"/>
        <v>0.2530454985</v>
      </c>
      <c r="CR2238" s="59">
        <f t="shared" si="71"/>
        <v>0.02640805428</v>
      </c>
      <c r="CS2238" s="60">
        <f t="shared" si="72"/>
        <v>10.86170966</v>
      </c>
      <c r="CT2238" s="60">
        <f t="shared" si="73"/>
        <v>2.640805428</v>
      </c>
      <c r="CU2238" s="60">
        <f t="shared" si="74"/>
        <v>86.49748491</v>
      </c>
      <c r="CV2238" s="61">
        <f t="shared" si="75"/>
        <v>0.0807166026</v>
      </c>
      <c r="CW2238" s="61">
        <f t="shared" si="76"/>
        <v>0.09406240568</v>
      </c>
      <c r="CX2238" s="62"/>
    </row>
    <row r="2239" ht="15.75" customHeight="1">
      <c r="A2239" s="17" t="s">
        <v>53</v>
      </c>
      <c r="B2239" s="87" t="s">
        <v>2307</v>
      </c>
      <c r="C2239" s="88" t="s">
        <v>2308</v>
      </c>
      <c r="D2239" s="89"/>
      <c r="E2239" s="89" t="s">
        <v>2309</v>
      </c>
      <c r="F2239" s="90">
        <v>34.0</v>
      </c>
      <c r="G2239" s="89" t="s">
        <v>2343</v>
      </c>
      <c r="H2239" s="95">
        <v>36.8</v>
      </c>
      <c r="I2239" s="92">
        <v>1.73</v>
      </c>
      <c r="J2239" s="92">
        <v>20.75</v>
      </c>
      <c r="K2239" s="92">
        <v>1.88</v>
      </c>
      <c r="L2239" s="92">
        <v>0.0</v>
      </c>
      <c r="M2239" s="92">
        <v>0.04</v>
      </c>
      <c r="N2239" s="92">
        <v>2.6</v>
      </c>
      <c r="O2239" s="92">
        <v>35.8</v>
      </c>
      <c r="P2239" s="92"/>
      <c r="Q2239" s="50">
        <f t="shared" si="8"/>
        <v>99.6</v>
      </c>
      <c r="R2239" s="51">
        <f t="shared" si="9"/>
        <v>12</v>
      </c>
      <c r="S2239" s="52">
        <f t="shared" si="10"/>
        <v>0.612472809</v>
      </c>
      <c r="T2239" s="52">
        <f t="shared" si="11"/>
        <v>0</v>
      </c>
      <c r="U2239" s="52">
        <f t="shared" si="12"/>
        <v>0.4070171722</v>
      </c>
      <c r="V2239" s="52">
        <f t="shared" si="13"/>
        <v>0.0005263497252</v>
      </c>
      <c r="W2239" s="52">
        <f t="shared" si="14"/>
        <v>0</v>
      </c>
      <c r="X2239" s="52">
        <f t="shared" si="15"/>
        <v>0.4982852307</v>
      </c>
      <c r="Y2239" s="52">
        <f t="shared" si="16"/>
        <v>0.03665203405</v>
      </c>
      <c r="Z2239" s="52">
        <f t="shared" si="17"/>
        <v>0.04292335328</v>
      </c>
      <c r="AA2239" s="52">
        <f t="shared" si="18"/>
        <v>0.03352389648</v>
      </c>
      <c r="AB2239" s="52">
        <f t="shared" si="19"/>
        <v>1.631400845</v>
      </c>
      <c r="AC2239" s="53">
        <f t="shared" si="20"/>
        <v>4.895290831</v>
      </c>
      <c r="AD2239" s="54">
        <f t="shared" si="21"/>
        <v>1.224945618</v>
      </c>
      <c r="AE2239" s="54">
        <f t="shared" si="22"/>
        <v>0</v>
      </c>
      <c r="AF2239" s="54">
        <f t="shared" si="23"/>
        <v>0.6105257583</v>
      </c>
      <c r="AG2239" s="54">
        <f t="shared" si="24"/>
        <v>0.0007895245878</v>
      </c>
      <c r="AH2239" s="54">
        <f t="shared" si="25"/>
        <v>0</v>
      </c>
      <c r="AI2239" s="54">
        <f t="shared" si="26"/>
        <v>0.4982852307</v>
      </c>
      <c r="AJ2239" s="54">
        <f t="shared" si="27"/>
        <v>0.03665203405</v>
      </c>
      <c r="AK2239" s="54">
        <f t="shared" si="28"/>
        <v>0.04292335328</v>
      </c>
      <c r="AL2239" s="54">
        <f t="shared" si="29"/>
        <v>0.03352389648</v>
      </c>
      <c r="AM2239" s="54">
        <f t="shared" si="30"/>
        <v>2.447645415</v>
      </c>
      <c r="AN2239" s="54">
        <f t="shared" si="31"/>
        <v>-4.895290831</v>
      </c>
      <c r="AO2239" s="55">
        <f t="shared" si="32"/>
        <v>3.003420334</v>
      </c>
      <c r="AP2239" s="55">
        <f t="shared" si="33"/>
        <v>0</v>
      </c>
      <c r="AQ2239" s="55">
        <f t="shared" si="34"/>
        <v>1.995914975</v>
      </c>
      <c r="AR2239" s="55">
        <f t="shared" si="35"/>
        <v>0.002581093306</v>
      </c>
      <c r="AS2239" s="55">
        <f t="shared" si="36"/>
        <v>0</v>
      </c>
      <c r="AT2239" s="55">
        <f t="shared" si="37"/>
        <v>2.44347173</v>
      </c>
      <c r="AU2239" s="55">
        <f t="shared" si="38"/>
        <v>0.1797328187</v>
      </c>
      <c r="AV2239" s="55">
        <f t="shared" si="39"/>
        <v>0.21048587</v>
      </c>
      <c r="AW2239" s="55">
        <f t="shared" si="40"/>
        <v>0.1643931794</v>
      </c>
      <c r="AX2239" s="55">
        <f t="shared" si="41"/>
        <v>8</v>
      </c>
      <c r="AY2239" s="55">
        <f t="shared" si="42"/>
        <v>24.00533674</v>
      </c>
      <c r="AZ2239" s="54">
        <f t="shared" ref="AZ2239:BA2239" si="15715">AO2239*2</f>
        <v>6.006840668</v>
      </c>
      <c r="BA2239" s="54">
        <f t="shared" si="15715"/>
        <v>0</v>
      </c>
      <c r="BB2239" s="54">
        <f t="shared" ref="BB2239:BD2239" si="15716">AQ2239*(3/2)</f>
        <v>2.993872462</v>
      </c>
      <c r="BC2239" s="54">
        <f t="shared" si="15716"/>
        <v>0.003871639959</v>
      </c>
      <c r="BD2239" s="54">
        <f t="shared" si="15716"/>
        <v>0</v>
      </c>
      <c r="BE2239" s="54">
        <f t="shared" ref="BE2239:BH2239" si="15717">AT2239</f>
        <v>2.44347173</v>
      </c>
      <c r="BF2239" s="54">
        <f t="shared" si="15717"/>
        <v>0.1797328187</v>
      </c>
      <c r="BG2239" s="54">
        <f t="shared" si="15717"/>
        <v>0.21048587</v>
      </c>
      <c r="BH2239" s="54">
        <f t="shared" si="15717"/>
        <v>0.1643931794</v>
      </c>
      <c r="BI2239" s="54">
        <f t="shared" si="46"/>
        <v>12.00266837</v>
      </c>
      <c r="BJ2239" s="54">
        <f t="shared" si="47"/>
        <v>-24.00533674</v>
      </c>
      <c r="BK2239" s="56">
        <f t="shared" ref="BK2239:BN2239" si="15718">AO2239</f>
        <v>3.003420334</v>
      </c>
      <c r="BL2239" s="56">
        <f t="shared" si="15718"/>
        <v>0</v>
      </c>
      <c r="BM2239" s="56">
        <f t="shared" si="15718"/>
        <v>1.995914975</v>
      </c>
      <c r="BN2239" s="56">
        <f t="shared" si="15718"/>
        <v>0.002581093306</v>
      </c>
      <c r="BO2239" s="56">
        <f t="shared" si="49"/>
        <v>0</v>
      </c>
      <c r="BP2239" s="56">
        <f t="shared" si="50"/>
        <v>2.44347173</v>
      </c>
      <c r="BQ2239" s="56">
        <f t="shared" ref="BQ2239:BS2239" si="15719">AU2239</f>
        <v>0.1797328187</v>
      </c>
      <c r="BR2239" s="56">
        <f t="shared" si="15719"/>
        <v>0.21048587</v>
      </c>
      <c r="BS2239" s="56">
        <f t="shared" si="15719"/>
        <v>0.1643931794</v>
      </c>
      <c r="BT2239" s="56">
        <f t="shared" si="52"/>
        <v>8</v>
      </c>
      <c r="BU2239" s="50">
        <f t="shared" ref="BU2239:BX2239" si="15720">AZ2239</f>
        <v>6.006840668</v>
      </c>
      <c r="BV2239" s="50">
        <f t="shared" si="15720"/>
        <v>0</v>
      </c>
      <c r="BW2239" s="50">
        <f t="shared" si="15720"/>
        <v>2.993872462</v>
      </c>
      <c r="BX2239" s="50">
        <f t="shared" si="15720"/>
        <v>0.003871639959</v>
      </c>
      <c r="BY2239" s="50">
        <f t="shared" si="54"/>
        <v>0</v>
      </c>
      <c r="BZ2239" s="50">
        <f t="shared" si="55"/>
        <v>2.44347173</v>
      </c>
      <c r="CA2239" s="50">
        <f t="shared" ref="CA2239:CC2239" si="15721">BF2239</f>
        <v>0.1797328187</v>
      </c>
      <c r="CB2239" s="50">
        <f t="shared" si="15721"/>
        <v>0.21048587</v>
      </c>
      <c r="CC2239" s="50">
        <f t="shared" si="15721"/>
        <v>0.1643931794</v>
      </c>
      <c r="CD2239" s="50">
        <f t="shared" si="57"/>
        <v>12.00266837</v>
      </c>
      <c r="CE2239" s="57">
        <f t="shared" si="58"/>
        <v>36.8</v>
      </c>
      <c r="CF2239" s="57">
        <f t="shared" si="59"/>
        <v>0</v>
      </c>
      <c r="CG2239" s="57">
        <f t="shared" si="60"/>
        <v>20.75</v>
      </c>
      <c r="CH2239" s="57">
        <f t="shared" si="61"/>
        <v>0.04</v>
      </c>
      <c r="CI2239" s="58">
        <f t="shared" si="62"/>
        <v>0</v>
      </c>
      <c r="CJ2239" s="58">
        <f t="shared" si="63"/>
        <v>35.8</v>
      </c>
      <c r="CK2239" s="57">
        <f t="shared" si="64"/>
        <v>2.6</v>
      </c>
      <c r="CL2239" s="57">
        <f t="shared" si="65"/>
        <v>1.73</v>
      </c>
      <c r="CM2239" s="57">
        <f t="shared" si="66"/>
        <v>1.88</v>
      </c>
      <c r="CN2239" s="57">
        <f t="shared" si="67"/>
        <v>99.6</v>
      </c>
      <c r="CO2239" s="59">
        <f t="shared" si="68"/>
        <v>0.07020680482</v>
      </c>
      <c r="CP2239" s="59">
        <f t="shared" si="69"/>
        <v>0.8150112063</v>
      </c>
      <c r="CQ2239" s="59">
        <f t="shared" si="70"/>
        <v>0.05994923518</v>
      </c>
      <c r="CR2239" s="59">
        <f t="shared" si="71"/>
        <v>0.05483275366</v>
      </c>
      <c r="CS2239" s="60">
        <f t="shared" si="72"/>
        <v>7.020680482</v>
      </c>
      <c r="CT2239" s="60">
        <f t="shared" si="73"/>
        <v>5.483275366</v>
      </c>
      <c r="CU2239" s="60">
        <f t="shared" si="74"/>
        <v>87.49604415</v>
      </c>
      <c r="CV2239" s="61">
        <f t="shared" si="75"/>
        <v>0.08993615607</v>
      </c>
      <c r="CW2239" s="61">
        <f t="shared" si="76"/>
        <v>0.06079909298</v>
      </c>
      <c r="CX2239" s="62"/>
    </row>
    <row r="2240" ht="15.75" customHeight="1">
      <c r="A2240" s="17" t="s">
        <v>53</v>
      </c>
      <c r="B2240" s="87" t="s">
        <v>2307</v>
      </c>
      <c r="C2240" s="88" t="s">
        <v>2308</v>
      </c>
      <c r="D2240" s="89"/>
      <c r="E2240" s="89" t="s">
        <v>2309</v>
      </c>
      <c r="F2240" s="90">
        <v>35.0</v>
      </c>
      <c r="G2240" s="89" t="s">
        <v>2344</v>
      </c>
      <c r="H2240" s="95">
        <v>37.63</v>
      </c>
      <c r="I2240" s="92">
        <v>6.75</v>
      </c>
      <c r="J2240" s="92">
        <v>21.46</v>
      </c>
      <c r="K2240" s="92">
        <v>1.15</v>
      </c>
      <c r="L2240" s="92">
        <v>0.02</v>
      </c>
      <c r="M2240" s="92">
        <v>0.0</v>
      </c>
      <c r="N2240" s="92">
        <v>5.0</v>
      </c>
      <c r="O2240" s="92">
        <v>27.24</v>
      </c>
      <c r="P2240" s="92"/>
      <c r="Q2240" s="50">
        <f t="shared" si="8"/>
        <v>99.25</v>
      </c>
      <c r="R2240" s="51">
        <f t="shared" si="9"/>
        <v>12</v>
      </c>
      <c r="S2240" s="52">
        <f t="shared" si="10"/>
        <v>0.6262867338</v>
      </c>
      <c r="T2240" s="52">
        <f t="shared" si="11"/>
        <v>0.0002503166506</v>
      </c>
      <c r="U2240" s="52">
        <f t="shared" si="12"/>
        <v>0.4209440248</v>
      </c>
      <c r="V2240" s="52">
        <f t="shared" si="13"/>
        <v>0</v>
      </c>
      <c r="W2240" s="52">
        <f t="shared" si="14"/>
        <v>0</v>
      </c>
      <c r="X2240" s="52">
        <f t="shared" si="15"/>
        <v>0.37914217</v>
      </c>
      <c r="Y2240" s="52">
        <f t="shared" si="16"/>
        <v>0.07048468086</v>
      </c>
      <c r="Z2240" s="52">
        <f t="shared" si="17"/>
        <v>0.1674755114</v>
      </c>
      <c r="AA2240" s="52">
        <f t="shared" si="18"/>
        <v>0.0205066388</v>
      </c>
      <c r="AB2240" s="52">
        <f t="shared" si="19"/>
        <v>1.685090076</v>
      </c>
      <c r="AC2240" s="53">
        <f t="shared" si="20"/>
        <v>5.044198278</v>
      </c>
      <c r="AD2240" s="54">
        <f t="shared" si="21"/>
        <v>1.252573468</v>
      </c>
      <c r="AE2240" s="54">
        <f t="shared" si="22"/>
        <v>0.0005006333011</v>
      </c>
      <c r="AF2240" s="54">
        <f t="shared" si="23"/>
        <v>0.6314160373</v>
      </c>
      <c r="AG2240" s="54">
        <f t="shared" si="24"/>
        <v>0</v>
      </c>
      <c r="AH2240" s="54">
        <f t="shared" si="25"/>
        <v>0</v>
      </c>
      <c r="AI2240" s="54">
        <f t="shared" si="26"/>
        <v>0.37914217</v>
      </c>
      <c r="AJ2240" s="54">
        <f t="shared" si="27"/>
        <v>0.07048468086</v>
      </c>
      <c r="AK2240" s="54">
        <f t="shared" si="28"/>
        <v>0.1674755114</v>
      </c>
      <c r="AL2240" s="54">
        <f t="shared" si="29"/>
        <v>0.0205066388</v>
      </c>
      <c r="AM2240" s="54">
        <f t="shared" si="30"/>
        <v>2.522099139</v>
      </c>
      <c r="AN2240" s="54">
        <f t="shared" si="31"/>
        <v>-5.044198278</v>
      </c>
      <c r="AO2240" s="55">
        <f t="shared" si="32"/>
        <v>2.973309226</v>
      </c>
      <c r="AP2240" s="55">
        <f t="shared" si="33"/>
        <v>0.001188383477</v>
      </c>
      <c r="AQ2240" s="55">
        <f t="shared" si="34"/>
        <v>1.998440467</v>
      </c>
      <c r="AR2240" s="55">
        <f t="shared" si="35"/>
        <v>0</v>
      </c>
      <c r="AS2240" s="55">
        <f t="shared" si="36"/>
        <v>0</v>
      </c>
      <c r="AT2240" s="55">
        <f t="shared" si="37"/>
        <v>1.799985296</v>
      </c>
      <c r="AU2240" s="55">
        <f t="shared" si="38"/>
        <v>0.3346274806</v>
      </c>
      <c r="AV2240" s="55">
        <f t="shared" si="39"/>
        <v>0.7950934551</v>
      </c>
      <c r="AW2240" s="55">
        <f t="shared" si="40"/>
        <v>0.09735569197</v>
      </c>
      <c r="AX2240" s="55">
        <f t="shared" si="41"/>
        <v>8</v>
      </c>
      <c r="AY2240" s="55">
        <f t="shared" si="42"/>
        <v>23.94743569</v>
      </c>
      <c r="AZ2240" s="54">
        <f t="shared" ref="AZ2240:BA2240" si="15722">AO2240*2</f>
        <v>5.946618452</v>
      </c>
      <c r="BA2240" s="54">
        <f t="shared" si="15722"/>
        <v>0.002376766955</v>
      </c>
      <c r="BB2240" s="54">
        <f t="shared" ref="BB2240:BD2240" si="15723">AQ2240*(3/2)</f>
        <v>2.9976607</v>
      </c>
      <c r="BC2240" s="54">
        <f t="shared" si="15723"/>
        <v>0</v>
      </c>
      <c r="BD2240" s="54">
        <f t="shared" si="15723"/>
        <v>0</v>
      </c>
      <c r="BE2240" s="54">
        <f t="shared" ref="BE2240:BH2240" si="15724">AT2240</f>
        <v>1.799985296</v>
      </c>
      <c r="BF2240" s="54">
        <f t="shared" si="15724"/>
        <v>0.3346274806</v>
      </c>
      <c r="BG2240" s="54">
        <f t="shared" si="15724"/>
        <v>0.7950934551</v>
      </c>
      <c r="BH2240" s="54">
        <f t="shared" si="15724"/>
        <v>0.09735569197</v>
      </c>
      <c r="BI2240" s="54">
        <f t="shared" si="46"/>
        <v>11.97371784</v>
      </c>
      <c r="BJ2240" s="54">
        <f t="shared" si="47"/>
        <v>-23.94743569</v>
      </c>
      <c r="BK2240" s="56">
        <f t="shared" ref="BK2240:BN2240" si="15725">AO2240</f>
        <v>2.973309226</v>
      </c>
      <c r="BL2240" s="56">
        <f t="shared" si="15725"/>
        <v>0.001188383477</v>
      </c>
      <c r="BM2240" s="56">
        <f t="shared" si="15725"/>
        <v>1.998440467</v>
      </c>
      <c r="BN2240" s="56">
        <f t="shared" si="15725"/>
        <v>0</v>
      </c>
      <c r="BO2240" s="56">
        <f t="shared" si="49"/>
        <v>0.05256431419</v>
      </c>
      <c r="BP2240" s="56">
        <f t="shared" si="50"/>
        <v>1.747420982</v>
      </c>
      <c r="BQ2240" s="56">
        <f t="shared" ref="BQ2240:BS2240" si="15726">AU2240</f>
        <v>0.3346274806</v>
      </c>
      <c r="BR2240" s="56">
        <f t="shared" si="15726"/>
        <v>0.7950934551</v>
      </c>
      <c r="BS2240" s="56">
        <f t="shared" si="15726"/>
        <v>0.09735569197</v>
      </c>
      <c r="BT2240" s="56">
        <f t="shared" si="52"/>
        <v>8</v>
      </c>
      <c r="BU2240" s="50">
        <f t="shared" ref="BU2240:BX2240" si="15727">AZ2240</f>
        <v>5.946618452</v>
      </c>
      <c r="BV2240" s="50">
        <f t="shared" si="15727"/>
        <v>0.002376766955</v>
      </c>
      <c r="BW2240" s="50">
        <f t="shared" si="15727"/>
        <v>2.9976607</v>
      </c>
      <c r="BX2240" s="50">
        <f t="shared" si="15727"/>
        <v>0</v>
      </c>
      <c r="BY2240" s="50">
        <f t="shared" si="54"/>
        <v>0.07884647128</v>
      </c>
      <c r="BZ2240" s="50">
        <f t="shared" si="55"/>
        <v>1.747420982</v>
      </c>
      <c r="CA2240" s="50">
        <f t="shared" ref="CA2240:CC2240" si="15728">BF2240</f>
        <v>0.3346274806</v>
      </c>
      <c r="CB2240" s="50">
        <f t="shared" si="15728"/>
        <v>0.7950934551</v>
      </c>
      <c r="CC2240" s="50">
        <f t="shared" si="15728"/>
        <v>0.09735569197</v>
      </c>
      <c r="CD2240" s="50">
        <f t="shared" si="57"/>
        <v>12</v>
      </c>
      <c r="CE2240" s="57">
        <f t="shared" si="58"/>
        <v>37.63</v>
      </c>
      <c r="CF2240" s="57">
        <f t="shared" si="59"/>
        <v>0.02</v>
      </c>
      <c r="CG2240" s="57">
        <f t="shared" si="60"/>
        <v>21.46</v>
      </c>
      <c r="CH2240" s="57">
        <f t="shared" si="61"/>
        <v>0</v>
      </c>
      <c r="CI2240" s="58">
        <f t="shared" si="62"/>
        <v>0.8840520689</v>
      </c>
      <c r="CJ2240" s="58">
        <f t="shared" si="63"/>
        <v>26.44452021</v>
      </c>
      <c r="CK2240" s="57">
        <f t="shared" si="64"/>
        <v>5</v>
      </c>
      <c r="CL2240" s="57">
        <f t="shared" si="65"/>
        <v>6.75</v>
      </c>
      <c r="CM2240" s="57">
        <f t="shared" si="66"/>
        <v>1.15</v>
      </c>
      <c r="CN2240" s="57">
        <f t="shared" si="67"/>
        <v>99.33857228</v>
      </c>
      <c r="CO2240" s="59">
        <f t="shared" si="68"/>
        <v>0.267303444</v>
      </c>
      <c r="CP2240" s="59">
        <f t="shared" si="69"/>
        <v>0.5874676033</v>
      </c>
      <c r="CQ2240" s="59">
        <f t="shared" si="70"/>
        <v>0.1124988232</v>
      </c>
      <c r="CR2240" s="59">
        <f t="shared" si="71"/>
        <v>0.03273012951</v>
      </c>
      <c r="CS2240" s="60">
        <f t="shared" si="72"/>
        <v>26.7303444</v>
      </c>
      <c r="CT2240" s="60">
        <f t="shared" si="73"/>
        <v>3.273012951</v>
      </c>
      <c r="CU2240" s="60">
        <f t="shared" si="74"/>
        <v>69.99664265</v>
      </c>
      <c r="CV2240" s="61">
        <f t="shared" si="75"/>
        <v>0.1663818515</v>
      </c>
      <c r="CW2240" s="61">
        <f t="shared" si="76"/>
        <v>0.2314847825</v>
      </c>
      <c r="CX2240" s="62"/>
    </row>
    <row r="2241" ht="15.75" customHeight="1">
      <c r="A2241" s="17" t="s">
        <v>53</v>
      </c>
      <c r="B2241" s="87" t="s">
        <v>2307</v>
      </c>
      <c r="C2241" s="88" t="s">
        <v>2308</v>
      </c>
      <c r="D2241" s="89"/>
      <c r="E2241" s="89" t="s">
        <v>2309</v>
      </c>
      <c r="F2241" s="90">
        <v>36.0</v>
      </c>
      <c r="G2241" s="89" t="s">
        <v>2345</v>
      </c>
      <c r="H2241" s="95">
        <v>36.89</v>
      </c>
      <c r="I2241" s="92">
        <v>1.66</v>
      </c>
      <c r="J2241" s="92">
        <v>20.7</v>
      </c>
      <c r="K2241" s="92">
        <v>0.88</v>
      </c>
      <c r="L2241" s="92">
        <v>0.02</v>
      </c>
      <c r="M2241" s="92">
        <v>0.0</v>
      </c>
      <c r="N2241" s="92">
        <v>9.6</v>
      </c>
      <c r="O2241" s="92">
        <v>30.41</v>
      </c>
      <c r="P2241" s="92"/>
      <c r="Q2241" s="50">
        <f t="shared" si="8"/>
        <v>100.16</v>
      </c>
      <c r="R2241" s="51">
        <f t="shared" si="9"/>
        <v>12</v>
      </c>
      <c r="S2241" s="52">
        <f t="shared" si="10"/>
        <v>0.6139707045</v>
      </c>
      <c r="T2241" s="52">
        <f t="shared" si="11"/>
        <v>0.0002503166506</v>
      </c>
      <c r="U2241" s="52">
        <f t="shared" si="12"/>
        <v>0.4060364079</v>
      </c>
      <c r="V2241" s="52">
        <f t="shared" si="13"/>
        <v>0</v>
      </c>
      <c r="W2241" s="52">
        <f t="shared" si="14"/>
        <v>0</v>
      </c>
      <c r="X2241" s="52">
        <f t="shared" si="15"/>
        <v>0.4232640745</v>
      </c>
      <c r="Y2241" s="52">
        <f t="shared" si="16"/>
        <v>0.1353305873</v>
      </c>
      <c r="Z2241" s="52">
        <f t="shared" si="17"/>
        <v>0.0411865702</v>
      </c>
      <c r="AA2241" s="52">
        <f t="shared" si="18"/>
        <v>0.01569203665</v>
      </c>
      <c r="AB2241" s="52">
        <f t="shared" si="19"/>
        <v>1.635730698</v>
      </c>
      <c r="AC2241" s="53">
        <f t="shared" si="20"/>
        <v>4.905939846</v>
      </c>
      <c r="AD2241" s="54">
        <f t="shared" si="21"/>
        <v>1.227941409</v>
      </c>
      <c r="AE2241" s="54">
        <f t="shared" si="22"/>
        <v>0.0005006333011</v>
      </c>
      <c r="AF2241" s="54">
        <f t="shared" si="23"/>
        <v>0.6090546119</v>
      </c>
      <c r="AG2241" s="54">
        <f t="shared" si="24"/>
        <v>0</v>
      </c>
      <c r="AH2241" s="54">
        <f t="shared" si="25"/>
        <v>0</v>
      </c>
      <c r="AI2241" s="54">
        <f t="shared" si="26"/>
        <v>0.4232640745</v>
      </c>
      <c r="AJ2241" s="54">
        <f t="shared" si="27"/>
        <v>0.1353305873</v>
      </c>
      <c r="AK2241" s="54">
        <f t="shared" si="28"/>
        <v>0.0411865702</v>
      </c>
      <c r="AL2241" s="54">
        <f t="shared" si="29"/>
        <v>0.01569203665</v>
      </c>
      <c r="AM2241" s="54">
        <f t="shared" si="30"/>
        <v>2.452969923</v>
      </c>
      <c r="AN2241" s="54">
        <f t="shared" si="31"/>
        <v>-4.905939846</v>
      </c>
      <c r="AO2241" s="55">
        <f t="shared" si="32"/>
        <v>3.002796024</v>
      </c>
      <c r="AP2241" s="55">
        <f t="shared" si="33"/>
        <v>0.001224243824</v>
      </c>
      <c r="AQ2241" s="55">
        <f t="shared" si="34"/>
        <v>1.985834996</v>
      </c>
      <c r="AR2241" s="55">
        <f t="shared" si="35"/>
        <v>0</v>
      </c>
      <c r="AS2241" s="55">
        <f t="shared" si="36"/>
        <v>0</v>
      </c>
      <c r="AT2241" s="55">
        <f t="shared" si="37"/>
        <v>2.070091734</v>
      </c>
      <c r="AU2241" s="55">
        <f t="shared" si="38"/>
        <v>0.6618722138</v>
      </c>
      <c r="AV2241" s="55">
        <f t="shared" si="39"/>
        <v>0.2014344795</v>
      </c>
      <c r="AW2241" s="55">
        <f t="shared" si="40"/>
        <v>0.07674630877</v>
      </c>
      <c r="AX2241" s="55">
        <f t="shared" si="41"/>
        <v>8</v>
      </c>
      <c r="AY2241" s="55">
        <f t="shared" si="42"/>
        <v>23.99387553</v>
      </c>
      <c r="AZ2241" s="54">
        <f t="shared" ref="AZ2241:BA2241" si="15729">AO2241*2</f>
        <v>6.005592049</v>
      </c>
      <c r="BA2241" s="54">
        <f t="shared" si="15729"/>
        <v>0.002448487648</v>
      </c>
      <c r="BB2241" s="54">
        <f t="shared" ref="BB2241:BD2241" si="15730">AQ2241*(3/2)</f>
        <v>2.978752494</v>
      </c>
      <c r="BC2241" s="54">
        <f t="shared" si="15730"/>
        <v>0</v>
      </c>
      <c r="BD2241" s="54">
        <f t="shared" si="15730"/>
        <v>0</v>
      </c>
      <c r="BE2241" s="54">
        <f t="shared" ref="BE2241:BH2241" si="15731">AT2241</f>
        <v>2.070091734</v>
      </c>
      <c r="BF2241" s="54">
        <f t="shared" si="15731"/>
        <v>0.6618722138</v>
      </c>
      <c r="BG2241" s="54">
        <f t="shared" si="15731"/>
        <v>0.2014344795</v>
      </c>
      <c r="BH2241" s="54">
        <f t="shared" si="15731"/>
        <v>0.07674630877</v>
      </c>
      <c r="BI2241" s="54">
        <f t="shared" si="46"/>
        <v>11.99693777</v>
      </c>
      <c r="BJ2241" s="54">
        <f t="shared" si="47"/>
        <v>-23.99387553</v>
      </c>
      <c r="BK2241" s="56">
        <f t="shared" ref="BK2241:BN2241" si="15732">AO2241</f>
        <v>3.002796024</v>
      </c>
      <c r="BL2241" s="56">
        <f t="shared" si="15732"/>
        <v>0.001224243824</v>
      </c>
      <c r="BM2241" s="56">
        <f t="shared" si="15732"/>
        <v>1.985834996</v>
      </c>
      <c r="BN2241" s="56">
        <f t="shared" si="15732"/>
        <v>0</v>
      </c>
      <c r="BO2241" s="56">
        <f t="shared" si="49"/>
        <v>0.00612446744</v>
      </c>
      <c r="BP2241" s="56">
        <f t="shared" si="50"/>
        <v>2.063967266</v>
      </c>
      <c r="BQ2241" s="56">
        <f t="shared" ref="BQ2241:BS2241" si="15733">AU2241</f>
        <v>0.6618722138</v>
      </c>
      <c r="BR2241" s="56">
        <f t="shared" si="15733"/>
        <v>0.2014344795</v>
      </c>
      <c r="BS2241" s="56">
        <f t="shared" si="15733"/>
        <v>0.07674630877</v>
      </c>
      <c r="BT2241" s="56">
        <f t="shared" si="52"/>
        <v>8</v>
      </c>
      <c r="BU2241" s="50">
        <f t="shared" ref="BU2241:BX2241" si="15734">AZ2241</f>
        <v>6.005592049</v>
      </c>
      <c r="BV2241" s="50">
        <f t="shared" si="15734"/>
        <v>0.002448487648</v>
      </c>
      <c r="BW2241" s="50">
        <f t="shared" si="15734"/>
        <v>2.978752494</v>
      </c>
      <c r="BX2241" s="50">
        <f t="shared" si="15734"/>
        <v>0</v>
      </c>
      <c r="BY2241" s="50">
        <f t="shared" si="54"/>
        <v>0.009186701161</v>
      </c>
      <c r="BZ2241" s="50">
        <f t="shared" si="55"/>
        <v>2.063967266</v>
      </c>
      <c r="CA2241" s="50">
        <f t="shared" ref="CA2241:CC2241" si="15735">BF2241</f>
        <v>0.6618722138</v>
      </c>
      <c r="CB2241" s="50">
        <f t="shared" si="15735"/>
        <v>0.2014344795</v>
      </c>
      <c r="CC2241" s="50">
        <f t="shared" si="15735"/>
        <v>0.07674630877</v>
      </c>
      <c r="CD2241" s="50">
        <f t="shared" si="57"/>
        <v>12</v>
      </c>
      <c r="CE2241" s="57">
        <f t="shared" si="58"/>
        <v>36.89</v>
      </c>
      <c r="CF2241" s="57">
        <f t="shared" si="59"/>
        <v>0.02</v>
      </c>
      <c r="CG2241" s="57">
        <f t="shared" si="60"/>
        <v>20.7</v>
      </c>
      <c r="CH2241" s="57">
        <f t="shared" si="61"/>
        <v>0</v>
      </c>
      <c r="CI2241" s="58">
        <f t="shared" si="62"/>
        <v>0.09998707311</v>
      </c>
      <c r="CJ2241" s="58">
        <f t="shared" si="63"/>
        <v>30.32003053</v>
      </c>
      <c r="CK2241" s="57">
        <f t="shared" si="64"/>
        <v>9.6</v>
      </c>
      <c r="CL2241" s="57">
        <f t="shared" si="65"/>
        <v>1.66</v>
      </c>
      <c r="CM2241" s="57">
        <f t="shared" si="66"/>
        <v>0.88</v>
      </c>
      <c r="CN2241" s="57">
        <f t="shared" si="67"/>
        <v>100.1700176</v>
      </c>
      <c r="CO2241" s="59">
        <f t="shared" si="68"/>
        <v>0.06705496683</v>
      </c>
      <c r="CP2241" s="59">
        <f t="shared" si="69"/>
        <v>0.6870683557</v>
      </c>
      <c r="CQ2241" s="59">
        <f t="shared" si="70"/>
        <v>0.220328811</v>
      </c>
      <c r="CR2241" s="59">
        <f t="shared" si="71"/>
        <v>0.0255478665</v>
      </c>
      <c r="CS2241" s="60">
        <f t="shared" si="72"/>
        <v>6.705496683</v>
      </c>
      <c r="CT2241" s="60">
        <f t="shared" si="73"/>
        <v>2.55478665</v>
      </c>
      <c r="CU2241" s="60">
        <f t="shared" si="74"/>
        <v>90.73971667</v>
      </c>
      <c r="CV2241" s="61">
        <f t="shared" si="75"/>
        <v>0.05907534991</v>
      </c>
      <c r="CW2241" s="61">
        <f t="shared" si="76"/>
        <v>0.05806960128</v>
      </c>
      <c r="CX2241" s="62"/>
    </row>
    <row r="2242" ht="15.75" customHeight="1">
      <c r="A2242" s="17" t="s">
        <v>53</v>
      </c>
      <c r="B2242" s="87" t="s">
        <v>2307</v>
      </c>
      <c r="C2242" s="88" t="s">
        <v>2308</v>
      </c>
      <c r="D2242" s="89"/>
      <c r="E2242" s="89" t="s">
        <v>2309</v>
      </c>
      <c r="F2242" s="90">
        <v>37.0</v>
      </c>
      <c r="G2242" s="89" t="s">
        <v>2346</v>
      </c>
      <c r="H2242" s="95">
        <v>36.96</v>
      </c>
      <c r="I2242" s="92">
        <v>1.71</v>
      </c>
      <c r="J2242" s="92">
        <v>20.67</v>
      </c>
      <c r="K2242" s="92">
        <v>0.8</v>
      </c>
      <c r="L2242" s="92">
        <v>0.01</v>
      </c>
      <c r="M2242" s="92">
        <v>0.0</v>
      </c>
      <c r="N2242" s="92">
        <v>9.63</v>
      </c>
      <c r="O2242" s="92">
        <v>30.13</v>
      </c>
      <c r="P2242" s="92"/>
      <c r="Q2242" s="50">
        <f t="shared" si="8"/>
        <v>99.91</v>
      </c>
      <c r="R2242" s="51">
        <f t="shared" si="9"/>
        <v>12</v>
      </c>
      <c r="S2242" s="52">
        <f t="shared" si="10"/>
        <v>0.6151357343</v>
      </c>
      <c r="T2242" s="52">
        <f t="shared" si="11"/>
        <v>0.0001251583253</v>
      </c>
      <c r="U2242" s="52">
        <f t="shared" si="12"/>
        <v>0.4054479494</v>
      </c>
      <c r="V2242" s="52">
        <f t="shared" si="13"/>
        <v>0</v>
      </c>
      <c r="W2242" s="52">
        <f t="shared" si="14"/>
        <v>0</v>
      </c>
      <c r="X2242" s="52">
        <f t="shared" si="15"/>
        <v>0.4193668715</v>
      </c>
      <c r="Y2242" s="52">
        <f t="shared" si="16"/>
        <v>0.1357534953</v>
      </c>
      <c r="Z2242" s="52">
        <f t="shared" si="17"/>
        <v>0.04242712954</v>
      </c>
      <c r="AA2242" s="52">
        <f t="shared" si="18"/>
        <v>0.01426548786</v>
      </c>
      <c r="AB2242" s="52">
        <f t="shared" si="19"/>
        <v>1.632521826</v>
      </c>
      <c r="AC2242" s="53">
        <f t="shared" si="20"/>
        <v>4.901013387</v>
      </c>
      <c r="AD2242" s="54">
        <f t="shared" si="21"/>
        <v>1.230271469</v>
      </c>
      <c r="AE2242" s="54">
        <f t="shared" si="22"/>
        <v>0.0002503166506</v>
      </c>
      <c r="AF2242" s="54">
        <f t="shared" si="23"/>
        <v>0.6081719241</v>
      </c>
      <c r="AG2242" s="54">
        <f t="shared" si="24"/>
        <v>0</v>
      </c>
      <c r="AH2242" s="54">
        <f t="shared" si="25"/>
        <v>0</v>
      </c>
      <c r="AI2242" s="54">
        <f t="shared" si="26"/>
        <v>0.4193668715</v>
      </c>
      <c r="AJ2242" s="54">
        <f t="shared" si="27"/>
        <v>0.1357534953</v>
      </c>
      <c r="AK2242" s="54">
        <f t="shared" si="28"/>
        <v>0.04242712954</v>
      </c>
      <c r="AL2242" s="54">
        <f t="shared" si="29"/>
        <v>0.01426548786</v>
      </c>
      <c r="AM2242" s="54">
        <f t="shared" si="30"/>
        <v>2.450506694</v>
      </c>
      <c r="AN2242" s="54">
        <f t="shared" si="31"/>
        <v>-4.901013387</v>
      </c>
      <c r="AO2242" s="55">
        <f t="shared" si="32"/>
        <v>3.0144074</v>
      </c>
      <c r="AP2242" s="55">
        <f t="shared" si="33"/>
        <v>0.0006133250938</v>
      </c>
      <c r="AQ2242" s="55">
        <f t="shared" si="34"/>
        <v>1.986854658</v>
      </c>
      <c r="AR2242" s="55">
        <f t="shared" si="35"/>
        <v>0</v>
      </c>
      <c r="AS2242" s="55">
        <f t="shared" si="36"/>
        <v>0</v>
      </c>
      <c r="AT2242" s="55">
        <f t="shared" si="37"/>
        <v>2.055062859</v>
      </c>
      <c r="AU2242" s="55">
        <f t="shared" si="38"/>
        <v>0.6652456005</v>
      </c>
      <c r="AV2242" s="55">
        <f t="shared" si="39"/>
        <v>0.2079096468</v>
      </c>
      <c r="AW2242" s="55">
        <f t="shared" si="40"/>
        <v>0.06990650971</v>
      </c>
      <c r="AX2242" s="55">
        <f t="shared" si="41"/>
        <v>8</v>
      </c>
      <c r="AY2242" s="55">
        <f t="shared" si="42"/>
        <v>24.01689611</v>
      </c>
      <c r="AZ2242" s="54">
        <f t="shared" ref="AZ2242:BA2242" si="15736">AO2242*2</f>
        <v>6.028814801</v>
      </c>
      <c r="BA2242" s="54">
        <f t="shared" si="15736"/>
        <v>0.001226650188</v>
      </c>
      <c r="BB2242" s="54">
        <f t="shared" ref="BB2242:BD2242" si="15737">AQ2242*(3/2)</f>
        <v>2.980281987</v>
      </c>
      <c r="BC2242" s="54">
        <f t="shared" si="15737"/>
        <v>0</v>
      </c>
      <c r="BD2242" s="54">
        <f t="shared" si="15737"/>
        <v>0</v>
      </c>
      <c r="BE2242" s="54">
        <f t="shared" ref="BE2242:BH2242" si="15738">AT2242</f>
        <v>2.055062859</v>
      </c>
      <c r="BF2242" s="54">
        <f t="shared" si="15738"/>
        <v>0.6652456005</v>
      </c>
      <c r="BG2242" s="54">
        <f t="shared" si="15738"/>
        <v>0.2079096468</v>
      </c>
      <c r="BH2242" s="54">
        <f t="shared" si="15738"/>
        <v>0.06990650971</v>
      </c>
      <c r="BI2242" s="54">
        <f t="shared" si="46"/>
        <v>12.00844805</v>
      </c>
      <c r="BJ2242" s="54">
        <f t="shared" si="47"/>
        <v>-24.01689611</v>
      </c>
      <c r="BK2242" s="56">
        <f t="shared" ref="BK2242:BN2242" si="15739">AO2242</f>
        <v>3.0144074</v>
      </c>
      <c r="BL2242" s="56">
        <f t="shared" si="15739"/>
        <v>0.0006133250938</v>
      </c>
      <c r="BM2242" s="56">
        <f t="shared" si="15739"/>
        <v>1.986854658</v>
      </c>
      <c r="BN2242" s="56">
        <f t="shared" si="15739"/>
        <v>0</v>
      </c>
      <c r="BO2242" s="56">
        <f t="shared" si="49"/>
        <v>0</v>
      </c>
      <c r="BP2242" s="56">
        <f t="shared" si="50"/>
        <v>2.055062859</v>
      </c>
      <c r="BQ2242" s="56">
        <f t="shared" ref="BQ2242:BS2242" si="15740">AU2242</f>
        <v>0.6652456005</v>
      </c>
      <c r="BR2242" s="56">
        <f t="shared" si="15740"/>
        <v>0.2079096468</v>
      </c>
      <c r="BS2242" s="56">
        <f t="shared" si="15740"/>
        <v>0.06990650971</v>
      </c>
      <c r="BT2242" s="56">
        <f t="shared" si="52"/>
        <v>8</v>
      </c>
      <c r="BU2242" s="50">
        <f t="shared" ref="BU2242:BX2242" si="15741">AZ2242</f>
        <v>6.028814801</v>
      </c>
      <c r="BV2242" s="50">
        <f t="shared" si="15741"/>
        <v>0.001226650188</v>
      </c>
      <c r="BW2242" s="50">
        <f t="shared" si="15741"/>
        <v>2.980281987</v>
      </c>
      <c r="BX2242" s="50">
        <f t="shared" si="15741"/>
        <v>0</v>
      </c>
      <c r="BY2242" s="50">
        <f t="shared" si="54"/>
        <v>0</v>
      </c>
      <c r="BZ2242" s="50">
        <f t="shared" si="55"/>
        <v>2.055062859</v>
      </c>
      <c r="CA2242" s="50">
        <f t="shared" ref="CA2242:CC2242" si="15742">BF2242</f>
        <v>0.6652456005</v>
      </c>
      <c r="CB2242" s="50">
        <f t="shared" si="15742"/>
        <v>0.2079096468</v>
      </c>
      <c r="CC2242" s="50">
        <f t="shared" si="15742"/>
        <v>0.06990650971</v>
      </c>
      <c r="CD2242" s="50">
        <f t="shared" si="57"/>
        <v>12.00844805</v>
      </c>
      <c r="CE2242" s="57">
        <f t="shared" si="58"/>
        <v>36.96</v>
      </c>
      <c r="CF2242" s="57">
        <f t="shared" si="59"/>
        <v>0.01</v>
      </c>
      <c r="CG2242" s="57">
        <f t="shared" si="60"/>
        <v>20.67</v>
      </c>
      <c r="CH2242" s="57">
        <f t="shared" si="61"/>
        <v>0</v>
      </c>
      <c r="CI2242" s="58">
        <f t="shared" si="62"/>
        <v>0</v>
      </c>
      <c r="CJ2242" s="58">
        <f t="shared" si="63"/>
        <v>30.13</v>
      </c>
      <c r="CK2242" s="57">
        <f t="shared" si="64"/>
        <v>9.63</v>
      </c>
      <c r="CL2242" s="57">
        <f t="shared" si="65"/>
        <v>1.71</v>
      </c>
      <c r="CM2242" s="57">
        <f t="shared" si="66"/>
        <v>0.8</v>
      </c>
      <c r="CN2242" s="57">
        <f t="shared" si="67"/>
        <v>99.91</v>
      </c>
      <c r="CO2242" s="59">
        <f t="shared" si="68"/>
        <v>0.06934656608</v>
      </c>
      <c r="CP2242" s="59">
        <f t="shared" si="69"/>
        <v>0.6854494467</v>
      </c>
      <c r="CQ2242" s="59">
        <f t="shared" si="70"/>
        <v>0.2218872414</v>
      </c>
      <c r="CR2242" s="59">
        <f t="shared" si="71"/>
        <v>0.02331674585</v>
      </c>
      <c r="CS2242" s="60">
        <f t="shared" si="72"/>
        <v>6.934656608</v>
      </c>
      <c r="CT2242" s="60">
        <f t="shared" si="73"/>
        <v>2.331674585</v>
      </c>
      <c r="CU2242" s="60">
        <f t="shared" si="74"/>
        <v>90.73366881</v>
      </c>
      <c r="CV2242" s="61">
        <f t="shared" si="75"/>
        <v>0.05799002889</v>
      </c>
      <c r="CW2242" s="61">
        <f t="shared" si="76"/>
        <v>0.06005412623</v>
      </c>
      <c r="CX2242" s="62"/>
    </row>
    <row r="2243" ht="15.75" customHeight="1">
      <c r="A2243" s="17" t="s">
        <v>53</v>
      </c>
      <c r="B2243" s="87" t="s">
        <v>2307</v>
      </c>
      <c r="C2243" s="88" t="s">
        <v>2308</v>
      </c>
      <c r="D2243" s="89"/>
      <c r="E2243" s="89" t="s">
        <v>2309</v>
      </c>
      <c r="F2243" s="90">
        <v>38.0</v>
      </c>
      <c r="G2243" s="89" t="s">
        <v>2347</v>
      </c>
      <c r="H2243" s="95">
        <v>38.02</v>
      </c>
      <c r="I2243" s="92">
        <v>5.0</v>
      </c>
      <c r="J2243" s="92">
        <v>21.55</v>
      </c>
      <c r="K2243" s="92">
        <v>0.89</v>
      </c>
      <c r="L2243" s="92">
        <v>0.03</v>
      </c>
      <c r="M2243" s="92">
        <v>0.02</v>
      </c>
      <c r="N2243" s="92">
        <v>3.97</v>
      </c>
      <c r="O2243" s="92">
        <v>30.88</v>
      </c>
      <c r="P2243" s="92"/>
      <c r="Q2243" s="50">
        <f t="shared" si="8"/>
        <v>100.36</v>
      </c>
      <c r="R2243" s="51">
        <f t="shared" si="9"/>
        <v>12</v>
      </c>
      <c r="S2243" s="52">
        <f t="shared" si="10"/>
        <v>0.6327776141</v>
      </c>
      <c r="T2243" s="52">
        <f t="shared" si="11"/>
        <v>0.0003754749758</v>
      </c>
      <c r="U2243" s="52">
        <f t="shared" si="12"/>
        <v>0.4227094005</v>
      </c>
      <c r="V2243" s="52">
        <f t="shared" si="13"/>
        <v>0.0002631748626</v>
      </c>
      <c r="W2243" s="52">
        <f t="shared" si="14"/>
        <v>0</v>
      </c>
      <c r="X2243" s="52">
        <f t="shared" si="15"/>
        <v>0.4298058079</v>
      </c>
      <c r="Y2243" s="52">
        <f t="shared" si="16"/>
        <v>0.0559648366</v>
      </c>
      <c r="Z2243" s="52">
        <f t="shared" si="17"/>
        <v>0.1240559343</v>
      </c>
      <c r="AA2243" s="52">
        <f t="shared" si="18"/>
        <v>0.01587035525</v>
      </c>
      <c r="AB2243" s="52">
        <f t="shared" si="19"/>
        <v>1.681822599</v>
      </c>
      <c r="AC2243" s="53">
        <f t="shared" si="20"/>
        <v>5.052923951</v>
      </c>
      <c r="AD2243" s="54">
        <f t="shared" si="21"/>
        <v>1.265555228</v>
      </c>
      <c r="AE2243" s="54">
        <f t="shared" si="22"/>
        <v>0.0007509499517</v>
      </c>
      <c r="AF2243" s="54">
        <f t="shared" si="23"/>
        <v>0.6340641008</v>
      </c>
      <c r="AG2243" s="54">
        <f t="shared" si="24"/>
        <v>0.0003947622939</v>
      </c>
      <c r="AH2243" s="54">
        <f t="shared" si="25"/>
        <v>0</v>
      </c>
      <c r="AI2243" s="54">
        <f t="shared" si="26"/>
        <v>0.4298058079</v>
      </c>
      <c r="AJ2243" s="54">
        <f t="shared" si="27"/>
        <v>0.0559648366</v>
      </c>
      <c r="AK2243" s="54">
        <f t="shared" si="28"/>
        <v>0.1240559343</v>
      </c>
      <c r="AL2243" s="54">
        <f t="shared" si="29"/>
        <v>0.01587035525</v>
      </c>
      <c r="AM2243" s="54">
        <f t="shared" si="30"/>
        <v>2.526461975</v>
      </c>
      <c r="AN2243" s="54">
        <f t="shared" si="31"/>
        <v>-5.052923951</v>
      </c>
      <c r="AO2243" s="55">
        <f t="shared" si="32"/>
        <v>3.009961287</v>
      </c>
      <c r="AP2243" s="55">
        <f t="shared" si="33"/>
        <v>0.001786038438</v>
      </c>
      <c r="AQ2243" s="55">
        <f t="shared" si="34"/>
        <v>2.010720517</v>
      </c>
      <c r="AR2243" s="55">
        <f t="shared" si="35"/>
        <v>0.001251855518</v>
      </c>
      <c r="AS2243" s="55">
        <f t="shared" si="36"/>
        <v>0</v>
      </c>
      <c r="AT2243" s="55">
        <f t="shared" si="37"/>
        <v>2.044476312</v>
      </c>
      <c r="AU2243" s="55">
        <f t="shared" si="38"/>
        <v>0.2662104155</v>
      </c>
      <c r="AV2243" s="55">
        <f t="shared" si="39"/>
        <v>0.5901023542</v>
      </c>
      <c r="AW2243" s="55">
        <f t="shared" si="40"/>
        <v>0.07549122129</v>
      </c>
      <c r="AX2243" s="55">
        <f t="shared" si="41"/>
        <v>8</v>
      </c>
      <c r="AY2243" s="55">
        <f t="shared" si="42"/>
        <v>24.03546702</v>
      </c>
      <c r="AZ2243" s="54">
        <f t="shared" ref="AZ2243:BA2243" si="15743">AO2243*2</f>
        <v>6.019922573</v>
      </c>
      <c r="BA2243" s="54">
        <f t="shared" si="15743"/>
        <v>0.003572076876</v>
      </c>
      <c r="BB2243" s="54">
        <f t="shared" ref="BB2243:BD2243" si="15744">AQ2243*(3/2)</f>
        <v>3.016080775</v>
      </c>
      <c r="BC2243" s="54">
        <f t="shared" si="15744"/>
        <v>0.001877783277</v>
      </c>
      <c r="BD2243" s="54">
        <f t="shared" si="15744"/>
        <v>0</v>
      </c>
      <c r="BE2243" s="54">
        <f t="shared" ref="BE2243:BH2243" si="15745">AT2243</f>
        <v>2.044476312</v>
      </c>
      <c r="BF2243" s="54">
        <f t="shared" si="15745"/>
        <v>0.2662104155</v>
      </c>
      <c r="BG2243" s="54">
        <f t="shared" si="15745"/>
        <v>0.5901023542</v>
      </c>
      <c r="BH2243" s="54">
        <f t="shared" si="15745"/>
        <v>0.07549122129</v>
      </c>
      <c r="BI2243" s="54">
        <f t="shared" si="46"/>
        <v>12.01773351</v>
      </c>
      <c r="BJ2243" s="54">
        <f t="shared" si="47"/>
        <v>-24.03546702</v>
      </c>
      <c r="BK2243" s="56">
        <f t="shared" ref="BK2243:BN2243" si="15746">AO2243</f>
        <v>3.009961287</v>
      </c>
      <c r="BL2243" s="56">
        <f t="shared" si="15746"/>
        <v>0.001786038438</v>
      </c>
      <c r="BM2243" s="56">
        <f t="shared" si="15746"/>
        <v>2.010720517</v>
      </c>
      <c r="BN2243" s="56">
        <f t="shared" si="15746"/>
        <v>0.001251855518</v>
      </c>
      <c r="BO2243" s="56">
        <f t="shared" si="49"/>
        <v>0</v>
      </c>
      <c r="BP2243" s="56">
        <f t="shared" si="50"/>
        <v>2.044476312</v>
      </c>
      <c r="BQ2243" s="56">
        <f t="shared" ref="BQ2243:BS2243" si="15747">AU2243</f>
        <v>0.2662104155</v>
      </c>
      <c r="BR2243" s="56">
        <f t="shared" si="15747"/>
        <v>0.5901023542</v>
      </c>
      <c r="BS2243" s="56">
        <f t="shared" si="15747"/>
        <v>0.07549122129</v>
      </c>
      <c r="BT2243" s="56">
        <f t="shared" si="52"/>
        <v>8</v>
      </c>
      <c r="BU2243" s="50">
        <f t="shared" ref="BU2243:BX2243" si="15748">AZ2243</f>
        <v>6.019922573</v>
      </c>
      <c r="BV2243" s="50">
        <f t="shared" si="15748"/>
        <v>0.003572076876</v>
      </c>
      <c r="BW2243" s="50">
        <f t="shared" si="15748"/>
        <v>3.016080775</v>
      </c>
      <c r="BX2243" s="50">
        <f t="shared" si="15748"/>
        <v>0.001877783277</v>
      </c>
      <c r="BY2243" s="50">
        <f t="shared" si="54"/>
        <v>0</v>
      </c>
      <c r="BZ2243" s="50">
        <f t="shared" si="55"/>
        <v>2.044476312</v>
      </c>
      <c r="CA2243" s="50">
        <f t="shared" ref="CA2243:CC2243" si="15749">BF2243</f>
        <v>0.2662104155</v>
      </c>
      <c r="CB2243" s="50">
        <f t="shared" si="15749"/>
        <v>0.5901023542</v>
      </c>
      <c r="CC2243" s="50">
        <f t="shared" si="15749"/>
        <v>0.07549122129</v>
      </c>
      <c r="CD2243" s="50">
        <f t="shared" si="57"/>
        <v>12.01773351</v>
      </c>
      <c r="CE2243" s="57">
        <f t="shared" si="58"/>
        <v>38.02</v>
      </c>
      <c r="CF2243" s="57">
        <f t="shared" si="59"/>
        <v>0.03</v>
      </c>
      <c r="CG2243" s="57">
        <f t="shared" si="60"/>
        <v>21.55</v>
      </c>
      <c r="CH2243" s="57">
        <f t="shared" si="61"/>
        <v>0.02</v>
      </c>
      <c r="CI2243" s="58">
        <f t="shared" si="62"/>
        <v>0</v>
      </c>
      <c r="CJ2243" s="58">
        <f t="shared" si="63"/>
        <v>30.88</v>
      </c>
      <c r="CK2243" s="57">
        <f t="shared" si="64"/>
        <v>3.97</v>
      </c>
      <c r="CL2243" s="57">
        <f t="shared" si="65"/>
        <v>5</v>
      </c>
      <c r="CM2243" s="57">
        <f t="shared" si="66"/>
        <v>0.89</v>
      </c>
      <c r="CN2243" s="57">
        <f t="shared" si="67"/>
        <v>100.36</v>
      </c>
      <c r="CO2243" s="59">
        <f t="shared" si="68"/>
        <v>0.1982684069</v>
      </c>
      <c r="CP2243" s="59">
        <f t="shared" si="69"/>
        <v>0.6869233082</v>
      </c>
      <c r="CQ2243" s="59">
        <f t="shared" si="70"/>
        <v>0.08944400004</v>
      </c>
      <c r="CR2243" s="59">
        <f t="shared" si="71"/>
        <v>0.02536428482</v>
      </c>
      <c r="CS2243" s="60">
        <f t="shared" si="72"/>
        <v>19.82684069</v>
      </c>
      <c r="CT2243" s="60">
        <f t="shared" si="73"/>
        <v>2.536428482</v>
      </c>
      <c r="CU2243" s="60">
        <f t="shared" si="74"/>
        <v>77.63673083</v>
      </c>
      <c r="CV2243" s="61">
        <f t="shared" si="75"/>
        <v>0.1244984883</v>
      </c>
      <c r="CW2243" s="61">
        <f t="shared" si="76"/>
        <v>0.1717004404</v>
      </c>
      <c r="CX2243" s="62"/>
    </row>
    <row r="2244" ht="15.75" customHeight="1">
      <c r="A2244" s="17" t="s">
        <v>53</v>
      </c>
      <c r="B2244" s="87" t="s">
        <v>2307</v>
      </c>
      <c r="C2244" s="88" t="s">
        <v>2308</v>
      </c>
      <c r="D2244" s="89"/>
      <c r="E2244" s="89" t="s">
        <v>2309</v>
      </c>
      <c r="F2244" s="90">
        <v>39.0</v>
      </c>
      <c r="G2244" s="89" t="s">
        <v>2348</v>
      </c>
      <c r="H2244" s="95">
        <v>37.74</v>
      </c>
      <c r="I2244" s="92">
        <v>1.24</v>
      </c>
      <c r="J2244" s="92">
        <v>20.28</v>
      </c>
      <c r="K2244" s="92">
        <v>8.74</v>
      </c>
      <c r="L2244" s="92">
        <v>0.08</v>
      </c>
      <c r="M2244" s="92">
        <v>0.01</v>
      </c>
      <c r="N2244" s="92">
        <v>0.79</v>
      </c>
      <c r="O2244" s="92">
        <v>31.28</v>
      </c>
      <c r="P2244" s="92"/>
      <c r="Q2244" s="50">
        <f t="shared" si="8"/>
        <v>100.16</v>
      </c>
      <c r="R2244" s="51">
        <f t="shared" si="9"/>
        <v>12</v>
      </c>
      <c r="S2244" s="52">
        <f t="shared" si="10"/>
        <v>0.6281174949</v>
      </c>
      <c r="T2244" s="52">
        <f t="shared" si="11"/>
        <v>0.001001266602</v>
      </c>
      <c r="U2244" s="52">
        <f t="shared" si="12"/>
        <v>0.3977979881</v>
      </c>
      <c r="V2244" s="52">
        <f t="shared" si="13"/>
        <v>0.0001315874313</v>
      </c>
      <c r="W2244" s="52">
        <f t="shared" si="14"/>
        <v>0</v>
      </c>
      <c r="X2244" s="52">
        <f t="shared" si="15"/>
        <v>0.4353732407</v>
      </c>
      <c r="Y2244" s="52">
        <f t="shared" si="16"/>
        <v>0.01113657958</v>
      </c>
      <c r="Z2244" s="52">
        <f t="shared" si="17"/>
        <v>0.03076587172</v>
      </c>
      <c r="AA2244" s="52">
        <f t="shared" si="18"/>
        <v>0.1558504549</v>
      </c>
      <c r="AB2244" s="52">
        <f t="shared" si="19"/>
        <v>1.660174484</v>
      </c>
      <c r="AC2244" s="53">
        <f t="shared" si="20"/>
        <v>4.976516066</v>
      </c>
      <c r="AD2244" s="54">
        <f t="shared" si="21"/>
        <v>1.25623499</v>
      </c>
      <c r="AE2244" s="54">
        <f t="shared" si="22"/>
        <v>0.002002533205</v>
      </c>
      <c r="AF2244" s="54">
        <f t="shared" si="23"/>
        <v>0.5966969821</v>
      </c>
      <c r="AG2244" s="54">
        <f t="shared" si="24"/>
        <v>0.0001973811469</v>
      </c>
      <c r="AH2244" s="54">
        <f t="shared" si="25"/>
        <v>0</v>
      </c>
      <c r="AI2244" s="54">
        <f t="shared" si="26"/>
        <v>0.4353732407</v>
      </c>
      <c r="AJ2244" s="54">
        <f t="shared" si="27"/>
        <v>0.01113657958</v>
      </c>
      <c r="AK2244" s="54">
        <f t="shared" si="28"/>
        <v>0.03076587172</v>
      </c>
      <c r="AL2244" s="54">
        <f t="shared" si="29"/>
        <v>0.1558504549</v>
      </c>
      <c r="AM2244" s="54">
        <f t="shared" si="30"/>
        <v>2.488258033</v>
      </c>
      <c r="AN2244" s="54">
        <f t="shared" si="31"/>
        <v>-4.976516066</v>
      </c>
      <c r="AO2244" s="55">
        <f t="shared" si="32"/>
        <v>3.02675412</v>
      </c>
      <c r="AP2244" s="55">
        <f t="shared" si="33"/>
        <v>0.004824874069</v>
      </c>
      <c r="AQ2244" s="55">
        <f t="shared" si="34"/>
        <v>1.916897251</v>
      </c>
      <c r="AR2244" s="55">
        <f t="shared" si="35"/>
        <v>0.0006340896457</v>
      </c>
      <c r="AS2244" s="55">
        <f t="shared" si="36"/>
        <v>0</v>
      </c>
      <c r="AT2244" s="55">
        <f t="shared" si="37"/>
        <v>2.097963774</v>
      </c>
      <c r="AU2244" s="55">
        <f t="shared" si="38"/>
        <v>0.05366462229</v>
      </c>
      <c r="AV2244" s="55">
        <f t="shared" si="39"/>
        <v>0.1482536782</v>
      </c>
      <c r="AW2244" s="55">
        <f t="shared" si="40"/>
        <v>0.7510075906</v>
      </c>
      <c r="AX2244" s="55">
        <f t="shared" si="41"/>
        <v>8</v>
      </c>
      <c r="AY2244" s="55">
        <f t="shared" si="42"/>
        <v>23.98068933</v>
      </c>
      <c r="AZ2244" s="54">
        <f t="shared" ref="AZ2244:BA2244" si="15750">AO2244*2</f>
        <v>6.05350824</v>
      </c>
      <c r="BA2244" s="54">
        <f t="shared" si="15750"/>
        <v>0.009649748139</v>
      </c>
      <c r="BB2244" s="54">
        <f t="shared" ref="BB2244:BD2244" si="15751">AQ2244*(3/2)</f>
        <v>2.875345877</v>
      </c>
      <c r="BC2244" s="54">
        <f t="shared" si="15751"/>
        <v>0.0009511344686</v>
      </c>
      <c r="BD2244" s="54">
        <f t="shared" si="15751"/>
        <v>0</v>
      </c>
      <c r="BE2244" s="54">
        <f t="shared" ref="BE2244:BH2244" si="15752">AT2244</f>
        <v>2.097963774</v>
      </c>
      <c r="BF2244" s="54">
        <f t="shared" si="15752"/>
        <v>0.05366462229</v>
      </c>
      <c r="BG2244" s="54">
        <f t="shared" si="15752"/>
        <v>0.1482536782</v>
      </c>
      <c r="BH2244" s="54">
        <f t="shared" si="15752"/>
        <v>0.7510075906</v>
      </c>
      <c r="BI2244" s="54">
        <f t="shared" si="46"/>
        <v>11.99034466</v>
      </c>
      <c r="BJ2244" s="54">
        <f t="shared" si="47"/>
        <v>-23.98068933</v>
      </c>
      <c r="BK2244" s="56">
        <f t="shared" ref="BK2244:BN2244" si="15753">AO2244</f>
        <v>3.02675412</v>
      </c>
      <c r="BL2244" s="56">
        <f t="shared" si="15753"/>
        <v>0.004824874069</v>
      </c>
      <c r="BM2244" s="56">
        <f t="shared" si="15753"/>
        <v>1.916897251</v>
      </c>
      <c r="BN2244" s="56">
        <f t="shared" si="15753"/>
        <v>0.0006340896457</v>
      </c>
      <c r="BO2244" s="56">
        <f t="shared" si="49"/>
        <v>0.01931067073</v>
      </c>
      <c r="BP2244" s="56">
        <f t="shared" si="50"/>
        <v>2.078653103</v>
      </c>
      <c r="BQ2244" s="56">
        <f t="shared" ref="BQ2244:BS2244" si="15754">AU2244</f>
        <v>0.05366462229</v>
      </c>
      <c r="BR2244" s="56">
        <f t="shared" si="15754"/>
        <v>0.1482536782</v>
      </c>
      <c r="BS2244" s="56">
        <f t="shared" si="15754"/>
        <v>0.7510075906</v>
      </c>
      <c r="BT2244" s="56">
        <f t="shared" si="52"/>
        <v>8</v>
      </c>
      <c r="BU2244" s="50">
        <f t="shared" ref="BU2244:BX2244" si="15755">AZ2244</f>
        <v>6.05350824</v>
      </c>
      <c r="BV2244" s="50">
        <f t="shared" si="15755"/>
        <v>0.009649748139</v>
      </c>
      <c r="BW2244" s="50">
        <f t="shared" si="15755"/>
        <v>2.875345877</v>
      </c>
      <c r="BX2244" s="50">
        <f t="shared" si="15755"/>
        <v>0.0009511344686</v>
      </c>
      <c r="BY2244" s="50">
        <f t="shared" si="54"/>
        <v>0.0289660061</v>
      </c>
      <c r="BZ2244" s="50">
        <f t="shared" si="55"/>
        <v>2.078653103</v>
      </c>
      <c r="CA2244" s="50">
        <f t="shared" ref="CA2244:CC2244" si="15756">BF2244</f>
        <v>0.05366462229</v>
      </c>
      <c r="CB2244" s="50">
        <f t="shared" si="15756"/>
        <v>0.1482536782</v>
      </c>
      <c r="CC2244" s="50">
        <f t="shared" si="15756"/>
        <v>0.7510075906</v>
      </c>
      <c r="CD2244" s="50">
        <f t="shared" si="57"/>
        <v>12</v>
      </c>
      <c r="CE2244" s="57">
        <f t="shared" si="58"/>
        <v>37.74</v>
      </c>
      <c r="CF2244" s="57">
        <f t="shared" si="59"/>
        <v>0.08</v>
      </c>
      <c r="CG2244" s="57">
        <f t="shared" si="60"/>
        <v>20.28</v>
      </c>
      <c r="CH2244" s="57">
        <f t="shared" si="61"/>
        <v>0.01</v>
      </c>
      <c r="CI2244" s="58">
        <f t="shared" si="62"/>
        <v>0.3199740916</v>
      </c>
      <c r="CJ2244" s="58">
        <f t="shared" si="63"/>
        <v>30.99208379</v>
      </c>
      <c r="CK2244" s="57">
        <f t="shared" si="64"/>
        <v>0.79</v>
      </c>
      <c r="CL2244" s="57">
        <f t="shared" si="65"/>
        <v>1.24</v>
      </c>
      <c r="CM2244" s="57">
        <f t="shared" si="66"/>
        <v>8.74</v>
      </c>
      <c r="CN2244" s="57">
        <f t="shared" si="67"/>
        <v>100.1920579</v>
      </c>
      <c r="CO2244" s="59">
        <f t="shared" si="68"/>
        <v>0.04890312227</v>
      </c>
      <c r="CP2244" s="59">
        <f t="shared" si="69"/>
        <v>0.6856668116</v>
      </c>
      <c r="CQ2244" s="59">
        <f t="shared" si="70"/>
        <v>0.01770187166</v>
      </c>
      <c r="CR2244" s="59">
        <f t="shared" si="71"/>
        <v>0.2477281945</v>
      </c>
      <c r="CS2244" s="60">
        <f t="shared" si="72"/>
        <v>4.890312227</v>
      </c>
      <c r="CT2244" s="60">
        <f t="shared" si="73"/>
        <v>24.77281945</v>
      </c>
      <c r="CU2244" s="60">
        <f t="shared" si="74"/>
        <v>70.33686833</v>
      </c>
      <c r="CV2244" s="61">
        <f t="shared" si="75"/>
        <v>0.2721797556</v>
      </c>
      <c r="CW2244" s="61">
        <f t="shared" si="76"/>
        <v>0.04235010388</v>
      </c>
      <c r="CX2244" s="62"/>
    </row>
    <row r="2245" ht="15.75" customHeight="1">
      <c r="A2245" s="17" t="s">
        <v>53</v>
      </c>
      <c r="B2245" s="87" t="s">
        <v>2307</v>
      </c>
      <c r="C2245" s="88" t="s">
        <v>2308</v>
      </c>
      <c r="D2245" s="89"/>
      <c r="E2245" s="89" t="s">
        <v>2309</v>
      </c>
      <c r="F2245" s="90">
        <v>40.0</v>
      </c>
      <c r="G2245" s="89" t="s">
        <v>2349</v>
      </c>
      <c r="H2245" s="95">
        <v>36.74</v>
      </c>
      <c r="I2245" s="92">
        <v>2.14</v>
      </c>
      <c r="J2245" s="92">
        <v>20.84</v>
      </c>
      <c r="K2245" s="92">
        <v>0.95</v>
      </c>
      <c r="L2245" s="92">
        <v>0.04</v>
      </c>
      <c r="M2245" s="92">
        <v>0.04</v>
      </c>
      <c r="N2245" s="92">
        <v>10.69</v>
      </c>
      <c r="O2245" s="92">
        <v>28.34</v>
      </c>
      <c r="P2245" s="92"/>
      <c r="Q2245" s="50">
        <f t="shared" si="8"/>
        <v>99.78</v>
      </c>
      <c r="R2245" s="51">
        <f t="shared" si="9"/>
        <v>12</v>
      </c>
      <c r="S2245" s="52">
        <f t="shared" si="10"/>
        <v>0.6114742121</v>
      </c>
      <c r="T2245" s="52">
        <f t="shared" si="11"/>
        <v>0.0005006333011</v>
      </c>
      <c r="U2245" s="52">
        <f t="shared" si="12"/>
        <v>0.4087825479</v>
      </c>
      <c r="V2245" s="52">
        <f t="shared" si="13"/>
        <v>0.0005263497252</v>
      </c>
      <c r="W2245" s="52">
        <f t="shared" si="14"/>
        <v>0</v>
      </c>
      <c r="X2245" s="52">
        <f t="shared" si="15"/>
        <v>0.39445261</v>
      </c>
      <c r="Y2245" s="52">
        <f t="shared" si="16"/>
        <v>0.1506962477</v>
      </c>
      <c r="Z2245" s="52">
        <f t="shared" si="17"/>
        <v>0.0530959399</v>
      </c>
      <c r="AA2245" s="52">
        <f t="shared" si="18"/>
        <v>0.01694026684</v>
      </c>
      <c r="AB2245" s="52">
        <f t="shared" si="19"/>
        <v>1.636468807</v>
      </c>
      <c r="AC2245" s="53">
        <f t="shared" si="20"/>
        <v>4.906196203</v>
      </c>
      <c r="AD2245" s="54">
        <f t="shared" si="21"/>
        <v>1.222948424</v>
      </c>
      <c r="AE2245" s="54">
        <f t="shared" si="22"/>
        <v>0.001001266602</v>
      </c>
      <c r="AF2245" s="54">
        <f t="shared" si="23"/>
        <v>0.6131738218</v>
      </c>
      <c r="AG2245" s="54">
        <f t="shared" si="24"/>
        <v>0.0007895245878</v>
      </c>
      <c r="AH2245" s="54">
        <f t="shared" si="25"/>
        <v>0</v>
      </c>
      <c r="AI2245" s="54">
        <f t="shared" si="26"/>
        <v>0.39445261</v>
      </c>
      <c r="AJ2245" s="54">
        <f t="shared" si="27"/>
        <v>0.1506962477</v>
      </c>
      <c r="AK2245" s="54">
        <f t="shared" si="28"/>
        <v>0.0530959399</v>
      </c>
      <c r="AL2245" s="54">
        <f t="shared" si="29"/>
        <v>0.01694026684</v>
      </c>
      <c r="AM2245" s="54">
        <f t="shared" si="30"/>
        <v>2.453098102</v>
      </c>
      <c r="AN2245" s="54">
        <f t="shared" si="31"/>
        <v>-4.906196203</v>
      </c>
      <c r="AO2245" s="55">
        <f t="shared" si="32"/>
        <v>2.989237359</v>
      </c>
      <c r="AP2245" s="55">
        <f t="shared" si="33"/>
        <v>0.002447383287</v>
      </c>
      <c r="AQ2245" s="55">
        <f t="shared" si="34"/>
        <v>1.998364019</v>
      </c>
      <c r="AR2245" s="55">
        <f t="shared" si="35"/>
        <v>0.002573099947</v>
      </c>
      <c r="AS2245" s="55">
        <f t="shared" si="36"/>
        <v>0</v>
      </c>
      <c r="AT2245" s="55">
        <f t="shared" si="37"/>
        <v>1.928311047</v>
      </c>
      <c r="AU2245" s="55">
        <f t="shared" si="38"/>
        <v>0.7366898629</v>
      </c>
      <c r="AV2245" s="55">
        <f t="shared" si="39"/>
        <v>0.2595634682</v>
      </c>
      <c r="AW2245" s="55">
        <f t="shared" si="40"/>
        <v>0.08281375977</v>
      </c>
      <c r="AX2245" s="55">
        <f t="shared" si="41"/>
        <v>8</v>
      </c>
      <c r="AY2245" s="55">
        <f t="shared" si="42"/>
        <v>23.9843066</v>
      </c>
      <c r="AZ2245" s="54">
        <f t="shared" ref="AZ2245:BA2245" si="15757">AO2245*2</f>
        <v>5.978474719</v>
      </c>
      <c r="BA2245" s="54">
        <f t="shared" si="15757"/>
        <v>0.004894766574</v>
      </c>
      <c r="BB2245" s="54">
        <f t="shared" ref="BB2245:BD2245" si="15758">AQ2245*(3/2)</f>
        <v>2.997546029</v>
      </c>
      <c r="BC2245" s="54">
        <f t="shared" si="15758"/>
        <v>0.00385964992</v>
      </c>
      <c r="BD2245" s="54">
        <f t="shared" si="15758"/>
        <v>0</v>
      </c>
      <c r="BE2245" s="54">
        <f t="shared" ref="BE2245:BH2245" si="15759">AT2245</f>
        <v>1.928311047</v>
      </c>
      <c r="BF2245" s="54">
        <f t="shared" si="15759"/>
        <v>0.7366898629</v>
      </c>
      <c r="BG2245" s="54">
        <f t="shared" si="15759"/>
        <v>0.2595634682</v>
      </c>
      <c r="BH2245" s="54">
        <f t="shared" si="15759"/>
        <v>0.08281375977</v>
      </c>
      <c r="BI2245" s="54">
        <f t="shared" si="46"/>
        <v>11.9921533</v>
      </c>
      <c r="BJ2245" s="54">
        <f t="shared" si="47"/>
        <v>-23.9843066</v>
      </c>
      <c r="BK2245" s="56">
        <f t="shared" ref="BK2245:BN2245" si="15760">AO2245</f>
        <v>2.989237359</v>
      </c>
      <c r="BL2245" s="56">
        <f t="shared" si="15760"/>
        <v>0.002447383287</v>
      </c>
      <c r="BM2245" s="56">
        <f t="shared" si="15760"/>
        <v>1.998364019</v>
      </c>
      <c r="BN2245" s="56">
        <f t="shared" si="15760"/>
        <v>0.002573099947</v>
      </c>
      <c r="BO2245" s="56">
        <f t="shared" si="49"/>
        <v>0.01569339564</v>
      </c>
      <c r="BP2245" s="56">
        <f t="shared" si="50"/>
        <v>1.912617652</v>
      </c>
      <c r="BQ2245" s="56">
        <f t="shared" ref="BQ2245:BS2245" si="15761">AU2245</f>
        <v>0.7366898629</v>
      </c>
      <c r="BR2245" s="56">
        <f t="shared" si="15761"/>
        <v>0.2595634682</v>
      </c>
      <c r="BS2245" s="56">
        <f t="shared" si="15761"/>
        <v>0.08281375977</v>
      </c>
      <c r="BT2245" s="56">
        <f t="shared" si="52"/>
        <v>8</v>
      </c>
      <c r="BU2245" s="50">
        <f t="shared" ref="BU2245:BX2245" si="15762">AZ2245</f>
        <v>5.978474719</v>
      </c>
      <c r="BV2245" s="50">
        <f t="shared" si="15762"/>
        <v>0.004894766574</v>
      </c>
      <c r="BW2245" s="50">
        <f t="shared" si="15762"/>
        <v>2.997546029</v>
      </c>
      <c r="BX2245" s="50">
        <f t="shared" si="15762"/>
        <v>0.00385964992</v>
      </c>
      <c r="BY2245" s="50">
        <f t="shared" si="54"/>
        <v>0.02354009347</v>
      </c>
      <c r="BZ2245" s="50">
        <f t="shared" si="55"/>
        <v>1.912617652</v>
      </c>
      <c r="CA2245" s="50">
        <f t="shared" ref="CA2245:CC2245" si="15763">BF2245</f>
        <v>0.7366898629</v>
      </c>
      <c r="CB2245" s="50">
        <f t="shared" si="15763"/>
        <v>0.2595634682</v>
      </c>
      <c r="CC2245" s="50">
        <f t="shared" si="15763"/>
        <v>0.08281375977</v>
      </c>
      <c r="CD2245" s="50">
        <f t="shared" si="57"/>
        <v>12</v>
      </c>
      <c r="CE2245" s="57">
        <f t="shared" si="58"/>
        <v>36.74</v>
      </c>
      <c r="CF2245" s="57">
        <f t="shared" si="59"/>
        <v>0.04</v>
      </c>
      <c r="CG2245" s="57">
        <f t="shared" si="60"/>
        <v>20.84</v>
      </c>
      <c r="CH2245" s="57">
        <f t="shared" si="61"/>
        <v>0.04</v>
      </c>
      <c r="CI2245" s="58">
        <f t="shared" si="62"/>
        <v>0.2563234718</v>
      </c>
      <c r="CJ2245" s="58">
        <f t="shared" si="63"/>
        <v>28.10935732</v>
      </c>
      <c r="CK2245" s="57">
        <f t="shared" si="64"/>
        <v>10.69</v>
      </c>
      <c r="CL2245" s="57">
        <f t="shared" si="65"/>
        <v>2.14</v>
      </c>
      <c r="CM2245" s="57">
        <f t="shared" si="66"/>
        <v>0.95</v>
      </c>
      <c r="CN2245" s="57">
        <f t="shared" si="67"/>
        <v>99.80568079</v>
      </c>
      <c r="CO2245" s="59">
        <f t="shared" si="68"/>
        <v>0.08676163783</v>
      </c>
      <c r="CP2245" s="59">
        <f t="shared" si="69"/>
        <v>0.6393112297</v>
      </c>
      <c r="CQ2245" s="59">
        <f t="shared" si="70"/>
        <v>0.2462458201</v>
      </c>
      <c r="CR2245" s="59">
        <f t="shared" si="71"/>
        <v>0.02768131234</v>
      </c>
      <c r="CS2245" s="60">
        <f t="shared" si="72"/>
        <v>8.676163783</v>
      </c>
      <c r="CT2245" s="60">
        <f t="shared" si="73"/>
        <v>2.768131234</v>
      </c>
      <c r="CU2245" s="60">
        <f t="shared" si="74"/>
        <v>88.55570498</v>
      </c>
      <c r="CV2245" s="61">
        <f t="shared" si="75"/>
        <v>0.07106213125</v>
      </c>
      <c r="CW2245" s="61">
        <f t="shared" si="76"/>
        <v>0.07513557836</v>
      </c>
      <c r="CX2245" s="62"/>
    </row>
    <row r="2246" ht="15.75" customHeight="1">
      <c r="A2246" s="17" t="s">
        <v>53</v>
      </c>
      <c r="B2246" s="87" t="s">
        <v>2307</v>
      </c>
      <c r="C2246" s="88" t="s">
        <v>2308</v>
      </c>
      <c r="D2246" s="89"/>
      <c r="E2246" s="89" t="s">
        <v>2309</v>
      </c>
      <c r="F2246" s="90">
        <v>41.0</v>
      </c>
      <c r="G2246" s="89" t="s">
        <v>2350</v>
      </c>
      <c r="H2246" s="95">
        <v>37.87</v>
      </c>
      <c r="I2246" s="92">
        <v>5.1</v>
      </c>
      <c r="J2246" s="92">
        <v>21.1</v>
      </c>
      <c r="K2246" s="92">
        <v>1.01</v>
      </c>
      <c r="L2246" s="92">
        <v>0.04</v>
      </c>
      <c r="M2246" s="92">
        <v>0.03</v>
      </c>
      <c r="N2246" s="92">
        <v>1.18</v>
      </c>
      <c r="O2246" s="92">
        <v>33.59</v>
      </c>
      <c r="P2246" s="92"/>
      <c r="Q2246" s="50">
        <f t="shared" si="8"/>
        <v>99.92</v>
      </c>
      <c r="R2246" s="51">
        <f t="shared" si="9"/>
        <v>12</v>
      </c>
      <c r="S2246" s="52">
        <f t="shared" si="10"/>
        <v>0.6302811217</v>
      </c>
      <c r="T2246" s="52">
        <f t="shared" si="11"/>
        <v>0.0005006333011</v>
      </c>
      <c r="U2246" s="52">
        <f t="shared" si="12"/>
        <v>0.4138825221</v>
      </c>
      <c r="V2246" s="52">
        <f t="shared" si="13"/>
        <v>0.0003947622939</v>
      </c>
      <c r="W2246" s="52">
        <f t="shared" si="14"/>
        <v>0</v>
      </c>
      <c r="X2246" s="52">
        <f t="shared" si="15"/>
        <v>0.4675251648</v>
      </c>
      <c r="Y2246" s="52">
        <f t="shared" si="16"/>
        <v>0.01663438468</v>
      </c>
      <c r="Z2246" s="52">
        <f t="shared" si="17"/>
        <v>0.126537053</v>
      </c>
      <c r="AA2246" s="52">
        <f t="shared" si="18"/>
        <v>0.01801017843</v>
      </c>
      <c r="AB2246" s="52">
        <f t="shared" si="19"/>
        <v>1.67376582</v>
      </c>
      <c r="AC2246" s="53">
        <f t="shared" si="20"/>
        <v>5.023372435</v>
      </c>
      <c r="AD2246" s="54">
        <f t="shared" si="21"/>
        <v>1.260562243</v>
      </c>
      <c r="AE2246" s="54">
        <f t="shared" si="22"/>
        <v>0.001001266602</v>
      </c>
      <c r="AF2246" s="54">
        <f t="shared" si="23"/>
        <v>0.6208237831</v>
      </c>
      <c r="AG2246" s="54">
        <f t="shared" si="24"/>
        <v>0.0005921434408</v>
      </c>
      <c r="AH2246" s="54">
        <f t="shared" si="25"/>
        <v>0</v>
      </c>
      <c r="AI2246" s="54">
        <f t="shared" si="26"/>
        <v>0.4675251648</v>
      </c>
      <c r="AJ2246" s="54">
        <f t="shared" si="27"/>
        <v>0.01663438468</v>
      </c>
      <c r="AK2246" s="54">
        <f t="shared" si="28"/>
        <v>0.126537053</v>
      </c>
      <c r="AL2246" s="54">
        <f t="shared" si="29"/>
        <v>0.01801017843</v>
      </c>
      <c r="AM2246" s="54">
        <f t="shared" si="30"/>
        <v>2.511686217</v>
      </c>
      <c r="AN2246" s="54">
        <f t="shared" si="31"/>
        <v>-5.023372435</v>
      </c>
      <c r="AO2246" s="55">
        <f t="shared" si="32"/>
        <v>3.012517589</v>
      </c>
      <c r="AP2246" s="55">
        <f t="shared" si="33"/>
        <v>0.00239284753</v>
      </c>
      <c r="AQ2246" s="55">
        <f t="shared" si="34"/>
        <v>1.978209936</v>
      </c>
      <c r="AR2246" s="55">
        <f t="shared" si="35"/>
        <v>0.001886822107</v>
      </c>
      <c r="AS2246" s="55">
        <f t="shared" si="36"/>
        <v>0</v>
      </c>
      <c r="AT2246" s="55">
        <f t="shared" si="37"/>
        <v>2.234602519</v>
      </c>
      <c r="AU2246" s="55">
        <f t="shared" si="38"/>
        <v>0.07950638963</v>
      </c>
      <c r="AV2246" s="55">
        <f t="shared" si="39"/>
        <v>0.6048017064</v>
      </c>
      <c r="AW2246" s="55">
        <f t="shared" si="40"/>
        <v>0.08608219003</v>
      </c>
      <c r="AX2246" s="55">
        <f t="shared" si="41"/>
        <v>8</v>
      </c>
      <c r="AY2246" s="55">
        <f t="shared" si="42"/>
        <v>24.00991763</v>
      </c>
      <c r="AZ2246" s="54">
        <f t="shared" ref="AZ2246:BA2246" si="15764">AO2246*2</f>
        <v>6.025035178</v>
      </c>
      <c r="BA2246" s="54">
        <f t="shared" si="15764"/>
        <v>0.00478569506</v>
      </c>
      <c r="BB2246" s="54">
        <f t="shared" ref="BB2246:BD2246" si="15765">AQ2246*(3/2)</f>
        <v>2.967314904</v>
      </c>
      <c r="BC2246" s="54">
        <f t="shared" si="15765"/>
        <v>0.00283023316</v>
      </c>
      <c r="BD2246" s="54">
        <f t="shared" si="15765"/>
        <v>0</v>
      </c>
      <c r="BE2246" s="54">
        <f t="shared" ref="BE2246:BH2246" si="15766">AT2246</f>
        <v>2.234602519</v>
      </c>
      <c r="BF2246" s="54">
        <f t="shared" si="15766"/>
        <v>0.07950638963</v>
      </c>
      <c r="BG2246" s="54">
        <f t="shared" si="15766"/>
        <v>0.6048017064</v>
      </c>
      <c r="BH2246" s="54">
        <f t="shared" si="15766"/>
        <v>0.08608219003</v>
      </c>
      <c r="BI2246" s="54">
        <f t="shared" si="46"/>
        <v>12.00495882</v>
      </c>
      <c r="BJ2246" s="54">
        <f t="shared" si="47"/>
        <v>-24.00991763</v>
      </c>
      <c r="BK2246" s="56">
        <f t="shared" ref="BK2246:BN2246" si="15767">AO2246</f>
        <v>3.012517589</v>
      </c>
      <c r="BL2246" s="56">
        <f t="shared" si="15767"/>
        <v>0.00239284753</v>
      </c>
      <c r="BM2246" s="56">
        <f t="shared" si="15767"/>
        <v>1.978209936</v>
      </c>
      <c r="BN2246" s="56">
        <f t="shared" si="15767"/>
        <v>0.001886822107</v>
      </c>
      <c r="BO2246" s="56">
        <f t="shared" si="49"/>
        <v>0</v>
      </c>
      <c r="BP2246" s="56">
        <f t="shared" si="50"/>
        <v>2.234602519</v>
      </c>
      <c r="BQ2246" s="56">
        <f t="shared" ref="BQ2246:BS2246" si="15768">AU2246</f>
        <v>0.07950638963</v>
      </c>
      <c r="BR2246" s="56">
        <f t="shared" si="15768"/>
        <v>0.6048017064</v>
      </c>
      <c r="BS2246" s="56">
        <f t="shared" si="15768"/>
        <v>0.08608219003</v>
      </c>
      <c r="BT2246" s="56">
        <f t="shared" si="52"/>
        <v>8</v>
      </c>
      <c r="BU2246" s="50">
        <f t="shared" ref="BU2246:BX2246" si="15769">AZ2246</f>
        <v>6.025035178</v>
      </c>
      <c r="BV2246" s="50">
        <f t="shared" si="15769"/>
        <v>0.00478569506</v>
      </c>
      <c r="BW2246" s="50">
        <f t="shared" si="15769"/>
        <v>2.967314904</v>
      </c>
      <c r="BX2246" s="50">
        <f t="shared" si="15769"/>
        <v>0.00283023316</v>
      </c>
      <c r="BY2246" s="50">
        <f t="shared" si="54"/>
        <v>0</v>
      </c>
      <c r="BZ2246" s="50">
        <f t="shared" si="55"/>
        <v>2.234602519</v>
      </c>
      <c r="CA2246" s="50">
        <f t="shared" ref="CA2246:CC2246" si="15770">BF2246</f>
        <v>0.07950638963</v>
      </c>
      <c r="CB2246" s="50">
        <f t="shared" si="15770"/>
        <v>0.6048017064</v>
      </c>
      <c r="CC2246" s="50">
        <f t="shared" si="15770"/>
        <v>0.08608219003</v>
      </c>
      <c r="CD2246" s="50">
        <f t="shared" si="57"/>
        <v>12.00495882</v>
      </c>
      <c r="CE2246" s="57">
        <f t="shared" si="58"/>
        <v>37.87</v>
      </c>
      <c r="CF2246" s="57">
        <f t="shared" si="59"/>
        <v>0.04</v>
      </c>
      <c r="CG2246" s="57">
        <f t="shared" si="60"/>
        <v>21.1</v>
      </c>
      <c r="CH2246" s="57">
        <f t="shared" si="61"/>
        <v>0.03</v>
      </c>
      <c r="CI2246" s="58">
        <f t="shared" si="62"/>
        <v>0</v>
      </c>
      <c r="CJ2246" s="58">
        <f t="shared" si="63"/>
        <v>33.59</v>
      </c>
      <c r="CK2246" s="57">
        <f t="shared" si="64"/>
        <v>1.18</v>
      </c>
      <c r="CL2246" s="57">
        <f t="shared" si="65"/>
        <v>5.1</v>
      </c>
      <c r="CM2246" s="57">
        <f t="shared" si="66"/>
        <v>1.01</v>
      </c>
      <c r="CN2246" s="57">
        <f t="shared" si="67"/>
        <v>99.92</v>
      </c>
      <c r="CO2246" s="59">
        <f t="shared" si="68"/>
        <v>0.2012656088</v>
      </c>
      <c r="CP2246" s="59">
        <f t="shared" si="69"/>
        <v>0.7436299066</v>
      </c>
      <c r="CQ2246" s="59">
        <f t="shared" si="70"/>
        <v>0.0264580965</v>
      </c>
      <c r="CR2246" s="59">
        <f t="shared" si="71"/>
        <v>0.02864638806</v>
      </c>
      <c r="CS2246" s="60">
        <f t="shared" si="72"/>
        <v>20.12656088</v>
      </c>
      <c r="CT2246" s="60">
        <f t="shared" si="73"/>
        <v>2.864638806</v>
      </c>
      <c r="CU2246" s="60">
        <f t="shared" si="74"/>
        <v>77.00880031</v>
      </c>
      <c r="CV2246" s="61">
        <f t="shared" si="75"/>
        <v>0.1292791925</v>
      </c>
      <c r="CW2246" s="61">
        <f t="shared" si="76"/>
        <v>0.1742960172</v>
      </c>
      <c r="CX2246" s="62"/>
    </row>
    <row r="2247" ht="15.75" customHeight="1">
      <c r="A2247" s="17" t="s">
        <v>53</v>
      </c>
      <c r="B2247" s="87" t="s">
        <v>2307</v>
      </c>
      <c r="C2247" s="88" t="s">
        <v>2308</v>
      </c>
      <c r="D2247" s="89"/>
      <c r="E2247" s="89" t="s">
        <v>2309</v>
      </c>
      <c r="F2247" s="90">
        <v>42.0</v>
      </c>
      <c r="G2247" s="89" t="s">
        <v>2351</v>
      </c>
      <c r="H2247" s="95">
        <v>37.52</v>
      </c>
      <c r="I2247" s="92">
        <v>3.26</v>
      </c>
      <c r="J2247" s="92">
        <v>20.92</v>
      </c>
      <c r="K2247" s="92">
        <v>0.94</v>
      </c>
      <c r="L2247" s="92">
        <v>0.0</v>
      </c>
      <c r="M2247" s="92">
        <v>0.0</v>
      </c>
      <c r="N2247" s="92">
        <v>6.0</v>
      </c>
      <c r="O2247" s="92">
        <v>31.1</v>
      </c>
      <c r="P2247" s="92"/>
      <c r="Q2247" s="50">
        <f t="shared" si="8"/>
        <v>99.74</v>
      </c>
      <c r="R2247" s="51">
        <f t="shared" si="9"/>
        <v>12</v>
      </c>
      <c r="S2247" s="52">
        <f t="shared" si="10"/>
        <v>0.6244559727</v>
      </c>
      <c r="T2247" s="52">
        <f t="shared" si="11"/>
        <v>0</v>
      </c>
      <c r="U2247" s="52">
        <f t="shared" si="12"/>
        <v>0.4103517707</v>
      </c>
      <c r="V2247" s="52">
        <f t="shared" si="13"/>
        <v>0</v>
      </c>
      <c r="W2247" s="52">
        <f t="shared" si="14"/>
        <v>0</v>
      </c>
      <c r="X2247" s="52">
        <f t="shared" si="15"/>
        <v>0.432867896</v>
      </c>
      <c r="Y2247" s="52">
        <f t="shared" si="16"/>
        <v>0.08458161703</v>
      </c>
      <c r="Z2247" s="52">
        <f t="shared" si="17"/>
        <v>0.08088446919</v>
      </c>
      <c r="AA2247" s="52">
        <f t="shared" si="18"/>
        <v>0.01676194824</v>
      </c>
      <c r="AB2247" s="52">
        <f t="shared" si="19"/>
        <v>1.649903674</v>
      </c>
      <c r="AC2247" s="53">
        <f t="shared" si="20"/>
        <v>4.959071064</v>
      </c>
      <c r="AD2247" s="54">
        <f t="shared" si="21"/>
        <v>1.248911945</v>
      </c>
      <c r="AE2247" s="54">
        <f t="shared" si="22"/>
        <v>0</v>
      </c>
      <c r="AF2247" s="54">
        <f t="shared" si="23"/>
        <v>0.6155276561</v>
      </c>
      <c r="AG2247" s="54">
        <f t="shared" si="24"/>
        <v>0</v>
      </c>
      <c r="AH2247" s="54">
        <f t="shared" si="25"/>
        <v>0</v>
      </c>
      <c r="AI2247" s="54">
        <f t="shared" si="26"/>
        <v>0.432867896</v>
      </c>
      <c r="AJ2247" s="54">
        <f t="shared" si="27"/>
        <v>0.08458161703</v>
      </c>
      <c r="AK2247" s="54">
        <f t="shared" si="28"/>
        <v>0.08088446919</v>
      </c>
      <c r="AL2247" s="54">
        <f t="shared" si="29"/>
        <v>0.01676194824</v>
      </c>
      <c r="AM2247" s="54">
        <f t="shared" si="30"/>
        <v>2.479535532</v>
      </c>
      <c r="AN2247" s="54">
        <f t="shared" si="31"/>
        <v>-4.959071064</v>
      </c>
      <c r="AO2247" s="55">
        <f t="shared" si="32"/>
        <v>3.027842086</v>
      </c>
      <c r="AP2247" s="55">
        <f t="shared" si="33"/>
        <v>0</v>
      </c>
      <c r="AQ2247" s="55">
        <f t="shared" si="34"/>
        <v>1.989700501</v>
      </c>
      <c r="AR2247" s="55">
        <f t="shared" si="35"/>
        <v>0</v>
      </c>
      <c r="AS2247" s="55">
        <f t="shared" si="36"/>
        <v>0</v>
      </c>
      <c r="AT2247" s="55">
        <f t="shared" si="37"/>
        <v>2.098875966</v>
      </c>
      <c r="AU2247" s="55">
        <f t="shared" si="38"/>
        <v>0.410116631</v>
      </c>
      <c r="AV2247" s="55">
        <f t="shared" si="39"/>
        <v>0.3921900192</v>
      </c>
      <c r="AW2247" s="55">
        <f t="shared" si="40"/>
        <v>0.08127479684</v>
      </c>
      <c r="AX2247" s="55">
        <f t="shared" si="41"/>
        <v>8</v>
      </c>
      <c r="AY2247" s="55">
        <f t="shared" si="42"/>
        <v>24.04538467</v>
      </c>
      <c r="AZ2247" s="54">
        <f t="shared" ref="AZ2247:BA2247" si="15771">AO2247*2</f>
        <v>6.055684172</v>
      </c>
      <c r="BA2247" s="54">
        <f t="shared" si="15771"/>
        <v>0</v>
      </c>
      <c r="BB2247" s="54">
        <f t="shared" ref="BB2247:BD2247" si="15772">AQ2247*(3/2)</f>
        <v>2.984550751</v>
      </c>
      <c r="BC2247" s="54">
        <f t="shared" si="15772"/>
        <v>0</v>
      </c>
      <c r="BD2247" s="54">
        <f t="shared" si="15772"/>
        <v>0</v>
      </c>
      <c r="BE2247" s="54">
        <f t="shared" ref="BE2247:BH2247" si="15773">AT2247</f>
        <v>2.098875966</v>
      </c>
      <c r="BF2247" s="54">
        <f t="shared" si="15773"/>
        <v>0.410116631</v>
      </c>
      <c r="BG2247" s="54">
        <f t="shared" si="15773"/>
        <v>0.3921900192</v>
      </c>
      <c r="BH2247" s="54">
        <f t="shared" si="15773"/>
        <v>0.08127479684</v>
      </c>
      <c r="BI2247" s="54">
        <f t="shared" si="46"/>
        <v>12.02269234</v>
      </c>
      <c r="BJ2247" s="54">
        <f t="shared" si="47"/>
        <v>-24.04538467</v>
      </c>
      <c r="BK2247" s="56">
        <f t="shared" ref="BK2247:BN2247" si="15774">AO2247</f>
        <v>3.027842086</v>
      </c>
      <c r="BL2247" s="56">
        <f t="shared" si="15774"/>
        <v>0</v>
      </c>
      <c r="BM2247" s="56">
        <f t="shared" si="15774"/>
        <v>1.989700501</v>
      </c>
      <c r="BN2247" s="56">
        <f t="shared" si="15774"/>
        <v>0</v>
      </c>
      <c r="BO2247" s="56">
        <f t="shared" si="49"/>
        <v>0</v>
      </c>
      <c r="BP2247" s="56">
        <f t="shared" si="50"/>
        <v>2.098875966</v>
      </c>
      <c r="BQ2247" s="56">
        <f t="shared" ref="BQ2247:BS2247" si="15775">AU2247</f>
        <v>0.410116631</v>
      </c>
      <c r="BR2247" s="56">
        <f t="shared" si="15775"/>
        <v>0.3921900192</v>
      </c>
      <c r="BS2247" s="56">
        <f t="shared" si="15775"/>
        <v>0.08127479684</v>
      </c>
      <c r="BT2247" s="56">
        <f t="shared" si="52"/>
        <v>8</v>
      </c>
      <c r="BU2247" s="50">
        <f t="shared" ref="BU2247:BX2247" si="15776">AZ2247</f>
        <v>6.055684172</v>
      </c>
      <c r="BV2247" s="50">
        <f t="shared" si="15776"/>
        <v>0</v>
      </c>
      <c r="BW2247" s="50">
        <f t="shared" si="15776"/>
        <v>2.984550751</v>
      </c>
      <c r="BX2247" s="50">
        <f t="shared" si="15776"/>
        <v>0</v>
      </c>
      <c r="BY2247" s="50">
        <f t="shared" si="54"/>
        <v>0</v>
      </c>
      <c r="BZ2247" s="50">
        <f t="shared" si="55"/>
        <v>2.098875966</v>
      </c>
      <c r="CA2247" s="50">
        <f t="shared" ref="CA2247:CC2247" si="15777">BF2247</f>
        <v>0.410116631</v>
      </c>
      <c r="CB2247" s="50">
        <f t="shared" si="15777"/>
        <v>0.3921900192</v>
      </c>
      <c r="CC2247" s="50">
        <f t="shared" si="15777"/>
        <v>0.08127479684</v>
      </c>
      <c r="CD2247" s="50">
        <f t="shared" si="57"/>
        <v>12.02269234</v>
      </c>
      <c r="CE2247" s="57">
        <f t="shared" si="58"/>
        <v>37.52</v>
      </c>
      <c r="CF2247" s="57">
        <f t="shared" si="59"/>
        <v>0</v>
      </c>
      <c r="CG2247" s="57">
        <f t="shared" si="60"/>
        <v>20.92</v>
      </c>
      <c r="CH2247" s="57">
        <f t="shared" si="61"/>
        <v>0</v>
      </c>
      <c r="CI2247" s="58">
        <f t="shared" si="62"/>
        <v>0</v>
      </c>
      <c r="CJ2247" s="58">
        <f t="shared" si="63"/>
        <v>31.1</v>
      </c>
      <c r="CK2247" s="57">
        <f t="shared" si="64"/>
        <v>6</v>
      </c>
      <c r="CL2247" s="57">
        <f t="shared" si="65"/>
        <v>3.26</v>
      </c>
      <c r="CM2247" s="57">
        <f t="shared" si="66"/>
        <v>0.94</v>
      </c>
      <c r="CN2247" s="57">
        <f t="shared" si="67"/>
        <v>99.74</v>
      </c>
      <c r="CO2247" s="59">
        <f t="shared" si="68"/>
        <v>0.1314989503</v>
      </c>
      <c r="CP2247" s="59">
        <f t="shared" si="69"/>
        <v>0.7037404648</v>
      </c>
      <c r="CQ2247" s="59">
        <f t="shared" si="70"/>
        <v>0.1375096352</v>
      </c>
      <c r="CR2247" s="59">
        <f t="shared" si="71"/>
        <v>0.02725094966</v>
      </c>
      <c r="CS2247" s="60">
        <f t="shared" si="72"/>
        <v>13.14989503</v>
      </c>
      <c r="CT2247" s="60">
        <f t="shared" si="73"/>
        <v>2.725094966</v>
      </c>
      <c r="CU2247" s="60">
        <f t="shared" si="74"/>
        <v>84.12501</v>
      </c>
      <c r="CV2247" s="61">
        <f t="shared" si="75"/>
        <v>0.09300042482</v>
      </c>
      <c r="CW2247" s="61">
        <f t="shared" si="76"/>
        <v>0.113878091</v>
      </c>
      <c r="CX2247" s="62"/>
    </row>
    <row r="2248" ht="15.75" customHeight="1">
      <c r="A2248" s="17" t="s">
        <v>53</v>
      </c>
      <c r="B2248" s="87" t="s">
        <v>2307</v>
      </c>
      <c r="C2248" s="88" t="s">
        <v>2308</v>
      </c>
      <c r="D2248" s="89"/>
      <c r="E2248" s="89" t="s">
        <v>2309</v>
      </c>
      <c r="F2248" s="90">
        <v>43.0</v>
      </c>
      <c r="G2248" s="89" t="s">
        <v>2352</v>
      </c>
      <c r="H2248" s="95">
        <v>38.37</v>
      </c>
      <c r="I2248" s="92">
        <v>8.28</v>
      </c>
      <c r="J2248" s="92">
        <v>21.84</v>
      </c>
      <c r="K2248" s="92">
        <v>0.37</v>
      </c>
      <c r="L2248" s="92">
        <v>0.03</v>
      </c>
      <c r="M2248" s="92">
        <v>0.0</v>
      </c>
      <c r="N2248" s="92">
        <v>0.27</v>
      </c>
      <c r="O2248" s="92">
        <v>30.96</v>
      </c>
      <c r="P2248" s="92"/>
      <c r="Q2248" s="50">
        <f t="shared" si="8"/>
        <v>100.12</v>
      </c>
      <c r="R2248" s="51">
        <f t="shared" si="9"/>
        <v>12</v>
      </c>
      <c r="S2248" s="52">
        <f t="shared" si="10"/>
        <v>0.6386027631</v>
      </c>
      <c r="T2248" s="52">
        <f t="shared" si="11"/>
        <v>0.0003754749758</v>
      </c>
      <c r="U2248" s="52">
        <f t="shared" si="12"/>
        <v>0.4283978333</v>
      </c>
      <c r="V2248" s="52">
        <f t="shared" si="13"/>
        <v>0</v>
      </c>
      <c r="W2248" s="52">
        <f t="shared" si="14"/>
        <v>0</v>
      </c>
      <c r="X2248" s="52">
        <f t="shared" si="15"/>
        <v>0.4309192945</v>
      </c>
      <c r="Y2248" s="52">
        <f t="shared" si="16"/>
        <v>0.003806172766</v>
      </c>
      <c r="Z2248" s="52">
        <f t="shared" si="17"/>
        <v>0.2054366273</v>
      </c>
      <c r="AA2248" s="52">
        <f t="shared" si="18"/>
        <v>0.006597788136</v>
      </c>
      <c r="AB2248" s="52">
        <f t="shared" si="19"/>
        <v>1.714135954</v>
      </c>
      <c r="AC2248" s="53">
        <f t="shared" si="20"/>
        <v>5.134626218</v>
      </c>
      <c r="AD2248" s="54">
        <f t="shared" si="21"/>
        <v>1.277205526</v>
      </c>
      <c r="AE2248" s="54">
        <f t="shared" si="22"/>
        <v>0.0007509499517</v>
      </c>
      <c r="AF2248" s="54">
        <f t="shared" si="23"/>
        <v>0.6425967499</v>
      </c>
      <c r="AG2248" s="54">
        <f t="shared" si="24"/>
        <v>0</v>
      </c>
      <c r="AH2248" s="54">
        <f t="shared" si="25"/>
        <v>0</v>
      </c>
      <c r="AI2248" s="54">
        <f t="shared" si="26"/>
        <v>0.4309192945</v>
      </c>
      <c r="AJ2248" s="54">
        <f t="shared" si="27"/>
        <v>0.003806172766</v>
      </c>
      <c r="AK2248" s="54">
        <f t="shared" si="28"/>
        <v>0.2054366273</v>
      </c>
      <c r="AL2248" s="54">
        <f t="shared" si="29"/>
        <v>0.006597788136</v>
      </c>
      <c r="AM2248" s="54">
        <f t="shared" si="30"/>
        <v>2.567313109</v>
      </c>
      <c r="AN2248" s="54">
        <f t="shared" si="31"/>
        <v>-5.134626218</v>
      </c>
      <c r="AO2248" s="55">
        <f t="shared" si="32"/>
        <v>2.980406597</v>
      </c>
      <c r="AP2248" s="55">
        <f t="shared" si="33"/>
        <v>0.001752369641</v>
      </c>
      <c r="AQ2248" s="55">
        <f t="shared" si="34"/>
        <v>1.999364553</v>
      </c>
      <c r="AR2248" s="55">
        <f t="shared" si="35"/>
        <v>0</v>
      </c>
      <c r="AS2248" s="55">
        <f t="shared" si="36"/>
        <v>0</v>
      </c>
      <c r="AT2248" s="55">
        <f t="shared" si="37"/>
        <v>2.0111324</v>
      </c>
      <c r="AU2248" s="55">
        <f t="shared" si="38"/>
        <v>0.01776369142</v>
      </c>
      <c r="AV2248" s="55">
        <f t="shared" si="39"/>
        <v>0.9587880204</v>
      </c>
      <c r="AW2248" s="55">
        <f t="shared" si="40"/>
        <v>0.03079236799</v>
      </c>
      <c r="AX2248" s="55">
        <f t="shared" si="41"/>
        <v>8</v>
      </c>
      <c r="AY2248" s="55">
        <f t="shared" si="42"/>
        <v>23.96368249</v>
      </c>
      <c r="AZ2248" s="54">
        <f t="shared" ref="AZ2248:BA2248" si="15778">AO2248*2</f>
        <v>5.960813193</v>
      </c>
      <c r="BA2248" s="54">
        <f t="shared" si="15778"/>
        <v>0.003504739282</v>
      </c>
      <c r="BB2248" s="54">
        <f t="shared" ref="BB2248:BD2248" si="15779">AQ2248*(3/2)</f>
        <v>2.99904683</v>
      </c>
      <c r="BC2248" s="54">
        <f t="shared" si="15779"/>
        <v>0</v>
      </c>
      <c r="BD2248" s="54">
        <f t="shared" si="15779"/>
        <v>0</v>
      </c>
      <c r="BE2248" s="54">
        <f t="shared" ref="BE2248:BH2248" si="15780">AT2248</f>
        <v>2.0111324</v>
      </c>
      <c r="BF2248" s="54">
        <f t="shared" si="15780"/>
        <v>0.01776369142</v>
      </c>
      <c r="BG2248" s="54">
        <f t="shared" si="15780"/>
        <v>0.9587880204</v>
      </c>
      <c r="BH2248" s="54">
        <f t="shared" si="15780"/>
        <v>0.03079236799</v>
      </c>
      <c r="BI2248" s="54">
        <f t="shared" si="46"/>
        <v>11.98184124</v>
      </c>
      <c r="BJ2248" s="54">
        <f t="shared" si="47"/>
        <v>-23.96368249</v>
      </c>
      <c r="BK2248" s="56">
        <f t="shared" ref="BK2248:BN2248" si="15781">AO2248</f>
        <v>2.980406597</v>
      </c>
      <c r="BL2248" s="56">
        <f t="shared" si="15781"/>
        <v>0.001752369641</v>
      </c>
      <c r="BM2248" s="56">
        <f t="shared" si="15781"/>
        <v>1.999364553</v>
      </c>
      <c r="BN2248" s="56">
        <f t="shared" si="15781"/>
        <v>0</v>
      </c>
      <c r="BO2248" s="56">
        <f t="shared" si="49"/>
        <v>0.03631751403</v>
      </c>
      <c r="BP2248" s="56">
        <f t="shared" si="50"/>
        <v>1.974814886</v>
      </c>
      <c r="BQ2248" s="56">
        <f t="shared" ref="BQ2248:BS2248" si="15782">AU2248</f>
        <v>0.01776369142</v>
      </c>
      <c r="BR2248" s="56">
        <f t="shared" si="15782"/>
        <v>0.9587880204</v>
      </c>
      <c r="BS2248" s="56">
        <f t="shared" si="15782"/>
        <v>0.03079236799</v>
      </c>
      <c r="BT2248" s="56">
        <f t="shared" si="52"/>
        <v>8</v>
      </c>
      <c r="BU2248" s="50">
        <f t="shared" ref="BU2248:BX2248" si="15783">AZ2248</f>
        <v>5.960813193</v>
      </c>
      <c r="BV2248" s="50">
        <f t="shared" si="15783"/>
        <v>0.003504739282</v>
      </c>
      <c r="BW2248" s="50">
        <f t="shared" si="15783"/>
        <v>2.99904683</v>
      </c>
      <c r="BX2248" s="50">
        <f t="shared" si="15783"/>
        <v>0</v>
      </c>
      <c r="BY2248" s="50">
        <f t="shared" si="54"/>
        <v>0.05447627105</v>
      </c>
      <c r="BZ2248" s="50">
        <f t="shared" si="55"/>
        <v>1.974814886</v>
      </c>
      <c r="CA2248" s="50">
        <f t="shared" ref="CA2248:CC2248" si="15784">BF2248</f>
        <v>0.01776369142</v>
      </c>
      <c r="CB2248" s="50">
        <f t="shared" si="15784"/>
        <v>0.9587880204</v>
      </c>
      <c r="CC2248" s="50">
        <f t="shared" si="15784"/>
        <v>0.03079236799</v>
      </c>
      <c r="CD2248" s="50">
        <f t="shared" si="57"/>
        <v>12</v>
      </c>
      <c r="CE2248" s="57">
        <f t="shared" si="58"/>
        <v>38.37</v>
      </c>
      <c r="CF2248" s="57">
        <f t="shared" si="59"/>
        <v>0.03</v>
      </c>
      <c r="CG2248" s="57">
        <f t="shared" si="60"/>
        <v>21.84</v>
      </c>
      <c r="CH2248" s="57">
        <f t="shared" si="61"/>
        <v>0</v>
      </c>
      <c r="CI2248" s="58">
        <f t="shared" si="62"/>
        <v>0.6213339705</v>
      </c>
      <c r="CJ2248" s="58">
        <f t="shared" si="63"/>
        <v>30.40091685</v>
      </c>
      <c r="CK2248" s="57">
        <f t="shared" si="64"/>
        <v>0.27</v>
      </c>
      <c r="CL2248" s="57">
        <f t="shared" si="65"/>
        <v>8.28</v>
      </c>
      <c r="CM2248" s="57">
        <f t="shared" si="66"/>
        <v>0.37</v>
      </c>
      <c r="CN2248" s="57">
        <f t="shared" si="67"/>
        <v>100.1822508</v>
      </c>
      <c r="CO2248" s="59">
        <f t="shared" si="68"/>
        <v>0.3215080186</v>
      </c>
      <c r="CP2248" s="59">
        <f t="shared" si="69"/>
        <v>0.6622097979</v>
      </c>
      <c r="CQ2248" s="59">
        <f t="shared" si="70"/>
        <v>0.005956654765</v>
      </c>
      <c r="CR2248" s="59">
        <f t="shared" si="71"/>
        <v>0.0103255287</v>
      </c>
      <c r="CS2248" s="60">
        <f t="shared" si="72"/>
        <v>32.15080186</v>
      </c>
      <c r="CT2248" s="60">
        <f t="shared" si="73"/>
        <v>1.03255287</v>
      </c>
      <c r="CU2248" s="60">
        <f t="shared" si="74"/>
        <v>66.81664527</v>
      </c>
      <c r="CV2248" s="61">
        <f t="shared" si="75"/>
        <v>0.171079538</v>
      </c>
      <c r="CW2248" s="61">
        <f t="shared" si="76"/>
        <v>0.2784259441</v>
      </c>
      <c r="CX2248" s="62"/>
    </row>
    <row r="2249" ht="15.75" customHeight="1">
      <c r="A2249" s="17" t="s">
        <v>53</v>
      </c>
      <c r="B2249" s="87" t="s">
        <v>2307</v>
      </c>
      <c r="C2249" s="88" t="s">
        <v>2308</v>
      </c>
      <c r="D2249" s="89"/>
      <c r="E2249" s="89" t="s">
        <v>2309</v>
      </c>
      <c r="F2249" s="90">
        <v>44.0</v>
      </c>
      <c r="G2249" s="89" t="s">
        <v>2353</v>
      </c>
      <c r="H2249" s="95">
        <v>37.5</v>
      </c>
      <c r="I2249" s="92">
        <v>3.25</v>
      </c>
      <c r="J2249" s="92">
        <v>21.21</v>
      </c>
      <c r="K2249" s="92">
        <v>3.84</v>
      </c>
      <c r="L2249" s="92">
        <v>0.04</v>
      </c>
      <c r="M2249" s="92">
        <v>0.04</v>
      </c>
      <c r="N2249" s="92">
        <v>4.56</v>
      </c>
      <c r="O2249" s="92">
        <v>30.0</v>
      </c>
      <c r="P2249" s="92"/>
      <c r="Q2249" s="50">
        <f t="shared" si="8"/>
        <v>100.44</v>
      </c>
      <c r="R2249" s="51">
        <f t="shared" si="9"/>
        <v>12</v>
      </c>
      <c r="S2249" s="52">
        <f t="shared" si="10"/>
        <v>0.624123107</v>
      </c>
      <c r="T2249" s="52">
        <f t="shared" si="11"/>
        <v>0.0005006333011</v>
      </c>
      <c r="U2249" s="52">
        <f t="shared" si="12"/>
        <v>0.4160402035</v>
      </c>
      <c r="V2249" s="52">
        <f t="shared" si="13"/>
        <v>0.0005263497252</v>
      </c>
      <c r="W2249" s="52">
        <f t="shared" si="14"/>
        <v>0</v>
      </c>
      <c r="X2249" s="52">
        <f t="shared" si="15"/>
        <v>0.4175574559</v>
      </c>
      <c r="Y2249" s="52">
        <f t="shared" si="16"/>
        <v>0.06428202894</v>
      </c>
      <c r="Z2249" s="52">
        <f t="shared" si="17"/>
        <v>0.08063635732</v>
      </c>
      <c r="AA2249" s="52">
        <f t="shared" si="18"/>
        <v>0.06847434174</v>
      </c>
      <c r="AB2249" s="52">
        <f t="shared" si="19"/>
        <v>1.672140477</v>
      </c>
      <c r="AC2249" s="53">
        <f t="shared" si="20"/>
        <v>5.010094989</v>
      </c>
      <c r="AD2249" s="54">
        <f t="shared" si="21"/>
        <v>1.248246214</v>
      </c>
      <c r="AE2249" s="54">
        <f t="shared" si="22"/>
        <v>0.001001266602</v>
      </c>
      <c r="AF2249" s="54">
        <f t="shared" si="23"/>
        <v>0.6240603052</v>
      </c>
      <c r="AG2249" s="54">
        <f t="shared" si="24"/>
        <v>0.0007895245878</v>
      </c>
      <c r="AH2249" s="54">
        <f t="shared" si="25"/>
        <v>0</v>
      </c>
      <c r="AI2249" s="54">
        <f t="shared" si="26"/>
        <v>0.4175574559</v>
      </c>
      <c r="AJ2249" s="54">
        <f t="shared" si="27"/>
        <v>0.06428202894</v>
      </c>
      <c r="AK2249" s="54">
        <f t="shared" si="28"/>
        <v>0.08063635732</v>
      </c>
      <c r="AL2249" s="54">
        <f t="shared" si="29"/>
        <v>0.06847434174</v>
      </c>
      <c r="AM2249" s="54">
        <f t="shared" si="30"/>
        <v>2.505047494</v>
      </c>
      <c r="AN2249" s="54">
        <f t="shared" si="31"/>
        <v>-5.010094989</v>
      </c>
      <c r="AO2249" s="55">
        <f t="shared" si="32"/>
        <v>2.985984087</v>
      </c>
      <c r="AP2249" s="55">
        <f t="shared" si="33"/>
        <v>0.00239517341</v>
      </c>
      <c r="AQ2249" s="55">
        <f t="shared" si="34"/>
        <v>1.99045575</v>
      </c>
      <c r="AR2249" s="55">
        <f t="shared" si="35"/>
        <v>0.002518208164</v>
      </c>
      <c r="AS2249" s="55">
        <f t="shared" si="36"/>
        <v>0</v>
      </c>
      <c r="AT2249" s="55">
        <f t="shared" si="37"/>
        <v>1.997714721</v>
      </c>
      <c r="AU2249" s="55">
        <f t="shared" si="38"/>
        <v>0.3075436774</v>
      </c>
      <c r="AV2249" s="55">
        <f t="shared" si="39"/>
        <v>0.3857874785</v>
      </c>
      <c r="AW2249" s="55">
        <f t="shared" si="40"/>
        <v>0.3276009051</v>
      </c>
      <c r="AX2249" s="55">
        <f t="shared" si="41"/>
        <v>8</v>
      </c>
      <c r="AY2249" s="55">
        <f t="shared" si="42"/>
        <v>23.96973248</v>
      </c>
      <c r="AZ2249" s="54">
        <f t="shared" ref="AZ2249:BA2249" si="15785">AO2249*2</f>
        <v>5.971968173</v>
      </c>
      <c r="BA2249" s="54">
        <f t="shared" si="15785"/>
        <v>0.00479034682</v>
      </c>
      <c r="BB2249" s="54">
        <f t="shared" ref="BB2249:BD2249" si="15786">AQ2249*(3/2)</f>
        <v>2.985683625</v>
      </c>
      <c r="BC2249" s="54">
        <f t="shared" si="15786"/>
        <v>0.003777312246</v>
      </c>
      <c r="BD2249" s="54">
        <f t="shared" si="15786"/>
        <v>0</v>
      </c>
      <c r="BE2249" s="54">
        <f t="shared" ref="BE2249:BH2249" si="15787">AT2249</f>
        <v>1.997714721</v>
      </c>
      <c r="BF2249" s="54">
        <f t="shared" si="15787"/>
        <v>0.3075436774</v>
      </c>
      <c r="BG2249" s="54">
        <f t="shared" si="15787"/>
        <v>0.3857874785</v>
      </c>
      <c r="BH2249" s="54">
        <f t="shared" si="15787"/>
        <v>0.3276009051</v>
      </c>
      <c r="BI2249" s="54">
        <f t="shared" si="46"/>
        <v>11.98486624</v>
      </c>
      <c r="BJ2249" s="54">
        <f t="shared" si="47"/>
        <v>-23.96973248</v>
      </c>
      <c r="BK2249" s="56">
        <f t="shared" ref="BK2249:BN2249" si="15788">AO2249</f>
        <v>2.985984087</v>
      </c>
      <c r="BL2249" s="56">
        <f t="shared" si="15788"/>
        <v>0.00239517341</v>
      </c>
      <c r="BM2249" s="56">
        <f t="shared" si="15788"/>
        <v>1.99045575</v>
      </c>
      <c r="BN2249" s="56">
        <f t="shared" si="15788"/>
        <v>0.002518208164</v>
      </c>
      <c r="BO2249" s="56">
        <f t="shared" si="49"/>
        <v>0.03026752193</v>
      </c>
      <c r="BP2249" s="56">
        <f t="shared" si="50"/>
        <v>1.967447199</v>
      </c>
      <c r="BQ2249" s="56">
        <f t="shared" ref="BQ2249:BS2249" si="15789">AU2249</f>
        <v>0.3075436774</v>
      </c>
      <c r="BR2249" s="56">
        <f t="shared" si="15789"/>
        <v>0.3857874785</v>
      </c>
      <c r="BS2249" s="56">
        <f t="shared" si="15789"/>
        <v>0.3276009051</v>
      </c>
      <c r="BT2249" s="56">
        <f t="shared" si="52"/>
        <v>8</v>
      </c>
      <c r="BU2249" s="50">
        <f t="shared" ref="BU2249:BX2249" si="15790">AZ2249</f>
        <v>5.971968173</v>
      </c>
      <c r="BV2249" s="50">
        <f t="shared" si="15790"/>
        <v>0.00479034682</v>
      </c>
      <c r="BW2249" s="50">
        <f t="shared" si="15790"/>
        <v>2.985683625</v>
      </c>
      <c r="BX2249" s="50">
        <f t="shared" si="15790"/>
        <v>0.003777312246</v>
      </c>
      <c r="BY2249" s="50">
        <f t="shared" si="54"/>
        <v>0.0454012829</v>
      </c>
      <c r="BZ2249" s="50">
        <f t="shared" si="55"/>
        <v>1.967447199</v>
      </c>
      <c r="CA2249" s="50">
        <f t="shared" ref="CA2249:CC2249" si="15791">BF2249</f>
        <v>0.3075436774</v>
      </c>
      <c r="CB2249" s="50">
        <f t="shared" si="15791"/>
        <v>0.3857874785</v>
      </c>
      <c r="CC2249" s="50">
        <f t="shared" si="15791"/>
        <v>0.3276009051</v>
      </c>
      <c r="CD2249" s="50">
        <f t="shared" si="57"/>
        <v>12</v>
      </c>
      <c r="CE2249" s="57">
        <f t="shared" si="58"/>
        <v>37.5</v>
      </c>
      <c r="CF2249" s="57">
        <f t="shared" si="59"/>
        <v>0.04</v>
      </c>
      <c r="CG2249" s="57">
        <f t="shared" si="60"/>
        <v>21.21</v>
      </c>
      <c r="CH2249" s="57">
        <f t="shared" si="61"/>
        <v>0.04</v>
      </c>
      <c r="CI2249" s="58">
        <f t="shared" si="62"/>
        <v>0.5051418461</v>
      </c>
      <c r="CJ2249" s="58">
        <f t="shared" si="63"/>
        <v>29.5454678</v>
      </c>
      <c r="CK2249" s="57">
        <f t="shared" si="64"/>
        <v>4.56</v>
      </c>
      <c r="CL2249" s="57">
        <f t="shared" si="65"/>
        <v>3.25</v>
      </c>
      <c r="CM2249" s="57">
        <f t="shared" si="66"/>
        <v>3.84</v>
      </c>
      <c r="CN2249" s="57">
        <f t="shared" si="67"/>
        <v>100.4906097</v>
      </c>
      <c r="CO2249" s="59">
        <f t="shared" si="68"/>
        <v>0.1290958894</v>
      </c>
      <c r="CP2249" s="59">
        <f t="shared" si="69"/>
        <v>0.6583659662</v>
      </c>
      <c r="CQ2249" s="59">
        <f t="shared" si="70"/>
        <v>0.1029132016</v>
      </c>
      <c r="CR2249" s="59">
        <f t="shared" si="71"/>
        <v>0.1096249427</v>
      </c>
      <c r="CS2249" s="60">
        <f t="shared" si="72"/>
        <v>12.90958894</v>
      </c>
      <c r="CT2249" s="60">
        <f t="shared" si="73"/>
        <v>10.96249427</v>
      </c>
      <c r="CU2249" s="60">
        <f t="shared" si="74"/>
        <v>76.12791679</v>
      </c>
      <c r="CV2249" s="61">
        <f t="shared" si="75"/>
        <v>0.1741728874</v>
      </c>
      <c r="CW2249" s="61">
        <f t="shared" si="76"/>
        <v>0.1117970403</v>
      </c>
      <c r="CX2249" s="62"/>
    </row>
    <row r="2250" ht="15.75" customHeight="1">
      <c r="A2250" s="17" t="s">
        <v>53</v>
      </c>
      <c r="B2250" s="87" t="s">
        <v>2307</v>
      </c>
      <c r="C2250" s="88" t="s">
        <v>2308</v>
      </c>
      <c r="D2250" s="89"/>
      <c r="E2250" s="89" t="s">
        <v>2309</v>
      </c>
      <c r="F2250" s="90">
        <v>45.0</v>
      </c>
      <c r="G2250" s="89" t="s">
        <v>2354</v>
      </c>
      <c r="H2250" s="95">
        <v>37.42</v>
      </c>
      <c r="I2250" s="92">
        <v>3.48</v>
      </c>
      <c r="J2250" s="92">
        <v>21.31</v>
      </c>
      <c r="K2250" s="92">
        <v>0.69</v>
      </c>
      <c r="L2250" s="92">
        <v>0.02</v>
      </c>
      <c r="M2250" s="92">
        <v>0.0</v>
      </c>
      <c r="N2250" s="92">
        <v>10.92</v>
      </c>
      <c r="O2250" s="92">
        <v>26.44</v>
      </c>
      <c r="P2250" s="92"/>
      <c r="Q2250" s="50">
        <f t="shared" si="8"/>
        <v>100.28</v>
      </c>
      <c r="R2250" s="51">
        <f t="shared" si="9"/>
        <v>12</v>
      </c>
      <c r="S2250" s="52">
        <f t="shared" si="10"/>
        <v>0.6227916444</v>
      </c>
      <c r="T2250" s="52">
        <f t="shared" si="11"/>
        <v>0.0002503166506</v>
      </c>
      <c r="U2250" s="52">
        <f t="shared" si="12"/>
        <v>0.418001732</v>
      </c>
      <c r="V2250" s="52">
        <f t="shared" si="13"/>
        <v>0</v>
      </c>
      <c r="W2250" s="52">
        <f t="shared" si="14"/>
        <v>0</v>
      </c>
      <c r="X2250" s="52">
        <f t="shared" si="15"/>
        <v>0.3680073045</v>
      </c>
      <c r="Y2250" s="52">
        <f t="shared" si="16"/>
        <v>0.153938543</v>
      </c>
      <c r="Z2250" s="52">
        <f t="shared" si="17"/>
        <v>0.0863429303</v>
      </c>
      <c r="AA2250" s="52">
        <f t="shared" si="18"/>
        <v>0.01230398328</v>
      </c>
      <c r="AB2250" s="52">
        <f t="shared" si="19"/>
        <v>1.661636454</v>
      </c>
      <c r="AC2250" s="53">
        <f t="shared" si="20"/>
        <v>4.987358562</v>
      </c>
      <c r="AD2250" s="54">
        <f t="shared" si="21"/>
        <v>1.245583289</v>
      </c>
      <c r="AE2250" s="54">
        <f t="shared" si="22"/>
        <v>0.0005006333011</v>
      </c>
      <c r="AF2250" s="54">
        <f t="shared" si="23"/>
        <v>0.627002598</v>
      </c>
      <c r="AG2250" s="54">
        <f t="shared" si="24"/>
        <v>0</v>
      </c>
      <c r="AH2250" s="54">
        <f t="shared" si="25"/>
        <v>0</v>
      </c>
      <c r="AI2250" s="54">
        <f t="shared" si="26"/>
        <v>0.3680073045</v>
      </c>
      <c r="AJ2250" s="54">
        <f t="shared" si="27"/>
        <v>0.153938543</v>
      </c>
      <c r="AK2250" s="54">
        <f t="shared" si="28"/>
        <v>0.0863429303</v>
      </c>
      <c r="AL2250" s="54">
        <f t="shared" si="29"/>
        <v>0.01230398328</v>
      </c>
      <c r="AM2250" s="54">
        <f t="shared" si="30"/>
        <v>2.493679281</v>
      </c>
      <c r="AN2250" s="54">
        <f t="shared" si="31"/>
        <v>-4.987358562</v>
      </c>
      <c r="AO2250" s="55">
        <f t="shared" si="32"/>
        <v>2.998449596</v>
      </c>
      <c r="AP2250" s="55">
        <f t="shared" si="33"/>
        <v>0.001205157241</v>
      </c>
      <c r="AQ2250" s="55">
        <f t="shared" si="34"/>
        <v>2.012482242</v>
      </c>
      <c r="AR2250" s="55">
        <f t="shared" si="35"/>
        <v>0</v>
      </c>
      <c r="AS2250" s="55">
        <f t="shared" si="36"/>
        <v>0</v>
      </c>
      <c r="AT2250" s="55">
        <f t="shared" si="37"/>
        <v>1.771782527</v>
      </c>
      <c r="AU2250" s="55">
        <f t="shared" si="38"/>
        <v>0.741141867</v>
      </c>
      <c r="AV2250" s="55">
        <f t="shared" si="39"/>
        <v>0.4157007032</v>
      </c>
      <c r="AW2250" s="55">
        <f t="shared" si="40"/>
        <v>0.05923790731</v>
      </c>
      <c r="AX2250" s="55">
        <f t="shared" si="41"/>
        <v>8</v>
      </c>
      <c r="AY2250" s="55">
        <f t="shared" si="42"/>
        <v>24.01179175</v>
      </c>
      <c r="AZ2250" s="54">
        <f t="shared" ref="AZ2250:BA2250" si="15792">AO2250*2</f>
        <v>5.996899193</v>
      </c>
      <c r="BA2250" s="54">
        <f t="shared" si="15792"/>
        <v>0.002410314482</v>
      </c>
      <c r="BB2250" s="54">
        <f t="shared" ref="BB2250:BD2250" si="15793">AQ2250*(3/2)</f>
        <v>3.018723363</v>
      </c>
      <c r="BC2250" s="54">
        <f t="shared" si="15793"/>
        <v>0</v>
      </c>
      <c r="BD2250" s="54">
        <f t="shared" si="15793"/>
        <v>0</v>
      </c>
      <c r="BE2250" s="54">
        <f t="shared" ref="BE2250:BH2250" si="15794">AT2250</f>
        <v>1.771782527</v>
      </c>
      <c r="BF2250" s="54">
        <f t="shared" si="15794"/>
        <v>0.741141867</v>
      </c>
      <c r="BG2250" s="54">
        <f t="shared" si="15794"/>
        <v>0.4157007032</v>
      </c>
      <c r="BH2250" s="54">
        <f t="shared" si="15794"/>
        <v>0.05923790731</v>
      </c>
      <c r="BI2250" s="54">
        <f t="shared" si="46"/>
        <v>12.00589587</v>
      </c>
      <c r="BJ2250" s="54">
        <f t="shared" si="47"/>
        <v>-24.01179175</v>
      </c>
      <c r="BK2250" s="56">
        <f t="shared" ref="BK2250:BN2250" si="15795">AO2250</f>
        <v>2.998449596</v>
      </c>
      <c r="BL2250" s="56">
        <f t="shared" si="15795"/>
        <v>0.001205157241</v>
      </c>
      <c r="BM2250" s="56">
        <f t="shared" si="15795"/>
        <v>2.012482242</v>
      </c>
      <c r="BN2250" s="56">
        <f t="shared" si="15795"/>
        <v>0</v>
      </c>
      <c r="BO2250" s="56">
        <f t="shared" si="49"/>
        <v>0</v>
      </c>
      <c r="BP2250" s="56">
        <f t="shared" si="50"/>
        <v>1.771782527</v>
      </c>
      <c r="BQ2250" s="56">
        <f t="shared" ref="BQ2250:BS2250" si="15796">AU2250</f>
        <v>0.741141867</v>
      </c>
      <c r="BR2250" s="56">
        <f t="shared" si="15796"/>
        <v>0.4157007032</v>
      </c>
      <c r="BS2250" s="56">
        <f t="shared" si="15796"/>
        <v>0.05923790731</v>
      </c>
      <c r="BT2250" s="56">
        <f t="shared" si="52"/>
        <v>8</v>
      </c>
      <c r="BU2250" s="50">
        <f t="shared" ref="BU2250:BX2250" si="15797">AZ2250</f>
        <v>5.996899193</v>
      </c>
      <c r="BV2250" s="50">
        <f t="shared" si="15797"/>
        <v>0.002410314482</v>
      </c>
      <c r="BW2250" s="50">
        <f t="shared" si="15797"/>
        <v>3.018723363</v>
      </c>
      <c r="BX2250" s="50">
        <f t="shared" si="15797"/>
        <v>0</v>
      </c>
      <c r="BY2250" s="50">
        <f t="shared" si="54"/>
        <v>0</v>
      </c>
      <c r="BZ2250" s="50">
        <f t="shared" si="55"/>
        <v>1.771782527</v>
      </c>
      <c r="CA2250" s="50">
        <f t="shared" ref="CA2250:CC2250" si="15798">BF2250</f>
        <v>0.741141867</v>
      </c>
      <c r="CB2250" s="50">
        <f t="shared" si="15798"/>
        <v>0.4157007032</v>
      </c>
      <c r="CC2250" s="50">
        <f t="shared" si="15798"/>
        <v>0.05923790731</v>
      </c>
      <c r="CD2250" s="50">
        <f t="shared" si="57"/>
        <v>12.00589587</v>
      </c>
      <c r="CE2250" s="57">
        <f t="shared" si="58"/>
        <v>37.42</v>
      </c>
      <c r="CF2250" s="57">
        <f t="shared" si="59"/>
        <v>0.02</v>
      </c>
      <c r="CG2250" s="57">
        <f t="shared" si="60"/>
        <v>21.31</v>
      </c>
      <c r="CH2250" s="57">
        <f t="shared" si="61"/>
        <v>0</v>
      </c>
      <c r="CI2250" s="58">
        <f t="shared" si="62"/>
        <v>0</v>
      </c>
      <c r="CJ2250" s="58">
        <f t="shared" si="63"/>
        <v>26.44</v>
      </c>
      <c r="CK2250" s="57">
        <f t="shared" si="64"/>
        <v>10.92</v>
      </c>
      <c r="CL2250" s="57">
        <f t="shared" si="65"/>
        <v>3.48</v>
      </c>
      <c r="CM2250" s="57">
        <f t="shared" si="66"/>
        <v>0.69</v>
      </c>
      <c r="CN2250" s="57">
        <f t="shared" si="67"/>
        <v>100.28</v>
      </c>
      <c r="CO2250" s="59">
        <f t="shared" si="68"/>
        <v>0.1391297735</v>
      </c>
      <c r="CP2250" s="59">
        <f t="shared" si="69"/>
        <v>0.5929932277</v>
      </c>
      <c r="CQ2250" s="59">
        <f t="shared" si="70"/>
        <v>0.2480508196</v>
      </c>
      <c r="CR2250" s="59">
        <f t="shared" si="71"/>
        <v>0.01982617918</v>
      </c>
      <c r="CS2250" s="60">
        <f t="shared" si="72"/>
        <v>13.91297735</v>
      </c>
      <c r="CT2250" s="60">
        <f t="shared" si="73"/>
        <v>1.982617918</v>
      </c>
      <c r="CU2250" s="60">
        <f t="shared" si="74"/>
        <v>84.10440473</v>
      </c>
      <c r="CV2250" s="61">
        <f t="shared" si="75"/>
        <v>0.08939106595</v>
      </c>
      <c r="CW2250" s="61">
        <f t="shared" si="76"/>
        <v>0.1204863839</v>
      </c>
      <c r="CX2250" s="62"/>
    </row>
    <row r="2251" ht="15.75" customHeight="1">
      <c r="A2251" s="17" t="s">
        <v>53</v>
      </c>
      <c r="B2251" s="87" t="s">
        <v>2307</v>
      </c>
      <c r="C2251" s="88" t="s">
        <v>2308</v>
      </c>
      <c r="D2251" s="89"/>
      <c r="E2251" s="89" t="s">
        <v>2309</v>
      </c>
      <c r="F2251" s="90">
        <v>46.0</v>
      </c>
      <c r="G2251" s="89" t="s">
        <v>2355</v>
      </c>
      <c r="H2251" s="95">
        <v>36.73</v>
      </c>
      <c r="I2251" s="92">
        <v>1.51</v>
      </c>
      <c r="J2251" s="92">
        <v>20.24</v>
      </c>
      <c r="K2251" s="92">
        <v>1.87</v>
      </c>
      <c r="L2251" s="92">
        <v>0.04</v>
      </c>
      <c r="M2251" s="92">
        <v>0.04</v>
      </c>
      <c r="N2251" s="92">
        <v>1.67</v>
      </c>
      <c r="O2251" s="92">
        <v>36.87</v>
      </c>
      <c r="P2251" s="92"/>
      <c r="Q2251" s="50">
        <f t="shared" si="8"/>
        <v>98.97</v>
      </c>
      <c r="R2251" s="51">
        <f t="shared" si="9"/>
        <v>12</v>
      </c>
      <c r="S2251" s="52">
        <f t="shared" si="10"/>
        <v>0.6113077792</v>
      </c>
      <c r="T2251" s="52">
        <f t="shared" si="11"/>
        <v>0.0005006333011</v>
      </c>
      <c r="U2251" s="52">
        <f t="shared" si="12"/>
        <v>0.3970133766</v>
      </c>
      <c r="V2251" s="52">
        <f t="shared" si="13"/>
        <v>0.0005263497252</v>
      </c>
      <c r="W2251" s="52">
        <f t="shared" si="14"/>
        <v>0</v>
      </c>
      <c r="X2251" s="52">
        <f t="shared" si="15"/>
        <v>0.5131781133</v>
      </c>
      <c r="Y2251" s="52">
        <f t="shared" si="16"/>
        <v>0.02354188341</v>
      </c>
      <c r="Z2251" s="52">
        <f t="shared" si="17"/>
        <v>0.03746489217</v>
      </c>
      <c r="AA2251" s="52">
        <f t="shared" si="18"/>
        <v>0.03334557788</v>
      </c>
      <c r="AB2251" s="52">
        <f t="shared" si="19"/>
        <v>1.616878606</v>
      </c>
      <c r="AC2251" s="53">
        <f t="shared" si="20"/>
        <v>4.854913763</v>
      </c>
      <c r="AD2251" s="54">
        <f t="shared" si="21"/>
        <v>1.222615558</v>
      </c>
      <c r="AE2251" s="54">
        <f t="shared" si="22"/>
        <v>0.001001266602</v>
      </c>
      <c r="AF2251" s="54">
        <f t="shared" si="23"/>
        <v>0.595520065</v>
      </c>
      <c r="AG2251" s="54">
        <f t="shared" si="24"/>
        <v>0.0007895245878</v>
      </c>
      <c r="AH2251" s="54">
        <f t="shared" si="25"/>
        <v>0</v>
      </c>
      <c r="AI2251" s="54">
        <f t="shared" si="26"/>
        <v>0.5131781133</v>
      </c>
      <c r="AJ2251" s="54">
        <f t="shared" si="27"/>
        <v>0.02354188341</v>
      </c>
      <c r="AK2251" s="54">
        <f t="shared" si="28"/>
        <v>0.03746489217</v>
      </c>
      <c r="AL2251" s="54">
        <f t="shared" si="29"/>
        <v>0.03334557788</v>
      </c>
      <c r="AM2251" s="54">
        <f t="shared" si="30"/>
        <v>2.427456881</v>
      </c>
      <c r="AN2251" s="54">
        <f t="shared" si="31"/>
        <v>-4.854913763</v>
      </c>
      <c r="AO2251" s="55">
        <f t="shared" si="32"/>
        <v>3.024631668</v>
      </c>
      <c r="AP2251" s="55">
        <f t="shared" si="33"/>
        <v>0.002477035935</v>
      </c>
      <c r="AQ2251" s="55">
        <f t="shared" si="34"/>
        <v>1.964344758</v>
      </c>
      <c r="AR2251" s="55">
        <f t="shared" si="35"/>
        <v>0.002604275786</v>
      </c>
      <c r="AS2251" s="55">
        <f t="shared" si="36"/>
        <v>0</v>
      </c>
      <c r="AT2251" s="55">
        <f t="shared" si="37"/>
        <v>2.539105219</v>
      </c>
      <c r="AU2251" s="55">
        <f t="shared" si="38"/>
        <v>0.1164806477</v>
      </c>
      <c r="AV2251" s="55">
        <f t="shared" si="39"/>
        <v>0.1853689797</v>
      </c>
      <c r="AW2251" s="55">
        <f t="shared" si="40"/>
        <v>0.1649874159</v>
      </c>
      <c r="AX2251" s="55">
        <f t="shared" si="41"/>
        <v>8</v>
      </c>
      <c r="AY2251" s="55">
        <f t="shared" si="42"/>
        <v>24.02116644</v>
      </c>
      <c r="AZ2251" s="54">
        <f t="shared" ref="AZ2251:BA2251" si="15799">AO2251*2</f>
        <v>6.049263336</v>
      </c>
      <c r="BA2251" s="54">
        <f t="shared" si="15799"/>
        <v>0.00495407187</v>
      </c>
      <c r="BB2251" s="54">
        <f t="shared" ref="BB2251:BD2251" si="15800">AQ2251*(3/2)</f>
        <v>2.946517137</v>
      </c>
      <c r="BC2251" s="54">
        <f t="shared" si="15800"/>
        <v>0.003906413679</v>
      </c>
      <c r="BD2251" s="54">
        <f t="shared" si="15800"/>
        <v>0</v>
      </c>
      <c r="BE2251" s="54">
        <f t="shared" ref="BE2251:BH2251" si="15801">AT2251</f>
        <v>2.539105219</v>
      </c>
      <c r="BF2251" s="54">
        <f t="shared" si="15801"/>
        <v>0.1164806477</v>
      </c>
      <c r="BG2251" s="54">
        <f t="shared" si="15801"/>
        <v>0.1853689797</v>
      </c>
      <c r="BH2251" s="54">
        <f t="shared" si="15801"/>
        <v>0.1649874159</v>
      </c>
      <c r="BI2251" s="54">
        <f t="shared" si="46"/>
        <v>12.01058322</v>
      </c>
      <c r="BJ2251" s="54">
        <f t="shared" si="47"/>
        <v>-24.02116644</v>
      </c>
      <c r="BK2251" s="56">
        <f t="shared" ref="BK2251:BN2251" si="15802">AO2251</f>
        <v>3.024631668</v>
      </c>
      <c r="BL2251" s="56">
        <f t="shared" si="15802"/>
        <v>0.002477035935</v>
      </c>
      <c r="BM2251" s="56">
        <f t="shared" si="15802"/>
        <v>1.964344758</v>
      </c>
      <c r="BN2251" s="56">
        <f t="shared" si="15802"/>
        <v>0.002604275786</v>
      </c>
      <c r="BO2251" s="56">
        <f t="shared" si="49"/>
        <v>0</v>
      </c>
      <c r="BP2251" s="56">
        <f t="shared" si="50"/>
        <v>2.539105219</v>
      </c>
      <c r="BQ2251" s="56">
        <f t="shared" ref="BQ2251:BS2251" si="15803">AU2251</f>
        <v>0.1164806477</v>
      </c>
      <c r="BR2251" s="56">
        <f t="shared" si="15803"/>
        <v>0.1853689797</v>
      </c>
      <c r="BS2251" s="56">
        <f t="shared" si="15803"/>
        <v>0.1649874159</v>
      </c>
      <c r="BT2251" s="56">
        <f t="shared" si="52"/>
        <v>8</v>
      </c>
      <c r="BU2251" s="50">
        <f t="shared" ref="BU2251:BX2251" si="15804">AZ2251</f>
        <v>6.049263336</v>
      </c>
      <c r="BV2251" s="50">
        <f t="shared" si="15804"/>
        <v>0.00495407187</v>
      </c>
      <c r="BW2251" s="50">
        <f t="shared" si="15804"/>
        <v>2.946517137</v>
      </c>
      <c r="BX2251" s="50">
        <f t="shared" si="15804"/>
        <v>0.003906413679</v>
      </c>
      <c r="BY2251" s="50">
        <f t="shared" si="54"/>
        <v>0</v>
      </c>
      <c r="BZ2251" s="50">
        <f t="shared" si="55"/>
        <v>2.539105219</v>
      </c>
      <c r="CA2251" s="50">
        <f t="shared" ref="CA2251:CC2251" si="15805">BF2251</f>
        <v>0.1164806477</v>
      </c>
      <c r="CB2251" s="50">
        <f t="shared" si="15805"/>
        <v>0.1853689797</v>
      </c>
      <c r="CC2251" s="50">
        <f t="shared" si="15805"/>
        <v>0.1649874159</v>
      </c>
      <c r="CD2251" s="50">
        <f t="shared" si="57"/>
        <v>12.01058322</v>
      </c>
      <c r="CE2251" s="57">
        <f t="shared" si="58"/>
        <v>36.73</v>
      </c>
      <c r="CF2251" s="57">
        <f t="shared" si="59"/>
        <v>0.04</v>
      </c>
      <c r="CG2251" s="57">
        <f t="shared" si="60"/>
        <v>20.24</v>
      </c>
      <c r="CH2251" s="57">
        <f t="shared" si="61"/>
        <v>0.04</v>
      </c>
      <c r="CI2251" s="58">
        <f t="shared" si="62"/>
        <v>0</v>
      </c>
      <c r="CJ2251" s="58">
        <f t="shared" si="63"/>
        <v>36.87</v>
      </c>
      <c r="CK2251" s="57">
        <f t="shared" si="64"/>
        <v>1.67</v>
      </c>
      <c r="CL2251" s="57">
        <f t="shared" si="65"/>
        <v>1.51</v>
      </c>
      <c r="CM2251" s="57">
        <f t="shared" si="66"/>
        <v>1.87</v>
      </c>
      <c r="CN2251" s="57">
        <f t="shared" si="67"/>
        <v>98.97</v>
      </c>
      <c r="CO2251" s="59">
        <f t="shared" si="68"/>
        <v>0.06166751171</v>
      </c>
      <c r="CP2251" s="59">
        <f t="shared" si="69"/>
        <v>0.8446952727</v>
      </c>
      <c r="CQ2251" s="59">
        <f t="shared" si="70"/>
        <v>0.03875012809</v>
      </c>
      <c r="CR2251" s="59">
        <f t="shared" si="71"/>
        <v>0.05488708748</v>
      </c>
      <c r="CS2251" s="60">
        <f t="shared" si="72"/>
        <v>6.166751171</v>
      </c>
      <c r="CT2251" s="60">
        <f t="shared" si="73"/>
        <v>5.488708748</v>
      </c>
      <c r="CU2251" s="60">
        <f t="shared" si="74"/>
        <v>88.34454008</v>
      </c>
      <c r="CV2251" s="61">
        <f t="shared" si="75"/>
        <v>0.08572084333</v>
      </c>
      <c r="CW2251" s="61">
        <f t="shared" si="76"/>
        <v>0.05340406514</v>
      </c>
      <c r="CX2251" s="62"/>
    </row>
    <row r="2252" ht="15.75" customHeight="1">
      <c r="A2252" s="17" t="s">
        <v>53</v>
      </c>
      <c r="B2252" s="87" t="s">
        <v>2307</v>
      </c>
      <c r="C2252" s="88" t="s">
        <v>2308</v>
      </c>
      <c r="D2252" s="89"/>
      <c r="E2252" s="89" t="s">
        <v>2309</v>
      </c>
      <c r="F2252" s="90">
        <v>47.0</v>
      </c>
      <c r="G2252" s="89" t="s">
        <v>2356</v>
      </c>
      <c r="H2252" s="95">
        <v>37.66</v>
      </c>
      <c r="I2252" s="92">
        <v>4.59</v>
      </c>
      <c r="J2252" s="92">
        <v>21.41</v>
      </c>
      <c r="K2252" s="92">
        <v>1.51</v>
      </c>
      <c r="L2252" s="92">
        <v>0.02</v>
      </c>
      <c r="M2252" s="92">
        <v>0.05</v>
      </c>
      <c r="N2252" s="92">
        <v>4.35</v>
      </c>
      <c r="O2252" s="92">
        <v>30.38</v>
      </c>
      <c r="P2252" s="92"/>
      <c r="Q2252" s="50">
        <f t="shared" si="8"/>
        <v>99.97</v>
      </c>
      <c r="R2252" s="51">
        <f t="shared" si="9"/>
        <v>12</v>
      </c>
      <c r="S2252" s="52">
        <f t="shared" si="10"/>
        <v>0.6267860323</v>
      </c>
      <c r="T2252" s="52">
        <f t="shared" si="11"/>
        <v>0.0002503166506</v>
      </c>
      <c r="U2252" s="52">
        <f t="shared" si="12"/>
        <v>0.4199632606</v>
      </c>
      <c r="V2252" s="52">
        <f t="shared" si="13"/>
        <v>0.0006579371565</v>
      </c>
      <c r="W2252" s="52">
        <f t="shared" si="14"/>
        <v>0</v>
      </c>
      <c r="X2252" s="52">
        <f t="shared" si="15"/>
        <v>0.422846517</v>
      </c>
      <c r="Y2252" s="52">
        <f t="shared" si="16"/>
        <v>0.06132167235</v>
      </c>
      <c r="Z2252" s="52">
        <f t="shared" si="17"/>
        <v>0.1138833477</v>
      </c>
      <c r="AA2252" s="52">
        <f t="shared" si="18"/>
        <v>0.02692610834</v>
      </c>
      <c r="AB2252" s="52">
        <f t="shared" si="19"/>
        <v>1.672635192</v>
      </c>
      <c r="AC2252" s="53">
        <f t="shared" si="20"/>
        <v>5.01996428</v>
      </c>
      <c r="AD2252" s="54">
        <f t="shared" si="21"/>
        <v>1.253572065</v>
      </c>
      <c r="AE2252" s="54">
        <f t="shared" si="22"/>
        <v>0.0005006333011</v>
      </c>
      <c r="AF2252" s="54">
        <f t="shared" si="23"/>
        <v>0.6299448909</v>
      </c>
      <c r="AG2252" s="54">
        <f t="shared" si="24"/>
        <v>0.0009869057347</v>
      </c>
      <c r="AH2252" s="54">
        <f t="shared" si="25"/>
        <v>0</v>
      </c>
      <c r="AI2252" s="54">
        <f t="shared" si="26"/>
        <v>0.422846517</v>
      </c>
      <c r="AJ2252" s="54">
        <f t="shared" si="27"/>
        <v>0.06132167235</v>
      </c>
      <c r="AK2252" s="54">
        <f t="shared" si="28"/>
        <v>0.1138833477</v>
      </c>
      <c r="AL2252" s="54">
        <f t="shared" si="29"/>
        <v>0.02692610834</v>
      </c>
      <c r="AM2252" s="54">
        <f t="shared" si="30"/>
        <v>2.50998214</v>
      </c>
      <c r="AN2252" s="54">
        <f t="shared" si="31"/>
        <v>-5.01996428</v>
      </c>
      <c r="AO2252" s="55">
        <f t="shared" si="32"/>
        <v>2.997837354</v>
      </c>
      <c r="AP2252" s="55">
        <f t="shared" si="33"/>
        <v>0.001197232495</v>
      </c>
      <c r="AQ2252" s="55">
        <f t="shared" si="34"/>
        <v>2.008630513</v>
      </c>
      <c r="AR2252" s="55">
        <f t="shared" si="35"/>
        <v>0.003146829193</v>
      </c>
      <c r="AS2252" s="55">
        <f t="shared" si="36"/>
        <v>0</v>
      </c>
      <c r="AT2252" s="55">
        <f t="shared" si="37"/>
        <v>2.02242076</v>
      </c>
      <c r="AU2252" s="55">
        <f t="shared" si="38"/>
        <v>0.2932937087</v>
      </c>
      <c r="AV2252" s="55">
        <f t="shared" si="39"/>
        <v>0.5446894733</v>
      </c>
      <c r="AW2252" s="55">
        <f t="shared" si="40"/>
        <v>0.1287841292</v>
      </c>
      <c r="AX2252" s="55">
        <f t="shared" si="41"/>
        <v>8</v>
      </c>
      <c r="AY2252" s="55">
        <f t="shared" si="42"/>
        <v>24.00984652</v>
      </c>
      <c r="AZ2252" s="54">
        <f t="shared" ref="AZ2252:BA2252" si="15806">AO2252*2</f>
        <v>5.995674708</v>
      </c>
      <c r="BA2252" s="54">
        <f t="shared" si="15806"/>
        <v>0.00239446499</v>
      </c>
      <c r="BB2252" s="54">
        <f t="shared" ref="BB2252:BD2252" si="15807">AQ2252*(3/2)</f>
        <v>3.01294577</v>
      </c>
      <c r="BC2252" s="54">
        <f t="shared" si="15807"/>
        <v>0.00472024379</v>
      </c>
      <c r="BD2252" s="54">
        <f t="shared" si="15807"/>
        <v>0</v>
      </c>
      <c r="BE2252" s="54">
        <f t="shared" ref="BE2252:BH2252" si="15808">AT2252</f>
        <v>2.02242076</v>
      </c>
      <c r="BF2252" s="54">
        <f t="shared" si="15808"/>
        <v>0.2932937087</v>
      </c>
      <c r="BG2252" s="54">
        <f t="shared" si="15808"/>
        <v>0.5446894733</v>
      </c>
      <c r="BH2252" s="54">
        <f t="shared" si="15808"/>
        <v>0.1287841292</v>
      </c>
      <c r="BI2252" s="54">
        <f t="shared" si="46"/>
        <v>12.00492326</v>
      </c>
      <c r="BJ2252" s="54">
        <f t="shared" si="47"/>
        <v>-24.00984652</v>
      </c>
      <c r="BK2252" s="56">
        <f t="shared" ref="BK2252:BN2252" si="15809">AO2252</f>
        <v>2.997837354</v>
      </c>
      <c r="BL2252" s="56">
        <f t="shared" si="15809"/>
        <v>0.001197232495</v>
      </c>
      <c r="BM2252" s="56">
        <f t="shared" si="15809"/>
        <v>2.008630513</v>
      </c>
      <c r="BN2252" s="56">
        <f t="shared" si="15809"/>
        <v>0.003146829193</v>
      </c>
      <c r="BO2252" s="56">
        <f t="shared" si="49"/>
        <v>0</v>
      </c>
      <c r="BP2252" s="56">
        <f t="shared" si="50"/>
        <v>2.02242076</v>
      </c>
      <c r="BQ2252" s="56">
        <f t="shared" ref="BQ2252:BS2252" si="15810">AU2252</f>
        <v>0.2932937087</v>
      </c>
      <c r="BR2252" s="56">
        <f t="shared" si="15810"/>
        <v>0.5446894733</v>
      </c>
      <c r="BS2252" s="56">
        <f t="shared" si="15810"/>
        <v>0.1287841292</v>
      </c>
      <c r="BT2252" s="56">
        <f t="shared" si="52"/>
        <v>8</v>
      </c>
      <c r="BU2252" s="50">
        <f t="shared" ref="BU2252:BX2252" si="15811">AZ2252</f>
        <v>5.995674708</v>
      </c>
      <c r="BV2252" s="50">
        <f t="shared" si="15811"/>
        <v>0.00239446499</v>
      </c>
      <c r="BW2252" s="50">
        <f t="shared" si="15811"/>
        <v>3.01294577</v>
      </c>
      <c r="BX2252" s="50">
        <f t="shared" si="15811"/>
        <v>0.00472024379</v>
      </c>
      <c r="BY2252" s="50">
        <f t="shared" si="54"/>
        <v>0</v>
      </c>
      <c r="BZ2252" s="50">
        <f t="shared" si="55"/>
        <v>2.02242076</v>
      </c>
      <c r="CA2252" s="50">
        <f t="shared" ref="CA2252:CC2252" si="15812">BF2252</f>
        <v>0.2932937087</v>
      </c>
      <c r="CB2252" s="50">
        <f t="shared" si="15812"/>
        <v>0.5446894733</v>
      </c>
      <c r="CC2252" s="50">
        <f t="shared" si="15812"/>
        <v>0.1287841292</v>
      </c>
      <c r="CD2252" s="50">
        <f t="shared" si="57"/>
        <v>12.00492326</v>
      </c>
      <c r="CE2252" s="57">
        <f t="shared" si="58"/>
        <v>37.66</v>
      </c>
      <c r="CF2252" s="57">
        <f t="shared" si="59"/>
        <v>0.02</v>
      </c>
      <c r="CG2252" s="57">
        <f t="shared" si="60"/>
        <v>21.41</v>
      </c>
      <c r="CH2252" s="57">
        <f t="shared" si="61"/>
        <v>0.05</v>
      </c>
      <c r="CI2252" s="58">
        <f t="shared" si="62"/>
        <v>0</v>
      </c>
      <c r="CJ2252" s="58">
        <f t="shared" si="63"/>
        <v>30.38</v>
      </c>
      <c r="CK2252" s="57">
        <f t="shared" si="64"/>
        <v>4.35</v>
      </c>
      <c r="CL2252" s="57">
        <f t="shared" si="65"/>
        <v>4.59</v>
      </c>
      <c r="CM2252" s="57">
        <f t="shared" si="66"/>
        <v>1.51</v>
      </c>
      <c r="CN2252" s="57">
        <f t="shared" si="67"/>
        <v>99.97</v>
      </c>
      <c r="CO2252" s="59">
        <f t="shared" si="68"/>
        <v>0.1822198739</v>
      </c>
      <c r="CP2252" s="59">
        <f t="shared" si="69"/>
        <v>0.6765786266</v>
      </c>
      <c r="CQ2252" s="59">
        <f t="shared" si="70"/>
        <v>0.09811818518</v>
      </c>
      <c r="CR2252" s="59">
        <f t="shared" si="71"/>
        <v>0.04308331432</v>
      </c>
      <c r="CS2252" s="60">
        <f t="shared" si="72"/>
        <v>18.22198739</v>
      </c>
      <c r="CT2252" s="60">
        <f t="shared" si="73"/>
        <v>4.308331432</v>
      </c>
      <c r="CU2252" s="60">
        <f t="shared" si="74"/>
        <v>77.46968118</v>
      </c>
      <c r="CV2252" s="61">
        <f t="shared" si="75"/>
        <v>0.1341932513</v>
      </c>
      <c r="CW2252" s="61">
        <f t="shared" si="76"/>
        <v>0.1578024108</v>
      </c>
      <c r="CX2252" s="62"/>
    </row>
    <row r="2253" ht="15.75" customHeight="1">
      <c r="A2253" s="17" t="s">
        <v>53</v>
      </c>
      <c r="B2253" s="87" t="s">
        <v>2307</v>
      </c>
      <c r="C2253" s="88" t="s">
        <v>2308</v>
      </c>
      <c r="D2253" s="89"/>
      <c r="E2253" s="89" t="s">
        <v>2309</v>
      </c>
      <c r="F2253" s="90">
        <v>48.0</v>
      </c>
      <c r="G2253" s="89" t="s">
        <v>2357</v>
      </c>
      <c r="H2253" s="95">
        <v>37.05</v>
      </c>
      <c r="I2253" s="92">
        <v>2.81</v>
      </c>
      <c r="J2253" s="92">
        <v>21.27</v>
      </c>
      <c r="K2253" s="92">
        <v>1.13</v>
      </c>
      <c r="L2253" s="92">
        <v>0.01</v>
      </c>
      <c r="M2253" s="92">
        <v>0.06</v>
      </c>
      <c r="N2253" s="92">
        <v>8.2</v>
      </c>
      <c r="O2253" s="92">
        <v>29.53</v>
      </c>
      <c r="P2253" s="92"/>
      <c r="Q2253" s="50">
        <f t="shared" si="8"/>
        <v>100.06</v>
      </c>
      <c r="R2253" s="51">
        <f t="shared" si="9"/>
        <v>12</v>
      </c>
      <c r="S2253" s="52">
        <f t="shared" si="10"/>
        <v>0.6166336298</v>
      </c>
      <c r="T2253" s="52">
        <f t="shared" si="11"/>
        <v>0.0001251583253</v>
      </c>
      <c r="U2253" s="52">
        <f t="shared" si="12"/>
        <v>0.4172171206</v>
      </c>
      <c r="V2253" s="52">
        <f t="shared" si="13"/>
        <v>0.0007895245878</v>
      </c>
      <c r="W2253" s="52">
        <f t="shared" si="14"/>
        <v>0</v>
      </c>
      <c r="X2253" s="52">
        <f t="shared" si="15"/>
        <v>0.4110157224</v>
      </c>
      <c r="Y2253" s="52">
        <f t="shared" si="16"/>
        <v>0.1155948766</v>
      </c>
      <c r="Z2253" s="52">
        <f t="shared" si="17"/>
        <v>0.0697194351</v>
      </c>
      <c r="AA2253" s="52">
        <f t="shared" si="18"/>
        <v>0.0201500016</v>
      </c>
      <c r="AB2253" s="52">
        <f t="shared" si="19"/>
        <v>1.651245469</v>
      </c>
      <c r="AC2253" s="53">
        <f t="shared" si="20"/>
        <v>4.954015159</v>
      </c>
      <c r="AD2253" s="54">
        <f t="shared" si="21"/>
        <v>1.23326726</v>
      </c>
      <c r="AE2253" s="54">
        <f t="shared" si="22"/>
        <v>0.0002503166506</v>
      </c>
      <c r="AF2253" s="54">
        <f t="shared" si="23"/>
        <v>0.6258256809</v>
      </c>
      <c r="AG2253" s="54">
        <f t="shared" si="24"/>
        <v>0.001184286882</v>
      </c>
      <c r="AH2253" s="54">
        <f t="shared" si="25"/>
        <v>0</v>
      </c>
      <c r="AI2253" s="54">
        <f t="shared" si="26"/>
        <v>0.4110157224</v>
      </c>
      <c r="AJ2253" s="54">
        <f t="shared" si="27"/>
        <v>0.1155948766</v>
      </c>
      <c r="AK2253" s="54">
        <f t="shared" si="28"/>
        <v>0.0697194351</v>
      </c>
      <c r="AL2253" s="54">
        <f t="shared" si="29"/>
        <v>0.0201500016</v>
      </c>
      <c r="AM2253" s="54">
        <f t="shared" si="30"/>
        <v>2.47700758</v>
      </c>
      <c r="AN2253" s="54">
        <f t="shared" si="31"/>
        <v>-4.954015159</v>
      </c>
      <c r="AO2253" s="55">
        <f t="shared" si="32"/>
        <v>2.987483769</v>
      </c>
      <c r="AP2253" s="55">
        <f t="shared" si="33"/>
        <v>0.0006063705373</v>
      </c>
      <c r="AQ2253" s="55">
        <f t="shared" si="34"/>
        <v>2.021345116</v>
      </c>
      <c r="AR2253" s="55">
        <f t="shared" si="35"/>
        <v>0.003825110694</v>
      </c>
      <c r="AS2253" s="55">
        <f t="shared" si="36"/>
        <v>0</v>
      </c>
      <c r="AT2253" s="55">
        <f t="shared" si="37"/>
        <v>1.99130041</v>
      </c>
      <c r="AU2253" s="55">
        <f t="shared" si="38"/>
        <v>0.560037275</v>
      </c>
      <c r="AV2253" s="55">
        <f t="shared" si="39"/>
        <v>0.3377786594</v>
      </c>
      <c r="AW2253" s="55">
        <f t="shared" si="40"/>
        <v>0.09762328852</v>
      </c>
      <c r="AX2253" s="55">
        <f t="shared" si="41"/>
        <v>8</v>
      </c>
      <c r="AY2253" s="55">
        <f t="shared" si="42"/>
        <v>24.00135051</v>
      </c>
      <c r="AZ2253" s="54">
        <f t="shared" ref="AZ2253:BA2253" si="15813">AO2253*2</f>
        <v>5.974967539</v>
      </c>
      <c r="BA2253" s="54">
        <f t="shared" si="15813"/>
        <v>0.001212741075</v>
      </c>
      <c r="BB2253" s="54">
        <f t="shared" ref="BB2253:BD2253" si="15814">AQ2253*(3/2)</f>
        <v>3.032017675</v>
      </c>
      <c r="BC2253" s="54">
        <f t="shared" si="15814"/>
        <v>0.005737666041</v>
      </c>
      <c r="BD2253" s="54">
        <f t="shared" si="15814"/>
        <v>0</v>
      </c>
      <c r="BE2253" s="54">
        <f t="shared" ref="BE2253:BH2253" si="15815">AT2253</f>
        <v>1.99130041</v>
      </c>
      <c r="BF2253" s="54">
        <f t="shared" si="15815"/>
        <v>0.560037275</v>
      </c>
      <c r="BG2253" s="54">
        <f t="shared" si="15815"/>
        <v>0.3377786594</v>
      </c>
      <c r="BH2253" s="54">
        <f t="shared" si="15815"/>
        <v>0.09762328852</v>
      </c>
      <c r="BI2253" s="54">
        <f t="shared" si="46"/>
        <v>12.00067525</v>
      </c>
      <c r="BJ2253" s="54">
        <f t="shared" si="47"/>
        <v>-24.00135051</v>
      </c>
      <c r="BK2253" s="56">
        <f t="shared" ref="BK2253:BN2253" si="15816">AO2253</f>
        <v>2.987483769</v>
      </c>
      <c r="BL2253" s="56">
        <f t="shared" si="15816"/>
        <v>0.0006063705373</v>
      </c>
      <c r="BM2253" s="56">
        <f t="shared" si="15816"/>
        <v>2.021345116</v>
      </c>
      <c r="BN2253" s="56">
        <f t="shared" si="15816"/>
        <v>0.003825110694</v>
      </c>
      <c r="BO2253" s="56">
        <f t="shared" si="49"/>
        <v>0</v>
      </c>
      <c r="BP2253" s="56">
        <f t="shared" si="50"/>
        <v>1.99130041</v>
      </c>
      <c r="BQ2253" s="56">
        <f t="shared" ref="BQ2253:BS2253" si="15817">AU2253</f>
        <v>0.560037275</v>
      </c>
      <c r="BR2253" s="56">
        <f t="shared" si="15817"/>
        <v>0.3377786594</v>
      </c>
      <c r="BS2253" s="56">
        <f t="shared" si="15817"/>
        <v>0.09762328852</v>
      </c>
      <c r="BT2253" s="56">
        <f t="shared" si="52"/>
        <v>8</v>
      </c>
      <c r="BU2253" s="50">
        <f t="shared" ref="BU2253:BX2253" si="15818">AZ2253</f>
        <v>5.974967539</v>
      </c>
      <c r="BV2253" s="50">
        <f t="shared" si="15818"/>
        <v>0.001212741075</v>
      </c>
      <c r="BW2253" s="50">
        <f t="shared" si="15818"/>
        <v>3.032017675</v>
      </c>
      <c r="BX2253" s="50">
        <f t="shared" si="15818"/>
        <v>0.005737666041</v>
      </c>
      <c r="BY2253" s="50">
        <f t="shared" si="54"/>
        <v>0</v>
      </c>
      <c r="BZ2253" s="50">
        <f t="shared" si="55"/>
        <v>1.99130041</v>
      </c>
      <c r="CA2253" s="50">
        <f t="shared" ref="CA2253:CC2253" si="15819">BF2253</f>
        <v>0.560037275</v>
      </c>
      <c r="CB2253" s="50">
        <f t="shared" si="15819"/>
        <v>0.3377786594</v>
      </c>
      <c r="CC2253" s="50">
        <f t="shared" si="15819"/>
        <v>0.09762328852</v>
      </c>
      <c r="CD2253" s="50">
        <f t="shared" si="57"/>
        <v>12.00067525</v>
      </c>
      <c r="CE2253" s="57">
        <f t="shared" si="58"/>
        <v>37.05</v>
      </c>
      <c r="CF2253" s="57">
        <f t="shared" si="59"/>
        <v>0.01</v>
      </c>
      <c r="CG2253" s="57">
        <f t="shared" si="60"/>
        <v>21.27</v>
      </c>
      <c r="CH2253" s="57">
        <f t="shared" si="61"/>
        <v>0.06</v>
      </c>
      <c r="CI2253" s="58">
        <f t="shared" si="62"/>
        <v>0</v>
      </c>
      <c r="CJ2253" s="58">
        <f t="shared" si="63"/>
        <v>29.53</v>
      </c>
      <c r="CK2253" s="57">
        <f t="shared" si="64"/>
        <v>8.2</v>
      </c>
      <c r="CL2253" s="57">
        <f t="shared" si="65"/>
        <v>2.81</v>
      </c>
      <c r="CM2253" s="57">
        <f t="shared" si="66"/>
        <v>1.13</v>
      </c>
      <c r="CN2253" s="57">
        <f t="shared" si="67"/>
        <v>100.06</v>
      </c>
      <c r="CO2253" s="59">
        <f t="shared" si="68"/>
        <v>0.1130927703</v>
      </c>
      <c r="CP2253" s="59">
        <f t="shared" si="69"/>
        <v>0.6667137597</v>
      </c>
      <c r="CQ2253" s="59">
        <f t="shared" si="70"/>
        <v>0.1875078995</v>
      </c>
      <c r="CR2253" s="59">
        <f t="shared" si="71"/>
        <v>0.03268557039</v>
      </c>
      <c r="CS2253" s="60">
        <f t="shared" si="72"/>
        <v>11.30927703</v>
      </c>
      <c r="CT2253" s="60">
        <f t="shared" si="73"/>
        <v>3.268557039</v>
      </c>
      <c r="CU2253" s="60">
        <f t="shared" si="74"/>
        <v>85.42216593</v>
      </c>
      <c r="CV2253" s="61">
        <f t="shared" si="75"/>
        <v>0.08923195556</v>
      </c>
      <c r="CW2253" s="61">
        <f t="shared" si="76"/>
        <v>0.09793833911</v>
      </c>
      <c r="CX2253" s="62"/>
    </row>
    <row r="2254" ht="15.75" customHeight="1">
      <c r="A2254" s="17" t="s">
        <v>53</v>
      </c>
      <c r="B2254" s="87" t="s">
        <v>2307</v>
      </c>
      <c r="C2254" s="88" t="s">
        <v>2308</v>
      </c>
      <c r="D2254" s="89"/>
      <c r="E2254" s="89" t="s">
        <v>2309</v>
      </c>
      <c r="F2254" s="90">
        <v>49.0</v>
      </c>
      <c r="G2254" s="89" t="s">
        <v>2358</v>
      </c>
      <c r="H2254" s="95">
        <v>37.16</v>
      </c>
      <c r="I2254" s="92">
        <v>2.12</v>
      </c>
      <c r="J2254" s="92">
        <v>20.37</v>
      </c>
      <c r="K2254" s="92">
        <v>6.71</v>
      </c>
      <c r="L2254" s="92">
        <v>0.13</v>
      </c>
      <c r="M2254" s="92">
        <v>0.02</v>
      </c>
      <c r="N2254" s="92">
        <v>12.33</v>
      </c>
      <c r="O2254" s="92">
        <v>21.15</v>
      </c>
      <c r="P2254" s="92"/>
      <c r="Q2254" s="50">
        <f t="shared" si="8"/>
        <v>99.99</v>
      </c>
      <c r="R2254" s="51">
        <f t="shared" si="9"/>
        <v>12</v>
      </c>
      <c r="S2254" s="52">
        <f t="shared" si="10"/>
        <v>0.6184643909</v>
      </c>
      <c r="T2254" s="52">
        <f t="shared" si="11"/>
        <v>0.001627058229</v>
      </c>
      <c r="U2254" s="52">
        <f t="shared" si="12"/>
        <v>0.3995633637</v>
      </c>
      <c r="V2254" s="52">
        <f t="shared" si="13"/>
        <v>0.0002631748626</v>
      </c>
      <c r="W2254" s="52">
        <f t="shared" si="14"/>
        <v>0</v>
      </c>
      <c r="X2254" s="52">
        <f t="shared" si="15"/>
        <v>0.2943780064</v>
      </c>
      <c r="Y2254" s="52">
        <f t="shared" si="16"/>
        <v>0.173815223</v>
      </c>
      <c r="Z2254" s="52">
        <f t="shared" si="17"/>
        <v>0.05259971616</v>
      </c>
      <c r="AA2254" s="52">
        <f t="shared" si="18"/>
        <v>0.1196517794</v>
      </c>
      <c r="AB2254" s="52">
        <f t="shared" si="19"/>
        <v>1.660362713</v>
      </c>
      <c r="AC2254" s="53">
        <f t="shared" si="20"/>
        <v>4.960734862</v>
      </c>
      <c r="AD2254" s="54">
        <f t="shared" si="21"/>
        <v>1.236928782</v>
      </c>
      <c r="AE2254" s="54">
        <f t="shared" si="22"/>
        <v>0.003254116457</v>
      </c>
      <c r="AF2254" s="54">
        <f t="shared" si="23"/>
        <v>0.5993450456</v>
      </c>
      <c r="AG2254" s="54">
        <f t="shared" si="24"/>
        <v>0.0003947622939</v>
      </c>
      <c r="AH2254" s="54">
        <f t="shared" si="25"/>
        <v>0</v>
      </c>
      <c r="AI2254" s="54">
        <f t="shared" si="26"/>
        <v>0.2943780064</v>
      </c>
      <c r="AJ2254" s="54">
        <f t="shared" si="27"/>
        <v>0.173815223</v>
      </c>
      <c r="AK2254" s="54">
        <f t="shared" si="28"/>
        <v>0.05259971616</v>
      </c>
      <c r="AL2254" s="54">
        <f t="shared" si="29"/>
        <v>0.1196517794</v>
      </c>
      <c r="AM2254" s="54">
        <f t="shared" si="30"/>
        <v>2.480367431</v>
      </c>
      <c r="AN2254" s="54">
        <f t="shared" si="31"/>
        <v>-4.960734862</v>
      </c>
      <c r="AO2254" s="55">
        <f t="shared" si="32"/>
        <v>2.979900168</v>
      </c>
      <c r="AP2254" s="55">
        <f t="shared" si="33"/>
        <v>0.007839531525</v>
      </c>
      <c r="AQ2254" s="55">
        <f t="shared" si="34"/>
        <v>1.925185916</v>
      </c>
      <c r="AR2254" s="55">
        <f t="shared" si="35"/>
        <v>0.001268035523</v>
      </c>
      <c r="AS2254" s="55">
        <f t="shared" si="36"/>
        <v>0</v>
      </c>
      <c r="AT2254" s="55">
        <f t="shared" si="37"/>
        <v>1.418379269</v>
      </c>
      <c r="AU2254" s="55">
        <f t="shared" si="38"/>
        <v>0.8374807344</v>
      </c>
      <c r="AV2254" s="55">
        <f t="shared" si="39"/>
        <v>0.2534372316</v>
      </c>
      <c r="AW2254" s="55">
        <f t="shared" si="40"/>
        <v>0.5765091135</v>
      </c>
      <c r="AX2254" s="55">
        <f t="shared" si="41"/>
        <v>8</v>
      </c>
      <c r="AY2254" s="55">
        <f t="shared" si="42"/>
        <v>23.90193335</v>
      </c>
      <c r="AZ2254" s="54">
        <f t="shared" ref="AZ2254:BA2254" si="15820">AO2254*2</f>
        <v>5.959800336</v>
      </c>
      <c r="BA2254" s="54">
        <f t="shared" si="15820"/>
        <v>0.01567906305</v>
      </c>
      <c r="BB2254" s="54">
        <f t="shared" ref="BB2254:BD2254" si="15821">AQ2254*(3/2)</f>
        <v>2.887778874</v>
      </c>
      <c r="BC2254" s="54">
        <f t="shared" si="15821"/>
        <v>0.001902053284</v>
      </c>
      <c r="BD2254" s="54">
        <f t="shared" si="15821"/>
        <v>0</v>
      </c>
      <c r="BE2254" s="54">
        <f t="shared" ref="BE2254:BH2254" si="15822">AT2254</f>
        <v>1.418379269</v>
      </c>
      <c r="BF2254" s="54">
        <f t="shared" si="15822"/>
        <v>0.8374807344</v>
      </c>
      <c r="BG2254" s="54">
        <f t="shared" si="15822"/>
        <v>0.2534372316</v>
      </c>
      <c r="BH2254" s="54">
        <f t="shared" si="15822"/>
        <v>0.5765091135</v>
      </c>
      <c r="BI2254" s="54">
        <f t="shared" si="46"/>
        <v>11.95096668</v>
      </c>
      <c r="BJ2254" s="54">
        <f t="shared" si="47"/>
        <v>-23.90193335</v>
      </c>
      <c r="BK2254" s="56">
        <f t="shared" ref="BK2254:BN2254" si="15823">AO2254</f>
        <v>2.979900168</v>
      </c>
      <c r="BL2254" s="56">
        <f t="shared" si="15823"/>
        <v>0.007839531525</v>
      </c>
      <c r="BM2254" s="56">
        <f t="shared" si="15823"/>
        <v>1.925185916</v>
      </c>
      <c r="BN2254" s="56">
        <f t="shared" si="15823"/>
        <v>0.001268035523</v>
      </c>
      <c r="BO2254" s="56">
        <f t="shared" si="49"/>
        <v>0.09806664901</v>
      </c>
      <c r="BP2254" s="56">
        <f t="shared" si="50"/>
        <v>1.32031262</v>
      </c>
      <c r="BQ2254" s="56">
        <f t="shared" ref="BQ2254:BS2254" si="15824">AU2254</f>
        <v>0.8374807344</v>
      </c>
      <c r="BR2254" s="56">
        <f t="shared" si="15824"/>
        <v>0.2534372316</v>
      </c>
      <c r="BS2254" s="56">
        <f t="shared" si="15824"/>
        <v>0.5765091135</v>
      </c>
      <c r="BT2254" s="56">
        <f t="shared" si="52"/>
        <v>8</v>
      </c>
      <c r="BU2254" s="50">
        <f t="shared" ref="BU2254:BX2254" si="15825">AZ2254</f>
        <v>5.959800336</v>
      </c>
      <c r="BV2254" s="50">
        <f t="shared" si="15825"/>
        <v>0.01567906305</v>
      </c>
      <c r="BW2254" s="50">
        <f t="shared" si="15825"/>
        <v>2.887778874</v>
      </c>
      <c r="BX2254" s="50">
        <f t="shared" si="15825"/>
        <v>0.001902053284</v>
      </c>
      <c r="BY2254" s="50">
        <f t="shared" si="54"/>
        <v>0.1470999735</v>
      </c>
      <c r="BZ2254" s="50">
        <f t="shared" si="55"/>
        <v>1.32031262</v>
      </c>
      <c r="CA2254" s="50">
        <f t="shared" ref="CA2254:CC2254" si="15826">BF2254</f>
        <v>0.8374807344</v>
      </c>
      <c r="CB2254" s="50">
        <f t="shared" si="15826"/>
        <v>0.2534372316</v>
      </c>
      <c r="CC2254" s="50">
        <f t="shared" si="15826"/>
        <v>0.5765091135</v>
      </c>
      <c r="CD2254" s="50">
        <f t="shared" si="57"/>
        <v>12</v>
      </c>
      <c r="CE2254" s="57">
        <f t="shared" si="58"/>
        <v>37.16</v>
      </c>
      <c r="CF2254" s="57">
        <f t="shared" si="59"/>
        <v>0.13</v>
      </c>
      <c r="CG2254" s="57">
        <f t="shared" si="60"/>
        <v>20.37</v>
      </c>
      <c r="CH2254" s="57">
        <f t="shared" si="61"/>
        <v>0.02</v>
      </c>
      <c r="CI2254" s="58">
        <f t="shared" si="62"/>
        <v>1.625129705</v>
      </c>
      <c r="CJ2254" s="58">
        <f t="shared" si="63"/>
        <v>19.6876904</v>
      </c>
      <c r="CK2254" s="57">
        <f t="shared" si="64"/>
        <v>12.33</v>
      </c>
      <c r="CL2254" s="57">
        <f t="shared" si="65"/>
        <v>2.12</v>
      </c>
      <c r="CM2254" s="57">
        <f t="shared" si="66"/>
        <v>6.71</v>
      </c>
      <c r="CN2254" s="57">
        <f t="shared" si="67"/>
        <v>100.1528201</v>
      </c>
      <c r="CO2254" s="59">
        <f t="shared" si="68"/>
        <v>0.0848257402</v>
      </c>
      <c r="CP2254" s="59">
        <f t="shared" si="69"/>
        <v>0.4419101907</v>
      </c>
      <c r="CQ2254" s="59">
        <f t="shared" si="70"/>
        <v>0.2803057892</v>
      </c>
      <c r="CR2254" s="59">
        <f t="shared" si="71"/>
        <v>0.19295828</v>
      </c>
      <c r="CS2254" s="60">
        <f t="shared" si="72"/>
        <v>8.48257402</v>
      </c>
      <c r="CT2254" s="60">
        <f t="shared" si="73"/>
        <v>19.295828</v>
      </c>
      <c r="CU2254" s="60">
        <f t="shared" si="74"/>
        <v>72.22159798</v>
      </c>
      <c r="CV2254" s="61">
        <f t="shared" si="75"/>
        <v>0.2353711501</v>
      </c>
      <c r="CW2254" s="61">
        <f t="shared" si="76"/>
        <v>0.07345909101</v>
      </c>
      <c r="CX2254" s="62"/>
    </row>
    <row r="2255" ht="15.75" customHeight="1">
      <c r="A2255" s="17" t="s">
        <v>53</v>
      </c>
      <c r="B2255" s="87" t="s">
        <v>2307</v>
      </c>
      <c r="C2255" s="88" t="s">
        <v>2308</v>
      </c>
      <c r="D2255" s="89"/>
      <c r="E2255" s="89" t="s">
        <v>2309</v>
      </c>
      <c r="F2255" s="90">
        <v>50.0</v>
      </c>
      <c r="G2255" s="89" t="s">
        <v>2359</v>
      </c>
      <c r="H2255" s="95">
        <v>37.42</v>
      </c>
      <c r="I2255" s="92">
        <v>3.35</v>
      </c>
      <c r="J2255" s="92">
        <v>21.01</v>
      </c>
      <c r="K2255" s="92">
        <v>1.17</v>
      </c>
      <c r="L2255" s="92">
        <v>0.01</v>
      </c>
      <c r="M2255" s="92">
        <v>0.01</v>
      </c>
      <c r="N2255" s="92">
        <v>10.52</v>
      </c>
      <c r="O2255" s="92">
        <v>26.29</v>
      </c>
      <c r="P2255" s="92"/>
      <c r="Q2255" s="50">
        <f t="shared" si="8"/>
        <v>99.78</v>
      </c>
      <c r="R2255" s="51">
        <f t="shared" si="9"/>
        <v>12</v>
      </c>
      <c r="S2255" s="52">
        <f t="shared" si="10"/>
        <v>0.6227916444</v>
      </c>
      <c r="T2255" s="52">
        <f t="shared" si="11"/>
        <v>0.0001251583253</v>
      </c>
      <c r="U2255" s="52">
        <f t="shared" si="12"/>
        <v>0.4121171464</v>
      </c>
      <c r="V2255" s="52">
        <f t="shared" si="13"/>
        <v>0.0001315874313</v>
      </c>
      <c r="W2255" s="52">
        <f t="shared" si="14"/>
        <v>0</v>
      </c>
      <c r="X2255" s="52">
        <f t="shared" si="15"/>
        <v>0.3659195172</v>
      </c>
      <c r="Y2255" s="52">
        <f t="shared" si="16"/>
        <v>0.1482997685</v>
      </c>
      <c r="Z2255" s="52">
        <f t="shared" si="17"/>
        <v>0.08311747601</v>
      </c>
      <c r="AA2255" s="52">
        <f t="shared" si="18"/>
        <v>0.020863276</v>
      </c>
      <c r="AB2255" s="52">
        <f t="shared" si="19"/>
        <v>1.653365574</v>
      </c>
      <c r="AC2255" s="53">
        <f t="shared" si="20"/>
        <v>4.964813488</v>
      </c>
      <c r="AD2255" s="54">
        <f t="shared" si="21"/>
        <v>1.245583289</v>
      </c>
      <c r="AE2255" s="54">
        <f t="shared" si="22"/>
        <v>0.0002503166506</v>
      </c>
      <c r="AF2255" s="54">
        <f t="shared" si="23"/>
        <v>0.6181757196</v>
      </c>
      <c r="AG2255" s="54">
        <f t="shared" si="24"/>
        <v>0.0001973811469</v>
      </c>
      <c r="AH2255" s="54">
        <f t="shared" si="25"/>
        <v>0</v>
      </c>
      <c r="AI2255" s="54">
        <f t="shared" si="26"/>
        <v>0.3659195172</v>
      </c>
      <c r="AJ2255" s="54">
        <f t="shared" si="27"/>
        <v>0.1482997685</v>
      </c>
      <c r="AK2255" s="54">
        <f t="shared" si="28"/>
        <v>0.08311747601</v>
      </c>
      <c r="AL2255" s="54">
        <f t="shared" si="29"/>
        <v>0.020863276</v>
      </c>
      <c r="AM2255" s="54">
        <f t="shared" si="30"/>
        <v>2.482406744</v>
      </c>
      <c r="AN2255" s="54">
        <f t="shared" si="31"/>
        <v>-4.964813488</v>
      </c>
      <c r="AO2255" s="55">
        <f t="shared" si="32"/>
        <v>3.013449193</v>
      </c>
      <c r="AP2255" s="55">
        <f t="shared" si="33"/>
        <v>0.0006055929903</v>
      </c>
      <c r="AQ2255" s="55">
        <f t="shared" si="34"/>
        <v>1.994076339</v>
      </c>
      <c r="AR2255" s="55">
        <f t="shared" si="35"/>
        <v>0.0006367009612</v>
      </c>
      <c r="AS2255" s="55">
        <f t="shared" si="36"/>
        <v>0</v>
      </c>
      <c r="AT2255" s="55">
        <f t="shared" si="37"/>
        <v>1.770543782</v>
      </c>
      <c r="AU2255" s="55">
        <f t="shared" si="38"/>
        <v>0.7175655322</v>
      </c>
      <c r="AV2255" s="55">
        <f t="shared" si="39"/>
        <v>0.4021734929</v>
      </c>
      <c r="AW2255" s="55">
        <f t="shared" si="40"/>
        <v>0.1009493669</v>
      </c>
      <c r="AX2255" s="55">
        <f t="shared" si="41"/>
        <v>8</v>
      </c>
      <c r="AY2255" s="55">
        <f t="shared" si="42"/>
        <v>24.02282261</v>
      </c>
      <c r="AZ2255" s="54">
        <f t="shared" ref="AZ2255:BA2255" si="15827">AO2255*2</f>
        <v>6.026898386</v>
      </c>
      <c r="BA2255" s="54">
        <f t="shared" si="15827"/>
        <v>0.001211185981</v>
      </c>
      <c r="BB2255" s="54">
        <f t="shared" ref="BB2255:BD2255" si="15828">AQ2255*(3/2)</f>
        <v>2.991114508</v>
      </c>
      <c r="BC2255" s="54">
        <f t="shared" si="15828"/>
        <v>0.0009550514418</v>
      </c>
      <c r="BD2255" s="54">
        <f t="shared" si="15828"/>
        <v>0</v>
      </c>
      <c r="BE2255" s="54">
        <f t="shared" ref="BE2255:BH2255" si="15829">AT2255</f>
        <v>1.770543782</v>
      </c>
      <c r="BF2255" s="54">
        <f t="shared" si="15829"/>
        <v>0.7175655322</v>
      </c>
      <c r="BG2255" s="54">
        <f t="shared" si="15829"/>
        <v>0.4021734929</v>
      </c>
      <c r="BH2255" s="54">
        <f t="shared" si="15829"/>
        <v>0.1009493669</v>
      </c>
      <c r="BI2255" s="54">
        <f t="shared" si="46"/>
        <v>12.01141131</v>
      </c>
      <c r="BJ2255" s="54">
        <f t="shared" si="47"/>
        <v>-24.02282261</v>
      </c>
      <c r="BK2255" s="56">
        <f t="shared" ref="BK2255:BN2255" si="15830">AO2255</f>
        <v>3.013449193</v>
      </c>
      <c r="BL2255" s="56">
        <f t="shared" si="15830"/>
        <v>0.0006055929903</v>
      </c>
      <c r="BM2255" s="56">
        <f t="shared" si="15830"/>
        <v>1.994076339</v>
      </c>
      <c r="BN2255" s="56">
        <f t="shared" si="15830"/>
        <v>0.0006367009612</v>
      </c>
      <c r="BO2255" s="56">
        <f t="shared" si="49"/>
        <v>0</v>
      </c>
      <c r="BP2255" s="56">
        <f t="shared" si="50"/>
        <v>1.770543782</v>
      </c>
      <c r="BQ2255" s="56">
        <f t="shared" ref="BQ2255:BS2255" si="15831">AU2255</f>
        <v>0.7175655322</v>
      </c>
      <c r="BR2255" s="56">
        <f t="shared" si="15831"/>
        <v>0.4021734929</v>
      </c>
      <c r="BS2255" s="56">
        <f t="shared" si="15831"/>
        <v>0.1009493669</v>
      </c>
      <c r="BT2255" s="56">
        <f t="shared" si="52"/>
        <v>8</v>
      </c>
      <c r="BU2255" s="50">
        <f t="shared" ref="BU2255:BX2255" si="15832">AZ2255</f>
        <v>6.026898386</v>
      </c>
      <c r="BV2255" s="50">
        <f t="shared" si="15832"/>
        <v>0.001211185981</v>
      </c>
      <c r="BW2255" s="50">
        <f t="shared" si="15832"/>
        <v>2.991114508</v>
      </c>
      <c r="BX2255" s="50">
        <f t="shared" si="15832"/>
        <v>0.0009550514418</v>
      </c>
      <c r="BY2255" s="50">
        <f t="shared" si="54"/>
        <v>0</v>
      </c>
      <c r="BZ2255" s="50">
        <f t="shared" si="55"/>
        <v>1.770543782</v>
      </c>
      <c r="CA2255" s="50">
        <f t="shared" ref="CA2255:CC2255" si="15833">BF2255</f>
        <v>0.7175655322</v>
      </c>
      <c r="CB2255" s="50">
        <f t="shared" si="15833"/>
        <v>0.4021734929</v>
      </c>
      <c r="CC2255" s="50">
        <f t="shared" si="15833"/>
        <v>0.1009493669</v>
      </c>
      <c r="CD2255" s="50">
        <f t="shared" si="57"/>
        <v>12.01141131</v>
      </c>
      <c r="CE2255" s="57">
        <f t="shared" si="58"/>
        <v>37.42</v>
      </c>
      <c r="CF2255" s="57">
        <f t="shared" si="59"/>
        <v>0.01</v>
      </c>
      <c r="CG2255" s="57">
        <f t="shared" si="60"/>
        <v>21.01</v>
      </c>
      <c r="CH2255" s="57">
        <f t="shared" si="61"/>
        <v>0.01</v>
      </c>
      <c r="CI2255" s="58">
        <f t="shared" si="62"/>
        <v>0</v>
      </c>
      <c r="CJ2255" s="58">
        <f t="shared" si="63"/>
        <v>26.29</v>
      </c>
      <c r="CK2255" s="57">
        <f t="shared" si="64"/>
        <v>10.52</v>
      </c>
      <c r="CL2255" s="57">
        <f t="shared" si="65"/>
        <v>3.35</v>
      </c>
      <c r="CM2255" s="57">
        <f t="shared" si="66"/>
        <v>1.17</v>
      </c>
      <c r="CN2255" s="57">
        <f t="shared" si="67"/>
        <v>99.78</v>
      </c>
      <c r="CO2255" s="59">
        <f t="shared" si="68"/>
        <v>0.134450778</v>
      </c>
      <c r="CP2255" s="59">
        <f t="shared" si="69"/>
        <v>0.5919111855</v>
      </c>
      <c r="CQ2255" s="59">
        <f t="shared" si="70"/>
        <v>0.2398896142</v>
      </c>
      <c r="CR2255" s="59">
        <f t="shared" si="71"/>
        <v>0.0337484224</v>
      </c>
      <c r="CS2255" s="60">
        <f t="shared" si="72"/>
        <v>13.4450778</v>
      </c>
      <c r="CT2255" s="60">
        <f t="shared" si="73"/>
        <v>3.37484224</v>
      </c>
      <c r="CU2255" s="60">
        <f t="shared" si="74"/>
        <v>83.18007996</v>
      </c>
      <c r="CV2255" s="61">
        <f t="shared" si="75"/>
        <v>0.1009738114</v>
      </c>
      <c r="CW2255" s="61">
        <f t="shared" si="76"/>
        <v>0.1164343737</v>
      </c>
      <c r="CX2255" s="62"/>
    </row>
    <row r="2256" ht="15.75" customHeight="1">
      <c r="A2256" s="17" t="s">
        <v>53</v>
      </c>
      <c r="B2256" s="87" t="s">
        <v>2307</v>
      </c>
      <c r="C2256" s="88" t="s">
        <v>2308</v>
      </c>
      <c r="D2256" s="89"/>
      <c r="E2256" s="89" t="s">
        <v>2309</v>
      </c>
      <c r="F2256" s="90">
        <v>51.0</v>
      </c>
      <c r="G2256" s="89" t="s">
        <v>2360</v>
      </c>
      <c r="H2256" s="95">
        <v>38.21</v>
      </c>
      <c r="I2256" s="92">
        <v>6.93</v>
      </c>
      <c r="J2256" s="92">
        <v>21.79</v>
      </c>
      <c r="K2256" s="92">
        <v>3.88</v>
      </c>
      <c r="L2256" s="92">
        <v>0.04</v>
      </c>
      <c r="M2256" s="92">
        <v>0.15</v>
      </c>
      <c r="N2256" s="92">
        <v>0.93</v>
      </c>
      <c r="O2256" s="92">
        <v>27.99</v>
      </c>
      <c r="P2256" s="92"/>
      <c r="Q2256" s="50">
        <f t="shared" si="8"/>
        <v>99.92</v>
      </c>
      <c r="R2256" s="51">
        <f t="shared" si="9"/>
        <v>12</v>
      </c>
      <c r="S2256" s="52">
        <f t="shared" si="10"/>
        <v>0.6359398379</v>
      </c>
      <c r="T2256" s="52">
        <f t="shared" si="11"/>
        <v>0.0005006333011</v>
      </c>
      <c r="U2256" s="52">
        <f t="shared" si="12"/>
        <v>0.427417069</v>
      </c>
      <c r="V2256" s="52">
        <f t="shared" si="13"/>
        <v>0.001973811469</v>
      </c>
      <c r="W2256" s="52">
        <f t="shared" si="14"/>
        <v>0</v>
      </c>
      <c r="X2256" s="52">
        <f t="shared" si="15"/>
        <v>0.3895811064</v>
      </c>
      <c r="Y2256" s="52">
        <f t="shared" si="16"/>
        <v>0.01311015064</v>
      </c>
      <c r="Z2256" s="52">
        <f t="shared" si="17"/>
        <v>0.171941525</v>
      </c>
      <c r="AA2256" s="52">
        <f t="shared" si="18"/>
        <v>0.06918761613</v>
      </c>
      <c r="AB2256" s="52">
        <f t="shared" si="19"/>
        <v>1.70965175</v>
      </c>
      <c r="AC2256" s="53">
        <f t="shared" si="20"/>
        <v>5.121575322</v>
      </c>
      <c r="AD2256" s="54">
        <f t="shared" si="21"/>
        <v>1.271879676</v>
      </c>
      <c r="AE2256" s="54">
        <f t="shared" si="22"/>
        <v>0.001001266602</v>
      </c>
      <c r="AF2256" s="54">
        <f t="shared" si="23"/>
        <v>0.6411256035</v>
      </c>
      <c r="AG2256" s="54">
        <f t="shared" si="24"/>
        <v>0.002960717204</v>
      </c>
      <c r="AH2256" s="54">
        <f t="shared" si="25"/>
        <v>0</v>
      </c>
      <c r="AI2256" s="54">
        <f t="shared" si="26"/>
        <v>0.3895811064</v>
      </c>
      <c r="AJ2256" s="54">
        <f t="shared" si="27"/>
        <v>0.01311015064</v>
      </c>
      <c r="AK2256" s="54">
        <f t="shared" si="28"/>
        <v>0.171941525</v>
      </c>
      <c r="AL2256" s="54">
        <f t="shared" si="29"/>
        <v>0.06918761613</v>
      </c>
      <c r="AM2256" s="54">
        <f t="shared" si="30"/>
        <v>2.560787661</v>
      </c>
      <c r="AN2256" s="54">
        <f t="shared" si="31"/>
        <v>-5.121575322</v>
      </c>
      <c r="AO2256" s="55">
        <f t="shared" si="32"/>
        <v>2.975763166</v>
      </c>
      <c r="AP2256" s="55">
        <f t="shared" si="33"/>
        <v>0.002342621186</v>
      </c>
      <c r="AQ2256" s="55">
        <f t="shared" si="34"/>
        <v>2.000019333</v>
      </c>
      <c r="AR2256" s="55">
        <f t="shared" si="35"/>
        <v>0.009236086681</v>
      </c>
      <c r="AS2256" s="55">
        <f t="shared" si="36"/>
        <v>0</v>
      </c>
      <c r="AT2256" s="55">
        <f t="shared" si="37"/>
        <v>1.822972925</v>
      </c>
      <c r="AU2256" s="55">
        <f t="shared" si="38"/>
        <v>0.06134653162</v>
      </c>
      <c r="AV2256" s="55">
        <f t="shared" si="39"/>
        <v>0.8045686498</v>
      </c>
      <c r="AW2256" s="55">
        <f t="shared" si="40"/>
        <v>0.3237506873</v>
      </c>
      <c r="AX2256" s="55">
        <f t="shared" si="41"/>
        <v>8</v>
      </c>
      <c r="AY2256" s="55">
        <f t="shared" si="42"/>
        <v>23.96546699</v>
      </c>
      <c r="AZ2256" s="54">
        <f t="shared" ref="AZ2256:BA2256" si="15834">AO2256*2</f>
        <v>5.951526331</v>
      </c>
      <c r="BA2256" s="54">
        <f t="shared" si="15834"/>
        <v>0.004685242371</v>
      </c>
      <c r="BB2256" s="54">
        <f t="shared" ref="BB2256:BD2256" si="15835">AQ2256*(3/2)</f>
        <v>3.000028999</v>
      </c>
      <c r="BC2256" s="54">
        <f t="shared" si="15835"/>
        <v>0.01385413002</v>
      </c>
      <c r="BD2256" s="54">
        <f t="shared" si="15835"/>
        <v>0</v>
      </c>
      <c r="BE2256" s="54">
        <f t="shared" ref="BE2256:BH2256" si="15836">AT2256</f>
        <v>1.822972925</v>
      </c>
      <c r="BF2256" s="54">
        <f t="shared" si="15836"/>
        <v>0.06134653162</v>
      </c>
      <c r="BG2256" s="54">
        <f t="shared" si="15836"/>
        <v>0.8045686498</v>
      </c>
      <c r="BH2256" s="54">
        <f t="shared" si="15836"/>
        <v>0.3237506873</v>
      </c>
      <c r="BI2256" s="54">
        <f t="shared" si="46"/>
        <v>11.9827335</v>
      </c>
      <c r="BJ2256" s="54">
        <f t="shared" si="47"/>
        <v>-23.96546699</v>
      </c>
      <c r="BK2256" s="56">
        <f t="shared" ref="BK2256:BN2256" si="15837">AO2256</f>
        <v>2.975763166</v>
      </c>
      <c r="BL2256" s="56">
        <f t="shared" si="15837"/>
        <v>0.002342621186</v>
      </c>
      <c r="BM2256" s="56">
        <f t="shared" si="15837"/>
        <v>2.000019333</v>
      </c>
      <c r="BN2256" s="56">
        <f t="shared" si="15837"/>
        <v>0.009236086681</v>
      </c>
      <c r="BO2256" s="56">
        <f t="shared" si="49"/>
        <v>0.03453300692</v>
      </c>
      <c r="BP2256" s="56">
        <f t="shared" si="50"/>
        <v>1.788439918</v>
      </c>
      <c r="BQ2256" s="56">
        <f t="shared" ref="BQ2256:BS2256" si="15838">AU2256</f>
        <v>0.06134653162</v>
      </c>
      <c r="BR2256" s="56">
        <f t="shared" si="15838"/>
        <v>0.8045686498</v>
      </c>
      <c r="BS2256" s="56">
        <f t="shared" si="15838"/>
        <v>0.3237506873</v>
      </c>
      <c r="BT2256" s="56">
        <f t="shared" si="52"/>
        <v>8</v>
      </c>
      <c r="BU2256" s="50">
        <f t="shared" ref="BU2256:BX2256" si="15839">AZ2256</f>
        <v>5.951526331</v>
      </c>
      <c r="BV2256" s="50">
        <f t="shared" si="15839"/>
        <v>0.004685242371</v>
      </c>
      <c r="BW2256" s="50">
        <f t="shared" si="15839"/>
        <v>3.000028999</v>
      </c>
      <c r="BX2256" s="50">
        <f t="shared" si="15839"/>
        <v>0.01385413002</v>
      </c>
      <c r="BY2256" s="50">
        <f t="shared" si="54"/>
        <v>0.05179951038</v>
      </c>
      <c r="BZ2256" s="50">
        <f t="shared" si="55"/>
        <v>1.788439918</v>
      </c>
      <c r="CA2256" s="50">
        <f t="shared" ref="CA2256:CC2256" si="15840">BF2256</f>
        <v>0.06134653162</v>
      </c>
      <c r="CB2256" s="50">
        <f t="shared" si="15840"/>
        <v>0.8045686498</v>
      </c>
      <c r="CC2256" s="50">
        <f t="shared" si="15840"/>
        <v>0.3237506873</v>
      </c>
      <c r="CD2256" s="50">
        <f t="shared" si="57"/>
        <v>12</v>
      </c>
      <c r="CE2256" s="57">
        <f t="shared" si="58"/>
        <v>38.21</v>
      </c>
      <c r="CF2256" s="57">
        <f t="shared" si="59"/>
        <v>0.04</v>
      </c>
      <c r="CG2256" s="57">
        <f t="shared" si="60"/>
        <v>21.79</v>
      </c>
      <c r="CH2256" s="57">
        <f t="shared" si="61"/>
        <v>0.15</v>
      </c>
      <c r="CI2256" s="58">
        <f t="shared" si="62"/>
        <v>0.5892583862</v>
      </c>
      <c r="CJ2256" s="58">
        <f t="shared" si="63"/>
        <v>27.45977882</v>
      </c>
      <c r="CK2256" s="57">
        <f t="shared" si="64"/>
        <v>0.93</v>
      </c>
      <c r="CL2256" s="57">
        <f t="shared" si="65"/>
        <v>6.93</v>
      </c>
      <c r="CM2256" s="57">
        <f t="shared" si="66"/>
        <v>3.88</v>
      </c>
      <c r="CN2256" s="57">
        <f t="shared" si="67"/>
        <v>99.9790372</v>
      </c>
      <c r="CO2256" s="59">
        <f t="shared" si="68"/>
        <v>0.2701612056</v>
      </c>
      <c r="CP2256" s="59">
        <f t="shared" si="69"/>
        <v>0.6005293452</v>
      </c>
      <c r="CQ2256" s="59">
        <f t="shared" si="70"/>
        <v>0.02059917814</v>
      </c>
      <c r="CR2256" s="59">
        <f t="shared" si="71"/>
        <v>0.1087102711</v>
      </c>
      <c r="CS2256" s="60">
        <f t="shared" si="72"/>
        <v>27.01612056</v>
      </c>
      <c r="CT2256" s="60">
        <f t="shared" si="73"/>
        <v>10.87102711</v>
      </c>
      <c r="CU2256" s="60">
        <f t="shared" si="74"/>
        <v>62.11285233</v>
      </c>
      <c r="CV2256" s="61">
        <f t="shared" si="75"/>
        <v>0.2437908739</v>
      </c>
      <c r="CW2256" s="61">
        <f t="shared" si="76"/>
        <v>0.2339596041</v>
      </c>
      <c r="CX2256" s="62"/>
    </row>
    <row r="2257" ht="15.75" customHeight="1">
      <c r="A2257" s="17" t="s">
        <v>53</v>
      </c>
      <c r="B2257" s="87" t="s">
        <v>2307</v>
      </c>
      <c r="C2257" s="88" t="s">
        <v>2308</v>
      </c>
      <c r="D2257" s="89"/>
      <c r="E2257" s="89" t="s">
        <v>2309</v>
      </c>
      <c r="F2257" s="90">
        <v>52.0</v>
      </c>
      <c r="G2257" s="89" t="s">
        <v>2361</v>
      </c>
      <c r="H2257" s="95">
        <v>38.2</v>
      </c>
      <c r="I2257" s="92">
        <v>5.49</v>
      </c>
      <c r="J2257" s="92">
        <v>21.53</v>
      </c>
      <c r="K2257" s="92">
        <v>2.33</v>
      </c>
      <c r="L2257" s="92">
        <v>0.02</v>
      </c>
      <c r="M2257" s="92">
        <v>0.05</v>
      </c>
      <c r="N2257" s="92">
        <v>1.47</v>
      </c>
      <c r="O2257" s="92">
        <v>31.13</v>
      </c>
      <c r="P2257" s="92"/>
      <c r="Q2257" s="50">
        <f t="shared" si="8"/>
        <v>100.22</v>
      </c>
      <c r="R2257" s="51">
        <f t="shared" si="9"/>
        <v>12</v>
      </c>
      <c r="S2257" s="52">
        <f t="shared" si="10"/>
        <v>0.635773405</v>
      </c>
      <c r="T2257" s="52">
        <f t="shared" si="11"/>
        <v>0.0002503166506</v>
      </c>
      <c r="U2257" s="52">
        <f t="shared" si="12"/>
        <v>0.4223170948</v>
      </c>
      <c r="V2257" s="52">
        <f t="shared" si="13"/>
        <v>0.0006579371565</v>
      </c>
      <c r="W2257" s="52">
        <f t="shared" si="14"/>
        <v>0</v>
      </c>
      <c r="X2257" s="52">
        <f t="shared" si="15"/>
        <v>0.4332854534</v>
      </c>
      <c r="Y2257" s="52">
        <f t="shared" si="16"/>
        <v>0.02072249617</v>
      </c>
      <c r="Z2257" s="52">
        <f t="shared" si="17"/>
        <v>0.1362134159</v>
      </c>
      <c r="AA2257" s="52">
        <f t="shared" si="18"/>
        <v>0.0415482334</v>
      </c>
      <c r="AB2257" s="52">
        <f t="shared" si="19"/>
        <v>1.690768353</v>
      </c>
      <c r="AC2257" s="53">
        <f t="shared" si="20"/>
        <v>5.07655918</v>
      </c>
      <c r="AD2257" s="54">
        <f t="shared" si="21"/>
        <v>1.27154681</v>
      </c>
      <c r="AE2257" s="54">
        <f t="shared" si="22"/>
        <v>0.0005006333011</v>
      </c>
      <c r="AF2257" s="54">
        <f t="shared" si="23"/>
        <v>0.6334756422</v>
      </c>
      <c r="AG2257" s="54">
        <f t="shared" si="24"/>
        <v>0.0009869057347</v>
      </c>
      <c r="AH2257" s="54">
        <f t="shared" si="25"/>
        <v>0</v>
      </c>
      <c r="AI2257" s="54">
        <f t="shared" si="26"/>
        <v>0.4332854534</v>
      </c>
      <c r="AJ2257" s="54">
        <f t="shared" si="27"/>
        <v>0.02072249617</v>
      </c>
      <c r="AK2257" s="54">
        <f t="shared" si="28"/>
        <v>0.1362134159</v>
      </c>
      <c r="AL2257" s="54">
        <f t="shared" si="29"/>
        <v>0.0415482334</v>
      </c>
      <c r="AM2257" s="54">
        <f t="shared" si="30"/>
        <v>2.53827959</v>
      </c>
      <c r="AN2257" s="54">
        <f t="shared" si="31"/>
        <v>-5.07655918</v>
      </c>
      <c r="AO2257" s="55">
        <f t="shared" si="32"/>
        <v>3.008210576</v>
      </c>
      <c r="AP2257" s="55">
        <f t="shared" si="33"/>
        <v>0.00118439241</v>
      </c>
      <c r="AQ2257" s="55">
        <f t="shared" si="34"/>
        <v>1.99822569</v>
      </c>
      <c r="AR2257" s="55">
        <f t="shared" si="35"/>
        <v>0.003113080064</v>
      </c>
      <c r="AS2257" s="55">
        <f t="shared" si="36"/>
        <v>0</v>
      </c>
      <c r="AT2257" s="55">
        <f t="shared" si="37"/>
        <v>2.050123319</v>
      </c>
      <c r="AU2257" s="55">
        <f t="shared" si="38"/>
        <v>0.09805007832</v>
      </c>
      <c r="AV2257" s="55">
        <f t="shared" si="39"/>
        <v>0.6445042135</v>
      </c>
      <c r="AW2257" s="55">
        <f t="shared" si="40"/>
        <v>0.1965886496</v>
      </c>
      <c r="AX2257" s="55">
        <f t="shared" si="41"/>
        <v>8</v>
      </c>
      <c r="AY2257" s="55">
        <f t="shared" si="42"/>
        <v>24.02012871</v>
      </c>
      <c r="AZ2257" s="54">
        <f t="shared" ref="AZ2257:BA2257" si="15841">AO2257*2</f>
        <v>6.016421153</v>
      </c>
      <c r="BA2257" s="54">
        <f t="shared" si="15841"/>
        <v>0.002368784821</v>
      </c>
      <c r="BB2257" s="54">
        <f t="shared" ref="BB2257:BD2257" si="15842">AQ2257*(3/2)</f>
        <v>2.997338536</v>
      </c>
      <c r="BC2257" s="54">
        <f t="shared" si="15842"/>
        <v>0.004669620097</v>
      </c>
      <c r="BD2257" s="54">
        <f t="shared" si="15842"/>
        <v>0</v>
      </c>
      <c r="BE2257" s="54">
        <f t="shared" ref="BE2257:BH2257" si="15843">AT2257</f>
        <v>2.050123319</v>
      </c>
      <c r="BF2257" s="54">
        <f t="shared" si="15843"/>
        <v>0.09805007832</v>
      </c>
      <c r="BG2257" s="54">
        <f t="shared" si="15843"/>
        <v>0.6445042135</v>
      </c>
      <c r="BH2257" s="54">
        <f t="shared" si="15843"/>
        <v>0.1965886496</v>
      </c>
      <c r="BI2257" s="54">
        <f t="shared" si="46"/>
        <v>12.01006435</v>
      </c>
      <c r="BJ2257" s="54">
        <f t="shared" si="47"/>
        <v>-24.02012871</v>
      </c>
      <c r="BK2257" s="56">
        <f t="shared" ref="BK2257:BN2257" si="15844">AO2257</f>
        <v>3.008210576</v>
      </c>
      <c r="BL2257" s="56">
        <f t="shared" si="15844"/>
        <v>0.00118439241</v>
      </c>
      <c r="BM2257" s="56">
        <f t="shared" si="15844"/>
        <v>1.99822569</v>
      </c>
      <c r="BN2257" s="56">
        <f t="shared" si="15844"/>
        <v>0.003113080064</v>
      </c>
      <c r="BO2257" s="56">
        <f t="shared" si="49"/>
        <v>0</v>
      </c>
      <c r="BP2257" s="56">
        <f t="shared" si="50"/>
        <v>2.050123319</v>
      </c>
      <c r="BQ2257" s="56">
        <f t="shared" ref="BQ2257:BS2257" si="15845">AU2257</f>
        <v>0.09805007832</v>
      </c>
      <c r="BR2257" s="56">
        <f t="shared" si="15845"/>
        <v>0.6445042135</v>
      </c>
      <c r="BS2257" s="56">
        <f t="shared" si="15845"/>
        <v>0.1965886496</v>
      </c>
      <c r="BT2257" s="56">
        <f t="shared" si="52"/>
        <v>8</v>
      </c>
      <c r="BU2257" s="50">
        <f t="shared" ref="BU2257:BX2257" si="15846">AZ2257</f>
        <v>6.016421153</v>
      </c>
      <c r="BV2257" s="50">
        <f t="shared" si="15846"/>
        <v>0.002368784821</v>
      </c>
      <c r="BW2257" s="50">
        <f t="shared" si="15846"/>
        <v>2.997338536</v>
      </c>
      <c r="BX2257" s="50">
        <f t="shared" si="15846"/>
        <v>0.004669620097</v>
      </c>
      <c r="BY2257" s="50">
        <f t="shared" si="54"/>
        <v>0</v>
      </c>
      <c r="BZ2257" s="50">
        <f t="shared" si="55"/>
        <v>2.050123319</v>
      </c>
      <c r="CA2257" s="50">
        <f t="shared" ref="CA2257:CC2257" si="15847">BF2257</f>
        <v>0.09805007832</v>
      </c>
      <c r="CB2257" s="50">
        <f t="shared" si="15847"/>
        <v>0.6445042135</v>
      </c>
      <c r="CC2257" s="50">
        <f t="shared" si="15847"/>
        <v>0.1965886496</v>
      </c>
      <c r="CD2257" s="50">
        <f t="shared" si="57"/>
        <v>12.01006435</v>
      </c>
      <c r="CE2257" s="57">
        <f t="shared" si="58"/>
        <v>38.2</v>
      </c>
      <c r="CF2257" s="57">
        <f t="shared" si="59"/>
        <v>0.02</v>
      </c>
      <c r="CG2257" s="57">
        <f t="shared" si="60"/>
        <v>21.53</v>
      </c>
      <c r="CH2257" s="57">
        <f t="shared" si="61"/>
        <v>0.05</v>
      </c>
      <c r="CI2257" s="58">
        <f t="shared" si="62"/>
        <v>0</v>
      </c>
      <c r="CJ2257" s="58">
        <f t="shared" si="63"/>
        <v>31.13</v>
      </c>
      <c r="CK2257" s="57">
        <f t="shared" si="64"/>
        <v>1.47</v>
      </c>
      <c r="CL2257" s="57">
        <f t="shared" si="65"/>
        <v>5.49</v>
      </c>
      <c r="CM2257" s="57">
        <f t="shared" si="66"/>
        <v>2.33</v>
      </c>
      <c r="CN2257" s="57">
        <f t="shared" si="67"/>
        <v>100.22</v>
      </c>
      <c r="CO2257" s="59">
        <f t="shared" si="68"/>
        <v>0.2156061579</v>
      </c>
      <c r="CP2257" s="59">
        <f t="shared" si="69"/>
        <v>0.6858282737</v>
      </c>
      <c r="CQ2257" s="59">
        <f t="shared" si="70"/>
        <v>0.03280071755</v>
      </c>
      <c r="CR2257" s="59">
        <f t="shared" si="71"/>
        <v>0.06576485078</v>
      </c>
      <c r="CS2257" s="60">
        <f t="shared" si="72"/>
        <v>21.56061579</v>
      </c>
      <c r="CT2257" s="60">
        <f t="shared" si="73"/>
        <v>6.576485078</v>
      </c>
      <c r="CU2257" s="60">
        <f t="shared" si="74"/>
        <v>71.86289913</v>
      </c>
      <c r="CV2257" s="61">
        <f t="shared" si="75"/>
        <v>0.1735679297</v>
      </c>
      <c r="CW2257" s="61">
        <f t="shared" si="76"/>
        <v>0.1867149328</v>
      </c>
      <c r="CX2257" s="62"/>
    </row>
    <row r="2258" ht="15.75" customHeight="1">
      <c r="A2258" s="17" t="s">
        <v>53</v>
      </c>
      <c r="B2258" s="87" t="s">
        <v>2307</v>
      </c>
      <c r="C2258" s="88" t="s">
        <v>2308</v>
      </c>
      <c r="D2258" s="89"/>
      <c r="E2258" s="89" t="s">
        <v>2309</v>
      </c>
      <c r="F2258" s="90">
        <v>53.0</v>
      </c>
      <c r="G2258" s="89" t="s">
        <v>2362</v>
      </c>
      <c r="H2258" s="95">
        <v>38.56</v>
      </c>
      <c r="I2258" s="92">
        <v>5.15</v>
      </c>
      <c r="J2258" s="92">
        <v>21.4</v>
      </c>
      <c r="K2258" s="92">
        <v>5.9</v>
      </c>
      <c r="L2258" s="92">
        <v>0.07</v>
      </c>
      <c r="M2258" s="92">
        <v>0.01</v>
      </c>
      <c r="N2258" s="92">
        <v>2.2</v>
      </c>
      <c r="O2258" s="92">
        <v>27.1</v>
      </c>
      <c r="P2258" s="92"/>
      <c r="Q2258" s="50">
        <f t="shared" si="8"/>
        <v>100.39</v>
      </c>
      <c r="R2258" s="51">
        <f t="shared" si="9"/>
        <v>12</v>
      </c>
      <c r="S2258" s="52">
        <f t="shared" si="10"/>
        <v>0.6417649869</v>
      </c>
      <c r="T2258" s="52">
        <f t="shared" si="11"/>
        <v>0.000876108277</v>
      </c>
      <c r="U2258" s="52">
        <f t="shared" si="12"/>
        <v>0.4197671077</v>
      </c>
      <c r="V2258" s="52">
        <f t="shared" si="13"/>
        <v>0.0001315874313</v>
      </c>
      <c r="W2258" s="52">
        <f t="shared" si="14"/>
        <v>0</v>
      </c>
      <c r="X2258" s="52">
        <f t="shared" si="15"/>
        <v>0.3771935685</v>
      </c>
      <c r="Y2258" s="52">
        <f t="shared" si="16"/>
        <v>0.03101325958</v>
      </c>
      <c r="Z2258" s="52">
        <f t="shared" si="17"/>
        <v>0.1277776124</v>
      </c>
      <c r="AA2258" s="52">
        <f t="shared" si="18"/>
        <v>0.105207973</v>
      </c>
      <c r="AB2258" s="52">
        <f t="shared" si="19"/>
        <v>1.703732204</v>
      </c>
      <c r="AC2258" s="53">
        <f t="shared" si="20"/>
        <v>5.112645293</v>
      </c>
      <c r="AD2258" s="54">
        <f t="shared" si="21"/>
        <v>1.283529974</v>
      </c>
      <c r="AE2258" s="54">
        <f t="shared" si="22"/>
        <v>0.001752216554</v>
      </c>
      <c r="AF2258" s="54">
        <f t="shared" si="23"/>
        <v>0.6296506616</v>
      </c>
      <c r="AG2258" s="54">
        <f t="shared" si="24"/>
        <v>0.0001973811469</v>
      </c>
      <c r="AH2258" s="54">
        <f t="shared" si="25"/>
        <v>0</v>
      </c>
      <c r="AI2258" s="54">
        <f t="shared" si="26"/>
        <v>0.3771935685</v>
      </c>
      <c r="AJ2258" s="54">
        <f t="shared" si="27"/>
        <v>0.03101325958</v>
      </c>
      <c r="AK2258" s="54">
        <f t="shared" si="28"/>
        <v>0.1277776124</v>
      </c>
      <c r="AL2258" s="54">
        <f t="shared" si="29"/>
        <v>0.105207973</v>
      </c>
      <c r="AM2258" s="54">
        <f t="shared" si="30"/>
        <v>2.556322646</v>
      </c>
      <c r="AN2258" s="54">
        <f t="shared" si="31"/>
        <v>-5.112645293</v>
      </c>
      <c r="AO2258" s="55">
        <f t="shared" si="32"/>
        <v>3.013454746</v>
      </c>
      <c r="AP2258" s="55">
        <f t="shared" si="33"/>
        <v>0.004113830918</v>
      </c>
      <c r="AQ2258" s="55">
        <f t="shared" si="34"/>
        <v>1.97104736</v>
      </c>
      <c r="AR2258" s="55">
        <f t="shared" si="35"/>
        <v>0.0006178784718</v>
      </c>
      <c r="AS2258" s="55">
        <f t="shared" si="36"/>
        <v>0</v>
      </c>
      <c r="AT2258" s="55">
        <f t="shared" si="37"/>
        <v>1.771140172</v>
      </c>
      <c r="AU2258" s="55">
        <f t="shared" si="38"/>
        <v>0.1456250437</v>
      </c>
      <c r="AV2258" s="55">
        <f t="shared" si="39"/>
        <v>0.5999891865</v>
      </c>
      <c r="AW2258" s="55">
        <f t="shared" si="40"/>
        <v>0.4940117831</v>
      </c>
      <c r="AX2258" s="55">
        <f t="shared" si="41"/>
        <v>8</v>
      </c>
      <c r="AY2258" s="55">
        <f t="shared" si="42"/>
        <v>24.00680239</v>
      </c>
      <c r="AZ2258" s="54">
        <f t="shared" ref="AZ2258:BA2258" si="15848">AO2258*2</f>
        <v>6.026909492</v>
      </c>
      <c r="BA2258" s="54">
        <f t="shared" si="15848"/>
        <v>0.008227661836</v>
      </c>
      <c r="BB2258" s="54">
        <f t="shared" ref="BB2258:BD2258" si="15849">AQ2258*(3/2)</f>
        <v>2.95657104</v>
      </c>
      <c r="BC2258" s="54">
        <f t="shared" si="15849"/>
        <v>0.0009268177077</v>
      </c>
      <c r="BD2258" s="54">
        <f t="shared" si="15849"/>
        <v>0</v>
      </c>
      <c r="BE2258" s="54">
        <f t="shared" ref="BE2258:BH2258" si="15850">AT2258</f>
        <v>1.771140172</v>
      </c>
      <c r="BF2258" s="54">
        <f t="shared" si="15850"/>
        <v>0.1456250437</v>
      </c>
      <c r="BG2258" s="54">
        <f t="shared" si="15850"/>
        <v>0.5999891865</v>
      </c>
      <c r="BH2258" s="54">
        <f t="shared" si="15850"/>
        <v>0.4940117831</v>
      </c>
      <c r="BI2258" s="54">
        <f t="shared" si="46"/>
        <v>12.0034012</v>
      </c>
      <c r="BJ2258" s="54">
        <f t="shared" si="47"/>
        <v>-24.00680239</v>
      </c>
      <c r="BK2258" s="56">
        <f t="shared" ref="BK2258:BN2258" si="15851">AO2258</f>
        <v>3.013454746</v>
      </c>
      <c r="BL2258" s="56">
        <f t="shared" si="15851"/>
        <v>0.004113830918</v>
      </c>
      <c r="BM2258" s="56">
        <f t="shared" si="15851"/>
        <v>1.97104736</v>
      </c>
      <c r="BN2258" s="56">
        <f t="shared" si="15851"/>
        <v>0.0006178784718</v>
      </c>
      <c r="BO2258" s="56">
        <f t="shared" si="49"/>
        <v>0</v>
      </c>
      <c r="BP2258" s="56">
        <f t="shared" si="50"/>
        <v>1.771140172</v>
      </c>
      <c r="BQ2258" s="56">
        <f t="shared" ref="BQ2258:BS2258" si="15852">AU2258</f>
        <v>0.1456250437</v>
      </c>
      <c r="BR2258" s="56">
        <f t="shared" si="15852"/>
        <v>0.5999891865</v>
      </c>
      <c r="BS2258" s="56">
        <f t="shared" si="15852"/>
        <v>0.4940117831</v>
      </c>
      <c r="BT2258" s="56">
        <f t="shared" si="52"/>
        <v>8</v>
      </c>
      <c r="BU2258" s="50">
        <f t="shared" ref="BU2258:BX2258" si="15853">AZ2258</f>
        <v>6.026909492</v>
      </c>
      <c r="BV2258" s="50">
        <f t="shared" si="15853"/>
        <v>0.008227661836</v>
      </c>
      <c r="BW2258" s="50">
        <f t="shared" si="15853"/>
        <v>2.95657104</v>
      </c>
      <c r="BX2258" s="50">
        <f t="shared" si="15853"/>
        <v>0.0009268177077</v>
      </c>
      <c r="BY2258" s="50">
        <f t="shared" si="54"/>
        <v>0</v>
      </c>
      <c r="BZ2258" s="50">
        <f t="shared" si="55"/>
        <v>1.771140172</v>
      </c>
      <c r="CA2258" s="50">
        <f t="shared" ref="CA2258:CC2258" si="15854">BF2258</f>
        <v>0.1456250437</v>
      </c>
      <c r="CB2258" s="50">
        <f t="shared" si="15854"/>
        <v>0.5999891865</v>
      </c>
      <c r="CC2258" s="50">
        <f t="shared" si="15854"/>
        <v>0.4940117831</v>
      </c>
      <c r="CD2258" s="50">
        <f t="shared" si="57"/>
        <v>12.0034012</v>
      </c>
      <c r="CE2258" s="57">
        <f t="shared" si="58"/>
        <v>38.56</v>
      </c>
      <c r="CF2258" s="57">
        <f t="shared" si="59"/>
        <v>0.07</v>
      </c>
      <c r="CG2258" s="57">
        <f t="shared" si="60"/>
        <v>21.4</v>
      </c>
      <c r="CH2258" s="57">
        <f t="shared" si="61"/>
        <v>0.01</v>
      </c>
      <c r="CI2258" s="58">
        <f t="shared" si="62"/>
        <v>0</v>
      </c>
      <c r="CJ2258" s="58">
        <f t="shared" si="63"/>
        <v>27.1</v>
      </c>
      <c r="CK2258" s="57">
        <f t="shared" si="64"/>
        <v>2.2</v>
      </c>
      <c r="CL2258" s="57">
        <f t="shared" si="65"/>
        <v>5.15</v>
      </c>
      <c r="CM2258" s="57">
        <f t="shared" si="66"/>
        <v>5.9</v>
      </c>
      <c r="CN2258" s="57">
        <f t="shared" si="67"/>
        <v>100.39</v>
      </c>
      <c r="CO2258" s="59">
        <f t="shared" si="68"/>
        <v>0.1992812293</v>
      </c>
      <c r="CP2258" s="59">
        <f t="shared" si="69"/>
        <v>0.5882689199</v>
      </c>
      <c r="CQ2258" s="59">
        <f t="shared" si="70"/>
        <v>0.04836810126</v>
      </c>
      <c r="CR2258" s="59">
        <f t="shared" si="71"/>
        <v>0.1640817495</v>
      </c>
      <c r="CS2258" s="60">
        <f t="shared" si="72"/>
        <v>19.92812293</v>
      </c>
      <c r="CT2258" s="60">
        <f t="shared" si="73"/>
        <v>16.40817495</v>
      </c>
      <c r="CU2258" s="60">
        <f t="shared" si="74"/>
        <v>63.66370212</v>
      </c>
      <c r="CV2258" s="61">
        <f t="shared" si="75"/>
        <v>0.2637223642</v>
      </c>
      <c r="CW2258" s="61">
        <f t="shared" si="76"/>
        <v>0.1725775446</v>
      </c>
      <c r="CX2258" s="62"/>
    </row>
    <row r="2259" ht="15.75" customHeight="1">
      <c r="A2259" s="17" t="s">
        <v>53</v>
      </c>
      <c r="B2259" s="87" t="s">
        <v>2307</v>
      </c>
      <c r="C2259" s="88" t="s">
        <v>2308</v>
      </c>
      <c r="D2259" s="89"/>
      <c r="E2259" s="89" t="s">
        <v>2309</v>
      </c>
      <c r="F2259" s="90">
        <v>54.0</v>
      </c>
      <c r="G2259" s="89" t="s">
        <v>2363</v>
      </c>
      <c r="H2259" s="95">
        <v>37.88</v>
      </c>
      <c r="I2259" s="92">
        <v>3.99</v>
      </c>
      <c r="J2259" s="92">
        <v>21.2</v>
      </c>
      <c r="K2259" s="92">
        <v>5.34</v>
      </c>
      <c r="L2259" s="92">
        <v>0.05</v>
      </c>
      <c r="M2259" s="92">
        <v>0.0</v>
      </c>
      <c r="N2259" s="92">
        <v>0.83</v>
      </c>
      <c r="O2259" s="92">
        <v>30.47</v>
      </c>
      <c r="P2259" s="92"/>
      <c r="Q2259" s="50">
        <f t="shared" si="8"/>
        <v>99.76</v>
      </c>
      <c r="R2259" s="51">
        <f t="shared" si="9"/>
        <v>12</v>
      </c>
      <c r="S2259" s="52">
        <f t="shared" si="10"/>
        <v>0.6304475545</v>
      </c>
      <c r="T2259" s="52">
        <f t="shared" si="11"/>
        <v>0.0006257916264</v>
      </c>
      <c r="U2259" s="52">
        <f t="shared" si="12"/>
        <v>0.4158440506</v>
      </c>
      <c r="V2259" s="52">
        <f t="shared" si="13"/>
        <v>0</v>
      </c>
      <c r="W2259" s="52">
        <f t="shared" si="14"/>
        <v>0</v>
      </c>
      <c r="X2259" s="52">
        <f t="shared" si="15"/>
        <v>0.4240991894</v>
      </c>
      <c r="Y2259" s="52">
        <f t="shared" si="16"/>
        <v>0.01170045702</v>
      </c>
      <c r="Z2259" s="52">
        <f t="shared" si="17"/>
        <v>0.0989966356</v>
      </c>
      <c r="AA2259" s="52">
        <f t="shared" si="18"/>
        <v>0.09522213148</v>
      </c>
      <c r="AB2259" s="52">
        <f t="shared" si="19"/>
        <v>1.67693581</v>
      </c>
      <c r="AC2259" s="53">
        <f t="shared" si="20"/>
        <v>5.031862363</v>
      </c>
      <c r="AD2259" s="54">
        <f t="shared" si="21"/>
        <v>1.260895109</v>
      </c>
      <c r="AE2259" s="54">
        <f t="shared" si="22"/>
        <v>0.001251583253</v>
      </c>
      <c r="AF2259" s="54">
        <f t="shared" si="23"/>
        <v>0.623766076</v>
      </c>
      <c r="AG2259" s="54">
        <f t="shared" si="24"/>
        <v>0</v>
      </c>
      <c r="AH2259" s="54">
        <f t="shared" si="25"/>
        <v>0</v>
      </c>
      <c r="AI2259" s="54">
        <f t="shared" si="26"/>
        <v>0.4240991894</v>
      </c>
      <c r="AJ2259" s="54">
        <f t="shared" si="27"/>
        <v>0.01170045702</v>
      </c>
      <c r="AK2259" s="54">
        <f t="shared" si="28"/>
        <v>0.0989966356</v>
      </c>
      <c r="AL2259" s="54">
        <f t="shared" si="29"/>
        <v>0.09522213148</v>
      </c>
      <c r="AM2259" s="54">
        <f t="shared" si="30"/>
        <v>2.515931182</v>
      </c>
      <c r="AN2259" s="54">
        <f t="shared" si="31"/>
        <v>-5.031862363</v>
      </c>
      <c r="AO2259" s="55">
        <f t="shared" si="32"/>
        <v>3.007616872</v>
      </c>
      <c r="AP2259" s="55">
        <f t="shared" si="33"/>
        <v>0.002985405273</v>
      </c>
      <c r="AQ2259" s="55">
        <f t="shared" si="34"/>
        <v>1.983828114</v>
      </c>
      <c r="AR2259" s="55">
        <f t="shared" si="35"/>
        <v>0</v>
      </c>
      <c r="AS2259" s="55">
        <f t="shared" si="36"/>
        <v>0</v>
      </c>
      <c r="AT2259" s="55">
        <f t="shared" si="37"/>
        <v>2.023210128</v>
      </c>
      <c r="AU2259" s="55">
        <f t="shared" si="38"/>
        <v>0.05581827021</v>
      </c>
      <c r="AV2259" s="55">
        <f t="shared" si="39"/>
        <v>0.4722739415</v>
      </c>
      <c r="AW2259" s="55">
        <f t="shared" si="40"/>
        <v>0.4542672696</v>
      </c>
      <c r="AX2259" s="55">
        <f t="shared" si="41"/>
        <v>8</v>
      </c>
      <c r="AY2259" s="55">
        <f t="shared" si="42"/>
        <v>24.00503267</v>
      </c>
      <c r="AZ2259" s="54">
        <f t="shared" ref="AZ2259:BA2259" si="15855">AO2259*2</f>
        <v>6.015233744</v>
      </c>
      <c r="BA2259" s="54">
        <f t="shared" si="15855"/>
        <v>0.005970810547</v>
      </c>
      <c r="BB2259" s="54">
        <f t="shared" ref="BB2259:BD2259" si="15856">AQ2259*(3/2)</f>
        <v>2.97574217</v>
      </c>
      <c r="BC2259" s="54">
        <f t="shared" si="15856"/>
        <v>0</v>
      </c>
      <c r="BD2259" s="54">
        <f t="shared" si="15856"/>
        <v>0</v>
      </c>
      <c r="BE2259" s="54">
        <f t="shared" ref="BE2259:BH2259" si="15857">AT2259</f>
        <v>2.023210128</v>
      </c>
      <c r="BF2259" s="54">
        <f t="shared" si="15857"/>
        <v>0.05581827021</v>
      </c>
      <c r="BG2259" s="54">
        <f t="shared" si="15857"/>
        <v>0.4722739415</v>
      </c>
      <c r="BH2259" s="54">
        <f t="shared" si="15857"/>
        <v>0.4542672696</v>
      </c>
      <c r="BI2259" s="54">
        <f t="shared" si="46"/>
        <v>12.00251633</v>
      </c>
      <c r="BJ2259" s="54">
        <f t="shared" si="47"/>
        <v>-24.00503267</v>
      </c>
      <c r="BK2259" s="56">
        <f t="shared" ref="BK2259:BN2259" si="15858">AO2259</f>
        <v>3.007616872</v>
      </c>
      <c r="BL2259" s="56">
        <f t="shared" si="15858"/>
        <v>0.002985405273</v>
      </c>
      <c r="BM2259" s="56">
        <f t="shared" si="15858"/>
        <v>1.983828114</v>
      </c>
      <c r="BN2259" s="56">
        <f t="shared" si="15858"/>
        <v>0</v>
      </c>
      <c r="BO2259" s="56">
        <f t="shared" si="49"/>
        <v>0</v>
      </c>
      <c r="BP2259" s="56">
        <f t="shared" si="50"/>
        <v>2.023210128</v>
      </c>
      <c r="BQ2259" s="56">
        <f t="shared" ref="BQ2259:BS2259" si="15859">AU2259</f>
        <v>0.05581827021</v>
      </c>
      <c r="BR2259" s="56">
        <f t="shared" si="15859"/>
        <v>0.4722739415</v>
      </c>
      <c r="BS2259" s="56">
        <f t="shared" si="15859"/>
        <v>0.4542672696</v>
      </c>
      <c r="BT2259" s="56">
        <f t="shared" si="52"/>
        <v>8</v>
      </c>
      <c r="BU2259" s="50">
        <f t="shared" ref="BU2259:BX2259" si="15860">AZ2259</f>
        <v>6.015233744</v>
      </c>
      <c r="BV2259" s="50">
        <f t="shared" si="15860"/>
        <v>0.005970810547</v>
      </c>
      <c r="BW2259" s="50">
        <f t="shared" si="15860"/>
        <v>2.97574217</v>
      </c>
      <c r="BX2259" s="50">
        <f t="shared" si="15860"/>
        <v>0</v>
      </c>
      <c r="BY2259" s="50">
        <f t="shared" si="54"/>
        <v>0</v>
      </c>
      <c r="BZ2259" s="50">
        <f t="shared" si="55"/>
        <v>2.023210128</v>
      </c>
      <c r="CA2259" s="50">
        <f t="shared" ref="CA2259:CC2259" si="15861">BF2259</f>
        <v>0.05581827021</v>
      </c>
      <c r="CB2259" s="50">
        <f t="shared" si="15861"/>
        <v>0.4722739415</v>
      </c>
      <c r="CC2259" s="50">
        <f t="shared" si="15861"/>
        <v>0.4542672696</v>
      </c>
      <c r="CD2259" s="50">
        <f t="shared" si="57"/>
        <v>12.00251633</v>
      </c>
      <c r="CE2259" s="57">
        <f t="shared" si="58"/>
        <v>37.88</v>
      </c>
      <c r="CF2259" s="57">
        <f t="shared" si="59"/>
        <v>0.05</v>
      </c>
      <c r="CG2259" s="57">
        <f t="shared" si="60"/>
        <v>21.2</v>
      </c>
      <c r="CH2259" s="57">
        <f t="shared" si="61"/>
        <v>0</v>
      </c>
      <c r="CI2259" s="58">
        <f t="shared" si="62"/>
        <v>0</v>
      </c>
      <c r="CJ2259" s="58">
        <f t="shared" si="63"/>
        <v>30.47</v>
      </c>
      <c r="CK2259" s="57">
        <f t="shared" si="64"/>
        <v>0.83</v>
      </c>
      <c r="CL2259" s="57">
        <f t="shared" si="65"/>
        <v>3.99</v>
      </c>
      <c r="CM2259" s="57">
        <f t="shared" si="66"/>
        <v>5.34</v>
      </c>
      <c r="CN2259" s="57">
        <f t="shared" si="67"/>
        <v>99.76</v>
      </c>
      <c r="CO2259" s="59">
        <f t="shared" si="68"/>
        <v>0.1571329242</v>
      </c>
      <c r="CP2259" s="59">
        <f t="shared" si="69"/>
        <v>0.6731536417</v>
      </c>
      <c r="CQ2259" s="59">
        <f t="shared" si="70"/>
        <v>0.0185716112</v>
      </c>
      <c r="CR2259" s="59">
        <f t="shared" si="71"/>
        <v>0.1511418229</v>
      </c>
      <c r="CS2259" s="60">
        <f t="shared" si="72"/>
        <v>15.71329242</v>
      </c>
      <c r="CT2259" s="60">
        <f t="shared" si="73"/>
        <v>15.11418229</v>
      </c>
      <c r="CU2259" s="60">
        <f t="shared" si="74"/>
        <v>69.17252529</v>
      </c>
      <c r="CV2259" s="61">
        <f t="shared" si="75"/>
        <v>0.229708285</v>
      </c>
      <c r="CW2259" s="61">
        <f t="shared" si="76"/>
        <v>0.1360771123</v>
      </c>
      <c r="CX2259" s="62"/>
    </row>
    <row r="2260" ht="15.75" customHeight="1">
      <c r="A2260" s="17" t="s">
        <v>53</v>
      </c>
      <c r="B2260" s="87" t="s">
        <v>2307</v>
      </c>
      <c r="C2260" s="88" t="s">
        <v>2308</v>
      </c>
      <c r="D2260" s="89"/>
      <c r="E2260" s="89" t="s">
        <v>2309</v>
      </c>
      <c r="F2260" s="90">
        <v>55.0</v>
      </c>
      <c r="G2260" s="89" t="s">
        <v>2364</v>
      </c>
      <c r="H2260" s="95">
        <v>38.11</v>
      </c>
      <c r="I2260" s="92">
        <v>5.59</v>
      </c>
      <c r="J2260" s="92">
        <v>21.26</v>
      </c>
      <c r="K2260" s="92">
        <v>3.61</v>
      </c>
      <c r="L2260" s="92">
        <v>0.04</v>
      </c>
      <c r="M2260" s="92">
        <v>0.09</v>
      </c>
      <c r="N2260" s="92">
        <v>2.01</v>
      </c>
      <c r="O2260" s="92">
        <v>28.88</v>
      </c>
      <c r="P2260" s="92"/>
      <c r="Q2260" s="50">
        <f t="shared" si="8"/>
        <v>99.59</v>
      </c>
      <c r="R2260" s="51">
        <f t="shared" si="9"/>
        <v>12</v>
      </c>
      <c r="S2260" s="52">
        <f t="shared" si="10"/>
        <v>0.6342755096</v>
      </c>
      <c r="T2260" s="52">
        <f t="shared" si="11"/>
        <v>0.0005006333011</v>
      </c>
      <c r="U2260" s="52">
        <f t="shared" si="12"/>
        <v>0.4170209678</v>
      </c>
      <c r="V2260" s="52">
        <f t="shared" si="13"/>
        <v>0.001184286882</v>
      </c>
      <c r="W2260" s="52">
        <f t="shared" si="14"/>
        <v>0</v>
      </c>
      <c r="X2260" s="52">
        <f t="shared" si="15"/>
        <v>0.4019686442</v>
      </c>
      <c r="Y2260" s="52">
        <f t="shared" si="16"/>
        <v>0.02833484171</v>
      </c>
      <c r="Z2260" s="52">
        <f t="shared" si="17"/>
        <v>0.1386945346</v>
      </c>
      <c r="AA2260" s="52">
        <f t="shared" si="18"/>
        <v>0.06437301398</v>
      </c>
      <c r="AB2260" s="52">
        <f t="shared" si="19"/>
        <v>1.686352432</v>
      </c>
      <c r="AC2260" s="53">
        <f t="shared" si="20"/>
        <v>5.060462404</v>
      </c>
      <c r="AD2260" s="54">
        <f t="shared" si="21"/>
        <v>1.268551019</v>
      </c>
      <c r="AE2260" s="54">
        <f t="shared" si="22"/>
        <v>0.001001266602</v>
      </c>
      <c r="AF2260" s="54">
        <f t="shared" si="23"/>
        <v>0.6255314516</v>
      </c>
      <c r="AG2260" s="54">
        <f t="shared" si="24"/>
        <v>0.001776430322</v>
      </c>
      <c r="AH2260" s="54">
        <f t="shared" si="25"/>
        <v>0</v>
      </c>
      <c r="AI2260" s="54">
        <f t="shared" si="26"/>
        <v>0.4019686442</v>
      </c>
      <c r="AJ2260" s="54">
        <f t="shared" si="27"/>
        <v>0.02833484171</v>
      </c>
      <c r="AK2260" s="54">
        <f t="shared" si="28"/>
        <v>0.1386945346</v>
      </c>
      <c r="AL2260" s="54">
        <f t="shared" si="29"/>
        <v>0.06437301398</v>
      </c>
      <c r="AM2260" s="54">
        <f t="shared" si="30"/>
        <v>2.530231202</v>
      </c>
      <c r="AN2260" s="54">
        <f t="shared" si="31"/>
        <v>-5.060462404</v>
      </c>
      <c r="AO2260" s="55">
        <f t="shared" si="32"/>
        <v>3.008981978</v>
      </c>
      <c r="AP2260" s="55">
        <f t="shared" si="33"/>
        <v>0.002374987774</v>
      </c>
      <c r="AQ2260" s="55">
        <f t="shared" si="34"/>
        <v>1.978333638</v>
      </c>
      <c r="AR2260" s="55">
        <f t="shared" si="35"/>
        <v>0.005618217683</v>
      </c>
      <c r="AS2260" s="55">
        <f t="shared" si="36"/>
        <v>0</v>
      </c>
      <c r="AT2260" s="55">
        <f t="shared" si="37"/>
        <v>1.906925915</v>
      </c>
      <c r="AU2260" s="55">
        <f t="shared" si="38"/>
        <v>0.1344195492</v>
      </c>
      <c r="AV2260" s="55">
        <f t="shared" si="39"/>
        <v>0.6579622715</v>
      </c>
      <c r="AW2260" s="55">
        <f t="shared" si="40"/>
        <v>0.305383443</v>
      </c>
      <c r="AX2260" s="55">
        <f t="shared" si="41"/>
        <v>8</v>
      </c>
      <c r="AY2260" s="55">
        <f t="shared" si="42"/>
        <v>24.00666579</v>
      </c>
      <c r="AZ2260" s="54">
        <f t="shared" ref="AZ2260:BA2260" si="15862">AO2260*2</f>
        <v>6.017963956</v>
      </c>
      <c r="BA2260" s="54">
        <f t="shared" si="15862"/>
        <v>0.004749975548</v>
      </c>
      <c r="BB2260" s="54">
        <f t="shared" ref="BB2260:BD2260" si="15863">AQ2260*(3/2)</f>
        <v>2.967500457</v>
      </c>
      <c r="BC2260" s="54">
        <f t="shared" si="15863"/>
        <v>0.008427326524</v>
      </c>
      <c r="BD2260" s="54">
        <f t="shared" si="15863"/>
        <v>0</v>
      </c>
      <c r="BE2260" s="54">
        <f t="shared" ref="BE2260:BH2260" si="15864">AT2260</f>
        <v>1.906925915</v>
      </c>
      <c r="BF2260" s="54">
        <f t="shared" si="15864"/>
        <v>0.1344195492</v>
      </c>
      <c r="BG2260" s="54">
        <f t="shared" si="15864"/>
        <v>0.6579622715</v>
      </c>
      <c r="BH2260" s="54">
        <f t="shared" si="15864"/>
        <v>0.305383443</v>
      </c>
      <c r="BI2260" s="54">
        <f t="shared" si="46"/>
        <v>12.00333289</v>
      </c>
      <c r="BJ2260" s="54">
        <f t="shared" si="47"/>
        <v>-24.00666579</v>
      </c>
      <c r="BK2260" s="56">
        <f t="shared" ref="BK2260:BN2260" si="15865">AO2260</f>
        <v>3.008981978</v>
      </c>
      <c r="BL2260" s="56">
        <f t="shared" si="15865"/>
        <v>0.002374987774</v>
      </c>
      <c r="BM2260" s="56">
        <f t="shared" si="15865"/>
        <v>1.978333638</v>
      </c>
      <c r="BN2260" s="56">
        <f t="shared" si="15865"/>
        <v>0.005618217683</v>
      </c>
      <c r="BO2260" s="56">
        <f t="shared" si="49"/>
        <v>0</v>
      </c>
      <c r="BP2260" s="56">
        <f t="shared" si="50"/>
        <v>1.906925915</v>
      </c>
      <c r="BQ2260" s="56">
        <f t="shared" ref="BQ2260:BS2260" si="15866">AU2260</f>
        <v>0.1344195492</v>
      </c>
      <c r="BR2260" s="56">
        <f t="shared" si="15866"/>
        <v>0.6579622715</v>
      </c>
      <c r="BS2260" s="56">
        <f t="shared" si="15866"/>
        <v>0.305383443</v>
      </c>
      <c r="BT2260" s="56">
        <f t="shared" si="52"/>
        <v>8</v>
      </c>
      <c r="BU2260" s="50">
        <f t="shared" ref="BU2260:BX2260" si="15867">AZ2260</f>
        <v>6.017963956</v>
      </c>
      <c r="BV2260" s="50">
        <f t="shared" si="15867"/>
        <v>0.004749975548</v>
      </c>
      <c r="BW2260" s="50">
        <f t="shared" si="15867"/>
        <v>2.967500457</v>
      </c>
      <c r="BX2260" s="50">
        <f t="shared" si="15867"/>
        <v>0.008427326524</v>
      </c>
      <c r="BY2260" s="50">
        <f t="shared" si="54"/>
        <v>0</v>
      </c>
      <c r="BZ2260" s="50">
        <f t="shared" si="55"/>
        <v>1.906925915</v>
      </c>
      <c r="CA2260" s="50">
        <f t="shared" ref="CA2260:CC2260" si="15868">BF2260</f>
        <v>0.1344195492</v>
      </c>
      <c r="CB2260" s="50">
        <f t="shared" si="15868"/>
        <v>0.6579622715</v>
      </c>
      <c r="CC2260" s="50">
        <f t="shared" si="15868"/>
        <v>0.305383443</v>
      </c>
      <c r="CD2260" s="50">
        <f t="shared" si="57"/>
        <v>12.00333289</v>
      </c>
      <c r="CE2260" s="57">
        <f t="shared" si="58"/>
        <v>38.11</v>
      </c>
      <c r="CF2260" s="57">
        <f t="shared" si="59"/>
        <v>0.04</v>
      </c>
      <c r="CG2260" s="57">
        <f t="shared" si="60"/>
        <v>21.26</v>
      </c>
      <c r="CH2260" s="57">
        <f t="shared" si="61"/>
        <v>0.09</v>
      </c>
      <c r="CI2260" s="58">
        <f t="shared" si="62"/>
        <v>0</v>
      </c>
      <c r="CJ2260" s="58">
        <f t="shared" si="63"/>
        <v>28.88</v>
      </c>
      <c r="CK2260" s="57">
        <f t="shared" si="64"/>
        <v>2.01</v>
      </c>
      <c r="CL2260" s="57">
        <f t="shared" si="65"/>
        <v>5.59</v>
      </c>
      <c r="CM2260" s="57">
        <f t="shared" si="66"/>
        <v>3.61</v>
      </c>
      <c r="CN2260" s="57">
        <f t="shared" si="67"/>
        <v>99.59</v>
      </c>
      <c r="CO2260" s="59">
        <f t="shared" si="68"/>
        <v>0.218978335</v>
      </c>
      <c r="CP2260" s="59">
        <f t="shared" si="69"/>
        <v>0.6346495535</v>
      </c>
      <c r="CQ2260" s="59">
        <f t="shared" si="70"/>
        <v>0.04473656066</v>
      </c>
      <c r="CR2260" s="59">
        <f t="shared" si="71"/>
        <v>0.1016355508</v>
      </c>
      <c r="CS2260" s="60">
        <f t="shared" si="72"/>
        <v>21.8978335</v>
      </c>
      <c r="CT2260" s="60">
        <f t="shared" si="73"/>
        <v>10.16355508</v>
      </c>
      <c r="CU2260" s="60">
        <f t="shared" si="74"/>
        <v>67.93861141</v>
      </c>
      <c r="CV2260" s="61">
        <f t="shared" si="75"/>
        <v>0.2111247184</v>
      </c>
      <c r="CW2260" s="61">
        <f t="shared" si="76"/>
        <v>0.1896352381</v>
      </c>
      <c r="CX2260" s="62"/>
    </row>
    <row r="2261" ht="15.75" customHeight="1">
      <c r="A2261" s="17" t="s">
        <v>53</v>
      </c>
      <c r="B2261" s="87" t="s">
        <v>2307</v>
      </c>
      <c r="C2261" s="88" t="s">
        <v>2308</v>
      </c>
      <c r="D2261" s="89"/>
      <c r="E2261" s="89" t="s">
        <v>2309</v>
      </c>
      <c r="F2261" s="90">
        <v>56.0</v>
      </c>
      <c r="G2261" s="89" t="s">
        <v>2365</v>
      </c>
      <c r="H2261" s="95">
        <v>37.39</v>
      </c>
      <c r="I2261" s="92">
        <v>3.31</v>
      </c>
      <c r="J2261" s="92">
        <v>20.97</v>
      </c>
      <c r="K2261" s="92">
        <v>2.78</v>
      </c>
      <c r="L2261" s="92">
        <v>0.05</v>
      </c>
      <c r="M2261" s="92">
        <v>0.0</v>
      </c>
      <c r="N2261" s="92">
        <v>2.13</v>
      </c>
      <c r="O2261" s="92">
        <v>32.88</v>
      </c>
      <c r="P2261" s="92"/>
      <c r="Q2261" s="50">
        <f t="shared" si="8"/>
        <v>99.51</v>
      </c>
      <c r="R2261" s="51">
        <f t="shared" si="9"/>
        <v>12</v>
      </c>
      <c r="S2261" s="52">
        <f t="shared" si="10"/>
        <v>0.6222923459</v>
      </c>
      <c r="T2261" s="52">
        <f t="shared" si="11"/>
        <v>0.0006257916264</v>
      </c>
      <c r="U2261" s="52">
        <f t="shared" si="12"/>
        <v>0.411332535</v>
      </c>
      <c r="V2261" s="52">
        <f t="shared" si="13"/>
        <v>0</v>
      </c>
      <c r="W2261" s="52">
        <f t="shared" si="14"/>
        <v>0</v>
      </c>
      <c r="X2261" s="52">
        <f t="shared" si="15"/>
        <v>0.4576429717</v>
      </c>
      <c r="Y2261" s="52">
        <f t="shared" si="16"/>
        <v>0.03002647405</v>
      </c>
      <c r="Z2261" s="52">
        <f t="shared" si="17"/>
        <v>0.08212502853</v>
      </c>
      <c r="AA2261" s="52">
        <f t="shared" si="18"/>
        <v>0.04957257032</v>
      </c>
      <c r="AB2261" s="52">
        <f t="shared" si="19"/>
        <v>1.653617717</v>
      </c>
      <c r="AC2261" s="53">
        <f t="shared" si="20"/>
        <v>4.964404244</v>
      </c>
      <c r="AD2261" s="54">
        <f t="shared" si="21"/>
        <v>1.244584692</v>
      </c>
      <c r="AE2261" s="54">
        <f t="shared" si="22"/>
        <v>0.001251583253</v>
      </c>
      <c r="AF2261" s="54">
        <f t="shared" si="23"/>
        <v>0.6169988025</v>
      </c>
      <c r="AG2261" s="54">
        <f t="shared" si="24"/>
        <v>0</v>
      </c>
      <c r="AH2261" s="54">
        <f t="shared" si="25"/>
        <v>0</v>
      </c>
      <c r="AI2261" s="54">
        <f t="shared" si="26"/>
        <v>0.4576429717</v>
      </c>
      <c r="AJ2261" s="54">
        <f t="shared" si="27"/>
        <v>0.03002647405</v>
      </c>
      <c r="AK2261" s="54">
        <f t="shared" si="28"/>
        <v>0.08212502853</v>
      </c>
      <c r="AL2261" s="54">
        <f t="shared" si="29"/>
        <v>0.04957257032</v>
      </c>
      <c r="AM2261" s="54">
        <f t="shared" si="30"/>
        <v>2.482202122</v>
      </c>
      <c r="AN2261" s="54">
        <f t="shared" si="31"/>
        <v>-4.964404244</v>
      </c>
      <c r="AO2261" s="55">
        <f t="shared" si="32"/>
        <v>3.010574159</v>
      </c>
      <c r="AP2261" s="55">
        <f t="shared" si="33"/>
        <v>0.003027503249</v>
      </c>
      <c r="AQ2261" s="55">
        <f t="shared" si="34"/>
        <v>1.989976429</v>
      </c>
      <c r="AR2261" s="55">
        <f t="shared" si="35"/>
        <v>0</v>
      </c>
      <c r="AS2261" s="55">
        <f t="shared" si="36"/>
        <v>0</v>
      </c>
      <c r="AT2261" s="55">
        <f t="shared" si="37"/>
        <v>2.21402065</v>
      </c>
      <c r="AU2261" s="55">
        <f t="shared" si="38"/>
        <v>0.1452644042</v>
      </c>
      <c r="AV2261" s="55">
        <f t="shared" si="39"/>
        <v>0.3973108303</v>
      </c>
      <c r="AW2261" s="55">
        <f t="shared" si="40"/>
        <v>0.2398260242</v>
      </c>
      <c r="AX2261" s="55">
        <f t="shared" si="41"/>
        <v>8</v>
      </c>
      <c r="AY2261" s="55">
        <f t="shared" si="42"/>
        <v>24.01717975</v>
      </c>
      <c r="AZ2261" s="54">
        <f t="shared" ref="AZ2261:BA2261" si="15869">AO2261*2</f>
        <v>6.021148317</v>
      </c>
      <c r="BA2261" s="54">
        <f t="shared" si="15869"/>
        <v>0.006055006498</v>
      </c>
      <c r="BB2261" s="54">
        <f t="shared" ref="BB2261:BD2261" si="15870">AQ2261*(3/2)</f>
        <v>2.984964644</v>
      </c>
      <c r="BC2261" s="54">
        <f t="shared" si="15870"/>
        <v>0</v>
      </c>
      <c r="BD2261" s="54">
        <f t="shared" si="15870"/>
        <v>0</v>
      </c>
      <c r="BE2261" s="54">
        <f t="shared" ref="BE2261:BH2261" si="15871">AT2261</f>
        <v>2.21402065</v>
      </c>
      <c r="BF2261" s="54">
        <f t="shared" si="15871"/>
        <v>0.1452644042</v>
      </c>
      <c r="BG2261" s="54">
        <f t="shared" si="15871"/>
        <v>0.3973108303</v>
      </c>
      <c r="BH2261" s="54">
        <f t="shared" si="15871"/>
        <v>0.2398260242</v>
      </c>
      <c r="BI2261" s="54">
        <f t="shared" si="46"/>
        <v>12.00858988</v>
      </c>
      <c r="BJ2261" s="54">
        <f t="shared" si="47"/>
        <v>-24.01717975</v>
      </c>
      <c r="BK2261" s="56">
        <f t="shared" ref="BK2261:BN2261" si="15872">AO2261</f>
        <v>3.010574159</v>
      </c>
      <c r="BL2261" s="56">
        <f t="shared" si="15872"/>
        <v>0.003027503249</v>
      </c>
      <c r="BM2261" s="56">
        <f t="shared" si="15872"/>
        <v>1.989976429</v>
      </c>
      <c r="BN2261" s="56">
        <f t="shared" si="15872"/>
        <v>0</v>
      </c>
      <c r="BO2261" s="56">
        <f t="shared" si="49"/>
        <v>0</v>
      </c>
      <c r="BP2261" s="56">
        <f t="shared" si="50"/>
        <v>2.21402065</v>
      </c>
      <c r="BQ2261" s="56">
        <f t="shared" ref="BQ2261:BS2261" si="15873">AU2261</f>
        <v>0.1452644042</v>
      </c>
      <c r="BR2261" s="56">
        <f t="shared" si="15873"/>
        <v>0.3973108303</v>
      </c>
      <c r="BS2261" s="56">
        <f t="shared" si="15873"/>
        <v>0.2398260242</v>
      </c>
      <c r="BT2261" s="56">
        <f t="shared" si="52"/>
        <v>8</v>
      </c>
      <c r="BU2261" s="50">
        <f t="shared" ref="BU2261:BX2261" si="15874">AZ2261</f>
        <v>6.021148317</v>
      </c>
      <c r="BV2261" s="50">
        <f t="shared" si="15874"/>
        <v>0.006055006498</v>
      </c>
      <c r="BW2261" s="50">
        <f t="shared" si="15874"/>
        <v>2.984964644</v>
      </c>
      <c r="BX2261" s="50">
        <f t="shared" si="15874"/>
        <v>0</v>
      </c>
      <c r="BY2261" s="50">
        <f t="shared" si="54"/>
        <v>0</v>
      </c>
      <c r="BZ2261" s="50">
        <f t="shared" si="55"/>
        <v>2.21402065</v>
      </c>
      <c r="CA2261" s="50">
        <f t="shared" ref="CA2261:CC2261" si="15875">BF2261</f>
        <v>0.1452644042</v>
      </c>
      <c r="CB2261" s="50">
        <f t="shared" si="15875"/>
        <v>0.3973108303</v>
      </c>
      <c r="CC2261" s="50">
        <f t="shared" si="15875"/>
        <v>0.2398260242</v>
      </c>
      <c r="CD2261" s="50">
        <f t="shared" si="57"/>
        <v>12.00858988</v>
      </c>
      <c r="CE2261" s="57">
        <f t="shared" si="58"/>
        <v>37.39</v>
      </c>
      <c r="CF2261" s="57">
        <f t="shared" si="59"/>
        <v>0.05</v>
      </c>
      <c r="CG2261" s="57">
        <f t="shared" si="60"/>
        <v>20.97</v>
      </c>
      <c r="CH2261" s="57">
        <f t="shared" si="61"/>
        <v>0</v>
      </c>
      <c r="CI2261" s="58">
        <f t="shared" si="62"/>
        <v>0</v>
      </c>
      <c r="CJ2261" s="58">
        <f t="shared" si="63"/>
        <v>32.88</v>
      </c>
      <c r="CK2261" s="57">
        <f t="shared" si="64"/>
        <v>2.13</v>
      </c>
      <c r="CL2261" s="57">
        <f t="shared" si="65"/>
        <v>3.31</v>
      </c>
      <c r="CM2261" s="57">
        <f t="shared" si="66"/>
        <v>2.78</v>
      </c>
      <c r="CN2261" s="57">
        <f t="shared" si="67"/>
        <v>99.51</v>
      </c>
      <c r="CO2261" s="59">
        <f t="shared" si="68"/>
        <v>0.1325950892</v>
      </c>
      <c r="CP2261" s="59">
        <f t="shared" si="69"/>
        <v>0.7388881531</v>
      </c>
      <c r="CQ2261" s="59">
        <f t="shared" si="70"/>
        <v>0.04847928915</v>
      </c>
      <c r="CR2261" s="59">
        <f t="shared" si="71"/>
        <v>0.0800374685</v>
      </c>
      <c r="CS2261" s="60">
        <f t="shared" si="72"/>
        <v>13.25950892</v>
      </c>
      <c r="CT2261" s="60">
        <f t="shared" si="73"/>
        <v>8.00374685</v>
      </c>
      <c r="CU2261" s="60">
        <f t="shared" si="74"/>
        <v>78.73674423</v>
      </c>
      <c r="CV2261" s="61">
        <f t="shared" si="75"/>
        <v>0.1463350131</v>
      </c>
      <c r="CW2261" s="61">
        <f t="shared" si="76"/>
        <v>0.1148273473</v>
      </c>
      <c r="CX2261" s="62"/>
    </row>
    <row r="2262" ht="15.75" customHeight="1">
      <c r="A2262" s="17" t="s">
        <v>53</v>
      </c>
      <c r="B2262" s="87" t="s">
        <v>2307</v>
      </c>
      <c r="C2262" s="88" t="s">
        <v>2308</v>
      </c>
      <c r="D2262" s="89"/>
      <c r="E2262" s="89" t="s">
        <v>2309</v>
      </c>
      <c r="F2262" s="90">
        <v>57.0</v>
      </c>
      <c r="G2262" s="89" t="s">
        <v>2366</v>
      </c>
      <c r="H2262" s="95">
        <v>37.3</v>
      </c>
      <c r="I2262" s="92">
        <v>3.34</v>
      </c>
      <c r="J2262" s="92">
        <v>20.78</v>
      </c>
      <c r="K2262" s="92">
        <v>1.31</v>
      </c>
      <c r="L2262" s="92">
        <v>0.02</v>
      </c>
      <c r="M2262" s="92">
        <v>0.0</v>
      </c>
      <c r="N2262" s="92">
        <v>7.39</v>
      </c>
      <c r="O2262" s="92">
        <v>29.37</v>
      </c>
      <c r="P2262" s="92"/>
      <c r="Q2262" s="50">
        <f t="shared" si="8"/>
        <v>99.51</v>
      </c>
      <c r="R2262" s="51">
        <f t="shared" si="9"/>
        <v>12</v>
      </c>
      <c r="S2262" s="52">
        <f t="shared" si="10"/>
        <v>0.6207944505</v>
      </c>
      <c r="T2262" s="52">
        <f t="shared" si="11"/>
        <v>0.0002503166506</v>
      </c>
      <c r="U2262" s="52">
        <f t="shared" si="12"/>
        <v>0.4076056308</v>
      </c>
      <c r="V2262" s="52">
        <f t="shared" si="13"/>
        <v>0</v>
      </c>
      <c r="W2262" s="52">
        <f t="shared" si="14"/>
        <v>0</v>
      </c>
      <c r="X2262" s="52">
        <f t="shared" si="15"/>
        <v>0.4087887493</v>
      </c>
      <c r="Y2262" s="52">
        <f t="shared" si="16"/>
        <v>0.1041763583</v>
      </c>
      <c r="Z2262" s="52">
        <f t="shared" si="17"/>
        <v>0.08286936414</v>
      </c>
      <c r="AA2262" s="52">
        <f t="shared" si="18"/>
        <v>0.02335973637</v>
      </c>
      <c r="AB2262" s="52">
        <f t="shared" si="19"/>
        <v>1.647844606</v>
      </c>
      <c r="AC2262" s="53">
        <f t="shared" si="20"/>
        <v>4.945384377</v>
      </c>
      <c r="AD2262" s="54">
        <f t="shared" si="21"/>
        <v>1.241588901</v>
      </c>
      <c r="AE2262" s="54">
        <f t="shared" si="22"/>
        <v>0.0005006333011</v>
      </c>
      <c r="AF2262" s="54">
        <f t="shared" si="23"/>
        <v>0.6114084461</v>
      </c>
      <c r="AG2262" s="54">
        <f t="shared" si="24"/>
        <v>0</v>
      </c>
      <c r="AH2262" s="54">
        <f t="shared" si="25"/>
        <v>0</v>
      </c>
      <c r="AI2262" s="54">
        <f t="shared" si="26"/>
        <v>0.4087887493</v>
      </c>
      <c r="AJ2262" s="54">
        <f t="shared" si="27"/>
        <v>0.1041763583</v>
      </c>
      <c r="AK2262" s="54">
        <f t="shared" si="28"/>
        <v>0.08286936414</v>
      </c>
      <c r="AL2262" s="54">
        <f t="shared" si="29"/>
        <v>0.02335973637</v>
      </c>
      <c r="AM2262" s="54">
        <f t="shared" si="30"/>
        <v>2.472692189</v>
      </c>
      <c r="AN2262" s="54">
        <f t="shared" si="31"/>
        <v>-4.945384377</v>
      </c>
      <c r="AO2262" s="55">
        <f t="shared" si="32"/>
        <v>3.013849477</v>
      </c>
      <c r="AP2262" s="55">
        <f t="shared" si="33"/>
        <v>0.00121524396</v>
      </c>
      <c r="AQ2262" s="55">
        <f t="shared" si="34"/>
        <v>1.978854702</v>
      </c>
      <c r="AR2262" s="55">
        <f t="shared" si="35"/>
        <v>0</v>
      </c>
      <c r="AS2262" s="55">
        <f t="shared" si="36"/>
        <v>0</v>
      </c>
      <c r="AT2262" s="55">
        <f t="shared" si="37"/>
        <v>1.984598537</v>
      </c>
      <c r="AU2262" s="55">
        <f t="shared" si="38"/>
        <v>0.5057581664</v>
      </c>
      <c r="AV2262" s="55">
        <f t="shared" si="39"/>
        <v>0.4023164021</v>
      </c>
      <c r="AW2262" s="55">
        <f t="shared" si="40"/>
        <v>0.113407472</v>
      </c>
      <c r="AX2262" s="55">
        <f t="shared" si="41"/>
        <v>8</v>
      </c>
      <c r="AY2262" s="55">
        <f t="shared" si="42"/>
        <v>24.00898414</v>
      </c>
      <c r="AZ2262" s="54">
        <f t="shared" ref="AZ2262:BA2262" si="15876">AO2262*2</f>
        <v>6.027698954</v>
      </c>
      <c r="BA2262" s="54">
        <f t="shared" si="15876"/>
        <v>0.00243048792</v>
      </c>
      <c r="BB2262" s="54">
        <f t="shared" ref="BB2262:BD2262" si="15877">AQ2262*(3/2)</f>
        <v>2.968282052</v>
      </c>
      <c r="BC2262" s="54">
        <f t="shared" si="15877"/>
        <v>0</v>
      </c>
      <c r="BD2262" s="54">
        <f t="shared" si="15877"/>
        <v>0</v>
      </c>
      <c r="BE2262" s="54">
        <f t="shared" ref="BE2262:BH2262" si="15878">AT2262</f>
        <v>1.984598537</v>
      </c>
      <c r="BF2262" s="54">
        <f t="shared" si="15878"/>
        <v>0.5057581664</v>
      </c>
      <c r="BG2262" s="54">
        <f t="shared" si="15878"/>
        <v>0.4023164021</v>
      </c>
      <c r="BH2262" s="54">
        <f t="shared" si="15878"/>
        <v>0.113407472</v>
      </c>
      <c r="BI2262" s="54">
        <f t="shared" si="46"/>
        <v>12.00449207</v>
      </c>
      <c r="BJ2262" s="54">
        <f t="shared" si="47"/>
        <v>-24.00898414</v>
      </c>
      <c r="BK2262" s="56">
        <f t="shared" ref="BK2262:BN2262" si="15879">AO2262</f>
        <v>3.013849477</v>
      </c>
      <c r="BL2262" s="56">
        <f t="shared" si="15879"/>
        <v>0.00121524396</v>
      </c>
      <c r="BM2262" s="56">
        <f t="shared" si="15879"/>
        <v>1.978854702</v>
      </c>
      <c r="BN2262" s="56">
        <f t="shared" si="15879"/>
        <v>0</v>
      </c>
      <c r="BO2262" s="56">
        <f t="shared" si="49"/>
        <v>0</v>
      </c>
      <c r="BP2262" s="56">
        <f t="shared" si="50"/>
        <v>1.984598537</v>
      </c>
      <c r="BQ2262" s="56">
        <f t="shared" ref="BQ2262:BS2262" si="15880">AU2262</f>
        <v>0.5057581664</v>
      </c>
      <c r="BR2262" s="56">
        <f t="shared" si="15880"/>
        <v>0.4023164021</v>
      </c>
      <c r="BS2262" s="56">
        <f t="shared" si="15880"/>
        <v>0.113407472</v>
      </c>
      <c r="BT2262" s="56">
        <f t="shared" si="52"/>
        <v>8</v>
      </c>
      <c r="BU2262" s="50">
        <f t="shared" ref="BU2262:BX2262" si="15881">AZ2262</f>
        <v>6.027698954</v>
      </c>
      <c r="BV2262" s="50">
        <f t="shared" si="15881"/>
        <v>0.00243048792</v>
      </c>
      <c r="BW2262" s="50">
        <f t="shared" si="15881"/>
        <v>2.968282052</v>
      </c>
      <c r="BX2262" s="50">
        <f t="shared" si="15881"/>
        <v>0</v>
      </c>
      <c r="BY2262" s="50">
        <f t="shared" si="54"/>
        <v>0</v>
      </c>
      <c r="BZ2262" s="50">
        <f t="shared" si="55"/>
        <v>1.984598537</v>
      </c>
      <c r="CA2262" s="50">
        <f t="shared" ref="CA2262:CC2262" si="15882">BF2262</f>
        <v>0.5057581664</v>
      </c>
      <c r="CB2262" s="50">
        <f t="shared" si="15882"/>
        <v>0.4023164021</v>
      </c>
      <c r="CC2262" s="50">
        <f t="shared" si="15882"/>
        <v>0.113407472</v>
      </c>
      <c r="CD2262" s="50">
        <f t="shared" si="57"/>
        <v>12.00449207</v>
      </c>
      <c r="CE2262" s="57">
        <f t="shared" si="58"/>
        <v>37.3</v>
      </c>
      <c r="CF2262" s="57">
        <f t="shared" si="59"/>
        <v>0.02</v>
      </c>
      <c r="CG2262" s="57">
        <f t="shared" si="60"/>
        <v>20.78</v>
      </c>
      <c r="CH2262" s="57">
        <f t="shared" si="61"/>
        <v>0</v>
      </c>
      <c r="CI2262" s="58">
        <f t="shared" si="62"/>
        <v>0</v>
      </c>
      <c r="CJ2262" s="58">
        <f t="shared" si="63"/>
        <v>29.37</v>
      </c>
      <c r="CK2262" s="57">
        <f t="shared" si="64"/>
        <v>7.39</v>
      </c>
      <c r="CL2262" s="57">
        <f t="shared" si="65"/>
        <v>3.34</v>
      </c>
      <c r="CM2262" s="57">
        <f t="shared" si="66"/>
        <v>1.31</v>
      </c>
      <c r="CN2262" s="57">
        <f t="shared" si="67"/>
        <v>99.51</v>
      </c>
      <c r="CO2262" s="59">
        <f t="shared" si="68"/>
        <v>0.1338342043</v>
      </c>
      <c r="CP2262" s="59">
        <f t="shared" si="69"/>
        <v>0.660194724</v>
      </c>
      <c r="CQ2262" s="59">
        <f t="shared" si="70"/>
        <v>0.1682450464</v>
      </c>
      <c r="CR2262" s="59">
        <f t="shared" si="71"/>
        <v>0.03772602532</v>
      </c>
      <c r="CS2262" s="60">
        <f t="shared" si="72"/>
        <v>13.38342043</v>
      </c>
      <c r="CT2262" s="60">
        <f t="shared" si="73"/>
        <v>3.772602532</v>
      </c>
      <c r="CU2262" s="60">
        <f t="shared" si="74"/>
        <v>82.84397704</v>
      </c>
      <c r="CV2262" s="61">
        <f t="shared" si="75"/>
        <v>0.1046431275</v>
      </c>
      <c r="CW2262" s="61">
        <f t="shared" si="76"/>
        <v>0.1159004209</v>
      </c>
      <c r="CX2262" s="62"/>
    </row>
    <row r="2263" ht="15.75" customHeight="1">
      <c r="A2263" s="17" t="s">
        <v>53</v>
      </c>
      <c r="B2263" s="87" t="s">
        <v>2307</v>
      </c>
      <c r="C2263" s="88" t="s">
        <v>2308</v>
      </c>
      <c r="D2263" s="89"/>
      <c r="E2263" s="89" t="s">
        <v>2309</v>
      </c>
      <c r="F2263" s="90">
        <v>58.0</v>
      </c>
      <c r="G2263" s="89" t="s">
        <v>2367</v>
      </c>
      <c r="H2263" s="95">
        <v>37.71</v>
      </c>
      <c r="I2263" s="92">
        <v>3.41</v>
      </c>
      <c r="J2263" s="92">
        <v>21.0</v>
      </c>
      <c r="K2263" s="92">
        <v>4.32</v>
      </c>
      <c r="L2263" s="92">
        <v>0.07</v>
      </c>
      <c r="M2263" s="92">
        <v>0.1</v>
      </c>
      <c r="N2263" s="92">
        <v>1.96</v>
      </c>
      <c r="O2263" s="92">
        <v>31.21</v>
      </c>
      <c r="P2263" s="92"/>
      <c r="Q2263" s="50">
        <f t="shared" si="8"/>
        <v>99.78</v>
      </c>
      <c r="R2263" s="51">
        <f t="shared" si="9"/>
        <v>12</v>
      </c>
      <c r="S2263" s="52">
        <f t="shared" si="10"/>
        <v>0.6276181964</v>
      </c>
      <c r="T2263" s="52">
        <f t="shared" si="11"/>
        <v>0.000876108277</v>
      </c>
      <c r="U2263" s="52">
        <f t="shared" si="12"/>
        <v>0.4119209936</v>
      </c>
      <c r="V2263" s="52">
        <f t="shared" si="13"/>
        <v>0.001315874313</v>
      </c>
      <c r="W2263" s="52">
        <f t="shared" si="14"/>
        <v>0</v>
      </c>
      <c r="X2263" s="52">
        <f t="shared" si="15"/>
        <v>0.43439894</v>
      </c>
      <c r="Y2263" s="52">
        <f t="shared" si="16"/>
        <v>0.0276299949</v>
      </c>
      <c r="Z2263" s="52">
        <f t="shared" si="17"/>
        <v>0.08460614722</v>
      </c>
      <c r="AA2263" s="52">
        <f t="shared" si="18"/>
        <v>0.07703363445</v>
      </c>
      <c r="AB2263" s="52">
        <f t="shared" si="19"/>
        <v>1.665399889</v>
      </c>
      <c r="AC2263" s="53">
        <f t="shared" si="20"/>
        <v>5.001025256</v>
      </c>
      <c r="AD2263" s="54">
        <f t="shared" si="21"/>
        <v>1.255236393</v>
      </c>
      <c r="AE2263" s="54">
        <f t="shared" si="22"/>
        <v>0.001752216554</v>
      </c>
      <c r="AF2263" s="54">
        <f t="shared" si="23"/>
        <v>0.6178814903</v>
      </c>
      <c r="AG2263" s="54">
        <f t="shared" si="24"/>
        <v>0.001973811469</v>
      </c>
      <c r="AH2263" s="54">
        <f t="shared" si="25"/>
        <v>0</v>
      </c>
      <c r="AI2263" s="54">
        <f t="shared" si="26"/>
        <v>0.43439894</v>
      </c>
      <c r="AJ2263" s="54">
        <f t="shared" si="27"/>
        <v>0.0276299949</v>
      </c>
      <c r="AK2263" s="54">
        <f t="shared" si="28"/>
        <v>0.08460614722</v>
      </c>
      <c r="AL2263" s="54">
        <f t="shared" si="29"/>
        <v>0.07703363445</v>
      </c>
      <c r="AM2263" s="54">
        <f t="shared" si="30"/>
        <v>2.500512628</v>
      </c>
      <c r="AN2263" s="54">
        <f t="shared" si="31"/>
        <v>-5.001025256</v>
      </c>
      <c r="AO2263" s="55">
        <f t="shared" si="32"/>
        <v>3.014858836</v>
      </c>
      <c r="AP2263" s="55">
        <f t="shared" si="33"/>
        <v>0.004208518484</v>
      </c>
      <c r="AQ2263" s="55">
        <f t="shared" si="34"/>
        <v>1.978724732</v>
      </c>
      <c r="AR2263" s="55">
        <f t="shared" si="35"/>
        <v>0.006321001084</v>
      </c>
      <c r="AS2263" s="55">
        <f t="shared" si="36"/>
        <v>0</v>
      </c>
      <c r="AT2263" s="55">
        <f t="shared" si="37"/>
        <v>2.086700943</v>
      </c>
      <c r="AU2263" s="55">
        <f t="shared" si="38"/>
        <v>0.1327248552</v>
      </c>
      <c r="AV2263" s="55">
        <f t="shared" si="39"/>
        <v>0.4064184117</v>
      </c>
      <c r="AW2263" s="55">
        <f t="shared" si="40"/>
        <v>0.3700427025</v>
      </c>
      <c r="AX2263" s="55">
        <f t="shared" si="41"/>
        <v>8</v>
      </c>
      <c r="AY2263" s="55">
        <f t="shared" si="42"/>
        <v>24.02318044</v>
      </c>
      <c r="AZ2263" s="54">
        <f t="shared" ref="AZ2263:BA2263" si="15883">AO2263*2</f>
        <v>6.029717672</v>
      </c>
      <c r="BA2263" s="54">
        <f t="shared" si="15883"/>
        <v>0.008417036967</v>
      </c>
      <c r="BB2263" s="54">
        <f t="shared" ref="BB2263:BD2263" si="15884">AQ2263*(3/2)</f>
        <v>2.968087097</v>
      </c>
      <c r="BC2263" s="54">
        <f t="shared" si="15884"/>
        <v>0.009481501625</v>
      </c>
      <c r="BD2263" s="54">
        <f t="shared" si="15884"/>
        <v>0</v>
      </c>
      <c r="BE2263" s="54">
        <f t="shared" ref="BE2263:BH2263" si="15885">AT2263</f>
        <v>2.086700943</v>
      </c>
      <c r="BF2263" s="54">
        <f t="shared" si="15885"/>
        <v>0.1327248552</v>
      </c>
      <c r="BG2263" s="54">
        <f t="shared" si="15885"/>
        <v>0.4064184117</v>
      </c>
      <c r="BH2263" s="54">
        <f t="shared" si="15885"/>
        <v>0.3700427025</v>
      </c>
      <c r="BI2263" s="54">
        <f t="shared" si="46"/>
        <v>12.01159022</v>
      </c>
      <c r="BJ2263" s="54">
        <f t="shared" si="47"/>
        <v>-24.02318044</v>
      </c>
      <c r="BK2263" s="56">
        <f t="shared" ref="BK2263:BN2263" si="15886">AO2263</f>
        <v>3.014858836</v>
      </c>
      <c r="BL2263" s="56">
        <f t="shared" si="15886"/>
        <v>0.004208518484</v>
      </c>
      <c r="BM2263" s="56">
        <f t="shared" si="15886"/>
        <v>1.978724732</v>
      </c>
      <c r="BN2263" s="56">
        <f t="shared" si="15886"/>
        <v>0.006321001084</v>
      </c>
      <c r="BO2263" s="56">
        <f t="shared" si="49"/>
        <v>0</v>
      </c>
      <c r="BP2263" s="56">
        <f t="shared" si="50"/>
        <v>2.086700943</v>
      </c>
      <c r="BQ2263" s="56">
        <f t="shared" ref="BQ2263:BS2263" si="15887">AU2263</f>
        <v>0.1327248552</v>
      </c>
      <c r="BR2263" s="56">
        <f t="shared" si="15887"/>
        <v>0.4064184117</v>
      </c>
      <c r="BS2263" s="56">
        <f t="shared" si="15887"/>
        <v>0.3700427025</v>
      </c>
      <c r="BT2263" s="56">
        <f t="shared" si="52"/>
        <v>8</v>
      </c>
      <c r="BU2263" s="50">
        <f t="shared" ref="BU2263:BX2263" si="15888">AZ2263</f>
        <v>6.029717672</v>
      </c>
      <c r="BV2263" s="50">
        <f t="shared" si="15888"/>
        <v>0.008417036967</v>
      </c>
      <c r="BW2263" s="50">
        <f t="shared" si="15888"/>
        <v>2.968087097</v>
      </c>
      <c r="BX2263" s="50">
        <f t="shared" si="15888"/>
        <v>0.009481501625</v>
      </c>
      <c r="BY2263" s="50">
        <f t="shared" si="54"/>
        <v>0</v>
      </c>
      <c r="BZ2263" s="50">
        <f t="shared" si="55"/>
        <v>2.086700943</v>
      </c>
      <c r="CA2263" s="50">
        <f t="shared" ref="CA2263:CC2263" si="15889">BF2263</f>
        <v>0.1327248552</v>
      </c>
      <c r="CB2263" s="50">
        <f t="shared" si="15889"/>
        <v>0.4064184117</v>
      </c>
      <c r="CC2263" s="50">
        <f t="shared" si="15889"/>
        <v>0.3700427025</v>
      </c>
      <c r="CD2263" s="50">
        <f t="shared" si="57"/>
        <v>12.01159022</v>
      </c>
      <c r="CE2263" s="57">
        <f t="shared" si="58"/>
        <v>37.71</v>
      </c>
      <c r="CF2263" s="57">
        <f t="shared" si="59"/>
        <v>0.07</v>
      </c>
      <c r="CG2263" s="57">
        <f t="shared" si="60"/>
        <v>21</v>
      </c>
      <c r="CH2263" s="57">
        <f t="shared" si="61"/>
        <v>0.1</v>
      </c>
      <c r="CI2263" s="58">
        <f t="shared" si="62"/>
        <v>0</v>
      </c>
      <c r="CJ2263" s="58">
        <f t="shared" si="63"/>
        <v>31.21</v>
      </c>
      <c r="CK2263" s="57">
        <f t="shared" si="64"/>
        <v>1.96</v>
      </c>
      <c r="CL2263" s="57">
        <f t="shared" si="65"/>
        <v>3.41</v>
      </c>
      <c r="CM2263" s="57">
        <f t="shared" si="66"/>
        <v>4.32</v>
      </c>
      <c r="CN2263" s="57">
        <f t="shared" si="67"/>
        <v>99.78</v>
      </c>
      <c r="CO2263" s="59">
        <f t="shared" si="68"/>
        <v>0.1356587961</v>
      </c>
      <c r="CP2263" s="59">
        <f t="shared" si="69"/>
        <v>0.696521933</v>
      </c>
      <c r="CQ2263" s="59">
        <f t="shared" si="70"/>
        <v>0.04430235823</v>
      </c>
      <c r="CR2263" s="59">
        <f t="shared" si="71"/>
        <v>0.1235169128</v>
      </c>
      <c r="CS2263" s="60">
        <f t="shared" si="72"/>
        <v>13.56587961</v>
      </c>
      <c r="CT2263" s="60">
        <f t="shared" si="73"/>
        <v>12.35169128</v>
      </c>
      <c r="CU2263" s="60">
        <f t="shared" si="74"/>
        <v>74.08242912</v>
      </c>
      <c r="CV2263" s="61">
        <f t="shared" si="75"/>
        <v>0.1913463108</v>
      </c>
      <c r="CW2263" s="61">
        <f t="shared" si="76"/>
        <v>0.1174805174</v>
      </c>
      <c r="CX2263" s="62"/>
    </row>
    <row r="2264" ht="15.75" customHeight="1">
      <c r="A2264" s="17" t="s">
        <v>53</v>
      </c>
      <c r="B2264" s="87" t="s">
        <v>2307</v>
      </c>
      <c r="C2264" s="88" t="s">
        <v>2308</v>
      </c>
      <c r="D2264" s="89"/>
      <c r="E2264" s="89" t="s">
        <v>2309</v>
      </c>
      <c r="F2264" s="90">
        <v>59.0</v>
      </c>
      <c r="G2264" s="89" t="s">
        <v>2368</v>
      </c>
      <c r="H2264" s="95">
        <v>37.16</v>
      </c>
      <c r="I2264" s="92">
        <v>2.24</v>
      </c>
      <c r="J2264" s="92">
        <v>20.85</v>
      </c>
      <c r="K2264" s="92">
        <v>0.46</v>
      </c>
      <c r="L2264" s="92">
        <v>0.0</v>
      </c>
      <c r="M2264" s="92">
        <v>0.0</v>
      </c>
      <c r="N2264" s="92">
        <v>11.57</v>
      </c>
      <c r="O2264" s="92">
        <v>27.86</v>
      </c>
      <c r="P2264" s="92"/>
      <c r="Q2264" s="50">
        <f t="shared" si="8"/>
        <v>100.14</v>
      </c>
      <c r="R2264" s="51">
        <f t="shared" si="9"/>
        <v>12</v>
      </c>
      <c r="S2264" s="52">
        <f t="shared" si="10"/>
        <v>0.6184643909</v>
      </c>
      <c r="T2264" s="52">
        <f t="shared" si="11"/>
        <v>0</v>
      </c>
      <c r="U2264" s="52">
        <f t="shared" si="12"/>
        <v>0.4089787007</v>
      </c>
      <c r="V2264" s="52">
        <f t="shared" si="13"/>
        <v>0</v>
      </c>
      <c r="W2264" s="52">
        <f t="shared" si="14"/>
        <v>0</v>
      </c>
      <c r="X2264" s="52">
        <f t="shared" si="15"/>
        <v>0.3877716907</v>
      </c>
      <c r="Y2264" s="52">
        <f t="shared" si="16"/>
        <v>0.1631015515</v>
      </c>
      <c r="Z2264" s="52">
        <f t="shared" si="17"/>
        <v>0.05557705858</v>
      </c>
      <c r="AA2264" s="52">
        <f t="shared" si="18"/>
        <v>0.008202655521</v>
      </c>
      <c r="AB2264" s="52">
        <f t="shared" si="19"/>
        <v>1.642096048</v>
      </c>
      <c r="AC2264" s="53">
        <f t="shared" si="20"/>
        <v>4.930099578</v>
      </c>
      <c r="AD2264" s="54">
        <f t="shared" si="21"/>
        <v>1.236928782</v>
      </c>
      <c r="AE2264" s="54">
        <f t="shared" si="22"/>
        <v>0</v>
      </c>
      <c r="AF2264" s="54">
        <f t="shared" si="23"/>
        <v>0.6134680511</v>
      </c>
      <c r="AG2264" s="54">
        <f t="shared" si="24"/>
        <v>0</v>
      </c>
      <c r="AH2264" s="54">
        <f t="shared" si="25"/>
        <v>0</v>
      </c>
      <c r="AI2264" s="54">
        <f t="shared" si="26"/>
        <v>0.3877716907</v>
      </c>
      <c r="AJ2264" s="54">
        <f t="shared" si="27"/>
        <v>0.1631015515</v>
      </c>
      <c r="AK2264" s="54">
        <f t="shared" si="28"/>
        <v>0.05557705858</v>
      </c>
      <c r="AL2264" s="54">
        <f t="shared" si="29"/>
        <v>0.008202655521</v>
      </c>
      <c r="AM2264" s="54">
        <f t="shared" si="30"/>
        <v>2.465049789</v>
      </c>
      <c r="AN2264" s="54">
        <f t="shared" si="31"/>
        <v>-4.930099578</v>
      </c>
      <c r="AO2264" s="55">
        <f t="shared" si="32"/>
        <v>3.013048557</v>
      </c>
      <c r="AP2264" s="55">
        <f t="shared" si="33"/>
        <v>0</v>
      </c>
      <c r="AQ2264" s="55">
        <f t="shared" si="34"/>
        <v>1.992471518</v>
      </c>
      <c r="AR2264" s="55">
        <f t="shared" si="35"/>
        <v>0</v>
      </c>
      <c r="AS2264" s="55">
        <f t="shared" si="36"/>
        <v>0</v>
      </c>
      <c r="AT2264" s="55">
        <f t="shared" si="37"/>
        <v>1.889154736</v>
      </c>
      <c r="AU2264" s="55">
        <f t="shared" si="38"/>
        <v>0.7946017614</v>
      </c>
      <c r="AV2264" s="55">
        <f t="shared" si="39"/>
        <v>0.2707615485</v>
      </c>
      <c r="AW2264" s="55">
        <f t="shared" si="40"/>
        <v>0.03996187936</v>
      </c>
      <c r="AX2264" s="55">
        <f t="shared" si="41"/>
        <v>8</v>
      </c>
      <c r="AY2264" s="55">
        <f t="shared" si="42"/>
        <v>24.01856863</v>
      </c>
      <c r="AZ2264" s="54">
        <f t="shared" ref="AZ2264:BA2264" si="15890">AO2264*2</f>
        <v>6.026097113</v>
      </c>
      <c r="BA2264" s="54">
        <f t="shared" si="15890"/>
        <v>0</v>
      </c>
      <c r="BB2264" s="54">
        <f t="shared" ref="BB2264:BD2264" si="15891">AQ2264*(3/2)</f>
        <v>2.988707278</v>
      </c>
      <c r="BC2264" s="54">
        <f t="shared" si="15891"/>
        <v>0</v>
      </c>
      <c r="BD2264" s="54">
        <f t="shared" si="15891"/>
        <v>0</v>
      </c>
      <c r="BE2264" s="54">
        <f t="shared" ref="BE2264:BH2264" si="15892">AT2264</f>
        <v>1.889154736</v>
      </c>
      <c r="BF2264" s="54">
        <f t="shared" si="15892"/>
        <v>0.7946017614</v>
      </c>
      <c r="BG2264" s="54">
        <f t="shared" si="15892"/>
        <v>0.2707615485</v>
      </c>
      <c r="BH2264" s="54">
        <f t="shared" si="15892"/>
        <v>0.03996187936</v>
      </c>
      <c r="BI2264" s="54">
        <f t="shared" si="46"/>
        <v>12.00928432</v>
      </c>
      <c r="BJ2264" s="54">
        <f t="shared" si="47"/>
        <v>-24.01856863</v>
      </c>
      <c r="BK2264" s="56">
        <f t="shared" ref="BK2264:BN2264" si="15893">AO2264</f>
        <v>3.013048557</v>
      </c>
      <c r="BL2264" s="56">
        <f t="shared" si="15893"/>
        <v>0</v>
      </c>
      <c r="BM2264" s="56">
        <f t="shared" si="15893"/>
        <v>1.992471518</v>
      </c>
      <c r="BN2264" s="56">
        <f t="shared" si="15893"/>
        <v>0</v>
      </c>
      <c r="BO2264" s="56">
        <f t="shared" si="49"/>
        <v>0</v>
      </c>
      <c r="BP2264" s="56">
        <f t="shared" si="50"/>
        <v>1.889154736</v>
      </c>
      <c r="BQ2264" s="56">
        <f t="shared" ref="BQ2264:BS2264" si="15894">AU2264</f>
        <v>0.7946017614</v>
      </c>
      <c r="BR2264" s="56">
        <f t="shared" si="15894"/>
        <v>0.2707615485</v>
      </c>
      <c r="BS2264" s="56">
        <f t="shared" si="15894"/>
        <v>0.03996187936</v>
      </c>
      <c r="BT2264" s="56">
        <f t="shared" si="52"/>
        <v>8</v>
      </c>
      <c r="BU2264" s="50">
        <f t="shared" ref="BU2264:BX2264" si="15895">AZ2264</f>
        <v>6.026097113</v>
      </c>
      <c r="BV2264" s="50">
        <f t="shared" si="15895"/>
        <v>0</v>
      </c>
      <c r="BW2264" s="50">
        <f t="shared" si="15895"/>
        <v>2.988707278</v>
      </c>
      <c r="BX2264" s="50">
        <f t="shared" si="15895"/>
        <v>0</v>
      </c>
      <c r="BY2264" s="50">
        <f t="shared" si="54"/>
        <v>0</v>
      </c>
      <c r="BZ2264" s="50">
        <f t="shared" si="55"/>
        <v>1.889154736</v>
      </c>
      <c r="CA2264" s="50">
        <f t="shared" ref="CA2264:CC2264" si="15896">BF2264</f>
        <v>0.7946017614</v>
      </c>
      <c r="CB2264" s="50">
        <f t="shared" si="15896"/>
        <v>0.2707615485</v>
      </c>
      <c r="CC2264" s="50">
        <f t="shared" si="15896"/>
        <v>0.03996187936</v>
      </c>
      <c r="CD2264" s="50">
        <f t="shared" si="57"/>
        <v>12.00928432</v>
      </c>
      <c r="CE2264" s="57">
        <f t="shared" si="58"/>
        <v>37.16</v>
      </c>
      <c r="CF2264" s="57">
        <f t="shared" si="59"/>
        <v>0</v>
      </c>
      <c r="CG2264" s="57">
        <f t="shared" si="60"/>
        <v>20.85</v>
      </c>
      <c r="CH2264" s="57">
        <f t="shared" si="61"/>
        <v>0</v>
      </c>
      <c r="CI2264" s="58">
        <f t="shared" si="62"/>
        <v>0</v>
      </c>
      <c r="CJ2264" s="58">
        <f t="shared" si="63"/>
        <v>27.86</v>
      </c>
      <c r="CK2264" s="57">
        <f t="shared" si="64"/>
        <v>11.57</v>
      </c>
      <c r="CL2264" s="57">
        <f t="shared" si="65"/>
        <v>2.24</v>
      </c>
      <c r="CM2264" s="57">
        <f t="shared" si="66"/>
        <v>0.46</v>
      </c>
      <c r="CN2264" s="57">
        <f t="shared" si="67"/>
        <v>100.14</v>
      </c>
      <c r="CO2264" s="59">
        <f t="shared" si="68"/>
        <v>0.09042022496</v>
      </c>
      <c r="CP2264" s="59">
        <f t="shared" si="69"/>
        <v>0.6308790785</v>
      </c>
      <c r="CQ2264" s="59">
        <f t="shared" si="70"/>
        <v>0.2653555146</v>
      </c>
      <c r="CR2264" s="59">
        <f t="shared" si="71"/>
        <v>0.01334518192</v>
      </c>
      <c r="CS2264" s="60">
        <f t="shared" si="72"/>
        <v>9.042022496</v>
      </c>
      <c r="CT2264" s="60">
        <f t="shared" si="73"/>
        <v>1.334518192</v>
      </c>
      <c r="CU2264" s="60">
        <f t="shared" si="74"/>
        <v>89.62345931</v>
      </c>
      <c r="CV2264" s="61">
        <f t="shared" si="75"/>
        <v>0.0585552944</v>
      </c>
      <c r="CW2264" s="61">
        <f t="shared" si="76"/>
        <v>0.07830391482</v>
      </c>
      <c r="CX2264" s="62"/>
    </row>
    <row r="2265" ht="15.75" customHeight="1">
      <c r="A2265" s="17" t="s">
        <v>53</v>
      </c>
      <c r="B2265" s="87" t="s">
        <v>2307</v>
      </c>
      <c r="C2265" s="88" t="s">
        <v>2308</v>
      </c>
      <c r="D2265" s="89"/>
      <c r="E2265" s="89" t="s">
        <v>2309</v>
      </c>
      <c r="F2265" s="90">
        <v>60.0</v>
      </c>
      <c r="G2265" s="89" t="s">
        <v>2369</v>
      </c>
      <c r="H2265" s="95">
        <v>38.4</v>
      </c>
      <c r="I2265" s="92">
        <v>4.74</v>
      </c>
      <c r="J2265" s="92">
        <v>21.16</v>
      </c>
      <c r="K2265" s="92">
        <v>5.08</v>
      </c>
      <c r="L2265" s="92">
        <v>0.04</v>
      </c>
      <c r="M2265" s="92">
        <v>0.0</v>
      </c>
      <c r="N2265" s="92">
        <v>0.86</v>
      </c>
      <c r="O2265" s="92">
        <v>29.88</v>
      </c>
      <c r="P2265" s="92"/>
      <c r="Q2265" s="50">
        <f t="shared" si="8"/>
        <v>100.16</v>
      </c>
      <c r="R2265" s="51">
        <f t="shared" si="9"/>
        <v>12</v>
      </c>
      <c r="S2265" s="52">
        <f t="shared" si="10"/>
        <v>0.6391020616</v>
      </c>
      <c r="T2265" s="52">
        <f t="shared" si="11"/>
        <v>0.0005006333011</v>
      </c>
      <c r="U2265" s="52">
        <f t="shared" si="12"/>
        <v>0.4150594392</v>
      </c>
      <c r="V2265" s="52">
        <f t="shared" si="13"/>
        <v>0</v>
      </c>
      <c r="W2265" s="52">
        <f t="shared" si="14"/>
        <v>0</v>
      </c>
      <c r="X2265" s="52">
        <f t="shared" si="15"/>
        <v>0.4158872261</v>
      </c>
      <c r="Y2265" s="52">
        <f t="shared" si="16"/>
        <v>0.01212336511</v>
      </c>
      <c r="Z2265" s="52">
        <f t="shared" si="17"/>
        <v>0.1176050258</v>
      </c>
      <c r="AA2265" s="52">
        <f t="shared" si="18"/>
        <v>0.09058584792</v>
      </c>
      <c r="AB2265" s="52">
        <f t="shared" si="19"/>
        <v>1.690863599</v>
      </c>
      <c r="AC2265" s="53">
        <f t="shared" si="20"/>
        <v>5.075992027</v>
      </c>
      <c r="AD2265" s="54">
        <f t="shared" si="21"/>
        <v>1.278204123</v>
      </c>
      <c r="AE2265" s="54">
        <f t="shared" si="22"/>
        <v>0.001001266602</v>
      </c>
      <c r="AF2265" s="54">
        <f t="shared" si="23"/>
        <v>0.6225891588</v>
      </c>
      <c r="AG2265" s="54">
        <f t="shared" si="24"/>
        <v>0</v>
      </c>
      <c r="AH2265" s="54">
        <f t="shared" si="25"/>
        <v>0</v>
      </c>
      <c r="AI2265" s="54">
        <f t="shared" si="26"/>
        <v>0.4158872261</v>
      </c>
      <c r="AJ2265" s="54">
        <f t="shared" si="27"/>
        <v>0.01212336511</v>
      </c>
      <c r="AK2265" s="54">
        <f t="shared" si="28"/>
        <v>0.1176050258</v>
      </c>
      <c r="AL2265" s="54">
        <f t="shared" si="29"/>
        <v>0.09058584792</v>
      </c>
      <c r="AM2265" s="54">
        <f t="shared" si="30"/>
        <v>2.537996014</v>
      </c>
      <c r="AN2265" s="54">
        <f t="shared" si="31"/>
        <v>-5.075992027</v>
      </c>
      <c r="AO2265" s="55">
        <f t="shared" si="32"/>
        <v>3.02379003</v>
      </c>
      <c r="AP2265" s="55">
        <f t="shared" si="33"/>
        <v>0.002368651387</v>
      </c>
      <c r="AQ2265" s="55">
        <f t="shared" si="34"/>
        <v>1.963774911</v>
      </c>
      <c r="AR2265" s="55">
        <f t="shared" si="35"/>
        <v>0</v>
      </c>
      <c r="AS2265" s="55">
        <f t="shared" si="36"/>
        <v>0</v>
      </c>
      <c r="AT2265" s="55">
        <f t="shared" si="37"/>
        <v>1.967691427</v>
      </c>
      <c r="AU2265" s="55">
        <f t="shared" si="38"/>
        <v>0.05735939961</v>
      </c>
      <c r="AV2265" s="55">
        <f t="shared" si="39"/>
        <v>0.5564258445</v>
      </c>
      <c r="AW2265" s="55">
        <f t="shared" si="40"/>
        <v>0.4285897359</v>
      </c>
      <c r="AX2265" s="55">
        <f t="shared" si="41"/>
        <v>8</v>
      </c>
      <c r="AY2265" s="55">
        <f t="shared" si="42"/>
        <v>24.01609227</v>
      </c>
      <c r="AZ2265" s="54">
        <f t="shared" ref="AZ2265:BA2265" si="15897">AO2265*2</f>
        <v>6.04758006</v>
      </c>
      <c r="BA2265" s="54">
        <f t="shared" si="15897"/>
        <v>0.004737302774</v>
      </c>
      <c r="BB2265" s="54">
        <f t="shared" ref="BB2265:BD2265" si="15898">AQ2265*(3/2)</f>
        <v>2.945662367</v>
      </c>
      <c r="BC2265" s="54">
        <f t="shared" si="15898"/>
        <v>0</v>
      </c>
      <c r="BD2265" s="54">
        <f t="shared" si="15898"/>
        <v>0</v>
      </c>
      <c r="BE2265" s="54">
        <f t="shared" ref="BE2265:BH2265" si="15899">AT2265</f>
        <v>1.967691427</v>
      </c>
      <c r="BF2265" s="54">
        <f t="shared" si="15899"/>
        <v>0.05735939961</v>
      </c>
      <c r="BG2265" s="54">
        <f t="shared" si="15899"/>
        <v>0.5564258445</v>
      </c>
      <c r="BH2265" s="54">
        <f t="shared" si="15899"/>
        <v>0.4285897359</v>
      </c>
      <c r="BI2265" s="54">
        <f t="shared" si="46"/>
        <v>12.00804614</v>
      </c>
      <c r="BJ2265" s="54">
        <f t="shared" si="47"/>
        <v>-24.01609227</v>
      </c>
      <c r="BK2265" s="56">
        <f t="shared" ref="BK2265:BN2265" si="15900">AO2265</f>
        <v>3.02379003</v>
      </c>
      <c r="BL2265" s="56">
        <f t="shared" si="15900"/>
        <v>0.002368651387</v>
      </c>
      <c r="BM2265" s="56">
        <f t="shared" si="15900"/>
        <v>1.963774911</v>
      </c>
      <c r="BN2265" s="56">
        <f t="shared" si="15900"/>
        <v>0</v>
      </c>
      <c r="BO2265" s="56">
        <f t="shared" si="49"/>
        <v>0</v>
      </c>
      <c r="BP2265" s="56">
        <f t="shared" si="50"/>
        <v>1.967691427</v>
      </c>
      <c r="BQ2265" s="56">
        <f t="shared" ref="BQ2265:BS2265" si="15901">AU2265</f>
        <v>0.05735939961</v>
      </c>
      <c r="BR2265" s="56">
        <f t="shared" si="15901"/>
        <v>0.5564258445</v>
      </c>
      <c r="BS2265" s="56">
        <f t="shared" si="15901"/>
        <v>0.4285897359</v>
      </c>
      <c r="BT2265" s="56">
        <f t="shared" si="52"/>
        <v>8</v>
      </c>
      <c r="BU2265" s="50">
        <f t="shared" ref="BU2265:BX2265" si="15902">AZ2265</f>
        <v>6.04758006</v>
      </c>
      <c r="BV2265" s="50">
        <f t="shared" si="15902"/>
        <v>0.004737302774</v>
      </c>
      <c r="BW2265" s="50">
        <f t="shared" si="15902"/>
        <v>2.945662367</v>
      </c>
      <c r="BX2265" s="50">
        <f t="shared" si="15902"/>
        <v>0</v>
      </c>
      <c r="BY2265" s="50">
        <f t="shared" si="54"/>
        <v>0</v>
      </c>
      <c r="BZ2265" s="50">
        <f t="shared" si="55"/>
        <v>1.967691427</v>
      </c>
      <c r="CA2265" s="50">
        <f t="shared" ref="CA2265:CC2265" si="15903">BF2265</f>
        <v>0.05735939961</v>
      </c>
      <c r="CB2265" s="50">
        <f t="shared" si="15903"/>
        <v>0.5564258445</v>
      </c>
      <c r="CC2265" s="50">
        <f t="shared" si="15903"/>
        <v>0.4285897359</v>
      </c>
      <c r="CD2265" s="50">
        <f t="shared" si="57"/>
        <v>12.00804614</v>
      </c>
      <c r="CE2265" s="57">
        <f t="shared" si="58"/>
        <v>38.4</v>
      </c>
      <c r="CF2265" s="57">
        <f t="shared" si="59"/>
        <v>0.04</v>
      </c>
      <c r="CG2265" s="57">
        <f t="shared" si="60"/>
        <v>21.16</v>
      </c>
      <c r="CH2265" s="57">
        <f t="shared" si="61"/>
        <v>0</v>
      </c>
      <c r="CI2265" s="58">
        <f t="shared" si="62"/>
        <v>0</v>
      </c>
      <c r="CJ2265" s="58">
        <f t="shared" si="63"/>
        <v>29.88</v>
      </c>
      <c r="CK2265" s="57">
        <f t="shared" si="64"/>
        <v>0.86</v>
      </c>
      <c r="CL2265" s="57">
        <f t="shared" si="65"/>
        <v>4.74</v>
      </c>
      <c r="CM2265" s="57">
        <f t="shared" si="66"/>
        <v>5.08</v>
      </c>
      <c r="CN2265" s="57">
        <f t="shared" si="67"/>
        <v>100.16</v>
      </c>
      <c r="CO2265" s="59">
        <f t="shared" si="68"/>
        <v>0.1848550062</v>
      </c>
      <c r="CP2265" s="59">
        <f t="shared" si="69"/>
        <v>0.65370366</v>
      </c>
      <c r="CQ2265" s="59">
        <f t="shared" si="70"/>
        <v>0.01905585852</v>
      </c>
      <c r="CR2265" s="59">
        <f t="shared" si="71"/>
        <v>0.1423854752</v>
      </c>
      <c r="CS2265" s="60">
        <f t="shared" si="72"/>
        <v>18.48550062</v>
      </c>
      <c r="CT2265" s="60">
        <f t="shared" si="73"/>
        <v>14.23854752</v>
      </c>
      <c r="CU2265" s="60">
        <f t="shared" si="74"/>
        <v>67.27595185</v>
      </c>
      <c r="CV2265" s="61">
        <f t="shared" si="75"/>
        <v>0.2348129784</v>
      </c>
      <c r="CW2265" s="61">
        <f t="shared" si="76"/>
        <v>0.1600844354</v>
      </c>
      <c r="CX2265" s="62"/>
    </row>
    <row r="2266" ht="15.75" customHeight="1">
      <c r="A2266" s="17" t="s">
        <v>53</v>
      </c>
      <c r="B2266" s="87" t="s">
        <v>2307</v>
      </c>
      <c r="C2266" s="88" t="s">
        <v>2308</v>
      </c>
      <c r="D2266" s="89"/>
      <c r="E2266" s="89" t="s">
        <v>2309</v>
      </c>
      <c r="F2266" s="90">
        <v>61.0</v>
      </c>
      <c r="G2266" s="89" t="s">
        <v>2370</v>
      </c>
      <c r="H2266" s="95">
        <v>37.74</v>
      </c>
      <c r="I2266" s="92">
        <v>3.83</v>
      </c>
      <c r="J2266" s="92">
        <v>20.85</v>
      </c>
      <c r="K2266" s="92">
        <v>1.31</v>
      </c>
      <c r="L2266" s="92">
        <v>0.03</v>
      </c>
      <c r="M2266" s="92">
        <v>0.0</v>
      </c>
      <c r="N2266" s="92">
        <v>2.1</v>
      </c>
      <c r="O2266" s="92">
        <v>33.92</v>
      </c>
      <c r="P2266" s="92"/>
      <c r="Q2266" s="50">
        <f t="shared" si="8"/>
        <v>99.78</v>
      </c>
      <c r="R2266" s="51">
        <f t="shared" si="9"/>
        <v>12</v>
      </c>
      <c r="S2266" s="52">
        <f t="shared" si="10"/>
        <v>0.6281174949</v>
      </c>
      <c r="T2266" s="52">
        <f t="shared" si="11"/>
        <v>0.0003754749758</v>
      </c>
      <c r="U2266" s="52">
        <f t="shared" si="12"/>
        <v>0.4089787007</v>
      </c>
      <c r="V2266" s="52">
        <f t="shared" si="13"/>
        <v>0</v>
      </c>
      <c r="W2266" s="52">
        <f t="shared" si="14"/>
        <v>0</v>
      </c>
      <c r="X2266" s="52">
        <f t="shared" si="15"/>
        <v>0.4721182968</v>
      </c>
      <c r="Y2266" s="52">
        <f t="shared" si="16"/>
        <v>0.02960356596</v>
      </c>
      <c r="Z2266" s="52">
        <f t="shared" si="17"/>
        <v>0.0950268457</v>
      </c>
      <c r="AA2266" s="52">
        <f t="shared" si="18"/>
        <v>0.02335973637</v>
      </c>
      <c r="AB2266" s="52">
        <f t="shared" si="19"/>
        <v>1.657580115</v>
      </c>
      <c r="AC2266" s="53">
        <f t="shared" si="20"/>
        <v>4.981124872</v>
      </c>
      <c r="AD2266" s="54">
        <f t="shared" si="21"/>
        <v>1.25623499</v>
      </c>
      <c r="AE2266" s="54">
        <f t="shared" si="22"/>
        <v>0.0007509499517</v>
      </c>
      <c r="AF2266" s="54">
        <f t="shared" si="23"/>
        <v>0.6134680511</v>
      </c>
      <c r="AG2266" s="54">
        <f t="shared" si="24"/>
        <v>0</v>
      </c>
      <c r="AH2266" s="54">
        <f t="shared" si="25"/>
        <v>0</v>
      </c>
      <c r="AI2266" s="54">
        <f t="shared" si="26"/>
        <v>0.4721182968</v>
      </c>
      <c r="AJ2266" s="54">
        <f t="shared" si="27"/>
        <v>0.02960356596</v>
      </c>
      <c r="AK2266" s="54">
        <f t="shared" si="28"/>
        <v>0.0950268457</v>
      </c>
      <c r="AL2266" s="54">
        <f t="shared" si="29"/>
        <v>0.02335973637</v>
      </c>
      <c r="AM2266" s="54">
        <f t="shared" si="30"/>
        <v>2.490562436</v>
      </c>
      <c r="AN2266" s="54">
        <f t="shared" si="31"/>
        <v>-4.981124872</v>
      </c>
      <c r="AO2266" s="55">
        <f t="shared" si="32"/>
        <v>3.031491457</v>
      </c>
      <c r="AP2266" s="55">
        <f t="shared" si="33"/>
        <v>0.001812159653</v>
      </c>
      <c r="AQ2266" s="55">
        <f t="shared" si="34"/>
        <v>1.973859107</v>
      </c>
      <c r="AR2266" s="55">
        <f t="shared" si="35"/>
        <v>0</v>
      </c>
      <c r="AS2266" s="55">
        <f t="shared" si="36"/>
        <v>0</v>
      </c>
      <c r="AT2266" s="55">
        <f t="shared" si="37"/>
        <v>2.278590542</v>
      </c>
      <c r="AU2266" s="55">
        <f t="shared" si="38"/>
        <v>0.142876067</v>
      </c>
      <c r="AV2266" s="55">
        <f t="shared" si="39"/>
        <v>0.4586292744</v>
      </c>
      <c r="AW2266" s="55">
        <f t="shared" si="40"/>
        <v>0.1127413929</v>
      </c>
      <c r="AX2266" s="55">
        <f t="shared" si="41"/>
        <v>8</v>
      </c>
      <c r="AY2266" s="55">
        <f t="shared" si="42"/>
        <v>24.04046634</v>
      </c>
      <c r="AZ2266" s="54">
        <f t="shared" ref="AZ2266:BA2266" si="15904">AO2266*2</f>
        <v>6.062982914</v>
      </c>
      <c r="BA2266" s="54">
        <f t="shared" si="15904"/>
        <v>0.003624319306</v>
      </c>
      <c r="BB2266" s="54">
        <f t="shared" ref="BB2266:BD2266" si="15905">AQ2266*(3/2)</f>
        <v>2.96078866</v>
      </c>
      <c r="BC2266" s="54">
        <f t="shared" si="15905"/>
        <v>0</v>
      </c>
      <c r="BD2266" s="54">
        <f t="shared" si="15905"/>
        <v>0</v>
      </c>
      <c r="BE2266" s="54">
        <f t="shared" ref="BE2266:BH2266" si="15906">AT2266</f>
        <v>2.278590542</v>
      </c>
      <c r="BF2266" s="54">
        <f t="shared" si="15906"/>
        <v>0.142876067</v>
      </c>
      <c r="BG2266" s="54">
        <f t="shared" si="15906"/>
        <v>0.4586292744</v>
      </c>
      <c r="BH2266" s="54">
        <f t="shared" si="15906"/>
        <v>0.1127413929</v>
      </c>
      <c r="BI2266" s="54">
        <f t="shared" si="46"/>
        <v>12.02023317</v>
      </c>
      <c r="BJ2266" s="54">
        <f t="shared" si="47"/>
        <v>-24.04046634</v>
      </c>
      <c r="BK2266" s="56">
        <f t="shared" ref="BK2266:BN2266" si="15907">AO2266</f>
        <v>3.031491457</v>
      </c>
      <c r="BL2266" s="56">
        <f t="shared" si="15907"/>
        <v>0.001812159653</v>
      </c>
      <c r="BM2266" s="56">
        <f t="shared" si="15907"/>
        <v>1.973859107</v>
      </c>
      <c r="BN2266" s="56">
        <f t="shared" si="15907"/>
        <v>0</v>
      </c>
      <c r="BO2266" s="56">
        <f t="shared" si="49"/>
        <v>0</v>
      </c>
      <c r="BP2266" s="56">
        <f t="shared" si="50"/>
        <v>2.278590542</v>
      </c>
      <c r="BQ2266" s="56">
        <f t="shared" ref="BQ2266:BS2266" si="15908">AU2266</f>
        <v>0.142876067</v>
      </c>
      <c r="BR2266" s="56">
        <f t="shared" si="15908"/>
        <v>0.4586292744</v>
      </c>
      <c r="BS2266" s="56">
        <f t="shared" si="15908"/>
        <v>0.1127413929</v>
      </c>
      <c r="BT2266" s="56">
        <f t="shared" si="52"/>
        <v>8</v>
      </c>
      <c r="BU2266" s="50">
        <f t="shared" ref="BU2266:BX2266" si="15909">AZ2266</f>
        <v>6.062982914</v>
      </c>
      <c r="BV2266" s="50">
        <f t="shared" si="15909"/>
        <v>0.003624319306</v>
      </c>
      <c r="BW2266" s="50">
        <f t="shared" si="15909"/>
        <v>2.96078866</v>
      </c>
      <c r="BX2266" s="50">
        <f t="shared" si="15909"/>
        <v>0</v>
      </c>
      <c r="BY2266" s="50">
        <f t="shared" si="54"/>
        <v>0</v>
      </c>
      <c r="BZ2266" s="50">
        <f t="shared" si="55"/>
        <v>2.278590542</v>
      </c>
      <c r="CA2266" s="50">
        <f t="shared" ref="CA2266:CC2266" si="15910">BF2266</f>
        <v>0.142876067</v>
      </c>
      <c r="CB2266" s="50">
        <f t="shared" si="15910"/>
        <v>0.4586292744</v>
      </c>
      <c r="CC2266" s="50">
        <f t="shared" si="15910"/>
        <v>0.1127413929</v>
      </c>
      <c r="CD2266" s="50">
        <f t="shared" si="57"/>
        <v>12.02023317</v>
      </c>
      <c r="CE2266" s="57">
        <f t="shared" si="58"/>
        <v>37.74</v>
      </c>
      <c r="CF2266" s="57">
        <f t="shared" si="59"/>
        <v>0.03</v>
      </c>
      <c r="CG2266" s="57">
        <f t="shared" si="60"/>
        <v>20.85</v>
      </c>
      <c r="CH2266" s="57">
        <f t="shared" si="61"/>
        <v>0</v>
      </c>
      <c r="CI2266" s="58">
        <f t="shared" si="62"/>
        <v>0</v>
      </c>
      <c r="CJ2266" s="58">
        <f t="shared" si="63"/>
        <v>33.92</v>
      </c>
      <c r="CK2266" s="57">
        <f t="shared" si="64"/>
        <v>2.1</v>
      </c>
      <c r="CL2266" s="57">
        <f t="shared" si="65"/>
        <v>3.83</v>
      </c>
      <c r="CM2266" s="57">
        <f t="shared" si="66"/>
        <v>1.31</v>
      </c>
      <c r="CN2266" s="57">
        <f t="shared" si="67"/>
        <v>99.78</v>
      </c>
      <c r="CO2266" s="59">
        <f t="shared" si="68"/>
        <v>0.1532423022</v>
      </c>
      <c r="CP2266" s="59">
        <f t="shared" si="69"/>
        <v>0.7613479557</v>
      </c>
      <c r="CQ2266" s="59">
        <f t="shared" si="70"/>
        <v>0.0477393369</v>
      </c>
      <c r="CR2266" s="59">
        <f t="shared" si="71"/>
        <v>0.03767040518</v>
      </c>
      <c r="CS2266" s="60">
        <f t="shared" si="72"/>
        <v>15.32423022</v>
      </c>
      <c r="CT2266" s="60">
        <f t="shared" si="73"/>
        <v>3.767040518</v>
      </c>
      <c r="CU2266" s="60">
        <f t="shared" si="74"/>
        <v>80.90872926</v>
      </c>
      <c r="CV2266" s="61">
        <f t="shared" si="75"/>
        <v>0.1142915563</v>
      </c>
      <c r="CW2266" s="61">
        <f t="shared" si="76"/>
        <v>0.1327078337</v>
      </c>
      <c r="CX2266" s="62"/>
    </row>
    <row r="2267" ht="15.75" customHeight="1">
      <c r="A2267" s="17" t="s">
        <v>53</v>
      </c>
      <c r="B2267" s="87" t="s">
        <v>2307</v>
      </c>
      <c r="C2267" s="88" t="s">
        <v>2308</v>
      </c>
      <c r="D2267" s="89"/>
      <c r="E2267" s="89" t="s">
        <v>2309</v>
      </c>
      <c r="F2267" s="90">
        <v>62.0</v>
      </c>
      <c r="G2267" s="89" t="s">
        <v>2371</v>
      </c>
      <c r="H2267" s="95">
        <v>37.26</v>
      </c>
      <c r="I2267" s="92">
        <v>2.4</v>
      </c>
      <c r="J2267" s="92">
        <v>20.61</v>
      </c>
      <c r="K2267" s="92">
        <v>6.77</v>
      </c>
      <c r="L2267" s="92">
        <v>0.03</v>
      </c>
      <c r="M2267" s="92">
        <v>0.02</v>
      </c>
      <c r="N2267" s="92">
        <v>2.67</v>
      </c>
      <c r="O2267" s="92">
        <v>29.37</v>
      </c>
      <c r="P2267" s="92"/>
      <c r="Q2267" s="50">
        <f t="shared" si="8"/>
        <v>99.13</v>
      </c>
      <c r="R2267" s="51">
        <f t="shared" si="9"/>
        <v>12</v>
      </c>
      <c r="S2267" s="52">
        <f t="shared" si="10"/>
        <v>0.6201287191</v>
      </c>
      <c r="T2267" s="52">
        <f t="shared" si="11"/>
        <v>0.0003754749758</v>
      </c>
      <c r="U2267" s="52">
        <f t="shared" si="12"/>
        <v>0.4042710322</v>
      </c>
      <c r="V2267" s="52">
        <f t="shared" si="13"/>
        <v>0.0002631748626</v>
      </c>
      <c r="W2267" s="52">
        <f t="shared" si="14"/>
        <v>0</v>
      </c>
      <c r="X2267" s="52">
        <f t="shared" si="15"/>
        <v>0.4087887493</v>
      </c>
      <c r="Y2267" s="52">
        <f t="shared" si="16"/>
        <v>0.03763881958</v>
      </c>
      <c r="Z2267" s="52">
        <f t="shared" si="17"/>
        <v>0.05954684848</v>
      </c>
      <c r="AA2267" s="52">
        <f t="shared" si="18"/>
        <v>0.120721691</v>
      </c>
      <c r="AB2267" s="52">
        <f t="shared" si="19"/>
        <v>1.65173451</v>
      </c>
      <c r="AC2267" s="53">
        <f t="shared" si="20"/>
        <v>4.949011615</v>
      </c>
      <c r="AD2267" s="54">
        <f t="shared" si="21"/>
        <v>1.240257438</v>
      </c>
      <c r="AE2267" s="54">
        <f t="shared" si="22"/>
        <v>0.0007509499517</v>
      </c>
      <c r="AF2267" s="54">
        <f t="shared" si="23"/>
        <v>0.6064065484</v>
      </c>
      <c r="AG2267" s="54">
        <f t="shared" si="24"/>
        <v>0.0003947622939</v>
      </c>
      <c r="AH2267" s="54">
        <f t="shared" si="25"/>
        <v>0</v>
      </c>
      <c r="AI2267" s="54">
        <f t="shared" si="26"/>
        <v>0.4087887493</v>
      </c>
      <c r="AJ2267" s="54">
        <f t="shared" si="27"/>
        <v>0.03763881958</v>
      </c>
      <c r="AK2267" s="54">
        <f t="shared" si="28"/>
        <v>0.05954684848</v>
      </c>
      <c r="AL2267" s="54">
        <f t="shared" si="29"/>
        <v>0.120721691</v>
      </c>
      <c r="AM2267" s="54">
        <f t="shared" si="30"/>
        <v>2.474505807</v>
      </c>
      <c r="AN2267" s="54">
        <f t="shared" si="31"/>
        <v>-4.949011615</v>
      </c>
      <c r="AO2267" s="55">
        <f t="shared" si="32"/>
        <v>3.003527337</v>
      </c>
      <c r="AP2267" s="55">
        <f t="shared" si="33"/>
        <v>0.001818573015</v>
      </c>
      <c r="AQ2267" s="55">
        <f t="shared" si="34"/>
        <v>1.958043644</v>
      </c>
      <c r="AR2267" s="55">
        <f t="shared" si="35"/>
        <v>0.001274659389</v>
      </c>
      <c r="AS2267" s="55">
        <f t="shared" si="36"/>
        <v>0</v>
      </c>
      <c r="AT2267" s="55">
        <f t="shared" si="37"/>
        <v>1.979924725</v>
      </c>
      <c r="AU2267" s="55">
        <f t="shared" si="38"/>
        <v>0.1822996098</v>
      </c>
      <c r="AV2267" s="55">
        <f t="shared" si="39"/>
        <v>0.2884088121</v>
      </c>
      <c r="AW2267" s="55">
        <f t="shared" si="40"/>
        <v>0.5847026399</v>
      </c>
      <c r="AX2267" s="55">
        <f t="shared" si="41"/>
        <v>8</v>
      </c>
      <c r="AY2267" s="55">
        <f t="shared" si="42"/>
        <v>23.97001012</v>
      </c>
      <c r="AZ2267" s="54">
        <f t="shared" ref="AZ2267:BA2267" si="15911">AO2267*2</f>
        <v>6.007054674</v>
      </c>
      <c r="BA2267" s="54">
        <f t="shared" si="15911"/>
        <v>0.003637146029</v>
      </c>
      <c r="BB2267" s="54">
        <f t="shared" ref="BB2267:BD2267" si="15912">AQ2267*(3/2)</f>
        <v>2.937065466</v>
      </c>
      <c r="BC2267" s="54">
        <f t="shared" si="15912"/>
        <v>0.001911989083</v>
      </c>
      <c r="BD2267" s="54">
        <f t="shared" si="15912"/>
        <v>0</v>
      </c>
      <c r="BE2267" s="54">
        <f t="shared" ref="BE2267:BH2267" si="15913">AT2267</f>
        <v>1.979924725</v>
      </c>
      <c r="BF2267" s="54">
        <f t="shared" si="15913"/>
        <v>0.1822996098</v>
      </c>
      <c r="BG2267" s="54">
        <f t="shared" si="15913"/>
        <v>0.2884088121</v>
      </c>
      <c r="BH2267" s="54">
        <f t="shared" si="15913"/>
        <v>0.5847026399</v>
      </c>
      <c r="BI2267" s="54">
        <f t="shared" si="46"/>
        <v>11.98500506</v>
      </c>
      <c r="BJ2267" s="54">
        <f t="shared" si="47"/>
        <v>-23.97001012</v>
      </c>
      <c r="BK2267" s="56">
        <f t="shared" ref="BK2267:BN2267" si="15914">AO2267</f>
        <v>3.003527337</v>
      </c>
      <c r="BL2267" s="56">
        <f t="shared" si="15914"/>
        <v>0.001818573015</v>
      </c>
      <c r="BM2267" s="56">
        <f t="shared" si="15914"/>
        <v>1.958043644</v>
      </c>
      <c r="BN2267" s="56">
        <f t="shared" si="15914"/>
        <v>0.001274659389</v>
      </c>
      <c r="BO2267" s="56">
        <f t="shared" si="49"/>
        <v>0.02998987677</v>
      </c>
      <c r="BP2267" s="56">
        <f t="shared" si="50"/>
        <v>1.949934848</v>
      </c>
      <c r="BQ2267" s="56">
        <f t="shared" ref="BQ2267:BS2267" si="15915">AU2267</f>
        <v>0.1822996098</v>
      </c>
      <c r="BR2267" s="56">
        <f t="shared" si="15915"/>
        <v>0.2884088121</v>
      </c>
      <c r="BS2267" s="56">
        <f t="shared" si="15915"/>
        <v>0.5847026399</v>
      </c>
      <c r="BT2267" s="56">
        <f t="shared" si="52"/>
        <v>8</v>
      </c>
      <c r="BU2267" s="50">
        <f t="shared" ref="BU2267:BX2267" si="15916">AZ2267</f>
        <v>6.007054674</v>
      </c>
      <c r="BV2267" s="50">
        <f t="shared" si="15916"/>
        <v>0.003637146029</v>
      </c>
      <c r="BW2267" s="50">
        <f t="shared" si="15916"/>
        <v>2.937065466</v>
      </c>
      <c r="BX2267" s="50">
        <f t="shared" si="15916"/>
        <v>0.001911989083</v>
      </c>
      <c r="BY2267" s="50">
        <f t="shared" si="54"/>
        <v>0.04498481515</v>
      </c>
      <c r="BZ2267" s="50">
        <f t="shared" si="55"/>
        <v>1.949934848</v>
      </c>
      <c r="CA2267" s="50">
        <f t="shared" ref="CA2267:CC2267" si="15917">BF2267</f>
        <v>0.1822996098</v>
      </c>
      <c r="CB2267" s="50">
        <f t="shared" si="15917"/>
        <v>0.2884088121</v>
      </c>
      <c r="CC2267" s="50">
        <f t="shared" si="15917"/>
        <v>0.5847026399</v>
      </c>
      <c r="CD2267" s="50">
        <f t="shared" si="57"/>
        <v>12</v>
      </c>
      <c r="CE2267" s="57">
        <f t="shared" si="58"/>
        <v>37.26</v>
      </c>
      <c r="CF2267" s="57">
        <f t="shared" si="59"/>
        <v>0.03</v>
      </c>
      <c r="CG2267" s="57">
        <f t="shared" si="60"/>
        <v>20.61</v>
      </c>
      <c r="CH2267" s="57">
        <f t="shared" si="61"/>
        <v>0.02</v>
      </c>
      <c r="CI2267" s="58">
        <f t="shared" si="62"/>
        <v>0.4944002083</v>
      </c>
      <c r="CJ2267" s="58">
        <f t="shared" si="63"/>
        <v>28.92513325</v>
      </c>
      <c r="CK2267" s="57">
        <f t="shared" si="64"/>
        <v>2.67</v>
      </c>
      <c r="CL2267" s="57">
        <f t="shared" si="65"/>
        <v>2.4</v>
      </c>
      <c r="CM2267" s="57">
        <f t="shared" si="66"/>
        <v>6.77</v>
      </c>
      <c r="CN2267" s="57">
        <f t="shared" si="67"/>
        <v>99.17953346</v>
      </c>
      <c r="CO2267" s="59">
        <f t="shared" si="68"/>
        <v>0.09596526349</v>
      </c>
      <c r="CP2267" s="59">
        <f t="shared" si="69"/>
        <v>0.6488221012</v>
      </c>
      <c r="CQ2267" s="59">
        <f t="shared" si="70"/>
        <v>0.06065844508</v>
      </c>
      <c r="CR2267" s="59">
        <f t="shared" si="71"/>
        <v>0.1945541902</v>
      </c>
      <c r="CS2267" s="60">
        <f t="shared" si="72"/>
        <v>9.596526349</v>
      </c>
      <c r="CT2267" s="60">
        <f t="shared" si="73"/>
        <v>19.45541902</v>
      </c>
      <c r="CU2267" s="60">
        <f t="shared" si="74"/>
        <v>70.94805463</v>
      </c>
      <c r="CV2267" s="61">
        <f t="shared" si="75"/>
        <v>0.242536822</v>
      </c>
      <c r="CW2267" s="61">
        <f t="shared" si="76"/>
        <v>0.08310591818</v>
      </c>
      <c r="CX2267" s="62"/>
    </row>
    <row r="2268" ht="15.75" customHeight="1">
      <c r="A2268" s="17" t="s">
        <v>53</v>
      </c>
      <c r="B2268" s="87" t="s">
        <v>2307</v>
      </c>
      <c r="C2268" s="88" t="s">
        <v>2308</v>
      </c>
      <c r="D2268" s="89"/>
      <c r="E2268" s="89" t="s">
        <v>2309</v>
      </c>
      <c r="F2268" s="90">
        <v>63.0</v>
      </c>
      <c r="G2268" s="89" t="s">
        <v>2372</v>
      </c>
      <c r="H2268" s="95">
        <v>37.79</v>
      </c>
      <c r="I2268" s="92">
        <v>5.31</v>
      </c>
      <c r="J2268" s="92">
        <v>21.38</v>
      </c>
      <c r="K2268" s="92">
        <v>0.65</v>
      </c>
      <c r="L2268" s="92">
        <v>0.02</v>
      </c>
      <c r="M2268" s="92">
        <v>0.02</v>
      </c>
      <c r="N2268" s="92">
        <v>2.15</v>
      </c>
      <c r="O2268" s="92">
        <v>32.34</v>
      </c>
      <c r="P2268" s="92"/>
      <c r="Q2268" s="50">
        <f t="shared" si="8"/>
        <v>99.66</v>
      </c>
      <c r="R2268" s="51">
        <f t="shared" si="9"/>
        <v>12</v>
      </c>
      <c r="S2268" s="52">
        <f t="shared" si="10"/>
        <v>0.6289496591</v>
      </c>
      <c r="T2268" s="52">
        <f t="shared" si="11"/>
        <v>0.0002503166506</v>
      </c>
      <c r="U2268" s="52">
        <f t="shared" si="12"/>
        <v>0.419374802</v>
      </c>
      <c r="V2268" s="52">
        <f t="shared" si="13"/>
        <v>0.0002631748626</v>
      </c>
      <c r="W2268" s="52">
        <f t="shared" si="14"/>
        <v>0</v>
      </c>
      <c r="X2268" s="52">
        <f t="shared" si="15"/>
        <v>0.4501269375</v>
      </c>
      <c r="Y2268" s="52">
        <f t="shared" si="16"/>
        <v>0.03030841277</v>
      </c>
      <c r="Z2268" s="52">
        <f t="shared" si="17"/>
        <v>0.1317474023</v>
      </c>
      <c r="AA2268" s="52">
        <f t="shared" si="18"/>
        <v>0.01159070889</v>
      </c>
      <c r="AB2268" s="52">
        <f t="shared" si="19"/>
        <v>1.672611414</v>
      </c>
      <c r="AC2268" s="53">
        <f t="shared" si="20"/>
        <v>5.023260756</v>
      </c>
      <c r="AD2268" s="54">
        <f t="shared" si="21"/>
        <v>1.257899318</v>
      </c>
      <c r="AE2268" s="54">
        <f t="shared" si="22"/>
        <v>0.0005006333011</v>
      </c>
      <c r="AF2268" s="54">
        <f t="shared" si="23"/>
        <v>0.629062203</v>
      </c>
      <c r="AG2268" s="54">
        <f t="shared" si="24"/>
        <v>0.0003947622939</v>
      </c>
      <c r="AH2268" s="54">
        <f t="shared" si="25"/>
        <v>0</v>
      </c>
      <c r="AI2268" s="54">
        <f t="shared" si="26"/>
        <v>0.4501269375</v>
      </c>
      <c r="AJ2268" s="54">
        <f t="shared" si="27"/>
        <v>0.03030841277</v>
      </c>
      <c r="AK2268" s="54">
        <f t="shared" si="28"/>
        <v>0.1317474023</v>
      </c>
      <c r="AL2268" s="54">
        <f t="shared" si="29"/>
        <v>0.01159070889</v>
      </c>
      <c r="AM2268" s="54">
        <f t="shared" si="30"/>
        <v>2.511630378</v>
      </c>
      <c r="AN2268" s="54">
        <f t="shared" si="31"/>
        <v>-5.023260756</v>
      </c>
      <c r="AO2268" s="55">
        <f t="shared" si="32"/>
        <v>3.008228469</v>
      </c>
      <c r="AP2268" s="55">
        <f t="shared" si="33"/>
        <v>0.001197249515</v>
      </c>
      <c r="AQ2268" s="55">
        <f t="shared" si="34"/>
        <v>2.005844506</v>
      </c>
      <c r="AR2268" s="55">
        <f t="shared" si="35"/>
        <v>0.001258749572</v>
      </c>
      <c r="AS2268" s="55">
        <f t="shared" si="36"/>
        <v>0</v>
      </c>
      <c r="AT2268" s="55">
        <f t="shared" si="37"/>
        <v>2.152930125</v>
      </c>
      <c r="AU2268" s="55">
        <f t="shared" si="38"/>
        <v>0.1449633191</v>
      </c>
      <c r="AV2268" s="55">
        <f t="shared" si="39"/>
        <v>0.6301399173</v>
      </c>
      <c r="AW2268" s="55">
        <f t="shared" si="40"/>
        <v>0.05543766492</v>
      </c>
      <c r="AX2268" s="55">
        <f t="shared" si="41"/>
        <v>8</v>
      </c>
      <c r="AY2268" s="55">
        <f t="shared" si="42"/>
        <v>24.02595469</v>
      </c>
      <c r="AZ2268" s="54">
        <f t="shared" ref="AZ2268:BA2268" si="15918">AO2268*2</f>
        <v>6.016456937</v>
      </c>
      <c r="BA2268" s="54">
        <f t="shared" si="15918"/>
        <v>0.00239449903</v>
      </c>
      <c r="BB2268" s="54">
        <f t="shared" ref="BB2268:BD2268" si="15919">AQ2268*(3/2)</f>
        <v>3.00876676</v>
      </c>
      <c r="BC2268" s="54">
        <f t="shared" si="15919"/>
        <v>0.001888124357</v>
      </c>
      <c r="BD2268" s="54">
        <f t="shared" si="15919"/>
        <v>0</v>
      </c>
      <c r="BE2268" s="54">
        <f t="shared" ref="BE2268:BH2268" si="15920">AT2268</f>
        <v>2.152930125</v>
      </c>
      <c r="BF2268" s="54">
        <f t="shared" si="15920"/>
        <v>0.1449633191</v>
      </c>
      <c r="BG2268" s="54">
        <f t="shared" si="15920"/>
        <v>0.6301399173</v>
      </c>
      <c r="BH2268" s="54">
        <f t="shared" si="15920"/>
        <v>0.05543766492</v>
      </c>
      <c r="BI2268" s="54">
        <f t="shared" si="46"/>
        <v>12.01297735</v>
      </c>
      <c r="BJ2268" s="54">
        <f t="shared" si="47"/>
        <v>-24.02595469</v>
      </c>
      <c r="BK2268" s="56">
        <f t="shared" ref="BK2268:BN2268" si="15921">AO2268</f>
        <v>3.008228469</v>
      </c>
      <c r="BL2268" s="56">
        <f t="shared" si="15921"/>
        <v>0.001197249515</v>
      </c>
      <c r="BM2268" s="56">
        <f t="shared" si="15921"/>
        <v>2.005844506</v>
      </c>
      <c r="BN2268" s="56">
        <f t="shared" si="15921"/>
        <v>0.001258749572</v>
      </c>
      <c r="BO2268" s="56">
        <f t="shared" si="49"/>
        <v>0</v>
      </c>
      <c r="BP2268" s="56">
        <f t="shared" si="50"/>
        <v>2.152930125</v>
      </c>
      <c r="BQ2268" s="56">
        <f t="shared" ref="BQ2268:BS2268" si="15922">AU2268</f>
        <v>0.1449633191</v>
      </c>
      <c r="BR2268" s="56">
        <f t="shared" si="15922"/>
        <v>0.6301399173</v>
      </c>
      <c r="BS2268" s="56">
        <f t="shared" si="15922"/>
        <v>0.05543766492</v>
      </c>
      <c r="BT2268" s="56">
        <f t="shared" si="52"/>
        <v>8</v>
      </c>
      <c r="BU2268" s="50">
        <f t="shared" ref="BU2268:BX2268" si="15923">AZ2268</f>
        <v>6.016456937</v>
      </c>
      <c r="BV2268" s="50">
        <f t="shared" si="15923"/>
        <v>0.00239449903</v>
      </c>
      <c r="BW2268" s="50">
        <f t="shared" si="15923"/>
        <v>3.00876676</v>
      </c>
      <c r="BX2268" s="50">
        <f t="shared" si="15923"/>
        <v>0.001888124357</v>
      </c>
      <c r="BY2268" s="50">
        <f t="shared" si="54"/>
        <v>0</v>
      </c>
      <c r="BZ2268" s="50">
        <f t="shared" si="55"/>
        <v>2.152930125</v>
      </c>
      <c r="CA2268" s="50">
        <f t="shared" ref="CA2268:CC2268" si="15924">BF2268</f>
        <v>0.1449633191</v>
      </c>
      <c r="CB2268" s="50">
        <f t="shared" si="15924"/>
        <v>0.6301399173</v>
      </c>
      <c r="CC2268" s="50">
        <f t="shared" si="15924"/>
        <v>0.05543766492</v>
      </c>
      <c r="CD2268" s="50">
        <f t="shared" si="57"/>
        <v>12.01297735</v>
      </c>
      <c r="CE2268" s="57">
        <f t="shared" si="58"/>
        <v>37.79</v>
      </c>
      <c r="CF2268" s="57">
        <f t="shared" si="59"/>
        <v>0.02</v>
      </c>
      <c r="CG2268" s="57">
        <f t="shared" si="60"/>
        <v>21.38</v>
      </c>
      <c r="CH2268" s="57">
        <f t="shared" si="61"/>
        <v>0.02</v>
      </c>
      <c r="CI2268" s="58">
        <f t="shared" si="62"/>
        <v>0</v>
      </c>
      <c r="CJ2268" s="58">
        <f t="shared" si="63"/>
        <v>32.34</v>
      </c>
      <c r="CK2268" s="57">
        <f t="shared" si="64"/>
        <v>2.15</v>
      </c>
      <c r="CL2268" s="57">
        <f t="shared" si="65"/>
        <v>5.31</v>
      </c>
      <c r="CM2268" s="57">
        <f t="shared" si="66"/>
        <v>0.65</v>
      </c>
      <c r="CN2268" s="57">
        <f t="shared" si="67"/>
        <v>99.66</v>
      </c>
      <c r="CO2268" s="59">
        <f t="shared" si="68"/>
        <v>0.2112103358</v>
      </c>
      <c r="CP2268" s="59">
        <f t="shared" si="69"/>
        <v>0.7216192501</v>
      </c>
      <c r="CQ2268" s="59">
        <f t="shared" si="70"/>
        <v>0.04858881412</v>
      </c>
      <c r="CR2268" s="59">
        <f t="shared" si="71"/>
        <v>0.0185815999</v>
      </c>
      <c r="CS2268" s="60">
        <f t="shared" si="72"/>
        <v>21.12103358</v>
      </c>
      <c r="CT2268" s="60">
        <f t="shared" si="73"/>
        <v>1.85815999</v>
      </c>
      <c r="CU2268" s="60">
        <f t="shared" si="74"/>
        <v>77.02080643</v>
      </c>
      <c r="CV2268" s="61">
        <f t="shared" si="75"/>
        <v>0.1241867678</v>
      </c>
      <c r="CW2268" s="61">
        <f t="shared" si="76"/>
        <v>0.1829081508</v>
      </c>
      <c r="CX2268" s="62"/>
    </row>
    <row r="2269" ht="15.75" customHeight="1">
      <c r="A2269" s="17" t="s">
        <v>53</v>
      </c>
      <c r="B2269" s="87" t="s">
        <v>2307</v>
      </c>
      <c r="C2269" s="88" t="s">
        <v>2308</v>
      </c>
      <c r="D2269" s="89"/>
      <c r="E2269" s="89" t="s">
        <v>2309</v>
      </c>
      <c r="F2269" s="90">
        <v>64.0</v>
      </c>
      <c r="G2269" s="89" t="s">
        <v>2373</v>
      </c>
      <c r="H2269" s="95">
        <v>38.22</v>
      </c>
      <c r="I2269" s="92">
        <v>6.92</v>
      </c>
      <c r="J2269" s="92">
        <v>21.66</v>
      </c>
      <c r="K2269" s="92">
        <v>0.49</v>
      </c>
      <c r="L2269" s="92">
        <v>0.02</v>
      </c>
      <c r="M2269" s="92">
        <v>0.0</v>
      </c>
      <c r="N2269" s="92">
        <v>0.6</v>
      </c>
      <c r="O2269" s="92">
        <v>32.66</v>
      </c>
      <c r="P2269" s="92"/>
      <c r="Q2269" s="50">
        <f t="shared" si="8"/>
        <v>100.57</v>
      </c>
      <c r="R2269" s="51">
        <f t="shared" si="9"/>
        <v>12</v>
      </c>
      <c r="S2269" s="52">
        <f t="shared" si="10"/>
        <v>0.6361062707</v>
      </c>
      <c r="T2269" s="52">
        <f t="shared" si="11"/>
        <v>0.0002503166506</v>
      </c>
      <c r="U2269" s="52">
        <f t="shared" si="12"/>
        <v>0.4248670819</v>
      </c>
      <c r="V2269" s="52">
        <f t="shared" si="13"/>
        <v>0</v>
      </c>
      <c r="W2269" s="52">
        <f t="shared" si="14"/>
        <v>0</v>
      </c>
      <c r="X2269" s="52">
        <f t="shared" si="15"/>
        <v>0.4545808837</v>
      </c>
      <c r="Y2269" s="52">
        <f t="shared" si="16"/>
        <v>0.008458161703</v>
      </c>
      <c r="Z2269" s="52">
        <f t="shared" si="17"/>
        <v>0.1716934131</v>
      </c>
      <c r="AA2269" s="52">
        <f t="shared" si="18"/>
        <v>0.008737611315</v>
      </c>
      <c r="AB2269" s="52">
        <f t="shared" si="19"/>
        <v>1.704693739</v>
      </c>
      <c r="AC2269" s="53">
        <f t="shared" si="20"/>
        <v>5.106967735</v>
      </c>
      <c r="AD2269" s="54">
        <f t="shared" si="21"/>
        <v>1.272212541</v>
      </c>
      <c r="AE2269" s="54">
        <f t="shared" si="22"/>
        <v>0.0005006333011</v>
      </c>
      <c r="AF2269" s="54">
        <f t="shared" si="23"/>
        <v>0.6373006229</v>
      </c>
      <c r="AG2269" s="54">
        <f t="shared" si="24"/>
        <v>0</v>
      </c>
      <c r="AH2269" s="54">
        <f t="shared" si="25"/>
        <v>0</v>
      </c>
      <c r="AI2269" s="54">
        <f t="shared" si="26"/>
        <v>0.4545808837</v>
      </c>
      <c r="AJ2269" s="54">
        <f t="shared" si="27"/>
        <v>0.008458161703</v>
      </c>
      <c r="AK2269" s="54">
        <f t="shared" si="28"/>
        <v>0.1716934131</v>
      </c>
      <c r="AL2269" s="54">
        <f t="shared" si="29"/>
        <v>0.008737611315</v>
      </c>
      <c r="AM2269" s="54">
        <f t="shared" si="30"/>
        <v>2.553483867</v>
      </c>
      <c r="AN2269" s="54">
        <f t="shared" si="31"/>
        <v>-5.106967735</v>
      </c>
      <c r="AO2269" s="55">
        <f t="shared" si="32"/>
        <v>2.985199071</v>
      </c>
      <c r="AP2269" s="55">
        <f t="shared" si="33"/>
        <v>0.001174717287</v>
      </c>
      <c r="AQ2269" s="55">
        <f t="shared" si="34"/>
        <v>1.993869384</v>
      </c>
      <c r="AR2269" s="55">
        <f t="shared" si="35"/>
        <v>0</v>
      </c>
      <c r="AS2269" s="55">
        <f t="shared" si="36"/>
        <v>0</v>
      </c>
      <c r="AT2269" s="55">
        <f t="shared" si="37"/>
        <v>2.133314029</v>
      </c>
      <c r="AU2269" s="55">
        <f t="shared" si="38"/>
        <v>0.03969351918</v>
      </c>
      <c r="AV2269" s="55">
        <f t="shared" si="39"/>
        <v>0.8057443243</v>
      </c>
      <c r="AW2269" s="55">
        <f t="shared" si="40"/>
        <v>0.04100495527</v>
      </c>
      <c r="AX2269" s="55">
        <f t="shared" si="41"/>
        <v>8</v>
      </c>
      <c r="AY2269" s="55">
        <f t="shared" si="42"/>
        <v>23.96661696</v>
      </c>
      <c r="AZ2269" s="54">
        <f t="shared" ref="AZ2269:BA2269" si="15925">AO2269*2</f>
        <v>5.970398141</v>
      </c>
      <c r="BA2269" s="54">
        <f t="shared" si="15925"/>
        <v>0.002349434574</v>
      </c>
      <c r="BB2269" s="54">
        <f t="shared" ref="BB2269:BD2269" si="15926">AQ2269*(3/2)</f>
        <v>2.990804076</v>
      </c>
      <c r="BC2269" s="54">
        <f t="shared" si="15926"/>
        <v>0</v>
      </c>
      <c r="BD2269" s="54">
        <f t="shared" si="15926"/>
        <v>0</v>
      </c>
      <c r="BE2269" s="54">
        <f t="shared" ref="BE2269:BH2269" si="15927">AT2269</f>
        <v>2.133314029</v>
      </c>
      <c r="BF2269" s="54">
        <f t="shared" si="15927"/>
        <v>0.03969351918</v>
      </c>
      <c r="BG2269" s="54">
        <f t="shared" si="15927"/>
        <v>0.8057443243</v>
      </c>
      <c r="BH2269" s="54">
        <f t="shared" si="15927"/>
        <v>0.04100495527</v>
      </c>
      <c r="BI2269" s="54">
        <f t="shared" si="46"/>
        <v>11.98330848</v>
      </c>
      <c r="BJ2269" s="54">
        <f t="shared" si="47"/>
        <v>-23.96661696</v>
      </c>
      <c r="BK2269" s="56">
        <f t="shared" ref="BK2269:BN2269" si="15928">AO2269</f>
        <v>2.985199071</v>
      </c>
      <c r="BL2269" s="56">
        <f t="shared" si="15928"/>
        <v>0.001174717287</v>
      </c>
      <c r="BM2269" s="56">
        <f t="shared" si="15928"/>
        <v>1.993869384</v>
      </c>
      <c r="BN2269" s="56">
        <f t="shared" si="15928"/>
        <v>0</v>
      </c>
      <c r="BO2269" s="56">
        <f t="shared" si="49"/>
        <v>0.03338304027</v>
      </c>
      <c r="BP2269" s="56">
        <f t="shared" si="50"/>
        <v>2.099930989</v>
      </c>
      <c r="BQ2269" s="56">
        <f t="shared" ref="BQ2269:BS2269" si="15929">AU2269</f>
        <v>0.03969351918</v>
      </c>
      <c r="BR2269" s="56">
        <f t="shared" si="15929"/>
        <v>0.8057443243</v>
      </c>
      <c r="BS2269" s="56">
        <f t="shared" si="15929"/>
        <v>0.04100495527</v>
      </c>
      <c r="BT2269" s="56">
        <f t="shared" si="52"/>
        <v>8</v>
      </c>
      <c r="BU2269" s="50">
        <f t="shared" ref="BU2269:BX2269" si="15930">AZ2269</f>
        <v>5.970398141</v>
      </c>
      <c r="BV2269" s="50">
        <f t="shared" si="15930"/>
        <v>0.002349434574</v>
      </c>
      <c r="BW2269" s="50">
        <f t="shared" si="15930"/>
        <v>2.990804076</v>
      </c>
      <c r="BX2269" s="50">
        <f t="shared" si="15930"/>
        <v>0</v>
      </c>
      <c r="BY2269" s="50">
        <f t="shared" si="54"/>
        <v>0.0500745604</v>
      </c>
      <c r="BZ2269" s="50">
        <f t="shared" si="55"/>
        <v>2.099930989</v>
      </c>
      <c r="CA2269" s="50">
        <f t="shared" ref="CA2269:CC2269" si="15931">BF2269</f>
        <v>0.03969351918</v>
      </c>
      <c r="CB2269" s="50">
        <f t="shared" si="15931"/>
        <v>0.8057443243</v>
      </c>
      <c r="CC2269" s="50">
        <f t="shared" si="15931"/>
        <v>0.04100495527</v>
      </c>
      <c r="CD2269" s="50">
        <f t="shared" si="57"/>
        <v>12</v>
      </c>
      <c r="CE2269" s="57">
        <f t="shared" si="58"/>
        <v>38.22</v>
      </c>
      <c r="CF2269" s="57">
        <f t="shared" si="59"/>
        <v>0.02</v>
      </c>
      <c r="CG2269" s="57">
        <f t="shared" si="60"/>
        <v>21.66</v>
      </c>
      <c r="CH2269" s="57">
        <f t="shared" si="61"/>
        <v>0</v>
      </c>
      <c r="CI2269" s="58">
        <f t="shared" si="62"/>
        <v>0.5679838324</v>
      </c>
      <c r="CJ2269" s="58">
        <f t="shared" si="63"/>
        <v>32.14892189</v>
      </c>
      <c r="CK2269" s="57">
        <f t="shared" si="64"/>
        <v>0.6</v>
      </c>
      <c r="CL2269" s="57">
        <f t="shared" si="65"/>
        <v>6.92</v>
      </c>
      <c r="CM2269" s="57">
        <f t="shared" si="66"/>
        <v>0.49</v>
      </c>
      <c r="CN2269" s="57">
        <f t="shared" si="67"/>
        <v>100.6269057</v>
      </c>
      <c r="CO2269" s="59">
        <f t="shared" si="68"/>
        <v>0.2698069236</v>
      </c>
      <c r="CP2269" s="59">
        <f t="shared" si="69"/>
        <v>0.7031708481</v>
      </c>
      <c r="CQ2269" s="59">
        <f t="shared" si="70"/>
        <v>0.01329154419</v>
      </c>
      <c r="CR2269" s="59">
        <f t="shared" si="71"/>
        <v>0.01373068416</v>
      </c>
      <c r="CS2269" s="60">
        <f t="shared" si="72"/>
        <v>26.98069236</v>
      </c>
      <c r="CT2269" s="60">
        <f t="shared" si="73"/>
        <v>1.373068416</v>
      </c>
      <c r="CU2269" s="60">
        <f t="shared" si="74"/>
        <v>71.64623923</v>
      </c>
      <c r="CV2269" s="61">
        <f t="shared" si="75"/>
        <v>0.1486341459</v>
      </c>
      <c r="CW2269" s="61">
        <f t="shared" si="76"/>
        <v>0.2336527958</v>
      </c>
      <c r="CX2269" s="62"/>
    </row>
    <row r="2270" ht="15.75" customHeight="1">
      <c r="A2270" s="17" t="s">
        <v>53</v>
      </c>
      <c r="B2270" s="87" t="s">
        <v>2307</v>
      </c>
      <c r="C2270" s="88" t="s">
        <v>2308</v>
      </c>
      <c r="D2270" s="89"/>
      <c r="E2270" s="89" t="s">
        <v>2309</v>
      </c>
      <c r="F2270" s="90">
        <v>65.0</v>
      </c>
      <c r="G2270" s="89" t="s">
        <v>2374</v>
      </c>
      <c r="H2270" s="95">
        <v>38.57</v>
      </c>
      <c r="I2270" s="92">
        <v>6.44</v>
      </c>
      <c r="J2270" s="92">
        <v>21.4</v>
      </c>
      <c r="K2270" s="92">
        <v>2.88</v>
      </c>
      <c r="L2270" s="92">
        <v>0.04</v>
      </c>
      <c r="M2270" s="92">
        <v>0.0</v>
      </c>
      <c r="N2270" s="92">
        <v>1.59</v>
      </c>
      <c r="O2270" s="92">
        <v>29.21</v>
      </c>
      <c r="P2270" s="92"/>
      <c r="Q2270" s="50">
        <f t="shared" si="8"/>
        <v>100.13</v>
      </c>
      <c r="R2270" s="51">
        <f t="shared" si="9"/>
        <v>12</v>
      </c>
      <c r="S2270" s="52">
        <f t="shared" si="10"/>
        <v>0.6419314197</v>
      </c>
      <c r="T2270" s="52">
        <f t="shared" si="11"/>
        <v>0.0005006333011</v>
      </c>
      <c r="U2270" s="52">
        <f t="shared" si="12"/>
        <v>0.4197671077</v>
      </c>
      <c r="V2270" s="52">
        <f t="shared" si="13"/>
        <v>0</v>
      </c>
      <c r="W2270" s="52">
        <f t="shared" si="14"/>
        <v>0</v>
      </c>
      <c r="X2270" s="52">
        <f t="shared" si="15"/>
        <v>0.4065617762</v>
      </c>
      <c r="Y2270" s="52">
        <f t="shared" si="16"/>
        <v>0.02241412851</v>
      </c>
      <c r="Z2270" s="52">
        <f t="shared" si="17"/>
        <v>0.1597840434</v>
      </c>
      <c r="AA2270" s="52">
        <f t="shared" si="18"/>
        <v>0.0513557563</v>
      </c>
      <c r="AB2270" s="52">
        <f t="shared" si="19"/>
        <v>1.702314865</v>
      </c>
      <c r="AC2270" s="53">
        <f t="shared" si="20"/>
        <v>5.109260944</v>
      </c>
      <c r="AD2270" s="54">
        <f t="shared" si="21"/>
        <v>1.283862839</v>
      </c>
      <c r="AE2270" s="54">
        <f t="shared" si="22"/>
        <v>0.001001266602</v>
      </c>
      <c r="AF2270" s="54">
        <f t="shared" si="23"/>
        <v>0.6296506616</v>
      </c>
      <c r="AG2270" s="54">
        <f t="shared" si="24"/>
        <v>0</v>
      </c>
      <c r="AH2270" s="54">
        <f t="shared" si="25"/>
        <v>0</v>
      </c>
      <c r="AI2270" s="54">
        <f t="shared" si="26"/>
        <v>0.4065617762</v>
      </c>
      <c r="AJ2270" s="54">
        <f t="shared" si="27"/>
        <v>0.02241412851</v>
      </c>
      <c r="AK2270" s="54">
        <f t="shared" si="28"/>
        <v>0.1597840434</v>
      </c>
      <c r="AL2270" s="54">
        <f t="shared" si="29"/>
        <v>0.0513557563</v>
      </c>
      <c r="AM2270" s="54">
        <f t="shared" si="30"/>
        <v>2.554630472</v>
      </c>
      <c r="AN2270" s="54">
        <f t="shared" si="31"/>
        <v>-5.109260944</v>
      </c>
      <c r="AO2270" s="55">
        <f t="shared" si="32"/>
        <v>3.016745881</v>
      </c>
      <c r="AP2270" s="55">
        <f t="shared" si="33"/>
        <v>0.002352717756</v>
      </c>
      <c r="AQ2270" s="55">
        <f t="shared" si="34"/>
        <v>1.972688443</v>
      </c>
      <c r="AR2270" s="55">
        <f t="shared" si="35"/>
        <v>0</v>
      </c>
      <c r="AS2270" s="55">
        <f t="shared" si="36"/>
        <v>0</v>
      </c>
      <c r="AT2270" s="55">
        <f t="shared" si="37"/>
        <v>1.910630211</v>
      </c>
      <c r="AU2270" s="55">
        <f t="shared" si="38"/>
        <v>0.1053348189</v>
      </c>
      <c r="AV2270" s="55">
        <f t="shared" si="39"/>
        <v>0.7509024174</v>
      </c>
      <c r="AW2270" s="55">
        <f t="shared" si="40"/>
        <v>0.2413455106</v>
      </c>
      <c r="AX2270" s="55">
        <f t="shared" si="41"/>
        <v>8</v>
      </c>
      <c r="AY2270" s="55">
        <f t="shared" si="42"/>
        <v>24.01088564</v>
      </c>
      <c r="AZ2270" s="54">
        <f t="shared" ref="AZ2270:BA2270" si="15932">AO2270*2</f>
        <v>6.033491762</v>
      </c>
      <c r="BA2270" s="54">
        <f t="shared" si="15932"/>
        <v>0.004705435511</v>
      </c>
      <c r="BB2270" s="54">
        <f t="shared" ref="BB2270:BD2270" si="15933">AQ2270*(3/2)</f>
        <v>2.959032665</v>
      </c>
      <c r="BC2270" s="54">
        <f t="shared" si="15933"/>
        <v>0</v>
      </c>
      <c r="BD2270" s="54">
        <f t="shared" si="15933"/>
        <v>0</v>
      </c>
      <c r="BE2270" s="54">
        <f t="shared" ref="BE2270:BH2270" si="15934">AT2270</f>
        <v>1.910630211</v>
      </c>
      <c r="BF2270" s="54">
        <f t="shared" si="15934"/>
        <v>0.1053348189</v>
      </c>
      <c r="BG2270" s="54">
        <f t="shared" si="15934"/>
        <v>0.7509024174</v>
      </c>
      <c r="BH2270" s="54">
        <f t="shared" si="15934"/>
        <v>0.2413455106</v>
      </c>
      <c r="BI2270" s="54">
        <f t="shared" si="46"/>
        <v>12.00544282</v>
      </c>
      <c r="BJ2270" s="54">
        <f t="shared" si="47"/>
        <v>-24.01088564</v>
      </c>
      <c r="BK2270" s="56">
        <f t="shared" ref="BK2270:BN2270" si="15935">AO2270</f>
        <v>3.016745881</v>
      </c>
      <c r="BL2270" s="56">
        <f t="shared" si="15935"/>
        <v>0.002352717756</v>
      </c>
      <c r="BM2270" s="56">
        <f t="shared" si="15935"/>
        <v>1.972688443</v>
      </c>
      <c r="BN2270" s="56">
        <f t="shared" si="15935"/>
        <v>0</v>
      </c>
      <c r="BO2270" s="56">
        <f t="shared" si="49"/>
        <v>0</v>
      </c>
      <c r="BP2270" s="56">
        <f t="shared" si="50"/>
        <v>1.910630211</v>
      </c>
      <c r="BQ2270" s="56">
        <f t="shared" ref="BQ2270:BS2270" si="15936">AU2270</f>
        <v>0.1053348189</v>
      </c>
      <c r="BR2270" s="56">
        <f t="shared" si="15936"/>
        <v>0.7509024174</v>
      </c>
      <c r="BS2270" s="56">
        <f t="shared" si="15936"/>
        <v>0.2413455106</v>
      </c>
      <c r="BT2270" s="56">
        <f t="shared" si="52"/>
        <v>8</v>
      </c>
      <c r="BU2270" s="50">
        <f t="shared" ref="BU2270:BX2270" si="15937">AZ2270</f>
        <v>6.033491762</v>
      </c>
      <c r="BV2270" s="50">
        <f t="shared" si="15937"/>
        <v>0.004705435511</v>
      </c>
      <c r="BW2270" s="50">
        <f t="shared" si="15937"/>
        <v>2.959032665</v>
      </c>
      <c r="BX2270" s="50">
        <f t="shared" si="15937"/>
        <v>0</v>
      </c>
      <c r="BY2270" s="50">
        <f t="shared" si="54"/>
        <v>0</v>
      </c>
      <c r="BZ2270" s="50">
        <f t="shared" si="55"/>
        <v>1.910630211</v>
      </c>
      <c r="CA2270" s="50">
        <f t="shared" ref="CA2270:CC2270" si="15938">BF2270</f>
        <v>0.1053348189</v>
      </c>
      <c r="CB2270" s="50">
        <f t="shared" si="15938"/>
        <v>0.7509024174</v>
      </c>
      <c r="CC2270" s="50">
        <f t="shared" si="15938"/>
        <v>0.2413455106</v>
      </c>
      <c r="CD2270" s="50">
        <f t="shared" si="57"/>
        <v>12.00544282</v>
      </c>
      <c r="CE2270" s="57">
        <f t="shared" si="58"/>
        <v>38.57</v>
      </c>
      <c r="CF2270" s="57">
        <f t="shared" si="59"/>
        <v>0.04</v>
      </c>
      <c r="CG2270" s="57">
        <f t="shared" si="60"/>
        <v>21.4</v>
      </c>
      <c r="CH2270" s="57">
        <f t="shared" si="61"/>
        <v>0</v>
      </c>
      <c r="CI2270" s="58">
        <f t="shared" si="62"/>
        <v>0</v>
      </c>
      <c r="CJ2270" s="58">
        <f t="shared" si="63"/>
        <v>29.21</v>
      </c>
      <c r="CK2270" s="57">
        <f t="shared" si="64"/>
        <v>1.59</v>
      </c>
      <c r="CL2270" s="57">
        <f t="shared" si="65"/>
        <v>6.44</v>
      </c>
      <c r="CM2270" s="57">
        <f t="shared" si="66"/>
        <v>2.88</v>
      </c>
      <c r="CN2270" s="57">
        <f t="shared" si="67"/>
        <v>100.13</v>
      </c>
      <c r="CO2270" s="59">
        <f t="shared" si="68"/>
        <v>0.24961744</v>
      </c>
      <c r="CP2270" s="59">
        <f t="shared" si="69"/>
        <v>0.6351379499</v>
      </c>
      <c r="CQ2270" s="59">
        <f t="shared" si="70"/>
        <v>0.03501574537</v>
      </c>
      <c r="CR2270" s="59">
        <f t="shared" si="71"/>
        <v>0.08022886479</v>
      </c>
      <c r="CS2270" s="60">
        <f t="shared" si="72"/>
        <v>24.961744</v>
      </c>
      <c r="CT2270" s="60">
        <f t="shared" si="73"/>
        <v>8.022886479</v>
      </c>
      <c r="CU2270" s="60">
        <f t="shared" si="74"/>
        <v>67.01536953</v>
      </c>
      <c r="CV2270" s="61">
        <f t="shared" si="75"/>
        <v>0.2050375848</v>
      </c>
      <c r="CW2270" s="61">
        <f t="shared" si="76"/>
        <v>0.216168703</v>
      </c>
      <c r="CX2270" s="62"/>
    </row>
    <row r="2271" ht="15.75" customHeight="1">
      <c r="A2271" s="17" t="s">
        <v>53</v>
      </c>
      <c r="B2271" s="87" t="s">
        <v>2307</v>
      </c>
      <c r="C2271" s="88" t="s">
        <v>2308</v>
      </c>
      <c r="D2271" s="89"/>
      <c r="E2271" s="89" t="s">
        <v>2309</v>
      </c>
      <c r="F2271" s="90">
        <v>66.0</v>
      </c>
      <c r="G2271" s="89" t="s">
        <v>2375</v>
      </c>
      <c r="H2271" s="95">
        <v>37.8</v>
      </c>
      <c r="I2271" s="92">
        <v>4.39</v>
      </c>
      <c r="J2271" s="92">
        <v>21.14</v>
      </c>
      <c r="K2271" s="92">
        <v>2.81</v>
      </c>
      <c r="L2271" s="92">
        <v>0.03</v>
      </c>
      <c r="M2271" s="92">
        <v>0.02</v>
      </c>
      <c r="N2271" s="92">
        <v>5.42</v>
      </c>
      <c r="O2271" s="92">
        <v>28.74</v>
      </c>
      <c r="P2271" s="92"/>
      <c r="Q2271" s="50">
        <f t="shared" si="8"/>
        <v>100.35</v>
      </c>
      <c r="R2271" s="51">
        <f t="shared" si="9"/>
        <v>12</v>
      </c>
      <c r="S2271" s="52">
        <f t="shared" si="10"/>
        <v>0.6291160919</v>
      </c>
      <c r="T2271" s="52">
        <f t="shared" si="11"/>
        <v>0.0003754749758</v>
      </c>
      <c r="U2271" s="52">
        <f t="shared" si="12"/>
        <v>0.4146671335</v>
      </c>
      <c r="V2271" s="52">
        <f t="shared" si="13"/>
        <v>0.0002631748626</v>
      </c>
      <c r="W2271" s="52">
        <f t="shared" si="14"/>
        <v>0</v>
      </c>
      <c r="X2271" s="52">
        <f t="shared" si="15"/>
        <v>0.4000200428</v>
      </c>
      <c r="Y2271" s="52">
        <f t="shared" si="16"/>
        <v>0.07640539405</v>
      </c>
      <c r="Z2271" s="52">
        <f t="shared" si="17"/>
        <v>0.1089211104</v>
      </c>
      <c r="AA2271" s="52">
        <f t="shared" si="18"/>
        <v>0.05010752611</v>
      </c>
      <c r="AB2271" s="52">
        <f t="shared" si="19"/>
        <v>1.679875949</v>
      </c>
      <c r="AC2271" s="53">
        <f t="shared" si="20"/>
        <v>5.033665339</v>
      </c>
      <c r="AD2271" s="54">
        <f t="shared" si="21"/>
        <v>1.258232184</v>
      </c>
      <c r="AE2271" s="54">
        <f t="shared" si="22"/>
        <v>0.0007509499517</v>
      </c>
      <c r="AF2271" s="54">
        <f t="shared" si="23"/>
        <v>0.6220007003</v>
      </c>
      <c r="AG2271" s="54">
        <f t="shared" si="24"/>
        <v>0.0003947622939</v>
      </c>
      <c r="AH2271" s="54">
        <f t="shared" si="25"/>
        <v>0</v>
      </c>
      <c r="AI2271" s="54">
        <f t="shared" si="26"/>
        <v>0.4000200428</v>
      </c>
      <c r="AJ2271" s="54">
        <f t="shared" si="27"/>
        <v>0.07640539405</v>
      </c>
      <c r="AK2271" s="54">
        <f t="shared" si="28"/>
        <v>0.1089211104</v>
      </c>
      <c r="AL2271" s="54">
        <f t="shared" si="29"/>
        <v>0.05010752611</v>
      </c>
      <c r="AM2271" s="54">
        <f t="shared" si="30"/>
        <v>2.51683267</v>
      </c>
      <c r="AN2271" s="54">
        <f t="shared" si="31"/>
        <v>-5.033665339</v>
      </c>
      <c r="AO2271" s="55">
        <f t="shared" si="32"/>
        <v>2.99601214</v>
      </c>
      <c r="AP2271" s="55">
        <f t="shared" si="33"/>
        <v>0.00178810811</v>
      </c>
      <c r="AQ2271" s="55">
        <f t="shared" si="34"/>
        <v>1.974751214</v>
      </c>
      <c r="AR2271" s="55">
        <f t="shared" si="35"/>
        <v>0.001253306176</v>
      </c>
      <c r="AS2271" s="55">
        <f t="shared" si="36"/>
        <v>0</v>
      </c>
      <c r="AT2271" s="55">
        <f t="shared" si="37"/>
        <v>1.904998012</v>
      </c>
      <c r="AU2271" s="55">
        <f t="shared" si="38"/>
        <v>0.3638620774</v>
      </c>
      <c r="AV2271" s="55">
        <f t="shared" si="39"/>
        <v>0.5187102557</v>
      </c>
      <c r="AW2271" s="55">
        <f t="shared" si="40"/>
        <v>0.2386248873</v>
      </c>
      <c r="AX2271" s="55">
        <f t="shared" si="41"/>
        <v>8</v>
      </c>
      <c r="AY2271" s="55">
        <f t="shared" si="42"/>
        <v>23.97160502</v>
      </c>
      <c r="AZ2271" s="54">
        <f t="shared" ref="AZ2271:BA2271" si="15939">AO2271*2</f>
        <v>5.99202428</v>
      </c>
      <c r="BA2271" s="54">
        <f t="shared" si="15939"/>
        <v>0.003576216219</v>
      </c>
      <c r="BB2271" s="54">
        <f t="shared" ref="BB2271:BD2271" si="15940">AQ2271*(3/2)</f>
        <v>2.96212682</v>
      </c>
      <c r="BC2271" s="54">
        <f t="shared" si="15940"/>
        <v>0.001879959264</v>
      </c>
      <c r="BD2271" s="54">
        <f t="shared" si="15940"/>
        <v>0</v>
      </c>
      <c r="BE2271" s="54">
        <f t="shared" ref="BE2271:BH2271" si="15941">AT2271</f>
        <v>1.904998012</v>
      </c>
      <c r="BF2271" s="54">
        <f t="shared" si="15941"/>
        <v>0.3638620774</v>
      </c>
      <c r="BG2271" s="54">
        <f t="shared" si="15941"/>
        <v>0.5187102557</v>
      </c>
      <c r="BH2271" s="54">
        <f t="shared" si="15941"/>
        <v>0.2386248873</v>
      </c>
      <c r="BI2271" s="54">
        <f t="shared" si="46"/>
        <v>11.98580251</v>
      </c>
      <c r="BJ2271" s="54">
        <f t="shared" si="47"/>
        <v>-23.97160502</v>
      </c>
      <c r="BK2271" s="56">
        <f t="shared" ref="BK2271:BN2271" si="15942">AO2271</f>
        <v>2.99601214</v>
      </c>
      <c r="BL2271" s="56">
        <f t="shared" si="15942"/>
        <v>0.00178810811</v>
      </c>
      <c r="BM2271" s="56">
        <f t="shared" si="15942"/>
        <v>1.974751214</v>
      </c>
      <c r="BN2271" s="56">
        <f t="shared" si="15942"/>
        <v>0.001253306176</v>
      </c>
      <c r="BO2271" s="56">
        <f t="shared" si="49"/>
        <v>0.02839498435</v>
      </c>
      <c r="BP2271" s="56">
        <f t="shared" si="50"/>
        <v>1.876603027</v>
      </c>
      <c r="BQ2271" s="56">
        <f t="shared" ref="BQ2271:BS2271" si="15943">AU2271</f>
        <v>0.3638620774</v>
      </c>
      <c r="BR2271" s="56">
        <f t="shared" si="15943"/>
        <v>0.5187102557</v>
      </c>
      <c r="BS2271" s="56">
        <f t="shared" si="15943"/>
        <v>0.2386248873</v>
      </c>
      <c r="BT2271" s="56">
        <f t="shared" si="52"/>
        <v>8</v>
      </c>
      <c r="BU2271" s="50">
        <f t="shared" ref="BU2271:BX2271" si="15944">AZ2271</f>
        <v>5.99202428</v>
      </c>
      <c r="BV2271" s="50">
        <f t="shared" si="15944"/>
        <v>0.003576216219</v>
      </c>
      <c r="BW2271" s="50">
        <f t="shared" si="15944"/>
        <v>2.96212682</v>
      </c>
      <c r="BX2271" s="50">
        <f t="shared" si="15944"/>
        <v>0.001879959264</v>
      </c>
      <c r="BY2271" s="50">
        <f t="shared" si="54"/>
        <v>0.04259247652</v>
      </c>
      <c r="BZ2271" s="50">
        <f t="shared" si="55"/>
        <v>1.876603027</v>
      </c>
      <c r="CA2271" s="50">
        <f t="shared" ref="CA2271:CC2271" si="15945">BF2271</f>
        <v>0.3638620774</v>
      </c>
      <c r="CB2271" s="50">
        <f t="shared" si="15945"/>
        <v>0.5187102557</v>
      </c>
      <c r="CC2271" s="50">
        <f t="shared" si="15945"/>
        <v>0.2386248873</v>
      </c>
      <c r="CD2271" s="50">
        <f t="shared" si="57"/>
        <v>12</v>
      </c>
      <c r="CE2271" s="57">
        <f t="shared" si="58"/>
        <v>37.8</v>
      </c>
      <c r="CF2271" s="57">
        <f t="shared" si="59"/>
        <v>0.03</v>
      </c>
      <c r="CG2271" s="57">
        <f t="shared" si="60"/>
        <v>21.14</v>
      </c>
      <c r="CH2271" s="57">
        <f t="shared" si="61"/>
        <v>0.02</v>
      </c>
      <c r="CI2271" s="58">
        <f t="shared" si="62"/>
        <v>0.4760828829</v>
      </c>
      <c r="CJ2271" s="58">
        <f t="shared" si="63"/>
        <v>28.31161538</v>
      </c>
      <c r="CK2271" s="57">
        <f t="shared" si="64"/>
        <v>5.42</v>
      </c>
      <c r="CL2271" s="57">
        <f t="shared" si="65"/>
        <v>4.39</v>
      </c>
      <c r="CM2271" s="57">
        <f t="shared" si="66"/>
        <v>2.81</v>
      </c>
      <c r="CN2271" s="57">
        <f t="shared" si="67"/>
        <v>100.3976983</v>
      </c>
      <c r="CO2271" s="59">
        <f t="shared" si="68"/>
        <v>0.1730302931</v>
      </c>
      <c r="CP2271" s="59">
        <f t="shared" si="69"/>
        <v>0.6259933526</v>
      </c>
      <c r="CQ2271" s="59">
        <f t="shared" si="70"/>
        <v>0.1213763584</v>
      </c>
      <c r="CR2271" s="59">
        <f t="shared" si="71"/>
        <v>0.07959999586</v>
      </c>
      <c r="CS2271" s="60">
        <f t="shared" si="72"/>
        <v>17.30302931</v>
      </c>
      <c r="CT2271" s="60">
        <f t="shared" si="73"/>
        <v>7.959999586</v>
      </c>
      <c r="CU2271" s="60">
        <f t="shared" si="74"/>
        <v>74.7369711</v>
      </c>
      <c r="CV2271" s="61">
        <f t="shared" si="75"/>
        <v>0.1661151424</v>
      </c>
      <c r="CW2271" s="61">
        <f t="shared" si="76"/>
        <v>0.1498442339</v>
      </c>
      <c r="CX2271" s="62"/>
    </row>
    <row r="2272" ht="15.75" customHeight="1">
      <c r="A2272" s="17" t="s">
        <v>53</v>
      </c>
      <c r="B2272" s="87" t="s">
        <v>2307</v>
      </c>
      <c r="C2272" s="88" t="s">
        <v>2308</v>
      </c>
      <c r="D2272" s="89"/>
      <c r="E2272" s="89" t="s">
        <v>2309</v>
      </c>
      <c r="F2272" s="90">
        <v>67.0</v>
      </c>
      <c r="G2272" s="89" t="s">
        <v>2376</v>
      </c>
      <c r="H2272" s="95">
        <v>37.84</v>
      </c>
      <c r="I2272" s="92">
        <v>5.47</v>
      </c>
      <c r="J2272" s="92">
        <v>21.59</v>
      </c>
      <c r="K2272" s="92">
        <v>1.37</v>
      </c>
      <c r="L2272" s="92">
        <v>0.03</v>
      </c>
      <c r="M2272" s="92">
        <v>0.0</v>
      </c>
      <c r="N2272" s="92">
        <v>1.91</v>
      </c>
      <c r="O2272" s="92">
        <v>31.94</v>
      </c>
      <c r="P2272" s="92"/>
      <c r="Q2272" s="50">
        <f t="shared" si="8"/>
        <v>100.15</v>
      </c>
      <c r="R2272" s="51">
        <f t="shared" si="9"/>
        <v>12</v>
      </c>
      <c r="S2272" s="52">
        <f t="shared" si="10"/>
        <v>0.6297818232</v>
      </c>
      <c r="T2272" s="52">
        <f t="shared" si="11"/>
        <v>0.0003754749758</v>
      </c>
      <c r="U2272" s="52">
        <f t="shared" si="12"/>
        <v>0.4234940119</v>
      </c>
      <c r="V2272" s="52">
        <f t="shared" si="13"/>
        <v>0</v>
      </c>
      <c r="W2272" s="52">
        <f t="shared" si="14"/>
        <v>0</v>
      </c>
      <c r="X2272" s="52">
        <f t="shared" si="15"/>
        <v>0.4445595047</v>
      </c>
      <c r="Y2272" s="52">
        <f t="shared" si="16"/>
        <v>0.02692514809</v>
      </c>
      <c r="Z2272" s="52">
        <f t="shared" si="17"/>
        <v>0.1357171922</v>
      </c>
      <c r="AA2272" s="52">
        <f t="shared" si="18"/>
        <v>0.02442964796</v>
      </c>
      <c r="AB2272" s="52">
        <f t="shared" si="19"/>
        <v>1.685282803</v>
      </c>
      <c r="AC2272" s="53">
        <f t="shared" si="20"/>
        <v>5.054374214</v>
      </c>
      <c r="AD2272" s="54">
        <f t="shared" si="21"/>
        <v>1.259563646</v>
      </c>
      <c r="AE2272" s="54">
        <f t="shared" si="22"/>
        <v>0.0007509499517</v>
      </c>
      <c r="AF2272" s="54">
        <f t="shared" si="23"/>
        <v>0.6352410179</v>
      </c>
      <c r="AG2272" s="54">
        <f t="shared" si="24"/>
        <v>0</v>
      </c>
      <c r="AH2272" s="54">
        <f t="shared" si="25"/>
        <v>0</v>
      </c>
      <c r="AI2272" s="54">
        <f t="shared" si="26"/>
        <v>0.4445595047</v>
      </c>
      <c r="AJ2272" s="54">
        <f t="shared" si="27"/>
        <v>0.02692514809</v>
      </c>
      <c r="AK2272" s="54">
        <f t="shared" si="28"/>
        <v>0.1357171922</v>
      </c>
      <c r="AL2272" s="54">
        <f t="shared" si="29"/>
        <v>0.02442964796</v>
      </c>
      <c r="AM2272" s="54">
        <f t="shared" si="30"/>
        <v>2.527187107</v>
      </c>
      <c r="AN2272" s="54">
        <f t="shared" si="31"/>
        <v>-5.054374214</v>
      </c>
      <c r="AO2272" s="55">
        <f t="shared" si="32"/>
        <v>2.989560314</v>
      </c>
      <c r="AP2272" s="55">
        <f t="shared" si="33"/>
        <v>0.001782371363</v>
      </c>
      <c r="AQ2272" s="55">
        <f t="shared" si="34"/>
        <v>2.01031666</v>
      </c>
      <c r="AR2272" s="55">
        <f t="shared" si="35"/>
        <v>0</v>
      </c>
      <c r="AS2272" s="55">
        <f t="shared" si="36"/>
        <v>0</v>
      </c>
      <c r="AT2272" s="55">
        <f t="shared" si="37"/>
        <v>2.110314086</v>
      </c>
      <c r="AU2272" s="55">
        <f t="shared" si="38"/>
        <v>0.1278130794</v>
      </c>
      <c r="AV2272" s="55">
        <f t="shared" si="39"/>
        <v>0.644246494</v>
      </c>
      <c r="AW2272" s="55">
        <f t="shared" si="40"/>
        <v>0.1159669958</v>
      </c>
      <c r="AX2272" s="55">
        <f t="shared" si="41"/>
        <v>8</v>
      </c>
      <c r="AY2272" s="55">
        <f t="shared" si="42"/>
        <v>23.99300203</v>
      </c>
      <c r="AZ2272" s="54">
        <f t="shared" ref="AZ2272:BA2272" si="15946">AO2272*2</f>
        <v>5.979120628</v>
      </c>
      <c r="BA2272" s="54">
        <f t="shared" si="15946"/>
        <v>0.003564742726</v>
      </c>
      <c r="BB2272" s="54">
        <f t="shared" ref="BB2272:BD2272" si="15947">AQ2272*(3/2)</f>
        <v>3.01547499</v>
      </c>
      <c r="BC2272" s="54">
        <f t="shared" si="15947"/>
        <v>0</v>
      </c>
      <c r="BD2272" s="54">
        <f t="shared" si="15947"/>
        <v>0</v>
      </c>
      <c r="BE2272" s="54">
        <f t="shared" ref="BE2272:BH2272" si="15948">AT2272</f>
        <v>2.110314086</v>
      </c>
      <c r="BF2272" s="54">
        <f t="shared" si="15948"/>
        <v>0.1278130794</v>
      </c>
      <c r="BG2272" s="54">
        <f t="shared" si="15948"/>
        <v>0.644246494</v>
      </c>
      <c r="BH2272" s="54">
        <f t="shared" si="15948"/>
        <v>0.1159669958</v>
      </c>
      <c r="BI2272" s="54">
        <f t="shared" si="46"/>
        <v>11.99650102</v>
      </c>
      <c r="BJ2272" s="54">
        <f t="shared" si="47"/>
        <v>-23.99300203</v>
      </c>
      <c r="BK2272" s="56">
        <f t="shared" ref="BK2272:BN2272" si="15949">AO2272</f>
        <v>2.989560314</v>
      </c>
      <c r="BL2272" s="56">
        <f t="shared" si="15949"/>
        <v>0.001782371363</v>
      </c>
      <c r="BM2272" s="56">
        <f t="shared" si="15949"/>
        <v>2.01031666</v>
      </c>
      <c r="BN2272" s="56">
        <f t="shared" si="15949"/>
        <v>0</v>
      </c>
      <c r="BO2272" s="56">
        <f t="shared" si="49"/>
        <v>0.006997969751</v>
      </c>
      <c r="BP2272" s="56">
        <f t="shared" si="50"/>
        <v>2.103316116</v>
      </c>
      <c r="BQ2272" s="56">
        <f t="shared" ref="BQ2272:BS2272" si="15950">AU2272</f>
        <v>0.1278130794</v>
      </c>
      <c r="BR2272" s="56">
        <f t="shared" si="15950"/>
        <v>0.644246494</v>
      </c>
      <c r="BS2272" s="56">
        <f t="shared" si="15950"/>
        <v>0.1159669958</v>
      </c>
      <c r="BT2272" s="56">
        <f t="shared" si="52"/>
        <v>8</v>
      </c>
      <c r="BU2272" s="50">
        <f t="shared" ref="BU2272:BX2272" si="15951">AZ2272</f>
        <v>5.979120628</v>
      </c>
      <c r="BV2272" s="50">
        <f t="shared" si="15951"/>
        <v>0.003564742726</v>
      </c>
      <c r="BW2272" s="50">
        <f t="shared" si="15951"/>
        <v>3.01547499</v>
      </c>
      <c r="BX2272" s="50">
        <f t="shared" si="15951"/>
        <v>0</v>
      </c>
      <c r="BY2272" s="50">
        <f t="shared" si="54"/>
        <v>0.01049695463</v>
      </c>
      <c r="BZ2272" s="50">
        <f t="shared" si="55"/>
        <v>2.103316116</v>
      </c>
      <c r="CA2272" s="50">
        <f t="shared" ref="CA2272:CC2272" si="15952">BF2272</f>
        <v>0.1278130794</v>
      </c>
      <c r="CB2272" s="50">
        <f t="shared" si="15952"/>
        <v>0.644246494</v>
      </c>
      <c r="CC2272" s="50">
        <f t="shared" si="15952"/>
        <v>0.1159669958</v>
      </c>
      <c r="CD2272" s="50">
        <f t="shared" si="57"/>
        <v>12</v>
      </c>
      <c r="CE2272" s="57">
        <f t="shared" si="58"/>
        <v>37.84</v>
      </c>
      <c r="CF2272" s="57">
        <f t="shared" si="59"/>
        <v>0.03</v>
      </c>
      <c r="CG2272" s="57">
        <f t="shared" si="60"/>
        <v>21.59</v>
      </c>
      <c r="CH2272" s="57">
        <f t="shared" si="61"/>
        <v>0</v>
      </c>
      <c r="CI2272" s="58">
        <f t="shared" si="62"/>
        <v>0.1177087022</v>
      </c>
      <c r="CJ2272" s="58">
        <f t="shared" si="63"/>
        <v>31.83408441</v>
      </c>
      <c r="CK2272" s="57">
        <f t="shared" si="64"/>
        <v>1.91</v>
      </c>
      <c r="CL2272" s="57">
        <f t="shared" si="65"/>
        <v>5.47</v>
      </c>
      <c r="CM2272" s="57">
        <f t="shared" si="66"/>
        <v>1.37</v>
      </c>
      <c r="CN2272" s="57">
        <f t="shared" si="67"/>
        <v>100.1617931</v>
      </c>
      <c r="CO2272" s="59">
        <f t="shared" si="68"/>
        <v>0.215370341</v>
      </c>
      <c r="CP2272" s="59">
        <f t="shared" si="69"/>
        <v>0.7031344574</v>
      </c>
      <c r="CQ2272" s="59">
        <f t="shared" si="70"/>
        <v>0.04272766207</v>
      </c>
      <c r="CR2272" s="59">
        <f t="shared" si="71"/>
        <v>0.03876753952</v>
      </c>
      <c r="CS2272" s="60">
        <f t="shared" si="72"/>
        <v>21.5370341</v>
      </c>
      <c r="CT2272" s="60">
        <f t="shared" si="73"/>
        <v>3.876753952</v>
      </c>
      <c r="CU2272" s="60">
        <f t="shared" si="74"/>
        <v>74.58621195</v>
      </c>
      <c r="CV2272" s="61">
        <f t="shared" si="75"/>
        <v>0.14645271</v>
      </c>
      <c r="CW2272" s="61">
        <f t="shared" si="76"/>
        <v>0.1865107153</v>
      </c>
      <c r="CX2272" s="62"/>
    </row>
    <row r="2273" ht="15.75" customHeight="1">
      <c r="A2273" s="17" t="s">
        <v>53</v>
      </c>
      <c r="B2273" s="87" t="s">
        <v>2307</v>
      </c>
      <c r="C2273" s="88" t="s">
        <v>2308</v>
      </c>
      <c r="D2273" s="89"/>
      <c r="E2273" s="89" t="s">
        <v>2309</v>
      </c>
      <c r="F2273" s="90">
        <v>68.0</v>
      </c>
      <c r="G2273" s="89" t="s">
        <v>2377</v>
      </c>
      <c r="H2273" s="95">
        <v>35.41</v>
      </c>
      <c r="I2273" s="92">
        <v>0.31</v>
      </c>
      <c r="J2273" s="92">
        <v>20.4</v>
      </c>
      <c r="K2273" s="92">
        <v>0.19</v>
      </c>
      <c r="L2273" s="92">
        <v>0.09</v>
      </c>
      <c r="M2273" s="92">
        <v>0.0</v>
      </c>
      <c r="N2273" s="92">
        <v>26.9</v>
      </c>
      <c r="O2273" s="92">
        <v>15.79</v>
      </c>
      <c r="P2273" s="92"/>
      <c r="Q2273" s="50">
        <f t="shared" si="8"/>
        <v>99.09</v>
      </c>
      <c r="R2273" s="51">
        <f t="shared" si="9"/>
        <v>12</v>
      </c>
      <c r="S2273" s="52">
        <f t="shared" si="10"/>
        <v>0.5893386459</v>
      </c>
      <c r="T2273" s="52">
        <f t="shared" si="11"/>
        <v>0.001126424928</v>
      </c>
      <c r="U2273" s="52">
        <f t="shared" si="12"/>
        <v>0.4001518223</v>
      </c>
      <c r="V2273" s="52">
        <f t="shared" si="13"/>
        <v>0</v>
      </c>
      <c r="W2273" s="52">
        <f t="shared" si="14"/>
        <v>0</v>
      </c>
      <c r="X2273" s="52">
        <f t="shared" si="15"/>
        <v>0.2197744076</v>
      </c>
      <c r="Y2273" s="52">
        <f t="shared" si="16"/>
        <v>0.379207583</v>
      </c>
      <c r="Z2273" s="52">
        <f t="shared" si="17"/>
        <v>0.007691467929</v>
      </c>
      <c r="AA2273" s="52">
        <f t="shared" si="18"/>
        <v>0.003388053367</v>
      </c>
      <c r="AB2273" s="52">
        <f t="shared" si="19"/>
        <v>1.600678405</v>
      </c>
      <c r="AC2273" s="53">
        <f t="shared" si="20"/>
        <v>4.782438774</v>
      </c>
      <c r="AD2273" s="54">
        <f t="shared" si="21"/>
        <v>1.178677292</v>
      </c>
      <c r="AE2273" s="54">
        <f t="shared" si="22"/>
        <v>0.002252849855</v>
      </c>
      <c r="AF2273" s="54">
        <f t="shared" si="23"/>
        <v>0.6002277335</v>
      </c>
      <c r="AG2273" s="54">
        <f t="shared" si="24"/>
        <v>0</v>
      </c>
      <c r="AH2273" s="54">
        <f t="shared" si="25"/>
        <v>0</v>
      </c>
      <c r="AI2273" s="54">
        <f t="shared" si="26"/>
        <v>0.2197744076</v>
      </c>
      <c r="AJ2273" s="54">
        <f t="shared" si="27"/>
        <v>0.379207583</v>
      </c>
      <c r="AK2273" s="54">
        <f t="shared" si="28"/>
        <v>0.007691467929</v>
      </c>
      <c r="AL2273" s="54">
        <f t="shared" si="29"/>
        <v>0.003388053367</v>
      </c>
      <c r="AM2273" s="54">
        <f t="shared" si="30"/>
        <v>2.391219387</v>
      </c>
      <c r="AN2273" s="54">
        <f t="shared" si="31"/>
        <v>-4.782438774</v>
      </c>
      <c r="AO2273" s="55">
        <f t="shared" si="32"/>
        <v>2.945444352</v>
      </c>
      <c r="AP2273" s="55">
        <f t="shared" si="33"/>
        <v>0.005629737611</v>
      </c>
      <c r="AQ2273" s="55">
        <f t="shared" si="34"/>
        <v>1.999911143</v>
      </c>
      <c r="AR2273" s="55">
        <f t="shared" si="35"/>
        <v>0</v>
      </c>
      <c r="AS2273" s="55">
        <f t="shared" si="36"/>
        <v>0</v>
      </c>
      <c r="AT2273" s="55">
        <f t="shared" si="37"/>
        <v>1.09840631</v>
      </c>
      <c r="AU2273" s="55">
        <f t="shared" si="38"/>
        <v>1.89523433</v>
      </c>
      <c r="AV2273" s="55">
        <f t="shared" si="39"/>
        <v>0.03844104052</v>
      </c>
      <c r="AW2273" s="55">
        <f t="shared" si="40"/>
        <v>0.01693308715</v>
      </c>
      <c r="AX2273" s="55">
        <f t="shared" si="41"/>
        <v>8</v>
      </c>
      <c r="AY2273" s="55">
        <f t="shared" si="42"/>
        <v>23.90205932</v>
      </c>
      <c r="AZ2273" s="54">
        <f t="shared" ref="AZ2273:BA2273" si="15953">AO2273*2</f>
        <v>5.890888703</v>
      </c>
      <c r="BA2273" s="54">
        <f t="shared" si="15953"/>
        <v>0.01125947522</v>
      </c>
      <c r="BB2273" s="54">
        <f t="shared" ref="BB2273:BD2273" si="15954">AQ2273*(3/2)</f>
        <v>2.999866714</v>
      </c>
      <c r="BC2273" s="54">
        <f t="shared" si="15954"/>
        <v>0</v>
      </c>
      <c r="BD2273" s="54">
        <f t="shared" si="15954"/>
        <v>0</v>
      </c>
      <c r="BE2273" s="54">
        <f t="shared" ref="BE2273:BH2273" si="15955">AT2273</f>
        <v>1.09840631</v>
      </c>
      <c r="BF2273" s="54">
        <f t="shared" si="15955"/>
        <v>1.89523433</v>
      </c>
      <c r="BG2273" s="54">
        <f t="shared" si="15955"/>
        <v>0.03844104052</v>
      </c>
      <c r="BH2273" s="54">
        <f t="shared" si="15955"/>
        <v>0.01693308715</v>
      </c>
      <c r="BI2273" s="54">
        <f t="shared" si="46"/>
        <v>11.95102966</v>
      </c>
      <c r="BJ2273" s="54">
        <f t="shared" si="47"/>
        <v>-23.90205932</v>
      </c>
      <c r="BK2273" s="56">
        <f t="shared" ref="BK2273:BN2273" si="15956">AO2273</f>
        <v>2.945444352</v>
      </c>
      <c r="BL2273" s="56">
        <f t="shared" si="15956"/>
        <v>0.005629737611</v>
      </c>
      <c r="BM2273" s="56">
        <f t="shared" si="15956"/>
        <v>1.999911143</v>
      </c>
      <c r="BN2273" s="56">
        <f t="shared" si="15956"/>
        <v>0</v>
      </c>
      <c r="BO2273" s="56">
        <f t="shared" si="49"/>
        <v>0.09794067859</v>
      </c>
      <c r="BP2273" s="56">
        <f t="shared" si="50"/>
        <v>1.000465632</v>
      </c>
      <c r="BQ2273" s="56">
        <f t="shared" ref="BQ2273:BS2273" si="15957">AU2273</f>
        <v>1.89523433</v>
      </c>
      <c r="BR2273" s="56">
        <f t="shared" si="15957"/>
        <v>0.03844104052</v>
      </c>
      <c r="BS2273" s="56">
        <f t="shared" si="15957"/>
        <v>0.01693308715</v>
      </c>
      <c r="BT2273" s="56">
        <f t="shared" si="52"/>
        <v>8</v>
      </c>
      <c r="BU2273" s="50">
        <f t="shared" ref="BU2273:BX2273" si="15958">AZ2273</f>
        <v>5.890888703</v>
      </c>
      <c r="BV2273" s="50">
        <f t="shared" si="15958"/>
        <v>0.01125947522</v>
      </c>
      <c r="BW2273" s="50">
        <f t="shared" si="15958"/>
        <v>2.999866714</v>
      </c>
      <c r="BX2273" s="50">
        <f t="shared" si="15958"/>
        <v>0</v>
      </c>
      <c r="BY2273" s="50">
        <f t="shared" si="54"/>
        <v>0.1469110179</v>
      </c>
      <c r="BZ2273" s="50">
        <f t="shared" si="55"/>
        <v>1.000465632</v>
      </c>
      <c r="CA2273" s="50">
        <f t="shared" ref="CA2273:CC2273" si="15959">BF2273</f>
        <v>1.89523433</v>
      </c>
      <c r="CB2273" s="50">
        <f t="shared" si="15959"/>
        <v>0.03844104052</v>
      </c>
      <c r="CC2273" s="50">
        <f t="shared" si="15959"/>
        <v>0.01693308715</v>
      </c>
      <c r="CD2273" s="50">
        <f t="shared" si="57"/>
        <v>12</v>
      </c>
      <c r="CE2273" s="57">
        <f t="shared" si="58"/>
        <v>35.41</v>
      </c>
      <c r="CF2273" s="57">
        <f t="shared" si="59"/>
        <v>0.09</v>
      </c>
      <c r="CG2273" s="57">
        <f t="shared" si="60"/>
        <v>20.4</v>
      </c>
      <c r="CH2273" s="57">
        <f t="shared" si="61"/>
        <v>0</v>
      </c>
      <c r="CI2273" s="58">
        <f t="shared" si="62"/>
        <v>1.5646994</v>
      </c>
      <c r="CJ2273" s="58">
        <f t="shared" si="63"/>
        <v>14.38206625</v>
      </c>
      <c r="CK2273" s="57">
        <f t="shared" si="64"/>
        <v>26.9</v>
      </c>
      <c r="CL2273" s="57">
        <f t="shared" si="65"/>
        <v>0.31</v>
      </c>
      <c r="CM2273" s="57">
        <f t="shared" si="66"/>
        <v>0.19</v>
      </c>
      <c r="CN2273" s="57">
        <f t="shared" si="67"/>
        <v>99.24676565</v>
      </c>
      <c r="CO2273" s="59">
        <f t="shared" si="68"/>
        <v>0.01302611841</v>
      </c>
      <c r="CP2273" s="59">
        <f t="shared" si="69"/>
        <v>0.3390174565</v>
      </c>
      <c r="CQ2273" s="59">
        <f t="shared" si="70"/>
        <v>0.6422184847</v>
      </c>
      <c r="CR2273" s="59">
        <f t="shared" si="71"/>
        <v>0.005737940371</v>
      </c>
      <c r="CS2273" s="60">
        <f t="shared" si="72"/>
        <v>1.302611841</v>
      </c>
      <c r="CT2273" s="60">
        <f t="shared" si="73"/>
        <v>0.5737940371</v>
      </c>
      <c r="CU2273" s="60">
        <f t="shared" si="74"/>
        <v>98.12359412</v>
      </c>
      <c r="CV2273" s="61">
        <f t="shared" si="75"/>
        <v>0.01225099958</v>
      </c>
      <c r="CW2273" s="61">
        <f t="shared" si="76"/>
        <v>0.01128061854</v>
      </c>
      <c r="CX2273" s="62"/>
    </row>
    <row r="2274" ht="15.75" customHeight="1">
      <c r="A2274" s="17" t="s">
        <v>53</v>
      </c>
      <c r="B2274" s="87" t="s">
        <v>2307</v>
      </c>
      <c r="C2274" s="88" t="s">
        <v>2308</v>
      </c>
      <c r="D2274" s="89"/>
      <c r="E2274" s="89" t="s">
        <v>2309</v>
      </c>
      <c r="F2274" s="90">
        <v>69.0</v>
      </c>
      <c r="G2274" s="89" t="s">
        <v>2378</v>
      </c>
      <c r="H2274" s="95">
        <v>36.39</v>
      </c>
      <c r="I2274" s="92">
        <v>2.21</v>
      </c>
      <c r="J2274" s="92">
        <v>20.96</v>
      </c>
      <c r="K2274" s="92">
        <v>0.12</v>
      </c>
      <c r="L2274" s="92">
        <v>0.03</v>
      </c>
      <c r="M2274" s="92">
        <v>0.05</v>
      </c>
      <c r="N2274" s="92">
        <v>14.24</v>
      </c>
      <c r="O2274" s="92">
        <v>25.46</v>
      </c>
      <c r="P2274" s="92"/>
      <c r="Q2274" s="50">
        <f t="shared" si="8"/>
        <v>99.46</v>
      </c>
      <c r="R2274" s="51">
        <f t="shared" si="9"/>
        <v>12</v>
      </c>
      <c r="S2274" s="52">
        <f t="shared" si="10"/>
        <v>0.6056490631</v>
      </c>
      <c r="T2274" s="52">
        <f t="shared" si="11"/>
        <v>0.0003754749758</v>
      </c>
      <c r="U2274" s="52">
        <f t="shared" si="12"/>
        <v>0.4111363821</v>
      </c>
      <c r="V2274" s="52">
        <f t="shared" si="13"/>
        <v>0.0006579371565</v>
      </c>
      <c r="W2274" s="52">
        <f t="shared" si="14"/>
        <v>0</v>
      </c>
      <c r="X2274" s="52">
        <f t="shared" si="15"/>
        <v>0.3543670942</v>
      </c>
      <c r="Y2274" s="52">
        <f t="shared" si="16"/>
        <v>0.2007403711</v>
      </c>
      <c r="Z2274" s="52">
        <f t="shared" si="17"/>
        <v>0.05483272298</v>
      </c>
      <c r="AA2274" s="52">
        <f t="shared" si="18"/>
        <v>0.002139823179</v>
      </c>
      <c r="AB2274" s="52">
        <f t="shared" si="19"/>
        <v>1.629898869</v>
      </c>
      <c r="AC2274" s="53">
        <f t="shared" si="20"/>
        <v>4.883641133</v>
      </c>
      <c r="AD2274" s="54">
        <f t="shared" si="21"/>
        <v>1.211298126</v>
      </c>
      <c r="AE2274" s="54">
        <f t="shared" si="22"/>
        <v>0.0007509499517</v>
      </c>
      <c r="AF2274" s="54">
        <f t="shared" si="23"/>
        <v>0.6167045732</v>
      </c>
      <c r="AG2274" s="54">
        <f t="shared" si="24"/>
        <v>0.0009869057347</v>
      </c>
      <c r="AH2274" s="54">
        <f t="shared" si="25"/>
        <v>0</v>
      </c>
      <c r="AI2274" s="54">
        <f t="shared" si="26"/>
        <v>0.3543670942</v>
      </c>
      <c r="AJ2274" s="54">
        <f t="shared" si="27"/>
        <v>0.2007403711</v>
      </c>
      <c r="AK2274" s="54">
        <f t="shared" si="28"/>
        <v>0.05483272298</v>
      </c>
      <c r="AL2274" s="54">
        <f t="shared" si="29"/>
        <v>0.002139823179</v>
      </c>
      <c r="AM2274" s="54">
        <f t="shared" si="30"/>
        <v>2.441820567</v>
      </c>
      <c r="AN2274" s="54">
        <f t="shared" si="31"/>
        <v>-4.883641133</v>
      </c>
      <c r="AO2274" s="55">
        <f t="shared" si="32"/>
        <v>2.972695176</v>
      </c>
      <c r="AP2274" s="55">
        <f t="shared" si="33"/>
        <v>0.00184293631</v>
      </c>
      <c r="AQ2274" s="55">
        <f t="shared" si="34"/>
        <v>2.017972477</v>
      </c>
      <c r="AR2274" s="55">
        <f t="shared" si="35"/>
        <v>0.003229339778</v>
      </c>
      <c r="AS2274" s="55">
        <f t="shared" si="36"/>
        <v>0</v>
      </c>
      <c r="AT2274" s="55">
        <f t="shared" si="37"/>
        <v>1.739332917</v>
      </c>
      <c r="AU2274" s="55">
        <f t="shared" si="38"/>
        <v>0.9852899462</v>
      </c>
      <c r="AV2274" s="55">
        <f t="shared" si="39"/>
        <v>0.2691343569</v>
      </c>
      <c r="AW2274" s="55">
        <f t="shared" si="40"/>
        <v>0.01050285129</v>
      </c>
      <c r="AX2274" s="55">
        <f t="shared" si="41"/>
        <v>8</v>
      </c>
      <c r="AY2274" s="55">
        <f t="shared" si="42"/>
        <v>23.97027804</v>
      </c>
      <c r="AZ2274" s="54">
        <f t="shared" ref="AZ2274:BA2274" si="15960">AO2274*2</f>
        <v>5.945390352</v>
      </c>
      <c r="BA2274" s="54">
        <f t="shared" si="15960"/>
        <v>0.00368587262</v>
      </c>
      <c r="BB2274" s="54">
        <f t="shared" ref="BB2274:BD2274" si="15961">AQ2274*(3/2)</f>
        <v>3.026958715</v>
      </c>
      <c r="BC2274" s="54">
        <f t="shared" si="15961"/>
        <v>0.004844009668</v>
      </c>
      <c r="BD2274" s="54">
        <f t="shared" si="15961"/>
        <v>0</v>
      </c>
      <c r="BE2274" s="54">
        <f t="shared" ref="BE2274:BH2274" si="15962">AT2274</f>
        <v>1.739332917</v>
      </c>
      <c r="BF2274" s="54">
        <f t="shared" si="15962"/>
        <v>0.9852899462</v>
      </c>
      <c r="BG2274" s="54">
        <f t="shared" si="15962"/>
        <v>0.2691343569</v>
      </c>
      <c r="BH2274" s="54">
        <f t="shared" si="15962"/>
        <v>0.01050285129</v>
      </c>
      <c r="BI2274" s="54">
        <f t="shared" si="46"/>
        <v>11.98513902</v>
      </c>
      <c r="BJ2274" s="54">
        <f t="shared" si="47"/>
        <v>-23.97027804</v>
      </c>
      <c r="BK2274" s="56">
        <f t="shared" ref="BK2274:BN2274" si="15963">AO2274</f>
        <v>2.972695176</v>
      </c>
      <c r="BL2274" s="56">
        <f t="shared" si="15963"/>
        <v>0.00184293631</v>
      </c>
      <c r="BM2274" s="56">
        <f t="shared" si="15963"/>
        <v>2.017972477</v>
      </c>
      <c r="BN2274" s="56">
        <f t="shared" si="15963"/>
        <v>0.003229339778</v>
      </c>
      <c r="BO2274" s="56">
        <f t="shared" si="49"/>
        <v>0.02972195914</v>
      </c>
      <c r="BP2274" s="56">
        <f t="shared" si="50"/>
        <v>1.709610958</v>
      </c>
      <c r="BQ2274" s="56">
        <f t="shared" ref="BQ2274:BS2274" si="15964">AU2274</f>
        <v>0.9852899462</v>
      </c>
      <c r="BR2274" s="56">
        <f t="shared" si="15964"/>
        <v>0.2691343569</v>
      </c>
      <c r="BS2274" s="56">
        <f t="shared" si="15964"/>
        <v>0.01050285129</v>
      </c>
      <c r="BT2274" s="56">
        <f t="shared" si="52"/>
        <v>8</v>
      </c>
      <c r="BU2274" s="50">
        <f t="shared" ref="BU2274:BX2274" si="15965">AZ2274</f>
        <v>5.945390352</v>
      </c>
      <c r="BV2274" s="50">
        <f t="shared" si="15965"/>
        <v>0.00368587262</v>
      </c>
      <c r="BW2274" s="50">
        <f t="shared" si="15965"/>
        <v>3.026958715</v>
      </c>
      <c r="BX2274" s="50">
        <f t="shared" si="15965"/>
        <v>0.004844009668</v>
      </c>
      <c r="BY2274" s="50">
        <f t="shared" si="54"/>
        <v>0.04458293872</v>
      </c>
      <c r="BZ2274" s="50">
        <f t="shared" si="55"/>
        <v>1.709610958</v>
      </c>
      <c r="CA2274" s="50">
        <f t="shared" ref="CA2274:CC2274" si="15966">BF2274</f>
        <v>0.9852899462</v>
      </c>
      <c r="CB2274" s="50">
        <f t="shared" si="15966"/>
        <v>0.2691343569</v>
      </c>
      <c r="CC2274" s="50">
        <f t="shared" si="15966"/>
        <v>0.01050285129</v>
      </c>
      <c r="CD2274" s="50">
        <f t="shared" si="57"/>
        <v>12</v>
      </c>
      <c r="CE2274" s="57">
        <f t="shared" si="58"/>
        <v>36.39</v>
      </c>
      <c r="CF2274" s="57">
        <f t="shared" si="59"/>
        <v>0.03</v>
      </c>
      <c r="CG2274" s="57">
        <f t="shared" si="60"/>
        <v>20.96</v>
      </c>
      <c r="CH2274" s="57">
        <f t="shared" si="61"/>
        <v>0.05</v>
      </c>
      <c r="CI2274" s="58">
        <f t="shared" si="62"/>
        <v>0.4835059385</v>
      </c>
      <c r="CJ2274" s="58">
        <f t="shared" si="63"/>
        <v>25.02493603</v>
      </c>
      <c r="CK2274" s="57">
        <f t="shared" si="64"/>
        <v>14.24</v>
      </c>
      <c r="CL2274" s="57">
        <f t="shared" si="65"/>
        <v>2.21</v>
      </c>
      <c r="CM2274" s="57">
        <f t="shared" si="66"/>
        <v>0.12</v>
      </c>
      <c r="CN2274" s="57">
        <f t="shared" si="67"/>
        <v>99.50844197</v>
      </c>
      <c r="CO2274" s="59">
        <f t="shared" si="68"/>
        <v>0.09047937754</v>
      </c>
      <c r="CP2274" s="59">
        <f t="shared" si="69"/>
        <v>0.5747483789</v>
      </c>
      <c r="CQ2274" s="59">
        <f t="shared" si="70"/>
        <v>0.3312413252</v>
      </c>
      <c r="CR2274" s="59">
        <f t="shared" si="71"/>
        <v>0.003530918379</v>
      </c>
      <c r="CS2274" s="60">
        <f t="shared" si="72"/>
        <v>9.047937754</v>
      </c>
      <c r="CT2274" s="60">
        <f t="shared" si="73"/>
        <v>0.3530918379</v>
      </c>
      <c r="CU2274" s="60">
        <f t="shared" si="74"/>
        <v>90.59897041</v>
      </c>
      <c r="CV2274" s="61">
        <f t="shared" si="75"/>
        <v>0.04877060715</v>
      </c>
      <c r="CW2274" s="61">
        <f t="shared" si="76"/>
        <v>0.07835514095</v>
      </c>
      <c r="CX2274" s="62"/>
    </row>
    <row r="2275" ht="15.75" customHeight="1">
      <c r="A2275" s="17" t="s">
        <v>53</v>
      </c>
      <c r="B2275" s="87" t="s">
        <v>2307</v>
      </c>
      <c r="C2275" s="88" t="s">
        <v>2308</v>
      </c>
      <c r="D2275" s="89"/>
      <c r="E2275" s="89" t="s">
        <v>2309</v>
      </c>
      <c r="F2275" s="90">
        <v>70.0</v>
      </c>
      <c r="G2275" s="89" t="s">
        <v>2379</v>
      </c>
      <c r="H2275" s="95">
        <v>36.96</v>
      </c>
      <c r="I2275" s="92">
        <v>2.76</v>
      </c>
      <c r="J2275" s="92">
        <v>21.07</v>
      </c>
      <c r="K2275" s="92">
        <v>0.85</v>
      </c>
      <c r="L2275" s="92">
        <v>0.0</v>
      </c>
      <c r="M2275" s="92">
        <v>0.0</v>
      </c>
      <c r="N2275" s="92">
        <v>10.06</v>
      </c>
      <c r="O2275" s="92">
        <v>28.13</v>
      </c>
      <c r="P2275" s="92"/>
      <c r="Q2275" s="50">
        <f t="shared" si="8"/>
        <v>99.83</v>
      </c>
      <c r="R2275" s="51">
        <f t="shared" si="9"/>
        <v>12</v>
      </c>
      <c r="S2275" s="52">
        <f t="shared" si="10"/>
        <v>0.6151357343</v>
      </c>
      <c r="T2275" s="52">
        <f t="shared" si="11"/>
        <v>0</v>
      </c>
      <c r="U2275" s="52">
        <f t="shared" si="12"/>
        <v>0.4132940635</v>
      </c>
      <c r="V2275" s="52">
        <f t="shared" si="13"/>
        <v>0</v>
      </c>
      <c r="W2275" s="52">
        <f t="shared" si="14"/>
        <v>0</v>
      </c>
      <c r="X2275" s="52">
        <f t="shared" si="15"/>
        <v>0.3915297078</v>
      </c>
      <c r="Y2275" s="52">
        <f t="shared" si="16"/>
        <v>0.1418151779</v>
      </c>
      <c r="Z2275" s="52">
        <f t="shared" si="17"/>
        <v>0.06847887576</v>
      </c>
      <c r="AA2275" s="52">
        <f t="shared" si="18"/>
        <v>0.01515708085</v>
      </c>
      <c r="AB2275" s="52">
        <f t="shared" si="19"/>
        <v>1.64541064</v>
      </c>
      <c r="AC2275" s="53">
        <f t="shared" si="20"/>
        <v>4.934386812</v>
      </c>
      <c r="AD2275" s="54">
        <f t="shared" si="21"/>
        <v>1.230271469</v>
      </c>
      <c r="AE2275" s="54">
        <f t="shared" si="22"/>
        <v>0</v>
      </c>
      <c r="AF2275" s="54">
        <f t="shared" si="23"/>
        <v>0.6199410953</v>
      </c>
      <c r="AG2275" s="54">
        <f t="shared" si="24"/>
        <v>0</v>
      </c>
      <c r="AH2275" s="54">
        <f t="shared" si="25"/>
        <v>0</v>
      </c>
      <c r="AI2275" s="54">
        <f t="shared" si="26"/>
        <v>0.3915297078</v>
      </c>
      <c r="AJ2275" s="54">
        <f t="shared" si="27"/>
        <v>0.1418151779</v>
      </c>
      <c r="AK2275" s="54">
        <f t="shared" si="28"/>
        <v>0.06847887576</v>
      </c>
      <c r="AL2275" s="54">
        <f t="shared" si="29"/>
        <v>0.01515708085</v>
      </c>
      <c r="AM2275" s="54">
        <f t="shared" si="30"/>
        <v>2.467193406</v>
      </c>
      <c r="AN2275" s="54">
        <f t="shared" si="31"/>
        <v>-4.934386812</v>
      </c>
      <c r="AO2275" s="55">
        <f t="shared" si="32"/>
        <v>2.990794975</v>
      </c>
      <c r="AP2275" s="55">
        <f t="shared" si="33"/>
        <v>0</v>
      </c>
      <c r="AQ2275" s="55">
        <f t="shared" si="34"/>
        <v>2.00943912</v>
      </c>
      <c r="AR2275" s="55">
        <f t="shared" si="35"/>
        <v>0</v>
      </c>
      <c r="AS2275" s="55">
        <f t="shared" si="36"/>
        <v>0</v>
      </c>
      <c r="AT2275" s="55">
        <f t="shared" si="37"/>
        <v>1.903620644</v>
      </c>
      <c r="AU2275" s="55">
        <f t="shared" si="38"/>
        <v>0.6895065556</v>
      </c>
      <c r="AV2275" s="55">
        <f t="shared" si="39"/>
        <v>0.3329448544</v>
      </c>
      <c r="AW2275" s="55">
        <f t="shared" si="40"/>
        <v>0.07369385117</v>
      </c>
      <c r="AX2275" s="55">
        <f t="shared" si="41"/>
        <v>8</v>
      </c>
      <c r="AY2275" s="55">
        <f t="shared" si="42"/>
        <v>23.99102907</v>
      </c>
      <c r="AZ2275" s="54">
        <f t="shared" ref="AZ2275:BA2275" si="15967">AO2275*2</f>
        <v>5.98158995</v>
      </c>
      <c r="BA2275" s="54">
        <f t="shared" si="15967"/>
        <v>0</v>
      </c>
      <c r="BB2275" s="54">
        <f t="shared" ref="BB2275:BD2275" si="15968">AQ2275*(3/2)</f>
        <v>3.01415868</v>
      </c>
      <c r="BC2275" s="54">
        <f t="shared" si="15968"/>
        <v>0</v>
      </c>
      <c r="BD2275" s="54">
        <f t="shared" si="15968"/>
        <v>0</v>
      </c>
      <c r="BE2275" s="54">
        <f t="shared" ref="BE2275:BH2275" si="15969">AT2275</f>
        <v>1.903620644</v>
      </c>
      <c r="BF2275" s="54">
        <f t="shared" si="15969"/>
        <v>0.6895065556</v>
      </c>
      <c r="BG2275" s="54">
        <f t="shared" si="15969"/>
        <v>0.3329448544</v>
      </c>
      <c r="BH2275" s="54">
        <f t="shared" si="15969"/>
        <v>0.07369385117</v>
      </c>
      <c r="BI2275" s="54">
        <f t="shared" si="46"/>
        <v>11.99551453</v>
      </c>
      <c r="BJ2275" s="54">
        <f t="shared" si="47"/>
        <v>-23.99102907</v>
      </c>
      <c r="BK2275" s="56">
        <f t="shared" ref="BK2275:BN2275" si="15970">AO2275</f>
        <v>2.990794975</v>
      </c>
      <c r="BL2275" s="56">
        <f t="shared" si="15970"/>
        <v>0</v>
      </c>
      <c r="BM2275" s="56">
        <f t="shared" si="15970"/>
        <v>2.00943912</v>
      </c>
      <c r="BN2275" s="56">
        <f t="shared" si="15970"/>
        <v>0</v>
      </c>
      <c r="BO2275" s="56">
        <f t="shared" si="49"/>
        <v>0.008970930323</v>
      </c>
      <c r="BP2275" s="56">
        <f t="shared" si="50"/>
        <v>1.894649714</v>
      </c>
      <c r="BQ2275" s="56">
        <f t="shared" ref="BQ2275:BS2275" si="15971">AU2275</f>
        <v>0.6895065556</v>
      </c>
      <c r="BR2275" s="56">
        <f t="shared" si="15971"/>
        <v>0.3329448544</v>
      </c>
      <c r="BS2275" s="56">
        <f t="shared" si="15971"/>
        <v>0.07369385117</v>
      </c>
      <c r="BT2275" s="56">
        <f t="shared" si="52"/>
        <v>8</v>
      </c>
      <c r="BU2275" s="50">
        <f t="shared" ref="BU2275:BX2275" si="15972">AZ2275</f>
        <v>5.98158995</v>
      </c>
      <c r="BV2275" s="50">
        <f t="shared" si="15972"/>
        <v>0</v>
      </c>
      <c r="BW2275" s="50">
        <f t="shared" si="15972"/>
        <v>3.01415868</v>
      </c>
      <c r="BX2275" s="50">
        <f t="shared" si="15972"/>
        <v>0</v>
      </c>
      <c r="BY2275" s="50">
        <f t="shared" si="54"/>
        <v>0.01345639549</v>
      </c>
      <c r="BZ2275" s="50">
        <f t="shared" si="55"/>
        <v>1.894649714</v>
      </c>
      <c r="CA2275" s="50">
        <f t="shared" ref="CA2275:CC2275" si="15973">BF2275</f>
        <v>0.6895065556</v>
      </c>
      <c r="CB2275" s="50">
        <f t="shared" si="15973"/>
        <v>0.3329448544</v>
      </c>
      <c r="CC2275" s="50">
        <f t="shared" si="15973"/>
        <v>0.07369385117</v>
      </c>
      <c r="CD2275" s="50">
        <f t="shared" si="57"/>
        <v>12</v>
      </c>
      <c r="CE2275" s="57">
        <f t="shared" si="58"/>
        <v>36.96</v>
      </c>
      <c r="CF2275" s="57">
        <f t="shared" si="59"/>
        <v>0</v>
      </c>
      <c r="CG2275" s="57">
        <f t="shared" si="60"/>
        <v>21.07</v>
      </c>
      <c r="CH2275" s="57">
        <f t="shared" si="61"/>
        <v>0</v>
      </c>
      <c r="CI2275" s="58">
        <f t="shared" si="62"/>
        <v>0.1473246799</v>
      </c>
      <c r="CJ2275" s="58">
        <f t="shared" si="63"/>
        <v>27.99743563</v>
      </c>
      <c r="CK2275" s="57">
        <f t="shared" si="64"/>
        <v>10.06</v>
      </c>
      <c r="CL2275" s="57">
        <f t="shared" si="65"/>
        <v>2.76</v>
      </c>
      <c r="CM2275" s="57">
        <f t="shared" si="66"/>
        <v>0.85</v>
      </c>
      <c r="CN2275" s="57">
        <f t="shared" si="67"/>
        <v>99.84476031</v>
      </c>
      <c r="CO2275" s="59">
        <f t="shared" si="68"/>
        <v>0.1113231957</v>
      </c>
      <c r="CP2275" s="59">
        <f t="shared" si="69"/>
        <v>0.6334936796</v>
      </c>
      <c r="CQ2275" s="59">
        <f t="shared" si="70"/>
        <v>0.2305429029</v>
      </c>
      <c r="CR2275" s="59">
        <f t="shared" si="71"/>
        <v>0.02464022168</v>
      </c>
      <c r="CS2275" s="60">
        <f t="shared" si="72"/>
        <v>11.13231957</v>
      </c>
      <c r="CT2275" s="60">
        <f t="shared" si="73"/>
        <v>2.464022168</v>
      </c>
      <c r="CU2275" s="60">
        <f t="shared" si="74"/>
        <v>86.40365826</v>
      </c>
      <c r="CV2275" s="61">
        <f t="shared" si="75"/>
        <v>0.08030181955</v>
      </c>
      <c r="CW2275" s="61">
        <f t="shared" si="76"/>
        <v>0.09640588751</v>
      </c>
      <c r="CX2275" s="62"/>
    </row>
    <row r="2276" ht="15.75" customHeight="1">
      <c r="A2276" s="17" t="s">
        <v>53</v>
      </c>
      <c r="B2276" s="87" t="s">
        <v>2307</v>
      </c>
      <c r="C2276" s="88" t="s">
        <v>2308</v>
      </c>
      <c r="D2276" s="89"/>
      <c r="E2276" s="89" t="s">
        <v>2309</v>
      </c>
      <c r="F2276" s="90">
        <v>71.0</v>
      </c>
      <c r="G2276" s="89" t="s">
        <v>2380</v>
      </c>
      <c r="H2276" s="95">
        <v>38.47</v>
      </c>
      <c r="I2276" s="92">
        <v>7.96</v>
      </c>
      <c r="J2276" s="92">
        <v>22.28</v>
      </c>
      <c r="K2276" s="92">
        <v>2.3</v>
      </c>
      <c r="L2276" s="92">
        <v>0.03</v>
      </c>
      <c r="M2276" s="92">
        <v>0.09</v>
      </c>
      <c r="N2276" s="92">
        <v>0.45</v>
      </c>
      <c r="O2276" s="92">
        <v>28.82</v>
      </c>
      <c r="P2276" s="92"/>
      <c r="Q2276" s="50">
        <f t="shared" si="8"/>
        <v>100.4</v>
      </c>
      <c r="R2276" s="51">
        <f t="shared" si="9"/>
        <v>12</v>
      </c>
      <c r="S2276" s="52">
        <f t="shared" si="10"/>
        <v>0.6402670914</v>
      </c>
      <c r="T2276" s="52">
        <f t="shared" si="11"/>
        <v>0.0003754749758</v>
      </c>
      <c r="U2276" s="52">
        <f t="shared" si="12"/>
        <v>0.4370285589</v>
      </c>
      <c r="V2276" s="52">
        <f t="shared" si="13"/>
        <v>0.001184286882</v>
      </c>
      <c r="W2276" s="52">
        <f t="shared" si="14"/>
        <v>0</v>
      </c>
      <c r="X2276" s="52">
        <f t="shared" si="15"/>
        <v>0.4011335293</v>
      </c>
      <c r="Y2276" s="52">
        <f t="shared" si="16"/>
        <v>0.006343621277</v>
      </c>
      <c r="Z2276" s="52">
        <f t="shared" si="17"/>
        <v>0.1974970475</v>
      </c>
      <c r="AA2276" s="52">
        <f t="shared" si="18"/>
        <v>0.0410132776</v>
      </c>
      <c r="AB2276" s="52">
        <f t="shared" si="19"/>
        <v>1.724842888</v>
      </c>
      <c r="AC2276" s="53">
        <f t="shared" si="20"/>
        <v>5.169183754</v>
      </c>
      <c r="AD2276" s="54">
        <f t="shared" si="21"/>
        <v>1.280534183</v>
      </c>
      <c r="AE2276" s="54">
        <f t="shared" si="22"/>
        <v>0.0007509499517</v>
      </c>
      <c r="AF2276" s="54">
        <f t="shared" si="23"/>
        <v>0.6555428383</v>
      </c>
      <c r="AG2276" s="54">
        <f t="shared" si="24"/>
        <v>0.001776430322</v>
      </c>
      <c r="AH2276" s="54">
        <f t="shared" si="25"/>
        <v>0</v>
      </c>
      <c r="AI2276" s="54">
        <f t="shared" si="26"/>
        <v>0.4011335293</v>
      </c>
      <c r="AJ2276" s="54">
        <f t="shared" si="27"/>
        <v>0.006343621277</v>
      </c>
      <c r="AK2276" s="54">
        <f t="shared" si="28"/>
        <v>0.1974970475</v>
      </c>
      <c r="AL2276" s="54">
        <f t="shared" si="29"/>
        <v>0.0410132776</v>
      </c>
      <c r="AM2276" s="54">
        <f t="shared" si="30"/>
        <v>2.584591877</v>
      </c>
      <c r="AN2276" s="54">
        <f t="shared" si="31"/>
        <v>-5.169183754</v>
      </c>
      <c r="AO2276" s="55">
        <f t="shared" si="32"/>
        <v>2.969625099</v>
      </c>
      <c r="AP2276" s="55">
        <f t="shared" si="33"/>
        <v>0.001741491836</v>
      </c>
      <c r="AQ2276" s="55">
        <f t="shared" si="34"/>
        <v>2.02698373</v>
      </c>
      <c r="AR2276" s="55">
        <f t="shared" si="35"/>
        <v>0.005492845244</v>
      </c>
      <c r="AS2276" s="55">
        <f t="shared" si="36"/>
        <v>0</v>
      </c>
      <c r="AT2276" s="55">
        <f t="shared" si="37"/>
        <v>1.860498865</v>
      </c>
      <c r="AU2276" s="55">
        <f t="shared" si="38"/>
        <v>0.02942237266</v>
      </c>
      <c r="AV2276" s="55">
        <f t="shared" si="39"/>
        <v>0.916011766</v>
      </c>
      <c r="AW2276" s="55">
        <f t="shared" si="40"/>
        <v>0.1902238303</v>
      </c>
      <c r="AX2276" s="55">
        <f t="shared" si="41"/>
        <v>8</v>
      </c>
      <c r="AY2276" s="55">
        <f t="shared" si="42"/>
        <v>23.97520976</v>
      </c>
      <c r="AZ2276" s="54">
        <f t="shared" ref="AZ2276:BA2276" si="15974">AO2276*2</f>
        <v>5.939250198</v>
      </c>
      <c r="BA2276" s="54">
        <f t="shared" si="15974"/>
        <v>0.003482983671</v>
      </c>
      <c r="BB2276" s="54">
        <f t="shared" ref="BB2276:BD2276" si="15975">AQ2276*(3/2)</f>
        <v>3.040475596</v>
      </c>
      <c r="BC2276" s="54">
        <f t="shared" si="15975"/>
        <v>0.008239267866</v>
      </c>
      <c r="BD2276" s="54">
        <f t="shared" si="15975"/>
        <v>0</v>
      </c>
      <c r="BE2276" s="54">
        <f t="shared" ref="BE2276:BH2276" si="15976">AT2276</f>
        <v>1.860498865</v>
      </c>
      <c r="BF2276" s="54">
        <f t="shared" si="15976"/>
        <v>0.02942237266</v>
      </c>
      <c r="BG2276" s="54">
        <f t="shared" si="15976"/>
        <v>0.916011766</v>
      </c>
      <c r="BH2276" s="54">
        <f t="shared" si="15976"/>
        <v>0.1902238303</v>
      </c>
      <c r="BI2276" s="54">
        <f t="shared" si="46"/>
        <v>11.98760488</v>
      </c>
      <c r="BJ2276" s="54">
        <f t="shared" si="47"/>
        <v>-23.97520976</v>
      </c>
      <c r="BK2276" s="56">
        <f t="shared" ref="BK2276:BN2276" si="15977">AO2276</f>
        <v>2.969625099</v>
      </c>
      <c r="BL2276" s="56">
        <f t="shared" si="15977"/>
        <v>0.001741491836</v>
      </c>
      <c r="BM2276" s="56">
        <f t="shared" si="15977"/>
        <v>2.02698373</v>
      </c>
      <c r="BN2276" s="56">
        <f t="shared" si="15977"/>
        <v>0.005492845244</v>
      </c>
      <c r="BO2276" s="56">
        <f t="shared" si="49"/>
        <v>0.02479024294</v>
      </c>
      <c r="BP2276" s="56">
        <f t="shared" si="50"/>
        <v>1.835708622</v>
      </c>
      <c r="BQ2276" s="56">
        <f t="shared" ref="BQ2276:BS2276" si="15978">AU2276</f>
        <v>0.02942237266</v>
      </c>
      <c r="BR2276" s="56">
        <f t="shared" si="15978"/>
        <v>0.916011766</v>
      </c>
      <c r="BS2276" s="56">
        <f t="shared" si="15978"/>
        <v>0.1902238303</v>
      </c>
      <c r="BT2276" s="56">
        <f t="shared" si="52"/>
        <v>8</v>
      </c>
      <c r="BU2276" s="50">
        <f t="shared" ref="BU2276:BX2276" si="15979">AZ2276</f>
        <v>5.939250198</v>
      </c>
      <c r="BV2276" s="50">
        <f t="shared" si="15979"/>
        <v>0.003482983671</v>
      </c>
      <c r="BW2276" s="50">
        <f t="shared" si="15979"/>
        <v>3.040475596</v>
      </c>
      <c r="BX2276" s="50">
        <f t="shared" si="15979"/>
        <v>0.008239267866</v>
      </c>
      <c r="BY2276" s="50">
        <f t="shared" si="54"/>
        <v>0.0371853644</v>
      </c>
      <c r="BZ2276" s="50">
        <f t="shared" si="55"/>
        <v>1.835708622</v>
      </c>
      <c r="CA2276" s="50">
        <f t="shared" ref="CA2276:CC2276" si="15980">BF2276</f>
        <v>0.02942237266</v>
      </c>
      <c r="CB2276" s="50">
        <f t="shared" si="15980"/>
        <v>0.916011766</v>
      </c>
      <c r="CC2276" s="50">
        <f t="shared" si="15980"/>
        <v>0.1902238303</v>
      </c>
      <c r="CD2276" s="50">
        <f t="shared" si="57"/>
        <v>12</v>
      </c>
      <c r="CE2276" s="57">
        <f t="shared" si="58"/>
        <v>38.47</v>
      </c>
      <c r="CF2276" s="57">
        <f t="shared" si="59"/>
        <v>0.03</v>
      </c>
      <c r="CG2276" s="57">
        <f t="shared" si="60"/>
        <v>22.28</v>
      </c>
      <c r="CH2276" s="57">
        <f t="shared" si="61"/>
        <v>0.09</v>
      </c>
      <c r="CI2276" s="58">
        <f t="shared" si="62"/>
        <v>0.4267701606</v>
      </c>
      <c r="CJ2276" s="58">
        <f t="shared" si="63"/>
        <v>28.43598751</v>
      </c>
      <c r="CK2276" s="57">
        <f t="shared" si="64"/>
        <v>0.45</v>
      </c>
      <c r="CL2276" s="57">
        <f t="shared" si="65"/>
        <v>7.96</v>
      </c>
      <c r="CM2276" s="57">
        <f t="shared" si="66"/>
        <v>2.3</v>
      </c>
      <c r="CN2276" s="57">
        <f t="shared" si="67"/>
        <v>100.4427577</v>
      </c>
      <c r="CO2276" s="59">
        <f t="shared" si="68"/>
        <v>0.3082796209</v>
      </c>
      <c r="CP2276" s="59">
        <f t="shared" si="69"/>
        <v>0.617799442</v>
      </c>
      <c r="CQ2276" s="59">
        <f t="shared" si="70"/>
        <v>0.009901966573</v>
      </c>
      <c r="CR2276" s="59">
        <f t="shared" si="71"/>
        <v>0.06401897057</v>
      </c>
      <c r="CS2276" s="60">
        <f t="shared" si="72"/>
        <v>30.82796209</v>
      </c>
      <c r="CT2276" s="60">
        <f t="shared" si="73"/>
        <v>6.401897057</v>
      </c>
      <c r="CU2276" s="60">
        <f t="shared" si="74"/>
        <v>62.77014086</v>
      </c>
      <c r="CV2276" s="61">
        <f t="shared" si="75"/>
        <v>0.218158781</v>
      </c>
      <c r="CW2276" s="61">
        <f t="shared" si="76"/>
        <v>0.2669701517</v>
      </c>
      <c r="CX2276" s="62"/>
    </row>
    <row r="2277" ht="15.75" customHeight="1">
      <c r="A2277" s="17" t="s">
        <v>53</v>
      </c>
      <c r="B2277" s="87" t="s">
        <v>2307</v>
      </c>
      <c r="C2277" s="88" t="s">
        <v>2308</v>
      </c>
      <c r="D2277" s="89"/>
      <c r="E2277" s="89" t="s">
        <v>2309</v>
      </c>
      <c r="F2277" s="90">
        <v>72.0</v>
      </c>
      <c r="G2277" s="89" t="s">
        <v>2381</v>
      </c>
      <c r="H2277" s="95">
        <v>37.84</v>
      </c>
      <c r="I2277" s="92">
        <v>5.13</v>
      </c>
      <c r="J2277" s="92">
        <v>21.44</v>
      </c>
      <c r="K2277" s="92">
        <v>1.11</v>
      </c>
      <c r="L2277" s="92">
        <v>0.05</v>
      </c>
      <c r="M2277" s="92">
        <v>0.06</v>
      </c>
      <c r="N2277" s="92">
        <v>1.74</v>
      </c>
      <c r="O2277" s="92">
        <v>32.86</v>
      </c>
      <c r="P2277" s="92"/>
      <c r="Q2277" s="50">
        <f t="shared" si="8"/>
        <v>100.23</v>
      </c>
      <c r="R2277" s="51">
        <f t="shared" si="9"/>
        <v>12</v>
      </c>
      <c r="S2277" s="52">
        <f t="shared" si="10"/>
        <v>0.6297818232</v>
      </c>
      <c r="T2277" s="52">
        <f t="shared" si="11"/>
        <v>0.0006257916264</v>
      </c>
      <c r="U2277" s="52">
        <f t="shared" si="12"/>
        <v>0.4205517191</v>
      </c>
      <c r="V2277" s="52">
        <f t="shared" si="13"/>
        <v>0.0007895245878</v>
      </c>
      <c r="W2277" s="52">
        <f t="shared" si="14"/>
        <v>0</v>
      </c>
      <c r="X2277" s="52">
        <f t="shared" si="15"/>
        <v>0.4573646</v>
      </c>
      <c r="Y2277" s="52">
        <f t="shared" si="16"/>
        <v>0.02452866894</v>
      </c>
      <c r="Z2277" s="52">
        <f t="shared" si="17"/>
        <v>0.1272813886</v>
      </c>
      <c r="AA2277" s="52">
        <f t="shared" si="18"/>
        <v>0.01979336441</v>
      </c>
      <c r="AB2277" s="52">
        <f t="shared" si="19"/>
        <v>1.680716881</v>
      </c>
      <c r="AC2277" s="53">
        <f t="shared" si="20"/>
        <v>5.043590235</v>
      </c>
      <c r="AD2277" s="54">
        <f t="shared" si="21"/>
        <v>1.259563646</v>
      </c>
      <c r="AE2277" s="54">
        <f t="shared" si="22"/>
        <v>0.001251583253</v>
      </c>
      <c r="AF2277" s="54">
        <f t="shared" si="23"/>
        <v>0.6308275787</v>
      </c>
      <c r="AG2277" s="54">
        <f t="shared" si="24"/>
        <v>0.001184286882</v>
      </c>
      <c r="AH2277" s="54">
        <f t="shared" si="25"/>
        <v>0</v>
      </c>
      <c r="AI2277" s="54">
        <f t="shared" si="26"/>
        <v>0.4573646</v>
      </c>
      <c r="AJ2277" s="54">
        <f t="shared" si="27"/>
        <v>0.02452866894</v>
      </c>
      <c r="AK2277" s="54">
        <f t="shared" si="28"/>
        <v>0.1272813886</v>
      </c>
      <c r="AL2277" s="54">
        <f t="shared" si="29"/>
        <v>0.01979336441</v>
      </c>
      <c r="AM2277" s="54">
        <f t="shared" si="30"/>
        <v>2.521795117</v>
      </c>
      <c r="AN2277" s="54">
        <f t="shared" si="31"/>
        <v>-5.043590235</v>
      </c>
      <c r="AO2277" s="55">
        <f t="shared" si="32"/>
        <v>2.997681908</v>
      </c>
      <c r="AP2277" s="55">
        <f t="shared" si="33"/>
        <v>0.002978689076</v>
      </c>
      <c r="AQ2277" s="55">
        <f t="shared" si="34"/>
        <v>2.001773048</v>
      </c>
      <c r="AR2277" s="55">
        <f t="shared" si="35"/>
        <v>0.003758037285</v>
      </c>
      <c r="AS2277" s="55">
        <f t="shared" si="36"/>
        <v>0</v>
      </c>
      <c r="AT2277" s="55">
        <f t="shared" si="37"/>
        <v>2.17699771</v>
      </c>
      <c r="AU2277" s="55">
        <f t="shared" si="38"/>
        <v>0.1167533651</v>
      </c>
      <c r="AV2277" s="55">
        <f t="shared" si="39"/>
        <v>0.6058433284</v>
      </c>
      <c r="AW2277" s="55">
        <f t="shared" si="40"/>
        <v>0.09421391378</v>
      </c>
      <c r="AX2277" s="55">
        <f t="shared" si="41"/>
        <v>8</v>
      </c>
      <c r="AY2277" s="55">
        <f t="shared" si="42"/>
        <v>24.00685228</v>
      </c>
      <c r="AZ2277" s="54">
        <f t="shared" ref="AZ2277:BA2277" si="15981">AO2277*2</f>
        <v>5.995363816</v>
      </c>
      <c r="BA2277" s="54">
        <f t="shared" si="15981"/>
        <v>0.005957378151</v>
      </c>
      <c r="BB2277" s="54">
        <f t="shared" ref="BB2277:BD2277" si="15982">AQ2277*(3/2)</f>
        <v>3.002659572</v>
      </c>
      <c r="BC2277" s="54">
        <f t="shared" si="15982"/>
        <v>0.005637055927</v>
      </c>
      <c r="BD2277" s="54">
        <f t="shared" si="15982"/>
        <v>0</v>
      </c>
      <c r="BE2277" s="54">
        <f t="shared" ref="BE2277:BH2277" si="15983">AT2277</f>
        <v>2.17699771</v>
      </c>
      <c r="BF2277" s="54">
        <f t="shared" si="15983"/>
        <v>0.1167533651</v>
      </c>
      <c r="BG2277" s="54">
        <f t="shared" si="15983"/>
        <v>0.6058433284</v>
      </c>
      <c r="BH2277" s="54">
        <f t="shared" si="15983"/>
        <v>0.09421391378</v>
      </c>
      <c r="BI2277" s="54">
        <f t="shared" si="46"/>
        <v>12.00342614</v>
      </c>
      <c r="BJ2277" s="54">
        <f t="shared" si="47"/>
        <v>-24.00685228</v>
      </c>
      <c r="BK2277" s="56">
        <f t="shared" ref="BK2277:BN2277" si="15984">AO2277</f>
        <v>2.997681908</v>
      </c>
      <c r="BL2277" s="56">
        <f t="shared" si="15984"/>
        <v>0.002978689076</v>
      </c>
      <c r="BM2277" s="56">
        <f t="shared" si="15984"/>
        <v>2.001773048</v>
      </c>
      <c r="BN2277" s="56">
        <f t="shared" si="15984"/>
        <v>0.003758037285</v>
      </c>
      <c r="BO2277" s="56">
        <f t="shared" si="49"/>
        <v>0</v>
      </c>
      <c r="BP2277" s="56">
        <f t="shared" si="50"/>
        <v>2.17699771</v>
      </c>
      <c r="BQ2277" s="56">
        <f t="shared" ref="BQ2277:BS2277" si="15985">AU2277</f>
        <v>0.1167533651</v>
      </c>
      <c r="BR2277" s="56">
        <f t="shared" si="15985"/>
        <v>0.6058433284</v>
      </c>
      <c r="BS2277" s="56">
        <f t="shared" si="15985"/>
        <v>0.09421391378</v>
      </c>
      <c r="BT2277" s="56">
        <f t="shared" si="52"/>
        <v>8</v>
      </c>
      <c r="BU2277" s="50">
        <f t="shared" ref="BU2277:BX2277" si="15986">AZ2277</f>
        <v>5.995363816</v>
      </c>
      <c r="BV2277" s="50">
        <f t="shared" si="15986"/>
        <v>0.005957378151</v>
      </c>
      <c r="BW2277" s="50">
        <f t="shared" si="15986"/>
        <v>3.002659572</v>
      </c>
      <c r="BX2277" s="50">
        <f t="shared" si="15986"/>
        <v>0.005637055927</v>
      </c>
      <c r="BY2277" s="50">
        <f t="shared" si="54"/>
        <v>0</v>
      </c>
      <c r="BZ2277" s="50">
        <f t="shared" si="55"/>
        <v>2.17699771</v>
      </c>
      <c r="CA2277" s="50">
        <f t="shared" ref="CA2277:CC2277" si="15987">BF2277</f>
        <v>0.1167533651</v>
      </c>
      <c r="CB2277" s="50">
        <f t="shared" si="15987"/>
        <v>0.6058433284</v>
      </c>
      <c r="CC2277" s="50">
        <f t="shared" si="15987"/>
        <v>0.09421391378</v>
      </c>
      <c r="CD2277" s="50">
        <f t="shared" si="57"/>
        <v>12.00342614</v>
      </c>
      <c r="CE2277" s="57">
        <f t="shared" si="58"/>
        <v>37.84</v>
      </c>
      <c r="CF2277" s="57">
        <f t="shared" si="59"/>
        <v>0.05</v>
      </c>
      <c r="CG2277" s="57">
        <f t="shared" si="60"/>
        <v>21.44</v>
      </c>
      <c r="CH2277" s="57">
        <f t="shared" si="61"/>
        <v>0.06</v>
      </c>
      <c r="CI2277" s="58">
        <f t="shared" si="62"/>
        <v>0</v>
      </c>
      <c r="CJ2277" s="58">
        <f t="shared" si="63"/>
        <v>32.86</v>
      </c>
      <c r="CK2277" s="57">
        <f t="shared" si="64"/>
        <v>1.74</v>
      </c>
      <c r="CL2277" s="57">
        <f t="shared" si="65"/>
        <v>5.13</v>
      </c>
      <c r="CM2277" s="57">
        <f t="shared" si="66"/>
        <v>1.11</v>
      </c>
      <c r="CN2277" s="57">
        <f t="shared" si="67"/>
        <v>100.23</v>
      </c>
      <c r="CO2277" s="59">
        <f t="shared" si="68"/>
        <v>0.202365437</v>
      </c>
      <c r="CP2277" s="59">
        <f t="shared" si="69"/>
        <v>0.7271666985</v>
      </c>
      <c r="CQ2277" s="59">
        <f t="shared" si="70"/>
        <v>0.03899827667</v>
      </c>
      <c r="CR2277" s="59">
        <f t="shared" si="71"/>
        <v>0.03146958783</v>
      </c>
      <c r="CS2277" s="60">
        <f t="shared" si="72"/>
        <v>20.2365437</v>
      </c>
      <c r="CT2277" s="60">
        <f t="shared" si="73"/>
        <v>3.146958783</v>
      </c>
      <c r="CU2277" s="60">
        <f t="shared" si="74"/>
        <v>76.61649752</v>
      </c>
      <c r="CV2277" s="61">
        <f t="shared" si="75"/>
        <v>0.1326523063</v>
      </c>
      <c r="CW2277" s="61">
        <f t="shared" si="76"/>
        <v>0.1752484684</v>
      </c>
      <c r="CX2277" s="62"/>
    </row>
    <row r="2278" ht="15.75" customHeight="1">
      <c r="A2278" s="17" t="s">
        <v>53</v>
      </c>
      <c r="B2278" s="87" t="s">
        <v>2307</v>
      </c>
      <c r="C2278" s="88" t="s">
        <v>2308</v>
      </c>
      <c r="D2278" s="89"/>
      <c r="E2278" s="89" t="s">
        <v>2309</v>
      </c>
      <c r="F2278" s="90">
        <v>73.0</v>
      </c>
      <c r="G2278" s="89" t="s">
        <v>2382</v>
      </c>
      <c r="H2278" s="95">
        <v>36.74</v>
      </c>
      <c r="I2278" s="92">
        <v>2.42</v>
      </c>
      <c r="J2278" s="92">
        <v>21.16</v>
      </c>
      <c r="K2278" s="92">
        <v>1.54</v>
      </c>
      <c r="L2278" s="92">
        <v>0.02</v>
      </c>
      <c r="M2278" s="92">
        <v>0.03</v>
      </c>
      <c r="N2278" s="92">
        <v>9.95</v>
      </c>
      <c r="O2278" s="92">
        <v>27.98</v>
      </c>
      <c r="P2278" s="92"/>
      <c r="Q2278" s="50">
        <f t="shared" si="8"/>
        <v>99.84</v>
      </c>
      <c r="R2278" s="51">
        <f t="shared" si="9"/>
        <v>12</v>
      </c>
      <c r="S2278" s="52">
        <f t="shared" si="10"/>
        <v>0.6114742121</v>
      </c>
      <c r="T2278" s="52">
        <f t="shared" si="11"/>
        <v>0.0002503166506</v>
      </c>
      <c r="U2278" s="52">
        <f t="shared" si="12"/>
        <v>0.4150594392</v>
      </c>
      <c r="V2278" s="52">
        <f t="shared" si="13"/>
        <v>0.0003947622939</v>
      </c>
      <c r="W2278" s="52">
        <f t="shared" si="14"/>
        <v>0</v>
      </c>
      <c r="X2278" s="52">
        <f t="shared" si="15"/>
        <v>0.3894419205</v>
      </c>
      <c r="Y2278" s="52">
        <f t="shared" si="16"/>
        <v>0.1402645149</v>
      </c>
      <c r="Z2278" s="52">
        <f t="shared" si="17"/>
        <v>0.06004307222</v>
      </c>
      <c r="AA2278" s="52">
        <f t="shared" si="18"/>
        <v>0.02746106413</v>
      </c>
      <c r="AB2278" s="52">
        <f t="shared" si="19"/>
        <v>1.644389302</v>
      </c>
      <c r="AC2278" s="53">
        <f t="shared" si="20"/>
        <v>4.927681863</v>
      </c>
      <c r="AD2278" s="54">
        <f t="shared" si="21"/>
        <v>1.222948424</v>
      </c>
      <c r="AE2278" s="54">
        <f t="shared" si="22"/>
        <v>0.0005006333011</v>
      </c>
      <c r="AF2278" s="54">
        <f t="shared" si="23"/>
        <v>0.6225891588</v>
      </c>
      <c r="AG2278" s="54">
        <f t="shared" si="24"/>
        <v>0.0005921434408</v>
      </c>
      <c r="AH2278" s="54">
        <f t="shared" si="25"/>
        <v>0</v>
      </c>
      <c r="AI2278" s="54">
        <f t="shared" si="26"/>
        <v>0.3894419205</v>
      </c>
      <c r="AJ2278" s="54">
        <f t="shared" si="27"/>
        <v>0.1402645149</v>
      </c>
      <c r="AK2278" s="54">
        <f t="shared" si="28"/>
        <v>0.06004307222</v>
      </c>
      <c r="AL2278" s="54">
        <f t="shared" si="29"/>
        <v>0.02746106413</v>
      </c>
      <c r="AM2278" s="54">
        <f t="shared" si="30"/>
        <v>2.463840932</v>
      </c>
      <c r="AN2278" s="54">
        <f t="shared" si="31"/>
        <v>-4.927681863</v>
      </c>
      <c r="AO2278" s="55">
        <f t="shared" si="32"/>
        <v>2.974839164</v>
      </c>
      <c r="AP2278" s="55">
        <f t="shared" si="33"/>
        <v>0.001217797514</v>
      </c>
      <c r="AQ2278" s="55">
        <f t="shared" si="34"/>
        <v>2.019275794</v>
      </c>
      <c r="AR2278" s="55">
        <f t="shared" si="35"/>
        <v>0.001920529614</v>
      </c>
      <c r="AS2278" s="55">
        <f t="shared" si="36"/>
        <v>0</v>
      </c>
      <c r="AT2278" s="55">
        <f t="shared" si="37"/>
        <v>1.894645848</v>
      </c>
      <c r="AU2278" s="55">
        <f t="shared" si="38"/>
        <v>0.6823907927</v>
      </c>
      <c r="AV2278" s="55">
        <f t="shared" si="39"/>
        <v>0.2921112277</v>
      </c>
      <c r="AW2278" s="55">
        <f t="shared" si="40"/>
        <v>0.133598846</v>
      </c>
      <c r="AX2278" s="55">
        <f t="shared" si="41"/>
        <v>8</v>
      </c>
      <c r="AY2278" s="55">
        <f t="shared" si="42"/>
        <v>23.97331025</v>
      </c>
      <c r="AZ2278" s="54">
        <f t="shared" ref="AZ2278:BA2278" si="15988">AO2278*2</f>
        <v>5.949678328</v>
      </c>
      <c r="BA2278" s="54">
        <f t="shared" si="15988"/>
        <v>0.002435595029</v>
      </c>
      <c r="BB2278" s="54">
        <f t="shared" ref="BB2278:BD2278" si="15989">AQ2278*(3/2)</f>
        <v>3.028913691</v>
      </c>
      <c r="BC2278" s="54">
        <f t="shared" si="15989"/>
        <v>0.002880794421</v>
      </c>
      <c r="BD2278" s="54">
        <f t="shared" si="15989"/>
        <v>0</v>
      </c>
      <c r="BE2278" s="54">
        <f t="shared" ref="BE2278:BH2278" si="15990">AT2278</f>
        <v>1.894645848</v>
      </c>
      <c r="BF2278" s="54">
        <f t="shared" si="15990"/>
        <v>0.6823907927</v>
      </c>
      <c r="BG2278" s="54">
        <f t="shared" si="15990"/>
        <v>0.2921112277</v>
      </c>
      <c r="BH2278" s="54">
        <f t="shared" si="15990"/>
        <v>0.133598846</v>
      </c>
      <c r="BI2278" s="54">
        <f t="shared" si="46"/>
        <v>11.98665512</v>
      </c>
      <c r="BJ2278" s="54">
        <f t="shared" si="47"/>
        <v>-23.97331025</v>
      </c>
      <c r="BK2278" s="56">
        <f t="shared" ref="BK2278:BN2278" si="15991">AO2278</f>
        <v>2.974839164</v>
      </c>
      <c r="BL2278" s="56">
        <f t="shared" si="15991"/>
        <v>0.001217797514</v>
      </c>
      <c r="BM2278" s="56">
        <f t="shared" si="15991"/>
        <v>2.019275794</v>
      </c>
      <c r="BN2278" s="56">
        <f t="shared" si="15991"/>
        <v>0.001920529614</v>
      </c>
      <c r="BO2278" s="56">
        <f t="shared" si="49"/>
        <v>0.02668975325</v>
      </c>
      <c r="BP2278" s="56">
        <f t="shared" si="50"/>
        <v>1.867956095</v>
      </c>
      <c r="BQ2278" s="56">
        <f t="shared" ref="BQ2278:BS2278" si="15992">AU2278</f>
        <v>0.6823907927</v>
      </c>
      <c r="BR2278" s="56">
        <f t="shared" si="15992"/>
        <v>0.2921112277</v>
      </c>
      <c r="BS2278" s="56">
        <f t="shared" si="15992"/>
        <v>0.133598846</v>
      </c>
      <c r="BT2278" s="56">
        <f t="shared" si="52"/>
        <v>8</v>
      </c>
      <c r="BU2278" s="50">
        <f t="shared" ref="BU2278:BX2278" si="15993">AZ2278</f>
        <v>5.949678328</v>
      </c>
      <c r="BV2278" s="50">
        <f t="shared" si="15993"/>
        <v>0.002435595029</v>
      </c>
      <c r="BW2278" s="50">
        <f t="shared" si="15993"/>
        <v>3.028913691</v>
      </c>
      <c r="BX2278" s="50">
        <f t="shared" si="15993"/>
        <v>0.002880794421</v>
      </c>
      <c r="BY2278" s="50">
        <f t="shared" si="54"/>
        <v>0.04003462988</v>
      </c>
      <c r="BZ2278" s="50">
        <f t="shared" si="55"/>
        <v>1.867956095</v>
      </c>
      <c r="CA2278" s="50">
        <f t="shared" ref="CA2278:CC2278" si="15994">BF2278</f>
        <v>0.6823907927</v>
      </c>
      <c r="CB2278" s="50">
        <f t="shared" si="15994"/>
        <v>0.2921112277</v>
      </c>
      <c r="CC2278" s="50">
        <f t="shared" si="15994"/>
        <v>0.133598846</v>
      </c>
      <c r="CD2278" s="50">
        <f t="shared" si="57"/>
        <v>12</v>
      </c>
      <c r="CE2278" s="57">
        <f t="shared" si="58"/>
        <v>36.74</v>
      </c>
      <c r="CF2278" s="57">
        <f t="shared" si="59"/>
        <v>0.02</v>
      </c>
      <c r="CG2278" s="57">
        <f t="shared" si="60"/>
        <v>21.16</v>
      </c>
      <c r="CH2278" s="57">
        <f t="shared" si="61"/>
        <v>0.03</v>
      </c>
      <c r="CI2278" s="58">
        <f t="shared" si="62"/>
        <v>0.4380391452</v>
      </c>
      <c r="CJ2278" s="58">
        <f t="shared" si="63"/>
        <v>27.58584755</v>
      </c>
      <c r="CK2278" s="57">
        <f t="shared" si="64"/>
        <v>9.95</v>
      </c>
      <c r="CL2278" s="57">
        <f t="shared" si="65"/>
        <v>2.42</v>
      </c>
      <c r="CM2278" s="57">
        <f t="shared" si="66"/>
        <v>1.54</v>
      </c>
      <c r="CN2278" s="57">
        <f t="shared" si="67"/>
        <v>99.8838867</v>
      </c>
      <c r="CO2278" s="59">
        <f t="shared" si="68"/>
        <v>0.09815377576</v>
      </c>
      <c r="CP2278" s="59">
        <f t="shared" si="69"/>
        <v>0.6276614055</v>
      </c>
      <c r="CQ2278" s="59">
        <f t="shared" si="70"/>
        <v>0.2292935927</v>
      </c>
      <c r="CR2278" s="59">
        <f t="shared" si="71"/>
        <v>0.04489122611</v>
      </c>
      <c r="CS2278" s="60">
        <f t="shared" si="72"/>
        <v>9.815377576</v>
      </c>
      <c r="CT2278" s="60">
        <f t="shared" si="73"/>
        <v>4.489122611</v>
      </c>
      <c r="CU2278" s="60">
        <f t="shared" si="74"/>
        <v>85.69549981</v>
      </c>
      <c r="CV2278" s="61">
        <f t="shared" si="75"/>
        <v>0.09396811399</v>
      </c>
      <c r="CW2278" s="61">
        <f t="shared" si="76"/>
        <v>0.08500116981</v>
      </c>
      <c r="CX2278" s="62"/>
    </row>
    <row r="2279" ht="15.75" customHeight="1">
      <c r="A2279" s="17" t="s">
        <v>53</v>
      </c>
      <c r="B2279" s="87" t="s">
        <v>2307</v>
      </c>
      <c r="C2279" s="88" t="s">
        <v>2308</v>
      </c>
      <c r="D2279" s="89"/>
      <c r="E2279" s="89" t="s">
        <v>2309</v>
      </c>
      <c r="F2279" s="90">
        <v>74.0</v>
      </c>
      <c r="G2279" s="89" t="s">
        <v>2383</v>
      </c>
      <c r="H2279" s="95">
        <v>36.18</v>
      </c>
      <c r="I2279" s="92">
        <v>1.47</v>
      </c>
      <c r="J2279" s="92">
        <v>20.56</v>
      </c>
      <c r="K2279" s="92">
        <v>0.27</v>
      </c>
      <c r="L2279" s="92">
        <v>0.1</v>
      </c>
      <c r="M2279" s="92">
        <v>0.0</v>
      </c>
      <c r="N2279" s="92">
        <v>20.31</v>
      </c>
      <c r="O2279" s="92">
        <v>20.67</v>
      </c>
      <c r="P2279" s="92"/>
      <c r="Q2279" s="50">
        <f t="shared" si="8"/>
        <v>99.56</v>
      </c>
      <c r="R2279" s="51">
        <f t="shared" si="9"/>
        <v>12</v>
      </c>
      <c r="S2279" s="52">
        <f t="shared" si="10"/>
        <v>0.6021539737</v>
      </c>
      <c r="T2279" s="52">
        <f t="shared" si="11"/>
        <v>0.001251583253</v>
      </c>
      <c r="U2279" s="52">
        <f t="shared" si="12"/>
        <v>0.403290268</v>
      </c>
      <c r="V2279" s="52">
        <f t="shared" si="13"/>
        <v>0</v>
      </c>
      <c r="W2279" s="52">
        <f t="shared" si="14"/>
        <v>0</v>
      </c>
      <c r="X2279" s="52">
        <f t="shared" si="15"/>
        <v>0.2876970871</v>
      </c>
      <c r="Y2279" s="52">
        <f t="shared" si="16"/>
        <v>0.2863087737</v>
      </c>
      <c r="Z2279" s="52">
        <f t="shared" si="17"/>
        <v>0.0364724447</v>
      </c>
      <c r="AA2279" s="52">
        <f t="shared" si="18"/>
        <v>0.004814602153</v>
      </c>
      <c r="AB2279" s="52">
        <f t="shared" si="19"/>
        <v>1.621988733</v>
      </c>
      <c r="AC2279" s="53">
        <f t="shared" si="20"/>
        <v>4.854078847</v>
      </c>
      <c r="AD2279" s="54">
        <f t="shared" si="21"/>
        <v>1.204307947</v>
      </c>
      <c r="AE2279" s="54">
        <f t="shared" si="22"/>
        <v>0.002503166506</v>
      </c>
      <c r="AF2279" s="54">
        <f t="shared" si="23"/>
        <v>0.604935402</v>
      </c>
      <c r="AG2279" s="54">
        <f t="shared" si="24"/>
        <v>0</v>
      </c>
      <c r="AH2279" s="54">
        <f t="shared" si="25"/>
        <v>0</v>
      </c>
      <c r="AI2279" s="54">
        <f t="shared" si="26"/>
        <v>0.2876970871</v>
      </c>
      <c r="AJ2279" s="54">
        <f t="shared" si="27"/>
        <v>0.2863087737</v>
      </c>
      <c r="AK2279" s="54">
        <f t="shared" si="28"/>
        <v>0.0364724447</v>
      </c>
      <c r="AL2279" s="54">
        <f t="shared" si="29"/>
        <v>0.004814602153</v>
      </c>
      <c r="AM2279" s="54">
        <f t="shared" si="30"/>
        <v>2.427039423</v>
      </c>
      <c r="AN2279" s="54">
        <f t="shared" si="31"/>
        <v>-4.854078847</v>
      </c>
      <c r="AO2279" s="55">
        <f t="shared" si="32"/>
        <v>2.969953917</v>
      </c>
      <c r="AP2279" s="55">
        <f t="shared" si="33"/>
        <v>0.006173079888</v>
      </c>
      <c r="AQ2279" s="55">
        <f t="shared" si="34"/>
        <v>1.989115016</v>
      </c>
      <c r="AR2279" s="55">
        <f t="shared" si="35"/>
        <v>0</v>
      </c>
      <c r="AS2279" s="55">
        <f t="shared" si="36"/>
        <v>0</v>
      </c>
      <c r="AT2279" s="55">
        <f t="shared" si="37"/>
        <v>1.418984393</v>
      </c>
      <c r="AU2279" s="55">
        <f t="shared" si="38"/>
        <v>1.41213693</v>
      </c>
      <c r="AV2279" s="55">
        <f t="shared" si="39"/>
        <v>0.1798900028</v>
      </c>
      <c r="AW2279" s="55">
        <f t="shared" si="40"/>
        <v>0.0237466614</v>
      </c>
      <c r="AX2279" s="55">
        <f t="shared" si="41"/>
        <v>8</v>
      </c>
      <c r="AY2279" s="55">
        <f t="shared" si="42"/>
        <v>23.94136901</v>
      </c>
      <c r="AZ2279" s="54">
        <f t="shared" ref="AZ2279:BA2279" si="15995">AO2279*2</f>
        <v>5.939907834</v>
      </c>
      <c r="BA2279" s="54">
        <f t="shared" si="15995"/>
        <v>0.01234615978</v>
      </c>
      <c r="BB2279" s="54">
        <f t="shared" ref="BB2279:BD2279" si="15996">AQ2279*(3/2)</f>
        <v>2.983672524</v>
      </c>
      <c r="BC2279" s="54">
        <f t="shared" si="15996"/>
        <v>0</v>
      </c>
      <c r="BD2279" s="54">
        <f t="shared" si="15996"/>
        <v>0</v>
      </c>
      <c r="BE2279" s="54">
        <f t="shared" ref="BE2279:BH2279" si="15997">AT2279</f>
        <v>1.418984393</v>
      </c>
      <c r="BF2279" s="54">
        <f t="shared" si="15997"/>
        <v>1.41213693</v>
      </c>
      <c r="BG2279" s="54">
        <f t="shared" si="15997"/>
        <v>0.1798900028</v>
      </c>
      <c r="BH2279" s="54">
        <f t="shared" si="15997"/>
        <v>0.0237466614</v>
      </c>
      <c r="BI2279" s="54">
        <f t="shared" si="46"/>
        <v>11.9706845</v>
      </c>
      <c r="BJ2279" s="54">
        <f t="shared" si="47"/>
        <v>-23.94136901</v>
      </c>
      <c r="BK2279" s="56">
        <f t="shared" ref="BK2279:BN2279" si="15998">AO2279</f>
        <v>2.969953917</v>
      </c>
      <c r="BL2279" s="56">
        <f t="shared" si="15998"/>
        <v>0.006173079888</v>
      </c>
      <c r="BM2279" s="56">
        <f t="shared" si="15998"/>
        <v>1.989115016</v>
      </c>
      <c r="BN2279" s="56">
        <f t="shared" si="15998"/>
        <v>0</v>
      </c>
      <c r="BO2279" s="56">
        <f t="shared" si="49"/>
        <v>0.05863099027</v>
      </c>
      <c r="BP2279" s="56">
        <f t="shared" si="50"/>
        <v>1.360353403</v>
      </c>
      <c r="BQ2279" s="56">
        <f t="shared" ref="BQ2279:BS2279" si="15999">AU2279</f>
        <v>1.41213693</v>
      </c>
      <c r="BR2279" s="56">
        <f t="shared" si="15999"/>
        <v>0.1798900028</v>
      </c>
      <c r="BS2279" s="56">
        <f t="shared" si="15999"/>
        <v>0.0237466614</v>
      </c>
      <c r="BT2279" s="56">
        <f t="shared" si="52"/>
        <v>8</v>
      </c>
      <c r="BU2279" s="50">
        <f t="shared" ref="BU2279:BX2279" si="16000">AZ2279</f>
        <v>5.939907834</v>
      </c>
      <c r="BV2279" s="50">
        <f t="shared" si="16000"/>
        <v>0.01234615978</v>
      </c>
      <c r="BW2279" s="50">
        <f t="shared" si="16000"/>
        <v>2.983672524</v>
      </c>
      <c r="BX2279" s="50">
        <f t="shared" si="16000"/>
        <v>0</v>
      </c>
      <c r="BY2279" s="50">
        <f t="shared" si="54"/>
        <v>0.08794648541</v>
      </c>
      <c r="BZ2279" s="50">
        <f t="shared" si="55"/>
        <v>1.360353403</v>
      </c>
      <c r="CA2279" s="50">
        <f t="shared" ref="CA2279:CC2279" si="16001">BF2279</f>
        <v>1.41213693</v>
      </c>
      <c r="CB2279" s="50">
        <f t="shared" si="16001"/>
        <v>0.1798900028</v>
      </c>
      <c r="CC2279" s="50">
        <f t="shared" si="16001"/>
        <v>0.0237466614</v>
      </c>
      <c r="CD2279" s="50">
        <f t="shared" si="57"/>
        <v>12</v>
      </c>
      <c r="CE2279" s="57">
        <f t="shared" si="58"/>
        <v>36.18</v>
      </c>
      <c r="CF2279" s="57">
        <f t="shared" si="59"/>
        <v>0.1</v>
      </c>
      <c r="CG2279" s="57">
        <f t="shared" si="60"/>
        <v>20.56</v>
      </c>
      <c r="CH2279" s="57">
        <f t="shared" si="61"/>
        <v>0</v>
      </c>
      <c r="CI2279" s="58">
        <f t="shared" si="62"/>
        <v>0.9491585927</v>
      </c>
      <c r="CJ2279" s="58">
        <f t="shared" si="63"/>
        <v>19.81593665</v>
      </c>
      <c r="CK2279" s="57">
        <f t="shared" si="64"/>
        <v>20.31</v>
      </c>
      <c r="CL2279" s="57">
        <f t="shared" si="65"/>
        <v>1.47</v>
      </c>
      <c r="CM2279" s="57">
        <f t="shared" si="66"/>
        <v>0.27</v>
      </c>
      <c r="CN2279" s="57">
        <f t="shared" si="67"/>
        <v>99.65509524</v>
      </c>
      <c r="CO2279" s="59">
        <f t="shared" si="68"/>
        <v>0.06044433015</v>
      </c>
      <c r="CP2279" s="59">
        <f t="shared" si="69"/>
        <v>0.4570884926</v>
      </c>
      <c r="CQ2279" s="59">
        <f t="shared" si="70"/>
        <v>0.4744881289</v>
      </c>
      <c r="CR2279" s="59">
        <f t="shared" si="71"/>
        <v>0.007979048416</v>
      </c>
      <c r="CS2279" s="60">
        <f t="shared" si="72"/>
        <v>6.044433015</v>
      </c>
      <c r="CT2279" s="60">
        <f t="shared" si="73"/>
        <v>0.7979048416</v>
      </c>
      <c r="CU2279" s="60">
        <f t="shared" si="74"/>
        <v>93.15766214</v>
      </c>
      <c r="CV2279" s="61">
        <f t="shared" si="75"/>
        <v>0.03820121349</v>
      </c>
      <c r="CW2279" s="61">
        <f t="shared" si="76"/>
        <v>0.05234478991</v>
      </c>
      <c r="CX2279" s="62"/>
    </row>
    <row r="2280" ht="15.75" customHeight="1">
      <c r="A2280" s="17" t="s">
        <v>53</v>
      </c>
      <c r="B2280" s="87" t="s">
        <v>2307</v>
      </c>
      <c r="C2280" s="88" t="s">
        <v>2308</v>
      </c>
      <c r="D2280" s="89"/>
      <c r="E2280" s="89" t="s">
        <v>2309</v>
      </c>
      <c r="F2280" s="90">
        <v>75.0</v>
      </c>
      <c r="G2280" s="89" t="s">
        <v>2384</v>
      </c>
      <c r="H2280" s="95">
        <v>37.7</v>
      </c>
      <c r="I2280" s="92">
        <v>6.09</v>
      </c>
      <c r="J2280" s="92">
        <v>21.79</v>
      </c>
      <c r="K2280" s="92">
        <v>1.21</v>
      </c>
      <c r="L2280" s="92">
        <v>0.0</v>
      </c>
      <c r="M2280" s="92">
        <v>0.08</v>
      </c>
      <c r="N2280" s="92">
        <v>1.06</v>
      </c>
      <c r="O2280" s="92">
        <v>31.8</v>
      </c>
      <c r="P2280" s="92"/>
      <c r="Q2280" s="50">
        <f t="shared" si="8"/>
        <v>99.73</v>
      </c>
      <c r="R2280" s="51">
        <f t="shared" si="9"/>
        <v>12</v>
      </c>
      <c r="S2280" s="52">
        <f t="shared" si="10"/>
        <v>0.6274517636</v>
      </c>
      <c r="T2280" s="52">
        <f t="shared" si="11"/>
        <v>0</v>
      </c>
      <c r="U2280" s="52">
        <f t="shared" si="12"/>
        <v>0.427417069</v>
      </c>
      <c r="V2280" s="52">
        <f t="shared" si="13"/>
        <v>0.00105269945</v>
      </c>
      <c r="W2280" s="52">
        <f t="shared" si="14"/>
        <v>0</v>
      </c>
      <c r="X2280" s="52">
        <f t="shared" si="15"/>
        <v>0.4426109033</v>
      </c>
      <c r="Y2280" s="52">
        <f t="shared" si="16"/>
        <v>0.01494275234</v>
      </c>
      <c r="Z2280" s="52">
        <f t="shared" si="17"/>
        <v>0.151100128</v>
      </c>
      <c r="AA2280" s="52">
        <f t="shared" si="18"/>
        <v>0.02157655039</v>
      </c>
      <c r="AB2280" s="52">
        <f t="shared" si="19"/>
        <v>1.686151866</v>
      </c>
      <c r="AC2280" s="53">
        <f t="shared" si="20"/>
        <v>5.055677028</v>
      </c>
      <c r="AD2280" s="54">
        <f t="shared" si="21"/>
        <v>1.254903527</v>
      </c>
      <c r="AE2280" s="54">
        <f t="shared" si="22"/>
        <v>0</v>
      </c>
      <c r="AF2280" s="54">
        <f t="shared" si="23"/>
        <v>0.6411256035</v>
      </c>
      <c r="AG2280" s="54">
        <f t="shared" si="24"/>
        <v>0.001579049176</v>
      </c>
      <c r="AH2280" s="54">
        <f t="shared" si="25"/>
        <v>0</v>
      </c>
      <c r="AI2280" s="54">
        <f t="shared" si="26"/>
        <v>0.4426109033</v>
      </c>
      <c r="AJ2280" s="54">
        <f t="shared" si="27"/>
        <v>0.01494275234</v>
      </c>
      <c r="AK2280" s="54">
        <f t="shared" si="28"/>
        <v>0.151100128</v>
      </c>
      <c r="AL2280" s="54">
        <f t="shared" si="29"/>
        <v>0.02157655039</v>
      </c>
      <c r="AM2280" s="54">
        <f t="shared" si="30"/>
        <v>2.527838514</v>
      </c>
      <c r="AN2280" s="54">
        <f t="shared" si="31"/>
        <v>-5.055677028</v>
      </c>
      <c r="AO2280" s="55">
        <f t="shared" si="32"/>
        <v>2.976964418</v>
      </c>
      <c r="AP2280" s="55">
        <f t="shared" si="33"/>
        <v>0</v>
      </c>
      <c r="AQ2280" s="55">
        <f t="shared" si="34"/>
        <v>2.027893585</v>
      </c>
      <c r="AR2280" s="55">
        <f t="shared" si="35"/>
        <v>0.004994565301</v>
      </c>
      <c r="AS2280" s="55">
        <f t="shared" si="36"/>
        <v>0</v>
      </c>
      <c r="AT2280" s="55">
        <f t="shared" si="37"/>
        <v>2.099981204</v>
      </c>
      <c r="AU2280" s="55">
        <f t="shared" si="38"/>
        <v>0.07089635349</v>
      </c>
      <c r="AV2280" s="55">
        <f t="shared" si="39"/>
        <v>0.7168992595</v>
      </c>
      <c r="AW2280" s="55">
        <f t="shared" si="40"/>
        <v>0.1023706148</v>
      </c>
      <c r="AX2280" s="55">
        <f t="shared" si="41"/>
        <v>8</v>
      </c>
      <c r="AY2280" s="55">
        <f t="shared" si="42"/>
        <v>23.98681699</v>
      </c>
      <c r="AZ2280" s="54">
        <f t="shared" ref="AZ2280:BA2280" si="16002">AO2280*2</f>
        <v>5.953928836</v>
      </c>
      <c r="BA2280" s="54">
        <f t="shared" si="16002"/>
        <v>0</v>
      </c>
      <c r="BB2280" s="54">
        <f t="shared" ref="BB2280:BD2280" si="16003">AQ2280*(3/2)</f>
        <v>3.041840377</v>
      </c>
      <c r="BC2280" s="54">
        <f t="shared" si="16003"/>
        <v>0.007491847952</v>
      </c>
      <c r="BD2280" s="54">
        <f t="shared" si="16003"/>
        <v>0</v>
      </c>
      <c r="BE2280" s="54">
        <f t="shared" ref="BE2280:BH2280" si="16004">AT2280</f>
        <v>2.099981204</v>
      </c>
      <c r="BF2280" s="54">
        <f t="shared" si="16004"/>
        <v>0.07089635349</v>
      </c>
      <c r="BG2280" s="54">
        <f t="shared" si="16004"/>
        <v>0.7168992595</v>
      </c>
      <c r="BH2280" s="54">
        <f t="shared" si="16004"/>
        <v>0.1023706148</v>
      </c>
      <c r="BI2280" s="54">
        <f t="shared" si="46"/>
        <v>11.99340849</v>
      </c>
      <c r="BJ2280" s="54">
        <f t="shared" si="47"/>
        <v>-23.98681699</v>
      </c>
      <c r="BK2280" s="56">
        <f t="shared" ref="BK2280:BN2280" si="16005">AO2280</f>
        <v>2.976964418</v>
      </c>
      <c r="BL2280" s="56">
        <f t="shared" si="16005"/>
        <v>0</v>
      </c>
      <c r="BM2280" s="56">
        <f t="shared" si="16005"/>
        <v>2.027893585</v>
      </c>
      <c r="BN2280" s="56">
        <f t="shared" si="16005"/>
        <v>0.004994565301</v>
      </c>
      <c r="BO2280" s="56">
        <f t="shared" si="49"/>
        <v>0.01318301379</v>
      </c>
      <c r="BP2280" s="56">
        <f t="shared" si="50"/>
        <v>2.08679819</v>
      </c>
      <c r="BQ2280" s="56">
        <f t="shared" ref="BQ2280:BS2280" si="16006">AU2280</f>
        <v>0.07089635349</v>
      </c>
      <c r="BR2280" s="56">
        <f t="shared" si="16006"/>
        <v>0.7168992595</v>
      </c>
      <c r="BS2280" s="56">
        <f t="shared" si="16006"/>
        <v>0.1023706148</v>
      </c>
      <c r="BT2280" s="56">
        <f t="shared" si="52"/>
        <v>8</v>
      </c>
      <c r="BU2280" s="50">
        <f t="shared" ref="BU2280:BX2280" si="16007">AZ2280</f>
        <v>5.953928836</v>
      </c>
      <c r="BV2280" s="50">
        <f t="shared" si="16007"/>
        <v>0</v>
      </c>
      <c r="BW2280" s="50">
        <f t="shared" si="16007"/>
        <v>3.041840377</v>
      </c>
      <c r="BX2280" s="50">
        <f t="shared" si="16007"/>
        <v>0.007491847952</v>
      </c>
      <c r="BY2280" s="50">
        <f t="shared" si="54"/>
        <v>0.01977452069</v>
      </c>
      <c r="BZ2280" s="50">
        <f t="shared" si="55"/>
        <v>2.08679819</v>
      </c>
      <c r="CA2280" s="50">
        <f t="shared" ref="CA2280:CC2280" si="16008">BF2280</f>
        <v>0.07089635349</v>
      </c>
      <c r="CB2280" s="50">
        <f t="shared" si="16008"/>
        <v>0.7168992595</v>
      </c>
      <c r="CC2280" s="50">
        <f t="shared" si="16008"/>
        <v>0.1023706148</v>
      </c>
      <c r="CD2280" s="50">
        <f t="shared" si="57"/>
        <v>12</v>
      </c>
      <c r="CE2280" s="57">
        <f t="shared" si="58"/>
        <v>37.7</v>
      </c>
      <c r="CF2280" s="57">
        <f t="shared" si="59"/>
        <v>0</v>
      </c>
      <c r="CG2280" s="57">
        <f t="shared" si="60"/>
        <v>21.79</v>
      </c>
      <c r="CH2280" s="57">
        <f t="shared" si="61"/>
        <v>0.08</v>
      </c>
      <c r="CI2280" s="58">
        <f t="shared" si="62"/>
        <v>0.2218580111</v>
      </c>
      <c r="CJ2280" s="58">
        <f t="shared" si="63"/>
        <v>31.60036972</v>
      </c>
      <c r="CK2280" s="57">
        <f t="shared" si="64"/>
        <v>1.06</v>
      </c>
      <c r="CL2280" s="57">
        <f t="shared" si="65"/>
        <v>6.09</v>
      </c>
      <c r="CM2280" s="57">
        <f t="shared" si="66"/>
        <v>1.21</v>
      </c>
      <c r="CN2280" s="57">
        <f t="shared" si="67"/>
        <v>99.75222773</v>
      </c>
      <c r="CO2280" s="59">
        <f t="shared" si="68"/>
        <v>0.2408155284</v>
      </c>
      <c r="CP2280" s="59">
        <f t="shared" si="69"/>
        <v>0.7009819055</v>
      </c>
      <c r="CQ2280" s="59">
        <f t="shared" si="70"/>
        <v>0.02381498182</v>
      </c>
      <c r="CR2280" s="59">
        <f t="shared" si="71"/>
        <v>0.03438758426</v>
      </c>
      <c r="CS2280" s="60">
        <f t="shared" si="72"/>
        <v>24.08155284</v>
      </c>
      <c r="CT2280" s="60">
        <f t="shared" si="73"/>
        <v>3.438758426</v>
      </c>
      <c r="CU2280" s="60">
        <f t="shared" si="74"/>
        <v>72.47968873</v>
      </c>
      <c r="CV2280" s="61">
        <f t="shared" si="75"/>
        <v>0.1547953485</v>
      </c>
      <c r="CW2280" s="61">
        <f t="shared" si="76"/>
        <v>0.2085462476</v>
      </c>
      <c r="CX2280" s="62"/>
    </row>
    <row r="2281" ht="15.75" customHeight="1">
      <c r="A2281" s="17" t="s">
        <v>53</v>
      </c>
      <c r="B2281" s="87" t="s">
        <v>2307</v>
      </c>
      <c r="C2281" s="88" t="s">
        <v>2308</v>
      </c>
      <c r="D2281" s="89"/>
      <c r="E2281" s="89" t="s">
        <v>2309</v>
      </c>
      <c r="F2281" s="90">
        <v>76.0</v>
      </c>
      <c r="G2281" s="89" t="s">
        <v>2385</v>
      </c>
      <c r="H2281" s="95">
        <v>38.62</v>
      </c>
      <c r="I2281" s="92">
        <v>7.77</v>
      </c>
      <c r="J2281" s="92">
        <v>21.71</v>
      </c>
      <c r="K2281" s="92">
        <v>3.05</v>
      </c>
      <c r="L2281" s="92">
        <v>0.04</v>
      </c>
      <c r="M2281" s="92">
        <v>0.12</v>
      </c>
      <c r="N2281" s="92">
        <v>0.96</v>
      </c>
      <c r="O2281" s="92">
        <v>27.69</v>
      </c>
      <c r="P2281" s="92"/>
      <c r="Q2281" s="50">
        <f t="shared" si="8"/>
        <v>99.96</v>
      </c>
      <c r="R2281" s="51">
        <f t="shared" si="9"/>
        <v>12</v>
      </c>
      <c r="S2281" s="52">
        <f t="shared" si="10"/>
        <v>0.6427635838</v>
      </c>
      <c r="T2281" s="52">
        <f t="shared" si="11"/>
        <v>0.0005006333011</v>
      </c>
      <c r="U2281" s="52">
        <f t="shared" si="12"/>
        <v>0.4258478462</v>
      </c>
      <c r="V2281" s="52">
        <f t="shared" si="13"/>
        <v>0.001579049176</v>
      </c>
      <c r="W2281" s="52">
        <f t="shared" si="14"/>
        <v>0</v>
      </c>
      <c r="X2281" s="52">
        <f t="shared" si="15"/>
        <v>0.3854055318</v>
      </c>
      <c r="Y2281" s="52">
        <f t="shared" si="16"/>
        <v>0.01353305873</v>
      </c>
      <c r="Z2281" s="52">
        <f t="shared" si="17"/>
        <v>0.192782922</v>
      </c>
      <c r="AA2281" s="52">
        <f t="shared" si="18"/>
        <v>0.05438717247</v>
      </c>
      <c r="AB2281" s="52">
        <f t="shared" si="19"/>
        <v>1.716799797</v>
      </c>
      <c r="AC2281" s="53">
        <f t="shared" si="20"/>
        <v>5.147554925</v>
      </c>
      <c r="AD2281" s="54">
        <f t="shared" si="21"/>
        <v>1.285527168</v>
      </c>
      <c r="AE2281" s="54">
        <f t="shared" si="22"/>
        <v>0.001001266602</v>
      </c>
      <c r="AF2281" s="54">
        <f t="shared" si="23"/>
        <v>0.6387717693</v>
      </c>
      <c r="AG2281" s="54">
        <f t="shared" si="24"/>
        <v>0.002368573763</v>
      </c>
      <c r="AH2281" s="54">
        <f t="shared" si="25"/>
        <v>0</v>
      </c>
      <c r="AI2281" s="54">
        <f t="shared" si="26"/>
        <v>0.3854055318</v>
      </c>
      <c r="AJ2281" s="54">
        <f t="shared" si="27"/>
        <v>0.01353305873</v>
      </c>
      <c r="AK2281" s="54">
        <f t="shared" si="28"/>
        <v>0.192782922</v>
      </c>
      <c r="AL2281" s="54">
        <f t="shared" si="29"/>
        <v>0.05438717247</v>
      </c>
      <c r="AM2281" s="54">
        <f t="shared" si="30"/>
        <v>2.573777462</v>
      </c>
      <c r="AN2281" s="54">
        <f t="shared" si="31"/>
        <v>-5.147554925</v>
      </c>
      <c r="AO2281" s="55">
        <f t="shared" si="32"/>
        <v>2.995170828</v>
      </c>
      <c r="AP2281" s="55">
        <f t="shared" si="33"/>
        <v>0.002332867475</v>
      </c>
      <c r="AQ2281" s="55">
        <f t="shared" si="34"/>
        <v>1.98437976</v>
      </c>
      <c r="AR2281" s="55">
        <f t="shared" si="35"/>
        <v>0.007358105134</v>
      </c>
      <c r="AS2281" s="55">
        <f t="shared" si="36"/>
        <v>0</v>
      </c>
      <c r="AT2281" s="55">
        <f t="shared" si="37"/>
        <v>1.795925337</v>
      </c>
      <c r="AU2281" s="55">
        <f t="shared" si="38"/>
        <v>0.06306179087</v>
      </c>
      <c r="AV2281" s="55">
        <f t="shared" si="39"/>
        <v>0.8983361822</v>
      </c>
      <c r="AW2281" s="55">
        <f t="shared" si="40"/>
        <v>0.25343513</v>
      </c>
      <c r="AX2281" s="55">
        <f t="shared" si="41"/>
        <v>8</v>
      </c>
      <c r="AY2281" s="55">
        <f t="shared" si="42"/>
        <v>23.98674526</v>
      </c>
      <c r="AZ2281" s="54">
        <f t="shared" ref="AZ2281:BA2281" si="16009">AO2281*2</f>
        <v>5.990341656</v>
      </c>
      <c r="BA2281" s="54">
        <f t="shared" si="16009"/>
        <v>0.00466573495</v>
      </c>
      <c r="BB2281" s="54">
        <f t="shared" ref="BB2281:BD2281" si="16010">AQ2281*(3/2)</f>
        <v>2.97656964</v>
      </c>
      <c r="BC2281" s="54">
        <f t="shared" si="16010"/>
        <v>0.0110371577</v>
      </c>
      <c r="BD2281" s="54">
        <f t="shared" si="16010"/>
        <v>0</v>
      </c>
      <c r="BE2281" s="54">
        <f t="shared" ref="BE2281:BH2281" si="16011">AT2281</f>
        <v>1.795925337</v>
      </c>
      <c r="BF2281" s="54">
        <f t="shared" si="16011"/>
        <v>0.06306179087</v>
      </c>
      <c r="BG2281" s="54">
        <f t="shared" si="16011"/>
        <v>0.8983361822</v>
      </c>
      <c r="BH2281" s="54">
        <f t="shared" si="16011"/>
        <v>0.25343513</v>
      </c>
      <c r="BI2281" s="54">
        <f t="shared" si="46"/>
        <v>11.99337263</v>
      </c>
      <c r="BJ2281" s="54">
        <f t="shared" si="47"/>
        <v>-23.98674526</v>
      </c>
      <c r="BK2281" s="56">
        <f t="shared" ref="BK2281:BN2281" si="16012">AO2281</f>
        <v>2.995170828</v>
      </c>
      <c r="BL2281" s="56">
        <f t="shared" si="16012"/>
        <v>0.002332867475</v>
      </c>
      <c r="BM2281" s="56">
        <f t="shared" si="16012"/>
        <v>1.98437976</v>
      </c>
      <c r="BN2281" s="56">
        <f t="shared" si="16012"/>
        <v>0.007358105134</v>
      </c>
      <c r="BO2281" s="56">
        <f t="shared" si="49"/>
        <v>0.01325474448</v>
      </c>
      <c r="BP2281" s="56">
        <f t="shared" si="50"/>
        <v>1.782670592</v>
      </c>
      <c r="BQ2281" s="56">
        <f t="shared" ref="BQ2281:BS2281" si="16013">AU2281</f>
        <v>0.06306179087</v>
      </c>
      <c r="BR2281" s="56">
        <f t="shared" si="16013"/>
        <v>0.8983361822</v>
      </c>
      <c r="BS2281" s="56">
        <f t="shared" si="16013"/>
        <v>0.25343513</v>
      </c>
      <c r="BT2281" s="56">
        <f t="shared" si="52"/>
        <v>8</v>
      </c>
      <c r="BU2281" s="50">
        <f t="shared" ref="BU2281:BX2281" si="16014">AZ2281</f>
        <v>5.990341656</v>
      </c>
      <c r="BV2281" s="50">
        <f t="shared" si="16014"/>
        <v>0.00466573495</v>
      </c>
      <c r="BW2281" s="50">
        <f t="shared" si="16014"/>
        <v>2.97656964</v>
      </c>
      <c r="BX2281" s="50">
        <f t="shared" si="16014"/>
        <v>0.0110371577</v>
      </c>
      <c r="BY2281" s="50">
        <f t="shared" si="54"/>
        <v>0.01988211673</v>
      </c>
      <c r="BZ2281" s="50">
        <f t="shared" si="55"/>
        <v>1.782670592</v>
      </c>
      <c r="CA2281" s="50">
        <f t="shared" ref="CA2281:CC2281" si="16015">BF2281</f>
        <v>0.06306179087</v>
      </c>
      <c r="CB2281" s="50">
        <f t="shared" si="16015"/>
        <v>0.8983361822</v>
      </c>
      <c r="CC2281" s="50">
        <f t="shared" si="16015"/>
        <v>0.25343513</v>
      </c>
      <c r="CD2281" s="50">
        <f t="shared" si="57"/>
        <v>12</v>
      </c>
      <c r="CE2281" s="57">
        <f t="shared" si="58"/>
        <v>38.62</v>
      </c>
      <c r="CF2281" s="57">
        <f t="shared" si="59"/>
        <v>0.04</v>
      </c>
      <c r="CG2281" s="57">
        <f t="shared" si="60"/>
        <v>21.71</v>
      </c>
      <c r="CH2281" s="57">
        <f t="shared" si="61"/>
        <v>0.12</v>
      </c>
      <c r="CI2281" s="58">
        <f t="shared" si="62"/>
        <v>0.2271196629</v>
      </c>
      <c r="CJ2281" s="58">
        <f t="shared" si="63"/>
        <v>27.48563523</v>
      </c>
      <c r="CK2281" s="57">
        <f t="shared" si="64"/>
        <v>0.96</v>
      </c>
      <c r="CL2281" s="57">
        <f t="shared" si="65"/>
        <v>7.77</v>
      </c>
      <c r="CM2281" s="57">
        <f t="shared" si="66"/>
        <v>3.05</v>
      </c>
      <c r="CN2281" s="57">
        <f t="shared" si="67"/>
        <v>99.98275489</v>
      </c>
      <c r="CO2281" s="59">
        <f t="shared" si="68"/>
        <v>0.2996947706</v>
      </c>
      <c r="CP2281" s="59">
        <f t="shared" si="69"/>
        <v>0.5947183969</v>
      </c>
      <c r="CQ2281" s="59">
        <f t="shared" si="70"/>
        <v>0.0210381028</v>
      </c>
      <c r="CR2281" s="59">
        <f t="shared" si="71"/>
        <v>0.08454872978</v>
      </c>
      <c r="CS2281" s="60">
        <f t="shared" si="72"/>
        <v>29.96947706</v>
      </c>
      <c r="CT2281" s="60">
        <f t="shared" si="73"/>
        <v>8.454872978</v>
      </c>
      <c r="CU2281" s="60">
        <f t="shared" si="74"/>
        <v>61.57564997</v>
      </c>
      <c r="CV2281" s="61">
        <f t="shared" si="75"/>
        <v>0.2343961151</v>
      </c>
      <c r="CW2281" s="61">
        <f t="shared" si="76"/>
        <v>0.2595356713</v>
      </c>
      <c r="CX2281" s="62"/>
    </row>
    <row r="2282" ht="15.75" customHeight="1">
      <c r="A2282" s="17" t="s">
        <v>53</v>
      </c>
      <c r="B2282" s="87" t="s">
        <v>2307</v>
      </c>
      <c r="C2282" s="88" t="s">
        <v>2308</v>
      </c>
      <c r="D2282" s="89"/>
      <c r="E2282" s="89" t="s">
        <v>2309</v>
      </c>
      <c r="F2282" s="90">
        <v>77.0</v>
      </c>
      <c r="G2282" s="89" t="s">
        <v>2386</v>
      </c>
      <c r="H2282" s="95">
        <v>36.5</v>
      </c>
      <c r="I2282" s="92">
        <v>2.0</v>
      </c>
      <c r="J2282" s="92">
        <v>20.52</v>
      </c>
      <c r="K2282" s="92">
        <v>0.53</v>
      </c>
      <c r="L2282" s="92">
        <v>0.03</v>
      </c>
      <c r="M2282" s="92">
        <v>0.04</v>
      </c>
      <c r="N2282" s="92">
        <v>1.91</v>
      </c>
      <c r="O2282" s="92">
        <v>37.3</v>
      </c>
      <c r="P2282" s="92"/>
      <c r="Q2282" s="50">
        <f t="shared" si="8"/>
        <v>98.83</v>
      </c>
      <c r="R2282" s="51">
        <f t="shared" si="9"/>
        <v>12</v>
      </c>
      <c r="S2282" s="52">
        <f t="shared" si="10"/>
        <v>0.6074798242</v>
      </c>
      <c r="T2282" s="52">
        <f t="shared" si="11"/>
        <v>0.0003754749758</v>
      </c>
      <c r="U2282" s="52">
        <f t="shared" si="12"/>
        <v>0.4025056566</v>
      </c>
      <c r="V2282" s="52">
        <f t="shared" si="13"/>
        <v>0.0005263497252</v>
      </c>
      <c r="W2282" s="52">
        <f t="shared" si="14"/>
        <v>0</v>
      </c>
      <c r="X2282" s="52">
        <f t="shared" si="15"/>
        <v>0.5191631035</v>
      </c>
      <c r="Y2282" s="52">
        <f t="shared" si="16"/>
        <v>0.02692514809</v>
      </c>
      <c r="Z2282" s="52">
        <f t="shared" si="17"/>
        <v>0.04962237374</v>
      </c>
      <c r="AA2282" s="52">
        <f t="shared" si="18"/>
        <v>0.009450885708</v>
      </c>
      <c r="AB2282" s="52">
        <f t="shared" si="19"/>
        <v>1.616048816</v>
      </c>
      <c r="AC2282" s="53">
        <f t="shared" si="20"/>
        <v>4.850840238</v>
      </c>
      <c r="AD2282" s="54">
        <f t="shared" si="21"/>
        <v>1.214959648</v>
      </c>
      <c r="AE2282" s="54">
        <f t="shared" si="22"/>
        <v>0.0007509499517</v>
      </c>
      <c r="AF2282" s="54">
        <f t="shared" si="23"/>
        <v>0.6037584848</v>
      </c>
      <c r="AG2282" s="54">
        <f t="shared" si="24"/>
        <v>0.0007895245878</v>
      </c>
      <c r="AH2282" s="54">
        <f t="shared" si="25"/>
        <v>0</v>
      </c>
      <c r="AI2282" s="54">
        <f t="shared" si="26"/>
        <v>0.5191631035</v>
      </c>
      <c r="AJ2282" s="54">
        <f t="shared" si="27"/>
        <v>0.02692514809</v>
      </c>
      <c r="AK2282" s="54">
        <f t="shared" si="28"/>
        <v>0.04962237374</v>
      </c>
      <c r="AL2282" s="54">
        <f t="shared" si="29"/>
        <v>0.009450885708</v>
      </c>
      <c r="AM2282" s="54">
        <f t="shared" si="30"/>
        <v>2.425420119</v>
      </c>
      <c r="AN2282" s="54">
        <f t="shared" si="31"/>
        <v>-4.850840238</v>
      </c>
      <c r="AO2282" s="55">
        <f t="shared" si="32"/>
        <v>3.007235019</v>
      </c>
      <c r="AP2282" s="55">
        <f t="shared" si="33"/>
        <v>0.00185873086</v>
      </c>
      <c r="AQ2282" s="55">
        <f t="shared" si="34"/>
        <v>1.992542069</v>
      </c>
      <c r="AR2282" s="55">
        <f t="shared" si="35"/>
        <v>0.002605612998</v>
      </c>
      <c r="AS2282" s="55">
        <f t="shared" si="36"/>
        <v>0</v>
      </c>
      <c r="AT2282" s="55">
        <f t="shared" si="37"/>
        <v>2.570036738</v>
      </c>
      <c r="AU2282" s="55">
        <f t="shared" si="38"/>
        <v>0.1332887859</v>
      </c>
      <c r="AV2282" s="55">
        <f t="shared" si="39"/>
        <v>0.2456478949</v>
      </c>
      <c r="AW2282" s="55">
        <f t="shared" si="40"/>
        <v>0.04678514962</v>
      </c>
      <c r="AX2282" s="55">
        <f t="shared" si="41"/>
        <v>8</v>
      </c>
      <c r="AY2282" s="55">
        <f t="shared" si="42"/>
        <v>24.01333518</v>
      </c>
      <c r="AZ2282" s="54">
        <f t="shared" ref="AZ2282:BA2282" si="16016">AO2282*2</f>
        <v>6.014470038</v>
      </c>
      <c r="BA2282" s="54">
        <f t="shared" si="16016"/>
        <v>0.00371746172</v>
      </c>
      <c r="BB2282" s="54">
        <f t="shared" ref="BB2282:BD2282" si="16017">AQ2282*(3/2)</f>
        <v>2.988813104</v>
      </c>
      <c r="BC2282" s="54">
        <f t="shared" si="16017"/>
        <v>0.003908419497</v>
      </c>
      <c r="BD2282" s="54">
        <f t="shared" si="16017"/>
        <v>0</v>
      </c>
      <c r="BE2282" s="54">
        <f t="shared" ref="BE2282:BH2282" si="16018">AT2282</f>
        <v>2.570036738</v>
      </c>
      <c r="BF2282" s="54">
        <f t="shared" si="16018"/>
        <v>0.1332887859</v>
      </c>
      <c r="BG2282" s="54">
        <f t="shared" si="16018"/>
        <v>0.2456478949</v>
      </c>
      <c r="BH2282" s="54">
        <f t="shared" si="16018"/>
        <v>0.04678514962</v>
      </c>
      <c r="BI2282" s="54">
        <f t="shared" si="46"/>
        <v>12.00666759</v>
      </c>
      <c r="BJ2282" s="54">
        <f t="shared" si="47"/>
        <v>-24.01333518</v>
      </c>
      <c r="BK2282" s="56">
        <f t="shared" ref="BK2282:BN2282" si="16019">AO2282</f>
        <v>3.007235019</v>
      </c>
      <c r="BL2282" s="56">
        <f t="shared" si="16019"/>
        <v>0.00185873086</v>
      </c>
      <c r="BM2282" s="56">
        <f t="shared" si="16019"/>
        <v>1.992542069</v>
      </c>
      <c r="BN2282" s="56">
        <f t="shared" si="16019"/>
        <v>0.002605612998</v>
      </c>
      <c r="BO2282" s="56">
        <f t="shared" si="49"/>
        <v>0</v>
      </c>
      <c r="BP2282" s="56">
        <f t="shared" si="50"/>
        <v>2.570036738</v>
      </c>
      <c r="BQ2282" s="56">
        <f t="shared" ref="BQ2282:BS2282" si="16020">AU2282</f>
        <v>0.1332887859</v>
      </c>
      <c r="BR2282" s="56">
        <f t="shared" si="16020"/>
        <v>0.2456478949</v>
      </c>
      <c r="BS2282" s="56">
        <f t="shared" si="16020"/>
        <v>0.04678514962</v>
      </c>
      <c r="BT2282" s="56">
        <f t="shared" si="52"/>
        <v>8</v>
      </c>
      <c r="BU2282" s="50">
        <f t="shared" ref="BU2282:BX2282" si="16021">AZ2282</f>
        <v>6.014470038</v>
      </c>
      <c r="BV2282" s="50">
        <f t="shared" si="16021"/>
        <v>0.00371746172</v>
      </c>
      <c r="BW2282" s="50">
        <f t="shared" si="16021"/>
        <v>2.988813104</v>
      </c>
      <c r="BX2282" s="50">
        <f t="shared" si="16021"/>
        <v>0.003908419497</v>
      </c>
      <c r="BY2282" s="50">
        <f t="shared" si="54"/>
        <v>0</v>
      </c>
      <c r="BZ2282" s="50">
        <f t="shared" si="55"/>
        <v>2.570036738</v>
      </c>
      <c r="CA2282" s="50">
        <f t="shared" ref="CA2282:CC2282" si="16022">BF2282</f>
        <v>0.1332887859</v>
      </c>
      <c r="CB2282" s="50">
        <f t="shared" si="16022"/>
        <v>0.2456478949</v>
      </c>
      <c r="CC2282" s="50">
        <f t="shared" si="16022"/>
        <v>0.04678514962</v>
      </c>
      <c r="CD2282" s="50">
        <f t="shared" si="57"/>
        <v>12.00666759</v>
      </c>
      <c r="CE2282" s="57">
        <f t="shared" si="58"/>
        <v>36.5</v>
      </c>
      <c r="CF2282" s="57">
        <f t="shared" si="59"/>
        <v>0.03</v>
      </c>
      <c r="CG2282" s="57">
        <f t="shared" si="60"/>
        <v>20.52</v>
      </c>
      <c r="CH2282" s="57">
        <f t="shared" si="61"/>
        <v>0.04</v>
      </c>
      <c r="CI2282" s="58">
        <f t="shared" si="62"/>
        <v>0</v>
      </c>
      <c r="CJ2282" s="58">
        <f t="shared" si="63"/>
        <v>37.3</v>
      </c>
      <c r="CK2282" s="57">
        <f t="shared" si="64"/>
        <v>1.91</v>
      </c>
      <c r="CL2282" s="57">
        <f t="shared" si="65"/>
        <v>2</v>
      </c>
      <c r="CM2282" s="57">
        <f t="shared" si="66"/>
        <v>0.53</v>
      </c>
      <c r="CN2282" s="57">
        <f t="shared" si="67"/>
        <v>98.83</v>
      </c>
      <c r="CO2282" s="59">
        <f t="shared" si="68"/>
        <v>0.08199856209</v>
      </c>
      <c r="CP2282" s="59">
        <f t="shared" si="69"/>
        <v>0.8578918091</v>
      </c>
      <c r="CQ2282" s="59">
        <f t="shared" si="70"/>
        <v>0.04449249927</v>
      </c>
      <c r="CR2282" s="59">
        <f t="shared" si="71"/>
        <v>0.01561712954</v>
      </c>
      <c r="CS2282" s="60">
        <f t="shared" si="72"/>
        <v>8.199856209</v>
      </c>
      <c r="CT2282" s="60">
        <f t="shared" si="73"/>
        <v>1.561712954</v>
      </c>
      <c r="CU2282" s="60">
        <f t="shared" si="74"/>
        <v>90.23843084</v>
      </c>
      <c r="CV2282" s="61">
        <f t="shared" si="75"/>
        <v>0.05661641058</v>
      </c>
      <c r="CW2282" s="61">
        <f t="shared" si="76"/>
        <v>0.07101075477</v>
      </c>
      <c r="CX2282" s="62"/>
    </row>
    <row r="2283" ht="15.75" customHeight="1">
      <c r="A2283" s="17" t="s">
        <v>53</v>
      </c>
      <c r="B2283" s="87" t="s">
        <v>2307</v>
      </c>
      <c r="C2283" s="88" t="s">
        <v>2308</v>
      </c>
      <c r="D2283" s="89"/>
      <c r="E2283" s="89" t="s">
        <v>2309</v>
      </c>
      <c r="F2283" s="90">
        <v>78.0</v>
      </c>
      <c r="G2283" s="89" t="s">
        <v>2387</v>
      </c>
      <c r="H2283" s="95">
        <v>38.18</v>
      </c>
      <c r="I2283" s="92">
        <v>6.97</v>
      </c>
      <c r="J2283" s="92">
        <v>21.28</v>
      </c>
      <c r="K2283" s="92">
        <v>0.65</v>
      </c>
      <c r="L2283" s="92">
        <v>0.02</v>
      </c>
      <c r="M2283" s="92">
        <v>0.0</v>
      </c>
      <c r="N2283" s="92">
        <v>0.77</v>
      </c>
      <c r="O2283" s="92">
        <v>31.36</v>
      </c>
      <c r="P2283" s="92"/>
      <c r="Q2283" s="50">
        <f t="shared" si="8"/>
        <v>99.23</v>
      </c>
      <c r="R2283" s="51">
        <f t="shared" si="9"/>
        <v>12</v>
      </c>
      <c r="S2283" s="52">
        <f t="shared" si="10"/>
        <v>0.6354405394</v>
      </c>
      <c r="T2283" s="52">
        <f t="shared" si="11"/>
        <v>0.0002503166506</v>
      </c>
      <c r="U2283" s="52">
        <f t="shared" si="12"/>
        <v>0.4174132735</v>
      </c>
      <c r="V2283" s="52">
        <f t="shared" si="13"/>
        <v>0</v>
      </c>
      <c r="W2283" s="52">
        <f t="shared" si="14"/>
        <v>0</v>
      </c>
      <c r="X2283" s="52">
        <f t="shared" si="15"/>
        <v>0.4364867272</v>
      </c>
      <c r="Y2283" s="52">
        <f t="shared" si="16"/>
        <v>0.01085464085</v>
      </c>
      <c r="Z2283" s="52">
        <f t="shared" si="17"/>
        <v>0.1729339725</v>
      </c>
      <c r="AA2283" s="52">
        <f t="shared" si="18"/>
        <v>0.01159070889</v>
      </c>
      <c r="AB2283" s="52">
        <f t="shared" si="19"/>
        <v>1.684970179</v>
      </c>
      <c r="AC2283" s="53">
        <f t="shared" si="20"/>
        <v>5.058735343</v>
      </c>
      <c r="AD2283" s="54">
        <f t="shared" si="21"/>
        <v>1.270881079</v>
      </c>
      <c r="AE2283" s="54">
        <f t="shared" si="22"/>
        <v>0.0005006333011</v>
      </c>
      <c r="AF2283" s="54">
        <f t="shared" si="23"/>
        <v>0.6261199102</v>
      </c>
      <c r="AG2283" s="54">
        <f t="shared" si="24"/>
        <v>0</v>
      </c>
      <c r="AH2283" s="54">
        <f t="shared" si="25"/>
        <v>0</v>
      </c>
      <c r="AI2283" s="54">
        <f t="shared" si="26"/>
        <v>0.4364867272</v>
      </c>
      <c r="AJ2283" s="54">
        <f t="shared" si="27"/>
        <v>0.01085464085</v>
      </c>
      <c r="AK2283" s="54">
        <f t="shared" si="28"/>
        <v>0.1729339725</v>
      </c>
      <c r="AL2283" s="54">
        <f t="shared" si="29"/>
        <v>0.01159070889</v>
      </c>
      <c r="AM2283" s="54">
        <f t="shared" si="30"/>
        <v>2.529367672</v>
      </c>
      <c r="AN2283" s="54">
        <f t="shared" si="31"/>
        <v>-5.058735343</v>
      </c>
      <c r="AO2283" s="55">
        <f t="shared" si="32"/>
        <v>3.016981771</v>
      </c>
      <c r="AP2283" s="55">
        <f t="shared" si="33"/>
        <v>0.001188468039</v>
      </c>
      <c r="AQ2283" s="55">
        <f t="shared" si="34"/>
        <v>1.981819162</v>
      </c>
      <c r="AR2283" s="55">
        <f t="shared" si="35"/>
        <v>0</v>
      </c>
      <c r="AS2283" s="55">
        <f t="shared" si="36"/>
        <v>0</v>
      </c>
      <c r="AT2283" s="55">
        <f t="shared" si="37"/>
        <v>2.072377222</v>
      </c>
      <c r="AU2283" s="55">
        <f t="shared" si="38"/>
        <v>0.05153629892</v>
      </c>
      <c r="AV2283" s="55">
        <f t="shared" si="39"/>
        <v>0.8210660325</v>
      </c>
      <c r="AW2283" s="55">
        <f t="shared" si="40"/>
        <v>0.05503104581</v>
      </c>
      <c r="AX2283" s="55">
        <f t="shared" si="41"/>
        <v>8</v>
      </c>
      <c r="AY2283" s="55">
        <f t="shared" si="42"/>
        <v>24.01815964</v>
      </c>
      <c r="AZ2283" s="54">
        <f t="shared" ref="AZ2283:BA2283" si="16023">AO2283*2</f>
        <v>6.033963543</v>
      </c>
      <c r="BA2283" s="54">
        <f t="shared" si="16023"/>
        <v>0.002376936078</v>
      </c>
      <c r="BB2283" s="54">
        <f t="shared" ref="BB2283:BD2283" si="16024">AQ2283*(3/2)</f>
        <v>2.972728743</v>
      </c>
      <c r="BC2283" s="54">
        <f t="shared" si="16024"/>
        <v>0</v>
      </c>
      <c r="BD2283" s="54">
        <f t="shared" si="16024"/>
        <v>0</v>
      </c>
      <c r="BE2283" s="54">
        <f t="shared" ref="BE2283:BH2283" si="16025">AT2283</f>
        <v>2.072377222</v>
      </c>
      <c r="BF2283" s="54">
        <f t="shared" si="16025"/>
        <v>0.05153629892</v>
      </c>
      <c r="BG2283" s="54">
        <f t="shared" si="16025"/>
        <v>0.8210660325</v>
      </c>
      <c r="BH2283" s="54">
        <f t="shared" si="16025"/>
        <v>0.05503104581</v>
      </c>
      <c r="BI2283" s="54">
        <f t="shared" si="46"/>
        <v>12.00907982</v>
      </c>
      <c r="BJ2283" s="54">
        <f t="shared" si="47"/>
        <v>-24.01815964</v>
      </c>
      <c r="BK2283" s="56">
        <f t="shared" ref="BK2283:BN2283" si="16026">AO2283</f>
        <v>3.016981771</v>
      </c>
      <c r="BL2283" s="56">
        <f t="shared" si="16026"/>
        <v>0.001188468039</v>
      </c>
      <c r="BM2283" s="56">
        <f t="shared" si="16026"/>
        <v>1.981819162</v>
      </c>
      <c r="BN2283" s="56">
        <f t="shared" si="16026"/>
        <v>0</v>
      </c>
      <c r="BO2283" s="56">
        <f t="shared" si="49"/>
        <v>0</v>
      </c>
      <c r="BP2283" s="56">
        <f t="shared" si="50"/>
        <v>2.072377222</v>
      </c>
      <c r="BQ2283" s="56">
        <f t="shared" ref="BQ2283:BS2283" si="16027">AU2283</f>
        <v>0.05153629892</v>
      </c>
      <c r="BR2283" s="56">
        <f t="shared" si="16027"/>
        <v>0.8210660325</v>
      </c>
      <c r="BS2283" s="56">
        <f t="shared" si="16027"/>
        <v>0.05503104581</v>
      </c>
      <c r="BT2283" s="56">
        <f t="shared" si="52"/>
        <v>8</v>
      </c>
      <c r="BU2283" s="50">
        <f t="shared" ref="BU2283:BX2283" si="16028">AZ2283</f>
        <v>6.033963543</v>
      </c>
      <c r="BV2283" s="50">
        <f t="shared" si="16028"/>
        <v>0.002376936078</v>
      </c>
      <c r="BW2283" s="50">
        <f t="shared" si="16028"/>
        <v>2.972728743</v>
      </c>
      <c r="BX2283" s="50">
        <f t="shared" si="16028"/>
        <v>0</v>
      </c>
      <c r="BY2283" s="50">
        <f t="shared" si="54"/>
        <v>0</v>
      </c>
      <c r="BZ2283" s="50">
        <f t="shared" si="55"/>
        <v>2.072377222</v>
      </c>
      <c r="CA2283" s="50">
        <f t="shared" ref="CA2283:CC2283" si="16029">BF2283</f>
        <v>0.05153629892</v>
      </c>
      <c r="CB2283" s="50">
        <f t="shared" si="16029"/>
        <v>0.8210660325</v>
      </c>
      <c r="CC2283" s="50">
        <f t="shared" si="16029"/>
        <v>0.05503104581</v>
      </c>
      <c r="CD2283" s="50">
        <f t="shared" si="57"/>
        <v>12.00907982</v>
      </c>
      <c r="CE2283" s="57">
        <f t="shared" si="58"/>
        <v>38.18</v>
      </c>
      <c r="CF2283" s="57">
        <f t="shared" si="59"/>
        <v>0.02</v>
      </c>
      <c r="CG2283" s="57">
        <f t="shared" si="60"/>
        <v>21.28</v>
      </c>
      <c r="CH2283" s="57">
        <f t="shared" si="61"/>
        <v>0</v>
      </c>
      <c r="CI2283" s="58">
        <f t="shared" si="62"/>
        <v>0</v>
      </c>
      <c r="CJ2283" s="58">
        <f t="shared" si="63"/>
        <v>31.36</v>
      </c>
      <c r="CK2283" s="57">
        <f t="shared" si="64"/>
        <v>0.77</v>
      </c>
      <c r="CL2283" s="57">
        <f t="shared" si="65"/>
        <v>6.97</v>
      </c>
      <c r="CM2283" s="57">
        <f t="shared" si="66"/>
        <v>0.65</v>
      </c>
      <c r="CN2283" s="57">
        <f t="shared" si="67"/>
        <v>99.23</v>
      </c>
      <c r="CO2283" s="59">
        <f t="shared" si="68"/>
        <v>0.2736877106</v>
      </c>
      <c r="CP2283" s="59">
        <f t="shared" si="69"/>
        <v>0.6907899667</v>
      </c>
      <c r="CQ2283" s="59">
        <f t="shared" si="70"/>
        <v>0.01717870562</v>
      </c>
      <c r="CR2283" s="59">
        <f t="shared" si="71"/>
        <v>0.01834361713</v>
      </c>
      <c r="CS2283" s="60">
        <f t="shared" si="72"/>
        <v>27.36877106</v>
      </c>
      <c r="CT2283" s="60">
        <f t="shared" si="73"/>
        <v>1.834361713</v>
      </c>
      <c r="CU2283" s="60">
        <f t="shared" si="74"/>
        <v>70.79686723</v>
      </c>
      <c r="CV2283" s="61">
        <f t="shared" si="75"/>
        <v>0.1551874724</v>
      </c>
      <c r="CW2283" s="61">
        <f t="shared" si="76"/>
        <v>0.2370135574</v>
      </c>
      <c r="CX2283" s="62"/>
    </row>
    <row r="2284" ht="15.75" customHeight="1">
      <c r="A2284" s="17" t="s">
        <v>53</v>
      </c>
      <c r="B2284" s="87" t="s">
        <v>2307</v>
      </c>
      <c r="C2284" s="88" t="s">
        <v>2308</v>
      </c>
      <c r="D2284" s="89"/>
      <c r="E2284" s="89" t="s">
        <v>2309</v>
      </c>
      <c r="F2284" s="90">
        <v>79.0</v>
      </c>
      <c r="G2284" s="89" t="s">
        <v>2388</v>
      </c>
      <c r="H2284" s="95">
        <v>37.76</v>
      </c>
      <c r="I2284" s="92">
        <v>4.94</v>
      </c>
      <c r="J2284" s="92">
        <v>20.98</v>
      </c>
      <c r="K2284" s="92">
        <v>2.04</v>
      </c>
      <c r="L2284" s="92">
        <v>0.03</v>
      </c>
      <c r="M2284" s="92">
        <v>0.1</v>
      </c>
      <c r="N2284" s="92">
        <v>2.52</v>
      </c>
      <c r="O2284" s="92">
        <v>31.03</v>
      </c>
      <c r="P2284" s="92"/>
      <c r="Q2284" s="50">
        <f t="shared" si="8"/>
        <v>99.4</v>
      </c>
      <c r="R2284" s="51">
        <f t="shared" si="9"/>
        <v>12</v>
      </c>
      <c r="S2284" s="52">
        <f t="shared" si="10"/>
        <v>0.6284503606</v>
      </c>
      <c r="T2284" s="52">
        <f t="shared" si="11"/>
        <v>0.0003754749758</v>
      </c>
      <c r="U2284" s="52">
        <f t="shared" si="12"/>
        <v>0.4115286878</v>
      </c>
      <c r="V2284" s="52">
        <f t="shared" si="13"/>
        <v>0.001315874313</v>
      </c>
      <c r="W2284" s="52">
        <f t="shared" si="14"/>
        <v>0</v>
      </c>
      <c r="X2284" s="52">
        <f t="shared" si="15"/>
        <v>0.4318935952</v>
      </c>
      <c r="Y2284" s="52">
        <f t="shared" si="16"/>
        <v>0.03552427915</v>
      </c>
      <c r="Z2284" s="52">
        <f t="shared" si="17"/>
        <v>0.1225672631</v>
      </c>
      <c r="AA2284" s="52">
        <f t="shared" si="18"/>
        <v>0.03637699405</v>
      </c>
      <c r="AB2284" s="52">
        <f t="shared" si="19"/>
        <v>1.668032529</v>
      </c>
      <c r="AC2284" s="53">
        <f t="shared" si="20"/>
        <v>5.006561292</v>
      </c>
      <c r="AD2284" s="54">
        <f t="shared" si="21"/>
        <v>1.256900721</v>
      </c>
      <c r="AE2284" s="54">
        <f t="shared" si="22"/>
        <v>0.0007509499517</v>
      </c>
      <c r="AF2284" s="54">
        <f t="shared" si="23"/>
        <v>0.6172930318</v>
      </c>
      <c r="AG2284" s="54">
        <f t="shared" si="24"/>
        <v>0.001973811469</v>
      </c>
      <c r="AH2284" s="54">
        <f t="shared" si="25"/>
        <v>0</v>
      </c>
      <c r="AI2284" s="54">
        <f t="shared" si="26"/>
        <v>0.4318935952</v>
      </c>
      <c r="AJ2284" s="54">
        <f t="shared" si="27"/>
        <v>0.03552427915</v>
      </c>
      <c r="AK2284" s="54">
        <f t="shared" si="28"/>
        <v>0.1225672631</v>
      </c>
      <c r="AL2284" s="54">
        <f t="shared" si="29"/>
        <v>0.03637699405</v>
      </c>
      <c r="AM2284" s="54">
        <f t="shared" si="30"/>
        <v>2.503280646</v>
      </c>
      <c r="AN2284" s="54">
        <f t="shared" si="31"/>
        <v>-5.006561292</v>
      </c>
      <c r="AO2284" s="55">
        <f t="shared" si="32"/>
        <v>3.01409163</v>
      </c>
      <c r="AP2284" s="55">
        <f t="shared" si="33"/>
        <v>0.001800804093</v>
      </c>
      <c r="AQ2284" s="55">
        <f t="shared" si="34"/>
        <v>1.973720203</v>
      </c>
      <c r="AR2284" s="55">
        <f t="shared" si="35"/>
        <v>0.006311024707</v>
      </c>
      <c r="AS2284" s="55">
        <f t="shared" si="36"/>
        <v>0</v>
      </c>
      <c r="AT2284" s="55">
        <f t="shared" si="37"/>
        <v>2.071391715</v>
      </c>
      <c r="AU2284" s="55">
        <f t="shared" si="38"/>
        <v>0.1703769131</v>
      </c>
      <c r="AV2284" s="55">
        <f t="shared" si="39"/>
        <v>0.5878411169</v>
      </c>
      <c r="AW2284" s="55">
        <f t="shared" si="40"/>
        <v>0.174466593</v>
      </c>
      <c r="AX2284" s="55">
        <f t="shared" si="41"/>
        <v>8</v>
      </c>
      <c r="AY2284" s="55">
        <f t="shared" si="42"/>
        <v>24.0118161</v>
      </c>
      <c r="AZ2284" s="54">
        <f t="shared" ref="AZ2284:BA2284" si="16030">AO2284*2</f>
        <v>6.02818326</v>
      </c>
      <c r="BA2284" s="54">
        <f t="shared" si="16030"/>
        <v>0.003601608187</v>
      </c>
      <c r="BB2284" s="54">
        <f t="shared" ref="BB2284:BD2284" si="16031">AQ2284*(3/2)</f>
        <v>2.960580305</v>
      </c>
      <c r="BC2284" s="54">
        <f t="shared" si="16031"/>
        <v>0.00946653706</v>
      </c>
      <c r="BD2284" s="54">
        <f t="shared" si="16031"/>
        <v>0</v>
      </c>
      <c r="BE2284" s="54">
        <f t="shared" ref="BE2284:BH2284" si="16032">AT2284</f>
        <v>2.071391715</v>
      </c>
      <c r="BF2284" s="54">
        <f t="shared" si="16032"/>
        <v>0.1703769131</v>
      </c>
      <c r="BG2284" s="54">
        <f t="shared" si="16032"/>
        <v>0.5878411169</v>
      </c>
      <c r="BH2284" s="54">
        <f t="shared" si="16032"/>
        <v>0.174466593</v>
      </c>
      <c r="BI2284" s="54">
        <f t="shared" si="46"/>
        <v>12.00590805</v>
      </c>
      <c r="BJ2284" s="54">
        <f t="shared" si="47"/>
        <v>-24.0118161</v>
      </c>
      <c r="BK2284" s="56">
        <f t="shared" ref="BK2284:BN2284" si="16033">AO2284</f>
        <v>3.01409163</v>
      </c>
      <c r="BL2284" s="56">
        <f t="shared" si="16033"/>
        <v>0.001800804093</v>
      </c>
      <c r="BM2284" s="56">
        <f t="shared" si="16033"/>
        <v>1.973720203</v>
      </c>
      <c r="BN2284" s="56">
        <f t="shared" si="16033"/>
        <v>0.006311024707</v>
      </c>
      <c r="BO2284" s="56">
        <f t="shared" si="49"/>
        <v>0</v>
      </c>
      <c r="BP2284" s="56">
        <f t="shared" si="50"/>
        <v>2.071391715</v>
      </c>
      <c r="BQ2284" s="56">
        <f t="shared" ref="BQ2284:BS2284" si="16034">AU2284</f>
        <v>0.1703769131</v>
      </c>
      <c r="BR2284" s="56">
        <f t="shared" si="16034"/>
        <v>0.5878411169</v>
      </c>
      <c r="BS2284" s="56">
        <f t="shared" si="16034"/>
        <v>0.174466593</v>
      </c>
      <c r="BT2284" s="56">
        <f t="shared" si="52"/>
        <v>8</v>
      </c>
      <c r="BU2284" s="50">
        <f t="shared" ref="BU2284:BX2284" si="16035">AZ2284</f>
        <v>6.02818326</v>
      </c>
      <c r="BV2284" s="50">
        <f t="shared" si="16035"/>
        <v>0.003601608187</v>
      </c>
      <c r="BW2284" s="50">
        <f t="shared" si="16035"/>
        <v>2.960580305</v>
      </c>
      <c r="BX2284" s="50">
        <f t="shared" si="16035"/>
        <v>0.00946653706</v>
      </c>
      <c r="BY2284" s="50">
        <f t="shared" si="54"/>
        <v>0</v>
      </c>
      <c r="BZ2284" s="50">
        <f t="shared" si="55"/>
        <v>2.071391715</v>
      </c>
      <c r="CA2284" s="50">
        <f t="shared" ref="CA2284:CC2284" si="16036">BF2284</f>
        <v>0.1703769131</v>
      </c>
      <c r="CB2284" s="50">
        <f t="shared" si="16036"/>
        <v>0.5878411169</v>
      </c>
      <c r="CC2284" s="50">
        <f t="shared" si="16036"/>
        <v>0.174466593</v>
      </c>
      <c r="CD2284" s="50">
        <f t="shared" si="57"/>
        <v>12.00590805</v>
      </c>
      <c r="CE2284" s="57">
        <f t="shared" si="58"/>
        <v>37.76</v>
      </c>
      <c r="CF2284" s="57">
        <f t="shared" si="59"/>
        <v>0.03</v>
      </c>
      <c r="CG2284" s="57">
        <f t="shared" si="60"/>
        <v>20.98</v>
      </c>
      <c r="CH2284" s="57">
        <f t="shared" si="61"/>
        <v>0.1</v>
      </c>
      <c r="CI2284" s="58">
        <f t="shared" si="62"/>
        <v>0</v>
      </c>
      <c r="CJ2284" s="58">
        <f t="shared" si="63"/>
        <v>31.03</v>
      </c>
      <c r="CK2284" s="57">
        <f t="shared" si="64"/>
        <v>2.52</v>
      </c>
      <c r="CL2284" s="57">
        <f t="shared" si="65"/>
        <v>4.94</v>
      </c>
      <c r="CM2284" s="57">
        <f t="shared" si="66"/>
        <v>2.04</v>
      </c>
      <c r="CN2284" s="57">
        <f t="shared" si="67"/>
        <v>99.4</v>
      </c>
      <c r="CO2284" s="59">
        <f t="shared" si="68"/>
        <v>0.1956811515</v>
      </c>
      <c r="CP2284" s="59">
        <f t="shared" si="69"/>
        <v>0.68952699</v>
      </c>
      <c r="CQ2284" s="59">
        <f t="shared" si="70"/>
        <v>0.05671524085</v>
      </c>
      <c r="CR2284" s="59">
        <f t="shared" si="71"/>
        <v>0.05807661769</v>
      </c>
      <c r="CS2284" s="60">
        <f t="shared" si="72"/>
        <v>19.56811515</v>
      </c>
      <c r="CT2284" s="60">
        <f t="shared" si="73"/>
        <v>5.807661769</v>
      </c>
      <c r="CU2284" s="60">
        <f t="shared" si="74"/>
        <v>74.62422309</v>
      </c>
      <c r="CV2284" s="61">
        <f t="shared" si="75"/>
        <v>0.1559171934</v>
      </c>
      <c r="CW2284" s="61">
        <f t="shared" si="76"/>
        <v>0.1694598772</v>
      </c>
      <c r="CX2284" s="62"/>
    </row>
    <row r="2285" ht="15.75" customHeight="1">
      <c r="A2285" s="17" t="s">
        <v>53</v>
      </c>
      <c r="B2285" s="87" t="s">
        <v>2307</v>
      </c>
      <c r="C2285" s="88" t="s">
        <v>2308</v>
      </c>
      <c r="D2285" s="89"/>
      <c r="E2285" s="89" t="s">
        <v>2309</v>
      </c>
      <c r="F2285" s="90">
        <v>80.0</v>
      </c>
      <c r="G2285" s="89" t="s">
        <v>2389</v>
      </c>
      <c r="H2285" s="95">
        <v>37.55</v>
      </c>
      <c r="I2285" s="92">
        <v>4.13</v>
      </c>
      <c r="J2285" s="92">
        <v>21.35</v>
      </c>
      <c r="K2285" s="92">
        <v>0.96</v>
      </c>
      <c r="L2285" s="92">
        <v>0.0</v>
      </c>
      <c r="M2285" s="92">
        <v>0.05</v>
      </c>
      <c r="N2285" s="92">
        <v>0.6</v>
      </c>
      <c r="O2285" s="92">
        <v>35.33</v>
      </c>
      <c r="P2285" s="92"/>
      <c r="Q2285" s="50">
        <f t="shared" si="8"/>
        <v>99.97</v>
      </c>
      <c r="R2285" s="51">
        <f t="shared" si="9"/>
        <v>12</v>
      </c>
      <c r="S2285" s="52">
        <f t="shared" si="10"/>
        <v>0.6249552712</v>
      </c>
      <c r="T2285" s="52">
        <f t="shared" si="11"/>
        <v>0</v>
      </c>
      <c r="U2285" s="52">
        <f t="shared" si="12"/>
        <v>0.4187863434</v>
      </c>
      <c r="V2285" s="52">
        <f t="shared" si="13"/>
        <v>0.0006579371565</v>
      </c>
      <c r="W2285" s="52">
        <f t="shared" si="14"/>
        <v>0</v>
      </c>
      <c r="X2285" s="52">
        <f t="shared" si="15"/>
        <v>0.4917434972</v>
      </c>
      <c r="Y2285" s="52">
        <f t="shared" si="16"/>
        <v>0.008458161703</v>
      </c>
      <c r="Z2285" s="52">
        <f t="shared" si="17"/>
        <v>0.1024702018</v>
      </c>
      <c r="AA2285" s="52">
        <f t="shared" si="18"/>
        <v>0.01711858543</v>
      </c>
      <c r="AB2285" s="52">
        <f t="shared" si="19"/>
        <v>1.664189998</v>
      </c>
      <c r="AC2285" s="53">
        <f t="shared" si="20"/>
        <v>4.997734819</v>
      </c>
      <c r="AD2285" s="54">
        <f t="shared" si="21"/>
        <v>1.249910542</v>
      </c>
      <c r="AE2285" s="54">
        <f t="shared" si="22"/>
        <v>0</v>
      </c>
      <c r="AF2285" s="54">
        <f t="shared" si="23"/>
        <v>0.6281795152</v>
      </c>
      <c r="AG2285" s="54">
        <f t="shared" si="24"/>
        <v>0.0009869057347</v>
      </c>
      <c r="AH2285" s="54">
        <f t="shared" si="25"/>
        <v>0</v>
      </c>
      <c r="AI2285" s="54">
        <f t="shared" si="26"/>
        <v>0.4917434972</v>
      </c>
      <c r="AJ2285" s="54">
        <f t="shared" si="27"/>
        <v>0.008458161703</v>
      </c>
      <c r="AK2285" s="54">
        <f t="shared" si="28"/>
        <v>0.1024702018</v>
      </c>
      <c r="AL2285" s="54">
        <f t="shared" si="29"/>
        <v>0.01711858543</v>
      </c>
      <c r="AM2285" s="54">
        <f t="shared" si="30"/>
        <v>2.498867409</v>
      </c>
      <c r="AN2285" s="54">
        <f t="shared" si="31"/>
        <v>-4.997734819</v>
      </c>
      <c r="AO2285" s="55">
        <f t="shared" si="32"/>
        <v>3.00424962</v>
      </c>
      <c r="AP2285" s="55">
        <f t="shared" si="33"/>
        <v>0</v>
      </c>
      <c r="AQ2285" s="55">
        <f t="shared" si="34"/>
        <v>2.013166016</v>
      </c>
      <c r="AR2285" s="55">
        <f t="shared" si="35"/>
        <v>0.003162798273</v>
      </c>
      <c r="AS2285" s="55">
        <f t="shared" si="36"/>
        <v>0</v>
      </c>
      <c r="AT2285" s="55">
        <f t="shared" si="37"/>
        <v>2.363881518</v>
      </c>
      <c r="AU2285" s="55">
        <f t="shared" si="38"/>
        <v>0.04065959639</v>
      </c>
      <c r="AV2285" s="55">
        <f t="shared" si="39"/>
        <v>0.4925889563</v>
      </c>
      <c r="AW2285" s="55">
        <f t="shared" si="40"/>
        <v>0.08229149535</v>
      </c>
      <c r="AX2285" s="55">
        <f t="shared" si="41"/>
        <v>8</v>
      </c>
      <c r="AY2285" s="55">
        <f t="shared" si="42"/>
        <v>24.02482805</v>
      </c>
      <c r="AZ2285" s="54">
        <f t="shared" ref="AZ2285:BA2285" si="16037">AO2285*2</f>
        <v>6.008499241</v>
      </c>
      <c r="BA2285" s="54">
        <f t="shared" si="16037"/>
        <v>0</v>
      </c>
      <c r="BB2285" s="54">
        <f t="shared" ref="BB2285:BD2285" si="16038">AQ2285*(3/2)</f>
        <v>3.019749024</v>
      </c>
      <c r="BC2285" s="54">
        <f t="shared" si="16038"/>
        <v>0.00474419741</v>
      </c>
      <c r="BD2285" s="54">
        <f t="shared" si="16038"/>
        <v>0</v>
      </c>
      <c r="BE2285" s="54">
        <f t="shared" ref="BE2285:BH2285" si="16039">AT2285</f>
        <v>2.363881518</v>
      </c>
      <c r="BF2285" s="54">
        <f t="shared" si="16039"/>
        <v>0.04065959639</v>
      </c>
      <c r="BG2285" s="54">
        <f t="shared" si="16039"/>
        <v>0.4925889563</v>
      </c>
      <c r="BH2285" s="54">
        <f t="shared" si="16039"/>
        <v>0.08229149535</v>
      </c>
      <c r="BI2285" s="54">
        <f t="shared" si="46"/>
        <v>12.01241403</v>
      </c>
      <c r="BJ2285" s="54">
        <f t="shared" si="47"/>
        <v>-24.02482805</v>
      </c>
      <c r="BK2285" s="56">
        <f t="shared" ref="BK2285:BN2285" si="16040">AO2285</f>
        <v>3.00424962</v>
      </c>
      <c r="BL2285" s="56">
        <f t="shared" si="16040"/>
        <v>0</v>
      </c>
      <c r="BM2285" s="56">
        <f t="shared" si="16040"/>
        <v>2.013166016</v>
      </c>
      <c r="BN2285" s="56">
        <f t="shared" si="16040"/>
        <v>0.003162798273</v>
      </c>
      <c r="BO2285" s="56">
        <f t="shared" si="49"/>
        <v>0</v>
      </c>
      <c r="BP2285" s="56">
        <f t="shared" si="50"/>
        <v>2.363881518</v>
      </c>
      <c r="BQ2285" s="56">
        <f t="shared" ref="BQ2285:BS2285" si="16041">AU2285</f>
        <v>0.04065959639</v>
      </c>
      <c r="BR2285" s="56">
        <f t="shared" si="16041"/>
        <v>0.4925889563</v>
      </c>
      <c r="BS2285" s="56">
        <f t="shared" si="16041"/>
        <v>0.08229149535</v>
      </c>
      <c r="BT2285" s="56">
        <f t="shared" si="52"/>
        <v>8</v>
      </c>
      <c r="BU2285" s="50">
        <f t="shared" ref="BU2285:BX2285" si="16042">AZ2285</f>
        <v>6.008499241</v>
      </c>
      <c r="BV2285" s="50">
        <f t="shared" si="16042"/>
        <v>0</v>
      </c>
      <c r="BW2285" s="50">
        <f t="shared" si="16042"/>
        <v>3.019749024</v>
      </c>
      <c r="BX2285" s="50">
        <f t="shared" si="16042"/>
        <v>0.00474419741</v>
      </c>
      <c r="BY2285" s="50">
        <f t="shared" si="54"/>
        <v>0</v>
      </c>
      <c r="BZ2285" s="50">
        <f t="shared" si="55"/>
        <v>2.363881518</v>
      </c>
      <c r="CA2285" s="50">
        <f t="shared" ref="CA2285:CC2285" si="16043">BF2285</f>
        <v>0.04065959639</v>
      </c>
      <c r="CB2285" s="50">
        <f t="shared" si="16043"/>
        <v>0.4925889563</v>
      </c>
      <c r="CC2285" s="50">
        <f t="shared" si="16043"/>
        <v>0.08229149535</v>
      </c>
      <c r="CD2285" s="50">
        <f t="shared" si="57"/>
        <v>12.01241403</v>
      </c>
      <c r="CE2285" s="57">
        <f t="shared" si="58"/>
        <v>37.55</v>
      </c>
      <c r="CF2285" s="57">
        <f t="shared" si="59"/>
        <v>0</v>
      </c>
      <c r="CG2285" s="57">
        <f t="shared" si="60"/>
        <v>21.35</v>
      </c>
      <c r="CH2285" s="57">
        <f t="shared" si="61"/>
        <v>0.05</v>
      </c>
      <c r="CI2285" s="58">
        <f t="shared" si="62"/>
        <v>0</v>
      </c>
      <c r="CJ2285" s="58">
        <f t="shared" si="63"/>
        <v>35.33</v>
      </c>
      <c r="CK2285" s="57">
        <f t="shared" si="64"/>
        <v>0.6</v>
      </c>
      <c r="CL2285" s="57">
        <f t="shared" si="65"/>
        <v>4.13</v>
      </c>
      <c r="CM2285" s="57">
        <f t="shared" si="66"/>
        <v>0.96</v>
      </c>
      <c r="CN2285" s="57">
        <f t="shared" si="67"/>
        <v>99.97</v>
      </c>
      <c r="CO2285" s="59">
        <f t="shared" si="68"/>
        <v>0.165330399</v>
      </c>
      <c r="CP2285" s="59">
        <f t="shared" si="69"/>
        <v>0.7934028353</v>
      </c>
      <c r="CQ2285" s="59">
        <f t="shared" si="70"/>
        <v>0.01364680878</v>
      </c>
      <c r="CR2285" s="59">
        <f t="shared" si="71"/>
        <v>0.02761995694</v>
      </c>
      <c r="CS2285" s="60">
        <f t="shared" si="72"/>
        <v>16.5330399</v>
      </c>
      <c r="CT2285" s="60">
        <f t="shared" si="73"/>
        <v>2.761995694</v>
      </c>
      <c r="CU2285" s="60">
        <f t="shared" si="74"/>
        <v>80.7049644</v>
      </c>
      <c r="CV2285" s="61">
        <f t="shared" si="75"/>
        <v>0.1102851564</v>
      </c>
      <c r="CW2285" s="61">
        <f t="shared" si="76"/>
        <v>0.1431761255</v>
      </c>
      <c r="CX2285" s="62"/>
    </row>
    <row r="2286" ht="15.75" customHeight="1">
      <c r="A2286" s="17" t="s">
        <v>53</v>
      </c>
      <c r="B2286" s="87" t="s">
        <v>2307</v>
      </c>
      <c r="C2286" s="88" t="s">
        <v>2308</v>
      </c>
      <c r="D2286" s="89"/>
      <c r="E2286" s="89" t="s">
        <v>2309</v>
      </c>
      <c r="F2286" s="90">
        <v>81.0</v>
      </c>
      <c r="G2286" s="89" t="s">
        <v>2390</v>
      </c>
      <c r="H2286" s="95">
        <v>38.04</v>
      </c>
      <c r="I2286" s="92">
        <v>3.19</v>
      </c>
      <c r="J2286" s="92">
        <v>21.23</v>
      </c>
      <c r="K2286" s="92">
        <v>6.83</v>
      </c>
      <c r="L2286" s="92">
        <v>0.02</v>
      </c>
      <c r="M2286" s="92">
        <v>0.0</v>
      </c>
      <c r="N2286" s="92">
        <v>1.1</v>
      </c>
      <c r="O2286" s="92">
        <v>30.11</v>
      </c>
      <c r="P2286" s="92"/>
      <c r="Q2286" s="50">
        <f t="shared" si="8"/>
        <v>100.52</v>
      </c>
      <c r="R2286" s="51">
        <f t="shared" si="9"/>
        <v>12</v>
      </c>
      <c r="S2286" s="52">
        <f t="shared" si="10"/>
        <v>0.6331104798</v>
      </c>
      <c r="T2286" s="52">
        <f t="shared" si="11"/>
        <v>0.0002503166506</v>
      </c>
      <c r="U2286" s="52">
        <f t="shared" si="12"/>
        <v>0.4164325092</v>
      </c>
      <c r="V2286" s="52">
        <f t="shared" si="13"/>
        <v>0</v>
      </c>
      <c r="W2286" s="52">
        <f t="shared" si="14"/>
        <v>0</v>
      </c>
      <c r="X2286" s="52">
        <f t="shared" si="15"/>
        <v>0.4190884999</v>
      </c>
      <c r="Y2286" s="52">
        <f t="shared" si="16"/>
        <v>0.01550662979</v>
      </c>
      <c r="Z2286" s="52">
        <f t="shared" si="17"/>
        <v>0.07914768611</v>
      </c>
      <c r="AA2286" s="52">
        <f t="shared" si="18"/>
        <v>0.1217916026</v>
      </c>
      <c r="AB2286" s="52">
        <f t="shared" si="19"/>
        <v>1.685327724</v>
      </c>
      <c r="AC2286" s="53">
        <f t="shared" si="20"/>
        <v>5.05380955</v>
      </c>
      <c r="AD2286" s="54">
        <f t="shared" si="21"/>
        <v>1.26622096</v>
      </c>
      <c r="AE2286" s="54">
        <f t="shared" si="22"/>
        <v>0.0005006333011</v>
      </c>
      <c r="AF2286" s="54">
        <f t="shared" si="23"/>
        <v>0.6246487638</v>
      </c>
      <c r="AG2286" s="54">
        <f t="shared" si="24"/>
        <v>0</v>
      </c>
      <c r="AH2286" s="54">
        <f t="shared" si="25"/>
        <v>0</v>
      </c>
      <c r="AI2286" s="54">
        <f t="shared" si="26"/>
        <v>0.4190884999</v>
      </c>
      <c r="AJ2286" s="54">
        <f t="shared" si="27"/>
        <v>0.01550662979</v>
      </c>
      <c r="AK2286" s="54">
        <f t="shared" si="28"/>
        <v>0.07914768611</v>
      </c>
      <c r="AL2286" s="54">
        <f t="shared" si="29"/>
        <v>0.1217916026</v>
      </c>
      <c r="AM2286" s="54">
        <f t="shared" si="30"/>
        <v>2.526904775</v>
      </c>
      <c r="AN2286" s="54">
        <f t="shared" si="31"/>
        <v>-5.05380955</v>
      </c>
      <c r="AO2286" s="55">
        <f t="shared" si="32"/>
        <v>3.005281267</v>
      </c>
      <c r="AP2286" s="55">
        <f t="shared" si="33"/>
        <v>0.001188215904</v>
      </c>
      <c r="AQ2286" s="55">
        <f t="shared" si="34"/>
        <v>1.976743173</v>
      </c>
      <c r="AR2286" s="55">
        <f t="shared" si="35"/>
        <v>0</v>
      </c>
      <c r="AS2286" s="55">
        <f t="shared" si="36"/>
        <v>0</v>
      </c>
      <c r="AT2286" s="55">
        <f t="shared" si="37"/>
        <v>1.989350766</v>
      </c>
      <c r="AU2286" s="55">
        <f t="shared" si="38"/>
        <v>0.07360766487</v>
      </c>
      <c r="AV2286" s="55">
        <f t="shared" si="39"/>
        <v>0.3757022921</v>
      </c>
      <c r="AW2286" s="55">
        <f t="shared" si="40"/>
        <v>0.5781266202</v>
      </c>
      <c r="AX2286" s="55">
        <f t="shared" si="41"/>
        <v>8</v>
      </c>
      <c r="AY2286" s="55">
        <f t="shared" si="42"/>
        <v>23.98968214</v>
      </c>
      <c r="AZ2286" s="54">
        <f t="shared" ref="AZ2286:BA2286" si="16044">AO2286*2</f>
        <v>6.010562534</v>
      </c>
      <c r="BA2286" s="54">
        <f t="shared" si="16044"/>
        <v>0.002376431807</v>
      </c>
      <c r="BB2286" s="54">
        <f t="shared" ref="BB2286:BD2286" si="16045">AQ2286*(3/2)</f>
        <v>2.96511476</v>
      </c>
      <c r="BC2286" s="54">
        <f t="shared" si="16045"/>
        <v>0</v>
      </c>
      <c r="BD2286" s="54">
        <f t="shared" si="16045"/>
        <v>0</v>
      </c>
      <c r="BE2286" s="54">
        <f t="shared" ref="BE2286:BH2286" si="16046">AT2286</f>
        <v>1.989350766</v>
      </c>
      <c r="BF2286" s="54">
        <f t="shared" si="16046"/>
        <v>0.07360766487</v>
      </c>
      <c r="BG2286" s="54">
        <f t="shared" si="16046"/>
        <v>0.3757022921</v>
      </c>
      <c r="BH2286" s="54">
        <f t="shared" si="16046"/>
        <v>0.5781266202</v>
      </c>
      <c r="BI2286" s="54">
        <f t="shared" si="46"/>
        <v>11.99484107</v>
      </c>
      <c r="BJ2286" s="54">
        <f t="shared" si="47"/>
        <v>-23.98968214</v>
      </c>
      <c r="BK2286" s="56">
        <f t="shared" ref="BK2286:BN2286" si="16047">AO2286</f>
        <v>3.005281267</v>
      </c>
      <c r="BL2286" s="56">
        <f t="shared" si="16047"/>
        <v>0.001188215904</v>
      </c>
      <c r="BM2286" s="56">
        <f t="shared" si="16047"/>
        <v>1.976743173</v>
      </c>
      <c r="BN2286" s="56">
        <f t="shared" si="16047"/>
        <v>0</v>
      </c>
      <c r="BO2286" s="56">
        <f t="shared" si="49"/>
        <v>0.0103178603</v>
      </c>
      <c r="BP2286" s="56">
        <f t="shared" si="50"/>
        <v>1.979032906</v>
      </c>
      <c r="BQ2286" s="56">
        <f t="shared" ref="BQ2286:BS2286" si="16048">AU2286</f>
        <v>0.07360766487</v>
      </c>
      <c r="BR2286" s="56">
        <f t="shared" si="16048"/>
        <v>0.3757022921</v>
      </c>
      <c r="BS2286" s="56">
        <f t="shared" si="16048"/>
        <v>0.5781266202</v>
      </c>
      <c r="BT2286" s="56">
        <f t="shared" si="52"/>
        <v>8</v>
      </c>
      <c r="BU2286" s="50">
        <f t="shared" ref="BU2286:BX2286" si="16049">AZ2286</f>
        <v>6.010562534</v>
      </c>
      <c r="BV2286" s="50">
        <f t="shared" si="16049"/>
        <v>0.002376431807</v>
      </c>
      <c r="BW2286" s="50">
        <f t="shared" si="16049"/>
        <v>2.96511476</v>
      </c>
      <c r="BX2286" s="50">
        <f t="shared" si="16049"/>
        <v>0</v>
      </c>
      <c r="BY2286" s="50">
        <f t="shared" si="54"/>
        <v>0.01547679046</v>
      </c>
      <c r="BZ2286" s="50">
        <f t="shared" si="55"/>
        <v>1.979032906</v>
      </c>
      <c r="CA2286" s="50">
        <f t="shared" ref="CA2286:CC2286" si="16050">BF2286</f>
        <v>0.07360766487</v>
      </c>
      <c r="CB2286" s="50">
        <f t="shared" si="16050"/>
        <v>0.3757022921</v>
      </c>
      <c r="CC2286" s="50">
        <f t="shared" si="16050"/>
        <v>0.5781266202</v>
      </c>
      <c r="CD2286" s="50">
        <f t="shared" si="57"/>
        <v>12</v>
      </c>
      <c r="CE2286" s="57">
        <f t="shared" si="58"/>
        <v>38.04</v>
      </c>
      <c r="CF2286" s="57">
        <f t="shared" si="59"/>
        <v>0.02</v>
      </c>
      <c r="CG2286" s="57">
        <f t="shared" si="60"/>
        <v>21.23</v>
      </c>
      <c r="CH2286" s="57">
        <f t="shared" si="61"/>
        <v>0</v>
      </c>
      <c r="CI2286" s="58">
        <f t="shared" si="62"/>
        <v>0.1735552398</v>
      </c>
      <c r="CJ2286" s="58">
        <f t="shared" si="63"/>
        <v>29.95383308</v>
      </c>
      <c r="CK2286" s="57">
        <f t="shared" si="64"/>
        <v>1.1</v>
      </c>
      <c r="CL2286" s="57">
        <f t="shared" si="65"/>
        <v>3.19</v>
      </c>
      <c r="CM2286" s="57">
        <f t="shared" si="66"/>
        <v>6.83</v>
      </c>
      <c r="CN2286" s="57">
        <f t="shared" si="67"/>
        <v>100.5373883</v>
      </c>
      <c r="CO2286" s="59">
        <f t="shared" si="68"/>
        <v>0.1249646119</v>
      </c>
      <c r="CP2286" s="59">
        <f t="shared" si="69"/>
        <v>0.6582581054</v>
      </c>
      <c r="CQ2286" s="59">
        <f t="shared" si="70"/>
        <v>0.02448309064</v>
      </c>
      <c r="CR2286" s="59">
        <f t="shared" si="71"/>
        <v>0.192294192</v>
      </c>
      <c r="CS2286" s="60">
        <f t="shared" si="72"/>
        <v>12.49646119</v>
      </c>
      <c r="CT2286" s="60">
        <f t="shared" si="73"/>
        <v>19.2294192</v>
      </c>
      <c r="CU2286" s="60">
        <f t="shared" si="74"/>
        <v>68.27411961</v>
      </c>
      <c r="CV2286" s="61">
        <f t="shared" si="75"/>
        <v>0.254776498</v>
      </c>
      <c r="CW2286" s="61">
        <f t="shared" si="76"/>
        <v>0.1082193539</v>
      </c>
      <c r="CX2286" s="62"/>
    </row>
    <row r="2287" ht="15.75" customHeight="1">
      <c r="A2287" s="17" t="s">
        <v>53</v>
      </c>
      <c r="B2287" s="87" t="s">
        <v>2307</v>
      </c>
      <c r="C2287" s="88" t="s">
        <v>2308</v>
      </c>
      <c r="D2287" s="89"/>
      <c r="E2287" s="89" t="s">
        <v>2309</v>
      </c>
      <c r="F2287" s="90">
        <v>82.0</v>
      </c>
      <c r="G2287" s="89" t="s">
        <v>2391</v>
      </c>
      <c r="H2287" s="95">
        <v>37.5</v>
      </c>
      <c r="I2287" s="92">
        <v>0.92</v>
      </c>
      <c r="J2287" s="92">
        <v>20.2</v>
      </c>
      <c r="K2287" s="92">
        <v>8.23</v>
      </c>
      <c r="L2287" s="92">
        <v>0.05</v>
      </c>
      <c r="M2287" s="92">
        <v>0.0</v>
      </c>
      <c r="N2287" s="92">
        <v>0.22</v>
      </c>
      <c r="O2287" s="92">
        <v>32.53</v>
      </c>
      <c r="P2287" s="92"/>
      <c r="Q2287" s="50">
        <f t="shared" si="8"/>
        <v>99.65</v>
      </c>
      <c r="R2287" s="51">
        <f t="shared" si="9"/>
        <v>12</v>
      </c>
      <c r="S2287" s="52">
        <f t="shared" si="10"/>
        <v>0.624123107</v>
      </c>
      <c r="T2287" s="52">
        <f t="shared" si="11"/>
        <v>0.0006257916264</v>
      </c>
      <c r="U2287" s="52">
        <f t="shared" si="12"/>
        <v>0.3962287652</v>
      </c>
      <c r="V2287" s="52">
        <f t="shared" si="13"/>
        <v>0</v>
      </c>
      <c r="W2287" s="52">
        <f t="shared" si="14"/>
        <v>0</v>
      </c>
      <c r="X2287" s="52">
        <f t="shared" si="15"/>
        <v>0.452771468</v>
      </c>
      <c r="Y2287" s="52">
        <f t="shared" si="16"/>
        <v>0.003101325958</v>
      </c>
      <c r="Z2287" s="52">
        <f t="shared" si="17"/>
        <v>0.02282629192</v>
      </c>
      <c r="AA2287" s="52">
        <f t="shared" si="18"/>
        <v>0.1467562064</v>
      </c>
      <c r="AB2287" s="52">
        <f t="shared" si="19"/>
        <v>1.646432956</v>
      </c>
      <c r="AC2287" s="53">
        <f t="shared" si="20"/>
        <v>4.938592475</v>
      </c>
      <c r="AD2287" s="54">
        <f t="shared" si="21"/>
        <v>1.248246214</v>
      </c>
      <c r="AE2287" s="54">
        <f t="shared" si="22"/>
        <v>0.001251583253</v>
      </c>
      <c r="AF2287" s="54">
        <f t="shared" si="23"/>
        <v>0.5943431478</v>
      </c>
      <c r="AG2287" s="54">
        <f t="shared" si="24"/>
        <v>0</v>
      </c>
      <c r="AH2287" s="54">
        <f t="shared" si="25"/>
        <v>0</v>
      </c>
      <c r="AI2287" s="54">
        <f t="shared" si="26"/>
        <v>0.452771468</v>
      </c>
      <c r="AJ2287" s="54">
        <f t="shared" si="27"/>
        <v>0.003101325958</v>
      </c>
      <c r="AK2287" s="54">
        <f t="shared" si="28"/>
        <v>0.02282629192</v>
      </c>
      <c r="AL2287" s="54">
        <f t="shared" si="29"/>
        <v>0.1467562064</v>
      </c>
      <c r="AM2287" s="54">
        <f t="shared" si="30"/>
        <v>2.469296237</v>
      </c>
      <c r="AN2287" s="54">
        <f t="shared" si="31"/>
        <v>-4.938592475</v>
      </c>
      <c r="AO2287" s="55">
        <f t="shared" si="32"/>
        <v>3.032607455</v>
      </c>
      <c r="AP2287" s="55">
        <f t="shared" si="33"/>
        <v>0.003040714772</v>
      </c>
      <c r="AQ2287" s="55">
        <f t="shared" si="34"/>
        <v>1.925271302</v>
      </c>
      <c r="AR2287" s="55">
        <f t="shared" si="35"/>
        <v>0</v>
      </c>
      <c r="AS2287" s="55">
        <f t="shared" si="36"/>
        <v>0</v>
      </c>
      <c r="AT2287" s="55">
        <f t="shared" si="37"/>
        <v>2.200011686</v>
      </c>
      <c r="AU2287" s="55">
        <f t="shared" si="38"/>
        <v>0.01506930942</v>
      </c>
      <c r="AV2287" s="55">
        <f t="shared" si="39"/>
        <v>0.1109127066</v>
      </c>
      <c r="AW2287" s="55">
        <f t="shared" si="40"/>
        <v>0.7130868261</v>
      </c>
      <c r="AX2287" s="55">
        <f t="shared" si="41"/>
        <v>8</v>
      </c>
      <c r="AY2287" s="55">
        <f t="shared" si="42"/>
        <v>23.99656764</v>
      </c>
      <c r="AZ2287" s="54">
        <f t="shared" ref="AZ2287:BA2287" si="16051">AO2287*2</f>
        <v>6.065214909</v>
      </c>
      <c r="BA2287" s="54">
        <f t="shared" si="16051"/>
        <v>0.006081429544</v>
      </c>
      <c r="BB2287" s="54">
        <f t="shared" ref="BB2287:BD2287" si="16052">AQ2287*(3/2)</f>
        <v>2.887906954</v>
      </c>
      <c r="BC2287" s="54">
        <f t="shared" si="16052"/>
        <v>0</v>
      </c>
      <c r="BD2287" s="54">
        <f t="shared" si="16052"/>
        <v>0</v>
      </c>
      <c r="BE2287" s="54">
        <f t="shared" ref="BE2287:BH2287" si="16053">AT2287</f>
        <v>2.200011686</v>
      </c>
      <c r="BF2287" s="54">
        <f t="shared" si="16053"/>
        <v>0.01506930942</v>
      </c>
      <c r="BG2287" s="54">
        <f t="shared" si="16053"/>
        <v>0.1109127066</v>
      </c>
      <c r="BH2287" s="54">
        <f t="shared" si="16053"/>
        <v>0.7130868261</v>
      </c>
      <c r="BI2287" s="54">
        <f t="shared" si="46"/>
        <v>11.99828382</v>
      </c>
      <c r="BJ2287" s="54">
        <f t="shared" si="47"/>
        <v>-23.99656764</v>
      </c>
      <c r="BK2287" s="56">
        <f t="shared" ref="BK2287:BN2287" si="16054">AO2287</f>
        <v>3.032607455</v>
      </c>
      <c r="BL2287" s="56">
        <f t="shared" si="16054"/>
        <v>0.003040714772</v>
      </c>
      <c r="BM2287" s="56">
        <f t="shared" si="16054"/>
        <v>1.925271302</v>
      </c>
      <c r="BN2287" s="56">
        <f t="shared" si="16054"/>
        <v>0</v>
      </c>
      <c r="BO2287" s="56">
        <f t="shared" si="49"/>
        <v>0.003432358965</v>
      </c>
      <c r="BP2287" s="56">
        <f t="shared" si="50"/>
        <v>2.196579327</v>
      </c>
      <c r="BQ2287" s="56">
        <f t="shared" ref="BQ2287:BS2287" si="16055">AU2287</f>
        <v>0.01506930942</v>
      </c>
      <c r="BR2287" s="56">
        <f t="shared" si="16055"/>
        <v>0.1109127066</v>
      </c>
      <c r="BS2287" s="56">
        <f t="shared" si="16055"/>
        <v>0.7130868261</v>
      </c>
      <c r="BT2287" s="56">
        <f t="shared" si="52"/>
        <v>8</v>
      </c>
      <c r="BU2287" s="50">
        <f t="shared" ref="BU2287:BX2287" si="16056">AZ2287</f>
        <v>6.065214909</v>
      </c>
      <c r="BV2287" s="50">
        <f t="shared" si="16056"/>
        <v>0.006081429544</v>
      </c>
      <c r="BW2287" s="50">
        <f t="shared" si="16056"/>
        <v>2.887906954</v>
      </c>
      <c r="BX2287" s="50">
        <f t="shared" si="16056"/>
        <v>0</v>
      </c>
      <c r="BY2287" s="50">
        <f t="shared" si="54"/>
        <v>0.005148538448</v>
      </c>
      <c r="BZ2287" s="50">
        <f t="shared" si="55"/>
        <v>2.196579327</v>
      </c>
      <c r="CA2287" s="50">
        <f t="shared" ref="CA2287:CC2287" si="16057">BF2287</f>
        <v>0.01506930942</v>
      </c>
      <c r="CB2287" s="50">
        <f t="shared" si="16057"/>
        <v>0.1109127066</v>
      </c>
      <c r="CC2287" s="50">
        <f t="shared" si="16057"/>
        <v>0.7130868261</v>
      </c>
      <c r="CD2287" s="50">
        <f t="shared" si="57"/>
        <v>12</v>
      </c>
      <c r="CE2287" s="57">
        <f t="shared" si="58"/>
        <v>37.5</v>
      </c>
      <c r="CF2287" s="57">
        <f t="shared" si="59"/>
        <v>0.05</v>
      </c>
      <c r="CG2287" s="57">
        <f t="shared" si="60"/>
        <v>20.2</v>
      </c>
      <c r="CH2287" s="57">
        <f t="shared" si="61"/>
        <v>0</v>
      </c>
      <c r="CI2287" s="58">
        <f t="shared" si="62"/>
        <v>0.0564027752</v>
      </c>
      <c r="CJ2287" s="58">
        <f t="shared" si="63"/>
        <v>32.47924816</v>
      </c>
      <c r="CK2287" s="57">
        <f t="shared" si="64"/>
        <v>0.22</v>
      </c>
      <c r="CL2287" s="57">
        <f t="shared" si="65"/>
        <v>0.92</v>
      </c>
      <c r="CM2287" s="57">
        <f t="shared" si="66"/>
        <v>8.23</v>
      </c>
      <c r="CN2287" s="57">
        <f t="shared" si="67"/>
        <v>99.65565094</v>
      </c>
      <c r="CO2287" s="59">
        <f t="shared" si="68"/>
        <v>0.03653674615</v>
      </c>
      <c r="CP2287" s="59">
        <f t="shared" si="69"/>
        <v>0.7235948321</v>
      </c>
      <c r="CQ2287" s="59">
        <f t="shared" si="70"/>
        <v>0.004964115926</v>
      </c>
      <c r="CR2287" s="59">
        <f t="shared" si="71"/>
        <v>0.2349043059</v>
      </c>
      <c r="CS2287" s="60">
        <f t="shared" si="72"/>
        <v>3.653674615</v>
      </c>
      <c r="CT2287" s="60">
        <f t="shared" si="73"/>
        <v>23.49043059</v>
      </c>
      <c r="CU2287" s="60">
        <f t="shared" si="74"/>
        <v>72.8558948</v>
      </c>
      <c r="CV2287" s="61">
        <f t="shared" si="75"/>
        <v>0.2531726789</v>
      </c>
      <c r="CW2287" s="61">
        <f t="shared" si="76"/>
        <v>0.03164082217</v>
      </c>
      <c r="CX2287" s="62"/>
    </row>
    <row r="2288" ht="15.75" customHeight="1">
      <c r="A2288" s="17" t="s">
        <v>53</v>
      </c>
      <c r="B2288" s="87" t="s">
        <v>2307</v>
      </c>
      <c r="C2288" s="88" t="s">
        <v>2308</v>
      </c>
      <c r="D2288" s="89"/>
      <c r="E2288" s="89" t="s">
        <v>2309</v>
      </c>
      <c r="F2288" s="90">
        <v>83.0</v>
      </c>
      <c r="G2288" s="89" t="s">
        <v>2392</v>
      </c>
      <c r="H2288" s="95">
        <v>37.67</v>
      </c>
      <c r="I2288" s="92">
        <v>3.67</v>
      </c>
      <c r="J2288" s="92">
        <v>20.82</v>
      </c>
      <c r="K2288" s="92">
        <v>1.16</v>
      </c>
      <c r="L2288" s="92">
        <v>0.02</v>
      </c>
      <c r="M2288" s="92">
        <v>0.0</v>
      </c>
      <c r="N2288" s="92">
        <v>1.3</v>
      </c>
      <c r="O2288" s="92">
        <v>35.46</v>
      </c>
      <c r="P2288" s="92"/>
      <c r="Q2288" s="50">
        <f t="shared" si="8"/>
        <v>100.1</v>
      </c>
      <c r="R2288" s="51">
        <f t="shared" si="9"/>
        <v>12</v>
      </c>
      <c r="S2288" s="52">
        <f t="shared" si="10"/>
        <v>0.6269524651</v>
      </c>
      <c r="T2288" s="52">
        <f t="shared" si="11"/>
        <v>0.0002503166506</v>
      </c>
      <c r="U2288" s="52">
        <f t="shared" si="12"/>
        <v>0.4083902422</v>
      </c>
      <c r="V2288" s="52">
        <f t="shared" si="13"/>
        <v>0</v>
      </c>
      <c r="W2288" s="52">
        <f t="shared" si="14"/>
        <v>0</v>
      </c>
      <c r="X2288" s="52">
        <f t="shared" si="15"/>
        <v>0.4935529129</v>
      </c>
      <c r="Y2288" s="52">
        <f t="shared" si="16"/>
        <v>0.01832601702</v>
      </c>
      <c r="Z2288" s="52">
        <f t="shared" si="17"/>
        <v>0.09105705581</v>
      </c>
      <c r="AA2288" s="52">
        <f t="shared" si="18"/>
        <v>0.0206849574</v>
      </c>
      <c r="AB2288" s="52">
        <f t="shared" si="19"/>
        <v>1.659213967</v>
      </c>
      <c r="AC2288" s="53">
        <f t="shared" si="20"/>
        <v>4.98122374</v>
      </c>
      <c r="AD2288" s="54">
        <f t="shared" si="21"/>
        <v>1.25390493</v>
      </c>
      <c r="AE2288" s="54">
        <f t="shared" si="22"/>
        <v>0.0005006333011</v>
      </c>
      <c r="AF2288" s="54">
        <f t="shared" si="23"/>
        <v>0.6125853633</v>
      </c>
      <c r="AG2288" s="54">
        <f t="shared" si="24"/>
        <v>0</v>
      </c>
      <c r="AH2288" s="54">
        <f t="shared" si="25"/>
        <v>0</v>
      </c>
      <c r="AI2288" s="54">
        <f t="shared" si="26"/>
        <v>0.4935529129</v>
      </c>
      <c r="AJ2288" s="54">
        <f t="shared" si="27"/>
        <v>0.01832601702</v>
      </c>
      <c r="AK2288" s="54">
        <f t="shared" si="28"/>
        <v>0.09105705581</v>
      </c>
      <c r="AL2288" s="54">
        <f t="shared" si="29"/>
        <v>0.0206849574</v>
      </c>
      <c r="AM2288" s="54">
        <f t="shared" si="30"/>
        <v>2.49061187</v>
      </c>
      <c r="AN2288" s="54">
        <f t="shared" si="31"/>
        <v>-4.98122374</v>
      </c>
      <c r="AO2288" s="55">
        <f t="shared" si="32"/>
        <v>3.022889043</v>
      </c>
      <c r="AP2288" s="55">
        <f t="shared" si="33"/>
        <v>0.001206916796</v>
      </c>
      <c r="AQ2288" s="55">
        <f t="shared" si="34"/>
        <v>1.969078131</v>
      </c>
      <c r="AR2288" s="55">
        <f t="shared" si="35"/>
        <v>0</v>
      </c>
      <c r="AS2288" s="55">
        <f t="shared" si="36"/>
        <v>0</v>
      </c>
      <c r="AT2288" s="55">
        <f t="shared" si="37"/>
        <v>2.379695073</v>
      </c>
      <c r="AU2288" s="55">
        <f t="shared" si="38"/>
        <v>0.08835999401</v>
      </c>
      <c r="AV2288" s="55">
        <f t="shared" si="39"/>
        <v>0.4390370747</v>
      </c>
      <c r="AW2288" s="55">
        <f t="shared" si="40"/>
        <v>0.099733767</v>
      </c>
      <c r="AX2288" s="55">
        <f t="shared" si="41"/>
        <v>8</v>
      </c>
      <c r="AY2288" s="55">
        <f t="shared" si="42"/>
        <v>24.01727005</v>
      </c>
      <c r="AZ2288" s="54">
        <f t="shared" ref="AZ2288:BA2288" si="16058">AO2288*2</f>
        <v>6.045778086</v>
      </c>
      <c r="BA2288" s="54">
        <f t="shared" si="16058"/>
        <v>0.002413833591</v>
      </c>
      <c r="BB2288" s="54">
        <f t="shared" ref="BB2288:BD2288" si="16059">AQ2288*(3/2)</f>
        <v>2.953617197</v>
      </c>
      <c r="BC2288" s="54">
        <f t="shared" si="16059"/>
        <v>0</v>
      </c>
      <c r="BD2288" s="54">
        <f t="shared" si="16059"/>
        <v>0</v>
      </c>
      <c r="BE2288" s="54">
        <f t="shared" ref="BE2288:BH2288" si="16060">AT2288</f>
        <v>2.379695073</v>
      </c>
      <c r="BF2288" s="54">
        <f t="shared" si="16060"/>
        <v>0.08835999401</v>
      </c>
      <c r="BG2288" s="54">
        <f t="shared" si="16060"/>
        <v>0.4390370747</v>
      </c>
      <c r="BH2288" s="54">
        <f t="shared" si="16060"/>
        <v>0.099733767</v>
      </c>
      <c r="BI2288" s="54">
        <f t="shared" si="46"/>
        <v>12.00863503</v>
      </c>
      <c r="BJ2288" s="54">
        <f t="shared" si="47"/>
        <v>-24.01727005</v>
      </c>
      <c r="BK2288" s="56">
        <f t="shared" ref="BK2288:BN2288" si="16061">AO2288</f>
        <v>3.022889043</v>
      </c>
      <c r="BL2288" s="56">
        <f t="shared" si="16061"/>
        <v>0.001206916796</v>
      </c>
      <c r="BM2288" s="56">
        <f t="shared" si="16061"/>
        <v>1.969078131</v>
      </c>
      <c r="BN2288" s="56">
        <f t="shared" si="16061"/>
        <v>0</v>
      </c>
      <c r="BO2288" s="56">
        <f t="shared" si="49"/>
        <v>0</v>
      </c>
      <c r="BP2288" s="56">
        <f t="shared" si="50"/>
        <v>2.379695073</v>
      </c>
      <c r="BQ2288" s="56">
        <f t="shared" ref="BQ2288:BS2288" si="16062">AU2288</f>
        <v>0.08835999401</v>
      </c>
      <c r="BR2288" s="56">
        <f t="shared" si="16062"/>
        <v>0.4390370747</v>
      </c>
      <c r="BS2288" s="56">
        <f t="shared" si="16062"/>
        <v>0.099733767</v>
      </c>
      <c r="BT2288" s="56">
        <f t="shared" si="52"/>
        <v>8</v>
      </c>
      <c r="BU2288" s="50">
        <f t="shared" ref="BU2288:BX2288" si="16063">AZ2288</f>
        <v>6.045778086</v>
      </c>
      <c r="BV2288" s="50">
        <f t="shared" si="16063"/>
        <v>0.002413833591</v>
      </c>
      <c r="BW2288" s="50">
        <f t="shared" si="16063"/>
        <v>2.953617197</v>
      </c>
      <c r="BX2288" s="50">
        <f t="shared" si="16063"/>
        <v>0</v>
      </c>
      <c r="BY2288" s="50">
        <f t="shared" si="54"/>
        <v>0</v>
      </c>
      <c r="BZ2288" s="50">
        <f t="shared" si="55"/>
        <v>2.379695073</v>
      </c>
      <c r="CA2288" s="50">
        <f t="shared" ref="CA2288:CC2288" si="16064">BF2288</f>
        <v>0.08835999401</v>
      </c>
      <c r="CB2288" s="50">
        <f t="shared" si="16064"/>
        <v>0.4390370747</v>
      </c>
      <c r="CC2288" s="50">
        <f t="shared" si="16064"/>
        <v>0.099733767</v>
      </c>
      <c r="CD2288" s="50">
        <f t="shared" si="57"/>
        <v>12.00863503</v>
      </c>
      <c r="CE2288" s="57">
        <f t="shared" si="58"/>
        <v>37.67</v>
      </c>
      <c r="CF2288" s="57">
        <f t="shared" si="59"/>
        <v>0.02</v>
      </c>
      <c r="CG2288" s="57">
        <f t="shared" si="60"/>
        <v>20.82</v>
      </c>
      <c r="CH2288" s="57">
        <f t="shared" si="61"/>
        <v>0</v>
      </c>
      <c r="CI2288" s="58">
        <f t="shared" si="62"/>
        <v>0</v>
      </c>
      <c r="CJ2288" s="58">
        <f t="shared" si="63"/>
        <v>35.46</v>
      </c>
      <c r="CK2288" s="57">
        <f t="shared" si="64"/>
        <v>1.3</v>
      </c>
      <c r="CL2288" s="57">
        <f t="shared" si="65"/>
        <v>3.67</v>
      </c>
      <c r="CM2288" s="57">
        <f t="shared" si="66"/>
        <v>1.16</v>
      </c>
      <c r="CN2288" s="57">
        <f t="shared" si="67"/>
        <v>100.1</v>
      </c>
      <c r="CO2288" s="59">
        <f t="shared" si="68"/>
        <v>0.1460134667</v>
      </c>
      <c r="CP2288" s="59">
        <f t="shared" si="69"/>
        <v>0.7914309459</v>
      </c>
      <c r="CQ2288" s="59">
        <f t="shared" si="70"/>
        <v>0.02938646822</v>
      </c>
      <c r="CR2288" s="59">
        <f t="shared" si="71"/>
        <v>0.0331691192</v>
      </c>
      <c r="CS2288" s="60">
        <f t="shared" si="72"/>
        <v>14.60134667</v>
      </c>
      <c r="CT2288" s="60">
        <f t="shared" si="73"/>
        <v>3.31691192</v>
      </c>
      <c r="CU2288" s="60">
        <f t="shared" si="74"/>
        <v>82.08174141</v>
      </c>
      <c r="CV2288" s="61">
        <f t="shared" si="75"/>
        <v>0.1061758525</v>
      </c>
      <c r="CW2288" s="61">
        <f t="shared" si="76"/>
        <v>0.1264476622</v>
      </c>
      <c r="CX2288" s="62"/>
    </row>
    <row r="2289" ht="15.75" customHeight="1">
      <c r="A2289" s="17" t="s">
        <v>53</v>
      </c>
      <c r="B2289" s="87" t="s">
        <v>2307</v>
      </c>
      <c r="C2289" s="88" t="s">
        <v>2308</v>
      </c>
      <c r="D2289" s="89"/>
      <c r="E2289" s="89" t="s">
        <v>2309</v>
      </c>
      <c r="F2289" s="90">
        <v>84.0</v>
      </c>
      <c r="G2289" s="89" t="s">
        <v>2393</v>
      </c>
      <c r="H2289" s="95">
        <v>37.46</v>
      </c>
      <c r="I2289" s="92">
        <v>3.03</v>
      </c>
      <c r="J2289" s="92">
        <v>20.8</v>
      </c>
      <c r="K2289" s="92">
        <v>2.05</v>
      </c>
      <c r="L2289" s="92">
        <v>0.03</v>
      </c>
      <c r="M2289" s="92">
        <v>0.1</v>
      </c>
      <c r="N2289" s="92">
        <v>9.23</v>
      </c>
      <c r="O2289" s="92">
        <v>27.4</v>
      </c>
      <c r="P2289" s="92"/>
      <c r="Q2289" s="50">
        <f t="shared" si="8"/>
        <v>100.1</v>
      </c>
      <c r="R2289" s="51">
        <f t="shared" si="9"/>
        <v>12</v>
      </c>
      <c r="S2289" s="52">
        <f t="shared" si="10"/>
        <v>0.6234573757</v>
      </c>
      <c r="T2289" s="52">
        <f t="shared" si="11"/>
        <v>0.0003754749758</v>
      </c>
      <c r="U2289" s="52">
        <f t="shared" si="12"/>
        <v>0.4079979365</v>
      </c>
      <c r="V2289" s="52">
        <f t="shared" si="13"/>
        <v>0.001315874313</v>
      </c>
      <c r="W2289" s="52">
        <f t="shared" si="14"/>
        <v>0</v>
      </c>
      <c r="X2289" s="52">
        <f t="shared" si="15"/>
        <v>0.3813691431</v>
      </c>
      <c r="Y2289" s="52">
        <f t="shared" si="16"/>
        <v>0.1301147209</v>
      </c>
      <c r="Z2289" s="52">
        <f t="shared" si="17"/>
        <v>0.07517789621</v>
      </c>
      <c r="AA2289" s="52">
        <f t="shared" si="18"/>
        <v>0.03655531265</v>
      </c>
      <c r="AB2289" s="52">
        <f t="shared" si="19"/>
        <v>1.656363734</v>
      </c>
      <c r="AC2289" s="53">
        <f t="shared" si="20"/>
        <v>4.969706981</v>
      </c>
      <c r="AD2289" s="54">
        <f t="shared" si="21"/>
        <v>1.246914751</v>
      </c>
      <c r="AE2289" s="54">
        <f t="shared" si="22"/>
        <v>0.0007509499517</v>
      </c>
      <c r="AF2289" s="54">
        <f t="shared" si="23"/>
        <v>0.6119969047</v>
      </c>
      <c r="AG2289" s="54">
        <f t="shared" si="24"/>
        <v>0.001973811469</v>
      </c>
      <c r="AH2289" s="54">
        <f t="shared" si="25"/>
        <v>0</v>
      </c>
      <c r="AI2289" s="54">
        <f t="shared" si="26"/>
        <v>0.3813691431</v>
      </c>
      <c r="AJ2289" s="54">
        <f t="shared" si="27"/>
        <v>0.1301147209</v>
      </c>
      <c r="AK2289" s="54">
        <f t="shared" si="28"/>
        <v>0.07517789621</v>
      </c>
      <c r="AL2289" s="54">
        <f t="shared" si="29"/>
        <v>0.03655531265</v>
      </c>
      <c r="AM2289" s="54">
        <f t="shared" si="30"/>
        <v>2.48485349</v>
      </c>
      <c r="AN2289" s="54">
        <f t="shared" si="31"/>
        <v>-4.969706981</v>
      </c>
      <c r="AO2289" s="55">
        <f t="shared" si="32"/>
        <v>3.011209979</v>
      </c>
      <c r="AP2289" s="55">
        <f t="shared" si="33"/>
        <v>0.001813490446</v>
      </c>
      <c r="AQ2289" s="55">
        <f t="shared" si="34"/>
        <v>1.970571695</v>
      </c>
      <c r="AR2289" s="55">
        <f t="shared" si="35"/>
        <v>0.00635548478</v>
      </c>
      <c r="AS2289" s="55">
        <f t="shared" si="36"/>
        <v>0</v>
      </c>
      <c r="AT2289" s="55">
        <f t="shared" si="37"/>
        <v>1.841958431</v>
      </c>
      <c r="AU2289" s="55">
        <f t="shared" si="38"/>
        <v>0.6284354972</v>
      </c>
      <c r="AV2289" s="55">
        <f t="shared" si="39"/>
        <v>0.3630984893</v>
      </c>
      <c r="AW2289" s="55">
        <f t="shared" si="40"/>
        <v>0.1765569332</v>
      </c>
      <c r="AX2289" s="55">
        <f t="shared" si="41"/>
        <v>8</v>
      </c>
      <c r="AY2289" s="55">
        <f t="shared" si="42"/>
        <v>24.00297412</v>
      </c>
      <c r="AZ2289" s="54">
        <f t="shared" ref="AZ2289:BA2289" si="16065">AO2289*2</f>
        <v>6.022419958</v>
      </c>
      <c r="BA2289" s="54">
        <f t="shared" si="16065"/>
        <v>0.003626980891</v>
      </c>
      <c r="BB2289" s="54">
        <f t="shared" ref="BB2289:BD2289" si="16066">AQ2289*(3/2)</f>
        <v>2.955857543</v>
      </c>
      <c r="BC2289" s="54">
        <f t="shared" si="16066"/>
        <v>0.00953322717</v>
      </c>
      <c r="BD2289" s="54">
        <f t="shared" si="16066"/>
        <v>0</v>
      </c>
      <c r="BE2289" s="54">
        <f t="shared" ref="BE2289:BH2289" si="16067">AT2289</f>
        <v>1.841958431</v>
      </c>
      <c r="BF2289" s="54">
        <f t="shared" si="16067"/>
        <v>0.6284354972</v>
      </c>
      <c r="BG2289" s="54">
        <f t="shared" si="16067"/>
        <v>0.3630984893</v>
      </c>
      <c r="BH2289" s="54">
        <f t="shared" si="16067"/>
        <v>0.1765569332</v>
      </c>
      <c r="BI2289" s="54">
        <f t="shared" si="46"/>
        <v>12.00148706</v>
      </c>
      <c r="BJ2289" s="54">
        <f t="shared" si="47"/>
        <v>-24.00297412</v>
      </c>
      <c r="BK2289" s="56">
        <f t="shared" ref="BK2289:BN2289" si="16068">AO2289</f>
        <v>3.011209979</v>
      </c>
      <c r="BL2289" s="56">
        <f t="shared" si="16068"/>
        <v>0.001813490446</v>
      </c>
      <c r="BM2289" s="56">
        <f t="shared" si="16068"/>
        <v>1.970571695</v>
      </c>
      <c r="BN2289" s="56">
        <f t="shared" si="16068"/>
        <v>0.00635548478</v>
      </c>
      <c r="BO2289" s="56">
        <f t="shared" si="49"/>
        <v>0</v>
      </c>
      <c r="BP2289" s="56">
        <f t="shared" si="50"/>
        <v>1.841958431</v>
      </c>
      <c r="BQ2289" s="56">
        <f t="shared" ref="BQ2289:BS2289" si="16069">AU2289</f>
        <v>0.6284354972</v>
      </c>
      <c r="BR2289" s="56">
        <f t="shared" si="16069"/>
        <v>0.3630984893</v>
      </c>
      <c r="BS2289" s="56">
        <f t="shared" si="16069"/>
        <v>0.1765569332</v>
      </c>
      <c r="BT2289" s="56">
        <f t="shared" si="52"/>
        <v>8</v>
      </c>
      <c r="BU2289" s="50">
        <f t="shared" ref="BU2289:BX2289" si="16070">AZ2289</f>
        <v>6.022419958</v>
      </c>
      <c r="BV2289" s="50">
        <f t="shared" si="16070"/>
        <v>0.003626980891</v>
      </c>
      <c r="BW2289" s="50">
        <f t="shared" si="16070"/>
        <v>2.955857543</v>
      </c>
      <c r="BX2289" s="50">
        <f t="shared" si="16070"/>
        <v>0.00953322717</v>
      </c>
      <c r="BY2289" s="50">
        <f t="shared" si="54"/>
        <v>0</v>
      </c>
      <c r="BZ2289" s="50">
        <f t="shared" si="55"/>
        <v>1.841958431</v>
      </c>
      <c r="CA2289" s="50">
        <f t="shared" ref="CA2289:CC2289" si="16071">BF2289</f>
        <v>0.6284354972</v>
      </c>
      <c r="CB2289" s="50">
        <f t="shared" si="16071"/>
        <v>0.3630984893</v>
      </c>
      <c r="CC2289" s="50">
        <f t="shared" si="16071"/>
        <v>0.1765569332</v>
      </c>
      <c r="CD2289" s="50">
        <f t="shared" si="57"/>
        <v>12.00148706</v>
      </c>
      <c r="CE2289" s="57">
        <f t="shared" si="58"/>
        <v>37.46</v>
      </c>
      <c r="CF2289" s="57">
        <f t="shared" si="59"/>
        <v>0.03</v>
      </c>
      <c r="CG2289" s="57">
        <f t="shared" si="60"/>
        <v>20.8</v>
      </c>
      <c r="CH2289" s="57">
        <f t="shared" si="61"/>
        <v>0.1</v>
      </c>
      <c r="CI2289" s="58">
        <f t="shared" si="62"/>
        <v>0</v>
      </c>
      <c r="CJ2289" s="58">
        <f t="shared" si="63"/>
        <v>27.4</v>
      </c>
      <c r="CK2289" s="57">
        <f t="shared" si="64"/>
        <v>9.23</v>
      </c>
      <c r="CL2289" s="57">
        <f t="shared" si="65"/>
        <v>3.03</v>
      </c>
      <c r="CM2289" s="57">
        <f t="shared" si="66"/>
        <v>2.05</v>
      </c>
      <c r="CN2289" s="57">
        <f t="shared" si="67"/>
        <v>100.1</v>
      </c>
      <c r="CO2289" s="59">
        <f t="shared" si="68"/>
        <v>0.1206287496</v>
      </c>
      <c r="CP2289" s="59">
        <f t="shared" si="69"/>
        <v>0.6119362895</v>
      </c>
      <c r="CQ2289" s="59">
        <f t="shared" si="70"/>
        <v>0.2087791342</v>
      </c>
      <c r="CR2289" s="59">
        <f t="shared" si="71"/>
        <v>0.05865582675</v>
      </c>
      <c r="CS2289" s="60">
        <f t="shared" si="72"/>
        <v>12.06287496</v>
      </c>
      <c r="CT2289" s="60">
        <f t="shared" si="73"/>
        <v>5.865582675</v>
      </c>
      <c r="CU2289" s="60">
        <f t="shared" si="74"/>
        <v>82.07154237</v>
      </c>
      <c r="CV2289" s="61">
        <f t="shared" si="75"/>
        <v>0.1189702015</v>
      </c>
      <c r="CW2289" s="61">
        <f t="shared" si="76"/>
        <v>0.1044644971</v>
      </c>
      <c r="CX2289" s="62"/>
    </row>
    <row r="2290" ht="15.75" customHeight="1">
      <c r="A2290" s="17" t="s">
        <v>53</v>
      </c>
      <c r="B2290" s="87" t="s">
        <v>2307</v>
      </c>
      <c r="C2290" s="88" t="s">
        <v>2308</v>
      </c>
      <c r="D2290" s="89"/>
      <c r="E2290" s="89" t="s">
        <v>2309</v>
      </c>
      <c r="F2290" s="90">
        <v>85.0</v>
      </c>
      <c r="G2290" s="89" t="s">
        <v>2394</v>
      </c>
      <c r="H2290" s="95">
        <v>37.86</v>
      </c>
      <c r="I2290" s="92">
        <v>4.59</v>
      </c>
      <c r="J2290" s="92">
        <v>21.1</v>
      </c>
      <c r="K2290" s="92">
        <v>1.85</v>
      </c>
      <c r="L2290" s="92">
        <v>0.05</v>
      </c>
      <c r="M2290" s="92">
        <v>0.02</v>
      </c>
      <c r="N2290" s="92">
        <v>3.14</v>
      </c>
      <c r="O2290" s="92">
        <v>31.55</v>
      </c>
      <c r="P2290" s="92"/>
      <c r="Q2290" s="50">
        <f t="shared" si="8"/>
        <v>100.16</v>
      </c>
      <c r="R2290" s="51">
        <f t="shared" si="9"/>
        <v>12</v>
      </c>
      <c r="S2290" s="52">
        <f t="shared" si="10"/>
        <v>0.6301146889</v>
      </c>
      <c r="T2290" s="52">
        <f t="shared" si="11"/>
        <v>0.0006257916264</v>
      </c>
      <c r="U2290" s="52">
        <f t="shared" si="12"/>
        <v>0.4138825221</v>
      </c>
      <c r="V2290" s="52">
        <f t="shared" si="13"/>
        <v>0.0002631748626</v>
      </c>
      <c r="W2290" s="52">
        <f t="shared" si="14"/>
        <v>0</v>
      </c>
      <c r="X2290" s="52">
        <f t="shared" si="15"/>
        <v>0.4391312578</v>
      </c>
      <c r="Y2290" s="52">
        <f t="shared" si="16"/>
        <v>0.04426437958</v>
      </c>
      <c r="Z2290" s="52">
        <f t="shared" si="17"/>
        <v>0.1138833477</v>
      </c>
      <c r="AA2290" s="52">
        <f t="shared" si="18"/>
        <v>0.03298894068</v>
      </c>
      <c r="AB2290" s="52">
        <f t="shared" si="19"/>
        <v>1.675154103</v>
      </c>
      <c r="AC2290" s="53">
        <f t="shared" si="20"/>
        <v>5.025934864</v>
      </c>
      <c r="AD2290" s="54">
        <f t="shared" si="21"/>
        <v>1.260229378</v>
      </c>
      <c r="AE2290" s="54">
        <f t="shared" si="22"/>
        <v>0.001251583253</v>
      </c>
      <c r="AF2290" s="54">
        <f t="shared" si="23"/>
        <v>0.6208237831</v>
      </c>
      <c r="AG2290" s="54">
        <f t="shared" si="24"/>
        <v>0.0003947622939</v>
      </c>
      <c r="AH2290" s="54">
        <f t="shared" si="25"/>
        <v>0</v>
      </c>
      <c r="AI2290" s="54">
        <f t="shared" si="26"/>
        <v>0.4391312578</v>
      </c>
      <c r="AJ2290" s="54">
        <f t="shared" si="27"/>
        <v>0.04426437958</v>
      </c>
      <c r="AK2290" s="54">
        <f t="shared" si="28"/>
        <v>0.1138833477</v>
      </c>
      <c r="AL2290" s="54">
        <f t="shared" si="29"/>
        <v>0.03298894068</v>
      </c>
      <c r="AM2290" s="54">
        <f t="shared" si="30"/>
        <v>2.512967432</v>
      </c>
      <c r="AN2290" s="54">
        <f t="shared" si="31"/>
        <v>-5.025934864</v>
      </c>
      <c r="AO2290" s="55">
        <f t="shared" si="32"/>
        <v>3.009226137</v>
      </c>
      <c r="AP2290" s="55">
        <f t="shared" si="33"/>
        <v>0.002988580574</v>
      </c>
      <c r="AQ2290" s="55">
        <f t="shared" si="34"/>
        <v>1.976570496</v>
      </c>
      <c r="AR2290" s="55">
        <f t="shared" si="35"/>
        <v>0.001256838936</v>
      </c>
      <c r="AS2290" s="55">
        <f t="shared" si="36"/>
        <v>0</v>
      </c>
      <c r="AT2290" s="55">
        <f t="shared" si="37"/>
        <v>2.097150379</v>
      </c>
      <c r="AU2290" s="55">
        <f t="shared" si="38"/>
        <v>0.2113925137</v>
      </c>
      <c r="AV2290" s="55">
        <f t="shared" si="39"/>
        <v>0.5438704296</v>
      </c>
      <c r="AW2290" s="55">
        <f t="shared" si="40"/>
        <v>0.1575446253</v>
      </c>
      <c r="AX2290" s="55">
        <f t="shared" si="41"/>
        <v>8</v>
      </c>
      <c r="AY2290" s="55">
        <f t="shared" si="42"/>
        <v>24.00225677</v>
      </c>
      <c r="AZ2290" s="54">
        <f t="shared" ref="AZ2290:BA2290" si="16072">AO2290*2</f>
        <v>6.018452274</v>
      </c>
      <c r="BA2290" s="54">
        <f t="shared" si="16072"/>
        <v>0.005977161148</v>
      </c>
      <c r="BB2290" s="54">
        <f t="shared" ref="BB2290:BD2290" si="16073">AQ2290*(3/2)</f>
        <v>2.964855744</v>
      </c>
      <c r="BC2290" s="54">
        <f t="shared" si="16073"/>
        <v>0.001885258404</v>
      </c>
      <c r="BD2290" s="54">
        <f t="shared" si="16073"/>
        <v>0</v>
      </c>
      <c r="BE2290" s="54">
        <f t="shared" ref="BE2290:BH2290" si="16074">AT2290</f>
        <v>2.097150379</v>
      </c>
      <c r="BF2290" s="54">
        <f t="shared" si="16074"/>
        <v>0.2113925137</v>
      </c>
      <c r="BG2290" s="54">
        <f t="shared" si="16074"/>
        <v>0.5438704296</v>
      </c>
      <c r="BH2290" s="54">
        <f t="shared" si="16074"/>
        <v>0.1575446253</v>
      </c>
      <c r="BI2290" s="54">
        <f t="shared" si="46"/>
        <v>12.00112839</v>
      </c>
      <c r="BJ2290" s="54">
        <f t="shared" si="47"/>
        <v>-24.00225677</v>
      </c>
      <c r="BK2290" s="56">
        <f t="shared" ref="BK2290:BN2290" si="16075">AO2290</f>
        <v>3.009226137</v>
      </c>
      <c r="BL2290" s="56">
        <f t="shared" si="16075"/>
        <v>0.002988580574</v>
      </c>
      <c r="BM2290" s="56">
        <f t="shared" si="16075"/>
        <v>1.976570496</v>
      </c>
      <c r="BN2290" s="56">
        <f t="shared" si="16075"/>
        <v>0.001256838936</v>
      </c>
      <c r="BO2290" s="56">
        <f t="shared" si="49"/>
        <v>0</v>
      </c>
      <c r="BP2290" s="56">
        <f t="shared" si="50"/>
        <v>2.097150379</v>
      </c>
      <c r="BQ2290" s="56">
        <f t="shared" ref="BQ2290:BS2290" si="16076">AU2290</f>
        <v>0.2113925137</v>
      </c>
      <c r="BR2290" s="56">
        <f t="shared" si="16076"/>
        <v>0.5438704296</v>
      </c>
      <c r="BS2290" s="56">
        <f t="shared" si="16076"/>
        <v>0.1575446253</v>
      </c>
      <c r="BT2290" s="56">
        <f t="shared" si="52"/>
        <v>8</v>
      </c>
      <c r="BU2290" s="50">
        <f t="shared" ref="BU2290:BX2290" si="16077">AZ2290</f>
        <v>6.018452274</v>
      </c>
      <c r="BV2290" s="50">
        <f t="shared" si="16077"/>
        <v>0.005977161148</v>
      </c>
      <c r="BW2290" s="50">
        <f t="shared" si="16077"/>
        <v>2.964855744</v>
      </c>
      <c r="BX2290" s="50">
        <f t="shared" si="16077"/>
        <v>0.001885258404</v>
      </c>
      <c r="BY2290" s="50">
        <f t="shared" si="54"/>
        <v>0</v>
      </c>
      <c r="BZ2290" s="50">
        <f t="shared" si="55"/>
        <v>2.097150379</v>
      </c>
      <c r="CA2290" s="50">
        <f t="shared" ref="CA2290:CC2290" si="16078">BF2290</f>
        <v>0.2113925137</v>
      </c>
      <c r="CB2290" s="50">
        <f t="shared" si="16078"/>
        <v>0.5438704296</v>
      </c>
      <c r="CC2290" s="50">
        <f t="shared" si="16078"/>
        <v>0.1575446253</v>
      </c>
      <c r="CD2290" s="50">
        <f t="shared" si="57"/>
        <v>12.00112839</v>
      </c>
      <c r="CE2290" s="57">
        <f t="shared" si="58"/>
        <v>37.86</v>
      </c>
      <c r="CF2290" s="57">
        <f t="shared" si="59"/>
        <v>0.05</v>
      </c>
      <c r="CG2290" s="57">
        <f t="shared" si="60"/>
        <v>21.1</v>
      </c>
      <c r="CH2290" s="57">
        <f t="shared" si="61"/>
        <v>0.02</v>
      </c>
      <c r="CI2290" s="58">
        <f t="shared" si="62"/>
        <v>0</v>
      </c>
      <c r="CJ2290" s="58">
        <f t="shared" si="63"/>
        <v>31.55</v>
      </c>
      <c r="CK2290" s="57">
        <f t="shared" si="64"/>
        <v>3.14</v>
      </c>
      <c r="CL2290" s="57">
        <f t="shared" si="65"/>
        <v>4.59</v>
      </c>
      <c r="CM2290" s="57">
        <f t="shared" si="66"/>
        <v>1.85</v>
      </c>
      <c r="CN2290" s="57">
        <f t="shared" si="67"/>
        <v>100.16</v>
      </c>
      <c r="CO2290" s="59">
        <f t="shared" si="68"/>
        <v>0.1806903748</v>
      </c>
      <c r="CP2290" s="59">
        <f t="shared" si="69"/>
        <v>0.6967374347</v>
      </c>
      <c r="CQ2290" s="59">
        <f t="shared" si="70"/>
        <v>0.07023105218</v>
      </c>
      <c r="CR2290" s="59">
        <f t="shared" si="71"/>
        <v>0.05234113832</v>
      </c>
      <c r="CS2290" s="60">
        <f t="shared" si="72"/>
        <v>18.06903748</v>
      </c>
      <c r="CT2290" s="60">
        <f t="shared" si="73"/>
        <v>5.234113832</v>
      </c>
      <c r="CU2290" s="60">
        <f t="shared" si="74"/>
        <v>76.69684869</v>
      </c>
      <c r="CV2290" s="61">
        <f t="shared" si="75"/>
        <v>0.1426863257</v>
      </c>
      <c r="CW2290" s="61">
        <f t="shared" si="76"/>
        <v>0.1564778646</v>
      </c>
      <c r="CX2290" s="62"/>
    </row>
    <row r="2291" ht="15.75" customHeight="1">
      <c r="A2291" s="17" t="s">
        <v>53</v>
      </c>
      <c r="B2291" s="87" t="s">
        <v>2307</v>
      </c>
      <c r="C2291" s="88" t="s">
        <v>2308</v>
      </c>
      <c r="D2291" s="89"/>
      <c r="E2291" s="89" t="s">
        <v>2309</v>
      </c>
      <c r="F2291" s="90">
        <v>86.0</v>
      </c>
      <c r="G2291" s="89" t="s">
        <v>2395</v>
      </c>
      <c r="H2291" s="95">
        <v>38.13</v>
      </c>
      <c r="I2291" s="92">
        <v>3.53</v>
      </c>
      <c r="J2291" s="92">
        <v>21.09</v>
      </c>
      <c r="K2291" s="92">
        <v>5.75</v>
      </c>
      <c r="L2291" s="92">
        <v>0.04</v>
      </c>
      <c r="M2291" s="92">
        <v>0.0</v>
      </c>
      <c r="N2291" s="92">
        <v>5.7</v>
      </c>
      <c r="O2291" s="92">
        <v>26.34</v>
      </c>
      <c r="P2291" s="92"/>
      <c r="Q2291" s="50">
        <f t="shared" si="8"/>
        <v>100.58</v>
      </c>
      <c r="R2291" s="51">
        <f t="shared" si="9"/>
        <v>12</v>
      </c>
      <c r="S2291" s="52">
        <f t="shared" si="10"/>
        <v>0.6346083752</v>
      </c>
      <c r="T2291" s="52">
        <f t="shared" si="11"/>
        <v>0.0005006333011</v>
      </c>
      <c r="U2291" s="52">
        <f t="shared" si="12"/>
        <v>0.4136863692</v>
      </c>
      <c r="V2291" s="52">
        <f t="shared" si="13"/>
        <v>0</v>
      </c>
      <c r="W2291" s="52">
        <f t="shared" si="14"/>
        <v>0</v>
      </c>
      <c r="X2291" s="52">
        <f t="shared" si="15"/>
        <v>0.3666154463</v>
      </c>
      <c r="Y2291" s="52">
        <f t="shared" si="16"/>
        <v>0.08035253618</v>
      </c>
      <c r="Z2291" s="52">
        <f t="shared" si="17"/>
        <v>0.08758348964</v>
      </c>
      <c r="AA2291" s="52">
        <f t="shared" si="18"/>
        <v>0.102533194</v>
      </c>
      <c r="AB2291" s="52">
        <f t="shared" si="19"/>
        <v>1.685880044</v>
      </c>
      <c r="AC2291" s="53">
        <f t="shared" si="20"/>
        <v>5.055664474</v>
      </c>
      <c r="AD2291" s="54">
        <f t="shared" si="21"/>
        <v>1.26921675</v>
      </c>
      <c r="AE2291" s="54">
        <f t="shared" si="22"/>
        <v>0.001001266602</v>
      </c>
      <c r="AF2291" s="54">
        <f t="shared" si="23"/>
        <v>0.6205295539</v>
      </c>
      <c r="AG2291" s="54">
        <f t="shared" si="24"/>
        <v>0</v>
      </c>
      <c r="AH2291" s="54">
        <f t="shared" si="25"/>
        <v>0</v>
      </c>
      <c r="AI2291" s="54">
        <f t="shared" si="26"/>
        <v>0.3666154463</v>
      </c>
      <c r="AJ2291" s="54">
        <f t="shared" si="27"/>
        <v>0.08035253618</v>
      </c>
      <c r="AK2291" s="54">
        <f t="shared" si="28"/>
        <v>0.08758348964</v>
      </c>
      <c r="AL2291" s="54">
        <f t="shared" si="29"/>
        <v>0.102533194</v>
      </c>
      <c r="AM2291" s="54">
        <f t="shared" si="30"/>
        <v>2.527832237</v>
      </c>
      <c r="AN2291" s="54">
        <f t="shared" si="31"/>
        <v>-5.055664474</v>
      </c>
      <c r="AO2291" s="55">
        <f t="shared" si="32"/>
        <v>3.011404649</v>
      </c>
      <c r="AP2291" s="55">
        <f t="shared" si="33"/>
        <v>0.002375653252</v>
      </c>
      <c r="AQ2291" s="55">
        <f t="shared" si="34"/>
        <v>1.963064315</v>
      </c>
      <c r="AR2291" s="55">
        <f t="shared" si="35"/>
        <v>0</v>
      </c>
      <c r="AS2291" s="55">
        <f t="shared" si="36"/>
        <v>0</v>
      </c>
      <c r="AT2291" s="55">
        <f t="shared" si="37"/>
        <v>1.739698848</v>
      </c>
      <c r="AU2291" s="55">
        <f t="shared" si="38"/>
        <v>0.3812965767</v>
      </c>
      <c r="AV2291" s="55">
        <f t="shared" si="39"/>
        <v>0.415609592</v>
      </c>
      <c r="AW2291" s="55">
        <f t="shared" si="40"/>
        <v>0.4865503658</v>
      </c>
      <c r="AX2291" s="55">
        <f t="shared" si="41"/>
        <v>8</v>
      </c>
      <c r="AY2291" s="55">
        <f t="shared" si="42"/>
        <v>23.99062492</v>
      </c>
      <c r="AZ2291" s="54">
        <f t="shared" ref="AZ2291:BA2291" si="16079">AO2291*2</f>
        <v>6.022809298</v>
      </c>
      <c r="BA2291" s="54">
        <f t="shared" si="16079"/>
        <v>0.004751306504</v>
      </c>
      <c r="BB2291" s="54">
        <f t="shared" ref="BB2291:BD2291" si="16080">AQ2291*(3/2)</f>
        <v>2.944596473</v>
      </c>
      <c r="BC2291" s="54">
        <f t="shared" si="16080"/>
        <v>0</v>
      </c>
      <c r="BD2291" s="54">
        <f t="shared" si="16080"/>
        <v>0</v>
      </c>
      <c r="BE2291" s="54">
        <f t="shared" ref="BE2291:BH2291" si="16081">AT2291</f>
        <v>1.739698848</v>
      </c>
      <c r="BF2291" s="54">
        <f t="shared" si="16081"/>
        <v>0.3812965767</v>
      </c>
      <c r="BG2291" s="54">
        <f t="shared" si="16081"/>
        <v>0.415609592</v>
      </c>
      <c r="BH2291" s="54">
        <f t="shared" si="16081"/>
        <v>0.4865503658</v>
      </c>
      <c r="BI2291" s="54">
        <f t="shared" si="46"/>
        <v>11.99531246</v>
      </c>
      <c r="BJ2291" s="54">
        <f t="shared" si="47"/>
        <v>-23.99062492</v>
      </c>
      <c r="BK2291" s="56">
        <f t="shared" ref="BK2291:BN2291" si="16082">AO2291</f>
        <v>3.011404649</v>
      </c>
      <c r="BL2291" s="56">
        <f t="shared" si="16082"/>
        <v>0.002375653252</v>
      </c>
      <c r="BM2291" s="56">
        <f t="shared" si="16082"/>
        <v>1.963064315</v>
      </c>
      <c r="BN2291" s="56">
        <f t="shared" si="16082"/>
        <v>0</v>
      </c>
      <c r="BO2291" s="56">
        <f t="shared" si="49"/>
        <v>0.009375080223</v>
      </c>
      <c r="BP2291" s="56">
        <f t="shared" si="50"/>
        <v>1.730323768</v>
      </c>
      <c r="BQ2291" s="56">
        <f t="shared" ref="BQ2291:BS2291" si="16083">AU2291</f>
        <v>0.3812965767</v>
      </c>
      <c r="BR2291" s="56">
        <f t="shared" si="16083"/>
        <v>0.415609592</v>
      </c>
      <c r="BS2291" s="56">
        <f t="shared" si="16083"/>
        <v>0.4865503658</v>
      </c>
      <c r="BT2291" s="56">
        <f t="shared" si="52"/>
        <v>8</v>
      </c>
      <c r="BU2291" s="50">
        <f t="shared" ref="BU2291:BX2291" si="16084">AZ2291</f>
        <v>6.022809298</v>
      </c>
      <c r="BV2291" s="50">
        <f t="shared" si="16084"/>
        <v>0.004751306504</v>
      </c>
      <c r="BW2291" s="50">
        <f t="shared" si="16084"/>
        <v>2.944596473</v>
      </c>
      <c r="BX2291" s="50">
        <f t="shared" si="16084"/>
        <v>0</v>
      </c>
      <c r="BY2291" s="50">
        <f t="shared" si="54"/>
        <v>0.01406262033</v>
      </c>
      <c r="BZ2291" s="50">
        <f t="shared" si="55"/>
        <v>1.730323768</v>
      </c>
      <c r="CA2291" s="50">
        <f t="shared" ref="CA2291:CC2291" si="16085">BF2291</f>
        <v>0.3812965767</v>
      </c>
      <c r="CB2291" s="50">
        <f t="shared" si="16085"/>
        <v>0.415609592</v>
      </c>
      <c r="CC2291" s="50">
        <f t="shared" si="16085"/>
        <v>0.4865503658</v>
      </c>
      <c r="CD2291" s="50">
        <f t="shared" si="57"/>
        <v>12</v>
      </c>
      <c r="CE2291" s="57">
        <f t="shared" si="58"/>
        <v>38.13</v>
      </c>
      <c r="CF2291" s="57">
        <f t="shared" si="59"/>
        <v>0.04</v>
      </c>
      <c r="CG2291" s="57">
        <f t="shared" si="60"/>
        <v>21.09</v>
      </c>
      <c r="CH2291" s="57">
        <f t="shared" si="61"/>
        <v>0</v>
      </c>
      <c r="CI2291" s="58">
        <f t="shared" si="62"/>
        <v>0.1577485529</v>
      </c>
      <c r="CJ2291" s="58">
        <f t="shared" si="63"/>
        <v>26.19805612</v>
      </c>
      <c r="CK2291" s="57">
        <f t="shared" si="64"/>
        <v>5.7</v>
      </c>
      <c r="CL2291" s="57">
        <f t="shared" si="65"/>
        <v>3.53</v>
      </c>
      <c r="CM2291" s="57">
        <f t="shared" si="66"/>
        <v>5.75</v>
      </c>
      <c r="CN2291" s="57">
        <f t="shared" si="67"/>
        <v>100.5958047</v>
      </c>
      <c r="CO2291" s="59">
        <f t="shared" si="68"/>
        <v>0.1379030819</v>
      </c>
      <c r="CP2291" s="59">
        <f t="shared" si="69"/>
        <v>0.5741373273</v>
      </c>
      <c r="CQ2291" s="59">
        <f t="shared" si="70"/>
        <v>0.1265177081</v>
      </c>
      <c r="CR2291" s="59">
        <f t="shared" si="71"/>
        <v>0.1614418826</v>
      </c>
      <c r="CS2291" s="60">
        <f t="shared" si="72"/>
        <v>13.79030819</v>
      </c>
      <c r="CT2291" s="60">
        <f t="shared" si="73"/>
        <v>16.14418826</v>
      </c>
      <c r="CU2291" s="60">
        <f t="shared" si="74"/>
        <v>70.06550354</v>
      </c>
      <c r="CV2291" s="61">
        <f t="shared" si="75"/>
        <v>0.2303934236</v>
      </c>
      <c r="CW2291" s="61">
        <f t="shared" si="76"/>
        <v>0.119424069</v>
      </c>
      <c r="CX2291" s="62"/>
    </row>
    <row r="2292" ht="15.75" customHeight="1">
      <c r="A2292" s="17" t="s">
        <v>53</v>
      </c>
      <c r="B2292" s="87" t="s">
        <v>2307</v>
      </c>
      <c r="C2292" s="88" t="s">
        <v>2308</v>
      </c>
      <c r="D2292" s="89"/>
      <c r="E2292" s="89" t="s">
        <v>2309</v>
      </c>
      <c r="F2292" s="90">
        <v>87.0</v>
      </c>
      <c r="G2292" s="89" t="s">
        <v>2396</v>
      </c>
      <c r="H2292" s="95">
        <v>38.24</v>
      </c>
      <c r="I2292" s="92">
        <v>5.52</v>
      </c>
      <c r="J2292" s="92">
        <v>21.16</v>
      </c>
      <c r="K2292" s="92">
        <v>2.34</v>
      </c>
      <c r="L2292" s="92">
        <v>0.01</v>
      </c>
      <c r="M2292" s="92">
        <v>0.02</v>
      </c>
      <c r="N2292" s="92">
        <v>3.71</v>
      </c>
      <c r="O2292" s="92">
        <v>29.0</v>
      </c>
      <c r="P2292" s="92"/>
      <c r="Q2292" s="50">
        <f t="shared" si="8"/>
        <v>100</v>
      </c>
      <c r="R2292" s="51">
        <f t="shared" si="9"/>
        <v>12</v>
      </c>
      <c r="S2292" s="52">
        <f t="shared" si="10"/>
        <v>0.6364391363</v>
      </c>
      <c r="T2292" s="52">
        <f t="shared" si="11"/>
        <v>0.0001251583253</v>
      </c>
      <c r="U2292" s="52">
        <f t="shared" si="12"/>
        <v>0.4150594392</v>
      </c>
      <c r="V2292" s="52">
        <f t="shared" si="13"/>
        <v>0.0002631748626</v>
      </c>
      <c r="W2292" s="52">
        <f t="shared" si="14"/>
        <v>0</v>
      </c>
      <c r="X2292" s="52">
        <f t="shared" si="15"/>
        <v>0.403638874</v>
      </c>
      <c r="Y2292" s="52">
        <f t="shared" si="16"/>
        <v>0.0522996332</v>
      </c>
      <c r="Z2292" s="52">
        <f t="shared" si="17"/>
        <v>0.1369577515</v>
      </c>
      <c r="AA2292" s="52">
        <f t="shared" si="18"/>
        <v>0.041726552</v>
      </c>
      <c r="AB2292" s="52">
        <f t="shared" si="19"/>
        <v>1.68650972</v>
      </c>
      <c r="AC2292" s="53">
        <f t="shared" si="20"/>
        <v>5.061470642</v>
      </c>
      <c r="AD2292" s="54">
        <f t="shared" si="21"/>
        <v>1.272878273</v>
      </c>
      <c r="AE2292" s="54">
        <f t="shared" si="22"/>
        <v>0.0002503166506</v>
      </c>
      <c r="AF2292" s="54">
        <f t="shared" si="23"/>
        <v>0.6225891588</v>
      </c>
      <c r="AG2292" s="54">
        <f t="shared" si="24"/>
        <v>0.0003947622939</v>
      </c>
      <c r="AH2292" s="54">
        <f t="shared" si="25"/>
        <v>0</v>
      </c>
      <c r="AI2292" s="54">
        <f t="shared" si="26"/>
        <v>0.403638874</v>
      </c>
      <c r="AJ2292" s="54">
        <f t="shared" si="27"/>
        <v>0.0522996332</v>
      </c>
      <c r="AK2292" s="54">
        <f t="shared" si="28"/>
        <v>0.1369577515</v>
      </c>
      <c r="AL2292" s="54">
        <f t="shared" si="29"/>
        <v>0.041726552</v>
      </c>
      <c r="AM2292" s="54">
        <f t="shared" si="30"/>
        <v>2.530735321</v>
      </c>
      <c r="AN2292" s="54">
        <f t="shared" si="31"/>
        <v>-5.061470642</v>
      </c>
      <c r="AO2292" s="55">
        <f t="shared" si="32"/>
        <v>3.01896457</v>
      </c>
      <c r="AP2292" s="55">
        <f t="shared" si="33"/>
        <v>0.0005936915694</v>
      </c>
      <c r="AQ2292" s="55">
        <f t="shared" si="34"/>
        <v>1.968844576</v>
      </c>
      <c r="AR2292" s="55">
        <f t="shared" si="35"/>
        <v>0.001248376381</v>
      </c>
      <c r="AS2292" s="55">
        <f t="shared" si="36"/>
        <v>0</v>
      </c>
      <c r="AT2292" s="55">
        <f t="shared" si="37"/>
        <v>1.914670847</v>
      </c>
      <c r="AU2292" s="55">
        <f t="shared" si="38"/>
        <v>0.248084586</v>
      </c>
      <c r="AV2292" s="55">
        <f t="shared" si="39"/>
        <v>0.6496624356</v>
      </c>
      <c r="AW2292" s="55">
        <f t="shared" si="40"/>
        <v>0.1979309174</v>
      </c>
      <c r="AX2292" s="55">
        <f t="shared" si="41"/>
        <v>8</v>
      </c>
      <c r="AY2292" s="55">
        <f t="shared" si="42"/>
        <v>24.00920948</v>
      </c>
      <c r="AZ2292" s="54">
        <f t="shared" ref="AZ2292:BA2292" si="16086">AO2292*2</f>
        <v>6.037929141</v>
      </c>
      <c r="BA2292" s="54">
        <f t="shared" si="16086"/>
        <v>0.001187383139</v>
      </c>
      <c r="BB2292" s="54">
        <f t="shared" ref="BB2292:BD2292" si="16087">AQ2292*(3/2)</f>
        <v>2.953266864</v>
      </c>
      <c r="BC2292" s="54">
        <f t="shared" si="16087"/>
        <v>0.001872564572</v>
      </c>
      <c r="BD2292" s="54">
        <f t="shared" si="16087"/>
        <v>0</v>
      </c>
      <c r="BE2292" s="54">
        <f t="shared" ref="BE2292:BH2292" si="16088">AT2292</f>
        <v>1.914670847</v>
      </c>
      <c r="BF2292" s="54">
        <f t="shared" si="16088"/>
        <v>0.248084586</v>
      </c>
      <c r="BG2292" s="54">
        <f t="shared" si="16088"/>
        <v>0.6496624356</v>
      </c>
      <c r="BH2292" s="54">
        <f t="shared" si="16088"/>
        <v>0.1979309174</v>
      </c>
      <c r="BI2292" s="54">
        <f t="shared" si="46"/>
        <v>12.00460474</v>
      </c>
      <c r="BJ2292" s="54">
        <f t="shared" si="47"/>
        <v>-24.00920948</v>
      </c>
      <c r="BK2292" s="56">
        <f t="shared" ref="BK2292:BN2292" si="16089">AO2292</f>
        <v>3.01896457</v>
      </c>
      <c r="BL2292" s="56">
        <f t="shared" si="16089"/>
        <v>0.0005936915694</v>
      </c>
      <c r="BM2292" s="56">
        <f t="shared" si="16089"/>
        <v>1.968844576</v>
      </c>
      <c r="BN2292" s="56">
        <f t="shared" si="16089"/>
        <v>0.001248376381</v>
      </c>
      <c r="BO2292" s="56">
        <f t="shared" si="49"/>
        <v>0</v>
      </c>
      <c r="BP2292" s="56">
        <f t="shared" si="50"/>
        <v>1.914670847</v>
      </c>
      <c r="BQ2292" s="56">
        <f t="shared" ref="BQ2292:BS2292" si="16090">AU2292</f>
        <v>0.248084586</v>
      </c>
      <c r="BR2292" s="56">
        <f t="shared" si="16090"/>
        <v>0.6496624356</v>
      </c>
      <c r="BS2292" s="56">
        <f t="shared" si="16090"/>
        <v>0.1979309174</v>
      </c>
      <c r="BT2292" s="56">
        <f t="shared" si="52"/>
        <v>8</v>
      </c>
      <c r="BU2292" s="50">
        <f t="shared" ref="BU2292:BX2292" si="16091">AZ2292</f>
        <v>6.037929141</v>
      </c>
      <c r="BV2292" s="50">
        <f t="shared" si="16091"/>
        <v>0.001187383139</v>
      </c>
      <c r="BW2292" s="50">
        <f t="shared" si="16091"/>
        <v>2.953266864</v>
      </c>
      <c r="BX2292" s="50">
        <f t="shared" si="16091"/>
        <v>0.001872564572</v>
      </c>
      <c r="BY2292" s="50">
        <f t="shared" si="54"/>
        <v>0</v>
      </c>
      <c r="BZ2292" s="50">
        <f t="shared" si="55"/>
        <v>1.914670847</v>
      </c>
      <c r="CA2292" s="50">
        <f t="shared" ref="CA2292:CC2292" si="16092">BF2292</f>
        <v>0.248084586</v>
      </c>
      <c r="CB2292" s="50">
        <f t="shared" si="16092"/>
        <v>0.6496624356</v>
      </c>
      <c r="CC2292" s="50">
        <f t="shared" si="16092"/>
        <v>0.1979309174</v>
      </c>
      <c r="CD2292" s="50">
        <f t="shared" si="57"/>
        <v>12.00460474</v>
      </c>
      <c r="CE2292" s="57">
        <f t="shared" si="58"/>
        <v>38.24</v>
      </c>
      <c r="CF2292" s="57">
        <f t="shared" si="59"/>
        <v>0.01</v>
      </c>
      <c r="CG2292" s="57">
        <f t="shared" si="60"/>
        <v>21.16</v>
      </c>
      <c r="CH2292" s="57">
        <f t="shared" si="61"/>
        <v>0.02</v>
      </c>
      <c r="CI2292" s="58">
        <f t="shared" si="62"/>
        <v>0</v>
      </c>
      <c r="CJ2292" s="58">
        <f t="shared" si="63"/>
        <v>29</v>
      </c>
      <c r="CK2292" s="57">
        <f t="shared" si="64"/>
        <v>3.71</v>
      </c>
      <c r="CL2292" s="57">
        <f t="shared" si="65"/>
        <v>5.52</v>
      </c>
      <c r="CM2292" s="57">
        <f t="shared" si="66"/>
        <v>2.34</v>
      </c>
      <c r="CN2292" s="57">
        <f t="shared" si="67"/>
        <v>100</v>
      </c>
      <c r="CO2292" s="59">
        <f t="shared" si="68"/>
        <v>0.2158096891</v>
      </c>
      <c r="CP2292" s="59">
        <f t="shared" si="69"/>
        <v>0.636029571</v>
      </c>
      <c r="CQ2292" s="59">
        <f t="shared" si="70"/>
        <v>0.08241057887</v>
      </c>
      <c r="CR2292" s="59">
        <f t="shared" si="71"/>
        <v>0.06575016102</v>
      </c>
      <c r="CS2292" s="60">
        <f t="shared" si="72"/>
        <v>21.58096891</v>
      </c>
      <c r="CT2292" s="60">
        <f t="shared" si="73"/>
        <v>6.575016102</v>
      </c>
      <c r="CU2292" s="60">
        <f t="shared" si="74"/>
        <v>71.84401498</v>
      </c>
      <c r="CV2292" s="61">
        <f t="shared" si="75"/>
        <v>0.1736550056</v>
      </c>
      <c r="CW2292" s="61">
        <f t="shared" si="76"/>
        <v>0.1868911908</v>
      </c>
      <c r="CX2292" s="62"/>
    </row>
    <row r="2293" ht="15.75" customHeight="1">
      <c r="A2293" s="17" t="s">
        <v>53</v>
      </c>
      <c r="B2293" s="87" t="s">
        <v>2307</v>
      </c>
      <c r="C2293" s="88" t="s">
        <v>2308</v>
      </c>
      <c r="D2293" s="89"/>
      <c r="E2293" s="89" t="s">
        <v>2309</v>
      </c>
      <c r="F2293" s="90">
        <v>88.0</v>
      </c>
      <c r="G2293" s="89" t="s">
        <v>2397</v>
      </c>
      <c r="H2293" s="95">
        <v>37.79</v>
      </c>
      <c r="I2293" s="92">
        <v>4.13</v>
      </c>
      <c r="J2293" s="92">
        <v>21.1</v>
      </c>
      <c r="K2293" s="92">
        <v>1.96</v>
      </c>
      <c r="L2293" s="92">
        <v>0.01</v>
      </c>
      <c r="M2293" s="92">
        <v>0.02</v>
      </c>
      <c r="N2293" s="92">
        <v>6.31</v>
      </c>
      <c r="O2293" s="92">
        <v>28.93</v>
      </c>
      <c r="P2293" s="92"/>
      <c r="Q2293" s="50">
        <f t="shared" si="8"/>
        <v>100.25</v>
      </c>
      <c r="R2293" s="51">
        <f t="shared" si="9"/>
        <v>12</v>
      </c>
      <c r="S2293" s="52">
        <f t="shared" si="10"/>
        <v>0.6289496591</v>
      </c>
      <c r="T2293" s="52">
        <f t="shared" si="11"/>
        <v>0.0001251583253</v>
      </c>
      <c r="U2293" s="52">
        <f t="shared" si="12"/>
        <v>0.4138825221</v>
      </c>
      <c r="V2293" s="52">
        <f t="shared" si="13"/>
        <v>0.0002631748626</v>
      </c>
      <c r="W2293" s="52">
        <f t="shared" si="14"/>
        <v>0</v>
      </c>
      <c r="X2293" s="52">
        <f t="shared" si="15"/>
        <v>0.4026645733</v>
      </c>
      <c r="Y2293" s="52">
        <f t="shared" si="16"/>
        <v>0.08895166724</v>
      </c>
      <c r="Z2293" s="52">
        <f t="shared" si="17"/>
        <v>0.1024702018</v>
      </c>
      <c r="AA2293" s="52">
        <f t="shared" si="18"/>
        <v>0.03495044526</v>
      </c>
      <c r="AB2293" s="52">
        <f t="shared" si="19"/>
        <v>1.672257402</v>
      </c>
      <c r="AC2293" s="53">
        <f t="shared" si="20"/>
        <v>5.016810136</v>
      </c>
      <c r="AD2293" s="54">
        <f t="shared" si="21"/>
        <v>1.257899318</v>
      </c>
      <c r="AE2293" s="54">
        <f t="shared" si="22"/>
        <v>0.0002503166506</v>
      </c>
      <c r="AF2293" s="54">
        <f t="shared" si="23"/>
        <v>0.6208237831</v>
      </c>
      <c r="AG2293" s="54">
        <f t="shared" si="24"/>
        <v>0.0003947622939</v>
      </c>
      <c r="AH2293" s="54">
        <f t="shared" si="25"/>
        <v>0</v>
      </c>
      <c r="AI2293" s="54">
        <f t="shared" si="26"/>
        <v>0.4026645733</v>
      </c>
      <c r="AJ2293" s="54">
        <f t="shared" si="27"/>
        <v>0.08895166724</v>
      </c>
      <c r="AK2293" s="54">
        <f t="shared" si="28"/>
        <v>0.1024702018</v>
      </c>
      <c r="AL2293" s="54">
        <f t="shared" si="29"/>
        <v>0.03495044526</v>
      </c>
      <c r="AM2293" s="54">
        <f t="shared" si="30"/>
        <v>2.508405068</v>
      </c>
      <c r="AN2293" s="54">
        <f t="shared" si="31"/>
        <v>-5.016810136</v>
      </c>
      <c r="AO2293" s="55">
        <f t="shared" si="32"/>
        <v>3.008865302</v>
      </c>
      <c r="AP2293" s="55">
        <f t="shared" si="33"/>
        <v>0.0005987514847</v>
      </c>
      <c r="AQ2293" s="55">
        <f t="shared" si="34"/>
        <v>1.979994332</v>
      </c>
      <c r="AR2293" s="55">
        <f t="shared" si="35"/>
        <v>0.001259016045</v>
      </c>
      <c r="AS2293" s="55">
        <f t="shared" si="36"/>
        <v>0</v>
      </c>
      <c r="AT2293" s="55">
        <f t="shared" si="37"/>
        <v>1.926328197</v>
      </c>
      <c r="AU2293" s="55">
        <f t="shared" si="38"/>
        <v>0.425540552</v>
      </c>
      <c r="AV2293" s="55">
        <f t="shared" si="39"/>
        <v>0.4902125792</v>
      </c>
      <c r="AW2293" s="55">
        <f t="shared" si="40"/>
        <v>0.1672012704</v>
      </c>
      <c r="AX2293" s="55">
        <f t="shared" si="41"/>
        <v>8</v>
      </c>
      <c r="AY2293" s="55">
        <f t="shared" si="42"/>
        <v>24.00018145</v>
      </c>
      <c r="AZ2293" s="54">
        <f t="shared" ref="AZ2293:BA2293" si="16093">AO2293*2</f>
        <v>6.017730604</v>
      </c>
      <c r="BA2293" s="54">
        <f t="shared" si="16093"/>
        <v>0.001197502969</v>
      </c>
      <c r="BB2293" s="54">
        <f t="shared" ref="BB2293:BD2293" si="16094">AQ2293*(3/2)</f>
        <v>2.969991497</v>
      </c>
      <c r="BC2293" s="54">
        <f t="shared" si="16094"/>
        <v>0.001888524068</v>
      </c>
      <c r="BD2293" s="54">
        <f t="shared" si="16094"/>
        <v>0</v>
      </c>
      <c r="BE2293" s="54">
        <f t="shared" ref="BE2293:BH2293" si="16095">AT2293</f>
        <v>1.926328197</v>
      </c>
      <c r="BF2293" s="54">
        <f t="shared" si="16095"/>
        <v>0.425540552</v>
      </c>
      <c r="BG2293" s="54">
        <f t="shared" si="16095"/>
        <v>0.4902125792</v>
      </c>
      <c r="BH2293" s="54">
        <f t="shared" si="16095"/>
        <v>0.1672012704</v>
      </c>
      <c r="BI2293" s="54">
        <f t="shared" si="46"/>
        <v>12.00009073</v>
      </c>
      <c r="BJ2293" s="54">
        <f t="shared" si="47"/>
        <v>-24.00018145</v>
      </c>
      <c r="BK2293" s="56">
        <f t="shared" ref="BK2293:BN2293" si="16096">AO2293</f>
        <v>3.008865302</v>
      </c>
      <c r="BL2293" s="56">
        <f t="shared" si="16096"/>
        <v>0.0005987514847</v>
      </c>
      <c r="BM2293" s="56">
        <f t="shared" si="16096"/>
        <v>1.979994332</v>
      </c>
      <c r="BN2293" s="56">
        <f t="shared" si="16096"/>
        <v>0.001259016045</v>
      </c>
      <c r="BO2293" s="56">
        <f t="shared" si="49"/>
        <v>0</v>
      </c>
      <c r="BP2293" s="56">
        <f t="shared" si="50"/>
        <v>1.926328197</v>
      </c>
      <c r="BQ2293" s="56">
        <f t="shared" ref="BQ2293:BS2293" si="16097">AU2293</f>
        <v>0.425540552</v>
      </c>
      <c r="BR2293" s="56">
        <f t="shared" si="16097"/>
        <v>0.4902125792</v>
      </c>
      <c r="BS2293" s="56">
        <f t="shared" si="16097"/>
        <v>0.1672012704</v>
      </c>
      <c r="BT2293" s="56">
        <f t="shared" si="52"/>
        <v>8</v>
      </c>
      <c r="BU2293" s="50">
        <f t="shared" ref="BU2293:BX2293" si="16098">AZ2293</f>
        <v>6.017730604</v>
      </c>
      <c r="BV2293" s="50">
        <f t="shared" si="16098"/>
        <v>0.001197502969</v>
      </c>
      <c r="BW2293" s="50">
        <f t="shared" si="16098"/>
        <v>2.969991497</v>
      </c>
      <c r="BX2293" s="50">
        <f t="shared" si="16098"/>
        <v>0.001888524068</v>
      </c>
      <c r="BY2293" s="50">
        <f t="shared" si="54"/>
        <v>0</v>
      </c>
      <c r="BZ2293" s="50">
        <f t="shared" si="55"/>
        <v>1.926328197</v>
      </c>
      <c r="CA2293" s="50">
        <f t="shared" ref="CA2293:CC2293" si="16099">BF2293</f>
        <v>0.425540552</v>
      </c>
      <c r="CB2293" s="50">
        <f t="shared" si="16099"/>
        <v>0.4902125792</v>
      </c>
      <c r="CC2293" s="50">
        <f t="shared" si="16099"/>
        <v>0.1672012704</v>
      </c>
      <c r="CD2293" s="50">
        <f t="shared" si="57"/>
        <v>12.00009073</v>
      </c>
      <c r="CE2293" s="57">
        <f t="shared" si="58"/>
        <v>37.79</v>
      </c>
      <c r="CF2293" s="57">
        <f t="shared" si="59"/>
        <v>0.01</v>
      </c>
      <c r="CG2293" s="57">
        <f t="shared" si="60"/>
        <v>21.1</v>
      </c>
      <c r="CH2293" s="57">
        <f t="shared" si="61"/>
        <v>0.02</v>
      </c>
      <c r="CI2293" s="58">
        <f t="shared" si="62"/>
        <v>0</v>
      </c>
      <c r="CJ2293" s="58">
        <f t="shared" si="63"/>
        <v>28.93</v>
      </c>
      <c r="CK2293" s="57">
        <f t="shared" si="64"/>
        <v>6.31</v>
      </c>
      <c r="CL2293" s="57">
        <f t="shared" si="65"/>
        <v>4.13</v>
      </c>
      <c r="CM2293" s="57">
        <f t="shared" si="66"/>
        <v>1.96</v>
      </c>
      <c r="CN2293" s="57">
        <f t="shared" si="67"/>
        <v>100.25</v>
      </c>
      <c r="CO2293" s="59">
        <f t="shared" si="68"/>
        <v>0.1629001475</v>
      </c>
      <c r="CP2293" s="59">
        <f t="shared" si="69"/>
        <v>0.6401287131</v>
      </c>
      <c r="CQ2293" s="59">
        <f t="shared" si="70"/>
        <v>0.1414093021</v>
      </c>
      <c r="CR2293" s="59">
        <f t="shared" si="71"/>
        <v>0.05556183739</v>
      </c>
      <c r="CS2293" s="60">
        <f t="shared" si="72"/>
        <v>16.29001475</v>
      </c>
      <c r="CT2293" s="60">
        <f t="shared" si="73"/>
        <v>5.556183739</v>
      </c>
      <c r="CU2293" s="60">
        <f t="shared" si="74"/>
        <v>78.15380151</v>
      </c>
      <c r="CV2293" s="61">
        <f t="shared" si="75"/>
        <v>0.1370119111</v>
      </c>
      <c r="CW2293" s="61">
        <f t="shared" si="76"/>
        <v>0.1410715277</v>
      </c>
      <c r="CX2293" s="62"/>
    </row>
    <row r="2294" ht="15.75" customHeight="1">
      <c r="A2294" s="17" t="s">
        <v>53</v>
      </c>
      <c r="B2294" s="87" t="s">
        <v>2307</v>
      </c>
      <c r="C2294" s="88" t="s">
        <v>2308</v>
      </c>
      <c r="D2294" s="89"/>
      <c r="E2294" s="89" t="s">
        <v>2309</v>
      </c>
      <c r="F2294" s="90">
        <v>89.0</v>
      </c>
      <c r="G2294" s="89" t="s">
        <v>2398</v>
      </c>
      <c r="H2294" s="95">
        <v>36.09</v>
      </c>
      <c r="I2294" s="92">
        <v>1.21</v>
      </c>
      <c r="J2294" s="92">
        <v>20.98</v>
      </c>
      <c r="K2294" s="92">
        <v>0.21</v>
      </c>
      <c r="L2294" s="92">
        <v>0.03</v>
      </c>
      <c r="M2294" s="92">
        <v>0.03</v>
      </c>
      <c r="N2294" s="92">
        <v>20.92</v>
      </c>
      <c r="O2294" s="92">
        <v>20.32</v>
      </c>
      <c r="P2294" s="92"/>
      <c r="Q2294" s="50">
        <f t="shared" si="8"/>
        <v>99.79</v>
      </c>
      <c r="R2294" s="51">
        <f t="shared" si="9"/>
        <v>12</v>
      </c>
      <c r="S2294" s="52">
        <f t="shared" si="10"/>
        <v>0.6006560782</v>
      </c>
      <c r="T2294" s="52">
        <f t="shared" si="11"/>
        <v>0.0003754749758</v>
      </c>
      <c r="U2294" s="52">
        <f t="shared" si="12"/>
        <v>0.4115286878</v>
      </c>
      <c r="V2294" s="52">
        <f t="shared" si="13"/>
        <v>0.0003947622939</v>
      </c>
      <c r="W2294" s="52">
        <f t="shared" si="14"/>
        <v>0</v>
      </c>
      <c r="X2294" s="52">
        <f t="shared" si="15"/>
        <v>0.2828255835</v>
      </c>
      <c r="Y2294" s="52">
        <f t="shared" si="16"/>
        <v>0.2949079047</v>
      </c>
      <c r="Z2294" s="52">
        <f t="shared" si="17"/>
        <v>0.03002153611</v>
      </c>
      <c r="AA2294" s="52">
        <f t="shared" si="18"/>
        <v>0.003744690564</v>
      </c>
      <c r="AB2294" s="52">
        <f t="shared" si="19"/>
        <v>1.624454718</v>
      </c>
      <c r="AC2294" s="53">
        <f t="shared" si="20"/>
        <v>4.862895993</v>
      </c>
      <c r="AD2294" s="54">
        <f t="shared" si="21"/>
        <v>1.201312156</v>
      </c>
      <c r="AE2294" s="54">
        <f t="shared" si="22"/>
        <v>0.0007509499517</v>
      </c>
      <c r="AF2294" s="54">
        <f t="shared" si="23"/>
        <v>0.6172930318</v>
      </c>
      <c r="AG2294" s="54">
        <f t="shared" si="24"/>
        <v>0.0005921434408</v>
      </c>
      <c r="AH2294" s="54">
        <f t="shared" si="25"/>
        <v>0</v>
      </c>
      <c r="AI2294" s="54">
        <f t="shared" si="26"/>
        <v>0.2828255835</v>
      </c>
      <c r="AJ2294" s="54">
        <f t="shared" si="27"/>
        <v>0.2949079047</v>
      </c>
      <c r="AK2294" s="54">
        <f t="shared" si="28"/>
        <v>0.03002153611</v>
      </c>
      <c r="AL2294" s="54">
        <f t="shared" si="29"/>
        <v>0.003744690564</v>
      </c>
      <c r="AM2294" s="54">
        <f t="shared" si="30"/>
        <v>2.431447996</v>
      </c>
      <c r="AN2294" s="54">
        <f t="shared" si="31"/>
        <v>-4.862895993</v>
      </c>
      <c r="AO2294" s="55">
        <f t="shared" si="32"/>
        <v>2.958068681</v>
      </c>
      <c r="AP2294" s="55">
        <f t="shared" si="33"/>
        <v>0.001849112673</v>
      </c>
      <c r="AQ2294" s="55">
        <f t="shared" si="34"/>
        <v>2.026667451</v>
      </c>
      <c r="AR2294" s="55">
        <f t="shared" si="35"/>
        <v>0.001944097497</v>
      </c>
      <c r="AS2294" s="55">
        <f t="shared" si="36"/>
        <v>0</v>
      </c>
      <c r="AT2294" s="55">
        <f t="shared" si="37"/>
        <v>1.392839482</v>
      </c>
      <c r="AU2294" s="55">
        <f t="shared" si="38"/>
        <v>1.452341645</v>
      </c>
      <c r="AV2294" s="55">
        <f t="shared" si="39"/>
        <v>0.1478479432</v>
      </c>
      <c r="AW2294" s="55">
        <f t="shared" si="40"/>
        <v>0.01844158792</v>
      </c>
      <c r="AX2294" s="55">
        <f t="shared" si="41"/>
        <v>8</v>
      </c>
      <c r="AY2294" s="55">
        <f t="shared" si="42"/>
        <v>23.94844714</v>
      </c>
      <c r="AZ2294" s="54">
        <f t="shared" ref="AZ2294:BA2294" si="16100">AO2294*2</f>
        <v>5.916137362</v>
      </c>
      <c r="BA2294" s="54">
        <f t="shared" si="16100"/>
        <v>0.003698225347</v>
      </c>
      <c r="BB2294" s="54">
        <f t="shared" ref="BB2294:BD2294" si="16101">AQ2294*(3/2)</f>
        <v>3.040001176</v>
      </c>
      <c r="BC2294" s="54">
        <f t="shared" si="16101"/>
        <v>0.002916146245</v>
      </c>
      <c r="BD2294" s="54">
        <f t="shared" si="16101"/>
        <v>0</v>
      </c>
      <c r="BE2294" s="54">
        <f t="shared" ref="BE2294:BH2294" si="16102">AT2294</f>
        <v>1.392839482</v>
      </c>
      <c r="BF2294" s="54">
        <f t="shared" si="16102"/>
        <v>1.452341645</v>
      </c>
      <c r="BG2294" s="54">
        <f t="shared" si="16102"/>
        <v>0.1478479432</v>
      </c>
      <c r="BH2294" s="54">
        <f t="shared" si="16102"/>
        <v>0.01844158792</v>
      </c>
      <c r="BI2294" s="54">
        <f t="shared" si="46"/>
        <v>11.97422357</v>
      </c>
      <c r="BJ2294" s="54">
        <f t="shared" si="47"/>
        <v>-23.94844714</v>
      </c>
      <c r="BK2294" s="56">
        <f t="shared" ref="BK2294:BN2294" si="16103">AO2294</f>
        <v>2.958068681</v>
      </c>
      <c r="BL2294" s="56">
        <f t="shared" si="16103"/>
        <v>0.001849112673</v>
      </c>
      <c r="BM2294" s="56">
        <f t="shared" si="16103"/>
        <v>2.026667451</v>
      </c>
      <c r="BN2294" s="56">
        <f t="shared" si="16103"/>
        <v>0.001944097497</v>
      </c>
      <c r="BO2294" s="56">
        <f t="shared" si="49"/>
        <v>0.05155286413</v>
      </c>
      <c r="BP2294" s="56">
        <f t="shared" si="50"/>
        <v>1.341286618</v>
      </c>
      <c r="BQ2294" s="56">
        <f t="shared" ref="BQ2294:BS2294" si="16104">AU2294</f>
        <v>1.452341645</v>
      </c>
      <c r="BR2294" s="56">
        <f t="shared" si="16104"/>
        <v>0.1478479432</v>
      </c>
      <c r="BS2294" s="56">
        <f t="shared" si="16104"/>
        <v>0.01844158792</v>
      </c>
      <c r="BT2294" s="56">
        <f t="shared" si="52"/>
        <v>8</v>
      </c>
      <c r="BU2294" s="50">
        <f t="shared" ref="BU2294:BX2294" si="16105">AZ2294</f>
        <v>5.916137362</v>
      </c>
      <c r="BV2294" s="50">
        <f t="shared" si="16105"/>
        <v>0.003698225347</v>
      </c>
      <c r="BW2294" s="50">
        <f t="shared" si="16105"/>
        <v>3.040001176</v>
      </c>
      <c r="BX2294" s="50">
        <f t="shared" si="16105"/>
        <v>0.002916146245</v>
      </c>
      <c r="BY2294" s="50">
        <f t="shared" si="54"/>
        <v>0.07732929619</v>
      </c>
      <c r="BZ2294" s="50">
        <f t="shared" si="55"/>
        <v>1.341286618</v>
      </c>
      <c r="CA2294" s="50">
        <f t="shared" ref="CA2294:CC2294" si="16106">BF2294</f>
        <v>1.452341645</v>
      </c>
      <c r="CB2294" s="50">
        <f t="shared" si="16106"/>
        <v>0.1478479432</v>
      </c>
      <c r="CC2294" s="50">
        <f t="shared" si="16106"/>
        <v>0.01844158792</v>
      </c>
      <c r="CD2294" s="50">
        <f t="shared" si="57"/>
        <v>12</v>
      </c>
      <c r="CE2294" s="57">
        <f t="shared" si="58"/>
        <v>36.09</v>
      </c>
      <c r="CF2294" s="57">
        <f t="shared" si="59"/>
        <v>0.03</v>
      </c>
      <c r="CG2294" s="57">
        <f t="shared" si="60"/>
        <v>20.98</v>
      </c>
      <c r="CH2294" s="57">
        <f t="shared" si="61"/>
        <v>0.03</v>
      </c>
      <c r="CI2294" s="58">
        <f t="shared" si="62"/>
        <v>0.8358418836</v>
      </c>
      <c r="CJ2294" s="58">
        <f t="shared" si="63"/>
        <v>19.56790027</v>
      </c>
      <c r="CK2294" s="57">
        <f t="shared" si="64"/>
        <v>20.92</v>
      </c>
      <c r="CL2294" s="57">
        <f t="shared" si="65"/>
        <v>1.21</v>
      </c>
      <c r="CM2294" s="57">
        <f t="shared" si="66"/>
        <v>0.21</v>
      </c>
      <c r="CN2294" s="57">
        <f t="shared" si="67"/>
        <v>99.87374215</v>
      </c>
      <c r="CO2294" s="59">
        <f t="shared" si="68"/>
        <v>0.04995001669</v>
      </c>
      <c r="CP2294" s="59">
        <f t="shared" si="69"/>
        <v>0.4531499559</v>
      </c>
      <c r="CQ2294" s="59">
        <f t="shared" si="70"/>
        <v>0.4906695882</v>
      </c>
      <c r="CR2294" s="59">
        <f t="shared" si="71"/>
        <v>0.006230439224</v>
      </c>
      <c r="CS2294" s="60">
        <f t="shared" si="72"/>
        <v>4.995001669</v>
      </c>
      <c r="CT2294" s="60">
        <f t="shared" si="73"/>
        <v>0.6230439224</v>
      </c>
      <c r="CU2294" s="60">
        <f t="shared" si="74"/>
        <v>94.38195441</v>
      </c>
      <c r="CV2294" s="61">
        <f t="shared" si="75"/>
        <v>0.03120544757</v>
      </c>
      <c r="CW2294" s="61">
        <f t="shared" si="76"/>
        <v>0.04325671445</v>
      </c>
      <c r="CX2294" s="62"/>
    </row>
    <row r="2295" ht="15.75" customHeight="1">
      <c r="A2295" s="17" t="s">
        <v>53</v>
      </c>
      <c r="B2295" s="87" t="s">
        <v>2307</v>
      </c>
      <c r="C2295" s="88" t="s">
        <v>2308</v>
      </c>
      <c r="D2295" s="89"/>
      <c r="E2295" s="89" t="s">
        <v>2309</v>
      </c>
      <c r="F2295" s="90">
        <v>90.0</v>
      </c>
      <c r="G2295" s="89" t="s">
        <v>2399</v>
      </c>
      <c r="H2295" s="95">
        <v>36.86</v>
      </c>
      <c r="I2295" s="92">
        <v>2.5</v>
      </c>
      <c r="J2295" s="92">
        <v>20.83</v>
      </c>
      <c r="K2295" s="92">
        <v>4.71</v>
      </c>
      <c r="L2295" s="92">
        <v>0.06</v>
      </c>
      <c r="M2295" s="92">
        <v>0.11</v>
      </c>
      <c r="N2295" s="92">
        <v>1.5</v>
      </c>
      <c r="O2295" s="92">
        <v>32.68</v>
      </c>
      <c r="P2295" s="92"/>
      <c r="Q2295" s="50">
        <f t="shared" si="8"/>
        <v>99.25</v>
      </c>
      <c r="R2295" s="51">
        <f t="shared" si="9"/>
        <v>12</v>
      </c>
      <c r="S2295" s="52">
        <f t="shared" si="10"/>
        <v>0.613471406</v>
      </c>
      <c r="T2295" s="52">
        <f t="shared" si="11"/>
        <v>0.0007509499517</v>
      </c>
      <c r="U2295" s="52">
        <f t="shared" si="12"/>
        <v>0.408586395</v>
      </c>
      <c r="V2295" s="52">
        <f t="shared" si="13"/>
        <v>0.001447461744</v>
      </c>
      <c r="W2295" s="52">
        <f t="shared" si="14"/>
        <v>0</v>
      </c>
      <c r="X2295" s="52">
        <f t="shared" si="15"/>
        <v>0.4548592553</v>
      </c>
      <c r="Y2295" s="52">
        <f t="shared" si="16"/>
        <v>0.02114540426</v>
      </c>
      <c r="Z2295" s="52">
        <f t="shared" si="17"/>
        <v>0.06202796717</v>
      </c>
      <c r="AA2295" s="52">
        <f t="shared" si="18"/>
        <v>0.08398805979</v>
      </c>
      <c r="AB2295" s="52">
        <f t="shared" si="19"/>
        <v>1.646276899</v>
      </c>
      <c r="AC2295" s="53">
        <f t="shared" si="20"/>
        <v>4.931032367</v>
      </c>
      <c r="AD2295" s="54">
        <f t="shared" si="21"/>
        <v>1.226942812</v>
      </c>
      <c r="AE2295" s="54">
        <f t="shared" si="22"/>
        <v>0.001501899903</v>
      </c>
      <c r="AF2295" s="54">
        <f t="shared" si="23"/>
        <v>0.6128795926</v>
      </c>
      <c r="AG2295" s="54">
        <f t="shared" si="24"/>
        <v>0.002171192616</v>
      </c>
      <c r="AH2295" s="54">
        <f t="shared" si="25"/>
        <v>0</v>
      </c>
      <c r="AI2295" s="54">
        <f t="shared" si="26"/>
        <v>0.4548592553</v>
      </c>
      <c r="AJ2295" s="54">
        <f t="shared" si="27"/>
        <v>0.02114540426</v>
      </c>
      <c r="AK2295" s="54">
        <f t="shared" si="28"/>
        <v>0.06202796717</v>
      </c>
      <c r="AL2295" s="54">
        <f t="shared" si="29"/>
        <v>0.08398805979</v>
      </c>
      <c r="AM2295" s="54">
        <f t="shared" si="30"/>
        <v>2.465516184</v>
      </c>
      <c r="AN2295" s="54">
        <f t="shared" si="31"/>
        <v>-4.931032367</v>
      </c>
      <c r="AO2295" s="55">
        <f t="shared" si="32"/>
        <v>2.98113352</v>
      </c>
      <c r="AP2295" s="55">
        <f t="shared" si="33"/>
        <v>0.003649203616</v>
      </c>
      <c r="AQ2295" s="55">
        <f t="shared" si="34"/>
        <v>1.985505088</v>
      </c>
      <c r="AR2295" s="55">
        <f t="shared" si="35"/>
        <v>0.007033867729</v>
      </c>
      <c r="AS2295" s="55">
        <f t="shared" si="36"/>
        <v>0</v>
      </c>
      <c r="AT2295" s="55">
        <f t="shared" si="37"/>
        <v>2.210365731</v>
      </c>
      <c r="AU2295" s="55">
        <f t="shared" si="38"/>
        <v>0.1027550311</v>
      </c>
      <c r="AV2295" s="55">
        <f t="shared" si="39"/>
        <v>0.3014217946</v>
      </c>
      <c r="AW2295" s="55">
        <f t="shared" si="40"/>
        <v>0.4081357629</v>
      </c>
      <c r="AX2295" s="55">
        <f t="shared" si="41"/>
        <v>8</v>
      </c>
      <c r="AY2295" s="55">
        <f t="shared" si="42"/>
        <v>23.9621044</v>
      </c>
      <c r="AZ2295" s="54">
        <f t="shared" ref="AZ2295:BA2295" si="16107">AO2295*2</f>
        <v>5.962267041</v>
      </c>
      <c r="BA2295" s="54">
        <f t="shared" si="16107"/>
        <v>0.007298407232</v>
      </c>
      <c r="BB2295" s="54">
        <f t="shared" ref="BB2295:BD2295" si="16108">AQ2295*(3/2)</f>
        <v>2.978257633</v>
      </c>
      <c r="BC2295" s="54">
        <f t="shared" si="16108"/>
        <v>0.01055080159</v>
      </c>
      <c r="BD2295" s="54">
        <f t="shared" si="16108"/>
        <v>0</v>
      </c>
      <c r="BE2295" s="54">
        <f t="shared" ref="BE2295:BH2295" si="16109">AT2295</f>
        <v>2.210365731</v>
      </c>
      <c r="BF2295" s="54">
        <f t="shared" si="16109"/>
        <v>0.1027550311</v>
      </c>
      <c r="BG2295" s="54">
        <f t="shared" si="16109"/>
        <v>0.3014217946</v>
      </c>
      <c r="BH2295" s="54">
        <f t="shared" si="16109"/>
        <v>0.4081357629</v>
      </c>
      <c r="BI2295" s="54">
        <f t="shared" si="46"/>
        <v>11.9810522</v>
      </c>
      <c r="BJ2295" s="54">
        <f t="shared" si="47"/>
        <v>-23.9621044</v>
      </c>
      <c r="BK2295" s="56">
        <f t="shared" ref="BK2295:BN2295" si="16110">AO2295</f>
        <v>2.98113352</v>
      </c>
      <c r="BL2295" s="56">
        <f t="shared" si="16110"/>
        <v>0.003649203616</v>
      </c>
      <c r="BM2295" s="56">
        <f t="shared" si="16110"/>
        <v>1.985505088</v>
      </c>
      <c r="BN2295" s="56">
        <f t="shared" si="16110"/>
        <v>0.007033867729</v>
      </c>
      <c r="BO2295" s="56">
        <f t="shared" si="49"/>
        <v>0.0378955961</v>
      </c>
      <c r="BP2295" s="56">
        <f t="shared" si="50"/>
        <v>2.172470135</v>
      </c>
      <c r="BQ2295" s="56">
        <f t="shared" ref="BQ2295:BS2295" si="16111">AU2295</f>
        <v>0.1027550311</v>
      </c>
      <c r="BR2295" s="56">
        <f t="shared" si="16111"/>
        <v>0.3014217946</v>
      </c>
      <c r="BS2295" s="56">
        <f t="shared" si="16111"/>
        <v>0.4081357629</v>
      </c>
      <c r="BT2295" s="56">
        <f t="shared" si="52"/>
        <v>8</v>
      </c>
      <c r="BU2295" s="50">
        <f t="shared" ref="BU2295:BX2295" si="16112">AZ2295</f>
        <v>5.962267041</v>
      </c>
      <c r="BV2295" s="50">
        <f t="shared" si="16112"/>
        <v>0.007298407232</v>
      </c>
      <c r="BW2295" s="50">
        <f t="shared" si="16112"/>
        <v>2.978257633</v>
      </c>
      <c r="BX2295" s="50">
        <f t="shared" si="16112"/>
        <v>0.01055080159</v>
      </c>
      <c r="BY2295" s="50">
        <f t="shared" si="54"/>
        <v>0.05684339415</v>
      </c>
      <c r="BZ2295" s="50">
        <f t="shared" si="55"/>
        <v>2.172470135</v>
      </c>
      <c r="CA2295" s="50">
        <f t="shared" ref="CA2295:CC2295" si="16113">BF2295</f>
        <v>0.1027550311</v>
      </c>
      <c r="CB2295" s="50">
        <f t="shared" si="16113"/>
        <v>0.3014217946</v>
      </c>
      <c r="CC2295" s="50">
        <f t="shared" si="16113"/>
        <v>0.4081357629</v>
      </c>
      <c r="CD2295" s="50">
        <f t="shared" si="57"/>
        <v>12</v>
      </c>
      <c r="CE2295" s="57">
        <f t="shared" si="58"/>
        <v>36.86</v>
      </c>
      <c r="CF2295" s="57">
        <f t="shared" si="59"/>
        <v>0.06</v>
      </c>
      <c r="CG2295" s="57">
        <f t="shared" si="60"/>
        <v>20.83</v>
      </c>
      <c r="CH2295" s="57">
        <f t="shared" si="61"/>
        <v>0.11</v>
      </c>
      <c r="CI2295" s="58">
        <f t="shared" si="62"/>
        <v>0.6226662813</v>
      </c>
      <c r="CJ2295" s="58">
        <f t="shared" si="63"/>
        <v>32.11971802</v>
      </c>
      <c r="CK2295" s="57">
        <f t="shared" si="64"/>
        <v>1.5</v>
      </c>
      <c r="CL2295" s="57">
        <f t="shared" si="65"/>
        <v>2.5</v>
      </c>
      <c r="CM2295" s="57">
        <f t="shared" si="66"/>
        <v>4.71</v>
      </c>
      <c r="CN2295" s="57">
        <f t="shared" si="67"/>
        <v>99.3123843</v>
      </c>
      <c r="CO2295" s="59">
        <f t="shared" si="68"/>
        <v>0.1009861764</v>
      </c>
      <c r="CP2295" s="59">
        <f t="shared" si="69"/>
        <v>0.7278486698</v>
      </c>
      <c r="CQ2295" s="59">
        <f t="shared" si="70"/>
        <v>0.0344263019</v>
      </c>
      <c r="CR2295" s="59">
        <f t="shared" si="71"/>
        <v>0.1367388519</v>
      </c>
      <c r="CS2295" s="60">
        <f t="shared" si="72"/>
        <v>10.09861764</v>
      </c>
      <c r="CT2295" s="60">
        <f t="shared" si="73"/>
        <v>13.67388519</v>
      </c>
      <c r="CU2295" s="60">
        <f t="shared" si="74"/>
        <v>76.22749717</v>
      </c>
      <c r="CV2295" s="61">
        <f t="shared" si="75"/>
        <v>0.1872319401</v>
      </c>
      <c r="CW2295" s="61">
        <f t="shared" si="76"/>
        <v>0.08745402874</v>
      </c>
      <c r="CX2295" s="62"/>
    </row>
    <row r="2296" ht="15.75" customHeight="1">
      <c r="A2296" s="17" t="s">
        <v>53</v>
      </c>
      <c r="B2296" s="87" t="s">
        <v>2307</v>
      </c>
      <c r="C2296" s="88" t="s">
        <v>2308</v>
      </c>
      <c r="D2296" s="89"/>
      <c r="E2296" s="89" t="s">
        <v>2309</v>
      </c>
      <c r="F2296" s="90">
        <v>91.0</v>
      </c>
      <c r="G2296" s="89" t="s">
        <v>2400</v>
      </c>
      <c r="H2296" s="95">
        <v>36.42</v>
      </c>
      <c r="I2296" s="92">
        <v>1.33</v>
      </c>
      <c r="J2296" s="92">
        <v>21.02</v>
      </c>
      <c r="K2296" s="92">
        <v>0.16</v>
      </c>
      <c r="L2296" s="92">
        <v>0.04</v>
      </c>
      <c r="M2296" s="92">
        <v>0.0</v>
      </c>
      <c r="N2296" s="92">
        <v>12.65</v>
      </c>
      <c r="O2296" s="92">
        <v>28.44</v>
      </c>
      <c r="P2296" s="92"/>
      <c r="Q2296" s="50">
        <f t="shared" si="8"/>
        <v>100.06</v>
      </c>
      <c r="R2296" s="51">
        <f t="shared" si="9"/>
        <v>12</v>
      </c>
      <c r="S2296" s="52">
        <f t="shared" si="10"/>
        <v>0.6061483616</v>
      </c>
      <c r="T2296" s="52">
        <f t="shared" si="11"/>
        <v>0.0005006333011</v>
      </c>
      <c r="U2296" s="52">
        <f t="shared" si="12"/>
        <v>0.4123132993</v>
      </c>
      <c r="V2296" s="52">
        <f t="shared" si="13"/>
        <v>0</v>
      </c>
      <c r="W2296" s="52">
        <f t="shared" si="14"/>
        <v>0</v>
      </c>
      <c r="X2296" s="52">
        <f t="shared" si="15"/>
        <v>0.3958444682</v>
      </c>
      <c r="Y2296" s="52">
        <f t="shared" si="16"/>
        <v>0.1783262426</v>
      </c>
      <c r="Z2296" s="52">
        <f t="shared" si="17"/>
        <v>0.03299887853</v>
      </c>
      <c r="AA2296" s="52">
        <f t="shared" si="18"/>
        <v>0.002853097572</v>
      </c>
      <c r="AB2296" s="52">
        <f t="shared" si="19"/>
        <v>1.628984981</v>
      </c>
      <c r="AC2296" s="53">
        <f t="shared" si="20"/>
        <v>4.883581251</v>
      </c>
      <c r="AD2296" s="54">
        <f t="shared" si="21"/>
        <v>1.212296723</v>
      </c>
      <c r="AE2296" s="54">
        <f t="shared" si="22"/>
        <v>0.001001266602</v>
      </c>
      <c r="AF2296" s="54">
        <f t="shared" si="23"/>
        <v>0.6184699489</v>
      </c>
      <c r="AG2296" s="54">
        <f t="shared" si="24"/>
        <v>0</v>
      </c>
      <c r="AH2296" s="54">
        <f t="shared" si="25"/>
        <v>0</v>
      </c>
      <c r="AI2296" s="54">
        <f t="shared" si="26"/>
        <v>0.3958444682</v>
      </c>
      <c r="AJ2296" s="54">
        <f t="shared" si="27"/>
        <v>0.1783262426</v>
      </c>
      <c r="AK2296" s="54">
        <f t="shared" si="28"/>
        <v>0.03299887853</v>
      </c>
      <c r="AL2296" s="54">
        <f t="shared" si="29"/>
        <v>0.002853097572</v>
      </c>
      <c r="AM2296" s="54">
        <f t="shared" si="30"/>
        <v>2.441790625</v>
      </c>
      <c r="AN2296" s="54">
        <f t="shared" si="31"/>
        <v>-4.883581251</v>
      </c>
      <c r="AO2296" s="55">
        <f t="shared" si="32"/>
        <v>2.976814979</v>
      </c>
      <c r="AP2296" s="55">
        <f t="shared" si="33"/>
        <v>0.002458626971</v>
      </c>
      <c r="AQ2296" s="55">
        <f t="shared" si="34"/>
        <v>2.024884473</v>
      </c>
      <c r="AR2296" s="55">
        <f t="shared" si="35"/>
        <v>0</v>
      </c>
      <c r="AS2296" s="55">
        <f t="shared" si="36"/>
        <v>0</v>
      </c>
      <c r="AT2296" s="55">
        <f t="shared" si="37"/>
        <v>1.94400549</v>
      </c>
      <c r="AU2296" s="55">
        <f t="shared" si="38"/>
        <v>0.8757661717</v>
      </c>
      <c r="AV2296" s="55">
        <f t="shared" si="39"/>
        <v>0.1620586017</v>
      </c>
      <c r="AW2296" s="55">
        <f t="shared" si="40"/>
        <v>0.01401165808</v>
      </c>
      <c r="AX2296" s="55">
        <f t="shared" si="41"/>
        <v>8</v>
      </c>
      <c r="AY2296" s="55">
        <f t="shared" si="42"/>
        <v>23.98343169</v>
      </c>
      <c r="AZ2296" s="54">
        <f t="shared" ref="AZ2296:BA2296" si="16114">AO2296*2</f>
        <v>5.953629959</v>
      </c>
      <c r="BA2296" s="54">
        <f t="shared" si="16114"/>
        <v>0.004917253941</v>
      </c>
      <c r="BB2296" s="54">
        <f t="shared" ref="BB2296:BD2296" si="16115">AQ2296*(3/2)</f>
        <v>3.037326709</v>
      </c>
      <c r="BC2296" s="54">
        <f t="shared" si="16115"/>
        <v>0</v>
      </c>
      <c r="BD2296" s="54">
        <f t="shared" si="16115"/>
        <v>0</v>
      </c>
      <c r="BE2296" s="54">
        <f t="shared" ref="BE2296:BH2296" si="16116">AT2296</f>
        <v>1.94400549</v>
      </c>
      <c r="BF2296" s="54">
        <f t="shared" si="16116"/>
        <v>0.8757661717</v>
      </c>
      <c r="BG2296" s="54">
        <f t="shared" si="16116"/>
        <v>0.1620586017</v>
      </c>
      <c r="BH2296" s="54">
        <f t="shared" si="16116"/>
        <v>0.01401165808</v>
      </c>
      <c r="BI2296" s="54">
        <f t="shared" si="46"/>
        <v>11.99171584</v>
      </c>
      <c r="BJ2296" s="54">
        <f t="shared" si="47"/>
        <v>-23.98343169</v>
      </c>
      <c r="BK2296" s="56">
        <f t="shared" ref="BK2296:BN2296" si="16117">AO2296</f>
        <v>2.976814979</v>
      </c>
      <c r="BL2296" s="56">
        <f t="shared" si="16117"/>
        <v>0.002458626971</v>
      </c>
      <c r="BM2296" s="56">
        <f t="shared" si="16117"/>
        <v>2.024884473</v>
      </c>
      <c r="BN2296" s="56">
        <f t="shared" si="16117"/>
        <v>0</v>
      </c>
      <c r="BO2296" s="56">
        <f t="shared" si="49"/>
        <v>0.01656831495</v>
      </c>
      <c r="BP2296" s="56">
        <f t="shared" si="50"/>
        <v>1.927437175</v>
      </c>
      <c r="BQ2296" s="56">
        <f t="shared" ref="BQ2296:BS2296" si="16118">AU2296</f>
        <v>0.8757661717</v>
      </c>
      <c r="BR2296" s="56">
        <f t="shared" si="16118"/>
        <v>0.1620586017</v>
      </c>
      <c r="BS2296" s="56">
        <f t="shared" si="16118"/>
        <v>0.01401165808</v>
      </c>
      <c r="BT2296" s="56">
        <f t="shared" si="52"/>
        <v>8</v>
      </c>
      <c r="BU2296" s="50">
        <f t="shared" ref="BU2296:BX2296" si="16119">AZ2296</f>
        <v>5.953629959</v>
      </c>
      <c r="BV2296" s="50">
        <f t="shared" si="16119"/>
        <v>0.004917253941</v>
      </c>
      <c r="BW2296" s="50">
        <f t="shared" si="16119"/>
        <v>3.037326709</v>
      </c>
      <c r="BX2296" s="50">
        <f t="shared" si="16119"/>
        <v>0</v>
      </c>
      <c r="BY2296" s="50">
        <f t="shared" si="54"/>
        <v>0.02485247243</v>
      </c>
      <c r="BZ2296" s="50">
        <f t="shared" si="55"/>
        <v>1.927437175</v>
      </c>
      <c r="CA2296" s="50">
        <f t="shared" ref="CA2296:CC2296" si="16120">BF2296</f>
        <v>0.8757661717</v>
      </c>
      <c r="CB2296" s="50">
        <f t="shared" si="16120"/>
        <v>0.1620586017</v>
      </c>
      <c r="CC2296" s="50">
        <f t="shared" si="16120"/>
        <v>0.01401165808</v>
      </c>
      <c r="CD2296" s="50">
        <f t="shared" si="57"/>
        <v>12</v>
      </c>
      <c r="CE2296" s="57">
        <f t="shared" si="58"/>
        <v>36.42</v>
      </c>
      <c r="CF2296" s="57">
        <f t="shared" si="59"/>
        <v>0.04</v>
      </c>
      <c r="CG2296" s="57">
        <f t="shared" si="60"/>
        <v>21.02</v>
      </c>
      <c r="CH2296" s="57">
        <f t="shared" si="61"/>
        <v>0</v>
      </c>
      <c r="CI2296" s="58">
        <f t="shared" si="62"/>
        <v>0.2693761509</v>
      </c>
      <c r="CJ2296" s="58">
        <f t="shared" si="63"/>
        <v>28.19761237</v>
      </c>
      <c r="CK2296" s="57">
        <f t="shared" si="64"/>
        <v>12.65</v>
      </c>
      <c r="CL2296" s="57">
        <f t="shared" si="65"/>
        <v>1.33</v>
      </c>
      <c r="CM2296" s="57">
        <f t="shared" si="66"/>
        <v>0.16</v>
      </c>
      <c r="CN2296" s="57">
        <f t="shared" si="67"/>
        <v>100.0869885</v>
      </c>
      <c r="CO2296" s="59">
        <f t="shared" si="68"/>
        <v>0.05439534033</v>
      </c>
      <c r="CP2296" s="59">
        <f t="shared" si="69"/>
        <v>0.646948696</v>
      </c>
      <c r="CQ2296" s="59">
        <f t="shared" si="70"/>
        <v>0.2939529186</v>
      </c>
      <c r="CR2296" s="59">
        <f t="shared" si="71"/>
        <v>0.004703045083</v>
      </c>
      <c r="CS2296" s="60">
        <f t="shared" si="72"/>
        <v>5.439534033</v>
      </c>
      <c r="CT2296" s="60">
        <f t="shared" si="73"/>
        <v>0.4703045083</v>
      </c>
      <c r="CU2296" s="60">
        <f t="shared" si="74"/>
        <v>94.09016146</v>
      </c>
      <c r="CV2296" s="61">
        <f t="shared" si="75"/>
        <v>0.03190071525</v>
      </c>
      <c r="CW2296" s="61">
        <f t="shared" si="76"/>
        <v>0.04710636472</v>
      </c>
      <c r="CX2296" s="62"/>
    </row>
    <row r="2297" ht="15.75" customHeight="1">
      <c r="A2297" s="17" t="s">
        <v>53</v>
      </c>
      <c r="B2297" s="87" t="s">
        <v>2307</v>
      </c>
      <c r="C2297" s="88" t="s">
        <v>2308</v>
      </c>
      <c r="D2297" s="89"/>
      <c r="E2297" s="89" t="s">
        <v>2309</v>
      </c>
      <c r="F2297" s="90">
        <v>92.0</v>
      </c>
      <c r="G2297" s="89" t="s">
        <v>2401</v>
      </c>
      <c r="H2297" s="95">
        <v>37.19</v>
      </c>
      <c r="I2297" s="92">
        <v>3.3</v>
      </c>
      <c r="J2297" s="92">
        <v>21.12</v>
      </c>
      <c r="K2297" s="92">
        <v>1.14</v>
      </c>
      <c r="L2297" s="92">
        <v>0.02</v>
      </c>
      <c r="M2297" s="92">
        <v>0.05</v>
      </c>
      <c r="N2297" s="92">
        <v>4.08</v>
      </c>
      <c r="O2297" s="92">
        <v>33.04</v>
      </c>
      <c r="P2297" s="92"/>
      <c r="Q2297" s="50">
        <f t="shared" si="8"/>
        <v>99.94</v>
      </c>
      <c r="R2297" s="51">
        <f t="shared" si="9"/>
        <v>12</v>
      </c>
      <c r="S2297" s="52">
        <f t="shared" si="10"/>
        <v>0.6189636893</v>
      </c>
      <c r="T2297" s="52">
        <f t="shared" si="11"/>
        <v>0.0002503166506</v>
      </c>
      <c r="U2297" s="52">
        <f t="shared" si="12"/>
        <v>0.4142748278</v>
      </c>
      <c r="V2297" s="52">
        <f t="shared" si="13"/>
        <v>0.0006579371565</v>
      </c>
      <c r="W2297" s="52">
        <f t="shared" si="14"/>
        <v>0</v>
      </c>
      <c r="X2297" s="52">
        <f t="shared" si="15"/>
        <v>0.4598699448</v>
      </c>
      <c r="Y2297" s="52">
        <f t="shared" si="16"/>
        <v>0.05751549958</v>
      </c>
      <c r="Z2297" s="52">
        <f t="shared" si="17"/>
        <v>0.08187691666</v>
      </c>
      <c r="AA2297" s="52">
        <f t="shared" si="18"/>
        <v>0.0203283202</v>
      </c>
      <c r="AB2297" s="52">
        <f t="shared" si="19"/>
        <v>1.653737452</v>
      </c>
      <c r="AC2297" s="53">
        <f t="shared" si="20"/>
        <v>4.960835681</v>
      </c>
      <c r="AD2297" s="54">
        <f t="shared" si="21"/>
        <v>1.237927379</v>
      </c>
      <c r="AE2297" s="54">
        <f t="shared" si="22"/>
        <v>0.0005006333011</v>
      </c>
      <c r="AF2297" s="54">
        <f t="shared" si="23"/>
        <v>0.6214122417</v>
      </c>
      <c r="AG2297" s="54">
        <f t="shared" si="24"/>
        <v>0.0009869057347</v>
      </c>
      <c r="AH2297" s="54">
        <f t="shared" si="25"/>
        <v>0</v>
      </c>
      <c r="AI2297" s="54">
        <f t="shared" si="26"/>
        <v>0.4598699448</v>
      </c>
      <c r="AJ2297" s="54">
        <f t="shared" si="27"/>
        <v>0.05751549958</v>
      </c>
      <c r="AK2297" s="54">
        <f t="shared" si="28"/>
        <v>0.08187691666</v>
      </c>
      <c r="AL2297" s="54">
        <f t="shared" si="29"/>
        <v>0.0203283202</v>
      </c>
      <c r="AM2297" s="54">
        <f t="shared" si="30"/>
        <v>2.480417841</v>
      </c>
      <c r="AN2297" s="54">
        <f t="shared" si="31"/>
        <v>-4.960835681</v>
      </c>
      <c r="AO2297" s="55">
        <f t="shared" si="32"/>
        <v>2.994253718</v>
      </c>
      <c r="AP2297" s="55">
        <f t="shared" si="33"/>
        <v>0.00121091362</v>
      </c>
      <c r="AQ2297" s="55">
        <f t="shared" si="34"/>
        <v>2.004065771</v>
      </c>
      <c r="AR2297" s="55">
        <f t="shared" si="35"/>
        <v>0.003182788928</v>
      </c>
      <c r="AS2297" s="55">
        <f t="shared" si="36"/>
        <v>0</v>
      </c>
      <c r="AT2297" s="55">
        <f t="shared" si="37"/>
        <v>2.224633392</v>
      </c>
      <c r="AU2297" s="55">
        <f t="shared" si="38"/>
        <v>0.2782327969</v>
      </c>
      <c r="AV2297" s="55">
        <f t="shared" si="39"/>
        <v>0.396081816</v>
      </c>
      <c r="AW2297" s="55">
        <f t="shared" si="40"/>
        <v>0.09833880306</v>
      </c>
      <c r="AX2297" s="55">
        <f t="shared" si="41"/>
        <v>8</v>
      </c>
      <c r="AY2297" s="55">
        <f t="shared" si="42"/>
        <v>23.99817782</v>
      </c>
      <c r="AZ2297" s="54">
        <f t="shared" ref="AZ2297:BA2297" si="16121">AO2297*2</f>
        <v>5.988507436</v>
      </c>
      <c r="BA2297" s="54">
        <f t="shared" si="16121"/>
        <v>0.00242182724</v>
      </c>
      <c r="BB2297" s="54">
        <f t="shared" ref="BB2297:BD2297" si="16122">AQ2297*(3/2)</f>
        <v>3.006098657</v>
      </c>
      <c r="BC2297" s="54">
        <f t="shared" si="16122"/>
        <v>0.004774183391</v>
      </c>
      <c r="BD2297" s="54">
        <f t="shared" si="16122"/>
        <v>0</v>
      </c>
      <c r="BE2297" s="54">
        <f t="shared" ref="BE2297:BH2297" si="16123">AT2297</f>
        <v>2.224633392</v>
      </c>
      <c r="BF2297" s="54">
        <f t="shared" si="16123"/>
        <v>0.2782327969</v>
      </c>
      <c r="BG2297" s="54">
        <f t="shared" si="16123"/>
        <v>0.396081816</v>
      </c>
      <c r="BH2297" s="54">
        <f t="shared" si="16123"/>
        <v>0.09833880306</v>
      </c>
      <c r="BI2297" s="54">
        <f t="shared" si="46"/>
        <v>11.99908891</v>
      </c>
      <c r="BJ2297" s="54">
        <f t="shared" si="47"/>
        <v>-23.99817782</v>
      </c>
      <c r="BK2297" s="56">
        <f t="shared" ref="BK2297:BN2297" si="16124">AO2297</f>
        <v>2.994253718</v>
      </c>
      <c r="BL2297" s="56">
        <f t="shared" si="16124"/>
        <v>0.00121091362</v>
      </c>
      <c r="BM2297" s="56">
        <f t="shared" si="16124"/>
        <v>2.004065771</v>
      </c>
      <c r="BN2297" s="56">
        <f t="shared" si="16124"/>
        <v>0.003182788928</v>
      </c>
      <c r="BO2297" s="56">
        <f t="shared" si="49"/>
        <v>0.00182217664</v>
      </c>
      <c r="BP2297" s="56">
        <f t="shared" si="50"/>
        <v>2.222811216</v>
      </c>
      <c r="BQ2297" s="56">
        <f t="shared" ref="BQ2297:BS2297" si="16125">AU2297</f>
        <v>0.2782327969</v>
      </c>
      <c r="BR2297" s="56">
        <f t="shared" si="16125"/>
        <v>0.396081816</v>
      </c>
      <c r="BS2297" s="56">
        <f t="shared" si="16125"/>
        <v>0.09833880306</v>
      </c>
      <c r="BT2297" s="56">
        <f t="shared" si="52"/>
        <v>8</v>
      </c>
      <c r="BU2297" s="50">
        <f t="shared" ref="BU2297:BX2297" si="16126">AZ2297</f>
        <v>5.988507436</v>
      </c>
      <c r="BV2297" s="50">
        <f t="shared" si="16126"/>
        <v>0.00242182724</v>
      </c>
      <c r="BW2297" s="50">
        <f t="shared" si="16126"/>
        <v>3.006098657</v>
      </c>
      <c r="BX2297" s="50">
        <f t="shared" si="16126"/>
        <v>0.004774183391</v>
      </c>
      <c r="BY2297" s="50">
        <f t="shared" si="54"/>
        <v>0.002733264961</v>
      </c>
      <c r="BZ2297" s="50">
        <f t="shared" si="55"/>
        <v>2.222811216</v>
      </c>
      <c r="CA2297" s="50">
        <f t="shared" ref="CA2297:CC2297" si="16127">BF2297</f>
        <v>0.2782327969</v>
      </c>
      <c r="CB2297" s="50">
        <f t="shared" si="16127"/>
        <v>0.396081816</v>
      </c>
      <c r="CC2297" s="50">
        <f t="shared" si="16127"/>
        <v>0.09833880306</v>
      </c>
      <c r="CD2297" s="50">
        <f t="shared" si="57"/>
        <v>12</v>
      </c>
      <c r="CE2297" s="57">
        <f t="shared" si="58"/>
        <v>37.19</v>
      </c>
      <c r="CF2297" s="57">
        <f t="shared" si="59"/>
        <v>0.02</v>
      </c>
      <c r="CG2297" s="57">
        <f t="shared" si="60"/>
        <v>21.12</v>
      </c>
      <c r="CH2297" s="57">
        <f t="shared" si="61"/>
        <v>0.05</v>
      </c>
      <c r="CI2297" s="58">
        <f t="shared" si="62"/>
        <v>0.03007604723</v>
      </c>
      <c r="CJ2297" s="58">
        <f t="shared" si="63"/>
        <v>33.01293724</v>
      </c>
      <c r="CK2297" s="57">
        <f t="shared" si="64"/>
        <v>4.08</v>
      </c>
      <c r="CL2297" s="57">
        <f t="shared" si="65"/>
        <v>3.3</v>
      </c>
      <c r="CM2297" s="57">
        <f t="shared" si="66"/>
        <v>1.14</v>
      </c>
      <c r="CN2297" s="57">
        <f t="shared" si="67"/>
        <v>99.94301329</v>
      </c>
      <c r="CO2297" s="59">
        <f t="shared" si="68"/>
        <v>0.1322271717</v>
      </c>
      <c r="CP2297" s="59">
        <f t="shared" si="69"/>
        <v>0.7420589087</v>
      </c>
      <c r="CQ2297" s="59">
        <f t="shared" si="70"/>
        <v>0.09288468772</v>
      </c>
      <c r="CR2297" s="59">
        <f t="shared" si="71"/>
        <v>0.03282923191</v>
      </c>
      <c r="CS2297" s="60">
        <f t="shared" si="72"/>
        <v>13.22271717</v>
      </c>
      <c r="CT2297" s="60">
        <f t="shared" si="73"/>
        <v>3.282923191</v>
      </c>
      <c r="CU2297" s="60">
        <f t="shared" si="74"/>
        <v>83.49435964</v>
      </c>
      <c r="CV2297" s="61">
        <f t="shared" si="75"/>
        <v>0.09894281774</v>
      </c>
      <c r="CW2297" s="61">
        <f t="shared" si="76"/>
        <v>0.1145087307</v>
      </c>
      <c r="CX2297" s="62"/>
    </row>
    <row r="2298" ht="15.75" customHeight="1">
      <c r="A2298" s="17" t="s">
        <v>53</v>
      </c>
      <c r="B2298" s="87" t="s">
        <v>2307</v>
      </c>
      <c r="C2298" s="88" t="s">
        <v>2308</v>
      </c>
      <c r="D2298" s="89"/>
      <c r="E2298" s="89" t="s">
        <v>2309</v>
      </c>
      <c r="F2298" s="90">
        <v>93.0</v>
      </c>
      <c r="G2298" s="89" t="s">
        <v>2402</v>
      </c>
      <c r="H2298" s="95">
        <v>37.32</v>
      </c>
      <c r="I2298" s="92">
        <v>3.34</v>
      </c>
      <c r="J2298" s="92">
        <v>20.93</v>
      </c>
      <c r="K2298" s="92">
        <v>0.86</v>
      </c>
      <c r="L2298" s="92">
        <v>0.0</v>
      </c>
      <c r="M2298" s="92">
        <v>0.0</v>
      </c>
      <c r="N2298" s="92">
        <v>6.02</v>
      </c>
      <c r="O2298" s="92">
        <v>31.11</v>
      </c>
      <c r="P2298" s="92"/>
      <c r="Q2298" s="50">
        <f t="shared" si="8"/>
        <v>99.58</v>
      </c>
      <c r="R2298" s="51">
        <f t="shared" si="9"/>
        <v>12</v>
      </c>
      <c r="S2298" s="52">
        <f t="shared" si="10"/>
        <v>0.6211273161</v>
      </c>
      <c r="T2298" s="52">
        <f t="shared" si="11"/>
        <v>0</v>
      </c>
      <c r="U2298" s="52">
        <f t="shared" si="12"/>
        <v>0.4105479236</v>
      </c>
      <c r="V2298" s="52">
        <f t="shared" si="13"/>
        <v>0</v>
      </c>
      <c r="W2298" s="52">
        <f t="shared" si="14"/>
        <v>0</v>
      </c>
      <c r="X2298" s="52">
        <f t="shared" si="15"/>
        <v>0.4330070818</v>
      </c>
      <c r="Y2298" s="52">
        <f t="shared" si="16"/>
        <v>0.08486355575</v>
      </c>
      <c r="Z2298" s="52">
        <f t="shared" si="17"/>
        <v>0.08286936414</v>
      </c>
      <c r="AA2298" s="52">
        <f t="shared" si="18"/>
        <v>0.01533539945</v>
      </c>
      <c r="AB2298" s="52">
        <f t="shared" si="19"/>
        <v>1.647750641</v>
      </c>
      <c r="AC2298" s="53">
        <f t="shared" si="20"/>
        <v>4.948303837</v>
      </c>
      <c r="AD2298" s="54">
        <f t="shared" si="21"/>
        <v>1.242254632</v>
      </c>
      <c r="AE2298" s="54">
        <f t="shared" si="22"/>
        <v>0</v>
      </c>
      <c r="AF2298" s="54">
        <f t="shared" si="23"/>
        <v>0.6158218854</v>
      </c>
      <c r="AG2298" s="54">
        <f t="shared" si="24"/>
        <v>0</v>
      </c>
      <c r="AH2298" s="54">
        <f t="shared" si="25"/>
        <v>0</v>
      </c>
      <c r="AI2298" s="54">
        <f t="shared" si="26"/>
        <v>0.4330070818</v>
      </c>
      <c r="AJ2298" s="54">
        <f t="shared" si="27"/>
        <v>0.08486355575</v>
      </c>
      <c r="AK2298" s="54">
        <f t="shared" si="28"/>
        <v>0.08286936414</v>
      </c>
      <c r="AL2298" s="54">
        <f t="shared" si="29"/>
        <v>0.01533539945</v>
      </c>
      <c r="AM2298" s="54">
        <f t="shared" si="30"/>
        <v>2.474151919</v>
      </c>
      <c r="AN2298" s="54">
        <f t="shared" si="31"/>
        <v>-4.948303837</v>
      </c>
      <c r="AO2298" s="55">
        <f t="shared" si="32"/>
        <v>3.015637443</v>
      </c>
      <c r="AP2298" s="55">
        <f t="shared" si="33"/>
        <v>0</v>
      </c>
      <c r="AQ2298" s="55">
        <f t="shared" si="34"/>
        <v>1.993252685</v>
      </c>
      <c r="AR2298" s="55">
        <f t="shared" si="35"/>
        <v>0</v>
      </c>
      <c r="AS2298" s="55">
        <f t="shared" si="36"/>
        <v>0</v>
      </c>
      <c r="AT2298" s="55">
        <f t="shared" si="37"/>
        <v>2.102294224</v>
      </c>
      <c r="AU2298" s="55">
        <f t="shared" si="38"/>
        <v>0.4120213515</v>
      </c>
      <c r="AV2298" s="55">
        <f t="shared" si="39"/>
        <v>0.4023393447</v>
      </c>
      <c r="AW2298" s="55">
        <f t="shared" si="40"/>
        <v>0.07445495245</v>
      </c>
      <c r="AX2298" s="55">
        <f t="shared" si="41"/>
        <v>8</v>
      </c>
      <c r="AY2298" s="55">
        <f t="shared" si="42"/>
        <v>24.02452757</v>
      </c>
      <c r="AZ2298" s="54">
        <f t="shared" ref="AZ2298:BA2298" si="16128">AO2298*2</f>
        <v>6.031274886</v>
      </c>
      <c r="BA2298" s="54">
        <f t="shared" si="16128"/>
        <v>0</v>
      </c>
      <c r="BB2298" s="54">
        <f t="shared" ref="BB2298:BD2298" si="16129">AQ2298*(3/2)</f>
        <v>2.989879027</v>
      </c>
      <c r="BC2298" s="54">
        <f t="shared" si="16129"/>
        <v>0</v>
      </c>
      <c r="BD2298" s="54">
        <f t="shared" si="16129"/>
        <v>0</v>
      </c>
      <c r="BE2298" s="54">
        <f t="shared" ref="BE2298:BH2298" si="16130">AT2298</f>
        <v>2.102294224</v>
      </c>
      <c r="BF2298" s="54">
        <f t="shared" si="16130"/>
        <v>0.4120213515</v>
      </c>
      <c r="BG2298" s="54">
        <f t="shared" si="16130"/>
        <v>0.4023393447</v>
      </c>
      <c r="BH2298" s="54">
        <f t="shared" si="16130"/>
        <v>0.07445495245</v>
      </c>
      <c r="BI2298" s="54">
        <f t="shared" si="46"/>
        <v>12.01226379</v>
      </c>
      <c r="BJ2298" s="54">
        <f t="shared" si="47"/>
        <v>-24.02452757</v>
      </c>
      <c r="BK2298" s="56">
        <f t="shared" ref="BK2298:BN2298" si="16131">AO2298</f>
        <v>3.015637443</v>
      </c>
      <c r="BL2298" s="56">
        <f t="shared" si="16131"/>
        <v>0</v>
      </c>
      <c r="BM2298" s="56">
        <f t="shared" si="16131"/>
        <v>1.993252685</v>
      </c>
      <c r="BN2298" s="56">
        <f t="shared" si="16131"/>
        <v>0</v>
      </c>
      <c r="BO2298" s="56">
        <f t="shared" si="49"/>
        <v>0</v>
      </c>
      <c r="BP2298" s="56">
        <f t="shared" si="50"/>
        <v>2.102294224</v>
      </c>
      <c r="BQ2298" s="56">
        <f t="shared" ref="BQ2298:BS2298" si="16132">AU2298</f>
        <v>0.4120213515</v>
      </c>
      <c r="BR2298" s="56">
        <f t="shared" si="16132"/>
        <v>0.4023393447</v>
      </c>
      <c r="BS2298" s="56">
        <f t="shared" si="16132"/>
        <v>0.07445495245</v>
      </c>
      <c r="BT2298" s="56">
        <f t="shared" si="52"/>
        <v>8</v>
      </c>
      <c r="BU2298" s="50">
        <f t="shared" ref="BU2298:BX2298" si="16133">AZ2298</f>
        <v>6.031274886</v>
      </c>
      <c r="BV2298" s="50">
        <f t="shared" si="16133"/>
        <v>0</v>
      </c>
      <c r="BW2298" s="50">
        <f t="shared" si="16133"/>
        <v>2.989879027</v>
      </c>
      <c r="BX2298" s="50">
        <f t="shared" si="16133"/>
        <v>0</v>
      </c>
      <c r="BY2298" s="50">
        <f t="shared" si="54"/>
        <v>0</v>
      </c>
      <c r="BZ2298" s="50">
        <f t="shared" si="55"/>
        <v>2.102294224</v>
      </c>
      <c r="CA2298" s="50">
        <f t="shared" ref="CA2298:CC2298" si="16134">BF2298</f>
        <v>0.4120213515</v>
      </c>
      <c r="CB2298" s="50">
        <f t="shared" si="16134"/>
        <v>0.4023393447</v>
      </c>
      <c r="CC2298" s="50">
        <f t="shared" si="16134"/>
        <v>0.07445495245</v>
      </c>
      <c r="CD2298" s="50">
        <f t="shared" si="57"/>
        <v>12.01226379</v>
      </c>
      <c r="CE2298" s="57">
        <f t="shared" si="58"/>
        <v>37.32</v>
      </c>
      <c r="CF2298" s="57">
        <f t="shared" si="59"/>
        <v>0</v>
      </c>
      <c r="CG2298" s="57">
        <f t="shared" si="60"/>
        <v>20.93</v>
      </c>
      <c r="CH2298" s="57">
        <f t="shared" si="61"/>
        <v>0</v>
      </c>
      <c r="CI2298" s="58">
        <f t="shared" si="62"/>
        <v>0</v>
      </c>
      <c r="CJ2298" s="58">
        <f t="shared" si="63"/>
        <v>31.11</v>
      </c>
      <c r="CK2298" s="57">
        <f t="shared" si="64"/>
        <v>6.02</v>
      </c>
      <c r="CL2298" s="57">
        <f t="shared" si="65"/>
        <v>3.34</v>
      </c>
      <c r="CM2298" s="57">
        <f t="shared" si="66"/>
        <v>0.86</v>
      </c>
      <c r="CN2298" s="57">
        <f t="shared" si="67"/>
        <v>99.58</v>
      </c>
      <c r="CO2298" s="59">
        <f t="shared" si="68"/>
        <v>0.1345117237</v>
      </c>
      <c r="CP2298" s="59">
        <f t="shared" si="69"/>
        <v>0.7028475427</v>
      </c>
      <c r="CQ2298" s="59">
        <f t="shared" si="70"/>
        <v>0.1377486515</v>
      </c>
      <c r="CR2298" s="59">
        <f t="shared" si="71"/>
        <v>0.02489208208</v>
      </c>
      <c r="CS2298" s="60">
        <f t="shared" si="72"/>
        <v>13.45117237</v>
      </c>
      <c r="CT2298" s="60">
        <f t="shared" si="73"/>
        <v>2.489208208</v>
      </c>
      <c r="CU2298" s="60">
        <f t="shared" si="74"/>
        <v>84.05961942</v>
      </c>
      <c r="CV2298" s="61">
        <f t="shared" si="75"/>
        <v>0.09214794393</v>
      </c>
      <c r="CW2298" s="61">
        <f t="shared" si="76"/>
        <v>0.1164871527</v>
      </c>
      <c r="CX2298" s="62"/>
    </row>
    <row r="2299" ht="15.75" customHeight="1">
      <c r="A2299" s="17" t="s">
        <v>53</v>
      </c>
      <c r="B2299" s="87" t="s">
        <v>2307</v>
      </c>
      <c r="C2299" s="88" t="s">
        <v>2308</v>
      </c>
      <c r="D2299" s="89"/>
      <c r="E2299" s="89" t="s">
        <v>2309</v>
      </c>
      <c r="F2299" s="90">
        <v>94.0</v>
      </c>
      <c r="G2299" s="89" t="s">
        <v>2403</v>
      </c>
      <c r="H2299" s="95">
        <v>38.33</v>
      </c>
      <c r="I2299" s="92">
        <v>7.11</v>
      </c>
      <c r="J2299" s="92">
        <v>21.58</v>
      </c>
      <c r="K2299" s="92">
        <v>2.16</v>
      </c>
      <c r="L2299" s="92">
        <v>0.02</v>
      </c>
      <c r="M2299" s="92">
        <v>0.0</v>
      </c>
      <c r="N2299" s="92">
        <v>0.79</v>
      </c>
      <c r="O2299" s="92">
        <v>29.52</v>
      </c>
      <c r="P2299" s="92"/>
      <c r="Q2299" s="50">
        <f t="shared" si="8"/>
        <v>99.51</v>
      </c>
      <c r="R2299" s="51">
        <f t="shared" si="9"/>
        <v>12</v>
      </c>
      <c r="S2299" s="52">
        <f t="shared" si="10"/>
        <v>0.6379370318</v>
      </c>
      <c r="T2299" s="52">
        <f t="shared" si="11"/>
        <v>0.0002503166506</v>
      </c>
      <c r="U2299" s="52">
        <f t="shared" si="12"/>
        <v>0.4232978591</v>
      </c>
      <c r="V2299" s="52">
        <f t="shared" si="13"/>
        <v>0</v>
      </c>
      <c r="W2299" s="52">
        <f t="shared" si="14"/>
        <v>0</v>
      </c>
      <c r="X2299" s="52">
        <f t="shared" si="15"/>
        <v>0.4108765366</v>
      </c>
      <c r="Y2299" s="52">
        <f t="shared" si="16"/>
        <v>0.01113657958</v>
      </c>
      <c r="Z2299" s="52">
        <f t="shared" si="17"/>
        <v>0.1764075386</v>
      </c>
      <c r="AA2299" s="52">
        <f t="shared" si="18"/>
        <v>0.03851681723</v>
      </c>
      <c r="AB2299" s="52">
        <f t="shared" si="19"/>
        <v>1.69842268</v>
      </c>
      <c r="AC2299" s="53">
        <f t="shared" si="20"/>
        <v>5.096517915</v>
      </c>
      <c r="AD2299" s="54">
        <f t="shared" si="21"/>
        <v>1.275874064</v>
      </c>
      <c r="AE2299" s="54">
        <f t="shared" si="22"/>
        <v>0.0005006333011</v>
      </c>
      <c r="AF2299" s="54">
        <f t="shared" si="23"/>
        <v>0.6349467886</v>
      </c>
      <c r="AG2299" s="54">
        <f t="shared" si="24"/>
        <v>0</v>
      </c>
      <c r="AH2299" s="54">
        <f t="shared" si="25"/>
        <v>0</v>
      </c>
      <c r="AI2299" s="54">
        <f t="shared" si="26"/>
        <v>0.4108765366</v>
      </c>
      <c r="AJ2299" s="54">
        <f t="shared" si="27"/>
        <v>0.01113657958</v>
      </c>
      <c r="AK2299" s="54">
        <f t="shared" si="28"/>
        <v>0.1764075386</v>
      </c>
      <c r="AL2299" s="54">
        <f t="shared" si="29"/>
        <v>0.03851681723</v>
      </c>
      <c r="AM2299" s="54">
        <f t="shared" si="30"/>
        <v>2.548258958</v>
      </c>
      <c r="AN2299" s="54">
        <f t="shared" si="31"/>
        <v>-5.096517915</v>
      </c>
      <c r="AO2299" s="55">
        <f t="shared" si="32"/>
        <v>3.004844622</v>
      </c>
      <c r="AP2299" s="55">
        <f t="shared" si="33"/>
        <v>0.001179054677</v>
      </c>
      <c r="AQ2299" s="55">
        <f t="shared" si="34"/>
        <v>1.993839881</v>
      </c>
      <c r="AR2299" s="55">
        <f t="shared" si="35"/>
        <v>0</v>
      </c>
      <c r="AS2299" s="55">
        <f t="shared" si="36"/>
        <v>0</v>
      </c>
      <c r="AT2299" s="55">
        <f t="shared" si="37"/>
        <v>1.935332313</v>
      </c>
      <c r="AU2299" s="55">
        <f t="shared" si="38"/>
        <v>0.05245610394</v>
      </c>
      <c r="AV2299" s="55">
        <f t="shared" si="39"/>
        <v>0.8309240839</v>
      </c>
      <c r="AW2299" s="55">
        <f t="shared" si="40"/>
        <v>0.1814239421</v>
      </c>
      <c r="AX2299" s="55">
        <f t="shared" si="41"/>
        <v>8</v>
      </c>
      <c r="AY2299" s="55">
        <f t="shared" si="42"/>
        <v>24.00588723</v>
      </c>
      <c r="AZ2299" s="54">
        <f t="shared" ref="AZ2299:BA2299" si="16135">AO2299*2</f>
        <v>6.009689244</v>
      </c>
      <c r="BA2299" s="54">
        <f t="shared" si="16135"/>
        <v>0.002358109355</v>
      </c>
      <c r="BB2299" s="54">
        <f t="shared" ref="BB2299:BD2299" si="16136">AQ2299*(3/2)</f>
        <v>2.990759821</v>
      </c>
      <c r="BC2299" s="54">
        <f t="shared" si="16136"/>
        <v>0</v>
      </c>
      <c r="BD2299" s="54">
        <f t="shared" si="16136"/>
        <v>0</v>
      </c>
      <c r="BE2299" s="54">
        <f t="shared" ref="BE2299:BH2299" si="16137">AT2299</f>
        <v>1.935332313</v>
      </c>
      <c r="BF2299" s="54">
        <f t="shared" si="16137"/>
        <v>0.05245610394</v>
      </c>
      <c r="BG2299" s="54">
        <f t="shared" si="16137"/>
        <v>0.8309240839</v>
      </c>
      <c r="BH2299" s="54">
        <f t="shared" si="16137"/>
        <v>0.1814239421</v>
      </c>
      <c r="BI2299" s="54">
        <f t="shared" si="46"/>
        <v>12.00294362</v>
      </c>
      <c r="BJ2299" s="54">
        <f t="shared" si="47"/>
        <v>-24.00588723</v>
      </c>
      <c r="BK2299" s="56">
        <f t="shared" ref="BK2299:BN2299" si="16138">AO2299</f>
        <v>3.004844622</v>
      </c>
      <c r="BL2299" s="56">
        <f t="shared" si="16138"/>
        <v>0.001179054677</v>
      </c>
      <c r="BM2299" s="56">
        <f t="shared" si="16138"/>
        <v>1.993839881</v>
      </c>
      <c r="BN2299" s="56">
        <f t="shared" si="16138"/>
        <v>0</v>
      </c>
      <c r="BO2299" s="56">
        <f t="shared" si="49"/>
        <v>0</v>
      </c>
      <c r="BP2299" s="56">
        <f t="shared" si="50"/>
        <v>1.935332313</v>
      </c>
      <c r="BQ2299" s="56">
        <f t="shared" ref="BQ2299:BS2299" si="16139">AU2299</f>
        <v>0.05245610394</v>
      </c>
      <c r="BR2299" s="56">
        <f t="shared" si="16139"/>
        <v>0.8309240839</v>
      </c>
      <c r="BS2299" s="56">
        <f t="shared" si="16139"/>
        <v>0.1814239421</v>
      </c>
      <c r="BT2299" s="56">
        <f t="shared" si="52"/>
        <v>8</v>
      </c>
      <c r="BU2299" s="50">
        <f t="shared" ref="BU2299:BX2299" si="16140">AZ2299</f>
        <v>6.009689244</v>
      </c>
      <c r="BV2299" s="50">
        <f t="shared" si="16140"/>
        <v>0.002358109355</v>
      </c>
      <c r="BW2299" s="50">
        <f t="shared" si="16140"/>
        <v>2.990759821</v>
      </c>
      <c r="BX2299" s="50">
        <f t="shared" si="16140"/>
        <v>0</v>
      </c>
      <c r="BY2299" s="50">
        <f t="shared" si="54"/>
        <v>0</v>
      </c>
      <c r="BZ2299" s="50">
        <f t="shared" si="55"/>
        <v>1.935332313</v>
      </c>
      <c r="CA2299" s="50">
        <f t="shared" ref="CA2299:CC2299" si="16141">BF2299</f>
        <v>0.05245610394</v>
      </c>
      <c r="CB2299" s="50">
        <f t="shared" si="16141"/>
        <v>0.8309240839</v>
      </c>
      <c r="CC2299" s="50">
        <f t="shared" si="16141"/>
        <v>0.1814239421</v>
      </c>
      <c r="CD2299" s="50">
        <f t="shared" si="57"/>
        <v>12.00294362</v>
      </c>
      <c r="CE2299" s="57">
        <f t="shared" si="58"/>
        <v>38.33</v>
      </c>
      <c r="CF2299" s="57">
        <f t="shared" si="59"/>
        <v>0.02</v>
      </c>
      <c r="CG2299" s="57">
        <f t="shared" si="60"/>
        <v>21.58</v>
      </c>
      <c r="CH2299" s="57">
        <f t="shared" si="61"/>
        <v>0</v>
      </c>
      <c r="CI2299" s="58">
        <f t="shared" si="62"/>
        <v>0</v>
      </c>
      <c r="CJ2299" s="58">
        <f t="shared" si="63"/>
        <v>29.52</v>
      </c>
      <c r="CK2299" s="57">
        <f t="shared" si="64"/>
        <v>0.79</v>
      </c>
      <c r="CL2299" s="57">
        <f t="shared" si="65"/>
        <v>7.11</v>
      </c>
      <c r="CM2299" s="57">
        <f t="shared" si="66"/>
        <v>2.16</v>
      </c>
      <c r="CN2299" s="57">
        <f t="shared" si="67"/>
        <v>99.51</v>
      </c>
      <c r="CO2299" s="59">
        <f t="shared" si="68"/>
        <v>0.2769620981</v>
      </c>
      <c r="CP2299" s="59">
        <f t="shared" si="69"/>
        <v>0.6450814321</v>
      </c>
      <c r="CQ2299" s="59">
        <f t="shared" si="70"/>
        <v>0.01748457276</v>
      </c>
      <c r="CR2299" s="59">
        <f t="shared" si="71"/>
        <v>0.06047189703</v>
      </c>
      <c r="CS2299" s="60">
        <f t="shared" si="72"/>
        <v>27.69620981</v>
      </c>
      <c r="CT2299" s="60">
        <f t="shared" si="73"/>
        <v>6.047189703</v>
      </c>
      <c r="CU2299" s="60">
        <f t="shared" si="74"/>
        <v>66.25660048</v>
      </c>
      <c r="CV2299" s="61">
        <f t="shared" si="75"/>
        <v>0.1989529461</v>
      </c>
      <c r="CW2299" s="61">
        <f t="shared" si="76"/>
        <v>0.239849177</v>
      </c>
      <c r="CX2299" s="62"/>
    </row>
    <row r="2300" ht="15.75" customHeight="1">
      <c r="A2300" s="17" t="s">
        <v>53</v>
      </c>
      <c r="B2300" s="87" t="s">
        <v>2307</v>
      </c>
      <c r="C2300" s="88" t="s">
        <v>2308</v>
      </c>
      <c r="D2300" s="89"/>
      <c r="E2300" s="89" t="s">
        <v>2309</v>
      </c>
      <c r="F2300" s="90">
        <v>95.0</v>
      </c>
      <c r="G2300" s="89" t="s">
        <v>2404</v>
      </c>
      <c r="H2300" s="95">
        <v>37.0</v>
      </c>
      <c r="I2300" s="92">
        <v>1.5</v>
      </c>
      <c r="J2300" s="92">
        <v>20.57</v>
      </c>
      <c r="K2300" s="92">
        <v>4.55</v>
      </c>
      <c r="L2300" s="92">
        <v>0.01</v>
      </c>
      <c r="M2300" s="92">
        <v>0.07</v>
      </c>
      <c r="N2300" s="92">
        <v>9.02</v>
      </c>
      <c r="O2300" s="92">
        <v>26.25</v>
      </c>
      <c r="P2300" s="92"/>
      <c r="Q2300" s="50">
        <f t="shared" si="8"/>
        <v>98.97</v>
      </c>
      <c r="R2300" s="51">
        <f t="shared" si="9"/>
        <v>12</v>
      </c>
      <c r="S2300" s="52">
        <f t="shared" si="10"/>
        <v>0.6158014656</v>
      </c>
      <c r="T2300" s="52">
        <f t="shared" si="11"/>
        <v>0.0001251583253</v>
      </c>
      <c r="U2300" s="52">
        <f t="shared" si="12"/>
        <v>0.4034864208</v>
      </c>
      <c r="V2300" s="52">
        <f t="shared" si="13"/>
        <v>0.0009211120191</v>
      </c>
      <c r="W2300" s="52">
        <f t="shared" si="14"/>
        <v>0</v>
      </c>
      <c r="X2300" s="52">
        <f t="shared" si="15"/>
        <v>0.3653627739</v>
      </c>
      <c r="Y2300" s="52">
        <f t="shared" si="16"/>
        <v>0.1271543643</v>
      </c>
      <c r="Z2300" s="52">
        <f t="shared" si="17"/>
        <v>0.0372167803</v>
      </c>
      <c r="AA2300" s="52">
        <f t="shared" si="18"/>
        <v>0.08113496221</v>
      </c>
      <c r="AB2300" s="52">
        <f t="shared" si="19"/>
        <v>1.631203037</v>
      </c>
      <c r="AC2300" s="53">
        <f t="shared" si="20"/>
        <v>4.898666856</v>
      </c>
      <c r="AD2300" s="54">
        <f t="shared" si="21"/>
        <v>1.231602931</v>
      </c>
      <c r="AE2300" s="54">
        <f t="shared" si="22"/>
        <v>0.0002503166506</v>
      </c>
      <c r="AF2300" s="54">
        <f t="shared" si="23"/>
        <v>0.6052296312</v>
      </c>
      <c r="AG2300" s="54">
        <f t="shared" si="24"/>
        <v>0.001381668029</v>
      </c>
      <c r="AH2300" s="54">
        <f t="shared" si="25"/>
        <v>0</v>
      </c>
      <c r="AI2300" s="54">
        <f t="shared" si="26"/>
        <v>0.3653627739</v>
      </c>
      <c r="AJ2300" s="54">
        <f t="shared" si="27"/>
        <v>0.1271543643</v>
      </c>
      <c r="AK2300" s="54">
        <f t="shared" si="28"/>
        <v>0.0372167803</v>
      </c>
      <c r="AL2300" s="54">
        <f t="shared" si="29"/>
        <v>0.08113496221</v>
      </c>
      <c r="AM2300" s="54">
        <f t="shared" si="30"/>
        <v>2.449333428</v>
      </c>
      <c r="AN2300" s="54">
        <f t="shared" si="31"/>
        <v>-4.898666856</v>
      </c>
      <c r="AO2300" s="55">
        <f t="shared" si="32"/>
        <v>3.02010946</v>
      </c>
      <c r="AP2300" s="55">
        <f t="shared" si="33"/>
        <v>0.0006138209525</v>
      </c>
      <c r="AQ2300" s="55">
        <f t="shared" si="34"/>
        <v>1.978840949</v>
      </c>
      <c r="AR2300" s="55">
        <f t="shared" si="35"/>
        <v>0.004517461029</v>
      </c>
      <c r="AS2300" s="55">
        <f t="shared" si="36"/>
        <v>0</v>
      </c>
      <c r="AT2300" s="55">
        <f t="shared" si="37"/>
        <v>1.791869022</v>
      </c>
      <c r="AU2300" s="55">
        <f t="shared" si="38"/>
        <v>0.6236102378</v>
      </c>
      <c r="AV2300" s="55">
        <f t="shared" si="39"/>
        <v>0.1825243306</v>
      </c>
      <c r="AW2300" s="55">
        <f t="shared" si="40"/>
        <v>0.3979147186</v>
      </c>
      <c r="AX2300" s="55">
        <f t="shared" si="41"/>
        <v>8</v>
      </c>
      <c r="AY2300" s="55">
        <f t="shared" si="42"/>
        <v>24.02480497</v>
      </c>
      <c r="AZ2300" s="54">
        <f t="shared" ref="AZ2300:BA2300" si="16142">AO2300*2</f>
        <v>6.04021892</v>
      </c>
      <c r="BA2300" s="54">
        <f t="shared" si="16142"/>
        <v>0.001227641905</v>
      </c>
      <c r="BB2300" s="54">
        <f t="shared" ref="BB2300:BD2300" si="16143">AQ2300*(3/2)</f>
        <v>2.968261423</v>
      </c>
      <c r="BC2300" s="54">
        <f t="shared" si="16143"/>
        <v>0.006776191544</v>
      </c>
      <c r="BD2300" s="54">
        <f t="shared" si="16143"/>
        <v>0</v>
      </c>
      <c r="BE2300" s="54">
        <f t="shared" ref="BE2300:BH2300" si="16144">AT2300</f>
        <v>1.791869022</v>
      </c>
      <c r="BF2300" s="54">
        <f t="shared" si="16144"/>
        <v>0.6236102378</v>
      </c>
      <c r="BG2300" s="54">
        <f t="shared" si="16144"/>
        <v>0.1825243306</v>
      </c>
      <c r="BH2300" s="54">
        <f t="shared" si="16144"/>
        <v>0.3979147186</v>
      </c>
      <c r="BI2300" s="54">
        <f t="shared" si="46"/>
        <v>12.01240249</v>
      </c>
      <c r="BJ2300" s="54">
        <f t="shared" si="47"/>
        <v>-24.02480497</v>
      </c>
      <c r="BK2300" s="56">
        <f t="shared" ref="BK2300:BN2300" si="16145">AO2300</f>
        <v>3.02010946</v>
      </c>
      <c r="BL2300" s="56">
        <f t="shared" si="16145"/>
        <v>0.0006138209525</v>
      </c>
      <c r="BM2300" s="56">
        <f t="shared" si="16145"/>
        <v>1.978840949</v>
      </c>
      <c r="BN2300" s="56">
        <f t="shared" si="16145"/>
        <v>0.004517461029</v>
      </c>
      <c r="BO2300" s="56">
        <f t="shared" si="49"/>
        <v>0</v>
      </c>
      <c r="BP2300" s="56">
        <f t="shared" si="50"/>
        <v>1.791869022</v>
      </c>
      <c r="BQ2300" s="56">
        <f t="shared" ref="BQ2300:BS2300" si="16146">AU2300</f>
        <v>0.6236102378</v>
      </c>
      <c r="BR2300" s="56">
        <f t="shared" si="16146"/>
        <v>0.1825243306</v>
      </c>
      <c r="BS2300" s="56">
        <f t="shared" si="16146"/>
        <v>0.3979147186</v>
      </c>
      <c r="BT2300" s="56">
        <f t="shared" si="52"/>
        <v>8</v>
      </c>
      <c r="BU2300" s="50">
        <f t="shared" ref="BU2300:BX2300" si="16147">AZ2300</f>
        <v>6.04021892</v>
      </c>
      <c r="BV2300" s="50">
        <f t="shared" si="16147"/>
        <v>0.001227641905</v>
      </c>
      <c r="BW2300" s="50">
        <f t="shared" si="16147"/>
        <v>2.968261423</v>
      </c>
      <c r="BX2300" s="50">
        <f t="shared" si="16147"/>
        <v>0.006776191544</v>
      </c>
      <c r="BY2300" s="50">
        <f t="shared" si="54"/>
        <v>0</v>
      </c>
      <c r="BZ2300" s="50">
        <f t="shared" si="55"/>
        <v>1.791869022</v>
      </c>
      <c r="CA2300" s="50">
        <f t="shared" ref="CA2300:CC2300" si="16148">BF2300</f>
        <v>0.6236102378</v>
      </c>
      <c r="CB2300" s="50">
        <f t="shared" si="16148"/>
        <v>0.1825243306</v>
      </c>
      <c r="CC2300" s="50">
        <f t="shared" si="16148"/>
        <v>0.3979147186</v>
      </c>
      <c r="CD2300" s="50">
        <f t="shared" si="57"/>
        <v>12.01240249</v>
      </c>
      <c r="CE2300" s="57">
        <f t="shared" si="58"/>
        <v>37</v>
      </c>
      <c r="CF2300" s="57">
        <f t="shared" si="59"/>
        <v>0.01</v>
      </c>
      <c r="CG2300" s="57">
        <f t="shared" si="60"/>
        <v>20.57</v>
      </c>
      <c r="CH2300" s="57">
        <f t="shared" si="61"/>
        <v>0.07</v>
      </c>
      <c r="CI2300" s="58">
        <f t="shared" si="62"/>
        <v>0</v>
      </c>
      <c r="CJ2300" s="58">
        <f t="shared" si="63"/>
        <v>26.25</v>
      </c>
      <c r="CK2300" s="57">
        <f t="shared" si="64"/>
        <v>9.02</v>
      </c>
      <c r="CL2300" s="57">
        <f t="shared" si="65"/>
        <v>1.5</v>
      </c>
      <c r="CM2300" s="57">
        <f t="shared" si="66"/>
        <v>4.55</v>
      </c>
      <c r="CN2300" s="57">
        <f t="shared" si="67"/>
        <v>98.97</v>
      </c>
      <c r="CO2300" s="59">
        <f t="shared" si="68"/>
        <v>0.06092433496</v>
      </c>
      <c r="CP2300" s="59">
        <f t="shared" si="69"/>
        <v>0.5981034318</v>
      </c>
      <c r="CQ2300" s="59">
        <f t="shared" si="70"/>
        <v>0.2081532851</v>
      </c>
      <c r="CR2300" s="59">
        <f t="shared" si="71"/>
        <v>0.1328189482</v>
      </c>
      <c r="CS2300" s="60">
        <f t="shared" si="72"/>
        <v>6.092433496</v>
      </c>
      <c r="CT2300" s="60">
        <f t="shared" si="73"/>
        <v>13.28189482</v>
      </c>
      <c r="CU2300" s="60">
        <f t="shared" si="74"/>
        <v>80.62567169</v>
      </c>
      <c r="CV2300" s="61">
        <f t="shared" si="75"/>
        <v>0.1632811157</v>
      </c>
      <c r="CW2300" s="61">
        <f t="shared" si="76"/>
        <v>0.05276047407</v>
      </c>
      <c r="CX2300" s="62"/>
    </row>
    <row r="2301" ht="15.75" customHeight="1">
      <c r="A2301" s="17" t="s">
        <v>53</v>
      </c>
      <c r="B2301" s="87" t="s">
        <v>2307</v>
      </c>
      <c r="C2301" s="88" t="s">
        <v>2308</v>
      </c>
      <c r="D2301" s="89"/>
      <c r="E2301" s="89" t="s">
        <v>2309</v>
      </c>
      <c r="F2301" s="90">
        <v>96.0</v>
      </c>
      <c r="G2301" s="89" t="s">
        <v>2405</v>
      </c>
      <c r="H2301" s="95">
        <v>37.54</v>
      </c>
      <c r="I2301" s="92">
        <v>4.27</v>
      </c>
      <c r="J2301" s="92">
        <v>21.45</v>
      </c>
      <c r="K2301" s="92">
        <v>1.09</v>
      </c>
      <c r="L2301" s="92">
        <v>0.01</v>
      </c>
      <c r="M2301" s="92">
        <v>0.04</v>
      </c>
      <c r="N2301" s="92">
        <v>2.31</v>
      </c>
      <c r="O2301" s="92">
        <v>33.26</v>
      </c>
      <c r="P2301" s="92"/>
      <c r="Q2301" s="50">
        <f t="shared" si="8"/>
        <v>99.97</v>
      </c>
      <c r="R2301" s="51">
        <f t="shared" si="9"/>
        <v>12</v>
      </c>
      <c r="S2301" s="52">
        <f t="shared" si="10"/>
        <v>0.6247888383</v>
      </c>
      <c r="T2301" s="52">
        <f t="shared" si="11"/>
        <v>0.0001251583253</v>
      </c>
      <c r="U2301" s="52">
        <f t="shared" si="12"/>
        <v>0.420747872</v>
      </c>
      <c r="V2301" s="52">
        <f t="shared" si="13"/>
        <v>0.0005263497252</v>
      </c>
      <c r="W2301" s="52">
        <f t="shared" si="14"/>
        <v>0</v>
      </c>
      <c r="X2301" s="52">
        <f t="shared" si="15"/>
        <v>0.4629320328</v>
      </c>
      <c r="Y2301" s="52">
        <f t="shared" si="16"/>
        <v>0.03256392256</v>
      </c>
      <c r="Z2301" s="52">
        <f t="shared" si="17"/>
        <v>0.1059437679</v>
      </c>
      <c r="AA2301" s="52">
        <f t="shared" si="18"/>
        <v>0.01943672721</v>
      </c>
      <c r="AB2301" s="52">
        <f t="shared" si="19"/>
        <v>1.667064669</v>
      </c>
      <c r="AC2301" s="53">
        <f t="shared" si="20"/>
        <v>5.005231553</v>
      </c>
      <c r="AD2301" s="54">
        <f t="shared" si="21"/>
        <v>1.249577677</v>
      </c>
      <c r="AE2301" s="54">
        <f t="shared" si="22"/>
        <v>0.0002503166506</v>
      </c>
      <c r="AF2301" s="54">
        <f t="shared" si="23"/>
        <v>0.631121808</v>
      </c>
      <c r="AG2301" s="54">
        <f t="shared" si="24"/>
        <v>0.0007895245878</v>
      </c>
      <c r="AH2301" s="54">
        <f t="shared" si="25"/>
        <v>0</v>
      </c>
      <c r="AI2301" s="54">
        <f t="shared" si="26"/>
        <v>0.4629320328</v>
      </c>
      <c r="AJ2301" s="54">
        <f t="shared" si="27"/>
        <v>0.03256392256</v>
      </c>
      <c r="AK2301" s="54">
        <f t="shared" si="28"/>
        <v>0.1059437679</v>
      </c>
      <c r="AL2301" s="54">
        <f t="shared" si="29"/>
        <v>0.01943672721</v>
      </c>
      <c r="AM2301" s="54">
        <f t="shared" si="30"/>
        <v>2.502615776</v>
      </c>
      <c r="AN2301" s="54">
        <f t="shared" si="31"/>
        <v>-5.005231553</v>
      </c>
      <c r="AO2301" s="55">
        <f t="shared" si="32"/>
        <v>2.998270433</v>
      </c>
      <c r="AP2301" s="55">
        <f t="shared" si="33"/>
        <v>0.0006006165333</v>
      </c>
      <c r="AQ2301" s="55">
        <f t="shared" si="34"/>
        <v>2.01910762</v>
      </c>
      <c r="AR2301" s="55">
        <f t="shared" si="35"/>
        <v>0.002525875498</v>
      </c>
      <c r="AS2301" s="55">
        <f t="shared" si="36"/>
        <v>0</v>
      </c>
      <c r="AT2301" s="55">
        <f t="shared" si="37"/>
        <v>2.22154325</v>
      </c>
      <c r="AU2301" s="55">
        <f t="shared" si="38"/>
        <v>0.1562695109</v>
      </c>
      <c r="AV2301" s="55">
        <f t="shared" si="39"/>
        <v>0.5084086774</v>
      </c>
      <c r="AW2301" s="55">
        <f t="shared" si="40"/>
        <v>0.09327401666</v>
      </c>
      <c r="AX2301" s="55">
        <f t="shared" si="41"/>
        <v>8</v>
      </c>
      <c r="AY2301" s="55">
        <f t="shared" si="42"/>
        <v>24.01937559</v>
      </c>
      <c r="AZ2301" s="54">
        <f t="shared" ref="AZ2301:BA2301" si="16149">AO2301*2</f>
        <v>5.996540866</v>
      </c>
      <c r="BA2301" s="54">
        <f t="shared" si="16149"/>
        <v>0.001201233067</v>
      </c>
      <c r="BB2301" s="54">
        <f t="shared" ref="BB2301:BD2301" si="16150">AQ2301*(3/2)</f>
        <v>3.02866143</v>
      </c>
      <c r="BC2301" s="54">
        <f t="shared" si="16150"/>
        <v>0.003788813248</v>
      </c>
      <c r="BD2301" s="54">
        <f t="shared" si="16150"/>
        <v>0</v>
      </c>
      <c r="BE2301" s="54">
        <f t="shared" ref="BE2301:BH2301" si="16151">AT2301</f>
        <v>2.22154325</v>
      </c>
      <c r="BF2301" s="54">
        <f t="shared" si="16151"/>
        <v>0.1562695109</v>
      </c>
      <c r="BG2301" s="54">
        <f t="shared" si="16151"/>
        <v>0.5084086774</v>
      </c>
      <c r="BH2301" s="54">
        <f t="shared" si="16151"/>
        <v>0.09327401666</v>
      </c>
      <c r="BI2301" s="54">
        <f t="shared" si="46"/>
        <v>12.0096878</v>
      </c>
      <c r="BJ2301" s="54">
        <f t="shared" si="47"/>
        <v>-24.01937559</v>
      </c>
      <c r="BK2301" s="56">
        <f t="shared" ref="BK2301:BN2301" si="16152">AO2301</f>
        <v>2.998270433</v>
      </c>
      <c r="BL2301" s="56">
        <f t="shared" si="16152"/>
        <v>0.0006006165333</v>
      </c>
      <c r="BM2301" s="56">
        <f t="shared" si="16152"/>
        <v>2.01910762</v>
      </c>
      <c r="BN2301" s="56">
        <f t="shared" si="16152"/>
        <v>0.002525875498</v>
      </c>
      <c r="BO2301" s="56">
        <f t="shared" si="49"/>
        <v>0</v>
      </c>
      <c r="BP2301" s="56">
        <f t="shared" si="50"/>
        <v>2.22154325</v>
      </c>
      <c r="BQ2301" s="56">
        <f t="shared" ref="BQ2301:BS2301" si="16153">AU2301</f>
        <v>0.1562695109</v>
      </c>
      <c r="BR2301" s="56">
        <f t="shared" si="16153"/>
        <v>0.5084086774</v>
      </c>
      <c r="BS2301" s="56">
        <f t="shared" si="16153"/>
        <v>0.09327401666</v>
      </c>
      <c r="BT2301" s="56">
        <f t="shared" si="52"/>
        <v>8</v>
      </c>
      <c r="BU2301" s="50">
        <f t="shared" ref="BU2301:BX2301" si="16154">AZ2301</f>
        <v>5.996540866</v>
      </c>
      <c r="BV2301" s="50">
        <f t="shared" si="16154"/>
        <v>0.001201233067</v>
      </c>
      <c r="BW2301" s="50">
        <f t="shared" si="16154"/>
        <v>3.02866143</v>
      </c>
      <c r="BX2301" s="50">
        <f t="shared" si="16154"/>
        <v>0.003788813248</v>
      </c>
      <c r="BY2301" s="50">
        <f t="shared" si="54"/>
        <v>0</v>
      </c>
      <c r="BZ2301" s="50">
        <f t="shared" si="55"/>
        <v>2.22154325</v>
      </c>
      <c r="CA2301" s="50">
        <f t="shared" ref="CA2301:CC2301" si="16155">BF2301</f>
        <v>0.1562695109</v>
      </c>
      <c r="CB2301" s="50">
        <f t="shared" si="16155"/>
        <v>0.5084086774</v>
      </c>
      <c r="CC2301" s="50">
        <f t="shared" si="16155"/>
        <v>0.09327401666</v>
      </c>
      <c r="CD2301" s="50">
        <f t="shared" si="57"/>
        <v>12.0096878</v>
      </c>
      <c r="CE2301" s="57">
        <f t="shared" si="58"/>
        <v>37.54</v>
      </c>
      <c r="CF2301" s="57">
        <f t="shared" si="59"/>
        <v>0.01</v>
      </c>
      <c r="CG2301" s="57">
        <f t="shared" si="60"/>
        <v>21.45</v>
      </c>
      <c r="CH2301" s="57">
        <f t="shared" si="61"/>
        <v>0.04</v>
      </c>
      <c r="CI2301" s="58">
        <f t="shared" si="62"/>
        <v>0</v>
      </c>
      <c r="CJ2301" s="58">
        <f t="shared" si="63"/>
        <v>33.26</v>
      </c>
      <c r="CK2301" s="57">
        <f t="shared" si="64"/>
        <v>2.31</v>
      </c>
      <c r="CL2301" s="57">
        <f t="shared" si="65"/>
        <v>4.27</v>
      </c>
      <c r="CM2301" s="57">
        <f t="shared" si="66"/>
        <v>1.09</v>
      </c>
      <c r="CN2301" s="57">
        <f t="shared" si="67"/>
        <v>99.97</v>
      </c>
      <c r="CO2301" s="59">
        <f t="shared" si="68"/>
        <v>0.1706358291</v>
      </c>
      <c r="CP2301" s="59">
        <f t="shared" si="69"/>
        <v>0.7456105517</v>
      </c>
      <c r="CQ2301" s="59">
        <f t="shared" si="70"/>
        <v>0.05244831324</v>
      </c>
      <c r="CR2301" s="59">
        <f t="shared" si="71"/>
        <v>0.03130530591</v>
      </c>
      <c r="CS2301" s="60">
        <f t="shared" si="72"/>
        <v>17.06358291</v>
      </c>
      <c r="CT2301" s="60">
        <f t="shared" si="73"/>
        <v>3.130530591</v>
      </c>
      <c r="CU2301" s="60">
        <f t="shared" si="74"/>
        <v>79.80588649</v>
      </c>
      <c r="CV2301" s="61">
        <f t="shared" si="75"/>
        <v>0.1166232205</v>
      </c>
      <c r="CW2301" s="61">
        <f t="shared" si="76"/>
        <v>0.147770628</v>
      </c>
      <c r="CX2301" s="62"/>
    </row>
    <row r="2302" ht="15.75" customHeight="1">
      <c r="A2302" s="17" t="s">
        <v>53</v>
      </c>
      <c r="B2302" s="87" t="s">
        <v>2307</v>
      </c>
      <c r="C2302" s="88" t="s">
        <v>2308</v>
      </c>
      <c r="D2302" s="89"/>
      <c r="E2302" s="89" t="s">
        <v>2309</v>
      </c>
      <c r="F2302" s="90">
        <v>97.0</v>
      </c>
      <c r="G2302" s="89" t="s">
        <v>2406</v>
      </c>
      <c r="H2302" s="95">
        <v>36.76</v>
      </c>
      <c r="I2302" s="92">
        <v>0.39</v>
      </c>
      <c r="J2302" s="92">
        <v>19.76</v>
      </c>
      <c r="K2302" s="92">
        <v>6.81</v>
      </c>
      <c r="L2302" s="92">
        <v>0.04</v>
      </c>
      <c r="M2302" s="92">
        <v>0.03</v>
      </c>
      <c r="N2302" s="92">
        <v>3.53</v>
      </c>
      <c r="O2302" s="92">
        <v>31.74</v>
      </c>
      <c r="P2302" s="92"/>
      <c r="Q2302" s="50">
        <f t="shared" si="8"/>
        <v>99.06</v>
      </c>
      <c r="R2302" s="51">
        <f t="shared" si="9"/>
        <v>12</v>
      </c>
      <c r="S2302" s="52">
        <f t="shared" si="10"/>
        <v>0.6118070777</v>
      </c>
      <c r="T2302" s="52">
        <f t="shared" si="11"/>
        <v>0.0005006333011</v>
      </c>
      <c r="U2302" s="52">
        <f t="shared" si="12"/>
        <v>0.3875980396</v>
      </c>
      <c r="V2302" s="52">
        <f t="shared" si="13"/>
        <v>0.0003947622939</v>
      </c>
      <c r="W2302" s="52">
        <f t="shared" si="14"/>
        <v>0</v>
      </c>
      <c r="X2302" s="52">
        <f t="shared" si="15"/>
        <v>0.4417757883</v>
      </c>
      <c r="Y2302" s="52">
        <f t="shared" si="16"/>
        <v>0.04976218469</v>
      </c>
      <c r="Z2302" s="52">
        <f t="shared" si="17"/>
        <v>0.009676362878</v>
      </c>
      <c r="AA2302" s="52">
        <f t="shared" si="18"/>
        <v>0.1214349654</v>
      </c>
      <c r="AB2302" s="52">
        <f t="shared" si="19"/>
        <v>1.622949814</v>
      </c>
      <c r="AC2302" s="53">
        <f t="shared" si="20"/>
        <v>4.858507853</v>
      </c>
      <c r="AD2302" s="54">
        <f t="shared" si="21"/>
        <v>1.223614155</v>
      </c>
      <c r="AE2302" s="54">
        <f t="shared" si="22"/>
        <v>0.001001266602</v>
      </c>
      <c r="AF2302" s="54">
        <f t="shared" si="23"/>
        <v>0.5813970595</v>
      </c>
      <c r="AG2302" s="54">
        <f t="shared" si="24"/>
        <v>0.0005921434408</v>
      </c>
      <c r="AH2302" s="54">
        <f t="shared" si="25"/>
        <v>0</v>
      </c>
      <c r="AI2302" s="54">
        <f t="shared" si="26"/>
        <v>0.4417757883</v>
      </c>
      <c r="AJ2302" s="54">
        <f t="shared" si="27"/>
        <v>0.04976218469</v>
      </c>
      <c r="AK2302" s="54">
        <f t="shared" si="28"/>
        <v>0.009676362878</v>
      </c>
      <c r="AL2302" s="54">
        <f t="shared" si="29"/>
        <v>0.1214349654</v>
      </c>
      <c r="AM2302" s="54">
        <f t="shared" si="30"/>
        <v>2.429253926</v>
      </c>
      <c r="AN2302" s="54">
        <f t="shared" si="31"/>
        <v>-4.858507853</v>
      </c>
      <c r="AO2302" s="55">
        <f t="shared" si="32"/>
        <v>3.01577817</v>
      </c>
      <c r="AP2302" s="55">
        <f t="shared" si="33"/>
        <v>0.00246776972</v>
      </c>
      <c r="AQ2302" s="55">
        <f t="shared" si="34"/>
        <v>1.91058546</v>
      </c>
      <c r="AR2302" s="55">
        <f t="shared" si="35"/>
        <v>0.001945900189</v>
      </c>
      <c r="AS2302" s="55">
        <f t="shared" si="36"/>
        <v>0</v>
      </c>
      <c r="AT2302" s="55">
        <f t="shared" si="37"/>
        <v>2.177643619</v>
      </c>
      <c r="AU2302" s="55">
        <f t="shared" si="38"/>
        <v>0.2452925371</v>
      </c>
      <c r="AV2302" s="55">
        <f t="shared" si="39"/>
        <v>0.04769765667</v>
      </c>
      <c r="AW2302" s="55">
        <f t="shared" si="40"/>
        <v>0.5985888872</v>
      </c>
      <c r="AX2302" s="55">
        <f t="shared" si="41"/>
        <v>8</v>
      </c>
      <c r="AY2302" s="55">
        <f t="shared" si="42"/>
        <v>23.94902324</v>
      </c>
      <c r="AZ2302" s="54">
        <f t="shared" ref="AZ2302:BA2302" si="16156">AO2302*2</f>
        <v>6.031556341</v>
      </c>
      <c r="BA2302" s="54">
        <f t="shared" si="16156"/>
        <v>0.00493553944</v>
      </c>
      <c r="BB2302" s="54">
        <f t="shared" ref="BB2302:BD2302" si="16157">AQ2302*(3/2)</f>
        <v>2.86587819</v>
      </c>
      <c r="BC2302" s="54">
        <f t="shared" si="16157"/>
        <v>0.002918850284</v>
      </c>
      <c r="BD2302" s="54">
        <f t="shared" si="16157"/>
        <v>0</v>
      </c>
      <c r="BE2302" s="54">
        <f t="shared" ref="BE2302:BH2302" si="16158">AT2302</f>
        <v>2.177643619</v>
      </c>
      <c r="BF2302" s="54">
        <f t="shared" si="16158"/>
        <v>0.2452925371</v>
      </c>
      <c r="BG2302" s="54">
        <f t="shared" si="16158"/>
        <v>0.04769765667</v>
      </c>
      <c r="BH2302" s="54">
        <f t="shared" si="16158"/>
        <v>0.5985888872</v>
      </c>
      <c r="BI2302" s="54">
        <f t="shared" si="46"/>
        <v>11.97451162</v>
      </c>
      <c r="BJ2302" s="54">
        <f t="shared" si="47"/>
        <v>-23.94902324</v>
      </c>
      <c r="BK2302" s="56">
        <f t="shared" ref="BK2302:BN2302" si="16159">AO2302</f>
        <v>3.01577817</v>
      </c>
      <c r="BL2302" s="56">
        <f t="shared" si="16159"/>
        <v>0.00246776972</v>
      </c>
      <c r="BM2302" s="56">
        <f t="shared" si="16159"/>
        <v>1.91058546</v>
      </c>
      <c r="BN2302" s="56">
        <f t="shared" si="16159"/>
        <v>0.001945900189</v>
      </c>
      <c r="BO2302" s="56">
        <f t="shared" si="49"/>
        <v>0.05097675959</v>
      </c>
      <c r="BP2302" s="56">
        <f t="shared" si="50"/>
        <v>2.126666859</v>
      </c>
      <c r="BQ2302" s="56">
        <f t="shared" ref="BQ2302:BS2302" si="16160">AU2302</f>
        <v>0.2452925371</v>
      </c>
      <c r="BR2302" s="56">
        <f t="shared" si="16160"/>
        <v>0.04769765667</v>
      </c>
      <c r="BS2302" s="56">
        <f t="shared" si="16160"/>
        <v>0.5985888872</v>
      </c>
      <c r="BT2302" s="56">
        <f t="shared" si="52"/>
        <v>8</v>
      </c>
      <c r="BU2302" s="50">
        <f t="shared" ref="BU2302:BX2302" si="16161">AZ2302</f>
        <v>6.031556341</v>
      </c>
      <c r="BV2302" s="50">
        <f t="shared" si="16161"/>
        <v>0.00493553944</v>
      </c>
      <c r="BW2302" s="50">
        <f t="shared" si="16161"/>
        <v>2.86587819</v>
      </c>
      <c r="BX2302" s="50">
        <f t="shared" si="16161"/>
        <v>0.002918850284</v>
      </c>
      <c r="BY2302" s="50">
        <f t="shared" si="54"/>
        <v>0.07646513939</v>
      </c>
      <c r="BZ2302" s="50">
        <f t="shared" si="55"/>
        <v>2.126666859</v>
      </c>
      <c r="CA2302" s="50">
        <f t="shared" ref="CA2302:CC2302" si="16162">BF2302</f>
        <v>0.2452925371</v>
      </c>
      <c r="CB2302" s="50">
        <f t="shared" si="16162"/>
        <v>0.04769765667</v>
      </c>
      <c r="CC2302" s="50">
        <f t="shared" si="16162"/>
        <v>0.5985888872</v>
      </c>
      <c r="CD2302" s="50">
        <f t="shared" si="57"/>
        <v>12</v>
      </c>
      <c r="CE2302" s="57">
        <f t="shared" si="58"/>
        <v>36.76</v>
      </c>
      <c r="CF2302" s="57">
        <f t="shared" si="59"/>
        <v>0.04</v>
      </c>
      <c r="CG2302" s="57">
        <f t="shared" si="60"/>
        <v>19.76</v>
      </c>
      <c r="CH2302" s="57">
        <f t="shared" si="61"/>
        <v>0.03</v>
      </c>
      <c r="CI2302" s="58">
        <f t="shared" si="62"/>
        <v>0.8257356544</v>
      </c>
      <c r="CJ2302" s="58">
        <f t="shared" si="63"/>
        <v>30.99699397</v>
      </c>
      <c r="CK2302" s="57">
        <f t="shared" si="64"/>
        <v>3.53</v>
      </c>
      <c r="CL2302" s="57">
        <f t="shared" si="65"/>
        <v>0.39</v>
      </c>
      <c r="CM2302" s="57">
        <f t="shared" si="66"/>
        <v>6.81</v>
      </c>
      <c r="CN2302" s="57">
        <f t="shared" si="67"/>
        <v>99.14272962</v>
      </c>
      <c r="CO2302" s="59">
        <f t="shared" si="68"/>
        <v>0.01580310472</v>
      </c>
      <c r="CP2302" s="59">
        <f t="shared" si="69"/>
        <v>0.7046035682</v>
      </c>
      <c r="CQ2302" s="59">
        <f t="shared" si="70"/>
        <v>0.08126989713</v>
      </c>
      <c r="CR2302" s="59">
        <f t="shared" si="71"/>
        <v>0.1983234299</v>
      </c>
      <c r="CS2302" s="60">
        <f t="shared" si="72"/>
        <v>1.580310472</v>
      </c>
      <c r="CT2302" s="60">
        <f t="shared" si="73"/>
        <v>19.83234299</v>
      </c>
      <c r="CU2302" s="60">
        <f t="shared" si="74"/>
        <v>78.58734653</v>
      </c>
      <c r="CV2302" s="61">
        <f t="shared" si="75"/>
        <v>0.2062249823</v>
      </c>
      <c r="CW2302" s="61">
        <f t="shared" si="76"/>
        <v>0.01368548869</v>
      </c>
      <c r="CX2302" s="62"/>
    </row>
    <row r="2303" ht="15.75" customHeight="1">
      <c r="A2303" s="17" t="s">
        <v>53</v>
      </c>
      <c r="B2303" s="87" t="s">
        <v>2307</v>
      </c>
      <c r="C2303" s="88" t="s">
        <v>2308</v>
      </c>
      <c r="D2303" s="89"/>
      <c r="E2303" s="89" t="s">
        <v>2309</v>
      </c>
      <c r="F2303" s="90">
        <v>98.0</v>
      </c>
      <c r="G2303" s="89" t="s">
        <v>2407</v>
      </c>
      <c r="H2303" s="95">
        <v>37.48</v>
      </c>
      <c r="I2303" s="92">
        <v>3.3</v>
      </c>
      <c r="J2303" s="92">
        <v>20.98</v>
      </c>
      <c r="K2303" s="92">
        <v>1.02</v>
      </c>
      <c r="L2303" s="92">
        <v>0.01</v>
      </c>
      <c r="M2303" s="92">
        <v>0.01</v>
      </c>
      <c r="N2303" s="92">
        <v>5.99</v>
      </c>
      <c r="O2303" s="92">
        <v>31.76</v>
      </c>
      <c r="P2303" s="92"/>
      <c r="Q2303" s="50">
        <f t="shared" si="8"/>
        <v>100.55</v>
      </c>
      <c r="R2303" s="51">
        <f t="shared" si="9"/>
        <v>12</v>
      </c>
      <c r="S2303" s="52">
        <f t="shared" si="10"/>
        <v>0.6237902414</v>
      </c>
      <c r="T2303" s="52">
        <f t="shared" si="11"/>
        <v>0.0001251583253</v>
      </c>
      <c r="U2303" s="52">
        <f t="shared" si="12"/>
        <v>0.4115286878</v>
      </c>
      <c r="V2303" s="52">
        <f t="shared" si="13"/>
        <v>0.0001315874313</v>
      </c>
      <c r="W2303" s="52">
        <f t="shared" si="14"/>
        <v>0</v>
      </c>
      <c r="X2303" s="52">
        <f t="shared" si="15"/>
        <v>0.44205416</v>
      </c>
      <c r="Y2303" s="52">
        <f t="shared" si="16"/>
        <v>0.08444064767</v>
      </c>
      <c r="Z2303" s="52">
        <f t="shared" si="17"/>
        <v>0.08187691666</v>
      </c>
      <c r="AA2303" s="52">
        <f t="shared" si="18"/>
        <v>0.01818849702</v>
      </c>
      <c r="AB2303" s="52">
        <f t="shared" si="19"/>
        <v>1.662135896</v>
      </c>
      <c r="AC2303" s="53">
        <f t="shared" si="20"/>
        <v>4.983762867</v>
      </c>
      <c r="AD2303" s="54">
        <f t="shared" si="21"/>
        <v>1.247580483</v>
      </c>
      <c r="AE2303" s="54">
        <f t="shared" si="22"/>
        <v>0.0002503166506</v>
      </c>
      <c r="AF2303" s="54">
        <f t="shared" si="23"/>
        <v>0.6172930318</v>
      </c>
      <c r="AG2303" s="54">
        <f t="shared" si="24"/>
        <v>0.0001973811469</v>
      </c>
      <c r="AH2303" s="54">
        <f t="shared" si="25"/>
        <v>0</v>
      </c>
      <c r="AI2303" s="54">
        <f t="shared" si="26"/>
        <v>0.44205416</v>
      </c>
      <c r="AJ2303" s="54">
        <f t="shared" si="27"/>
        <v>0.08444064767</v>
      </c>
      <c r="AK2303" s="54">
        <f t="shared" si="28"/>
        <v>0.08187691666</v>
      </c>
      <c r="AL2303" s="54">
        <f t="shared" si="29"/>
        <v>0.01818849702</v>
      </c>
      <c r="AM2303" s="54">
        <f t="shared" si="30"/>
        <v>2.491881434</v>
      </c>
      <c r="AN2303" s="54">
        <f t="shared" si="31"/>
        <v>-4.983762867</v>
      </c>
      <c r="AO2303" s="55">
        <f t="shared" si="32"/>
        <v>3.002354947</v>
      </c>
      <c r="AP2303" s="55">
        <f t="shared" si="33"/>
        <v>0.0006023975563</v>
      </c>
      <c r="AQ2303" s="55">
        <f t="shared" si="34"/>
        <v>1.98072222</v>
      </c>
      <c r="AR2303" s="55">
        <f t="shared" si="35"/>
        <v>0.0006333413848</v>
      </c>
      <c r="AS2303" s="55">
        <f t="shared" si="36"/>
        <v>0</v>
      </c>
      <c r="AT2303" s="55">
        <f t="shared" si="37"/>
        <v>2.127643887</v>
      </c>
      <c r="AU2303" s="55">
        <f t="shared" si="38"/>
        <v>0.4064199461</v>
      </c>
      <c r="AV2303" s="55">
        <f t="shared" si="39"/>
        <v>0.3940804929</v>
      </c>
      <c r="AW2303" s="55">
        <f t="shared" si="40"/>
        <v>0.08754276742</v>
      </c>
      <c r="AX2303" s="55">
        <f t="shared" si="41"/>
        <v>8</v>
      </c>
      <c r="AY2303" s="55">
        <f t="shared" si="42"/>
        <v>23.98727025</v>
      </c>
      <c r="AZ2303" s="54">
        <f t="shared" ref="AZ2303:BA2303" si="16163">AO2303*2</f>
        <v>6.004709894</v>
      </c>
      <c r="BA2303" s="54">
        <f t="shared" si="16163"/>
        <v>0.001204795113</v>
      </c>
      <c r="BB2303" s="54">
        <f t="shared" ref="BB2303:BD2303" si="16164">AQ2303*(3/2)</f>
        <v>2.97108333</v>
      </c>
      <c r="BC2303" s="54">
        <f t="shared" si="16164"/>
        <v>0.0009500120773</v>
      </c>
      <c r="BD2303" s="54">
        <f t="shared" si="16164"/>
        <v>0</v>
      </c>
      <c r="BE2303" s="54">
        <f t="shared" ref="BE2303:BH2303" si="16165">AT2303</f>
        <v>2.127643887</v>
      </c>
      <c r="BF2303" s="54">
        <f t="shared" si="16165"/>
        <v>0.4064199461</v>
      </c>
      <c r="BG2303" s="54">
        <f t="shared" si="16165"/>
        <v>0.3940804929</v>
      </c>
      <c r="BH2303" s="54">
        <f t="shared" si="16165"/>
        <v>0.08754276742</v>
      </c>
      <c r="BI2303" s="54">
        <f t="shared" si="46"/>
        <v>11.99363513</v>
      </c>
      <c r="BJ2303" s="54">
        <f t="shared" si="47"/>
        <v>-23.98727025</v>
      </c>
      <c r="BK2303" s="56">
        <f t="shared" ref="BK2303:BN2303" si="16166">AO2303</f>
        <v>3.002354947</v>
      </c>
      <c r="BL2303" s="56">
        <f t="shared" si="16166"/>
        <v>0.0006023975563</v>
      </c>
      <c r="BM2303" s="56">
        <f t="shared" si="16166"/>
        <v>1.98072222</v>
      </c>
      <c r="BN2303" s="56">
        <f t="shared" si="16166"/>
        <v>0.0006333413848</v>
      </c>
      <c r="BO2303" s="56">
        <f t="shared" si="49"/>
        <v>0.01272974922</v>
      </c>
      <c r="BP2303" s="56">
        <f t="shared" si="50"/>
        <v>2.114914138</v>
      </c>
      <c r="BQ2303" s="56">
        <f t="shared" ref="BQ2303:BS2303" si="16167">AU2303</f>
        <v>0.4064199461</v>
      </c>
      <c r="BR2303" s="56">
        <f t="shared" si="16167"/>
        <v>0.3940804929</v>
      </c>
      <c r="BS2303" s="56">
        <f t="shared" si="16167"/>
        <v>0.08754276742</v>
      </c>
      <c r="BT2303" s="56">
        <f t="shared" si="52"/>
        <v>8</v>
      </c>
      <c r="BU2303" s="50">
        <f t="shared" ref="BU2303:BX2303" si="16168">AZ2303</f>
        <v>6.004709894</v>
      </c>
      <c r="BV2303" s="50">
        <f t="shared" si="16168"/>
        <v>0.001204795113</v>
      </c>
      <c r="BW2303" s="50">
        <f t="shared" si="16168"/>
        <v>2.97108333</v>
      </c>
      <c r="BX2303" s="50">
        <f t="shared" si="16168"/>
        <v>0.0009500120773</v>
      </c>
      <c r="BY2303" s="50">
        <f t="shared" si="54"/>
        <v>0.01909462383</v>
      </c>
      <c r="BZ2303" s="50">
        <f t="shared" si="55"/>
        <v>2.114914138</v>
      </c>
      <c r="CA2303" s="50">
        <f t="shared" ref="CA2303:CC2303" si="16169">BF2303</f>
        <v>0.4064199461</v>
      </c>
      <c r="CB2303" s="50">
        <f t="shared" si="16169"/>
        <v>0.3940804929</v>
      </c>
      <c r="CC2303" s="50">
        <f t="shared" si="16169"/>
        <v>0.08754276742</v>
      </c>
      <c r="CD2303" s="50">
        <f t="shared" si="57"/>
        <v>12</v>
      </c>
      <c r="CE2303" s="57">
        <f t="shared" si="58"/>
        <v>37.48</v>
      </c>
      <c r="CF2303" s="57">
        <f t="shared" si="59"/>
        <v>0.01</v>
      </c>
      <c r="CG2303" s="57">
        <f t="shared" si="60"/>
        <v>20.98</v>
      </c>
      <c r="CH2303" s="57">
        <f t="shared" si="61"/>
        <v>0.01</v>
      </c>
      <c r="CI2303" s="58">
        <f t="shared" si="62"/>
        <v>0.2111786932</v>
      </c>
      <c r="CJ2303" s="58">
        <f t="shared" si="63"/>
        <v>31.56997909</v>
      </c>
      <c r="CK2303" s="57">
        <f t="shared" si="64"/>
        <v>5.99</v>
      </c>
      <c r="CL2303" s="57">
        <f t="shared" si="65"/>
        <v>3.3</v>
      </c>
      <c r="CM2303" s="57">
        <f t="shared" si="66"/>
        <v>1.02</v>
      </c>
      <c r="CN2303" s="57">
        <f t="shared" si="67"/>
        <v>100.5711578</v>
      </c>
      <c r="CO2303" s="59">
        <f t="shared" si="68"/>
        <v>0.1312307994</v>
      </c>
      <c r="CP2303" s="59">
        <f t="shared" si="69"/>
        <v>0.704277116</v>
      </c>
      <c r="CQ2303" s="59">
        <f t="shared" si="70"/>
        <v>0.1353398998</v>
      </c>
      <c r="CR2303" s="59">
        <f t="shared" si="71"/>
        <v>0.02915218479</v>
      </c>
      <c r="CS2303" s="60">
        <f t="shared" si="72"/>
        <v>13.12307994</v>
      </c>
      <c r="CT2303" s="60">
        <f t="shared" si="73"/>
        <v>2.915218479</v>
      </c>
      <c r="CU2303" s="60">
        <f t="shared" si="74"/>
        <v>83.96170158</v>
      </c>
      <c r="CV2303" s="61">
        <f t="shared" si="75"/>
        <v>0.09476758449</v>
      </c>
      <c r="CW2303" s="61">
        <f t="shared" si="76"/>
        <v>0.1136458723</v>
      </c>
      <c r="CX2303" s="62"/>
    </row>
    <row r="2304" ht="15.75" customHeight="1">
      <c r="A2304" s="17" t="s">
        <v>53</v>
      </c>
      <c r="B2304" s="87" t="s">
        <v>2307</v>
      </c>
      <c r="C2304" s="88" t="s">
        <v>2308</v>
      </c>
      <c r="D2304" s="89"/>
      <c r="E2304" s="89" t="s">
        <v>2309</v>
      </c>
      <c r="F2304" s="90">
        <v>99.0</v>
      </c>
      <c r="G2304" s="89" t="s">
        <v>2408</v>
      </c>
      <c r="H2304" s="95">
        <v>37.78</v>
      </c>
      <c r="I2304" s="92">
        <v>5.6</v>
      </c>
      <c r="J2304" s="92">
        <v>21.08</v>
      </c>
      <c r="K2304" s="92">
        <v>1.44</v>
      </c>
      <c r="L2304" s="92">
        <v>0.02</v>
      </c>
      <c r="M2304" s="92">
        <v>0.0</v>
      </c>
      <c r="N2304" s="92">
        <v>2.66</v>
      </c>
      <c r="O2304" s="92">
        <v>30.68</v>
      </c>
      <c r="P2304" s="92"/>
      <c r="Q2304" s="50">
        <f t="shared" si="8"/>
        <v>99.26</v>
      </c>
      <c r="R2304" s="51">
        <f t="shared" si="9"/>
        <v>12</v>
      </c>
      <c r="S2304" s="52">
        <f t="shared" si="10"/>
        <v>0.6287832262</v>
      </c>
      <c r="T2304" s="52">
        <f t="shared" si="11"/>
        <v>0.0002503166506</v>
      </c>
      <c r="U2304" s="52">
        <f t="shared" si="12"/>
        <v>0.4134902164</v>
      </c>
      <c r="V2304" s="52">
        <f t="shared" si="13"/>
        <v>0</v>
      </c>
      <c r="W2304" s="52">
        <f t="shared" si="14"/>
        <v>0</v>
      </c>
      <c r="X2304" s="52">
        <f t="shared" si="15"/>
        <v>0.4270220916</v>
      </c>
      <c r="Y2304" s="52">
        <f t="shared" si="16"/>
        <v>0.03749785022</v>
      </c>
      <c r="Z2304" s="52">
        <f t="shared" si="17"/>
        <v>0.1389426465</v>
      </c>
      <c r="AA2304" s="52">
        <f t="shared" si="18"/>
        <v>0.02567787815</v>
      </c>
      <c r="AB2304" s="52">
        <f t="shared" si="19"/>
        <v>1.671664226</v>
      </c>
      <c r="AC2304" s="53">
        <f t="shared" si="20"/>
        <v>5.014885753</v>
      </c>
      <c r="AD2304" s="54">
        <f t="shared" si="21"/>
        <v>1.257566452</v>
      </c>
      <c r="AE2304" s="54">
        <f t="shared" si="22"/>
        <v>0.0005006333011</v>
      </c>
      <c r="AF2304" s="54">
        <f t="shared" si="23"/>
        <v>0.6202353246</v>
      </c>
      <c r="AG2304" s="54">
        <f t="shared" si="24"/>
        <v>0</v>
      </c>
      <c r="AH2304" s="54">
        <f t="shared" si="25"/>
        <v>0</v>
      </c>
      <c r="AI2304" s="54">
        <f t="shared" si="26"/>
        <v>0.4270220916</v>
      </c>
      <c r="AJ2304" s="54">
        <f t="shared" si="27"/>
        <v>0.03749785022</v>
      </c>
      <c r="AK2304" s="54">
        <f t="shared" si="28"/>
        <v>0.1389426465</v>
      </c>
      <c r="AL2304" s="54">
        <f t="shared" si="29"/>
        <v>0.02567787815</v>
      </c>
      <c r="AM2304" s="54">
        <f t="shared" si="30"/>
        <v>2.507442877</v>
      </c>
      <c r="AN2304" s="54">
        <f t="shared" si="31"/>
        <v>-5.014885753</v>
      </c>
      <c r="AO2304" s="55">
        <f t="shared" si="32"/>
        <v>3.009136484</v>
      </c>
      <c r="AP2304" s="55">
        <f t="shared" si="33"/>
        <v>0.001197927894</v>
      </c>
      <c r="AQ2304" s="55">
        <f t="shared" si="34"/>
        <v>1.978819478</v>
      </c>
      <c r="AR2304" s="55">
        <f t="shared" si="35"/>
        <v>0</v>
      </c>
      <c r="AS2304" s="55">
        <f t="shared" si="36"/>
        <v>0</v>
      </c>
      <c r="AT2304" s="55">
        <f t="shared" si="37"/>
        <v>2.043578298</v>
      </c>
      <c r="AU2304" s="55">
        <f t="shared" si="38"/>
        <v>0.1794515891</v>
      </c>
      <c r="AV2304" s="55">
        <f t="shared" si="39"/>
        <v>0.6649308842</v>
      </c>
      <c r="AW2304" s="55">
        <f t="shared" si="40"/>
        <v>0.1228853391</v>
      </c>
      <c r="AX2304" s="55">
        <f t="shared" si="41"/>
        <v>8</v>
      </c>
      <c r="AY2304" s="55">
        <f t="shared" si="42"/>
        <v>23.9994883</v>
      </c>
      <c r="AZ2304" s="54">
        <f t="shared" ref="AZ2304:BA2304" si="16170">AO2304*2</f>
        <v>6.018272967</v>
      </c>
      <c r="BA2304" s="54">
        <f t="shared" si="16170"/>
        <v>0.002395855787</v>
      </c>
      <c r="BB2304" s="54">
        <f t="shared" ref="BB2304:BD2304" si="16171">AQ2304*(3/2)</f>
        <v>2.968229218</v>
      </c>
      <c r="BC2304" s="54">
        <f t="shared" si="16171"/>
        <v>0</v>
      </c>
      <c r="BD2304" s="54">
        <f t="shared" si="16171"/>
        <v>0</v>
      </c>
      <c r="BE2304" s="54">
        <f t="shared" ref="BE2304:BH2304" si="16172">AT2304</f>
        <v>2.043578298</v>
      </c>
      <c r="BF2304" s="54">
        <f t="shared" si="16172"/>
        <v>0.1794515891</v>
      </c>
      <c r="BG2304" s="54">
        <f t="shared" si="16172"/>
        <v>0.6649308842</v>
      </c>
      <c r="BH2304" s="54">
        <f t="shared" si="16172"/>
        <v>0.1228853391</v>
      </c>
      <c r="BI2304" s="54">
        <f t="shared" si="46"/>
        <v>11.99974415</v>
      </c>
      <c r="BJ2304" s="54">
        <f t="shared" si="47"/>
        <v>-23.9994883</v>
      </c>
      <c r="BK2304" s="56">
        <f t="shared" ref="BK2304:BN2304" si="16173">AO2304</f>
        <v>3.009136484</v>
      </c>
      <c r="BL2304" s="56">
        <f t="shared" si="16173"/>
        <v>0.001197927894</v>
      </c>
      <c r="BM2304" s="56">
        <f t="shared" si="16173"/>
        <v>1.978819478</v>
      </c>
      <c r="BN2304" s="56">
        <f t="shared" si="16173"/>
        <v>0</v>
      </c>
      <c r="BO2304" s="56">
        <f t="shared" si="49"/>
        <v>0.0005116985391</v>
      </c>
      <c r="BP2304" s="56">
        <f t="shared" si="50"/>
        <v>2.043066599</v>
      </c>
      <c r="BQ2304" s="56">
        <f t="shared" ref="BQ2304:BS2304" si="16174">AU2304</f>
        <v>0.1794515891</v>
      </c>
      <c r="BR2304" s="56">
        <f t="shared" si="16174"/>
        <v>0.6649308842</v>
      </c>
      <c r="BS2304" s="56">
        <f t="shared" si="16174"/>
        <v>0.1228853391</v>
      </c>
      <c r="BT2304" s="56">
        <f t="shared" si="52"/>
        <v>8</v>
      </c>
      <c r="BU2304" s="50">
        <f t="shared" ref="BU2304:BX2304" si="16175">AZ2304</f>
        <v>6.018272967</v>
      </c>
      <c r="BV2304" s="50">
        <f t="shared" si="16175"/>
        <v>0.002395855787</v>
      </c>
      <c r="BW2304" s="50">
        <f t="shared" si="16175"/>
        <v>2.968229218</v>
      </c>
      <c r="BX2304" s="50">
        <f t="shared" si="16175"/>
        <v>0</v>
      </c>
      <c r="BY2304" s="50">
        <f t="shared" si="54"/>
        <v>0.0007675478087</v>
      </c>
      <c r="BZ2304" s="50">
        <f t="shared" si="55"/>
        <v>2.043066599</v>
      </c>
      <c r="CA2304" s="50">
        <f t="shared" ref="CA2304:CC2304" si="16176">BF2304</f>
        <v>0.1794515891</v>
      </c>
      <c r="CB2304" s="50">
        <f t="shared" si="16176"/>
        <v>0.6649308842</v>
      </c>
      <c r="CC2304" s="50">
        <f t="shared" si="16176"/>
        <v>0.1228853391</v>
      </c>
      <c r="CD2304" s="50">
        <f t="shared" si="57"/>
        <v>12</v>
      </c>
      <c r="CE2304" s="57">
        <f t="shared" si="58"/>
        <v>37.78</v>
      </c>
      <c r="CF2304" s="57">
        <f t="shared" si="59"/>
        <v>0.02</v>
      </c>
      <c r="CG2304" s="57">
        <f t="shared" si="60"/>
        <v>21.08</v>
      </c>
      <c r="CH2304" s="57">
        <f t="shared" si="61"/>
        <v>0</v>
      </c>
      <c r="CI2304" s="58">
        <f t="shared" si="62"/>
        <v>0.008537425892</v>
      </c>
      <c r="CJ2304" s="58">
        <f t="shared" si="63"/>
        <v>30.67231793</v>
      </c>
      <c r="CK2304" s="57">
        <f t="shared" si="64"/>
        <v>2.66</v>
      </c>
      <c r="CL2304" s="57">
        <f t="shared" si="65"/>
        <v>5.6</v>
      </c>
      <c r="CM2304" s="57">
        <f t="shared" si="66"/>
        <v>1.44</v>
      </c>
      <c r="CN2304" s="57">
        <f t="shared" si="67"/>
        <v>99.26085536</v>
      </c>
      <c r="CO2304" s="59">
        <f t="shared" si="68"/>
        <v>0.2208827304</v>
      </c>
      <c r="CP2304" s="59">
        <f t="shared" si="69"/>
        <v>0.6786842655</v>
      </c>
      <c r="CQ2304" s="59">
        <f t="shared" si="70"/>
        <v>0.05961184525</v>
      </c>
      <c r="CR2304" s="59">
        <f t="shared" si="71"/>
        <v>0.04082115881</v>
      </c>
      <c r="CS2304" s="60">
        <f t="shared" si="72"/>
        <v>22.08827304</v>
      </c>
      <c r="CT2304" s="60">
        <f t="shared" si="73"/>
        <v>4.082115881</v>
      </c>
      <c r="CU2304" s="60">
        <f t="shared" si="74"/>
        <v>73.82961108</v>
      </c>
      <c r="CV2304" s="61">
        <f t="shared" si="75"/>
        <v>0.151262524</v>
      </c>
      <c r="CW2304" s="61">
        <f t="shared" si="76"/>
        <v>0.1912844445</v>
      </c>
      <c r="CX2304" s="62"/>
    </row>
    <row r="2305" ht="15.75" customHeight="1">
      <c r="A2305" s="17" t="s">
        <v>53</v>
      </c>
      <c r="B2305" s="87" t="s">
        <v>2307</v>
      </c>
      <c r="C2305" s="88" t="s">
        <v>2308</v>
      </c>
      <c r="D2305" s="89"/>
      <c r="E2305" s="89" t="s">
        <v>2309</v>
      </c>
      <c r="F2305" s="90">
        <v>100.0</v>
      </c>
      <c r="G2305" s="89" t="s">
        <v>2409</v>
      </c>
      <c r="H2305" s="95">
        <v>36.74</v>
      </c>
      <c r="I2305" s="92">
        <v>1.45</v>
      </c>
      <c r="J2305" s="92">
        <v>20.58</v>
      </c>
      <c r="K2305" s="92">
        <v>0.27</v>
      </c>
      <c r="L2305" s="92">
        <v>0.01</v>
      </c>
      <c r="M2305" s="92">
        <v>0.01</v>
      </c>
      <c r="N2305" s="92">
        <v>15.88</v>
      </c>
      <c r="O2305" s="92">
        <v>24.75</v>
      </c>
      <c r="P2305" s="92"/>
      <c r="Q2305" s="50">
        <f t="shared" si="8"/>
        <v>99.69</v>
      </c>
      <c r="R2305" s="51">
        <f t="shared" si="9"/>
        <v>12</v>
      </c>
      <c r="S2305" s="52">
        <f t="shared" si="10"/>
        <v>0.6114742121</v>
      </c>
      <c r="T2305" s="52">
        <f t="shared" si="11"/>
        <v>0.0001251583253</v>
      </c>
      <c r="U2305" s="52">
        <f t="shared" si="12"/>
        <v>0.4036825737</v>
      </c>
      <c r="V2305" s="52">
        <f t="shared" si="13"/>
        <v>0.0001315874313</v>
      </c>
      <c r="W2305" s="52">
        <f t="shared" si="14"/>
        <v>0</v>
      </c>
      <c r="X2305" s="52">
        <f t="shared" si="15"/>
        <v>0.3444849011</v>
      </c>
      <c r="Y2305" s="52">
        <f t="shared" si="16"/>
        <v>0.2238593464</v>
      </c>
      <c r="Z2305" s="52">
        <f t="shared" si="17"/>
        <v>0.03597622096</v>
      </c>
      <c r="AA2305" s="52">
        <f t="shared" si="18"/>
        <v>0.004814602153</v>
      </c>
      <c r="AB2305" s="52">
        <f t="shared" si="19"/>
        <v>1.624548602</v>
      </c>
      <c r="AC2305" s="53">
        <f t="shared" si="20"/>
        <v>4.876110106</v>
      </c>
      <c r="AD2305" s="54">
        <f t="shared" si="21"/>
        <v>1.222948424</v>
      </c>
      <c r="AE2305" s="54">
        <f t="shared" si="22"/>
        <v>0.0002503166506</v>
      </c>
      <c r="AF2305" s="54">
        <f t="shared" si="23"/>
        <v>0.6055238605</v>
      </c>
      <c r="AG2305" s="54">
        <f t="shared" si="24"/>
        <v>0.0001973811469</v>
      </c>
      <c r="AH2305" s="54">
        <f t="shared" si="25"/>
        <v>0</v>
      </c>
      <c r="AI2305" s="54">
        <f t="shared" si="26"/>
        <v>0.3444849011</v>
      </c>
      <c r="AJ2305" s="54">
        <f t="shared" si="27"/>
        <v>0.2238593464</v>
      </c>
      <c r="AK2305" s="54">
        <f t="shared" si="28"/>
        <v>0.03597622096</v>
      </c>
      <c r="AL2305" s="54">
        <f t="shared" si="29"/>
        <v>0.004814602153</v>
      </c>
      <c r="AM2305" s="54">
        <f t="shared" si="30"/>
        <v>2.438055053</v>
      </c>
      <c r="AN2305" s="54">
        <f t="shared" si="31"/>
        <v>-4.876110106</v>
      </c>
      <c r="AO2305" s="55">
        <f t="shared" si="32"/>
        <v>3.011171035</v>
      </c>
      <c r="AP2305" s="55">
        <f t="shared" si="33"/>
        <v>0.0006163352706</v>
      </c>
      <c r="AQ2305" s="55">
        <f t="shared" si="34"/>
        <v>1.987912572</v>
      </c>
      <c r="AR2305" s="55">
        <f t="shared" si="35"/>
        <v>0.0006479950486</v>
      </c>
      <c r="AS2305" s="55">
        <f t="shared" si="36"/>
        <v>0</v>
      </c>
      <c r="AT2305" s="55">
        <f t="shared" si="37"/>
        <v>1.696396898</v>
      </c>
      <c r="AU2305" s="55">
        <f t="shared" si="38"/>
        <v>1.102383006</v>
      </c>
      <c r="AV2305" s="55">
        <f t="shared" si="39"/>
        <v>0.1771629161</v>
      </c>
      <c r="AW2305" s="55">
        <f t="shared" si="40"/>
        <v>0.02370924279</v>
      </c>
      <c r="AX2305" s="55">
        <f t="shared" si="41"/>
        <v>8</v>
      </c>
      <c r="AY2305" s="55">
        <f t="shared" si="42"/>
        <v>24.01213531</v>
      </c>
      <c r="AZ2305" s="54">
        <f t="shared" ref="AZ2305:BA2305" si="16177">AO2305*2</f>
        <v>6.022342071</v>
      </c>
      <c r="BA2305" s="54">
        <f t="shared" si="16177"/>
        <v>0.001232670541</v>
      </c>
      <c r="BB2305" s="54">
        <f t="shared" ref="BB2305:BD2305" si="16178">AQ2305*(3/2)</f>
        <v>2.981868857</v>
      </c>
      <c r="BC2305" s="54">
        <f t="shared" si="16178"/>
        <v>0.0009719925729</v>
      </c>
      <c r="BD2305" s="54">
        <f t="shared" si="16178"/>
        <v>0</v>
      </c>
      <c r="BE2305" s="54">
        <f t="shared" ref="BE2305:BH2305" si="16179">AT2305</f>
        <v>1.696396898</v>
      </c>
      <c r="BF2305" s="54">
        <f t="shared" si="16179"/>
        <v>1.102383006</v>
      </c>
      <c r="BG2305" s="54">
        <f t="shared" si="16179"/>
        <v>0.1771629161</v>
      </c>
      <c r="BH2305" s="54">
        <f t="shared" si="16179"/>
        <v>0.02370924279</v>
      </c>
      <c r="BI2305" s="54">
        <f t="shared" si="46"/>
        <v>12.00606765</v>
      </c>
      <c r="BJ2305" s="54">
        <f t="shared" si="47"/>
        <v>-24.01213531</v>
      </c>
      <c r="BK2305" s="56">
        <f t="shared" ref="BK2305:BN2305" si="16180">AO2305</f>
        <v>3.011171035</v>
      </c>
      <c r="BL2305" s="56">
        <f t="shared" si="16180"/>
        <v>0.0006163352706</v>
      </c>
      <c r="BM2305" s="56">
        <f t="shared" si="16180"/>
        <v>1.987912572</v>
      </c>
      <c r="BN2305" s="56">
        <f t="shared" si="16180"/>
        <v>0.0006479950486</v>
      </c>
      <c r="BO2305" s="56">
        <f t="shared" si="49"/>
        <v>0</v>
      </c>
      <c r="BP2305" s="56">
        <f t="shared" si="50"/>
        <v>1.696396898</v>
      </c>
      <c r="BQ2305" s="56">
        <f t="shared" ref="BQ2305:BS2305" si="16181">AU2305</f>
        <v>1.102383006</v>
      </c>
      <c r="BR2305" s="56">
        <f t="shared" si="16181"/>
        <v>0.1771629161</v>
      </c>
      <c r="BS2305" s="56">
        <f t="shared" si="16181"/>
        <v>0.02370924279</v>
      </c>
      <c r="BT2305" s="56">
        <f t="shared" si="52"/>
        <v>8</v>
      </c>
      <c r="BU2305" s="50">
        <f t="shared" ref="BU2305:BX2305" si="16182">AZ2305</f>
        <v>6.022342071</v>
      </c>
      <c r="BV2305" s="50">
        <f t="shared" si="16182"/>
        <v>0.001232670541</v>
      </c>
      <c r="BW2305" s="50">
        <f t="shared" si="16182"/>
        <v>2.981868857</v>
      </c>
      <c r="BX2305" s="50">
        <f t="shared" si="16182"/>
        <v>0.0009719925729</v>
      </c>
      <c r="BY2305" s="50">
        <f t="shared" si="54"/>
        <v>0</v>
      </c>
      <c r="BZ2305" s="50">
        <f t="shared" si="55"/>
        <v>1.696396898</v>
      </c>
      <c r="CA2305" s="50">
        <f t="shared" ref="CA2305:CC2305" si="16183">BF2305</f>
        <v>1.102383006</v>
      </c>
      <c r="CB2305" s="50">
        <f t="shared" si="16183"/>
        <v>0.1771629161</v>
      </c>
      <c r="CC2305" s="50">
        <f t="shared" si="16183"/>
        <v>0.02370924279</v>
      </c>
      <c r="CD2305" s="50">
        <f t="shared" si="57"/>
        <v>12.00606765</v>
      </c>
      <c r="CE2305" s="57">
        <f t="shared" si="58"/>
        <v>36.74</v>
      </c>
      <c r="CF2305" s="57">
        <f t="shared" si="59"/>
        <v>0.01</v>
      </c>
      <c r="CG2305" s="57">
        <f t="shared" si="60"/>
        <v>20.58</v>
      </c>
      <c r="CH2305" s="57">
        <f t="shared" si="61"/>
        <v>0.01</v>
      </c>
      <c r="CI2305" s="58">
        <f t="shared" si="62"/>
        <v>0</v>
      </c>
      <c r="CJ2305" s="58">
        <f t="shared" si="63"/>
        <v>24.75</v>
      </c>
      <c r="CK2305" s="57">
        <f t="shared" si="64"/>
        <v>15.88</v>
      </c>
      <c r="CL2305" s="57">
        <f t="shared" si="65"/>
        <v>1.45</v>
      </c>
      <c r="CM2305" s="57">
        <f t="shared" si="66"/>
        <v>0.27</v>
      </c>
      <c r="CN2305" s="57">
        <f t="shared" si="67"/>
        <v>99.69</v>
      </c>
      <c r="CO2305" s="59">
        <f t="shared" si="68"/>
        <v>0.05906115522</v>
      </c>
      <c r="CP2305" s="59">
        <f t="shared" si="69"/>
        <v>0.5655312224</v>
      </c>
      <c r="CQ2305" s="59">
        <f t="shared" si="70"/>
        <v>0.3675036247</v>
      </c>
      <c r="CR2305" s="59">
        <f t="shared" si="71"/>
        <v>0.007903997628</v>
      </c>
      <c r="CS2305" s="60">
        <f t="shared" si="72"/>
        <v>5.906115522</v>
      </c>
      <c r="CT2305" s="60">
        <f t="shared" si="73"/>
        <v>0.7903997628</v>
      </c>
      <c r="CU2305" s="60">
        <f t="shared" si="74"/>
        <v>93.30348472</v>
      </c>
      <c r="CV2305" s="61">
        <f t="shared" si="75"/>
        <v>0.03743457524</v>
      </c>
      <c r="CW2305" s="61">
        <f t="shared" si="76"/>
        <v>0.05114696042</v>
      </c>
      <c r="CX2305" s="62"/>
    </row>
    <row r="2306" ht="15.75" customHeight="1">
      <c r="A2306" s="17" t="s">
        <v>53</v>
      </c>
      <c r="B2306" s="87" t="s">
        <v>2307</v>
      </c>
      <c r="C2306" s="88" t="s">
        <v>2308</v>
      </c>
      <c r="D2306" s="89"/>
      <c r="E2306" s="89" t="s">
        <v>2309</v>
      </c>
      <c r="F2306" s="90">
        <v>101.0</v>
      </c>
      <c r="G2306" s="89" t="s">
        <v>2410</v>
      </c>
      <c r="H2306" s="95">
        <v>37.34</v>
      </c>
      <c r="I2306" s="92">
        <v>3.74</v>
      </c>
      <c r="J2306" s="92">
        <v>21.26</v>
      </c>
      <c r="K2306" s="92">
        <v>2.29</v>
      </c>
      <c r="L2306" s="92">
        <v>0.04</v>
      </c>
      <c r="M2306" s="92">
        <v>0.01</v>
      </c>
      <c r="N2306" s="92">
        <v>1.08</v>
      </c>
      <c r="O2306" s="92">
        <v>33.83</v>
      </c>
      <c r="P2306" s="92"/>
      <c r="Q2306" s="50">
        <f t="shared" si="8"/>
        <v>99.59</v>
      </c>
      <c r="R2306" s="51">
        <f t="shared" si="9"/>
        <v>12</v>
      </c>
      <c r="S2306" s="52">
        <f t="shared" si="10"/>
        <v>0.6214601818</v>
      </c>
      <c r="T2306" s="52">
        <f t="shared" si="11"/>
        <v>0.0005006333011</v>
      </c>
      <c r="U2306" s="52">
        <f t="shared" si="12"/>
        <v>0.4170209678</v>
      </c>
      <c r="V2306" s="52">
        <f t="shared" si="13"/>
        <v>0.0001315874313</v>
      </c>
      <c r="W2306" s="52">
        <f t="shared" si="14"/>
        <v>0</v>
      </c>
      <c r="X2306" s="52">
        <f t="shared" si="15"/>
        <v>0.4708656244</v>
      </c>
      <c r="Y2306" s="52">
        <f t="shared" si="16"/>
        <v>0.01522469107</v>
      </c>
      <c r="Z2306" s="52">
        <f t="shared" si="17"/>
        <v>0.09279383889</v>
      </c>
      <c r="AA2306" s="52">
        <f t="shared" si="18"/>
        <v>0.040834959</v>
      </c>
      <c r="AB2306" s="52">
        <f t="shared" si="19"/>
        <v>1.658832484</v>
      </c>
      <c r="AC2306" s="53">
        <f t="shared" si="20"/>
        <v>4.978739153</v>
      </c>
      <c r="AD2306" s="54">
        <f t="shared" si="21"/>
        <v>1.242920364</v>
      </c>
      <c r="AE2306" s="54">
        <f t="shared" si="22"/>
        <v>0.001001266602</v>
      </c>
      <c r="AF2306" s="54">
        <f t="shared" si="23"/>
        <v>0.6255314516</v>
      </c>
      <c r="AG2306" s="54">
        <f t="shared" si="24"/>
        <v>0.0001973811469</v>
      </c>
      <c r="AH2306" s="54">
        <f t="shared" si="25"/>
        <v>0</v>
      </c>
      <c r="AI2306" s="54">
        <f t="shared" si="26"/>
        <v>0.4708656244</v>
      </c>
      <c r="AJ2306" s="54">
        <f t="shared" si="27"/>
        <v>0.01522469107</v>
      </c>
      <c r="AK2306" s="54">
        <f t="shared" si="28"/>
        <v>0.09279383889</v>
      </c>
      <c r="AL2306" s="54">
        <f t="shared" si="29"/>
        <v>0.040834959</v>
      </c>
      <c r="AM2306" s="54">
        <f t="shared" si="30"/>
        <v>2.489369576</v>
      </c>
      <c r="AN2306" s="54">
        <f t="shared" si="31"/>
        <v>-4.978739153</v>
      </c>
      <c r="AO2306" s="55">
        <f t="shared" si="32"/>
        <v>2.997096755</v>
      </c>
      <c r="AP2306" s="55">
        <f t="shared" si="33"/>
        <v>0.002414388703</v>
      </c>
      <c r="AQ2306" s="55">
        <f t="shared" si="34"/>
        <v>2.011154095</v>
      </c>
      <c r="AR2306" s="55">
        <f t="shared" si="35"/>
        <v>0.0006346026261</v>
      </c>
      <c r="AS2306" s="55">
        <f t="shared" si="36"/>
        <v>0</v>
      </c>
      <c r="AT2306" s="55">
        <f t="shared" si="37"/>
        <v>2.270829052</v>
      </c>
      <c r="AU2306" s="55">
        <f t="shared" si="38"/>
        <v>0.07342364568</v>
      </c>
      <c r="AV2306" s="55">
        <f t="shared" si="39"/>
        <v>0.4475139705</v>
      </c>
      <c r="AW2306" s="55">
        <f t="shared" si="40"/>
        <v>0.196933491</v>
      </c>
      <c r="AX2306" s="55">
        <f t="shared" si="41"/>
        <v>8</v>
      </c>
      <c r="AY2306" s="55">
        <f t="shared" si="42"/>
        <v>24.01081099</v>
      </c>
      <c r="AZ2306" s="54">
        <f t="shared" ref="AZ2306:BA2306" si="16184">AO2306*2</f>
        <v>5.99419351</v>
      </c>
      <c r="BA2306" s="54">
        <f t="shared" si="16184"/>
        <v>0.004828777406</v>
      </c>
      <c r="BB2306" s="54">
        <f t="shared" ref="BB2306:BD2306" si="16185">AQ2306*(3/2)</f>
        <v>3.016731142</v>
      </c>
      <c r="BC2306" s="54">
        <f t="shared" si="16185"/>
        <v>0.0009519039391</v>
      </c>
      <c r="BD2306" s="54">
        <f t="shared" si="16185"/>
        <v>0</v>
      </c>
      <c r="BE2306" s="54">
        <f t="shared" ref="BE2306:BH2306" si="16186">AT2306</f>
        <v>2.270829052</v>
      </c>
      <c r="BF2306" s="54">
        <f t="shared" si="16186"/>
        <v>0.07342364568</v>
      </c>
      <c r="BG2306" s="54">
        <f t="shared" si="16186"/>
        <v>0.4475139705</v>
      </c>
      <c r="BH2306" s="54">
        <f t="shared" si="16186"/>
        <v>0.196933491</v>
      </c>
      <c r="BI2306" s="54">
        <f t="shared" si="46"/>
        <v>12.00540549</v>
      </c>
      <c r="BJ2306" s="54">
        <f t="shared" si="47"/>
        <v>-24.01081099</v>
      </c>
      <c r="BK2306" s="56">
        <f t="shared" ref="BK2306:BN2306" si="16187">AO2306</f>
        <v>2.997096755</v>
      </c>
      <c r="BL2306" s="56">
        <f t="shared" si="16187"/>
        <v>0.002414388703</v>
      </c>
      <c r="BM2306" s="56">
        <f t="shared" si="16187"/>
        <v>2.011154095</v>
      </c>
      <c r="BN2306" s="56">
        <f t="shared" si="16187"/>
        <v>0.0006346026261</v>
      </c>
      <c r="BO2306" s="56">
        <f t="shared" si="49"/>
        <v>0</v>
      </c>
      <c r="BP2306" s="56">
        <f t="shared" si="50"/>
        <v>2.270829052</v>
      </c>
      <c r="BQ2306" s="56">
        <f t="shared" ref="BQ2306:BS2306" si="16188">AU2306</f>
        <v>0.07342364568</v>
      </c>
      <c r="BR2306" s="56">
        <f t="shared" si="16188"/>
        <v>0.4475139705</v>
      </c>
      <c r="BS2306" s="56">
        <f t="shared" si="16188"/>
        <v>0.196933491</v>
      </c>
      <c r="BT2306" s="56">
        <f t="shared" si="52"/>
        <v>8</v>
      </c>
      <c r="BU2306" s="50">
        <f t="shared" ref="BU2306:BX2306" si="16189">AZ2306</f>
        <v>5.99419351</v>
      </c>
      <c r="BV2306" s="50">
        <f t="shared" si="16189"/>
        <v>0.004828777406</v>
      </c>
      <c r="BW2306" s="50">
        <f t="shared" si="16189"/>
        <v>3.016731142</v>
      </c>
      <c r="BX2306" s="50">
        <f t="shared" si="16189"/>
        <v>0.0009519039391</v>
      </c>
      <c r="BY2306" s="50">
        <f t="shared" si="54"/>
        <v>0</v>
      </c>
      <c r="BZ2306" s="50">
        <f t="shared" si="55"/>
        <v>2.270829052</v>
      </c>
      <c r="CA2306" s="50">
        <f t="shared" ref="CA2306:CC2306" si="16190">BF2306</f>
        <v>0.07342364568</v>
      </c>
      <c r="CB2306" s="50">
        <f t="shared" si="16190"/>
        <v>0.4475139705</v>
      </c>
      <c r="CC2306" s="50">
        <f t="shared" si="16190"/>
        <v>0.196933491</v>
      </c>
      <c r="CD2306" s="50">
        <f t="shared" si="57"/>
        <v>12.00540549</v>
      </c>
      <c r="CE2306" s="57">
        <f t="shared" si="58"/>
        <v>37.34</v>
      </c>
      <c r="CF2306" s="57">
        <f t="shared" si="59"/>
        <v>0.04</v>
      </c>
      <c r="CG2306" s="57">
        <f t="shared" si="60"/>
        <v>21.26</v>
      </c>
      <c r="CH2306" s="57">
        <f t="shared" si="61"/>
        <v>0.01</v>
      </c>
      <c r="CI2306" s="58">
        <f t="shared" si="62"/>
        <v>0</v>
      </c>
      <c r="CJ2306" s="58">
        <f t="shared" si="63"/>
        <v>33.83</v>
      </c>
      <c r="CK2306" s="57">
        <f t="shared" si="64"/>
        <v>1.08</v>
      </c>
      <c r="CL2306" s="57">
        <f t="shared" si="65"/>
        <v>3.74</v>
      </c>
      <c r="CM2306" s="57">
        <f t="shared" si="66"/>
        <v>2.29</v>
      </c>
      <c r="CN2306" s="57">
        <f t="shared" si="67"/>
        <v>99.59</v>
      </c>
      <c r="CO2306" s="59">
        <f t="shared" si="68"/>
        <v>0.1497353186</v>
      </c>
      <c r="CP2306" s="59">
        <f t="shared" si="69"/>
        <v>0.7598049088</v>
      </c>
      <c r="CQ2306" s="59">
        <f t="shared" si="70"/>
        <v>0.02456708327</v>
      </c>
      <c r="CR2306" s="59">
        <f t="shared" si="71"/>
        <v>0.06589268932</v>
      </c>
      <c r="CS2306" s="60">
        <f t="shared" si="72"/>
        <v>14.97353186</v>
      </c>
      <c r="CT2306" s="60">
        <f t="shared" si="73"/>
        <v>6.589268932</v>
      </c>
      <c r="CU2306" s="60">
        <f t="shared" si="74"/>
        <v>78.43719921</v>
      </c>
      <c r="CV2306" s="61">
        <f t="shared" si="75"/>
        <v>0.1407603486</v>
      </c>
      <c r="CW2306" s="61">
        <f t="shared" si="76"/>
        <v>0.1296707859</v>
      </c>
      <c r="CX2306" s="62"/>
    </row>
    <row r="2307" ht="15.75" customHeight="1">
      <c r="A2307" s="17" t="s">
        <v>53</v>
      </c>
      <c r="B2307" s="87" t="s">
        <v>2307</v>
      </c>
      <c r="C2307" s="88" t="s">
        <v>2308</v>
      </c>
      <c r="D2307" s="89"/>
      <c r="E2307" s="89" t="s">
        <v>2309</v>
      </c>
      <c r="F2307" s="90">
        <v>102.0</v>
      </c>
      <c r="G2307" s="89" t="s">
        <v>2411</v>
      </c>
      <c r="H2307" s="95">
        <v>36.83</v>
      </c>
      <c r="I2307" s="92">
        <v>1.19</v>
      </c>
      <c r="J2307" s="92">
        <v>20.35</v>
      </c>
      <c r="K2307" s="92">
        <v>2.36</v>
      </c>
      <c r="L2307" s="92">
        <v>0.0</v>
      </c>
      <c r="M2307" s="92">
        <v>0.02</v>
      </c>
      <c r="N2307" s="92">
        <v>12.09</v>
      </c>
      <c r="O2307" s="92">
        <v>26.52</v>
      </c>
      <c r="P2307" s="92"/>
      <c r="Q2307" s="50">
        <f t="shared" si="8"/>
        <v>99.36</v>
      </c>
      <c r="R2307" s="51">
        <f t="shared" si="9"/>
        <v>12</v>
      </c>
      <c r="S2307" s="52">
        <f t="shared" si="10"/>
        <v>0.6129721075</v>
      </c>
      <c r="T2307" s="52">
        <f t="shared" si="11"/>
        <v>0</v>
      </c>
      <c r="U2307" s="52">
        <f t="shared" si="12"/>
        <v>0.399171058</v>
      </c>
      <c r="V2307" s="52">
        <f t="shared" si="13"/>
        <v>0.0002631748626</v>
      </c>
      <c r="W2307" s="52">
        <f t="shared" si="14"/>
        <v>0</v>
      </c>
      <c r="X2307" s="52">
        <f t="shared" si="15"/>
        <v>0.369120791</v>
      </c>
      <c r="Y2307" s="52">
        <f t="shared" si="16"/>
        <v>0.1704319583</v>
      </c>
      <c r="Z2307" s="52">
        <f t="shared" si="17"/>
        <v>0.02952531237</v>
      </c>
      <c r="AA2307" s="52">
        <f t="shared" si="18"/>
        <v>0.04208318919</v>
      </c>
      <c r="AB2307" s="52">
        <f t="shared" si="19"/>
        <v>1.623567591</v>
      </c>
      <c r="AC2307" s="53">
        <f t="shared" si="20"/>
        <v>4.872513631</v>
      </c>
      <c r="AD2307" s="54">
        <f t="shared" si="21"/>
        <v>1.225944215</v>
      </c>
      <c r="AE2307" s="54">
        <f t="shared" si="22"/>
        <v>0</v>
      </c>
      <c r="AF2307" s="54">
        <f t="shared" si="23"/>
        <v>0.5987565871</v>
      </c>
      <c r="AG2307" s="54">
        <f t="shared" si="24"/>
        <v>0.0003947622939</v>
      </c>
      <c r="AH2307" s="54">
        <f t="shared" si="25"/>
        <v>0</v>
      </c>
      <c r="AI2307" s="54">
        <f t="shared" si="26"/>
        <v>0.369120791</v>
      </c>
      <c r="AJ2307" s="54">
        <f t="shared" si="27"/>
        <v>0.1704319583</v>
      </c>
      <c r="AK2307" s="54">
        <f t="shared" si="28"/>
        <v>0.02952531237</v>
      </c>
      <c r="AL2307" s="54">
        <f t="shared" si="29"/>
        <v>0.04208318919</v>
      </c>
      <c r="AM2307" s="54">
        <f t="shared" si="30"/>
        <v>2.436256815</v>
      </c>
      <c r="AN2307" s="54">
        <f t="shared" si="31"/>
        <v>-4.872513631</v>
      </c>
      <c r="AO2307" s="55">
        <f t="shared" si="32"/>
        <v>3.020371241</v>
      </c>
      <c r="AP2307" s="55">
        <f t="shared" si="33"/>
        <v>0</v>
      </c>
      <c r="AQ2307" s="55">
        <f t="shared" si="34"/>
        <v>1.966883597</v>
      </c>
      <c r="AR2307" s="55">
        <f t="shared" si="35"/>
        <v>0.001296773175</v>
      </c>
      <c r="AS2307" s="55">
        <f t="shared" si="36"/>
        <v>0</v>
      </c>
      <c r="AT2307" s="55">
        <f t="shared" si="37"/>
        <v>1.8188133</v>
      </c>
      <c r="AU2307" s="55">
        <f t="shared" si="38"/>
        <v>0.8397899009</v>
      </c>
      <c r="AV2307" s="55">
        <f t="shared" si="39"/>
        <v>0.1454836252</v>
      </c>
      <c r="AW2307" s="55">
        <f t="shared" si="40"/>
        <v>0.2073615631</v>
      </c>
      <c r="AX2307" s="55">
        <f t="shared" si="41"/>
        <v>8</v>
      </c>
      <c r="AY2307" s="55">
        <f t="shared" si="42"/>
        <v>24.00892285</v>
      </c>
      <c r="AZ2307" s="54">
        <f t="shared" ref="AZ2307:BA2307" si="16191">AO2307*2</f>
        <v>6.040742481</v>
      </c>
      <c r="BA2307" s="54">
        <f t="shared" si="16191"/>
        <v>0</v>
      </c>
      <c r="BB2307" s="54">
        <f t="shared" ref="BB2307:BD2307" si="16192">AQ2307*(3/2)</f>
        <v>2.950325396</v>
      </c>
      <c r="BC2307" s="54">
        <f t="shared" si="16192"/>
        <v>0.001945159763</v>
      </c>
      <c r="BD2307" s="54">
        <f t="shared" si="16192"/>
        <v>0</v>
      </c>
      <c r="BE2307" s="54">
        <f t="shared" ref="BE2307:BH2307" si="16193">AT2307</f>
        <v>1.8188133</v>
      </c>
      <c r="BF2307" s="54">
        <f t="shared" si="16193"/>
        <v>0.8397899009</v>
      </c>
      <c r="BG2307" s="54">
        <f t="shared" si="16193"/>
        <v>0.1454836252</v>
      </c>
      <c r="BH2307" s="54">
        <f t="shared" si="16193"/>
        <v>0.2073615631</v>
      </c>
      <c r="BI2307" s="54">
        <f t="shared" si="46"/>
        <v>12.00446143</v>
      </c>
      <c r="BJ2307" s="54">
        <f t="shared" si="47"/>
        <v>-24.00892285</v>
      </c>
      <c r="BK2307" s="56">
        <f t="shared" ref="BK2307:BN2307" si="16194">AO2307</f>
        <v>3.020371241</v>
      </c>
      <c r="BL2307" s="56">
        <f t="shared" si="16194"/>
        <v>0</v>
      </c>
      <c r="BM2307" s="56">
        <f t="shared" si="16194"/>
        <v>1.966883597</v>
      </c>
      <c r="BN2307" s="56">
        <f t="shared" si="16194"/>
        <v>0.001296773175</v>
      </c>
      <c r="BO2307" s="56">
        <f t="shared" si="49"/>
        <v>0</v>
      </c>
      <c r="BP2307" s="56">
        <f t="shared" si="50"/>
        <v>1.8188133</v>
      </c>
      <c r="BQ2307" s="56">
        <f t="shared" ref="BQ2307:BS2307" si="16195">AU2307</f>
        <v>0.8397899009</v>
      </c>
      <c r="BR2307" s="56">
        <f t="shared" si="16195"/>
        <v>0.1454836252</v>
      </c>
      <c r="BS2307" s="56">
        <f t="shared" si="16195"/>
        <v>0.2073615631</v>
      </c>
      <c r="BT2307" s="56">
        <f t="shared" si="52"/>
        <v>8</v>
      </c>
      <c r="BU2307" s="50">
        <f t="shared" ref="BU2307:BX2307" si="16196">AZ2307</f>
        <v>6.040742481</v>
      </c>
      <c r="BV2307" s="50">
        <f t="shared" si="16196"/>
        <v>0</v>
      </c>
      <c r="BW2307" s="50">
        <f t="shared" si="16196"/>
        <v>2.950325396</v>
      </c>
      <c r="BX2307" s="50">
        <f t="shared" si="16196"/>
        <v>0.001945159763</v>
      </c>
      <c r="BY2307" s="50">
        <f t="shared" si="54"/>
        <v>0</v>
      </c>
      <c r="BZ2307" s="50">
        <f t="shared" si="55"/>
        <v>1.8188133</v>
      </c>
      <c r="CA2307" s="50">
        <f t="shared" ref="CA2307:CC2307" si="16197">BF2307</f>
        <v>0.8397899009</v>
      </c>
      <c r="CB2307" s="50">
        <f t="shared" si="16197"/>
        <v>0.1454836252</v>
      </c>
      <c r="CC2307" s="50">
        <f t="shared" si="16197"/>
        <v>0.2073615631</v>
      </c>
      <c r="CD2307" s="50">
        <f t="shared" si="57"/>
        <v>12.00446143</v>
      </c>
      <c r="CE2307" s="57">
        <f t="shared" si="58"/>
        <v>36.83</v>
      </c>
      <c r="CF2307" s="57">
        <f t="shared" si="59"/>
        <v>0</v>
      </c>
      <c r="CG2307" s="57">
        <f t="shared" si="60"/>
        <v>20.35</v>
      </c>
      <c r="CH2307" s="57">
        <f t="shared" si="61"/>
        <v>0.02</v>
      </c>
      <c r="CI2307" s="58">
        <f t="shared" si="62"/>
        <v>0</v>
      </c>
      <c r="CJ2307" s="58">
        <f t="shared" si="63"/>
        <v>26.52</v>
      </c>
      <c r="CK2307" s="57">
        <f t="shared" si="64"/>
        <v>12.09</v>
      </c>
      <c r="CL2307" s="57">
        <f t="shared" si="65"/>
        <v>1.19</v>
      </c>
      <c r="CM2307" s="57">
        <f t="shared" si="66"/>
        <v>2.36</v>
      </c>
      <c r="CN2307" s="57">
        <f t="shared" si="67"/>
        <v>99.36</v>
      </c>
      <c r="CO2307" s="59">
        <f t="shared" si="68"/>
        <v>0.04831018382</v>
      </c>
      <c r="CP2307" s="59">
        <f t="shared" si="69"/>
        <v>0.6039662863</v>
      </c>
      <c r="CQ2307" s="59">
        <f t="shared" si="70"/>
        <v>0.278865779</v>
      </c>
      <c r="CR2307" s="59">
        <f t="shared" si="71"/>
        <v>0.06885775093</v>
      </c>
      <c r="CS2307" s="60">
        <f t="shared" si="72"/>
        <v>4.831018382</v>
      </c>
      <c r="CT2307" s="60">
        <f t="shared" si="73"/>
        <v>6.885775093</v>
      </c>
      <c r="CU2307" s="60">
        <f t="shared" si="74"/>
        <v>88.28320653</v>
      </c>
      <c r="CV2307" s="61">
        <f t="shared" si="75"/>
        <v>0.09301284284</v>
      </c>
      <c r="CW2307" s="61">
        <f t="shared" si="76"/>
        <v>0.04183661919</v>
      </c>
      <c r="CX2307" s="62"/>
    </row>
    <row r="2308" ht="15.75" customHeight="1">
      <c r="A2308" s="17" t="s">
        <v>53</v>
      </c>
      <c r="B2308" s="87" t="s">
        <v>2307</v>
      </c>
      <c r="C2308" s="88" t="s">
        <v>2308</v>
      </c>
      <c r="D2308" s="89"/>
      <c r="E2308" s="89" t="s">
        <v>2309</v>
      </c>
      <c r="F2308" s="90">
        <v>103.0</v>
      </c>
      <c r="G2308" s="89" t="s">
        <v>2412</v>
      </c>
      <c r="H2308" s="95">
        <v>37.96</v>
      </c>
      <c r="I2308" s="92">
        <v>4.88</v>
      </c>
      <c r="J2308" s="92">
        <v>21.33</v>
      </c>
      <c r="K2308" s="92">
        <v>1.06</v>
      </c>
      <c r="L2308" s="92">
        <v>0.03</v>
      </c>
      <c r="M2308" s="92">
        <v>0.0</v>
      </c>
      <c r="N2308" s="92">
        <v>6.96</v>
      </c>
      <c r="O2308" s="92">
        <v>28.36</v>
      </c>
      <c r="P2308" s="92"/>
      <c r="Q2308" s="50">
        <f t="shared" si="8"/>
        <v>100.58</v>
      </c>
      <c r="R2308" s="51">
        <f t="shared" si="9"/>
        <v>12</v>
      </c>
      <c r="S2308" s="52">
        <f t="shared" si="10"/>
        <v>0.6317790171</v>
      </c>
      <c r="T2308" s="52">
        <f t="shared" si="11"/>
        <v>0.0003754749758</v>
      </c>
      <c r="U2308" s="52">
        <f t="shared" si="12"/>
        <v>0.4183940377</v>
      </c>
      <c r="V2308" s="52">
        <f t="shared" si="13"/>
        <v>0</v>
      </c>
      <c r="W2308" s="52">
        <f t="shared" si="14"/>
        <v>0</v>
      </c>
      <c r="X2308" s="52">
        <f t="shared" si="15"/>
        <v>0.3947309816</v>
      </c>
      <c r="Y2308" s="52">
        <f t="shared" si="16"/>
        <v>0.09811467576</v>
      </c>
      <c r="Z2308" s="52">
        <f t="shared" si="17"/>
        <v>0.1210785919</v>
      </c>
      <c r="AA2308" s="52">
        <f t="shared" si="18"/>
        <v>0.01890177142</v>
      </c>
      <c r="AB2308" s="52">
        <f t="shared" si="19"/>
        <v>1.683374551</v>
      </c>
      <c r="AC2308" s="53">
        <f t="shared" si="20"/>
        <v>5.049452123</v>
      </c>
      <c r="AD2308" s="54">
        <f t="shared" si="21"/>
        <v>1.263558034</v>
      </c>
      <c r="AE2308" s="54">
        <f t="shared" si="22"/>
        <v>0.0007509499517</v>
      </c>
      <c r="AF2308" s="54">
        <f t="shared" si="23"/>
        <v>0.6275910566</v>
      </c>
      <c r="AG2308" s="54">
        <f t="shared" si="24"/>
        <v>0</v>
      </c>
      <c r="AH2308" s="54">
        <f t="shared" si="25"/>
        <v>0</v>
      </c>
      <c r="AI2308" s="54">
        <f t="shared" si="26"/>
        <v>0.3947309816</v>
      </c>
      <c r="AJ2308" s="54">
        <f t="shared" si="27"/>
        <v>0.09811467576</v>
      </c>
      <c r="AK2308" s="54">
        <f t="shared" si="28"/>
        <v>0.1210785919</v>
      </c>
      <c r="AL2308" s="54">
        <f t="shared" si="29"/>
        <v>0.01890177142</v>
      </c>
      <c r="AM2308" s="54">
        <f t="shared" si="30"/>
        <v>2.524726062</v>
      </c>
      <c r="AN2308" s="54">
        <f t="shared" si="31"/>
        <v>-5.049452123</v>
      </c>
      <c r="AO2308" s="55">
        <f t="shared" si="32"/>
        <v>3.002440625</v>
      </c>
      <c r="AP2308" s="55">
        <f t="shared" si="33"/>
        <v>0.001784391837</v>
      </c>
      <c r="AQ2308" s="55">
        <f t="shared" si="34"/>
        <v>1.988358622</v>
      </c>
      <c r="AR2308" s="55">
        <f t="shared" si="35"/>
        <v>0</v>
      </c>
      <c r="AS2308" s="55">
        <f t="shared" si="36"/>
        <v>0</v>
      </c>
      <c r="AT2308" s="55">
        <f t="shared" si="37"/>
        <v>1.875903287</v>
      </c>
      <c r="AU2308" s="55">
        <f t="shared" si="38"/>
        <v>0.4662761509</v>
      </c>
      <c r="AV2308" s="55">
        <f t="shared" si="39"/>
        <v>0.5754089219</v>
      </c>
      <c r="AW2308" s="55">
        <f t="shared" si="40"/>
        <v>0.08982800131</v>
      </c>
      <c r="AX2308" s="55">
        <f t="shared" si="41"/>
        <v>8</v>
      </c>
      <c r="AY2308" s="55">
        <f t="shared" si="42"/>
        <v>23.99680866</v>
      </c>
      <c r="AZ2308" s="54">
        <f t="shared" ref="AZ2308:BA2308" si="16198">AO2308*2</f>
        <v>6.004881249</v>
      </c>
      <c r="BA2308" s="54">
        <f t="shared" si="16198"/>
        <v>0.003568783674</v>
      </c>
      <c r="BB2308" s="54">
        <f t="shared" ref="BB2308:BD2308" si="16199">AQ2308*(3/2)</f>
        <v>2.982537933</v>
      </c>
      <c r="BC2308" s="54">
        <f t="shared" si="16199"/>
        <v>0</v>
      </c>
      <c r="BD2308" s="54">
        <f t="shared" si="16199"/>
        <v>0</v>
      </c>
      <c r="BE2308" s="54">
        <f t="shared" ref="BE2308:BH2308" si="16200">AT2308</f>
        <v>1.875903287</v>
      </c>
      <c r="BF2308" s="54">
        <f t="shared" si="16200"/>
        <v>0.4662761509</v>
      </c>
      <c r="BG2308" s="54">
        <f t="shared" si="16200"/>
        <v>0.5754089219</v>
      </c>
      <c r="BH2308" s="54">
        <f t="shared" si="16200"/>
        <v>0.08982800131</v>
      </c>
      <c r="BI2308" s="54">
        <f t="shared" si="46"/>
        <v>11.99840433</v>
      </c>
      <c r="BJ2308" s="54">
        <f t="shared" si="47"/>
        <v>-23.99680866</v>
      </c>
      <c r="BK2308" s="56">
        <f t="shared" ref="BK2308:BN2308" si="16201">AO2308</f>
        <v>3.002440625</v>
      </c>
      <c r="BL2308" s="56">
        <f t="shared" si="16201"/>
        <v>0.001784391837</v>
      </c>
      <c r="BM2308" s="56">
        <f t="shared" si="16201"/>
        <v>1.988358622</v>
      </c>
      <c r="BN2308" s="56">
        <f t="shared" si="16201"/>
        <v>0</v>
      </c>
      <c r="BO2308" s="56">
        <f t="shared" si="49"/>
        <v>0.00319134498</v>
      </c>
      <c r="BP2308" s="56">
        <f t="shared" si="50"/>
        <v>1.872711942</v>
      </c>
      <c r="BQ2308" s="56">
        <f t="shared" ref="BQ2308:BS2308" si="16202">AU2308</f>
        <v>0.4662761509</v>
      </c>
      <c r="BR2308" s="56">
        <f t="shared" si="16202"/>
        <v>0.5754089219</v>
      </c>
      <c r="BS2308" s="56">
        <f t="shared" si="16202"/>
        <v>0.08982800131</v>
      </c>
      <c r="BT2308" s="56">
        <f t="shared" si="52"/>
        <v>8</v>
      </c>
      <c r="BU2308" s="50">
        <f t="shared" ref="BU2308:BX2308" si="16203">AZ2308</f>
        <v>6.004881249</v>
      </c>
      <c r="BV2308" s="50">
        <f t="shared" si="16203"/>
        <v>0.003568783674</v>
      </c>
      <c r="BW2308" s="50">
        <f t="shared" si="16203"/>
        <v>2.982537933</v>
      </c>
      <c r="BX2308" s="50">
        <f t="shared" si="16203"/>
        <v>0</v>
      </c>
      <c r="BY2308" s="50">
        <f t="shared" si="54"/>
        <v>0.00478701747</v>
      </c>
      <c r="BZ2308" s="50">
        <f t="shared" si="55"/>
        <v>1.872711942</v>
      </c>
      <c r="CA2308" s="50">
        <f t="shared" ref="CA2308:CC2308" si="16204">BF2308</f>
        <v>0.4662761509</v>
      </c>
      <c r="CB2308" s="50">
        <f t="shared" si="16204"/>
        <v>0.5754089219</v>
      </c>
      <c r="CC2308" s="50">
        <f t="shared" si="16204"/>
        <v>0.08982800131</v>
      </c>
      <c r="CD2308" s="50">
        <f t="shared" si="57"/>
        <v>12</v>
      </c>
      <c r="CE2308" s="57">
        <f t="shared" si="58"/>
        <v>37.96</v>
      </c>
      <c r="CF2308" s="57">
        <f t="shared" si="59"/>
        <v>0.03</v>
      </c>
      <c r="CG2308" s="57">
        <f t="shared" si="60"/>
        <v>21.33</v>
      </c>
      <c r="CH2308" s="57">
        <f t="shared" si="61"/>
        <v>0</v>
      </c>
      <c r="CI2308" s="58">
        <f t="shared" si="62"/>
        <v>0.05361894096</v>
      </c>
      <c r="CJ2308" s="58">
        <f t="shared" si="63"/>
        <v>28.31175309</v>
      </c>
      <c r="CK2308" s="57">
        <f t="shared" si="64"/>
        <v>6.96</v>
      </c>
      <c r="CL2308" s="57">
        <f t="shared" si="65"/>
        <v>4.88</v>
      </c>
      <c r="CM2308" s="57">
        <f t="shared" si="66"/>
        <v>1.06</v>
      </c>
      <c r="CN2308" s="57">
        <f t="shared" si="67"/>
        <v>100.585372</v>
      </c>
      <c r="CO2308" s="59">
        <f t="shared" si="68"/>
        <v>0.1915332303</v>
      </c>
      <c r="CP2308" s="59">
        <f t="shared" si="69"/>
        <v>0.6233594128</v>
      </c>
      <c r="CQ2308" s="59">
        <f t="shared" si="70"/>
        <v>0.1552067999</v>
      </c>
      <c r="CR2308" s="59">
        <f t="shared" si="71"/>
        <v>0.02990055699</v>
      </c>
      <c r="CS2308" s="60">
        <f t="shared" si="72"/>
        <v>19.15332303</v>
      </c>
      <c r="CT2308" s="60">
        <f t="shared" si="73"/>
        <v>2.990055699</v>
      </c>
      <c r="CU2308" s="60">
        <f t="shared" si="74"/>
        <v>77.85662127</v>
      </c>
      <c r="CV2308" s="61">
        <f t="shared" si="75"/>
        <v>0.1256671721</v>
      </c>
      <c r="CW2308" s="61">
        <f t="shared" si="76"/>
        <v>0.1658677774</v>
      </c>
      <c r="CX2308" s="62"/>
    </row>
    <row r="2309" ht="15.75" customHeight="1">
      <c r="A2309" s="17" t="s">
        <v>53</v>
      </c>
      <c r="B2309" s="87" t="s">
        <v>2307</v>
      </c>
      <c r="C2309" s="88" t="s">
        <v>2308</v>
      </c>
      <c r="D2309" s="89"/>
      <c r="E2309" s="89" t="s">
        <v>2309</v>
      </c>
      <c r="F2309" s="90">
        <v>104.0</v>
      </c>
      <c r="G2309" s="89" t="s">
        <v>2413</v>
      </c>
      <c r="H2309" s="95">
        <v>37.88</v>
      </c>
      <c r="I2309" s="92">
        <v>4.94</v>
      </c>
      <c r="J2309" s="92">
        <v>21.46</v>
      </c>
      <c r="K2309" s="92">
        <v>1.1</v>
      </c>
      <c r="L2309" s="92">
        <v>0.04</v>
      </c>
      <c r="M2309" s="92">
        <v>0.07</v>
      </c>
      <c r="N2309" s="92">
        <v>0.45</v>
      </c>
      <c r="O2309" s="92">
        <v>34.01</v>
      </c>
      <c r="P2309" s="92"/>
      <c r="Q2309" s="50">
        <f t="shared" si="8"/>
        <v>99.95</v>
      </c>
      <c r="R2309" s="51">
        <f t="shared" si="9"/>
        <v>12</v>
      </c>
      <c r="S2309" s="52">
        <f t="shared" si="10"/>
        <v>0.6304475545</v>
      </c>
      <c r="T2309" s="52">
        <f t="shared" si="11"/>
        <v>0.0005006333011</v>
      </c>
      <c r="U2309" s="52">
        <f t="shared" si="12"/>
        <v>0.4209440248</v>
      </c>
      <c r="V2309" s="52">
        <f t="shared" si="13"/>
        <v>0.0009211120191</v>
      </c>
      <c r="W2309" s="52">
        <f t="shared" si="14"/>
        <v>0</v>
      </c>
      <c r="X2309" s="52">
        <f t="shared" si="15"/>
        <v>0.4733709692</v>
      </c>
      <c r="Y2309" s="52">
        <f t="shared" si="16"/>
        <v>0.006343621277</v>
      </c>
      <c r="Z2309" s="52">
        <f t="shared" si="17"/>
        <v>0.1225672631</v>
      </c>
      <c r="AA2309" s="52">
        <f t="shared" si="18"/>
        <v>0.01961504581</v>
      </c>
      <c r="AB2309" s="52">
        <f t="shared" si="19"/>
        <v>1.674710224</v>
      </c>
      <c r="AC2309" s="53">
        <f t="shared" si="20"/>
        <v>5.033181961</v>
      </c>
      <c r="AD2309" s="54">
        <f t="shared" si="21"/>
        <v>1.260895109</v>
      </c>
      <c r="AE2309" s="54">
        <f t="shared" si="22"/>
        <v>0.001001266602</v>
      </c>
      <c r="AF2309" s="54">
        <f t="shared" si="23"/>
        <v>0.6314160373</v>
      </c>
      <c r="AG2309" s="54">
        <f t="shared" si="24"/>
        <v>0.001381668029</v>
      </c>
      <c r="AH2309" s="54">
        <f t="shared" si="25"/>
        <v>0</v>
      </c>
      <c r="AI2309" s="54">
        <f t="shared" si="26"/>
        <v>0.4733709692</v>
      </c>
      <c r="AJ2309" s="54">
        <f t="shared" si="27"/>
        <v>0.006343621277</v>
      </c>
      <c r="AK2309" s="54">
        <f t="shared" si="28"/>
        <v>0.1225672631</v>
      </c>
      <c r="AL2309" s="54">
        <f t="shared" si="29"/>
        <v>0.01961504581</v>
      </c>
      <c r="AM2309" s="54">
        <f t="shared" si="30"/>
        <v>2.51659098</v>
      </c>
      <c r="AN2309" s="54">
        <f t="shared" si="31"/>
        <v>-5.033181961</v>
      </c>
      <c r="AO2309" s="55">
        <f t="shared" si="32"/>
        <v>3.011613809</v>
      </c>
      <c r="AP2309" s="55">
        <f t="shared" si="33"/>
        <v>0.002391498154</v>
      </c>
      <c r="AQ2309" s="55">
        <f t="shared" si="34"/>
        <v>2.010826799</v>
      </c>
      <c r="AR2309" s="55">
        <f t="shared" si="35"/>
        <v>0.004400102207</v>
      </c>
      <c r="AS2309" s="55">
        <f t="shared" si="36"/>
        <v>0</v>
      </c>
      <c r="AT2309" s="55">
        <f t="shared" si="37"/>
        <v>2.261267471</v>
      </c>
      <c r="AU2309" s="55">
        <f t="shared" si="38"/>
        <v>0.03030313513</v>
      </c>
      <c r="AV2309" s="55">
        <f t="shared" si="39"/>
        <v>0.5854971749</v>
      </c>
      <c r="AW2309" s="55">
        <f t="shared" si="40"/>
        <v>0.09370001104</v>
      </c>
      <c r="AX2309" s="55">
        <f t="shared" si="41"/>
        <v>8</v>
      </c>
      <c r="AY2309" s="55">
        <f t="shared" si="42"/>
        <v>24.04323751</v>
      </c>
      <c r="AZ2309" s="54">
        <f t="shared" ref="AZ2309:BA2309" si="16205">AO2309*2</f>
        <v>6.023227617</v>
      </c>
      <c r="BA2309" s="54">
        <f t="shared" si="16205"/>
        <v>0.004782996308</v>
      </c>
      <c r="BB2309" s="54">
        <f t="shared" ref="BB2309:BD2309" si="16206">AQ2309*(3/2)</f>
        <v>3.016240198</v>
      </c>
      <c r="BC2309" s="54">
        <f t="shared" si="16206"/>
        <v>0.00660015331</v>
      </c>
      <c r="BD2309" s="54">
        <f t="shared" si="16206"/>
        <v>0</v>
      </c>
      <c r="BE2309" s="54">
        <f t="shared" ref="BE2309:BH2309" si="16207">AT2309</f>
        <v>2.261267471</v>
      </c>
      <c r="BF2309" s="54">
        <f t="shared" si="16207"/>
        <v>0.03030313513</v>
      </c>
      <c r="BG2309" s="54">
        <f t="shared" si="16207"/>
        <v>0.5854971749</v>
      </c>
      <c r="BH2309" s="54">
        <f t="shared" si="16207"/>
        <v>0.09370001104</v>
      </c>
      <c r="BI2309" s="54">
        <f t="shared" si="46"/>
        <v>12.02161876</v>
      </c>
      <c r="BJ2309" s="54">
        <f t="shared" si="47"/>
        <v>-24.04323751</v>
      </c>
      <c r="BK2309" s="56">
        <f t="shared" ref="BK2309:BN2309" si="16208">AO2309</f>
        <v>3.011613809</v>
      </c>
      <c r="BL2309" s="56">
        <f t="shared" si="16208"/>
        <v>0.002391498154</v>
      </c>
      <c r="BM2309" s="56">
        <f t="shared" si="16208"/>
        <v>2.010826799</v>
      </c>
      <c r="BN2309" s="56">
        <f t="shared" si="16208"/>
        <v>0.004400102207</v>
      </c>
      <c r="BO2309" s="56">
        <f t="shared" si="49"/>
        <v>0</v>
      </c>
      <c r="BP2309" s="56">
        <f t="shared" si="50"/>
        <v>2.261267471</v>
      </c>
      <c r="BQ2309" s="56">
        <f t="shared" ref="BQ2309:BS2309" si="16209">AU2309</f>
        <v>0.03030313513</v>
      </c>
      <c r="BR2309" s="56">
        <f t="shared" si="16209"/>
        <v>0.5854971749</v>
      </c>
      <c r="BS2309" s="56">
        <f t="shared" si="16209"/>
        <v>0.09370001104</v>
      </c>
      <c r="BT2309" s="56">
        <f t="shared" si="52"/>
        <v>8</v>
      </c>
      <c r="BU2309" s="50">
        <f t="shared" ref="BU2309:BX2309" si="16210">AZ2309</f>
        <v>6.023227617</v>
      </c>
      <c r="BV2309" s="50">
        <f t="shared" si="16210"/>
        <v>0.004782996308</v>
      </c>
      <c r="BW2309" s="50">
        <f t="shared" si="16210"/>
        <v>3.016240198</v>
      </c>
      <c r="BX2309" s="50">
        <f t="shared" si="16210"/>
        <v>0.00660015331</v>
      </c>
      <c r="BY2309" s="50">
        <f t="shared" si="54"/>
        <v>0</v>
      </c>
      <c r="BZ2309" s="50">
        <f t="shared" si="55"/>
        <v>2.261267471</v>
      </c>
      <c r="CA2309" s="50">
        <f t="shared" ref="CA2309:CC2309" si="16211">BF2309</f>
        <v>0.03030313513</v>
      </c>
      <c r="CB2309" s="50">
        <f t="shared" si="16211"/>
        <v>0.5854971749</v>
      </c>
      <c r="CC2309" s="50">
        <f t="shared" si="16211"/>
        <v>0.09370001104</v>
      </c>
      <c r="CD2309" s="50">
        <f t="shared" si="57"/>
        <v>12.02161876</v>
      </c>
      <c r="CE2309" s="57">
        <f t="shared" si="58"/>
        <v>37.88</v>
      </c>
      <c r="CF2309" s="57">
        <f t="shared" si="59"/>
        <v>0.04</v>
      </c>
      <c r="CG2309" s="57">
        <f t="shared" si="60"/>
        <v>21.46</v>
      </c>
      <c r="CH2309" s="57">
        <f t="shared" si="61"/>
        <v>0.07</v>
      </c>
      <c r="CI2309" s="58">
        <f t="shared" si="62"/>
        <v>0</v>
      </c>
      <c r="CJ2309" s="58">
        <f t="shared" si="63"/>
        <v>34.01</v>
      </c>
      <c r="CK2309" s="57">
        <f t="shared" si="64"/>
        <v>0.45</v>
      </c>
      <c r="CL2309" s="57">
        <f t="shared" si="65"/>
        <v>4.94</v>
      </c>
      <c r="CM2309" s="57">
        <f t="shared" si="66"/>
        <v>1.1</v>
      </c>
      <c r="CN2309" s="57">
        <f t="shared" si="67"/>
        <v>99.95</v>
      </c>
      <c r="CO2309" s="59">
        <f t="shared" si="68"/>
        <v>0.197086146</v>
      </c>
      <c r="CP2309" s="59">
        <f t="shared" si="69"/>
        <v>0.7611727436</v>
      </c>
      <c r="CQ2309" s="59">
        <f t="shared" si="70"/>
        <v>0.01020043882</v>
      </c>
      <c r="CR2309" s="59">
        <f t="shared" si="71"/>
        <v>0.0315406715</v>
      </c>
      <c r="CS2309" s="60">
        <f t="shared" si="72"/>
        <v>19.7086146</v>
      </c>
      <c r="CT2309" s="60">
        <f t="shared" si="73"/>
        <v>3.15406715</v>
      </c>
      <c r="CU2309" s="60">
        <f t="shared" si="74"/>
        <v>77.13731825</v>
      </c>
      <c r="CV2309" s="61">
        <f t="shared" si="75"/>
        <v>0.1300837445</v>
      </c>
      <c r="CW2309" s="61">
        <f t="shared" si="76"/>
        <v>0.1706766025</v>
      </c>
      <c r="CX2309" s="62"/>
    </row>
    <row r="2310" ht="15.75" customHeight="1">
      <c r="A2310" s="17" t="s">
        <v>53</v>
      </c>
      <c r="B2310" s="87" t="s">
        <v>2307</v>
      </c>
      <c r="C2310" s="88" t="s">
        <v>2308</v>
      </c>
      <c r="D2310" s="89"/>
      <c r="E2310" s="89" t="s">
        <v>2309</v>
      </c>
      <c r="F2310" s="90">
        <v>105.0</v>
      </c>
      <c r="G2310" s="89" t="s">
        <v>2414</v>
      </c>
      <c r="H2310" s="95">
        <v>36.74</v>
      </c>
      <c r="I2310" s="92">
        <v>2.49</v>
      </c>
      <c r="J2310" s="92">
        <v>20.91</v>
      </c>
      <c r="K2310" s="92">
        <v>1.89</v>
      </c>
      <c r="L2310" s="92">
        <v>0.03</v>
      </c>
      <c r="M2310" s="92">
        <v>0.01</v>
      </c>
      <c r="N2310" s="92">
        <v>2.74</v>
      </c>
      <c r="O2310" s="92">
        <v>34.6</v>
      </c>
      <c r="P2310" s="92"/>
      <c r="Q2310" s="50">
        <f t="shared" si="8"/>
        <v>99.41</v>
      </c>
      <c r="R2310" s="51">
        <f t="shared" si="9"/>
        <v>12</v>
      </c>
      <c r="S2310" s="52">
        <f t="shared" si="10"/>
        <v>0.6114742121</v>
      </c>
      <c r="T2310" s="52">
        <f t="shared" si="11"/>
        <v>0.0003754749758</v>
      </c>
      <c r="U2310" s="52">
        <f t="shared" si="12"/>
        <v>0.4101556179</v>
      </c>
      <c r="V2310" s="52">
        <f t="shared" si="13"/>
        <v>0.0001315874313</v>
      </c>
      <c r="W2310" s="52">
        <f t="shared" si="14"/>
        <v>0</v>
      </c>
      <c r="X2310" s="52">
        <f t="shared" si="15"/>
        <v>0.4815829325</v>
      </c>
      <c r="Y2310" s="52">
        <f t="shared" si="16"/>
        <v>0.03862560511</v>
      </c>
      <c r="Z2310" s="52">
        <f t="shared" si="17"/>
        <v>0.0617798553</v>
      </c>
      <c r="AA2310" s="52">
        <f t="shared" si="18"/>
        <v>0.03370221507</v>
      </c>
      <c r="AB2310" s="52">
        <f t="shared" si="19"/>
        <v>1.6378275</v>
      </c>
      <c r="AC2310" s="53">
        <f t="shared" si="20"/>
        <v>4.90964158</v>
      </c>
      <c r="AD2310" s="54">
        <f t="shared" si="21"/>
        <v>1.222948424</v>
      </c>
      <c r="AE2310" s="54">
        <f t="shared" si="22"/>
        <v>0.0007509499517</v>
      </c>
      <c r="AF2310" s="54">
        <f t="shared" si="23"/>
        <v>0.6152334268</v>
      </c>
      <c r="AG2310" s="54">
        <f t="shared" si="24"/>
        <v>0.0001973811469</v>
      </c>
      <c r="AH2310" s="54">
        <f t="shared" si="25"/>
        <v>0</v>
      </c>
      <c r="AI2310" s="54">
        <f t="shared" si="26"/>
        <v>0.4815829325</v>
      </c>
      <c r="AJ2310" s="54">
        <f t="shared" si="27"/>
        <v>0.03862560511</v>
      </c>
      <c r="AK2310" s="54">
        <f t="shared" si="28"/>
        <v>0.0617798553</v>
      </c>
      <c r="AL2310" s="54">
        <f t="shared" si="29"/>
        <v>0.03370221507</v>
      </c>
      <c r="AM2310" s="54">
        <f t="shared" si="30"/>
        <v>2.45482079</v>
      </c>
      <c r="AN2310" s="54">
        <f t="shared" si="31"/>
        <v>-4.90964158</v>
      </c>
      <c r="AO2310" s="55">
        <f t="shared" si="32"/>
        <v>2.986757577</v>
      </c>
      <c r="AP2310" s="55">
        <f t="shared" si="33"/>
        <v>0.001834014758</v>
      </c>
      <c r="AQ2310" s="55">
        <f t="shared" si="34"/>
        <v>2.003413023</v>
      </c>
      <c r="AR2310" s="55">
        <f t="shared" si="35"/>
        <v>0.000642741345</v>
      </c>
      <c r="AS2310" s="55">
        <f t="shared" si="36"/>
        <v>0</v>
      </c>
      <c r="AT2310" s="55">
        <f t="shared" si="37"/>
        <v>2.352301118</v>
      </c>
      <c r="AU2310" s="55">
        <f t="shared" si="38"/>
        <v>0.1886675128</v>
      </c>
      <c r="AV2310" s="55">
        <f t="shared" si="39"/>
        <v>0.3017648942</v>
      </c>
      <c r="AW2310" s="55">
        <f t="shared" si="40"/>
        <v>0.1646191193</v>
      </c>
      <c r="AX2310" s="55">
        <f t="shared" si="41"/>
        <v>8</v>
      </c>
      <c r="AY2310" s="55">
        <f t="shared" si="42"/>
        <v>23.98123895</v>
      </c>
      <c r="AZ2310" s="54">
        <f t="shared" ref="AZ2310:BA2310" si="16212">AO2310*2</f>
        <v>5.973515154</v>
      </c>
      <c r="BA2310" s="54">
        <f t="shared" si="16212"/>
        <v>0.003668029516</v>
      </c>
      <c r="BB2310" s="54">
        <f t="shared" ref="BB2310:BD2310" si="16213">AQ2310*(3/2)</f>
        <v>3.005119534</v>
      </c>
      <c r="BC2310" s="54">
        <f t="shared" si="16213"/>
        <v>0.0009641120174</v>
      </c>
      <c r="BD2310" s="54">
        <f t="shared" si="16213"/>
        <v>0</v>
      </c>
      <c r="BE2310" s="54">
        <f t="shared" ref="BE2310:BH2310" si="16214">AT2310</f>
        <v>2.352301118</v>
      </c>
      <c r="BF2310" s="54">
        <f t="shared" si="16214"/>
        <v>0.1886675128</v>
      </c>
      <c r="BG2310" s="54">
        <f t="shared" si="16214"/>
        <v>0.3017648942</v>
      </c>
      <c r="BH2310" s="54">
        <f t="shared" si="16214"/>
        <v>0.1646191193</v>
      </c>
      <c r="BI2310" s="54">
        <f t="shared" si="46"/>
        <v>11.99061947</v>
      </c>
      <c r="BJ2310" s="54">
        <f t="shared" si="47"/>
        <v>-23.98123895</v>
      </c>
      <c r="BK2310" s="56">
        <f t="shared" ref="BK2310:BN2310" si="16215">AO2310</f>
        <v>2.986757577</v>
      </c>
      <c r="BL2310" s="56">
        <f t="shared" si="16215"/>
        <v>0.001834014758</v>
      </c>
      <c r="BM2310" s="56">
        <f t="shared" si="16215"/>
        <v>2.003413023</v>
      </c>
      <c r="BN2310" s="56">
        <f t="shared" si="16215"/>
        <v>0.000642741345</v>
      </c>
      <c r="BO2310" s="56">
        <f t="shared" si="49"/>
        <v>0.01876105229</v>
      </c>
      <c r="BP2310" s="56">
        <f t="shared" si="50"/>
        <v>2.333540066</v>
      </c>
      <c r="BQ2310" s="56">
        <f t="shared" ref="BQ2310:BS2310" si="16216">AU2310</f>
        <v>0.1886675128</v>
      </c>
      <c r="BR2310" s="56">
        <f t="shared" si="16216"/>
        <v>0.3017648942</v>
      </c>
      <c r="BS2310" s="56">
        <f t="shared" si="16216"/>
        <v>0.1646191193</v>
      </c>
      <c r="BT2310" s="56">
        <f t="shared" si="52"/>
        <v>8</v>
      </c>
      <c r="BU2310" s="50">
        <f t="shared" ref="BU2310:BX2310" si="16217">AZ2310</f>
        <v>5.973515154</v>
      </c>
      <c r="BV2310" s="50">
        <f t="shared" si="16217"/>
        <v>0.003668029516</v>
      </c>
      <c r="BW2310" s="50">
        <f t="shared" si="16217"/>
        <v>3.005119534</v>
      </c>
      <c r="BX2310" s="50">
        <f t="shared" si="16217"/>
        <v>0.0009641120174</v>
      </c>
      <c r="BY2310" s="50">
        <f t="shared" si="54"/>
        <v>0.02814157844</v>
      </c>
      <c r="BZ2310" s="50">
        <f t="shared" si="55"/>
        <v>2.333540066</v>
      </c>
      <c r="CA2310" s="50">
        <f t="shared" ref="CA2310:CC2310" si="16218">BF2310</f>
        <v>0.1886675128</v>
      </c>
      <c r="CB2310" s="50">
        <f t="shared" si="16218"/>
        <v>0.3017648942</v>
      </c>
      <c r="CC2310" s="50">
        <f t="shared" si="16218"/>
        <v>0.1646191193</v>
      </c>
      <c r="CD2310" s="50">
        <f t="shared" si="57"/>
        <v>12</v>
      </c>
      <c r="CE2310" s="57">
        <f t="shared" si="58"/>
        <v>36.74</v>
      </c>
      <c r="CF2310" s="57">
        <f t="shared" si="59"/>
        <v>0.03</v>
      </c>
      <c r="CG2310" s="57">
        <f t="shared" si="60"/>
        <v>20.91</v>
      </c>
      <c r="CH2310" s="57">
        <f t="shared" si="61"/>
        <v>0.01</v>
      </c>
      <c r="CI2310" s="58">
        <f t="shared" si="62"/>
        <v>0.3066825561</v>
      </c>
      <c r="CJ2310" s="58">
        <f t="shared" si="63"/>
        <v>34.32404366</v>
      </c>
      <c r="CK2310" s="57">
        <f t="shared" si="64"/>
        <v>2.74</v>
      </c>
      <c r="CL2310" s="57">
        <f t="shared" si="65"/>
        <v>2.49</v>
      </c>
      <c r="CM2310" s="57">
        <f t="shared" si="66"/>
        <v>1.89</v>
      </c>
      <c r="CN2310" s="57">
        <f t="shared" si="67"/>
        <v>99.44072622</v>
      </c>
      <c r="CO2310" s="59">
        <f t="shared" si="68"/>
        <v>0.1009722757</v>
      </c>
      <c r="CP2310" s="59">
        <f t="shared" si="69"/>
        <v>0.7808159776</v>
      </c>
      <c r="CQ2310" s="59">
        <f t="shared" si="70"/>
        <v>0.06312923898</v>
      </c>
      <c r="CR2310" s="59">
        <f t="shared" si="71"/>
        <v>0.05508250766</v>
      </c>
      <c r="CS2310" s="60">
        <f t="shared" si="72"/>
        <v>10.09722757</v>
      </c>
      <c r="CT2310" s="60">
        <f t="shared" si="73"/>
        <v>5.508250766</v>
      </c>
      <c r="CU2310" s="60">
        <f t="shared" si="74"/>
        <v>84.39452166</v>
      </c>
      <c r="CV2310" s="61">
        <f t="shared" si="75"/>
        <v>0.1055686455</v>
      </c>
      <c r="CW2310" s="61">
        <f t="shared" si="76"/>
        <v>0.08744199078</v>
      </c>
      <c r="CX2310" s="62"/>
    </row>
    <row r="2311" ht="15.75" customHeight="1">
      <c r="A2311" s="17" t="s">
        <v>53</v>
      </c>
      <c r="B2311" s="87" t="s">
        <v>2307</v>
      </c>
      <c r="C2311" s="88" t="s">
        <v>2308</v>
      </c>
      <c r="D2311" s="89"/>
      <c r="E2311" s="89" t="s">
        <v>2309</v>
      </c>
      <c r="F2311" s="90">
        <v>106.0</v>
      </c>
      <c r="G2311" s="89" t="s">
        <v>2415</v>
      </c>
      <c r="H2311" s="95">
        <v>37.49</v>
      </c>
      <c r="I2311" s="92">
        <v>1.28</v>
      </c>
      <c r="J2311" s="92">
        <v>20.38</v>
      </c>
      <c r="K2311" s="92">
        <v>8.76</v>
      </c>
      <c r="L2311" s="92">
        <v>0.04</v>
      </c>
      <c r="M2311" s="92">
        <v>0.02</v>
      </c>
      <c r="N2311" s="92">
        <v>0.66</v>
      </c>
      <c r="O2311" s="92">
        <v>31.2</v>
      </c>
      <c r="P2311" s="92"/>
      <c r="Q2311" s="50">
        <f t="shared" si="8"/>
        <v>99.83</v>
      </c>
      <c r="R2311" s="51">
        <f t="shared" si="9"/>
        <v>12</v>
      </c>
      <c r="S2311" s="52">
        <f t="shared" si="10"/>
        <v>0.6239566742</v>
      </c>
      <c r="T2311" s="52">
        <f t="shared" si="11"/>
        <v>0.0005006333011</v>
      </c>
      <c r="U2311" s="52">
        <f t="shared" si="12"/>
        <v>0.3997595166</v>
      </c>
      <c r="V2311" s="52">
        <f t="shared" si="13"/>
        <v>0.0002631748626</v>
      </c>
      <c r="W2311" s="52">
        <f t="shared" si="14"/>
        <v>0</v>
      </c>
      <c r="X2311" s="52">
        <f t="shared" si="15"/>
        <v>0.4342597541</v>
      </c>
      <c r="Y2311" s="52">
        <f t="shared" si="16"/>
        <v>0.009303977873</v>
      </c>
      <c r="Z2311" s="52">
        <f t="shared" si="17"/>
        <v>0.03175831919</v>
      </c>
      <c r="AA2311" s="52">
        <f t="shared" si="18"/>
        <v>0.1562070921</v>
      </c>
      <c r="AB2311" s="52">
        <f t="shared" si="19"/>
        <v>1.656009142</v>
      </c>
      <c r="AC2311" s="53">
        <f t="shared" si="20"/>
        <v>4.960955591</v>
      </c>
      <c r="AD2311" s="54">
        <f t="shared" si="21"/>
        <v>1.247913348</v>
      </c>
      <c r="AE2311" s="54">
        <f t="shared" si="22"/>
        <v>0.001001266602</v>
      </c>
      <c r="AF2311" s="54">
        <f t="shared" si="23"/>
        <v>0.5996392749</v>
      </c>
      <c r="AG2311" s="54">
        <f t="shared" si="24"/>
        <v>0.0003947622939</v>
      </c>
      <c r="AH2311" s="54">
        <f t="shared" si="25"/>
        <v>0</v>
      </c>
      <c r="AI2311" s="54">
        <f t="shared" si="26"/>
        <v>0.4342597541</v>
      </c>
      <c r="AJ2311" s="54">
        <f t="shared" si="27"/>
        <v>0.009303977873</v>
      </c>
      <c r="AK2311" s="54">
        <f t="shared" si="28"/>
        <v>0.03175831919</v>
      </c>
      <c r="AL2311" s="54">
        <f t="shared" si="29"/>
        <v>0.1562070921</v>
      </c>
      <c r="AM2311" s="54">
        <f t="shared" si="30"/>
        <v>2.480477796</v>
      </c>
      <c r="AN2311" s="54">
        <f t="shared" si="31"/>
        <v>-4.960955591</v>
      </c>
      <c r="AO2311" s="55">
        <f t="shared" si="32"/>
        <v>3.014266809</v>
      </c>
      <c r="AP2311" s="55">
        <f t="shared" si="33"/>
        <v>0.002418505011</v>
      </c>
      <c r="AQ2311" s="55">
        <f t="shared" si="34"/>
        <v>1.931194733</v>
      </c>
      <c r="AR2311" s="55">
        <f t="shared" si="35"/>
        <v>0.001271369129</v>
      </c>
      <c r="AS2311" s="55">
        <f t="shared" si="36"/>
        <v>0</v>
      </c>
      <c r="AT2311" s="55">
        <f t="shared" si="37"/>
        <v>2.097861627</v>
      </c>
      <c r="AU2311" s="55">
        <f t="shared" si="38"/>
        <v>0.04494650488</v>
      </c>
      <c r="AV2311" s="55">
        <f t="shared" si="39"/>
        <v>0.1534209849</v>
      </c>
      <c r="AW2311" s="55">
        <f t="shared" si="40"/>
        <v>0.7546194673</v>
      </c>
      <c r="AX2311" s="55">
        <f t="shared" si="41"/>
        <v>8</v>
      </c>
      <c r="AY2311" s="55">
        <f t="shared" si="42"/>
        <v>23.96583673</v>
      </c>
      <c r="AZ2311" s="54">
        <f t="shared" ref="AZ2311:BA2311" si="16219">AO2311*2</f>
        <v>6.028533619</v>
      </c>
      <c r="BA2311" s="54">
        <f t="shared" si="16219"/>
        <v>0.004837010022</v>
      </c>
      <c r="BB2311" s="54">
        <f t="shared" ref="BB2311:BD2311" si="16220">AQ2311*(3/2)</f>
        <v>2.896792099</v>
      </c>
      <c r="BC2311" s="54">
        <f t="shared" si="16220"/>
        <v>0.001907053693</v>
      </c>
      <c r="BD2311" s="54">
        <f t="shared" si="16220"/>
        <v>0</v>
      </c>
      <c r="BE2311" s="54">
        <f t="shared" ref="BE2311:BH2311" si="16221">AT2311</f>
        <v>2.097861627</v>
      </c>
      <c r="BF2311" s="54">
        <f t="shared" si="16221"/>
        <v>0.04494650488</v>
      </c>
      <c r="BG2311" s="54">
        <f t="shared" si="16221"/>
        <v>0.1534209849</v>
      </c>
      <c r="BH2311" s="54">
        <f t="shared" si="16221"/>
        <v>0.7546194673</v>
      </c>
      <c r="BI2311" s="54">
        <f t="shared" si="46"/>
        <v>11.98291837</v>
      </c>
      <c r="BJ2311" s="54">
        <f t="shared" si="47"/>
        <v>-23.96583673</v>
      </c>
      <c r="BK2311" s="56">
        <f t="shared" ref="BK2311:BN2311" si="16222">AO2311</f>
        <v>3.014266809</v>
      </c>
      <c r="BL2311" s="56">
        <f t="shared" si="16222"/>
        <v>0.002418505011</v>
      </c>
      <c r="BM2311" s="56">
        <f t="shared" si="16222"/>
        <v>1.931194733</v>
      </c>
      <c r="BN2311" s="56">
        <f t="shared" si="16222"/>
        <v>0.001271369129</v>
      </c>
      <c r="BO2311" s="56">
        <f t="shared" si="49"/>
        <v>0.0341632693</v>
      </c>
      <c r="BP2311" s="56">
        <f t="shared" si="50"/>
        <v>2.063698357</v>
      </c>
      <c r="BQ2311" s="56">
        <f t="shared" ref="BQ2311:BS2311" si="16223">AU2311</f>
        <v>0.04494650488</v>
      </c>
      <c r="BR2311" s="56">
        <f t="shared" si="16223"/>
        <v>0.1534209849</v>
      </c>
      <c r="BS2311" s="56">
        <f t="shared" si="16223"/>
        <v>0.7546194673</v>
      </c>
      <c r="BT2311" s="56">
        <f t="shared" si="52"/>
        <v>8</v>
      </c>
      <c r="BU2311" s="50">
        <f t="shared" ref="BU2311:BX2311" si="16224">AZ2311</f>
        <v>6.028533619</v>
      </c>
      <c r="BV2311" s="50">
        <f t="shared" si="16224"/>
        <v>0.004837010022</v>
      </c>
      <c r="BW2311" s="50">
        <f t="shared" si="16224"/>
        <v>2.896792099</v>
      </c>
      <c r="BX2311" s="50">
        <f t="shared" si="16224"/>
        <v>0.001907053693</v>
      </c>
      <c r="BY2311" s="50">
        <f t="shared" si="54"/>
        <v>0.05124490395</v>
      </c>
      <c r="BZ2311" s="50">
        <f t="shared" si="55"/>
        <v>2.063698357</v>
      </c>
      <c r="CA2311" s="50">
        <f t="shared" ref="CA2311:CC2311" si="16225">BF2311</f>
        <v>0.04494650488</v>
      </c>
      <c r="CB2311" s="50">
        <f t="shared" si="16225"/>
        <v>0.1534209849</v>
      </c>
      <c r="CC2311" s="50">
        <f t="shared" si="16225"/>
        <v>0.7546194673</v>
      </c>
      <c r="CD2311" s="50">
        <f t="shared" si="57"/>
        <v>12</v>
      </c>
      <c r="CE2311" s="57">
        <f t="shared" si="58"/>
        <v>37.49</v>
      </c>
      <c r="CF2311" s="57">
        <f t="shared" si="59"/>
        <v>0.04</v>
      </c>
      <c r="CG2311" s="57">
        <f t="shared" si="60"/>
        <v>20.38</v>
      </c>
      <c r="CH2311" s="57">
        <f t="shared" si="61"/>
        <v>0.02</v>
      </c>
      <c r="CI2311" s="58">
        <f t="shared" si="62"/>
        <v>0.5646585074</v>
      </c>
      <c r="CJ2311" s="58">
        <f t="shared" si="63"/>
        <v>30.69191406</v>
      </c>
      <c r="CK2311" s="57">
        <f t="shared" si="64"/>
        <v>0.66</v>
      </c>
      <c r="CL2311" s="57">
        <f t="shared" si="65"/>
        <v>1.28</v>
      </c>
      <c r="CM2311" s="57">
        <f t="shared" si="66"/>
        <v>8.76</v>
      </c>
      <c r="CN2311" s="57">
        <f t="shared" si="67"/>
        <v>99.88657256</v>
      </c>
      <c r="CO2311" s="59">
        <f t="shared" si="68"/>
        <v>0.05085747065</v>
      </c>
      <c r="CP2311" s="59">
        <f t="shared" si="69"/>
        <v>0.6840946742</v>
      </c>
      <c r="CQ2311" s="59">
        <f t="shared" si="70"/>
        <v>0.01489930178</v>
      </c>
      <c r="CR2311" s="59">
        <f t="shared" si="71"/>
        <v>0.2501485533</v>
      </c>
      <c r="CS2311" s="60">
        <f t="shared" si="72"/>
        <v>5.085747065</v>
      </c>
      <c r="CT2311" s="60">
        <f t="shared" si="73"/>
        <v>25.01485533</v>
      </c>
      <c r="CU2311" s="60">
        <f t="shared" si="74"/>
        <v>69.8993976</v>
      </c>
      <c r="CV2311" s="61">
        <f t="shared" si="75"/>
        <v>0.2755772887</v>
      </c>
      <c r="CW2311" s="61">
        <f t="shared" si="76"/>
        <v>0.04404256959</v>
      </c>
      <c r="CX2311" s="62"/>
    </row>
    <row r="2312" ht="15.75" customHeight="1">
      <c r="A2312" s="17" t="s">
        <v>53</v>
      </c>
      <c r="B2312" s="87" t="s">
        <v>2307</v>
      </c>
      <c r="C2312" s="88" t="s">
        <v>2308</v>
      </c>
      <c r="D2312" s="89"/>
      <c r="E2312" s="89" t="s">
        <v>2309</v>
      </c>
      <c r="F2312" s="90">
        <v>107.0</v>
      </c>
      <c r="G2312" s="89" t="s">
        <v>2416</v>
      </c>
      <c r="H2312" s="95">
        <v>38.15</v>
      </c>
      <c r="I2312" s="92">
        <v>6.83</v>
      </c>
      <c r="J2312" s="92">
        <v>21.76</v>
      </c>
      <c r="K2312" s="92">
        <v>2.44</v>
      </c>
      <c r="L2312" s="92">
        <v>0.04</v>
      </c>
      <c r="M2312" s="92">
        <v>0.01</v>
      </c>
      <c r="N2312" s="92">
        <v>1.59</v>
      </c>
      <c r="O2312" s="92">
        <v>29.31</v>
      </c>
      <c r="P2312" s="92"/>
      <c r="Q2312" s="50">
        <f t="shared" si="8"/>
        <v>100.13</v>
      </c>
      <c r="R2312" s="51">
        <f t="shared" si="9"/>
        <v>12</v>
      </c>
      <c r="S2312" s="52">
        <f t="shared" si="10"/>
        <v>0.6349412409</v>
      </c>
      <c r="T2312" s="52">
        <f t="shared" si="11"/>
        <v>0.0005006333011</v>
      </c>
      <c r="U2312" s="52">
        <f t="shared" si="12"/>
        <v>0.4268286105</v>
      </c>
      <c r="V2312" s="52">
        <f t="shared" si="13"/>
        <v>0.0001315874313</v>
      </c>
      <c r="W2312" s="52">
        <f t="shared" si="14"/>
        <v>0</v>
      </c>
      <c r="X2312" s="52">
        <f t="shared" si="15"/>
        <v>0.4079536344</v>
      </c>
      <c r="Y2312" s="52">
        <f t="shared" si="16"/>
        <v>0.02241412851</v>
      </c>
      <c r="Z2312" s="52">
        <f t="shared" si="17"/>
        <v>0.1694604063</v>
      </c>
      <c r="AA2312" s="52">
        <f t="shared" si="18"/>
        <v>0.04350973798</v>
      </c>
      <c r="AB2312" s="52">
        <f t="shared" si="19"/>
        <v>1.705739979</v>
      </c>
      <c r="AC2312" s="53">
        <f t="shared" si="20"/>
        <v>5.109323905</v>
      </c>
      <c r="AD2312" s="54">
        <f t="shared" si="21"/>
        <v>1.269882482</v>
      </c>
      <c r="AE2312" s="54">
        <f t="shared" si="22"/>
        <v>0.001001266602</v>
      </c>
      <c r="AF2312" s="54">
        <f t="shared" si="23"/>
        <v>0.6402429157</v>
      </c>
      <c r="AG2312" s="54">
        <f t="shared" si="24"/>
        <v>0.0001973811469</v>
      </c>
      <c r="AH2312" s="54">
        <f t="shared" si="25"/>
        <v>0</v>
      </c>
      <c r="AI2312" s="54">
        <f t="shared" si="26"/>
        <v>0.4079536344</v>
      </c>
      <c r="AJ2312" s="54">
        <f t="shared" si="27"/>
        <v>0.02241412851</v>
      </c>
      <c r="AK2312" s="54">
        <f t="shared" si="28"/>
        <v>0.1694604063</v>
      </c>
      <c r="AL2312" s="54">
        <f t="shared" si="29"/>
        <v>0.04350973798</v>
      </c>
      <c r="AM2312" s="54">
        <f t="shared" si="30"/>
        <v>2.554661952</v>
      </c>
      <c r="AN2312" s="54">
        <f t="shared" si="31"/>
        <v>-5.109323905</v>
      </c>
      <c r="AO2312" s="55">
        <f t="shared" si="32"/>
        <v>2.977904012</v>
      </c>
      <c r="AP2312" s="55">
        <f t="shared" si="33"/>
        <v>0.002347993515</v>
      </c>
      <c r="AQ2312" s="55">
        <f t="shared" si="34"/>
        <v>2.001846076</v>
      </c>
      <c r="AR2312" s="55">
        <f t="shared" si="35"/>
        <v>0.0006171511855</v>
      </c>
      <c r="AS2312" s="55">
        <f t="shared" si="36"/>
        <v>0</v>
      </c>
      <c r="AT2312" s="55">
        <f t="shared" si="37"/>
        <v>1.913321558</v>
      </c>
      <c r="AU2312" s="55">
        <f t="shared" si="38"/>
        <v>0.1051233074</v>
      </c>
      <c r="AV2312" s="55">
        <f t="shared" si="39"/>
        <v>0.7947772034</v>
      </c>
      <c r="AW2312" s="55">
        <f t="shared" si="40"/>
        <v>0.2040626989</v>
      </c>
      <c r="AX2312" s="55">
        <f t="shared" si="41"/>
        <v>8</v>
      </c>
      <c r="AY2312" s="55">
        <f t="shared" si="42"/>
        <v>23.96296724</v>
      </c>
      <c r="AZ2312" s="54">
        <f t="shared" ref="AZ2312:BA2312" si="16226">AO2312*2</f>
        <v>5.955808023</v>
      </c>
      <c r="BA2312" s="54">
        <f t="shared" si="16226"/>
        <v>0.004695987029</v>
      </c>
      <c r="BB2312" s="54">
        <f t="shared" ref="BB2312:BD2312" si="16227">AQ2312*(3/2)</f>
        <v>3.002769114</v>
      </c>
      <c r="BC2312" s="54">
        <f t="shared" si="16227"/>
        <v>0.0009257267782</v>
      </c>
      <c r="BD2312" s="54">
        <f t="shared" si="16227"/>
        <v>0</v>
      </c>
      <c r="BE2312" s="54">
        <f t="shared" ref="BE2312:BH2312" si="16228">AT2312</f>
        <v>1.913321558</v>
      </c>
      <c r="BF2312" s="54">
        <f t="shared" si="16228"/>
        <v>0.1051233074</v>
      </c>
      <c r="BG2312" s="54">
        <f t="shared" si="16228"/>
        <v>0.7947772034</v>
      </c>
      <c r="BH2312" s="54">
        <f t="shared" si="16228"/>
        <v>0.2040626989</v>
      </c>
      <c r="BI2312" s="54">
        <f t="shared" si="46"/>
        <v>11.98148362</v>
      </c>
      <c r="BJ2312" s="54">
        <f t="shared" si="47"/>
        <v>-23.96296724</v>
      </c>
      <c r="BK2312" s="56">
        <f t="shared" ref="BK2312:BN2312" si="16229">AO2312</f>
        <v>2.977904012</v>
      </c>
      <c r="BL2312" s="56">
        <f t="shared" si="16229"/>
        <v>0.002347993515</v>
      </c>
      <c r="BM2312" s="56">
        <f t="shared" si="16229"/>
        <v>2.001846076</v>
      </c>
      <c r="BN2312" s="56">
        <f t="shared" si="16229"/>
        <v>0.0006171511855</v>
      </c>
      <c r="BO2312" s="56">
        <f t="shared" si="49"/>
        <v>0.03703276291</v>
      </c>
      <c r="BP2312" s="56">
        <f t="shared" si="50"/>
        <v>1.876288795</v>
      </c>
      <c r="BQ2312" s="56">
        <f t="shared" ref="BQ2312:BS2312" si="16230">AU2312</f>
        <v>0.1051233074</v>
      </c>
      <c r="BR2312" s="56">
        <f t="shared" si="16230"/>
        <v>0.7947772034</v>
      </c>
      <c r="BS2312" s="56">
        <f t="shared" si="16230"/>
        <v>0.2040626989</v>
      </c>
      <c r="BT2312" s="56">
        <f t="shared" si="52"/>
        <v>8</v>
      </c>
      <c r="BU2312" s="50">
        <f t="shared" ref="BU2312:BX2312" si="16231">AZ2312</f>
        <v>5.955808023</v>
      </c>
      <c r="BV2312" s="50">
        <f t="shared" si="16231"/>
        <v>0.004695987029</v>
      </c>
      <c r="BW2312" s="50">
        <f t="shared" si="16231"/>
        <v>3.002769114</v>
      </c>
      <c r="BX2312" s="50">
        <f t="shared" si="16231"/>
        <v>0.0009257267782</v>
      </c>
      <c r="BY2312" s="50">
        <f t="shared" si="54"/>
        <v>0.05554914436</v>
      </c>
      <c r="BZ2312" s="50">
        <f t="shared" si="55"/>
        <v>1.876288795</v>
      </c>
      <c r="CA2312" s="50">
        <f t="shared" ref="CA2312:CC2312" si="16232">BF2312</f>
        <v>0.1051233074</v>
      </c>
      <c r="CB2312" s="50">
        <f t="shared" si="16232"/>
        <v>0.7947772034</v>
      </c>
      <c r="CC2312" s="50">
        <f t="shared" si="16232"/>
        <v>0.2040626989</v>
      </c>
      <c r="CD2312" s="50">
        <f t="shared" si="57"/>
        <v>12</v>
      </c>
      <c r="CE2312" s="57">
        <f t="shared" si="58"/>
        <v>38.15</v>
      </c>
      <c r="CF2312" s="57">
        <f t="shared" si="59"/>
        <v>0.04</v>
      </c>
      <c r="CG2312" s="57">
        <f t="shared" si="60"/>
        <v>21.76</v>
      </c>
      <c r="CH2312" s="57">
        <f t="shared" si="61"/>
        <v>0.01</v>
      </c>
      <c r="CI2312" s="58">
        <f t="shared" si="62"/>
        <v>0.6304674428</v>
      </c>
      <c r="CJ2312" s="58">
        <f t="shared" si="63"/>
        <v>28.74269845</v>
      </c>
      <c r="CK2312" s="57">
        <f t="shared" si="64"/>
        <v>1.59</v>
      </c>
      <c r="CL2312" s="57">
        <f t="shared" si="65"/>
        <v>6.83</v>
      </c>
      <c r="CM2312" s="57">
        <f t="shared" si="66"/>
        <v>2.44</v>
      </c>
      <c r="CN2312" s="57">
        <f t="shared" si="67"/>
        <v>100.1931659</v>
      </c>
      <c r="CO2312" s="59">
        <f t="shared" si="68"/>
        <v>0.2666812075</v>
      </c>
      <c r="CP2312" s="59">
        <f t="shared" si="69"/>
        <v>0.6295738724</v>
      </c>
      <c r="CQ2312" s="59">
        <f t="shared" si="70"/>
        <v>0.03527329473</v>
      </c>
      <c r="CR2312" s="59">
        <f t="shared" si="71"/>
        <v>0.06847162541</v>
      </c>
      <c r="CS2312" s="60">
        <f t="shared" si="72"/>
        <v>26.66812075</v>
      </c>
      <c r="CT2312" s="60">
        <f t="shared" si="73"/>
        <v>6.847162541</v>
      </c>
      <c r="CU2312" s="60">
        <f t="shared" si="74"/>
        <v>66.48471671</v>
      </c>
      <c r="CV2312" s="61">
        <f t="shared" si="75"/>
        <v>0.2018122292</v>
      </c>
      <c r="CW2312" s="61">
        <f t="shared" si="76"/>
        <v>0.2309459257</v>
      </c>
      <c r="CX2312" s="62"/>
    </row>
    <row r="2313" ht="15.75" customHeight="1">
      <c r="A2313" s="17" t="s">
        <v>53</v>
      </c>
      <c r="B2313" s="87" t="s">
        <v>2307</v>
      </c>
      <c r="C2313" s="88" t="s">
        <v>2308</v>
      </c>
      <c r="D2313" s="89"/>
      <c r="E2313" s="89" t="s">
        <v>2309</v>
      </c>
      <c r="F2313" s="90">
        <v>108.0</v>
      </c>
      <c r="G2313" s="89" t="s">
        <v>2417</v>
      </c>
      <c r="H2313" s="95">
        <v>37.14</v>
      </c>
      <c r="I2313" s="92">
        <v>2.91</v>
      </c>
      <c r="J2313" s="92">
        <v>21.02</v>
      </c>
      <c r="K2313" s="92">
        <v>0.49</v>
      </c>
      <c r="L2313" s="92">
        <v>0.0</v>
      </c>
      <c r="M2313" s="92">
        <v>0.08</v>
      </c>
      <c r="N2313" s="92">
        <v>3.15</v>
      </c>
      <c r="O2313" s="92">
        <v>35.09</v>
      </c>
      <c r="P2313" s="92"/>
      <c r="Q2313" s="50">
        <f t="shared" si="8"/>
        <v>99.88</v>
      </c>
      <c r="R2313" s="51">
        <f t="shared" si="9"/>
        <v>12</v>
      </c>
      <c r="S2313" s="52">
        <f t="shared" si="10"/>
        <v>0.6181315252</v>
      </c>
      <c r="T2313" s="52">
        <f t="shared" si="11"/>
        <v>0</v>
      </c>
      <c r="U2313" s="52">
        <f t="shared" si="12"/>
        <v>0.4123132993</v>
      </c>
      <c r="V2313" s="52">
        <f t="shared" si="13"/>
        <v>0.00105269945</v>
      </c>
      <c r="W2313" s="52">
        <f t="shared" si="14"/>
        <v>0</v>
      </c>
      <c r="X2313" s="52">
        <f t="shared" si="15"/>
        <v>0.4884030376</v>
      </c>
      <c r="Y2313" s="52">
        <f t="shared" si="16"/>
        <v>0.04440534894</v>
      </c>
      <c r="Z2313" s="52">
        <f t="shared" si="17"/>
        <v>0.07220055379</v>
      </c>
      <c r="AA2313" s="52">
        <f t="shared" si="18"/>
        <v>0.008737611315</v>
      </c>
      <c r="AB2313" s="52">
        <f t="shared" si="19"/>
        <v>1.645244076</v>
      </c>
      <c r="AC2313" s="53">
        <f t="shared" si="20"/>
        <v>4.9401172</v>
      </c>
      <c r="AD2313" s="54">
        <f t="shared" si="21"/>
        <v>1.23626305</v>
      </c>
      <c r="AE2313" s="54">
        <f t="shared" si="22"/>
        <v>0</v>
      </c>
      <c r="AF2313" s="54">
        <f t="shared" si="23"/>
        <v>0.6184699489</v>
      </c>
      <c r="AG2313" s="54">
        <f t="shared" si="24"/>
        <v>0.001579049176</v>
      </c>
      <c r="AH2313" s="54">
        <f t="shared" si="25"/>
        <v>0</v>
      </c>
      <c r="AI2313" s="54">
        <f t="shared" si="26"/>
        <v>0.4884030376</v>
      </c>
      <c r="AJ2313" s="54">
        <f t="shared" si="27"/>
        <v>0.04440534894</v>
      </c>
      <c r="AK2313" s="54">
        <f t="shared" si="28"/>
        <v>0.07220055379</v>
      </c>
      <c r="AL2313" s="54">
        <f t="shared" si="29"/>
        <v>0.008737611315</v>
      </c>
      <c r="AM2313" s="54">
        <f t="shared" si="30"/>
        <v>2.4700586</v>
      </c>
      <c r="AN2313" s="54">
        <f t="shared" si="31"/>
        <v>-4.9401172</v>
      </c>
      <c r="AO2313" s="55">
        <f t="shared" si="32"/>
        <v>3.005664798</v>
      </c>
      <c r="AP2313" s="55">
        <f t="shared" si="33"/>
        <v>0</v>
      </c>
      <c r="AQ2313" s="55">
        <f t="shared" si="34"/>
        <v>2.004873589</v>
      </c>
      <c r="AR2313" s="55">
        <f t="shared" si="35"/>
        <v>0.005118751514</v>
      </c>
      <c r="AS2313" s="55">
        <f t="shared" si="36"/>
        <v>0</v>
      </c>
      <c r="AT2313" s="55">
        <f t="shared" si="37"/>
        <v>2.374859973</v>
      </c>
      <c r="AU2313" s="55">
        <f t="shared" si="38"/>
        <v>0.2159210277</v>
      </c>
      <c r="AV2313" s="55">
        <f t="shared" si="39"/>
        <v>0.3510752227</v>
      </c>
      <c r="AW2313" s="55">
        <f t="shared" si="40"/>
        <v>0.04248663865</v>
      </c>
      <c r="AX2313" s="55">
        <f t="shared" si="41"/>
        <v>8</v>
      </c>
      <c r="AY2313" s="55">
        <f t="shared" si="42"/>
        <v>24.02132194</v>
      </c>
      <c r="AZ2313" s="54">
        <f t="shared" ref="AZ2313:BA2313" si="16233">AO2313*2</f>
        <v>6.011329596</v>
      </c>
      <c r="BA2313" s="54">
        <f t="shared" si="16233"/>
        <v>0</v>
      </c>
      <c r="BB2313" s="54">
        <f t="shared" ref="BB2313:BD2313" si="16234">AQ2313*(3/2)</f>
        <v>3.007310383</v>
      </c>
      <c r="BC2313" s="54">
        <f t="shared" si="16234"/>
        <v>0.007678127271</v>
      </c>
      <c r="BD2313" s="54">
        <f t="shared" si="16234"/>
        <v>0</v>
      </c>
      <c r="BE2313" s="54">
        <f t="shared" ref="BE2313:BH2313" si="16235">AT2313</f>
        <v>2.374859973</v>
      </c>
      <c r="BF2313" s="54">
        <f t="shared" si="16235"/>
        <v>0.2159210277</v>
      </c>
      <c r="BG2313" s="54">
        <f t="shared" si="16235"/>
        <v>0.3510752227</v>
      </c>
      <c r="BH2313" s="54">
        <f t="shared" si="16235"/>
        <v>0.04248663865</v>
      </c>
      <c r="BI2313" s="54">
        <f t="shared" si="46"/>
        <v>12.01066097</v>
      </c>
      <c r="BJ2313" s="54">
        <f t="shared" si="47"/>
        <v>-24.02132194</v>
      </c>
      <c r="BK2313" s="56">
        <f t="shared" ref="BK2313:BN2313" si="16236">AO2313</f>
        <v>3.005664798</v>
      </c>
      <c r="BL2313" s="56">
        <f t="shared" si="16236"/>
        <v>0</v>
      </c>
      <c r="BM2313" s="56">
        <f t="shared" si="16236"/>
        <v>2.004873589</v>
      </c>
      <c r="BN2313" s="56">
        <f t="shared" si="16236"/>
        <v>0.005118751514</v>
      </c>
      <c r="BO2313" s="56">
        <f t="shared" si="49"/>
        <v>0</v>
      </c>
      <c r="BP2313" s="56">
        <f t="shared" si="50"/>
        <v>2.374859973</v>
      </c>
      <c r="BQ2313" s="56">
        <f t="shared" ref="BQ2313:BS2313" si="16237">AU2313</f>
        <v>0.2159210277</v>
      </c>
      <c r="BR2313" s="56">
        <f t="shared" si="16237"/>
        <v>0.3510752227</v>
      </c>
      <c r="BS2313" s="56">
        <f t="shared" si="16237"/>
        <v>0.04248663865</v>
      </c>
      <c r="BT2313" s="56">
        <f t="shared" si="52"/>
        <v>8</v>
      </c>
      <c r="BU2313" s="50">
        <f t="shared" ref="BU2313:BX2313" si="16238">AZ2313</f>
        <v>6.011329596</v>
      </c>
      <c r="BV2313" s="50">
        <f t="shared" si="16238"/>
        <v>0</v>
      </c>
      <c r="BW2313" s="50">
        <f t="shared" si="16238"/>
        <v>3.007310383</v>
      </c>
      <c r="BX2313" s="50">
        <f t="shared" si="16238"/>
        <v>0.007678127271</v>
      </c>
      <c r="BY2313" s="50">
        <f t="shared" si="54"/>
        <v>0</v>
      </c>
      <c r="BZ2313" s="50">
        <f t="shared" si="55"/>
        <v>2.374859973</v>
      </c>
      <c r="CA2313" s="50">
        <f t="shared" ref="CA2313:CC2313" si="16239">BF2313</f>
        <v>0.2159210277</v>
      </c>
      <c r="CB2313" s="50">
        <f t="shared" si="16239"/>
        <v>0.3510752227</v>
      </c>
      <c r="CC2313" s="50">
        <f t="shared" si="16239"/>
        <v>0.04248663865</v>
      </c>
      <c r="CD2313" s="50">
        <f t="shared" si="57"/>
        <v>12.01066097</v>
      </c>
      <c r="CE2313" s="57">
        <f t="shared" si="58"/>
        <v>37.14</v>
      </c>
      <c r="CF2313" s="57">
        <f t="shared" si="59"/>
        <v>0</v>
      </c>
      <c r="CG2313" s="57">
        <f t="shared" si="60"/>
        <v>21.02</v>
      </c>
      <c r="CH2313" s="57">
        <f t="shared" si="61"/>
        <v>0.08</v>
      </c>
      <c r="CI2313" s="58">
        <f t="shared" si="62"/>
        <v>0</v>
      </c>
      <c r="CJ2313" s="58">
        <f t="shared" si="63"/>
        <v>35.09</v>
      </c>
      <c r="CK2313" s="57">
        <f t="shared" si="64"/>
        <v>3.15</v>
      </c>
      <c r="CL2313" s="57">
        <f t="shared" si="65"/>
        <v>2.91</v>
      </c>
      <c r="CM2313" s="57">
        <f t="shared" si="66"/>
        <v>0.49</v>
      </c>
      <c r="CN2313" s="57">
        <f t="shared" si="67"/>
        <v>99.88</v>
      </c>
      <c r="CO2313" s="59">
        <f t="shared" si="68"/>
        <v>0.1176390378</v>
      </c>
      <c r="CP2313" s="59">
        <f t="shared" si="69"/>
        <v>0.7957731678</v>
      </c>
      <c r="CQ2313" s="59">
        <f t="shared" si="70"/>
        <v>0.07235128055</v>
      </c>
      <c r="CR2313" s="59">
        <f t="shared" si="71"/>
        <v>0.0142365139</v>
      </c>
      <c r="CS2313" s="60">
        <f t="shared" si="72"/>
        <v>11.76390378</v>
      </c>
      <c r="CT2313" s="60">
        <f t="shared" si="73"/>
        <v>1.42365139</v>
      </c>
      <c r="CU2313" s="60">
        <f t="shared" si="74"/>
        <v>86.81244483</v>
      </c>
      <c r="CV2313" s="61">
        <f t="shared" si="75"/>
        <v>0.0730560328</v>
      </c>
      <c r="CW2313" s="61">
        <f t="shared" si="76"/>
        <v>0.1018754067</v>
      </c>
      <c r="CX2313" s="62"/>
    </row>
    <row r="2314" ht="15.75" customHeight="1">
      <c r="A2314" s="17" t="s">
        <v>53</v>
      </c>
      <c r="B2314" s="87" t="s">
        <v>2307</v>
      </c>
      <c r="C2314" s="88" t="s">
        <v>2308</v>
      </c>
      <c r="D2314" s="89"/>
      <c r="E2314" s="89" t="s">
        <v>2309</v>
      </c>
      <c r="F2314" s="90">
        <v>109.0</v>
      </c>
      <c r="G2314" s="89" t="s">
        <v>2418</v>
      </c>
      <c r="H2314" s="95">
        <v>37.42</v>
      </c>
      <c r="I2314" s="92">
        <v>3.34</v>
      </c>
      <c r="J2314" s="92">
        <v>21.18</v>
      </c>
      <c r="K2314" s="92">
        <v>1.13</v>
      </c>
      <c r="L2314" s="92">
        <v>0.01</v>
      </c>
      <c r="M2314" s="92">
        <v>0.03</v>
      </c>
      <c r="N2314" s="92">
        <v>4.09</v>
      </c>
      <c r="O2314" s="92">
        <v>32.54</v>
      </c>
      <c r="P2314" s="92"/>
      <c r="Q2314" s="50">
        <f t="shared" si="8"/>
        <v>99.74</v>
      </c>
      <c r="R2314" s="51">
        <f t="shared" si="9"/>
        <v>12</v>
      </c>
      <c r="S2314" s="52">
        <f t="shared" si="10"/>
        <v>0.6227916444</v>
      </c>
      <c r="T2314" s="52">
        <f t="shared" si="11"/>
        <v>0.0001251583253</v>
      </c>
      <c r="U2314" s="52">
        <f t="shared" si="12"/>
        <v>0.4154517449</v>
      </c>
      <c r="V2314" s="52">
        <f t="shared" si="13"/>
        <v>0.0003947622939</v>
      </c>
      <c r="W2314" s="52">
        <f t="shared" si="14"/>
        <v>0</v>
      </c>
      <c r="X2314" s="52">
        <f t="shared" si="15"/>
        <v>0.4529106538</v>
      </c>
      <c r="Y2314" s="52">
        <f t="shared" si="16"/>
        <v>0.05765646894</v>
      </c>
      <c r="Z2314" s="52">
        <f t="shared" si="17"/>
        <v>0.08286936414</v>
      </c>
      <c r="AA2314" s="52">
        <f t="shared" si="18"/>
        <v>0.0201500016</v>
      </c>
      <c r="AB2314" s="52">
        <f t="shared" si="19"/>
        <v>1.652349798</v>
      </c>
      <c r="AC2314" s="53">
        <f t="shared" si="20"/>
        <v>4.96637971</v>
      </c>
      <c r="AD2314" s="54">
        <f t="shared" si="21"/>
        <v>1.245583289</v>
      </c>
      <c r="AE2314" s="54">
        <f t="shared" si="22"/>
        <v>0.0002503166506</v>
      </c>
      <c r="AF2314" s="54">
        <f t="shared" si="23"/>
        <v>0.6231776174</v>
      </c>
      <c r="AG2314" s="54">
        <f t="shared" si="24"/>
        <v>0.0005921434408</v>
      </c>
      <c r="AH2314" s="54">
        <f t="shared" si="25"/>
        <v>0</v>
      </c>
      <c r="AI2314" s="54">
        <f t="shared" si="26"/>
        <v>0.4529106538</v>
      </c>
      <c r="AJ2314" s="54">
        <f t="shared" si="27"/>
        <v>0.05765646894</v>
      </c>
      <c r="AK2314" s="54">
        <f t="shared" si="28"/>
        <v>0.08286936414</v>
      </c>
      <c r="AL2314" s="54">
        <f t="shared" si="29"/>
        <v>0.0201500016</v>
      </c>
      <c r="AM2314" s="54">
        <f t="shared" si="30"/>
        <v>2.483189855</v>
      </c>
      <c r="AN2314" s="54">
        <f t="shared" si="31"/>
        <v>-4.96637971</v>
      </c>
      <c r="AO2314" s="55">
        <f t="shared" si="32"/>
        <v>3.015301699</v>
      </c>
      <c r="AP2314" s="55">
        <f t="shared" si="33"/>
        <v>0.0006059652763</v>
      </c>
      <c r="AQ2314" s="55">
        <f t="shared" si="34"/>
        <v>2.011446948</v>
      </c>
      <c r="AR2314" s="55">
        <f t="shared" si="35"/>
        <v>0.001911277112</v>
      </c>
      <c r="AS2314" s="55">
        <f t="shared" si="36"/>
        <v>0</v>
      </c>
      <c r="AT2314" s="55">
        <f t="shared" si="37"/>
        <v>2.192807621</v>
      </c>
      <c r="AU2314" s="55">
        <f t="shared" si="38"/>
        <v>0.2791489744</v>
      </c>
      <c r="AV2314" s="55">
        <f t="shared" si="39"/>
        <v>0.4012194716</v>
      </c>
      <c r="AW2314" s="55">
        <f t="shared" si="40"/>
        <v>0.09755804309</v>
      </c>
      <c r="AX2314" s="55">
        <f t="shared" si="41"/>
        <v>8</v>
      </c>
      <c r="AY2314" s="55">
        <f t="shared" si="42"/>
        <v>24.04517355</v>
      </c>
      <c r="AZ2314" s="54">
        <f t="shared" ref="AZ2314:BA2314" si="16240">AO2314*2</f>
        <v>6.030603399</v>
      </c>
      <c r="BA2314" s="54">
        <f t="shared" si="16240"/>
        <v>0.001211930553</v>
      </c>
      <c r="BB2314" s="54">
        <f t="shared" ref="BB2314:BD2314" si="16241">AQ2314*(3/2)</f>
        <v>3.017170422</v>
      </c>
      <c r="BC2314" s="54">
        <f t="shared" si="16241"/>
        <v>0.002866915668</v>
      </c>
      <c r="BD2314" s="54">
        <f t="shared" si="16241"/>
        <v>0</v>
      </c>
      <c r="BE2314" s="54">
        <f t="shared" ref="BE2314:BH2314" si="16242">AT2314</f>
        <v>2.192807621</v>
      </c>
      <c r="BF2314" s="54">
        <f t="shared" si="16242"/>
        <v>0.2791489744</v>
      </c>
      <c r="BG2314" s="54">
        <f t="shared" si="16242"/>
        <v>0.4012194716</v>
      </c>
      <c r="BH2314" s="54">
        <f t="shared" si="16242"/>
        <v>0.09755804309</v>
      </c>
      <c r="BI2314" s="54">
        <f t="shared" si="46"/>
        <v>12.02258678</v>
      </c>
      <c r="BJ2314" s="54">
        <f t="shared" si="47"/>
        <v>-24.04517355</v>
      </c>
      <c r="BK2314" s="56">
        <f t="shared" ref="BK2314:BN2314" si="16243">AO2314</f>
        <v>3.015301699</v>
      </c>
      <c r="BL2314" s="56">
        <f t="shared" si="16243"/>
        <v>0.0006059652763</v>
      </c>
      <c r="BM2314" s="56">
        <f t="shared" si="16243"/>
        <v>2.011446948</v>
      </c>
      <c r="BN2314" s="56">
        <f t="shared" si="16243"/>
        <v>0.001911277112</v>
      </c>
      <c r="BO2314" s="56">
        <f t="shared" si="49"/>
        <v>0</v>
      </c>
      <c r="BP2314" s="56">
        <f t="shared" si="50"/>
        <v>2.192807621</v>
      </c>
      <c r="BQ2314" s="56">
        <f t="shared" ref="BQ2314:BS2314" si="16244">AU2314</f>
        <v>0.2791489744</v>
      </c>
      <c r="BR2314" s="56">
        <f t="shared" si="16244"/>
        <v>0.4012194716</v>
      </c>
      <c r="BS2314" s="56">
        <f t="shared" si="16244"/>
        <v>0.09755804309</v>
      </c>
      <c r="BT2314" s="56">
        <f t="shared" si="52"/>
        <v>8</v>
      </c>
      <c r="BU2314" s="50">
        <f t="shared" ref="BU2314:BX2314" si="16245">AZ2314</f>
        <v>6.030603399</v>
      </c>
      <c r="BV2314" s="50">
        <f t="shared" si="16245"/>
        <v>0.001211930553</v>
      </c>
      <c r="BW2314" s="50">
        <f t="shared" si="16245"/>
        <v>3.017170422</v>
      </c>
      <c r="BX2314" s="50">
        <f t="shared" si="16245"/>
        <v>0.002866915668</v>
      </c>
      <c r="BY2314" s="50">
        <f t="shared" si="54"/>
        <v>0</v>
      </c>
      <c r="BZ2314" s="50">
        <f t="shared" si="55"/>
        <v>2.192807621</v>
      </c>
      <c r="CA2314" s="50">
        <f t="shared" ref="CA2314:CC2314" si="16246">BF2314</f>
        <v>0.2791489744</v>
      </c>
      <c r="CB2314" s="50">
        <f t="shared" si="16246"/>
        <v>0.4012194716</v>
      </c>
      <c r="CC2314" s="50">
        <f t="shared" si="16246"/>
        <v>0.09755804309</v>
      </c>
      <c r="CD2314" s="50">
        <f t="shared" si="57"/>
        <v>12.02258678</v>
      </c>
      <c r="CE2314" s="57">
        <f t="shared" si="58"/>
        <v>37.42</v>
      </c>
      <c r="CF2314" s="57">
        <f t="shared" si="59"/>
        <v>0.01</v>
      </c>
      <c r="CG2314" s="57">
        <f t="shared" si="60"/>
        <v>21.18</v>
      </c>
      <c r="CH2314" s="57">
        <f t="shared" si="61"/>
        <v>0.03</v>
      </c>
      <c r="CI2314" s="58">
        <f t="shared" si="62"/>
        <v>0</v>
      </c>
      <c r="CJ2314" s="58">
        <f t="shared" si="63"/>
        <v>32.54</v>
      </c>
      <c r="CK2314" s="57">
        <f t="shared" si="64"/>
        <v>4.09</v>
      </c>
      <c r="CL2314" s="57">
        <f t="shared" si="65"/>
        <v>3.34</v>
      </c>
      <c r="CM2314" s="57">
        <f t="shared" si="66"/>
        <v>1.13</v>
      </c>
      <c r="CN2314" s="57">
        <f t="shared" si="67"/>
        <v>99.74</v>
      </c>
      <c r="CO2314" s="59">
        <f t="shared" si="68"/>
        <v>0.1350573484</v>
      </c>
      <c r="CP2314" s="59">
        <f t="shared" si="69"/>
        <v>0.7381366153</v>
      </c>
      <c r="CQ2314" s="59">
        <f t="shared" si="70"/>
        <v>0.09396632752</v>
      </c>
      <c r="CR2314" s="59">
        <f t="shared" si="71"/>
        <v>0.0328397088</v>
      </c>
      <c r="CS2314" s="60">
        <f t="shared" si="72"/>
        <v>13.50573484</v>
      </c>
      <c r="CT2314" s="60">
        <f t="shared" si="73"/>
        <v>3.28397088</v>
      </c>
      <c r="CU2314" s="60">
        <f t="shared" si="74"/>
        <v>83.21029428</v>
      </c>
      <c r="CV2314" s="61">
        <f t="shared" si="75"/>
        <v>0.100368383</v>
      </c>
      <c r="CW2314" s="61">
        <f t="shared" si="76"/>
        <v>0.1169596637</v>
      </c>
      <c r="CX2314" s="62"/>
    </row>
    <row r="2315" ht="15.75" customHeight="1">
      <c r="A2315" s="17" t="s">
        <v>53</v>
      </c>
      <c r="B2315" s="87" t="s">
        <v>2307</v>
      </c>
      <c r="C2315" s="88" t="s">
        <v>2308</v>
      </c>
      <c r="D2315" s="89"/>
      <c r="E2315" s="89" t="s">
        <v>2309</v>
      </c>
      <c r="F2315" s="90">
        <v>110.0</v>
      </c>
      <c r="G2315" s="89" t="s">
        <v>2419</v>
      </c>
      <c r="H2315" s="95">
        <v>37.73</v>
      </c>
      <c r="I2315" s="92">
        <v>4.86</v>
      </c>
      <c r="J2315" s="92">
        <v>21.14</v>
      </c>
      <c r="K2315" s="92">
        <v>3.17</v>
      </c>
      <c r="L2315" s="92">
        <v>0.04</v>
      </c>
      <c r="M2315" s="92">
        <v>0.0</v>
      </c>
      <c r="N2315" s="92">
        <v>4.07</v>
      </c>
      <c r="O2315" s="92">
        <v>28.53</v>
      </c>
      <c r="P2315" s="92"/>
      <c r="Q2315" s="50">
        <f t="shared" si="8"/>
        <v>99.54</v>
      </c>
      <c r="R2315" s="51">
        <f t="shared" si="9"/>
        <v>12</v>
      </c>
      <c r="S2315" s="52">
        <f t="shared" si="10"/>
        <v>0.6279510621</v>
      </c>
      <c r="T2315" s="52">
        <f t="shared" si="11"/>
        <v>0.0005006333011</v>
      </c>
      <c r="U2315" s="52">
        <f t="shared" si="12"/>
        <v>0.4146671335</v>
      </c>
      <c r="V2315" s="52">
        <f t="shared" si="13"/>
        <v>0</v>
      </c>
      <c r="W2315" s="52">
        <f t="shared" si="14"/>
        <v>0</v>
      </c>
      <c r="X2315" s="52">
        <f t="shared" si="15"/>
        <v>0.3970971406</v>
      </c>
      <c r="Y2315" s="52">
        <f t="shared" si="16"/>
        <v>0.05737453022</v>
      </c>
      <c r="Z2315" s="52">
        <f t="shared" si="17"/>
        <v>0.1205823682</v>
      </c>
      <c r="AA2315" s="52">
        <f t="shared" si="18"/>
        <v>0.05652699565</v>
      </c>
      <c r="AB2315" s="52">
        <f t="shared" si="19"/>
        <v>1.674699864</v>
      </c>
      <c r="AC2315" s="53">
        <f t="shared" si="20"/>
        <v>5.020970251</v>
      </c>
      <c r="AD2315" s="54">
        <f t="shared" si="21"/>
        <v>1.255902124</v>
      </c>
      <c r="AE2315" s="54">
        <f t="shared" si="22"/>
        <v>0.001001266602</v>
      </c>
      <c r="AF2315" s="54">
        <f t="shared" si="23"/>
        <v>0.6220007003</v>
      </c>
      <c r="AG2315" s="54">
        <f t="shared" si="24"/>
        <v>0</v>
      </c>
      <c r="AH2315" s="54">
        <f t="shared" si="25"/>
        <v>0</v>
      </c>
      <c r="AI2315" s="54">
        <f t="shared" si="26"/>
        <v>0.3970971406</v>
      </c>
      <c r="AJ2315" s="54">
        <f t="shared" si="27"/>
        <v>0.05737453022</v>
      </c>
      <c r="AK2315" s="54">
        <f t="shared" si="28"/>
        <v>0.1205823682</v>
      </c>
      <c r="AL2315" s="54">
        <f t="shared" si="29"/>
        <v>0.05652699565</v>
      </c>
      <c r="AM2315" s="54">
        <f t="shared" si="30"/>
        <v>2.510485126</v>
      </c>
      <c r="AN2315" s="54">
        <f t="shared" si="31"/>
        <v>-5.020970251</v>
      </c>
      <c r="AO2315" s="55">
        <f t="shared" si="32"/>
        <v>2.999706757</v>
      </c>
      <c r="AP2315" s="55">
        <f t="shared" si="33"/>
        <v>0.002391512949</v>
      </c>
      <c r="AQ2315" s="55">
        <f t="shared" si="34"/>
        <v>1.980854683</v>
      </c>
      <c r="AR2315" s="55">
        <f t="shared" si="35"/>
        <v>0</v>
      </c>
      <c r="AS2315" s="55">
        <f t="shared" si="36"/>
        <v>0</v>
      </c>
      <c r="AT2315" s="55">
        <f t="shared" si="37"/>
        <v>1.89692326</v>
      </c>
      <c r="AU2315" s="55">
        <f t="shared" si="38"/>
        <v>0.2740767177</v>
      </c>
      <c r="AV2315" s="55">
        <f t="shared" si="39"/>
        <v>0.5760190028</v>
      </c>
      <c r="AW2315" s="55">
        <f t="shared" si="40"/>
        <v>0.270028066</v>
      </c>
      <c r="AX2315" s="55">
        <f t="shared" si="41"/>
        <v>8</v>
      </c>
      <c r="AY2315" s="55">
        <f t="shared" si="42"/>
        <v>23.98505122</v>
      </c>
      <c r="AZ2315" s="54">
        <f t="shared" ref="AZ2315:BA2315" si="16247">AO2315*2</f>
        <v>5.999413514</v>
      </c>
      <c r="BA2315" s="54">
        <f t="shared" si="16247"/>
        <v>0.004783025898</v>
      </c>
      <c r="BB2315" s="54">
        <f t="shared" ref="BB2315:BD2315" si="16248">AQ2315*(3/2)</f>
        <v>2.971282025</v>
      </c>
      <c r="BC2315" s="54">
        <f t="shared" si="16248"/>
        <v>0</v>
      </c>
      <c r="BD2315" s="54">
        <f t="shared" si="16248"/>
        <v>0</v>
      </c>
      <c r="BE2315" s="54">
        <f t="shared" ref="BE2315:BH2315" si="16249">AT2315</f>
        <v>1.89692326</v>
      </c>
      <c r="BF2315" s="54">
        <f t="shared" si="16249"/>
        <v>0.2740767177</v>
      </c>
      <c r="BG2315" s="54">
        <f t="shared" si="16249"/>
        <v>0.5760190028</v>
      </c>
      <c r="BH2315" s="54">
        <f t="shared" si="16249"/>
        <v>0.270028066</v>
      </c>
      <c r="BI2315" s="54">
        <f t="shared" si="46"/>
        <v>11.99252561</v>
      </c>
      <c r="BJ2315" s="54">
        <f t="shared" si="47"/>
        <v>-23.98505122</v>
      </c>
      <c r="BK2315" s="56">
        <f t="shared" ref="BK2315:BN2315" si="16250">AO2315</f>
        <v>2.999706757</v>
      </c>
      <c r="BL2315" s="56">
        <f t="shared" si="16250"/>
        <v>0.002391512949</v>
      </c>
      <c r="BM2315" s="56">
        <f t="shared" si="16250"/>
        <v>1.980854683</v>
      </c>
      <c r="BN2315" s="56">
        <f t="shared" si="16250"/>
        <v>0</v>
      </c>
      <c r="BO2315" s="56">
        <f t="shared" si="49"/>
        <v>0.0149487764</v>
      </c>
      <c r="BP2315" s="56">
        <f t="shared" si="50"/>
        <v>1.881974484</v>
      </c>
      <c r="BQ2315" s="56">
        <f t="shared" ref="BQ2315:BS2315" si="16251">AU2315</f>
        <v>0.2740767177</v>
      </c>
      <c r="BR2315" s="56">
        <f t="shared" si="16251"/>
        <v>0.5760190028</v>
      </c>
      <c r="BS2315" s="56">
        <f t="shared" si="16251"/>
        <v>0.270028066</v>
      </c>
      <c r="BT2315" s="56">
        <f t="shared" si="52"/>
        <v>8</v>
      </c>
      <c r="BU2315" s="50">
        <f t="shared" ref="BU2315:BX2315" si="16252">AZ2315</f>
        <v>5.999413514</v>
      </c>
      <c r="BV2315" s="50">
        <f t="shared" si="16252"/>
        <v>0.004783025898</v>
      </c>
      <c r="BW2315" s="50">
        <f t="shared" si="16252"/>
        <v>2.971282025</v>
      </c>
      <c r="BX2315" s="50">
        <f t="shared" si="16252"/>
        <v>0</v>
      </c>
      <c r="BY2315" s="50">
        <f t="shared" si="54"/>
        <v>0.0224231646</v>
      </c>
      <c r="BZ2315" s="50">
        <f t="shared" si="55"/>
        <v>1.881974484</v>
      </c>
      <c r="CA2315" s="50">
        <f t="shared" ref="CA2315:CC2315" si="16253">BF2315</f>
        <v>0.2740767177</v>
      </c>
      <c r="CB2315" s="50">
        <f t="shared" si="16253"/>
        <v>0.5760190028</v>
      </c>
      <c r="CC2315" s="50">
        <f t="shared" si="16253"/>
        <v>0.270028066</v>
      </c>
      <c r="CD2315" s="50">
        <f t="shared" si="57"/>
        <v>12</v>
      </c>
      <c r="CE2315" s="57">
        <f t="shared" si="58"/>
        <v>37.73</v>
      </c>
      <c r="CF2315" s="57">
        <f t="shared" si="59"/>
        <v>0.04</v>
      </c>
      <c r="CG2315" s="57">
        <f t="shared" si="60"/>
        <v>21.14</v>
      </c>
      <c r="CH2315" s="57">
        <f t="shared" si="61"/>
        <v>0</v>
      </c>
      <c r="CI2315" s="58">
        <f t="shared" si="62"/>
        <v>0.2498655327</v>
      </c>
      <c r="CJ2315" s="58">
        <f t="shared" si="63"/>
        <v>28.30516824</v>
      </c>
      <c r="CK2315" s="57">
        <f t="shared" si="64"/>
        <v>4.07</v>
      </c>
      <c r="CL2315" s="57">
        <f t="shared" si="65"/>
        <v>4.86</v>
      </c>
      <c r="CM2315" s="57">
        <f t="shared" si="66"/>
        <v>3.17</v>
      </c>
      <c r="CN2315" s="57">
        <f t="shared" si="67"/>
        <v>99.56503377</v>
      </c>
      <c r="CO2315" s="59">
        <f t="shared" si="68"/>
        <v>0.1918721344</v>
      </c>
      <c r="CP2315" s="59">
        <f t="shared" si="69"/>
        <v>0.6268863689</v>
      </c>
      <c r="CQ2315" s="59">
        <f t="shared" si="70"/>
        <v>0.09129505201</v>
      </c>
      <c r="CR2315" s="59">
        <f t="shared" si="71"/>
        <v>0.08994644468</v>
      </c>
      <c r="CS2315" s="60">
        <f t="shared" si="72"/>
        <v>19.18721344</v>
      </c>
      <c r="CT2315" s="60">
        <f t="shared" si="73"/>
        <v>8.994644468</v>
      </c>
      <c r="CU2315" s="60">
        <f t="shared" si="74"/>
        <v>71.81814209</v>
      </c>
      <c r="CV2315" s="61">
        <f t="shared" si="75"/>
        <v>0.1858825119</v>
      </c>
      <c r="CW2315" s="61">
        <f t="shared" si="76"/>
        <v>0.1661612684</v>
      </c>
      <c r="CX2315" s="62"/>
    </row>
    <row r="2316" ht="15.75" customHeight="1">
      <c r="A2316" s="17" t="s">
        <v>53</v>
      </c>
      <c r="B2316" s="87" t="s">
        <v>2307</v>
      </c>
      <c r="C2316" s="88" t="s">
        <v>2308</v>
      </c>
      <c r="D2316" s="89"/>
      <c r="E2316" s="89" t="s">
        <v>2309</v>
      </c>
      <c r="F2316" s="90">
        <v>111.0</v>
      </c>
      <c r="G2316" s="89" t="s">
        <v>2420</v>
      </c>
      <c r="H2316" s="95">
        <v>37.18</v>
      </c>
      <c r="I2316" s="92">
        <v>2.77</v>
      </c>
      <c r="J2316" s="92">
        <v>21.0</v>
      </c>
      <c r="K2316" s="92">
        <v>1.28</v>
      </c>
      <c r="L2316" s="92">
        <v>0.01</v>
      </c>
      <c r="M2316" s="92">
        <v>0.0</v>
      </c>
      <c r="N2316" s="92">
        <v>9.99</v>
      </c>
      <c r="O2316" s="92">
        <v>27.84</v>
      </c>
      <c r="P2316" s="92"/>
      <c r="Q2316" s="50">
        <f t="shared" si="8"/>
        <v>100.07</v>
      </c>
      <c r="R2316" s="51">
        <f t="shared" si="9"/>
        <v>12</v>
      </c>
      <c r="S2316" s="52">
        <f t="shared" si="10"/>
        <v>0.6187972565</v>
      </c>
      <c r="T2316" s="52">
        <f t="shared" si="11"/>
        <v>0.0001251583253</v>
      </c>
      <c r="U2316" s="52">
        <f t="shared" si="12"/>
        <v>0.4119209936</v>
      </c>
      <c r="V2316" s="52">
        <f t="shared" si="13"/>
        <v>0</v>
      </c>
      <c r="W2316" s="52">
        <f t="shared" si="14"/>
        <v>0</v>
      </c>
      <c r="X2316" s="52">
        <f t="shared" si="15"/>
        <v>0.3874933191</v>
      </c>
      <c r="Y2316" s="52">
        <f t="shared" si="16"/>
        <v>0.1408283924</v>
      </c>
      <c r="Z2316" s="52">
        <f t="shared" si="17"/>
        <v>0.06872698762</v>
      </c>
      <c r="AA2316" s="52">
        <f t="shared" si="18"/>
        <v>0.02282478058</v>
      </c>
      <c r="AB2316" s="52">
        <f t="shared" si="19"/>
        <v>1.650716888</v>
      </c>
      <c r="AC2316" s="53">
        <f t="shared" si="20"/>
        <v>4.951199599</v>
      </c>
      <c r="AD2316" s="54">
        <f t="shared" si="21"/>
        <v>1.237594513</v>
      </c>
      <c r="AE2316" s="54">
        <f t="shared" si="22"/>
        <v>0.0002503166506</v>
      </c>
      <c r="AF2316" s="54">
        <f t="shared" si="23"/>
        <v>0.6178814903</v>
      </c>
      <c r="AG2316" s="54">
        <f t="shared" si="24"/>
        <v>0</v>
      </c>
      <c r="AH2316" s="54">
        <f t="shared" si="25"/>
        <v>0</v>
      </c>
      <c r="AI2316" s="54">
        <f t="shared" si="26"/>
        <v>0.3874933191</v>
      </c>
      <c r="AJ2316" s="54">
        <f t="shared" si="27"/>
        <v>0.1408283924</v>
      </c>
      <c r="AK2316" s="54">
        <f t="shared" si="28"/>
        <v>0.06872698762</v>
      </c>
      <c r="AL2316" s="54">
        <f t="shared" si="29"/>
        <v>0.02282478058</v>
      </c>
      <c r="AM2316" s="54">
        <f t="shared" si="30"/>
        <v>2.4755998</v>
      </c>
      <c r="AN2316" s="54">
        <f t="shared" si="31"/>
        <v>-4.951199599</v>
      </c>
      <c r="AO2316" s="55">
        <f t="shared" si="32"/>
        <v>2.998926156</v>
      </c>
      <c r="AP2316" s="55">
        <f t="shared" si="33"/>
        <v>0.000606564705</v>
      </c>
      <c r="AQ2316" s="55">
        <f t="shared" si="34"/>
        <v>1.996325337</v>
      </c>
      <c r="AR2316" s="55">
        <f t="shared" si="35"/>
        <v>0</v>
      </c>
      <c r="AS2316" s="55">
        <f t="shared" si="36"/>
        <v>0</v>
      </c>
      <c r="AT2316" s="55">
        <f t="shared" si="37"/>
        <v>1.877939564</v>
      </c>
      <c r="AU2316" s="55">
        <f t="shared" si="38"/>
        <v>0.6825077922</v>
      </c>
      <c r="AV2316" s="55">
        <f t="shared" si="39"/>
        <v>0.3330770437</v>
      </c>
      <c r="AW2316" s="55">
        <f t="shared" si="40"/>
        <v>0.110617542</v>
      </c>
      <c r="AX2316" s="55">
        <f t="shared" si="41"/>
        <v>8</v>
      </c>
      <c r="AY2316" s="55">
        <f t="shared" si="42"/>
        <v>23.99539078</v>
      </c>
      <c r="AZ2316" s="54">
        <f t="shared" ref="AZ2316:BA2316" si="16254">AO2316*2</f>
        <v>5.997852313</v>
      </c>
      <c r="BA2316" s="54">
        <f t="shared" si="16254"/>
        <v>0.00121312941</v>
      </c>
      <c r="BB2316" s="54">
        <f t="shared" ref="BB2316:BD2316" si="16255">AQ2316*(3/2)</f>
        <v>2.994488006</v>
      </c>
      <c r="BC2316" s="54">
        <f t="shared" si="16255"/>
        <v>0</v>
      </c>
      <c r="BD2316" s="54">
        <f t="shared" si="16255"/>
        <v>0</v>
      </c>
      <c r="BE2316" s="54">
        <f t="shared" ref="BE2316:BH2316" si="16256">AT2316</f>
        <v>1.877939564</v>
      </c>
      <c r="BF2316" s="54">
        <f t="shared" si="16256"/>
        <v>0.6825077922</v>
      </c>
      <c r="BG2316" s="54">
        <f t="shared" si="16256"/>
        <v>0.3330770437</v>
      </c>
      <c r="BH2316" s="54">
        <f t="shared" si="16256"/>
        <v>0.110617542</v>
      </c>
      <c r="BI2316" s="54">
        <f t="shared" si="46"/>
        <v>11.99769539</v>
      </c>
      <c r="BJ2316" s="54">
        <f t="shared" si="47"/>
        <v>-23.99539078</v>
      </c>
      <c r="BK2316" s="56">
        <f t="shared" ref="BK2316:BN2316" si="16257">AO2316</f>
        <v>2.998926156</v>
      </c>
      <c r="BL2316" s="56">
        <f t="shared" si="16257"/>
        <v>0.000606564705</v>
      </c>
      <c r="BM2316" s="56">
        <f t="shared" si="16257"/>
        <v>1.996325337</v>
      </c>
      <c r="BN2316" s="56">
        <f t="shared" si="16257"/>
        <v>0</v>
      </c>
      <c r="BO2316" s="56">
        <f t="shared" si="49"/>
        <v>0.004609220643</v>
      </c>
      <c r="BP2316" s="56">
        <f t="shared" si="50"/>
        <v>1.873330343</v>
      </c>
      <c r="BQ2316" s="56">
        <f t="shared" ref="BQ2316:BS2316" si="16258">AU2316</f>
        <v>0.6825077922</v>
      </c>
      <c r="BR2316" s="56">
        <f t="shared" si="16258"/>
        <v>0.3330770437</v>
      </c>
      <c r="BS2316" s="56">
        <f t="shared" si="16258"/>
        <v>0.110617542</v>
      </c>
      <c r="BT2316" s="56">
        <f t="shared" si="52"/>
        <v>8</v>
      </c>
      <c r="BU2316" s="50">
        <f t="shared" ref="BU2316:BX2316" si="16259">AZ2316</f>
        <v>5.997852313</v>
      </c>
      <c r="BV2316" s="50">
        <f t="shared" si="16259"/>
        <v>0.00121312941</v>
      </c>
      <c r="BW2316" s="50">
        <f t="shared" si="16259"/>
        <v>2.994488006</v>
      </c>
      <c r="BX2316" s="50">
        <f t="shared" si="16259"/>
        <v>0</v>
      </c>
      <c r="BY2316" s="50">
        <f t="shared" si="54"/>
        <v>0.006913830965</v>
      </c>
      <c r="BZ2316" s="50">
        <f t="shared" si="55"/>
        <v>1.873330343</v>
      </c>
      <c r="CA2316" s="50">
        <f t="shared" ref="CA2316:CC2316" si="16260">BF2316</f>
        <v>0.6825077922</v>
      </c>
      <c r="CB2316" s="50">
        <f t="shared" si="16260"/>
        <v>0.3330770437</v>
      </c>
      <c r="CC2316" s="50">
        <f t="shared" si="16260"/>
        <v>0.110617542</v>
      </c>
      <c r="CD2316" s="50">
        <f t="shared" si="57"/>
        <v>12</v>
      </c>
      <c r="CE2316" s="57">
        <f t="shared" si="58"/>
        <v>37.18</v>
      </c>
      <c r="CF2316" s="57">
        <f t="shared" si="59"/>
        <v>0.01</v>
      </c>
      <c r="CG2316" s="57">
        <f t="shared" si="60"/>
        <v>21</v>
      </c>
      <c r="CH2316" s="57">
        <f t="shared" si="61"/>
        <v>0</v>
      </c>
      <c r="CI2316" s="58">
        <f t="shared" si="62"/>
        <v>0.07593881469</v>
      </c>
      <c r="CJ2316" s="58">
        <f t="shared" si="63"/>
        <v>27.77166942</v>
      </c>
      <c r="CK2316" s="57">
        <f t="shared" si="64"/>
        <v>9.99</v>
      </c>
      <c r="CL2316" s="57">
        <f t="shared" si="65"/>
        <v>2.77</v>
      </c>
      <c r="CM2316" s="57">
        <f t="shared" si="66"/>
        <v>1.28</v>
      </c>
      <c r="CN2316" s="57">
        <f t="shared" si="67"/>
        <v>100.0776082</v>
      </c>
      <c r="CO2316" s="59">
        <f t="shared" si="68"/>
        <v>0.1110429772</v>
      </c>
      <c r="CP2316" s="59">
        <f t="shared" si="69"/>
        <v>0.624540726</v>
      </c>
      <c r="CQ2316" s="59">
        <f t="shared" si="70"/>
        <v>0.2275380387</v>
      </c>
      <c r="CR2316" s="59">
        <f t="shared" si="71"/>
        <v>0.03687825813</v>
      </c>
      <c r="CS2316" s="60">
        <f t="shared" si="72"/>
        <v>11.10429772</v>
      </c>
      <c r="CT2316" s="60">
        <f t="shared" si="73"/>
        <v>3.687825813</v>
      </c>
      <c r="CU2316" s="60">
        <f t="shared" si="74"/>
        <v>85.20787646</v>
      </c>
      <c r="CV2316" s="61">
        <f t="shared" si="75"/>
        <v>0.09239974675</v>
      </c>
      <c r="CW2316" s="61">
        <f t="shared" si="76"/>
        <v>0.09616321829</v>
      </c>
      <c r="CX2316" s="62"/>
    </row>
    <row r="2317" ht="15.75" customHeight="1">
      <c r="A2317" s="17" t="s">
        <v>53</v>
      </c>
      <c r="B2317" s="87" t="s">
        <v>2307</v>
      </c>
      <c r="C2317" s="88" t="s">
        <v>2421</v>
      </c>
      <c r="D2317" s="89"/>
      <c r="E2317" s="89" t="s">
        <v>2422</v>
      </c>
      <c r="F2317" s="90">
        <v>1.0</v>
      </c>
      <c r="G2317" s="89" t="s">
        <v>2423</v>
      </c>
      <c r="H2317" s="95">
        <v>37.68</v>
      </c>
      <c r="I2317" s="92">
        <v>5.87</v>
      </c>
      <c r="J2317" s="92">
        <v>21.39</v>
      </c>
      <c r="K2317" s="92">
        <v>1.34</v>
      </c>
      <c r="L2317" s="92">
        <v>0.04</v>
      </c>
      <c r="M2317" s="92">
        <v>0.03</v>
      </c>
      <c r="N2317" s="92">
        <v>0.52</v>
      </c>
      <c r="O2317" s="92">
        <v>32.89</v>
      </c>
      <c r="P2317" s="92"/>
      <c r="Q2317" s="50">
        <f t="shared" si="8"/>
        <v>99.76</v>
      </c>
      <c r="R2317" s="51">
        <f t="shared" si="9"/>
        <v>12</v>
      </c>
      <c r="S2317" s="52">
        <f t="shared" si="10"/>
        <v>0.6271188979</v>
      </c>
      <c r="T2317" s="52">
        <f t="shared" si="11"/>
        <v>0.0005006333011</v>
      </c>
      <c r="U2317" s="52">
        <f t="shared" si="12"/>
        <v>0.4195709549</v>
      </c>
      <c r="V2317" s="52">
        <f t="shared" si="13"/>
        <v>0.0003947622939</v>
      </c>
      <c r="W2317" s="52">
        <f t="shared" si="14"/>
        <v>0</v>
      </c>
      <c r="X2317" s="52">
        <f t="shared" si="15"/>
        <v>0.4577821575</v>
      </c>
      <c r="Y2317" s="52">
        <f t="shared" si="16"/>
        <v>0.007330406809</v>
      </c>
      <c r="Z2317" s="52">
        <f t="shared" si="17"/>
        <v>0.1456416669</v>
      </c>
      <c r="AA2317" s="52">
        <f t="shared" si="18"/>
        <v>0.02389469217</v>
      </c>
      <c r="AB2317" s="52">
        <f t="shared" si="19"/>
        <v>1.682234172</v>
      </c>
      <c r="AC2317" s="53">
        <f t="shared" si="20"/>
        <v>5.039673123</v>
      </c>
      <c r="AD2317" s="54">
        <f t="shared" si="21"/>
        <v>1.254237796</v>
      </c>
      <c r="AE2317" s="54">
        <f t="shared" si="22"/>
        <v>0.001001266602</v>
      </c>
      <c r="AF2317" s="54">
        <f t="shared" si="23"/>
        <v>0.6293564323</v>
      </c>
      <c r="AG2317" s="54">
        <f t="shared" si="24"/>
        <v>0.0005921434408</v>
      </c>
      <c r="AH2317" s="54">
        <f t="shared" si="25"/>
        <v>0</v>
      </c>
      <c r="AI2317" s="54">
        <f t="shared" si="26"/>
        <v>0.4577821575</v>
      </c>
      <c r="AJ2317" s="54">
        <f t="shared" si="27"/>
        <v>0.007330406809</v>
      </c>
      <c r="AK2317" s="54">
        <f t="shared" si="28"/>
        <v>0.1456416669</v>
      </c>
      <c r="AL2317" s="54">
        <f t="shared" si="29"/>
        <v>0.02389469217</v>
      </c>
      <c r="AM2317" s="54">
        <f t="shared" si="30"/>
        <v>2.519836562</v>
      </c>
      <c r="AN2317" s="54">
        <f t="shared" si="31"/>
        <v>-5.039673123</v>
      </c>
      <c r="AO2317" s="55">
        <f t="shared" si="32"/>
        <v>2.982314393</v>
      </c>
      <c r="AP2317" s="55">
        <f t="shared" si="33"/>
        <v>0.002380801957</v>
      </c>
      <c r="AQ2317" s="55">
        <f t="shared" si="34"/>
        <v>1.995303445</v>
      </c>
      <c r="AR2317" s="55">
        <f t="shared" si="35"/>
        <v>0.001877323861</v>
      </c>
      <c r="AS2317" s="55">
        <f t="shared" si="36"/>
        <v>0</v>
      </c>
      <c r="AT2317" s="55">
        <f t="shared" si="37"/>
        <v>2.177019895</v>
      </c>
      <c r="AU2317" s="55">
        <f t="shared" si="38"/>
        <v>0.03486033958</v>
      </c>
      <c r="AV2317" s="55">
        <f t="shared" si="39"/>
        <v>0.6926106691</v>
      </c>
      <c r="AW2317" s="55">
        <f t="shared" si="40"/>
        <v>0.1136331318</v>
      </c>
      <c r="AX2317" s="55">
        <f t="shared" si="41"/>
        <v>8</v>
      </c>
      <c r="AY2317" s="55">
        <f t="shared" si="42"/>
        <v>23.96657116</v>
      </c>
      <c r="AZ2317" s="54">
        <f t="shared" ref="AZ2317:BA2317" si="16261">AO2317*2</f>
        <v>5.964628787</v>
      </c>
      <c r="BA2317" s="54">
        <f t="shared" si="16261"/>
        <v>0.004761603915</v>
      </c>
      <c r="BB2317" s="54">
        <f t="shared" ref="BB2317:BD2317" si="16262">AQ2317*(3/2)</f>
        <v>2.992955168</v>
      </c>
      <c r="BC2317" s="54">
        <f t="shared" si="16262"/>
        <v>0.002815985792</v>
      </c>
      <c r="BD2317" s="54">
        <f t="shared" si="16262"/>
        <v>0</v>
      </c>
      <c r="BE2317" s="54">
        <f t="shared" ref="BE2317:BH2317" si="16263">AT2317</f>
        <v>2.177019895</v>
      </c>
      <c r="BF2317" s="54">
        <f t="shared" si="16263"/>
        <v>0.03486033958</v>
      </c>
      <c r="BG2317" s="54">
        <f t="shared" si="16263"/>
        <v>0.6926106691</v>
      </c>
      <c r="BH2317" s="54">
        <f t="shared" si="16263"/>
        <v>0.1136331318</v>
      </c>
      <c r="BI2317" s="54">
        <f t="shared" si="46"/>
        <v>11.98328558</v>
      </c>
      <c r="BJ2317" s="54">
        <f t="shared" si="47"/>
        <v>-23.96657116</v>
      </c>
      <c r="BK2317" s="56">
        <f t="shared" ref="BK2317:BN2317" si="16264">AO2317</f>
        <v>2.982314393</v>
      </c>
      <c r="BL2317" s="56">
        <f t="shared" si="16264"/>
        <v>0.002380801957</v>
      </c>
      <c r="BM2317" s="56">
        <f t="shared" si="16264"/>
        <v>1.995303445</v>
      </c>
      <c r="BN2317" s="56">
        <f t="shared" si="16264"/>
        <v>0.001877323861</v>
      </c>
      <c r="BO2317" s="56">
        <f t="shared" si="49"/>
        <v>0.03342884006</v>
      </c>
      <c r="BP2317" s="56">
        <f t="shared" si="50"/>
        <v>2.143591055</v>
      </c>
      <c r="BQ2317" s="56">
        <f t="shared" ref="BQ2317:BS2317" si="16265">AU2317</f>
        <v>0.03486033958</v>
      </c>
      <c r="BR2317" s="56">
        <f t="shared" si="16265"/>
        <v>0.6926106691</v>
      </c>
      <c r="BS2317" s="56">
        <f t="shared" si="16265"/>
        <v>0.1136331318</v>
      </c>
      <c r="BT2317" s="56">
        <f t="shared" si="52"/>
        <v>8</v>
      </c>
      <c r="BU2317" s="50">
        <f t="shared" ref="BU2317:BX2317" si="16266">AZ2317</f>
        <v>5.964628787</v>
      </c>
      <c r="BV2317" s="50">
        <f t="shared" si="16266"/>
        <v>0.004761603915</v>
      </c>
      <c r="BW2317" s="50">
        <f t="shared" si="16266"/>
        <v>2.992955168</v>
      </c>
      <c r="BX2317" s="50">
        <f t="shared" si="16266"/>
        <v>0.002815985792</v>
      </c>
      <c r="BY2317" s="50">
        <f t="shared" si="54"/>
        <v>0.0501432601</v>
      </c>
      <c r="BZ2317" s="50">
        <f t="shared" si="55"/>
        <v>2.143591055</v>
      </c>
      <c r="CA2317" s="50">
        <f t="shared" ref="CA2317:CC2317" si="16267">BF2317</f>
        <v>0.03486033958</v>
      </c>
      <c r="CB2317" s="50">
        <f t="shared" si="16267"/>
        <v>0.6926106691</v>
      </c>
      <c r="CC2317" s="50">
        <f t="shared" si="16267"/>
        <v>0.1136331318</v>
      </c>
      <c r="CD2317" s="50">
        <f t="shared" si="57"/>
        <v>12</v>
      </c>
      <c r="CE2317" s="57">
        <f t="shared" si="58"/>
        <v>37.68</v>
      </c>
      <c r="CF2317" s="57">
        <f t="shared" si="59"/>
        <v>0.04</v>
      </c>
      <c r="CG2317" s="57">
        <f t="shared" si="60"/>
        <v>21.39</v>
      </c>
      <c r="CH2317" s="57">
        <f t="shared" si="61"/>
        <v>0.03</v>
      </c>
      <c r="CI2317" s="58">
        <f t="shared" si="62"/>
        <v>0.5612695473</v>
      </c>
      <c r="CJ2317" s="58">
        <f t="shared" si="63"/>
        <v>32.38496348</v>
      </c>
      <c r="CK2317" s="57">
        <f t="shared" si="64"/>
        <v>0.52</v>
      </c>
      <c r="CL2317" s="57">
        <f t="shared" si="65"/>
        <v>5.87</v>
      </c>
      <c r="CM2317" s="57">
        <f t="shared" si="66"/>
        <v>1.34</v>
      </c>
      <c r="CN2317" s="57">
        <f t="shared" si="67"/>
        <v>99.81623303</v>
      </c>
      <c r="CO2317" s="59">
        <f t="shared" si="68"/>
        <v>0.2320540704</v>
      </c>
      <c r="CP2317" s="59">
        <f t="shared" si="69"/>
        <v>0.7181942927</v>
      </c>
      <c r="CQ2317" s="59">
        <f t="shared" si="70"/>
        <v>0.01167969836</v>
      </c>
      <c r="CR2317" s="59">
        <f t="shared" si="71"/>
        <v>0.03807193846</v>
      </c>
      <c r="CS2317" s="60">
        <f t="shared" si="72"/>
        <v>23.20540704</v>
      </c>
      <c r="CT2317" s="60">
        <f t="shared" si="73"/>
        <v>3.807193846</v>
      </c>
      <c r="CU2317" s="60">
        <f t="shared" si="74"/>
        <v>72.98739911</v>
      </c>
      <c r="CV2317" s="61">
        <f t="shared" si="75"/>
        <v>0.1540989737</v>
      </c>
      <c r="CW2317" s="61">
        <f t="shared" si="76"/>
        <v>0.200958825</v>
      </c>
      <c r="CX2317" s="62"/>
    </row>
    <row r="2318" ht="15.75" customHeight="1">
      <c r="A2318" s="17" t="s">
        <v>53</v>
      </c>
      <c r="B2318" s="87" t="s">
        <v>2307</v>
      </c>
      <c r="C2318" s="88" t="s">
        <v>2421</v>
      </c>
      <c r="D2318" s="89"/>
      <c r="E2318" s="89" t="s">
        <v>2422</v>
      </c>
      <c r="F2318" s="90">
        <v>2.0</v>
      </c>
      <c r="G2318" s="89" t="s">
        <v>2424</v>
      </c>
      <c r="H2318" s="95">
        <v>37.17</v>
      </c>
      <c r="I2318" s="92">
        <v>2.51</v>
      </c>
      <c r="J2318" s="92">
        <v>20.78</v>
      </c>
      <c r="K2318" s="92">
        <v>1.01</v>
      </c>
      <c r="L2318" s="92">
        <v>0.01</v>
      </c>
      <c r="M2318" s="92">
        <v>0.06</v>
      </c>
      <c r="N2318" s="92">
        <v>9.55</v>
      </c>
      <c r="O2318" s="92">
        <v>28.57</v>
      </c>
      <c r="P2318" s="92"/>
      <c r="Q2318" s="50">
        <f t="shared" si="8"/>
        <v>99.66</v>
      </c>
      <c r="R2318" s="51">
        <f t="shared" si="9"/>
        <v>12</v>
      </c>
      <c r="S2318" s="52">
        <f t="shared" si="10"/>
        <v>0.6186308237</v>
      </c>
      <c r="T2318" s="52">
        <f t="shared" si="11"/>
        <v>0.0001251583253</v>
      </c>
      <c r="U2318" s="52">
        <f t="shared" si="12"/>
        <v>0.4076056308</v>
      </c>
      <c r="V2318" s="52">
        <f t="shared" si="13"/>
        <v>0.0007895245878</v>
      </c>
      <c r="W2318" s="52">
        <f t="shared" si="14"/>
        <v>0</v>
      </c>
      <c r="X2318" s="52">
        <f t="shared" si="15"/>
        <v>0.3976538838</v>
      </c>
      <c r="Y2318" s="52">
        <f t="shared" si="16"/>
        <v>0.1346257404</v>
      </c>
      <c r="Z2318" s="52">
        <f t="shared" si="17"/>
        <v>0.06227607904</v>
      </c>
      <c r="AA2318" s="52">
        <f t="shared" si="18"/>
        <v>0.01801017843</v>
      </c>
      <c r="AB2318" s="52">
        <f t="shared" si="19"/>
        <v>1.639717019</v>
      </c>
      <c r="AC2318" s="53">
        <f t="shared" si="20"/>
        <v>4.925341158</v>
      </c>
      <c r="AD2318" s="54">
        <f t="shared" si="21"/>
        <v>1.237261647</v>
      </c>
      <c r="AE2318" s="54">
        <f t="shared" si="22"/>
        <v>0.0002503166506</v>
      </c>
      <c r="AF2318" s="54">
        <f t="shared" si="23"/>
        <v>0.6114084461</v>
      </c>
      <c r="AG2318" s="54">
        <f t="shared" si="24"/>
        <v>0.001184286882</v>
      </c>
      <c r="AH2318" s="54">
        <f t="shared" si="25"/>
        <v>0</v>
      </c>
      <c r="AI2318" s="54">
        <f t="shared" si="26"/>
        <v>0.3976538838</v>
      </c>
      <c r="AJ2318" s="54">
        <f t="shared" si="27"/>
        <v>0.1346257404</v>
      </c>
      <c r="AK2318" s="54">
        <f t="shared" si="28"/>
        <v>0.06227607904</v>
      </c>
      <c r="AL2318" s="54">
        <f t="shared" si="29"/>
        <v>0.01801017843</v>
      </c>
      <c r="AM2318" s="54">
        <f t="shared" si="30"/>
        <v>2.462670579</v>
      </c>
      <c r="AN2318" s="54">
        <f t="shared" si="31"/>
        <v>-4.925341158</v>
      </c>
      <c r="AO2318" s="55">
        <f t="shared" si="32"/>
        <v>3.018232129</v>
      </c>
      <c r="AP2318" s="55">
        <f t="shared" si="33"/>
        <v>0.0006106337805</v>
      </c>
      <c r="AQ2318" s="55">
        <f t="shared" si="34"/>
        <v>1.988663293</v>
      </c>
      <c r="AR2318" s="55">
        <f t="shared" si="35"/>
        <v>0.003852004113</v>
      </c>
      <c r="AS2318" s="55">
        <f t="shared" si="36"/>
        <v>0</v>
      </c>
      <c r="AT2318" s="55">
        <f t="shared" si="37"/>
        <v>1.940109808</v>
      </c>
      <c r="AU2318" s="55">
        <f t="shared" si="38"/>
        <v>0.6568242636</v>
      </c>
      <c r="AV2318" s="55">
        <f t="shared" si="39"/>
        <v>0.3038381785</v>
      </c>
      <c r="AW2318" s="55">
        <f t="shared" si="40"/>
        <v>0.08786969076</v>
      </c>
      <c r="AX2318" s="55">
        <f t="shared" si="41"/>
        <v>8</v>
      </c>
      <c r="AY2318" s="55">
        <f t="shared" si="42"/>
        <v>24.03020082</v>
      </c>
      <c r="AZ2318" s="54">
        <f t="shared" ref="AZ2318:BA2318" si="16268">AO2318*2</f>
        <v>6.036464258</v>
      </c>
      <c r="BA2318" s="54">
        <f t="shared" si="16268"/>
        <v>0.001221267561</v>
      </c>
      <c r="BB2318" s="54">
        <f t="shared" ref="BB2318:BD2318" si="16269">AQ2318*(3/2)</f>
        <v>2.982994939</v>
      </c>
      <c r="BC2318" s="54">
        <f t="shared" si="16269"/>
        <v>0.00577800617</v>
      </c>
      <c r="BD2318" s="54">
        <f t="shared" si="16269"/>
        <v>0</v>
      </c>
      <c r="BE2318" s="54">
        <f t="shared" ref="BE2318:BH2318" si="16270">AT2318</f>
        <v>1.940109808</v>
      </c>
      <c r="BF2318" s="54">
        <f t="shared" si="16270"/>
        <v>0.6568242636</v>
      </c>
      <c r="BG2318" s="54">
        <f t="shared" si="16270"/>
        <v>0.3038381785</v>
      </c>
      <c r="BH2318" s="54">
        <f t="shared" si="16270"/>
        <v>0.08786969076</v>
      </c>
      <c r="BI2318" s="54">
        <f t="shared" si="46"/>
        <v>12.01510041</v>
      </c>
      <c r="BJ2318" s="54">
        <f t="shared" si="47"/>
        <v>-24.03020082</v>
      </c>
      <c r="BK2318" s="56">
        <f t="shared" ref="BK2318:BN2318" si="16271">AO2318</f>
        <v>3.018232129</v>
      </c>
      <c r="BL2318" s="56">
        <f t="shared" si="16271"/>
        <v>0.0006106337805</v>
      </c>
      <c r="BM2318" s="56">
        <f t="shared" si="16271"/>
        <v>1.988663293</v>
      </c>
      <c r="BN2318" s="56">
        <f t="shared" si="16271"/>
        <v>0.003852004113</v>
      </c>
      <c r="BO2318" s="56">
        <f t="shared" si="49"/>
        <v>0</v>
      </c>
      <c r="BP2318" s="56">
        <f t="shared" si="50"/>
        <v>1.940109808</v>
      </c>
      <c r="BQ2318" s="56">
        <f t="shared" ref="BQ2318:BS2318" si="16272">AU2318</f>
        <v>0.6568242636</v>
      </c>
      <c r="BR2318" s="56">
        <f t="shared" si="16272"/>
        <v>0.3038381785</v>
      </c>
      <c r="BS2318" s="56">
        <f t="shared" si="16272"/>
        <v>0.08786969076</v>
      </c>
      <c r="BT2318" s="56">
        <f t="shared" si="52"/>
        <v>8</v>
      </c>
      <c r="BU2318" s="50">
        <f t="shared" ref="BU2318:BX2318" si="16273">AZ2318</f>
        <v>6.036464258</v>
      </c>
      <c r="BV2318" s="50">
        <f t="shared" si="16273"/>
        <v>0.001221267561</v>
      </c>
      <c r="BW2318" s="50">
        <f t="shared" si="16273"/>
        <v>2.982994939</v>
      </c>
      <c r="BX2318" s="50">
        <f t="shared" si="16273"/>
        <v>0.00577800617</v>
      </c>
      <c r="BY2318" s="50">
        <f t="shared" si="54"/>
        <v>0</v>
      </c>
      <c r="BZ2318" s="50">
        <f t="shared" si="55"/>
        <v>1.940109808</v>
      </c>
      <c r="CA2318" s="50">
        <f t="shared" ref="CA2318:CC2318" si="16274">BF2318</f>
        <v>0.6568242636</v>
      </c>
      <c r="CB2318" s="50">
        <f t="shared" si="16274"/>
        <v>0.3038381785</v>
      </c>
      <c r="CC2318" s="50">
        <f t="shared" si="16274"/>
        <v>0.08786969076</v>
      </c>
      <c r="CD2318" s="50">
        <f t="shared" si="57"/>
        <v>12.01510041</v>
      </c>
      <c r="CE2318" s="57">
        <f t="shared" si="58"/>
        <v>37.17</v>
      </c>
      <c r="CF2318" s="57">
        <f t="shared" si="59"/>
        <v>0.01</v>
      </c>
      <c r="CG2318" s="57">
        <f t="shared" si="60"/>
        <v>20.78</v>
      </c>
      <c r="CH2318" s="57">
        <f t="shared" si="61"/>
        <v>0.06</v>
      </c>
      <c r="CI2318" s="58">
        <f t="shared" si="62"/>
        <v>0</v>
      </c>
      <c r="CJ2318" s="58">
        <f t="shared" si="63"/>
        <v>28.57</v>
      </c>
      <c r="CK2318" s="57">
        <f t="shared" si="64"/>
        <v>9.55</v>
      </c>
      <c r="CL2318" s="57">
        <f t="shared" si="65"/>
        <v>2.51</v>
      </c>
      <c r="CM2318" s="57">
        <f t="shared" si="66"/>
        <v>1.01</v>
      </c>
      <c r="CN2318" s="57">
        <f t="shared" si="67"/>
        <v>99.66</v>
      </c>
      <c r="CO2318" s="59">
        <f t="shared" si="68"/>
        <v>0.1016642959</v>
      </c>
      <c r="CP2318" s="59">
        <f t="shared" si="69"/>
        <v>0.6491610057</v>
      </c>
      <c r="CQ2318" s="59">
        <f t="shared" si="70"/>
        <v>0.219773488</v>
      </c>
      <c r="CR2318" s="59">
        <f t="shared" si="71"/>
        <v>0.02940121049</v>
      </c>
      <c r="CS2318" s="60">
        <f t="shared" si="72"/>
        <v>10.16642959</v>
      </c>
      <c r="CT2318" s="60">
        <f t="shared" si="73"/>
        <v>2.940121049</v>
      </c>
      <c r="CU2318" s="60">
        <f t="shared" si="74"/>
        <v>86.89344936</v>
      </c>
      <c r="CV2318" s="61">
        <f t="shared" si="75"/>
        <v>0.08023335842</v>
      </c>
      <c r="CW2318" s="61">
        <f t="shared" si="76"/>
        <v>0.08804128022</v>
      </c>
      <c r="CX2318" s="62"/>
    </row>
    <row r="2319" ht="15.75" customHeight="1">
      <c r="A2319" s="17" t="s">
        <v>53</v>
      </c>
      <c r="B2319" s="87" t="s">
        <v>2307</v>
      </c>
      <c r="C2319" s="88" t="s">
        <v>2421</v>
      </c>
      <c r="D2319" s="89"/>
      <c r="E2319" s="89" t="s">
        <v>2422</v>
      </c>
      <c r="F2319" s="90">
        <v>3.0</v>
      </c>
      <c r="G2319" s="89" t="s">
        <v>2425</v>
      </c>
      <c r="H2319" s="95">
        <v>38.19</v>
      </c>
      <c r="I2319" s="92">
        <v>5.41</v>
      </c>
      <c r="J2319" s="92">
        <v>21.43</v>
      </c>
      <c r="K2319" s="92">
        <v>1.56</v>
      </c>
      <c r="L2319" s="92">
        <v>0.02</v>
      </c>
      <c r="M2319" s="92">
        <v>0.0</v>
      </c>
      <c r="N2319" s="92">
        <v>0.6</v>
      </c>
      <c r="O2319" s="92">
        <v>33.42</v>
      </c>
      <c r="P2319" s="92"/>
      <c r="Q2319" s="50">
        <f t="shared" si="8"/>
        <v>100.63</v>
      </c>
      <c r="R2319" s="51">
        <f t="shared" si="9"/>
        <v>12</v>
      </c>
      <c r="S2319" s="52">
        <f t="shared" si="10"/>
        <v>0.6356069722</v>
      </c>
      <c r="T2319" s="52">
        <f t="shared" si="11"/>
        <v>0.0002503166506</v>
      </c>
      <c r="U2319" s="52">
        <f t="shared" si="12"/>
        <v>0.4203555663</v>
      </c>
      <c r="V2319" s="52">
        <f t="shared" si="13"/>
        <v>0</v>
      </c>
      <c r="W2319" s="52">
        <f t="shared" si="14"/>
        <v>0</v>
      </c>
      <c r="X2319" s="52">
        <f t="shared" si="15"/>
        <v>0.4651590059</v>
      </c>
      <c r="Y2319" s="52">
        <f t="shared" si="16"/>
        <v>0.008458161703</v>
      </c>
      <c r="Z2319" s="52">
        <f t="shared" si="17"/>
        <v>0.134228521</v>
      </c>
      <c r="AA2319" s="52">
        <f t="shared" si="18"/>
        <v>0.02781770133</v>
      </c>
      <c r="AB2319" s="52">
        <f t="shared" si="19"/>
        <v>1.691876245</v>
      </c>
      <c r="AC2319" s="53">
        <f t="shared" si="20"/>
        <v>5.075822634</v>
      </c>
      <c r="AD2319" s="54">
        <f t="shared" si="21"/>
        <v>1.271213944</v>
      </c>
      <c r="AE2319" s="54">
        <f t="shared" si="22"/>
        <v>0.0005006333011</v>
      </c>
      <c r="AF2319" s="54">
        <f t="shared" si="23"/>
        <v>0.6305333494</v>
      </c>
      <c r="AG2319" s="54">
        <f t="shared" si="24"/>
        <v>0</v>
      </c>
      <c r="AH2319" s="54">
        <f t="shared" si="25"/>
        <v>0</v>
      </c>
      <c r="AI2319" s="54">
        <f t="shared" si="26"/>
        <v>0.4651590059</v>
      </c>
      <c r="AJ2319" s="54">
        <f t="shared" si="27"/>
        <v>0.008458161703</v>
      </c>
      <c r="AK2319" s="54">
        <f t="shared" si="28"/>
        <v>0.134228521</v>
      </c>
      <c r="AL2319" s="54">
        <f t="shared" si="29"/>
        <v>0.02781770133</v>
      </c>
      <c r="AM2319" s="54">
        <f t="shared" si="30"/>
        <v>2.537911317</v>
      </c>
      <c r="AN2319" s="54">
        <f t="shared" si="31"/>
        <v>-5.075822634</v>
      </c>
      <c r="AO2319" s="55">
        <f t="shared" si="32"/>
        <v>3.005453734</v>
      </c>
      <c r="AP2319" s="55">
        <f t="shared" si="33"/>
        <v>0.001183616834</v>
      </c>
      <c r="AQ2319" s="55">
        <f t="shared" si="34"/>
        <v>1.987642146</v>
      </c>
      <c r="AR2319" s="55">
        <f t="shared" si="35"/>
        <v>0</v>
      </c>
      <c r="AS2319" s="55">
        <f t="shared" si="36"/>
        <v>0</v>
      </c>
      <c r="AT2319" s="55">
        <f t="shared" si="37"/>
        <v>2.199494235</v>
      </c>
      <c r="AU2319" s="55">
        <f t="shared" si="38"/>
        <v>0.03999423352</v>
      </c>
      <c r="AV2319" s="55">
        <f t="shared" si="39"/>
        <v>0.6346966398</v>
      </c>
      <c r="AW2319" s="55">
        <f t="shared" si="40"/>
        <v>0.1315353953</v>
      </c>
      <c r="AX2319" s="55">
        <f t="shared" si="41"/>
        <v>8</v>
      </c>
      <c r="AY2319" s="55">
        <f t="shared" si="42"/>
        <v>24.00091685</v>
      </c>
      <c r="AZ2319" s="54">
        <f t="shared" ref="AZ2319:BA2319" si="16275">AO2319*2</f>
        <v>6.010907468</v>
      </c>
      <c r="BA2319" s="54">
        <f t="shared" si="16275"/>
        <v>0.002367233668</v>
      </c>
      <c r="BB2319" s="54">
        <f t="shared" ref="BB2319:BD2319" si="16276">AQ2319*(3/2)</f>
        <v>2.981463219</v>
      </c>
      <c r="BC2319" s="54">
        <f t="shared" si="16276"/>
        <v>0</v>
      </c>
      <c r="BD2319" s="54">
        <f t="shared" si="16276"/>
        <v>0</v>
      </c>
      <c r="BE2319" s="54">
        <f t="shared" ref="BE2319:BH2319" si="16277">AT2319</f>
        <v>2.199494235</v>
      </c>
      <c r="BF2319" s="54">
        <f t="shared" si="16277"/>
        <v>0.03999423352</v>
      </c>
      <c r="BG2319" s="54">
        <f t="shared" si="16277"/>
        <v>0.6346966398</v>
      </c>
      <c r="BH2319" s="54">
        <f t="shared" si="16277"/>
        <v>0.1315353953</v>
      </c>
      <c r="BI2319" s="54">
        <f t="shared" si="46"/>
        <v>12.00045842</v>
      </c>
      <c r="BJ2319" s="54">
        <f t="shared" si="47"/>
        <v>-24.00091685</v>
      </c>
      <c r="BK2319" s="56">
        <f t="shared" ref="BK2319:BN2319" si="16278">AO2319</f>
        <v>3.005453734</v>
      </c>
      <c r="BL2319" s="56">
        <f t="shared" si="16278"/>
        <v>0.001183616834</v>
      </c>
      <c r="BM2319" s="56">
        <f t="shared" si="16278"/>
        <v>1.987642146</v>
      </c>
      <c r="BN2319" s="56">
        <f t="shared" si="16278"/>
        <v>0</v>
      </c>
      <c r="BO2319" s="56">
        <f t="shared" si="49"/>
        <v>0</v>
      </c>
      <c r="BP2319" s="56">
        <f t="shared" si="50"/>
        <v>2.199494235</v>
      </c>
      <c r="BQ2319" s="56">
        <f t="shared" ref="BQ2319:BS2319" si="16279">AU2319</f>
        <v>0.03999423352</v>
      </c>
      <c r="BR2319" s="56">
        <f t="shared" si="16279"/>
        <v>0.6346966398</v>
      </c>
      <c r="BS2319" s="56">
        <f t="shared" si="16279"/>
        <v>0.1315353953</v>
      </c>
      <c r="BT2319" s="56">
        <f t="shared" si="52"/>
        <v>8</v>
      </c>
      <c r="BU2319" s="50">
        <f t="shared" ref="BU2319:BX2319" si="16280">AZ2319</f>
        <v>6.010907468</v>
      </c>
      <c r="BV2319" s="50">
        <f t="shared" si="16280"/>
        <v>0.002367233668</v>
      </c>
      <c r="BW2319" s="50">
        <f t="shared" si="16280"/>
        <v>2.981463219</v>
      </c>
      <c r="BX2319" s="50">
        <f t="shared" si="16280"/>
        <v>0</v>
      </c>
      <c r="BY2319" s="50">
        <f t="shared" si="54"/>
        <v>0</v>
      </c>
      <c r="BZ2319" s="50">
        <f t="shared" si="55"/>
        <v>2.199494235</v>
      </c>
      <c r="CA2319" s="50">
        <f t="shared" ref="CA2319:CC2319" si="16281">BF2319</f>
        <v>0.03999423352</v>
      </c>
      <c r="CB2319" s="50">
        <f t="shared" si="16281"/>
        <v>0.6346966398</v>
      </c>
      <c r="CC2319" s="50">
        <f t="shared" si="16281"/>
        <v>0.1315353953</v>
      </c>
      <c r="CD2319" s="50">
        <f t="shared" si="57"/>
        <v>12.00045842</v>
      </c>
      <c r="CE2319" s="57">
        <f t="shared" si="58"/>
        <v>38.19</v>
      </c>
      <c r="CF2319" s="57">
        <f t="shared" si="59"/>
        <v>0.02</v>
      </c>
      <c r="CG2319" s="57">
        <f t="shared" si="60"/>
        <v>21.43</v>
      </c>
      <c r="CH2319" s="57">
        <f t="shared" si="61"/>
        <v>0</v>
      </c>
      <c r="CI2319" s="58">
        <f t="shared" si="62"/>
        <v>0</v>
      </c>
      <c r="CJ2319" s="58">
        <f t="shared" si="63"/>
        <v>33.42</v>
      </c>
      <c r="CK2319" s="57">
        <f t="shared" si="64"/>
        <v>0.6</v>
      </c>
      <c r="CL2319" s="57">
        <f t="shared" si="65"/>
        <v>5.41</v>
      </c>
      <c r="CM2319" s="57">
        <f t="shared" si="66"/>
        <v>1.56</v>
      </c>
      <c r="CN2319" s="57">
        <f t="shared" si="67"/>
        <v>100.63</v>
      </c>
      <c r="CO2319" s="59">
        <f t="shared" si="68"/>
        <v>0.2111628939</v>
      </c>
      <c r="CP2319" s="59">
        <f t="shared" si="69"/>
        <v>0.7317693819</v>
      </c>
      <c r="CQ2319" s="59">
        <f t="shared" si="70"/>
        <v>0.01330603876</v>
      </c>
      <c r="CR2319" s="59">
        <f t="shared" si="71"/>
        <v>0.04376168547</v>
      </c>
      <c r="CS2319" s="60">
        <f t="shared" si="72"/>
        <v>21.11628939</v>
      </c>
      <c r="CT2319" s="60">
        <f t="shared" si="73"/>
        <v>4.376168547</v>
      </c>
      <c r="CU2319" s="60">
        <f t="shared" si="74"/>
        <v>74.50754206</v>
      </c>
      <c r="CV2319" s="61">
        <f t="shared" si="75"/>
        <v>0.1493431324</v>
      </c>
      <c r="CW2319" s="61">
        <f t="shared" si="76"/>
        <v>0.1828670661</v>
      </c>
      <c r="CX2319" s="62"/>
    </row>
    <row r="2320" ht="15.75" customHeight="1">
      <c r="A2320" s="17" t="s">
        <v>53</v>
      </c>
      <c r="B2320" s="87" t="s">
        <v>2307</v>
      </c>
      <c r="C2320" s="88" t="s">
        <v>2421</v>
      </c>
      <c r="D2320" s="89"/>
      <c r="E2320" s="89" t="s">
        <v>2422</v>
      </c>
      <c r="F2320" s="90">
        <v>4.0</v>
      </c>
      <c r="G2320" s="89" t="s">
        <v>2426</v>
      </c>
      <c r="H2320" s="95">
        <v>37.65</v>
      </c>
      <c r="I2320" s="92">
        <v>3.24</v>
      </c>
      <c r="J2320" s="92">
        <v>21.12</v>
      </c>
      <c r="K2320" s="92">
        <v>1.88</v>
      </c>
      <c r="L2320" s="92">
        <v>0.05</v>
      </c>
      <c r="M2320" s="92">
        <v>0.01</v>
      </c>
      <c r="N2320" s="92">
        <v>4.01</v>
      </c>
      <c r="O2320" s="92">
        <v>32.01</v>
      </c>
      <c r="P2320" s="92"/>
      <c r="Q2320" s="50">
        <f t="shared" si="8"/>
        <v>99.97</v>
      </c>
      <c r="R2320" s="51">
        <f t="shared" si="9"/>
        <v>12</v>
      </c>
      <c r="S2320" s="52">
        <f t="shared" si="10"/>
        <v>0.6266195995</v>
      </c>
      <c r="T2320" s="52">
        <f t="shared" si="11"/>
        <v>0.0006257916264</v>
      </c>
      <c r="U2320" s="52">
        <f t="shared" si="12"/>
        <v>0.4142748278</v>
      </c>
      <c r="V2320" s="52">
        <f t="shared" si="13"/>
        <v>0.0001315874313</v>
      </c>
      <c r="W2320" s="52">
        <f t="shared" si="14"/>
        <v>0</v>
      </c>
      <c r="X2320" s="52">
        <f t="shared" si="15"/>
        <v>0.4455338055</v>
      </c>
      <c r="Y2320" s="52">
        <f t="shared" si="16"/>
        <v>0.05652871405</v>
      </c>
      <c r="Z2320" s="52">
        <f t="shared" si="17"/>
        <v>0.08038824545</v>
      </c>
      <c r="AA2320" s="52">
        <f t="shared" si="18"/>
        <v>0.03352389648</v>
      </c>
      <c r="AB2320" s="52">
        <f t="shared" si="19"/>
        <v>1.657626468</v>
      </c>
      <c r="AC2320" s="53">
        <f t="shared" si="20"/>
        <v>4.984150133</v>
      </c>
      <c r="AD2320" s="54">
        <f t="shared" si="21"/>
        <v>1.253239199</v>
      </c>
      <c r="AE2320" s="54">
        <f t="shared" si="22"/>
        <v>0.001251583253</v>
      </c>
      <c r="AF2320" s="54">
        <f t="shared" si="23"/>
        <v>0.6214122417</v>
      </c>
      <c r="AG2320" s="54">
        <f t="shared" si="24"/>
        <v>0.0001973811469</v>
      </c>
      <c r="AH2320" s="54">
        <f t="shared" si="25"/>
        <v>0</v>
      </c>
      <c r="AI2320" s="54">
        <f t="shared" si="26"/>
        <v>0.4455338055</v>
      </c>
      <c r="AJ2320" s="54">
        <f t="shared" si="27"/>
        <v>0.05652871405</v>
      </c>
      <c r="AK2320" s="54">
        <f t="shared" si="28"/>
        <v>0.08038824545</v>
      </c>
      <c r="AL2320" s="54">
        <f t="shared" si="29"/>
        <v>0.03352389648</v>
      </c>
      <c r="AM2320" s="54">
        <f t="shared" si="30"/>
        <v>2.492075066</v>
      </c>
      <c r="AN2320" s="54">
        <f t="shared" si="31"/>
        <v>-4.984150133</v>
      </c>
      <c r="AO2320" s="55">
        <f t="shared" si="32"/>
        <v>3.024177578</v>
      </c>
      <c r="AP2320" s="55">
        <f t="shared" si="33"/>
        <v>0.003020181632</v>
      </c>
      <c r="AQ2320" s="55">
        <f t="shared" si="34"/>
        <v>1.999363962</v>
      </c>
      <c r="AR2320" s="55">
        <f t="shared" si="35"/>
        <v>0.000635064335</v>
      </c>
      <c r="AS2320" s="55">
        <f t="shared" si="36"/>
        <v>0</v>
      </c>
      <c r="AT2320" s="55">
        <f t="shared" si="37"/>
        <v>2.150225345</v>
      </c>
      <c r="AU2320" s="55">
        <f t="shared" si="38"/>
        <v>0.2728176228</v>
      </c>
      <c r="AV2320" s="55">
        <f t="shared" si="39"/>
        <v>0.3879679627</v>
      </c>
      <c r="AW2320" s="55">
        <f t="shared" si="40"/>
        <v>0.1617922837</v>
      </c>
      <c r="AX2320" s="55">
        <f t="shared" si="41"/>
        <v>8</v>
      </c>
      <c r="AY2320" s="55">
        <f t="shared" si="42"/>
        <v>24.05439454</v>
      </c>
      <c r="AZ2320" s="54">
        <f t="shared" ref="AZ2320:BA2320" si="16282">AO2320*2</f>
        <v>6.048355155</v>
      </c>
      <c r="BA2320" s="54">
        <f t="shared" si="16282"/>
        <v>0.006040363265</v>
      </c>
      <c r="BB2320" s="54">
        <f t="shared" ref="BB2320:BD2320" si="16283">AQ2320*(3/2)</f>
        <v>2.999045943</v>
      </c>
      <c r="BC2320" s="54">
        <f t="shared" si="16283"/>
        <v>0.0009525965024</v>
      </c>
      <c r="BD2320" s="54">
        <f t="shared" si="16283"/>
        <v>0</v>
      </c>
      <c r="BE2320" s="54">
        <f t="shared" ref="BE2320:BH2320" si="16284">AT2320</f>
        <v>2.150225345</v>
      </c>
      <c r="BF2320" s="54">
        <f t="shared" si="16284"/>
        <v>0.2728176228</v>
      </c>
      <c r="BG2320" s="54">
        <f t="shared" si="16284"/>
        <v>0.3879679627</v>
      </c>
      <c r="BH2320" s="54">
        <f t="shared" si="16284"/>
        <v>0.1617922837</v>
      </c>
      <c r="BI2320" s="54">
        <f t="shared" si="46"/>
        <v>12.02719727</v>
      </c>
      <c r="BJ2320" s="54">
        <f t="shared" si="47"/>
        <v>-24.05439454</v>
      </c>
      <c r="BK2320" s="56">
        <f t="shared" ref="BK2320:BN2320" si="16285">AO2320</f>
        <v>3.024177578</v>
      </c>
      <c r="BL2320" s="56">
        <f t="shared" si="16285"/>
        <v>0.003020181632</v>
      </c>
      <c r="BM2320" s="56">
        <f t="shared" si="16285"/>
        <v>1.999363962</v>
      </c>
      <c r="BN2320" s="56">
        <f t="shared" si="16285"/>
        <v>0.000635064335</v>
      </c>
      <c r="BO2320" s="56">
        <f t="shared" si="49"/>
        <v>0</v>
      </c>
      <c r="BP2320" s="56">
        <f t="shared" si="50"/>
        <v>2.150225345</v>
      </c>
      <c r="BQ2320" s="56">
        <f t="shared" ref="BQ2320:BS2320" si="16286">AU2320</f>
        <v>0.2728176228</v>
      </c>
      <c r="BR2320" s="56">
        <f t="shared" si="16286"/>
        <v>0.3879679627</v>
      </c>
      <c r="BS2320" s="56">
        <f t="shared" si="16286"/>
        <v>0.1617922837</v>
      </c>
      <c r="BT2320" s="56">
        <f t="shared" si="52"/>
        <v>8</v>
      </c>
      <c r="BU2320" s="50">
        <f t="shared" ref="BU2320:BX2320" si="16287">AZ2320</f>
        <v>6.048355155</v>
      </c>
      <c r="BV2320" s="50">
        <f t="shared" si="16287"/>
        <v>0.006040363265</v>
      </c>
      <c r="BW2320" s="50">
        <f t="shared" si="16287"/>
        <v>2.999045943</v>
      </c>
      <c r="BX2320" s="50">
        <f t="shared" si="16287"/>
        <v>0.0009525965024</v>
      </c>
      <c r="BY2320" s="50">
        <f t="shared" si="54"/>
        <v>0</v>
      </c>
      <c r="BZ2320" s="50">
        <f t="shared" si="55"/>
        <v>2.150225345</v>
      </c>
      <c r="CA2320" s="50">
        <f t="shared" ref="CA2320:CC2320" si="16288">BF2320</f>
        <v>0.2728176228</v>
      </c>
      <c r="CB2320" s="50">
        <f t="shared" si="16288"/>
        <v>0.3879679627</v>
      </c>
      <c r="CC2320" s="50">
        <f t="shared" si="16288"/>
        <v>0.1617922837</v>
      </c>
      <c r="CD2320" s="50">
        <f t="shared" si="57"/>
        <v>12.02719727</v>
      </c>
      <c r="CE2320" s="57">
        <f t="shared" si="58"/>
        <v>37.65</v>
      </c>
      <c r="CF2320" s="57">
        <f t="shared" si="59"/>
        <v>0.05</v>
      </c>
      <c r="CG2320" s="57">
        <f t="shared" si="60"/>
        <v>21.12</v>
      </c>
      <c r="CH2320" s="57">
        <f t="shared" si="61"/>
        <v>0.01</v>
      </c>
      <c r="CI2320" s="58">
        <f t="shared" si="62"/>
        <v>0</v>
      </c>
      <c r="CJ2320" s="58">
        <f t="shared" si="63"/>
        <v>32.01</v>
      </c>
      <c r="CK2320" s="57">
        <f t="shared" si="64"/>
        <v>4.01</v>
      </c>
      <c r="CL2320" s="57">
        <f t="shared" si="65"/>
        <v>3.24</v>
      </c>
      <c r="CM2320" s="57">
        <f t="shared" si="66"/>
        <v>1.88</v>
      </c>
      <c r="CN2320" s="57">
        <f t="shared" si="67"/>
        <v>99.97</v>
      </c>
      <c r="CO2320" s="59">
        <f t="shared" si="68"/>
        <v>0.1305057667</v>
      </c>
      <c r="CP2320" s="59">
        <f t="shared" si="69"/>
        <v>0.7232989169</v>
      </c>
      <c r="CQ2320" s="59">
        <f t="shared" si="70"/>
        <v>0.09177116786</v>
      </c>
      <c r="CR2320" s="59">
        <f t="shared" si="71"/>
        <v>0.05442414855</v>
      </c>
      <c r="CS2320" s="60">
        <f t="shared" si="72"/>
        <v>13.05057667</v>
      </c>
      <c r="CT2320" s="60">
        <f t="shared" si="73"/>
        <v>5.442414855</v>
      </c>
      <c r="CU2320" s="60">
        <f t="shared" si="74"/>
        <v>81.50700848</v>
      </c>
      <c r="CV2320" s="61">
        <f t="shared" si="75"/>
        <v>0.1196770319</v>
      </c>
      <c r="CW2320" s="61">
        <f t="shared" si="76"/>
        <v>0.113017994</v>
      </c>
      <c r="CX2320" s="62"/>
    </row>
    <row r="2321" ht="15.75" customHeight="1">
      <c r="A2321" s="17" t="s">
        <v>53</v>
      </c>
      <c r="B2321" s="87" t="s">
        <v>2307</v>
      </c>
      <c r="C2321" s="88" t="s">
        <v>2421</v>
      </c>
      <c r="D2321" s="89"/>
      <c r="E2321" s="89" t="s">
        <v>2422</v>
      </c>
      <c r="F2321" s="90">
        <v>5.0</v>
      </c>
      <c r="G2321" s="89" t="s">
        <v>2427</v>
      </c>
      <c r="H2321" s="95">
        <v>37.05</v>
      </c>
      <c r="I2321" s="92">
        <v>4.12</v>
      </c>
      <c r="J2321" s="92">
        <v>21.18</v>
      </c>
      <c r="K2321" s="92">
        <v>1.01</v>
      </c>
      <c r="L2321" s="92">
        <v>0.05</v>
      </c>
      <c r="M2321" s="92">
        <v>0.01</v>
      </c>
      <c r="N2321" s="92">
        <v>1.28</v>
      </c>
      <c r="O2321" s="92">
        <v>34.75</v>
      </c>
      <c r="P2321" s="92"/>
      <c r="Q2321" s="50">
        <f t="shared" si="8"/>
        <v>99.45</v>
      </c>
      <c r="R2321" s="51">
        <f t="shared" si="9"/>
        <v>12</v>
      </c>
      <c r="S2321" s="52">
        <f t="shared" si="10"/>
        <v>0.6166336298</v>
      </c>
      <c r="T2321" s="52">
        <f t="shared" si="11"/>
        <v>0.0006257916264</v>
      </c>
      <c r="U2321" s="52">
        <f t="shared" si="12"/>
        <v>0.4154517449</v>
      </c>
      <c r="V2321" s="52">
        <f t="shared" si="13"/>
        <v>0.0001315874313</v>
      </c>
      <c r="W2321" s="52">
        <f t="shared" si="14"/>
        <v>0</v>
      </c>
      <c r="X2321" s="52">
        <f t="shared" si="15"/>
        <v>0.4836707198</v>
      </c>
      <c r="Y2321" s="52">
        <f t="shared" si="16"/>
        <v>0.0180440783</v>
      </c>
      <c r="Z2321" s="52">
        <f t="shared" si="17"/>
        <v>0.1022220899</v>
      </c>
      <c r="AA2321" s="52">
        <f t="shared" si="18"/>
        <v>0.01801017843</v>
      </c>
      <c r="AB2321" s="52">
        <f t="shared" si="19"/>
        <v>1.65478982</v>
      </c>
      <c r="AC2321" s="53">
        <f t="shared" si="20"/>
        <v>4.959681815</v>
      </c>
      <c r="AD2321" s="54">
        <f t="shared" si="21"/>
        <v>1.23326726</v>
      </c>
      <c r="AE2321" s="54">
        <f t="shared" si="22"/>
        <v>0.001251583253</v>
      </c>
      <c r="AF2321" s="54">
        <f t="shared" si="23"/>
        <v>0.6231776174</v>
      </c>
      <c r="AG2321" s="54">
        <f t="shared" si="24"/>
        <v>0.0001973811469</v>
      </c>
      <c r="AH2321" s="54">
        <f t="shared" si="25"/>
        <v>0</v>
      </c>
      <c r="AI2321" s="54">
        <f t="shared" si="26"/>
        <v>0.4836707198</v>
      </c>
      <c r="AJ2321" s="54">
        <f t="shared" si="27"/>
        <v>0.0180440783</v>
      </c>
      <c r="AK2321" s="54">
        <f t="shared" si="28"/>
        <v>0.1022220899</v>
      </c>
      <c r="AL2321" s="54">
        <f t="shared" si="29"/>
        <v>0.01801017843</v>
      </c>
      <c r="AM2321" s="54">
        <f t="shared" si="30"/>
        <v>2.479840908</v>
      </c>
      <c r="AN2321" s="54">
        <f t="shared" si="31"/>
        <v>-4.959681815</v>
      </c>
      <c r="AO2321" s="55">
        <f t="shared" si="32"/>
        <v>2.981084956</v>
      </c>
      <c r="AP2321" s="55">
        <f t="shared" si="33"/>
        <v>0.00302535884</v>
      </c>
      <c r="AQ2321" s="55">
        <f t="shared" si="34"/>
        <v>2.008481028</v>
      </c>
      <c r="AR2321" s="55">
        <f t="shared" si="35"/>
        <v>0.0006361529649</v>
      </c>
      <c r="AS2321" s="55">
        <f t="shared" si="36"/>
        <v>0</v>
      </c>
      <c r="AT2321" s="55">
        <f t="shared" si="37"/>
        <v>2.338282307</v>
      </c>
      <c r="AU2321" s="55">
        <f t="shared" si="38"/>
        <v>0.0872332091</v>
      </c>
      <c r="AV2321" s="55">
        <f t="shared" si="39"/>
        <v>0.4941876661</v>
      </c>
      <c r="AW2321" s="55">
        <f t="shared" si="40"/>
        <v>0.08706932183</v>
      </c>
      <c r="AX2321" s="55">
        <f t="shared" si="41"/>
        <v>8</v>
      </c>
      <c r="AY2321" s="55">
        <f t="shared" si="42"/>
        <v>23.97733781</v>
      </c>
      <c r="AZ2321" s="54">
        <f t="shared" ref="AZ2321:BA2321" si="16289">AO2321*2</f>
        <v>5.962169912</v>
      </c>
      <c r="BA2321" s="54">
        <f t="shared" si="16289"/>
        <v>0.006050717681</v>
      </c>
      <c r="BB2321" s="54">
        <f t="shared" ref="BB2321:BD2321" si="16290">AQ2321*(3/2)</f>
        <v>3.012721542</v>
      </c>
      <c r="BC2321" s="54">
        <f t="shared" si="16290"/>
        <v>0.0009542294474</v>
      </c>
      <c r="BD2321" s="54">
        <f t="shared" si="16290"/>
        <v>0</v>
      </c>
      <c r="BE2321" s="54">
        <f t="shared" ref="BE2321:BH2321" si="16291">AT2321</f>
        <v>2.338282307</v>
      </c>
      <c r="BF2321" s="54">
        <f t="shared" si="16291"/>
        <v>0.0872332091</v>
      </c>
      <c r="BG2321" s="54">
        <f t="shared" si="16291"/>
        <v>0.4941876661</v>
      </c>
      <c r="BH2321" s="54">
        <f t="shared" si="16291"/>
        <v>0.08706932183</v>
      </c>
      <c r="BI2321" s="54">
        <f t="shared" si="46"/>
        <v>11.98866891</v>
      </c>
      <c r="BJ2321" s="54">
        <f t="shared" si="47"/>
        <v>-23.97733781</v>
      </c>
      <c r="BK2321" s="56">
        <f t="shared" ref="BK2321:BN2321" si="16292">AO2321</f>
        <v>2.981084956</v>
      </c>
      <c r="BL2321" s="56">
        <f t="shared" si="16292"/>
        <v>0.00302535884</v>
      </c>
      <c r="BM2321" s="56">
        <f t="shared" si="16292"/>
        <v>2.008481028</v>
      </c>
      <c r="BN2321" s="56">
        <f t="shared" si="16292"/>
        <v>0.0006361529649</v>
      </c>
      <c r="BO2321" s="56">
        <f t="shared" si="49"/>
        <v>0.02266218922</v>
      </c>
      <c r="BP2321" s="56">
        <f t="shared" si="50"/>
        <v>2.315620118</v>
      </c>
      <c r="BQ2321" s="56">
        <f t="shared" ref="BQ2321:BS2321" si="16293">AU2321</f>
        <v>0.0872332091</v>
      </c>
      <c r="BR2321" s="56">
        <f t="shared" si="16293"/>
        <v>0.4941876661</v>
      </c>
      <c r="BS2321" s="56">
        <f t="shared" si="16293"/>
        <v>0.08706932183</v>
      </c>
      <c r="BT2321" s="56">
        <f t="shared" si="52"/>
        <v>8</v>
      </c>
      <c r="BU2321" s="50">
        <f t="shared" ref="BU2321:BX2321" si="16294">AZ2321</f>
        <v>5.962169912</v>
      </c>
      <c r="BV2321" s="50">
        <f t="shared" si="16294"/>
        <v>0.006050717681</v>
      </c>
      <c r="BW2321" s="50">
        <f t="shared" si="16294"/>
        <v>3.012721542</v>
      </c>
      <c r="BX2321" s="50">
        <f t="shared" si="16294"/>
        <v>0.0009542294474</v>
      </c>
      <c r="BY2321" s="50">
        <f t="shared" si="54"/>
        <v>0.03399328383</v>
      </c>
      <c r="BZ2321" s="50">
        <f t="shared" si="55"/>
        <v>2.315620118</v>
      </c>
      <c r="CA2321" s="50">
        <f t="shared" ref="CA2321:CC2321" si="16295">BF2321</f>
        <v>0.0872332091</v>
      </c>
      <c r="CB2321" s="50">
        <f t="shared" si="16295"/>
        <v>0.4941876661</v>
      </c>
      <c r="CC2321" s="50">
        <f t="shared" si="16295"/>
        <v>0.08706932183</v>
      </c>
      <c r="CD2321" s="50">
        <f t="shared" si="57"/>
        <v>12</v>
      </c>
      <c r="CE2321" s="57">
        <f t="shared" si="58"/>
        <v>37.05</v>
      </c>
      <c r="CF2321" s="57">
        <f t="shared" si="59"/>
        <v>0.05</v>
      </c>
      <c r="CG2321" s="57">
        <f t="shared" si="60"/>
        <v>21.18</v>
      </c>
      <c r="CH2321" s="57">
        <f t="shared" si="61"/>
        <v>0.01</v>
      </c>
      <c r="CI2321" s="58">
        <f t="shared" si="62"/>
        <v>0.3742901716</v>
      </c>
      <c r="CJ2321" s="58">
        <f t="shared" si="63"/>
        <v>34.41320958</v>
      </c>
      <c r="CK2321" s="57">
        <f t="shared" si="64"/>
        <v>1.28</v>
      </c>
      <c r="CL2321" s="57">
        <f t="shared" si="65"/>
        <v>4.12</v>
      </c>
      <c r="CM2321" s="57">
        <f t="shared" si="66"/>
        <v>1.01</v>
      </c>
      <c r="CN2321" s="57">
        <f t="shared" si="67"/>
        <v>99.48749975</v>
      </c>
      <c r="CO2321" s="59">
        <f t="shared" si="68"/>
        <v>0.1656063664</v>
      </c>
      <c r="CP2321" s="59">
        <f t="shared" si="69"/>
        <v>0.7759834166</v>
      </c>
      <c r="CQ2321" s="59">
        <f t="shared" si="70"/>
        <v>0.02923256847</v>
      </c>
      <c r="CR2321" s="59">
        <f t="shared" si="71"/>
        <v>0.02917764849</v>
      </c>
      <c r="CS2321" s="60">
        <f t="shared" si="72"/>
        <v>16.56063664</v>
      </c>
      <c r="CT2321" s="60">
        <f t="shared" si="73"/>
        <v>2.917764849</v>
      </c>
      <c r="CU2321" s="60">
        <f t="shared" si="74"/>
        <v>80.52159851</v>
      </c>
      <c r="CV2321" s="61">
        <f t="shared" si="75"/>
        <v>0.1119808317</v>
      </c>
      <c r="CW2321" s="61">
        <f t="shared" si="76"/>
        <v>0.1434151133</v>
      </c>
      <c r="CX2321" s="62"/>
    </row>
    <row r="2322" ht="15.75" customHeight="1">
      <c r="A2322" s="17" t="s">
        <v>53</v>
      </c>
      <c r="B2322" s="87" t="s">
        <v>2307</v>
      </c>
      <c r="C2322" s="88" t="s">
        <v>2421</v>
      </c>
      <c r="D2322" s="89"/>
      <c r="E2322" s="89" t="s">
        <v>2422</v>
      </c>
      <c r="F2322" s="90">
        <v>6.0</v>
      </c>
      <c r="G2322" s="89" t="s">
        <v>2428</v>
      </c>
      <c r="H2322" s="95">
        <v>37.44</v>
      </c>
      <c r="I2322" s="92">
        <v>0.9</v>
      </c>
      <c r="J2322" s="92">
        <v>20.15</v>
      </c>
      <c r="K2322" s="92">
        <v>10.96</v>
      </c>
      <c r="L2322" s="92">
        <v>0.11</v>
      </c>
      <c r="M2322" s="92">
        <v>0.02</v>
      </c>
      <c r="N2322" s="92">
        <v>1.02</v>
      </c>
      <c r="O2322" s="92">
        <v>29.22</v>
      </c>
      <c r="P2322" s="92"/>
      <c r="Q2322" s="50">
        <f t="shared" si="8"/>
        <v>99.82</v>
      </c>
      <c r="R2322" s="51">
        <f t="shared" si="9"/>
        <v>12</v>
      </c>
      <c r="S2322" s="52">
        <f t="shared" si="10"/>
        <v>0.6231245101</v>
      </c>
      <c r="T2322" s="52">
        <f t="shared" si="11"/>
        <v>0.001376741578</v>
      </c>
      <c r="U2322" s="52">
        <f t="shared" si="12"/>
        <v>0.395248001</v>
      </c>
      <c r="V2322" s="52">
        <f t="shared" si="13"/>
        <v>0.0002631748626</v>
      </c>
      <c r="W2322" s="52">
        <f t="shared" si="14"/>
        <v>0</v>
      </c>
      <c r="X2322" s="52">
        <f t="shared" si="15"/>
        <v>0.4067009621</v>
      </c>
      <c r="Y2322" s="52">
        <f t="shared" si="16"/>
        <v>0.0143788749</v>
      </c>
      <c r="Z2322" s="52">
        <f t="shared" si="17"/>
        <v>0.02233006818</v>
      </c>
      <c r="AA2322" s="52">
        <f t="shared" si="18"/>
        <v>0.1954371837</v>
      </c>
      <c r="AB2322" s="52">
        <f t="shared" si="19"/>
        <v>1.658859516</v>
      </c>
      <c r="AC2322" s="53">
        <f t="shared" si="20"/>
        <v>4.962232712</v>
      </c>
      <c r="AD2322" s="54">
        <f t="shared" si="21"/>
        <v>1.24624902</v>
      </c>
      <c r="AE2322" s="54">
        <f t="shared" si="22"/>
        <v>0.002753483156</v>
      </c>
      <c r="AF2322" s="54">
        <f t="shared" si="23"/>
        <v>0.5928720014</v>
      </c>
      <c r="AG2322" s="54">
        <f t="shared" si="24"/>
        <v>0.0003947622939</v>
      </c>
      <c r="AH2322" s="54">
        <f t="shared" si="25"/>
        <v>0</v>
      </c>
      <c r="AI2322" s="54">
        <f t="shared" si="26"/>
        <v>0.4067009621</v>
      </c>
      <c r="AJ2322" s="54">
        <f t="shared" si="27"/>
        <v>0.0143788749</v>
      </c>
      <c r="AK2322" s="54">
        <f t="shared" si="28"/>
        <v>0.02233006818</v>
      </c>
      <c r="AL2322" s="54">
        <f t="shared" si="29"/>
        <v>0.1954371837</v>
      </c>
      <c r="AM2322" s="54">
        <f t="shared" si="30"/>
        <v>2.481116356</v>
      </c>
      <c r="AN2322" s="54">
        <f t="shared" si="31"/>
        <v>-4.962232712</v>
      </c>
      <c r="AO2322" s="55">
        <f t="shared" si="32"/>
        <v>3.005074288</v>
      </c>
      <c r="AP2322" s="55">
        <f t="shared" si="33"/>
        <v>0.006639460736</v>
      </c>
      <c r="AQ2322" s="55">
        <f t="shared" si="34"/>
        <v>1.90611922</v>
      </c>
      <c r="AR2322" s="55">
        <f t="shared" si="35"/>
        <v>0.001269184569</v>
      </c>
      <c r="AS2322" s="55">
        <f t="shared" si="36"/>
        <v>0</v>
      </c>
      <c r="AT2322" s="55">
        <f t="shared" si="37"/>
        <v>1.961352161</v>
      </c>
      <c r="AU2322" s="55">
        <f t="shared" si="38"/>
        <v>0.06934342422</v>
      </c>
      <c r="AV2322" s="55">
        <f t="shared" si="39"/>
        <v>0.1076887727</v>
      </c>
      <c r="AW2322" s="55">
        <f t="shared" si="40"/>
        <v>0.9425134885</v>
      </c>
      <c r="AX2322" s="55">
        <f t="shared" si="41"/>
        <v>8</v>
      </c>
      <c r="AY2322" s="55">
        <f t="shared" si="42"/>
        <v>23.9308159</v>
      </c>
      <c r="AZ2322" s="54">
        <f t="shared" ref="AZ2322:BA2322" si="16296">AO2322*2</f>
        <v>6.010148577</v>
      </c>
      <c r="BA2322" s="54">
        <f t="shared" si="16296"/>
        <v>0.01327892147</v>
      </c>
      <c r="BB2322" s="54">
        <f t="shared" ref="BB2322:BD2322" si="16297">AQ2322*(3/2)</f>
        <v>2.85917883</v>
      </c>
      <c r="BC2322" s="54">
        <f t="shared" si="16297"/>
        <v>0.001903776854</v>
      </c>
      <c r="BD2322" s="54">
        <f t="shared" si="16297"/>
        <v>0</v>
      </c>
      <c r="BE2322" s="54">
        <f t="shared" ref="BE2322:BH2322" si="16298">AT2322</f>
        <v>1.961352161</v>
      </c>
      <c r="BF2322" s="54">
        <f t="shared" si="16298"/>
        <v>0.06934342422</v>
      </c>
      <c r="BG2322" s="54">
        <f t="shared" si="16298"/>
        <v>0.1076887727</v>
      </c>
      <c r="BH2322" s="54">
        <f t="shared" si="16298"/>
        <v>0.9425134885</v>
      </c>
      <c r="BI2322" s="54">
        <f t="shared" si="46"/>
        <v>11.96540795</v>
      </c>
      <c r="BJ2322" s="54">
        <f t="shared" si="47"/>
        <v>-23.9308159</v>
      </c>
      <c r="BK2322" s="56">
        <f t="shared" ref="BK2322:BN2322" si="16299">AO2322</f>
        <v>3.005074288</v>
      </c>
      <c r="BL2322" s="56">
        <f t="shared" si="16299"/>
        <v>0.006639460736</v>
      </c>
      <c r="BM2322" s="56">
        <f t="shared" si="16299"/>
        <v>1.90611922</v>
      </c>
      <c r="BN2322" s="56">
        <f t="shared" si="16299"/>
        <v>0.001269184569</v>
      </c>
      <c r="BO2322" s="56">
        <f t="shared" si="49"/>
        <v>0.06918409692</v>
      </c>
      <c r="BP2322" s="56">
        <f t="shared" si="50"/>
        <v>1.892168064</v>
      </c>
      <c r="BQ2322" s="56">
        <f t="shared" ref="BQ2322:BS2322" si="16300">AU2322</f>
        <v>0.06934342422</v>
      </c>
      <c r="BR2322" s="56">
        <f t="shared" si="16300"/>
        <v>0.1076887727</v>
      </c>
      <c r="BS2322" s="56">
        <f t="shared" si="16300"/>
        <v>0.9425134885</v>
      </c>
      <c r="BT2322" s="56">
        <f t="shared" si="52"/>
        <v>8</v>
      </c>
      <c r="BU2322" s="50">
        <f t="shared" ref="BU2322:BX2322" si="16301">AZ2322</f>
        <v>6.010148577</v>
      </c>
      <c r="BV2322" s="50">
        <f t="shared" si="16301"/>
        <v>0.01327892147</v>
      </c>
      <c r="BW2322" s="50">
        <f t="shared" si="16301"/>
        <v>2.85917883</v>
      </c>
      <c r="BX2322" s="50">
        <f t="shared" si="16301"/>
        <v>0.001903776854</v>
      </c>
      <c r="BY2322" s="50">
        <f t="shared" si="54"/>
        <v>0.1037761454</v>
      </c>
      <c r="BZ2322" s="50">
        <f t="shared" si="55"/>
        <v>1.892168064</v>
      </c>
      <c r="CA2322" s="50">
        <f t="shared" ref="CA2322:CC2322" si="16302">BF2322</f>
        <v>0.06934342422</v>
      </c>
      <c r="CB2322" s="50">
        <f t="shared" si="16302"/>
        <v>0.1076887727</v>
      </c>
      <c r="CC2322" s="50">
        <f t="shared" si="16302"/>
        <v>0.9425134885</v>
      </c>
      <c r="CD2322" s="50">
        <f t="shared" si="57"/>
        <v>12</v>
      </c>
      <c r="CE2322" s="57">
        <f t="shared" si="58"/>
        <v>37.44</v>
      </c>
      <c r="CF2322" s="57">
        <f t="shared" si="59"/>
        <v>0.11</v>
      </c>
      <c r="CG2322" s="57">
        <f t="shared" si="60"/>
        <v>20.15</v>
      </c>
      <c r="CH2322" s="57">
        <f t="shared" si="61"/>
        <v>0.02</v>
      </c>
      <c r="CI2322" s="58">
        <f t="shared" si="62"/>
        <v>1.145459151</v>
      </c>
      <c r="CJ2322" s="58">
        <f t="shared" si="63"/>
        <v>28.18930324</v>
      </c>
      <c r="CK2322" s="57">
        <f t="shared" si="64"/>
        <v>1.02</v>
      </c>
      <c r="CL2322" s="57">
        <f t="shared" si="65"/>
        <v>0.9</v>
      </c>
      <c r="CM2322" s="57">
        <f t="shared" si="66"/>
        <v>10.96</v>
      </c>
      <c r="CN2322" s="57">
        <f t="shared" si="67"/>
        <v>99.93476239</v>
      </c>
      <c r="CO2322" s="59">
        <f t="shared" si="68"/>
        <v>0.0357566428</v>
      </c>
      <c r="CP2322" s="59">
        <f t="shared" si="69"/>
        <v>0.6282695572</v>
      </c>
      <c r="CQ2322" s="59">
        <f t="shared" si="70"/>
        <v>0.02302457338</v>
      </c>
      <c r="CR2322" s="59">
        <f t="shared" si="71"/>
        <v>0.3129492266</v>
      </c>
      <c r="CS2322" s="60">
        <f t="shared" si="72"/>
        <v>3.57566428</v>
      </c>
      <c r="CT2322" s="60">
        <f t="shared" si="73"/>
        <v>31.29492266</v>
      </c>
      <c r="CU2322" s="60">
        <f t="shared" si="74"/>
        <v>65.12941306</v>
      </c>
      <c r="CV2322" s="61">
        <f t="shared" si="75"/>
        <v>0.330827548</v>
      </c>
      <c r="CW2322" s="61">
        <f t="shared" si="76"/>
        <v>0.03096525266</v>
      </c>
      <c r="CX2322" s="62"/>
    </row>
    <row r="2323" ht="15.75" customHeight="1">
      <c r="A2323" s="17" t="s">
        <v>53</v>
      </c>
      <c r="B2323" s="87" t="s">
        <v>2307</v>
      </c>
      <c r="C2323" s="88" t="s">
        <v>2421</v>
      </c>
      <c r="D2323" s="89"/>
      <c r="E2323" s="89" t="s">
        <v>2422</v>
      </c>
      <c r="F2323" s="90">
        <v>7.0</v>
      </c>
      <c r="G2323" s="89" t="s">
        <v>2429</v>
      </c>
      <c r="H2323" s="95">
        <v>36.99</v>
      </c>
      <c r="I2323" s="92">
        <v>1.84</v>
      </c>
      <c r="J2323" s="92">
        <v>20.91</v>
      </c>
      <c r="K2323" s="92">
        <v>1.64</v>
      </c>
      <c r="L2323" s="92">
        <v>0.02</v>
      </c>
      <c r="M2323" s="92">
        <v>0.03</v>
      </c>
      <c r="N2323" s="92">
        <v>12.57</v>
      </c>
      <c r="O2323" s="92">
        <v>26.25</v>
      </c>
      <c r="P2323" s="92"/>
      <c r="Q2323" s="50">
        <f t="shared" si="8"/>
        <v>100.25</v>
      </c>
      <c r="R2323" s="51">
        <f t="shared" si="9"/>
        <v>12</v>
      </c>
      <c r="S2323" s="52">
        <f t="shared" si="10"/>
        <v>0.6156350328</v>
      </c>
      <c r="T2323" s="52">
        <f t="shared" si="11"/>
        <v>0.0002503166506</v>
      </c>
      <c r="U2323" s="52">
        <f t="shared" si="12"/>
        <v>0.4101556179</v>
      </c>
      <c r="V2323" s="52">
        <f t="shared" si="13"/>
        <v>0.0003947622939</v>
      </c>
      <c r="W2323" s="52">
        <f t="shared" si="14"/>
        <v>0</v>
      </c>
      <c r="X2323" s="52">
        <f t="shared" si="15"/>
        <v>0.3653627739</v>
      </c>
      <c r="Y2323" s="52">
        <f t="shared" si="16"/>
        <v>0.1771984877</v>
      </c>
      <c r="Z2323" s="52">
        <f t="shared" si="17"/>
        <v>0.04565258384</v>
      </c>
      <c r="AA2323" s="52">
        <f t="shared" si="18"/>
        <v>0.02924425012</v>
      </c>
      <c r="AB2323" s="52">
        <f t="shared" si="19"/>
        <v>1.643893825</v>
      </c>
      <c r="AC2323" s="53">
        <f t="shared" si="20"/>
        <v>4.930108729</v>
      </c>
      <c r="AD2323" s="54">
        <f t="shared" si="21"/>
        <v>1.231270066</v>
      </c>
      <c r="AE2323" s="54">
        <f t="shared" si="22"/>
        <v>0.0005006333011</v>
      </c>
      <c r="AF2323" s="54">
        <f t="shared" si="23"/>
        <v>0.6152334268</v>
      </c>
      <c r="AG2323" s="54">
        <f t="shared" si="24"/>
        <v>0.0005921434408</v>
      </c>
      <c r="AH2323" s="54">
        <f t="shared" si="25"/>
        <v>0</v>
      </c>
      <c r="AI2323" s="54">
        <f t="shared" si="26"/>
        <v>0.3653627739</v>
      </c>
      <c r="AJ2323" s="54">
        <f t="shared" si="27"/>
        <v>0.1771984877</v>
      </c>
      <c r="AK2323" s="54">
        <f t="shared" si="28"/>
        <v>0.04565258384</v>
      </c>
      <c r="AL2323" s="54">
        <f t="shared" si="29"/>
        <v>0.02924425012</v>
      </c>
      <c r="AM2323" s="54">
        <f t="shared" si="30"/>
        <v>2.465054365</v>
      </c>
      <c r="AN2323" s="54">
        <f t="shared" si="31"/>
        <v>-4.930108729</v>
      </c>
      <c r="AO2323" s="55">
        <f t="shared" si="32"/>
        <v>2.995984404</v>
      </c>
      <c r="AP2323" s="55">
        <f t="shared" si="33"/>
        <v>0.001218164564</v>
      </c>
      <c r="AQ2323" s="55">
        <f t="shared" si="34"/>
        <v>1.996019994</v>
      </c>
      <c r="AR2323" s="55">
        <f t="shared" si="35"/>
        <v>0.00192110847</v>
      </c>
      <c r="AS2323" s="55">
        <f t="shared" si="36"/>
        <v>0</v>
      </c>
      <c r="AT2323" s="55">
        <f t="shared" si="37"/>
        <v>1.778035872</v>
      </c>
      <c r="AU2323" s="55">
        <f t="shared" si="38"/>
        <v>0.8623354378</v>
      </c>
      <c r="AV2323" s="55">
        <f t="shared" si="39"/>
        <v>0.222168041</v>
      </c>
      <c r="AW2323" s="55">
        <f t="shared" si="40"/>
        <v>0.1423169777</v>
      </c>
      <c r="AX2323" s="55">
        <f t="shared" si="41"/>
        <v>8</v>
      </c>
      <c r="AY2323" s="55">
        <f t="shared" si="42"/>
        <v>23.99234624</v>
      </c>
      <c r="AZ2323" s="54">
        <f t="shared" ref="AZ2323:BA2323" si="16303">AO2323*2</f>
        <v>5.991968808</v>
      </c>
      <c r="BA2323" s="54">
        <f t="shared" si="16303"/>
        <v>0.002436329128</v>
      </c>
      <c r="BB2323" s="54">
        <f t="shared" ref="BB2323:BD2323" si="16304">AQ2323*(3/2)</f>
        <v>2.994029991</v>
      </c>
      <c r="BC2323" s="54">
        <f t="shared" si="16304"/>
        <v>0.002881662705</v>
      </c>
      <c r="BD2323" s="54">
        <f t="shared" si="16304"/>
        <v>0</v>
      </c>
      <c r="BE2323" s="54">
        <f t="shared" ref="BE2323:BH2323" si="16305">AT2323</f>
        <v>1.778035872</v>
      </c>
      <c r="BF2323" s="54">
        <f t="shared" si="16305"/>
        <v>0.8623354378</v>
      </c>
      <c r="BG2323" s="54">
        <f t="shared" si="16305"/>
        <v>0.222168041</v>
      </c>
      <c r="BH2323" s="54">
        <f t="shared" si="16305"/>
        <v>0.1423169777</v>
      </c>
      <c r="BI2323" s="54">
        <f t="shared" si="46"/>
        <v>11.99617312</v>
      </c>
      <c r="BJ2323" s="54">
        <f t="shared" si="47"/>
        <v>-23.99234624</v>
      </c>
      <c r="BK2323" s="56">
        <f t="shared" ref="BK2323:BN2323" si="16306">AO2323</f>
        <v>2.995984404</v>
      </c>
      <c r="BL2323" s="56">
        <f t="shared" si="16306"/>
        <v>0.001218164564</v>
      </c>
      <c r="BM2323" s="56">
        <f t="shared" si="16306"/>
        <v>1.996019994</v>
      </c>
      <c r="BN2323" s="56">
        <f t="shared" si="16306"/>
        <v>0.00192110847</v>
      </c>
      <c r="BO2323" s="56">
        <f t="shared" si="49"/>
        <v>0.007653760108</v>
      </c>
      <c r="BP2323" s="56">
        <f t="shared" si="50"/>
        <v>1.770382112</v>
      </c>
      <c r="BQ2323" s="56">
        <f t="shared" ref="BQ2323:BS2323" si="16307">AU2323</f>
        <v>0.8623354378</v>
      </c>
      <c r="BR2323" s="56">
        <f t="shared" si="16307"/>
        <v>0.222168041</v>
      </c>
      <c r="BS2323" s="56">
        <f t="shared" si="16307"/>
        <v>0.1423169777</v>
      </c>
      <c r="BT2323" s="56">
        <f t="shared" si="52"/>
        <v>8</v>
      </c>
      <c r="BU2323" s="50">
        <f t="shared" ref="BU2323:BX2323" si="16308">AZ2323</f>
        <v>5.991968808</v>
      </c>
      <c r="BV2323" s="50">
        <f t="shared" si="16308"/>
        <v>0.002436329128</v>
      </c>
      <c r="BW2323" s="50">
        <f t="shared" si="16308"/>
        <v>2.994029991</v>
      </c>
      <c r="BX2323" s="50">
        <f t="shared" si="16308"/>
        <v>0.002881662705</v>
      </c>
      <c r="BY2323" s="50">
        <f t="shared" si="54"/>
        <v>0.01148064016</v>
      </c>
      <c r="BZ2323" s="50">
        <f t="shared" si="55"/>
        <v>1.770382112</v>
      </c>
      <c r="CA2323" s="50">
        <f t="shared" ref="CA2323:CC2323" si="16309">BF2323</f>
        <v>0.8623354378</v>
      </c>
      <c r="CB2323" s="50">
        <f t="shared" si="16309"/>
        <v>0.222168041</v>
      </c>
      <c r="CC2323" s="50">
        <f t="shared" si="16309"/>
        <v>0.1423169777</v>
      </c>
      <c r="CD2323" s="50">
        <f t="shared" si="57"/>
        <v>12</v>
      </c>
      <c r="CE2323" s="57">
        <f t="shared" si="58"/>
        <v>36.99</v>
      </c>
      <c r="CF2323" s="57">
        <f t="shared" si="59"/>
        <v>0.02</v>
      </c>
      <c r="CG2323" s="57">
        <f t="shared" si="60"/>
        <v>20.91</v>
      </c>
      <c r="CH2323" s="57">
        <f t="shared" si="61"/>
        <v>0.03</v>
      </c>
      <c r="CI2323" s="58">
        <f t="shared" si="62"/>
        <v>0.1255776442</v>
      </c>
      <c r="CJ2323" s="58">
        <f t="shared" si="63"/>
        <v>26.13700385</v>
      </c>
      <c r="CK2323" s="57">
        <f t="shared" si="64"/>
        <v>12.57</v>
      </c>
      <c r="CL2323" s="57">
        <f t="shared" si="65"/>
        <v>1.84</v>
      </c>
      <c r="CM2323" s="57">
        <f t="shared" si="66"/>
        <v>1.64</v>
      </c>
      <c r="CN2323" s="57">
        <f t="shared" si="67"/>
        <v>100.2625815</v>
      </c>
      <c r="CO2323" s="59">
        <f t="shared" si="68"/>
        <v>0.07412513365</v>
      </c>
      <c r="CP2323" s="59">
        <f t="shared" si="69"/>
        <v>0.5906781646</v>
      </c>
      <c r="CQ2323" s="59">
        <f t="shared" si="70"/>
        <v>0.2877134321</v>
      </c>
      <c r="CR2323" s="59">
        <f t="shared" si="71"/>
        <v>0.04748326964</v>
      </c>
      <c r="CS2323" s="60">
        <f t="shared" si="72"/>
        <v>7.412513365</v>
      </c>
      <c r="CT2323" s="60">
        <f t="shared" si="73"/>
        <v>4.748326964</v>
      </c>
      <c r="CU2323" s="60">
        <f t="shared" si="74"/>
        <v>87.83915967</v>
      </c>
      <c r="CV2323" s="61">
        <f t="shared" si="75"/>
        <v>0.08454583647</v>
      </c>
      <c r="CW2323" s="61">
        <f t="shared" si="76"/>
        <v>0.06419236574</v>
      </c>
      <c r="CX2323" s="62"/>
    </row>
    <row r="2324" ht="15.75" customHeight="1">
      <c r="A2324" s="17" t="s">
        <v>53</v>
      </c>
      <c r="B2324" s="87" t="s">
        <v>2307</v>
      </c>
      <c r="C2324" s="88" t="s">
        <v>2421</v>
      </c>
      <c r="D2324" s="89"/>
      <c r="E2324" s="89" t="s">
        <v>2422</v>
      </c>
      <c r="F2324" s="90">
        <v>8.0</v>
      </c>
      <c r="G2324" s="89" t="s">
        <v>2430</v>
      </c>
      <c r="H2324" s="95">
        <v>37.3</v>
      </c>
      <c r="I2324" s="92">
        <v>2.56</v>
      </c>
      <c r="J2324" s="92">
        <v>20.73</v>
      </c>
      <c r="K2324" s="92">
        <v>1.06</v>
      </c>
      <c r="L2324" s="92">
        <v>0.02</v>
      </c>
      <c r="M2324" s="92">
        <v>0.02</v>
      </c>
      <c r="N2324" s="92">
        <v>8.22</v>
      </c>
      <c r="O2324" s="92">
        <v>29.71</v>
      </c>
      <c r="P2324" s="92"/>
      <c r="Q2324" s="50">
        <f t="shared" si="8"/>
        <v>99.62</v>
      </c>
      <c r="R2324" s="51">
        <f t="shared" si="9"/>
        <v>12</v>
      </c>
      <c r="S2324" s="52">
        <f t="shared" si="10"/>
        <v>0.6207944505</v>
      </c>
      <c r="T2324" s="52">
        <f t="shared" si="11"/>
        <v>0.0002503166506</v>
      </c>
      <c r="U2324" s="52">
        <f t="shared" si="12"/>
        <v>0.4066248665</v>
      </c>
      <c r="V2324" s="52">
        <f t="shared" si="13"/>
        <v>0.0002631748626</v>
      </c>
      <c r="W2324" s="52">
        <f t="shared" si="14"/>
        <v>0</v>
      </c>
      <c r="X2324" s="52">
        <f t="shared" si="15"/>
        <v>0.4135210672</v>
      </c>
      <c r="Y2324" s="52">
        <f t="shared" si="16"/>
        <v>0.1158768153</v>
      </c>
      <c r="Z2324" s="52">
        <f t="shared" si="17"/>
        <v>0.06351663838</v>
      </c>
      <c r="AA2324" s="52">
        <f t="shared" si="18"/>
        <v>0.01890177142</v>
      </c>
      <c r="AB2324" s="52">
        <f t="shared" si="19"/>
        <v>1.639749101</v>
      </c>
      <c r="AC2324" s="53">
        <f t="shared" si="20"/>
        <v>4.928475777</v>
      </c>
      <c r="AD2324" s="54">
        <f t="shared" si="21"/>
        <v>1.241588901</v>
      </c>
      <c r="AE2324" s="54">
        <f t="shared" si="22"/>
        <v>0.0005006333011</v>
      </c>
      <c r="AF2324" s="54">
        <f t="shared" si="23"/>
        <v>0.6099372997</v>
      </c>
      <c r="AG2324" s="54">
        <f t="shared" si="24"/>
        <v>0.0003947622939</v>
      </c>
      <c r="AH2324" s="54">
        <f t="shared" si="25"/>
        <v>0</v>
      </c>
      <c r="AI2324" s="54">
        <f t="shared" si="26"/>
        <v>0.4135210672</v>
      </c>
      <c r="AJ2324" s="54">
        <f t="shared" si="27"/>
        <v>0.1158768153</v>
      </c>
      <c r="AK2324" s="54">
        <f t="shared" si="28"/>
        <v>0.06351663838</v>
      </c>
      <c r="AL2324" s="54">
        <f t="shared" si="29"/>
        <v>0.01890177142</v>
      </c>
      <c r="AM2324" s="54">
        <f t="shared" si="30"/>
        <v>2.464237889</v>
      </c>
      <c r="AN2324" s="54">
        <f t="shared" si="31"/>
        <v>-4.928475777</v>
      </c>
      <c r="AO2324" s="55">
        <f t="shared" si="32"/>
        <v>3.028728969</v>
      </c>
      <c r="AP2324" s="55">
        <f t="shared" si="33"/>
        <v>0.001221243667</v>
      </c>
      <c r="AQ2324" s="55">
        <f t="shared" si="34"/>
        <v>1.983839436</v>
      </c>
      <c r="AR2324" s="55">
        <f t="shared" si="35"/>
        <v>0.00128397625</v>
      </c>
      <c r="AS2324" s="55">
        <f t="shared" si="36"/>
        <v>0</v>
      </c>
      <c r="AT2324" s="55">
        <f t="shared" si="37"/>
        <v>2.017484587</v>
      </c>
      <c r="AU2324" s="55">
        <f t="shared" si="38"/>
        <v>0.5653392475</v>
      </c>
      <c r="AV2324" s="55">
        <f t="shared" si="39"/>
        <v>0.3098846688</v>
      </c>
      <c r="AW2324" s="55">
        <f t="shared" si="40"/>
        <v>0.09221787118</v>
      </c>
      <c r="AX2324" s="55">
        <f t="shared" si="41"/>
        <v>8</v>
      </c>
      <c r="AY2324" s="55">
        <f t="shared" si="42"/>
        <v>24.04502384</v>
      </c>
      <c r="AZ2324" s="54">
        <f t="shared" ref="AZ2324:BA2324" si="16310">AO2324*2</f>
        <v>6.057457938</v>
      </c>
      <c r="BA2324" s="54">
        <f t="shared" si="16310"/>
        <v>0.002442487334</v>
      </c>
      <c r="BB2324" s="54">
        <f t="shared" ref="BB2324:BD2324" si="16311">AQ2324*(3/2)</f>
        <v>2.975759155</v>
      </c>
      <c r="BC2324" s="54">
        <f t="shared" si="16311"/>
        <v>0.001925964374</v>
      </c>
      <c r="BD2324" s="54">
        <f t="shared" si="16311"/>
        <v>0</v>
      </c>
      <c r="BE2324" s="54">
        <f t="shared" ref="BE2324:BH2324" si="16312">AT2324</f>
        <v>2.017484587</v>
      </c>
      <c r="BF2324" s="54">
        <f t="shared" si="16312"/>
        <v>0.5653392475</v>
      </c>
      <c r="BG2324" s="54">
        <f t="shared" si="16312"/>
        <v>0.3098846688</v>
      </c>
      <c r="BH2324" s="54">
        <f t="shared" si="16312"/>
        <v>0.09221787118</v>
      </c>
      <c r="BI2324" s="54">
        <f t="shared" si="46"/>
        <v>12.02251192</v>
      </c>
      <c r="BJ2324" s="54">
        <f t="shared" si="47"/>
        <v>-24.04502384</v>
      </c>
      <c r="BK2324" s="56">
        <f t="shared" ref="BK2324:BN2324" si="16313">AO2324</f>
        <v>3.028728969</v>
      </c>
      <c r="BL2324" s="56">
        <f t="shared" si="16313"/>
        <v>0.001221243667</v>
      </c>
      <c r="BM2324" s="56">
        <f t="shared" si="16313"/>
        <v>1.983839436</v>
      </c>
      <c r="BN2324" s="56">
        <f t="shared" si="16313"/>
        <v>0.00128397625</v>
      </c>
      <c r="BO2324" s="56">
        <f t="shared" si="49"/>
        <v>0</v>
      </c>
      <c r="BP2324" s="56">
        <f t="shared" si="50"/>
        <v>2.017484587</v>
      </c>
      <c r="BQ2324" s="56">
        <f t="shared" ref="BQ2324:BS2324" si="16314">AU2324</f>
        <v>0.5653392475</v>
      </c>
      <c r="BR2324" s="56">
        <f t="shared" si="16314"/>
        <v>0.3098846688</v>
      </c>
      <c r="BS2324" s="56">
        <f t="shared" si="16314"/>
        <v>0.09221787118</v>
      </c>
      <c r="BT2324" s="56">
        <f t="shared" si="52"/>
        <v>8</v>
      </c>
      <c r="BU2324" s="50">
        <f t="shared" ref="BU2324:BX2324" si="16315">AZ2324</f>
        <v>6.057457938</v>
      </c>
      <c r="BV2324" s="50">
        <f t="shared" si="16315"/>
        <v>0.002442487334</v>
      </c>
      <c r="BW2324" s="50">
        <f t="shared" si="16315"/>
        <v>2.975759155</v>
      </c>
      <c r="BX2324" s="50">
        <f t="shared" si="16315"/>
        <v>0.001925964374</v>
      </c>
      <c r="BY2324" s="50">
        <f t="shared" si="54"/>
        <v>0</v>
      </c>
      <c r="BZ2324" s="50">
        <f t="shared" si="55"/>
        <v>2.017484587</v>
      </c>
      <c r="CA2324" s="50">
        <f t="shared" ref="CA2324:CC2324" si="16316">BF2324</f>
        <v>0.5653392475</v>
      </c>
      <c r="CB2324" s="50">
        <f t="shared" si="16316"/>
        <v>0.3098846688</v>
      </c>
      <c r="CC2324" s="50">
        <f t="shared" si="16316"/>
        <v>0.09221787118</v>
      </c>
      <c r="CD2324" s="50">
        <f t="shared" si="57"/>
        <v>12.02251192</v>
      </c>
      <c r="CE2324" s="57">
        <f t="shared" si="58"/>
        <v>37.3</v>
      </c>
      <c r="CF2324" s="57">
        <f t="shared" si="59"/>
        <v>0.02</v>
      </c>
      <c r="CG2324" s="57">
        <f t="shared" si="60"/>
        <v>20.73</v>
      </c>
      <c r="CH2324" s="57">
        <f t="shared" si="61"/>
        <v>0.02</v>
      </c>
      <c r="CI2324" s="58">
        <f t="shared" si="62"/>
        <v>0</v>
      </c>
      <c r="CJ2324" s="58">
        <f t="shared" si="63"/>
        <v>29.71</v>
      </c>
      <c r="CK2324" s="57">
        <f t="shared" si="64"/>
        <v>8.22</v>
      </c>
      <c r="CL2324" s="57">
        <f t="shared" si="65"/>
        <v>2.56</v>
      </c>
      <c r="CM2324" s="57">
        <f t="shared" si="66"/>
        <v>1.06</v>
      </c>
      <c r="CN2324" s="57">
        <f t="shared" si="67"/>
        <v>99.62</v>
      </c>
      <c r="CO2324" s="59">
        <f t="shared" si="68"/>
        <v>0.1038165201</v>
      </c>
      <c r="CP2324" s="59">
        <f t="shared" si="69"/>
        <v>0.6758909045</v>
      </c>
      <c r="CQ2324" s="59">
        <f t="shared" si="70"/>
        <v>0.1893980543</v>
      </c>
      <c r="CR2324" s="59">
        <f t="shared" si="71"/>
        <v>0.03089452121</v>
      </c>
      <c r="CS2324" s="60">
        <f t="shared" si="72"/>
        <v>10.38165201</v>
      </c>
      <c r="CT2324" s="60">
        <f t="shared" si="73"/>
        <v>3.089452121</v>
      </c>
      <c r="CU2324" s="60">
        <f t="shared" si="74"/>
        <v>86.52889587</v>
      </c>
      <c r="CV2324" s="61">
        <f t="shared" si="75"/>
        <v>0.08280278124</v>
      </c>
      <c r="CW2324" s="61">
        <f t="shared" si="76"/>
        <v>0.08990510637</v>
      </c>
      <c r="CX2324" s="62"/>
    </row>
    <row r="2325" ht="15.75" customHeight="1">
      <c r="A2325" s="17" t="s">
        <v>53</v>
      </c>
      <c r="B2325" s="87" t="s">
        <v>2307</v>
      </c>
      <c r="C2325" s="88" t="s">
        <v>2421</v>
      </c>
      <c r="D2325" s="89"/>
      <c r="E2325" s="89" t="s">
        <v>2422</v>
      </c>
      <c r="F2325" s="90">
        <v>9.0</v>
      </c>
      <c r="G2325" s="89" t="s">
        <v>2431</v>
      </c>
      <c r="H2325" s="95">
        <v>37.1</v>
      </c>
      <c r="I2325" s="92">
        <v>2.68</v>
      </c>
      <c r="J2325" s="92">
        <v>21.08</v>
      </c>
      <c r="K2325" s="92">
        <v>1.3</v>
      </c>
      <c r="L2325" s="92">
        <v>0.03</v>
      </c>
      <c r="M2325" s="92">
        <v>0.07</v>
      </c>
      <c r="N2325" s="92">
        <v>8.29</v>
      </c>
      <c r="O2325" s="92">
        <v>29.57</v>
      </c>
      <c r="P2325" s="92"/>
      <c r="Q2325" s="50">
        <f t="shared" si="8"/>
        <v>100.12</v>
      </c>
      <c r="R2325" s="51">
        <f t="shared" si="9"/>
        <v>12</v>
      </c>
      <c r="S2325" s="52">
        <f t="shared" si="10"/>
        <v>0.6174657939</v>
      </c>
      <c r="T2325" s="52">
        <f t="shared" si="11"/>
        <v>0.0003754749758</v>
      </c>
      <c r="U2325" s="52">
        <f t="shared" si="12"/>
        <v>0.4134902164</v>
      </c>
      <c r="V2325" s="52">
        <f t="shared" si="13"/>
        <v>0.0009211120191</v>
      </c>
      <c r="W2325" s="52">
        <f t="shared" si="14"/>
        <v>0</v>
      </c>
      <c r="X2325" s="52">
        <f t="shared" si="15"/>
        <v>0.4115724657</v>
      </c>
      <c r="Y2325" s="52">
        <f t="shared" si="16"/>
        <v>0.1168636009</v>
      </c>
      <c r="Z2325" s="52">
        <f t="shared" si="17"/>
        <v>0.06649398081</v>
      </c>
      <c r="AA2325" s="52">
        <f t="shared" si="18"/>
        <v>0.02318141778</v>
      </c>
      <c r="AB2325" s="52">
        <f t="shared" si="19"/>
        <v>1.650364062</v>
      </c>
      <c r="AC2325" s="53">
        <f t="shared" si="20"/>
        <v>4.950821991</v>
      </c>
      <c r="AD2325" s="54">
        <f t="shared" si="21"/>
        <v>1.234931588</v>
      </c>
      <c r="AE2325" s="54">
        <f t="shared" si="22"/>
        <v>0.0007509499517</v>
      </c>
      <c r="AF2325" s="54">
        <f t="shared" si="23"/>
        <v>0.6202353246</v>
      </c>
      <c r="AG2325" s="54">
        <f t="shared" si="24"/>
        <v>0.001381668029</v>
      </c>
      <c r="AH2325" s="54">
        <f t="shared" si="25"/>
        <v>0</v>
      </c>
      <c r="AI2325" s="54">
        <f t="shared" si="26"/>
        <v>0.4115724657</v>
      </c>
      <c r="AJ2325" s="54">
        <f t="shared" si="27"/>
        <v>0.1168636009</v>
      </c>
      <c r="AK2325" s="54">
        <f t="shared" si="28"/>
        <v>0.06649398081</v>
      </c>
      <c r="AL2325" s="54">
        <f t="shared" si="29"/>
        <v>0.02318141778</v>
      </c>
      <c r="AM2325" s="54">
        <f t="shared" si="30"/>
        <v>2.475410995</v>
      </c>
      <c r="AN2325" s="54">
        <f t="shared" si="31"/>
        <v>-4.950821991</v>
      </c>
      <c r="AO2325" s="55">
        <f t="shared" si="32"/>
        <v>2.993113134</v>
      </c>
      <c r="AP2325" s="55">
        <f t="shared" si="33"/>
        <v>0.001820083141</v>
      </c>
      <c r="AQ2325" s="55">
        <f t="shared" si="34"/>
        <v>2.0043588</v>
      </c>
      <c r="AR2325" s="55">
        <f t="shared" si="35"/>
        <v>0.00446501249</v>
      </c>
      <c r="AS2325" s="55">
        <f t="shared" si="36"/>
        <v>0</v>
      </c>
      <c r="AT2325" s="55">
        <f t="shared" si="37"/>
        <v>1.995062666</v>
      </c>
      <c r="AU2325" s="55">
        <f t="shared" si="38"/>
        <v>0.5664864064</v>
      </c>
      <c r="AV2325" s="55">
        <f t="shared" si="39"/>
        <v>0.3223239396</v>
      </c>
      <c r="AW2325" s="55">
        <f t="shared" si="40"/>
        <v>0.1123699591</v>
      </c>
      <c r="AX2325" s="55">
        <f t="shared" si="41"/>
        <v>8</v>
      </c>
      <c r="AY2325" s="55">
        <f t="shared" si="42"/>
        <v>23.99869025</v>
      </c>
      <c r="AZ2325" s="54">
        <f t="shared" ref="AZ2325:BA2325" si="16317">AO2325*2</f>
        <v>5.986226268</v>
      </c>
      <c r="BA2325" s="54">
        <f t="shared" si="16317"/>
        <v>0.003640166282</v>
      </c>
      <c r="BB2325" s="54">
        <f t="shared" ref="BB2325:BD2325" si="16318">AQ2325*(3/2)</f>
        <v>3.006538199</v>
      </c>
      <c r="BC2325" s="54">
        <f t="shared" si="16318"/>
        <v>0.006697518736</v>
      </c>
      <c r="BD2325" s="54">
        <f t="shared" si="16318"/>
        <v>0</v>
      </c>
      <c r="BE2325" s="54">
        <f t="shared" ref="BE2325:BH2325" si="16319">AT2325</f>
        <v>1.995062666</v>
      </c>
      <c r="BF2325" s="54">
        <f t="shared" si="16319"/>
        <v>0.5664864064</v>
      </c>
      <c r="BG2325" s="54">
        <f t="shared" si="16319"/>
        <v>0.3223239396</v>
      </c>
      <c r="BH2325" s="54">
        <f t="shared" si="16319"/>
        <v>0.1123699591</v>
      </c>
      <c r="BI2325" s="54">
        <f t="shared" si="46"/>
        <v>11.99934512</v>
      </c>
      <c r="BJ2325" s="54">
        <f t="shared" si="47"/>
        <v>-23.99869025</v>
      </c>
      <c r="BK2325" s="56">
        <f t="shared" ref="BK2325:BN2325" si="16320">AO2325</f>
        <v>2.993113134</v>
      </c>
      <c r="BL2325" s="56">
        <f t="shared" si="16320"/>
        <v>0.001820083141</v>
      </c>
      <c r="BM2325" s="56">
        <f t="shared" si="16320"/>
        <v>2.0043588</v>
      </c>
      <c r="BN2325" s="56">
        <f t="shared" si="16320"/>
        <v>0.00446501249</v>
      </c>
      <c r="BO2325" s="56">
        <f t="shared" si="49"/>
        <v>0.001309753592</v>
      </c>
      <c r="BP2325" s="56">
        <f t="shared" si="50"/>
        <v>1.993752912</v>
      </c>
      <c r="BQ2325" s="56">
        <f t="shared" ref="BQ2325:BS2325" si="16321">AU2325</f>
        <v>0.5664864064</v>
      </c>
      <c r="BR2325" s="56">
        <f t="shared" si="16321"/>
        <v>0.3223239396</v>
      </c>
      <c r="BS2325" s="56">
        <f t="shared" si="16321"/>
        <v>0.1123699591</v>
      </c>
      <c r="BT2325" s="56">
        <f t="shared" si="52"/>
        <v>8</v>
      </c>
      <c r="BU2325" s="50">
        <f t="shared" ref="BU2325:BX2325" si="16322">AZ2325</f>
        <v>5.986226268</v>
      </c>
      <c r="BV2325" s="50">
        <f t="shared" si="16322"/>
        <v>0.003640166282</v>
      </c>
      <c r="BW2325" s="50">
        <f t="shared" si="16322"/>
        <v>3.006538199</v>
      </c>
      <c r="BX2325" s="50">
        <f t="shared" si="16322"/>
        <v>0.006697518736</v>
      </c>
      <c r="BY2325" s="50">
        <f t="shared" si="54"/>
        <v>0.001964630388</v>
      </c>
      <c r="BZ2325" s="50">
        <f t="shared" si="55"/>
        <v>1.993752912</v>
      </c>
      <c r="CA2325" s="50">
        <f t="shared" ref="CA2325:CC2325" si="16323">BF2325</f>
        <v>0.5664864064</v>
      </c>
      <c r="CB2325" s="50">
        <f t="shared" si="16323"/>
        <v>0.3223239396</v>
      </c>
      <c r="CC2325" s="50">
        <f t="shared" si="16323"/>
        <v>0.1123699591</v>
      </c>
      <c r="CD2325" s="50">
        <f t="shared" si="57"/>
        <v>12</v>
      </c>
      <c r="CE2325" s="57">
        <f t="shared" si="58"/>
        <v>37.1</v>
      </c>
      <c r="CF2325" s="57">
        <f t="shared" si="59"/>
        <v>0.03</v>
      </c>
      <c r="CG2325" s="57">
        <f t="shared" si="60"/>
        <v>21.08</v>
      </c>
      <c r="CH2325" s="57">
        <f t="shared" si="61"/>
        <v>0.07</v>
      </c>
      <c r="CI2325" s="58">
        <f t="shared" si="62"/>
        <v>0.02157411939</v>
      </c>
      <c r="CJ2325" s="58">
        <f t="shared" si="63"/>
        <v>29.55058737</v>
      </c>
      <c r="CK2325" s="57">
        <f t="shared" si="64"/>
        <v>8.29</v>
      </c>
      <c r="CL2325" s="57">
        <f t="shared" si="65"/>
        <v>2.68</v>
      </c>
      <c r="CM2325" s="57">
        <f t="shared" si="66"/>
        <v>1.3</v>
      </c>
      <c r="CN2325" s="57">
        <f t="shared" si="67"/>
        <v>100.1221615</v>
      </c>
      <c r="CO2325" s="59">
        <f t="shared" si="68"/>
        <v>0.1076230808</v>
      </c>
      <c r="CP2325" s="59">
        <f t="shared" si="69"/>
        <v>0.6657086377</v>
      </c>
      <c r="CQ2325" s="59">
        <f t="shared" si="70"/>
        <v>0.1891482598</v>
      </c>
      <c r="CR2325" s="59">
        <f t="shared" si="71"/>
        <v>0.03752002164</v>
      </c>
      <c r="CS2325" s="60">
        <f t="shared" si="72"/>
        <v>10.76230808</v>
      </c>
      <c r="CT2325" s="60">
        <f t="shared" si="73"/>
        <v>3.752002164</v>
      </c>
      <c r="CU2325" s="60">
        <f t="shared" si="74"/>
        <v>85.48568976</v>
      </c>
      <c r="CV2325" s="61">
        <f t="shared" si="75"/>
        <v>0.09133156204</v>
      </c>
      <c r="CW2325" s="61">
        <f t="shared" si="76"/>
        <v>0.09320158798</v>
      </c>
      <c r="CX2325" s="62"/>
    </row>
    <row r="2326" ht="15.75" customHeight="1">
      <c r="A2326" s="17" t="s">
        <v>53</v>
      </c>
      <c r="B2326" s="87" t="s">
        <v>2307</v>
      </c>
      <c r="C2326" s="88" t="s">
        <v>2421</v>
      </c>
      <c r="D2326" s="89"/>
      <c r="E2326" s="89" t="s">
        <v>2422</v>
      </c>
      <c r="F2326" s="90">
        <v>10.0</v>
      </c>
      <c r="G2326" s="89" t="s">
        <v>2432</v>
      </c>
      <c r="H2326" s="95">
        <v>38.27</v>
      </c>
      <c r="I2326" s="92">
        <v>6.91</v>
      </c>
      <c r="J2326" s="92">
        <v>21.47</v>
      </c>
      <c r="K2326" s="92">
        <v>1.94</v>
      </c>
      <c r="L2326" s="92">
        <v>0.05</v>
      </c>
      <c r="M2326" s="92">
        <v>0.0</v>
      </c>
      <c r="N2326" s="92">
        <v>0.51</v>
      </c>
      <c r="O2326" s="92">
        <v>31.22</v>
      </c>
      <c r="P2326" s="92"/>
      <c r="Q2326" s="50">
        <f t="shared" si="8"/>
        <v>100.37</v>
      </c>
      <c r="R2326" s="51">
        <f t="shared" si="9"/>
        <v>12</v>
      </c>
      <c r="S2326" s="52">
        <f t="shared" si="10"/>
        <v>0.6369384348</v>
      </c>
      <c r="T2326" s="52">
        <f t="shared" si="11"/>
        <v>0.0006257916264</v>
      </c>
      <c r="U2326" s="52">
        <f t="shared" si="12"/>
        <v>0.4211401777</v>
      </c>
      <c r="V2326" s="52">
        <f t="shared" si="13"/>
        <v>0</v>
      </c>
      <c r="W2326" s="52">
        <f t="shared" si="14"/>
        <v>0</v>
      </c>
      <c r="X2326" s="52">
        <f t="shared" si="15"/>
        <v>0.4345381258</v>
      </c>
      <c r="Y2326" s="52">
        <f t="shared" si="16"/>
        <v>0.007189437448</v>
      </c>
      <c r="Z2326" s="52">
        <f t="shared" si="17"/>
        <v>0.1714453013</v>
      </c>
      <c r="AA2326" s="52">
        <f t="shared" si="18"/>
        <v>0.03459380806</v>
      </c>
      <c r="AB2326" s="52">
        <f t="shared" si="19"/>
        <v>1.706471077</v>
      </c>
      <c r="AC2326" s="53">
        <f t="shared" si="20"/>
        <v>5.109210784</v>
      </c>
      <c r="AD2326" s="54">
        <f t="shared" si="21"/>
        <v>1.27387687</v>
      </c>
      <c r="AE2326" s="54">
        <f t="shared" si="22"/>
        <v>0.001251583253</v>
      </c>
      <c r="AF2326" s="54">
        <f t="shared" si="23"/>
        <v>0.6317102665</v>
      </c>
      <c r="AG2326" s="54">
        <f t="shared" si="24"/>
        <v>0</v>
      </c>
      <c r="AH2326" s="54">
        <f t="shared" si="25"/>
        <v>0</v>
      </c>
      <c r="AI2326" s="54">
        <f t="shared" si="26"/>
        <v>0.4345381258</v>
      </c>
      <c r="AJ2326" s="54">
        <f t="shared" si="27"/>
        <v>0.007189437448</v>
      </c>
      <c r="AK2326" s="54">
        <f t="shared" si="28"/>
        <v>0.1714453013</v>
      </c>
      <c r="AL2326" s="54">
        <f t="shared" si="29"/>
        <v>0.03459380806</v>
      </c>
      <c r="AM2326" s="54">
        <f t="shared" si="30"/>
        <v>2.554605392</v>
      </c>
      <c r="AN2326" s="54">
        <f t="shared" si="31"/>
        <v>-5.109210784</v>
      </c>
      <c r="AO2326" s="55">
        <f t="shared" si="32"/>
        <v>2.985991118</v>
      </c>
      <c r="AP2326" s="55">
        <f t="shared" si="33"/>
        <v>0.002933734465</v>
      </c>
      <c r="AQ2326" s="55">
        <f t="shared" si="34"/>
        <v>1.974320847</v>
      </c>
      <c r="AR2326" s="55">
        <f t="shared" si="35"/>
        <v>0</v>
      </c>
      <c r="AS2326" s="55">
        <f t="shared" si="36"/>
        <v>0</v>
      </c>
      <c r="AT2326" s="55">
        <f t="shared" si="37"/>
        <v>2.037130927</v>
      </c>
      <c r="AU2326" s="55">
        <f t="shared" si="38"/>
        <v>0.03370435067</v>
      </c>
      <c r="AV2326" s="55">
        <f t="shared" si="39"/>
        <v>0.8037419613</v>
      </c>
      <c r="AW2326" s="55">
        <f t="shared" si="40"/>
        <v>0.1621770614</v>
      </c>
      <c r="AX2326" s="55">
        <f t="shared" si="41"/>
        <v>8</v>
      </c>
      <c r="AY2326" s="55">
        <f t="shared" si="42"/>
        <v>23.95217055</v>
      </c>
      <c r="AZ2326" s="54">
        <f t="shared" ref="AZ2326:BA2326" si="16324">AO2326*2</f>
        <v>5.971982237</v>
      </c>
      <c r="BA2326" s="54">
        <f t="shared" si="16324"/>
        <v>0.00586746893</v>
      </c>
      <c r="BB2326" s="54">
        <f t="shared" ref="BB2326:BD2326" si="16325">AQ2326*(3/2)</f>
        <v>2.961481271</v>
      </c>
      <c r="BC2326" s="54">
        <f t="shared" si="16325"/>
        <v>0</v>
      </c>
      <c r="BD2326" s="54">
        <f t="shared" si="16325"/>
        <v>0</v>
      </c>
      <c r="BE2326" s="54">
        <f t="shared" ref="BE2326:BH2326" si="16326">AT2326</f>
        <v>2.037130927</v>
      </c>
      <c r="BF2326" s="54">
        <f t="shared" si="16326"/>
        <v>0.03370435067</v>
      </c>
      <c r="BG2326" s="54">
        <f t="shared" si="16326"/>
        <v>0.8037419613</v>
      </c>
      <c r="BH2326" s="54">
        <f t="shared" si="16326"/>
        <v>0.1621770614</v>
      </c>
      <c r="BI2326" s="54">
        <f t="shared" si="46"/>
        <v>11.97608528</v>
      </c>
      <c r="BJ2326" s="54">
        <f t="shared" si="47"/>
        <v>-23.95217055</v>
      </c>
      <c r="BK2326" s="56">
        <f t="shared" ref="BK2326:BN2326" si="16327">AO2326</f>
        <v>2.985991118</v>
      </c>
      <c r="BL2326" s="56">
        <f t="shared" si="16327"/>
        <v>0.002933734465</v>
      </c>
      <c r="BM2326" s="56">
        <f t="shared" si="16327"/>
        <v>1.974320847</v>
      </c>
      <c r="BN2326" s="56">
        <f t="shared" si="16327"/>
        <v>0</v>
      </c>
      <c r="BO2326" s="56">
        <f t="shared" si="49"/>
        <v>0.04782944747</v>
      </c>
      <c r="BP2326" s="56">
        <f t="shared" si="50"/>
        <v>1.989301479</v>
      </c>
      <c r="BQ2326" s="56">
        <f t="shared" ref="BQ2326:BS2326" si="16328">AU2326</f>
        <v>0.03370435067</v>
      </c>
      <c r="BR2326" s="56">
        <f t="shared" si="16328"/>
        <v>0.8037419613</v>
      </c>
      <c r="BS2326" s="56">
        <f t="shared" si="16328"/>
        <v>0.1621770614</v>
      </c>
      <c r="BT2326" s="56">
        <f t="shared" si="52"/>
        <v>8</v>
      </c>
      <c r="BU2326" s="50">
        <f t="shared" ref="BU2326:BX2326" si="16329">AZ2326</f>
        <v>5.971982237</v>
      </c>
      <c r="BV2326" s="50">
        <f t="shared" si="16329"/>
        <v>0.00586746893</v>
      </c>
      <c r="BW2326" s="50">
        <f t="shared" si="16329"/>
        <v>2.961481271</v>
      </c>
      <c r="BX2326" s="50">
        <f t="shared" si="16329"/>
        <v>0</v>
      </c>
      <c r="BY2326" s="50">
        <f t="shared" si="54"/>
        <v>0.07174417121</v>
      </c>
      <c r="BZ2326" s="50">
        <f t="shared" si="55"/>
        <v>1.989301479</v>
      </c>
      <c r="CA2326" s="50">
        <f t="shared" ref="CA2326:CC2326" si="16330">BF2326</f>
        <v>0.03370435067</v>
      </c>
      <c r="CB2326" s="50">
        <f t="shared" si="16330"/>
        <v>0.8037419613</v>
      </c>
      <c r="CC2326" s="50">
        <f t="shared" si="16330"/>
        <v>0.1621770614</v>
      </c>
      <c r="CD2326" s="50">
        <f t="shared" si="57"/>
        <v>12</v>
      </c>
      <c r="CE2326" s="57">
        <f t="shared" si="58"/>
        <v>38.27</v>
      </c>
      <c r="CF2326" s="57">
        <f t="shared" si="59"/>
        <v>0.05</v>
      </c>
      <c r="CG2326" s="57">
        <f t="shared" si="60"/>
        <v>21.47</v>
      </c>
      <c r="CH2326" s="57">
        <f t="shared" si="61"/>
        <v>0</v>
      </c>
      <c r="CI2326" s="58">
        <f t="shared" si="62"/>
        <v>0.8146255308</v>
      </c>
      <c r="CJ2326" s="58">
        <f t="shared" si="63"/>
        <v>30.48699098</v>
      </c>
      <c r="CK2326" s="57">
        <f t="shared" si="64"/>
        <v>0.51</v>
      </c>
      <c r="CL2326" s="57">
        <f t="shared" si="65"/>
        <v>6.91</v>
      </c>
      <c r="CM2326" s="57">
        <f t="shared" si="66"/>
        <v>1.94</v>
      </c>
      <c r="CN2326" s="57">
        <f t="shared" si="67"/>
        <v>100.4516165</v>
      </c>
      <c r="CO2326" s="59">
        <f t="shared" si="68"/>
        <v>0.2689067142</v>
      </c>
      <c r="CP2326" s="59">
        <f t="shared" si="69"/>
        <v>0.6655575424</v>
      </c>
      <c r="CQ2326" s="59">
        <f t="shared" si="70"/>
        <v>0.01127641287</v>
      </c>
      <c r="CR2326" s="59">
        <f t="shared" si="71"/>
        <v>0.05425933048</v>
      </c>
      <c r="CS2326" s="60">
        <f t="shared" si="72"/>
        <v>26.89067142</v>
      </c>
      <c r="CT2326" s="60">
        <f t="shared" si="73"/>
        <v>5.425933048</v>
      </c>
      <c r="CU2326" s="60">
        <f t="shared" si="74"/>
        <v>67.68339553</v>
      </c>
      <c r="CV2326" s="61">
        <f t="shared" si="75"/>
        <v>0.1887126876</v>
      </c>
      <c r="CW2326" s="61">
        <f t="shared" si="76"/>
        <v>0.2328732145</v>
      </c>
      <c r="CX2326" s="62"/>
    </row>
    <row r="2327" ht="15.75" customHeight="1">
      <c r="A2327" s="17" t="s">
        <v>53</v>
      </c>
      <c r="B2327" s="87" t="s">
        <v>2307</v>
      </c>
      <c r="C2327" s="88" t="s">
        <v>2421</v>
      </c>
      <c r="D2327" s="89"/>
      <c r="E2327" s="89" t="s">
        <v>2422</v>
      </c>
      <c r="F2327" s="90">
        <v>11.0</v>
      </c>
      <c r="G2327" s="89" t="s">
        <v>2433</v>
      </c>
      <c r="H2327" s="95">
        <v>38.09</v>
      </c>
      <c r="I2327" s="92">
        <v>5.69</v>
      </c>
      <c r="J2327" s="92">
        <v>21.06</v>
      </c>
      <c r="K2327" s="92">
        <v>0.95</v>
      </c>
      <c r="L2327" s="92">
        <v>0.02</v>
      </c>
      <c r="M2327" s="92">
        <v>0.08</v>
      </c>
      <c r="N2327" s="92">
        <v>0.49</v>
      </c>
      <c r="O2327" s="92">
        <v>34.05</v>
      </c>
      <c r="P2327" s="92"/>
      <c r="Q2327" s="50">
        <f t="shared" si="8"/>
        <v>100.43</v>
      </c>
      <c r="R2327" s="51">
        <f t="shared" si="9"/>
        <v>12</v>
      </c>
      <c r="S2327" s="52">
        <f t="shared" si="10"/>
        <v>0.6339426439</v>
      </c>
      <c r="T2327" s="52">
        <f t="shared" si="11"/>
        <v>0.0002503166506</v>
      </c>
      <c r="U2327" s="52">
        <f t="shared" si="12"/>
        <v>0.4130979107</v>
      </c>
      <c r="V2327" s="52">
        <f t="shared" si="13"/>
        <v>0.00105269945</v>
      </c>
      <c r="W2327" s="52">
        <f t="shared" si="14"/>
        <v>0</v>
      </c>
      <c r="X2327" s="52">
        <f t="shared" si="15"/>
        <v>0.4739277125</v>
      </c>
      <c r="Y2327" s="52">
        <f t="shared" si="16"/>
        <v>0.006907498724</v>
      </c>
      <c r="Z2327" s="52">
        <f t="shared" si="17"/>
        <v>0.1411756533</v>
      </c>
      <c r="AA2327" s="52">
        <f t="shared" si="18"/>
        <v>0.01694026684</v>
      </c>
      <c r="AB2327" s="52">
        <f t="shared" si="19"/>
        <v>1.687294702</v>
      </c>
      <c r="AC2327" s="53">
        <f t="shared" si="20"/>
        <v>5.057125935</v>
      </c>
      <c r="AD2327" s="54">
        <f t="shared" si="21"/>
        <v>1.267885288</v>
      </c>
      <c r="AE2327" s="54">
        <f t="shared" si="22"/>
        <v>0.0005006333011</v>
      </c>
      <c r="AF2327" s="54">
        <f t="shared" si="23"/>
        <v>0.619646866</v>
      </c>
      <c r="AG2327" s="54">
        <f t="shared" si="24"/>
        <v>0.001579049176</v>
      </c>
      <c r="AH2327" s="54">
        <f t="shared" si="25"/>
        <v>0</v>
      </c>
      <c r="AI2327" s="54">
        <f t="shared" si="26"/>
        <v>0.4739277125</v>
      </c>
      <c r="AJ2327" s="54">
        <f t="shared" si="27"/>
        <v>0.006907498724</v>
      </c>
      <c r="AK2327" s="54">
        <f t="shared" si="28"/>
        <v>0.1411756533</v>
      </c>
      <c r="AL2327" s="54">
        <f t="shared" si="29"/>
        <v>0.01694026684</v>
      </c>
      <c r="AM2327" s="54">
        <f t="shared" si="30"/>
        <v>2.528562968</v>
      </c>
      <c r="AN2327" s="54">
        <f t="shared" si="31"/>
        <v>-5.057125935</v>
      </c>
      <c r="AO2327" s="55">
        <f t="shared" si="32"/>
        <v>3.00572339</v>
      </c>
      <c r="AP2327" s="55">
        <f t="shared" si="33"/>
        <v>0.001186830731</v>
      </c>
      <c r="AQ2327" s="55">
        <f t="shared" si="34"/>
        <v>1.958628378</v>
      </c>
      <c r="AR2327" s="55">
        <f t="shared" si="35"/>
        <v>0.00499118239</v>
      </c>
      <c r="AS2327" s="55">
        <f t="shared" si="36"/>
        <v>0</v>
      </c>
      <c r="AT2327" s="55">
        <f t="shared" si="37"/>
        <v>2.247041785</v>
      </c>
      <c r="AU2327" s="55">
        <f t="shared" si="38"/>
        <v>0.032750645</v>
      </c>
      <c r="AV2327" s="55">
        <f t="shared" si="39"/>
        <v>0.669358604</v>
      </c>
      <c r="AW2327" s="55">
        <f t="shared" si="40"/>
        <v>0.08031918463</v>
      </c>
      <c r="AX2327" s="55">
        <f t="shared" si="41"/>
        <v>8</v>
      </c>
      <c r="AY2327" s="55">
        <f t="shared" si="42"/>
        <v>23.97744</v>
      </c>
      <c r="AZ2327" s="54">
        <f t="shared" ref="AZ2327:BA2327" si="16331">AO2327*2</f>
        <v>6.01144678</v>
      </c>
      <c r="BA2327" s="54">
        <f t="shared" si="16331"/>
        <v>0.002373661462</v>
      </c>
      <c r="BB2327" s="54">
        <f t="shared" ref="BB2327:BD2327" si="16332">AQ2327*(3/2)</f>
        <v>2.937942567</v>
      </c>
      <c r="BC2327" s="54">
        <f t="shared" si="16332"/>
        <v>0.007486773585</v>
      </c>
      <c r="BD2327" s="54">
        <f t="shared" si="16332"/>
        <v>0</v>
      </c>
      <c r="BE2327" s="54">
        <f t="shared" ref="BE2327:BH2327" si="16333">AT2327</f>
        <v>2.247041785</v>
      </c>
      <c r="BF2327" s="54">
        <f t="shared" si="16333"/>
        <v>0.032750645</v>
      </c>
      <c r="BG2327" s="54">
        <f t="shared" si="16333"/>
        <v>0.669358604</v>
      </c>
      <c r="BH2327" s="54">
        <f t="shared" si="16333"/>
        <v>0.08031918463</v>
      </c>
      <c r="BI2327" s="54">
        <f t="shared" si="46"/>
        <v>11.98872</v>
      </c>
      <c r="BJ2327" s="54">
        <f t="shared" si="47"/>
        <v>-23.97744</v>
      </c>
      <c r="BK2327" s="56">
        <f t="shared" ref="BK2327:BN2327" si="16334">AO2327</f>
        <v>3.00572339</v>
      </c>
      <c r="BL2327" s="56">
        <f t="shared" si="16334"/>
        <v>0.001186830731</v>
      </c>
      <c r="BM2327" s="56">
        <f t="shared" si="16334"/>
        <v>1.958628378</v>
      </c>
      <c r="BN2327" s="56">
        <f t="shared" si="16334"/>
        <v>0.00499118239</v>
      </c>
      <c r="BO2327" s="56">
        <f t="shared" si="49"/>
        <v>0.0225599984</v>
      </c>
      <c r="BP2327" s="56">
        <f t="shared" si="50"/>
        <v>2.224481787</v>
      </c>
      <c r="BQ2327" s="56">
        <f t="shared" ref="BQ2327:BS2327" si="16335">AU2327</f>
        <v>0.032750645</v>
      </c>
      <c r="BR2327" s="56">
        <f t="shared" si="16335"/>
        <v>0.669358604</v>
      </c>
      <c r="BS2327" s="56">
        <f t="shared" si="16335"/>
        <v>0.08031918463</v>
      </c>
      <c r="BT2327" s="56">
        <f t="shared" si="52"/>
        <v>8</v>
      </c>
      <c r="BU2327" s="50">
        <f t="shared" ref="BU2327:BX2327" si="16336">AZ2327</f>
        <v>6.01144678</v>
      </c>
      <c r="BV2327" s="50">
        <f t="shared" si="16336"/>
        <v>0.002373661462</v>
      </c>
      <c r="BW2327" s="50">
        <f t="shared" si="16336"/>
        <v>2.937942567</v>
      </c>
      <c r="BX2327" s="50">
        <f t="shared" si="16336"/>
        <v>0.007486773585</v>
      </c>
      <c r="BY2327" s="50">
        <f t="shared" si="54"/>
        <v>0.0338399976</v>
      </c>
      <c r="BZ2327" s="50">
        <f t="shared" si="55"/>
        <v>2.224481787</v>
      </c>
      <c r="CA2327" s="50">
        <f t="shared" ref="CA2327:CC2327" si="16337">BF2327</f>
        <v>0.032750645</v>
      </c>
      <c r="CB2327" s="50">
        <f t="shared" si="16337"/>
        <v>0.669358604</v>
      </c>
      <c r="CC2327" s="50">
        <f t="shared" si="16337"/>
        <v>0.08031918463</v>
      </c>
      <c r="CD2327" s="50">
        <f t="shared" si="57"/>
        <v>12</v>
      </c>
      <c r="CE2327" s="57">
        <f t="shared" si="58"/>
        <v>38.09</v>
      </c>
      <c r="CF2327" s="57">
        <f t="shared" si="59"/>
        <v>0.02</v>
      </c>
      <c r="CG2327" s="57">
        <f t="shared" si="60"/>
        <v>21.06</v>
      </c>
      <c r="CH2327" s="57">
        <f t="shared" si="61"/>
        <v>0.08</v>
      </c>
      <c r="CI2327" s="58">
        <f t="shared" si="62"/>
        <v>0.3799213753</v>
      </c>
      <c r="CJ2327" s="58">
        <f t="shared" si="63"/>
        <v>33.70814256</v>
      </c>
      <c r="CK2327" s="57">
        <f t="shared" si="64"/>
        <v>0.49</v>
      </c>
      <c r="CL2327" s="57">
        <f t="shared" si="65"/>
        <v>5.69</v>
      </c>
      <c r="CM2327" s="57">
        <f t="shared" si="66"/>
        <v>0.95</v>
      </c>
      <c r="CN2327" s="57">
        <f t="shared" si="67"/>
        <v>100.4680639</v>
      </c>
      <c r="CO2327" s="59">
        <f t="shared" si="68"/>
        <v>0.2226067807</v>
      </c>
      <c r="CP2327" s="59">
        <f t="shared" si="69"/>
        <v>0.7397898919</v>
      </c>
      <c r="CQ2327" s="59">
        <f t="shared" si="70"/>
        <v>0.01089179343</v>
      </c>
      <c r="CR2327" s="59">
        <f t="shared" si="71"/>
        <v>0.02671153401</v>
      </c>
      <c r="CS2327" s="60">
        <f t="shared" si="72"/>
        <v>22.26067807</v>
      </c>
      <c r="CT2327" s="60">
        <f t="shared" si="73"/>
        <v>2.671153401</v>
      </c>
      <c r="CU2327" s="60">
        <f t="shared" si="74"/>
        <v>75.06816853</v>
      </c>
      <c r="CV2327" s="61">
        <f t="shared" si="75"/>
        <v>0.1380149243</v>
      </c>
      <c r="CW2327" s="61">
        <f t="shared" si="76"/>
        <v>0.1927774721</v>
      </c>
      <c r="CX2327" s="62"/>
    </row>
    <row r="2328" ht="15.75" customHeight="1">
      <c r="A2328" s="17" t="s">
        <v>53</v>
      </c>
      <c r="B2328" s="87" t="s">
        <v>2307</v>
      </c>
      <c r="C2328" s="88" t="s">
        <v>2421</v>
      </c>
      <c r="D2328" s="89"/>
      <c r="E2328" s="89" t="s">
        <v>2422</v>
      </c>
      <c r="F2328" s="90">
        <v>12.0</v>
      </c>
      <c r="G2328" s="89" t="s">
        <v>2434</v>
      </c>
      <c r="H2328" s="95">
        <v>37.76</v>
      </c>
      <c r="I2328" s="92">
        <v>5.73</v>
      </c>
      <c r="J2328" s="92">
        <v>21.25</v>
      </c>
      <c r="K2328" s="92">
        <v>1.01</v>
      </c>
      <c r="L2328" s="92">
        <v>0.02</v>
      </c>
      <c r="M2328" s="92">
        <v>0.0</v>
      </c>
      <c r="N2328" s="92">
        <v>2.35</v>
      </c>
      <c r="O2328" s="92">
        <v>31.63</v>
      </c>
      <c r="P2328" s="92"/>
      <c r="Q2328" s="50">
        <f t="shared" si="8"/>
        <v>99.75</v>
      </c>
      <c r="R2328" s="51">
        <f t="shared" si="9"/>
        <v>12</v>
      </c>
      <c r="S2328" s="52">
        <f t="shared" si="10"/>
        <v>0.6284503606</v>
      </c>
      <c r="T2328" s="52">
        <f t="shared" si="11"/>
        <v>0.0002503166506</v>
      </c>
      <c r="U2328" s="52">
        <f t="shared" si="12"/>
        <v>0.4168248149</v>
      </c>
      <c r="V2328" s="52">
        <f t="shared" si="13"/>
        <v>0</v>
      </c>
      <c r="W2328" s="52">
        <f t="shared" si="14"/>
        <v>0</v>
      </c>
      <c r="X2328" s="52">
        <f t="shared" si="15"/>
        <v>0.4402447443</v>
      </c>
      <c r="Y2328" s="52">
        <f t="shared" si="16"/>
        <v>0.0331278</v>
      </c>
      <c r="Z2328" s="52">
        <f t="shared" si="17"/>
        <v>0.1421681008</v>
      </c>
      <c r="AA2328" s="52">
        <f t="shared" si="18"/>
        <v>0.01801017843</v>
      </c>
      <c r="AB2328" s="52">
        <f t="shared" si="19"/>
        <v>1.679076316</v>
      </c>
      <c r="AC2328" s="53">
        <f t="shared" si="20"/>
        <v>5.032378801</v>
      </c>
      <c r="AD2328" s="54">
        <f t="shared" si="21"/>
        <v>1.256900721</v>
      </c>
      <c r="AE2328" s="54">
        <f t="shared" si="22"/>
        <v>0.0005006333011</v>
      </c>
      <c r="AF2328" s="54">
        <f t="shared" si="23"/>
        <v>0.6252372224</v>
      </c>
      <c r="AG2328" s="54">
        <f t="shared" si="24"/>
        <v>0</v>
      </c>
      <c r="AH2328" s="54">
        <f t="shared" si="25"/>
        <v>0</v>
      </c>
      <c r="AI2328" s="54">
        <f t="shared" si="26"/>
        <v>0.4402447443</v>
      </c>
      <c r="AJ2328" s="54">
        <f t="shared" si="27"/>
        <v>0.0331278</v>
      </c>
      <c r="AK2328" s="54">
        <f t="shared" si="28"/>
        <v>0.1421681008</v>
      </c>
      <c r="AL2328" s="54">
        <f t="shared" si="29"/>
        <v>0.01801017843</v>
      </c>
      <c r="AM2328" s="54">
        <f t="shared" si="30"/>
        <v>2.5161894</v>
      </c>
      <c r="AN2328" s="54">
        <f t="shared" si="31"/>
        <v>-5.032378801</v>
      </c>
      <c r="AO2328" s="55">
        <f t="shared" si="32"/>
        <v>2.994267049</v>
      </c>
      <c r="AP2328" s="55">
        <f t="shared" si="33"/>
        <v>0.001192639778</v>
      </c>
      <c r="AQ2328" s="55">
        <f t="shared" si="34"/>
        <v>1.985971982</v>
      </c>
      <c r="AR2328" s="55">
        <f t="shared" si="35"/>
        <v>0</v>
      </c>
      <c r="AS2328" s="55">
        <f t="shared" si="36"/>
        <v>0</v>
      </c>
      <c r="AT2328" s="55">
        <f t="shared" si="37"/>
        <v>2.097556807</v>
      </c>
      <c r="AU2328" s="55">
        <f t="shared" si="38"/>
        <v>0.1578382099</v>
      </c>
      <c r="AV2328" s="55">
        <f t="shared" si="39"/>
        <v>0.6773633786</v>
      </c>
      <c r="AW2328" s="55">
        <f t="shared" si="40"/>
        <v>0.08580993375</v>
      </c>
      <c r="AX2328" s="55">
        <f t="shared" si="41"/>
        <v>8</v>
      </c>
      <c r="AY2328" s="55">
        <f t="shared" si="42"/>
        <v>23.97689136</v>
      </c>
      <c r="AZ2328" s="54">
        <f t="shared" ref="AZ2328:BA2328" si="16338">AO2328*2</f>
        <v>5.988534098</v>
      </c>
      <c r="BA2328" s="54">
        <f t="shared" si="16338"/>
        <v>0.002385279556</v>
      </c>
      <c r="BB2328" s="54">
        <f t="shared" ref="BB2328:BD2328" si="16339">AQ2328*(3/2)</f>
        <v>2.978957974</v>
      </c>
      <c r="BC2328" s="54">
        <f t="shared" si="16339"/>
        <v>0</v>
      </c>
      <c r="BD2328" s="54">
        <f t="shared" si="16339"/>
        <v>0</v>
      </c>
      <c r="BE2328" s="54">
        <f t="shared" ref="BE2328:BH2328" si="16340">AT2328</f>
        <v>2.097556807</v>
      </c>
      <c r="BF2328" s="54">
        <f t="shared" si="16340"/>
        <v>0.1578382099</v>
      </c>
      <c r="BG2328" s="54">
        <f t="shared" si="16340"/>
        <v>0.6773633786</v>
      </c>
      <c r="BH2328" s="54">
        <f t="shared" si="16340"/>
        <v>0.08580993375</v>
      </c>
      <c r="BI2328" s="54">
        <f t="shared" si="46"/>
        <v>11.98844568</v>
      </c>
      <c r="BJ2328" s="54">
        <f t="shared" si="47"/>
        <v>-23.97689136</v>
      </c>
      <c r="BK2328" s="56">
        <f t="shared" ref="BK2328:BN2328" si="16341">AO2328</f>
        <v>2.994267049</v>
      </c>
      <c r="BL2328" s="56">
        <f t="shared" si="16341"/>
        <v>0.001192639778</v>
      </c>
      <c r="BM2328" s="56">
        <f t="shared" si="16341"/>
        <v>1.985971982</v>
      </c>
      <c r="BN2328" s="56">
        <f t="shared" si="16341"/>
        <v>0</v>
      </c>
      <c r="BO2328" s="56">
        <f t="shared" si="49"/>
        <v>0.02310864017</v>
      </c>
      <c r="BP2328" s="56">
        <f t="shared" si="50"/>
        <v>2.074448166</v>
      </c>
      <c r="BQ2328" s="56">
        <f t="shared" ref="BQ2328:BS2328" si="16342">AU2328</f>
        <v>0.1578382099</v>
      </c>
      <c r="BR2328" s="56">
        <f t="shared" si="16342"/>
        <v>0.6773633786</v>
      </c>
      <c r="BS2328" s="56">
        <f t="shared" si="16342"/>
        <v>0.08580993375</v>
      </c>
      <c r="BT2328" s="56">
        <f t="shared" si="52"/>
        <v>8</v>
      </c>
      <c r="BU2328" s="50">
        <f t="shared" ref="BU2328:BX2328" si="16343">AZ2328</f>
        <v>5.988534098</v>
      </c>
      <c r="BV2328" s="50">
        <f t="shared" si="16343"/>
        <v>0.002385279556</v>
      </c>
      <c r="BW2328" s="50">
        <f t="shared" si="16343"/>
        <v>2.978957974</v>
      </c>
      <c r="BX2328" s="50">
        <f t="shared" si="16343"/>
        <v>0</v>
      </c>
      <c r="BY2328" s="50">
        <f t="shared" si="54"/>
        <v>0.03466296025</v>
      </c>
      <c r="BZ2328" s="50">
        <f t="shared" si="55"/>
        <v>2.074448166</v>
      </c>
      <c r="CA2328" s="50">
        <f t="shared" ref="CA2328:CC2328" si="16344">BF2328</f>
        <v>0.1578382099</v>
      </c>
      <c r="CB2328" s="50">
        <f t="shared" si="16344"/>
        <v>0.6773633786</v>
      </c>
      <c r="CC2328" s="50">
        <f t="shared" si="16344"/>
        <v>0.08580993375</v>
      </c>
      <c r="CD2328" s="50">
        <f t="shared" si="57"/>
        <v>12</v>
      </c>
      <c r="CE2328" s="57">
        <f t="shared" si="58"/>
        <v>37.76</v>
      </c>
      <c r="CF2328" s="57">
        <f t="shared" si="59"/>
        <v>0.02</v>
      </c>
      <c r="CG2328" s="57">
        <f t="shared" si="60"/>
        <v>21.25</v>
      </c>
      <c r="CH2328" s="57">
        <f t="shared" si="61"/>
        <v>0</v>
      </c>
      <c r="CI2328" s="58">
        <f t="shared" si="62"/>
        <v>0.3872652664</v>
      </c>
      <c r="CJ2328" s="58">
        <f t="shared" si="63"/>
        <v>31.28153445</v>
      </c>
      <c r="CK2328" s="57">
        <f t="shared" si="64"/>
        <v>2.35</v>
      </c>
      <c r="CL2328" s="57">
        <f t="shared" si="65"/>
        <v>5.73</v>
      </c>
      <c r="CM2328" s="57">
        <f t="shared" si="66"/>
        <v>1.01</v>
      </c>
      <c r="CN2328" s="57">
        <f t="shared" si="67"/>
        <v>99.78879972</v>
      </c>
      <c r="CO2328" s="59">
        <f t="shared" si="68"/>
        <v>0.2261300264</v>
      </c>
      <c r="CP2328" s="59">
        <f t="shared" si="69"/>
        <v>0.692530824</v>
      </c>
      <c r="CQ2328" s="59">
        <f t="shared" si="70"/>
        <v>0.05269248341</v>
      </c>
      <c r="CR2328" s="59">
        <f t="shared" si="71"/>
        <v>0.02864666618</v>
      </c>
      <c r="CS2328" s="60">
        <f t="shared" si="72"/>
        <v>22.61300264</v>
      </c>
      <c r="CT2328" s="60">
        <f t="shared" si="73"/>
        <v>2.864666618</v>
      </c>
      <c r="CU2328" s="60">
        <f t="shared" si="74"/>
        <v>74.52233074</v>
      </c>
      <c r="CV2328" s="61">
        <f t="shared" si="75"/>
        <v>0.1417116794</v>
      </c>
      <c r="CW2328" s="61">
        <f t="shared" si="76"/>
        <v>0.1958286029</v>
      </c>
      <c r="CX2328" s="62"/>
    </row>
    <row r="2329" ht="15.75" customHeight="1">
      <c r="A2329" s="17" t="s">
        <v>53</v>
      </c>
      <c r="B2329" s="87" t="s">
        <v>2307</v>
      </c>
      <c r="C2329" s="88" t="s">
        <v>2421</v>
      </c>
      <c r="D2329" s="89"/>
      <c r="E2329" s="89" t="s">
        <v>2422</v>
      </c>
      <c r="F2329" s="90">
        <v>13.0</v>
      </c>
      <c r="G2329" s="89" t="s">
        <v>2435</v>
      </c>
      <c r="H2329" s="95">
        <v>36.96</v>
      </c>
      <c r="I2329" s="92">
        <v>2.79</v>
      </c>
      <c r="J2329" s="92">
        <v>21.27</v>
      </c>
      <c r="K2329" s="92">
        <v>1.25</v>
      </c>
      <c r="L2329" s="92">
        <v>0.0</v>
      </c>
      <c r="M2329" s="92">
        <v>0.0</v>
      </c>
      <c r="N2329" s="92">
        <v>3.86</v>
      </c>
      <c r="O2329" s="92">
        <v>33.69</v>
      </c>
      <c r="P2329" s="92"/>
      <c r="Q2329" s="50">
        <f t="shared" si="8"/>
        <v>99.82</v>
      </c>
      <c r="R2329" s="51">
        <f t="shared" si="9"/>
        <v>12</v>
      </c>
      <c r="S2329" s="52">
        <f t="shared" si="10"/>
        <v>0.6151357343</v>
      </c>
      <c r="T2329" s="52">
        <f t="shared" si="11"/>
        <v>0</v>
      </c>
      <c r="U2329" s="52">
        <f t="shared" si="12"/>
        <v>0.4172171206</v>
      </c>
      <c r="V2329" s="52">
        <f t="shared" si="13"/>
        <v>0</v>
      </c>
      <c r="W2329" s="52">
        <f t="shared" si="14"/>
        <v>0</v>
      </c>
      <c r="X2329" s="52">
        <f t="shared" si="15"/>
        <v>0.468917023</v>
      </c>
      <c r="Y2329" s="52">
        <f t="shared" si="16"/>
        <v>0.05441417362</v>
      </c>
      <c r="Z2329" s="52">
        <f t="shared" si="17"/>
        <v>0.06922321136</v>
      </c>
      <c r="AA2329" s="52">
        <f t="shared" si="18"/>
        <v>0.02228982478</v>
      </c>
      <c r="AB2329" s="52">
        <f t="shared" si="19"/>
        <v>1.647197088</v>
      </c>
      <c r="AC2329" s="53">
        <f t="shared" si="20"/>
        <v>4.941882765</v>
      </c>
      <c r="AD2329" s="54">
        <f t="shared" si="21"/>
        <v>1.230271469</v>
      </c>
      <c r="AE2329" s="54">
        <f t="shared" si="22"/>
        <v>0</v>
      </c>
      <c r="AF2329" s="54">
        <f t="shared" si="23"/>
        <v>0.6258256809</v>
      </c>
      <c r="AG2329" s="54">
        <f t="shared" si="24"/>
        <v>0</v>
      </c>
      <c r="AH2329" s="54">
        <f t="shared" si="25"/>
        <v>0</v>
      </c>
      <c r="AI2329" s="54">
        <f t="shared" si="26"/>
        <v>0.468917023</v>
      </c>
      <c r="AJ2329" s="54">
        <f t="shared" si="27"/>
        <v>0.05441417362</v>
      </c>
      <c r="AK2329" s="54">
        <f t="shared" si="28"/>
        <v>0.06922321136</v>
      </c>
      <c r="AL2329" s="54">
        <f t="shared" si="29"/>
        <v>0.02228982478</v>
      </c>
      <c r="AM2329" s="54">
        <f t="shared" si="30"/>
        <v>2.470941382</v>
      </c>
      <c r="AN2329" s="54">
        <f t="shared" si="31"/>
        <v>-4.941882765</v>
      </c>
      <c r="AO2329" s="55">
        <f t="shared" si="32"/>
        <v>2.987551345</v>
      </c>
      <c r="AP2329" s="55">
        <f t="shared" si="33"/>
        <v>0</v>
      </c>
      <c r="AQ2329" s="55">
        <f t="shared" si="34"/>
        <v>2.026313056</v>
      </c>
      <c r="AR2329" s="55">
        <f t="shared" si="35"/>
        <v>0</v>
      </c>
      <c r="AS2329" s="55">
        <f t="shared" si="36"/>
        <v>0</v>
      </c>
      <c r="AT2329" s="55">
        <f t="shared" si="37"/>
        <v>2.277405789</v>
      </c>
      <c r="AU2329" s="55">
        <f t="shared" si="38"/>
        <v>0.2642752299</v>
      </c>
      <c r="AV2329" s="55">
        <f t="shared" si="39"/>
        <v>0.336198804</v>
      </c>
      <c r="AW2329" s="55">
        <f t="shared" si="40"/>
        <v>0.1082557756</v>
      </c>
      <c r="AX2329" s="55">
        <f t="shared" si="41"/>
        <v>8</v>
      </c>
      <c r="AY2329" s="55">
        <f t="shared" si="42"/>
        <v>24.00141575</v>
      </c>
      <c r="AZ2329" s="54">
        <f t="shared" ref="AZ2329:BA2329" si="16345">AO2329*2</f>
        <v>5.97510269</v>
      </c>
      <c r="BA2329" s="54">
        <f t="shared" si="16345"/>
        <v>0</v>
      </c>
      <c r="BB2329" s="54">
        <f t="shared" ref="BB2329:BD2329" si="16346">AQ2329*(3/2)</f>
        <v>3.039469584</v>
      </c>
      <c r="BC2329" s="54">
        <f t="shared" si="16346"/>
        <v>0</v>
      </c>
      <c r="BD2329" s="54">
        <f t="shared" si="16346"/>
        <v>0</v>
      </c>
      <c r="BE2329" s="54">
        <f t="shared" ref="BE2329:BH2329" si="16347">AT2329</f>
        <v>2.277405789</v>
      </c>
      <c r="BF2329" s="54">
        <f t="shared" si="16347"/>
        <v>0.2642752299</v>
      </c>
      <c r="BG2329" s="54">
        <f t="shared" si="16347"/>
        <v>0.336198804</v>
      </c>
      <c r="BH2329" s="54">
        <f t="shared" si="16347"/>
        <v>0.1082557756</v>
      </c>
      <c r="BI2329" s="54">
        <f t="shared" si="46"/>
        <v>12.00070787</v>
      </c>
      <c r="BJ2329" s="54">
        <f t="shared" si="47"/>
        <v>-24.00141575</v>
      </c>
      <c r="BK2329" s="56">
        <f t="shared" ref="BK2329:BN2329" si="16348">AO2329</f>
        <v>2.987551345</v>
      </c>
      <c r="BL2329" s="56">
        <f t="shared" si="16348"/>
        <v>0</v>
      </c>
      <c r="BM2329" s="56">
        <f t="shared" si="16348"/>
        <v>2.026313056</v>
      </c>
      <c r="BN2329" s="56">
        <f t="shared" si="16348"/>
        <v>0</v>
      </c>
      <c r="BO2329" s="56">
        <f t="shared" si="49"/>
        <v>0</v>
      </c>
      <c r="BP2329" s="56">
        <f t="shared" si="50"/>
        <v>2.277405789</v>
      </c>
      <c r="BQ2329" s="56">
        <f t="shared" ref="BQ2329:BS2329" si="16349">AU2329</f>
        <v>0.2642752299</v>
      </c>
      <c r="BR2329" s="56">
        <f t="shared" si="16349"/>
        <v>0.336198804</v>
      </c>
      <c r="BS2329" s="56">
        <f t="shared" si="16349"/>
        <v>0.1082557756</v>
      </c>
      <c r="BT2329" s="56">
        <f t="shared" si="52"/>
        <v>8</v>
      </c>
      <c r="BU2329" s="50">
        <f t="shared" ref="BU2329:BX2329" si="16350">AZ2329</f>
        <v>5.97510269</v>
      </c>
      <c r="BV2329" s="50">
        <f t="shared" si="16350"/>
        <v>0</v>
      </c>
      <c r="BW2329" s="50">
        <f t="shared" si="16350"/>
        <v>3.039469584</v>
      </c>
      <c r="BX2329" s="50">
        <f t="shared" si="16350"/>
        <v>0</v>
      </c>
      <c r="BY2329" s="50">
        <f t="shared" si="54"/>
        <v>0</v>
      </c>
      <c r="BZ2329" s="50">
        <f t="shared" si="55"/>
        <v>2.277405789</v>
      </c>
      <c r="CA2329" s="50">
        <f t="shared" ref="CA2329:CC2329" si="16351">BF2329</f>
        <v>0.2642752299</v>
      </c>
      <c r="CB2329" s="50">
        <f t="shared" si="16351"/>
        <v>0.336198804</v>
      </c>
      <c r="CC2329" s="50">
        <f t="shared" si="16351"/>
        <v>0.1082557756</v>
      </c>
      <c r="CD2329" s="50">
        <f t="shared" si="57"/>
        <v>12.00070787</v>
      </c>
      <c r="CE2329" s="57">
        <f t="shared" si="58"/>
        <v>36.96</v>
      </c>
      <c r="CF2329" s="57">
        <f t="shared" si="59"/>
        <v>0</v>
      </c>
      <c r="CG2329" s="57">
        <f t="shared" si="60"/>
        <v>21.27</v>
      </c>
      <c r="CH2329" s="57">
        <f t="shared" si="61"/>
        <v>0</v>
      </c>
      <c r="CI2329" s="58">
        <f t="shared" si="62"/>
        <v>0</v>
      </c>
      <c r="CJ2329" s="58">
        <f t="shared" si="63"/>
        <v>33.69</v>
      </c>
      <c r="CK2329" s="57">
        <f t="shared" si="64"/>
        <v>3.86</v>
      </c>
      <c r="CL2329" s="57">
        <f t="shared" si="65"/>
        <v>2.79</v>
      </c>
      <c r="CM2329" s="57">
        <f t="shared" si="66"/>
        <v>1.25</v>
      </c>
      <c r="CN2329" s="57">
        <f t="shared" si="67"/>
        <v>99.82</v>
      </c>
      <c r="CO2329" s="59">
        <f t="shared" si="68"/>
        <v>0.1125865832</v>
      </c>
      <c r="CP2329" s="59">
        <f t="shared" si="69"/>
        <v>0.7626598706</v>
      </c>
      <c r="CQ2329" s="59">
        <f t="shared" si="70"/>
        <v>0.08850074657</v>
      </c>
      <c r="CR2329" s="59">
        <f t="shared" si="71"/>
        <v>0.03625279965</v>
      </c>
      <c r="CS2329" s="60">
        <f t="shared" si="72"/>
        <v>11.25865832</v>
      </c>
      <c r="CT2329" s="60">
        <f t="shared" si="73"/>
        <v>3.625279965</v>
      </c>
      <c r="CU2329" s="60">
        <f t="shared" si="74"/>
        <v>85.11606172</v>
      </c>
      <c r="CV2329" s="61">
        <f t="shared" si="75"/>
        <v>0.09254609124</v>
      </c>
      <c r="CW2329" s="61">
        <f t="shared" si="76"/>
        <v>0.09749998105</v>
      </c>
      <c r="CX2329" s="62"/>
    </row>
    <row r="2330" ht="15.75" customHeight="1">
      <c r="A2330" s="17" t="s">
        <v>53</v>
      </c>
      <c r="B2330" s="87" t="s">
        <v>2307</v>
      </c>
      <c r="C2330" s="88" t="s">
        <v>2421</v>
      </c>
      <c r="D2330" s="89"/>
      <c r="E2330" s="89" t="s">
        <v>2422</v>
      </c>
      <c r="F2330" s="90">
        <v>14.0</v>
      </c>
      <c r="G2330" s="89" t="s">
        <v>2436</v>
      </c>
      <c r="H2330" s="95">
        <v>37.3</v>
      </c>
      <c r="I2330" s="92">
        <v>3.13</v>
      </c>
      <c r="J2330" s="92">
        <v>21.0</v>
      </c>
      <c r="K2330" s="92">
        <v>1.02</v>
      </c>
      <c r="L2330" s="92">
        <v>0.03</v>
      </c>
      <c r="M2330" s="92">
        <v>0.02</v>
      </c>
      <c r="N2330" s="92">
        <v>2.96</v>
      </c>
      <c r="O2330" s="92">
        <v>34.58</v>
      </c>
      <c r="P2330" s="92"/>
      <c r="Q2330" s="50">
        <f t="shared" si="8"/>
        <v>100.04</v>
      </c>
      <c r="R2330" s="51">
        <f t="shared" si="9"/>
        <v>12</v>
      </c>
      <c r="S2330" s="52">
        <f t="shared" si="10"/>
        <v>0.6207944505</v>
      </c>
      <c r="T2330" s="52">
        <f t="shared" si="11"/>
        <v>0.0003754749758</v>
      </c>
      <c r="U2330" s="52">
        <f t="shared" si="12"/>
        <v>0.4119209936</v>
      </c>
      <c r="V2330" s="52">
        <f t="shared" si="13"/>
        <v>0.0002631748626</v>
      </c>
      <c r="W2330" s="52">
        <f t="shared" si="14"/>
        <v>0</v>
      </c>
      <c r="X2330" s="52">
        <f t="shared" si="15"/>
        <v>0.4813045608</v>
      </c>
      <c r="Y2330" s="52">
        <f t="shared" si="16"/>
        <v>0.04172693107</v>
      </c>
      <c r="Z2330" s="52">
        <f t="shared" si="17"/>
        <v>0.0776590149</v>
      </c>
      <c r="AA2330" s="52">
        <f t="shared" si="18"/>
        <v>0.01818849702</v>
      </c>
      <c r="AB2330" s="52">
        <f t="shared" si="19"/>
        <v>1.652233098</v>
      </c>
      <c r="AC2330" s="53">
        <f t="shared" si="20"/>
        <v>4.958990215</v>
      </c>
      <c r="AD2330" s="54">
        <f t="shared" si="21"/>
        <v>1.241588901</v>
      </c>
      <c r="AE2330" s="54">
        <f t="shared" si="22"/>
        <v>0.0007509499517</v>
      </c>
      <c r="AF2330" s="54">
        <f t="shared" si="23"/>
        <v>0.6178814903</v>
      </c>
      <c r="AG2330" s="54">
        <f t="shared" si="24"/>
        <v>0.0003947622939</v>
      </c>
      <c r="AH2330" s="54">
        <f t="shared" si="25"/>
        <v>0</v>
      </c>
      <c r="AI2330" s="54">
        <f t="shared" si="26"/>
        <v>0.4813045608</v>
      </c>
      <c r="AJ2330" s="54">
        <f t="shared" si="27"/>
        <v>0.04172693107</v>
      </c>
      <c r="AK2330" s="54">
        <f t="shared" si="28"/>
        <v>0.0776590149</v>
      </c>
      <c r="AL2330" s="54">
        <f t="shared" si="29"/>
        <v>0.01818849702</v>
      </c>
      <c r="AM2330" s="54">
        <f t="shared" si="30"/>
        <v>2.479495107</v>
      </c>
      <c r="AN2330" s="54">
        <f t="shared" si="31"/>
        <v>-4.958990215</v>
      </c>
      <c r="AO2330" s="55">
        <f t="shared" si="32"/>
        <v>3.0058444</v>
      </c>
      <c r="AP2330" s="55">
        <f t="shared" si="33"/>
        <v>0.001818024231</v>
      </c>
      <c r="AQ2330" s="55">
        <f t="shared" si="34"/>
        <v>1.994493364</v>
      </c>
      <c r="AR2330" s="55">
        <f t="shared" si="35"/>
        <v>0.00127427474</v>
      </c>
      <c r="AS2330" s="55">
        <f t="shared" si="36"/>
        <v>0</v>
      </c>
      <c r="AT2330" s="55">
        <f t="shared" si="37"/>
        <v>2.330443865</v>
      </c>
      <c r="AU2330" s="55">
        <f t="shared" si="38"/>
        <v>0.202038955</v>
      </c>
      <c r="AV2330" s="55">
        <f t="shared" si="39"/>
        <v>0.3760196549</v>
      </c>
      <c r="AW2330" s="55">
        <f t="shared" si="40"/>
        <v>0.08806746239</v>
      </c>
      <c r="AX2330" s="55">
        <f t="shared" si="41"/>
        <v>8</v>
      </c>
      <c r="AY2330" s="55">
        <f t="shared" si="42"/>
        <v>24.01109249</v>
      </c>
      <c r="AZ2330" s="54">
        <f t="shared" ref="AZ2330:BA2330" si="16352">AO2330*2</f>
        <v>6.011688799</v>
      </c>
      <c r="BA2330" s="54">
        <f t="shared" si="16352"/>
        <v>0.003636048462</v>
      </c>
      <c r="BB2330" s="54">
        <f t="shared" ref="BB2330:BD2330" si="16353">AQ2330*(3/2)</f>
        <v>2.991740045</v>
      </c>
      <c r="BC2330" s="54">
        <f t="shared" si="16353"/>
        <v>0.00191141211</v>
      </c>
      <c r="BD2330" s="54">
        <f t="shared" si="16353"/>
        <v>0</v>
      </c>
      <c r="BE2330" s="54">
        <f t="shared" ref="BE2330:BH2330" si="16354">AT2330</f>
        <v>2.330443865</v>
      </c>
      <c r="BF2330" s="54">
        <f t="shared" si="16354"/>
        <v>0.202038955</v>
      </c>
      <c r="BG2330" s="54">
        <f t="shared" si="16354"/>
        <v>0.3760196549</v>
      </c>
      <c r="BH2330" s="54">
        <f t="shared" si="16354"/>
        <v>0.08806746239</v>
      </c>
      <c r="BI2330" s="54">
        <f t="shared" si="46"/>
        <v>12.00554624</v>
      </c>
      <c r="BJ2330" s="54">
        <f t="shared" si="47"/>
        <v>-24.01109249</v>
      </c>
      <c r="BK2330" s="56">
        <f t="shared" ref="BK2330:BN2330" si="16355">AO2330</f>
        <v>3.0058444</v>
      </c>
      <c r="BL2330" s="56">
        <f t="shared" si="16355"/>
        <v>0.001818024231</v>
      </c>
      <c r="BM2330" s="56">
        <f t="shared" si="16355"/>
        <v>1.994493364</v>
      </c>
      <c r="BN2330" s="56">
        <f t="shared" si="16355"/>
        <v>0.00127427474</v>
      </c>
      <c r="BO2330" s="56">
        <f t="shared" si="49"/>
        <v>0</v>
      </c>
      <c r="BP2330" s="56">
        <f t="shared" si="50"/>
        <v>2.330443865</v>
      </c>
      <c r="BQ2330" s="56">
        <f t="shared" ref="BQ2330:BS2330" si="16356">AU2330</f>
        <v>0.202038955</v>
      </c>
      <c r="BR2330" s="56">
        <f t="shared" si="16356"/>
        <v>0.3760196549</v>
      </c>
      <c r="BS2330" s="56">
        <f t="shared" si="16356"/>
        <v>0.08806746239</v>
      </c>
      <c r="BT2330" s="56">
        <f t="shared" si="52"/>
        <v>8</v>
      </c>
      <c r="BU2330" s="50">
        <f t="shared" ref="BU2330:BX2330" si="16357">AZ2330</f>
        <v>6.011688799</v>
      </c>
      <c r="BV2330" s="50">
        <f t="shared" si="16357"/>
        <v>0.003636048462</v>
      </c>
      <c r="BW2330" s="50">
        <f t="shared" si="16357"/>
        <v>2.991740045</v>
      </c>
      <c r="BX2330" s="50">
        <f t="shared" si="16357"/>
        <v>0.00191141211</v>
      </c>
      <c r="BY2330" s="50">
        <f t="shared" si="54"/>
        <v>0</v>
      </c>
      <c r="BZ2330" s="50">
        <f t="shared" si="55"/>
        <v>2.330443865</v>
      </c>
      <c r="CA2330" s="50">
        <f t="shared" ref="CA2330:CC2330" si="16358">BF2330</f>
        <v>0.202038955</v>
      </c>
      <c r="CB2330" s="50">
        <f t="shared" si="16358"/>
        <v>0.3760196549</v>
      </c>
      <c r="CC2330" s="50">
        <f t="shared" si="16358"/>
        <v>0.08806746239</v>
      </c>
      <c r="CD2330" s="50">
        <f t="shared" si="57"/>
        <v>12.00554624</v>
      </c>
      <c r="CE2330" s="57">
        <f t="shared" si="58"/>
        <v>37.3</v>
      </c>
      <c r="CF2330" s="57">
        <f t="shared" si="59"/>
        <v>0.03</v>
      </c>
      <c r="CG2330" s="57">
        <f t="shared" si="60"/>
        <v>21</v>
      </c>
      <c r="CH2330" s="57">
        <f t="shared" si="61"/>
        <v>0.02</v>
      </c>
      <c r="CI2330" s="58">
        <f t="shared" si="62"/>
        <v>0</v>
      </c>
      <c r="CJ2330" s="58">
        <f t="shared" si="63"/>
        <v>34.58</v>
      </c>
      <c r="CK2330" s="57">
        <f t="shared" si="64"/>
        <v>2.96</v>
      </c>
      <c r="CL2330" s="57">
        <f t="shared" si="65"/>
        <v>3.13</v>
      </c>
      <c r="CM2330" s="57">
        <f t="shared" si="66"/>
        <v>1.02</v>
      </c>
      <c r="CN2330" s="57">
        <f t="shared" si="67"/>
        <v>100.04</v>
      </c>
      <c r="CO2330" s="59">
        <f t="shared" si="68"/>
        <v>0.1254833569</v>
      </c>
      <c r="CP2330" s="59">
        <f t="shared" si="69"/>
        <v>0.7777038126</v>
      </c>
      <c r="CQ2330" s="59">
        <f t="shared" si="70"/>
        <v>0.06742340718</v>
      </c>
      <c r="CR2330" s="59">
        <f t="shared" si="71"/>
        <v>0.02938942331</v>
      </c>
      <c r="CS2330" s="60">
        <f t="shared" si="72"/>
        <v>12.54833569</v>
      </c>
      <c r="CT2330" s="60">
        <f t="shared" si="73"/>
        <v>2.938942331</v>
      </c>
      <c r="CU2330" s="60">
        <f t="shared" si="74"/>
        <v>84.51272198</v>
      </c>
      <c r="CV2330" s="61">
        <f t="shared" si="75"/>
        <v>0.09213110175</v>
      </c>
      <c r="CW2330" s="61">
        <f t="shared" si="76"/>
        <v>0.108668587</v>
      </c>
      <c r="CX2330" s="62"/>
    </row>
    <row r="2331" ht="15.75" customHeight="1">
      <c r="A2331" s="17" t="s">
        <v>53</v>
      </c>
      <c r="B2331" s="87" t="s">
        <v>2307</v>
      </c>
      <c r="C2331" s="88" t="s">
        <v>2421</v>
      </c>
      <c r="D2331" s="89"/>
      <c r="E2331" s="89" t="s">
        <v>2422</v>
      </c>
      <c r="F2331" s="90">
        <v>15.0</v>
      </c>
      <c r="G2331" s="89" t="s">
        <v>2437</v>
      </c>
      <c r="H2331" s="95">
        <v>37.73</v>
      </c>
      <c r="I2331" s="92">
        <v>5.21</v>
      </c>
      <c r="J2331" s="92">
        <v>21.48</v>
      </c>
      <c r="K2331" s="92">
        <v>1.24</v>
      </c>
      <c r="L2331" s="92">
        <v>0.01</v>
      </c>
      <c r="M2331" s="92">
        <v>0.0</v>
      </c>
      <c r="N2331" s="92">
        <v>2.09</v>
      </c>
      <c r="O2331" s="92">
        <v>32.31</v>
      </c>
      <c r="P2331" s="92"/>
      <c r="Q2331" s="50">
        <f t="shared" si="8"/>
        <v>100.07</v>
      </c>
      <c r="R2331" s="51">
        <f t="shared" si="9"/>
        <v>12</v>
      </c>
      <c r="S2331" s="52">
        <f t="shared" si="10"/>
        <v>0.6279510621</v>
      </c>
      <c r="T2331" s="52">
        <f t="shared" si="11"/>
        <v>0.0001251583253</v>
      </c>
      <c r="U2331" s="52">
        <f t="shared" si="12"/>
        <v>0.4213363305</v>
      </c>
      <c r="V2331" s="52">
        <f t="shared" si="13"/>
        <v>0</v>
      </c>
      <c r="W2331" s="52">
        <f t="shared" si="14"/>
        <v>0</v>
      </c>
      <c r="X2331" s="52">
        <f t="shared" si="15"/>
        <v>0.44970938</v>
      </c>
      <c r="Y2331" s="52">
        <f t="shared" si="16"/>
        <v>0.0294625966</v>
      </c>
      <c r="Z2331" s="52">
        <f t="shared" si="17"/>
        <v>0.1292662836</v>
      </c>
      <c r="AA2331" s="52">
        <f t="shared" si="18"/>
        <v>0.02211150619</v>
      </c>
      <c r="AB2331" s="52">
        <f t="shared" si="19"/>
        <v>1.679962317</v>
      </c>
      <c r="AC2331" s="53">
        <f t="shared" si="20"/>
        <v>5.037413406</v>
      </c>
      <c r="AD2331" s="54">
        <f t="shared" si="21"/>
        <v>1.255902124</v>
      </c>
      <c r="AE2331" s="54">
        <f t="shared" si="22"/>
        <v>0.0002503166506</v>
      </c>
      <c r="AF2331" s="54">
        <f t="shared" si="23"/>
        <v>0.6320044958</v>
      </c>
      <c r="AG2331" s="54">
        <f t="shared" si="24"/>
        <v>0</v>
      </c>
      <c r="AH2331" s="54">
        <f t="shared" si="25"/>
        <v>0</v>
      </c>
      <c r="AI2331" s="54">
        <f t="shared" si="26"/>
        <v>0.44970938</v>
      </c>
      <c r="AJ2331" s="54">
        <f t="shared" si="27"/>
        <v>0.0294625966</v>
      </c>
      <c r="AK2331" s="54">
        <f t="shared" si="28"/>
        <v>0.1292662836</v>
      </c>
      <c r="AL2331" s="54">
        <f t="shared" si="29"/>
        <v>0.02211150619</v>
      </c>
      <c r="AM2331" s="54">
        <f t="shared" si="30"/>
        <v>2.518706703</v>
      </c>
      <c r="AN2331" s="54">
        <f t="shared" si="31"/>
        <v>-5.037413406</v>
      </c>
      <c r="AO2331" s="55">
        <f t="shared" si="32"/>
        <v>2.990310226</v>
      </c>
      <c r="AP2331" s="55">
        <f t="shared" si="33"/>
        <v>0.0005960053936</v>
      </c>
      <c r="AQ2331" s="55">
        <f t="shared" si="34"/>
        <v>2.006408483</v>
      </c>
      <c r="AR2331" s="55">
        <f t="shared" si="35"/>
        <v>0</v>
      </c>
      <c r="AS2331" s="55">
        <f t="shared" si="36"/>
        <v>0</v>
      </c>
      <c r="AT2331" s="55">
        <f t="shared" si="37"/>
        <v>2.141521273</v>
      </c>
      <c r="AU2331" s="55">
        <f t="shared" si="38"/>
        <v>0.140301226</v>
      </c>
      <c r="AV2331" s="55">
        <f t="shared" si="39"/>
        <v>0.6155675386</v>
      </c>
      <c r="AW2331" s="55">
        <f t="shared" si="40"/>
        <v>0.1052952484</v>
      </c>
      <c r="AX2331" s="55">
        <f t="shared" si="41"/>
        <v>8</v>
      </c>
      <c r="AY2331" s="55">
        <f t="shared" si="42"/>
        <v>23.98822095</v>
      </c>
      <c r="AZ2331" s="54">
        <f t="shared" ref="AZ2331:BA2331" si="16359">AO2331*2</f>
        <v>5.980620452</v>
      </c>
      <c r="BA2331" s="54">
        <f t="shared" si="16359"/>
        <v>0.001192010787</v>
      </c>
      <c r="BB2331" s="54">
        <f t="shared" ref="BB2331:BD2331" si="16360">AQ2331*(3/2)</f>
        <v>3.009612724</v>
      </c>
      <c r="BC2331" s="54">
        <f t="shared" si="16360"/>
        <v>0</v>
      </c>
      <c r="BD2331" s="54">
        <f t="shared" si="16360"/>
        <v>0</v>
      </c>
      <c r="BE2331" s="54">
        <f t="shared" ref="BE2331:BH2331" si="16361">AT2331</f>
        <v>2.141521273</v>
      </c>
      <c r="BF2331" s="54">
        <f t="shared" si="16361"/>
        <v>0.140301226</v>
      </c>
      <c r="BG2331" s="54">
        <f t="shared" si="16361"/>
        <v>0.6155675386</v>
      </c>
      <c r="BH2331" s="54">
        <f t="shared" si="16361"/>
        <v>0.1052952484</v>
      </c>
      <c r="BI2331" s="54">
        <f t="shared" si="46"/>
        <v>11.99411047</v>
      </c>
      <c r="BJ2331" s="54">
        <f t="shared" si="47"/>
        <v>-23.98822095</v>
      </c>
      <c r="BK2331" s="56">
        <f t="shared" ref="BK2331:BN2331" si="16362">AO2331</f>
        <v>2.990310226</v>
      </c>
      <c r="BL2331" s="56">
        <f t="shared" si="16362"/>
        <v>0.0005960053936</v>
      </c>
      <c r="BM2331" s="56">
        <f t="shared" si="16362"/>
        <v>2.006408483</v>
      </c>
      <c r="BN2331" s="56">
        <f t="shared" si="16362"/>
        <v>0</v>
      </c>
      <c r="BO2331" s="56">
        <f t="shared" si="49"/>
        <v>0.0117790545</v>
      </c>
      <c r="BP2331" s="56">
        <f t="shared" si="50"/>
        <v>2.129742218</v>
      </c>
      <c r="BQ2331" s="56">
        <f t="shared" ref="BQ2331:BS2331" si="16363">AU2331</f>
        <v>0.140301226</v>
      </c>
      <c r="BR2331" s="56">
        <f t="shared" si="16363"/>
        <v>0.6155675386</v>
      </c>
      <c r="BS2331" s="56">
        <f t="shared" si="16363"/>
        <v>0.1052952484</v>
      </c>
      <c r="BT2331" s="56">
        <f t="shared" si="52"/>
        <v>8</v>
      </c>
      <c r="BU2331" s="50">
        <f t="shared" ref="BU2331:BX2331" si="16364">AZ2331</f>
        <v>5.980620452</v>
      </c>
      <c r="BV2331" s="50">
        <f t="shared" si="16364"/>
        <v>0.001192010787</v>
      </c>
      <c r="BW2331" s="50">
        <f t="shared" si="16364"/>
        <v>3.009612724</v>
      </c>
      <c r="BX2331" s="50">
        <f t="shared" si="16364"/>
        <v>0</v>
      </c>
      <c r="BY2331" s="50">
        <f t="shared" si="54"/>
        <v>0.01766858175</v>
      </c>
      <c r="BZ2331" s="50">
        <f t="shared" si="55"/>
        <v>2.129742218</v>
      </c>
      <c r="CA2331" s="50">
        <f t="shared" ref="CA2331:CC2331" si="16365">BF2331</f>
        <v>0.140301226</v>
      </c>
      <c r="CB2331" s="50">
        <f t="shared" si="16365"/>
        <v>0.6155675386</v>
      </c>
      <c r="CC2331" s="50">
        <f t="shared" si="16365"/>
        <v>0.1052952484</v>
      </c>
      <c r="CD2331" s="50">
        <f t="shared" si="57"/>
        <v>12</v>
      </c>
      <c r="CE2331" s="57">
        <f t="shared" si="58"/>
        <v>37.73</v>
      </c>
      <c r="CF2331" s="57">
        <f t="shared" si="59"/>
        <v>0.01</v>
      </c>
      <c r="CG2331" s="57">
        <f t="shared" si="60"/>
        <v>21.48</v>
      </c>
      <c r="CH2331" s="57">
        <f t="shared" si="61"/>
        <v>0</v>
      </c>
      <c r="CI2331" s="58">
        <f t="shared" si="62"/>
        <v>0.1975029982</v>
      </c>
      <c r="CJ2331" s="58">
        <f t="shared" si="63"/>
        <v>32.13228463</v>
      </c>
      <c r="CK2331" s="57">
        <f t="shared" si="64"/>
        <v>2.09</v>
      </c>
      <c r="CL2331" s="57">
        <f t="shared" si="65"/>
        <v>5.21</v>
      </c>
      <c r="CM2331" s="57">
        <f t="shared" si="66"/>
        <v>1.24</v>
      </c>
      <c r="CN2331" s="57">
        <f t="shared" si="67"/>
        <v>100.0897876</v>
      </c>
      <c r="CO2331" s="59">
        <f t="shared" si="68"/>
        <v>0.2058130516</v>
      </c>
      <c r="CP2331" s="59">
        <f t="shared" si="69"/>
        <v>0.7120725471</v>
      </c>
      <c r="CQ2331" s="59">
        <f t="shared" si="70"/>
        <v>0.04690926936</v>
      </c>
      <c r="CR2331" s="59">
        <f t="shared" si="71"/>
        <v>0.0352051319</v>
      </c>
      <c r="CS2331" s="60">
        <f t="shared" si="72"/>
        <v>20.58130516</v>
      </c>
      <c r="CT2331" s="60">
        <f t="shared" si="73"/>
        <v>3.52051319</v>
      </c>
      <c r="CU2331" s="60">
        <f t="shared" si="74"/>
        <v>75.89818165</v>
      </c>
      <c r="CV2331" s="61">
        <f t="shared" si="75"/>
        <v>0.1381116577</v>
      </c>
      <c r="CW2331" s="61">
        <f t="shared" si="76"/>
        <v>0.1782341027</v>
      </c>
      <c r="CX2331" s="62"/>
    </row>
    <row r="2332" ht="15.75" customHeight="1">
      <c r="A2332" s="17" t="s">
        <v>53</v>
      </c>
      <c r="B2332" s="87" t="s">
        <v>2307</v>
      </c>
      <c r="C2332" s="88" t="s">
        <v>2421</v>
      </c>
      <c r="D2332" s="89"/>
      <c r="E2332" s="89" t="s">
        <v>2422</v>
      </c>
      <c r="F2332" s="90">
        <v>16.0</v>
      </c>
      <c r="G2332" s="89" t="s">
        <v>2438</v>
      </c>
      <c r="H2332" s="95">
        <v>38.54</v>
      </c>
      <c r="I2332" s="92">
        <v>7.74</v>
      </c>
      <c r="J2332" s="92">
        <v>21.7</v>
      </c>
      <c r="K2332" s="92">
        <v>0.73</v>
      </c>
      <c r="L2332" s="92">
        <v>0.01</v>
      </c>
      <c r="M2332" s="92">
        <v>0.0</v>
      </c>
      <c r="N2332" s="92">
        <v>0.47</v>
      </c>
      <c r="O2332" s="92">
        <v>31.01</v>
      </c>
      <c r="P2332" s="92"/>
      <c r="Q2332" s="50">
        <f t="shared" si="8"/>
        <v>100.2</v>
      </c>
      <c r="R2332" s="51">
        <f t="shared" si="9"/>
        <v>12</v>
      </c>
      <c r="S2332" s="52">
        <f t="shared" si="10"/>
        <v>0.6414321212</v>
      </c>
      <c r="T2332" s="52">
        <f t="shared" si="11"/>
        <v>0.0001251583253</v>
      </c>
      <c r="U2332" s="52">
        <f t="shared" si="12"/>
        <v>0.4256516933</v>
      </c>
      <c r="V2332" s="52">
        <f t="shared" si="13"/>
        <v>0</v>
      </c>
      <c r="W2332" s="52">
        <f t="shared" si="14"/>
        <v>0</v>
      </c>
      <c r="X2332" s="52">
        <f t="shared" si="15"/>
        <v>0.4316152236</v>
      </c>
      <c r="Y2332" s="52">
        <f t="shared" si="16"/>
        <v>0.006625560001</v>
      </c>
      <c r="Z2332" s="52">
        <f t="shared" si="17"/>
        <v>0.1920385864</v>
      </c>
      <c r="AA2332" s="52">
        <f t="shared" si="18"/>
        <v>0.01301725767</v>
      </c>
      <c r="AB2332" s="52">
        <f t="shared" si="19"/>
        <v>1.7105056</v>
      </c>
      <c r="AC2332" s="53">
        <f t="shared" si="20"/>
        <v>5.129777453</v>
      </c>
      <c r="AD2332" s="54">
        <f t="shared" si="21"/>
        <v>1.282864242</v>
      </c>
      <c r="AE2332" s="54">
        <f t="shared" si="22"/>
        <v>0.0002503166506</v>
      </c>
      <c r="AF2332" s="54">
        <f t="shared" si="23"/>
        <v>0.63847754</v>
      </c>
      <c r="AG2332" s="54">
        <f t="shared" si="24"/>
        <v>0</v>
      </c>
      <c r="AH2332" s="54">
        <f t="shared" si="25"/>
        <v>0</v>
      </c>
      <c r="AI2332" s="54">
        <f t="shared" si="26"/>
        <v>0.4316152236</v>
      </c>
      <c r="AJ2332" s="54">
        <f t="shared" si="27"/>
        <v>0.006625560001</v>
      </c>
      <c r="AK2332" s="54">
        <f t="shared" si="28"/>
        <v>0.1920385864</v>
      </c>
      <c r="AL2332" s="54">
        <f t="shared" si="29"/>
        <v>0.01301725767</v>
      </c>
      <c r="AM2332" s="54">
        <f t="shared" si="30"/>
        <v>2.564888727</v>
      </c>
      <c r="AN2332" s="54">
        <f t="shared" si="31"/>
        <v>-5.129777453</v>
      </c>
      <c r="AO2332" s="55">
        <f t="shared" si="32"/>
        <v>2.999965021</v>
      </c>
      <c r="AP2332" s="55">
        <f t="shared" si="33"/>
        <v>0.0005853629488</v>
      </c>
      <c r="AQ2332" s="55">
        <f t="shared" si="34"/>
        <v>1.990764336</v>
      </c>
      <c r="AR2332" s="55">
        <f t="shared" si="35"/>
        <v>0</v>
      </c>
      <c r="AS2332" s="55">
        <f t="shared" si="36"/>
        <v>0</v>
      </c>
      <c r="AT2332" s="55">
        <f t="shared" si="37"/>
        <v>2.018655646</v>
      </c>
      <c r="AU2332" s="55">
        <f t="shared" si="38"/>
        <v>0.03098760974</v>
      </c>
      <c r="AV2332" s="55">
        <f t="shared" si="39"/>
        <v>0.8981605734</v>
      </c>
      <c r="AW2332" s="55">
        <f t="shared" si="40"/>
        <v>0.06088145012</v>
      </c>
      <c r="AX2332" s="55">
        <f t="shared" si="41"/>
        <v>8</v>
      </c>
      <c r="AY2332" s="55">
        <f t="shared" si="42"/>
        <v>23.9918651</v>
      </c>
      <c r="AZ2332" s="54">
        <f t="shared" ref="AZ2332:BA2332" si="16366">AO2332*2</f>
        <v>5.999930042</v>
      </c>
      <c r="BA2332" s="54">
        <f t="shared" si="16366"/>
        <v>0.001170725898</v>
      </c>
      <c r="BB2332" s="54">
        <f t="shared" ref="BB2332:BD2332" si="16367">AQ2332*(3/2)</f>
        <v>2.986146505</v>
      </c>
      <c r="BC2332" s="54">
        <f t="shared" si="16367"/>
        <v>0</v>
      </c>
      <c r="BD2332" s="54">
        <f t="shared" si="16367"/>
        <v>0</v>
      </c>
      <c r="BE2332" s="54">
        <f t="shared" ref="BE2332:BH2332" si="16368">AT2332</f>
        <v>2.018655646</v>
      </c>
      <c r="BF2332" s="54">
        <f t="shared" si="16368"/>
        <v>0.03098760974</v>
      </c>
      <c r="BG2332" s="54">
        <f t="shared" si="16368"/>
        <v>0.8981605734</v>
      </c>
      <c r="BH2332" s="54">
        <f t="shared" si="16368"/>
        <v>0.06088145012</v>
      </c>
      <c r="BI2332" s="54">
        <f t="shared" si="46"/>
        <v>11.99593255</v>
      </c>
      <c r="BJ2332" s="54">
        <f t="shared" si="47"/>
        <v>-23.9918651</v>
      </c>
      <c r="BK2332" s="56">
        <f t="shared" ref="BK2332:BN2332" si="16369">AO2332</f>
        <v>2.999965021</v>
      </c>
      <c r="BL2332" s="56">
        <f t="shared" si="16369"/>
        <v>0.0005853629488</v>
      </c>
      <c r="BM2332" s="56">
        <f t="shared" si="16369"/>
        <v>1.990764336</v>
      </c>
      <c r="BN2332" s="56">
        <f t="shared" si="16369"/>
        <v>0</v>
      </c>
      <c r="BO2332" s="56">
        <f t="shared" si="49"/>
        <v>0.008134895749</v>
      </c>
      <c r="BP2332" s="56">
        <f t="shared" si="50"/>
        <v>2.010520751</v>
      </c>
      <c r="BQ2332" s="56">
        <f t="shared" ref="BQ2332:BS2332" si="16370">AU2332</f>
        <v>0.03098760974</v>
      </c>
      <c r="BR2332" s="56">
        <f t="shared" si="16370"/>
        <v>0.8981605734</v>
      </c>
      <c r="BS2332" s="56">
        <f t="shared" si="16370"/>
        <v>0.06088145012</v>
      </c>
      <c r="BT2332" s="56">
        <f t="shared" si="52"/>
        <v>8</v>
      </c>
      <c r="BU2332" s="50">
        <f t="shared" ref="BU2332:BX2332" si="16371">AZ2332</f>
        <v>5.999930042</v>
      </c>
      <c r="BV2332" s="50">
        <f t="shared" si="16371"/>
        <v>0.001170725898</v>
      </c>
      <c r="BW2332" s="50">
        <f t="shared" si="16371"/>
        <v>2.986146505</v>
      </c>
      <c r="BX2332" s="50">
        <f t="shared" si="16371"/>
        <v>0</v>
      </c>
      <c r="BY2332" s="50">
        <f t="shared" si="54"/>
        <v>0.01220234362</v>
      </c>
      <c r="BZ2332" s="50">
        <f t="shared" si="55"/>
        <v>2.010520751</v>
      </c>
      <c r="CA2332" s="50">
        <f t="shared" ref="CA2332:CC2332" si="16372">BF2332</f>
        <v>0.03098760974</v>
      </c>
      <c r="CB2332" s="50">
        <f t="shared" si="16372"/>
        <v>0.8981605734</v>
      </c>
      <c r="CC2332" s="50">
        <f t="shared" si="16372"/>
        <v>0.06088145012</v>
      </c>
      <c r="CD2332" s="50">
        <f t="shared" si="57"/>
        <v>12</v>
      </c>
      <c r="CE2332" s="57">
        <f t="shared" si="58"/>
        <v>38.54</v>
      </c>
      <c r="CF2332" s="57">
        <f t="shared" si="59"/>
        <v>0.01</v>
      </c>
      <c r="CG2332" s="57">
        <f t="shared" si="60"/>
        <v>21.7</v>
      </c>
      <c r="CH2332" s="57">
        <f t="shared" si="61"/>
        <v>0</v>
      </c>
      <c r="CI2332" s="58">
        <f t="shared" si="62"/>
        <v>0.1388801617</v>
      </c>
      <c r="CJ2332" s="58">
        <f t="shared" si="63"/>
        <v>30.8850341</v>
      </c>
      <c r="CK2332" s="57">
        <f t="shared" si="64"/>
        <v>0.47</v>
      </c>
      <c r="CL2332" s="57">
        <f t="shared" si="65"/>
        <v>7.74</v>
      </c>
      <c r="CM2332" s="57">
        <f t="shared" si="66"/>
        <v>0.73</v>
      </c>
      <c r="CN2332" s="57">
        <f t="shared" si="67"/>
        <v>100.2139143</v>
      </c>
      <c r="CO2332" s="59">
        <f t="shared" si="68"/>
        <v>0.299331942</v>
      </c>
      <c r="CP2332" s="59">
        <f t="shared" si="69"/>
        <v>0.6700506552</v>
      </c>
      <c r="CQ2332" s="59">
        <f t="shared" si="70"/>
        <v>0.01032730859</v>
      </c>
      <c r="CR2332" s="59">
        <f t="shared" si="71"/>
        <v>0.02029009426</v>
      </c>
      <c r="CS2332" s="60">
        <f t="shared" si="72"/>
        <v>29.9331942</v>
      </c>
      <c r="CT2332" s="60">
        <f t="shared" si="73"/>
        <v>2.029009426</v>
      </c>
      <c r="CU2332" s="60">
        <f t="shared" si="74"/>
        <v>68.03779638</v>
      </c>
      <c r="CV2332" s="61">
        <f t="shared" si="75"/>
        <v>0.1699560652</v>
      </c>
      <c r="CW2332" s="61">
        <f t="shared" si="76"/>
        <v>0.2592214617</v>
      </c>
      <c r="CX2332" s="62"/>
    </row>
    <row r="2333" ht="15.75" customHeight="1">
      <c r="A2333" s="17" t="s">
        <v>53</v>
      </c>
      <c r="B2333" s="87" t="s">
        <v>2307</v>
      </c>
      <c r="C2333" s="88" t="s">
        <v>2421</v>
      </c>
      <c r="D2333" s="89"/>
      <c r="E2333" s="89" t="s">
        <v>2422</v>
      </c>
      <c r="F2333" s="90">
        <v>17.0</v>
      </c>
      <c r="G2333" s="89" t="s">
        <v>2439</v>
      </c>
      <c r="H2333" s="95">
        <v>38.31</v>
      </c>
      <c r="I2333" s="92">
        <v>6.73</v>
      </c>
      <c r="J2333" s="92">
        <v>21.62</v>
      </c>
      <c r="K2333" s="92">
        <v>1.18</v>
      </c>
      <c r="L2333" s="92">
        <v>0.02</v>
      </c>
      <c r="M2333" s="92">
        <v>0.04</v>
      </c>
      <c r="N2333" s="92">
        <v>1.28</v>
      </c>
      <c r="O2333" s="92">
        <v>30.92</v>
      </c>
      <c r="P2333" s="92"/>
      <c r="Q2333" s="50">
        <f t="shared" si="8"/>
        <v>100.1</v>
      </c>
      <c r="R2333" s="51">
        <f t="shared" si="9"/>
        <v>12</v>
      </c>
      <c r="S2333" s="52">
        <f t="shared" si="10"/>
        <v>0.6376041661</v>
      </c>
      <c r="T2333" s="52">
        <f t="shared" si="11"/>
        <v>0.0002503166506</v>
      </c>
      <c r="U2333" s="52">
        <f t="shared" si="12"/>
        <v>0.4240824705</v>
      </c>
      <c r="V2333" s="52">
        <f t="shared" si="13"/>
        <v>0.0005263497252</v>
      </c>
      <c r="W2333" s="52">
        <f t="shared" si="14"/>
        <v>0</v>
      </c>
      <c r="X2333" s="52">
        <f t="shared" si="15"/>
        <v>0.4303625512</v>
      </c>
      <c r="Y2333" s="52">
        <f t="shared" si="16"/>
        <v>0.0180440783</v>
      </c>
      <c r="Z2333" s="52">
        <f t="shared" si="17"/>
        <v>0.1669792876</v>
      </c>
      <c r="AA2333" s="52">
        <f t="shared" si="18"/>
        <v>0.0210415946</v>
      </c>
      <c r="AB2333" s="52">
        <f t="shared" si="19"/>
        <v>1.698890815</v>
      </c>
      <c r="AC2333" s="53">
        <f t="shared" si="20"/>
        <v>5.098099415</v>
      </c>
      <c r="AD2333" s="54">
        <f t="shared" si="21"/>
        <v>1.275208332</v>
      </c>
      <c r="AE2333" s="54">
        <f t="shared" si="22"/>
        <v>0.0005006333011</v>
      </c>
      <c r="AF2333" s="54">
        <f t="shared" si="23"/>
        <v>0.6361237058</v>
      </c>
      <c r="AG2333" s="54">
        <f t="shared" si="24"/>
        <v>0.0007895245878</v>
      </c>
      <c r="AH2333" s="54">
        <f t="shared" si="25"/>
        <v>0</v>
      </c>
      <c r="AI2333" s="54">
        <f t="shared" si="26"/>
        <v>0.4303625512</v>
      </c>
      <c r="AJ2333" s="54">
        <f t="shared" si="27"/>
        <v>0.0180440783</v>
      </c>
      <c r="AK2333" s="54">
        <f t="shared" si="28"/>
        <v>0.1669792876</v>
      </c>
      <c r="AL2333" s="54">
        <f t="shared" si="29"/>
        <v>0.0210415946</v>
      </c>
      <c r="AM2333" s="54">
        <f t="shared" si="30"/>
        <v>2.549049708</v>
      </c>
      <c r="AN2333" s="54">
        <f t="shared" si="31"/>
        <v>-5.098099415</v>
      </c>
      <c r="AO2333" s="55">
        <f t="shared" si="32"/>
        <v>3.002449177</v>
      </c>
      <c r="AP2333" s="55">
        <f t="shared" si="33"/>
        <v>0.001178729785</v>
      </c>
      <c r="AQ2333" s="55">
        <f t="shared" si="34"/>
        <v>1.996985171</v>
      </c>
      <c r="AR2333" s="55">
        <f t="shared" si="35"/>
        <v>0.002478557047</v>
      </c>
      <c r="AS2333" s="55">
        <f t="shared" si="36"/>
        <v>0</v>
      </c>
      <c r="AT2333" s="55">
        <f t="shared" si="37"/>
        <v>2.026557787</v>
      </c>
      <c r="AU2333" s="55">
        <f t="shared" si="38"/>
        <v>0.08496874852</v>
      </c>
      <c r="AV2333" s="55">
        <f t="shared" si="39"/>
        <v>0.7862979124</v>
      </c>
      <c r="AW2333" s="55">
        <f t="shared" si="40"/>
        <v>0.09908391717</v>
      </c>
      <c r="AX2333" s="55">
        <f t="shared" si="41"/>
        <v>8</v>
      </c>
      <c r="AY2333" s="55">
        <f t="shared" si="42"/>
        <v>24.00671954</v>
      </c>
      <c r="AZ2333" s="54">
        <f t="shared" ref="AZ2333:BA2333" si="16373">AO2333*2</f>
        <v>6.004898355</v>
      </c>
      <c r="BA2333" s="54">
        <f t="shared" si="16373"/>
        <v>0.00235745957</v>
      </c>
      <c r="BB2333" s="54">
        <f t="shared" ref="BB2333:BD2333" si="16374">AQ2333*(3/2)</f>
        <v>2.995477756</v>
      </c>
      <c r="BC2333" s="54">
        <f t="shared" si="16374"/>
        <v>0.003717835571</v>
      </c>
      <c r="BD2333" s="54">
        <f t="shared" si="16374"/>
        <v>0</v>
      </c>
      <c r="BE2333" s="54">
        <f t="shared" ref="BE2333:BH2333" si="16375">AT2333</f>
        <v>2.026557787</v>
      </c>
      <c r="BF2333" s="54">
        <f t="shared" si="16375"/>
        <v>0.08496874852</v>
      </c>
      <c r="BG2333" s="54">
        <f t="shared" si="16375"/>
        <v>0.7862979124</v>
      </c>
      <c r="BH2333" s="54">
        <f t="shared" si="16375"/>
        <v>0.09908391717</v>
      </c>
      <c r="BI2333" s="54">
        <f t="shared" si="46"/>
        <v>12.00335977</v>
      </c>
      <c r="BJ2333" s="54">
        <f t="shared" si="47"/>
        <v>-24.00671954</v>
      </c>
      <c r="BK2333" s="56">
        <f t="shared" ref="BK2333:BN2333" si="16376">AO2333</f>
        <v>3.002449177</v>
      </c>
      <c r="BL2333" s="56">
        <f t="shared" si="16376"/>
        <v>0.001178729785</v>
      </c>
      <c r="BM2333" s="56">
        <f t="shared" si="16376"/>
        <v>1.996985171</v>
      </c>
      <c r="BN2333" s="56">
        <f t="shared" si="16376"/>
        <v>0.002478557047</v>
      </c>
      <c r="BO2333" s="56">
        <f t="shared" si="49"/>
        <v>0</v>
      </c>
      <c r="BP2333" s="56">
        <f t="shared" si="50"/>
        <v>2.026557787</v>
      </c>
      <c r="BQ2333" s="56">
        <f t="shared" ref="BQ2333:BS2333" si="16377">AU2333</f>
        <v>0.08496874852</v>
      </c>
      <c r="BR2333" s="56">
        <f t="shared" si="16377"/>
        <v>0.7862979124</v>
      </c>
      <c r="BS2333" s="56">
        <f t="shared" si="16377"/>
        <v>0.09908391717</v>
      </c>
      <c r="BT2333" s="56">
        <f t="shared" si="52"/>
        <v>8</v>
      </c>
      <c r="BU2333" s="50">
        <f t="shared" ref="BU2333:BX2333" si="16378">AZ2333</f>
        <v>6.004898355</v>
      </c>
      <c r="BV2333" s="50">
        <f t="shared" si="16378"/>
        <v>0.00235745957</v>
      </c>
      <c r="BW2333" s="50">
        <f t="shared" si="16378"/>
        <v>2.995477756</v>
      </c>
      <c r="BX2333" s="50">
        <f t="shared" si="16378"/>
        <v>0.003717835571</v>
      </c>
      <c r="BY2333" s="50">
        <f t="shared" si="54"/>
        <v>0</v>
      </c>
      <c r="BZ2333" s="50">
        <f t="shared" si="55"/>
        <v>2.026557787</v>
      </c>
      <c r="CA2333" s="50">
        <f t="shared" ref="CA2333:CC2333" si="16379">BF2333</f>
        <v>0.08496874852</v>
      </c>
      <c r="CB2333" s="50">
        <f t="shared" si="16379"/>
        <v>0.7862979124</v>
      </c>
      <c r="CC2333" s="50">
        <f t="shared" si="16379"/>
        <v>0.09908391717</v>
      </c>
      <c r="CD2333" s="50">
        <f t="shared" si="57"/>
        <v>12.00335977</v>
      </c>
      <c r="CE2333" s="57">
        <f t="shared" si="58"/>
        <v>38.31</v>
      </c>
      <c r="CF2333" s="57">
        <f t="shared" si="59"/>
        <v>0.02</v>
      </c>
      <c r="CG2333" s="57">
        <f t="shared" si="60"/>
        <v>21.62</v>
      </c>
      <c r="CH2333" s="57">
        <f t="shared" si="61"/>
        <v>0.04</v>
      </c>
      <c r="CI2333" s="58">
        <f t="shared" si="62"/>
        <v>0</v>
      </c>
      <c r="CJ2333" s="58">
        <f t="shared" si="63"/>
        <v>30.92</v>
      </c>
      <c r="CK2333" s="57">
        <f t="shared" si="64"/>
        <v>1.28</v>
      </c>
      <c r="CL2333" s="57">
        <f t="shared" si="65"/>
        <v>6.73</v>
      </c>
      <c r="CM2333" s="57">
        <f t="shared" si="66"/>
        <v>1.18</v>
      </c>
      <c r="CN2333" s="57">
        <f t="shared" si="67"/>
        <v>100.1</v>
      </c>
      <c r="CO2333" s="59">
        <f t="shared" si="68"/>
        <v>0.2623696879</v>
      </c>
      <c r="CP2333" s="59">
        <f t="shared" si="69"/>
        <v>0.6762161335</v>
      </c>
      <c r="CQ2333" s="59">
        <f t="shared" si="70"/>
        <v>0.02835213432</v>
      </c>
      <c r="CR2333" s="59">
        <f t="shared" si="71"/>
        <v>0.03306204431</v>
      </c>
      <c r="CS2333" s="60">
        <f t="shared" si="72"/>
        <v>26.23696879</v>
      </c>
      <c r="CT2333" s="60">
        <f t="shared" si="73"/>
        <v>3.306204431</v>
      </c>
      <c r="CU2333" s="60">
        <f t="shared" si="74"/>
        <v>70.45682678</v>
      </c>
      <c r="CV2333" s="61">
        <f t="shared" si="75"/>
        <v>0.1642468883</v>
      </c>
      <c r="CW2333" s="61">
        <f t="shared" si="76"/>
        <v>0.2272121497</v>
      </c>
      <c r="CX2333" s="62"/>
    </row>
    <row r="2334" ht="15.75" customHeight="1">
      <c r="A2334" s="17" t="s">
        <v>53</v>
      </c>
      <c r="B2334" s="87" t="s">
        <v>2307</v>
      </c>
      <c r="C2334" s="88" t="s">
        <v>2421</v>
      </c>
      <c r="D2334" s="89"/>
      <c r="E2334" s="89" t="s">
        <v>2422</v>
      </c>
      <c r="F2334" s="90">
        <v>18.0</v>
      </c>
      <c r="G2334" s="89" t="s">
        <v>2440</v>
      </c>
      <c r="H2334" s="95">
        <v>37.46</v>
      </c>
      <c r="I2334" s="92">
        <v>5.32</v>
      </c>
      <c r="J2334" s="92">
        <v>21.62</v>
      </c>
      <c r="K2334" s="92">
        <v>0.75</v>
      </c>
      <c r="L2334" s="92">
        <v>0.0</v>
      </c>
      <c r="M2334" s="92">
        <v>0.07</v>
      </c>
      <c r="N2334" s="92">
        <v>0.72</v>
      </c>
      <c r="O2334" s="92">
        <v>33.63</v>
      </c>
      <c r="P2334" s="92"/>
      <c r="Q2334" s="50">
        <f t="shared" si="8"/>
        <v>99.57</v>
      </c>
      <c r="R2334" s="51">
        <f t="shared" si="9"/>
        <v>12</v>
      </c>
      <c r="S2334" s="52">
        <f t="shared" si="10"/>
        <v>0.6234573757</v>
      </c>
      <c r="T2334" s="52">
        <f t="shared" si="11"/>
        <v>0</v>
      </c>
      <c r="U2334" s="52">
        <f t="shared" si="12"/>
        <v>0.4240824705</v>
      </c>
      <c r="V2334" s="52">
        <f t="shared" si="13"/>
        <v>0.0009211120191</v>
      </c>
      <c r="W2334" s="52">
        <f t="shared" si="14"/>
        <v>0</v>
      </c>
      <c r="X2334" s="52">
        <f t="shared" si="15"/>
        <v>0.4680819081</v>
      </c>
      <c r="Y2334" s="52">
        <f t="shared" si="16"/>
        <v>0.01014979404</v>
      </c>
      <c r="Z2334" s="52">
        <f t="shared" si="17"/>
        <v>0.1319955141</v>
      </c>
      <c r="AA2334" s="52">
        <f t="shared" si="18"/>
        <v>0.01337389487</v>
      </c>
      <c r="AB2334" s="52">
        <f t="shared" si="19"/>
        <v>1.672062069</v>
      </c>
      <c r="AC2334" s="53">
        <f t="shared" si="20"/>
        <v>5.016042473</v>
      </c>
      <c r="AD2334" s="54">
        <f t="shared" si="21"/>
        <v>1.246914751</v>
      </c>
      <c r="AE2334" s="54">
        <f t="shared" si="22"/>
        <v>0</v>
      </c>
      <c r="AF2334" s="54">
        <f t="shared" si="23"/>
        <v>0.6361237058</v>
      </c>
      <c r="AG2334" s="54">
        <f t="shared" si="24"/>
        <v>0.001381668029</v>
      </c>
      <c r="AH2334" s="54">
        <f t="shared" si="25"/>
        <v>0</v>
      </c>
      <c r="AI2334" s="54">
        <f t="shared" si="26"/>
        <v>0.4680819081</v>
      </c>
      <c r="AJ2334" s="54">
        <f t="shared" si="27"/>
        <v>0.01014979404</v>
      </c>
      <c r="AK2334" s="54">
        <f t="shared" si="28"/>
        <v>0.1319955141</v>
      </c>
      <c r="AL2334" s="54">
        <f t="shared" si="29"/>
        <v>0.01337389487</v>
      </c>
      <c r="AM2334" s="54">
        <f t="shared" si="30"/>
        <v>2.508021236</v>
      </c>
      <c r="AN2334" s="54">
        <f t="shared" si="31"/>
        <v>-5.016042473</v>
      </c>
      <c r="AO2334" s="55">
        <f t="shared" si="32"/>
        <v>2.982938909</v>
      </c>
      <c r="AP2334" s="55">
        <f t="shared" si="33"/>
        <v>0</v>
      </c>
      <c r="AQ2334" s="55">
        <f t="shared" si="34"/>
        <v>2.029027406</v>
      </c>
      <c r="AR2334" s="55">
        <f t="shared" si="35"/>
        <v>0.004407070938</v>
      </c>
      <c r="AS2334" s="55">
        <f t="shared" si="36"/>
        <v>0</v>
      </c>
      <c r="AT2334" s="55">
        <f t="shared" si="37"/>
        <v>2.239543216</v>
      </c>
      <c r="AU2334" s="55">
        <f t="shared" si="38"/>
        <v>0.04856180511</v>
      </c>
      <c r="AV2334" s="55">
        <f t="shared" si="39"/>
        <v>0.6315340396</v>
      </c>
      <c r="AW2334" s="55">
        <f t="shared" si="40"/>
        <v>0.06398755221</v>
      </c>
      <c r="AX2334" s="55">
        <f t="shared" si="41"/>
        <v>8</v>
      </c>
      <c r="AY2334" s="55">
        <f t="shared" si="42"/>
        <v>23.9993123</v>
      </c>
      <c r="AZ2334" s="54">
        <f t="shared" ref="AZ2334:BA2334" si="16380">AO2334*2</f>
        <v>5.965877819</v>
      </c>
      <c r="BA2334" s="54">
        <f t="shared" si="16380"/>
        <v>0</v>
      </c>
      <c r="BB2334" s="54">
        <f t="shared" ref="BB2334:BD2334" si="16381">AQ2334*(3/2)</f>
        <v>3.04354111</v>
      </c>
      <c r="BC2334" s="54">
        <f t="shared" si="16381"/>
        <v>0.006610606407</v>
      </c>
      <c r="BD2334" s="54">
        <f t="shared" si="16381"/>
        <v>0</v>
      </c>
      <c r="BE2334" s="54">
        <f t="shared" ref="BE2334:BH2334" si="16382">AT2334</f>
        <v>2.239543216</v>
      </c>
      <c r="BF2334" s="54">
        <f t="shared" si="16382"/>
        <v>0.04856180511</v>
      </c>
      <c r="BG2334" s="54">
        <f t="shared" si="16382"/>
        <v>0.6315340396</v>
      </c>
      <c r="BH2334" s="54">
        <f t="shared" si="16382"/>
        <v>0.06398755221</v>
      </c>
      <c r="BI2334" s="54">
        <f t="shared" si="46"/>
        <v>11.99965615</v>
      </c>
      <c r="BJ2334" s="54">
        <f t="shared" si="47"/>
        <v>-23.9993123</v>
      </c>
      <c r="BK2334" s="56">
        <f t="shared" ref="BK2334:BN2334" si="16383">AO2334</f>
        <v>2.982938909</v>
      </c>
      <c r="BL2334" s="56">
        <f t="shared" si="16383"/>
        <v>0</v>
      </c>
      <c r="BM2334" s="56">
        <f t="shared" si="16383"/>
        <v>2.029027406</v>
      </c>
      <c r="BN2334" s="56">
        <f t="shared" si="16383"/>
        <v>0.004407070938</v>
      </c>
      <c r="BO2334" s="56">
        <f t="shared" si="49"/>
        <v>0.0006877036656</v>
      </c>
      <c r="BP2334" s="56">
        <f t="shared" si="50"/>
        <v>2.238855513</v>
      </c>
      <c r="BQ2334" s="56">
        <f t="shared" ref="BQ2334:BS2334" si="16384">AU2334</f>
        <v>0.04856180511</v>
      </c>
      <c r="BR2334" s="56">
        <f t="shared" si="16384"/>
        <v>0.6315340396</v>
      </c>
      <c r="BS2334" s="56">
        <f t="shared" si="16384"/>
        <v>0.06398755221</v>
      </c>
      <c r="BT2334" s="56">
        <f t="shared" si="52"/>
        <v>8</v>
      </c>
      <c r="BU2334" s="50">
        <f t="shared" ref="BU2334:BX2334" si="16385">AZ2334</f>
        <v>5.965877819</v>
      </c>
      <c r="BV2334" s="50">
        <f t="shared" si="16385"/>
        <v>0</v>
      </c>
      <c r="BW2334" s="50">
        <f t="shared" si="16385"/>
        <v>3.04354111</v>
      </c>
      <c r="BX2334" s="50">
        <f t="shared" si="16385"/>
        <v>0.006610606407</v>
      </c>
      <c r="BY2334" s="50">
        <f t="shared" si="54"/>
        <v>0.001031555498</v>
      </c>
      <c r="BZ2334" s="50">
        <f t="shared" si="55"/>
        <v>2.238855513</v>
      </c>
      <c r="CA2334" s="50">
        <f t="shared" ref="CA2334:CC2334" si="16386">BF2334</f>
        <v>0.04856180511</v>
      </c>
      <c r="CB2334" s="50">
        <f t="shared" si="16386"/>
        <v>0.6315340396</v>
      </c>
      <c r="CC2334" s="50">
        <f t="shared" si="16386"/>
        <v>0.06398755221</v>
      </c>
      <c r="CD2334" s="50">
        <f t="shared" si="57"/>
        <v>12</v>
      </c>
      <c r="CE2334" s="57">
        <f t="shared" si="58"/>
        <v>37.46</v>
      </c>
      <c r="CF2334" s="57">
        <f t="shared" si="59"/>
        <v>0</v>
      </c>
      <c r="CG2334" s="57">
        <f t="shared" si="60"/>
        <v>21.62</v>
      </c>
      <c r="CH2334" s="57">
        <f t="shared" si="61"/>
        <v>0.07</v>
      </c>
      <c r="CI2334" s="58">
        <f t="shared" si="62"/>
        <v>0.01147671126</v>
      </c>
      <c r="CJ2334" s="58">
        <f t="shared" si="63"/>
        <v>33.61967313</v>
      </c>
      <c r="CK2334" s="57">
        <f t="shared" si="64"/>
        <v>0.72</v>
      </c>
      <c r="CL2334" s="57">
        <f t="shared" si="65"/>
        <v>5.32</v>
      </c>
      <c r="CM2334" s="57">
        <f t="shared" si="66"/>
        <v>0.75</v>
      </c>
      <c r="CN2334" s="57">
        <f t="shared" si="67"/>
        <v>99.57114984</v>
      </c>
      <c r="CO2334" s="59">
        <f t="shared" si="68"/>
        <v>0.2117153783</v>
      </c>
      <c r="CP2334" s="59">
        <f t="shared" si="69"/>
        <v>0.7505535918</v>
      </c>
      <c r="CQ2334" s="59">
        <f t="shared" si="70"/>
        <v>0.01627985238</v>
      </c>
      <c r="CR2334" s="59">
        <f t="shared" si="71"/>
        <v>0.02145117756</v>
      </c>
      <c r="CS2334" s="60">
        <f t="shared" si="72"/>
        <v>21.17153783</v>
      </c>
      <c r="CT2334" s="60">
        <f t="shared" si="73"/>
        <v>2.145117756</v>
      </c>
      <c r="CU2334" s="60">
        <f t="shared" si="74"/>
        <v>76.68334442</v>
      </c>
      <c r="CV2334" s="61">
        <f t="shared" si="75"/>
        <v>0.1273088667</v>
      </c>
      <c r="CW2334" s="61">
        <f t="shared" si="76"/>
        <v>0.1833455176</v>
      </c>
      <c r="CX2334" s="62"/>
    </row>
    <row r="2335" ht="15.75" customHeight="1">
      <c r="A2335" s="17" t="s">
        <v>53</v>
      </c>
      <c r="B2335" s="87" t="s">
        <v>2307</v>
      </c>
      <c r="C2335" s="88" t="s">
        <v>2421</v>
      </c>
      <c r="D2335" s="89"/>
      <c r="E2335" s="89" t="s">
        <v>2422</v>
      </c>
      <c r="F2335" s="90">
        <v>19.0</v>
      </c>
      <c r="G2335" s="89" t="s">
        <v>2441</v>
      </c>
      <c r="H2335" s="95">
        <v>38.11</v>
      </c>
      <c r="I2335" s="92">
        <v>5.31</v>
      </c>
      <c r="J2335" s="92">
        <v>21.47</v>
      </c>
      <c r="K2335" s="92">
        <v>4.88</v>
      </c>
      <c r="L2335" s="92">
        <v>0.04</v>
      </c>
      <c r="M2335" s="92">
        <v>0.05</v>
      </c>
      <c r="N2335" s="92">
        <v>3.47</v>
      </c>
      <c r="O2335" s="92">
        <v>26.72</v>
      </c>
      <c r="P2335" s="92"/>
      <c r="Q2335" s="50">
        <f t="shared" si="8"/>
        <v>100.05</v>
      </c>
      <c r="R2335" s="51">
        <f t="shared" si="9"/>
        <v>12</v>
      </c>
      <c r="S2335" s="52">
        <f t="shared" si="10"/>
        <v>0.6342755096</v>
      </c>
      <c r="T2335" s="52">
        <f t="shared" si="11"/>
        <v>0.0005006333011</v>
      </c>
      <c r="U2335" s="52">
        <f t="shared" si="12"/>
        <v>0.4211401777</v>
      </c>
      <c r="V2335" s="52">
        <f t="shared" si="13"/>
        <v>0.0006579371565</v>
      </c>
      <c r="W2335" s="52">
        <f t="shared" si="14"/>
        <v>0</v>
      </c>
      <c r="X2335" s="52">
        <f t="shared" si="15"/>
        <v>0.3719045074</v>
      </c>
      <c r="Y2335" s="52">
        <f t="shared" si="16"/>
        <v>0.04891636852</v>
      </c>
      <c r="Z2335" s="52">
        <f t="shared" si="17"/>
        <v>0.1317474023</v>
      </c>
      <c r="AA2335" s="52">
        <f t="shared" si="18"/>
        <v>0.08701947596</v>
      </c>
      <c r="AB2335" s="52">
        <f t="shared" si="19"/>
        <v>1.696162012</v>
      </c>
      <c r="AC2335" s="53">
        <f t="shared" si="20"/>
        <v>5.083674424</v>
      </c>
      <c r="AD2335" s="54">
        <f t="shared" si="21"/>
        <v>1.268551019</v>
      </c>
      <c r="AE2335" s="54">
        <f t="shared" si="22"/>
        <v>0.001001266602</v>
      </c>
      <c r="AF2335" s="54">
        <f t="shared" si="23"/>
        <v>0.6317102665</v>
      </c>
      <c r="AG2335" s="54">
        <f t="shared" si="24"/>
        <v>0.0009869057347</v>
      </c>
      <c r="AH2335" s="54">
        <f t="shared" si="25"/>
        <v>0</v>
      </c>
      <c r="AI2335" s="54">
        <f t="shared" si="26"/>
        <v>0.3719045074</v>
      </c>
      <c r="AJ2335" s="54">
        <f t="shared" si="27"/>
        <v>0.04891636852</v>
      </c>
      <c r="AK2335" s="54">
        <f t="shared" si="28"/>
        <v>0.1317474023</v>
      </c>
      <c r="AL2335" s="54">
        <f t="shared" si="29"/>
        <v>0.08701947596</v>
      </c>
      <c r="AM2335" s="54">
        <f t="shared" si="30"/>
        <v>2.541837212</v>
      </c>
      <c r="AN2335" s="54">
        <f t="shared" si="31"/>
        <v>-5.083674424</v>
      </c>
      <c r="AO2335" s="55">
        <f t="shared" si="32"/>
        <v>2.991579838</v>
      </c>
      <c r="AP2335" s="55">
        <f t="shared" si="33"/>
        <v>0.002361252275</v>
      </c>
      <c r="AQ2335" s="55">
        <f t="shared" si="34"/>
        <v>1.986320527</v>
      </c>
      <c r="AR2335" s="55">
        <f t="shared" si="35"/>
        <v>0.003103180719</v>
      </c>
      <c r="AS2335" s="55">
        <f t="shared" si="36"/>
        <v>0</v>
      </c>
      <c r="AT2335" s="55">
        <f t="shared" si="37"/>
        <v>1.754098982</v>
      </c>
      <c r="AU2335" s="55">
        <f t="shared" si="38"/>
        <v>0.230715548</v>
      </c>
      <c r="AV2335" s="55">
        <f t="shared" si="39"/>
        <v>0.6213906518</v>
      </c>
      <c r="AW2335" s="55">
        <f t="shared" si="40"/>
        <v>0.4104300195</v>
      </c>
      <c r="AX2335" s="55">
        <f t="shared" si="41"/>
        <v>8</v>
      </c>
      <c r="AY2335" s="55">
        <f t="shared" si="42"/>
        <v>23.97730589</v>
      </c>
      <c r="AZ2335" s="54">
        <f t="shared" ref="AZ2335:BA2335" si="16387">AO2335*2</f>
        <v>5.983159676</v>
      </c>
      <c r="BA2335" s="54">
        <f t="shared" si="16387"/>
        <v>0.00472250455</v>
      </c>
      <c r="BB2335" s="54">
        <f t="shared" ref="BB2335:BD2335" si="16388">AQ2335*(3/2)</f>
        <v>2.979480791</v>
      </c>
      <c r="BC2335" s="54">
        <f t="shared" si="16388"/>
        <v>0.004654771079</v>
      </c>
      <c r="BD2335" s="54">
        <f t="shared" si="16388"/>
        <v>0</v>
      </c>
      <c r="BE2335" s="54">
        <f t="shared" ref="BE2335:BH2335" si="16389">AT2335</f>
        <v>1.754098982</v>
      </c>
      <c r="BF2335" s="54">
        <f t="shared" si="16389"/>
        <v>0.230715548</v>
      </c>
      <c r="BG2335" s="54">
        <f t="shared" si="16389"/>
        <v>0.6213906518</v>
      </c>
      <c r="BH2335" s="54">
        <f t="shared" si="16389"/>
        <v>0.4104300195</v>
      </c>
      <c r="BI2335" s="54">
        <f t="shared" si="46"/>
        <v>11.98865294</v>
      </c>
      <c r="BJ2335" s="54">
        <f t="shared" si="47"/>
        <v>-23.97730589</v>
      </c>
      <c r="BK2335" s="56">
        <f t="shared" ref="BK2335:BN2335" si="16390">AO2335</f>
        <v>2.991579838</v>
      </c>
      <c r="BL2335" s="56">
        <f t="shared" si="16390"/>
        <v>0.002361252275</v>
      </c>
      <c r="BM2335" s="56">
        <f t="shared" si="16390"/>
        <v>1.986320527</v>
      </c>
      <c r="BN2335" s="56">
        <f t="shared" si="16390"/>
        <v>0.003103180719</v>
      </c>
      <c r="BO2335" s="56">
        <f t="shared" si="49"/>
        <v>0.02269411165</v>
      </c>
      <c r="BP2335" s="56">
        <f t="shared" si="50"/>
        <v>1.731404871</v>
      </c>
      <c r="BQ2335" s="56">
        <f t="shared" ref="BQ2335:BS2335" si="16391">AU2335</f>
        <v>0.230715548</v>
      </c>
      <c r="BR2335" s="56">
        <f t="shared" si="16391"/>
        <v>0.6213906518</v>
      </c>
      <c r="BS2335" s="56">
        <f t="shared" si="16391"/>
        <v>0.4104300195</v>
      </c>
      <c r="BT2335" s="56">
        <f t="shared" si="52"/>
        <v>8</v>
      </c>
      <c r="BU2335" s="50">
        <f t="shared" ref="BU2335:BX2335" si="16392">AZ2335</f>
        <v>5.983159676</v>
      </c>
      <c r="BV2335" s="50">
        <f t="shared" si="16392"/>
        <v>0.00472250455</v>
      </c>
      <c r="BW2335" s="50">
        <f t="shared" si="16392"/>
        <v>2.979480791</v>
      </c>
      <c r="BX2335" s="50">
        <f t="shared" si="16392"/>
        <v>0.004654771079</v>
      </c>
      <c r="BY2335" s="50">
        <f t="shared" si="54"/>
        <v>0.03404116747</v>
      </c>
      <c r="BZ2335" s="50">
        <f t="shared" si="55"/>
        <v>1.731404871</v>
      </c>
      <c r="CA2335" s="50">
        <f t="shared" ref="CA2335:CC2335" si="16393">BF2335</f>
        <v>0.230715548</v>
      </c>
      <c r="CB2335" s="50">
        <f t="shared" si="16393"/>
        <v>0.6213906518</v>
      </c>
      <c r="CC2335" s="50">
        <f t="shared" si="16393"/>
        <v>0.4104300195</v>
      </c>
      <c r="CD2335" s="50">
        <f t="shared" si="57"/>
        <v>12</v>
      </c>
      <c r="CE2335" s="57">
        <f t="shared" si="58"/>
        <v>38.11</v>
      </c>
      <c r="CF2335" s="57">
        <f t="shared" si="59"/>
        <v>0.04</v>
      </c>
      <c r="CG2335" s="57">
        <f t="shared" si="60"/>
        <v>21.47</v>
      </c>
      <c r="CH2335" s="57">
        <f t="shared" si="61"/>
        <v>0.05</v>
      </c>
      <c r="CI2335" s="58">
        <f t="shared" si="62"/>
        <v>0.3841883938</v>
      </c>
      <c r="CJ2335" s="58">
        <f t="shared" si="63"/>
        <v>26.37430305</v>
      </c>
      <c r="CK2335" s="57">
        <f t="shared" si="64"/>
        <v>3.47</v>
      </c>
      <c r="CL2335" s="57">
        <f t="shared" si="65"/>
        <v>5.31</v>
      </c>
      <c r="CM2335" s="57">
        <f t="shared" si="66"/>
        <v>4.88</v>
      </c>
      <c r="CN2335" s="57">
        <f t="shared" si="67"/>
        <v>100.0884914</v>
      </c>
      <c r="CO2335" s="59">
        <f t="shared" si="68"/>
        <v>0.2075493916</v>
      </c>
      <c r="CP2335" s="59">
        <f t="shared" si="69"/>
        <v>0.5783029187</v>
      </c>
      <c r="CQ2335" s="59">
        <f t="shared" si="70"/>
        <v>0.07706081753</v>
      </c>
      <c r="CR2335" s="59">
        <f t="shared" si="71"/>
        <v>0.1370868722</v>
      </c>
      <c r="CS2335" s="60">
        <f t="shared" si="72"/>
        <v>20.75493916</v>
      </c>
      <c r="CT2335" s="60">
        <f t="shared" si="73"/>
        <v>13.70868722</v>
      </c>
      <c r="CU2335" s="60">
        <f t="shared" si="74"/>
        <v>65.53637362</v>
      </c>
      <c r="CV2335" s="61">
        <f t="shared" si="75"/>
        <v>0.240861568</v>
      </c>
      <c r="CW2335" s="61">
        <f t="shared" si="76"/>
        <v>0.1797377731</v>
      </c>
      <c r="CX2335" s="62"/>
    </row>
    <row r="2336" ht="15.75" customHeight="1">
      <c r="A2336" s="17" t="s">
        <v>53</v>
      </c>
      <c r="B2336" s="87" t="s">
        <v>2307</v>
      </c>
      <c r="C2336" s="88" t="s">
        <v>2421</v>
      </c>
      <c r="D2336" s="89"/>
      <c r="E2336" s="89" t="s">
        <v>2422</v>
      </c>
      <c r="F2336" s="90">
        <v>20.0</v>
      </c>
      <c r="G2336" s="89" t="s">
        <v>2442</v>
      </c>
      <c r="H2336" s="95">
        <v>38.18</v>
      </c>
      <c r="I2336" s="92">
        <v>6.66</v>
      </c>
      <c r="J2336" s="92">
        <v>21.51</v>
      </c>
      <c r="K2336" s="92">
        <v>2.23</v>
      </c>
      <c r="L2336" s="92">
        <v>0.01</v>
      </c>
      <c r="M2336" s="92">
        <v>0.02</v>
      </c>
      <c r="N2336" s="92">
        <v>2.85</v>
      </c>
      <c r="O2336" s="92">
        <v>28.55</v>
      </c>
      <c r="P2336" s="92"/>
      <c r="Q2336" s="50">
        <f t="shared" si="8"/>
        <v>100.01</v>
      </c>
      <c r="R2336" s="51">
        <f t="shared" si="9"/>
        <v>12</v>
      </c>
      <c r="S2336" s="52">
        <f t="shared" si="10"/>
        <v>0.6354405394</v>
      </c>
      <c r="T2336" s="52">
        <f t="shared" si="11"/>
        <v>0.0001251583253</v>
      </c>
      <c r="U2336" s="52">
        <f t="shared" si="12"/>
        <v>0.4219247891</v>
      </c>
      <c r="V2336" s="52">
        <f t="shared" si="13"/>
        <v>0.0002631748626</v>
      </c>
      <c r="W2336" s="52">
        <f t="shared" si="14"/>
        <v>0</v>
      </c>
      <c r="X2336" s="52">
        <f t="shared" si="15"/>
        <v>0.3973755122</v>
      </c>
      <c r="Y2336" s="52">
        <f t="shared" si="16"/>
        <v>0.04017626809</v>
      </c>
      <c r="Z2336" s="52">
        <f t="shared" si="17"/>
        <v>0.1652425045</v>
      </c>
      <c r="AA2336" s="52">
        <f t="shared" si="18"/>
        <v>0.03976504741</v>
      </c>
      <c r="AB2336" s="52">
        <f t="shared" si="19"/>
        <v>1.700312994</v>
      </c>
      <c r="AC2336" s="53">
        <f t="shared" si="20"/>
        <v>5.093945347</v>
      </c>
      <c r="AD2336" s="54">
        <f t="shared" si="21"/>
        <v>1.270881079</v>
      </c>
      <c r="AE2336" s="54">
        <f t="shared" si="22"/>
        <v>0.0002503166506</v>
      </c>
      <c r="AF2336" s="54">
        <f t="shared" si="23"/>
        <v>0.6328871837</v>
      </c>
      <c r="AG2336" s="54">
        <f t="shared" si="24"/>
        <v>0.0003947622939</v>
      </c>
      <c r="AH2336" s="54">
        <f t="shared" si="25"/>
        <v>0</v>
      </c>
      <c r="AI2336" s="54">
        <f t="shared" si="26"/>
        <v>0.3973755122</v>
      </c>
      <c r="AJ2336" s="54">
        <f t="shared" si="27"/>
        <v>0.04017626809</v>
      </c>
      <c r="AK2336" s="54">
        <f t="shared" si="28"/>
        <v>0.1652425045</v>
      </c>
      <c r="AL2336" s="54">
        <f t="shared" si="29"/>
        <v>0.03976504741</v>
      </c>
      <c r="AM2336" s="54">
        <f t="shared" si="30"/>
        <v>2.546972674</v>
      </c>
      <c r="AN2336" s="54">
        <f t="shared" si="31"/>
        <v>-5.093945347</v>
      </c>
      <c r="AO2336" s="55">
        <f t="shared" si="32"/>
        <v>2.989757964</v>
      </c>
      <c r="AP2336" s="55">
        <f t="shared" si="33"/>
        <v>0.0005888719347</v>
      </c>
      <c r="AQ2336" s="55">
        <f t="shared" si="34"/>
        <v>1.985162923</v>
      </c>
      <c r="AR2336" s="55">
        <f t="shared" si="35"/>
        <v>0.001238241964</v>
      </c>
      <c r="AS2336" s="55">
        <f t="shared" si="36"/>
        <v>0</v>
      </c>
      <c r="AT2336" s="55">
        <f t="shared" si="37"/>
        <v>1.86965818</v>
      </c>
      <c r="AU2336" s="55">
        <f t="shared" si="38"/>
        <v>0.1890299879</v>
      </c>
      <c r="AV2336" s="55">
        <f t="shared" si="39"/>
        <v>0.7774686432</v>
      </c>
      <c r="AW2336" s="55">
        <f t="shared" si="40"/>
        <v>0.187095188</v>
      </c>
      <c r="AX2336" s="55">
        <f t="shared" si="41"/>
        <v>8</v>
      </c>
      <c r="AY2336" s="55">
        <f t="shared" si="42"/>
        <v>23.96709484</v>
      </c>
      <c r="AZ2336" s="54">
        <f t="shared" ref="AZ2336:BA2336" si="16394">AO2336*2</f>
        <v>5.979515928</v>
      </c>
      <c r="BA2336" s="54">
        <f t="shared" si="16394"/>
        <v>0.001177743869</v>
      </c>
      <c r="BB2336" s="54">
        <f t="shared" ref="BB2336:BD2336" si="16395">AQ2336*(3/2)</f>
        <v>2.977744384</v>
      </c>
      <c r="BC2336" s="54">
        <f t="shared" si="16395"/>
        <v>0.001857362946</v>
      </c>
      <c r="BD2336" s="54">
        <f t="shared" si="16395"/>
        <v>0</v>
      </c>
      <c r="BE2336" s="54">
        <f t="shared" ref="BE2336:BH2336" si="16396">AT2336</f>
        <v>1.86965818</v>
      </c>
      <c r="BF2336" s="54">
        <f t="shared" si="16396"/>
        <v>0.1890299879</v>
      </c>
      <c r="BG2336" s="54">
        <f t="shared" si="16396"/>
        <v>0.7774686432</v>
      </c>
      <c r="BH2336" s="54">
        <f t="shared" si="16396"/>
        <v>0.187095188</v>
      </c>
      <c r="BI2336" s="54">
        <f t="shared" si="46"/>
        <v>11.98354742</v>
      </c>
      <c r="BJ2336" s="54">
        <f t="shared" si="47"/>
        <v>-23.96709484</v>
      </c>
      <c r="BK2336" s="56">
        <f t="shared" ref="BK2336:BN2336" si="16397">AO2336</f>
        <v>2.989757964</v>
      </c>
      <c r="BL2336" s="56">
        <f t="shared" si="16397"/>
        <v>0.0005888719347</v>
      </c>
      <c r="BM2336" s="56">
        <f t="shared" si="16397"/>
        <v>1.985162923</v>
      </c>
      <c r="BN2336" s="56">
        <f t="shared" si="16397"/>
        <v>0.001238241964</v>
      </c>
      <c r="BO2336" s="56">
        <f t="shared" si="49"/>
        <v>0.0329051631</v>
      </c>
      <c r="BP2336" s="56">
        <f t="shared" si="50"/>
        <v>1.836753017</v>
      </c>
      <c r="BQ2336" s="56">
        <f t="shared" ref="BQ2336:BS2336" si="16398">AU2336</f>
        <v>0.1890299879</v>
      </c>
      <c r="BR2336" s="56">
        <f t="shared" si="16398"/>
        <v>0.7774686432</v>
      </c>
      <c r="BS2336" s="56">
        <f t="shared" si="16398"/>
        <v>0.187095188</v>
      </c>
      <c r="BT2336" s="56">
        <f t="shared" si="52"/>
        <v>8</v>
      </c>
      <c r="BU2336" s="50">
        <f t="shared" ref="BU2336:BX2336" si="16399">AZ2336</f>
        <v>5.979515928</v>
      </c>
      <c r="BV2336" s="50">
        <f t="shared" si="16399"/>
        <v>0.001177743869</v>
      </c>
      <c r="BW2336" s="50">
        <f t="shared" si="16399"/>
        <v>2.977744384</v>
      </c>
      <c r="BX2336" s="50">
        <f t="shared" si="16399"/>
        <v>0.001857362946</v>
      </c>
      <c r="BY2336" s="50">
        <f t="shared" si="54"/>
        <v>0.04935774465</v>
      </c>
      <c r="BZ2336" s="50">
        <f t="shared" si="55"/>
        <v>1.836753017</v>
      </c>
      <c r="CA2336" s="50">
        <f t="shared" ref="CA2336:CC2336" si="16400">BF2336</f>
        <v>0.1890299879</v>
      </c>
      <c r="CB2336" s="50">
        <f t="shared" si="16400"/>
        <v>0.7774686432</v>
      </c>
      <c r="CC2336" s="50">
        <f t="shared" si="16400"/>
        <v>0.187095188</v>
      </c>
      <c r="CD2336" s="50">
        <f t="shared" si="57"/>
        <v>12</v>
      </c>
      <c r="CE2336" s="57">
        <f t="shared" si="58"/>
        <v>38.18</v>
      </c>
      <c r="CF2336" s="57">
        <f t="shared" si="59"/>
        <v>0.01</v>
      </c>
      <c r="CG2336" s="57">
        <f t="shared" si="60"/>
        <v>21.51</v>
      </c>
      <c r="CH2336" s="57">
        <f t="shared" si="61"/>
        <v>0.02</v>
      </c>
      <c r="CI2336" s="58">
        <f t="shared" si="62"/>
        <v>0.5584144435</v>
      </c>
      <c r="CJ2336" s="58">
        <f t="shared" si="63"/>
        <v>28.04753253</v>
      </c>
      <c r="CK2336" s="57">
        <f t="shared" si="64"/>
        <v>2.85</v>
      </c>
      <c r="CL2336" s="57">
        <f t="shared" si="65"/>
        <v>6.66</v>
      </c>
      <c r="CM2336" s="57">
        <f t="shared" si="66"/>
        <v>2.23</v>
      </c>
      <c r="CN2336" s="57">
        <f t="shared" si="67"/>
        <v>100.065947</v>
      </c>
      <c r="CO2336" s="59">
        <f t="shared" si="68"/>
        <v>0.2599927988</v>
      </c>
      <c r="CP2336" s="59">
        <f t="shared" si="69"/>
        <v>0.6142274183</v>
      </c>
      <c r="CQ2336" s="59">
        <f t="shared" si="70"/>
        <v>0.06321339908</v>
      </c>
      <c r="CR2336" s="59">
        <f t="shared" si="71"/>
        <v>0.06256638387</v>
      </c>
      <c r="CS2336" s="60">
        <f t="shared" si="72"/>
        <v>25.99927988</v>
      </c>
      <c r="CT2336" s="60">
        <f t="shared" si="73"/>
        <v>6.256638387</v>
      </c>
      <c r="CU2336" s="60">
        <f t="shared" si="74"/>
        <v>67.74408174</v>
      </c>
      <c r="CV2336" s="61">
        <f t="shared" si="75"/>
        <v>0.1925627832</v>
      </c>
      <c r="CW2336" s="61">
        <f t="shared" si="76"/>
        <v>0.2251537637</v>
      </c>
      <c r="CX2336" s="62"/>
    </row>
    <row r="2337" ht="15.75" customHeight="1">
      <c r="A2337" s="17" t="s">
        <v>53</v>
      </c>
      <c r="B2337" s="87" t="s">
        <v>2307</v>
      </c>
      <c r="C2337" s="88" t="s">
        <v>2421</v>
      </c>
      <c r="D2337" s="89"/>
      <c r="E2337" s="89" t="s">
        <v>2422</v>
      </c>
      <c r="F2337" s="90">
        <v>21.0</v>
      </c>
      <c r="G2337" s="89" t="s">
        <v>2443</v>
      </c>
      <c r="H2337" s="95">
        <v>38.43</v>
      </c>
      <c r="I2337" s="92">
        <v>7.84</v>
      </c>
      <c r="J2337" s="92">
        <v>21.72</v>
      </c>
      <c r="K2337" s="92">
        <v>2.17</v>
      </c>
      <c r="L2337" s="92">
        <v>0.03</v>
      </c>
      <c r="M2337" s="92">
        <v>0.02</v>
      </c>
      <c r="N2337" s="92">
        <v>1.07</v>
      </c>
      <c r="O2337" s="92">
        <v>28.71</v>
      </c>
      <c r="P2337" s="92"/>
      <c r="Q2337" s="50">
        <f t="shared" si="8"/>
        <v>99.99</v>
      </c>
      <c r="R2337" s="51">
        <f t="shared" si="9"/>
        <v>12</v>
      </c>
      <c r="S2337" s="52">
        <f t="shared" si="10"/>
        <v>0.6396013601</v>
      </c>
      <c r="T2337" s="52">
        <f t="shared" si="11"/>
        <v>0.0003754749758</v>
      </c>
      <c r="U2337" s="52">
        <f t="shared" si="12"/>
        <v>0.426043999</v>
      </c>
      <c r="V2337" s="52">
        <f t="shared" si="13"/>
        <v>0.0002631748626</v>
      </c>
      <c r="W2337" s="52">
        <f t="shared" si="14"/>
        <v>0</v>
      </c>
      <c r="X2337" s="52">
        <f t="shared" si="15"/>
        <v>0.3996024853</v>
      </c>
      <c r="Y2337" s="52">
        <f t="shared" si="16"/>
        <v>0.0150837217</v>
      </c>
      <c r="Z2337" s="52">
        <f t="shared" si="17"/>
        <v>0.194519705</v>
      </c>
      <c r="AA2337" s="52">
        <f t="shared" si="18"/>
        <v>0.03869513583</v>
      </c>
      <c r="AB2337" s="52">
        <f t="shared" si="19"/>
        <v>1.714185057</v>
      </c>
      <c r="AC2337" s="53">
        <f t="shared" si="20"/>
        <v>5.134630958</v>
      </c>
      <c r="AD2337" s="54">
        <f t="shared" si="21"/>
        <v>1.27920272</v>
      </c>
      <c r="AE2337" s="54">
        <f t="shared" si="22"/>
        <v>0.0007509499517</v>
      </c>
      <c r="AF2337" s="54">
        <f t="shared" si="23"/>
        <v>0.6390659986</v>
      </c>
      <c r="AG2337" s="54">
        <f t="shared" si="24"/>
        <v>0.0003947622939</v>
      </c>
      <c r="AH2337" s="54">
        <f t="shared" si="25"/>
        <v>0</v>
      </c>
      <c r="AI2337" s="54">
        <f t="shared" si="26"/>
        <v>0.3996024853</v>
      </c>
      <c r="AJ2337" s="54">
        <f t="shared" si="27"/>
        <v>0.0150837217</v>
      </c>
      <c r="AK2337" s="54">
        <f t="shared" si="28"/>
        <v>0.194519705</v>
      </c>
      <c r="AL2337" s="54">
        <f t="shared" si="29"/>
        <v>0.03869513583</v>
      </c>
      <c r="AM2337" s="54">
        <f t="shared" si="30"/>
        <v>2.567315479</v>
      </c>
      <c r="AN2337" s="54">
        <f t="shared" si="31"/>
        <v>-5.134630958</v>
      </c>
      <c r="AO2337" s="55">
        <f t="shared" si="32"/>
        <v>2.984981616</v>
      </c>
      <c r="AP2337" s="55">
        <f t="shared" si="33"/>
        <v>0.001752319445</v>
      </c>
      <c r="AQ2337" s="55">
        <f t="shared" si="34"/>
        <v>1.988322077</v>
      </c>
      <c r="AR2337" s="55">
        <f t="shared" si="35"/>
        <v>0.001228221476</v>
      </c>
      <c r="AS2337" s="55">
        <f t="shared" si="36"/>
        <v>0</v>
      </c>
      <c r="AT2337" s="55">
        <f t="shared" si="37"/>
        <v>1.8649211</v>
      </c>
      <c r="AU2337" s="55">
        <f t="shared" si="38"/>
        <v>0.07039483465</v>
      </c>
      <c r="AV2337" s="55">
        <f t="shared" si="39"/>
        <v>0.9078119274</v>
      </c>
      <c r="AW2337" s="55">
        <f t="shared" si="40"/>
        <v>0.1805879041</v>
      </c>
      <c r="AX2337" s="55">
        <f t="shared" si="41"/>
        <v>8</v>
      </c>
      <c r="AY2337" s="55">
        <f t="shared" si="42"/>
        <v>23.96301817</v>
      </c>
      <c r="AZ2337" s="54">
        <f t="shared" ref="AZ2337:BA2337" si="16401">AO2337*2</f>
        <v>5.969963232</v>
      </c>
      <c r="BA2337" s="54">
        <f t="shared" si="16401"/>
        <v>0.003504638889</v>
      </c>
      <c r="BB2337" s="54">
        <f t="shared" ref="BB2337:BD2337" si="16402">AQ2337*(3/2)</f>
        <v>2.982483115</v>
      </c>
      <c r="BC2337" s="54">
        <f t="shared" si="16402"/>
        <v>0.001842332214</v>
      </c>
      <c r="BD2337" s="54">
        <f t="shared" si="16402"/>
        <v>0</v>
      </c>
      <c r="BE2337" s="54">
        <f t="shared" ref="BE2337:BH2337" si="16403">AT2337</f>
        <v>1.8649211</v>
      </c>
      <c r="BF2337" s="54">
        <f t="shared" si="16403"/>
        <v>0.07039483465</v>
      </c>
      <c r="BG2337" s="54">
        <f t="shared" si="16403"/>
        <v>0.9078119274</v>
      </c>
      <c r="BH2337" s="54">
        <f t="shared" si="16403"/>
        <v>0.1805879041</v>
      </c>
      <c r="BI2337" s="54">
        <f t="shared" si="46"/>
        <v>11.98150908</v>
      </c>
      <c r="BJ2337" s="54">
        <f t="shared" si="47"/>
        <v>-23.96301817</v>
      </c>
      <c r="BK2337" s="56">
        <f t="shared" ref="BK2337:BN2337" si="16404">AO2337</f>
        <v>2.984981616</v>
      </c>
      <c r="BL2337" s="56">
        <f t="shared" si="16404"/>
        <v>0.001752319445</v>
      </c>
      <c r="BM2337" s="56">
        <f t="shared" si="16404"/>
        <v>1.988322077</v>
      </c>
      <c r="BN2337" s="56">
        <f t="shared" si="16404"/>
        <v>0.001228221476</v>
      </c>
      <c r="BO2337" s="56">
        <f t="shared" si="49"/>
        <v>0.03698183124</v>
      </c>
      <c r="BP2337" s="56">
        <f t="shared" si="50"/>
        <v>1.827939269</v>
      </c>
      <c r="BQ2337" s="56">
        <f t="shared" ref="BQ2337:BS2337" si="16405">AU2337</f>
        <v>0.07039483465</v>
      </c>
      <c r="BR2337" s="56">
        <f t="shared" si="16405"/>
        <v>0.9078119274</v>
      </c>
      <c r="BS2337" s="56">
        <f t="shared" si="16405"/>
        <v>0.1805879041</v>
      </c>
      <c r="BT2337" s="56">
        <f t="shared" si="52"/>
        <v>8</v>
      </c>
      <c r="BU2337" s="50">
        <f t="shared" ref="BU2337:BX2337" si="16406">AZ2337</f>
        <v>5.969963232</v>
      </c>
      <c r="BV2337" s="50">
        <f t="shared" si="16406"/>
        <v>0.003504638889</v>
      </c>
      <c r="BW2337" s="50">
        <f t="shared" si="16406"/>
        <v>2.982483115</v>
      </c>
      <c r="BX2337" s="50">
        <f t="shared" si="16406"/>
        <v>0.001842332214</v>
      </c>
      <c r="BY2337" s="50">
        <f t="shared" si="54"/>
        <v>0.05547274686</v>
      </c>
      <c r="BZ2337" s="50">
        <f t="shared" si="55"/>
        <v>1.827939269</v>
      </c>
      <c r="CA2337" s="50">
        <f t="shared" ref="CA2337:CC2337" si="16407">BF2337</f>
        <v>0.07039483465</v>
      </c>
      <c r="CB2337" s="50">
        <f t="shared" si="16407"/>
        <v>0.9078119274</v>
      </c>
      <c r="CC2337" s="50">
        <f t="shared" si="16407"/>
        <v>0.1805879041</v>
      </c>
      <c r="CD2337" s="50">
        <f t="shared" si="57"/>
        <v>12</v>
      </c>
      <c r="CE2337" s="57">
        <f t="shared" si="58"/>
        <v>38.43</v>
      </c>
      <c r="CF2337" s="57">
        <f t="shared" si="59"/>
        <v>0.03</v>
      </c>
      <c r="CG2337" s="57">
        <f t="shared" si="60"/>
        <v>21.72</v>
      </c>
      <c r="CH2337" s="57">
        <f t="shared" si="61"/>
        <v>0.02</v>
      </c>
      <c r="CI2337" s="58">
        <f t="shared" si="62"/>
        <v>0.6327174885</v>
      </c>
      <c r="CJ2337" s="58">
        <f t="shared" si="63"/>
        <v>28.14067384</v>
      </c>
      <c r="CK2337" s="57">
        <f t="shared" si="64"/>
        <v>1.07</v>
      </c>
      <c r="CL2337" s="57">
        <f t="shared" si="65"/>
        <v>7.84</v>
      </c>
      <c r="CM2337" s="57">
        <f t="shared" si="66"/>
        <v>2.17</v>
      </c>
      <c r="CN2337" s="57">
        <f t="shared" si="67"/>
        <v>100.0533913</v>
      </c>
      <c r="CO2337" s="59">
        <f t="shared" si="68"/>
        <v>0.3039480406</v>
      </c>
      <c r="CP2337" s="59">
        <f t="shared" si="69"/>
        <v>0.6120194529</v>
      </c>
      <c r="CQ2337" s="59">
        <f t="shared" si="70"/>
        <v>0.02356916825</v>
      </c>
      <c r="CR2337" s="59">
        <f t="shared" si="71"/>
        <v>0.06046333821</v>
      </c>
      <c r="CS2337" s="60">
        <f t="shared" si="72"/>
        <v>30.39480406</v>
      </c>
      <c r="CT2337" s="60">
        <f t="shared" si="73"/>
        <v>6.046333821</v>
      </c>
      <c r="CU2337" s="60">
        <f t="shared" si="74"/>
        <v>63.55886212</v>
      </c>
      <c r="CV2337" s="61">
        <f t="shared" si="75"/>
        <v>0.2124373585</v>
      </c>
      <c r="CW2337" s="61">
        <f t="shared" si="76"/>
        <v>0.2632190032</v>
      </c>
      <c r="CX2337" s="62"/>
    </row>
    <row r="2338" ht="15.75" customHeight="1">
      <c r="A2338" s="17" t="s">
        <v>53</v>
      </c>
      <c r="B2338" s="87" t="s">
        <v>2307</v>
      </c>
      <c r="C2338" s="88" t="s">
        <v>2421</v>
      </c>
      <c r="D2338" s="89"/>
      <c r="E2338" s="89" t="s">
        <v>2422</v>
      </c>
      <c r="F2338" s="90">
        <v>22.0</v>
      </c>
      <c r="G2338" s="89" t="s">
        <v>2444</v>
      </c>
      <c r="H2338" s="95">
        <v>37.29</v>
      </c>
      <c r="I2338" s="92">
        <v>3.44</v>
      </c>
      <c r="J2338" s="92">
        <v>20.95</v>
      </c>
      <c r="K2338" s="92">
        <v>3.55</v>
      </c>
      <c r="L2338" s="92">
        <v>0.05</v>
      </c>
      <c r="M2338" s="92">
        <v>0.0</v>
      </c>
      <c r="N2338" s="92">
        <v>6.85</v>
      </c>
      <c r="O2338" s="92">
        <v>27.29</v>
      </c>
      <c r="P2338" s="92"/>
      <c r="Q2338" s="50">
        <f t="shared" si="8"/>
        <v>99.42</v>
      </c>
      <c r="R2338" s="51">
        <f t="shared" si="9"/>
        <v>12</v>
      </c>
      <c r="S2338" s="52">
        <f t="shared" si="10"/>
        <v>0.6206280176</v>
      </c>
      <c r="T2338" s="52">
        <f t="shared" si="11"/>
        <v>0.0006257916264</v>
      </c>
      <c r="U2338" s="52">
        <f t="shared" si="12"/>
        <v>0.4109402293</v>
      </c>
      <c r="V2338" s="52">
        <f t="shared" si="13"/>
        <v>0</v>
      </c>
      <c r="W2338" s="52">
        <f t="shared" si="14"/>
        <v>0</v>
      </c>
      <c r="X2338" s="52">
        <f t="shared" si="15"/>
        <v>0.3798380991</v>
      </c>
      <c r="Y2338" s="52">
        <f t="shared" si="16"/>
        <v>0.09656401278</v>
      </c>
      <c r="Z2338" s="52">
        <f t="shared" si="17"/>
        <v>0.08535048283</v>
      </c>
      <c r="AA2338" s="52">
        <f t="shared" si="18"/>
        <v>0.06330310239</v>
      </c>
      <c r="AB2338" s="52">
        <f t="shared" si="19"/>
        <v>1.657249736</v>
      </c>
      <c r="AC2338" s="53">
        <f t="shared" si="20"/>
        <v>4.967947319</v>
      </c>
      <c r="AD2338" s="54">
        <f t="shared" si="21"/>
        <v>1.241256035</v>
      </c>
      <c r="AE2338" s="54">
        <f t="shared" si="22"/>
        <v>0.001251583253</v>
      </c>
      <c r="AF2338" s="54">
        <f t="shared" si="23"/>
        <v>0.6164103439</v>
      </c>
      <c r="AG2338" s="54">
        <f t="shared" si="24"/>
        <v>0</v>
      </c>
      <c r="AH2338" s="54">
        <f t="shared" si="25"/>
        <v>0</v>
      </c>
      <c r="AI2338" s="54">
        <f t="shared" si="26"/>
        <v>0.3798380991</v>
      </c>
      <c r="AJ2338" s="54">
        <f t="shared" si="27"/>
        <v>0.09656401278</v>
      </c>
      <c r="AK2338" s="54">
        <f t="shared" si="28"/>
        <v>0.08535048283</v>
      </c>
      <c r="AL2338" s="54">
        <f t="shared" si="29"/>
        <v>0.06330310239</v>
      </c>
      <c r="AM2338" s="54">
        <f t="shared" si="30"/>
        <v>2.483973659</v>
      </c>
      <c r="AN2338" s="54">
        <f t="shared" si="31"/>
        <v>-4.967947319</v>
      </c>
      <c r="AO2338" s="55">
        <f t="shared" si="32"/>
        <v>2.995942032</v>
      </c>
      <c r="AP2338" s="55">
        <f t="shared" si="33"/>
        <v>0.003020868191</v>
      </c>
      <c r="AQ2338" s="55">
        <f t="shared" si="34"/>
        <v>1.983721441</v>
      </c>
      <c r="AR2338" s="55">
        <f t="shared" si="35"/>
        <v>0</v>
      </c>
      <c r="AS2338" s="55">
        <f t="shared" si="36"/>
        <v>0</v>
      </c>
      <c r="AT2338" s="55">
        <f t="shared" si="37"/>
        <v>1.83358291</v>
      </c>
      <c r="AU2338" s="55">
        <f t="shared" si="38"/>
        <v>0.4661410321</v>
      </c>
      <c r="AV2338" s="55">
        <f t="shared" si="39"/>
        <v>0.4120102408</v>
      </c>
      <c r="AW2338" s="55">
        <f t="shared" si="40"/>
        <v>0.3055814753</v>
      </c>
      <c r="AX2338" s="55">
        <f t="shared" si="41"/>
        <v>8</v>
      </c>
      <c r="AY2338" s="55">
        <f t="shared" si="42"/>
        <v>23.98164724</v>
      </c>
      <c r="AZ2338" s="54">
        <f t="shared" ref="AZ2338:BA2338" si="16408">AO2338*2</f>
        <v>5.991884065</v>
      </c>
      <c r="BA2338" s="54">
        <f t="shared" si="16408"/>
        <v>0.006041736383</v>
      </c>
      <c r="BB2338" s="54">
        <f t="shared" ref="BB2338:BD2338" si="16409">AQ2338*(3/2)</f>
        <v>2.975582162</v>
      </c>
      <c r="BC2338" s="54">
        <f t="shared" si="16409"/>
        <v>0</v>
      </c>
      <c r="BD2338" s="54">
        <f t="shared" si="16409"/>
        <v>0</v>
      </c>
      <c r="BE2338" s="54">
        <f t="shared" ref="BE2338:BH2338" si="16410">AT2338</f>
        <v>1.83358291</v>
      </c>
      <c r="BF2338" s="54">
        <f t="shared" si="16410"/>
        <v>0.4661410321</v>
      </c>
      <c r="BG2338" s="54">
        <f t="shared" si="16410"/>
        <v>0.4120102408</v>
      </c>
      <c r="BH2338" s="54">
        <f t="shared" si="16410"/>
        <v>0.3055814753</v>
      </c>
      <c r="BI2338" s="54">
        <f t="shared" si="46"/>
        <v>11.99082362</v>
      </c>
      <c r="BJ2338" s="54">
        <f t="shared" si="47"/>
        <v>-23.98164724</v>
      </c>
      <c r="BK2338" s="56">
        <f t="shared" ref="BK2338:BN2338" si="16411">AO2338</f>
        <v>2.995942032</v>
      </c>
      <c r="BL2338" s="56">
        <f t="shared" si="16411"/>
        <v>0.003020868191</v>
      </c>
      <c r="BM2338" s="56">
        <f t="shared" si="16411"/>
        <v>1.983721441</v>
      </c>
      <c r="BN2338" s="56">
        <f t="shared" si="16411"/>
        <v>0</v>
      </c>
      <c r="BO2338" s="56">
        <f t="shared" si="49"/>
        <v>0.01835275736</v>
      </c>
      <c r="BP2338" s="56">
        <f t="shared" si="50"/>
        <v>1.815230152</v>
      </c>
      <c r="BQ2338" s="56">
        <f t="shared" ref="BQ2338:BS2338" si="16412">AU2338</f>
        <v>0.4661410321</v>
      </c>
      <c r="BR2338" s="56">
        <f t="shared" si="16412"/>
        <v>0.4120102408</v>
      </c>
      <c r="BS2338" s="56">
        <f t="shared" si="16412"/>
        <v>0.3055814753</v>
      </c>
      <c r="BT2338" s="56">
        <f t="shared" si="52"/>
        <v>8</v>
      </c>
      <c r="BU2338" s="50">
        <f t="shared" ref="BU2338:BX2338" si="16413">AZ2338</f>
        <v>5.991884065</v>
      </c>
      <c r="BV2338" s="50">
        <f t="shared" si="16413"/>
        <v>0.006041736383</v>
      </c>
      <c r="BW2338" s="50">
        <f t="shared" si="16413"/>
        <v>2.975582162</v>
      </c>
      <c r="BX2338" s="50">
        <f t="shared" si="16413"/>
        <v>0</v>
      </c>
      <c r="BY2338" s="50">
        <f t="shared" si="54"/>
        <v>0.02752913603</v>
      </c>
      <c r="BZ2338" s="50">
        <f t="shared" si="55"/>
        <v>1.815230152</v>
      </c>
      <c r="CA2338" s="50">
        <f t="shared" ref="CA2338:CC2338" si="16414">BF2338</f>
        <v>0.4661410321</v>
      </c>
      <c r="CB2338" s="50">
        <f t="shared" si="16414"/>
        <v>0.4120102408</v>
      </c>
      <c r="CC2338" s="50">
        <f t="shared" si="16414"/>
        <v>0.3055814753</v>
      </c>
      <c r="CD2338" s="50">
        <f t="shared" si="57"/>
        <v>12</v>
      </c>
      <c r="CE2338" s="57">
        <f t="shared" si="58"/>
        <v>37.29</v>
      </c>
      <c r="CF2338" s="57">
        <f t="shared" si="59"/>
        <v>0.05</v>
      </c>
      <c r="CG2338" s="57">
        <f t="shared" si="60"/>
        <v>20.95</v>
      </c>
      <c r="CH2338" s="57">
        <f t="shared" si="61"/>
        <v>0</v>
      </c>
      <c r="CI2338" s="58">
        <f t="shared" si="62"/>
        <v>0.3035659122</v>
      </c>
      <c r="CJ2338" s="58">
        <f t="shared" si="63"/>
        <v>27.01684805</v>
      </c>
      <c r="CK2338" s="57">
        <f t="shared" si="64"/>
        <v>6.85</v>
      </c>
      <c r="CL2338" s="57">
        <f t="shared" si="65"/>
        <v>3.44</v>
      </c>
      <c r="CM2338" s="57">
        <f t="shared" si="66"/>
        <v>3.55</v>
      </c>
      <c r="CN2338" s="57">
        <f t="shared" si="67"/>
        <v>99.45041396</v>
      </c>
      <c r="CO2338" s="59">
        <f t="shared" si="68"/>
        <v>0.1373842406</v>
      </c>
      <c r="CP2338" s="59">
        <f t="shared" si="69"/>
        <v>0.6052859647</v>
      </c>
      <c r="CQ2338" s="59">
        <f t="shared" si="70"/>
        <v>0.1554340776</v>
      </c>
      <c r="CR2338" s="59">
        <f t="shared" si="71"/>
        <v>0.1018957171</v>
      </c>
      <c r="CS2338" s="60">
        <f t="shared" si="72"/>
        <v>13.73842406</v>
      </c>
      <c r="CT2338" s="60">
        <f t="shared" si="73"/>
        <v>10.18957171</v>
      </c>
      <c r="CU2338" s="60">
        <f t="shared" si="74"/>
        <v>76.07200423</v>
      </c>
      <c r="CV2338" s="61">
        <f t="shared" si="75"/>
        <v>0.1705878374</v>
      </c>
      <c r="CW2338" s="61">
        <f t="shared" si="76"/>
        <v>0.1189747524</v>
      </c>
      <c r="CX2338" s="62"/>
    </row>
    <row r="2339" ht="15.75" customHeight="1">
      <c r="A2339" s="17" t="s">
        <v>53</v>
      </c>
      <c r="B2339" s="87" t="s">
        <v>2307</v>
      </c>
      <c r="C2339" s="88" t="s">
        <v>2421</v>
      </c>
      <c r="D2339" s="89"/>
      <c r="E2339" s="89" t="s">
        <v>2422</v>
      </c>
      <c r="F2339" s="90">
        <v>23.0</v>
      </c>
      <c r="G2339" s="89" t="s">
        <v>2445</v>
      </c>
      <c r="H2339" s="95">
        <v>37.43</v>
      </c>
      <c r="I2339" s="92">
        <v>2.92</v>
      </c>
      <c r="J2339" s="92">
        <v>20.96</v>
      </c>
      <c r="K2339" s="92">
        <v>1.55</v>
      </c>
      <c r="L2339" s="92">
        <v>0.03</v>
      </c>
      <c r="M2339" s="92">
        <v>0.03</v>
      </c>
      <c r="N2339" s="92">
        <v>6.55</v>
      </c>
      <c r="O2339" s="92">
        <v>30.43</v>
      </c>
      <c r="P2339" s="92"/>
      <c r="Q2339" s="50">
        <f t="shared" si="8"/>
        <v>99.9</v>
      </c>
      <c r="R2339" s="51">
        <f t="shared" si="9"/>
        <v>12</v>
      </c>
      <c r="S2339" s="52">
        <f t="shared" si="10"/>
        <v>0.6229580772</v>
      </c>
      <c r="T2339" s="52">
        <f t="shared" si="11"/>
        <v>0.0003754749758</v>
      </c>
      <c r="U2339" s="52">
        <f t="shared" si="12"/>
        <v>0.4111363821</v>
      </c>
      <c r="V2339" s="52">
        <f t="shared" si="13"/>
        <v>0.0003947622939</v>
      </c>
      <c r="W2339" s="52">
        <f t="shared" si="14"/>
        <v>0</v>
      </c>
      <c r="X2339" s="52">
        <f t="shared" si="15"/>
        <v>0.4235424461</v>
      </c>
      <c r="Y2339" s="52">
        <f t="shared" si="16"/>
        <v>0.09233493193</v>
      </c>
      <c r="Z2339" s="52">
        <f t="shared" si="17"/>
        <v>0.07244866565</v>
      </c>
      <c r="AA2339" s="52">
        <f t="shared" si="18"/>
        <v>0.02763938273</v>
      </c>
      <c r="AB2339" s="52">
        <f t="shared" si="19"/>
        <v>1.650830123</v>
      </c>
      <c r="AC2339" s="53">
        <f t="shared" si="20"/>
        <v>4.959858495</v>
      </c>
      <c r="AD2339" s="54">
        <f t="shared" si="21"/>
        <v>1.245916154</v>
      </c>
      <c r="AE2339" s="54">
        <f t="shared" si="22"/>
        <v>0.0007509499517</v>
      </c>
      <c r="AF2339" s="54">
        <f t="shared" si="23"/>
        <v>0.6167045732</v>
      </c>
      <c r="AG2339" s="54">
        <f t="shared" si="24"/>
        <v>0.0005921434408</v>
      </c>
      <c r="AH2339" s="54">
        <f t="shared" si="25"/>
        <v>0</v>
      </c>
      <c r="AI2339" s="54">
        <f t="shared" si="26"/>
        <v>0.4235424461</v>
      </c>
      <c r="AJ2339" s="54">
        <f t="shared" si="27"/>
        <v>0.09233493193</v>
      </c>
      <c r="AK2339" s="54">
        <f t="shared" si="28"/>
        <v>0.07244866565</v>
      </c>
      <c r="AL2339" s="54">
        <f t="shared" si="29"/>
        <v>0.02763938273</v>
      </c>
      <c r="AM2339" s="54">
        <f t="shared" si="30"/>
        <v>2.479929247</v>
      </c>
      <c r="AN2339" s="54">
        <f t="shared" si="31"/>
        <v>-4.959858495</v>
      </c>
      <c r="AO2339" s="55">
        <f t="shared" si="32"/>
        <v>3.018883983</v>
      </c>
      <c r="AP2339" s="55">
        <f t="shared" si="33"/>
        <v>0.001819569297</v>
      </c>
      <c r="AQ2339" s="55">
        <f t="shared" si="34"/>
        <v>1.99238614</v>
      </c>
      <c r="AR2339" s="55">
        <f t="shared" si="35"/>
        <v>0.001913036543</v>
      </c>
      <c r="AS2339" s="55">
        <f t="shared" si="36"/>
        <v>0</v>
      </c>
      <c r="AT2339" s="55">
        <f t="shared" si="37"/>
        <v>2.052506507</v>
      </c>
      <c r="AU2339" s="55">
        <f t="shared" si="38"/>
        <v>0.4474593994</v>
      </c>
      <c r="AV2339" s="55">
        <f t="shared" si="39"/>
        <v>0.3510896228</v>
      </c>
      <c r="AW2339" s="55">
        <f t="shared" si="40"/>
        <v>0.1339417417</v>
      </c>
      <c r="AX2339" s="55">
        <f t="shared" si="41"/>
        <v>8</v>
      </c>
      <c r="AY2339" s="55">
        <f t="shared" si="42"/>
        <v>24.03570628</v>
      </c>
      <c r="AZ2339" s="54">
        <f t="shared" ref="AZ2339:BA2339" si="16415">AO2339*2</f>
        <v>6.037767967</v>
      </c>
      <c r="BA2339" s="54">
        <f t="shared" si="16415"/>
        <v>0.003639138594</v>
      </c>
      <c r="BB2339" s="54">
        <f t="shared" ref="BB2339:BD2339" si="16416">AQ2339*(3/2)</f>
        <v>2.98857921</v>
      </c>
      <c r="BC2339" s="54">
        <f t="shared" si="16416"/>
        <v>0.002869554814</v>
      </c>
      <c r="BD2339" s="54">
        <f t="shared" si="16416"/>
        <v>0</v>
      </c>
      <c r="BE2339" s="54">
        <f t="shared" ref="BE2339:BH2339" si="16417">AT2339</f>
        <v>2.052506507</v>
      </c>
      <c r="BF2339" s="54">
        <f t="shared" si="16417"/>
        <v>0.4474593994</v>
      </c>
      <c r="BG2339" s="54">
        <f t="shared" si="16417"/>
        <v>0.3510896228</v>
      </c>
      <c r="BH2339" s="54">
        <f t="shared" si="16417"/>
        <v>0.1339417417</v>
      </c>
      <c r="BI2339" s="54">
        <f t="shared" si="46"/>
        <v>12.01785314</v>
      </c>
      <c r="BJ2339" s="54">
        <f t="shared" si="47"/>
        <v>-24.03570628</v>
      </c>
      <c r="BK2339" s="56">
        <f t="shared" ref="BK2339:BN2339" si="16418">AO2339</f>
        <v>3.018883983</v>
      </c>
      <c r="BL2339" s="56">
        <f t="shared" si="16418"/>
        <v>0.001819569297</v>
      </c>
      <c r="BM2339" s="56">
        <f t="shared" si="16418"/>
        <v>1.99238614</v>
      </c>
      <c r="BN2339" s="56">
        <f t="shared" si="16418"/>
        <v>0.001913036543</v>
      </c>
      <c r="BO2339" s="56">
        <f t="shared" si="49"/>
        <v>0</v>
      </c>
      <c r="BP2339" s="56">
        <f t="shared" si="50"/>
        <v>2.052506507</v>
      </c>
      <c r="BQ2339" s="56">
        <f t="shared" ref="BQ2339:BS2339" si="16419">AU2339</f>
        <v>0.4474593994</v>
      </c>
      <c r="BR2339" s="56">
        <f t="shared" si="16419"/>
        <v>0.3510896228</v>
      </c>
      <c r="BS2339" s="56">
        <f t="shared" si="16419"/>
        <v>0.1339417417</v>
      </c>
      <c r="BT2339" s="56">
        <f t="shared" si="52"/>
        <v>8</v>
      </c>
      <c r="BU2339" s="50">
        <f t="shared" ref="BU2339:BX2339" si="16420">AZ2339</f>
        <v>6.037767967</v>
      </c>
      <c r="BV2339" s="50">
        <f t="shared" si="16420"/>
        <v>0.003639138594</v>
      </c>
      <c r="BW2339" s="50">
        <f t="shared" si="16420"/>
        <v>2.98857921</v>
      </c>
      <c r="BX2339" s="50">
        <f t="shared" si="16420"/>
        <v>0.002869554814</v>
      </c>
      <c r="BY2339" s="50">
        <f t="shared" si="54"/>
        <v>0</v>
      </c>
      <c r="BZ2339" s="50">
        <f t="shared" si="55"/>
        <v>2.052506507</v>
      </c>
      <c r="CA2339" s="50">
        <f t="shared" ref="CA2339:CC2339" si="16421">BF2339</f>
        <v>0.4474593994</v>
      </c>
      <c r="CB2339" s="50">
        <f t="shared" si="16421"/>
        <v>0.3510896228</v>
      </c>
      <c r="CC2339" s="50">
        <f t="shared" si="16421"/>
        <v>0.1339417417</v>
      </c>
      <c r="CD2339" s="50">
        <f t="shared" si="57"/>
        <v>12.01785314</v>
      </c>
      <c r="CE2339" s="57">
        <f t="shared" si="58"/>
        <v>37.43</v>
      </c>
      <c r="CF2339" s="57">
        <f t="shared" si="59"/>
        <v>0.03</v>
      </c>
      <c r="CG2339" s="57">
        <f t="shared" si="60"/>
        <v>20.96</v>
      </c>
      <c r="CH2339" s="57">
        <f t="shared" si="61"/>
        <v>0.03</v>
      </c>
      <c r="CI2339" s="58">
        <f t="shared" si="62"/>
        <v>0</v>
      </c>
      <c r="CJ2339" s="58">
        <f t="shared" si="63"/>
        <v>30.43</v>
      </c>
      <c r="CK2339" s="57">
        <f t="shared" si="64"/>
        <v>6.55</v>
      </c>
      <c r="CL2339" s="57">
        <f t="shared" si="65"/>
        <v>2.92</v>
      </c>
      <c r="CM2339" s="57">
        <f t="shared" si="66"/>
        <v>1.55</v>
      </c>
      <c r="CN2339" s="57">
        <f t="shared" si="67"/>
        <v>99.9</v>
      </c>
      <c r="CO2339" s="59">
        <f t="shared" si="68"/>
        <v>0.1176180716</v>
      </c>
      <c r="CP2339" s="59">
        <f t="shared" si="69"/>
        <v>0.6876074986</v>
      </c>
      <c r="CQ2339" s="59">
        <f t="shared" si="70"/>
        <v>0.1499027834</v>
      </c>
      <c r="CR2339" s="59">
        <f t="shared" si="71"/>
        <v>0.04487164628</v>
      </c>
      <c r="CS2339" s="60">
        <f t="shared" si="72"/>
        <v>11.76180716</v>
      </c>
      <c r="CT2339" s="60">
        <f t="shared" si="73"/>
        <v>4.487164628</v>
      </c>
      <c r="CU2339" s="60">
        <f t="shared" si="74"/>
        <v>83.75102821</v>
      </c>
      <c r="CV2339" s="61">
        <f t="shared" si="75"/>
        <v>0.1036806821</v>
      </c>
      <c r="CW2339" s="61">
        <f t="shared" si="76"/>
        <v>0.10185725</v>
      </c>
      <c r="CX2339" s="62"/>
    </row>
    <row r="2340" ht="15.75" customHeight="1">
      <c r="A2340" s="17" t="s">
        <v>53</v>
      </c>
      <c r="B2340" s="87" t="s">
        <v>2307</v>
      </c>
      <c r="C2340" s="88" t="s">
        <v>2421</v>
      </c>
      <c r="D2340" s="89"/>
      <c r="E2340" s="89" t="s">
        <v>2422</v>
      </c>
      <c r="F2340" s="90">
        <v>24.0</v>
      </c>
      <c r="G2340" s="89" t="s">
        <v>2446</v>
      </c>
      <c r="H2340" s="95">
        <v>37.2</v>
      </c>
      <c r="I2340" s="92">
        <v>3.12</v>
      </c>
      <c r="J2340" s="92">
        <v>21.03</v>
      </c>
      <c r="K2340" s="92">
        <v>0.7</v>
      </c>
      <c r="L2340" s="92">
        <v>0.01</v>
      </c>
      <c r="M2340" s="92">
        <v>0.01</v>
      </c>
      <c r="N2340" s="92">
        <v>1.62</v>
      </c>
      <c r="O2340" s="92">
        <v>36.27</v>
      </c>
      <c r="P2340" s="92"/>
      <c r="Q2340" s="50">
        <f t="shared" si="8"/>
        <v>99.96</v>
      </c>
      <c r="R2340" s="51">
        <f t="shared" si="9"/>
        <v>12</v>
      </c>
      <c r="S2340" s="52">
        <f t="shared" si="10"/>
        <v>0.6191301222</v>
      </c>
      <c r="T2340" s="52">
        <f t="shared" si="11"/>
        <v>0.0001251583253</v>
      </c>
      <c r="U2340" s="52">
        <f t="shared" si="12"/>
        <v>0.4125094521</v>
      </c>
      <c r="V2340" s="52">
        <f t="shared" si="13"/>
        <v>0.0001315874313</v>
      </c>
      <c r="W2340" s="52">
        <f t="shared" si="14"/>
        <v>0</v>
      </c>
      <c r="X2340" s="52">
        <f t="shared" si="15"/>
        <v>0.5048269642</v>
      </c>
      <c r="Y2340" s="52">
        <f t="shared" si="16"/>
        <v>0.0228370366</v>
      </c>
      <c r="Z2340" s="52">
        <f t="shared" si="17"/>
        <v>0.07741090303</v>
      </c>
      <c r="AA2340" s="52">
        <f t="shared" si="18"/>
        <v>0.01248230188</v>
      </c>
      <c r="AB2340" s="52">
        <f t="shared" si="19"/>
        <v>1.649453526</v>
      </c>
      <c r="AC2340" s="53">
        <f t="shared" si="20"/>
        <v>4.950058652</v>
      </c>
      <c r="AD2340" s="54">
        <f t="shared" si="21"/>
        <v>1.238260244</v>
      </c>
      <c r="AE2340" s="54">
        <f t="shared" si="22"/>
        <v>0.0002503166506</v>
      </c>
      <c r="AF2340" s="54">
        <f t="shared" si="23"/>
        <v>0.6187641782</v>
      </c>
      <c r="AG2340" s="54">
        <f t="shared" si="24"/>
        <v>0.0001973811469</v>
      </c>
      <c r="AH2340" s="54">
        <f t="shared" si="25"/>
        <v>0</v>
      </c>
      <c r="AI2340" s="54">
        <f t="shared" si="26"/>
        <v>0.5048269642</v>
      </c>
      <c r="AJ2340" s="54">
        <f t="shared" si="27"/>
        <v>0.0228370366</v>
      </c>
      <c r="AK2340" s="54">
        <f t="shared" si="28"/>
        <v>0.07741090303</v>
      </c>
      <c r="AL2340" s="54">
        <f t="shared" si="29"/>
        <v>0.01248230188</v>
      </c>
      <c r="AM2340" s="54">
        <f t="shared" si="30"/>
        <v>2.475029326</v>
      </c>
      <c r="AN2340" s="54">
        <f t="shared" si="31"/>
        <v>-4.950058652</v>
      </c>
      <c r="AO2340" s="55">
        <f t="shared" si="32"/>
        <v>3.002837546</v>
      </c>
      <c r="AP2340" s="55">
        <f t="shared" si="33"/>
        <v>0.0006070292898</v>
      </c>
      <c r="AQ2340" s="55">
        <f t="shared" si="34"/>
        <v>2.000708456</v>
      </c>
      <c r="AR2340" s="55">
        <f t="shared" si="35"/>
        <v>0.0006382110402</v>
      </c>
      <c r="AS2340" s="55">
        <f t="shared" si="36"/>
        <v>0</v>
      </c>
      <c r="AT2340" s="55">
        <f t="shared" si="37"/>
        <v>2.448456807</v>
      </c>
      <c r="AU2340" s="55">
        <f t="shared" si="38"/>
        <v>0.1107617098</v>
      </c>
      <c r="AV2340" s="55">
        <f t="shared" si="39"/>
        <v>0.3754499382</v>
      </c>
      <c r="AW2340" s="55">
        <f t="shared" si="40"/>
        <v>0.06054030227</v>
      </c>
      <c r="AX2340" s="55">
        <f t="shared" si="41"/>
        <v>8</v>
      </c>
      <c r="AY2340" s="55">
        <f t="shared" si="42"/>
        <v>24.00823582</v>
      </c>
      <c r="AZ2340" s="54">
        <f t="shared" ref="AZ2340:BA2340" si="16422">AO2340*2</f>
        <v>6.005675092</v>
      </c>
      <c r="BA2340" s="54">
        <f t="shared" si="16422"/>
        <v>0.00121405858</v>
      </c>
      <c r="BB2340" s="54">
        <f t="shared" ref="BB2340:BD2340" si="16423">AQ2340*(3/2)</f>
        <v>3.001062684</v>
      </c>
      <c r="BC2340" s="54">
        <f t="shared" si="16423"/>
        <v>0.0009573165602</v>
      </c>
      <c r="BD2340" s="54">
        <f t="shared" si="16423"/>
        <v>0</v>
      </c>
      <c r="BE2340" s="54">
        <f t="shared" ref="BE2340:BH2340" si="16424">AT2340</f>
        <v>2.448456807</v>
      </c>
      <c r="BF2340" s="54">
        <f t="shared" si="16424"/>
        <v>0.1107617098</v>
      </c>
      <c r="BG2340" s="54">
        <f t="shared" si="16424"/>
        <v>0.3754499382</v>
      </c>
      <c r="BH2340" s="54">
        <f t="shared" si="16424"/>
        <v>0.06054030227</v>
      </c>
      <c r="BI2340" s="54">
        <f t="shared" si="46"/>
        <v>12.00411791</v>
      </c>
      <c r="BJ2340" s="54">
        <f t="shared" si="47"/>
        <v>-24.00823582</v>
      </c>
      <c r="BK2340" s="56">
        <f t="shared" ref="BK2340:BN2340" si="16425">AO2340</f>
        <v>3.002837546</v>
      </c>
      <c r="BL2340" s="56">
        <f t="shared" si="16425"/>
        <v>0.0006070292898</v>
      </c>
      <c r="BM2340" s="56">
        <f t="shared" si="16425"/>
        <v>2.000708456</v>
      </c>
      <c r="BN2340" s="56">
        <f t="shared" si="16425"/>
        <v>0.0006382110402</v>
      </c>
      <c r="BO2340" s="56">
        <f t="shared" si="49"/>
        <v>0</v>
      </c>
      <c r="BP2340" s="56">
        <f t="shared" si="50"/>
        <v>2.448456807</v>
      </c>
      <c r="BQ2340" s="56">
        <f t="shared" ref="BQ2340:BS2340" si="16426">AU2340</f>
        <v>0.1107617098</v>
      </c>
      <c r="BR2340" s="56">
        <f t="shared" si="16426"/>
        <v>0.3754499382</v>
      </c>
      <c r="BS2340" s="56">
        <f t="shared" si="16426"/>
        <v>0.06054030227</v>
      </c>
      <c r="BT2340" s="56">
        <f t="shared" si="52"/>
        <v>8</v>
      </c>
      <c r="BU2340" s="50">
        <f t="shared" ref="BU2340:BX2340" si="16427">AZ2340</f>
        <v>6.005675092</v>
      </c>
      <c r="BV2340" s="50">
        <f t="shared" si="16427"/>
        <v>0.00121405858</v>
      </c>
      <c r="BW2340" s="50">
        <f t="shared" si="16427"/>
        <v>3.001062684</v>
      </c>
      <c r="BX2340" s="50">
        <f t="shared" si="16427"/>
        <v>0.0009573165602</v>
      </c>
      <c r="BY2340" s="50">
        <f t="shared" si="54"/>
        <v>0</v>
      </c>
      <c r="BZ2340" s="50">
        <f t="shared" si="55"/>
        <v>2.448456807</v>
      </c>
      <c r="CA2340" s="50">
        <f t="shared" ref="CA2340:CC2340" si="16428">BF2340</f>
        <v>0.1107617098</v>
      </c>
      <c r="CB2340" s="50">
        <f t="shared" si="16428"/>
        <v>0.3754499382</v>
      </c>
      <c r="CC2340" s="50">
        <f t="shared" si="16428"/>
        <v>0.06054030227</v>
      </c>
      <c r="CD2340" s="50">
        <f t="shared" si="57"/>
        <v>12.00411791</v>
      </c>
      <c r="CE2340" s="57">
        <f t="shared" si="58"/>
        <v>37.2</v>
      </c>
      <c r="CF2340" s="57">
        <f t="shared" si="59"/>
        <v>0.01</v>
      </c>
      <c r="CG2340" s="57">
        <f t="shared" si="60"/>
        <v>21.03</v>
      </c>
      <c r="CH2340" s="57">
        <f t="shared" si="61"/>
        <v>0.01</v>
      </c>
      <c r="CI2340" s="58">
        <f t="shared" si="62"/>
        <v>0</v>
      </c>
      <c r="CJ2340" s="58">
        <f t="shared" si="63"/>
        <v>36.27</v>
      </c>
      <c r="CK2340" s="57">
        <f t="shared" si="64"/>
        <v>1.62</v>
      </c>
      <c r="CL2340" s="57">
        <f t="shared" si="65"/>
        <v>3.12</v>
      </c>
      <c r="CM2340" s="57">
        <f t="shared" si="66"/>
        <v>0.7</v>
      </c>
      <c r="CN2340" s="57">
        <f t="shared" si="67"/>
        <v>99.96</v>
      </c>
      <c r="CO2340" s="59">
        <f t="shared" si="68"/>
        <v>0.1253501737</v>
      </c>
      <c r="CP2340" s="59">
        <f t="shared" si="69"/>
        <v>0.8174578153</v>
      </c>
      <c r="CQ2340" s="59">
        <f t="shared" si="70"/>
        <v>0.0369796294</v>
      </c>
      <c r="CR2340" s="59">
        <f t="shared" si="71"/>
        <v>0.02021238156</v>
      </c>
      <c r="CS2340" s="60">
        <f t="shared" si="72"/>
        <v>12.53501737</v>
      </c>
      <c r="CT2340" s="60">
        <f t="shared" si="73"/>
        <v>2.021238156</v>
      </c>
      <c r="CU2340" s="60">
        <f t="shared" si="74"/>
        <v>85.44374447</v>
      </c>
      <c r="CV2340" s="61">
        <f t="shared" si="75"/>
        <v>0.08288746843</v>
      </c>
      <c r="CW2340" s="61">
        <f t="shared" si="76"/>
        <v>0.1085532505</v>
      </c>
      <c r="CX2340" s="62"/>
    </row>
    <row r="2341" ht="15.75" customHeight="1">
      <c r="A2341" s="17" t="s">
        <v>53</v>
      </c>
      <c r="B2341" s="87" t="s">
        <v>2307</v>
      </c>
      <c r="C2341" s="88" t="s">
        <v>2421</v>
      </c>
      <c r="D2341" s="89"/>
      <c r="E2341" s="89" t="s">
        <v>2422</v>
      </c>
      <c r="F2341" s="90">
        <v>25.0</v>
      </c>
      <c r="G2341" s="89" t="s">
        <v>2447</v>
      </c>
      <c r="H2341" s="95">
        <v>37.37</v>
      </c>
      <c r="I2341" s="92">
        <v>2.77</v>
      </c>
      <c r="J2341" s="92">
        <v>21.0</v>
      </c>
      <c r="K2341" s="92">
        <v>1.54</v>
      </c>
      <c r="L2341" s="92">
        <v>0.04</v>
      </c>
      <c r="M2341" s="92">
        <v>0.08</v>
      </c>
      <c r="N2341" s="92">
        <v>8.44</v>
      </c>
      <c r="O2341" s="92">
        <v>28.49</v>
      </c>
      <c r="P2341" s="92"/>
      <c r="Q2341" s="50">
        <f t="shared" si="8"/>
        <v>99.73</v>
      </c>
      <c r="R2341" s="51">
        <f t="shared" si="9"/>
        <v>12</v>
      </c>
      <c r="S2341" s="52">
        <f t="shared" si="10"/>
        <v>0.6219594803</v>
      </c>
      <c r="T2341" s="52">
        <f t="shared" si="11"/>
        <v>0.0005006333011</v>
      </c>
      <c r="U2341" s="52">
        <f t="shared" si="12"/>
        <v>0.4119209936</v>
      </c>
      <c r="V2341" s="52">
        <f t="shared" si="13"/>
        <v>0.00105269945</v>
      </c>
      <c r="W2341" s="52">
        <f t="shared" si="14"/>
        <v>0</v>
      </c>
      <c r="X2341" s="52">
        <f t="shared" si="15"/>
        <v>0.3965403973</v>
      </c>
      <c r="Y2341" s="52">
        <f t="shared" si="16"/>
        <v>0.1189781413</v>
      </c>
      <c r="Z2341" s="52">
        <f t="shared" si="17"/>
        <v>0.06872698762</v>
      </c>
      <c r="AA2341" s="52">
        <f t="shared" si="18"/>
        <v>0.02746106413</v>
      </c>
      <c r="AB2341" s="52">
        <f t="shared" si="19"/>
        <v>1.647140397</v>
      </c>
      <c r="AC2341" s="53">
        <f t="shared" si="20"/>
        <v>4.952174714</v>
      </c>
      <c r="AD2341" s="54">
        <f t="shared" si="21"/>
        <v>1.243918961</v>
      </c>
      <c r="AE2341" s="54">
        <f t="shared" si="22"/>
        <v>0.001001266602</v>
      </c>
      <c r="AF2341" s="54">
        <f t="shared" si="23"/>
        <v>0.6178814903</v>
      </c>
      <c r="AG2341" s="54">
        <f t="shared" si="24"/>
        <v>0.001579049176</v>
      </c>
      <c r="AH2341" s="54">
        <f t="shared" si="25"/>
        <v>0</v>
      </c>
      <c r="AI2341" s="54">
        <f t="shared" si="26"/>
        <v>0.3965403973</v>
      </c>
      <c r="AJ2341" s="54">
        <f t="shared" si="27"/>
        <v>0.1189781413</v>
      </c>
      <c r="AK2341" s="54">
        <f t="shared" si="28"/>
        <v>0.06872698762</v>
      </c>
      <c r="AL2341" s="54">
        <f t="shared" si="29"/>
        <v>0.02746106413</v>
      </c>
      <c r="AM2341" s="54">
        <f t="shared" si="30"/>
        <v>2.476087357</v>
      </c>
      <c r="AN2341" s="54">
        <f t="shared" si="31"/>
        <v>-4.952174714</v>
      </c>
      <c r="AO2341" s="55">
        <f t="shared" si="32"/>
        <v>3.020796437</v>
      </c>
      <c r="AP2341" s="55">
        <f t="shared" si="33"/>
        <v>0.002431527037</v>
      </c>
      <c r="AQ2341" s="55">
        <f t="shared" si="34"/>
        <v>2.000660025</v>
      </c>
      <c r="AR2341" s="55">
        <f t="shared" si="35"/>
        <v>0.005112858393</v>
      </c>
      <c r="AS2341" s="55">
        <f t="shared" si="36"/>
        <v>0</v>
      </c>
      <c r="AT2341" s="55">
        <f t="shared" si="37"/>
        <v>1.925957972</v>
      </c>
      <c r="AU2341" s="55">
        <f t="shared" si="38"/>
        <v>0.5778652094</v>
      </c>
      <c r="AV2341" s="55">
        <f t="shared" si="39"/>
        <v>0.333800265</v>
      </c>
      <c r="AW2341" s="55">
        <f t="shared" si="40"/>
        <v>0.1333757059</v>
      </c>
      <c r="AX2341" s="55">
        <f t="shared" si="41"/>
        <v>8</v>
      </c>
      <c r="AY2341" s="55">
        <f t="shared" si="42"/>
        <v>24.05222881</v>
      </c>
      <c r="AZ2341" s="54">
        <f t="shared" ref="AZ2341:BA2341" si="16429">AO2341*2</f>
        <v>6.041592874</v>
      </c>
      <c r="BA2341" s="54">
        <f t="shared" si="16429"/>
        <v>0.004863054074</v>
      </c>
      <c r="BB2341" s="54">
        <f t="shared" ref="BB2341:BD2341" si="16430">AQ2341*(3/2)</f>
        <v>3.000990038</v>
      </c>
      <c r="BC2341" s="54">
        <f t="shared" si="16430"/>
        <v>0.00766928759</v>
      </c>
      <c r="BD2341" s="54">
        <f t="shared" si="16430"/>
        <v>0</v>
      </c>
      <c r="BE2341" s="54">
        <f t="shared" ref="BE2341:BH2341" si="16431">AT2341</f>
        <v>1.925957972</v>
      </c>
      <c r="BF2341" s="54">
        <f t="shared" si="16431"/>
        <v>0.5778652094</v>
      </c>
      <c r="BG2341" s="54">
        <f t="shared" si="16431"/>
        <v>0.333800265</v>
      </c>
      <c r="BH2341" s="54">
        <f t="shared" si="16431"/>
        <v>0.1333757059</v>
      </c>
      <c r="BI2341" s="54">
        <f t="shared" si="46"/>
        <v>12.02611441</v>
      </c>
      <c r="BJ2341" s="54">
        <f t="shared" si="47"/>
        <v>-24.05222881</v>
      </c>
      <c r="BK2341" s="56">
        <f t="shared" ref="BK2341:BN2341" si="16432">AO2341</f>
        <v>3.020796437</v>
      </c>
      <c r="BL2341" s="56">
        <f t="shared" si="16432"/>
        <v>0.002431527037</v>
      </c>
      <c r="BM2341" s="56">
        <f t="shared" si="16432"/>
        <v>2.000660025</v>
      </c>
      <c r="BN2341" s="56">
        <f t="shared" si="16432"/>
        <v>0.005112858393</v>
      </c>
      <c r="BO2341" s="56">
        <f t="shared" si="49"/>
        <v>0</v>
      </c>
      <c r="BP2341" s="56">
        <f t="shared" si="50"/>
        <v>1.925957972</v>
      </c>
      <c r="BQ2341" s="56">
        <f t="shared" ref="BQ2341:BS2341" si="16433">AU2341</f>
        <v>0.5778652094</v>
      </c>
      <c r="BR2341" s="56">
        <f t="shared" si="16433"/>
        <v>0.333800265</v>
      </c>
      <c r="BS2341" s="56">
        <f t="shared" si="16433"/>
        <v>0.1333757059</v>
      </c>
      <c r="BT2341" s="56">
        <f t="shared" si="52"/>
        <v>8</v>
      </c>
      <c r="BU2341" s="50">
        <f t="shared" ref="BU2341:BX2341" si="16434">AZ2341</f>
        <v>6.041592874</v>
      </c>
      <c r="BV2341" s="50">
        <f t="shared" si="16434"/>
        <v>0.004863054074</v>
      </c>
      <c r="BW2341" s="50">
        <f t="shared" si="16434"/>
        <v>3.000990038</v>
      </c>
      <c r="BX2341" s="50">
        <f t="shared" si="16434"/>
        <v>0.00766928759</v>
      </c>
      <c r="BY2341" s="50">
        <f t="shared" si="54"/>
        <v>0</v>
      </c>
      <c r="BZ2341" s="50">
        <f t="shared" si="55"/>
        <v>1.925957972</v>
      </c>
      <c r="CA2341" s="50">
        <f t="shared" ref="CA2341:CC2341" si="16435">BF2341</f>
        <v>0.5778652094</v>
      </c>
      <c r="CB2341" s="50">
        <f t="shared" si="16435"/>
        <v>0.333800265</v>
      </c>
      <c r="CC2341" s="50">
        <f t="shared" si="16435"/>
        <v>0.1333757059</v>
      </c>
      <c r="CD2341" s="50">
        <f t="shared" si="57"/>
        <v>12.02611441</v>
      </c>
      <c r="CE2341" s="57">
        <f t="shared" si="58"/>
        <v>37.37</v>
      </c>
      <c r="CF2341" s="57">
        <f t="shared" si="59"/>
        <v>0.04</v>
      </c>
      <c r="CG2341" s="57">
        <f t="shared" si="60"/>
        <v>21</v>
      </c>
      <c r="CH2341" s="57">
        <f t="shared" si="61"/>
        <v>0.08</v>
      </c>
      <c r="CI2341" s="58">
        <f t="shared" si="62"/>
        <v>0</v>
      </c>
      <c r="CJ2341" s="58">
        <f t="shared" si="63"/>
        <v>28.49</v>
      </c>
      <c r="CK2341" s="57">
        <f t="shared" si="64"/>
        <v>8.44</v>
      </c>
      <c r="CL2341" s="57">
        <f t="shared" si="65"/>
        <v>2.77</v>
      </c>
      <c r="CM2341" s="57">
        <f t="shared" si="66"/>
        <v>1.54</v>
      </c>
      <c r="CN2341" s="57">
        <f t="shared" si="67"/>
        <v>99.73</v>
      </c>
      <c r="CO2341" s="59">
        <f t="shared" si="68"/>
        <v>0.1123528644</v>
      </c>
      <c r="CP2341" s="59">
        <f t="shared" si="69"/>
        <v>0.6482526158</v>
      </c>
      <c r="CQ2341" s="59">
        <f t="shared" si="70"/>
        <v>0.1945019772</v>
      </c>
      <c r="CR2341" s="59">
        <f t="shared" si="71"/>
        <v>0.04489254255</v>
      </c>
      <c r="CS2341" s="60">
        <f t="shared" si="72"/>
        <v>11.23528644</v>
      </c>
      <c r="CT2341" s="60">
        <f t="shared" si="73"/>
        <v>4.489254255</v>
      </c>
      <c r="CU2341" s="60">
        <f t="shared" si="74"/>
        <v>84.2754593</v>
      </c>
      <c r="CV2341" s="61">
        <f t="shared" si="75"/>
        <v>0.1010689748</v>
      </c>
      <c r="CW2341" s="61">
        <f t="shared" si="76"/>
        <v>0.09729758061</v>
      </c>
      <c r="CX2341" s="62"/>
    </row>
    <row r="2342" ht="15.75" customHeight="1">
      <c r="A2342" s="17" t="s">
        <v>53</v>
      </c>
      <c r="B2342" s="87" t="s">
        <v>2307</v>
      </c>
      <c r="C2342" s="88" t="s">
        <v>2421</v>
      </c>
      <c r="D2342" s="89"/>
      <c r="E2342" s="89" t="s">
        <v>2422</v>
      </c>
      <c r="F2342" s="90">
        <v>26.0</v>
      </c>
      <c r="G2342" s="89" t="s">
        <v>2448</v>
      </c>
      <c r="H2342" s="95">
        <v>37.46</v>
      </c>
      <c r="I2342" s="92">
        <v>4.33</v>
      </c>
      <c r="J2342" s="92">
        <v>21.52</v>
      </c>
      <c r="K2342" s="92">
        <v>1.28</v>
      </c>
      <c r="L2342" s="92">
        <v>0.04</v>
      </c>
      <c r="M2342" s="92">
        <v>0.0</v>
      </c>
      <c r="N2342" s="92">
        <v>2.59</v>
      </c>
      <c r="O2342" s="92">
        <v>32.52</v>
      </c>
      <c r="P2342" s="92"/>
      <c r="Q2342" s="50">
        <f t="shared" si="8"/>
        <v>99.74</v>
      </c>
      <c r="R2342" s="51">
        <f t="shared" si="9"/>
        <v>12</v>
      </c>
      <c r="S2342" s="52">
        <f t="shared" si="10"/>
        <v>0.6234573757</v>
      </c>
      <c r="T2342" s="52">
        <f t="shared" si="11"/>
        <v>0.0005006333011</v>
      </c>
      <c r="U2342" s="52">
        <f t="shared" si="12"/>
        <v>0.422120942</v>
      </c>
      <c r="V2342" s="52">
        <f t="shared" si="13"/>
        <v>0</v>
      </c>
      <c r="W2342" s="52">
        <f t="shared" si="14"/>
        <v>0</v>
      </c>
      <c r="X2342" s="52">
        <f t="shared" si="15"/>
        <v>0.4526322822</v>
      </c>
      <c r="Y2342" s="52">
        <f t="shared" si="16"/>
        <v>0.03651106469</v>
      </c>
      <c r="Z2342" s="52">
        <f t="shared" si="17"/>
        <v>0.1074324391</v>
      </c>
      <c r="AA2342" s="52">
        <f t="shared" si="18"/>
        <v>0.02282478058</v>
      </c>
      <c r="AB2342" s="52">
        <f t="shared" si="19"/>
        <v>1.665479518</v>
      </c>
      <c r="AC2342" s="53">
        <f t="shared" si="20"/>
        <v>5.000995995</v>
      </c>
      <c r="AD2342" s="54">
        <f t="shared" si="21"/>
        <v>1.246914751</v>
      </c>
      <c r="AE2342" s="54">
        <f t="shared" si="22"/>
        <v>0.001001266602</v>
      </c>
      <c r="AF2342" s="54">
        <f t="shared" si="23"/>
        <v>0.6331814129</v>
      </c>
      <c r="AG2342" s="54">
        <f t="shared" si="24"/>
        <v>0</v>
      </c>
      <c r="AH2342" s="54">
        <f t="shared" si="25"/>
        <v>0</v>
      </c>
      <c r="AI2342" s="54">
        <f t="shared" si="26"/>
        <v>0.4526322822</v>
      </c>
      <c r="AJ2342" s="54">
        <f t="shared" si="27"/>
        <v>0.03651106469</v>
      </c>
      <c r="AK2342" s="54">
        <f t="shared" si="28"/>
        <v>0.1074324391</v>
      </c>
      <c r="AL2342" s="54">
        <f t="shared" si="29"/>
        <v>0.02282478058</v>
      </c>
      <c r="AM2342" s="54">
        <f t="shared" si="30"/>
        <v>2.500497998</v>
      </c>
      <c r="AN2342" s="54">
        <f t="shared" si="31"/>
        <v>-5.000995995</v>
      </c>
      <c r="AO2342" s="55">
        <f t="shared" si="32"/>
        <v>2.994728517</v>
      </c>
      <c r="AP2342" s="55">
        <f t="shared" si="33"/>
        <v>0.002404752725</v>
      </c>
      <c r="AQ2342" s="55">
        <f t="shared" si="34"/>
        <v>2.027624777</v>
      </c>
      <c r="AR2342" s="55">
        <f t="shared" si="35"/>
        <v>0</v>
      </c>
      <c r="AS2342" s="55">
        <f t="shared" si="36"/>
        <v>0</v>
      </c>
      <c r="AT2342" s="55">
        <f t="shared" si="37"/>
        <v>2.174183603</v>
      </c>
      <c r="AU2342" s="55">
        <f t="shared" si="38"/>
        <v>0.1753780304</v>
      </c>
      <c r="AV2342" s="55">
        <f t="shared" si="39"/>
        <v>0.51604328</v>
      </c>
      <c r="AW2342" s="55">
        <f t="shared" si="40"/>
        <v>0.1096370401</v>
      </c>
      <c r="AX2342" s="55">
        <f t="shared" si="41"/>
        <v>8</v>
      </c>
      <c r="AY2342" s="55">
        <f t="shared" si="42"/>
        <v>24.02189132</v>
      </c>
      <c r="AZ2342" s="54">
        <f t="shared" ref="AZ2342:BA2342" si="16436">AO2342*2</f>
        <v>5.989457034</v>
      </c>
      <c r="BA2342" s="54">
        <f t="shared" si="16436"/>
        <v>0.004809505451</v>
      </c>
      <c r="BB2342" s="54">
        <f t="shared" ref="BB2342:BD2342" si="16437">AQ2342*(3/2)</f>
        <v>3.041437166</v>
      </c>
      <c r="BC2342" s="54">
        <f t="shared" si="16437"/>
        <v>0</v>
      </c>
      <c r="BD2342" s="54">
        <f t="shared" si="16437"/>
        <v>0</v>
      </c>
      <c r="BE2342" s="54">
        <f t="shared" ref="BE2342:BH2342" si="16438">AT2342</f>
        <v>2.174183603</v>
      </c>
      <c r="BF2342" s="54">
        <f t="shared" si="16438"/>
        <v>0.1753780304</v>
      </c>
      <c r="BG2342" s="54">
        <f t="shared" si="16438"/>
        <v>0.51604328</v>
      </c>
      <c r="BH2342" s="54">
        <f t="shared" si="16438"/>
        <v>0.1096370401</v>
      </c>
      <c r="BI2342" s="54">
        <f t="shared" si="46"/>
        <v>12.01094566</v>
      </c>
      <c r="BJ2342" s="54">
        <f t="shared" si="47"/>
        <v>-24.02189132</v>
      </c>
      <c r="BK2342" s="56">
        <f t="shared" ref="BK2342:BN2342" si="16439">AO2342</f>
        <v>2.994728517</v>
      </c>
      <c r="BL2342" s="56">
        <f t="shared" si="16439"/>
        <v>0.002404752725</v>
      </c>
      <c r="BM2342" s="56">
        <f t="shared" si="16439"/>
        <v>2.027624777</v>
      </c>
      <c r="BN2342" s="56">
        <f t="shared" si="16439"/>
        <v>0</v>
      </c>
      <c r="BO2342" s="56">
        <f t="shared" si="49"/>
        <v>0</v>
      </c>
      <c r="BP2342" s="56">
        <f t="shared" si="50"/>
        <v>2.174183603</v>
      </c>
      <c r="BQ2342" s="56">
        <f t="shared" ref="BQ2342:BS2342" si="16440">AU2342</f>
        <v>0.1753780304</v>
      </c>
      <c r="BR2342" s="56">
        <f t="shared" si="16440"/>
        <v>0.51604328</v>
      </c>
      <c r="BS2342" s="56">
        <f t="shared" si="16440"/>
        <v>0.1096370401</v>
      </c>
      <c r="BT2342" s="56">
        <f t="shared" si="52"/>
        <v>8</v>
      </c>
      <c r="BU2342" s="50">
        <f t="shared" ref="BU2342:BX2342" si="16441">AZ2342</f>
        <v>5.989457034</v>
      </c>
      <c r="BV2342" s="50">
        <f t="shared" si="16441"/>
        <v>0.004809505451</v>
      </c>
      <c r="BW2342" s="50">
        <f t="shared" si="16441"/>
        <v>3.041437166</v>
      </c>
      <c r="BX2342" s="50">
        <f t="shared" si="16441"/>
        <v>0</v>
      </c>
      <c r="BY2342" s="50">
        <f t="shared" si="54"/>
        <v>0</v>
      </c>
      <c r="BZ2342" s="50">
        <f t="shared" si="55"/>
        <v>2.174183603</v>
      </c>
      <c r="CA2342" s="50">
        <f t="shared" ref="CA2342:CC2342" si="16442">BF2342</f>
        <v>0.1753780304</v>
      </c>
      <c r="CB2342" s="50">
        <f t="shared" si="16442"/>
        <v>0.51604328</v>
      </c>
      <c r="CC2342" s="50">
        <f t="shared" si="16442"/>
        <v>0.1096370401</v>
      </c>
      <c r="CD2342" s="50">
        <f t="shared" si="57"/>
        <v>12.01094566</v>
      </c>
      <c r="CE2342" s="57">
        <f t="shared" si="58"/>
        <v>37.46</v>
      </c>
      <c r="CF2342" s="57">
        <f t="shared" si="59"/>
        <v>0.04</v>
      </c>
      <c r="CG2342" s="57">
        <f t="shared" si="60"/>
        <v>21.52</v>
      </c>
      <c r="CH2342" s="57">
        <f t="shared" si="61"/>
        <v>0</v>
      </c>
      <c r="CI2342" s="58">
        <f t="shared" si="62"/>
        <v>0</v>
      </c>
      <c r="CJ2342" s="58">
        <f t="shared" si="63"/>
        <v>32.52</v>
      </c>
      <c r="CK2342" s="57">
        <f t="shared" si="64"/>
        <v>2.59</v>
      </c>
      <c r="CL2342" s="57">
        <f t="shared" si="65"/>
        <v>4.33</v>
      </c>
      <c r="CM2342" s="57">
        <f t="shared" si="66"/>
        <v>1.28</v>
      </c>
      <c r="CN2342" s="57">
        <f t="shared" si="67"/>
        <v>99.74</v>
      </c>
      <c r="CO2342" s="59">
        <f t="shared" si="68"/>
        <v>0.1734458199</v>
      </c>
      <c r="CP2342" s="59">
        <f t="shared" si="69"/>
        <v>0.730758586</v>
      </c>
      <c r="CQ2342" s="59">
        <f t="shared" si="70"/>
        <v>0.05894580447</v>
      </c>
      <c r="CR2342" s="59">
        <f t="shared" si="71"/>
        <v>0.03684978963</v>
      </c>
      <c r="CS2342" s="60">
        <f t="shared" si="72"/>
        <v>17.34458199</v>
      </c>
      <c r="CT2342" s="60">
        <f t="shared" si="73"/>
        <v>3.684978963</v>
      </c>
      <c r="CU2342" s="60">
        <f t="shared" si="74"/>
        <v>78.97043904</v>
      </c>
      <c r="CV2342" s="61">
        <f t="shared" si="75"/>
        <v>0.1235726996</v>
      </c>
      <c r="CW2342" s="61">
        <f t="shared" si="76"/>
        <v>0.1502040801</v>
      </c>
      <c r="CX2342" s="62"/>
    </row>
    <row r="2343" ht="15.75" customHeight="1">
      <c r="A2343" s="17" t="s">
        <v>53</v>
      </c>
      <c r="B2343" s="87" t="s">
        <v>2307</v>
      </c>
      <c r="C2343" s="88" t="s">
        <v>2421</v>
      </c>
      <c r="D2343" s="89"/>
      <c r="E2343" s="89" t="s">
        <v>2422</v>
      </c>
      <c r="F2343" s="90">
        <v>27.0</v>
      </c>
      <c r="G2343" s="89" t="s">
        <v>2449</v>
      </c>
      <c r="H2343" s="95">
        <v>37.51</v>
      </c>
      <c r="I2343" s="92">
        <v>3.19</v>
      </c>
      <c r="J2343" s="92">
        <v>21.12</v>
      </c>
      <c r="K2343" s="92">
        <v>1.24</v>
      </c>
      <c r="L2343" s="92">
        <v>0.02</v>
      </c>
      <c r="M2343" s="92">
        <v>0.0</v>
      </c>
      <c r="N2343" s="92">
        <v>6.35</v>
      </c>
      <c r="O2343" s="92">
        <v>30.77</v>
      </c>
      <c r="P2343" s="92"/>
      <c r="Q2343" s="50">
        <f t="shared" si="8"/>
        <v>100.2</v>
      </c>
      <c r="R2343" s="51">
        <f t="shared" si="9"/>
        <v>12</v>
      </c>
      <c r="S2343" s="52">
        <f t="shared" si="10"/>
        <v>0.6242895399</v>
      </c>
      <c r="T2343" s="52">
        <f t="shared" si="11"/>
        <v>0.0002503166506</v>
      </c>
      <c r="U2343" s="52">
        <f t="shared" si="12"/>
        <v>0.4142748278</v>
      </c>
      <c r="V2343" s="52">
        <f t="shared" si="13"/>
        <v>0</v>
      </c>
      <c r="W2343" s="52">
        <f t="shared" si="14"/>
        <v>0</v>
      </c>
      <c r="X2343" s="52">
        <f t="shared" si="15"/>
        <v>0.4282747639</v>
      </c>
      <c r="Y2343" s="52">
        <f t="shared" si="16"/>
        <v>0.08951554469</v>
      </c>
      <c r="Z2343" s="52">
        <f t="shared" si="17"/>
        <v>0.07914768611</v>
      </c>
      <c r="AA2343" s="52">
        <f t="shared" si="18"/>
        <v>0.02211150619</v>
      </c>
      <c r="AB2343" s="52">
        <f t="shared" si="19"/>
        <v>1.657864185</v>
      </c>
      <c r="AC2343" s="53">
        <f t="shared" si="20"/>
        <v>4.979082911</v>
      </c>
      <c r="AD2343" s="54">
        <f t="shared" si="21"/>
        <v>1.24857908</v>
      </c>
      <c r="AE2343" s="54">
        <f t="shared" si="22"/>
        <v>0.0005006333011</v>
      </c>
      <c r="AF2343" s="54">
        <f t="shared" si="23"/>
        <v>0.6214122417</v>
      </c>
      <c r="AG2343" s="54">
        <f t="shared" si="24"/>
        <v>0</v>
      </c>
      <c r="AH2343" s="54">
        <f t="shared" si="25"/>
        <v>0</v>
      </c>
      <c r="AI2343" s="54">
        <f t="shared" si="26"/>
        <v>0.4282747639</v>
      </c>
      <c r="AJ2343" s="54">
        <f t="shared" si="27"/>
        <v>0.08951554469</v>
      </c>
      <c r="AK2343" s="54">
        <f t="shared" si="28"/>
        <v>0.07914768611</v>
      </c>
      <c r="AL2343" s="54">
        <f t="shared" si="29"/>
        <v>0.02211150619</v>
      </c>
      <c r="AM2343" s="54">
        <f t="shared" si="30"/>
        <v>2.489541456</v>
      </c>
      <c r="AN2343" s="54">
        <f t="shared" si="31"/>
        <v>-4.979082911</v>
      </c>
      <c r="AO2343" s="55">
        <f t="shared" si="32"/>
        <v>3.012500278</v>
      </c>
      <c r="AP2343" s="55">
        <f t="shared" si="33"/>
        <v>0.00120789943</v>
      </c>
      <c r="AQ2343" s="55">
        <f t="shared" si="34"/>
        <v>1.999077278</v>
      </c>
      <c r="AR2343" s="55">
        <f t="shared" si="35"/>
        <v>0</v>
      </c>
      <c r="AS2343" s="55">
        <f t="shared" si="36"/>
        <v>0</v>
      </c>
      <c r="AT2343" s="55">
        <f t="shared" si="37"/>
        <v>2.06663377</v>
      </c>
      <c r="AU2343" s="55">
        <f t="shared" si="38"/>
        <v>0.4319559852</v>
      </c>
      <c r="AV2343" s="55">
        <f t="shared" si="39"/>
        <v>0.3819260314</v>
      </c>
      <c r="AW2343" s="55">
        <f t="shared" si="40"/>
        <v>0.106698758</v>
      </c>
      <c r="AX2343" s="55">
        <f t="shared" si="41"/>
        <v>8</v>
      </c>
      <c r="AY2343" s="55">
        <f t="shared" si="42"/>
        <v>24.02649363</v>
      </c>
      <c r="AZ2343" s="54">
        <f t="shared" ref="AZ2343:BA2343" si="16443">AO2343*2</f>
        <v>6.025000556</v>
      </c>
      <c r="BA2343" s="54">
        <f t="shared" si="16443"/>
        <v>0.00241579886</v>
      </c>
      <c r="BB2343" s="54">
        <f t="shared" ref="BB2343:BD2343" si="16444">AQ2343*(3/2)</f>
        <v>2.998615917</v>
      </c>
      <c r="BC2343" s="54">
        <f t="shared" si="16444"/>
        <v>0</v>
      </c>
      <c r="BD2343" s="54">
        <f t="shared" si="16444"/>
        <v>0</v>
      </c>
      <c r="BE2343" s="54">
        <f t="shared" ref="BE2343:BH2343" si="16445">AT2343</f>
        <v>2.06663377</v>
      </c>
      <c r="BF2343" s="54">
        <f t="shared" si="16445"/>
        <v>0.4319559852</v>
      </c>
      <c r="BG2343" s="54">
        <f t="shared" si="16445"/>
        <v>0.3819260314</v>
      </c>
      <c r="BH2343" s="54">
        <f t="shared" si="16445"/>
        <v>0.106698758</v>
      </c>
      <c r="BI2343" s="54">
        <f t="shared" si="46"/>
        <v>12.01324682</v>
      </c>
      <c r="BJ2343" s="54">
        <f t="shared" si="47"/>
        <v>-24.02649363</v>
      </c>
      <c r="BK2343" s="56">
        <f t="shared" ref="BK2343:BN2343" si="16446">AO2343</f>
        <v>3.012500278</v>
      </c>
      <c r="BL2343" s="56">
        <f t="shared" si="16446"/>
        <v>0.00120789943</v>
      </c>
      <c r="BM2343" s="56">
        <f t="shared" si="16446"/>
        <v>1.999077278</v>
      </c>
      <c r="BN2343" s="56">
        <f t="shared" si="16446"/>
        <v>0</v>
      </c>
      <c r="BO2343" s="56">
        <f t="shared" si="49"/>
        <v>0</v>
      </c>
      <c r="BP2343" s="56">
        <f t="shared" si="50"/>
        <v>2.06663377</v>
      </c>
      <c r="BQ2343" s="56">
        <f t="shared" ref="BQ2343:BS2343" si="16447">AU2343</f>
        <v>0.4319559852</v>
      </c>
      <c r="BR2343" s="56">
        <f t="shared" si="16447"/>
        <v>0.3819260314</v>
      </c>
      <c r="BS2343" s="56">
        <f t="shared" si="16447"/>
        <v>0.106698758</v>
      </c>
      <c r="BT2343" s="56">
        <f t="shared" si="52"/>
        <v>8</v>
      </c>
      <c r="BU2343" s="50">
        <f t="shared" ref="BU2343:BX2343" si="16448">AZ2343</f>
        <v>6.025000556</v>
      </c>
      <c r="BV2343" s="50">
        <f t="shared" si="16448"/>
        <v>0.00241579886</v>
      </c>
      <c r="BW2343" s="50">
        <f t="shared" si="16448"/>
        <v>2.998615917</v>
      </c>
      <c r="BX2343" s="50">
        <f t="shared" si="16448"/>
        <v>0</v>
      </c>
      <c r="BY2343" s="50">
        <f t="shared" si="54"/>
        <v>0</v>
      </c>
      <c r="BZ2343" s="50">
        <f t="shared" si="55"/>
        <v>2.06663377</v>
      </c>
      <c r="CA2343" s="50">
        <f t="shared" ref="CA2343:CC2343" si="16449">BF2343</f>
        <v>0.4319559852</v>
      </c>
      <c r="CB2343" s="50">
        <f t="shared" si="16449"/>
        <v>0.3819260314</v>
      </c>
      <c r="CC2343" s="50">
        <f t="shared" si="16449"/>
        <v>0.106698758</v>
      </c>
      <c r="CD2343" s="50">
        <f t="shared" si="57"/>
        <v>12.01324682</v>
      </c>
      <c r="CE2343" s="57">
        <f t="shared" si="58"/>
        <v>37.51</v>
      </c>
      <c r="CF2343" s="57">
        <f t="shared" si="59"/>
        <v>0.02</v>
      </c>
      <c r="CG2343" s="57">
        <f t="shared" si="60"/>
        <v>21.12</v>
      </c>
      <c r="CH2343" s="57">
        <f t="shared" si="61"/>
        <v>0</v>
      </c>
      <c r="CI2343" s="58">
        <f t="shared" si="62"/>
        <v>0</v>
      </c>
      <c r="CJ2343" s="58">
        <f t="shared" si="63"/>
        <v>30.77</v>
      </c>
      <c r="CK2343" s="57">
        <f t="shared" si="64"/>
        <v>6.35</v>
      </c>
      <c r="CL2343" s="57">
        <f t="shared" si="65"/>
        <v>3.19</v>
      </c>
      <c r="CM2343" s="57">
        <f t="shared" si="66"/>
        <v>1.24</v>
      </c>
      <c r="CN2343" s="57">
        <f t="shared" si="67"/>
        <v>100.2</v>
      </c>
      <c r="CO2343" s="59">
        <f t="shared" si="68"/>
        <v>0.1278535658</v>
      </c>
      <c r="CP2343" s="59">
        <f t="shared" si="69"/>
        <v>0.6918263617</v>
      </c>
      <c r="CQ2343" s="59">
        <f t="shared" si="70"/>
        <v>0.1446015941</v>
      </c>
      <c r="CR2343" s="59">
        <f t="shared" si="71"/>
        <v>0.03571847833</v>
      </c>
      <c r="CS2343" s="60">
        <f t="shared" si="72"/>
        <v>12.78535658</v>
      </c>
      <c r="CT2343" s="60">
        <f t="shared" si="73"/>
        <v>3.571847833</v>
      </c>
      <c r="CU2343" s="60">
        <f t="shared" si="74"/>
        <v>83.64279559</v>
      </c>
      <c r="CV2343" s="61">
        <f t="shared" si="75"/>
        <v>0.09964526124</v>
      </c>
      <c r="CW2343" s="61">
        <f t="shared" si="76"/>
        <v>0.110721188</v>
      </c>
      <c r="CX2343" s="62"/>
    </row>
    <row r="2344" ht="15.75" customHeight="1">
      <c r="A2344" s="17" t="s">
        <v>53</v>
      </c>
      <c r="B2344" s="87" t="s">
        <v>2307</v>
      </c>
      <c r="C2344" s="88" t="s">
        <v>2421</v>
      </c>
      <c r="D2344" s="89"/>
      <c r="E2344" s="89" t="s">
        <v>2422</v>
      </c>
      <c r="F2344" s="90">
        <v>28.0</v>
      </c>
      <c r="G2344" s="89" t="s">
        <v>2450</v>
      </c>
      <c r="H2344" s="95">
        <v>37.47</v>
      </c>
      <c r="I2344" s="92">
        <v>3.95</v>
      </c>
      <c r="J2344" s="92">
        <v>21.54</v>
      </c>
      <c r="K2344" s="92">
        <v>1.1</v>
      </c>
      <c r="L2344" s="92">
        <v>0.04</v>
      </c>
      <c r="M2344" s="92">
        <v>0.06</v>
      </c>
      <c r="N2344" s="92">
        <v>2.85</v>
      </c>
      <c r="O2344" s="92">
        <v>33.33</v>
      </c>
      <c r="P2344" s="92"/>
      <c r="Q2344" s="50">
        <f t="shared" si="8"/>
        <v>100.34</v>
      </c>
      <c r="R2344" s="51">
        <f t="shared" si="9"/>
        <v>12</v>
      </c>
      <c r="S2344" s="52">
        <f t="shared" si="10"/>
        <v>0.6236238085</v>
      </c>
      <c r="T2344" s="52">
        <f t="shared" si="11"/>
        <v>0.0005006333011</v>
      </c>
      <c r="U2344" s="52">
        <f t="shared" si="12"/>
        <v>0.4225132477</v>
      </c>
      <c r="V2344" s="52">
        <f t="shared" si="13"/>
        <v>0.0007895245878</v>
      </c>
      <c r="W2344" s="52">
        <f t="shared" si="14"/>
        <v>0</v>
      </c>
      <c r="X2344" s="52">
        <f t="shared" si="15"/>
        <v>0.4639063335</v>
      </c>
      <c r="Y2344" s="52">
        <f t="shared" si="16"/>
        <v>0.04017626809</v>
      </c>
      <c r="Z2344" s="52">
        <f t="shared" si="17"/>
        <v>0.09800418813</v>
      </c>
      <c r="AA2344" s="52">
        <f t="shared" si="18"/>
        <v>0.01961504581</v>
      </c>
      <c r="AB2344" s="52">
        <f t="shared" si="19"/>
        <v>1.66912905</v>
      </c>
      <c r="AC2344" s="53">
        <f t="shared" si="20"/>
        <v>5.009809755</v>
      </c>
      <c r="AD2344" s="54">
        <f t="shared" si="21"/>
        <v>1.247247617</v>
      </c>
      <c r="AE2344" s="54">
        <f t="shared" si="22"/>
        <v>0.001001266602</v>
      </c>
      <c r="AF2344" s="54">
        <f t="shared" si="23"/>
        <v>0.6337698715</v>
      </c>
      <c r="AG2344" s="54">
        <f t="shared" si="24"/>
        <v>0.001184286882</v>
      </c>
      <c r="AH2344" s="54">
        <f t="shared" si="25"/>
        <v>0</v>
      </c>
      <c r="AI2344" s="54">
        <f t="shared" si="26"/>
        <v>0.4639063335</v>
      </c>
      <c r="AJ2344" s="54">
        <f t="shared" si="27"/>
        <v>0.04017626809</v>
      </c>
      <c r="AK2344" s="54">
        <f t="shared" si="28"/>
        <v>0.09800418813</v>
      </c>
      <c r="AL2344" s="54">
        <f t="shared" si="29"/>
        <v>0.01961504581</v>
      </c>
      <c r="AM2344" s="54">
        <f t="shared" si="30"/>
        <v>2.504904878</v>
      </c>
      <c r="AN2344" s="54">
        <f t="shared" si="31"/>
        <v>-5.009809755</v>
      </c>
      <c r="AO2344" s="55">
        <f t="shared" si="32"/>
        <v>2.988978275</v>
      </c>
      <c r="AP2344" s="55">
        <f t="shared" si="33"/>
        <v>0.00239949476</v>
      </c>
      <c r="AQ2344" s="55">
        <f t="shared" si="34"/>
        <v>2.025071688</v>
      </c>
      <c r="AR2344" s="55">
        <f t="shared" si="35"/>
        <v>0.003784127239</v>
      </c>
      <c r="AS2344" s="55">
        <f t="shared" si="36"/>
        <v>0</v>
      </c>
      <c r="AT2344" s="55">
        <f t="shared" si="37"/>
        <v>2.223465387</v>
      </c>
      <c r="AU2344" s="55">
        <f t="shared" si="38"/>
        <v>0.1925615906</v>
      </c>
      <c r="AV2344" s="55">
        <f t="shared" si="39"/>
        <v>0.4697261157</v>
      </c>
      <c r="AW2344" s="55">
        <f t="shared" si="40"/>
        <v>0.09401332181</v>
      </c>
      <c r="AX2344" s="55">
        <f t="shared" si="41"/>
        <v>8</v>
      </c>
      <c r="AY2344" s="55">
        <f t="shared" si="42"/>
        <v>24.01161136</v>
      </c>
      <c r="AZ2344" s="54">
        <f t="shared" ref="AZ2344:BA2344" si="16450">AO2344*2</f>
        <v>5.977956551</v>
      </c>
      <c r="BA2344" s="54">
        <f t="shared" si="16450"/>
        <v>0.004798989521</v>
      </c>
      <c r="BB2344" s="54">
        <f t="shared" ref="BB2344:BD2344" si="16451">AQ2344*(3/2)</f>
        <v>3.037607531</v>
      </c>
      <c r="BC2344" s="54">
        <f t="shared" si="16451"/>
        <v>0.005676190858</v>
      </c>
      <c r="BD2344" s="54">
        <f t="shared" si="16451"/>
        <v>0</v>
      </c>
      <c r="BE2344" s="54">
        <f t="shared" ref="BE2344:BH2344" si="16452">AT2344</f>
        <v>2.223465387</v>
      </c>
      <c r="BF2344" s="54">
        <f t="shared" si="16452"/>
        <v>0.1925615906</v>
      </c>
      <c r="BG2344" s="54">
        <f t="shared" si="16452"/>
        <v>0.4697261157</v>
      </c>
      <c r="BH2344" s="54">
        <f t="shared" si="16452"/>
        <v>0.09401332181</v>
      </c>
      <c r="BI2344" s="54">
        <f t="shared" si="46"/>
        <v>12.00580568</v>
      </c>
      <c r="BJ2344" s="54">
        <f t="shared" si="47"/>
        <v>-24.01161136</v>
      </c>
      <c r="BK2344" s="56">
        <f t="shared" ref="BK2344:BN2344" si="16453">AO2344</f>
        <v>2.988978275</v>
      </c>
      <c r="BL2344" s="56">
        <f t="shared" si="16453"/>
        <v>0.00239949476</v>
      </c>
      <c r="BM2344" s="56">
        <f t="shared" si="16453"/>
        <v>2.025071688</v>
      </c>
      <c r="BN2344" s="56">
        <f t="shared" si="16453"/>
        <v>0.003784127239</v>
      </c>
      <c r="BO2344" s="56">
        <f t="shared" si="49"/>
        <v>0</v>
      </c>
      <c r="BP2344" s="56">
        <f t="shared" si="50"/>
        <v>2.223465387</v>
      </c>
      <c r="BQ2344" s="56">
        <f t="shared" ref="BQ2344:BS2344" si="16454">AU2344</f>
        <v>0.1925615906</v>
      </c>
      <c r="BR2344" s="56">
        <f t="shared" si="16454"/>
        <v>0.4697261157</v>
      </c>
      <c r="BS2344" s="56">
        <f t="shared" si="16454"/>
        <v>0.09401332181</v>
      </c>
      <c r="BT2344" s="56">
        <f t="shared" si="52"/>
        <v>8</v>
      </c>
      <c r="BU2344" s="50">
        <f t="shared" ref="BU2344:BX2344" si="16455">AZ2344</f>
        <v>5.977956551</v>
      </c>
      <c r="BV2344" s="50">
        <f t="shared" si="16455"/>
        <v>0.004798989521</v>
      </c>
      <c r="BW2344" s="50">
        <f t="shared" si="16455"/>
        <v>3.037607531</v>
      </c>
      <c r="BX2344" s="50">
        <f t="shared" si="16455"/>
        <v>0.005676190858</v>
      </c>
      <c r="BY2344" s="50">
        <f t="shared" si="54"/>
        <v>0</v>
      </c>
      <c r="BZ2344" s="50">
        <f t="shared" si="55"/>
        <v>2.223465387</v>
      </c>
      <c r="CA2344" s="50">
        <f t="shared" ref="CA2344:CC2344" si="16456">BF2344</f>
        <v>0.1925615906</v>
      </c>
      <c r="CB2344" s="50">
        <f t="shared" si="16456"/>
        <v>0.4697261157</v>
      </c>
      <c r="CC2344" s="50">
        <f t="shared" si="16456"/>
        <v>0.09401332181</v>
      </c>
      <c r="CD2344" s="50">
        <f t="shared" si="57"/>
        <v>12.00580568</v>
      </c>
      <c r="CE2344" s="57">
        <f t="shared" si="58"/>
        <v>37.47</v>
      </c>
      <c r="CF2344" s="57">
        <f t="shared" si="59"/>
        <v>0.04</v>
      </c>
      <c r="CG2344" s="57">
        <f t="shared" si="60"/>
        <v>21.54</v>
      </c>
      <c r="CH2344" s="57">
        <f t="shared" si="61"/>
        <v>0.06</v>
      </c>
      <c r="CI2344" s="58">
        <f t="shared" si="62"/>
        <v>0</v>
      </c>
      <c r="CJ2344" s="58">
        <f t="shared" si="63"/>
        <v>33.33</v>
      </c>
      <c r="CK2344" s="57">
        <f t="shared" si="64"/>
        <v>2.85</v>
      </c>
      <c r="CL2344" s="57">
        <f t="shared" si="65"/>
        <v>3.95</v>
      </c>
      <c r="CM2344" s="57">
        <f t="shared" si="66"/>
        <v>1.1</v>
      </c>
      <c r="CN2344" s="57">
        <f t="shared" si="67"/>
        <v>100.34</v>
      </c>
      <c r="CO2344" s="59">
        <f t="shared" si="68"/>
        <v>0.1576385697</v>
      </c>
      <c r="CP2344" s="59">
        <f t="shared" si="69"/>
        <v>0.7461878138</v>
      </c>
      <c r="CQ2344" s="59">
        <f t="shared" si="70"/>
        <v>0.06462304885</v>
      </c>
      <c r="CR2344" s="59">
        <f t="shared" si="71"/>
        <v>0.03155056763</v>
      </c>
      <c r="CS2344" s="60">
        <f t="shared" si="72"/>
        <v>15.76385697</v>
      </c>
      <c r="CT2344" s="60">
        <f t="shared" si="73"/>
        <v>3.155056763</v>
      </c>
      <c r="CU2344" s="60">
        <f t="shared" si="74"/>
        <v>81.08108627</v>
      </c>
      <c r="CV2344" s="61">
        <f t="shared" si="75"/>
        <v>0.1103698525</v>
      </c>
      <c r="CW2344" s="61">
        <f t="shared" si="76"/>
        <v>0.1365150014</v>
      </c>
      <c r="CX2344" s="62"/>
    </row>
    <row r="2345" ht="15.75" customHeight="1">
      <c r="A2345" s="17" t="s">
        <v>53</v>
      </c>
      <c r="B2345" s="87" t="s">
        <v>2307</v>
      </c>
      <c r="C2345" s="88" t="s">
        <v>2421</v>
      </c>
      <c r="D2345" s="89"/>
      <c r="E2345" s="89" t="s">
        <v>2422</v>
      </c>
      <c r="F2345" s="90">
        <v>29.0</v>
      </c>
      <c r="G2345" s="89" t="s">
        <v>2451</v>
      </c>
      <c r="H2345" s="95">
        <v>36.65</v>
      </c>
      <c r="I2345" s="92">
        <v>0.92</v>
      </c>
      <c r="J2345" s="92">
        <v>20.48</v>
      </c>
      <c r="K2345" s="92">
        <v>0.31</v>
      </c>
      <c r="L2345" s="92">
        <v>0.03</v>
      </c>
      <c r="M2345" s="92">
        <v>0.0</v>
      </c>
      <c r="N2345" s="92">
        <v>13.0</v>
      </c>
      <c r="O2345" s="92">
        <v>28.53</v>
      </c>
      <c r="P2345" s="92"/>
      <c r="Q2345" s="50">
        <f t="shared" si="8"/>
        <v>99.92</v>
      </c>
      <c r="R2345" s="51">
        <f t="shared" si="9"/>
        <v>12</v>
      </c>
      <c r="S2345" s="52">
        <f t="shared" si="10"/>
        <v>0.6099763166</v>
      </c>
      <c r="T2345" s="52">
        <f t="shared" si="11"/>
        <v>0.0003754749758</v>
      </c>
      <c r="U2345" s="52">
        <f t="shared" si="12"/>
        <v>0.4017210451</v>
      </c>
      <c r="V2345" s="52">
        <f t="shared" si="13"/>
        <v>0</v>
      </c>
      <c r="W2345" s="52">
        <f t="shared" si="14"/>
        <v>0</v>
      </c>
      <c r="X2345" s="52">
        <f t="shared" si="15"/>
        <v>0.3970971406</v>
      </c>
      <c r="Y2345" s="52">
        <f t="shared" si="16"/>
        <v>0.1832601702</v>
      </c>
      <c r="Z2345" s="52">
        <f t="shared" si="17"/>
        <v>0.02282629192</v>
      </c>
      <c r="AA2345" s="52">
        <f t="shared" si="18"/>
        <v>0.005527876546</v>
      </c>
      <c r="AB2345" s="52">
        <f t="shared" si="19"/>
        <v>1.620784316</v>
      </c>
      <c r="AC2345" s="53">
        <f t="shared" si="20"/>
        <v>4.86399326</v>
      </c>
      <c r="AD2345" s="54">
        <f t="shared" si="21"/>
        <v>1.219952633</v>
      </c>
      <c r="AE2345" s="54">
        <f t="shared" si="22"/>
        <v>0.0007509499517</v>
      </c>
      <c r="AF2345" s="54">
        <f t="shared" si="23"/>
        <v>0.6025815677</v>
      </c>
      <c r="AG2345" s="54">
        <f t="shared" si="24"/>
        <v>0</v>
      </c>
      <c r="AH2345" s="54">
        <f t="shared" si="25"/>
        <v>0</v>
      </c>
      <c r="AI2345" s="54">
        <f t="shared" si="26"/>
        <v>0.3970971406</v>
      </c>
      <c r="AJ2345" s="54">
        <f t="shared" si="27"/>
        <v>0.1832601702</v>
      </c>
      <c r="AK2345" s="54">
        <f t="shared" si="28"/>
        <v>0.02282629192</v>
      </c>
      <c r="AL2345" s="54">
        <f t="shared" si="29"/>
        <v>0.005527876546</v>
      </c>
      <c r="AM2345" s="54">
        <f t="shared" si="30"/>
        <v>2.43199663</v>
      </c>
      <c r="AN2345" s="54">
        <f t="shared" si="31"/>
        <v>-4.86399326</v>
      </c>
      <c r="AO2345" s="55">
        <f t="shared" si="32"/>
        <v>3.010771072</v>
      </c>
      <c r="AP2345" s="55">
        <f t="shared" si="33"/>
        <v>0.001853300144</v>
      </c>
      <c r="AQ2345" s="55">
        <f t="shared" si="34"/>
        <v>1.982847643</v>
      </c>
      <c r="AR2345" s="55">
        <f t="shared" si="35"/>
        <v>0</v>
      </c>
      <c r="AS2345" s="55">
        <f t="shared" si="36"/>
        <v>0</v>
      </c>
      <c r="AT2345" s="55">
        <f t="shared" si="37"/>
        <v>1.960024596</v>
      </c>
      <c r="AU2345" s="55">
        <f t="shared" si="38"/>
        <v>0.9045505607</v>
      </c>
      <c r="AV2345" s="55">
        <f t="shared" si="39"/>
        <v>0.1126678816</v>
      </c>
      <c r="AW2345" s="55">
        <f t="shared" si="40"/>
        <v>0.0272849459</v>
      </c>
      <c r="AX2345" s="55">
        <f t="shared" si="41"/>
        <v>8</v>
      </c>
      <c r="AY2345" s="55">
        <f t="shared" si="42"/>
        <v>24.00809639</v>
      </c>
      <c r="AZ2345" s="54">
        <f t="shared" ref="AZ2345:BA2345" si="16457">AO2345*2</f>
        <v>6.021542144</v>
      </c>
      <c r="BA2345" s="54">
        <f t="shared" si="16457"/>
        <v>0.003706600289</v>
      </c>
      <c r="BB2345" s="54">
        <f t="shared" ref="BB2345:BD2345" si="16458">AQ2345*(3/2)</f>
        <v>2.974271465</v>
      </c>
      <c r="BC2345" s="54">
        <f t="shared" si="16458"/>
        <v>0</v>
      </c>
      <c r="BD2345" s="54">
        <f t="shared" si="16458"/>
        <v>0</v>
      </c>
      <c r="BE2345" s="54">
        <f t="shared" ref="BE2345:BH2345" si="16459">AT2345</f>
        <v>1.960024596</v>
      </c>
      <c r="BF2345" s="54">
        <f t="shared" si="16459"/>
        <v>0.9045505607</v>
      </c>
      <c r="BG2345" s="54">
        <f t="shared" si="16459"/>
        <v>0.1126678816</v>
      </c>
      <c r="BH2345" s="54">
        <f t="shared" si="16459"/>
        <v>0.0272849459</v>
      </c>
      <c r="BI2345" s="54">
        <f t="shared" si="46"/>
        <v>12.00404819</v>
      </c>
      <c r="BJ2345" s="54">
        <f t="shared" si="47"/>
        <v>-24.00809639</v>
      </c>
      <c r="BK2345" s="56">
        <f t="shared" ref="BK2345:BN2345" si="16460">AO2345</f>
        <v>3.010771072</v>
      </c>
      <c r="BL2345" s="56">
        <f t="shared" si="16460"/>
        <v>0.001853300144</v>
      </c>
      <c r="BM2345" s="56">
        <f t="shared" si="16460"/>
        <v>1.982847643</v>
      </c>
      <c r="BN2345" s="56">
        <f t="shared" si="16460"/>
        <v>0</v>
      </c>
      <c r="BO2345" s="56">
        <f t="shared" si="49"/>
        <v>0</v>
      </c>
      <c r="BP2345" s="56">
        <f t="shared" si="50"/>
        <v>1.960024596</v>
      </c>
      <c r="BQ2345" s="56">
        <f t="shared" ref="BQ2345:BS2345" si="16461">AU2345</f>
        <v>0.9045505607</v>
      </c>
      <c r="BR2345" s="56">
        <f t="shared" si="16461"/>
        <v>0.1126678816</v>
      </c>
      <c r="BS2345" s="56">
        <f t="shared" si="16461"/>
        <v>0.0272849459</v>
      </c>
      <c r="BT2345" s="56">
        <f t="shared" si="52"/>
        <v>8</v>
      </c>
      <c r="BU2345" s="50">
        <f t="shared" ref="BU2345:BX2345" si="16462">AZ2345</f>
        <v>6.021542144</v>
      </c>
      <c r="BV2345" s="50">
        <f t="shared" si="16462"/>
        <v>0.003706600289</v>
      </c>
      <c r="BW2345" s="50">
        <f t="shared" si="16462"/>
        <v>2.974271465</v>
      </c>
      <c r="BX2345" s="50">
        <f t="shared" si="16462"/>
        <v>0</v>
      </c>
      <c r="BY2345" s="50">
        <f t="shared" si="54"/>
        <v>0</v>
      </c>
      <c r="BZ2345" s="50">
        <f t="shared" si="55"/>
        <v>1.960024596</v>
      </c>
      <c r="CA2345" s="50">
        <f t="shared" ref="CA2345:CC2345" si="16463">BF2345</f>
        <v>0.9045505607</v>
      </c>
      <c r="CB2345" s="50">
        <f t="shared" si="16463"/>
        <v>0.1126678816</v>
      </c>
      <c r="CC2345" s="50">
        <f t="shared" si="16463"/>
        <v>0.0272849459</v>
      </c>
      <c r="CD2345" s="50">
        <f t="shared" si="57"/>
        <v>12.00404819</v>
      </c>
      <c r="CE2345" s="57">
        <f t="shared" si="58"/>
        <v>36.65</v>
      </c>
      <c r="CF2345" s="57">
        <f t="shared" si="59"/>
        <v>0.03</v>
      </c>
      <c r="CG2345" s="57">
        <f t="shared" si="60"/>
        <v>20.48</v>
      </c>
      <c r="CH2345" s="57">
        <f t="shared" si="61"/>
        <v>0</v>
      </c>
      <c r="CI2345" s="58">
        <f t="shared" si="62"/>
        <v>0</v>
      </c>
      <c r="CJ2345" s="58">
        <f t="shared" si="63"/>
        <v>28.53</v>
      </c>
      <c r="CK2345" s="57">
        <f t="shared" si="64"/>
        <v>13</v>
      </c>
      <c r="CL2345" s="57">
        <f t="shared" si="65"/>
        <v>0.92</v>
      </c>
      <c r="CM2345" s="57">
        <f t="shared" si="66"/>
        <v>0.31</v>
      </c>
      <c r="CN2345" s="57">
        <f t="shared" si="67"/>
        <v>99.92</v>
      </c>
      <c r="CO2345" s="59">
        <f t="shared" si="68"/>
        <v>0.03749936168</v>
      </c>
      <c r="CP2345" s="59">
        <f t="shared" si="69"/>
        <v>0.6523569114</v>
      </c>
      <c r="CQ2345" s="59">
        <f t="shared" si="70"/>
        <v>0.3010624516</v>
      </c>
      <c r="CR2345" s="59">
        <f t="shared" si="71"/>
        <v>0.009081275341</v>
      </c>
      <c r="CS2345" s="60">
        <f t="shared" si="72"/>
        <v>3.749936168</v>
      </c>
      <c r="CT2345" s="60">
        <f t="shared" si="73"/>
        <v>0.9081275341</v>
      </c>
      <c r="CU2345" s="60">
        <f t="shared" si="74"/>
        <v>95.3419363</v>
      </c>
      <c r="CV2345" s="61">
        <f t="shared" si="75"/>
        <v>0.02783095618</v>
      </c>
      <c r="CW2345" s="61">
        <f t="shared" si="76"/>
        <v>0.03247444721</v>
      </c>
      <c r="CX2345" s="62"/>
    </row>
    <row r="2346" ht="15.75" customHeight="1">
      <c r="A2346" s="17" t="s">
        <v>53</v>
      </c>
      <c r="B2346" s="87" t="s">
        <v>2307</v>
      </c>
      <c r="C2346" s="88" t="s">
        <v>2421</v>
      </c>
      <c r="D2346" s="89"/>
      <c r="E2346" s="89" t="s">
        <v>2422</v>
      </c>
      <c r="F2346" s="90">
        <v>30.0</v>
      </c>
      <c r="G2346" s="89" t="s">
        <v>2452</v>
      </c>
      <c r="H2346" s="95">
        <v>37.16</v>
      </c>
      <c r="I2346" s="92">
        <v>2.5</v>
      </c>
      <c r="J2346" s="92">
        <v>21.24</v>
      </c>
      <c r="K2346" s="92">
        <v>1.46</v>
      </c>
      <c r="L2346" s="92">
        <v>0.03</v>
      </c>
      <c r="M2346" s="92">
        <v>0.02</v>
      </c>
      <c r="N2346" s="92">
        <v>9.45</v>
      </c>
      <c r="O2346" s="92">
        <v>28.5</v>
      </c>
      <c r="P2346" s="92"/>
      <c r="Q2346" s="50">
        <f t="shared" si="8"/>
        <v>100.36</v>
      </c>
      <c r="R2346" s="51">
        <f t="shared" si="9"/>
        <v>12</v>
      </c>
      <c r="S2346" s="52">
        <f t="shared" si="10"/>
        <v>0.6184643909</v>
      </c>
      <c r="T2346" s="52">
        <f t="shared" si="11"/>
        <v>0.0003754749758</v>
      </c>
      <c r="U2346" s="52">
        <f t="shared" si="12"/>
        <v>0.4166286621</v>
      </c>
      <c r="V2346" s="52">
        <f t="shared" si="13"/>
        <v>0.0002631748626</v>
      </c>
      <c r="W2346" s="52">
        <f t="shared" si="14"/>
        <v>0</v>
      </c>
      <c r="X2346" s="52">
        <f t="shared" si="15"/>
        <v>0.3966795831</v>
      </c>
      <c r="Y2346" s="52">
        <f t="shared" si="16"/>
        <v>0.1332160468</v>
      </c>
      <c r="Z2346" s="52">
        <f t="shared" si="17"/>
        <v>0.06202796717</v>
      </c>
      <c r="AA2346" s="52">
        <f t="shared" si="18"/>
        <v>0.02603451535</v>
      </c>
      <c r="AB2346" s="52">
        <f t="shared" si="19"/>
        <v>1.653689815</v>
      </c>
      <c r="AC2346" s="53">
        <f t="shared" si="20"/>
        <v>4.961951199</v>
      </c>
      <c r="AD2346" s="54">
        <f t="shared" si="21"/>
        <v>1.236928782</v>
      </c>
      <c r="AE2346" s="54">
        <f t="shared" si="22"/>
        <v>0.0007509499517</v>
      </c>
      <c r="AF2346" s="54">
        <f t="shared" si="23"/>
        <v>0.6249429931</v>
      </c>
      <c r="AG2346" s="54">
        <f t="shared" si="24"/>
        <v>0.0003947622939</v>
      </c>
      <c r="AH2346" s="54">
        <f t="shared" si="25"/>
        <v>0</v>
      </c>
      <c r="AI2346" s="54">
        <f t="shared" si="26"/>
        <v>0.3966795831</v>
      </c>
      <c r="AJ2346" s="54">
        <f t="shared" si="27"/>
        <v>0.1332160468</v>
      </c>
      <c r="AK2346" s="54">
        <f t="shared" si="28"/>
        <v>0.06202796717</v>
      </c>
      <c r="AL2346" s="54">
        <f t="shared" si="29"/>
        <v>0.02603451535</v>
      </c>
      <c r="AM2346" s="54">
        <f t="shared" si="30"/>
        <v>2.4809756</v>
      </c>
      <c r="AN2346" s="54">
        <f t="shared" si="31"/>
        <v>-4.961951199</v>
      </c>
      <c r="AO2346" s="55">
        <f t="shared" si="32"/>
        <v>2.991924532</v>
      </c>
      <c r="AP2346" s="55">
        <f t="shared" si="33"/>
        <v>0.001816422753</v>
      </c>
      <c r="AQ2346" s="55">
        <f t="shared" si="34"/>
        <v>2.015510567</v>
      </c>
      <c r="AR2346" s="55">
        <f t="shared" si="35"/>
        <v>0.001273152245</v>
      </c>
      <c r="AS2346" s="55">
        <f t="shared" si="36"/>
        <v>0</v>
      </c>
      <c r="AT2346" s="55">
        <f t="shared" si="37"/>
        <v>1.919003574</v>
      </c>
      <c r="AU2346" s="55">
        <f t="shared" si="38"/>
        <v>0.6444548215</v>
      </c>
      <c r="AV2346" s="55">
        <f t="shared" si="39"/>
        <v>0.3000706256</v>
      </c>
      <c r="AW2346" s="55">
        <f t="shared" si="40"/>
        <v>0.1259463056</v>
      </c>
      <c r="AX2346" s="55">
        <f t="shared" si="41"/>
        <v>8</v>
      </c>
      <c r="AY2346" s="55">
        <f t="shared" si="42"/>
        <v>24.00426563</v>
      </c>
      <c r="AZ2346" s="54">
        <f t="shared" ref="AZ2346:BA2346" si="16464">AO2346*2</f>
        <v>5.983849065</v>
      </c>
      <c r="BA2346" s="54">
        <f t="shared" si="16464"/>
        <v>0.003632845506</v>
      </c>
      <c r="BB2346" s="54">
        <f t="shared" ref="BB2346:BD2346" si="16465">AQ2346*(3/2)</f>
        <v>3.02326585</v>
      </c>
      <c r="BC2346" s="54">
        <f t="shared" si="16465"/>
        <v>0.001909728367</v>
      </c>
      <c r="BD2346" s="54">
        <f t="shared" si="16465"/>
        <v>0</v>
      </c>
      <c r="BE2346" s="54">
        <f t="shared" ref="BE2346:BH2346" si="16466">AT2346</f>
        <v>1.919003574</v>
      </c>
      <c r="BF2346" s="54">
        <f t="shared" si="16466"/>
        <v>0.6444548215</v>
      </c>
      <c r="BG2346" s="54">
        <f t="shared" si="16466"/>
        <v>0.3000706256</v>
      </c>
      <c r="BH2346" s="54">
        <f t="shared" si="16466"/>
        <v>0.1259463056</v>
      </c>
      <c r="BI2346" s="54">
        <f t="shared" si="46"/>
        <v>12.00213281</v>
      </c>
      <c r="BJ2346" s="54">
        <f t="shared" si="47"/>
        <v>-24.00426563</v>
      </c>
      <c r="BK2346" s="56">
        <f t="shared" ref="BK2346:BN2346" si="16467">AO2346</f>
        <v>2.991924532</v>
      </c>
      <c r="BL2346" s="56">
        <f t="shared" si="16467"/>
        <v>0.001816422753</v>
      </c>
      <c r="BM2346" s="56">
        <f t="shared" si="16467"/>
        <v>2.015510567</v>
      </c>
      <c r="BN2346" s="56">
        <f t="shared" si="16467"/>
        <v>0.001273152245</v>
      </c>
      <c r="BO2346" s="56">
        <f t="shared" si="49"/>
        <v>0</v>
      </c>
      <c r="BP2346" s="56">
        <f t="shared" si="50"/>
        <v>1.919003574</v>
      </c>
      <c r="BQ2346" s="56">
        <f t="shared" ref="BQ2346:BS2346" si="16468">AU2346</f>
        <v>0.6444548215</v>
      </c>
      <c r="BR2346" s="56">
        <f t="shared" si="16468"/>
        <v>0.3000706256</v>
      </c>
      <c r="BS2346" s="56">
        <f t="shared" si="16468"/>
        <v>0.1259463056</v>
      </c>
      <c r="BT2346" s="56">
        <f t="shared" si="52"/>
        <v>8</v>
      </c>
      <c r="BU2346" s="50">
        <f t="shared" ref="BU2346:BX2346" si="16469">AZ2346</f>
        <v>5.983849065</v>
      </c>
      <c r="BV2346" s="50">
        <f t="shared" si="16469"/>
        <v>0.003632845506</v>
      </c>
      <c r="BW2346" s="50">
        <f t="shared" si="16469"/>
        <v>3.02326585</v>
      </c>
      <c r="BX2346" s="50">
        <f t="shared" si="16469"/>
        <v>0.001909728367</v>
      </c>
      <c r="BY2346" s="50">
        <f t="shared" si="54"/>
        <v>0</v>
      </c>
      <c r="BZ2346" s="50">
        <f t="shared" si="55"/>
        <v>1.919003574</v>
      </c>
      <c r="CA2346" s="50">
        <f t="shared" ref="CA2346:CC2346" si="16470">BF2346</f>
        <v>0.6444548215</v>
      </c>
      <c r="CB2346" s="50">
        <f t="shared" si="16470"/>
        <v>0.3000706256</v>
      </c>
      <c r="CC2346" s="50">
        <f t="shared" si="16470"/>
        <v>0.1259463056</v>
      </c>
      <c r="CD2346" s="50">
        <f t="shared" si="57"/>
        <v>12.00213281</v>
      </c>
      <c r="CE2346" s="57">
        <f t="shared" si="58"/>
        <v>37.16</v>
      </c>
      <c r="CF2346" s="57">
        <f t="shared" si="59"/>
        <v>0.03</v>
      </c>
      <c r="CG2346" s="57">
        <f t="shared" si="60"/>
        <v>21.24</v>
      </c>
      <c r="CH2346" s="57">
        <f t="shared" si="61"/>
        <v>0.02</v>
      </c>
      <c r="CI2346" s="58">
        <f t="shared" si="62"/>
        <v>0</v>
      </c>
      <c r="CJ2346" s="58">
        <f t="shared" si="63"/>
        <v>28.5</v>
      </c>
      <c r="CK2346" s="57">
        <f t="shared" si="64"/>
        <v>9.45</v>
      </c>
      <c r="CL2346" s="57">
        <f t="shared" si="65"/>
        <v>2.5</v>
      </c>
      <c r="CM2346" s="57">
        <f t="shared" si="66"/>
        <v>1.46</v>
      </c>
      <c r="CN2346" s="57">
        <f t="shared" si="67"/>
        <v>100.36</v>
      </c>
      <c r="CO2346" s="59">
        <f t="shared" si="68"/>
        <v>0.1003756823</v>
      </c>
      <c r="CP2346" s="59">
        <f t="shared" si="69"/>
        <v>0.6419198569</v>
      </c>
      <c r="CQ2346" s="59">
        <f t="shared" si="70"/>
        <v>0.2155745578</v>
      </c>
      <c r="CR2346" s="59">
        <f t="shared" si="71"/>
        <v>0.04212990302</v>
      </c>
      <c r="CS2346" s="60">
        <f t="shared" si="72"/>
        <v>10.03756823</v>
      </c>
      <c r="CT2346" s="60">
        <f t="shared" si="73"/>
        <v>4.212990302</v>
      </c>
      <c r="CU2346" s="60">
        <f t="shared" si="74"/>
        <v>85.74944147</v>
      </c>
      <c r="CV2346" s="61">
        <f t="shared" si="75"/>
        <v>0.09231774417</v>
      </c>
      <c r="CW2346" s="61">
        <f t="shared" si="76"/>
        <v>0.08692534087</v>
      </c>
      <c r="CX2346" s="62"/>
    </row>
    <row r="2347" ht="15.75" customHeight="1">
      <c r="A2347" s="17" t="s">
        <v>53</v>
      </c>
      <c r="B2347" s="87" t="s">
        <v>2307</v>
      </c>
      <c r="C2347" s="88" t="s">
        <v>2421</v>
      </c>
      <c r="D2347" s="89"/>
      <c r="E2347" s="89" t="s">
        <v>2422</v>
      </c>
      <c r="F2347" s="90">
        <v>31.0</v>
      </c>
      <c r="G2347" s="89" t="s">
        <v>2453</v>
      </c>
      <c r="H2347" s="95">
        <v>36.44</v>
      </c>
      <c r="I2347" s="92">
        <v>0.74</v>
      </c>
      <c r="J2347" s="92">
        <v>20.58</v>
      </c>
      <c r="K2347" s="92">
        <v>0.09</v>
      </c>
      <c r="L2347" s="92">
        <v>0.0</v>
      </c>
      <c r="M2347" s="92">
        <v>0.02</v>
      </c>
      <c r="N2347" s="92">
        <v>10.95</v>
      </c>
      <c r="O2347" s="92">
        <v>30.69</v>
      </c>
      <c r="P2347" s="92"/>
      <c r="Q2347" s="50">
        <f t="shared" si="8"/>
        <v>99.51</v>
      </c>
      <c r="R2347" s="51">
        <f t="shared" si="9"/>
        <v>12</v>
      </c>
      <c r="S2347" s="52">
        <f t="shared" si="10"/>
        <v>0.6064812272</v>
      </c>
      <c r="T2347" s="52">
        <f t="shared" si="11"/>
        <v>0</v>
      </c>
      <c r="U2347" s="52">
        <f t="shared" si="12"/>
        <v>0.4036825737</v>
      </c>
      <c r="V2347" s="52">
        <f t="shared" si="13"/>
        <v>0.0002631748626</v>
      </c>
      <c r="W2347" s="52">
        <f t="shared" si="14"/>
        <v>0</v>
      </c>
      <c r="X2347" s="52">
        <f t="shared" si="15"/>
        <v>0.4271612774</v>
      </c>
      <c r="Y2347" s="52">
        <f t="shared" si="16"/>
        <v>0.1543614511</v>
      </c>
      <c r="Z2347" s="52">
        <f t="shared" si="17"/>
        <v>0.01836027828</v>
      </c>
      <c r="AA2347" s="52">
        <f t="shared" si="18"/>
        <v>0.001604867384</v>
      </c>
      <c r="AB2347" s="52">
        <f t="shared" si="19"/>
        <v>1.61191485</v>
      </c>
      <c r="AC2347" s="53">
        <f t="shared" si="20"/>
        <v>4.840737903</v>
      </c>
      <c r="AD2347" s="54">
        <f t="shared" si="21"/>
        <v>1.212962454</v>
      </c>
      <c r="AE2347" s="54">
        <f t="shared" si="22"/>
        <v>0</v>
      </c>
      <c r="AF2347" s="54">
        <f t="shared" si="23"/>
        <v>0.6055238605</v>
      </c>
      <c r="AG2347" s="54">
        <f t="shared" si="24"/>
        <v>0.0003947622939</v>
      </c>
      <c r="AH2347" s="54">
        <f t="shared" si="25"/>
        <v>0</v>
      </c>
      <c r="AI2347" s="54">
        <f t="shared" si="26"/>
        <v>0.4271612774</v>
      </c>
      <c r="AJ2347" s="54">
        <f t="shared" si="27"/>
        <v>0.1543614511</v>
      </c>
      <c r="AK2347" s="54">
        <f t="shared" si="28"/>
        <v>0.01836027828</v>
      </c>
      <c r="AL2347" s="54">
        <f t="shared" si="29"/>
        <v>0.001604867384</v>
      </c>
      <c r="AM2347" s="54">
        <f t="shared" si="30"/>
        <v>2.420368951</v>
      </c>
      <c r="AN2347" s="54">
        <f t="shared" si="31"/>
        <v>-4.840737903</v>
      </c>
      <c r="AO2347" s="55">
        <f t="shared" si="32"/>
        <v>3.009991389</v>
      </c>
      <c r="AP2347" s="55">
        <f t="shared" si="33"/>
        <v>0</v>
      </c>
      <c r="AQ2347" s="55">
        <f t="shared" si="34"/>
        <v>2.003493292</v>
      </c>
      <c r="AR2347" s="55">
        <f t="shared" si="35"/>
        <v>0.001306147717</v>
      </c>
      <c r="AS2347" s="55">
        <f t="shared" si="36"/>
        <v>0</v>
      </c>
      <c r="AT2347" s="55">
        <f t="shared" si="37"/>
        <v>2.120019069</v>
      </c>
      <c r="AU2347" s="55">
        <f t="shared" si="38"/>
        <v>0.7661022595</v>
      </c>
      <c r="AV2347" s="55">
        <f t="shared" si="39"/>
        <v>0.09112281971</v>
      </c>
      <c r="AW2347" s="55">
        <f t="shared" si="40"/>
        <v>0.007965023138</v>
      </c>
      <c r="AX2347" s="55">
        <f t="shared" si="41"/>
        <v>8</v>
      </c>
      <c r="AY2347" s="55">
        <f t="shared" si="42"/>
        <v>24.02478222</v>
      </c>
      <c r="AZ2347" s="54">
        <f t="shared" ref="AZ2347:BA2347" si="16471">AO2347*2</f>
        <v>6.019982778</v>
      </c>
      <c r="BA2347" s="54">
        <f t="shared" si="16471"/>
        <v>0</v>
      </c>
      <c r="BB2347" s="54">
        <f t="shared" ref="BB2347:BD2347" si="16472">AQ2347*(3/2)</f>
        <v>3.005239938</v>
      </c>
      <c r="BC2347" s="54">
        <f t="shared" si="16472"/>
        <v>0.001959221575</v>
      </c>
      <c r="BD2347" s="54">
        <f t="shared" si="16472"/>
        <v>0</v>
      </c>
      <c r="BE2347" s="54">
        <f t="shared" ref="BE2347:BH2347" si="16473">AT2347</f>
        <v>2.120019069</v>
      </c>
      <c r="BF2347" s="54">
        <f t="shared" si="16473"/>
        <v>0.7661022595</v>
      </c>
      <c r="BG2347" s="54">
        <f t="shared" si="16473"/>
        <v>0.09112281971</v>
      </c>
      <c r="BH2347" s="54">
        <f t="shared" si="16473"/>
        <v>0.007965023138</v>
      </c>
      <c r="BI2347" s="54">
        <f t="shared" si="46"/>
        <v>12.01239111</v>
      </c>
      <c r="BJ2347" s="54">
        <f t="shared" si="47"/>
        <v>-24.02478222</v>
      </c>
      <c r="BK2347" s="56">
        <f t="shared" ref="BK2347:BN2347" si="16474">AO2347</f>
        <v>3.009991389</v>
      </c>
      <c r="BL2347" s="56">
        <f t="shared" si="16474"/>
        <v>0</v>
      </c>
      <c r="BM2347" s="56">
        <f t="shared" si="16474"/>
        <v>2.003493292</v>
      </c>
      <c r="BN2347" s="56">
        <f t="shared" si="16474"/>
        <v>0.001306147717</v>
      </c>
      <c r="BO2347" s="56">
        <f t="shared" si="49"/>
        <v>0</v>
      </c>
      <c r="BP2347" s="56">
        <f t="shared" si="50"/>
        <v>2.120019069</v>
      </c>
      <c r="BQ2347" s="56">
        <f t="shared" ref="BQ2347:BS2347" si="16475">AU2347</f>
        <v>0.7661022595</v>
      </c>
      <c r="BR2347" s="56">
        <f t="shared" si="16475"/>
        <v>0.09112281971</v>
      </c>
      <c r="BS2347" s="56">
        <f t="shared" si="16475"/>
        <v>0.007965023138</v>
      </c>
      <c r="BT2347" s="56">
        <f t="shared" si="52"/>
        <v>8</v>
      </c>
      <c r="BU2347" s="50">
        <f t="shared" ref="BU2347:BX2347" si="16476">AZ2347</f>
        <v>6.019982778</v>
      </c>
      <c r="BV2347" s="50">
        <f t="shared" si="16476"/>
        <v>0</v>
      </c>
      <c r="BW2347" s="50">
        <f t="shared" si="16476"/>
        <v>3.005239938</v>
      </c>
      <c r="BX2347" s="50">
        <f t="shared" si="16476"/>
        <v>0.001959221575</v>
      </c>
      <c r="BY2347" s="50">
        <f t="shared" si="54"/>
        <v>0</v>
      </c>
      <c r="BZ2347" s="50">
        <f t="shared" si="55"/>
        <v>2.120019069</v>
      </c>
      <c r="CA2347" s="50">
        <f t="shared" ref="CA2347:CC2347" si="16477">BF2347</f>
        <v>0.7661022595</v>
      </c>
      <c r="CB2347" s="50">
        <f t="shared" si="16477"/>
        <v>0.09112281971</v>
      </c>
      <c r="CC2347" s="50">
        <f t="shared" si="16477"/>
        <v>0.007965023138</v>
      </c>
      <c r="CD2347" s="50">
        <f t="shared" si="57"/>
        <v>12.01239111</v>
      </c>
      <c r="CE2347" s="57">
        <f t="shared" si="58"/>
        <v>36.44</v>
      </c>
      <c r="CF2347" s="57">
        <f t="shared" si="59"/>
        <v>0</v>
      </c>
      <c r="CG2347" s="57">
        <f t="shared" si="60"/>
        <v>20.58</v>
      </c>
      <c r="CH2347" s="57">
        <f t="shared" si="61"/>
        <v>0.02</v>
      </c>
      <c r="CI2347" s="58">
        <f t="shared" si="62"/>
        <v>0</v>
      </c>
      <c r="CJ2347" s="58">
        <f t="shared" si="63"/>
        <v>30.69</v>
      </c>
      <c r="CK2347" s="57">
        <f t="shared" si="64"/>
        <v>10.95</v>
      </c>
      <c r="CL2347" s="57">
        <f t="shared" si="65"/>
        <v>0.74</v>
      </c>
      <c r="CM2347" s="57">
        <f t="shared" si="66"/>
        <v>0.09</v>
      </c>
      <c r="CN2347" s="57">
        <f t="shared" si="67"/>
        <v>99.51</v>
      </c>
      <c r="CO2347" s="59">
        <f t="shared" si="68"/>
        <v>0.03052476878</v>
      </c>
      <c r="CP2347" s="59">
        <f t="shared" si="69"/>
        <v>0.7101743788</v>
      </c>
      <c r="CQ2347" s="59">
        <f t="shared" si="70"/>
        <v>0.2566326899</v>
      </c>
      <c r="CR2347" s="59">
        <f t="shared" si="71"/>
        <v>0.002668162491</v>
      </c>
      <c r="CS2347" s="60">
        <f t="shared" si="72"/>
        <v>3.052476878</v>
      </c>
      <c r="CT2347" s="60">
        <f t="shared" si="73"/>
        <v>0.2668162491</v>
      </c>
      <c r="CU2347" s="60">
        <f t="shared" si="74"/>
        <v>96.68070687</v>
      </c>
      <c r="CV2347" s="61">
        <f t="shared" si="75"/>
        <v>0.01793054688</v>
      </c>
      <c r="CW2347" s="61">
        <f t="shared" si="76"/>
        <v>0.02643444976</v>
      </c>
      <c r="CX2347" s="62"/>
    </row>
    <row r="2348" ht="15.75" customHeight="1">
      <c r="A2348" s="17" t="s">
        <v>53</v>
      </c>
      <c r="B2348" s="87" t="s">
        <v>2307</v>
      </c>
      <c r="C2348" s="88" t="s">
        <v>2421</v>
      </c>
      <c r="D2348" s="89"/>
      <c r="E2348" s="89" t="s">
        <v>2422</v>
      </c>
      <c r="F2348" s="90">
        <v>32.0</v>
      </c>
      <c r="G2348" s="89" t="s">
        <v>2454</v>
      </c>
      <c r="H2348" s="95">
        <v>37.14</v>
      </c>
      <c r="I2348" s="92">
        <v>2.34</v>
      </c>
      <c r="J2348" s="92">
        <v>20.8</v>
      </c>
      <c r="K2348" s="92">
        <v>0.93</v>
      </c>
      <c r="L2348" s="92">
        <v>0.02</v>
      </c>
      <c r="M2348" s="92">
        <v>0.01</v>
      </c>
      <c r="N2348" s="92">
        <v>10.14</v>
      </c>
      <c r="O2348" s="92">
        <v>28.35</v>
      </c>
      <c r="P2348" s="92"/>
      <c r="Q2348" s="50">
        <f t="shared" si="8"/>
        <v>99.73</v>
      </c>
      <c r="R2348" s="51">
        <f t="shared" si="9"/>
        <v>12</v>
      </c>
      <c r="S2348" s="52">
        <f t="shared" si="10"/>
        <v>0.6181315252</v>
      </c>
      <c r="T2348" s="52">
        <f t="shared" si="11"/>
        <v>0.0002503166506</v>
      </c>
      <c r="U2348" s="52">
        <f t="shared" si="12"/>
        <v>0.4079979365</v>
      </c>
      <c r="V2348" s="52">
        <f t="shared" si="13"/>
        <v>0.0001315874313</v>
      </c>
      <c r="W2348" s="52">
        <f t="shared" si="14"/>
        <v>0</v>
      </c>
      <c r="X2348" s="52">
        <f t="shared" si="15"/>
        <v>0.3945917958</v>
      </c>
      <c r="Y2348" s="52">
        <f t="shared" si="16"/>
        <v>0.1429429328</v>
      </c>
      <c r="Z2348" s="52">
        <f t="shared" si="17"/>
        <v>0.05805817727</v>
      </c>
      <c r="AA2348" s="52">
        <f t="shared" si="18"/>
        <v>0.01658362964</v>
      </c>
      <c r="AB2348" s="52">
        <f t="shared" si="19"/>
        <v>1.638687901</v>
      </c>
      <c r="AC2348" s="53">
        <f t="shared" si="20"/>
        <v>4.92226901</v>
      </c>
      <c r="AD2348" s="54">
        <f t="shared" si="21"/>
        <v>1.23626305</v>
      </c>
      <c r="AE2348" s="54">
        <f t="shared" si="22"/>
        <v>0.0005006333011</v>
      </c>
      <c r="AF2348" s="54">
        <f t="shared" si="23"/>
        <v>0.6119969047</v>
      </c>
      <c r="AG2348" s="54">
        <f t="shared" si="24"/>
        <v>0.0001973811469</v>
      </c>
      <c r="AH2348" s="54">
        <f t="shared" si="25"/>
        <v>0</v>
      </c>
      <c r="AI2348" s="54">
        <f t="shared" si="26"/>
        <v>0.3945917958</v>
      </c>
      <c r="AJ2348" s="54">
        <f t="shared" si="27"/>
        <v>0.1429429328</v>
      </c>
      <c r="AK2348" s="54">
        <f t="shared" si="28"/>
        <v>0.05805817727</v>
      </c>
      <c r="AL2348" s="54">
        <f t="shared" si="29"/>
        <v>0.01658362964</v>
      </c>
      <c r="AM2348" s="54">
        <f t="shared" si="30"/>
        <v>2.461134505</v>
      </c>
      <c r="AN2348" s="54">
        <f t="shared" si="31"/>
        <v>-4.92226901</v>
      </c>
      <c r="AO2348" s="55">
        <f t="shared" si="32"/>
        <v>3.017690066</v>
      </c>
      <c r="AP2348" s="55">
        <f t="shared" si="33"/>
        <v>0.001222034533</v>
      </c>
      <c r="AQ2348" s="55">
        <f t="shared" si="34"/>
        <v>1.991827418</v>
      </c>
      <c r="AR2348" s="55">
        <f t="shared" si="35"/>
        <v>0.0006424038705</v>
      </c>
      <c r="AS2348" s="55">
        <f t="shared" si="36"/>
        <v>0</v>
      </c>
      <c r="AT2348" s="55">
        <f t="shared" si="37"/>
        <v>1.926379248</v>
      </c>
      <c r="AU2348" s="55">
        <f t="shared" si="38"/>
        <v>0.6978409137</v>
      </c>
      <c r="AV2348" s="55">
        <f t="shared" si="39"/>
        <v>0.2834373878</v>
      </c>
      <c r="AW2348" s="55">
        <f t="shared" si="40"/>
        <v>0.08096052763</v>
      </c>
      <c r="AX2348" s="55">
        <f t="shared" si="41"/>
        <v>8</v>
      </c>
      <c r="AY2348" s="55">
        <f t="shared" si="42"/>
        <v>24.03029402</v>
      </c>
      <c r="AZ2348" s="54">
        <f t="shared" ref="AZ2348:BA2348" si="16478">AO2348*2</f>
        <v>6.035380133</v>
      </c>
      <c r="BA2348" s="54">
        <f t="shared" si="16478"/>
        <v>0.002444069066</v>
      </c>
      <c r="BB2348" s="54">
        <f t="shared" ref="BB2348:BD2348" si="16479">AQ2348*(3/2)</f>
        <v>2.987741127</v>
      </c>
      <c r="BC2348" s="54">
        <f t="shared" si="16479"/>
        <v>0.0009636058058</v>
      </c>
      <c r="BD2348" s="54">
        <f t="shared" si="16479"/>
        <v>0</v>
      </c>
      <c r="BE2348" s="54">
        <f t="shared" ref="BE2348:BH2348" si="16480">AT2348</f>
        <v>1.926379248</v>
      </c>
      <c r="BF2348" s="54">
        <f t="shared" si="16480"/>
        <v>0.6978409137</v>
      </c>
      <c r="BG2348" s="54">
        <f t="shared" si="16480"/>
        <v>0.2834373878</v>
      </c>
      <c r="BH2348" s="54">
        <f t="shared" si="16480"/>
        <v>0.08096052763</v>
      </c>
      <c r="BI2348" s="54">
        <f t="shared" si="46"/>
        <v>12.01514701</v>
      </c>
      <c r="BJ2348" s="54">
        <f t="shared" si="47"/>
        <v>-24.03029402</v>
      </c>
      <c r="BK2348" s="56">
        <f t="shared" ref="BK2348:BN2348" si="16481">AO2348</f>
        <v>3.017690066</v>
      </c>
      <c r="BL2348" s="56">
        <f t="shared" si="16481"/>
        <v>0.001222034533</v>
      </c>
      <c r="BM2348" s="56">
        <f t="shared" si="16481"/>
        <v>1.991827418</v>
      </c>
      <c r="BN2348" s="56">
        <f t="shared" si="16481"/>
        <v>0.0006424038705</v>
      </c>
      <c r="BO2348" s="56">
        <f t="shared" si="49"/>
        <v>0</v>
      </c>
      <c r="BP2348" s="56">
        <f t="shared" si="50"/>
        <v>1.926379248</v>
      </c>
      <c r="BQ2348" s="56">
        <f t="shared" ref="BQ2348:BS2348" si="16482">AU2348</f>
        <v>0.6978409137</v>
      </c>
      <c r="BR2348" s="56">
        <f t="shared" si="16482"/>
        <v>0.2834373878</v>
      </c>
      <c r="BS2348" s="56">
        <f t="shared" si="16482"/>
        <v>0.08096052763</v>
      </c>
      <c r="BT2348" s="56">
        <f t="shared" si="52"/>
        <v>8</v>
      </c>
      <c r="BU2348" s="50">
        <f t="shared" ref="BU2348:BX2348" si="16483">AZ2348</f>
        <v>6.035380133</v>
      </c>
      <c r="BV2348" s="50">
        <f t="shared" si="16483"/>
        <v>0.002444069066</v>
      </c>
      <c r="BW2348" s="50">
        <f t="shared" si="16483"/>
        <v>2.987741127</v>
      </c>
      <c r="BX2348" s="50">
        <f t="shared" si="16483"/>
        <v>0.0009636058058</v>
      </c>
      <c r="BY2348" s="50">
        <f t="shared" si="54"/>
        <v>0</v>
      </c>
      <c r="BZ2348" s="50">
        <f t="shared" si="55"/>
        <v>1.926379248</v>
      </c>
      <c r="CA2348" s="50">
        <f t="shared" ref="CA2348:CC2348" si="16484">BF2348</f>
        <v>0.6978409137</v>
      </c>
      <c r="CB2348" s="50">
        <f t="shared" si="16484"/>
        <v>0.2834373878</v>
      </c>
      <c r="CC2348" s="50">
        <f t="shared" si="16484"/>
        <v>0.08096052763</v>
      </c>
      <c r="CD2348" s="50">
        <f t="shared" si="57"/>
        <v>12.01514701</v>
      </c>
      <c r="CE2348" s="57">
        <f t="shared" si="58"/>
        <v>37.14</v>
      </c>
      <c r="CF2348" s="57">
        <f t="shared" si="59"/>
        <v>0.02</v>
      </c>
      <c r="CG2348" s="57">
        <f t="shared" si="60"/>
        <v>20.8</v>
      </c>
      <c r="CH2348" s="57">
        <f t="shared" si="61"/>
        <v>0.01</v>
      </c>
      <c r="CI2348" s="58">
        <f t="shared" si="62"/>
        <v>0</v>
      </c>
      <c r="CJ2348" s="58">
        <f t="shared" si="63"/>
        <v>28.35</v>
      </c>
      <c r="CK2348" s="57">
        <f t="shared" si="64"/>
        <v>10.14</v>
      </c>
      <c r="CL2348" s="57">
        <f t="shared" si="65"/>
        <v>2.34</v>
      </c>
      <c r="CM2348" s="57">
        <f t="shared" si="66"/>
        <v>0.93</v>
      </c>
      <c r="CN2348" s="57">
        <f t="shared" si="67"/>
        <v>99.73</v>
      </c>
      <c r="CO2348" s="59">
        <f t="shared" si="68"/>
        <v>0.0948389458</v>
      </c>
      <c r="CP2348" s="59">
        <f t="shared" si="69"/>
        <v>0.6445719052</v>
      </c>
      <c r="CQ2348" s="59">
        <f t="shared" si="70"/>
        <v>0.2334995291</v>
      </c>
      <c r="CR2348" s="59">
        <f t="shared" si="71"/>
        <v>0.02708961987</v>
      </c>
      <c r="CS2348" s="60">
        <f t="shared" si="72"/>
        <v>9.48389458</v>
      </c>
      <c r="CT2348" s="60">
        <f t="shared" si="73"/>
        <v>2.708961987</v>
      </c>
      <c r="CU2348" s="60">
        <f t="shared" si="74"/>
        <v>87.80714343</v>
      </c>
      <c r="CV2348" s="61">
        <f t="shared" si="75"/>
        <v>0.07450909277</v>
      </c>
      <c r="CW2348" s="61">
        <f t="shared" si="76"/>
        <v>0.08213052706</v>
      </c>
      <c r="CX2348" s="62"/>
    </row>
    <row r="2349" ht="15.75" customHeight="1">
      <c r="A2349" s="17" t="s">
        <v>53</v>
      </c>
      <c r="B2349" s="87" t="s">
        <v>2307</v>
      </c>
      <c r="C2349" s="88" t="s">
        <v>2421</v>
      </c>
      <c r="D2349" s="89"/>
      <c r="E2349" s="89" t="s">
        <v>2422</v>
      </c>
      <c r="F2349" s="90">
        <v>33.0</v>
      </c>
      <c r="G2349" s="89" t="s">
        <v>2455</v>
      </c>
      <c r="H2349" s="95">
        <v>38.52</v>
      </c>
      <c r="I2349" s="92">
        <v>7.66</v>
      </c>
      <c r="J2349" s="92">
        <v>21.61</v>
      </c>
      <c r="K2349" s="92">
        <v>1.29</v>
      </c>
      <c r="L2349" s="92">
        <v>0.03</v>
      </c>
      <c r="M2349" s="92">
        <v>0.06</v>
      </c>
      <c r="N2349" s="92">
        <v>1.69</v>
      </c>
      <c r="O2349" s="92">
        <v>29.08</v>
      </c>
      <c r="P2349" s="92"/>
      <c r="Q2349" s="50">
        <f t="shared" si="8"/>
        <v>99.94</v>
      </c>
      <c r="R2349" s="51">
        <f t="shared" si="9"/>
        <v>12</v>
      </c>
      <c r="S2349" s="52">
        <f t="shared" si="10"/>
        <v>0.6410992555</v>
      </c>
      <c r="T2349" s="52">
        <f t="shared" si="11"/>
        <v>0.0003754749758</v>
      </c>
      <c r="U2349" s="52">
        <f t="shared" si="12"/>
        <v>0.4238863177</v>
      </c>
      <c r="V2349" s="52">
        <f t="shared" si="13"/>
        <v>0.0007895245878</v>
      </c>
      <c r="W2349" s="52">
        <f t="shared" si="14"/>
        <v>0</v>
      </c>
      <c r="X2349" s="52">
        <f t="shared" si="15"/>
        <v>0.4047523606</v>
      </c>
      <c r="Y2349" s="52">
        <f t="shared" si="16"/>
        <v>0.02382382213</v>
      </c>
      <c r="Z2349" s="52">
        <f t="shared" si="17"/>
        <v>0.1900536914</v>
      </c>
      <c r="AA2349" s="52">
        <f t="shared" si="18"/>
        <v>0.02300309918</v>
      </c>
      <c r="AB2349" s="52">
        <f t="shared" si="19"/>
        <v>1.707783546</v>
      </c>
      <c r="AC2349" s="53">
        <f t="shared" si="20"/>
        <v>5.123192395</v>
      </c>
      <c r="AD2349" s="54">
        <f t="shared" si="21"/>
        <v>1.282198511</v>
      </c>
      <c r="AE2349" s="54">
        <f t="shared" si="22"/>
        <v>0.0007509499517</v>
      </c>
      <c r="AF2349" s="54">
        <f t="shared" si="23"/>
        <v>0.6358294765</v>
      </c>
      <c r="AG2349" s="54">
        <f t="shared" si="24"/>
        <v>0.001184286882</v>
      </c>
      <c r="AH2349" s="54">
        <f t="shared" si="25"/>
        <v>0</v>
      </c>
      <c r="AI2349" s="54">
        <f t="shared" si="26"/>
        <v>0.4047523606</v>
      </c>
      <c r="AJ2349" s="54">
        <f t="shared" si="27"/>
        <v>0.02382382213</v>
      </c>
      <c r="AK2349" s="54">
        <f t="shared" si="28"/>
        <v>0.1900536914</v>
      </c>
      <c r="AL2349" s="54">
        <f t="shared" si="29"/>
        <v>0.02300309918</v>
      </c>
      <c r="AM2349" s="54">
        <f t="shared" si="30"/>
        <v>2.561596198</v>
      </c>
      <c r="AN2349" s="54">
        <f t="shared" si="31"/>
        <v>-5.123192395</v>
      </c>
      <c r="AO2349" s="55">
        <f t="shared" si="32"/>
        <v>3.00318741</v>
      </c>
      <c r="AP2349" s="55">
        <f t="shared" si="33"/>
        <v>0.001758887895</v>
      </c>
      <c r="AQ2349" s="55">
        <f t="shared" si="34"/>
        <v>1.98566765</v>
      </c>
      <c r="AR2349" s="55">
        <f t="shared" si="35"/>
        <v>0.003698476143</v>
      </c>
      <c r="AS2349" s="55">
        <f t="shared" si="36"/>
        <v>0</v>
      </c>
      <c r="AT2349" s="55">
        <f t="shared" si="37"/>
        <v>1.896035884</v>
      </c>
      <c r="AU2349" s="55">
        <f t="shared" si="38"/>
        <v>0.1116011321</v>
      </c>
      <c r="AV2349" s="55">
        <f t="shared" si="39"/>
        <v>0.8902940509</v>
      </c>
      <c r="AW2349" s="55">
        <f t="shared" si="40"/>
        <v>0.1077565092</v>
      </c>
      <c r="AX2349" s="55">
        <f t="shared" si="41"/>
        <v>8</v>
      </c>
      <c r="AY2349" s="55">
        <f t="shared" si="42"/>
        <v>23.99925872</v>
      </c>
      <c r="AZ2349" s="54">
        <f t="shared" ref="AZ2349:BA2349" si="16485">AO2349*2</f>
        <v>6.00637482</v>
      </c>
      <c r="BA2349" s="54">
        <f t="shared" si="16485"/>
        <v>0.00351777579</v>
      </c>
      <c r="BB2349" s="54">
        <f t="shared" ref="BB2349:BD2349" si="16486">AQ2349*(3/2)</f>
        <v>2.978501476</v>
      </c>
      <c r="BC2349" s="54">
        <f t="shared" si="16486"/>
        <v>0.005547714214</v>
      </c>
      <c r="BD2349" s="54">
        <f t="shared" si="16486"/>
        <v>0</v>
      </c>
      <c r="BE2349" s="54">
        <f t="shared" ref="BE2349:BH2349" si="16487">AT2349</f>
        <v>1.896035884</v>
      </c>
      <c r="BF2349" s="54">
        <f t="shared" si="16487"/>
        <v>0.1116011321</v>
      </c>
      <c r="BG2349" s="54">
        <f t="shared" si="16487"/>
        <v>0.8902940509</v>
      </c>
      <c r="BH2349" s="54">
        <f t="shared" si="16487"/>
        <v>0.1077565092</v>
      </c>
      <c r="BI2349" s="54">
        <f t="shared" si="46"/>
        <v>11.99962936</v>
      </c>
      <c r="BJ2349" s="54">
        <f t="shared" si="47"/>
        <v>-23.99925872</v>
      </c>
      <c r="BK2349" s="56">
        <f t="shared" ref="BK2349:BN2349" si="16488">AO2349</f>
        <v>3.00318741</v>
      </c>
      <c r="BL2349" s="56">
        <f t="shared" si="16488"/>
        <v>0.001758887895</v>
      </c>
      <c r="BM2349" s="56">
        <f t="shared" si="16488"/>
        <v>1.98566765</v>
      </c>
      <c r="BN2349" s="56">
        <f t="shared" si="16488"/>
        <v>0.003698476143</v>
      </c>
      <c r="BO2349" s="56">
        <f t="shared" si="49"/>
        <v>0.0007412779502</v>
      </c>
      <c r="BP2349" s="56">
        <f t="shared" si="50"/>
        <v>1.895294606</v>
      </c>
      <c r="BQ2349" s="56">
        <f t="shared" ref="BQ2349:BS2349" si="16489">AU2349</f>
        <v>0.1116011321</v>
      </c>
      <c r="BR2349" s="56">
        <f t="shared" si="16489"/>
        <v>0.8902940509</v>
      </c>
      <c r="BS2349" s="56">
        <f t="shared" si="16489"/>
        <v>0.1077565092</v>
      </c>
      <c r="BT2349" s="56">
        <f t="shared" si="52"/>
        <v>8</v>
      </c>
      <c r="BU2349" s="50">
        <f t="shared" ref="BU2349:BX2349" si="16490">AZ2349</f>
        <v>6.00637482</v>
      </c>
      <c r="BV2349" s="50">
        <f t="shared" si="16490"/>
        <v>0.00351777579</v>
      </c>
      <c r="BW2349" s="50">
        <f t="shared" si="16490"/>
        <v>2.978501476</v>
      </c>
      <c r="BX2349" s="50">
        <f t="shared" si="16490"/>
        <v>0.005547714214</v>
      </c>
      <c r="BY2349" s="50">
        <f t="shared" si="54"/>
        <v>0.001111916925</v>
      </c>
      <c r="BZ2349" s="50">
        <f t="shared" si="55"/>
        <v>1.895294606</v>
      </c>
      <c r="CA2349" s="50">
        <f t="shared" ref="CA2349:CC2349" si="16491">BF2349</f>
        <v>0.1116011321</v>
      </c>
      <c r="CB2349" s="50">
        <f t="shared" si="16491"/>
        <v>0.8902940509</v>
      </c>
      <c r="CC2349" s="50">
        <f t="shared" si="16491"/>
        <v>0.1077565092</v>
      </c>
      <c r="CD2349" s="50">
        <f t="shared" si="57"/>
        <v>12</v>
      </c>
      <c r="CE2349" s="57">
        <f t="shared" si="58"/>
        <v>38.52</v>
      </c>
      <c r="CF2349" s="57">
        <f t="shared" si="59"/>
        <v>0.03</v>
      </c>
      <c r="CG2349" s="57">
        <f t="shared" si="60"/>
        <v>21.61</v>
      </c>
      <c r="CH2349" s="57">
        <f t="shared" si="61"/>
        <v>0.06</v>
      </c>
      <c r="CI2349" s="58">
        <f t="shared" si="62"/>
        <v>0.0126350693</v>
      </c>
      <c r="CJ2349" s="58">
        <f t="shared" si="63"/>
        <v>29.06863083</v>
      </c>
      <c r="CK2349" s="57">
        <f t="shared" si="64"/>
        <v>1.69</v>
      </c>
      <c r="CL2349" s="57">
        <f t="shared" si="65"/>
        <v>7.66</v>
      </c>
      <c r="CM2349" s="57">
        <f t="shared" si="66"/>
        <v>1.29</v>
      </c>
      <c r="CN2349" s="57">
        <f t="shared" si="67"/>
        <v>99.94126589</v>
      </c>
      <c r="CO2349" s="59">
        <f t="shared" si="68"/>
        <v>0.2962761935</v>
      </c>
      <c r="CP2349" s="59">
        <f t="shared" si="69"/>
        <v>0.6307249507</v>
      </c>
      <c r="CQ2349" s="59">
        <f t="shared" si="70"/>
        <v>0.0371391436</v>
      </c>
      <c r="CR2349" s="59">
        <f t="shared" si="71"/>
        <v>0.03585971213</v>
      </c>
      <c r="CS2349" s="60">
        <f t="shared" si="72"/>
        <v>29.62761935</v>
      </c>
      <c r="CT2349" s="60">
        <f t="shared" si="73"/>
        <v>3.585971213</v>
      </c>
      <c r="CU2349" s="60">
        <f t="shared" si="74"/>
        <v>66.78640943</v>
      </c>
      <c r="CV2349" s="61">
        <f t="shared" si="75"/>
        <v>0.1839978089</v>
      </c>
      <c r="CW2349" s="61">
        <f t="shared" si="76"/>
        <v>0.2565751836</v>
      </c>
      <c r="CX2349" s="62"/>
    </row>
    <row r="2350" ht="15.75" customHeight="1">
      <c r="A2350" s="17" t="s">
        <v>53</v>
      </c>
      <c r="B2350" s="87" t="s">
        <v>2307</v>
      </c>
      <c r="C2350" s="88" t="s">
        <v>2421</v>
      </c>
      <c r="D2350" s="89"/>
      <c r="E2350" s="89" t="s">
        <v>2422</v>
      </c>
      <c r="F2350" s="90">
        <v>34.0</v>
      </c>
      <c r="G2350" s="89" t="s">
        <v>2456</v>
      </c>
      <c r="H2350" s="95">
        <v>37.17</v>
      </c>
      <c r="I2350" s="92">
        <v>2.36</v>
      </c>
      <c r="J2350" s="92">
        <v>21.03</v>
      </c>
      <c r="K2350" s="92">
        <v>1.32</v>
      </c>
      <c r="L2350" s="92">
        <v>0.02</v>
      </c>
      <c r="M2350" s="92">
        <v>0.0</v>
      </c>
      <c r="N2350" s="92">
        <v>10.18</v>
      </c>
      <c r="O2350" s="92">
        <v>27.67</v>
      </c>
      <c r="P2350" s="92"/>
      <c r="Q2350" s="50">
        <f t="shared" si="8"/>
        <v>99.75</v>
      </c>
      <c r="R2350" s="51">
        <f t="shared" si="9"/>
        <v>12</v>
      </c>
      <c r="S2350" s="52">
        <f t="shared" si="10"/>
        <v>0.6186308237</v>
      </c>
      <c r="T2350" s="52">
        <f t="shared" si="11"/>
        <v>0.0002503166506</v>
      </c>
      <c r="U2350" s="52">
        <f t="shared" si="12"/>
        <v>0.4125094521</v>
      </c>
      <c r="V2350" s="52">
        <f t="shared" si="13"/>
        <v>0</v>
      </c>
      <c r="W2350" s="52">
        <f t="shared" si="14"/>
        <v>0</v>
      </c>
      <c r="X2350" s="52">
        <f t="shared" si="15"/>
        <v>0.3851271602</v>
      </c>
      <c r="Y2350" s="52">
        <f t="shared" si="16"/>
        <v>0.1435068102</v>
      </c>
      <c r="Z2350" s="52">
        <f t="shared" si="17"/>
        <v>0.05855440101</v>
      </c>
      <c r="AA2350" s="52">
        <f t="shared" si="18"/>
        <v>0.02353805497</v>
      </c>
      <c r="AB2350" s="52">
        <f t="shared" si="19"/>
        <v>1.642117019</v>
      </c>
      <c r="AC2350" s="53">
        <f t="shared" si="20"/>
        <v>4.93450577</v>
      </c>
      <c r="AD2350" s="54">
        <f t="shared" si="21"/>
        <v>1.237261647</v>
      </c>
      <c r="AE2350" s="54">
        <f t="shared" si="22"/>
        <v>0.0005006333011</v>
      </c>
      <c r="AF2350" s="54">
        <f t="shared" si="23"/>
        <v>0.6187641782</v>
      </c>
      <c r="AG2350" s="54">
        <f t="shared" si="24"/>
        <v>0</v>
      </c>
      <c r="AH2350" s="54">
        <f t="shared" si="25"/>
        <v>0</v>
      </c>
      <c r="AI2350" s="54">
        <f t="shared" si="26"/>
        <v>0.3851271602</v>
      </c>
      <c r="AJ2350" s="54">
        <f t="shared" si="27"/>
        <v>0.1435068102</v>
      </c>
      <c r="AK2350" s="54">
        <f t="shared" si="28"/>
        <v>0.05855440101</v>
      </c>
      <c r="AL2350" s="54">
        <f t="shared" si="29"/>
        <v>0.02353805497</v>
      </c>
      <c r="AM2350" s="54">
        <f t="shared" si="30"/>
        <v>2.467252885</v>
      </c>
      <c r="AN2350" s="54">
        <f t="shared" si="31"/>
        <v>-4.93450577</v>
      </c>
      <c r="AO2350" s="55">
        <f t="shared" si="32"/>
        <v>3.013820899</v>
      </c>
      <c r="AP2350" s="55">
        <f t="shared" si="33"/>
        <v>0.001219482644</v>
      </c>
      <c r="AQ2350" s="55">
        <f t="shared" si="34"/>
        <v>2.009647047</v>
      </c>
      <c r="AR2350" s="55">
        <f t="shared" si="35"/>
        <v>0</v>
      </c>
      <c r="AS2350" s="55">
        <f t="shared" si="36"/>
        <v>0</v>
      </c>
      <c r="AT2350" s="55">
        <f t="shared" si="37"/>
        <v>1.876247092</v>
      </c>
      <c r="AU2350" s="55">
        <f t="shared" si="38"/>
        <v>0.6991307371</v>
      </c>
      <c r="AV2350" s="55">
        <f t="shared" si="39"/>
        <v>0.2852629884</v>
      </c>
      <c r="AW2350" s="55">
        <f t="shared" si="40"/>
        <v>0.1146717546</v>
      </c>
      <c r="AX2350" s="55">
        <f t="shared" si="41"/>
        <v>8</v>
      </c>
      <c r="AY2350" s="55">
        <f t="shared" si="42"/>
        <v>24.03972781</v>
      </c>
      <c r="AZ2350" s="54">
        <f t="shared" ref="AZ2350:BA2350" si="16492">AO2350*2</f>
        <v>6.027641797</v>
      </c>
      <c r="BA2350" s="54">
        <f t="shared" si="16492"/>
        <v>0.002438965289</v>
      </c>
      <c r="BB2350" s="54">
        <f t="shared" ref="BB2350:BD2350" si="16493">AQ2350*(3/2)</f>
        <v>3.01447057</v>
      </c>
      <c r="BC2350" s="54">
        <f t="shared" si="16493"/>
        <v>0</v>
      </c>
      <c r="BD2350" s="54">
        <f t="shared" si="16493"/>
        <v>0</v>
      </c>
      <c r="BE2350" s="54">
        <f t="shared" ref="BE2350:BH2350" si="16494">AT2350</f>
        <v>1.876247092</v>
      </c>
      <c r="BF2350" s="54">
        <f t="shared" si="16494"/>
        <v>0.6991307371</v>
      </c>
      <c r="BG2350" s="54">
        <f t="shared" si="16494"/>
        <v>0.2852629884</v>
      </c>
      <c r="BH2350" s="54">
        <f t="shared" si="16494"/>
        <v>0.1146717546</v>
      </c>
      <c r="BI2350" s="54">
        <f t="shared" si="46"/>
        <v>12.0198639</v>
      </c>
      <c r="BJ2350" s="54">
        <f t="shared" si="47"/>
        <v>-24.03972781</v>
      </c>
      <c r="BK2350" s="56">
        <f t="shared" ref="BK2350:BN2350" si="16495">AO2350</f>
        <v>3.013820899</v>
      </c>
      <c r="BL2350" s="56">
        <f t="shared" si="16495"/>
        <v>0.001219482644</v>
      </c>
      <c r="BM2350" s="56">
        <f t="shared" si="16495"/>
        <v>2.009647047</v>
      </c>
      <c r="BN2350" s="56">
        <f t="shared" si="16495"/>
        <v>0</v>
      </c>
      <c r="BO2350" s="56">
        <f t="shared" si="49"/>
        <v>0</v>
      </c>
      <c r="BP2350" s="56">
        <f t="shared" si="50"/>
        <v>1.876247092</v>
      </c>
      <c r="BQ2350" s="56">
        <f t="shared" ref="BQ2350:BS2350" si="16496">AU2350</f>
        <v>0.6991307371</v>
      </c>
      <c r="BR2350" s="56">
        <f t="shared" si="16496"/>
        <v>0.2852629884</v>
      </c>
      <c r="BS2350" s="56">
        <f t="shared" si="16496"/>
        <v>0.1146717546</v>
      </c>
      <c r="BT2350" s="56">
        <f t="shared" si="52"/>
        <v>8</v>
      </c>
      <c r="BU2350" s="50">
        <f t="shared" ref="BU2350:BX2350" si="16497">AZ2350</f>
        <v>6.027641797</v>
      </c>
      <c r="BV2350" s="50">
        <f t="shared" si="16497"/>
        <v>0.002438965289</v>
      </c>
      <c r="BW2350" s="50">
        <f t="shared" si="16497"/>
        <v>3.01447057</v>
      </c>
      <c r="BX2350" s="50">
        <f t="shared" si="16497"/>
        <v>0</v>
      </c>
      <c r="BY2350" s="50">
        <f t="shared" si="54"/>
        <v>0</v>
      </c>
      <c r="BZ2350" s="50">
        <f t="shared" si="55"/>
        <v>1.876247092</v>
      </c>
      <c r="CA2350" s="50">
        <f t="shared" ref="CA2350:CC2350" si="16498">BF2350</f>
        <v>0.6991307371</v>
      </c>
      <c r="CB2350" s="50">
        <f t="shared" si="16498"/>
        <v>0.2852629884</v>
      </c>
      <c r="CC2350" s="50">
        <f t="shared" si="16498"/>
        <v>0.1146717546</v>
      </c>
      <c r="CD2350" s="50">
        <f t="shared" si="57"/>
        <v>12.0198639</v>
      </c>
      <c r="CE2350" s="57">
        <f t="shared" si="58"/>
        <v>37.17</v>
      </c>
      <c r="CF2350" s="57">
        <f t="shared" si="59"/>
        <v>0.02</v>
      </c>
      <c r="CG2350" s="57">
        <f t="shared" si="60"/>
        <v>21.03</v>
      </c>
      <c r="CH2350" s="57">
        <f t="shared" si="61"/>
        <v>0</v>
      </c>
      <c r="CI2350" s="58">
        <f t="shared" si="62"/>
        <v>0</v>
      </c>
      <c r="CJ2350" s="58">
        <f t="shared" si="63"/>
        <v>27.67</v>
      </c>
      <c r="CK2350" s="57">
        <f t="shared" si="64"/>
        <v>10.18</v>
      </c>
      <c r="CL2350" s="57">
        <f t="shared" si="65"/>
        <v>2.36</v>
      </c>
      <c r="CM2350" s="57">
        <f t="shared" si="66"/>
        <v>1.32</v>
      </c>
      <c r="CN2350" s="57">
        <f t="shared" si="67"/>
        <v>99.75</v>
      </c>
      <c r="CO2350" s="59">
        <f t="shared" si="68"/>
        <v>0.09587664538</v>
      </c>
      <c r="CP2350" s="59">
        <f t="shared" si="69"/>
        <v>0.6306050361</v>
      </c>
      <c r="CQ2350" s="59">
        <f t="shared" si="70"/>
        <v>0.2349772403</v>
      </c>
      <c r="CR2350" s="59">
        <f t="shared" si="71"/>
        <v>0.03854107822</v>
      </c>
      <c r="CS2350" s="60">
        <f t="shared" si="72"/>
        <v>9.587664538</v>
      </c>
      <c r="CT2350" s="60">
        <f t="shared" si="73"/>
        <v>3.854107822</v>
      </c>
      <c r="CU2350" s="60">
        <f t="shared" si="74"/>
        <v>86.55822764</v>
      </c>
      <c r="CV2350" s="61">
        <f t="shared" si="75"/>
        <v>0.08647940092</v>
      </c>
      <c r="CW2350" s="61">
        <f t="shared" si="76"/>
        <v>0.0830291749</v>
      </c>
      <c r="CX2350" s="62"/>
    </row>
    <row r="2351" ht="15.75" customHeight="1">
      <c r="A2351" s="17" t="s">
        <v>53</v>
      </c>
      <c r="B2351" s="87" t="s">
        <v>2307</v>
      </c>
      <c r="C2351" s="88" t="s">
        <v>2421</v>
      </c>
      <c r="D2351" s="89"/>
      <c r="E2351" s="89" t="s">
        <v>2422</v>
      </c>
      <c r="F2351" s="90">
        <v>35.0</v>
      </c>
      <c r="G2351" s="89" t="s">
        <v>2457</v>
      </c>
      <c r="H2351" s="95">
        <v>38.07</v>
      </c>
      <c r="I2351" s="92">
        <v>5.75</v>
      </c>
      <c r="J2351" s="92">
        <v>21.59</v>
      </c>
      <c r="K2351" s="92">
        <v>1.04</v>
      </c>
      <c r="L2351" s="92">
        <v>0.03</v>
      </c>
      <c r="M2351" s="92">
        <v>0.04</v>
      </c>
      <c r="N2351" s="92">
        <v>2.3</v>
      </c>
      <c r="O2351" s="92">
        <v>31.61</v>
      </c>
      <c r="P2351" s="92"/>
      <c r="Q2351" s="50">
        <f t="shared" si="8"/>
        <v>100.43</v>
      </c>
      <c r="R2351" s="51">
        <f t="shared" si="9"/>
        <v>12</v>
      </c>
      <c r="S2351" s="52">
        <f t="shared" si="10"/>
        <v>0.6336097783</v>
      </c>
      <c r="T2351" s="52">
        <f t="shared" si="11"/>
        <v>0.0003754749758</v>
      </c>
      <c r="U2351" s="52">
        <f t="shared" si="12"/>
        <v>0.4234940119</v>
      </c>
      <c r="V2351" s="52">
        <f t="shared" si="13"/>
        <v>0.0005263497252</v>
      </c>
      <c r="W2351" s="52">
        <f t="shared" si="14"/>
        <v>0</v>
      </c>
      <c r="X2351" s="52">
        <f t="shared" si="15"/>
        <v>0.4399663727</v>
      </c>
      <c r="Y2351" s="52">
        <f t="shared" si="16"/>
        <v>0.0324229532</v>
      </c>
      <c r="Z2351" s="52">
        <f t="shared" si="17"/>
        <v>0.1426643245</v>
      </c>
      <c r="AA2351" s="52">
        <f t="shared" si="18"/>
        <v>0.01854513422</v>
      </c>
      <c r="AB2351" s="52">
        <f t="shared" si="19"/>
        <v>1.6916044</v>
      </c>
      <c r="AC2351" s="53">
        <f t="shared" si="20"/>
        <v>5.075199667</v>
      </c>
      <c r="AD2351" s="54">
        <f t="shared" si="21"/>
        <v>1.267219557</v>
      </c>
      <c r="AE2351" s="54">
        <f t="shared" si="22"/>
        <v>0.0007509499517</v>
      </c>
      <c r="AF2351" s="54">
        <f t="shared" si="23"/>
        <v>0.6352410179</v>
      </c>
      <c r="AG2351" s="54">
        <f t="shared" si="24"/>
        <v>0.0007895245878</v>
      </c>
      <c r="AH2351" s="54">
        <f t="shared" si="25"/>
        <v>0</v>
      </c>
      <c r="AI2351" s="54">
        <f t="shared" si="26"/>
        <v>0.4399663727</v>
      </c>
      <c r="AJ2351" s="54">
        <f t="shared" si="27"/>
        <v>0.0324229532</v>
      </c>
      <c r="AK2351" s="54">
        <f t="shared" si="28"/>
        <v>0.1426643245</v>
      </c>
      <c r="AL2351" s="54">
        <f t="shared" si="29"/>
        <v>0.01854513422</v>
      </c>
      <c r="AM2351" s="54">
        <f t="shared" si="30"/>
        <v>2.537599834</v>
      </c>
      <c r="AN2351" s="54">
        <f t="shared" si="31"/>
        <v>-5.075199667</v>
      </c>
      <c r="AO2351" s="55">
        <f t="shared" si="32"/>
        <v>2.996491513</v>
      </c>
      <c r="AP2351" s="55">
        <f t="shared" si="33"/>
        <v>0.001775710567</v>
      </c>
      <c r="AQ2351" s="55">
        <f t="shared" si="34"/>
        <v>2.002804022</v>
      </c>
      <c r="AR2351" s="55">
        <f t="shared" si="35"/>
        <v>0.002489233182</v>
      </c>
      <c r="AS2351" s="55">
        <f t="shared" si="36"/>
        <v>0</v>
      </c>
      <c r="AT2351" s="55">
        <f t="shared" si="37"/>
        <v>2.080705739</v>
      </c>
      <c r="AU2351" s="55">
        <f t="shared" si="38"/>
        <v>0.153335866</v>
      </c>
      <c r="AV2351" s="55">
        <f t="shared" si="39"/>
        <v>0.6746935609</v>
      </c>
      <c r="AW2351" s="55">
        <f t="shared" si="40"/>
        <v>0.08770435558</v>
      </c>
      <c r="AX2351" s="55">
        <f t="shared" si="41"/>
        <v>8</v>
      </c>
      <c r="AY2351" s="55">
        <f t="shared" si="42"/>
        <v>24.0018277</v>
      </c>
      <c r="AZ2351" s="54">
        <f t="shared" ref="AZ2351:BA2351" si="16499">AO2351*2</f>
        <v>5.992983026</v>
      </c>
      <c r="BA2351" s="54">
        <f t="shared" si="16499"/>
        <v>0.003551421133</v>
      </c>
      <c r="BB2351" s="54">
        <f t="shared" ref="BB2351:BD2351" si="16500">AQ2351*(3/2)</f>
        <v>3.004206033</v>
      </c>
      <c r="BC2351" s="54">
        <f t="shared" si="16500"/>
        <v>0.003733849772</v>
      </c>
      <c r="BD2351" s="54">
        <f t="shared" si="16500"/>
        <v>0</v>
      </c>
      <c r="BE2351" s="54">
        <f t="shared" ref="BE2351:BH2351" si="16501">AT2351</f>
        <v>2.080705739</v>
      </c>
      <c r="BF2351" s="54">
        <f t="shared" si="16501"/>
        <v>0.153335866</v>
      </c>
      <c r="BG2351" s="54">
        <f t="shared" si="16501"/>
        <v>0.6746935609</v>
      </c>
      <c r="BH2351" s="54">
        <f t="shared" si="16501"/>
        <v>0.08770435558</v>
      </c>
      <c r="BI2351" s="54">
        <f t="shared" si="46"/>
        <v>12.00091385</v>
      </c>
      <c r="BJ2351" s="54">
        <f t="shared" si="47"/>
        <v>-24.0018277</v>
      </c>
      <c r="BK2351" s="56">
        <f t="shared" ref="BK2351:BN2351" si="16502">AO2351</f>
        <v>2.996491513</v>
      </c>
      <c r="BL2351" s="56">
        <f t="shared" si="16502"/>
        <v>0.001775710567</v>
      </c>
      <c r="BM2351" s="56">
        <f t="shared" si="16502"/>
        <v>2.002804022</v>
      </c>
      <c r="BN2351" s="56">
        <f t="shared" si="16502"/>
        <v>0.002489233182</v>
      </c>
      <c r="BO2351" s="56">
        <f t="shared" si="49"/>
        <v>0</v>
      </c>
      <c r="BP2351" s="56">
        <f t="shared" si="50"/>
        <v>2.080705739</v>
      </c>
      <c r="BQ2351" s="56">
        <f t="shared" ref="BQ2351:BS2351" si="16503">AU2351</f>
        <v>0.153335866</v>
      </c>
      <c r="BR2351" s="56">
        <f t="shared" si="16503"/>
        <v>0.6746935609</v>
      </c>
      <c r="BS2351" s="56">
        <f t="shared" si="16503"/>
        <v>0.08770435558</v>
      </c>
      <c r="BT2351" s="56">
        <f t="shared" si="52"/>
        <v>8</v>
      </c>
      <c r="BU2351" s="50">
        <f t="shared" ref="BU2351:BX2351" si="16504">AZ2351</f>
        <v>5.992983026</v>
      </c>
      <c r="BV2351" s="50">
        <f t="shared" si="16504"/>
        <v>0.003551421133</v>
      </c>
      <c r="BW2351" s="50">
        <f t="shared" si="16504"/>
        <v>3.004206033</v>
      </c>
      <c r="BX2351" s="50">
        <f t="shared" si="16504"/>
        <v>0.003733849772</v>
      </c>
      <c r="BY2351" s="50">
        <f t="shared" si="54"/>
        <v>0</v>
      </c>
      <c r="BZ2351" s="50">
        <f t="shared" si="55"/>
        <v>2.080705739</v>
      </c>
      <c r="CA2351" s="50">
        <f t="shared" ref="CA2351:CC2351" si="16505">BF2351</f>
        <v>0.153335866</v>
      </c>
      <c r="CB2351" s="50">
        <f t="shared" si="16505"/>
        <v>0.6746935609</v>
      </c>
      <c r="CC2351" s="50">
        <f t="shared" si="16505"/>
        <v>0.08770435558</v>
      </c>
      <c r="CD2351" s="50">
        <f t="shared" si="57"/>
        <v>12.00091385</v>
      </c>
      <c r="CE2351" s="57">
        <f t="shared" si="58"/>
        <v>38.07</v>
      </c>
      <c r="CF2351" s="57">
        <f t="shared" si="59"/>
        <v>0.03</v>
      </c>
      <c r="CG2351" s="57">
        <f t="shared" si="60"/>
        <v>21.59</v>
      </c>
      <c r="CH2351" s="57">
        <f t="shared" si="61"/>
        <v>0.04</v>
      </c>
      <c r="CI2351" s="58">
        <f t="shared" si="62"/>
        <v>0</v>
      </c>
      <c r="CJ2351" s="58">
        <f t="shared" si="63"/>
        <v>31.61</v>
      </c>
      <c r="CK2351" s="57">
        <f t="shared" si="64"/>
        <v>2.3</v>
      </c>
      <c r="CL2351" s="57">
        <f t="shared" si="65"/>
        <v>5.75</v>
      </c>
      <c r="CM2351" s="57">
        <f t="shared" si="66"/>
        <v>1.04</v>
      </c>
      <c r="CN2351" s="57">
        <f t="shared" si="67"/>
        <v>100.43</v>
      </c>
      <c r="CO2351" s="59">
        <f t="shared" si="68"/>
        <v>0.2251650855</v>
      </c>
      <c r="CP2351" s="59">
        <f t="shared" si="69"/>
        <v>0.6943927031</v>
      </c>
      <c r="CQ2351" s="59">
        <f t="shared" si="70"/>
        <v>0.05117268843</v>
      </c>
      <c r="CR2351" s="59">
        <f t="shared" si="71"/>
        <v>0.02926952303</v>
      </c>
      <c r="CS2351" s="60">
        <f t="shared" si="72"/>
        <v>22.51650855</v>
      </c>
      <c r="CT2351" s="60">
        <f t="shared" si="73"/>
        <v>2.926952303</v>
      </c>
      <c r="CU2351" s="60">
        <f t="shared" si="74"/>
        <v>74.55653915</v>
      </c>
      <c r="CV2351" s="61">
        <f t="shared" si="75"/>
        <v>0.1418520658</v>
      </c>
      <c r="CW2351" s="61">
        <f t="shared" si="76"/>
        <v>0.194992964</v>
      </c>
      <c r="CX2351" s="62"/>
    </row>
    <row r="2352" ht="15.75" customHeight="1">
      <c r="A2352" s="17" t="s">
        <v>53</v>
      </c>
      <c r="B2352" s="87" t="s">
        <v>2307</v>
      </c>
      <c r="C2352" s="88" t="s">
        <v>2421</v>
      </c>
      <c r="D2352" s="89"/>
      <c r="E2352" s="89" t="s">
        <v>2422</v>
      </c>
      <c r="F2352" s="90">
        <v>36.0</v>
      </c>
      <c r="G2352" s="89" t="s">
        <v>2458</v>
      </c>
      <c r="H2352" s="95">
        <v>37.65</v>
      </c>
      <c r="I2352" s="92">
        <v>4.54</v>
      </c>
      <c r="J2352" s="92">
        <v>21.22</v>
      </c>
      <c r="K2352" s="92">
        <v>2.07</v>
      </c>
      <c r="L2352" s="92">
        <v>0.02</v>
      </c>
      <c r="M2352" s="92">
        <v>0.01</v>
      </c>
      <c r="N2352" s="92">
        <v>1.38</v>
      </c>
      <c r="O2352" s="92">
        <v>32.69</v>
      </c>
      <c r="P2352" s="92"/>
      <c r="Q2352" s="50">
        <f t="shared" si="8"/>
        <v>99.58</v>
      </c>
      <c r="R2352" s="51">
        <f t="shared" si="9"/>
        <v>12</v>
      </c>
      <c r="S2352" s="52">
        <f t="shared" si="10"/>
        <v>0.6266195995</v>
      </c>
      <c r="T2352" s="52">
        <f t="shared" si="11"/>
        <v>0.0002503166506</v>
      </c>
      <c r="U2352" s="52">
        <f t="shared" si="12"/>
        <v>0.4162363563</v>
      </c>
      <c r="V2352" s="52">
        <f t="shared" si="13"/>
        <v>0.0001315874313</v>
      </c>
      <c r="W2352" s="52">
        <f t="shared" si="14"/>
        <v>0</v>
      </c>
      <c r="X2352" s="52">
        <f t="shared" si="15"/>
        <v>0.4549984411</v>
      </c>
      <c r="Y2352" s="52">
        <f t="shared" si="16"/>
        <v>0.01945377192</v>
      </c>
      <c r="Z2352" s="52">
        <f t="shared" si="17"/>
        <v>0.1126427884</v>
      </c>
      <c r="AA2352" s="52">
        <f t="shared" si="18"/>
        <v>0.03691194984</v>
      </c>
      <c r="AB2352" s="52">
        <f t="shared" si="19"/>
        <v>1.667244811</v>
      </c>
      <c r="AC2352" s="53">
        <f t="shared" si="20"/>
        <v>5.004597398</v>
      </c>
      <c r="AD2352" s="54">
        <f t="shared" si="21"/>
        <v>1.253239199</v>
      </c>
      <c r="AE2352" s="54">
        <f t="shared" si="22"/>
        <v>0.0005006333011</v>
      </c>
      <c r="AF2352" s="54">
        <f t="shared" si="23"/>
        <v>0.6243545345</v>
      </c>
      <c r="AG2352" s="54">
        <f t="shared" si="24"/>
        <v>0.0001973811469</v>
      </c>
      <c r="AH2352" s="54">
        <f t="shared" si="25"/>
        <v>0</v>
      </c>
      <c r="AI2352" s="54">
        <f t="shared" si="26"/>
        <v>0.4549984411</v>
      </c>
      <c r="AJ2352" s="54">
        <f t="shared" si="27"/>
        <v>0.01945377192</v>
      </c>
      <c r="AK2352" s="54">
        <f t="shared" si="28"/>
        <v>0.1126427884</v>
      </c>
      <c r="AL2352" s="54">
        <f t="shared" si="29"/>
        <v>0.03691194984</v>
      </c>
      <c r="AM2352" s="54">
        <f t="shared" si="30"/>
        <v>2.502298699</v>
      </c>
      <c r="AN2352" s="54">
        <f t="shared" si="31"/>
        <v>-5.004597398</v>
      </c>
      <c r="AO2352" s="55">
        <f t="shared" si="32"/>
        <v>3.006731082</v>
      </c>
      <c r="AP2352" s="55">
        <f t="shared" si="33"/>
        <v>0.001201103276</v>
      </c>
      <c r="AQ2352" s="55">
        <f t="shared" si="34"/>
        <v>1.997241694</v>
      </c>
      <c r="AR2352" s="55">
        <f t="shared" si="35"/>
        <v>0.0006314006457</v>
      </c>
      <c r="AS2352" s="55">
        <f t="shared" si="36"/>
        <v>0</v>
      </c>
      <c r="AT2352" s="55">
        <f t="shared" si="37"/>
        <v>2.183235182</v>
      </c>
      <c r="AU2352" s="55">
        <f t="shared" si="38"/>
        <v>0.09334572481</v>
      </c>
      <c r="AV2352" s="55">
        <f t="shared" si="39"/>
        <v>0.5404978927</v>
      </c>
      <c r="AW2352" s="55">
        <f t="shared" si="40"/>
        <v>0.1771159201</v>
      </c>
      <c r="AX2352" s="55">
        <f t="shared" si="41"/>
        <v>8</v>
      </c>
      <c r="AY2352" s="55">
        <f t="shared" si="42"/>
        <v>24.01373747</v>
      </c>
      <c r="AZ2352" s="54">
        <f t="shared" ref="AZ2352:BA2352" si="16506">AO2352*2</f>
        <v>6.013462165</v>
      </c>
      <c r="BA2352" s="54">
        <f t="shared" si="16506"/>
        <v>0.002402206552</v>
      </c>
      <c r="BB2352" s="54">
        <f t="shared" ref="BB2352:BD2352" si="16507">AQ2352*(3/2)</f>
        <v>2.995862541</v>
      </c>
      <c r="BC2352" s="54">
        <f t="shared" si="16507"/>
        <v>0.0009471009686</v>
      </c>
      <c r="BD2352" s="54">
        <f t="shared" si="16507"/>
        <v>0</v>
      </c>
      <c r="BE2352" s="54">
        <f t="shared" ref="BE2352:BH2352" si="16508">AT2352</f>
        <v>2.183235182</v>
      </c>
      <c r="BF2352" s="54">
        <f t="shared" si="16508"/>
        <v>0.09334572481</v>
      </c>
      <c r="BG2352" s="54">
        <f t="shared" si="16508"/>
        <v>0.5404978927</v>
      </c>
      <c r="BH2352" s="54">
        <f t="shared" si="16508"/>
        <v>0.1771159201</v>
      </c>
      <c r="BI2352" s="54">
        <f t="shared" si="46"/>
        <v>12.00686873</v>
      </c>
      <c r="BJ2352" s="54">
        <f t="shared" si="47"/>
        <v>-24.01373747</v>
      </c>
      <c r="BK2352" s="56">
        <f t="shared" ref="BK2352:BN2352" si="16509">AO2352</f>
        <v>3.006731082</v>
      </c>
      <c r="BL2352" s="56">
        <f t="shared" si="16509"/>
        <v>0.001201103276</v>
      </c>
      <c r="BM2352" s="56">
        <f t="shared" si="16509"/>
        <v>1.997241694</v>
      </c>
      <c r="BN2352" s="56">
        <f t="shared" si="16509"/>
        <v>0.0006314006457</v>
      </c>
      <c r="BO2352" s="56">
        <f t="shared" si="49"/>
        <v>0</v>
      </c>
      <c r="BP2352" s="56">
        <f t="shared" si="50"/>
        <v>2.183235182</v>
      </c>
      <c r="BQ2352" s="56">
        <f t="shared" ref="BQ2352:BS2352" si="16510">AU2352</f>
        <v>0.09334572481</v>
      </c>
      <c r="BR2352" s="56">
        <f t="shared" si="16510"/>
        <v>0.5404978927</v>
      </c>
      <c r="BS2352" s="56">
        <f t="shared" si="16510"/>
        <v>0.1771159201</v>
      </c>
      <c r="BT2352" s="56">
        <f t="shared" si="52"/>
        <v>8</v>
      </c>
      <c r="BU2352" s="50">
        <f t="shared" ref="BU2352:BX2352" si="16511">AZ2352</f>
        <v>6.013462165</v>
      </c>
      <c r="BV2352" s="50">
        <f t="shared" si="16511"/>
        <v>0.002402206552</v>
      </c>
      <c r="BW2352" s="50">
        <f t="shared" si="16511"/>
        <v>2.995862541</v>
      </c>
      <c r="BX2352" s="50">
        <f t="shared" si="16511"/>
        <v>0.0009471009686</v>
      </c>
      <c r="BY2352" s="50">
        <f t="shared" si="54"/>
        <v>0</v>
      </c>
      <c r="BZ2352" s="50">
        <f t="shared" si="55"/>
        <v>2.183235182</v>
      </c>
      <c r="CA2352" s="50">
        <f t="shared" ref="CA2352:CC2352" si="16512">BF2352</f>
        <v>0.09334572481</v>
      </c>
      <c r="CB2352" s="50">
        <f t="shared" si="16512"/>
        <v>0.5404978927</v>
      </c>
      <c r="CC2352" s="50">
        <f t="shared" si="16512"/>
        <v>0.1771159201</v>
      </c>
      <c r="CD2352" s="50">
        <f t="shared" si="57"/>
        <v>12.00686873</v>
      </c>
      <c r="CE2352" s="57">
        <f t="shared" si="58"/>
        <v>37.65</v>
      </c>
      <c r="CF2352" s="57">
        <f t="shared" si="59"/>
        <v>0.02</v>
      </c>
      <c r="CG2352" s="57">
        <f t="shared" si="60"/>
        <v>21.22</v>
      </c>
      <c r="CH2352" s="57">
        <f t="shared" si="61"/>
        <v>0.01</v>
      </c>
      <c r="CI2352" s="58">
        <f t="shared" si="62"/>
        <v>0</v>
      </c>
      <c r="CJ2352" s="58">
        <f t="shared" si="63"/>
        <v>32.69</v>
      </c>
      <c r="CK2352" s="57">
        <f t="shared" si="64"/>
        <v>1.38</v>
      </c>
      <c r="CL2352" s="57">
        <f t="shared" si="65"/>
        <v>4.54</v>
      </c>
      <c r="CM2352" s="57">
        <f t="shared" si="66"/>
        <v>2.07</v>
      </c>
      <c r="CN2352" s="57">
        <f t="shared" si="67"/>
        <v>99.58</v>
      </c>
      <c r="CO2352" s="59">
        <f t="shared" si="68"/>
        <v>0.1805152782</v>
      </c>
      <c r="CP2352" s="59">
        <f t="shared" si="69"/>
        <v>0.7291560458</v>
      </c>
      <c r="CQ2352" s="59">
        <f t="shared" si="70"/>
        <v>0.03117556924</v>
      </c>
      <c r="CR2352" s="59">
        <f t="shared" si="71"/>
        <v>0.05915310682</v>
      </c>
      <c r="CS2352" s="60">
        <f t="shared" si="72"/>
        <v>18.05152782</v>
      </c>
      <c r="CT2352" s="60">
        <f t="shared" si="73"/>
        <v>5.915310682</v>
      </c>
      <c r="CU2352" s="60">
        <f t="shared" si="74"/>
        <v>76.0331615</v>
      </c>
      <c r="CV2352" s="61">
        <f t="shared" si="75"/>
        <v>0.1494107459</v>
      </c>
      <c r="CW2352" s="61">
        <f t="shared" si="76"/>
        <v>0.1563262309</v>
      </c>
      <c r="CX2352" s="62"/>
    </row>
    <row r="2353" ht="15.75" customHeight="1">
      <c r="A2353" s="17" t="s">
        <v>53</v>
      </c>
      <c r="B2353" s="87" t="s">
        <v>2307</v>
      </c>
      <c r="C2353" s="88" t="s">
        <v>2421</v>
      </c>
      <c r="D2353" s="89"/>
      <c r="E2353" s="89" t="s">
        <v>2422</v>
      </c>
      <c r="F2353" s="90">
        <v>37.0</v>
      </c>
      <c r="G2353" s="89" t="s">
        <v>2459</v>
      </c>
      <c r="H2353" s="95">
        <v>37.21</v>
      </c>
      <c r="I2353" s="92">
        <v>2.52</v>
      </c>
      <c r="J2353" s="92">
        <v>20.81</v>
      </c>
      <c r="K2353" s="92">
        <v>2.64</v>
      </c>
      <c r="L2353" s="92">
        <v>0.07</v>
      </c>
      <c r="M2353" s="92">
        <v>0.14</v>
      </c>
      <c r="N2353" s="92">
        <v>8.82</v>
      </c>
      <c r="O2353" s="92">
        <v>27.65</v>
      </c>
      <c r="P2353" s="92"/>
      <c r="Q2353" s="50">
        <f t="shared" si="8"/>
        <v>99.86</v>
      </c>
      <c r="R2353" s="51">
        <f t="shared" si="9"/>
        <v>12</v>
      </c>
      <c r="S2353" s="52">
        <f t="shared" si="10"/>
        <v>0.619296555</v>
      </c>
      <c r="T2353" s="52">
        <f t="shared" si="11"/>
        <v>0.000876108277</v>
      </c>
      <c r="U2353" s="52">
        <f t="shared" si="12"/>
        <v>0.4081940893</v>
      </c>
      <c r="V2353" s="52">
        <f t="shared" si="13"/>
        <v>0.001842224038</v>
      </c>
      <c r="W2353" s="52">
        <f t="shared" si="14"/>
        <v>0</v>
      </c>
      <c r="X2353" s="52">
        <f t="shared" si="15"/>
        <v>0.3848487885</v>
      </c>
      <c r="Y2353" s="52">
        <f t="shared" si="16"/>
        <v>0.124334977</v>
      </c>
      <c r="Z2353" s="52">
        <f t="shared" si="17"/>
        <v>0.06252419091</v>
      </c>
      <c r="AA2353" s="52">
        <f t="shared" si="18"/>
        <v>0.04707610994</v>
      </c>
      <c r="AB2353" s="52">
        <f t="shared" si="19"/>
        <v>1.648993043</v>
      </c>
      <c r="AC2353" s="53">
        <f t="shared" si="20"/>
        <v>4.948367726</v>
      </c>
      <c r="AD2353" s="54">
        <f t="shared" si="21"/>
        <v>1.23859311</v>
      </c>
      <c r="AE2353" s="54">
        <f t="shared" si="22"/>
        <v>0.001752216554</v>
      </c>
      <c r="AF2353" s="54">
        <f t="shared" si="23"/>
        <v>0.612291134</v>
      </c>
      <c r="AG2353" s="54">
        <f t="shared" si="24"/>
        <v>0.002763336057</v>
      </c>
      <c r="AH2353" s="54">
        <f t="shared" si="25"/>
        <v>0</v>
      </c>
      <c r="AI2353" s="54">
        <f t="shared" si="26"/>
        <v>0.3848487885</v>
      </c>
      <c r="AJ2353" s="54">
        <f t="shared" si="27"/>
        <v>0.124334977</v>
      </c>
      <c r="AK2353" s="54">
        <f t="shared" si="28"/>
        <v>0.06252419091</v>
      </c>
      <c r="AL2353" s="54">
        <f t="shared" si="29"/>
        <v>0.04707610994</v>
      </c>
      <c r="AM2353" s="54">
        <f t="shared" si="30"/>
        <v>2.474183863</v>
      </c>
      <c r="AN2353" s="54">
        <f t="shared" si="31"/>
        <v>-4.948367726</v>
      </c>
      <c r="AO2353" s="55">
        <f t="shared" si="32"/>
        <v>3.004483531</v>
      </c>
      <c r="AP2353" s="55">
        <f t="shared" si="33"/>
        <v>0.004250391622</v>
      </c>
      <c r="AQ2353" s="55">
        <f t="shared" si="34"/>
        <v>1.980331408</v>
      </c>
      <c r="AR2353" s="55">
        <f t="shared" si="35"/>
        <v>0.008937449656</v>
      </c>
      <c r="AS2353" s="55">
        <f t="shared" si="36"/>
        <v>0</v>
      </c>
      <c r="AT2353" s="55">
        <f t="shared" si="37"/>
        <v>1.867072952</v>
      </c>
      <c r="AU2353" s="55">
        <f t="shared" si="38"/>
        <v>0.603204374</v>
      </c>
      <c r="AV2353" s="55">
        <f t="shared" si="39"/>
        <v>0.3033327092</v>
      </c>
      <c r="AW2353" s="55">
        <f t="shared" si="40"/>
        <v>0.2283871852</v>
      </c>
      <c r="AX2353" s="55">
        <f t="shared" si="41"/>
        <v>8</v>
      </c>
      <c r="AY2353" s="55">
        <f t="shared" si="42"/>
        <v>24.0067367</v>
      </c>
      <c r="AZ2353" s="54">
        <f t="shared" ref="AZ2353:BA2353" si="16513">AO2353*2</f>
        <v>6.008967061</v>
      </c>
      <c r="BA2353" s="54">
        <f t="shared" si="16513"/>
        <v>0.008500783245</v>
      </c>
      <c r="BB2353" s="54">
        <f t="shared" ref="BB2353:BD2353" si="16514">AQ2353*(3/2)</f>
        <v>2.970497112</v>
      </c>
      <c r="BC2353" s="54">
        <f t="shared" si="16514"/>
        <v>0.01340617448</v>
      </c>
      <c r="BD2353" s="54">
        <f t="shared" si="16514"/>
        <v>0</v>
      </c>
      <c r="BE2353" s="54">
        <f t="shared" ref="BE2353:BH2353" si="16515">AT2353</f>
        <v>1.867072952</v>
      </c>
      <c r="BF2353" s="54">
        <f t="shared" si="16515"/>
        <v>0.603204374</v>
      </c>
      <c r="BG2353" s="54">
        <f t="shared" si="16515"/>
        <v>0.3033327092</v>
      </c>
      <c r="BH2353" s="54">
        <f t="shared" si="16515"/>
        <v>0.2283871852</v>
      </c>
      <c r="BI2353" s="54">
        <f t="shared" si="46"/>
        <v>12.00336835</v>
      </c>
      <c r="BJ2353" s="54">
        <f t="shared" si="47"/>
        <v>-24.0067367</v>
      </c>
      <c r="BK2353" s="56">
        <f t="shared" ref="BK2353:BN2353" si="16516">AO2353</f>
        <v>3.004483531</v>
      </c>
      <c r="BL2353" s="56">
        <f t="shared" si="16516"/>
        <v>0.004250391622</v>
      </c>
      <c r="BM2353" s="56">
        <f t="shared" si="16516"/>
        <v>1.980331408</v>
      </c>
      <c r="BN2353" s="56">
        <f t="shared" si="16516"/>
        <v>0.008937449656</v>
      </c>
      <c r="BO2353" s="56">
        <f t="shared" si="49"/>
        <v>0</v>
      </c>
      <c r="BP2353" s="56">
        <f t="shared" si="50"/>
        <v>1.867072952</v>
      </c>
      <c r="BQ2353" s="56">
        <f t="shared" ref="BQ2353:BS2353" si="16517">AU2353</f>
        <v>0.603204374</v>
      </c>
      <c r="BR2353" s="56">
        <f t="shared" si="16517"/>
        <v>0.3033327092</v>
      </c>
      <c r="BS2353" s="56">
        <f t="shared" si="16517"/>
        <v>0.2283871852</v>
      </c>
      <c r="BT2353" s="56">
        <f t="shared" si="52"/>
        <v>8</v>
      </c>
      <c r="BU2353" s="50">
        <f t="shared" ref="BU2353:BX2353" si="16518">AZ2353</f>
        <v>6.008967061</v>
      </c>
      <c r="BV2353" s="50">
        <f t="shared" si="16518"/>
        <v>0.008500783245</v>
      </c>
      <c r="BW2353" s="50">
        <f t="shared" si="16518"/>
        <v>2.970497112</v>
      </c>
      <c r="BX2353" s="50">
        <f t="shared" si="16518"/>
        <v>0.01340617448</v>
      </c>
      <c r="BY2353" s="50">
        <f t="shared" si="54"/>
        <v>0</v>
      </c>
      <c r="BZ2353" s="50">
        <f t="shared" si="55"/>
        <v>1.867072952</v>
      </c>
      <c r="CA2353" s="50">
        <f t="shared" ref="CA2353:CC2353" si="16519">BF2353</f>
        <v>0.603204374</v>
      </c>
      <c r="CB2353" s="50">
        <f t="shared" si="16519"/>
        <v>0.3033327092</v>
      </c>
      <c r="CC2353" s="50">
        <f t="shared" si="16519"/>
        <v>0.2283871852</v>
      </c>
      <c r="CD2353" s="50">
        <f t="shared" si="57"/>
        <v>12.00336835</v>
      </c>
      <c r="CE2353" s="57">
        <f t="shared" si="58"/>
        <v>37.21</v>
      </c>
      <c r="CF2353" s="57">
        <f t="shared" si="59"/>
        <v>0.07</v>
      </c>
      <c r="CG2353" s="57">
        <f t="shared" si="60"/>
        <v>20.81</v>
      </c>
      <c r="CH2353" s="57">
        <f t="shared" si="61"/>
        <v>0.14</v>
      </c>
      <c r="CI2353" s="58">
        <f t="shared" si="62"/>
        <v>0</v>
      </c>
      <c r="CJ2353" s="58">
        <f t="shared" si="63"/>
        <v>27.65</v>
      </c>
      <c r="CK2353" s="57">
        <f t="shared" si="64"/>
        <v>8.82</v>
      </c>
      <c r="CL2353" s="57">
        <f t="shared" si="65"/>
        <v>2.52</v>
      </c>
      <c r="CM2353" s="57">
        <f t="shared" si="66"/>
        <v>2.64</v>
      </c>
      <c r="CN2353" s="57">
        <f t="shared" si="67"/>
        <v>99.86</v>
      </c>
      <c r="CO2353" s="59">
        <f t="shared" si="68"/>
        <v>0.1010436343</v>
      </c>
      <c r="CP2353" s="59">
        <f t="shared" si="69"/>
        <v>0.6219435978</v>
      </c>
      <c r="CQ2353" s="59">
        <f t="shared" si="70"/>
        <v>0.2009343546</v>
      </c>
      <c r="CR2353" s="59">
        <f t="shared" si="71"/>
        <v>0.07607841329</v>
      </c>
      <c r="CS2353" s="60">
        <f t="shared" si="72"/>
        <v>10.10436343</v>
      </c>
      <c r="CT2353" s="60">
        <f t="shared" si="73"/>
        <v>7.607841329</v>
      </c>
      <c r="CU2353" s="60">
        <f t="shared" si="74"/>
        <v>82.28779524</v>
      </c>
      <c r="CV2353" s="61">
        <f t="shared" si="75"/>
        <v>0.1266002304</v>
      </c>
      <c r="CW2353" s="61">
        <f t="shared" si="76"/>
        <v>0.08750378729</v>
      </c>
      <c r="CX2353" s="62"/>
    </row>
    <row r="2354" ht="15.75" customHeight="1">
      <c r="A2354" s="17" t="s">
        <v>53</v>
      </c>
      <c r="B2354" s="87" t="s">
        <v>2307</v>
      </c>
      <c r="C2354" s="88" t="s">
        <v>2421</v>
      </c>
      <c r="D2354" s="89"/>
      <c r="E2354" s="89" t="s">
        <v>2422</v>
      </c>
      <c r="F2354" s="90">
        <v>38.0</v>
      </c>
      <c r="G2354" s="89" t="s">
        <v>2460</v>
      </c>
      <c r="H2354" s="95">
        <v>35.93</v>
      </c>
      <c r="I2354" s="92">
        <v>0.93</v>
      </c>
      <c r="J2354" s="92">
        <v>20.82</v>
      </c>
      <c r="K2354" s="92">
        <v>0.22</v>
      </c>
      <c r="L2354" s="92">
        <v>0.05</v>
      </c>
      <c r="M2354" s="92">
        <v>0.01</v>
      </c>
      <c r="N2354" s="92">
        <v>13.74</v>
      </c>
      <c r="O2354" s="92">
        <v>27.62</v>
      </c>
      <c r="P2354" s="92"/>
      <c r="Q2354" s="50">
        <f t="shared" si="8"/>
        <v>99.32</v>
      </c>
      <c r="R2354" s="51">
        <f t="shared" si="9"/>
        <v>12</v>
      </c>
      <c r="S2354" s="52">
        <f t="shared" si="10"/>
        <v>0.597993153</v>
      </c>
      <c r="T2354" s="52">
        <f t="shared" si="11"/>
        <v>0.0006257916264</v>
      </c>
      <c r="U2354" s="52">
        <f t="shared" si="12"/>
        <v>0.4083902422</v>
      </c>
      <c r="V2354" s="52">
        <f t="shared" si="13"/>
        <v>0.0001315874313</v>
      </c>
      <c r="W2354" s="52">
        <f t="shared" si="14"/>
        <v>0</v>
      </c>
      <c r="X2354" s="52">
        <f t="shared" si="15"/>
        <v>0.3844312311</v>
      </c>
      <c r="Y2354" s="52">
        <f t="shared" si="16"/>
        <v>0.193691903</v>
      </c>
      <c r="Z2354" s="52">
        <f t="shared" si="17"/>
        <v>0.02307440379</v>
      </c>
      <c r="AA2354" s="52">
        <f t="shared" si="18"/>
        <v>0.003923009162</v>
      </c>
      <c r="AB2354" s="52">
        <f t="shared" si="19"/>
        <v>1.612261321</v>
      </c>
      <c r="AC2354" s="53">
        <f t="shared" si="20"/>
        <v>4.830282361</v>
      </c>
      <c r="AD2354" s="54">
        <f t="shared" si="21"/>
        <v>1.195986306</v>
      </c>
      <c r="AE2354" s="54">
        <f t="shared" si="22"/>
        <v>0.001251583253</v>
      </c>
      <c r="AF2354" s="54">
        <f t="shared" si="23"/>
        <v>0.6125853633</v>
      </c>
      <c r="AG2354" s="54">
        <f t="shared" si="24"/>
        <v>0.0001973811469</v>
      </c>
      <c r="AH2354" s="54">
        <f t="shared" si="25"/>
        <v>0</v>
      </c>
      <c r="AI2354" s="54">
        <f t="shared" si="26"/>
        <v>0.3844312311</v>
      </c>
      <c r="AJ2354" s="54">
        <f t="shared" si="27"/>
        <v>0.193691903</v>
      </c>
      <c r="AK2354" s="54">
        <f t="shared" si="28"/>
        <v>0.02307440379</v>
      </c>
      <c r="AL2354" s="54">
        <f t="shared" si="29"/>
        <v>0.003923009162</v>
      </c>
      <c r="AM2354" s="54">
        <f t="shared" si="30"/>
        <v>2.415141181</v>
      </c>
      <c r="AN2354" s="54">
        <f t="shared" si="31"/>
        <v>-4.830282361</v>
      </c>
      <c r="AO2354" s="55">
        <f t="shared" si="32"/>
        <v>2.967226938</v>
      </c>
      <c r="AP2354" s="55">
        <f t="shared" si="33"/>
        <v>0.003105162262</v>
      </c>
      <c r="AQ2354" s="55">
        <f t="shared" si="34"/>
        <v>2.026422078</v>
      </c>
      <c r="AR2354" s="55">
        <f t="shared" si="35"/>
        <v>0.0006529335143</v>
      </c>
      <c r="AS2354" s="55">
        <f t="shared" si="36"/>
        <v>0</v>
      </c>
      <c r="AT2354" s="55">
        <f t="shared" si="37"/>
        <v>1.90753807</v>
      </c>
      <c r="AU2354" s="55">
        <f t="shared" si="38"/>
        <v>0.961094336</v>
      </c>
      <c r="AV2354" s="55">
        <f t="shared" si="39"/>
        <v>0.1144946094</v>
      </c>
      <c r="AW2354" s="55">
        <f t="shared" si="40"/>
        <v>0.01946587249</v>
      </c>
      <c r="AX2354" s="55">
        <f t="shared" si="41"/>
        <v>8</v>
      </c>
      <c r="AY2354" s="55">
        <f t="shared" si="42"/>
        <v>23.96773921</v>
      </c>
      <c r="AZ2354" s="54">
        <f t="shared" ref="AZ2354:BA2354" si="16520">AO2354*2</f>
        <v>5.934453876</v>
      </c>
      <c r="BA2354" s="54">
        <f t="shared" si="16520"/>
        <v>0.006210324524</v>
      </c>
      <c r="BB2354" s="54">
        <f t="shared" ref="BB2354:BD2354" si="16521">AQ2354*(3/2)</f>
        <v>3.039633118</v>
      </c>
      <c r="BC2354" s="54">
        <f t="shared" si="16521"/>
        <v>0.0009794002714</v>
      </c>
      <c r="BD2354" s="54">
        <f t="shared" si="16521"/>
        <v>0</v>
      </c>
      <c r="BE2354" s="54">
        <f t="shared" ref="BE2354:BH2354" si="16522">AT2354</f>
        <v>1.90753807</v>
      </c>
      <c r="BF2354" s="54">
        <f t="shared" si="16522"/>
        <v>0.961094336</v>
      </c>
      <c r="BG2354" s="54">
        <f t="shared" si="16522"/>
        <v>0.1144946094</v>
      </c>
      <c r="BH2354" s="54">
        <f t="shared" si="16522"/>
        <v>0.01946587249</v>
      </c>
      <c r="BI2354" s="54">
        <f t="shared" si="46"/>
        <v>11.98386961</v>
      </c>
      <c r="BJ2354" s="54">
        <f t="shared" si="47"/>
        <v>-23.96773921</v>
      </c>
      <c r="BK2354" s="56">
        <f t="shared" ref="BK2354:BN2354" si="16523">AO2354</f>
        <v>2.967226938</v>
      </c>
      <c r="BL2354" s="56">
        <f t="shared" si="16523"/>
        <v>0.003105162262</v>
      </c>
      <c r="BM2354" s="56">
        <f t="shared" si="16523"/>
        <v>2.026422078</v>
      </c>
      <c r="BN2354" s="56">
        <f t="shared" si="16523"/>
        <v>0.0006529335143</v>
      </c>
      <c r="BO2354" s="56">
        <f t="shared" si="49"/>
        <v>0.03226078729</v>
      </c>
      <c r="BP2354" s="56">
        <f t="shared" si="50"/>
        <v>1.875277282</v>
      </c>
      <c r="BQ2354" s="56">
        <f t="shared" ref="BQ2354:BS2354" si="16524">AU2354</f>
        <v>0.961094336</v>
      </c>
      <c r="BR2354" s="56">
        <f t="shared" si="16524"/>
        <v>0.1144946094</v>
      </c>
      <c r="BS2354" s="56">
        <f t="shared" si="16524"/>
        <v>0.01946587249</v>
      </c>
      <c r="BT2354" s="56">
        <f t="shared" si="52"/>
        <v>8</v>
      </c>
      <c r="BU2354" s="50">
        <f t="shared" ref="BU2354:BX2354" si="16525">AZ2354</f>
        <v>5.934453876</v>
      </c>
      <c r="BV2354" s="50">
        <f t="shared" si="16525"/>
        <v>0.006210324524</v>
      </c>
      <c r="BW2354" s="50">
        <f t="shared" si="16525"/>
        <v>3.039633118</v>
      </c>
      <c r="BX2354" s="50">
        <f t="shared" si="16525"/>
        <v>0.0009794002714</v>
      </c>
      <c r="BY2354" s="50">
        <f t="shared" si="54"/>
        <v>0.04839118093</v>
      </c>
      <c r="BZ2354" s="50">
        <f t="shared" si="55"/>
        <v>1.875277282</v>
      </c>
      <c r="CA2354" s="50">
        <f t="shared" ref="CA2354:CC2354" si="16526">BF2354</f>
        <v>0.961094336</v>
      </c>
      <c r="CB2354" s="50">
        <f t="shared" si="16526"/>
        <v>0.1144946094</v>
      </c>
      <c r="CC2354" s="50">
        <f t="shared" si="16526"/>
        <v>0.01946587249</v>
      </c>
      <c r="CD2354" s="50">
        <f t="shared" si="57"/>
        <v>12</v>
      </c>
      <c r="CE2354" s="57">
        <f t="shared" si="58"/>
        <v>35.93</v>
      </c>
      <c r="CF2354" s="57">
        <f t="shared" si="59"/>
        <v>0.05</v>
      </c>
      <c r="CG2354" s="57">
        <f t="shared" si="60"/>
        <v>20.82</v>
      </c>
      <c r="CH2354" s="57">
        <f t="shared" si="61"/>
        <v>0.01</v>
      </c>
      <c r="CI2354" s="58">
        <f t="shared" si="62"/>
        <v>0.5191275987</v>
      </c>
      <c r="CJ2354" s="58">
        <f t="shared" si="63"/>
        <v>27.15288327</v>
      </c>
      <c r="CK2354" s="57">
        <f t="shared" si="64"/>
        <v>13.74</v>
      </c>
      <c r="CL2354" s="57">
        <f t="shared" si="65"/>
        <v>0.93</v>
      </c>
      <c r="CM2354" s="57">
        <f t="shared" si="66"/>
        <v>0.22</v>
      </c>
      <c r="CN2354" s="57">
        <f t="shared" si="67"/>
        <v>99.37201087</v>
      </c>
      <c r="CO2354" s="59">
        <f t="shared" si="68"/>
        <v>0.03854606339</v>
      </c>
      <c r="CP2354" s="59">
        <f t="shared" si="69"/>
        <v>0.6313358975</v>
      </c>
      <c r="CQ2354" s="59">
        <f t="shared" si="70"/>
        <v>0.3235646061</v>
      </c>
      <c r="CR2354" s="59">
        <f t="shared" si="71"/>
        <v>0.006553433027</v>
      </c>
      <c r="CS2354" s="60">
        <f t="shared" si="72"/>
        <v>3.854606339</v>
      </c>
      <c r="CT2354" s="60">
        <f t="shared" si="73"/>
        <v>0.6553433027</v>
      </c>
      <c r="CU2354" s="60">
        <f t="shared" si="74"/>
        <v>95.49005036</v>
      </c>
      <c r="CV2354" s="61">
        <f t="shared" si="75"/>
        <v>0.02582646472</v>
      </c>
      <c r="CW2354" s="61">
        <f t="shared" si="76"/>
        <v>0.0333808909</v>
      </c>
      <c r="CX2354" s="62"/>
    </row>
    <row r="2355" ht="15.75" customHeight="1">
      <c r="A2355" s="17" t="s">
        <v>53</v>
      </c>
      <c r="B2355" s="87" t="s">
        <v>2307</v>
      </c>
      <c r="C2355" s="88" t="s">
        <v>2421</v>
      </c>
      <c r="D2355" s="89"/>
      <c r="E2355" s="89" t="s">
        <v>2422</v>
      </c>
      <c r="F2355" s="90">
        <v>39.0</v>
      </c>
      <c r="G2355" s="89" t="s">
        <v>2461</v>
      </c>
      <c r="H2355" s="95">
        <v>38.98</v>
      </c>
      <c r="I2355" s="92">
        <v>8.64</v>
      </c>
      <c r="J2355" s="92">
        <v>21.83</v>
      </c>
      <c r="K2355" s="92">
        <v>2.27</v>
      </c>
      <c r="L2355" s="92">
        <v>0.04</v>
      </c>
      <c r="M2355" s="92">
        <v>0.0</v>
      </c>
      <c r="N2355" s="92">
        <v>0.39</v>
      </c>
      <c r="O2355" s="92">
        <v>27.92</v>
      </c>
      <c r="P2355" s="92"/>
      <c r="Q2355" s="50">
        <f t="shared" si="8"/>
        <v>100.07</v>
      </c>
      <c r="R2355" s="51">
        <f t="shared" si="9"/>
        <v>12</v>
      </c>
      <c r="S2355" s="52">
        <f t="shared" si="10"/>
        <v>0.6487551657</v>
      </c>
      <c r="T2355" s="52">
        <f t="shared" si="11"/>
        <v>0.0005006333011</v>
      </c>
      <c r="U2355" s="52">
        <f t="shared" si="12"/>
        <v>0.4282016804</v>
      </c>
      <c r="V2355" s="52">
        <f t="shared" si="13"/>
        <v>0</v>
      </c>
      <c r="W2355" s="52">
        <f t="shared" si="14"/>
        <v>0</v>
      </c>
      <c r="X2355" s="52">
        <f t="shared" si="15"/>
        <v>0.3886068056</v>
      </c>
      <c r="Y2355" s="52">
        <f t="shared" si="16"/>
        <v>0.005497805107</v>
      </c>
      <c r="Z2355" s="52">
        <f t="shared" si="17"/>
        <v>0.2143686545</v>
      </c>
      <c r="AA2355" s="52">
        <f t="shared" si="18"/>
        <v>0.04047832181</v>
      </c>
      <c r="AB2355" s="52">
        <f t="shared" si="19"/>
        <v>1.726409066</v>
      </c>
      <c r="AC2355" s="53">
        <f t="shared" si="20"/>
        <v>5.179531411</v>
      </c>
      <c r="AD2355" s="54">
        <f t="shared" si="21"/>
        <v>1.297510331</v>
      </c>
      <c r="AE2355" s="54">
        <f t="shared" si="22"/>
        <v>0.001001266602</v>
      </c>
      <c r="AF2355" s="54">
        <f t="shared" si="23"/>
        <v>0.6423025207</v>
      </c>
      <c r="AG2355" s="54">
        <f t="shared" si="24"/>
        <v>0</v>
      </c>
      <c r="AH2355" s="54">
        <f t="shared" si="25"/>
        <v>0</v>
      </c>
      <c r="AI2355" s="54">
        <f t="shared" si="26"/>
        <v>0.3886068056</v>
      </c>
      <c r="AJ2355" s="54">
        <f t="shared" si="27"/>
        <v>0.005497805107</v>
      </c>
      <c r="AK2355" s="54">
        <f t="shared" si="28"/>
        <v>0.2143686545</v>
      </c>
      <c r="AL2355" s="54">
        <f t="shared" si="29"/>
        <v>0.04047832181</v>
      </c>
      <c r="AM2355" s="54">
        <f t="shared" si="30"/>
        <v>2.589765706</v>
      </c>
      <c r="AN2355" s="54">
        <f t="shared" si="31"/>
        <v>-5.179531411</v>
      </c>
      <c r="AO2355" s="55">
        <f t="shared" si="32"/>
        <v>3.006263942</v>
      </c>
      <c r="AP2355" s="55">
        <f t="shared" si="33"/>
        <v>0.002319882632</v>
      </c>
      <c r="AQ2355" s="55">
        <f t="shared" si="34"/>
        <v>1.984242037</v>
      </c>
      <c r="AR2355" s="55">
        <f t="shared" si="35"/>
        <v>0</v>
      </c>
      <c r="AS2355" s="55">
        <f t="shared" si="36"/>
        <v>0</v>
      </c>
      <c r="AT2355" s="55">
        <f t="shared" si="37"/>
        <v>1.800763507</v>
      </c>
      <c r="AU2355" s="55">
        <f t="shared" si="38"/>
        <v>0.02547625688</v>
      </c>
      <c r="AV2355" s="55">
        <f t="shared" si="39"/>
        <v>0.9933620424</v>
      </c>
      <c r="AW2355" s="55">
        <f t="shared" si="40"/>
        <v>0.1875723319</v>
      </c>
      <c r="AX2355" s="55">
        <f t="shared" si="41"/>
        <v>8</v>
      </c>
      <c r="AY2355" s="55">
        <f t="shared" si="42"/>
        <v>24.00140969</v>
      </c>
      <c r="AZ2355" s="54">
        <f t="shared" ref="AZ2355:BA2355" si="16527">AO2355*2</f>
        <v>6.012527883</v>
      </c>
      <c r="BA2355" s="54">
        <f t="shared" si="16527"/>
        <v>0.004639765264</v>
      </c>
      <c r="BB2355" s="54">
        <f t="shared" ref="BB2355:BD2355" si="16528">AQ2355*(3/2)</f>
        <v>2.976363056</v>
      </c>
      <c r="BC2355" s="54">
        <f t="shared" si="16528"/>
        <v>0</v>
      </c>
      <c r="BD2355" s="54">
        <f t="shared" si="16528"/>
        <v>0</v>
      </c>
      <c r="BE2355" s="54">
        <f t="shared" ref="BE2355:BH2355" si="16529">AT2355</f>
        <v>1.800763507</v>
      </c>
      <c r="BF2355" s="54">
        <f t="shared" si="16529"/>
        <v>0.02547625688</v>
      </c>
      <c r="BG2355" s="54">
        <f t="shared" si="16529"/>
        <v>0.9933620424</v>
      </c>
      <c r="BH2355" s="54">
        <f t="shared" si="16529"/>
        <v>0.1875723319</v>
      </c>
      <c r="BI2355" s="54">
        <f t="shared" si="46"/>
        <v>12.00070484</v>
      </c>
      <c r="BJ2355" s="54">
        <f t="shared" si="47"/>
        <v>-24.00140969</v>
      </c>
      <c r="BK2355" s="56">
        <f t="shared" ref="BK2355:BN2355" si="16530">AO2355</f>
        <v>3.006263942</v>
      </c>
      <c r="BL2355" s="56">
        <f t="shared" si="16530"/>
        <v>0.002319882632</v>
      </c>
      <c r="BM2355" s="56">
        <f t="shared" si="16530"/>
        <v>1.984242037</v>
      </c>
      <c r="BN2355" s="56">
        <f t="shared" si="16530"/>
        <v>0</v>
      </c>
      <c r="BO2355" s="56">
        <f t="shared" si="49"/>
        <v>0</v>
      </c>
      <c r="BP2355" s="56">
        <f t="shared" si="50"/>
        <v>1.800763507</v>
      </c>
      <c r="BQ2355" s="56">
        <f t="shared" ref="BQ2355:BS2355" si="16531">AU2355</f>
        <v>0.02547625688</v>
      </c>
      <c r="BR2355" s="56">
        <f t="shared" si="16531"/>
        <v>0.9933620424</v>
      </c>
      <c r="BS2355" s="56">
        <f t="shared" si="16531"/>
        <v>0.1875723319</v>
      </c>
      <c r="BT2355" s="56">
        <f t="shared" si="52"/>
        <v>8</v>
      </c>
      <c r="BU2355" s="50">
        <f t="shared" ref="BU2355:BX2355" si="16532">AZ2355</f>
        <v>6.012527883</v>
      </c>
      <c r="BV2355" s="50">
        <f t="shared" si="16532"/>
        <v>0.004639765264</v>
      </c>
      <c r="BW2355" s="50">
        <f t="shared" si="16532"/>
        <v>2.976363056</v>
      </c>
      <c r="BX2355" s="50">
        <f t="shared" si="16532"/>
        <v>0</v>
      </c>
      <c r="BY2355" s="50">
        <f t="shared" si="54"/>
        <v>0</v>
      </c>
      <c r="BZ2355" s="50">
        <f t="shared" si="55"/>
        <v>1.800763507</v>
      </c>
      <c r="CA2355" s="50">
        <f t="shared" ref="CA2355:CC2355" si="16533">BF2355</f>
        <v>0.02547625688</v>
      </c>
      <c r="CB2355" s="50">
        <f t="shared" si="16533"/>
        <v>0.9933620424</v>
      </c>
      <c r="CC2355" s="50">
        <f t="shared" si="16533"/>
        <v>0.1875723319</v>
      </c>
      <c r="CD2355" s="50">
        <f t="shared" si="57"/>
        <v>12.00070484</v>
      </c>
      <c r="CE2355" s="57">
        <f t="shared" si="58"/>
        <v>38.98</v>
      </c>
      <c r="CF2355" s="57">
        <f t="shared" si="59"/>
        <v>0.04</v>
      </c>
      <c r="CG2355" s="57">
        <f t="shared" si="60"/>
        <v>21.83</v>
      </c>
      <c r="CH2355" s="57">
        <f t="shared" si="61"/>
        <v>0</v>
      </c>
      <c r="CI2355" s="58">
        <f t="shared" si="62"/>
        <v>0</v>
      </c>
      <c r="CJ2355" s="58">
        <f t="shared" si="63"/>
        <v>27.92</v>
      </c>
      <c r="CK2355" s="57">
        <f t="shared" si="64"/>
        <v>0.39</v>
      </c>
      <c r="CL2355" s="57">
        <f t="shared" si="65"/>
        <v>8.64</v>
      </c>
      <c r="CM2355" s="57">
        <f t="shared" si="66"/>
        <v>2.27</v>
      </c>
      <c r="CN2355" s="57">
        <f t="shared" si="67"/>
        <v>100.07</v>
      </c>
      <c r="CO2355" s="59">
        <f t="shared" si="68"/>
        <v>0.3303307347</v>
      </c>
      <c r="CP2355" s="59">
        <f t="shared" si="69"/>
        <v>0.5988224906</v>
      </c>
      <c r="CQ2355" s="59">
        <f t="shared" si="70"/>
        <v>0.008471826276</v>
      </c>
      <c r="CR2355" s="59">
        <f t="shared" si="71"/>
        <v>0.06237494848</v>
      </c>
      <c r="CS2355" s="60">
        <f t="shared" si="72"/>
        <v>33.03307347</v>
      </c>
      <c r="CT2355" s="60">
        <f t="shared" si="73"/>
        <v>6.237494848</v>
      </c>
      <c r="CU2355" s="60">
        <f t="shared" si="74"/>
        <v>60.72943168</v>
      </c>
      <c r="CV2355" s="61">
        <f t="shared" si="75"/>
        <v>0.2275403158</v>
      </c>
      <c r="CW2355" s="61">
        <f t="shared" si="76"/>
        <v>0.2860664162</v>
      </c>
      <c r="CX2355" s="62"/>
    </row>
    <row r="2356" ht="15.75" customHeight="1">
      <c r="A2356" s="17" t="s">
        <v>53</v>
      </c>
      <c r="B2356" s="87" t="s">
        <v>2307</v>
      </c>
      <c r="C2356" s="88" t="s">
        <v>2421</v>
      </c>
      <c r="D2356" s="89"/>
      <c r="E2356" s="89" t="s">
        <v>2422</v>
      </c>
      <c r="F2356" s="90">
        <v>40.0</v>
      </c>
      <c r="G2356" s="89" t="s">
        <v>2462</v>
      </c>
      <c r="H2356" s="95">
        <v>36.72</v>
      </c>
      <c r="I2356" s="92">
        <v>0.91</v>
      </c>
      <c r="J2356" s="92">
        <v>20.89</v>
      </c>
      <c r="K2356" s="92">
        <v>3.24</v>
      </c>
      <c r="L2356" s="92">
        <v>0.0</v>
      </c>
      <c r="M2356" s="92">
        <v>0.0</v>
      </c>
      <c r="N2356" s="92">
        <v>2.2</v>
      </c>
      <c r="O2356" s="92">
        <v>35.8</v>
      </c>
      <c r="P2356" s="92"/>
      <c r="Q2356" s="50">
        <f t="shared" si="8"/>
        <v>99.76</v>
      </c>
      <c r="R2356" s="51">
        <f t="shared" si="9"/>
        <v>12</v>
      </c>
      <c r="S2356" s="52">
        <f t="shared" si="10"/>
        <v>0.6111413464</v>
      </c>
      <c r="T2356" s="52">
        <f t="shared" si="11"/>
        <v>0</v>
      </c>
      <c r="U2356" s="52">
        <f t="shared" si="12"/>
        <v>0.4097633122</v>
      </c>
      <c r="V2356" s="52">
        <f t="shared" si="13"/>
        <v>0</v>
      </c>
      <c r="W2356" s="52">
        <f t="shared" si="14"/>
        <v>0</v>
      </c>
      <c r="X2356" s="52">
        <f t="shared" si="15"/>
        <v>0.4982852307</v>
      </c>
      <c r="Y2356" s="52">
        <f t="shared" si="16"/>
        <v>0.03101325958</v>
      </c>
      <c r="Z2356" s="52">
        <f t="shared" si="17"/>
        <v>0.02257818005</v>
      </c>
      <c r="AA2356" s="52">
        <f t="shared" si="18"/>
        <v>0.05777522584</v>
      </c>
      <c r="AB2356" s="52">
        <f t="shared" si="19"/>
        <v>1.630556555</v>
      </c>
      <c r="AC2356" s="53">
        <f t="shared" si="20"/>
        <v>4.893159114</v>
      </c>
      <c r="AD2356" s="54">
        <f t="shared" si="21"/>
        <v>1.222282693</v>
      </c>
      <c r="AE2356" s="54">
        <f t="shared" si="22"/>
        <v>0</v>
      </c>
      <c r="AF2356" s="54">
        <f t="shared" si="23"/>
        <v>0.6146449682</v>
      </c>
      <c r="AG2356" s="54">
        <f t="shared" si="24"/>
        <v>0</v>
      </c>
      <c r="AH2356" s="54">
        <f t="shared" si="25"/>
        <v>0</v>
      </c>
      <c r="AI2356" s="54">
        <f t="shared" si="26"/>
        <v>0.4982852307</v>
      </c>
      <c r="AJ2356" s="54">
        <f t="shared" si="27"/>
        <v>0.03101325958</v>
      </c>
      <c r="AK2356" s="54">
        <f t="shared" si="28"/>
        <v>0.02257818005</v>
      </c>
      <c r="AL2356" s="54">
        <f t="shared" si="29"/>
        <v>0.05777522584</v>
      </c>
      <c r="AM2356" s="54">
        <f t="shared" si="30"/>
        <v>2.446579557</v>
      </c>
      <c r="AN2356" s="54">
        <f t="shared" si="31"/>
        <v>-4.893159114</v>
      </c>
      <c r="AO2356" s="55">
        <f t="shared" si="32"/>
        <v>2.998442929</v>
      </c>
      <c r="AP2356" s="55">
        <f t="shared" si="33"/>
        <v>0</v>
      </c>
      <c r="AQ2356" s="55">
        <f t="shared" si="34"/>
        <v>2.010421833</v>
      </c>
      <c r="AR2356" s="55">
        <f t="shared" si="35"/>
        <v>0</v>
      </c>
      <c r="AS2356" s="55">
        <f t="shared" si="36"/>
        <v>0</v>
      </c>
      <c r="AT2356" s="55">
        <f t="shared" si="37"/>
        <v>2.444736942</v>
      </c>
      <c r="AU2356" s="55">
        <f t="shared" si="38"/>
        <v>0.1521603626</v>
      </c>
      <c r="AV2356" s="55">
        <f t="shared" si="39"/>
        <v>0.11077533</v>
      </c>
      <c r="AW2356" s="55">
        <f t="shared" si="40"/>
        <v>0.2834626038</v>
      </c>
      <c r="AX2356" s="55">
        <f t="shared" si="41"/>
        <v>8</v>
      </c>
      <c r="AY2356" s="55">
        <f t="shared" si="42"/>
        <v>24.00730769</v>
      </c>
      <c r="AZ2356" s="54">
        <f t="shared" ref="AZ2356:BA2356" si="16534">AO2356*2</f>
        <v>5.996885857</v>
      </c>
      <c r="BA2356" s="54">
        <f t="shared" si="16534"/>
        <v>0</v>
      </c>
      <c r="BB2356" s="54">
        <f t="shared" ref="BB2356:BD2356" si="16535">AQ2356*(3/2)</f>
        <v>3.015632749</v>
      </c>
      <c r="BC2356" s="54">
        <f t="shared" si="16535"/>
        <v>0</v>
      </c>
      <c r="BD2356" s="54">
        <f t="shared" si="16535"/>
        <v>0</v>
      </c>
      <c r="BE2356" s="54">
        <f t="shared" ref="BE2356:BH2356" si="16536">AT2356</f>
        <v>2.444736942</v>
      </c>
      <c r="BF2356" s="54">
        <f t="shared" si="16536"/>
        <v>0.1521603626</v>
      </c>
      <c r="BG2356" s="54">
        <f t="shared" si="16536"/>
        <v>0.11077533</v>
      </c>
      <c r="BH2356" s="54">
        <f t="shared" si="16536"/>
        <v>0.2834626038</v>
      </c>
      <c r="BI2356" s="54">
        <f t="shared" si="46"/>
        <v>12.00365384</v>
      </c>
      <c r="BJ2356" s="54">
        <f t="shared" si="47"/>
        <v>-24.00730769</v>
      </c>
      <c r="BK2356" s="56">
        <f t="shared" ref="BK2356:BN2356" si="16537">AO2356</f>
        <v>2.998442929</v>
      </c>
      <c r="BL2356" s="56">
        <f t="shared" si="16537"/>
        <v>0</v>
      </c>
      <c r="BM2356" s="56">
        <f t="shared" si="16537"/>
        <v>2.010421833</v>
      </c>
      <c r="BN2356" s="56">
        <f t="shared" si="16537"/>
        <v>0</v>
      </c>
      <c r="BO2356" s="56">
        <f t="shared" si="49"/>
        <v>0</v>
      </c>
      <c r="BP2356" s="56">
        <f t="shared" si="50"/>
        <v>2.444736942</v>
      </c>
      <c r="BQ2356" s="56">
        <f t="shared" ref="BQ2356:BS2356" si="16538">AU2356</f>
        <v>0.1521603626</v>
      </c>
      <c r="BR2356" s="56">
        <f t="shared" si="16538"/>
        <v>0.11077533</v>
      </c>
      <c r="BS2356" s="56">
        <f t="shared" si="16538"/>
        <v>0.2834626038</v>
      </c>
      <c r="BT2356" s="56">
        <f t="shared" si="52"/>
        <v>8</v>
      </c>
      <c r="BU2356" s="50">
        <f t="shared" ref="BU2356:BX2356" si="16539">AZ2356</f>
        <v>5.996885857</v>
      </c>
      <c r="BV2356" s="50">
        <f t="shared" si="16539"/>
        <v>0</v>
      </c>
      <c r="BW2356" s="50">
        <f t="shared" si="16539"/>
        <v>3.015632749</v>
      </c>
      <c r="BX2356" s="50">
        <f t="shared" si="16539"/>
        <v>0</v>
      </c>
      <c r="BY2356" s="50">
        <f t="shared" si="54"/>
        <v>0</v>
      </c>
      <c r="BZ2356" s="50">
        <f t="shared" si="55"/>
        <v>2.444736942</v>
      </c>
      <c r="CA2356" s="50">
        <f t="shared" ref="CA2356:CC2356" si="16540">BF2356</f>
        <v>0.1521603626</v>
      </c>
      <c r="CB2356" s="50">
        <f t="shared" si="16540"/>
        <v>0.11077533</v>
      </c>
      <c r="CC2356" s="50">
        <f t="shared" si="16540"/>
        <v>0.2834626038</v>
      </c>
      <c r="CD2356" s="50">
        <f t="shared" si="57"/>
        <v>12.00365384</v>
      </c>
      <c r="CE2356" s="57">
        <f t="shared" si="58"/>
        <v>36.72</v>
      </c>
      <c r="CF2356" s="57">
        <f t="shared" si="59"/>
        <v>0</v>
      </c>
      <c r="CG2356" s="57">
        <f t="shared" si="60"/>
        <v>20.89</v>
      </c>
      <c r="CH2356" s="57">
        <f t="shared" si="61"/>
        <v>0</v>
      </c>
      <c r="CI2356" s="58">
        <f t="shared" si="62"/>
        <v>0</v>
      </c>
      <c r="CJ2356" s="58">
        <f t="shared" si="63"/>
        <v>35.8</v>
      </c>
      <c r="CK2356" s="57">
        <f t="shared" si="64"/>
        <v>2.2</v>
      </c>
      <c r="CL2356" s="57">
        <f t="shared" si="65"/>
        <v>0.91</v>
      </c>
      <c r="CM2356" s="57">
        <f t="shared" si="66"/>
        <v>3.24</v>
      </c>
      <c r="CN2356" s="57">
        <f t="shared" si="67"/>
        <v>99.76</v>
      </c>
      <c r="CO2356" s="59">
        <f t="shared" si="68"/>
        <v>0.03703454412</v>
      </c>
      <c r="CP2356" s="59">
        <f t="shared" si="69"/>
        <v>0.8173274517</v>
      </c>
      <c r="CQ2356" s="59">
        <f t="shared" si="70"/>
        <v>0.05087043897</v>
      </c>
      <c r="CR2356" s="59">
        <f t="shared" si="71"/>
        <v>0.09476756523</v>
      </c>
      <c r="CS2356" s="60">
        <f t="shared" si="72"/>
        <v>3.703454412</v>
      </c>
      <c r="CT2356" s="60">
        <f t="shared" si="73"/>
        <v>9.476756523</v>
      </c>
      <c r="CU2356" s="60">
        <f t="shared" si="74"/>
        <v>86.81978906</v>
      </c>
      <c r="CV2356" s="61">
        <f t="shared" si="75"/>
        <v>0.1132848373</v>
      </c>
      <c r="CW2356" s="61">
        <f t="shared" si="76"/>
        <v>0.03207191521</v>
      </c>
      <c r="CX2356" s="62"/>
    </row>
    <row r="2357" ht="15.75" customHeight="1">
      <c r="A2357" s="17" t="s">
        <v>53</v>
      </c>
      <c r="B2357" s="87" t="s">
        <v>2307</v>
      </c>
      <c r="C2357" s="88" t="s">
        <v>2421</v>
      </c>
      <c r="D2357" s="89"/>
      <c r="E2357" s="89" t="s">
        <v>2422</v>
      </c>
      <c r="F2357" s="90">
        <v>41.0</v>
      </c>
      <c r="G2357" s="89" t="s">
        <v>2463</v>
      </c>
      <c r="H2357" s="95">
        <v>38.23</v>
      </c>
      <c r="I2357" s="92">
        <v>5.19</v>
      </c>
      <c r="J2357" s="92">
        <v>21.39</v>
      </c>
      <c r="K2357" s="92">
        <v>2.92</v>
      </c>
      <c r="L2357" s="92">
        <v>0.0</v>
      </c>
      <c r="M2357" s="92">
        <v>0.03</v>
      </c>
      <c r="N2357" s="92">
        <v>2.58</v>
      </c>
      <c r="O2357" s="92">
        <v>30.47</v>
      </c>
      <c r="P2357" s="92"/>
      <c r="Q2357" s="50">
        <f t="shared" si="8"/>
        <v>100.81</v>
      </c>
      <c r="R2357" s="51">
        <f t="shared" si="9"/>
        <v>12</v>
      </c>
      <c r="S2357" s="52">
        <f t="shared" si="10"/>
        <v>0.6362727035</v>
      </c>
      <c r="T2357" s="52">
        <f t="shared" si="11"/>
        <v>0</v>
      </c>
      <c r="U2357" s="52">
        <f t="shared" si="12"/>
        <v>0.4195709549</v>
      </c>
      <c r="V2357" s="52">
        <f t="shared" si="13"/>
        <v>0.0003947622939</v>
      </c>
      <c r="W2357" s="52">
        <f t="shared" si="14"/>
        <v>0</v>
      </c>
      <c r="X2357" s="52">
        <f t="shared" si="15"/>
        <v>0.4240991894</v>
      </c>
      <c r="Y2357" s="52">
        <f t="shared" si="16"/>
        <v>0.03637009532</v>
      </c>
      <c r="Z2357" s="52">
        <f t="shared" si="17"/>
        <v>0.1287700598</v>
      </c>
      <c r="AA2357" s="52">
        <f t="shared" si="18"/>
        <v>0.0520690307</v>
      </c>
      <c r="AB2357" s="52">
        <f t="shared" si="19"/>
        <v>1.697546796</v>
      </c>
      <c r="AC2357" s="53">
        <f t="shared" si="20"/>
        <v>5.087604716</v>
      </c>
      <c r="AD2357" s="54">
        <f t="shared" si="21"/>
        <v>1.272545407</v>
      </c>
      <c r="AE2357" s="54">
        <f t="shared" si="22"/>
        <v>0</v>
      </c>
      <c r="AF2357" s="54">
        <f t="shared" si="23"/>
        <v>0.6293564323</v>
      </c>
      <c r="AG2357" s="54">
        <f t="shared" si="24"/>
        <v>0.0005921434408</v>
      </c>
      <c r="AH2357" s="54">
        <f t="shared" si="25"/>
        <v>0</v>
      </c>
      <c r="AI2357" s="54">
        <f t="shared" si="26"/>
        <v>0.4240991894</v>
      </c>
      <c r="AJ2357" s="54">
        <f t="shared" si="27"/>
        <v>0.03637009532</v>
      </c>
      <c r="AK2357" s="54">
        <f t="shared" si="28"/>
        <v>0.1287700598</v>
      </c>
      <c r="AL2357" s="54">
        <f t="shared" si="29"/>
        <v>0.0520690307</v>
      </c>
      <c r="AM2357" s="54">
        <f t="shared" si="30"/>
        <v>2.543802358</v>
      </c>
      <c r="AN2357" s="54">
        <f t="shared" si="31"/>
        <v>-5.087604716</v>
      </c>
      <c r="AO2357" s="55">
        <f t="shared" si="32"/>
        <v>2.998551581</v>
      </c>
      <c r="AP2357" s="55">
        <f t="shared" si="33"/>
        <v>0</v>
      </c>
      <c r="AQ2357" s="55">
        <f t="shared" si="34"/>
        <v>1.977304924</v>
      </c>
      <c r="AR2357" s="55">
        <f t="shared" si="35"/>
        <v>0.001860389568</v>
      </c>
      <c r="AS2357" s="55">
        <f t="shared" si="36"/>
        <v>0</v>
      </c>
      <c r="AT2357" s="55">
        <f t="shared" si="37"/>
        <v>1.998645058</v>
      </c>
      <c r="AU2357" s="55">
        <f t="shared" si="38"/>
        <v>0.1714007315</v>
      </c>
      <c r="AV2357" s="55">
        <f t="shared" si="39"/>
        <v>0.6068524775</v>
      </c>
      <c r="AW2357" s="55">
        <f t="shared" si="40"/>
        <v>0.245384838</v>
      </c>
      <c r="AX2357" s="55">
        <f t="shared" si="41"/>
        <v>8</v>
      </c>
      <c r="AY2357" s="55">
        <f t="shared" si="42"/>
        <v>23.97626848</v>
      </c>
      <c r="AZ2357" s="54">
        <f t="shared" ref="AZ2357:BA2357" si="16541">AO2357*2</f>
        <v>5.997103161</v>
      </c>
      <c r="BA2357" s="54">
        <f t="shared" si="16541"/>
        <v>0</v>
      </c>
      <c r="BB2357" s="54">
        <f t="shared" ref="BB2357:BD2357" si="16542">AQ2357*(3/2)</f>
        <v>2.965957387</v>
      </c>
      <c r="BC2357" s="54">
        <f t="shared" si="16542"/>
        <v>0.002790584353</v>
      </c>
      <c r="BD2357" s="54">
        <f t="shared" si="16542"/>
        <v>0</v>
      </c>
      <c r="BE2357" s="54">
        <f t="shared" ref="BE2357:BH2357" si="16543">AT2357</f>
        <v>1.998645058</v>
      </c>
      <c r="BF2357" s="54">
        <f t="shared" si="16543"/>
        <v>0.1714007315</v>
      </c>
      <c r="BG2357" s="54">
        <f t="shared" si="16543"/>
        <v>0.6068524775</v>
      </c>
      <c r="BH2357" s="54">
        <f t="shared" si="16543"/>
        <v>0.245384838</v>
      </c>
      <c r="BI2357" s="54">
        <f t="shared" si="46"/>
        <v>11.98813424</v>
      </c>
      <c r="BJ2357" s="54">
        <f t="shared" si="47"/>
        <v>-23.97626848</v>
      </c>
      <c r="BK2357" s="56">
        <f t="shared" ref="BK2357:BN2357" si="16544">AO2357</f>
        <v>2.998551581</v>
      </c>
      <c r="BL2357" s="56">
        <f t="shared" si="16544"/>
        <v>0</v>
      </c>
      <c r="BM2357" s="56">
        <f t="shared" si="16544"/>
        <v>1.977304924</v>
      </c>
      <c r="BN2357" s="56">
        <f t="shared" si="16544"/>
        <v>0.001860389568</v>
      </c>
      <c r="BO2357" s="56">
        <f t="shared" si="49"/>
        <v>0.02373152476</v>
      </c>
      <c r="BP2357" s="56">
        <f t="shared" si="50"/>
        <v>1.974913534</v>
      </c>
      <c r="BQ2357" s="56">
        <f t="shared" ref="BQ2357:BS2357" si="16545">AU2357</f>
        <v>0.1714007315</v>
      </c>
      <c r="BR2357" s="56">
        <f t="shared" si="16545"/>
        <v>0.6068524775</v>
      </c>
      <c r="BS2357" s="56">
        <f t="shared" si="16545"/>
        <v>0.245384838</v>
      </c>
      <c r="BT2357" s="56">
        <f t="shared" si="52"/>
        <v>8</v>
      </c>
      <c r="BU2357" s="50">
        <f t="shared" ref="BU2357:BX2357" si="16546">AZ2357</f>
        <v>5.997103161</v>
      </c>
      <c r="BV2357" s="50">
        <f t="shared" si="16546"/>
        <v>0</v>
      </c>
      <c r="BW2357" s="50">
        <f t="shared" si="16546"/>
        <v>2.965957387</v>
      </c>
      <c r="BX2357" s="50">
        <f t="shared" si="16546"/>
        <v>0.002790584353</v>
      </c>
      <c r="BY2357" s="50">
        <f t="shared" si="54"/>
        <v>0.03559728714</v>
      </c>
      <c r="BZ2357" s="50">
        <f t="shared" si="55"/>
        <v>1.974913534</v>
      </c>
      <c r="CA2357" s="50">
        <f t="shared" ref="CA2357:CC2357" si="16547">BF2357</f>
        <v>0.1714007315</v>
      </c>
      <c r="CB2357" s="50">
        <f t="shared" si="16547"/>
        <v>0.6068524775</v>
      </c>
      <c r="CC2357" s="50">
        <f t="shared" si="16547"/>
        <v>0.245384838</v>
      </c>
      <c r="CD2357" s="50">
        <f t="shared" si="57"/>
        <v>12</v>
      </c>
      <c r="CE2357" s="57">
        <f t="shared" si="58"/>
        <v>38.23</v>
      </c>
      <c r="CF2357" s="57">
        <f t="shared" si="59"/>
        <v>0</v>
      </c>
      <c r="CG2357" s="57">
        <f t="shared" si="60"/>
        <v>21.39</v>
      </c>
      <c r="CH2357" s="57">
        <f t="shared" si="61"/>
        <v>0.03</v>
      </c>
      <c r="CI2357" s="58">
        <f t="shared" si="62"/>
        <v>0.4020787483</v>
      </c>
      <c r="CJ2357" s="58">
        <f t="shared" si="63"/>
        <v>30.10820511</v>
      </c>
      <c r="CK2357" s="57">
        <f t="shared" si="64"/>
        <v>2.58</v>
      </c>
      <c r="CL2357" s="57">
        <f t="shared" si="65"/>
        <v>5.19</v>
      </c>
      <c r="CM2357" s="57">
        <f t="shared" si="66"/>
        <v>2.92</v>
      </c>
      <c r="CN2357" s="57">
        <f t="shared" si="67"/>
        <v>100.8502839</v>
      </c>
      <c r="CO2357" s="59">
        <f t="shared" si="68"/>
        <v>0.2023818704</v>
      </c>
      <c r="CP2357" s="59">
        <f t="shared" si="69"/>
        <v>0.6586224984</v>
      </c>
      <c r="CQ2357" s="59">
        <f t="shared" si="70"/>
        <v>0.05716117495</v>
      </c>
      <c r="CR2357" s="59">
        <f t="shared" si="71"/>
        <v>0.08183445621</v>
      </c>
      <c r="CS2357" s="60">
        <f t="shared" si="72"/>
        <v>20.23818704</v>
      </c>
      <c r="CT2357" s="60">
        <f t="shared" si="73"/>
        <v>8.183445621</v>
      </c>
      <c r="CU2357" s="60">
        <f t="shared" si="74"/>
        <v>71.57836734</v>
      </c>
      <c r="CV2357" s="61">
        <f t="shared" si="75"/>
        <v>0.1830253914</v>
      </c>
      <c r="CW2357" s="61">
        <f t="shared" si="76"/>
        <v>0.1752626998</v>
      </c>
      <c r="CX2357" s="62"/>
    </row>
    <row r="2358" ht="15.75" customHeight="1">
      <c r="A2358" s="17" t="s">
        <v>53</v>
      </c>
      <c r="B2358" s="87" t="s">
        <v>2307</v>
      </c>
      <c r="C2358" s="88" t="s">
        <v>2421</v>
      </c>
      <c r="D2358" s="89"/>
      <c r="E2358" s="89" t="s">
        <v>2422</v>
      </c>
      <c r="F2358" s="90">
        <v>42.0</v>
      </c>
      <c r="G2358" s="89" t="s">
        <v>2464</v>
      </c>
      <c r="H2358" s="95">
        <v>38.01</v>
      </c>
      <c r="I2358" s="92">
        <v>5.08</v>
      </c>
      <c r="J2358" s="92">
        <v>21.15</v>
      </c>
      <c r="K2358" s="92">
        <v>1.97</v>
      </c>
      <c r="L2358" s="92">
        <v>0.0</v>
      </c>
      <c r="M2358" s="92">
        <v>0.05</v>
      </c>
      <c r="N2358" s="92">
        <v>2.88</v>
      </c>
      <c r="O2358" s="92">
        <v>30.8</v>
      </c>
      <c r="P2358" s="92"/>
      <c r="Q2358" s="50">
        <f t="shared" si="8"/>
        <v>99.94</v>
      </c>
      <c r="R2358" s="51">
        <f t="shared" si="9"/>
        <v>12</v>
      </c>
      <c r="S2358" s="52">
        <f t="shared" si="10"/>
        <v>0.6326111813</v>
      </c>
      <c r="T2358" s="52">
        <f t="shared" si="11"/>
        <v>0</v>
      </c>
      <c r="U2358" s="52">
        <f t="shared" si="12"/>
        <v>0.4148632864</v>
      </c>
      <c r="V2358" s="52">
        <f t="shared" si="13"/>
        <v>0.0006579371565</v>
      </c>
      <c r="W2358" s="52">
        <f t="shared" si="14"/>
        <v>0</v>
      </c>
      <c r="X2358" s="52">
        <f t="shared" si="15"/>
        <v>0.4286923214</v>
      </c>
      <c r="Y2358" s="52">
        <f t="shared" si="16"/>
        <v>0.04059917618</v>
      </c>
      <c r="Z2358" s="52">
        <f t="shared" si="17"/>
        <v>0.1260408293</v>
      </c>
      <c r="AA2358" s="52">
        <f t="shared" si="18"/>
        <v>0.03512876386</v>
      </c>
      <c r="AB2358" s="52">
        <f t="shared" si="19"/>
        <v>1.678593496</v>
      </c>
      <c r="AC2358" s="53">
        <f t="shared" si="20"/>
        <v>5.037930577</v>
      </c>
      <c r="AD2358" s="54">
        <f t="shared" si="21"/>
        <v>1.265222363</v>
      </c>
      <c r="AE2358" s="54">
        <f t="shared" si="22"/>
        <v>0</v>
      </c>
      <c r="AF2358" s="54">
        <f t="shared" si="23"/>
        <v>0.6222949295</v>
      </c>
      <c r="AG2358" s="54">
        <f t="shared" si="24"/>
        <v>0.0009869057347</v>
      </c>
      <c r="AH2358" s="54">
        <f t="shared" si="25"/>
        <v>0</v>
      </c>
      <c r="AI2358" s="54">
        <f t="shared" si="26"/>
        <v>0.4286923214</v>
      </c>
      <c r="AJ2358" s="54">
        <f t="shared" si="27"/>
        <v>0.04059917618</v>
      </c>
      <c r="AK2358" s="54">
        <f t="shared" si="28"/>
        <v>0.1260408293</v>
      </c>
      <c r="AL2358" s="54">
        <f t="shared" si="29"/>
        <v>0.03512876386</v>
      </c>
      <c r="AM2358" s="54">
        <f t="shared" si="30"/>
        <v>2.518965289</v>
      </c>
      <c r="AN2358" s="54">
        <f t="shared" si="31"/>
        <v>-5.037930577</v>
      </c>
      <c r="AO2358" s="55">
        <f t="shared" si="32"/>
        <v>3.014958335</v>
      </c>
      <c r="AP2358" s="55">
        <f t="shared" si="33"/>
        <v>0</v>
      </c>
      <c r="AQ2358" s="55">
        <f t="shared" si="34"/>
        <v>1.977194776</v>
      </c>
      <c r="AR2358" s="55">
        <f t="shared" si="35"/>
        <v>0.003135659268</v>
      </c>
      <c r="AS2358" s="55">
        <f t="shared" si="36"/>
        <v>0</v>
      </c>
      <c r="AT2358" s="55">
        <f t="shared" si="37"/>
        <v>2.043102502</v>
      </c>
      <c r="AU2358" s="55">
        <f t="shared" si="38"/>
        <v>0.1934914023</v>
      </c>
      <c r="AV2358" s="55">
        <f t="shared" si="39"/>
        <v>0.600697332</v>
      </c>
      <c r="AW2358" s="55">
        <f t="shared" si="40"/>
        <v>0.1674199928</v>
      </c>
      <c r="AX2358" s="55">
        <f t="shared" si="41"/>
        <v>8</v>
      </c>
      <c r="AY2358" s="55">
        <f t="shared" si="42"/>
        <v>24.01024711</v>
      </c>
      <c r="AZ2358" s="54">
        <f t="shared" ref="AZ2358:BA2358" si="16548">AO2358*2</f>
        <v>6.02991667</v>
      </c>
      <c r="BA2358" s="54">
        <f t="shared" si="16548"/>
        <v>0</v>
      </c>
      <c r="BB2358" s="54">
        <f t="shared" ref="BB2358:BD2358" si="16549">AQ2358*(3/2)</f>
        <v>2.965792164</v>
      </c>
      <c r="BC2358" s="54">
        <f t="shared" si="16549"/>
        <v>0.004703488902</v>
      </c>
      <c r="BD2358" s="54">
        <f t="shared" si="16549"/>
        <v>0</v>
      </c>
      <c r="BE2358" s="54">
        <f t="shared" ref="BE2358:BH2358" si="16550">AT2358</f>
        <v>2.043102502</v>
      </c>
      <c r="BF2358" s="54">
        <f t="shared" si="16550"/>
        <v>0.1934914023</v>
      </c>
      <c r="BG2358" s="54">
        <f t="shared" si="16550"/>
        <v>0.600697332</v>
      </c>
      <c r="BH2358" s="54">
        <f t="shared" si="16550"/>
        <v>0.1674199928</v>
      </c>
      <c r="BI2358" s="54">
        <f t="shared" si="46"/>
        <v>12.00512355</v>
      </c>
      <c r="BJ2358" s="54">
        <f t="shared" si="47"/>
        <v>-24.01024711</v>
      </c>
      <c r="BK2358" s="56">
        <f t="shared" ref="BK2358:BN2358" si="16551">AO2358</f>
        <v>3.014958335</v>
      </c>
      <c r="BL2358" s="56">
        <f t="shared" si="16551"/>
        <v>0</v>
      </c>
      <c r="BM2358" s="56">
        <f t="shared" si="16551"/>
        <v>1.977194776</v>
      </c>
      <c r="BN2358" s="56">
        <f t="shared" si="16551"/>
        <v>0.003135659268</v>
      </c>
      <c r="BO2358" s="56">
        <f t="shared" si="49"/>
        <v>0</v>
      </c>
      <c r="BP2358" s="56">
        <f t="shared" si="50"/>
        <v>2.043102502</v>
      </c>
      <c r="BQ2358" s="56">
        <f t="shared" ref="BQ2358:BS2358" si="16552">AU2358</f>
        <v>0.1934914023</v>
      </c>
      <c r="BR2358" s="56">
        <f t="shared" si="16552"/>
        <v>0.600697332</v>
      </c>
      <c r="BS2358" s="56">
        <f t="shared" si="16552"/>
        <v>0.1674199928</v>
      </c>
      <c r="BT2358" s="56">
        <f t="shared" si="52"/>
        <v>8</v>
      </c>
      <c r="BU2358" s="50">
        <f t="shared" ref="BU2358:BX2358" si="16553">AZ2358</f>
        <v>6.02991667</v>
      </c>
      <c r="BV2358" s="50">
        <f t="shared" si="16553"/>
        <v>0</v>
      </c>
      <c r="BW2358" s="50">
        <f t="shared" si="16553"/>
        <v>2.965792164</v>
      </c>
      <c r="BX2358" s="50">
        <f t="shared" si="16553"/>
        <v>0.004703488902</v>
      </c>
      <c r="BY2358" s="50">
        <f t="shared" si="54"/>
        <v>0</v>
      </c>
      <c r="BZ2358" s="50">
        <f t="shared" si="55"/>
        <v>2.043102502</v>
      </c>
      <c r="CA2358" s="50">
        <f t="shared" ref="CA2358:CC2358" si="16554">BF2358</f>
        <v>0.1934914023</v>
      </c>
      <c r="CB2358" s="50">
        <f t="shared" si="16554"/>
        <v>0.600697332</v>
      </c>
      <c r="CC2358" s="50">
        <f t="shared" si="16554"/>
        <v>0.1674199928</v>
      </c>
      <c r="CD2358" s="50">
        <f t="shared" si="57"/>
        <v>12.00512355</v>
      </c>
      <c r="CE2358" s="57">
        <f t="shared" si="58"/>
        <v>38.01</v>
      </c>
      <c r="CF2358" s="57">
        <f t="shared" si="59"/>
        <v>0</v>
      </c>
      <c r="CG2358" s="57">
        <f t="shared" si="60"/>
        <v>21.15</v>
      </c>
      <c r="CH2358" s="57">
        <f t="shared" si="61"/>
        <v>0.05</v>
      </c>
      <c r="CI2358" s="58">
        <f t="shared" si="62"/>
        <v>0</v>
      </c>
      <c r="CJ2358" s="58">
        <f t="shared" si="63"/>
        <v>30.8</v>
      </c>
      <c r="CK2358" s="57">
        <f t="shared" si="64"/>
        <v>2.88</v>
      </c>
      <c r="CL2358" s="57">
        <f t="shared" si="65"/>
        <v>5.08</v>
      </c>
      <c r="CM2358" s="57">
        <f t="shared" si="66"/>
        <v>1.97</v>
      </c>
      <c r="CN2358" s="57">
        <f t="shared" si="67"/>
        <v>99.94</v>
      </c>
      <c r="CO2358" s="59">
        <f t="shared" si="68"/>
        <v>0.19991849</v>
      </c>
      <c r="CP2358" s="59">
        <f t="shared" si="69"/>
        <v>0.6799663416</v>
      </c>
      <c r="CQ2358" s="59">
        <f t="shared" si="70"/>
        <v>0.06439600599</v>
      </c>
      <c r="CR2358" s="59">
        <f t="shared" si="71"/>
        <v>0.05571916234</v>
      </c>
      <c r="CS2358" s="60">
        <f t="shared" si="72"/>
        <v>19.991849</v>
      </c>
      <c r="CT2358" s="60">
        <f t="shared" si="73"/>
        <v>5.571916234</v>
      </c>
      <c r="CU2358" s="60">
        <f t="shared" si="74"/>
        <v>74.43623476</v>
      </c>
      <c r="CV2358" s="61">
        <f t="shared" si="75"/>
        <v>0.1556784074</v>
      </c>
      <c r="CW2358" s="61">
        <f t="shared" si="76"/>
        <v>0.1731294124</v>
      </c>
      <c r="CX2358" s="62"/>
    </row>
    <row r="2359" ht="15.75" customHeight="1">
      <c r="A2359" s="17" t="s">
        <v>53</v>
      </c>
      <c r="B2359" s="87" t="s">
        <v>2307</v>
      </c>
      <c r="C2359" s="88" t="s">
        <v>2421</v>
      </c>
      <c r="D2359" s="89"/>
      <c r="E2359" s="89" t="s">
        <v>2422</v>
      </c>
      <c r="F2359" s="90">
        <v>43.0</v>
      </c>
      <c r="G2359" s="89" t="s">
        <v>2465</v>
      </c>
      <c r="H2359" s="95">
        <v>37.35</v>
      </c>
      <c r="I2359" s="92">
        <v>3.6</v>
      </c>
      <c r="J2359" s="92">
        <v>21.0</v>
      </c>
      <c r="K2359" s="92">
        <v>1.05</v>
      </c>
      <c r="L2359" s="92">
        <v>0.02</v>
      </c>
      <c r="M2359" s="92">
        <v>0.0</v>
      </c>
      <c r="N2359" s="92">
        <v>8.22</v>
      </c>
      <c r="O2359" s="92">
        <v>28.78</v>
      </c>
      <c r="P2359" s="92"/>
      <c r="Q2359" s="50">
        <f t="shared" si="8"/>
        <v>100.02</v>
      </c>
      <c r="R2359" s="51">
        <f t="shared" si="9"/>
        <v>12</v>
      </c>
      <c r="S2359" s="52">
        <f t="shared" si="10"/>
        <v>0.6216266146</v>
      </c>
      <c r="T2359" s="52">
        <f t="shared" si="11"/>
        <v>0.0002503166506</v>
      </c>
      <c r="U2359" s="52">
        <f t="shared" si="12"/>
        <v>0.4119209936</v>
      </c>
      <c r="V2359" s="52">
        <f t="shared" si="13"/>
        <v>0</v>
      </c>
      <c r="W2359" s="52">
        <f t="shared" si="14"/>
        <v>0</v>
      </c>
      <c r="X2359" s="52">
        <f t="shared" si="15"/>
        <v>0.400576786</v>
      </c>
      <c r="Y2359" s="52">
        <f t="shared" si="16"/>
        <v>0.1158768153</v>
      </c>
      <c r="Z2359" s="52">
        <f t="shared" si="17"/>
        <v>0.08932027272</v>
      </c>
      <c r="AA2359" s="52">
        <f t="shared" si="18"/>
        <v>0.01872345282</v>
      </c>
      <c r="AB2359" s="52">
        <f t="shared" si="19"/>
        <v>1.658295252</v>
      </c>
      <c r="AC2359" s="53">
        <f t="shared" si="20"/>
        <v>4.97226536</v>
      </c>
      <c r="AD2359" s="54">
        <f t="shared" si="21"/>
        <v>1.243253229</v>
      </c>
      <c r="AE2359" s="54">
        <f t="shared" si="22"/>
        <v>0.0005006333011</v>
      </c>
      <c r="AF2359" s="54">
        <f t="shared" si="23"/>
        <v>0.6178814903</v>
      </c>
      <c r="AG2359" s="54">
        <f t="shared" si="24"/>
        <v>0</v>
      </c>
      <c r="AH2359" s="54">
        <f t="shared" si="25"/>
        <v>0</v>
      </c>
      <c r="AI2359" s="54">
        <f t="shared" si="26"/>
        <v>0.400576786</v>
      </c>
      <c r="AJ2359" s="54">
        <f t="shared" si="27"/>
        <v>0.1158768153</v>
      </c>
      <c r="AK2359" s="54">
        <f t="shared" si="28"/>
        <v>0.08932027272</v>
      </c>
      <c r="AL2359" s="54">
        <f t="shared" si="29"/>
        <v>0.01872345282</v>
      </c>
      <c r="AM2359" s="54">
        <f t="shared" si="30"/>
        <v>2.48613268</v>
      </c>
      <c r="AN2359" s="54">
        <f t="shared" si="31"/>
        <v>-4.97226536</v>
      </c>
      <c r="AO2359" s="55">
        <f t="shared" si="32"/>
        <v>2.998870624</v>
      </c>
      <c r="AP2359" s="55">
        <f t="shared" si="33"/>
        <v>0.001207585442</v>
      </c>
      <c r="AQ2359" s="55">
        <f t="shared" si="34"/>
        <v>1.987202186</v>
      </c>
      <c r="AR2359" s="55">
        <f t="shared" si="35"/>
        <v>0</v>
      </c>
      <c r="AS2359" s="55">
        <f t="shared" si="36"/>
        <v>0</v>
      </c>
      <c r="AT2359" s="55">
        <f t="shared" si="37"/>
        <v>1.932475104</v>
      </c>
      <c r="AU2359" s="55">
        <f t="shared" si="38"/>
        <v>0.5590165694</v>
      </c>
      <c r="AV2359" s="55">
        <f t="shared" si="39"/>
        <v>0.4309016631</v>
      </c>
      <c r="AW2359" s="55">
        <f t="shared" si="40"/>
        <v>0.09032626874</v>
      </c>
      <c r="AX2359" s="55">
        <f t="shared" si="41"/>
        <v>8</v>
      </c>
      <c r="AY2359" s="55">
        <f t="shared" si="42"/>
        <v>23.98735861</v>
      </c>
      <c r="AZ2359" s="54">
        <f t="shared" ref="AZ2359:BA2359" si="16555">AO2359*2</f>
        <v>5.997741249</v>
      </c>
      <c r="BA2359" s="54">
        <f t="shared" si="16555"/>
        <v>0.002415170884</v>
      </c>
      <c r="BB2359" s="54">
        <f t="shared" ref="BB2359:BD2359" si="16556">AQ2359*(3/2)</f>
        <v>2.980803278</v>
      </c>
      <c r="BC2359" s="54">
        <f t="shared" si="16556"/>
        <v>0</v>
      </c>
      <c r="BD2359" s="54">
        <f t="shared" si="16556"/>
        <v>0</v>
      </c>
      <c r="BE2359" s="54">
        <f t="shared" ref="BE2359:BH2359" si="16557">AT2359</f>
        <v>1.932475104</v>
      </c>
      <c r="BF2359" s="54">
        <f t="shared" si="16557"/>
        <v>0.5590165694</v>
      </c>
      <c r="BG2359" s="54">
        <f t="shared" si="16557"/>
        <v>0.4309016631</v>
      </c>
      <c r="BH2359" s="54">
        <f t="shared" si="16557"/>
        <v>0.09032626874</v>
      </c>
      <c r="BI2359" s="54">
        <f t="shared" si="46"/>
        <v>11.9936793</v>
      </c>
      <c r="BJ2359" s="54">
        <f t="shared" si="47"/>
        <v>-23.98735861</v>
      </c>
      <c r="BK2359" s="56">
        <f t="shared" ref="BK2359:BN2359" si="16558">AO2359</f>
        <v>2.998870624</v>
      </c>
      <c r="BL2359" s="56">
        <f t="shared" si="16558"/>
        <v>0.001207585442</v>
      </c>
      <c r="BM2359" s="56">
        <f t="shared" si="16558"/>
        <v>1.987202186</v>
      </c>
      <c r="BN2359" s="56">
        <f t="shared" si="16558"/>
        <v>0</v>
      </c>
      <c r="BO2359" s="56">
        <f t="shared" si="49"/>
        <v>0.01264139495</v>
      </c>
      <c r="BP2359" s="56">
        <f t="shared" si="50"/>
        <v>1.919833709</v>
      </c>
      <c r="BQ2359" s="56">
        <f t="shared" ref="BQ2359:BS2359" si="16559">AU2359</f>
        <v>0.5590165694</v>
      </c>
      <c r="BR2359" s="56">
        <f t="shared" si="16559"/>
        <v>0.4309016631</v>
      </c>
      <c r="BS2359" s="56">
        <f t="shared" si="16559"/>
        <v>0.09032626874</v>
      </c>
      <c r="BT2359" s="56">
        <f t="shared" si="52"/>
        <v>8</v>
      </c>
      <c r="BU2359" s="50">
        <f t="shared" ref="BU2359:BX2359" si="16560">AZ2359</f>
        <v>5.997741249</v>
      </c>
      <c r="BV2359" s="50">
        <f t="shared" si="16560"/>
        <v>0.002415170884</v>
      </c>
      <c r="BW2359" s="50">
        <f t="shared" si="16560"/>
        <v>2.980803278</v>
      </c>
      <c r="BX2359" s="50">
        <f t="shared" si="16560"/>
        <v>0</v>
      </c>
      <c r="BY2359" s="50">
        <f t="shared" si="54"/>
        <v>0.01896209242</v>
      </c>
      <c r="BZ2359" s="50">
        <f t="shared" si="55"/>
        <v>1.919833709</v>
      </c>
      <c r="CA2359" s="50">
        <f t="shared" ref="CA2359:CC2359" si="16561">BF2359</f>
        <v>0.5590165694</v>
      </c>
      <c r="CB2359" s="50">
        <f t="shared" si="16561"/>
        <v>0.4309016631</v>
      </c>
      <c r="CC2359" s="50">
        <f t="shared" si="16561"/>
        <v>0.09032626874</v>
      </c>
      <c r="CD2359" s="50">
        <f t="shared" si="57"/>
        <v>12</v>
      </c>
      <c r="CE2359" s="57">
        <f t="shared" si="58"/>
        <v>37.35</v>
      </c>
      <c r="CF2359" s="57">
        <f t="shared" si="59"/>
        <v>0.02</v>
      </c>
      <c r="CG2359" s="57">
        <f t="shared" si="60"/>
        <v>21</v>
      </c>
      <c r="CH2359" s="57">
        <f t="shared" si="61"/>
        <v>0</v>
      </c>
      <c r="CI2359" s="58">
        <f t="shared" si="62"/>
        <v>0.2092283732</v>
      </c>
      <c r="CJ2359" s="58">
        <f t="shared" si="63"/>
        <v>28.59173401</v>
      </c>
      <c r="CK2359" s="57">
        <f t="shared" si="64"/>
        <v>8.22</v>
      </c>
      <c r="CL2359" s="57">
        <f t="shared" si="65"/>
        <v>3.6</v>
      </c>
      <c r="CM2359" s="57">
        <f t="shared" si="66"/>
        <v>1.05</v>
      </c>
      <c r="CN2359" s="57">
        <f t="shared" si="67"/>
        <v>100.0409624</v>
      </c>
      <c r="CO2359" s="59">
        <f t="shared" si="68"/>
        <v>0.1436301433</v>
      </c>
      <c r="CP2359" s="59">
        <f t="shared" si="69"/>
        <v>0.6399278867</v>
      </c>
      <c r="CQ2359" s="59">
        <f t="shared" si="70"/>
        <v>0.1863339988</v>
      </c>
      <c r="CR2359" s="59">
        <f t="shared" si="71"/>
        <v>0.03010797133</v>
      </c>
      <c r="CS2359" s="60">
        <f t="shared" si="72"/>
        <v>14.36301433</v>
      </c>
      <c r="CT2359" s="60">
        <f t="shared" si="73"/>
        <v>3.010797133</v>
      </c>
      <c r="CU2359" s="60">
        <f t="shared" si="74"/>
        <v>82.62618854</v>
      </c>
      <c r="CV2359" s="61">
        <f t="shared" si="75"/>
        <v>0.101923043</v>
      </c>
      <c r="CW2359" s="61">
        <f t="shared" si="76"/>
        <v>0.1243837041</v>
      </c>
      <c r="CX2359" s="62"/>
    </row>
    <row r="2360" ht="15.75" customHeight="1">
      <c r="A2360" s="17" t="s">
        <v>53</v>
      </c>
      <c r="B2360" s="87" t="s">
        <v>2307</v>
      </c>
      <c r="C2360" s="88" t="s">
        <v>2421</v>
      </c>
      <c r="D2360" s="89"/>
      <c r="E2360" s="89" t="s">
        <v>2422</v>
      </c>
      <c r="F2360" s="90">
        <v>44.0</v>
      </c>
      <c r="G2360" s="89" t="s">
        <v>2466</v>
      </c>
      <c r="H2360" s="95">
        <v>36.94</v>
      </c>
      <c r="I2360" s="92">
        <v>1.32</v>
      </c>
      <c r="J2360" s="92">
        <v>20.9</v>
      </c>
      <c r="K2360" s="92">
        <v>0.21</v>
      </c>
      <c r="L2360" s="92">
        <v>0.02</v>
      </c>
      <c r="M2360" s="92">
        <v>0.0</v>
      </c>
      <c r="N2360" s="92">
        <v>10.46</v>
      </c>
      <c r="O2360" s="92">
        <v>30.54</v>
      </c>
      <c r="P2360" s="92"/>
      <c r="Q2360" s="50">
        <f t="shared" si="8"/>
        <v>100.39</v>
      </c>
      <c r="R2360" s="51">
        <f t="shared" si="9"/>
        <v>12</v>
      </c>
      <c r="S2360" s="52">
        <f t="shared" si="10"/>
        <v>0.6148028686</v>
      </c>
      <c r="T2360" s="52">
        <f t="shared" si="11"/>
        <v>0.0002503166506</v>
      </c>
      <c r="U2360" s="52">
        <f t="shared" si="12"/>
        <v>0.409959465</v>
      </c>
      <c r="V2360" s="52">
        <f t="shared" si="13"/>
        <v>0</v>
      </c>
      <c r="W2360" s="52">
        <f t="shared" si="14"/>
        <v>0</v>
      </c>
      <c r="X2360" s="52">
        <f t="shared" si="15"/>
        <v>0.4250734901</v>
      </c>
      <c r="Y2360" s="52">
        <f t="shared" si="16"/>
        <v>0.1474539524</v>
      </c>
      <c r="Z2360" s="52">
        <f t="shared" si="17"/>
        <v>0.03275076667</v>
      </c>
      <c r="AA2360" s="52">
        <f t="shared" si="18"/>
        <v>0.003744690564</v>
      </c>
      <c r="AB2360" s="52">
        <f t="shared" si="19"/>
        <v>1.63403555</v>
      </c>
      <c r="AC2360" s="53">
        <f t="shared" si="20"/>
        <v>4.908136936</v>
      </c>
      <c r="AD2360" s="54">
        <f t="shared" si="21"/>
        <v>1.229605737</v>
      </c>
      <c r="AE2360" s="54">
        <f t="shared" si="22"/>
        <v>0.0005006333011</v>
      </c>
      <c r="AF2360" s="54">
        <f t="shared" si="23"/>
        <v>0.6149391975</v>
      </c>
      <c r="AG2360" s="54">
        <f t="shared" si="24"/>
        <v>0</v>
      </c>
      <c r="AH2360" s="54">
        <f t="shared" si="25"/>
        <v>0</v>
      </c>
      <c r="AI2360" s="54">
        <f t="shared" si="26"/>
        <v>0.4250734901</v>
      </c>
      <c r="AJ2360" s="54">
        <f t="shared" si="27"/>
        <v>0.1474539524</v>
      </c>
      <c r="AK2360" s="54">
        <f t="shared" si="28"/>
        <v>0.03275076667</v>
      </c>
      <c r="AL2360" s="54">
        <f t="shared" si="29"/>
        <v>0.003744690564</v>
      </c>
      <c r="AM2360" s="54">
        <f t="shared" si="30"/>
        <v>2.454068468</v>
      </c>
      <c r="AN2360" s="54">
        <f t="shared" si="31"/>
        <v>-4.908136936</v>
      </c>
      <c r="AO2360" s="55">
        <f t="shared" si="32"/>
        <v>3.009985278</v>
      </c>
      <c r="AP2360" s="55">
        <f t="shared" si="33"/>
        <v>0.001225513854</v>
      </c>
      <c r="AQ2360" s="55">
        <f t="shared" si="34"/>
        <v>2.007101816</v>
      </c>
      <c r="AR2360" s="55">
        <f t="shared" si="35"/>
        <v>0</v>
      </c>
      <c r="AS2360" s="55">
        <f t="shared" si="36"/>
        <v>0</v>
      </c>
      <c r="AT2360" s="55">
        <f t="shared" si="37"/>
        <v>2.081097881</v>
      </c>
      <c r="AU2360" s="55">
        <f t="shared" si="38"/>
        <v>0.7219130691</v>
      </c>
      <c r="AV2360" s="55">
        <f t="shared" si="39"/>
        <v>0.1603429823</v>
      </c>
      <c r="AW2360" s="55">
        <f t="shared" si="40"/>
        <v>0.01833345946</v>
      </c>
      <c r="AX2360" s="55">
        <f t="shared" si="41"/>
        <v>8</v>
      </c>
      <c r="AY2360" s="55">
        <f t="shared" si="42"/>
        <v>24.0295234</v>
      </c>
      <c r="AZ2360" s="54">
        <f t="shared" ref="AZ2360:BA2360" si="16562">AO2360*2</f>
        <v>6.019970556</v>
      </c>
      <c r="BA2360" s="54">
        <f t="shared" si="16562"/>
        <v>0.002451027708</v>
      </c>
      <c r="BB2360" s="54">
        <f t="shared" ref="BB2360:BD2360" si="16563">AQ2360*(3/2)</f>
        <v>3.010652724</v>
      </c>
      <c r="BC2360" s="54">
        <f t="shared" si="16563"/>
        <v>0</v>
      </c>
      <c r="BD2360" s="54">
        <f t="shared" si="16563"/>
        <v>0</v>
      </c>
      <c r="BE2360" s="54">
        <f t="shared" ref="BE2360:BH2360" si="16564">AT2360</f>
        <v>2.081097881</v>
      </c>
      <c r="BF2360" s="54">
        <f t="shared" si="16564"/>
        <v>0.7219130691</v>
      </c>
      <c r="BG2360" s="54">
        <f t="shared" si="16564"/>
        <v>0.1603429823</v>
      </c>
      <c r="BH2360" s="54">
        <f t="shared" si="16564"/>
        <v>0.01833345946</v>
      </c>
      <c r="BI2360" s="54">
        <f t="shared" si="46"/>
        <v>12.0147617</v>
      </c>
      <c r="BJ2360" s="54">
        <f t="shared" si="47"/>
        <v>-24.0295234</v>
      </c>
      <c r="BK2360" s="56">
        <f t="shared" ref="BK2360:BN2360" si="16565">AO2360</f>
        <v>3.009985278</v>
      </c>
      <c r="BL2360" s="56">
        <f t="shared" si="16565"/>
        <v>0.001225513854</v>
      </c>
      <c r="BM2360" s="56">
        <f t="shared" si="16565"/>
        <v>2.007101816</v>
      </c>
      <c r="BN2360" s="56">
        <f t="shared" si="16565"/>
        <v>0</v>
      </c>
      <c r="BO2360" s="56">
        <f t="shared" si="49"/>
        <v>0</v>
      </c>
      <c r="BP2360" s="56">
        <f t="shared" si="50"/>
        <v>2.081097881</v>
      </c>
      <c r="BQ2360" s="56">
        <f t="shared" ref="BQ2360:BS2360" si="16566">AU2360</f>
        <v>0.7219130691</v>
      </c>
      <c r="BR2360" s="56">
        <f t="shared" si="16566"/>
        <v>0.1603429823</v>
      </c>
      <c r="BS2360" s="56">
        <f t="shared" si="16566"/>
        <v>0.01833345946</v>
      </c>
      <c r="BT2360" s="56">
        <f t="shared" si="52"/>
        <v>8</v>
      </c>
      <c r="BU2360" s="50">
        <f t="shared" ref="BU2360:BX2360" si="16567">AZ2360</f>
        <v>6.019970556</v>
      </c>
      <c r="BV2360" s="50">
        <f t="shared" si="16567"/>
        <v>0.002451027708</v>
      </c>
      <c r="BW2360" s="50">
        <f t="shared" si="16567"/>
        <v>3.010652724</v>
      </c>
      <c r="BX2360" s="50">
        <f t="shared" si="16567"/>
        <v>0</v>
      </c>
      <c r="BY2360" s="50">
        <f t="shared" si="54"/>
        <v>0</v>
      </c>
      <c r="BZ2360" s="50">
        <f t="shared" si="55"/>
        <v>2.081097881</v>
      </c>
      <c r="CA2360" s="50">
        <f t="shared" ref="CA2360:CC2360" si="16568">BF2360</f>
        <v>0.7219130691</v>
      </c>
      <c r="CB2360" s="50">
        <f t="shared" si="16568"/>
        <v>0.1603429823</v>
      </c>
      <c r="CC2360" s="50">
        <f t="shared" si="16568"/>
        <v>0.01833345946</v>
      </c>
      <c r="CD2360" s="50">
        <f t="shared" si="57"/>
        <v>12.0147617</v>
      </c>
      <c r="CE2360" s="57">
        <f t="shared" si="58"/>
        <v>36.94</v>
      </c>
      <c r="CF2360" s="57">
        <f t="shared" si="59"/>
        <v>0.02</v>
      </c>
      <c r="CG2360" s="57">
        <f t="shared" si="60"/>
        <v>20.9</v>
      </c>
      <c r="CH2360" s="57">
        <f t="shared" si="61"/>
        <v>0</v>
      </c>
      <c r="CI2360" s="58">
        <f t="shared" si="62"/>
        <v>0</v>
      </c>
      <c r="CJ2360" s="58">
        <f t="shared" si="63"/>
        <v>30.54</v>
      </c>
      <c r="CK2360" s="57">
        <f t="shared" si="64"/>
        <v>10.46</v>
      </c>
      <c r="CL2360" s="57">
        <f t="shared" si="65"/>
        <v>1.32</v>
      </c>
      <c r="CM2360" s="57">
        <f t="shared" si="66"/>
        <v>0.21</v>
      </c>
      <c r="CN2360" s="57">
        <f t="shared" si="67"/>
        <v>100.39</v>
      </c>
      <c r="CO2360" s="59">
        <f t="shared" si="68"/>
        <v>0.05377591989</v>
      </c>
      <c r="CP2360" s="59">
        <f t="shared" si="69"/>
        <v>0.6979597817</v>
      </c>
      <c r="CQ2360" s="59">
        <f t="shared" si="70"/>
        <v>0.2421156125</v>
      </c>
      <c r="CR2360" s="59">
        <f t="shared" si="71"/>
        <v>0.006148685978</v>
      </c>
      <c r="CS2360" s="60">
        <f t="shared" si="72"/>
        <v>5.377591989</v>
      </c>
      <c r="CT2360" s="60">
        <f t="shared" si="73"/>
        <v>0.6148685978</v>
      </c>
      <c r="CU2360" s="60">
        <f t="shared" si="74"/>
        <v>94.00753941</v>
      </c>
      <c r="CV2360" s="61">
        <f t="shared" si="75"/>
        <v>0.03303664592</v>
      </c>
      <c r="CW2360" s="61">
        <f t="shared" si="76"/>
        <v>0.04656994663</v>
      </c>
      <c r="CX2360" s="62"/>
    </row>
    <row r="2361" ht="15.75" customHeight="1">
      <c r="A2361" s="17" t="s">
        <v>53</v>
      </c>
      <c r="B2361" s="87" t="s">
        <v>2307</v>
      </c>
      <c r="C2361" s="88" t="s">
        <v>2421</v>
      </c>
      <c r="D2361" s="89"/>
      <c r="E2361" s="89" t="s">
        <v>2422</v>
      </c>
      <c r="F2361" s="90">
        <v>45.0</v>
      </c>
      <c r="G2361" s="89" t="s">
        <v>2467</v>
      </c>
      <c r="H2361" s="95">
        <v>36.53</v>
      </c>
      <c r="I2361" s="92">
        <v>0.7</v>
      </c>
      <c r="J2361" s="92">
        <v>20.57</v>
      </c>
      <c r="K2361" s="92">
        <v>0.11</v>
      </c>
      <c r="L2361" s="92">
        <v>0.01</v>
      </c>
      <c r="M2361" s="92">
        <v>0.0</v>
      </c>
      <c r="N2361" s="92">
        <v>11.58</v>
      </c>
      <c r="O2361" s="92">
        <v>29.93</v>
      </c>
      <c r="P2361" s="92"/>
      <c r="Q2361" s="50">
        <f t="shared" si="8"/>
        <v>99.43</v>
      </c>
      <c r="R2361" s="51">
        <f t="shared" si="9"/>
        <v>12</v>
      </c>
      <c r="S2361" s="52">
        <f t="shared" si="10"/>
        <v>0.6079791227</v>
      </c>
      <c r="T2361" s="52">
        <f t="shared" si="11"/>
        <v>0.0001251583253</v>
      </c>
      <c r="U2361" s="52">
        <f t="shared" si="12"/>
        <v>0.4034864208</v>
      </c>
      <c r="V2361" s="52">
        <f t="shared" si="13"/>
        <v>0</v>
      </c>
      <c r="W2361" s="52">
        <f t="shared" si="14"/>
        <v>0</v>
      </c>
      <c r="X2361" s="52">
        <f t="shared" si="15"/>
        <v>0.4165831552</v>
      </c>
      <c r="Y2361" s="52">
        <f t="shared" si="16"/>
        <v>0.1632425209</v>
      </c>
      <c r="Z2361" s="52">
        <f t="shared" si="17"/>
        <v>0.01736783081</v>
      </c>
      <c r="AA2361" s="52">
        <f t="shared" si="18"/>
        <v>0.001961504581</v>
      </c>
      <c r="AB2361" s="52">
        <f t="shared" si="19"/>
        <v>1.610745713</v>
      </c>
      <c r="AC2361" s="53">
        <f t="shared" si="20"/>
        <v>4.841186409</v>
      </c>
      <c r="AD2361" s="54">
        <f t="shared" si="21"/>
        <v>1.215958245</v>
      </c>
      <c r="AE2361" s="54">
        <f t="shared" si="22"/>
        <v>0.0002503166506</v>
      </c>
      <c r="AF2361" s="54">
        <f t="shared" si="23"/>
        <v>0.6052296312</v>
      </c>
      <c r="AG2361" s="54">
        <f t="shared" si="24"/>
        <v>0</v>
      </c>
      <c r="AH2361" s="54">
        <f t="shared" si="25"/>
        <v>0</v>
      </c>
      <c r="AI2361" s="54">
        <f t="shared" si="26"/>
        <v>0.4165831552</v>
      </c>
      <c r="AJ2361" s="54">
        <f t="shared" si="27"/>
        <v>0.1632425209</v>
      </c>
      <c r="AK2361" s="54">
        <f t="shared" si="28"/>
        <v>0.01736783081</v>
      </c>
      <c r="AL2361" s="54">
        <f t="shared" si="29"/>
        <v>0.001961504581</v>
      </c>
      <c r="AM2361" s="54">
        <f t="shared" si="30"/>
        <v>2.420593205</v>
      </c>
      <c r="AN2361" s="54">
        <f t="shared" si="31"/>
        <v>-4.841186409</v>
      </c>
      <c r="AO2361" s="55">
        <f t="shared" si="32"/>
        <v>3.019615661</v>
      </c>
      <c r="AP2361" s="55">
        <f t="shared" si="33"/>
        <v>0.000621616804</v>
      </c>
      <c r="AQ2361" s="55">
        <f t="shared" si="34"/>
        <v>2.003973278</v>
      </c>
      <c r="AR2361" s="55">
        <f t="shared" si="35"/>
        <v>0</v>
      </c>
      <c r="AS2361" s="55">
        <f t="shared" si="36"/>
        <v>0</v>
      </c>
      <c r="AT2361" s="55">
        <f t="shared" si="37"/>
        <v>2.06902009</v>
      </c>
      <c r="AU2361" s="55">
        <f t="shared" si="38"/>
        <v>0.8107674329</v>
      </c>
      <c r="AV2361" s="55">
        <f t="shared" si="39"/>
        <v>0.08625982693</v>
      </c>
      <c r="AW2361" s="55">
        <f t="shared" si="40"/>
        <v>0.00974209431</v>
      </c>
      <c r="AX2361" s="55">
        <f t="shared" si="41"/>
        <v>8</v>
      </c>
      <c r="AY2361" s="55">
        <f t="shared" si="42"/>
        <v>24.04444783</v>
      </c>
      <c r="AZ2361" s="54">
        <f t="shared" ref="AZ2361:BA2361" si="16569">AO2361*2</f>
        <v>6.039231322</v>
      </c>
      <c r="BA2361" s="54">
        <f t="shared" si="16569"/>
        <v>0.001243233608</v>
      </c>
      <c r="BB2361" s="54">
        <f t="shared" ref="BB2361:BD2361" si="16570">AQ2361*(3/2)</f>
        <v>3.005959917</v>
      </c>
      <c r="BC2361" s="54">
        <f t="shared" si="16570"/>
        <v>0</v>
      </c>
      <c r="BD2361" s="54">
        <f t="shared" si="16570"/>
        <v>0</v>
      </c>
      <c r="BE2361" s="54">
        <f t="shared" ref="BE2361:BH2361" si="16571">AT2361</f>
        <v>2.06902009</v>
      </c>
      <c r="BF2361" s="54">
        <f t="shared" si="16571"/>
        <v>0.8107674329</v>
      </c>
      <c r="BG2361" s="54">
        <f t="shared" si="16571"/>
        <v>0.08625982693</v>
      </c>
      <c r="BH2361" s="54">
        <f t="shared" si="16571"/>
        <v>0.00974209431</v>
      </c>
      <c r="BI2361" s="54">
        <f t="shared" si="46"/>
        <v>12.02222392</v>
      </c>
      <c r="BJ2361" s="54">
        <f t="shared" si="47"/>
        <v>-24.04444783</v>
      </c>
      <c r="BK2361" s="56">
        <f t="shared" ref="BK2361:BN2361" si="16572">AO2361</f>
        <v>3.019615661</v>
      </c>
      <c r="BL2361" s="56">
        <f t="shared" si="16572"/>
        <v>0.000621616804</v>
      </c>
      <c r="BM2361" s="56">
        <f t="shared" si="16572"/>
        <v>2.003973278</v>
      </c>
      <c r="BN2361" s="56">
        <f t="shared" si="16572"/>
        <v>0</v>
      </c>
      <c r="BO2361" s="56">
        <f t="shared" si="49"/>
        <v>0</v>
      </c>
      <c r="BP2361" s="56">
        <f t="shared" si="50"/>
        <v>2.06902009</v>
      </c>
      <c r="BQ2361" s="56">
        <f t="shared" ref="BQ2361:BS2361" si="16573">AU2361</f>
        <v>0.8107674329</v>
      </c>
      <c r="BR2361" s="56">
        <f t="shared" si="16573"/>
        <v>0.08625982693</v>
      </c>
      <c r="BS2361" s="56">
        <f t="shared" si="16573"/>
        <v>0.00974209431</v>
      </c>
      <c r="BT2361" s="56">
        <f t="shared" si="52"/>
        <v>8</v>
      </c>
      <c r="BU2361" s="50">
        <f t="shared" ref="BU2361:BX2361" si="16574">AZ2361</f>
        <v>6.039231322</v>
      </c>
      <c r="BV2361" s="50">
        <f t="shared" si="16574"/>
        <v>0.001243233608</v>
      </c>
      <c r="BW2361" s="50">
        <f t="shared" si="16574"/>
        <v>3.005959917</v>
      </c>
      <c r="BX2361" s="50">
        <f t="shared" si="16574"/>
        <v>0</v>
      </c>
      <c r="BY2361" s="50">
        <f t="shared" si="54"/>
        <v>0</v>
      </c>
      <c r="BZ2361" s="50">
        <f t="shared" si="55"/>
        <v>2.06902009</v>
      </c>
      <c r="CA2361" s="50">
        <f t="shared" ref="CA2361:CC2361" si="16575">BF2361</f>
        <v>0.8107674329</v>
      </c>
      <c r="CB2361" s="50">
        <f t="shared" si="16575"/>
        <v>0.08625982693</v>
      </c>
      <c r="CC2361" s="50">
        <f t="shared" si="16575"/>
        <v>0.00974209431</v>
      </c>
      <c r="CD2361" s="50">
        <f t="shared" si="57"/>
        <v>12.02222392</v>
      </c>
      <c r="CE2361" s="57">
        <f t="shared" si="58"/>
        <v>36.53</v>
      </c>
      <c r="CF2361" s="57">
        <f t="shared" si="59"/>
        <v>0.01</v>
      </c>
      <c r="CG2361" s="57">
        <f t="shared" si="60"/>
        <v>20.57</v>
      </c>
      <c r="CH2361" s="57">
        <f t="shared" si="61"/>
        <v>0</v>
      </c>
      <c r="CI2361" s="58">
        <f t="shared" si="62"/>
        <v>0</v>
      </c>
      <c r="CJ2361" s="58">
        <f t="shared" si="63"/>
        <v>29.93</v>
      </c>
      <c r="CK2361" s="57">
        <f t="shared" si="64"/>
        <v>11.58</v>
      </c>
      <c r="CL2361" s="57">
        <f t="shared" si="65"/>
        <v>0.7</v>
      </c>
      <c r="CM2361" s="57">
        <f t="shared" si="66"/>
        <v>0.11</v>
      </c>
      <c r="CN2361" s="57">
        <f t="shared" si="67"/>
        <v>99.43</v>
      </c>
      <c r="CO2361" s="59">
        <f t="shared" si="68"/>
        <v>0.02898720778</v>
      </c>
      <c r="CP2361" s="59">
        <f t="shared" si="69"/>
        <v>0.6952844376</v>
      </c>
      <c r="CQ2361" s="59">
        <f t="shared" si="70"/>
        <v>0.2724545698</v>
      </c>
      <c r="CR2361" s="59">
        <f t="shared" si="71"/>
        <v>0.00327378482</v>
      </c>
      <c r="CS2361" s="60">
        <f t="shared" si="72"/>
        <v>2.898720778</v>
      </c>
      <c r="CT2361" s="60">
        <f t="shared" si="73"/>
        <v>0.327378482</v>
      </c>
      <c r="CU2361" s="60">
        <f t="shared" si="74"/>
        <v>96.77390074</v>
      </c>
      <c r="CV2361" s="61">
        <f t="shared" si="75"/>
        <v>0.01776738871</v>
      </c>
      <c r="CW2361" s="61">
        <f t="shared" si="76"/>
        <v>0.02510292194</v>
      </c>
      <c r="CX2361" s="62"/>
    </row>
    <row r="2362" ht="15.75" customHeight="1">
      <c r="A2362" s="17" t="s">
        <v>53</v>
      </c>
      <c r="B2362" s="87" t="s">
        <v>2307</v>
      </c>
      <c r="C2362" s="88" t="s">
        <v>2421</v>
      </c>
      <c r="D2362" s="89"/>
      <c r="E2362" s="89" t="s">
        <v>2422</v>
      </c>
      <c r="F2362" s="90">
        <v>46.0</v>
      </c>
      <c r="G2362" s="89" t="s">
        <v>2468</v>
      </c>
      <c r="H2362" s="95">
        <v>37.13</v>
      </c>
      <c r="I2362" s="92">
        <v>2.16</v>
      </c>
      <c r="J2362" s="92">
        <v>20.86</v>
      </c>
      <c r="K2362" s="92">
        <v>1.21</v>
      </c>
      <c r="L2362" s="92">
        <v>0.04</v>
      </c>
      <c r="M2362" s="92">
        <v>0.07</v>
      </c>
      <c r="N2362" s="92">
        <v>10.96</v>
      </c>
      <c r="O2362" s="92">
        <v>27.85</v>
      </c>
      <c r="P2362" s="92"/>
      <c r="Q2362" s="50">
        <f t="shared" si="8"/>
        <v>100.28</v>
      </c>
      <c r="R2362" s="51">
        <f t="shared" si="9"/>
        <v>12</v>
      </c>
      <c r="S2362" s="52">
        <f t="shared" si="10"/>
        <v>0.6179650924</v>
      </c>
      <c r="T2362" s="52">
        <f t="shared" si="11"/>
        <v>0.0005006333011</v>
      </c>
      <c r="U2362" s="52">
        <f t="shared" si="12"/>
        <v>0.4091748536</v>
      </c>
      <c r="V2362" s="52">
        <f t="shared" si="13"/>
        <v>0.0009211120191</v>
      </c>
      <c r="W2362" s="52">
        <f t="shared" si="14"/>
        <v>0</v>
      </c>
      <c r="X2362" s="52">
        <f t="shared" si="15"/>
        <v>0.3876325049</v>
      </c>
      <c r="Y2362" s="52">
        <f t="shared" si="16"/>
        <v>0.1545024204</v>
      </c>
      <c r="Z2362" s="52">
        <f t="shared" si="17"/>
        <v>0.05359216363</v>
      </c>
      <c r="AA2362" s="52">
        <f t="shared" si="18"/>
        <v>0.02157655039</v>
      </c>
      <c r="AB2362" s="52">
        <f t="shared" si="19"/>
        <v>1.645865331</v>
      </c>
      <c r="AC2362" s="53">
        <f t="shared" si="20"/>
        <v>4.938758078</v>
      </c>
      <c r="AD2362" s="54">
        <f t="shared" si="21"/>
        <v>1.235930185</v>
      </c>
      <c r="AE2362" s="54">
        <f t="shared" si="22"/>
        <v>0.001001266602</v>
      </c>
      <c r="AF2362" s="54">
        <f t="shared" si="23"/>
        <v>0.6137622804</v>
      </c>
      <c r="AG2362" s="54">
        <f t="shared" si="24"/>
        <v>0.001381668029</v>
      </c>
      <c r="AH2362" s="54">
        <f t="shared" si="25"/>
        <v>0</v>
      </c>
      <c r="AI2362" s="54">
        <f t="shared" si="26"/>
        <v>0.3876325049</v>
      </c>
      <c r="AJ2362" s="54">
        <f t="shared" si="27"/>
        <v>0.1545024204</v>
      </c>
      <c r="AK2362" s="54">
        <f t="shared" si="28"/>
        <v>0.05359216363</v>
      </c>
      <c r="AL2362" s="54">
        <f t="shared" si="29"/>
        <v>0.02157655039</v>
      </c>
      <c r="AM2362" s="54">
        <f t="shared" si="30"/>
        <v>2.469379039</v>
      </c>
      <c r="AN2362" s="54">
        <f t="shared" si="31"/>
        <v>-4.938758078</v>
      </c>
      <c r="AO2362" s="55">
        <f t="shared" si="32"/>
        <v>3.003721293</v>
      </c>
      <c r="AP2362" s="55">
        <f t="shared" si="33"/>
        <v>0.002433410762</v>
      </c>
      <c r="AQ2362" s="55">
        <f t="shared" si="34"/>
        <v>1.988861888</v>
      </c>
      <c r="AR2362" s="55">
        <f t="shared" si="35"/>
        <v>0.004477216948</v>
      </c>
      <c r="AS2362" s="55">
        <f t="shared" si="36"/>
        <v>0</v>
      </c>
      <c r="AT2362" s="55">
        <f t="shared" si="37"/>
        <v>1.884151748</v>
      </c>
      <c r="AU2362" s="55">
        <f t="shared" si="38"/>
        <v>0.7509845068</v>
      </c>
      <c r="AV2362" s="55">
        <f t="shared" si="39"/>
        <v>0.2604935538</v>
      </c>
      <c r="AW2362" s="55">
        <f t="shared" si="40"/>
        <v>0.1048763832</v>
      </c>
      <c r="AX2362" s="55">
        <f t="shared" si="41"/>
        <v>8</v>
      </c>
      <c r="AY2362" s="55">
        <f t="shared" si="42"/>
        <v>24.00564851</v>
      </c>
      <c r="AZ2362" s="54">
        <f t="shared" ref="AZ2362:BA2362" si="16576">AO2362*2</f>
        <v>6.007442586</v>
      </c>
      <c r="BA2362" s="54">
        <f t="shared" si="16576"/>
        <v>0.004866821525</v>
      </c>
      <c r="BB2362" s="54">
        <f t="shared" ref="BB2362:BD2362" si="16577">AQ2362*(3/2)</f>
        <v>2.983292832</v>
      </c>
      <c r="BC2362" s="54">
        <f t="shared" si="16577"/>
        <v>0.006715825422</v>
      </c>
      <c r="BD2362" s="54">
        <f t="shared" si="16577"/>
        <v>0</v>
      </c>
      <c r="BE2362" s="54">
        <f t="shared" ref="BE2362:BH2362" si="16578">AT2362</f>
        <v>1.884151748</v>
      </c>
      <c r="BF2362" s="54">
        <f t="shared" si="16578"/>
        <v>0.7509845068</v>
      </c>
      <c r="BG2362" s="54">
        <f t="shared" si="16578"/>
        <v>0.2604935538</v>
      </c>
      <c r="BH2362" s="54">
        <f t="shared" si="16578"/>
        <v>0.1048763832</v>
      </c>
      <c r="BI2362" s="54">
        <f t="shared" si="46"/>
        <v>12.00282426</v>
      </c>
      <c r="BJ2362" s="54">
        <f t="shared" si="47"/>
        <v>-24.00564851</v>
      </c>
      <c r="BK2362" s="56">
        <f t="shared" ref="BK2362:BN2362" si="16579">AO2362</f>
        <v>3.003721293</v>
      </c>
      <c r="BL2362" s="56">
        <f t="shared" si="16579"/>
        <v>0.002433410762</v>
      </c>
      <c r="BM2362" s="56">
        <f t="shared" si="16579"/>
        <v>1.988861888</v>
      </c>
      <c r="BN2362" s="56">
        <f t="shared" si="16579"/>
        <v>0.004477216948</v>
      </c>
      <c r="BO2362" s="56">
        <f t="shared" si="49"/>
        <v>0</v>
      </c>
      <c r="BP2362" s="56">
        <f t="shared" si="50"/>
        <v>1.884151748</v>
      </c>
      <c r="BQ2362" s="56">
        <f t="shared" ref="BQ2362:BS2362" si="16580">AU2362</f>
        <v>0.7509845068</v>
      </c>
      <c r="BR2362" s="56">
        <f t="shared" si="16580"/>
        <v>0.2604935538</v>
      </c>
      <c r="BS2362" s="56">
        <f t="shared" si="16580"/>
        <v>0.1048763832</v>
      </c>
      <c r="BT2362" s="56">
        <f t="shared" si="52"/>
        <v>8</v>
      </c>
      <c r="BU2362" s="50">
        <f t="shared" ref="BU2362:BX2362" si="16581">AZ2362</f>
        <v>6.007442586</v>
      </c>
      <c r="BV2362" s="50">
        <f t="shared" si="16581"/>
        <v>0.004866821525</v>
      </c>
      <c r="BW2362" s="50">
        <f t="shared" si="16581"/>
        <v>2.983292832</v>
      </c>
      <c r="BX2362" s="50">
        <f t="shared" si="16581"/>
        <v>0.006715825422</v>
      </c>
      <c r="BY2362" s="50">
        <f t="shared" si="54"/>
        <v>0</v>
      </c>
      <c r="BZ2362" s="50">
        <f t="shared" si="55"/>
        <v>1.884151748</v>
      </c>
      <c r="CA2362" s="50">
        <f t="shared" ref="CA2362:CC2362" si="16582">BF2362</f>
        <v>0.7509845068</v>
      </c>
      <c r="CB2362" s="50">
        <f t="shared" si="16582"/>
        <v>0.2604935538</v>
      </c>
      <c r="CC2362" s="50">
        <f t="shared" si="16582"/>
        <v>0.1048763832</v>
      </c>
      <c r="CD2362" s="50">
        <f t="shared" si="57"/>
        <v>12.00282426</v>
      </c>
      <c r="CE2362" s="57">
        <f t="shared" si="58"/>
        <v>37.13</v>
      </c>
      <c r="CF2362" s="57">
        <f t="shared" si="59"/>
        <v>0.04</v>
      </c>
      <c r="CG2362" s="57">
        <f t="shared" si="60"/>
        <v>20.86</v>
      </c>
      <c r="CH2362" s="57">
        <f t="shared" si="61"/>
        <v>0.07</v>
      </c>
      <c r="CI2362" s="58">
        <f t="shared" si="62"/>
        <v>0</v>
      </c>
      <c r="CJ2362" s="58">
        <f t="shared" si="63"/>
        <v>27.85</v>
      </c>
      <c r="CK2362" s="57">
        <f t="shared" si="64"/>
        <v>10.96</v>
      </c>
      <c r="CL2362" s="57">
        <f t="shared" si="65"/>
        <v>2.16</v>
      </c>
      <c r="CM2362" s="57">
        <f t="shared" si="66"/>
        <v>1.21</v>
      </c>
      <c r="CN2362" s="57">
        <f t="shared" si="67"/>
        <v>100.28</v>
      </c>
      <c r="CO2362" s="59">
        <f t="shared" si="68"/>
        <v>0.08681653601</v>
      </c>
      <c r="CP2362" s="59">
        <f t="shared" si="69"/>
        <v>0.6279446292</v>
      </c>
      <c r="CQ2362" s="59">
        <f t="shared" si="70"/>
        <v>0.2502859381</v>
      </c>
      <c r="CR2362" s="59">
        <f t="shared" si="71"/>
        <v>0.03495289678</v>
      </c>
      <c r="CS2362" s="60">
        <f t="shared" si="72"/>
        <v>8.681653601</v>
      </c>
      <c r="CT2362" s="60">
        <f t="shared" si="73"/>
        <v>3.495289678</v>
      </c>
      <c r="CU2362" s="60">
        <f t="shared" si="74"/>
        <v>87.82305672</v>
      </c>
      <c r="CV2362" s="61">
        <f t="shared" si="75"/>
        <v>0.07836116479</v>
      </c>
      <c r="CW2362" s="61">
        <f t="shared" si="76"/>
        <v>0.07518312018</v>
      </c>
      <c r="CX2362" s="62"/>
    </row>
    <row r="2363" ht="15.75" customHeight="1">
      <c r="A2363" s="17" t="s">
        <v>53</v>
      </c>
      <c r="B2363" s="87" t="s">
        <v>2307</v>
      </c>
      <c r="C2363" s="88" t="s">
        <v>2421</v>
      </c>
      <c r="D2363" s="89"/>
      <c r="E2363" s="89" t="s">
        <v>2422</v>
      </c>
      <c r="F2363" s="90">
        <v>47.0</v>
      </c>
      <c r="G2363" s="89" t="s">
        <v>2469</v>
      </c>
      <c r="H2363" s="95">
        <v>39.38</v>
      </c>
      <c r="I2363" s="92">
        <v>9.51</v>
      </c>
      <c r="J2363" s="92">
        <v>21.98</v>
      </c>
      <c r="K2363" s="92">
        <v>2.26</v>
      </c>
      <c r="L2363" s="92">
        <v>0.04</v>
      </c>
      <c r="M2363" s="92">
        <v>0.14</v>
      </c>
      <c r="N2363" s="92">
        <v>0.81</v>
      </c>
      <c r="O2363" s="92">
        <v>26.62</v>
      </c>
      <c r="P2363" s="92"/>
      <c r="Q2363" s="50">
        <f t="shared" si="8"/>
        <v>100.74</v>
      </c>
      <c r="R2363" s="51">
        <f t="shared" si="9"/>
        <v>12</v>
      </c>
      <c r="S2363" s="52">
        <f t="shared" si="10"/>
        <v>0.6554124788</v>
      </c>
      <c r="T2363" s="52">
        <f t="shared" si="11"/>
        <v>0.0005006333011</v>
      </c>
      <c r="U2363" s="52">
        <f t="shared" si="12"/>
        <v>0.4311439733</v>
      </c>
      <c r="V2363" s="52">
        <f t="shared" si="13"/>
        <v>0.001842224038</v>
      </c>
      <c r="W2363" s="52">
        <f t="shared" si="14"/>
        <v>0</v>
      </c>
      <c r="X2363" s="52">
        <f t="shared" si="15"/>
        <v>0.3705126492</v>
      </c>
      <c r="Y2363" s="52">
        <f t="shared" si="16"/>
        <v>0.0114185183</v>
      </c>
      <c r="Z2363" s="52">
        <f t="shared" si="17"/>
        <v>0.2359543871</v>
      </c>
      <c r="AA2363" s="52">
        <f t="shared" si="18"/>
        <v>0.04030000321</v>
      </c>
      <c r="AB2363" s="52">
        <f t="shared" si="19"/>
        <v>1.747084867</v>
      </c>
      <c r="AC2363" s="53">
        <f t="shared" si="20"/>
        <v>5.238982156</v>
      </c>
      <c r="AD2363" s="54">
        <f t="shared" si="21"/>
        <v>1.310824958</v>
      </c>
      <c r="AE2363" s="54">
        <f t="shared" si="22"/>
        <v>0.001001266602</v>
      </c>
      <c r="AF2363" s="54">
        <f t="shared" si="23"/>
        <v>0.6467159599</v>
      </c>
      <c r="AG2363" s="54">
        <f t="shared" si="24"/>
        <v>0.002763336057</v>
      </c>
      <c r="AH2363" s="54">
        <f t="shared" si="25"/>
        <v>0</v>
      </c>
      <c r="AI2363" s="54">
        <f t="shared" si="26"/>
        <v>0.3705126492</v>
      </c>
      <c r="AJ2363" s="54">
        <f t="shared" si="27"/>
        <v>0.0114185183</v>
      </c>
      <c r="AK2363" s="54">
        <f t="shared" si="28"/>
        <v>0.2359543871</v>
      </c>
      <c r="AL2363" s="54">
        <f t="shared" si="29"/>
        <v>0.04030000321</v>
      </c>
      <c r="AM2363" s="54">
        <f t="shared" si="30"/>
        <v>2.619491078</v>
      </c>
      <c r="AN2363" s="54">
        <f t="shared" si="31"/>
        <v>-5.238982156</v>
      </c>
      <c r="AO2363" s="55">
        <f t="shared" si="32"/>
        <v>3.001170652</v>
      </c>
      <c r="AP2363" s="55">
        <f t="shared" si="33"/>
        <v>0.002292428081</v>
      </c>
      <c r="AQ2363" s="55">
        <f t="shared" si="34"/>
        <v>1.974232535</v>
      </c>
      <c r="AR2363" s="55">
        <f t="shared" si="35"/>
        <v>0.008435647622</v>
      </c>
      <c r="AS2363" s="55">
        <f t="shared" si="36"/>
        <v>0</v>
      </c>
      <c r="AT2363" s="55">
        <f t="shared" si="37"/>
        <v>1.696598287</v>
      </c>
      <c r="AU2363" s="55">
        <f t="shared" si="38"/>
        <v>0.05228603836</v>
      </c>
      <c r="AV2363" s="55">
        <f t="shared" si="39"/>
        <v>1.080448427</v>
      </c>
      <c r="AW2363" s="55">
        <f t="shared" si="40"/>
        <v>0.1845359843</v>
      </c>
      <c r="AX2363" s="55">
        <f t="shared" si="41"/>
        <v>8</v>
      </c>
      <c r="AY2363" s="55">
        <f t="shared" si="42"/>
        <v>23.98959434</v>
      </c>
      <c r="AZ2363" s="54">
        <f t="shared" ref="AZ2363:BA2363" si="16583">AO2363*2</f>
        <v>6.002341304</v>
      </c>
      <c r="BA2363" s="54">
        <f t="shared" si="16583"/>
        <v>0.004584856161</v>
      </c>
      <c r="BB2363" s="54">
        <f t="shared" ref="BB2363:BD2363" si="16584">AQ2363*(3/2)</f>
        <v>2.961348802</v>
      </c>
      <c r="BC2363" s="54">
        <f t="shared" si="16584"/>
        <v>0.01265347143</v>
      </c>
      <c r="BD2363" s="54">
        <f t="shared" si="16584"/>
        <v>0</v>
      </c>
      <c r="BE2363" s="54">
        <f t="shared" ref="BE2363:BH2363" si="16585">AT2363</f>
        <v>1.696598287</v>
      </c>
      <c r="BF2363" s="54">
        <f t="shared" si="16585"/>
        <v>0.05228603836</v>
      </c>
      <c r="BG2363" s="54">
        <f t="shared" si="16585"/>
        <v>1.080448427</v>
      </c>
      <c r="BH2363" s="54">
        <f t="shared" si="16585"/>
        <v>0.1845359843</v>
      </c>
      <c r="BI2363" s="54">
        <f t="shared" si="46"/>
        <v>11.99479717</v>
      </c>
      <c r="BJ2363" s="54">
        <f t="shared" si="47"/>
        <v>-23.98959434</v>
      </c>
      <c r="BK2363" s="56">
        <f t="shared" ref="BK2363:BN2363" si="16586">AO2363</f>
        <v>3.001170652</v>
      </c>
      <c r="BL2363" s="56">
        <f t="shared" si="16586"/>
        <v>0.002292428081</v>
      </c>
      <c r="BM2363" s="56">
        <f t="shared" si="16586"/>
        <v>1.974232535</v>
      </c>
      <c r="BN2363" s="56">
        <f t="shared" si="16586"/>
        <v>0.008435647622</v>
      </c>
      <c r="BO2363" s="56">
        <f t="shared" si="49"/>
        <v>0.01040565697</v>
      </c>
      <c r="BP2363" s="56">
        <f t="shared" si="50"/>
        <v>1.68619263</v>
      </c>
      <c r="BQ2363" s="56">
        <f t="shared" ref="BQ2363:BS2363" si="16587">AU2363</f>
        <v>0.05228603836</v>
      </c>
      <c r="BR2363" s="56">
        <f t="shared" si="16587"/>
        <v>1.080448427</v>
      </c>
      <c r="BS2363" s="56">
        <f t="shared" si="16587"/>
        <v>0.1845359843</v>
      </c>
      <c r="BT2363" s="56">
        <f t="shared" si="52"/>
        <v>8</v>
      </c>
      <c r="BU2363" s="50">
        <f t="shared" ref="BU2363:BX2363" si="16588">AZ2363</f>
        <v>6.002341304</v>
      </c>
      <c r="BV2363" s="50">
        <f t="shared" si="16588"/>
        <v>0.004584856161</v>
      </c>
      <c r="BW2363" s="50">
        <f t="shared" si="16588"/>
        <v>2.961348802</v>
      </c>
      <c r="BX2363" s="50">
        <f t="shared" si="16588"/>
        <v>0.01265347143</v>
      </c>
      <c r="BY2363" s="50">
        <f t="shared" si="54"/>
        <v>0.01560848546</v>
      </c>
      <c r="BZ2363" s="50">
        <f t="shared" si="55"/>
        <v>1.68619263</v>
      </c>
      <c r="CA2363" s="50">
        <f t="shared" ref="CA2363:CC2363" si="16589">BF2363</f>
        <v>0.05228603836</v>
      </c>
      <c r="CB2363" s="50">
        <f t="shared" si="16589"/>
        <v>1.080448427</v>
      </c>
      <c r="CC2363" s="50">
        <f t="shared" si="16589"/>
        <v>0.1845359843</v>
      </c>
      <c r="CD2363" s="50">
        <f t="shared" si="57"/>
        <v>12</v>
      </c>
      <c r="CE2363" s="57">
        <f t="shared" si="58"/>
        <v>39.38</v>
      </c>
      <c r="CF2363" s="57">
        <f t="shared" si="59"/>
        <v>0.04</v>
      </c>
      <c r="CG2363" s="57">
        <f t="shared" si="60"/>
        <v>21.98</v>
      </c>
      <c r="CH2363" s="57">
        <f t="shared" si="61"/>
        <v>0.14</v>
      </c>
      <c r="CI2363" s="58">
        <f t="shared" si="62"/>
        <v>0.1814459289</v>
      </c>
      <c r="CJ2363" s="58">
        <f t="shared" si="63"/>
        <v>26.45673296</v>
      </c>
      <c r="CK2363" s="57">
        <f t="shared" si="64"/>
        <v>0.81</v>
      </c>
      <c r="CL2363" s="57">
        <f t="shared" si="65"/>
        <v>9.51</v>
      </c>
      <c r="CM2363" s="57">
        <f t="shared" si="66"/>
        <v>2.26</v>
      </c>
      <c r="CN2363" s="57">
        <f t="shared" si="67"/>
        <v>100.7581789</v>
      </c>
      <c r="CO2363" s="59">
        <f t="shared" si="68"/>
        <v>0.3597342129</v>
      </c>
      <c r="CP2363" s="59">
        <f t="shared" si="69"/>
        <v>0.5614161338</v>
      </c>
      <c r="CQ2363" s="59">
        <f t="shared" si="70"/>
        <v>0.01740858368</v>
      </c>
      <c r="CR2363" s="59">
        <f t="shared" si="71"/>
        <v>0.06144106966</v>
      </c>
      <c r="CS2363" s="60">
        <f t="shared" si="72"/>
        <v>35.97342129</v>
      </c>
      <c r="CT2363" s="60">
        <f t="shared" si="73"/>
        <v>6.144106966</v>
      </c>
      <c r="CU2363" s="60">
        <f t="shared" si="74"/>
        <v>57.88247174</v>
      </c>
      <c r="CV2363" s="61">
        <f t="shared" si="75"/>
        <v>0.2413081761</v>
      </c>
      <c r="CW2363" s="61">
        <f t="shared" si="76"/>
        <v>0.3115298284</v>
      </c>
      <c r="CX2363" s="62"/>
    </row>
    <row r="2364" ht="15.75" customHeight="1">
      <c r="A2364" s="17" t="s">
        <v>53</v>
      </c>
      <c r="B2364" s="87" t="s">
        <v>2307</v>
      </c>
      <c r="C2364" s="88" t="s">
        <v>2421</v>
      </c>
      <c r="D2364" s="89"/>
      <c r="E2364" s="89" t="s">
        <v>2422</v>
      </c>
      <c r="F2364" s="90">
        <v>48.0</v>
      </c>
      <c r="G2364" s="89" t="s">
        <v>2470</v>
      </c>
      <c r="H2364" s="95">
        <v>38.13</v>
      </c>
      <c r="I2364" s="92">
        <v>5.46</v>
      </c>
      <c r="J2364" s="92">
        <v>21.54</v>
      </c>
      <c r="K2364" s="92">
        <v>1.62</v>
      </c>
      <c r="L2364" s="92">
        <v>0.05</v>
      </c>
      <c r="M2364" s="92">
        <v>0.0</v>
      </c>
      <c r="N2364" s="92">
        <v>0.33</v>
      </c>
      <c r="O2364" s="92">
        <v>33.46</v>
      </c>
      <c r="P2364" s="92"/>
      <c r="Q2364" s="50">
        <f t="shared" si="8"/>
        <v>100.59</v>
      </c>
      <c r="R2364" s="51">
        <f t="shared" si="9"/>
        <v>12</v>
      </c>
      <c r="S2364" s="52">
        <f t="shared" si="10"/>
        <v>0.6346083752</v>
      </c>
      <c r="T2364" s="52">
        <f t="shared" si="11"/>
        <v>0.0006257916264</v>
      </c>
      <c r="U2364" s="52">
        <f t="shared" si="12"/>
        <v>0.4225132477</v>
      </c>
      <c r="V2364" s="52">
        <f t="shared" si="13"/>
        <v>0</v>
      </c>
      <c r="W2364" s="52">
        <f t="shared" si="14"/>
        <v>0</v>
      </c>
      <c r="X2364" s="52">
        <f t="shared" si="15"/>
        <v>0.4657157492</v>
      </c>
      <c r="Y2364" s="52">
        <f t="shared" si="16"/>
        <v>0.004651988937</v>
      </c>
      <c r="Z2364" s="52">
        <f t="shared" si="17"/>
        <v>0.1354690803</v>
      </c>
      <c r="AA2364" s="52">
        <f t="shared" si="18"/>
        <v>0.02888761292</v>
      </c>
      <c r="AB2364" s="52">
        <f t="shared" si="19"/>
        <v>1.692471846</v>
      </c>
      <c r="AC2364" s="53">
        <f t="shared" si="20"/>
        <v>5.077925273</v>
      </c>
      <c r="AD2364" s="54">
        <f t="shared" si="21"/>
        <v>1.26921675</v>
      </c>
      <c r="AE2364" s="54">
        <f t="shared" si="22"/>
        <v>0.001251583253</v>
      </c>
      <c r="AF2364" s="54">
        <f t="shared" si="23"/>
        <v>0.6337698715</v>
      </c>
      <c r="AG2364" s="54">
        <f t="shared" si="24"/>
        <v>0</v>
      </c>
      <c r="AH2364" s="54">
        <f t="shared" si="25"/>
        <v>0</v>
      </c>
      <c r="AI2364" s="54">
        <f t="shared" si="26"/>
        <v>0.4657157492</v>
      </c>
      <c r="AJ2364" s="54">
        <f t="shared" si="27"/>
        <v>0.004651988937</v>
      </c>
      <c r="AK2364" s="54">
        <f t="shared" si="28"/>
        <v>0.1354690803</v>
      </c>
      <c r="AL2364" s="54">
        <f t="shared" si="29"/>
        <v>0.02888761292</v>
      </c>
      <c r="AM2364" s="54">
        <f t="shared" si="30"/>
        <v>2.538962637</v>
      </c>
      <c r="AN2364" s="54">
        <f t="shared" si="31"/>
        <v>-5.077925273</v>
      </c>
      <c r="AO2364" s="55">
        <f t="shared" si="32"/>
        <v>2.999675897</v>
      </c>
      <c r="AP2364" s="55">
        <f t="shared" si="33"/>
        <v>0.002958000763</v>
      </c>
      <c r="AQ2364" s="55">
        <f t="shared" si="34"/>
        <v>1.99714163</v>
      </c>
      <c r="AR2364" s="55">
        <f t="shared" si="35"/>
        <v>0</v>
      </c>
      <c r="AS2364" s="55">
        <f t="shared" si="36"/>
        <v>0</v>
      </c>
      <c r="AT2364" s="55">
        <f t="shared" si="37"/>
        <v>2.201351829</v>
      </c>
      <c r="AU2364" s="55">
        <f t="shared" si="38"/>
        <v>0.02198908749</v>
      </c>
      <c r="AV2364" s="55">
        <f t="shared" si="39"/>
        <v>0.6403371761</v>
      </c>
      <c r="AW2364" s="55">
        <f t="shared" si="40"/>
        <v>0.1365463797</v>
      </c>
      <c r="AX2364" s="55">
        <f t="shared" si="41"/>
        <v>8</v>
      </c>
      <c r="AY2364" s="55">
        <f t="shared" si="42"/>
        <v>24.00240943</v>
      </c>
      <c r="AZ2364" s="54">
        <f t="shared" ref="AZ2364:BA2364" si="16590">AO2364*2</f>
        <v>5.999351793</v>
      </c>
      <c r="BA2364" s="54">
        <f t="shared" si="16590"/>
        <v>0.005916001526</v>
      </c>
      <c r="BB2364" s="54">
        <f t="shared" ref="BB2364:BD2364" si="16591">AQ2364*(3/2)</f>
        <v>2.995712445</v>
      </c>
      <c r="BC2364" s="54">
        <f t="shared" si="16591"/>
        <v>0</v>
      </c>
      <c r="BD2364" s="54">
        <f t="shared" si="16591"/>
        <v>0</v>
      </c>
      <c r="BE2364" s="54">
        <f t="shared" ref="BE2364:BH2364" si="16592">AT2364</f>
        <v>2.201351829</v>
      </c>
      <c r="BF2364" s="54">
        <f t="shared" si="16592"/>
        <v>0.02198908749</v>
      </c>
      <c r="BG2364" s="54">
        <f t="shared" si="16592"/>
        <v>0.6403371761</v>
      </c>
      <c r="BH2364" s="54">
        <f t="shared" si="16592"/>
        <v>0.1365463797</v>
      </c>
      <c r="BI2364" s="54">
        <f t="shared" si="46"/>
        <v>12.00120471</v>
      </c>
      <c r="BJ2364" s="54">
        <f t="shared" si="47"/>
        <v>-24.00240943</v>
      </c>
      <c r="BK2364" s="56">
        <f t="shared" ref="BK2364:BN2364" si="16593">AO2364</f>
        <v>2.999675897</v>
      </c>
      <c r="BL2364" s="56">
        <f t="shared" si="16593"/>
        <v>0.002958000763</v>
      </c>
      <c r="BM2364" s="56">
        <f t="shared" si="16593"/>
        <v>1.99714163</v>
      </c>
      <c r="BN2364" s="56">
        <f t="shared" si="16593"/>
        <v>0</v>
      </c>
      <c r="BO2364" s="56">
        <f t="shared" si="49"/>
        <v>0</v>
      </c>
      <c r="BP2364" s="56">
        <f t="shared" si="50"/>
        <v>2.201351829</v>
      </c>
      <c r="BQ2364" s="56">
        <f t="shared" ref="BQ2364:BS2364" si="16594">AU2364</f>
        <v>0.02198908749</v>
      </c>
      <c r="BR2364" s="56">
        <f t="shared" si="16594"/>
        <v>0.6403371761</v>
      </c>
      <c r="BS2364" s="56">
        <f t="shared" si="16594"/>
        <v>0.1365463797</v>
      </c>
      <c r="BT2364" s="56">
        <f t="shared" si="52"/>
        <v>8</v>
      </c>
      <c r="BU2364" s="50">
        <f t="shared" ref="BU2364:BX2364" si="16595">AZ2364</f>
        <v>5.999351793</v>
      </c>
      <c r="BV2364" s="50">
        <f t="shared" si="16595"/>
        <v>0.005916001526</v>
      </c>
      <c r="BW2364" s="50">
        <f t="shared" si="16595"/>
        <v>2.995712445</v>
      </c>
      <c r="BX2364" s="50">
        <f t="shared" si="16595"/>
        <v>0</v>
      </c>
      <c r="BY2364" s="50">
        <f t="shared" si="54"/>
        <v>0</v>
      </c>
      <c r="BZ2364" s="50">
        <f t="shared" si="55"/>
        <v>2.201351829</v>
      </c>
      <c r="CA2364" s="50">
        <f t="shared" ref="CA2364:CC2364" si="16596">BF2364</f>
        <v>0.02198908749</v>
      </c>
      <c r="CB2364" s="50">
        <f t="shared" si="16596"/>
        <v>0.6403371761</v>
      </c>
      <c r="CC2364" s="50">
        <f t="shared" si="16596"/>
        <v>0.1365463797</v>
      </c>
      <c r="CD2364" s="50">
        <f t="shared" si="57"/>
        <v>12.00120471</v>
      </c>
      <c r="CE2364" s="57">
        <f t="shared" si="58"/>
        <v>38.13</v>
      </c>
      <c r="CF2364" s="57">
        <f t="shared" si="59"/>
        <v>0.05</v>
      </c>
      <c r="CG2364" s="57">
        <f t="shared" si="60"/>
        <v>21.54</v>
      </c>
      <c r="CH2364" s="57">
        <f t="shared" si="61"/>
        <v>0</v>
      </c>
      <c r="CI2364" s="58">
        <f t="shared" si="62"/>
        <v>0</v>
      </c>
      <c r="CJ2364" s="58">
        <f t="shared" si="63"/>
        <v>33.46</v>
      </c>
      <c r="CK2364" s="57">
        <f t="shared" si="64"/>
        <v>0.33</v>
      </c>
      <c r="CL2364" s="57">
        <f t="shared" si="65"/>
        <v>5.46</v>
      </c>
      <c r="CM2364" s="57">
        <f t="shared" si="66"/>
        <v>1.62</v>
      </c>
      <c r="CN2364" s="57">
        <f t="shared" si="67"/>
        <v>100.59</v>
      </c>
      <c r="CO2364" s="59">
        <f t="shared" si="68"/>
        <v>0.2134297557</v>
      </c>
      <c r="CP2364" s="59">
        <f t="shared" si="69"/>
        <v>0.7337290424</v>
      </c>
      <c r="CQ2364" s="59">
        <f t="shared" si="70"/>
        <v>0.007329147434</v>
      </c>
      <c r="CR2364" s="59">
        <f t="shared" si="71"/>
        <v>0.04551205452</v>
      </c>
      <c r="CS2364" s="60">
        <f t="shared" si="72"/>
        <v>21.34297557</v>
      </c>
      <c r="CT2364" s="60">
        <f t="shared" si="73"/>
        <v>4.551205452</v>
      </c>
      <c r="CU2364" s="60">
        <f t="shared" si="74"/>
        <v>74.10581898</v>
      </c>
      <c r="CV2364" s="61">
        <f t="shared" si="75"/>
        <v>0.1522269324</v>
      </c>
      <c r="CW2364" s="61">
        <f t="shared" si="76"/>
        <v>0.1848301684</v>
      </c>
      <c r="CX2364" s="62"/>
    </row>
    <row r="2365" ht="15.75" customHeight="1">
      <c r="A2365" s="17" t="s">
        <v>53</v>
      </c>
      <c r="B2365" s="87" t="s">
        <v>2307</v>
      </c>
      <c r="C2365" s="88" t="s">
        <v>2421</v>
      </c>
      <c r="D2365" s="89"/>
      <c r="E2365" s="89" t="s">
        <v>2422</v>
      </c>
      <c r="F2365" s="90">
        <v>49.0</v>
      </c>
      <c r="G2365" s="89" t="s">
        <v>2471</v>
      </c>
      <c r="H2365" s="95">
        <v>36.34</v>
      </c>
      <c r="I2365" s="92">
        <v>0.51</v>
      </c>
      <c r="J2365" s="92">
        <v>20.7</v>
      </c>
      <c r="K2365" s="92">
        <v>0.11</v>
      </c>
      <c r="L2365" s="92">
        <v>0.02</v>
      </c>
      <c r="M2365" s="92">
        <v>0.0</v>
      </c>
      <c r="N2365" s="92">
        <v>14.17</v>
      </c>
      <c r="O2365" s="92">
        <v>27.96</v>
      </c>
      <c r="P2365" s="92"/>
      <c r="Q2365" s="50">
        <f t="shared" si="8"/>
        <v>99.81</v>
      </c>
      <c r="R2365" s="51">
        <f t="shared" si="9"/>
        <v>12</v>
      </c>
      <c r="S2365" s="52">
        <f t="shared" si="10"/>
        <v>0.6048168989</v>
      </c>
      <c r="T2365" s="52">
        <f t="shared" si="11"/>
        <v>0.0002503166506</v>
      </c>
      <c r="U2365" s="52">
        <f t="shared" si="12"/>
        <v>0.4060364079</v>
      </c>
      <c r="V2365" s="52">
        <f t="shared" si="13"/>
        <v>0</v>
      </c>
      <c r="W2365" s="52">
        <f t="shared" si="14"/>
        <v>0</v>
      </c>
      <c r="X2365" s="52">
        <f t="shared" si="15"/>
        <v>0.3891635489</v>
      </c>
      <c r="Y2365" s="52">
        <f t="shared" si="16"/>
        <v>0.1997535856</v>
      </c>
      <c r="Z2365" s="52">
        <f t="shared" si="17"/>
        <v>0.0126537053</v>
      </c>
      <c r="AA2365" s="52">
        <f t="shared" si="18"/>
        <v>0.001961504581</v>
      </c>
      <c r="AB2365" s="52">
        <f t="shared" si="19"/>
        <v>1.614635968</v>
      </c>
      <c r="AC2365" s="53">
        <f t="shared" si="20"/>
        <v>4.845442775</v>
      </c>
      <c r="AD2365" s="54">
        <f t="shared" si="21"/>
        <v>1.209633798</v>
      </c>
      <c r="AE2365" s="54">
        <f t="shared" si="22"/>
        <v>0.0005006333011</v>
      </c>
      <c r="AF2365" s="54">
        <f t="shared" si="23"/>
        <v>0.6090546119</v>
      </c>
      <c r="AG2365" s="54">
        <f t="shared" si="24"/>
        <v>0</v>
      </c>
      <c r="AH2365" s="54">
        <f t="shared" si="25"/>
        <v>0</v>
      </c>
      <c r="AI2365" s="54">
        <f t="shared" si="26"/>
        <v>0.3891635489</v>
      </c>
      <c r="AJ2365" s="54">
        <f t="shared" si="27"/>
        <v>0.1997535856</v>
      </c>
      <c r="AK2365" s="54">
        <f t="shared" si="28"/>
        <v>0.0126537053</v>
      </c>
      <c r="AL2365" s="54">
        <f t="shared" si="29"/>
        <v>0.001961504581</v>
      </c>
      <c r="AM2365" s="54">
        <f t="shared" si="30"/>
        <v>2.422721387</v>
      </c>
      <c r="AN2365" s="54">
        <f t="shared" si="31"/>
        <v>-4.845442775</v>
      </c>
      <c r="AO2365" s="55">
        <f t="shared" si="32"/>
        <v>2.996672493</v>
      </c>
      <c r="AP2365" s="55">
        <f t="shared" si="33"/>
        <v>0.001240238199</v>
      </c>
      <c r="AQ2365" s="55">
        <f t="shared" si="34"/>
        <v>2.011779329</v>
      </c>
      <c r="AR2365" s="55">
        <f t="shared" si="35"/>
        <v>0</v>
      </c>
      <c r="AS2365" s="55">
        <f t="shared" si="36"/>
        <v>0</v>
      </c>
      <c r="AT2365" s="55">
        <f t="shared" si="37"/>
        <v>1.928179759</v>
      </c>
      <c r="AU2365" s="55">
        <f t="shared" si="38"/>
        <v>0.989714534</v>
      </c>
      <c r="AV2365" s="55">
        <f t="shared" si="39"/>
        <v>0.06269502503</v>
      </c>
      <c r="AW2365" s="55">
        <f t="shared" si="40"/>
        <v>0.009718622006</v>
      </c>
      <c r="AX2365" s="55">
        <f t="shared" si="41"/>
        <v>8</v>
      </c>
      <c r="AY2365" s="55">
        <f t="shared" si="42"/>
        <v>24.00760479</v>
      </c>
      <c r="AZ2365" s="54">
        <f t="shared" ref="AZ2365:BA2365" si="16597">AO2365*2</f>
        <v>5.993344986</v>
      </c>
      <c r="BA2365" s="54">
        <f t="shared" si="16597"/>
        <v>0.002480476398</v>
      </c>
      <c r="BB2365" s="54">
        <f t="shared" ref="BB2365:BD2365" si="16598">AQ2365*(3/2)</f>
        <v>3.017668993</v>
      </c>
      <c r="BC2365" s="54">
        <f t="shared" si="16598"/>
        <v>0</v>
      </c>
      <c r="BD2365" s="54">
        <f t="shared" si="16598"/>
        <v>0</v>
      </c>
      <c r="BE2365" s="54">
        <f t="shared" ref="BE2365:BH2365" si="16599">AT2365</f>
        <v>1.928179759</v>
      </c>
      <c r="BF2365" s="54">
        <f t="shared" si="16599"/>
        <v>0.989714534</v>
      </c>
      <c r="BG2365" s="54">
        <f t="shared" si="16599"/>
        <v>0.06269502503</v>
      </c>
      <c r="BH2365" s="54">
        <f t="shared" si="16599"/>
        <v>0.009718622006</v>
      </c>
      <c r="BI2365" s="54">
        <f t="shared" si="46"/>
        <v>12.0038024</v>
      </c>
      <c r="BJ2365" s="54">
        <f t="shared" si="47"/>
        <v>-24.00760479</v>
      </c>
      <c r="BK2365" s="56">
        <f t="shared" ref="BK2365:BN2365" si="16600">AO2365</f>
        <v>2.996672493</v>
      </c>
      <c r="BL2365" s="56">
        <f t="shared" si="16600"/>
        <v>0.001240238199</v>
      </c>
      <c r="BM2365" s="56">
        <f t="shared" si="16600"/>
        <v>2.011779329</v>
      </c>
      <c r="BN2365" s="56">
        <f t="shared" si="16600"/>
        <v>0</v>
      </c>
      <c r="BO2365" s="56">
        <f t="shared" si="49"/>
        <v>0</v>
      </c>
      <c r="BP2365" s="56">
        <f t="shared" si="50"/>
        <v>1.928179759</v>
      </c>
      <c r="BQ2365" s="56">
        <f t="shared" ref="BQ2365:BS2365" si="16601">AU2365</f>
        <v>0.989714534</v>
      </c>
      <c r="BR2365" s="56">
        <f t="shared" si="16601"/>
        <v>0.06269502503</v>
      </c>
      <c r="BS2365" s="56">
        <f t="shared" si="16601"/>
        <v>0.009718622006</v>
      </c>
      <c r="BT2365" s="56">
        <f t="shared" si="52"/>
        <v>8</v>
      </c>
      <c r="BU2365" s="50">
        <f t="shared" ref="BU2365:BX2365" si="16602">AZ2365</f>
        <v>5.993344986</v>
      </c>
      <c r="BV2365" s="50">
        <f t="shared" si="16602"/>
        <v>0.002480476398</v>
      </c>
      <c r="BW2365" s="50">
        <f t="shared" si="16602"/>
        <v>3.017668993</v>
      </c>
      <c r="BX2365" s="50">
        <f t="shared" si="16602"/>
        <v>0</v>
      </c>
      <c r="BY2365" s="50">
        <f t="shared" si="54"/>
        <v>0</v>
      </c>
      <c r="BZ2365" s="50">
        <f t="shared" si="55"/>
        <v>1.928179759</v>
      </c>
      <c r="CA2365" s="50">
        <f t="shared" ref="CA2365:CC2365" si="16603">BF2365</f>
        <v>0.989714534</v>
      </c>
      <c r="CB2365" s="50">
        <f t="shared" si="16603"/>
        <v>0.06269502503</v>
      </c>
      <c r="CC2365" s="50">
        <f t="shared" si="16603"/>
        <v>0.009718622006</v>
      </c>
      <c r="CD2365" s="50">
        <f t="shared" si="57"/>
        <v>12.0038024</v>
      </c>
      <c r="CE2365" s="57">
        <f t="shared" si="58"/>
        <v>36.34</v>
      </c>
      <c r="CF2365" s="57">
        <f t="shared" si="59"/>
        <v>0.02</v>
      </c>
      <c r="CG2365" s="57">
        <f t="shared" si="60"/>
        <v>20.7</v>
      </c>
      <c r="CH2365" s="57">
        <f t="shared" si="61"/>
        <v>0</v>
      </c>
      <c r="CI2365" s="58">
        <f t="shared" si="62"/>
        <v>0</v>
      </c>
      <c r="CJ2365" s="58">
        <f t="shared" si="63"/>
        <v>27.96</v>
      </c>
      <c r="CK2365" s="57">
        <f t="shared" si="64"/>
        <v>14.17</v>
      </c>
      <c r="CL2365" s="57">
        <f t="shared" si="65"/>
        <v>0.51</v>
      </c>
      <c r="CM2365" s="57">
        <f t="shared" si="66"/>
        <v>0.11</v>
      </c>
      <c r="CN2365" s="57">
        <f t="shared" si="67"/>
        <v>99.81</v>
      </c>
      <c r="CO2365" s="59">
        <f t="shared" si="68"/>
        <v>0.0209660765</v>
      </c>
      <c r="CP2365" s="59">
        <f t="shared" si="69"/>
        <v>0.6448097646</v>
      </c>
      <c r="CQ2365" s="59">
        <f t="shared" si="70"/>
        <v>0.3309741183</v>
      </c>
      <c r="CR2365" s="59">
        <f t="shared" si="71"/>
        <v>0.003250040531</v>
      </c>
      <c r="CS2365" s="60">
        <f t="shared" si="72"/>
        <v>2.09660765</v>
      </c>
      <c r="CT2365" s="60">
        <f t="shared" si="73"/>
        <v>0.3250040531</v>
      </c>
      <c r="CU2365" s="60">
        <f t="shared" si="74"/>
        <v>97.5783883</v>
      </c>
      <c r="CV2365" s="61">
        <f t="shared" si="75"/>
        <v>0.01373307878</v>
      </c>
      <c r="CW2365" s="61">
        <f t="shared" si="76"/>
        <v>0.01815662225</v>
      </c>
      <c r="CX2365" s="62"/>
    </row>
    <row r="2366" ht="15.75" customHeight="1">
      <c r="A2366" s="17" t="s">
        <v>53</v>
      </c>
      <c r="B2366" s="87" t="s">
        <v>2307</v>
      </c>
      <c r="C2366" s="88" t="s">
        <v>2421</v>
      </c>
      <c r="D2366" s="89"/>
      <c r="E2366" s="89" t="s">
        <v>2422</v>
      </c>
      <c r="F2366" s="90">
        <v>50.0</v>
      </c>
      <c r="G2366" s="89" t="s">
        <v>2472</v>
      </c>
      <c r="H2366" s="95">
        <v>38.37</v>
      </c>
      <c r="I2366" s="92">
        <v>5.7</v>
      </c>
      <c r="J2366" s="92">
        <v>21.33</v>
      </c>
      <c r="K2366" s="92">
        <v>4.71</v>
      </c>
      <c r="L2366" s="92">
        <v>0.04</v>
      </c>
      <c r="M2366" s="92">
        <v>0.05</v>
      </c>
      <c r="N2366" s="92">
        <v>2.64</v>
      </c>
      <c r="O2366" s="92">
        <v>27.79</v>
      </c>
      <c r="P2366" s="92"/>
      <c r="Q2366" s="50">
        <f t="shared" si="8"/>
        <v>100.63</v>
      </c>
      <c r="R2366" s="51">
        <f t="shared" si="9"/>
        <v>12</v>
      </c>
      <c r="S2366" s="52">
        <f t="shared" si="10"/>
        <v>0.6386027631</v>
      </c>
      <c r="T2366" s="52">
        <f t="shared" si="11"/>
        <v>0.0005006333011</v>
      </c>
      <c r="U2366" s="52">
        <f t="shared" si="12"/>
        <v>0.4183940377</v>
      </c>
      <c r="V2366" s="52">
        <f t="shared" si="13"/>
        <v>0.0006579371565</v>
      </c>
      <c r="W2366" s="52">
        <f t="shared" si="14"/>
        <v>0</v>
      </c>
      <c r="X2366" s="52">
        <f t="shared" si="15"/>
        <v>0.38679739</v>
      </c>
      <c r="Y2366" s="52">
        <f t="shared" si="16"/>
        <v>0.03721591149</v>
      </c>
      <c r="Z2366" s="52">
        <f t="shared" si="17"/>
        <v>0.1414237651</v>
      </c>
      <c r="AA2366" s="52">
        <f t="shared" si="18"/>
        <v>0.08398805979</v>
      </c>
      <c r="AB2366" s="52">
        <f t="shared" si="19"/>
        <v>1.707580498</v>
      </c>
      <c r="AC2366" s="53">
        <f t="shared" si="20"/>
        <v>5.112419763</v>
      </c>
      <c r="AD2366" s="54">
        <f t="shared" si="21"/>
        <v>1.277205526</v>
      </c>
      <c r="AE2366" s="54">
        <f t="shared" si="22"/>
        <v>0.001001266602</v>
      </c>
      <c r="AF2366" s="54">
        <f t="shared" si="23"/>
        <v>0.6275910566</v>
      </c>
      <c r="AG2366" s="54">
        <f t="shared" si="24"/>
        <v>0.0009869057347</v>
      </c>
      <c r="AH2366" s="54">
        <f t="shared" si="25"/>
        <v>0</v>
      </c>
      <c r="AI2366" s="54">
        <f t="shared" si="26"/>
        <v>0.38679739</v>
      </c>
      <c r="AJ2366" s="54">
        <f t="shared" si="27"/>
        <v>0.03721591149</v>
      </c>
      <c r="AK2366" s="54">
        <f t="shared" si="28"/>
        <v>0.1414237651</v>
      </c>
      <c r="AL2366" s="54">
        <f t="shared" si="29"/>
        <v>0.08398805979</v>
      </c>
      <c r="AM2366" s="54">
        <f t="shared" si="30"/>
        <v>2.556209882</v>
      </c>
      <c r="AN2366" s="54">
        <f t="shared" si="31"/>
        <v>-5.112419763</v>
      </c>
      <c r="AO2366" s="55">
        <f t="shared" si="32"/>
        <v>2.991848473</v>
      </c>
      <c r="AP2366" s="55">
        <f t="shared" si="33"/>
        <v>0.002345462726</v>
      </c>
      <c r="AQ2366" s="55">
        <f t="shared" si="34"/>
        <v>1.960172482</v>
      </c>
      <c r="AR2366" s="55">
        <f t="shared" si="35"/>
        <v>0.00308242994</v>
      </c>
      <c r="AS2366" s="55">
        <f t="shared" si="36"/>
        <v>0</v>
      </c>
      <c r="AT2366" s="55">
        <f t="shared" si="37"/>
        <v>1.812142458</v>
      </c>
      <c r="AU2366" s="55">
        <f t="shared" si="38"/>
        <v>0.1743562265</v>
      </c>
      <c r="AV2366" s="55">
        <f t="shared" si="39"/>
        <v>0.6625691279</v>
      </c>
      <c r="AW2366" s="55">
        <f t="shared" si="40"/>
        <v>0.3934833404</v>
      </c>
      <c r="AX2366" s="55">
        <f t="shared" si="41"/>
        <v>8</v>
      </c>
      <c r="AY2366" s="55">
        <f t="shared" si="42"/>
        <v>23.95164278</v>
      </c>
      <c r="AZ2366" s="54">
        <f t="shared" ref="AZ2366:BA2366" si="16604">AO2366*2</f>
        <v>5.983696946</v>
      </c>
      <c r="BA2366" s="54">
        <f t="shared" si="16604"/>
        <v>0.004690925452</v>
      </c>
      <c r="BB2366" s="54">
        <f t="shared" ref="BB2366:BD2366" si="16605">AQ2366*(3/2)</f>
        <v>2.940258723</v>
      </c>
      <c r="BC2366" s="54">
        <f t="shared" si="16605"/>
        <v>0.004623644911</v>
      </c>
      <c r="BD2366" s="54">
        <f t="shared" si="16605"/>
        <v>0</v>
      </c>
      <c r="BE2366" s="54">
        <f t="shared" ref="BE2366:BH2366" si="16606">AT2366</f>
        <v>1.812142458</v>
      </c>
      <c r="BF2366" s="54">
        <f t="shared" si="16606"/>
        <v>0.1743562265</v>
      </c>
      <c r="BG2366" s="54">
        <f t="shared" si="16606"/>
        <v>0.6625691279</v>
      </c>
      <c r="BH2366" s="54">
        <f t="shared" si="16606"/>
        <v>0.3934833404</v>
      </c>
      <c r="BI2366" s="54">
        <f t="shared" si="46"/>
        <v>11.97582139</v>
      </c>
      <c r="BJ2366" s="54">
        <f t="shared" si="47"/>
        <v>-23.95164278</v>
      </c>
      <c r="BK2366" s="56">
        <f t="shared" ref="BK2366:BN2366" si="16607">AO2366</f>
        <v>2.991848473</v>
      </c>
      <c r="BL2366" s="56">
        <f t="shared" si="16607"/>
        <v>0.002345462726</v>
      </c>
      <c r="BM2366" s="56">
        <f t="shared" si="16607"/>
        <v>1.960172482</v>
      </c>
      <c r="BN2366" s="56">
        <f t="shared" si="16607"/>
        <v>0.00308242994</v>
      </c>
      <c r="BO2366" s="56">
        <f t="shared" si="49"/>
        <v>0.04835721659</v>
      </c>
      <c r="BP2366" s="56">
        <f t="shared" si="50"/>
        <v>1.763785241</v>
      </c>
      <c r="BQ2366" s="56">
        <f t="shared" ref="BQ2366:BS2366" si="16608">AU2366</f>
        <v>0.1743562265</v>
      </c>
      <c r="BR2366" s="56">
        <f t="shared" si="16608"/>
        <v>0.6625691279</v>
      </c>
      <c r="BS2366" s="56">
        <f t="shared" si="16608"/>
        <v>0.3934833404</v>
      </c>
      <c r="BT2366" s="56">
        <f t="shared" si="52"/>
        <v>8</v>
      </c>
      <c r="BU2366" s="50">
        <f t="shared" ref="BU2366:BX2366" si="16609">AZ2366</f>
        <v>5.983696946</v>
      </c>
      <c r="BV2366" s="50">
        <f t="shared" si="16609"/>
        <v>0.004690925452</v>
      </c>
      <c r="BW2366" s="50">
        <f t="shared" si="16609"/>
        <v>2.940258723</v>
      </c>
      <c r="BX2366" s="50">
        <f t="shared" si="16609"/>
        <v>0.004623644911</v>
      </c>
      <c r="BY2366" s="50">
        <f t="shared" si="54"/>
        <v>0.07253582488</v>
      </c>
      <c r="BZ2366" s="50">
        <f t="shared" si="55"/>
        <v>1.763785241</v>
      </c>
      <c r="CA2366" s="50">
        <f t="shared" ref="CA2366:CC2366" si="16610">BF2366</f>
        <v>0.1743562265</v>
      </c>
      <c r="CB2366" s="50">
        <f t="shared" si="16610"/>
        <v>0.6625691279</v>
      </c>
      <c r="CC2366" s="50">
        <f t="shared" si="16610"/>
        <v>0.3934833404</v>
      </c>
      <c r="CD2366" s="50">
        <f t="shared" si="57"/>
        <v>12</v>
      </c>
      <c r="CE2366" s="57">
        <f t="shared" si="58"/>
        <v>38.37</v>
      </c>
      <c r="CF2366" s="57">
        <f t="shared" si="59"/>
        <v>0.04</v>
      </c>
      <c r="CG2366" s="57">
        <f t="shared" si="60"/>
        <v>21.33</v>
      </c>
      <c r="CH2366" s="57">
        <f t="shared" si="61"/>
        <v>0.05</v>
      </c>
      <c r="CI2366" s="58">
        <f t="shared" si="62"/>
        <v>0.8241498855</v>
      </c>
      <c r="CJ2366" s="58">
        <f t="shared" si="63"/>
        <v>27.04842086</v>
      </c>
      <c r="CK2366" s="57">
        <f t="shared" si="64"/>
        <v>2.64</v>
      </c>
      <c r="CL2366" s="57">
        <f t="shared" si="65"/>
        <v>5.7</v>
      </c>
      <c r="CM2366" s="57">
        <f t="shared" si="66"/>
        <v>4.71</v>
      </c>
      <c r="CN2366" s="57">
        <f t="shared" si="67"/>
        <v>100.7125707</v>
      </c>
      <c r="CO2366" s="59">
        <f t="shared" si="68"/>
        <v>0.2212846402</v>
      </c>
      <c r="CP2366" s="59">
        <f t="shared" si="69"/>
        <v>0.5890684701</v>
      </c>
      <c r="CQ2366" s="59">
        <f t="shared" si="70"/>
        <v>0.05823144064</v>
      </c>
      <c r="CR2366" s="59">
        <f t="shared" si="71"/>
        <v>0.131415449</v>
      </c>
      <c r="CS2366" s="60">
        <f t="shared" si="72"/>
        <v>22.12846402</v>
      </c>
      <c r="CT2366" s="60">
        <f t="shared" si="73"/>
        <v>13.1415449</v>
      </c>
      <c r="CU2366" s="60">
        <f t="shared" si="74"/>
        <v>64.72999108</v>
      </c>
      <c r="CV2366" s="61">
        <f t="shared" si="75"/>
        <v>0.2420577691</v>
      </c>
      <c r="CW2366" s="61">
        <f t="shared" si="76"/>
        <v>0.1916324984</v>
      </c>
      <c r="CX2366" s="62"/>
    </row>
    <row r="2367" ht="15.75" customHeight="1">
      <c r="A2367" s="17" t="s">
        <v>53</v>
      </c>
      <c r="B2367" s="87" t="s">
        <v>2307</v>
      </c>
      <c r="C2367" s="88" t="s">
        <v>2421</v>
      </c>
      <c r="D2367" s="89"/>
      <c r="E2367" s="89" t="s">
        <v>2422</v>
      </c>
      <c r="F2367" s="90">
        <v>51.0</v>
      </c>
      <c r="G2367" s="89" t="s">
        <v>2473</v>
      </c>
      <c r="H2367" s="95">
        <v>37.51</v>
      </c>
      <c r="I2367" s="92">
        <v>2.98</v>
      </c>
      <c r="J2367" s="92">
        <v>21.2</v>
      </c>
      <c r="K2367" s="92">
        <v>1.55</v>
      </c>
      <c r="L2367" s="92">
        <v>0.04</v>
      </c>
      <c r="M2367" s="92">
        <v>0.02</v>
      </c>
      <c r="N2367" s="92">
        <v>7.35</v>
      </c>
      <c r="O2367" s="92">
        <v>29.84</v>
      </c>
      <c r="P2367" s="92"/>
      <c r="Q2367" s="50">
        <f t="shared" si="8"/>
        <v>100.49</v>
      </c>
      <c r="R2367" s="51">
        <f t="shared" si="9"/>
        <v>12</v>
      </c>
      <c r="S2367" s="52">
        <f t="shared" si="10"/>
        <v>0.6242895399</v>
      </c>
      <c r="T2367" s="52">
        <f t="shared" si="11"/>
        <v>0.0005006333011</v>
      </c>
      <c r="U2367" s="52">
        <f t="shared" si="12"/>
        <v>0.4158440506</v>
      </c>
      <c r="V2367" s="52">
        <f t="shared" si="13"/>
        <v>0.0002631748626</v>
      </c>
      <c r="W2367" s="52">
        <f t="shared" si="14"/>
        <v>0</v>
      </c>
      <c r="X2367" s="52">
        <f t="shared" si="15"/>
        <v>0.4153304828</v>
      </c>
      <c r="Y2367" s="52">
        <f t="shared" si="16"/>
        <v>0.1036124809</v>
      </c>
      <c r="Z2367" s="52">
        <f t="shared" si="17"/>
        <v>0.07393733687</v>
      </c>
      <c r="AA2367" s="52">
        <f t="shared" si="18"/>
        <v>0.02763938273</v>
      </c>
      <c r="AB2367" s="52">
        <f t="shared" si="19"/>
        <v>1.661417082</v>
      </c>
      <c r="AC2367" s="53">
        <f t="shared" si="20"/>
        <v>4.988521736</v>
      </c>
      <c r="AD2367" s="54">
        <f t="shared" si="21"/>
        <v>1.24857908</v>
      </c>
      <c r="AE2367" s="54">
        <f t="shared" si="22"/>
        <v>0.001001266602</v>
      </c>
      <c r="AF2367" s="54">
        <f t="shared" si="23"/>
        <v>0.623766076</v>
      </c>
      <c r="AG2367" s="54">
        <f t="shared" si="24"/>
        <v>0.0003947622939</v>
      </c>
      <c r="AH2367" s="54">
        <f t="shared" si="25"/>
        <v>0</v>
      </c>
      <c r="AI2367" s="54">
        <f t="shared" si="26"/>
        <v>0.4153304828</v>
      </c>
      <c r="AJ2367" s="54">
        <f t="shared" si="27"/>
        <v>0.1036124809</v>
      </c>
      <c r="AK2367" s="54">
        <f t="shared" si="28"/>
        <v>0.07393733687</v>
      </c>
      <c r="AL2367" s="54">
        <f t="shared" si="29"/>
        <v>0.02763938273</v>
      </c>
      <c r="AM2367" s="54">
        <f t="shared" si="30"/>
        <v>2.494260868</v>
      </c>
      <c r="AN2367" s="54">
        <f t="shared" si="31"/>
        <v>-4.988521736</v>
      </c>
      <c r="AO2367" s="55">
        <f t="shared" si="32"/>
        <v>3.006058125</v>
      </c>
      <c r="AP2367" s="55">
        <f t="shared" si="33"/>
        <v>0.002410632738</v>
      </c>
      <c r="AQ2367" s="55">
        <f t="shared" si="34"/>
        <v>2.002358373</v>
      </c>
      <c r="AR2367" s="55">
        <f t="shared" si="35"/>
        <v>0.001267230802</v>
      </c>
      <c r="AS2367" s="55">
        <f t="shared" si="36"/>
        <v>0</v>
      </c>
      <c r="AT2367" s="55">
        <f t="shared" si="37"/>
        <v>1.999885458</v>
      </c>
      <c r="AU2367" s="55">
        <f t="shared" si="38"/>
        <v>0.4989113546</v>
      </c>
      <c r="AV2367" s="55">
        <f t="shared" si="39"/>
        <v>0.3560205931</v>
      </c>
      <c r="AW2367" s="55">
        <f t="shared" si="40"/>
        <v>0.1330882319</v>
      </c>
      <c r="AX2367" s="55">
        <f t="shared" si="41"/>
        <v>8</v>
      </c>
      <c r="AY2367" s="55">
        <f t="shared" si="42"/>
        <v>24.02056312</v>
      </c>
      <c r="AZ2367" s="54">
        <f t="shared" ref="AZ2367:BA2367" si="16611">AO2367*2</f>
        <v>6.012116251</v>
      </c>
      <c r="BA2367" s="54">
        <f t="shared" si="16611"/>
        <v>0.004821265476</v>
      </c>
      <c r="BB2367" s="54">
        <f t="shared" ref="BB2367:BD2367" si="16612">AQ2367*(3/2)</f>
        <v>3.00353756</v>
      </c>
      <c r="BC2367" s="54">
        <f t="shared" si="16612"/>
        <v>0.001900846203</v>
      </c>
      <c r="BD2367" s="54">
        <f t="shared" si="16612"/>
        <v>0</v>
      </c>
      <c r="BE2367" s="54">
        <f t="shared" ref="BE2367:BH2367" si="16613">AT2367</f>
        <v>1.999885458</v>
      </c>
      <c r="BF2367" s="54">
        <f t="shared" si="16613"/>
        <v>0.4989113546</v>
      </c>
      <c r="BG2367" s="54">
        <f t="shared" si="16613"/>
        <v>0.3560205931</v>
      </c>
      <c r="BH2367" s="54">
        <f t="shared" si="16613"/>
        <v>0.1330882319</v>
      </c>
      <c r="BI2367" s="54">
        <f t="shared" si="46"/>
        <v>12.01028156</v>
      </c>
      <c r="BJ2367" s="54">
        <f t="shared" si="47"/>
        <v>-24.02056312</v>
      </c>
      <c r="BK2367" s="56">
        <f t="shared" ref="BK2367:BN2367" si="16614">AO2367</f>
        <v>3.006058125</v>
      </c>
      <c r="BL2367" s="56">
        <f t="shared" si="16614"/>
        <v>0.002410632738</v>
      </c>
      <c r="BM2367" s="56">
        <f t="shared" si="16614"/>
        <v>2.002358373</v>
      </c>
      <c r="BN2367" s="56">
        <f t="shared" si="16614"/>
        <v>0.001267230802</v>
      </c>
      <c r="BO2367" s="56">
        <f t="shared" si="49"/>
        <v>0</v>
      </c>
      <c r="BP2367" s="56">
        <f t="shared" si="50"/>
        <v>1.999885458</v>
      </c>
      <c r="BQ2367" s="56">
        <f t="shared" ref="BQ2367:BS2367" si="16615">AU2367</f>
        <v>0.4989113546</v>
      </c>
      <c r="BR2367" s="56">
        <f t="shared" si="16615"/>
        <v>0.3560205931</v>
      </c>
      <c r="BS2367" s="56">
        <f t="shared" si="16615"/>
        <v>0.1330882319</v>
      </c>
      <c r="BT2367" s="56">
        <f t="shared" si="52"/>
        <v>8</v>
      </c>
      <c r="BU2367" s="50">
        <f t="shared" ref="BU2367:BX2367" si="16616">AZ2367</f>
        <v>6.012116251</v>
      </c>
      <c r="BV2367" s="50">
        <f t="shared" si="16616"/>
        <v>0.004821265476</v>
      </c>
      <c r="BW2367" s="50">
        <f t="shared" si="16616"/>
        <v>3.00353756</v>
      </c>
      <c r="BX2367" s="50">
        <f t="shared" si="16616"/>
        <v>0.001900846203</v>
      </c>
      <c r="BY2367" s="50">
        <f t="shared" si="54"/>
        <v>0</v>
      </c>
      <c r="BZ2367" s="50">
        <f t="shared" si="55"/>
        <v>1.999885458</v>
      </c>
      <c r="CA2367" s="50">
        <f t="shared" ref="CA2367:CC2367" si="16617">BF2367</f>
        <v>0.4989113546</v>
      </c>
      <c r="CB2367" s="50">
        <f t="shared" si="16617"/>
        <v>0.3560205931</v>
      </c>
      <c r="CC2367" s="50">
        <f t="shared" si="16617"/>
        <v>0.1330882319</v>
      </c>
      <c r="CD2367" s="50">
        <f t="shared" si="57"/>
        <v>12.01028156</v>
      </c>
      <c r="CE2367" s="57">
        <f t="shared" si="58"/>
        <v>37.51</v>
      </c>
      <c r="CF2367" s="57">
        <f t="shared" si="59"/>
        <v>0.04</v>
      </c>
      <c r="CG2367" s="57">
        <f t="shared" si="60"/>
        <v>21.2</v>
      </c>
      <c r="CH2367" s="57">
        <f t="shared" si="61"/>
        <v>0.02</v>
      </c>
      <c r="CI2367" s="58">
        <f t="shared" si="62"/>
        <v>0</v>
      </c>
      <c r="CJ2367" s="58">
        <f t="shared" si="63"/>
        <v>29.84</v>
      </c>
      <c r="CK2367" s="57">
        <f t="shared" si="64"/>
        <v>7.35</v>
      </c>
      <c r="CL2367" s="57">
        <f t="shared" si="65"/>
        <v>2.98</v>
      </c>
      <c r="CM2367" s="57">
        <f t="shared" si="66"/>
        <v>1.55</v>
      </c>
      <c r="CN2367" s="57">
        <f t="shared" si="67"/>
        <v>100.49</v>
      </c>
      <c r="CO2367" s="59">
        <f t="shared" si="68"/>
        <v>0.1191538945</v>
      </c>
      <c r="CP2367" s="59">
        <f t="shared" si="69"/>
        <v>0.6693268465</v>
      </c>
      <c r="CQ2367" s="59">
        <f t="shared" si="70"/>
        <v>0.1669769447</v>
      </c>
      <c r="CR2367" s="59">
        <f t="shared" si="71"/>
        <v>0.04454231425</v>
      </c>
      <c r="CS2367" s="60">
        <f t="shared" si="72"/>
        <v>11.91538945</v>
      </c>
      <c r="CT2367" s="60">
        <f t="shared" si="73"/>
        <v>4.454231425</v>
      </c>
      <c r="CU2367" s="60">
        <f t="shared" si="74"/>
        <v>83.63037913</v>
      </c>
      <c r="CV2367" s="61">
        <f t="shared" si="75"/>
        <v>0.1041192615</v>
      </c>
      <c r="CW2367" s="61">
        <f t="shared" si="76"/>
        <v>0.1031872726</v>
      </c>
      <c r="CX2367" s="62"/>
    </row>
    <row r="2368" ht="15.75" customHeight="1">
      <c r="A2368" s="17" t="s">
        <v>53</v>
      </c>
      <c r="B2368" s="87" t="s">
        <v>2307</v>
      </c>
      <c r="C2368" s="88" t="s">
        <v>2421</v>
      </c>
      <c r="D2368" s="89"/>
      <c r="E2368" s="89" t="s">
        <v>2422</v>
      </c>
      <c r="F2368" s="90">
        <v>52.0</v>
      </c>
      <c r="G2368" s="89" t="s">
        <v>2474</v>
      </c>
      <c r="H2368" s="95">
        <v>37.68</v>
      </c>
      <c r="I2368" s="92">
        <v>5.01</v>
      </c>
      <c r="J2368" s="92">
        <v>21.57</v>
      </c>
      <c r="K2368" s="92">
        <v>1.42</v>
      </c>
      <c r="L2368" s="92">
        <v>0.02</v>
      </c>
      <c r="M2368" s="92">
        <v>0.0</v>
      </c>
      <c r="N2368" s="92">
        <v>1.57</v>
      </c>
      <c r="O2368" s="92">
        <v>32.95</v>
      </c>
      <c r="P2368" s="92"/>
      <c r="Q2368" s="50">
        <f t="shared" si="8"/>
        <v>100.22</v>
      </c>
      <c r="R2368" s="51">
        <f t="shared" si="9"/>
        <v>12</v>
      </c>
      <c r="S2368" s="52">
        <f t="shared" si="10"/>
        <v>0.6271188979</v>
      </c>
      <c r="T2368" s="52">
        <f t="shared" si="11"/>
        <v>0.0002503166506</v>
      </c>
      <c r="U2368" s="52">
        <f t="shared" si="12"/>
        <v>0.4231017062</v>
      </c>
      <c r="V2368" s="52">
        <f t="shared" si="13"/>
        <v>0</v>
      </c>
      <c r="W2368" s="52">
        <f t="shared" si="14"/>
        <v>0</v>
      </c>
      <c r="X2368" s="52">
        <f t="shared" si="15"/>
        <v>0.4586172724</v>
      </c>
      <c r="Y2368" s="52">
        <f t="shared" si="16"/>
        <v>0.02213218979</v>
      </c>
      <c r="Z2368" s="52">
        <f t="shared" si="17"/>
        <v>0.1243040462</v>
      </c>
      <c r="AA2368" s="52">
        <f t="shared" si="18"/>
        <v>0.02532124095</v>
      </c>
      <c r="AB2368" s="52">
        <f t="shared" si="19"/>
        <v>1.68084567</v>
      </c>
      <c r="AC2368" s="53">
        <f t="shared" si="20"/>
        <v>5.039531476</v>
      </c>
      <c r="AD2368" s="54">
        <f t="shared" si="21"/>
        <v>1.254237796</v>
      </c>
      <c r="AE2368" s="54">
        <f t="shared" si="22"/>
        <v>0.0005006333011</v>
      </c>
      <c r="AF2368" s="54">
        <f t="shared" si="23"/>
        <v>0.6346525594</v>
      </c>
      <c r="AG2368" s="54">
        <f t="shared" si="24"/>
        <v>0</v>
      </c>
      <c r="AH2368" s="54">
        <f t="shared" si="25"/>
        <v>0</v>
      </c>
      <c r="AI2368" s="54">
        <f t="shared" si="26"/>
        <v>0.4586172724</v>
      </c>
      <c r="AJ2368" s="54">
        <f t="shared" si="27"/>
        <v>0.02213218979</v>
      </c>
      <c r="AK2368" s="54">
        <f t="shared" si="28"/>
        <v>0.1243040462</v>
      </c>
      <c r="AL2368" s="54">
        <f t="shared" si="29"/>
        <v>0.02532124095</v>
      </c>
      <c r="AM2368" s="54">
        <f t="shared" si="30"/>
        <v>2.519765738</v>
      </c>
      <c r="AN2368" s="54">
        <f t="shared" si="31"/>
        <v>-5.039531476</v>
      </c>
      <c r="AO2368" s="55">
        <f t="shared" si="32"/>
        <v>2.984778003</v>
      </c>
      <c r="AP2368" s="55">
        <f t="shared" si="33"/>
        <v>0.001191384337</v>
      </c>
      <c r="AQ2368" s="55">
        <f t="shared" si="34"/>
        <v>2.013756355</v>
      </c>
      <c r="AR2368" s="55">
        <f t="shared" si="35"/>
        <v>0</v>
      </c>
      <c r="AS2368" s="55">
        <f t="shared" si="36"/>
        <v>0</v>
      </c>
      <c r="AT2368" s="55">
        <f t="shared" si="37"/>
        <v>2.18279301</v>
      </c>
      <c r="AU2368" s="55">
        <f t="shared" si="38"/>
        <v>0.1053383552</v>
      </c>
      <c r="AV2368" s="55">
        <f t="shared" si="39"/>
        <v>0.5916262196</v>
      </c>
      <c r="AW2368" s="55">
        <f t="shared" si="40"/>
        <v>0.1205166728</v>
      </c>
      <c r="AX2368" s="55">
        <f t="shared" si="41"/>
        <v>8</v>
      </c>
      <c r="AY2368" s="55">
        <f t="shared" si="42"/>
        <v>23.98569513</v>
      </c>
      <c r="AZ2368" s="54">
        <f t="shared" ref="AZ2368:BA2368" si="16618">AO2368*2</f>
        <v>5.969556007</v>
      </c>
      <c r="BA2368" s="54">
        <f t="shared" si="16618"/>
        <v>0.002382768674</v>
      </c>
      <c r="BB2368" s="54">
        <f t="shared" ref="BB2368:BD2368" si="16619">AQ2368*(3/2)</f>
        <v>3.020634532</v>
      </c>
      <c r="BC2368" s="54">
        <f t="shared" si="16619"/>
        <v>0</v>
      </c>
      <c r="BD2368" s="54">
        <f t="shared" si="16619"/>
        <v>0</v>
      </c>
      <c r="BE2368" s="54">
        <f t="shared" ref="BE2368:BH2368" si="16620">AT2368</f>
        <v>2.18279301</v>
      </c>
      <c r="BF2368" s="54">
        <f t="shared" si="16620"/>
        <v>0.1053383552</v>
      </c>
      <c r="BG2368" s="54">
        <f t="shared" si="16620"/>
        <v>0.5916262196</v>
      </c>
      <c r="BH2368" s="54">
        <f t="shared" si="16620"/>
        <v>0.1205166728</v>
      </c>
      <c r="BI2368" s="54">
        <f t="shared" si="46"/>
        <v>11.99284757</v>
      </c>
      <c r="BJ2368" s="54">
        <f t="shared" si="47"/>
        <v>-23.98569513</v>
      </c>
      <c r="BK2368" s="56">
        <f t="shared" ref="BK2368:BN2368" si="16621">AO2368</f>
        <v>2.984778003</v>
      </c>
      <c r="BL2368" s="56">
        <f t="shared" si="16621"/>
        <v>0.001191384337</v>
      </c>
      <c r="BM2368" s="56">
        <f t="shared" si="16621"/>
        <v>2.013756355</v>
      </c>
      <c r="BN2368" s="56">
        <f t="shared" si="16621"/>
        <v>0</v>
      </c>
      <c r="BO2368" s="56">
        <f t="shared" si="49"/>
        <v>0.01430486956</v>
      </c>
      <c r="BP2368" s="56">
        <f t="shared" si="50"/>
        <v>2.16848814</v>
      </c>
      <c r="BQ2368" s="56">
        <f t="shared" ref="BQ2368:BS2368" si="16622">AU2368</f>
        <v>0.1053383552</v>
      </c>
      <c r="BR2368" s="56">
        <f t="shared" si="16622"/>
        <v>0.5916262196</v>
      </c>
      <c r="BS2368" s="56">
        <f t="shared" si="16622"/>
        <v>0.1205166728</v>
      </c>
      <c r="BT2368" s="56">
        <f t="shared" si="52"/>
        <v>8</v>
      </c>
      <c r="BU2368" s="50">
        <f t="shared" ref="BU2368:BX2368" si="16623">AZ2368</f>
        <v>5.969556007</v>
      </c>
      <c r="BV2368" s="50">
        <f t="shared" si="16623"/>
        <v>0.002382768674</v>
      </c>
      <c r="BW2368" s="50">
        <f t="shared" si="16623"/>
        <v>3.020634532</v>
      </c>
      <c r="BX2368" s="50">
        <f t="shared" si="16623"/>
        <v>0</v>
      </c>
      <c r="BY2368" s="50">
        <f t="shared" si="54"/>
        <v>0.02145730434</v>
      </c>
      <c r="BZ2368" s="50">
        <f t="shared" si="55"/>
        <v>2.16848814</v>
      </c>
      <c r="CA2368" s="50">
        <f t="shared" ref="CA2368:CC2368" si="16624">BF2368</f>
        <v>0.1053383552</v>
      </c>
      <c r="CB2368" s="50">
        <f t="shared" si="16624"/>
        <v>0.5916262196</v>
      </c>
      <c r="CC2368" s="50">
        <f t="shared" si="16624"/>
        <v>0.1205166728</v>
      </c>
      <c r="CD2368" s="50">
        <f t="shared" si="57"/>
        <v>12</v>
      </c>
      <c r="CE2368" s="57">
        <f t="shared" si="58"/>
        <v>37.68</v>
      </c>
      <c r="CF2368" s="57">
        <f t="shared" si="59"/>
        <v>0.02</v>
      </c>
      <c r="CG2368" s="57">
        <f t="shared" si="60"/>
        <v>21.57</v>
      </c>
      <c r="CH2368" s="57">
        <f t="shared" si="61"/>
        <v>0</v>
      </c>
      <c r="CI2368" s="58">
        <f t="shared" si="62"/>
        <v>0.2399802288</v>
      </c>
      <c r="CJ2368" s="58">
        <f t="shared" si="63"/>
        <v>32.73406315</v>
      </c>
      <c r="CK2368" s="57">
        <f t="shared" si="64"/>
        <v>1.57</v>
      </c>
      <c r="CL2368" s="57">
        <f t="shared" si="65"/>
        <v>5.01</v>
      </c>
      <c r="CM2368" s="57">
        <f t="shared" si="66"/>
        <v>1.42</v>
      </c>
      <c r="CN2368" s="57">
        <f t="shared" si="67"/>
        <v>100.2440434</v>
      </c>
      <c r="CO2368" s="59">
        <f t="shared" si="68"/>
        <v>0.1981353935</v>
      </c>
      <c r="CP2368" s="59">
        <f t="shared" si="69"/>
        <v>0.7262258444</v>
      </c>
      <c r="CQ2368" s="59">
        <f t="shared" si="70"/>
        <v>0.03527777467</v>
      </c>
      <c r="CR2368" s="59">
        <f t="shared" si="71"/>
        <v>0.04036098738</v>
      </c>
      <c r="CS2368" s="60">
        <f t="shared" si="72"/>
        <v>19.81353935</v>
      </c>
      <c r="CT2368" s="60">
        <f t="shared" si="73"/>
        <v>4.036098738</v>
      </c>
      <c r="CU2368" s="60">
        <f t="shared" si="74"/>
        <v>76.15036191</v>
      </c>
      <c r="CV2368" s="61">
        <f t="shared" si="75"/>
        <v>0.1394286841</v>
      </c>
      <c r="CW2368" s="61">
        <f t="shared" si="76"/>
        <v>0.1715852508</v>
      </c>
      <c r="CX2368" s="62"/>
    </row>
    <row r="2369" ht="15.75" customHeight="1">
      <c r="A2369" s="17" t="s">
        <v>53</v>
      </c>
      <c r="B2369" s="87" t="s">
        <v>2307</v>
      </c>
      <c r="C2369" s="88" t="s">
        <v>2421</v>
      </c>
      <c r="D2369" s="89"/>
      <c r="E2369" s="89" t="s">
        <v>2422</v>
      </c>
      <c r="F2369" s="90">
        <v>53.0</v>
      </c>
      <c r="G2369" s="89" t="s">
        <v>2475</v>
      </c>
      <c r="H2369" s="95">
        <v>37.53</v>
      </c>
      <c r="I2369" s="92">
        <v>3.4</v>
      </c>
      <c r="J2369" s="92">
        <v>21.22</v>
      </c>
      <c r="K2369" s="92">
        <v>0.95</v>
      </c>
      <c r="L2369" s="92">
        <v>0.03</v>
      </c>
      <c r="M2369" s="92">
        <v>0.0</v>
      </c>
      <c r="N2369" s="92">
        <v>4.07</v>
      </c>
      <c r="O2369" s="92">
        <v>33.14</v>
      </c>
      <c r="P2369" s="92"/>
      <c r="Q2369" s="50">
        <f t="shared" si="8"/>
        <v>100.34</v>
      </c>
      <c r="R2369" s="51">
        <f t="shared" si="9"/>
        <v>12</v>
      </c>
      <c r="S2369" s="52">
        <f t="shared" si="10"/>
        <v>0.6246224055</v>
      </c>
      <c r="T2369" s="52">
        <f t="shared" si="11"/>
        <v>0.0003754749758</v>
      </c>
      <c r="U2369" s="52">
        <f t="shared" si="12"/>
        <v>0.4162363563</v>
      </c>
      <c r="V2369" s="52">
        <f t="shared" si="13"/>
        <v>0</v>
      </c>
      <c r="W2369" s="52">
        <f t="shared" si="14"/>
        <v>0</v>
      </c>
      <c r="X2369" s="52">
        <f t="shared" si="15"/>
        <v>0.461261803</v>
      </c>
      <c r="Y2369" s="52">
        <f t="shared" si="16"/>
        <v>0.05737453022</v>
      </c>
      <c r="Z2369" s="52">
        <f t="shared" si="17"/>
        <v>0.08435803535</v>
      </c>
      <c r="AA2369" s="52">
        <f t="shared" si="18"/>
        <v>0.01694026684</v>
      </c>
      <c r="AB2369" s="52">
        <f t="shared" si="19"/>
        <v>1.661168872</v>
      </c>
      <c r="AC2369" s="53">
        <f t="shared" si="20"/>
        <v>4.988569862</v>
      </c>
      <c r="AD2369" s="54">
        <f t="shared" si="21"/>
        <v>1.249244811</v>
      </c>
      <c r="AE2369" s="54">
        <f t="shared" si="22"/>
        <v>0.0007509499517</v>
      </c>
      <c r="AF2369" s="54">
        <f t="shared" si="23"/>
        <v>0.6243545345</v>
      </c>
      <c r="AG2369" s="54">
        <f t="shared" si="24"/>
        <v>0</v>
      </c>
      <c r="AH2369" s="54">
        <f t="shared" si="25"/>
        <v>0</v>
      </c>
      <c r="AI2369" s="54">
        <f t="shared" si="26"/>
        <v>0.461261803</v>
      </c>
      <c r="AJ2369" s="54">
        <f t="shared" si="27"/>
        <v>0.05737453022</v>
      </c>
      <c r="AK2369" s="54">
        <f t="shared" si="28"/>
        <v>0.08435803535</v>
      </c>
      <c r="AL2369" s="54">
        <f t="shared" si="29"/>
        <v>0.01694026684</v>
      </c>
      <c r="AM2369" s="54">
        <f t="shared" si="30"/>
        <v>2.494284931</v>
      </c>
      <c r="AN2369" s="54">
        <f t="shared" si="31"/>
        <v>-4.988569862</v>
      </c>
      <c r="AO2369" s="55">
        <f t="shared" si="32"/>
        <v>3.00811033</v>
      </c>
      <c r="AP2369" s="55">
        <f t="shared" si="33"/>
        <v>0.001808244699</v>
      </c>
      <c r="AQ2369" s="55">
        <f t="shared" si="34"/>
        <v>2.004546862</v>
      </c>
      <c r="AR2369" s="55">
        <f t="shared" si="35"/>
        <v>0</v>
      </c>
      <c r="AS2369" s="55">
        <f t="shared" si="36"/>
        <v>0</v>
      </c>
      <c r="AT2369" s="55">
        <f t="shared" si="37"/>
        <v>2.221384283</v>
      </c>
      <c r="AU2369" s="55">
        <f t="shared" si="38"/>
        <v>0.2763091998</v>
      </c>
      <c r="AV2369" s="55">
        <f t="shared" si="39"/>
        <v>0.4062586857</v>
      </c>
      <c r="AW2369" s="55">
        <f t="shared" si="40"/>
        <v>0.08158239476</v>
      </c>
      <c r="AX2369" s="55">
        <f t="shared" si="41"/>
        <v>8</v>
      </c>
      <c r="AY2369" s="55">
        <f t="shared" si="42"/>
        <v>24.02438401</v>
      </c>
      <c r="AZ2369" s="54">
        <f t="shared" ref="AZ2369:BA2369" si="16625">AO2369*2</f>
        <v>6.01622066</v>
      </c>
      <c r="BA2369" s="54">
        <f t="shared" si="16625"/>
        <v>0.003616489397</v>
      </c>
      <c r="BB2369" s="54">
        <f t="shared" ref="BB2369:BD2369" si="16626">AQ2369*(3/2)</f>
        <v>3.006820294</v>
      </c>
      <c r="BC2369" s="54">
        <f t="shared" si="16626"/>
        <v>0</v>
      </c>
      <c r="BD2369" s="54">
        <f t="shared" si="16626"/>
        <v>0</v>
      </c>
      <c r="BE2369" s="54">
        <f t="shared" ref="BE2369:BH2369" si="16627">AT2369</f>
        <v>2.221384283</v>
      </c>
      <c r="BF2369" s="54">
        <f t="shared" si="16627"/>
        <v>0.2763091998</v>
      </c>
      <c r="BG2369" s="54">
        <f t="shared" si="16627"/>
        <v>0.4062586857</v>
      </c>
      <c r="BH2369" s="54">
        <f t="shared" si="16627"/>
        <v>0.08158239476</v>
      </c>
      <c r="BI2369" s="54">
        <f t="shared" si="46"/>
        <v>12.01219201</v>
      </c>
      <c r="BJ2369" s="54">
        <f t="shared" si="47"/>
        <v>-24.02438401</v>
      </c>
      <c r="BK2369" s="56">
        <f t="shared" ref="BK2369:BN2369" si="16628">AO2369</f>
        <v>3.00811033</v>
      </c>
      <c r="BL2369" s="56">
        <f t="shared" si="16628"/>
        <v>0.001808244699</v>
      </c>
      <c r="BM2369" s="56">
        <f t="shared" si="16628"/>
        <v>2.004546862</v>
      </c>
      <c r="BN2369" s="56">
        <f t="shared" si="16628"/>
        <v>0</v>
      </c>
      <c r="BO2369" s="56">
        <f t="shared" si="49"/>
        <v>0</v>
      </c>
      <c r="BP2369" s="56">
        <f t="shared" si="50"/>
        <v>2.221384283</v>
      </c>
      <c r="BQ2369" s="56">
        <f t="shared" ref="BQ2369:BS2369" si="16629">AU2369</f>
        <v>0.2763091998</v>
      </c>
      <c r="BR2369" s="56">
        <f t="shared" si="16629"/>
        <v>0.4062586857</v>
      </c>
      <c r="BS2369" s="56">
        <f t="shared" si="16629"/>
        <v>0.08158239476</v>
      </c>
      <c r="BT2369" s="56">
        <f t="shared" si="52"/>
        <v>8</v>
      </c>
      <c r="BU2369" s="50">
        <f t="shared" ref="BU2369:BX2369" si="16630">AZ2369</f>
        <v>6.01622066</v>
      </c>
      <c r="BV2369" s="50">
        <f t="shared" si="16630"/>
        <v>0.003616489397</v>
      </c>
      <c r="BW2369" s="50">
        <f t="shared" si="16630"/>
        <v>3.006820294</v>
      </c>
      <c r="BX2369" s="50">
        <f t="shared" si="16630"/>
        <v>0</v>
      </c>
      <c r="BY2369" s="50">
        <f t="shared" si="54"/>
        <v>0</v>
      </c>
      <c r="BZ2369" s="50">
        <f t="shared" si="55"/>
        <v>2.221384283</v>
      </c>
      <c r="CA2369" s="50">
        <f t="shared" ref="CA2369:CC2369" si="16631">BF2369</f>
        <v>0.2763091998</v>
      </c>
      <c r="CB2369" s="50">
        <f t="shared" si="16631"/>
        <v>0.4062586857</v>
      </c>
      <c r="CC2369" s="50">
        <f t="shared" si="16631"/>
        <v>0.08158239476</v>
      </c>
      <c r="CD2369" s="50">
        <f t="shared" si="57"/>
        <v>12.01219201</v>
      </c>
      <c r="CE2369" s="57">
        <f t="shared" si="58"/>
        <v>37.53</v>
      </c>
      <c r="CF2369" s="57">
        <f t="shared" si="59"/>
        <v>0.03</v>
      </c>
      <c r="CG2369" s="57">
        <f t="shared" si="60"/>
        <v>21.22</v>
      </c>
      <c r="CH2369" s="57">
        <f t="shared" si="61"/>
        <v>0</v>
      </c>
      <c r="CI2369" s="58">
        <f t="shared" si="62"/>
        <v>0</v>
      </c>
      <c r="CJ2369" s="58">
        <f t="shared" si="63"/>
        <v>33.14</v>
      </c>
      <c r="CK2369" s="57">
        <f t="shared" si="64"/>
        <v>4.07</v>
      </c>
      <c r="CL2369" s="57">
        <f t="shared" si="65"/>
        <v>3.4</v>
      </c>
      <c r="CM2369" s="57">
        <f t="shared" si="66"/>
        <v>0.95</v>
      </c>
      <c r="CN2369" s="57">
        <f t="shared" si="67"/>
        <v>100.34</v>
      </c>
      <c r="CO2369" s="59">
        <f t="shared" si="68"/>
        <v>0.1360756934</v>
      </c>
      <c r="CP2369" s="59">
        <f t="shared" si="69"/>
        <v>0.7440490927</v>
      </c>
      <c r="CQ2369" s="59">
        <f t="shared" si="70"/>
        <v>0.09254932205</v>
      </c>
      <c r="CR2369" s="59">
        <f t="shared" si="71"/>
        <v>0.02732589191</v>
      </c>
      <c r="CS2369" s="60">
        <f t="shared" si="72"/>
        <v>13.60756934</v>
      </c>
      <c r="CT2369" s="60">
        <f t="shared" si="73"/>
        <v>2.732589191</v>
      </c>
      <c r="CU2369" s="60">
        <f t="shared" si="74"/>
        <v>83.65984147</v>
      </c>
      <c r="CV2369" s="61">
        <f t="shared" si="75"/>
        <v>0.09536373859</v>
      </c>
      <c r="CW2369" s="61">
        <f t="shared" si="76"/>
        <v>0.1178415505</v>
      </c>
      <c r="CX2369" s="62"/>
    </row>
    <row r="2370" ht="15.75" customHeight="1">
      <c r="A2370" s="17" t="s">
        <v>53</v>
      </c>
      <c r="B2370" s="87" t="s">
        <v>2307</v>
      </c>
      <c r="C2370" s="88" t="s">
        <v>2421</v>
      </c>
      <c r="D2370" s="89"/>
      <c r="E2370" s="89" t="s">
        <v>2422</v>
      </c>
      <c r="F2370" s="90">
        <v>54.0</v>
      </c>
      <c r="G2370" s="89" t="s">
        <v>2476</v>
      </c>
      <c r="H2370" s="95">
        <v>37.88</v>
      </c>
      <c r="I2370" s="92">
        <v>5.24</v>
      </c>
      <c r="J2370" s="92">
        <v>21.35</v>
      </c>
      <c r="K2370" s="92">
        <v>1.03</v>
      </c>
      <c r="L2370" s="92">
        <v>0.01</v>
      </c>
      <c r="M2370" s="92">
        <v>0.03</v>
      </c>
      <c r="N2370" s="92">
        <v>2.6</v>
      </c>
      <c r="O2370" s="92">
        <v>32.13</v>
      </c>
      <c r="P2370" s="92"/>
      <c r="Q2370" s="50">
        <f t="shared" si="8"/>
        <v>100.27</v>
      </c>
      <c r="R2370" s="51">
        <f t="shared" si="9"/>
        <v>12</v>
      </c>
      <c r="S2370" s="52">
        <f t="shared" si="10"/>
        <v>0.6304475545</v>
      </c>
      <c r="T2370" s="52">
        <f t="shared" si="11"/>
        <v>0.0001251583253</v>
      </c>
      <c r="U2370" s="52">
        <f t="shared" si="12"/>
        <v>0.4187863434</v>
      </c>
      <c r="V2370" s="52">
        <f t="shared" si="13"/>
        <v>0.0003947622939</v>
      </c>
      <c r="W2370" s="52">
        <f t="shared" si="14"/>
        <v>0</v>
      </c>
      <c r="X2370" s="52">
        <f t="shared" si="15"/>
        <v>0.4472040353</v>
      </c>
      <c r="Y2370" s="52">
        <f t="shared" si="16"/>
        <v>0.03665203405</v>
      </c>
      <c r="Z2370" s="52">
        <f t="shared" si="17"/>
        <v>0.1300106192</v>
      </c>
      <c r="AA2370" s="52">
        <f t="shared" si="18"/>
        <v>0.01836681562</v>
      </c>
      <c r="AB2370" s="52">
        <f t="shared" si="19"/>
        <v>1.681987323</v>
      </c>
      <c r="AC2370" s="53">
        <f t="shared" si="20"/>
        <v>5.044301177</v>
      </c>
      <c r="AD2370" s="54">
        <f t="shared" si="21"/>
        <v>1.260895109</v>
      </c>
      <c r="AE2370" s="54">
        <f t="shared" si="22"/>
        <v>0.0002503166506</v>
      </c>
      <c r="AF2370" s="54">
        <f t="shared" si="23"/>
        <v>0.6281795152</v>
      </c>
      <c r="AG2370" s="54">
        <f t="shared" si="24"/>
        <v>0.0005921434408</v>
      </c>
      <c r="AH2370" s="54">
        <f t="shared" si="25"/>
        <v>0</v>
      </c>
      <c r="AI2370" s="54">
        <f t="shared" si="26"/>
        <v>0.4472040353</v>
      </c>
      <c r="AJ2370" s="54">
        <f t="shared" si="27"/>
        <v>0.03665203405</v>
      </c>
      <c r="AK2370" s="54">
        <f t="shared" si="28"/>
        <v>0.1300106192</v>
      </c>
      <c r="AL2370" s="54">
        <f t="shared" si="29"/>
        <v>0.01836681562</v>
      </c>
      <c r="AM2370" s="54">
        <f t="shared" si="30"/>
        <v>2.522150588</v>
      </c>
      <c r="AN2370" s="54">
        <f t="shared" si="31"/>
        <v>-5.044301177</v>
      </c>
      <c r="AO2370" s="55">
        <f t="shared" si="32"/>
        <v>2.998584096</v>
      </c>
      <c r="AP2370" s="55">
        <f t="shared" si="33"/>
        <v>0.0005952878412</v>
      </c>
      <c r="AQ2370" s="55">
        <f t="shared" si="34"/>
        <v>1.991864446</v>
      </c>
      <c r="AR2370" s="55">
        <f t="shared" si="35"/>
        <v>0.001877599378</v>
      </c>
      <c r="AS2370" s="55">
        <f t="shared" si="36"/>
        <v>0</v>
      </c>
      <c r="AT2370" s="55">
        <f t="shared" si="37"/>
        <v>2.127026901</v>
      </c>
      <c r="AU2370" s="55">
        <f t="shared" si="38"/>
        <v>0.1743272785</v>
      </c>
      <c r="AV2370" s="55">
        <f t="shared" si="39"/>
        <v>0.618366702</v>
      </c>
      <c r="AW2370" s="55">
        <f t="shared" si="40"/>
        <v>0.08735768872</v>
      </c>
      <c r="AX2370" s="55">
        <f t="shared" si="41"/>
        <v>8</v>
      </c>
      <c r="AY2370" s="55">
        <f t="shared" si="42"/>
        <v>23.99210081</v>
      </c>
      <c r="AZ2370" s="54">
        <f t="shared" ref="AZ2370:BA2370" si="16632">AO2370*2</f>
        <v>5.997168193</v>
      </c>
      <c r="BA2370" s="54">
        <f t="shared" si="16632"/>
        <v>0.001190575682</v>
      </c>
      <c r="BB2370" s="54">
        <f t="shared" ref="BB2370:BD2370" si="16633">AQ2370*(3/2)</f>
        <v>2.98779667</v>
      </c>
      <c r="BC2370" s="54">
        <f t="shared" si="16633"/>
        <v>0.002816399067</v>
      </c>
      <c r="BD2370" s="54">
        <f t="shared" si="16633"/>
        <v>0</v>
      </c>
      <c r="BE2370" s="54">
        <f t="shared" ref="BE2370:BH2370" si="16634">AT2370</f>
        <v>2.127026901</v>
      </c>
      <c r="BF2370" s="54">
        <f t="shared" si="16634"/>
        <v>0.1743272785</v>
      </c>
      <c r="BG2370" s="54">
        <f t="shared" si="16634"/>
        <v>0.618366702</v>
      </c>
      <c r="BH2370" s="54">
        <f t="shared" si="16634"/>
        <v>0.08735768872</v>
      </c>
      <c r="BI2370" s="54">
        <f t="shared" si="46"/>
        <v>11.99605041</v>
      </c>
      <c r="BJ2370" s="54">
        <f t="shared" si="47"/>
        <v>-23.99210081</v>
      </c>
      <c r="BK2370" s="56">
        <f t="shared" ref="BK2370:BN2370" si="16635">AO2370</f>
        <v>2.998584096</v>
      </c>
      <c r="BL2370" s="56">
        <f t="shared" si="16635"/>
        <v>0.0005952878412</v>
      </c>
      <c r="BM2370" s="56">
        <f t="shared" si="16635"/>
        <v>1.991864446</v>
      </c>
      <c r="BN2370" s="56">
        <f t="shared" si="16635"/>
        <v>0.001877599378</v>
      </c>
      <c r="BO2370" s="56">
        <f t="shared" si="49"/>
        <v>0.007899185756</v>
      </c>
      <c r="BP2370" s="56">
        <f t="shared" si="50"/>
        <v>2.119127715</v>
      </c>
      <c r="BQ2370" s="56">
        <f t="shared" ref="BQ2370:BS2370" si="16636">AU2370</f>
        <v>0.1743272785</v>
      </c>
      <c r="BR2370" s="56">
        <f t="shared" si="16636"/>
        <v>0.618366702</v>
      </c>
      <c r="BS2370" s="56">
        <f t="shared" si="16636"/>
        <v>0.08735768872</v>
      </c>
      <c r="BT2370" s="56">
        <f t="shared" si="52"/>
        <v>8</v>
      </c>
      <c r="BU2370" s="50">
        <f t="shared" ref="BU2370:BX2370" si="16637">AZ2370</f>
        <v>5.997168193</v>
      </c>
      <c r="BV2370" s="50">
        <f t="shared" si="16637"/>
        <v>0.001190575682</v>
      </c>
      <c r="BW2370" s="50">
        <f t="shared" si="16637"/>
        <v>2.98779667</v>
      </c>
      <c r="BX2370" s="50">
        <f t="shared" si="16637"/>
        <v>0.002816399067</v>
      </c>
      <c r="BY2370" s="50">
        <f t="shared" si="54"/>
        <v>0.01184877863</v>
      </c>
      <c r="BZ2370" s="50">
        <f t="shared" si="55"/>
        <v>2.119127715</v>
      </c>
      <c r="CA2370" s="50">
        <f t="shared" ref="CA2370:CC2370" si="16638">BF2370</f>
        <v>0.1743272785</v>
      </c>
      <c r="CB2370" s="50">
        <f t="shared" si="16638"/>
        <v>0.618366702</v>
      </c>
      <c r="CC2370" s="50">
        <f t="shared" si="16638"/>
        <v>0.08735768872</v>
      </c>
      <c r="CD2370" s="50">
        <f t="shared" si="57"/>
        <v>12</v>
      </c>
      <c r="CE2370" s="57">
        <f t="shared" si="58"/>
        <v>37.88</v>
      </c>
      <c r="CF2370" s="57">
        <f t="shared" si="59"/>
        <v>0.01</v>
      </c>
      <c r="CG2370" s="57">
        <f t="shared" si="60"/>
        <v>21.35</v>
      </c>
      <c r="CH2370" s="57">
        <f t="shared" si="61"/>
        <v>0.03</v>
      </c>
      <c r="CI2370" s="58">
        <f t="shared" si="62"/>
        <v>0.1326077072</v>
      </c>
      <c r="CJ2370" s="58">
        <f t="shared" si="63"/>
        <v>32.01067812</v>
      </c>
      <c r="CK2370" s="57">
        <f t="shared" si="64"/>
        <v>2.6</v>
      </c>
      <c r="CL2370" s="57">
        <f t="shared" si="65"/>
        <v>5.24</v>
      </c>
      <c r="CM2370" s="57">
        <f t="shared" si="66"/>
        <v>1.03</v>
      </c>
      <c r="CN2370" s="57">
        <f t="shared" si="67"/>
        <v>100.2832858</v>
      </c>
      <c r="CO2370" s="59">
        <f t="shared" si="68"/>
        <v>0.2061786318</v>
      </c>
      <c r="CP2370" s="59">
        <f t="shared" si="69"/>
        <v>0.706569179</v>
      </c>
      <c r="CQ2370" s="59">
        <f t="shared" si="70"/>
        <v>0.05812499225</v>
      </c>
      <c r="CR2370" s="59">
        <f t="shared" si="71"/>
        <v>0.02912719699</v>
      </c>
      <c r="CS2370" s="60">
        <f t="shared" si="72"/>
        <v>20.61786318</v>
      </c>
      <c r="CT2370" s="60">
        <f t="shared" si="73"/>
        <v>2.912719699</v>
      </c>
      <c r="CU2370" s="60">
        <f t="shared" si="74"/>
        <v>76.46941712</v>
      </c>
      <c r="CV2370" s="61">
        <f t="shared" si="75"/>
        <v>0.1322165129</v>
      </c>
      <c r="CW2370" s="61">
        <f t="shared" si="76"/>
        <v>0.1785506951</v>
      </c>
      <c r="CX2370" s="62"/>
    </row>
    <row r="2371" ht="15.75" customHeight="1">
      <c r="A2371" s="17" t="s">
        <v>53</v>
      </c>
      <c r="B2371" s="87" t="s">
        <v>2307</v>
      </c>
      <c r="C2371" s="88" t="s">
        <v>2421</v>
      </c>
      <c r="D2371" s="89"/>
      <c r="E2371" s="89" t="s">
        <v>2422</v>
      </c>
      <c r="F2371" s="90">
        <v>55.0</v>
      </c>
      <c r="G2371" s="89" t="s">
        <v>2477</v>
      </c>
      <c r="H2371" s="95">
        <v>37.43</v>
      </c>
      <c r="I2371" s="92">
        <v>4.17</v>
      </c>
      <c r="J2371" s="92">
        <v>21.22</v>
      </c>
      <c r="K2371" s="92">
        <v>1.27</v>
      </c>
      <c r="L2371" s="92">
        <v>0.01</v>
      </c>
      <c r="M2371" s="92">
        <v>0.01</v>
      </c>
      <c r="N2371" s="92">
        <v>1.42</v>
      </c>
      <c r="O2371" s="92">
        <v>34.25</v>
      </c>
      <c r="P2371" s="92"/>
      <c r="Q2371" s="50">
        <f t="shared" si="8"/>
        <v>99.78</v>
      </c>
      <c r="R2371" s="51">
        <f t="shared" si="9"/>
        <v>12</v>
      </c>
      <c r="S2371" s="52">
        <f t="shared" si="10"/>
        <v>0.6229580772</v>
      </c>
      <c r="T2371" s="52">
        <f t="shared" si="11"/>
        <v>0.0001251583253</v>
      </c>
      <c r="U2371" s="52">
        <f t="shared" si="12"/>
        <v>0.4162363563</v>
      </c>
      <c r="V2371" s="52">
        <f t="shared" si="13"/>
        <v>0.0001315874313</v>
      </c>
      <c r="W2371" s="52">
        <f t="shared" si="14"/>
        <v>0</v>
      </c>
      <c r="X2371" s="52">
        <f t="shared" si="15"/>
        <v>0.4767114288</v>
      </c>
      <c r="Y2371" s="52">
        <f t="shared" si="16"/>
        <v>0.02001764936</v>
      </c>
      <c r="Z2371" s="52">
        <f t="shared" si="17"/>
        <v>0.1034626492</v>
      </c>
      <c r="AA2371" s="52">
        <f t="shared" si="18"/>
        <v>0.02264646198</v>
      </c>
      <c r="AB2371" s="52">
        <f t="shared" si="19"/>
        <v>1.662289369</v>
      </c>
      <c r="AC2371" s="53">
        <f t="shared" si="20"/>
        <v>4.987113152</v>
      </c>
      <c r="AD2371" s="54">
        <f t="shared" si="21"/>
        <v>1.245916154</v>
      </c>
      <c r="AE2371" s="54">
        <f t="shared" si="22"/>
        <v>0.0002503166506</v>
      </c>
      <c r="AF2371" s="54">
        <f t="shared" si="23"/>
        <v>0.6243545345</v>
      </c>
      <c r="AG2371" s="54">
        <f t="shared" si="24"/>
        <v>0.0001973811469</v>
      </c>
      <c r="AH2371" s="54">
        <f t="shared" si="25"/>
        <v>0</v>
      </c>
      <c r="AI2371" s="54">
        <f t="shared" si="26"/>
        <v>0.4767114288</v>
      </c>
      <c r="AJ2371" s="54">
        <f t="shared" si="27"/>
        <v>0.02001764936</v>
      </c>
      <c r="AK2371" s="54">
        <f t="shared" si="28"/>
        <v>0.1034626492</v>
      </c>
      <c r="AL2371" s="54">
        <f t="shared" si="29"/>
        <v>0.02264646198</v>
      </c>
      <c r="AM2371" s="54">
        <f t="shared" si="30"/>
        <v>2.493556576</v>
      </c>
      <c r="AN2371" s="54">
        <f t="shared" si="31"/>
        <v>-4.987113152</v>
      </c>
      <c r="AO2371" s="55">
        <f t="shared" si="32"/>
        <v>2.998072846</v>
      </c>
      <c r="AP2371" s="55">
        <f t="shared" si="33"/>
        <v>0.0006023419394</v>
      </c>
      <c r="AQ2371" s="55">
        <f t="shared" si="34"/>
        <v>2.003195661</v>
      </c>
      <c r="AR2371" s="55">
        <f t="shared" si="35"/>
        <v>0.000633282911</v>
      </c>
      <c r="AS2371" s="55">
        <f t="shared" si="36"/>
        <v>0</v>
      </c>
      <c r="AT2371" s="55">
        <f t="shared" si="37"/>
        <v>2.294240403</v>
      </c>
      <c r="AU2371" s="55">
        <f t="shared" si="38"/>
        <v>0.09633773633</v>
      </c>
      <c r="AV2371" s="55">
        <f t="shared" si="39"/>
        <v>0.4979284651</v>
      </c>
      <c r="AW2371" s="55">
        <f t="shared" si="40"/>
        <v>0.1089892646</v>
      </c>
      <c r="AX2371" s="55">
        <f t="shared" si="41"/>
        <v>8</v>
      </c>
      <c r="AY2371" s="55">
        <f t="shared" si="42"/>
        <v>24.00117932</v>
      </c>
      <c r="AZ2371" s="54">
        <f t="shared" ref="AZ2371:BA2371" si="16639">AO2371*2</f>
        <v>5.996145691</v>
      </c>
      <c r="BA2371" s="54">
        <f t="shared" si="16639"/>
        <v>0.001204683879</v>
      </c>
      <c r="BB2371" s="54">
        <f t="shared" ref="BB2371:BD2371" si="16640">AQ2371*(3/2)</f>
        <v>3.004793491</v>
      </c>
      <c r="BC2371" s="54">
        <f t="shared" si="16640"/>
        <v>0.0009499243665</v>
      </c>
      <c r="BD2371" s="54">
        <f t="shared" si="16640"/>
        <v>0</v>
      </c>
      <c r="BE2371" s="54">
        <f t="shared" ref="BE2371:BH2371" si="16641">AT2371</f>
        <v>2.294240403</v>
      </c>
      <c r="BF2371" s="54">
        <f t="shared" si="16641"/>
        <v>0.09633773633</v>
      </c>
      <c r="BG2371" s="54">
        <f t="shared" si="16641"/>
        <v>0.4979284651</v>
      </c>
      <c r="BH2371" s="54">
        <f t="shared" si="16641"/>
        <v>0.1089892646</v>
      </c>
      <c r="BI2371" s="54">
        <f t="shared" si="46"/>
        <v>12.00058966</v>
      </c>
      <c r="BJ2371" s="54">
        <f t="shared" si="47"/>
        <v>-24.00117932</v>
      </c>
      <c r="BK2371" s="56">
        <f t="shared" ref="BK2371:BN2371" si="16642">AO2371</f>
        <v>2.998072846</v>
      </c>
      <c r="BL2371" s="56">
        <f t="shared" si="16642"/>
        <v>0.0006023419394</v>
      </c>
      <c r="BM2371" s="56">
        <f t="shared" si="16642"/>
        <v>2.003195661</v>
      </c>
      <c r="BN2371" s="56">
        <f t="shared" si="16642"/>
        <v>0.000633282911</v>
      </c>
      <c r="BO2371" s="56">
        <f t="shared" si="49"/>
        <v>0</v>
      </c>
      <c r="BP2371" s="56">
        <f t="shared" si="50"/>
        <v>2.294240403</v>
      </c>
      <c r="BQ2371" s="56">
        <f t="shared" ref="BQ2371:BS2371" si="16643">AU2371</f>
        <v>0.09633773633</v>
      </c>
      <c r="BR2371" s="56">
        <f t="shared" si="16643"/>
        <v>0.4979284651</v>
      </c>
      <c r="BS2371" s="56">
        <f t="shared" si="16643"/>
        <v>0.1089892646</v>
      </c>
      <c r="BT2371" s="56">
        <f t="shared" si="52"/>
        <v>8</v>
      </c>
      <c r="BU2371" s="50">
        <f t="shared" ref="BU2371:BX2371" si="16644">AZ2371</f>
        <v>5.996145691</v>
      </c>
      <c r="BV2371" s="50">
        <f t="shared" si="16644"/>
        <v>0.001204683879</v>
      </c>
      <c r="BW2371" s="50">
        <f t="shared" si="16644"/>
        <v>3.004793491</v>
      </c>
      <c r="BX2371" s="50">
        <f t="shared" si="16644"/>
        <v>0.0009499243665</v>
      </c>
      <c r="BY2371" s="50">
        <f t="shared" si="54"/>
        <v>0</v>
      </c>
      <c r="BZ2371" s="50">
        <f t="shared" si="55"/>
        <v>2.294240403</v>
      </c>
      <c r="CA2371" s="50">
        <f t="shared" ref="CA2371:CC2371" si="16645">BF2371</f>
        <v>0.09633773633</v>
      </c>
      <c r="CB2371" s="50">
        <f t="shared" si="16645"/>
        <v>0.4979284651</v>
      </c>
      <c r="CC2371" s="50">
        <f t="shared" si="16645"/>
        <v>0.1089892646</v>
      </c>
      <c r="CD2371" s="50">
        <f t="shared" si="57"/>
        <v>12.00058966</v>
      </c>
      <c r="CE2371" s="57">
        <f t="shared" si="58"/>
        <v>37.43</v>
      </c>
      <c r="CF2371" s="57">
        <f t="shared" si="59"/>
        <v>0.01</v>
      </c>
      <c r="CG2371" s="57">
        <f t="shared" si="60"/>
        <v>21.22</v>
      </c>
      <c r="CH2371" s="57">
        <f t="shared" si="61"/>
        <v>0.01</v>
      </c>
      <c r="CI2371" s="58">
        <f t="shared" si="62"/>
        <v>0</v>
      </c>
      <c r="CJ2371" s="58">
        <f t="shared" si="63"/>
        <v>34.25</v>
      </c>
      <c r="CK2371" s="57">
        <f t="shared" si="64"/>
        <v>1.42</v>
      </c>
      <c r="CL2371" s="57">
        <f t="shared" si="65"/>
        <v>4.17</v>
      </c>
      <c r="CM2371" s="57">
        <f t="shared" si="66"/>
        <v>1.27</v>
      </c>
      <c r="CN2371" s="57">
        <f t="shared" si="67"/>
        <v>99.78</v>
      </c>
      <c r="CO2371" s="59">
        <f t="shared" si="68"/>
        <v>0.1661148128</v>
      </c>
      <c r="CP2371" s="59">
        <f t="shared" si="69"/>
        <v>0.7653856763</v>
      </c>
      <c r="CQ2371" s="59">
        <f t="shared" si="70"/>
        <v>0.03213940588</v>
      </c>
      <c r="CR2371" s="59">
        <f t="shared" si="71"/>
        <v>0.03636010503</v>
      </c>
      <c r="CS2371" s="60">
        <f t="shared" si="72"/>
        <v>16.61148128</v>
      </c>
      <c r="CT2371" s="60">
        <f t="shared" si="73"/>
        <v>3.636010503</v>
      </c>
      <c r="CU2371" s="60">
        <f t="shared" si="74"/>
        <v>79.75250822</v>
      </c>
      <c r="CV2371" s="61">
        <f t="shared" si="75"/>
        <v>0.1194175114</v>
      </c>
      <c r="CW2371" s="61">
        <f t="shared" si="76"/>
        <v>0.1438554279</v>
      </c>
      <c r="CX2371" s="62"/>
    </row>
    <row r="2372" ht="15.75" customHeight="1">
      <c r="A2372" s="17" t="s">
        <v>53</v>
      </c>
      <c r="B2372" s="87" t="s">
        <v>2307</v>
      </c>
      <c r="C2372" s="88" t="s">
        <v>2421</v>
      </c>
      <c r="D2372" s="89"/>
      <c r="E2372" s="89" t="s">
        <v>2422</v>
      </c>
      <c r="F2372" s="90">
        <v>56.0</v>
      </c>
      <c r="G2372" s="89" t="s">
        <v>2478</v>
      </c>
      <c r="H2372" s="95">
        <v>37.47</v>
      </c>
      <c r="I2372" s="92">
        <v>3.55</v>
      </c>
      <c r="J2372" s="92">
        <v>20.96</v>
      </c>
      <c r="K2372" s="92">
        <v>1.54</v>
      </c>
      <c r="L2372" s="92">
        <v>0.62</v>
      </c>
      <c r="M2372" s="92">
        <v>0.01</v>
      </c>
      <c r="N2372" s="92">
        <v>4.46</v>
      </c>
      <c r="O2372" s="92">
        <v>31.39</v>
      </c>
      <c r="P2372" s="92"/>
      <c r="Q2372" s="50">
        <f t="shared" si="8"/>
        <v>100</v>
      </c>
      <c r="R2372" s="51">
        <f t="shared" si="9"/>
        <v>12</v>
      </c>
      <c r="S2372" s="52">
        <f t="shared" si="10"/>
        <v>0.6236238085</v>
      </c>
      <c r="T2372" s="52">
        <f t="shared" si="11"/>
        <v>0.007759816167</v>
      </c>
      <c r="U2372" s="52">
        <f t="shared" si="12"/>
        <v>0.4111363821</v>
      </c>
      <c r="V2372" s="52">
        <f t="shared" si="13"/>
        <v>0.0001315874313</v>
      </c>
      <c r="W2372" s="52">
        <f t="shared" si="14"/>
        <v>0</v>
      </c>
      <c r="X2372" s="52">
        <f t="shared" si="15"/>
        <v>0.4369042847</v>
      </c>
      <c r="Y2372" s="52">
        <f t="shared" si="16"/>
        <v>0.06287233533</v>
      </c>
      <c r="Z2372" s="52">
        <f t="shared" si="17"/>
        <v>0.08807971338</v>
      </c>
      <c r="AA2372" s="52">
        <f t="shared" si="18"/>
        <v>0.02746106413</v>
      </c>
      <c r="AB2372" s="52">
        <f t="shared" si="19"/>
        <v>1.657968992</v>
      </c>
      <c r="AC2372" s="53">
        <f t="shared" si="20"/>
        <v>4.989973203</v>
      </c>
      <c r="AD2372" s="54">
        <f t="shared" si="21"/>
        <v>1.247247617</v>
      </c>
      <c r="AE2372" s="54">
        <f t="shared" si="22"/>
        <v>0.01551963233</v>
      </c>
      <c r="AF2372" s="54">
        <f t="shared" si="23"/>
        <v>0.6167045732</v>
      </c>
      <c r="AG2372" s="54">
        <f t="shared" si="24"/>
        <v>0.0001973811469</v>
      </c>
      <c r="AH2372" s="54">
        <f t="shared" si="25"/>
        <v>0</v>
      </c>
      <c r="AI2372" s="54">
        <f t="shared" si="26"/>
        <v>0.4369042847</v>
      </c>
      <c r="AJ2372" s="54">
        <f t="shared" si="27"/>
        <v>0.06287233533</v>
      </c>
      <c r="AK2372" s="54">
        <f t="shared" si="28"/>
        <v>0.08807971338</v>
      </c>
      <c r="AL2372" s="54">
        <f t="shared" si="29"/>
        <v>0.02746106413</v>
      </c>
      <c r="AM2372" s="54">
        <f t="shared" si="30"/>
        <v>2.494986601</v>
      </c>
      <c r="AN2372" s="54">
        <f t="shared" si="31"/>
        <v>-4.989973203</v>
      </c>
      <c r="AO2372" s="55">
        <f t="shared" si="32"/>
        <v>3.009097572</v>
      </c>
      <c r="AP2372" s="55">
        <f t="shared" si="33"/>
        <v>0.0374425153</v>
      </c>
      <c r="AQ2372" s="55">
        <f t="shared" si="34"/>
        <v>1.983807341</v>
      </c>
      <c r="AR2372" s="55">
        <f t="shared" si="35"/>
        <v>0.0006349331354</v>
      </c>
      <c r="AS2372" s="55">
        <f t="shared" si="36"/>
        <v>0</v>
      </c>
      <c r="AT2372" s="55">
        <f t="shared" si="37"/>
        <v>2.108142127</v>
      </c>
      <c r="AU2372" s="55">
        <f t="shared" si="38"/>
        <v>0.3033703797</v>
      </c>
      <c r="AV2372" s="55">
        <f t="shared" si="39"/>
        <v>0.4250005341</v>
      </c>
      <c r="AW2372" s="55">
        <f t="shared" si="40"/>
        <v>0.132504597</v>
      </c>
      <c r="AX2372" s="55">
        <f t="shared" si="41"/>
        <v>8</v>
      </c>
      <c r="AY2372" s="55">
        <f t="shared" si="42"/>
        <v>24.07752245</v>
      </c>
      <c r="AZ2372" s="54">
        <f t="shared" ref="AZ2372:BA2372" si="16646">AO2372*2</f>
        <v>6.018195145</v>
      </c>
      <c r="BA2372" s="54">
        <f t="shared" si="16646"/>
        <v>0.0748850306</v>
      </c>
      <c r="BB2372" s="54">
        <f t="shared" ref="BB2372:BD2372" si="16647">AQ2372*(3/2)</f>
        <v>2.975711011</v>
      </c>
      <c r="BC2372" s="54">
        <f t="shared" si="16647"/>
        <v>0.0009523997031</v>
      </c>
      <c r="BD2372" s="54">
        <f t="shared" si="16647"/>
        <v>0</v>
      </c>
      <c r="BE2372" s="54">
        <f t="shared" ref="BE2372:BH2372" si="16648">AT2372</f>
        <v>2.108142127</v>
      </c>
      <c r="BF2372" s="54">
        <f t="shared" si="16648"/>
        <v>0.3033703797</v>
      </c>
      <c r="BG2372" s="54">
        <f t="shared" si="16648"/>
        <v>0.4250005341</v>
      </c>
      <c r="BH2372" s="54">
        <f t="shared" si="16648"/>
        <v>0.132504597</v>
      </c>
      <c r="BI2372" s="54">
        <f t="shared" si="46"/>
        <v>12.03876122</v>
      </c>
      <c r="BJ2372" s="54">
        <f t="shared" si="47"/>
        <v>-24.07752245</v>
      </c>
      <c r="BK2372" s="56">
        <f t="shared" ref="BK2372:BN2372" si="16649">AO2372</f>
        <v>3.009097572</v>
      </c>
      <c r="BL2372" s="56">
        <f t="shared" si="16649"/>
        <v>0.0374425153</v>
      </c>
      <c r="BM2372" s="56">
        <f t="shared" si="16649"/>
        <v>1.983807341</v>
      </c>
      <c r="BN2372" s="56">
        <f t="shared" si="16649"/>
        <v>0.0006349331354</v>
      </c>
      <c r="BO2372" s="56">
        <f t="shared" si="49"/>
        <v>0</v>
      </c>
      <c r="BP2372" s="56">
        <f t="shared" si="50"/>
        <v>2.108142127</v>
      </c>
      <c r="BQ2372" s="56">
        <f t="shared" ref="BQ2372:BS2372" si="16650">AU2372</f>
        <v>0.3033703797</v>
      </c>
      <c r="BR2372" s="56">
        <f t="shared" si="16650"/>
        <v>0.4250005341</v>
      </c>
      <c r="BS2372" s="56">
        <f t="shared" si="16650"/>
        <v>0.132504597</v>
      </c>
      <c r="BT2372" s="56">
        <f t="shared" si="52"/>
        <v>8</v>
      </c>
      <c r="BU2372" s="50">
        <f t="shared" ref="BU2372:BX2372" si="16651">AZ2372</f>
        <v>6.018195145</v>
      </c>
      <c r="BV2372" s="50">
        <f t="shared" si="16651"/>
        <v>0.0748850306</v>
      </c>
      <c r="BW2372" s="50">
        <f t="shared" si="16651"/>
        <v>2.975711011</v>
      </c>
      <c r="BX2372" s="50">
        <f t="shared" si="16651"/>
        <v>0.0009523997031</v>
      </c>
      <c r="BY2372" s="50">
        <f t="shared" si="54"/>
        <v>0</v>
      </c>
      <c r="BZ2372" s="50">
        <f t="shared" si="55"/>
        <v>2.108142127</v>
      </c>
      <c r="CA2372" s="50">
        <f t="shared" ref="CA2372:CC2372" si="16652">BF2372</f>
        <v>0.3033703797</v>
      </c>
      <c r="CB2372" s="50">
        <f t="shared" si="16652"/>
        <v>0.4250005341</v>
      </c>
      <c r="CC2372" s="50">
        <f t="shared" si="16652"/>
        <v>0.132504597</v>
      </c>
      <c r="CD2372" s="50">
        <f t="shared" si="57"/>
        <v>12.03876122</v>
      </c>
      <c r="CE2372" s="57">
        <f t="shared" si="58"/>
        <v>37.47</v>
      </c>
      <c r="CF2372" s="57">
        <f t="shared" si="59"/>
        <v>0.62</v>
      </c>
      <c r="CG2372" s="57">
        <f t="shared" si="60"/>
        <v>20.96</v>
      </c>
      <c r="CH2372" s="57">
        <f t="shared" si="61"/>
        <v>0.01</v>
      </c>
      <c r="CI2372" s="58">
        <f t="shared" si="62"/>
        <v>0</v>
      </c>
      <c r="CJ2372" s="58">
        <f t="shared" si="63"/>
        <v>31.39</v>
      </c>
      <c r="CK2372" s="57">
        <f t="shared" si="64"/>
        <v>4.46</v>
      </c>
      <c r="CL2372" s="57">
        <f t="shared" si="65"/>
        <v>3.55</v>
      </c>
      <c r="CM2372" s="57">
        <f t="shared" si="66"/>
        <v>1.54</v>
      </c>
      <c r="CN2372" s="57">
        <f t="shared" si="67"/>
        <v>100</v>
      </c>
      <c r="CO2372" s="59">
        <f t="shared" si="68"/>
        <v>0.1431451698</v>
      </c>
      <c r="CP2372" s="59">
        <f t="shared" si="69"/>
        <v>0.7100470204</v>
      </c>
      <c r="CQ2372" s="59">
        <f t="shared" si="70"/>
        <v>0.1021787058</v>
      </c>
      <c r="CR2372" s="59">
        <f t="shared" si="71"/>
        <v>0.04462910401</v>
      </c>
      <c r="CS2372" s="60">
        <f t="shared" si="72"/>
        <v>14.31451698</v>
      </c>
      <c r="CT2372" s="60">
        <f t="shared" si="73"/>
        <v>4.462910401</v>
      </c>
      <c r="CU2372" s="60">
        <f t="shared" si="74"/>
        <v>81.22257261</v>
      </c>
      <c r="CV2372" s="61">
        <f t="shared" si="75"/>
        <v>0.1162016889</v>
      </c>
      <c r="CW2372" s="61">
        <f t="shared" si="76"/>
        <v>0.1239637171</v>
      </c>
      <c r="CX2372" s="62"/>
    </row>
    <row r="2373" ht="15.75" customHeight="1">
      <c r="A2373" s="17" t="s">
        <v>53</v>
      </c>
      <c r="B2373" s="87" t="s">
        <v>2307</v>
      </c>
      <c r="C2373" s="88" t="s">
        <v>2421</v>
      </c>
      <c r="D2373" s="89"/>
      <c r="E2373" s="89" t="s">
        <v>2422</v>
      </c>
      <c r="F2373" s="90">
        <v>57.0</v>
      </c>
      <c r="G2373" s="89" t="s">
        <v>2479</v>
      </c>
      <c r="H2373" s="95">
        <v>37.73</v>
      </c>
      <c r="I2373" s="92">
        <v>5.09</v>
      </c>
      <c r="J2373" s="92">
        <v>21.68</v>
      </c>
      <c r="K2373" s="92">
        <v>1.41</v>
      </c>
      <c r="L2373" s="92">
        <v>0.04</v>
      </c>
      <c r="M2373" s="92">
        <v>0.02</v>
      </c>
      <c r="N2373" s="92">
        <v>0.67</v>
      </c>
      <c r="O2373" s="92">
        <v>33.93</v>
      </c>
      <c r="P2373" s="92"/>
      <c r="Q2373" s="50">
        <f t="shared" si="8"/>
        <v>100.57</v>
      </c>
      <c r="R2373" s="51">
        <f t="shared" si="9"/>
        <v>12</v>
      </c>
      <c r="S2373" s="52">
        <f t="shared" si="10"/>
        <v>0.6279510621</v>
      </c>
      <c r="T2373" s="52">
        <f t="shared" si="11"/>
        <v>0.0005006333011</v>
      </c>
      <c r="U2373" s="52">
        <f t="shared" si="12"/>
        <v>0.4252593876</v>
      </c>
      <c r="V2373" s="52">
        <f t="shared" si="13"/>
        <v>0.0002631748626</v>
      </c>
      <c r="W2373" s="52">
        <f t="shared" si="14"/>
        <v>0</v>
      </c>
      <c r="X2373" s="52">
        <f t="shared" si="15"/>
        <v>0.4722574826</v>
      </c>
      <c r="Y2373" s="52">
        <f t="shared" si="16"/>
        <v>0.009444947235</v>
      </c>
      <c r="Z2373" s="52">
        <f t="shared" si="17"/>
        <v>0.1262889412</v>
      </c>
      <c r="AA2373" s="52">
        <f t="shared" si="18"/>
        <v>0.02514292236</v>
      </c>
      <c r="AB2373" s="52">
        <f t="shared" si="19"/>
        <v>1.687108551</v>
      </c>
      <c r="AC2373" s="53">
        <f t="shared" si="20"/>
        <v>5.056643056</v>
      </c>
      <c r="AD2373" s="54">
        <f t="shared" si="21"/>
        <v>1.255902124</v>
      </c>
      <c r="AE2373" s="54">
        <f t="shared" si="22"/>
        <v>0.001001266602</v>
      </c>
      <c r="AF2373" s="54">
        <f t="shared" si="23"/>
        <v>0.6378890814</v>
      </c>
      <c r="AG2373" s="54">
        <f t="shared" si="24"/>
        <v>0.0003947622939</v>
      </c>
      <c r="AH2373" s="54">
        <f t="shared" si="25"/>
        <v>0</v>
      </c>
      <c r="AI2373" s="54">
        <f t="shared" si="26"/>
        <v>0.4722574826</v>
      </c>
      <c r="AJ2373" s="54">
        <f t="shared" si="27"/>
        <v>0.009444947235</v>
      </c>
      <c r="AK2373" s="54">
        <f t="shared" si="28"/>
        <v>0.1262889412</v>
      </c>
      <c r="AL2373" s="54">
        <f t="shared" si="29"/>
        <v>0.02514292236</v>
      </c>
      <c r="AM2373" s="54">
        <f t="shared" si="30"/>
        <v>2.528321528</v>
      </c>
      <c r="AN2373" s="54">
        <f t="shared" si="31"/>
        <v>-5.056643056</v>
      </c>
      <c r="AO2373" s="55">
        <f t="shared" si="32"/>
        <v>2.977643906</v>
      </c>
      <c r="AP2373" s="55">
        <f t="shared" si="33"/>
        <v>0.002373923365</v>
      </c>
      <c r="AQ2373" s="55">
        <f t="shared" si="34"/>
        <v>2.016512274</v>
      </c>
      <c r="AR2373" s="55">
        <f t="shared" si="35"/>
        <v>0.001247933276</v>
      </c>
      <c r="AS2373" s="55">
        <f t="shared" si="36"/>
        <v>0</v>
      </c>
      <c r="AT2373" s="55">
        <f t="shared" si="37"/>
        <v>2.239369754</v>
      </c>
      <c r="AU2373" s="55">
        <f t="shared" si="38"/>
        <v>0.04478643524</v>
      </c>
      <c r="AV2373" s="55">
        <f t="shared" si="39"/>
        <v>0.5988420416</v>
      </c>
      <c r="AW2373" s="55">
        <f t="shared" si="40"/>
        <v>0.1192237326</v>
      </c>
      <c r="AX2373" s="55">
        <f t="shared" si="41"/>
        <v>8</v>
      </c>
      <c r="AY2373" s="55">
        <f t="shared" si="42"/>
        <v>23.97779587</v>
      </c>
      <c r="AZ2373" s="54">
        <f t="shared" ref="AZ2373:BA2373" si="16653">AO2373*2</f>
        <v>5.955287812</v>
      </c>
      <c r="BA2373" s="54">
        <f t="shared" si="16653"/>
        <v>0.00474784673</v>
      </c>
      <c r="BB2373" s="54">
        <f t="shared" ref="BB2373:BD2373" si="16654">AQ2373*(3/2)</f>
        <v>3.024768411</v>
      </c>
      <c r="BC2373" s="54">
        <f t="shared" si="16654"/>
        <v>0.001871899913</v>
      </c>
      <c r="BD2373" s="54">
        <f t="shared" si="16654"/>
        <v>0</v>
      </c>
      <c r="BE2373" s="54">
        <f t="shared" ref="BE2373:BH2373" si="16655">AT2373</f>
        <v>2.239369754</v>
      </c>
      <c r="BF2373" s="54">
        <f t="shared" si="16655"/>
        <v>0.04478643524</v>
      </c>
      <c r="BG2373" s="54">
        <f t="shared" si="16655"/>
        <v>0.5988420416</v>
      </c>
      <c r="BH2373" s="54">
        <f t="shared" si="16655"/>
        <v>0.1192237326</v>
      </c>
      <c r="BI2373" s="54">
        <f t="shared" si="46"/>
        <v>11.98889793</v>
      </c>
      <c r="BJ2373" s="54">
        <f t="shared" si="47"/>
        <v>-23.97779587</v>
      </c>
      <c r="BK2373" s="56">
        <f t="shared" ref="BK2373:BN2373" si="16656">AO2373</f>
        <v>2.977643906</v>
      </c>
      <c r="BL2373" s="56">
        <f t="shared" si="16656"/>
        <v>0.002373923365</v>
      </c>
      <c r="BM2373" s="56">
        <f t="shared" si="16656"/>
        <v>2.016512274</v>
      </c>
      <c r="BN2373" s="56">
        <f t="shared" si="16656"/>
        <v>0.001247933276</v>
      </c>
      <c r="BO2373" s="56">
        <f t="shared" si="49"/>
        <v>0.02220413373</v>
      </c>
      <c r="BP2373" s="56">
        <f t="shared" si="50"/>
        <v>2.21716562</v>
      </c>
      <c r="BQ2373" s="56">
        <f t="shared" ref="BQ2373:BS2373" si="16657">AU2373</f>
        <v>0.04478643524</v>
      </c>
      <c r="BR2373" s="56">
        <f t="shared" si="16657"/>
        <v>0.5988420416</v>
      </c>
      <c r="BS2373" s="56">
        <f t="shared" si="16657"/>
        <v>0.1192237326</v>
      </c>
      <c r="BT2373" s="56">
        <f t="shared" si="52"/>
        <v>8</v>
      </c>
      <c r="BU2373" s="50">
        <f t="shared" ref="BU2373:BX2373" si="16658">AZ2373</f>
        <v>5.955287812</v>
      </c>
      <c r="BV2373" s="50">
        <f t="shared" si="16658"/>
        <v>0.00474784673</v>
      </c>
      <c r="BW2373" s="50">
        <f t="shared" si="16658"/>
        <v>3.024768411</v>
      </c>
      <c r="BX2373" s="50">
        <f t="shared" si="16658"/>
        <v>0.001871899913</v>
      </c>
      <c r="BY2373" s="50">
        <f t="shared" si="54"/>
        <v>0.0333062006</v>
      </c>
      <c r="BZ2373" s="50">
        <f t="shared" si="55"/>
        <v>2.21716562</v>
      </c>
      <c r="CA2373" s="50">
        <f t="shared" ref="CA2373:CC2373" si="16659">BF2373</f>
        <v>0.04478643524</v>
      </c>
      <c r="CB2373" s="50">
        <f t="shared" si="16659"/>
        <v>0.5988420416</v>
      </c>
      <c r="CC2373" s="50">
        <f t="shared" si="16659"/>
        <v>0.1192237326</v>
      </c>
      <c r="CD2373" s="50">
        <f t="shared" si="57"/>
        <v>12</v>
      </c>
      <c r="CE2373" s="57">
        <f t="shared" si="58"/>
        <v>37.73</v>
      </c>
      <c r="CF2373" s="57">
        <f t="shared" si="59"/>
        <v>0.04</v>
      </c>
      <c r="CG2373" s="57">
        <f t="shared" si="60"/>
        <v>21.68</v>
      </c>
      <c r="CH2373" s="57">
        <f t="shared" si="61"/>
        <v>0.02</v>
      </c>
      <c r="CI2373" s="58">
        <f t="shared" si="62"/>
        <v>0.3738871871</v>
      </c>
      <c r="CJ2373" s="58">
        <f t="shared" si="63"/>
        <v>33.59357219</v>
      </c>
      <c r="CK2373" s="57">
        <f t="shared" si="64"/>
        <v>0.67</v>
      </c>
      <c r="CL2373" s="57">
        <f t="shared" si="65"/>
        <v>5.09</v>
      </c>
      <c r="CM2373" s="57">
        <f t="shared" si="66"/>
        <v>1.41</v>
      </c>
      <c r="CN2373" s="57">
        <f t="shared" si="67"/>
        <v>100.6074594</v>
      </c>
      <c r="CO2373" s="59">
        <f t="shared" si="68"/>
        <v>0.2009525029</v>
      </c>
      <c r="CP2373" s="59">
        <f t="shared" si="69"/>
        <v>0.7440108573</v>
      </c>
      <c r="CQ2373" s="59">
        <f t="shared" si="70"/>
        <v>0.0150289152</v>
      </c>
      <c r="CR2373" s="59">
        <f t="shared" si="71"/>
        <v>0.0400077246</v>
      </c>
      <c r="CS2373" s="60">
        <f t="shared" si="72"/>
        <v>20.09525029</v>
      </c>
      <c r="CT2373" s="60">
        <f t="shared" si="73"/>
        <v>4.00077246</v>
      </c>
      <c r="CU2373" s="60">
        <f t="shared" si="74"/>
        <v>75.90397725</v>
      </c>
      <c r="CV2373" s="61">
        <f t="shared" si="75"/>
        <v>0.1404839761</v>
      </c>
      <c r="CW2373" s="61">
        <f t="shared" si="76"/>
        <v>0.1740248675</v>
      </c>
      <c r="CX2373" s="62"/>
    </row>
    <row r="2374" ht="15.75" customHeight="1">
      <c r="A2374" s="17" t="s">
        <v>53</v>
      </c>
      <c r="B2374" s="87" t="s">
        <v>2307</v>
      </c>
      <c r="C2374" s="88" t="s">
        <v>2421</v>
      </c>
      <c r="D2374" s="89"/>
      <c r="E2374" s="89" t="s">
        <v>2422</v>
      </c>
      <c r="F2374" s="90">
        <v>58.0</v>
      </c>
      <c r="G2374" s="89" t="s">
        <v>2480</v>
      </c>
      <c r="H2374" s="95">
        <v>37.37</v>
      </c>
      <c r="I2374" s="92">
        <v>1.94</v>
      </c>
      <c r="J2374" s="92">
        <v>20.52</v>
      </c>
      <c r="K2374" s="92">
        <v>4.49</v>
      </c>
      <c r="L2374" s="92">
        <v>0.0</v>
      </c>
      <c r="M2374" s="92">
        <v>0.07</v>
      </c>
      <c r="N2374" s="92">
        <v>3.04</v>
      </c>
      <c r="O2374" s="92">
        <v>32.34</v>
      </c>
      <c r="P2374" s="92"/>
      <c r="Q2374" s="50">
        <f t="shared" si="8"/>
        <v>99.77</v>
      </c>
      <c r="R2374" s="51">
        <f t="shared" si="9"/>
        <v>12</v>
      </c>
      <c r="S2374" s="52">
        <f t="shared" si="10"/>
        <v>0.6219594803</v>
      </c>
      <c r="T2374" s="52">
        <f t="shared" si="11"/>
        <v>0</v>
      </c>
      <c r="U2374" s="52">
        <f t="shared" si="12"/>
        <v>0.4025056566</v>
      </c>
      <c r="V2374" s="52">
        <f t="shared" si="13"/>
        <v>0.0009211120191</v>
      </c>
      <c r="W2374" s="52">
        <f t="shared" si="14"/>
        <v>0</v>
      </c>
      <c r="X2374" s="52">
        <f t="shared" si="15"/>
        <v>0.4501269375</v>
      </c>
      <c r="Y2374" s="52">
        <f t="shared" si="16"/>
        <v>0.04285468596</v>
      </c>
      <c r="Z2374" s="52">
        <f t="shared" si="17"/>
        <v>0.04813370252</v>
      </c>
      <c r="AA2374" s="52">
        <f t="shared" si="18"/>
        <v>0.08006505062</v>
      </c>
      <c r="AB2374" s="52">
        <f t="shared" si="19"/>
        <v>1.646566625</v>
      </c>
      <c r="AC2374" s="53">
        <f t="shared" si="20"/>
        <v>4.94047898</v>
      </c>
      <c r="AD2374" s="54">
        <f t="shared" si="21"/>
        <v>1.243918961</v>
      </c>
      <c r="AE2374" s="54">
        <f t="shared" si="22"/>
        <v>0</v>
      </c>
      <c r="AF2374" s="54">
        <f t="shared" si="23"/>
        <v>0.6037584848</v>
      </c>
      <c r="AG2374" s="54">
        <f t="shared" si="24"/>
        <v>0.001381668029</v>
      </c>
      <c r="AH2374" s="54">
        <f t="shared" si="25"/>
        <v>0</v>
      </c>
      <c r="AI2374" s="54">
        <f t="shared" si="26"/>
        <v>0.4501269375</v>
      </c>
      <c r="AJ2374" s="54">
        <f t="shared" si="27"/>
        <v>0.04285468596</v>
      </c>
      <c r="AK2374" s="54">
        <f t="shared" si="28"/>
        <v>0.04813370252</v>
      </c>
      <c r="AL2374" s="54">
        <f t="shared" si="29"/>
        <v>0.08006505062</v>
      </c>
      <c r="AM2374" s="54">
        <f t="shared" si="30"/>
        <v>2.47023949</v>
      </c>
      <c r="AN2374" s="54">
        <f t="shared" si="31"/>
        <v>-4.94047898</v>
      </c>
      <c r="AO2374" s="55">
        <f t="shared" si="32"/>
        <v>3.02184908</v>
      </c>
      <c r="AP2374" s="55">
        <f t="shared" si="33"/>
        <v>0</v>
      </c>
      <c r="AQ2374" s="55">
        <f t="shared" si="34"/>
        <v>1.955611879</v>
      </c>
      <c r="AR2374" s="55">
        <f t="shared" si="35"/>
        <v>0.004475310041</v>
      </c>
      <c r="AS2374" s="55">
        <f t="shared" si="36"/>
        <v>0</v>
      </c>
      <c r="AT2374" s="55">
        <f t="shared" si="37"/>
        <v>2.186984386</v>
      </c>
      <c r="AU2374" s="55">
        <f t="shared" si="38"/>
        <v>0.2082135532</v>
      </c>
      <c r="AV2374" s="55">
        <f t="shared" si="39"/>
        <v>0.2338621555</v>
      </c>
      <c r="AW2374" s="55">
        <f t="shared" si="40"/>
        <v>0.3890036365</v>
      </c>
      <c r="AX2374" s="55">
        <f t="shared" si="41"/>
        <v>8</v>
      </c>
      <c r="AY2374" s="55">
        <f t="shared" si="42"/>
        <v>24.00378535</v>
      </c>
      <c r="AZ2374" s="54">
        <f t="shared" ref="AZ2374:BA2374" si="16660">AO2374*2</f>
        <v>6.04369816</v>
      </c>
      <c r="BA2374" s="54">
        <f t="shared" si="16660"/>
        <v>0</v>
      </c>
      <c r="BB2374" s="54">
        <f t="shared" ref="BB2374:BD2374" si="16661">AQ2374*(3/2)</f>
        <v>2.933417819</v>
      </c>
      <c r="BC2374" s="54">
        <f t="shared" si="16661"/>
        <v>0.006712965062</v>
      </c>
      <c r="BD2374" s="54">
        <f t="shared" si="16661"/>
        <v>0</v>
      </c>
      <c r="BE2374" s="54">
        <f t="shared" ref="BE2374:BH2374" si="16662">AT2374</f>
        <v>2.186984386</v>
      </c>
      <c r="BF2374" s="54">
        <f t="shared" si="16662"/>
        <v>0.2082135532</v>
      </c>
      <c r="BG2374" s="54">
        <f t="shared" si="16662"/>
        <v>0.2338621555</v>
      </c>
      <c r="BH2374" s="54">
        <f t="shared" si="16662"/>
        <v>0.3890036365</v>
      </c>
      <c r="BI2374" s="54">
        <f t="shared" si="46"/>
        <v>12.00189267</v>
      </c>
      <c r="BJ2374" s="54">
        <f t="shared" si="47"/>
        <v>-24.00378535</v>
      </c>
      <c r="BK2374" s="56">
        <f t="shared" ref="BK2374:BN2374" si="16663">AO2374</f>
        <v>3.02184908</v>
      </c>
      <c r="BL2374" s="56">
        <f t="shared" si="16663"/>
        <v>0</v>
      </c>
      <c r="BM2374" s="56">
        <f t="shared" si="16663"/>
        <v>1.955611879</v>
      </c>
      <c r="BN2374" s="56">
        <f t="shared" si="16663"/>
        <v>0.004475310041</v>
      </c>
      <c r="BO2374" s="56">
        <f t="shared" si="49"/>
        <v>0</v>
      </c>
      <c r="BP2374" s="56">
        <f t="shared" si="50"/>
        <v>2.186984386</v>
      </c>
      <c r="BQ2374" s="56">
        <f t="shared" ref="BQ2374:BS2374" si="16664">AU2374</f>
        <v>0.2082135532</v>
      </c>
      <c r="BR2374" s="56">
        <f t="shared" si="16664"/>
        <v>0.2338621555</v>
      </c>
      <c r="BS2374" s="56">
        <f t="shared" si="16664"/>
        <v>0.3890036365</v>
      </c>
      <c r="BT2374" s="56">
        <f t="shared" si="52"/>
        <v>8</v>
      </c>
      <c r="BU2374" s="50">
        <f t="shared" ref="BU2374:BX2374" si="16665">AZ2374</f>
        <v>6.04369816</v>
      </c>
      <c r="BV2374" s="50">
        <f t="shared" si="16665"/>
        <v>0</v>
      </c>
      <c r="BW2374" s="50">
        <f t="shared" si="16665"/>
        <v>2.933417819</v>
      </c>
      <c r="BX2374" s="50">
        <f t="shared" si="16665"/>
        <v>0.006712965062</v>
      </c>
      <c r="BY2374" s="50">
        <f t="shared" si="54"/>
        <v>0</v>
      </c>
      <c r="BZ2374" s="50">
        <f t="shared" si="55"/>
        <v>2.186984386</v>
      </c>
      <c r="CA2374" s="50">
        <f t="shared" ref="CA2374:CC2374" si="16666">BF2374</f>
        <v>0.2082135532</v>
      </c>
      <c r="CB2374" s="50">
        <f t="shared" si="16666"/>
        <v>0.2338621555</v>
      </c>
      <c r="CC2374" s="50">
        <f t="shared" si="16666"/>
        <v>0.3890036365</v>
      </c>
      <c r="CD2374" s="50">
        <f t="shared" si="57"/>
        <v>12.00189267</v>
      </c>
      <c r="CE2374" s="57">
        <f t="shared" si="58"/>
        <v>37.37</v>
      </c>
      <c r="CF2374" s="57">
        <f t="shared" si="59"/>
        <v>0</v>
      </c>
      <c r="CG2374" s="57">
        <f t="shared" si="60"/>
        <v>20.52</v>
      </c>
      <c r="CH2374" s="57">
        <f t="shared" si="61"/>
        <v>0.07</v>
      </c>
      <c r="CI2374" s="58">
        <f t="shared" si="62"/>
        <v>0</v>
      </c>
      <c r="CJ2374" s="58">
        <f t="shared" si="63"/>
        <v>32.34</v>
      </c>
      <c r="CK2374" s="57">
        <f t="shared" si="64"/>
        <v>3.04</v>
      </c>
      <c r="CL2374" s="57">
        <f t="shared" si="65"/>
        <v>1.94</v>
      </c>
      <c r="CM2374" s="57">
        <f t="shared" si="66"/>
        <v>4.49</v>
      </c>
      <c r="CN2374" s="57">
        <f t="shared" si="67"/>
        <v>99.77</v>
      </c>
      <c r="CO2374" s="59">
        <f t="shared" si="68"/>
        <v>0.07748748083</v>
      </c>
      <c r="CP2374" s="59">
        <f t="shared" si="69"/>
        <v>0.7246316117</v>
      </c>
      <c r="CQ2374" s="59">
        <f t="shared" si="70"/>
        <v>0.06898911746</v>
      </c>
      <c r="CR2374" s="59">
        <f t="shared" si="71"/>
        <v>0.12889179</v>
      </c>
      <c r="CS2374" s="60">
        <f t="shared" si="72"/>
        <v>7.748748083</v>
      </c>
      <c r="CT2374" s="60">
        <f t="shared" si="73"/>
        <v>12.889179</v>
      </c>
      <c r="CU2374" s="60">
        <f t="shared" si="74"/>
        <v>79.36207292</v>
      </c>
      <c r="CV2374" s="61">
        <f t="shared" si="75"/>
        <v>0.1676355304</v>
      </c>
      <c r="CW2374" s="61">
        <f t="shared" si="76"/>
        <v>0.0671041584</v>
      </c>
      <c r="CX2374" s="62"/>
    </row>
    <row r="2375" ht="15.75" customHeight="1">
      <c r="A2375" s="17" t="s">
        <v>53</v>
      </c>
      <c r="B2375" s="87" t="s">
        <v>2307</v>
      </c>
      <c r="C2375" s="88" t="s">
        <v>2421</v>
      </c>
      <c r="D2375" s="89"/>
      <c r="E2375" s="89" t="s">
        <v>2422</v>
      </c>
      <c r="F2375" s="90">
        <v>59.0</v>
      </c>
      <c r="G2375" s="89" t="s">
        <v>2481</v>
      </c>
      <c r="H2375" s="95">
        <v>37.03</v>
      </c>
      <c r="I2375" s="92">
        <v>0.32</v>
      </c>
      <c r="J2375" s="92">
        <v>20.48</v>
      </c>
      <c r="K2375" s="92">
        <v>9.15</v>
      </c>
      <c r="L2375" s="92">
        <v>0.04</v>
      </c>
      <c r="M2375" s="92">
        <v>0.02</v>
      </c>
      <c r="N2375" s="92">
        <v>0.92</v>
      </c>
      <c r="O2375" s="92">
        <v>31.8</v>
      </c>
      <c r="P2375" s="92"/>
      <c r="Q2375" s="50">
        <f t="shared" si="8"/>
        <v>99.76</v>
      </c>
      <c r="R2375" s="51">
        <f t="shared" si="9"/>
        <v>12</v>
      </c>
      <c r="S2375" s="52">
        <f t="shared" si="10"/>
        <v>0.6163007641</v>
      </c>
      <c r="T2375" s="52">
        <f t="shared" si="11"/>
        <v>0.0005006333011</v>
      </c>
      <c r="U2375" s="52">
        <f t="shared" si="12"/>
        <v>0.4017210451</v>
      </c>
      <c r="V2375" s="52">
        <f t="shared" si="13"/>
        <v>0.0002631748626</v>
      </c>
      <c r="W2375" s="52">
        <f t="shared" si="14"/>
        <v>0</v>
      </c>
      <c r="X2375" s="52">
        <f t="shared" si="15"/>
        <v>0.4426109033</v>
      </c>
      <c r="Y2375" s="52">
        <f t="shared" si="16"/>
        <v>0.01296918128</v>
      </c>
      <c r="Z2375" s="52">
        <f t="shared" si="17"/>
        <v>0.007939579798</v>
      </c>
      <c r="AA2375" s="52">
        <f t="shared" si="18"/>
        <v>0.1631615174</v>
      </c>
      <c r="AB2375" s="52">
        <f t="shared" si="19"/>
        <v>1.645466799</v>
      </c>
      <c r="AC2375" s="53">
        <f t="shared" si="20"/>
        <v>4.926520613</v>
      </c>
      <c r="AD2375" s="54">
        <f t="shared" si="21"/>
        <v>1.232601528</v>
      </c>
      <c r="AE2375" s="54">
        <f t="shared" si="22"/>
        <v>0.001001266602</v>
      </c>
      <c r="AF2375" s="54">
        <f t="shared" si="23"/>
        <v>0.6025815677</v>
      </c>
      <c r="AG2375" s="54">
        <f t="shared" si="24"/>
        <v>0.0003947622939</v>
      </c>
      <c r="AH2375" s="54">
        <f t="shared" si="25"/>
        <v>0</v>
      </c>
      <c r="AI2375" s="54">
        <f t="shared" si="26"/>
        <v>0.4426109033</v>
      </c>
      <c r="AJ2375" s="54">
        <f t="shared" si="27"/>
        <v>0.01296918128</v>
      </c>
      <c r="AK2375" s="54">
        <f t="shared" si="28"/>
        <v>0.007939579798</v>
      </c>
      <c r="AL2375" s="54">
        <f t="shared" si="29"/>
        <v>0.1631615174</v>
      </c>
      <c r="AM2375" s="54">
        <f t="shared" si="30"/>
        <v>2.463260307</v>
      </c>
      <c r="AN2375" s="54">
        <f t="shared" si="31"/>
        <v>-4.926520613</v>
      </c>
      <c r="AO2375" s="55">
        <f t="shared" si="32"/>
        <v>2.996357092</v>
      </c>
      <c r="AP2375" s="55">
        <f t="shared" si="33"/>
        <v>0.002434000134</v>
      </c>
      <c r="AQ2375" s="55">
        <f t="shared" si="34"/>
        <v>1.953104349</v>
      </c>
      <c r="AR2375" s="55">
        <f t="shared" si="35"/>
        <v>0.001279514665</v>
      </c>
      <c r="AS2375" s="55">
        <f t="shared" si="36"/>
        <v>0</v>
      </c>
      <c r="AT2375" s="55">
        <f t="shared" si="37"/>
        <v>2.151904388</v>
      </c>
      <c r="AU2375" s="55">
        <f t="shared" si="38"/>
        <v>0.06305411345</v>
      </c>
      <c r="AV2375" s="55">
        <f t="shared" si="39"/>
        <v>0.03860098448</v>
      </c>
      <c r="AW2375" s="55">
        <f t="shared" si="40"/>
        <v>0.7932655585</v>
      </c>
      <c r="AX2375" s="55">
        <f t="shared" si="41"/>
        <v>8</v>
      </c>
      <c r="AY2375" s="55">
        <f t="shared" si="42"/>
        <v>23.95196605</v>
      </c>
      <c r="AZ2375" s="54">
        <f t="shared" ref="AZ2375:BA2375" si="16667">AO2375*2</f>
        <v>5.992714183</v>
      </c>
      <c r="BA2375" s="54">
        <f t="shared" si="16667"/>
        <v>0.004868000267</v>
      </c>
      <c r="BB2375" s="54">
        <f t="shared" ref="BB2375:BD2375" si="16668">AQ2375*(3/2)</f>
        <v>2.929656523</v>
      </c>
      <c r="BC2375" s="54">
        <f t="shared" si="16668"/>
        <v>0.001919271998</v>
      </c>
      <c r="BD2375" s="54">
        <f t="shared" si="16668"/>
        <v>0</v>
      </c>
      <c r="BE2375" s="54">
        <f t="shared" ref="BE2375:BH2375" si="16669">AT2375</f>
        <v>2.151904388</v>
      </c>
      <c r="BF2375" s="54">
        <f t="shared" si="16669"/>
        <v>0.06305411345</v>
      </c>
      <c r="BG2375" s="54">
        <f t="shared" si="16669"/>
        <v>0.03860098448</v>
      </c>
      <c r="BH2375" s="54">
        <f t="shared" si="16669"/>
        <v>0.7932655585</v>
      </c>
      <c r="BI2375" s="54">
        <f t="shared" si="46"/>
        <v>11.97598302</v>
      </c>
      <c r="BJ2375" s="54">
        <f t="shared" si="47"/>
        <v>-23.95196605</v>
      </c>
      <c r="BK2375" s="56">
        <f t="shared" ref="BK2375:BN2375" si="16670">AO2375</f>
        <v>2.996357092</v>
      </c>
      <c r="BL2375" s="56">
        <f t="shared" si="16670"/>
        <v>0.002434000134</v>
      </c>
      <c r="BM2375" s="56">
        <f t="shared" si="16670"/>
        <v>1.953104349</v>
      </c>
      <c r="BN2375" s="56">
        <f t="shared" si="16670"/>
        <v>0.001279514665</v>
      </c>
      <c r="BO2375" s="56">
        <f t="shared" si="49"/>
        <v>0.048033953</v>
      </c>
      <c r="BP2375" s="56">
        <f t="shared" si="50"/>
        <v>2.103870435</v>
      </c>
      <c r="BQ2375" s="56">
        <f t="shared" ref="BQ2375:BS2375" si="16671">AU2375</f>
        <v>0.06305411345</v>
      </c>
      <c r="BR2375" s="56">
        <f t="shared" si="16671"/>
        <v>0.03860098448</v>
      </c>
      <c r="BS2375" s="56">
        <f t="shared" si="16671"/>
        <v>0.7932655585</v>
      </c>
      <c r="BT2375" s="56">
        <f t="shared" si="52"/>
        <v>8</v>
      </c>
      <c r="BU2375" s="50">
        <f t="shared" ref="BU2375:BX2375" si="16672">AZ2375</f>
        <v>5.992714183</v>
      </c>
      <c r="BV2375" s="50">
        <f t="shared" si="16672"/>
        <v>0.004868000267</v>
      </c>
      <c r="BW2375" s="50">
        <f t="shared" si="16672"/>
        <v>2.929656523</v>
      </c>
      <c r="BX2375" s="50">
        <f t="shared" si="16672"/>
        <v>0.001919271998</v>
      </c>
      <c r="BY2375" s="50">
        <f t="shared" si="54"/>
        <v>0.0720509295</v>
      </c>
      <c r="BZ2375" s="50">
        <f t="shared" si="55"/>
        <v>2.103870435</v>
      </c>
      <c r="CA2375" s="50">
        <f t="shared" ref="CA2375:CC2375" si="16673">BF2375</f>
        <v>0.06305411345</v>
      </c>
      <c r="CB2375" s="50">
        <f t="shared" si="16673"/>
        <v>0.03860098448</v>
      </c>
      <c r="CC2375" s="50">
        <f t="shared" si="16673"/>
        <v>0.7932655585</v>
      </c>
      <c r="CD2375" s="50">
        <f t="shared" si="57"/>
        <v>12</v>
      </c>
      <c r="CE2375" s="57">
        <f t="shared" si="58"/>
        <v>37.03</v>
      </c>
      <c r="CF2375" s="57">
        <f t="shared" si="59"/>
        <v>0.04</v>
      </c>
      <c r="CG2375" s="57">
        <f t="shared" si="60"/>
        <v>20.48</v>
      </c>
      <c r="CH2375" s="57">
        <f t="shared" si="61"/>
        <v>0.02</v>
      </c>
      <c r="CI2375" s="58">
        <f t="shared" si="62"/>
        <v>0.7888622501</v>
      </c>
      <c r="CJ2375" s="58">
        <f t="shared" si="63"/>
        <v>31.09017306</v>
      </c>
      <c r="CK2375" s="57">
        <f t="shared" si="64"/>
        <v>0.92</v>
      </c>
      <c r="CL2375" s="57">
        <f t="shared" si="65"/>
        <v>0.32</v>
      </c>
      <c r="CM2375" s="57">
        <f t="shared" si="66"/>
        <v>9.15</v>
      </c>
      <c r="CN2375" s="57">
        <f t="shared" si="67"/>
        <v>99.83903531</v>
      </c>
      <c r="CO2375" s="59">
        <f t="shared" si="68"/>
        <v>0.01287218192</v>
      </c>
      <c r="CP2375" s="59">
        <f t="shared" si="69"/>
        <v>0.7015728575</v>
      </c>
      <c r="CQ2375" s="59">
        <f t="shared" si="70"/>
        <v>0.02102651086</v>
      </c>
      <c r="CR2375" s="59">
        <f t="shared" si="71"/>
        <v>0.2645284497</v>
      </c>
      <c r="CS2375" s="60">
        <f t="shared" si="72"/>
        <v>1.287218192</v>
      </c>
      <c r="CT2375" s="60">
        <f t="shared" si="73"/>
        <v>26.45284497</v>
      </c>
      <c r="CU2375" s="60">
        <f t="shared" si="74"/>
        <v>72.25993684</v>
      </c>
      <c r="CV2375" s="61">
        <f t="shared" si="75"/>
        <v>0.2709645407</v>
      </c>
      <c r="CW2375" s="61">
        <f t="shared" si="76"/>
        <v>0.01114730955</v>
      </c>
      <c r="CX2375" s="62"/>
    </row>
    <row r="2376" ht="15.75" customHeight="1">
      <c r="A2376" s="17" t="s">
        <v>53</v>
      </c>
      <c r="B2376" s="87" t="s">
        <v>2307</v>
      </c>
      <c r="C2376" s="88" t="s">
        <v>2421</v>
      </c>
      <c r="D2376" s="89"/>
      <c r="E2376" s="89" t="s">
        <v>2422</v>
      </c>
      <c r="F2376" s="90">
        <v>60.0</v>
      </c>
      <c r="G2376" s="89" t="s">
        <v>2482</v>
      </c>
      <c r="H2376" s="95">
        <v>37.26</v>
      </c>
      <c r="I2376" s="92">
        <v>2.81</v>
      </c>
      <c r="J2376" s="92">
        <v>21.22</v>
      </c>
      <c r="K2376" s="92">
        <v>1.07</v>
      </c>
      <c r="L2376" s="92">
        <v>0.0</v>
      </c>
      <c r="M2376" s="92">
        <v>0.01</v>
      </c>
      <c r="N2376" s="92">
        <v>6.14</v>
      </c>
      <c r="O2376" s="92">
        <v>31.49</v>
      </c>
      <c r="P2376" s="92"/>
      <c r="Q2376" s="50">
        <f t="shared" si="8"/>
        <v>100</v>
      </c>
      <c r="R2376" s="51">
        <f t="shared" si="9"/>
        <v>12</v>
      </c>
      <c r="S2376" s="52">
        <f t="shared" si="10"/>
        <v>0.6201287191</v>
      </c>
      <c r="T2376" s="52">
        <f t="shared" si="11"/>
        <v>0</v>
      </c>
      <c r="U2376" s="52">
        <f t="shared" si="12"/>
        <v>0.4162363563</v>
      </c>
      <c r="V2376" s="52">
        <f t="shared" si="13"/>
        <v>0.0001315874313</v>
      </c>
      <c r="W2376" s="52">
        <f t="shared" si="14"/>
        <v>0</v>
      </c>
      <c r="X2376" s="52">
        <f t="shared" si="15"/>
        <v>0.4382961429</v>
      </c>
      <c r="Y2376" s="52">
        <f t="shared" si="16"/>
        <v>0.0865551881</v>
      </c>
      <c r="Z2376" s="52">
        <f t="shared" si="17"/>
        <v>0.0697194351</v>
      </c>
      <c r="AA2376" s="52">
        <f t="shared" si="18"/>
        <v>0.01908009002</v>
      </c>
      <c r="AB2376" s="52">
        <f t="shared" si="19"/>
        <v>1.650147519</v>
      </c>
      <c r="AC2376" s="53">
        <f t="shared" si="20"/>
        <v>4.95692042</v>
      </c>
      <c r="AD2376" s="54">
        <f t="shared" si="21"/>
        <v>1.240257438</v>
      </c>
      <c r="AE2376" s="54">
        <f t="shared" si="22"/>
        <v>0</v>
      </c>
      <c r="AF2376" s="54">
        <f t="shared" si="23"/>
        <v>0.6243545345</v>
      </c>
      <c r="AG2376" s="54">
        <f t="shared" si="24"/>
        <v>0.0001973811469</v>
      </c>
      <c r="AH2376" s="54">
        <f t="shared" si="25"/>
        <v>0</v>
      </c>
      <c r="AI2376" s="54">
        <f t="shared" si="26"/>
        <v>0.4382961429</v>
      </c>
      <c r="AJ2376" s="54">
        <f t="shared" si="27"/>
        <v>0.0865551881</v>
      </c>
      <c r="AK2376" s="54">
        <f t="shared" si="28"/>
        <v>0.0697194351</v>
      </c>
      <c r="AL2376" s="54">
        <f t="shared" si="29"/>
        <v>0.01908009002</v>
      </c>
      <c r="AM2376" s="54">
        <f t="shared" si="30"/>
        <v>2.47846021</v>
      </c>
      <c r="AN2376" s="54">
        <f t="shared" si="31"/>
        <v>-4.95692042</v>
      </c>
      <c r="AO2376" s="55">
        <f t="shared" si="32"/>
        <v>3.006415909</v>
      </c>
      <c r="AP2376" s="55">
        <f t="shared" si="33"/>
        <v>0</v>
      </c>
      <c r="AQ2376" s="55">
        <f t="shared" si="34"/>
        <v>2.017935253</v>
      </c>
      <c r="AR2376" s="55">
        <f t="shared" si="35"/>
        <v>0.0006379426313</v>
      </c>
      <c r="AS2376" s="55">
        <f t="shared" si="36"/>
        <v>0</v>
      </c>
      <c r="AT2376" s="55">
        <f t="shared" si="37"/>
        <v>2.124882232</v>
      </c>
      <c r="AU2376" s="55">
        <f t="shared" si="38"/>
        <v>0.4196240014</v>
      </c>
      <c r="AV2376" s="55">
        <f t="shared" si="39"/>
        <v>0.3380034054</v>
      </c>
      <c r="AW2376" s="55">
        <f t="shared" si="40"/>
        <v>0.09250125723</v>
      </c>
      <c r="AX2376" s="55">
        <f t="shared" si="41"/>
        <v>8</v>
      </c>
      <c r="AY2376" s="55">
        <f t="shared" si="42"/>
        <v>24.03140501</v>
      </c>
      <c r="AZ2376" s="54">
        <f t="shared" ref="AZ2376:BA2376" si="16674">AO2376*2</f>
        <v>6.012831818</v>
      </c>
      <c r="BA2376" s="54">
        <f t="shared" si="16674"/>
        <v>0</v>
      </c>
      <c r="BB2376" s="54">
        <f t="shared" ref="BB2376:BD2376" si="16675">AQ2376*(3/2)</f>
        <v>3.026902879</v>
      </c>
      <c r="BC2376" s="54">
        <f t="shared" si="16675"/>
        <v>0.000956913947</v>
      </c>
      <c r="BD2376" s="54">
        <f t="shared" si="16675"/>
        <v>0</v>
      </c>
      <c r="BE2376" s="54">
        <f t="shared" ref="BE2376:BH2376" si="16676">AT2376</f>
        <v>2.124882232</v>
      </c>
      <c r="BF2376" s="54">
        <f t="shared" si="16676"/>
        <v>0.4196240014</v>
      </c>
      <c r="BG2376" s="54">
        <f t="shared" si="16676"/>
        <v>0.3380034054</v>
      </c>
      <c r="BH2376" s="54">
        <f t="shared" si="16676"/>
        <v>0.09250125723</v>
      </c>
      <c r="BI2376" s="54">
        <f t="shared" si="46"/>
        <v>12.01570251</v>
      </c>
      <c r="BJ2376" s="54">
        <f t="shared" si="47"/>
        <v>-24.03140501</v>
      </c>
      <c r="BK2376" s="56">
        <f t="shared" ref="BK2376:BN2376" si="16677">AO2376</f>
        <v>3.006415909</v>
      </c>
      <c r="BL2376" s="56">
        <f t="shared" si="16677"/>
        <v>0</v>
      </c>
      <c r="BM2376" s="56">
        <f t="shared" si="16677"/>
        <v>2.017935253</v>
      </c>
      <c r="BN2376" s="56">
        <f t="shared" si="16677"/>
        <v>0.0006379426313</v>
      </c>
      <c r="BO2376" s="56">
        <f t="shared" si="49"/>
        <v>0</v>
      </c>
      <c r="BP2376" s="56">
        <f t="shared" si="50"/>
        <v>2.124882232</v>
      </c>
      <c r="BQ2376" s="56">
        <f t="shared" ref="BQ2376:BS2376" si="16678">AU2376</f>
        <v>0.4196240014</v>
      </c>
      <c r="BR2376" s="56">
        <f t="shared" si="16678"/>
        <v>0.3380034054</v>
      </c>
      <c r="BS2376" s="56">
        <f t="shared" si="16678"/>
        <v>0.09250125723</v>
      </c>
      <c r="BT2376" s="56">
        <f t="shared" si="52"/>
        <v>8</v>
      </c>
      <c r="BU2376" s="50">
        <f t="shared" ref="BU2376:BX2376" si="16679">AZ2376</f>
        <v>6.012831818</v>
      </c>
      <c r="BV2376" s="50">
        <f t="shared" si="16679"/>
        <v>0</v>
      </c>
      <c r="BW2376" s="50">
        <f t="shared" si="16679"/>
        <v>3.026902879</v>
      </c>
      <c r="BX2376" s="50">
        <f t="shared" si="16679"/>
        <v>0.000956913947</v>
      </c>
      <c r="BY2376" s="50">
        <f t="shared" si="54"/>
        <v>0</v>
      </c>
      <c r="BZ2376" s="50">
        <f t="shared" si="55"/>
        <v>2.124882232</v>
      </c>
      <c r="CA2376" s="50">
        <f t="shared" ref="CA2376:CC2376" si="16680">BF2376</f>
        <v>0.4196240014</v>
      </c>
      <c r="CB2376" s="50">
        <f t="shared" si="16680"/>
        <v>0.3380034054</v>
      </c>
      <c r="CC2376" s="50">
        <f t="shared" si="16680"/>
        <v>0.09250125723</v>
      </c>
      <c r="CD2376" s="50">
        <f t="shared" si="57"/>
        <v>12.01570251</v>
      </c>
      <c r="CE2376" s="57">
        <f t="shared" si="58"/>
        <v>37.26</v>
      </c>
      <c r="CF2376" s="57">
        <f t="shared" si="59"/>
        <v>0</v>
      </c>
      <c r="CG2376" s="57">
        <f t="shared" si="60"/>
        <v>21.22</v>
      </c>
      <c r="CH2376" s="57">
        <f t="shared" si="61"/>
        <v>0.01</v>
      </c>
      <c r="CI2376" s="58">
        <f t="shared" si="62"/>
        <v>0</v>
      </c>
      <c r="CJ2376" s="58">
        <f t="shared" si="63"/>
        <v>31.49</v>
      </c>
      <c r="CK2376" s="57">
        <f t="shared" si="64"/>
        <v>6.14</v>
      </c>
      <c r="CL2376" s="57">
        <f t="shared" si="65"/>
        <v>2.81</v>
      </c>
      <c r="CM2376" s="57">
        <f t="shared" si="66"/>
        <v>1.07</v>
      </c>
      <c r="CN2376" s="57">
        <f t="shared" si="67"/>
        <v>100</v>
      </c>
      <c r="CO2376" s="59">
        <f t="shared" si="68"/>
        <v>0.1136141739</v>
      </c>
      <c r="CP2376" s="59">
        <f t="shared" si="69"/>
        <v>0.7142435125</v>
      </c>
      <c r="CQ2376" s="59">
        <f t="shared" si="70"/>
        <v>0.1410495679</v>
      </c>
      <c r="CR2376" s="59">
        <f t="shared" si="71"/>
        <v>0.0310927457</v>
      </c>
      <c r="CS2376" s="60">
        <f t="shared" si="72"/>
        <v>11.36141739</v>
      </c>
      <c r="CT2376" s="60">
        <f t="shared" si="73"/>
        <v>3.10927457</v>
      </c>
      <c r="CU2376" s="60">
        <f t="shared" si="74"/>
        <v>85.52930804</v>
      </c>
      <c r="CV2376" s="61">
        <f t="shared" si="75"/>
        <v>0.08789983266</v>
      </c>
      <c r="CW2376" s="61">
        <f t="shared" si="76"/>
        <v>0.09838987463</v>
      </c>
      <c r="CX2376" s="62"/>
    </row>
    <row r="2377" ht="15.75" customHeight="1">
      <c r="A2377" s="17" t="s">
        <v>53</v>
      </c>
      <c r="B2377" s="87" t="s">
        <v>2307</v>
      </c>
      <c r="C2377" s="88" t="s">
        <v>2421</v>
      </c>
      <c r="D2377" s="89"/>
      <c r="E2377" s="89" t="s">
        <v>2422</v>
      </c>
      <c r="F2377" s="90">
        <v>61.0</v>
      </c>
      <c r="G2377" s="89" t="s">
        <v>2483</v>
      </c>
      <c r="H2377" s="95">
        <v>36.96</v>
      </c>
      <c r="I2377" s="92">
        <v>1.91</v>
      </c>
      <c r="J2377" s="92">
        <v>21.32</v>
      </c>
      <c r="K2377" s="92">
        <v>1.53</v>
      </c>
      <c r="L2377" s="92">
        <v>0.06</v>
      </c>
      <c r="M2377" s="92">
        <v>0.01</v>
      </c>
      <c r="N2377" s="92">
        <v>13.64</v>
      </c>
      <c r="O2377" s="92">
        <v>24.76</v>
      </c>
      <c r="P2377" s="92"/>
      <c r="Q2377" s="50">
        <f t="shared" si="8"/>
        <v>100.19</v>
      </c>
      <c r="R2377" s="51">
        <f t="shared" si="9"/>
        <v>12</v>
      </c>
      <c r="S2377" s="52">
        <f t="shared" si="10"/>
        <v>0.6151357343</v>
      </c>
      <c r="T2377" s="52">
        <f t="shared" si="11"/>
        <v>0.0007509499517</v>
      </c>
      <c r="U2377" s="52">
        <f t="shared" si="12"/>
        <v>0.4181978849</v>
      </c>
      <c r="V2377" s="52">
        <f t="shared" si="13"/>
        <v>0.0001315874313</v>
      </c>
      <c r="W2377" s="52">
        <f t="shared" si="14"/>
        <v>0</v>
      </c>
      <c r="X2377" s="52">
        <f t="shared" si="15"/>
        <v>0.3446240869</v>
      </c>
      <c r="Y2377" s="52">
        <f t="shared" si="16"/>
        <v>0.1922822094</v>
      </c>
      <c r="Z2377" s="52">
        <f t="shared" si="17"/>
        <v>0.04738936692</v>
      </c>
      <c r="AA2377" s="52">
        <f t="shared" si="18"/>
        <v>0.02728274554</v>
      </c>
      <c r="AB2377" s="52">
        <f t="shared" si="19"/>
        <v>1.645794565</v>
      </c>
      <c r="AC2377" s="53">
        <f t="shared" si="20"/>
        <v>4.941691971</v>
      </c>
      <c r="AD2377" s="54">
        <f t="shared" si="21"/>
        <v>1.230271469</v>
      </c>
      <c r="AE2377" s="54">
        <f t="shared" si="22"/>
        <v>0.001501899903</v>
      </c>
      <c r="AF2377" s="54">
        <f t="shared" si="23"/>
        <v>0.6272968273</v>
      </c>
      <c r="AG2377" s="54">
        <f t="shared" si="24"/>
        <v>0.0001973811469</v>
      </c>
      <c r="AH2377" s="54">
        <f t="shared" si="25"/>
        <v>0</v>
      </c>
      <c r="AI2377" s="54">
        <f t="shared" si="26"/>
        <v>0.3446240869</v>
      </c>
      <c r="AJ2377" s="54">
        <f t="shared" si="27"/>
        <v>0.1922822094</v>
      </c>
      <c r="AK2377" s="54">
        <f t="shared" si="28"/>
        <v>0.04738936692</v>
      </c>
      <c r="AL2377" s="54">
        <f t="shared" si="29"/>
        <v>0.02728274554</v>
      </c>
      <c r="AM2377" s="54">
        <f t="shared" si="30"/>
        <v>2.470845986</v>
      </c>
      <c r="AN2377" s="54">
        <f t="shared" si="31"/>
        <v>-4.941691971</v>
      </c>
      <c r="AO2377" s="55">
        <f t="shared" si="32"/>
        <v>2.990097293</v>
      </c>
      <c r="AP2377" s="55">
        <f t="shared" si="33"/>
        <v>0.00365027309</v>
      </c>
      <c r="AQ2377" s="55">
        <f t="shared" si="34"/>
        <v>2.032807222</v>
      </c>
      <c r="AR2377" s="55">
        <f t="shared" si="35"/>
        <v>0.0006396299225</v>
      </c>
      <c r="AS2377" s="55">
        <f t="shared" si="36"/>
        <v>0</v>
      </c>
      <c r="AT2377" s="55">
        <f t="shared" si="37"/>
        <v>1.675174261</v>
      </c>
      <c r="AU2377" s="55">
        <f t="shared" si="38"/>
        <v>0.9346595909</v>
      </c>
      <c r="AV2377" s="55">
        <f t="shared" si="39"/>
        <v>0.2303537412</v>
      </c>
      <c r="AW2377" s="55">
        <f t="shared" si="40"/>
        <v>0.1326179882</v>
      </c>
      <c r="AX2377" s="55">
        <f t="shared" si="41"/>
        <v>8</v>
      </c>
      <c r="AY2377" s="55">
        <f t="shared" si="42"/>
        <v>24.02094198</v>
      </c>
      <c r="AZ2377" s="54">
        <f t="shared" ref="AZ2377:BA2377" si="16681">AO2377*2</f>
        <v>5.980194586</v>
      </c>
      <c r="BA2377" s="54">
        <f t="shared" si="16681"/>
        <v>0.00730054618</v>
      </c>
      <c r="BB2377" s="54">
        <f t="shared" ref="BB2377:BD2377" si="16682">AQ2377*(3/2)</f>
        <v>3.049210834</v>
      </c>
      <c r="BC2377" s="54">
        <f t="shared" si="16682"/>
        <v>0.0009594448838</v>
      </c>
      <c r="BD2377" s="54">
        <f t="shared" si="16682"/>
        <v>0</v>
      </c>
      <c r="BE2377" s="54">
        <f t="shared" ref="BE2377:BH2377" si="16683">AT2377</f>
        <v>1.675174261</v>
      </c>
      <c r="BF2377" s="54">
        <f t="shared" si="16683"/>
        <v>0.9346595909</v>
      </c>
      <c r="BG2377" s="54">
        <f t="shared" si="16683"/>
        <v>0.2303537412</v>
      </c>
      <c r="BH2377" s="54">
        <f t="shared" si="16683"/>
        <v>0.1326179882</v>
      </c>
      <c r="BI2377" s="54">
        <f t="shared" si="46"/>
        <v>12.01047099</v>
      </c>
      <c r="BJ2377" s="54">
        <f t="shared" si="47"/>
        <v>-24.02094198</v>
      </c>
      <c r="BK2377" s="56">
        <f t="shared" ref="BK2377:BN2377" si="16684">AO2377</f>
        <v>2.990097293</v>
      </c>
      <c r="BL2377" s="56">
        <f t="shared" si="16684"/>
        <v>0.00365027309</v>
      </c>
      <c r="BM2377" s="56">
        <f t="shared" si="16684"/>
        <v>2.032807222</v>
      </c>
      <c r="BN2377" s="56">
        <f t="shared" si="16684"/>
        <v>0.0006396299225</v>
      </c>
      <c r="BO2377" s="56">
        <f t="shared" si="49"/>
        <v>0</v>
      </c>
      <c r="BP2377" s="56">
        <f t="shared" si="50"/>
        <v>1.675174261</v>
      </c>
      <c r="BQ2377" s="56">
        <f t="shared" ref="BQ2377:BS2377" si="16685">AU2377</f>
        <v>0.9346595909</v>
      </c>
      <c r="BR2377" s="56">
        <f t="shared" si="16685"/>
        <v>0.2303537412</v>
      </c>
      <c r="BS2377" s="56">
        <f t="shared" si="16685"/>
        <v>0.1326179882</v>
      </c>
      <c r="BT2377" s="56">
        <f t="shared" si="52"/>
        <v>8</v>
      </c>
      <c r="BU2377" s="50">
        <f t="shared" ref="BU2377:BX2377" si="16686">AZ2377</f>
        <v>5.980194586</v>
      </c>
      <c r="BV2377" s="50">
        <f t="shared" si="16686"/>
        <v>0.00730054618</v>
      </c>
      <c r="BW2377" s="50">
        <f t="shared" si="16686"/>
        <v>3.049210834</v>
      </c>
      <c r="BX2377" s="50">
        <f t="shared" si="16686"/>
        <v>0.0009594448838</v>
      </c>
      <c r="BY2377" s="50">
        <f t="shared" si="54"/>
        <v>0</v>
      </c>
      <c r="BZ2377" s="50">
        <f t="shared" si="55"/>
        <v>1.675174261</v>
      </c>
      <c r="CA2377" s="50">
        <f t="shared" ref="CA2377:CC2377" si="16687">BF2377</f>
        <v>0.9346595909</v>
      </c>
      <c r="CB2377" s="50">
        <f t="shared" si="16687"/>
        <v>0.2303537412</v>
      </c>
      <c r="CC2377" s="50">
        <f t="shared" si="16687"/>
        <v>0.1326179882</v>
      </c>
      <c r="CD2377" s="50">
        <f t="shared" si="57"/>
        <v>12.01047099</v>
      </c>
      <c r="CE2377" s="57">
        <f t="shared" si="58"/>
        <v>36.96</v>
      </c>
      <c r="CF2377" s="57">
        <f t="shared" si="59"/>
        <v>0.06</v>
      </c>
      <c r="CG2377" s="57">
        <f t="shared" si="60"/>
        <v>21.32</v>
      </c>
      <c r="CH2377" s="57">
        <f t="shared" si="61"/>
        <v>0.01</v>
      </c>
      <c r="CI2377" s="58">
        <f t="shared" si="62"/>
        <v>0</v>
      </c>
      <c r="CJ2377" s="58">
        <f t="shared" si="63"/>
        <v>24.76</v>
      </c>
      <c r="CK2377" s="57">
        <f t="shared" si="64"/>
        <v>13.64</v>
      </c>
      <c r="CL2377" s="57">
        <f t="shared" si="65"/>
        <v>1.91</v>
      </c>
      <c r="CM2377" s="57">
        <f t="shared" si="66"/>
        <v>1.53</v>
      </c>
      <c r="CN2377" s="57">
        <f t="shared" si="67"/>
        <v>100.19</v>
      </c>
      <c r="CO2377" s="59">
        <f t="shared" si="68"/>
        <v>0.07748698489</v>
      </c>
      <c r="CP2377" s="59">
        <f t="shared" si="69"/>
        <v>0.5634994336</v>
      </c>
      <c r="CQ2377" s="59">
        <f t="shared" si="70"/>
        <v>0.314403201</v>
      </c>
      <c r="CR2377" s="59">
        <f t="shared" si="71"/>
        <v>0.04461038052</v>
      </c>
      <c r="CS2377" s="60">
        <f t="shared" si="72"/>
        <v>7.748698489</v>
      </c>
      <c r="CT2377" s="60">
        <f t="shared" si="73"/>
        <v>4.461038052</v>
      </c>
      <c r="CU2377" s="60">
        <f t="shared" si="74"/>
        <v>87.79026346</v>
      </c>
      <c r="CV2377" s="61">
        <f t="shared" si="75"/>
        <v>0.08335387297</v>
      </c>
      <c r="CW2377" s="61">
        <f t="shared" si="76"/>
        <v>0.06710372891</v>
      </c>
      <c r="CX2377" s="62"/>
    </row>
    <row r="2378" ht="15.75" customHeight="1">
      <c r="A2378" s="17" t="s">
        <v>53</v>
      </c>
      <c r="B2378" s="87" t="s">
        <v>2307</v>
      </c>
      <c r="C2378" s="88" t="s">
        <v>2421</v>
      </c>
      <c r="D2378" s="89"/>
      <c r="E2378" s="89" t="s">
        <v>2422</v>
      </c>
      <c r="F2378" s="90">
        <v>62.0</v>
      </c>
      <c r="G2378" s="89" t="s">
        <v>2484</v>
      </c>
      <c r="H2378" s="95">
        <v>36.48</v>
      </c>
      <c r="I2378" s="92">
        <v>0.63</v>
      </c>
      <c r="J2378" s="92">
        <v>20.75</v>
      </c>
      <c r="K2378" s="92">
        <v>0.12</v>
      </c>
      <c r="L2378" s="92">
        <v>0.0</v>
      </c>
      <c r="M2378" s="92">
        <v>0.0</v>
      </c>
      <c r="N2378" s="92">
        <v>13.1</v>
      </c>
      <c r="O2378" s="92">
        <v>28.91</v>
      </c>
      <c r="P2378" s="92"/>
      <c r="Q2378" s="50">
        <f t="shared" si="8"/>
        <v>99.99</v>
      </c>
      <c r="R2378" s="51">
        <f t="shared" si="9"/>
        <v>12</v>
      </c>
      <c r="S2378" s="52">
        <f t="shared" si="10"/>
        <v>0.6071469585</v>
      </c>
      <c r="T2378" s="52">
        <f t="shared" si="11"/>
        <v>0</v>
      </c>
      <c r="U2378" s="52">
        <f t="shared" si="12"/>
        <v>0.4070171722</v>
      </c>
      <c r="V2378" s="52">
        <f t="shared" si="13"/>
        <v>0</v>
      </c>
      <c r="W2378" s="52">
        <f t="shared" si="14"/>
        <v>0</v>
      </c>
      <c r="X2378" s="52">
        <f t="shared" si="15"/>
        <v>0.4023862017</v>
      </c>
      <c r="Y2378" s="52">
        <f t="shared" si="16"/>
        <v>0.1846698639</v>
      </c>
      <c r="Z2378" s="52">
        <f t="shared" si="17"/>
        <v>0.01563104773</v>
      </c>
      <c r="AA2378" s="52">
        <f t="shared" si="18"/>
        <v>0.002139823179</v>
      </c>
      <c r="AB2378" s="52">
        <f t="shared" si="19"/>
        <v>1.618991067</v>
      </c>
      <c r="AC2378" s="53">
        <f t="shared" si="20"/>
        <v>4.859293224</v>
      </c>
      <c r="AD2378" s="54">
        <f t="shared" si="21"/>
        <v>1.214293917</v>
      </c>
      <c r="AE2378" s="54">
        <f t="shared" si="22"/>
        <v>0</v>
      </c>
      <c r="AF2378" s="54">
        <f t="shared" si="23"/>
        <v>0.6105257583</v>
      </c>
      <c r="AG2378" s="54">
        <f t="shared" si="24"/>
        <v>0</v>
      </c>
      <c r="AH2378" s="54">
        <f t="shared" si="25"/>
        <v>0</v>
      </c>
      <c r="AI2378" s="54">
        <f t="shared" si="26"/>
        <v>0.4023862017</v>
      </c>
      <c r="AJ2378" s="54">
        <f t="shared" si="27"/>
        <v>0.1846698639</v>
      </c>
      <c r="AK2378" s="54">
        <f t="shared" si="28"/>
        <v>0.01563104773</v>
      </c>
      <c r="AL2378" s="54">
        <f t="shared" si="29"/>
        <v>0.002139823179</v>
      </c>
      <c r="AM2378" s="54">
        <f t="shared" si="30"/>
        <v>2.429646612</v>
      </c>
      <c r="AN2378" s="54">
        <f t="shared" si="31"/>
        <v>-4.859293224</v>
      </c>
      <c r="AO2378" s="55">
        <f t="shared" si="32"/>
        <v>3.000125057</v>
      </c>
      <c r="AP2378" s="55">
        <f t="shared" si="33"/>
        <v>0</v>
      </c>
      <c r="AQ2378" s="55">
        <f t="shared" si="34"/>
        <v>2.011213924</v>
      </c>
      <c r="AR2378" s="55">
        <f t="shared" si="35"/>
        <v>0</v>
      </c>
      <c r="AS2378" s="55">
        <f t="shared" si="36"/>
        <v>0</v>
      </c>
      <c r="AT2378" s="55">
        <f t="shared" si="37"/>
        <v>1.988330682</v>
      </c>
      <c r="AU2378" s="55">
        <f t="shared" si="38"/>
        <v>0.9125182595</v>
      </c>
      <c r="AV2378" s="55">
        <f t="shared" si="39"/>
        <v>0.07723846311</v>
      </c>
      <c r="AW2378" s="55">
        <f t="shared" si="40"/>
        <v>0.01057361327</v>
      </c>
      <c r="AX2378" s="55">
        <f t="shared" si="41"/>
        <v>8</v>
      </c>
      <c r="AY2378" s="55">
        <f t="shared" si="42"/>
        <v>24.01146404</v>
      </c>
      <c r="AZ2378" s="54">
        <f t="shared" ref="AZ2378:BA2378" si="16688">AO2378*2</f>
        <v>6.000250115</v>
      </c>
      <c r="BA2378" s="54">
        <f t="shared" si="16688"/>
        <v>0</v>
      </c>
      <c r="BB2378" s="54">
        <f t="shared" ref="BB2378:BD2378" si="16689">AQ2378*(3/2)</f>
        <v>3.016820886</v>
      </c>
      <c r="BC2378" s="54">
        <f t="shared" si="16689"/>
        <v>0</v>
      </c>
      <c r="BD2378" s="54">
        <f t="shared" si="16689"/>
        <v>0</v>
      </c>
      <c r="BE2378" s="54">
        <f t="shared" ref="BE2378:BH2378" si="16690">AT2378</f>
        <v>1.988330682</v>
      </c>
      <c r="BF2378" s="54">
        <f t="shared" si="16690"/>
        <v>0.9125182595</v>
      </c>
      <c r="BG2378" s="54">
        <f t="shared" si="16690"/>
        <v>0.07723846311</v>
      </c>
      <c r="BH2378" s="54">
        <f t="shared" si="16690"/>
        <v>0.01057361327</v>
      </c>
      <c r="BI2378" s="54">
        <f t="shared" si="46"/>
        <v>12.00573202</v>
      </c>
      <c r="BJ2378" s="54">
        <f t="shared" si="47"/>
        <v>-24.01146404</v>
      </c>
      <c r="BK2378" s="56">
        <f t="shared" ref="BK2378:BN2378" si="16691">AO2378</f>
        <v>3.000125057</v>
      </c>
      <c r="BL2378" s="56">
        <f t="shared" si="16691"/>
        <v>0</v>
      </c>
      <c r="BM2378" s="56">
        <f t="shared" si="16691"/>
        <v>2.011213924</v>
      </c>
      <c r="BN2378" s="56">
        <f t="shared" si="16691"/>
        <v>0</v>
      </c>
      <c r="BO2378" s="56">
        <f t="shared" si="49"/>
        <v>0</v>
      </c>
      <c r="BP2378" s="56">
        <f t="shared" si="50"/>
        <v>1.988330682</v>
      </c>
      <c r="BQ2378" s="56">
        <f t="shared" ref="BQ2378:BS2378" si="16692">AU2378</f>
        <v>0.9125182595</v>
      </c>
      <c r="BR2378" s="56">
        <f t="shared" si="16692"/>
        <v>0.07723846311</v>
      </c>
      <c r="BS2378" s="56">
        <f t="shared" si="16692"/>
        <v>0.01057361327</v>
      </c>
      <c r="BT2378" s="56">
        <f t="shared" si="52"/>
        <v>8</v>
      </c>
      <c r="BU2378" s="50">
        <f t="shared" ref="BU2378:BX2378" si="16693">AZ2378</f>
        <v>6.000250115</v>
      </c>
      <c r="BV2378" s="50">
        <f t="shared" si="16693"/>
        <v>0</v>
      </c>
      <c r="BW2378" s="50">
        <f t="shared" si="16693"/>
        <v>3.016820886</v>
      </c>
      <c r="BX2378" s="50">
        <f t="shared" si="16693"/>
        <v>0</v>
      </c>
      <c r="BY2378" s="50">
        <f t="shared" si="54"/>
        <v>0</v>
      </c>
      <c r="BZ2378" s="50">
        <f t="shared" si="55"/>
        <v>1.988330682</v>
      </c>
      <c r="CA2378" s="50">
        <f t="shared" ref="CA2378:CC2378" si="16694">BF2378</f>
        <v>0.9125182595</v>
      </c>
      <c r="CB2378" s="50">
        <f t="shared" si="16694"/>
        <v>0.07723846311</v>
      </c>
      <c r="CC2378" s="50">
        <f t="shared" si="16694"/>
        <v>0.01057361327</v>
      </c>
      <c r="CD2378" s="50">
        <f t="shared" si="57"/>
        <v>12.00573202</v>
      </c>
      <c r="CE2378" s="57">
        <f t="shared" si="58"/>
        <v>36.48</v>
      </c>
      <c r="CF2378" s="57">
        <f t="shared" si="59"/>
        <v>0</v>
      </c>
      <c r="CG2378" s="57">
        <f t="shared" si="60"/>
        <v>20.75</v>
      </c>
      <c r="CH2378" s="57">
        <f t="shared" si="61"/>
        <v>0</v>
      </c>
      <c r="CI2378" s="58">
        <f t="shared" si="62"/>
        <v>0</v>
      </c>
      <c r="CJ2378" s="58">
        <f t="shared" si="63"/>
        <v>28.91</v>
      </c>
      <c r="CK2378" s="57">
        <f t="shared" si="64"/>
        <v>13.1</v>
      </c>
      <c r="CL2378" s="57">
        <f t="shared" si="65"/>
        <v>0.63</v>
      </c>
      <c r="CM2378" s="57">
        <f t="shared" si="66"/>
        <v>0.12</v>
      </c>
      <c r="CN2378" s="57">
        <f t="shared" si="67"/>
        <v>99.99</v>
      </c>
      <c r="CO2378" s="59">
        <f t="shared" si="68"/>
        <v>0.02584383529</v>
      </c>
      <c r="CP2378" s="59">
        <f t="shared" si="69"/>
        <v>0.6652914701</v>
      </c>
      <c r="CQ2378" s="59">
        <f t="shared" si="70"/>
        <v>0.3053267848</v>
      </c>
      <c r="CR2378" s="59">
        <f t="shared" si="71"/>
        <v>0.003537909856</v>
      </c>
      <c r="CS2378" s="60">
        <f t="shared" si="72"/>
        <v>2.584383529</v>
      </c>
      <c r="CT2378" s="60">
        <f t="shared" si="73"/>
        <v>0.3537909856</v>
      </c>
      <c r="CU2378" s="60">
        <f t="shared" si="74"/>
        <v>97.06182549</v>
      </c>
      <c r="CV2378" s="61">
        <f t="shared" si="75"/>
        <v>0.0164598275</v>
      </c>
      <c r="CW2378" s="61">
        <f t="shared" si="76"/>
        <v>0.02238076136</v>
      </c>
      <c r="CX2378" s="62"/>
    </row>
    <row r="2379" ht="15.75" customHeight="1">
      <c r="A2379" s="17" t="s">
        <v>53</v>
      </c>
      <c r="B2379" s="87" t="s">
        <v>2307</v>
      </c>
      <c r="C2379" s="88" t="s">
        <v>2421</v>
      </c>
      <c r="D2379" s="89"/>
      <c r="E2379" s="89" t="s">
        <v>2422</v>
      </c>
      <c r="F2379" s="90">
        <v>63.0</v>
      </c>
      <c r="G2379" s="89" t="s">
        <v>2485</v>
      </c>
      <c r="H2379" s="95">
        <v>38.49</v>
      </c>
      <c r="I2379" s="92">
        <v>7.38</v>
      </c>
      <c r="J2379" s="92">
        <v>21.56</v>
      </c>
      <c r="K2379" s="92">
        <v>1.36</v>
      </c>
      <c r="L2379" s="92">
        <v>0.02</v>
      </c>
      <c r="M2379" s="92">
        <v>0.01</v>
      </c>
      <c r="N2379" s="92">
        <v>1.81</v>
      </c>
      <c r="O2379" s="92">
        <v>29.94</v>
      </c>
      <c r="P2379" s="92"/>
      <c r="Q2379" s="50">
        <f t="shared" si="8"/>
        <v>100.57</v>
      </c>
      <c r="R2379" s="51">
        <f t="shared" si="9"/>
        <v>12</v>
      </c>
      <c r="S2379" s="52">
        <f t="shared" si="10"/>
        <v>0.6405999571</v>
      </c>
      <c r="T2379" s="52">
        <f t="shared" si="11"/>
        <v>0.0002503166506</v>
      </c>
      <c r="U2379" s="52">
        <f t="shared" si="12"/>
        <v>0.4229055534</v>
      </c>
      <c r="V2379" s="52">
        <f t="shared" si="13"/>
        <v>0.0001315874313</v>
      </c>
      <c r="W2379" s="52">
        <f t="shared" si="14"/>
        <v>0</v>
      </c>
      <c r="X2379" s="52">
        <f t="shared" si="15"/>
        <v>0.416722341</v>
      </c>
      <c r="Y2379" s="52">
        <f t="shared" si="16"/>
        <v>0.02551545447</v>
      </c>
      <c r="Z2379" s="52">
        <f t="shared" si="17"/>
        <v>0.1831065591</v>
      </c>
      <c r="AA2379" s="52">
        <f t="shared" si="18"/>
        <v>0.02425132937</v>
      </c>
      <c r="AB2379" s="52">
        <f t="shared" si="19"/>
        <v>1.713483098</v>
      </c>
      <c r="AC2379" s="53">
        <f t="shared" si="20"/>
        <v>5.131703885</v>
      </c>
      <c r="AD2379" s="54">
        <f t="shared" si="21"/>
        <v>1.281199914</v>
      </c>
      <c r="AE2379" s="54">
        <f t="shared" si="22"/>
        <v>0.0005006333011</v>
      </c>
      <c r="AF2379" s="54">
        <f t="shared" si="23"/>
        <v>0.6343583301</v>
      </c>
      <c r="AG2379" s="54">
        <f t="shared" si="24"/>
        <v>0.0001973811469</v>
      </c>
      <c r="AH2379" s="54">
        <f t="shared" si="25"/>
        <v>0</v>
      </c>
      <c r="AI2379" s="54">
        <f t="shared" si="26"/>
        <v>0.416722341</v>
      </c>
      <c r="AJ2379" s="54">
        <f t="shared" si="27"/>
        <v>0.02551545447</v>
      </c>
      <c r="AK2379" s="54">
        <f t="shared" si="28"/>
        <v>0.1831065591</v>
      </c>
      <c r="AL2379" s="54">
        <f t="shared" si="29"/>
        <v>0.02425132937</v>
      </c>
      <c r="AM2379" s="54">
        <f t="shared" si="30"/>
        <v>2.565851943</v>
      </c>
      <c r="AN2379" s="54">
        <f t="shared" si="31"/>
        <v>-5.131703885</v>
      </c>
      <c r="AO2379" s="55">
        <f t="shared" si="32"/>
        <v>2.990866768</v>
      </c>
      <c r="AP2379" s="55">
        <f t="shared" si="33"/>
        <v>0.001168691542</v>
      </c>
      <c r="AQ2379" s="55">
        <f t="shared" si="34"/>
        <v>1.974483688</v>
      </c>
      <c r="AR2379" s="55">
        <f t="shared" si="35"/>
        <v>0.0006143623193</v>
      </c>
      <c r="AS2379" s="55">
        <f t="shared" si="36"/>
        <v>0</v>
      </c>
      <c r="AT2379" s="55">
        <f t="shared" si="37"/>
        <v>1.945615181</v>
      </c>
      <c r="AU2379" s="55">
        <f t="shared" si="38"/>
        <v>0.1191278957</v>
      </c>
      <c r="AV2379" s="55">
        <f t="shared" si="39"/>
        <v>0.8548975324</v>
      </c>
      <c r="AW2379" s="55">
        <f t="shared" si="40"/>
        <v>0.1132258819</v>
      </c>
      <c r="AX2379" s="55">
        <f t="shared" si="41"/>
        <v>8</v>
      </c>
      <c r="AY2379" s="55">
        <f t="shared" si="42"/>
        <v>23.95916897</v>
      </c>
      <c r="AZ2379" s="54">
        <f t="shared" ref="AZ2379:BA2379" si="16695">AO2379*2</f>
        <v>5.981733536</v>
      </c>
      <c r="BA2379" s="54">
        <f t="shared" si="16695"/>
        <v>0.002337383084</v>
      </c>
      <c r="BB2379" s="54">
        <f t="shared" ref="BB2379:BD2379" si="16696">AQ2379*(3/2)</f>
        <v>2.961725532</v>
      </c>
      <c r="BC2379" s="54">
        <f t="shared" si="16696"/>
        <v>0.0009215434789</v>
      </c>
      <c r="BD2379" s="54">
        <f t="shared" si="16696"/>
        <v>0</v>
      </c>
      <c r="BE2379" s="54">
        <f t="shared" ref="BE2379:BH2379" si="16697">AT2379</f>
        <v>1.945615181</v>
      </c>
      <c r="BF2379" s="54">
        <f t="shared" si="16697"/>
        <v>0.1191278957</v>
      </c>
      <c r="BG2379" s="54">
        <f t="shared" si="16697"/>
        <v>0.8548975324</v>
      </c>
      <c r="BH2379" s="54">
        <f t="shared" si="16697"/>
        <v>0.1132258819</v>
      </c>
      <c r="BI2379" s="54">
        <f t="shared" si="46"/>
        <v>11.97958448</v>
      </c>
      <c r="BJ2379" s="54">
        <f t="shared" si="47"/>
        <v>-23.95916897</v>
      </c>
      <c r="BK2379" s="56">
        <f t="shared" ref="BK2379:BN2379" si="16698">AO2379</f>
        <v>2.990866768</v>
      </c>
      <c r="BL2379" s="56">
        <f t="shared" si="16698"/>
        <v>0.001168691542</v>
      </c>
      <c r="BM2379" s="56">
        <f t="shared" si="16698"/>
        <v>1.974483688</v>
      </c>
      <c r="BN2379" s="56">
        <f t="shared" si="16698"/>
        <v>0.0006143623193</v>
      </c>
      <c r="BO2379" s="56">
        <f t="shared" si="49"/>
        <v>0.04083103108</v>
      </c>
      <c r="BP2379" s="56">
        <f t="shared" si="50"/>
        <v>1.904784149</v>
      </c>
      <c r="BQ2379" s="56">
        <f t="shared" ref="BQ2379:BS2379" si="16699">AU2379</f>
        <v>0.1191278957</v>
      </c>
      <c r="BR2379" s="56">
        <f t="shared" si="16699"/>
        <v>0.8548975324</v>
      </c>
      <c r="BS2379" s="56">
        <f t="shared" si="16699"/>
        <v>0.1132258819</v>
      </c>
      <c r="BT2379" s="56">
        <f t="shared" si="52"/>
        <v>8</v>
      </c>
      <c r="BU2379" s="50">
        <f t="shared" ref="BU2379:BX2379" si="16700">AZ2379</f>
        <v>5.981733536</v>
      </c>
      <c r="BV2379" s="50">
        <f t="shared" si="16700"/>
        <v>0.002337383084</v>
      </c>
      <c r="BW2379" s="50">
        <f t="shared" si="16700"/>
        <v>2.961725532</v>
      </c>
      <c r="BX2379" s="50">
        <f t="shared" si="16700"/>
        <v>0.0009215434789</v>
      </c>
      <c r="BY2379" s="50">
        <f t="shared" si="54"/>
        <v>0.06124654661</v>
      </c>
      <c r="BZ2379" s="50">
        <f t="shared" si="55"/>
        <v>1.904784149</v>
      </c>
      <c r="CA2379" s="50">
        <f t="shared" ref="CA2379:CC2379" si="16701">BF2379</f>
        <v>0.1191278957</v>
      </c>
      <c r="CB2379" s="50">
        <f t="shared" si="16701"/>
        <v>0.8548975324</v>
      </c>
      <c r="CC2379" s="50">
        <f t="shared" si="16701"/>
        <v>0.1132258819</v>
      </c>
      <c r="CD2379" s="50">
        <f t="shared" si="57"/>
        <v>12</v>
      </c>
      <c r="CE2379" s="57">
        <f t="shared" si="58"/>
        <v>38.49</v>
      </c>
      <c r="CF2379" s="57">
        <f t="shared" si="59"/>
        <v>0.02</v>
      </c>
      <c r="CG2379" s="57">
        <f t="shared" si="60"/>
        <v>21.56</v>
      </c>
      <c r="CH2379" s="57">
        <f t="shared" si="61"/>
        <v>0.01</v>
      </c>
      <c r="CI2379" s="58">
        <f t="shared" si="62"/>
        <v>0.6982868978</v>
      </c>
      <c r="CJ2379" s="58">
        <f t="shared" si="63"/>
        <v>29.31167376</v>
      </c>
      <c r="CK2379" s="57">
        <f t="shared" si="64"/>
        <v>1.81</v>
      </c>
      <c r="CL2379" s="57">
        <f t="shared" si="65"/>
        <v>7.38</v>
      </c>
      <c r="CM2379" s="57">
        <f t="shared" si="66"/>
        <v>1.36</v>
      </c>
      <c r="CN2379" s="57">
        <f t="shared" si="67"/>
        <v>100.6399607</v>
      </c>
      <c r="CO2379" s="59">
        <f t="shared" si="68"/>
        <v>0.2857243987</v>
      </c>
      <c r="CP2379" s="59">
        <f t="shared" si="69"/>
        <v>0.6366181736</v>
      </c>
      <c r="CQ2379" s="59">
        <f t="shared" si="70"/>
        <v>0.03981500128</v>
      </c>
      <c r="CR2379" s="59">
        <f t="shared" si="71"/>
        <v>0.03784242648</v>
      </c>
      <c r="CS2379" s="60">
        <f t="shared" si="72"/>
        <v>28.57243987</v>
      </c>
      <c r="CT2379" s="60">
        <f t="shared" si="73"/>
        <v>3.784242648</v>
      </c>
      <c r="CU2379" s="60">
        <f t="shared" si="74"/>
        <v>67.64331749</v>
      </c>
      <c r="CV2379" s="61">
        <f t="shared" si="75"/>
        <v>0.1807046258</v>
      </c>
      <c r="CW2379" s="61">
        <f t="shared" si="76"/>
        <v>0.2474373292</v>
      </c>
      <c r="CX2379" s="62"/>
    </row>
    <row r="2380" ht="15.75" customHeight="1">
      <c r="A2380" s="17" t="s">
        <v>53</v>
      </c>
      <c r="B2380" s="87" t="s">
        <v>2307</v>
      </c>
      <c r="C2380" s="88" t="s">
        <v>2421</v>
      </c>
      <c r="D2380" s="89"/>
      <c r="E2380" s="89" t="s">
        <v>2422</v>
      </c>
      <c r="F2380" s="90">
        <v>64.0</v>
      </c>
      <c r="G2380" s="89" t="s">
        <v>2486</v>
      </c>
      <c r="H2380" s="95">
        <v>37.35</v>
      </c>
      <c r="I2380" s="92">
        <v>3.55</v>
      </c>
      <c r="J2380" s="92">
        <v>21.25</v>
      </c>
      <c r="K2380" s="92">
        <v>1.01</v>
      </c>
      <c r="L2380" s="92">
        <v>0.03</v>
      </c>
      <c r="M2380" s="92">
        <v>0.01</v>
      </c>
      <c r="N2380" s="92">
        <v>3.14</v>
      </c>
      <c r="O2380" s="92">
        <v>34.03</v>
      </c>
      <c r="P2380" s="92"/>
      <c r="Q2380" s="50">
        <f t="shared" si="8"/>
        <v>100.37</v>
      </c>
      <c r="R2380" s="51">
        <f t="shared" si="9"/>
        <v>12</v>
      </c>
      <c r="S2380" s="52">
        <f t="shared" si="10"/>
        <v>0.6216266146</v>
      </c>
      <c r="T2380" s="52">
        <f t="shared" si="11"/>
        <v>0.0003754749758</v>
      </c>
      <c r="U2380" s="52">
        <f t="shared" si="12"/>
        <v>0.4168248149</v>
      </c>
      <c r="V2380" s="52">
        <f t="shared" si="13"/>
        <v>0.0001315874313</v>
      </c>
      <c r="W2380" s="52">
        <f t="shared" si="14"/>
        <v>0</v>
      </c>
      <c r="X2380" s="52">
        <f t="shared" si="15"/>
        <v>0.4736493408</v>
      </c>
      <c r="Y2380" s="52">
        <f t="shared" si="16"/>
        <v>0.04426437958</v>
      </c>
      <c r="Z2380" s="52">
        <f t="shared" si="17"/>
        <v>0.08807971338</v>
      </c>
      <c r="AA2380" s="52">
        <f t="shared" si="18"/>
        <v>0.01801017843</v>
      </c>
      <c r="AB2380" s="52">
        <f t="shared" si="19"/>
        <v>1.662962104</v>
      </c>
      <c r="AC2380" s="53">
        <f t="shared" si="20"/>
        <v>4.98688479</v>
      </c>
      <c r="AD2380" s="54">
        <f t="shared" si="21"/>
        <v>1.243253229</v>
      </c>
      <c r="AE2380" s="54">
        <f t="shared" si="22"/>
        <v>0.0007509499517</v>
      </c>
      <c r="AF2380" s="54">
        <f t="shared" si="23"/>
        <v>0.6252372224</v>
      </c>
      <c r="AG2380" s="54">
        <f t="shared" si="24"/>
        <v>0.0001973811469</v>
      </c>
      <c r="AH2380" s="54">
        <f t="shared" si="25"/>
        <v>0</v>
      </c>
      <c r="AI2380" s="54">
        <f t="shared" si="26"/>
        <v>0.4736493408</v>
      </c>
      <c r="AJ2380" s="54">
        <f t="shared" si="27"/>
        <v>0.04426437958</v>
      </c>
      <c r="AK2380" s="54">
        <f t="shared" si="28"/>
        <v>0.08807971338</v>
      </c>
      <c r="AL2380" s="54">
        <f t="shared" si="29"/>
        <v>0.01801017843</v>
      </c>
      <c r="AM2380" s="54">
        <f t="shared" si="30"/>
        <v>2.493442395</v>
      </c>
      <c r="AN2380" s="54">
        <f t="shared" si="31"/>
        <v>-4.98688479</v>
      </c>
      <c r="AO2380" s="55">
        <f t="shared" si="32"/>
        <v>2.990454746</v>
      </c>
      <c r="AP2380" s="55">
        <f t="shared" si="33"/>
        <v>0.001806294803</v>
      </c>
      <c r="AQ2380" s="55">
        <f t="shared" si="34"/>
        <v>2.005216181</v>
      </c>
      <c r="AR2380" s="55">
        <f t="shared" si="35"/>
        <v>0.0006330267225</v>
      </c>
      <c r="AS2380" s="55">
        <f t="shared" si="36"/>
        <v>0</v>
      </c>
      <c r="AT2380" s="55">
        <f t="shared" si="37"/>
        <v>2.278581525</v>
      </c>
      <c r="AU2380" s="55">
        <f t="shared" si="38"/>
        <v>0.2129423369</v>
      </c>
      <c r="AV2380" s="55">
        <f t="shared" si="39"/>
        <v>0.4237244525</v>
      </c>
      <c r="AW2380" s="55">
        <f t="shared" si="40"/>
        <v>0.08664143762</v>
      </c>
      <c r="AX2380" s="55">
        <f t="shared" si="41"/>
        <v>8</v>
      </c>
      <c r="AY2380" s="55">
        <f t="shared" si="42"/>
        <v>23.99037129</v>
      </c>
      <c r="AZ2380" s="54">
        <f t="shared" ref="AZ2380:BA2380" si="16702">AO2380*2</f>
        <v>5.980909492</v>
      </c>
      <c r="BA2380" s="54">
        <f t="shared" si="16702"/>
        <v>0.003612589607</v>
      </c>
      <c r="BB2380" s="54">
        <f t="shared" ref="BB2380:BD2380" si="16703">AQ2380*(3/2)</f>
        <v>3.007824271</v>
      </c>
      <c r="BC2380" s="54">
        <f t="shared" si="16703"/>
        <v>0.0009495400837</v>
      </c>
      <c r="BD2380" s="54">
        <f t="shared" si="16703"/>
        <v>0</v>
      </c>
      <c r="BE2380" s="54">
        <f t="shared" ref="BE2380:BH2380" si="16704">AT2380</f>
        <v>2.278581525</v>
      </c>
      <c r="BF2380" s="54">
        <f t="shared" si="16704"/>
        <v>0.2129423369</v>
      </c>
      <c r="BG2380" s="54">
        <f t="shared" si="16704"/>
        <v>0.4237244525</v>
      </c>
      <c r="BH2380" s="54">
        <f t="shared" si="16704"/>
        <v>0.08664143762</v>
      </c>
      <c r="BI2380" s="54">
        <f t="shared" si="46"/>
        <v>11.99518564</v>
      </c>
      <c r="BJ2380" s="54">
        <f t="shared" si="47"/>
        <v>-23.99037129</v>
      </c>
      <c r="BK2380" s="56">
        <f t="shared" ref="BK2380:BN2380" si="16705">AO2380</f>
        <v>2.990454746</v>
      </c>
      <c r="BL2380" s="56">
        <f t="shared" si="16705"/>
        <v>0.001806294803</v>
      </c>
      <c r="BM2380" s="56">
        <f t="shared" si="16705"/>
        <v>2.005216181</v>
      </c>
      <c r="BN2380" s="56">
        <f t="shared" si="16705"/>
        <v>0.0006330267225</v>
      </c>
      <c r="BO2380" s="56">
        <f t="shared" si="49"/>
        <v>0.009628710673</v>
      </c>
      <c r="BP2380" s="56">
        <f t="shared" si="50"/>
        <v>2.268952814</v>
      </c>
      <c r="BQ2380" s="56">
        <f t="shared" ref="BQ2380:BS2380" si="16706">AU2380</f>
        <v>0.2129423369</v>
      </c>
      <c r="BR2380" s="56">
        <f t="shared" si="16706"/>
        <v>0.4237244525</v>
      </c>
      <c r="BS2380" s="56">
        <f t="shared" si="16706"/>
        <v>0.08664143762</v>
      </c>
      <c r="BT2380" s="56">
        <f t="shared" si="52"/>
        <v>8</v>
      </c>
      <c r="BU2380" s="50">
        <f t="shared" ref="BU2380:BX2380" si="16707">AZ2380</f>
        <v>5.980909492</v>
      </c>
      <c r="BV2380" s="50">
        <f t="shared" si="16707"/>
        <v>0.003612589607</v>
      </c>
      <c r="BW2380" s="50">
        <f t="shared" si="16707"/>
        <v>3.007824271</v>
      </c>
      <c r="BX2380" s="50">
        <f t="shared" si="16707"/>
        <v>0.0009495400837</v>
      </c>
      <c r="BY2380" s="50">
        <f t="shared" si="54"/>
        <v>0.01444306601</v>
      </c>
      <c r="BZ2380" s="50">
        <f t="shared" si="55"/>
        <v>2.268952814</v>
      </c>
      <c r="CA2380" s="50">
        <f t="shared" ref="CA2380:CC2380" si="16708">BF2380</f>
        <v>0.2129423369</v>
      </c>
      <c r="CB2380" s="50">
        <f t="shared" si="16708"/>
        <v>0.4237244525</v>
      </c>
      <c r="CC2380" s="50">
        <f t="shared" si="16708"/>
        <v>0.08664143762</v>
      </c>
      <c r="CD2380" s="50">
        <f t="shared" si="57"/>
        <v>12</v>
      </c>
      <c r="CE2380" s="57">
        <f t="shared" si="58"/>
        <v>37.35</v>
      </c>
      <c r="CF2380" s="57">
        <f t="shared" si="59"/>
        <v>0.03</v>
      </c>
      <c r="CG2380" s="57">
        <f t="shared" si="60"/>
        <v>21.25</v>
      </c>
      <c r="CH2380" s="57">
        <f t="shared" si="61"/>
        <v>0.01</v>
      </c>
      <c r="CI2380" s="58">
        <f t="shared" si="62"/>
        <v>0.1598137753</v>
      </c>
      <c r="CJ2380" s="58">
        <f t="shared" si="63"/>
        <v>33.88619781</v>
      </c>
      <c r="CK2380" s="57">
        <f t="shared" si="64"/>
        <v>3.14</v>
      </c>
      <c r="CL2380" s="57">
        <f t="shared" si="65"/>
        <v>3.55</v>
      </c>
      <c r="CM2380" s="57">
        <f t="shared" si="66"/>
        <v>1.01</v>
      </c>
      <c r="CN2380" s="57">
        <f t="shared" si="67"/>
        <v>100.3860116</v>
      </c>
      <c r="CO2380" s="59">
        <f t="shared" si="68"/>
        <v>0.1416067805</v>
      </c>
      <c r="CP2380" s="59">
        <f t="shared" si="69"/>
        <v>0.7582736877</v>
      </c>
      <c r="CQ2380" s="59">
        <f t="shared" si="70"/>
        <v>0.07116435832</v>
      </c>
      <c r="CR2380" s="59">
        <f t="shared" si="71"/>
        <v>0.02895517351</v>
      </c>
      <c r="CS2380" s="60">
        <f t="shared" si="72"/>
        <v>14.16067805</v>
      </c>
      <c r="CT2380" s="60">
        <f t="shared" si="73"/>
        <v>2.895517351</v>
      </c>
      <c r="CU2380" s="60">
        <f t="shared" si="74"/>
        <v>82.9438046</v>
      </c>
      <c r="CV2380" s="61">
        <f t="shared" si="75"/>
        <v>0.09975856377</v>
      </c>
      <c r="CW2380" s="61">
        <f t="shared" si="76"/>
        <v>0.1226314719</v>
      </c>
      <c r="CX2380" s="62"/>
    </row>
    <row r="2381" ht="15.75" customHeight="1">
      <c r="A2381" s="17" t="s">
        <v>53</v>
      </c>
      <c r="B2381" s="87" t="s">
        <v>2307</v>
      </c>
      <c r="C2381" s="88" t="s">
        <v>2421</v>
      </c>
      <c r="D2381" s="89"/>
      <c r="E2381" s="89" t="s">
        <v>2422</v>
      </c>
      <c r="F2381" s="90">
        <v>65.0</v>
      </c>
      <c r="G2381" s="89" t="s">
        <v>2487</v>
      </c>
      <c r="H2381" s="95">
        <v>36.97</v>
      </c>
      <c r="I2381" s="92">
        <v>1.65</v>
      </c>
      <c r="J2381" s="92">
        <v>20.83</v>
      </c>
      <c r="K2381" s="92">
        <v>0.31</v>
      </c>
      <c r="L2381" s="92">
        <v>0.02</v>
      </c>
      <c r="M2381" s="92">
        <v>0.02</v>
      </c>
      <c r="N2381" s="92">
        <v>9.35</v>
      </c>
      <c r="O2381" s="92">
        <v>30.72</v>
      </c>
      <c r="P2381" s="92"/>
      <c r="Q2381" s="50">
        <f t="shared" si="8"/>
        <v>99.87</v>
      </c>
      <c r="R2381" s="51">
        <f t="shared" si="9"/>
        <v>12</v>
      </c>
      <c r="S2381" s="52">
        <f t="shared" si="10"/>
        <v>0.6153021671</v>
      </c>
      <c r="T2381" s="52">
        <f t="shared" si="11"/>
        <v>0.0002503166506</v>
      </c>
      <c r="U2381" s="52">
        <f t="shared" si="12"/>
        <v>0.408586395</v>
      </c>
      <c r="V2381" s="52">
        <f t="shared" si="13"/>
        <v>0.0002631748626</v>
      </c>
      <c r="W2381" s="52">
        <f t="shared" si="14"/>
        <v>0</v>
      </c>
      <c r="X2381" s="52">
        <f t="shared" si="15"/>
        <v>0.4275788348</v>
      </c>
      <c r="Y2381" s="52">
        <f t="shared" si="16"/>
        <v>0.1318063532</v>
      </c>
      <c r="Z2381" s="52">
        <f t="shared" si="17"/>
        <v>0.04093845833</v>
      </c>
      <c r="AA2381" s="52">
        <f t="shared" si="18"/>
        <v>0.005527876546</v>
      </c>
      <c r="AB2381" s="52">
        <f t="shared" si="19"/>
        <v>1.630253577</v>
      </c>
      <c r="AC2381" s="53">
        <f t="shared" si="20"/>
        <v>4.900461691</v>
      </c>
      <c r="AD2381" s="54">
        <f t="shared" si="21"/>
        <v>1.230604334</v>
      </c>
      <c r="AE2381" s="54">
        <f t="shared" si="22"/>
        <v>0.0005006333011</v>
      </c>
      <c r="AF2381" s="54">
        <f t="shared" si="23"/>
        <v>0.6128795926</v>
      </c>
      <c r="AG2381" s="54">
        <f t="shared" si="24"/>
        <v>0.0003947622939</v>
      </c>
      <c r="AH2381" s="54">
        <f t="shared" si="25"/>
        <v>0</v>
      </c>
      <c r="AI2381" s="54">
        <f t="shared" si="26"/>
        <v>0.4275788348</v>
      </c>
      <c r="AJ2381" s="54">
        <f t="shared" si="27"/>
        <v>0.1318063532</v>
      </c>
      <c r="AK2381" s="54">
        <f t="shared" si="28"/>
        <v>0.04093845833</v>
      </c>
      <c r="AL2381" s="54">
        <f t="shared" si="29"/>
        <v>0.005527876546</v>
      </c>
      <c r="AM2381" s="54">
        <f t="shared" si="30"/>
        <v>2.450230845</v>
      </c>
      <c r="AN2381" s="54">
        <f t="shared" si="31"/>
        <v>-4.900461691</v>
      </c>
      <c r="AO2381" s="55">
        <f t="shared" si="32"/>
        <v>3.019418211</v>
      </c>
      <c r="AP2381" s="55">
        <f t="shared" si="33"/>
        <v>0.001228356885</v>
      </c>
      <c r="AQ2381" s="55">
        <f t="shared" si="34"/>
        <v>2.005020082</v>
      </c>
      <c r="AR2381" s="55">
        <f t="shared" si="35"/>
        <v>0.001291454858</v>
      </c>
      <c r="AS2381" s="55">
        <f t="shared" si="36"/>
        <v>0</v>
      </c>
      <c r="AT2381" s="55">
        <f t="shared" si="37"/>
        <v>2.098220012</v>
      </c>
      <c r="AU2381" s="55">
        <f t="shared" si="38"/>
        <v>0.6468017251</v>
      </c>
      <c r="AV2381" s="55">
        <f t="shared" si="39"/>
        <v>0.2008936961</v>
      </c>
      <c r="AW2381" s="55">
        <f t="shared" si="40"/>
        <v>0.02712646241</v>
      </c>
      <c r="AX2381" s="55">
        <f t="shared" si="41"/>
        <v>8</v>
      </c>
      <c r="AY2381" s="55">
        <f t="shared" si="42"/>
        <v>24.04760467</v>
      </c>
      <c r="AZ2381" s="54">
        <f t="shared" ref="AZ2381:BA2381" si="16709">AO2381*2</f>
        <v>6.038836421</v>
      </c>
      <c r="BA2381" s="54">
        <f t="shared" si="16709"/>
        <v>0.002456713769</v>
      </c>
      <c r="BB2381" s="54">
        <f t="shared" ref="BB2381:BD2381" si="16710">AQ2381*(3/2)</f>
        <v>3.007530123</v>
      </c>
      <c r="BC2381" s="54">
        <f t="shared" si="16710"/>
        <v>0.001937182286</v>
      </c>
      <c r="BD2381" s="54">
        <f t="shared" si="16710"/>
        <v>0</v>
      </c>
      <c r="BE2381" s="54">
        <f t="shared" ref="BE2381:BH2381" si="16711">AT2381</f>
        <v>2.098220012</v>
      </c>
      <c r="BF2381" s="54">
        <f t="shared" si="16711"/>
        <v>0.6468017251</v>
      </c>
      <c r="BG2381" s="54">
        <f t="shared" si="16711"/>
        <v>0.2008936961</v>
      </c>
      <c r="BH2381" s="54">
        <f t="shared" si="16711"/>
        <v>0.02712646241</v>
      </c>
      <c r="BI2381" s="54">
        <f t="shared" si="46"/>
        <v>12.02380234</v>
      </c>
      <c r="BJ2381" s="54">
        <f t="shared" si="47"/>
        <v>-24.04760467</v>
      </c>
      <c r="BK2381" s="56">
        <f t="shared" ref="BK2381:BN2381" si="16712">AO2381</f>
        <v>3.019418211</v>
      </c>
      <c r="BL2381" s="56">
        <f t="shared" si="16712"/>
        <v>0.001228356885</v>
      </c>
      <c r="BM2381" s="56">
        <f t="shared" si="16712"/>
        <v>2.005020082</v>
      </c>
      <c r="BN2381" s="56">
        <f t="shared" si="16712"/>
        <v>0.001291454858</v>
      </c>
      <c r="BO2381" s="56">
        <f t="shared" si="49"/>
        <v>0</v>
      </c>
      <c r="BP2381" s="56">
        <f t="shared" si="50"/>
        <v>2.098220012</v>
      </c>
      <c r="BQ2381" s="56">
        <f t="shared" ref="BQ2381:BS2381" si="16713">AU2381</f>
        <v>0.6468017251</v>
      </c>
      <c r="BR2381" s="56">
        <f t="shared" si="16713"/>
        <v>0.2008936961</v>
      </c>
      <c r="BS2381" s="56">
        <f t="shared" si="16713"/>
        <v>0.02712646241</v>
      </c>
      <c r="BT2381" s="56">
        <f t="shared" si="52"/>
        <v>8</v>
      </c>
      <c r="BU2381" s="50">
        <f t="shared" ref="BU2381:BX2381" si="16714">AZ2381</f>
        <v>6.038836421</v>
      </c>
      <c r="BV2381" s="50">
        <f t="shared" si="16714"/>
        <v>0.002456713769</v>
      </c>
      <c r="BW2381" s="50">
        <f t="shared" si="16714"/>
        <v>3.007530123</v>
      </c>
      <c r="BX2381" s="50">
        <f t="shared" si="16714"/>
        <v>0.001937182286</v>
      </c>
      <c r="BY2381" s="50">
        <f t="shared" si="54"/>
        <v>0</v>
      </c>
      <c r="BZ2381" s="50">
        <f t="shared" si="55"/>
        <v>2.098220012</v>
      </c>
      <c r="CA2381" s="50">
        <f t="shared" ref="CA2381:CC2381" si="16715">BF2381</f>
        <v>0.6468017251</v>
      </c>
      <c r="CB2381" s="50">
        <f t="shared" si="16715"/>
        <v>0.2008936961</v>
      </c>
      <c r="CC2381" s="50">
        <f t="shared" si="16715"/>
        <v>0.02712646241</v>
      </c>
      <c r="CD2381" s="50">
        <f t="shared" si="57"/>
        <v>12.02380234</v>
      </c>
      <c r="CE2381" s="57">
        <f t="shared" si="58"/>
        <v>36.97</v>
      </c>
      <c r="CF2381" s="57">
        <f t="shared" si="59"/>
        <v>0.02</v>
      </c>
      <c r="CG2381" s="57">
        <f t="shared" si="60"/>
        <v>20.83</v>
      </c>
      <c r="CH2381" s="57">
        <f t="shared" si="61"/>
        <v>0.02</v>
      </c>
      <c r="CI2381" s="58">
        <f t="shared" si="62"/>
        <v>0</v>
      </c>
      <c r="CJ2381" s="58">
        <f t="shared" si="63"/>
        <v>30.72</v>
      </c>
      <c r="CK2381" s="57">
        <f t="shared" si="64"/>
        <v>9.35</v>
      </c>
      <c r="CL2381" s="57">
        <f t="shared" si="65"/>
        <v>1.65</v>
      </c>
      <c r="CM2381" s="57">
        <f t="shared" si="66"/>
        <v>0.31</v>
      </c>
      <c r="CN2381" s="57">
        <f t="shared" si="67"/>
        <v>99.87</v>
      </c>
      <c r="CO2381" s="59">
        <f t="shared" si="68"/>
        <v>0.06757176764</v>
      </c>
      <c r="CP2381" s="59">
        <f t="shared" si="69"/>
        <v>0.7057485517</v>
      </c>
      <c r="CQ2381" s="59">
        <f t="shared" si="70"/>
        <v>0.2175555367</v>
      </c>
      <c r="CR2381" s="59">
        <f t="shared" si="71"/>
        <v>0.009124144014</v>
      </c>
      <c r="CS2381" s="60">
        <f t="shared" si="72"/>
        <v>6.757176764</v>
      </c>
      <c r="CT2381" s="60">
        <f t="shared" si="73"/>
        <v>0.9124144014</v>
      </c>
      <c r="CU2381" s="60">
        <f t="shared" si="74"/>
        <v>92.33040883</v>
      </c>
      <c r="CV2381" s="61">
        <f t="shared" si="75"/>
        <v>0.04291002783</v>
      </c>
      <c r="CW2381" s="61">
        <f t="shared" si="76"/>
        <v>0.05851715078</v>
      </c>
      <c r="CX2381" s="62"/>
    </row>
    <row r="2382" ht="15.75" customHeight="1">
      <c r="A2382" s="17" t="s">
        <v>53</v>
      </c>
      <c r="B2382" s="87" t="s">
        <v>2307</v>
      </c>
      <c r="C2382" s="88" t="s">
        <v>2421</v>
      </c>
      <c r="D2382" s="89"/>
      <c r="E2382" s="89" t="s">
        <v>2422</v>
      </c>
      <c r="F2382" s="90">
        <v>66.0</v>
      </c>
      <c r="G2382" s="89" t="s">
        <v>2488</v>
      </c>
      <c r="H2382" s="95">
        <v>37.66</v>
      </c>
      <c r="I2382" s="92">
        <v>4.05</v>
      </c>
      <c r="J2382" s="92">
        <v>21.45</v>
      </c>
      <c r="K2382" s="92">
        <v>2.13</v>
      </c>
      <c r="L2382" s="92">
        <v>0.0</v>
      </c>
      <c r="M2382" s="92">
        <v>0.05</v>
      </c>
      <c r="N2382" s="92">
        <v>3.47</v>
      </c>
      <c r="O2382" s="92">
        <v>31.58</v>
      </c>
      <c r="P2382" s="92"/>
      <c r="Q2382" s="50">
        <f t="shared" si="8"/>
        <v>100.39</v>
      </c>
      <c r="R2382" s="51">
        <f t="shared" si="9"/>
        <v>12</v>
      </c>
      <c r="S2382" s="52">
        <f t="shared" si="10"/>
        <v>0.6267860323</v>
      </c>
      <c r="T2382" s="52">
        <f t="shared" si="11"/>
        <v>0</v>
      </c>
      <c r="U2382" s="52">
        <f t="shared" si="12"/>
        <v>0.420747872</v>
      </c>
      <c r="V2382" s="52">
        <f t="shared" si="13"/>
        <v>0.0006579371565</v>
      </c>
      <c r="W2382" s="52">
        <f t="shared" si="14"/>
        <v>0</v>
      </c>
      <c r="X2382" s="52">
        <f t="shared" si="15"/>
        <v>0.4395488153</v>
      </c>
      <c r="Y2382" s="52">
        <f t="shared" si="16"/>
        <v>0.04891636852</v>
      </c>
      <c r="Z2382" s="52">
        <f t="shared" si="17"/>
        <v>0.1004853068</v>
      </c>
      <c r="AA2382" s="52">
        <f t="shared" si="18"/>
        <v>0.03798186143</v>
      </c>
      <c r="AB2382" s="52">
        <f t="shared" si="19"/>
        <v>1.675124193</v>
      </c>
      <c r="AC2382" s="53">
        <f t="shared" si="20"/>
        <v>5.025226261</v>
      </c>
      <c r="AD2382" s="54">
        <f t="shared" si="21"/>
        <v>1.253572065</v>
      </c>
      <c r="AE2382" s="54">
        <f t="shared" si="22"/>
        <v>0</v>
      </c>
      <c r="AF2382" s="54">
        <f t="shared" si="23"/>
        <v>0.631121808</v>
      </c>
      <c r="AG2382" s="54">
        <f t="shared" si="24"/>
        <v>0.0009869057347</v>
      </c>
      <c r="AH2382" s="54">
        <f t="shared" si="25"/>
        <v>0</v>
      </c>
      <c r="AI2382" s="54">
        <f t="shared" si="26"/>
        <v>0.4395488153</v>
      </c>
      <c r="AJ2382" s="54">
        <f t="shared" si="27"/>
        <v>0.04891636852</v>
      </c>
      <c r="AK2382" s="54">
        <f t="shared" si="28"/>
        <v>0.1004853068</v>
      </c>
      <c r="AL2382" s="54">
        <f t="shared" si="29"/>
        <v>0.03798186143</v>
      </c>
      <c r="AM2382" s="54">
        <f t="shared" si="30"/>
        <v>2.51261313</v>
      </c>
      <c r="AN2382" s="54">
        <f t="shared" si="31"/>
        <v>-5.025226261</v>
      </c>
      <c r="AO2382" s="55">
        <f t="shared" si="32"/>
        <v>2.993382985</v>
      </c>
      <c r="AP2382" s="55">
        <f t="shared" si="33"/>
        <v>0</v>
      </c>
      <c r="AQ2382" s="55">
        <f t="shared" si="34"/>
        <v>2.009393088</v>
      </c>
      <c r="AR2382" s="55">
        <f t="shared" si="35"/>
        <v>0.003142153443</v>
      </c>
      <c r="AS2382" s="55">
        <f t="shared" si="36"/>
        <v>0</v>
      </c>
      <c r="AT2382" s="55">
        <f t="shared" si="37"/>
        <v>2.099181981</v>
      </c>
      <c r="AU2382" s="55">
        <f t="shared" si="38"/>
        <v>0.2336130955</v>
      </c>
      <c r="AV2382" s="55">
        <f t="shared" si="39"/>
        <v>0.4798942417</v>
      </c>
      <c r="AW2382" s="55">
        <f t="shared" si="40"/>
        <v>0.1813924559</v>
      </c>
      <c r="AX2382" s="55">
        <f t="shared" si="41"/>
        <v>8</v>
      </c>
      <c r="AY2382" s="55">
        <f t="shared" si="42"/>
        <v>23.99930121</v>
      </c>
      <c r="AZ2382" s="54">
        <f t="shared" ref="AZ2382:BA2382" si="16716">AO2382*2</f>
        <v>5.98676597</v>
      </c>
      <c r="BA2382" s="54">
        <f t="shared" si="16716"/>
        <v>0</v>
      </c>
      <c r="BB2382" s="54">
        <f t="shared" ref="BB2382:BD2382" si="16717">AQ2382*(3/2)</f>
        <v>3.014089632</v>
      </c>
      <c r="BC2382" s="54">
        <f t="shared" si="16717"/>
        <v>0.004713230164</v>
      </c>
      <c r="BD2382" s="54">
        <f t="shared" si="16717"/>
        <v>0</v>
      </c>
      <c r="BE2382" s="54">
        <f t="shared" ref="BE2382:BH2382" si="16718">AT2382</f>
        <v>2.099181981</v>
      </c>
      <c r="BF2382" s="54">
        <f t="shared" si="16718"/>
        <v>0.2336130955</v>
      </c>
      <c r="BG2382" s="54">
        <f t="shared" si="16718"/>
        <v>0.4798942417</v>
      </c>
      <c r="BH2382" s="54">
        <f t="shared" si="16718"/>
        <v>0.1813924559</v>
      </c>
      <c r="BI2382" s="54">
        <f t="shared" si="46"/>
        <v>11.99965061</v>
      </c>
      <c r="BJ2382" s="54">
        <f t="shared" si="47"/>
        <v>-23.99930121</v>
      </c>
      <c r="BK2382" s="56">
        <f t="shared" ref="BK2382:BN2382" si="16719">AO2382</f>
        <v>2.993382985</v>
      </c>
      <c r="BL2382" s="56">
        <f t="shared" si="16719"/>
        <v>0</v>
      </c>
      <c r="BM2382" s="56">
        <f t="shared" si="16719"/>
        <v>2.009393088</v>
      </c>
      <c r="BN2382" s="56">
        <f t="shared" si="16719"/>
        <v>0.003142153443</v>
      </c>
      <c r="BO2382" s="56">
        <f t="shared" si="49"/>
        <v>0.0006987886552</v>
      </c>
      <c r="BP2382" s="56">
        <f t="shared" si="50"/>
        <v>2.098483192</v>
      </c>
      <c r="BQ2382" s="56">
        <f t="shared" ref="BQ2382:BS2382" si="16720">AU2382</f>
        <v>0.2336130955</v>
      </c>
      <c r="BR2382" s="56">
        <f t="shared" si="16720"/>
        <v>0.4798942417</v>
      </c>
      <c r="BS2382" s="56">
        <f t="shared" si="16720"/>
        <v>0.1813924559</v>
      </c>
      <c r="BT2382" s="56">
        <f t="shared" si="52"/>
        <v>8</v>
      </c>
      <c r="BU2382" s="50">
        <f t="shared" ref="BU2382:BX2382" si="16721">AZ2382</f>
        <v>5.98676597</v>
      </c>
      <c r="BV2382" s="50">
        <f t="shared" si="16721"/>
        <v>0</v>
      </c>
      <c r="BW2382" s="50">
        <f t="shared" si="16721"/>
        <v>3.014089632</v>
      </c>
      <c r="BX2382" s="50">
        <f t="shared" si="16721"/>
        <v>0.004713230164</v>
      </c>
      <c r="BY2382" s="50">
        <f t="shared" si="54"/>
        <v>0.001048182983</v>
      </c>
      <c r="BZ2382" s="50">
        <f t="shared" si="55"/>
        <v>2.098483192</v>
      </c>
      <c r="CA2382" s="50">
        <f t="shared" ref="CA2382:CC2382" si="16722">BF2382</f>
        <v>0.2336130955</v>
      </c>
      <c r="CB2382" s="50">
        <f t="shared" si="16722"/>
        <v>0.4798942417</v>
      </c>
      <c r="CC2382" s="50">
        <f t="shared" si="16722"/>
        <v>0.1813924559</v>
      </c>
      <c r="CD2382" s="50">
        <f t="shared" si="57"/>
        <v>12</v>
      </c>
      <c r="CE2382" s="57">
        <f t="shared" si="58"/>
        <v>37.66</v>
      </c>
      <c r="CF2382" s="57">
        <f t="shared" si="59"/>
        <v>0</v>
      </c>
      <c r="CG2382" s="57">
        <f t="shared" si="60"/>
        <v>21.45</v>
      </c>
      <c r="CH2382" s="57">
        <f t="shared" si="61"/>
        <v>0.05</v>
      </c>
      <c r="CI2382" s="58">
        <f t="shared" si="62"/>
        <v>0.01168305922</v>
      </c>
      <c r="CJ2382" s="58">
        <f t="shared" si="63"/>
        <v>31.56948745</v>
      </c>
      <c r="CK2382" s="57">
        <f t="shared" si="64"/>
        <v>3.47</v>
      </c>
      <c r="CL2382" s="57">
        <f t="shared" si="65"/>
        <v>4.05</v>
      </c>
      <c r="CM2382" s="57">
        <f t="shared" si="66"/>
        <v>2.13</v>
      </c>
      <c r="CN2382" s="57">
        <f t="shared" si="67"/>
        <v>100.3911705</v>
      </c>
      <c r="CO2382" s="59">
        <f t="shared" si="68"/>
        <v>0.1603183569</v>
      </c>
      <c r="CP2382" s="59">
        <f t="shared" si="69"/>
        <v>0.7010406628</v>
      </c>
      <c r="CQ2382" s="59">
        <f t="shared" si="70"/>
        <v>0.07804316943</v>
      </c>
      <c r="CR2382" s="59">
        <f t="shared" si="71"/>
        <v>0.06059781086</v>
      </c>
      <c r="CS2382" s="60">
        <f t="shared" si="72"/>
        <v>16.03183569</v>
      </c>
      <c r="CT2382" s="60">
        <f t="shared" si="73"/>
        <v>6.059781086</v>
      </c>
      <c r="CU2382" s="60">
        <f t="shared" si="74"/>
        <v>77.90838323</v>
      </c>
      <c r="CV2382" s="61">
        <f t="shared" si="75"/>
        <v>0.1407569893</v>
      </c>
      <c r="CW2382" s="61">
        <f t="shared" si="76"/>
        <v>0.1388356971</v>
      </c>
      <c r="CX2382" s="62"/>
    </row>
    <row r="2383" ht="15.75" customHeight="1">
      <c r="A2383" s="17" t="s">
        <v>53</v>
      </c>
      <c r="B2383" s="87" t="s">
        <v>2307</v>
      </c>
      <c r="C2383" s="88" t="s">
        <v>2421</v>
      </c>
      <c r="D2383" s="89"/>
      <c r="E2383" s="89" t="s">
        <v>2422</v>
      </c>
      <c r="F2383" s="90">
        <v>67.0</v>
      </c>
      <c r="G2383" s="89" t="s">
        <v>2489</v>
      </c>
      <c r="H2383" s="95">
        <v>37.32</v>
      </c>
      <c r="I2383" s="92">
        <v>2.77</v>
      </c>
      <c r="J2383" s="92">
        <v>21.22</v>
      </c>
      <c r="K2383" s="92">
        <v>0.93</v>
      </c>
      <c r="L2383" s="92">
        <v>0.02</v>
      </c>
      <c r="M2383" s="92">
        <v>0.0</v>
      </c>
      <c r="N2383" s="92">
        <v>8.49</v>
      </c>
      <c r="O2383" s="92">
        <v>29.83</v>
      </c>
      <c r="P2383" s="92"/>
      <c r="Q2383" s="50">
        <f t="shared" si="8"/>
        <v>100.58</v>
      </c>
      <c r="R2383" s="51">
        <f t="shared" si="9"/>
        <v>12</v>
      </c>
      <c r="S2383" s="52">
        <f t="shared" si="10"/>
        <v>0.6211273161</v>
      </c>
      <c r="T2383" s="52">
        <f t="shared" si="11"/>
        <v>0.0002503166506</v>
      </c>
      <c r="U2383" s="52">
        <f t="shared" si="12"/>
        <v>0.4162363563</v>
      </c>
      <c r="V2383" s="52">
        <f t="shared" si="13"/>
        <v>0</v>
      </c>
      <c r="W2383" s="52">
        <f t="shared" si="14"/>
        <v>0</v>
      </c>
      <c r="X2383" s="52">
        <f t="shared" si="15"/>
        <v>0.415191297</v>
      </c>
      <c r="Y2383" s="52">
        <f t="shared" si="16"/>
        <v>0.1196829881</v>
      </c>
      <c r="Z2383" s="52">
        <f t="shared" si="17"/>
        <v>0.06872698762</v>
      </c>
      <c r="AA2383" s="52">
        <f t="shared" si="18"/>
        <v>0.01658362964</v>
      </c>
      <c r="AB2383" s="52">
        <f t="shared" si="19"/>
        <v>1.657798891</v>
      </c>
      <c r="AC2383" s="53">
        <f t="shared" si="20"/>
        <v>4.974589405</v>
      </c>
      <c r="AD2383" s="54">
        <f t="shared" si="21"/>
        <v>1.242254632</v>
      </c>
      <c r="AE2383" s="54">
        <f t="shared" si="22"/>
        <v>0.0005006333011</v>
      </c>
      <c r="AF2383" s="54">
        <f t="shared" si="23"/>
        <v>0.6243545345</v>
      </c>
      <c r="AG2383" s="54">
        <f t="shared" si="24"/>
        <v>0</v>
      </c>
      <c r="AH2383" s="54">
        <f t="shared" si="25"/>
        <v>0</v>
      </c>
      <c r="AI2383" s="54">
        <f t="shared" si="26"/>
        <v>0.415191297</v>
      </c>
      <c r="AJ2383" s="54">
        <f t="shared" si="27"/>
        <v>0.1196829881</v>
      </c>
      <c r="AK2383" s="54">
        <f t="shared" si="28"/>
        <v>0.06872698762</v>
      </c>
      <c r="AL2383" s="54">
        <f t="shared" si="29"/>
        <v>0.01658362964</v>
      </c>
      <c r="AM2383" s="54">
        <f t="shared" si="30"/>
        <v>2.487294702</v>
      </c>
      <c r="AN2383" s="54">
        <f t="shared" si="31"/>
        <v>-4.974589405</v>
      </c>
      <c r="AO2383" s="55">
        <f t="shared" si="32"/>
        <v>2.997359061</v>
      </c>
      <c r="AP2383" s="55">
        <f t="shared" si="33"/>
        <v>0.001207947004</v>
      </c>
      <c r="AQ2383" s="55">
        <f t="shared" si="34"/>
        <v>2.008621714</v>
      </c>
      <c r="AR2383" s="55">
        <f t="shared" si="35"/>
        <v>0</v>
      </c>
      <c r="AS2383" s="55">
        <f t="shared" si="36"/>
        <v>0</v>
      </c>
      <c r="AT2383" s="55">
        <f t="shared" si="37"/>
        <v>2.003578596</v>
      </c>
      <c r="AU2383" s="55">
        <f t="shared" si="38"/>
        <v>0.5775512999</v>
      </c>
      <c r="AV2383" s="55">
        <f t="shared" si="39"/>
        <v>0.3316541613</v>
      </c>
      <c r="AW2383" s="55">
        <f t="shared" si="40"/>
        <v>0.08002722031</v>
      </c>
      <c r="AX2383" s="55">
        <f t="shared" si="41"/>
        <v>8</v>
      </c>
      <c r="AY2383" s="55">
        <f t="shared" si="42"/>
        <v>24.00575573</v>
      </c>
      <c r="AZ2383" s="54">
        <f t="shared" ref="AZ2383:BA2383" si="16723">AO2383*2</f>
        <v>5.994718122</v>
      </c>
      <c r="BA2383" s="54">
        <f t="shared" si="16723"/>
        <v>0.002415894008</v>
      </c>
      <c r="BB2383" s="54">
        <f t="shared" ref="BB2383:BD2383" si="16724">AQ2383*(3/2)</f>
        <v>3.012932571</v>
      </c>
      <c r="BC2383" s="54">
        <f t="shared" si="16724"/>
        <v>0</v>
      </c>
      <c r="BD2383" s="54">
        <f t="shared" si="16724"/>
        <v>0</v>
      </c>
      <c r="BE2383" s="54">
        <f t="shared" ref="BE2383:BH2383" si="16725">AT2383</f>
        <v>2.003578596</v>
      </c>
      <c r="BF2383" s="54">
        <f t="shared" si="16725"/>
        <v>0.5775512999</v>
      </c>
      <c r="BG2383" s="54">
        <f t="shared" si="16725"/>
        <v>0.3316541613</v>
      </c>
      <c r="BH2383" s="54">
        <f t="shared" si="16725"/>
        <v>0.08002722031</v>
      </c>
      <c r="BI2383" s="54">
        <f t="shared" si="46"/>
        <v>12.00287787</v>
      </c>
      <c r="BJ2383" s="54">
        <f t="shared" si="47"/>
        <v>-24.00575573</v>
      </c>
      <c r="BK2383" s="56">
        <f t="shared" ref="BK2383:BN2383" si="16726">AO2383</f>
        <v>2.997359061</v>
      </c>
      <c r="BL2383" s="56">
        <f t="shared" si="16726"/>
        <v>0.001207947004</v>
      </c>
      <c r="BM2383" s="56">
        <f t="shared" si="16726"/>
        <v>2.008621714</v>
      </c>
      <c r="BN2383" s="56">
        <f t="shared" si="16726"/>
        <v>0</v>
      </c>
      <c r="BO2383" s="56">
        <f t="shared" si="49"/>
        <v>0</v>
      </c>
      <c r="BP2383" s="56">
        <f t="shared" si="50"/>
        <v>2.003578596</v>
      </c>
      <c r="BQ2383" s="56">
        <f t="shared" ref="BQ2383:BS2383" si="16727">AU2383</f>
        <v>0.5775512999</v>
      </c>
      <c r="BR2383" s="56">
        <f t="shared" si="16727"/>
        <v>0.3316541613</v>
      </c>
      <c r="BS2383" s="56">
        <f t="shared" si="16727"/>
        <v>0.08002722031</v>
      </c>
      <c r="BT2383" s="56">
        <f t="shared" si="52"/>
        <v>8</v>
      </c>
      <c r="BU2383" s="50">
        <f t="shared" ref="BU2383:BX2383" si="16728">AZ2383</f>
        <v>5.994718122</v>
      </c>
      <c r="BV2383" s="50">
        <f t="shared" si="16728"/>
        <v>0.002415894008</v>
      </c>
      <c r="BW2383" s="50">
        <f t="shared" si="16728"/>
        <v>3.012932571</v>
      </c>
      <c r="BX2383" s="50">
        <f t="shared" si="16728"/>
        <v>0</v>
      </c>
      <c r="BY2383" s="50">
        <f t="shared" si="54"/>
        <v>0</v>
      </c>
      <c r="BZ2383" s="50">
        <f t="shared" si="55"/>
        <v>2.003578596</v>
      </c>
      <c r="CA2383" s="50">
        <f t="shared" ref="CA2383:CC2383" si="16729">BF2383</f>
        <v>0.5775512999</v>
      </c>
      <c r="CB2383" s="50">
        <f t="shared" si="16729"/>
        <v>0.3316541613</v>
      </c>
      <c r="CC2383" s="50">
        <f t="shared" si="16729"/>
        <v>0.08002722031</v>
      </c>
      <c r="CD2383" s="50">
        <f t="shared" si="57"/>
        <v>12.00287787</v>
      </c>
      <c r="CE2383" s="57">
        <f t="shared" si="58"/>
        <v>37.32</v>
      </c>
      <c r="CF2383" s="57">
        <f t="shared" si="59"/>
        <v>0.02</v>
      </c>
      <c r="CG2383" s="57">
        <f t="shared" si="60"/>
        <v>21.22</v>
      </c>
      <c r="CH2383" s="57">
        <f t="shared" si="61"/>
        <v>0</v>
      </c>
      <c r="CI2383" s="58">
        <f t="shared" si="62"/>
        <v>0</v>
      </c>
      <c r="CJ2383" s="58">
        <f t="shared" si="63"/>
        <v>29.83</v>
      </c>
      <c r="CK2383" s="57">
        <f t="shared" si="64"/>
        <v>8.49</v>
      </c>
      <c r="CL2383" s="57">
        <f t="shared" si="65"/>
        <v>2.77</v>
      </c>
      <c r="CM2383" s="57">
        <f t="shared" si="66"/>
        <v>0.93</v>
      </c>
      <c r="CN2383" s="57">
        <f t="shared" si="67"/>
        <v>100.58</v>
      </c>
      <c r="CO2383" s="59">
        <f t="shared" si="68"/>
        <v>0.1108169311</v>
      </c>
      <c r="CP2383" s="59">
        <f t="shared" si="69"/>
        <v>0.6694637283</v>
      </c>
      <c r="CQ2383" s="59">
        <f t="shared" si="70"/>
        <v>0.1929795254</v>
      </c>
      <c r="CR2383" s="59">
        <f t="shared" si="71"/>
        <v>0.02673981514</v>
      </c>
      <c r="CS2383" s="60">
        <f t="shared" si="72"/>
        <v>11.08169311</v>
      </c>
      <c r="CT2383" s="60">
        <f t="shared" si="73"/>
        <v>2.673981514</v>
      </c>
      <c r="CU2383" s="60">
        <f t="shared" si="74"/>
        <v>86.24432537</v>
      </c>
      <c r="CV2383" s="61">
        <f t="shared" si="75"/>
        <v>0.08214828071</v>
      </c>
      <c r="CW2383" s="61">
        <f t="shared" si="76"/>
        <v>0.09596746238</v>
      </c>
      <c r="CX2383" s="62"/>
    </row>
    <row r="2384" ht="15.75" customHeight="1">
      <c r="A2384" s="17" t="s">
        <v>53</v>
      </c>
      <c r="B2384" s="87" t="s">
        <v>2307</v>
      </c>
      <c r="C2384" s="88" t="s">
        <v>2421</v>
      </c>
      <c r="D2384" s="89"/>
      <c r="E2384" s="89" t="s">
        <v>2422</v>
      </c>
      <c r="F2384" s="90">
        <v>68.0</v>
      </c>
      <c r="G2384" s="89" t="s">
        <v>2490</v>
      </c>
      <c r="H2384" s="95">
        <v>37.15</v>
      </c>
      <c r="I2384" s="92">
        <v>2.07</v>
      </c>
      <c r="J2384" s="92">
        <v>20.95</v>
      </c>
      <c r="K2384" s="92">
        <v>1.05</v>
      </c>
      <c r="L2384" s="92">
        <v>0.07</v>
      </c>
      <c r="M2384" s="92">
        <v>0.12</v>
      </c>
      <c r="N2384" s="92">
        <v>13.41</v>
      </c>
      <c r="O2384" s="92">
        <v>25.81</v>
      </c>
      <c r="P2384" s="92"/>
      <c r="Q2384" s="50">
        <f t="shared" si="8"/>
        <v>100.63</v>
      </c>
      <c r="R2384" s="51">
        <f t="shared" si="9"/>
        <v>12</v>
      </c>
      <c r="S2384" s="52">
        <f t="shared" si="10"/>
        <v>0.618297958</v>
      </c>
      <c r="T2384" s="52">
        <f t="shared" si="11"/>
        <v>0.000876108277</v>
      </c>
      <c r="U2384" s="52">
        <f t="shared" si="12"/>
        <v>0.4109402293</v>
      </c>
      <c r="V2384" s="52">
        <f t="shared" si="13"/>
        <v>0.001579049176</v>
      </c>
      <c r="W2384" s="52">
        <f t="shared" si="14"/>
        <v>0</v>
      </c>
      <c r="X2384" s="52">
        <f t="shared" si="15"/>
        <v>0.3592385979</v>
      </c>
      <c r="Y2384" s="52">
        <f t="shared" si="16"/>
        <v>0.1890399141</v>
      </c>
      <c r="Z2384" s="52">
        <f t="shared" si="17"/>
        <v>0.05135915682</v>
      </c>
      <c r="AA2384" s="52">
        <f t="shared" si="18"/>
        <v>0.01872345282</v>
      </c>
      <c r="AB2384" s="52">
        <f t="shared" si="19"/>
        <v>1.650054466</v>
      </c>
      <c r="AC2384" s="53">
        <f t="shared" si="20"/>
        <v>4.950976344</v>
      </c>
      <c r="AD2384" s="54">
        <f t="shared" si="21"/>
        <v>1.236595916</v>
      </c>
      <c r="AE2384" s="54">
        <f t="shared" si="22"/>
        <v>0.001752216554</v>
      </c>
      <c r="AF2384" s="54">
        <f t="shared" si="23"/>
        <v>0.6164103439</v>
      </c>
      <c r="AG2384" s="54">
        <f t="shared" si="24"/>
        <v>0.002368573763</v>
      </c>
      <c r="AH2384" s="54">
        <f t="shared" si="25"/>
        <v>0</v>
      </c>
      <c r="AI2384" s="54">
        <f t="shared" si="26"/>
        <v>0.3592385979</v>
      </c>
      <c r="AJ2384" s="54">
        <f t="shared" si="27"/>
        <v>0.1890399141</v>
      </c>
      <c r="AK2384" s="54">
        <f t="shared" si="28"/>
        <v>0.05135915682</v>
      </c>
      <c r="AL2384" s="54">
        <f t="shared" si="29"/>
        <v>0.01872345282</v>
      </c>
      <c r="AM2384" s="54">
        <f t="shared" si="30"/>
        <v>2.475488172</v>
      </c>
      <c r="AN2384" s="54">
        <f t="shared" si="31"/>
        <v>-4.950976344</v>
      </c>
      <c r="AO2384" s="55">
        <f t="shared" si="32"/>
        <v>2.997709327</v>
      </c>
      <c r="AP2384" s="55">
        <f t="shared" si="33"/>
        <v>0.004247657492</v>
      </c>
      <c r="AQ2384" s="55">
        <f t="shared" si="34"/>
        <v>1.992371707</v>
      </c>
      <c r="AR2384" s="55">
        <f t="shared" si="35"/>
        <v>0.007655743287</v>
      </c>
      <c r="AS2384" s="55">
        <f t="shared" si="36"/>
        <v>0</v>
      </c>
      <c r="AT2384" s="55">
        <f t="shared" si="37"/>
        <v>1.741705405</v>
      </c>
      <c r="AU2384" s="55">
        <f t="shared" si="38"/>
        <v>0.9165269046</v>
      </c>
      <c r="AV2384" s="55">
        <f t="shared" si="39"/>
        <v>0.249005874</v>
      </c>
      <c r="AW2384" s="55">
        <f t="shared" si="40"/>
        <v>0.09077738075</v>
      </c>
      <c r="AX2384" s="55">
        <f t="shared" si="41"/>
        <v>8</v>
      </c>
      <c r="AY2384" s="55">
        <f t="shared" si="42"/>
        <v>24.00394142</v>
      </c>
      <c r="AZ2384" s="54">
        <f t="shared" ref="AZ2384:BA2384" si="16730">AO2384*2</f>
        <v>5.995418654</v>
      </c>
      <c r="BA2384" s="54">
        <f t="shared" si="16730"/>
        <v>0.008495314983</v>
      </c>
      <c r="BB2384" s="54">
        <f t="shared" ref="BB2384:BD2384" si="16731">AQ2384*(3/2)</f>
        <v>2.988557561</v>
      </c>
      <c r="BC2384" s="54">
        <f t="shared" si="16731"/>
        <v>0.01148361493</v>
      </c>
      <c r="BD2384" s="54">
        <f t="shared" si="16731"/>
        <v>0</v>
      </c>
      <c r="BE2384" s="54">
        <f t="shared" ref="BE2384:BH2384" si="16732">AT2384</f>
        <v>1.741705405</v>
      </c>
      <c r="BF2384" s="54">
        <f t="shared" si="16732"/>
        <v>0.9165269046</v>
      </c>
      <c r="BG2384" s="54">
        <f t="shared" si="16732"/>
        <v>0.249005874</v>
      </c>
      <c r="BH2384" s="54">
        <f t="shared" si="16732"/>
        <v>0.09077738075</v>
      </c>
      <c r="BI2384" s="54">
        <f t="shared" si="46"/>
        <v>12.00197071</v>
      </c>
      <c r="BJ2384" s="54">
        <f t="shared" si="47"/>
        <v>-24.00394142</v>
      </c>
      <c r="BK2384" s="56">
        <f t="shared" ref="BK2384:BN2384" si="16733">AO2384</f>
        <v>2.997709327</v>
      </c>
      <c r="BL2384" s="56">
        <f t="shared" si="16733"/>
        <v>0.004247657492</v>
      </c>
      <c r="BM2384" s="56">
        <f t="shared" si="16733"/>
        <v>1.992371707</v>
      </c>
      <c r="BN2384" s="56">
        <f t="shared" si="16733"/>
        <v>0.007655743287</v>
      </c>
      <c r="BO2384" s="56">
        <f t="shared" si="49"/>
        <v>0</v>
      </c>
      <c r="BP2384" s="56">
        <f t="shared" si="50"/>
        <v>1.741705405</v>
      </c>
      <c r="BQ2384" s="56">
        <f t="shared" ref="BQ2384:BS2384" si="16734">AU2384</f>
        <v>0.9165269046</v>
      </c>
      <c r="BR2384" s="56">
        <f t="shared" si="16734"/>
        <v>0.249005874</v>
      </c>
      <c r="BS2384" s="56">
        <f t="shared" si="16734"/>
        <v>0.09077738075</v>
      </c>
      <c r="BT2384" s="56">
        <f t="shared" si="52"/>
        <v>8</v>
      </c>
      <c r="BU2384" s="50">
        <f t="shared" ref="BU2384:BX2384" si="16735">AZ2384</f>
        <v>5.995418654</v>
      </c>
      <c r="BV2384" s="50">
        <f t="shared" si="16735"/>
        <v>0.008495314983</v>
      </c>
      <c r="BW2384" s="50">
        <f t="shared" si="16735"/>
        <v>2.988557561</v>
      </c>
      <c r="BX2384" s="50">
        <f t="shared" si="16735"/>
        <v>0.01148361493</v>
      </c>
      <c r="BY2384" s="50">
        <f t="shared" si="54"/>
        <v>0</v>
      </c>
      <c r="BZ2384" s="50">
        <f t="shared" si="55"/>
        <v>1.741705405</v>
      </c>
      <c r="CA2384" s="50">
        <f t="shared" ref="CA2384:CC2384" si="16736">BF2384</f>
        <v>0.9165269046</v>
      </c>
      <c r="CB2384" s="50">
        <f t="shared" si="16736"/>
        <v>0.249005874</v>
      </c>
      <c r="CC2384" s="50">
        <f t="shared" si="16736"/>
        <v>0.09077738075</v>
      </c>
      <c r="CD2384" s="50">
        <f t="shared" si="57"/>
        <v>12.00197071</v>
      </c>
      <c r="CE2384" s="57">
        <f t="shared" si="58"/>
        <v>37.15</v>
      </c>
      <c r="CF2384" s="57">
        <f t="shared" si="59"/>
        <v>0.07</v>
      </c>
      <c r="CG2384" s="57">
        <f t="shared" si="60"/>
        <v>20.95</v>
      </c>
      <c r="CH2384" s="57">
        <f t="shared" si="61"/>
        <v>0.12</v>
      </c>
      <c r="CI2384" s="58">
        <f t="shared" si="62"/>
        <v>0</v>
      </c>
      <c r="CJ2384" s="58">
        <f t="shared" si="63"/>
        <v>25.81</v>
      </c>
      <c r="CK2384" s="57">
        <f t="shared" si="64"/>
        <v>13.41</v>
      </c>
      <c r="CL2384" s="57">
        <f t="shared" si="65"/>
        <v>2.07</v>
      </c>
      <c r="CM2384" s="57">
        <f t="shared" si="66"/>
        <v>1.05</v>
      </c>
      <c r="CN2384" s="57">
        <f t="shared" si="67"/>
        <v>100.63</v>
      </c>
      <c r="CO2384" s="59">
        <f t="shared" si="68"/>
        <v>0.08305689834</v>
      </c>
      <c r="CP2384" s="59">
        <f t="shared" si="69"/>
        <v>0.5809527562</v>
      </c>
      <c r="CQ2384" s="59">
        <f t="shared" si="70"/>
        <v>0.3057111896</v>
      </c>
      <c r="CR2384" s="59">
        <f t="shared" si="71"/>
        <v>0.03027915592</v>
      </c>
      <c r="CS2384" s="60">
        <f t="shared" si="72"/>
        <v>8.305689834</v>
      </c>
      <c r="CT2384" s="60">
        <f t="shared" si="73"/>
        <v>3.027915592</v>
      </c>
      <c r="CU2384" s="60">
        <f t="shared" si="74"/>
        <v>88.66639457</v>
      </c>
      <c r="CV2384" s="61">
        <f t="shared" si="75"/>
        <v>0.0718076051</v>
      </c>
      <c r="CW2384" s="61">
        <f t="shared" si="76"/>
        <v>0.07192727397</v>
      </c>
      <c r="CX2384" s="62"/>
    </row>
    <row r="2385" ht="15.75" customHeight="1">
      <c r="A2385" s="17" t="s">
        <v>53</v>
      </c>
      <c r="B2385" s="87" t="s">
        <v>2307</v>
      </c>
      <c r="C2385" s="88" t="s">
        <v>2421</v>
      </c>
      <c r="D2385" s="89"/>
      <c r="E2385" s="89" t="s">
        <v>2422</v>
      </c>
      <c r="F2385" s="90">
        <v>69.0</v>
      </c>
      <c r="G2385" s="89" t="s">
        <v>2491</v>
      </c>
      <c r="H2385" s="95">
        <v>37.9</v>
      </c>
      <c r="I2385" s="92">
        <v>2.63</v>
      </c>
      <c r="J2385" s="92">
        <v>21.08</v>
      </c>
      <c r="K2385" s="92">
        <v>7.3</v>
      </c>
      <c r="L2385" s="92">
        <v>0.02</v>
      </c>
      <c r="M2385" s="92">
        <v>0.04</v>
      </c>
      <c r="N2385" s="92">
        <v>2.08</v>
      </c>
      <c r="O2385" s="92">
        <v>29.35</v>
      </c>
      <c r="P2385" s="92"/>
      <c r="Q2385" s="50">
        <f t="shared" si="8"/>
        <v>100.4</v>
      </c>
      <c r="R2385" s="51">
        <f t="shared" si="9"/>
        <v>12</v>
      </c>
      <c r="S2385" s="52">
        <f t="shared" si="10"/>
        <v>0.6307804202</v>
      </c>
      <c r="T2385" s="52">
        <f t="shared" si="11"/>
        <v>0.0002503166506</v>
      </c>
      <c r="U2385" s="52">
        <f t="shared" si="12"/>
        <v>0.4134902164</v>
      </c>
      <c r="V2385" s="52">
        <f t="shared" si="13"/>
        <v>0.0005263497252</v>
      </c>
      <c r="W2385" s="52">
        <f t="shared" si="14"/>
        <v>0</v>
      </c>
      <c r="X2385" s="52">
        <f t="shared" si="15"/>
        <v>0.4085103777</v>
      </c>
      <c r="Y2385" s="52">
        <f t="shared" si="16"/>
        <v>0.02932162724</v>
      </c>
      <c r="Z2385" s="52">
        <f t="shared" si="17"/>
        <v>0.06525342146</v>
      </c>
      <c r="AA2385" s="52">
        <f t="shared" si="18"/>
        <v>0.1301725767</v>
      </c>
      <c r="AB2385" s="52">
        <f t="shared" si="19"/>
        <v>1.678305306</v>
      </c>
      <c r="AC2385" s="53">
        <f t="shared" si="20"/>
        <v>5.032688652</v>
      </c>
      <c r="AD2385" s="54">
        <f t="shared" si="21"/>
        <v>1.26156084</v>
      </c>
      <c r="AE2385" s="54">
        <f t="shared" si="22"/>
        <v>0.0005006333011</v>
      </c>
      <c r="AF2385" s="54">
        <f t="shared" si="23"/>
        <v>0.6202353246</v>
      </c>
      <c r="AG2385" s="54">
        <f t="shared" si="24"/>
        <v>0.0007895245878</v>
      </c>
      <c r="AH2385" s="54">
        <f t="shared" si="25"/>
        <v>0</v>
      </c>
      <c r="AI2385" s="54">
        <f t="shared" si="26"/>
        <v>0.4085103777</v>
      </c>
      <c r="AJ2385" s="54">
        <f t="shared" si="27"/>
        <v>0.02932162724</v>
      </c>
      <c r="AK2385" s="54">
        <f t="shared" si="28"/>
        <v>0.06525342146</v>
      </c>
      <c r="AL2385" s="54">
        <f t="shared" si="29"/>
        <v>0.1301725767</v>
      </c>
      <c r="AM2385" s="54">
        <f t="shared" si="30"/>
        <v>2.516344326</v>
      </c>
      <c r="AN2385" s="54">
        <f t="shared" si="31"/>
        <v>-5.032688652</v>
      </c>
      <c r="AO2385" s="55">
        <f t="shared" si="32"/>
        <v>3.006749334</v>
      </c>
      <c r="AP2385" s="55">
        <f t="shared" si="33"/>
        <v>0.001193187674</v>
      </c>
      <c r="AQ2385" s="55">
        <f t="shared" si="34"/>
        <v>1.970989259</v>
      </c>
      <c r="AR2385" s="55">
        <f t="shared" si="35"/>
        <v>0.002508958165</v>
      </c>
      <c r="AS2385" s="55">
        <f t="shared" si="36"/>
        <v>0</v>
      </c>
      <c r="AT2385" s="55">
        <f t="shared" si="37"/>
        <v>1.947251796</v>
      </c>
      <c r="AU2385" s="55">
        <f t="shared" si="38"/>
        <v>0.1397677866</v>
      </c>
      <c r="AV2385" s="55">
        <f t="shared" si="39"/>
        <v>0.3110443433</v>
      </c>
      <c r="AW2385" s="55">
        <f t="shared" si="40"/>
        <v>0.6204953355</v>
      </c>
      <c r="AX2385" s="55">
        <f t="shared" si="41"/>
        <v>8</v>
      </c>
      <c r="AY2385" s="55">
        <f t="shared" si="42"/>
        <v>23.98938326</v>
      </c>
      <c r="AZ2385" s="54">
        <f t="shared" ref="AZ2385:BA2385" si="16737">AO2385*2</f>
        <v>6.013498668</v>
      </c>
      <c r="BA2385" s="54">
        <f t="shared" si="16737"/>
        <v>0.002386375348</v>
      </c>
      <c r="BB2385" s="54">
        <f t="shared" ref="BB2385:BD2385" si="16738">AQ2385*(3/2)</f>
        <v>2.956483888</v>
      </c>
      <c r="BC2385" s="54">
        <f t="shared" si="16738"/>
        <v>0.003763437248</v>
      </c>
      <c r="BD2385" s="54">
        <f t="shared" si="16738"/>
        <v>0</v>
      </c>
      <c r="BE2385" s="54">
        <f t="shared" ref="BE2385:BH2385" si="16739">AT2385</f>
        <v>1.947251796</v>
      </c>
      <c r="BF2385" s="54">
        <f t="shared" si="16739"/>
        <v>0.1397677866</v>
      </c>
      <c r="BG2385" s="54">
        <f t="shared" si="16739"/>
        <v>0.3110443433</v>
      </c>
      <c r="BH2385" s="54">
        <f t="shared" si="16739"/>
        <v>0.6204953355</v>
      </c>
      <c r="BI2385" s="54">
        <f t="shared" si="46"/>
        <v>11.99469163</v>
      </c>
      <c r="BJ2385" s="54">
        <f t="shared" si="47"/>
        <v>-23.98938326</v>
      </c>
      <c r="BK2385" s="56">
        <f t="shared" ref="BK2385:BN2385" si="16740">AO2385</f>
        <v>3.006749334</v>
      </c>
      <c r="BL2385" s="56">
        <f t="shared" si="16740"/>
        <v>0.001193187674</v>
      </c>
      <c r="BM2385" s="56">
        <f t="shared" si="16740"/>
        <v>1.970989259</v>
      </c>
      <c r="BN2385" s="56">
        <f t="shared" si="16740"/>
        <v>0.002508958165</v>
      </c>
      <c r="BO2385" s="56">
        <f t="shared" si="49"/>
        <v>0.01061673963</v>
      </c>
      <c r="BP2385" s="56">
        <f t="shared" si="50"/>
        <v>1.936635056</v>
      </c>
      <c r="BQ2385" s="56">
        <f t="shared" ref="BQ2385:BS2385" si="16741">AU2385</f>
        <v>0.1397677866</v>
      </c>
      <c r="BR2385" s="56">
        <f t="shared" si="16741"/>
        <v>0.3110443433</v>
      </c>
      <c r="BS2385" s="56">
        <f t="shared" si="16741"/>
        <v>0.6204953355</v>
      </c>
      <c r="BT2385" s="56">
        <f t="shared" si="52"/>
        <v>8</v>
      </c>
      <c r="BU2385" s="50">
        <f t="shared" ref="BU2385:BX2385" si="16742">AZ2385</f>
        <v>6.013498668</v>
      </c>
      <c r="BV2385" s="50">
        <f t="shared" si="16742"/>
        <v>0.002386375348</v>
      </c>
      <c r="BW2385" s="50">
        <f t="shared" si="16742"/>
        <v>2.956483888</v>
      </c>
      <c r="BX2385" s="50">
        <f t="shared" si="16742"/>
        <v>0.003763437248</v>
      </c>
      <c r="BY2385" s="50">
        <f t="shared" si="54"/>
        <v>0.01592510945</v>
      </c>
      <c r="BZ2385" s="50">
        <f t="shared" si="55"/>
        <v>1.936635056</v>
      </c>
      <c r="CA2385" s="50">
        <f t="shared" ref="CA2385:CC2385" si="16743">BF2385</f>
        <v>0.1397677866</v>
      </c>
      <c r="CB2385" s="50">
        <f t="shared" si="16743"/>
        <v>0.3110443433</v>
      </c>
      <c r="CC2385" s="50">
        <f t="shared" si="16743"/>
        <v>0.6204953355</v>
      </c>
      <c r="CD2385" s="50">
        <f t="shared" si="57"/>
        <v>12</v>
      </c>
      <c r="CE2385" s="57">
        <f t="shared" si="58"/>
        <v>37.9</v>
      </c>
      <c r="CF2385" s="57">
        <f t="shared" si="59"/>
        <v>0.02</v>
      </c>
      <c r="CG2385" s="57">
        <f t="shared" si="60"/>
        <v>21.08</v>
      </c>
      <c r="CH2385" s="57">
        <f t="shared" si="61"/>
        <v>0.04</v>
      </c>
      <c r="CI2385" s="58">
        <f t="shared" si="62"/>
        <v>0.1778385283</v>
      </c>
      <c r="CJ2385" s="58">
        <f t="shared" si="63"/>
        <v>29.18997893</v>
      </c>
      <c r="CK2385" s="57">
        <f t="shared" si="64"/>
        <v>2.08</v>
      </c>
      <c r="CL2385" s="57">
        <f t="shared" si="65"/>
        <v>2.63</v>
      </c>
      <c r="CM2385" s="57">
        <f t="shared" si="66"/>
        <v>7.3</v>
      </c>
      <c r="CN2385" s="57">
        <f t="shared" si="67"/>
        <v>100.4178175</v>
      </c>
      <c r="CO2385" s="59">
        <f t="shared" si="68"/>
        <v>0.1034076752</v>
      </c>
      <c r="CP2385" s="59">
        <f t="shared" si="69"/>
        <v>0.6438404466</v>
      </c>
      <c r="CQ2385" s="59">
        <f t="shared" si="70"/>
        <v>0.04646624249</v>
      </c>
      <c r="CR2385" s="59">
        <f t="shared" si="71"/>
        <v>0.2062856358</v>
      </c>
      <c r="CS2385" s="60">
        <f t="shared" si="72"/>
        <v>10.34076752</v>
      </c>
      <c r="CT2385" s="60">
        <f t="shared" si="73"/>
        <v>20.62856358</v>
      </c>
      <c r="CU2385" s="60">
        <f t="shared" si="74"/>
        <v>69.0306689</v>
      </c>
      <c r="CV2385" s="61">
        <f t="shared" si="75"/>
        <v>0.2579894734</v>
      </c>
      <c r="CW2385" s="61">
        <f t="shared" si="76"/>
        <v>0.08955104671</v>
      </c>
      <c r="CX2385" s="62"/>
    </row>
    <row r="2386" ht="15.75" customHeight="1">
      <c r="A2386" s="17" t="s">
        <v>53</v>
      </c>
      <c r="B2386" s="87" t="s">
        <v>2307</v>
      </c>
      <c r="C2386" s="88" t="s">
        <v>2421</v>
      </c>
      <c r="D2386" s="89"/>
      <c r="E2386" s="89" t="s">
        <v>2422</v>
      </c>
      <c r="F2386" s="90">
        <v>70.0</v>
      </c>
      <c r="G2386" s="89" t="s">
        <v>2492</v>
      </c>
      <c r="H2386" s="95">
        <v>37.08</v>
      </c>
      <c r="I2386" s="92">
        <v>1.82</v>
      </c>
      <c r="J2386" s="92">
        <v>20.58</v>
      </c>
      <c r="K2386" s="92">
        <v>4.9</v>
      </c>
      <c r="L2386" s="92">
        <v>0.01</v>
      </c>
      <c r="M2386" s="92">
        <v>0.04</v>
      </c>
      <c r="N2386" s="92">
        <v>1.78</v>
      </c>
      <c r="O2386" s="92">
        <v>33.86</v>
      </c>
      <c r="P2386" s="92"/>
      <c r="Q2386" s="50">
        <f t="shared" si="8"/>
        <v>100.07</v>
      </c>
      <c r="R2386" s="51">
        <f t="shared" si="9"/>
        <v>12</v>
      </c>
      <c r="S2386" s="52">
        <f t="shared" si="10"/>
        <v>0.6171329282</v>
      </c>
      <c r="T2386" s="52">
        <f t="shared" si="11"/>
        <v>0.0001251583253</v>
      </c>
      <c r="U2386" s="52">
        <f t="shared" si="12"/>
        <v>0.4036825737</v>
      </c>
      <c r="V2386" s="52">
        <f t="shared" si="13"/>
        <v>0.0005263497252</v>
      </c>
      <c r="W2386" s="52">
        <f t="shared" si="14"/>
        <v>0</v>
      </c>
      <c r="X2386" s="52">
        <f t="shared" si="15"/>
        <v>0.4712831819</v>
      </c>
      <c r="Y2386" s="52">
        <f t="shared" si="16"/>
        <v>0.02509254639</v>
      </c>
      <c r="Z2386" s="52">
        <f t="shared" si="17"/>
        <v>0.0451563601</v>
      </c>
      <c r="AA2386" s="52">
        <f t="shared" si="18"/>
        <v>0.08737611315</v>
      </c>
      <c r="AB2386" s="52">
        <f t="shared" si="19"/>
        <v>1.650375212</v>
      </c>
      <c r="AC2386" s="53">
        <f t="shared" si="20"/>
        <v>4.93947552</v>
      </c>
      <c r="AD2386" s="54">
        <f t="shared" si="21"/>
        <v>1.234265856</v>
      </c>
      <c r="AE2386" s="54">
        <f t="shared" si="22"/>
        <v>0.0002503166506</v>
      </c>
      <c r="AF2386" s="54">
        <f t="shared" si="23"/>
        <v>0.6055238605</v>
      </c>
      <c r="AG2386" s="54">
        <f t="shared" si="24"/>
        <v>0.0007895245878</v>
      </c>
      <c r="AH2386" s="54">
        <f t="shared" si="25"/>
        <v>0</v>
      </c>
      <c r="AI2386" s="54">
        <f t="shared" si="26"/>
        <v>0.4712831819</v>
      </c>
      <c r="AJ2386" s="54">
        <f t="shared" si="27"/>
        <v>0.02509254639</v>
      </c>
      <c r="AK2386" s="54">
        <f t="shared" si="28"/>
        <v>0.0451563601</v>
      </c>
      <c r="AL2386" s="54">
        <f t="shared" si="29"/>
        <v>0.08737611315</v>
      </c>
      <c r="AM2386" s="54">
        <f t="shared" si="30"/>
        <v>2.46973776</v>
      </c>
      <c r="AN2386" s="54">
        <f t="shared" si="31"/>
        <v>-4.93947552</v>
      </c>
      <c r="AO2386" s="55">
        <f t="shared" si="32"/>
        <v>2.991479387</v>
      </c>
      <c r="AP2386" s="55">
        <f t="shared" si="33"/>
        <v>0.0006066902819</v>
      </c>
      <c r="AQ2386" s="55">
        <f t="shared" si="34"/>
        <v>1.956803863</v>
      </c>
      <c r="AR2386" s="55">
        <f t="shared" si="35"/>
        <v>0.002551418473</v>
      </c>
      <c r="AS2386" s="55">
        <f t="shared" si="36"/>
        <v>0</v>
      </c>
      <c r="AT2386" s="55">
        <f t="shared" si="37"/>
        <v>2.284489872</v>
      </c>
      <c r="AU2386" s="55">
        <f t="shared" si="38"/>
        <v>0.1216331715</v>
      </c>
      <c r="AV2386" s="55">
        <f t="shared" si="39"/>
        <v>0.2188901519</v>
      </c>
      <c r="AW2386" s="55">
        <f t="shared" si="40"/>
        <v>0.4235454461</v>
      </c>
      <c r="AX2386" s="55">
        <f t="shared" si="41"/>
        <v>8</v>
      </c>
      <c r="AY2386" s="55">
        <f t="shared" si="42"/>
        <v>23.94352744</v>
      </c>
      <c r="AZ2386" s="54">
        <f t="shared" ref="AZ2386:BA2386" si="16744">AO2386*2</f>
        <v>5.982958774</v>
      </c>
      <c r="BA2386" s="54">
        <f t="shared" si="16744"/>
        <v>0.001213380564</v>
      </c>
      <c r="BB2386" s="54">
        <f t="shared" ref="BB2386:BD2386" si="16745">AQ2386*(3/2)</f>
        <v>2.935205795</v>
      </c>
      <c r="BC2386" s="54">
        <f t="shared" si="16745"/>
        <v>0.003827127709</v>
      </c>
      <c r="BD2386" s="54">
        <f t="shared" si="16745"/>
        <v>0</v>
      </c>
      <c r="BE2386" s="54">
        <f t="shared" ref="BE2386:BH2386" si="16746">AT2386</f>
        <v>2.284489872</v>
      </c>
      <c r="BF2386" s="54">
        <f t="shared" si="16746"/>
        <v>0.1216331715</v>
      </c>
      <c r="BG2386" s="54">
        <f t="shared" si="16746"/>
        <v>0.2188901519</v>
      </c>
      <c r="BH2386" s="54">
        <f t="shared" si="16746"/>
        <v>0.4235454461</v>
      </c>
      <c r="BI2386" s="54">
        <f t="shared" si="46"/>
        <v>11.97176372</v>
      </c>
      <c r="BJ2386" s="54">
        <f t="shared" si="47"/>
        <v>-23.94352744</v>
      </c>
      <c r="BK2386" s="56">
        <f t="shared" ref="BK2386:BN2386" si="16747">AO2386</f>
        <v>2.991479387</v>
      </c>
      <c r="BL2386" s="56">
        <f t="shared" si="16747"/>
        <v>0.0006066902819</v>
      </c>
      <c r="BM2386" s="56">
        <f t="shared" si="16747"/>
        <v>1.956803863</v>
      </c>
      <c r="BN2386" s="56">
        <f t="shared" si="16747"/>
        <v>0.002551418473</v>
      </c>
      <c r="BO2386" s="56">
        <f t="shared" si="49"/>
        <v>0.05647256404</v>
      </c>
      <c r="BP2386" s="56">
        <f t="shared" si="50"/>
        <v>2.228017308</v>
      </c>
      <c r="BQ2386" s="56">
        <f t="shared" ref="BQ2386:BS2386" si="16748">AU2386</f>
        <v>0.1216331715</v>
      </c>
      <c r="BR2386" s="56">
        <f t="shared" si="16748"/>
        <v>0.2188901519</v>
      </c>
      <c r="BS2386" s="56">
        <f t="shared" si="16748"/>
        <v>0.4235454461</v>
      </c>
      <c r="BT2386" s="56">
        <f t="shared" si="52"/>
        <v>8</v>
      </c>
      <c r="BU2386" s="50">
        <f t="shared" ref="BU2386:BX2386" si="16749">AZ2386</f>
        <v>5.982958774</v>
      </c>
      <c r="BV2386" s="50">
        <f t="shared" si="16749"/>
        <v>0.001213380564</v>
      </c>
      <c r="BW2386" s="50">
        <f t="shared" si="16749"/>
        <v>2.935205795</v>
      </c>
      <c r="BX2386" s="50">
        <f t="shared" si="16749"/>
        <v>0.003827127709</v>
      </c>
      <c r="BY2386" s="50">
        <f t="shared" si="54"/>
        <v>0.08470884606</v>
      </c>
      <c r="BZ2386" s="50">
        <f t="shared" si="55"/>
        <v>2.228017308</v>
      </c>
      <c r="CA2386" s="50">
        <f t="shared" ref="CA2386:CC2386" si="16750">BF2386</f>
        <v>0.1216331715</v>
      </c>
      <c r="CB2386" s="50">
        <f t="shared" si="16750"/>
        <v>0.2188901519</v>
      </c>
      <c r="CC2386" s="50">
        <f t="shared" si="16750"/>
        <v>0.4235454461</v>
      </c>
      <c r="CD2386" s="50">
        <f t="shared" si="57"/>
        <v>12</v>
      </c>
      <c r="CE2386" s="57">
        <f t="shared" si="58"/>
        <v>37.08</v>
      </c>
      <c r="CF2386" s="57">
        <f t="shared" si="59"/>
        <v>0.01</v>
      </c>
      <c r="CG2386" s="57">
        <f t="shared" si="60"/>
        <v>20.58</v>
      </c>
      <c r="CH2386" s="57">
        <f t="shared" si="61"/>
        <v>0.04</v>
      </c>
      <c r="CI2386" s="58">
        <f t="shared" si="62"/>
        <v>0.9302162455</v>
      </c>
      <c r="CJ2386" s="58">
        <f t="shared" si="63"/>
        <v>33.02298118</v>
      </c>
      <c r="CK2386" s="57">
        <f t="shared" si="64"/>
        <v>1.78</v>
      </c>
      <c r="CL2386" s="57">
        <f t="shared" si="65"/>
        <v>1.82</v>
      </c>
      <c r="CM2386" s="57">
        <f t="shared" si="66"/>
        <v>4.9</v>
      </c>
      <c r="CN2386" s="57">
        <f t="shared" si="67"/>
        <v>100.1631974</v>
      </c>
      <c r="CO2386" s="59">
        <f t="shared" si="68"/>
        <v>0.0731563686</v>
      </c>
      <c r="CP2386" s="59">
        <f t="shared" si="69"/>
        <v>0.7446367685</v>
      </c>
      <c r="CQ2386" s="59">
        <f t="shared" si="70"/>
        <v>0.04065162844</v>
      </c>
      <c r="CR2386" s="59">
        <f t="shared" si="71"/>
        <v>0.1415552344</v>
      </c>
      <c r="CS2386" s="60">
        <f t="shared" si="72"/>
        <v>7.31563686</v>
      </c>
      <c r="CT2386" s="60">
        <f t="shared" si="73"/>
        <v>14.15552344</v>
      </c>
      <c r="CU2386" s="60">
        <f t="shared" si="74"/>
        <v>78.5288397</v>
      </c>
      <c r="CV2386" s="61">
        <f t="shared" si="75"/>
        <v>0.1781334187</v>
      </c>
      <c r="CW2386" s="61">
        <f t="shared" si="76"/>
        <v>0.0633534152</v>
      </c>
      <c r="CX2386" s="62"/>
    </row>
    <row r="2387" ht="15.75" customHeight="1">
      <c r="A2387" s="17" t="s">
        <v>53</v>
      </c>
      <c r="B2387" s="87" t="s">
        <v>2307</v>
      </c>
      <c r="C2387" s="88" t="s">
        <v>2421</v>
      </c>
      <c r="D2387" s="89"/>
      <c r="E2387" s="89" t="s">
        <v>2422</v>
      </c>
      <c r="F2387" s="90">
        <v>71.0</v>
      </c>
      <c r="G2387" s="89" t="s">
        <v>2493</v>
      </c>
      <c r="H2387" s="95">
        <v>37.27</v>
      </c>
      <c r="I2387" s="92">
        <v>3.4</v>
      </c>
      <c r="J2387" s="92">
        <v>21.47</v>
      </c>
      <c r="K2387" s="92">
        <v>1.66</v>
      </c>
      <c r="L2387" s="92">
        <v>0.06</v>
      </c>
      <c r="M2387" s="92">
        <v>0.06</v>
      </c>
      <c r="N2387" s="92">
        <v>6.69</v>
      </c>
      <c r="O2387" s="92">
        <v>30.21</v>
      </c>
      <c r="P2387" s="92"/>
      <c r="Q2387" s="50">
        <f t="shared" si="8"/>
        <v>100.82</v>
      </c>
      <c r="R2387" s="51">
        <f t="shared" si="9"/>
        <v>12</v>
      </c>
      <c r="S2387" s="52">
        <f t="shared" si="10"/>
        <v>0.620295152</v>
      </c>
      <c r="T2387" s="52">
        <f t="shared" si="11"/>
        <v>0.0007509499517</v>
      </c>
      <c r="U2387" s="52">
        <f t="shared" si="12"/>
        <v>0.4211401777</v>
      </c>
      <c r="V2387" s="52">
        <f t="shared" si="13"/>
        <v>0.0007895245878</v>
      </c>
      <c r="W2387" s="52">
        <f t="shared" si="14"/>
        <v>0</v>
      </c>
      <c r="X2387" s="52">
        <f t="shared" si="15"/>
        <v>0.4204803581</v>
      </c>
      <c r="Y2387" s="52">
        <f t="shared" si="16"/>
        <v>0.09430850299</v>
      </c>
      <c r="Z2387" s="52">
        <f t="shared" si="17"/>
        <v>0.08435803535</v>
      </c>
      <c r="AA2387" s="52">
        <f t="shared" si="18"/>
        <v>0.02960088731</v>
      </c>
      <c r="AB2387" s="52">
        <f t="shared" si="19"/>
        <v>1.671723588</v>
      </c>
      <c r="AC2387" s="53">
        <f t="shared" si="20"/>
        <v>5.007469082</v>
      </c>
      <c r="AD2387" s="54">
        <f t="shared" si="21"/>
        <v>1.240590304</v>
      </c>
      <c r="AE2387" s="54">
        <f t="shared" si="22"/>
        <v>0.001501899903</v>
      </c>
      <c r="AF2387" s="54">
        <f t="shared" si="23"/>
        <v>0.6317102665</v>
      </c>
      <c r="AG2387" s="54">
        <f t="shared" si="24"/>
        <v>0.001184286882</v>
      </c>
      <c r="AH2387" s="54">
        <f t="shared" si="25"/>
        <v>0</v>
      </c>
      <c r="AI2387" s="54">
        <f t="shared" si="26"/>
        <v>0.4204803581</v>
      </c>
      <c r="AJ2387" s="54">
        <f t="shared" si="27"/>
        <v>0.09430850299</v>
      </c>
      <c r="AK2387" s="54">
        <f t="shared" si="28"/>
        <v>0.08435803535</v>
      </c>
      <c r="AL2387" s="54">
        <f t="shared" si="29"/>
        <v>0.02960088731</v>
      </c>
      <c r="AM2387" s="54">
        <f t="shared" si="30"/>
        <v>2.503734541</v>
      </c>
      <c r="AN2387" s="54">
        <f t="shared" si="31"/>
        <v>-5.007469082</v>
      </c>
      <c r="AO2387" s="55">
        <f t="shared" si="32"/>
        <v>2.96841012</v>
      </c>
      <c r="AP2387" s="55">
        <f t="shared" si="33"/>
        <v>0.003593656067</v>
      </c>
      <c r="AQ2387" s="55">
        <f t="shared" si="34"/>
        <v>2.015357949</v>
      </c>
      <c r="AR2387" s="55">
        <f t="shared" si="35"/>
        <v>0.003778254221</v>
      </c>
      <c r="AS2387" s="55">
        <f t="shared" si="36"/>
        <v>0</v>
      </c>
      <c r="AT2387" s="55">
        <f t="shared" si="37"/>
        <v>2.012200395</v>
      </c>
      <c r="AU2387" s="55">
        <f t="shared" si="38"/>
        <v>0.4513114664</v>
      </c>
      <c r="AV2387" s="55">
        <f t="shared" si="39"/>
        <v>0.4036937013</v>
      </c>
      <c r="AW2387" s="55">
        <f t="shared" si="40"/>
        <v>0.1416544578</v>
      </c>
      <c r="AX2387" s="55">
        <f t="shared" si="41"/>
        <v>8</v>
      </c>
      <c r="AY2387" s="55">
        <f t="shared" si="42"/>
        <v>23.96314375</v>
      </c>
      <c r="AZ2387" s="54">
        <f t="shared" ref="AZ2387:BA2387" si="16751">AO2387*2</f>
        <v>5.936820239</v>
      </c>
      <c r="BA2387" s="54">
        <f t="shared" si="16751"/>
        <v>0.007187312133</v>
      </c>
      <c r="BB2387" s="54">
        <f t="shared" ref="BB2387:BD2387" si="16752">AQ2387*(3/2)</f>
        <v>3.023036924</v>
      </c>
      <c r="BC2387" s="54">
        <f t="shared" si="16752"/>
        <v>0.005667381331</v>
      </c>
      <c r="BD2387" s="54">
        <f t="shared" si="16752"/>
        <v>0</v>
      </c>
      <c r="BE2387" s="54">
        <f t="shared" ref="BE2387:BH2387" si="16753">AT2387</f>
        <v>2.012200395</v>
      </c>
      <c r="BF2387" s="54">
        <f t="shared" si="16753"/>
        <v>0.4513114664</v>
      </c>
      <c r="BG2387" s="54">
        <f t="shared" si="16753"/>
        <v>0.4036937013</v>
      </c>
      <c r="BH2387" s="54">
        <f t="shared" si="16753"/>
        <v>0.1416544578</v>
      </c>
      <c r="BI2387" s="54">
        <f t="shared" si="46"/>
        <v>11.98157188</v>
      </c>
      <c r="BJ2387" s="54">
        <f t="shared" si="47"/>
        <v>-23.96314375</v>
      </c>
      <c r="BK2387" s="56">
        <f t="shared" ref="BK2387:BN2387" si="16754">AO2387</f>
        <v>2.96841012</v>
      </c>
      <c r="BL2387" s="56">
        <f t="shared" si="16754"/>
        <v>0.003593656067</v>
      </c>
      <c r="BM2387" s="56">
        <f t="shared" si="16754"/>
        <v>2.015357949</v>
      </c>
      <c r="BN2387" s="56">
        <f t="shared" si="16754"/>
        <v>0.003778254221</v>
      </c>
      <c r="BO2387" s="56">
        <f t="shared" si="49"/>
        <v>0.03685624527</v>
      </c>
      <c r="BP2387" s="56">
        <f t="shared" si="50"/>
        <v>1.97534415</v>
      </c>
      <c r="BQ2387" s="56">
        <f t="shared" ref="BQ2387:BS2387" si="16755">AU2387</f>
        <v>0.4513114664</v>
      </c>
      <c r="BR2387" s="56">
        <f t="shared" si="16755"/>
        <v>0.4036937013</v>
      </c>
      <c r="BS2387" s="56">
        <f t="shared" si="16755"/>
        <v>0.1416544578</v>
      </c>
      <c r="BT2387" s="56">
        <f t="shared" si="52"/>
        <v>8</v>
      </c>
      <c r="BU2387" s="50">
        <f t="shared" ref="BU2387:BX2387" si="16756">AZ2387</f>
        <v>5.936820239</v>
      </c>
      <c r="BV2387" s="50">
        <f t="shared" si="16756"/>
        <v>0.007187312133</v>
      </c>
      <c r="BW2387" s="50">
        <f t="shared" si="16756"/>
        <v>3.023036924</v>
      </c>
      <c r="BX2387" s="50">
        <f t="shared" si="16756"/>
        <v>0.005667381331</v>
      </c>
      <c r="BY2387" s="50">
        <f t="shared" si="54"/>
        <v>0.0552843679</v>
      </c>
      <c r="BZ2387" s="50">
        <f t="shared" si="55"/>
        <v>1.97534415</v>
      </c>
      <c r="CA2387" s="50">
        <f t="shared" ref="CA2387:CC2387" si="16757">BF2387</f>
        <v>0.4513114664</v>
      </c>
      <c r="CB2387" s="50">
        <f t="shared" si="16757"/>
        <v>0.4036937013</v>
      </c>
      <c r="CC2387" s="50">
        <f t="shared" si="16757"/>
        <v>0.1416544578</v>
      </c>
      <c r="CD2387" s="50">
        <f t="shared" si="57"/>
        <v>12</v>
      </c>
      <c r="CE2387" s="57">
        <f t="shared" si="58"/>
        <v>37.27</v>
      </c>
      <c r="CF2387" s="57">
        <f t="shared" si="59"/>
        <v>0.06</v>
      </c>
      <c r="CG2387" s="57">
        <f t="shared" si="60"/>
        <v>21.47</v>
      </c>
      <c r="CH2387" s="57">
        <f t="shared" si="61"/>
        <v>0.06</v>
      </c>
      <c r="CI2387" s="58">
        <f t="shared" si="62"/>
        <v>0.6149492569</v>
      </c>
      <c r="CJ2387" s="58">
        <f t="shared" si="63"/>
        <v>29.65666189</v>
      </c>
      <c r="CK2387" s="57">
        <f t="shared" si="64"/>
        <v>6.69</v>
      </c>
      <c r="CL2387" s="57">
        <f t="shared" si="65"/>
        <v>3.4</v>
      </c>
      <c r="CM2387" s="57">
        <f t="shared" si="66"/>
        <v>1.66</v>
      </c>
      <c r="CN2387" s="57">
        <f t="shared" si="67"/>
        <v>100.8816111</v>
      </c>
      <c r="CO2387" s="59">
        <f t="shared" si="68"/>
        <v>0.135832163</v>
      </c>
      <c r="CP2387" s="59">
        <f t="shared" si="69"/>
        <v>0.6646506193</v>
      </c>
      <c r="CQ2387" s="59">
        <f t="shared" si="70"/>
        <v>0.1518542709</v>
      </c>
      <c r="CR2387" s="59">
        <f t="shared" si="71"/>
        <v>0.04766294679</v>
      </c>
      <c r="CS2387" s="60">
        <f t="shared" si="72"/>
        <v>13.5832163</v>
      </c>
      <c r="CT2387" s="60">
        <f t="shared" si="73"/>
        <v>4.766294679</v>
      </c>
      <c r="CU2387" s="60">
        <f t="shared" si="74"/>
        <v>81.65048902</v>
      </c>
      <c r="CV2387" s="61">
        <f t="shared" si="75"/>
        <v>0.1155790283</v>
      </c>
      <c r="CW2387" s="61">
        <f t="shared" si="76"/>
        <v>0.1176306532</v>
      </c>
      <c r="CX2387" s="62"/>
    </row>
    <row r="2388" ht="15.75" customHeight="1">
      <c r="A2388" s="17" t="s">
        <v>53</v>
      </c>
      <c r="B2388" s="87" t="s">
        <v>2307</v>
      </c>
      <c r="C2388" s="88" t="s">
        <v>2421</v>
      </c>
      <c r="D2388" s="89"/>
      <c r="E2388" s="89" t="s">
        <v>2422</v>
      </c>
      <c r="F2388" s="90">
        <v>72.0</v>
      </c>
      <c r="G2388" s="89" t="s">
        <v>2494</v>
      </c>
      <c r="H2388" s="95">
        <v>37.44</v>
      </c>
      <c r="I2388" s="92">
        <v>3.77</v>
      </c>
      <c r="J2388" s="92">
        <v>21.34</v>
      </c>
      <c r="K2388" s="92">
        <v>2.26</v>
      </c>
      <c r="L2388" s="92">
        <v>0.03</v>
      </c>
      <c r="M2388" s="92">
        <v>0.0</v>
      </c>
      <c r="N2388" s="92">
        <v>0.77</v>
      </c>
      <c r="O2388" s="92">
        <v>34.55</v>
      </c>
      <c r="P2388" s="92"/>
      <c r="Q2388" s="50">
        <f t="shared" si="8"/>
        <v>100.16</v>
      </c>
      <c r="R2388" s="51">
        <f t="shared" si="9"/>
        <v>12</v>
      </c>
      <c r="S2388" s="52">
        <f t="shared" si="10"/>
        <v>0.6231245101</v>
      </c>
      <c r="T2388" s="52">
        <f t="shared" si="11"/>
        <v>0.0003754749758</v>
      </c>
      <c r="U2388" s="52">
        <f t="shared" si="12"/>
        <v>0.4185901906</v>
      </c>
      <c r="V2388" s="52">
        <f t="shared" si="13"/>
        <v>0</v>
      </c>
      <c r="W2388" s="52">
        <f t="shared" si="14"/>
        <v>0</v>
      </c>
      <c r="X2388" s="52">
        <f t="shared" si="15"/>
        <v>0.4808870034</v>
      </c>
      <c r="Y2388" s="52">
        <f t="shared" si="16"/>
        <v>0.01085464085</v>
      </c>
      <c r="Z2388" s="52">
        <f t="shared" si="17"/>
        <v>0.09353817449</v>
      </c>
      <c r="AA2388" s="52">
        <f t="shared" si="18"/>
        <v>0.04030000321</v>
      </c>
      <c r="AB2388" s="52">
        <f t="shared" si="19"/>
        <v>1.667669998</v>
      </c>
      <c r="AC2388" s="53">
        <f t="shared" si="20"/>
        <v>5.000930156</v>
      </c>
      <c r="AD2388" s="54">
        <f t="shared" si="21"/>
        <v>1.24624902</v>
      </c>
      <c r="AE2388" s="54">
        <f t="shared" si="22"/>
        <v>0.0007509499517</v>
      </c>
      <c r="AF2388" s="54">
        <f t="shared" si="23"/>
        <v>0.6278852859</v>
      </c>
      <c r="AG2388" s="54">
        <f t="shared" si="24"/>
        <v>0</v>
      </c>
      <c r="AH2388" s="54">
        <f t="shared" si="25"/>
        <v>0</v>
      </c>
      <c r="AI2388" s="54">
        <f t="shared" si="26"/>
        <v>0.4808870034</v>
      </c>
      <c r="AJ2388" s="54">
        <f t="shared" si="27"/>
        <v>0.01085464085</v>
      </c>
      <c r="AK2388" s="54">
        <f t="shared" si="28"/>
        <v>0.09353817449</v>
      </c>
      <c r="AL2388" s="54">
        <f t="shared" si="29"/>
        <v>0.04030000321</v>
      </c>
      <c r="AM2388" s="54">
        <f t="shared" si="30"/>
        <v>2.500465078</v>
      </c>
      <c r="AN2388" s="54">
        <f t="shared" si="31"/>
        <v>-5.000930156</v>
      </c>
      <c r="AO2388" s="55">
        <f t="shared" si="32"/>
        <v>2.989198155</v>
      </c>
      <c r="AP2388" s="55">
        <f t="shared" si="33"/>
        <v>0.001801195567</v>
      </c>
      <c r="AQ2388" s="55">
        <f t="shared" si="34"/>
        <v>2.008024087</v>
      </c>
      <c r="AR2388" s="55">
        <f t="shared" si="35"/>
        <v>0</v>
      </c>
      <c r="AS2388" s="55">
        <f t="shared" si="36"/>
        <v>0</v>
      </c>
      <c r="AT2388" s="55">
        <f t="shared" si="37"/>
        <v>2.306868885</v>
      </c>
      <c r="AU2388" s="55">
        <f t="shared" si="38"/>
        <v>0.05207092947</v>
      </c>
      <c r="AV2388" s="55">
        <f t="shared" si="39"/>
        <v>0.4487131129</v>
      </c>
      <c r="AW2388" s="55">
        <f t="shared" si="40"/>
        <v>0.1933236349</v>
      </c>
      <c r="AX2388" s="55">
        <f t="shared" si="41"/>
        <v>8</v>
      </c>
      <c r="AY2388" s="55">
        <f t="shared" si="42"/>
        <v>23.99002279</v>
      </c>
      <c r="AZ2388" s="54">
        <f t="shared" ref="AZ2388:BA2388" si="16758">AO2388*2</f>
        <v>5.978396311</v>
      </c>
      <c r="BA2388" s="54">
        <f t="shared" si="16758"/>
        <v>0.003602391134</v>
      </c>
      <c r="BB2388" s="54">
        <f t="shared" ref="BB2388:BD2388" si="16759">AQ2388*(3/2)</f>
        <v>3.012036131</v>
      </c>
      <c r="BC2388" s="54">
        <f t="shared" si="16759"/>
        <v>0</v>
      </c>
      <c r="BD2388" s="54">
        <f t="shared" si="16759"/>
        <v>0</v>
      </c>
      <c r="BE2388" s="54">
        <f t="shared" ref="BE2388:BH2388" si="16760">AT2388</f>
        <v>2.306868885</v>
      </c>
      <c r="BF2388" s="54">
        <f t="shared" si="16760"/>
        <v>0.05207092947</v>
      </c>
      <c r="BG2388" s="54">
        <f t="shared" si="16760"/>
        <v>0.4487131129</v>
      </c>
      <c r="BH2388" s="54">
        <f t="shared" si="16760"/>
        <v>0.1933236349</v>
      </c>
      <c r="BI2388" s="54">
        <f t="shared" si="46"/>
        <v>11.99501139</v>
      </c>
      <c r="BJ2388" s="54">
        <f t="shared" si="47"/>
        <v>-23.99002279</v>
      </c>
      <c r="BK2388" s="56">
        <f t="shared" ref="BK2388:BN2388" si="16761">AO2388</f>
        <v>2.989198155</v>
      </c>
      <c r="BL2388" s="56">
        <f t="shared" si="16761"/>
        <v>0.001801195567</v>
      </c>
      <c r="BM2388" s="56">
        <f t="shared" si="16761"/>
        <v>2.008024087</v>
      </c>
      <c r="BN2388" s="56">
        <f t="shared" si="16761"/>
        <v>0</v>
      </c>
      <c r="BO2388" s="56">
        <f t="shared" si="49"/>
        <v>0.009977210854</v>
      </c>
      <c r="BP2388" s="56">
        <f t="shared" si="50"/>
        <v>2.296891674</v>
      </c>
      <c r="BQ2388" s="56">
        <f t="shared" ref="BQ2388:BS2388" si="16762">AU2388</f>
        <v>0.05207092947</v>
      </c>
      <c r="BR2388" s="56">
        <f t="shared" si="16762"/>
        <v>0.4487131129</v>
      </c>
      <c r="BS2388" s="56">
        <f t="shared" si="16762"/>
        <v>0.1933236349</v>
      </c>
      <c r="BT2388" s="56">
        <f t="shared" si="52"/>
        <v>8</v>
      </c>
      <c r="BU2388" s="50">
        <f t="shared" ref="BU2388:BX2388" si="16763">AZ2388</f>
        <v>5.978396311</v>
      </c>
      <c r="BV2388" s="50">
        <f t="shared" si="16763"/>
        <v>0.003602391134</v>
      </c>
      <c r="BW2388" s="50">
        <f t="shared" si="16763"/>
        <v>3.012036131</v>
      </c>
      <c r="BX2388" s="50">
        <f t="shared" si="16763"/>
        <v>0</v>
      </c>
      <c r="BY2388" s="50">
        <f t="shared" si="54"/>
        <v>0.01496581628</v>
      </c>
      <c r="BZ2388" s="50">
        <f t="shared" si="55"/>
        <v>2.296891674</v>
      </c>
      <c r="CA2388" s="50">
        <f t="shared" ref="CA2388:CC2388" si="16764">BF2388</f>
        <v>0.05207092947</v>
      </c>
      <c r="CB2388" s="50">
        <f t="shared" si="16764"/>
        <v>0.4487131129</v>
      </c>
      <c r="CC2388" s="50">
        <f t="shared" si="16764"/>
        <v>0.1933236349</v>
      </c>
      <c r="CD2388" s="50">
        <f t="shared" si="57"/>
        <v>12</v>
      </c>
      <c r="CE2388" s="57">
        <f t="shared" si="58"/>
        <v>37.44</v>
      </c>
      <c r="CF2388" s="57">
        <f t="shared" si="59"/>
        <v>0.03</v>
      </c>
      <c r="CG2388" s="57">
        <f t="shared" si="60"/>
        <v>21.34</v>
      </c>
      <c r="CH2388" s="57">
        <f t="shared" si="61"/>
        <v>0</v>
      </c>
      <c r="CI2388" s="58">
        <f t="shared" si="62"/>
        <v>0.1660668651</v>
      </c>
      <c r="CJ2388" s="58">
        <f t="shared" si="63"/>
        <v>34.40057121</v>
      </c>
      <c r="CK2388" s="57">
        <f t="shared" si="64"/>
        <v>0.77</v>
      </c>
      <c r="CL2388" s="57">
        <f t="shared" si="65"/>
        <v>3.77</v>
      </c>
      <c r="CM2388" s="57">
        <f t="shared" si="66"/>
        <v>2.26</v>
      </c>
      <c r="CN2388" s="57">
        <f t="shared" si="67"/>
        <v>100.1766381</v>
      </c>
      <c r="CO2388" s="59">
        <f t="shared" si="68"/>
        <v>0.1500211335</v>
      </c>
      <c r="CP2388" s="59">
        <f t="shared" si="69"/>
        <v>0.7679345276</v>
      </c>
      <c r="CQ2388" s="59">
        <f t="shared" si="70"/>
        <v>0.01740920788</v>
      </c>
      <c r="CR2388" s="59">
        <f t="shared" si="71"/>
        <v>0.064635131</v>
      </c>
      <c r="CS2388" s="60">
        <f t="shared" si="72"/>
        <v>15.00211335</v>
      </c>
      <c r="CT2388" s="60">
        <f t="shared" si="73"/>
        <v>6.4635131</v>
      </c>
      <c r="CU2388" s="60">
        <f t="shared" si="74"/>
        <v>78.53437355</v>
      </c>
      <c r="CV2388" s="61">
        <f t="shared" si="75"/>
        <v>0.1396456977</v>
      </c>
      <c r="CW2388" s="61">
        <f t="shared" si="76"/>
        <v>0.1299183016</v>
      </c>
      <c r="CX2388" s="62"/>
    </row>
    <row r="2389" ht="15.75" customHeight="1">
      <c r="A2389" s="17" t="s">
        <v>53</v>
      </c>
      <c r="B2389" s="87" t="s">
        <v>2307</v>
      </c>
      <c r="C2389" s="88" t="s">
        <v>2421</v>
      </c>
      <c r="D2389" s="89"/>
      <c r="E2389" s="89" t="s">
        <v>2422</v>
      </c>
      <c r="F2389" s="90">
        <v>73.0</v>
      </c>
      <c r="G2389" s="89" t="s">
        <v>2495</v>
      </c>
      <c r="H2389" s="95">
        <v>37.33</v>
      </c>
      <c r="I2389" s="92">
        <v>2.96</v>
      </c>
      <c r="J2389" s="92">
        <v>21.04</v>
      </c>
      <c r="K2389" s="92">
        <v>1.92</v>
      </c>
      <c r="L2389" s="92">
        <v>0.03</v>
      </c>
      <c r="M2389" s="92">
        <v>0.0</v>
      </c>
      <c r="N2389" s="92">
        <v>6.69</v>
      </c>
      <c r="O2389" s="92">
        <v>29.99</v>
      </c>
      <c r="P2389" s="92"/>
      <c r="Q2389" s="50">
        <f t="shared" si="8"/>
        <v>99.96</v>
      </c>
      <c r="R2389" s="51">
        <f t="shared" si="9"/>
        <v>12</v>
      </c>
      <c r="S2389" s="52">
        <f t="shared" si="10"/>
        <v>0.6212937489</v>
      </c>
      <c r="T2389" s="52">
        <f t="shared" si="11"/>
        <v>0.0003754749758</v>
      </c>
      <c r="U2389" s="52">
        <f t="shared" si="12"/>
        <v>0.412705605</v>
      </c>
      <c r="V2389" s="52">
        <f t="shared" si="13"/>
        <v>0</v>
      </c>
      <c r="W2389" s="52">
        <f t="shared" si="14"/>
        <v>0</v>
      </c>
      <c r="X2389" s="52">
        <f t="shared" si="15"/>
        <v>0.4174182701</v>
      </c>
      <c r="Y2389" s="52">
        <f t="shared" si="16"/>
        <v>0.09430850299</v>
      </c>
      <c r="Z2389" s="52">
        <f t="shared" si="17"/>
        <v>0.07344111313</v>
      </c>
      <c r="AA2389" s="52">
        <f t="shared" si="18"/>
        <v>0.03423717087</v>
      </c>
      <c r="AB2389" s="52">
        <f t="shared" si="19"/>
        <v>1.653779886</v>
      </c>
      <c r="AC2389" s="53">
        <f t="shared" si="20"/>
        <v>4.963603825</v>
      </c>
      <c r="AD2389" s="54">
        <f t="shared" si="21"/>
        <v>1.242587498</v>
      </c>
      <c r="AE2389" s="54">
        <f t="shared" si="22"/>
        <v>0.0007509499517</v>
      </c>
      <c r="AF2389" s="54">
        <f t="shared" si="23"/>
        <v>0.6190584075</v>
      </c>
      <c r="AG2389" s="54">
        <f t="shared" si="24"/>
        <v>0</v>
      </c>
      <c r="AH2389" s="54">
        <f t="shared" si="25"/>
        <v>0</v>
      </c>
      <c r="AI2389" s="54">
        <f t="shared" si="26"/>
        <v>0.4174182701</v>
      </c>
      <c r="AJ2389" s="54">
        <f t="shared" si="27"/>
        <v>0.09430850299</v>
      </c>
      <c r="AK2389" s="54">
        <f t="shared" si="28"/>
        <v>0.07344111313</v>
      </c>
      <c r="AL2389" s="54">
        <f t="shared" si="29"/>
        <v>0.03423717087</v>
      </c>
      <c r="AM2389" s="54">
        <f t="shared" si="30"/>
        <v>2.481801912</v>
      </c>
      <c r="AN2389" s="54">
        <f t="shared" si="31"/>
        <v>-4.963603825</v>
      </c>
      <c r="AO2389" s="55">
        <f t="shared" si="32"/>
        <v>3.005448327</v>
      </c>
      <c r="AP2389" s="55">
        <f t="shared" si="33"/>
        <v>0.001816323824</v>
      </c>
      <c r="AQ2389" s="55">
        <f t="shared" si="34"/>
        <v>1.996423386</v>
      </c>
      <c r="AR2389" s="55">
        <f t="shared" si="35"/>
        <v>0</v>
      </c>
      <c r="AS2389" s="55">
        <f t="shared" si="36"/>
        <v>0</v>
      </c>
      <c r="AT2389" s="55">
        <f t="shared" si="37"/>
        <v>2.019220447</v>
      </c>
      <c r="AU2389" s="55">
        <f t="shared" si="38"/>
        <v>0.4562082477</v>
      </c>
      <c r="AV2389" s="55">
        <f t="shared" si="39"/>
        <v>0.3552642707</v>
      </c>
      <c r="AW2389" s="55">
        <f t="shared" si="40"/>
        <v>0.1656189976</v>
      </c>
      <c r="AX2389" s="55">
        <f t="shared" si="41"/>
        <v>8</v>
      </c>
      <c r="AY2389" s="55">
        <f t="shared" si="42"/>
        <v>24.01095269</v>
      </c>
      <c r="AZ2389" s="54">
        <f t="shared" ref="AZ2389:BA2389" si="16765">AO2389*2</f>
        <v>6.010896654</v>
      </c>
      <c r="BA2389" s="54">
        <f t="shared" si="16765"/>
        <v>0.003632647648</v>
      </c>
      <c r="BB2389" s="54">
        <f t="shared" ref="BB2389:BD2389" si="16766">AQ2389*(3/2)</f>
        <v>2.994635079</v>
      </c>
      <c r="BC2389" s="54">
        <f t="shared" si="16766"/>
        <v>0</v>
      </c>
      <c r="BD2389" s="54">
        <f t="shared" si="16766"/>
        <v>0</v>
      </c>
      <c r="BE2389" s="54">
        <f t="shared" ref="BE2389:BH2389" si="16767">AT2389</f>
        <v>2.019220447</v>
      </c>
      <c r="BF2389" s="54">
        <f t="shared" si="16767"/>
        <v>0.4562082477</v>
      </c>
      <c r="BG2389" s="54">
        <f t="shared" si="16767"/>
        <v>0.3552642707</v>
      </c>
      <c r="BH2389" s="54">
        <f t="shared" si="16767"/>
        <v>0.1656189976</v>
      </c>
      <c r="BI2389" s="54">
        <f t="shared" si="46"/>
        <v>12.00547634</v>
      </c>
      <c r="BJ2389" s="54">
        <f t="shared" si="47"/>
        <v>-24.01095269</v>
      </c>
      <c r="BK2389" s="56">
        <f t="shared" ref="BK2389:BN2389" si="16768">AO2389</f>
        <v>3.005448327</v>
      </c>
      <c r="BL2389" s="56">
        <f t="shared" si="16768"/>
        <v>0.001816323824</v>
      </c>
      <c r="BM2389" s="56">
        <f t="shared" si="16768"/>
        <v>1.996423386</v>
      </c>
      <c r="BN2389" s="56">
        <f t="shared" si="16768"/>
        <v>0</v>
      </c>
      <c r="BO2389" s="56">
        <f t="shared" si="49"/>
        <v>0</v>
      </c>
      <c r="BP2389" s="56">
        <f t="shared" si="50"/>
        <v>2.019220447</v>
      </c>
      <c r="BQ2389" s="56">
        <f t="shared" ref="BQ2389:BS2389" si="16769">AU2389</f>
        <v>0.4562082477</v>
      </c>
      <c r="BR2389" s="56">
        <f t="shared" si="16769"/>
        <v>0.3552642707</v>
      </c>
      <c r="BS2389" s="56">
        <f t="shared" si="16769"/>
        <v>0.1656189976</v>
      </c>
      <c r="BT2389" s="56">
        <f t="shared" si="52"/>
        <v>8</v>
      </c>
      <c r="BU2389" s="50">
        <f t="shared" ref="BU2389:BX2389" si="16770">AZ2389</f>
        <v>6.010896654</v>
      </c>
      <c r="BV2389" s="50">
        <f t="shared" si="16770"/>
        <v>0.003632647648</v>
      </c>
      <c r="BW2389" s="50">
        <f t="shared" si="16770"/>
        <v>2.994635079</v>
      </c>
      <c r="BX2389" s="50">
        <f t="shared" si="16770"/>
        <v>0</v>
      </c>
      <c r="BY2389" s="50">
        <f t="shared" si="54"/>
        <v>0</v>
      </c>
      <c r="BZ2389" s="50">
        <f t="shared" si="55"/>
        <v>2.019220447</v>
      </c>
      <c r="CA2389" s="50">
        <f t="shared" ref="CA2389:CC2389" si="16771">BF2389</f>
        <v>0.4562082477</v>
      </c>
      <c r="CB2389" s="50">
        <f t="shared" si="16771"/>
        <v>0.3552642707</v>
      </c>
      <c r="CC2389" s="50">
        <f t="shared" si="16771"/>
        <v>0.1656189976</v>
      </c>
      <c r="CD2389" s="50">
        <f t="shared" si="57"/>
        <v>12.00547634</v>
      </c>
      <c r="CE2389" s="57">
        <f t="shared" si="58"/>
        <v>37.33</v>
      </c>
      <c r="CF2389" s="57">
        <f t="shared" si="59"/>
        <v>0.03</v>
      </c>
      <c r="CG2389" s="57">
        <f t="shared" si="60"/>
        <v>21.04</v>
      </c>
      <c r="CH2389" s="57">
        <f t="shared" si="61"/>
        <v>0</v>
      </c>
      <c r="CI2389" s="58">
        <f t="shared" si="62"/>
        <v>0</v>
      </c>
      <c r="CJ2389" s="58">
        <f t="shared" si="63"/>
        <v>29.99</v>
      </c>
      <c r="CK2389" s="57">
        <f t="shared" si="64"/>
        <v>6.69</v>
      </c>
      <c r="CL2389" s="57">
        <f t="shared" si="65"/>
        <v>2.96</v>
      </c>
      <c r="CM2389" s="57">
        <f t="shared" si="66"/>
        <v>1.92</v>
      </c>
      <c r="CN2389" s="57">
        <f t="shared" si="67"/>
        <v>99.96</v>
      </c>
      <c r="CO2389" s="59">
        <f t="shared" si="68"/>
        <v>0.1185671836</v>
      </c>
      <c r="CP2389" s="59">
        <f t="shared" si="69"/>
        <v>0.6739019408</v>
      </c>
      <c r="CQ2389" s="59">
        <f t="shared" si="70"/>
        <v>0.1522565919</v>
      </c>
      <c r="CR2389" s="59">
        <f t="shared" si="71"/>
        <v>0.05527428373</v>
      </c>
      <c r="CS2389" s="60">
        <f t="shared" si="72"/>
        <v>11.85671836</v>
      </c>
      <c r="CT2389" s="60">
        <f t="shared" si="73"/>
        <v>5.527428373</v>
      </c>
      <c r="CU2389" s="60">
        <f t="shared" si="74"/>
        <v>82.61585327</v>
      </c>
      <c r="CV2389" s="61">
        <f t="shared" si="75"/>
        <v>0.1145578755</v>
      </c>
      <c r="CW2389" s="61">
        <f t="shared" si="76"/>
        <v>0.102679181</v>
      </c>
      <c r="CX2389" s="62"/>
    </row>
    <row r="2390" ht="15.75" customHeight="1">
      <c r="A2390" s="17" t="s">
        <v>53</v>
      </c>
      <c r="B2390" s="87" t="s">
        <v>2307</v>
      </c>
      <c r="C2390" s="88" t="s">
        <v>2421</v>
      </c>
      <c r="D2390" s="89"/>
      <c r="E2390" s="89" t="s">
        <v>2422</v>
      </c>
      <c r="F2390" s="90">
        <v>74.0</v>
      </c>
      <c r="G2390" s="89" t="s">
        <v>2496</v>
      </c>
      <c r="H2390" s="95">
        <v>38.26</v>
      </c>
      <c r="I2390" s="92">
        <v>6.85</v>
      </c>
      <c r="J2390" s="92">
        <v>21.89</v>
      </c>
      <c r="K2390" s="92">
        <v>1.5</v>
      </c>
      <c r="L2390" s="92">
        <v>0.01</v>
      </c>
      <c r="M2390" s="92">
        <v>0.06</v>
      </c>
      <c r="N2390" s="92">
        <v>0.26</v>
      </c>
      <c r="O2390" s="92">
        <v>31.65</v>
      </c>
      <c r="P2390" s="92"/>
      <c r="Q2390" s="50">
        <f t="shared" si="8"/>
        <v>100.48</v>
      </c>
      <c r="R2390" s="51">
        <f t="shared" si="9"/>
        <v>12</v>
      </c>
      <c r="S2390" s="52">
        <f t="shared" si="10"/>
        <v>0.636772002</v>
      </c>
      <c r="T2390" s="52">
        <f t="shared" si="11"/>
        <v>0.0001251583253</v>
      </c>
      <c r="U2390" s="52">
        <f t="shared" si="12"/>
        <v>0.4293785976</v>
      </c>
      <c r="V2390" s="52">
        <f t="shared" si="13"/>
        <v>0.0007895245878</v>
      </c>
      <c r="W2390" s="52">
        <f t="shared" si="14"/>
        <v>0</v>
      </c>
      <c r="X2390" s="52">
        <f t="shared" si="15"/>
        <v>0.440523116</v>
      </c>
      <c r="Y2390" s="52">
        <f t="shared" si="16"/>
        <v>0.003665203405</v>
      </c>
      <c r="Z2390" s="52">
        <f t="shared" si="17"/>
        <v>0.16995663</v>
      </c>
      <c r="AA2390" s="52">
        <f t="shared" si="18"/>
        <v>0.02674778974</v>
      </c>
      <c r="AB2390" s="52">
        <f t="shared" si="19"/>
        <v>1.707958022</v>
      </c>
      <c r="AC2390" s="53">
        <f t="shared" si="20"/>
        <v>5.119878486</v>
      </c>
      <c r="AD2390" s="54">
        <f t="shared" si="21"/>
        <v>1.273544004</v>
      </c>
      <c r="AE2390" s="54">
        <f t="shared" si="22"/>
        <v>0.0002503166506</v>
      </c>
      <c r="AF2390" s="54">
        <f t="shared" si="23"/>
        <v>0.6440678963</v>
      </c>
      <c r="AG2390" s="54">
        <f t="shared" si="24"/>
        <v>0.001184286882</v>
      </c>
      <c r="AH2390" s="54">
        <f t="shared" si="25"/>
        <v>0</v>
      </c>
      <c r="AI2390" s="54">
        <f t="shared" si="26"/>
        <v>0.440523116</v>
      </c>
      <c r="AJ2390" s="54">
        <f t="shared" si="27"/>
        <v>0.003665203405</v>
      </c>
      <c r="AK2390" s="54">
        <f t="shared" si="28"/>
        <v>0.16995663</v>
      </c>
      <c r="AL2390" s="54">
        <f t="shared" si="29"/>
        <v>0.02674778974</v>
      </c>
      <c r="AM2390" s="54">
        <f t="shared" si="30"/>
        <v>2.559939243</v>
      </c>
      <c r="AN2390" s="54">
        <f t="shared" si="31"/>
        <v>-5.119878486</v>
      </c>
      <c r="AO2390" s="55">
        <f t="shared" si="32"/>
        <v>2.982611956</v>
      </c>
      <c r="AP2390" s="55">
        <f t="shared" si="33"/>
        <v>0.0005862360723</v>
      </c>
      <c r="AQ2390" s="55">
        <f t="shared" si="34"/>
        <v>2.011190402</v>
      </c>
      <c r="AR2390" s="55">
        <f t="shared" si="35"/>
        <v>0.003698098327</v>
      </c>
      <c r="AS2390" s="55">
        <f t="shared" si="36"/>
        <v>0</v>
      </c>
      <c r="AT2390" s="55">
        <f t="shared" si="37"/>
        <v>2.063390835</v>
      </c>
      <c r="AU2390" s="55">
        <f t="shared" si="38"/>
        <v>0.017167651</v>
      </c>
      <c r="AV2390" s="55">
        <f t="shared" si="39"/>
        <v>0.7960693548</v>
      </c>
      <c r="AW2390" s="55">
        <f t="shared" si="40"/>
        <v>0.1252854667</v>
      </c>
      <c r="AX2390" s="55">
        <f t="shared" si="41"/>
        <v>8</v>
      </c>
      <c r="AY2390" s="55">
        <f t="shared" si="42"/>
        <v>23.98128489</v>
      </c>
      <c r="AZ2390" s="54">
        <f t="shared" ref="AZ2390:BA2390" si="16772">AO2390*2</f>
        <v>5.965223912</v>
      </c>
      <c r="BA2390" s="54">
        <f t="shared" si="16772"/>
        <v>0.001172472145</v>
      </c>
      <c r="BB2390" s="54">
        <f t="shared" ref="BB2390:BD2390" si="16773">AQ2390*(3/2)</f>
        <v>3.016785603</v>
      </c>
      <c r="BC2390" s="54">
        <f t="shared" si="16773"/>
        <v>0.00554714749</v>
      </c>
      <c r="BD2390" s="54">
        <f t="shared" si="16773"/>
        <v>0</v>
      </c>
      <c r="BE2390" s="54">
        <f t="shared" ref="BE2390:BH2390" si="16774">AT2390</f>
        <v>2.063390835</v>
      </c>
      <c r="BF2390" s="54">
        <f t="shared" si="16774"/>
        <v>0.017167651</v>
      </c>
      <c r="BG2390" s="54">
        <f t="shared" si="16774"/>
        <v>0.7960693548</v>
      </c>
      <c r="BH2390" s="54">
        <f t="shared" si="16774"/>
        <v>0.1252854667</v>
      </c>
      <c r="BI2390" s="54">
        <f t="shared" si="46"/>
        <v>11.99064244</v>
      </c>
      <c r="BJ2390" s="54">
        <f t="shared" si="47"/>
        <v>-23.98128489</v>
      </c>
      <c r="BK2390" s="56">
        <f t="shared" ref="BK2390:BN2390" si="16775">AO2390</f>
        <v>2.982611956</v>
      </c>
      <c r="BL2390" s="56">
        <f t="shared" si="16775"/>
        <v>0.0005862360723</v>
      </c>
      <c r="BM2390" s="56">
        <f t="shared" si="16775"/>
        <v>2.011190402</v>
      </c>
      <c r="BN2390" s="56">
        <f t="shared" si="16775"/>
        <v>0.003698098327</v>
      </c>
      <c r="BO2390" s="56">
        <f t="shared" si="49"/>
        <v>0.01871511497</v>
      </c>
      <c r="BP2390" s="56">
        <f t="shared" si="50"/>
        <v>2.04467572</v>
      </c>
      <c r="BQ2390" s="56">
        <f t="shared" ref="BQ2390:BS2390" si="16776">AU2390</f>
        <v>0.017167651</v>
      </c>
      <c r="BR2390" s="56">
        <f t="shared" si="16776"/>
        <v>0.7960693548</v>
      </c>
      <c r="BS2390" s="56">
        <f t="shared" si="16776"/>
        <v>0.1252854667</v>
      </c>
      <c r="BT2390" s="56">
        <f t="shared" si="52"/>
        <v>8</v>
      </c>
      <c r="BU2390" s="50">
        <f t="shared" ref="BU2390:BX2390" si="16777">AZ2390</f>
        <v>5.965223912</v>
      </c>
      <c r="BV2390" s="50">
        <f t="shared" si="16777"/>
        <v>0.001172472145</v>
      </c>
      <c r="BW2390" s="50">
        <f t="shared" si="16777"/>
        <v>3.016785603</v>
      </c>
      <c r="BX2390" s="50">
        <f t="shared" si="16777"/>
        <v>0.00554714749</v>
      </c>
      <c r="BY2390" s="50">
        <f t="shared" si="54"/>
        <v>0.02807267246</v>
      </c>
      <c r="BZ2390" s="50">
        <f t="shared" si="55"/>
        <v>2.04467572</v>
      </c>
      <c r="CA2390" s="50">
        <f t="shared" ref="CA2390:CC2390" si="16778">BF2390</f>
        <v>0.017167651</v>
      </c>
      <c r="CB2390" s="50">
        <f t="shared" si="16778"/>
        <v>0.7960693548</v>
      </c>
      <c r="CC2390" s="50">
        <f t="shared" si="16778"/>
        <v>0.1252854667</v>
      </c>
      <c r="CD2390" s="50">
        <f t="shared" si="57"/>
        <v>12</v>
      </c>
      <c r="CE2390" s="57">
        <f t="shared" si="58"/>
        <v>38.26</v>
      </c>
      <c r="CF2390" s="57">
        <f t="shared" si="59"/>
        <v>0.01</v>
      </c>
      <c r="CG2390" s="57">
        <f t="shared" si="60"/>
        <v>21.89</v>
      </c>
      <c r="CH2390" s="57">
        <f t="shared" si="61"/>
        <v>0.06</v>
      </c>
      <c r="CI2390" s="58">
        <f t="shared" si="62"/>
        <v>0.3190313878</v>
      </c>
      <c r="CJ2390" s="58">
        <f t="shared" si="63"/>
        <v>31.36293204</v>
      </c>
      <c r="CK2390" s="57">
        <f t="shared" si="64"/>
        <v>0.26</v>
      </c>
      <c r="CL2390" s="57">
        <f t="shared" si="65"/>
        <v>6.85</v>
      </c>
      <c r="CM2390" s="57">
        <f t="shared" si="66"/>
        <v>1.5</v>
      </c>
      <c r="CN2390" s="57">
        <f t="shared" si="67"/>
        <v>100.5119634</v>
      </c>
      <c r="CO2390" s="59">
        <f t="shared" si="68"/>
        <v>0.2668509779</v>
      </c>
      <c r="CP2390" s="59">
        <f t="shared" si="69"/>
        <v>0.6853972106</v>
      </c>
      <c r="CQ2390" s="59">
        <f t="shared" si="70"/>
        <v>0.005754780572</v>
      </c>
      <c r="CR2390" s="59">
        <f t="shared" si="71"/>
        <v>0.04199703093</v>
      </c>
      <c r="CS2390" s="60">
        <f t="shared" si="72"/>
        <v>26.68509779</v>
      </c>
      <c r="CT2390" s="60">
        <f t="shared" si="73"/>
        <v>4.199703093</v>
      </c>
      <c r="CU2390" s="60">
        <f t="shared" si="74"/>
        <v>69.11519912</v>
      </c>
      <c r="CV2390" s="61">
        <f t="shared" si="75"/>
        <v>0.1754225199</v>
      </c>
      <c r="CW2390" s="61">
        <f t="shared" si="76"/>
        <v>0.2310929468</v>
      </c>
      <c r="CX2390" s="62"/>
    </row>
    <row r="2391" ht="15.75" customHeight="1">
      <c r="A2391" s="17" t="s">
        <v>53</v>
      </c>
      <c r="B2391" s="87" t="s">
        <v>2307</v>
      </c>
      <c r="C2391" s="88" t="s">
        <v>2421</v>
      </c>
      <c r="D2391" s="89"/>
      <c r="E2391" s="89" t="s">
        <v>2422</v>
      </c>
      <c r="F2391" s="90">
        <v>75.0</v>
      </c>
      <c r="G2391" s="89" t="s">
        <v>2497</v>
      </c>
      <c r="H2391" s="95">
        <v>37.16</v>
      </c>
      <c r="I2391" s="92">
        <v>3.01</v>
      </c>
      <c r="J2391" s="92">
        <v>21.3</v>
      </c>
      <c r="K2391" s="92">
        <v>1.92</v>
      </c>
      <c r="L2391" s="92">
        <v>0.02</v>
      </c>
      <c r="M2391" s="92">
        <v>0.02</v>
      </c>
      <c r="N2391" s="92">
        <v>4.87</v>
      </c>
      <c r="O2391" s="92">
        <v>32.17</v>
      </c>
      <c r="P2391" s="92"/>
      <c r="Q2391" s="50">
        <f t="shared" si="8"/>
        <v>100.47</v>
      </c>
      <c r="R2391" s="51">
        <f t="shared" si="9"/>
        <v>12</v>
      </c>
      <c r="S2391" s="52">
        <f t="shared" si="10"/>
        <v>0.6184643909</v>
      </c>
      <c r="T2391" s="52">
        <f t="shared" si="11"/>
        <v>0.0002503166506</v>
      </c>
      <c r="U2391" s="52">
        <f t="shared" si="12"/>
        <v>0.4178055792</v>
      </c>
      <c r="V2391" s="52">
        <f t="shared" si="13"/>
        <v>0.0002631748626</v>
      </c>
      <c r="W2391" s="52">
        <f t="shared" si="14"/>
        <v>0</v>
      </c>
      <c r="X2391" s="52">
        <f t="shared" si="15"/>
        <v>0.4477607785</v>
      </c>
      <c r="Y2391" s="52">
        <f t="shared" si="16"/>
        <v>0.06865207916</v>
      </c>
      <c r="Z2391" s="52">
        <f t="shared" si="17"/>
        <v>0.07468167247</v>
      </c>
      <c r="AA2391" s="52">
        <f t="shared" si="18"/>
        <v>0.03423717087</v>
      </c>
      <c r="AB2391" s="52">
        <f t="shared" si="19"/>
        <v>1.662115163</v>
      </c>
      <c r="AC2391" s="53">
        <f t="shared" si="20"/>
        <v>4.979728494</v>
      </c>
      <c r="AD2391" s="54">
        <f t="shared" si="21"/>
        <v>1.236928782</v>
      </c>
      <c r="AE2391" s="54">
        <f t="shared" si="22"/>
        <v>0.0005006333011</v>
      </c>
      <c r="AF2391" s="54">
        <f t="shared" si="23"/>
        <v>0.6267083688</v>
      </c>
      <c r="AG2391" s="54">
        <f t="shared" si="24"/>
        <v>0.0003947622939</v>
      </c>
      <c r="AH2391" s="54">
        <f t="shared" si="25"/>
        <v>0</v>
      </c>
      <c r="AI2391" s="54">
        <f t="shared" si="26"/>
        <v>0.4477607785</v>
      </c>
      <c r="AJ2391" s="54">
        <f t="shared" si="27"/>
        <v>0.06865207916</v>
      </c>
      <c r="AK2391" s="54">
        <f t="shared" si="28"/>
        <v>0.07468167247</v>
      </c>
      <c r="AL2391" s="54">
        <f t="shared" si="29"/>
        <v>0.03423717087</v>
      </c>
      <c r="AM2391" s="54">
        <f t="shared" si="30"/>
        <v>2.489864247</v>
      </c>
      <c r="AN2391" s="54">
        <f t="shared" si="31"/>
        <v>-4.979728494</v>
      </c>
      <c r="AO2391" s="55">
        <f t="shared" si="32"/>
        <v>2.976758313</v>
      </c>
      <c r="AP2391" s="55">
        <f t="shared" si="33"/>
        <v>0.001204810142</v>
      </c>
      <c r="AQ2391" s="55">
        <f t="shared" si="34"/>
        <v>2.010958512</v>
      </c>
      <c r="AR2391" s="55">
        <f t="shared" si="35"/>
        <v>0.001266698571</v>
      </c>
      <c r="AS2391" s="55">
        <f t="shared" si="36"/>
        <v>0</v>
      </c>
      <c r="AT2391" s="55">
        <f t="shared" si="37"/>
        <v>2.155137206</v>
      </c>
      <c r="AU2391" s="55">
        <f t="shared" si="38"/>
        <v>0.3304323585</v>
      </c>
      <c r="AV2391" s="55">
        <f t="shared" si="39"/>
        <v>0.3594536607</v>
      </c>
      <c r="AW2391" s="55">
        <f t="shared" si="40"/>
        <v>0.1647884413</v>
      </c>
      <c r="AX2391" s="55">
        <f t="shared" si="41"/>
        <v>8</v>
      </c>
      <c r="AY2391" s="55">
        <f t="shared" si="42"/>
        <v>23.96815146</v>
      </c>
      <c r="AZ2391" s="54">
        <f t="shared" ref="AZ2391:BA2391" si="16779">AO2391*2</f>
        <v>5.953516625</v>
      </c>
      <c r="BA2391" s="54">
        <f t="shared" si="16779"/>
        <v>0.002409620283</v>
      </c>
      <c r="BB2391" s="54">
        <f t="shared" ref="BB2391:BD2391" si="16780">AQ2391*(3/2)</f>
        <v>3.016437767</v>
      </c>
      <c r="BC2391" s="54">
        <f t="shared" si="16780"/>
        <v>0.001900047856</v>
      </c>
      <c r="BD2391" s="54">
        <f t="shared" si="16780"/>
        <v>0</v>
      </c>
      <c r="BE2391" s="54">
        <f t="shared" ref="BE2391:BH2391" si="16781">AT2391</f>
        <v>2.155137206</v>
      </c>
      <c r="BF2391" s="54">
        <f t="shared" si="16781"/>
        <v>0.3304323585</v>
      </c>
      <c r="BG2391" s="54">
        <f t="shared" si="16781"/>
        <v>0.3594536607</v>
      </c>
      <c r="BH2391" s="54">
        <f t="shared" si="16781"/>
        <v>0.1647884413</v>
      </c>
      <c r="BI2391" s="54">
        <f t="shared" si="46"/>
        <v>11.98407573</v>
      </c>
      <c r="BJ2391" s="54">
        <f t="shared" si="47"/>
        <v>-23.96815146</v>
      </c>
      <c r="BK2391" s="56">
        <f t="shared" ref="BK2391:BN2391" si="16782">AO2391</f>
        <v>2.976758313</v>
      </c>
      <c r="BL2391" s="56">
        <f t="shared" si="16782"/>
        <v>0.001204810142</v>
      </c>
      <c r="BM2391" s="56">
        <f t="shared" si="16782"/>
        <v>2.010958512</v>
      </c>
      <c r="BN2391" s="56">
        <f t="shared" si="16782"/>
        <v>0.001266698571</v>
      </c>
      <c r="BO2391" s="56">
        <f t="shared" si="49"/>
        <v>0.03184854423</v>
      </c>
      <c r="BP2391" s="56">
        <f t="shared" si="50"/>
        <v>2.123288662</v>
      </c>
      <c r="BQ2391" s="56">
        <f t="shared" ref="BQ2391:BS2391" si="16783">AU2391</f>
        <v>0.3304323585</v>
      </c>
      <c r="BR2391" s="56">
        <f t="shared" si="16783"/>
        <v>0.3594536607</v>
      </c>
      <c r="BS2391" s="56">
        <f t="shared" si="16783"/>
        <v>0.1647884413</v>
      </c>
      <c r="BT2391" s="56">
        <f t="shared" si="52"/>
        <v>8</v>
      </c>
      <c r="BU2391" s="50">
        <f t="shared" ref="BU2391:BX2391" si="16784">AZ2391</f>
        <v>5.953516625</v>
      </c>
      <c r="BV2391" s="50">
        <f t="shared" si="16784"/>
        <v>0.002409620283</v>
      </c>
      <c r="BW2391" s="50">
        <f t="shared" si="16784"/>
        <v>3.016437767</v>
      </c>
      <c r="BX2391" s="50">
        <f t="shared" si="16784"/>
        <v>0.001900047856</v>
      </c>
      <c r="BY2391" s="50">
        <f t="shared" si="54"/>
        <v>0.04777281634</v>
      </c>
      <c r="BZ2391" s="50">
        <f t="shared" si="55"/>
        <v>2.123288662</v>
      </c>
      <c r="CA2391" s="50">
        <f t="shared" ref="CA2391:CC2391" si="16785">BF2391</f>
        <v>0.3304323585</v>
      </c>
      <c r="CB2391" s="50">
        <f t="shared" si="16785"/>
        <v>0.3594536607</v>
      </c>
      <c r="CC2391" s="50">
        <f t="shared" si="16785"/>
        <v>0.1647884413</v>
      </c>
      <c r="CD2391" s="50">
        <f t="shared" si="57"/>
        <v>12</v>
      </c>
      <c r="CE2391" s="57">
        <f t="shared" si="58"/>
        <v>37.16</v>
      </c>
      <c r="CF2391" s="57">
        <f t="shared" si="59"/>
        <v>0.02</v>
      </c>
      <c r="CG2391" s="57">
        <f t="shared" si="60"/>
        <v>21.3</v>
      </c>
      <c r="CH2391" s="57">
        <f t="shared" si="61"/>
        <v>0.02</v>
      </c>
      <c r="CI2391" s="58">
        <f t="shared" si="62"/>
        <v>0.5283411273</v>
      </c>
      <c r="CJ2391" s="58">
        <f t="shared" si="63"/>
        <v>31.69459284</v>
      </c>
      <c r="CK2391" s="57">
        <f t="shared" si="64"/>
        <v>4.87</v>
      </c>
      <c r="CL2391" s="57">
        <f t="shared" si="65"/>
        <v>3.01</v>
      </c>
      <c r="CM2391" s="57">
        <f t="shared" si="66"/>
        <v>1.92</v>
      </c>
      <c r="CN2391" s="57">
        <f t="shared" si="67"/>
        <v>100.522934</v>
      </c>
      <c r="CO2391" s="59">
        <f t="shared" si="68"/>
        <v>0.1207045373</v>
      </c>
      <c r="CP2391" s="59">
        <f t="shared" si="69"/>
        <v>0.7130003209</v>
      </c>
      <c r="CQ2391" s="59">
        <f t="shared" si="70"/>
        <v>0.1109591841</v>
      </c>
      <c r="CR2391" s="59">
        <f t="shared" si="71"/>
        <v>0.05533595768</v>
      </c>
      <c r="CS2391" s="60">
        <f t="shared" si="72"/>
        <v>12.07045373</v>
      </c>
      <c r="CT2391" s="60">
        <f t="shared" si="73"/>
        <v>5.533595768</v>
      </c>
      <c r="CU2391" s="60">
        <f t="shared" si="74"/>
        <v>82.39595051</v>
      </c>
      <c r="CV2391" s="61">
        <f t="shared" si="75"/>
        <v>0.1156882263</v>
      </c>
      <c r="CW2391" s="61">
        <f t="shared" si="76"/>
        <v>0.1045301293</v>
      </c>
      <c r="CX2391" s="62"/>
    </row>
    <row r="2392" ht="15.75" customHeight="1">
      <c r="A2392" s="17" t="s">
        <v>53</v>
      </c>
      <c r="B2392" s="87" t="s">
        <v>2307</v>
      </c>
      <c r="C2392" s="88" t="s">
        <v>2421</v>
      </c>
      <c r="D2392" s="89"/>
      <c r="E2392" s="89" t="s">
        <v>2422</v>
      </c>
      <c r="F2392" s="90">
        <v>76.0</v>
      </c>
      <c r="G2392" s="89" t="s">
        <v>2498</v>
      </c>
      <c r="H2392" s="95">
        <v>38.03</v>
      </c>
      <c r="I2392" s="92">
        <v>5.63</v>
      </c>
      <c r="J2392" s="92">
        <v>21.31</v>
      </c>
      <c r="K2392" s="92">
        <v>3.82</v>
      </c>
      <c r="L2392" s="92">
        <v>0.07</v>
      </c>
      <c r="M2392" s="92">
        <v>0.06</v>
      </c>
      <c r="N2392" s="92">
        <v>0.53</v>
      </c>
      <c r="O2392" s="92">
        <v>30.91</v>
      </c>
      <c r="P2392" s="92"/>
      <c r="Q2392" s="50">
        <f t="shared" si="8"/>
        <v>100.36</v>
      </c>
      <c r="R2392" s="51">
        <f t="shared" si="9"/>
        <v>12</v>
      </c>
      <c r="S2392" s="52">
        <f t="shared" si="10"/>
        <v>0.6329440469</v>
      </c>
      <c r="T2392" s="52">
        <f t="shared" si="11"/>
        <v>0.000876108277</v>
      </c>
      <c r="U2392" s="52">
        <f t="shared" si="12"/>
        <v>0.418001732</v>
      </c>
      <c r="V2392" s="52">
        <f t="shared" si="13"/>
        <v>0.0007895245878</v>
      </c>
      <c r="W2392" s="52">
        <f t="shared" si="14"/>
        <v>0</v>
      </c>
      <c r="X2392" s="52">
        <f t="shared" si="15"/>
        <v>0.4302233654</v>
      </c>
      <c r="Y2392" s="52">
        <f t="shared" si="16"/>
        <v>0.007471376171</v>
      </c>
      <c r="Z2392" s="52">
        <f t="shared" si="17"/>
        <v>0.1396869821</v>
      </c>
      <c r="AA2392" s="52">
        <f t="shared" si="18"/>
        <v>0.06811770454</v>
      </c>
      <c r="AB2392" s="52">
        <f t="shared" si="19"/>
        <v>1.69811084</v>
      </c>
      <c r="AC2392" s="53">
        <f t="shared" si="20"/>
        <v>5.082653247</v>
      </c>
      <c r="AD2392" s="54">
        <f t="shared" si="21"/>
        <v>1.265888094</v>
      </c>
      <c r="AE2392" s="54">
        <f t="shared" si="22"/>
        <v>0.001752216554</v>
      </c>
      <c r="AF2392" s="54">
        <f t="shared" si="23"/>
        <v>0.627002598</v>
      </c>
      <c r="AG2392" s="54">
        <f t="shared" si="24"/>
        <v>0.001184286882</v>
      </c>
      <c r="AH2392" s="54">
        <f t="shared" si="25"/>
        <v>0</v>
      </c>
      <c r="AI2392" s="54">
        <f t="shared" si="26"/>
        <v>0.4302233654</v>
      </c>
      <c r="AJ2392" s="54">
        <f t="shared" si="27"/>
        <v>0.007471376171</v>
      </c>
      <c r="AK2392" s="54">
        <f t="shared" si="28"/>
        <v>0.1396869821</v>
      </c>
      <c r="AL2392" s="54">
        <f t="shared" si="29"/>
        <v>0.06811770454</v>
      </c>
      <c r="AM2392" s="54">
        <f t="shared" si="30"/>
        <v>2.541326624</v>
      </c>
      <c r="AN2392" s="54">
        <f t="shared" si="31"/>
        <v>-5.082653247</v>
      </c>
      <c r="AO2392" s="55">
        <f t="shared" si="32"/>
        <v>2.98187389</v>
      </c>
      <c r="AP2392" s="55">
        <f t="shared" si="33"/>
        <v>0.004127449193</v>
      </c>
      <c r="AQ2392" s="55">
        <f t="shared" si="34"/>
        <v>1.96925535</v>
      </c>
      <c r="AR2392" s="55">
        <f t="shared" si="35"/>
        <v>0.003719543244</v>
      </c>
      <c r="AS2392" s="55">
        <f t="shared" si="36"/>
        <v>0</v>
      </c>
      <c r="AT2392" s="55">
        <f t="shared" si="37"/>
        <v>2.026832903</v>
      </c>
      <c r="AU2392" s="55">
        <f t="shared" si="38"/>
        <v>0.03519853237</v>
      </c>
      <c r="AV2392" s="55">
        <f t="shared" si="39"/>
        <v>0.6580818108</v>
      </c>
      <c r="AW2392" s="55">
        <f t="shared" si="40"/>
        <v>0.3209105221</v>
      </c>
      <c r="AX2392" s="55">
        <f t="shared" si="41"/>
        <v>8</v>
      </c>
      <c r="AY2392" s="55">
        <f t="shared" si="42"/>
        <v>23.94497757</v>
      </c>
      <c r="AZ2392" s="54">
        <f t="shared" ref="AZ2392:BA2392" si="16786">AO2392*2</f>
        <v>5.963747779</v>
      </c>
      <c r="BA2392" s="54">
        <f t="shared" si="16786"/>
        <v>0.008254898385</v>
      </c>
      <c r="BB2392" s="54">
        <f t="shared" ref="BB2392:BD2392" si="16787">AQ2392*(3/2)</f>
        <v>2.953883025</v>
      </c>
      <c r="BC2392" s="54">
        <f t="shared" si="16787"/>
        <v>0.005579314866</v>
      </c>
      <c r="BD2392" s="54">
        <f t="shared" si="16787"/>
        <v>0</v>
      </c>
      <c r="BE2392" s="54">
        <f t="shared" ref="BE2392:BH2392" si="16788">AT2392</f>
        <v>2.026832903</v>
      </c>
      <c r="BF2392" s="54">
        <f t="shared" si="16788"/>
        <v>0.03519853237</v>
      </c>
      <c r="BG2392" s="54">
        <f t="shared" si="16788"/>
        <v>0.6580818108</v>
      </c>
      <c r="BH2392" s="54">
        <f t="shared" si="16788"/>
        <v>0.3209105221</v>
      </c>
      <c r="BI2392" s="54">
        <f t="shared" si="46"/>
        <v>11.97248879</v>
      </c>
      <c r="BJ2392" s="54">
        <f t="shared" si="47"/>
        <v>-23.94497757</v>
      </c>
      <c r="BK2392" s="56">
        <f t="shared" ref="BK2392:BN2392" si="16789">AO2392</f>
        <v>2.98187389</v>
      </c>
      <c r="BL2392" s="56">
        <f t="shared" si="16789"/>
        <v>0.004127449193</v>
      </c>
      <c r="BM2392" s="56">
        <f t="shared" si="16789"/>
        <v>1.96925535</v>
      </c>
      <c r="BN2392" s="56">
        <f t="shared" si="16789"/>
        <v>0.003719543244</v>
      </c>
      <c r="BO2392" s="56">
        <f t="shared" si="49"/>
        <v>0.0550224293</v>
      </c>
      <c r="BP2392" s="56">
        <f t="shared" si="50"/>
        <v>1.971810474</v>
      </c>
      <c r="BQ2392" s="56">
        <f t="shared" ref="BQ2392:BS2392" si="16790">AU2392</f>
        <v>0.03519853237</v>
      </c>
      <c r="BR2392" s="56">
        <f t="shared" si="16790"/>
        <v>0.6580818108</v>
      </c>
      <c r="BS2392" s="56">
        <f t="shared" si="16790"/>
        <v>0.3209105221</v>
      </c>
      <c r="BT2392" s="56">
        <f t="shared" si="52"/>
        <v>8</v>
      </c>
      <c r="BU2392" s="50">
        <f t="shared" ref="BU2392:BX2392" si="16791">AZ2392</f>
        <v>5.963747779</v>
      </c>
      <c r="BV2392" s="50">
        <f t="shared" si="16791"/>
        <v>0.008254898385</v>
      </c>
      <c r="BW2392" s="50">
        <f t="shared" si="16791"/>
        <v>2.953883025</v>
      </c>
      <c r="BX2392" s="50">
        <f t="shared" si="16791"/>
        <v>0.005579314866</v>
      </c>
      <c r="BY2392" s="50">
        <f t="shared" si="54"/>
        <v>0.08253364395</v>
      </c>
      <c r="BZ2392" s="50">
        <f t="shared" si="55"/>
        <v>1.971810474</v>
      </c>
      <c r="CA2392" s="50">
        <f t="shared" ref="CA2392:CC2392" si="16792">BF2392</f>
        <v>0.03519853237</v>
      </c>
      <c r="CB2392" s="50">
        <f t="shared" si="16792"/>
        <v>0.6580818108</v>
      </c>
      <c r="CC2392" s="50">
        <f t="shared" si="16792"/>
        <v>0.3209105221</v>
      </c>
      <c r="CD2392" s="50">
        <f t="shared" si="57"/>
        <v>12</v>
      </c>
      <c r="CE2392" s="57">
        <f t="shared" si="58"/>
        <v>38.03</v>
      </c>
      <c r="CF2392" s="57">
        <f t="shared" si="59"/>
        <v>0.07</v>
      </c>
      <c r="CG2392" s="57">
        <f t="shared" si="60"/>
        <v>21.31</v>
      </c>
      <c r="CH2392" s="57">
        <f t="shared" si="61"/>
        <v>0.06</v>
      </c>
      <c r="CI2392" s="58">
        <f t="shared" si="62"/>
        <v>0.9325443963</v>
      </c>
      <c r="CJ2392" s="58">
        <f t="shared" si="63"/>
        <v>30.07088628</v>
      </c>
      <c r="CK2392" s="57">
        <f t="shared" si="64"/>
        <v>0.53</v>
      </c>
      <c r="CL2392" s="57">
        <f t="shared" si="65"/>
        <v>5.63</v>
      </c>
      <c r="CM2392" s="57">
        <f t="shared" si="66"/>
        <v>3.82</v>
      </c>
      <c r="CN2392" s="57">
        <f t="shared" si="67"/>
        <v>100.4534307</v>
      </c>
      <c r="CO2392" s="59">
        <f t="shared" si="68"/>
        <v>0.2203889872</v>
      </c>
      <c r="CP2392" s="59">
        <f t="shared" si="69"/>
        <v>0.6603515035</v>
      </c>
      <c r="CQ2392" s="59">
        <f t="shared" si="70"/>
        <v>0.01178784882</v>
      </c>
      <c r="CR2392" s="59">
        <f t="shared" si="71"/>
        <v>0.1074716605</v>
      </c>
      <c r="CS2392" s="60">
        <f t="shared" si="72"/>
        <v>22.03889872</v>
      </c>
      <c r="CT2392" s="60">
        <f t="shared" si="73"/>
        <v>10.74716605</v>
      </c>
      <c r="CU2392" s="60">
        <f t="shared" si="74"/>
        <v>67.21393523</v>
      </c>
      <c r="CV2392" s="61">
        <f t="shared" si="75"/>
        <v>0.2176661541</v>
      </c>
      <c r="CW2392" s="61">
        <f t="shared" si="76"/>
        <v>0.1908568629</v>
      </c>
      <c r="CX2392" s="62"/>
    </row>
    <row r="2393" ht="15.75" customHeight="1">
      <c r="A2393" s="17" t="s">
        <v>53</v>
      </c>
      <c r="B2393" s="87" t="s">
        <v>2307</v>
      </c>
      <c r="C2393" s="88" t="s">
        <v>2421</v>
      </c>
      <c r="D2393" s="89"/>
      <c r="E2393" s="89" t="s">
        <v>2422</v>
      </c>
      <c r="F2393" s="90">
        <v>77.0</v>
      </c>
      <c r="G2393" s="89" t="s">
        <v>2499</v>
      </c>
      <c r="H2393" s="95">
        <v>36.74</v>
      </c>
      <c r="I2393" s="92">
        <v>1.63</v>
      </c>
      <c r="J2393" s="92">
        <v>20.97</v>
      </c>
      <c r="K2393" s="92">
        <v>0.22</v>
      </c>
      <c r="L2393" s="92">
        <v>0.02</v>
      </c>
      <c r="M2393" s="92">
        <v>0.03</v>
      </c>
      <c r="N2393" s="92">
        <v>9.82</v>
      </c>
      <c r="O2393" s="92">
        <v>30.84</v>
      </c>
      <c r="P2393" s="92"/>
      <c r="Q2393" s="50">
        <f t="shared" si="8"/>
        <v>100.27</v>
      </c>
      <c r="R2393" s="51">
        <f t="shared" si="9"/>
        <v>12</v>
      </c>
      <c r="S2393" s="52">
        <f t="shared" si="10"/>
        <v>0.6114742121</v>
      </c>
      <c r="T2393" s="52">
        <f t="shared" si="11"/>
        <v>0.0002503166506</v>
      </c>
      <c r="U2393" s="52">
        <f t="shared" si="12"/>
        <v>0.411332535</v>
      </c>
      <c r="V2393" s="52">
        <f t="shared" si="13"/>
        <v>0.0003947622939</v>
      </c>
      <c r="W2393" s="52">
        <f t="shared" si="14"/>
        <v>0</v>
      </c>
      <c r="X2393" s="52">
        <f t="shared" si="15"/>
        <v>0.4292490647</v>
      </c>
      <c r="Y2393" s="52">
        <f t="shared" si="16"/>
        <v>0.1384319132</v>
      </c>
      <c r="Z2393" s="52">
        <f t="shared" si="17"/>
        <v>0.04044223459</v>
      </c>
      <c r="AA2393" s="52">
        <f t="shared" si="18"/>
        <v>0.003923009162</v>
      </c>
      <c r="AB2393" s="52">
        <f t="shared" si="19"/>
        <v>1.635498048</v>
      </c>
      <c r="AC2393" s="53">
        <f t="shared" si="20"/>
        <v>4.90617245</v>
      </c>
      <c r="AD2393" s="54">
        <f t="shared" si="21"/>
        <v>1.222948424</v>
      </c>
      <c r="AE2393" s="54">
        <f t="shared" si="22"/>
        <v>0.0005006333011</v>
      </c>
      <c r="AF2393" s="54">
        <f t="shared" si="23"/>
        <v>0.6169988025</v>
      </c>
      <c r="AG2393" s="54">
        <f t="shared" si="24"/>
        <v>0.0005921434408</v>
      </c>
      <c r="AH2393" s="54">
        <f t="shared" si="25"/>
        <v>0</v>
      </c>
      <c r="AI2393" s="54">
        <f t="shared" si="26"/>
        <v>0.4292490647</v>
      </c>
      <c r="AJ2393" s="54">
        <f t="shared" si="27"/>
        <v>0.1384319132</v>
      </c>
      <c r="AK2393" s="54">
        <f t="shared" si="28"/>
        <v>0.04044223459</v>
      </c>
      <c r="AL2393" s="54">
        <f t="shared" si="29"/>
        <v>0.003923009162</v>
      </c>
      <c r="AM2393" s="54">
        <f t="shared" si="30"/>
        <v>2.453086225</v>
      </c>
      <c r="AN2393" s="54">
        <f t="shared" si="31"/>
        <v>-4.90617245</v>
      </c>
      <c r="AO2393" s="55">
        <f t="shared" si="32"/>
        <v>2.991011639</v>
      </c>
      <c r="AP2393" s="55">
        <f t="shared" si="33"/>
        <v>0.001224417973</v>
      </c>
      <c r="AQ2393" s="55">
        <f t="shared" si="34"/>
        <v>2.012023362</v>
      </c>
      <c r="AR2393" s="55">
        <f t="shared" si="35"/>
        <v>0.001930970419</v>
      </c>
      <c r="AS2393" s="55">
        <f t="shared" si="36"/>
        <v>0</v>
      </c>
      <c r="AT2393" s="55">
        <f t="shared" si="37"/>
        <v>2.099661643</v>
      </c>
      <c r="AU2393" s="55">
        <f t="shared" si="38"/>
        <v>0.6771364278</v>
      </c>
      <c r="AV2393" s="55">
        <f t="shared" si="39"/>
        <v>0.1978222336</v>
      </c>
      <c r="AW2393" s="55">
        <f t="shared" si="40"/>
        <v>0.01918930649</v>
      </c>
      <c r="AX2393" s="55">
        <f t="shared" si="41"/>
        <v>8</v>
      </c>
      <c r="AY2393" s="55">
        <f t="shared" si="42"/>
        <v>23.99842645</v>
      </c>
      <c r="AZ2393" s="54">
        <f t="shared" ref="AZ2393:BA2393" si="16793">AO2393*2</f>
        <v>5.982023279</v>
      </c>
      <c r="BA2393" s="54">
        <f t="shared" si="16793"/>
        <v>0.002448835946</v>
      </c>
      <c r="BB2393" s="54">
        <f t="shared" ref="BB2393:BD2393" si="16794">AQ2393*(3/2)</f>
        <v>3.018035043</v>
      </c>
      <c r="BC2393" s="54">
        <f t="shared" si="16794"/>
        <v>0.002896455629</v>
      </c>
      <c r="BD2393" s="54">
        <f t="shared" si="16794"/>
        <v>0</v>
      </c>
      <c r="BE2393" s="54">
        <f t="shared" ref="BE2393:BH2393" si="16795">AT2393</f>
        <v>2.099661643</v>
      </c>
      <c r="BF2393" s="54">
        <f t="shared" si="16795"/>
        <v>0.6771364278</v>
      </c>
      <c r="BG2393" s="54">
        <f t="shared" si="16795"/>
        <v>0.1978222336</v>
      </c>
      <c r="BH2393" s="54">
        <f t="shared" si="16795"/>
        <v>0.01918930649</v>
      </c>
      <c r="BI2393" s="54">
        <f t="shared" si="46"/>
        <v>11.99921322</v>
      </c>
      <c r="BJ2393" s="54">
        <f t="shared" si="47"/>
        <v>-23.99842645</v>
      </c>
      <c r="BK2393" s="56">
        <f t="shared" ref="BK2393:BN2393" si="16796">AO2393</f>
        <v>2.991011639</v>
      </c>
      <c r="BL2393" s="56">
        <f t="shared" si="16796"/>
        <v>0.001224417973</v>
      </c>
      <c r="BM2393" s="56">
        <f t="shared" si="16796"/>
        <v>2.012023362</v>
      </c>
      <c r="BN2393" s="56">
        <f t="shared" si="16796"/>
        <v>0.001930970419</v>
      </c>
      <c r="BO2393" s="56">
        <f t="shared" si="49"/>
        <v>0.001573553307</v>
      </c>
      <c r="BP2393" s="56">
        <f t="shared" si="50"/>
        <v>2.098088089</v>
      </c>
      <c r="BQ2393" s="56">
        <f t="shared" ref="BQ2393:BS2393" si="16797">AU2393</f>
        <v>0.6771364278</v>
      </c>
      <c r="BR2393" s="56">
        <f t="shared" si="16797"/>
        <v>0.1978222336</v>
      </c>
      <c r="BS2393" s="56">
        <f t="shared" si="16797"/>
        <v>0.01918930649</v>
      </c>
      <c r="BT2393" s="56">
        <f t="shared" si="52"/>
        <v>8</v>
      </c>
      <c r="BU2393" s="50">
        <f t="shared" ref="BU2393:BX2393" si="16798">AZ2393</f>
        <v>5.982023279</v>
      </c>
      <c r="BV2393" s="50">
        <f t="shared" si="16798"/>
        <v>0.002448835946</v>
      </c>
      <c r="BW2393" s="50">
        <f t="shared" si="16798"/>
        <v>3.018035043</v>
      </c>
      <c r="BX2393" s="50">
        <f t="shared" si="16798"/>
        <v>0.002896455629</v>
      </c>
      <c r="BY2393" s="50">
        <f t="shared" si="54"/>
        <v>0.00236032996</v>
      </c>
      <c r="BZ2393" s="50">
        <f t="shared" si="55"/>
        <v>2.098088089</v>
      </c>
      <c r="CA2393" s="50">
        <f t="shared" ref="CA2393:CC2393" si="16799">BF2393</f>
        <v>0.6771364278</v>
      </c>
      <c r="CB2393" s="50">
        <f t="shared" si="16799"/>
        <v>0.1978222336</v>
      </c>
      <c r="CC2393" s="50">
        <f t="shared" si="16799"/>
        <v>0.01918930649</v>
      </c>
      <c r="CD2393" s="50">
        <f t="shared" si="57"/>
        <v>12</v>
      </c>
      <c r="CE2393" s="57">
        <f t="shared" si="58"/>
        <v>36.74</v>
      </c>
      <c r="CF2393" s="57">
        <f t="shared" si="59"/>
        <v>0.02</v>
      </c>
      <c r="CG2393" s="57">
        <f t="shared" si="60"/>
        <v>20.97</v>
      </c>
      <c r="CH2393" s="57">
        <f t="shared" si="61"/>
        <v>0.03</v>
      </c>
      <c r="CI2393" s="58">
        <f t="shared" si="62"/>
        <v>0.02568592507</v>
      </c>
      <c r="CJ2393" s="58">
        <f t="shared" si="63"/>
        <v>30.81688752</v>
      </c>
      <c r="CK2393" s="57">
        <f t="shared" si="64"/>
        <v>9.82</v>
      </c>
      <c r="CL2393" s="57">
        <f t="shared" si="65"/>
        <v>1.63</v>
      </c>
      <c r="CM2393" s="57">
        <f t="shared" si="66"/>
        <v>0.22</v>
      </c>
      <c r="CN2393" s="57">
        <f t="shared" si="67"/>
        <v>100.2725734</v>
      </c>
      <c r="CO2393" s="59">
        <f t="shared" si="68"/>
        <v>0.0661118407</v>
      </c>
      <c r="CP2393" s="59">
        <f t="shared" si="69"/>
        <v>0.70117733</v>
      </c>
      <c r="CQ2393" s="59">
        <f t="shared" si="70"/>
        <v>0.226297797</v>
      </c>
      <c r="CR2393" s="59">
        <f t="shared" si="71"/>
        <v>0.006413032301</v>
      </c>
      <c r="CS2393" s="60">
        <f t="shared" si="72"/>
        <v>6.61118407</v>
      </c>
      <c r="CT2393" s="60">
        <f t="shared" si="73"/>
        <v>0.6413032301</v>
      </c>
      <c r="CU2393" s="60">
        <f t="shared" si="74"/>
        <v>92.7475127</v>
      </c>
      <c r="CV2393" s="61">
        <f t="shared" si="75"/>
        <v>0.03946895265</v>
      </c>
      <c r="CW2393" s="61">
        <f t="shared" si="76"/>
        <v>0.05725285405</v>
      </c>
      <c r="CX2393" s="62"/>
    </row>
    <row r="2394" ht="15.75" customHeight="1">
      <c r="A2394" s="17" t="s">
        <v>53</v>
      </c>
      <c r="B2394" s="87" t="s">
        <v>2307</v>
      </c>
      <c r="C2394" s="88" t="s">
        <v>2421</v>
      </c>
      <c r="D2394" s="89"/>
      <c r="E2394" s="89" t="s">
        <v>2422</v>
      </c>
      <c r="F2394" s="90">
        <v>78.0</v>
      </c>
      <c r="G2394" s="89" t="s">
        <v>2500</v>
      </c>
      <c r="H2394" s="95">
        <v>37.56</v>
      </c>
      <c r="I2394" s="92">
        <v>4.21</v>
      </c>
      <c r="J2394" s="92">
        <v>21.44</v>
      </c>
      <c r="K2394" s="92">
        <v>1.0</v>
      </c>
      <c r="L2394" s="92">
        <v>0.02</v>
      </c>
      <c r="M2394" s="92">
        <v>0.01</v>
      </c>
      <c r="N2394" s="92">
        <v>3.14</v>
      </c>
      <c r="O2394" s="92">
        <v>32.76</v>
      </c>
      <c r="P2394" s="92"/>
      <c r="Q2394" s="50">
        <f t="shared" si="8"/>
        <v>100.14</v>
      </c>
      <c r="R2394" s="51">
        <f t="shared" si="9"/>
        <v>12</v>
      </c>
      <c r="S2394" s="52">
        <f t="shared" si="10"/>
        <v>0.625121704</v>
      </c>
      <c r="T2394" s="52">
        <f t="shared" si="11"/>
        <v>0.0002503166506</v>
      </c>
      <c r="U2394" s="52">
        <f t="shared" si="12"/>
        <v>0.4205517191</v>
      </c>
      <c r="V2394" s="52">
        <f t="shared" si="13"/>
        <v>0.0001315874313</v>
      </c>
      <c r="W2394" s="52">
        <f t="shared" si="14"/>
        <v>0</v>
      </c>
      <c r="X2394" s="52">
        <f t="shared" si="15"/>
        <v>0.4559727418</v>
      </c>
      <c r="Y2394" s="52">
        <f t="shared" si="16"/>
        <v>0.04426437958</v>
      </c>
      <c r="Z2394" s="52">
        <f t="shared" si="17"/>
        <v>0.1044550967</v>
      </c>
      <c r="AA2394" s="52">
        <f t="shared" si="18"/>
        <v>0.01783185983</v>
      </c>
      <c r="AB2394" s="52">
        <f t="shared" si="19"/>
        <v>1.668579405</v>
      </c>
      <c r="AC2394" s="53">
        <f t="shared" si="20"/>
        <v>5.008586158</v>
      </c>
      <c r="AD2394" s="54">
        <f t="shared" si="21"/>
        <v>1.250243408</v>
      </c>
      <c r="AE2394" s="54">
        <f t="shared" si="22"/>
        <v>0.0005006333011</v>
      </c>
      <c r="AF2394" s="54">
        <f t="shared" si="23"/>
        <v>0.6308275787</v>
      </c>
      <c r="AG2394" s="54">
        <f t="shared" si="24"/>
        <v>0.0001973811469</v>
      </c>
      <c r="AH2394" s="54">
        <f t="shared" si="25"/>
        <v>0</v>
      </c>
      <c r="AI2394" s="54">
        <f t="shared" si="26"/>
        <v>0.4559727418</v>
      </c>
      <c r="AJ2394" s="54">
        <f t="shared" si="27"/>
        <v>0.04426437958</v>
      </c>
      <c r="AK2394" s="54">
        <f t="shared" si="28"/>
        <v>0.1044550967</v>
      </c>
      <c r="AL2394" s="54">
        <f t="shared" si="29"/>
        <v>0.01783185983</v>
      </c>
      <c r="AM2394" s="54">
        <f t="shared" si="30"/>
        <v>2.504293079</v>
      </c>
      <c r="AN2394" s="54">
        <f t="shared" si="31"/>
        <v>-5.008586158</v>
      </c>
      <c r="AO2394" s="55">
        <f t="shared" si="32"/>
        <v>2.997144527</v>
      </c>
      <c r="AP2394" s="55">
        <f t="shared" si="33"/>
        <v>0.001200142587</v>
      </c>
      <c r="AQ2394" s="55">
        <f t="shared" si="34"/>
        <v>2.01633422</v>
      </c>
      <c r="AR2394" s="55">
        <f t="shared" si="35"/>
        <v>0.0006308956272</v>
      </c>
      <c r="AS2394" s="55">
        <f t="shared" si="36"/>
        <v>0</v>
      </c>
      <c r="AT2394" s="55">
        <f t="shared" si="37"/>
        <v>2.186160229</v>
      </c>
      <c r="AU2394" s="55">
        <f t="shared" si="38"/>
        <v>0.2122254629</v>
      </c>
      <c r="AV2394" s="55">
        <f t="shared" si="39"/>
        <v>0.5008097134</v>
      </c>
      <c r="AW2394" s="55">
        <f t="shared" si="40"/>
        <v>0.08549480964</v>
      </c>
      <c r="AX2394" s="55">
        <f t="shared" si="41"/>
        <v>8</v>
      </c>
      <c r="AY2394" s="55">
        <f t="shared" si="42"/>
        <v>24.01365445</v>
      </c>
      <c r="AZ2394" s="54">
        <f t="shared" ref="AZ2394:BA2394" si="16800">AO2394*2</f>
        <v>5.994289054</v>
      </c>
      <c r="BA2394" s="54">
        <f t="shared" si="16800"/>
        <v>0.002400285175</v>
      </c>
      <c r="BB2394" s="54">
        <f t="shared" ref="BB2394:BD2394" si="16801">AQ2394*(3/2)</f>
        <v>3.02450133</v>
      </c>
      <c r="BC2394" s="54">
        <f t="shared" si="16801"/>
        <v>0.0009463434408</v>
      </c>
      <c r="BD2394" s="54">
        <f t="shared" si="16801"/>
        <v>0</v>
      </c>
      <c r="BE2394" s="54">
        <f t="shared" ref="BE2394:BH2394" si="16802">AT2394</f>
        <v>2.186160229</v>
      </c>
      <c r="BF2394" s="54">
        <f t="shared" si="16802"/>
        <v>0.2122254629</v>
      </c>
      <c r="BG2394" s="54">
        <f t="shared" si="16802"/>
        <v>0.5008097134</v>
      </c>
      <c r="BH2394" s="54">
        <f t="shared" si="16802"/>
        <v>0.08549480964</v>
      </c>
      <c r="BI2394" s="54">
        <f t="shared" si="46"/>
        <v>12.00682723</v>
      </c>
      <c r="BJ2394" s="54">
        <f t="shared" si="47"/>
        <v>-24.01365445</v>
      </c>
      <c r="BK2394" s="56">
        <f t="shared" ref="BK2394:BN2394" si="16803">AO2394</f>
        <v>2.997144527</v>
      </c>
      <c r="BL2394" s="56">
        <f t="shared" si="16803"/>
        <v>0.001200142587</v>
      </c>
      <c r="BM2394" s="56">
        <f t="shared" si="16803"/>
        <v>2.01633422</v>
      </c>
      <c r="BN2394" s="56">
        <f t="shared" si="16803"/>
        <v>0.0006308956272</v>
      </c>
      <c r="BO2394" s="56">
        <f t="shared" si="49"/>
        <v>0</v>
      </c>
      <c r="BP2394" s="56">
        <f t="shared" si="50"/>
        <v>2.186160229</v>
      </c>
      <c r="BQ2394" s="56">
        <f t="shared" ref="BQ2394:BS2394" si="16804">AU2394</f>
        <v>0.2122254629</v>
      </c>
      <c r="BR2394" s="56">
        <f t="shared" si="16804"/>
        <v>0.5008097134</v>
      </c>
      <c r="BS2394" s="56">
        <f t="shared" si="16804"/>
        <v>0.08549480964</v>
      </c>
      <c r="BT2394" s="56">
        <f t="shared" si="52"/>
        <v>8</v>
      </c>
      <c r="BU2394" s="50">
        <f t="shared" ref="BU2394:BX2394" si="16805">AZ2394</f>
        <v>5.994289054</v>
      </c>
      <c r="BV2394" s="50">
        <f t="shared" si="16805"/>
        <v>0.002400285175</v>
      </c>
      <c r="BW2394" s="50">
        <f t="shared" si="16805"/>
        <v>3.02450133</v>
      </c>
      <c r="BX2394" s="50">
        <f t="shared" si="16805"/>
        <v>0.0009463434408</v>
      </c>
      <c r="BY2394" s="50">
        <f t="shared" si="54"/>
        <v>0</v>
      </c>
      <c r="BZ2394" s="50">
        <f t="shared" si="55"/>
        <v>2.186160229</v>
      </c>
      <c r="CA2394" s="50">
        <f t="shared" ref="CA2394:CC2394" si="16806">BF2394</f>
        <v>0.2122254629</v>
      </c>
      <c r="CB2394" s="50">
        <f t="shared" si="16806"/>
        <v>0.5008097134</v>
      </c>
      <c r="CC2394" s="50">
        <f t="shared" si="16806"/>
        <v>0.08549480964</v>
      </c>
      <c r="CD2394" s="50">
        <f t="shared" si="57"/>
        <v>12.00682723</v>
      </c>
      <c r="CE2394" s="57">
        <f t="shared" si="58"/>
        <v>37.56</v>
      </c>
      <c r="CF2394" s="57">
        <f t="shared" si="59"/>
        <v>0.02</v>
      </c>
      <c r="CG2394" s="57">
        <f t="shared" si="60"/>
        <v>21.44</v>
      </c>
      <c r="CH2394" s="57">
        <f t="shared" si="61"/>
        <v>0.01</v>
      </c>
      <c r="CI2394" s="58">
        <f t="shared" si="62"/>
        <v>0</v>
      </c>
      <c r="CJ2394" s="58">
        <f t="shared" si="63"/>
        <v>32.76</v>
      </c>
      <c r="CK2394" s="57">
        <f t="shared" si="64"/>
        <v>3.14</v>
      </c>
      <c r="CL2394" s="57">
        <f t="shared" si="65"/>
        <v>4.21</v>
      </c>
      <c r="CM2394" s="57">
        <f t="shared" si="66"/>
        <v>1</v>
      </c>
      <c r="CN2394" s="57">
        <f t="shared" si="67"/>
        <v>100.14</v>
      </c>
      <c r="CO2394" s="59">
        <f t="shared" si="68"/>
        <v>0.167792862</v>
      </c>
      <c r="CP2394" s="59">
        <f t="shared" si="69"/>
        <v>0.7324580012</v>
      </c>
      <c r="CQ2394" s="59">
        <f t="shared" si="70"/>
        <v>0.07110468678</v>
      </c>
      <c r="CR2394" s="59">
        <f t="shared" si="71"/>
        <v>0.02864445</v>
      </c>
      <c r="CS2394" s="60">
        <f t="shared" si="72"/>
        <v>16.7792862</v>
      </c>
      <c r="CT2394" s="60">
        <f t="shared" si="73"/>
        <v>2.864445</v>
      </c>
      <c r="CU2394" s="60">
        <f t="shared" si="74"/>
        <v>80.3562688</v>
      </c>
      <c r="CV2394" s="61">
        <f t="shared" si="75"/>
        <v>0.112540881</v>
      </c>
      <c r="CW2394" s="61">
        <f t="shared" si="76"/>
        <v>0.1453086185</v>
      </c>
      <c r="CX2394" s="62"/>
    </row>
    <row r="2395" ht="15.75" customHeight="1">
      <c r="A2395" s="17" t="s">
        <v>53</v>
      </c>
      <c r="B2395" s="87" t="s">
        <v>2307</v>
      </c>
      <c r="C2395" s="88" t="s">
        <v>2421</v>
      </c>
      <c r="D2395" s="89"/>
      <c r="E2395" s="89" t="s">
        <v>2422</v>
      </c>
      <c r="F2395" s="90">
        <v>79.0</v>
      </c>
      <c r="G2395" s="89" t="s">
        <v>2501</v>
      </c>
      <c r="H2395" s="95">
        <v>37.27</v>
      </c>
      <c r="I2395" s="92">
        <v>3.09</v>
      </c>
      <c r="J2395" s="92">
        <v>21.21</v>
      </c>
      <c r="K2395" s="92">
        <v>1.55</v>
      </c>
      <c r="L2395" s="92">
        <v>0.0</v>
      </c>
      <c r="M2395" s="92">
        <v>0.0</v>
      </c>
      <c r="N2395" s="92">
        <v>4.86</v>
      </c>
      <c r="O2395" s="92">
        <v>31.92</v>
      </c>
      <c r="P2395" s="92"/>
      <c r="Q2395" s="50">
        <f t="shared" si="8"/>
        <v>99.9</v>
      </c>
      <c r="R2395" s="51">
        <f t="shared" si="9"/>
        <v>12</v>
      </c>
      <c r="S2395" s="52">
        <f t="shared" si="10"/>
        <v>0.620295152</v>
      </c>
      <c r="T2395" s="52">
        <f t="shared" si="11"/>
        <v>0</v>
      </c>
      <c r="U2395" s="52">
        <f t="shared" si="12"/>
        <v>0.4160402035</v>
      </c>
      <c r="V2395" s="52">
        <f t="shared" si="13"/>
        <v>0</v>
      </c>
      <c r="W2395" s="52">
        <f t="shared" si="14"/>
        <v>0</v>
      </c>
      <c r="X2395" s="52">
        <f t="shared" si="15"/>
        <v>0.4442811331</v>
      </c>
      <c r="Y2395" s="52">
        <f t="shared" si="16"/>
        <v>0.0685111098</v>
      </c>
      <c r="Z2395" s="52">
        <f t="shared" si="17"/>
        <v>0.07666656742</v>
      </c>
      <c r="AA2395" s="52">
        <f t="shared" si="18"/>
        <v>0.02763938273</v>
      </c>
      <c r="AB2395" s="52">
        <f t="shared" si="19"/>
        <v>1.653433549</v>
      </c>
      <c r="AC2395" s="53">
        <f t="shared" si="20"/>
        <v>4.963497604</v>
      </c>
      <c r="AD2395" s="54">
        <f t="shared" si="21"/>
        <v>1.240590304</v>
      </c>
      <c r="AE2395" s="54">
        <f t="shared" si="22"/>
        <v>0</v>
      </c>
      <c r="AF2395" s="54">
        <f t="shared" si="23"/>
        <v>0.6240603052</v>
      </c>
      <c r="AG2395" s="54">
        <f t="shared" si="24"/>
        <v>0</v>
      </c>
      <c r="AH2395" s="54">
        <f t="shared" si="25"/>
        <v>0</v>
      </c>
      <c r="AI2395" s="54">
        <f t="shared" si="26"/>
        <v>0.4442811331</v>
      </c>
      <c r="AJ2395" s="54">
        <f t="shared" si="27"/>
        <v>0.0685111098</v>
      </c>
      <c r="AK2395" s="54">
        <f t="shared" si="28"/>
        <v>0.07666656742</v>
      </c>
      <c r="AL2395" s="54">
        <f t="shared" si="29"/>
        <v>0.02763938273</v>
      </c>
      <c r="AM2395" s="54">
        <f t="shared" si="30"/>
        <v>2.481748802</v>
      </c>
      <c r="AN2395" s="54">
        <f t="shared" si="31"/>
        <v>-4.963497604</v>
      </c>
      <c r="AO2395" s="55">
        <f t="shared" si="32"/>
        <v>3.001246237</v>
      </c>
      <c r="AP2395" s="55">
        <f t="shared" si="33"/>
        <v>0</v>
      </c>
      <c r="AQ2395" s="55">
        <f t="shared" si="34"/>
        <v>2.012975744</v>
      </c>
      <c r="AR2395" s="55">
        <f t="shared" si="35"/>
        <v>0</v>
      </c>
      <c r="AS2395" s="55">
        <f t="shared" si="36"/>
        <v>0</v>
      </c>
      <c r="AT2395" s="55">
        <f t="shared" si="37"/>
        <v>2.149617121</v>
      </c>
      <c r="AU2395" s="55">
        <f t="shared" si="38"/>
        <v>0.3314852773</v>
      </c>
      <c r="AV2395" s="55">
        <f t="shared" si="39"/>
        <v>0.3709447773</v>
      </c>
      <c r="AW2395" s="55">
        <f t="shared" si="40"/>
        <v>0.1337308427</v>
      </c>
      <c r="AX2395" s="55">
        <f t="shared" si="41"/>
        <v>8</v>
      </c>
      <c r="AY2395" s="55">
        <f t="shared" si="42"/>
        <v>24.01546822</v>
      </c>
      <c r="AZ2395" s="54">
        <f t="shared" ref="AZ2395:BA2395" si="16807">AO2395*2</f>
        <v>6.002492474</v>
      </c>
      <c r="BA2395" s="54">
        <f t="shared" si="16807"/>
        <v>0</v>
      </c>
      <c r="BB2395" s="54">
        <f t="shared" ref="BB2395:BD2395" si="16808">AQ2395*(3/2)</f>
        <v>3.019463616</v>
      </c>
      <c r="BC2395" s="54">
        <f t="shared" si="16808"/>
        <v>0</v>
      </c>
      <c r="BD2395" s="54">
        <f t="shared" si="16808"/>
        <v>0</v>
      </c>
      <c r="BE2395" s="54">
        <f t="shared" ref="BE2395:BH2395" si="16809">AT2395</f>
        <v>2.149617121</v>
      </c>
      <c r="BF2395" s="54">
        <f t="shared" si="16809"/>
        <v>0.3314852773</v>
      </c>
      <c r="BG2395" s="54">
        <f t="shared" si="16809"/>
        <v>0.3709447773</v>
      </c>
      <c r="BH2395" s="54">
        <f t="shared" si="16809"/>
        <v>0.1337308427</v>
      </c>
      <c r="BI2395" s="54">
        <f t="shared" si="46"/>
        <v>12.00773411</v>
      </c>
      <c r="BJ2395" s="54">
        <f t="shared" si="47"/>
        <v>-24.01546822</v>
      </c>
      <c r="BK2395" s="56">
        <f t="shared" ref="BK2395:BN2395" si="16810">AO2395</f>
        <v>3.001246237</v>
      </c>
      <c r="BL2395" s="56">
        <f t="shared" si="16810"/>
        <v>0</v>
      </c>
      <c r="BM2395" s="56">
        <f t="shared" si="16810"/>
        <v>2.012975744</v>
      </c>
      <c r="BN2395" s="56">
        <f t="shared" si="16810"/>
        <v>0</v>
      </c>
      <c r="BO2395" s="56">
        <f t="shared" si="49"/>
        <v>0</v>
      </c>
      <c r="BP2395" s="56">
        <f t="shared" si="50"/>
        <v>2.149617121</v>
      </c>
      <c r="BQ2395" s="56">
        <f t="shared" ref="BQ2395:BS2395" si="16811">AU2395</f>
        <v>0.3314852773</v>
      </c>
      <c r="BR2395" s="56">
        <f t="shared" si="16811"/>
        <v>0.3709447773</v>
      </c>
      <c r="BS2395" s="56">
        <f t="shared" si="16811"/>
        <v>0.1337308427</v>
      </c>
      <c r="BT2395" s="56">
        <f t="shared" si="52"/>
        <v>8</v>
      </c>
      <c r="BU2395" s="50">
        <f t="shared" ref="BU2395:BX2395" si="16812">AZ2395</f>
        <v>6.002492474</v>
      </c>
      <c r="BV2395" s="50">
        <f t="shared" si="16812"/>
        <v>0</v>
      </c>
      <c r="BW2395" s="50">
        <f t="shared" si="16812"/>
        <v>3.019463616</v>
      </c>
      <c r="BX2395" s="50">
        <f t="shared" si="16812"/>
        <v>0</v>
      </c>
      <c r="BY2395" s="50">
        <f t="shared" si="54"/>
        <v>0</v>
      </c>
      <c r="BZ2395" s="50">
        <f t="shared" si="55"/>
        <v>2.149617121</v>
      </c>
      <c r="CA2395" s="50">
        <f t="shared" ref="CA2395:CC2395" si="16813">BF2395</f>
        <v>0.3314852773</v>
      </c>
      <c r="CB2395" s="50">
        <f t="shared" si="16813"/>
        <v>0.3709447773</v>
      </c>
      <c r="CC2395" s="50">
        <f t="shared" si="16813"/>
        <v>0.1337308427</v>
      </c>
      <c r="CD2395" s="50">
        <f t="shared" si="57"/>
        <v>12.00773411</v>
      </c>
      <c r="CE2395" s="57">
        <f t="shared" si="58"/>
        <v>37.27</v>
      </c>
      <c r="CF2395" s="57">
        <f t="shared" si="59"/>
        <v>0</v>
      </c>
      <c r="CG2395" s="57">
        <f t="shared" si="60"/>
        <v>21.21</v>
      </c>
      <c r="CH2395" s="57">
        <f t="shared" si="61"/>
        <v>0</v>
      </c>
      <c r="CI2395" s="58">
        <f t="shared" si="62"/>
        <v>0</v>
      </c>
      <c r="CJ2395" s="58">
        <f t="shared" si="63"/>
        <v>31.92</v>
      </c>
      <c r="CK2395" s="57">
        <f t="shared" si="64"/>
        <v>4.86</v>
      </c>
      <c r="CL2395" s="57">
        <f t="shared" si="65"/>
        <v>3.09</v>
      </c>
      <c r="CM2395" s="57">
        <f t="shared" si="66"/>
        <v>1.55</v>
      </c>
      <c r="CN2395" s="57">
        <f t="shared" si="67"/>
        <v>99.9</v>
      </c>
      <c r="CO2395" s="59">
        <f t="shared" si="68"/>
        <v>0.1242372256</v>
      </c>
      <c r="CP2395" s="59">
        <f t="shared" si="69"/>
        <v>0.7199520888</v>
      </c>
      <c r="CQ2395" s="59">
        <f t="shared" si="70"/>
        <v>0.1110214072</v>
      </c>
      <c r="CR2395" s="59">
        <f t="shared" si="71"/>
        <v>0.04478927834</v>
      </c>
      <c r="CS2395" s="60">
        <f t="shared" si="72"/>
        <v>12.42372256</v>
      </c>
      <c r="CT2395" s="60">
        <f t="shared" si="73"/>
        <v>4.478927834</v>
      </c>
      <c r="CU2395" s="60">
        <f t="shared" si="74"/>
        <v>83.09734961</v>
      </c>
      <c r="CV2395" s="61">
        <f t="shared" si="75"/>
        <v>0.1069078911</v>
      </c>
      <c r="CW2395" s="61">
        <f t="shared" si="76"/>
        <v>0.1075894374</v>
      </c>
      <c r="CX2395" s="62"/>
    </row>
    <row r="2396" ht="15.75" customHeight="1">
      <c r="A2396" s="17" t="s">
        <v>53</v>
      </c>
      <c r="B2396" s="87" t="s">
        <v>2307</v>
      </c>
      <c r="C2396" s="88" t="s">
        <v>2421</v>
      </c>
      <c r="D2396" s="89"/>
      <c r="E2396" s="89" t="s">
        <v>2422</v>
      </c>
      <c r="F2396" s="90">
        <v>80.0</v>
      </c>
      <c r="G2396" s="89" t="s">
        <v>2502</v>
      </c>
      <c r="H2396" s="95">
        <v>37.99</v>
      </c>
      <c r="I2396" s="92">
        <v>6.25</v>
      </c>
      <c r="J2396" s="92">
        <v>21.58</v>
      </c>
      <c r="K2396" s="92">
        <v>0.81</v>
      </c>
      <c r="L2396" s="92">
        <v>0.01</v>
      </c>
      <c r="M2396" s="92">
        <v>0.0</v>
      </c>
      <c r="N2396" s="92">
        <v>2.3</v>
      </c>
      <c r="O2396" s="92">
        <v>31.09</v>
      </c>
      <c r="P2396" s="92"/>
      <c r="Q2396" s="50">
        <f t="shared" si="8"/>
        <v>100.03</v>
      </c>
      <c r="R2396" s="51">
        <f t="shared" si="9"/>
        <v>12</v>
      </c>
      <c r="S2396" s="52">
        <f t="shared" si="10"/>
        <v>0.6322783156</v>
      </c>
      <c r="T2396" s="52">
        <f t="shared" si="11"/>
        <v>0.0001251583253</v>
      </c>
      <c r="U2396" s="52">
        <f t="shared" si="12"/>
        <v>0.4232978591</v>
      </c>
      <c r="V2396" s="52">
        <f t="shared" si="13"/>
        <v>0</v>
      </c>
      <c r="W2396" s="52">
        <f t="shared" si="14"/>
        <v>0</v>
      </c>
      <c r="X2396" s="52">
        <f t="shared" si="15"/>
        <v>0.4327287101</v>
      </c>
      <c r="Y2396" s="52">
        <f t="shared" si="16"/>
        <v>0.0324229532</v>
      </c>
      <c r="Z2396" s="52">
        <f t="shared" si="17"/>
        <v>0.1550699179</v>
      </c>
      <c r="AA2396" s="52">
        <f t="shared" si="18"/>
        <v>0.01444380646</v>
      </c>
      <c r="AB2396" s="52">
        <f t="shared" si="19"/>
        <v>1.690366721</v>
      </c>
      <c r="AC2396" s="53">
        <f t="shared" si="20"/>
        <v>5.068838249</v>
      </c>
      <c r="AD2396" s="54">
        <f t="shared" si="21"/>
        <v>1.264556631</v>
      </c>
      <c r="AE2396" s="54">
        <f t="shared" si="22"/>
        <v>0.0002503166506</v>
      </c>
      <c r="AF2396" s="54">
        <f t="shared" si="23"/>
        <v>0.6349467886</v>
      </c>
      <c r="AG2396" s="54">
        <f t="shared" si="24"/>
        <v>0</v>
      </c>
      <c r="AH2396" s="54">
        <f t="shared" si="25"/>
        <v>0</v>
      </c>
      <c r="AI2396" s="54">
        <f t="shared" si="26"/>
        <v>0.4327287101</v>
      </c>
      <c r="AJ2396" s="54">
        <f t="shared" si="27"/>
        <v>0.0324229532</v>
      </c>
      <c r="AK2396" s="54">
        <f t="shared" si="28"/>
        <v>0.1550699179</v>
      </c>
      <c r="AL2396" s="54">
        <f t="shared" si="29"/>
        <v>0.01444380646</v>
      </c>
      <c r="AM2396" s="54">
        <f t="shared" si="30"/>
        <v>2.534419124</v>
      </c>
      <c r="AN2396" s="54">
        <f t="shared" si="31"/>
        <v>-5.068838249</v>
      </c>
      <c r="AO2396" s="55">
        <f t="shared" si="32"/>
        <v>2.992384116</v>
      </c>
      <c r="AP2396" s="55">
        <f t="shared" si="33"/>
        <v>0.0005923369112</v>
      </c>
      <c r="AQ2396" s="55">
        <f t="shared" si="34"/>
        <v>2.003342133</v>
      </c>
      <c r="AR2396" s="55">
        <f t="shared" si="35"/>
        <v>0</v>
      </c>
      <c r="AS2396" s="55">
        <f t="shared" si="36"/>
        <v>0</v>
      </c>
      <c r="AT2396" s="55">
        <f t="shared" si="37"/>
        <v>2.04797553</v>
      </c>
      <c r="AU2396" s="55">
        <f t="shared" si="38"/>
        <v>0.1534481378</v>
      </c>
      <c r="AV2396" s="55">
        <f t="shared" si="39"/>
        <v>0.7338995309</v>
      </c>
      <c r="AW2396" s="55">
        <f t="shared" si="40"/>
        <v>0.06835821497</v>
      </c>
      <c r="AX2396" s="55">
        <f t="shared" si="41"/>
        <v>8</v>
      </c>
      <c r="AY2396" s="55">
        <f t="shared" si="42"/>
        <v>23.98929504</v>
      </c>
      <c r="AZ2396" s="54">
        <f t="shared" ref="AZ2396:BA2396" si="16814">AO2396*2</f>
        <v>5.984768232</v>
      </c>
      <c r="BA2396" s="54">
        <f t="shared" si="16814"/>
        <v>0.001184673822</v>
      </c>
      <c r="BB2396" s="54">
        <f t="shared" ref="BB2396:BD2396" si="16815">AQ2396*(3/2)</f>
        <v>3.0050132</v>
      </c>
      <c r="BC2396" s="54">
        <f t="shared" si="16815"/>
        <v>0</v>
      </c>
      <c r="BD2396" s="54">
        <f t="shared" si="16815"/>
        <v>0</v>
      </c>
      <c r="BE2396" s="54">
        <f t="shared" ref="BE2396:BH2396" si="16816">AT2396</f>
        <v>2.04797553</v>
      </c>
      <c r="BF2396" s="54">
        <f t="shared" si="16816"/>
        <v>0.1534481378</v>
      </c>
      <c r="BG2396" s="54">
        <f t="shared" si="16816"/>
        <v>0.7338995309</v>
      </c>
      <c r="BH2396" s="54">
        <f t="shared" si="16816"/>
        <v>0.06835821497</v>
      </c>
      <c r="BI2396" s="54">
        <f t="shared" si="46"/>
        <v>11.99464752</v>
      </c>
      <c r="BJ2396" s="54">
        <f t="shared" si="47"/>
        <v>-23.98929504</v>
      </c>
      <c r="BK2396" s="56">
        <f t="shared" ref="BK2396:BN2396" si="16817">AO2396</f>
        <v>2.992384116</v>
      </c>
      <c r="BL2396" s="56">
        <f t="shared" si="16817"/>
        <v>0.0005923369112</v>
      </c>
      <c r="BM2396" s="56">
        <f t="shared" si="16817"/>
        <v>2.003342133</v>
      </c>
      <c r="BN2396" s="56">
        <f t="shared" si="16817"/>
        <v>0</v>
      </c>
      <c r="BO2396" s="56">
        <f t="shared" si="49"/>
        <v>0.01070496115</v>
      </c>
      <c r="BP2396" s="56">
        <f t="shared" si="50"/>
        <v>2.037270569</v>
      </c>
      <c r="BQ2396" s="56">
        <f t="shared" ref="BQ2396:BS2396" si="16818">AU2396</f>
        <v>0.1534481378</v>
      </c>
      <c r="BR2396" s="56">
        <f t="shared" si="16818"/>
        <v>0.7338995309</v>
      </c>
      <c r="BS2396" s="56">
        <f t="shared" si="16818"/>
        <v>0.06835821497</v>
      </c>
      <c r="BT2396" s="56">
        <f t="shared" si="52"/>
        <v>8</v>
      </c>
      <c r="BU2396" s="50">
        <f t="shared" ref="BU2396:BX2396" si="16819">AZ2396</f>
        <v>5.984768232</v>
      </c>
      <c r="BV2396" s="50">
        <f t="shared" si="16819"/>
        <v>0.001184673822</v>
      </c>
      <c r="BW2396" s="50">
        <f t="shared" si="16819"/>
        <v>3.0050132</v>
      </c>
      <c r="BX2396" s="50">
        <f t="shared" si="16819"/>
        <v>0</v>
      </c>
      <c r="BY2396" s="50">
        <f t="shared" si="54"/>
        <v>0.01605744172</v>
      </c>
      <c r="BZ2396" s="50">
        <f t="shared" si="55"/>
        <v>2.037270569</v>
      </c>
      <c r="CA2396" s="50">
        <f t="shared" ref="CA2396:CC2396" si="16820">BF2396</f>
        <v>0.1534481378</v>
      </c>
      <c r="CB2396" s="50">
        <f t="shared" si="16820"/>
        <v>0.7338995309</v>
      </c>
      <c r="CC2396" s="50">
        <f t="shared" si="16820"/>
        <v>0.06835821497</v>
      </c>
      <c r="CD2396" s="50">
        <f t="shared" si="57"/>
        <v>12</v>
      </c>
      <c r="CE2396" s="57">
        <f t="shared" si="58"/>
        <v>37.99</v>
      </c>
      <c r="CF2396" s="57">
        <f t="shared" si="59"/>
        <v>0.01</v>
      </c>
      <c r="CG2396" s="57">
        <f t="shared" si="60"/>
        <v>21.58</v>
      </c>
      <c r="CH2396" s="57">
        <f t="shared" si="61"/>
        <v>0</v>
      </c>
      <c r="CI2396" s="58">
        <f t="shared" si="62"/>
        <v>0.1806049922</v>
      </c>
      <c r="CJ2396" s="58">
        <f t="shared" si="63"/>
        <v>30.92748964</v>
      </c>
      <c r="CK2396" s="57">
        <f t="shared" si="64"/>
        <v>2.3</v>
      </c>
      <c r="CL2396" s="57">
        <f t="shared" si="65"/>
        <v>6.25</v>
      </c>
      <c r="CM2396" s="57">
        <f t="shared" si="66"/>
        <v>0.81</v>
      </c>
      <c r="CN2396" s="57">
        <f t="shared" si="67"/>
        <v>100.0480946</v>
      </c>
      <c r="CO2396" s="59">
        <f t="shared" si="68"/>
        <v>0.2452072519</v>
      </c>
      <c r="CP2396" s="59">
        <f t="shared" si="69"/>
        <v>0.6806837946</v>
      </c>
      <c r="CQ2396" s="59">
        <f t="shared" si="70"/>
        <v>0.05126941032</v>
      </c>
      <c r="CR2396" s="59">
        <f t="shared" si="71"/>
        <v>0.02283954319</v>
      </c>
      <c r="CS2396" s="60">
        <f t="shared" si="72"/>
        <v>24.52072519</v>
      </c>
      <c r="CT2396" s="60">
        <f t="shared" si="73"/>
        <v>2.283954319</v>
      </c>
      <c r="CU2396" s="60">
        <f t="shared" si="74"/>
        <v>73.19532049</v>
      </c>
      <c r="CV2396" s="61">
        <f t="shared" si="75"/>
        <v>0.1454431691</v>
      </c>
      <c r="CW2396" s="61">
        <f t="shared" si="76"/>
        <v>0.2123494801</v>
      </c>
      <c r="CX2396" s="62"/>
    </row>
    <row r="2397" ht="15.75" customHeight="1">
      <c r="A2397" s="17" t="s">
        <v>53</v>
      </c>
      <c r="B2397" s="87" t="s">
        <v>2307</v>
      </c>
      <c r="C2397" s="88" t="s">
        <v>2421</v>
      </c>
      <c r="D2397" s="89"/>
      <c r="E2397" s="89" t="s">
        <v>2422</v>
      </c>
      <c r="F2397" s="90">
        <v>81.0</v>
      </c>
      <c r="G2397" s="89" t="s">
        <v>2503</v>
      </c>
      <c r="H2397" s="95">
        <v>36.64</v>
      </c>
      <c r="I2397" s="92">
        <v>1.2</v>
      </c>
      <c r="J2397" s="92">
        <v>20.1</v>
      </c>
      <c r="K2397" s="92">
        <v>1.62</v>
      </c>
      <c r="L2397" s="92">
        <v>0.02</v>
      </c>
      <c r="M2397" s="92">
        <v>0.02</v>
      </c>
      <c r="N2397" s="92">
        <v>4.06</v>
      </c>
      <c r="O2397" s="92">
        <v>35.59</v>
      </c>
      <c r="P2397" s="92"/>
      <c r="Q2397" s="50">
        <f t="shared" si="8"/>
        <v>99.25</v>
      </c>
      <c r="R2397" s="51">
        <f t="shared" si="9"/>
        <v>12</v>
      </c>
      <c r="S2397" s="52">
        <f t="shared" si="10"/>
        <v>0.6098098838</v>
      </c>
      <c r="T2397" s="52">
        <f t="shared" si="11"/>
        <v>0.0002503166506</v>
      </c>
      <c r="U2397" s="52">
        <f t="shared" si="12"/>
        <v>0.3942672367</v>
      </c>
      <c r="V2397" s="52">
        <f t="shared" si="13"/>
        <v>0.0002631748626</v>
      </c>
      <c r="W2397" s="52">
        <f t="shared" si="14"/>
        <v>0</v>
      </c>
      <c r="X2397" s="52">
        <f t="shared" si="15"/>
        <v>0.4953623285</v>
      </c>
      <c r="Y2397" s="52">
        <f t="shared" si="16"/>
        <v>0.05723356086</v>
      </c>
      <c r="Z2397" s="52">
        <f t="shared" si="17"/>
        <v>0.02977342424</v>
      </c>
      <c r="AA2397" s="52">
        <f t="shared" si="18"/>
        <v>0.02888761292</v>
      </c>
      <c r="AB2397" s="52">
        <f t="shared" si="19"/>
        <v>1.615847539</v>
      </c>
      <c r="AC2397" s="53">
        <f t="shared" si="20"/>
        <v>4.846345889</v>
      </c>
      <c r="AD2397" s="54">
        <f t="shared" si="21"/>
        <v>1.219619768</v>
      </c>
      <c r="AE2397" s="54">
        <f t="shared" si="22"/>
        <v>0.0005006333011</v>
      </c>
      <c r="AF2397" s="54">
        <f t="shared" si="23"/>
        <v>0.591400855</v>
      </c>
      <c r="AG2397" s="54">
        <f t="shared" si="24"/>
        <v>0.0003947622939</v>
      </c>
      <c r="AH2397" s="54">
        <f t="shared" si="25"/>
        <v>0</v>
      </c>
      <c r="AI2397" s="54">
        <f t="shared" si="26"/>
        <v>0.4953623285</v>
      </c>
      <c r="AJ2397" s="54">
        <f t="shared" si="27"/>
        <v>0.05723356086</v>
      </c>
      <c r="AK2397" s="54">
        <f t="shared" si="28"/>
        <v>0.02977342424</v>
      </c>
      <c r="AL2397" s="54">
        <f t="shared" si="29"/>
        <v>0.02888761292</v>
      </c>
      <c r="AM2397" s="54">
        <f t="shared" si="30"/>
        <v>2.423172945</v>
      </c>
      <c r="AN2397" s="54">
        <f t="shared" si="31"/>
        <v>-4.846345889</v>
      </c>
      <c r="AO2397" s="55">
        <f t="shared" si="32"/>
        <v>3.019145652</v>
      </c>
      <c r="AP2397" s="55">
        <f t="shared" si="33"/>
        <v>0.001239308262</v>
      </c>
      <c r="AQ2397" s="55">
        <f t="shared" si="34"/>
        <v>1.952002165</v>
      </c>
      <c r="AR2397" s="55">
        <f t="shared" si="35"/>
        <v>0.001302968783</v>
      </c>
      <c r="AS2397" s="55">
        <f t="shared" si="36"/>
        <v>0</v>
      </c>
      <c r="AT2397" s="55">
        <f t="shared" si="37"/>
        <v>2.452520138</v>
      </c>
      <c r="AU2397" s="55">
        <f t="shared" si="38"/>
        <v>0.2833611934</v>
      </c>
      <c r="AV2397" s="55">
        <f t="shared" si="39"/>
        <v>0.1474070964</v>
      </c>
      <c r="AW2397" s="55">
        <f t="shared" si="40"/>
        <v>0.1430214781</v>
      </c>
      <c r="AX2397" s="55">
        <f t="shared" si="41"/>
        <v>8</v>
      </c>
      <c r="AY2397" s="55">
        <f t="shared" si="42"/>
        <v>23.99407505</v>
      </c>
      <c r="AZ2397" s="54">
        <f t="shared" ref="AZ2397:BA2397" si="16821">AO2397*2</f>
        <v>6.038291304</v>
      </c>
      <c r="BA2397" s="54">
        <f t="shared" si="16821"/>
        <v>0.002478616524</v>
      </c>
      <c r="BB2397" s="54">
        <f t="shared" ref="BB2397:BD2397" si="16822">AQ2397*(3/2)</f>
        <v>2.928003247</v>
      </c>
      <c r="BC2397" s="54">
        <f t="shared" si="16822"/>
        <v>0.001954453174</v>
      </c>
      <c r="BD2397" s="54">
        <f t="shared" si="16822"/>
        <v>0</v>
      </c>
      <c r="BE2397" s="54">
        <f t="shared" ref="BE2397:BH2397" si="16823">AT2397</f>
        <v>2.452520138</v>
      </c>
      <c r="BF2397" s="54">
        <f t="shared" si="16823"/>
        <v>0.2833611934</v>
      </c>
      <c r="BG2397" s="54">
        <f t="shared" si="16823"/>
        <v>0.1474070964</v>
      </c>
      <c r="BH2397" s="54">
        <f t="shared" si="16823"/>
        <v>0.1430214781</v>
      </c>
      <c r="BI2397" s="54">
        <f t="shared" si="46"/>
        <v>11.99703753</v>
      </c>
      <c r="BJ2397" s="54">
        <f t="shared" si="47"/>
        <v>-23.99407505</v>
      </c>
      <c r="BK2397" s="56">
        <f t="shared" ref="BK2397:BN2397" si="16824">AO2397</f>
        <v>3.019145652</v>
      </c>
      <c r="BL2397" s="56">
        <f t="shared" si="16824"/>
        <v>0.001239308262</v>
      </c>
      <c r="BM2397" s="56">
        <f t="shared" si="16824"/>
        <v>1.952002165</v>
      </c>
      <c r="BN2397" s="56">
        <f t="shared" si="16824"/>
        <v>0.001302968783</v>
      </c>
      <c r="BO2397" s="56">
        <f t="shared" si="49"/>
        <v>0.005924945683</v>
      </c>
      <c r="BP2397" s="56">
        <f t="shared" si="50"/>
        <v>2.446595192</v>
      </c>
      <c r="BQ2397" s="56">
        <f t="shared" ref="BQ2397:BS2397" si="16825">AU2397</f>
        <v>0.2833611934</v>
      </c>
      <c r="BR2397" s="56">
        <f t="shared" si="16825"/>
        <v>0.1474070964</v>
      </c>
      <c r="BS2397" s="56">
        <f t="shared" si="16825"/>
        <v>0.1430214781</v>
      </c>
      <c r="BT2397" s="56">
        <f t="shared" si="52"/>
        <v>8</v>
      </c>
      <c r="BU2397" s="50">
        <f t="shared" ref="BU2397:BX2397" si="16826">AZ2397</f>
        <v>6.038291304</v>
      </c>
      <c r="BV2397" s="50">
        <f t="shared" si="16826"/>
        <v>0.002478616524</v>
      </c>
      <c r="BW2397" s="50">
        <f t="shared" si="16826"/>
        <v>2.928003247</v>
      </c>
      <c r="BX2397" s="50">
        <f t="shared" si="16826"/>
        <v>0.001954453174</v>
      </c>
      <c r="BY2397" s="50">
        <f t="shared" si="54"/>
        <v>0.008887418524</v>
      </c>
      <c r="BZ2397" s="50">
        <f t="shared" si="55"/>
        <v>2.446595192</v>
      </c>
      <c r="CA2397" s="50">
        <f t="shared" ref="CA2397:CC2397" si="16827">BF2397</f>
        <v>0.2833611934</v>
      </c>
      <c r="CB2397" s="50">
        <f t="shared" si="16827"/>
        <v>0.1474070964</v>
      </c>
      <c r="CC2397" s="50">
        <f t="shared" si="16827"/>
        <v>0.1430214781</v>
      </c>
      <c r="CD2397" s="50">
        <f t="shared" si="57"/>
        <v>12</v>
      </c>
      <c r="CE2397" s="57">
        <f t="shared" si="58"/>
        <v>36.64</v>
      </c>
      <c r="CF2397" s="57">
        <f t="shared" si="59"/>
        <v>0.02</v>
      </c>
      <c r="CG2397" s="57">
        <f t="shared" si="60"/>
        <v>20.1</v>
      </c>
      <c r="CH2397" s="57">
        <f t="shared" si="61"/>
        <v>0.02</v>
      </c>
      <c r="CI2397" s="58">
        <f t="shared" si="62"/>
        <v>0.09555391283</v>
      </c>
      <c r="CJ2397" s="58">
        <f t="shared" si="63"/>
        <v>35.50401954</v>
      </c>
      <c r="CK2397" s="57">
        <f t="shared" si="64"/>
        <v>4.06</v>
      </c>
      <c r="CL2397" s="57">
        <f t="shared" si="65"/>
        <v>1.2</v>
      </c>
      <c r="CM2397" s="57">
        <f t="shared" si="66"/>
        <v>1.62</v>
      </c>
      <c r="CN2397" s="57">
        <f t="shared" si="67"/>
        <v>99.25957345</v>
      </c>
      <c r="CO2397" s="59">
        <f t="shared" si="68"/>
        <v>0.04880407576</v>
      </c>
      <c r="CP2397" s="59">
        <f t="shared" si="69"/>
        <v>0.8100276039</v>
      </c>
      <c r="CQ2397" s="59">
        <f t="shared" si="70"/>
        <v>0.09381625095</v>
      </c>
      <c r="CR2397" s="59">
        <f t="shared" si="71"/>
        <v>0.04735206935</v>
      </c>
      <c r="CS2397" s="60">
        <f t="shared" si="72"/>
        <v>4.880407576</v>
      </c>
      <c r="CT2397" s="60">
        <f t="shared" si="73"/>
        <v>4.735206935</v>
      </c>
      <c r="CU2397" s="60">
        <f t="shared" si="74"/>
        <v>90.38438549</v>
      </c>
      <c r="CV2397" s="61">
        <f t="shared" si="75"/>
        <v>0.07175410723</v>
      </c>
      <c r="CW2397" s="61">
        <f t="shared" si="76"/>
        <v>0.04226432961</v>
      </c>
      <c r="CX2397" s="62"/>
    </row>
    <row r="2398" ht="15.75" customHeight="1">
      <c r="A2398" s="17" t="s">
        <v>53</v>
      </c>
      <c r="B2398" s="87" t="s">
        <v>2307</v>
      </c>
      <c r="C2398" s="88" t="s">
        <v>2421</v>
      </c>
      <c r="D2398" s="89"/>
      <c r="E2398" s="89" t="s">
        <v>2422</v>
      </c>
      <c r="F2398" s="90">
        <v>82.0</v>
      </c>
      <c r="G2398" s="89" t="s">
        <v>2504</v>
      </c>
      <c r="H2398" s="95">
        <v>38.3</v>
      </c>
      <c r="I2398" s="92">
        <v>5.78</v>
      </c>
      <c r="J2398" s="92">
        <v>21.56</v>
      </c>
      <c r="K2398" s="92">
        <v>5.55</v>
      </c>
      <c r="L2398" s="92">
        <v>0.04</v>
      </c>
      <c r="M2398" s="92">
        <v>0.02</v>
      </c>
      <c r="N2398" s="92">
        <v>2.48</v>
      </c>
      <c r="O2398" s="92">
        <v>26.38</v>
      </c>
      <c r="P2398" s="92"/>
      <c r="Q2398" s="50">
        <f t="shared" si="8"/>
        <v>100.11</v>
      </c>
      <c r="R2398" s="51">
        <f t="shared" si="9"/>
        <v>12</v>
      </c>
      <c r="S2398" s="52">
        <f t="shared" si="10"/>
        <v>0.6374377333</v>
      </c>
      <c r="T2398" s="52">
        <f t="shared" si="11"/>
        <v>0.0005006333011</v>
      </c>
      <c r="U2398" s="52">
        <f t="shared" si="12"/>
        <v>0.4229055534</v>
      </c>
      <c r="V2398" s="52">
        <f t="shared" si="13"/>
        <v>0.0002631748626</v>
      </c>
      <c r="W2398" s="52">
        <f t="shared" si="14"/>
        <v>0</v>
      </c>
      <c r="X2398" s="52">
        <f t="shared" si="15"/>
        <v>0.3671721896</v>
      </c>
      <c r="Y2398" s="52">
        <f t="shared" si="16"/>
        <v>0.03496040171</v>
      </c>
      <c r="Z2398" s="52">
        <f t="shared" si="17"/>
        <v>0.1434086601</v>
      </c>
      <c r="AA2398" s="52">
        <f t="shared" si="18"/>
        <v>0.09896682204</v>
      </c>
      <c r="AB2398" s="52">
        <f t="shared" si="19"/>
        <v>1.705615168</v>
      </c>
      <c r="AC2398" s="53">
        <f t="shared" si="20"/>
        <v>5.110275798</v>
      </c>
      <c r="AD2398" s="54">
        <f t="shared" si="21"/>
        <v>1.274875467</v>
      </c>
      <c r="AE2398" s="54">
        <f t="shared" si="22"/>
        <v>0.001001266602</v>
      </c>
      <c r="AF2398" s="54">
        <f t="shared" si="23"/>
        <v>0.6343583301</v>
      </c>
      <c r="AG2398" s="54">
        <f t="shared" si="24"/>
        <v>0.0003947622939</v>
      </c>
      <c r="AH2398" s="54">
        <f t="shared" si="25"/>
        <v>0</v>
      </c>
      <c r="AI2398" s="54">
        <f t="shared" si="26"/>
        <v>0.3671721896</v>
      </c>
      <c r="AJ2398" s="54">
        <f t="shared" si="27"/>
        <v>0.03496040171</v>
      </c>
      <c r="AK2398" s="54">
        <f t="shared" si="28"/>
        <v>0.1434086601</v>
      </c>
      <c r="AL2398" s="54">
        <f t="shared" si="29"/>
        <v>0.09896682204</v>
      </c>
      <c r="AM2398" s="54">
        <f t="shared" si="30"/>
        <v>2.555137899</v>
      </c>
      <c r="AN2398" s="54">
        <f t="shared" si="31"/>
        <v>-5.110275798</v>
      </c>
      <c r="AO2398" s="55">
        <f t="shared" si="32"/>
        <v>2.989831447</v>
      </c>
      <c r="AP2398" s="55">
        <f t="shared" si="33"/>
        <v>0.002348165333</v>
      </c>
      <c r="AQ2398" s="55">
        <f t="shared" si="34"/>
        <v>1.983591897</v>
      </c>
      <c r="AR2398" s="55">
        <f t="shared" si="35"/>
        <v>0.001234392693</v>
      </c>
      <c r="AS2398" s="55">
        <f t="shared" si="36"/>
        <v>0</v>
      </c>
      <c r="AT2398" s="55">
        <f t="shared" si="37"/>
        <v>1.722180695</v>
      </c>
      <c r="AU2398" s="55">
        <f t="shared" si="38"/>
        <v>0.1639779118</v>
      </c>
      <c r="AV2398" s="55">
        <f t="shared" si="39"/>
        <v>0.6726425176</v>
      </c>
      <c r="AW2398" s="55">
        <f t="shared" si="40"/>
        <v>0.4641929733</v>
      </c>
      <c r="AX2398" s="55">
        <f t="shared" si="41"/>
        <v>8</v>
      </c>
      <c r="AY2398" s="55">
        <f t="shared" si="42"/>
        <v>23.96918551</v>
      </c>
      <c r="AZ2398" s="54">
        <f t="shared" ref="AZ2398:BA2398" si="16828">AO2398*2</f>
        <v>5.979662894</v>
      </c>
      <c r="BA2398" s="54">
        <f t="shared" si="16828"/>
        <v>0.004696330665</v>
      </c>
      <c r="BB2398" s="54">
        <f t="shared" ref="BB2398:BD2398" si="16829">AQ2398*(3/2)</f>
        <v>2.975387845</v>
      </c>
      <c r="BC2398" s="54">
        <f t="shared" si="16829"/>
        <v>0.001851589039</v>
      </c>
      <c r="BD2398" s="54">
        <f t="shared" si="16829"/>
        <v>0</v>
      </c>
      <c r="BE2398" s="54">
        <f t="shared" ref="BE2398:BH2398" si="16830">AT2398</f>
        <v>1.722180695</v>
      </c>
      <c r="BF2398" s="54">
        <f t="shared" si="16830"/>
        <v>0.1639779118</v>
      </c>
      <c r="BG2398" s="54">
        <f t="shared" si="16830"/>
        <v>0.6726425176</v>
      </c>
      <c r="BH2398" s="54">
        <f t="shared" si="16830"/>
        <v>0.4641929733</v>
      </c>
      <c r="BI2398" s="54">
        <f t="shared" si="46"/>
        <v>11.98459276</v>
      </c>
      <c r="BJ2398" s="54">
        <f t="shared" si="47"/>
        <v>-23.96918551</v>
      </c>
      <c r="BK2398" s="56">
        <f t="shared" ref="BK2398:BN2398" si="16831">AO2398</f>
        <v>2.989831447</v>
      </c>
      <c r="BL2398" s="56">
        <f t="shared" si="16831"/>
        <v>0.002348165333</v>
      </c>
      <c r="BM2398" s="56">
        <f t="shared" si="16831"/>
        <v>1.983591897</v>
      </c>
      <c r="BN2398" s="56">
        <f t="shared" si="16831"/>
        <v>0.001234392693</v>
      </c>
      <c r="BO2398" s="56">
        <f t="shared" si="49"/>
        <v>0.03081448574</v>
      </c>
      <c r="BP2398" s="56">
        <f t="shared" si="50"/>
        <v>1.69136621</v>
      </c>
      <c r="BQ2398" s="56">
        <f t="shared" ref="BQ2398:BS2398" si="16832">AU2398</f>
        <v>0.1639779118</v>
      </c>
      <c r="BR2398" s="56">
        <f t="shared" si="16832"/>
        <v>0.6726425176</v>
      </c>
      <c r="BS2398" s="56">
        <f t="shared" si="16832"/>
        <v>0.4641929733</v>
      </c>
      <c r="BT2398" s="56">
        <f t="shared" si="52"/>
        <v>8</v>
      </c>
      <c r="BU2398" s="50">
        <f t="shared" ref="BU2398:BX2398" si="16833">AZ2398</f>
        <v>5.979662894</v>
      </c>
      <c r="BV2398" s="50">
        <f t="shared" si="16833"/>
        <v>0.004696330665</v>
      </c>
      <c r="BW2398" s="50">
        <f t="shared" si="16833"/>
        <v>2.975387845</v>
      </c>
      <c r="BX2398" s="50">
        <f t="shared" si="16833"/>
        <v>0.001851589039</v>
      </c>
      <c r="BY2398" s="50">
        <f t="shared" si="54"/>
        <v>0.04622172861</v>
      </c>
      <c r="BZ2398" s="50">
        <f t="shared" si="55"/>
        <v>1.69136621</v>
      </c>
      <c r="CA2398" s="50">
        <f t="shared" ref="CA2398:CC2398" si="16834">BF2398</f>
        <v>0.1639779118</v>
      </c>
      <c r="CB2398" s="50">
        <f t="shared" si="16834"/>
        <v>0.6726425176</v>
      </c>
      <c r="CC2398" s="50">
        <f t="shared" si="16834"/>
        <v>0.4641929733</v>
      </c>
      <c r="CD2398" s="50">
        <f t="shared" si="57"/>
        <v>12</v>
      </c>
      <c r="CE2398" s="57">
        <f t="shared" si="58"/>
        <v>38.3</v>
      </c>
      <c r="CF2398" s="57">
        <f t="shared" si="59"/>
        <v>0.04</v>
      </c>
      <c r="CG2398" s="57">
        <f t="shared" si="60"/>
        <v>21.56</v>
      </c>
      <c r="CH2398" s="57">
        <f t="shared" si="61"/>
        <v>0.02</v>
      </c>
      <c r="CI2398" s="58">
        <f t="shared" si="62"/>
        <v>0.524565465</v>
      </c>
      <c r="CJ2398" s="58">
        <f t="shared" si="63"/>
        <v>25.90799022</v>
      </c>
      <c r="CK2398" s="57">
        <f t="shared" si="64"/>
        <v>2.48</v>
      </c>
      <c r="CL2398" s="57">
        <f t="shared" si="65"/>
        <v>5.78</v>
      </c>
      <c r="CM2398" s="57">
        <f t="shared" si="66"/>
        <v>5.55</v>
      </c>
      <c r="CN2398" s="57">
        <f t="shared" si="67"/>
        <v>100.1625557</v>
      </c>
      <c r="CO2398" s="59">
        <f t="shared" si="68"/>
        <v>0.2248001807</v>
      </c>
      <c r="CP2398" s="59">
        <f t="shared" si="69"/>
        <v>0.5652622599</v>
      </c>
      <c r="CQ2398" s="59">
        <f t="shared" si="70"/>
        <v>0.05480216199</v>
      </c>
      <c r="CR2398" s="59">
        <f t="shared" si="71"/>
        <v>0.1551353974</v>
      </c>
      <c r="CS2398" s="60">
        <f t="shared" si="72"/>
        <v>22.48001807</v>
      </c>
      <c r="CT2398" s="60">
        <f t="shared" si="73"/>
        <v>15.51353974</v>
      </c>
      <c r="CU2398" s="60">
        <f t="shared" si="74"/>
        <v>62.00644219</v>
      </c>
      <c r="CV2398" s="61">
        <f t="shared" si="75"/>
        <v>0.2675354878</v>
      </c>
      <c r="CW2398" s="61">
        <f t="shared" si="76"/>
        <v>0.1946769565</v>
      </c>
      <c r="CX2398" s="62"/>
    </row>
    <row r="2399" ht="15.75" customHeight="1">
      <c r="A2399" s="17" t="s">
        <v>53</v>
      </c>
      <c r="B2399" s="87" t="s">
        <v>2307</v>
      </c>
      <c r="C2399" s="88" t="s">
        <v>2421</v>
      </c>
      <c r="D2399" s="89"/>
      <c r="E2399" s="89" t="s">
        <v>2422</v>
      </c>
      <c r="F2399" s="90">
        <v>83.0</v>
      </c>
      <c r="G2399" s="89" t="s">
        <v>2505</v>
      </c>
      <c r="H2399" s="95">
        <v>37.31</v>
      </c>
      <c r="I2399" s="92">
        <v>2.89</v>
      </c>
      <c r="J2399" s="92">
        <v>21.05</v>
      </c>
      <c r="K2399" s="92">
        <v>1.6</v>
      </c>
      <c r="L2399" s="92">
        <v>0.02</v>
      </c>
      <c r="M2399" s="92">
        <v>0.02</v>
      </c>
      <c r="N2399" s="92">
        <v>6.84</v>
      </c>
      <c r="O2399" s="92">
        <v>30.52</v>
      </c>
      <c r="P2399" s="92"/>
      <c r="Q2399" s="50">
        <f t="shared" si="8"/>
        <v>100.25</v>
      </c>
      <c r="R2399" s="51">
        <f t="shared" si="9"/>
        <v>12</v>
      </c>
      <c r="S2399" s="52">
        <f t="shared" si="10"/>
        <v>0.6209608833</v>
      </c>
      <c r="T2399" s="52">
        <f t="shared" si="11"/>
        <v>0.0002503166506</v>
      </c>
      <c r="U2399" s="52">
        <f t="shared" si="12"/>
        <v>0.4129017578</v>
      </c>
      <c r="V2399" s="52">
        <f t="shared" si="13"/>
        <v>0.0002631748626</v>
      </c>
      <c r="W2399" s="52">
        <f t="shared" si="14"/>
        <v>0</v>
      </c>
      <c r="X2399" s="52">
        <f t="shared" si="15"/>
        <v>0.4247951185</v>
      </c>
      <c r="Y2399" s="52">
        <f t="shared" si="16"/>
        <v>0.09642304342</v>
      </c>
      <c r="Z2399" s="52">
        <f t="shared" si="17"/>
        <v>0.07170433005</v>
      </c>
      <c r="AA2399" s="52">
        <f t="shared" si="18"/>
        <v>0.02853097572</v>
      </c>
      <c r="AB2399" s="52">
        <f t="shared" si="19"/>
        <v>1.6558296</v>
      </c>
      <c r="AC2399" s="53">
        <f t="shared" si="20"/>
        <v>4.967246533</v>
      </c>
      <c r="AD2399" s="54">
        <f t="shared" si="21"/>
        <v>1.241921767</v>
      </c>
      <c r="AE2399" s="54">
        <f t="shared" si="22"/>
        <v>0.0005006333011</v>
      </c>
      <c r="AF2399" s="54">
        <f t="shared" si="23"/>
        <v>0.6193526367</v>
      </c>
      <c r="AG2399" s="54">
        <f t="shared" si="24"/>
        <v>0.0003947622939</v>
      </c>
      <c r="AH2399" s="54">
        <f t="shared" si="25"/>
        <v>0</v>
      </c>
      <c r="AI2399" s="54">
        <f t="shared" si="26"/>
        <v>0.4247951185</v>
      </c>
      <c r="AJ2399" s="54">
        <f t="shared" si="27"/>
        <v>0.09642304342</v>
      </c>
      <c r="AK2399" s="54">
        <f t="shared" si="28"/>
        <v>0.07170433005</v>
      </c>
      <c r="AL2399" s="54">
        <f t="shared" si="29"/>
        <v>0.02853097572</v>
      </c>
      <c r="AM2399" s="54">
        <f t="shared" si="30"/>
        <v>2.483623267</v>
      </c>
      <c r="AN2399" s="54">
        <f t="shared" si="31"/>
        <v>-4.967246533</v>
      </c>
      <c r="AO2399" s="55">
        <f t="shared" si="32"/>
        <v>3.000119738</v>
      </c>
      <c r="AP2399" s="55">
        <f t="shared" si="33"/>
        <v>0.001209383625</v>
      </c>
      <c r="AQ2399" s="55">
        <f t="shared" si="34"/>
        <v>1.994899754</v>
      </c>
      <c r="AR2399" s="55">
        <f t="shared" si="35"/>
        <v>0.001271506984</v>
      </c>
      <c r="AS2399" s="55">
        <f t="shared" si="36"/>
        <v>0</v>
      </c>
      <c r="AT2399" s="55">
        <f t="shared" si="37"/>
        <v>2.052361515</v>
      </c>
      <c r="AU2399" s="55">
        <f t="shared" si="38"/>
        <v>0.4658597402</v>
      </c>
      <c r="AV2399" s="55">
        <f t="shared" si="39"/>
        <v>0.3464333771</v>
      </c>
      <c r="AW2399" s="55">
        <f t="shared" si="40"/>
        <v>0.1378449846</v>
      </c>
      <c r="AX2399" s="55">
        <f t="shared" si="41"/>
        <v>8</v>
      </c>
      <c r="AY2399" s="55">
        <f t="shared" si="42"/>
        <v>23.9988295</v>
      </c>
      <c r="AZ2399" s="54">
        <f t="shared" ref="AZ2399:BA2399" si="16835">AO2399*2</f>
        <v>6.000239476</v>
      </c>
      <c r="BA2399" s="54">
        <f t="shared" si="16835"/>
        <v>0.00241876725</v>
      </c>
      <c r="BB2399" s="54">
        <f t="shared" ref="BB2399:BD2399" si="16836">AQ2399*(3/2)</f>
        <v>2.992349631</v>
      </c>
      <c r="BC2399" s="54">
        <f t="shared" si="16836"/>
        <v>0.001907260476</v>
      </c>
      <c r="BD2399" s="54">
        <f t="shared" si="16836"/>
        <v>0</v>
      </c>
      <c r="BE2399" s="54">
        <f t="shared" ref="BE2399:BH2399" si="16837">AT2399</f>
        <v>2.052361515</v>
      </c>
      <c r="BF2399" s="54">
        <f t="shared" si="16837"/>
        <v>0.4658597402</v>
      </c>
      <c r="BG2399" s="54">
        <f t="shared" si="16837"/>
        <v>0.3464333771</v>
      </c>
      <c r="BH2399" s="54">
        <f t="shared" si="16837"/>
        <v>0.1378449846</v>
      </c>
      <c r="BI2399" s="54">
        <f t="shared" si="46"/>
        <v>11.99941475</v>
      </c>
      <c r="BJ2399" s="54">
        <f t="shared" si="47"/>
        <v>-23.9988295</v>
      </c>
      <c r="BK2399" s="56">
        <f t="shared" ref="BK2399:BN2399" si="16838">AO2399</f>
        <v>3.000119738</v>
      </c>
      <c r="BL2399" s="56">
        <f t="shared" si="16838"/>
        <v>0.001209383625</v>
      </c>
      <c r="BM2399" s="56">
        <f t="shared" si="16838"/>
        <v>1.994899754</v>
      </c>
      <c r="BN2399" s="56">
        <f t="shared" si="16838"/>
        <v>0.001271506984</v>
      </c>
      <c r="BO2399" s="56">
        <f t="shared" si="49"/>
        <v>0.0011704959</v>
      </c>
      <c r="BP2399" s="56">
        <f t="shared" si="50"/>
        <v>2.05119102</v>
      </c>
      <c r="BQ2399" s="56">
        <f t="shared" ref="BQ2399:BS2399" si="16839">AU2399</f>
        <v>0.4658597402</v>
      </c>
      <c r="BR2399" s="56">
        <f t="shared" si="16839"/>
        <v>0.3464333771</v>
      </c>
      <c r="BS2399" s="56">
        <f t="shared" si="16839"/>
        <v>0.1378449846</v>
      </c>
      <c r="BT2399" s="56">
        <f t="shared" si="52"/>
        <v>8</v>
      </c>
      <c r="BU2399" s="50">
        <f t="shared" ref="BU2399:BX2399" si="16840">AZ2399</f>
        <v>6.000239476</v>
      </c>
      <c r="BV2399" s="50">
        <f t="shared" si="16840"/>
        <v>0.00241876725</v>
      </c>
      <c r="BW2399" s="50">
        <f t="shared" si="16840"/>
        <v>2.992349631</v>
      </c>
      <c r="BX2399" s="50">
        <f t="shared" si="16840"/>
        <v>0.001907260476</v>
      </c>
      <c r="BY2399" s="50">
        <f t="shared" si="54"/>
        <v>0.001755743851</v>
      </c>
      <c r="BZ2399" s="50">
        <f t="shared" si="55"/>
        <v>2.05119102</v>
      </c>
      <c r="CA2399" s="50">
        <f t="shared" ref="CA2399:CC2399" si="16841">BF2399</f>
        <v>0.4658597402</v>
      </c>
      <c r="CB2399" s="50">
        <f t="shared" si="16841"/>
        <v>0.3464333771</v>
      </c>
      <c r="CC2399" s="50">
        <f t="shared" si="16841"/>
        <v>0.1378449846</v>
      </c>
      <c r="CD2399" s="50">
        <f t="shared" si="57"/>
        <v>12</v>
      </c>
      <c r="CE2399" s="57">
        <f t="shared" si="58"/>
        <v>37.31</v>
      </c>
      <c r="CF2399" s="57">
        <f t="shared" si="59"/>
        <v>0.02</v>
      </c>
      <c r="CG2399" s="57">
        <f t="shared" si="60"/>
        <v>21.05</v>
      </c>
      <c r="CH2399" s="57">
        <f t="shared" si="61"/>
        <v>0.02</v>
      </c>
      <c r="CI2399" s="58">
        <f t="shared" si="62"/>
        <v>0.01934413259</v>
      </c>
      <c r="CJ2399" s="58">
        <f t="shared" si="63"/>
        <v>30.50259394</v>
      </c>
      <c r="CK2399" s="57">
        <f t="shared" si="64"/>
        <v>6.84</v>
      </c>
      <c r="CL2399" s="57">
        <f t="shared" si="65"/>
        <v>2.89</v>
      </c>
      <c r="CM2399" s="57">
        <f t="shared" si="66"/>
        <v>1.6</v>
      </c>
      <c r="CN2399" s="57">
        <f t="shared" si="67"/>
        <v>100.2519381</v>
      </c>
      <c r="CO2399" s="59">
        <f t="shared" si="68"/>
        <v>0.1154266537</v>
      </c>
      <c r="CP2399" s="59">
        <f t="shared" si="69"/>
        <v>0.6834275538</v>
      </c>
      <c r="CQ2399" s="59">
        <f t="shared" si="70"/>
        <v>0.1552178123</v>
      </c>
      <c r="CR2399" s="59">
        <f t="shared" si="71"/>
        <v>0.04592798025</v>
      </c>
      <c r="CS2399" s="60">
        <f t="shared" si="72"/>
        <v>11.54266537</v>
      </c>
      <c r="CT2399" s="60">
        <f t="shared" si="73"/>
        <v>4.592798025</v>
      </c>
      <c r="CU2399" s="60">
        <f t="shared" si="74"/>
        <v>83.86453661</v>
      </c>
      <c r="CV2399" s="61">
        <f t="shared" si="75"/>
        <v>0.1036413071</v>
      </c>
      <c r="CW2399" s="61">
        <f t="shared" si="76"/>
        <v>0.0999594821</v>
      </c>
      <c r="CX2399" s="62"/>
    </row>
    <row r="2400" ht="15.75" customHeight="1">
      <c r="A2400" s="17" t="s">
        <v>53</v>
      </c>
      <c r="B2400" s="87" t="s">
        <v>2307</v>
      </c>
      <c r="C2400" s="88" t="s">
        <v>2421</v>
      </c>
      <c r="D2400" s="89"/>
      <c r="E2400" s="89" t="s">
        <v>2422</v>
      </c>
      <c r="F2400" s="90">
        <v>84.0</v>
      </c>
      <c r="G2400" s="89" t="s">
        <v>2506</v>
      </c>
      <c r="H2400" s="95">
        <v>38.2</v>
      </c>
      <c r="I2400" s="92">
        <v>6.27</v>
      </c>
      <c r="J2400" s="92">
        <v>21.58</v>
      </c>
      <c r="K2400" s="92">
        <v>1.35</v>
      </c>
      <c r="L2400" s="92">
        <v>0.02</v>
      </c>
      <c r="M2400" s="92">
        <v>0.05</v>
      </c>
      <c r="N2400" s="92">
        <v>0.19</v>
      </c>
      <c r="O2400" s="92">
        <v>33.28</v>
      </c>
      <c r="P2400" s="92"/>
      <c r="Q2400" s="50">
        <f t="shared" si="8"/>
        <v>100.94</v>
      </c>
      <c r="R2400" s="51">
        <f t="shared" si="9"/>
        <v>12</v>
      </c>
      <c r="S2400" s="52">
        <f t="shared" si="10"/>
        <v>0.635773405</v>
      </c>
      <c r="T2400" s="52">
        <f t="shared" si="11"/>
        <v>0.0002503166506</v>
      </c>
      <c r="U2400" s="52">
        <f t="shared" si="12"/>
        <v>0.4232978591</v>
      </c>
      <c r="V2400" s="52">
        <f t="shared" si="13"/>
        <v>0.0006579371565</v>
      </c>
      <c r="W2400" s="52">
        <f t="shared" si="14"/>
        <v>0</v>
      </c>
      <c r="X2400" s="52">
        <f t="shared" si="15"/>
        <v>0.4632104044</v>
      </c>
      <c r="Y2400" s="52">
        <f t="shared" si="16"/>
        <v>0.002678417873</v>
      </c>
      <c r="Z2400" s="52">
        <f t="shared" si="17"/>
        <v>0.1555661417</v>
      </c>
      <c r="AA2400" s="52">
        <f t="shared" si="18"/>
        <v>0.02407301077</v>
      </c>
      <c r="AB2400" s="52">
        <f t="shared" si="19"/>
        <v>1.705507493</v>
      </c>
      <c r="AC2400" s="53">
        <f t="shared" si="20"/>
        <v>5.107018225</v>
      </c>
      <c r="AD2400" s="54">
        <f t="shared" si="21"/>
        <v>1.27154681</v>
      </c>
      <c r="AE2400" s="54">
        <f t="shared" si="22"/>
        <v>0.0005006333011</v>
      </c>
      <c r="AF2400" s="54">
        <f t="shared" si="23"/>
        <v>0.6349467886</v>
      </c>
      <c r="AG2400" s="54">
        <f t="shared" si="24"/>
        <v>0.0009869057347</v>
      </c>
      <c r="AH2400" s="54">
        <f t="shared" si="25"/>
        <v>0</v>
      </c>
      <c r="AI2400" s="54">
        <f t="shared" si="26"/>
        <v>0.4632104044</v>
      </c>
      <c r="AJ2400" s="54">
        <f t="shared" si="27"/>
        <v>0.002678417873</v>
      </c>
      <c r="AK2400" s="54">
        <f t="shared" si="28"/>
        <v>0.1555661417</v>
      </c>
      <c r="AL2400" s="54">
        <f t="shared" si="29"/>
        <v>0.02407301077</v>
      </c>
      <c r="AM2400" s="54">
        <f t="shared" si="30"/>
        <v>2.553509112</v>
      </c>
      <c r="AN2400" s="54">
        <f t="shared" si="31"/>
        <v>-5.107018225</v>
      </c>
      <c r="AO2400" s="55">
        <f t="shared" si="32"/>
        <v>2.982213366</v>
      </c>
      <c r="AP2400" s="55">
        <f t="shared" si="33"/>
        <v>0.001174156791</v>
      </c>
      <c r="AQ2400" s="55">
        <f t="shared" si="34"/>
        <v>1.985557312</v>
      </c>
      <c r="AR2400" s="55">
        <f t="shared" si="35"/>
        <v>0.003086176563</v>
      </c>
      <c r="AS2400" s="55">
        <f t="shared" si="36"/>
        <v>0</v>
      </c>
      <c r="AT2400" s="55">
        <f t="shared" si="37"/>
        <v>2.172774527</v>
      </c>
      <c r="AU2400" s="55">
        <f t="shared" si="38"/>
        <v>0.01256361703</v>
      </c>
      <c r="AV2400" s="55">
        <f t="shared" si="39"/>
        <v>0.7297119119</v>
      </c>
      <c r="AW2400" s="55">
        <f t="shared" si="40"/>
        <v>0.1129189329</v>
      </c>
      <c r="AX2400" s="55">
        <f t="shared" si="41"/>
        <v>8</v>
      </c>
      <c r="AY2400" s="55">
        <f t="shared" si="42"/>
        <v>23.95541853</v>
      </c>
      <c r="AZ2400" s="54">
        <f t="shared" ref="AZ2400:BA2400" si="16842">AO2400*2</f>
        <v>5.964426732</v>
      </c>
      <c r="BA2400" s="54">
        <f t="shared" si="16842"/>
        <v>0.002348313582</v>
      </c>
      <c r="BB2400" s="54">
        <f t="shared" ref="BB2400:BD2400" si="16843">AQ2400*(3/2)</f>
        <v>2.978335968</v>
      </c>
      <c r="BC2400" s="54">
        <f t="shared" si="16843"/>
        <v>0.004629264844</v>
      </c>
      <c r="BD2400" s="54">
        <f t="shared" si="16843"/>
        <v>0</v>
      </c>
      <c r="BE2400" s="54">
        <f t="shared" ref="BE2400:BH2400" si="16844">AT2400</f>
        <v>2.172774527</v>
      </c>
      <c r="BF2400" s="54">
        <f t="shared" si="16844"/>
        <v>0.01256361703</v>
      </c>
      <c r="BG2400" s="54">
        <f t="shared" si="16844"/>
        <v>0.7297119119</v>
      </c>
      <c r="BH2400" s="54">
        <f t="shared" si="16844"/>
        <v>0.1129189329</v>
      </c>
      <c r="BI2400" s="54">
        <f t="shared" si="46"/>
        <v>11.97770927</v>
      </c>
      <c r="BJ2400" s="54">
        <f t="shared" si="47"/>
        <v>-23.95541853</v>
      </c>
      <c r="BK2400" s="56">
        <f t="shared" ref="BK2400:BN2400" si="16845">AO2400</f>
        <v>2.982213366</v>
      </c>
      <c r="BL2400" s="56">
        <f t="shared" si="16845"/>
        <v>0.001174156791</v>
      </c>
      <c r="BM2400" s="56">
        <f t="shared" si="16845"/>
        <v>1.985557312</v>
      </c>
      <c r="BN2400" s="56">
        <f t="shared" si="16845"/>
        <v>0.003086176563</v>
      </c>
      <c r="BO2400" s="56">
        <f t="shared" si="49"/>
        <v>0.044581466</v>
      </c>
      <c r="BP2400" s="56">
        <f t="shared" si="50"/>
        <v>2.128193061</v>
      </c>
      <c r="BQ2400" s="56">
        <f t="shared" ref="BQ2400:BS2400" si="16846">AU2400</f>
        <v>0.01256361703</v>
      </c>
      <c r="BR2400" s="56">
        <f t="shared" si="16846"/>
        <v>0.7297119119</v>
      </c>
      <c r="BS2400" s="56">
        <f t="shared" si="16846"/>
        <v>0.1129189329</v>
      </c>
      <c r="BT2400" s="56">
        <f t="shared" si="52"/>
        <v>8</v>
      </c>
      <c r="BU2400" s="50">
        <f t="shared" ref="BU2400:BX2400" si="16847">AZ2400</f>
        <v>5.964426732</v>
      </c>
      <c r="BV2400" s="50">
        <f t="shared" si="16847"/>
        <v>0.002348313582</v>
      </c>
      <c r="BW2400" s="50">
        <f t="shared" si="16847"/>
        <v>2.978335968</v>
      </c>
      <c r="BX2400" s="50">
        <f t="shared" si="16847"/>
        <v>0.004629264844</v>
      </c>
      <c r="BY2400" s="50">
        <f t="shared" si="54"/>
        <v>0.066872199</v>
      </c>
      <c r="BZ2400" s="50">
        <f t="shared" si="55"/>
        <v>2.128193061</v>
      </c>
      <c r="CA2400" s="50">
        <f t="shared" ref="CA2400:CC2400" si="16848">BF2400</f>
        <v>0.01256361703</v>
      </c>
      <c r="CB2400" s="50">
        <f t="shared" si="16848"/>
        <v>0.7297119119</v>
      </c>
      <c r="CC2400" s="50">
        <f t="shared" si="16848"/>
        <v>0.1129189329</v>
      </c>
      <c r="CD2400" s="50">
        <f t="shared" si="57"/>
        <v>12</v>
      </c>
      <c r="CE2400" s="57">
        <f t="shared" si="58"/>
        <v>38.2</v>
      </c>
      <c r="CF2400" s="57">
        <f t="shared" si="59"/>
        <v>0.02</v>
      </c>
      <c r="CG2400" s="57">
        <f t="shared" si="60"/>
        <v>21.58</v>
      </c>
      <c r="CH2400" s="57">
        <f t="shared" si="61"/>
        <v>0.05</v>
      </c>
      <c r="CI2400" s="58">
        <f t="shared" si="62"/>
        <v>0.7588775384</v>
      </c>
      <c r="CJ2400" s="58">
        <f t="shared" si="63"/>
        <v>32.59715363</v>
      </c>
      <c r="CK2400" s="57">
        <f t="shared" si="64"/>
        <v>0.19</v>
      </c>
      <c r="CL2400" s="57">
        <f t="shared" si="65"/>
        <v>6.27</v>
      </c>
      <c r="CM2400" s="57">
        <f t="shared" si="66"/>
        <v>1.35</v>
      </c>
      <c r="CN2400" s="57">
        <f t="shared" si="67"/>
        <v>101.0160312</v>
      </c>
      <c r="CO2400" s="59">
        <f t="shared" si="68"/>
        <v>0.2445917288</v>
      </c>
      <c r="CP2400" s="59">
        <f t="shared" si="69"/>
        <v>0.7133478452</v>
      </c>
      <c r="CQ2400" s="59">
        <f t="shared" si="70"/>
        <v>0.004211191786</v>
      </c>
      <c r="CR2400" s="59">
        <f t="shared" si="71"/>
        <v>0.03784923415</v>
      </c>
      <c r="CS2400" s="60">
        <f t="shared" si="72"/>
        <v>24.45917288</v>
      </c>
      <c r="CT2400" s="60">
        <f t="shared" si="73"/>
        <v>3.784923415</v>
      </c>
      <c r="CU2400" s="60">
        <f t="shared" si="74"/>
        <v>71.7559037</v>
      </c>
      <c r="CV2400" s="61">
        <f t="shared" si="75"/>
        <v>0.1601450986</v>
      </c>
      <c r="CW2400" s="61">
        <f t="shared" si="76"/>
        <v>0.2118164372</v>
      </c>
      <c r="CX2400" s="62"/>
    </row>
    <row r="2401" ht="15.75" customHeight="1">
      <c r="A2401" s="17" t="s">
        <v>53</v>
      </c>
      <c r="B2401" s="87" t="s">
        <v>2307</v>
      </c>
      <c r="C2401" s="88" t="s">
        <v>2421</v>
      </c>
      <c r="D2401" s="89"/>
      <c r="E2401" s="89" t="s">
        <v>2422</v>
      </c>
      <c r="F2401" s="90">
        <v>85.0</v>
      </c>
      <c r="G2401" s="89" t="s">
        <v>2507</v>
      </c>
      <c r="H2401" s="95">
        <v>38.46</v>
      </c>
      <c r="I2401" s="92">
        <v>5.54</v>
      </c>
      <c r="J2401" s="92">
        <v>21.61</v>
      </c>
      <c r="K2401" s="92">
        <v>4.36</v>
      </c>
      <c r="L2401" s="92">
        <v>0.04</v>
      </c>
      <c r="M2401" s="92">
        <v>0.03</v>
      </c>
      <c r="N2401" s="92">
        <v>2.1</v>
      </c>
      <c r="O2401" s="92">
        <v>28.32</v>
      </c>
      <c r="P2401" s="92"/>
      <c r="Q2401" s="50">
        <f t="shared" si="8"/>
        <v>100.46</v>
      </c>
      <c r="R2401" s="51">
        <f t="shared" si="9"/>
        <v>12</v>
      </c>
      <c r="S2401" s="52">
        <f t="shared" si="10"/>
        <v>0.6401006586</v>
      </c>
      <c r="T2401" s="52">
        <f t="shared" si="11"/>
        <v>0.0005006333011</v>
      </c>
      <c r="U2401" s="52">
        <f t="shared" si="12"/>
        <v>0.4238863177</v>
      </c>
      <c r="V2401" s="52">
        <f t="shared" si="13"/>
        <v>0.0003947622939</v>
      </c>
      <c r="W2401" s="52">
        <f t="shared" si="14"/>
        <v>0</v>
      </c>
      <c r="X2401" s="52">
        <f t="shared" si="15"/>
        <v>0.3941742384</v>
      </c>
      <c r="Y2401" s="52">
        <f t="shared" si="16"/>
        <v>0.02960356596</v>
      </c>
      <c r="Z2401" s="52">
        <f t="shared" si="17"/>
        <v>0.1374539752</v>
      </c>
      <c r="AA2401" s="52">
        <f t="shared" si="18"/>
        <v>0.07774690885</v>
      </c>
      <c r="AB2401" s="52">
        <f t="shared" si="19"/>
        <v>1.70386106</v>
      </c>
      <c r="AC2401" s="53">
        <f t="shared" si="20"/>
        <v>5.113205784</v>
      </c>
      <c r="AD2401" s="54">
        <f t="shared" si="21"/>
        <v>1.280201317</v>
      </c>
      <c r="AE2401" s="54">
        <f t="shared" si="22"/>
        <v>0.001001266602</v>
      </c>
      <c r="AF2401" s="54">
        <f t="shared" si="23"/>
        <v>0.6358294765</v>
      </c>
      <c r="AG2401" s="54">
        <f t="shared" si="24"/>
        <v>0.0005921434408</v>
      </c>
      <c r="AH2401" s="54">
        <f t="shared" si="25"/>
        <v>0</v>
      </c>
      <c r="AI2401" s="54">
        <f t="shared" si="26"/>
        <v>0.3941742384</v>
      </c>
      <c r="AJ2401" s="54">
        <f t="shared" si="27"/>
        <v>0.02960356596</v>
      </c>
      <c r="AK2401" s="54">
        <f t="shared" si="28"/>
        <v>0.1374539752</v>
      </c>
      <c r="AL2401" s="54">
        <f t="shared" si="29"/>
        <v>0.07774690885</v>
      </c>
      <c r="AM2401" s="54">
        <f t="shared" si="30"/>
        <v>2.556602892</v>
      </c>
      <c r="AN2401" s="54">
        <f t="shared" si="31"/>
        <v>-5.113205784</v>
      </c>
      <c r="AO2401" s="55">
        <f t="shared" si="32"/>
        <v>3.005412465</v>
      </c>
      <c r="AP2401" s="55">
        <f t="shared" si="33"/>
        <v>0.002350582746</v>
      </c>
      <c r="AQ2401" s="55">
        <f t="shared" si="34"/>
        <v>1.990238888</v>
      </c>
      <c r="AR2401" s="55">
        <f t="shared" si="35"/>
        <v>0.001853495232</v>
      </c>
      <c r="AS2401" s="55">
        <f t="shared" si="36"/>
        <v>0</v>
      </c>
      <c r="AT2401" s="55">
        <f t="shared" si="37"/>
        <v>1.850734183</v>
      </c>
      <c r="AU2401" s="55">
        <f t="shared" si="38"/>
        <v>0.1389952111</v>
      </c>
      <c r="AV2401" s="55">
        <f t="shared" si="39"/>
        <v>0.6453764498</v>
      </c>
      <c r="AW2401" s="55">
        <f t="shared" si="40"/>
        <v>0.365038726</v>
      </c>
      <c r="AX2401" s="55">
        <f t="shared" si="41"/>
        <v>8</v>
      </c>
      <c r="AY2401" s="55">
        <f t="shared" si="42"/>
        <v>24.00761848</v>
      </c>
      <c r="AZ2401" s="54">
        <f t="shared" ref="AZ2401:BA2401" si="16849">AO2401*2</f>
        <v>6.010824929</v>
      </c>
      <c r="BA2401" s="54">
        <f t="shared" si="16849"/>
        <v>0.004701165491</v>
      </c>
      <c r="BB2401" s="54">
        <f t="shared" ref="BB2401:BD2401" si="16850">AQ2401*(3/2)</f>
        <v>2.985358331</v>
      </c>
      <c r="BC2401" s="54">
        <f t="shared" si="16850"/>
        <v>0.002780242848</v>
      </c>
      <c r="BD2401" s="54">
        <f t="shared" si="16850"/>
        <v>0</v>
      </c>
      <c r="BE2401" s="54">
        <f t="shared" ref="BE2401:BH2401" si="16851">AT2401</f>
        <v>1.850734183</v>
      </c>
      <c r="BF2401" s="54">
        <f t="shared" si="16851"/>
        <v>0.1389952111</v>
      </c>
      <c r="BG2401" s="54">
        <f t="shared" si="16851"/>
        <v>0.6453764498</v>
      </c>
      <c r="BH2401" s="54">
        <f t="shared" si="16851"/>
        <v>0.365038726</v>
      </c>
      <c r="BI2401" s="54">
        <f t="shared" si="46"/>
        <v>12.00380924</v>
      </c>
      <c r="BJ2401" s="54">
        <f t="shared" si="47"/>
        <v>-24.00761848</v>
      </c>
      <c r="BK2401" s="56">
        <f t="shared" ref="BK2401:BN2401" si="16852">AO2401</f>
        <v>3.005412465</v>
      </c>
      <c r="BL2401" s="56">
        <f t="shared" si="16852"/>
        <v>0.002350582746</v>
      </c>
      <c r="BM2401" s="56">
        <f t="shared" si="16852"/>
        <v>1.990238888</v>
      </c>
      <c r="BN2401" s="56">
        <f t="shared" si="16852"/>
        <v>0.001853495232</v>
      </c>
      <c r="BO2401" s="56">
        <f t="shared" si="49"/>
        <v>0</v>
      </c>
      <c r="BP2401" s="56">
        <f t="shared" si="50"/>
        <v>1.850734183</v>
      </c>
      <c r="BQ2401" s="56">
        <f t="shared" ref="BQ2401:BS2401" si="16853">AU2401</f>
        <v>0.1389952111</v>
      </c>
      <c r="BR2401" s="56">
        <f t="shared" si="16853"/>
        <v>0.6453764498</v>
      </c>
      <c r="BS2401" s="56">
        <f t="shared" si="16853"/>
        <v>0.365038726</v>
      </c>
      <c r="BT2401" s="56">
        <f t="shared" si="52"/>
        <v>8</v>
      </c>
      <c r="BU2401" s="50">
        <f t="shared" ref="BU2401:BX2401" si="16854">AZ2401</f>
        <v>6.010824929</v>
      </c>
      <c r="BV2401" s="50">
        <f t="shared" si="16854"/>
        <v>0.004701165491</v>
      </c>
      <c r="BW2401" s="50">
        <f t="shared" si="16854"/>
        <v>2.985358331</v>
      </c>
      <c r="BX2401" s="50">
        <f t="shared" si="16854"/>
        <v>0.002780242848</v>
      </c>
      <c r="BY2401" s="50">
        <f t="shared" si="54"/>
        <v>0</v>
      </c>
      <c r="BZ2401" s="50">
        <f t="shared" si="55"/>
        <v>1.850734183</v>
      </c>
      <c r="CA2401" s="50">
        <f t="shared" ref="CA2401:CC2401" si="16855">BF2401</f>
        <v>0.1389952111</v>
      </c>
      <c r="CB2401" s="50">
        <f t="shared" si="16855"/>
        <v>0.6453764498</v>
      </c>
      <c r="CC2401" s="50">
        <f t="shared" si="16855"/>
        <v>0.365038726</v>
      </c>
      <c r="CD2401" s="50">
        <f t="shared" si="57"/>
        <v>12.00380924</v>
      </c>
      <c r="CE2401" s="57">
        <f t="shared" si="58"/>
        <v>38.46</v>
      </c>
      <c r="CF2401" s="57">
        <f t="shared" si="59"/>
        <v>0.04</v>
      </c>
      <c r="CG2401" s="57">
        <f t="shared" si="60"/>
        <v>21.61</v>
      </c>
      <c r="CH2401" s="57">
        <f t="shared" si="61"/>
        <v>0.03</v>
      </c>
      <c r="CI2401" s="58">
        <f t="shared" si="62"/>
        <v>0</v>
      </c>
      <c r="CJ2401" s="58">
        <f t="shared" si="63"/>
        <v>28.32</v>
      </c>
      <c r="CK2401" s="57">
        <f t="shared" si="64"/>
        <v>2.1</v>
      </c>
      <c r="CL2401" s="57">
        <f t="shared" si="65"/>
        <v>5.54</v>
      </c>
      <c r="CM2401" s="57">
        <f t="shared" si="66"/>
        <v>4.36</v>
      </c>
      <c r="CN2401" s="57">
        <f t="shared" si="67"/>
        <v>100.46</v>
      </c>
      <c r="CO2401" s="59">
        <f t="shared" si="68"/>
        <v>0.2151151169</v>
      </c>
      <c r="CP2401" s="59">
        <f t="shared" si="69"/>
        <v>0.6168816668</v>
      </c>
      <c r="CQ2401" s="59">
        <f t="shared" si="70"/>
        <v>0.04632950441</v>
      </c>
      <c r="CR2401" s="59">
        <f t="shared" si="71"/>
        <v>0.1216737119</v>
      </c>
      <c r="CS2401" s="60">
        <f t="shared" si="72"/>
        <v>21.51151169</v>
      </c>
      <c r="CT2401" s="60">
        <f t="shared" si="73"/>
        <v>12.16737119</v>
      </c>
      <c r="CU2401" s="60">
        <f t="shared" si="74"/>
        <v>66.32111712</v>
      </c>
      <c r="CV2401" s="61">
        <f t="shared" si="75"/>
        <v>0.2292312703</v>
      </c>
      <c r="CW2401" s="61">
        <f t="shared" si="76"/>
        <v>0.1862896912</v>
      </c>
      <c r="CX2401" s="62"/>
    </row>
    <row r="2402" ht="15.75" customHeight="1">
      <c r="A2402" s="17" t="s">
        <v>53</v>
      </c>
      <c r="B2402" s="87" t="s">
        <v>2307</v>
      </c>
      <c r="C2402" s="88" t="s">
        <v>2421</v>
      </c>
      <c r="D2402" s="89"/>
      <c r="E2402" s="89" t="s">
        <v>2422</v>
      </c>
      <c r="F2402" s="90">
        <v>86.0</v>
      </c>
      <c r="G2402" s="89" t="s">
        <v>2508</v>
      </c>
      <c r="H2402" s="95">
        <v>38.3</v>
      </c>
      <c r="I2402" s="92">
        <v>6.58</v>
      </c>
      <c r="J2402" s="92">
        <v>21.72</v>
      </c>
      <c r="K2402" s="92">
        <v>0.93</v>
      </c>
      <c r="L2402" s="92">
        <v>0.01</v>
      </c>
      <c r="M2402" s="92">
        <v>0.02</v>
      </c>
      <c r="N2402" s="92">
        <v>0.29</v>
      </c>
      <c r="O2402" s="92">
        <v>32.35</v>
      </c>
      <c r="P2402" s="92"/>
      <c r="Q2402" s="50">
        <f t="shared" si="8"/>
        <v>100.2</v>
      </c>
      <c r="R2402" s="51">
        <f t="shared" si="9"/>
        <v>12</v>
      </c>
      <c r="S2402" s="52">
        <f t="shared" si="10"/>
        <v>0.6374377333</v>
      </c>
      <c r="T2402" s="52">
        <f t="shared" si="11"/>
        <v>0.0001251583253</v>
      </c>
      <c r="U2402" s="52">
        <f t="shared" si="12"/>
        <v>0.426043999</v>
      </c>
      <c r="V2402" s="52">
        <f t="shared" si="13"/>
        <v>0.0002631748626</v>
      </c>
      <c r="W2402" s="52">
        <f t="shared" si="14"/>
        <v>0</v>
      </c>
      <c r="X2402" s="52">
        <f t="shared" si="15"/>
        <v>0.4502661233</v>
      </c>
      <c r="Y2402" s="52">
        <f t="shared" si="16"/>
        <v>0.00408811149</v>
      </c>
      <c r="Z2402" s="52">
        <f t="shared" si="17"/>
        <v>0.1632576096</v>
      </c>
      <c r="AA2402" s="52">
        <f t="shared" si="18"/>
        <v>0.01658362964</v>
      </c>
      <c r="AB2402" s="52">
        <f t="shared" si="19"/>
        <v>1.69806554</v>
      </c>
      <c r="AC2402" s="53">
        <f t="shared" si="20"/>
        <v>5.097564036</v>
      </c>
      <c r="AD2402" s="54">
        <f t="shared" si="21"/>
        <v>1.274875467</v>
      </c>
      <c r="AE2402" s="54">
        <f t="shared" si="22"/>
        <v>0.0002503166506</v>
      </c>
      <c r="AF2402" s="54">
        <f t="shared" si="23"/>
        <v>0.6390659986</v>
      </c>
      <c r="AG2402" s="54">
        <f t="shared" si="24"/>
        <v>0.0003947622939</v>
      </c>
      <c r="AH2402" s="54">
        <f t="shared" si="25"/>
        <v>0</v>
      </c>
      <c r="AI2402" s="54">
        <f t="shared" si="26"/>
        <v>0.4502661233</v>
      </c>
      <c r="AJ2402" s="54">
        <f t="shared" si="27"/>
        <v>0.00408811149</v>
      </c>
      <c r="AK2402" s="54">
        <f t="shared" si="28"/>
        <v>0.1632576096</v>
      </c>
      <c r="AL2402" s="54">
        <f t="shared" si="29"/>
        <v>0.01658362964</v>
      </c>
      <c r="AM2402" s="54">
        <f t="shared" si="30"/>
        <v>2.548782018</v>
      </c>
      <c r="AN2402" s="54">
        <f t="shared" si="31"/>
        <v>-5.097564036</v>
      </c>
      <c r="AO2402" s="55">
        <f t="shared" si="32"/>
        <v>3.003124289</v>
      </c>
      <c r="AP2402" s="55">
        <f t="shared" si="33"/>
        <v>0.0005896513291</v>
      </c>
      <c r="AQ2402" s="55">
        <f t="shared" si="34"/>
        <v>2.007196962</v>
      </c>
      <c r="AR2402" s="55">
        <f t="shared" si="35"/>
        <v>0.001239880824</v>
      </c>
      <c r="AS2402" s="55">
        <f t="shared" si="36"/>
        <v>0</v>
      </c>
      <c r="AT2402" s="55">
        <f t="shared" si="37"/>
        <v>2.121313284</v>
      </c>
      <c r="AU2402" s="55">
        <f t="shared" si="38"/>
        <v>0.01926008812</v>
      </c>
      <c r="AV2402" s="55">
        <f t="shared" si="39"/>
        <v>0.7691463293</v>
      </c>
      <c r="AW2402" s="55">
        <f t="shared" si="40"/>
        <v>0.07812951504</v>
      </c>
      <c r="AX2402" s="55">
        <f t="shared" si="41"/>
        <v>8</v>
      </c>
      <c r="AY2402" s="55">
        <f t="shared" si="42"/>
        <v>24.01586472</v>
      </c>
      <c r="AZ2402" s="54">
        <f t="shared" ref="AZ2402:BA2402" si="16856">AO2402*2</f>
        <v>6.006248578</v>
      </c>
      <c r="BA2402" s="54">
        <f t="shared" si="16856"/>
        <v>0.001179302658</v>
      </c>
      <c r="BB2402" s="54">
        <f t="shared" ref="BB2402:BD2402" si="16857">AQ2402*(3/2)</f>
        <v>3.010795443</v>
      </c>
      <c r="BC2402" s="54">
        <f t="shared" si="16857"/>
        <v>0.001859821236</v>
      </c>
      <c r="BD2402" s="54">
        <f t="shared" si="16857"/>
        <v>0</v>
      </c>
      <c r="BE2402" s="54">
        <f t="shared" ref="BE2402:BH2402" si="16858">AT2402</f>
        <v>2.121313284</v>
      </c>
      <c r="BF2402" s="54">
        <f t="shared" si="16858"/>
        <v>0.01926008812</v>
      </c>
      <c r="BG2402" s="54">
        <f t="shared" si="16858"/>
        <v>0.7691463293</v>
      </c>
      <c r="BH2402" s="54">
        <f t="shared" si="16858"/>
        <v>0.07812951504</v>
      </c>
      <c r="BI2402" s="54">
        <f t="shared" si="46"/>
        <v>12.00793236</v>
      </c>
      <c r="BJ2402" s="54">
        <f t="shared" si="47"/>
        <v>-24.01586472</v>
      </c>
      <c r="BK2402" s="56">
        <f t="shared" ref="BK2402:BN2402" si="16859">AO2402</f>
        <v>3.003124289</v>
      </c>
      <c r="BL2402" s="56">
        <f t="shared" si="16859"/>
        <v>0.0005896513291</v>
      </c>
      <c r="BM2402" s="56">
        <f t="shared" si="16859"/>
        <v>2.007196962</v>
      </c>
      <c r="BN2402" s="56">
        <f t="shared" si="16859"/>
        <v>0.001239880824</v>
      </c>
      <c r="BO2402" s="56">
        <f t="shared" si="49"/>
        <v>0</v>
      </c>
      <c r="BP2402" s="56">
        <f t="shared" si="50"/>
        <v>2.121313284</v>
      </c>
      <c r="BQ2402" s="56">
        <f t="shared" ref="BQ2402:BS2402" si="16860">AU2402</f>
        <v>0.01926008812</v>
      </c>
      <c r="BR2402" s="56">
        <f t="shared" si="16860"/>
        <v>0.7691463293</v>
      </c>
      <c r="BS2402" s="56">
        <f t="shared" si="16860"/>
        <v>0.07812951504</v>
      </c>
      <c r="BT2402" s="56">
        <f t="shared" si="52"/>
        <v>8</v>
      </c>
      <c r="BU2402" s="50">
        <f t="shared" ref="BU2402:BX2402" si="16861">AZ2402</f>
        <v>6.006248578</v>
      </c>
      <c r="BV2402" s="50">
        <f t="shared" si="16861"/>
        <v>0.001179302658</v>
      </c>
      <c r="BW2402" s="50">
        <f t="shared" si="16861"/>
        <v>3.010795443</v>
      </c>
      <c r="BX2402" s="50">
        <f t="shared" si="16861"/>
        <v>0.001859821236</v>
      </c>
      <c r="BY2402" s="50">
        <f t="shared" si="54"/>
        <v>0</v>
      </c>
      <c r="BZ2402" s="50">
        <f t="shared" si="55"/>
        <v>2.121313284</v>
      </c>
      <c r="CA2402" s="50">
        <f t="shared" ref="CA2402:CC2402" si="16862">BF2402</f>
        <v>0.01926008812</v>
      </c>
      <c r="CB2402" s="50">
        <f t="shared" si="16862"/>
        <v>0.7691463293</v>
      </c>
      <c r="CC2402" s="50">
        <f t="shared" si="16862"/>
        <v>0.07812951504</v>
      </c>
      <c r="CD2402" s="50">
        <f t="shared" si="57"/>
        <v>12.00793236</v>
      </c>
      <c r="CE2402" s="57">
        <f t="shared" si="58"/>
        <v>38.3</v>
      </c>
      <c r="CF2402" s="57">
        <f t="shared" si="59"/>
        <v>0.01</v>
      </c>
      <c r="CG2402" s="57">
        <f t="shared" si="60"/>
        <v>21.72</v>
      </c>
      <c r="CH2402" s="57">
        <f t="shared" si="61"/>
        <v>0.02</v>
      </c>
      <c r="CI2402" s="58">
        <f t="shared" si="62"/>
        <v>0</v>
      </c>
      <c r="CJ2402" s="58">
        <f t="shared" si="63"/>
        <v>32.35</v>
      </c>
      <c r="CK2402" s="57">
        <f t="shared" si="64"/>
        <v>0.29</v>
      </c>
      <c r="CL2402" s="57">
        <f t="shared" si="65"/>
        <v>6.58</v>
      </c>
      <c r="CM2402" s="57">
        <f t="shared" si="66"/>
        <v>0.93</v>
      </c>
      <c r="CN2402" s="57">
        <f t="shared" si="67"/>
        <v>100.2</v>
      </c>
      <c r="CO2402" s="59">
        <f t="shared" si="68"/>
        <v>0.2574247472</v>
      </c>
      <c r="CP2402" s="59">
        <f t="shared" si="69"/>
        <v>0.7099800326</v>
      </c>
      <c r="CQ2402" s="59">
        <f t="shared" si="70"/>
        <v>0.006446137914</v>
      </c>
      <c r="CR2402" s="59">
        <f t="shared" si="71"/>
        <v>0.02614908229</v>
      </c>
      <c r="CS2402" s="60">
        <f t="shared" si="72"/>
        <v>25.74247472</v>
      </c>
      <c r="CT2402" s="60">
        <f t="shared" si="73"/>
        <v>2.614908229</v>
      </c>
      <c r="CU2402" s="60">
        <f t="shared" si="74"/>
        <v>71.64261705</v>
      </c>
      <c r="CV2402" s="61">
        <f t="shared" si="75"/>
        <v>0.1548614559</v>
      </c>
      <c r="CW2402" s="61">
        <f t="shared" si="76"/>
        <v>0.2229298311</v>
      </c>
      <c r="CX2402" s="62"/>
    </row>
    <row r="2403" ht="15.75" customHeight="1">
      <c r="A2403" s="17" t="s">
        <v>53</v>
      </c>
      <c r="B2403" s="87" t="s">
        <v>2307</v>
      </c>
      <c r="C2403" s="88" t="s">
        <v>2421</v>
      </c>
      <c r="D2403" s="89"/>
      <c r="E2403" s="89" t="s">
        <v>2422</v>
      </c>
      <c r="F2403" s="90">
        <v>87.0</v>
      </c>
      <c r="G2403" s="89" t="s">
        <v>2509</v>
      </c>
      <c r="H2403" s="95">
        <v>36.98</v>
      </c>
      <c r="I2403" s="92">
        <v>2.47</v>
      </c>
      <c r="J2403" s="92">
        <v>21.06</v>
      </c>
      <c r="K2403" s="92">
        <v>1.69</v>
      </c>
      <c r="L2403" s="92">
        <v>0.03</v>
      </c>
      <c r="M2403" s="92">
        <v>0.07</v>
      </c>
      <c r="N2403" s="92">
        <v>9.14</v>
      </c>
      <c r="O2403" s="92">
        <v>28.55</v>
      </c>
      <c r="P2403" s="92"/>
      <c r="Q2403" s="50">
        <f t="shared" si="8"/>
        <v>99.99</v>
      </c>
      <c r="R2403" s="51">
        <f t="shared" si="9"/>
        <v>12</v>
      </c>
      <c r="S2403" s="52">
        <f t="shared" si="10"/>
        <v>0.6154686</v>
      </c>
      <c r="T2403" s="52">
        <f t="shared" si="11"/>
        <v>0.0003754749758</v>
      </c>
      <c r="U2403" s="52">
        <f t="shared" si="12"/>
        <v>0.4130979107</v>
      </c>
      <c r="V2403" s="52">
        <f t="shared" si="13"/>
        <v>0.0009211120191</v>
      </c>
      <c r="W2403" s="52">
        <f t="shared" si="14"/>
        <v>0</v>
      </c>
      <c r="X2403" s="52">
        <f t="shared" si="15"/>
        <v>0.3973755122</v>
      </c>
      <c r="Y2403" s="52">
        <f t="shared" si="16"/>
        <v>0.1288459966</v>
      </c>
      <c r="Z2403" s="52">
        <f t="shared" si="17"/>
        <v>0.06128363156</v>
      </c>
      <c r="AA2403" s="52">
        <f t="shared" si="18"/>
        <v>0.03013584311</v>
      </c>
      <c r="AB2403" s="52">
        <f t="shared" si="19"/>
        <v>1.647504081</v>
      </c>
      <c r="AC2403" s="53">
        <f t="shared" si="20"/>
        <v>4.940715335</v>
      </c>
      <c r="AD2403" s="54">
        <f t="shared" si="21"/>
        <v>1.2309372</v>
      </c>
      <c r="AE2403" s="54">
        <f t="shared" si="22"/>
        <v>0.0007509499517</v>
      </c>
      <c r="AF2403" s="54">
        <f t="shared" si="23"/>
        <v>0.619646866</v>
      </c>
      <c r="AG2403" s="54">
        <f t="shared" si="24"/>
        <v>0.001381668029</v>
      </c>
      <c r="AH2403" s="54">
        <f t="shared" si="25"/>
        <v>0</v>
      </c>
      <c r="AI2403" s="54">
        <f t="shared" si="26"/>
        <v>0.3973755122</v>
      </c>
      <c r="AJ2403" s="54">
        <f t="shared" si="27"/>
        <v>0.1288459966</v>
      </c>
      <c r="AK2403" s="54">
        <f t="shared" si="28"/>
        <v>0.06128363156</v>
      </c>
      <c r="AL2403" s="54">
        <f t="shared" si="29"/>
        <v>0.03013584311</v>
      </c>
      <c r="AM2403" s="54">
        <f t="shared" si="30"/>
        <v>2.470357667</v>
      </c>
      <c r="AN2403" s="54">
        <f t="shared" si="31"/>
        <v>-4.940715335</v>
      </c>
      <c r="AO2403" s="55">
        <f t="shared" si="32"/>
        <v>2.988610988</v>
      </c>
      <c r="AP2403" s="55">
        <f t="shared" si="33"/>
        <v>0.001823242711</v>
      </c>
      <c r="AQ2403" s="55">
        <f t="shared" si="34"/>
        <v>2.005933292</v>
      </c>
      <c r="AR2403" s="55">
        <f t="shared" si="35"/>
        <v>0.00447276352</v>
      </c>
      <c r="AS2403" s="55">
        <f t="shared" si="36"/>
        <v>0</v>
      </c>
      <c r="AT2403" s="55">
        <f t="shared" si="37"/>
        <v>1.929587996</v>
      </c>
      <c r="AU2403" s="55">
        <f t="shared" si="38"/>
        <v>0.6256542759</v>
      </c>
      <c r="AV2403" s="55">
        <f t="shared" si="39"/>
        <v>0.2975829062</v>
      </c>
      <c r="AW2403" s="55">
        <f t="shared" si="40"/>
        <v>0.1463345358</v>
      </c>
      <c r="AX2403" s="55">
        <f t="shared" si="41"/>
        <v>8</v>
      </c>
      <c r="AY2403" s="55">
        <f t="shared" si="42"/>
        <v>23.99127452</v>
      </c>
      <c r="AZ2403" s="54">
        <f t="shared" ref="AZ2403:BA2403" si="16863">AO2403*2</f>
        <v>5.977221976</v>
      </c>
      <c r="BA2403" s="54">
        <f t="shared" si="16863"/>
        <v>0.003646485421</v>
      </c>
      <c r="BB2403" s="54">
        <f t="shared" ref="BB2403:BD2403" si="16864">AQ2403*(3/2)</f>
        <v>3.008899938</v>
      </c>
      <c r="BC2403" s="54">
        <f t="shared" si="16864"/>
        <v>0.00670914528</v>
      </c>
      <c r="BD2403" s="54">
        <f t="shared" si="16864"/>
        <v>0</v>
      </c>
      <c r="BE2403" s="54">
        <f t="shared" ref="BE2403:BH2403" si="16865">AT2403</f>
        <v>1.929587996</v>
      </c>
      <c r="BF2403" s="54">
        <f t="shared" si="16865"/>
        <v>0.6256542759</v>
      </c>
      <c r="BG2403" s="54">
        <f t="shared" si="16865"/>
        <v>0.2975829062</v>
      </c>
      <c r="BH2403" s="54">
        <f t="shared" si="16865"/>
        <v>0.1463345358</v>
      </c>
      <c r="BI2403" s="54">
        <f t="shared" si="46"/>
        <v>11.99563726</v>
      </c>
      <c r="BJ2403" s="54">
        <f t="shared" si="47"/>
        <v>-23.99127452</v>
      </c>
      <c r="BK2403" s="56">
        <f t="shared" ref="BK2403:BN2403" si="16866">AO2403</f>
        <v>2.988610988</v>
      </c>
      <c r="BL2403" s="56">
        <f t="shared" si="16866"/>
        <v>0.001823242711</v>
      </c>
      <c r="BM2403" s="56">
        <f t="shared" si="16866"/>
        <v>2.005933292</v>
      </c>
      <c r="BN2403" s="56">
        <f t="shared" si="16866"/>
        <v>0.00447276352</v>
      </c>
      <c r="BO2403" s="56">
        <f t="shared" si="49"/>
        <v>0.008725482777</v>
      </c>
      <c r="BP2403" s="56">
        <f t="shared" si="50"/>
        <v>1.920862513</v>
      </c>
      <c r="BQ2403" s="56">
        <f t="shared" ref="BQ2403:BS2403" si="16867">AU2403</f>
        <v>0.6256542759</v>
      </c>
      <c r="BR2403" s="56">
        <f t="shared" si="16867"/>
        <v>0.2975829062</v>
      </c>
      <c r="BS2403" s="56">
        <f t="shared" si="16867"/>
        <v>0.1463345358</v>
      </c>
      <c r="BT2403" s="56">
        <f t="shared" si="52"/>
        <v>8</v>
      </c>
      <c r="BU2403" s="50">
        <f t="shared" ref="BU2403:BX2403" si="16868">AZ2403</f>
        <v>5.977221976</v>
      </c>
      <c r="BV2403" s="50">
        <f t="shared" si="16868"/>
        <v>0.003646485421</v>
      </c>
      <c r="BW2403" s="50">
        <f t="shared" si="16868"/>
        <v>3.008899938</v>
      </c>
      <c r="BX2403" s="50">
        <f t="shared" si="16868"/>
        <v>0.00670914528</v>
      </c>
      <c r="BY2403" s="50">
        <f t="shared" si="54"/>
        <v>0.01308822417</v>
      </c>
      <c r="BZ2403" s="50">
        <f t="shared" si="55"/>
        <v>1.920862513</v>
      </c>
      <c r="CA2403" s="50">
        <f t="shared" ref="CA2403:CC2403" si="16869">BF2403</f>
        <v>0.6256542759</v>
      </c>
      <c r="CB2403" s="50">
        <f t="shared" si="16869"/>
        <v>0.2975829062</v>
      </c>
      <c r="CC2403" s="50">
        <f t="shared" si="16869"/>
        <v>0.1463345358</v>
      </c>
      <c r="CD2403" s="50">
        <f t="shared" si="57"/>
        <v>12</v>
      </c>
      <c r="CE2403" s="57">
        <f t="shared" si="58"/>
        <v>36.98</v>
      </c>
      <c r="CF2403" s="57">
        <f t="shared" si="59"/>
        <v>0.03</v>
      </c>
      <c r="CG2403" s="57">
        <f t="shared" si="60"/>
        <v>21.06</v>
      </c>
      <c r="CH2403" s="57">
        <f t="shared" si="61"/>
        <v>0.07</v>
      </c>
      <c r="CI2403" s="58">
        <f t="shared" si="62"/>
        <v>0.1434761406</v>
      </c>
      <c r="CJ2403" s="58">
        <f t="shared" si="63"/>
        <v>28.42089859</v>
      </c>
      <c r="CK2403" s="57">
        <f t="shared" si="64"/>
        <v>9.14</v>
      </c>
      <c r="CL2403" s="57">
        <f t="shared" si="65"/>
        <v>2.47</v>
      </c>
      <c r="CM2403" s="57">
        <f t="shared" si="66"/>
        <v>1.69</v>
      </c>
      <c r="CN2403" s="57">
        <f t="shared" si="67"/>
        <v>100.0043747</v>
      </c>
      <c r="CO2403" s="59">
        <f t="shared" si="68"/>
        <v>0.09951160376</v>
      </c>
      <c r="CP2403" s="59">
        <f t="shared" si="69"/>
        <v>0.6423356492</v>
      </c>
      <c r="CQ2403" s="59">
        <f t="shared" si="70"/>
        <v>0.2092185374</v>
      </c>
      <c r="CR2403" s="59">
        <f t="shared" si="71"/>
        <v>0.04893420971</v>
      </c>
      <c r="CS2403" s="60">
        <f t="shared" si="72"/>
        <v>9.951160376</v>
      </c>
      <c r="CT2403" s="60">
        <f t="shared" si="73"/>
        <v>4.893420971</v>
      </c>
      <c r="CU2403" s="60">
        <f t="shared" si="74"/>
        <v>85.15541865</v>
      </c>
      <c r="CV2403" s="61">
        <f t="shared" si="75"/>
        <v>0.09869001159</v>
      </c>
      <c r="CW2403" s="61">
        <f t="shared" si="76"/>
        <v>0.08617704886</v>
      </c>
      <c r="CX2403" s="62"/>
    </row>
    <row r="2404" ht="15.75" customHeight="1">
      <c r="A2404" s="17" t="s">
        <v>53</v>
      </c>
      <c r="B2404" s="87" t="s">
        <v>2307</v>
      </c>
      <c r="C2404" s="88" t="s">
        <v>2421</v>
      </c>
      <c r="D2404" s="89"/>
      <c r="E2404" s="89" t="s">
        <v>2422</v>
      </c>
      <c r="F2404" s="90">
        <v>88.0</v>
      </c>
      <c r="G2404" s="89" t="s">
        <v>2510</v>
      </c>
      <c r="H2404" s="95">
        <v>36.33</v>
      </c>
      <c r="I2404" s="92">
        <v>0.74</v>
      </c>
      <c r="J2404" s="92">
        <v>20.92</v>
      </c>
      <c r="K2404" s="92">
        <v>0.16</v>
      </c>
      <c r="L2404" s="92">
        <v>0.02</v>
      </c>
      <c r="M2404" s="92">
        <v>0.0</v>
      </c>
      <c r="N2404" s="92">
        <v>14.2</v>
      </c>
      <c r="O2404" s="92">
        <v>27.55</v>
      </c>
      <c r="P2404" s="92"/>
      <c r="Q2404" s="50">
        <f t="shared" si="8"/>
        <v>99.92</v>
      </c>
      <c r="R2404" s="51">
        <f t="shared" si="9"/>
        <v>12</v>
      </c>
      <c r="S2404" s="52">
        <f t="shared" si="10"/>
        <v>0.6046504661</v>
      </c>
      <c r="T2404" s="52">
        <f t="shared" si="11"/>
        <v>0.0002503166506</v>
      </c>
      <c r="U2404" s="52">
        <f t="shared" si="12"/>
        <v>0.4103517707</v>
      </c>
      <c r="V2404" s="52">
        <f t="shared" si="13"/>
        <v>0</v>
      </c>
      <c r="W2404" s="52">
        <f t="shared" si="14"/>
        <v>0</v>
      </c>
      <c r="X2404" s="52">
        <f t="shared" si="15"/>
        <v>0.3834569303</v>
      </c>
      <c r="Y2404" s="52">
        <f t="shared" si="16"/>
        <v>0.2001764936</v>
      </c>
      <c r="Z2404" s="52">
        <f t="shared" si="17"/>
        <v>0.01836027828</v>
      </c>
      <c r="AA2404" s="52">
        <f t="shared" si="18"/>
        <v>0.002853097572</v>
      </c>
      <c r="AB2404" s="52">
        <f t="shared" si="19"/>
        <v>1.620099353</v>
      </c>
      <c r="AC2404" s="53">
        <f t="shared" si="20"/>
        <v>4.860352043</v>
      </c>
      <c r="AD2404" s="54">
        <f t="shared" si="21"/>
        <v>1.209300932</v>
      </c>
      <c r="AE2404" s="54">
        <f t="shared" si="22"/>
        <v>0.0005006333011</v>
      </c>
      <c r="AF2404" s="54">
        <f t="shared" si="23"/>
        <v>0.6155276561</v>
      </c>
      <c r="AG2404" s="54">
        <f t="shared" si="24"/>
        <v>0</v>
      </c>
      <c r="AH2404" s="54">
        <f t="shared" si="25"/>
        <v>0</v>
      </c>
      <c r="AI2404" s="54">
        <f t="shared" si="26"/>
        <v>0.3834569303</v>
      </c>
      <c r="AJ2404" s="54">
        <f t="shared" si="27"/>
        <v>0.2001764936</v>
      </c>
      <c r="AK2404" s="54">
        <f t="shared" si="28"/>
        <v>0.01836027828</v>
      </c>
      <c r="AL2404" s="54">
        <f t="shared" si="29"/>
        <v>0.002853097572</v>
      </c>
      <c r="AM2404" s="54">
        <f t="shared" si="30"/>
        <v>2.430176021</v>
      </c>
      <c r="AN2404" s="54">
        <f t="shared" si="31"/>
        <v>-4.860352043</v>
      </c>
      <c r="AO2404" s="55">
        <f t="shared" si="32"/>
        <v>2.985745114</v>
      </c>
      <c r="AP2404" s="55">
        <f t="shared" si="33"/>
        <v>0.001236055801</v>
      </c>
      <c r="AQ2404" s="55">
        <f t="shared" si="34"/>
        <v>2.026304226</v>
      </c>
      <c r="AR2404" s="55">
        <f t="shared" si="35"/>
        <v>0</v>
      </c>
      <c r="AS2404" s="55">
        <f t="shared" si="36"/>
        <v>0</v>
      </c>
      <c r="AT2404" s="55">
        <f t="shared" si="37"/>
        <v>1.893498344</v>
      </c>
      <c r="AU2404" s="55">
        <f t="shared" si="38"/>
        <v>0.9884652727</v>
      </c>
      <c r="AV2404" s="55">
        <f t="shared" si="39"/>
        <v>0.09066248064</v>
      </c>
      <c r="AW2404" s="55">
        <f t="shared" si="40"/>
        <v>0.01408850669</v>
      </c>
      <c r="AX2404" s="55">
        <f t="shared" si="41"/>
        <v>8</v>
      </c>
      <c r="AY2404" s="55">
        <f t="shared" si="42"/>
        <v>24.00026657</v>
      </c>
      <c r="AZ2404" s="54">
        <f t="shared" ref="AZ2404:BA2404" si="16870">AO2404*2</f>
        <v>5.971490229</v>
      </c>
      <c r="BA2404" s="54">
        <f t="shared" si="16870"/>
        <v>0.002472111603</v>
      </c>
      <c r="BB2404" s="54">
        <f t="shared" ref="BB2404:BD2404" si="16871">AQ2404*(3/2)</f>
        <v>3.039456339</v>
      </c>
      <c r="BC2404" s="54">
        <f t="shared" si="16871"/>
        <v>0</v>
      </c>
      <c r="BD2404" s="54">
        <f t="shared" si="16871"/>
        <v>0</v>
      </c>
      <c r="BE2404" s="54">
        <f t="shared" ref="BE2404:BH2404" si="16872">AT2404</f>
        <v>1.893498344</v>
      </c>
      <c r="BF2404" s="54">
        <f t="shared" si="16872"/>
        <v>0.9884652727</v>
      </c>
      <c r="BG2404" s="54">
        <f t="shared" si="16872"/>
        <v>0.09066248064</v>
      </c>
      <c r="BH2404" s="54">
        <f t="shared" si="16872"/>
        <v>0.01408850669</v>
      </c>
      <c r="BI2404" s="54">
        <f t="shared" si="46"/>
        <v>12.00013328</v>
      </c>
      <c r="BJ2404" s="54">
        <f t="shared" si="47"/>
        <v>-24.00026657</v>
      </c>
      <c r="BK2404" s="56">
        <f t="shared" ref="BK2404:BN2404" si="16873">AO2404</f>
        <v>2.985745114</v>
      </c>
      <c r="BL2404" s="56">
        <f t="shared" si="16873"/>
        <v>0.001236055801</v>
      </c>
      <c r="BM2404" s="56">
        <f t="shared" si="16873"/>
        <v>2.026304226</v>
      </c>
      <c r="BN2404" s="56">
        <f t="shared" si="16873"/>
        <v>0</v>
      </c>
      <c r="BO2404" s="56">
        <f t="shared" si="49"/>
        <v>0</v>
      </c>
      <c r="BP2404" s="56">
        <f t="shared" si="50"/>
        <v>1.893498344</v>
      </c>
      <c r="BQ2404" s="56">
        <f t="shared" ref="BQ2404:BS2404" si="16874">AU2404</f>
        <v>0.9884652727</v>
      </c>
      <c r="BR2404" s="56">
        <f t="shared" si="16874"/>
        <v>0.09066248064</v>
      </c>
      <c r="BS2404" s="56">
        <f t="shared" si="16874"/>
        <v>0.01408850669</v>
      </c>
      <c r="BT2404" s="56">
        <f t="shared" si="52"/>
        <v>8</v>
      </c>
      <c r="BU2404" s="50">
        <f t="shared" ref="BU2404:BX2404" si="16875">AZ2404</f>
        <v>5.971490229</v>
      </c>
      <c r="BV2404" s="50">
        <f t="shared" si="16875"/>
        <v>0.002472111603</v>
      </c>
      <c r="BW2404" s="50">
        <f t="shared" si="16875"/>
        <v>3.039456339</v>
      </c>
      <c r="BX2404" s="50">
        <f t="shared" si="16875"/>
        <v>0</v>
      </c>
      <c r="BY2404" s="50">
        <f t="shared" si="54"/>
        <v>0</v>
      </c>
      <c r="BZ2404" s="50">
        <f t="shared" si="55"/>
        <v>1.893498344</v>
      </c>
      <c r="CA2404" s="50">
        <f t="shared" ref="CA2404:CC2404" si="16876">BF2404</f>
        <v>0.9884652727</v>
      </c>
      <c r="CB2404" s="50">
        <f t="shared" si="16876"/>
        <v>0.09066248064</v>
      </c>
      <c r="CC2404" s="50">
        <f t="shared" si="16876"/>
        <v>0.01408850669</v>
      </c>
      <c r="CD2404" s="50">
        <f t="shared" si="57"/>
        <v>12.00013328</v>
      </c>
      <c r="CE2404" s="57">
        <f t="shared" si="58"/>
        <v>36.33</v>
      </c>
      <c r="CF2404" s="57">
        <f t="shared" si="59"/>
        <v>0.02</v>
      </c>
      <c r="CG2404" s="57">
        <f t="shared" si="60"/>
        <v>20.92</v>
      </c>
      <c r="CH2404" s="57">
        <f t="shared" si="61"/>
        <v>0</v>
      </c>
      <c r="CI2404" s="58">
        <f t="shared" si="62"/>
        <v>0</v>
      </c>
      <c r="CJ2404" s="58">
        <f t="shared" si="63"/>
        <v>27.55</v>
      </c>
      <c r="CK2404" s="57">
        <f t="shared" si="64"/>
        <v>14.2</v>
      </c>
      <c r="CL2404" s="57">
        <f t="shared" si="65"/>
        <v>0.74</v>
      </c>
      <c r="CM2404" s="57">
        <f t="shared" si="66"/>
        <v>0.16</v>
      </c>
      <c r="CN2404" s="57">
        <f t="shared" si="67"/>
        <v>99.92</v>
      </c>
      <c r="CO2404" s="59">
        <f t="shared" si="68"/>
        <v>0.03035525407</v>
      </c>
      <c r="CP2404" s="59">
        <f t="shared" si="69"/>
        <v>0.633973645</v>
      </c>
      <c r="CQ2404" s="59">
        <f t="shared" si="70"/>
        <v>0.3309540427</v>
      </c>
      <c r="CR2404" s="59">
        <f t="shared" si="71"/>
        <v>0.004717058226</v>
      </c>
      <c r="CS2404" s="60">
        <f t="shared" si="72"/>
        <v>3.035525407</v>
      </c>
      <c r="CT2404" s="60">
        <f t="shared" si="73"/>
        <v>0.4717058226</v>
      </c>
      <c r="CU2404" s="60">
        <f t="shared" si="74"/>
        <v>96.49276877</v>
      </c>
      <c r="CV2404" s="61">
        <f t="shared" si="75"/>
        <v>0.01989468526</v>
      </c>
      <c r="CW2404" s="61">
        <f t="shared" si="76"/>
        <v>0.02628765002</v>
      </c>
      <c r="CX2404" s="62"/>
    </row>
    <row r="2405" ht="15.75" customHeight="1">
      <c r="A2405" s="17" t="s">
        <v>53</v>
      </c>
      <c r="B2405" s="87" t="s">
        <v>2307</v>
      </c>
      <c r="C2405" s="88" t="s">
        <v>2421</v>
      </c>
      <c r="D2405" s="89"/>
      <c r="E2405" s="89" t="s">
        <v>2422</v>
      </c>
      <c r="F2405" s="90">
        <v>89.0</v>
      </c>
      <c r="G2405" s="89" t="s">
        <v>2511</v>
      </c>
      <c r="H2405" s="95">
        <v>37.83</v>
      </c>
      <c r="I2405" s="92">
        <v>5.03</v>
      </c>
      <c r="J2405" s="92">
        <v>21.33</v>
      </c>
      <c r="K2405" s="92">
        <v>2.29</v>
      </c>
      <c r="L2405" s="92">
        <v>0.02</v>
      </c>
      <c r="M2405" s="92">
        <v>0.01</v>
      </c>
      <c r="N2405" s="92">
        <v>0.54</v>
      </c>
      <c r="O2405" s="92">
        <v>33.19</v>
      </c>
      <c r="P2405" s="92"/>
      <c r="Q2405" s="50">
        <f t="shared" si="8"/>
        <v>100.24</v>
      </c>
      <c r="R2405" s="51">
        <f t="shared" si="9"/>
        <v>12</v>
      </c>
      <c r="S2405" s="52">
        <f t="shared" si="10"/>
        <v>0.6296153904</v>
      </c>
      <c r="T2405" s="52">
        <f t="shared" si="11"/>
        <v>0.0002503166506</v>
      </c>
      <c r="U2405" s="52">
        <f t="shared" si="12"/>
        <v>0.4183940377</v>
      </c>
      <c r="V2405" s="52">
        <f t="shared" si="13"/>
        <v>0.0001315874313</v>
      </c>
      <c r="W2405" s="52">
        <f t="shared" si="14"/>
        <v>0</v>
      </c>
      <c r="X2405" s="52">
        <f t="shared" si="15"/>
        <v>0.4619577321</v>
      </c>
      <c r="Y2405" s="52">
        <f t="shared" si="16"/>
        <v>0.007612345533</v>
      </c>
      <c r="Z2405" s="52">
        <f t="shared" si="17"/>
        <v>0.1248002699</v>
      </c>
      <c r="AA2405" s="52">
        <f t="shared" si="18"/>
        <v>0.040834959</v>
      </c>
      <c r="AB2405" s="52">
        <f t="shared" si="19"/>
        <v>1.683596639</v>
      </c>
      <c r="AC2405" s="53">
        <f t="shared" si="20"/>
        <v>5.045450317</v>
      </c>
      <c r="AD2405" s="54">
        <f t="shared" si="21"/>
        <v>1.259230781</v>
      </c>
      <c r="AE2405" s="54">
        <f t="shared" si="22"/>
        <v>0.0005006333011</v>
      </c>
      <c r="AF2405" s="54">
        <f t="shared" si="23"/>
        <v>0.6275910566</v>
      </c>
      <c r="AG2405" s="54">
        <f t="shared" si="24"/>
        <v>0.0001973811469</v>
      </c>
      <c r="AH2405" s="54">
        <f t="shared" si="25"/>
        <v>0</v>
      </c>
      <c r="AI2405" s="54">
        <f t="shared" si="26"/>
        <v>0.4619577321</v>
      </c>
      <c r="AJ2405" s="54">
        <f t="shared" si="27"/>
        <v>0.007612345533</v>
      </c>
      <c r="AK2405" s="54">
        <f t="shared" si="28"/>
        <v>0.1248002699</v>
      </c>
      <c r="AL2405" s="54">
        <f t="shared" si="29"/>
        <v>0.040834959</v>
      </c>
      <c r="AM2405" s="54">
        <f t="shared" si="30"/>
        <v>2.522725158</v>
      </c>
      <c r="AN2405" s="54">
        <f t="shared" si="31"/>
        <v>-5.045450317</v>
      </c>
      <c r="AO2405" s="55">
        <f t="shared" si="32"/>
        <v>2.991763589</v>
      </c>
      <c r="AP2405" s="55">
        <f t="shared" si="33"/>
        <v>0.001189437635</v>
      </c>
      <c r="AQ2405" s="55">
        <f t="shared" si="34"/>
        <v>1.988096332</v>
      </c>
      <c r="AR2405" s="55">
        <f t="shared" si="35"/>
        <v>0.0006252682063</v>
      </c>
      <c r="AS2405" s="55">
        <f t="shared" si="36"/>
        <v>0</v>
      </c>
      <c r="AT2405" s="55">
        <f t="shared" si="37"/>
        <v>2.195099332</v>
      </c>
      <c r="AU2405" s="55">
        <f t="shared" si="38"/>
        <v>0.03617182576</v>
      </c>
      <c r="AV2405" s="55">
        <f t="shared" si="39"/>
        <v>0.5930174346</v>
      </c>
      <c r="AW2405" s="55">
        <f t="shared" si="40"/>
        <v>0.1940367809</v>
      </c>
      <c r="AX2405" s="55">
        <f t="shared" si="41"/>
        <v>8</v>
      </c>
      <c r="AY2405" s="55">
        <f t="shared" si="42"/>
        <v>23.97462765</v>
      </c>
      <c r="AZ2405" s="54">
        <f t="shared" ref="AZ2405:BA2405" si="16877">AO2405*2</f>
        <v>5.983527179</v>
      </c>
      <c r="BA2405" s="54">
        <f t="shared" si="16877"/>
        <v>0.00237887527</v>
      </c>
      <c r="BB2405" s="54">
        <f t="shared" ref="BB2405:BD2405" si="16878">AQ2405*(3/2)</f>
        <v>2.982144498</v>
      </c>
      <c r="BC2405" s="54">
        <f t="shared" si="16878"/>
        <v>0.0009379023094</v>
      </c>
      <c r="BD2405" s="54">
        <f t="shared" si="16878"/>
        <v>0</v>
      </c>
      <c r="BE2405" s="54">
        <f t="shared" ref="BE2405:BH2405" si="16879">AT2405</f>
        <v>2.195099332</v>
      </c>
      <c r="BF2405" s="54">
        <f t="shared" si="16879"/>
        <v>0.03617182576</v>
      </c>
      <c r="BG2405" s="54">
        <f t="shared" si="16879"/>
        <v>0.5930174346</v>
      </c>
      <c r="BH2405" s="54">
        <f t="shared" si="16879"/>
        <v>0.1940367809</v>
      </c>
      <c r="BI2405" s="54">
        <f t="shared" si="46"/>
        <v>11.98731383</v>
      </c>
      <c r="BJ2405" s="54">
        <f t="shared" si="47"/>
        <v>-23.97462765</v>
      </c>
      <c r="BK2405" s="56">
        <f t="shared" ref="BK2405:BN2405" si="16880">AO2405</f>
        <v>2.991763589</v>
      </c>
      <c r="BL2405" s="56">
        <f t="shared" si="16880"/>
        <v>0.001189437635</v>
      </c>
      <c r="BM2405" s="56">
        <f t="shared" si="16880"/>
        <v>1.988096332</v>
      </c>
      <c r="BN2405" s="56">
        <f t="shared" si="16880"/>
        <v>0.0006252682063</v>
      </c>
      <c r="BO2405" s="56">
        <f t="shared" si="49"/>
        <v>0.02537234577</v>
      </c>
      <c r="BP2405" s="56">
        <f t="shared" si="50"/>
        <v>2.169726986</v>
      </c>
      <c r="BQ2405" s="56">
        <f t="shared" ref="BQ2405:BS2405" si="16881">AU2405</f>
        <v>0.03617182576</v>
      </c>
      <c r="BR2405" s="56">
        <f t="shared" si="16881"/>
        <v>0.5930174346</v>
      </c>
      <c r="BS2405" s="56">
        <f t="shared" si="16881"/>
        <v>0.1940367809</v>
      </c>
      <c r="BT2405" s="56">
        <f t="shared" si="52"/>
        <v>8</v>
      </c>
      <c r="BU2405" s="50">
        <f t="shared" ref="BU2405:BX2405" si="16882">AZ2405</f>
        <v>5.983527179</v>
      </c>
      <c r="BV2405" s="50">
        <f t="shared" si="16882"/>
        <v>0.00237887527</v>
      </c>
      <c r="BW2405" s="50">
        <f t="shared" si="16882"/>
        <v>2.982144498</v>
      </c>
      <c r="BX2405" s="50">
        <f t="shared" si="16882"/>
        <v>0.0009379023094</v>
      </c>
      <c r="BY2405" s="50">
        <f t="shared" si="54"/>
        <v>0.03805851865</v>
      </c>
      <c r="BZ2405" s="50">
        <f t="shared" si="55"/>
        <v>2.169726986</v>
      </c>
      <c r="CA2405" s="50">
        <f t="shared" ref="CA2405:CC2405" si="16883">BF2405</f>
        <v>0.03617182576</v>
      </c>
      <c r="CB2405" s="50">
        <f t="shared" si="16883"/>
        <v>0.5930174346</v>
      </c>
      <c r="CC2405" s="50">
        <f t="shared" si="16883"/>
        <v>0.1940367809</v>
      </c>
      <c r="CD2405" s="50">
        <f t="shared" si="57"/>
        <v>12</v>
      </c>
      <c r="CE2405" s="57">
        <f t="shared" si="58"/>
        <v>37.83</v>
      </c>
      <c r="CF2405" s="57">
        <f t="shared" si="59"/>
        <v>0.02</v>
      </c>
      <c r="CG2405" s="57">
        <f t="shared" si="60"/>
        <v>21.33</v>
      </c>
      <c r="CH2405" s="57">
        <f t="shared" si="61"/>
        <v>0.01</v>
      </c>
      <c r="CI2405" s="58">
        <f t="shared" si="62"/>
        <v>0.4263461962</v>
      </c>
      <c r="CJ2405" s="58">
        <f t="shared" si="63"/>
        <v>32.806369</v>
      </c>
      <c r="CK2405" s="57">
        <f t="shared" si="64"/>
        <v>0.54</v>
      </c>
      <c r="CL2405" s="57">
        <f t="shared" si="65"/>
        <v>5.03</v>
      </c>
      <c r="CM2405" s="57">
        <f t="shared" si="66"/>
        <v>2.29</v>
      </c>
      <c r="CN2405" s="57">
        <f t="shared" si="67"/>
        <v>100.2827152</v>
      </c>
      <c r="CO2405" s="59">
        <f t="shared" si="68"/>
        <v>0.1981379023</v>
      </c>
      <c r="CP2405" s="59">
        <f t="shared" si="69"/>
        <v>0.7249452184</v>
      </c>
      <c r="CQ2405" s="59">
        <f t="shared" si="70"/>
        <v>0.01208566437</v>
      </c>
      <c r="CR2405" s="59">
        <f t="shared" si="71"/>
        <v>0.06483121489</v>
      </c>
      <c r="CS2405" s="60">
        <f t="shared" si="72"/>
        <v>19.81379023</v>
      </c>
      <c r="CT2405" s="60">
        <f t="shared" si="73"/>
        <v>6.483121489</v>
      </c>
      <c r="CU2405" s="60">
        <f t="shared" si="74"/>
        <v>73.70308828</v>
      </c>
      <c r="CV2405" s="61">
        <f t="shared" si="75"/>
        <v>0.1639001661</v>
      </c>
      <c r="CW2405" s="61">
        <f t="shared" si="76"/>
        <v>0.1715874234</v>
      </c>
      <c r="CX2405" s="62"/>
    </row>
    <row r="2406" ht="15.75" customHeight="1">
      <c r="A2406" s="17" t="s">
        <v>53</v>
      </c>
      <c r="B2406" s="87" t="s">
        <v>2307</v>
      </c>
      <c r="C2406" s="88" t="s">
        <v>2421</v>
      </c>
      <c r="D2406" s="89"/>
      <c r="E2406" s="89" t="s">
        <v>2422</v>
      </c>
      <c r="F2406" s="90">
        <v>90.0</v>
      </c>
      <c r="G2406" s="89" t="s">
        <v>2512</v>
      </c>
      <c r="H2406" s="95">
        <v>38.45</v>
      </c>
      <c r="I2406" s="92">
        <v>7.62</v>
      </c>
      <c r="J2406" s="92">
        <v>22.14</v>
      </c>
      <c r="K2406" s="92">
        <v>2.1</v>
      </c>
      <c r="L2406" s="92">
        <v>0.0</v>
      </c>
      <c r="M2406" s="92">
        <v>0.0</v>
      </c>
      <c r="N2406" s="92">
        <v>0.43</v>
      </c>
      <c r="O2406" s="92">
        <v>29.98</v>
      </c>
      <c r="P2406" s="92"/>
      <c r="Q2406" s="50">
        <f t="shared" si="8"/>
        <v>100.72</v>
      </c>
      <c r="R2406" s="51">
        <f t="shared" si="9"/>
        <v>12</v>
      </c>
      <c r="S2406" s="52">
        <f t="shared" si="10"/>
        <v>0.6399342257</v>
      </c>
      <c r="T2406" s="52">
        <f t="shared" si="11"/>
        <v>0</v>
      </c>
      <c r="U2406" s="52">
        <f t="shared" si="12"/>
        <v>0.4342824189</v>
      </c>
      <c r="V2406" s="52">
        <f t="shared" si="13"/>
        <v>0</v>
      </c>
      <c r="W2406" s="52">
        <f t="shared" si="14"/>
        <v>0</v>
      </c>
      <c r="X2406" s="52">
        <f t="shared" si="15"/>
        <v>0.4172790843</v>
      </c>
      <c r="Y2406" s="52">
        <f t="shared" si="16"/>
        <v>0.006061682554</v>
      </c>
      <c r="Z2406" s="52">
        <f t="shared" si="17"/>
        <v>0.1890612439</v>
      </c>
      <c r="AA2406" s="52">
        <f t="shared" si="18"/>
        <v>0.03744690564</v>
      </c>
      <c r="AB2406" s="52">
        <f t="shared" si="19"/>
        <v>1.724065561</v>
      </c>
      <c r="AC2406" s="53">
        <f t="shared" si="20"/>
        <v>5.162281993</v>
      </c>
      <c r="AD2406" s="54">
        <f t="shared" si="21"/>
        <v>1.279868451</v>
      </c>
      <c r="AE2406" s="54">
        <f t="shared" si="22"/>
        <v>0</v>
      </c>
      <c r="AF2406" s="54">
        <f t="shared" si="23"/>
        <v>0.6514236284</v>
      </c>
      <c r="AG2406" s="54">
        <f t="shared" si="24"/>
        <v>0</v>
      </c>
      <c r="AH2406" s="54">
        <f t="shared" si="25"/>
        <v>0</v>
      </c>
      <c r="AI2406" s="54">
        <f t="shared" si="26"/>
        <v>0.4172790843</v>
      </c>
      <c r="AJ2406" s="54">
        <f t="shared" si="27"/>
        <v>0.006061682554</v>
      </c>
      <c r="AK2406" s="54">
        <f t="shared" si="28"/>
        <v>0.1890612439</v>
      </c>
      <c r="AL2406" s="54">
        <f t="shared" si="29"/>
        <v>0.03744690564</v>
      </c>
      <c r="AM2406" s="54">
        <f t="shared" si="30"/>
        <v>2.581140996</v>
      </c>
      <c r="AN2406" s="54">
        <f t="shared" si="31"/>
        <v>-5.162281993</v>
      </c>
      <c r="AO2406" s="55">
        <f t="shared" si="32"/>
        <v>2.969419448</v>
      </c>
      <c r="AP2406" s="55">
        <f t="shared" si="33"/>
        <v>0</v>
      </c>
      <c r="AQ2406" s="55">
        <f t="shared" si="34"/>
        <v>2.015155009</v>
      </c>
      <c r="AR2406" s="55">
        <f t="shared" si="35"/>
        <v>0</v>
      </c>
      <c r="AS2406" s="55">
        <f t="shared" si="36"/>
        <v>0</v>
      </c>
      <c r="AT2406" s="55">
        <f t="shared" si="37"/>
        <v>1.936256225</v>
      </c>
      <c r="AU2406" s="55">
        <f t="shared" si="38"/>
        <v>0.02812738769</v>
      </c>
      <c r="AV2406" s="55">
        <f t="shared" si="39"/>
        <v>0.8772809954</v>
      </c>
      <c r="AW2406" s="55">
        <f t="shared" si="40"/>
        <v>0.1737609357</v>
      </c>
      <c r="AX2406" s="55">
        <f t="shared" si="41"/>
        <v>8</v>
      </c>
      <c r="AY2406" s="55">
        <f t="shared" si="42"/>
        <v>23.9539939</v>
      </c>
      <c r="AZ2406" s="54">
        <f t="shared" ref="AZ2406:BA2406" si="16884">AO2406*2</f>
        <v>5.938838895</v>
      </c>
      <c r="BA2406" s="54">
        <f t="shared" si="16884"/>
        <v>0</v>
      </c>
      <c r="BB2406" s="54">
        <f t="shared" ref="BB2406:BD2406" si="16885">AQ2406*(3/2)</f>
        <v>3.022732514</v>
      </c>
      <c r="BC2406" s="54">
        <f t="shared" si="16885"/>
        <v>0</v>
      </c>
      <c r="BD2406" s="54">
        <f t="shared" si="16885"/>
        <v>0</v>
      </c>
      <c r="BE2406" s="54">
        <f t="shared" ref="BE2406:BH2406" si="16886">AT2406</f>
        <v>1.936256225</v>
      </c>
      <c r="BF2406" s="54">
        <f t="shared" si="16886"/>
        <v>0.02812738769</v>
      </c>
      <c r="BG2406" s="54">
        <f t="shared" si="16886"/>
        <v>0.8772809954</v>
      </c>
      <c r="BH2406" s="54">
        <f t="shared" si="16886"/>
        <v>0.1737609357</v>
      </c>
      <c r="BI2406" s="54">
        <f t="shared" si="46"/>
        <v>11.97699695</v>
      </c>
      <c r="BJ2406" s="54">
        <f t="shared" si="47"/>
        <v>-23.9539939</v>
      </c>
      <c r="BK2406" s="56">
        <f t="shared" ref="BK2406:BN2406" si="16887">AO2406</f>
        <v>2.969419448</v>
      </c>
      <c r="BL2406" s="56">
        <f t="shared" si="16887"/>
        <v>0</v>
      </c>
      <c r="BM2406" s="56">
        <f t="shared" si="16887"/>
        <v>2.015155009</v>
      </c>
      <c r="BN2406" s="56">
        <f t="shared" si="16887"/>
        <v>0</v>
      </c>
      <c r="BO2406" s="56">
        <f t="shared" si="49"/>
        <v>0.04600609569</v>
      </c>
      <c r="BP2406" s="56">
        <f t="shared" si="50"/>
        <v>1.890250129</v>
      </c>
      <c r="BQ2406" s="56">
        <f t="shared" ref="BQ2406:BS2406" si="16888">AU2406</f>
        <v>0.02812738769</v>
      </c>
      <c r="BR2406" s="56">
        <f t="shared" si="16888"/>
        <v>0.8772809954</v>
      </c>
      <c r="BS2406" s="56">
        <f t="shared" si="16888"/>
        <v>0.1737609357</v>
      </c>
      <c r="BT2406" s="56">
        <f t="shared" si="52"/>
        <v>8</v>
      </c>
      <c r="BU2406" s="50">
        <f t="shared" ref="BU2406:BX2406" si="16889">AZ2406</f>
        <v>5.938838895</v>
      </c>
      <c r="BV2406" s="50">
        <f t="shared" si="16889"/>
        <v>0</v>
      </c>
      <c r="BW2406" s="50">
        <f t="shared" si="16889"/>
        <v>3.022732514</v>
      </c>
      <c r="BX2406" s="50">
        <f t="shared" si="16889"/>
        <v>0</v>
      </c>
      <c r="BY2406" s="50">
        <f t="shared" si="54"/>
        <v>0.06900914354</v>
      </c>
      <c r="BZ2406" s="50">
        <f t="shared" si="55"/>
        <v>1.890250129</v>
      </c>
      <c r="CA2406" s="50">
        <f t="shared" ref="CA2406:CC2406" si="16890">BF2406</f>
        <v>0.02812738769</v>
      </c>
      <c r="CB2406" s="50">
        <f t="shared" si="16890"/>
        <v>0.8772809954</v>
      </c>
      <c r="CC2406" s="50">
        <f t="shared" si="16890"/>
        <v>0.1737609357</v>
      </c>
      <c r="CD2406" s="50">
        <f t="shared" si="57"/>
        <v>12</v>
      </c>
      <c r="CE2406" s="57">
        <f t="shared" si="58"/>
        <v>38.45</v>
      </c>
      <c r="CF2406" s="57">
        <f t="shared" si="59"/>
        <v>0</v>
      </c>
      <c r="CG2406" s="57">
        <f t="shared" si="60"/>
        <v>22.14</v>
      </c>
      <c r="CH2406" s="57">
        <f t="shared" si="61"/>
        <v>0</v>
      </c>
      <c r="CI2406" s="58">
        <f t="shared" si="62"/>
        <v>0.7916493809</v>
      </c>
      <c r="CJ2406" s="58">
        <f t="shared" si="63"/>
        <v>29.26766517</v>
      </c>
      <c r="CK2406" s="57">
        <f t="shared" si="64"/>
        <v>0.43</v>
      </c>
      <c r="CL2406" s="57">
        <f t="shared" si="65"/>
        <v>7.62</v>
      </c>
      <c r="CM2406" s="57">
        <f t="shared" si="66"/>
        <v>2.1</v>
      </c>
      <c r="CN2406" s="57">
        <f t="shared" si="67"/>
        <v>100.7993146</v>
      </c>
      <c r="CO2406" s="59">
        <f t="shared" si="68"/>
        <v>0.2954385565</v>
      </c>
      <c r="CP2406" s="59">
        <f t="shared" si="69"/>
        <v>0.636572287</v>
      </c>
      <c r="CQ2406" s="59">
        <f t="shared" si="70"/>
        <v>0.009472352486</v>
      </c>
      <c r="CR2406" s="59">
        <f t="shared" si="71"/>
        <v>0.05851680396</v>
      </c>
      <c r="CS2406" s="60">
        <f t="shared" si="72"/>
        <v>29.54385565</v>
      </c>
      <c r="CT2406" s="60">
        <f t="shared" si="73"/>
        <v>5.851680396</v>
      </c>
      <c r="CU2406" s="60">
        <f t="shared" si="74"/>
        <v>64.60446395</v>
      </c>
      <c r="CV2406" s="61">
        <f t="shared" si="75"/>
        <v>0.2062360822</v>
      </c>
      <c r="CW2406" s="61">
        <f t="shared" si="76"/>
        <v>0.25584979</v>
      </c>
      <c r="CX2406" s="62"/>
    </row>
    <row r="2407" ht="15.75" customHeight="1">
      <c r="A2407" s="17" t="s">
        <v>53</v>
      </c>
      <c r="B2407" s="87" t="s">
        <v>2307</v>
      </c>
      <c r="C2407" s="88" t="s">
        <v>2421</v>
      </c>
      <c r="D2407" s="89"/>
      <c r="E2407" s="89" t="s">
        <v>2422</v>
      </c>
      <c r="F2407" s="90">
        <v>91.0</v>
      </c>
      <c r="G2407" s="89" t="s">
        <v>2513</v>
      </c>
      <c r="H2407" s="95">
        <v>36.37</v>
      </c>
      <c r="I2407" s="92">
        <v>0.69</v>
      </c>
      <c r="J2407" s="92">
        <v>20.88</v>
      </c>
      <c r="K2407" s="92">
        <v>0.17</v>
      </c>
      <c r="L2407" s="92">
        <v>0.03</v>
      </c>
      <c r="M2407" s="92">
        <v>0.0</v>
      </c>
      <c r="N2407" s="92">
        <v>11.34</v>
      </c>
      <c r="O2407" s="92">
        <v>30.67</v>
      </c>
      <c r="P2407" s="92"/>
      <c r="Q2407" s="50">
        <f t="shared" si="8"/>
        <v>100.15</v>
      </c>
      <c r="R2407" s="51">
        <f t="shared" si="9"/>
        <v>12</v>
      </c>
      <c r="S2407" s="52">
        <f t="shared" si="10"/>
        <v>0.6053161974</v>
      </c>
      <c r="T2407" s="52">
        <f t="shared" si="11"/>
        <v>0.0003754749758</v>
      </c>
      <c r="U2407" s="52">
        <f t="shared" si="12"/>
        <v>0.4095671593</v>
      </c>
      <c r="V2407" s="52">
        <f t="shared" si="13"/>
        <v>0</v>
      </c>
      <c r="W2407" s="52">
        <f t="shared" si="14"/>
        <v>0</v>
      </c>
      <c r="X2407" s="52">
        <f t="shared" si="15"/>
        <v>0.4268829058</v>
      </c>
      <c r="Y2407" s="52">
        <f t="shared" si="16"/>
        <v>0.1598592562</v>
      </c>
      <c r="Z2407" s="52">
        <f t="shared" si="17"/>
        <v>0.01711971894</v>
      </c>
      <c r="AA2407" s="52">
        <f t="shared" si="18"/>
        <v>0.003031416171</v>
      </c>
      <c r="AB2407" s="52">
        <f t="shared" si="19"/>
        <v>1.622152129</v>
      </c>
      <c r="AC2407" s="53">
        <f t="shared" si="20"/>
        <v>4.865254762</v>
      </c>
      <c r="AD2407" s="54">
        <f t="shared" si="21"/>
        <v>1.210632395</v>
      </c>
      <c r="AE2407" s="54">
        <f t="shared" si="22"/>
        <v>0.0007509499517</v>
      </c>
      <c r="AF2407" s="54">
        <f t="shared" si="23"/>
        <v>0.614350739</v>
      </c>
      <c r="AG2407" s="54">
        <f t="shared" si="24"/>
        <v>0</v>
      </c>
      <c r="AH2407" s="54">
        <f t="shared" si="25"/>
        <v>0</v>
      </c>
      <c r="AI2407" s="54">
        <f t="shared" si="26"/>
        <v>0.4268829058</v>
      </c>
      <c r="AJ2407" s="54">
        <f t="shared" si="27"/>
        <v>0.1598592562</v>
      </c>
      <c r="AK2407" s="54">
        <f t="shared" si="28"/>
        <v>0.01711971894</v>
      </c>
      <c r="AL2407" s="54">
        <f t="shared" si="29"/>
        <v>0.003031416171</v>
      </c>
      <c r="AM2407" s="54">
        <f t="shared" si="30"/>
        <v>2.432627381</v>
      </c>
      <c r="AN2407" s="54">
        <f t="shared" si="31"/>
        <v>-4.865254762</v>
      </c>
      <c r="AO2407" s="55">
        <f t="shared" si="32"/>
        <v>2.985249961</v>
      </c>
      <c r="AP2407" s="55">
        <f t="shared" si="33"/>
        <v>0.001851737426</v>
      </c>
      <c r="AQ2407" s="55">
        <f t="shared" si="34"/>
        <v>2.019870527</v>
      </c>
      <c r="AR2407" s="55">
        <f t="shared" si="35"/>
        <v>0</v>
      </c>
      <c r="AS2407" s="55">
        <f t="shared" si="36"/>
        <v>0</v>
      </c>
      <c r="AT2407" s="55">
        <f t="shared" si="37"/>
        <v>2.105266939</v>
      </c>
      <c r="AU2407" s="55">
        <f t="shared" si="38"/>
        <v>0.7883810814</v>
      </c>
      <c r="AV2407" s="55">
        <f t="shared" si="39"/>
        <v>0.08442965927</v>
      </c>
      <c r="AW2407" s="55">
        <f t="shared" si="40"/>
        <v>0.01495009558</v>
      </c>
      <c r="AX2407" s="55">
        <f t="shared" si="41"/>
        <v>8</v>
      </c>
      <c r="AY2407" s="55">
        <f t="shared" si="42"/>
        <v>23.99407392</v>
      </c>
      <c r="AZ2407" s="54">
        <f t="shared" ref="AZ2407:BA2407" si="16891">AO2407*2</f>
        <v>5.970499922</v>
      </c>
      <c r="BA2407" s="54">
        <f t="shared" si="16891"/>
        <v>0.003703474851</v>
      </c>
      <c r="BB2407" s="54">
        <f t="shared" ref="BB2407:BD2407" si="16892">AQ2407*(3/2)</f>
        <v>3.02980579</v>
      </c>
      <c r="BC2407" s="54">
        <f t="shared" si="16892"/>
        <v>0</v>
      </c>
      <c r="BD2407" s="54">
        <f t="shared" si="16892"/>
        <v>0</v>
      </c>
      <c r="BE2407" s="54">
        <f t="shared" ref="BE2407:BH2407" si="16893">AT2407</f>
        <v>2.105266939</v>
      </c>
      <c r="BF2407" s="54">
        <f t="shared" si="16893"/>
        <v>0.7883810814</v>
      </c>
      <c r="BG2407" s="54">
        <f t="shared" si="16893"/>
        <v>0.08442965927</v>
      </c>
      <c r="BH2407" s="54">
        <f t="shared" si="16893"/>
        <v>0.01495009558</v>
      </c>
      <c r="BI2407" s="54">
        <f t="shared" si="46"/>
        <v>11.99703696</v>
      </c>
      <c r="BJ2407" s="54">
        <f t="shared" si="47"/>
        <v>-23.99407392</v>
      </c>
      <c r="BK2407" s="56">
        <f t="shared" ref="BK2407:BN2407" si="16894">AO2407</f>
        <v>2.985249961</v>
      </c>
      <c r="BL2407" s="56">
        <f t="shared" si="16894"/>
        <v>0.001851737426</v>
      </c>
      <c r="BM2407" s="56">
        <f t="shared" si="16894"/>
        <v>2.019870527</v>
      </c>
      <c r="BN2407" s="56">
        <f t="shared" si="16894"/>
        <v>0</v>
      </c>
      <c r="BO2407" s="56">
        <f t="shared" si="49"/>
        <v>0.005926076337</v>
      </c>
      <c r="BP2407" s="56">
        <f t="shared" si="50"/>
        <v>2.099340862</v>
      </c>
      <c r="BQ2407" s="56">
        <f t="shared" ref="BQ2407:BS2407" si="16895">AU2407</f>
        <v>0.7883810814</v>
      </c>
      <c r="BR2407" s="56">
        <f t="shared" si="16895"/>
        <v>0.08442965927</v>
      </c>
      <c r="BS2407" s="56">
        <f t="shared" si="16895"/>
        <v>0.01495009558</v>
      </c>
      <c r="BT2407" s="56">
        <f t="shared" si="52"/>
        <v>8</v>
      </c>
      <c r="BU2407" s="50">
        <f t="shared" ref="BU2407:BX2407" si="16896">AZ2407</f>
        <v>5.970499922</v>
      </c>
      <c r="BV2407" s="50">
        <f t="shared" si="16896"/>
        <v>0.003703474851</v>
      </c>
      <c r="BW2407" s="50">
        <f t="shared" si="16896"/>
        <v>3.02980579</v>
      </c>
      <c r="BX2407" s="50">
        <f t="shared" si="16896"/>
        <v>0</v>
      </c>
      <c r="BY2407" s="50">
        <f t="shared" si="54"/>
        <v>0.008889114505</v>
      </c>
      <c r="BZ2407" s="50">
        <f t="shared" si="55"/>
        <v>2.099340862</v>
      </c>
      <c r="CA2407" s="50">
        <f t="shared" ref="CA2407:CC2407" si="16897">BF2407</f>
        <v>0.7883810814</v>
      </c>
      <c r="CB2407" s="50">
        <f t="shared" si="16897"/>
        <v>0.08442965927</v>
      </c>
      <c r="CC2407" s="50">
        <f t="shared" si="16897"/>
        <v>0.01495009558</v>
      </c>
      <c r="CD2407" s="50">
        <f t="shared" si="57"/>
        <v>12</v>
      </c>
      <c r="CE2407" s="57">
        <f t="shared" si="58"/>
        <v>36.37</v>
      </c>
      <c r="CF2407" s="57">
        <f t="shared" si="59"/>
        <v>0.03</v>
      </c>
      <c r="CG2407" s="57">
        <f t="shared" si="60"/>
        <v>20.88</v>
      </c>
      <c r="CH2407" s="57">
        <f t="shared" si="61"/>
        <v>0</v>
      </c>
      <c r="CI2407" s="58">
        <f t="shared" si="62"/>
        <v>0.09594504341</v>
      </c>
      <c r="CJ2407" s="58">
        <f t="shared" si="63"/>
        <v>30.58366759</v>
      </c>
      <c r="CK2407" s="57">
        <f t="shared" si="64"/>
        <v>11.34</v>
      </c>
      <c r="CL2407" s="57">
        <f t="shared" si="65"/>
        <v>0.69</v>
      </c>
      <c r="CM2407" s="57">
        <f t="shared" si="66"/>
        <v>0.17</v>
      </c>
      <c r="CN2407" s="57">
        <f t="shared" si="67"/>
        <v>100.1596126</v>
      </c>
      <c r="CO2407" s="59">
        <f t="shared" si="68"/>
        <v>0.02826474214</v>
      </c>
      <c r="CP2407" s="59">
        <f t="shared" si="69"/>
        <v>0.7028019378</v>
      </c>
      <c r="CQ2407" s="59">
        <f t="shared" si="70"/>
        <v>0.2639284367</v>
      </c>
      <c r="CR2407" s="59">
        <f t="shared" si="71"/>
        <v>0.005004883357</v>
      </c>
      <c r="CS2407" s="60">
        <f t="shared" si="72"/>
        <v>2.826474214</v>
      </c>
      <c r="CT2407" s="60">
        <f t="shared" si="73"/>
        <v>0.5004883357</v>
      </c>
      <c r="CU2407" s="60">
        <f t="shared" si="74"/>
        <v>96.67303745</v>
      </c>
      <c r="CV2407" s="61">
        <f t="shared" si="75"/>
        <v>0.01913725443</v>
      </c>
      <c r="CW2407" s="61">
        <f t="shared" si="76"/>
        <v>0.0244772667</v>
      </c>
      <c r="CX2407" s="62"/>
    </row>
    <row r="2408" ht="15.75" customHeight="1">
      <c r="A2408" s="17" t="s">
        <v>53</v>
      </c>
      <c r="B2408" s="87" t="s">
        <v>2307</v>
      </c>
      <c r="C2408" s="88" t="s">
        <v>2421</v>
      </c>
      <c r="D2408" s="89"/>
      <c r="E2408" s="89" t="s">
        <v>2422</v>
      </c>
      <c r="F2408" s="90">
        <v>92.0</v>
      </c>
      <c r="G2408" s="89" t="s">
        <v>2514</v>
      </c>
      <c r="H2408" s="95">
        <v>37.01</v>
      </c>
      <c r="I2408" s="92">
        <v>1.95</v>
      </c>
      <c r="J2408" s="92">
        <v>21.1</v>
      </c>
      <c r="K2408" s="92">
        <v>1.52</v>
      </c>
      <c r="L2408" s="92">
        <v>0.02</v>
      </c>
      <c r="M2408" s="92">
        <v>0.08</v>
      </c>
      <c r="N2408" s="92">
        <v>11.67</v>
      </c>
      <c r="O2408" s="92">
        <v>26.8</v>
      </c>
      <c r="P2408" s="92"/>
      <c r="Q2408" s="50">
        <f t="shared" si="8"/>
        <v>100.15</v>
      </c>
      <c r="R2408" s="51">
        <f t="shared" si="9"/>
        <v>12</v>
      </c>
      <c r="S2408" s="52">
        <f t="shared" si="10"/>
        <v>0.6159678984</v>
      </c>
      <c r="T2408" s="52">
        <f t="shared" si="11"/>
        <v>0.0002503166506</v>
      </c>
      <c r="U2408" s="52">
        <f t="shared" si="12"/>
        <v>0.4138825221</v>
      </c>
      <c r="V2408" s="52">
        <f t="shared" si="13"/>
        <v>0.00105269945</v>
      </c>
      <c r="W2408" s="52">
        <f t="shared" si="14"/>
        <v>0</v>
      </c>
      <c r="X2408" s="52">
        <f t="shared" si="15"/>
        <v>0.3730179939</v>
      </c>
      <c r="Y2408" s="52">
        <f t="shared" si="16"/>
        <v>0.1645112451</v>
      </c>
      <c r="Z2408" s="52">
        <f t="shared" si="17"/>
        <v>0.04838181439</v>
      </c>
      <c r="AA2408" s="52">
        <f t="shared" si="18"/>
        <v>0.02710442694</v>
      </c>
      <c r="AB2408" s="52">
        <f t="shared" si="19"/>
        <v>1.644168917</v>
      </c>
      <c r="AC2408" s="53">
        <f t="shared" si="20"/>
        <v>4.935709486</v>
      </c>
      <c r="AD2408" s="54">
        <f t="shared" si="21"/>
        <v>1.231935797</v>
      </c>
      <c r="AE2408" s="54">
        <f t="shared" si="22"/>
        <v>0.0005006333011</v>
      </c>
      <c r="AF2408" s="54">
        <f t="shared" si="23"/>
        <v>0.6208237831</v>
      </c>
      <c r="AG2408" s="54">
        <f t="shared" si="24"/>
        <v>0.001579049176</v>
      </c>
      <c r="AH2408" s="54">
        <f t="shared" si="25"/>
        <v>0</v>
      </c>
      <c r="AI2408" s="54">
        <f t="shared" si="26"/>
        <v>0.3730179939</v>
      </c>
      <c r="AJ2408" s="54">
        <f t="shared" si="27"/>
        <v>0.1645112451</v>
      </c>
      <c r="AK2408" s="54">
        <f t="shared" si="28"/>
        <v>0.04838181439</v>
      </c>
      <c r="AL2408" s="54">
        <f t="shared" si="29"/>
        <v>0.02710442694</v>
      </c>
      <c r="AM2408" s="54">
        <f t="shared" si="30"/>
        <v>2.467854743</v>
      </c>
      <c r="AN2408" s="54">
        <f t="shared" si="31"/>
        <v>-4.935709486</v>
      </c>
      <c r="AO2408" s="55">
        <f t="shared" si="32"/>
        <v>2.997102753</v>
      </c>
      <c r="AP2408" s="55">
        <f t="shared" si="33"/>
        <v>0.001217960748</v>
      </c>
      <c r="AQ2408" s="55">
        <f t="shared" si="34"/>
        <v>2.013819956</v>
      </c>
      <c r="AR2408" s="55">
        <f t="shared" si="35"/>
        <v>0.005122098779</v>
      </c>
      <c r="AS2408" s="55">
        <f t="shared" si="36"/>
        <v>0</v>
      </c>
      <c r="AT2408" s="55">
        <f t="shared" si="37"/>
        <v>1.814986234</v>
      </c>
      <c r="AU2408" s="55">
        <f t="shared" si="38"/>
        <v>0.8004590936</v>
      </c>
      <c r="AV2408" s="55">
        <f t="shared" si="39"/>
        <v>0.2354104321</v>
      </c>
      <c r="AW2408" s="55">
        <f t="shared" si="40"/>
        <v>0.1318814711</v>
      </c>
      <c r="AX2408" s="55">
        <f t="shared" si="41"/>
        <v>8</v>
      </c>
      <c r="AY2408" s="55">
        <f t="shared" si="42"/>
        <v>24.01558348</v>
      </c>
      <c r="AZ2408" s="54">
        <f t="shared" ref="AZ2408:BA2408" si="16898">AO2408*2</f>
        <v>5.994205506</v>
      </c>
      <c r="BA2408" s="54">
        <f t="shared" si="16898"/>
        <v>0.002435921497</v>
      </c>
      <c r="BB2408" s="54">
        <f t="shared" ref="BB2408:BD2408" si="16899">AQ2408*(3/2)</f>
        <v>3.020729935</v>
      </c>
      <c r="BC2408" s="54">
        <f t="shared" si="16899"/>
        <v>0.007683148169</v>
      </c>
      <c r="BD2408" s="54">
        <f t="shared" si="16899"/>
        <v>0</v>
      </c>
      <c r="BE2408" s="54">
        <f t="shared" ref="BE2408:BH2408" si="16900">AT2408</f>
        <v>1.814986234</v>
      </c>
      <c r="BF2408" s="54">
        <f t="shared" si="16900"/>
        <v>0.8004590936</v>
      </c>
      <c r="BG2408" s="54">
        <f t="shared" si="16900"/>
        <v>0.2354104321</v>
      </c>
      <c r="BH2408" s="54">
        <f t="shared" si="16900"/>
        <v>0.1318814711</v>
      </c>
      <c r="BI2408" s="54">
        <f t="shared" si="46"/>
        <v>12.00779174</v>
      </c>
      <c r="BJ2408" s="54">
        <f t="shared" si="47"/>
        <v>-24.01558348</v>
      </c>
      <c r="BK2408" s="56">
        <f t="shared" ref="BK2408:BN2408" si="16901">AO2408</f>
        <v>2.997102753</v>
      </c>
      <c r="BL2408" s="56">
        <f t="shared" si="16901"/>
        <v>0.001217960748</v>
      </c>
      <c r="BM2408" s="56">
        <f t="shared" si="16901"/>
        <v>2.013819956</v>
      </c>
      <c r="BN2408" s="56">
        <f t="shared" si="16901"/>
        <v>0.005122098779</v>
      </c>
      <c r="BO2408" s="56">
        <f t="shared" si="49"/>
        <v>0</v>
      </c>
      <c r="BP2408" s="56">
        <f t="shared" si="50"/>
        <v>1.814986234</v>
      </c>
      <c r="BQ2408" s="56">
        <f t="shared" ref="BQ2408:BS2408" si="16902">AU2408</f>
        <v>0.8004590936</v>
      </c>
      <c r="BR2408" s="56">
        <f t="shared" si="16902"/>
        <v>0.2354104321</v>
      </c>
      <c r="BS2408" s="56">
        <f t="shared" si="16902"/>
        <v>0.1318814711</v>
      </c>
      <c r="BT2408" s="56">
        <f t="shared" si="52"/>
        <v>8</v>
      </c>
      <c r="BU2408" s="50">
        <f t="shared" ref="BU2408:BX2408" si="16903">AZ2408</f>
        <v>5.994205506</v>
      </c>
      <c r="BV2408" s="50">
        <f t="shared" si="16903"/>
        <v>0.002435921497</v>
      </c>
      <c r="BW2408" s="50">
        <f t="shared" si="16903"/>
        <v>3.020729935</v>
      </c>
      <c r="BX2408" s="50">
        <f t="shared" si="16903"/>
        <v>0.007683148169</v>
      </c>
      <c r="BY2408" s="50">
        <f t="shared" si="54"/>
        <v>0</v>
      </c>
      <c r="BZ2408" s="50">
        <f t="shared" si="55"/>
        <v>1.814986234</v>
      </c>
      <c r="CA2408" s="50">
        <f t="shared" ref="CA2408:CC2408" si="16904">BF2408</f>
        <v>0.8004590936</v>
      </c>
      <c r="CB2408" s="50">
        <f t="shared" si="16904"/>
        <v>0.2354104321</v>
      </c>
      <c r="CC2408" s="50">
        <f t="shared" si="16904"/>
        <v>0.1318814711</v>
      </c>
      <c r="CD2408" s="50">
        <f t="shared" si="57"/>
        <v>12.00779174</v>
      </c>
      <c r="CE2408" s="57">
        <f t="shared" si="58"/>
        <v>37.01</v>
      </c>
      <c r="CF2408" s="57">
        <f t="shared" si="59"/>
        <v>0.02</v>
      </c>
      <c r="CG2408" s="57">
        <f t="shared" si="60"/>
        <v>21.1</v>
      </c>
      <c r="CH2408" s="57">
        <f t="shared" si="61"/>
        <v>0.08</v>
      </c>
      <c r="CI2408" s="58">
        <f t="shared" si="62"/>
        <v>0</v>
      </c>
      <c r="CJ2408" s="58">
        <f t="shared" si="63"/>
        <v>26.8</v>
      </c>
      <c r="CK2408" s="57">
        <f t="shared" si="64"/>
        <v>11.67</v>
      </c>
      <c r="CL2408" s="57">
        <f t="shared" si="65"/>
        <v>1.95</v>
      </c>
      <c r="CM2408" s="57">
        <f t="shared" si="66"/>
        <v>1.52</v>
      </c>
      <c r="CN2408" s="57">
        <f t="shared" si="67"/>
        <v>100.15</v>
      </c>
      <c r="CO2408" s="59">
        <f t="shared" si="68"/>
        <v>0.07892429464</v>
      </c>
      <c r="CP2408" s="59">
        <f t="shared" si="69"/>
        <v>0.6084968584</v>
      </c>
      <c r="CQ2408" s="59">
        <f t="shared" si="70"/>
        <v>0.2683639327</v>
      </c>
      <c r="CR2408" s="59">
        <f t="shared" si="71"/>
        <v>0.04421491431</v>
      </c>
      <c r="CS2408" s="60">
        <f t="shared" si="72"/>
        <v>7.892429464</v>
      </c>
      <c r="CT2408" s="60">
        <f t="shared" si="73"/>
        <v>4.421491431</v>
      </c>
      <c r="CU2408" s="60">
        <f t="shared" si="74"/>
        <v>87.68607911</v>
      </c>
      <c r="CV2408" s="61">
        <f t="shared" si="75"/>
        <v>0.08367706163</v>
      </c>
      <c r="CW2408" s="61">
        <f t="shared" si="76"/>
        <v>0.06834843916</v>
      </c>
      <c r="CX2408" s="62"/>
    </row>
    <row r="2409" ht="15.75" customHeight="1">
      <c r="A2409" s="17" t="s">
        <v>53</v>
      </c>
      <c r="B2409" s="87" t="s">
        <v>2307</v>
      </c>
      <c r="C2409" s="88" t="s">
        <v>2421</v>
      </c>
      <c r="D2409" s="89"/>
      <c r="E2409" s="89" t="s">
        <v>2422</v>
      </c>
      <c r="F2409" s="90">
        <v>93.0</v>
      </c>
      <c r="G2409" s="89" t="s">
        <v>2515</v>
      </c>
      <c r="H2409" s="95">
        <v>36.78</v>
      </c>
      <c r="I2409" s="92">
        <v>1.87</v>
      </c>
      <c r="J2409" s="92">
        <v>20.72</v>
      </c>
      <c r="K2409" s="92">
        <v>1.53</v>
      </c>
      <c r="L2409" s="92">
        <v>0.05</v>
      </c>
      <c r="M2409" s="92">
        <v>0.05</v>
      </c>
      <c r="N2409" s="92">
        <v>13.27</v>
      </c>
      <c r="O2409" s="92">
        <v>25.33</v>
      </c>
      <c r="P2409" s="92"/>
      <c r="Q2409" s="50">
        <f t="shared" si="8"/>
        <v>99.6</v>
      </c>
      <c r="R2409" s="51">
        <f t="shared" si="9"/>
        <v>12</v>
      </c>
      <c r="S2409" s="52">
        <f t="shared" si="10"/>
        <v>0.6121399434</v>
      </c>
      <c r="T2409" s="52">
        <f t="shared" si="11"/>
        <v>0.0006257916264</v>
      </c>
      <c r="U2409" s="52">
        <f t="shared" si="12"/>
        <v>0.4064287136</v>
      </c>
      <c r="V2409" s="52">
        <f t="shared" si="13"/>
        <v>0.0006579371565</v>
      </c>
      <c r="W2409" s="52">
        <f t="shared" si="14"/>
        <v>0</v>
      </c>
      <c r="X2409" s="52">
        <f t="shared" si="15"/>
        <v>0.3525576786</v>
      </c>
      <c r="Y2409" s="52">
        <f t="shared" si="16"/>
        <v>0.187066343</v>
      </c>
      <c r="Z2409" s="52">
        <f t="shared" si="17"/>
        <v>0.04639691944</v>
      </c>
      <c r="AA2409" s="52">
        <f t="shared" si="18"/>
        <v>0.02728274554</v>
      </c>
      <c r="AB2409" s="52">
        <f t="shared" si="19"/>
        <v>1.633156072</v>
      </c>
      <c r="AC2409" s="53">
        <f t="shared" si="20"/>
        <v>4.898930266</v>
      </c>
      <c r="AD2409" s="54">
        <f t="shared" si="21"/>
        <v>1.224279887</v>
      </c>
      <c r="AE2409" s="54">
        <f t="shared" si="22"/>
        <v>0.001251583253</v>
      </c>
      <c r="AF2409" s="54">
        <f t="shared" si="23"/>
        <v>0.6096430705</v>
      </c>
      <c r="AG2409" s="54">
        <f t="shared" si="24"/>
        <v>0.0009869057347</v>
      </c>
      <c r="AH2409" s="54">
        <f t="shared" si="25"/>
        <v>0</v>
      </c>
      <c r="AI2409" s="54">
        <f t="shared" si="26"/>
        <v>0.3525576786</v>
      </c>
      <c r="AJ2409" s="54">
        <f t="shared" si="27"/>
        <v>0.187066343</v>
      </c>
      <c r="AK2409" s="54">
        <f t="shared" si="28"/>
        <v>0.04639691944</v>
      </c>
      <c r="AL2409" s="54">
        <f t="shared" si="29"/>
        <v>0.02728274554</v>
      </c>
      <c r="AM2409" s="54">
        <f t="shared" si="30"/>
        <v>2.449465133</v>
      </c>
      <c r="AN2409" s="54">
        <f t="shared" si="31"/>
        <v>-4.898930266</v>
      </c>
      <c r="AO2409" s="55">
        <f t="shared" si="32"/>
        <v>2.998561883</v>
      </c>
      <c r="AP2409" s="55">
        <f t="shared" si="33"/>
        <v>0.003065434526</v>
      </c>
      <c r="AQ2409" s="55">
        <f t="shared" si="34"/>
        <v>1.990887316</v>
      </c>
      <c r="AR2409" s="55">
        <f t="shared" si="35"/>
        <v>0.00322289911</v>
      </c>
      <c r="AS2409" s="55">
        <f t="shared" si="36"/>
        <v>0</v>
      </c>
      <c r="AT2409" s="55">
        <f t="shared" si="37"/>
        <v>1.727000546</v>
      </c>
      <c r="AU2409" s="55">
        <f t="shared" si="38"/>
        <v>0.9163427607</v>
      </c>
      <c r="AV2409" s="55">
        <f t="shared" si="39"/>
        <v>0.2272748832</v>
      </c>
      <c r="AW2409" s="55">
        <f t="shared" si="40"/>
        <v>0.1336442781</v>
      </c>
      <c r="AX2409" s="55">
        <f t="shared" si="41"/>
        <v>8</v>
      </c>
      <c r="AY2409" s="55">
        <f t="shared" si="42"/>
        <v>23.99736485</v>
      </c>
      <c r="AZ2409" s="54">
        <f t="shared" ref="AZ2409:BA2409" si="16905">AO2409*2</f>
        <v>5.997123765</v>
      </c>
      <c r="BA2409" s="54">
        <f t="shared" si="16905"/>
        <v>0.006130869053</v>
      </c>
      <c r="BB2409" s="54">
        <f t="shared" ref="BB2409:BD2409" si="16906">AQ2409*(3/2)</f>
        <v>2.986330974</v>
      </c>
      <c r="BC2409" s="54">
        <f t="shared" si="16906"/>
        <v>0.004834348665</v>
      </c>
      <c r="BD2409" s="54">
        <f t="shared" si="16906"/>
        <v>0</v>
      </c>
      <c r="BE2409" s="54">
        <f t="shared" ref="BE2409:BH2409" si="16907">AT2409</f>
        <v>1.727000546</v>
      </c>
      <c r="BF2409" s="54">
        <f t="shared" si="16907"/>
        <v>0.9163427607</v>
      </c>
      <c r="BG2409" s="54">
        <f t="shared" si="16907"/>
        <v>0.2272748832</v>
      </c>
      <c r="BH2409" s="54">
        <f t="shared" si="16907"/>
        <v>0.1336442781</v>
      </c>
      <c r="BI2409" s="54">
        <f t="shared" si="46"/>
        <v>11.99868242</v>
      </c>
      <c r="BJ2409" s="54">
        <f t="shared" si="47"/>
        <v>-23.99736485</v>
      </c>
      <c r="BK2409" s="56">
        <f t="shared" ref="BK2409:BN2409" si="16908">AO2409</f>
        <v>2.998561883</v>
      </c>
      <c r="BL2409" s="56">
        <f t="shared" si="16908"/>
        <v>0.003065434526</v>
      </c>
      <c r="BM2409" s="56">
        <f t="shared" si="16908"/>
        <v>1.990887316</v>
      </c>
      <c r="BN2409" s="56">
        <f t="shared" si="16908"/>
        <v>0.00322289911</v>
      </c>
      <c r="BO2409" s="56">
        <f t="shared" si="49"/>
        <v>0.002635150853</v>
      </c>
      <c r="BP2409" s="56">
        <f t="shared" si="50"/>
        <v>1.724365395</v>
      </c>
      <c r="BQ2409" s="56">
        <f t="shared" ref="BQ2409:BS2409" si="16909">AU2409</f>
        <v>0.9163427607</v>
      </c>
      <c r="BR2409" s="56">
        <f t="shared" si="16909"/>
        <v>0.2272748832</v>
      </c>
      <c r="BS2409" s="56">
        <f t="shared" si="16909"/>
        <v>0.1336442781</v>
      </c>
      <c r="BT2409" s="56">
        <f t="shared" si="52"/>
        <v>8</v>
      </c>
      <c r="BU2409" s="50">
        <f t="shared" ref="BU2409:BX2409" si="16910">AZ2409</f>
        <v>5.997123765</v>
      </c>
      <c r="BV2409" s="50">
        <f t="shared" si="16910"/>
        <v>0.006130869053</v>
      </c>
      <c r="BW2409" s="50">
        <f t="shared" si="16910"/>
        <v>2.986330974</v>
      </c>
      <c r="BX2409" s="50">
        <f t="shared" si="16910"/>
        <v>0.004834348665</v>
      </c>
      <c r="BY2409" s="50">
        <f t="shared" si="54"/>
        <v>0.003952726279</v>
      </c>
      <c r="BZ2409" s="50">
        <f t="shared" si="55"/>
        <v>1.724365395</v>
      </c>
      <c r="CA2409" s="50">
        <f t="shared" ref="CA2409:CC2409" si="16911">BF2409</f>
        <v>0.9163427607</v>
      </c>
      <c r="CB2409" s="50">
        <f t="shared" si="16911"/>
        <v>0.2272748832</v>
      </c>
      <c r="CC2409" s="50">
        <f t="shared" si="16911"/>
        <v>0.1336442781</v>
      </c>
      <c r="CD2409" s="50">
        <f t="shared" si="57"/>
        <v>12</v>
      </c>
      <c r="CE2409" s="57">
        <f t="shared" si="58"/>
        <v>36.78</v>
      </c>
      <c r="CF2409" s="57">
        <f t="shared" si="59"/>
        <v>0.05</v>
      </c>
      <c r="CG2409" s="57">
        <f t="shared" si="60"/>
        <v>20.72</v>
      </c>
      <c r="CH2409" s="57">
        <f t="shared" si="61"/>
        <v>0.05</v>
      </c>
      <c r="CI2409" s="58">
        <f t="shared" si="62"/>
        <v>0.04295333542</v>
      </c>
      <c r="CJ2409" s="58">
        <f t="shared" si="63"/>
        <v>25.29135012</v>
      </c>
      <c r="CK2409" s="57">
        <f t="shared" si="64"/>
        <v>13.27</v>
      </c>
      <c r="CL2409" s="57">
        <f t="shared" si="65"/>
        <v>1.87</v>
      </c>
      <c r="CM2409" s="57">
        <f t="shared" si="66"/>
        <v>1.53</v>
      </c>
      <c r="CN2409" s="57">
        <f t="shared" si="67"/>
        <v>99.60430345</v>
      </c>
      <c r="CO2409" s="59">
        <f t="shared" si="68"/>
        <v>0.07571722241</v>
      </c>
      <c r="CP2409" s="59">
        <f t="shared" si="69"/>
        <v>0.5744768464</v>
      </c>
      <c r="CQ2409" s="59">
        <f t="shared" si="70"/>
        <v>0.30528199</v>
      </c>
      <c r="CR2409" s="59">
        <f t="shared" si="71"/>
        <v>0.04452394117</v>
      </c>
      <c r="CS2409" s="60">
        <f t="shared" si="72"/>
        <v>7.571722241</v>
      </c>
      <c r="CT2409" s="60">
        <f t="shared" si="73"/>
        <v>4.452394117</v>
      </c>
      <c r="CU2409" s="60">
        <f t="shared" si="74"/>
        <v>87.97588364</v>
      </c>
      <c r="CV2409" s="61">
        <f t="shared" si="75"/>
        <v>0.08238255237</v>
      </c>
      <c r="CW2409" s="61">
        <f t="shared" si="76"/>
        <v>0.06557111461</v>
      </c>
      <c r="CX2409" s="62"/>
    </row>
    <row r="2410" ht="15.75" customHeight="1">
      <c r="A2410" s="17" t="s">
        <v>53</v>
      </c>
      <c r="B2410" s="87" t="s">
        <v>2307</v>
      </c>
      <c r="C2410" s="88" t="s">
        <v>2421</v>
      </c>
      <c r="D2410" s="89"/>
      <c r="E2410" s="89" t="s">
        <v>2422</v>
      </c>
      <c r="F2410" s="90">
        <v>94.0</v>
      </c>
      <c r="G2410" s="89" t="s">
        <v>2516</v>
      </c>
      <c r="H2410" s="95">
        <v>38.25</v>
      </c>
      <c r="I2410" s="92">
        <v>6.16</v>
      </c>
      <c r="J2410" s="92">
        <v>21.63</v>
      </c>
      <c r="K2410" s="92">
        <v>1.63</v>
      </c>
      <c r="L2410" s="92">
        <v>0.04</v>
      </c>
      <c r="M2410" s="92">
        <v>0.01</v>
      </c>
      <c r="N2410" s="92">
        <v>2.39</v>
      </c>
      <c r="O2410" s="92">
        <v>30.48</v>
      </c>
      <c r="P2410" s="92"/>
      <c r="Q2410" s="50">
        <f t="shared" si="8"/>
        <v>100.59</v>
      </c>
      <c r="R2410" s="51">
        <f t="shared" si="9"/>
        <v>12</v>
      </c>
      <c r="S2410" s="52">
        <f t="shared" si="10"/>
        <v>0.6366055692</v>
      </c>
      <c r="T2410" s="52">
        <f t="shared" si="11"/>
        <v>0.0005006333011</v>
      </c>
      <c r="U2410" s="52">
        <f t="shared" si="12"/>
        <v>0.4242786234</v>
      </c>
      <c r="V2410" s="52">
        <f t="shared" si="13"/>
        <v>0.0001315874313</v>
      </c>
      <c r="W2410" s="52">
        <f t="shared" si="14"/>
        <v>0</v>
      </c>
      <c r="X2410" s="52">
        <f t="shared" si="15"/>
        <v>0.4242383752</v>
      </c>
      <c r="Y2410" s="52">
        <f t="shared" si="16"/>
        <v>0.03369167745</v>
      </c>
      <c r="Z2410" s="52">
        <f t="shared" si="17"/>
        <v>0.1528369111</v>
      </c>
      <c r="AA2410" s="52">
        <f t="shared" si="18"/>
        <v>0.02906593152</v>
      </c>
      <c r="AB2410" s="52">
        <f t="shared" si="19"/>
        <v>1.701349309</v>
      </c>
      <c r="AC2410" s="53">
        <f t="shared" si="20"/>
        <v>5.101321233</v>
      </c>
      <c r="AD2410" s="54">
        <f t="shared" si="21"/>
        <v>1.273211138</v>
      </c>
      <c r="AE2410" s="54">
        <f t="shared" si="22"/>
        <v>0.001001266602</v>
      </c>
      <c r="AF2410" s="54">
        <f t="shared" si="23"/>
        <v>0.636417935</v>
      </c>
      <c r="AG2410" s="54">
        <f t="shared" si="24"/>
        <v>0.0001973811469</v>
      </c>
      <c r="AH2410" s="54">
        <f t="shared" si="25"/>
        <v>0</v>
      </c>
      <c r="AI2410" s="54">
        <f t="shared" si="26"/>
        <v>0.4242383752</v>
      </c>
      <c r="AJ2410" s="54">
        <f t="shared" si="27"/>
        <v>0.03369167745</v>
      </c>
      <c r="AK2410" s="54">
        <f t="shared" si="28"/>
        <v>0.1528369111</v>
      </c>
      <c r="AL2410" s="54">
        <f t="shared" si="29"/>
        <v>0.02906593152</v>
      </c>
      <c r="AM2410" s="54">
        <f t="shared" si="30"/>
        <v>2.550660616</v>
      </c>
      <c r="AN2410" s="54">
        <f t="shared" si="31"/>
        <v>-5.101321233</v>
      </c>
      <c r="AO2410" s="55">
        <f t="shared" si="32"/>
        <v>2.993415008</v>
      </c>
      <c r="AP2410" s="55">
        <f t="shared" si="33"/>
        <v>0.00235405298</v>
      </c>
      <c r="AQ2410" s="55">
        <f t="shared" si="34"/>
        <v>1.995021816</v>
      </c>
      <c r="AR2410" s="55">
        <f t="shared" si="35"/>
        <v>0.000618743867</v>
      </c>
      <c r="AS2410" s="55">
        <f t="shared" si="36"/>
        <v>0</v>
      </c>
      <c r="AT2410" s="55">
        <f t="shared" si="37"/>
        <v>1.994832563</v>
      </c>
      <c r="AU2410" s="55">
        <f t="shared" si="38"/>
        <v>0.158423328</v>
      </c>
      <c r="AV2410" s="55">
        <f t="shared" si="39"/>
        <v>0.7186621129</v>
      </c>
      <c r="AW2410" s="55">
        <f t="shared" si="40"/>
        <v>0.1366723758</v>
      </c>
      <c r="AX2410" s="55">
        <f t="shared" si="41"/>
        <v>8</v>
      </c>
      <c r="AY2410" s="55">
        <f t="shared" si="42"/>
        <v>23.98717868</v>
      </c>
      <c r="AZ2410" s="54">
        <f t="shared" ref="AZ2410:BA2410" si="16912">AO2410*2</f>
        <v>5.986830015</v>
      </c>
      <c r="BA2410" s="54">
        <f t="shared" si="16912"/>
        <v>0.004708105959</v>
      </c>
      <c r="BB2410" s="54">
        <f t="shared" ref="BB2410:BD2410" si="16913">AQ2410*(3/2)</f>
        <v>2.992532724</v>
      </c>
      <c r="BC2410" s="54">
        <f t="shared" si="16913"/>
        <v>0.0009281158006</v>
      </c>
      <c r="BD2410" s="54">
        <f t="shared" si="16913"/>
        <v>0</v>
      </c>
      <c r="BE2410" s="54">
        <f t="shared" ref="BE2410:BH2410" si="16914">AT2410</f>
        <v>1.994832563</v>
      </c>
      <c r="BF2410" s="54">
        <f t="shared" si="16914"/>
        <v>0.158423328</v>
      </c>
      <c r="BG2410" s="54">
        <f t="shared" si="16914"/>
        <v>0.7186621129</v>
      </c>
      <c r="BH2410" s="54">
        <f t="shared" si="16914"/>
        <v>0.1366723758</v>
      </c>
      <c r="BI2410" s="54">
        <f t="shared" si="46"/>
        <v>11.99358934</v>
      </c>
      <c r="BJ2410" s="54">
        <f t="shared" si="47"/>
        <v>-23.98717868</v>
      </c>
      <c r="BK2410" s="56">
        <f t="shared" ref="BK2410:BN2410" si="16915">AO2410</f>
        <v>2.993415008</v>
      </c>
      <c r="BL2410" s="56">
        <f t="shared" si="16915"/>
        <v>0.00235405298</v>
      </c>
      <c r="BM2410" s="56">
        <f t="shared" si="16915"/>
        <v>1.995021816</v>
      </c>
      <c r="BN2410" s="56">
        <f t="shared" si="16915"/>
        <v>0.000618743867</v>
      </c>
      <c r="BO2410" s="56">
        <f t="shared" si="49"/>
        <v>0.01282131911</v>
      </c>
      <c r="BP2410" s="56">
        <f t="shared" si="50"/>
        <v>1.982011244</v>
      </c>
      <c r="BQ2410" s="56">
        <f t="shared" ref="BQ2410:BS2410" si="16916">AU2410</f>
        <v>0.158423328</v>
      </c>
      <c r="BR2410" s="56">
        <f t="shared" si="16916"/>
        <v>0.7186621129</v>
      </c>
      <c r="BS2410" s="56">
        <f t="shared" si="16916"/>
        <v>0.1366723758</v>
      </c>
      <c r="BT2410" s="56">
        <f t="shared" si="52"/>
        <v>8</v>
      </c>
      <c r="BU2410" s="50">
        <f t="shared" ref="BU2410:BX2410" si="16917">AZ2410</f>
        <v>5.986830015</v>
      </c>
      <c r="BV2410" s="50">
        <f t="shared" si="16917"/>
        <v>0.004708105959</v>
      </c>
      <c r="BW2410" s="50">
        <f t="shared" si="16917"/>
        <v>2.992532724</v>
      </c>
      <c r="BX2410" s="50">
        <f t="shared" si="16917"/>
        <v>0.0009281158006</v>
      </c>
      <c r="BY2410" s="50">
        <f t="shared" si="54"/>
        <v>0.01923197866</v>
      </c>
      <c r="BZ2410" s="50">
        <f t="shared" si="55"/>
        <v>1.982011244</v>
      </c>
      <c r="CA2410" s="50">
        <f t="shared" ref="CA2410:CC2410" si="16918">BF2410</f>
        <v>0.158423328</v>
      </c>
      <c r="CB2410" s="50">
        <f t="shared" si="16918"/>
        <v>0.7186621129</v>
      </c>
      <c r="CC2410" s="50">
        <f t="shared" si="16918"/>
        <v>0.1366723758</v>
      </c>
      <c r="CD2410" s="50">
        <f t="shared" si="57"/>
        <v>12</v>
      </c>
      <c r="CE2410" s="57">
        <f t="shared" si="58"/>
        <v>38.25</v>
      </c>
      <c r="CF2410" s="57">
        <f t="shared" si="59"/>
        <v>0.04</v>
      </c>
      <c r="CG2410" s="57">
        <f t="shared" si="60"/>
        <v>21.63</v>
      </c>
      <c r="CH2410" s="57">
        <f t="shared" si="61"/>
        <v>0.01</v>
      </c>
      <c r="CI2410" s="58">
        <f t="shared" si="62"/>
        <v>0.217715786</v>
      </c>
      <c r="CJ2410" s="58">
        <f t="shared" si="63"/>
        <v>30.28409694</v>
      </c>
      <c r="CK2410" s="57">
        <f t="shared" si="64"/>
        <v>2.39</v>
      </c>
      <c r="CL2410" s="57">
        <f t="shared" si="65"/>
        <v>6.16</v>
      </c>
      <c r="CM2410" s="57">
        <f t="shared" si="66"/>
        <v>1.63</v>
      </c>
      <c r="CN2410" s="57">
        <f t="shared" si="67"/>
        <v>100.6118127</v>
      </c>
      <c r="CO2410" s="59">
        <f t="shared" si="68"/>
        <v>0.239892361</v>
      </c>
      <c r="CP2410" s="59">
        <f t="shared" si="69"/>
        <v>0.6616034827</v>
      </c>
      <c r="CQ2410" s="59">
        <f t="shared" si="70"/>
        <v>0.05288235669</v>
      </c>
      <c r="CR2410" s="59">
        <f t="shared" si="71"/>
        <v>0.04562179964</v>
      </c>
      <c r="CS2410" s="60">
        <f t="shared" si="72"/>
        <v>23.9892361</v>
      </c>
      <c r="CT2410" s="60">
        <f t="shared" si="73"/>
        <v>4.562179964</v>
      </c>
      <c r="CU2410" s="60">
        <f t="shared" si="74"/>
        <v>71.44858394</v>
      </c>
      <c r="CV2410" s="61">
        <f t="shared" si="75"/>
        <v>0.1655679801</v>
      </c>
      <c r="CW2410" s="61">
        <f t="shared" si="76"/>
        <v>0.2077467846</v>
      </c>
      <c r="CX2410" s="62"/>
    </row>
    <row r="2411" ht="15.75" customHeight="1">
      <c r="A2411" s="17" t="s">
        <v>53</v>
      </c>
      <c r="B2411" s="87" t="s">
        <v>2307</v>
      </c>
      <c r="C2411" s="88" t="s">
        <v>2421</v>
      </c>
      <c r="D2411" s="89"/>
      <c r="E2411" s="89" t="s">
        <v>2422</v>
      </c>
      <c r="F2411" s="90">
        <v>95.0</v>
      </c>
      <c r="G2411" s="89" t="s">
        <v>2517</v>
      </c>
      <c r="H2411" s="95">
        <v>35.96</v>
      </c>
      <c r="I2411" s="92">
        <v>0.86</v>
      </c>
      <c r="J2411" s="92">
        <v>20.57</v>
      </c>
      <c r="K2411" s="92">
        <v>0.22</v>
      </c>
      <c r="L2411" s="92">
        <v>0.06</v>
      </c>
      <c r="M2411" s="92">
        <v>0.0</v>
      </c>
      <c r="N2411" s="92">
        <v>15.34</v>
      </c>
      <c r="O2411" s="92">
        <v>26.34</v>
      </c>
      <c r="P2411" s="92"/>
      <c r="Q2411" s="50">
        <f t="shared" si="8"/>
        <v>99.35</v>
      </c>
      <c r="R2411" s="51">
        <f t="shared" si="9"/>
        <v>12</v>
      </c>
      <c r="S2411" s="52">
        <f t="shared" si="10"/>
        <v>0.5984924514</v>
      </c>
      <c r="T2411" s="52">
        <f t="shared" si="11"/>
        <v>0.0007509499517</v>
      </c>
      <c r="U2411" s="52">
        <f t="shared" si="12"/>
        <v>0.4034864208</v>
      </c>
      <c r="V2411" s="52">
        <f t="shared" si="13"/>
        <v>0</v>
      </c>
      <c r="W2411" s="52">
        <f t="shared" si="14"/>
        <v>0</v>
      </c>
      <c r="X2411" s="52">
        <f t="shared" si="15"/>
        <v>0.3666154463</v>
      </c>
      <c r="Y2411" s="52">
        <f t="shared" si="16"/>
        <v>0.2162470009</v>
      </c>
      <c r="Z2411" s="52">
        <f t="shared" si="17"/>
        <v>0.02133762071</v>
      </c>
      <c r="AA2411" s="52">
        <f t="shared" si="18"/>
        <v>0.003923009162</v>
      </c>
      <c r="AB2411" s="52">
        <f t="shared" si="19"/>
        <v>1.610852899</v>
      </c>
      <c r="AC2411" s="53">
        <f t="shared" si="20"/>
        <v>4.823679022</v>
      </c>
      <c r="AD2411" s="54">
        <f t="shared" si="21"/>
        <v>1.196984903</v>
      </c>
      <c r="AE2411" s="54">
        <f t="shared" si="22"/>
        <v>0.001501899903</v>
      </c>
      <c r="AF2411" s="54">
        <f t="shared" si="23"/>
        <v>0.6052296312</v>
      </c>
      <c r="AG2411" s="54">
        <f t="shared" si="24"/>
        <v>0</v>
      </c>
      <c r="AH2411" s="54">
        <f t="shared" si="25"/>
        <v>0</v>
      </c>
      <c r="AI2411" s="54">
        <f t="shared" si="26"/>
        <v>0.3666154463</v>
      </c>
      <c r="AJ2411" s="54">
        <f t="shared" si="27"/>
        <v>0.2162470009</v>
      </c>
      <c r="AK2411" s="54">
        <f t="shared" si="28"/>
        <v>0.02133762071</v>
      </c>
      <c r="AL2411" s="54">
        <f t="shared" si="29"/>
        <v>0.003923009162</v>
      </c>
      <c r="AM2411" s="54">
        <f t="shared" si="30"/>
        <v>2.411839511</v>
      </c>
      <c r="AN2411" s="54">
        <f t="shared" si="31"/>
        <v>-4.823679022</v>
      </c>
      <c r="AO2411" s="55">
        <f t="shared" si="32"/>
        <v>2.972300955</v>
      </c>
      <c r="AP2411" s="55">
        <f t="shared" si="33"/>
        <v>0.00372945265</v>
      </c>
      <c r="AQ2411" s="55">
        <f t="shared" si="34"/>
        <v>2.003839934</v>
      </c>
      <c r="AR2411" s="55">
        <f t="shared" si="35"/>
        <v>0</v>
      </c>
      <c r="AS2411" s="55">
        <f t="shared" si="36"/>
        <v>0</v>
      </c>
      <c r="AT2411" s="55">
        <f t="shared" si="37"/>
        <v>1.820727126</v>
      </c>
      <c r="AU2411" s="55">
        <f t="shared" si="38"/>
        <v>1.073950333</v>
      </c>
      <c r="AV2411" s="55">
        <f t="shared" si="39"/>
        <v>0.1059693071</v>
      </c>
      <c r="AW2411" s="55">
        <f t="shared" si="40"/>
        <v>0.01948289214</v>
      </c>
      <c r="AX2411" s="55">
        <f t="shared" si="41"/>
        <v>8</v>
      </c>
      <c r="AY2411" s="55">
        <f t="shared" si="42"/>
        <v>23.95590075</v>
      </c>
      <c r="AZ2411" s="54">
        <f t="shared" ref="AZ2411:BA2411" si="16919">AO2411*2</f>
        <v>5.944601911</v>
      </c>
      <c r="BA2411" s="54">
        <f t="shared" si="16919"/>
        <v>0.0074589053</v>
      </c>
      <c r="BB2411" s="54">
        <f t="shared" ref="BB2411:BD2411" si="16920">AQ2411*(3/2)</f>
        <v>3.0057599</v>
      </c>
      <c r="BC2411" s="54">
        <f t="shared" si="16920"/>
        <v>0</v>
      </c>
      <c r="BD2411" s="54">
        <f t="shared" si="16920"/>
        <v>0</v>
      </c>
      <c r="BE2411" s="54">
        <f t="shared" ref="BE2411:BH2411" si="16921">AT2411</f>
        <v>1.820727126</v>
      </c>
      <c r="BF2411" s="54">
        <f t="shared" si="16921"/>
        <v>1.073950333</v>
      </c>
      <c r="BG2411" s="54">
        <f t="shared" si="16921"/>
        <v>0.1059693071</v>
      </c>
      <c r="BH2411" s="54">
        <f t="shared" si="16921"/>
        <v>0.01948289214</v>
      </c>
      <c r="BI2411" s="54">
        <f t="shared" si="46"/>
        <v>11.97795037</v>
      </c>
      <c r="BJ2411" s="54">
        <f t="shared" si="47"/>
        <v>-23.95590075</v>
      </c>
      <c r="BK2411" s="56">
        <f t="shared" ref="BK2411:BN2411" si="16922">AO2411</f>
        <v>2.972300955</v>
      </c>
      <c r="BL2411" s="56">
        <f t="shared" si="16922"/>
        <v>0.00372945265</v>
      </c>
      <c r="BM2411" s="56">
        <f t="shared" si="16922"/>
        <v>2.003839934</v>
      </c>
      <c r="BN2411" s="56">
        <f t="shared" si="16922"/>
        <v>0</v>
      </c>
      <c r="BO2411" s="56">
        <f t="shared" si="49"/>
        <v>0.04409925025</v>
      </c>
      <c r="BP2411" s="56">
        <f t="shared" si="50"/>
        <v>1.776627876</v>
      </c>
      <c r="BQ2411" s="56">
        <f t="shared" ref="BQ2411:BS2411" si="16923">AU2411</f>
        <v>1.073950333</v>
      </c>
      <c r="BR2411" s="56">
        <f t="shared" si="16923"/>
        <v>0.1059693071</v>
      </c>
      <c r="BS2411" s="56">
        <f t="shared" si="16923"/>
        <v>0.01948289214</v>
      </c>
      <c r="BT2411" s="56">
        <f t="shared" si="52"/>
        <v>8</v>
      </c>
      <c r="BU2411" s="50">
        <f t="shared" ref="BU2411:BX2411" si="16924">AZ2411</f>
        <v>5.944601911</v>
      </c>
      <c r="BV2411" s="50">
        <f t="shared" si="16924"/>
        <v>0.0074589053</v>
      </c>
      <c r="BW2411" s="50">
        <f t="shared" si="16924"/>
        <v>3.0057599</v>
      </c>
      <c r="BX2411" s="50">
        <f t="shared" si="16924"/>
        <v>0</v>
      </c>
      <c r="BY2411" s="50">
        <f t="shared" si="54"/>
        <v>0.06614887537</v>
      </c>
      <c r="BZ2411" s="50">
        <f t="shared" si="55"/>
        <v>1.776627876</v>
      </c>
      <c r="CA2411" s="50">
        <f t="shared" ref="CA2411:CC2411" si="16925">BF2411</f>
        <v>1.073950333</v>
      </c>
      <c r="CB2411" s="50">
        <f t="shared" si="16925"/>
        <v>0.1059693071</v>
      </c>
      <c r="CC2411" s="50">
        <f t="shared" si="16925"/>
        <v>0.01948289214</v>
      </c>
      <c r="CD2411" s="50">
        <f t="shared" si="57"/>
        <v>12</v>
      </c>
      <c r="CE2411" s="57">
        <f t="shared" si="58"/>
        <v>35.96</v>
      </c>
      <c r="CF2411" s="57">
        <f t="shared" si="59"/>
        <v>0.06</v>
      </c>
      <c r="CG2411" s="57">
        <f t="shared" si="60"/>
        <v>20.57</v>
      </c>
      <c r="CH2411" s="57">
        <f t="shared" si="61"/>
        <v>0</v>
      </c>
      <c r="CI2411" s="58">
        <f t="shared" si="62"/>
        <v>0.7090074691</v>
      </c>
      <c r="CJ2411" s="58">
        <f t="shared" si="63"/>
        <v>25.70202727</v>
      </c>
      <c r="CK2411" s="57">
        <f t="shared" si="64"/>
        <v>15.34</v>
      </c>
      <c r="CL2411" s="57">
        <f t="shared" si="65"/>
        <v>0.86</v>
      </c>
      <c r="CM2411" s="57">
        <f t="shared" si="66"/>
        <v>0.22</v>
      </c>
      <c r="CN2411" s="57">
        <f t="shared" si="67"/>
        <v>99.42103474</v>
      </c>
      <c r="CO2411" s="59">
        <f t="shared" si="68"/>
        <v>0.03560760228</v>
      </c>
      <c r="CP2411" s="59">
        <f t="shared" si="69"/>
        <v>0.5969790736</v>
      </c>
      <c r="CQ2411" s="59">
        <f t="shared" si="70"/>
        <v>0.3608667202</v>
      </c>
      <c r="CR2411" s="59">
        <f t="shared" si="71"/>
        <v>0.006546603856</v>
      </c>
      <c r="CS2411" s="60">
        <f t="shared" si="72"/>
        <v>3.560760228</v>
      </c>
      <c r="CT2411" s="60">
        <f t="shared" si="73"/>
        <v>0.6546603856</v>
      </c>
      <c r="CU2411" s="60">
        <f t="shared" si="74"/>
        <v>95.78457939</v>
      </c>
      <c r="CV2411" s="61">
        <f t="shared" si="75"/>
        <v>0.024350405</v>
      </c>
      <c r="CW2411" s="61">
        <f t="shared" si="76"/>
        <v>0.03083618358</v>
      </c>
      <c r="CX2411" s="62"/>
    </row>
    <row r="2412" ht="15.75" customHeight="1">
      <c r="A2412" s="17" t="s">
        <v>53</v>
      </c>
      <c r="B2412" s="87" t="s">
        <v>2307</v>
      </c>
      <c r="C2412" s="88" t="s">
        <v>2421</v>
      </c>
      <c r="D2412" s="89"/>
      <c r="E2412" s="89" t="s">
        <v>2422</v>
      </c>
      <c r="F2412" s="90">
        <v>96.0</v>
      </c>
      <c r="G2412" s="89" t="s">
        <v>2518</v>
      </c>
      <c r="H2412" s="95">
        <v>37.71</v>
      </c>
      <c r="I2412" s="92">
        <v>4.96</v>
      </c>
      <c r="J2412" s="92">
        <v>21.2</v>
      </c>
      <c r="K2412" s="92">
        <v>1.0</v>
      </c>
      <c r="L2412" s="92">
        <v>0.03</v>
      </c>
      <c r="M2412" s="92">
        <v>0.06</v>
      </c>
      <c r="N2412" s="92">
        <v>5.28</v>
      </c>
      <c r="O2412" s="92">
        <v>29.71</v>
      </c>
      <c r="P2412" s="92"/>
      <c r="Q2412" s="50">
        <f t="shared" si="8"/>
        <v>99.95</v>
      </c>
      <c r="R2412" s="51">
        <f t="shared" si="9"/>
        <v>12</v>
      </c>
      <c r="S2412" s="52">
        <f t="shared" si="10"/>
        <v>0.6276181964</v>
      </c>
      <c r="T2412" s="52">
        <f t="shared" si="11"/>
        <v>0.0003754749758</v>
      </c>
      <c r="U2412" s="52">
        <f t="shared" si="12"/>
        <v>0.4158440506</v>
      </c>
      <c r="V2412" s="52">
        <f t="shared" si="13"/>
        <v>0.0007895245878</v>
      </c>
      <c r="W2412" s="52">
        <f t="shared" si="14"/>
        <v>0</v>
      </c>
      <c r="X2412" s="52">
        <f t="shared" si="15"/>
        <v>0.4135210672</v>
      </c>
      <c r="Y2412" s="52">
        <f t="shared" si="16"/>
        <v>0.07443182299</v>
      </c>
      <c r="Z2412" s="52">
        <f t="shared" si="17"/>
        <v>0.1230634869</v>
      </c>
      <c r="AA2412" s="52">
        <f t="shared" si="18"/>
        <v>0.01783185983</v>
      </c>
      <c r="AB2412" s="52">
        <f t="shared" si="19"/>
        <v>1.673475483</v>
      </c>
      <c r="AC2412" s="53">
        <f t="shared" si="20"/>
        <v>5.019571885</v>
      </c>
      <c r="AD2412" s="54">
        <f t="shared" si="21"/>
        <v>1.255236393</v>
      </c>
      <c r="AE2412" s="54">
        <f t="shared" si="22"/>
        <v>0.0007509499517</v>
      </c>
      <c r="AF2412" s="54">
        <f t="shared" si="23"/>
        <v>0.623766076</v>
      </c>
      <c r="AG2412" s="54">
        <f t="shared" si="24"/>
        <v>0.001184286882</v>
      </c>
      <c r="AH2412" s="54">
        <f t="shared" si="25"/>
        <v>0</v>
      </c>
      <c r="AI2412" s="54">
        <f t="shared" si="26"/>
        <v>0.4135210672</v>
      </c>
      <c r="AJ2412" s="54">
        <f t="shared" si="27"/>
        <v>0.07443182299</v>
      </c>
      <c r="AK2412" s="54">
        <f t="shared" si="28"/>
        <v>0.1230634869</v>
      </c>
      <c r="AL2412" s="54">
        <f t="shared" si="29"/>
        <v>0.01783185983</v>
      </c>
      <c r="AM2412" s="54">
        <f t="shared" si="30"/>
        <v>2.509785942</v>
      </c>
      <c r="AN2412" s="54">
        <f t="shared" si="31"/>
        <v>-5.019571885</v>
      </c>
      <c r="AO2412" s="55">
        <f t="shared" si="32"/>
        <v>3.000310205</v>
      </c>
      <c r="AP2412" s="55">
        <f t="shared" si="33"/>
        <v>0.001794947005</v>
      </c>
      <c r="AQ2412" s="55">
        <f t="shared" si="34"/>
        <v>1.987930172</v>
      </c>
      <c r="AR2412" s="55">
        <f t="shared" si="35"/>
        <v>0.003774298915</v>
      </c>
      <c r="AS2412" s="55">
        <f t="shared" si="36"/>
        <v>0</v>
      </c>
      <c r="AT2412" s="55">
        <f t="shared" si="37"/>
        <v>1.976825218</v>
      </c>
      <c r="AU2412" s="55">
        <f t="shared" si="38"/>
        <v>0.355819126</v>
      </c>
      <c r="AV2412" s="55">
        <f t="shared" si="39"/>
        <v>0.5883013553</v>
      </c>
      <c r="AW2412" s="55">
        <f t="shared" si="40"/>
        <v>0.08524467793</v>
      </c>
      <c r="AX2412" s="55">
        <f t="shared" si="41"/>
        <v>8</v>
      </c>
      <c r="AY2412" s="55">
        <f t="shared" si="42"/>
        <v>23.99591478</v>
      </c>
      <c r="AZ2412" s="54">
        <f t="shared" ref="AZ2412:BA2412" si="16926">AO2412*2</f>
        <v>6.000620411</v>
      </c>
      <c r="BA2412" s="54">
        <f t="shared" si="16926"/>
        <v>0.00358989401</v>
      </c>
      <c r="BB2412" s="54">
        <f t="shared" ref="BB2412:BD2412" si="16927">AQ2412*(3/2)</f>
        <v>2.981895257</v>
      </c>
      <c r="BC2412" s="54">
        <f t="shared" si="16927"/>
        <v>0.005661448373</v>
      </c>
      <c r="BD2412" s="54">
        <f t="shared" si="16927"/>
        <v>0</v>
      </c>
      <c r="BE2412" s="54">
        <f t="shared" ref="BE2412:BH2412" si="16928">AT2412</f>
        <v>1.976825218</v>
      </c>
      <c r="BF2412" s="54">
        <f t="shared" si="16928"/>
        <v>0.355819126</v>
      </c>
      <c r="BG2412" s="54">
        <f t="shared" si="16928"/>
        <v>0.5883013553</v>
      </c>
      <c r="BH2412" s="54">
        <f t="shared" si="16928"/>
        <v>0.08524467793</v>
      </c>
      <c r="BI2412" s="54">
        <f t="shared" si="46"/>
        <v>11.99795739</v>
      </c>
      <c r="BJ2412" s="54">
        <f t="shared" si="47"/>
        <v>-23.99591478</v>
      </c>
      <c r="BK2412" s="56">
        <f t="shared" ref="BK2412:BN2412" si="16929">AO2412</f>
        <v>3.000310205</v>
      </c>
      <c r="BL2412" s="56">
        <f t="shared" si="16929"/>
        <v>0.001794947005</v>
      </c>
      <c r="BM2412" s="56">
        <f t="shared" si="16929"/>
        <v>1.987930172</v>
      </c>
      <c r="BN2412" s="56">
        <f t="shared" si="16929"/>
        <v>0.003774298915</v>
      </c>
      <c r="BO2412" s="56">
        <f t="shared" si="49"/>
        <v>0.004085224762</v>
      </c>
      <c r="BP2412" s="56">
        <f t="shared" si="50"/>
        <v>1.972739993</v>
      </c>
      <c r="BQ2412" s="56">
        <f t="shared" ref="BQ2412:BS2412" si="16930">AU2412</f>
        <v>0.355819126</v>
      </c>
      <c r="BR2412" s="56">
        <f t="shared" si="16930"/>
        <v>0.5883013553</v>
      </c>
      <c r="BS2412" s="56">
        <f t="shared" si="16930"/>
        <v>0.08524467793</v>
      </c>
      <c r="BT2412" s="56">
        <f t="shared" si="52"/>
        <v>8</v>
      </c>
      <c r="BU2412" s="50">
        <f t="shared" ref="BU2412:BX2412" si="16931">AZ2412</f>
        <v>6.000620411</v>
      </c>
      <c r="BV2412" s="50">
        <f t="shared" si="16931"/>
        <v>0.00358989401</v>
      </c>
      <c r="BW2412" s="50">
        <f t="shared" si="16931"/>
        <v>2.981895257</v>
      </c>
      <c r="BX2412" s="50">
        <f t="shared" si="16931"/>
        <v>0.005661448373</v>
      </c>
      <c r="BY2412" s="50">
        <f t="shared" si="54"/>
        <v>0.006127837143</v>
      </c>
      <c r="BZ2412" s="50">
        <f t="shared" si="55"/>
        <v>1.972739993</v>
      </c>
      <c r="CA2412" s="50">
        <f t="shared" ref="CA2412:CC2412" si="16932">BF2412</f>
        <v>0.355819126</v>
      </c>
      <c r="CB2412" s="50">
        <f t="shared" si="16932"/>
        <v>0.5883013553</v>
      </c>
      <c r="CC2412" s="50">
        <f t="shared" si="16932"/>
        <v>0.08524467793</v>
      </c>
      <c r="CD2412" s="50">
        <f t="shared" si="57"/>
        <v>12</v>
      </c>
      <c r="CE2412" s="57">
        <f t="shared" si="58"/>
        <v>37.71</v>
      </c>
      <c r="CF2412" s="57">
        <f t="shared" si="59"/>
        <v>0.03</v>
      </c>
      <c r="CG2412" s="57">
        <f t="shared" si="60"/>
        <v>21.2</v>
      </c>
      <c r="CH2412" s="57">
        <f t="shared" si="61"/>
        <v>0.06</v>
      </c>
      <c r="CI2412" s="58">
        <f t="shared" si="62"/>
        <v>0.06823371722</v>
      </c>
      <c r="CJ2412" s="58">
        <f t="shared" si="63"/>
        <v>29.64860255</v>
      </c>
      <c r="CK2412" s="57">
        <f t="shared" si="64"/>
        <v>5.28</v>
      </c>
      <c r="CL2412" s="57">
        <f t="shared" si="65"/>
        <v>4.96</v>
      </c>
      <c r="CM2412" s="57">
        <f t="shared" si="66"/>
        <v>1</v>
      </c>
      <c r="CN2412" s="57">
        <f t="shared" si="67"/>
        <v>99.95683627</v>
      </c>
      <c r="CO2412" s="59">
        <f t="shared" si="68"/>
        <v>0.1959629411</v>
      </c>
      <c r="CP2412" s="59">
        <f t="shared" si="69"/>
        <v>0.6571188859</v>
      </c>
      <c r="CQ2412" s="59">
        <f t="shared" si="70"/>
        <v>0.1185232055</v>
      </c>
      <c r="CR2412" s="59">
        <f t="shared" si="71"/>
        <v>0.0283949674</v>
      </c>
      <c r="CS2412" s="60">
        <f t="shared" si="72"/>
        <v>19.59629411</v>
      </c>
      <c r="CT2412" s="60">
        <f t="shared" si="73"/>
        <v>2.83949674</v>
      </c>
      <c r="CU2412" s="60">
        <f t="shared" si="74"/>
        <v>77.56420915</v>
      </c>
      <c r="CV2412" s="61">
        <f t="shared" si="75"/>
        <v>0.126376438</v>
      </c>
      <c r="CW2412" s="61">
        <f t="shared" si="76"/>
        <v>0.169703907</v>
      </c>
      <c r="CX2412" s="62"/>
    </row>
    <row r="2413" ht="15.75" customHeight="1">
      <c r="A2413" s="17" t="s">
        <v>53</v>
      </c>
      <c r="B2413" s="87" t="s">
        <v>2307</v>
      </c>
      <c r="C2413" s="88" t="s">
        <v>2421</v>
      </c>
      <c r="D2413" s="89"/>
      <c r="E2413" s="89" t="s">
        <v>2422</v>
      </c>
      <c r="F2413" s="90">
        <v>97.0</v>
      </c>
      <c r="G2413" s="89" t="s">
        <v>2519</v>
      </c>
      <c r="H2413" s="95">
        <v>37.73</v>
      </c>
      <c r="I2413" s="92">
        <v>4.62</v>
      </c>
      <c r="J2413" s="92">
        <v>21.02</v>
      </c>
      <c r="K2413" s="92">
        <v>2.92</v>
      </c>
      <c r="L2413" s="92">
        <v>0.03</v>
      </c>
      <c r="M2413" s="92">
        <v>0.09</v>
      </c>
      <c r="N2413" s="92">
        <v>4.48</v>
      </c>
      <c r="O2413" s="92">
        <v>29.07</v>
      </c>
      <c r="P2413" s="92"/>
      <c r="Q2413" s="50">
        <f t="shared" si="8"/>
        <v>99.96</v>
      </c>
      <c r="R2413" s="51">
        <f t="shared" si="9"/>
        <v>12</v>
      </c>
      <c r="S2413" s="52">
        <f t="shared" si="10"/>
        <v>0.6279510621</v>
      </c>
      <c r="T2413" s="52">
        <f t="shared" si="11"/>
        <v>0.0003754749758</v>
      </c>
      <c r="U2413" s="52">
        <f t="shared" si="12"/>
        <v>0.4123132993</v>
      </c>
      <c r="V2413" s="52">
        <f t="shared" si="13"/>
        <v>0.001184286882</v>
      </c>
      <c r="W2413" s="52">
        <f t="shared" si="14"/>
        <v>0</v>
      </c>
      <c r="X2413" s="52">
        <f t="shared" si="15"/>
        <v>0.4046131748</v>
      </c>
      <c r="Y2413" s="52">
        <f t="shared" si="16"/>
        <v>0.06315427405</v>
      </c>
      <c r="Z2413" s="52">
        <f t="shared" si="17"/>
        <v>0.1146276833</v>
      </c>
      <c r="AA2413" s="52">
        <f t="shared" si="18"/>
        <v>0.0520690307</v>
      </c>
      <c r="AB2413" s="52">
        <f t="shared" si="19"/>
        <v>1.676288286</v>
      </c>
      <c r="AC2413" s="53">
        <f t="shared" si="20"/>
        <v>5.022727232</v>
      </c>
      <c r="AD2413" s="54">
        <f t="shared" si="21"/>
        <v>1.255902124</v>
      </c>
      <c r="AE2413" s="54">
        <f t="shared" si="22"/>
        <v>0.0007509499517</v>
      </c>
      <c r="AF2413" s="54">
        <f t="shared" si="23"/>
        <v>0.6184699489</v>
      </c>
      <c r="AG2413" s="54">
        <f t="shared" si="24"/>
        <v>0.001776430322</v>
      </c>
      <c r="AH2413" s="54">
        <f t="shared" si="25"/>
        <v>0</v>
      </c>
      <c r="AI2413" s="54">
        <f t="shared" si="26"/>
        <v>0.4046131748</v>
      </c>
      <c r="AJ2413" s="54">
        <f t="shared" si="27"/>
        <v>0.06315427405</v>
      </c>
      <c r="AK2413" s="54">
        <f t="shared" si="28"/>
        <v>0.1146276833</v>
      </c>
      <c r="AL2413" s="54">
        <f t="shared" si="29"/>
        <v>0.0520690307</v>
      </c>
      <c r="AM2413" s="54">
        <f t="shared" si="30"/>
        <v>2.511363616</v>
      </c>
      <c r="AN2413" s="54">
        <f t="shared" si="31"/>
        <v>-5.022727232</v>
      </c>
      <c r="AO2413" s="55">
        <f t="shared" si="32"/>
        <v>2.996864286</v>
      </c>
      <c r="AP2413" s="55">
        <f t="shared" si="33"/>
        <v>0.001791935094</v>
      </c>
      <c r="AQ2413" s="55">
        <f t="shared" si="34"/>
        <v>1.967744106</v>
      </c>
      <c r="AR2413" s="55">
        <f t="shared" si="35"/>
        <v>0.005651948494</v>
      </c>
      <c r="AS2413" s="55">
        <f t="shared" si="36"/>
        <v>0</v>
      </c>
      <c r="AT2413" s="55">
        <f t="shared" si="37"/>
        <v>1.930995656</v>
      </c>
      <c r="AU2413" s="55">
        <f t="shared" si="38"/>
        <v>0.3014005387</v>
      </c>
      <c r="AV2413" s="55">
        <f t="shared" si="39"/>
        <v>0.5470547484</v>
      </c>
      <c r="AW2413" s="55">
        <f t="shared" si="40"/>
        <v>0.2484967825</v>
      </c>
      <c r="AX2413" s="55">
        <f t="shared" si="41"/>
        <v>8</v>
      </c>
      <c r="AY2413" s="55">
        <f t="shared" si="42"/>
        <v>23.9707085</v>
      </c>
      <c r="AZ2413" s="54">
        <f t="shared" ref="AZ2413:BA2413" si="16933">AO2413*2</f>
        <v>5.993728571</v>
      </c>
      <c r="BA2413" s="54">
        <f t="shared" si="16933"/>
        <v>0.003583870187</v>
      </c>
      <c r="BB2413" s="54">
        <f t="shared" ref="BB2413:BD2413" si="16934">AQ2413*(3/2)</f>
        <v>2.951616158</v>
      </c>
      <c r="BC2413" s="54">
        <f t="shared" si="16934"/>
        <v>0.00847792274</v>
      </c>
      <c r="BD2413" s="54">
        <f t="shared" si="16934"/>
        <v>0</v>
      </c>
      <c r="BE2413" s="54">
        <f t="shared" ref="BE2413:BH2413" si="16935">AT2413</f>
        <v>1.930995656</v>
      </c>
      <c r="BF2413" s="54">
        <f t="shared" si="16935"/>
        <v>0.3014005387</v>
      </c>
      <c r="BG2413" s="54">
        <f t="shared" si="16935"/>
        <v>0.5470547484</v>
      </c>
      <c r="BH2413" s="54">
        <f t="shared" si="16935"/>
        <v>0.2484967825</v>
      </c>
      <c r="BI2413" s="54">
        <f t="shared" si="46"/>
        <v>11.98535425</v>
      </c>
      <c r="BJ2413" s="54">
        <f t="shared" si="47"/>
        <v>-23.9707085</v>
      </c>
      <c r="BK2413" s="56">
        <f t="shared" ref="BK2413:BN2413" si="16936">AO2413</f>
        <v>2.996864286</v>
      </c>
      <c r="BL2413" s="56">
        <f t="shared" si="16936"/>
        <v>0.001791935094</v>
      </c>
      <c r="BM2413" s="56">
        <f t="shared" si="16936"/>
        <v>1.967744106</v>
      </c>
      <c r="BN2413" s="56">
        <f t="shared" si="16936"/>
        <v>0.005651948494</v>
      </c>
      <c r="BO2413" s="56">
        <f t="shared" si="49"/>
        <v>0.02929150473</v>
      </c>
      <c r="BP2413" s="56">
        <f t="shared" si="50"/>
        <v>1.901704151</v>
      </c>
      <c r="BQ2413" s="56">
        <f t="shared" ref="BQ2413:BS2413" si="16937">AU2413</f>
        <v>0.3014005387</v>
      </c>
      <c r="BR2413" s="56">
        <f t="shared" si="16937"/>
        <v>0.5470547484</v>
      </c>
      <c r="BS2413" s="56">
        <f t="shared" si="16937"/>
        <v>0.2484967825</v>
      </c>
      <c r="BT2413" s="56">
        <f t="shared" si="52"/>
        <v>8</v>
      </c>
      <c r="BU2413" s="50">
        <f t="shared" ref="BU2413:BX2413" si="16938">AZ2413</f>
        <v>5.993728571</v>
      </c>
      <c r="BV2413" s="50">
        <f t="shared" si="16938"/>
        <v>0.003583870187</v>
      </c>
      <c r="BW2413" s="50">
        <f t="shared" si="16938"/>
        <v>2.951616158</v>
      </c>
      <c r="BX2413" s="50">
        <f t="shared" si="16938"/>
        <v>0.00847792274</v>
      </c>
      <c r="BY2413" s="50">
        <f t="shared" si="54"/>
        <v>0.04393725709</v>
      </c>
      <c r="BZ2413" s="50">
        <f t="shared" si="55"/>
        <v>1.901704151</v>
      </c>
      <c r="CA2413" s="50">
        <f t="shared" ref="CA2413:CC2413" si="16939">BF2413</f>
        <v>0.3014005387</v>
      </c>
      <c r="CB2413" s="50">
        <f t="shared" si="16939"/>
        <v>0.5470547484</v>
      </c>
      <c r="CC2413" s="50">
        <f t="shared" si="16939"/>
        <v>0.2484967825</v>
      </c>
      <c r="CD2413" s="50">
        <f t="shared" si="57"/>
        <v>12</v>
      </c>
      <c r="CE2413" s="57">
        <f t="shared" si="58"/>
        <v>37.73</v>
      </c>
      <c r="CF2413" s="57">
        <f t="shared" si="59"/>
        <v>0.03</v>
      </c>
      <c r="CG2413" s="57">
        <f t="shared" si="60"/>
        <v>21.02</v>
      </c>
      <c r="CH2413" s="57">
        <f t="shared" si="61"/>
        <v>0.09</v>
      </c>
      <c r="CI2413" s="58">
        <f t="shared" si="62"/>
        <v>0.4900654819</v>
      </c>
      <c r="CJ2413" s="58">
        <f t="shared" si="63"/>
        <v>28.62903368</v>
      </c>
      <c r="CK2413" s="57">
        <f t="shared" si="64"/>
        <v>4.48</v>
      </c>
      <c r="CL2413" s="57">
        <f t="shared" si="65"/>
        <v>4.62</v>
      </c>
      <c r="CM2413" s="57">
        <f t="shared" si="66"/>
        <v>2.92</v>
      </c>
      <c r="CN2413" s="57">
        <f t="shared" si="67"/>
        <v>100.0090992</v>
      </c>
      <c r="CO2413" s="59">
        <f t="shared" si="68"/>
        <v>0.1824332995</v>
      </c>
      <c r="CP2413" s="59">
        <f t="shared" si="69"/>
        <v>0.6341854521</v>
      </c>
      <c r="CQ2413" s="59">
        <f t="shared" si="70"/>
        <v>0.1005118682</v>
      </c>
      <c r="CR2413" s="59">
        <f t="shared" si="71"/>
        <v>0.08286938021</v>
      </c>
      <c r="CS2413" s="60">
        <f t="shared" si="72"/>
        <v>18.24332995</v>
      </c>
      <c r="CT2413" s="60">
        <f t="shared" si="73"/>
        <v>8.286938021</v>
      </c>
      <c r="CU2413" s="60">
        <f t="shared" si="74"/>
        <v>73.46973203</v>
      </c>
      <c r="CV2413" s="61">
        <f t="shared" si="75"/>
        <v>0.17408603</v>
      </c>
      <c r="CW2413" s="61">
        <f t="shared" si="76"/>
        <v>0.1579872374</v>
      </c>
      <c r="CX2413" s="62"/>
    </row>
    <row r="2414" ht="15.75" customHeight="1">
      <c r="A2414" s="17" t="s">
        <v>53</v>
      </c>
      <c r="B2414" s="87" t="s">
        <v>2307</v>
      </c>
      <c r="C2414" s="88" t="s">
        <v>2421</v>
      </c>
      <c r="D2414" s="89"/>
      <c r="E2414" s="89" t="s">
        <v>2422</v>
      </c>
      <c r="F2414" s="90">
        <v>98.0</v>
      </c>
      <c r="G2414" s="89" t="s">
        <v>2520</v>
      </c>
      <c r="H2414" s="95">
        <v>36.85</v>
      </c>
      <c r="I2414" s="92">
        <v>1.33</v>
      </c>
      <c r="J2414" s="92">
        <v>20.74</v>
      </c>
      <c r="K2414" s="92">
        <v>1.12</v>
      </c>
      <c r="L2414" s="92">
        <v>0.05</v>
      </c>
      <c r="M2414" s="92">
        <v>0.0</v>
      </c>
      <c r="N2414" s="92">
        <v>13.21</v>
      </c>
      <c r="O2414" s="92">
        <v>26.66</v>
      </c>
      <c r="P2414" s="92"/>
      <c r="Q2414" s="50">
        <f t="shared" si="8"/>
        <v>99.96</v>
      </c>
      <c r="R2414" s="51">
        <f t="shared" si="9"/>
        <v>12</v>
      </c>
      <c r="S2414" s="52">
        <f t="shared" si="10"/>
        <v>0.6133049732</v>
      </c>
      <c r="T2414" s="52">
        <f t="shared" si="11"/>
        <v>0.0006257916264</v>
      </c>
      <c r="U2414" s="52">
        <f t="shared" si="12"/>
        <v>0.4068210193</v>
      </c>
      <c r="V2414" s="52">
        <f t="shared" si="13"/>
        <v>0</v>
      </c>
      <c r="W2414" s="52">
        <f t="shared" si="14"/>
        <v>0</v>
      </c>
      <c r="X2414" s="52">
        <f t="shared" si="15"/>
        <v>0.3710693925</v>
      </c>
      <c r="Y2414" s="52">
        <f t="shared" si="16"/>
        <v>0.1862205268</v>
      </c>
      <c r="Z2414" s="52">
        <f t="shared" si="17"/>
        <v>0.03299887853</v>
      </c>
      <c r="AA2414" s="52">
        <f t="shared" si="18"/>
        <v>0.01997168301</v>
      </c>
      <c r="AB2414" s="52">
        <f t="shared" si="19"/>
        <v>1.631012265</v>
      </c>
      <c r="AC2414" s="53">
        <f t="shared" si="20"/>
        <v>4.896707079</v>
      </c>
      <c r="AD2414" s="54">
        <f t="shared" si="21"/>
        <v>1.226609946</v>
      </c>
      <c r="AE2414" s="54">
        <f t="shared" si="22"/>
        <v>0.001251583253</v>
      </c>
      <c r="AF2414" s="54">
        <f t="shared" si="23"/>
        <v>0.610231529</v>
      </c>
      <c r="AG2414" s="54">
        <f t="shared" si="24"/>
        <v>0</v>
      </c>
      <c r="AH2414" s="54">
        <f t="shared" si="25"/>
        <v>0</v>
      </c>
      <c r="AI2414" s="54">
        <f t="shared" si="26"/>
        <v>0.3710693925</v>
      </c>
      <c r="AJ2414" s="54">
        <f t="shared" si="27"/>
        <v>0.1862205268</v>
      </c>
      <c r="AK2414" s="54">
        <f t="shared" si="28"/>
        <v>0.03299887853</v>
      </c>
      <c r="AL2414" s="54">
        <f t="shared" si="29"/>
        <v>0.01997168301</v>
      </c>
      <c r="AM2414" s="54">
        <f t="shared" si="30"/>
        <v>2.448353539</v>
      </c>
      <c r="AN2414" s="54">
        <f t="shared" si="31"/>
        <v>-4.896707079</v>
      </c>
      <c r="AO2414" s="55">
        <f t="shared" si="32"/>
        <v>3.00821759</v>
      </c>
      <c r="AP2414" s="55">
        <f t="shared" si="33"/>
        <v>0.003069463743</v>
      </c>
      <c r="AQ2414" s="55">
        <f t="shared" si="34"/>
        <v>1.995428376</v>
      </c>
      <c r="AR2414" s="55">
        <f t="shared" si="35"/>
        <v>0</v>
      </c>
      <c r="AS2414" s="55">
        <f t="shared" si="36"/>
        <v>0</v>
      </c>
      <c r="AT2414" s="55">
        <f t="shared" si="37"/>
        <v>1.82006917</v>
      </c>
      <c r="AU2414" s="55">
        <f t="shared" si="38"/>
        <v>0.9133985357</v>
      </c>
      <c r="AV2414" s="55">
        <f t="shared" si="39"/>
        <v>0.1618571693</v>
      </c>
      <c r="AW2414" s="55">
        <f t="shared" si="40"/>
        <v>0.09795969502</v>
      </c>
      <c r="AX2414" s="55">
        <f t="shared" si="41"/>
        <v>8</v>
      </c>
      <c r="AY2414" s="55">
        <f t="shared" si="42"/>
        <v>24.01800248</v>
      </c>
      <c r="AZ2414" s="54">
        <f t="shared" ref="AZ2414:BA2414" si="16940">AO2414*2</f>
        <v>6.01643518</v>
      </c>
      <c r="BA2414" s="54">
        <f t="shared" si="16940"/>
        <v>0.006138927485</v>
      </c>
      <c r="BB2414" s="54">
        <f t="shared" ref="BB2414:BD2414" si="16941">AQ2414*(3/2)</f>
        <v>2.993142564</v>
      </c>
      <c r="BC2414" s="54">
        <f t="shared" si="16941"/>
        <v>0</v>
      </c>
      <c r="BD2414" s="54">
        <f t="shared" si="16941"/>
        <v>0</v>
      </c>
      <c r="BE2414" s="54">
        <f t="shared" ref="BE2414:BH2414" si="16942">AT2414</f>
        <v>1.82006917</v>
      </c>
      <c r="BF2414" s="54">
        <f t="shared" si="16942"/>
        <v>0.9133985357</v>
      </c>
      <c r="BG2414" s="54">
        <f t="shared" si="16942"/>
        <v>0.1618571693</v>
      </c>
      <c r="BH2414" s="54">
        <f t="shared" si="16942"/>
        <v>0.09795969502</v>
      </c>
      <c r="BI2414" s="54">
        <f t="shared" si="46"/>
        <v>12.00900124</v>
      </c>
      <c r="BJ2414" s="54">
        <f t="shared" si="47"/>
        <v>-24.01800248</v>
      </c>
      <c r="BK2414" s="56">
        <f t="shared" ref="BK2414:BN2414" si="16943">AO2414</f>
        <v>3.00821759</v>
      </c>
      <c r="BL2414" s="56">
        <f t="shared" si="16943"/>
        <v>0.003069463743</v>
      </c>
      <c r="BM2414" s="56">
        <f t="shared" si="16943"/>
        <v>1.995428376</v>
      </c>
      <c r="BN2414" s="56">
        <f t="shared" si="16943"/>
        <v>0</v>
      </c>
      <c r="BO2414" s="56">
        <f t="shared" si="49"/>
        <v>0</v>
      </c>
      <c r="BP2414" s="56">
        <f t="shared" si="50"/>
        <v>1.82006917</v>
      </c>
      <c r="BQ2414" s="56">
        <f t="shared" ref="BQ2414:BS2414" si="16944">AU2414</f>
        <v>0.9133985357</v>
      </c>
      <c r="BR2414" s="56">
        <f t="shared" si="16944"/>
        <v>0.1618571693</v>
      </c>
      <c r="BS2414" s="56">
        <f t="shared" si="16944"/>
        <v>0.09795969502</v>
      </c>
      <c r="BT2414" s="56">
        <f t="shared" si="52"/>
        <v>8</v>
      </c>
      <c r="BU2414" s="50">
        <f t="shared" ref="BU2414:BX2414" si="16945">AZ2414</f>
        <v>6.01643518</v>
      </c>
      <c r="BV2414" s="50">
        <f t="shared" si="16945"/>
        <v>0.006138927485</v>
      </c>
      <c r="BW2414" s="50">
        <f t="shared" si="16945"/>
        <v>2.993142564</v>
      </c>
      <c r="BX2414" s="50">
        <f t="shared" si="16945"/>
        <v>0</v>
      </c>
      <c r="BY2414" s="50">
        <f t="shared" si="54"/>
        <v>0</v>
      </c>
      <c r="BZ2414" s="50">
        <f t="shared" si="55"/>
        <v>1.82006917</v>
      </c>
      <c r="CA2414" s="50">
        <f t="shared" ref="CA2414:CC2414" si="16946">BF2414</f>
        <v>0.9133985357</v>
      </c>
      <c r="CB2414" s="50">
        <f t="shared" si="16946"/>
        <v>0.1618571693</v>
      </c>
      <c r="CC2414" s="50">
        <f t="shared" si="16946"/>
        <v>0.09795969502</v>
      </c>
      <c r="CD2414" s="50">
        <f t="shared" si="57"/>
        <v>12.00900124</v>
      </c>
      <c r="CE2414" s="57">
        <f t="shared" si="58"/>
        <v>36.85</v>
      </c>
      <c r="CF2414" s="57">
        <f t="shared" si="59"/>
        <v>0.05</v>
      </c>
      <c r="CG2414" s="57">
        <f t="shared" si="60"/>
        <v>20.74</v>
      </c>
      <c r="CH2414" s="57">
        <f t="shared" si="61"/>
        <v>0</v>
      </c>
      <c r="CI2414" s="58">
        <f t="shared" si="62"/>
        <v>0</v>
      </c>
      <c r="CJ2414" s="58">
        <f t="shared" si="63"/>
        <v>26.66</v>
      </c>
      <c r="CK2414" s="57">
        <f t="shared" si="64"/>
        <v>13.21</v>
      </c>
      <c r="CL2414" s="57">
        <f t="shared" si="65"/>
        <v>1.33</v>
      </c>
      <c r="CM2414" s="57">
        <f t="shared" si="66"/>
        <v>1.12</v>
      </c>
      <c r="CN2414" s="57">
        <f t="shared" si="67"/>
        <v>99.96</v>
      </c>
      <c r="CO2414" s="59">
        <f t="shared" si="68"/>
        <v>0.05407343187</v>
      </c>
      <c r="CP2414" s="59">
        <f t="shared" si="69"/>
        <v>0.608050831</v>
      </c>
      <c r="CQ2414" s="59">
        <f t="shared" si="70"/>
        <v>0.305149248</v>
      </c>
      <c r="CR2414" s="59">
        <f t="shared" si="71"/>
        <v>0.03272648915</v>
      </c>
      <c r="CS2414" s="60">
        <f t="shared" si="72"/>
        <v>5.407343187</v>
      </c>
      <c r="CT2414" s="60">
        <f t="shared" si="73"/>
        <v>3.272648915</v>
      </c>
      <c r="CU2414" s="60">
        <f t="shared" si="74"/>
        <v>91.3200079</v>
      </c>
      <c r="CV2414" s="61">
        <f t="shared" si="75"/>
        <v>0.05976320509</v>
      </c>
      <c r="CW2414" s="61">
        <f t="shared" si="76"/>
        <v>0.046827592</v>
      </c>
      <c r="CX2414" s="62"/>
    </row>
    <row r="2415" ht="15.75" customHeight="1">
      <c r="A2415" s="17" t="s">
        <v>53</v>
      </c>
      <c r="B2415" s="87" t="s">
        <v>2307</v>
      </c>
      <c r="C2415" s="88" t="s">
        <v>2421</v>
      </c>
      <c r="D2415" s="89"/>
      <c r="E2415" s="89" t="s">
        <v>2422</v>
      </c>
      <c r="F2415" s="90">
        <v>99.0</v>
      </c>
      <c r="G2415" s="89" t="s">
        <v>2521</v>
      </c>
      <c r="H2415" s="95">
        <v>37.72</v>
      </c>
      <c r="I2415" s="92">
        <v>3.07</v>
      </c>
      <c r="J2415" s="92">
        <v>21.32</v>
      </c>
      <c r="K2415" s="92">
        <v>2.12</v>
      </c>
      <c r="L2415" s="92">
        <v>0.06</v>
      </c>
      <c r="M2415" s="92">
        <v>0.01</v>
      </c>
      <c r="N2415" s="92">
        <v>6.49</v>
      </c>
      <c r="O2415" s="92">
        <v>30.05</v>
      </c>
      <c r="P2415" s="92"/>
      <c r="Q2415" s="50">
        <f t="shared" si="8"/>
        <v>100.84</v>
      </c>
      <c r="R2415" s="51">
        <f t="shared" si="9"/>
        <v>12</v>
      </c>
      <c r="S2415" s="52">
        <f t="shared" si="10"/>
        <v>0.6277846293</v>
      </c>
      <c r="T2415" s="52">
        <f t="shared" si="11"/>
        <v>0.0007509499517</v>
      </c>
      <c r="U2415" s="52">
        <f t="shared" si="12"/>
        <v>0.4181978849</v>
      </c>
      <c r="V2415" s="52">
        <f t="shared" si="13"/>
        <v>0.0001315874313</v>
      </c>
      <c r="W2415" s="52">
        <f t="shared" si="14"/>
        <v>0</v>
      </c>
      <c r="X2415" s="52">
        <f t="shared" si="15"/>
        <v>0.418253385</v>
      </c>
      <c r="Y2415" s="52">
        <f t="shared" si="16"/>
        <v>0.09148911576</v>
      </c>
      <c r="Z2415" s="52">
        <f t="shared" si="17"/>
        <v>0.07617034368</v>
      </c>
      <c r="AA2415" s="52">
        <f t="shared" si="18"/>
        <v>0.03780354283</v>
      </c>
      <c r="AB2415" s="52">
        <f t="shared" si="19"/>
        <v>1.670581439</v>
      </c>
      <c r="AC2415" s="53">
        <f t="shared" si="20"/>
        <v>5.016563508</v>
      </c>
      <c r="AD2415" s="54">
        <f t="shared" si="21"/>
        <v>1.255569259</v>
      </c>
      <c r="AE2415" s="54">
        <f t="shared" si="22"/>
        <v>0.001501899903</v>
      </c>
      <c r="AF2415" s="54">
        <f t="shared" si="23"/>
        <v>0.6272968273</v>
      </c>
      <c r="AG2415" s="54">
        <f t="shared" si="24"/>
        <v>0.0001973811469</v>
      </c>
      <c r="AH2415" s="54">
        <f t="shared" si="25"/>
        <v>0</v>
      </c>
      <c r="AI2415" s="54">
        <f t="shared" si="26"/>
        <v>0.418253385</v>
      </c>
      <c r="AJ2415" s="54">
        <f t="shared" si="27"/>
        <v>0.09148911576</v>
      </c>
      <c r="AK2415" s="54">
        <f t="shared" si="28"/>
        <v>0.07617034368</v>
      </c>
      <c r="AL2415" s="54">
        <f t="shared" si="29"/>
        <v>0.03780354283</v>
      </c>
      <c r="AM2415" s="54">
        <f t="shared" si="30"/>
        <v>2.508281754</v>
      </c>
      <c r="AN2415" s="54">
        <f t="shared" si="31"/>
        <v>-5.016563508</v>
      </c>
      <c r="AO2415" s="55">
        <f t="shared" si="32"/>
        <v>3.006304821</v>
      </c>
      <c r="AP2415" s="55">
        <f t="shared" si="33"/>
        <v>0.00359611299</v>
      </c>
      <c r="AQ2415" s="55">
        <f t="shared" si="34"/>
        <v>2.002645906</v>
      </c>
      <c r="AR2415" s="55">
        <f t="shared" si="35"/>
        <v>0.0006301395585</v>
      </c>
      <c r="AS2415" s="55">
        <f t="shared" si="36"/>
        <v>0</v>
      </c>
      <c r="AT2415" s="55">
        <f t="shared" si="37"/>
        <v>2.002911682</v>
      </c>
      <c r="AU2415" s="55">
        <f t="shared" si="38"/>
        <v>0.4381186748</v>
      </c>
      <c r="AV2415" s="55">
        <f t="shared" si="39"/>
        <v>0.3647608763</v>
      </c>
      <c r="AW2415" s="55">
        <f t="shared" si="40"/>
        <v>0.1810317867</v>
      </c>
      <c r="AX2415" s="55">
        <f t="shared" si="41"/>
        <v>8</v>
      </c>
      <c r="AY2415" s="55">
        <f t="shared" si="42"/>
        <v>24.02307791</v>
      </c>
      <c r="AZ2415" s="54">
        <f t="shared" ref="AZ2415:BA2415" si="16947">AO2415*2</f>
        <v>6.012609643</v>
      </c>
      <c r="BA2415" s="54">
        <f t="shared" si="16947"/>
        <v>0.007192225981</v>
      </c>
      <c r="BB2415" s="54">
        <f t="shared" ref="BB2415:BD2415" si="16948">AQ2415*(3/2)</f>
        <v>3.003968859</v>
      </c>
      <c r="BC2415" s="54">
        <f t="shared" si="16948"/>
        <v>0.0009452093378</v>
      </c>
      <c r="BD2415" s="54">
        <f t="shared" si="16948"/>
        <v>0</v>
      </c>
      <c r="BE2415" s="54">
        <f t="shared" ref="BE2415:BH2415" si="16949">AT2415</f>
        <v>2.002911682</v>
      </c>
      <c r="BF2415" s="54">
        <f t="shared" si="16949"/>
        <v>0.4381186748</v>
      </c>
      <c r="BG2415" s="54">
        <f t="shared" si="16949"/>
        <v>0.3647608763</v>
      </c>
      <c r="BH2415" s="54">
        <f t="shared" si="16949"/>
        <v>0.1810317867</v>
      </c>
      <c r="BI2415" s="54">
        <f t="shared" si="46"/>
        <v>12.01153896</v>
      </c>
      <c r="BJ2415" s="54">
        <f t="shared" si="47"/>
        <v>-24.02307791</v>
      </c>
      <c r="BK2415" s="56">
        <f t="shared" ref="BK2415:BN2415" si="16950">AO2415</f>
        <v>3.006304821</v>
      </c>
      <c r="BL2415" s="56">
        <f t="shared" si="16950"/>
        <v>0.00359611299</v>
      </c>
      <c r="BM2415" s="56">
        <f t="shared" si="16950"/>
        <v>2.002645906</v>
      </c>
      <c r="BN2415" s="56">
        <f t="shared" si="16950"/>
        <v>0.0006301395585</v>
      </c>
      <c r="BO2415" s="56">
        <f t="shared" si="49"/>
        <v>0</v>
      </c>
      <c r="BP2415" s="56">
        <f t="shared" si="50"/>
        <v>2.002911682</v>
      </c>
      <c r="BQ2415" s="56">
        <f t="shared" ref="BQ2415:BS2415" si="16951">AU2415</f>
        <v>0.4381186748</v>
      </c>
      <c r="BR2415" s="56">
        <f t="shared" si="16951"/>
        <v>0.3647608763</v>
      </c>
      <c r="BS2415" s="56">
        <f t="shared" si="16951"/>
        <v>0.1810317867</v>
      </c>
      <c r="BT2415" s="56">
        <f t="shared" si="52"/>
        <v>8</v>
      </c>
      <c r="BU2415" s="50">
        <f t="shared" ref="BU2415:BX2415" si="16952">AZ2415</f>
        <v>6.012609643</v>
      </c>
      <c r="BV2415" s="50">
        <f t="shared" si="16952"/>
        <v>0.007192225981</v>
      </c>
      <c r="BW2415" s="50">
        <f t="shared" si="16952"/>
        <v>3.003968859</v>
      </c>
      <c r="BX2415" s="50">
        <f t="shared" si="16952"/>
        <v>0.0009452093378</v>
      </c>
      <c r="BY2415" s="50">
        <f t="shared" si="54"/>
        <v>0</v>
      </c>
      <c r="BZ2415" s="50">
        <f t="shared" si="55"/>
        <v>2.002911682</v>
      </c>
      <c r="CA2415" s="50">
        <f t="shared" ref="CA2415:CC2415" si="16953">BF2415</f>
        <v>0.4381186748</v>
      </c>
      <c r="CB2415" s="50">
        <f t="shared" si="16953"/>
        <v>0.3647608763</v>
      </c>
      <c r="CC2415" s="50">
        <f t="shared" si="16953"/>
        <v>0.1810317867</v>
      </c>
      <c r="CD2415" s="50">
        <f t="shared" si="57"/>
        <v>12.01153896</v>
      </c>
      <c r="CE2415" s="57">
        <f t="shared" si="58"/>
        <v>37.72</v>
      </c>
      <c r="CF2415" s="57">
        <f t="shared" si="59"/>
        <v>0.06</v>
      </c>
      <c r="CG2415" s="57">
        <f t="shared" si="60"/>
        <v>21.32</v>
      </c>
      <c r="CH2415" s="57">
        <f t="shared" si="61"/>
        <v>0.01</v>
      </c>
      <c r="CI2415" s="58">
        <f t="shared" si="62"/>
        <v>0</v>
      </c>
      <c r="CJ2415" s="58">
        <f t="shared" si="63"/>
        <v>30.05</v>
      </c>
      <c r="CK2415" s="57">
        <f t="shared" si="64"/>
        <v>6.49</v>
      </c>
      <c r="CL2415" s="57">
        <f t="shared" si="65"/>
        <v>3.07</v>
      </c>
      <c r="CM2415" s="57">
        <f t="shared" si="66"/>
        <v>2.12</v>
      </c>
      <c r="CN2415" s="57">
        <f t="shared" si="67"/>
        <v>100.84</v>
      </c>
      <c r="CO2415" s="59">
        <f t="shared" si="68"/>
        <v>0.1221233645</v>
      </c>
      <c r="CP2415" s="59">
        <f t="shared" si="69"/>
        <v>0.6705826455</v>
      </c>
      <c r="CQ2415" s="59">
        <f t="shared" si="70"/>
        <v>0.1466838416</v>
      </c>
      <c r="CR2415" s="59">
        <f t="shared" si="71"/>
        <v>0.06061014847</v>
      </c>
      <c r="CS2415" s="60">
        <f t="shared" si="72"/>
        <v>12.21233645</v>
      </c>
      <c r="CT2415" s="60">
        <f t="shared" si="73"/>
        <v>6.061014847</v>
      </c>
      <c r="CU2415" s="60">
        <f t="shared" si="74"/>
        <v>81.72664871</v>
      </c>
      <c r="CV2415" s="61">
        <f t="shared" si="75"/>
        <v>0.1216718307</v>
      </c>
      <c r="CW2415" s="61">
        <f t="shared" si="76"/>
        <v>0.1057588336</v>
      </c>
      <c r="CX2415" s="62"/>
    </row>
    <row r="2416" ht="15.75" customHeight="1">
      <c r="A2416" s="17" t="s">
        <v>53</v>
      </c>
      <c r="B2416" s="87" t="s">
        <v>2307</v>
      </c>
      <c r="C2416" s="88" t="s">
        <v>2421</v>
      </c>
      <c r="D2416" s="89"/>
      <c r="E2416" s="89" t="s">
        <v>2422</v>
      </c>
      <c r="F2416" s="90">
        <v>100.0</v>
      </c>
      <c r="G2416" s="89" t="s">
        <v>2522</v>
      </c>
      <c r="H2416" s="95">
        <v>38.11</v>
      </c>
      <c r="I2416" s="92">
        <v>5.01</v>
      </c>
      <c r="J2416" s="92">
        <v>21.25</v>
      </c>
      <c r="K2416" s="92">
        <v>1.03</v>
      </c>
      <c r="L2416" s="92">
        <v>0.0</v>
      </c>
      <c r="M2416" s="92">
        <v>0.05</v>
      </c>
      <c r="N2416" s="92">
        <v>2.12</v>
      </c>
      <c r="O2416" s="92">
        <v>32.8</v>
      </c>
      <c r="P2416" s="92"/>
      <c r="Q2416" s="50">
        <f t="shared" si="8"/>
        <v>100.37</v>
      </c>
      <c r="R2416" s="51">
        <f t="shared" si="9"/>
        <v>12</v>
      </c>
      <c r="S2416" s="52">
        <f t="shared" si="10"/>
        <v>0.6342755096</v>
      </c>
      <c r="T2416" s="52">
        <f t="shared" si="11"/>
        <v>0</v>
      </c>
      <c r="U2416" s="52">
        <f t="shared" si="12"/>
        <v>0.4168248149</v>
      </c>
      <c r="V2416" s="52">
        <f t="shared" si="13"/>
        <v>0.0006579371565</v>
      </c>
      <c r="W2416" s="52">
        <f t="shared" si="14"/>
        <v>0</v>
      </c>
      <c r="X2416" s="52">
        <f t="shared" si="15"/>
        <v>0.4565294851</v>
      </c>
      <c r="Y2416" s="52">
        <f t="shared" si="16"/>
        <v>0.02988550468</v>
      </c>
      <c r="Z2416" s="52">
        <f t="shared" si="17"/>
        <v>0.1243040462</v>
      </c>
      <c r="AA2416" s="52">
        <f t="shared" si="18"/>
        <v>0.01836681562</v>
      </c>
      <c r="AB2416" s="52">
        <f t="shared" si="19"/>
        <v>1.680844113</v>
      </c>
      <c r="AC2416" s="53">
        <f t="shared" si="20"/>
        <v>5.047721998</v>
      </c>
      <c r="AD2416" s="54">
        <f t="shared" si="21"/>
        <v>1.268551019</v>
      </c>
      <c r="AE2416" s="54">
        <f t="shared" si="22"/>
        <v>0</v>
      </c>
      <c r="AF2416" s="54">
        <f t="shared" si="23"/>
        <v>0.6252372224</v>
      </c>
      <c r="AG2416" s="54">
        <f t="shared" si="24"/>
        <v>0.0009869057347</v>
      </c>
      <c r="AH2416" s="54">
        <f t="shared" si="25"/>
        <v>0</v>
      </c>
      <c r="AI2416" s="54">
        <f t="shared" si="26"/>
        <v>0.4565294851</v>
      </c>
      <c r="AJ2416" s="54">
        <f t="shared" si="27"/>
        <v>0.02988550468</v>
      </c>
      <c r="AK2416" s="54">
        <f t="shared" si="28"/>
        <v>0.1243040462</v>
      </c>
      <c r="AL2416" s="54">
        <f t="shared" si="29"/>
        <v>0.01836681562</v>
      </c>
      <c r="AM2416" s="54">
        <f t="shared" si="30"/>
        <v>2.523860999</v>
      </c>
      <c r="AN2416" s="54">
        <f t="shared" si="31"/>
        <v>-5.047721998</v>
      </c>
      <c r="AO2416" s="55">
        <f t="shared" si="32"/>
        <v>3.018842757</v>
      </c>
      <c r="AP2416" s="55">
        <f t="shared" si="33"/>
        <v>0</v>
      </c>
      <c r="AQ2416" s="55">
        <f t="shared" si="34"/>
        <v>1.983883272</v>
      </c>
      <c r="AR2416" s="55">
        <f t="shared" si="35"/>
        <v>0.003131460681</v>
      </c>
      <c r="AS2416" s="55">
        <f t="shared" si="36"/>
        <v>0</v>
      </c>
      <c r="AT2416" s="55">
        <f t="shared" si="37"/>
        <v>2.17285818</v>
      </c>
      <c r="AU2416" s="55">
        <f t="shared" si="38"/>
        <v>0.1422404586</v>
      </c>
      <c r="AV2416" s="55">
        <f t="shared" si="39"/>
        <v>0.5916267677</v>
      </c>
      <c r="AW2416" s="55">
        <f t="shared" si="40"/>
        <v>0.08741710419</v>
      </c>
      <c r="AX2416" s="55">
        <f t="shared" si="41"/>
        <v>8</v>
      </c>
      <c r="AY2416" s="55">
        <f t="shared" si="42"/>
        <v>24.02470025</v>
      </c>
      <c r="AZ2416" s="54">
        <f t="shared" ref="AZ2416:BA2416" si="16954">AO2416*2</f>
        <v>6.037685514</v>
      </c>
      <c r="BA2416" s="54">
        <f t="shared" si="16954"/>
        <v>0</v>
      </c>
      <c r="BB2416" s="54">
        <f t="shared" ref="BB2416:BD2416" si="16955">AQ2416*(3/2)</f>
        <v>2.975824908</v>
      </c>
      <c r="BC2416" s="54">
        <f t="shared" si="16955"/>
        <v>0.004697191022</v>
      </c>
      <c r="BD2416" s="54">
        <f t="shared" si="16955"/>
        <v>0</v>
      </c>
      <c r="BE2416" s="54">
        <f t="shared" ref="BE2416:BH2416" si="16956">AT2416</f>
        <v>2.17285818</v>
      </c>
      <c r="BF2416" s="54">
        <f t="shared" si="16956"/>
        <v>0.1422404586</v>
      </c>
      <c r="BG2416" s="54">
        <f t="shared" si="16956"/>
        <v>0.5916267677</v>
      </c>
      <c r="BH2416" s="54">
        <f t="shared" si="16956"/>
        <v>0.08741710419</v>
      </c>
      <c r="BI2416" s="54">
        <f t="shared" si="46"/>
        <v>12.01235012</v>
      </c>
      <c r="BJ2416" s="54">
        <f t="shared" si="47"/>
        <v>-24.02470025</v>
      </c>
      <c r="BK2416" s="56">
        <f t="shared" ref="BK2416:BN2416" si="16957">AO2416</f>
        <v>3.018842757</v>
      </c>
      <c r="BL2416" s="56">
        <f t="shared" si="16957"/>
        <v>0</v>
      </c>
      <c r="BM2416" s="56">
        <f t="shared" si="16957"/>
        <v>1.983883272</v>
      </c>
      <c r="BN2416" s="56">
        <f t="shared" si="16957"/>
        <v>0.003131460681</v>
      </c>
      <c r="BO2416" s="56">
        <f t="shared" si="49"/>
        <v>0</v>
      </c>
      <c r="BP2416" s="56">
        <f t="shared" si="50"/>
        <v>2.17285818</v>
      </c>
      <c r="BQ2416" s="56">
        <f t="shared" ref="BQ2416:BS2416" si="16958">AU2416</f>
        <v>0.1422404586</v>
      </c>
      <c r="BR2416" s="56">
        <f t="shared" si="16958"/>
        <v>0.5916267677</v>
      </c>
      <c r="BS2416" s="56">
        <f t="shared" si="16958"/>
        <v>0.08741710419</v>
      </c>
      <c r="BT2416" s="56">
        <f t="shared" si="52"/>
        <v>8</v>
      </c>
      <c r="BU2416" s="50">
        <f t="shared" ref="BU2416:BX2416" si="16959">AZ2416</f>
        <v>6.037685514</v>
      </c>
      <c r="BV2416" s="50">
        <f t="shared" si="16959"/>
        <v>0</v>
      </c>
      <c r="BW2416" s="50">
        <f t="shared" si="16959"/>
        <v>2.975824908</v>
      </c>
      <c r="BX2416" s="50">
        <f t="shared" si="16959"/>
        <v>0.004697191022</v>
      </c>
      <c r="BY2416" s="50">
        <f t="shared" si="54"/>
        <v>0</v>
      </c>
      <c r="BZ2416" s="50">
        <f t="shared" si="55"/>
        <v>2.17285818</v>
      </c>
      <c r="CA2416" s="50">
        <f t="shared" ref="CA2416:CC2416" si="16960">BF2416</f>
        <v>0.1422404586</v>
      </c>
      <c r="CB2416" s="50">
        <f t="shared" si="16960"/>
        <v>0.5916267677</v>
      </c>
      <c r="CC2416" s="50">
        <f t="shared" si="16960"/>
        <v>0.08741710419</v>
      </c>
      <c r="CD2416" s="50">
        <f t="shared" si="57"/>
        <v>12.01235012</v>
      </c>
      <c r="CE2416" s="57">
        <f t="shared" si="58"/>
        <v>38.11</v>
      </c>
      <c r="CF2416" s="57">
        <f t="shared" si="59"/>
        <v>0</v>
      </c>
      <c r="CG2416" s="57">
        <f t="shared" si="60"/>
        <v>21.25</v>
      </c>
      <c r="CH2416" s="57">
        <f t="shared" si="61"/>
        <v>0.05</v>
      </c>
      <c r="CI2416" s="58">
        <f t="shared" si="62"/>
        <v>0</v>
      </c>
      <c r="CJ2416" s="58">
        <f t="shared" si="63"/>
        <v>32.8</v>
      </c>
      <c r="CK2416" s="57">
        <f t="shared" si="64"/>
        <v>2.12</v>
      </c>
      <c r="CL2416" s="57">
        <f t="shared" si="65"/>
        <v>5.01</v>
      </c>
      <c r="CM2416" s="57">
        <f t="shared" si="66"/>
        <v>1.03</v>
      </c>
      <c r="CN2416" s="57">
        <f t="shared" si="67"/>
        <v>100.37</v>
      </c>
      <c r="CO2416" s="59">
        <f t="shared" si="68"/>
        <v>0.1975947256</v>
      </c>
      <c r="CP2416" s="59">
        <f t="shared" si="69"/>
        <v>0.7257029926</v>
      </c>
      <c r="CQ2416" s="59">
        <f t="shared" si="70"/>
        <v>0.04750624196</v>
      </c>
      <c r="CR2416" s="59">
        <f t="shared" si="71"/>
        <v>0.0291960399</v>
      </c>
      <c r="CS2416" s="60">
        <f t="shared" si="72"/>
        <v>19.75947256</v>
      </c>
      <c r="CT2416" s="60">
        <f t="shared" si="73"/>
        <v>2.91960399</v>
      </c>
      <c r="CU2416" s="60">
        <f t="shared" si="74"/>
        <v>77.32092345</v>
      </c>
      <c r="CV2416" s="61">
        <f t="shared" si="75"/>
        <v>0.1279934027</v>
      </c>
      <c r="CW2416" s="61">
        <f t="shared" si="76"/>
        <v>0.1711170323</v>
      </c>
      <c r="CX2416" s="62"/>
    </row>
    <row r="2417" ht="15.75" customHeight="1">
      <c r="A2417" s="17" t="s">
        <v>53</v>
      </c>
      <c r="B2417" s="87" t="s">
        <v>2307</v>
      </c>
      <c r="C2417" s="88" t="s">
        <v>2421</v>
      </c>
      <c r="D2417" s="89"/>
      <c r="E2417" s="89" t="s">
        <v>2422</v>
      </c>
      <c r="F2417" s="90">
        <v>101.0</v>
      </c>
      <c r="G2417" s="89" t="s">
        <v>2523</v>
      </c>
      <c r="H2417" s="95">
        <v>37.71</v>
      </c>
      <c r="I2417" s="92">
        <v>5.24</v>
      </c>
      <c r="J2417" s="92">
        <v>21.53</v>
      </c>
      <c r="K2417" s="92">
        <v>1.07</v>
      </c>
      <c r="L2417" s="92">
        <v>0.0</v>
      </c>
      <c r="M2417" s="92">
        <v>0.0</v>
      </c>
      <c r="N2417" s="92">
        <v>2.6</v>
      </c>
      <c r="O2417" s="92">
        <v>32.1</v>
      </c>
      <c r="P2417" s="92"/>
      <c r="Q2417" s="50">
        <f t="shared" si="8"/>
        <v>100.25</v>
      </c>
      <c r="R2417" s="51">
        <f t="shared" si="9"/>
        <v>12</v>
      </c>
      <c r="S2417" s="52">
        <f t="shared" si="10"/>
        <v>0.6276181964</v>
      </c>
      <c r="T2417" s="52">
        <f t="shared" si="11"/>
        <v>0</v>
      </c>
      <c r="U2417" s="52">
        <f t="shared" si="12"/>
        <v>0.4223170948</v>
      </c>
      <c r="V2417" s="52">
        <f t="shared" si="13"/>
        <v>0</v>
      </c>
      <c r="W2417" s="52">
        <f t="shared" si="14"/>
        <v>0</v>
      </c>
      <c r="X2417" s="52">
        <f t="shared" si="15"/>
        <v>0.4467864778</v>
      </c>
      <c r="Y2417" s="52">
        <f t="shared" si="16"/>
        <v>0.03665203405</v>
      </c>
      <c r="Z2417" s="52">
        <f t="shared" si="17"/>
        <v>0.1300106192</v>
      </c>
      <c r="AA2417" s="52">
        <f t="shared" si="18"/>
        <v>0.01908009002</v>
      </c>
      <c r="AB2417" s="52">
        <f t="shared" si="19"/>
        <v>1.682464512</v>
      </c>
      <c r="AC2417" s="53">
        <f t="shared" si="20"/>
        <v>5.042482512</v>
      </c>
      <c r="AD2417" s="54">
        <f t="shared" si="21"/>
        <v>1.255236393</v>
      </c>
      <c r="AE2417" s="54">
        <f t="shared" si="22"/>
        <v>0</v>
      </c>
      <c r="AF2417" s="54">
        <f t="shared" si="23"/>
        <v>0.6334756422</v>
      </c>
      <c r="AG2417" s="54">
        <f t="shared" si="24"/>
        <v>0</v>
      </c>
      <c r="AH2417" s="54">
        <f t="shared" si="25"/>
        <v>0</v>
      </c>
      <c r="AI2417" s="54">
        <f t="shared" si="26"/>
        <v>0.4467864778</v>
      </c>
      <c r="AJ2417" s="54">
        <f t="shared" si="27"/>
        <v>0.03665203405</v>
      </c>
      <c r="AK2417" s="54">
        <f t="shared" si="28"/>
        <v>0.1300106192</v>
      </c>
      <c r="AL2417" s="54">
        <f t="shared" si="29"/>
        <v>0.01908009002</v>
      </c>
      <c r="AM2417" s="54">
        <f t="shared" si="30"/>
        <v>2.521241256</v>
      </c>
      <c r="AN2417" s="54">
        <f t="shared" si="31"/>
        <v>-5.042482512</v>
      </c>
      <c r="AO2417" s="55">
        <f t="shared" si="32"/>
        <v>2.984280224</v>
      </c>
      <c r="AP2417" s="55">
        <f t="shared" si="33"/>
        <v>0</v>
      </c>
      <c r="AQ2417" s="55">
        <f t="shared" si="34"/>
        <v>2.008087977</v>
      </c>
      <c r="AR2417" s="55">
        <f t="shared" si="35"/>
        <v>0</v>
      </c>
      <c r="AS2417" s="55">
        <f t="shared" si="36"/>
        <v>0</v>
      </c>
      <c r="AT2417" s="55">
        <f t="shared" si="37"/>
        <v>2.124438166</v>
      </c>
      <c r="AU2417" s="55">
        <f t="shared" si="38"/>
        <v>0.1742778348</v>
      </c>
      <c r="AV2417" s="55">
        <f t="shared" si="39"/>
        <v>0.6181913175</v>
      </c>
      <c r="AW2417" s="55">
        <f t="shared" si="40"/>
        <v>0.09072448126</v>
      </c>
      <c r="AX2417" s="55">
        <f t="shared" si="41"/>
        <v>8</v>
      </c>
      <c r="AY2417" s="55">
        <f t="shared" si="42"/>
        <v>23.97664842</v>
      </c>
      <c r="AZ2417" s="54">
        <f t="shared" ref="AZ2417:BA2417" si="16961">AO2417*2</f>
        <v>5.968560448</v>
      </c>
      <c r="BA2417" s="54">
        <f t="shared" si="16961"/>
        <v>0</v>
      </c>
      <c r="BB2417" s="54">
        <f t="shared" ref="BB2417:BD2417" si="16962">AQ2417*(3/2)</f>
        <v>3.012131965</v>
      </c>
      <c r="BC2417" s="54">
        <f t="shared" si="16962"/>
        <v>0</v>
      </c>
      <c r="BD2417" s="54">
        <f t="shared" si="16962"/>
        <v>0</v>
      </c>
      <c r="BE2417" s="54">
        <f t="shared" ref="BE2417:BH2417" si="16963">AT2417</f>
        <v>2.124438166</v>
      </c>
      <c r="BF2417" s="54">
        <f t="shared" si="16963"/>
        <v>0.1742778348</v>
      </c>
      <c r="BG2417" s="54">
        <f t="shared" si="16963"/>
        <v>0.6181913175</v>
      </c>
      <c r="BH2417" s="54">
        <f t="shared" si="16963"/>
        <v>0.09072448126</v>
      </c>
      <c r="BI2417" s="54">
        <f t="shared" si="46"/>
        <v>11.98832421</v>
      </c>
      <c r="BJ2417" s="54">
        <f t="shared" si="47"/>
        <v>-23.97664842</v>
      </c>
      <c r="BK2417" s="56">
        <f t="shared" ref="BK2417:BN2417" si="16964">AO2417</f>
        <v>2.984280224</v>
      </c>
      <c r="BL2417" s="56">
        <f t="shared" si="16964"/>
        <v>0</v>
      </c>
      <c r="BM2417" s="56">
        <f t="shared" si="16964"/>
        <v>2.008087977</v>
      </c>
      <c r="BN2417" s="56">
        <f t="shared" si="16964"/>
        <v>0</v>
      </c>
      <c r="BO2417" s="56">
        <f t="shared" si="49"/>
        <v>0.0233515755</v>
      </c>
      <c r="BP2417" s="56">
        <f t="shared" si="50"/>
        <v>2.10108659</v>
      </c>
      <c r="BQ2417" s="56">
        <f t="shared" ref="BQ2417:BS2417" si="16965">AU2417</f>
        <v>0.1742778348</v>
      </c>
      <c r="BR2417" s="56">
        <f t="shared" si="16965"/>
        <v>0.6181913175</v>
      </c>
      <c r="BS2417" s="56">
        <f t="shared" si="16965"/>
        <v>0.09072448126</v>
      </c>
      <c r="BT2417" s="56">
        <f t="shared" si="52"/>
        <v>8</v>
      </c>
      <c r="BU2417" s="50">
        <f t="shared" ref="BU2417:BX2417" si="16966">AZ2417</f>
        <v>5.968560448</v>
      </c>
      <c r="BV2417" s="50">
        <f t="shared" si="16966"/>
        <v>0</v>
      </c>
      <c r="BW2417" s="50">
        <f t="shared" si="16966"/>
        <v>3.012131965</v>
      </c>
      <c r="BX2417" s="50">
        <f t="shared" si="16966"/>
        <v>0</v>
      </c>
      <c r="BY2417" s="50">
        <f t="shared" si="54"/>
        <v>0.03502736325</v>
      </c>
      <c r="BZ2417" s="50">
        <f t="shared" si="55"/>
        <v>2.10108659</v>
      </c>
      <c r="CA2417" s="50">
        <f t="shared" ref="CA2417:CC2417" si="16967">BF2417</f>
        <v>0.1742778348</v>
      </c>
      <c r="CB2417" s="50">
        <f t="shared" si="16967"/>
        <v>0.6181913175</v>
      </c>
      <c r="CC2417" s="50">
        <f t="shared" si="16967"/>
        <v>0.09072448126</v>
      </c>
      <c r="CD2417" s="50">
        <f t="shared" si="57"/>
        <v>12</v>
      </c>
      <c r="CE2417" s="57">
        <f t="shared" si="58"/>
        <v>37.71</v>
      </c>
      <c r="CF2417" s="57">
        <f t="shared" si="59"/>
        <v>0</v>
      </c>
      <c r="CG2417" s="57">
        <f t="shared" si="60"/>
        <v>21.53</v>
      </c>
      <c r="CH2417" s="57">
        <f t="shared" si="61"/>
        <v>0</v>
      </c>
      <c r="CI2417" s="58">
        <f t="shared" si="62"/>
        <v>0.3921261641</v>
      </c>
      <c r="CJ2417" s="58">
        <f t="shared" si="63"/>
        <v>31.74716056</v>
      </c>
      <c r="CK2417" s="57">
        <f t="shared" si="64"/>
        <v>2.6</v>
      </c>
      <c r="CL2417" s="57">
        <f t="shared" si="65"/>
        <v>5.24</v>
      </c>
      <c r="CM2417" s="57">
        <f t="shared" si="66"/>
        <v>1.07</v>
      </c>
      <c r="CN2417" s="57">
        <f t="shared" si="67"/>
        <v>100.2892867</v>
      </c>
      <c r="CO2417" s="59">
        <f t="shared" si="68"/>
        <v>0.2071492189</v>
      </c>
      <c r="CP2417" s="59">
        <f t="shared" si="69"/>
        <v>0.7040513734</v>
      </c>
      <c r="CQ2417" s="59">
        <f t="shared" si="70"/>
        <v>0.058398616</v>
      </c>
      <c r="CR2417" s="59">
        <f t="shared" si="71"/>
        <v>0.03040079163</v>
      </c>
      <c r="CS2417" s="60">
        <f t="shared" si="72"/>
        <v>20.71492189</v>
      </c>
      <c r="CT2417" s="60">
        <f t="shared" si="73"/>
        <v>3.040079163</v>
      </c>
      <c r="CU2417" s="60">
        <f t="shared" si="74"/>
        <v>76.24499894</v>
      </c>
      <c r="CV2417" s="61">
        <f t="shared" si="75"/>
        <v>0.1339754011</v>
      </c>
      <c r="CW2417" s="61">
        <f t="shared" si="76"/>
        <v>0.1793912236</v>
      </c>
      <c r="CX2417" s="62"/>
    </row>
    <row r="2418" ht="15.75" customHeight="1">
      <c r="A2418" s="17" t="s">
        <v>53</v>
      </c>
      <c r="B2418" s="87" t="s">
        <v>2307</v>
      </c>
      <c r="C2418" s="88" t="s">
        <v>2421</v>
      </c>
      <c r="D2418" s="89"/>
      <c r="E2418" s="89" t="s">
        <v>2422</v>
      </c>
      <c r="F2418" s="90">
        <v>102.0</v>
      </c>
      <c r="G2418" s="89" t="s">
        <v>2524</v>
      </c>
      <c r="H2418" s="95">
        <v>37.72</v>
      </c>
      <c r="I2418" s="92">
        <v>3.89</v>
      </c>
      <c r="J2418" s="92">
        <v>21.31</v>
      </c>
      <c r="K2418" s="92">
        <v>0.96</v>
      </c>
      <c r="L2418" s="92">
        <v>0.02</v>
      </c>
      <c r="M2418" s="92">
        <v>0.0</v>
      </c>
      <c r="N2418" s="92">
        <v>8.59</v>
      </c>
      <c r="O2418" s="92">
        <v>28.53</v>
      </c>
      <c r="P2418" s="92"/>
      <c r="Q2418" s="50">
        <f t="shared" si="8"/>
        <v>101.02</v>
      </c>
      <c r="R2418" s="51">
        <f t="shared" si="9"/>
        <v>12</v>
      </c>
      <c r="S2418" s="52">
        <f t="shared" si="10"/>
        <v>0.6277846293</v>
      </c>
      <c r="T2418" s="52">
        <f t="shared" si="11"/>
        <v>0.0002503166506</v>
      </c>
      <c r="U2418" s="52">
        <f t="shared" si="12"/>
        <v>0.418001732</v>
      </c>
      <c r="V2418" s="52">
        <f t="shared" si="13"/>
        <v>0</v>
      </c>
      <c r="W2418" s="52">
        <f t="shared" si="14"/>
        <v>0</v>
      </c>
      <c r="X2418" s="52">
        <f t="shared" si="15"/>
        <v>0.3970971406</v>
      </c>
      <c r="Y2418" s="52">
        <f t="shared" si="16"/>
        <v>0.1210926817</v>
      </c>
      <c r="Z2418" s="52">
        <f t="shared" si="17"/>
        <v>0.09651551692</v>
      </c>
      <c r="AA2418" s="52">
        <f t="shared" si="18"/>
        <v>0.01711858543</v>
      </c>
      <c r="AB2418" s="52">
        <f t="shared" si="19"/>
        <v>1.677860603</v>
      </c>
      <c r="AC2418" s="53">
        <f t="shared" si="20"/>
        <v>5.029792829</v>
      </c>
      <c r="AD2418" s="54">
        <f t="shared" si="21"/>
        <v>1.255569259</v>
      </c>
      <c r="AE2418" s="54">
        <f t="shared" si="22"/>
        <v>0.0005006333011</v>
      </c>
      <c r="AF2418" s="54">
        <f t="shared" si="23"/>
        <v>0.627002598</v>
      </c>
      <c r="AG2418" s="54">
        <f t="shared" si="24"/>
        <v>0</v>
      </c>
      <c r="AH2418" s="54">
        <f t="shared" si="25"/>
        <v>0</v>
      </c>
      <c r="AI2418" s="54">
        <f t="shared" si="26"/>
        <v>0.3970971406</v>
      </c>
      <c r="AJ2418" s="54">
        <f t="shared" si="27"/>
        <v>0.1210926817</v>
      </c>
      <c r="AK2418" s="54">
        <f t="shared" si="28"/>
        <v>0.09651551692</v>
      </c>
      <c r="AL2418" s="54">
        <f t="shared" si="29"/>
        <v>0.01711858543</v>
      </c>
      <c r="AM2418" s="54">
        <f t="shared" si="30"/>
        <v>2.514896415</v>
      </c>
      <c r="AN2418" s="54">
        <f t="shared" si="31"/>
        <v>-5.029792829</v>
      </c>
      <c r="AO2418" s="55">
        <f t="shared" si="32"/>
        <v>2.993262388</v>
      </c>
      <c r="AP2418" s="55">
        <f t="shared" si="33"/>
        <v>0.001193503919</v>
      </c>
      <c r="AQ2418" s="55">
        <f t="shared" si="34"/>
        <v>1.993022454</v>
      </c>
      <c r="AR2418" s="55">
        <f t="shared" si="35"/>
        <v>0</v>
      </c>
      <c r="AS2418" s="55">
        <f t="shared" si="36"/>
        <v>0</v>
      </c>
      <c r="AT2418" s="55">
        <f t="shared" si="37"/>
        <v>1.893349853</v>
      </c>
      <c r="AU2418" s="55">
        <f t="shared" si="38"/>
        <v>0.5773670663</v>
      </c>
      <c r="AV2418" s="55">
        <f t="shared" si="39"/>
        <v>0.460183721</v>
      </c>
      <c r="AW2418" s="55">
        <f t="shared" si="40"/>
        <v>0.08162101385</v>
      </c>
      <c r="AX2418" s="55">
        <f t="shared" si="41"/>
        <v>8</v>
      </c>
      <c r="AY2418" s="55">
        <f t="shared" si="42"/>
        <v>23.98193424</v>
      </c>
      <c r="AZ2418" s="54">
        <f t="shared" ref="AZ2418:BA2418" si="16968">AO2418*2</f>
        <v>5.986524776</v>
      </c>
      <c r="BA2418" s="54">
        <f t="shared" si="16968"/>
        <v>0.002387007838</v>
      </c>
      <c r="BB2418" s="54">
        <f t="shared" ref="BB2418:BD2418" si="16969">AQ2418*(3/2)</f>
        <v>2.989533682</v>
      </c>
      <c r="BC2418" s="54">
        <f t="shared" si="16969"/>
        <v>0</v>
      </c>
      <c r="BD2418" s="54">
        <f t="shared" si="16969"/>
        <v>0</v>
      </c>
      <c r="BE2418" s="54">
        <f t="shared" ref="BE2418:BH2418" si="16970">AT2418</f>
        <v>1.893349853</v>
      </c>
      <c r="BF2418" s="54">
        <f t="shared" si="16970"/>
        <v>0.5773670663</v>
      </c>
      <c r="BG2418" s="54">
        <f t="shared" si="16970"/>
        <v>0.460183721</v>
      </c>
      <c r="BH2418" s="54">
        <f t="shared" si="16970"/>
        <v>0.08162101385</v>
      </c>
      <c r="BI2418" s="54">
        <f t="shared" si="46"/>
        <v>11.99096712</v>
      </c>
      <c r="BJ2418" s="54">
        <f t="shared" si="47"/>
        <v>-23.98193424</v>
      </c>
      <c r="BK2418" s="56">
        <f t="shared" ref="BK2418:BN2418" si="16971">AO2418</f>
        <v>2.993262388</v>
      </c>
      <c r="BL2418" s="56">
        <f t="shared" si="16971"/>
        <v>0.001193503919</v>
      </c>
      <c r="BM2418" s="56">
        <f t="shared" si="16971"/>
        <v>1.993022454</v>
      </c>
      <c r="BN2418" s="56">
        <f t="shared" si="16971"/>
        <v>0</v>
      </c>
      <c r="BO2418" s="56">
        <f t="shared" si="49"/>
        <v>0.01806576167</v>
      </c>
      <c r="BP2418" s="56">
        <f t="shared" si="50"/>
        <v>1.875284091</v>
      </c>
      <c r="BQ2418" s="56">
        <f t="shared" ref="BQ2418:BS2418" si="16972">AU2418</f>
        <v>0.5773670663</v>
      </c>
      <c r="BR2418" s="56">
        <f t="shared" si="16972"/>
        <v>0.460183721</v>
      </c>
      <c r="BS2418" s="56">
        <f t="shared" si="16972"/>
        <v>0.08162101385</v>
      </c>
      <c r="BT2418" s="56">
        <f t="shared" si="52"/>
        <v>8</v>
      </c>
      <c r="BU2418" s="50">
        <f t="shared" ref="BU2418:BX2418" si="16973">AZ2418</f>
        <v>5.986524776</v>
      </c>
      <c r="BV2418" s="50">
        <f t="shared" si="16973"/>
        <v>0.002387007838</v>
      </c>
      <c r="BW2418" s="50">
        <f t="shared" si="16973"/>
        <v>2.989533682</v>
      </c>
      <c r="BX2418" s="50">
        <f t="shared" si="16973"/>
        <v>0</v>
      </c>
      <c r="BY2418" s="50">
        <f t="shared" si="54"/>
        <v>0.02709864251</v>
      </c>
      <c r="BZ2418" s="50">
        <f t="shared" si="55"/>
        <v>1.875284091</v>
      </c>
      <c r="CA2418" s="50">
        <f t="shared" ref="CA2418:CC2418" si="16974">BF2418</f>
        <v>0.5773670663</v>
      </c>
      <c r="CB2418" s="50">
        <f t="shared" si="16974"/>
        <v>0.460183721</v>
      </c>
      <c r="CC2418" s="50">
        <f t="shared" si="16974"/>
        <v>0.08162101385</v>
      </c>
      <c r="CD2418" s="50">
        <f t="shared" si="57"/>
        <v>12</v>
      </c>
      <c r="CE2418" s="57">
        <f t="shared" si="58"/>
        <v>37.72</v>
      </c>
      <c r="CF2418" s="57">
        <f t="shared" si="59"/>
        <v>0.02</v>
      </c>
      <c r="CG2418" s="57">
        <f t="shared" si="60"/>
        <v>21.31</v>
      </c>
      <c r="CH2418" s="57">
        <f t="shared" si="61"/>
        <v>0</v>
      </c>
      <c r="CI2418" s="58">
        <f t="shared" si="62"/>
        <v>0.3025351738</v>
      </c>
      <c r="CJ2418" s="58">
        <f t="shared" si="63"/>
        <v>28.25777552</v>
      </c>
      <c r="CK2418" s="57">
        <f t="shared" si="64"/>
        <v>8.59</v>
      </c>
      <c r="CL2418" s="57">
        <f t="shared" si="65"/>
        <v>3.89</v>
      </c>
      <c r="CM2418" s="57">
        <f t="shared" si="66"/>
        <v>0.96</v>
      </c>
      <c r="CN2418" s="57">
        <f t="shared" si="67"/>
        <v>101.0503107</v>
      </c>
      <c r="CO2418" s="59">
        <f t="shared" si="68"/>
        <v>0.1536785772</v>
      </c>
      <c r="CP2418" s="59">
        <f t="shared" si="69"/>
        <v>0.6262520333</v>
      </c>
      <c r="CQ2418" s="59">
        <f t="shared" si="70"/>
        <v>0.1928120123</v>
      </c>
      <c r="CR2418" s="59">
        <f t="shared" si="71"/>
        <v>0.02725737723</v>
      </c>
      <c r="CS2418" s="60">
        <f t="shared" si="72"/>
        <v>15.36785772</v>
      </c>
      <c r="CT2418" s="60">
        <f t="shared" si="73"/>
        <v>2.725737723</v>
      </c>
      <c r="CU2418" s="60">
        <f t="shared" si="74"/>
        <v>81.90640456</v>
      </c>
      <c r="CV2418" s="61">
        <f t="shared" si="75"/>
        <v>0.1040966658</v>
      </c>
      <c r="CW2418" s="61">
        <f t="shared" si="76"/>
        <v>0.1330856479</v>
      </c>
      <c r="CX2418" s="62"/>
    </row>
    <row r="2419" ht="15.75" customHeight="1">
      <c r="A2419" s="17" t="s">
        <v>53</v>
      </c>
      <c r="B2419" s="87" t="s">
        <v>2307</v>
      </c>
      <c r="C2419" s="88" t="s">
        <v>2421</v>
      </c>
      <c r="D2419" s="89"/>
      <c r="E2419" s="89" t="s">
        <v>2422</v>
      </c>
      <c r="F2419" s="90">
        <v>103.0</v>
      </c>
      <c r="G2419" s="89" t="s">
        <v>2525</v>
      </c>
      <c r="H2419" s="95">
        <v>37.5</v>
      </c>
      <c r="I2419" s="92">
        <v>3.35</v>
      </c>
      <c r="J2419" s="92">
        <v>21.06</v>
      </c>
      <c r="K2419" s="92">
        <v>0.91</v>
      </c>
      <c r="L2419" s="92">
        <v>0.01</v>
      </c>
      <c r="M2419" s="92">
        <v>0.01</v>
      </c>
      <c r="N2419" s="92">
        <v>4.79</v>
      </c>
      <c r="O2419" s="92">
        <v>32.56</v>
      </c>
      <c r="P2419" s="92"/>
      <c r="Q2419" s="50">
        <f t="shared" si="8"/>
        <v>100.19</v>
      </c>
      <c r="R2419" s="51">
        <f t="shared" si="9"/>
        <v>12</v>
      </c>
      <c r="S2419" s="52">
        <f t="shared" si="10"/>
        <v>0.624123107</v>
      </c>
      <c r="T2419" s="52">
        <f t="shared" si="11"/>
        <v>0.0001251583253</v>
      </c>
      <c r="U2419" s="52">
        <f t="shared" si="12"/>
        <v>0.4130979107</v>
      </c>
      <c r="V2419" s="52">
        <f t="shared" si="13"/>
        <v>0.0001315874313</v>
      </c>
      <c r="W2419" s="52">
        <f t="shared" si="14"/>
        <v>0</v>
      </c>
      <c r="X2419" s="52">
        <f t="shared" si="15"/>
        <v>0.4531890255</v>
      </c>
      <c r="Y2419" s="52">
        <f t="shared" si="16"/>
        <v>0.06752432426</v>
      </c>
      <c r="Z2419" s="52">
        <f t="shared" si="17"/>
        <v>0.08311747601</v>
      </c>
      <c r="AA2419" s="52">
        <f t="shared" si="18"/>
        <v>0.01622699244</v>
      </c>
      <c r="AB2419" s="52">
        <f t="shared" si="19"/>
        <v>1.657535582</v>
      </c>
      <c r="AC2419" s="53">
        <f t="shared" si="20"/>
        <v>4.976797192</v>
      </c>
      <c r="AD2419" s="54">
        <f t="shared" si="21"/>
        <v>1.248246214</v>
      </c>
      <c r="AE2419" s="54">
        <f t="shared" si="22"/>
        <v>0.0002503166506</v>
      </c>
      <c r="AF2419" s="54">
        <f t="shared" si="23"/>
        <v>0.619646866</v>
      </c>
      <c r="AG2419" s="54">
        <f t="shared" si="24"/>
        <v>0.0001973811469</v>
      </c>
      <c r="AH2419" s="54">
        <f t="shared" si="25"/>
        <v>0</v>
      </c>
      <c r="AI2419" s="54">
        <f t="shared" si="26"/>
        <v>0.4531890255</v>
      </c>
      <c r="AJ2419" s="54">
        <f t="shared" si="27"/>
        <v>0.06752432426</v>
      </c>
      <c r="AK2419" s="54">
        <f t="shared" si="28"/>
        <v>0.08311747601</v>
      </c>
      <c r="AL2419" s="54">
        <f t="shared" si="29"/>
        <v>0.01622699244</v>
      </c>
      <c r="AM2419" s="54">
        <f t="shared" si="30"/>
        <v>2.488398596</v>
      </c>
      <c r="AN2419" s="54">
        <f t="shared" si="31"/>
        <v>-4.976797192</v>
      </c>
      <c r="AO2419" s="55">
        <f t="shared" si="32"/>
        <v>3.012294223</v>
      </c>
      <c r="AP2419" s="55">
        <f t="shared" si="33"/>
        <v>0.000604069447</v>
      </c>
      <c r="AQ2419" s="55">
        <f t="shared" si="34"/>
        <v>1.993793269</v>
      </c>
      <c r="AR2419" s="55">
        <f t="shared" si="35"/>
        <v>0.0006350991568</v>
      </c>
      <c r="AS2419" s="55">
        <f t="shared" si="36"/>
        <v>0</v>
      </c>
      <c r="AT2419" s="55">
        <f t="shared" si="37"/>
        <v>2.187290725</v>
      </c>
      <c r="AU2419" s="55">
        <f t="shared" si="38"/>
        <v>0.3259022612</v>
      </c>
      <c r="AV2419" s="55">
        <f t="shared" si="39"/>
        <v>0.4011617098</v>
      </c>
      <c r="AW2419" s="55">
        <f t="shared" si="40"/>
        <v>0.07831864424</v>
      </c>
      <c r="AX2419" s="55">
        <f t="shared" si="41"/>
        <v>8</v>
      </c>
      <c r="AY2419" s="55">
        <f t="shared" si="42"/>
        <v>24.02022495</v>
      </c>
      <c r="AZ2419" s="54">
        <f t="shared" ref="AZ2419:BA2419" si="16975">AO2419*2</f>
        <v>6.024588445</v>
      </c>
      <c r="BA2419" s="54">
        <f t="shared" si="16975"/>
        <v>0.001208138894</v>
      </c>
      <c r="BB2419" s="54">
        <f t="shared" ref="BB2419:BD2419" si="16976">AQ2419*(3/2)</f>
        <v>2.990689903</v>
      </c>
      <c r="BC2419" s="54">
        <f t="shared" si="16976"/>
        <v>0.0009526487353</v>
      </c>
      <c r="BD2419" s="54">
        <f t="shared" si="16976"/>
        <v>0</v>
      </c>
      <c r="BE2419" s="54">
        <f t="shared" ref="BE2419:BH2419" si="16977">AT2419</f>
        <v>2.187290725</v>
      </c>
      <c r="BF2419" s="54">
        <f t="shared" si="16977"/>
        <v>0.3259022612</v>
      </c>
      <c r="BG2419" s="54">
        <f t="shared" si="16977"/>
        <v>0.4011617098</v>
      </c>
      <c r="BH2419" s="54">
        <f t="shared" si="16977"/>
        <v>0.07831864424</v>
      </c>
      <c r="BI2419" s="54">
        <f t="shared" si="46"/>
        <v>12.01011248</v>
      </c>
      <c r="BJ2419" s="54">
        <f t="shared" si="47"/>
        <v>-24.02022495</v>
      </c>
      <c r="BK2419" s="56">
        <f t="shared" ref="BK2419:BN2419" si="16978">AO2419</f>
        <v>3.012294223</v>
      </c>
      <c r="BL2419" s="56">
        <f t="shared" si="16978"/>
        <v>0.000604069447</v>
      </c>
      <c r="BM2419" s="56">
        <f t="shared" si="16978"/>
        <v>1.993793269</v>
      </c>
      <c r="BN2419" s="56">
        <f t="shared" si="16978"/>
        <v>0.0006350991568</v>
      </c>
      <c r="BO2419" s="56">
        <f t="shared" si="49"/>
        <v>0</v>
      </c>
      <c r="BP2419" s="56">
        <f t="shared" si="50"/>
        <v>2.187290725</v>
      </c>
      <c r="BQ2419" s="56">
        <f t="shared" ref="BQ2419:BS2419" si="16979">AU2419</f>
        <v>0.3259022612</v>
      </c>
      <c r="BR2419" s="56">
        <f t="shared" si="16979"/>
        <v>0.4011617098</v>
      </c>
      <c r="BS2419" s="56">
        <f t="shared" si="16979"/>
        <v>0.07831864424</v>
      </c>
      <c r="BT2419" s="56">
        <f t="shared" si="52"/>
        <v>8</v>
      </c>
      <c r="BU2419" s="50">
        <f t="shared" ref="BU2419:BX2419" si="16980">AZ2419</f>
        <v>6.024588445</v>
      </c>
      <c r="BV2419" s="50">
        <f t="shared" si="16980"/>
        <v>0.001208138894</v>
      </c>
      <c r="BW2419" s="50">
        <f t="shared" si="16980"/>
        <v>2.990689903</v>
      </c>
      <c r="BX2419" s="50">
        <f t="shared" si="16980"/>
        <v>0.0009526487353</v>
      </c>
      <c r="BY2419" s="50">
        <f t="shared" si="54"/>
        <v>0</v>
      </c>
      <c r="BZ2419" s="50">
        <f t="shared" si="55"/>
        <v>2.187290725</v>
      </c>
      <c r="CA2419" s="50">
        <f t="shared" ref="CA2419:CC2419" si="16981">BF2419</f>
        <v>0.3259022612</v>
      </c>
      <c r="CB2419" s="50">
        <f t="shared" si="16981"/>
        <v>0.4011617098</v>
      </c>
      <c r="CC2419" s="50">
        <f t="shared" si="16981"/>
        <v>0.07831864424</v>
      </c>
      <c r="CD2419" s="50">
        <f t="shared" si="57"/>
        <v>12.01011248</v>
      </c>
      <c r="CE2419" s="57">
        <f t="shared" si="58"/>
        <v>37.5</v>
      </c>
      <c r="CF2419" s="57">
        <f t="shared" si="59"/>
        <v>0.01</v>
      </c>
      <c r="CG2419" s="57">
        <f t="shared" si="60"/>
        <v>21.06</v>
      </c>
      <c r="CH2419" s="57">
        <f t="shared" si="61"/>
        <v>0.01</v>
      </c>
      <c r="CI2419" s="58">
        <f t="shared" si="62"/>
        <v>0</v>
      </c>
      <c r="CJ2419" s="58">
        <f t="shared" si="63"/>
        <v>32.56</v>
      </c>
      <c r="CK2419" s="57">
        <f t="shared" si="64"/>
        <v>4.79</v>
      </c>
      <c r="CL2419" s="57">
        <f t="shared" si="65"/>
        <v>3.35</v>
      </c>
      <c r="CM2419" s="57">
        <f t="shared" si="66"/>
        <v>0.91</v>
      </c>
      <c r="CN2419" s="57">
        <f t="shared" si="67"/>
        <v>100.19</v>
      </c>
      <c r="CO2419" s="59">
        <f t="shared" si="68"/>
        <v>0.1340479445</v>
      </c>
      <c r="CP2419" s="59">
        <f t="shared" si="69"/>
        <v>0.7308818826</v>
      </c>
      <c r="CQ2419" s="59">
        <f t="shared" si="70"/>
        <v>0.1089000449</v>
      </c>
      <c r="CR2419" s="59">
        <f t="shared" si="71"/>
        <v>0.02617012796</v>
      </c>
      <c r="CS2419" s="60">
        <f t="shared" si="72"/>
        <v>13.40479445</v>
      </c>
      <c r="CT2419" s="60">
        <f t="shared" si="73"/>
        <v>2.617012796</v>
      </c>
      <c r="CU2419" s="60">
        <f t="shared" si="74"/>
        <v>83.97819275</v>
      </c>
      <c r="CV2419" s="61">
        <f t="shared" si="75"/>
        <v>0.09319410021</v>
      </c>
      <c r="CW2419" s="61">
        <f t="shared" si="76"/>
        <v>0.1160855199</v>
      </c>
      <c r="CX2419" s="62"/>
    </row>
    <row r="2420" ht="15.75" customHeight="1">
      <c r="A2420" s="17" t="s">
        <v>53</v>
      </c>
      <c r="B2420" s="87" t="s">
        <v>2307</v>
      </c>
      <c r="C2420" s="88" t="s">
        <v>2421</v>
      </c>
      <c r="D2420" s="89"/>
      <c r="E2420" s="89" t="s">
        <v>2422</v>
      </c>
      <c r="F2420" s="90">
        <v>104.0</v>
      </c>
      <c r="G2420" s="89" t="s">
        <v>2526</v>
      </c>
      <c r="H2420" s="95">
        <v>37.26</v>
      </c>
      <c r="I2420" s="92">
        <v>3.2</v>
      </c>
      <c r="J2420" s="92">
        <v>20.84</v>
      </c>
      <c r="K2420" s="92">
        <v>2.02</v>
      </c>
      <c r="L2420" s="92">
        <v>0.03</v>
      </c>
      <c r="M2420" s="92">
        <v>0.0</v>
      </c>
      <c r="N2420" s="92">
        <v>5.9</v>
      </c>
      <c r="O2420" s="92">
        <v>30.72</v>
      </c>
      <c r="P2420" s="92"/>
      <c r="Q2420" s="50">
        <f t="shared" si="8"/>
        <v>99.97</v>
      </c>
      <c r="R2420" s="51">
        <f t="shared" si="9"/>
        <v>12</v>
      </c>
      <c r="S2420" s="52">
        <f t="shared" si="10"/>
        <v>0.6201287191</v>
      </c>
      <c r="T2420" s="52">
        <f t="shared" si="11"/>
        <v>0.0003754749758</v>
      </c>
      <c r="U2420" s="52">
        <f t="shared" si="12"/>
        <v>0.4087825479</v>
      </c>
      <c r="V2420" s="52">
        <f t="shared" si="13"/>
        <v>0</v>
      </c>
      <c r="W2420" s="52">
        <f t="shared" si="14"/>
        <v>0</v>
      </c>
      <c r="X2420" s="52">
        <f t="shared" si="15"/>
        <v>0.4275788348</v>
      </c>
      <c r="Y2420" s="52">
        <f t="shared" si="16"/>
        <v>0.08317192341</v>
      </c>
      <c r="Z2420" s="52">
        <f t="shared" si="17"/>
        <v>0.07939579798</v>
      </c>
      <c r="AA2420" s="52">
        <f t="shared" si="18"/>
        <v>0.03602035685</v>
      </c>
      <c r="AB2420" s="52">
        <f t="shared" si="19"/>
        <v>1.655453655</v>
      </c>
      <c r="AC2420" s="53">
        <f t="shared" si="20"/>
        <v>4.960698246</v>
      </c>
      <c r="AD2420" s="54">
        <f t="shared" si="21"/>
        <v>1.240257438</v>
      </c>
      <c r="AE2420" s="54">
        <f t="shared" si="22"/>
        <v>0.0007509499517</v>
      </c>
      <c r="AF2420" s="54">
        <f t="shared" si="23"/>
        <v>0.6131738218</v>
      </c>
      <c r="AG2420" s="54">
        <f t="shared" si="24"/>
        <v>0</v>
      </c>
      <c r="AH2420" s="54">
        <f t="shared" si="25"/>
        <v>0</v>
      </c>
      <c r="AI2420" s="54">
        <f t="shared" si="26"/>
        <v>0.4275788348</v>
      </c>
      <c r="AJ2420" s="54">
        <f t="shared" si="27"/>
        <v>0.08317192341</v>
      </c>
      <c r="AK2420" s="54">
        <f t="shared" si="28"/>
        <v>0.07939579798</v>
      </c>
      <c r="AL2420" s="54">
        <f t="shared" si="29"/>
        <v>0.03602035685</v>
      </c>
      <c r="AM2420" s="54">
        <f t="shared" si="30"/>
        <v>2.480349123</v>
      </c>
      <c r="AN2420" s="54">
        <f t="shared" si="31"/>
        <v>-4.960698246</v>
      </c>
      <c r="AO2420" s="55">
        <f t="shared" si="32"/>
        <v>2.996779607</v>
      </c>
      <c r="AP2420" s="55">
        <f t="shared" si="33"/>
        <v>0.001814487405</v>
      </c>
      <c r="AQ2420" s="55">
        <f t="shared" si="34"/>
        <v>1.975446654</v>
      </c>
      <c r="AR2420" s="55">
        <f t="shared" si="35"/>
        <v>0</v>
      </c>
      <c r="AS2420" s="55">
        <f t="shared" si="36"/>
        <v>0</v>
      </c>
      <c r="AT2420" s="55">
        <f t="shared" si="37"/>
        <v>2.06627994</v>
      </c>
      <c r="AU2420" s="55">
        <f t="shared" si="38"/>
        <v>0.4019293354</v>
      </c>
      <c r="AV2420" s="55">
        <f t="shared" si="39"/>
        <v>0.3836811631</v>
      </c>
      <c r="AW2420" s="55">
        <f t="shared" si="40"/>
        <v>0.1740688143</v>
      </c>
      <c r="AX2420" s="55">
        <f t="shared" si="41"/>
        <v>8</v>
      </c>
      <c r="AY2420" s="55">
        <f t="shared" si="42"/>
        <v>23.97263484</v>
      </c>
      <c r="AZ2420" s="54">
        <f t="shared" ref="AZ2420:BA2420" si="16982">AO2420*2</f>
        <v>5.993559213</v>
      </c>
      <c r="BA2420" s="54">
        <f t="shared" si="16982"/>
        <v>0.00362897481</v>
      </c>
      <c r="BB2420" s="54">
        <f t="shared" ref="BB2420:BD2420" si="16983">AQ2420*(3/2)</f>
        <v>2.96316998</v>
      </c>
      <c r="BC2420" s="54">
        <f t="shared" si="16983"/>
        <v>0</v>
      </c>
      <c r="BD2420" s="54">
        <f t="shared" si="16983"/>
        <v>0</v>
      </c>
      <c r="BE2420" s="54">
        <f t="shared" ref="BE2420:BH2420" si="16984">AT2420</f>
        <v>2.06627994</v>
      </c>
      <c r="BF2420" s="54">
        <f t="shared" si="16984"/>
        <v>0.4019293354</v>
      </c>
      <c r="BG2420" s="54">
        <f t="shared" si="16984"/>
        <v>0.3836811631</v>
      </c>
      <c r="BH2420" s="54">
        <f t="shared" si="16984"/>
        <v>0.1740688143</v>
      </c>
      <c r="BI2420" s="54">
        <f t="shared" si="46"/>
        <v>11.98631742</v>
      </c>
      <c r="BJ2420" s="54">
        <f t="shared" si="47"/>
        <v>-23.97263484</v>
      </c>
      <c r="BK2420" s="56">
        <f t="shared" ref="BK2420:BN2420" si="16985">AO2420</f>
        <v>2.996779607</v>
      </c>
      <c r="BL2420" s="56">
        <f t="shared" si="16985"/>
        <v>0.001814487405</v>
      </c>
      <c r="BM2420" s="56">
        <f t="shared" si="16985"/>
        <v>1.975446654</v>
      </c>
      <c r="BN2420" s="56">
        <f t="shared" si="16985"/>
        <v>0</v>
      </c>
      <c r="BO2420" s="56">
        <f t="shared" si="49"/>
        <v>0.02736515854</v>
      </c>
      <c r="BP2420" s="56">
        <f t="shared" si="50"/>
        <v>2.038914781</v>
      </c>
      <c r="BQ2420" s="56">
        <f t="shared" ref="BQ2420:BS2420" si="16986">AU2420</f>
        <v>0.4019293354</v>
      </c>
      <c r="BR2420" s="56">
        <f t="shared" si="16986"/>
        <v>0.3836811631</v>
      </c>
      <c r="BS2420" s="56">
        <f t="shared" si="16986"/>
        <v>0.1740688143</v>
      </c>
      <c r="BT2420" s="56">
        <f t="shared" si="52"/>
        <v>8</v>
      </c>
      <c r="BU2420" s="50">
        <f t="shared" ref="BU2420:BX2420" si="16987">AZ2420</f>
        <v>5.993559213</v>
      </c>
      <c r="BV2420" s="50">
        <f t="shared" si="16987"/>
        <v>0.00362897481</v>
      </c>
      <c r="BW2420" s="50">
        <f t="shared" si="16987"/>
        <v>2.96316998</v>
      </c>
      <c r="BX2420" s="50">
        <f t="shared" si="16987"/>
        <v>0</v>
      </c>
      <c r="BY2420" s="50">
        <f t="shared" si="54"/>
        <v>0.0410477378</v>
      </c>
      <c r="BZ2420" s="50">
        <f t="shared" si="55"/>
        <v>2.038914781</v>
      </c>
      <c r="CA2420" s="50">
        <f t="shared" ref="CA2420:CC2420" si="16988">BF2420</f>
        <v>0.4019293354</v>
      </c>
      <c r="CB2420" s="50">
        <f t="shared" si="16988"/>
        <v>0.3836811631</v>
      </c>
      <c r="CC2420" s="50">
        <f t="shared" si="16988"/>
        <v>0.1740688143</v>
      </c>
      <c r="CD2420" s="50">
        <f t="shared" si="57"/>
        <v>12</v>
      </c>
      <c r="CE2420" s="57">
        <f t="shared" si="58"/>
        <v>37.26</v>
      </c>
      <c r="CF2420" s="57">
        <f t="shared" si="59"/>
        <v>0.03</v>
      </c>
      <c r="CG2420" s="57">
        <f t="shared" si="60"/>
        <v>20.84</v>
      </c>
      <c r="CH2420" s="57">
        <f t="shared" si="61"/>
        <v>0</v>
      </c>
      <c r="CI2420" s="58">
        <f t="shared" si="62"/>
        <v>0.4521460247</v>
      </c>
      <c r="CJ2420" s="58">
        <f t="shared" si="63"/>
        <v>30.31315403</v>
      </c>
      <c r="CK2420" s="57">
        <f t="shared" si="64"/>
        <v>5.9</v>
      </c>
      <c r="CL2420" s="57">
        <f t="shared" si="65"/>
        <v>3.2</v>
      </c>
      <c r="CM2420" s="57">
        <f t="shared" si="66"/>
        <v>2.02</v>
      </c>
      <c r="CN2420" s="57">
        <f t="shared" si="67"/>
        <v>100.0153001</v>
      </c>
      <c r="CO2420" s="59">
        <f t="shared" si="68"/>
        <v>0.1279536846</v>
      </c>
      <c r="CP2420" s="59">
        <f t="shared" si="69"/>
        <v>0.6799569123</v>
      </c>
      <c r="CQ2420" s="59">
        <f t="shared" si="70"/>
        <v>0.1340392607</v>
      </c>
      <c r="CR2420" s="59">
        <f t="shared" si="71"/>
        <v>0.05805014244</v>
      </c>
      <c r="CS2420" s="60">
        <f t="shared" si="72"/>
        <v>12.79536846</v>
      </c>
      <c r="CT2420" s="60">
        <f t="shared" si="73"/>
        <v>5.805014244</v>
      </c>
      <c r="CU2420" s="60">
        <f t="shared" si="74"/>
        <v>81.39961729</v>
      </c>
      <c r="CV2420" s="61">
        <f t="shared" si="75"/>
        <v>0.1220269848</v>
      </c>
      <c r="CW2420" s="61">
        <f t="shared" si="76"/>
        <v>0.1108078909</v>
      </c>
      <c r="CX2420" s="62"/>
    </row>
    <row r="2421" ht="15.75" customHeight="1">
      <c r="A2421" s="17" t="s">
        <v>53</v>
      </c>
      <c r="B2421" s="87" t="s">
        <v>2307</v>
      </c>
      <c r="C2421" s="88" t="s">
        <v>2421</v>
      </c>
      <c r="D2421" s="89"/>
      <c r="E2421" s="89" t="s">
        <v>2422</v>
      </c>
      <c r="F2421" s="90">
        <v>105.0</v>
      </c>
      <c r="G2421" s="89" t="s">
        <v>2527</v>
      </c>
      <c r="H2421" s="95">
        <v>36.51</v>
      </c>
      <c r="I2421" s="92">
        <v>0.93</v>
      </c>
      <c r="J2421" s="92">
        <v>20.84</v>
      </c>
      <c r="K2421" s="92">
        <v>0.18</v>
      </c>
      <c r="L2421" s="92">
        <v>0.04</v>
      </c>
      <c r="M2421" s="92">
        <v>0.05</v>
      </c>
      <c r="N2421" s="92">
        <v>16.71</v>
      </c>
      <c r="O2421" s="92">
        <v>24.81</v>
      </c>
      <c r="P2421" s="92"/>
      <c r="Q2421" s="50">
        <f t="shared" si="8"/>
        <v>100.07</v>
      </c>
      <c r="R2421" s="51">
        <f t="shared" si="9"/>
        <v>12</v>
      </c>
      <c r="S2421" s="52">
        <f t="shared" si="10"/>
        <v>0.607646257</v>
      </c>
      <c r="T2421" s="52">
        <f t="shared" si="11"/>
        <v>0.0005006333011</v>
      </c>
      <c r="U2421" s="52">
        <f t="shared" si="12"/>
        <v>0.4087825479</v>
      </c>
      <c r="V2421" s="52">
        <f t="shared" si="13"/>
        <v>0.0006579371565</v>
      </c>
      <c r="W2421" s="52">
        <f t="shared" si="14"/>
        <v>0</v>
      </c>
      <c r="X2421" s="52">
        <f t="shared" si="15"/>
        <v>0.345320016</v>
      </c>
      <c r="Y2421" s="52">
        <f t="shared" si="16"/>
        <v>0.2355598034</v>
      </c>
      <c r="Z2421" s="52">
        <f t="shared" si="17"/>
        <v>0.02307440379</v>
      </c>
      <c r="AA2421" s="52">
        <f t="shared" si="18"/>
        <v>0.003209734769</v>
      </c>
      <c r="AB2421" s="52">
        <f t="shared" si="19"/>
        <v>1.624751333</v>
      </c>
      <c r="AC2421" s="53">
        <f t="shared" si="20"/>
        <v>4.875236932</v>
      </c>
      <c r="AD2421" s="54">
        <f t="shared" si="21"/>
        <v>1.215292514</v>
      </c>
      <c r="AE2421" s="54">
        <f t="shared" si="22"/>
        <v>0.001001266602</v>
      </c>
      <c r="AF2421" s="54">
        <f t="shared" si="23"/>
        <v>0.6131738218</v>
      </c>
      <c r="AG2421" s="54">
        <f t="shared" si="24"/>
        <v>0.0009869057347</v>
      </c>
      <c r="AH2421" s="54">
        <f t="shared" si="25"/>
        <v>0</v>
      </c>
      <c r="AI2421" s="54">
        <f t="shared" si="26"/>
        <v>0.345320016</v>
      </c>
      <c r="AJ2421" s="54">
        <f t="shared" si="27"/>
        <v>0.2355598034</v>
      </c>
      <c r="AK2421" s="54">
        <f t="shared" si="28"/>
        <v>0.02307440379</v>
      </c>
      <c r="AL2421" s="54">
        <f t="shared" si="29"/>
        <v>0.003209734769</v>
      </c>
      <c r="AM2421" s="54">
        <f t="shared" si="30"/>
        <v>2.437618466</v>
      </c>
      <c r="AN2421" s="54">
        <f t="shared" si="31"/>
        <v>-4.875236932</v>
      </c>
      <c r="AO2421" s="55">
        <f t="shared" si="32"/>
        <v>2.99194711</v>
      </c>
      <c r="AP2421" s="55">
        <f t="shared" si="33"/>
        <v>0.002465033465</v>
      </c>
      <c r="AQ2421" s="55">
        <f t="shared" si="34"/>
        <v>2.012775934</v>
      </c>
      <c r="AR2421" s="55">
        <f t="shared" si="35"/>
        <v>0.003239570969</v>
      </c>
      <c r="AS2421" s="55">
        <f t="shared" si="36"/>
        <v>0</v>
      </c>
      <c r="AT2421" s="55">
        <f t="shared" si="37"/>
        <v>1.700297191</v>
      </c>
      <c r="AU2421" s="55">
        <f t="shared" si="38"/>
        <v>1.15985652</v>
      </c>
      <c r="AV2421" s="55">
        <f t="shared" si="39"/>
        <v>0.1136144507</v>
      </c>
      <c r="AW2421" s="55">
        <f t="shared" si="40"/>
        <v>0.01580418962</v>
      </c>
      <c r="AX2421" s="55">
        <f t="shared" si="41"/>
        <v>8</v>
      </c>
      <c r="AY2421" s="55">
        <f t="shared" si="42"/>
        <v>24.00483979</v>
      </c>
      <c r="AZ2421" s="54">
        <f t="shared" ref="AZ2421:BA2421" si="16989">AO2421*2</f>
        <v>5.98389422</v>
      </c>
      <c r="BA2421" s="54">
        <f t="shared" si="16989"/>
        <v>0.00493006693</v>
      </c>
      <c r="BB2421" s="54">
        <f t="shared" ref="BB2421:BD2421" si="16990">AQ2421*(3/2)</f>
        <v>3.019163902</v>
      </c>
      <c r="BC2421" s="54">
        <f t="shared" si="16990"/>
        <v>0.004859356454</v>
      </c>
      <c r="BD2421" s="54">
        <f t="shared" si="16990"/>
        <v>0</v>
      </c>
      <c r="BE2421" s="54">
        <f t="shared" ref="BE2421:BH2421" si="16991">AT2421</f>
        <v>1.700297191</v>
      </c>
      <c r="BF2421" s="54">
        <f t="shared" si="16991"/>
        <v>1.15985652</v>
      </c>
      <c r="BG2421" s="54">
        <f t="shared" si="16991"/>
        <v>0.1136144507</v>
      </c>
      <c r="BH2421" s="54">
        <f t="shared" si="16991"/>
        <v>0.01580418962</v>
      </c>
      <c r="BI2421" s="54">
        <f t="shared" si="46"/>
        <v>12.0024199</v>
      </c>
      <c r="BJ2421" s="54">
        <f t="shared" si="47"/>
        <v>-24.00483979</v>
      </c>
      <c r="BK2421" s="56">
        <f t="shared" ref="BK2421:BN2421" si="16992">AO2421</f>
        <v>2.99194711</v>
      </c>
      <c r="BL2421" s="56">
        <f t="shared" si="16992"/>
        <v>0.002465033465</v>
      </c>
      <c r="BM2421" s="56">
        <f t="shared" si="16992"/>
        <v>2.012775934</v>
      </c>
      <c r="BN2421" s="56">
        <f t="shared" si="16992"/>
        <v>0.003239570969</v>
      </c>
      <c r="BO2421" s="56">
        <f t="shared" si="49"/>
        <v>0</v>
      </c>
      <c r="BP2421" s="56">
        <f t="shared" si="50"/>
        <v>1.700297191</v>
      </c>
      <c r="BQ2421" s="56">
        <f t="shared" ref="BQ2421:BS2421" si="16993">AU2421</f>
        <v>1.15985652</v>
      </c>
      <c r="BR2421" s="56">
        <f t="shared" si="16993"/>
        <v>0.1136144507</v>
      </c>
      <c r="BS2421" s="56">
        <f t="shared" si="16993"/>
        <v>0.01580418962</v>
      </c>
      <c r="BT2421" s="56">
        <f t="shared" si="52"/>
        <v>8</v>
      </c>
      <c r="BU2421" s="50">
        <f t="shared" ref="BU2421:BX2421" si="16994">AZ2421</f>
        <v>5.98389422</v>
      </c>
      <c r="BV2421" s="50">
        <f t="shared" si="16994"/>
        <v>0.00493006693</v>
      </c>
      <c r="BW2421" s="50">
        <f t="shared" si="16994"/>
        <v>3.019163902</v>
      </c>
      <c r="BX2421" s="50">
        <f t="shared" si="16994"/>
        <v>0.004859356454</v>
      </c>
      <c r="BY2421" s="50">
        <f t="shared" si="54"/>
        <v>0</v>
      </c>
      <c r="BZ2421" s="50">
        <f t="shared" si="55"/>
        <v>1.700297191</v>
      </c>
      <c r="CA2421" s="50">
        <f t="shared" ref="CA2421:CC2421" si="16995">BF2421</f>
        <v>1.15985652</v>
      </c>
      <c r="CB2421" s="50">
        <f t="shared" si="16995"/>
        <v>0.1136144507</v>
      </c>
      <c r="CC2421" s="50">
        <f t="shared" si="16995"/>
        <v>0.01580418962</v>
      </c>
      <c r="CD2421" s="50">
        <f t="shared" si="57"/>
        <v>12.0024199</v>
      </c>
      <c r="CE2421" s="57">
        <f t="shared" si="58"/>
        <v>36.51</v>
      </c>
      <c r="CF2421" s="57">
        <f t="shared" si="59"/>
        <v>0.04</v>
      </c>
      <c r="CG2421" s="57">
        <f t="shared" si="60"/>
        <v>20.84</v>
      </c>
      <c r="CH2421" s="57">
        <f t="shared" si="61"/>
        <v>0.05</v>
      </c>
      <c r="CI2421" s="58">
        <f t="shared" si="62"/>
        <v>0</v>
      </c>
      <c r="CJ2421" s="58">
        <f t="shared" si="63"/>
        <v>24.81</v>
      </c>
      <c r="CK2421" s="57">
        <f t="shared" si="64"/>
        <v>16.71</v>
      </c>
      <c r="CL2421" s="57">
        <f t="shared" si="65"/>
        <v>0.93</v>
      </c>
      <c r="CM2421" s="57">
        <f t="shared" si="66"/>
        <v>0.18</v>
      </c>
      <c r="CN2421" s="57">
        <f t="shared" si="67"/>
        <v>100.07</v>
      </c>
      <c r="CO2421" s="59">
        <f t="shared" si="68"/>
        <v>0.03800357956</v>
      </c>
      <c r="CP2421" s="59">
        <f t="shared" si="69"/>
        <v>0.568742613</v>
      </c>
      <c r="CQ2421" s="59">
        <f t="shared" si="70"/>
        <v>0.3879673691</v>
      </c>
      <c r="CR2421" s="59">
        <f t="shared" si="71"/>
        <v>0.005286438245</v>
      </c>
      <c r="CS2421" s="60">
        <f t="shared" si="72"/>
        <v>3.800357956</v>
      </c>
      <c r="CT2421" s="60">
        <f t="shared" si="73"/>
        <v>0.5286438245</v>
      </c>
      <c r="CU2421" s="60">
        <f t="shared" si="74"/>
        <v>95.67099822</v>
      </c>
      <c r="CV2421" s="61">
        <f t="shared" si="75"/>
        <v>0.02428822803</v>
      </c>
      <c r="CW2421" s="61">
        <f t="shared" si="76"/>
        <v>0.0329110999</v>
      </c>
      <c r="CX2421" s="62"/>
    </row>
    <row r="2422" ht="15.75" customHeight="1">
      <c r="A2422" s="17" t="s">
        <v>53</v>
      </c>
      <c r="B2422" s="87" t="s">
        <v>2307</v>
      </c>
      <c r="C2422" s="88" t="s">
        <v>2421</v>
      </c>
      <c r="D2422" s="89"/>
      <c r="E2422" s="89" t="s">
        <v>2422</v>
      </c>
      <c r="F2422" s="90">
        <v>106.0</v>
      </c>
      <c r="G2422" s="89" t="s">
        <v>2528</v>
      </c>
      <c r="H2422" s="95">
        <v>37.58</v>
      </c>
      <c r="I2422" s="92">
        <v>4.37</v>
      </c>
      <c r="J2422" s="92">
        <v>21.42</v>
      </c>
      <c r="K2422" s="92">
        <v>1.15</v>
      </c>
      <c r="L2422" s="92">
        <v>0.03</v>
      </c>
      <c r="M2422" s="92">
        <v>0.03</v>
      </c>
      <c r="N2422" s="92">
        <v>2.17</v>
      </c>
      <c r="O2422" s="92">
        <v>33.51</v>
      </c>
      <c r="P2422" s="92"/>
      <c r="Q2422" s="50">
        <f t="shared" si="8"/>
        <v>100.26</v>
      </c>
      <c r="R2422" s="51">
        <f t="shared" si="9"/>
        <v>12</v>
      </c>
      <c r="S2422" s="52">
        <f t="shared" si="10"/>
        <v>0.6254545697</v>
      </c>
      <c r="T2422" s="52">
        <f t="shared" si="11"/>
        <v>0.0003754749758</v>
      </c>
      <c r="U2422" s="52">
        <f t="shared" si="12"/>
        <v>0.4201594134</v>
      </c>
      <c r="V2422" s="52">
        <f t="shared" si="13"/>
        <v>0.0003947622939</v>
      </c>
      <c r="W2422" s="52">
        <f t="shared" si="14"/>
        <v>0</v>
      </c>
      <c r="X2422" s="52">
        <f t="shared" si="15"/>
        <v>0.4664116782</v>
      </c>
      <c r="Y2422" s="52">
        <f t="shared" si="16"/>
        <v>0.03059035149</v>
      </c>
      <c r="Z2422" s="52">
        <f t="shared" si="17"/>
        <v>0.1084248866</v>
      </c>
      <c r="AA2422" s="52">
        <f t="shared" si="18"/>
        <v>0.0205066388</v>
      </c>
      <c r="AB2422" s="52">
        <f t="shared" si="19"/>
        <v>1.672317776</v>
      </c>
      <c r="AC2422" s="53">
        <f t="shared" si="20"/>
        <v>5.016849816</v>
      </c>
      <c r="AD2422" s="54">
        <f t="shared" si="21"/>
        <v>1.250909139</v>
      </c>
      <c r="AE2422" s="54">
        <f t="shared" si="22"/>
        <v>0.0007509499517</v>
      </c>
      <c r="AF2422" s="54">
        <f t="shared" si="23"/>
        <v>0.6302391201</v>
      </c>
      <c r="AG2422" s="54">
        <f t="shared" si="24"/>
        <v>0.0005921434408</v>
      </c>
      <c r="AH2422" s="54">
        <f t="shared" si="25"/>
        <v>0</v>
      </c>
      <c r="AI2422" s="54">
        <f t="shared" si="26"/>
        <v>0.4664116782</v>
      </c>
      <c r="AJ2422" s="54">
        <f t="shared" si="27"/>
        <v>0.03059035149</v>
      </c>
      <c r="AK2422" s="54">
        <f t="shared" si="28"/>
        <v>0.1084248866</v>
      </c>
      <c r="AL2422" s="54">
        <f t="shared" si="29"/>
        <v>0.0205066388</v>
      </c>
      <c r="AM2422" s="54">
        <f t="shared" si="30"/>
        <v>2.508424908</v>
      </c>
      <c r="AN2422" s="54">
        <f t="shared" si="31"/>
        <v>-5.016849816</v>
      </c>
      <c r="AO2422" s="55">
        <f t="shared" si="32"/>
        <v>2.992036939</v>
      </c>
      <c r="AP2422" s="55">
        <f t="shared" si="33"/>
        <v>0.001796189606</v>
      </c>
      <c r="AQ2422" s="55">
        <f t="shared" si="34"/>
        <v>2.009950116</v>
      </c>
      <c r="AR2422" s="55">
        <f t="shared" si="35"/>
        <v>0.001888455889</v>
      </c>
      <c r="AS2422" s="55">
        <f t="shared" si="36"/>
        <v>0</v>
      </c>
      <c r="AT2422" s="55">
        <f t="shared" si="37"/>
        <v>2.231210767</v>
      </c>
      <c r="AU2422" s="55">
        <f t="shared" si="38"/>
        <v>0.1463375057</v>
      </c>
      <c r="AV2422" s="55">
        <f t="shared" si="39"/>
        <v>0.5186807828</v>
      </c>
      <c r="AW2422" s="55">
        <f t="shared" si="40"/>
        <v>0.09809924454</v>
      </c>
      <c r="AX2422" s="55">
        <f t="shared" si="41"/>
        <v>8</v>
      </c>
      <c r="AY2422" s="55">
        <f t="shared" si="42"/>
        <v>23.99950483</v>
      </c>
      <c r="AZ2422" s="54">
        <f t="shared" ref="AZ2422:BA2422" si="16996">AO2422*2</f>
        <v>5.984073877</v>
      </c>
      <c r="BA2422" s="54">
        <f t="shared" si="16996"/>
        <v>0.003592379213</v>
      </c>
      <c r="BB2422" s="54">
        <f t="shared" ref="BB2422:BD2422" si="16997">AQ2422*(3/2)</f>
        <v>3.014925174</v>
      </c>
      <c r="BC2422" s="54">
        <f t="shared" si="16997"/>
        <v>0.002832683833</v>
      </c>
      <c r="BD2422" s="54">
        <f t="shared" si="16997"/>
        <v>0</v>
      </c>
      <c r="BE2422" s="54">
        <f t="shared" ref="BE2422:BH2422" si="16998">AT2422</f>
        <v>2.231210767</v>
      </c>
      <c r="BF2422" s="54">
        <f t="shared" si="16998"/>
        <v>0.1463375057</v>
      </c>
      <c r="BG2422" s="54">
        <f t="shared" si="16998"/>
        <v>0.5186807828</v>
      </c>
      <c r="BH2422" s="54">
        <f t="shared" si="16998"/>
        <v>0.09809924454</v>
      </c>
      <c r="BI2422" s="54">
        <f t="shared" si="46"/>
        <v>11.99975241</v>
      </c>
      <c r="BJ2422" s="54">
        <f t="shared" si="47"/>
        <v>-23.99950483</v>
      </c>
      <c r="BK2422" s="56">
        <f t="shared" ref="BK2422:BN2422" si="16999">AO2422</f>
        <v>2.992036939</v>
      </c>
      <c r="BL2422" s="56">
        <f t="shared" si="16999"/>
        <v>0.001796189606</v>
      </c>
      <c r="BM2422" s="56">
        <f t="shared" si="16999"/>
        <v>2.009950116</v>
      </c>
      <c r="BN2422" s="56">
        <f t="shared" si="16999"/>
        <v>0.001888455889</v>
      </c>
      <c r="BO2422" s="56">
        <f t="shared" si="49"/>
        <v>0.0004951715132</v>
      </c>
      <c r="BP2422" s="56">
        <f t="shared" si="50"/>
        <v>2.230715595</v>
      </c>
      <c r="BQ2422" s="56">
        <f t="shared" ref="BQ2422:BS2422" si="17000">AU2422</f>
        <v>0.1463375057</v>
      </c>
      <c r="BR2422" s="56">
        <f t="shared" si="17000"/>
        <v>0.5186807828</v>
      </c>
      <c r="BS2422" s="56">
        <f t="shared" si="17000"/>
        <v>0.09809924454</v>
      </c>
      <c r="BT2422" s="56">
        <f t="shared" si="52"/>
        <v>8</v>
      </c>
      <c r="BU2422" s="50">
        <f t="shared" ref="BU2422:BX2422" si="17001">AZ2422</f>
        <v>5.984073877</v>
      </c>
      <c r="BV2422" s="50">
        <f t="shared" si="17001"/>
        <v>0.003592379213</v>
      </c>
      <c r="BW2422" s="50">
        <f t="shared" si="17001"/>
        <v>3.014925174</v>
      </c>
      <c r="BX2422" s="50">
        <f t="shared" si="17001"/>
        <v>0.002832683833</v>
      </c>
      <c r="BY2422" s="50">
        <f t="shared" si="54"/>
        <v>0.0007427572697</v>
      </c>
      <c r="BZ2422" s="50">
        <f t="shared" si="55"/>
        <v>2.230715595</v>
      </c>
      <c r="CA2422" s="50">
        <f t="shared" ref="CA2422:CC2422" si="17002">BF2422</f>
        <v>0.1463375057</v>
      </c>
      <c r="CB2422" s="50">
        <f t="shared" si="17002"/>
        <v>0.5186807828</v>
      </c>
      <c r="CC2422" s="50">
        <f t="shared" si="17002"/>
        <v>0.09809924454</v>
      </c>
      <c r="CD2422" s="50">
        <f t="shared" si="57"/>
        <v>12</v>
      </c>
      <c r="CE2422" s="57">
        <f t="shared" si="58"/>
        <v>37.58</v>
      </c>
      <c r="CF2422" s="57">
        <f t="shared" si="59"/>
        <v>0.03</v>
      </c>
      <c r="CG2422" s="57">
        <f t="shared" si="60"/>
        <v>21.42</v>
      </c>
      <c r="CH2422" s="57">
        <f t="shared" si="61"/>
        <v>0.03</v>
      </c>
      <c r="CI2422" s="58">
        <f t="shared" si="62"/>
        <v>0.008264910965</v>
      </c>
      <c r="CJ2422" s="58">
        <f t="shared" si="63"/>
        <v>33.50256314</v>
      </c>
      <c r="CK2422" s="57">
        <f t="shared" si="64"/>
        <v>2.17</v>
      </c>
      <c r="CL2422" s="57">
        <f t="shared" si="65"/>
        <v>4.37</v>
      </c>
      <c r="CM2422" s="57">
        <f t="shared" si="66"/>
        <v>1.15</v>
      </c>
      <c r="CN2422" s="57">
        <f t="shared" si="67"/>
        <v>100.2608281</v>
      </c>
      <c r="CO2422" s="59">
        <f t="shared" si="68"/>
        <v>0.1732497306</v>
      </c>
      <c r="CP2422" s="59">
        <f t="shared" si="69"/>
        <v>0.7451035177</v>
      </c>
      <c r="CQ2422" s="59">
        <f t="shared" si="70"/>
        <v>0.04887964673</v>
      </c>
      <c r="CR2422" s="59">
        <f t="shared" si="71"/>
        <v>0.03276710503</v>
      </c>
      <c r="CS2422" s="60">
        <f t="shared" si="72"/>
        <v>17.32497306</v>
      </c>
      <c r="CT2422" s="60">
        <f t="shared" si="73"/>
        <v>3.276710503</v>
      </c>
      <c r="CU2422" s="60">
        <f t="shared" si="74"/>
        <v>79.39831644</v>
      </c>
      <c r="CV2422" s="61">
        <f t="shared" si="75"/>
        <v>0.1193919703</v>
      </c>
      <c r="CW2422" s="61">
        <f t="shared" si="76"/>
        <v>0.1500342667</v>
      </c>
      <c r="CX2422" s="62"/>
    </row>
    <row r="2423" ht="15.75" customHeight="1">
      <c r="A2423" s="17" t="s">
        <v>53</v>
      </c>
      <c r="B2423" s="87" t="s">
        <v>2307</v>
      </c>
      <c r="C2423" s="88" t="s">
        <v>2421</v>
      </c>
      <c r="D2423" s="89"/>
      <c r="E2423" s="89" t="s">
        <v>2422</v>
      </c>
      <c r="F2423" s="90">
        <v>107.0</v>
      </c>
      <c r="G2423" s="89" t="s">
        <v>2529</v>
      </c>
      <c r="H2423" s="95">
        <v>37.09</v>
      </c>
      <c r="I2423" s="92">
        <v>2.98</v>
      </c>
      <c r="J2423" s="92">
        <v>20.81</v>
      </c>
      <c r="K2423" s="92">
        <v>1.16</v>
      </c>
      <c r="L2423" s="92">
        <v>0.01</v>
      </c>
      <c r="M2423" s="92">
        <v>0.0</v>
      </c>
      <c r="N2423" s="92">
        <v>2.26</v>
      </c>
      <c r="O2423" s="92">
        <v>35.01</v>
      </c>
      <c r="P2423" s="92"/>
      <c r="Q2423" s="50">
        <f t="shared" si="8"/>
        <v>99.32</v>
      </c>
      <c r="R2423" s="51">
        <f t="shared" si="9"/>
        <v>12</v>
      </c>
      <c r="S2423" s="52">
        <f t="shared" si="10"/>
        <v>0.6172993611</v>
      </c>
      <c r="T2423" s="52">
        <f t="shared" si="11"/>
        <v>0.0001251583253</v>
      </c>
      <c r="U2423" s="52">
        <f t="shared" si="12"/>
        <v>0.4081940893</v>
      </c>
      <c r="V2423" s="52">
        <f t="shared" si="13"/>
        <v>0</v>
      </c>
      <c r="W2423" s="52">
        <f t="shared" si="14"/>
        <v>0</v>
      </c>
      <c r="X2423" s="52">
        <f t="shared" si="15"/>
        <v>0.487289551</v>
      </c>
      <c r="Y2423" s="52">
        <f t="shared" si="16"/>
        <v>0.03185907575</v>
      </c>
      <c r="Z2423" s="52">
        <f t="shared" si="17"/>
        <v>0.07393733687</v>
      </c>
      <c r="AA2423" s="52">
        <f t="shared" si="18"/>
        <v>0.0206849574</v>
      </c>
      <c r="AB2423" s="52">
        <f t="shared" si="19"/>
        <v>1.63938953</v>
      </c>
      <c r="AC2423" s="53">
        <f t="shared" si="20"/>
        <v>4.921822188</v>
      </c>
      <c r="AD2423" s="54">
        <f t="shared" si="21"/>
        <v>1.234598722</v>
      </c>
      <c r="AE2423" s="54">
        <f t="shared" si="22"/>
        <v>0.0002503166506</v>
      </c>
      <c r="AF2423" s="54">
        <f t="shared" si="23"/>
        <v>0.612291134</v>
      </c>
      <c r="AG2423" s="54">
        <f t="shared" si="24"/>
        <v>0</v>
      </c>
      <c r="AH2423" s="54">
        <f t="shared" si="25"/>
        <v>0</v>
      </c>
      <c r="AI2423" s="54">
        <f t="shared" si="26"/>
        <v>0.487289551</v>
      </c>
      <c r="AJ2423" s="54">
        <f t="shared" si="27"/>
        <v>0.03185907575</v>
      </c>
      <c r="AK2423" s="54">
        <f t="shared" si="28"/>
        <v>0.07393733687</v>
      </c>
      <c r="AL2423" s="54">
        <f t="shared" si="29"/>
        <v>0.0206849574</v>
      </c>
      <c r="AM2423" s="54">
        <f t="shared" si="30"/>
        <v>2.460911094</v>
      </c>
      <c r="AN2423" s="54">
        <f t="shared" si="31"/>
        <v>-4.921822188</v>
      </c>
      <c r="AO2423" s="55">
        <f t="shared" si="32"/>
        <v>3.012337702</v>
      </c>
      <c r="AP2423" s="55">
        <f t="shared" si="33"/>
        <v>0.0006107557625</v>
      </c>
      <c r="AQ2423" s="55">
        <f t="shared" si="34"/>
        <v>1.991932152</v>
      </c>
      <c r="AR2423" s="55">
        <f t="shared" si="35"/>
        <v>0</v>
      </c>
      <c r="AS2423" s="55">
        <f t="shared" si="36"/>
        <v>0</v>
      </c>
      <c r="AT2423" s="55">
        <f t="shared" si="37"/>
        <v>2.377907348</v>
      </c>
      <c r="AU2423" s="55">
        <f t="shared" si="38"/>
        <v>0.1554679967</v>
      </c>
      <c r="AV2423" s="55">
        <f t="shared" si="39"/>
        <v>0.360804241</v>
      </c>
      <c r="AW2423" s="55">
        <f t="shared" si="40"/>
        <v>0.1009398048</v>
      </c>
      <c r="AX2423" s="55">
        <f t="shared" si="41"/>
        <v>8</v>
      </c>
      <c r="AY2423" s="55">
        <f t="shared" si="42"/>
        <v>24.01782907</v>
      </c>
      <c r="AZ2423" s="54">
        <f t="shared" ref="AZ2423:BA2423" si="17003">AO2423*2</f>
        <v>6.024675404</v>
      </c>
      <c r="BA2423" s="54">
        <f t="shared" si="17003"/>
        <v>0.001221511525</v>
      </c>
      <c r="BB2423" s="54">
        <f t="shared" ref="BB2423:BD2423" si="17004">AQ2423*(3/2)</f>
        <v>2.987898229</v>
      </c>
      <c r="BC2423" s="54">
        <f t="shared" si="17004"/>
        <v>0</v>
      </c>
      <c r="BD2423" s="54">
        <f t="shared" si="17004"/>
        <v>0</v>
      </c>
      <c r="BE2423" s="54">
        <f t="shared" ref="BE2423:BH2423" si="17005">AT2423</f>
        <v>2.377907348</v>
      </c>
      <c r="BF2423" s="54">
        <f t="shared" si="17005"/>
        <v>0.1554679967</v>
      </c>
      <c r="BG2423" s="54">
        <f t="shared" si="17005"/>
        <v>0.360804241</v>
      </c>
      <c r="BH2423" s="54">
        <f t="shared" si="17005"/>
        <v>0.1009398048</v>
      </c>
      <c r="BI2423" s="54">
        <f t="shared" si="46"/>
        <v>12.00891453</v>
      </c>
      <c r="BJ2423" s="54">
        <f t="shared" si="47"/>
        <v>-24.01782907</v>
      </c>
      <c r="BK2423" s="56">
        <f t="shared" ref="BK2423:BN2423" si="17006">AO2423</f>
        <v>3.012337702</v>
      </c>
      <c r="BL2423" s="56">
        <f t="shared" si="17006"/>
        <v>0.0006107557625</v>
      </c>
      <c r="BM2423" s="56">
        <f t="shared" si="17006"/>
        <v>1.991932152</v>
      </c>
      <c r="BN2423" s="56">
        <f t="shared" si="17006"/>
        <v>0</v>
      </c>
      <c r="BO2423" s="56">
        <f t="shared" si="49"/>
        <v>0</v>
      </c>
      <c r="BP2423" s="56">
        <f t="shared" si="50"/>
        <v>2.377907348</v>
      </c>
      <c r="BQ2423" s="56">
        <f t="shared" ref="BQ2423:BS2423" si="17007">AU2423</f>
        <v>0.1554679967</v>
      </c>
      <c r="BR2423" s="56">
        <f t="shared" si="17007"/>
        <v>0.360804241</v>
      </c>
      <c r="BS2423" s="56">
        <f t="shared" si="17007"/>
        <v>0.1009398048</v>
      </c>
      <c r="BT2423" s="56">
        <f t="shared" si="52"/>
        <v>8</v>
      </c>
      <c r="BU2423" s="50">
        <f t="shared" ref="BU2423:BX2423" si="17008">AZ2423</f>
        <v>6.024675404</v>
      </c>
      <c r="BV2423" s="50">
        <f t="shared" si="17008"/>
        <v>0.001221511525</v>
      </c>
      <c r="BW2423" s="50">
        <f t="shared" si="17008"/>
        <v>2.987898229</v>
      </c>
      <c r="BX2423" s="50">
        <f t="shared" si="17008"/>
        <v>0</v>
      </c>
      <c r="BY2423" s="50">
        <f t="shared" si="54"/>
        <v>0</v>
      </c>
      <c r="BZ2423" s="50">
        <f t="shared" si="55"/>
        <v>2.377907348</v>
      </c>
      <c r="CA2423" s="50">
        <f t="shared" ref="CA2423:CC2423" si="17009">BF2423</f>
        <v>0.1554679967</v>
      </c>
      <c r="CB2423" s="50">
        <f t="shared" si="17009"/>
        <v>0.360804241</v>
      </c>
      <c r="CC2423" s="50">
        <f t="shared" si="17009"/>
        <v>0.1009398048</v>
      </c>
      <c r="CD2423" s="50">
        <f t="shared" si="57"/>
        <v>12.00891453</v>
      </c>
      <c r="CE2423" s="57">
        <f t="shared" si="58"/>
        <v>37.09</v>
      </c>
      <c r="CF2423" s="57">
        <f t="shared" si="59"/>
        <v>0.01</v>
      </c>
      <c r="CG2423" s="57">
        <f t="shared" si="60"/>
        <v>20.81</v>
      </c>
      <c r="CH2423" s="57">
        <f t="shared" si="61"/>
        <v>0</v>
      </c>
      <c r="CI2423" s="58">
        <f t="shared" si="62"/>
        <v>0</v>
      </c>
      <c r="CJ2423" s="58">
        <f t="shared" si="63"/>
        <v>35.01</v>
      </c>
      <c r="CK2423" s="57">
        <f t="shared" si="64"/>
        <v>2.26</v>
      </c>
      <c r="CL2423" s="57">
        <f t="shared" si="65"/>
        <v>2.98</v>
      </c>
      <c r="CM2423" s="57">
        <f t="shared" si="66"/>
        <v>1.16</v>
      </c>
      <c r="CN2423" s="57">
        <f t="shared" si="67"/>
        <v>99.32</v>
      </c>
      <c r="CO2423" s="59">
        <f t="shared" si="68"/>
        <v>0.1204640597</v>
      </c>
      <c r="CP2423" s="59">
        <f t="shared" si="69"/>
        <v>0.7939273992</v>
      </c>
      <c r="CQ2423" s="59">
        <f t="shared" si="70"/>
        <v>0.05190711169</v>
      </c>
      <c r="CR2423" s="59">
        <f t="shared" si="71"/>
        <v>0.03370142946</v>
      </c>
      <c r="CS2423" s="60">
        <f t="shared" si="72"/>
        <v>12.04640597</v>
      </c>
      <c r="CT2423" s="60">
        <f t="shared" si="73"/>
        <v>3.370142946</v>
      </c>
      <c r="CU2423" s="60">
        <f t="shared" si="74"/>
        <v>84.58345109</v>
      </c>
      <c r="CV2423" s="61">
        <f t="shared" si="75"/>
        <v>0.0939334593</v>
      </c>
      <c r="CW2423" s="61">
        <f t="shared" si="76"/>
        <v>0.1043218757</v>
      </c>
      <c r="CX2423" s="62"/>
    </row>
    <row r="2424" ht="15.75" customHeight="1">
      <c r="A2424" s="17" t="s">
        <v>53</v>
      </c>
      <c r="B2424" s="87" t="s">
        <v>2307</v>
      </c>
      <c r="C2424" s="88" t="s">
        <v>2421</v>
      </c>
      <c r="D2424" s="89"/>
      <c r="E2424" s="89" t="s">
        <v>2422</v>
      </c>
      <c r="F2424" s="90">
        <v>108.0</v>
      </c>
      <c r="G2424" s="89" t="s">
        <v>2530</v>
      </c>
      <c r="H2424" s="95">
        <v>37.4</v>
      </c>
      <c r="I2424" s="92">
        <v>3.58</v>
      </c>
      <c r="J2424" s="92">
        <v>21.09</v>
      </c>
      <c r="K2424" s="92">
        <v>0.98</v>
      </c>
      <c r="L2424" s="92">
        <v>0.01</v>
      </c>
      <c r="M2424" s="92">
        <v>0.0</v>
      </c>
      <c r="N2424" s="92">
        <v>2.47</v>
      </c>
      <c r="O2424" s="92">
        <v>34.28</v>
      </c>
      <c r="P2424" s="92"/>
      <c r="Q2424" s="50">
        <f t="shared" si="8"/>
        <v>99.81</v>
      </c>
      <c r="R2424" s="51">
        <f t="shared" si="9"/>
        <v>12</v>
      </c>
      <c r="S2424" s="52">
        <f t="shared" si="10"/>
        <v>0.6224587787</v>
      </c>
      <c r="T2424" s="52">
        <f t="shared" si="11"/>
        <v>0.0001251583253</v>
      </c>
      <c r="U2424" s="52">
        <f t="shared" si="12"/>
        <v>0.4136863692</v>
      </c>
      <c r="V2424" s="52">
        <f t="shared" si="13"/>
        <v>0</v>
      </c>
      <c r="W2424" s="52">
        <f t="shared" si="14"/>
        <v>0</v>
      </c>
      <c r="X2424" s="52">
        <f t="shared" si="15"/>
        <v>0.4771289863</v>
      </c>
      <c r="Y2424" s="52">
        <f t="shared" si="16"/>
        <v>0.03481943234</v>
      </c>
      <c r="Z2424" s="52">
        <f t="shared" si="17"/>
        <v>0.08882404899</v>
      </c>
      <c r="AA2424" s="52">
        <f t="shared" si="18"/>
        <v>0.01747522263</v>
      </c>
      <c r="AB2424" s="52">
        <f t="shared" si="19"/>
        <v>1.654517997</v>
      </c>
      <c r="AC2424" s="53">
        <f t="shared" si="20"/>
        <v>4.967890237</v>
      </c>
      <c r="AD2424" s="54">
        <f t="shared" si="21"/>
        <v>1.244917557</v>
      </c>
      <c r="AE2424" s="54">
        <f t="shared" si="22"/>
        <v>0.0002503166506</v>
      </c>
      <c r="AF2424" s="54">
        <f t="shared" si="23"/>
        <v>0.6205295539</v>
      </c>
      <c r="AG2424" s="54">
        <f t="shared" si="24"/>
        <v>0</v>
      </c>
      <c r="AH2424" s="54">
        <f t="shared" si="25"/>
        <v>0</v>
      </c>
      <c r="AI2424" s="54">
        <f t="shared" si="26"/>
        <v>0.4771289863</v>
      </c>
      <c r="AJ2424" s="54">
        <f t="shared" si="27"/>
        <v>0.03481943234</v>
      </c>
      <c r="AK2424" s="54">
        <f t="shared" si="28"/>
        <v>0.08882404899</v>
      </c>
      <c r="AL2424" s="54">
        <f t="shared" si="29"/>
        <v>0.01747522263</v>
      </c>
      <c r="AM2424" s="54">
        <f t="shared" si="30"/>
        <v>2.483945118</v>
      </c>
      <c r="AN2424" s="54">
        <f t="shared" si="31"/>
        <v>-4.967890237</v>
      </c>
      <c r="AO2424" s="55">
        <f t="shared" si="32"/>
        <v>3.009740746</v>
      </c>
      <c r="AP2424" s="55">
        <f t="shared" si="33"/>
        <v>0.0006051711763</v>
      </c>
      <c r="AQ2424" s="55">
        <f t="shared" si="34"/>
        <v>2.000274981</v>
      </c>
      <c r="AR2424" s="55">
        <f t="shared" si="35"/>
        <v>0</v>
      </c>
      <c r="AS2424" s="55">
        <f t="shared" si="36"/>
        <v>0</v>
      </c>
      <c r="AT2424" s="55">
        <f t="shared" si="37"/>
        <v>2.307035583</v>
      </c>
      <c r="AU2424" s="55">
        <f t="shared" si="38"/>
        <v>0.1683604889</v>
      </c>
      <c r="AV2424" s="55">
        <f t="shared" si="39"/>
        <v>0.4294860457</v>
      </c>
      <c r="AW2424" s="55">
        <f t="shared" si="40"/>
        <v>0.08449698422</v>
      </c>
      <c r="AX2424" s="55">
        <f t="shared" si="41"/>
        <v>8</v>
      </c>
      <c r="AY2424" s="55">
        <f t="shared" si="42"/>
        <v>24.02096682</v>
      </c>
      <c r="AZ2424" s="54">
        <f t="shared" ref="AZ2424:BA2424" si="17010">AO2424*2</f>
        <v>6.019481493</v>
      </c>
      <c r="BA2424" s="54">
        <f t="shared" si="17010"/>
        <v>0.001210342353</v>
      </c>
      <c r="BB2424" s="54">
        <f t="shared" ref="BB2424:BD2424" si="17011">AQ2424*(3/2)</f>
        <v>3.000412471</v>
      </c>
      <c r="BC2424" s="54">
        <f t="shared" si="17011"/>
        <v>0</v>
      </c>
      <c r="BD2424" s="54">
        <f t="shared" si="17011"/>
        <v>0</v>
      </c>
      <c r="BE2424" s="54">
        <f t="shared" ref="BE2424:BH2424" si="17012">AT2424</f>
        <v>2.307035583</v>
      </c>
      <c r="BF2424" s="54">
        <f t="shared" si="17012"/>
        <v>0.1683604889</v>
      </c>
      <c r="BG2424" s="54">
        <f t="shared" si="17012"/>
        <v>0.4294860457</v>
      </c>
      <c r="BH2424" s="54">
        <f t="shared" si="17012"/>
        <v>0.08449698422</v>
      </c>
      <c r="BI2424" s="54">
        <f t="shared" si="46"/>
        <v>12.01048341</v>
      </c>
      <c r="BJ2424" s="54">
        <f t="shared" si="47"/>
        <v>-24.02096682</v>
      </c>
      <c r="BK2424" s="56">
        <f t="shared" ref="BK2424:BN2424" si="17013">AO2424</f>
        <v>3.009740746</v>
      </c>
      <c r="BL2424" s="56">
        <f t="shared" si="17013"/>
        <v>0.0006051711763</v>
      </c>
      <c r="BM2424" s="56">
        <f t="shared" si="17013"/>
        <v>2.000274981</v>
      </c>
      <c r="BN2424" s="56">
        <f t="shared" si="17013"/>
        <v>0</v>
      </c>
      <c r="BO2424" s="56">
        <f t="shared" si="49"/>
        <v>0</v>
      </c>
      <c r="BP2424" s="56">
        <f t="shared" si="50"/>
        <v>2.307035583</v>
      </c>
      <c r="BQ2424" s="56">
        <f t="shared" ref="BQ2424:BS2424" si="17014">AU2424</f>
        <v>0.1683604889</v>
      </c>
      <c r="BR2424" s="56">
        <f t="shared" si="17014"/>
        <v>0.4294860457</v>
      </c>
      <c r="BS2424" s="56">
        <f t="shared" si="17014"/>
        <v>0.08449698422</v>
      </c>
      <c r="BT2424" s="56">
        <f t="shared" si="52"/>
        <v>8</v>
      </c>
      <c r="BU2424" s="50">
        <f t="shared" ref="BU2424:BX2424" si="17015">AZ2424</f>
        <v>6.019481493</v>
      </c>
      <c r="BV2424" s="50">
        <f t="shared" si="17015"/>
        <v>0.001210342353</v>
      </c>
      <c r="BW2424" s="50">
        <f t="shared" si="17015"/>
        <v>3.000412471</v>
      </c>
      <c r="BX2424" s="50">
        <f t="shared" si="17015"/>
        <v>0</v>
      </c>
      <c r="BY2424" s="50">
        <f t="shared" si="54"/>
        <v>0</v>
      </c>
      <c r="BZ2424" s="50">
        <f t="shared" si="55"/>
        <v>2.307035583</v>
      </c>
      <c r="CA2424" s="50">
        <f t="shared" ref="CA2424:CC2424" si="17016">BF2424</f>
        <v>0.1683604889</v>
      </c>
      <c r="CB2424" s="50">
        <f t="shared" si="17016"/>
        <v>0.4294860457</v>
      </c>
      <c r="CC2424" s="50">
        <f t="shared" si="17016"/>
        <v>0.08449698422</v>
      </c>
      <c r="CD2424" s="50">
        <f t="shared" si="57"/>
        <v>12.01048341</v>
      </c>
      <c r="CE2424" s="57">
        <f t="shared" si="58"/>
        <v>37.4</v>
      </c>
      <c r="CF2424" s="57">
        <f t="shared" si="59"/>
        <v>0.01</v>
      </c>
      <c r="CG2424" s="57">
        <f t="shared" si="60"/>
        <v>21.09</v>
      </c>
      <c r="CH2424" s="57">
        <f t="shared" si="61"/>
        <v>0</v>
      </c>
      <c r="CI2424" s="58">
        <f t="shared" si="62"/>
        <v>0</v>
      </c>
      <c r="CJ2424" s="58">
        <f t="shared" si="63"/>
        <v>34.28</v>
      </c>
      <c r="CK2424" s="57">
        <f t="shared" si="64"/>
        <v>2.47</v>
      </c>
      <c r="CL2424" s="57">
        <f t="shared" si="65"/>
        <v>3.58</v>
      </c>
      <c r="CM2424" s="57">
        <f t="shared" si="66"/>
        <v>0.98</v>
      </c>
      <c r="CN2424" s="57">
        <f t="shared" si="67"/>
        <v>99.81</v>
      </c>
      <c r="CO2424" s="59">
        <f t="shared" si="68"/>
        <v>0.1436706524</v>
      </c>
      <c r="CP2424" s="59">
        <f t="shared" si="69"/>
        <v>0.771744066</v>
      </c>
      <c r="CQ2424" s="59">
        <f t="shared" si="70"/>
        <v>0.05631955104</v>
      </c>
      <c r="CR2424" s="59">
        <f t="shared" si="71"/>
        <v>0.02826573056</v>
      </c>
      <c r="CS2424" s="60">
        <f t="shared" si="72"/>
        <v>14.36706524</v>
      </c>
      <c r="CT2424" s="60">
        <f t="shared" si="73"/>
        <v>2.826573056</v>
      </c>
      <c r="CU2424" s="60">
        <f t="shared" si="74"/>
        <v>82.80636171</v>
      </c>
      <c r="CV2424" s="61">
        <f t="shared" si="75"/>
        <v>0.1001010567</v>
      </c>
      <c r="CW2424" s="61">
        <f t="shared" si="76"/>
        <v>0.124418785</v>
      </c>
      <c r="CX2424" s="62"/>
    </row>
    <row r="2425" ht="15.75" customHeight="1">
      <c r="A2425" s="17" t="s">
        <v>53</v>
      </c>
      <c r="B2425" s="87" t="s">
        <v>2307</v>
      </c>
      <c r="C2425" s="88" t="s">
        <v>2421</v>
      </c>
      <c r="D2425" s="89"/>
      <c r="E2425" s="89" t="s">
        <v>2422</v>
      </c>
      <c r="F2425" s="90">
        <v>109.0</v>
      </c>
      <c r="G2425" s="89" t="s">
        <v>2531</v>
      </c>
      <c r="H2425" s="95">
        <v>37.29</v>
      </c>
      <c r="I2425" s="92">
        <v>3.35</v>
      </c>
      <c r="J2425" s="92">
        <v>21.14</v>
      </c>
      <c r="K2425" s="92">
        <v>0.97</v>
      </c>
      <c r="L2425" s="92">
        <v>0.04</v>
      </c>
      <c r="M2425" s="92">
        <v>0.07</v>
      </c>
      <c r="N2425" s="92">
        <v>5.11</v>
      </c>
      <c r="O2425" s="92">
        <v>31.79</v>
      </c>
      <c r="P2425" s="92"/>
      <c r="Q2425" s="50">
        <f t="shared" si="8"/>
        <v>99.76</v>
      </c>
      <c r="R2425" s="51">
        <f t="shared" si="9"/>
        <v>12</v>
      </c>
      <c r="S2425" s="52">
        <f t="shared" si="10"/>
        <v>0.6206280176</v>
      </c>
      <c r="T2425" s="52">
        <f t="shared" si="11"/>
        <v>0.0005006333011</v>
      </c>
      <c r="U2425" s="52">
        <f t="shared" si="12"/>
        <v>0.4146671335</v>
      </c>
      <c r="V2425" s="52">
        <f t="shared" si="13"/>
        <v>0.0009211120191</v>
      </c>
      <c r="W2425" s="52">
        <f t="shared" si="14"/>
        <v>0</v>
      </c>
      <c r="X2425" s="52">
        <f t="shared" si="15"/>
        <v>0.4424717174</v>
      </c>
      <c r="Y2425" s="52">
        <f t="shared" si="16"/>
        <v>0.07203534384</v>
      </c>
      <c r="Z2425" s="52">
        <f t="shared" si="17"/>
        <v>0.08311747601</v>
      </c>
      <c r="AA2425" s="52">
        <f t="shared" si="18"/>
        <v>0.01729690403</v>
      </c>
      <c r="AB2425" s="52">
        <f t="shared" si="19"/>
        <v>1.651638338</v>
      </c>
      <c r="AC2425" s="53">
        <f t="shared" si="20"/>
        <v>4.961122223</v>
      </c>
      <c r="AD2425" s="54">
        <f t="shared" si="21"/>
        <v>1.241256035</v>
      </c>
      <c r="AE2425" s="54">
        <f t="shared" si="22"/>
        <v>0.001001266602</v>
      </c>
      <c r="AF2425" s="54">
        <f t="shared" si="23"/>
        <v>0.6220007003</v>
      </c>
      <c r="AG2425" s="54">
        <f t="shared" si="24"/>
        <v>0.001381668029</v>
      </c>
      <c r="AH2425" s="54">
        <f t="shared" si="25"/>
        <v>0</v>
      </c>
      <c r="AI2425" s="54">
        <f t="shared" si="26"/>
        <v>0.4424717174</v>
      </c>
      <c r="AJ2425" s="54">
        <f t="shared" si="27"/>
        <v>0.07203534384</v>
      </c>
      <c r="AK2425" s="54">
        <f t="shared" si="28"/>
        <v>0.08311747601</v>
      </c>
      <c r="AL2425" s="54">
        <f t="shared" si="29"/>
        <v>0.01729690403</v>
      </c>
      <c r="AM2425" s="54">
        <f t="shared" si="30"/>
        <v>2.480561111</v>
      </c>
      <c r="AN2425" s="54">
        <f t="shared" si="31"/>
        <v>-4.961122223</v>
      </c>
      <c r="AO2425" s="55">
        <f t="shared" si="32"/>
        <v>3.006120667</v>
      </c>
      <c r="AP2425" s="55">
        <f t="shared" si="33"/>
        <v>0.002424905209</v>
      </c>
      <c r="AQ2425" s="55">
        <f t="shared" si="34"/>
        <v>2.008512997</v>
      </c>
      <c r="AR2425" s="55">
        <f t="shared" si="35"/>
        <v>0.004461567635</v>
      </c>
      <c r="AS2425" s="55">
        <f t="shared" si="36"/>
        <v>0</v>
      </c>
      <c r="AT2425" s="55">
        <f t="shared" si="37"/>
        <v>2.143189377</v>
      </c>
      <c r="AU2425" s="55">
        <f t="shared" si="38"/>
        <v>0.3489158235</v>
      </c>
      <c r="AV2425" s="55">
        <f t="shared" si="39"/>
        <v>0.4025940745</v>
      </c>
      <c r="AW2425" s="55">
        <f t="shared" si="40"/>
        <v>0.0837805887</v>
      </c>
      <c r="AX2425" s="55">
        <f t="shared" si="41"/>
        <v>8</v>
      </c>
      <c r="AY2425" s="55">
        <f t="shared" si="42"/>
        <v>24.03006571</v>
      </c>
      <c r="AZ2425" s="54">
        <f t="shared" ref="AZ2425:BA2425" si="17017">AO2425*2</f>
        <v>6.012241333</v>
      </c>
      <c r="BA2425" s="54">
        <f t="shared" si="17017"/>
        <v>0.004849810418</v>
      </c>
      <c r="BB2425" s="54">
        <f t="shared" ref="BB2425:BD2425" si="17018">AQ2425*(3/2)</f>
        <v>3.012769496</v>
      </c>
      <c r="BC2425" s="54">
        <f t="shared" si="17018"/>
        <v>0.006692351452</v>
      </c>
      <c r="BD2425" s="54">
        <f t="shared" si="17018"/>
        <v>0</v>
      </c>
      <c r="BE2425" s="54">
        <f t="shared" ref="BE2425:BH2425" si="17019">AT2425</f>
        <v>2.143189377</v>
      </c>
      <c r="BF2425" s="54">
        <f t="shared" si="17019"/>
        <v>0.3489158235</v>
      </c>
      <c r="BG2425" s="54">
        <f t="shared" si="17019"/>
        <v>0.4025940745</v>
      </c>
      <c r="BH2425" s="54">
        <f t="shared" si="17019"/>
        <v>0.0837805887</v>
      </c>
      <c r="BI2425" s="54">
        <f t="shared" si="46"/>
        <v>12.01503285</v>
      </c>
      <c r="BJ2425" s="54">
        <f t="shared" si="47"/>
        <v>-24.03006571</v>
      </c>
      <c r="BK2425" s="56">
        <f t="shared" ref="BK2425:BN2425" si="17020">AO2425</f>
        <v>3.006120667</v>
      </c>
      <c r="BL2425" s="56">
        <f t="shared" si="17020"/>
        <v>0.002424905209</v>
      </c>
      <c r="BM2425" s="56">
        <f t="shared" si="17020"/>
        <v>2.008512997</v>
      </c>
      <c r="BN2425" s="56">
        <f t="shared" si="17020"/>
        <v>0.004461567635</v>
      </c>
      <c r="BO2425" s="56">
        <f t="shared" si="49"/>
        <v>0</v>
      </c>
      <c r="BP2425" s="56">
        <f t="shared" si="50"/>
        <v>2.143189377</v>
      </c>
      <c r="BQ2425" s="56">
        <f t="shared" ref="BQ2425:BS2425" si="17021">AU2425</f>
        <v>0.3489158235</v>
      </c>
      <c r="BR2425" s="56">
        <f t="shared" si="17021"/>
        <v>0.4025940745</v>
      </c>
      <c r="BS2425" s="56">
        <f t="shared" si="17021"/>
        <v>0.0837805887</v>
      </c>
      <c r="BT2425" s="56">
        <f t="shared" si="52"/>
        <v>8</v>
      </c>
      <c r="BU2425" s="50">
        <f t="shared" ref="BU2425:BX2425" si="17022">AZ2425</f>
        <v>6.012241333</v>
      </c>
      <c r="BV2425" s="50">
        <f t="shared" si="17022"/>
        <v>0.004849810418</v>
      </c>
      <c r="BW2425" s="50">
        <f t="shared" si="17022"/>
        <v>3.012769496</v>
      </c>
      <c r="BX2425" s="50">
        <f t="shared" si="17022"/>
        <v>0.006692351452</v>
      </c>
      <c r="BY2425" s="50">
        <f t="shared" si="54"/>
        <v>0</v>
      </c>
      <c r="BZ2425" s="50">
        <f t="shared" si="55"/>
        <v>2.143189377</v>
      </c>
      <c r="CA2425" s="50">
        <f t="shared" ref="CA2425:CC2425" si="17023">BF2425</f>
        <v>0.3489158235</v>
      </c>
      <c r="CB2425" s="50">
        <f t="shared" si="17023"/>
        <v>0.4025940745</v>
      </c>
      <c r="CC2425" s="50">
        <f t="shared" si="17023"/>
        <v>0.0837805887</v>
      </c>
      <c r="CD2425" s="50">
        <f t="shared" si="57"/>
        <v>12.01503285</v>
      </c>
      <c r="CE2425" s="57">
        <f t="shared" si="58"/>
        <v>37.29</v>
      </c>
      <c r="CF2425" s="57">
        <f t="shared" si="59"/>
        <v>0.04</v>
      </c>
      <c r="CG2425" s="57">
        <f t="shared" si="60"/>
        <v>21.14</v>
      </c>
      <c r="CH2425" s="57">
        <f t="shared" si="61"/>
        <v>0.07</v>
      </c>
      <c r="CI2425" s="58">
        <f t="shared" si="62"/>
        <v>0</v>
      </c>
      <c r="CJ2425" s="58">
        <f t="shared" si="63"/>
        <v>31.79</v>
      </c>
      <c r="CK2425" s="57">
        <f t="shared" si="64"/>
        <v>5.11</v>
      </c>
      <c r="CL2425" s="57">
        <f t="shared" si="65"/>
        <v>3.35</v>
      </c>
      <c r="CM2425" s="57">
        <f t="shared" si="66"/>
        <v>0.97</v>
      </c>
      <c r="CN2425" s="57">
        <f t="shared" si="67"/>
        <v>99.76</v>
      </c>
      <c r="CO2425" s="59">
        <f t="shared" si="68"/>
        <v>0.1351676335</v>
      </c>
      <c r="CP2425" s="59">
        <f t="shared" si="69"/>
        <v>0.7195581219</v>
      </c>
      <c r="CQ2425" s="59">
        <f t="shared" si="70"/>
        <v>0.1171456043</v>
      </c>
      <c r="CR2425" s="59">
        <f t="shared" si="71"/>
        <v>0.02812864029</v>
      </c>
      <c r="CS2425" s="60">
        <f t="shared" si="72"/>
        <v>13.51676335</v>
      </c>
      <c r="CT2425" s="60">
        <f t="shared" si="73"/>
        <v>2.812864029</v>
      </c>
      <c r="CU2425" s="60">
        <f t="shared" si="74"/>
        <v>83.67037262</v>
      </c>
      <c r="CV2425" s="61">
        <f t="shared" si="75"/>
        <v>0.09571245704</v>
      </c>
      <c r="CW2425" s="61">
        <f t="shared" si="76"/>
        <v>0.1170551706</v>
      </c>
      <c r="CX2425" s="62"/>
    </row>
    <row r="2426" ht="15.75" customHeight="1">
      <c r="A2426" s="17" t="s">
        <v>53</v>
      </c>
      <c r="B2426" s="87" t="s">
        <v>2307</v>
      </c>
      <c r="C2426" s="88" t="s">
        <v>2421</v>
      </c>
      <c r="D2426" s="89"/>
      <c r="E2426" s="89" t="s">
        <v>2422</v>
      </c>
      <c r="F2426" s="90">
        <v>110.0</v>
      </c>
      <c r="G2426" s="89" t="s">
        <v>2532</v>
      </c>
      <c r="H2426" s="95">
        <v>36.58</v>
      </c>
      <c r="I2426" s="92">
        <v>1.02</v>
      </c>
      <c r="J2426" s="92">
        <v>20.04</v>
      </c>
      <c r="K2426" s="92">
        <v>4.4</v>
      </c>
      <c r="L2426" s="92">
        <v>0.04</v>
      </c>
      <c r="M2426" s="92">
        <v>0.0</v>
      </c>
      <c r="N2426" s="92">
        <v>2.23</v>
      </c>
      <c r="O2426" s="92">
        <v>34.95</v>
      </c>
      <c r="P2426" s="92"/>
      <c r="Q2426" s="50">
        <f t="shared" si="8"/>
        <v>99.26</v>
      </c>
      <c r="R2426" s="51">
        <f t="shared" si="9"/>
        <v>12</v>
      </c>
      <c r="S2426" s="52">
        <f t="shared" si="10"/>
        <v>0.6088112868</v>
      </c>
      <c r="T2426" s="52">
        <f t="shared" si="11"/>
        <v>0.0005006333011</v>
      </c>
      <c r="U2426" s="52">
        <f t="shared" si="12"/>
        <v>0.3930903196</v>
      </c>
      <c r="V2426" s="52">
        <f t="shared" si="13"/>
        <v>0</v>
      </c>
      <c r="W2426" s="52">
        <f t="shared" si="14"/>
        <v>0</v>
      </c>
      <c r="X2426" s="52">
        <f t="shared" si="15"/>
        <v>0.4864544361</v>
      </c>
      <c r="Y2426" s="52">
        <f t="shared" si="16"/>
        <v>0.03143616766</v>
      </c>
      <c r="Z2426" s="52">
        <f t="shared" si="17"/>
        <v>0.02530741061</v>
      </c>
      <c r="AA2426" s="52">
        <f t="shared" si="18"/>
        <v>0.07846018324</v>
      </c>
      <c r="AB2426" s="52">
        <f t="shared" si="19"/>
        <v>1.624060437</v>
      </c>
      <c r="AC2426" s="53">
        <f t="shared" si="20"/>
        <v>4.859835034</v>
      </c>
      <c r="AD2426" s="54">
        <f t="shared" si="21"/>
        <v>1.217622574</v>
      </c>
      <c r="AE2426" s="54">
        <f t="shared" si="22"/>
        <v>0.001001266602</v>
      </c>
      <c r="AF2426" s="54">
        <f t="shared" si="23"/>
        <v>0.5896354793</v>
      </c>
      <c r="AG2426" s="54">
        <f t="shared" si="24"/>
        <v>0</v>
      </c>
      <c r="AH2426" s="54">
        <f t="shared" si="25"/>
        <v>0</v>
      </c>
      <c r="AI2426" s="54">
        <f t="shared" si="26"/>
        <v>0.4864544361</v>
      </c>
      <c r="AJ2426" s="54">
        <f t="shared" si="27"/>
        <v>0.03143616766</v>
      </c>
      <c r="AK2426" s="54">
        <f t="shared" si="28"/>
        <v>0.02530741061</v>
      </c>
      <c r="AL2426" s="54">
        <f t="shared" si="29"/>
        <v>0.07846018324</v>
      </c>
      <c r="AM2426" s="54">
        <f t="shared" si="30"/>
        <v>2.429917517</v>
      </c>
      <c r="AN2426" s="54">
        <f t="shared" si="31"/>
        <v>-4.859835034</v>
      </c>
      <c r="AO2426" s="55">
        <f t="shared" si="32"/>
        <v>2.998958772</v>
      </c>
      <c r="AP2426" s="55">
        <f t="shared" si="33"/>
        <v>0.002466082122</v>
      </c>
      <c r="AQ2426" s="55">
        <f t="shared" si="34"/>
        <v>1.936333454</v>
      </c>
      <c r="AR2426" s="55">
        <f t="shared" si="35"/>
        <v>0</v>
      </c>
      <c r="AS2426" s="55">
        <f t="shared" si="36"/>
        <v>0</v>
      </c>
      <c r="AT2426" s="55">
        <f t="shared" si="37"/>
        <v>2.396238095</v>
      </c>
      <c r="AU2426" s="55">
        <f t="shared" si="38"/>
        <v>0.1548522059</v>
      </c>
      <c r="AV2426" s="55">
        <f t="shared" si="39"/>
        <v>0.124662408</v>
      </c>
      <c r="AW2426" s="55">
        <f t="shared" si="40"/>
        <v>0.3864889825</v>
      </c>
      <c r="AX2426" s="55">
        <f t="shared" si="41"/>
        <v>8</v>
      </c>
      <c r="AY2426" s="55">
        <f t="shared" si="42"/>
        <v>23.93918316</v>
      </c>
      <c r="AZ2426" s="54">
        <f t="shared" ref="AZ2426:BA2426" si="17024">AO2426*2</f>
        <v>5.997917544</v>
      </c>
      <c r="BA2426" s="54">
        <f t="shared" si="17024"/>
        <v>0.004932164243</v>
      </c>
      <c r="BB2426" s="54">
        <f t="shared" ref="BB2426:BD2426" si="17025">AQ2426*(3/2)</f>
        <v>2.904500181</v>
      </c>
      <c r="BC2426" s="54">
        <f t="shared" si="17025"/>
        <v>0</v>
      </c>
      <c r="BD2426" s="54">
        <f t="shared" si="17025"/>
        <v>0</v>
      </c>
      <c r="BE2426" s="54">
        <f t="shared" ref="BE2426:BH2426" si="17026">AT2426</f>
        <v>2.396238095</v>
      </c>
      <c r="BF2426" s="54">
        <f t="shared" si="17026"/>
        <v>0.1548522059</v>
      </c>
      <c r="BG2426" s="54">
        <f t="shared" si="17026"/>
        <v>0.124662408</v>
      </c>
      <c r="BH2426" s="54">
        <f t="shared" si="17026"/>
        <v>0.3864889825</v>
      </c>
      <c r="BI2426" s="54">
        <f t="shared" si="46"/>
        <v>11.96959158</v>
      </c>
      <c r="BJ2426" s="54">
        <f t="shared" si="47"/>
        <v>-23.93918316</v>
      </c>
      <c r="BK2426" s="56">
        <f t="shared" ref="BK2426:BN2426" si="17027">AO2426</f>
        <v>2.998958772</v>
      </c>
      <c r="BL2426" s="56">
        <f t="shared" si="17027"/>
        <v>0.002466082122</v>
      </c>
      <c r="BM2426" s="56">
        <f t="shared" si="17027"/>
        <v>1.936333454</v>
      </c>
      <c r="BN2426" s="56">
        <f t="shared" si="17027"/>
        <v>0</v>
      </c>
      <c r="BO2426" s="56">
        <f t="shared" si="49"/>
        <v>0.06081683783</v>
      </c>
      <c r="BP2426" s="56">
        <f t="shared" si="50"/>
        <v>2.335421258</v>
      </c>
      <c r="BQ2426" s="56">
        <f t="shared" ref="BQ2426:BS2426" si="17028">AU2426</f>
        <v>0.1548522059</v>
      </c>
      <c r="BR2426" s="56">
        <f t="shared" si="17028"/>
        <v>0.124662408</v>
      </c>
      <c r="BS2426" s="56">
        <f t="shared" si="17028"/>
        <v>0.3864889825</v>
      </c>
      <c r="BT2426" s="56">
        <f t="shared" si="52"/>
        <v>8</v>
      </c>
      <c r="BU2426" s="50">
        <f t="shared" ref="BU2426:BX2426" si="17029">AZ2426</f>
        <v>5.997917544</v>
      </c>
      <c r="BV2426" s="50">
        <f t="shared" si="17029"/>
        <v>0.004932164243</v>
      </c>
      <c r="BW2426" s="50">
        <f t="shared" si="17029"/>
        <v>2.904500181</v>
      </c>
      <c r="BX2426" s="50">
        <f t="shared" si="17029"/>
        <v>0</v>
      </c>
      <c r="BY2426" s="50">
        <f t="shared" si="54"/>
        <v>0.09122525674</v>
      </c>
      <c r="BZ2426" s="50">
        <f t="shared" si="55"/>
        <v>2.335421258</v>
      </c>
      <c r="CA2426" s="50">
        <f t="shared" ref="CA2426:CC2426" si="17030">BF2426</f>
        <v>0.1548522059</v>
      </c>
      <c r="CB2426" s="50">
        <f t="shared" si="17030"/>
        <v>0.124662408</v>
      </c>
      <c r="CC2426" s="50">
        <f t="shared" si="17030"/>
        <v>0.3864889825</v>
      </c>
      <c r="CD2426" s="50">
        <f t="shared" si="57"/>
        <v>12</v>
      </c>
      <c r="CE2426" s="57">
        <f t="shared" si="58"/>
        <v>36.58</v>
      </c>
      <c r="CF2426" s="57">
        <f t="shared" si="59"/>
        <v>0.04</v>
      </c>
      <c r="CG2426" s="57">
        <f t="shared" si="60"/>
        <v>20.04</v>
      </c>
      <c r="CH2426" s="57">
        <f t="shared" si="61"/>
        <v>0</v>
      </c>
      <c r="CI2426" s="58">
        <f t="shared" si="62"/>
        <v>0.9858021102</v>
      </c>
      <c r="CJ2426" s="58">
        <f t="shared" si="63"/>
        <v>34.06296441</v>
      </c>
      <c r="CK2426" s="57">
        <f t="shared" si="64"/>
        <v>2.23</v>
      </c>
      <c r="CL2426" s="57">
        <f t="shared" si="65"/>
        <v>1.02</v>
      </c>
      <c r="CM2426" s="57">
        <f t="shared" si="66"/>
        <v>4.4</v>
      </c>
      <c r="CN2426" s="57">
        <f t="shared" si="67"/>
        <v>99.35876652</v>
      </c>
      <c r="CO2426" s="59">
        <f t="shared" si="68"/>
        <v>0.04153440918</v>
      </c>
      <c r="CP2426" s="59">
        <f t="shared" si="69"/>
        <v>0.7781041909</v>
      </c>
      <c r="CQ2426" s="59">
        <f t="shared" si="70"/>
        <v>0.05159289787</v>
      </c>
      <c r="CR2426" s="59">
        <f t="shared" si="71"/>
        <v>0.1287685021</v>
      </c>
      <c r="CS2426" s="60">
        <f t="shared" si="72"/>
        <v>4.153440918</v>
      </c>
      <c r="CT2426" s="60">
        <f t="shared" si="73"/>
        <v>12.87685021</v>
      </c>
      <c r="CU2426" s="60">
        <f t="shared" si="74"/>
        <v>82.96970888</v>
      </c>
      <c r="CV2426" s="61">
        <f t="shared" si="75"/>
        <v>0.1495357066</v>
      </c>
      <c r="CW2426" s="61">
        <f t="shared" si="76"/>
        <v>0.03596879835</v>
      </c>
      <c r="CX2426" s="62"/>
    </row>
    <row r="2427" ht="15.75" customHeight="1">
      <c r="A2427" s="17" t="s">
        <v>53</v>
      </c>
      <c r="B2427" s="87" t="s">
        <v>2307</v>
      </c>
      <c r="C2427" s="88" t="s">
        <v>2421</v>
      </c>
      <c r="D2427" s="89"/>
      <c r="E2427" s="89" t="s">
        <v>2422</v>
      </c>
      <c r="F2427" s="90">
        <v>111.0</v>
      </c>
      <c r="G2427" s="89" t="s">
        <v>2533</v>
      </c>
      <c r="H2427" s="95">
        <v>37.79</v>
      </c>
      <c r="I2427" s="92">
        <v>2.55</v>
      </c>
      <c r="J2427" s="92">
        <v>20.87</v>
      </c>
      <c r="K2427" s="92">
        <v>7.9</v>
      </c>
      <c r="L2427" s="92">
        <v>0.06</v>
      </c>
      <c r="M2427" s="92">
        <v>0.0</v>
      </c>
      <c r="N2427" s="92">
        <v>2.13</v>
      </c>
      <c r="O2427" s="92">
        <v>28.69</v>
      </c>
      <c r="P2427" s="92"/>
      <c r="Q2427" s="50">
        <f t="shared" si="8"/>
        <v>99.99</v>
      </c>
      <c r="R2427" s="51">
        <f t="shared" si="9"/>
        <v>12</v>
      </c>
      <c r="S2427" s="52">
        <f t="shared" si="10"/>
        <v>0.6289496591</v>
      </c>
      <c r="T2427" s="52">
        <f t="shared" si="11"/>
        <v>0.0007509499517</v>
      </c>
      <c r="U2427" s="52">
        <f t="shared" si="12"/>
        <v>0.4093710065</v>
      </c>
      <c r="V2427" s="52">
        <f t="shared" si="13"/>
        <v>0</v>
      </c>
      <c r="W2427" s="52">
        <f t="shared" si="14"/>
        <v>0</v>
      </c>
      <c r="X2427" s="52">
        <f t="shared" si="15"/>
        <v>0.3993241137</v>
      </c>
      <c r="Y2427" s="52">
        <f t="shared" si="16"/>
        <v>0.03002647405</v>
      </c>
      <c r="Z2427" s="52">
        <f t="shared" si="17"/>
        <v>0.06326852651</v>
      </c>
      <c r="AA2427" s="52">
        <f t="shared" si="18"/>
        <v>0.1408716926</v>
      </c>
      <c r="AB2427" s="52">
        <f t="shared" si="19"/>
        <v>1.672562422</v>
      </c>
      <c r="AC2427" s="53">
        <f t="shared" si="20"/>
        <v>5.013897069</v>
      </c>
      <c r="AD2427" s="54">
        <f t="shared" si="21"/>
        <v>1.257899318</v>
      </c>
      <c r="AE2427" s="54">
        <f t="shared" si="22"/>
        <v>0.001501899903</v>
      </c>
      <c r="AF2427" s="54">
        <f t="shared" si="23"/>
        <v>0.6140565097</v>
      </c>
      <c r="AG2427" s="54">
        <f t="shared" si="24"/>
        <v>0</v>
      </c>
      <c r="AH2427" s="54">
        <f t="shared" si="25"/>
        <v>0</v>
      </c>
      <c r="AI2427" s="54">
        <f t="shared" si="26"/>
        <v>0.3993241137</v>
      </c>
      <c r="AJ2427" s="54">
        <f t="shared" si="27"/>
        <v>0.03002647405</v>
      </c>
      <c r="AK2427" s="54">
        <f t="shared" si="28"/>
        <v>0.06326852651</v>
      </c>
      <c r="AL2427" s="54">
        <f t="shared" si="29"/>
        <v>0.1408716926</v>
      </c>
      <c r="AM2427" s="54">
        <f t="shared" si="30"/>
        <v>2.506948535</v>
      </c>
      <c r="AN2427" s="54">
        <f t="shared" si="31"/>
        <v>-5.013897069</v>
      </c>
      <c r="AO2427" s="55">
        <f t="shared" si="32"/>
        <v>3.008316584</v>
      </c>
      <c r="AP2427" s="55">
        <f t="shared" si="33"/>
        <v>0.003591853753</v>
      </c>
      <c r="AQ2427" s="55">
        <f t="shared" si="34"/>
        <v>1.958054305</v>
      </c>
      <c r="AR2427" s="55">
        <f t="shared" si="35"/>
        <v>0</v>
      </c>
      <c r="AS2427" s="55">
        <f t="shared" si="36"/>
        <v>0</v>
      </c>
      <c r="AT2427" s="55">
        <f t="shared" si="37"/>
        <v>1.909999212</v>
      </c>
      <c r="AU2427" s="55">
        <f t="shared" si="38"/>
        <v>0.1436190298</v>
      </c>
      <c r="AV2427" s="55">
        <f t="shared" si="39"/>
        <v>0.3026184287</v>
      </c>
      <c r="AW2427" s="55">
        <f t="shared" si="40"/>
        <v>0.6738005865</v>
      </c>
      <c r="AX2427" s="55">
        <f t="shared" si="41"/>
        <v>8</v>
      </c>
      <c r="AY2427" s="55">
        <f t="shared" si="42"/>
        <v>23.98187118</v>
      </c>
      <c r="AZ2427" s="54">
        <f t="shared" ref="AZ2427:BA2427" si="17031">AO2427*2</f>
        <v>6.016633168</v>
      </c>
      <c r="BA2427" s="54">
        <f t="shared" si="17031"/>
        <v>0.007183707506</v>
      </c>
      <c r="BB2427" s="54">
        <f t="shared" ref="BB2427:BD2427" si="17032">AQ2427*(3/2)</f>
        <v>2.937081458</v>
      </c>
      <c r="BC2427" s="54">
        <f t="shared" si="17032"/>
        <v>0</v>
      </c>
      <c r="BD2427" s="54">
        <f t="shared" si="17032"/>
        <v>0</v>
      </c>
      <c r="BE2427" s="54">
        <f t="shared" ref="BE2427:BH2427" si="17033">AT2427</f>
        <v>1.909999212</v>
      </c>
      <c r="BF2427" s="54">
        <f t="shared" si="17033"/>
        <v>0.1436190298</v>
      </c>
      <c r="BG2427" s="54">
        <f t="shared" si="17033"/>
        <v>0.3026184287</v>
      </c>
      <c r="BH2427" s="54">
        <f t="shared" si="17033"/>
        <v>0.6738005865</v>
      </c>
      <c r="BI2427" s="54">
        <f t="shared" si="46"/>
        <v>11.99093559</v>
      </c>
      <c r="BJ2427" s="54">
        <f t="shared" si="47"/>
        <v>-23.98187118</v>
      </c>
      <c r="BK2427" s="56">
        <f t="shared" ref="BK2427:BN2427" si="17034">AO2427</f>
        <v>3.008316584</v>
      </c>
      <c r="BL2427" s="56">
        <f t="shared" si="17034"/>
        <v>0.003591853753</v>
      </c>
      <c r="BM2427" s="56">
        <f t="shared" si="17034"/>
        <v>1.958054305</v>
      </c>
      <c r="BN2427" s="56">
        <f t="shared" si="17034"/>
        <v>0</v>
      </c>
      <c r="BO2427" s="56">
        <f t="shared" si="49"/>
        <v>0.0181288198</v>
      </c>
      <c r="BP2427" s="56">
        <f t="shared" si="50"/>
        <v>1.891870393</v>
      </c>
      <c r="BQ2427" s="56">
        <f t="shared" ref="BQ2427:BS2427" si="17035">AU2427</f>
        <v>0.1436190298</v>
      </c>
      <c r="BR2427" s="56">
        <f t="shared" si="17035"/>
        <v>0.3026184287</v>
      </c>
      <c r="BS2427" s="56">
        <f t="shared" si="17035"/>
        <v>0.6738005865</v>
      </c>
      <c r="BT2427" s="56">
        <f t="shared" si="52"/>
        <v>8</v>
      </c>
      <c r="BU2427" s="50">
        <f t="shared" ref="BU2427:BX2427" si="17036">AZ2427</f>
        <v>6.016633168</v>
      </c>
      <c r="BV2427" s="50">
        <f t="shared" si="17036"/>
        <v>0.007183707506</v>
      </c>
      <c r="BW2427" s="50">
        <f t="shared" si="17036"/>
        <v>2.937081458</v>
      </c>
      <c r="BX2427" s="50">
        <f t="shared" si="17036"/>
        <v>0</v>
      </c>
      <c r="BY2427" s="50">
        <f t="shared" si="54"/>
        <v>0.02719322971</v>
      </c>
      <c r="BZ2427" s="50">
        <f t="shared" si="55"/>
        <v>1.891870393</v>
      </c>
      <c r="CA2427" s="50">
        <f t="shared" ref="CA2427:CC2427" si="17037">BF2427</f>
        <v>0.1436190298</v>
      </c>
      <c r="CB2427" s="50">
        <f t="shared" si="17037"/>
        <v>0.3026184287</v>
      </c>
      <c r="CC2427" s="50">
        <f t="shared" si="17037"/>
        <v>0.6738005865</v>
      </c>
      <c r="CD2427" s="50">
        <f t="shared" si="57"/>
        <v>12</v>
      </c>
      <c r="CE2427" s="57">
        <f t="shared" si="58"/>
        <v>37.79</v>
      </c>
      <c r="CF2427" s="57">
        <f t="shared" si="59"/>
        <v>0.06</v>
      </c>
      <c r="CG2427" s="57">
        <f t="shared" si="60"/>
        <v>20.87</v>
      </c>
      <c r="CH2427" s="57">
        <f t="shared" si="61"/>
        <v>0</v>
      </c>
      <c r="CI2427" s="58">
        <f t="shared" si="62"/>
        <v>0.3026325162</v>
      </c>
      <c r="CJ2427" s="58">
        <f t="shared" si="63"/>
        <v>28.41768793</v>
      </c>
      <c r="CK2427" s="57">
        <f t="shared" si="64"/>
        <v>2.13</v>
      </c>
      <c r="CL2427" s="57">
        <f t="shared" si="65"/>
        <v>2.55</v>
      </c>
      <c r="CM2427" s="57">
        <f t="shared" si="66"/>
        <v>7.9</v>
      </c>
      <c r="CN2427" s="57">
        <f t="shared" si="67"/>
        <v>100.0203204</v>
      </c>
      <c r="CO2427" s="59">
        <f t="shared" si="68"/>
        <v>0.1004739802</v>
      </c>
      <c r="CP2427" s="59">
        <f t="shared" si="69"/>
        <v>0.6281301148</v>
      </c>
      <c r="CQ2427" s="59">
        <f t="shared" si="70"/>
        <v>0.04768373036</v>
      </c>
      <c r="CR2427" s="59">
        <f t="shared" si="71"/>
        <v>0.2237121747</v>
      </c>
      <c r="CS2427" s="60">
        <f t="shared" si="72"/>
        <v>10.04739802</v>
      </c>
      <c r="CT2427" s="60">
        <f t="shared" si="73"/>
        <v>22.37121747</v>
      </c>
      <c r="CU2427" s="60">
        <f t="shared" si="74"/>
        <v>67.58138451</v>
      </c>
      <c r="CV2427" s="61">
        <f t="shared" si="75"/>
        <v>0.2739491648</v>
      </c>
      <c r="CW2427" s="61">
        <f t="shared" si="76"/>
        <v>0.08701046684</v>
      </c>
      <c r="CX2427" s="62"/>
    </row>
    <row r="2428" ht="15.75" customHeight="1">
      <c r="A2428" s="17" t="s">
        <v>53</v>
      </c>
      <c r="B2428" s="87" t="s">
        <v>1856</v>
      </c>
      <c r="C2428" s="88" t="s">
        <v>2534</v>
      </c>
      <c r="D2428" s="89"/>
      <c r="E2428" s="89" t="s">
        <v>2535</v>
      </c>
      <c r="F2428" s="90">
        <v>1.0</v>
      </c>
      <c r="G2428" s="89" t="s">
        <v>2536</v>
      </c>
      <c r="H2428" s="95">
        <v>37.06</v>
      </c>
      <c r="I2428" s="92">
        <v>2.67</v>
      </c>
      <c r="J2428" s="92">
        <v>20.84</v>
      </c>
      <c r="K2428" s="92">
        <v>2.97</v>
      </c>
      <c r="L2428" s="92">
        <v>0.03</v>
      </c>
      <c r="M2428" s="92">
        <v>0.01</v>
      </c>
      <c r="N2428" s="92">
        <v>0.41</v>
      </c>
      <c r="O2428" s="92">
        <v>35.33</v>
      </c>
      <c r="P2428" s="92"/>
      <c r="Q2428" s="50">
        <f t="shared" si="8"/>
        <v>99.32</v>
      </c>
      <c r="R2428" s="51">
        <f t="shared" si="9"/>
        <v>12</v>
      </c>
      <c r="S2428" s="52">
        <f t="shared" si="10"/>
        <v>0.6168000626</v>
      </c>
      <c r="T2428" s="52">
        <f t="shared" si="11"/>
        <v>0.0003754749758</v>
      </c>
      <c r="U2428" s="52">
        <f t="shared" si="12"/>
        <v>0.4087825479</v>
      </c>
      <c r="V2428" s="52">
        <f t="shared" si="13"/>
        <v>0.0001315874313</v>
      </c>
      <c r="W2428" s="52">
        <f t="shared" si="14"/>
        <v>0</v>
      </c>
      <c r="X2428" s="52">
        <f t="shared" si="15"/>
        <v>0.4917434972</v>
      </c>
      <c r="Y2428" s="52">
        <f t="shared" si="16"/>
        <v>0.00577974383</v>
      </c>
      <c r="Z2428" s="52">
        <f t="shared" si="17"/>
        <v>0.06624586894</v>
      </c>
      <c r="AA2428" s="52">
        <f t="shared" si="18"/>
        <v>0.05296062369</v>
      </c>
      <c r="AB2428" s="52">
        <f t="shared" si="19"/>
        <v>1.642819407</v>
      </c>
      <c r="AC2428" s="53">
        <f t="shared" si="20"/>
        <v>4.928904024</v>
      </c>
      <c r="AD2428" s="54">
        <f t="shared" si="21"/>
        <v>1.233600125</v>
      </c>
      <c r="AE2428" s="54">
        <f t="shared" si="22"/>
        <v>0.0007509499517</v>
      </c>
      <c r="AF2428" s="54">
        <f t="shared" si="23"/>
        <v>0.6131738218</v>
      </c>
      <c r="AG2428" s="54">
        <f t="shared" si="24"/>
        <v>0.0001973811469</v>
      </c>
      <c r="AH2428" s="54">
        <f t="shared" si="25"/>
        <v>0</v>
      </c>
      <c r="AI2428" s="54">
        <f t="shared" si="26"/>
        <v>0.4917434972</v>
      </c>
      <c r="AJ2428" s="54">
        <f t="shared" si="27"/>
        <v>0.00577974383</v>
      </c>
      <c r="AK2428" s="54">
        <f t="shared" si="28"/>
        <v>0.06624586894</v>
      </c>
      <c r="AL2428" s="54">
        <f t="shared" si="29"/>
        <v>0.05296062369</v>
      </c>
      <c r="AM2428" s="54">
        <f t="shared" si="30"/>
        <v>2.464452012</v>
      </c>
      <c r="AN2428" s="54">
        <f t="shared" si="31"/>
        <v>-4.928904024</v>
      </c>
      <c r="AO2428" s="55">
        <f t="shared" si="32"/>
        <v>3.003617124</v>
      </c>
      <c r="AP2428" s="55">
        <f t="shared" si="33"/>
        <v>0.001828441882</v>
      </c>
      <c r="AQ2428" s="55">
        <f t="shared" si="34"/>
        <v>1.990639001</v>
      </c>
      <c r="AR2428" s="55">
        <f t="shared" si="35"/>
        <v>0.0006407882973</v>
      </c>
      <c r="AS2428" s="55">
        <f t="shared" si="36"/>
        <v>0</v>
      </c>
      <c r="AT2428" s="55">
        <f t="shared" si="37"/>
        <v>2.394632035</v>
      </c>
      <c r="AU2428" s="55">
        <f t="shared" si="38"/>
        <v>0.02814548602</v>
      </c>
      <c r="AV2428" s="55">
        <f t="shared" si="39"/>
        <v>0.3225959892</v>
      </c>
      <c r="AW2428" s="55">
        <f t="shared" si="40"/>
        <v>0.257901135</v>
      </c>
      <c r="AX2428" s="55">
        <f t="shared" si="41"/>
        <v>8</v>
      </c>
      <c r="AY2428" s="55">
        <f t="shared" si="42"/>
        <v>24.00217092</v>
      </c>
      <c r="AZ2428" s="54">
        <f t="shared" ref="AZ2428:BA2428" si="17038">AO2428*2</f>
        <v>6.007234247</v>
      </c>
      <c r="BA2428" s="54">
        <f t="shared" si="17038"/>
        <v>0.003656883763</v>
      </c>
      <c r="BB2428" s="54">
        <f t="shared" ref="BB2428:BD2428" si="17039">AQ2428*(3/2)</f>
        <v>2.985958502</v>
      </c>
      <c r="BC2428" s="54">
        <f t="shared" si="17039"/>
        <v>0.000961182446</v>
      </c>
      <c r="BD2428" s="54">
        <f t="shared" si="17039"/>
        <v>0</v>
      </c>
      <c r="BE2428" s="54">
        <f t="shared" ref="BE2428:BH2428" si="17040">AT2428</f>
        <v>2.394632035</v>
      </c>
      <c r="BF2428" s="54">
        <f t="shared" si="17040"/>
        <v>0.02814548602</v>
      </c>
      <c r="BG2428" s="54">
        <f t="shared" si="17040"/>
        <v>0.3225959892</v>
      </c>
      <c r="BH2428" s="54">
        <f t="shared" si="17040"/>
        <v>0.257901135</v>
      </c>
      <c r="BI2428" s="54">
        <f t="shared" si="46"/>
        <v>12.00108546</v>
      </c>
      <c r="BJ2428" s="54">
        <f t="shared" si="47"/>
        <v>-24.00217092</v>
      </c>
      <c r="BK2428" s="56">
        <f t="shared" ref="BK2428:BN2428" si="17041">AO2428</f>
        <v>3.003617124</v>
      </c>
      <c r="BL2428" s="56">
        <f t="shared" si="17041"/>
        <v>0.001828441882</v>
      </c>
      <c r="BM2428" s="56">
        <f t="shared" si="17041"/>
        <v>1.990639001</v>
      </c>
      <c r="BN2428" s="56">
        <f t="shared" si="17041"/>
        <v>0.0006407882973</v>
      </c>
      <c r="BO2428" s="56">
        <f t="shared" si="49"/>
        <v>0</v>
      </c>
      <c r="BP2428" s="56">
        <f t="shared" si="50"/>
        <v>2.394632035</v>
      </c>
      <c r="BQ2428" s="56">
        <f t="shared" ref="BQ2428:BS2428" si="17042">AU2428</f>
        <v>0.02814548602</v>
      </c>
      <c r="BR2428" s="56">
        <f t="shared" si="17042"/>
        <v>0.3225959892</v>
      </c>
      <c r="BS2428" s="56">
        <f t="shared" si="17042"/>
        <v>0.257901135</v>
      </c>
      <c r="BT2428" s="56">
        <f t="shared" si="52"/>
        <v>8</v>
      </c>
      <c r="BU2428" s="50">
        <f t="shared" ref="BU2428:BX2428" si="17043">AZ2428</f>
        <v>6.007234247</v>
      </c>
      <c r="BV2428" s="50">
        <f t="shared" si="17043"/>
        <v>0.003656883763</v>
      </c>
      <c r="BW2428" s="50">
        <f t="shared" si="17043"/>
        <v>2.985958502</v>
      </c>
      <c r="BX2428" s="50">
        <f t="shared" si="17043"/>
        <v>0.000961182446</v>
      </c>
      <c r="BY2428" s="50">
        <f t="shared" si="54"/>
        <v>0</v>
      </c>
      <c r="BZ2428" s="50">
        <f t="shared" si="55"/>
        <v>2.394632035</v>
      </c>
      <c r="CA2428" s="50">
        <f t="shared" ref="CA2428:CC2428" si="17044">BF2428</f>
        <v>0.02814548602</v>
      </c>
      <c r="CB2428" s="50">
        <f t="shared" si="17044"/>
        <v>0.3225959892</v>
      </c>
      <c r="CC2428" s="50">
        <f t="shared" si="17044"/>
        <v>0.257901135</v>
      </c>
      <c r="CD2428" s="50">
        <f t="shared" si="57"/>
        <v>12.00108546</v>
      </c>
      <c r="CE2428" s="57">
        <f t="shared" si="58"/>
        <v>37.06</v>
      </c>
      <c r="CF2428" s="57">
        <f t="shared" si="59"/>
        <v>0.03</v>
      </c>
      <c r="CG2428" s="57">
        <f t="shared" si="60"/>
        <v>20.84</v>
      </c>
      <c r="CH2428" s="57">
        <f t="shared" si="61"/>
        <v>0.01</v>
      </c>
      <c r="CI2428" s="58">
        <f t="shared" si="62"/>
        <v>0</v>
      </c>
      <c r="CJ2428" s="58">
        <f t="shared" si="63"/>
        <v>35.33</v>
      </c>
      <c r="CK2428" s="57">
        <f t="shared" si="64"/>
        <v>0.41</v>
      </c>
      <c r="CL2428" s="57">
        <f t="shared" si="65"/>
        <v>2.67</v>
      </c>
      <c r="CM2428" s="57">
        <f t="shared" si="66"/>
        <v>2.97</v>
      </c>
      <c r="CN2428" s="57">
        <f t="shared" si="67"/>
        <v>99.32</v>
      </c>
      <c r="CO2428" s="59">
        <f t="shared" si="68"/>
        <v>0.107414748</v>
      </c>
      <c r="CP2428" s="59">
        <f t="shared" si="69"/>
        <v>0.7973403427</v>
      </c>
      <c r="CQ2428" s="59">
        <f t="shared" si="70"/>
        <v>0.009371599121</v>
      </c>
      <c r="CR2428" s="59">
        <f t="shared" si="71"/>
        <v>0.08587331013</v>
      </c>
      <c r="CS2428" s="60">
        <f t="shared" si="72"/>
        <v>10.7414748</v>
      </c>
      <c r="CT2428" s="60">
        <f t="shared" si="73"/>
        <v>8.587331013</v>
      </c>
      <c r="CU2428" s="60">
        <f t="shared" si="74"/>
        <v>80.67119419</v>
      </c>
      <c r="CV2428" s="61">
        <f t="shared" si="75"/>
        <v>0.1395806841</v>
      </c>
      <c r="CW2428" s="61">
        <f t="shared" si="76"/>
        <v>0.09302117178</v>
      </c>
      <c r="CX2428" s="62"/>
    </row>
    <row r="2429" ht="15.75" customHeight="1">
      <c r="A2429" s="17" t="s">
        <v>53</v>
      </c>
      <c r="B2429" s="87" t="s">
        <v>1856</v>
      </c>
      <c r="C2429" s="88" t="s">
        <v>2534</v>
      </c>
      <c r="D2429" s="89"/>
      <c r="E2429" s="89" t="s">
        <v>2535</v>
      </c>
      <c r="F2429" s="90">
        <v>2.0</v>
      </c>
      <c r="G2429" s="89" t="s">
        <v>2537</v>
      </c>
      <c r="H2429" s="95">
        <v>37.81</v>
      </c>
      <c r="I2429" s="92">
        <v>4.32</v>
      </c>
      <c r="J2429" s="92">
        <v>21.39</v>
      </c>
      <c r="K2429" s="92">
        <v>1.17</v>
      </c>
      <c r="L2429" s="92">
        <v>0.04</v>
      </c>
      <c r="M2429" s="92">
        <v>0.03</v>
      </c>
      <c r="N2429" s="92">
        <v>4.57</v>
      </c>
      <c r="O2429" s="92">
        <v>30.64</v>
      </c>
      <c r="P2429" s="92"/>
      <c r="Q2429" s="50">
        <f t="shared" si="8"/>
        <v>99.97</v>
      </c>
      <c r="R2429" s="51">
        <f t="shared" si="9"/>
        <v>12</v>
      </c>
      <c r="S2429" s="52">
        <f t="shared" si="10"/>
        <v>0.6292825247</v>
      </c>
      <c r="T2429" s="52">
        <f t="shared" si="11"/>
        <v>0.0005006333011</v>
      </c>
      <c r="U2429" s="52">
        <f t="shared" si="12"/>
        <v>0.4195709549</v>
      </c>
      <c r="V2429" s="52">
        <f t="shared" si="13"/>
        <v>0.0003947622939</v>
      </c>
      <c r="W2429" s="52">
        <f t="shared" si="14"/>
        <v>0</v>
      </c>
      <c r="X2429" s="52">
        <f t="shared" si="15"/>
        <v>0.4264653483</v>
      </c>
      <c r="Y2429" s="52">
        <f t="shared" si="16"/>
        <v>0.06442299831</v>
      </c>
      <c r="Z2429" s="52">
        <f t="shared" si="17"/>
        <v>0.1071843273</v>
      </c>
      <c r="AA2429" s="52">
        <f t="shared" si="18"/>
        <v>0.020863276</v>
      </c>
      <c r="AB2429" s="52">
        <f t="shared" si="19"/>
        <v>1.668684825</v>
      </c>
      <c r="AC2429" s="53">
        <f t="shared" si="20"/>
        <v>5.016901683</v>
      </c>
      <c r="AD2429" s="54">
        <f t="shared" si="21"/>
        <v>1.258565049</v>
      </c>
      <c r="AE2429" s="54">
        <f t="shared" si="22"/>
        <v>0.001001266602</v>
      </c>
      <c r="AF2429" s="54">
        <f t="shared" si="23"/>
        <v>0.6293564323</v>
      </c>
      <c r="AG2429" s="54">
        <f t="shared" si="24"/>
        <v>0.0005921434408</v>
      </c>
      <c r="AH2429" s="54">
        <f t="shared" si="25"/>
        <v>0</v>
      </c>
      <c r="AI2429" s="54">
        <f t="shared" si="26"/>
        <v>0.4264653483</v>
      </c>
      <c r="AJ2429" s="54">
        <f t="shared" si="27"/>
        <v>0.06442299831</v>
      </c>
      <c r="AK2429" s="54">
        <f t="shared" si="28"/>
        <v>0.1071843273</v>
      </c>
      <c r="AL2429" s="54">
        <f t="shared" si="29"/>
        <v>0.020863276</v>
      </c>
      <c r="AM2429" s="54">
        <f t="shared" si="30"/>
        <v>2.508450842</v>
      </c>
      <c r="AN2429" s="54">
        <f t="shared" si="31"/>
        <v>-5.016901683</v>
      </c>
      <c r="AO2429" s="55">
        <f t="shared" si="32"/>
        <v>3.016902966</v>
      </c>
      <c r="AP2429" s="55">
        <f t="shared" si="33"/>
        <v>0.002400133536</v>
      </c>
      <c r="AQ2429" s="55">
        <f t="shared" si="34"/>
        <v>2.011504862</v>
      </c>
      <c r="AR2429" s="55">
        <f t="shared" si="35"/>
        <v>0.00189256731</v>
      </c>
      <c r="AS2429" s="55">
        <f t="shared" si="36"/>
        <v>0</v>
      </c>
      <c r="AT2429" s="55">
        <f t="shared" si="37"/>
        <v>2.044557927</v>
      </c>
      <c r="AU2429" s="55">
        <f t="shared" si="38"/>
        <v>0.3088563992</v>
      </c>
      <c r="AV2429" s="55">
        <f t="shared" si="39"/>
        <v>0.5138625373</v>
      </c>
      <c r="AW2429" s="55">
        <f t="shared" si="40"/>
        <v>0.1000226079</v>
      </c>
      <c r="AX2429" s="55">
        <f t="shared" si="41"/>
        <v>8</v>
      </c>
      <c r="AY2429" s="55">
        <f t="shared" si="42"/>
        <v>24.05200363</v>
      </c>
      <c r="AZ2429" s="54">
        <f t="shared" ref="AZ2429:BA2429" si="17045">AO2429*2</f>
        <v>6.033805932</v>
      </c>
      <c r="BA2429" s="54">
        <f t="shared" si="17045"/>
        <v>0.004800267071</v>
      </c>
      <c r="BB2429" s="54">
        <f t="shared" ref="BB2429:BD2429" si="17046">AQ2429*(3/2)</f>
        <v>3.017257293</v>
      </c>
      <c r="BC2429" s="54">
        <f t="shared" si="17046"/>
        <v>0.002838850965</v>
      </c>
      <c r="BD2429" s="54">
        <f t="shared" si="17046"/>
        <v>0</v>
      </c>
      <c r="BE2429" s="54">
        <f t="shared" ref="BE2429:BH2429" si="17047">AT2429</f>
        <v>2.044557927</v>
      </c>
      <c r="BF2429" s="54">
        <f t="shared" si="17047"/>
        <v>0.3088563992</v>
      </c>
      <c r="BG2429" s="54">
        <f t="shared" si="17047"/>
        <v>0.5138625373</v>
      </c>
      <c r="BH2429" s="54">
        <f t="shared" si="17047"/>
        <v>0.1000226079</v>
      </c>
      <c r="BI2429" s="54">
        <f t="shared" si="46"/>
        <v>12.02600181</v>
      </c>
      <c r="BJ2429" s="54">
        <f t="shared" si="47"/>
        <v>-24.05200363</v>
      </c>
      <c r="BK2429" s="56">
        <f t="shared" ref="BK2429:BN2429" si="17048">AO2429</f>
        <v>3.016902966</v>
      </c>
      <c r="BL2429" s="56">
        <f t="shared" si="17048"/>
        <v>0.002400133536</v>
      </c>
      <c r="BM2429" s="56">
        <f t="shared" si="17048"/>
        <v>2.011504862</v>
      </c>
      <c r="BN2429" s="56">
        <f t="shared" si="17048"/>
        <v>0.00189256731</v>
      </c>
      <c r="BO2429" s="56">
        <f t="shared" si="49"/>
        <v>0</v>
      </c>
      <c r="BP2429" s="56">
        <f t="shared" si="50"/>
        <v>2.044557927</v>
      </c>
      <c r="BQ2429" s="56">
        <f t="shared" ref="BQ2429:BS2429" si="17049">AU2429</f>
        <v>0.3088563992</v>
      </c>
      <c r="BR2429" s="56">
        <f t="shared" si="17049"/>
        <v>0.5138625373</v>
      </c>
      <c r="BS2429" s="56">
        <f t="shared" si="17049"/>
        <v>0.1000226079</v>
      </c>
      <c r="BT2429" s="56">
        <f t="shared" si="52"/>
        <v>8</v>
      </c>
      <c r="BU2429" s="50">
        <f t="shared" ref="BU2429:BX2429" si="17050">AZ2429</f>
        <v>6.033805932</v>
      </c>
      <c r="BV2429" s="50">
        <f t="shared" si="17050"/>
        <v>0.004800267071</v>
      </c>
      <c r="BW2429" s="50">
        <f t="shared" si="17050"/>
        <v>3.017257293</v>
      </c>
      <c r="BX2429" s="50">
        <f t="shared" si="17050"/>
        <v>0.002838850965</v>
      </c>
      <c r="BY2429" s="50">
        <f t="shared" si="54"/>
        <v>0</v>
      </c>
      <c r="BZ2429" s="50">
        <f t="shared" si="55"/>
        <v>2.044557927</v>
      </c>
      <c r="CA2429" s="50">
        <f t="shared" ref="CA2429:CC2429" si="17051">BF2429</f>
        <v>0.3088563992</v>
      </c>
      <c r="CB2429" s="50">
        <f t="shared" si="17051"/>
        <v>0.5138625373</v>
      </c>
      <c r="CC2429" s="50">
        <f t="shared" si="17051"/>
        <v>0.1000226079</v>
      </c>
      <c r="CD2429" s="50">
        <f t="shared" si="57"/>
        <v>12.02600181</v>
      </c>
      <c r="CE2429" s="57">
        <f t="shared" si="58"/>
        <v>37.81</v>
      </c>
      <c r="CF2429" s="57">
        <f t="shared" si="59"/>
        <v>0.04</v>
      </c>
      <c r="CG2429" s="57">
        <f t="shared" si="60"/>
        <v>21.39</v>
      </c>
      <c r="CH2429" s="57">
        <f t="shared" si="61"/>
        <v>0.03</v>
      </c>
      <c r="CI2429" s="58">
        <f t="shared" si="62"/>
        <v>0</v>
      </c>
      <c r="CJ2429" s="58">
        <f t="shared" si="63"/>
        <v>30.64</v>
      </c>
      <c r="CK2429" s="57">
        <f t="shared" si="64"/>
        <v>4.57</v>
      </c>
      <c r="CL2429" s="57">
        <f t="shared" si="65"/>
        <v>4.32</v>
      </c>
      <c r="CM2429" s="57">
        <f t="shared" si="66"/>
        <v>1.17</v>
      </c>
      <c r="CN2429" s="57">
        <f t="shared" si="67"/>
        <v>99.97</v>
      </c>
      <c r="CO2429" s="59">
        <f t="shared" si="68"/>
        <v>0.1731751521</v>
      </c>
      <c r="CP2429" s="59">
        <f t="shared" si="69"/>
        <v>0.6890298558</v>
      </c>
      <c r="CQ2429" s="59">
        <f t="shared" si="70"/>
        <v>0.1040866964</v>
      </c>
      <c r="CR2429" s="59">
        <f t="shared" si="71"/>
        <v>0.03370829567</v>
      </c>
      <c r="CS2429" s="60">
        <f t="shared" si="72"/>
        <v>17.31751521</v>
      </c>
      <c r="CT2429" s="60">
        <f t="shared" si="73"/>
        <v>3.370829567</v>
      </c>
      <c r="CU2429" s="60">
        <f t="shared" si="74"/>
        <v>79.31165522</v>
      </c>
      <c r="CV2429" s="61">
        <f t="shared" si="75"/>
        <v>0.1202958717</v>
      </c>
      <c r="CW2429" s="61">
        <f t="shared" si="76"/>
        <v>0.1499696817</v>
      </c>
      <c r="CX2429" s="62"/>
    </row>
    <row r="2430" ht="15.75" customHeight="1">
      <c r="A2430" s="17" t="s">
        <v>53</v>
      </c>
      <c r="B2430" s="87" t="s">
        <v>1856</v>
      </c>
      <c r="C2430" s="88" t="s">
        <v>2534</v>
      </c>
      <c r="D2430" s="89"/>
      <c r="E2430" s="89" t="s">
        <v>2535</v>
      </c>
      <c r="F2430" s="90">
        <v>3.0</v>
      </c>
      <c r="G2430" s="89" t="s">
        <v>2538</v>
      </c>
      <c r="H2430" s="95">
        <v>37.61</v>
      </c>
      <c r="I2430" s="92">
        <v>2.2</v>
      </c>
      <c r="J2430" s="92">
        <v>20.62</v>
      </c>
      <c r="K2430" s="92">
        <v>6.55</v>
      </c>
      <c r="L2430" s="92">
        <v>0.14</v>
      </c>
      <c r="M2430" s="92">
        <v>0.07</v>
      </c>
      <c r="N2430" s="92">
        <v>8.99</v>
      </c>
      <c r="O2430" s="92">
        <v>23.53</v>
      </c>
      <c r="P2430" s="92"/>
      <c r="Q2430" s="50">
        <f t="shared" si="8"/>
        <v>99.71</v>
      </c>
      <c r="R2430" s="51">
        <f t="shared" si="9"/>
        <v>12</v>
      </c>
      <c r="S2430" s="52">
        <f t="shared" si="10"/>
        <v>0.6259538681</v>
      </c>
      <c r="T2430" s="52">
        <f t="shared" si="11"/>
        <v>0.001752216554</v>
      </c>
      <c r="U2430" s="52">
        <f t="shared" si="12"/>
        <v>0.4044671851</v>
      </c>
      <c r="V2430" s="52">
        <f t="shared" si="13"/>
        <v>0.0009211120191</v>
      </c>
      <c r="W2430" s="52">
        <f t="shared" si="14"/>
        <v>0</v>
      </c>
      <c r="X2430" s="52">
        <f t="shared" si="15"/>
        <v>0.3275042312</v>
      </c>
      <c r="Y2430" s="52">
        <f t="shared" si="16"/>
        <v>0.1267314562</v>
      </c>
      <c r="Z2430" s="52">
        <f t="shared" si="17"/>
        <v>0.05458461111</v>
      </c>
      <c r="AA2430" s="52">
        <f t="shared" si="18"/>
        <v>0.1167986819</v>
      </c>
      <c r="AB2430" s="52">
        <f t="shared" si="19"/>
        <v>1.658713362</v>
      </c>
      <c r="AC2430" s="53">
        <f t="shared" si="20"/>
        <v>4.978227191</v>
      </c>
      <c r="AD2430" s="54">
        <f t="shared" si="21"/>
        <v>1.251907736</v>
      </c>
      <c r="AE2430" s="54">
        <f t="shared" si="22"/>
        <v>0.003504433108</v>
      </c>
      <c r="AF2430" s="54">
        <f t="shared" si="23"/>
        <v>0.6067007776</v>
      </c>
      <c r="AG2430" s="54">
        <f t="shared" si="24"/>
        <v>0.001381668029</v>
      </c>
      <c r="AH2430" s="54">
        <f t="shared" si="25"/>
        <v>0</v>
      </c>
      <c r="AI2430" s="54">
        <f t="shared" si="26"/>
        <v>0.3275042312</v>
      </c>
      <c r="AJ2430" s="54">
        <f t="shared" si="27"/>
        <v>0.1267314562</v>
      </c>
      <c r="AK2430" s="54">
        <f t="shared" si="28"/>
        <v>0.05458461111</v>
      </c>
      <c r="AL2430" s="54">
        <f t="shared" si="29"/>
        <v>0.1167986819</v>
      </c>
      <c r="AM2430" s="54">
        <f t="shared" si="30"/>
        <v>2.489113595</v>
      </c>
      <c r="AN2430" s="54">
        <f t="shared" si="31"/>
        <v>-4.978227191</v>
      </c>
      <c r="AO2430" s="55">
        <f t="shared" si="32"/>
        <v>3.018985112</v>
      </c>
      <c r="AP2430" s="55">
        <f t="shared" si="33"/>
        <v>0.008450967328</v>
      </c>
      <c r="AQ2430" s="55">
        <f t="shared" si="34"/>
        <v>1.950751441</v>
      </c>
      <c r="AR2430" s="55">
        <f t="shared" si="35"/>
        <v>0.004442537403</v>
      </c>
      <c r="AS2430" s="55">
        <f t="shared" si="36"/>
        <v>0</v>
      </c>
      <c r="AT2430" s="55">
        <f t="shared" si="37"/>
        <v>1.579557933</v>
      </c>
      <c r="AU2430" s="55">
        <f t="shared" si="38"/>
        <v>0.611227758</v>
      </c>
      <c r="AV2430" s="55">
        <f t="shared" si="39"/>
        <v>0.263262417</v>
      </c>
      <c r="AW2430" s="55">
        <f t="shared" si="40"/>
        <v>0.563321835</v>
      </c>
      <c r="AX2430" s="55">
        <f t="shared" si="41"/>
        <v>8</v>
      </c>
      <c r="AY2430" s="55">
        <f t="shared" si="42"/>
        <v>24.01006614</v>
      </c>
      <c r="AZ2430" s="54">
        <f t="shared" ref="AZ2430:BA2430" si="17052">AO2430*2</f>
        <v>6.037970223</v>
      </c>
      <c r="BA2430" s="54">
        <f t="shared" si="17052"/>
        <v>0.01690193466</v>
      </c>
      <c r="BB2430" s="54">
        <f t="shared" ref="BB2430:BD2430" si="17053">AQ2430*(3/2)</f>
        <v>2.926127161</v>
      </c>
      <c r="BC2430" s="54">
        <f t="shared" si="17053"/>
        <v>0.006663806104</v>
      </c>
      <c r="BD2430" s="54">
        <f t="shared" si="17053"/>
        <v>0</v>
      </c>
      <c r="BE2430" s="54">
        <f t="shared" ref="BE2430:BH2430" si="17054">AT2430</f>
        <v>1.579557933</v>
      </c>
      <c r="BF2430" s="54">
        <f t="shared" si="17054"/>
        <v>0.611227758</v>
      </c>
      <c r="BG2430" s="54">
        <f t="shared" si="17054"/>
        <v>0.263262417</v>
      </c>
      <c r="BH2430" s="54">
        <f t="shared" si="17054"/>
        <v>0.563321835</v>
      </c>
      <c r="BI2430" s="54">
        <f t="shared" si="46"/>
        <v>12.00503307</v>
      </c>
      <c r="BJ2430" s="54">
        <f t="shared" si="47"/>
        <v>-24.01006614</v>
      </c>
      <c r="BK2430" s="56">
        <f t="shared" ref="BK2430:BN2430" si="17055">AO2430</f>
        <v>3.018985112</v>
      </c>
      <c r="BL2430" s="56">
        <f t="shared" si="17055"/>
        <v>0.008450967328</v>
      </c>
      <c r="BM2430" s="56">
        <f t="shared" si="17055"/>
        <v>1.950751441</v>
      </c>
      <c r="BN2430" s="56">
        <f t="shared" si="17055"/>
        <v>0.004442537403</v>
      </c>
      <c r="BO2430" s="56">
        <f t="shared" si="49"/>
        <v>0</v>
      </c>
      <c r="BP2430" s="56">
        <f t="shared" si="50"/>
        <v>1.579557933</v>
      </c>
      <c r="BQ2430" s="56">
        <f t="shared" ref="BQ2430:BS2430" si="17056">AU2430</f>
        <v>0.611227758</v>
      </c>
      <c r="BR2430" s="56">
        <f t="shared" si="17056"/>
        <v>0.263262417</v>
      </c>
      <c r="BS2430" s="56">
        <f t="shared" si="17056"/>
        <v>0.563321835</v>
      </c>
      <c r="BT2430" s="56">
        <f t="shared" si="52"/>
        <v>8</v>
      </c>
      <c r="BU2430" s="50">
        <f t="shared" ref="BU2430:BX2430" si="17057">AZ2430</f>
        <v>6.037970223</v>
      </c>
      <c r="BV2430" s="50">
        <f t="shared" si="17057"/>
        <v>0.01690193466</v>
      </c>
      <c r="BW2430" s="50">
        <f t="shared" si="17057"/>
        <v>2.926127161</v>
      </c>
      <c r="BX2430" s="50">
        <f t="shared" si="17057"/>
        <v>0.006663806104</v>
      </c>
      <c r="BY2430" s="50">
        <f t="shared" si="54"/>
        <v>0</v>
      </c>
      <c r="BZ2430" s="50">
        <f t="shared" si="55"/>
        <v>1.579557933</v>
      </c>
      <c r="CA2430" s="50">
        <f t="shared" ref="CA2430:CC2430" si="17058">BF2430</f>
        <v>0.611227758</v>
      </c>
      <c r="CB2430" s="50">
        <f t="shared" si="17058"/>
        <v>0.263262417</v>
      </c>
      <c r="CC2430" s="50">
        <f t="shared" si="17058"/>
        <v>0.563321835</v>
      </c>
      <c r="CD2430" s="50">
        <f t="shared" si="57"/>
        <v>12.00503307</v>
      </c>
      <c r="CE2430" s="57">
        <f t="shared" si="58"/>
        <v>37.61</v>
      </c>
      <c r="CF2430" s="57">
        <f t="shared" si="59"/>
        <v>0.14</v>
      </c>
      <c r="CG2430" s="57">
        <f t="shared" si="60"/>
        <v>20.62</v>
      </c>
      <c r="CH2430" s="57">
        <f t="shared" si="61"/>
        <v>0.07</v>
      </c>
      <c r="CI2430" s="58">
        <f t="shared" si="62"/>
        <v>0</v>
      </c>
      <c r="CJ2430" s="58">
        <f t="shared" si="63"/>
        <v>23.53</v>
      </c>
      <c r="CK2430" s="57">
        <f t="shared" si="64"/>
        <v>8.99</v>
      </c>
      <c r="CL2430" s="57">
        <f t="shared" si="65"/>
        <v>2.2</v>
      </c>
      <c r="CM2430" s="57">
        <f t="shared" si="66"/>
        <v>6.55</v>
      </c>
      <c r="CN2430" s="57">
        <f t="shared" si="67"/>
        <v>99.71</v>
      </c>
      <c r="CO2430" s="59">
        <f t="shared" si="68"/>
        <v>0.08724896913</v>
      </c>
      <c r="CP2430" s="59">
        <f t="shared" si="69"/>
        <v>0.5234883236</v>
      </c>
      <c r="CQ2430" s="59">
        <f t="shared" si="70"/>
        <v>0.2025697112</v>
      </c>
      <c r="CR2430" s="59">
        <f t="shared" si="71"/>
        <v>0.1866929961</v>
      </c>
      <c r="CS2430" s="60">
        <f t="shared" si="72"/>
        <v>8.724896913</v>
      </c>
      <c r="CT2430" s="60">
        <f t="shared" si="73"/>
        <v>18.66929961</v>
      </c>
      <c r="CU2430" s="60">
        <f t="shared" si="74"/>
        <v>72.60580348</v>
      </c>
      <c r="CV2430" s="61">
        <f t="shared" si="75"/>
        <v>0.2303174807</v>
      </c>
      <c r="CW2430" s="61">
        <f t="shared" si="76"/>
        <v>0.07555760727</v>
      </c>
      <c r="CX2430" s="62"/>
    </row>
    <row r="2431" ht="15.75" customHeight="1">
      <c r="A2431" s="17" t="s">
        <v>53</v>
      </c>
      <c r="B2431" s="87" t="s">
        <v>1856</v>
      </c>
      <c r="C2431" s="88" t="s">
        <v>2534</v>
      </c>
      <c r="D2431" s="89"/>
      <c r="E2431" s="89" t="s">
        <v>2535</v>
      </c>
      <c r="F2431" s="90">
        <v>4.0</v>
      </c>
      <c r="G2431" s="89" t="s">
        <v>2539</v>
      </c>
      <c r="H2431" s="95">
        <v>35.99</v>
      </c>
      <c r="I2431" s="92">
        <v>0.82</v>
      </c>
      <c r="J2431" s="92">
        <v>20.32</v>
      </c>
      <c r="K2431" s="92">
        <v>0.33</v>
      </c>
      <c r="L2431" s="92">
        <v>0.03</v>
      </c>
      <c r="M2431" s="92">
        <v>0.0</v>
      </c>
      <c r="N2431" s="92">
        <v>12.69</v>
      </c>
      <c r="O2431" s="92">
        <v>28.0</v>
      </c>
      <c r="P2431" s="92"/>
      <c r="Q2431" s="50">
        <f t="shared" si="8"/>
        <v>98.18</v>
      </c>
      <c r="R2431" s="51">
        <f t="shared" si="9"/>
        <v>12</v>
      </c>
      <c r="S2431" s="52">
        <f t="shared" si="10"/>
        <v>0.5989917499</v>
      </c>
      <c r="T2431" s="52">
        <f t="shared" si="11"/>
        <v>0.0003754749758</v>
      </c>
      <c r="U2431" s="52">
        <f t="shared" si="12"/>
        <v>0.3985825995</v>
      </c>
      <c r="V2431" s="52">
        <f t="shared" si="13"/>
        <v>0</v>
      </c>
      <c r="W2431" s="52">
        <f t="shared" si="14"/>
        <v>0</v>
      </c>
      <c r="X2431" s="52">
        <f t="shared" si="15"/>
        <v>0.3897202922</v>
      </c>
      <c r="Y2431" s="52">
        <f t="shared" si="16"/>
        <v>0.17889012</v>
      </c>
      <c r="Z2431" s="52">
        <f t="shared" si="17"/>
        <v>0.02034517323</v>
      </c>
      <c r="AA2431" s="52">
        <f t="shared" si="18"/>
        <v>0.005884513743</v>
      </c>
      <c r="AB2431" s="52">
        <f t="shared" si="19"/>
        <v>1.592789924</v>
      </c>
      <c r="AC2431" s="53">
        <f t="shared" si="20"/>
        <v>4.782896896</v>
      </c>
      <c r="AD2431" s="54">
        <f t="shared" si="21"/>
        <v>1.1979835</v>
      </c>
      <c r="AE2431" s="54">
        <f t="shared" si="22"/>
        <v>0.0007509499517</v>
      </c>
      <c r="AF2431" s="54">
        <f t="shared" si="23"/>
        <v>0.5978738992</v>
      </c>
      <c r="AG2431" s="54">
        <f t="shared" si="24"/>
        <v>0</v>
      </c>
      <c r="AH2431" s="54">
        <f t="shared" si="25"/>
        <v>0</v>
      </c>
      <c r="AI2431" s="54">
        <f t="shared" si="26"/>
        <v>0.3897202922</v>
      </c>
      <c r="AJ2431" s="54">
        <f t="shared" si="27"/>
        <v>0.17889012</v>
      </c>
      <c r="AK2431" s="54">
        <f t="shared" si="28"/>
        <v>0.02034517323</v>
      </c>
      <c r="AL2431" s="54">
        <f t="shared" si="29"/>
        <v>0.005884513743</v>
      </c>
      <c r="AM2431" s="54">
        <f t="shared" si="30"/>
        <v>2.391448448</v>
      </c>
      <c r="AN2431" s="54">
        <f t="shared" si="31"/>
        <v>-4.782896896</v>
      </c>
      <c r="AO2431" s="55">
        <f t="shared" si="32"/>
        <v>3.008516019</v>
      </c>
      <c r="AP2431" s="55">
        <f t="shared" si="33"/>
        <v>0.001885873185</v>
      </c>
      <c r="AQ2431" s="55">
        <f t="shared" si="34"/>
        <v>2.00193431</v>
      </c>
      <c r="AR2431" s="55">
        <f t="shared" si="35"/>
        <v>0</v>
      </c>
      <c r="AS2431" s="55">
        <f t="shared" si="36"/>
        <v>0</v>
      </c>
      <c r="AT2431" s="55">
        <f t="shared" si="37"/>
        <v>1.957422188</v>
      </c>
      <c r="AU2431" s="55">
        <f t="shared" si="38"/>
        <v>0.8984995064</v>
      </c>
      <c r="AV2431" s="55">
        <f t="shared" si="39"/>
        <v>0.1021863483</v>
      </c>
      <c r="AW2431" s="55">
        <f t="shared" si="40"/>
        <v>0.02955575575</v>
      </c>
      <c r="AX2431" s="55">
        <f t="shared" si="41"/>
        <v>8</v>
      </c>
      <c r="AY2431" s="55">
        <f t="shared" si="42"/>
        <v>24.02273809</v>
      </c>
      <c r="AZ2431" s="54">
        <f t="shared" ref="AZ2431:BA2431" si="17059">AO2431*2</f>
        <v>6.017032037</v>
      </c>
      <c r="BA2431" s="54">
        <f t="shared" si="17059"/>
        <v>0.003771746371</v>
      </c>
      <c r="BB2431" s="54">
        <f t="shared" ref="BB2431:BD2431" si="17060">AQ2431*(3/2)</f>
        <v>3.002901464</v>
      </c>
      <c r="BC2431" s="54">
        <f t="shared" si="17060"/>
        <v>0</v>
      </c>
      <c r="BD2431" s="54">
        <f t="shared" si="17060"/>
        <v>0</v>
      </c>
      <c r="BE2431" s="54">
        <f t="shared" ref="BE2431:BH2431" si="17061">AT2431</f>
        <v>1.957422188</v>
      </c>
      <c r="BF2431" s="54">
        <f t="shared" si="17061"/>
        <v>0.8984995064</v>
      </c>
      <c r="BG2431" s="54">
        <f t="shared" si="17061"/>
        <v>0.1021863483</v>
      </c>
      <c r="BH2431" s="54">
        <f t="shared" si="17061"/>
        <v>0.02955575575</v>
      </c>
      <c r="BI2431" s="54">
        <f t="shared" si="46"/>
        <v>12.01136905</v>
      </c>
      <c r="BJ2431" s="54">
        <f t="shared" si="47"/>
        <v>-24.02273809</v>
      </c>
      <c r="BK2431" s="56">
        <f t="shared" ref="BK2431:BN2431" si="17062">AO2431</f>
        <v>3.008516019</v>
      </c>
      <c r="BL2431" s="56">
        <f t="shared" si="17062"/>
        <v>0.001885873185</v>
      </c>
      <c r="BM2431" s="56">
        <f t="shared" si="17062"/>
        <v>2.00193431</v>
      </c>
      <c r="BN2431" s="56">
        <f t="shared" si="17062"/>
        <v>0</v>
      </c>
      <c r="BO2431" s="56">
        <f t="shared" si="49"/>
        <v>0</v>
      </c>
      <c r="BP2431" s="56">
        <f t="shared" si="50"/>
        <v>1.957422188</v>
      </c>
      <c r="BQ2431" s="56">
        <f t="shared" ref="BQ2431:BS2431" si="17063">AU2431</f>
        <v>0.8984995064</v>
      </c>
      <c r="BR2431" s="56">
        <f t="shared" si="17063"/>
        <v>0.1021863483</v>
      </c>
      <c r="BS2431" s="56">
        <f t="shared" si="17063"/>
        <v>0.02955575575</v>
      </c>
      <c r="BT2431" s="56">
        <f t="shared" si="52"/>
        <v>8</v>
      </c>
      <c r="BU2431" s="50">
        <f t="shared" ref="BU2431:BX2431" si="17064">AZ2431</f>
        <v>6.017032037</v>
      </c>
      <c r="BV2431" s="50">
        <f t="shared" si="17064"/>
        <v>0.003771746371</v>
      </c>
      <c r="BW2431" s="50">
        <f t="shared" si="17064"/>
        <v>3.002901464</v>
      </c>
      <c r="BX2431" s="50">
        <f t="shared" si="17064"/>
        <v>0</v>
      </c>
      <c r="BY2431" s="50">
        <f t="shared" si="54"/>
        <v>0</v>
      </c>
      <c r="BZ2431" s="50">
        <f t="shared" si="55"/>
        <v>1.957422188</v>
      </c>
      <c r="CA2431" s="50">
        <f t="shared" ref="CA2431:CC2431" si="17065">BF2431</f>
        <v>0.8984995064</v>
      </c>
      <c r="CB2431" s="50">
        <f t="shared" si="17065"/>
        <v>0.1021863483</v>
      </c>
      <c r="CC2431" s="50">
        <f t="shared" si="17065"/>
        <v>0.02955575575</v>
      </c>
      <c r="CD2431" s="50">
        <f t="shared" si="57"/>
        <v>12.01136905</v>
      </c>
      <c r="CE2431" s="57">
        <f t="shared" si="58"/>
        <v>35.99</v>
      </c>
      <c r="CF2431" s="57">
        <f t="shared" si="59"/>
        <v>0.03</v>
      </c>
      <c r="CG2431" s="57">
        <f t="shared" si="60"/>
        <v>20.32</v>
      </c>
      <c r="CH2431" s="57">
        <f t="shared" si="61"/>
        <v>0</v>
      </c>
      <c r="CI2431" s="58">
        <f t="shared" si="62"/>
        <v>0</v>
      </c>
      <c r="CJ2431" s="58">
        <f t="shared" si="63"/>
        <v>28</v>
      </c>
      <c r="CK2431" s="57">
        <f t="shared" si="64"/>
        <v>12.69</v>
      </c>
      <c r="CL2431" s="57">
        <f t="shared" si="65"/>
        <v>0.82</v>
      </c>
      <c r="CM2431" s="57">
        <f t="shared" si="66"/>
        <v>0.33</v>
      </c>
      <c r="CN2431" s="57">
        <f t="shared" si="67"/>
        <v>98.18</v>
      </c>
      <c r="CO2431" s="59">
        <f t="shared" si="68"/>
        <v>0.03420276014</v>
      </c>
      <c r="CP2431" s="59">
        <f t="shared" si="69"/>
        <v>0.6551681582</v>
      </c>
      <c r="CQ2431" s="59">
        <f t="shared" si="70"/>
        <v>0.3007364841</v>
      </c>
      <c r="CR2431" s="59">
        <f t="shared" si="71"/>
        <v>0.009892597609</v>
      </c>
      <c r="CS2431" s="60">
        <f t="shared" si="72"/>
        <v>3.420276014</v>
      </c>
      <c r="CT2431" s="60">
        <f t="shared" si="73"/>
        <v>0.9892597609</v>
      </c>
      <c r="CU2431" s="60">
        <f t="shared" si="74"/>
        <v>95.59046423</v>
      </c>
      <c r="CV2431" s="61">
        <f t="shared" si="75"/>
        <v>0.02699397768</v>
      </c>
      <c r="CW2431" s="61">
        <f t="shared" si="76"/>
        <v>0.02961959028</v>
      </c>
      <c r="CX2431" s="62"/>
    </row>
    <row r="2432" ht="15.75" customHeight="1">
      <c r="A2432" s="17" t="s">
        <v>53</v>
      </c>
      <c r="B2432" s="87" t="s">
        <v>1856</v>
      </c>
      <c r="C2432" s="88" t="s">
        <v>2534</v>
      </c>
      <c r="D2432" s="89"/>
      <c r="E2432" s="89" t="s">
        <v>2535</v>
      </c>
      <c r="F2432" s="90">
        <v>5.0</v>
      </c>
      <c r="G2432" s="89" t="s">
        <v>2540</v>
      </c>
      <c r="H2432" s="95">
        <v>37.79</v>
      </c>
      <c r="I2432" s="92">
        <v>4.19</v>
      </c>
      <c r="J2432" s="92">
        <v>21.44</v>
      </c>
      <c r="K2432" s="92">
        <v>2.27</v>
      </c>
      <c r="L2432" s="92">
        <v>0.02</v>
      </c>
      <c r="M2432" s="92">
        <v>0.03</v>
      </c>
      <c r="N2432" s="92">
        <v>2.88</v>
      </c>
      <c r="O2432" s="92">
        <v>31.69</v>
      </c>
      <c r="P2432" s="92"/>
      <c r="Q2432" s="50">
        <f t="shared" si="8"/>
        <v>100.31</v>
      </c>
      <c r="R2432" s="51">
        <f t="shared" si="9"/>
        <v>12</v>
      </c>
      <c r="S2432" s="52">
        <f t="shared" si="10"/>
        <v>0.6289496591</v>
      </c>
      <c r="T2432" s="52">
        <f t="shared" si="11"/>
        <v>0.0002503166506</v>
      </c>
      <c r="U2432" s="52">
        <f t="shared" si="12"/>
        <v>0.4205517191</v>
      </c>
      <c r="V2432" s="52">
        <f t="shared" si="13"/>
        <v>0.0003947622939</v>
      </c>
      <c r="W2432" s="52">
        <f t="shared" si="14"/>
        <v>0</v>
      </c>
      <c r="X2432" s="52">
        <f t="shared" si="15"/>
        <v>0.4410798593</v>
      </c>
      <c r="Y2432" s="52">
        <f t="shared" si="16"/>
        <v>0.04059917618</v>
      </c>
      <c r="Z2432" s="52">
        <f t="shared" si="17"/>
        <v>0.103958873</v>
      </c>
      <c r="AA2432" s="52">
        <f t="shared" si="18"/>
        <v>0.04047832181</v>
      </c>
      <c r="AB2432" s="52">
        <f t="shared" si="19"/>
        <v>1.676262687</v>
      </c>
      <c r="AC2432" s="53">
        <f t="shared" si="20"/>
        <v>5.031871808</v>
      </c>
      <c r="AD2432" s="54">
        <f t="shared" si="21"/>
        <v>1.257899318</v>
      </c>
      <c r="AE2432" s="54">
        <f t="shared" si="22"/>
        <v>0.0005006333011</v>
      </c>
      <c r="AF2432" s="54">
        <f t="shared" si="23"/>
        <v>0.6308275787</v>
      </c>
      <c r="AG2432" s="54">
        <f t="shared" si="24"/>
        <v>0.0005921434408</v>
      </c>
      <c r="AH2432" s="54">
        <f t="shared" si="25"/>
        <v>0</v>
      </c>
      <c r="AI2432" s="54">
        <f t="shared" si="26"/>
        <v>0.4410798593</v>
      </c>
      <c r="AJ2432" s="54">
        <f t="shared" si="27"/>
        <v>0.04059917618</v>
      </c>
      <c r="AK2432" s="54">
        <f t="shared" si="28"/>
        <v>0.103958873</v>
      </c>
      <c r="AL2432" s="54">
        <f t="shared" si="29"/>
        <v>0.04047832181</v>
      </c>
      <c r="AM2432" s="54">
        <f t="shared" si="30"/>
        <v>2.515935904</v>
      </c>
      <c r="AN2432" s="54">
        <f t="shared" si="31"/>
        <v>-5.031871808</v>
      </c>
      <c r="AO2432" s="55">
        <f t="shared" si="32"/>
        <v>3.001675877</v>
      </c>
      <c r="AP2432" s="55">
        <f t="shared" si="33"/>
        <v>0.001194641639</v>
      </c>
      <c r="AQ2432" s="55">
        <f t="shared" si="34"/>
        <v>2.007092193</v>
      </c>
      <c r="AR2432" s="55">
        <f t="shared" si="35"/>
        <v>0.001884011602</v>
      </c>
      <c r="AS2432" s="55">
        <f t="shared" si="36"/>
        <v>0</v>
      </c>
      <c r="AT2432" s="55">
        <f t="shared" si="37"/>
        <v>2.105063186</v>
      </c>
      <c r="AU2432" s="55">
        <f t="shared" si="38"/>
        <v>0.1937604481</v>
      </c>
      <c r="AV2432" s="55">
        <f t="shared" si="39"/>
        <v>0.4961459741</v>
      </c>
      <c r="AW2432" s="55">
        <f t="shared" si="40"/>
        <v>0.193183668</v>
      </c>
      <c r="AX2432" s="55">
        <f t="shared" si="41"/>
        <v>8</v>
      </c>
      <c r="AY2432" s="55">
        <f t="shared" si="42"/>
        <v>24.01471724</v>
      </c>
      <c r="AZ2432" s="54">
        <f t="shared" ref="AZ2432:BA2432" si="17066">AO2432*2</f>
        <v>6.003351754</v>
      </c>
      <c r="BA2432" s="54">
        <f t="shared" si="17066"/>
        <v>0.002389283278</v>
      </c>
      <c r="BB2432" s="54">
        <f t="shared" ref="BB2432:BD2432" si="17067">AQ2432*(3/2)</f>
        <v>3.010638289</v>
      </c>
      <c r="BC2432" s="54">
        <f t="shared" si="17067"/>
        <v>0.002826017403</v>
      </c>
      <c r="BD2432" s="54">
        <f t="shared" si="17067"/>
        <v>0</v>
      </c>
      <c r="BE2432" s="54">
        <f t="shared" ref="BE2432:BH2432" si="17068">AT2432</f>
        <v>2.105063186</v>
      </c>
      <c r="BF2432" s="54">
        <f t="shared" si="17068"/>
        <v>0.1937604481</v>
      </c>
      <c r="BG2432" s="54">
        <f t="shared" si="17068"/>
        <v>0.4961459741</v>
      </c>
      <c r="BH2432" s="54">
        <f t="shared" si="17068"/>
        <v>0.193183668</v>
      </c>
      <c r="BI2432" s="54">
        <f t="shared" si="46"/>
        <v>12.00735862</v>
      </c>
      <c r="BJ2432" s="54">
        <f t="shared" si="47"/>
        <v>-24.01471724</v>
      </c>
      <c r="BK2432" s="56">
        <f t="shared" ref="BK2432:BN2432" si="17069">AO2432</f>
        <v>3.001675877</v>
      </c>
      <c r="BL2432" s="56">
        <f t="shared" si="17069"/>
        <v>0.001194641639</v>
      </c>
      <c r="BM2432" s="56">
        <f t="shared" si="17069"/>
        <v>2.007092193</v>
      </c>
      <c r="BN2432" s="56">
        <f t="shared" si="17069"/>
        <v>0.001884011602</v>
      </c>
      <c r="BO2432" s="56">
        <f t="shared" si="49"/>
        <v>0</v>
      </c>
      <c r="BP2432" s="56">
        <f t="shared" si="50"/>
        <v>2.105063186</v>
      </c>
      <c r="BQ2432" s="56">
        <f t="shared" ref="BQ2432:BS2432" si="17070">AU2432</f>
        <v>0.1937604481</v>
      </c>
      <c r="BR2432" s="56">
        <f t="shared" si="17070"/>
        <v>0.4961459741</v>
      </c>
      <c r="BS2432" s="56">
        <f t="shared" si="17070"/>
        <v>0.193183668</v>
      </c>
      <c r="BT2432" s="56">
        <f t="shared" si="52"/>
        <v>8</v>
      </c>
      <c r="BU2432" s="50">
        <f t="shared" ref="BU2432:BX2432" si="17071">AZ2432</f>
        <v>6.003351754</v>
      </c>
      <c r="BV2432" s="50">
        <f t="shared" si="17071"/>
        <v>0.002389283278</v>
      </c>
      <c r="BW2432" s="50">
        <f t="shared" si="17071"/>
        <v>3.010638289</v>
      </c>
      <c r="BX2432" s="50">
        <f t="shared" si="17071"/>
        <v>0.002826017403</v>
      </c>
      <c r="BY2432" s="50">
        <f t="shared" si="54"/>
        <v>0</v>
      </c>
      <c r="BZ2432" s="50">
        <f t="shared" si="55"/>
        <v>2.105063186</v>
      </c>
      <c r="CA2432" s="50">
        <f t="shared" ref="CA2432:CC2432" si="17072">BF2432</f>
        <v>0.1937604481</v>
      </c>
      <c r="CB2432" s="50">
        <f t="shared" si="17072"/>
        <v>0.4961459741</v>
      </c>
      <c r="CC2432" s="50">
        <f t="shared" si="17072"/>
        <v>0.193183668</v>
      </c>
      <c r="CD2432" s="50">
        <f t="shared" si="57"/>
        <v>12.00735862</v>
      </c>
      <c r="CE2432" s="57">
        <f t="shared" si="58"/>
        <v>37.79</v>
      </c>
      <c r="CF2432" s="57">
        <f t="shared" si="59"/>
        <v>0.02</v>
      </c>
      <c r="CG2432" s="57">
        <f t="shared" si="60"/>
        <v>21.44</v>
      </c>
      <c r="CH2432" s="57">
        <f t="shared" si="61"/>
        <v>0.03</v>
      </c>
      <c r="CI2432" s="58">
        <f t="shared" si="62"/>
        <v>0</v>
      </c>
      <c r="CJ2432" s="58">
        <f t="shared" si="63"/>
        <v>31.69</v>
      </c>
      <c r="CK2432" s="57">
        <f t="shared" si="64"/>
        <v>2.88</v>
      </c>
      <c r="CL2432" s="57">
        <f t="shared" si="65"/>
        <v>4.19</v>
      </c>
      <c r="CM2432" s="57">
        <f t="shared" si="66"/>
        <v>2.27</v>
      </c>
      <c r="CN2432" s="57">
        <f t="shared" si="67"/>
        <v>100.31</v>
      </c>
      <c r="CO2432" s="59">
        <f t="shared" si="68"/>
        <v>0.1660376588</v>
      </c>
      <c r="CP2432" s="59">
        <f t="shared" si="69"/>
        <v>0.7044696144</v>
      </c>
      <c r="CQ2432" s="59">
        <f t="shared" si="70"/>
        <v>0.06484287456</v>
      </c>
      <c r="CR2432" s="59">
        <f t="shared" si="71"/>
        <v>0.0646498523</v>
      </c>
      <c r="CS2432" s="60">
        <f t="shared" si="72"/>
        <v>16.60376588</v>
      </c>
      <c r="CT2432" s="60">
        <f t="shared" si="73"/>
        <v>6.46498523</v>
      </c>
      <c r="CU2432" s="60">
        <f t="shared" si="74"/>
        <v>76.93124889</v>
      </c>
      <c r="CV2432" s="61">
        <f t="shared" si="75"/>
        <v>0.1476686817</v>
      </c>
      <c r="CW2432" s="61">
        <f t="shared" si="76"/>
        <v>0.1437886125</v>
      </c>
      <c r="CX2432" s="62"/>
    </row>
    <row r="2433" ht="15.75" customHeight="1">
      <c r="A2433" s="17" t="s">
        <v>53</v>
      </c>
      <c r="B2433" s="87" t="s">
        <v>1856</v>
      </c>
      <c r="C2433" s="88" t="s">
        <v>2534</v>
      </c>
      <c r="D2433" s="89"/>
      <c r="E2433" s="89" t="s">
        <v>2535</v>
      </c>
      <c r="F2433" s="90">
        <v>6.0</v>
      </c>
      <c r="G2433" s="89" t="s">
        <v>2541</v>
      </c>
      <c r="H2433" s="95">
        <v>38.79</v>
      </c>
      <c r="I2433" s="92">
        <v>8.49</v>
      </c>
      <c r="J2433" s="92">
        <v>22.01</v>
      </c>
      <c r="K2433" s="92">
        <v>0.84</v>
      </c>
      <c r="L2433" s="92">
        <v>0.02</v>
      </c>
      <c r="M2433" s="92">
        <v>0.01</v>
      </c>
      <c r="N2433" s="92">
        <v>0.39</v>
      </c>
      <c r="O2433" s="92">
        <v>29.77</v>
      </c>
      <c r="P2433" s="92"/>
      <c r="Q2433" s="50">
        <f t="shared" si="8"/>
        <v>100.32</v>
      </c>
      <c r="R2433" s="51">
        <f t="shared" si="9"/>
        <v>12</v>
      </c>
      <c r="S2433" s="52">
        <f t="shared" si="10"/>
        <v>0.6455929419</v>
      </c>
      <c r="T2433" s="52">
        <f t="shared" si="11"/>
        <v>0.0002503166506</v>
      </c>
      <c r="U2433" s="52">
        <f t="shared" si="12"/>
        <v>0.4317324318</v>
      </c>
      <c r="V2433" s="52">
        <f t="shared" si="13"/>
        <v>0.0001315874313</v>
      </c>
      <c r="W2433" s="52">
        <f t="shared" si="14"/>
        <v>0</v>
      </c>
      <c r="X2433" s="52">
        <f t="shared" si="15"/>
        <v>0.4143561821</v>
      </c>
      <c r="Y2433" s="52">
        <f t="shared" si="16"/>
        <v>0.005497805107</v>
      </c>
      <c r="Z2433" s="52">
        <f t="shared" si="17"/>
        <v>0.2106469765</v>
      </c>
      <c r="AA2433" s="52">
        <f t="shared" si="18"/>
        <v>0.01497876225</v>
      </c>
      <c r="AB2433" s="52">
        <f t="shared" si="19"/>
        <v>1.723187004</v>
      </c>
      <c r="AC2433" s="53">
        <f t="shared" si="20"/>
        <v>5.169924544</v>
      </c>
      <c r="AD2433" s="54">
        <f t="shared" si="21"/>
        <v>1.291185884</v>
      </c>
      <c r="AE2433" s="54">
        <f t="shared" si="22"/>
        <v>0.0005006333011</v>
      </c>
      <c r="AF2433" s="54">
        <f t="shared" si="23"/>
        <v>0.6475986477</v>
      </c>
      <c r="AG2433" s="54">
        <f t="shared" si="24"/>
        <v>0.0001973811469</v>
      </c>
      <c r="AH2433" s="54">
        <f t="shared" si="25"/>
        <v>0</v>
      </c>
      <c r="AI2433" s="54">
        <f t="shared" si="26"/>
        <v>0.4143561821</v>
      </c>
      <c r="AJ2433" s="54">
        <f t="shared" si="27"/>
        <v>0.005497805107</v>
      </c>
      <c r="AK2433" s="54">
        <f t="shared" si="28"/>
        <v>0.2106469765</v>
      </c>
      <c r="AL2433" s="54">
        <f t="shared" si="29"/>
        <v>0.01497876225</v>
      </c>
      <c r="AM2433" s="54">
        <f t="shared" si="30"/>
        <v>2.584962272</v>
      </c>
      <c r="AN2433" s="54">
        <f t="shared" si="31"/>
        <v>-5.169924544</v>
      </c>
      <c r="AO2433" s="55">
        <f t="shared" si="32"/>
        <v>2.997204322</v>
      </c>
      <c r="AP2433" s="55">
        <f t="shared" si="33"/>
        <v>0.001162110206</v>
      </c>
      <c r="AQ2433" s="55">
        <f t="shared" si="34"/>
        <v>2.004343955</v>
      </c>
      <c r="AR2433" s="55">
        <f t="shared" si="35"/>
        <v>0.0006109026171</v>
      </c>
      <c r="AS2433" s="55">
        <f t="shared" si="36"/>
        <v>0</v>
      </c>
      <c r="AT2433" s="55">
        <f t="shared" si="37"/>
        <v>1.923673664</v>
      </c>
      <c r="AU2433" s="55">
        <f t="shared" si="38"/>
        <v>0.02552389309</v>
      </c>
      <c r="AV2433" s="55">
        <f t="shared" si="39"/>
        <v>0.9779413426</v>
      </c>
      <c r="AW2433" s="55">
        <f t="shared" si="40"/>
        <v>0.0695398107</v>
      </c>
      <c r="AX2433" s="55">
        <f t="shared" si="41"/>
        <v>8</v>
      </c>
      <c r="AY2433" s="55">
        <f t="shared" si="42"/>
        <v>24.00168772</v>
      </c>
      <c r="AZ2433" s="54">
        <f t="shared" ref="AZ2433:BA2433" si="17073">AO2433*2</f>
        <v>5.994408644</v>
      </c>
      <c r="BA2433" s="54">
        <f t="shared" si="17073"/>
        <v>0.002324220413</v>
      </c>
      <c r="BB2433" s="54">
        <f t="shared" ref="BB2433:BD2433" si="17074">AQ2433*(3/2)</f>
        <v>3.006515933</v>
      </c>
      <c r="BC2433" s="54">
        <f t="shared" si="17074"/>
        <v>0.0009163539257</v>
      </c>
      <c r="BD2433" s="54">
        <f t="shared" si="17074"/>
        <v>0</v>
      </c>
      <c r="BE2433" s="54">
        <f t="shared" ref="BE2433:BH2433" si="17075">AT2433</f>
        <v>1.923673664</v>
      </c>
      <c r="BF2433" s="54">
        <f t="shared" si="17075"/>
        <v>0.02552389309</v>
      </c>
      <c r="BG2433" s="54">
        <f t="shared" si="17075"/>
        <v>0.9779413426</v>
      </c>
      <c r="BH2433" s="54">
        <f t="shared" si="17075"/>
        <v>0.0695398107</v>
      </c>
      <c r="BI2433" s="54">
        <f t="shared" si="46"/>
        <v>12.00084386</v>
      </c>
      <c r="BJ2433" s="54">
        <f t="shared" si="47"/>
        <v>-24.00168772</v>
      </c>
      <c r="BK2433" s="56">
        <f t="shared" ref="BK2433:BN2433" si="17076">AO2433</f>
        <v>2.997204322</v>
      </c>
      <c r="BL2433" s="56">
        <f t="shared" si="17076"/>
        <v>0.001162110206</v>
      </c>
      <c r="BM2433" s="56">
        <f t="shared" si="17076"/>
        <v>2.004343955</v>
      </c>
      <c r="BN2433" s="56">
        <f t="shared" si="17076"/>
        <v>0.0006109026171</v>
      </c>
      <c r="BO2433" s="56">
        <f t="shared" si="49"/>
        <v>0</v>
      </c>
      <c r="BP2433" s="56">
        <f t="shared" si="50"/>
        <v>1.923673664</v>
      </c>
      <c r="BQ2433" s="56">
        <f t="shared" ref="BQ2433:BS2433" si="17077">AU2433</f>
        <v>0.02552389309</v>
      </c>
      <c r="BR2433" s="56">
        <f t="shared" si="17077"/>
        <v>0.9779413426</v>
      </c>
      <c r="BS2433" s="56">
        <f t="shared" si="17077"/>
        <v>0.0695398107</v>
      </c>
      <c r="BT2433" s="56">
        <f t="shared" si="52"/>
        <v>8</v>
      </c>
      <c r="BU2433" s="50">
        <f t="shared" ref="BU2433:BX2433" si="17078">AZ2433</f>
        <v>5.994408644</v>
      </c>
      <c r="BV2433" s="50">
        <f t="shared" si="17078"/>
        <v>0.002324220413</v>
      </c>
      <c r="BW2433" s="50">
        <f t="shared" si="17078"/>
        <v>3.006515933</v>
      </c>
      <c r="BX2433" s="50">
        <f t="shared" si="17078"/>
        <v>0.0009163539257</v>
      </c>
      <c r="BY2433" s="50">
        <f t="shared" si="54"/>
        <v>0</v>
      </c>
      <c r="BZ2433" s="50">
        <f t="shared" si="55"/>
        <v>1.923673664</v>
      </c>
      <c r="CA2433" s="50">
        <f t="shared" ref="CA2433:CC2433" si="17079">BF2433</f>
        <v>0.02552389309</v>
      </c>
      <c r="CB2433" s="50">
        <f t="shared" si="17079"/>
        <v>0.9779413426</v>
      </c>
      <c r="CC2433" s="50">
        <f t="shared" si="17079"/>
        <v>0.0695398107</v>
      </c>
      <c r="CD2433" s="50">
        <f t="shared" si="57"/>
        <v>12.00084386</v>
      </c>
      <c r="CE2433" s="57">
        <f t="shared" si="58"/>
        <v>38.79</v>
      </c>
      <c r="CF2433" s="57">
        <f t="shared" si="59"/>
        <v>0.02</v>
      </c>
      <c r="CG2433" s="57">
        <f t="shared" si="60"/>
        <v>22.01</v>
      </c>
      <c r="CH2433" s="57">
        <f t="shared" si="61"/>
        <v>0.01</v>
      </c>
      <c r="CI2433" s="58">
        <f t="shared" si="62"/>
        <v>0</v>
      </c>
      <c r="CJ2433" s="58">
        <f t="shared" si="63"/>
        <v>29.77</v>
      </c>
      <c r="CK2433" s="57">
        <f t="shared" si="64"/>
        <v>0.39</v>
      </c>
      <c r="CL2433" s="57">
        <f t="shared" si="65"/>
        <v>8.49</v>
      </c>
      <c r="CM2433" s="57">
        <f t="shared" si="66"/>
        <v>0.84</v>
      </c>
      <c r="CN2433" s="57">
        <f t="shared" si="67"/>
        <v>100.32</v>
      </c>
      <c r="CO2433" s="59">
        <f t="shared" si="68"/>
        <v>0.3263417394</v>
      </c>
      <c r="CP2433" s="59">
        <f t="shared" si="69"/>
        <v>0.6419352389</v>
      </c>
      <c r="CQ2433" s="59">
        <f t="shared" si="70"/>
        <v>0.008517393941</v>
      </c>
      <c r="CR2433" s="59">
        <f t="shared" si="71"/>
        <v>0.02320562777</v>
      </c>
      <c r="CS2433" s="60">
        <f t="shared" si="72"/>
        <v>32.63417394</v>
      </c>
      <c r="CT2433" s="60">
        <f t="shared" si="73"/>
        <v>2.320562777</v>
      </c>
      <c r="CU2433" s="60">
        <f t="shared" si="74"/>
        <v>65.04526328</v>
      </c>
      <c r="CV2433" s="61">
        <f t="shared" si="75"/>
        <v>0.1863764975</v>
      </c>
      <c r="CW2433" s="61">
        <f t="shared" si="76"/>
        <v>0.2826119463</v>
      </c>
      <c r="CX2433" s="62"/>
    </row>
    <row r="2434" ht="15.75" customHeight="1">
      <c r="A2434" s="17" t="s">
        <v>53</v>
      </c>
      <c r="B2434" s="87" t="s">
        <v>1856</v>
      </c>
      <c r="C2434" s="88" t="s">
        <v>2534</v>
      </c>
      <c r="D2434" s="89"/>
      <c r="E2434" s="89" t="s">
        <v>2535</v>
      </c>
      <c r="F2434" s="90">
        <v>7.0</v>
      </c>
      <c r="G2434" s="89" t="s">
        <v>2542</v>
      </c>
      <c r="H2434" s="95">
        <v>36.95</v>
      </c>
      <c r="I2434" s="92">
        <v>2.82</v>
      </c>
      <c r="J2434" s="92">
        <v>21.21</v>
      </c>
      <c r="K2434" s="92">
        <v>1.22</v>
      </c>
      <c r="L2434" s="92">
        <v>0.02</v>
      </c>
      <c r="M2434" s="92">
        <v>0.01</v>
      </c>
      <c r="N2434" s="92">
        <v>8.99</v>
      </c>
      <c r="O2434" s="92">
        <v>28.35</v>
      </c>
      <c r="P2434" s="92"/>
      <c r="Q2434" s="50">
        <f t="shared" si="8"/>
        <v>99.57</v>
      </c>
      <c r="R2434" s="51">
        <f t="shared" si="9"/>
        <v>12</v>
      </c>
      <c r="S2434" s="52">
        <f t="shared" si="10"/>
        <v>0.6149693015</v>
      </c>
      <c r="T2434" s="52">
        <f t="shared" si="11"/>
        <v>0.0002503166506</v>
      </c>
      <c r="U2434" s="52">
        <f t="shared" si="12"/>
        <v>0.4160402035</v>
      </c>
      <c r="V2434" s="52">
        <f t="shared" si="13"/>
        <v>0.0001315874313</v>
      </c>
      <c r="W2434" s="52">
        <f t="shared" si="14"/>
        <v>0</v>
      </c>
      <c r="X2434" s="52">
        <f t="shared" si="15"/>
        <v>0.3945917958</v>
      </c>
      <c r="Y2434" s="52">
        <f t="shared" si="16"/>
        <v>0.1267314562</v>
      </c>
      <c r="Z2434" s="52">
        <f t="shared" si="17"/>
        <v>0.06996754697</v>
      </c>
      <c r="AA2434" s="52">
        <f t="shared" si="18"/>
        <v>0.02175486899</v>
      </c>
      <c r="AB2434" s="52">
        <f t="shared" si="19"/>
        <v>1.644437077</v>
      </c>
      <c r="AC2434" s="53">
        <f t="shared" si="20"/>
        <v>4.935485181</v>
      </c>
      <c r="AD2434" s="54">
        <f t="shared" si="21"/>
        <v>1.229938603</v>
      </c>
      <c r="AE2434" s="54">
        <f t="shared" si="22"/>
        <v>0.0005006333011</v>
      </c>
      <c r="AF2434" s="54">
        <f t="shared" si="23"/>
        <v>0.6240603052</v>
      </c>
      <c r="AG2434" s="54">
        <f t="shared" si="24"/>
        <v>0.0001973811469</v>
      </c>
      <c r="AH2434" s="54">
        <f t="shared" si="25"/>
        <v>0</v>
      </c>
      <c r="AI2434" s="54">
        <f t="shared" si="26"/>
        <v>0.3945917958</v>
      </c>
      <c r="AJ2434" s="54">
        <f t="shared" si="27"/>
        <v>0.1267314562</v>
      </c>
      <c r="AK2434" s="54">
        <f t="shared" si="28"/>
        <v>0.06996754697</v>
      </c>
      <c r="AL2434" s="54">
        <f t="shared" si="29"/>
        <v>0.02175486899</v>
      </c>
      <c r="AM2434" s="54">
        <f t="shared" si="30"/>
        <v>2.467742591</v>
      </c>
      <c r="AN2434" s="54">
        <f t="shared" si="31"/>
        <v>-4.935485181</v>
      </c>
      <c r="AO2434" s="55">
        <f t="shared" si="32"/>
        <v>2.991755951</v>
      </c>
      <c r="AP2434" s="55">
        <f t="shared" si="33"/>
        <v>0.001217762134</v>
      </c>
      <c r="AQ2434" s="55">
        <f t="shared" si="34"/>
        <v>2.023988436</v>
      </c>
      <c r="AR2434" s="55">
        <f t="shared" si="35"/>
        <v>0.0006401579392</v>
      </c>
      <c r="AS2434" s="55">
        <f t="shared" si="36"/>
        <v>0</v>
      </c>
      <c r="AT2434" s="55">
        <f t="shared" si="37"/>
        <v>1.919644364</v>
      </c>
      <c r="AU2434" s="55">
        <f t="shared" si="38"/>
        <v>0.6165341707</v>
      </c>
      <c r="AV2434" s="55">
        <f t="shared" si="39"/>
        <v>0.3403841859</v>
      </c>
      <c r="AW2434" s="55">
        <f t="shared" si="40"/>
        <v>0.1058349719</v>
      </c>
      <c r="AX2434" s="55">
        <f t="shared" si="41"/>
        <v>8</v>
      </c>
      <c r="AY2434" s="55">
        <f t="shared" si="42"/>
        <v>24.01057602</v>
      </c>
      <c r="AZ2434" s="54">
        <f t="shared" ref="AZ2434:BA2434" si="17080">AO2434*2</f>
        <v>5.983511903</v>
      </c>
      <c r="BA2434" s="54">
        <f t="shared" si="17080"/>
        <v>0.002435524268</v>
      </c>
      <c r="BB2434" s="54">
        <f t="shared" ref="BB2434:BD2434" si="17081">AQ2434*(3/2)</f>
        <v>3.035982654</v>
      </c>
      <c r="BC2434" s="54">
        <f t="shared" si="17081"/>
        <v>0.0009602369088</v>
      </c>
      <c r="BD2434" s="54">
        <f t="shared" si="17081"/>
        <v>0</v>
      </c>
      <c r="BE2434" s="54">
        <f t="shared" ref="BE2434:BH2434" si="17082">AT2434</f>
        <v>1.919644364</v>
      </c>
      <c r="BF2434" s="54">
        <f t="shared" si="17082"/>
        <v>0.6165341707</v>
      </c>
      <c r="BG2434" s="54">
        <f t="shared" si="17082"/>
        <v>0.3403841859</v>
      </c>
      <c r="BH2434" s="54">
        <f t="shared" si="17082"/>
        <v>0.1058349719</v>
      </c>
      <c r="BI2434" s="54">
        <f t="shared" si="46"/>
        <v>12.00528801</v>
      </c>
      <c r="BJ2434" s="54">
        <f t="shared" si="47"/>
        <v>-24.01057602</v>
      </c>
      <c r="BK2434" s="56">
        <f t="shared" ref="BK2434:BN2434" si="17083">AO2434</f>
        <v>2.991755951</v>
      </c>
      <c r="BL2434" s="56">
        <f t="shared" si="17083"/>
        <v>0.001217762134</v>
      </c>
      <c r="BM2434" s="56">
        <f t="shared" si="17083"/>
        <v>2.023988436</v>
      </c>
      <c r="BN2434" s="56">
        <f t="shared" si="17083"/>
        <v>0.0006401579392</v>
      </c>
      <c r="BO2434" s="56">
        <f t="shared" si="49"/>
        <v>0</v>
      </c>
      <c r="BP2434" s="56">
        <f t="shared" si="50"/>
        <v>1.919644364</v>
      </c>
      <c r="BQ2434" s="56">
        <f t="shared" ref="BQ2434:BS2434" si="17084">AU2434</f>
        <v>0.6165341707</v>
      </c>
      <c r="BR2434" s="56">
        <f t="shared" si="17084"/>
        <v>0.3403841859</v>
      </c>
      <c r="BS2434" s="56">
        <f t="shared" si="17084"/>
        <v>0.1058349719</v>
      </c>
      <c r="BT2434" s="56">
        <f t="shared" si="52"/>
        <v>8</v>
      </c>
      <c r="BU2434" s="50">
        <f t="shared" ref="BU2434:BX2434" si="17085">AZ2434</f>
        <v>5.983511903</v>
      </c>
      <c r="BV2434" s="50">
        <f t="shared" si="17085"/>
        <v>0.002435524268</v>
      </c>
      <c r="BW2434" s="50">
        <f t="shared" si="17085"/>
        <v>3.035982654</v>
      </c>
      <c r="BX2434" s="50">
        <f t="shared" si="17085"/>
        <v>0.0009602369088</v>
      </c>
      <c r="BY2434" s="50">
        <f t="shared" si="54"/>
        <v>0</v>
      </c>
      <c r="BZ2434" s="50">
        <f t="shared" si="55"/>
        <v>1.919644364</v>
      </c>
      <c r="CA2434" s="50">
        <f t="shared" ref="CA2434:CC2434" si="17086">BF2434</f>
        <v>0.6165341707</v>
      </c>
      <c r="CB2434" s="50">
        <f t="shared" si="17086"/>
        <v>0.3403841859</v>
      </c>
      <c r="CC2434" s="50">
        <f t="shared" si="17086"/>
        <v>0.1058349719</v>
      </c>
      <c r="CD2434" s="50">
        <f t="shared" si="57"/>
        <v>12.00528801</v>
      </c>
      <c r="CE2434" s="57">
        <f t="shared" si="58"/>
        <v>36.95</v>
      </c>
      <c r="CF2434" s="57">
        <f t="shared" si="59"/>
        <v>0.02</v>
      </c>
      <c r="CG2434" s="57">
        <f t="shared" si="60"/>
        <v>21.21</v>
      </c>
      <c r="CH2434" s="57">
        <f t="shared" si="61"/>
        <v>0.01</v>
      </c>
      <c r="CI2434" s="58">
        <f t="shared" si="62"/>
        <v>0</v>
      </c>
      <c r="CJ2434" s="58">
        <f t="shared" si="63"/>
        <v>28.35</v>
      </c>
      <c r="CK2434" s="57">
        <f t="shared" si="64"/>
        <v>8.99</v>
      </c>
      <c r="CL2434" s="57">
        <f t="shared" si="65"/>
        <v>2.82</v>
      </c>
      <c r="CM2434" s="57">
        <f t="shared" si="66"/>
        <v>1.22</v>
      </c>
      <c r="CN2434" s="57">
        <f t="shared" si="67"/>
        <v>99.57</v>
      </c>
      <c r="CO2434" s="59">
        <f t="shared" si="68"/>
        <v>0.1141310519</v>
      </c>
      <c r="CP2434" s="59">
        <f t="shared" si="69"/>
        <v>0.6436580771</v>
      </c>
      <c r="CQ2434" s="59">
        <f t="shared" si="70"/>
        <v>0.206724332</v>
      </c>
      <c r="CR2434" s="59">
        <f t="shared" si="71"/>
        <v>0.03548653897</v>
      </c>
      <c r="CS2434" s="60">
        <f t="shared" si="72"/>
        <v>11.41310519</v>
      </c>
      <c r="CT2434" s="60">
        <f t="shared" si="73"/>
        <v>3.548653897</v>
      </c>
      <c r="CU2434" s="60">
        <f t="shared" si="74"/>
        <v>85.03824091</v>
      </c>
      <c r="CV2434" s="61">
        <f t="shared" si="75"/>
        <v>0.09255206494</v>
      </c>
      <c r="CW2434" s="61">
        <f t="shared" si="76"/>
        <v>0.09883749097</v>
      </c>
      <c r="CX2434" s="62"/>
    </row>
    <row r="2435" ht="15.75" customHeight="1">
      <c r="A2435" s="17" t="s">
        <v>53</v>
      </c>
      <c r="B2435" s="87" t="s">
        <v>1856</v>
      </c>
      <c r="C2435" s="88" t="s">
        <v>2534</v>
      </c>
      <c r="D2435" s="89"/>
      <c r="E2435" s="89" t="s">
        <v>2535</v>
      </c>
      <c r="F2435" s="90">
        <v>8.0</v>
      </c>
      <c r="G2435" s="89" t="s">
        <v>2543</v>
      </c>
      <c r="H2435" s="95">
        <v>37.91</v>
      </c>
      <c r="I2435" s="92">
        <v>5.45</v>
      </c>
      <c r="J2435" s="92">
        <v>21.24</v>
      </c>
      <c r="K2435" s="92">
        <v>0.58</v>
      </c>
      <c r="L2435" s="92">
        <v>0.0</v>
      </c>
      <c r="M2435" s="92">
        <v>0.0</v>
      </c>
      <c r="N2435" s="92">
        <v>0.55</v>
      </c>
      <c r="O2435" s="92">
        <v>34.21</v>
      </c>
      <c r="P2435" s="92"/>
      <c r="Q2435" s="50">
        <f t="shared" si="8"/>
        <v>99.94</v>
      </c>
      <c r="R2435" s="51">
        <f t="shared" si="9"/>
        <v>12</v>
      </c>
      <c r="S2435" s="52">
        <f t="shared" si="10"/>
        <v>0.630946853</v>
      </c>
      <c r="T2435" s="52">
        <f t="shared" si="11"/>
        <v>0</v>
      </c>
      <c r="U2435" s="52">
        <f t="shared" si="12"/>
        <v>0.4166286621</v>
      </c>
      <c r="V2435" s="52">
        <f t="shared" si="13"/>
        <v>0</v>
      </c>
      <c r="W2435" s="52">
        <f t="shared" si="14"/>
        <v>0</v>
      </c>
      <c r="X2435" s="52">
        <f t="shared" si="15"/>
        <v>0.4761546856</v>
      </c>
      <c r="Y2435" s="52">
        <f t="shared" si="16"/>
        <v>0.007753314895</v>
      </c>
      <c r="Z2435" s="52">
        <f t="shared" si="17"/>
        <v>0.1352209684</v>
      </c>
      <c r="AA2435" s="52">
        <f t="shared" si="18"/>
        <v>0.0103424787</v>
      </c>
      <c r="AB2435" s="52">
        <f t="shared" si="19"/>
        <v>1.677046963</v>
      </c>
      <c r="AC2435" s="53">
        <f t="shared" si="20"/>
        <v>5.032616293</v>
      </c>
      <c r="AD2435" s="54">
        <f t="shared" si="21"/>
        <v>1.261893706</v>
      </c>
      <c r="AE2435" s="54">
        <f t="shared" si="22"/>
        <v>0</v>
      </c>
      <c r="AF2435" s="54">
        <f t="shared" si="23"/>
        <v>0.6249429931</v>
      </c>
      <c r="AG2435" s="54">
        <f t="shared" si="24"/>
        <v>0</v>
      </c>
      <c r="AH2435" s="54">
        <f t="shared" si="25"/>
        <v>0</v>
      </c>
      <c r="AI2435" s="54">
        <f t="shared" si="26"/>
        <v>0.4761546856</v>
      </c>
      <c r="AJ2435" s="54">
        <f t="shared" si="27"/>
        <v>0.007753314895</v>
      </c>
      <c r="AK2435" s="54">
        <f t="shared" si="28"/>
        <v>0.1352209684</v>
      </c>
      <c r="AL2435" s="54">
        <f t="shared" si="29"/>
        <v>0.0103424787</v>
      </c>
      <c r="AM2435" s="54">
        <f t="shared" si="30"/>
        <v>2.516308147</v>
      </c>
      <c r="AN2435" s="54">
        <f t="shared" si="31"/>
        <v>-5.032616293</v>
      </c>
      <c r="AO2435" s="55">
        <f t="shared" si="32"/>
        <v>3.00979933</v>
      </c>
      <c r="AP2435" s="55">
        <f t="shared" si="33"/>
        <v>0</v>
      </c>
      <c r="AQ2435" s="55">
        <f t="shared" si="34"/>
        <v>1.987439452</v>
      </c>
      <c r="AR2435" s="55">
        <f t="shared" si="35"/>
        <v>0</v>
      </c>
      <c r="AS2435" s="55">
        <f t="shared" si="36"/>
        <v>0</v>
      </c>
      <c r="AT2435" s="55">
        <f t="shared" si="37"/>
        <v>2.271395834</v>
      </c>
      <c r="AU2435" s="55">
        <f t="shared" si="38"/>
        <v>0.03698555887</v>
      </c>
      <c r="AV2435" s="55">
        <f t="shared" si="39"/>
        <v>0.6450432048</v>
      </c>
      <c r="AW2435" s="55">
        <f t="shared" si="40"/>
        <v>0.04933662053</v>
      </c>
      <c r="AX2435" s="55">
        <f t="shared" si="41"/>
        <v>8</v>
      </c>
      <c r="AY2435" s="55">
        <f t="shared" si="42"/>
        <v>24.00703811</v>
      </c>
      <c r="AZ2435" s="54">
        <f t="shared" ref="AZ2435:BA2435" si="17087">AO2435*2</f>
        <v>6.019598659</v>
      </c>
      <c r="BA2435" s="54">
        <f t="shared" si="17087"/>
        <v>0</v>
      </c>
      <c r="BB2435" s="54">
        <f t="shared" ref="BB2435:BD2435" si="17088">AQ2435*(3/2)</f>
        <v>2.981159178</v>
      </c>
      <c r="BC2435" s="54">
        <f t="shared" si="17088"/>
        <v>0</v>
      </c>
      <c r="BD2435" s="54">
        <f t="shared" si="17088"/>
        <v>0</v>
      </c>
      <c r="BE2435" s="54">
        <f t="shared" ref="BE2435:BH2435" si="17089">AT2435</f>
        <v>2.271395834</v>
      </c>
      <c r="BF2435" s="54">
        <f t="shared" si="17089"/>
        <v>0.03698555887</v>
      </c>
      <c r="BG2435" s="54">
        <f t="shared" si="17089"/>
        <v>0.6450432048</v>
      </c>
      <c r="BH2435" s="54">
        <f t="shared" si="17089"/>
        <v>0.04933662053</v>
      </c>
      <c r="BI2435" s="54">
        <f t="shared" si="46"/>
        <v>12.00351906</v>
      </c>
      <c r="BJ2435" s="54">
        <f t="shared" si="47"/>
        <v>-24.00703811</v>
      </c>
      <c r="BK2435" s="56">
        <f t="shared" ref="BK2435:BN2435" si="17090">AO2435</f>
        <v>3.00979933</v>
      </c>
      <c r="BL2435" s="56">
        <f t="shared" si="17090"/>
        <v>0</v>
      </c>
      <c r="BM2435" s="56">
        <f t="shared" si="17090"/>
        <v>1.987439452</v>
      </c>
      <c r="BN2435" s="56">
        <f t="shared" si="17090"/>
        <v>0</v>
      </c>
      <c r="BO2435" s="56">
        <f t="shared" si="49"/>
        <v>0</v>
      </c>
      <c r="BP2435" s="56">
        <f t="shared" si="50"/>
        <v>2.271395834</v>
      </c>
      <c r="BQ2435" s="56">
        <f t="shared" ref="BQ2435:BS2435" si="17091">AU2435</f>
        <v>0.03698555887</v>
      </c>
      <c r="BR2435" s="56">
        <f t="shared" si="17091"/>
        <v>0.6450432048</v>
      </c>
      <c r="BS2435" s="56">
        <f t="shared" si="17091"/>
        <v>0.04933662053</v>
      </c>
      <c r="BT2435" s="56">
        <f t="shared" si="52"/>
        <v>8</v>
      </c>
      <c r="BU2435" s="50">
        <f t="shared" ref="BU2435:BX2435" si="17092">AZ2435</f>
        <v>6.019598659</v>
      </c>
      <c r="BV2435" s="50">
        <f t="shared" si="17092"/>
        <v>0</v>
      </c>
      <c r="BW2435" s="50">
        <f t="shared" si="17092"/>
        <v>2.981159178</v>
      </c>
      <c r="BX2435" s="50">
        <f t="shared" si="17092"/>
        <v>0</v>
      </c>
      <c r="BY2435" s="50">
        <f t="shared" si="54"/>
        <v>0</v>
      </c>
      <c r="BZ2435" s="50">
        <f t="shared" si="55"/>
        <v>2.271395834</v>
      </c>
      <c r="CA2435" s="50">
        <f t="shared" ref="CA2435:CC2435" si="17093">BF2435</f>
        <v>0.03698555887</v>
      </c>
      <c r="CB2435" s="50">
        <f t="shared" si="17093"/>
        <v>0.6450432048</v>
      </c>
      <c r="CC2435" s="50">
        <f t="shared" si="17093"/>
        <v>0.04933662053</v>
      </c>
      <c r="CD2435" s="50">
        <f t="shared" si="57"/>
        <v>12.00351906</v>
      </c>
      <c r="CE2435" s="57">
        <f t="shared" si="58"/>
        <v>37.91</v>
      </c>
      <c r="CF2435" s="57">
        <f t="shared" si="59"/>
        <v>0</v>
      </c>
      <c r="CG2435" s="57">
        <f t="shared" si="60"/>
        <v>21.24</v>
      </c>
      <c r="CH2435" s="57">
        <f t="shared" si="61"/>
        <v>0</v>
      </c>
      <c r="CI2435" s="58">
        <f t="shared" si="62"/>
        <v>0</v>
      </c>
      <c r="CJ2435" s="58">
        <f t="shared" si="63"/>
        <v>34.21</v>
      </c>
      <c r="CK2435" s="57">
        <f t="shared" si="64"/>
        <v>0.55</v>
      </c>
      <c r="CL2435" s="57">
        <f t="shared" si="65"/>
        <v>5.45</v>
      </c>
      <c r="CM2435" s="57">
        <f t="shared" si="66"/>
        <v>0.58</v>
      </c>
      <c r="CN2435" s="57">
        <f t="shared" si="67"/>
        <v>99.94</v>
      </c>
      <c r="CO2435" s="59">
        <f t="shared" si="68"/>
        <v>0.214816683</v>
      </c>
      <c r="CP2435" s="59">
        <f t="shared" si="69"/>
        <v>0.7564357166</v>
      </c>
      <c r="CQ2435" s="59">
        <f t="shared" si="70"/>
        <v>0.01231718281</v>
      </c>
      <c r="CR2435" s="59">
        <f t="shared" si="71"/>
        <v>0.01643041752</v>
      </c>
      <c r="CS2435" s="60">
        <f t="shared" si="72"/>
        <v>21.4816683</v>
      </c>
      <c r="CT2435" s="60">
        <f t="shared" si="73"/>
        <v>1.643041752</v>
      </c>
      <c r="CU2435" s="60">
        <f t="shared" si="74"/>
        <v>76.87528995</v>
      </c>
      <c r="CV2435" s="61">
        <f t="shared" si="75"/>
        <v>0.123838759</v>
      </c>
      <c r="CW2435" s="61">
        <f t="shared" si="76"/>
        <v>0.1860312475</v>
      </c>
      <c r="CX2435" s="62"/>
    </row>
    <row r="2436" ht="15.75" customHeight="1">
      <c r="A2436" s="17" t="s">
        <v>53</v>
      </c>
      <c r="B2436" s="87" t="s">
        <v>1856</v>
      </c>
      <c r="C2436" s="88" t="s">
        <v>2534</v>
      </c>
      <c r="D2436" s="89"/>
      <c r="E2436" s="89" t="s">
        <v>2535</v>
      </c>
      <c r="F2436" s="90">
        <v>9.0</v>
      </c>
      <c r="G2436" s="89" t="s">
        <v>2544</v>
      </c>
      <c r="H2436" s="95">
        <v>37.18</v>
      </c>
      <c r="I2436" s="92">
        <v>2.17</v>
      </c>
      <c r="J2436" s="92">
        <v>20.83</v>
      </c>
      <c r="K2436" s="92">
        <v>5.65</v>
      </c>
      <c r="L2436" s="92">
        <v>0.01</v>
      </c>
      <c r="M2436" s="92">
        <v>0.0</v>
      </c>
      <c r="N2436" s="92">
        <v>1.45</v>
      </c>
      <c r="O2436" s="92">
        <v>32.11</v>
      </c>
      <c r="P2436" s="92"/>
      <c r="Q2436" s="50">
        <f t="shared" si="8"/>
        <v>99.4</v>
      </c>
      <c r="R2436" s="51">
        <f t="shared" si="9"/>
        <v>12</v>
      </c>
      <c r="S2436" s="52">
        <f t="shared" si="10"/>
        <v>0.6187972565</v>
      </c>
      <c r="T2436" s="52">
        <f t="shared" si="11"/>
        <v>0.0001251583253</v>
      </c>
      <c r="U2436" s="52">
        <f t="shared" si="12"/>
        <v>0.408586395</v>
      </c>
      <c r="V2436" s="52">
        <f t="shared" si="13"/>
        <v>0</v>
      </c>
      <c r="W2436" s="52">
        <f t="shared" si="14"/>
        <v>0</v>
      </c>
      <c r="X2436" s="52">
        <f t="shared" si="15"/>
        <v>0.4469256636</v>
      </c>
      <c r="Y2436" s="52">
        <f t="shared" si="16"/>
        <v>0.02044055745</v>
      </c>
      <c r="Z2436" s="52">
        <f t="shared" si="17"/>
        <v>0.0538402755</v>
      </c>
      <c r="AA2436" s="52">
        <f t="shared" si="18"/>
        <v>0.100750008</v>
      </c>
      <c r="AB2436" s="52">
        <f t="shared" si="19"/>
        <v>1.649465314</v>
      </c>
      <c r="AC2436" s="53">
        <f t="shared" si="20"/>
        <v>4.945361854</v>
      </c>
      <c r="AD2436" s="54">
        <f t="shared" si="21"/>
        <v>1.237594513</v>
      </c>
      <c r="AE2436" s="54">
        <f t="shared" si="22"/>
        <v>0.0002503166506</v>
      </c>
      <c r="AF2436" s="54">
        <f t="shared" si="23"/>
        <v>0.6128795926</v>
      </c>
      <c r="AG2436" s="54">
        <f t="shared" si="24"/>
        <v>0</v>
      </c>
      <c r="AH2436" s="54">
        <f t="shared" si="25"/>
        <v>0</v>
      </c>
      <c r="AI2436" s="54">
        <f t="shared" si="26"/>
        <v>0.4469256636</v>
      </c>
      <c r="AJ2436" s="54">
        <f t="shared" si="27"/>
        <v>0.02044055745</v>
      </c>
      <c r="AK2436" s="54">
        <f t="shared" si="28"/>
        <v>0.0538402755</v>
      </c>
      <c r="AL2436" s="54">
        <f t="shared" si="29"/>
        <v>0.100750008</v>
      </c>
      <c r="AM2436" s="54">
        <f t="shared" si="30"/>
        <v>2.472680927</v>
      </c>
      <c r="AN2436" s="54">
        <f t="shared" si="31"/>
        <v>-4.945361854</v>
      </c>
      <c r="AO2436" s="55">
        <f t="shared" si="32"/>
        <v>3.001201667</v>
      </c>
      <c r="AP2436" s="55">
        <f t="shared" si="33"/>
        <v>0.0006070249513</v>
      </c>
      <c r="AQ2436" s="55">
        <f t="shared" si="34"/>
        <v>1.981667108</v>
      </c>
      <c r="AR2436" s="55">
        <f t="shared" si="35"/>
        <v>0</v>
      </c>
      <c r="AS2436" s="55">
        <f t="shared" si="36"/>
        <v>0</v>
      </c>
      <c r="AT2436" s="55">
        <f t="shared" si="37"/>
        <v>2.167614728</v>
      </c>
      <c r="AU2436" s="55">
        <f t="shared" si="38"/>
        <v>0.09913785889</v>
      </c>
      <c r="AV2436" s="55">
        <f t="shared" si="39"/>
        <v>0.2611283791</v>
      </c>
      <c r="AW2436" s="55">
        <f t="shared" si="40"/>
        <v>0.4886432331</v>
      </c>
      <c r="AX2436" s="55">
        <f t="shared" si="41"/>
        <v>8</v>
      </c>
      <c r="AY2436" s="55">
        <f t="shared" si="42"/>
        <v>23.98528449</v>
      </c>
      <c r="AZ2436" s="54">
        <f t="shared" ref="AZ2436:BA2436" si="17094">AO2436*2</f>
        <v>6.002403335</v>
      </c>
      <c r="BA2436" s="54">
        <f t="shared" si="17094"/>
        <v>0.001214049903</v>
      </c>
      <c r="BB2436" s="54">
        <f t="shared" ref="BB2436:BD2436" si="17095">AQ2436*(3/2)</f>
        <v>2.972500663</v>
      </c>
      <c r="BC2436" s="54">
        <f t="shared" si="17095"/>
        <v>0</v>
      </c>
      <c r="BD2436" s="54">
        <f t="shared" si="17095"/>
        <v>0</v>
      </c>
      <c r="BE2436" s="54">
        <f t="shared" ref="BE2436:BH2436" si="17096">AT2436</f>
        <v>2.167614728</v>
      </c>
      <c r="BF2436" s="54">
        <f t="shared" si="17096"/>
        <v>0.09913785889</v>
      </c>
      <c r="BG2436" s="54">
        <f t="shared" si="17096"/>
        <v>0.2611283791</v>
      </c>
      <c r="BH2436" s="54">
        <f t="shared" si="17096"/>
        <v>0.4886432331</v>
      </c>
      <c r="BI2436" s="54">
        <f t="shared" si="46"/>
        <v>11.99264225</v>
      </c>
      <c r="BJ2436" s="54">
        <f t="shared" si="47"/>
        <v>-23.98528449</v>
      </c>
      <c r="BK2436" s="56">
        <f t="shared" ref="BK2436:BN2436" si="17097">AO2436</f>
        <v>3.001201667</v>
      </c>
      <c r="BL2436" s="56">
        <f t="shared" si="17097"/>
        <v>0.0006070249513</v>
      </c>
      <c r="BM2436" s="56">
        <f t="shared" si="17097"/>
        <v>1.981667108</v>
      </c>
      <c r="BN2436" s="56">
        <f t="shared" si="17097"/>
        <v>0</v>
      </c>
      <c r="BO2436" s="56">
        <f t="shared" si="49"/>
        <v>0.01471550686</v>
      </c>
      <c r="BP2436" s="56">
        <f t="shared" si="50"/>
        <v>2.152899221</v>
      </c>
      <c r="BQ2436" s="56">
        <f t="shared" ref="BQ2436:BS2436" si="17098">AU2436</f>
        <v>0.09913785889</v>
      </c>
      <c r="BR2436" s="56">
        <f t="shared" si="17098"/>
        <v>0.2611283791</v>
      </c>
      <c r="BS2436" s="56">
        <f t="shared" si="17098"/>
        <v>0.4886432331</v>
      </c>
      <c r="BT2436" s="56">
        <f t="shared" si="52"/>
        <v>8</v>
      </c>
      <c r="BU2436" s="50">
        <f t="shared" ref="BU2436:BX2436" si="17099">AZ2436</f>
        <v>6.002403335</v>
      </c>
      <c r="BV2436" s="50">
        <f t="shared" si="17099"/>
        <v>0.001214049903</v>
      </c>
      <c r="BW2436" s="50">
        <f t="shared" si="17099"/>
        <v>2.972500663</v>
      </c>
      <c r="BX2436" s="50">
        <f t="shared" si="17099"/>
        <v>0</v>
      </c>
      <c r="BY2436" s="50">
        <f t="shared" si="54"/>
        <v>0.02207326029</v>
      </c>
      <c r="BZ2436" s="50">
        <f t="shared" si="55"/>
        <v>2.152899221</v>
      </c>
      <c r="CA2436" s="50">
        <f t="shared" ref="CA2436:CC2436" si="17100">BF2436</f>
        <v>0.09913785889</v>
      </c>
      <c r="CB2436" s="50">
        <f t="shared" si="17100"/>
        <v>0.2611283791</v>
      </c>
      <c r="CC2436" s="50">
        <f t="shared" si="17100"/>
        <v>0.4886432331</v>
      </c>
      <c r="CD2436" s="50">
        <f t="shared" si="57"/>
        <v>12</v>
      </c>
      <c r="CE2436" s="57">
        <f t="shared" si="58"/>
        <v>37.18</v>
      </c>
      <c r="CF2436" s="57">
        <f t="shared" si="59"/>
        <v>0.01</v>
      </c>
      <c r="CG2436" s="57">
        <f t="shared" si="60"/>
        <v>20.83</v>
      </c>
      <c r="CH2436" s="57">
        <f t="shared" si="61"/>
        <v>0</v>
      </c>
      <c r="CI2436" s="58">
        <f t="shared" si="62"/>
        <v>0.2422602351</v>
      </c>
      <c r="CJ2436" s="58">
        <f t="shared" si="63"/>
        <v>31.89201157</v>
      </c>
      <c r="CK2436" s="57">
        <f t="shared" si="64"/>
        <v>1.45</v>
      </c>
      <c r="CL2436" s="57">
        <f t="shared" si="65"/>
        <v>2.17</v>
      </c>
      <c r="CM2436" s="57">
        <f t="shared" si="66"/>
        <v>5.65</v>
      </c>
      <c r="CN2436" s="57">
        <f t="shared" si="67"/>
        <v>99.42427181</v>
      </c>
      <c r="CO2436" s="59">
        <f t="shared" si="68"/>
        <v>0.08699034679</v>
      </c>
      <c r="CP2436" s="59">
        <f t="shared" si="69"/>
        <v>0.7172006753</v>
      </c>
      <c r="CQ2436" s="59">
        <f t="shared" si="70"/>
        <v>0.03302604165</v>
      </c>
      <c r="CR2436" s="59">
        <f t="shared" si="71"/>
        <v>0.1627829363</v>
      </c>
      <c r="CS2436" s="60">
        <f t="shared" si="72"/>
        <v>8.699034679</v>
      </c>
      <c r="CT2436" s="60">
        <f t="shared" si="73"/>
        <v>16.27829363</v>
      </c>
      <c r="CU2436" s="60">
        <f t="shared" si="74"/>
        <v>75.02267169</v>
      </c>
      <c r="CV2436" s="61">
        <f t="shared" si="75"/>
        <v>0.2062781097</v>
      </c>
      <c r="CW2436" s="61">
        <f t="shared" si="76"/>
        <v>0.07533364032</v>
      </c>
      <c r="CX2436" s="62"/>
    </row>
    <row r="2437" ht="15.75" customHeight="1">
      <c r="A2437" s="17" t="s">
        <v>53</v>
      </c>
      <c r="B2437" s="87" t="s">
        <v>1856</v>
      </c>
      <c r="C2437" s="88" t="s">
        <v>2534</v>
      </c>
      <c r="D2437" s="89"/>
      <c r="E2437" s="89" t="s">
        <v>2535</v>
      </c>
      <c r="F2437" s="90">
        <v>10.0</v>
      </c>
      <c r="G2437" s="89" t="s">
        <v>2545</v>
      </c>
      <c r="H2437" s="95">
        <v>37.23</v>
      </c>
      <c r="I2437" s="92">
        <v>2.88</v>
      </c>
      <c r="J2437" s="92">
        <v>21.11</v>
      </c>
      <c r="K2437" s="92">
        <v>0.96</v>
      </c>
      <c r="L2437" s="92">
        <v>0.04</v>
      </c>
      <c r="M2437" s="92">
        <v>0.03</v>
      </c>
      <c r="N2437" s="92">
        <v>9.49</v>
      </c>
      <c r="O2437" s="92">
        <v>28.51</v>
      </c>
      <c r="P2437" s="92"/>
      <c r="Q2437" s="50">
        <f t="shared" si="8"/>
        <v>100.25</v>
      </c>
      <c r="R2437" s="51">
        <f t="shared" si="9"/>
        <v>12</v>
      </c>
      <c r="S2437" s="52">
        <f t="shared" si="10"/>
        <v>0.6196294207</v>
      </c>
      <c r="T2437" s="52">
        <f t="shared" si="11"/>
        <v>0.0005006333011</v>
      </c>
      <c r="U2437" s="52">
        <f t="shared" si="12"/>
        <v>0.4140786749</v>
      </c>
      <c r="V2437" s="52">
        <f t="shared" si="13"/>
        <v>0.0003947622939</v>
      </c>
      <c r="W2437" s="52">
        <f t="shared" si="14"/>
        <v>0</v>
      </c>
      <c r="X2437" s="52">
        <f t="shared" si="15"/>
        <v>0.3968187689</v>
      </c>
      <c r="Y2437" s="52">
        <f t="shared" si="16"/>
        <v>0.1337799243</v>
      </c>
      <c r="Z2437" s="52">
        <f t="shared" si="17"/>
        <v>0.07145621818</v>
      </c>
      <c r="AA2437" s="52">
        <f t="shared" si="18"/>
        <v>0.01711858543</v>
      </c>
      <c r="AB2437" s="52">
        <f t="shared" si="19"/>
        <v>1.653776988</v>
      </c>
      <c r="AC2437" s="53">
        <f t="shared" si="20"/>
        <v>4.962287521</v>
      </c>
      <c r="AD2437" s="54">
        <f t="shared" si="21"/>
        <v>1.239258841</v>
      </c>
      <c r="AE2437" s="54">
        <f t="shared" si="22"/>
        <v>0.001001266602</v>
      </c>
      <c r="AF2437" s="54">
        <f t="shared" si="23"/>
        <v>0.6211180124</v>
      </c>
      <c r="AG2437" s="54">
        <f t="shared" si="24"/>
        <v>0.0005921434408</v>
      </c>
      <c r="AH2437" s="54">
        <f t="shared" si="25"/>
        <v>0</v>
      </c>
      <c r="AI2437" s="54">
        <f t="shared" si="26"/>
        <v>0.3968187689</v>
      </c>
      <c r="AJ2437" s="54">
        <f t="shared" si="27"/>
        <v>0.1337799243</v>
      </c>
      <c r="AK2437" s="54">
        <f t="shared" si="28"/>
        <v>0.07145621818</v>
      </c>
      <c r="AL2437" s="54">
        <f t="shared" si="29"/>
        <v>0.01711858543</v>
      </c>
      <c r="AM2437" s="54">
        <f t="shared" si="30"/>
        <v>2.481143761</v>
      </c>
      <c r="AN2437" s="54">
        <f t="shared" si="31"/>
        <v>-4.962287521</v>
      </c>
      <c r="AO2437" s="55">
        <f t="shared" si="32"/>
        <v>2.997402553</v>
      </c>
      <c r="AP2437" s="55">
        <f t="shared" si="33"/>
        <v>0.002421769343</v>
      </c>
      <c r="AQ2437" s="55">
        <f t="shared" si="34"/>
        <v>2.003068989</v>
      </c>
      <c r="AR2437" s="55">
        <f t="shared" si="35"/>
        <v>0.001909627703</v>
      </c>
      <c r="AS2437" s="55">
        <f t="shared" si="36"/>
        <v>0</v>
      </c>
      <c r="AT2437" s="55">
        <f t="shared" si="37"/>
        <v>1.919575719</v>
      </c>
      <c r="AU2437" s="55">
        <f t="shared" si="38"/>
        <v>0.6471485587</v>
      </c>
      <c r="AV2437" s="55">
        <f t="shared" si="39"/>
        <v>0.3456631393</v>
      </c>
      <c r="AW2437" s="55">
        <f t="shared" si="40"/>
        <v>0.0828096439</v>
      </c>
      <c r="AX2437" s="55">
        <f t="shared" si="41"/>
        <v>8</v>
      </c>
      <c r="AY2437" s="55">
        <f t="shared" si="42"/>
        <v>24.00462726</v>
      </c>
      <c r="AZ2437" s="54">
        <f t="shared" ref="AZ2437:BA2437" si="17101">AO2437*2</f>
        <v>5.994805105</v>
      </c>
      <c r="BA2437" s="54">
        <f t="shared" si="17101"/>
        <v>0.004843538685</v>
      </c>
      <c r="BB2437" s="54">
        <f t="shared" ref="BB2437:BD2437" si="17102">AQ2437*(3/2)</f>
        <v>3.004603484</v>
      </c>
      <c r="BC2437" s="54">
        <f t="shared" si="17102"/>
        <v>0.002864441555</v>
      </c>
      <c r="BD2437" s="54">
        <f t="shared" si="17102"/>
        <v>0</v>
      </c>
      <c r="BE2437" s="54">
        <f t="shared" ref="BE2437:BH2437" si="17103">AT2437</f>
        <v>1.919575719</v>
      </c>
      <c r="BF2437" s="54">
        <f t="shared" si="17103"/>
        <v>0.6471485587</v>
      </c>
      <c r="BG2437" s="54">
        <f t="shared" si="17103"/>
        <v>0.3456631393</v>
      </c>
      <c r="BH2437" s="54">
        <f t="shared" si="17103"/>
        <v>0.0828096439</v>
      </c>
      <c r="BI2437" s="54">
        <f t="shared" si="46"/>
        <v>12.00231363</v>
      </c>
      <c r="BJ2437" s="54">
        <f t="shared" si="47"/>
        <v>-24.00462726</v>
      </c>
      <c r="BK2437" s="56">
        <f t="shared" ref="BK2437:BN2437" si="17104">AO2437</f>
        <v>2.997402553</v>
      </c>
      <c r="BL2437" s="56">
        <f t="shared" si="17104"/>
        <v>0.002421769343</v>
      </c>
      <c r="BM2437" s="56">
        <f t="shared" si="17104"/>
        <v>2.003068989</v>
      </c>
      <c r="BN2437" s="56">
        <f t="shared" si="17104"/>
        <v>0.001909627703</v>
      </c>
      <c r="BO2437" s="56">
        <f t="shared" si="49"/>
        <v>0</v>
      </c>
      <c r="BP2437" s="56">
        <f t="shared" si="50"/>
        <v>1.919575719</v>
      </c>
      <c r="BQ2437" s="56">
        <f t="shared" ref="BQ2437:BS2437" si="17105">AU2437</f>
        <v>0.6471485587</v>
      </c>
      <c r="BR2437" s="56">
        <f t="shared" si="17105"/>
        <v>0.3456631393</v>
      </c>
      <c r="BS2437" s="56">
        <f t="shared" si="17105"/>
        <v>0.0828096439</v>
      </c>
      <c r="BT2437" s="56">
        <f t="shared" si="52"/>
        <v>8</v>
      </c>
      <c r="BU2437" s="50">
        <f t="shared" ref="BU2437:BX2437" si="17106">AZ2437</f>
        <v>5.994805105</v>
      </c>
      <c r="BV2437" s="50">
        <f t="shared" si="17106"/>
        <v>0.004843538685</v>
      </c>
      <c r="BW2437" s="50">
        <f t="shared" si="17106"/>
        <v>3.004603484</v>
      </c>
      <c r="BX2437" s="50">
        <f t="shared" si="17106"/>
        <v>0.002864441555</v>
      </c>
      <c r="BY2437" s="50">
        <f t="shared" si="54"/>
        <v>0</v>
      </c>
      <c r="BZ2437" s="50">
        <f t="shared" si="55"/>
        <v>1.919575719</v>
      </c>
      <c r="CA2437" s="50">
        <f t="shared" ref="CA2437:CC2437" si="17107">BF2437</f>
        <v>0.6471485587</v>
      </c>
      <c r="CB2437" s="50">
        <f t="shared" si="17107"/>
        <v>0.3456631393</v>
      </c>
      <c r="CC2437" s="50">
        <f t="shared" si="17107"/>
        <v>0.0828096439</v>
      </c>
      <c r="CD2437" s="50">
        <f t="shared" si="57"/>
        <v>12.00231363</v>
      </c>
      <c r="CE2437" s="57">
        <f t="shared" si="58"/>
        <v>37.23</v>
      </c>
      <c r="CF2437" s="57">
        <f t="shared" si="59"/>
        <v>0.04</v>
      </c>
      <c r="CG2437" s="57">
        <f t="shared" si="60"/>
        <v>21.11</v>
      </c>
      <c r="CH2437" s="57">
        <f t="shared" si="61"/>
        <v>0.03</v>
      </c>
      <c r="CI2437" s="58">
        <f t="shared" si="62"/>
        <v>0</v>
      </c>
      <c r="CJ2437" s="58">
        <f t="shared" si="63"/>
        <v>28.51</v>
      </c>
      <c r="CK2437" s="57">
        <f t="shared" si="64"/>
        <v>9.49</v>
      </c>
      <c r="CL2437" s="57">
        <f t="shared" si="65"/>
        <v>2.88</v>
      </c>
      <c r="CM2437" s="57">
        <f t="shared" si="66"/>
        <v>0.96</v>
      </c>
      <c r="CN2437" s="57">
        <f t="shared" si="67"/>
        <v>100.25</v>
      </c>
      <c r="CO2437" s="59">
        <f t="shared" si="68"/>
        <v>0.1154058088</v>
      </c>
      <c r="CP2437" s="59">
        <f t="shared" si="69"/>
        <v>0.6408846163</v>
      </c>
      <c r="CQ2437" s="59">
        <f t="shared" si="70"/>
        <v>0.2160620972</v>
      </c>
      <c r="CR2437" s="59">
        <f t="shared" si="71"/>
        <v>0.02764747768</v>
      </c>
      <c r="CS2437" s="60">
        <f t="shared" si="72"/>
        <v>11.54058088</v>
      </c>
      <c r="CT2437" s="60">
        <f t="shared" si="73"/>
        <v>2.764747768</v>
      </c>
      <c r="CU2437" s="60">
        <f t="shared" si="74"/>
        <v>85.69467135</v>
      </c>
      <c r="CV2437" s="61">
        <f t="shared" si="75"/>
        <v>0.08535038208</v>
      </c>
      <c r="CW2437" s="61">
        <f t="shared" si="76"/>
        <v>0.09994143041</v>
      </c>
      <c r="CX2437" s="62"/>
    </row>
    <row r="2438" ht="15.75" customHeight="1">
      <c r="A2438" s="17" t="s">
        <v>53</v>
      </c>
      <c r="B2438" s="87" t="s">
        <v>1856</v>
      </c>
      <c r="C2438" s="88" t="s">
        <v>2534</v>
      </c>
      <c r="D2438" s="89"/>
      <c r="E2438" s="89" t="s">
        <v>2535</v>
      </c>
      <c r="F2438" s="90">
        <v>11.0</v>
      </c>
      <c r="G2438" s="89" t="s">
        <v>2546</v>
      </c>
      <c r="H2438" s="95">
        <v>37.72</v>
      </c>
      <c r="I2438" s="92">
        <v>3.49</v>
      </c>
      <c r="J2438" s="92">
        <v>21.45</v>
      </c>
      <c r="K2438" s="92">
        <v>2.66</v>
      </c>
      <c r="L2438" s="92">
        <v>0.07</v>
      </c>
      <c r="M2438" s="92">
        <v>0.04</v>
      </c>
      <c r="N2438" s="92">
        <v>2.17</v>
      </c>
      <c r="O2438" s="92">
        <v>32.87</v>
      </c>
      <c r="P2438" s="92"/>
      <c r="Q2438" s="50">
        <f t="shared" si="8"/>
        <v>100.47</v>
      </c>
      <c r="R2438" s="51">
        <f t="shared" si="9"/>
        <v>12</v>
      </c>
      <c r="S2438" s="52">
        <f t="shared" si="10"/>
        <v>0.6277846293</v>
      </c>
      <c r="T2438" s="52">
        <f t="shared" si="11"/>
        <v>0.000876108277</v>
      </c>
      <c r="U2438" s="52">
        <f t="shared" si="12"/>
        <v>0.420747872</v>
      </c>
      <c r="V2438" s="52">
        <f t="shared" si="13"/>
        <v>0.0005263497252</v>
      </c>
      <c r="W2438" s="52">
        <f t="shared" si="14"/>
        <v>0</v>
      </c>
      <c r="X2438" s="52">
        <f t="shared" si="15"/>
        <v>0.4575037859</v>
      </c>
      <c r="Y2438" s="52">
        <f t="shared" si="16"/>
        <v>0.03059035149</v>
      </c>
      <c r="Z2438" s="52">
        <f t="shared" si="17"/>
        <v>0.08659104217</v>
      </c>
      <c r="AA2438" s="52">
        <f t="shared" si="18"/>
        <v>0.04743274714</v>
      </c>
      <c r="AB2438" s="52">
        <f t="shared" si="19"/>
        <v>1.672052886</v>
      </c>
      <c r="AC2438" s="53">
        <f t="shared" si="20"/>
        <v>5.022701469</v>
      </c>
      <c r="AD2438" s="54">
        <f t="shared" si="21"/>
        <v>1.255569259</v>
      </c>
      <c r="AE2438" s="54">
        <f t="shared" si="22"/>
        <v>0.001752216554</v>
      </c>
      <c r="AF2438" s="54">
        <f t="shared" si="23"/>
        <v>0.631121808</v>
      </c>
      <c r="AG2438" s="54">
        <f t="shared" si="24"/>
        <v>0.0007895245878</v>
      </c>
      <c r="AH2438" s="54">
        <f t="shared" si="25"/>
        <v>0</v>
      </c>
      <c r="AI2438" s="54">
        <f t="shared" si="26"/>
        <v>0.4575037859</v>
      </c>
      <c r="AJ2438" s="54">
        <f t="shared" si="27"/>
        <v>0.03059035149</v>
      </c>
      <c r="AK2438" s="54">
        <f t="shared" si="28"/>
        <v>0.08659104217</v>
      </c>
      <c r="AL2438" s="54">
        <f t="shared" si="29"/>
        <v>0.04743274714</v>
      </c>
      <c r="AM2438" s="54">
        <f t="shared" si="30"/>
        <v>2.511350734</v>
      </c>
      <c r="AN2438" s="54">
        <f t="shared" si="31"/>
        <v>-5.022701469</v>
      </c>
      <c r="AO2438" s="55">
        <f t="shared" si="32"/>
        <v>3.0036592</v>
      </c>
      <c r="AP2438" s="55">
        <f t="shared" si="33"/>
        <v>0.004191773044</v>
      </c>
      <c r="AQ2438" s="55">
        <f t="shared" si="34"/>
        <v>2.013084038</v>
      </c>
      <c r="AR2438" s="55">
        <f t="shared" si="35"/>
        <v>0.002518340082</v>
      </c>
      <c r="AS2438" s="55">
        <f t="shared" si="36"/>
        <v>0</v>
      </c>
      <c r="AT2438" s="55">
        <f t="shared" si="37"/>
        <v>2.188944092</v>
      </c>
      <c r="AU2438" s="55">
        <f t="shared" si="38"/>
        <v>0.1463606887</v>
      </c>
      <c r="AV2438" s="55">
        <f t="shared" si="39"/>
        <v>0.4142981022</v>
      </c>
      <c r="AW2438" s="55">
        <f t="shared" si="40"/>
        <v>0.226943765</v>
      </c>
      <c r="AX2438" s="55">
        <f t="shared" si="41"/>
        <v>8</v>
      </c>
      <c r="AY2438" s="55">
        <f t="shared" si="42"/>
        <v>24.03130433</v>
      </c>
      <c r="AZ2438" s="54">
        <f t="shared" ref="AZ2438:BA2438" si="17108">AO2438*2</f>
        <v>6.007318401</v>
      </c>
      <c r="BA2438" s="54">
        <f t="shared" si="17108"/>
        <v>0.008383546089</v>
      </c>
      <c r="BB2438" s="54">
        <f t="shared" ref="BB2438:BD2438" si="17109">AQ2438*(3/2)</f>
        <v>3.019626058</v>
      </c>
      <c r="BC2438" s="54">
        <f t="shared" si="17109"/>
        <v>0.003777510123</v>
      </c>
      <c r="BD2438" s="54">
        <f t="shared" si="17109"/>
        <v>0</v>
      </c>
      <c r="BE2438" s="54">
        <f t="shared" ref="BE2438:BH2438" si="17110">AT2438</f>
        <v>2.188944092</v>
      </c>
      <c r="BF2438" s="54">
        <f t="shared" si="17110"/>
        <v>0.1463606887</v>
      </c>
      <c r="BG2438" s="54">
        <f t="shared" si="17110"/>
        <v>0.4142981022</v>
      </c>
      <c r="BH2438" s="54">
        <f t="shared" si="17110"/>
        <v>0.226943765</v>
      </c>
      <c r="BI2438" s="54">
        <f t="shared" si="46"/>
        <v>12.01565216</v>
      </c>
      <c r="BJ2438" s="54">
        <f t="shared" si="47"/>
        <v>-24.03130433</v>
      </c>
      <c r="BK2438" s="56">
        <f t="shared" ref="BK2438:BN2438" si="17111">AO2438</f>
        <v>3.0036592</v>
      </c>
      <c r="BL2438" s="56">
        <f t="shared" si="17111"/>
        <v>0.004191773044</v>
      </c>
      <c r="BM2438" s="56">
        <f t="shared" si="17111"/>
        <v>2.013084038</v>
      </c>
      <c r="BN2438" s="56">
        <f t="shared" si="17111"/>
        <v>0.002518340082</v>
      </c>
      <c r="BO2438" s="56">
        <f t="shared" si="49"/>
        <v>0</v>
      </c>
      <c r="BP2438" s="56">
        <f t="shared" si="50"/>
        <v>2.188944092</v>
      </c>
      <c r="BQ2438" s="56">
        <f t="shared" ref="BQ2438:BS2438" si="17112">AU2438</f>
        <v>0.1463606887</v>
      </c>
      <c r="BR2438" s="56">
        <f t="shared" si="17112"/>
        <v>0.4142981022</v>
      </c>
      <c r="BS2438" s="56">
        <f t="shared" si="17112"/>
        <v>0.226943765</v>
      </c>
      <c r="BT2438" s="56">
        <f t="shared" si="52"/>
        <v>8</v>
      </c>
      <c r="BU2438" s="50">
        <f t="shared" ref="BU2438:BX2438" si="17113">AZ2438</f>
        <v>6.007318401</v>
      </c>
      <c r="BV2438" s="50">
        <f t="shared" si="17113"/>
        <v>0.008383546089</v>
      </c>
      <c r="BW2438" s="50">
        <f t="shared" si="17113"/>
        <v>3.019626058</v>
      </c>
      <c r="BX2438" s="50">
        <f t="shared" si="17113"/>
        <v>0.003777510123</v>
      </c>
      <c r="BY2438" s="50">
        <f t="shared" si="54"/>
        <v>0</v>
      </c>
      <c r="BZ2438" s="50">
        <f t="shared" si="55"/>
        <v>2.188944092</v>
      </c>
      <c r="CA2438" s="50">
        <f t="shared" ref="CA2438:CC2438" si="17114">BF2438</f>
        <v>0.1463606887</v>
      </c>
      <c r="CB2438" s="50">
        <f t="shared" si="17114"/>
        <v>0.4142981022</v>
      </c>
      <c r="CC2438" s="50">
        <f t="shared" si="17114"/>
        <v>0.226943765</v>
      </c>
      <c r="CD2438" s="50">
        <f t="shared" si="57"/>
        <v>12.01565216</v>
      </c>
      <c r="CE2438" s="57">
        <f t="shared" si="58"/>
        <v>37.72</v>
      </c>
      <c r="CF2438" s="57">
        <f t="shared" si="59"/>
        <v>0.07</v>
      </c>
      <c r="CG2438" s="57">
        <f t="shared" si="60"/>
        <v>21.45</v>
      </c>
      <c r="CH2438" s="57">
        <f t="shared" si="61"/>
        <v>0.04</v>
      </c>
      <c r="CI2438" s="58">
        <f t="shared" si="62"/>
        <v>0</v>
      </c>
      <c r="CJ2438" s="58">
        <f t="shared" si="63"/>
        <v>32.87</v>
      </c>
      <c r="CK2438" s="57">
        <f t="shared" si="64"/>
        <v>2.17</v>
      </c>
      <c r="CL2438" s="57">
        <f t="shared" si="65"/>
        <v>3.49</v>
      </c>
      <c r="CM2438" s="57">
        <f t="shared" si="66"/>
        <v>2.66</v>
      </c>
      <c r="CN2438" s="57">
        <f t="shared" si="67"/>
        <v>100.47</v>
      </c>
      <c r="CO2438" s="59">
        <f t="shared" si="68"/>
        <v>0.1391875052</v>
      </c>
      <c r="CP2438" s="59">
        <f t="shared" si="69"/>
        <v>0.7353972073</v>
      </c>
      <c r="CQ2438" s="59">
        <f t="shared" si="70"/>
        <v>0.04917130689</v>
      </c>
      <c r="CR2438" s="59">
        <f t="shared" si="71"/>
        <v>0.07624398062</v>
      </c>
      <c r="CS2438" s="60">
        <f t="shared" si="72"/>
        <v>13.91875052</v>
      </c>
      <c r="CT2438" s="60">
        <f t="shared" si="73"/>
        <v>7.624398062</v>
      </c>
      <c r="CU2438" s="60">
        <f t="shared" si="74"/>
        <v>78.45685142</v>
      </c>
      <c r="CV2438" s="61">
        <f t="shared" si="75"/>
        <v>0.1458377332</v>
      </c>
      <c r="CW2438" s="61">
        <f t="shared" si="76"/>
        <v>0.1205363795</v>
      </c>
      <c r="CX2438" s="62"/>
    </row>
    <row r="2439" ht="15.75" customHeight="1">
      <c r="A2439" s="17" t="s">
        <v>53</v>
      </c>
      <c r="B2439" s="87" t="s">
        <v>1856</v>
      </c>
      <c r="C2439" s="88" t="s">
        <v>2534</v>
      </c>
      <c r="D2439" s="89"/>
      <c r="E2439" s="89" t="s">
        <v>2535</v>
      </c>
      <c r="F2439" s="90">
        <v>12.0</v>
      </c>
      <c r="G2439" s="89" t="s">
        <v>2547</v>
      </c>
      <c r="H2439" s="95">
        <v>37.94</v>
      </c>
      <c r="I2439" s="92">
        <v>4.56</v>
      </c>
      <c r="J2439" s="92">
        <v>21.45</v>
      </c>
      <c r="K2439" s="92">
        <v>2.0</v>
      </c>
      <c r="L2439" s="92">
        <v>0.0</v>
      </c>
      <c r="M2439" s="92">
        <v>0.07</v>
      </c>
      <c r="N2439" s="92">
        <v>2.34</v>
      </c>
      <c r="O2439" s="92">
        <v>31.84</v>
      </c>
      <c r="P2439" s="92"/>
      <c r="Q2439" s="50">
        <f t="shared" si="8"/>
        <v>100.2</v>
      </c>
      <c r="R2439" s="51">
        <f t="shared" si="9"/>
        <v>12</v>
      </c>
      <c r="S2439" s="52">
        <f t="shared" si="10"/>
        <v>0.6314461515</v>
      </c>
      <c r="T2439" s="52">
        <f t="shared" si="11"/>
        <v>0</v>
      </c>
      <c r="U2439" s="52">
        <f t="shared" si="12"/>
        <v>0.420747872</v>
      </c>
      <c r="V2439" s="52">
        <f t="shared" si="13"/>
        <v>0.0009211120191</v>
      </c>
      <c r="W2439" s="52">
        <f t="shared" si="14"/>
        <v>0</v>
      </c>
      <c r="X2439" s="52">
        <f t="shared" si="15"/>
        <v>0.4431676465</v>
      </c>
      <c r="Y2439" s="52">
        <f t="shared" si="16"/>
        <v>0.03298683064</v>
      </c>
      <c r="Z2439" s="52">
        <f t="shared" si="17"/>
        <v>0.1131390121</v>
      </c>
      <c r="AA2439" s="52">
        <f t="shared" si="18"/>
        <v>0.03566371965</v>
      </c>
      <c r="AB2439" s="52">
        <f t="shared" si="19"/>
        <v>1.678072344</v>
      </c>
      <c r="AC2439" s="53">
        <f t="shared" si="20"/>
        <v>5.040705976</v>
      </c>
      <c r="AD2439" s="54">
        <f t="shared" si="21"/>
        <v>1.262892303</v>
      </c>
      <c r="AE2439" s="54">
        <f t="shared" si="22"/>
        <v>0</v>
      </c>
      <c r="AF2439" s="54">
        <f t="shared" si="23"/>
        <v>0.631121808</v>
      </c>
      <c r="AG2439" s="54">
        <f t="shared" si="24"/>
        <v>0.001381668029</v>
      </c>
      <c r="AH2439" s="54">
        <f t="shared" si="25"/>
        <v>0</v>
      </c>
      <c r="AI2439" s="54">
        <f t="shared" si="26"/>
        <v>0.4431676465</v>
      </c>
      <c r="AJ2439" s="54">
        <f t="shared" si="27"/>
        <v>0.03298683064</v>
      </c>
      <c r="AK2439" s="54">
        <f t="shared" si="28"/>
        <v>0.1131390121</v>
      </c>
      <c r="AL2439" s="54">
        <f t="shared" si="29"/>
        <v>0.03566371965</v>
      </c>
      <c r="AM2439" s="54">
        <f t="shared" si="30"/>
        <v>2.520352988</v>
      </c>
      <c r="AN2439" s="54">
        <f t="shared" si="31"/>
        <v>-5.040705976</v>
      </c>
      <c r="AO2439" s="55">
        <f t="shared" si="32"/>
        <v>3.010340543</v>
      </c>
      <c r="AP2439" s="55">
        <f t="shared" si="33"/>
        <v>0</v>
      </c>
      <c r="AQ2439" s="55">
        <f t="shared" si="34"/>
        <v>2.00586285</v>
      </c>
      <c r="AR2439" s="55">
        <f t="shared" si="35"/>
        <v>0.004391286333</v>
      </c>
      <c r="AS2439" s="55">
        <f t="shared" si="36"/>
        <v>0</v>
      </c>
      <c r="AT2439" s="55">
        <f t="shared" si="37"/>
        <v>2.112746321</v>
      </c>
      <c r="AU2439" s="55">
        <f t="shared" si="38"/>
        <v>0.1572605889</v>
      </c>
      <c r="AV2439" s="55">
        <f t="shared" si="39"/>
        <v>0.5393760882</v>
      </c>
      <c r="AW2439" s="55">
        <f t="shared" si="40"/>
        <v>0.1700223224</v>
      </c>
      <c r="AX2439" s="55">
        <f t="shared" si="41"/>
        <v>8</v>
      </c>
      <c r="AY2439" s="55">
        <f t="shared" si="42"/>
        <v>24.03093522</v>
      </c>
      <c r="AZ2439" s="54">
        <f t="shared" ref="AZ2439:BA2439" si="17115">AO2439*2</f>
        <v>6.020681085</v>
      </c>
      <c r="BA2439" s="54">
        <f t="shared" si="17115"/>
        <v>0</v>
      </c>
      <c r="BB2439" s="54">
        <f t="shared" ref="BB2439:BD2439" si="17116">AQ2439*(3/2)</f>
        <v>3.008794275</v>
      </c>
      <c r="BC2439" s="54">
        <f t="shared" si="17116"/>
        <v>0.0065869295</v>
      </c>
      <c r="BD2439" s="54">
        <f t="shared" si="17116"/>
        <v>0</v>
      </c>
      <c r="BE2439" s="54">
        <f t="shared" ref="BE2439:BH2439" si="17117">AT2439</f>
        <v>2.112746321</v>
      </c>
      <c r="BF2439" s="54">
        <f t="shared" si="17117"/>
        <v>0.1572605889</v>
      </c>
      <c r="BG2439" s="54">
        <f t="shared" si="17117"/>
        <v>0.5393760882</v>
      </c>
      <c r="BH2439" s="54">
        <f t="shared" si="17117"/>
        <v>0.1700223224</v>
      </c>
      <c r="BI2439" s="54">
        <f t="shared" si="46"/>
        <v>12.01546761</v>
      </c>
      <c r="BJ2439" s="54">
        <f t="shared" si="47"/>
        <v>-24.03093522</v>
      </c>
      <c r="BK2439" s="56">
        <f t="shared" ref="BK2439:BN2439" si="17118">AO2439</f>
        <v>3.010340543</v>
      </c>
      <c r="BL2439" s="56">
        <f t="shared" si="17118"/>
        <v>0</v>
      </c>
      <c r="BM2439" s="56">
        <f t="shared" si="17118"/>
        <v>2.00586285</v>
      </c>
      <c r="BN2439" s="56">
        <f t="shared" si="17118"/>
        <v>0.004391286333</v>
      </c>
      <c r="BO2439" s="56">
        <f t="shared" si="49"/>
        <v>0</v>
      </c>
      <c r="BP2439" s="56">
        <f t="shared" si="50"/>
        <v>2.112746321</v>
      </c>
      <c r="BQ2439" s="56">
        <f t="shared" ref="BQ2439:BS2439" si="17119">AU2439</f>
        <v>0.1572605889</v>
      </c>
      <c r="BR2439" s="56">
        <f t="shared" si="17119"/>
        <v>0.5393760882</v>
      </c>
      <c r="BS2439" s="56">
        <f t="shared" si="17119"/>
        <v>0.1700223224</v>
      </c>
      <c r="BT2439" s="56">
        <f t="shared" si="52"/>
        <v>8</v>
      </c>
      <c r="BU2439" s="50">
        <f t="shared" ref="BU2439:BX2439" si="17120">AZ2439</f>
        <v>6.020681085</v>
      </c>
      <c r="BV2439" s="50">
        <f t="shared" si="17120"/>
        <v>0</v>
      </c>
      <c r="BW2439" s="50">
        <f t="shared" si="17120"/>
        <v>3.008794275</v>
      </c>
      <c r="BX2439" s="50">
        <f t="shared" si="17120"/>
        <v>0.0065869295</v>
      </c>
      <c r="BY2439" s="50">
        <f t="shared" si="54"/>
        <v>0</v>
      </c>
      <c r="BZ2439" s="50">
        <f t="shared" si="55"/>
        <v>2.112746321</v>
      </c>
      <c r="CA2439" s="50">
        <f t="shared" ref="CA2439:CC2439" si="17121">BF2439</f>
        <v>0.1572605889</v>
      </c>
      <c r="CB2439" s="50">
        <f t="shared" si="17121"/>
        <v>0.5393760882</v>
      </c>
      <c r="CC2439" s="50">
        <f t="shared" si="17121"/>
        <v>0.1700223224</v>
      </c>
      <c r="CD2439" s="50">
        <f t="shared" si="57"/>
        <v>12.01546761</v>
      </c>
      <c r="CE2439" s="57">
        <f t="shared" si="58"/>
        <v>37.94</v>
      </c>
      <c r="CF2439" s="57">
        <f t="shared" si="59"/>
        <v>0</v>
      </c>
      <c r="CG2439" s="57">
        <f t="shared" si="60"/>
        <v>21.45</v>
      </c>
      <c r="CH2439" s="57">
        <f t="shared" si="61"/>
        <v>0.07</v>
      </c>
      <c r="CI2439" s="58">
        <f t="shared" si="62"/>
        <v>0</v>
      </c>
      <c r="CJ2439" s="58">
        <f t="shared" si="63"/>
        <v>31.84</v>
      </c>
      <c r="CK2439" s="57">
        <f t="shared" si="64"/>
        <v>2.34</v>
      </c>
      <c r="CL2439" s="57">
        <f t="shared" si="65"/>
        <v>4.56</v>
      </c>
      <c r="CM2439" s="57">
        <f t="shared" si="66"/>
        <v>2</v>
      </c>
      <c r="CN2439" s="57">
        <f t="shared" si="67"/>
        <v>100.2</v>
      </c>
      <c r="CO2439" s="59">
        <f t="shared" si="68"/>
        <v>0.1810348141</v>
      </c>
      <c r="CP2439" s="59">
        <f t="shared" si="69"/>
        <v>0.7091167846</v>
      </c>
      <c r="CQ2439" s="59">
        <f t="shared" si="70"/>
        <v>0.05278254282</v>
      </c>
      <c r="CR2439" s="59">
        <f t="shared" si="71"/>
        <v>0.0570658585</v>
      </c>
      <c r="CS2439" s="60">
        <f t="shared" si="72"/>
        <v>18.10348141</v>
      </c>
      <c r="CT2439" s="60">
        <f t="shared" si="73"/>
        <v>5.70658585</v>
      </c>
      <c r="CU2439" s="60">
        <f t="shared" si="74"/>
        <v>76.18993274</v>
      </c>
      <c r="CV2439" s="61">
        <f t="shared" si="75"/>
        <v>0.1475832655</v>
      </c>
      <c r="CW2439" s="61">
        <f t="shared" si="76"/>
        <v>0.156776149</v>
      </c>
      <c r="CX2439" s="62"/>
    </row>
    <row r="2440" ht="15.75" customHeight="1">
      <c r="A2440" s="17" t="s">
        <v>53</v>
      </c>
      <c r="B2440" s="87" t="s">
        <v>1856</v>
      </c>
      <c r="C2440" s="88" t="s">
        <v>2534</v>
      </c>
      <c r="D2440" s="89"/>
      <c r="E2440" s="89" t="s">
        <v>2535</v>
      </c>
      <c r="F2440" s="90">
        <v>13.0</v>
      </c>
      <c r="G2440" s="89" t="s">
        <v>2548</v>
      </c>
      <c r="H2440" s="95">
        <v>38.78</v>
      </c>
      <c r="I2440" s="92">
        <v>7.62</v>
      </c>
      <c r="J2440" s="92">
        <v>21.78</v>
      </c>
      <c r="K2440" s="92">
        <v>2.79</v>
      </c>
      <c r="L2440" s="92">
        <v>0.02</v>
      </c>
      <c r="M2440" s="92">
        <v>0.12</v>
      </c>
      <c r="N2440" s="92">
        <v>1.8</v>
      </c>
      <c r="O2440" s="92">
        <v>27.48</v>
      </c>
      <c r="P2440" s="92"/>
      <c r="Q2440" s="50">
        <f t="shared" si="8"/>
        <v>100.39</v>
      </c>
      <c r="R2440" s="51">
        <f t="shared" si="9"/>
        <v>12</v>
      </c>
      <c r="S2440" s="52">
        <f t="shared" si="10"/>
        <v>0.6454265091</v>
      </c>
      <c r="T2440" s="52">
        <f t="shared" si="11"/>
        <v>0.0002503166506</v>
      </c>
      <c r="U2440" s="52">
        <f t="shared" si="12"/>
        <v>0.4272209162</v>
      </c>
      <c r="V2440" s="52">
        <f t="shared" si="13"/>
        <v>0.001579049176</v>
      </c>
      <c r="W2440" s="52">
        <f t="shared" si="14"/>
        <v>0</v>
      </c>
      <c r="X2440" s="52">
        <f t="shared" si="15"/>
        <v>0.3824826296</v>
      </c>
      <c r="Y2440" s="52">
        <f t="shared" si="16"/>
        <v>0.02537448511</v>
      </c>
      <c r="Z2440" s="52">
        <f t="shared" si="17"/>
        <v>0.1890612439</v>
      </c>
      <c r="AA2440" s="52">
        <f t="shared" si="18"/>
        <v>0.04975088892</v>
      </c>
      <c r="AB2440" s="52">
        <f t="shared" si="19"/>
        <v>1.721146039</v>
      </c>
      <c r="AC2440" s="53">
        <f t="shared" si="20"/>
        <v>5.162445694</v>
      </c>
      <c r="AD2440" s="54">
        <f t="shared" si="21"/>
        <v>1.290853018</v>
      </c>
      <c r="AE2440" s="54">
        <f t="shared" si="22"/>
        <v>0.0005006333011</v>
      </c>
      <c r="AF2440" s="54">
        <f t="shared" si="23"/>
        <v>0.6408313743</v>
      </c>
      <c r="AG2440" s="54">
        <f t="shared" si="24"/>
        <v>0.002368573763</v>
      </c>
      <c r="AH2440" s="54">
        <f t="shared" si="25"/>
        <v>0</v>
      </c>
      <c r="AI2440" s="54">
        <f t="shared" si="26"/>
        <v>0.3824826296</v>
      </c>
      <c r="AJ2440" s="54">
        <f t="shared" si="27"/>
        <v>0.02537448511</v>
      </c>
      <c r="AK2440" s="54">
        <f t="shared" si="28"/>
        <v>0.1890612439</v>
      </c>
      <c r="AL2440" s="54">
        <f t="shared" si="29"/>
        <v>0.04975088892</v>
      </c>
      <c r="AM2440" s="54">
        <f t="shared" si="30"/>
        <v>2.581222847</v>
      </c>
      <c r="AN2440" s="54">
        <f t="shared" si="31"/>
        <v>-5.162445694</v>
      </c>
      <c r="AO2440" s="55">
        <f t="shared" si="32"/>
        <v>2.999984869</v>
      </c>
      <c r="AP2440" s="55">
        <f t="shared" si="33"/>
        <v>0.001163488257</v>
      </c>
      <c r="AQ2440" s="55">
        <f t="shared" si="34"/>
        <v>1.98575092</v>
      </c>
      <c r="AR2440" s="55">
        <f t="shared" si="35"/>
        <v>0.007339524433</v>
      </c>
      <c r="AS2440" s="55">
        <f t="shared" si="36"/>
        <v>0</v>
      </c>
      <c r="AT2440" s="55">
        <f t="shared" si="37"/>
        <v>1.777804421</v>
      </c>
      <c r="AU2440" s="55">
        <f t="shared" si="38"/>
        <v>0.1179422759</v>
      </c>
      <c r="AV2440" s="55">
        <f t="shared" si="39"/>
        <v>0.8787690977</v>
      </c>
      <c r="AW2440" s="55">
        <f t="shared" si="40"/>
        <v>0.2312454042</v>
      </c>
      <c r="AX2440" s="55">
        <f t="shared" si="41"/>
        <v>8</v>
      </c>
      <c r="AY2440" s="55">
        <f t="shared" si="42"/>
        <v>23.99538716</v>
      </c>
      <c r="AZ2440" s="54">
        <f t="shared" ref="AZ2440:BA2440" si="17122">AO2440*2</f>
        <v>5.999969737</v>
      </c>
      <c r="BA2440" s="54">
        <f t="shared" si="17122"/>
        <v>0.002326976514</v>
      </c>
      <c r="BB2440" s="54">
        <f t="shared" ref="BB2440:BD2440" si="17123">AQ2440*(3/2)</f>
        <v>2.97862638</v>
      </c>
      <c r="BC2440" s="54">
        <f t="shared" si="17123"/>
        <v>0.01100928665</v>
      </c>
      <c r="BD2440" s="54">
        <f t="shared" si="17123"/>
        <v>0</v>
      </c>
      <c r="BE2440" s="54">
        <f t="shared" ref="BE2440:BH2440" si="17124">AT2440</f>
        <v>1.777804421</v>
      </c>
      <c r="BF2440" s="54">
        <f t="shared" si="17124"/>
        <v>0.1179422759</v>
      </c>
      <c r="BG2440" s="54">
        <f t="shared" si="17124"/>
        <v>0.8787690977</v>
      </c>
      <c r="BH2440" s="54">
        <f t="shared" si="17124"/>
        <v>0.2312454042</v>
      </c>
      <c r="BI2440" s="54">
        <f t="shared" si="46"/>
        <v>11.99769358</v>
      </c>
      <c r="BJ2440" s="54">
        <f t="shared" si="47"/>
        <v>-23.99538716</v>
      </c>
      <c r="BK2440" s="56">
        <f t="shared" ref="BK2440:BN2440" si="17125">AO2440</f>
        <v>2.999984869</v>
      </c>
      <c r="BL2440" s="56">
        <f t="shared" si="17125"/>
        <v>0.001163488257</v>
      </c>
      <c r="BM2440" s="56">
        <f t="shared" si="17125"/>
        <v>1.98575092</v>
      </c>
      <c r="BN2440" s="56">
        <f t="shared" si="17125"/>
        <v>0.007339524433</v>
      </c>
      <c r="BO2440" s="56">
        <f t="shared" si="49"/>
        <v>0.004612841956</v>
      </c>
      <c r="BP2440" s="56">
        <f t="shared" si="50"/>
        <v>1.773191579</v>
      </c>
      <c r="BQ2440" s="56">
        <f t="shared" ref="BQ2440:BS2440" si="17126">AU2440</f>
        <v>0.1179422759</v>
      </c>
      <c r="BR2440" s="56">
        <f t="shared" si="17126"/>
        <v>0.8787690977</v>
      </c>
      <c r="BS2440" s="56">
        <f t="shared" si="17126"/>
        <v>0.2312454042</v>
      </c>
      <c r="BT2440" s="56">
        <f t="shared" si="52"/>
        <v>8</v>
      </c>
      <c r="BU2440" s="50">
        <f t="shared" ref="BU2440:BX2440" si="17127">AZ2440</f>
        <v>5.999969737</v>
      </c>
      <c r="BV2440" s="50">
        <f t="shared" si="17127"/>
        <v>0.002326976514</v>
      </c>
      <c r="BW2440" s="50">
        <f t="shared" si="17127"/>
        <v>2.97862638</v>
      </c>
      <c r="BX2440" s="50">
        <f t="shared" si="17127"/>
        <v>0.01100928665</v>
      </c>
      <c r="BY2440" s="50">
        <f t="shared" si="54"/>
        <v>0.006919262934</v>
      </c>
      <c r="BZ2440" s="50">
        <f t="shared" si="55"/>
        <v>1.773191579</v>
      </c>
      <c r="CA2440" s="50">
        <f t="shared" ref="CA2440:CC2440" si="17128">BF2440</f>
        <v>0.1179422759</v>
      </c>
      <c r="CB2440" s="50">
        <f t="shared" si="17128"/>
        <v>0.8787690977</v>
      </c>
      <c r="CC2440" s="50">
        <f t="shared" si="17128"/>
        <v>0.2312454042</v>
      </c>
      <c r="CD2440" s="50">
        <f t="shared" si="57"/>
        <v>12</v>
      </c>
      <c r="CE2440" s="57">
        <f t="shared" si="58"/>
        <v>38.78</v>
      </c>
      <c r="CF2440" s="57">
        <f t="shared" si="59"/>
        <v>0.02</v>
      </c>
      <c r="CG2440" s="57">
        <f t="shared" si="60"/>
        <v>21.78</v>
      </c>
      <c r="CH2440" s="57">
        <f t="shared" si="61"/>
        <v>0.12</v>
      </c>
      <c r="CI2440" s="58">
        <f t="shared" si="62"/>
        <v>0.07924101288</v>
      </c>
      <c r="CJ2440" s="58">
        <f t="shared" si="63"/>
        <v>27.40869806</v>
      </c>
      <c r="CK2440" s="57">
        <f t="shared" si="64"/>
        <v>1.8</v>
      </c>
      <c r="CL2440" s="57">
        <f t="shared" si="65"/>
        <v>7.62</v>
      </c>
      <c r="CM2440" s="57">
        <f t="shared" si="66"/>
        <v>2.79</v>
      </c>
      <c r="CN2440" s="57">
        <f t="shared" si="67"/>
        <v>100.3979391</v>
      </c>
      <c r="CO2440" s="59">
        <f t="shared" si="68"/>
        <v>0.2928109488</v>
      </c>
      <c r="CP2440" s="59">
        <f t="shared" si="69"/>
        <v>0.5908376955</v>
      </c>
      <c r="CQ2440" s="59">
        <f t="shared" si="70"/>
        <v>0.03929904884</v>
      </c>
      <c r="CR2440" s="59">
        <f t="shared" si="71"/>
        <v>0.07705230687</v>
      </c>
      <c r="CS2440" s="60">
        <f t="shared" si="72"/>
        <v>29.28109488</v>
      </c>
      <c r="CT2440" s="60">
        <f t="shared" si="73"/>
        <v>7.705230687</v>
      </c>
      <c r="CU2440" s="60">
        <f t="shared" si="74"/>
        <v>63.01367444</v>
      </c>
      <c r="CV2440" s="61">
        <f t="shared" si="75"/>
        <v>0.2234577813</v>
      </c>
      <c r="CW2440" s="61">
        <f t="shared" si="76"/>
        <v>0.2535742816</v>
      </c>
      <c r="CX2440" s="62"/>
    </row>
    <row r="2441" ht="15.75" customHeight="1">
      <c r="A2441" s="17" t="s">
        <v>53</v>
      </c>
      <c r="B2441" s="87" t="s">
        <v>1856</v>
      </c>
      <c r="C2441" s="88" t="s">
        <v>2534</v>
      </c>
      <c r="D2441" s="89"/>
      <c r="E2441" s="89" t="s">
        <v>2535</v>
      </c>
      <c r="F2441" s="90">
        <v>14.0</v>
      </c>
      <c r="G2441" s="89" t="s">
        <v>2549</v>
      </c>
      <c r="H2441" s="95">
        <v>37.81</v>
      </c>
      <c r="I2441" s="92">
        <v>4.18</v>
      </c>
      <c r="J2441" s="92">
        <v>21.53</v>
      </c>
      <c r="K2441" s="92">
        <v>1.81</v>
      </c>
      <c r="L2441" s="92">
        <v>0.01</v>
      </c>
      <c r="M2441" s="92">
        <v>0.0</v>
      </c>
      <c r="N2441" s="92">
        <v>3.92</v>
      </c>
      <c r="O2441" s="92">
        <v>31.33</v>
      </c>
      <c r="P2441" s="92"/>
      <c r="Q2441" s="50">
        <f t="shared" si="8"/>
        <v>100.59</v>
      </c>
      <c r="R2441" s="51">
        <f t="shared" si="9"/>
        <v>12</v>
      </c>
      <c r="S2441" s="52">
        <f t="shared" si="10"/>
        <v>0.6292825247</v>
      </c>
      <c r="T2441" s="52">
        <f t="shared" si="11"/>
        <v>0.0001251583253</v>
      </c>
      <c r="U2441" s="52">
        <f t="shared" si="12"/>
        <v>0.4223170948</v>
      </c>
      <c r="V2441" s="52">
        <f t="shared" si="13"/>
        <v>0</v>
      </c>
      <c r="W2441" s="52">
        <f t="shared" si="14"/>
        <v>0</v>
      </c>
      <c r="X2441" s="52">
        <f t="shared" si="15"/>
        <v>0.4360691698</v>
      </c>
      <c r="Y2441" s="52">
        <f t="shared" si="16"/>
        <v>0.05525998979</v>
      </c>
      <c r="Z2441" s="52">
        <f t="shared" si="17"/>
        <v>0.1037107611</v>
      </c>
      <c r="AA2441" s="52">
        <f t="shared" si="18"/>
        <v>0.03227566629</v>
      </c>
      <c r="AB2441" s="52">
        <f t="shared" si="19"/>
        <v>1.679040365</v>
      </c>
      <c r="AC2441" s="53">
        <f t="shared" si="20"/>
        <v>5.039213191</v>
      </c>
      <c r="AD2441" s="54">
        <f t="shared" si="21"/>
        <v>1.258565049</v>
      </c>
      <c r="AE2441" s="54">
        <f t="shared" si="22"/>
        <v>0.0002503166506</v>
      </c>
      <c r="AF2441" s="54">
        <f t="shared" si="23"/>
        <v>0.6334756422</v>
      </c>
      <c r="AG2441" s="54">
        <f t="shared" si="24"/>
        <v>0</v>
      </c>
      <c r="AH2441" s="54">
        <f t="shared" si="25"/>
        <v>0</v>
      </c>
      <c r="AI2441" s="54">
        <f t="shared" si="26"/>
        <v>0.4360691698</v>
      </c>
      <c r="AJ2441" s="54">
        <f t="shared" si="27"/>
        <v>0.05525998979</v>
      </c>
      <c r="AK2441" s="54">
        <f t="shared" si="28"/>
        <v>0.1037107611</v>
      </c>
      <c r="AL2441" s="54">
        <f t="shared" si="29"/>
        <v>0.03227566629</v>
      </c>
      <c r="AM2441" s="54">
        <f t="shared" si="30"/>
        <v>2.519606595</v>
      </c>
      <c r="AN2441" s="54">
        <f t="shared" si="31"/>
        <v>-5.039213191</v>
      </c>
      <c r="AO2441" s="55">
        <f t="shared" si="32"/>
        <v>2.998296112</v>
      </c>
      <c r="AP2441" s="55">
        <f t="shared" si="33"/>
        <v>0.0005963326572</v>
      </c>
      <c r="AQ2441" s="55">
        <f t="shared" si="34"/>
        <v>2.012183167</v>
      </c>
      <c r="AR2441" s="55">
        <f t="shared" si="35"/>
        <v>0</v>
      </c>
      <c r="AS2441" s="55">
        <f t="shared" si="36"/>
        <v>0</v>
      </c>
      <c r="AT2441" s="55">
        <f t="shared" si="37"/>
        <v>2.077706666</v>
      </c>
      <c r="AU2441" s="55">
        <f t="shared" si="38"/>
        <v>0.2632932046</v>
      </c>
      <c r="AV2441" s="55">
        <f t="shared" si="39"/>
        <v>0.4941430273</v>
      </c>
      <c r="AW2441" s="55">
        <f t="shared" si="40"/>
        <v>0.1537814907</v>
      </c>
      <c r="AX2441" s="55">
        <f t="shared" si="41"/>
        <v>8</v>
      </c>
      <c r="AY2441" s="55">
        <f t="shared" si="42"/>
        <v>24.00996806</v>
      </c>
      <c r="AZ2441" s="54">
        <f t="shared" ref="AZ2441:BA2441" si="17129">AO2441*2</f>
        <v>5.996592224</v>
      </c>
      <c r="BA2441" s="54">
        <f t="shared" si="17129"/>
        <v>0.001192665314</v>
      </c>
      <c r="BB2441" s="54">
        <f t="shared" ref="BB2441:BD2441" si="17130">AQ2441*(3/2)</f>
        <v>3.01827475</v>
      </c>
      <c r="BC2441" s="54">
        <f t="shared" si="17130"/>
        <v>0</v>
      </c>
      <c r="BD2441" s="54">
        <f t="shared" si="17130"/>
        <v>0</v>
      </c>
      <c r="BE2441" s="54">
        <f t="shared" ref="BE2441:BH2441" si="17131">AT2441</f>
        <v>2.077706666</v>
      </c>
      <c r="BF2441" s="54">
        <f t="shared" si="17131"/>
        <v>0.2632932046</v>
      </c>
      <c r="BG2441" s="54">
        <f t="shared" si="17131"/>
        <v>0.4941430273</v>
      </c>
      <c r="BH2441" s="54">
        <f t="shared" si="17131"/>
        <v>0.1537814907</v>
      </c>
      <c r="BI2441" s="54">
        <f t="shared" si="46"/>
        <v>12.00498403</v>
      </c>
      <c r="BJ2441" s="54">
        <f t="shared" si="47"/>
        <v>-24.00996806</v>
      </c>
      <c r="BK2441" s="56">
        <f t="shared" ref="BK2441:BN2441" si="17132">AO2441</f>
        <v>2.998296112</v>
      </c>
      <c r="BL2441" s="56">
        <f t="shared" si="17132"/>
        <v>0.0005963326572</v>
      </c>
      <c r="BM2441" s="56">
        <f t="shared" si="17132"/>
        <v>2.012183167</v>
      </c>
      <c r="BN2441" s="56">
        <f t="shared" si="17132"/>
        <v>0</v>
      </c>
      <c r="BO2441" s="56">
        <f t="shared" si="49"/>
        <v>0</v>
      </c>
      <c r="BP2441" s="56">
        <f t="shared" si="50"/>
        <v>2.077706666</v>
      </c>
      <c r="BQ2441" s="56">
        <f t="shared" ref="BQ2441:BS2441" si="17133">AU2441</f>
        <v>0.2632932046</v>
      </c>
      <c r="BR2441" s="56">
        <f t="shared" si="17133"/>
        <v>0.4941430273</v>
      </c>
      <c r="BS2441" s="56">
        <f t="shared" si="17133"/>
        <v>0.1537814907</v>
      </c>
      <c r="BT2441" s="56">
        <f t="shared" si="52"/>
        <v>8</v>
      </c>
      <c r="BU2441" s="50">
        <f t="shared" ref="BU2441:BX2441" si="17134">AZ2441</f>
        <v>5.996592224</v>
      </c>
      <c r="BV2441" s="50">
        <f t="shared" si="17134"/>
        <v>0.001192665314</v>
      </c>
      <c r="BW2441" s="50">
        <f t="shared" si="17134"/>
        <v>3.01827475</v>
      </c>
      <c r="BX2441" s="50">
        <f t="shared" si="17134"/>
        <v>0</v>
      </c>
      <c r="BY2441" s="50">
        <f t="shared" si="54"/>
        <v>0</v>
      </c>
      <c r="BZ2441" s="50">
        <f t="shared" si="55"/>
        <v>2.077706666</v>
      </c>
      <c r="CA2441" s="50">
        <f t="shared" ref="CA2441:CC2441" si="17135">BF2441</f>
        <v>0.2632932046</v>
      </c>
      <c r="CB2441" s="50">
        <f t="shared" si="17135"/>
        <v>0.4941430273</v>
      </c>
      <c r="CC2441" s="50">
        <f t="shared" si="17135"/>
        <v>0.1537814907</v>
      </c>
      <c r="CD2441" s="50">
        <f t="shared" si="57"/>
        <v>12.00498403</v>
      </c>
      <c r="CE2441" s="57">
        <f t="shared" si="58"/>
        <v>37.81</v>
      </c>
      <c r="CF2441" s="57">
        <f t="shared" si="59"/>
        <v>0.01</v>
      </c>
      <c r="CG2441" s="57">
        <f t="shared" si="60"/>
        <v>21.53</v>
      </c>
      <c r="CH2441" s="57">
        <f t="shared" si="61"/>
        <v>0</v>
      </c>
      <c r="CI2441" s="58">
        <f t="shared" si="62"/>
        <v>0</v>
      </c>
      <c r="CJ2441" s="58">
        <f t="shared" si="63"/>
        <v>31.33</v>
      </c>
      <c r="CK2441" s="57">
        <f t="shared" si="64"/>
        <v>3.92</v>
      </c>
      <c r="CL2441" s="57">
        <f t="shared" si="65"/>
        <v>4.18</v>
      </c>
      <c r="CM2441" s="57">
        <f t="shared" si="66"/>
        <v>1.81</v>
      </c>
      <c r="CN2441" s="57">
        <f t="shared" si="67"/>
        <v>100.59</v>
      </c>
      <c r="CO2441" s="59">
        <f t="shared" si="68"/>
        <v>0.1653246998</v>
      </c>
      <c r="CP2441" s="59">
        <f t="shared" si="69"/>
        <v>0.6951352379</v>
      </c>
      <c r="CQ2441" s="59">
        <f t="shared" si="70"/>
        <v>0.088089617</v>
      </c>
      <c r="CR2441" s="59">
        <f t="shared" si="71"/>
        <v>0.05145044529</v>
      </c>
      <c r="CS2441" s="60">
        <f t="shared" si="72"/>
        <v>16.53246998</v>
      </c>
      <c r="CT2441" s="60">
        <f t="shared" si="73"/>
        <v>5.145044529</v>
      </c>
      <c r="CU2441" s="60">
        <f t="shared" si="74"/>
        <v>78.32248549</v>
      </c>
      <c r="CV2441" s="61">
        <f t="shared" si="75"/>
        <v>0.1341127952</v>
      </c>
      <c r="CW2441" s="61">
        <f t="shared" si="76"/>
        <v>0.14317119</v>
      </c>
      <c r="CX2441" s="62"/>
    </row>
    <row r="2442" ht="15.75" customHeight="1">
      <c r="A2442" s="17" t="s">
        <v>53</v>
      </c>
      <c r="B2442" s="87" t="s">
        <v>1856</v>
      </c>
      <c r="C2442" s="88" t="s">
        <v>2534</v>
      </c>
      <c r="D2442" s="89"/>
      <c r="E2442" s="89" t="s">
        <v>2535</v>
      </c>
      <c r="F2442" s="90">
        <v>15.0</v>
      </c>
      <c r="G2442" s="89" t="s">
        <v>2550</v>
      </c>
      <c r="H2442" s="95">
        <v>37.35</v>
      </c>
      <c r="I2442" s="92">
        <v>3.62</v>
      </c>
      <c r="J2442" s="92">
        <v>21.24</v>
      </c>
      <c r="K2442" s="92">
        <v>1.36</v>
      </c>
      <c r="L2442" s="92">
        <v>0.01</v>
      </c>
      <c r="M2442" s="92">
        <v>0.0</v>
      </c>
      <c r="N2442" s="92">
        <v>2.24</v>
      </c>
      <c r="O2442" s="92">
        <v>34.01</v>
      </c>
      <c r="P2442" s="92"/>
      <c r="Q2442" s="50">
        <f t="shared" si="8"/>
        <v>99.83</v>
      </c>
      <c r="R2442" s="51">
        <f t="shared" si="9"/>
        <v>12</v>
      </c>
      <c r="S2442" s="52">
        <f t="shared" si="10"/>
        <v>0.6216266146</v>
      </c>
      <c r="T2442" s="52">
        <f t="shared" si="11"/>
        <v>0.0001251583253</v>
      </c>
      <c r="U2442" s="52">
        <f t="shared" si="12"/>
        <v>0.4166286621</v>
      </c>
      <c r="V2442" s="52">
        <f t="shared" si="13"/>
        <v>0</v>
      </c>
      <c r="W2442" s="52">
        <f t="shared" si="14"/>
        <v>0</v>
      </c>
      <c r="X2442" s="52">
        <f t="shared" si="15"/>
        <v>0.4733709692</v>
      </c>
      <c r="Y2442" s="52">
        <f t="shared" si="16"/>
        <v>0.03157713703</v>
      </c>
      <c r="Z2442" s="52">
        <f t="shared" si="17"/>
        <v>0.08981649646</v>
      </c>
      <c r="AA2442" s="52">
        <f t="shared" si="18"/>
        <v>0.02425132937</v>
      </c>
      <c r="AB2442" s="52">
        <f t="shared" si="19"/>
        <v>1.657396367</v>
      </c>
      <c r="AC2442" s="53">
        <f t="shared" si="20"/>
        <v>4.974924942</v>
      </c>
      <c r="AD2442" s="54">
        <f t="shared" si="21"/>
        <v>1.243253229</v>
      </c>
      <c r="AE2442" s="54">
        <f t="shared" si="22"/>
        <v>0.0002503166506</v>
      </c>
      <c r="AF2442" s="54">
        <f t="shared" si="23"/>
        <v>0.6249429931</v>
      </c>
      <c r="AG2442" s="54">
        <f t="shared" si="24"/>
        <v>0</v>
      </c>
      <c r="AH2442" s="54">
        <f t="shared" si="25"/>
        <v>0</v>
      </c>
      <c r="AI2442" s="54">
        <f t="shared" si="26"/>
        <v>0.4733709692</v>
      </c>
      <c r="AJ2442" s="54">
        <f t="shared" si="27"/>
        <v>0.03157713703</v>
      </c>
      <c r="AK2442" s="54">
        <f t="shared" si="28"/>
        <v>0.08981649646</v>
      </c>
      <c r="AL2442" s="54">
        <f t="shared" si="29"/>
        <v>0.02425132937</v>
      </c>
      <c r="AM2442" s="54">
        <f t="shared" si="30"/>
        <v>2.487462471</v>
      </c>
      <c r="AN2442" s="54">
        <f t="shared" si="31"/>
        <v>-4.974924942</v>
      </c>
      <c r="AO2442" s="55">
        <f t="shared" si="32"/>
        <v>3.000497054</v>
      </c>
      <c r="AP2442" s="55">
        <f t="shared" si="33"/>
        <v>0.0006041201864</v>
      </c>
      <c r="AQ2442" s="55">
        <f t="shared" si="34"/>
        <v>2.011003139</v>
      </c>
      <c r="AR2442" s="55">
        <f t="shared" si="35"/>
        <v>0</v>
      </c>
      <c r="AS2442" s="55">
        <f t="shared" si="36"/>
        <v>0</v>
      </c>
      <c r="AT2442" s="55">
        <f t="shared" si="37"/>
        <v>2.284889619</v>
      </c>
      <c r="AU2442" s="55">
        <f t="shared" si="38"/>
        <v>0.1524180342</v>
      </c>
      <c r="AV2442" s="55">
        <f t="shared" si="39"/>
        <v>0.4335305579</v>
      </c>
      <c r="AW2442" s="55">
        <f t="shared" si="40"/>
        <v>0.1170574757</v>
      </c>
      <c r="AX2442" s="55">
        <f t="shared" si="41"/>
        <v>8</v>
      </c>
      <c r="AY2442" s="55">
        <f t="shared" si="42"/>
        <v>24.01320549</v>
      </c>
      <c r="AZ2442" s="54">
        <f t="shared" ref="AZ2442:BA2442" si="17136">AO2442*2</f>
        <v>6.000994108</v>
      </c>
      <c r="BA2442" s="54">
        <f t="shared" si="17136"/>
        <v>0.001208240373</v>
      </c>
      <c r="BB2442" s="54">
        <f t="shared" ref="BB2442:BD2442" si="17137">AQ2442*(3/2)</f>
        <v>3.016504708</v>
      </c>
      <c r="BC2442" s="54">
        <f t="shared" si="17137"/>
        <v>0</v>
      </c>
      <c r="BD2442" s="54">
        <f t="shared" si="17137"/>
        <v>0</v>
      </c>
      <c r="BE2442" s="54">
        <f t="shared" ref="BE2442:BH2442" si="17138">AT2442</f>
        <v>2.284889619</v>
      </c>
      <c r="BF2442" s="54">
        <f t="shared" si="17138"/>
        <v>0.1524180342</v>
      </c>
      <c r="BG2442" s="54">
        <f t="shared" si="17138"/>
        <v>0.4335305579</v>
      </c>
      <c r="BH2442" s="54">
        <f t="shared" si="17138"/>
        <v>0.1170574757</v>
      </c>
      <c r="BI2442" s="54">
        <f t="shared" si="46"/>
        <v>12.00660274</v>
      </c>
      <c r="BJ2442" s="54">
        <f t="shared" si="47"/>
        <v>-24.01320549</v>
      </c>
      <c r="BK2442" s="56">
        <f t="shared" ref="BK2442:BN2442" si="17139">AO2442</f>
        <v>3.000497054</v>
      </c>
      <c r="BL2442" s="56">
        <f t="shared" si="17139"/>
        <v>0.0006041201864</v>
      </c>
      <c r="BM2442" s="56">
        <f t="shared" si="17139"/>
        <v>2.011003139</v>
      </c>
      <c r="BN2442" s="56">
        <f t="shared" si="17139"/>
        <v>0</v>
      </c>
      <c r="BO2442" s="56">
        <f t="shared" si="49"/>
        <v>0</v>
      </c>
      <c r="BP2442" s="56">
        <f t="shared" si="50"/>
        <v>2.284889619</v>
      </c>
      <c r="BQ2442" s="56">
        <f t="shared" ref="BQ2442:BS2442" si="17140">AU2442</f>
        <v>0.1524180342</v>
      </c>
      <c r="BR2442" s="56">
        <f t="shared" si="17140"/>
        <v>0.4335305579</v>
      </c>
      <c r="BS2442" s="56">
        <f t="shared" si="17140"/>
        <v>0.1170574757</v>
      </c>
      <c r="BT2442" s="56">
        <f t="shared" si="52"/>
        <v>8</v>
      </c>
      <c r="BU2442" s="50">
        <f t="shared" ref="BU2442:BX2442" si="17141">AZ2442</f>
        <v>6.000994108</v>
      </c>
      <c r="BV2442" s="50">
        <f t="shared" si="17141"/>
        <v>0.001208240373</v>
      </c>
      <c r="BW2442" s="50">
        <f t="shared" si="17141"/>
        <v>3.016504708</v>
      </c>
      <c r="BX2442" s="50">
        <f t="shared" si="17141"/>
        <v>0</v>
      </c>
      <c r="BY2442" s="50">
        <f t="shared" si="54"/>
        <v>0</v>
      </c>
      <c r="BZ2442" s="50">
        <f t="shared" si="55"/>
        <v>2.284889619</v>
      </c>
      <c r="CA2442" s="50">
        <f t="shared" ref="CA2442:CC2442" si="17142">BF2442</f>
        <v>0.1524180342</v>
      </c>
      <c r="CB2442" s="50">
        <f t="shared" si="17142"/>
        <v>0.4335305579</v>
      </c>
      <c r="CC2442" s="50">
        <f t="shared" si="17142"/>
        <v>0.1170574757</v>
      </c>
      <c r="CD2442" s="50">
        <f t="shared" si="57"/>
        <v>12.00660274</v>
      </c>
      <c r="CE2442" s="57">
        <f t="shared" si="58"/>
        <v>37.35</v>
      </c>
      <c r="CF2442" s="57">
        <f t="shared" si="59"/>
        <v>0.01</v>
      </c>
      <c r="CG2442" s="57">
        <f t="shared" si="60"/>
        <v>21.24</v>
      </c>
      <c r="CH2442" s="57">
        <f t="shared" si="61"/>
        <v>0</v>
      </c>
      <c r="CI2442" s="58">
        <f t="shared" si="62"/>
        <v>0</v>
      </c>
      <c r="CJ2442" s="58">
        <f t="shared" si="63"/>
        <v>34.01</v>
      </c>
      <c r="CK2442" s="57">
        <f t="shared" si="64"/>
        <v>2.24</v>
      </c>
      <c r="CL2442" s="57">
        <f t="shared" si="65"/>
        <v>3.62</v>
      </c>
      <c r="CM2442" s="57">
        <f t="shared" si="66"/>
        <v>1.36</v>
      </c>
      <c r="CN2442" s="57">
        <f t="shared" si="67"/>
        <v>99.83</v>
      </c>
      <c r="CO2442" s="59">
        <f t="shared" si="68"/>
        <v>0.1450956136</v>
      </c>
      <c r="CP2442" s="59">
        <f t="shared" si="69"/>
        <v>0.7647153242</v>
      </c>
      <c r="CQ2442" s="59">
        <f t="shared" si="70"/>
        <v>0.05101183248</v>
      </c>
      <c r="CR2442" s="59">
        <f t="shared" si="71"/>
        <v>0.03917722971</v>
      </c>
      <c r="CS2442" s="60">
        <f t="shared" si="72"/>
        <v>14.50956136</v>
      </c>
      <c r="CT2442" s="60">
        <f t="shared" si="73"/>
        <v>3.917722971</v>
      </c>
      <c r="CU2442" s="60">
        <f t="shared" si="74"/>
        <v>81.57271567</v>
      </c>
      <c r="CV2442" s="61">
        <f t="shared" si="75"/>
        <v>0.1117250365</v>
      </c>
      <c r="CW2442" s="61">
        <f t="shared" si="76"/>
        <v>0.1256528013</v>
      </c>
      <c r="CX2442" s="62"/>
    </row>
    <row r="2443" ht="15.75" customHeight="1">
      <c r="A2443" s="17" t="s">
        <v>53</v>
      </c>
      <c r="B2443" s="87" t="s">
        <v>1856</v>
      </c>
      <c r="C2443" s="88" t="s">
        <v>2534</v>
      </c>
      <c r="D2443" s="89"/>
      <c r="E2443" s="89" t="s">
        <v>2535</v>
      </c>
      <c r="F2443" s="90">
        <v>16.0</v>
      </c>
      <c r="G2443" s="89" t="s">
        <v>2551</v>
      </c>
      <c r="H2443" s="95">
        <v>37.53</v>
      </c>
      <c r="I2443" s="92">
        <v>3.26</v>
      </c>
      <c r="J2443" s="92">
        <v>21.05</v>
      </c>
      <c r="K2443" s="92">
        <v>1.5</v>
      </c>
      <c r="L2443" s="92">
        <v>0.02</v>
      </c>
      <c r="M2443" s="92">
        <v>0.1</v>
      </c>
      <c r="N2443" s="92">
        <v>3.84</v>
      </c>
      <c r="O2443" s="92">
        <v>32.81</v>
      </c>
      <c r="P2443" s="92"/>
      <c r="Q2443" s="50">
        <f t="shared" si="8"/>
        <v>100.11</v>
      </c>
      <c r="R2443" s="51">
        <f t="shared" si="9"/>
        <v>12</v>
      </c>
      <c r="S2443" s="52">
        <f t="shared" si="10"/>
        <v>0.6246224055</v>
      </c>
      <c r="T2443" s="52">
        <f t="shared" si="11"/>
        <v>0.0002503166506</v>
      </c>
      <c r="U2443" s="52">
        <f t="shared" si="12"/>
        <v>0.4129017578</v>
      </c>
      <c r="V2443" s="52">
        <f t="shared" si="13"/>
        <v>0.001315874313</v>
      </c>
      <c r="W2443" s="52">
        <f t="shared" si="14"/>
        <v>0</v>
      </c>
      <c r="X2443" s="52">
        <f t="shared" si="15"/>
        <v>0.4566686709</v>
      </c>
      <c r="Y2443" s="52">
        <f t="shared" si="16"/>
        <v>0.0541322349</v>
      </c>
      <c r="Z2443" s="52">
        <f t="shared" si="17"/>
        <v>0.08088446919</v>
      </c>
      <c r="AA2443" s="52">
        <f t="shared" si="18"/>
        <v>0.02674778974</v>
      </c>
      <c r="AB2443" s="52">
        <f t="shared" si="19"/>
        <v>1.657523519</v>
      </c>
      <c r="AC2443" s="53">
        <f t="shared" si="20"/>
        <v>4.979010115</v>
      </c>
      <c r="AD2443" s="54">
        <f t="shared" si="21"/>
        <v>1.249244811</v>
      </c>
      <c r="AE2443" s="54">
        <f t="shared" si="22"/>
        <v>0.0005006333011</v>
      </c>
      <c r="AF2443" s="54">
        <f t="shared" si="23"/>
        <v>0.6193526367</v>
      </c>
      <c r="AG2443" s="54">
        <f t="shared" si="24"/>
        <v>0.001973811469</v>
      </c>
      <c r="AH2443" s="54">
        <f t="shared" si="25"/>
        <v>0</v>
      </c>
      <c r="AI2443" s="54">
        <f t="shared" si="26"/>
        <v>0.4566686709</v>
      </c>
      <c r="AJ2443" s="54">
        <f t="shared" si="27"/>
        <v>0.0541322349</v>
      </c>
      <c r="AK2443" s="54">
        <f t="shared" si="28"/>
        <v>0.08088446919</v>
      </c>
      <c r="AL2443" s="54">
        <f t="shared" si="29"/>
        <v>0.02674778974</v>
      </c>
      <c r="AM2443" s="54">
        <f t="shared" si="30"/>
        <v>2.489505057</v>
      </c>
      <c r="AN2443" s="54">
        <f t="shared" si="31"/>
        <v>-4.979010115</v>
      </c>
      <c r="AO2443" s="55">
        <f t="shared" si="32"/>
        <v>3.014725997</v>
      </c>
      <c r="AP2443" s="55">
        <f t="shared" si="33"/>
        <v>0.001208147686</v>
      </c>
      <c r="AQ2443" s="55">
        <f t="shared" si="34"/>
        <v>1.992861051</v>
      </c>
      <c r="AR2443" s="55">
        <f t="shared" si="35"/>
        <v>0.006351037788</v>
      </c>
      <c r="AS2443" s="55">
        <f t="shared" si="36"/>
        <v>0</v>
      </c>
      <c r="AT2443" s="55">
        <f t="shared" si="37"/>
        <v>2.204101073</v>
      </c>
      <c r="AU2443" s="55">
        <f t="shared" si="38"/>
        <v>0.2612680147</v>
      </c>
      <c r="AV2443" s="55">
        <f t="shared" si="39"/>
        <v>0.3903870721</v>
      </c>
      <c r="AW2443" s="55">
        <f t="shared" si="40"/>
        <v>0.1290976058</v>
      </c>
      <c r="AX2443" s="55">
        <f t="shared" si="41"/>
        <v>8</v>
      </c>
      <c r="AY2443" s="55">
        <f t="shared" si="42"/>
        <v>24.03108038</v>
      </c>
      <c r="AZ2443" s="54">
        <f t="shared" ref="AZ2443:BA2443" si="17143">AO2443*2</f>
        <v>6.029451995</v>
      </c>
      <c r="BA2443" s="54">
        <f t="shared" si="17143"/>
        <v>0.002416295373</v>
      </c>
      <c r="BB2443" s="54">
        <f t="shared" ref="BB2443:BD2443" si="17144">AQ2443*(3/2)</f>
        <v>2.989291577</v>
      </c>
      <c r="BC2443" s="54">
        <f t="shared" si="17144"/>
        <v>0.009526556681</v>
      </c>
      <c r="BD2443" s="54">
        <f t="shared" si="17144"/>
        <v>0</v>
      </c>
      <c r="BE2443" s="54">
        <f t="shared" ref="BE2443:BH2443" si="17145">AT2443</f>
        <v>2.204101073</v>
      </c>
      <c r="BF2443" s="54">
        <f t="shared" si="17145"/>
        <v>0.2612680147</v>
      </c>
      <c r="BG2443" s="54">
        <f t="shared" si="17145"/>
        <v>0.3903870721</v>
      </c>
      <c r="BH2443" s="54">
        <f t="shared" si="17145"/>
        <v>0.1290976058</v>
      </c>
      <c r="BI2443" s="54">
        <f t="shared" si="46"/>
        <v>12.01554019</v>
      </c>
      <c r="BJ2443" s="54">
        <f t="shared" si="47"/>
        <v>-24.03108038</v>
      </c>
      <c r="BK2443" s="56">
        <f t="shared" ref="BK2443:BN2443" si="17146">AO2443</f>
        <v>3.014725997</v>
      </c>
      <c r="BL2443" s="56">
        <f t="shared" si="17146"/>
        <v>0.001208147686</v>
      </c>
      <c r="BM2443" s="56">
        <f t="shared" si="17146"/>
        <v>1.992861051</v>
      </c>
      <c r="BN2443" s="56">
        <f t="shared" si="17146"/>
        <v>0.006351037788</v>
      </c>
      <c r="BO2443" s="56">
        <f t="shared" si="49"/>
        <v>0</v>
      </c>
      <c r="BP2443" s="56">
        <f t="shared" si="50"/>
        <v>2.204101073</v>
      </c>
      <c r="BQ2443" s="56">
        <f t="shared" ref="BQ2443:BS2443" si="17147">AU2443</f>
        <v>0.2612680147</v>
      </c>
      <c r="BR2443" s="56">
        <f t="shared" si="17147"/>
        <v>0.3903870721</v>
      </c>
      <c r="BS2443" s="56">
        <f t="shared" si="17147"/>
        <v>0.1290976058</v>
      </c>
      <c r="BT2443" s="56">
        <f t="shared" si="52"/>
        <v>8</v>
      </c>
      <c r="BU2443" s="50">
        <f t="shared" ref="BU2443:BX2443" si="17148">AZ2443</f>
        <v>6.029451995</v>
      </c>
      <c r="BV2443" s="50">
        <f t="shared" si="17148"/>
        <v>0.002416295373</v>
      </c>
      <c r="BW2443" s="50">
        <f t="shared" si="17148"/>
        <v>2.989291577</v>
      </c>
      <c r="BX2443" s="50">
        <f t="shared" si="17148"/>
        <v>0.009526556681</v>
      </c>
      <c r="BY2443" s="50">
        <f t="shared" si="54"/>
        <v>0</v>
      </c>
      <c r="BZ2443" s="50">
        <f t="shared" si="55"/>
        <v>2.204101073</v>
      </c>
      <c r="CA2443" s="50">
        <f t="shared" ref="CA2443:CC2443" si="17149">BF2443</f>
        <v>0.2612680147</v>
      </c>
      <c r="CB2443" s="50">
        <f t="shared" si="17149"/>
        <v>0.3903870721</v>
      </c>
      <c r="CC2443" s="50">
        <f t="shared" si="17149"/>
        <v>0.1290976058</v>
      </c>
      <c r="CD2443" s="50">
        <f t="shared" si="57"/>
        <v>12.01554019</v>
      </c>
      <c r="CE2443" s="57">
        <f t="shared" si="58"/>
        <v>37.53</v>
      </c>
      <c r="CF2443" s="57">
        <f t="shared" si="59"/>
        <v>0.02</v>
      </c>
      <c r="CG2443" s="57">
        <f t="shared" si="60"/>
        <v>21.05</v>
      </c>
      <c r="CH2443" s="57">
        <f t="shared" si="61"/>
        <v>0.1</v>
      </c>
      <c r="CI2443" s="58">
        <f t="shared" si="62"/>
        <v>0</v>
      </c>
      <c r="CJ2443" s="58">
        <f t="shared" si="63"/>
        <v>32.81</v>
      </c>
      <c r="CK2443" s="57">
        <f t="shared" si="64"/>
        <v>3.84</v>
      </c>
      <c r="CL2443" s="57">
        <f t="shared" si="65"/>
        <v>3.26</v>
      </c>
      <c r="CM2443" s="57">
        <f t="shared" si="66"/>
        <v>1.5</v>
      </c>
      <c r="CN2443" s="57">
        <f t="shared" si="67"/>
        <v>100.11</v>
      </c>
      <c r="CO2443" s="59">
        <f t="shared" si="68"/>
        <v>0.130789346</v>
      </c>
      <c r="CP2443" s="59">
        <f t="shared" si="69"/>
        <v>0.7384284947</v>
      </c>
      <c r="CQ2443" s="59">
        <f t="shared" si="70"/>
        <v>0.08753126123</v>
      </c>
      <c r="CR2443" s="59">
        <f t="shared" si="71"/>
        <v>0.04325089802</v>
      </c>
      <c r="CS2443" s="60">
        <f t="shared" si="72"/>
        <v>13.0789346</v>
      </c>
      <c r="CT2443" s="60">
        <f t="shared" si="73"/>
        <v>4.325089802</v>
      </c>
      <c r="CU2443" s="60">
        <f t="shared" si="74"/>
        <v>82.59597559</v>
      </c>
      <c r="CV2443" s="61">
        <f t="shared" si="75"/>
        <v>0.108645571</v>
      </c>
      <c r="CW2443" s="61">
        <f t="shared" si="76"/>
        <v>0.1132635737</v>
      </c>
      <c r="CX2443" s="62"/>
    </row>
    <row r="2444" ht="15.75" customHeight="1">
      <c r="A2444" s="17" t="s">
        <v>53</v>
      </c>
      <c r="B2444" s="87" t="s">
        <v>1856</v>
      </c>
      <c r="C2444" s="88" t="s">
        <v>2534</v>
      </c>
      <c r="D2444" s="89"/>
      <c r="E2444" s="89" t="s">
        <v>2535</v>
      </c>
      <c r="F2444" s="90">
        <v>17.0</v>
      </c>
      <c r="G2444" s="89" t="s">
        <v>2552</v>
      </c>
      <c r="H2444" s="95">
        <v>37.58</v>
      </c>
      <c r="I2444" s="92">
        <v>4.7</v>
      </c>
      <c r="J2444" s="92">
        <v>21.32</v>
      </c>
      <c r="K2444" s="92">
        <v>2.9</v>
      </c>
      <c r="L2444" s="92">
        <v>0.05</v>
      </c>
      <c r="M2444" s="92">
        <v>0.04</v>
      </c>
      <c r="N2444" s="92">
        <v>2.38</v>
      </c>
      <c r="O2444" s="92">
        <v>30.6</v>
      </c>
      <c r="P2444" s="92"/>
      <c r="Q2444" s="50">
        <f t="shared" si="8"/>
        <v>99.57</v>
      </c>
      <c r="R2444" s="51">
        <f t="shared" si="9"/>
        <v>12</v>
      </c>
      <c r="S2444" s="52">
        <f t="shared" si="10"/>
        <v>0.6254545697</v>
      </c>
      <c r="T2444" s="52">
        <f t="shared" si="11"/>
        <v>0.0006257916264</v>
      </c>
      <c r="U2444" s="52">
        <f t="shared" si="12"/>
        <v>0.4181978849</v>
      </c>
      <c r="V2444" s="52">
        <f t="shared" si="13"/>
        <v>0.0005263497252</v>
      </c>
      <c r="W2444" s="52">
        <f t="shared" si="14"/>
        <v>0</v>
      </c>
      <c r="X2444" s="52">
        <f t="shared" si="15"/>
        <v>0.425908605</v>
      </c>
      <c r="Y2444" s="52">
        <f t="shared" si="16"/>
        <v>0.03355070809</v>
      </c>
      <c r="Z2444" s="52">
        <f t="shared" si="17"/>
        <v>0.1166125783</v>
      </c>
      <c r="AA2444" s="52">
        <f t="shared" si="18"/>
        <v>0.0517123935</v>
      </c>
      <c r="AB2444" s="52">
        <f t="shared" si="19"/>
        <v>1.672588881</v>
      </c>
      <c r="AC2444" s="53">
        <f t="shared" si="20"/>
        <v>5.016062719</v>
      </c>
      <c r="AD2444" s="54">
        <f t="shared" si="21"/>
        <v>1.250909139</v>
      </c>
      <c r="AE2444" s="54">
        <f t="shared" si="22"/>
        <v>0.001251583253</v>
      </c>
      <c r="AF2444" s="54">
        <f t="shared" si="23"/>
        <v>0.6272968273</v>
      </c>
      <c r="AG2444" s="54">
        <f t="shared" si="24"/>
        <v>0.0007895245878</v>
      </c>
      <c r="AH2444" s="54">
        <f t="shared" si="25"/>
        <v>0</v>
      </c>
      <c r="AI2444" s="54">
        <f t="shared" si="26"/>
        <v>0.425908605</v>
      </c>
      <c r="AJ2444" s="54">
        <f t="shared" si="27"/>
        <v>0.03355070809</v>
      </c>
      <c r="AK2444" s="54">
        <f t="shared" si="28"/>
        <v>0.1166125783</v>
      </c>
      <c r="AL2444" s="54">
        <f t="shared" si="29"/>
        <v>0.0517123935</v>
      </c>
      <c r="AM2444" s="54">
        <f t="shared" si="30"/>
        <v>2.508031359</v>
      </c>
      <c r="AN2444" s="54">
        <f t="shared" si="31"/>
        <v>-5.016062719</v>
      </c>
      <c r="AO2444" s="55">
        <f t="shared" si="32"/>
        <v>2.991551968</v>
      </c>
      <c r="AP2444" s="55">
        <f t="shared" si="33"/>
        <v>0.002993164111</v>
      </c>
      <c r="AQ2444" s="55">
        <f t="shared" si="34"/>
        <v>2.000242329</v>
      </c>
      <c r="AR2444" s="55">
        <f t="shared" si="35"/>
        <v>0.002517533059</v>
      </c>
      <c r="AS2444" s="55">
        <f t="shared" si="36"/>
        <v>0</v>
      </c>
      <c r="AT2444" s="55">
        <f t="shared" si="37"/>
        <v>2.037122738</v>
      </c>
      <c r="AU2444" s="55">
        <f t="shared" si="38"/>
        <v>0.1604731849</v>
      </c>
      <c r="AV2444" s="55">
        <f t="shared" si="39"/>
        <v>0.5577584767</v>
      </c>
      <c r="AW2444" s="55">
        <f t="shared" si="40"/>
        <v>0.2473406064</v>
      </c>
      <c r="AX2444" s="55">
        <f t="shared" si="41"/>
        <v>8</v>
      </c>
      <c r="AY2444" s="55">
        <f t="shared" si="42"/>
        <v>23.99185013</v>
      </c>
      <c r="AZ2444" s="54">
        <f t="shared" ref="AZ2444:BA2444" si="17150">AO2444*2</f>
        <v>5.983103935</v>
      </c>
      <c r="BA2444" s="54">
        <f t="shared" si="17150"/>
        <v>0.005986328223</v>
      </c>
      <c r="BB2444" s="54">
        <f t="shared" ref="BB2444:BD2444" si="17151">AQ2444*(3/2)</f>
        <v>3.000363494</v>
      </c>
      <c r="BC2444" s="54">
        <f t="shared" si="17151"/>
        <v>0.003776299588</v>
      </c>
      <c r="BD2444" s="54">
        <f t="shared" si="17151"/>
        <v>0</v>
      </c>
      <c r="BE2444" s="54">
        <f t="shared" ref="BE2444:BH2444" si="17152">AT2444</f>
        <v>2.037122738</v>
      </c>
      <c r="BF2444" s="54">
        <f t="shared" si="17152"/>
        <v>0.1604731849</v>
      </c>
      <c r="BG2444" s="54">
        <f t="shared" si="17152"/>
        <v>0.5577584767</v>
      </c>
      <c r="BH2444" s="54">
        <f t="shared" si="17152"/>
        <v>0.2473406064</v>
      </c>
      <c r="BI2444" s="54">
        <f t="shared" si="46"/>
        <v>11.99592506</v>
      </c>
      <c r="BJ2444" s="54">
        <f t="shared" si="47"/>
        <v>-23.99185013</v>
      </c>
      <c r="BK2444" s="56">
        <f t="shared" ref="BK2444:BN2444" si="17153">AO2444</f>
        <v>2.991551968</v>
      </c>
      <c r="BL2444" s="56">
        <f t="shared" si="17153"/>
        <v>0.002993164111</v>
      </c>
      <c r="BM2444" s="56">
        <f t="shared" si="17153"/>
        <v>2.000242329</v>
      </c>
      <c r="BN2444" s="56">
        <f t="shared" si="17153"/>
        <v>0.002517533059</v>
      </c>
      <c r="BO2444" s="56">
        <f t="shared" si="49"/>
        <v>0.008149874111</v>
      </c>
      <c r="BP2444" s="56">
        <f t="shared" si="50"/>
        <v>2.028972864</v>
      </c>
      <c r="BQ2444" s="56">
        <f t="shared" ref="BQ2444:BS2444" si="17154">AU2444</f>
        <v>0.1604731849</v>
      </c>
      <c r="BR2444" s="56">
        <f t="shared" si="17154"/>
        <v>0.5577584767</v>
      </c>
      <c r="BS2444" s="56">
        <f t="shared" si="17154"/>
        <v>0.2473406064</v>
      </c>
      <c r="BT2444" s="56">
        <f t="shared" si="52"/>
        <v>8</v>
      </c>
      <c r="BU2444" s="50">
        <f t="shared" ref="BU2444:BX2444" si="17155">AZ2444</f>
        <v>5.983103935</v>
      </c>
      <c r="BV2444" s="50">
        <f t="shared" si="17155"/>
        <v>0.005986328223</v>
      </c>
      <c r="BW2444" s="50">
        <f t="shared" si="17155"/>
        <v>3.000363494</v>
      </c>
      <c r="BX2444" s="50">
        <f t="shared" si="17155"/>
        <v>0.003776299588</v>
      </c>
      <c r="BY2444" s="50">
        <f t="shared" si="54"/>
        <v>0.01222481117</v>
      </c>
      <c r="BZ2444" s="50">
        <f t="shared" si="55"/>
        <v>2.028972864</v>
      </c>
      <c r="CA2444" s="50">
        <f t="shared" ref="CA2444:CC2444" si="17156">BF2444</f>
        <v>0.1604731849</v>
      </c>
      <c r="CB2444" s="50">
        <f t="shared" si="17156"/>
        <v>0.5577584767</v>
      </c>
      <c r="CC2444" s="50">
        <f t="shared" si="17156"/>
        <v>0.2473406064</v>
      </c>
      <c r="CD2444" s="50">
        <f t="shared" si="57"/>
        <v>12</v>
      </c>
      <c r="CE2444" s="57">
        <f t="shared" si="58"/>
        <v>37.58</v>
      </c>
      <c r="CF2444" s="57">
        <f t="shared" si="59"/>
        <v>0.05</v>
      </c>
      <c r="CG2444" s="57">
        <f t="shared" si="60"/>
        <v>21.32</v>
      </c>
      <c r="CH2444" s="57">
        <f t="shared" si="61"/>
        <v>0.04</v>
      </c>
      <c r="CI2444" s="58">
        <f t="shared" si="62"/>
        <v>0.1360516543</v>
      </c>
      <c r="CJ2444" s="58">
        <f t="shared" si="63"/>
        <v>30.47757922</v>
      </c>
      <c r="CK2444" s="57">
        <f t="shared" si="64"/>
        <v>2.38</v>
      </c>
      <c r="CL2444" s="57">
        <f t="shared" si="65"/>
        <v>4.7</v>
      </c>
      <c r="CM2444" s="57">
        <f t="shared" si="66"/>
        <v>2.9</v>
      </c>
      <c r="CN2444" s="57">
        <f t="shared" si="67"/>
        <v>99.58363088</v>
      </c>
      <c r="CO2444" s="59">
        <f t="shared" si="68"/>
        <v>0.1862581635</v>
      </c>
      <c r="CP2444" s="59">
        <f t="shared" si="69"/>
        <v>0.6775562814</v>
      </c>
      <c r="CQ2444" s="59">
        <f t="shared" si="70"/>
        <v>0.05358850104</v>
      </c>
      <c r="CR2444" s="59">
        <f t="shared" si="71"/>
        <v>0.08259705414</v>
      </c>
      <c r="CS2444" s="60">
        <f t="shared" si="72"/>
        <v>18.62581635</v>
      </c>
      <c r="CT2444" s="60">
        <f t="shared" si="73"/>
        <v>8.259705414</v>
      </c>
      <c r="CU2444" s="60">
        <f t="shared" si="74"/>
        <v>73.11447824</v>
      </c>
      <c r="CV2444" s="61">
        <f t="shared" si="75"/>
        <v>0.1757261359</v>
      </c>
      <c r="CW2444" s="61">
        <f t="shared" si="76"/>
        <v>0.1612995696</v>
      </c>
      <c r="CX2444" s="62"/>
    </row>
    <row r="2445" ht="15.75" customHeight="1">
      <c r="A2445" s="17" t="s">
        <v>53</v>
      </c>
      <c r="B2445" s="87" t="s">
        <v>1856</v>
      </c>
      <c r="C2445" s="88" t="s">
        <v>2534</v>
      </c>
      <c r="D2445" s="89"/>
      <c r="E2445" s="89" t="s">
        <v>2535</v>
      </c>
      <c r="F2445" s="90">
        <v>18.0</v>
      </c>
      <c r="G2445" s="89" t="s">
        <v>2553</v>
      </c>
      <c r="H2445" s="95">
        <v>36.58</v>
      </c>
      <c r="I2445" s="92">
        <v>1.63</v>
      </c>
      <c r="J2445" s="92">
        <v>20.91</v>
      </c>
      <c r="K2445" s="92">
        <v>3.59</v>
      </c>
      <c r="L2445" s="92">
        <v>0.05</v>
      </c>
      <c r="M2445" s="92">
        <v>0.06</v>
      </c>
      <c r="N2445" s="92">
        <v>5.15</v>
      </c>
      <c r="O2445" s="92">
        <v>31.49</v>
      </c>
      <c r="P2445" s="92"/>
      <c r="Q2445" s="50">
        <f t="shared" si="8"/>
        <v>99.46</v>
      </c>
      <c r="R2445" s="51">
        <f t="shared" si="9"/>
        <v>12</v>
      </c>
      <c r="S2445" s="52">
        <f t="shared" si="10"/>
        <v>0.6088112868</v>
      </c>
      <c r="T2445" s="52">
        <f t="shared" si="11"/>
        <v>0.0006257916264</v>
      </c>
      <c r="U2445" s="52">
        <f t="shared" si="12"/>
        <v>0.4101556179</v>
      </c>
      <c r="V2445" s="52">
        <f t="shared" si="13"/>
        <v>0.0007895245878</v>
      </c>
      <c r="W2445" s="52">
        <f t="shared" si="14"/>
        <v>0</v>
      </c>
      <c r="X2445" s="52">
        <f t="shared" si="15"/>
        <v>0.4382961429</v>
      </c>
      <c r="Y2445" s="52">
        <f t="shared" si="16"/>
        <v>0.07259922129</v>
      </c>
      <c r="Z2445" s="52">
        <f t="shared" si="17"/>
        <v>0.04044223459</v>
      </c>
      <c r="AA2445" s="52">
        <f t="shared" si="18"/>
        <v>0.06401637678</v>
      </c>
      <c r="AB2445" s="52">
        <f t="shared" si="19"/>
        <v>1.635736196</v>
      </c>
      <c r="AC2445" s="53">
        <f t="shared" si="20"/>
        <v>4.901291692</v>
      </c>
      <c r="AD2445" s="54">
        <f t="shared" si="21"/>
        <v>1.217622574</v>
      </c>
      <c r="AE2445" s="54">
        <f t="shared" si="22"/>
        <v>0.001251583253</v>
      </c>
      <c r="AF2445" s="54">
        <f t="shared" si="23"/>
        <v>0.6152334268</v>
      </c>
      <c r="AG2445" s="54">
        <f t="shared" si="24"/>
        <v>0.001184286882</v>
      </c>
      <c r="AH2445" s="54">
        <f t="shared" si="25"/>
        <v>0</v>
      </c>
      <c r="AI2445" s="54">
        <f t="shared" si="26"/>
        <v>0.4382961429</v>
      </c>
      <c r="AJ2445" s="54">
        <f t="shared" si="27"/>
        <v>0.07259922129</v>
      </c>
      <c r="AK2445" s="54">
        <f t="shared" si="28"/>
        <v>0.04044223459</v>
      </c>
      <c r="AL2445" s="54">
        <f t="shared" si="29"/>
        <v>0.06401637678</v>
      </c>
      <c r="AM2445" s="54">
        <f t="shared" si="30"/>
        <v>2.450645846</v>
      </c>
      <c r="AN2445" s="54">
        <f t="shared" si="31"/>
        <v>-4.901291692</v>
      </c>
      <c r="AO2445" s="55">
        <f t="shared" si="32"/>
        <v>2.977552435</v>
      </c>
      <c r="AP2445" s="55">
        <f t="shared" si="33"/>
        <v>0.003060599272</v>
      </c>
      <c r="AQ2445" s="55">
        <f t="shared" si="34"/>
        <v>2.005974405</v>
      </c>
      <c r="AR2445" s="55">
        <f t="shared" si="35"/>
        <v>0.003861378574</v>
      </c>
      <c r="AS2445" s="55">
        <f t="shared" si="36"/>
        <v>0</v>
      </c>
      <c r="AT2445" s="55">
        <f t="shared" si="37"/>
        <v>2.143603077</v>
      </c>
      <c r="AU2445" s="55">
        <f t="shared" si="38"/>
        <v>0.3550656711</v>
      </c>
      <c r="AV2445" s="55">
        <f t="shared" si="39"/>
        <v>0.1977934324</v>
      </c>
      <c r="AW2445" s="55">
        <f t="shared" si="40"/>
        <v>0.3130890026</v>
      </c>
      <c r="AX2445" s="55">
        <f t="shared" si="41"/>
        <v>8</v>
      </c>
      <c r="AY2445" s="55">
        <f t="shared" si="42"/>
        <v>23.97106185</v>
      </c>
      <c r="AZ2445" s="54">
        <f t="shared" ref="AZ2445:BA2445" si="17157">AO2445*2</f>
        <v>5.95510487</v>
      </c>
      <c r="BA2445" s="54">
        <f t="shared" si="17157"/>
        <v>0.006121198543</v>
      </c>
      <c r="BB2445" s="54">
        <f t="shared" ref="BB2445:BD2445" si="17158">AQ2445*(3/2)</f>
        <v>3.008961607</v>
      </c>
      <c r="BC2445" s="54">
        <f t="shared" si="17158"/>
        <v>0.005792067861</v>
      </c>
      <c r="BD2445" s="54">
        <f t="shared" si="17158"/>
        <v>0</v>
      </c>
      <c r="BE2445" s="54">
        <f t="shared" ref="BE2445:BH2445" si="17159">AT2445</f>
        <v>2.143603077</v>
      </c>
      <c r="BF2445" s="54">
        <f t="shared" si="17159"/>
        <v>0.3550656711</v>
      </c>
      <c r="BG2445" s="54">
        <f t="shared" si="17159"/>
        <v>0.1977934324</v>
      </c>
      <c r="BH2445" s="54">
        <f t="shared" si="17159"/>
        <v>0.3130890026</v>
      </c>
      <c r="BI2445" s="54">
        <f t="shared" si="46"/>
        <v>11.98553093</v>
      </c>
      <c r="BJ2445" s="54">
        <f t="shared" si="47"/>
        <v>-23.97106185</v>
      </c>
      <c r="BK2445" s="56">
        <f t="shared" ref="BK2445:BN2445" si="17160">AO2445</f>
        <v>2.977552435</v>
      </c>
      <c r="BL2445" s="56">
        <f t="shared" si="17160"/>
        <v>0.003060599272</v>
      </c>
      <c r="BM2445" s="56">
        <f t="shared" si="17160"/>
        <v>2.005974405</v>
      </c>
      <c r="BN2445" s="56">
        <f t="shared" si="17160"/>
        <v>0.003861378574</v>
      </c>
      <c r="BO2445" s="56">
        <f t="shared" si="49"/>
        <v>0.02893814844</v>
      </c>
      <c r="BP2445" s="56">
        <f t="shared" si="50"/>
        <v>2.114664928</v>
      </c>
      <c r="BQ2445" s="56">
        <f t="shared" ref="BQ2445:BS2445" si="17161">AU2445</f>
        <v>0.3550656711</v>
      </c>
      <c r="BR2445" s="56">
        <f t="shared" si="17161"/>
        <v>0.1977934324</v>
      </c>
      <c r="BS2445" s="56">
        <f t="shared" si="17161"/>
        <v>0.3130890026</v>
      </c>
      <c r="BT2445" s="56">
        <f t="shared" si="52"/>
        <v>8</v>
      </c>
      <c r="BU2445" s="50">
        <f t="shared" ref="BU2445:BX2445" si="17162">AZ2445</f>
        <v>5.95510487</v>
      </c>
      <c r="BV2445" s="50">
        <f t="shared" si="17162"/>
        <v>0.006121198543</v>
      </c>
      <c r="BW2445" s="50">
        <f t="shared" si="17162"/>
        <v>3.008961607</v>
      </c>
      <c r="BX2445" s="50">
        <f t="shared" si="17162"/>
        <v>0.005792067861</v>
      </c>
      <c r="BY2445" s="50">
        <f t="shared" si="54"/>
        <v>0.04340722266</v>
      </c>
      <c r="BZ2445" s="50">
        <f t="shared" si="55"/>
        <v>2.114664928</v>
      </c>
      <c r="CA2445" s="50">
        <f t="shared" ref="CA2445:CC2445" si="17163">BF2445</f>
        <v>0.3550656711</v>
      </c>
      <c r="CB2445" s="50">
        <f t="shared" si="17163"/>
        <v>0.1977934324</v>
      </c>
      <c r="CC2445" s="50">
        <f t="shared" si="17163"/>
        <v>0.3130890026</v>
      </c>
      <c r="CD2445" s="50">
        <f t="shared" si="57"/>
        <v>12</v>
      </c>
      <c r="CE2445" s="57">
        <f t="shared" si="58"/>
        <v>36.58</v>
      </c>
      <c r="CF2445" s="57">
        <f t="shared" si="59"/>
        <v>0.05</v>
      </c>
      <c r="CG2445" s="57">
        <f t="shared" si="60"/>
        <v>20.91</v>
      </c>
      <c r="CH2445" s="57">
        <f t="shared" si="61"/>
        <v>0.06</v>
      </c>
      <c r="CI2445" s="58">
        <f t="shared" si="62"/>
        <v>0.4724411581</v>
      </c>
      <c r="CJ2445" s="58">
        <f t="shared" si="63"/>
        <v>31.06489224</v>
      </c>
      <c r="CK2445" s="57">
        <f t="shared" si="64"/>
        <v>5.15</v>
      </c>
      <c r="CL2445" s="57">
        <f t="shared" si="65"/>
        <v>1.63</v>
      </c>
      <c r="CM2445" s="57">
        <f t="shared" si="66"/>
        <v>3.59</v>
      </c>
      <c r="CN2445" s="57">
        <f t="shared" si="67"/>
        <v>99.5073334</v>
      </c>
      <c r="CO2445" s="59">
        <f t="shared" si="68"/>
        <v>0.06635998371</v>
      </c>
      <c r="CP2445" s="59">
        <f t="shared" si="69"/>
        <v>0.7094731533</v>
      </c>
      <c r="CQ2445" s="59">
        <f t="shared" si="70"/>
        <v>0.1191250481</v>
      </c>
      <c r="CR2445" s="59">
        <f t="shared" si="71"/>
        <v>0.1050418149</v>
      </c>
      <c r="CS2445" s="60">
        <f t="shared" si="72"/>
        <v>6.635998371</v>
      </c>
      <c r="CT2445" s="60">
        <f t="shared" si="73"/>
        <v>10.50418149</v>
      </c>
      <c r="CU2445" s="60">
        <f t="shared" si="74"/>
        <v>82.85982014</v>
      </c>
      <c r="CV2445" s="61">
        <f t="shared" si="75"/>
        <v>0.1382218067</v>
      </c>
      <c r="CW2445" s="61">
        <f t="shared" si="76"/>
        <v>0.05746774589</v>
      </c>
      <c r="CX2445" s="62"/>
    </row>
    <row r="2446" ht="15.75" customHeight="1">
      <c r="A2446" s="17" t="s">
        <v>53</v>
      </c>
      <c r="B2446" s="87" t="s">
        <v>1856</v>
      </c>
      <c r="C2446" s="88" t="s">
        <v>2534</v>
      </c>
      <c r="D2446" s="89"/>
      <c r="E2446" s="89" t="s">
        <v>2535</v>
      </c>
      <c r="F2446" s="90">
        <v>19.0</v>
      </c>
      <c r="G2446" s="89" t="s">
        <v>2554</v>
      </c>
      <c r="H2446" s="95">
        <v>38.35</v>
      </c>
      <c r="I2446" s="92">
        <v>5.06</v>
      </c>
      <c r="J2446" s="92">
        <v>21.13</v>
      </c>
      <c r="K2446" s="92">
        <v>3.79</v>
      </c>
      <c r="L2446" s="92">
        <v>0.02</v>
      </c>
      <c r="M2446" s="92">
        <v>0.04</v>
      </c>
      <c r="N2446" s="92">
        <v>4.69</v>
      </c>
      <c r="O2446" s="92">
        <v>27.27</v>
      </c>
      <c r="P2446" s="92"/>
      <c r="Q2446" s="50">
        <f t="shared" si="8"/>
        <v>100.35</v>
      </c>
      <c r="R2446" s="51">
        <f t="shared" si="9"/>
        <v>12</v>
      </c>
      <c r="S2446" s="52">
        <f t="shared" si="10"/>
        <v>0.6382698975</v>
      </c>
      <c r="T2446" s="52">
        <f t="shared" si="11"/>
        <v>0.0002503166506</v>
      </c>
      <c r="U2446" s="52">
        <f t="shared" si="12"/>
        <v>0.4144709807</v>
      </c>
      <c r="V2446" s="52">
        <f t="shared" si="13"/>
        <v>0.0005263497252</v>
      </c>
      <c r="W2446" s="52">
        <f t="shared" si="14"/>
        <v>0</v>
      </c>
      <c r="X2446" s="52">
        <f t="shared" si="15"/>
        <v>0.3795597274</v>
      </c>
      <c r="Y2446" s="52">
        <f t="shared" si="16"/>
        <v>0.06611463065</v>
      </c>
      <c r="Z2446" s="52">
        <f t="shared" si="17"/>
        <v>0.1255446056</v>
      </c>
      <c r="AA2446" s="52">
        <f t="shared" si="18"/>
        <v>0.06758274875</v>
      </c>
      <c r="AB2446" s="52">
        <f t="shared" si="19"/>
        <v>1.692319257</v>
      </c>
      <c r="AC2446" s="53">
        <f t="shared" si="20"/>
        <v>5.076676272</v>
      </c>
      <c r="AD2446" s="54">
        <f t="shared" si="21"/>
        <v>1.276539795</v>
      </c>
      <c r="AE2446" s="54">
        <f t="shared" si="22"/>
        <v>0.0005006333011</v>
      </c>
      <c r="AF2446" s="54">
        <f t="shared" si="23"/>
        <v>0.621706471</v>
      </c>
      <c r="AG2446" s="54">
        <f t="shared" si="24"/>
        <v>0.0007895245878</v>
      </c>
      <c r="AH2446" s="54">
        <f t="shared" si="25"/>
        <v>0</v>
      </c>
      <c r="AI2446" s="54">
        <f t="shared" si="26"/>
        <v>0.3795597274</v>
      </c>
      <c r="AJ2446" s="54">
        <f t="shared" si="27"/>
        <v>0.06611463065</v>
      </c>
      <c r="AK2446" s="54">
        <f t="shared" si="28"/>
        <v>0.1255446056</v>
      </c>
      <c r="AL2446" s="54">
        <f t="shared" si="29"/>
        <v>0.06758274875</v>
      </c>
      <c r="AM2446" s="54">
        <f t="shared" si="30"/>
        <v>2.538338136</v>
      </c>
      <c r="AN2446" s="54">
        <f t="shared" si="31"/>
        <v>-5.076676272</v>
      </c>
      <c r="AO2446" s="55">
        <f t="shared" si="32"/>
        <v>3.01725526</v>
      </c>
      <c r="AP2446" s="55">
        <f t="shared" si="33"/>
        <v>0.001183306989</v>
      </c>
      <c r="AQ2446" s="55">
        <f t="shared" si="34"/>
        <v>1.959303974</v>
      </c>
      <c r="AR2446" s="55">
        <f t="shared" si="35"/>
        <v>0.002488181698</v>
      </c>
      <c r="AS2446" s="55">
        <f t="shared" si="36"/>
        <v>0</v>
      </c>
      <c r="AT2446" s="55">
        <f t="shared" si="37"/>
        <v>1.794270086</v>
      </c>
      <c r="AU2446" s="55">
        <f t="shared" si="38"/>
        <v>0.3125397546</v>
      </c>
      <c r="AV2446" s="55">
        <f t="shared" si="39"/>
        <v>0.5934795343</v>
      </c>
      <c r="AW2446" s="55">
        <f t="shared" si="40"/>
        <v>0.3194799018</v>
      </c>
      <c r="AX2446" s="55">
        <f t="shared" si="41"/>
        <v>8</v>
      </c>
      <c r="AY2446" s="55">
        <f t="shared" si="42"/>
        <v>23.99866929</v>
      </c>
      <c r="AZ2446" s="54">
        <f t="shared" ref="AZ2446:BA2446" si="17164">AO2446*2</f>
        <v>6.03451052</v>
      </c>
      <c r="BA2446" s="54">
        <f t="shared" si="17164"/>
        <v>0.002366613978</v>
      </c>
      <c r="BB2446" s="54">
        <f t="shared" ref="BB2446:BD2446" si="17165">AQ2446*(3/2)</f>
        <v>2.938955961</v>
      </c>
      <c r="BC2446" s="54">
        <f t="shared" si="17165"/>
        <v>0.003732272546</v>
      </c>
      <c r="BD2446" s="54">
        <f t="shared" si="17165"/>
        <v>0</v>
      </c>
      <c r="BE2446" s="54">
        <f t="shared" ref="BE2446:BH2446" si="17166">AT2446</f>
        <v>1.794270086</v>
      </c>
      <c r="BF2446" s="54">
        <f t="shared" si="17166"/>
        <v>0.3125397546</v>
      </c>
      <c r="BG2446" s="54">
        <f t="shared" si="17166"/>
        <v>0.5934795343</v>
      </c>
      <c r="BH2446" s="54">
        <f t="shared" si="17166"/>
        <v>0.3194799018</v>
      </c>
      <c r="BI2446" s="54">
        <f t="shared" si="46"/>
        <v>11.99933465</v>
      </c>
      <c r="BJ2446" s="54">
        <f t="shared" si="47"/>
        <v>-23.99866929</v>
      </c>
      <c r="BK2446" s="56">
        <f t="shared" ref="BK2446:BN2446" si="17167">AO2446</f>
        <v>3.01725526</v>
      </c>
      <c r="BL2446" s="56">
        <f t="shared" si="17167"/>
        <v>0.001183306989</v>
      </c>
      <c r="BM2446" s="56">
        <f t="shared" si="17167"/>
        <v>1.959303974</v>
      </c>
      <c r="BN2446" s="56">
        <f t="shared" si="17167"/>
        <v>0.002488181698</v>
      </c>
      <c r="BO2446" s="56">
        <f t="shared" si="49"/>
        <v>0.00133070991</v>
      </c>
      <c r="BP2446" s="56">
        <f t="shared" si="50"/>
        <v>1.792939377</v>
      </c>
      <c r="BQ2446" s="56">
        <f t="shared" ref="BQ2446:BS2446" si="17168">AU2446</f>
        <v>0.3125397546</v>
      </c>
      <c r="BR2446" s="56">
        <f t="shared" si="17168"/>
        <v>0.5934795343</v>
      </c>
      <c r="BS2446" s="56">
        <f t="shared" si="17168"/>
        <v>0.3194799018</v>
      </c>
      <c r="BT2446" s="56">
        <f t="shared" si="52"/>
        <v>8</v>
      </c>
      <c r="BU2446" s="50">
        <f t="shared" ref="BU2446:BX2446" si="17169">AZ2446</f>
        <v>6.03451052</v>
      </c>
      <c r="BV2446" s="50">
        <f t="shared" si="17169"/>
        <v>0.002366613978</v>
      </c>
      <c r="BW2446" s="50">
        <f t="shared" si="17169"/>
        <v>2.938955961</v>
      </c>
      <c r="BX2446" s="50">
        <f t="shared" si="17169"/>
        <v>0.003732272546</v>
      </c>
      <c r="BY2446" s="50">
        <f t="shared" si="54"/>
        <v>0.001996064864</v>
      </c>
      <c r="BZ2446" s="50">
        <f t="shared" si="55"/>
        <v>1.792939377</v>
      </c>
      <c r="CA2446" s="50">
        <f t="shared" ref="CA2446:CC2446" si="17170">BF2446</f>
        <v>0.3125397546</v>
      </c>
      <c r="CB2446" s="50">
        <f t="shared" si="17170"/>
        <v>0.5934795343</v>
      </c>
      <c r="CC2446" s="50">
        <f t="shared" si="17170"/>
        <v>0.3194799018</v>
      </c>
      <c r="CD2446" s="50">
        <f t="shared" si="57"/>
        <v>12</v>
      </c>
      <c r="CE2446" s="57">
        <f t="shared" si="58"/>
        <v>38.35</v>
      </c>
      <c r="CF2446" s="57">
        <f t="shared" si="59"/>
        <v>0.02</v>
      </c>
      <c r="CG2446" s="57">
        <f t="shared" si="60"/>
        <v>21.13</v>
      </c>
      <c r="CH2446" s="57">
        <f t="shared" si="61"/>
        <v>0.04</v>
      </c>
      <c r="CI2446" s="58">
        <f t="shared" si="62"/>
        <v>0.02247653747</v>
      </c>
      <c r="CJ2446" s="58">
        <f t="shared" si="63"/>
        <v>27.24977536</v>
      </c>
      <c r="CK2446" s="57">
        <f t="shared" si="64"/>
        <v>4.69</v>
      </c>
      <c r="CL2446" s="57">
        <f t="shared" si="65"/>
        <v>5.06</v>
      </c>
      <c r="CM2446" s="57">
        <f t="shared" si="66"/>
        <v>3.79</v>
      </c>
      <c r="CN2446" s="57">
        <f t="shared" si="67"/>
        <v>100.3522519</v>
      </c>
      <c r="CO2446" s="59">
        <f t="shared" si="68"/>
        <v>0.1966180597</v>
      </c>
      <c r="CP2446" s="59">
        <f t="shared" si="69"/>
        <v>0.5939956493</v>
      </c>
      <c r="CQ2446" s="59">
        <f t="shared" si="70"/>
        <v>0.1035435201</v>
      </c>
      <c r="CR2446" s="59">
        <f t="shared" si="71"/>
        <v>0.1058427709</v>
      </c>
      <c r="CS2446" s="60">
        <f t="shared" si="72"/>
        <v>19.66180597</v>
      </c>
      <c r="CT2446" s="60">
        <f t="shared" si="73"/>
        <v>10.58427709</v>
      </c>
      <c r="CU2446" s="60">
        <f t="shared" si="74"/>
        <v>69.75391694</v>
      </c>
      <c r="CV2446" s="61">
        <f t="shared" si="75"/>
        <v>0.2041518007</v>
      </c>
      <c r="CW2446" s="61">
        <f t="shared" si="76"/>
        <v>0.1702712397</v>
      </c>
      <c r="CX2446" s="62"/>
    </row>
    <row r="2447" ht="15.75" customHeight="1">
      <c r="A2447" s="17" t="s">
        <v>53</v>
      </c>
      <c r="B2447" s="87" t="s">
        <v>1856</v>
      </c>
      <c r="C2447" s="88" t="s">
        <v>2534</v>
      </c>
      <c r="D2447" s="89"/>
      <c r="E2447" s="89" t="s">
        <v>2535</v>
      </c>
      <c r="F2447" s="90">
        <v>20.0</v>
      </c>
      <c r="G2447" s="89" t="s">
        <v>2555</v>
      </c>
      <c r="H2447" s="95">
        <v>38.25</v>
      </c>
      <c r="I2447" s="92">
        <v>5.82</v>
      </c>
      <c r="J2447" s="92">
        <v>21.73</v>
      </c>
      <c r="K2447" s="92">
        <v>1.55</v>
      </c>
      <c r="L2447" s="92">
        <v>0.02</v>
      </c>
      <c r="M2447" s="92">
        <v>0.02</v>
      </c>
      <c r="N2447" s="92">
        <v>2.65</v>
      </c>
      <c r="O2447" s="92">
        <v>30.48</v>
      </c>
      <c r="P2447" s="92"/>
      <c r="Q2447" s="50">
        <f t="shared" si="8"/>
        <v>100.52</v>
      </c>
      <c r="R2447" s="51">
        <f t="shared" si="9"/>
        <v>12</v>
      </c>
      <c r="S2447" s="52">
        <f t="shared" si="10"/>
        <v>0.6366055692</v>
      </c>
      <c r="T2447" s="52">
        <f t="shared" si="11"/>
        <v>0.0002503166506</v>
      </c>
      <c r="U2447" s="52">
        <f t="shared" si="12"/>
        <v>0.4262401519</v>
      </c>
      <c r="V2447" s="52">
        <f t="shared" si="13"/>
        <v>0.0002631748626</v>
      </c>
      <c r="W2447" s="52">
        <f t="shared" si="14"/>
        <v>0</v>
      </c>
      <c r="X2447" s="52">
        <f t="shared" si="15"/>
        <v>0.4242383752</v>
      </c>
      <c r="Y2447" s="52">
        <f t="shared" si="16"/>
        <v>0.03735688086</v>
      </c>
      <c r="Z2447" s="52">
        <f t="shared" si="17"/>
        <v>0.1444011076</v>
      </c>
      <c r="AA2447" s="52">
        <f t="shared" si="18"/>
        <v>0.02763938273</v>
      </c>
      <c r="AB2447" s="52">
        <f t="shared" si="19"/>
        <v>1.696994959</v>
      </c>
      <c r="AC2447" s="53">
        <f t="shared" si="20"/>
        <v>5.094205016</v>
      </c>
      <c r="AD2447" s="54">
        <f t="shared" si="21"/>
        <v>1.273211138</v>
      </c>
      <c r="AE2447" s="54">
        <f t="shared" si="22"/>
        <v>0.0005006333011</v>
      </c>
      <c r="AF2447" s="54">
        <f t="shared" si="23"/>
        <v>0.6393602279</v>
      </c>
      <c r="AG2447" s="54">
        <f t="shared" si="24"/>
        <v>0.0003947622939</v>
      </c>
      <c r="AH2447" s="54">
        <f t="shared" si="25"/>
        <v>0</v>
      </c>
      <c r="AI2447" s="54">
        <f t="shared" si="26"/>
        <v>0.4242383752</v>
      </c>
      <c r="AJ2447" s="54">
        <f t="shared" si="27"/>
        <v>0.03735688086</v>
      </c>
      <c r="AK2447" s="54">
        <f t="shared" si="28"/>
        <v>0.1444011076</v>
      </c>
      <c r="AL2447" s="54">
        <f t="shared" si="29"/>
        <v>0.02763938273</v>
      </c>
      <c r="AM2447" s="54">
        <f t="shared" si="30"/>
        <v>2.547102508</v>
      </c>
      <c r="AN2447" s="54">
        <f t="shared" si="31"/>
        <v>-5.094205016</v>
      </c>
      <c r="AO2447" s="55">
        <f t="shared" si="32"/>
        <v>3.001095865</v>
      </c>
      <c r="AP2447" s="55">
        <f t="shared" si="33"/>
        <v>0.001180046643</v>
      </c>
      <c r="AQ2447" s="55">
        <f t="shared" si="34"/>
        <v>2.009387946</v>
      </c>
      <c r="AR2447" s="55">
        <f t="shared" si="35"/>
        <v>0.001240663026</v>
      </c>
      <c r="AS2447" s="55">
        <f t="shared" si="36"/>
        <v>0</v>
      </c>
      <c r="AT2447" s="55">
        <f t="shared" si="37"/>
        <v>1.999951139</v>
      </c>
      <c r="AU2447" s="55">
        <f t="shared" si="38"/>
        <v>0.1761083881</v>
      </c>
      <c r="AV2447" s="55">
        <f t="shared" si="39"/>
        <v>0.6807379447</v>
      </c>
      <c r="AW2447" s="55">
        <f t="shared" si="40"/>
        <v>0.1302980075</v>
      </c>
      <c r="AX2447" s="55">
        <f t="shared" si="41"/>
        <v>8</v>
      </c>
      <c r="AY2447" s="55">
        <f t="shared" si="42"/>
        <v>24.01518043</v>
      </c>
      <c r="AZ2447" s="54">
        <f t="shared" ref="AZ2447:BA2447" si="17171">AO2447*2</f>
        <v>6.002191729</v>
      </c>
      <c r="BA2447" s="54">
        <f t="shared" si="17171"/>
        <v>0.002360093286</v>
      </c>
      <c r="BB2447" s="54">
        <f t="shared" ref="BB2447:BD2447" si="17172">AQ2447*(3/2)</f>
        <v>3.014081919</v>
      </c>
      <c r="BC2447" s="54">
        <f t="shared" si="17172"/>
        <v>0.001860994539</v>
      </c>
      <c r="BD2447" s="54">
        <f t="shared" si="17172"/>
        <v>0</v>
      </c>
      <c r="BE2447" s="54">
        <f t="shared" ref="BE2447:BH2447" si="17173">AT2447</f>
        <v>1.999951139</v>
      </c>
      <c r="BF2447" s="54">
        <f t="shared" si="17173"/>
        <v>0.1761083881</v>
      </c>
      <c r="BG2447" s="54">
        <f t="shared" si="17173"/>
        <v>0.6807379447</v>
      </c>
      <c r="BH2447" s="54">
        <f t="shared" si="17173"/>
        <v>0.1302980075</v>
      </c>
      <c r="BI2447" s="54">
        <f t="shared" si="46"/>
        <v>12.00759022</v>
      </c>
      <c r="BJ2447" s="54">
        <f t="shared" si="47"/>
        <v>-24.01518043</v>
      </c>
      <c r="BK2447" s="56">
        <f t="shared" ref="BK2447:BN2447" si="17174">AO2447</f>
        <v>3.001095865</v>
      </c>
      <c r="BL2447" s="56">
        <f t="shared" si="17174"/>
        <v>0.001180046643</v>
      </c>
      <c r="BM2447" s="56">
        <f t="shared" si="17174"/>
        <v>2.009387946</v>
      </c>
      <c r="BN2447" s="56">
        <f t="shared" si="17174"/>
        <v>0.001240663026</v>
      </c>
      <c r="BO2447" s="56">
        <f t="shared" si="49"/>
        <v>0</v>
      </c>
      <c r="BP2447" s="56">
        <f t="shared" si="50"/>
        <v>1.999951139</v>
      </c>
      <c r="BQ2447" s="56">
        <f t="shared" ref="BQ2447:BS2447" si="17175">AU2447</f>
        <v>0.1761083881</v>
      </c>
      <c r="BR2447" s="56">
        <f t="shared" si="17175"/>
        <v>0.6807379447</v>
      </c>
      <c r="BS2447" s="56">
        <f t="shared" si="17175"/>
        <v>0.1302980075</v>
      </c>
      <c r="BT2447" s="56">
        <f t="shared" si="52"/>
        <v>8</v>
      </c>
      <c r="BU2447" s="50">
        <f t="shared" ref="BU2447:BX2447" si="17176">AZ2447</f>
        <v>6.002191729</v>
      </c>
      <c r="BV2447" s="50">
        <f t="shared" si="17176"/>
        <v>0.002360093286</v>
      </c>
      <c r="BW2447" s="50">
        <f t="shared" si="17176"/>
        <v>3.014081919</v>
      </c>
      <c r="BX2447" s="50">
        <f t="shared" si="17176"/>
        <v>0.001860994539</v>
      </c>
      <c r="BY2447" s="50">
        <f t="shared" si="54"/>
        <v>0</v>
      </c>
      <c r="BZ2447" s="50">
        <f t="shared" si="55"/>
        <v>1.999951139</v>
      </c>
      <c r="CA2447" s="50">
        <f t="shared" ref="CA2447:CC2447" si="17177">BF2447</f>
        <v>0.1761083881</v>
      </c>
      <c r="CB2447" s="50">
        <f t="shared" si="17177"/>
        <v>0.6807379447</v>
      </c>
      <c r="CC2447" s="50">
        <f t="shared" si="17177"/>
        <v>0.1302980075</v>
      </c>
      <c r="CD2447" s="50">
        <f t="shared" si="57"/>
        <v>12.00759022</v>
      </c>
      <c r="CE2447" s="57">
        <f t="shared" si="58"/>
        <v>38.25</v>
      </c>
      <c r="CF2447" s="57">
        <f t="shared" si="59"/>
        <v>0.02</v>
      </c>
      <c r="CG2447" s="57">
        <f t="shared" si="60"/>
        <v>21.73</v>
      </c>
      <c r="CH2447" s="57">
        <f t="shared" si="61"/>
        <v>0.02</v>
      </c>
      <c r="CI2447" s="58">
        <f t="shared" si="62"/>
        <v>0</v>
      </c>
      <c r="CJ2447" s="58">
        <f t="shared" si="63"/>
        <v>30.48</v>
      </c>
      <c r="CK2447" s="57">
        <f t="shared" si="64"/>
        <v>2.65</v>
      </c>
      <c r="CL2447" s="57">
        <f t="shared" si="65"/>
        <v>5.82</v>
      </c>
      <c r="CM2447" s="57">
        <f t="shared" si="66"/>
        <v>1.55</v>
      </c>
      <c r="CN2447" s="57">
        <f t="shared" si="67"/>
        <v>100.52</v>
      </c>
      <c r="CO2447" s="59">
        <f t="shared" si="68"/>
        <v>0.2278929312</v>
      </c>
      <c r="CP2447" s="59">
        <f t="shared" si="69"/>
        <v>0.6695303692</v>
      </c>
      <c r="CQ2447" s="59">
        <f t="shared" si="70"/>
        <v>0.05895639738</v>
      </c>
      <c r="CR2447" s="59">
        <f t="shared" si="71"/>
        <v>0.04362030219</v>
      </c>
      <c r="CS2447" s="60">
        <f t="shared" si="72"/>
        <v>22.78929312</v>
      </c>
      <c r="CT2447" s="60">
        <f t="shared" si="73"/>
        <v>4.362030219</v>
      </c>
      <c r="CU2447" s="60">
        <f t="shared" si="74"/>
        <v>72.84867666</v>
      </c>
      <c r="CV2447" s="61">
        <f t="shared" si="75"/>
        <v>0.1575667678</v>
      </c>
      <c r="CW2447" s="61">
        <f t="shared" si="76"/>
        <v>0.1973552784</v>
      </c>
      <c r="CX2447" s="62"/>
    </row>
    <row r="2448" ht="15.75" customHeight="1">
      <c r="A2448" s="17" t="s">
        <v>53</v>
      </c>
      <c r="B2448" s="87" t="s">
        <v>1856</v>
      </c>
      <c r="C2448" s="88" t="s">
        <v>2534</v>
      </c>
      <c r="D2448" s="89"/>
      <c r="E2448" s="89" t="s">
        <v>2535</v>
      </c>
      <c r="F2448" s="90">
        <v>21.0</v>
      </c>
      <c r="G2448" s="89" t="s">
        <v>2556</v>
      </c>
      <c r="H2448" s="95">
        <v>37.7</v>
      </c>
      <c r="I2448" s="92">
        <v>4.05</v>
      </c>
      <c r="J2448" s="92">
        <v>21.22</v>
      </c>
      <c r="K2448" s="92">
        <v>2.83</v>
      </c>
      <c r="L2448" s="92">
        <v>0.03</v>
      </c>
      <c r="M2448" s="92">
        <v>0.08</v>
      </c>
      <c r="N2448" s="92">
        <v>2.55</v>
      </c>
      <c r="O2448" s="92">
        <v>31.8</v>
      </c>
      <c r="P2448" s="92"/>
      <c r="Q2448" s="50">
        <f t="shared" si="8"/>
        <v>100.26</v>
      </c>
      <c r="R2448" s="51">
        <f t="shared" si="9"/>
        <v>12</v>
      </c>
      <c r="S2448" s="52">
        <f t="shared" si="10"/>
        <v>0.6274517636</v>
      </c>
      <c r="T2448" s="52">
        <f t="shared" si="11"/>
        <v>0.0003754749758</v>
      </c>
      <c r="U2448" s="52">
        <f t="shared" si="12"/>
        <v>0.4162363563</v>
      </c>
      <c r="V2448" s="52">
        <f t="shared" si="13"/>
        <v>0.00105269945</v>
      </c>
      <c r="W2448" s="52">
        <f t="shared" si="14"/>
        <v>0</v>
      </c>
      <c r="X2448" s="52">
        <f t="shared" si="15"/>
        <v>0.4426109033</v>
      </c>
      <c r="Y2448" s="52">
        <f t="shared" si="16"/>
        <v>0.03594718724</v>
      </c>
      <c r="Z2448" s="52">
        <f t="shared" si="17"/>
        <v>0.1004853068</v>
      </c>
      <c r="AA2448" s="52">
        <f t="shared" si="18"/>
        <v>0.05046416331</v>
      </c>
      <c r="AB2448" s="52">
        <f t="shared" si="19"/>
        <v>1.674623855</v>
      </c>
      <c r="AC2448" s="53">
        <f t="shared" si="20"/>
        <v>5.022191243</v>
      </c>
      <c r="AD2448" s="54">
        <f t="shared" si="21"/>
        <v>1.254903527</v>
      </c>
      <c r="AE2448" s="54">
        <f t="shared" si="22"/>
        <v>0.0007509499517</v>
      </c>
      <c r="AF2448" s="54">
        <f t="shared" si="23"/>
        <v>0.6243545345</v>
      </c>
      <c r="AG2448" s="54">
        <f t="shared" si="24"/>
        <v>0.001579049176</v>
      </c>
      <c r="AH2448" s="54">
        <f t="shared" si="25"/>
        <v>0</v>
      </c>
      <c r="AI2448" s="54">
        <f t="shared" si="26"/>
        <v>0.4426109033</v>
      </c>
      <c r="AJ2448" s="54">
        <f t="shared" si="27"/>
        <v>0.03594718724</v>
      </c>
      <c r="AK2448" s="54">
        <f t="shared" si="28"/>
        <v>0.1004853068</v>
      </c>
      <c r="AL2448" s="54">
        <f t="shared" si="29"/>
        <v>0.05046416331</v>
      </c>
      <c r="AM2448" s="54">
        <f t="shared" si="30"/>
        <v>2.511095621</v>
      </c>
      <c r="AN2448" s="54">
        <f t="shared" si="31"/>
        <v>-5.022191243</v>
      </c>
      <c r="AO2448" s="55">
        <f t="shared" si="32"/>
        <v>2.997457664</v>
      </c>
      <c r="AP2448" s="55">
        <f t="shared" si="33"/>
        <v>0.001793716122</v>
      </c>
      <c r="AQ2448" s="55">
        <f t="shared" si="34"/>
        <v>1.98844107</v>
      </c>
      <c r="AR2448" s="55">
        <f t="shared" si="35"/>
        <v>0.005028947592</v>
      </c>
      <c r="AS2448" s="55">
        <f t="shared" si="36"/>
        <v>0</v>
      </c>
      <c r="AT2448" s="55">
        <f t="shared" si="37"/>
        <v>2.11443735</v>
      </c>
      <c r="AU2448" s="55">
        <f t="shared" si="38"/>
        <v>0.1717266221</v>
      </c>
      <c r="AV2448" s="55">
        <f t="shared" si="39"/>
        <v>0.4800376228</v>
      </c>
      <c r="AW2448" s="55">
        <f t="shared" si="40"/>
        <v>0.2410770068</v>
      </c>
      <c r="AX2448" s="55">
        <f t="shared" si="41"/>
        <v>8</v>
      </c>
      <c r="AY2448" s="55">
        <f t="shared" si="42"/>
        <v>23.99197278</v>
      </c>
      <c r="AZ2448" s="54">
        <f t="shared" ref="AZ2448:BA2448" si="17178">AO2448*2</f>
        <v>5.994915328</v>
      </c>
      <c r="BA2448" s="54">
        <f t="shared" si="17178"/>
        <v>0.003587432244</v>
      </c>
      <c r="BB2448" s="54">
        <f t="shared" ref="BB2448:BD2448" si="17179">AQ2448*(3/2)</f>
        <v>2.982661606</v>
      </c>
      <c r="BC2448" s="54">
        <f t="shared" si="17179"/>
        <v>0.007543421388</v>
      </c>
      <c r="BD2448" s="54">
        <f t="shared" si="17179"/>
        <v>0</v>
      </c>
      <c r="BE2448" s="54">
        <f t="shared" ref="BE2448:BH2448" si="17180">AT2448</f>
        <v>2.11443735</v>
      </c>
      <c r="BF2448" s="54">
        <f t="shared" si="17180"/>
        <v>0.1717266221</v>
      </c>
      <c r="BG2448" s="54">
        <f t="shared" si="17180"/>
        <v>0.4800376228</v>
      </c>
      <c r="BH2448" s="54">
        <f t="shared" si="17180"/>
        <v>0.2410770068</v>
      </c>
      <c r="BI2448" s="54">
        <f t="shared" si="46"/>
        <v>11.99598639</v>
      </c>
      <c r="BJ2448" s="54">
        <f t="shared" si="47"/>
        <v>-23.99197278</v>
      </c>
      <c r="BK2448" s="56">
        <f t="shared" ref="BK2448:BN2448" si="17181">AO2448</f>
        <v>2.997457664</v>
      </c>
      <c r="BL2448" s="56">
        <f t="shared" si="17181"/>
        <v>0.001793716122</v>
      </c>
      <c r="BM2448" s="56">
        <f t="shared" si="17181"/>
        <v>1.98844107</v>
      </c>
      <c r="BN2448" s="56">
        <f t="shared" si="17181"/>
        <v>0.005028947592</v>
      </c>
      <c r="BO2448" s="56">
        <f t="shared" si="49"/>
        <v>0.008027221343</v>
      </c>
      <c r="BP2448" s="56">
        <f t="shared" si="50"/>
        <v>2.106410129</v>
      </c>
      <c r="BQ2448" s="56">
        <f t="shared" ref="BQ2448:BS2448" si="17182">AU2448</f>
        <v>0.1717266221</v>
      </c>
      <c r="BR2448" s="56">
        <f t="shared" si="17182"/>
        <v>0.4800376228</v>
      </c>
      <c r="BS2448" s="56">
        <f t="shared" si="17182"/>
        <v>0.2410770068</v>
      </c>
      <c r="BT2448" s="56">
        <f t="shared" si="52"/>
        <v>8</v>
      </c>
      <c r="BU2448" s="50">
        <f t="shared" ref="BU2448:BX2448" si="17183">AZ2448</f>
        <v>5.994915328</v>
      </c>
      <c r="BV2448" s="50">
        <f t="shared" si="17183"/>
        <v>0.003587432244</v>
      </c>
      <c r="BW2448" s="50">
        <f t="shared" si="17183"/>
        <v>2.982661606</v>
      </c>
      <c r="BX2448" s="50">
        <f t="shared" si="17183"/>
        <v>0.007543421388</v>
      </c>
      <c r="BY2448" s="50">
        <f t="shared" si="54"/>
        <v>0.01204083201</v>
      </c>
      <c r="BZ2448" s="50">
        <f t="shared" si="55"/>
        <v>2.106410129</v>
      </c>
      <c r="CA2448" s="50">
        <f t="shared" ref="CA2448:CC2448" si="17184">BF2448</f>
        <v>0.1717266221</v>
      </c>
      <c r="CB2448" s="50">
        <f t="shared" si="17184"/>
        <v>0.4800376228</v>
      </c>
      <c r="CC2448" s="50">
        <f t="shared" si="17184"/>
        <v>0.2410770068</v>
      </c>
      <c r="CD2448" s="50">
        <f t="shared" si="57"/>
        <v>12</v>
      </c>
      <c r="CE2448" s="57">
        <f t="shared" si="58"/>
        <v>37.7</v>
      </c>
      <c r="CF2448" s="57">
        <f t="shared" si="59"/>
        <v>0.03</v>
      </c>
      <c r="CG2448" s="57">
        <f t="shared" si="60"/>
        <v>21.22</v>
      </c>
      <c r="CH2448" s="57">
        <f t="shared" si="61"/>
        <v>0.08</v>
      </c>
      <c r="CI2448" s="58">
        <f t="shared" si="62"/>
        <v>0.1341671619</v>
      </c>
      <c r="CJ2448" s="58">
        <f t="shared" si="63"/>
        <v>31.67927491</v>
      </c>
      <c r="CK2448" s="57">
        <f t="shared" si="64"/>
        <v>2.55</v>
      </c>
      <c r="CL2448" s="57">
        <f t="shared" si="65"/>
        <v>4.05</v>
      </c>
      <c r="CM2448" s="57">
        <f t="shared" si="66"/>
        <v>2.83</v>
      </c>
      <c r="CN2448" s="57">
        <f t="shared" si="67"/>
        <v>100.2734421</v>
      </c>
      <c r="CO2448" s="59">
        <f t="shared" si="68"/>
        <v>0.1600524804</v>
      </c>
      <c r="CP2448" s="59">
        <f t="shared" si="69"/>
        <v>0.7023119644</v>
      </c>
      <c r="CQ2448" s="59">
        <f t="shared" si="70"/>
        <v>0.05725649515</v>
      </c>
      <c r="CR2448" s="59">
        <f t="shared" si="71"/>
        <v>0.08037906005</v>
      </c>
      <c r="CS2448" s="60">
        <f t="shared" si="72"/>
        <v>16.00524804</v>
      </c>
      <c r="CT2448" s="60">
        <f t="shared" si="73"/>
        <v>8.037906005</v>
      </c>
      <c r="CU2448" s="60">
        <f t="shared" si="74"/>
        <v>75.95684595</v>
      </c>
      <c r="CV2448" s="61">
        <f t="shared" si="75"/>
        <v>0.1604053003</v>
      </c>
      <c r="CW2448" s="61">
        <f t="shared" si="76"/>
        <v>0.1386054481</v>
      </c>
      <c r="CX2448" s="62"/>
    </row>
    <row r="2449" ht="15.75" customHeight="1">
      <c r="A2449" s="17" t="s">
        <v>53</v>
      </c>
      <c r="B2449" s="87" t="s">
        <v>1856</v>
      </c>
      <c r="C2449" s="88" t="s">
        <v>2534</v>
      </c>
      <c r="D2449" s="89"/>
      <c r="E2449" s="89" t="s">
        <v>2535</v>
      </c>
      <c r="F2449" s="90">
        <v>22.0</v>
      </c>
      <c r="G2449" s="89" t="s">
        <v>2557</v>
      </c>
      <c r="H2449" s="95">
        <v>37.11</v>
      </c>
      <c r="I2449" s="92">
        <v>1.77</v>
      </c>
      <c r="J2449" s="92">
        <v>20.28</v>
      </c>
      <c r="K2449" s="92">
        <v>1.87</v>
      </c>
      <c r="L2449" s="92">
        <v>0.03</v>
      </c>
      <c r="M2449" s="92">
        <v>0.0</v>
      </c>
      <c r="N2449" s="92">
        <v>14.03</v>
      </c>
      <c r="O2449" s="92">
        <v>24.68</v>
      </c>
      <c r="P2449" s="92"/>
      <c r="Q2449" s="50">
        <f t="shared" si="8"/>
        <v>99.77</v>
      </c>
      <c r="R2449" s="51">
        <f t="shared" si="9"/>
        <v>12</v>
      </c>
      <c r="S2449" s="52">
        <f t="shared" si="10"/>
        <v>0.6176322267</v>
      </c>
      <c r="T2449" s="52">
        <f t="shared" si="11"/>
        <v>0.0003754749758</v>
      </c>
      <c r="U2449" s="52">
        <f t="shared" si="12"/>
        <v>0.3977979881</v>
      </c>
      <c r="V2449" s="52">
        <f t="shared" si="13"/>
        <v>0</v>
      </c>
      <c r="W2449" s="52">
        <f t="shared" si="14"/>
        <v>0</v>
      </c>
      <c r="X2449" s="52">
        <f t="shared" si="15"/>
        <v>0.3435106004</v>
      </c>
      <c r="Y2449" s="52">
        <f t="shared" si="16"/>
        <v>0.1977800145</v>
      </c>
      <c r="Z2449" s="52">
        <f t="shared" si="17"/>
        <v>0.04391580076</v>
      </c>
      <c r="AA2449" s="52">
        <f t="shared" si="18"/>
        <v>0.03334557788</v>
      </c>
      <c r="AB2449" s="52">
        <f t="shared" si="19"/>
        <v>1.634357683</v>
      </c>
      <c r="AC2449" s="53">
        <f t="shared" si="20"/>
        <v>4.902528758</v>
      </c>
      <c r="AD2449" s="54">
        <f t="shared" si="21"/>
        <v>1.235264453</v>
      </c>
      <c r="AE2449" s="54">
        <f t="shared" si="22"/>
        <v>0.0007509499517</v>
      </c>
      <c r="AF2449" s="54">
        <f t="shared" si="23"/>
        <v>0.5966969821</v>
      </c>
      <c r="AG2449" s="54">
        <f t="shared" si="24"/>
        <v>0</v>
      </c>
      <c r="AH2449" s="54">
        <f t="shared" si="25"/>
        <v>0</v>
      </c>
      <c r="AI2449" s="54">
        <f t="shared" si="26"/>
        <v>0.3435106004</v>
      </c>
      <c r="AJ2449" s="54">
        <f t="shared" si="27"/>
        <v>0.1977800145</v>
      </c>
      <c r="AK2449" s="54">
        <f t="shared" si="28"/>
        <v>0.04391580076</v>
      </c>
      <c r="AL2449" s="54">
        <f t="shared" si="29"/>
        <v>0.03334557788</v>
      </c>
      <c r="AM2449" s="54">
        <f t="shared" si="30"/>
        <v>2.451264379</v>
      </c>
      <c r="AN2449" s="54">
        <f t="shared" si="31"/>
        <v>-4.902528758</v>
      </c>
      <c r="AO2449" s="55">
        <f t="shared" si="32"/>
        <v>3.023241402</v>
      </c>
      <c r="AP2449" s="55">
        <f t="shared" si="33"/>
        <v>0.001837908456</v>
      </c>
      <c r="AQ2449" s="55">
        <f t="shared" si="34"/>
        <v>1.947177131</v>
      </c>
      <c r="AR2449" s="55">
        <f t="shared" si="35"/>
        <v>0</v>
      </c>
      <c r="AS2449" s="55">
        <f t="shared" si="36"/>
        <v>0</v>
      </c>
      <c r="AT2449" s="55">
        <f t="shared" si="37"/>
        <v>1.681446376</v>
      </c>
      <c r="AU2449" s="55">
        <f t="shared" si="38"/>
        <v>0.9681112844</v>
      </c>
      <c r="AV2449" s="55">
        <f t="shared" si="39"/>
        <v>0.2149629849</v>
      </c>
      <c r="AW2449" s="55">
        <f t="shared" si="40"/>
        <v>0.1632229137</v>
      </c>
      <c r="AX2449" s="55">
        <f t="shared" si="41"/>
        <v>8</v>
      </c>
      <c r="AY2449" s="55">
        <f t="shared" si="42"/>
        <v>23.99733575</v>
      </c>
      <c r="AZ2449" s="54">
        <f t="shared" ref="AZ2449:BA2449" si="17185">AO2449*2</f>
        <v>6.046482804</v>
      </c>
      <c r="BA2449" s="54">
        <f t="shared" si="17185"/>
        <v>0.003675816913</v>
      </c>
      <c r="BB2449" s="54">
        <f t="shared" ref="BB2449:BD2449" si="17186">AQ2449*(3/2)</f>
        <v>2.920765696</v>
      </c>
      <c r="BC2449" s="54">
        <f t="shared" si="17186"/>
        <v>0</v>
      </c>
      <c r="BD2449" s="54">
        <f t="shared" si="17186"/>
        <v>0</v>
      </c>
      <c r="BE2449" s="54">
        <f t="shared" ref="BE2449:BH2449" si="17187">AT2449</f>
        <v>1.681446376</v>
      </c>
      <c r="BF2449" s="54">
        <f t="shared" si="17187"/>
        <v>0.9681112844</v>
      </c>
      <c r="BG2449" s="54">
        <f t="shared" si="17187"/>
        <v>0.2149629849</v>
      </c>
      <c r="BH2449" s="54">
        <f t="shared" si="17187"/>
        <v>0.1632229137</v>
      </c>
      <c r="BI2449" s="54">
        <f t="shared" si="46"/>
        <v>11.99866788</v>
      </c>
      <c r="BJ2449" s="54">
        <f t="shared" si="47"/>
        <v>-23.99733575</v>
      </c>
      <c r="BK2449" s="56">
        <f t="shared" ref="BK2449:BN2449" si="17188">AO2449</f>
        <v>3.023241402</v>
      </c>
      <c r="BL2449" s="56">
        <f t="shared" si="17188"/>
        <v>0.001837908456</v>
      </c>
      <c r="BM2449" s="56">
        <f t="shared" si="17188"/>
        <v>1.947177131</v>
      </c>
      <c r="BN2449" s="56">
        <f t="shared" si="17188"/>
        <v>0</v>
      </c>
      <c r="BO2449" s="56">
        <f t="shared" si="49"/>
        <v>0.002664248225</v>
      </c>
      <c r="BP2449" s="56">
        <f t="shared" si="50"/>
        <v>1.678782127</v>
      </c>
      <c r="BQ2449" s="56">
        <f t="shared" ref="BQ2449:BS2449" si="17189">AU2449</f>
        <v>0.9681112844</v>
      </c>
      <c r="BR2449" s="56">
        <f t="shared" si="17189"/>
        <v>0.2149629849</v>
      </c>
      <c r="BS2449" s="56">
        <f t="shared" si="17189"/>
        <v>0.1632229137</v>
      </c>
      <c r="BT2449" s="56">
        <f t="shared" si="52"/>
        <v>8</v>
      </c>
      <c r="BU2449" s="50">
        <f t="shared" ref="BU2449:BX2449" si="17190">AZ2449</f>
        <v>6.046482804</v>
      </c>
      <c r="BV2449" s="50">
        <f t="shared" si="17190"/>
        <v>0.003675816913</v>
      </c>
      <c r="BW2449" s="50">
        <f t="shared" si="17190"/>
        <v>2.920765696</v>
      </c>
      <c r="BX2449" s="50">
        <f t="shared" si="17190"/>
        <v>0</v>
      </c>
      <c r="BY2449" s="50">
        <f t="shared" si="54"/>
        <v>0.003996372338</v>
      </c>
      <c r="BZ2449" s="50">
        <f t="shared" si="55"/>
        <v>1.678782127</v>
      </c>
      <c r="CA2449" s="50">
        <f t="shared" ref="CA2449:CC2449" si="17191">BF2449</f>
        <v>0.9681112844</v>
      </c>
      <c r="CB2449" s="50">
        <f t="shared" si="17191"/>
        <v>0.2149629849</v>
      </c>
      <c r="CC2449" s="50">
        <f t="shared" si="17191"/>
        <v>0.1632229137</v>
      </c>
      <c r="CD2449" s="50">
        <f t="shared" si="57"/>
        <v>12</v>
      </c>
      <c r="CE2449" s="57">
        <f t="shared" si="58"/>
        <v>37.11</v>
      </c>
      <c r="CF2449" s="57">
        <f t="shared" si="59"/>
        <v>0.03</v>
      </c>
      <c r="CG2449" s="57">
        <f t="shared" si="60"/>
        <v>20.28</v>
      </c>
      <c r="CH2449" s="57">
        <f t="shared" si="61"/>
        <v>0</v>
      </c>
      <c r="CI2449" s="58">
        <f t="shared" si="62"/>
        <v>0.04345957906</v>
      </c>
      <c r="CJ2449" s="58">
        <f t="shared" si="63"/>
        <v>24.64089459</v>
      </c>
      <c r="CK2449" s="57">
        <f t="shared" si="64"/>
        <v>14.03</v>
      </c>
      <c r="CL2449" s="57">
        <f t="shared" si="65"/>
        <v>1.77</v>
      </c>
      <c r="CM2449" s="57">
        <f t="shared" si="66"/>
        <v>1.87</v>
      </c>
      <c r="CN2449" s="57">
        <f t="shared" si="67"/>
        <v>99.77435417</v>
      </c>
      <c r="CO2449" s="59">
        <f t="shared" si="68"/>
        <v>0.0710602807</v>
      </c>
      <c r="CP2449" s="59">
        <f t="shared" si="69"/>
        <v>0.5549547483</v>
      </c>
      <c r="CQ2449" s="59">
        <f t="shared" si="70"/>
        <v>0.3200283976</v>
      </c>
      <c r="CR2449" s="59">
        <f t="shared" si="71"/>
        <v>0.05395657333</v>
      </c>
      <c r="CS2449" s="60">
        <f t="shared" si="72"/>
        <v>7.10602807</v>
      </c>
      <c r="CT2449" s="60">
        <f t="shared" si="73"/>
        <v>5.395657333</v>
      </c>
      <c r="CU2449" s="60">
        <f t="shared" si="74"/>
        <v>87.4983146</v>
      </c>
      <c r="CV2449" s="61">
        <f t="shared" si="75"/>
        <v>0.08948671368</v>
      </c>
      <c r="CW2449" s="61">
        <f t="shared" si="76"/>
        <v>0.06153820308</v>
      </c>
      <c r="CX2449" s="62"/>
    </row>
    <row r="2450" ht="15.75" customHeight="1">
      <c r="A2450" s="17" t="s">
        <v>53</v>
      </c>
      <c r="B2450" s="87" t="s">
        <v>1856</v>
      </c>
      <c r="C2450" s="88" t="s">
        <v>2534</v>
      </c>
      <c r="D2450" s="89"/>
      <c r="E2450" s="89" t="s">
        <v>2535</v>
      </c>
      <c r="F2450" s="90">
        <v>23.0</v>
      </c>
      <c r="G2450" s="89" t="s">
        <v>2558</v>
      </c>
      <c r="H2450" s="95">
        <v>37.22</v>
      </c>
      <c r="I2450" s="92">
        <v>3.51</v>
      </c>
      <c r="J2450" s="92">
        <v>21.39</v>
      </c>
      <c r="K2450" s="92">
        <v>1.51</v>
      </c>
      <c r="L2450" s="92">
        <v>0.03</v>
      </c>
      <c r="M2450" s="92">
        <v>0.0</v>
      </c>
      <c r="N2450" s="92">
        <v>5.65</v>
      </c>
      <c r="O2450" s="92">
        <v>30.62</v>
      </c>
      <c r="P2450" s="92"/>
      <c r="Q2450" s="50">
        <f t="shared" si="8"/>
        <v>99.93</v>
      </c>
      <c r="R2450" s="51">
        <f t="shared" si="9"/>
        <v>12</v>
      </c>
      <c r="S2450" s="52">
        <f t="shared" si="10"/>
        <v>0.6194629878</v>
      </c>
      <c r="T2450" s="52">
        <f t="shared" si="11"/>
        <v>0.0003754749758</v>
      </c>
      <c r="U2450" s="52">
        <f t="shared" si="12"/>
        <v>0.4195709549</v>
      </c>
      <c r="V2450" s="52">
        <f t="shared" si="13"/>
        <v>0</v>
      </c>
      <c r="W2450" s="52">
        <f t="shared" si="14"/>
        <v>0</v>
      </c>
      <c r="X2450" s="52">
        <f t="shared" si="15"/>
        <v>0.4261869767</v>
      </c>
      <c r="Y2450" s="52">
        <f t="shared" si="16"/>
        <v>0.07964768937</v>
      </c>
      <c r="Z2450" s="52">
        <f t="shared" si="17"/>
        <v>0.08708726591</v>
      </c>
      <c r="AA2450" s="52">
        <f t="shared" si="18"/>
        <v>0.02692610834</v>
      </c>
      <c r="AB2450" s="52">
        <f t="shared" si="19"/>
        <v>1.659257458</v>
      </c>
      <c r="AC2450" s="53">
        <f t="shared" si="20"/>
        <v>4.977762796</v>
      </c>
      <c r="AD2450" s="54">
        <f t="shared" si="21"/>
        <v>1.238925976</v>
      </c>
      <c r="AE2450" s="54">
        <f t="shared" si="22"/>
        <v>0.0007509499517</v>
      </c>
      <c r="AF2450" s="54">
        <f t="shared" si="23"/>
        <v>0.6293564323</v>
      </c>
      <c r="AG2450" s="54">
        <f t="shared" si="24"/>
        <v>0</v>
      </c>
      <c r="AH2450" s="54">
        <f t="shared" si="25"/>
        <v>0</v>
      </c>
      <c r="AI2450" s="54">
        <f t="shared" si="26"/>
        <v>0.4261869767</v>
      </c>
      <c r="AJ2450" s="54">
        <f t="shared" si="27"/>
        <v>0.07964768937</v>
      </c>
      <c r="AK2450" s="54">
        <f t="shared" si="28"/>
        <v>0.08708726591</v>
      </c>
      <c r="AL2450" s="54">
        <f t="shared" si="29"/>
        <v>0.02692610834</v>
      </c>
      <c r="AM2450" s="54">
        <f t="shared" si="30"/>
        <v>2.488881398</v>
      </c>
      <c r="AN2450" s="54">
        <f t="shared" si="31"/>
        <v>-4.977762796</v>
      </c>
      <c r="AO2450" s="55">
        <f t="shared" si="32"/>
        <v>2.986699791</v>
      </c>
      <c r="AP2450" s="55">
        <f t="shared" si="33"/>
        <v>0.001810327742</v>
      </c>
      <c r="AQ2450" s="55">
        <f t="shared" si="34"/>
        <v>2.022933586</v>
      </c>
      <c r="AR2450" s="55">
        <f t="shared" si="35"/>
        <v>0</v>
      </c>
      <c r="AS2450" s="55">
        <f t="shared" si="36"/>
        <v>0</v>
      </c>
      <c r="AT2450" s="55">
        <f t="shared" si="37"/>
        <v>2.054832297</v>
      </c>
      <c r="AU2450" s="55">
        <f t="shared" si="38"/>
        <v>0.3840160621</v>
      </c>
      <c r="AV2450" s="55">
        <f t="shared" si="39"/>
        <v>0.4198854879</v>
      </c>
      <c r="AW2450" s="55">
        <f t="shared" si="40"/>
        <v>0.129822449</v>
      </c>
      <c r="AX2450" s="55">
        <f t="shared" si="41"/>
        <v>8</v>
      </c>
      <c r="AY2450" s="55">
        <f t="shared" si="42"/>
        <v>23.99995382</v>
      </c>
      <c r="AZ2450" s="54">
        <f t="shared" ref="AZ2450:BA2450" si="17192">AO2450*2</f>
        <v>5.973399582</v>
      </c>
      <c r="BA2450" s="54">
        <f t="shared" si="17192"/>
        <v>0.003620655483</v>
      </c>
      <c r="BB2450" s="54">
        <f t="shared" ref="BB2450:BD2450" si="17193">AQ2450*(3/2)</f>
        <v>3.034400378</v>
      </c>
      <c r="BC2450" s="54">
        <f t="shared" si="17193"/>
        <v>0</v>
      </c>
      <c r="BD2450" s="54">
        <f t="shared" si="17193"/>
        <v>0</v>
      </c>
      <c r="BE2450" s="54">
        <f t="shared" ref="BE2450:BH2450" si="17194">AT2450</f>
        <v>2.054832297</v>
      </c>
      <c r="BF2450" s="54">
        <f t="shared" si="17194"/>
        <v>0.3840160621</v>
      </c>
      <c r="BG2450" s="54">
        <f t="shared" si="17194"/>
        <v>0.4198854879</v>
      </c>
      <c r="BH2450" s="54">
        <f t="shared" si="17194"/>
        <v>0.129822449</v>
      </c>
      <c r="BI2450" s="54">
        <f t="shared" si="46"/>
        <v>11.99997691</v>
      </c>
      <c r="BJ2450" s="54">
        <f t="shared" si="47"/>
        <v>-23.99995382</v>
      </c>
      <c r="BK2450" s="56">
        <f t="shared" ref="BK2450:BN2450" si="17195">AO2450</f>
        <v>2.986699791</v>
      </c>
      <c r="BL2450" s="56">
        <f t="shared" si="17195"/>
        <v>0.001810327742</v>
      </c>
      <c r="BM2450" s="56">
        <f t="shared" si="17195"/>
        <v>2.022933586</v>
      </c>
      <c r="BN2450" s="56">
        <f t="shared" si="17195"/>
        <v>0</v>
      </c>
      <c r="BO2450" s="56">
        <f t="shared" si="49"/>
        <v>0.0000461771229</v>
      </c>
      <c r="BP2450" s="56">
        <f t="shared" si="50"/>
        <v>2.05478612</v>
      </c>
      <c r="BQ2450" s="56">
        <f t="shared" ref="BQ2450:BS2450" si="17196">AU2450</f>
        <v>0.3840160621</v>
      </c>
      <c r="BR2450" s="56">
        <f t="shared" si="17196"/>
        <v>0.4198854879</v>
      </c>
      <c r="BS2450" s="56">
        <f t="shared" si="17196"/>
        <v>0.129822449</v>
      </c>
      <c r="BT2450" s="56">
        <f t="shared" si="52"/>
        <v>8</v>
      </c>
      <c r="BU2450" s="50">
        <f t="shared" ref="BU2450:BX2450" si="17197">AZ2450</f>
        <v>5.973399582</v>
      </c>
      <c r="BV2450" s="50">
        <f t="shared" si="17197"/>
        <v>0.003620655483</v>
      </c>
      <c r="BW2450" s="50">
        <f t="shared" si="17197"/>
        <v>3.034400378</v>
      </c>
      <c r="BX2450" s="50">
        <f t="shared" si="17197"/>
        <v>0</v>
      </c>
      <c r="BY2450" s="50">
        <f t="shared" si="54"/>
        <v>0.00006926568435</v>
      </c>
      <c r="BZ2450" s="50">
        <f t="shared" si="55"/>
        <v>2.05478612</v>
      </c>
      <c r="CA2450" s="50">
        <f t="shared" ref="CA2450:CC2450" si="17198">BF2450</f>
        <v>0.3840160621</v>
      </c>
      <c r="CB2450" s="50">
        <f t="shared" si="17198"/>
        <v>0.4198854879</v>
      </c>
      <c r="CC2450" s="50">
        <f t="shared" si="17198"/>
        <v>0.129822449</v>
      </c>
      <c r="CD2450" s="50">
        <f t="shared" si="57"/>
        <v>12</v>
      </c>
      <c r="CE2450" s="57">
        <f t="shared" si="58"/>
        <v>37.22</v>
      </c>
      <c r="CF2450" s="57">
        <f t="shared" si="59"/>
        <v>0.03</v>
      </c>
      <c r="CG2450" s="57">
        <f t="shared" si="60"/>
        <v>21.39</v>
      </c>
      <c r="CH2450" s="57">
        <f t="shared" si="61"/>
        <v>0</v>
      </c>
      <c r="CI2450" s="58">
        <f t="shared" si="62"/>
        <v>0.0007647233834</v>
      </c>
      <c r="CJ2450" s="58">
        <f t="shared" si="63"/>
        <v>30.61931189</v>
      </c>
      <c r="CK2450" s="57">
        <f t="shared" si="64"/>
        <v>5.65</v>
      </c>
      <c r="CL2450" s="57">
        <f t="shared" si="65"/>
        <v>3.51</v>
      </c>
      <c r="CM2450" s="57">
        <f t="shared" si="66"/>
        <v>1.51</v>
      </c>
      <c r="CN2450" s="57">
        <f t="shared" si="67"/>
        <v>99.93007662</v>
      </c>
      <c r="CO2450" s="59">
        <f t="shared" si="68"/>
        <v>0.1404999385</v>
      </c>
      <c r="CP2450" s="59">
        <f t="shared" si="69"/>
        <v>0.687562042</v>
      </c>
      <c r="CQ2450" s="59">
        <f t="shared" si="70"/>
        <v>0.1284974943</v>
      </c>
      <c r="CR2450" s="59">
        <f t="shared" si="71"/>
        <v>0.04344052516</v>
      </c>
      <c r="CS2450" s="60">
        <f t="shared" si="72"/>
        <v>14.04999385</v>
      </c>
      <c r="CT2450" s="60">
        <f t="shared" si="73"/>
        <v>4.344052516</v>
      </c>
      <c r="CU2450" s="60">
        <f t="shared" si="74"/>
        <v>81.60595363</v>
      </c>
      <c r="CV2450" s="61">
        <f t="shared" si="75"/>
        <v>0.1136904944</v>
      </c>
      <c r="CW2450" s="61">
        <f t="shared" si="76"/>
        <v>0.1216729467</v>
      </c>
      <c r="CX2450" s="62"/>
    </row>
    <row r="2451" ht="15.75" customHeight="1">
      <c r="A2451" s="17" t="s">
        <v>53</v>
      </c>
      <c r="B2451" s="87" t="s">
        <v>1856</v>
      </c>
      <c r="C2451" s="88" t="s">
        <v>2534</v>
      </c>
      <c r="D2451" s="89"/>
      <c r="E2451" s="89" t="s">
        <v>2535</v>
      </c>
      <c r="F2451" s="90">
        <v>24.0</v>
      </c>
      <c r="G2451" s="89" t="s">
        <v>2559</v>
      </c>
      <c r="H2451" s="95">
        <v>38.15</v>
      </c>
      <c r="I2451" s="92">
        <v>5.91</v>
      </c>
      <c r="J2451" s="92">
        <v>21.6</v>
      </c>
      <c r="K2451" s="92">
        <v>1.22</v>
      </c>
      <c r="L2451" s="92">
        <v>0.02</v>
      </c>
      <c r="M2451" s="92">
        <v>0.01</v>
      </c>
      <c r="N2451" s="92">
        <v>1.68</v>
      </c>
      <c r="O2451" s="92">
        <v>31.6</v>
      </c>
      <c r="P2451" s="92"/>
      <c r="Q2451" s="50">
        <f t="shared" si="8"/>
        <v>100.19</v>
      </c>
      <c r="R2451" s="51">
        <f t="shared" si="9"/>
        <v>12</v>
      </c>
      <c r="S2451" s="52">
        <f t="shared" si="10"/>
        <v>0.6349412409</v>
      </c>
      <c r="T2451" s="52">
        <f t="shared" si="11"/>
        <v>0.0002503166506</v>
      </c>
      <c r="U2451" s="52">
        <f t="shared" si="12"/>
        <v>0.4236901648</v>
      </c>
      <c r="V2451" s="52">
        <f t="shared" si="13"/>
        <v>0.0001315874313</v>
      </c>
      <c r="W2451" s="52">
        <f t="shared" si="14"/>
        <v>0</v>
      </c>
      <c r="X2451" s="52">
        <f t="shared" si="15"/>
        <v>0.4398271869</v>
      </c>
      <c r="Y2451" s="52">
        <f t="shared" si="16"/>
        <v>0.02368285277</v>
      </c>
      <c r="Z2451" s="52">
        <f t="shared" si="17"/>
        <v>0.1466341144</v>
      </c>
      <c r="AA2451" s="52">
        <f t="shared" si="18"/>
        <v>0.02175486899</v>
      </c>
      <c r="AB2451" s="52">
        <f t="shared" si="19"/>
        <v>1.690912333</v>
      </c>
      <c r="AC2451" s="53">
        <f t="shared" si="20"/>
        <v>5.076029533</v>
      </c>
      <c r="AD2451" s="54">
        <f t="shared" si="21"/>
        <v>1.269882482</v>
      </c>
      <c r="AE2451" s="54">
        <f t="shared" si="22"/>
        <v>0.0005006333011</v>
      </c>
      <c r="AF2451" s="54">
        <f t="shared" si="23"/>
        <v>0.6355352472</v>
      </c>
      <c r="AG2451" s="54">
        <f t="shared" si="24"/>
        <v>0.0001973811469</v>
      </c>
      <c r="AH2451" s="54">
        <f t="shared" si="25"/>
        <v>0</v>
      </c>
      <c r="AI2451" s="54">
        <f t="shared" si="26"/>
        <v>0.4398271869</v>
      </c>
      <c r="AJ2451" s="54">
        <f t="shared" si="27"/>
        <v>0.02368285277</v>
      </c>
      <c r="AK2451" s="54">
        <f t="shared" si="28"/>
        <v>0.1466341144</v>
      </c>
      <c r="AL2451" s="54">
        <f t="shared" si="29"/>
        <v>0.02175486899</v>
      </c>
      <c r="AM2451" s="54">
        <f t="shared" si="30"/>
        <v>2.538014766</v>
      </c>
      <c r="AN2451" s="54">
        <f t="shared" si="31"/>
        <v>-5.076029533</v>
      </c>
      <c r="AO2451" s="55">
        <f t="shared" si="32"/>
        <v>3.004017316</v>
      </c>
      <c r="AP2451" s="55">
        <f t="shared" si="33"/>
        <v>0.00118429156</v>
      </c>
      <c r="AQ2451" s="55">
        <f t="shared" si="34"/>
        <v>2.004551775</v>
      </c>
      <c r="AR2451" s="55">
        <f t="shared" si="35"/>
        <v>0.0006225629975</v>
      </c>
      <c r="AS2451" s="55">
        <f t="shared" si="36"/>
        <v>0</v>
      </c>
      <c r="AT2451" s="55">
        <f t="shared" si="37"/>
        <v>2.08089883</v>
      </c>
      <c r="AU2451" s="55">
        <f t="shared" si="38"/>
        <v>0.1120476907</v>
      </c>
      <c r="AV2451" s="55">
        <f t="shared" si="39"/>
        <v>0.6937514692</v>
      </c>
      <c r="AW2451" s="55">
        <f t="shared" si="40"/>
        <v>0.1029260645</v>
      </c>
      <c r="AX2451" s="55">
        <f t="shared" si="41"/>
        <v>8</v>
      </c>
      <c r="AY2451" s="55">
        <f t="shared" si="42"/>
        <v>24.01557755</v>
      </c>
      <c r="AZ2451" s="54">
        <f t="shared" ref="AZ2451:BA2451" si="17199">AO2451*2</f>
        <v>6.008034631</v>
      </c>
      <c r="BA2451" s="54">
        <f t="shared" si="17199"/>
        <v>0.00236858312</v>
      </c>
      <c r="BB2451" s="54">
        <f t="shared" ref="BB2451:BD2451" si="17200">AQ2451*(3/2)</f>
        <v>3.006827663</v>
      </c>
      <c r="BC2451" s="54">
        <f t="shared" si="17200"/>
        <v>0.0009338444962</v>
      </c>
      <c r="BD2451" s="54">
        <f t="shared" si="17200"/>
        <v>0</v>
      </c>
      <c r="BE2451" s="54">
        <f t="shared" ref="BE2451:BH2451" si="17201">AT2451</f>
        <v>2.08089883</v>
      </c>
      <c r="BF2451" s="54">
        <f t="shared" si="17201"/>
        <v>0.1120476907</v>
      </c>
      <c r="BG2451" s="54">
        <f t="shared" si="17201"/>
        <v>0.6937514692</v>
      </c>
      <c r="BH2451" s="54">
        <f t="shared" si="17201"/>
        <v>0.1029260645</v>
      </c>
      <c r="BI2451" s="54">
        <f t="shared" si="46"/>
        <v>12.00778878</v>
      </c>
      <c r="BJ2451" s="54">
        <f t="shared" si="47"/>
        <v>-24.01557755</v>
      </c>
      <c r="BK2451" s="56">
        <f t="shared" ref="BK2451:BN2451" si="17202">AO2451</f>
        <v>3.004017316</v>
      </c>
      <c r="BL2451" s="56">
        <f t="shared" si="17202"/>
        <v>0.00118429156</v>
      </c>
      <c r="BM2451" s="56">
        <f t="shared" si="17202"/>
        <v>2.004551775</v>
      </c>
      <c r="BN2451" s="56">
        <f t="shared" si="17202"/>
        <v>0.0006225629975</v>
      </c>
      <c r="BO2451" s="56">
        <f t="shared" si="49"/>
        <v>0</v>
      </c>
      <c r="BP2451" s="56">
        <f t="shared" si="50"/>
        <v>2.08089883</v>
      </c>
      <c r="BQ2451" s="56">
        <f t="shared" ref="BQ2451:BS2451" si="17203">AU2451</f>
        <v>0.1120476907</v>
      </c>
      <c r="BR2451" s="56">
        <f t="shared" si="17203"/>
        <v>0.6937514692</v>
      </c>
      <c r="BS2451" s="56">
        <f t="shared" si="17203"/>
        <v>0.1029260645</v>
      </c>
      <c r="BT2451" s="56">
        <f t="shared" si="52"/>
        <v>8</v>
      </c>
      <c r="BU2451" s="50">
        <f t="shared" ref="BU2451:BX2451" si="17204">AZ2451</f>
        <v>6.008034631</v>
      </c>
      <c r="BV2451" s="50">
        <f t="shared" si="17204"/>
        <v>0.00236858312</v>
      </c>
      <c r="BW2451" s="50">
        <f t="shared" si="17204"/>
        <v>3.006827663</v>
      </c>
      <c r="BX2451" s="50">
        <f t="shared" si="17204"/>
        <v>0.0009338444962</v>
      </c>
      <c r="BY2451" s="50">
        <f t="shared" si="54"/>
        <v>0</v>
      </c>
      <c r="BZ2451" s="50">
        <f t="shared" si="55"/>
        <v>2.08089883</v>
      </c>
      <c r="CA2451" s="50">
        <f t="shared" ref="CA2451:CC2451" si="17205">BF2451</f>
        <v>0.1120476907</v>
      </c>
      <c r="CB2451" s="50">
        <f t="shared" si="17205"/>
        <v>0.6937514692</v>
      </c>
      <c r="CC2451" s="50">
        <f t="shared" si="17205"/>
        <v>0.1029260645</v>
      </c>
      <c r="CD2451" s="50">
        <f t="shared" si="57"/>
        <v>12.00778878</v>
      </c>
      <c r="CE2451" s="57">
        <f t="shared" si="58"/>
        <v>38.15</v>
      </c>
      <c r="CF2451" s="57">
        <f t="shared" si="59"/>
        <v>0.02</v>
      </c>
      <c r="CG2451" s="57">
        <f t="shared" si="60"/>
        <v>21.6</v>
      </c>
      <c r="CH2451" s="57">
        <f t="shared" si="61"/>
        <v>0.01</v>
      </c>
      <c r="CI2451" s="58">
        <f t="shared" si="62"/>
        <v>0</v>
      </c>
      <c r="CJ2451" s="58">
        <f t="shared" si="63"/>
        <v>31.6</v>
      </c>
      <c r="CK2451" s="57">
        <f t="shared" si="64"/>
        <v>1.68</v>
      </c>
      <c r="CL2451" s="57">
        <f t="shared" si="65"/>
        <v>5.91</v>
      </c>
      <c r="CM2451" s="57">
        <f t="shared" si="66"/>
        <v>1.22</v>
      </c>
      <c r="CN2451" s="57">
        <f t="shared" si="67"/>
        <v>100.19</v>
      </c>
      <c r="CO2451" s="59">
        <f t="shared" si="68"/>
        <v>0.2320530798</v>
      </c>
      <c r="CP2451" s="59">
        <f t="shared" si="69"/>
        <v>0.6960403021</v>
      </c>
      <c r="CQ2451" s="59">
        <f t="shared" si="70"/>
        <v>0.03747885644</v>
      </c>
      <c r="CR2451" s="59">
        <f t="shared" si="71"/>
        <v>0.03442776171</v>
      </c>
      <c r="CS2451" s="60">
        <f t="shared" si="72"/>
        <v>23.20530798</v>
      </c>
      <c r="CT2451" s="60">
        <f t="shared" si="73"/>
        <v>3.442776171</v>
      </c>
      <c r="CU2451" s="60">
        <f t="shared" si="74"/>
        <v>73.35191585</v>
      </c>
      <c r="CV2451" s="61">
        <f t="shared" si="75"/>
        <v>0.1504543016</v>
      </c>
      <c r="CW2451" s="61">
        <f t="shared" si="76"/>
        <v>0.2009579671</v>
      </c>
      <c r="CX2451" s="62"/>
    </row>
    <row r="2452" ht="15.75" customHeight="1">
      <c r="A2452" s="17" t="s">
        <v>53</v>
      </c>
      <c r="B2452" s="87" t="s">
        <v>1856</v>
      </c>
      <c r="C2452" s="88" t="s">
        <v>2534</v>
      </c>
      <c r="D2452" s="89"/>
      <c r="E2452" s="89" t="s">
        <v>2535</v>
      </c>
      <c r="F2452" s="90">
        <v>25.0</v>
      </c>
      <c r="G2452" s="89" t="s">
        <v>2560</v>
      </c>
      <c r="H2452" s="95">
        <v>38.14</v>
      </c>
      <c r="I2452" s="92">
        <v>5.62</v>
      </c>
      <c r="J2452" s="92">
        <v>21.56</v>
      </c>
      <c r="K2452" s="92">
        <v>1.2</v>
      </c>
      <c r="L2452" s="92">
        <v>0.03</v>
      </c>
      <c r="M2452" s="92">
        <v>0.04</v>
      </c>
      <c r="N2452" s="92">
        <v>1.88</v>
      </c>
      <c r="O2452" s="92">
        <v>32.09</v>
      </c>
      <c r="P2452" s="92"/>
      <c r="Q2452" s="50">
        <f t="shared" si="8"/>
        <v>100.56</v>
      </c>
      <c r="R2452" s="51">
        <f t="shared" si="9"/>
        <v>12</v>
      </c>
      <c r="S2452" s="52">
        <f t="shared" si="10"/>
        <v>0.6347748081</v>
      </c>
      <c r="T2452" s="52">
        <f t="shared" si="11"/>
        <v>0.0003754749758</v>
      </c>
      <c r="U2452" s="52">
        <f t="shared" si="12"/>
        <v>0.4229055534</v>
      </c>
      <c r="V2452" s="52">
        <f t="shared" si="13"/>
        <v>0.0005263497252</v>
      </c>
      <c r="W2452" s="52">
        <f t="shared" si="14"/>
        <v>0</v>
      </c>
      <c r="X2452" s="52">
        <f t="shared" si="15"/>
        <v>0.446647292</v>
      </c>
      <c r="Y2452" s="52">
        <f t="shared" si="16"/>
        <v>0.02650224</v>
      </c>
      <c r="Z2452" s="52">
        <f t="shared" si="17"/>
        <v>0.1394388702</v>
      </c>
      <c r="AA2452" s="52">
        <f t="shared" si="18"/>
        <v>0.02139823179</v>
      </c>
      <c r="AB2452" s="52">
        <f t="shared" si="19"/>
        <v>1.69256882</v>
      </c>
      <c r="AC2452" s="53">
        <f t="shared" si="20"/>
        <v>5.078870109</v>
      </c>
      <c r="AD2452" s="54">
        <f t="shared" si="21"/>
        <v>1.269549616</v>
      </c>
      <c r="AE2452" s="54">
        <f t="shared" si="22"/>
        <v>0.0007509499517</v>
      </c>
      <c r="AF2452" s="54">
        <f t="shared" si="23"/>
        <v>0.6343583301</v>
      </c>
      <c r="AG2452" s="54">
        <f t="shared" si="24"/>
        <v>0.0007895245878</v>
      </c>
      <c r="AH2452" s="54">
        <f t="shared" si="25"/>
        <v>0</v>
      </c>
      <c r="AI2452" s="54">
        <f t="shared" si="26"/>
        <v>0.446647292</v>
      </c>
      <c r="AJ2452" s="54">
        <f t="shared" si="27"/>
        <v>0.02650224</v>
      </c>
      <c r="AK2452" s="54">
        <f t="shared" si="28"/>
        <v>0.1394388702</v>
      </c>
      <c r="AL2452" s="54">
        <f t="shared" si="29"/>
        <v>0.02139823179</v>
      </c>
      <c r="AM2452" s="54">
        <f t="shared" si="30"/>
        <v>2.539435055</v>
      </c>
      <c r="AN2452" s="54">
        <f t="shared" si="31"/>
        <v>-5.078870109</v>
      </c>
      <c r="AO2452" s="55">
        <f t="shared" si="32"/>
        <v>3.000290685</v>
      </c>
      <c r="AP2452" s="55">
        <f t="shared" si="33"/>
        <v>0.001774698772</v>
      </c>
      <c r="AQ2452" s="55">
        <f t="shared" si="34"/>
        <v>1.998881456</v>
      </c>
      <c r="AR2452" s="55">
        <f t="shared" si="35"/>
        <v>0.002487814824</v>
      </c>
      <c r="AS2452" s="55">
        <f t="shared" si="36"/>
        <v>0</v>
      </c>
      <c r="AT2452" s="55">
        <f t="shared" si="37"/>
        <v>2.111097814</v>
      </c>
      <c r="AU2452" s="55">
        <f t="shared" si="38"/>
        <v>0.1252639878</v>
      </c>
      <c r="AV2452" s="55">
        <f t="shared" si="39"/>
        <v>0.6590638728</v>
      </c>
      <c r="AW2452" s="55">
        <f t="shared" si="40"/>
        <v>0.1011396714</v>
      </c>
      <c r="AX2452" s="55">
        <f t="shared" si="41"/>
        <v>8</v>
      </c>
      <c r="AY2452" s="55">
        <f t="shared" si="42"/>
        <v>24.00550004</v>
      </c>
      <c r="AZ2452" s="54">
        <f t="shared" ref="AZ2452:BA2452" si="17206">AO2452*2</f>
        <v>6.00058137</v>
      </c>
      <c r="BA2452" s="54">
        <f t="shared" si="17206"/>
        <v>0.003549397544</v>
      </c>
      <c r="BB2452" s="54">
        <f t="shared" ref="BB2452:BD2452" si="17207">AQ2452*(3/2)</f>
        <v>2.998322184</v>
      </c>
      <c r="BC2452" s="54">
        <f t="shared" si="17207"/>
        <v>0.003731722236</v>
      </c>
      <c r="BD2452" s="54">
        <f t="shared" si="17207"/>
        <v>0</v>
      </c>
      <c r="BE2452" s="54">
        <f t="shared" ref="BE2452:BH2452" si="17208">AT2452</f>
        <v>2.111097814</v>
      </c>
      <c r="BF2452" s="54">
        <f t="shared" si="17208"/>
        <v>0.1252639878</v>
      </c>
      <c r="BG2452" s="54">
        <f t="shared" si="17208"/>
        <v>0.6590638728</v>
      </c>
      <c r="BH2452" s="54">
        <f t="shared" si="17208"/>
        <v>0.1011396714</v>
      </c>
      <c r="BI2452" s="54">
        <f t="shared" si="46"/>
        <v>12.00275002</v>
      </c>
      <c r="BJ2452" s="54">
        <f t="shared" si="47"/>
        <v>-24.00550004</v>
      </c>
      <c r="BK2452" s="56">
        <f t="shared" ref="BK2452:BN2452" si="17209">AO2452</f>
        <v>3.000290685</v>
      </c>
      <c r="BL2452" s="56">
        <f t="shared" si="17209"/>
        <v>0.001774698772</v>
      </c>
      <c r="BM2452" s="56">
        <f t="shared" si="17209"/>
        <v>1.998881456</v>
      </c>
      <c r="BN2452" s="56">
        <f t="shared" si="17209"/>
        <v>0.002487814824</v>
      </c>
      <c r="BO2452" s="56">
        <f t="shared" si="49"/>
        <v>0</v>
      </c>
      <c r="BP2452" s="56">
        <f t="shared" si="50"/>
        <v>2.111097814</v>
      </c>
      <c r="BQ2452" s="56">
        <f t="shared" ref="BQ2452:BS2452" si="17210">AU2452</f>
        <v>0.1252639878</v>
      </c>
      <c r="BR2452" s="56">
        <f t="shared" si="17210"/>
        <v>0.6590638728</v>
      </c>
      <c r="BS2452" s="56">
        <f t="shared" si="17210"/>
        <v>0.1011396714</v>
      </c>
      <c r="BT2452" s="56">
        <f t="shared" si="52"/>
        <v>8</v>
      </c>
      <c r="BU2452" s="50">
        <f t="shared" ref="BU2452:BX2452" si="17211">AZ2452</f>
        <v>6.00058137</v>
      </c>
      <c r="BV2452" s="50">
        <f t="shared" si="17211"/>
        <v>0.003549397544</v>
      </c>
      <c r="BW2452" s="50">
        <f t="shared" si="17211"/>
        <v>2.998322184</v>
      </c>
      <c r="BX2452" s="50">
        <f t="shared" si="17211"/>
        <v>0.003731722236</v>
      </c>
      <c r="BY2452" s="50">
        <f t="shared" si="54"/>
        <v>0</v>
      </c>
      <c r="BZ2452" s="50">
        <f t="shared" si="55"/>
        <v>2.111097814</v>
      </c>
      <c r="CA2452" s="50">
        <f t="shared" ref="CA2452:CC2452" si="17212">BF2452</f>
        <v>0.1252639878</v>
      </c>
      <c r="CB2452" s="50">
        <f t="shared" si="17212"/>
        <v>0.6590638728</v>
      </c>
      <c r="CC2452" s="50">
        <f t="shared" si="17212"/>
        <v>0.1011396714</v>
      </c>
      <c r="CD2452" s="50">
        <f t="shared" si="57"/>
        <v>12.00275002</v>
      </c>
      <c r="CE2452" s="57">
        <f t="shared" si="58"/>
        <v>38.14</v>
      </c>
      <c r="CF2452" s="57">
        <f t="shared" si="59"/>
        <v>0.03</v>
      </c>
      <c r="CG2452" s="57">
        <f t="shared" si="60"/>
        <v>21.56</v>
      </c>
      <c r="CH2452" s="57">
        <f t="shared" si="61"/>
        <v>0.04</v>
      </c>
      <c r="CI2452" s="58">
        <f t="shared" si="62"/>
        <v>0</v>
      </c>
      <c r="CJ2452" s="58">
        <f t="shared" si="63"/>
        <v>32.09</v>
      </c>
      <c r="CK2452" s="57">
        <f t="shared" si="64"/>
        <v>1.88</v>
      </c>
      <c r="CL2452" s="57">
        <f t="shared" si="65"/>
        <v>5.62</v>
      </c>
      <c r="CM2452" s="57">
        <f t="shared" si="66"/>
        <v>1.2</v>
      </c>
      <c r="CN2452" s="57">
        <f t="shared" si="67"/>
        <v>100.56</v>
      </c>
      <c r="CO2452" s="59">
        <f t="shared" si="68"/>
        <v>0.2199397633</v>
      </c>
      <c r="CP2452" s="59">
        <f t="shared" si="69"/>
        <v>0.7045058493</v>
      </c>
      <c r="CQ2452" s="59">
        <f t="shared" si="70"/>
        <v>0.04180252167</v>
      </c>
      <c r="CR2452" s="59">
        <f t="shared" si="71"/>
        <v>0.03375186581</v>
      </c>
      <c r="CS2452" s="60">
        <f t="shared" si="72"/>
        <v>21.99397633</v>
      </c>
      <c r="CT2452" s="60">
        <f t="shared" si="73"/>
        <v>3.375186581</v>
      </c>
      <c r="CU2452" s="60">
        <f t="shared" si="74"/>
        <v>74.63083709</v>
      </c>
      <c r="CV2452" s="61">
        <f t="shared" si="75"/>
        <v>0.1437217474</v>
      </c>
      <c r="CW2452" s="61">
        <f t="shared" si="76"/>
        <v>0.190467835</v>
      </c>
      <c r="CX2452" s="62"/>
    </row>
    <row r="2453" ht="15.75" customHeight="1">
      <c r="A2453" s="17" t="s">
        <v>53</v>
      </c>
      <c r="B2453" s="87" t="s">
        <v>1856</v>
      </c>
      <c r="C2453" s="88" t="s">
        <v>2534</v>
      </c>
      <c r="D2453" s="89"/>
      <c r="E2453" s="89" t="s">
        <v>2535</v>
      </c>
      <c r="F2453" s="90">
        <v>26.0</v>
      </c>
      <c r="G2453" s="89" t="s">
        <v>2561</v>
      </c>
      <c r="H2453" s="95">
        <v>37.67</v>
      </c>
      <c r="I2453" s="92">
        <v>3.84</v>
      </c>
      <c r="J2453" s="92">
        <v>21.21</v>
      </c>
      <c r="K2453" s="92">
        <v>1.68</v>
      </c>
      <c r="L2453" s="92">
        <v>0.04</v>
      </c>
      <c r="M2453" s="92">
        <v>0.05</v>
      </c>
      <c r="N2453" s="92">
        <v>3.71</v>
      </c>
      <c r="O2453" s="92">
        <v>31.92</v>
      </c>
      <c r="P2453" s="92"/>
      <c r="Q2453" s="50">
        <f t="shared" si="8"/>
        <v>100.12</v>
      </c>
      <c r="R2453" s="51">
        <f t="shared" si="9"/>
        <v>12</v>
      </c>
      <c r="S2453" s="52">
        <f t="shared" si="10"/>
        <v>0.6269524651</v>
      </c>
      <c r="T2453" s="52">
        <f t="shared" si="11"/>
        <v>0.0005006333011</v>
      </c>
      <c r="U2453" s="52">
        <f t="shared" si="12"/>
        <v>0.4160402035</v>
      </c>
      <c r="V2453" s="52">
        <f t="shared" si="13"/>
        <v>0.0006579371565</v>
      </c>
      <c r="W2453" s="52">
        <f t="shared" si="14"/>
        <v>0</v>
      </c>
      <c r="X2453" s="52">
        <f t="shared" si="15"/>
        <v>0.4442811331</v>
      </c>
      <c r="Y2453" s="52">
        <f t="shared" si="16"/>
        <v>0.0522996332</v>
      </c>
      <c r="Z2453" s="52">
        <f t="shared" si="17"/>
        <v>0.09527495757</v>
      </c>
      <c r="AA2453" s="52">
        <f t="shared" si="18"/>
        <v>0.02995752451</v>
      </c>
      <c r="AB2453" s="52">
        <f t="shared" si="19"/>
        <v>1.665964487</v>
      </c>
      <c r="AC2453" s="53">
        <f t="shared" si="20"/>
        <v>5.003533312</v>
      </c>
      <c r="AD2453" s="54">
        <f t="shared" si="21"/>
        <v>1.25390493</v>
      </c>
      <c r="AE2453" s="54">
        <f t="shared" si="22"/>
        <v>0.001001266602</v>
      </c>
      <c r="AF2453" s="54">
        <f t="shared" si="23"/>
        <v>0.6240603052</v>
      </c>
      <c r="AG2453" s="54">
        <f t="shared" si="24"/>
        <v>0.0009869057347</v>
      </c>
      <c r="AH2453" s="54">
        <f t="shared" si="25"/>
        <v>0</v>
      </c>
      <c r="AI2453" s="54">
        <f t="shared" si="26"/>
        <v>0.4442811331</v>
      </c>
      <c r="AJ2453" s="54">
        <f t="shared" si="27"/>
        <v>0.0522996332</v>
      </c>
      <c r="AK2453" s="54">
        <f t="shared" si="28"/>
        <v>0.09527495757</v>
      </c>
      <c r="AL2453" s="54">
        <f t="shared" si="29"/>
        <v>0.02995752451</v>
      </c>
      <c r="AM2453" s="54">
        <f t="shared" si="30"/>
        <v>2.501766656</v>
      </c>
      <c r="AN2453" s="54">
        <f t="shared" si="31"/>
        <v>-5.003533312</v>
      </c>
      <c r="AO2453" s="55">
        <f t="shared" si="32"/>
        <v>3.010640238</v>
      </c>
      <c r="AP2453" s="55">
        <f t="shared" si="33"/>
        <v>0.002404052691</v>
      </c>
      <c r="AQ2453" s="55">
        <f t="shared" si="34"/>
        <v>1.99783468</v>
      </c>
      <c r="AR2453" s="55">
        <f t="shared" si="35"/>
        <v>0.003159429443</v>
      </c>
      <c r="AS2453" s="55">
        <f t="shared" si="36"/>
        <v>0</v>
      </c>
      <c r="AT2453" s="55">
        <f t="shared" si="37"/>
        <v>2.133448277</v>
      </c>
      <c r="AU2453" s="55">
        <f t="shared" si="38"/>
        <v>0.2511440482</v>
      </c>
      <c r="AV2453" s="55">
        <f t="shared" si="39"/>
        <v>0.4575125498</v>
      </c>
      <c r="AW2453" s="55">
        <f t="shared" si="40"/>
        <v>0.1438567256</v>
      </c>
      <c r="AX2453" s="55">
        <f t="shared" si="41"/>
        <v>8</v>
      </c>
      <c r="AY2453" s="55">
        <f t="shared" si="42"/>
        <v>24.02708269</v>
      </c>
      <c r="AZ2453" s="54">
        <f t="shared" ref="AZ2453:BA2453" si="17213">AO2453*2</f>
        <v>6.021280476</v>
      </c>
      <c r="BA2453" s="54">
        <f t="shared" si="17213"/>
        <v>0.004808105382</v>
      </c>
      <c r="BB2453" s="54">
        <f t="shared" ref="BB2453:BD2453" si="17214">AQ2453*(3/2)</f>
        <v>2.996752019</v>
      </c>
      <c r="BC2453" s="54">
        <f t="shared" si="17214"/>
        <v>0.004739144164</v>
      </c>
      <c r="BD2453" s="54">
        <f t="shared" si="17214"/>
        <v>0</v>
      </c>
      <c r="BE2453" s="54">
        <f t="shared" ref="BE2453:BH2453" si="17215">AT2453</f>
        <v>2.133448277</v>
      </c>
      <c r="BF2453" s="54">
        <f t="shared" si="17215"/>
        <v>0.2511440482</v>
      </c>
      <c r="BG2453" s="54">
        <f t="shared" si="17215"/>
        <v>0.4575125498</v>
      </c>
      <c r="BH2453" s="54">
        <f t="shared" si="17215"/>
        <v>0.1438567256</v>
      </c>
      <c r="BI2453" s="54">
        <f t="shared" si="46"/>
        <v>12.01354135</v>
      </c>
      <c r="BJ2453" s="54">
        <f t="shared" si="47"/>
        <v>-24.02708269</v>
      </c>
      <c r="BK2453" s="56">
        <f t="shared" ref="BK2453:BN2453" si="17216">AO2453</f>
        <v>3.010640238</v>
      </c>
      <c r="BL2453" s="56">
        <f t="shared" si="17216"/>
        <v>0.002404052691</v>
      </c>
      <c r="BM2453" s="56">
        <f t="shared" si="17216"/>
        <v>1.99783468</v>
      </c>
      <c r="BN2453" s="56">
        <f t="shared" si="17216"/>
        <v>0.003159429443</v>
      </c>
      <c r="BO2453" s="56">
        <f t="shared" si="49"/>
        <v>0</v>
      </c>
      <c r="BP2453" s="56">
        <f t="shared" si="50"/>
        <v>2.133448277</v>
      </c>
      <c r="BQ2453" s="56">
        <f t="shared" ref="BQ2453:BS2453" si="17217">AU2453</f>
        <v>0.2511440482</v>
      </c>
      <c r="BR2453" s="56">
        <f t="shared" si="17217"/>
        <v>0.4575125498</v>
      </c>
      <c r="BS2453" s="56">
        <f t="shared" si="17217"/>
        <v>0.1438567256</v>
      </c>
      <c r="BT2453" s="56">
        <f t="shared" si="52"/>
        <v>8</v>
      </c>
      <c r="BU2453" s="50">
        <f t="shared" ref="BU2453:BX2453" si="17218">AZ2453</f>
        <v>6.021280476</v>
      </c>
      <c r="BV2453" s="50">
        <f t="shared" si="17218"/>
        <v>0.004808105382</v>
      </c>
      <c r="BW2453" s="50">
        <f t="shared" si="17218"/>
        <v>2.996752019</v>
      </c>
      <c r="BX2453" s="50">
        <f t="shared" si="17218"/>
        <v>0.004739144164</v>
      </c>
      <c r="BY2453" s="50">
        <f t="shared" si="54"/>
        <v>0</v>
      </c>
      <c r="BZ2453" s="50">
        <f t="shared" si="55"/>
        <v>2.133448277</v>
      </c>
      <c r="CA2453" s="50">
        <f t="shared" ref="CA2453:CC2453" si="17219">BF2453</f>
        <v>0.2511440482</v>
      </c>
      <c r="CB2453" s="50">
        <f t="shared" si="17219"/>
        <v>0.4575125498</v>
      </c>
      <c r="CC2453" s="50">
        <f t="shared" si="17219"/>
        <v>0.1438567256</v>
      </c>
      <c r="CD2453" s="50">
        <f t="shared" si="57"/>
        <v>12.01354135</v>
      </c>
      <c r="CE2453" s="57">
        <f t="shared" si="58"/>
        <v>37.67</v>
      </c>
      <c r="CF2453" s="57">
        <f t="shared" si="59"/>
        <v>0.04</v>
      </c>
      <c r="CG2453" s="57">
        <f t="shared" si="60"/>
        <v>21.21</v>
      </c>
      <c r="CH2453" s="57">
        <f t="shared" si="61"/>
        <v>0.05</v>
      </c>
      <c r="CI2453" s="58">
        <f t="shared" si="62"/>
        <v>0</v>
      </c>
      <c r="CJ2453" s="58">
        <f t="shared" si="63"/>
        <v>31.92</v>
      </c>
      <c r="CK2453" s="57">
        <f t="shared" si="64"/>
        <v>3.71</v>
      </c>
      <c r="CL2453" s="57">
        <f t="shared" si="65"/>
        <v>3.84</v>
      </c>
      <c r="CM2453" s="57">
        <f t="shared" si="66"/>
        <v>1.68</v>
      </c>
      <c r="CN2453" s="57">
        <f t="shared" si="67"/>
        <v>100.12</v>
      </c>
      <c r="CO2453" s="59">
        <f t="shared" si="68"/>
        <v>0.1532211767</v>
      </c>
      <c r="CP2453" s="59">
        <f t="shared" si="69"/>
        <v>0.7144928711</v>
      </c>
      <c r="CQ2453" s="59">
        <f t="shared" si="70"/>
        <v>0.08410826456</v>
      </c>
      <c r="CR2453" s="59">
        <f t="shared" si="71"/>
        <v>0.04817768774</v>
      </c>
      <c r="CS2453" s="60">
        <f t="shared" si="72"/>
        <v>15.32211767</v>
      </c>
      <c r="CT2453" s="60">
        <f t="shared" si="73"/>
        <v>4.817768774</v>
      </c>
      <c r="CU2453" s="60">
        <f t="shared" si="74"/>
        <v>79.86011356</v>
      </c>
      <c r="CV2453" s="61">
        <f t="shared" si="75"/>
        <v>0.1247882761</v>
      </c>
      <c r="CW2453" s="61">
        <f t="shared" si="76"/>
        <v>0.132689539</v>
      </c>
      <c r="CX2453" s="62"/>
    </row>
    <row r="2454" ht="15.75" customHeight="1">
      <c r="A2454" s="17" t="s">
        <v>53</v>
      </c>
      <c r="B2454" s="87" t="s">
        <v>1856</v>
      </c>
      <c r="C2454" s="88" t="s">
        <v>2534</v>
      </c>
      <c r="D2454" s="89"/>
      <c r="E2454" s="89" t="s">
        <v>2535</v>
      </c>
      <c r="F2454" s="90">
        <v>27.0</v>
      </c>
      <c r="G2454" s="89" t="s">
        <v>2562</v>
      </c>
      <c r="H2454" s="95">
        <v>37.17</v>
      </c>
      <c r="I2454" s="92">
        <v>1.15</v>
      </c>
      <c r="J2454" s="92">
        <v>20.19</v>
      </c>
      <c r="K2454" s="92">
        <v>7.92</v>
      </c>
      <c r="L2454" s="92">
        <v>0.01</v>
      </c>
      <c r="M2454" s="92">
        <v>0.0</v>
      </c>
      <c r="N2454" s="92">
        <v>0.5</v>
      </c>
      <c r="O2454" s="92">
        <v>32.42</v>
      </c>
      <c r="P2454" s="92"/>
      <c r="Q2454" s="50">
        <f t="shared" si="8"/>
        <v>99.36</v>
      </c>
      <c r="R2454" s="51">
        <f t="shared" si="9"/>
        <v>12</v>
      </c>
      <c r="S2454" s="52">
        <f t="shared" si="10"/>
        <v>0.6186308237</v>
      </c>
      <c r="T2454" s="52">
        <f t="shared" si="11"/>
        <v>0.0001251583253</v>
      </c>
      <c r="U2454" s="52">
        <f t="shared" si="12"/>
        <v>0.3960326124</v>
      </c>
      <c r="V2454" s="52">
        <f t="shared" si="13"/>
        <v>0</v>
      </c>
      <c r="W2454" s="52">
        <f t="shared" si="14"/>
        <v>0</v>
      </c>
      <c r="X2454" s="52">
        <f t="shared" si="15"/>
        <v>0.451240424</v>
      </c>
      <c r="Y2454" s="52">
        <f t="shared" si="16"/>
        <v>0.007048468086</v>
      </c>
      <c r="Z2454" s="52">
        <f t="shared" si="17"/>
        <v>0.0285328649</v>
      </c>
      <c r="AA2454" s="52">
        <f t="shared" si="18"/>
        <v>0.1412283298</v>
      </c>
      <c r="AB2454" s="52">
        <f t="shared" si="19"/>
        <v>1.642838681</v>
      </c>
      <c r="AC2454" s="53">
        <f t="shared" si="20"/>
        <v>4.919221939</v>
      </c>
      <c r="AD2454" s="54">
        <f t="shared" si="21"/>
        <v>1.237261647</v>
      </c>
      <c r="AE2454" s="54">
        <f t="shared" si="22"/>
        <v>0.0002503166506</v>
      </c>
      <c r="AF2454" s="54">
        <f t="shared" si="23"/>
        <v>0.5940489186</v>
      </c>
      <c r="AG2454" s="54">
        <f t="shared" si="24"/>
        <v>0</v>
      </c>
      <c r="AH2454" s="54">
        <f t="shared" si="25"/>
        <v>0</v>
      </c>
      <c r="AI2454" s="54">
        <f t="shared" si="26"/>
        <v>0.451240424</v>
      </c>
      <c r="AJ2454" s="54">
        <f t="shared" si="27"/>
        <v>0.007048468086</v>
      </c>
      <c r="AK2454" s="54">
        <f t="shared" si="28"/>
        <v>0.0285328649</v>
      </c>
      <c r="AL2454" s="54">
        <f t="shared" si="29"/>
        <v>0.1412283298</v>
      </c>
      <c r="AM2454" s="54">
        <f t="shared" si="30"/>
        <v>2.459610969</v>
      </c>
      <c r="AN2454" s="54">
        <f t="shared" si="31"/>
        <v>-4.919221939</v>
      </c>
      <c r="AO2454" s="55">
        <f t="shared" si="32"/>
        <v>3.012496994</v>
      </c>
      <c r="AP2454" s="55">
        <f t="shared" si="33"/>
        <v>0.0006094734764</v>
      </c>
      <c r="AQ2454" s="55">
        <f t="shared" si="34"/>
        <v>1.928528306</v>
      </c>
      <c r="AR2454" s="55">
        <f t="shared" si="35"/>
        <v>0</v>
      </c>
      <c r="AS2454" s="55">
        <f t="shared" si="36"/>
        <v>0</v>
      </c>
      <c r="AT2454" s="55">
        <f t="shared" si="37"/>
        <v>2.197369366</v>
      </c>
      <c r="AU2454" s="55">
        <f t="shared" si="38"/>
        <v>0.03432336074</v>
      </c>
      <c r="AV2454" s="55">
        <f t="shared" si="39"/>
        <v>0.1389442078</v>
      </c>
      <c r="AW2454" s="55">
        <f t="shared" si="40"/>
        <v>0.687728291</v>
      </c>
      <c r="AX2454" s="55">
        <f t="shared" si="41"/>
        <v>8</v>
      </c>
      <c r="AY2454" s="55">
        <f t="shared" si="42"/>
        <v>23.95474124</v>
      </c>
      <c r="AZ2454" s="54">
        <f t="shared" ref="AZ2454:BA2454" si="17220">AO2454*2</f>
        <v>6.024993989</v>
      </c>
      <c r="BA2454" s="54">
        <f t="shared" si="17220"/>
        <v>0.001218946953</v>
      </c>
      <c r="BB2454" s="54">
        <f t="shared" ref="BB2454:BD2454" si="17221">AQ2454*(3/2)</f>
        <v>2.892792459</v>
      </c>
      <c r="BC2454" s="54">
        <f t="shared" si="17221"/>
        <v>0</v>
      </c>
      <c r="BD2454" s="54">
        <f t="shared" si="17221"/>
        <v>0</v>
      </c>
      <c r="BE2454" s="54">
        <f t="shared" ref="BE2454:BH2454" si="17222">AT2454</f>
        <v>2.197369366</v>
      </c>
      <c r="BF2454" s="54">
        <f t="shared" si="17222"/>
        <v>0.03432336074</v>
      </c>
      <c r="BG2454" s="54">
        <f t="shared" si="17222"/>
        <v>0.1389442078</v>
      </c>
      <c r="BH2454" s="54">
        <f t="shared" si="17222"/>
        <v>0.687728291</v>
      </c>
      <c r="BI2454" s="54">
        <f t="shared" si="46"/>
        <v>11.97737062</v>
      </c>
      <c r="BJ2454" s="54">
        <f t="shared" si="47"/>
        <v>-23.95474124</v>
      </c>
      <c r="BK2454" s="56">
        <f t="shared" ref="BK2454:BN2454" si="17223">AO2454</f>
        <v>3.012496994</v>
      </c>
      <c r="BL2454" s="56">
        <f t="shared" si="17223"/>
        <v>0.0006094734764</v>
      </c>
      <c r="BM2454" s="56">
        <f t="shared" si="17223"/>
        <v>1.928528306</v>
      </c>
      <c r="BN2454" s="56">
        <f t="shared" si="17223"/>
        <v>0</v>
      </c>
      <c r="BO2454" s="56">
        <f t="shared" si="49"/>
        <v>0.04525875813</v>
      </c>
      <c r="BP2454" s="56">
        <f t="shared" si="50"/>
        <v>2.152110608</v>
      </c>
      <c r="BQ2454" s="56">
        <f t="shared" ref="BQ2454:BS2454" si="17224">AU2454</f>
        <v>0.03432336074</v>
      </c>
      <c r="BR2454" s="56">
        <f t="shared" si="17224"/>
        <v>0.1389442078</v>
      </c>
      <c r="BS2454" s="56">
        <f t="shared" si="17224"/>
        <v>0.687728291</v>
      </c>
      <c r="BT2454" s="56">
        <f t="shared" si="52"/>
        <v>8</v>
      </c>
      <c r="BU2454" s="50">
        <f t="shared" ref="BU2454:BX2454" si="17225">AZ2454</f>
        <v>6.024993989</v>
      </c>
      <c r="BV2454" s="50">
        <f t="shared" si="17225"/>
        <v>0.001218946953</v>
      </c>
      <c r="BW2454" s="50">
        <f t="shared" si="17225"/>
        <v>2.892792459</v>
      </c>
      <c r="BX2454" s="50">
        <f t="shared" si="17225"/>
        <v>0</v>
      </c>
      <c r="BY2454" s="50">
        <f t="shared" si="54"/>
        <v>0.06788813719</v>
      </c>
      <c r="BZ2454" s="50">
        <f t="shared" si="55"/>
        <v>2.152110608</v>
      </c>
      <c r="CA2454" s="50">
        <f t="shared" ref="CA2454:CC2454" si="17226">BF2454</f>
        <v>0.03432336074</v>
      </c>
      <c r="CB2454" s="50">
        <f t="shared" si="17226"/>
        <v>0.1389442078</v>
      </c>
      <c r="CC2454" s="50">
        <f t="shared" si="17226"/>
        <v>0.687728291</v>
      </c>
      <c r="CD2454" s="50">
        <f t="shared" si="57"/>
        <v>12</v>
      </c>
      <c r="CE2454" s="57">
        <f t="shared" si="58"/>
        <v>37.17</v>
      </c>
      <c r="CF2454" s="57">
        <f t="shared" si="59"/>
        <v>0.01</v>
      </c>
      <c r="CG2454" s="57">
        <f t="shared" si="60"/>
        <v>20.19</v>
      </c>
      <c r="CH2454" s="57">
        <f t="shared" si="61"/>
        <v>0</v>
      </c>
      <c r="CI2454" s="58">
        <f t="shared" si="62"/>
        <v>0.7420980224</v>
      </c>
      <c r="CJ2454" s="58">
        <f t="shared" si="63"/>
        <v>31.75225203</v>
      </c>
      <c r="CK2454" s="57">
        <f t="shared" si="64"/>
        <v>0.5</v>
      </c>
      <c r="CL2454" s="57">
        <f t="shared" si="65"/>
        <v>1.15</v>
      </c>
      <c r="CM2454" s="57">
        <f t="shared" si="66"/>
        <v>7.92</v>
      </c>
      <c r="CN2454" s="57">
        <f t="shared" si="67"/>
        <v>99.43435005</v>
      </c>
      <c r="CO2454" s="59">
        <f t="shared" si="68"/>
        <v>0.04611327523</v>
      </c>
      <c r="CP2454" s="59">
        <f t="shared" si="69"/>
        <v>0.7142497722</v>
      </c>
      <c r="CQ2454" s="59">
        <f t="shared" si="70"/>
        <v>0.01139135344</v>
      </c>
      <c r="CR2454" s="59">
        <f t="shared" si="71"/>
        <v>0.2282455991</v>
      </c>
      <c r="CS2454" s="60">
        <f t="shared" si="72"/>
        <v>4.611327523</v>
      </c>
      <c r="CT2454" s="60">
        <f t="shared" si="73"/>
        <v>22.82455991</v>
      </c>
      <c r="CU2454" s="60">
        <f t="shared" si="74"/>
        <v>72.56411256</v>
      </c>
      <c r="CV2454" s="61">
        <f t="shared" si="75"/>
        <v>0.2513022367</v>
      </c>
      <c r="CW2454" s="61">
        <f t="shared" si="76"/>
        <v>0.03993409635</v>
      </c>
      <c r="CX2454" s="62"/>
    </row>
    <row r="2455" ht="15.75" customHeight="1">
      <c r="A2455" s="17" t="s">
        <v>53</v>
      </c>
      <c r="B2455" s="87" t="s">
        <v>1856</v>
      </c>
      <c r="C2455" s="88" t="s">
        <v>2534</v>
      </c>
      <c r="D2455" s="89"/>
      <c r="E2455" s="89" t="s">
        <v>2535</v>
      </c>
      <c r="F2455" s="90">
        <v>28.0</v>
      </c>
      <c r="G2455" s="89" t="s">
        <v>2563</v>
      </c>
      <c r="H2455" s="95">
        <v>38.09</v>
      </c>
      <c r="I2455" s="92">
        <v>5.27</v>
      </c>
      <c r="J2455" s="92">
        <v>21.53</v>
      </c>
      <c r="K2455" s="92">
        <v>1.4</v>
      </c>
      <c r="L2455" s="92">
        <v>0.04</v>
      </c>
      <c r="M2455" s="92">
        <v>0.06</v>
      </c>
      <c r="N2455" s="92">
        <v>0.34</v>
      </c>
      <c r="O2455" s="92">
        <v>33.54</v>
      </c>
      <c r="P2455" s="92"/>
      <c r="Q2455" s="50">
        <f t="shared" si="8"/>
        <v>100.27</v>
      </c>
      <c r="R2455" s="51">
        <f t="shared" si="9"/>
        <v>12</v>
      </c>
      <c r="S2455" s="52">
        <f t="shared" si="10"/>
        <v>0.6339426439</v>
      </c>
      <c r="T2455" s="52">
        <f t="shared" si="11"/>
        <v>0.0005006333011</v>
      </c>
      <c r="U2455" s="52">
        <f t="shared" si="12"/>
        <v>0.4223170948</v>
      </c>
      <c r="V2455" s="52">
        <f t="shared" si="13"/>
        <v>0.0007895245878</v>
      </c>
      <c r="W2455" s="52">
        <f t="shared" si="14"/>
        <v>0</v>
      </c>
      <c r="X2455" s="52">
        <f t="shared" si="15"/>
        <v>0.4668292357</v>
      </c>
      <c r="Y2455" s="52">
        <f t="shared" si="16"/>
        <v>0.004792958298</v>
      </c>
      <c r="Z2455" s="52">
        <f t="shared" si="17"/>
        <v>0.1307549548</v>
      </c>
      <c r="AA2455" s="52">
        <f t="shared" si="18"/>
        <v>0.02496460376</v>
      </c>
      <c r="AB2455" s="52">
        <f t="shared" si="19"/>
        <v>1.684891649</v>
      </c>
      <c r="AC2455" s="53">
        <f t="shared" si="20"/>
        <v>5.061776472</v>
      </c>
      <c r="AD2455" s="54">
        <f t="shared" si="21"/>
        <v>1.267885288</v>
      </c>
      <c r="AE2455" s="54">
        <f t="shared" si="22"/>
        <v>0.001001266602</v>
      </c>
      <c r="AF2455" s="54">
        <f t="shared" si="23"/>
        <v>0.6334756422</v>
      </c>
      <c r="AG2455" s="54">
        <f t="shared" si="24"/>
        <v>0.001184286882</v>
      </c>
      <c r="AH2455" s="54">
        <f t="shared" si="25"/>
        <v>0</v>
      </c>
      <c r="AI2455" s="54">
        <f t="shared" si="26"/>
        <v>0.4668292357</v>
      </c>
      <c r="AJ2455" s="54">
        <f t="shared" si="27"/>
        <v>0.004792958298</v>
      </c>
      <c r="AK2455" s="54">
        <f t="shared" si="28"/>
        <v>0.1307549548</v>
      </c>
      <c r="AL2455" s="54">
        <f t="shared" si="29"/>
        <v>0.02496460376</v>
      </c>
      <c r="AM2455" s="54">
        <f t="shared" si="30"/>
        <v>2.530888236</v>
      </c>
      <c r="AN2455" s="54">
        <f t="shared" si="31"/>
        <v>-5.061776472</v>
      </c>
      <c r="AO2455" s="55">
        <f t="shared" si="32"/>
        <v>3.01001026</v>
      </c>
      <c r="AP2455" s="55">
        <f t="shared" si="33"/>
        <v>0.002377046863</v>
      </c>
      <c r="AQ2455" s="55">
        <f t="shared" si="34"/>
        <v>2.005195266</v>
      </c>
      <c r="AR2455" s="55">
        <f t="shared" si="35"/>
        <v>0.003748725745</v>
      </c>
      <c r="AS2455" s="55">
        <f t="shared" si="36"/>
        <v>0</v>
      </c>
      <c r="AT2455" s="55">
        <f t="shared" si="37"/>
        <v>2.216542463</v>
      </c>
      <c r="AU2455" s="55">
        <f t="shared" si="38"/>
        <v>0.02275734847</v>
      </c>
      <c r="AV2455" s="55">
        <f t="shared" si="39"/>
        <v>0.6208349592</v>
      </c>
      <c r="AW2455" s="55">
        <f t="shared" si="40"/>
        <v>0.1185339308</v>
      </c>
      <c r="AX2455" s="55">
        <f t="shared" si="41"/>
        <v>8</v>
      </c>
      <c r="AY2455" s="55">
        <f t="shared" si="42"/>
        <v>24.03371861</v>
      </c>
      <c r="AZ2455" s="54">
        <f t="shared" ref="AZ2455:BA2455" si="17227">AO2455*2</f>
        <v>6.02002052</v>
      </c>
      <c r="BA2455" s="54">
        <f t="shared" si="17227"/>
        <v>0.004754093726</v>
      </c>
      <c r="BB2455" s="54">
        <f t="shared" ref="BB2455:BD2455" si="17228">AQ2455*(3/2)</f>
        <v>3.007792899</v>
      </c>
      <c r="BC2455" s="54">
        <f t="shared" si="17228"/>
        <v>0.005623088617</v>
      </c>
      <c r="BD2455" s="54">
        <f t="shared" si="17228"/>
        <v>0</v>
      </c>
      <c r="BE2455" s="54">
        <f t="shared" ref="BE2455:BH2455" si="17229">AT2455</f>
        <v>2.216542463</v>
      </c>
      <c r="BF2455" s="54">
        <f t="shared" si="17229"/>
        <v>0.02275734847</v>
      </c>
      <c r="BG2455" s="54">
        <f t="shared" si="17229"/>
        <v>0.6208349592</v>
      </c>
      <c r="BH2455" s="54">
        <f t="shared" si="17229"/>
        <v>0.1185339308</v>
      </c>
      <c r="BI2455" s="54">
        <f t="shared" si="46"/>
        <v>12.0168593</v>
      </c>
      <c r="BJ2455" s="54">
        <f t="shared" si="47"/>
        <v>-24.03371861</v>
      </c>
      <c r="BK2455" s="56">
        <f t="shared" ref="BK2455:BN2455" si="17230">AO2455</f>
        <v>3.01001026</v>
      </c>
      <c r="BL2455" s="56">
        <f t="shared" si="17230"/>
        <v>0.002377046863</v>
      </c>
      <c r="BM2455" s="56">
        <f t="shared" si="17230"/>
        <v>2.005195266</v>
      </c>
      <c r="BN2455" s="56">
        <f t="shared" si="17230"/>
        <v>0.003748725745</v>
      </c>
      <c r="BO2455" s="56">
        <f t="shared" si="49"/>
        <v>0</v>
      </c>
      <c r="BP2455" s="56">
        <f t="shared" si="50"/>
        <v>2.216542463</v>
      </c>
      <c r="BQ2455" s="56">
        <f t="shared" ref="BQ2455:BS2455" si="17231">AU2455</f>
        <v>0.02275734847</v>
      </c>
      <c r="BR2455" s="56">
        <f t="shared" si="17231"/>
        <v>0.6208349592</v>
      </c>
      <c r="BS2455" s="56">
        <f t="shared" si="17231"/>
        <v>0.1185339308</v>
      </c>
      <c r="BT2455" s="56">
        <f t="shared" si="52"/>
        <v>8</v>
      </c>
      <c r="BU2455" s="50">
        <f t="shared" ref="BU2455:BX2455" si="17232">AZ2455</f>
        <v>6.02002052</v>
      </c>
      <c r="BV2455" s="50">
        <f t="shared" si="17232"/>
        <v>0.004754093726</v>
      </c>
      <c r="BW2455" s="50">
        <f t="shared" si="17232"/>
        <v>3.007792899</v>
      </c>
      <c r="BX2455" s="50">
        <f t="shared" si="17232"/>
        <v>0.005623088617</v>
      </c>
      <c r="BY2455" s="50">
        <f t="shared" si="54"/>
        <v>0</v>
      </c>
      <c r="BZ2455" s="50">
        <f t="shared" si="55"/>
        <v>2.216542463</v>
      </c>
      <c r="CA2455" s="50">
        <f t="shared" ref="CA2455:CC2455" si="17233">BF2455</f>
        <v>0.02275734847</v>
      </c>
      <c r="CB2455" s="50">
        <f t="shared" si="17233"/>
        <v>0.6208349592</v>
      </c>
      <c r="CC2455" s="50">
        <f t="shared" si="17233"/>
        <v>0.1185339308</v>
      </c>
      <c r="CD2455" s="50">
        <f t="shared" si="57"/>
        <v>12.0168593</v>
      </c>
      <c r="CE2455" s="57">
        <f t="shared" si="58"/>
        <v>38.09</v>
      </c>
      <c r="CF2455" s="57">
        <f t="shared" si="59"/>
        <v>0.04</v>
      </c>
      <c r="CG2455" s="57">
        <f t="shared" si="60"/>
        <v>21.53</v>
      </c>
      <c r="CH2455" s="57">
        <f t="shared" si="61"/>
        <v>0.06</v>
      </c>
      <c r="CI2455" s="58">
        <f t="shared" si="62"/>
        <v>0</v>
      </c>
      <c r="CJ2455" s="58">
        <f t="shared" si="63"/>
        <v>33.54</v>
      </c>
      <c r="CK2455" s="57">
        <f t="shared" si="64"/>
        <v>0.34</v>
      </c>
      <c r="CL2455" s="57">
        <f t="shared" si="65"/>
        <v>5.27</v>
      </c>
      <c r="CM2455" s="57">
        <f t="shared" si="66"/>
        <v>1.4</v>
      </c>
      <c r="CN2455" s="57">
        <f t="shared" si="67"/>
        <v>100.27</v>
      </c>
      <c r="CO2455" s="59">
        <f t="shared" si="68"/>
        <v>0.2084269926</v>
      </c>
      <c r="CP2455" s="59">
        <f t="shared" si="69"/>
        <v>0.7441386354</v>
      </c>
      <c r="CQ2455" s="59">
        <f t="shared" si="70"/>
        <v>0.007640107292</v>
      </c>
      <c r="CR2455" s="59">
        <f t="shared" si="71"/>
        <v>0.0397942647</v>
      </c>
      <c r="CS2455" s="60">
        <f t="shared" si="72"/>
        <v>20.84269926</v>
      </c>
      <c r="CT2455" s="60">
        <f t="shared" si="73"/>
        <v>3.97942647</v>
      </c>
      <c r="CU2455" s="60">
        <f t="shared" si="74"/>
        <v>75.17787427</v>
      </c>
      <c r="CV2455" s="61">
        <f t="shared" si="75"/>
        <v>0.144007761</v>
      </c>
      <c r="CW2455" s="61">
        <f t="shared" si="76"/>
        <v>0.1804977756</v>
      </c>
      <c r="CX2455" s="62"/>
    </row>
    <row r="2456" ht="15.75" customHeight="1">
      <c r="A2456" s="17" t="s">
        <v>53</v>
      </c>
      <c r="B2456" s="87" t="s">
        <v>1856</v>
      </c>
      <c r="C2456" s="88" t="s">
        <v>2534</v>
      </c>
      <c r="D2456" s="89"/>
      <c r="E2456" s="89" t="s">
        <v>2535</v>
      </c>
      <c r="F2456" s="90">
        <v>29.0</v>
      </c>
      <c r="G2456" s="89" t="s">
        <v>2564</v>
      </c>
      <c r="H2456" s="95">
        <v>37.86</v>
      </c>
      <c r="I2456" s="92">
        <v>3.87</v>
      </c>
      <c r="J2456" s="92">
        <v>21.13</v>
      </c>
      <c r="K2456" s="92">
        <v>1.4</v>
      </c>
      <c r="L2456" s="92">
        <v>0.04</v>
      </c>
      <c r="M2456" s="92">
        <v>0.05</v>
      </c>
      <c r="N2456" s="92">
        <v>6.17</v>
      </c>
      <c r="O2456" s="92">
        <v>29.66</v>
      </c>
      <c r="P2456" s="92"/>
      <c r="Q2456" s="50">
        <f t="shared" si="8"/>
        <v>100.18</v>
      </c>
      <c r="R2456" s="51">
        <f t="shared" si="9"/>
        <v>12</v>
      </c>
      <c r="S2456" s="52">
        <f t="shared" si="10"/>
        <v>0.6301146889</v>
      </c>
      <c r="T2456" s="52">
        <f t="shared" si="11"/>
        <v>0.0005006333011</v>
      </c>
      <c r="U2456" s="52">
        <f t="shared" si="12"/>
        <v>0.4144709807</v>
      </c>
      <c r="V2456" s="52">
        <f t="shared" si="13"/>
        <v>0.0006579371565</v>
      </c>
      <c r="W2456" s="52">
        <f t="shared" si="14"/>
        <v>0</v>
      </c>
      <c r="X2456" s="52">
        <f t="shared" si="15"/>
        <v>0.4128251381</v>
      </c>
      <c r="Y2456" s="52">
        <f t="shared" si="16"/>
        <v>0.08697809618</v>
      </c>
      <c r="Z2456" s="52">
        <f t="shared" si="17"/>
        <v>0.09601929318</v>
      </c>
      <c r="AA2456" s="52">
        <f t="shared" si="18"/>
        <v>0.02496460376</v>
      </c>
      <c r="AB2456" s="52">
        <f t="shared" si="19"/>
        <v>1.666531371</v>
      </c>
      <c r="AC2456" s="53">
        <f t="shared" si="20"/>
        <v>5.009422304</v>
      </c>
      <c r="AD2456" s="54">
        <f t="shared" si="21"/>
        <v>1.260229378</v>
      </c>
      <c r="AE2456" s="54">
        <f t="shared" si="22"/>
        <v>0.001001266602</v>
      </c>
      <c r="AF2456" s="54">
        <f t="shared" si="23"/>
        <v>0.621706471</v>
      </c>
      <c r="AG2456" s="54">
        <f t="shared" si="24"/>
        <v>0.0009869057347</v>
      </c>
      <c r="AH2456" s="54">
        <f t="shared" si="25"/>
        <v>0</v>
      </c>
      <c r="AI2456" s="54">
        <f t="shared" si="26"/>
        <v>0.4128251381</v>
      </c>
      <c r="AJ2456" s="54">
        <f t="shared" si="27"/>
        <v>0.08697809618</v>
      </c>
      <c r="AK2456" s="54">
        <f t="shared" si="28"/>
        <v>0.09601929318</v>
      </c>
      <c r="AL2456" s="54">
        <f t="shared" si="29"/>
        <v>0.02496460376</v>
      </c>
      <c r="AM2456" s="54">
        <f t="shared" si="30"/>
        <v>2.504711152</v>
      </c>
      <c r="AN2456" s="54">
        <f t="shared" si="31"/>
        <v>-5.009422304</v>
      </c>
      <c r="AO2456" s="55">
        <f t="shared" si="32"/>
        <v>3.024796051</v>
      </c>
      <c r="AP2456" s="55">
        <f t="shared" si="33"/>
        <v>0.002403234934</v>
      </c>
      <c r="AQ2456" s="55">
        <f t="shared" si="34"/>
        <v>1.989622219</v>
      </c>
      <c r="AR2456" s="55">
        <f t="shared" si="35"/>
        <v>0.003158354738</v>
      </c>
      <c r="AS2456" s="55">
        <f t="shared" si="36"/>
        <v>0</v>
      </c>
      <c r="AT2456" s="55">
        <f t="shared" si="37"/>
        <v>1.981721534</v>
      </c>
      <c r="AU2456" s="55">
        <f t="shared" si="38"/>
        <v>0.4175287555</v>
      </c>
      <c r="AV2456" s="55">
        <f t="shared" si="39"/>
        <v>0.4609300243</v>
      </c>
      <c r="AW2456" s="55">
        <f t="shared" si="40"/>
        <v>0.1198398263</v>
      </c>
      <c r="AX2456" s="55">
        <f t="shared" si="41"/>
        <v>8</v>
      </c>
      <c r="AY2456" s="55">
        <f t="shared" si="42"/>
        <v>24.04717915</v>
      </c>
      <c r="AZ2456" s="54">
        <f t="shared" ref="AZ2456:BA2456" si="17234">AO2456*2</f>
        <v>6.049592103</v>
      </c>
      <c r="BA2456" s="54">
        <f t="shared" si="17234"/>
        <v>0.004806469867</v>
      </c>
      <c r="BB2456" s="54">
        <f t="shared" ref="BB2456:BD2456" si="17235">AQ2456*(3/2)</f>
        <v>2.984433329</v>
      </c>
      <c r="BC2456" s="54">
        <f t="shared" si="17235"/>
        <v>0.004737532107</v>
      </c>
      <c r="BD2456" s="54">
        <f t="shared" si="17235"/>
        <v>0</v>
      </c>
      <c r="BE2456" s="54">
        <f t="shared" ref="BE2456:BH2456" si="17236">AT2456</f>
        <v>1.981721534</v>
      </c>
      <c r="BF2456" s="54">
        <f t="shared" si="17236"/>
        <v>0.4175287555</v>
      </c>
      <c r="BG2456" s="54">
        <f t="shared" si="17236"/>
        <v>0.4609300243</v>
      </c>
      <c r="BH2456" s="54">
        <f t="shared" si="17236"/>
        <v>0.1198398263</v>
      </c>
      <c r="BI2456" s="54">
        <f t="shared" si="46"/>
        <v>12.02358957</v>
      </c>
      <c r="BJ2456" s="54">
        <f t="shared" si="47"/>
        <v>-24.04717915</v>
      </c>
      <c r="BK2456" s="56">
        <f t="shared" ref="BK2456:BN2456" si="17237">AO2456</f>
        <v>3.024796051</v>
      </c>
      <c r="BL2456" s="56">
        <f t="shared" si="17237"/>
        <v>0.002403234934</v>
      </c>
      <c r="BM2456" s="56">
        <f t="shared" si="17237"/>
        <v>1.989622219</v>
      </c>
      <c r="BN2456" s="56">
        <f t="shared" si="17237"/>
        <v>0.003158354738</v>
      </c>
      <c r="BO2456" s="56">
        <f t="shared" si="49"/>
        <v>0</v>
      </c>
      <c r="BP2456" s="56">
        <f t="shared" si="50"/>
        <v>1.981721534</v>
      </c>
      <c r="BQ2456" s="56">
        <f t="shared" ref="BQ2456:BS2456" si="17238">AU2456</f>
        <v>0.4175287555</v>
      </c>
      <c r="BR2456" s="56">
        <f t="shared" si="17238"/>
        <v>0.4609300243</v>
      </c>
      <c r="BS2456" s="56">
        <f t="shared" si="17238"/>
        <v>0.1198398263</v>
      </c>
      <c r="BT2456" s="56">
        <f t="shared" si="52"/>
        <v>8</v>
      </c>
      <c r="BU2456" s="50">
        <f t="shared" ref="BU2456:BX2456" si="17239">AZ2456</f>
        <v>6.049592103</v>
      </c>
      <c r="BV2456" s="50">
        <f t="shared" si="17239"/>
        <v>0.004806469867</v>
      </c>
      <c r="BW2456" s="50">
        <f t="shared" si="17239"/>
        <v>2.984433329</v>
      </c>
      <c r="BX2456" s="50">
        <f t="shared" si="17239"/>
        <v>0.004737532107</v>
      </c>
      <c r="BY2456" s="50">
        <f t="shared" si="54"/>
        <v>0</v>
      </c>
      <c r="BZ2456" s="50">
        <f t="shared" si="55"/>
        <v>1.981721534</v>
      </c>
      <c r="CA2456" s="50">
        <f t="shared" ref="CA2456:CC2456" si="17240">BF2456</f>
        <v>0.4175287555</v>
      </c>
      <c r="CB2456" s="50">
        <f t="shared" si="17240"/>
        <v>0.4609300243</v>
      </c>
      <c r="CC2456" s="50">
        <f t="shared" si="17240"/>
        <v>0.1198398263</v>
      </c>
      <c r="CD2456" s="50">
        <f t="shared" si="57"/>
        <v>12.02358957</v>
      </c>
      <c r="CE2456" s="57">
        <f t="shared" si="58"/>
        <v>37.86</v>
      </c>
      <c r="CF2456" s="57">
        <f t="shared" si="59"/>
        <v>0.04</v>
      </c>
      <c r="CG2456" s="57">
        <f t="shared" si="60"/>
        <v>21.13</v>
      </c>
      <c r="CH2456" s="57">
        <f t="shared" si="61"/>
        <v>0.05</v>
      </c>
      <c r="CI2456" s="58">
        <f t="shared" si="62"/>
        <v>0</v>
      </c>
      <c r="CJ2456" s="58">
        <f t="shared" si="63"/>
        <v>29.66</v>
      </c>
      <c r="CK2456" s="57">
        <f t="shared" si="64"/>
        <v>6.17</v>
      </c>
      <c r="CL2456" s="57">
        <f t="shared" si="65"/>
        <v>3.87</v>
      </c>
      <c r="CM2456" s="57">
        <f t="shared" si="66"/>
        <v>1.4</v>
      </c>
      <c r="CN2456" s="57">
        <f t="shared" si="67"/>
        <v>100.18</v>
      </c>
      <c r="CO2456" s="59">
        <f t="shared" si="68"/>
        <v>0.1546734595</v>
      </c>
      <c r="CP2456" s="59">
        <f t="shared" si="69"/>
        <v>0.6650027317</v>
      </c>
      <c r="CQ2456" s="59">
        <f t="shared" si="70"/>
        <v>0.1401093737</v>
      </c>
      <c r="CR2456" s="59">
        <f t="shared" si="71"/>
        <v>0.04021443504</v>
      </c>
      <c r="CS2456" s="60">
        <f t="shared" si="72"/>
        <v>15.46734595</v>
      </c>
      <c r="CT2456" s="60">
        <f t="shared" si="73"/>
        <v>4.021443504</v>
      </c>
      <c r="CU2456" s="60">
        <f t="shared" si="74"/>
        <v>80.51121055</v>
      </c>
      <c r="CV2456" s="61">
        <f t="shared" si="75"/>
        <v>0.1175511648</v>
      </c>
      <c r="CW2456" s="61">
        <f t="shared" si="76"/>
        <v>0.1339472159</v>
      </c>
      <c r="CX2456" s="62"/>
    </row>
    <row r="2457" ht="15.75" customHeight="1">
      <c r="A2457" s="17" t="s">
        <v>53</v>
      </c>
      <c r="B2457" s="87" t="s">
        <v>1856</v>
      </c>
      <c r="C2457" s="88" t="s">
        <v>2534</v>
      </c>
      <c r="D2457" s="89"/>
      <c r="E2457" s="89" t="s">
        <v>2535</v>
      </c>
      <c r="F2457" s="90">
        <v>30.0</v>
      </c>
      <c r="G2457" s="89" t="s">
        <v>2565</v>
      </c>
      <c r="H2457" s="95">
        <v>39.08</v>
      </c>
      <c r="I2457" s="92">
        <v>9.11</v>
      </c>
      <c r="J2457" s="92">
        <v>22.16</v>
      </c>
      <c r="K2457" s="92">
        <v>1.18</v>
      </c>
      <c r="L2457" s="92">
        <v>0.02</v>
      </c>
      <c r="M2457" s="92">
        <v>0.05</v>
      </c>
      <c r="N2457" s="92">
        <v>0.6</v>
      </c>
      <c r="O2457" s="92">
        <v>28.55</v>
      </c>
      <c r="P2457" s="92"/>
      <c r="Q2457" s="50">
        <f t="shared" si="8"/>
        <v>100.75</v>
      </c>
      <c r="R2457" s="51">
        <f t="shared" si="9"/>
        <v>12</v>
      </c>
      <c r="S2457" s="52">
        <f t="shared" si="10"/>
        <v>0.6504194939</v>
      </c>
      <c r="T2457" s="52">
        <f t="shared" si="11"/>
        <v>0.0002503166506</v>
      </c>
      <c r="U2457" s="52">
        <f t="shared" si="12"/>
        <v>0.4346747246</v>
      </c>
      <c r="V2457" s="52">
        <f t="shared" si="13"/>
        <v>0.0006579371565</v>
      </c>
      <c r="W2457" s="52">
        <f t="shared" si="14"/>
        <v>0</v>
      </c>
      <c r="X2457" s="52">
        <f t="shared" si="15"/>
        <v>0.3973755122</v>
      </c>
      <c r="Y2457" s="52">
        <f t="shared" si="16"/>
        <v>0.008458161703</v>
      </c>
      <c r="Z2457" s="52">
        <f t="shared" si="17"/>
        <v>0.2260299124</v>
      </c>
      <c r="AA2457" s="52">
        <f t="shared" si="18"/>
        <v>0.0210415946</v>
      </c>
      <c r="AB2457" s="52">
        <f t="shared" si="19"/>
        <v>1.738907653</v>
      </c>
      <c r="AC2457" s="53">
        <f t="shared" si="20"/>
        <v>5.214487589</v>
      </c>
      <c r="AD2457" s="54">
        <f t="shared" si="21"/>
        <v>1.300838988</v>
      </c>
      <c r="AE2457" s="54">
        <f t="shared" si="22"/>
        <v>0.0005006333011</v>
      </c>
      <c r="AF2457" s="54">
        <f t="shared" si="23"/>
        <v>0.6520120869</v>
      </c>
      <c r="AG2457" s="54">
        <f t="shared" si="24"/>
        <v>0.0009869057347</v>
      </c>
      <c r="AH2457" s="54">
        <f t="shared" si="25"/>
        <v>0</v>
      </c>
      <c r="AI2457" s="54">
        <f t="shared" si="26"/>
        <v>0.3973755122</v>
      </c>
      <c r="AJ2457" s="54">
        <f t="shared" si="27"/>
        <v>0.008458161703</v>
      </c>
      <c r="AK2457" s="54">
        <f t="shared" si="28"/>
        <v>0.2260299124</v>
      </c>
      <c r="AL2457" s="54">
        <f t="shared" si="29"/>
        <v>0.0210415946</v>
      </c>
      <c r="AM2457" s="54">
        <f t="shared" si="30"/>
        <v>2.607243795</v>
      </c>
      <c r="AN2457" s="54">
        <f t="shared" si="31"/>
        <v>-5.214487589</v>
      </c>
      <c r="AO2457" s="55">
        <f t="shared" si="32"/>
        <v>2.992312986</v>
      </c>
      <c r="AP2457" s="55">
        <f t="shared" si="33"/>
        <v>0.001151604112</v>
      </c>
      <c r="AQ2457" s="55">
        <f t="shared" si="34"/>
        <v>1.999759901</v>
      </c>
      <c r="AR2457" s="55">
        <f t="shared" si="35"/>
        <v>0.003026898664</v>
      </c>
      <c r="AS2457" s="55">
        <f t="shared" si="36"/>
        <v>0</v>
      </c>
      <c r="AT2457" s="55">
        <f t="shared" si="37"/>
        <v>1.828161543</v>
      </c>
      <c r="AU2457" s="55">
        <f t="shared" si="38"/>
        <v>0.03891252851</v>
      </c>
      <c r="AV2457" s="55">
        <f t="shared" si="39"/>
        <v>1.039870804</v>
      </c>
      <c r="AW2457" s="55">
        <f t="shared" si="40"/>
        <v>0.09680373564</v>
      </c>
      <c r="AX2457" s="55">
        <f t="shared" si="41"/>
        <v>8</v>
      </c>
      <c r="AY2457" s="55">
        <f t="shared" si="42"/>
        <v>23.98971598</v>
      </c>
      <c r="AZ2457" s="54">
        <f t="shared" ref="AZ2457:BA2457" si="17241">AO2457*2</f>
        <v>5.984625971</v>
      </c>
      <c r="BA2457" s="54">
        <f t="shared" si="17241"/>
        <v>0.002303208225</v>
      </c>
      <c r="BB2457" s="54">
        <f t="shared" ref="BB2457:BD2457" si="17242">AQ2457*(3/2)</f>
        <v>2.999639852</v>
      </c>
      <c r="BC2457" s="54">
        <f t="shared" si="17242"/>
        <v>0.004540347995</v>
      </c>
      <c r="BD2457" s="54">
        <f t="shared" si="17242"/>
        <v>0</v>
      </c>
      <c r="BE2457" s="54">
        <f t="shared" ref="BE2457:BH2457" si="17243">AT2457</f>
        <v>1.828161543</v>
      </c>
      <c r="BF2457" s="54">
        <f t="shared" si="17243"/>
        <v>0.03891252851</v>
      </c>
      <c r="BG2457" s="54">
        <f t="shared" si="17243"/>
        <v>1.039870804</v>
      </c>
      <c r="BH2457" s="54">
        <f t="shared" si="17243"/>
        <v>0.09680373564</v>
      </c>
      <c r="BI2457" s="54">
        <f t="shared" si="46"/>
        <v>11.99485799</v>
      </c>
      <c r="BJ2457" s="54">
        <f t="shared" si="47"/>
        <v>-23.98971598</v>
      </c>
      <c r="BK2457" s="56">
        <f t="shared" ref="BK2457:BN2457" si="17244">AO2457</f>
        <v>2.992312986</v>
      </c>
      <c r="BL2457" s="56">
        <f t="shared" si="17244"/>
        <v>0.001151604112</v>
      </c>
      <c r="BM2457" s="56">
        <f t="shared" si="17244"/>
        <v>1.999759901</v>
      </c>
      <c r="BN2457" s="56">
        <f t="shared" si="17244"/>
        <v>0.003026898664</v>
      </c>
      <c r="BO2457" s="56">
        <f t="shared" si="49"/>
        <v>0.01028402064</v>
      </c>
      <c r="BP2457" s="56">
        <f t="shared" si="50"/>
        <v>1.817877522</v>
      </c>
      <c r="BQ2457" s="56">
        <f t="shared" ref="BQ2457:BS2457" si="17245">AU2457</f>
        <v>0.03891252851</v>
      </c>
      <c r="BR2457" s="56">
        <f t="shared" si="17245"/>
        <v>1.039870804</v>
      </c>
      <c r="BS2457" s="56">
        <f t="shared" si="17245"/>
        <v>0.09680373564</v>
      </c>
      <c r="BT2457" s="56">
        <f t="shared" si="52"/>
        <v>8</v>
      </c>
      <c r="BU2457" s="50">
        <f t="shared" ref="BU2457:BX2457" si="17246">AZ2457</f>
        <v>5.984625971</v>
      </c>
      <c r="BV2457" s="50">
        <f t="shared" si="17246"/>
        <v>0.002303208225</v>
      </c>
      <c r="BW2457" s="50">
        <f t="shared" si="17246"/>
        <v>2.999639852</v>
      </c>
      <c r="BX2457" s="50">
        <f t="shared" si="17246"/>
        <v>0.004540347995</v>
      </c>
      <c r="BY2457" s="50">
        <f t="shared" si="54"/>
        <v>0.01542603096</v>
      </c>
      <c r="BZ2457" s="50">
        <f t="shared" si="55"/>
        <v>1.817877522</v>
      </c>
      <c r="CA2457" s="50">
        <f t="shared" ref="CA2457:CC2457" si="17247">BF2457</f>
        <v>0.03891252851</v>
      </c>
      <c r="CB2457" s="50">
        <f t="shared" si="17247"/>
        <v>1.039870804</v>
      </c>
      <c r="CC2457" s="50">
        <f t="shared" si="17247"/>
        <v>0.09680373564</v>
      </c>
      <c r="CD2457" s="50">
        <f t="shared" si="57"/>
        <v>12</v>
      </c>
      <c r="CE2457" s="57">
        <f t="shared" si="58"/>
        <v>39.08</v>
      </c>
      <c r="CF2457" s="57">
        <f t="shared" si="59"/>
        <v>0.02</v>
      </c>
      <c r="CG2457" s="57">
        <f t="shared" si="60"/>
        <v>22.16</v>
      </c>
      <c r="CH2457" s="57">
        <f t="shared" si="61"/>
        <v>0.05</v>
      </c>
      <c r="CI2457" s="58">
        <f t="shared" si="62"/>
        <v>0.1784855985</v>
      </c>
      <c r="CJ2457" s="58">
        <f t="shared" si="63"/>
        <v>28.38939669</v>
      </c>
      <c r="CK2457" s="57">
        <f t="shared" si="64"/>
        <v>0.6</v>
      </c>
      <c r="CL2457" s="57">
        <f t="shared" si="65"/>
        <v>9.11</v>
      </c>
      <c r="CM2457" s="57">
        <f t="shared" si="66"/>
        <v>1.18</v>
      </c>
      <c r="CN2457" s="57">
        <f t="shared" si="67"/>
        <v>100.7678823</v>
      </c>
      <c r="CO2457" s="59">
        <f t="shared" si="68"/>
        <v>0.347380359</v>
      </c>
      <c r="CP2457" s="59">
        <f t="shared" si="69"/>
        <v>0.6072821199</v>
      </c>
      <c r="CQ2457" s="59">
        <f t="shared" si="70"/>
        <v>0.01299916112</v>
      </c>
      <c r="CR2457" s="59">
        <f t="shared" si="71"/>
        <v>0.03233836003</v>
      </c>
      <c r="CS2457" s="60">
        <f t="shared" si="72"/>
        <v>34.7380359</v>
      </c>
      <c r="CT2457" s="60">
        <f t="shared" si="73"/>
        <v>3.233836003</v>
      </c>
      <c r="CU2457" s="60">
        <f t="shared" si="74"/>
        <v>62.0281281</v>
      </c>
      <c r="CV2457" s="61">
        <f t="shared" si="75"/>
        <v>0.2060285395</v>
      </c>
      <c r="CW2457" s="61">
        <f t="shared" si="76"/>
        <v>0.3008313909</v>
      </c>
      <c r="CX2457" s="62"/>
    </row>
    <row r="2458" ht="15.75" customHeight="1">
      <c r="A2458" s="17" t="s">
        <v>53</v>
      </c>
      <c r="B2458" s="87" t="s">
        <v>1856</v>
      </c>
      <c r="C2458" s="88" t="s">
        <v>2534</v>
      </c>
      <c r="D2458" s="89"/>
      <c r="E2458" s="89" t="s">
        <v>2535</v>
      </c>
      <c r="F2458" s="90">
        <v>31.0</v>
      </c>
      <c r="G2458" s="89" t="s">
        <v>2566</v>
      </c>
      <c r="H2458" s="95">
        <v>37.53</v>
      </c>
      <c r="I2458" s="92">
        <v>4.18</v>
      </c>
      <c r="J2458" s="92">
        <v>21.49</v>
      </c>
      <c r="K2458" s="92">
        <v>1.37</v>
      </c>
      <c r="L2458" s="92">
        <v>0.01</v>
      </c>
      <c r="M2458" s="92">
        <v>0.0</v>
      </c>
      <c r="N2458" s="92">
        <v>1.0</v>
      </c>
      <c r="O2458" s="92">
        <v>34.72</v>
      </c>
      <c r="P2458" s="92"/>
      <c r="Q2458" s="50">
        <f t="shared" si="8"/>
        <v>100.3</v>
      </c>
      <c r="R2458" s="51">
        <f t="shared" si="9"/>
        <v>12</v>
      </c>
      <c r="S2458" s="52">
        <f t="shared" si="10"/>
        <v>0.6246224055</v>
      </c>
      <c r="T2458" s="52">
        <f t="shared" si="11"/>
        <v>0.0001251583253</v>
      </c>
      <c r="U2458" s="52">
        <f t="shared" si="12"/>
        <v>0.4215324834</v>
      </c>
      <c r="V2458" s="52">
        <f t="shared" si="13"/>
        <v>0</v>
      </c>
      <c r="W2458" s="52">
        <f t="shared" si="14"/>
        <v>0</v>
      </c>
      <c r="X2458" s="52">
        <f t="shared" si="15"/>
        <v>0.4832531623</v>
      </c>
      <c r="Y2458" s="52">
        <f t="shared" si="16"/>
        <v>0.01409693617</v>
      </c>
      <c r="Z2458" s="52">
        <f t="shared" si="17"/>
        <v>0.1037107611</v>
      </c>
      <c r="AA2458" s="52">
        <f t="shared" si="18"/>
        <v>0.02442964796</v>
      </c>
      <c r="AB2458" s="52">
        <f t="shared" si="19"/>
        <v>1.671770555</v>
      </c>
      <c r="AC2458" s="53">
        <f t="shared" si="20"/>
        <v>5.014568721</v>
      </c>
      <c r="AD2458" s="54">
        <f t="shared" si="21"/>
        <v>1.249244811</v>
      </c>
      <c r="AE2458" s="54">
        <f t="shared" si="22"/>
        <v>0.0002503166506</v>
      </c>
      <c r="AF2458" s="54">
        <f t="shared" si="23"/>
        <v>0.6322987251</v>
      </c>
      <c r="AG2458" s="54">
        <f t="shared" si="24"/>
        <v>0</v>
      </c>
      <c r="AH2458" s="54">
        <f t="shared" si="25"/>
        <v>0</v>
      </c>
      <c r="AI2458" s="54">
        <f t="shared" si="26"/>
        <v>0.4832531623</v>
      </c>
      <c r="AJ2458" s="54">
        <f t="shared" si="27"/>
        <v>0.01409693617</v>
      </c>
      <c r="AK2458" s="54">
        <f t="shared" si="28"/>
        <v>0.1037107611</v>
      </c>
      <c r="AL2458" s="54">
        <f t="shared" si="29"/>
        <v>0.02442964796</v>
      </c>
      <c r="AM2458" s="54">
        <f t="shared" si="30"/>
        <v>2.50728436</v>
      </c>
      <c r="AN2458" s="54">
        <f t="shared" si="31"/>
        <v>-5.014568721</v>
      </c>
      <c r="AO2458" s="55">
        <f t="shared" si="32"/>
        <v>2.989034129</v>
      </c>
      <c r="AP2458" s="55">
        <f t="shared" si="33"/>
        <v>0.000598925851</v>
      </c>
      <c r="AQ2458" s="55">
        <f t="shared" si="34"/>
        <v>2.017178648</v>
      </c>
      <c r="AR2458" s="55">
        <f t="shared" si="35"/>
        <v>0</v>
      </c>
      <c r="AS2458" s="55">
        <f t="shared" si="36"/>
        <v>0</v>
      </c>
      <c r="AT2458" s="55">
        <f t="shared" si="37"/>
        <v>2.312533432</v>
      </c>
      <c r="AU2458" s="55">
        <f t="shared" si="38"/>
        <v>0.06745871259</v>
      </c>
      <c r="AV2458" s="55">
        <f t="shared" si="39"/>
        <v>0.4962918425</v>
      </c>
      <c r="AW2458" s="55">
        <f t="shared" si="40"/>
        <v>0.1169043103</v>
      </c>
      <c r="AX2458" s="55">
        <f t="shared" si="41"/>
        <v>8</v>
      </c>
      <c r="AY2458" s="55">
        <f t="shared" si="42"/>
        <v>23.99644476</v>
      </c>
      <c r="AZ2458" s="54">
        <f t="shared" ref="AZ2458:BA2458" si="17248">AO2458*2</f>
        <v>5.978068258</v>
      </c>
      <c r="BA2458" s="54">
        <f t="shared" si="17248"/>
        <v>0.001197851702</v>
      </c>
      <c r="BB2458" s="54">
        <f t="shared" ref="BB2458:BD2458" si="17249">AQ2458*(3/2)</f>
        <v>3.025767972</v>
      </c>
      <c r="BC2458" s="54">
        <f t="shared" si="17249"/>
        <v>0</v>
      </c>
      <c r="BD2458" s="54">
        <f t="shared" si="17249"/>
        <v>0</v>
      </c>
      <c r="BE2458" s="54">
        <f t="shared" ref="BE2458:BH2458" si="17250">AT2458</f>
        <v>2.312533432</v>
      </c>
      <c r="BF2458" s="54">
        <f t="shared" si="17250"/>
        <v>0.06745871259</v>
      </c>
      <c r="BG2458" s="54">
        <f t="shared" si="17250"/>
        <v>0.4962918425</v>
      </c>
      <c r="BH2458" s="54">
        <f t="shared" si="17250"/>
        <v>0.1169043103</v>
      </c>
      <c r="BI2458" s="54">
        <f t="shared" si="46"/>
        <v>11.99822238</v>
      </c>
      <c r="BJ2458" s="54">
        <f t="shared" si="47"/>
        <v>-23.99644476</v>
      </c>
      <c r="BK2458" s="56">
        <f t="shared" ref="BK2458:BN2458" si="17251">AO2458</f>
        <v>2.989034129</v>
      </c>
      <c r="BL2458" s="56">
        <f t="shared" si="17251"/>
        <v>0.000598925851</v>
      </c>
      <c r="BM2458" s="56">
        <f t="shared" si="17251"/>
        <v>2.017178648</v>
      </c>
      <c r="BN2458" s="56">
        <f t="shared" si="17251"/>
        <v>0</v>
      </c>
      <c r="BO2458" s="56">
        <f t="shared" si="49"/>
        <v>0.003555242422</v>
      </c>
      <c r="BP2458" s="56">
        <f t="shared" si="50"/>
        <v>2.308978189</v>
      </c>
      <c r="BQ2458" s="56">
        <f t="shared" ref="BQ2458:BS2458" si="17252">AU2458</f>
        <v>0.06745871259</v>
      </c>
      <c r="BR2458" s="56">
        <f t="shared" si="17252"/>
        <v>0.4962918425</v>
      </c>
      <c r="BS2458" s="56">
        <f t="shared" si="17252"/>
        <v>0.1169043103</v>
      </c>
      <c r="BT2458" s="56">
        <f t="shared" si="52"/>
        <v>8</v>
      </c>
      <c r="BU2458" s="50">
        <f t="shared" ref="BU2458:BX2458" si="17253">AZ2458</f>
        <v>5.978068258</v>
      </c>
      <c r="BV2458" s="50">
        <f t="shared" si="17253"/>
        <v>0.001197851702</v>
      </c>
      <c r="BW2458" s="50">
        <f t="shared" si="17253"/>
        <v>3.025767972</v>
      </c>
      <c r="BX2458" s="50">
        <f t="shared" si="17253"/>
        <v>0</v>
      </c>
      <c r="BY2458" s="50">
        <f t="shared" si="54"/>
        <v>0.005332863633</v>
      </c>
      <c r="BZ2458" s="50">
        <f t="shared" si="55"/>
        <v>2.308978189</v>
      </c>
      <c r="CA2458" s="50">
        <f t="shared" ref="CA2458:CC2458" si="17254">BF2458</f>
        <v>0.06745871259</v>
      </c>
      <c r="CB2458" s="50">
        <f t="shared" si="17254"/>
        <v>0.4962918425</v>
      </c>
      <c r="CC2458" s="50">
        <f t="shared" si="17254"/>
        <v>0.1169043103</v>
      </c>
      <c r="CD2458" s="50">
        <f t="shared" si="57"/>
        <v>12</v>
      </c>
      <c r="CE2458" s="57">
        <f t="shared" si="58"/>
        <v>37.53</v>
      </c>
      <c r="CF2458" s="57">
        <f t="shared" si="59"/>
        <v>0.01</v>
      </c>
      <c r="CG2458" s="57">
        <f t="shared" si="60"/>
        <v>21.49</v>
      </c>
      <c r="CH2458" s="57">
        <f t="shared" si="61"/>
        <v>0</v>
      </c>
      <c r="CI2458" s="58">
        <f t="shared" si="62"/>
        <v>0.05932115693</v>
      </c>
      <c r="CJ2458" s="58">
        <f t="shared" si="63"/>
        <v>34.66662217</v>
      </c>
      <c r="CK2458" s="57">
        <f t="shared" si="64"/>
        <v>1</v>
      </c>
      <c r="CL2458" s="57">
        <f t="shared" si="65"/>
        <v>4.18</v>
      </c>
      <c r="CM2458" s="57">
        <f t="shared" si="66"/>
        <v>1.37</v>
      </c>
      <c r="CN2458" s="57">
        <f t="shared" si="67"/>
        <v>100.3059433</v>
      </c>
      <c r="CO2458" s="59">
        <f t="shared" si="68"/>
        <v>0.1660042665</v>
      </c>
      <c r="CP2458" s="59">
        <f t="shared" si="69"/>
        <v>0.7723282915</v>
      </c>
      <c r="CQ2458" s="59">
        <f t="shared" si="70"/>
        <v>0.02256421151</v>
      </c>
      <c r="CR2458" s="59">
        <f t="shared" si="71"/>
        <v>0.03910323045</v>
      </c>
      <c r="CS2458" s="60">
        <f t="shared" si="72"/>
        <v>16.60042665</v>
      </c>
      <c r="CT2458" s="60">
        <f t="shared" si="73"/>
        <v>3.910323045</v>
      </c>
      <c r="CU2458" s="60">
        <f t="shared" si="74"/>
        <v>79.4892503</v>
      </c>
      <c r="CV2458" s="61">
        <f t="shared" si="75"/>
        <v>0.1221053637</v>
      </c>
      <c r="CW2458" s="61">
        <f t="shared" si="76"/>
        <v>0.1437596948</v>
      </c>
      <c r="CX2458" s="62"/>
    </row>
    <row r="2459" ht="15.75" customHeight="1">
      <c r="A2459" s="17" t="s">
        <v>53</v>
      </c>
      <c r="B2459" s="87" t="s">
        <v>1856</v>
      </c>
      <c r="C2459" s="88" t="s">
        <v>2534</v>
      </c>
      <c r="D2459" s="89"/>
      <c r="E2459" s="89" t="s">
        <v>2535</v>
      </c>
      <c r="F2459" s="90">
        <v>32.0</v>
      </c>
      <c r="G2459" s="89" t="s">
        <v>2567</v>
      </c>
      <c r="H2459" s="95">
        <v>37.48</v>
      </c>
      <c r="I2459" s="92">
        <v>3.42</v>
      </c>
      <c r="J2459" s="92">
        <v>21.62</v>
      </c>
      <c r="K2459" s="92">
        <v>2.91</v>
      </c>
      <c r="L2459" s="92">
        <v>0.04</v>
      </c>
      <c r="M2459" s="92">
        <v>0.0</v>
      </c>
      <c r="N2459" s="92">
        <v>3.29</v>
      </c>
      <c r="O2459" s="92">
        <v>31.57</v>
      </c>
      <c r="P2459" s="92"/>
      <c r="Q2459" s="50">
        <f t="shared" si="8"/>
        <v>100.33</v>
      </c>
      <c r="R2459" s="51">
        <f t="shared" si="9"/>
        <v>12</v>
      </c>
      <c r="S2459" s="52">
        <f t="shared" si="10"/>
        <v>0.6237902414</v>
      </c>
      <c r="T2459" s="52">
        <f t="shared" si="11"/>
        <v>0.0005006333011</v>
      </c>
      <c r="U2459" s="52">
        <f t="shared" si="12"/>
        <v>0.4240824705</v>
      </c>
      <c r="V2459" s="52">
        <f t="shared" si="13"/>
        <v>0</v>
      </c>
      <c r="W2459" s="52">
        <f t="shared" si="14"/>
        <v>0</v>
      </c>
      <c r="X2459" s="52">
        <f t="shared" si="15"/>
        <v>0.4394096294</v>
      </c>
      <c r="Y2459" s="52">
        <f t="shared" si="16"/>
        <v>0.04637892001</v>
      </c>
      <c r="Z2459" s="52">
        <f t="shared" si="17"/>
        <v>0.08485425909</v>
      </c>
      <c r="AA2459" s="52">
        <f t="shared" si="18"/>
        <v>0.0518907121</v>
      </c>
      <c r="AB2459" s="52">
        <f t="shared" si="19"/>
        <v>1.670906866</v>
      </c>
      <c r="AC2459" s="53">
        <f t="shared" si="20"/>
        <v>5.014477951</v>
      </c>
      <c r="AD2459" s="54">
        <f t="shared" si="21"/>
        <v>1.247580483</v>
      </c>
      <c r="AE2459" s="54">
        <f t="shared" si="22"/>
        <v>0.001001266602</v>
      </c>
      <c r="AF2459" s="54">
        <f t="shared" si="23"/>
        <v>0.6361237058</v>
      </c>
      <c r="AG2459" s="54">
        <f t="shared" si="24"/>
        <v>0</v>
      </c>
      <c r="AH2459" s="54">
        <f t="shared" si="25"/>
        <v>0</v>
      </c>
      <c r="AI2459" s="54">
        <f t="shared" si="26"/>
        <v>0.4394096294</v>
      </c>
      <c r="AJ2459" s="54">
        <f t="shared" si="27"/>
        <v>0.04637892001</v>
      </c>
      <c r="AK2459" s="54">
        <f t="shared" si="28"/>
        <v>0.08485425909</v>
      </c>
      <c r="AL2459" s="54">
        <f t="shared" si="29"/>
        <v>0.0518907121</v>
      </c>
      <c r="AM2459" s="54">
        <f t="shared" si="30"/>
        <v>2.507238976</v>
      </c>
      <c r="AN2459" s="54">
        <f t="shared" si="31"/>
        <v>-5.014477951</v>
      </c>
      <c r="AO2459" s="55">
        <f t="shared" si="32"/>
        <v>2.986594904</v>
      </c>
      <c r="AP2459" s="55">
        <f t="shared" si="33"/>
        <v>0.002396941739</v>
      </c>
      <c r="AQ2459" s="55">
        <f t="shared" si="34"/>
        <v>2.030430201</v>
      </c>
      <c r="AR2459" s="55">
        <f t="shared" si="35"/>
        <v>0</v>
      </c>
      <c r="AS2459" s="55">
        <f t="shared" si="36"/>
        <v>0</v>
      </c>
      <c r="AT2459" s="55">
        <f t="shared" si="37"/>
        <v>2.103813867</v>
      </c>
      <c r="AU2459" s="55">
        <f t="shared" si="38"/>
        <v>0.2220538844</v>
      </c>
      <c r="AV2459" s="55">
        <f t="shared" si="39"/>
        <v>0.4062668522</v>
      </c>
      <c r="AW2459" s="55">
        <f t="shared" si="40"/>
        <v>0.2484433485</v>
      </c>
      <c r="AX2459" s="55">
        <f t="shared" si="41"/>
        <v>8</v>
      </c>
      <c r="AY2459" s="55">
        <f t="shared" si="42"/>
        <v>24.00841389</v>
      </c>
      <c r="AZ2459" s="54">
        <f t="shared" ref="AZ2459:BA2459" si="17255">AO2459*2</f>
        <v>5.973189809</v>
      </c>
      <c r="BA2459" s="54">
        <f t="shared" si="17255"/>
        <v>0.004793883478</v>
      </c>
      <c r="BB2459" s="54">
        <f t="shared" ref="BB2459:BD2459" si="17256">AQ2459*(3/2)</f>
        <v>3.045645302</v>
      </c>
      <c r="BC2459" s="54">
        <f t="shared" si="17256"/>
        <v>0</v>
      </c>
      <c r="BD2459" s="54">
        <f t="shared" si="17256"/>
        <v>0</v>
      </c>
      <c r="BE2459" s="54">
        <f t="shared" ref="BE2459:BH2459" si="17257">AT2459</f>
        <v>2.103813867</v>
      </c>
      <c r="BF2459" s="54">
        <f t="shared" si="17257"/>
        <v>0.2220538844</v>
      </c>
      <c r="BG2459" s="54">
        <f t="shared" si="17257"/>
        <v>0.4062668522</v>
      </c>
      <c r="BH2459" s="54">
        <f t="shared" si="17257"/>
        <v>0.2484433485</v>
      </c>
      <c r="BI2459" s="54">
        <f t="shared" si="46"/>
        <v>12.00420695</v>
      </c>
      <c r="BJ2459" s="54">
        <f t="shared" si="47"/>
        <v>-24.00841389</v>
      </c>
      <c r="BK2459" s="56">
        <f t="shared" ref="BK2459:BN2459" si="17258">AO2459</f>
        <v>2.986594904</v>
      </c>
      <c r="BL2459" s="56">
        <f t="shared" si="17258"/>
        <v>0.002396941739</v>
      </c>
      <c r="BM2459" s="56">
        <f t="shared" si="17258"/>
        <v>2.030430201</v>
      </c>
      <c r="BN2459" s="56">
        <f t="shared" si="17258"/>
        <v>0</v>
      </c>
      <c r="BO2459" s="56">
        <f t="shared" si="49"/>
        <v>0</v>
      </c>
      <c r="BP2459" s="56">
        <f t="shared" si="50"/>
        <v>2.103813867</v>
      </c>
      <c r="BQ2459" s="56">
        <f t="shared" ref="BQ2459:BS2459" si="17259">AU2459</f>
        <v>0.2220538844</v>
      </c>
      <c r="BR2459" s="56">
        <f t="shared" si="17259"/>
        <v>0.4062668522</v>
      </c>
      <c r="BS2459" s="56">
        <f t="shared" si="17259"/>
        <v>0.2484433485</v>
      </c>
      <c r="BT2459" s="56">
        <f t="shared" si="52"/>
        <v>8</v>
      </c>
      <c r="BU2459" s="50">
        <f t="shared" ref="BU2459:BX2459" si="17260">AZ2459</f>
        <v>5.973189809</v>
      </c>
      <c r="BV2459" s="50">
        <f t="shared" si="17260"/>
        <v>0.004793883478</v>
      </c>
      <c r="BW2459" s="50">
        <f t="shared" si="17260"/>
        <v>3.045645302</v>
      </c>
      <c r="BX2459" s="50">
        <f t="shared" si="17260"/>
        <v>0</v>
      </c>
      <c r="BY2459" s="50">
        <f t="shared" si="54"/>
        <v>0</v>
      </c>
      <c r="BZ2459" s="50">
        <f t="shared" si="55"/>
        <v>2.103813867</v>
      </c>
      <c r="CA2459" s="50">
        <f t="shared" ref="CA2459:CC2459" si="17261">BF2459</f>
        <v>0.2220538844</v>
      </c>
      <c r="CB2459" s="50">
        <f t="shared" si="17261"/>
        <v>0.4062668522</v>
      </c>
      <c r="CC2459" s="50">
        <f t="shared" si="17261"/>
        <v>0.2484433485</v>
      </c>
      <c r="CD2459" s="50">
        <f t="shared" si="57"/>
        <v>12.00420695</v>
      </c>
      <c r="CE2459" s="57">
        <f t="shared" si="58"/>
        <v>37.48</v>
      </c>
      <c r="CF2459" s="57">
        <f t="shared" si="59"/>
        <v>0.04</v>
      </c>
      <c r="CG2459" s="57">
        <f t="shared" si="60"/>
        <v>21.62</v>
      </c>
      <c r="CH2459" s="57">
        <f t="shared" si="61"/>
        <v>0</v>
      </c>
      <c r="CI2459" s="58">
        <f t="shared" si="62"/>
        <v>0</v>
      </c>
      <c r="CJ2459" s="58">
        <f t="shared" si="63"/>
        <v>31.57</v>
      </c>
      <c r="CK2459" s="57">
        <f t="shared" si="64"/>
        <v>3.29</v>
      </c>
      <c r="CL2459" s="57">
        <f t="shared" si="65"/>
        <v>3.42</v>
      </c>
      <c r="CM2459" s="57">
        <f t="shared" si="66"/>
        <v>2.91</v>
      </c>
      <c r="CN2459" s="57">
        <f t="shared" si="67"/>
        <v>100.33</v>
      </c>
      <c r="CO2459" s="59">
        <f t="shared" si="68"/>
        <v>0.136304723</v>
      </c>
      <c r="CP2459" s="59">
        <f t="shared" si="69"/>
        <v>0.7058409144</v>
      </c>
      <c r="CQ2459" s="59">
        <f t="shared" si="70"/>
        <v>0.07450027745</v>
      </c>
      <c r="CR2459" s="59">
        <f t="shared" si="71"/>
        <v>0.08335408517</v>
      </c>
      <c r="CS2459" s="60">
        <f t="shared" si="72"/>
        <v>13.6304723</v>
      </c>
      <c r="CT2459" s="60">
        <f t="shared" si="73"/>
        <v>8.335408517</v>
      </c>
      <c r="CU2459" s="60">
        <f t="shared" si="74"/>
        <v>78.03411918</v>
      </c>
      <c r="CV2459" s="61">
        <f t="shared" si="75"/>
        <v>0.1515064467</v>
      </c>
      <c r="CW2459" s="61">
        <f t="shared" si="76"/>
        <v>0.1180398901</v>
      </c>
      <c r="CX2459" s="62"/>
    </row>
    <row r="2460" ht="15.75" customHeight="1">
      <c r="A2460" s="17" t="s">
        <v>53</v>
      </c>
      <c r="B2460" s="87" t="s">
        <v>1856</v>
      </c>
      <c r="C2460" s="88" t="s">
        <v>2534</v>
      </c>
      <c r="D2460" s="89"/>
      <c r="E2460" s="89" t="s">
        <v>2535</v>
      </c>
      <c r="F2460" s="90">
        <v>33.0</v>
      </c>
      <c r="G2460" s="89" t="s">
        <v>2568</v>
      </c>
      <c r="H2460" s="95">
        <v>37.66</v>
      </c>
      <c r="I2460" s="92">
        <v>2.79</v>
      </c>
      <c r="J2460" s="92">
        <v>20.85</v>
      </c>
      <c r="K2460" s="92">
        <v>4.76</v>
      </c>
      <c r="L2460" s="92">
        <v>0.1</v>
      </c>
      <c r="M2460" s="92">
        <v>0.04</v>
      </c>
      <c r="N2460" s="92">
        <v>7.26</v>
      </c>
      <c r="O2460" s="92">
        <v>26.04</v>
      </c>
      <c r="P2460" s="92"/>
      <c r="Q2460" s="50">
        <f t="shared" si="8"/>
        <v>99.5</v>
      </c>
      <c r="R2460" s="51">
        <f t="shared" si="9"/>
        <v>12</v>
      </c>
      <c r="S2460" s="52">
        <f t="shared" si="10"/>
        <v>0.6267860323</v>
      </c>
      <c r="T2460" s="52">
        <f t="shared" si="11"/>
        <v>0.001251583253</v>
      </c>
      <c r="U2460" s="52">
        <f t="shared" si="12"/>
        <v>0.4089787007</v>
      </c>
      <c r="V2460" s="52">
        <f t="shared" si="13"/>
        <v>0.0005263497252</v>
      </c>
      <c r="W2460" s="52">
        <f t="shared" si="14"/>
        <v>0</v>
      </c>
      <c r="X2460" s="52">
        <f t="shared" si="15"/>
        <v>0.3624398717</v>
      </c>
      <c r="Y2460" s="52">
        <f t="shared" si="16"/>
        <v>0.1023437566</v>
      </c>
      <c r="Z2460" s="52">
        <f t="shared" si="17"/>
        <v>0.06922321136</v>
      </c>
      <c r="AA2460" s="52">
        <f t="shared" si="18"/>
        <v>0.08487965278</v>
      </c>
      <c r="AB2460" s="52">
        <f t="shared" si="19"/>
        <v>1.656429158</v>
      </c>
      <c r="AC2460" s="53">
        <f t="shared" si="20"/>
        <v>4.978438599</v>
      </c>
      <c r="AD2460" s="54">
        <f t="shared" si="21"/>
        <v>1.253572065</v>
      </c>
      <c r="AE2460" s="54">
        <f t="shared" si="22"/>
        <v>0.002503166506</v>
      </c>
      <c r="AF2460" s="54">
        <f t="shared" si="23"/>
        <v>0.6134680511</v>
      </c>
      <c r="AG2460" s="54">
        <f t="shared" si="24"/>
        <v>0.0007895245878</v>
      </c>
      <c r="AH2460" s="54">
        <f t="shared" si="25"/>
        <v>0</v>
      </c>
      <c r="AI2460" s="54">
        <f t="shared" si="26"/>
        <v>0.3624398717</v>
      </c>
      <c r="AJ2460" s="54">
        <f t="shared" si="27"/>
        <v>0.1023437566</v>
      </c>
      <c r="AK2460" s="54">
        <f t="shared" si="28"/>
        <v>0.06922321136</v>
      </c>
      <c r="AL2460" s="54">
        <f t="shared" si="29"/>
        <v>0.08487965278</v>
      </c>
      <c r="AM2460" s="54">
        <f t="shared" si="30"/>
        <v>2.489219299</v>
      </c>
      <c r="AN2460" s="54">
        <f t="shared" si="31"/>
        <v>-4.978438599</v>
      </c>
      <c r="AO2460" s="55">
        <f t="shared" si="32"/>
        <v>3.027167345</v>
      </c>
      <c r="AP2460" s="55">
        <f t="shared" si="33"/>
        <v>0.006044729393</v>
      </c>
      <c r="AQ2460" s="55">
        <f t="shared" si="34"/>
        <v>1.975230627</v>
      </c>
      <c r="AR2460" s="55">
        <f t="shared" si="35"/>
        <v>0.002542093503</v>
      </c>
      <c r="AS2460" s="55">
        <f t="shared" si="36"/>
        <v>0</v>
      </c>
      <c r="AT2460" s="55">
        <f t="shared" si="37"/>
        <v>1.750463616</v>
      </c>
      <c r="AU2460" s="55">
        <f t="shared" si="38"/>
        <v>0.494286187</v>
      </c>
      <c r="AV2460" s="55">
        <f t="shared" si="39"/>
        <v>0.3343250075</v>
      </c>
      <c r="AW2460" s="55">
        <f t="shared" si="40"/>
        <v>0.4099403942</v>
      </c>
      <c r="AX2460" s="55">
        <f t="shared" si="41"/>
        <v>8</v>
      </c>
      <c r="AY2460" s="55">
        <f t="shared" si="42"/>
        <v>24.04419687</v>
      </c>
      <c r="AZ2460" s="54">
        <f t="shared" ref="AZ2460:BA2460" si="17262">AO2460*2</f>
        <v>6.054334691</v>
      </c>
      <c r="BA2460" s="54">
        <f t="shared" si="17262"/>
        <v>0.01208945879</v>
      </c>
      <c r="BB2460" s="54">
        <f t="shared" ref="BB2460:BD2460" si="17263">AQ2460*(3/2)</f>
        <v>2.962845941</v>
      </c>
      <c r="BC2460" s="54">
        <f t="shared" si="17263"/>
        <v>0.003813140254</v>
      </c>
      <c r="BD2460" s="54">
        <f t="shared" si="17263"/>
        <v>0</v>
      </c>
      <c r="BE2460" s="54">
        <f t="shared" ref="BE2460:BH2460" si="17264">AT2460</f>
        <v>1.750463616</v>
      </c>
      <c r="BF2460" s="54">
        <f t="shared" si="17264"/>
        <v>0.494286187</v>
      </c>
      <c r="BG2460" s="54">
        <f t="shared" si="17264"/>
        <v>0.3343250075</v>
      </c>
      <c r="BH2460" s="54">
        <f t="shared" si="17264"/>
        <v>0.4099403942</v>
      </c>
      <c r="BI2460" s="54">
        <f t="shared" si="46"/>
        <v>12.02209844</v>
      </c>
      <c r="BJ2460" s="54">
        <f t="shared" si="47"/>
        <v>-24.04419687</v>
      </c>
      <c r="BK2460" s="56">
        <f t="shared" ref="BK2460:BN2460" si="17265">AO2460</f>
        <v>3.027167345</v>
      </c>
      <c r="BL2460" s="56">
        <f t="shared" si="17265"/>
        <v>0.006044729393</v>
      </c>
      <c r="BM2460" s="56">
        <f t="shared" si="17265"/>
        <v>1.975230627</v>
      </c>
      <c r="BN2460" s="56">
        <f t="shared" si="17265"/>
        <v>0.002542093503</v>
      </c>
      <c r="BO2460" s="56">
        <f t="shared" si="49"/>
        <v>0</v>
      </c>
      <c r="BP2460" s="56">
        <f t="shared" si="50"/>
        <v>1.750463616</v>
      </c>
      <c r="BQ2460" s="56">
        <f t="shared" ref="BQ2460:BS2460" si="17266">AU2460</f>
        <v>0.494286187</v>
      </c>
      <c r="BR2460" s="56">
        <f t="shared" si="17266"/>
        <v>0.3343250075</v>
      </c>
      <c r="BS2460" s="56">
        <f t="shared" si="17266"/>
        <v>0.4099403942</v>
      </c>
      <c r="BT2460" s="56">
        <f t="shared" si="52"/>
        <v>8</v>
      </c>
      <c r="BU2460" s="50">
        <f t="shared" ref="BU2460:BX2460" si="17267">AZ2460</f>
        <v>6.054334691</v>
      </c>
      <c r="BV2460" s="50">
        <f t="shared" si="17267"/>
        <v>0.01208945879</v>
      </c>
      <c r="BW2460" s="50">
        <f t="shared" si="17267"/>
        <v>2.962845941</v>
      </c>
      <c r="BX2460" s="50">
        <f t="shared" si="17267"/>
        <v>0.003813140254</v>
      </c>
      <c r="BY2460" s="50">
        <f t="shared" si="54"/>
        <v>0</v>
      </c>
      <c r="BZ2460" s="50">
        <f t="shared" si="55"/>
        <v>1.750463616</v>
      </c>
      <c r="CA2460" s="50">
        <f t="shared" ref="CA2460:CC2460" si="17268">BF2460</f>
        <v>0.494286187</v>
      </c>
      <c r="CB2460" s="50">
        <f t="shared" si="17268"/>
        <v>0.3343250075</v>
      </c>
      <c r="CC2460" s="50">
        <f t="shared" si="17268"/>
        <v>0.4099403942</v>
      </c>
      <c r="CD2460" s="50">
        <f t="shared" si="57"/>
        <v>12.02209844</v>
      </c>
      <c r="CE2460" s="57">
        <f t="shared" si="58"/>
        <v>37.66</v>
      </c>
      <c r="CF2460" s="57">
        <f t="shared" si="59"/>
        <v>0.1</v>
      </c>
      <c r="CG2460" s="57">
        <f t="shared" si="60"/>
        <v>20.85</v>
      </c>
      <c r="CH2460" s="57">
        <f t="shared" si="61"/>
        <v>0.04</v>
      </c>
      <c r="CI2460" s="58">
        <f t="shared" si="62"/>
        <v>0</v>
      </c>
      <c r="CJ2460" s="58">
        <f t="shared" si="63"/>
        <v>26.04</v>
      </c>
      <c r="CK2460" s="57">
        <f t="shared" si="64"/>
        <v>7.26</v>
      </c>
      <c r="CL2460" s="57">
        <f t="shared" si="65"/>
        <v>2.79</v>
      </c>
      <c r="CM2460" s="57">
        <f t="shared" si="66"/>
        <v>4.76</v>
      </c>
      <c r="CN2460" s="57">
        <f t="shared" si="67"/>
        <v>99.5</v>
      </c>
      <c r="CO2460" s="59">
        <f t="shared" si="68"/>
        <v>0.1118512235</v>
      </c>
      <c r="CP2460" s="59">
        <f t="shared" si="69"/>
        <v>0.585632222</v>
      </c>
      <c r="CQ2460" s="59">
        <f t="shared" si="70"/>
        <v>0.165367572</v>
      </c>
      <c r="CR2460" s="59">
        <f t="shared" si="71"/>
        <v>0.1371489826</v>
      </c>
      <c r="CS2460" s="60">
        <f t="shared" si="72"/>
        <v>11.18512235</v>
      </c>
      <c r="CT2460" s="60">
        <f t="shared" si="73"/>
        <v>13.71489826</v>
      </c>
      <c r="CU2460" s="60">
        <f t="shared" si="74"/>
        <v>75.0999794</v>
      </c>
      <c r="CV2460" s="61">
        <f t="shared" si="75"/>
        <v>0.1930745943</v>
      </c>
      <c r="CW2460" s="61">
        <f t="shared" si="76"/>
        <v>0.09686315951</v>
      </c>
      <c r="CX2460" s="62"/>
    </row>
    <row r="2461" ht="15.75" customHeight="1">
      <c r="A2461" s="17" t="s">
        <v>53</v>
      </c>
      <c r="B2461" s="87" t="s">
        <v>1856</v>
      </c>
      <c r="C2461" s="88" t="s">
        <v>2534</v>
      </c>
      <c r="D2461" s="89"/>
      <c r="E2461" s="89" t="s">
        <v>2535</v>
      </c>
      <c r="F2461" s="90">
        <v>34.0</v>
      </c>
      <c r="G2461" s="89" t="s">
        <v>2569</v>
      </c>
      <c r="H2461" s="95">
        <v>37.39</v>
      </c>
      <c r="I2461" s="92">
        <v>3.78</v>
      </c>
      <c r="J2461" s="92">
        <v>21.41</v>
      </c>
      <c r="K2461" s="92">
        <v>1.2</v>
      </c>
      <c r="L2461" s="92">
        <v>0.0</v>
      </c>
      <c r="M2461" s="92">
        <v>0.0</v>
      </c>
      <c r="N2461" s="92">
        <v>6.47</v>
      </c>
      <c r="O2461" s="92">
        <v>29.91</v>
      </c>
      <c r="P2461" s="92"/>
      <c r="Q2461" s="50">
        <f t="shared" si="8"/>
        <v>100.16</v>
      </c>
      <c r="R2461" s="51">
        <f t="shared" si="9"/>
        <v>12</v>
      </c>
      <c r="S2461" s="52">
        <f t="shared" si="10"/>
        <v>0.6222923459</v>
      </c>
      <c r="T2461" s="52">
        <f t="shared" si="11"/>
        <v>0</v>
      </c>
      <c r="U2461" s="52">
        <f t="shared" si="12"/>
        <v>0.4199632606</v>
      </c>
      <c r="V2461" s="52">
        <f t="shared" si="13"/>
        <v>0</v>
      </c>
      <c r="W2461" s="52">
        <f t="shared" si="14"/>
        <v>0</v>
      </c>
      <c r="X2461" s="52">
        <f t="shared" si="15"/>
        <v>0.4163047835</v>
      </c>
      <c r="Y2461" s="52">
        <f t="shared" si="16"/>
        <v>0.09120717703</v>
      </c>
      <c r="Z2461" s="52">
        <f t="shared" si="17"/>
        <v>0.09378628636</v>
      </c>
      <c r="AA2461" s="52">
        <f t="shared" si="18"/>
        <v>0.02139823179</v>
      </c>
      <c r="AB2461" s="52">
        <f t="shared" si="19"/>
        <v>1.664952085</v>
      </c>
      <c r="AC2461" s="53">
        <f t="shared" si="20"/>
        <v>4.994452123</v>
      </c>
      <c r="AD2461" s="54">
        <f t="shared" si="21"/>
        <v>1.244584692</v>
      </c>
      <c r="AE2461" s="54">
        <f t="shared" si="22"/>
        <v>0</v>
      </c>
      <c r="AF2461" s="54">
        <f t="shared" si="23"/>
        <v>0.6299448909</v>
      </c>
      <c r="AG2461" s="54">
        <f t="shared" si="24"/>
        <v>0</v>
      </c>
      <c r="AH2461" s="54">
        <f t="shared" si="25"/>
        <v>0</v>
      </c>
      <c r="AI2461" s="54">
        <f t="shared" si="26"/>
        <v>0.4163047835</v>
      </c>
      <c r="AJ2461" s="54">
        <f t="shared" si="27"/>
        <v>0.09120717703</v>
      </c>
      <c r="AK2461" s="54">
        <f t="shared" si="28"/>
        <v>0.09378628636</v>
      </c>
      <c r="AL2461" s="54">
        <f t="shared" si="29"/>
        <v>0.02139823179</v>
      </c>
      <c r="AM2461" s="54">
        <f t="shared" si="30"/>
        <v>2.497226061</v>
      </c>
      <c r="AN2461" s="54">
        <f t="shared" si="31"/>
        <v>-4.994452123</v>
      </c>
      <c r="AO2461" s="55">
        <f t="shared" si="32"/>
        <v>2.990079301</v>
      </c>
      <c r="AP2461" s="55">
        <f t="shared" si="33"/>
        <v>0</v>
      </c>
      <c r="AQ2461" s="55">
        <f t="shared" si="34"/>
        <v>2.017899563</v>
      </c>
      <c r="AR2461" s="55">
        <f t="shared" si="35"/>
        <v>0</v>
      </c>
      <c r="AS2461" s="55">
        <f t="shared" si="36"/>
        <v>0</v>
      </c>
      <c r="AT2461" s="55">
        <f t="shared" si="37"/>
        <v>2.000320789</v>
      </c>
      <c r="AU2461" s="55">
        <f t="shared" si="38"/>
        <v>0.4382452941</v>
      </c>
      <c r="AV2461" s="55">
        <f t="shared" si="39"/>
        <v>0.4506377676</v>
      </c>
      <c r="AW2461" s="55">
        <f t="shared" si="40"/>
        <v>0.1028172858</v>
      </c>
      <c r="AX2461" s="55">
        <f t="shared" si="41"/>
        <v>8</v>
      </c>
      <c r="AY2461" s="55">
        <f t="shared" si="42"/>
        <v>23.99805816</v>
      </c>
      <c r="AZ2461" s="54">
        <f t="shared" ref="AZ2461:BA2461" si="17269">AO2461*2</f>
        <v>5.980158602</v>
      </c>
      <c r="BA2461" s="54">
        <f t="shared" si="17269"/>
        <v>0</v>
      </c>
      <c r="BB2461" s="54">
        <f t="shared" ref="BB2461:BD2461" si="17270">AQ2461*(3/2)</f>
        <v>3.026849344</v>
      </c>
      <c r="BC2461" s="54">
        <f t="shared" si="17270"/>
        <v>0</v>
      </c>
      <c r="BD2461" s="54">
        <f t="shared" si="17270"/>
        <v>0</v>
      </c>
      <c r="BE2461" s="54">
        <f t="shared" ref="BE2461:BH2461" si="17271">AT2461</f>
        <v>2.000320789</v>
      </c>
      <c r="BF2461" s="54">
        <f t="shared" si="17271"/>
        <v>0.4382452941</v>
      </c>
      <c r="BG2461" s="54">
        <f t="shared" si="17271"/>
        <v>0.4506377676</v>
      </c>
      <c r="BH2461" s="54">
        <f t="shared" si="17271"/>
        <v>0.1028172858</v>
      </c>
      <c r="BI2461" s="54">
        <f t="shared" si="46"/>
        <v>11.99902908</v>
      </c>
      <c r="BJ2461" s="54">
        <f t="shared" si="47"/>
        <v>-23.99805816</v>
      </c>
      <c r="BK2461" s="56">
        <f t="shared" ref="BK2461:BN2461" si="17272">AO2461</f>
        <v>2.990079301</v>
      </c>
      <c r="BL2461" s="56">
        <f t="shared" si="17272"/>
        <v>0</v>
      </c>
      <c r="BM2461" s="56">
        <f t="shared" si="17272"/>
        <v>2.017899563</v>
      </c>
      <c r="BN2461" s="56">
        <f t="shared" si="17272"/>
        <v>0</v>
      </c>
      <c r="BO2461" s="56">
        <f t="shared" si="49"/>
        <v>0.001941835116</v>
      </c>
      <c r="BP2461" s="56">
        <f t="shared" si="50"/>
        <v>1.998378954</v>
      </c>
      <c r="BQ2461" s="56">
        <f t="shared" ref="BQ2461:BS2461" si="17273">AU2461</f>
        <v>0.4382452941</v>
      </c>
      <c r="BR2461" s="56">
        <f t="shared" si="17273"/>
        <v>0.4506377676</v>
      </c>
      <c r="BS2461" s="56">
        <f t="shared" si="17273"/>
        <v>0.1028172858</v>
      </c>
      <c r="BT2461" s="56">
        <f t="shared" si="52"/>
        <v>8</v>
      </c>
      <c r="BU2461" s="50">
        <f t="shared" ref="BU2461:BX2461" si="17274">AZ2461</f>
        <v>5.980158602</v>
      </c>
      <c r="BV2461" s="50">
        <f t="shared" si="17274"/>
        <v>0</v>
      </c>
      <c r="BW2461" s="50">
        <f t="shared" si="17274"/>
        <v>3.026849344</v>
      </c>
      <c r="BX2461" s="50">
        <f t="shared" si="17274"/>
        <v>0</v>
      </c>
      <c r="BY2461" s="50">
        <f t="shared" si="54"/>
        <v>0.002912752675</v>
      </c>
      <c r="BZ2461" s="50">
        <f t="shared" si="55"/>
        <v>1.998378954</v>
      </c>
      <c r="CA2461" s="50">
        <f t="shared" ref="CA2461:CC2461" si="17275">BF2461</f>
        <v>0.4382452941</v>
      </c>
      <c r="CB2461" s="50">
        <f t="shared" si="17275"/>
        <v>0.4506377676</v>
      </c>
      <c r="CC2461" s="50">
        <f t="shared" si="17275"/>
        <v>0.1028172858</v>
      </c>
      <c r="CD2461" s="50">
        <f t="shared" si="57"/>
        <v>12</v>
      </c>
      <c r="CE2461" s="57">
        <f t="shared" si="58"/>
        <v>37.39</v>
      </c>
      <c r="CF2461" s="57">
        <f t="shared" si="59"/>
        <v>0</v>
      </c>
      <c r="CG2461" s="57">
        <f t="shared" si="60"/>
        <v>21.41</v>
      </c>
      <c r="CH2461" s="57">
        <f t="shared" si="61"/>
        <v>0</v>
      </c>
      <c r="CI2461" s="58">
        <f t="shared" si="62"/>
        <v>0.03226842822</v>
      </c>
      <c r="CJ2461" s="58">
        <f t="shared" si="63"/>
        <v>29.88096451</v>
      </c>
      <c r="CK2461" s="57">
        <f t="shared" si="64"/>
        <v>6.47</v>
      </c>
      <c r="CL2461" s="57">
        <f t="shared" si="65"/>
        <v>3.78</v>
      </c>
      <c r="CM2461" s="57">
        <f t="shared" si="66"/>
        <v>1.2</v>
      </c>
      <c r="CN2461" s="57">
        <f t="shared" si="67"/>
        <v>100.1632329</v>
      </c>
      <c r="CO2461" s="59">
        <f t="shared" si="68"/>
        <v>0.1507109753</v>
      </c>
      <c r="CP2461" s="59">
        <f t="shared" si="69"/>
        <v>0.6683364394</v>
      </c>
      <c r="CQ2461" s="59">
        <f t="shared" si="70"/>
        <v>0.1465664452</v>
      </c>
      <c r="CR2461" s="59">
        <f t="shared" si="71"/>
        <v>0.0343861401</v>
      </c>
      <c r="CS2461" s="60">
        <f t="shared" si="72"/>
        <v>15.07109753</v>
      </c>
      <c r="CT2461" s="60">
        <f t="shared" si="73"/>
        <v>3.43861401</v>
      </c>
      <c r="CU2461" s="60">
        <f t="shared" si="74"/>
        <v>81.49028846</v>
      </c>
      <c r="CV2461" s="61">
        <f t="shared" si="75"/>
        <v>0.1097416277</v>
      </c>
      <c r="CW2461" s="61">
        <f t="shared" si="76"/>
        <v>0.1305157046</v>
      </c>
      <c r="CX2461" s="62"/>
    </row>
    <row r="2462" ht="15.75" customHeight="1">
      <c r="A2462" s="17" t="s">
        <v>53</v>
      </c>
      <c r="B2462" s="87" t="s">
        <v>1856</v>
      </c>
      <c r="C2462" s="88" t="s">
        <v>2534</v>
      </c>
      <c r="D2462" s="89"/>
      <c r="E2462" s="89" t="s">
        <v>2535</v>
      </c>
      <c r="F2462" s="90">
        <v>35.0</v>
      </c>
      <c r="G2462" s="89" t="s">
        <v>2570</v>
      </c>
      <c r="H2462" s="95">
        <v>38.35</v>
      </c>
      <c r="I2462" s="92">
        <v>7.96</v>
      </c>
      <c r="J2462" s="92">
        <v>22.34</v>
      </c>
      <c r="K2462" s="92">
        <v>0.93</v>
      </c>
      <c r="L2462" s="92">
        <v>0.02</v>
      </c>
      <c r="M2462" s="92">
        <v>0.04</v>
      </c>
      <c r="N2462" s="92">
        <v>0.46</v>
      </c>
      <c r="O2462" s="92">
        <v>30.28</v>
      </c>
      <c r="P2462" s="92"/>
      <c r="Q2462" s="50">
        <f t="shared" si="8"/>
        <v>100.38</v>
      </c>
      <c r="R2462" s="51">
        <f t="shared" si="9"/>
        <v>12</v>
      </c>
      <c r="S2462" s="52">
        <f t="shared" si="10"/>
        <v>0.6382698975</v>
      </c>
      <c r="T2462" s="52">
        <f t="shared" si="11"/>
        <v>0.0002503166506</v>
      </c>
      <c r="U2462" s="52">
        <f t="shared" si="12"/>
        <v>0.438205476</v>
      </c>
      <c r="V2462" s="52">
        <f t="shared" si="13"/>
        <v>0.0005263497252</v>
      </c>
      <c r="W2462" s="52">
        <f t="shared" si="14"/>
        <v>0</v>
      </c>
      <c r="X2462" s="52">
        <f t="shared" si="15"/>
        <v>0.4214546588</v>
      </c>
      <c r="Y2462" s="52">
        <f t="shared" si="16"/>
        <v>0.006484590639</v>
      </c>
      <c r="Z2462" s="52">
        <f t="shared" si="17"/>
        <v>0.1974970475</v>
      </c>
      <c r="AA2462" s="52">
        <f t="shared" si="18"/>
        <v>0.01658362964</v>
      </c>
      <c r="AB2462" s="52">
        <f t="shared" si="19"/>
        <v>1.719271966</v>
      </c>
      <c r="AC2462" s="53">
        <f t="shared" si="20"/>
        <v>5.154316187</v>
      </c>
      <c r="AD2462" s="54">
        <f t="shared" si="21"/>
        <v>1.276539795</v>
      </c>
      <c r="AE2462" s="54">
        <f t="shared" si="22"/>
        <v>0.0005006333011</v>
      </c>
      <c r="AF2462" s="54">
        <f t="shared" si="23"/>
        <v>0.657308214</v>
      </c>
      <c r="AG2462" s="54">
        <f t="shared" si="24"/>
        <v>0.0007895245878</v>
      </c>
      <c r="AH2462" s="54">
        <f t="shared" si="25"/>
        <v>0</v>
      </c>
      <c r="AI2462" s="54">
        <f t="shared" si="26"/>
        <v>0.4214546588</v>
      </c>
      <c r="AJ2462" s="54">
        <f t="shared" si="27"/>
        <v>0.006484590639</v>
      </c>
      <c r="AK2462" s="54">
        <f t="shared" si="28"/>
        <v>0.1974970475</v>
      </c>
      <c r="AL2462" s="54">
        <f t="shared" si="29"/>
        <v>0.01658362964</v>
      </c>
      <c r="AM2462" s="54">
        <f t="shared" si="30"/>
        <v>2.577158093</v>
      </c>
      <c r="AN2462" s="54">
        <f t="shared" si="31"/>
        <v>-5.154316187</v>
      </c>
      <c r="AO2462" s="55">
        <f t="shared" si="32"/>
        <v>2.969954306</v>
      </c>
      <c r="AP2462" s="55">
        <f t="shared" si="33"/>
        <v>0.001164756504</v>
      </c>
      <c r="AQ2462" s="55">
        <f t="shared" si="34"/>
        <v>2.039028075</v>
      </c>
      <c r="AR2462" s="55">
        <f t="shared" si="35"/>
        <v>0.002449174932</v>
      </c>
      <c r="AS2462" s="55">
        <f t="shared" si="36"/>
        <v>0</v>
      </c>
      <c r="AT2462" s="55">
        <f t="shared" si="37"/>
        <v>1.961084306</v>
      </c>
      <c r="AU2462" s="55">
        <f t="shared" si="38"/>
        <v>0.03017365846</v>
      </c>
      <c r="AV2462" s="55">
        <f t="shared" si="39"/>
        <v>0.9189799</v>
      </c>
      <c r="AW2462" s="55">
        <f t="shared" si="40"/>
        <v>0.0771658235</v>
      </c>
      <c r="AX2462" s="55">
        <f t="shared" si="41"/>
        <v>8</v>
      </c>
      <c r="AY2462" s="55">
        <f t="shared" si="42"/>
        <v>23.98371537</v>
      </c>
      <c r="AZ2462" s="54">
        <f t="shared" ref="AZ2462:BA2462" si="17276">AO2462*2</f>
        <v>5.939908612</v>
      </c>
      <c r="BA2462" s="54">
        <f t="shared" si="17276"/>
        <v>0.002329513007</v>
      </c>
      <c r="BB2462" s="54">
        <f t="shared" ref="BB2462:BD2462" si="17277">AQ2462*(3/2)</f>
        <v>3.058542112</v>
      </c>
      <c r="BC2462" s="54">
        <f t="shared" si="17277"/>
        <v>0.003673762398</v>
      </c>
      <c r="BD2462" s="54">
        <f t="shared" si="17277"/>
        <v>0</v>
      </c>
      <c r="BE2462" s="54">
        <f t="shared" ref="BE2462:BH2462" si="17278">AT2462</f>
        <v>1.961084306</v>
      </c>
      <c r="BF2462" s="54">
        <f t="shared" si="17278"/>
        <v>0.03017365846</v>
      </c>
      <c r="BG2462" s="54">
        <f t="shared" si="17278"/>
        <v>0.9189799</v>
      </c>
      <c r="BH2462" s="54">
        <f t="shared" si="17278"/>
        <v>0.0771658235</v>
      </c>
      <c r="BI2462" s="54">
        <f t="shared" si="46"/>
        <v>11.99185769</v>
      </c>
      <c r="BJ2462" s="54">
        <f t="shared" si="47"/>
        <v>-23.98371537</v>
      </c>
      <c r="BK2462" s="56">
        <f t="shared" ref="BK2462:BN2462" si="17279">AO2462</f>
        <v>2.969954306</v>
      </c>
      <c r="BL2462" s="56">
        <f t="shared" si="17279"/>
        <v>0.001164756504</v>
      </c>
      <c r="BM2462" s="56">
        <f t="shared" si="17279"/>
        <v>2.039028075</v>
      </c>
      <c r="BN2462" s="56">
        <f t="shared" si="17279"/>
        <v>0.002449174932</v>
      </c>
      <c r="BO2462" s="56">
        <f t="shared" si="49"/>
        <v>0.01628462527</v>
      </c>
      <c r="BP2462" s="56">
        <f t="shared" si="50"/>
        <v>1.94479968</v>
      </c>
      <c r="BQ2462" s="56">
        <f t="shared" ref="BQ2462:BS2462" si="17280">AU2462</f>
        <v>0.03017365846</v>
      </c>
      <c r="BR2462" s="56">
        <f t="shared" si="17280"/>
        <v>0.9189799</v>
      </c>
      <c r="BS2462" s="56">
        <f t="shared" si="17280"/>
        <v>0.0771658235</v>
      </c>
      <c r="BT2462" s="56">
        <f t="shared" si="52"/>
        <v>8</v>
      </c>
      <c r="BU2462" s="50">
        <f t="shared" ref="BU2462:BX2462" si="17281">AZ2462</f>
        <v>5.939908612</v>
      </c>
      <c r="BV2462" s="50">
        <f t="shared" si="17281"/>
        <v>0.002329513007</v>
      </c>
      <c r="BW2462" s="50">
        <f t="shared" si="17281"/>
        <v>3.058542112</v>
      </c>
      <c r="BX2462" s="50">
        <f t="shared" si="17281"/>
        <v>0.003673762398</v>
      </c>
      <c r="BY2462" s="50">
        <f t="shared" si="54"/>
        <v>0.0244269379</v>
      </c>
      <c r="BZ2462" s="50">
        <f t="shared" si="55"/>
        <v>1.94479968</v>
      </c>
      <c r="CA2462" s="50">
        <f t="shared" ref="CA2462:CC2462" si="17282">BF2462</f>
        <v>0.03017365846</v>
      </c>
      <c r="CB2462" s="50">
        <f t="shared" si="17282"/>
        <v>0.9189799</v>
      </c>
      <c r="CC2462" s="50">
        <f t="shared" si="17282"/>
        <v>0.0771658235</v>
      </c>
      <c r="CD2462" s="50">
        <f t="shared" si="57"/>
        <v>12</v>
      </c>
      <c r="CE2462" s="57">
        <f t="shared" si="58"/>
        <v>38.35</v>
      </c>
      <c r="CF2462" s="57">
        <f t="shared" si="59"/>
        <v>0.02</v>
      </c>
      <c r="CG2462" s="57">
        <f t="shared" si="60"/>
        <v>22.34</v>
      </c>
      <c r="CH2462" s="57">
        <f t="shared" si="61"/>
        <v>0.04</v>
      </c>
      <c r="CI2462" s="58">
        <f t="shared" si="62"/>
        <v>0.2794383913</v>
      </c>
      <c r="CJ2462" s="58">
        <f t="shared" si="63"/>
        <v>30.02855826</v>
      </c>
      <c r="CK2462" s="57">
        <f t="shared" si="64"/>
        <v>0.46</v>
      </c>
      <c r="CL2462" s="57">
        <f t="shared" si="65"/>
        <v>7.96</v>
      </c>
      <c r="CM2462" s="57">
        <f t="shared" si="66"/>
        <v>0.93</v>
      </c>
      <c r="CN2462" s="57">
        <f t="shared" si="67"/>
        <v>100.4079966</v>
      </c>
      <c r="CO2462" s="59">
        <f t="shared" si="68"/>
        <v>0.3093042994</v>
      </c>
      <c r="CP2462" s="59">
        <f t="shared" si="69"/>
        <v>0.6545680734</v>
      </c>
      <c r="CQ2462" s="59">
        <f t="shared" si="70"/>
        <v>0.01015565443</v>
      </c>
      <c r="CR2462" s="59">
        <f t="shared" si="71"/>
        <v>0.02597197281</v>
      </c>
      <c r="CS2462" s="60">
        <f t="shared" si="72"/>
        <v>30.93042994</v>
      </c>
      <c r="CT2462" s="60">
        <f t="shared" si="73"/>
        <v>2.597197281</v>
      </c>
      <c r="CU2462" s="60">
        <f t="shared" si="74"/>
        <v>66.47237278</v>
      </c>
      <c r="CV2462" s="61">
        <f t="shared" si="75"/>
        <v>0.1806241225</v>
      </c>
      <c r="CW2462" s="61">
        <f t="shared" si="76"/>
        <v>0.2678575233</v>
      </c>
      <c r="CX2462" s="62"/>
    </row>
    <row r="2463" ht="15.75" customHeight="1">
      <c r="A2463" s="17" t="s">
        <v>53</v>
      </c>
      <c r="B2463" s="87" t="s">
        <v>1856</v>
      </c>
      <c r="C2463" s="88" t="s">
        <v>2534</v>
      </c>
      <c r="D2463" s="89"/>
      <c r="E2463" s="89" t="s">
        <v>2535</v>
      </c>
      <c r="F2463" s="90">
        <v>36.0</v>
      </c>
      <c r="G2463" s="89" t="s">
        <v>2571</v>
      </c>
      <c r="H2463" s="95">
        <v>37.74</v>
      </c>
      <c r="I2463" s="92">
        <v>4.31</v>
      </c>
      <c r="J2463" s="92">
        <v>21.24</v>
      </c>
      <c r="K2463" s="92">
        <v>2.48</v>
      </c>
      <c r="L2463" s="92">
        <v>0.04</v>
      </c>
      <c r="M2463" s="92">
        <v>0.0</v>
      </c>
      <c r="N2463" s="92">
        <v>3.7</v>
      </c>
      <c r="O2463" s="92">
        <v>30.29</v>
      </c>
      <c r="P2463" s="92"/>
      <c r="Q2463" s="50">
        <f t="shared" si="8"/>
        <v>99.8</v>
      </c>
      <c r="R2463" s="51">
        <f t="shared" si="9"/>
        <v>12</v>
      </c>
      <c r="S2463" s="52">
        <f t="shared" si="10"/>
        <v>0.6281174949</v>
      </c>
      <c r="T2463" s="52">
        <f t="shared" si="11"/>
        <v>0.0005006333011</v>
      </c>
      <c r="U2463" s="52">
        <f t="shared" si="12"/>
        <v>0.4166286621</v>
      </c>
      <c r="V2463" s="52">
        <f t="shared" si="13"/>
        <v>0</v>
      </c>
      <c r="W2463" s="52">
        <f t="shared" si="14"/>
        <v>0</v>
      </c>
      <c r="X2463" s="52">
        <f t="shared" si="15"/>
        <v>0.4215938446</v>
      </c>
      <c r="Y2463" s="52">
        <f t="shared" si="16"/>
        <v>0.05215866384</v>
      </c>
      <c r="Z2463" s="52">
        <f t="shared" si="17"/>
        <v>0.1069362154</v>
      </c>
      <c r="AA2463" s="52">
        <f t="shared" si="18"/>
        <v>0.04422301237</v>
      </c>
      <c r="AB2463" s="52">
        <f t="shared" si="19"/>
        <v>1.670158527</v>
      </c>
      <c r="AC2463" s="53">
        <f t="shared" si="20"/>
        <v>5.014181972</v>
      </c>
      <c r="AD2463" s="54">
        <f t="shared" si="21"/>
        <v>1.25623499</v>
      </c>
      <c r="AE2463" s="54">
        <f t="shared" si="22"/>
        <v>0.001001266602</v>
      </c>
      <c r="AF2463" s="54">
        <f t="shared" si="23"/>
        <v>0.6249429931</v>
      </c>
      <c r="AG2463" s="54">
        <f t="shared" si="24"/>
        <v>0</v>
      </c>
      <c r="AH2463" s="54">
        <f t="shared" si="25"/>
        <v>0</v>
      </c>
      <c r="AI2463" s="54">
        <f t="shared" si="26"/>
        <v>0.4215938446</v>
      </c>
      <c r="AJ2463" s="54">
        <f t="shared" si="27"/>
        <v>0.05215866384</v>
      </c>
      <c r="AK2463" s="54">
        <f t="shared" si="28"/>
        <v>0.1069362154</v>
      </c>
      <c r="AL2463" s="54">
        <f t="shared" si="29"/>
        <v>0.04422301237</v>
      </c>
      <c r="AM2463" s="54">
        <f t="shared" si="30"/>
        <v>2.507090986</v>
      </c>
      <c r="AN2463" s="54">
        <f t="shared" si="31"/>
        <v>-5.014181972</v>
      </c>
      <c r="AO2463" s="55">
        <f t="shared" si="32"/>
        <v>3.008660483</v>
      </c>
      <c r="AP2463" s="55">
        <f t="shared" si="33"/>
        <v>0.002398015724</v>
      </c>
      <c r="AQ2463" s="55">
        <f t="shared" si="34"/>
        <v>1.995636488</v>
      </c>
      <c r="AR2463" s="55">
        <f t="shared" si="35"/>
        <v>0</v>
      </c>
      <c r="AS2463" s="55">
        <f t="shared" si="36"/>
        <v>0</v>
      </c>
      <c r="AT2463" s="55">
        <f t="shared" si="37"/>
        <v>2.019419536</v>
      </c>
      <c r="AU2463" s="55">
        <f t="shared" si="38"/>
        <v>0.2498381465</v>
      </c>
      <c r="AV2463" s="55">
        <f t="shared" si="39"/>
        <v>0.5122206722</v>
      </c>
      <c r="AW2463" s="55">
        <f t="shared" si="40"/>
        <v>0.211826658</v>
      </c>
      <c r="AX2463" s="55">
        <f t="shared" si="41"/>
        <v>8</v>
      </c>
      <c r="AY2463" s="55">
        <f t="shared" si="42"/>
        <v>24.01775349</v>
      </c>
      <c r="AZ2463" s="54">
        <f t="shared" ref="AZ2463:BA2463" si="17283">AO2463*2</f>
        <v>6.017320966</v>
      </c>
      <c r="BA2463" s="54">
        <f t="shared" si="17283"/>
        <v>0.004796031449</v>
      </c>
      <c r="BB2463" s="54">
        <f t="shared" ref="BB2463:BD2463" si="17284">AQ2463*(3/2)</f>
        <v>2.993454732</v>
      </c>
      <c r="BC2463" s="54">
        <f t="shared" si="17284"/>
        <v>0</v>
      </c>
      <c r="BD2463" s="54">
        <f t="shared" si="17284"/>
        <v>0</v>
      </c>
      <c r="BE2463" s="54">
        <f t="shared" ref="BE2463:BH2463" si="17285">AT2463</f>
        <v>2.019419536</v>
      </c>
      <c r="BF2463" s="54">
        <f t="shared" si="17285"/>
        <v>0.2498381465</v>
      </c>
      <c r="BG2463" s="54">
        <f t="shared" si="17285"/>
        <v>0.5122206722</v>
      </c>
      <c r="BH2463" s="54">
        <f t="shared" si="17285"/>
        <v>0.211826658</v>
      </c>
      <c r="BI2463" s="54">
        <f t="shared" si="46"/>
        <v>12.00887674</v>
      </c>
      <c r="BJ2463" s="54">
        <f t="shared" si="47"/>
        <v>-24.01775349</v>
      </c>
      <c r="BK2463" s="56">
        <f t="shared" ref="BK2463:BN2463" si="17286">AO2463</f>
        <v>3.008660483</v>
      </c>
      <c r="BL2463" s="56">
        <f t="shared" si="17286"/>
        <v>0.002398015724</v>
      </c>
      <c r="BM2463" s="56">
        <f t="shared" si="17286"/>
        <v>1.995636488</v>
      </c>
      <c r="BN2463" s="56">
        <f t="shared" si="17286"/>
        <v>0</v>
      </c>
      <c r="BO2463" s="56">
        <f t="shared" si="49"/>
        <v>0</v>
      </c>
      <c r="BP2463" s="56">
        <f t="shared" si="50"/>
        <v>2.019419536</v>
      </c>
      <c r="BQ2463" s="56">
        <f t="shared" ref="BQ2463:BS2463" si="17287">AU2463</f>
        <v>0.2498381465</v>
      </c>
      <c r="BR2463" s="56">
        <f t="shared" si="17287"/>
        <v>0.5122206722</v>
      </c>
      <c r="BS2463" s="56">
        <f t="shared" si="17287"/>
        <v>0.211826658</v>
      </c>
      <c r="BT2463" s="56">
        <f t="shared" si="52"/>
        <v>8</v>
      </c>
      <c r="BU2463" s="50">
        <f t="shared" ref="BU2463:BX2463" si="17288">AZ2463</f>
        <v>6.017320966</v>
      </c>
      <c r="BV2463" s="50">
        <f t="shared" si="17288"/>
        <v>0.004796031449</v>
      </c>
      <c r="BW2463" s="50">
        <f t="shared" si="17288"/>
        <v>2.993454732</v>
      </c>
      <c r="BX2463" s="50">
        <f t="shared" si="17288"/>
        <v>0</v>
      </c>
      <c r="BY2463" s="50">
        <f t="shared" si="54"/>
        <v>0</v>
      </c>
      <c r="BZ2463" s="50">
        <f t="shared" si="55"/>
        <v>2.019419536</v>
      </c>
      <c r="CA2463" s="50">
        <f t="shared" ref="CA2463:CC2463" si="17289">BF2463</f>
        <v>0.2498381465</v>
      </c>
      <c r="CB2463" s="50">
        <f t="shared" si="17289"/>
        <v>0.5122206722</v>
      </c>
      <c r="CC2463" s="50">
        <f t="shared" si="17289"/>
        <v>0.211826658</v>
      </c>
      <c r="CD2463" s="50">
        <f t="shared" si="57"/>
        <v>12.00887674</v>
      </c>
      <c r="CE2463" s="57">
        <f t="shared" si="58"/>
        <v>37.74</v>
      </c>
      <c r="CF2463" s="57">
        <f t="shared" si="59"/>
        <v>0.04</v>
      </c>
      <c r="CG2463" s="57">
        <f t="shared" si="60"/>
        <v>21.24</v>
      </c>
      <c r="CH2463" s="57">
        <f t="shared" si="61"/>
        <v>0</v>
      </c>
      <c r="CI2463" s="58">
        <f t="shared" si="62"/>
        <v>0</v>
      </c>
      <c r="CJ2463" s="58">
        <f t="shared" si="63"/>
        <v>30.29</v>
      </c>
      <c r="CK2463" s="57">
        <f t="shared" si="64"/>
        <v>3.7</v>
      </c>
      <c r="CL2463" s="57">
        <f t="shared" si="65"/>
        <v>4.31</v>
      </c>
      <c r="CM2463" s="57">
        <f t="shared" si="66"/>
        <v>2.48</v>
      </c>
      <c r="CN2463" s="57">
        <f t="shared" si="67"/>
        <v>99.8</v>
      </c>
      <c r="CO2463" s="59">
        <f t="shared" si="68"/>
        <v>0.1711221108</v>
      </c>
      <c r="CP2463" s="59">
        <f t="shared" si="69"/>
        <v>0.6746454262</v>
      </c>
      <c r="CQ2463" s="59">
        <f t="shared" si="70"/>
        <v>0.08346564932</v>
      </c>
      <c r="CR2463" s="59">
        <f t="shared" si="71"/>
        <v>0.07076681363</v>
      </c>
      <c r="CS2463" s="60">
        <f t="shared" si="72"/>
        <v>17.11221108</v>
      </c>
      <c r="CT2463" s="60">
        <f t="shared" si="73"/>
        <v>7.076681363</v>
      </c>
      <c r="CU2463" s="60">
        <f t="shared" si="74"/>
        <v>75.81110755</v>
      </c>
      <c r="CV2463" s="61">
        <f t="shared" si="75"/>
        <v>0.156327869</v>
      </c>
      <c r="CW2463" s="61">
        <f t="shared" si="76"/>
        <v>0.148191748</v>
      </c>
      <c r="CX2463" s="62"/>
    </row>
    <row r="2464" ht="15.75" customHeight="1">
      <c r="A2464" s="17" t="s">
        <v>53</v>
      </c>
      <c r="B2464" s="87" t="s">
        <v>1856</v>
      </c>
      <c r="C2464" s="88" t="s">
        <v>2534</v>
      </c>
      <c r="D2464" s="89"/>
      <c r="E2464" s="89" t="s">
        <v>2535</v>
      </c>
      <c r="F2464" s="90">
        <v>37.0</v>
      </c>
      <c r="G2464" s="89" t="s">
        <v>2572</v>
      </c>
      <c r="H2464" s="95">
        <v>37.27</v>
      </c>
      <c r="I2464" s="92">
        <v>3.68</v>
      </c>
      <c r="J2464" s="92">
        <v>21.57</v>
      </c>
      <c r="K2464" s="92">
        <v>1.36</v>
      </c>
      <c r="L2464" s="92">
        <v>0.04</v>
      </c>
      <c r="M2464" s="92">
        <v>0.0</v>
      </c>
      <c r="N2464" s="92">
        <v>6.65</v>
      </c>
      <c r="O2464" s="92">
        <v>29.55</v>
      </c>
      <c r="P2464" s="92"/>
      <c r="Q2464" s="50">
        <f t="shared" si="8"/>
        <v>100.12</v>
      </c>
      <c r="R2464" s="51">
        <f t="shared" si="9"/>
        <v>12</v>
      </c>
      <c r="S2464" s="52">
        <f t="shared" si="10"/>
        <v>0.620295152</v>
      </c>
      <c r="T2464" s="52">
        <f t="shared" si="11"/>
        <v>0.0005006333011</v>
      </c>
      <c r="U2464" s="52">
        <f t="shared" si="12"/>
        <v>0.4231017062</v>
      </c>
      <c r="V2464" s="52">
        <f t="shared" si="13"/>
        <v>0</v>
      </c>
      <c r="W2464" s="52">
        <f t="shared" si="14"/>
        <v>0</v>
      </c>
      <c r="X2464" s="52">
        <f t="shared" si="15"/>
        <v>0.4112940941</v>
      </c>
      <c r="Y2464" s="52">
        <f t="shared" si="16"/>
        <v>0.09374462554</v>
      </c>
      <c r="Z2464" s="52">
        <f t="shared" si="17"/>
        <v>0.09130516767</v>
      </c>
      <c r="AA2464" s="52">
        <f t="shared" si="18"/>
        <v>0.02425132937</v>
      </c>
      <c r="AB2464" s="52">
        <f t="shared" si="19"/>
        <v>1.664492708</v>
      </c>
      <c r="AC2464" s="53">
        <f t="shared" si="20"/>
        <v>4.993678693</v>
      </c>
      <c r="AD2464" s="54">
        <f t="shared" si="21"/>
        <v>1.240590304</v>
      </c>
      <c r="AE2464" s="54">
        <f t="shared" si="22"/>
        <v>0.001001266602</v>
      </c>
      <c r="AF2464" s="54">
        <f t="shared" si="23"/>
        <v>0.6346525594</v>
      </c>
      <c r="AG2464" s="54">
        <f t="shared" si="24"/>
        <v>0</v>
      </c>
      <c r="AH2464" s="54">
        <f t="shared" si="25"/>
        <v>0</v>
      </c>
      <c r="AI2464" s="54">
        <f t="shared" si="26"/>
        <v>0.4112940941</v>
      </c>
      <c r="AJ2464" s="54">
        <f t="shared" si="27"/>
        <v>0.09374462554</v>
      </c>
      <c r="AK2464" s="54">
        <f t="shared" si="28"/>
        <v>0.09130516767</v>
      </c>
      <c r="AL2464" s="54">
        <f t="shared" si="29"/>
        <v>0.02425132937</v>
      </c>
      <c r="AM2464" s="54">
        <f t="shared" si="30"/>
        <v>2.496839347</v>
      </c>
      <c r="AN2464" s="54">
        <f t="shared" si="31"/>
        <v>-4.993678693</v>
      </c>
      <c r="AO2464" s="55">
        <f t="shared" si="32"/>
        <v>2.98130547</v>
      </c>
      <c r="AP2464" s="55">
        <f t="shared" si="33"/>
        <v>0.002406178405</v>
      </c>
      <c r="AQ2464" s="55">
        <f t="shared" si="34"/>
        <v>2.03354069</v>
      </c>
      <c r="AR2464" s="55">
        <f t="shared" si="35"/>
        <v>0</v>
      </c>
      <c r="AS2464" s="55">
        <f t="shared" si="36"/>
        <v>0</v>
      </c>
      <c r="AT2464" s="55">
        <f t="shared" si="37"/>
        <v>1.976790127</v>
      </c>
      <c r="AU2464" s="55">
        <f t="shared" si="38"/>
        <v>0.4505619043</v>
      </c>
      <c r="AV2464" s="55">
        <f t="shared" si="39"/>
        <v>0.4388372132</v>
      </c>
      <c r="AW2464" s="55">
        <f t="shared" si="40"/>
        <v>0.1165584168</v>
      </c>
      <c r="AX2464" s="55">
        <f t="shared" si="41"/>
        <v>8</v>
      </c>
      <c r="AY2464" s="55">
        <f t="shared" si="42"/>
        <v>24.00096399</v>
      </c>
      <c r="AZ2464" s="54">
        <f t="shared" ref="AZ2464:BA2464" si="17290">AO2464*2</f>
        <v>5.96261094</v>
      </c>
      <c r="BA2464" s="54">
        <f t="shared" si="17290"/>
        <v>0.004812356809</v>
      </c>
      <c r="BB2464" s="54">
        <f t="shared" ref="BB2464:BD2464" si="17291">AQ2464*(3/2)</f>
        <v>3.050311035</v>
      </c>
      <c r="BC2464" s="54">
        <f t="shared" si="17291"/>
        <v>0</v>
      </c>
      <c r="BD2464" s="54">
        <f t="shared" si="17291"/>
        <v>0</v>
      </c>
      <c r="BE2464" s="54">
        <f t="shared" ref="BE2464:BH2464" si="17292">AT2464</f>
        <v>1.976790127</v>
      </c>
      <c r="BF2464" s="54">
        <f t="shared" si="17292"/>
        <v>0.4505619043</v>
      </c>
      <c r="BG2464" s="54">
        <f t="shared" si="17292"/>
        <v>0.4388372132</v>
      </c>
      <c r="BH2464" s="54">
        <f t="shared" si="17292"/>
        <v>0.1165584168</v>
      </c>
      <c r="BI2464" s="54">
        <f t="shared" si="46"/>
        <v>12.00048199</v>
      </c>
      <c r="BJ2464" s="54">
        <f t="shared" si="47"/>
        <v>-24.00096399</v>
      </c>
      <c r="BK2464" s="56">
        <f t="shared" ref="BK2464:BN2464" si="17293">AO2464</f>
        <v>2.98130547</v>
      </c>
      <c r="BL2464" s="56">
        <f t="shared" si="17293"/>
        <v>0.002406178405</v>
      </c>
      <c r="BM2464" s="56">
        <f t="shared" si="17293"/>
        <v>2.03354069</v>
      </c>
      <c r="BN2464" s="56">
        <f t="shared" si="17293"/>
        <v>0</v>
      </c>
      <c r="BO2464" s="56">
        <f t="shared" si="49"/>
        <v>0</v>
      </c>
      <c r="BP2464" s="56">
        <f t="shared" si="50"/>
        <v>1.976790127</v>
      </c>
      <c r="BQ2464" s="56">
        <f t="shared" ref="BQ2464:BS2464" si="17294">AU2464</f>
        <v>0.4505619043</v>
      </c>
      <c r="BR2464" s="56">
        <f t="shared" si="17294"/>
        <v>0.4388372132</v>
      </c>
      <c r="BS2464" s="56">
        <f t="shared" si="17294"/>
        <v>0.1165584168</v>
      </c>
      <c r="BT2464" s="56">
        <f t="shared" si="52"/>
        <v>8</v>
      </c>
      <c r="BU2464" s="50">
        <f t="shared" ref="BU2464:BX2464" si="17295">AZ2464</f>
        <v>5.96261094</v>
      </c>
      <c r="BV2464" s="50">
        <f t="shared" si="17295"/>
        <v>0.004812356809</v>
      </c>
      <c r="BW2464" s="50">
        <f t="shared" si="17295"/>
        <v>3.050311035</v>
      </c>
      <c r="BX2464" s="50">
        <f t="shared" si="17295"/>
        <v>0</v>
      </c>
      <c r="BY2464" s="50">
        <f t="shared" si="54"/>
        <v>0</v>
      </c>
      <c r="BZ2464" s="50">
        <f t="shared" si="55"/>
        <v>1.976790127</v>
      </c>
      <c r="CA2464" s="50">
        <f t="shared" ref="CA2464:CC2464" si="17296">BF2464</f>
        <v>0.4505619043</v>
      </c>
      <c r="CB2464" s="50">
        <f t="shared" si="17296"/>
        <v>0.4388372132</v>
      </c>
      <c r="CC2464" s="50">
        <f t="shared" si="17296"/>
        <v>0.1165584168</v>
      </c>
      <c r="CD2464" s="50">
        <f t="shared" si="57"/>
        <v>12.00048199</v>
      </c>
      <c r="CE2464" s="57">
        <f t="shared" si="58"/>
        <v>37.27</v>
      </c>
      <c r="CF2464" s="57">
        <f t="shared" si="59"/>
        <v>0.04</v>
      </c>
      <c r="CG2464" s="57">
        <f t="shared" si="60"/>
        <v>21.57</v>
      </c>
      <c r="CH2464" s="57">
        <f t="shared" si="61"/>
        <v>0</v>
      </c>
      <c r="CI2464" s="58">
        <f t="shared" si="62"/>
        <v>0</v>
      </c>
      <c r="CJ2464" s="58">
        <f t="shared" si="63"/>
        <v>29.55</v>
      </c>
      <c r="CK2464" s="57">
        <f t="shared" si="64"/>
        <v>6.65</v>
      </c>
      <c r="CL2464" s="57">
        <f t="shared" si="65"/>
        <v>3.68</v>
      </c>
      <c r="CM2464" s="57">
        <f t="shared" si="66"/>
        <v>1.36</v>
      </c>
      <c r="CN2464" s="57">
        <f t="shared" si="67"/>
        <v>100.12</v>
      </c>
      <c r="CO2464" s="59">
        <f t="shared" si="68"/>
        <v>0.1471251554</v>
      </c>
      <c r="CP2464" s="59">
        <f t="shared" si="69"/>
        <v>0.6627413216</v>
      </c>
      <c r="CQ2464" s="59">
        <f t="shared" si="70"/>
        <v>0.1510559911</v>
      </c>
      <c r="CR2464" s="59">
        <f t="shared" si="71"/>
        <v>0.03907753188</v>
      </c>
      <c r="CS2464" s="60">
        <f t="shared" si="72"/>
        <v>14.71251554</v>
      </c>
      <c r="CT2464" s="60">
        <f t="shared" si="73"/>
        <v>3.907753188</v>
      </c>
      <c r="CU2464" s="60">
        <f t="shared" si="74"/>
        <v>81.37973127</v>
      </c>
      <c r="CV2464" s="61">
        <f t="shared" si="75"/>
        <v>0.1126401096</v>
      </c>
      <c r="CW2464" s="61">
        <f t="shared" si="76"/>
        <v>0.1274103846</v>
      </c>
      <c r="CX2464" s="62"/>
    </row>
    <row r="2465" ht="15.75" customHeight="1">
      <c r="A2465" s="17" t="s">
        <v>53</v>
      </c>
      <c r="B2465" s="87" t="s">
        <v>1856</v>
      </c>
      <c r="C2465" s="88" t="s">
        <v>2534</v>
      </c>
      <c r="D2465" s="89"/>
      <c r="E2465" s="89" t="s">
        <v>2535</v>
      </c>
      <c r="F2465" s="90">
        <v>38.0</v>
      </c>
      <c r="G2465" s="89" t="s">
        <v>2573</v>
      </c>
      <c r="H2465" s="95">
        <v>37.66</v>
      </c>
      <c r="I2465" s="92">
        <v>2.0</v>
      </c>
      <c r="J2465" s="92">
        <v>20.93</v>
      </c>
      <c r="K2465" s="92">
        <v>6.45</v>
      </c>
      <c r="L2465" s="92">
        <v>0.03</v>
      </c>
      <c r="M2465" s="92">
        <v>0.01</v>
      </c>
      <c r="N2465" s="92">
        <v>16.36</v>
      </c>
      <c r="O2465" s="92">
        <v>17.12</v>
      </c>
      <c r="P2465" s="92"/>
      <c r="Q2465" s="50">
        <f t="shared" si="8"/>
        <v>100.56</v>
      </c>
      <c r="R2465" s="51">
        <f t="shared" si="9"/>
        <v>12</v>
      </c>
      <c r="S2465" s="52">
        <f t="shared" si="10"/>
        <v>0.6267860323</v>
      </c>
      <c r="T2465" s="52">
        <f t="shared" si="11"/>
        <v>0.0003754749758</v>
      </c>
      <c r="U2465" s="52">
        <f t="shared" si="12"/>
        <v>0.4105479236</v>
      </c>
      <c r="V2465" s="52">
        <f t="shared" si="13"/>
        <v>0.0001315874313</v>
      </c>
      <c r="W2465" s="52">
        <f t="shared" si="14"/>
        <v>0</v>
      </c>
      <c r="X2465" s="52">
        <f t="shared" si="15"/>
        <v>0.2382861215</v>
      </c>
      <c r="Y2465" s="52">
        <f t="shared" si="16"/>
        <v>0.2306258758</v>
      </c>
      <c r="Z2465" s="52">
        <f t="shared" si="17"/>
        <v>0.04962237374</v>
      </c>
      <c r="AA2465" s="52">
        <f t="shared" si="18"/>
        <v>0.1150154959</v>
      </c>
      <c r="AB2465" s="52">
        <f t="shared" si="19"/>
        <v>1.671390885</v>
      </c>
      <c r="AC2465" s="53">
        <f t="shared" si="20"/>
        <v>5.007784296</v>
      </c>
      <c r="AD2465" s="54">
        <f t="shared" si="21"/>
        <v>1.253572065</v>
      </c>
      <c r="AE2465" s="54">
        <f t="shared" si="22"/>
        <v>0.0007509499517</v>
      </c>
      <c r="AF2465" s="54">
        <f t="shared" si="23"/>
        <v>0.6158218854</v>
      </c>
      <c r="AG2465" s="54">
        <f t="shared" si="24"/>
        <v>0.0001973811469</v>
      </c>
      <c r="AH2465" s="54">
        <f t="shared" si="25"/>
        <v>0</v>
      </c>
      <c r="AI2465" s="54">
        <f t="shared" si="26"/>
        <v>0.2382861215</v>
      </c>
      <c r="AJ2465" s="54">
        <f t="shared" si="27"/>
        <v>0.2306258758</v>
      </c>
      <c r="AK2465" s="54">
        <f t="shared" si="28"/>
        <v>0.04962237374</v>
      </c>
      <c r="AL2465" s="54">
        <f t="shared" si="29"/>
        <v>0.1150154959</v>
      </c>
      <c r="AM2465" s="54">
        <f t="shared" si="30"/>
        <v>2.503892148</v>
      </c>
      <c r="AN2465" s="54">
        <f t="shared" si="31"/>
        <v>-5.007784296</v>
      </c>
      <c r="AO2465" s="55">
        <f t="shared" si="32"/>
        <v>3.000069166</v>
      </c>
      <c r="AP2465" s="55">
        <f t="shared" si="33"/>
        <v>0.001797185705</v>
      </c>
      <c r="AQ2465" s="55">
        <f t="shared" si="34"/>
        <v>1.965060009</v>
      </c>
      <c r="AR2465" s="55">
        <f t="shared" si="35"/>
        <v>0.0006298343851</v>
      </c>
      <c r="AS2465" s="55">
        <f t="shared" si="36"/>
        <v>0</v>
      </c>
      <c r="AT2465" s="55">
        <f t="shared" si="37"/>
        <v>1.140540486</v>
      </c>
      <c r="AU2465" s="55">
        <f t="shared" si="38"/>
        <v>1.103875235</v>
      </c>
      <c r="AV2465" s="55">
        <f t="shared" si="39"/>
        <v>0.2375141527</v>
      </c>
      <c r="AW2465" s="55">
        <f t="shared" si="40"/>
        <v>0.5505139314</v>
      </c>
      <c r="AX2465" s="55">
        <f t="shared" si="41"/>
        <v>8</v>
      </c>
      <c r="AY2465" s="55">
        <f t="shared" si="42"/>
        <v>23.96942255</v>
      </c>
      <c r="AZ2465" s="54">
        <f t="shared" ref="AZ2465:BA2465" si="17297">AO2465*2</f>
        <v>6.000138331</v>
      </c>
      <c r="BA2465" s="54">
        <f t="shared" si="17297"/>
        <v>0.003594371411</v>
      </c>
      <c r="BB2465" s="54">
        <f t="shared" ref="BB2465:BD2465" si="17298">AQ2465*(3/2)</f>
        <v>2.947590014</v>
      </c>
      <c r="BC2465" s="54">
        <f t="shared" si="17298"/>
        <v>0.0009447515776</v>
      </c>
      <c r="BD2465" s="54">
        <f t="shared" si="17298"/>
        <v>0</v>
      </c>
      <c r="BE2465" s="54">
        <f t="shared" ref="BE2465:BH2465" si="17299">AT2465</f>
        <v>1.140540486</v>
      </c>
      <c r="BF2465" s="54">
        <f t="shared" si="17299"/>
        <v>1.103875235</v>
      </c>
      <c r="BG2465" s="54">
        <f t="shared" si="17299"/>
        <v>0.2375141527</v>
      </c>
      <c r="BH2465" s="54">
        <f t="shared" si="17299"/>
        <v>0.5505139314</v>
      </c>
      <c r="BI2465" s="54">
        <f t="shared" si="46"/>
        <v>11.98471127</v>
      </c>
      <c r="BJ2465" s="54">
        <f t="shared" si="47"/>
        <v>-23.96942255</v>
      </c>
      <c r="BK2465" s="56">
        <f t="shared" ref="BK2465:BN2465" si="17300">AO2465</f>
        <v>3.000069166</v>
      </c>
      <c r="BL2465" s="56">
        <f t="shared" si="17300"/>
        <v>0.001797185705</v>
      </c>
      <c r="BM2465" s="56">
        <f t="shared" si="17300"/>
        <v>1.965060009</v>
      </c>
      <c r="BN2465" s="56">
        <f t="shared" si="17300"/>
        <v>0.0006298343851</v>
      </c>
      <c r="BO2465" s="56">
        <f t="shared" si="49"/>
        <v>0.03057745348</v>
      </c>
      <c r="BP2465" s="56">
        <f t="shared" si="50"/>
        <v>1.109963032</v>
      </c>
      <c r="BQ2465" s="56">
        <f t="shared" ref="BQ2465:BS2465" si="17301">AU2465</f>
        <v>1.103875235</v>
      </c>
      <c r="BR2465" s="56">
        <f t="shared" si="17301"/>
        <v>0.2375141527</v>
      </c>
      <c r="BS2465" s="56">
        <f t="shared" si="17301"/>
        <v>0.5505139314</v>
      </c>
      <c r="BT2465" s="56">
        <f t="shared" si="52"/>
        <v>8</v>
      </c>
      <c r="BU2465" s="50">
        <f t="shared" ref="BU2465:BX2465" si="17302">AZ2465</f>
        <v>6.000138331</v>
      </c>
      <c r="BV2465" s="50">
        <f t="shared" si="17302"/>
        <v>0.003594371411</v>
      </c>
      <c r="BW2465" s="50">
        <f t="shared" si="17302"/>
        <v>2.947590014</v>
      </c>
      <c r="BX2465" s="50">
        <f t="shared" si="17302"/>
        <v>0.0009447515776</v>
      </c>
      <c r="BY2465" s="50">
        <f t="shared" si="54"/>
        <v>0.04586618023</v>
      </c>
      <c r="BZ2465" s="50">
        <f t="shared" si="55"/>
        <v>1.109963032</v>
      </c>
      <c r="CA2465" s="50">
        <f t="shared" ref="CA2465:CC2465" si="17303">BF2465</f>
        <v>1.103875235</v>
      </c>
      <c r="CB2465" s="50">
        <f t="shared" si="17303"/>
        <v>0.2375141527</v>
      </c>
      <c r="CC2465" s="50">
        <f t="shared" si="17303"/>
        <v>0.5505139314</v>
      </c>
      <c r="CD2465" s="50">
        <f t="shared" si="57"/>
        <v>12</v>
      </c>
      <c r="CE2465" s="57">
        <f t="shared" si="58"/>
        <v>37.66</v>
      </c>
      <c r="CF2465" s="57">
        <f t="shared" si="59"/>
        <v>0.03</v>
      </c>
      <c r="CG2465" s="57">
        <f t="shared" si="60"/>
        <v>20.93</v>
      </c>
      <c r="CH2465" s="57">
        <f t="shared" si="61"/>
        <v>0.01</v>
      </c>
      <c r="CI2465" s="58">
        <f t="shared" si="62"/>
        <v>0.5100856019</v>
      </c>
      <c r="CJ2465" s="58">
        <f t="shared" si="63"/>
        <v>16.66101936</v>
      </c>
      <c r="CK2465" s="57">
        <f t="shared" si="64"/>
        <v>16.36</v>
      </c>
      <c r="CL2465" s="57">
        <f t="shared" si="65"/>
        <v>2</v>
      </c>
      <c r="CM2465" s="57">
        <f t="shared" si="66"/>
        <v>6.45</v>
      </c>
      <c r="CN2465" s="57">
        <f t="shared" si="67"/>
        <v>100.611105</v>
      </c>
      <c r="CO2465" s="59">
        <f t="shared" si="68"/>
        <v>0.07912216098</v>
      </c>
      <c r="CP2465" s="59">
        <f t="shared" si="69"/>
        <v>0.3697576449</v>
      </c>
      <c r="CQ2465" s="59">
        <f t="shared" si="70"/>
        <v>0.3677296408</v>
      </c>
      <c r="CR2465" s="59">
        <f t="shared" si="71"/>
        <v>0.1833905534</v>
      </c>
      <c r="CS2465" s="60">
        <f t="shared" si="72"/>
        <v>7.912216098</v>
      </c>
      <c r="CT2465" s="60">
        <f t="shared" si="73"/>
        <v>18.33905534</v>
      </c>
      <c r="CU2465" s="60">
        <f t="shared" si="74"/>
        <v>73.74872856</v>
      </c>
      <c r="CV2465" s="61">
        <f t="shared" si="75"/>
        <v>0.2229516339</v>
      </c>
      <c r="CW2465" s="61">
        <f t="shared" si="76"/>
        <v>0.06851979141</v>
      </c>
      <c r="CX2465" s="62"/>
    </row>
    <row r="2466" ht="15.75" customHeight="1">
      <c r="A2466" s="17" t="s">
        <v>53</v>
      </c>
      <c r="B2466" s="87" t="s">
        <v>1856</v>
      </c>
      <c r="C2466" s="88" t="s">
        <v>2534</v>
      </c>
      <c r="D2466" s="89"/>
      <c r="E2466" s="89" t="s">
        <v>2535</v>
      </c>
      <c r="F2466" s="90">
        <v>39.0</v>
      </c>
      <c r="G2466" s="89" t="s">
        <v>2574</v>
      </c>
      <c r="H2466" s="95">
        <v>37.97</v>
      </c>
      <c r="I2466" s="92">
        <v>4.57</v>
      </c>
      <c r="J2466" s="92">
        <v>21.38</v>
      </c>
      <c r="K2466" s="92">
        <v>1.58</v>
      </c>
      <c r="L2466" s="92">
        <v>0.01</v>
      </c>
      <c r="M2466" s="92">
        <v>0.03</v>
      </c>
      <c r="N2466" s="92">
        <v>3.17</v>
      </c>
      <c r="O2466" s="92">
        <v>31.67</v>
      </c>
      <c r="P2466" s="92"/>
      <c r="Q2466" s="50">
        <f t="shared" si="8"/>
        <v>100.38</v>
      </c>
      <c r="R2466" s="51">
        <f t="shared" si="9"/>
        <v>12</v>
      </c>
      <c r="S2466" s="52">
        <f t="shared" si="10"/>
        <v>0.63194545</v>
      </c>
      <c r="T2466" s="52">
        <f t="shared" si="11"/>
        <v>0.0001251583253</v>
      </c>
      <c r="U2466" s="52">
        <f t="shared" si="12"/>
        <v>0.419374802</v>
      </c>
      <c r="V2466" s="52">
        <f t="shared" si="13"/>
        <v>0.0003947622939</v>
      </c>
      <c r="W2466" s="52">
        <f t="shared" si="14"/>
        <v>0</v>
      </c>
      <c r="X2466" s="52">
        <f t="shared" si="15"/>
        <v>0.4408014876</v>
      </c>
      <c r="Y2466" s="52">
        <f t="shared" si="16"/>
        <v>0.04468728766</v>
      </c>
      <c r="Z2466" s="52">
        <f t="shared" si="17"/>
        <v>0.113387124</v>
      </c>
      <c r="AA2466" s="52">
        <f t="shared" si="18"/>
        <v>0.02817433853</v>
      </c>
      <c r="AB2466" s="52">
        <f t="shared" si="19"/>
        <v>1.67889041</v>
      </c>
      <c r="AC2466" s="53">
        <f t="shared" si="20"/>
        <v>5.041691602</v>
      </c>
      <c r="AD2466" s="54">
        <f t="shared" si="21"/>
        <v>1.2638909</v>
      </c>
      <c r="AE2466" s="54">
        <f t="shared" si="22"/>
        <v>0.0002503166506</v>
      </c>
      <c r="AF2466" s="54">
        <f t="shared" si="23"/>
        <v>0.629062203</v>
      </c>
      <c r="AG2466" s="54">
        <f t="shared" si="24"/>
        <v>0.0005921434408</v>
      </c>
      <c r="AH2466" s="54">
        <f t="shared" si="25"/>
        <v>0</v>
      </c>
      <c r="AI2466" s="54">
        <f t="shared" si="26"/>
        <v>0.4408014876</v>
      </c>
      <c r="AJ2466" s="54">
        <f t="shared" si="27"/>
        <v>0.04468728766</v>
      </c>
      <c r="AK2466" s="54">
        <f t="shared" si="28"/>
        <v>0.113387124</v>
      </c>
      <c r="AL2466" s="54">
        <f t="shared" si="29"/>
        <v>0.02817433853</v>
      </c>
      <c r="AM2466" s="54">
        <f t="shared" si="30"/>
        <v>2.520845801</v>
      </c>
      <c r="AN2466" s="54">
        <f t="shared" si="31"/>
        <v>-5.041691602</v>
      </c>
      <c r="AO2466" s="55">
        <f t="shared" si="32"/>
        <v>3.01125289</v>
      </c>
      <c r="AP2466" s="55">
        <f t="shared" si="33"/>
        <v>0.0005963859202</v>
      </c>
      <c r="AQ2466" s="55">
        <f t="shared" si="34"/>
        <v>1.998342712</v>
      </c>
      <c r="AR2466" s="55">
        <f t="shared" si="35"/>
        <v>0.001881062833</v>
      </c>
      <c r="AS2466" s="55">
        <f t="shared" si="36"/>
        <v>0</v>
      </c>
      <c r="AT2466" s="55">
        <f t="shared" si="37"/>
        <v>2.100441982</v>
      </c>
      <c r="AU2466" s="55">
        <f t="shared" si="38"/>
        <v>0.2129372466</v>
      </c>
      <c r="AV2466" s="55">
        <f t="shared" si="39"/>
        <v>0.5402955346</v>
      </c>
      <c r="AW2466" s="55">
        <f t="shared" si="40"/>
        <v>0.1342521863</v>
      </c>
      <c r="AX2466" s="55">
        <f t="shared" si="41"/>
        <v>8</v>
      </c>
      <c r="AY2466" s="55">
        <f t="shared" si="42"/>
        <v>24.02392233</v>
      </c>
      <c r="AZ2466" s="54">
        <f t="shared" ref="AZ2466:BA2466" si="17304">AO2466*2</f>
        <v>6.022505779</v>
      </c>
      <c r="BA2466" s="54">
        <f t="shared" si="17304"/>
        <v>0.00119277184</v>
      </c>
      <c r="BB2466" s="54">
        <f t="shared" ref="BB2466:BD2466" si="17305">AQ2466*(3/2)</f>
        <v>2.997514068</v>
      </c>
      <c r="BC2466" s="54">
        <f t="shared" si="17305"/>
        <v>0.002821594249</v>
      </c>
      <c r="BD2466" s="54">
        <f t="shared" si="17305"/>
        <v>0</v>
      </c>
      <c r="BE2466" s="54">
        <f t="shared" ref="BE2466:BH2466" si="17306">AT2466</f>
        <v>2.100441982</v>
      </c>
      <c r="BF2466" s="54">
        <f t="shared" si="17306"/>
        <v>0.2129372466</v>
      </c>
      <c r="BG2466" s="54">
        <f t="shared" si="17306"/>
        <v>0.5402955346</v>
      </c>
      <c r="BH2466" s="54">
        <f t="shared" si="17306"/>
        <v>0.1342521863</v>
      </c>
      <c r="BI2466" s="54">
        <f t="shared" si="46"/>
        <v>12.01196116</v>
      </c>
      <c r="BJ2466" s="54">
        <f t="shared" si="47"/>
        <v>-24.02392233</v>
      </c>
      <c r="BK2466" s="56">
        <f t="shared" ref="BK2466:BN2466" si="17307">AO2466</f>
        <v>3.01125289</v>
      </c>
      <c r="BL2466" s="56">
        <f t="shared" si="17307"/>
        <v>0.0005963859202</v>
      </c>
      <c r="BM2466" s="56">
        <f t="shared" si="17307"/>
        <v>1.998342712</v>
      </c>
      <c r="BN2466" s="56">
        <f t="shared" si="17307"/>
        <v>0.001881062833</v>
      </c>
      <c r="BO2466" s="56">
        <f t="shared" si="49"/>
        <v>0</v>
      </c>
      <c r="BP2466" s="56">
        <f t="shared" si="50"/>
        <v>2.100441982</v>
      </c>
      <c r="BQ2466" s="56">
        <f t="shared" ref="BQ2466:BS2466" si="17308">AU2466</f>
        <v>0.2129372466</v>
      </c>
      <c r="BR2466" s="56">
        <f t="shared" si="17308"/>
        <v>0.5402955346</v>
      </c>
      <c r="BS2466" s="56">
        <f t="shared" si="17308"/>
        <v>0.1342521863</v>
      </c>
      <c r="BT2466" s="56">
        <f t="shared" si="52"/>
        <v>8</v>
      </c>
      <c r="BU2466" s="50">
        <f t="shared" ref="BU2466:BX2466" si="17309">AZ2466</f>
        <v>6.022505779</v>
      </c>
      <c r="BV2466" s="50">
        <f t="shared" si="17309"/>
        <v>0.00119277184</v>
      </c>
      <c r="BW2466" s="50">
        <f t="shared" si="17309"/>
        <v>2.997514068</v>
      </c>
      <c r="BX2466" s="50">
        <f t="shared" si="17309"/>
        <v>0.002821594249</v>
      </c>
      <c r="BY2466" s="50">
        <f t="shared" si="54"/>
        <v>0</v>
      </c>
      <c r="BZ2466" s="50">
        <f t="shared" si="55"/>
        <v>2.100441982</v>
      </c>
      <c r="CA2466" s="50">
        <f t="shared" ref="CA2466:CC2466" si="17310">BF2466</f>
        <v>0.2129372466</v>
      </c>
      <c r="CB2466" s="50">
        <f t="shared" si="17310"/>
        <v>0.5402955346</v>
      </c>
      <c r="CC2466" s="50">
        <f t="shared" si="17310"/>
        <v>0.1342521863</v>
      </c>
      <c r="CD2466" s="50">
        <f t="shared" si="57"/>
        <v>12.01196116</v>
      </c>
      <c r="CE2466" s="57">
        <f t="shared" si="58"/>
        <v>37.97</v>
      </c>
      <c r="CF2466" s="57">
        <f t="shared" si="59"/>
        <v>0.01</v>
      </c>
      <c r="CG2466" s="57">
        <f t="shared" si="60"/>
        <v>21.38</v>
      </c>
      <c r="CH2466" s="57">
        <f t="shared" si="61"/>
        <v>0.03</v>
      </c>
      <c r="CI2466" s="58">
        <f t="shared" si="62"/>
        <v>0</v>
      </c>
      <c r="CJ2466" s="58">
        <f t="shared" si="63"/>
        <v>31.67</v>
      </c>
      <c r="CK2466" s="57">
        <f t="shared" si="64"/>
        <v>3.17</v>
      </c>
      <c r="CL2466" s="57">
        <f t="shared" si="65"/>
        <v>4.57</v>
      </c>
      <c r="CM2466" s="57">
        <f t="shared" si="66"/>
        <v>1.58</v>
      </c>
      <c r="CN2466" s="57">
        <f t="shared" si="67"/>
        <v>100.38</v>
      </c>
      <c r="CO2466" s="59">
        <f t="shared" si="68"/>
        <v>0.1808262196</v>
      </c>
      <c r="CP2466" s="59">
        <f t="shared" si="69"/>
        <v>0.7029763503</v>
      </c>
      <c r="CQ2466" s="59">
        <f t="shared" si="70"/>
        <v>0.07126588106</v>
      </c>
      <c r="CR2466" s="59">
        <f t="shared" si="71"/>
        <v>0.04493154907</v>
      </c>
      <c r="CS2466" s="60">
        <f t="shared" si="72"/>
        <v>18.08262196</v>
      </c>
      <c r="CT2466" s="60">
        <f t="shared" si="73"/>
        <v>4.493154907</v>
      </c>
      <c r="CU2466" s="60">
        <f t="shared" si="74"/>
        <v>77.42422314</v>
      </c>
      <c r="CV2466" s="61">
        <f t="shared" si="75"/>
        <v>0.1353446589</v>
      </c>
      <c r="CW2466" s="61">
        <f t="shared" si="76"/>
        <v>0.1565955062</v>
      </c>
      <c r="CX2466" s="62"/>
    </row>
    <row r="2467" ht="15.75" customHeight="1">
      <c r="A2467" s="17" t="s">
        <v>53</v>
      </c>
      <c r="B2467" s="87" t="s">
        <v>1856</v>
      </c>
      <c r="C2467" s="88" t="s">
        <v>2534</v>
      </c>
      <c r="D2467" s="89"/>
      <c r="E2467" s="89" t="s">
        <v>2535</v>
      </c>
      <c r="F2467" s="90">
        <v>40.0</v>
      </c>
      <c r="G2467" s="89" t="s">
        <v>2575</v>
      </c>
      <c r="H2467" s="95">
        <v>37.72</v>
      </c>
      <c r="I2467" s="92">
        <v>3.56</v>
      </c>
      <c r="J2467" s="92">
        <v>21.29</v>
      </c>
      <c r="K2467" s="92">
        <v>1.79</v>
      </c>
      <c r="L2467" s="92">
        <v>0.02</v>
      </c>
      <c r="M2467" s="92">
        <v>0.0</v>
      </c>
      <c r="N2467" s="92">
        <v>5.29</v>
      </c>
      <c r="O2467" s="92">
        <v>30.33</v>
      </c>
      <c r="P2467" s="92"/>
      <c r="Q2467" s="50">
        <f t="shared" si="8"/>
        <v>100</v>
      </c>
      <c r="R2467" s="51">
        <f t="shared" si="9"/>
        <v>12</v>
      </c>
      <c r="S2467" s="52">
        <f t="shared" si="10"/>
        <v>0.6277846293</v>
      </c>
      <c r="T2467" s="52">
        <f t="shared" si="11"/>
        <v>0.0002503166506</v>
      </c>
      <c r="U2467" s="52">
        <f t="shared" si="12"/>
        <v>0.4176094263</v>
      </c>
      <c r="V2467" s="52">
        <f t="shared" si="13"/>
        <v>0</v>
      </c>
      <c r="W2467" s="52">
        <f t="shared" si="14"/>
        <v>0</v>
      </c>
      <c r="X2467" s="52">
        <f t="shared" si="15"/>
        <v>0.4221505879</v>
      </c>
      <c r="Y2467" s="52">
        <f t="shared" si="16"/>
        <v>0.07457279235</v>
      </c>
      <c r="Z2467" s="52">
        <f t="shared" si="17"/>
        <v>0.08832782525</v>
      </c>
      <c r="AA2467" s="52">
        <f t="shared" si="18"/>
        <v>0.03191902909</v>
      </c>
      <c r="AB2467" s="52">
        <f t="shared" si="19"/>
        <v>1.662614607</v>
      </c>
      <c r="AC2467" s="53">
        <f t="shared" si="20"/>
        <v>4.998908532</v>
      </c>
      <c r="AD2467" s="54">
        <f t="shared" si="21"/>
        <v>1.255569259</v>
      </c>
      <c r="AE2467" s="54">
        <f t="shared" si="22"/>
        <v>0.0005006333011</v>
      </c>
      <c r="AF2467" s="54">
        <f t="shared" si="23"/>
        <v>0.6264141395</v>
      </c>
      <c r="AG2467" s="54">
        <f t="shared" si="24"/>
        <v>0</v>
      </c>
      <c r="AH2467" s="54">
        <f t="shared" si="25"/>
        <v>0</v>
      </c>
      <c r="AI2467" s="54">
        <f t="shared" si="26"/>
        <v>0.4221505879</v>
      </c>
      <c r="AJ2467" s="54">
        <f t="shared" si="27"/>
        <v>0.07457279235</v>
      </c>
      <c r="AK2467" s="54">
        <f t="shared" si="28"/>
        <v>0.08832782525</v>
      </c>
      <c r="AL2467" s="54">
        <f t="shared" si="29"/>
        <v>0.03191902909</v>
      </c>
      <c r="AM2467" s="54">
        <f t="shared" si="30"/>
        <v>2.499454266</v>
      </c>
      <c r="AN2467" s="54">
        <f t="shared" si="31"/>
        <v>-4.998908532</v>
      </c>
      <c r="AO2467" s="55">
        <f t="shared" si="32"/>
        <v>3.02071028</v>
      </c>
      <c r="AP2467" s="55">
        <f t="shared" si="33"/>
        <v>0.00120444822</v>
      </c>
      <c r="AQ2467" s="55">
        <f t="shared" si="34"/>
        <v>2.009410598</v>
      </c>
      <c r="AR2467" s="55">
        <f t="shared" si="35"/>
        <v>0</v>
      </c>
      <c r="AS2467" s="55">
        <f t="shared" si="36"/>
        <v>0</v>
      </c>
      <c r="AT2467" s="55">
        <f t="shared" si="37"/>
        <v>2.031261297</v>
      </c>
      <c r="AU2467" s="55">
        <f t="shared" si="38"/>
        <v>0.3588217837</v>
      </c>
      <c r="AV2467" s="55">
        <f t="shared" si="39"/>
        <v>0.4250068531</v>
      </c>
      <c r="AW2467" s="55">
        <f t="shared" si="40"/>
        <v>0.1535847404</v>
      </c>
      <c r="AX2467" s="55">
        <f t="shared" si="41"/>
        <v>8</v>
      </c>
      <c r="AY2467" s="55">
        <f t="shared" si="42"/>
        <v>24.05324005</v>
      </c>
      <c r="AZ2467" s="54">
        <f t="shared" ref="AZ2467:BA2467" si="17311">AO2467*2</f>
        <v>6.041420559</v>
      </c>
      <c r="BA2467" s="54">
        <f t="shared" si="17311"/>
        <v>0.002408896441</v>
      </c>
      <c r="BB2467" s="54">
        <f t="shared" ref="BB2467:BD2467" si="17312">AQ2467*(3/2)</f>
        <v>3.014115896</v>
      </c>
      <c r="BC2467" s="54">
        <f t="shared" si="17312"/>
        <v>0</v>
      </c>
      <c r="BD2467" s="54">
        <f t="shared" si="17312"/>
        <v>0</v>
      </c>
      <c r="BE2467" s="54">
        <f t="shared" ref="BE2467:BH2467" si="17313">AT2467</f>
        <v>2.031261297</v>
      </c>
      <c r="BF2467" s="54">
        <f t="shared" si="17313"/>
        <v>0.3588217837</v>
      </c>
      <c r="BG2467" s="54">
        <f t="shared" si="17313"/>
        <v>0.4250068531</v>
      </c>
      <c r="BH2467" s="54">
        <f t="shared" si="17313"/>
        <v>0.1535847404</v>
      </c>
      <c r="BI2467" s="54">
        <f t="shared" si="46"/>
        <v>12.02662003</v>
      </c>
      <c r="BJ2467" s="54">
        <f t="shared" si="47"/>
        <v>-24.05324005</v>
      </c>
      <c r="BK2467" s="56">
        <f t="shared" ref="BK2467:BN2467" si="17314">AO2467</f>
        <v>3.02071028</v>
      </c>
      <c r="BL2467" s="56">
        <f t="shared" si="17314"/>
        <v>0.00120444822</v>
      </c>
      <c r="BM2467" s="56">
        <f t="shared" si="17314"/>
        <v>2.009410598</v>
      </c>
      <c r="BN2467" s="56">
        <f t="shared" si="17314"/>
        <v>0</v>
      </c>
      <c r="BO2467" s="56">
        <f t="shared" si="49"/>
        <v>0</v>
      </c>
      <c r="BP2467" s="56">
        <f t="shared" si="50"/>
        <v>2.031261297</v>
      </c>
      <c r="BQ2467" s="56">
        <f t="shared" ref="BQ2467:BS2467" si="17315">AU2467</f>
        <v>0.3588217837</v>
      </c>
      <c r="BR2467" s="56">
        <f t="shared" si="17315"/>
        <v>0.4250068531</v>
      </c>
      <c r="BS2467" s="56">
        <f t="shared" si="17315"/>
        <v>0.1535847404</v>
      </c>
      <c r="BT2467" s="56">
        <f t="shared" si="52"/>
        <v>8</v>
      </c>
      <c r="BU2467" s="50">
        <f t="shared" ref="BU2467:BX2467" si="17316">AZ2467</f>
        <v>6.041420559</v>
      </c>
      <c r="BV2467" s="50">
        <f t="shared" si="17316"/>
        <v>0.002408896441</v>
      </c>
      <c r="BW2467" s="50">
        <f t="shared" si="17316"/>
        <v>3.014115896</v>
      </c>
      <c r="BX2467" s="50">
        <f t="shared" si="17316"/>
        <v>0</v>
      </c>
      <c r="BY2467" s="50">
        <f t="shared" si="54"/>
        <v>0</v>
      </c>
      <c r="BZ2467" s="50">
        <f t="shared" si="55"/>
        <v>2.031261297</v>
      </c>
      <c r="CA2467" s="50">
        <f t="shared" ref="CA2467:CC2467" si="17317">BF2467</f>
        <v>0.3588217837</v>
      </c>
      <c r="CB2467" s="50">
        <f t="shared" si="17317"/>
        <v>0.4250068531</v>
      </c>
      <c r="CC2467" s="50">
        <f t="shared" si="17317"/>
        <v>0.1535847404</v>
      </c>
      <c r="CD2467" s="50">
        <f t="shared" si="57"/>
        <v>12.02662003</v>
      </c>
      <c r="CE2467" s="57">
        <f t="shared" si="58"/>
        <v>37.72</v>
      </c>
      <c r="CF2467" s="57">
        <f t="shared" si="59"/>
        <v>0.02</v>
      </c>
      <c r="CG2467" s="57">
        <f t="shared" si="60"/>
        <v>21.29</v>
      </c>
      <c r="CH2467" s="57">
        <f t="shared" si="61"/>
        <v>0</v>
      </c>
      <c r="CI2467" s="58">
        <f t="shared" si="62"/>
        <v>0</v>
      </c>
      <c r="CJ2467" s="58">
        <f t="shared" si="63"/>
        <v>30.33</v>
      </c>
      <c r="CK2467" s="57">
        <f t="shared" si="64"/>
        <v>5.29</v>
      </c>
      <c r="CL2467" s="57">
        <f t="shared" si="65"/>
        <v>3.56</v>
      </c>
      <c r="CM2467" s="57">
        <f t="shared" si="66"/>
        <v>1.79</v>
      </c>
      <c r="CN2467" s="57">
        <f t="shared" si="67"/>
        <v>100</v>
      </c>
      <c r="CO2467" s="59">
        <f t="shared" si="68"/>
        <v>0.1431638356</v>
      </c>
      <c r="CP2467" s="59">
        <f t="shared" si="69"/>
        <v>0.6842316926</v>
      </c>
      <c r="CQ2467" s="59">
        <f t="shared" si="70"/>
        <v>0.1208693518</v>
      </c>
      <c r="CR2467" s="59">
        <f t="shared" si="71"/>
        <v>0.05173511995</v>
      </c>
      <c r="CS2467" s="60">
        <f t="shared" si="72"/>
        <v>14.31638356</v>
      </c>
      <c r="CT2467" s="60">
        <f t="shared" si="73"/>
        <v>5.173511995</v>
      </c>
      <c r="CU2467" s="60">
        <f t="shared" si="74"/>
        <v>80.51010444</v>
      </c>
      <c r="CV2467" s="61">
        <f t="shared" si="75"/>
        <v>0.1233170378</v>
      </c>
      <c r="CW2467" s="61">
        <f t="shared" si="76"/>
        <v>0.1239798816</v>
      </c>
      <c r="CX2467" s="62"/>
    </row>
    <row r="2468" ht="15.75" customHeight="1">
      <c r="A2468" s="17" t="s">
        <v>53</v>
      </c>
      <c r="B2468" s="87" t="s">
        <v>1856</v>
      </c>
      <c r="C2468" s="88" t="s">
        <v>2534</v>
      </c>
      <c r="D2468" s="89"/>
      <c r="E2468" s="89" t="s">
        <v>2535</v>
      </c>
      <c r="F2468" s="90">
        <v>41.0</v>
      </c>
      <c r="G2468" s="89" t="s">
        <v>2576</v>
      </c>
      <c r="H2468" s="95">
        <v>37.99</v>
      </c>
      <c r="I2468" s="92">
        <v>5.23</v>
      </c>
      <c r="J2468" s="92">
        <v>21.69</v>
      </c>
      <c r="K2468" s="92">
        <v>2.32</v>
      </c>
      <c r="L2468" s="92">
        <v>0.03</v>
      </c>
      <c r="M2468" s="92">
        <v>0.05</v>
      </c>
      <c r="N2468" s="92">
        <v>3.25</v>
      </c>
      <c r="O2468" s="92">
        <v>29.91</v>
      </c>
      <c r="P2468" s="92"/>
      <c r="Q2468" s="50">
        <f t="shared" si="8"/>
        <v>100.47</v>
      </c>
      <c r="R2468" s="51">
        <f t="shared" si="9"/>
        <v>12</v>
      </c>
      <c r="S2468" s="52">
        <f t="shared" si="10"/>
        <v>0.6322783156</v>
      </c>
      <c r="T2468" s="52">
        <f t="shared" si="11"/>
        <v>0.0003754749758</v>
      </c>
      <c r="U2468" s="52">
        <f t="shared" si="12"/>
        <v>0.4254555405</v>
      </c>
      <c r="V2468" s="52">
        <f t="shared" si="13"/>
        <v>0.0006579371565</v>
      </c>
      <c r="W2468" s="52">
        <f t="shared" si="14"/>
        <v>0</v>
      </c>
      <c r="X2468" s="52">
        <f t="shared" si="15"/>
        <v>0.4163047835</v>
      </c>
      <c r="Y2468" s="52">
        <f t="shared" si="16"/>
        <v>0.04581504256</v>
      </c>
      <c r="Z2468" s="52">
        <f t="shared" si="17"/>
        <v>0.1297625073</v>
      </c>
      <c r="AA2468" s="52">
        <f t="shared" si="18"/>
        <v>0.0413699148</v>
      </c>
      <c r="AB2468" s="52">
        <f t="shared" si="19"/>
        <v>1.692019516</v>
      </c>
      <c r="AC2468" s="53">
        <f t="shared" si="20"/>
        <v>5.075460092</v>
      </c>
      <c r="AD2468" s="54">
        <f t="shared" si="21"/>
        <v>1.264556631</v>
      </c>
      <c r="AE2468" s="54">
        <f t="shared" si="22"/>
        <v>0.0007509499517</v>
      </c>
      <c r="AF2468" s="54">
        <f t="shared" si="23"/>
        <v>0.6381833107</v>
      </c>
      <c r="AG2468" s="54">
        <f t="shared" si="24"/>
        <v>0.0009869057347</v>
      </c>
      <c r="AH2468" s="54">
        <f t="shared" si="25"/>
        <v>0</v>
      </c>
      <c r="AI2468" s="54">
        <f t="shared" si="26"/>
        <v>0.4163047835</v>
      </c>
      <c r="AJ2468" s="54">
        <f t="shared" si="27"/>
        <v>0.04581504256</v>
      </c>
      <c r="AK2468" s="54">
        <f t="shared" si="28"/>
        <v>0.1297625073</v>
      </c>
      <c r="AL2468" s="54">
        <f t="shared" si="29"/>
        <v>0.0413699148</v>
      </c>
      <c r="AM2468" s="54">
        <f t="shared" si="30"/>
        <v>2.537730046</v>
      </c>
      <c r="AN2468" s="54">
        <f t="shared" si="31"/>
        <v>-5.075460092</v>
      </c>
      <c r="AO2468" s="55">
        <f t="shared" si="32"/>
        <v>2.9894611</v>
      </c>
      <c r="AP2468" s="55">
        <f t="shared" si="33"/>
        <v>0.001775274917</v>
      </c>
      <c r="AQ2468" s="55">
        <f t="shared" si="34"/>
        <v>2.011586918</v>
      </c>
      <c r="AR2468" s="55">
        <f t="shared" si="35"/>
        <v>0.003110778097</v>
      </c>
      <c r="AS2468" s="55">
        <f t="shared" si="36"/>
        <v>0</v>
      </c>
      <c r="AT2468" s="55">
        <f t="shared" si="37"/>
        <v>1.968321426</v>
      </c>
      <c r="AU2468" s="55">
        <f t="shared" si="38"/>
        <v>0.216617088</v>
      </c>
      <c r="AV2468" s="55">
        <f t="shared" si="39"/>
        <v>0.6135272368</v>
      </c>
      <c r="AW2468" s="55">
        <f t="shared" si="40"/>
        <v>0.1956001779</v>
      </c>
      <c r="AX2468" s="55">
        <f t="shared" si="41"/>
        <v>8</v>
      </c>
      <c r="AY2468" s="55">
        <f t="shared" si="42"/>
        <v>23.99717045</v>
      </c>
      <c r="AZ2468" s="54">
        <f t="shared" ref="AZ2468:BA2468" si="17318">AO2468*2</f>
        <v>5.9789222</v>
      </c>
      <c r="BA2468" s="54">
        <f t="shared" si="17318"/>
        <v>0.003550549834</v>
      </c>
      <c r="BB2468" s="54">
        <f t="shared" ref="BB2468:BD2468" si="17319">AQ2468*(3/2)</f>
        <v>3.017380377</v>
      </c>
      <c r="BC2468" s="54">
        <f t="shared" si="17319"/>
        <v>0.004666167146</v>
      </c>
      <c r="BD2468" s="54">
        <f t="shared" si="17319"/>
        <v>0</v>
      </c>
      <c r="BE2468" s="54">
        <f t="shared" ref="BE2468:BH2468" si="17320">AT2468</f>
        <v>1.968321426</v>
      </c>
      <c r="BF2468" s="54">
        <f t="shared" si="17320"/>
        <v>0.216617088</v>
      </c>
      <c r="BG2468" s="54">
        <f t="shared" si="17320"/>
        <v>0.6135272368</v>
      </c>
      <c r="BH2468" s="54">
        <f t="shared" si="17320"/>
        <v>0.1956001779</v>
      </c>
      <c r="BI2468" s="54">
        <f t="shared" si="46"/>
        <v>11.99858522</v>
      </c>
      <c r="BJ2468" s="54">
        <f t="shared" si="47"/>
        <v>-23.99717045</v>
      </c>
      <c r="BK2468" s="56">
        <f t="shared" ref="BK2468:BN2468" si="17321">AO2468</f>
        <v>2.9894611</v>
      </c>
      <c r="BL2468" s="56">
        <f t="shared" si="17321"/>
        <v>0.001775274917</v>
      </c>
      <c r="BM2468" s="56">
        <f t="shared" si="17321"/>
        <v>2.011586918</v>
      </c>
      <c r="BN2468" s="56">
        <f t="shared" si="17321"/>
        <v>0.003110778097</v>
      </c>
      <c r="BO2468" s="56">
        <f t="shared" si="49"/>
        <v>0.002829554154</v>
      </c>
      <c r="BP2468" s="56">
        <f t="shared" si="50"/>
        <v>1.965491872</v>
      </c>
      <c r="BQ2468" s="56">
        <f t="shared" ref="BQ2468:BS2468" si="17322">AU2468</f>
        <v>0.216617088</v>
      </c>
      <c r="BR2468" s="56">
        <f t="shared" si="17322"/>
        <v>0.6135272368</v>
      </c>
      <c r="BS2468" s="56">
        <f t="shared" si="17322"/>
        <v>0.1956001779</v>
      </c>
      <c r="BT2468" s="56">
        <f t="shared" si="52"/>
        <v>8</v>
      </c>
      <c r="BU2468" s="50">
        <f t="shared" ref="BU2468:BX2468" si="17323">AZ2468</f>
        <v>5.9789222</v>
      </c>
      <c r="BV2468" s="50">
        <f t="shared" si="17323"/>
        <v>0.003550549834</v>
      </c>
      <c r="BW2468" s="50">
        <f t="shared" si="17323"/>
        <v>3.017380377</v>
      </c>
      <c r="BX2468" s="50">
        <f t="shared" si="17323"/>
        <v>0.004666167146</v>
      </c>
      <c r="BY2468" s="50">
        <f t="shared" si="54"/>
        <v>0.004244331231</v>
      </c>
      <c r="BZ2468" s="50">
        <f t="shared" si="55"/>
        <v>1.965491872</v>
      </c>
      <c r="CA2468" s="50">
        <f t="shared" ref="CA2468:CC2468" si="17324">BF2468</f>
        <v>0.216617088</v>
      </c>
      <c r="CB2468" s="50">
        <f t="shared" si="17324"/>
        <v>0.6135272368</v>
      </c>
      <c r="CC2468" s="50">
        <f t="shared" si="17324"/>
        <v>0.1956001779</v>
      </c>
      <c r="CD2468" s="50">
        <f t="shared" si="57"/>
        <v>12</v>
      </c>
      <c r="CE2468" s="57">
        <f t="shared" si="58"/>
        <v>37.99</v>
      </c>
      <c r="CF2468" s="57">
        <f t="shared" si="59"/>
        <v>0.03</v>
      </c>
      <c r="CG2468" s="57">
        <f t="shared" si="60"/>
        <v>21.69</v>
      </c>
      <c r="CH2468" s="57">
        <f t="shared" si="61"/>
        <v>0.05</v>
      </c>
      <c r="CI2468" s="58">
        <f t="shared" si="62"/>
        <v>0.04778450589</v>
      </c>
      <c r="CJ2468" s="58">
        <f t="shared" si="63"/>
        <v>29.86700298</v>
      </c>
      <c r="CK2468" s="57">
        <f t="shared" si="64"/>
        <v>3.25</v>
      </c>
      <c r="CL2468" s="57">
        <f t="shared" si="65"/>
        <v>5.23</v>
      </c>
      <c r="CM2468" s="57">
        <f t="shared" si="66"/>
        <v>2.32</v>
      </c>
      <c r="CN2468" s="57">
        <f t="shared" si="67"/>
        <v>100.4747875</v>
      </c>
      <c r="CO2468" s="59">
        <f t="shared" si="68"/>
        <v>0.2051082428</v>
      </c>
      <c r="CP2468" s="59">
        <f t="shared" si="69"/>
        <v>0.6570834351</v>
      </c>
      <c r="CQ2468" s="59">
        <f t="shared" si="70"/>
        <v>0.07241724184</v>
      </c>
      <c r="CR2468" s="59">
        <f t="shared" si="71"/>
        <v>0.06539108026</v>
      </c>
      <c r="CS2468" s="60">
        <f t="shared" si="72"/>
        <v>20.51082428</v>
      </c>
      <c r="CT2468" s="60">
        <f t="shared" si="73"/>
        <v>6.539108026</v>
      </c>
      <c r="CU2468" s="60">
        <f t="shared" si="74"/>
        <v>72.95006769</v>
      </c>
      <c r="CV2468" s="61">
        <f t="shared" si="75"/>
        <v>0.1679452017</v>
      </c>
      <c r="CW2468" s="61">
        <f t="shared" si="76"/>
        <v>0.1776237383</v>
      </c>
      <c r="CX2468" s="62"/>
    </row>
    <row r="2469" ht="15.75" customHeight="1">
      <c r="A2469" s="17" t="s">
        <v>53</v>
      </c>
      <c r="B2469" s="87" t="s">
        <v>1856</v>
      </c>
      <c r="C2469" s="88" t="s">
        <v>2534</v>
      </c>
      <c r="D2469" s="89"/>
      <c r="E2469" s="89" t="s">
        <v>2535</v>
      </c>
      <c r="F2469" s="90">
        <v>42.0</v>
      </c>
      <c r="G2469" s="89" t="s">
        <v>2577</v>
      </c>
      <c r="H2469" s="95">
        <v>38.52</v>
      </c>
      <c r="I2469" s="92">
        <v>7.1</v>
      </c>
      <c r="J2469" s="92">
        <v>21.51</v>
      </c>
      <c r="K2469" s="92">
        <v>1.44</v>
      </c>
      <c r="L2469" s="92">
        <v>0.0</v>
      </c>
      <c r="M2469" s="92">
        <v>0.12</v>
      </c>
      <c r="N2469" s="92">
        <v>1.39</v>
      </c>
      <c r="O2469" s="92">
        <v>30.07</v>
      </c>
      <c r="P2469" s="92"/>
      <c r="Q2469" s="50">
        <f t="shared" si="8"/>
        <v>100.15</v>
      </c>
      <c r="R2469" s="51">
        <f t="shared" si="9"/>
        <v>12</v>
      </c>
      <c r="S2469" s="52">
        <f t="shared" si="10"/>
        <v>0.6410992555</v>
      </c>
      <c r="T2469" s="52">
        <f t="shared" si="11"/>
        <v>0</v>
      </c>
      <c r="U2469" s="52">
        <f t="shared" si="12"/>
        <v>0.4219247891</v>
      </c>
      <c r="V2469" s="52">
        <f t="shared" si="13"/>
        <v>0.001579049176</v>
      </c>
      <c r="W2469" s="52">
        <f t="shared" si="14"/>
        <v>0</v>
      </c>
      <c r="X2469" s="52">
        <f t="shared" si="15"/>
        <v>0.4185317566</v>
      </c>
      <c r="Y2469" s="52">
        <f t="shared" si="16"/>
        <v>0.01959474128</v>
      </c>
      <c r="Z2469" s="52">
        <f t="shared" si="17"/>
        <v>0.1761594268</v>
      </c>
      <c r="AA2469" s="52">
        <f t="shared" si="18"/>
        <v>0.02567787815</v>
      </c>
      <c r="AB2469" s="52">
        <f t="shared" si="19"/>
        <v>1.704566897</v>
      </c>
      <c r="AC2469" s="53">
        <f t="shared" si="20"/>
        <v>5.114836143</v>
      </c>
      <c r="AD2469" s="54">
        <f t="shared" si="21"/>
        <v>1.282198511</v>
      </c>
      <c r="AE2469" s="54">
        <f t="shared" si="22"/>
        <v>0</v>
      </c>
      <c r="AF2469" s="54">
        <f t="shared" si="23"/>
        <v>0.6328871837</v>
      </c>
      <c r="AG2469" s="54">
        <f t="shared" si="24"/>
        <v>0.002368573763</v>
      </c>
      <c r="AH2469" s="54">
        <f t="shared" si="25"/>
        <v>0</v>
      </c>
      <c r="AI2469" s="54">
        <f t="shared" si="26"/>
        <v>0.4185317566</v>
      </c>
      <c r="AJ2469" s="54">
        <f t="shared" si="27"/>
        <v>0.01959474128</v>
      </c>
      <c r="AK2469" s="54">
        <f t="shared" si="28"/>
        <v>0.1761594268</v>
      </c>
      <c r="AL2469" s="54">
        <f t="shared" si="29"/>
        <v>0.02567787815</v>
      </c>
      <c r="AM2469" s="54">
        <f t="shared" si="30"/>
        <v>2.557418071</v>
      </c>
      <c r="AN2469" s="54">
        <f t="shared" si="31"/>
        <v>-5.114836143</v>
      </c>
      <c r="AO2469" s="55">
        <f t="shared" si="32"/>
        <v>3.008854657</v>
      </c>
      <c r="AP2469" s="55">
        <f t="shared" si="33"/>
        <v>0</v>
      </c>
      <c r="AQ2469" s="55">
        <f t="shared" si="34"/>
        <v>1.980208767</v>
      </c>
      <c r="AR2469" s="55">
        <f t="shared" si="35"/>
        <v>0.007410910906</v>
      </c>
      <c r="AS2469" s="55">
        <f t="shared" si="36"/>
        <v>0</v>
      </c>
      <c r="AT2469" s="55">
        <f t="shared" si="37"/>
        <v>1.964284335</v>
      </c>
      <c r="AU2469" s="55">
        <f t="shared" si="38"/>
        <v>0.09196349556</v>
      </c>
      <c r="AV2469" s="55">
        <f t="shared" si="39"/>
        <v>0.8267645094</v>
      </c>
      <c r="AW2469" s="55">
        <f t="shared" si="40"/>
        <v>0.1205133255</v>
      </c>
      <c r="AX2469" s="55">
        <f t="shared" si="41"/>
        <v>8</v>
      </c>
      <c r="AY2469" s="55">
        <f t="shared" si="42"/>
        <v>24.00532899</v>
      </c>
      <c r="AZ2469" s="54">
        <f t="shared" ref="AZ2469:BA2469" si="17325">AO2469*2</f>
        <v>6.017709313</v>
      </c>
      <c r="BA2469" s="54">
        <f t="shared" si="17325"/>
        <v>0</v>
      </c>
      <c r="BB2469" s="54">
        <f t="shared" ref="BB2469:BD2469" si="17326">AQ2469*(3/2)</f>
        <v>2.970313151</v>
      </c>
      <c r="BC2469" s="54">
        <f t="shared" si="17326"/>
        <v>0.01111636636</v>
      </c>
      <c r="BD2469" s="54">
        <f t="shared" si="17326"/>
        <v>0</v>
      </c>
      <c r="BE2469" s="54">
        <f t="shared" ref="BE2469:BH2469" si="17327">AT2469</f>
        <v>1.964284335</v>
      </c>
      <c r="BF2469" s="54">
        <f t="shared" si="17327"/>
        <v>0.09196349556</v>
      </c>
      <c r="BG2469" s="54">
        <f t="shared" si="17327"/>
        <v>0.8267645094</v>
      </c>
      <c r="BH2469" s="54">
        <f t="shared" si="17327"/>
        <v>0.1205133255</v>
      </c>
      <c r="BI2469" s="54">
        <f t="shared" si="46"/>
        <v>12.0026645</v>
      </c>
      <c r="BJ2469" s="54">
        <f t="shared" si="47"/>
        <v>-24.00532899</v>
      </c>
      <c r="BK2469" s="56">
        <f t="shared" ref="BK2469:BN2469" si="17328">AO2469</f>
        <v>3.008854657</v>
      </c>
      <c r="BL2469" s="56">
        <f t="shared" si="17328"/>
        <v>0</v>
      </c>
      <c r="BM2469" s="56">
        <f t="shared" si="17328"/>
        <v>1.980208767</v>
      </c>
      <c r="BN2469" s="56">
        <f t="shared" si="17328"/>
        <v>0.007410910906</v>
      </c>
      <c r="BO2469" s="56">
        <f t="shared" si="49"/>
        <v>0</v>
      </c>
      <c r="BP2469" s="56">
        <f t="shared" si="50"/>
        <v>1.964284335</v>
      </c>
      <c r="BQ2469" s="56">
        <f t="shared" ref="BQ2469:BS2469" si="17329">AU2469</f>
        <v>0.09196349556</v>
      </c>
      <c r="BR2469" s="56">
        <f t="shared" si="17329"/>
        <v>0.8267645094</v>
      </c>
      <c r="BS2469" s="56">
        <f t="shared" si="17329"/>
        <v>0.1205133255</v>
      </c>
      <c r="BT2469" s="56">
        <f t="shared" si="52"/>
        <v>8</v>
      </c>
      <c r="BU2469" s="50">
        <f t="shared" ref="BU2469:BX2469" si="17330">AZ2469</f>
        <v>6.017709313</v>
      </c>
      <c r="BV2469" s="50">
        <f t="shared" si="17330"/>
        <v>0</v>
      </c>
      <c r="BW2469" s="50">
        <f t="shared" si="17330"/>
        <v>2.970313151</v>
      </c>
      <c r="BX2469" s="50">
        <f t="shared" si="17330"/>
        <v>0.01111636636</v>
      </c>
      <c r="BY2469" s="50">
        <f t="shared" si="54"/>
        <v>0</v>
      </c>
      <c r="BZ2469" s="50">
        <f t="shared" si="55"/>
        <v>1.964284335</v>
      </c>
      <c r="CA2469" s="50">
        <f t="shared" ref="CA2469:CC2469" si="17331">BF2469</f>
        <v>0.09196349556</v>
      </c>
      <c r="CB2469" s="50">
        <f t="shared" si="17331"/>
        <v>0.8267645094</v>
      </c>
      <c r="CC2469" s="50">
        <f t="shared" si="17331"/>
        <v>0.1205133255</v>
      </c>
      <c r="CD2469" s="50">
        <f t="shared" si="57"/>
        <v>12.0026645</v>
      </c>
      <c r="CE2469" s="57">
        <f t="shared" si="58"/>
        <v>38.52</v>
      </c>
      <c r="CF2469" s="57">
        <f t="shared" si="59"/>
        <v>0</v>
      </c>
      <c r="CG2469" s="57">
        <f t="shared" si="60"/>
        <v>21.51</v>
      </c>
      <c r="CH2469" s="57">
        <f t="shared" si="61"/>
        <v>0.12</v>
      </c>
      <c r="CI2469" s="58">
        <f t="shared" si="62"/>
        <v>0</v>
      </c>
      <c r="CJ2469" s="58">
        <f t="shared" si="63"/>
        <v>30.07</v>
      </c>
      <c r="CK2469" s="57">
        <f t="shared" si="64"/>
        <v>1.39</v>
      </c>
      <c r="CL2469" s="57">
        <f t="shared" si="65"/>
        <v>7.1</v>
      </c>
      <c r="CM2469" s="57">
        <f t="shared" si="66"/>
        <v>1.44</v>
      </c>
      <c r="CN2469" s="57">
        <f t="shared" si="67"/>
        <v>100.15</v>
      </c>
      <c r="CO2469" s="59">
        <f t="shared" si="68"/>
        <v>0.2752646728</v>
      </c>
      <c r="CP2469" s="59">
        <f t="shared" si="69"/>
        <v>0.6539928583</v>
      </c>
      <c r="CQ2469" s="59">
        <f t="shared" si="70"/>
        <v>0.03061851497</v>
      </c>
      <c r="CR2469" s="59">
        <f t="shared" si="71"/>
        <v>0.04012395395</v>
      </c>
      <c r="CS2469" s="60">
        <f t="shared" si="72"/>
        <v>27.52646728</v>
      </c>
      <c r="CT2469" s="60">
        <f t="shared" si="73"/>
        <v>4.012395395</v>
      </c>
      <c r="CU2469" s="60">
        <f t="shared" si="74"/>
        <v>68.46113733</v>
      </c>
      <c r="CV2469" s="61">
        <f t="shared" si="75"/>
        <v>0.1777562903</v>
      </c>
      <c r="CW2469" s="61">
        <f t="shared" si="76"/>
        <v>0.2383792066</v>
      </c>
      <c r="CX2469" s="62"/>
    </row>
    <row r="2470" ht="15.75" customHeight="1">
      <c r="A2470" s="17" t="s">
        <v>53</v>
      </c>
      <c r="B2470" s="87" t="s">
        <v>1856</v>
      </c>
      <c r="C2470" s="88" t="s">
        <v>2534</v>
      </c>
      <c r="D2470" s="89"/>
      <c r="E2470" s="89" t="s">
        <v>2535</v>
      </c>
      <c r="F2470" s="90">
        <v>43.0</v>
      </c>
      <c r="G2470" s="89" t="s">
        <v>2578</v>
      </c>
      <c r="H2470" s="95">
        <v>38.27</v>
      </c>
      <c r="I2470" s="92">
        <v>6.83</v>
      </c>
      <c r="J2470" s="92">
        <v>21.94</v>
      </c>
      <c r="K2470" s="92">
        <v>0.76</v>
      </c>
      <c r="L2470" s="92">
        <v>0.0</v>
      </c>
      <c r="M2470" s="92">
        <v>0.0</v>
      </c>
      <c r="N2470" s="92">
        <v>0.38</v>
      </c>
      <c r="O2470" s="92">
        <v>32.51</v>
      </c>
      <c r="P2470" s="92"/>
      <c r="Q2470" s="50">
        <f t="shared" si="8"/>
        <v>100.69</v>
      </c>
      <c r="R2470" s="51">
        <f t="shared" si="9"/>
        <v>12</v>
      </c>
      <c r="S2470" s="52">
        <f t="shared" si="10"/>
        <v>0.6369384348</v>
      </c>
      <c r="T2470" s="52">
        <f t="shared" si="11"/>
        <v>0</v>
      </c>
      <c r="U2470" s="52">
        <f t="shared" si="12"/>
        <v>0.4303593618</v>
      </c>
      <c r="V2470" s="52">
        <f t="shared" si="13"/>
        <v>0</v>
      </c>
      <c r="W2470" s="52">
        <f t="shared" si="14"/>
        <v>0</v>
      </c>
      <c r="X2470" s="52">
        <f t="shared" si="15"/>
        <v>0.4524930964</v>
      </c>
      <c r="Y2470" s="52">
        <f t="shared" si="16"/>
        <v>0.005356835745</v>
      </c>
      <c r="Z2470" s="52">
        <f t="shared" si="17"/>
        <v>0.1694604063</v>
      </c>
      <c r="AA2470" s="52">
        <f t="shared" si="18"/>
        <v>0.01355221347</v>
      </c>
      <c r="AB2470" s="52">
        <f t="shared" si="19"/>
        <v>1.708160349</v>
      </c>
      <c r="AC2470" s="53">
        <f t="shared" si="20"/>
        <v>5.120556929</v>
      </c>
      <c r="AD2470" s="54">
        <f t="shared" si="21"/>
        <v>1.27387687</v>
      </c>
      <c r="AE2470" s="54">
        <f t="shared" si="22"/>
        <v>0</v>
      </c>
      <c r="AF2470" s="54">
        <f t="shared" si="23"/>
        <v>0.6455390428</v>
      </c>
      <c r="AG2470" s="54">
        <f t="shared" si="24"/>
        <v>0</v>
      </c>
      <c r="AH2470" s="54">
        <f t="shared" si="25"/>
        <v>0</v>
      </c>
      <c r="AI2470" s="54">
        <f t="shared" si="26"/>
        <v>0.4524930964</v>
      </c>
      <c r="AJ2470" s="54">
        <f t="shared" si="27"/>
        <v>0.005356835745</v>
      </c>
      <c r="AK2470" s="54">
        <f t="shared" si="28"/>
        <v>0.1694604063</v>
      </c>
      <c r="AL2470" s="54">
        <f t="shared" si="29"/>
        <v>0.01355221347</v>
      </c>
      <c r="AM2470" s="54">
        <f t="shared" si="30"/>
        <v>2.560278464</v>
      </c>
      <c r="AN2470" s="54">
        <f t="shared" si="31"/>
        <v>-5.120556929</v>
      </c>
      <c r="AO2470" s="55">
        <f t="shared" si="32"/>
        <v>2.983038146</v>
      </c>
      <c r="AP2470" s="55">
        <f t="shared" si="33"/>
        <v>0</v>
      </c>
      <c r="AQ2470" s="55">
        <f t="shared" si="34"/>
        <v>2.015545495</v>
      </c>
      <c r="AR2470" s="55">
        <f t="shared" si="35"/>
        <v>0</v>
      </c>
      <c r="AS2470" s="55">
        <f t="shared" si="36"/>
        <v>0</v>
      </c>
      <c r="AT2470" s="55">
        <f t="shared" si="37"/>
        <v>2.119206651</v>
      </c>
      <c r="AU2470" s="55">
        <f t="shared" si="38"/>
        <v>0.02508821025</v>
      </c>
      <c r="AV2470" s="55">
        <f t="shared" si="39"/>
        <v>0.7936510478</v>
      </c>
      <c r="AW2470" s="55">
        <f t="shared" si="40"/>
        <v>0.06347045103</v>
      </c>
      <c r="AX2470" s="55">
        <f t="shared" si="41"/>
        <v>8</v>
      </c>
      <c r="AY2470" s="55">
        <f t="shared" si="42"/>
        <v>23.98162179</v>
      </c>
      <c r="AZ2470" s="54">
        <f t="shared" ref="AZ2470:BA2470" si="17332">AO2470*2</f>
        <v>5.966076291</v>
      </c>
      <c r="BA2470" s="54">
        <f t="shared" si="17332"/>
        <v>0</v>
      </c>
      <c r="BB2470" s="54">
        <f t="shared" ref="BB2470:BD2470" si="17333">AQ2470*(3/2)</f>
        <v>3.023318242</v>
      </c>
      <c r="BC2470" s="54">
        <f t="shared" si="17333"/>
        <v>0</v>
      </c>
      <c r="BD2470" s="54">
        <f t="shared" si="17333"/>
        <v>0</v>
      </c>
      <c r="BE2470" s="54">
        <f t="shared" ref="BE2470:BH2470" si="17334">AT2470</f>
        <v>2.119206651</v>
      </c>
      <c r="BF2470" s="54">
        <f t="shared" si="17334"/>
        <v>0.02508821025</v>
      </c>
      <c r="BG2470" s="54">
        <f t="shared" si="17334"/>
        <v>0.7936510478</v>
      </c>
      <c r="BH2470" s="54">
        <f t="shared" si="17334"/>
        <v>0.06347045103</v>
      </c>
      <c r="BI2470" s="54">
        <f t="shared" si="46"/>
        <v>11.99081089</v>
      </c>
      <c r="BJ2470" s="54">
        <f t="shared" si="47"/>
        <v>-23.98162179</v>
      </c>
      <c r="BK2470" s="56">
        <f t="shared" ref="BK2470:BN2470" si="17335">AO2470</f>
        <v>2.983038146</v>
      </c>
      <c r="BL2470" s="56">
        <f t="shared" si="17335"/>
        <v>0</v>
      </c>
      <c r="BM2470" s="56">
        <f t="shared" si="17335"/>
        <v>2.015545495</v>
      </c>
      <c r="BN2470" s="56">
        <f t="shared" si="17335"/>
        <v>0</v>
      </c>
      <c r="BO2470" s="56">
        <f t="shared" si="49"/>
        <v>0.01837821409</v>
      </c>
      <c r="BP2470" s="56">
        <f t="shared" si="50"/>
        <v>2.100828437</v>
      </c>
      <c r="BQ2470" s="56">
        <f t="shared" ref="BQ2470:BS2470" si="17336">AU2470</f>
        <v>0.02508821025</v>
      </c>
      <c r="BR2470" s="56">
        <f t="shared" si="17336"/>
        <v>0.7936510478</v>
      </c>
      <c r="BS2470" s="56">
        <f t="shared" si="17336"/>
        <v>0.06347045103</v>
      </c>
      <c r="BT2470" s="56">
        <f t="shared" si="52"/>
        <v>8</v>
      </c>
      <c r="BU2470" s="50">
        <f t="shared" ref="BU2470:BX2470" si="17337">AZ2470</f>
        <v>5.966076291</v>
      </c>
      <c r="BV2470" s="50">
        <f t="shared" si="17337"/>
        <v>0</v>
      </c>
      <c r="BW2470" s="50">
        <f t="shared" si="17337"/>
        <v>3.023318242</v>
      </c>
      <c r="BX2470" s="50">
        <f t="shared" si="17337"/>
        <v>0</v>
      </c>
      <c r="BY2470" s="50">
        <f t="shared" si="54"/>
        <v>0.02756732113</v>
      </c>
      <c r="BZ2470" s="50">
        <f t="shared" si="55"/>
        <v>2.100828437</v>
      </c>
      <c r="CA2470" s="50">
        <f t="shared" ref="CA2470:CC2470" si="17338">BF2470</f>
        <v>0.02508821025</v>
      </c>
      <c r="CB2470" s="50">
        <f t="shared" si="17338"/>
        <v>0.7936510478</v>
      </c>
      <c r="CC2470" s="50">
        <f t="shared" si="17338"/>
        <v>0.06347045103</v>
      </c>
      <c r="CD2470" s="50">
        <f t="shared" si="57"/>
        <v>12</v>
      </c>
      <c r="CE2470" s="57">
        <f t="shared" si="58"/>
        <v>38.27</v>
      </c>
      <c r="CF2470" s="57">
        <f t="shared" si="59"/>
        <v>0</v>
      </c>
      <c r="CG2470" s="57">
        <f t="shared" si="60"/>
        <v>21.94</v>
      </c>
      <c r="CH2470" s="57">
        <f t="shared" si="61"/>
        <v>0</v>
      </c>
      <c r="CI2470" s="58">
        <f t="shared" si="62"/>
        <v>0.3133254442</v>
      </c>
      <c r="CJ2470" s="58">
        <f t="shared" si="63"/>
        <v>32.22806632</v>
      </c>
      <c r="CK2470" s="57">
        <f t="shared" si="64"/>
        <v>0.38</v>
      </c>
      <c r="CL2470" s="57">
        <f t="shared" si="65"/>
        <v>6.83</v>
      </c>
      <c r="CM2470" s="57">
        <f t="shared" si="66"/>
        <v>0.76</v>
      </c>
      <c r="CN2470" s="57">
        <f t="shared" si="67"/>
        <v>100.7213918</v>
      </c>
      <c r="CO2470" s="59">
        <f t="shared" si="68"/>
        <v>0.2660546091</v>
      </c>
      <c r="CP2470" s="59">
        <f t="shared" si="69"/>
        <v>0.704257986</v>
      </c>
      <c r="CQ2470" s="59">
        <f t="shared" si="70"/>
        <v>0.00841028811</v>
      </c>
      <c r="CR2470" s="59">
        <f t="shared" si="71"/>
        <v>0.02127711679</v>
      </c>
      <c r="CS2470" s="60">
        <f t="shared" si="72"/>
        <v>26.60546091</v>
      </c>
      <c r="CT2470" s="60">
        <f t="shared" si="73"/>
        <v>2.127711679</v>
      </c>
      <c r="CU2470" s="60">
        <f t="shared" si="74"/>
        <v>71.26682741</v>
      </c>
      <c r="CV2470" s="61">
        <f t="shared" si="75"/>
        <v>0.1543044214</v>
      </c>
      <c r="CW2470" s="61">
        <f t="shared" si="76"/>
        <v>0.2304032915</v>
      </c>
      <c r="CX2470" s="62"/>
    </row>
    <row r="2471" ht="15.75" customHeight="1">
      <c r="A2471" s="17" t="s">
        <v>53</v>
      </c>
      <c r="B2471" s="87" t="s">
        <v>1856</v>
      </c>
      <c r="C2471" s="88" t="s">
        <v>2534</v>
      </c>
      <c r="D2471" s="89"/>
      <c r="E2471" s="89" t="s">
        <v>2535</v>
      </c>
      <c r="F2471" s="90">
        <v>44.0</v>
      </c>
      <c r="G2471" s="89" t="s">
        <v>2579</v>
      </c>
      <c r="H2471" s="95">
        <v>37.75</v>
      </c>
      <c r="I2471" s="92">
        <v>4.93</v>
      </c>
      <c r="J2471" s="92">
        <v>21.48</v>
      </c>
      <c r="K2471" s="92">
        <v>1.81</v>
      </c>
      <c r="L2471" s="92">
        <v>0.03</v>
      </c>
      <c r="M2471" s="92">
        <v>0.12</v>
      </c>
      <c r="N2471" s="92">
        <v>1.39</v>
      </c>
      <c r="O2471" s="92">
        <v>32.65</v>
      </c>
      <c r="P2471" s="92"/>
      <c r="Q2471" s="50">
        <f t="shared" si="8"/>
        <v>100.16</v>
      </c>
      <c r="R2471" s="51">
        <f t="shared" si="9"/>
        <v>12</v>
      </c>
      <c r="S2471" s="52">
        <f t="shared" si="10"/>
        <v>0.6282839277</v>
      </c>
      <c r="T2471" s="52">
        <f t="shared" si="11"/>
        <v>0.0003754749758</v>
      </c>
      <c r="U2471" s="52">
        <f t="shared" si="12"/>
        <v>0.4213363305</v>
      </c>
      <c r="V2471" s="52">
        <f t="shared" si="13"/>
        <v>0.001579049176</v>
      </c>
      <c r="W2471" s="52">
        <f t="shared" si="14"/>
        <v>0</v>
      </c>
      <c r="X2471" s="52">
        <f t="shared" si="15"/>
        <v>0.4544416978</v>
      </c>
      <c r="Y2471" s="52">
        <f t="shared" si="16"/>
        <v>0.01959474128</v>
      </c>
      <c r="Z2471" s="52">
        <f t="shared" si="17"/>
        <v>0.1223191513</v>
      </c>
      <c r="AA2471" s="52">
        <f t="shared" si="18"/>
        <v>0.03227566629</v>
      </c>
      <c r="AB2471" s="52">
        <f t="shared" si="19"/>
        <v>1.680206039</v>
      </c>
      <c r="AC2471" s="53">
        <f t="shared" si="20"/>
        <v>5.040646263</v>
      </c>
      <c r="AD2471" s="54">
        <f t="shared" si="21"/>
        <v>1.256567855</v>
      </c>
      <c r="AE2471" s="54">
        <f t="shared" si="22"/>
        <v>0.0007509499517</v>
      </c>
      <c r="AF2471" s="54">
        <f t="shared" si="23"/>
        <v>0.6320044958</v>
      </c>
      <c r="AG2471" s="54">
        <f t="shared" si="24"/>
        <v>0.002368573763</v>
      </c>
      <c r="AH2471" s="54">
        <f t="shared" si="25"/>
        <v>0</v>
      </c>
      <c r="AI2471" s="54">
        <f t="shared" si="26"/>
        <v>0.4544416978</v>
      </c>
      <c r="AJ2471" s="54">
        <f t="shared" si="27"/>
        <v>0.01959474128</v>
      </c>
      <c r="AK2471" s="54">
        <f t="shared" si="28"/>
        <v>0.1223191513</v>
      </c>
      <c r="AL2471" s="54">
        <f t="shared" si="29"/>
        <v>0.03227566629</v>
      </c>
      <c r="AM2471" s="54">
        <f t="shared" si="30"/>
        <v>2.520323132</v>
      </c>
      <c r="AN2471" s="54">
        <f t="shared" si="31"/>
        <v>-5.040646263</v>
      </c>
      <c r="AO2471" s="55">
        <f t="shared" si="32"/>
        <v>2.991461348</v>
      </c>
      <c r="AP2471" s="55">
        <f t="shared" si="33"/>
        <v>0.001787756821</v>
      </c>
      <c r="AQ2471" s="55">
        <f t="shared" si="34"/>
        <v>2.006117444</v>
      </c>
      <c r="AR2471" s="55">
        <f t="shared" si="35"/>
        <v>0.007518359719</v>
      </c>
      <c r="AS2471" s="55">
        <f t="shared" si="36"/>
        <v>0</v>
      </c>
      <c r="AT2471" s="55">
        <f t="shared" si="37"/>
        <v>2.163742719</v>
      </c>
      <c r="AU2471" s="55">
        <f t="shared" si="38"/>
        <v>0.09329684966</v>
      </c>
      <c r="AV2471" s="55">
        <f t="shared" si="39"/>
        <v>0.5824007219</v>
      </c>
      <c r="AW2471" s="55">
        <f t="shared" si="40"/>
        <v>0.153674802</v>
      </c>
      <c r="AX2471" s="55">
        <f t="shared" si="41"/>
        <v>8</v>
      </c>
      <c r="AY2471" s="55">
        <f t="shared" si="42"/>
        <v>24.00013401</v>
      </c>
      <c r="AZ2471" s="54">
        <f t="shared" ref="AZ2471:BA2471" si="17339">AO2471*2</f>
        <v>5.982922695</v>
      </c>
      <c r="BA2471" s="54">
        <f t="shared" si="17339"/>
        <v>0.003575513642</v>
      </c>
      <c r="BB2471" s="54">
        <f t="shared" ref="BB2471:BD2471" si="17340">AQ2471*(3/2)</f>
        <v>3.009176166</v>
      </c>
      <c r="BC2471" s="54">
        <f t="shared" si="17340"/>
        <v>0.01127753958</v>
      </c>
      <c r="BD2471" s="54">
        <f t="shared" si="17340"/>
        <v>0</v>
      </c>
      <c r="BE2471" s="54">
        <f t="shared" ref="BE2471:BH2471" si="17341">AT2471</f>
        <v>2.163742719</v>
      </c>
      <c r="BF2471" s="54">
        <f t="shared" si="17341"/>
        <v>0.09329684966</v>
      </c>
      <c r="BG2471" s="54">
        <f t="shared" si="17341"/>
        <v>0.5824007219</v>
      </c>
      <c r="BH2471" s="54">
        <f t="shared" si="17341"/>
        <v>0.153674802</v>
      </c>
      <c r="BI2471" s="54">
        <f t="shared" si="46"/>
        <v>12.00006701</v>
      </c>
      <c r="BJ2471" s="54">
        <f t="shared" si="47"/>
        <v>-24.00013401</v>
      </c>
      <c r="BK2471" s="56">
        <f t="shared" ref="BK2471:BN2471" si="17342">AO2471</f>
        <v>2.991461348</v>
      </c>
      <c r="BL2471" s="56">
        <f t="shared" si="17342"/>
        <v>0.001787756821</v>
      </c>
      <c r="BM2471" s="56">
        <f t="shared" si="17342"/>
        <v>2.006117444</v>
      </c>
      <c r="BN2471" s="56">
        <f t="shared" si="17342"/>
        <v>0.007518359719</v>
      </c>
      <c r="BO2471" s="56">
        <f t="shared" si="49"/>
        <v>0</v>
      </c>
      <c r="BP2471" s="56">
        <f t="shared" si="50"/>
        <v>2.163742719</v>
      </c>
      <c r="BQ2471" s="56">
        <f t="shared" ref="BQ2471:BS2471" si="17343">AU2471</f>
        <v>0.09329684966</v>
      </c>
      <c r="BR2471" s="56">
        <f t="shared" si="17343"/>
        <v>0.5824007219</v>
      </c>
      <c r="BS2471" s="56">
        <f t="shared" si="17343"/>
        <v>0.153674802</v>
      </c>
      <c r="BT2471" s="56">
        <f t="shared" si="52"/>
        <v>8</v>
      </c>
      <c r="BU2471" s="50">
        <f t="shared" ref="BU2471:BX2471" si="17344">AZ2471</f>
        <v>5.982922695</v>
      </c>
      <c r="BV2471" s="50">
        <f t="shared" si="17344"/>
        <v>0.003575513642</v>
      </c>
      <c r="BW2471" s="50">
        <f t="shared" si="17344"/>
        <v>3.009176166</v>
      </c>
      <c r="BX2471" s="50">
        <f t="shared" si="17344"/>
        <v>0.01127753958</v>
      </c>
      <c r="BY2471" s="50">
        <f t="shared" si="54"/>
        <v>0</v>
      </c>
      <c r="BZ2471" s="50">
        <f t="shared" si="55"/>
        <v>2.163742719</v>
      </c>
      <c r="CA2471" s="50">
        <f t="shared" ref="CA2471:CC2471" si="17345">BF2471</f>
        <v>0.09329684966</v>
      </c>
      <c r="CB2471" s="50">
        <f t="shared" si="17345"/>
        <v>0.5824007219</v>
      </c>
      <c r="CC2471" s="50">
        <f t="shared" si="17345"/>
        <v>0.153674802</v>
      </c>
      <c r="CD2471" s="50">
        <f t="shared" si="57"/>
        <v>12.00006701</v>
      </c>
      <c r="CE2471" s="57">
        <f t="shared" si="58"/>
        <v>37.75</v>
      </c>
      <c r="CF2471" s="57">
        <f t="shared" si="59"/>
        <v>0.03</v>
      </c>
      <c r="CG2471" s="57">
        <f t="shared" si="60"/>
        <v>21.48</v>
      </c>
      <c r="CH2471" s="57">
        <f t="shared" si="61"/>
        <v>0.12</v>
      </c>
      <c r="CI2471" s="58">
        <f t="shared" si="62"/>
        <v>0</v>
      </c>
      <c r="CJ2471" s="58">
        <f t="shared" si="63"/>
        <v>32.65</v>
      </c>
      <c r="CK2471" s="57">
        <f t="shared" si="64"/>
        <v>1.39</v>
      </c>
      <c r="CL2471" s="57">
        <f t="shared" si="65"/>
        <v>4.93</v>
      </c>
      <c r="CM2471" s="57">
        <f t="shared" si="66"/>
        <v>1.81</v>
      </c>
      <c r="CN2471" s="57">
        <f t="shared" si="67"/>
        <v>100.16</v>
      </c>
      <c r="CO2471" s="59">
        <f t="shared" si="68"/>
        <v>0.1945801294</v>
      </c>
      <c r="CP2471" s="59">
        <f t="shared" si="69"/>
        <v>0.7229066214</v>
      </c>
      <c r="CQ2471" s="59">
        <f t="shared" si="70"/>
        <v>0.03117048519</v>
      </c>
      <c r="CR2471" s="59">
        <f t="shared" si="71"/>
        <v>0.05134276405</v>
      </c>
      <c r="CS2471" s="60">
        <f t="shared" si="72"/>
        <v>19.45801294</v>
      </c>
      <c r="CT2471" s="60">
        <f t="shared" si="73"/>
        <v>5.134276405</v>
      </c>
      <c r="CU2471" s="60">
        <f t="shared" si="74"/>
        <v>75.40771066</v>
      </c>
      <c r="CV2471" s="61">
        <f t="shared" si="75"/>
        <v>0.1486328287</v>
      </c>
      <c r="CW2471" s="61">
        <f t="shared" si="76"/>
        <v>0.168506392</v>
      </c>
      <c r="CX2471" s="62"/>
    </row>
    <row r="2472" ht="15.75" customHeight="1">
      <c r="A2472" s="17" t="s">
        <v>53</v>
      </c>
      <c r="B2472" s="87" t="s">
        <v>1856</v>
      </c>
      <c r="C2472" s="88" t="s">
        <v>2534</v>
      </c>
      <c r="D2472" s="89"/>
      <c r="E2472" s="89" t="s">
        <v>2535</v>
      </c>
      <c r="F2472" s="90">
        <v>45.0</v>
      </c>
      <c r="G2472" s="89" t="s">
        <v>2580</v>
      </c>
      <c r="H2472" s="95">
        <v>35.38</v>
      </c>
      <c r="I2472" s="92">
        <v>3.23</v>
      </c>
      <c r="J2472" s="92">
        <v>19.79</v>
      </c>
      <c r="K2472" s="92">
        <v>4.66</v>
      </c>
      <c r="L2472" s="92">
        <v>5.96</v>
      </c>
      <c r="M2472" s="92">
        <v>0.01</v>
      </c>
      <c r="N2472" s="92">
        <v>4.75</v>
      </c>
      <c r="O2472" s="92">
        <v>26.07</v>
      </c>
      <c r="P2472" s="92"/>
      <c r="Q2472" s="50">
        <f t="shared" si="8"/>
        <v>99.85</v>
      </c>
      <c r="R2472" s="51">
        <f t="shared" si="9"/>
        <v>12</v>
      </c>
      <c r="S2472" s="52">
        <f t="shared" si="10"/>
        <v>0.5888393474</v>
      </c>
      <c r="T2472" s="52">
        <f t="shared" si="11"/>
        <v>0.07459436187</v>
      </c>
      <c r="U2472" s="52">
        <f t="shared" si="12"/>
        <v>0.3881864982</v>
      </c>
      <c r="V2472" s="52">
        <f t="shared" si="13"/>
        <v>0.0001315874313</v>
      </c>
      <c r="W2472" s="52">
        <f t="shared" si="14"/>
        <v>0</v>
      </c>
      <c r="X2472" s="52">
        <f t="shared" si="15"/>
        <v>0.3628574292</v>
      </c>
      <c r="Y2472" s="52">
        <f t="shared" si="16"/>
        <v>0.06696044682</v>
      </c>
      <c r="Z2472" s="52">
        <f t="shared" si="17"/>
        <v>0.08014013358</v>
      </c>
      <c r="AA2472" s="52">
        <f t="shared" si="18"/>
        <v>0.0830964668</v>
      </c>
      <c r="AB2472" s="52">
        <f t="shared" si="19"/>
        <v>1.644806271</v>
      </c>
      <c r="AC2472" s="53">
        <f t="shared" si="20"/>
        <v>5.004798047</v>
      </c>
      <c r="AD2472" s="54">
        <f t="shared" si="21"/>
        <v>1.177678695</v>
      </c>
      <c r="AE2472" s="54">
        <f t="shared" si="22"/>
        <v>0.1491887237</v>
      </c>
      <c r="AF2472" s="54">
        <f t="shared" si="23"/>
        <v>0.5822797473</v>
      </c>
      <c r="AG2472" s="54">
        <f t="shared" si="24"/>
        <v>0.0001973811469</v>
      </c>
      <c r="AH2472" s="54">
        <f t="shared" si="25"/>
        <v>0</v>
      </c>
      <c r="AI2472" s="54">
        <f t="shared" si="26"/>
        <v>0.3628574292</v>
      </c>
      <c r="AJ2472" s="54">
        <f t="shared" si="27"/>
        <v>0.06696044682</v>
      </c>
      <c r="AK2472" s="54">
        <f t="shared" si="28"/>
        <v>0.08014013358</v>
      </c>
      <c r="AL2472" s="54">
        <f t="shared" si="29"/>
        <v>0.0830964668</v>
      </c>
      <c r="AM2472" s="54">
        <f t="shared" si="30"/>
        <v>2.502399023</v>
      </c>
      <c r="AN2472" s="54">
        <f t="shared" si="31"/>
        <v>-5.004798047</v>
      </c>
      <c r="AO2472" s="55">
        <f t="shared" si="32"/>
        <v>2.863993688</v>
      </c>
      <c r="AP2472" s="55">
        <f t="shared" si="33"/>
        <v>0.3628116608</v>
      </c>
      <c r="AQ2472" s="55">
        <f t="shared" si="34"/>
        <v>1.888059427</v>
      </c>
      <c r="AR2472" s="55">
        <f t="shared" si="35"/>
        <v>0.0006400142489</v>
      </c>
      <c r="AS2472" s="55">
        <f t="shared" si="36"/>
        <v>0</v>
      </c>
      <c r="AT2472" s="55">
        <f t="shared" si="37"/>
        <v>1.764864035</v>
      </c>
      <c r="AU2472" s="55">
        <f t="shared" si="38"/>
        <v>0.3256818653</v>
      </c>
      <c r="AV2472" s="55">
        <f t="shared" si="39"/>
        <v>0.3897851558</v>
      </c>
      <c r="AW2472" s="55">
        <f t="shared" si="40"/>
        <v>0.4041641535</v>
      </c>
      <c r="AX2472" s="55">
        <f t="shared" si="41"/>
        <v>8</v>
      </c>
      <c r="AY2472" s="55">
        <f t="shared" si="42"/>
        <v>24.34231014</v>
      </c>
      <c r="AZ2472" s="54">
        <f t="shared" ref="AZ2472:BA2472" si="17346">AO2472*2</f>
        <v>5.727987376</v>
      </c>
      <c r="BA2472" s="54">
        <f t="shared" si="17346"/>
        <v>0.7256233216</v>
      </c>
      <c r="BB2472" s="54">
        <f t="shared" ref="BB2472:BD2472" si="17347">AQ2472*(3/2)</f>
        <v>2.83208914</v>
      </c>
      <c r="BC2472" s="54">
        <f t="shared" si="17347"/>
        <v>0.0009600213734</v>
      </c>
      <c r="BD2472" s="54">
        <f t="shared" si="17347"/>
        <v>0</v>
      </c>
      <c r="BE2472" s="54">
        <f t="shared" ref="BE2472:BH2472" si="17348">AT2472</f>
        <v>1.764864035</v>
      </c>
      <c r="BF2472" s="54">
        <f t="shared" si="17348"/>
        <v>0.3256818653</v>
      </c>
      <c r="BG2472" s="54">
        <f t="shared" si="17348"/>
        <v>0.3897851558</v>
      </c>
      <c r="BH2472" s="54">
        <f t="shared" si="17348"/>
        <v>0.4041641535</v>
      </c>
      <c r="BI2472" s="54">
        <f t="shared" si="46"/>
        <v>12.17115507</v>
      </c>
      <c r="BJ2472" s="54">
        <f t="shared" si="47"/>
        <v>-24.34231014</v>
      </c>
      <c r="BK2472" s="56">
        <f t="shared" ref="BK2472:BN2472" si="17349">AO2472</f>
        <v>2.863993688</v>
      </c>
      <c r="BL2472" s="56">
        <f t="shared" si="17349"/>
        <v>0.3628116608</v>
      </c>
      <c r="BM2472" s="56">
        <f t="shared" si="17349"/>
        <v>1.888059427</v>
      </c>
      <c r="BN2472" s="56">
        <f t="shared" si="17349"/>
        <v>0.0006400142489</v>
      </c>
      <c r="BO2472" s="56">
        <f t="shared" si="49"/>
        <v>0</v>
      </c>
      <c r="BP2472" s="56">
        <f t="shared" si="50"/>
        <v>1.764864035</v>
      </c>
      <c r="BQ2472" s="56">
        <f t="shared" ref="BQ2472:BS2472" si="17350">AU2472</f>
        <v>0.3256818653</v>
      </c>
      <c r="BR2472" s="56">
        <f t="shared" si="17350"/>
        <v>0.3897851558</v>
      </c>
      <c r="BS2472" s="56">
        <f t="shared" si="17350"/>
        <v>0.4041641535</v>
      </c>
      <c r="BT2472" s="56">
        <f t="shared" si="52"/>
        <v>8</v>
      </c>
      <c r="BU2472" s="50">
        <f t="shared" ref="BU2472:BX2472" si="17351">AZ2472</f>
        <v>5.727987376</v>
      </c>
      <c r="BV2472" s="50">
        <f t="shared" si="17351"/>
        <v>0.7256233216</v>
      </c>
      <c r="BW2472" s="50">
        <f t="shared" si="17351"/>
        <v>2.83208914</v>
      </c>
      <c r="BX2472" s="50">
        <f t="shared" si="17351"/>
        <v>0.0009600213734</v>
      </c>
      <c r="BY2472" s="50">
        <f t="shared" si="54"/>
        <v>0</v>
      </c>
      <c r="BZ2472" s="50">
        <f t="shared" si="55"/>
        <v>1.764864035</v>
      </c>
      <c r="CA2472" s="50">
        <f t="shared" ref="CA2472:CC2472" si="17352">BF2472</f>
        <v>0.3256818653</v>
      </c>
      <c r="CB2472" s="50">
        <f t="shared" si="17352"/>
        <v>0.3897851558</v>
      </c>
      <c r="CC2472" s="50">
        <f t="shared" si="17352"/>
        <v>0.4041641535</v>
      </c>
      <c r="CD2472" s="50">
        <f t="shared" si="57"/>
        <v>12.17115507</v>
      </c>
      <c r="CE2472" s="57">
        <f t="shared" si="58"/>
        <v>35.38</v>
      </c>
      <c r="CF2472" s="57">
        <f t="shared" si="59"/>
        <v>5.96</v>
      </c>
      <c r="CG2472" s="57">
        <f t="shared" si="60"/>
        <v>19.79</v>
      </c>
      <c r="CH2472" s="57">
        <f t="shared" si="61"/>
        <v>0.01</v>
      </c>
      <c r="CI2472" s="58">
        <f t="shared" si="62"/>
        <v>0</v>
      </c>
      <c r="CJ2472" s="58">
        <f t="shared" si="63"/>
        <v>26.07</v>
      </c>
      <c r="CK2472" s="57">
        <f t="shared" si="64"/>
        <v>4.75</v>
      </c>
      <c r="CL2472" s="57">
        <f t="shared" si="65"/>
        <v>3.23</v>
      </c>
      <c r="CM2472" s="57">
        <f t="shared" si="66"/>
        <v>4.66</v>
      </c>
      <c r="CN2472" s="57">
        <f t="shared" si="67"/>
        <v>99.85</v>
      </c>
      <c r="CO2472" s="59">
        <f t="shared" si="68"/>
        <v>0.1351311503</v>
      </c>
      <c r="CP2472" s="59">
        <f t="shared" si="69"/>
        <v>0.6118450221</v>
      </c>
      <c r="CQ2472" s="59">
        <f t="shared" si="70"/>
        <v>0.1129077504</v>
      </c>
      <c r="CR2472" s="59">
        <f t="shared" si="71"/>
        <v>0.1401160772</v>
      </c>
      <c r="CS2472" s="60">
        <f t="shared" si="72"/>
        <v>13.51311503</v>
      </c>
      <c r="CT2472" s="60">
        <f t="shared" si="73"/>
        <v>14.01160772</v>
      </c>
      <c r="CU2472" s="60">
        <f t="shared" si="74"/>
        <v>72.47527725</v>
      </c>
      <c r="CV2472" s="61">
        <f t="shared" si="75"/>
        <v>0.2076816523</v>
      </c>
      <c r="CW2472" s="61">
        <f t="shared" si="76"/>
        <v>0.1170235762</v>
      </c>
      <c r="CX2472" s="62"/>
    </row>
    <row r="2473" ht="15.75" customHeight="1">
      <c r="A2473" s="17" t="s">
        <v>53</v>
      </c>
      <c r="B2473" s="87" t="s">
        <v>1856</v>
      </c>
      <c r="C2473" s="88" t="s">
        <v>2534</v>
      </c>
      <c r="D2473" s="89"/>
      <c r="E2473" s="89" t="s">
        <v>2535</v>
      </c>
      <c r="F2473" s="90">
        <v>46.0</v>
      </c>
      <c r="G2473" s="89" t="s">
        <v>2581</v>
      </c>
      <c r="H2473" s="95">
        <v>36.97</v>
      </c>
      <c r="I2473" s="92">
        <v>1.42</v>
      </c>
      <c r="J2473" s="92">
        <v>20.87</v>
      </c>
      <c r="K2473" s="92">
        <v>3.19</v>
      </c>
      <c r="L2473" s="92">
        <v>0.03</v>
      </c>
      <c r="M2473" s="92">
        <v>0.0</v>
      </c>
      <c r="N2473" s="92">
        <v>0.39</v>
      </c>
      <c r="O2473" s="92">
        <v>36.91</v>
      </c>
      <c r="P2473" s="92"/>
      <c r="Q2473" s="50">
        <f t="shared" si="8"/>
        <v>99.78</v>
      </c>
      <c r="R2473" s="51">
        <f t="shared" si="9"/>
        <v>12</v>
      </c>
      <c r="S2473" s="52">
        <f t="shared" si="10"/>
        <v>0.6153021671</v>
      </c>
      <c r="T2473" s="52">
        <f t="shared" si="11"/>
        <v>0.0003754749758</v>
      </c>
      <c r="U2473" s="52">
        <f t="shared" si="12"/>
        <v>0.4093710065</v>
      </c>
      <c r="V2473" s="52">
        <f t="shared" si="13"/>
        <v>0</v>
      </c>
      <c r="W2473" s="52">
        <f t="shared" si="14"/>
        <v>0</v>
      </c>
      <c r="X2473" s="52">
        <f t="shared" si="15"/>
        <v>0.5137348566</v>
      </c>
      <c r="Y2473" s="52">
        <f t="shared" si="16"/>
        <v>0.005497805107</v>
      </c>
      <c r="Z2473" s="52">
        <f t="shared" si="17"/>
        <v>0.03523188535</v>
      </c>
      <c r="AA2473" s="52">
        <f t="shared" si="18"/>
        <v>0.05688363285</v>
      </c>
      <c r="AB2473" s="52">
        <f t="shared" si="19"/>
        <v>1.636396828</v>
      </c>
      <c r="AC2473" s="53">
        <f t="shared" si="20"/>
        <v>4.913519948</v>
      </c>
      <c r="AD2473" s="54">
        <f t="shared" si="21"/>
        <v>1.230604334</v>
      </c>
      <c r="AE2473" s="54">
        <f t="shared" si="22"/>
        <v>0.0007509499517</v>
      </c>
      <c r="AF2473" s="54">
        <f t="shared" si="23"/>
        <v>0.6140565097</v>
      </c>
      <c r="AG2473" s="54">
        <f t="shared" si="24"/>
        <v>0</v>
      </c>
      <c r="AH2473" s="54">
        <f t="shared" si="25"/>
        <v>0</v>
      </c>
      <c r="AI2473" s="54">
        <f t="shared" si="26"/>
        <v>0.5137348566</v>
      </c>
      <c r="AJ2473" s="54">
        <f t="shared" si="27"/>
        <v>0.005497805107</v>
      </c>
      <c r="AK2473" s="54">
        <f t="shared" si="28"/>
        <v>0.03523188535</v>
      </c>
      <c r="AL2473" s="54">
        <f t="shared" si="29"/>
        <v>0.05688363285</v>
      </c>
      <c r="AM2473" s="54">
        <f t="shared" si="30"/>
        <v>2.456759974</v>
      </c>
      <c r="AN2473" s="54">
        <f t="shared" si="31"/>
        <v>-4.913519948</v>
      </c>
      <c r="AO2473" s="55">
        <f t="shared" si="32"/>
        <v>3.008082912</v>
      </c>
      <c r="AP2473" s="55">
        <f t="shared" si="33"/>
        <v>0.001835618204</v>
      </c>
      <c r="AQ2473" s="55">
        <f t="shared" si="34"/>
        <v>2.00132877</v>
      </c>
      <c r="AR2473" s="55">
        <f t="shared" si="35"/>
        <v>0</v>
      </c>
      <c r="AS2473" s="55">
        <f t="shared" si="36"/>
        <v>0</v>
      </c>
      <c r="AT2473" s="55">
        <f t="shared" si="37"/>
        <v>2.511541688</v>
      </c>
      <c r="AU2473" s="55">
        <f t="shared" si="38"/>
        <v>0.02687761311</v>
      </c>
      <c r="AV2473" s="55">
        <f t="shared" si="39"/>
        <v>0.1722412791</v>
      </c>
      <c r="AW2473" s="55">
        <f t="shared" si="40"/>
        <v>0.2780921198</v>
      </c>
      <c r="AX2473" s="55">
        <f t="shared" si="41"/>
        <v>8</v>
      </c>
      <c r="AY2473" s="55">
        <f t="shared" si="42"/>
        <v>24.02116583</v>
      </c>
      <c r="AZ2473" s="54">
        <f t="shared" ref="AZ2473:BA2473" si="17353">AO2473*2</f>
        <v>6.016165824</v>
      </c>
      <c r="BA2473" s="54">
        <f t="shared" si="17353"/>
        <v>0.003671236407</v>
      </c>
      <c r="BB2473" s="54">
        <f t="shared" ref="BB2473:BD2473" si="17354">AQ2473*(3/2)</f>
        <v>3.001993155</v>
      </c>
      <c r="BC2473" s="54">
        <f t="shared" si="17354"/>
        <v>0</v>
      </c>
      <c r="BD2473" s="54">
        <f t="shared" si="17354"/>
        <v>0</v>
      </c>
      <c r="BE2473" s="54">
        <f t="shared" ref="BE2473:BH2473" si="17355">AT2473</f>
        <v>2.511541688</v>
      </c>
      <c r="BF2473" s="54">
        <f t="shared" si="17355"/>
        <v>0.02687761311</v>
      </c>
      <c r="BG2473" s="54">
        <f t="shared" si="17355"/>
        <v>0.1722412791</v>
      </c>
      <c r="BH2473" s="54">
        <f t="shared" si="17355"/>
        <v>0.2780921198</v>
      </c>
      <c r="BI2473" s="54">
        <f t="shared" si="46"/>
        <v>12.01058292</v>
      </c>
      <c r="BJ2473" s="54">
        <f t="shared" si="47"/>
        <v>-24.02116583</v>
      </c>
      <c r="BK2473" s="56">
        <f t="shared" ref="BK2473:BN2473" si="17356">AO2473</f>
        <v>3.008082912</v>
      </c>
      <c r="BL2473" s="56">
        <f t="shared" si="17356"/>
        <v>0.001835618204</v>
      </c>
      <c r="BM2473" s="56">
        <f t="shared" si="17356"/>
        <v>2.00132877</v>
      </c>
      <c r="BN2473" s="56">
        <f t="shared" si="17356"/>
        <v>0</v>
      </c>
      <c r="BO2473" s="56">
        <f t="shared" si="49"/>
        <v>0</v>
      </c>
      <c r="BP2473" s="56">
        <f t="shared" si="50"/>
        <v>2.511541688</v>
      </c>
      <c r="BQ2473" s="56">
        <f t="shared" ref="BQ2473:BS2473" si="17357">AU2473</f>
        <v>0.02687761311</v>
      </c>
      <c r="BR2473" s="56">
        <f t="shared" si="17357"/>
        <v>0.1722412791</v>
      </c>
      <c r="BS2473" s="56">
        <f t="shared" si="17357"/>
        <v>0.2780921198</v>
      </c>
      <c r="BT2473" s="56">
        <f t="shared" si="52"/>
        <v>8</v>
      </c>
      <c r="BU2473" s="50">
        <f t="shared" ref="BU2473:BX2473" si="17358">AZ2473</f>
        <v>6.016165824</v>
      </c>
      <c r="BV2473" s="50">
        <f t="shared" si="17358"/>
        <v>0.003671236407</v>
      </c>
      <c r="BW2473" s="50">
        <f t="shared" si="17358"/>
        <v>3.001993155</v>
      </c>
      <c r="BX2473" s="50">
        <f t="shared" si="17358"/>
        <v>0</v>
      </c>
      <c r="BY2473" s="50">
        <f t="shared" si="54"/>
        <v>0</v>
      </c>
      <c r="BZ2473" s="50">
        <f t="shared" si="55"/>
        <v>2.511541688</v>
      </c>
      <c r="CA2473" s="50">
        <f t="shared" ref="CA2473:CC2473" si="17359">BF2473</f>
        <v>0.02687761311</v>
      </c>
      <c r="CB2473" s="50">
        <f t="shared" si="17359"/>
        <v>0.1722412791</v>
      </c>
      <c r="CC2473" s="50">
        <f t="shared" si="17359"/>
        <v>0.2780921198</v>
      </c>
      <c r="CD2473" s="50">
        <f t="shared" si="57"/>
        <v>12.01058292</v>
      </c>
      <c r="CE2473" s="57">
        <f t="shared" si="58"/>
        <v>36.97</v>
      </c>
      <c r="CF2473" s="57">
        <f t="shared" si="59"/>
        <v>0.03</v>
      </c>
      <c r="CG2473" s="57">
        <f t="shared" si="60"/>
        <v>20.87</v>
      </c>
      <c r="CH2473" s="57">
        <f t="shared" si="61"/>
        <v>0</v>
      </c>
      <c r="CI2473" s="58">
        <f t="shared" si="62"/>
        <v>0</v>
      </c>
      <c r="CJ2473" s="58">
        <f t="shared" si="63"/>
        <v>36.91</v>
      </c>
      <c r="CK2473" s="57">
        <f t="shared" si="64"/>
        <v>0.39</v>
      </c>
      <c r="CL2473" s="57">
        <f t="shared" si="65"/>
        <v>1.42</v>
      </c>
      <c r="CM2473" s="57">
        <f t="shared" si="66"/>
        <v>3.19</v>
      </c>
      <c r="CN2473" s="57">
        <f t="shared" si="67"/>
        <v>99.78</v>
      </c>
      <c r="CO2473" s="59">
        <f t="shared" si="68"/>
        <v>0.05762981965</v>
      </c>
      <c r="CP2473" s="59">
        <f t="shared" si="69"/>
        <v>0.8403310478</v>
      </c>
      <c r="CQ2473" s="59">
        <f t="shared" si="70"/>
        <v>0.008992919727</v>
      </c>
      <c r="CR2473" s="59">
        <f t="shared" si="71"/>
        <v>0.09304621281</v>
      </c>
      <c r="CS2473" s="60">
        <f t="shared" si="72"/>
        <v>5.762981965</v>
      </c>
      <c r="CT2473" s="60">
        <f t="shared" si="73"/>
        <v>9.304621281</v>
      </c>
      <c r="CU2473" s="60">
        <f t="shared" si="74"/>
        <v>84.93239675</v>
      </c>
      <c r="CV2473" s="61">
        <f t="shared" si="75"/>
        <v>0.1218611226</v>
      </c>
      <c r="CW2473" s="61">
        <f t="shared" si="76"/>
        <v>0.04990742382</v>
      </c>
      <c r="CX2473" s="62"/>
    </row>
    <row r="2474" ht="15.75" customHeight="1">
      <c r="A2474" s="17" t="s">
        <v>53</v>
      </c>
      <c r="B2474" s="87" t="s">
        <v>1856</v>
      </c>
      <c r="C2474" s="88" t="s">
        <v>2534</v>
      </c>
      <c r="D2474" s="89"/>
      <c r="E2474" s="89" t="s">
        <v>2535</v>
      </c>
      <c r="F2474" s="90">
        <v>47.0</v>
      </c>
      <c r="G2474" s="89" t="s">
        <v>2582</v>
      </c>
      <c r="H2474" s="95">
        <v>37.76</v>
      </c>
      <c r="I2474" s="92">
        <v>4.09</v>
      </c>
      <c r="J2474" s="92">
        <v>21.4</v>
      </c>
      <c r="K2474" s="92">
        <v>1.93</v>
      </c>
      <c r="L2474" s="92">
        <v>0.01</v>
      </c>
      <c r="M2474" s="92">
        <v>0.02</v>
      </c>
      <c r="N2474" s="92">
        <v>4.21</v>
      </c>
      <c r="O2474" s="92">
        <v>30.95</v>
      </c>
      <c r="P2474" s="92"/>
      <c r="Q2474" s="50">
        <f t="shared" si="8"/>
        <v>100.37</v>
      </c>
      <c r="R2474" s="51">
        <f t="shared" si="9"/>
        <v>12</v>
      </c>
      <c r="S2474" s="52">
        <f t="shared" si="10"/>
        <v>0.6284503606</v>
      </c>
      <c r="T2474" s="52">
        <f t="shared" si="11"/>
        <v>0.0001251583253</v>
      </c>
      <c r="U2474" s="52">
        <f t="shared" si="12"/>
        <v>0.4197671077</v>
      </c>
      <c r="V2474" s="52">
        <f t="shared" si="13"/>
        <v>0.0002631748626</v>
      </c>
      <c r="W2474" s="52">
        <f t="shared" si="14"/>
        <v>0</v>
      </c>
      <c r="X2474" s="52">
        <f t="shared" si="15"/>
        <v>0.4307801087</v>
      </c>
      <c r="Y2474" s="52">
        <f t="shared" si="16"/>
        <v>0.05934810128</v>
      </c>
      <c r="Z2474" s="52">
        <f t="shared" si="17"/>
        <v>0.1014777543</v>
      </c>
      <c r="AA2474" s="52">
        <f t="shared" si="18"/>
        <v>0.03441548947</v>
      </c>
      <c r="AB2474" s="52">
        <f t="shared" si="19"/>
        <v>1.674627255</v>
      </c>
      <c r="AC2474" s="53">
        <f t="shared" si="20"/>
        <v>5.026435831</v>
      </c>
      <c r="AD2474" s="54">
        <f t="shared" si="21"/>
        <v>1.256900721</v>
      </c>
      <c r="AE2474" s="54">
        <f t="shared" si="22"/>
        <v>0.0002503166506</v>
      </c>
      <c r="AF2474" s="54">
        <f t="shared" si="23"/>
        <v>0.6296506616</v>
      </c>
      <c r="AG2474" s="54">
        <f t="shared" si="24"/>
        <v>0.0003947622939</v>
      </c>
      <c r="AH2474" s="54">
        <f t="shared" si="25"/>
        <v>0</v>
      </c>
      <c r="AI2474" s="54">
        <f t="shared" si="26"/>
        <v>0.4307801087</v>
      </c>
      <c r="AJ2474" s="54">
        <f t="shared" si="27"/>
        <v>0.05934810128</v>
      </c>
      <c r="AK2474" s="54">
        <f t="shared" si="28"/>
        <v>0.1014777543</v>
      </c>
      <c r="AL2474" s="54">
        <f t="shared" si="29"/>
        <v>0.03441548947</v>
      </c>
      <c r="AM2474" s="54">
        <f t="shared" si="30"/>
        <v>2.513217915</v>
      </c>
      <c r="AN2474" s="54">
        <f t="shared" si="31"/>
        <v>-5.026435831</v>
      </c>
      <c r="AO2474" s="55">
        <f t="shared" si="32"/>
        <v>3.002222058</v>
      </c>
      <c r="AP2474" s="55">
        <f t="shared" si="33"/>
        <v>0.00059790416</v>
      </c>
      <c r="AQ2474" s="55">
        <f t="shared" si="34"/>
        <v>2.005304077</v>
      </c>
      <c r="AR2474" s="55">
        <f t="shared" si="35"/>
        <v>0.001257234345</v>
      </c>
      <c r="AS2474" s="55">
        <f t="shared" si="36"/>
        <v>0</v>
      </c>
      <c r="AT2474" s="55">
        <f t="shared" si="37"/>
        <v>2.057915192</v>
      </c>
      <c r="AU2474" s="55">
        <f t="shared" si="38"/>
        <v>0.2835167102</v>
      </c>
      <c r="AV2474" s="55">
        <f t="shared" si="39"/>
        <v>0.4847777509</v>
      </c>
      <c r="AW2474" s="55">
        <f t="shared" si="40"/>
        <v>0.1644090736</v>
      </c>
      <c r="AX2474" s="55">
        <f t="shared" si="41"/>
        <v>8</v>
      </c>
      <c r="AY2474" s="55">
        <f t="shared" si="42"/>
        <v>24.01220124</v>
      </c>
      <c r="AZ2474" s="54">
        <f t="shared" ref="AZ2474:BA2474" si="17360">AO2474*2</f>
        <v>6.004444116</v>
      </c>
      <c r="BA2474" s="54">
        <f t="shared" si="17360"/>
        <v>0.00119580832</v>
      </c>
      <c r="BB2474" s="54">
        <f t="shared" ref="BB2474:BD2474" si="17361">AQ2474*(3/2)</f>
        <v>3.007956115</v>
      </c>
      <c r="BC2474" s="54">
        <f t="shared" si="17361"/>
        <v>0.001885851518</v>
      </c>
      <c r="BD2474" s="54">
        <f t="shared" si="17361"/>
        <v>0</v>
      </c>
      <c r="BE2474" s="54">
        <f t="shared" ref="BE2474:BH2474" si="17362">AT2474</f>
        <v>2.057915192</v>
      </c>
      <c r="BF2474" s="54">
        <f t="shared" si="17362"/>
        <v>0.2835167102</v>
      </c>
      <c r="BG2474" s="54">
        <f t="shared" si="17362"/>
        <v>0.4847777509</v>
      </c>
      <c r="BH2474" s="54">
        <f t="shared" si="17362"/>
        <v>0.1644090736</v>
      </c>
      <c r="BI2474" s="54">
        <f t="shared" si="46"/>
        <v>12.00610062</v>
      </c>
      <c r="BJ2474" s="54">
        <f t="shared" si="47"/>
        <v>-24.01220124</v>
      </c>
      <c r="BK2474" s="56">
        <f t="shared" ref="BK2474:BN2474" si="17363">AO2474</f>
        <v>3.002222058</v>
      </c>
      <c r="BL2474" s="56">
        <f t="shared" si="17363"/>
        <v>0.00059790416</v>
      </c>
      <c r="BM2474" s="56">
        <f t="shared" si="17363"/>
        <v>2.005304077</v>
      </c>
      <c r="BN2474" s="56">
        <f t="shared" si="17363"/>
        <v>0.001257234345</v>
      </c>
      <c r="BO2474" s="56">
        <f t="shared" si="49"/>
        <v>0</v>
      </c>
      <c r="BP2474" s="56">
        <f t="shared" si="50"/>
        <v>2.057915192</v>
      </c>
      <c r="BQ2474" s="56">
        <f t="shared" ref="BQ2474:BS2474" si="17364">AU2474</f>
        <v>0.2835167102</v>
      </c>
      <c r="BR2474" s="56">
        <f t="shared" si="17364"/>
        <v>0.4847777509</v>
      </c>
      <c r="BS2474" s="56">
        <f t="shared" si="17364"/>
        <v>0.1644090736</v>
      </c>
      <c r="BT2474" s="56">
        <f t="shared" si="52"/>
        <v>8</v>
      </c>
      <c r="BU2474" s="50">
        <f t="shared" ref="BU2474:BX2474" si="17365">AZ2474</f>
        <v>6.004444116</v>
      </c>
      <c r="BV2474" s="50">
        <f t="shared" si="17365"/>
        <v>0.00119580832</v>
      </c>
      <c r="BW2474" s="50">
        <f t="shared" si="17365"/>
        <v>3.007956115</v>
      </c>
      <c r="BX2474" s="50">
        <f t="shared" si="17365"/>
        <v>0.001885851518</v>
      </c>
      <c r="BY2474" s="50">
        <f t="shared" si="54"/>
        <v>0</v>
      </c>
      <c r="BZ2474" s="50">
        <f t="shared" si="55"/>
        <v>2.057915192</v>
      </c>
      <c r="CA2474" s="50">
        <f t="shared" ref="CA2474:CC2474" si="17366">BF2474</f>
        <v>0.2835167102</v>
      </c>
      <c r="CB2474" s="50">
        <f t="shared" si="17366"/>
        <v>0.4847777509</v>
      </c>
      <c r="CC2474" s="50">
        <f t="shared" si="17366"/>
        <v>0.1644090736</v>
      </c>
      <c r="CD2474" s="50">
        <f t="shared" si="57"/>
        <v>12.00610062</v>
      </c>
      <c r="CE2474" s="57">
        <f t="shared" si="58"/>
        <v>37.76</v>
      </c>
      <c r="CF2474" s="57">
        <f t="shared" si="59"/>
        <v>0.01</v>
      </c>
      <c r="CG2474" s="57">
        <f t="shared" si="60"/>
        <v>21.4</v>
      </c>
      <c r="CH2474" s="57">
        <f t="shared" si="61"/>
        <v>0.02</v>
      </c>
      <c r="CI2474" s="58">
        <f t="shared" si="62"/>
        <v>0</v>
      </c>
      <c r="CJ2474" s="58">
        <f t="shared" si="63"/>
        <v>30.95</v>
      </c>
      <c r="CK2474" s="57">
        <f t="shared" si="64"/>
        <v>4.21</v>
      </c>
      <c r="CL2474" s="57">
        <f t="shared" si="65"/>
        <v>4.09</v>
      </c>
      <c r="CM2474" s="57">
        <f t="shared" si="66"/>
        <v>1.93</v>
      </c>
      <c r="CN2474" s="57">
        <f t="shared" si="67"/>
        <v>100.37</v>
      </c>
      <c r="CO2474" s="59">
        <f t="shared" si="68"/>
        <v>0.1620994835</v>
      </c>
      <c r="CP2474" s="59">
        <f t="shared" si="69"/>
        <v>0.6881235557</v>
      </c>
      <c r="CQ2474" s="59">
        <f t="shared" si="70"/>
        <v>0.09480202465</v>
      </c>
      <c r="CR2474" s="59">
        <f t="shared" si="71"/>
        <v>0.05497493618</v>
      </c>
      <c r="CS2474" s="60">
        <f t="shared" si="72"/>
        <v>16.20994835</v>
      </c>
      <c r="CT2474" s="60">
        <f t="shared" si="73"/>
        <v>5.497493618</v>
      </c>
      <c r="CU2474" s="60">
        <f t="shared" si="74"/>
        <v>78.29255803</v>
      </c>
      <c r="CV2474" s="61">
        <f t="shared" si="75"/>
        <v>0.1360246779</v>
      </c>
      <c r="CW2474" s="61">
        <f t="shared" si="76"/>
        <v>0.1403781527</v>
      </c>
      <c r="CX2474" s="62"/>
    </row>
    <row r="2475" ht="15.75" customHeight="1">
      <c r="A2475" s="17" t="s">
        <v>53</v>
      </c>
      <c r="B2475" s="87" t="s">
        <v>1856</v>
      </c>
      <c r="C2475" s="88" t="s">
        <v>2534</v>
      </c>
      <c r="D2475" s="89"/>
      <c r="E2475" s="89" t="s">
        <v>2535</v>
      </c>
      <c r="F2475" s="90">
        <v>48.0</v>
      </c>
      <c r="G2475" s="89" t="s">
        <v>2583</v>
      </c>
      <c r="H2475" s="95">
        <v>37.39</v>
      </c>
      <c r="I2475" s="92">
        <v>3.49</v>
      </c>
      <c r="J2475" s="92">
        <v>20.84</v>
      </c>
      <c r="K2475" s="92">
        <v>2.23</v>
      </c>
      <c r="L2475" s="92">
        <v>0.02</v>
      </c>
      <c r="M2475" s="92">
        <v>0.07</v>
      </c>
      <c r="N2475" s="92">
        <v>5.18</v>
      </c>
      <c r="O2475" s="92">
        <v>30.14</v>
      </c>
      <c r="P2475" s="92"/>
      <c r="Q2475" s="50">
        <f t="shared" si="8"/>
        <v>99.36</v>
      </c>
      <c r="R2475" s="51">
        <f t="shared" si="9"/>
        <v>12</v>
      </c>
      <c r="S2475" s="52">
        <f t="shared" si="10"/>
        <v>0.6222923459</v>
      </c>
      <c r="T2475" s="52">
        <f t="shared" si="11"/>
        <v>0.0002503166506</v>
      </c>
      <c r="U2475" s="52">
        <f t="shared" si="12"/>
        <v>0.4087825479</v>
      </c>
      <c r="V2475" s="52">
        <f t="shared" si="13"/>
        <v>0.0009211120191</v>
      </c>
      <c r="W2475" s="52">
        <f t="shared" si="14"/>
        <v>0</v>
      </c>
      <c r="X2475" s="52">
        <f t="shared" si="15"/>
        <v>0.4195060574</v>
      </c>
      <c r="Y2475" s="52">
        <f t="shared" si="16"/>
        <v>0.07302212937</v>
      </c>
      <c r="Z2475" s="52">
        <f t="shared" si="17"/>
        <v>0.08659104217</v>
      </c>
      <c r="AA2475" s="52">
        <f t="shared" si="18"/>
        <v>0.03976504741</v>
      </c>
      <c r="AB2475" s="52">
        <f t="shared" si="19"/>
        <v>1.651130599</v>
      </c>
      <c r="AC2475" s="53">
        <f t="shared" si="20"/>
        <v>4.957050183</v>
      </c>
      <c r="AD2475" s="54">
        <f t="shared" si="21"/>
        <v>1.244584692</v>
      </c>
      <c r="AE2475" s="54">
        <f t="shared" si="22"/>
        <v>0.0005006333011</v>
      </c>
      <c r="AF2475" s="54">
        <f t="shared" si="23"/>
        <v>0.6131738218</v>
      </c>
      <c r="AG2475" s="54">
        <f t="shared" si="24"/>
        <v>0.001381668029</v>
      </c>
      <c r="AH2475" s="54">
        <f t="shared" si="25"/>
        <v>0</v>
      </c>
      <c r="AI2475" s="54">
        <f t="shared" si="26"/>
        <v>0.4195060574</v>
      </c>
      <c r="AJ2475" s="54">
        <f t="shared" si="27"/>
        <v>0.07302212937</v>
      </c>
      <c r="AK2475" s="54">
        <f t="shared" si="28"/>
        <v>0.08659104217</v>
      </c>
      <c r="AL2475" s="54">
        <f t="shared" si="29"/>
        <v>0.03976504741</v>
      </c>
      <c r="AM2475" s="54">
        <f t="shared" si="30"/>
        <v>2.478525091</v>
      </c>
      <c r="AN2475" s="54">
        <f t="shared" si="31"/>
        <v>-4.957050183</v>
      </c>
      <c r="AO2475" s="55">
        <f t="shared" si="32"/>
        <v>3.015109023</v>
      </c>
      <c r="AP2475" s="55">
        <f t="shared" si="33"/>
        <v>0.001212825446</v>
      </c>
      <c r="AQ2475" s="55">
        <f t="shared" si="34"/>
        <v>1.980618847</v>
      </c>
      <c r="AR2475" s="55">
        <f t="shared" si="35"/>
        <v>0.004462939611</v>
      </c>
      <c r="AS2475" s="55">
        <f t="shared" si="36"/>
        <v>0</v>
      </c>
      <c r="AT2475" s="55">
        <f t="shared" si="37"/>
        <v>2.032576019</v>
      </c>
      <c r="AU2475" s="55">
        <f t="shared" si="38"/>
        <v>0.3538042571</v>
      </c>
      <c r="AV2475" s="55">
        <f t="shared" si="39"/>
        <v>0.419547877</v>
      </c>
      <c r="AW2475" s="55">
        <f t="shared" si="40"/>
        <v>0.1926682114</v>
      </c>
      <c r="AX2475" s="55">
        <f t="shared" si="41"/>
        <v>8</v>
      </c>
      <c r="AY2475" s="55">
        <f t="shared" si="42"/>
        <v>24.01772548</v>
      </c>
      <c r="AZ2475" s="54">
        <f t="shared" ref="AZ2475:BA2475" si="17367">AO2475*2</f>
        <v>6.030218047</v>
      </c>
      <c r="BA2475" s="54">
        <f t="shared" si="17367"/>
        <v>0.002425650892</v>
      </c>
      <c r="BB2475" s="54">
        <f t="shared" ref="BB2475:BD2475" si="17368">AQ2475*(3/2)</f>
        <v>2.970928271</v>
      </c>
      <c r="BC2475" s="54">
        <f t="shared" si="17368"/>
        <v>0.006694409417</v>
      </c>
      <c r="BD2475" s="54">
        <f t="shared" si="17368"/>
        <v>0</v>
      </c>
      <c r="BE2475" s="54">
        <f t="shared" ref="BE2475:BH2475" si="17369">AT2475</f>
        <v>2.032576019</v>
      </c>
      <c r="BF2475" s="54">
        <f t="shared" si="17369"/>
        <v>0.3538042571</v>
      </c>
      <c r="BG2475" s="54">
        <f t="shared" si="17369"/>
        <v>0.419547877</v>
      </c>
      <c r="BH2475" s="54">
        <f t="shared" si="17369"/>
        <v>0.1926682114</v>
      </c>
      <c r="BI2475" s="54">
        <f t="shared" si="46"/>
        <v>12.00886274</v>
      </c>
      <c r="BJ2475" s="54">
        <f t="shared" si="47"/>
        <v>-24.01772548</v>
      </c>
      <c r="BK2475" s="56">
        <f t="shared" ref="BK2475:BN2475" si="17370">AO2475</f>
        <v>3.015109023</v>
      </c>
      <c r="BL2475" s="56">
        <f t="shared" si="17370"/>
        <v>0.001212825446</v>
      </c>
      <c r="BM2475" s="56">
        <f t="shared" si="17370"/>
        <v>1.980618847</v>
      </c>
      <c r="BN2475" s="56">
        <f t="shared" si="17370"/>
        <v>0.004462939611</v>
      </c>
      <c r="BO2475" s="56">
        <f t="shared" si="49"/>
        <v>0</v>
      </c>
      <c r="BP2475" s="56">
        <f t="shared" si="50"/>
        <v>2.032576019</v>
      </c>
      <c r="BQ2475" s="56">
        <f t="shared" ref="BQ2475:BS2475" si="17371">AU2475</f>
        <v>0.3538042571</v>
      </c>
      <c r="BR2475" s="56">
        <f t="shared" si="17371"/>
        <v>0.419547877</v>
      </c>
      <c r="BS2475" s="56">
        <f t="shared" si="17371"/>
        <v>0.1926682114</v>
      </c>
      <c r="BT2475" s="56">
        <f t="shared" si="52"/>
        <v>8</v>
      </c>
      <c r="BU2475" s="50">
        <f t="shared" ref="BU2475:BX2475" si="17372">AZ2475</f>
        <v>6.030218047</v>
      </c>
      <c r="BV2475" s="50">
        <f t="shared" si="17372"/>
        <v>0.002425650892</v>
      </c>
      <c r="BW2475" s="50">
        <f t="shared" si="17372"/>
        <v>2.970928271</v>
      </c>
      <c r="BX2475" s="50">
        <f t="shared" si="17372"/>
        <v>0.006694409417</v>
      </c>
      <c r="BY2475" s="50">
        <f t="shared" si="54"/>
        <v>0</v>
      </c>
      <c r="BZ2475" s="50">
        <f t="shared" si="55"/>
        <v>2.032576019</v>
      </c>
      <c r="CA2475" s="50">
        <f t="shared" ref="CA2475:CC2475" si="17373">BF2475</f>
        <v>0.3538042571</v>
      </c>
      <c r="CB2475" s="50">
        <f t="shared" si="17373"/>
        <v>0.419547877</v>
      </c>
      <c r="CC2475" s="50">
        <f t="shared" si="17373"/>
        <v>0.1926682114</v>
      </c>
      <c r="CD2475" s="50">
        <f t="shared" si="57"/>
        <v>12.00886274</v>
      </c>
      <c r="CE2475" s="57">
        <f t="shared" si="58"/>
        <v>37.39</v>
      </c>
      <c r="CF2475" s="57">
        <f t="shared" si="59"/>
        <v>0.02</v>
      </c>
      <c r="CG2475" s="57">
        <f t="shared" si="60"/>
        <v>20.84</v>
      </c>
      <c r="CH2475" s="57">
        <f t="shared" si="61"/>
        <v>0.07</v>
      </c>
      <c r="CI2475" s="58">
        <f t="shared" si="62"/>
        <v>0</v>
      </c>
      <c r="CJ2475" s="58">
        <f t="shared" si="63"/>
        <v>30.14</v>
      </c>
      <c r="CK2475" s="57">
        <f t="shared" si="64"/>
        <v>5.18</v>
      </c>
      <c r="CL2475" s="57">
        <f t="shared" si="65"/>
        <v>3.49</v>
      </c>
      <c r="CM2475" s="57">
        <f t="shared" si="66"/>
        <v>2.23</v>
      </c>
      <c r="CN2475" s="57">
        <f t="shared" si="67"/>
        <v>99.36</v>
      </c>
      <c r="CO2475" s="59">
        <f t="shared" si="68"/>
        <v>0.1399147554</v>
      </c>
      <c r="CP2475" s="59">
        <f t="shared" si="69"/>
        <v>0.6778424875</v>
      </c>
      <c r="CQ2475" s="59">
        <f t="shared" si="70"/>
        <v>0.1179899574</v>
      </c>
      <c r="CR2475" s="59">
        <f t="shared" si="71"/>
        <v>0.06425279965</v>
      </c>
      <c r="CS2475" s="60">
        <f t="shared" si="72"/>
        <v>13.99147554</v>
      </c>
      <c r="CT2475" s="60">
        <f t="shared" si="73"/>
        <v>6.425279965</v>
      </c>
      <c r="CU2475" s="60">
        <f t="shared" si="74"/>
        <v>79.58324449</v>
      </c>
      <c r="CV2475" s="61">
        <f t="shared" si="75"/>
        <v>0.1342101774</v>
      </c>
      <c r="CW2475" s="61">
        <f t="shared" si="76"/>
        <v>0.1211661782</v>
      </c>
      <c r="CX2475" s="62"/>
    </row>
    <row r="2476" ht="15.75" customHeight="1">
      <c r="A2476" s="17" t="s">
        <v>53</v>
      </c>
      <c r="B2476" s="87" t="s">
        <v>1856</v>
      </c>
      <c r="C2476" s="88" t="s">
        <v>2534</v>
      </c>
      <c r="D2476" s="89"/>
      <c r="E2476" s="89" t="s">
        <v>2535</v>
      </c>
      <c r="F2476" s="90">
        <v>49.0</v>
      </c>
      <c r="G2476" s="89" t="s">
        <v>2584</v>
      </c>
      <c r="H2476" s="95">
        <v>38.19</v>
      </c>
      <c r="I2476" s="92">
        <v>6.64</v>
      </c>
      <c r="J2476" s="92">
        <v>21.69</v>
      </c>
      <c r="K2476" s="92">
        <v>1.31</v>
      </c>
      <c r="L2476" s="92">
        <v>0.01</v>
      </c>
      <c r="M2476" s="92">
        <v>0.01</v>
      </c>
      <c r="N2476" s="92">
        <v>1.37</v>
      </c>
      <c r="O2476" s="92">
        <v>31.17</v>
      </c>
      <c r="P2476" s="92"/>
      <c r="Q2476" s="50">
        <f t="shared" si="8"/>
        <v>100.39</v>
      </c>
      <c r="R2476" s="51">
        <f t="shared" si="9"/>
        <v>12</v>
      </c>
      <c r="S2476" s="52">
        <f t="shared" si="10"/>
        <v>0.6356069722</v>
      </c>
      <c r="T2476" s="52">
        <f t="shared" si="11"/>
        <v>0.0001251583253</v>
      </c>
      <c r="U2476" s="52">
        <f t="shared" si="12"/>
        <v>0.4254555405</v>
      </c>
      <c r="V2476" s="52">
        <f t="shared" si="13"/>
        <v>0.0001315874313</v>
      </c>
      <c r="W2476" s="52">
        <f t="shared" si="14"/>
        <v>0</v>
      </c>
      <c r="X2476" s="52">
        <f t="shared" si="15"/>
        <v>0.4338421967</v>
      </c>
      <c r="Y2476" s="52">
        <f t="shared" si="16"/>
        <v>0.01931280256</v>
      </c>
      <c r="Z2476" s="52">
        <f t="shared" si="17"/>
        <v>0.1647462808</v>
      </c>
      <c r="AA2476" s="52">
        <f t="shared" si="18"/>
        <v>0.02335973637</v>
      </c>
      <c r="AB2476" s="52">
        <f t="shared" si="19"/>
        <v>1.702580275</v>
      </c>
      <c r="AC2476" s="53">
        <f t="shared" si="20"/>
        <v>5.102211939</v>
      </c>
      <c r="AD2476" s="54">
        <f t="shared" si="21"/>
        <v>1.271213944</v>
      </c>
      <c r="AE2476" s="54">
        <f t="shared" si="22"/>
        <v>0.0002503166506</v>
      </c>
      <c r="AF2476" s="54">
        <f t="shared" si="23"/>
        <v>0.6381833107</v>
      </c>
      <c r="AG2476" s="54">
        <f t="shared" si="24"/>
        <v>0.0001973811469</v>
      </c>
      <c r="AH2476" s="54">
        <f t="shared" si="25"/>
        <v>0</v>
      </c>
      <c r="AI2476" s="54">
        <f t="shared" si="26"/>
        <v>0.4338421967</v>
      </c>
      <c r="AJ2476" s="54">
        <f t="shared" si="27"/>
        <v>0.01931280256</v>
      </c>
      <c r="AK2476" s="54">
        <f t="shared" si="28"/>
        <v>0.1647462808</v>
      </c>
      <c r="AL2476" s="54">
        <f t="shared" si="29"/>
        <v>0.02335973637</v>
      </c>
      <c r="AM2476" s="54">
        <f t="shared" si="30"/>
        <v>2.551105969</v>
      </c>
      <c r="AN2476" s="54">
        <f t="shared" si="31"/>
        <v>-5.102211939</v>
      </c>
      <c r="AO2476" s="55">
        <f t="shared" si="32"/>
        <v>2.986558609</v>
      </c>
      <c r="AP2476" s="55">
        <f t="shared" si="33"/>
        <v>0.0005880877495</v>
      </c>
      <c r="AQ2476" s="55">
        <f t="shared" si="34"/>
        <v>1.999109454</v>
      </c>
      <c r="AR2476" s="55">
        <f t="shared" si="35"/>
        <v>0.0006182965149</v>
      </c>
      <c r="AS2476" s="55">
        <f t="shared" si="36"/>
        <v>0</v>
      </c>
      <c r="AT2476" s="55">
        <f t="shared" si="37"/>
        <v>2.03851626</v>
      </c>
      <c r="AU2476" s="55">
        <f t="shared" si="38"/>
        <v>0.0907460416</v>
      </c>
      <c r="AV2476" s="55">
        <f t="shared" si="39"/>
        <v>0.7741016772</v>
      </c>
      <c r="AW2476" s="55">
        <f t="shared" si="40"/>
        <v>0.1097615741</v>
      </c>
      <c r="AX2476" s="55">
        <f t="shared" si="41"/>
        <v>8</v>
      </c>
      <c r="AY2476" s="55">
        <f t="shared" si="42"/>
        <v>23.97402114</v>
      </c>
      <c r="AZ2476" s="54">
        <f t="shared" ref="AZ2476:BA2476" si="17374">AO2476*2</f>
        <v>5.973117218</v>
      </c>
      <c r="BA2476" s="54">
        <f t="shared" si="17374"/>
        <v>0.001176175499</v>
      </c>
      <c r="BB2476" s="54">
        <f t="shared" ref="BB2476:BD2476" si="17375">AQ2476*(3/2)</f>
        <v>2.998664181</v>
      </c>
      <c r="BC2476" s="54">
        <f t="shared" si="17375"/>
        <v>0.0009274447724</v>
      </c>
      <c r="BD2476" s="54">
        <f t="shared" si="17375"/>
        <v>0</v>
      </c>
      <c r="BE2476" s="54">
        <f t="shared" ref="BE2476:BH2476" si="17376">AT2476</f>
        <v>2.03851626</v>
      </c>
      <c r="BF2476" s="54">
        <f t="shared" si="17376"/>
        <v>0.0907460416</v>
      </c>
      <c r="BG2476" s="54">
        <f t="shared" si="17376"/>
        <v>0.7741016772</v>
      </c>
      <c r="BH2476" s="54">
        <f t="shared" si="17376"/>
        <v>0.1097615741</v>
      </c>
      <c r="BI2476" s="54">
        <f t="shared" si="46"/>
        <v>11.98701057</v>
      </c>
      <c r="BJ2476" s="54">
        <f t="shared" si="47"/>
        <v>-23.97402114</v>
      </c>
      <c r="BK2476" s="56">
        <f t="shared" ref="BK2476:BN2476" si="17377">AO2476</f>
        <v>2.986558609</v>
      </c>
      <c r="BL2476" s="56">
        <f t="shared" si="17377"/>
        <v>0.0005880877495</v>
      </c>
      <c r="BM2476" s="56">
        <f t="shared" si="17377"/>
        <v>1.999109454</v>
      </c>
      <c r="BN2476" s="56">
        <f t="shared" si="17377"/>
        <v>0.0006182965149</v>
      </c>
      <c r="BO2476" s="56">
        <f t="shared" si="49"/>
        <v>0.0259788556</v>
      </c>
      <c r="BP2476" s="56">
        <f t="shared" si="50"/>
        <v>2.012537404</v>
      </c>
      <c r="BQ2476" s="56">
        <f t="shared" ref="BQ2476:BS2476" si="17378">AU2476</f>
        <v>0.0907460416</v>
      </c>
      <c r="BR2476" s="56">
        <f t="shared" si="17378"/>
        <v>0.7741016772</v>
      </c>
      <c r="BS2476" s="56">
        <f t="shared" si="17378"/>
        <v>0.1097615741</v>
      </c>
      <c r="BT2476" s="56">
        <f t="shared" si="52"/>
        <v>8</v>
      </c>
      <c r="BU2476" s="50">
        <f t="shared" ref="BU2476:BX2476" si="17379">AZ2476</f>
        <v>5.973117218</v>
      </c>
      <c r="BV2476" s="50">
        <f t="shared" si="17379"/>
        <v>0.001176175499</v>
      </c>
      <c r="BW2476" s="50">
        <f t="shared" si="17379"/>
        <v>2.998664181</v>
      </c>
      <c r="BX2476" s="50">
        <f t="shared" si="17379"/>
        <v>0.0009274447724</v>
      </c>
      <c r="BY2476" s="50">
        <f t="shared" si="54"/>
        <v>0.03896828341</v>
      </c>
      <c r="BZ2476" s="50">
        <f t="shared" si="55"/>
        <v>2.012537404</v>
      </c>
      <c r="CA2476" s="50">
        <f t="shared" ref="CA2476:CC2476" si="17380">BF2476</f>
        <v>0.0907460416</v>
      </c>
      <c r="CB2476" s="50">
        <f t="shared" si="17380"/>
        <v>0.7741016772</v>
      </c>
      <c r="CC2476" s="50">
        <f t="shared" si="17380"/>
        <v>0.1097615741</v>
      </c>
      <c r="CD2476" s="50">
        <f t="shared" si="57"/>
        <v>12</v>
      </c>
      <c r="CE2476" s="57">
        <f t="shared" si="58"/>
        <v>38.19</v>
      </c>
      <c r="CF2476" s="57">
        <f t="shared" si="59"/>
        <v>0.01</v>
      </c>
      <c r="CG2476" s="57">
        <f t="shared" si="60"/>
        <v>21.69</v>
      </c>
      <c r="CH2476" s="57">
        <f t="shared" si="61"/>
        <v>0.01</v>
      </c>
      <c r="CI2476" s="58">
        <f t="shared" si="62"/>
        <v>0.4414599756</v>
      </c>
      <c r="CJ2476" s="58">
        <f t="shared" si="63"/>
        <v>30.77276945</v>
      </c>
      <c r="CK2476" s="57">
        <f t="shared" si="64"/>
        <v>1.37</v>
      </c>
      <c r="CL2476" s="57">
        <f t="shared" si="65"/>
        <v>6.64</v>
      </c>
      <c r="CM2476" s="57">
        <f t="shared" si="66"/>
        <v>1.31</v>
      </c>
      <c r="CN2476" s="57">
        <f t="shared" si="67"/>
        <v>100.4342294</v>
      </c>
      <c r="CO2476" s="59">
        <f t="shared" si="68"/>
        <v>0.2591441786</v>
      </c>
      <c r="CP2476" s="59">
        <f t="shared" si="69"/>
        <v>0.6737323634</v>
      </c>
      <c r="CQ2476" s="59">
        <f t="shared" si="70"/>
        <v>0.03037883666</v>
      </c>
      <c r="CR2476" s="59">
        <f t="shared" si="71"/>
        <v>0.03674462128</v>
      </c>
      <c r="CS2476" s="60">
        <f t="shared" si="72"/>
        <v>25.91441786</v>
      </c>
      <c r="CT2476" s="60">
        <f t="shared" si="73"/>
        <v>3.674462128</v>
      </c>
      <c r="CU2476" s="60">
        <f t="shared" si="74"/>
        <v>70.41112001</v>
      </c>
      <c r="CV2476" s="61">
        <f t="shared" si="75"/>
        <v>0.1663167106</v>
      </c>
      <c r="CW2476" s="61">
        <f t="shared" si="76"/>
        <v>0.2244188587</v>
      </c>
      <c r="CX2476" s="62"/>
    </row>
    <row r="2477" ht="15.75" customHeight="1">
      <c r="A2477" s="17" t="s">
        <v>53</v>
      </c>
      <c r="B2477" s="87" t="s">
        <v>1856</v>
      </c>
      <c r="C2477" s="88" t="s">
        <v>2534</v>
      </c>
      <c r="D2477" s="89"/>
      <c r="E2477" s="89" t="s">
        <v>2535</v>
      </c>
      <c r="F2477" s="90">
        <v>50.0</v>
      </c>
      <c r="G2477" s="89" t="s">
        <v>2585</v>
      </c>
      <c r="H2477" s="95">
        <v>38.24</v>
      </c>
      <c r="I2477" s="92">
        <v>5.93</v>
      </c>
      <c r="J2477" s="92">
        <v>21.28</v>
      </c>
      <c r="K2477" s="92">
        <v>2.77</v>
      </c>
      <c r="L2477" s="92">
        <v>0.0</v>
      </c>
      <c r="M2477" s="92">
        <v>0.15</v>
      </c>
      <c r="N2477" s="92">
        <v>1.73</v>
      </c>
      <c r="O2477" s="92">
        <v>29.66</v>
      </c>
      <c r="P2477" s="92"/>
      <c r="Q2477" s="50">
        <f t="shared" si="8"/>
        <v>99.76</v>
      </c>
      <c r="R2477" s="51">
        <f t="shared" si="9"/>
        <v>12</v>
      </c>
      <c r="S2477" s="52">
        <f t="shared" si="10"/>
        <v>0.6364391363</v>
      </c>
      <c r="T2477" s="52">
        <f t="shared" si="11"/>
        <v>0</v>
      </c>
      <c r="U2477" s="52">
        <f t="shared" si="12"/>
        <v>0.4174132735</v>
      </c>
      <c r="V2477" s="52">
        <f t="shared" si="13"/>
        <v>0.001973811469</v>
      </c>
      <c r="W2477" s="52">
        <f t="shared" si="14"/>
        <v>0</v>
      </c>
      <c r="X2477" s="52">
        <f t="shared" si="15"/>
        <v>0.4128251381</v>
      </c>
      <c r="Y2477" s="52">
        <f t="shared" si="16"/>
        <v>0.02438769958</v>
      </c>
      <c r="Z2477" s="52">
        <f t="shared" si="17"/>
        <v>0.1471303381</v>
      </c>
      <c r="AA2477" s="52">
        <f t="shared" si="18"/>
        <v>0.04939425172</v>
      </c>
      <c r="AB2477" s="52">
        <f t="shared" si="19"/>
        <v>1.689563649</v>
      </c>
      <c r="AC2477" s="53">
        <f t="shared" si="20"/>
        <v>5.071392655</v>
      </c>
      <c r="AD2477" s="54">
        <f t="shared" si="21"/>
        <v>1.272878273</v>
      </c>
      <c r="AE2477" s="54">
        <f t="shared" si="22"/>
        <v>0</v>
      </c>
      <c r="AF2477" s="54">
        <f t="shared" si="23"/>
        <v>0.6261199102</v>
      </c>
      <c r="AG2477" s="54">
        <f t="shared" si="24"/>
        <v>0.002960717204</v>
      </c>
      <c r="AH2477" s="54">
        <f t="shared" si="25"/>
        <v>0</v>
      </c>
      <c r="AI2477" s="54">
        <f t="shared" si="26"/>
        <v>0.4128251381</v>
      </c>
      <c r="AJ2477" s="54">
        <f t="shared" si="27"/>
        <v>0.02438769958</v>
      </c>
      <c r="AK2477" s="54">
        <f t="shared" si="28"/>
        <v>0.1471303381</v>
      </c>
      <c r="AL2477" s="54">
        <f t="shared" si="29"/>
        <v>0.04939425172</v>
      </c>
      <c r="AM2477" s="54">
        <f t="shared" si="30"/>
        <v>2.535696328</v>
      </c>
      <c r="AN2477" s="54">
        <f t="shared" si="31"/>
        <v>-5.071392655</v>
      </c>
      <c r="AO2477" s="55">
        <f t="shared" si="32"/>
        <v>3.013507715</v>
      </c>
      <c r="AP2477" s="55">
        <f t="shared" si="33"/>
        <v>0</v>
      </c>
      <c r="AQ2477" s="55">
        <f t="shared" si="34"/>
        <v>1.976431128</v>
      </c>
      <c r="AR2477" s="55">
        <f t="shared" si="35"/>
        <v>0.009345899319</v>
      </c>
      <c r="AS2477" s="55">
        <f t="shared" si="36"/>
        <v>0</v>
      </c>
      <c r="AT2477" s="55">
        <f t="shared" si="37"/>
        <v>1.954706534</v>
      </c>
      <c r="AU2477" s="55">
        <f t="shared" si="38"/>
        <v>0.1154745468</v>
      </c>
      <c r="AV2477" s="55">
        <f t="shared" si="39"/>
        <v>0.6966548469</v>
      </c>
      <c r="AW2477" s="55">
        <f t="shared" si="40"/>
        <v>0.2338793298</v>
      </c>
      <c r="AX2477" s="55">
        <f t="shared" si="41"/>
        <v>8</v>
      </c>
      <c r="AY2477" s="55">
        <f t="shared" si="42"/>
        <v>24.01279246</v>
      </c>
      <c r="AZ2477" s="54">
        <f t="shared" ref="AZ2477:BA2477" si="17381">AO2477*2</f>
        <v>6.02701543</v>
      </c>
      <c r="BA2477" s="54">
        <f t="shared" si="17381"/>
        <v>0</v>
      </c>
      <c r="BB2477" s="54">
        <f t="shared" ref="BB2477:BD2477" si="17382">AQ2477*(3/2)</f>
        <v>2.964646692</v>
      </c>
      <c r="BC2477" s="54">
        <f t="shared" si="17382"/>
        <v>0.01401884898</v>
      </c>
      <c r="BD2477" s="54">
        <f t="shared" si="17382"/>
        <v>0</v>
      </c>
      <c r="BE2477" s="54">
        <f t="shared" ref="BE2477:BH2477" si="17383">AT2477</f>
        <v>1.954706534</v>
      </c>
      <c r="BF2477" s="54">
        <f t="shared" si="17383"/>
        <v>0.1154745468</v>
      </c>
      <c r="BG2477" s="54">
        <f t="shared" si="17383"/>
        <v>0.6966548469</v>
      </c>
      <c r="BH2477" s="54">
        <f t="shared" si="17383"/>
        <v>0.2338793298</v>
      </c>
      <c r="BI2477" s="54">
        <f t="shared" si="46"/>
        <v>12.00639623</v>
      </c>
      <c r="BJ2477" s="54">
        <f t="shared" si="47"/>
        <v>-24.01279246</v>
      </c>
      <c r="BK2477" s="56">
        <f t="shared" ref="BK2477:BN2477" si="17384">AO2477</f>
        <v>3.013507715</v>
      </c>
      <c r="BL2477" s="56">
        <f t="shared" si="17384"/>
        <v>0</v>
      </c>
      <c r="BM2477" s="56">
        <f t="shared" si="17384"/>
        <v>1.976431128</v>
      </c>
      <c r="BN2477" s="56">
        <f t="shared" si="17384"/>
        <v>0.009345899319</v>
      </c>
      <c r="BO2477" s="56">
        <f t="shared" si="49"/>
        <v>0</v>
      </c>
      <c r="BP2477" s="56">
        <f t="shared" si="50"/>
        <v>1.954706534</v>
      </c>
      <c r="BQ2477" s="56">
        <f t="shared" ref="BQ2477:BS2477" si="17385">AU2477</f>
        <v>0.1154745468</v>
      </c>
      <c r="BR2477" s="56">
        <f t="shared" si="17385"/>
        <v>0.6966548469</v>
      </c>
      <c r="BS2477" s="56">
        <f t="shared" si="17385"/>
        <v>0.2338793298</v>
      </c>
      <c r="BT2477" s="56">
        <f t="shared" si="52"/>
        <v>8</v>
      </c>
      <c r="BU2477" s="50">
        <f t="shared" ref="BU2477:BX2477" si="17386">AZ2477</f>
        <v>6.02701543</v>
      </c>
      <c r="BV2477" s="50">
        <f t="shared" si="17386"/>
        <v>0</v>
      </c>
      <c r="BW2477" s="50">
        <f t="shared" si="17386"/>
        <v>2.964646692</v>
      </c>
      <c r="BX2477" s="50">
        <f t="shared" si="17386"/>
        <v>0.01401884898</v>
      </c>
      <c r="BY2477" s="50">
        <f t="shared" si="54"/>
        <v>0</v>
      </c>
      <c r="BZ2477" s="50">
        <f t="shared" si="55"/>
        <v>1.954706534</v>
      </c>
      <c r="CA2477" s="50">
        <f t="shared" ref="CA2477:CC2477" si="17387">BF2477</f>
        <v>0.1154745468</v>
      </c>
      <c r="CB2477" s="50">
        <f t="shared" si="17387"/>
        <v>0.6966548469</v>
      </c>
      <c r="CC2477" s="50">
        <f t="shared" si="17387"/>
        <v>0.2338793298</v>
      </c>
      <c r="CD2477" s="50">
        <f t="shared" si="57"/>
        <v>12.00639623</v>
      </c>
      <c r="CE2477" s="57">
        <f t="shared" si="58"/>
        <v>38.24</v>
      </c>
      <c r="CF2477" s="57">
        <f t="shared" si="59"/>
        <v>0</v>
      </c>
      <c r="CG2477" s="57">
        <f t="shared" si="60"/>
        <v>21.28</v>
      </c>
      <c r="CH2477" s="57">
        <f t="shared" si="61"/>
        <v>0.15</v>
      </c>
      <c r="CI2477" s="58">
        <f t="shared" si="62"/>
        <v>0</v>
      </c>
      <c r="CJ2477" s="58">
        <f t="shared" si="63"/>
        <v>29.66</v>
      </c>
      <c r="CK2477" s="57">
        <f t="shared" si="64"/>
        <v>1.73</v>
      </c>
      <c r="CL2477" s="57">
        <f t="shared" si="65"/>
        <v>5.93</v>
      </c>
      <c r="CM2477" s="57">
        <f t="shared" si="66"/>
        <v>2.77</v>
      </c>
      <c r="CN2477" s="57">
        <f t="shared" si="67"/>
        <v>99.76</v>
      </c>
      <c r="CO2477" s="59">
        <f t="shared" si="68"/>
        <v>0.2321629302</v>
      </c>
      <c r="CP2477" s="59">
        <f t="shared" si="69"/>
        <v>0.6514135353</v>
      </c>
      <c r="CQ2477" s="59">
        <f t="shared" si="70"/>
        <v>0.03848234067</v>
      </c>
      <c r="CR2477" s="59">
        <f t="shared" si="71"/>
        <v>0.07794119391</v>
      </c>
      <c r="CS2477" s="60">
        <f t="shared" si="72"/>
        <v>23.21629302</v>
      </c>
      <c r="CT2477" s="60">
        <f t="shared" si="73"/>
        <v>7.794119391</v>
      </c>
      <c r="CU2477" s="60">
        <f t="shared" si="74"/>
        <v>68.98958759</v>
      </c>
      <c r="CV2477" s="61">
        <f t="shared" si="75"/>
        <v>0.194022659</v>
      </c>
      <c r="CW2477" s="61">
        <f t="shared" si="76"/>
        <v>0.2010530975</v>
      </c>
      <c r="CX2477" s="62"/>
    </row>
    <row r="2478" ht="15.75" customHeight="1">
      <c r="A2478" s="17" t="s">
        <v>53</v>
      </c>
      <c r="B2478" s="87" t="s">
        <v>1856</v>
      </c>
      <c r="C2478" s="88" t="s">
        <v>2534</v>
      </c>
      <c r="D2478" s="89"/>
      <c r="E2478" s="89" t="s">
        <v>2535</v>
      </c>
      <c r="F2478" s="90">
        <v>51.0</v>
      </c>
      <c r="G2478" s="89" t="s">
        <v>2586</v>
      </c>
      <c r="H2478" s="95">
        <v>37.09</v>
      </c>
      <c r="I2478" s="92">
        <v>3.56</v>
      </c>
      <c r="J2478" s="92">
        <v>21.24</v>
      </c>
      <c r="K2478" s="92">
        <v>1.49</v>
      </c>
      <c r="L2478" s="92">
        <v>0.03</v>
      </c>
      <c r="M2478" s="92">
        <v>0.03</v>
      </c>
      <c r="N2478" s="92">
        <v>8.38</v>
      </c>
      <c r="O2478" s="92">
        <v>28.17</v>
      </c>
      <c r="P2478" s="92"/>
      <c r="Q2478" s="50">
        <f t="shared" si="8"/>
        <v>99.99</v>
      </c>
      <c r="R2478" s="51">
        <f t="shared" si="9"/>
        <v>12</v>
      </c>
      <c r="S2478" s="52">
        <f t="shared" si="10"/>
        <v>0.6172993611</v>
      </c>
      <c r="T2478" s="52">
        <f t="shared" si="11"/>
        <v>0.0003754749758</v>
      </c>
      <c r="U2478" s="52">
        <f t="shared" si="12"/>
        <v>0.4166286621</v>
      </c>
      <c r="V2478" s="52">
        <f t="shared" si="13"/>
        <v>0.0003947622939</v>
      </c>
      <c r="W2478" s="52">
        <f t="shared" si="14"/>
        <v>0</v>
      </c>
      <c r="X2478" s="52">
        <f t="shared" si="15"/>
        <v>0.3920864511</v>
      </c>
      <c r="Y2478" s="52">
        <f t="shared" si="16"/>
        <v>0.1181323251</v>
      </c>
      <c r="Z2478" s="52">
        <f t="shared" si="17"/>
        <v>0.08832782525</v>
      </c>
      <c r="AA2478" s="52">
        <f t="shared" si="18"/>
        <v>0.02656947114</v>
      </c>
      <c r="AB2478" s="52">
        <f t="shared" si="19"/>
        <v>1.659814333</v>
      </c>
      <c r="AC2478" s="53">
        <f t="shared" si="20"/>
        <v>4.972001762</v>
      </c>
      <c r="AD2478" s="54">
        <f t="shared" si="21"/>
        <v>1.234598722</v>
      </c>
      <c r="AE2478" s="54">
        <f t="shared" si="22"/>
        <v>0.0007509499517</v>
      </c>
      <c r="AF2478" s="54">
        <f t="shared" si="23"/>
        <v>0.6249429931</v>
      </c>
      <c r="AG2478" s="54">
        <f t="shared" si="24"/>
        <v>0.0005921434408</v>
      </c>
      <c r="AH2478" s="54">
        <f t="shared" si="25"/>
        <v>0</v>
      </c>
      <c r="AI2478" s="54">
        <f t="shared" si="26"/>
        <v>0.3920864511</v>
      </c>
      <c r="AJ2478" s="54">
        <f t="shared" si="27"/>
        <v>0.1181323251</v>
      </c>
      <c r="AK2478" s="54">
        <f t="shared" si="28"/>
        <v>0.08832782525</v>
      </c>
      <c r="AL2478" s="54">
        <f t="shared" si="29"/>
        <v>0.02656947114</v>
      </c>
      <c r="AM2478" s="54">
        <f t="shared" si="30"/>
        <v>2.486000881</v>
      </c>
      <c r="AN2478" s="54">
        <f t="shared" si="31"/>
        <v>-4.972001762</v>
      </c>
      <c r="AO2478" s="55">
        <f t="shared" si="32"/>
        <v>2.975269457</v>
      </c>
      <c r="AP2478" s="55">
        <f t="shared" si="33"/>
        <v>0.001809720369</v>
      </c>
      <c r="AQ2478" s="55">
        <f t="shared" si="34"/>
        <v>2.008073572</v>
      </c>
      <c r="AR2478" s="55">
        <f t="shared" si="35"/>
        <v>0.001902681697</v>
      </c>
      <c r="AS2478" s="55">
        <f t="shared" si="36"/>
        <v>0</v>
      </c>
      <c r="AT2478" s="55">
        <f t="shared" si="37"/>
        <v>1.889784626</v>
      </c>
      <c r="AU2478" s="55">
        <f t="shared" si="38"/>
        <v>0.5693760936</v>
      </c>
      <c r="AV2478" s="55">
        <f t="shared" si="39"/>
        <v>0.4257238825</v>
      </c>
      <c r="AW2478" s="55">
        <f t="shared" si="40"/>
        <v>0.1280599673</v>
      </c>
      <c r="AX2478" s="55">
        <f t="shared" si="41"/>
        <v>8</v>
      </c>
      <c r="AY2478" s="55">
        <f t="shared" si="42"/>
        <v>23.96413461</v>
      </c>
      <c r="AZ2478" s="54">
        <f t="shared" ref="AZ2478:BA2478" si="17388">AO2478*2</f>
        <v>5.950538913</v>
      </c>
      <c r="BA2478" s="54">
        <f t="shared" si="17388"/>
        <v>0.003619440737</v>
      </c>
      <c r="BB2478" s="54">
        <f t="shared" ref="BB2478:BD2478" si="17389">AQ2478*(3/2)</f>
        <v>3.012110358</v>
      </c>
      <c r="BC2478" s="54">
        <f t="shared" si="17389"/>
        <v>0.002854022545</v>
      </c>
      <c r="BD2478" s="54">
        <f t="shared" si="17389"/>
        <v>0</v>
      </c>
      <c r="BE2478" s="54">
        <f t="shared" ref="BE2478:BH2478" si="17390">AT2478</f>
        <v>1.889784626</v>
      </c>
      <c r="BF2478" s="54">
        <f t="shared" si="17390"/>
        <v>0.5693760936</v>
      </c>
      <c r="BG2478" s="54">
        <f t="shared" si="17390"/>
        <v>0.4257238825</v>
      </c>
      <c r="BH2478" s="54">
        <f t="shared" si="17390"/>
        <v>0.1280599673</v>
      </c>
      <c r="BI2478" s="54">
        <f t="shared" si="46"/>
        <v>11.9820673</v>
      </c>
      <c r="BJ2478" s="54">
        <f t="shared" si="47"/>
        <v>-23.96413461</v>
      </c>
      <c r="BK2478" s="56">
        <f t="shared" ref="BK2478:BN2478" si="17391">AO2478</f>
        <v>2.975269457</v>
      </c>
      <c r="BL2478" s="56">
        <f t="shared" si="17391"/>
        <v>0.001809720369</v>
      </c>
      <c r="BM2478" s="56">
        <f t="shared" si="17391"/>
        <v>2.008073572</v>
      </c>
      <c r="BN2478" s="56">
        <f t="shared" si="17391"/>
        <v>0.001902681697</v>
      </c>
      <c r="BO2478" s="56">
        <f t="shared" si="49"/>
        <v>0.03586539251</v>
      </c>
      <c r="BP2478" s="56">
        <f t="shared" si="50"/>
        <v>1.853919234</v>
      </c>
      <c r="BQ2478" s="56">
        <f t="shared" ref="BQ2478:BS2478" si="17392">AU2478</f>
        <v>0.5693760936</v>
      </c>
      <c r="BR2478" s="56">
        <f t="shared" si="17392"/>
        <v>0.4257238825</v>
      </c>
      <c r="BS2478" s="56">
        <f t="shared" si="17392"/>
        <v>0.1280599673</v>
      </c>
      <c r="BT2478" s="56">
        <f t="shared" si="52"/>
        <v>8</v>
      </c>
      <c r="BU2478" s="50">
        <f t="shared" ref="BU2478:BX2478" si="17393">AZ2478</f>
        <v>5.950538913</v>
      </c>
      <c r="BV2478" s="50">
        <f t="shared" si="17393"/>
        <v>0.003619440737</v>
      </c>
      <c r="BW2478" s="50">
        <f t="shared" si="17393"/>
        <v>3.012110358</v>
      </c>
      <c r="BX2478" s="50">
        <f t="shared" si="17393"/>
        <v>0.002854022545</v>
      </c>
      <c r="BY2478" s="50">
        <f t="shared" si="54"/>
        <v>0.05379808877</v>
      </c>
      <c r="BZ2478" s="50">
        <f t="shared" si="55"/>
        <v>1.853919234</v>
      </c>
      <c r="CA2478" s="50">
        <f t="shared" ref="CA2478:CC2478" si="17394">BF2478</f>
        <v>0.5693760936</v>
      </c>
      <c r="CB2478" s="50">
        <f t="shared" si="17394"/>
        <v>0.4257238825</v>
      </c>
      <c r="CC2478" s="50">
        <f t="shared" si="17394"/>
        <v>0.1280599673</v>
      </c>
      <c r="CD2478" s="50">
        <f t="shared" si="57"/>
        <v>12</v>
      </c>
      <c r="CE2478" s="57">
        <f t="shared" si="58"/>
        <v>37.09</v>
      </c>
      <c r="CF2478" s="57">
        <f t="shared" si="59"/>
        <v>0.03</v>
      </c>
      <c r="CG2478" s="57">
        <f t="shared" si="60"/>
        <v>21.24</v>
      </c>
      <c r="CH2478" s="57">
        <f t="shared" si="61"/>
        <v>0.03</v>
      </c>
      <c r="CI2478" s="58">
        <f t="shared" si="62"/>
        <v>0.5941537192</v>
      </c>
      <c r="CJ2478" s="58">
        <f t="shared" si="63"/>
        <v>27.63537394</v>
      </c>
      <c r="CK2478" s="57">
        <f t="shared" si="64"/>
        <v>8.38</v>
      </c>
      <c r="CL2478" s="57">
        <f t="shared" si="65"/>
        <v>3.56</v>
      </c>
      <c r="CM2478" s="57">
        <f t="shared" si="66"/>
        <v>1.49</v>
      </c>
      <c r="CN2478" s="57">
        <f t="shared" si="67"/>
        <v>100.0495277</v>
      </c>
      <c r="CO2478" s="59">
        <f t="shared" si="68"/>
        <v>0.1430005241</v>
      </c>
      <c r="CP2478" s="59">
        <f t="shared" si="69"/>
        <v>0.6227309129</v>
      </c>
      <c r="CQ2478" s="59">
        <f t="shared" si="70"/>
        <v>0.1912532586</v>
      </c>
      <c r="CR2478" s="59">
        <f t="shared" si="71"/>
        <v>0.04301530448</v>
      </c>
      <c r="CS2478" s="60">
        <f t="shared" si="72"/>
        <v>14.30005241</v>
      </c>
      <c r="CT2478" s="60">
        <f t="shared" si="73"/>
        <v>4.301530448</v>
      </c>
      <c r="CU2478" s="60">
        <f t="shared" si="74"/>
        <v>81.39841715</v>
      </c>
      <c r="CV2478" s="61">
        <f t="shared" si="75"/>
        <v>0.1145155665</v>
      </c>
      <c r="CW2478" s="61">
        <f t="shared" si="76"/>
        <v>0.1238384538</v>
      </c>
      <c r="CX2478" s="62"/>
    </row>
    <row r="2479" ht="15.75" customHeight="1">
      <c r="A2479" s="17" t="s">
        <v>53</v>
      </c>
      <c r="B2479" s="87" t="s">
        <v>1856</v>
      </c>
      <c r="C2479" s="88" t="s">
        <v>2534</v>
      </c>
      <c r="D2479" s="89"/>
      <c r="E2479" s="89" t="s">
        <v>2535</v>
      </c>
      <c r="F2479" s="90">
        <v>52.0</v>
      </c>
      <c r="G2479" s="89" t="s">
        <v>2587</v>
      </c>
      <c r="H2479" s="95">
        <v>37.62</v>
      </c>
      <c r="I2479" s="92">
        <v>1.73</v>
      </c>
      <c r="J2479" s="92">
        <v>21.06</v>
      </c>
      <c r="K2479" s="92">
        <v>7.27</v>
      </c>
      <c r="L2479" s="92">
        <v>0.08</v>
      </c>
      <c r="M2479" s="92">
        <v>0.0</v>
      </c>
      <c r="N2479" s="92">
        <v>5.67</v>
      </c>
      <c r="O2479" s="92">
        <v>27.07</v>
      </c>
      <c r="P2479" s="92"/>
      <c r="Q2479" s="50">
        <f t="shared" si="8"/>
        <v>100.5</v>
      </c>
      <c r="R2479" s="51">
        <f t="shared" si="9"/>
        <v>12</v>
      </c>
      <c r="S2479" s="52">
        <f t="shared" si="10"/>
        <v>0.626120301</v>
      </c>
      <c r="T2479" s="52">
        <f t="shared" si="11"/>
        <v>0.001001266602</v>
      </c>
      <c r="U2479" s="52">
        <f t="shared" si="12"/>
        <v>0.4130979107</v>
      </c>
      <c r="V2479" s="52">
        <f t="shared" si="13"/>
        <v>0</v>
      </c>
      <c r="W2479" s="52">
        <f t="shared" si="14"/>
        <v>0</v>
      </c>
      <c r="X2479" s="52">
        <f t="shared" si="15"/>
        <v>0.376776011</v>
      </c>
      <c r="Y2479" s="52">
        <f t="shared" si="16"/>
        <v>0.07992962809</v>
      </c>
      <c r="Z2479" s="52">
        <f t="shared" si="17"/>
        <v>0.04292335328</v>
      </c>
      <c r="AA2479" s="52">
        <f t="shared" si="18"/>
        <v>0.1296376209</v>
      </c>
      <c r="AB2479" s="52">
        <f t="shared" si="19"/>
        <v>1.669486092</v>
      </c>
      <c r="AC2479" s="53">
        <f t="shared" si="20"/>
        <v>5.006313229</v>
      </c>
      <c r="AD2479" s="54">
        <f t="shared" si="21"/>
        <v>1.252240602</v>
      </c>
      <c r="AE2479" s="54">
        <f t="shared" si="22"/>
        <v>0.002002533205</v>
      </c>
      <c r="AF2479" s="54">
        <f t="shared" si="23"/>
        <v>0.619646866</v>
      </c>
      <c r="AG2479" s="54">
        <f t="shared" si="24"/>
        <v>0</v>
      </c>
      <c r="AH2479" s="54">
        <f t="shared" si="25"/>
        <v>0</v>
      </c>
      <c r="AI2479" s="54">
        <f t="shared" si="26"/>
        <v>0.376776011</v>
      </c>
      <c r="AJ2479" s="54">
        <f t="shared" si="27"/>
        <v>0.07992962809</v>
      </c>
      <c r="AK2479" s="54">
        <f t="shared" si="28"/>
        <v>0.04292335328</v>
      </c>
      <c r="AL2479" s="54">
        <f t="shared" si="29"/>
        <v>0.1296376209</v>
      </c>
      <c r="AM2479" s="54">
        <f t="shared" si="30"/>
        <v>2.503156615</v>
      </c>
      <c r="AN2479" s="54">
        <f t="shared" si="31"/>
        <v>-5.006313229</v>
      </c>
      <c r="AO2479" s="55">
        <f t="shared" si="32"/>
        <v>3.000301969</v>
      </c>
      <c r="AP2479" s="55">
        <f t="shared" si="33"/>
        <v>0.004797963193</v>
      </c>
      <c r="AQ2479" s="55">
        <f t="shared" si="34"/>
        <v>1.979521304</v>
      </c>
      <c r="AR2479" s="55">
        <f t="shared" si="35"/>
        <v>0</v>
      </c>
      <c r="AS2479" s="55">
        <f t="shared" si="36"/>
        <v>0</v>
      </c>
      <c r="AT2479" s="55">
        <f t="shared" si="37"/>
        <v>1.80547062</v>
      </c>
      <c r="AU2479" s="55">
        <f t="shared" si="38"/>
        <v>0.3830142868</v>
      </c>
      <c r="AV2479" s="55">
        <f t="shared" si="39"/>
        <v>0.2056841491</v>
      </c>
      <c r="AW2479" s="55">
        <f t="shared" si="40"/>
        <v>0.621209708</v>
      </c>
      <c r="AX2479" s="55">
        <f t="shared" si="41"/>
        <v>8</v>
      </c>
      <c r="AY2479" s="55">
        <f t="shared" si="42"/>
        <v>23.98972117</v>
      </c>
      <c r="AZ2479" s="54">
        <f t="shared" ref="AZ2479:BA2479" si="17395">AO2479*2</f>
        <v>6.000603938</v>
      </c>
      <c r="BA2479" s="54">
        <f t="shared" si="17395"/>
        <v>0.009595926385</v>
      </c>
      <c r="BB2479" s="54">
        <f t="shared" ref="BB2479:BD2479" si="17396">AQ2479*(3/2)</f>
        <v>2.969281956</v>
      </c>
      <c r="BC2479" s="54">
        <f t="shared" si="17396"/>
        <v>0</v>
      </c>
      <c r="BD2479" s="54">
        <f t="shared" si="17396"/>
        <v>0</v>
      </c>
      <c r="BE2479" s="54">
        <f t="shared" ref="BE2479:BH2479" si="17397">AT2479</f>
        <v>1.80547062</v>
      </c>
      <c r="BF2479" s="54">
        <f t="shared" si="17397"/>
        <v>0.3830142868</v>
      </c>
      <c r="BG2479" s="54">
        <f t="shared" si="17397"/>
        <v>0.2056841491</v>
      </c>
      <c r="BH2479" s="54">
        <f t="shared" si="17397"/>
        <v>0.621209708</v>
      </c>
      <c r="BI2479" s="54">
        <f t="shared" si="46"/>
        <v>11.99486058</v>
      </c>
      <c r="BJ2479" s="54">
        <f t="shared" si="47"/>
        <v>-23.98972117</v>
      </c>
      <c r="BK2479" s="56">
        <f t="shared" ref="BK2479:BN2479" si="17398">AO2479</f>
        <v>3.000301969</v>
      </c>
      <c r="BL2479" s="56">
        <f t="shared" si="17398"/>
        <v>0.004797963193</v>
      </c>
      <c r="BM2479" s="56">
        <f t="shared" si="17398"/>
        <v>1.979521304</v>
      </c>
      <c r="BN2479" s="56">
        <f t="shared" si="17398"/>
        <v>0</v>
      </c>
      <c r="BO2479" s="56">
        <f t="shared" si="49"/>
        <v>0.01027883154</v>
      </c>
      <c r="BP2479" s="56">
        <f t="shared" si="50"/>
        <v>1.795191788</v>
      </c>
      <c r="BQ2479" s="56">
        <f t="shared" ref="BQ2479:BS2479" si="17399">AU2479</f>
        <v>0.3830142868</v>
      </c>
      <c r="BR2479" s="56">
        <f t="shared" si="17399"/>
        <v>0.2056841491</v>
      </c>
      <c r="BS2479" s="56">
        <f t="shared" si="17399"/>
        <v>0.621209708</v>
      </c>
      <c r="BT2479" s="56">
        <f t="shared" si="52"/>
        <v>8</v>
      </c>
      <c r="BU2479" s="50">
        <f t="shared" ref="BU2479:BX2479" si="17400">AZ2479</f>
        <v>6.000603938</v>
      </c>
      <c r="BV2479" s="50">
        <f t="shared" si="17400"/>
        <v>0.009595926385</v>
      </c>
      <c r="BW2479" s="50">
        <f t="shared" si="17400"/>
        <v>2.969281956</v>
      </c>
      <c r="BX2479" s="50">
        <f t="shared" si="17400"/>
        <v>0</v>
      </c>
      <c r="BY2479" s="50">
        <f t="shared" si="54"/>
        <v>0.01541824731</v>
      </c>
      <c r="BZ2479" s="50">
        <f t="shared" si="55"/>
        <v>1.795191788</v>
      </c>
      <c r="CA2479" s="50">
        <f t="shared" ref="CA2479:CC2479" si="17401">BF2479</f>
        <v>0.3830142868</v>
      </c>
      <c r="CB2479" s="50">
        <f t="shared" si="17401"/>
        <v>0.2056841491</v>
      </c>
      <c r="CC2479" s="50">
        <f t="shared" si="17401"/>
        <v>0.621209708</v>
      </c>
      <c r="CD2479" s="50">
        <f t="shared" si="57"/>
        <v>12</v>
      </c>
      <c r="CE2479" s="57">
        <f t="shared" si="58"/>
        <v>37.62</v>
      </c>
      <c r="CF2479" s="57">
        <f t="shared" si="59"/>
        <v>0.08</v>
      </c>
      <c r="CG2479" s="57">
        <f t="shared" si="60"/>
        <v>21.06</v>
      </c>
      <c r="CH2479" s="57">
        <f t="shared" si="61"/>
        <v>0</v>
      </c>
      <c r="CI2479" s="58">
        <f t="shared" si="62"/>
        <v>0.1712735404</v>
      </c>
      <c r="CJ2479" s="58">
        <f t="shared" si="63"/>
        <v>26.91588618</v>
      </c>
      <c r="CK2479" s="57">
        <f t="shared" si="64"/>
        <v>5.67</v>
      </c>
      <c r="CL2479" s="57">
        <f t="shared" si="65"/>
        <v>1.73</v>
      </c>
      <c r="CM2479" s="57">
        <f t="shared" si="66"/>
        <v>7.27</v>
      </c>
      <c r="CN2479" s="57">
        <f t="shared" si="67"/>
        <v>100.5171597</v>
      </c>
      <c r="CO2479" s="59">
        <f t="shared" si="68"/>
        <v>0.06844502805</v>
      </c>
      <c r="CP2479" s="59">
        <f t="shared" si="69"/>
        <v>0.5973817273</v>
      </c>
      <c r="CQ2479" s="59">
        <f t="shared" si="70"/>
        <v>0.1274547587</v>
      </c>
      <c r="CR2479" s="59">
        <f t="shared" si="71"/>
        <v>0.2067184859</v>
      </c>
      <c r="CS2479" s="60">
        <f t="shared" si="72"/>
        <v>6.844502805</v>
      </c>
      <c r="CT2479" s="60">
        <f t="shared" si="73"/>
        <v>20.67184859</v>
      </c>
      <c r="CU2479" s="60">
        <f t="shared" si="74"/>
        <v>72.4836486</v>
      </c>
      <c r="CV2479" s="61">
        <f t="shared" si="75"/>
        <v>0.240941</v>
      </c>
      <c r="CW2479" s="61">
        <f t="shared" si="76"/>
        <v>0.05927339429</v>
      </c>
      <c r="CX2479" s="62"/>
    </row>
    <row r="2480" ht="15.75" customHeight="1">
      <c r="A2480" s="17" t="s">
        <v>53</v>
      </c>
      <c r="B2480" s="87" t="s">
        <v>1856</v>
      </c>
      <c r="C2480" s="88" t="s">
        <v>2534</v>
      </c>
      <c r="D2480" s="89"/>
      <c r="E2480" s="89" t="s">
        <v>2535</v>
      </c>
      <c r="F2480" s="90">
        <v>53.0</v>
      </c>
      <c r="G2480" s="89" t="s">
        <v>2588</v>
      </c>
      <c r="H2480" s="95">
        <v>37.7</v>
      </c>
      <c r="I2480" s="92">
        <v>5.04</v>
      </c>
      <c r="J2480" s="92">
        <v>21.28</v>
      </c>
      <c r="K2480" s="92">
        <v>0.87</v>
      </c>
      <c r="L2480" s="92">
        <v>0.02</v>
      </c>
      <c r="M2480" s="92">
        <v>0.06</v>
      </c>
      <c r="N2480" s="92">
        <v>1.88</v>
      </c>
      <c r="O2480" s="92">
        <v>33.01</v>
      </c>
      <c r="P2480" s="92"/>
      <c r="Q2480" s="50">
        <f t="shared" si="8"/>
        <v>99.86</v>
      </c>
      <c r="R2480" s="51">
        <f t="shared" si="9"/>
        <v>12</v>
      </c>
      <c r="S2480" s="52">
        <f t="shared" si="10"/>
        <v>0.6274517636</v>
      </c>
      <c r="T2480" s="52">
        <f t="shared" si="11"/>
        <v>0.0002503166506</v>
      </c>
      <c r="U2480" s="52">
        <f t="shared" si="12"/>
        <v>0.4174132735</v>
      </c>
      <c r="V2480" s="52">
        <f t="shared" si="13"/>
        <v>0.0007895245878</v>
      </c>
      <c r="W2480" s="52">
        <f t="shared" si="14"/>
        <v>0</v>
      </c>
      <c r="X2480" s="52">
        <f t="shared" si="15"/>
        <v>0.4594523873</v>
      </c>
      <c r="Y2480" s="52">
        <f t="shared" si="16"/>
        <v>0.02650224</v>
      </c>
      <c r="Z2480" s="52">
        <f t="shared" si="17"/>
        <v>0.1250483818</v>
      </c>
      <c r="AA2480" s="52">
        <f t="shared" si="18"/>
        <v>0.01551371805</v>
      </c>
      <c r="AB2480" s="52">
        <f t="shared" si="19"/>
        <v>1.672421605</v>
      </c>
      <c r="AC2480" s="53">
        <f t="shared" si="20"/>
        <v>5.01845017</v>
      </c>
      <c r="AD2480" s="54">
        <f t="shared" si="21"/>
        <v>1.254903527</v>
      </c>
      <c r="AE2480" s="54">
        <f t="shared" si="22"/>
        <v>0.0005006333011</v>
      </c>
      <c r="AF2480" s="54">
        <f t="shared" si="23"/>
        <v>0.6261199102</v>
      </c>
      <c r="AG2480" s="54">
        <f t="shared" si="24"/>
        <v>0.001184286882</v>
      </c>
      <c r="AH2480" s="54">
        <f t="shared" si="25"/>
        <v>0</v>
      </c>
      <c r="AI2480" s="54">
        <f t="shared" si="26"/>
        <v>0.4594523873</v>
      </c>
      <c r="AJ2480" s="54">
        <f t="shared" si="27"/>
        <v>0.02650224</v>
      </c>
      <c r="AK2480" s="54">
        <f t="shared" si="28"/>
        <v>0.1250483818</v>
      </c>
      <c r="AL2480" s="54">
        <f t="shared" si="29"/>
        <v>0.01551371805</v>
      </c>
      <c r="AM2480" s="54">
        <f t="shared" si="30"/>
        <v>2.509225085</v>
      </c>
      <c r="AN2480" s="54">
        <f t="shared" si="31"/>
        <v>-5.01845017</v>
      </c>
      <c r="AO2480" s="55">
        <f t="shared" si="32"/>
        <v>3.001404725</v>
      </c>
      <c r="AP2480" s="55">
        <f t="shared" si="33"/>
        <v>0.001197385395</v>
      </c>
      <c r="AQ2480" s="55">
        <f t="shared" si="34"/>
        <v>1.996689218</v>
      </c>
      <c r="AR2480" s="55">
        <f t="shared" si="35"/>
        <v>0.003776677293</v>
      </c>
      <c r="AS2480" s="55">
        <f t="shared" si="36"/>
        <v>0</v>
      </c>
      <c r="AT2480" s="55">
        <f t="shared" si="37"/>
        <v>2.197782596</v>
      </c>
      <c r="AU2480" s="55">
        <f t="shared" si="38"/>
        <v>0.1267730095</v>
      </c>
      <c r="AV2480" s="55">
        <f t="shared" si="39"/>
        <v>0.5981667848</v>
      </c>
      <c r="AW2480" s="55">
        <f t="shared" si="40"/>
        <v>0.0742096036</v>
      </c>
      <c r="AX2480" s="55">
        <f t="shared" si="41"/>
        <v>8</v>
      </c>
      <c r="AY2480" s="55">
        <f t="shared" si="42"/>
        <v>24.00567012</v>
      </c>
      <c r="AZ2480" s="54">
        <f t="shared" ref="AZ2480:BA2480" si="17402">AO2480*2</f>
        <v>6.00280945</v>
      </c>
      <c r="BA2480" s="54">
        <f t="shared" si="17402"/>
        <v>0.00239477079</v>
      </c>
      <c r="BB2480" s="54">
        <f t="shared" ref="BB2480:BD2480" si="17403">AQ2480*(3/2)</f>
        <v>2.995033827</v>
      </c>
      <c r="BC2480" s="54">
        <f t="shared" si="17403"/>
        <v>0.00566501594</v>
      </c>
      <c r="BD2480" s="54">
        <f t="shared" si="17403"/>
        <v>0</v>
      </c>
      <c r="BE2480" s="54">
        <f t="shared" ref="BE2480:BH2480" si="17404">AT2480</f>
        <v>2.197782596</v>
      </c>
      <c r="BF2480" s="54">
        <f t="shared" si="17404"/>
        <v>0.1267730095</v>
      </c>
      <c r="BG2480" s="54">
        <f t="shared" si="17404"/>
        <v>0.5981667848</v>
      </c>
      <c r="BH2480" s="54">
        <f t="shared" si="17404"/>
        <v>0.0742096036</v>
      </c>
      <c r="BI2480" s="54">
        <f t="shared" si="46"/>
        <v>12.00283506</v>
      </c>
      <c r="BJ2480" s="54">
        <f t="shared" si="47"/>
        <v>-24.00567012</v>
      </c>
      <c r="BK2480" s="56">
        <f t="shared" ref="BK2480:BN2480" si="17405">AO2480</f>
        <v>3.001404725</v>
      </c>
      <c r="BL2480" s="56">
        <f t="shared" si="17405"/>
        <v>0.001197385395</v>
      </c>
      <c r="BM2480" s="56">
        <f t="shared" si="17405"/>
        <v>1.996689218</v>
      </c>
      <c r="BN2480" s="56">
        <f t="shared" si="17405"/>
        <v>0.003776677293</v>
      </c>
      <c r="BO2480" s="56">
        <f t="shared" si="49"/>
        <v>0</v>
      </c>
      <c r="BP2480" s="56">
        <f t="shared" si="50"/>
        <v>2.197782596</v>
      </c>
      <c r="BQ2480" s="56">
        <f t="shared" ref="BQ2480:BS2480" si="17406">AU2480</f>
        <v>0.1267730095</v>
      </c>
      <c r="BR2480" s="56">
        <f t="shared" si="17406"/>
        <v>0.5981667848</v>
      </c>
      <c r="BS2480" s="56">
        <f t="shared" si="17406"/>
        <v>0.0742096036</v>
      </c>
      <c r="BT2480" s="56">
        <f t="shared" si="52"/>
        <v>8</v>
      </c>
      <c r="BU2480" s="50">
        <f t="shared" ref="BU2480:BX2480" si="17407">AZ2480</f>
        <v>6.00280945</v>
      </c>
      <c r="BV2480" s="50">
        <f t="shared" si="17407"/>
        <v>0.00239477079</v>
      </c>
      <c r="BW2480" s="50">
        <f t="shared" si="17407"/>
        <v>2.995033827</v>
      </c>
      <c r="BX2480" s="50">
        <f t="shared" si="17407"/>
        <v>0.00566501594</v>
      </c>
      <c r="BY2480" s="50">
        <f t="shared" si="54"/>
        <v>0</v>
      </c>
      <c r="BZ2480" s="50">
        <f t="shared" si="55"/>
        <v>2.197782596</v>
      </c>
      <c r="CA2480" s="50">
        <f t="shared" ref="CA2480:CC2480" si="17408">BF2480</f>
        <v>0.1267730095</v>
      </c>
      <c r="CB2480" s="50">
        <f t="shared" si="17408"/>
        <v>0.5981667848</v>
      </c>
      <c r="CC2480" s="50">
        <f t="shared" si="17408"/>
        <v>0.0742096036</v>
      </c>
      <c r="CD2480" s="50">
        <f t="shared" si="57"/>
        <v>12.00283506</v>
      </c>
      <c r="CE2480" s="57">
        <f t="shared" si="58"/>
        <v>37.7</v>
      </c>
      <c r="CF2480" s="57">
        <f t="shared" si="59"/>
        <v>0.02</v>
      </c>
      <c r="CG2480" s="57">
        <f t="shared" si="60"/>
        <v>21.28</v>
      </c>
      <c r="CH2480" s="57">
        <f t="shared" si="61"/>
        <v>0.06</v>
      </c>
      <c r="CI2480" s="58">
        <f t="shared" si="62"/>
        <v>0</v>
      </c>
      <c r="CJ2480" s="58">
        <f t="shared" si="63"/>
        <v>33.01</v>
      </c>
      <c r="CK2480" s="57">
        <f t="shared" si="64"/>
        <v>1.88</v>
      </c>
      <c r="CL2480" s="57">
        <f t="shared" si="65"/>
        <v>5.04</v>
      </c>
      <c r="CM2480" s="57">
        <f t="shared" si="66"/>
        <v>0.87</v>
      </c>
      <c r="CN2480" s="57">
        <f t="shared" si="67"/>
        <v>99.86</v>
      </c>
      <c r="CO2480" s="59">
        <f t="shared" si="68"/>
        <v>0.1995930458</v>
      </c>
      <c r="CP2480" s="59">
        <f t="shared" si="69"/>
        <v>0.7333441669</v>
      </c>
      <c r="CQ2480" s="59">
        <f t="shared" si="70"/>
        <v>0.04230092965</v>
      </c>
      <c r="CR2480" s="59">
        <f t="shared" si="71"/>
        <v>0.02476185771</v>
      </c>
      <c r="CS2480" s="60">
        <f t="shared" si="72"/>
        <v>19.95930458</v>
      </c>
      <c r="CT2480" s="60">
        <f t="shared" si="73"/>
        <v>2.476185771</v>
      </c>
      <c r="CU2480" s="60">
        <f t="shared" si="74"/>
        <v>77.56450965</v>
      </c>
      <c r="CV2480" s="61">
        <f t="shared" si="75"/>
        <v>0.1245583806</v>
      </c>
      <c r="CW2480" s="61">
        <f t="shared" si="76"/>
        <v>0.1728475777</v>
      </c>
      <c r="CX2480" s="62"/>
    </row>
    <row r="2481" ht="15.75" customHeight="1">
      <c r="A2481" s="17" t="s">
        <v>53</v>
      </c>
      <c r="B2481" s="87" t="s">
        <v>1856</v>
      </c>
      <c r="C2481" s="88" t="s">
        <v>2534</v>
      </c>
      <c r="D2481" s="89"/>
      <c r="E2481" s="89" t="s">
        <v>2535</v>
      </c>
      <c r="F2481" s="90">
        <v>54.0</v>
      </c>
      <c r="G2481" s="89" t="s">
        <v>2589</v>
      </c>
      <c r="H2481" s="95">
        <v>37.76</v>
      </c>
      <c r="I2481" s="92">
        <v>3.97</v>
      </c>
      <c r="J2481" s="92">
        <v>21.5</v>
      </c>
      <c r="K2481" s="92">
        <v>1.07</v>
      </c>
      <c r="L2481" s="92">
        <v>0.02</v>
      </c>
      <c r="M2481" s="92">
        <v>0.0</v>
      </c>
      <c r="N2481" s="92">
        <v>4.92</v>
      </c>
      <c r="O2481" s="92">
        <v>31.47</v>
      </c>
      <c r="P2481" s="92"/>
      <c r="Q2481" s="50">
        <f t="shared" si="8"/>
        <v>100.71</v>
      </c>
      <c r="R2481" s="51">
        <f t="shared" si="9"/>
        <v>12</v>
      </c>
      <c r="S2481" s="52">
        <f t="shared" si="10"/>
        <v>0.6284503606</v>
      </c>
      <c r="T2481" s="52">
        <f t="shared" si="11"/>
        <v>0.0002503166506</v>
      </c>
      <c r="U2481" s="52">
        <f t="shared" si="12"/>
        <v>0.4217286363</v>
      </c>
      <c r="V2481" s="52">
        <f t="shared" si="13"/>
        <v>0</v>
      </c>
      <c r="W2481" s="52">
        <f t="shared" si="14"/>
        <v>0</v>
      </c>
      <c r="X2481" s="52">
        <f t="shared" si="15"/>
        <v>0.4380177712</v>
      </c>
      <c r="Y2481" s="52">
        <f t="shared" si="16"/>
        <v>0.06935692597</v>
      </c>
      <c r="Z2481" s="52">
        <f t="shared" si="17"/>
        <v>0.09850041187</v>
      </c>
      <c r="AA2481" s="52">
        <f t="shared" si="18"/>
        <v>0.01908009002</v>
      </c>
      <c r="AB2481" s="52">
        <f t="shared" si="19"/>
        <v>1.675384513</v>
      </c>
      <c r="AC2481" s="53">
        <f t="shared" si="20"/>
        <v>5.029899016</v>
      </c>
      <c r="AD2481" s="54">
        <f t="shared" si="21"/>
        <v>1.256900721</v>
      </c>
      <c r="AE2481" s="54">
        <f t="shared" si="22"/>
        <v>0.0005006333011</v>
      </c>
      <c r="AF2481" s="54">
        <f t="shared" si="23"/>
        <v>0.6325929544</v>
      </c>
      <c r="AG2481" s="54">
        <f t="shared" si="24"/>
        <v>0</v>
      </c>
      <c r="AH2481" s="54">
        <f t="shared" si="25"/>
        <v>0</v>
      </c>
      <c r="AI2481" s="54">
        <f t="shared" si="26"/>
        <v>0.4380177712</v>
      </c>
      <c r="AJ2481" s="54">
        <f t="shared" si="27"/>
        <v>0.06935692597</v>
      </c>
      <c r="AK2481" s="54">
        <f t="shared" si="28"/>
        <v>0.09850041187</v>
      </c>
      <c r="AL2481" s="54">
        <f t="shared" si="29"/>
        <v>0.01908009002</v>
      </c>
      <c r="AM2481" s="54">
        <f t="shared" si="30"/>
        <v>2.514949508</v>
      </c>
      <c r="AN2481" s="54">
        <f t="shared" si="31"/>
        <v>-5.029899016</v>
      </c>
      <c r="AO2481" s="55">
        <f t="shared" si="32"/>
        <v>3.000865083</v>
      </c>
      <c r="AP2481" s="55">
        <f t="shared" si="33"/>
        <v>0.001195267826</v>
      </c>
      <c r="AQ2481" s="55">
        <f t="shared" si="34"/>
        <v>2.013764043</v>
      </c>
      <c r="AR2481" s="55">
        <f t="shared" si="35"/>
        <v>0</v>
      </c>
      <c r="AS2481" s="55">
        <f t="shared" si="36"/>
        <v>0</v>
      </c>
      <c r="AT2481" s="55">
        <f t="shared" si="37"/>
        <v>2.091545042</v>
      </c>
      <c r="AU2481" s="55">
        <f t="shared" si="38"/>
        <v>0.331180934</v>
      </c>
      <c r="AV2481" s="55">
        <f t="shared" si="39"/>
        <v>0.4703417568</v>
      </c>
      <c r="AW2481" s="55">
        <f t="shared" si="40"/>
        <v>0.09110787343</v>
      </c>
      <c r="AX2481" s="55">
        <f t="shared" si="41"/>
        <v>8</v>
      </c>
      <c r="AY2481" s="55">
        <f t="shared" si="42"/>
        <v>24.01788475</v>
      </c>
      <c r="AZ2481" s="54">
        <f t="shared" ref="AZ2481:BA2481" si="17409">AO2481*2</f>
        <v>6.001730166</v>
      </c>
      <c r="BA2481" s="54">
        <f t="shared" si="17409"/>
        <v>0.002390535653</v>
      </c>
      <c r="BB2481" s="54">
        <f t="shared" ref="BB2481:BD2481" si="17410">AQ2481*(3/2)</f>
        <v>3.020646065</v>
      </c>
      <c r="BC2481" s="54">
        <f t="shared" si="17410"/>
        <v>0</v>
      </c>
      <c r="BD2481" s="54">
        <f t="shared" si="17410"/>
        <v>0</v>
      </c>
      <c r="BE2481" s="54">
        <f t="shared" ref="BE2481:BH2481" si="17411">AT2481</f>
        <v>2.091545042</v>
      </c>
      <c r="BF2481" s="54">
        <f t="shared" si="17411"/>
        <v>0.331180934</v>
      </c>
      <c r="BG2481" s="54">
        <f t="shared" si="17411"/>
        <v>0.4703417568</v>
      </c>
      <c r="BH2481" s="54">
        <f t="shared" si="17411"/>
        <v>0.09110787343</v>
      </c>
      <c r="BI2481" s="54">
        <f t="shared" si="46"/>
        <v>12.00894237</v>
      </c>
      <c r="BJ2481" s="54">
        <f t="shared" si="47"/>
        <v>-24.01788475</v>
      </c>
      <c r="BK2481" s="56">
        <f t="shared" ref="BK2481:BN2481" si="17412">AO2481</f>
        <v>3.000865083</v>
      </c>
      <c r="BL2481" s="56">
        <f t="shared" si="17412"/>
        <v>0.001195267826</v>
      </c>
      <c r="BM2481" s="56">
        <f t="shared" si="17412"/>
        <v>2.013764043</v>
      </c>
      <c r="BN2481" s="56">
        <f t="shared" si="17412"/>
        <v>0</v>
      </c>
      <c r="BO2481" s="56">
        <f t="shared" si="49"/>
        <v>0</v>
      </c>
      <c r="BP2481" s="56">
        <f t="shared" si="50"/>
        <v>2.091545042</v>
      </c>
      <c r="BQ2481" s="56">
        <f t="shared" ref="BQ2481:BS2481" si="17413">AU2481</f>
        <v>0.331180934</v>
      </c>
      <c r="BR2481" s="56">
        <f t="shared" si="17413"/>
        <v>0.4703417568</v>
      </c>
      <c r="BS2481" s="56">
        <f t="shared" si="17413"/>
        <v>0.09110787343</v>
      </c>
      <c r="BT2481" s="56">
        <f t="shared" si="52"/>
        <v>8</v>
      </c>
      <c r="BU2481" s="50">
        <f t="shared" ref="BU2481:BX2481" si="17414">AZ2481</f>
        <v>6.001730166</v>
      </c>
      <c r="BV2481" s="50">
        <f t="shared" si="17414"/>
        <v>0.002390535653</v>
      </c>
      <c r="BW2481" s="50">
        <f t="shared" si="17414"/>
        <v>3.020646065</v>
      </c>
      <c r="BX2481" s="50">
        <f t="shared" si="17414"/>
        <v>0</v>
      </c>
      <c r="BY2481" s="50">
        <f t="shared" si="54"/>
        <v>0</v>
      </c>
      <c r="BZ2481" s="50">
        <f t="shared" si="55"/>
        <v>2.091545042</v>
      </c>
      <c r="CA2481" s="50">
        <f t="shared" ref="CA2481:CC2481" si="17415">BF2481</f>
        <v>0.331180934</v>
      </c>
      <c r="CB2481" s="50">
        <f t="shared" si="17415"/>
        <v>0.4703417568</v>
      </c>
      <c r="CC2481" s="50">
        <f t="shared" si="17415"/>
        <v>0.09110787343</v>
      </c>
      <c r="CD2481" s="50">
        <f t="shared" si="57"/>
        <v>12.00894237</v>
      </c>
      <c r="CE2481" s="57">
        <f t="shared" si="58"/>
        <v>37.76</v>
      </c>
      <c r="CF2481" s="57">
        <f t="shared" si="59"/>
        <v>0.02</v>
      </c>
      <c r="CG2481" s="57">
        <f t="shared" si="60"/>
        <v>21.5</v>
      </c>
      <c r="CH2481" s="57">
        <f t="shared" si="61"/>
        <v>0</v>
      </c>
      <c r="CI2481" s="58">
        <f t="shared" si="62"/>
        <v>0</v>
      </c>
      <c r="CJ2481" s="58">
        <f t="shared" si="63"/>
        <v>31.47</v>
      </c>
      <c r="CK2481" s="57">
        <f t="shared" si="64"/>
        <v>4.92</v>
      </c>
      <c r="CL2481" s="57">
        <f t="shared" si="65"/>
        <v>3.97</v>
      </c>
      <c r="CM2481" s="57">
        <f t="shared" si="66"/>
        <v>1.07</v>
      </c>
      <c r="CN2481" s="57">
        <f t="shared" si="67"/>
        <v>100.71</v>
      </c>
      <c r="CO2481" s="59">
        <f t="shared" si="68"/>
        <v>0.1576119568</v>
      </c>
      <c r="CP2481" s="59">
        <f t="shared" si="69"/>
        <v>0.700878674</v>
      </c>
      <c r="CQ2481" s="59">
        <f t="shared" si="70"/>
        <v>0.1109790367</v>
      </c>
      <c r="CR2481" s="59">
        <f t="shared" si="71"/>
        <v>0.03053033248</v>
      </c>
      <c r="CS2481" s="60">
        <f t="shared" si="72"/>
        <v>15.76119568</v>
      </c>
      <c r="CT2481" s="60">
        <f t="shared" si="73"/>
        <v>3.053033248</v>
      </c>
      <c r="CU2481" s="60">
        <f t="shared" si="74"/>
        <v>81.18577107</v>
      </c>
      <c r="CV2481" s="61">
        <f t="shared" si="75"/>
        <v>0.1093363109</v>
      </c>
      <c r="CW2481" s="61">
        <f t="shared" si="76"/>
        <v>0.1364919546</v>
      </c>
      <c r="CX2481" s="62"/>
    </row>
    <row r="2482" ht="15.75" customHeight="1">
      <c r="A2482" s="17" t="s">
        <v>53</v>
      </c>
      <c r="B2482" s="87" t="s">
        <v>1856</v>
      </c>
      <c r="C2482" s="88" t="s">
        <v>2534</v>
      </c>
      <c r="D2482" s="89"/>
      <c r="E2482" s="89" t="s">
        <v>2535</v>
      </c>
      <c r="F2482" s="90">
        <v>55.0</v>
      </c>
      <c r="G2482" s="89" t="s">
        <v>2590</v>
      </c>
      <c r="H2482" s="95">
        <v>37.6</v>
      </c>
      <c r="I2482" s="92">
        <v>3.28</v>
      </c>
      <c r="J2482" s="92">
        <v>20.91</v>
      </c>
      <c r="K2482" s="92">
        <v>2.74</v>
      </c>
      <c r="L2482" s="92">
        <v>0.03</v>
      </c>
      <c r="M2482" s="92">
        <v>0.0</v>
      </c>
      <c r="N2482" s="92">
        <v>1.97</v>
      </c>
      <c r="O2482" s="92">
        <v>33.31</v>
      </c>
      <c r="P2482" s="92"/>
      <c r="Q2482" s="50">
        <f t="shared" si="8"/>
        <v>99.84</v>
      </c>
      <c r="R2482" s="51">
        <f t="shared" si="9"/>
        <v>12</v>
      </c>
      <c r="S2482" s="52">
        <f t="shared" si="10"/>
        <v>0.6257874353</v>
      </c>
      <c r="T2482" s="52">
        <f t="shared" si="11"/>
        <v>0.0003754749758</v>
      </c>
      <c r="U2482" s="52">
        <f t="shared" si="12"/>
        <v>0.4101556179</v>
      </c>
      <c r="V2482" s="52">
        <f t="shared" si="13"/>
        <v>0</v>
      </c>
      <c r="W2482" s="52">
        <f t="shared" si="14"/>
        <v>0</v>
      </c>
      <c r="X2482" s="52">
        <f t="shared" si="15"/>
        <v>0.4636279619</v>
      </c>
      <c r="Y2482" s="52">
        <f t="shared" si="16"/>
        <v>0.02777096426</v>
      </c>
      <c r="Z2482" s="52">
        <f t="shared" si="17"/>
        <v>0.08138069293</v>
      </c>
      <c r="AA2482" s="52">
        <f t="shared" si="18"/>
        <v>0.04885929593</v>
      </c>
      <c r="AB2482" s="52">
        <f t="shared" si="19"/>
        <v>1.657957443</v>
      </c>
      <c r="AC2482" s="53">
        <f t="shared" si="20"/>
        <v>4.978396325</v>
      </c>
      <c r="AD2482" s="54">
        <f t="shared" si="21"/>
        <v>1.251574871</v>
      </c>
      <c r="AE2482" s="54">
        <f t="shared" si="22"/>
        <v>0.0007509499517</v>
      </c>
      <c r="AF2482" s="54">
        <f t="shared" si="23"/>
        <v>0.6152334268</v>
      </c>
      <c r="AG2482" s="54">
        <f t="shared" si="24"/>
        <v>0</v>
      </c>
      <c r="AH2482" s="54">
        <f t="shared" si="25"/>
        <v>0</v>
      </c>
      <c r="AI2482" s="54">
        <f t="shared" si="26"/>
        <v>0.4636279619</v>
      </c>
      <c r="AJ2482" s="54">
        <f t="shared" si="27"/>
        <v>0.02777096426</v>
      </c>
      <c r="AK2482" s="54">
        <f t="shared" si="28"/>
        <v>0.08138069293</v>
      </c>
      <c r="AL2482" s="54">
        <f t="shared" si="29"/>
        <v>0.04885929593</v>
      </c>
      <c r="AM2482" s="54">
        <f t="shared" si="30"/>
        <v>2.489198162</v>
      </c>
      <c r="AN2482" s="54">
        <f t="shared" si="31"/>
        <v>-4.978396325</v>
      </c>
      <c r="AO2482" s="55">
        <f t="shared" si="32"/>
        <v>3.019558495</v>
      </c>
      <c r="AP2482" s="55">
        <f t="shared" si="33"/>
        <v>0.001811747231</v>
      </c>
      <c r="AQ2482" s="55">
        <f t="shared" si="34"/>
        <v>1.979088762</v>
      </c>
      <c r="AR2482" s="55">
        <f t="shared" si="35"/>
        <v>0</v>
      </c>
      <c r="AS2482" s="55">
        <f t="shared" si="36"/>
        <v>0</v>
      </c>
      <c r="AT2482" s="55">
        <f t="shared" si="37"/>
        <v>2.237104282</v>
      </c>
      <c r="AU2482" s="55">
        <f t="shared" si="38"/>
        <v>0.1340008545</v>
      </c>
      <c r="AV2482" s="55">
        <f t="shared" si="39"/>
        <v>0.392679285</v>
      </c>
      <c r="AW2482" s="55">
        <f t="shared" si="40"/>
        <v>0.2357565745</v>
      </c>
      <c r="AX2482" s="55">
        <f t="shared" si="41"/>
        <v>8</v>
      </c>
      <c r="AY2482" s="55">
        <f t="shared" si="42"/>
        <v>24.02182925</v>
      </c>
      <c r="AZ2482" s="54">
        <f t="shared" ref="AZ2482:BA2482" si="17416">AO2482*2</f>
        <v>6.039116991</v>
      </c>
      <c r="BA2482" s="54">
        <f t="shared" si="17416"/>
        <v>0.003623494462</v>
      </c>
      <c r="BB2482" s="54">
        <f t="shared" ref="BB2482:BD2482" si="17417">AQ2482*(3/2)</f>
        <v>2.968633142</v>
      </c>
      <c r="BC2482" s="54">
        <f t="shared" si="17417"/>
        <v>0</v>
      </c>
      <c r="BD2482" s="54">
        <f t="shared" si="17417"/>
        <v>0</v>
      </c>
      <c r="BE2482" s="54">
        <f t="shared" ref="BE2482:BH2482" si="17418">AT2482</f>
        <v>2.237104282</v>
      </c>
      <c r="BF2482" s="54">
        <f t="shared" si="17418"/>
        <v>0.1340008545</v>
      </c>
      <c r="BG2482" s="54">
        <f t="shared" si="17418"/>
        <v>0.392679285</v>
      </c>
      <c r="BH2482" s="54">
        <f t="shared" si="17418"/>
        <v>0.2357565745</v>
      </c>
      <c r="BI2482" s="54">
        <f t="shared" si="46"/>
        <v>12.01091462</v>
      </c>
      <c r="BJ2482" s="54">
        <f t="shared" si="47"/>
        <v>-24.02182925</v>
      </c>
      <c r="BK2482" s="56">
        <f t="shared" ref="BK2482:BN2482" si="17419">AO2482</f>
        <v>3.019558495</v>
      </c>
      <c r="BL2482" s="56">
        <f t="shared" si="17419"/>
        <v>0.001811747231</v>
      </c>
      <c r="BM2482" s="56">
        <f t="shared" si="17419"/>
        <v>1.979088762</v>
      </c>
      <c r="BN2482" s="56">
        <f t="shared" si="17419"/>
        <v>0</v>
      </c>
      <c r="BO2482" s="56">
        <f t="shared" si="49"/>
        <v>0</v>
      </c>
      <c r="BP2482" s="56">
        <f t="shared" si="50"/>
        <v>2.237104282</v>
      </c>
      <c r="BQ2482" s="56">
        <f t="shared" ref="BQ2482:BS2482" si="17420">AU2482</f>
        <v>0.1340008545</v>
      </c>
      <c r="BR2482" s="56">
        <f t="shared" si="17420"/>
        <v>0.392679285</v>
      </c>
      <c r="BS2482" s="56">
        <f t="shared" si="17420"/>
        <v>0.2357565745</v>
      </c>
      <c r="BT2482" s="56">
        <f t="shared" si="52"/>
        <v>8</v>
      </c>
      <c r="BU2482" s="50">
        <f t="shared" ref="BU2482:BX2482" si="17421">AZ2482</f>
        <v>6.039116991</v>
      </c>
      <c r="BV2482" s="50">
        <f t="shared" si="17421"/>
        <v>0.003623494462</v>
      </c>
      <c r="BW2482" s="50">
        <f t="shared" si="17421"/>
        <v>2.968633142</v>
      </c>
      <c r="BX2482" s="50">
        <f t="shared" si="17421"/>
        <v>0</v>
      </c>
      <c r="BY2482" s="50">
        <f t="shared" si="54"/>
        <v>0</v>
      </c>
      <c r="BZ2482" s="50">
        <f t="shared" si="55"/>
        <v>2.237104282</v>
      </c>
      <c r="CA2482" s="50">
        <f t="shared" ref="CA2482:CC2482" si="17422">BF2482</f>
        <v>0.1340008545</v>
      </c>
      <c r="CB2482" s="50">
        <f t="shared" si="17422"/>
        <v>0.392679285</v>
      </c>
      <c r="CC2482" s="50">
        <f t="shared" si="17422"/>
        <v>0.2357565745</v>
      </c>
      <c r="CD2482" s="50">
        <f t="shared" si="57"/>
        <v>12.01091462</v>
      </c>
      <c r="CE2482" s="57">
        <f t="shared" si="58"/>
        <v>37.6</v>
      </c>
      <c r="CF2482" s="57">
        <f t="shared" si="59"/>
        <v>0.03</v>
      </c>
      <c r="CG2482" s="57">
        <f t="shared" si="60"/>
        <v>20.91</v>
      </c>
      <c r="CH2482" s="57">
        <f t="shared" si="61"/>
        <v>0</v>
      </c>
      <c r="CI2482" s="58">
        <f t="shared" si="62"/>
        <v>0</v>
      </c>
      <c r="CJ2482" s="58">
        <f t="shared" si="63"/>
        <v>33.31</v>
      </c>
      <c r="CK2482" s="57">
        <f t="shared" si="64"/>
        <v>1.97</v>
      </c>
      <c r="CL2482" s="57">
        <f t="shared" si="65"/>
        <v>3.28</v>
      </c>
      <c r="CM2482" s="57">
        <f t="shared" si="66"/>
        <v>2.74</v>
      </c>
      <c r="CN2482" s="57">
        <f t="shared" si="67"/>
        <v>99.84</v>
      </c>
      <c r="CO2482" s="59">
        <f t="shared" si="68"/>
        <v>0.1309131249</v>
      </c>
      <c r="CP2482" s="59">
        <f t="shared" si="69"/>
        <v>0.7458155381</v>
      </c>
      <c r="CQ2482" s="59">
        <f t="shared" si="70"/>
        <v>0.04467378665</v>
      </c>
      <c r="CR2482" s="59">
        <f t="shared" si="71"/>
        <v>0.07859755036</v>
      </c>
      <c r="CS2482" s="60">
        <f t="shared" si="72"/>
        <v>13.09131249</v>
      </c>
      <c r="CT2482" s="60">
        <f t="shared" si="73"/>
        <v>7.859755036</v>
      </c>
      <c r="CU2482" s="60">
        <f t="shared" si="74"/>
        <v>79.04893247</v>
      </c>
      <c r="CV2482" s="61">
        <f t="shared" si="75"/>
        <v>0.1440541128</v>
      </c>
      <c r="CW2482" s="61">
        <f t="shared" si="76"/>
        <v>0.1133707662</v>
      </c>
      <c r="CX2482" s="62"/>
    </row>
    <row r="2483" ht="15.75" customHeight="1">
      <c r="A2483" s="17" t="s">
        <v>53</v>
      </c>
      <c r="B2483" s="87" t="s">
        <v>1856</v>
      </c>
      <c r="C2483" s="88" t="s">
        <v>2534</v>
      </c>
      <c r="D2483" s="89"/>
      <c r="E2483" s="89" t="s">
        <v>2535</v>
      </c>
      <c r="F2483" s="90">
        <v>56.0</v>
      </c>
      <c r="G2483" s="89" t="s">
        <v>2591</v>
      </c>
      <c r="H2483" s="95">
        <v>37.66</v>
      </c>
      <c r="I2483" s="92">
        <v>4.27</v>
      </c>
      <c r="J2483" s="92">
        <v>21.45</v>
      </c>
      <c r="K2483" s="92">
        <v>1.02</v>
      </c>
      <c r="L2483" s="92">
        <v>0.01</v>
      </c>
      <c r="M2483" s="92">
        <v>0.06</v>
      </c>
      <c r="N2483" s="92">
        <v>5.59</v>
      </c>
      <c r="O2483" s="92">
        <v>30.18</v>
      </c>
      <c r="P2483" s="92"/>
      <c r="Q2483" s="50">
        <f t="shared" si="8"/>
        <v>100.24</v>
      </c>
      <c r="R2483" s="51">
        <f t="shared" si="9"/>
        <v>12</v>
      </c>
      <c r="S2483" s="52">
        <f t="shared" si="10"/>
        <v>0.6267860323</v>
      </c>
      <c r="T2483" s="52">
        <f t="shared" si="11"/>
        <v>0.0001251583253</v>
      </c>
      <c r="U2483" s="52">
        <f t="shared" si="12"/>
        <v>0.420747872</v>
      </c>
      <c r="V2483" s="52">
        <f t="shared" si="13"/>
        <v>0.0007895245878</v>
      </c>
      <c r="W2483" s="52">
        <f t="shared" si="14"/>
        <v>0</v>
      </c>
      <c r="X2483" s="52">
        <f t="shared" si="15"/>
        <v>0.4200628006</v>
      </c>
      <c r="Y2483" s="52">
        <f t="shared" si="16"/>
        <v>0.0788018732</v>
      </c>
      <c r="Z2483" s="52">
        <f t="shared" si="17"/>
        <v>0.1059437679</v>
      </c>
      <c r="AA2483" s="52">
        <f t="shared" si="18"/>
        <v>0.01818849702</v>
      </c>
      <c r="AB2483" s="52">
        <f t="shared" si="19"/>
        <v>1.671445526</v>
      </c>
      <c r="AC2483" s="53">
        <f t="shared" si="20"/>
        <v>5.01825083</v>
      </c>
      <c r="AD2483" s="54">
        <f t="shared" si="21"/>
        <v>1.253572065</v>
      </c>
      <c r="AE2483" s="54">
        <f t="shared" si="22"/>
        <v>0.0002503166506</v>
      </c>
      <c r="AF2483" s="54">
        <f t="shared" si="23"/>
        <v>0.631121808</v>
      </c>
      <c r="AG2483" s="54">
        <f t="shared" si="24"/>
        <v>0.001184286882</v>
      </c>
      <c r="AH2483" s="54">
        <f t="shared" si="25"/>
        <v>0</v>
      </c>
      <c r="AI2483" s="54">
        <f t="shared" si="26"/>
        <v>0.4200628006</v>
      </c>
      <c r="AJ2483" s="54">
        <f t="shared" si="27"/>
        <v>0.0788018732</v>
      </c>
      <c r="AK2483" s="54">
        <f t="shared" si="28"/>
        <v>0.1059437679</v>
      </c>
      <c r="AL2483" s="54">
        <f t="shared" si="29"/>
        <v>0.01818849702</v>
      </c>
      <c r="AM2483" s="54">
        <f t="shared" si="30"/>
        <v>2.509125415</v>
      </c>
      <c r="AN2483" s="54">
        <f t="shared" si="31"/>
        <v>-5.01825083</v>
      </c>
      <c r="AO2483" s="55">
        <f t="shared" si="32"/>
        <v>2.999971091</v>
      </c>
      <c r="AP2483" s="55">
        <f t="shared" si="33"/>
        <v>0.000599042318</v>
      </c>
      <c r="AQ2483" s="55">
        <f t="shared" si="34"/>
        <v>2.013815541</v>
      </c>
      <c r="AR2483" s="55">
        <f t="shared" si="35"/>
        <v>0.003778882772</v>
      </c>
      <c r="AS2483" s="55">
        <f t="shared" si="36"/>
        <v>0</v>
      </c>
      <c r="AT2483" s="55">
        <f t="shared" si="37"/>
        <v>2.0105366</v>
      </c>
      <c r="AU2483" s="55">
        <f t="shared" si="38"/>
        <v>0.377167533</v>
      </c>
      <c r="AV2483" s="55">
        <f t="shared" si="39"/>
        <v>0.5070761387</v>
      </c>
      <c r="AW2483" s="55">
        <f t="shared" si="40"/>
        <v>0.08705517107</v>
      </c>
      <c r="AX2483" s="55">
        <f t="shared" si="41"/>
        <v>8</v>
      </c>
      <c r="AY2483" s="55">
        <f t="shared" si="42"/>
        <v>24.01873469</v>
      </c>
      <c r="AZ2483" s="54">
        <f t="shared" ref="AZ2483:BA2483" si="17423">AO2483*2</f>
        <v>5.999942182</v>
      </c>
      <c r="BA2483" s="54">
        <f t="shared" si="17423"/>
        <v>0.001198084636</v>
      </c>
      <c r="BB2483" s="54">
        <f t="shared" ref="BB2483:BD2483" si="17424">AQ2483*(3/2)</f>
        <v>3.020723311</v>
      </c>
      <c r="BC2483" s="54">
        <f t="shared" si="17424"/>
        <v>0.005668324158</v>
      </c>
      <c r="BD2483" s="54">
        <f t="shared" si="17424"/>
        <v>0</v>
      </c>
      <c r="BE2483" s="54">
        <f t="shared" ref="BE2483:BH2483" si="17425">AT2483</f>
        <v>2.0105366</v>
      </c>
      <c r="BF2483" s="54">
        <f t="shared" si="17425"/>
        <v>0.377167533</v>
      </c>
      <c r="BG2483" s="54">
        <f t="shared" si="17425"/>
        <v>0.5070761387</v>
      </c>
      <c r="BH2483" s="54">
        <f t="shared" si="17425"/>
        <v>0.08705517107</v>
      </c>
      <c r="BI2483" s="54">
        <f t="shared" si="46"/>
        <v>12.00936735</v>
      </c>
      <c r="BJ2483" s="54">
        <f t="shared" si="47"/>
        <v>-24.01873469</v>
      </c>
      <c r="BK2483" s="56">
        <f t="shared" ref="BK2483:BN2483" si="17426">AO2483</f>
        <v>2.999971091</v>
      </c>
      <c r="BL2483" s="56">
        <f t="shared" si="17426"/>
        <v>0.000599042318</v>
      </c>
      <c r="BM2483" s="56">
        <f t="shared" si="17426"/>
        <v>2.013815541</v>
      </c>
      <c r="BN2483" s="56">
        <f t="shared" si="17426"/>
        <v>0.003778882772</v>
      </c>
      <c r="BO2483" s="56">
        <f t="shared" si="49"/>
        <v>0</v>
      </c>
      <c r="BP2483" s="56">
        <f t="shared" si="50"/>
        <v>2.0105366</v>
      </c>
      <c r="BQ2483" s="56">
        <f t="shared" ref="BQ2483:BS2483" si="17427">AU2483</f>
        <v>0.377167533</v>
      </c>
      <c r="BR2483" s="56">
        <f t="shared" si="17427"/>
        <v>0.5070761387</v>
      </c>
      <c r="BS2483" s="56">
        <f t="shared" si="17427"/>
        <v>0.08705517107</v>
      </c>
      <c r="BT2483" s="56">
        <f t="shared" si="52"/>
        <v>8</v>
      </c>
      <c r="BU2483" s="50">
        <f t="shared" ref="BU2483:BX2483" si="17428">AZ2483</f>
        <v>5.999942182</v>
      </c>
      <c r="BV2483" s="50">
        <f t="shared" si="17428"/>
        <v>0.001198084636</v>
      </c>
      <c r="BW2483" s="50">
        <f t="shared" si="17428"/>
        <v>3.020723311</v>
      </c>
      <c r="BX2483" s="50">
        <f t="shared" si="17428"/>
        <v>0.005668324158</v>
      </c>
      <c r="BY2483" s="50">
        <f t="shared" si="54"/>
        <v>0</v>
      </c>
      <c r="BZ2483" s="50">
        <f t="shared" si="55"/>
        <v>2.0105366</v>
      </c>
      <c r="CA2483" s="50">
        <f t="shared" ref="CA2483:CC2483" si="17429">BF2483</f>
        <v>0.377167533</v>
      </c>
      <c r="CB2483" s="50">
        <f t="shared" si="17429"/>
        <v>0.5070761387</v>
      </c>
      <c r="CC2483" s="50">
        <f t="shared" si="17429"/>
        <v>0.08705517107</v>
      </c>
      <c r="CD2483" s="50">
        <f t="shared" si="57"/>
        <v>12.00936735</v>
      </c>
      <c r="CE2483" s="57">
        <f t="shared" si="58"/>
        <v>37.66</v>
      </c>
      <c r="CF2483" s="57">
        <f t="shared" si="59"/>
        <v>0.01</v>
      </c>
      <c r="CG2483" s="57">
        <f t="shared" si="60"/>
        <v>21.45</v>
      </c>
      <c r="CH2483" s="57">
        <f t="shared" si="61"/>
        <v>0.06</v>
      </c>
      <c r="CI2483" s="58">
        <f t="shared" si="62"/>
        <v>0</v>
      </c>
      <c r="CJ2483" s="58">
        <f t="shared" si="63"/>
        <v>30.18</v>
      </c>
      <c r="CK2483" s="57">
        <f t="shared" si="64"/>
        <v>5.59</v>
      </c>
      <c r="CL2483" s="57">
        <f t="shared" si="65"/>
        <v>4.27</v>
      </c>
      <c r="CM2483" s="57">
        <f t="shared" si="66"/>
        <v>1.02</v>
      </c>
      <c r="CN2483" s="57">
        <f t="shared" si="67"/>
        <v>100.24</v>
      </c>
      <c r="CO2483" s="59">
        <f t="shared" si="68"/>
        <v>0.1700550377</v>
      </c>
      <c r="CP2483" s="59">
        <f t="shared" si="69"/>
        <v>0.6742614201</v>
      </c>
      <c r="CQ2483" s="59">
        <f t="shared" si="70"/>
        <v>0.1264883795</v>
      </c>
      <c r="CR2483" s="59">
        <f t="shared" si="71"/>
        <v>0.02919516275</v>
      </c>
      <c r="CS2483" s="60">
        <f t="shared" si="72"/>
        <v>17.00550377</v>
      </c>
      <c r="CT2483" s="60">
        <f t="shared" si="73"/>
        <v>2.919516275</v>
      </c>
      <c r="CU2483" s="60">
        <f t="shared" si="74"/>
        <v>80.07497995</v>
      </c>
      <c r="CV2483" s="61">
        <f t="shared" si="75"/>
        <v>0.1142226816</v>
      </c>
      <c r="CW2483" s="61">
        <f t="shared" si="76"/>
        <v>0.1472676627</v>
      </c>
      <c r="CX2483" s="62"/>
    </row>
    <row r="2484" ht="15.75" customHeight="1">
      <c r="A2484" s="17" t="s">
        <v>53</v>
      </c>
      <c r="B2484" s="87" t="s">
        <v>1856</v>
      </c>
      <c r="C2484" s="88" t="s">
        <v>2534</v>
      </c>
      <c r="D2484" s="89"/>
      <c r="E2484" s="89" t="s">
        <v>2535</v>
      </c>
      <c r="F2484" s="90">
        <v>57.0</v>
      </c>
      <c r="G2484" s="89" t="s">
        <v>2592</v>
      </c>
      <c r="H2484" s="95">
        <v>37.72</v>
      </c>
      <c r="I2484" s="92">
        <v>4.06</v>
      </c>
      <c r="J2484" s="92">
        <v>21.12</v>
      </c>
      <c r="K2484" s="92">
        <v>1.96</v>
      </c>
      <c r="L2484" s="92">
        <v>0.01</v>
      </c>
      <c r="M2484" s="92">
        <v>0.04</v>
      </c>
      <c r="N2484" s="92">
        <v>4.48</v>
      </c>
      <c r="O2484" s="92">
        <v>30.78</v>
      </c>
      <c r="P2484" s="92"/>
      <c r="Q2484" s="50">
        <f t="shared" si="8"/>
        <v>100.17</v>
      </c>
      <c r="R2484" s="51">
        <f t="shared" si="9"/>
        <v>12</v>
      </c>
      <c r="S2484" s="52">
        <f t="shared" si="10"/>
        <v>0.6277846293</v>
      </c>
      <c r="T2484" s="52">
        <f t="shared" si="11"/>
        <v>0.0001251583253</v>
      </c>
      <c r="U2484" s="52">
        <f t="shared" si="12"/>
        <v>0.4142748278</v>
      </c>
      <c r="V2484" s="52">
        <f t="shared" si="13"/>
        <v>0.0005263497252</v>
      </c>
      <c r="W2484" s="52">
        <f t="shared" si="14"/>
        <v>0</v>
      </c>
      <c r="X2484" s="52">
        <f t="shared" si="15"/>
        <v>0.4284139498</v>
      </c>
      <c r="Y2484" s="52">
        <f t="shared" si="16"/>
        <v>0.06315427405</v>
      </c>
      <c r="Z2484" s="52">
        <f t="shared" si="17"/>
        <v>0.1007334187</v>
      </c>
      <c r="AA2484" s="52">
        <f t="shared" si="18"/>
        <v>0.03495044526</v>
      </c>
      <c r="AB2484" s="52">
        <f t="shared" si="19"/>
        <v>1.669963053</v>
      </c>
      <c r="AC2484" s="53">
        <f t="shared" si="20"/>
        <v>5.010546858</v>
      </c>
      <c r="AD2484" s="54">
        <f t="shared" si="21"/>
        <v>1.255569259</v>
      </c>
      <c r="AE2484" s="54">
        <f t="shared" si="22"/>
        <v>0.0002503166506</v>
      </c>
      <c r="AF2484" s="54">
        <f t="shared" si="23"/>
        <v>0.6214122417</v>
      </c>
      <c r="AG2484" s="54">
        <f t="shared" si="24"/>
        <v>0.0007895245878</v>
      </c>
      <c r="AH2484" s="54">
        <f t="shared" si="25"/>
        <v>0</v>
      </c>
      <c r="AI2484" s="54">
        <f t="shared" si="26"/>
        <v>0.4284139498</v>
      </c>
      <c r="AJ2484" s="54">
        <f t="shared" si="27"/>
        <v>0.06315427405</v>
      </c>
      <c r="AK2484" s="54">
        <f t="shared" si="28"/>
        <v>0.1007334187</v>
      </c>
      <c r="AL2484" s="54">
        <f t="shared" si="29"/>
        <v>0.03495044526</v>
      </c>
      <c r="AM2484" s="54">
        <f t="shared" si="30"/>
        <v>2.505273429</v>
      </c>
      <c r="AN2484" s="54">
        <f t="shared" si="31"/>
        <v>-5.010546858</v>
      </c>
      <c r="AO2484" s="55">
        <f t="shared" si="32"/>
        <v>3.007418054</v>
      </c>
      <c r="AP2484" s="55">
        <f t="shared" si="33"/>
        <v>0.0005995741047</v>
      </c>
      <c r="AQ2484" s="55">
        <f t="shared" si="34"/>
        <v>1.984593981</v>
      </c>
      <c r="AR2484" s="55">
        <f t="shared" si="35"/>
        <v>0.002521491595</v>
      </c>
      <c r="AS2484" s="55">
        <f t="shared" si="36"/>
        <v>0</v>
      </c>
      <c r="AT2484" s="55">
        <f t="shared" si="37"/>
        <v>2.0523278</v>
      </c>
      <c r="AU2484" s="55">
        <f t="shared" si="38"/>
        <v>0.302542138</v>
      </c>
      <c r="AV2484" s="55">
        <f t="shared" si="39"/>
        <v>0.4825659754</v>
      </c>
      <c r="AW2484" s="55">
        <f t="shared" si="40"/>
        <v>0.1674309869</v>
      </c>
      <c r="AX2484" s="55">
        <f t="shared" si="41"/>
        <v>8</v>
      </c>
      <c r="AY2484" s="55">
        <f t="shared" si="42"/>
        <v>24.00315073</v>
      </c>
      <c r="AZ2484" s="54">
        <f t="shared" ref="AZ2484:BA2484" si="17430">AO2484*2</f>
        <v>6.014836107</v>
      </c>
      <c r="BA2484" s="54">
        <f t="shared" si="17430"/>
        <v>0.001199148209</v>
      </c>
      <c r="BB2484" s="54">
        <f t="shared" ref="BB2484:BD2484" si="17431">AQ2484*(3/2)</f>
        <v>2.976890971</v>
      </c>
      <c r="BC2484" s="54">
        <f t="shared" si="17431"/>
        <v>0.003782237392</v>
      </c>
      <c r="BD2484" s="54">
        <f t="shared" si="17431"/>
        <v>0</v>
      </c>
      <c r="BE2484" s="54">
        <f t="shared" ref="BE2484:BH2484" si="17432">AT2484</f>
        <v>2.0523278</v>
      </c>
      <c r="BF2484" s="54">
        <f t="shared" si="17432"/>
        <v>0.302542138</v>
      </c>
      <c r="BG2484" s="54">
        <f t="shared" si="17432"/>
        <v>0.4825659754</v>
      </c>
      <c r="BH2484" s="54">
        <f t="shared" si="17432"/>
        <v>0.1674309869</v>
      </c>
      <c r="BI2484" s="54">
        <f t="shared" si="46"/>
        <v>12.00157536</v>
      </c>
      <c r="BJ2484" s="54">
        <f t="shared" si="47"/>
        <v>-24.00315073</v>
      </c>
      <c r="BK2484" s="56">
        <f t="shared" ref="BK2484:BN2484" si="17433">AO2484</f>
        <v>3.007418054</v>
      </c>
      <c r="BL2484" s="56">
        <f t="shared" si="17433"/>
        <v>0.0005995741047</v>
      </c>
      <c r="BM2484" s="56">
        <f t="shared" si="17433"/>
        <v>1.984593981</v>
      </c>
      <c r="BN2484" s="56">
        <f t="shared" si="17433"/>
        <v>0.002521491595</v>
      </c>
      <c r="BO2484" s="56">
        <f t="shared" si="49"/>
        <v>0</v>
      </c>
      <c r="BP2484" s="56">
        <f t="shared" si="50"/>
        <v>2.0523278</v>
      </c>
      <c r="BQ2484" s="56">
        <f t="shared" ref="BQ2484:BS2484" si="17434">AU2484</f>
        <v>0.302542138</v>
      </c>
      <c r="BR2484" s="56">
        <f t="shared" si="17434"/>
        <v>0.4825659754</v>
      </c>
      <c r="BS2484" s="56">
        <f t="shared" si="17434"/>
        <v>0.1674309869</v>
      </c>
      <c r="BT2484" s="56">
        <f t="shared" si="52"/>
        <v>8</v>
      </c>
      <c r="BU2484" s="50">
        <f t="shared" ref="BU2484:BX2484" si="17435">AZ2484</f>
        <v>6.014836107</v>
      </c>
      <c r="BV2484" s="50">
        <f t="shared" si="17435"/>
        <v>0.001199148209</v>
      </c>
      <c r="BW2484" s="50">
        <f t="shared" si="17435"/>
        <v>2.976890971</v>
      </c>
      <c r="BX2484" s="50">
        <f t="shared" si="17435"/>
        <v>0.003782237392</v>
      </c>
      <c r="BY2484" s="50">
        <f t="shared" si="54"/>
        <v>0</v>
      </c>
      <c r="BZ2484" s="50">
        <f t="shared" si="55"/>
        <v>2.0523278</v>
      </c>
      <c r="CA2484" s="50">
        <f t="shared" ref="CA2484:CC2484" si="17436">BF2484</f>
        <v>0.302542138</v>
      </c>
      <c r="CB2484" s="50">
        <f t="shared" si="17436"/>
        <v>0.4825659754</v>
      </c>
      <c r="CC2484" s="50">
        <f t="shared" si="17436"/>
        <v>0.1674309869</v>
      </c>
      <c r="CD2484" s="50">
        <f t="shared" si="57"/>
        <v>12.00157536</v>
      </c>
      <c r="CE2484" s="57">
        <f t="shared" si="58"/>
        <v>37.72</v>
      </c>
      <c r="CF2484" s="57">
        <f t="shared" si="59"/>
        <v>0.01</v>
      </c>
      <c r="CG2484" s="57">
        <f t="shared" si="60"/>
        <v>21.12</v>
      </c>
      <c r="CH2484" s="57">
        <f t="shared" si="61"/>
        <v>0.04</v>
      </c>
      <c r="CI2484" s="58">
        <f t="shared" si="62"/>
        <v>0</v>
      </c>
      <c r="CJ2484" s="58">
        <f t="shared" si="63"/>
        <v>30.78</v>
      </c>
      <c r="CK2484" s="57">
        <f t="shared" si="64"/>
        <v>4.48</v>
      </c>
      <c r="CL2484" s="57">
        <f t="shared" si="65"/>
        <v>4.06</v>
      </c>
      <c r="CM2484" s="57">
        <f t="shared" si="66"/>
        <v>1.96</v>
      </c>
      <c r="CN2484" s="57">
        <f t="shared" si="67"/>
        <v>100.17</v>
      </c>
      <c r="CO2484" s="59">
        <f t="shared" si="68"/>
        <v>0.1605947922</v>
      </c>
      <c r="CP2484" s="59">
        <f t="shared" si="69"/>
        <v>0.6830012337</v>
      </c>
      <c r="CQ2484" s="59">
        <f t="shared" si="70"/>
        <v>0.1006840396</v>
      </c>
      <c r="CR2484" s="59">
        <f t="shared" si="71"/>
        <v>0.05571993453</v>
      </c>
      <c r="CS2484" s="60">
        <f t="shared" si="72"/>
        <v>16.05947922</v>
      </c>
      <c r="CT2484" s="60">
        <f t="shared" si="73"/>
        <v>5.571993453</v>
      </c>
      <c r="CU2484" s="60">
        <f t="shared" si="74"/>
        <v>78.36852733</v>
      </c>
      <c r="CV2484" s="61">
        <f t="shared" si="75"/>
        <v>0.1360173306</v>
      </c>
      <c r="CW2484" s="61">
        <f t="shared" si="76"/>
        <v>0.13907509</v>
      </c>
      <c r="CX2484" s="62"/>
    </row>
    <row r="2485" ht="15.75" customHeight="1">
      <c r="A2485" s="17" t="s">
        <v>53</v>
      </c>
      <c r="B2485" s="87" t="s">
        <v>1856</v>
      </c>
      <c r="C2485" s="88" t="s">
        <v>2534</v>
      </c>
      <c r="D2485" s="89"/>
      <c r="E2485" s="89" t="s">
        <v>2535</v>
      </c>
      <c r="F2485" s="90">
        <v>58.0</v>
      </c>
      <c r="G2485" s="89" t="s">
        <v>2593</v>
      </c>
      <c r="H2485" s="95">
        <v>37.31</v>
      </c>
      <c r="I2485" s="92">
        <v>3.67</v>
      </c>
      <c r="J2485" s="92">
        <v>21.2</v>
      </c>
      <c r="K2485" s="92">
        <v>0.86</v>
      </c>
      <c r="L2485" s="92">
        <v>0.0</v>
      </c>
      <c r="M2485" s="92">
        <v>0.02</v>
      </c>
      <c r="N2485" s="92">
        <v>7.67</v>
      </c>
      <c r="O2485" s="92">
        <v>29.17</v>
      </c>
      <c r="P2485" s="92"/>
      <c r="Q2485" s="50">
        <f t="shared" si="8"/>
        <v>99.9</v>
      </c>
      <c r="R2485" s="51">
        <f t="shared" si="9"/>
        <v>12</v>
      </c>
      <c r="S2485" s="52">
        <f t="shared" si="10"/>
        <v>0.6209608833</v>
      </c>
      <c r="T2485" s="52">
        <f t="shared" si="11"/>
        <v>0</v>
      </c>
      <c r="U2485" s="52">
        <f t="shared" si="12"/>
        <v>0.4158440506</v>
      </c>
      <c r="V2485" s="52">
        <f t="shared" si="13"/>
        <v>0.0002631748626</v>
      </c>
      <c r="W2485" s="52">
        <f t="shared" si="14"/>
        <v>0</v>
      </c>
      <c r="X2485" s="52">
        <f t="shared" si="15"/>
        <v>0.406005033</v>
      </c>
      <c r="Y2485" s="52">
        <f t="shared" si="16"/>
        <v>0.1081235004</v>
      </c>
      <c r="Z2485" s="52">
        <f t="shared" si="17"/>
        <v>0.09105705581</v>
      </c>
      <c r="AA2485" s="52">
        <f t="shared" si="18"/>
        <v>0.01533539945</v>
      </c>
      <c r="AB2485" s="52">
        <f t="shared" si="19"/>
        <v>1.657589097</v>
      </c>
      <c r="AC2485" s="53">
        <f t="shared" si="20"/>
        <v>4.973207187</v>
      </c>
      <c r="AD2485" s="54">
        <f t="shared" si="21"/>
        <v>1.241921767</v>
      </c>
      <c r="AE2485" s="54">
        <f t="shared" si="22"/>
        <v>0</v>
      </c>
      <c r="AF2485" s="54">
        <f t="shared" si="23"/>
        <v>0.623766076</v>
      </c>
      <c r="AG2485" s="54">
        <f t="shared" si="24"/>
        <v>0.0003947622939</v>
      </c>
      <c r="AH2485" s="54">
        <f t="shared" si="25"/>
        <v>0</v>
      </c>
      <c r="AI2485" s="54">
        <f t="shared" si="26"/>
        <v>0.406005033</v>
      </c>
      <c r="AJ2485" s="54">
        <f t="shared" si="27"/>
        <v>0.1081235004</v>
      </c>
      <c r="AK2485" s="54">
        <f t="shared" si="28"/>
        <v>0.09105705581</v>
      </c>
      <c r="AL2485" s="54">
        <f t="shared" si="29"/>
        <v>0.01533539945</v>
      </c>
      <c r="AM2485" s="54">
        <f t="shared" si="30"/>
        <v>2.486603593</v>
      </c>
      <c r="AN2485" s="54">
        <f t="shared" si="31"/>
        <v>-4.973207187</v>
      </c>
      <c r="AO2485" s="55">
        <f t="shared" si="32"/>
        <v>2.996935172</v>
      </c>
      <c r="AP2485" s="55">
        <f t="shared" si="33"/>
        <v>0</v>
      </c>
      <c r="AQ2485" s="55">
        <f t="shared" si="34"/>
        <v>2.006982557</v>
      </c>
      <c r="AR2485" s="55">
        <f t="shared" si="35"/>
        <v>0.001270157305</v>
      </c>
      <c r="AS2485" s="55">
        <f t="shared" si="36"/>
        <v>0</v>
      </c>
      <c r="AT2485" s="55">
        <f t="shared" si="37"/>
        <v>1.959496638</v>
      </c>
      <c r="AU2485" s="55">
        <f t="shared" si="38"/>
        <v>0.5218349981</v>
      </c>
      <c r="AV2485" s="55">
        <f t="shared" si="39"/>
        <v>0.4394674456</v>
      </c>
      <c r="AW2485" s="55">
        <f t="shared" si="40"/>
        <v>0.07401303242</v>
      </c>
      <c r="AX2485" s="55">
        <f t="shared" si="41"/>
        <v>8</v>
      </c>
      <c r="AY2485" s="55">
        <f t="shared" si="42"/>
        <v>24.00212306</v>
      </c>
      <c r="AZ2485" s="54">
        <f t="shared" ref="AZ2485:BA2485" si="17437">AO2485*2</f>
        <v>5.993870343</v>
      </c>
      <c r="BA2485" s="54">
        <f t="shared" si="17437"/>
        <v>0</v>
      </c>
      <c r="BB2485" s="54">
        <f t="shared" ref="BB2485:BD2485" si="17438">AQ2485*(3/2)</f>
        <v>3.010473835</v>
      </c>
      <c r="BC2485" s="54">
        <f t="shared" si="17438"/>
        <v>0.001905235957</v>
      </c>
      <c r="BD2485" s="54">
        <f t="shared" si="17438"/>
        <v>0</v>
      </c>
      <c r="BE2485" s="54">
        <f t="shared" ref="BE2485:BH2485" si="17439">AT2485</f>
        <v>1.959496638</v>
      </c>
      <c r="BF2485" s="54">
        <f t="shared" si="17439"/>
        <v>0.5218349981</v>
      </c>
      <c r="BG2485" s="54">
        <f t="shared" si="17439"/>
        <v>0.4394674456</v>
      </c>
      <c r="BH2485" s="54">
        <f t="shared" si="17439"/>
        <v>0.07401303242</v>
      </c>
      <c r="BI2485" s="54">
        <f t="shared" si="46"/>
        <v>12.00106153</v>
      </c>
      <c r="BJ2485" s="54">
        <f t="shared" si="47"/>
        <v>-24.00212306</v>
      </c>
      <c r="BK2485" s="56">
        <f t="shared" ref="BK2485:BN2485" si="17440">AO2485</f>
        <v>2.996935172</v>
      </c>
      <c r="BL2485" s="56">
        <f t="shared" si="17440"/>
        <v>0</v>
      </c>
      <c r="BM2485" s="56">
        <f t="shared" si="17440"/>
        <v>2.006982557</v>
      </c>
      <c r="BN2485" s="56">
        <f t="shared" si="17440"/>
        <v>0.001270157305</v>
      </c>
      <c r="BO2485" s="56">
        <f t="shared" si="49"/>
        <v>0</v>
      </c>
      <c r="BP2485" s="56">
        <f t="shared" si="50"/>
        <v>1.959496638</v>
      </c>
      <c r="BQ2485" s="56">
        <f t="shared" ref="BQ2485:BS2485" si="17441">AU2485</f>
        <v>0.5218349981</v>
      </c>
      <c r="BR2485" s="56">
        <f t="shared" si="17441"/>
        <v>0.4394674456</v>
      </c>
      <c r="BS2485" s="56">
        <f t="shared" si="17441"/>
        <v>0.07401303242</v>
      </c>
      <c r="BT2485" s="56">
        <f t="shared" si="52"/>
        <v>8</v>
      </c>
      <c r="BU2485" s="50">
        <f t="shared" ref="BU2485:BX2485" si="17442">AZ2485</f>
        <v>5.993870343</v>
      </c>
      <c r="BV2485" s="50">
        <f t="shared" si="17442"/>
        <v>0</v>
      </c>
      <c r="BW2485" s="50">
        <f t="shared" si="17442"/>
        <v>3.010473835</v>
      </c>
      <c r="BX2485" s="50">
        <f t="shared" si="17442"/>
        <v>0.001905235957</v>
      </c>
      <c r="BY2485" s="50">
        <f t="shared" si="54"/>
        <v>0</v>
      </c>
      <c r="BZ2485" s="50">
        <f t="shared" si="55"/>
        <v>1.959496638</v>
      </c>
      <c r="CA2485" s="50">
        <f t="shared" ref="CA2485:CC2485" si="17443">BF2485</f>
        <v>0.5218349981</v>
      </c>
      <c r="CB2485" s="50">
        <f t="shared" si="17443"/>
        <v>0.4394674456</v>
      </c>
      <c r="CC2485" s="50">
        <f t="shared" si="17443"/>
        <v>0.07401303242</v>
      </c>
      <c r="CD2485" s="50">
        <f t="shared" si="57"/>
        <v>12.00106153</v>
      </c>
      <c r="CE2485" s="57">
        <f t="shared" si="58"/>
        <v>37.31</v>
      </c>
      <c r="CF2485" s="57">
        <f t="shared" si="59"/>
        <v>0</v>
      </c>
      <c r="CG2485" s="57">
        <f t="shared" si="60"/>
        <v>21.2</v>
      </c>
      <c r="CH2485" s="57">
        <f t="shared" si="61"/>
        <v>0.02</v>
      </c>
      <c r="CI2485" s="58">
        <f t="shared" si="62"/>
        <v>0</v>
      </c>
      <c r="CJ2485" s="58">
        <f t="shared" si="63"/>
        <v>29.17</v>
      </c>
      <c r="CK2485" s="57">
        <f t="shared" si="64"/>
        <v>7.67</v>
      </c>
      <c r="CL2485" s="57">
        <f t="shared" si="65"/>
        <v>3.67</v>
      </c>
      <c r="CM2485" s="57">
        <f t="shared" si="66"/>
        <v>0.86</v>
      </c>
      <c r="CN2485" s="57">
        <f t="shared" si="67"/>
        <v>99.9</v>
      </c>
      <c r="CO2485" s="59">
        <f t="shared" si="68"/>
        <v>0.1467429103</v>
      </c>
      <c r="CP2485" s="59">
        <f t="shared" si="69"/>
        <v>0.6542970188</v>
      </c>
      <c r="CQ2485" s="59">
        <f t="shared" si="70"/>
        <v>0.1742463227</v>
      </c>
      <c r="CR2485" s="59">
        <f t="shared" si="71"/>
        <v>0.02471374818</v>
      </c>
      <c r="CS2485" s="60">
        <f t="shared" si="72"/>
        <v>14.67429103</v>
      </c>
      <c r="CT2485" s="60">
        <f t="shared" si="73"/>
        <v>2.471374818</v>
      </c>
      <c r="CU2485" s="60">
        <f t="shared" si="74"/>
        <v>82.85433415</v>
      </c>
      <c r="CV2485" s="61">
        <f t="shared" si="75"/>
        <v>0.09808520335</v>
      </c>
      <c r="CW2485" s="61">
        <f t="shared" si="76"/>
        <v>0.1270793604</v>
      </c>
      <c r="CX2485" s="62"/>
    </row>
    <row r="2486" ht="15.75" customHeight="1">
      <c r="A2486" s="17" t="s">
        <v>53</v>
      </c>
      <c r="B2486" s="87" t="s">
        <v>1856</v>
      </c>
      <c r="C2486" s="88" t="s">
        <v>2534</v>
      </c>
      <c r="D2486" s="89"/>
      <c r="E2486" s="89" t="s">
        <v>2535</v>
      </c>
      <c r="F2486" s="90">
        <v>59.0</v>
      </c>
      <c r="G2486" s="89" t="s">
        <v>2594</v>
      </c>
      <c r="H2486" s="95">
        <v>37.82</v>
      </c>
      <c r="I2486" s="92">
        <v>4.76</v>
      </c>
      <c r="J2486" s="92">
        <v>21.15</v>
      </c>
      <c r="K2486" s="92">
        <v>1.19</v>
      </c>
      <c r="L2486" s="92">
        <v>0.0</v>
      </c>
      <c r="M2486" s="92">
        <v>0.02</v>
      </c>
      <c r="N2486" s="92">
        <v>3.18</v>
      </c>
      <c r="O2486" s="92">
        <v>32.2</v>
      </c>
      <c r="P2486" s="92"/>
      <c r="Q2486" s="50">
        <f t="shared" si="8"/>
        <v>100.32</v>
      </c>
      <c r="R2486" s="51">
        <f t="shared" si="9"/>
        <v>12</v>
      </c>
      <c r="S2486" s="52">
        <f t="shared" si="10"/>
        <v>0.6294489575</v>
      </c>
      <c r="T2486" s="52">
        <f t="shared" si="11"/>
        <v>0</v>
      </c>
      <c r="U2486" s="52">
        <f t="shared" si="12"/>
        <v>0.4148632864</v>
      </c>
      <c r="V2486" s="52">
        <f t="shared" si="13"/>
        <v>0.0002631748626</v>
      </c>
      <c r="W2486" s="52">
        <f t="shared" si="14"/>
        <v>0</v>
      </c>
      <c r="X2486" s="52">
        <f t="shared" si="15"/>
        <v>0.448178336</v>
      </c>
      <c r="Y2486" s="52">
        <f t="shared" si="16"/>
        <v>0.04482825703</v>
      </c>
      <c r="Z2486" s="52">
        <f t="shared" si="17"/>
        <v>0.1181012495</v>
      </c>
      <c r="AA2486" s="52">
        <f t="shared" si="18"/>
        <v>0.02121991319</v>
      </c>
      <c r="AB2486" s="52">
        <f t="shared" si="19"/>
        <v>1.676903174</v>
      </c>
      <c r="AC2486" s="53">
        <f t="shared" si="20"/>
        <v>5.027830725</v>
      </c>
      <c r="AD2486" s="54">
        <f t="shared" si="21"/>
        <v>1.258897915</v>
      </c>
      <c r="AE2486" s="54">
        <f t="shared" si="22"/>
        <v>0</v>
      </c>
      <c r="AF2486" s="54">
        <f t="shared" si="23"/>
        <v>0.6222949295</v>
      </c>
      <c r="AG2486" s="54">
        <f t="shared" si="24"/>
        <v>0.0003947622939</v>
      </c>
      <c r="AH2486" s="54">
        <f t="shared" si="25"/>
        <v>0</v>
      </c>
      <c r="AI2486" s="54">
        <f t="shared" si="26"/>
        <v>0.448178336</v>
      </c>
      <c r="AJ2486" s="54">
        <f t="shared" si="27"/>
        <v>0.04482825703</v>
      </c>
      <c r="AK2486" s="54">
        <f t="shared" si="28"/>
        <v>0.1181012495</v>
      </c>
      <c r="AL2486" s="54">
        <f t="shared" si="29"/>
        <v>0.02121991319</v>
      </c>
      <c r="AM2486" s="54">
        <f t="shared" si="30"/>
        <v>2.513915363</v>
      </c>
      <c r="AN2486" s="54">
        <f t="shared" si="31"/>
        <v>-5.027830725</v>
      </c>
      <c r="AO2486" s="55">
        <f t="shared" si="32"/>
        <v>3.002911401</v>
      </c>
      <c r="AP2486" s="55">
        <f t="shared" si="33"/>
        <v>0</v>
      </c>
      <c r="AQ2486" s="55">
        <f t="shared" si="34"/>
        <v>1.979187792</v>
      </c>
      <c r="AR2486" s="55">
        <f t="shared" si="35"/>
        <v>0.001255528007</v>
      </c>
      <c r="AS2486" s="55">
        <f t="shared" si="36"/>
        <v>0</v>
      </c>
      <c r="AT2486" s="55">
        <f t="shared" si="37"/>
        <v>2.13812386</v>
      </c>
      <c r="AU2486" s="55">
        <f t="shared" si="38"/>
        <v>0.213862113</v>
      </c>
      <c r="AV2486" s="55">
        <f t="shared" si="39"/>
        <v>0.5634254919</v>
      </c>
      <c r="AW2486" s="55">
        <f t="shared" si="40"/>
        <v>0.1012338149</v>
      </c>
      <c r="AX2486" s="55">
        <f t="shared" si="41"/>
        <v>8</v>
      </c>
      <c r="AY2486" s="55">
        <f t="shared" si="42"/>
        <v>23.98626612</v>
      </c>
      <c r="AZ2486" s="54">
        <f t="shared" ref="AZ2486:BA2486" si="17444">AO2486*2</f>
        <v>6.005822801</v>
      </c>
      <c r="BA2486" s="54">
        <f t="shared" si="17444"/>
        <v>0</v>
      </c>
      <c r="BB2486" s="54">
        <f t="shared" ref="BB2486:BD2486" si="17445">AQ2486*(3/2)</f>
        <v>2.968781688</v>
      </c>
      <c r="BC2486" s="54">
        <f t="shared" si="17445"/>
        <v>0.001883292011</v>
      </c>
      <c r="BD2486" s="54">
        <f t="shared" si="17445"/>
        <v>0</v>
      </c>
      <c r="BE2486" s="54">
        <f t="shared" ref="BE2486:BH2486" si="17446">AT2486</f>
        <v>2.13812386</v>
      </c>
      <c r="BF2486" s="54">
        <f t="shared" si="17446"/>
        <v>0.213862113</v>
      </c>
      <c r="BG2486" s="54">
        <f t="shared" si="17446"/>
        <v>0.5634254919</v>
      </c>
      <c r="BH2486" s="54">
        <f t="shared" si="17446"/>
        <v>0.1012338149</v>
      </c>
      <c r="BI2486" s="54">
        <f t="shared" si="46"/>
        <v>11.99313306</v>
      </c>
      <c r="BJ2486" s="54">
        <f t="shared" si="47"/>
        <v>-23.98626612</v>
      </c>
      <c r="BK2486" s="56">
        <f t="shared" ref="BK2486:BN2486" si="17447">AO2486</f>
        <v>3.002911401</v>
      </c>
      <c r="BL2486" s="56">
        <f t="shared" si="17447"/>
        <v>0</v>
      </c>
      <c r="BM2486" s="56">
        <f t="shared" si="17447"/>
        <v>1.979187792</v>
      </c>
      <c r="BN2486" s="56">
        <f t="shared" si="17447"/>
        <v>0.001255528007</v>
      </c>
      <c r="BO2486" s="56">
        <f t="shared" si="49"/>
        <v>0.01373387904</v>
      </c>
      <c r="BP2486" s="56">
        <f t="shared" si="50"/>
        <v>2.124389981</v>
      </c>
      <c r="BQ2486" s="56">
        <f t="shared" ref="BQ2486:BS2486" si="17448">AU2486</f>
        <v>0.213862113</v>
      </c>
      <c r="BR2486" s="56">
        <f t="shared" si="17448"/>
        <v>0.5634254919</v>
      </c>
      <c r="BS2486" s="56">
        <f t="shared" si="17448"/>
        <v>0.1012338149</v>
      </c>
      <c r="BT2486" s="56">
        <f t="shared" si="52"/>
        <v>8</v>
      </c>
      <c r="BU2486" s="50">
        <f t="shared" ref="BU2486:BX2486" si="17449">AZ2486</f>
        <v>6.005822801</v>
      </c>
      <c r="BV2486" s="50">
        <f t="shared" si="17449"/>
        <v>0</v>
      </c>
      <c r="BW2486" s="50">
        <f t="shared" si="17449"/>
        <v>2.968781688</v>
      </c>
      <c r="BX2486" s="50">
        <f t="shared" si="17449"/>
        <v>0.001883292011</v>
      </c>
      <c r="BY2486" s="50">
        <f t="shared" si="54"/>
        <v>0.02060081856</v>
      </c>
      <c r="BZ2486" s="50">
        <f t="shared" si="55"/>
        <v>2.124389981</v>
      </c>
      <c r="CA2486" s="50">
        <f t="shared" ref="CA2486:CC2486" si="17450">BF2486</f>
        <v>0.213862113</v>
      </c>
      <c r="CB2486" s="50">
        <f t="shared" si="17450"/>
        <v>0.5634254919</v>
      </c>
      <c r="CC2486" s="50">
        <f t="shared" si="17450"/>
        <v>0.1012338149</v>
      </c>
      <c r="CD2486" s="50">
        <f t="shared" si="57"/>
        <v>12</v>
      </c>
      <c r="CE2486" s="57">
        <f t="shared" si="58"/>
        <v>37.82</v>
      </c>
      <c r="CF2486" s="57">
        <f t="shared" si="59"/>
        <v>0</v>
      </c>
      <c r="CG2486" s="57">
        <f t="shared" si="60"/>
        <v>21.15</v>
      </c>
      <c r="CH2486" s="57">
        <f t="shared" si="61"/>
        <v>0.02</v>
      </c>
      <c r="CI2486" s="58">
        <f t="shared" si="62"/>
        <v>0.2298608066</v>
      </c>
      <c r="CJ2486" s="58">
        <f t="shared" si="63"/>
        <v>31.99316872</v>
      </c>
      <c r="CK2486" s="57">
        <f t="shared" si="64"/>
        <v>3.18</v>
      </c>
      <c r="CL2486" s="57">
        <f t="shared" si="65"/>
        <v>4.76</v>
      </c>
      <c r="CM2486" s="57">
        <f t="shared" si="66"/>
        <v>1.19</v>
      </c>
      <c r="CN2486" s="57">
        <f t="shared" si="67"/>
        <v>100.3430295</v>
      </c>
      <c r="CO2486" s="59">
        <f t="shared" si="68"/>
        <v>0.1876264121</v>
      </c>
      <c r="CP2486" s="59">
        <f t="shared" si="69"/>
        <v>0.7074434432</v>
      </c>
      <c r="CQ2486" s="59">
        <f t="shared" si="70"/>
        <v>0.07121825605</v>
      </c>
      <c r="CR2486" s="59">
        <f t="shared" si="71"/>
        <v>0.03371188869</v>
      </c>
      <c r="CS2486" s="60">
        <f t="shared" si="72"/>
        <v>18.76264121</v>
      </c>
      <c r="CT2486" s="60">
        <f t="shared" si="73"/>
        <v>3.371188869</v>
      </c>
      <c r="CU2486" s="60">
        <f t="shared" si="74"/>
        <v>77.86616992</v>
      </c>
      <c r="CV2486" s="61">
        <f t="shared" si="75"/>
        <v>0.1275250947</v>
      </c>
      <c r="CW2486" s="61">
        <f t="shared" si="76"/>
        <v>0.1624844729</v>
      </c>
      <c r="CX2486" s="62"/>
    </row>
    <row r="2487" ht="15.75" customHeight="1">
      <c r="A2487" s="17" t="s">
        <v>53</v>
      </c>
      <c r="B2487" s="87" t="s">
        <v>1856</v>
      </c>
      <c r="C2487" s="88" t="s">
        <v>2534</v>
      </c>
      <c r="D2487" s="89"/>
      <c r="E2487" s="89" t="s">
        <v>2535</v>
      </c>
      <c r="F2487" s="90">
        <v>60.0</v>
      </c>
      <c r="G2487" s="89" t="s">
        <v>2595</v>
      </c>
      <c r="H2487" s="95">
        <v>38.32</v>
      </c>
      <c r="I2487" s="92">
        <v>5.65</v>
      </c>
      <c r="J2487" s="92">
        <v>21.46</v>
      </c>
      <c r="K2487" s="92">
        <v>1.89</v>
      </c>
      <c r="L2487" s="92">
        <v>0.01</v>
      </c>
      <c r="M2487" s="92">
        <v>0.07</v>
      </c>
      <c r="N2487" s="92">
        <v>2.55</v>
      </c>
      <c r="O2487" s="92">
        <v>30.58</v>
      </c>
      <c r="P2487" s="92"/>
      <c r="Q2487" s="50">
        <f t="shared" si="8"/>
        <v>100.53</v>
      </c>
      <c r="R2487" s="51">
        <f t="shared" si="9"/>
        <v>12</v>
      </c>
      <c r="S2487" s="52">
        <f t="shared" si="10"/>
        <v>0.637770599</v>
      </c>
      <c r="T2487" s="52">
        <f t="shared" si="11"/>
        <v>0.0001251583253</v>
      </c>
      <c r="U2487" s="52">
        <f t="shared" si="12"/>
        <v>0.4209440248</v>
      </c>
      <c r="V2487" s="52">
        <f t="shared" si="13"/>
        <v>0.0009211120191</v>
      </c>
      <c r="W2487" s="52">
        <f t="shared" si="14"/>
        <v>0</v>
      </c>
      <c r="X2487" s="52">
        <f t="shared" si="15"/>
        <v>0.4256302334</v>
      </c>
      <c r="Y2487" s="52">
        <f t="shared" si="16"/>
        <v>0.03594718724</v>
      </c>
      <c r="Z2487" s="52">
        <f t="shared" si="17"/>
        <v>0.1401832058</v>
      </c>
      <c r="AA2487" s="52">
        <f t="shared" si="18"/>
        <v>0.03370221507</v>
      </c>
      <c r="AB2487" s="52">
        <f t="shared" si="19"/>
        <v>1.695223736</v>
      </c>
      <c r="AC2487" s="53">
        <f t="shared" si="20"/>
        <v>5.088104123</v>
      </c>
      <c r="AD2487" s="54">
        <f t="shared" si="21"/>
        <v>1.275541198</v>
      </c>
      <c r="AE2487" s="54">
        <f t="shared" si="22"/>
        <v>0.0002503166506</v>
      </c>
      <c r="AF2487" s="54">
        <f t="shared" si="23"/>
        <v>0.6314160373</v>
      </c>
      <c r="AG2487" s="54">
        <f t="shared" si="24"/>
        <v>0.001381668029</v>
      </c>
      <c r="AH2487" s="54">
        <f t="shared" si="25"/>
        <v>0</v>
      </c>
      <c r="AI2487" s="54">
        <f t="shared" si="26"/>
        <v>0.4256302334</v>
      </c>
      <c r="AJ2487" s="54">
        <f t="shared" si="27"/>
        <v>0.03594718724</v>
      </c>
      <c r="AK2487" s="54">
        <f t="shared" si="28"/>
        <v>0.1401832058</v>
      </c>
      <c r="AL2487" s="54">
        <f t="shared" si="29"/>
        <v>0.03370221507</v>
      </c>
      <c r="AM2487" s="54">
        <f t="shared" si="30"/>
        <v>2.544052061</v>
      </c>
      <c r="AN2487" s="54">
        <f t="shared" si="31"/>
        <v>-5.088104123</v>
      </c>
      <c r="AO2487" s="55">
        <f t="shared" si="32"/>
        <v>3.009729444</v>
      </c>
      <c r="AP2487" s="55">
        <f t="shared" si="33"/>
        <v>0.0005906397965</v>
      </c>
      <c r="AQ2487" s="55">
        <f t="shared" si="34"/>
        <v>1.986494247</v>
      </c>
      <c r="AR2487" s="55">
        <f t="shared" si="35"/>
        <v>0.004346857584</v>
      </c>
      <c r="AS2487" s="55">
        <f t="shared" si="36"/>
        <v>0</v>
      </c>
      <c r="AT2487" s="55">
        <f t="shared" si="37"/>
        <v>2.008609127</v>
      </c>
      <c r="AU2487" s="55">
        <f t="shared" si="38"/>
        <v>0.1696398486</v>
      </c>
      <c r="AV2487" s="55">
        <f t="shared" si="39"/>
        <v>0.6615443277</v>
      </c>
      <c r="AW2487" s="55">
        <f t="shared" si="40"/>
        <v>0.1590455082</v>
      </c>
      <c r="AX2487" s="55">
        <f t="shared" si="41"/>
        <v>8</v>
      </c>
      <c r="AY2487" s="55">
        <f t="shared" si="42"/>
        <v>24.01148127</v>
      </c>
      <c r="AZ2487" s="54">
        <f t="shared" ref="AZ2487:BA2487" si="17451">AO2487*2</f>
        <v>6.019458888</v>
      </c>
      <c r="BA2487" s="54">
        <f t="shared" si="17451"/>
        <v>0.001181279593</v>
      </c>
      <c r="BB2487" s="54">
        <f t="shared" ref="BB2487:BD2487" si="17452">AQ2487*(3/2)</f>
        <v>2.979741371</v>
      </c>
      <c r="BC2487" s="54">
        <f t="shared" si="17452"/>
        <v>0.006520286377</v>
      </c>
      <c r="BD2487" s="54">
        <f t="shared" si="17452"/>
        <v>0</v>
      </c>
      <c r="BE2487" s="54">
        <f t="shared" ref="BE2487:BH2487" si="17453">AT2487</f>
        <v>2.008609127</v>
      </c>
      <c r="BF2487" s="54">
        <f t="shared" si="17453"/>
        <v>0.1696398486</v>
      </c>
      <c r="BG2487" s="54">
        <f t="shared" si="17453"/>
        <v>0.6615443277</v>
      </c>
      <c r="BH2487" s="54">
        <f t="shared" si="17453"/>
        <v>0.1590455082</v>
      </c>
      <c r="BI2487" s="54">
        <f t="shared" si="46"/>
        <v>12.00574064</v>
      </c>
      <c r="BJ2487" s="54">
        <f t="shared" si="47"/>
        <v>-24.01148127</v>
      </c>
      <c r="BK2487" s="56">
        <f t="shared" ref="BK2487:BN2487" si="17454">AO2487</f>
        <v>3.009729444</v>
      </c>
      <c r="BL2487" s="56">
        <f t="shared" si="17454"/>
        <v>0.0005906397965</v>
      </c>
      <c r="BM2487" s="56">
        <f t="shared" si="17454"/>
        <v>1.986494247</v>
      </c>
      <c r="BN2487" s="56">
        <f t="shared" si="17454"/>
        <v>0.004346857584</v>
      </c>
      <c r="BO2487" s="56">
        <f t="shared" si="49"/>
        <v>0</v>
      </c>
      <c r="BP2487" s="56">
        <f t="shared" si="50"/>
        <v>2.008609127</v>
      </c>
      <c r="BQ2487" s="56">
        <f t="shared" ref="BQ2487:BS2487" si="17455">AU2487</f>
        <v>0.1696398486</v>
      </c>
      <c r="BR2487" s="56">
        <f t="shared" si="17455"/>
        <v>0.6615443277</v>
      </c>
      <c r="BS2487" s="56">
        <f t="shared" si="17455"/>
        <v>0.1590455082</v>
      </c>
      <c r="BT2487" s="56">
        <f t="shared" si="52"/>
        <v>8</v>
      </c>
      <c r="BU2487" s="50">
        <f t="shared" ref="BU2487:BX2487" si="17456">AZ2487</f>
        <v>6.019458888</v>
      </c>
      <c r="BV2487" s="50">
        <f t="shared" si="17456"/>
        <v>0.001181279593</v>
      </c>
      <c r="BW2487" s="50">
        <f t="shared" si="17456"/>
        <v>2.979741371</v>
      </c>
      <c r="BX2487" s="50">
        <f t="shared" si="17456"/>
        <v>0.006520286377</v>
      </c>
      <c r="BY2487" s="50">
        <f t="shared" si="54"/>
        <v>0</v>
      </c>
      <c r="BZ2487" s="50">
        <f t="shared" si="55"/>
        <v>2.008609127</v>
      </c>
      <c r="CA2487" s="50">
        <f t="shared" ref="CA2487:CC2487" si="17457">BF2487</f>
        <v>0.1696398486</v>
      </c>
      <c r="CB2487" s="50">
        <f t="shared" si="17457"/>
        <v>0.6615443277</v>
      </c>
      <c r="CC2487" s="50">
        <f t="shared" si="17457"/>
        <v>0.1590455082</v>
      </c>
      <c r="CD2487" s="50">
        <f t="shared" si="57"/>
        <v>12.00574064</v>
      </c>
      <c r="CE2487" s="57">
        <f t="shared" si="58"/>
        <v>38.32</v>
      </c>
      <c r="CF2487" s="57">
        <f t="shared" si="59"/>
        <v>0.01</v>
      </c>
      <c r="CG2487" s="57">
        <f t="shared" si="60"/>
        <v>21.46</v>
      </c>
      <c r="CH2487" s="57">
        <f t="shared" si="61"/>
        <v>0.07</v>
      </c>
      <c r="CI2487" s="58">
        <f t="shared" si="62"/>
        <v>0</v>
      </c>
      <c r="CJ2487" s="58">
        <f t="shared" si="63"/>
        <v>30.58</v>
      </c>
      <c r="CK2487" s="57">
        <f t="shared" si="64"/>
        <v>2.55</v>
      </c>
      <c r="CL2487" s="57">
        <f t="shared" si="65"/>
        <v>5.65</v>
      </c>
      <c r="CM2487" s="57">
        <f t="shared" si="66"/>
        <v>1.89</v>
      </c>
      <c r="CN2487" s="57">
        <f t="shared" si="67"/>
        <v>100.53</v>
      </c>
      <c r="CO2487" s="59">
        <f t="shared" si="68"/>
        <v>0.220600162</v>
      </c>
      <c r="CP2487" s="59">
        <f t="shared" si="69"/>
        <v>0.6697956286</v>
      </c>
      <c r="CQ2487" s="59">
        <f t="shared" si="70"/>
        <v>0.05656851178</v>
      </c>
      <c r="CR2487" s="59">
        <f t="shared" si="71"/>
        <v>0.05303569756</v>
      </c>
      <c r="CS2487" s="60">
        <f t="shared" si="72"/>
        <v>22.0600162</v>
      </c>
      <c r="CT2487" s="60">
        <f t="shared" si="73"/>
        <v>5.303569756</v>
      </c>
      <c r="CU2487" s="60">
        <f t="shared" si="74"/>
        <v>72.63641404</v>
      </c>
      <c r="CV2487" s="61">
        <f t="shared" si="75"/>
        <v>0.1633357786</v>
      </c>
      <c r="CW2487" s="61">
        <f t="shared" si="76"/>
        <v>0.1910397403</v>
      </c>
      <c r="CX2487" s="62"/>
    </row>
    <row r="2488" ht="15.75" customHeight="1">
      <c r="A2488" s="17" t="s">
        <v>53</v>
      </c>
      <c r="B2488" s="87" t="s">
        <v>1856</v>
      </c>
      <c r="C2488" s="88" t="s">
        <v>2534</v>
      </c>
      <c r="D2488" s="89"/>
      <c r="E2488" s="89" t="s">
        <v>2535</v>
      </c>
      <c r="F2488" s="90">
        <v>61.0</v>
      </c>
      <c r="G2488" s="89" t="s">
        <v>2596</v>
      </c>
      <c r="H2488" s="95">
        <v>37.29</v>
      </c>
      <c r="I2488" s="92">
        <v>2.27</v>
      </c>
      <c r="J2488" s="92">
        <v>20.78</v>
      </c>
      <c r="K2488" s="92">
        <v>3.67</v>
      </c>
      <c r="L2488" s="92">
        <v>0.02</v>
      </c>
      <c r="M2488" s="92">
        <v>0.05</v>
      </c>
      <c r="N2488" s="92">
        <v>3.58</v>
      </c>
      <c r="O2488" s="92">
        <v>31.76</v>
      </c>
      <c r="P2488" s="92"/>
      <c r="Q2488" s="50">
        <f t="shared" si="8"/>
        <v>99.42</v>
      </c>
      <c r="R2488" s="51">
        <f t="shared" si="9"/>
        <v>12</v>
      </c>
      <c r="S2488" s="52">
        <f t="shared" si="10"/>
        <v>0.6206280176</v>
      </c>
      <c r="T2488" s="52">
        <f t="shared" si="11"/>
        <v>0.0002503166506</v>
      </c>
      <c r="U2488" s="52">
        <f t="shared" si="12"/>
        <v>0.4076056308</v>
      </c>
      <c r="V2488" s="52">
        <f t="shared" si="13"/>
        <v>0.0006579371565</v>
      </c>
      <c r="W2488" s="52">
        <f t="shared" si="14"/>
        <v>0</v>
      </c>
      <c r="X2488" s="52">
        <f t="shared" si="15"/>
        <v>0.44205416</v>
      </c>
      <c r="Y2488" s="52">
        <f t="shared" si="16"/>
        <v>0.0504670315</v>
      </c>
      <c r="Z2488" s="52">
        <f t="shared" si="17"/>
        <v>0.05632139419</v>
      </c>
      <c r="AA2488" s="52">
        <f t="shared" si="18"/>
        <v>0.06544292557</v>
      </c>
      <c r="AB2488" s="52">
        <f t="shared" si="19"/>
        <v>1.643427413</v>
      </c>
      <c r="AC2488" s="53">
        <f t="shared" si="20"/>
        <v>4.936875063</v>
      </c>
      <c r="AD2488" s="54">
        <f t="shared" si="21"/>
        <v>1.241256035</v>
      </c>
      <c r="AE2488" s="54">
        <f t="shared" si="22"/>
        <v>0.0005006333011</v>
      </c>
      <c r="AF2488" s="54">
        <f t="shared" si="23"/>
        <v>0.6114084461</v>
      </c>
      <c r="AG2488" s="54">
        <f t="shared" si="24"/>
        <v>0.0009869057347</v>
      </c>
      <c r="AH2488" s="54">
        <f t="shared" si="25"/>
        <v>0</v>
      </c>
      <c r="AI2488" s="54">
        <f t="shared" si="26"/>
        <v>0.44205416</v>
      </c>
      <c r="AJ2488" s="54">
        <f t="shared" si="27"/>
        <v>0.0504670315</v>
      </c>
      <c r="AK2488" s="54">
        <f t="shared" si="28"/>
        <v>0.05632139419</v>
      </c>
      <c r="AL2488" s="54">
        <f t="shared" si="29"/>
        <v>0.06544292557</v>
      </c>
      <c r="AM2488" s="54">
        <f t="shared" si="30"/>
        <v>2.468437532</v>
      </c>
      <c r="AN2488" s="54">
        <f t="shared" si="31"/>
        <v>-4.936875063</v>
      </c>
      <c r="AO2488" s="55">
        <f t="shared" si="32"/>
        <v>3.021139906</v>
      </c>
      <c r="AP2488" s="55">
        <f t="shared" si="33"/>
        <v>0.001218510284</v>
      </c>
      <c r="AQ2488" s="55">
        <f t="shared" si="34"/>
        <v>1.984173453</v>
      </c>
      <c r="AR2488" s="55">
        <f t="shared" si="35"/>
        <v>0.003202756148</v>
      </c>
      <c r="AS2488" s="55">
        <f t="shared" si="36"/>
        <v>0</v>
      </c>
      <c r="AT2488" s="55">
        <f t="shared" si="37"/>
        <v>2.151864604</v>
      </c>
      <c r="AU2488" s="55">
        <f t="shared" si="38"/>
        <v>0.2456672249</v>
      </c>
      <c r="AV2488" s="55">
        <f t="shared" si="39"/>
        <v>0.2741655335</v>
      </c>
      <c r="AW2488" s="55">
        <f t="shared" si="40"/>
        <v>0.3185680123</v>
      </c>
      <c r="AX2488" s="55">
        <f t="shared" si="41"/>
        <v>8</v>
      </c>
      <c r="AY2488" s="55">
        <f t="shared" si="42"/>
        <v>24.03209304</v>
      </c>
      <c r="AZ2488" s="54">
        <f t="shared" ref="AZ2488:BA2488" si="17458">AO2488*2</f>
        <v>6.042279812</v>
      </c>
      <c r="BA2488" s="54">
        <f t="shared" si="17458"/>
        <v>0.002437020568</v>
      </c>
      <c r="BB2488" s="54">
        <f t="shared" ref="BB2488:BD2488" si="17459">AQ2488*(3/2)</f>
        <v>2.97626018</v>
      </c>
      <c r="BC2488" s="54">
        <f t="shared" si="17459"/>
        <v>0.004804134222</v>
      </c>
      <c r="BD2488" s="54">
        <f t="shared" si="17459"/>
        <v>0</v>
      </c>
      <c r="BE2488" s="54">
        <f t="shared" ref="BE2488:BH2488" si="17460">AT2488</f>
        <v>2.151864604</v>
      </c>
      <c r="BF2488" s="54">
        <f t="shared" si="17460"/>
        <v>0.2456672249</v>
      </c>
      <c r="BG2488" s="54">
        <f t="shared" si="17460"/>
        <v>0.2741655335</v>
      </c>
      <c r="BH2488" s="54">
        <f t="shared" si="17460"/>
        <v>0.3185680123</v>
      </c>
      <c r="BI2488" s="54">
        <f t="shared" si="46"/>
        <v>12.01604652</v>
      </c>
      <c r="BJ2488" s="54">
        <f t="shared" si="47"/>
        <v>-24.03209304</v>
      </c>
      <c r="BK2488" s="56">
        <f t="shared" ref="BK2488:BN2488" si="17461">AO2488</f>
        <v>3.021139906</v>
      </c>
      <c r="BL2488" s="56">
        <f t="shared" si="17461"/>
        <v>0.001218510284</v>
      </c>
      <c r="BM2488" s="56">
        <f t="shared" si="17461"/>
        <v>1.984173453</v>
      </c>
      <c r="BN2488" s="56">
        <f t="shared" si="17461"/>
        <v>0.003202756148</v>
      </c>
      <c r="BO2488" s="56">
        <f t="shared" si="49"/>
        <v>0</v>
      </c>
      <c r="BP2488" s="56">
        <f t="shared" si="50"/>
        <v>2.151864604</v>
      </c>
      <c r="BQ2488" s="56">
        <f t="shared" ref="BQ2488:BS2488" si="17462">AU2488</f>
        <v>0.2456672249</v>
      </c>
      <c r="BR2488" s="56">
        <f t="shared" si="17462"/>
        <v>0.2741655335</v>
      </c>
      <c r="BS2488" s="56">
        <f t="shared" si="17462"/>
        <v>0.3185680123</v>
      </c>
      <c r="BT2488" s="56">
        <f t="shared" si="52"/>
        <v>8</v>
      </c>
      <c r="BU2488" s="50">
        <f t="shared" ref="BU2488:BX2488" si="17463">AZ2488</f>
        <v>6.042279812</v>
      </c>
      <c r="BV2488" s="50">
        <f t="shared" si="17463"/>
        <v>0.002437020568</v>
      </c>
      <c r="BW2488" s="50">
        <f t="shared" si="17463"/>
        <v>2.97626018</v>
      </c>
      <c r="BX2488" s="50">
        <f t="shared" si="17463"/>
        <v>0.004804134222</v>
      </c>
      <c r="BY2488" s="50">
        <f t="shared" si="54"/>
        <v>0</v>
      </c>
      <c r="BZ2488" s="50">
        <f t="shared" si="55"/>
        <v>2.151864604</v>
      </c>
      <c r="CA2488" s="50">
        <f t="shared" ref="CA2488:CC2488" si="17464">BF2488</f>
        <v>0.2456672249</v>
      </c>
      <c r="CB2488" s="50">
        <f t="shared" si="17464"/>
        <v>0.2741655335</v>
      </c>
      <c r="CC2488" s="50">
        <f t="shared" si="17464"/>
        <v>0.3185680123</v>
      </c>
      <c r="CD2488" s="50">
        <f t="shared" si="57"/>
        <v>12.01604652</v>
      </c>
      <c r="CE2488" s="57">
        <f t="shared" si="58"/>
        <v>37.29</v>
      </c>
      <c r="CF2488" s="57">
        <f t="shared" si="59"/>
        <v>0.02</v>
      </c>
      <c r="CG2488" s="57">
        <f t="shared" si="60"/>
        <v>20.78</v>
      </c>
      <c r="CH2488" s="57">
        <f t="shared" si="61"/>
        <v>0.05</v>
      </c>
      <c r="CI2488" s="58">
        <f t="shared" si="62"/>
        <v>0</v>
      </c>
      <c r="CJ2488" s="58">
        <f t="shared" si="63"/>
        <v>31.76</v>
      </c>
      <c r="CK2488" s="57">
        <f t="shared" si="64"/>
        <v>3.58</v>
      </c>
      <c r="CL2488" s="57">
        <f t="shared" si="65"/>
        <v>2.27</v>
      </c>
      <c r="CM2488" s="57">
        <f t="shared" si="66"/>
        <v>3.67</v>
      </c>
      <c r="CN2488" s="57">
        <f t="shared" si="67"/>
        <v>99.42</v>
      </c>
      <c r="CO2488" s="59">
        <f t="shared" si="68"/>
        <v>0.09168602085</v>
      </c>
      <c r="CP2488" s="59">
        <f t="shared" si="69"/>
        <v>0.719623289</v>
      </c>
      <c r="CQ2488" s="59">
        <f t="shared" si="70"/>
        <v>0.08215565982</v>
      </c>
      <c r="CR2488" s="59">
        <f t="shared" si="71"/>
        <v>0.1065350303</v>
      </c>
      <c r="CS2488" s="60">
        <f t="shared" si="72"/>
        <v>9.168602085</v>
      </c>
      <c r="CT2488" s="60">
        <f t="shared" si="73"/>
        <v>10.65350303</v>
      </c>
      <c r="CU2488" s="60">
        <f t="shared" si="74"/>
        <v>80.17789488</v>
      </c>
      <c r="CV2488" s="61">
        <f t="shared" si="75"/>
        <v>0.1523780407</v>
      </c>
      <c r="CW2488" s="61">
        <f t="shared" si="76"/>
        <v>0.07940009405</v>
      </c>
      <c r="CX2488" s="62"/>
    </row>
    <row r="2489" ht="15.75" customHeight="1">
      <c r="A2489" s="17" t="s">
        <v>53</v>
      </c>
      <c r="B2489" s="87" t="s">
        <v>1856</v>
      </c>
      <c r="C2489" s="88" t="s">
        <v>2534</v>
      </c>
      <c r="D2489" s="89"/>
      <c r="E2489" s="89" t="s">
        <v>2535</v>
      </c>
      <c r="F2489" s="90">
        <v>62.0</v>
      </c>
      <c r="G2489" s="89" t="s">
        <v>2597</v>
      </c>
      <c r="H2489" s="95">
        <v>37.51</v>
      </c>
      <c r="I2489" s="92">
        <v>3.77</v>
      </c>
      <c r="J2489" s="92">
        <v>21.34</v>
      </c>
      <c r="K2489" s="92">
        <v>1.38</v>
      </c>
      <c r="L2489" s="92">
        <v>0.01</v>
      </c>
      <c r="M2489" s="92">
        <v>0.04</v>
      </c>
      <c r="N2489" s="92">
        <v>3.23</v>
      </c>
      <c r="O2489" s="92">
        <v>32.65</v>
      </c>
      <c r="P2489" s="92"/>
      <c r="Q2489" s="50">
        <f t="shared" si="8"/>
        <v>99.93</v>
      </c>
      <c r="R2489" s="51">
        <f t="shared" si="9"/>
        <v>12</v>
      </c>
      <c r="S2489" s="52">
        <f t="shared" si="10"/>
        <v>0.6242895399</v>
      </c>
      <c r="T2489" s="52">
        <f t="shared" si="11"/>
        <v>0.0001251583253</v>
      </c>
      <c r="U2489" s="52">
        <f t="shared" si="12"/>
        <v>0.4185901906</v>
      </c>
      <c r="V2489" s="52">
        <f t="shared" si="13"/>
        <v>0.0005263497252</v>
      </c>
      <c r="W2489" s="52">
        <f t="shared" si="14"/>
        <v>0</v>
      </c>
      <c r="X2489" s="52">
        <f t="shared" si="15"/>
        <v>0.4544416978</v>
      </c>
      <c r="Y2489" s="52">
        <f t="shared" si="16"/>
        <v>0.04553310384</v>
      </c>
      <c r="Z2489" s="52">
        <f t="shared" si="17"/>
        <v>0.09353817449</v>
      </c>
      <c r="AA2489" s="52">
        <f t="shared" si="18"/>
        <v>0.02460796656</v>
      </c>
      <c r="AB2489" s="52">
        <f t="shared" si="19"/>
        <v>1.661652181</v>
      </c>
      <c r="AC2489" s="53">
        <f t="shared" si="20"/>
        <v>4.991250299</v>
      </c>
      <c r="AD2489" s="54">
        <f t="shared" si="21"/>
        <v>1.24857908</v>
      </c>
      <c r="AE2489" s="54">
        <f t="shared" si="22"/>
        <v>0.0002503166506</v>
      </c>
      <c r="AF2489" s="54">
        <f t="shared" si="23"/>
        <v>0.6278852859</v>
      </c>
      <c r="AG2489" s="54">
        <f t="shared" si="24"/>
        <v>0.0007895245878</v>
      </c>
      <c r="AH2489" s="54">
        <f t="shared" si="25"/>
        <v>0</v>
      </c>
      <c r="AI2489" s="54">
        <f t="shared" si="26"/>
        <v>0.4544416978</v>
      </c>
      <c r="AJ2489" s="54">
        <f t="shared" si="27"/>
        <v>0.04553310384</v>
      </c>
      <c r="AK2489" s="54">
        <f t="shared" si="28"/>
        <v>0.09353817449</v>
      </c>
      <c r="AL2489" s="54">
        <f t="shared" si="29"/>
        <v>0.02460796656</v>
      </c>
      <c r="AM2489" s="54">
        <f t="shared" si="30"/>
        <v>2.49562515</v>
      </c>
      <c r="AN2489" s="54">
        <f t="shared" si="31"/>
        <v>-4.991250299</v>
      </c>
      <c r="AO2489" s="55">
        <f t="shared" si="32"/>
        <v>3.005632813</v>
      </c>
      <c r="AP2489" s="55">
        <f t="shared" si="33"/>
        <v>0.0006025729172</v>
      </c>
      <c r="AQ2489" s="55">
        <f t="shared" si="34"/>
        <v>2.015296319</v>
      </c>
      <c r="AR2489" s="55">
        <f t="shared" si="35"/>
        <v>0.002534103014</v>
      </c>
      <c r="AS2489" s="55">
        <f t="shared" si="36"/>
        <v>0</v>
      </c>
      <c r="AT2489" s="55">
        <f t="shared" si="37"/>
        <v>2.187902874</v>
      </c>
      <c r="AU2489" s="55">
        <f t="shared" si="38"/>
        <v>0.2192184591</v>
      </c>
      <c r="AV2489" s="55">
        <f t="shared" si="39"/>
        <v>0.4503381661</v>
      </c>
      <c r="AW2489" s="55">
        <f t="shared" si="40"/>
        <v>0.1184746933</v>
      </c>
      <c r="AX2489" s="55">
        <f t="shared" si="41"/>
        <v>8</v>
      </c>
      <c r="AY2489" s="55">
        <f t="shared" si="42"/>
        <v>24.03030119</v>
      </c>
      <c r="AZ2489" s="54">
        <f t="shared" ref="AZ2489:BA2489" si="17465">AO2489*2</f>
        <v>6.011265625</v>
      </c>
      <c r="BA2489" s="54">
        <f t="shared" si="17465"/>
        <v>0.001205145834</v>
      </c>
      <c r="BB2489" s="54">
        <f t="shared" ref="BB2489:BD2489" si="17466">AQ2489*(3/2)</f>
        <v>3.022944479</v>
      </c>
      <c r="BC2489" s="54">
        <f t="shared" si="17466"/>
        <v>0.003801154522</v>
      </c>
      <c r="BD2489" s="54">
        <f t="shared" si="17466"/>
        <v>0</v>
      </c>
      <c r="BE2489" s="54">
        <f t="shared" ref="BE2489:BH2489" si="17467">AT2489</f>
        <v>2.187902874</v>
      </c>
      <c r="BF2489" s="54">
        <f t="shared" si="17467"/>
        <v>0.2192184591</v>
      </c>
      <c r="BG2489" s="54">
        <f t="shared" si="17467"/>
        <v>0.4503381661</v>
      </c>
      <c r="BH2489" s="54">
        <f t="shared" si="17467"/>
        <v>0.1184746933</v>
      </c>
      <c r="BI2489" s="54">
        <f t="shared" si="46"/>
        <v>12.0151506</v>
      </c>
      <c r="BJ2489" s="54">
        <f t="shared" si="47"/>
        <v>-24.03030119</v>
      </c>
      <c r="BK2489" s="56">
        <f t="shared" ref="BK2489:BN2489" si="17468">AO2489</f>
        <v>3.005632813</v>
      </c>
      <c r="BL2489" s="56">
        <f t="shared" si="17468"/>
        <v>0.0006025729172</v>
      </c>
      <c r="BM2489" s="56">
        <f t="shared" si="17468"/>
        <v>2.015296319</v>
      </c>
      <c r="BN2489" s="56">
        <f t="shared" si="17468"/>
        <v>0.002534103014</v>
      </c>
      <c r="BO2489" s="56">
        <f t="shared" si="49"/>
        <v>0</v>
      </c>
      <c r="BP2489" s="56">
        <f t="shared" si="50"/>
        <v>2.187902874</v>
      </c>
      <c r="BQ2489" s="56">
        <f t="shared" ref="BQ2489:BS2489" si="17469">AU2489</f>
        <v>0.2192184591</v>
      </c>
      <c r="BR2489" s="56">
        <f t="shared" si="17469"/>
        <v>0.4503381661</v>
      </c>
      <c r="BS2489" s="56">
        <f t="shared" si="17469"/>
        <v>0.1184746933</v>
      </c>
      <c r="BT2489" s="56">
        <f t="shared" si="52"/>
        <v>8</v>
      </c>
      <c r="BU2489" s="50">
        <f t="shared" ref="BU2489:BX2489" si="17470">AZ2489</f>
        <v>6.011265625</v>
      </c>
      <c r="BV2489" s="50">
        <f t="shared" si="17470"/>
        <v>0.001205145834</v>
      </c>
      <c r="BW2489" s="50">
        <f t="shared" si="17470"/>
        <v>3.022944479</v>
      </c>
      <c r="BX2489" s="50">
        <f t="shared" si="17470"/>
        <v>0.003801154522</v>
      </c>
      <c r="BY2489" s="50">
        <f t="shared" si="54"/>
        <v>0</v>
      </c>
      <c r="BZ2489" s="50">
        <f t="shared" si="55"/>
        <v>2.187902874</v>
      </c>
      <c r="CA2489" s="50">
        <f t="shared" ref="CA2489:CC2489" si="17471">BF2489</f>
        <v>0.2192184591</v>
      </c>
      <c r="CB2489" s="50">
        <f t="shared" si="17471"/>
        <v>0.4503381661</v>
      </c>
      <c r="CC2489" s="50">
        <f t="shared" si="17471"/>
        <v>0.1184746933</v>
      </c>
      <c r="CD2489" s="50">
        <f t="shared" si="57"/>
        <v>12.0151506</v>
      </c>
      <c r="CE2489" s="57">
        <f t="shared" si="58"/>
        <v>37.51</v>
      </c>
      <c r="CF2489" s="57">
        <f t="shared" si="59"/>
        <v>0.01</v>
      </c>
      <c r="CG2489" s="57">
        <f t="shared" si="60"/>
        <v>21.34</v>
      </c>
      <c r="CH2489" s="57">
        <f t="shared" si="61"/>
        <v>0.04</v>
      </c>
      <c r="CI2489" s="58">
        <f t="shared" si="62"/>
        <v>0</v>
      </c>
      <c r="CJ2489" s="58">
        <f t="shared" si="63"/>
        <v>32.65</v>
      </c>
      <c r="CK2489" s="57">
        <f t="shared" si="64"/>
        <v>3.23</v>
      </c>
      <c r="CL2489" s="57">
        <f t="shared" si="65"/>
        <v>3.77</v>
      </c>
      <c r="CM2489" s="57">
        <f t="shared" si="66"/>
        <v>1.38</v>
      </c>
      <c r="CN2489" s="57">
        <f t="shared" si="67"/>
        <v>99.93</v>
      </c>
      <c r="CO2489" s="59">
        <f t="shared" si="68"/>
        <v>0.1513266547</v>
      </c>
      <c r="CP2489" s="59">
        <f t="shared" si="69"/>
        <v>0.7351986746</v>
      </c>
      <c r="CQ2489" s="59">
        <f t="shared" si="70"/>
        <v>0.07366374553</v>
      </c>
      <c r="CR2489" s="59">
        <f t="shared" si="71"/>
        <v>0.03981092511</v>
      </c>
      <c r="CS2489" s="60">
        <f t="shared" si="72"/>
        <v>15.13266547</v>
      </c>
      <c r="CT2489" s="60">
        <f t="shared" si="73"/>
        <v>3.981092511</v>
      </c>
      <c r="CU2489" s="60">
        <f t="shared" si="74"/>
        <v>80.88624201</v>
      </c>
      <c r="CV2489" s="61">
        <f t="shared" si="75"/>
        <v>0.1154742525</v>
      </c>
      <c r="CW2489" s="61">
        <f t="shared" si="76"/>
        <v>0.131048883</v>
      </c>
      <c r="CX2489" s="62"/>
    </row>
    <row r="2490" ht="15.75" customHeight="1">
      <c r="A2490" s="17" t="s">
        <v>53</v>
      </c>
      <c r="B2490" s="87" t="s">
        <v>1856</v>
      </c>
      <c r="C2490" s="88" t="s">
        <v>2534</v>
      </c>
      <c r="D2490" s="89"/>
      <c r="E2490" s="89" t="s">
        <v>2535</v>
      </c>
      <c r="F2490" s="90">
        <v>63.0</v>
      </c>
      <c r="G2490" s="89" t="s">
        <v>2598</v>
      </c>
      <c r="H2490" s="95">
        <v>37.77</v>
      </c>
      <c r="I2490" s="92">
        <v>5.37</v>
      </c>
      <c r="J2490" s="92">
        <v>21.41</v>
      </c>
      <c r="K2490" s="92">
        <v>1.49</v>
      </c>
      <c r="L2490" s="92">
        <v>0.01</v>
      </c>
      <c r="M2490" s="92">
        <v>0.0</v>
      </c>
      <c r="N2490" s="92">
        <v>2.53</v>
      </c>
      <c r="O2490" s="92">
        <v>31.39</v>
      </c>
      <c r="P2490" s="92"/>
      <c r="Q2490" s="50">
        <f t="shared" si="8"/>
        <v>99.97</v>
      </c>
      <c r="R2490" s="51">
        <f t="shared" si="9"/>
        <v>12</v>
      </c>
      <c r="S2490" s="52">
        <f t="shared" si="10"/>
        <v>0.6286167934</v>
      </c>
      <c r="T2490" s="52">
        <f t="shared" si="11"/>
        <v>0.0001251583253</v>
      </c>
      <c r="U2490" s="52">
        <f t="shared" si="12"/>
        <v>0.4199632606</v>
      </c>
      <c r="V2490" s="52">
        <f t="shared" si="13"/>
        <v>0</v>
      </c>
      <c r="W2490" s="52">
        <f t="shared" si="14"/>
        <v>0</v>
      </c>
      <c r="X2490" s="52">
        <f t="shared" si="15"/>
        <v>0.4369042847</v>
      </c>
      <c r="Y2490" s="52">
        <f t="shared" si="16"/>
        <v>0.03566524851</v>
      </c>
      <c r="Z2490" s="52">
        <f t="shared" si="17"/>
        <v>0.1332360735</v>
      </c>
      <c r="AA2490" s="52">
        <f t="shared" si="18"/>
        <v>0.02656947114</v>
      </c>
      <c r="AB2490" s="52">
        <f t="shared" si="19"/>
        <v>1.68108029</v>
      </c>
      <c r="AC2490" s="53">
        <f t="shared" si="20"/>
        <v>5.039607744</v>
      </c>
      <c r="AD2490" s="54">
        <f t="shared" si="21"/>
        <v>1.257233587</v>
      </c>
      <c r="AE2490" s="54">
        <f t="shared" si="22"/>
        <v>0.0002503166506</v>
      </c>
      <c r="AF2490" s="54">
        <f t="shared" si="23"/>
        <v>0.6299448909</v>
      </c>
      <c r="AG2490" s="54">
        <f t="shared" si="24"/>
        <v>0</v>
      </c>
      <c r="AH2490" s="54">
        <f t="shared" si="25"/>
        <v>0</v>
      </c>
      <c r="AI2490" s="54">
        <f t="shared" si="26"/>
        <v>0.4369042847</v>
      </c>
      <c r="AJ2490" s="54">
        <f t="shared" si="27"/>
        <v>0.03566524851</v>
      </c>
      <c r="AK2490" s="54">
        <f t="shared" si="28"/>
        <v>0.1332360735</v>
      </c>
      <c r="AL2490" s="54">
        <f t="shared" si="29"/>
        <v>0.02656947114</v>
      </c>
      <c r="AM2490" s="54">
        <f t="shared" si="30"/>
        <v>2.519803872</v>
      </c>
      <c r="AN2490" s="54">
        <f t="shared" si="31"/>
        <v>-5.039607744</v>
      </c>
      <c r="AO2490" s="55">
        <f t="shared" si="32"/>
        <v>2.991489685</v>
      </c>
      <c r="AP2490" s="55">
        <f t="shared" si="33"/>
        <v>0.0005956090308</v>
      </c>
      <c r="AQ2490" s="55">
        <f t="shared" si="34"/>
        <v>1.99853993</v>
      </c>
      <c r="AR2490" s="55">
        <f t="shared" si="35"/>
        <v>0</v>
      </c>
      <c r="AS2490" s="55">
        <f t="shared" si="36"/>
        <v>0</v>
      </c>
      <c r="AT2490" s="55">
        <f t="shared" si="37"/>
        <v>2.079159632</v>
      </c>
      <c r="AU2490" s="55">
        <f t="shared" si="38"/>
        <v>0.1697253783</v>
      </c>
      <c r="AV2490" s="55">
        <f t="shared" si="39"/>
        <v>0.6340497798</v>
      </c>
      <c r="AW2490" s="55">
        <f t="shared" si="40"/>
        <v>0.1264399865</v>
      </c>
      <c r="AX2490" s="55">
        <f t="shared" si="41"/>
        <v>8</v>
      </c>
      <c r="AY2490" s="55">
        <f t="shared" si="42"/>
        <v>23.98271052</v>
      </c>
      <c r="AZ2490" s="54">
        <f t="shared" ref="AZ2490:BA2490" si="17472">AO2490*2</f>
        <v>5.98297937</v>
      </c>
      <c r="BA2490" s="54">
        <f t="shared" si="17472"/>
        <v>0.001191218062</v>
      </c>
      <c r="BB2490" s="54">
        <f t="shared" ref="BB2490:BD2490" si="17473">AQ2490*(3/2)</f>
        <v>2.997809894</v>
      </c>
      <c r="BC2490" s="54">
        <f t="shared" si="17473"/>
        <v>0</v>
      </c>
      <c r="BD2490" s="54">
        <f t="shared" si="17473"/>
        <v>0</v>
      </c>
      <c r="BE2490" s="54">
        <f t="shared" ref="BE2490:BH2490" si="17474">AT2490</f>
        <v>2.079159632</v>
      </c>
      <c r="BF2490" s="54">
        <f t="shared" si="17474"/>
        <v>0.1697253783</v>
      </c>
      <c r="BG2490" s="54">
        <f t="shared" si="17474"/>
        <v>0.6340497798</v>
      </c>
      <c r="BH2490" s="54">
        <f t="shared" si="17474"/>
        <v>0.1264399865</v>
      </c>
      <c r="BI2490" s="54">
        <f t="shared" si="46"/>
        <v>11.99135526</v>
      </c>
      <c r="BJ2490" s="54">
        <f t="shared" si="47"/>
        <v>-23.98271052</v>
      </c>
      <c r="BK2490" s="56">
        <f t="shared" ref="BK2490:BN2490" si="17475">AO2490</f>
        <v>2.991489685</v>
      </c>
      <c r="BL2490" s="56">
        <f t="shared" si="17475"/>
        <v>0.0005956090308</v>
      </c>
      <c r="BM2490" s="56">
        <f t="shared" si="17475"/>
        <v>1.99853993</v>
      </c>
      <c r="BN2490" s="56">
        <f t="shared" si="17475"/>
        <v>0</v>
      </c>
      <c r="BO2490" s="56">
        <f t="shared" si="49"/>
        <v>0.01728948284</v>
      </c>
      <c r="BP2490" s="56">
        <f t="shared" si="50"/>
        <v>2.061870149</v>
      </c>
      <c r="BQ2490" s="56">
        <f t="shared" ref="BQ2490:BS2490" si="17476">AU2490</f>
        <v>0.1697253783</v>
      </c>
      <c r="BR2490" s="56">
        <f t="shared" si="17476"/>
        <v>0.6340497798</v>
      </c>
      <c r="BS2490" s="56">
        <f t="shared" si="17476"/>
        <v>0.1264399865</v>
      </c>
      <c r="BT2490" s="56">
        <f t="shared" si="52"/>
        <v>8</v>
      </c>
      <c r="BU2490" s="50">
        <f t="shared" ref="BU2490:BX2490" si="17477">AZ2490</f>
        <v>5.98297937</v>
      </c>
      <c r="BV2490" s="50">
        <f t="shared" si="17477"/>
        <v>0.001191218062</v>
      </c>
      <c r="BW2490" s="50">
        <f t="shared" si="17477"/>
        <v>2.997809894</v>
      </c>
      <c r="BX2490" s="50">
        <f t="shared" si="17477"/>
        <v>0</v>
      </c>
      <c r="BY2490" s="50">
        <f t="shared" si="54"/>
        <v>0.02593422426</v>
      </c>
      <c r="BZ2490" s="50">
        <f t="shared" si="55"/>
        <v>2.061870149</v>
      </c>
      <c r="CA2490" s="50">
        <f t="shared" ref="CA2490:CC2490" si="17478">BF2490</f>
        <v>0.1697253783</v>
      </c>
      <c r="CB2490" s="50">
        <f t="shared" si="17478"/>
        <v>0.6340497798</v>
      </c>
      <c r="CC2490" s="50">
        <f t="shared" si="17478"/>
        <v>0.1264399865</v>
      </c>
      <c r="CD2490" s="50">
        <f t="shared" si="57"/>
        <v>12</v>
      </c>
      <c r="CE2490" s="57">
        <f t="shared" si="58"/>
        <v>37.77</v>
      </c>
      <c r="CF2490" s="57">
        <f t="shared" si="59"/>
        <v>0.01</v>
      </c>
      <c r="CG2490" s="57">
        <f t="shared" si="60"/>
        <v>21.41</v>
      </c>
      <c r="CH2490" s="57">
        <f t="shared" si="61"/>
        <v>0</v>
      </c>
      <c r="CI2490" s="58">
        <f t="shared" si="62"/>
        <v>0.2900909502</v>
      </c>
      <c r="CJ2490" s="58">
        <f t="shared" si="63"/>
        <v>31.12897297</v>
      </c>
      <c r="CK2490" s="57">
        <f t="shared" si="64"/>
        <v>2.53</v>
      </c>
      <c r="CL2490" s="57">
        <f t="shared" si="65"/>
        <v>5.37</v>
      </c>
      <c r="CM2490" s="57">
        <f t="shared" si="66"/>
        <v>1.49</v>
      </c>
      <c r="CN2490" s="57">
        <f t="shared" si="67"/>
        <v>99.99906392</v>
      </c>
      <c r="CO2490" s="59">
        <f t="shared" si="68"/>
        <v>0.2119089924</v>
      </c>
      <c r="CP2490" s="59">
        <f t="shared" si="69"/>
        <v>0.6891080791</v>
      </c>
      <c r="CQ2490" s="59">
        <f t="shared" si="70"/>
        <v>0.05672477941</v>
      </c>
      <c r="CR2490" s="59">
        <f t="shared" si="71"/>
        <v>0.0422581491</v>
      </c>
      <c r="CS2490" s="60">
        <f t="shared" si="72"/>
        <v>21.19089924</v>
      </c>
      <c r="CT2490" s="60">
        <f t="shared" si="73"/>
        <v>4.22581491</v>
      </c>
      <c r="CU2490" s="60">
        <f t="shared" si="74"/>
        <v>74.58328585</v>
      </c>
      <c r="CV2490" s="61">
        <f t="shared" si="75"/>
        <v>0.1482126453</v>
      </c>
      <c r="CW2490" s="61">
        <f t="shared" si="76"/>
        <v>0.1835131874</v>
      </c>
      <c r="CX2490" s="62"/>
    </row>
    <row r="2491" ht="15.75" customHeight="1">
      <c r="A2491" s="17" t="s">
        <v>53</v>
      </c>
      <c r="B2491" s="87" t="s">
        <v>1856</v>
      </c>
      <c r="C2491" s="88" t="s">
        <v>2534</v>
      </c>
      <c r="D2491" s="89"/>
      <c r="E2491" s="89" t="s">
        <v>2535</v>
      </c>
      <c r="F2491" s="90">
        <v>64.0</v>
      </c>
      <c r="G2491" s="89" t="s">
        <v>2599</v>
      </c>
      <c r="H2491" s="95">
        <v>38.01</v>
      </c>
      <c r="I2491" s="92">
        <v>4.95</v>
      </c>
      <c r="J2491" s="92">
        <v>21.64</v>
      </c>
      <c r="K2491" s="92">
        <v>0.96</v>
      </c>
      <c r="L2491" s="92">
        <v>0.01</v>
      </c>
      <c r="M2491" s="92">
        <v>0.0</v>
      </c>
      <c r="N2491" s="92">
        <v>3.68</v>
      </c>
      <c r="O2491" s="92">
        <v>31.18</v>
      </c>
      <c r="P2491" s="92"/>
      <c r="Q2491" s="50">
        <f t="shared" si="8"/>
        <v>100.43</v>
      </c>
      <c r="R2491" s="51">
        <f t="shared" si="9"/>
        <v>12</v>
      </c>
      <c r="S2491" s="52">
        <f t="shared" si="10"/>
        <v>0.6326111813</v>
      </c>
      <c r="T2491" s="52">
        <f t="shared" si="11"/>
        <v>0.0001251583253</v>
      </c>
      <c r="U2491" s="52">
        <f t="shared" si="12"/>
        <v>0.4244747762</v>
      </c>
      <c r="V2491" s="52">
        <f t="shared" si="13"/>
        <v>0</v>
      </c>
      <c r="W2491" s="52">
        <f t="shared" si="14"/>
        <v>0</v>
      </c>
      <c r="X2491" s="52">
        <f t="shared" si="15"/>
        <v>0.4339813825</v>
      </c>
      <c r="Y2491" s="52">
        <f t="shared" si="16"/>
        <v>0.05187672511</v>
      </c>
      <c r="Z2491" s="52">
        <f t="shared" si="17"/>
        <v>0.122815375</v>
      </c>
      <c r="AA2491" s="52">
        <f t="shared" si="18"/>
        <v>0.01711858543</v>
      </c>
      <c r="AB2491" s="52">
        <f t="shared" si="19"/>
        <v>1.683003184</v>
      </c>
      <c r="AC2491" s="53">
        <f t="shared" si="20"/>
        <v>5.055953823</v>
      </c>
      <c r="AD2491" s="54">
        <f t="shared" si="21"/>
        <v>1.265222363</v>
      </c>
      <c r="AE2491" s="54">
        <f t="shared" si="22"/>
        <v>0.0002503166506</v>
      </c>
      <c r="AF2491" s="54">
        <f t="shared" si="23"/>
        <v>0.6367121643</v>
      </c>
      <c r="AG2491" s="54">
        <f t="shared" si="24"/>
        <v>0</v>
      </c>
      <c r="AH2491" s="54">
        <f t="shared" si="25"/>
        <v>0</v>
      </c>
      <c r="AI2491" s="54">
        <f t="shared" si="26"/>
        <v>0.4339813825</v>
      </c>
      <c r="AJ2491" s="54">
        <f t="shared" si="27"/>
        <v>0.05187672511</v>
      </c>
      <c r="AK2491" s="54">
        <f t="shared" si="28"/>
        <v>0.122815375</v>
      </c>
      <c r="AL2491" s="54">
        <f t="shared" si="29"/>
        <v>0.01711858543</v>
      </c>
      <c r="AM2491" s="54">
        <f t="shared" si="30"/>
        <v>2.527976912</v>
      </c>
      <c r="AN2491" s="54">
        <f t="shared" si="31"/>
        <v>-5.055953823</v>
      </c>
      <c r="AO2491" s="55">
        <f t="shared" si="32"/>
        <v>3.00705875</v>
      </c>
      <c r="AP2491" s="55">
        <f t="shared" si="33"/>
        <v>0.0005949285253</v>
      </c>
      <c r="AQ2491" s="55">
        <f t="shared" si="34"/>
        <v>2.017701596</v>
      </c>
      <c r="AR2491" s="55">
        <f t="shared" si="35"/>
        <v>0</v>
      </c>
      <c r="AS2491" s="55">
        <f t="shared" si="36"/>
        <v>0</v>
      </c>
      <c r="AT2491" s="55">
        <f t="shared" si="37"/>
        <v>2.06289037</v>
      </c>
      <c r="AU2491" s="55">
        <f t="shared" si="38"/>
        <v>0.2465912156</v>
      </c>
      <c r="AV2491" s="55">
        <f t="shared" si="39"/>
        <v>0.5837915278</v>
      </c>
      <c r="AW2491" s="55">
        <f t="shared" si="40"/>
        <v>0.08137161283</v>
      </c>
      <c r="AX2491" s="55">
        <f t="shared" si="41"/>
        <v>8</v>
      </c>
      <c r="AY2491" s="55">
        <f t="shared" si="42"/>
        <v>24.03300895</v>
      </c>
      <c r="AZ2491" s="54">
        <f t="shared" ref="AZ2491:BA2491" si="17479">AO2491*2</f>
        <v>6.0141175</v>
      </c>
      <c r="BA2491" s="54">
        <f t="shared" si="17479"/>
        <v>0.001189857051</v>
      </c>
      <c r="BB2491" s="54">
        <f t="shared" ref="BB2491:BD2491" si="17480">AQ2491*(3/2)</f>
        <v>3.026552394</v>
      </c>
      <c r="BC2491" s="54">
        <f t="shared" si="17480"/>
        <v>0</v>
      </c>
      <c r="BD2491" s="54">
        <f t="shared" si="17480"/>
        <v>0</v>
      </c>
      <c r="BE2491" s="54">
        <f t="shared" ref="BE2491:BH2491" si="17481">AT2491</f>
        <v>2.06289037</v>
      </c>
      <c r="BF2491" s="54">
        <f t="shared" si="17481"/>
        <v>0.2465912156</v>
      </c>
      <c r="BG2491" s="54">
        <f t="shared" si="17481"/>
        <v>0.5837915278</v>
      </c>
      <c r="BH2491" s="54">
        <f t="shared" si="17481"/>
        <v>0.08137161283</v>
      </c>
      <c r="BI2491" s="54">
        <f t="shared" si="46"/>
        <v>12.01650448</v>
      </c>
      <c r="BJ2491" s="54">
        <f t="shared" si="47"/>
        <v>-24.03300895</v>
      </c>
      <c r="BK2491" s="56">
        <f t="shared" ref="BK2491:BN2491" si="17482">AO2491</f>
        <v>3.00705875</v>
      </c>
      <c r="BL2491" s="56">
        <f t="shared" si="17482"/>
        <v>0.0005949285253</v>
      </c>
      <c r="BM2491" s="56">
        <f t="shared" si="17482"/>
        <v>2.017701596</v>
      </c>
      <c r="BN2491" s="56">
        <f t="shared" si="17482"/>
        <v>0</v>
      </c>
      <c r="BO2491" s="56">
        <f t="shared" si="49"/>
        <v>0</v>
      </c>
      <c r="BP2491" s="56">
        <f t="shared" si="50"/>
        <v>2.06289037</v>
      </c>
      <c r="BQ2491" s="56">
        <f t="shared" ref="BQ2491:BS2491" si="17483">AU2491</f>
        <v>0.2465912156</v>
      </c>
      <c r="BR2491" s="56">
        <f t="shared" si="17483"/>
        <v>0.5837915278</v>
      </c>
      <c r="BS2491" s="56">
        <f t="shared" si="17483"/>
        <v>0.08137161283</v>
      </c>
      <c r="BT2491" s="56">
        <f t="shared" si="52"/>
        <v>8</v>
      </c>
      <c r="BU2491" s="50">
        <f t="shared" ref="BU2491:BX2491" si="17484">AZ2491</f>
        <v>6.0141175</v>
      </c>
      <c r="BV2491" s="50">
        <f t="shared" si="17484"/>
        <v>0.001189857051</v>
      </c>
      <c r="BW2491" s="50">
        <f t="shared" si="17484"/>
        <v>3.026552394</v>
      </c>
      <c r="BX2491" s="50">
        <f t="shared" si="17484"/>
        <v>0</v>
      </c>
      <c r="BY2491" s="50">
        <f t="shared" si="54"/>
        <v>0</v>
      </c>
      <c r="BZ2491" s="50">
        <f t="shared" si="55"/>
        <v>2.06289037</v>
      </c>
      <c r="CA2491" s="50">
        <f t="shared" ref="CA2491:CC2491" si="17485">BF2491</f>
        <v>0.2465912156</v>
      </c>
      <c r="CB2491" s="50">
        <f t="shared" si="17485"/>
        <v>0.5837915278</v>
      </c>
      <c r="CC2491" s="50">
        <f t="shared" si="17485"/>
        <v>0.08137161283</v>
      </c>
      <c r="CD2491" s="50">
        <f t="shared" si="57"/>
        <v>12.01650448</v>
      </c>
      <c r="CE2491" s="57">
        <f t="shared" si="58"/>
        <v>38.01</v>
      </c>
      <c r="CF2491" s="57">
        <f t="shared" si="59"/>
        <v>0.01</v>
      </c>
      <c r="CG2491" s="57">
        <f t="shared" si="60"/>
        <v>21.64</v>
      </c>
      <c r="CH2491" s="57">
        <f t="shared" si="61"/>
        <v>0</v>
      </c>
      <c r="CI2491" s="58">
        <f t="shared" si="62"/>
        <v>0</v>
      </c>
      <c r="CJ2491" s="58">
        <f t="shared" si="63"/>
        <v>31.18</v>
      </c>
      <c r="CK2491" s="57">
        <f t="shared" si="64"/>
        <v>3.68</v>
      </c>
      <c r="CL2491" s="57">
        <f t="shared" si="65"/>
        <v>4.95</v>
      </c>
      <c r="CM2491" s="57">
        <f t="shared" si="66"/>
        <v>0.96</v>
      </c>
      <c r="CN2491" s="57">
        <f t="shared" si="67"/>
        <v>100.43</v>
      </c>
      <c r="CO2491" s="59">
        <f t="shared" si="68"/>
        <v>0.1962558832</v>
      </c>
      <c r="CP2491" s="59">
        <f t="shared" si="69"/>
        <v>0.6934913443</v>
      </c>
      <c r="CQ2491" s="59">
        <f t="shared" si="70"/>
        <v>0.08289770318</v>
      </c>
      <c r="CR2491" s="59">
        <f t="shared" si="71"/>
        <v>0.02735506937</v>
      </c>
      <c r="CS2491" s="60">
        <f t="shared" si="72"/>
        <v>19.62558832</v>
      </c>
      <c r="CT2491" s="60">
        <f t="shared" si="73"/>
        <v>2.735506937</v>
      </c>
      <c r="CU2491" s="60">
        <f t="shared" si="74"/>
        <v>77.63890475</v>
      </c>
      <c r="CV2491" s="61">
        <f t="shared" si="75"/>
        <v>0.125483011</v>
      </c>
      <c r="CW2491" s="61">
        <f t="shared" si="76"/>
        <v>0.1699575948</v>
      </c>
      <c r="CX2491" s="62"/>
    </row>
    <row r="2492" ht="15.75" customHeight="1">
      <c r="A2492" s="17" t="s">
        <v>53</v>
      </c>
      <c r="B2492" s="87" t="s">
        <v>1856</v>
      </c>
      <c r="C2492" s="88" t="s">
        <v>2534</v>
      </c>
      <c r="D2492" s="89"/>
      <c r="E2492" s="89" t="s">
        <v>2535</v>
      </c>
      <c r="F2492" s="90">
        <v>65.0</v>
      </c>
      <c r="G2492" s="89" t="s">
        <v>2600</v>
      </c>
      <c r="H2492" s="95">
        <v>38.37</v>
      </c>
      <c r="I2492" s="92">
        <v>4.91</v>
      </c>
      <c r="J2492" s="92">
        <v>21.56</v>
      </c>
      <c r="K2492" s="92">
        <v>5.58</v>
      </c>
      <c r="L2492" s="92">
        <v>0.07</v>
      </c>
      <c r="M2492" s="92">
        <v>0.04</v>
      </c>
      <c r="N2492" s="92">
        <v>0.72</v>
      </c>
      <c r="O2492" s="92">
        <v>29.12</v>
      </c>
      <c r="P2492" s="92"/>
      <c r="Q2492" s="50">
        <f t="shared" si="8"/>
        <v>100.37</v>
      </c>
      <c r="R2492" s="51">
        <f t="shared" si="9"/>
        <v>12</v>
      </c>
      <c r="S2492" s="52">
        <f t="shared" si="10"/>
        <v>0.6386027631</v>
      </c>
      <c r="T2492" s="52">
        <f t="shared" si="11"/>
        <v>0.000876108277</v>
      </c>
      <c r="U2492" s="52">
        <f t="shared" si="12"/>
        <v>0.4229055534</v>
      </c>
      <c r="V2492" s="52">
        <f t="shared" si="13"/>
        <v>0.0005263497252</v>
      </c>
      <c r="W2492" s="52">
        <f t="shared" si="14"/>
        <v>0</v>
      </c>
      <c r="X2492" s="52">
        <f t="shared" si="15"/>
        <v>0.4053091039</v>
      </c>
      <c r="Y2492" s="52">
        <f t="shared" si="16"/>
        <v>0.01014979404</v>
      </c>
      <c r="Z2492" s="52">
        <f t="shared" si="17"/>
        <v>0.1218229275</v>
      </c>
      <c r="AA2492" s="52">
        <f t="shared" si="18"/>
        <v>0.09950177784</v>
      </c>
      <c r="AB2492" s="52">
        <f t="shared" si="19"/>
        <v>1.699694378</v>
      </c>
      <c r="AC2492" s="53">
        <f t="shared" si="20"/>
        <v>5.101778401</v>
      </c>
      <c r="AD2492" s="54">
        <f t="shared" si="21"/>
        <v>1.277205526</v>
      </c>
      <c r="AE2492" s="54">
        <f t="shared" si="22"/>
        <v>0.001752216554</v>
      </c>
      <c r="AF2492" s="54">
        <f t="shared" si="23"/>
        <v>0.6343583301</v>
      </c>
      <c r="AG2492" s="54">
        <f t="shared" si="24"/>
        <v>0.0007895245878</v>
      </c>
      <c r="AH2492" s="54">
        <f t="shared" si="25"/>
        <v>0</v>
      </c>
      <c r="AI2492" s="54">
        <f t="shared" si="26"/>
        <v>0.4053091039</v>
      </c>
      <c r="AJ2492" s="54">
        <f t="shared" si="27"/>
        <v>0.01014979404</v>
      </c>
      <c r="AK2492" s="54">
        <f t="shared" si="28"/>
        <v>0.1218229275</v>
      </c>
      <c r="AL2492" s="54">
        <f t="shared" si="29"/>
        <v>0.09950177784</v>
      </c>
      <c r="AM2492" s="54">
        <f t="shared" si="30"/>
        <v>2.550889201</v>
      </c>
      <c r="AN2492" s="54">
        <f t="shared" si="31"/>
        <v>-5.101778401</v>
      </c>
      <c r="AO2492" s="55">
        <f t="shared" si="32"/>
        <v>3.005729837</v>
      </c>
      <c r="AP2492" s="55">
        <f t="shared" si="33"/>
        <v>0.004123603812</v>
      </c>
      <c r="AQ2492" s="55">
        <f t="shared" si="34"/>
        <v>1.990501629</v>
      </c>
      <c r="AR2492" s="55">
        <f t="shared" si="35"/>
        <v>0.002477385262</v>
      </c>
      <c r="AS2492" s="55">
        <f t="shared" si="36"/>
        <v>0</v>
      </c>
      <c r="AT2492" s="55">
        <f t="shared" si="37"/>
        <v>1.907679918</v>
      </c>
      <c r="AU2492" s="55">
        <f t="shared" si="38"/>
        <v>0.04777232508</v>
      </c>
      <c r="AV2492" s="55">
        <f t="shared" si="39"/>
        <v>0.5733874471</v>
      </c>
      <c r="AW2492" s="55">
        <f t="shared" si="40"/>
        <v>0.4683278554</v>
      </c>
      <c r="AX2492" s="55">
        <f t="shared" si="41"/>
        <v>8</v>
      </c>
      <c r="AY2492" s="55">
        <f t="shared" si="42"/>
        <v>24.0126859</v>
      </c>
      <c r="AZ2492" s="54">
        <f t="shared" ref="AZ2492:BA2492" si="17486">AO2492*2</f>
        <v>6.011459674</v>
      </c>
      <c r="BA2492" s="54">
        <f t="shared" si="17486"/>
        <v>0.008247207624</v>
      </c>
      <c r="BB2492" s="54">
        <f t="shared" ref="BB2492:BD2492" si="17487">AQ2492*(3/2)</f>
        <v>2.985752443</v>
      </c>
      <c r="BC2492" s="54">
        <f t="shared" si="17487"/>
        <v>0.003716077893</v>
      </c>
      <c r="BD2492" s="54">
        <f t="shared" si="17487"/>
        <v>0</v>
      </c>
      <c r="BE2492" s="54">
        <f t="shared" ref="BE2492:BH2492" si="17488">AT2492</f>
        <v>1.907679918</v>
      </c>
      <c r="BF2492" s="54">
        <f t="shared" si="17488"/>
        <v>0.04777232508</v>
      </c>
      <c r="BG2492" s="54">
        <f t="shared" si="17488"/>
        <v>0.5733874471</v>
      </c>
      <c r="BH2492" s="54">
        <f t="shared" si="17488"/>
        <v>0.4683278554</v>
      </c>
      <c r="BI2492" s="54">
        <f t="shared" si="46"/>
        <v>12.00634295</v>
      </c>
      <c r="BJ2492" s="54">
        <f t="shared" si="47"/>
        <v>-24.0126859</v>
      </c>
      <c r="BK2492" s="56">
        <f t="shared" ref="BK2492:BN2492" si="17489">AO2492</f>
        <v>3.005729837</v>
      </c>
      <c r="BL2492" s="56">
        <f t="shared" si="17489"/>
        <v>0.004123603812</v>
      </c>
      <c r="BM2492" s="56">
        <f t="shared" si="17489"/>
        <v>1.990501629</v>
      </c>
      <c r="BN2492" s="56">
        <f t="shared" si="17489"/>
        <v>0.002477385262</v>
      </c>
      <c r="BO2492" s="56">
        <f t="shared" si="49"/>
        <v>0</v>
      </c>
      <c r="BP2492" s="56">
        <f t="shared" si="50"/>
        <v>1.907679918</v>
      </c>
      <c r="BQ2492" s="56">
        <f t="shared" ref="BQ2492:BS2492" si="17490">AU2492</f>
        <v>0.04777232508</v>
      </c>
      <c r="BR2492" s="56">
        <f t="shared" si="17490"/>
        <v>0.5733874471</v>
      </c>
      <c r="BS2492" s="56">
        <f t="shared" si="17490"/>
        <v>0.4683278554</v>
      </c>
      <c r="BT2492" s="56">
        <f t="shared" si="52"/>
        <v>8</v>
      </c>
      <c r="BU2492" s="50">
        <f t="shared" ref="BU2492:BX2492" si="17491">AZ2492</f>
        <v>6.011459674</v>
      </c>
      <c r="BV2492" s="50">
        <f t="shared" si="17491"/>
        <v>0.008247207624</v>
      </c>
      <c r="BW2492" s="50">
        <f t="shared" si="17491"/>
        <v>2.985752443</v>
      </c>
      <c r="BX2492" s="50">
        <f t="shared" si="17491"/>
        <v>0.003716077893</v>
      </c>
      <c r="BY2492" s="50">
        <f t="shared" si="54"/>
        <v>0</v>
      </c>
      <c r="BZ2492" s="50">
        <f t="shared" si="55"/>
        <v>1.907679918</v>
      </c>
      <c r="CA2492" s="50">
        <f t="shared" ref="CA2492:CC2492" si="17492">BF2492</f>
        <v>0.04777232508</v>
      </c>
      <c r="CB2492" s="50">
        <f t="shared" si="17492"/>
        <v>0.5733874471</v>
      </c>
      <c r="CC2492" s="50">
        <f t="shared" si="17492"/>
        <v>0.4683278554</v>
      </c>
      <c r="CD2492" s="50">
        <f t="shared" si="57"/>
        <v>12.00634295</v>
      </c>
      <c r="CE2492" s="57">
        <f t="shared" si="58"/>
        <v>38.37</v>
      </c>
      <c r="CF2492" s="57">
        <f t="shared" si="59"/>
        <v>0.07</v>
      </c>
      <c r="CG2492" s="57">
        <f t="shared" si="60"/>
        <v>21.56</v>
      </c>
      <c r="CH2492" s="57">
        <f t="shared" si="61"/>
        <v>0.04</v>
      </c>
      <c r="CI2492" s="58">
        <f t="shared" si="62"/>
        <v>0</v>
      </c>
      <c r="CJ2492" s="58">
        <f t="shared" si="63"/>
        <v>29.12</v>
      </c>
      <c r="CK2492" s="57">
        <f t="shared" si="64"/>
        <v>0.72</v>
      </c>
      <c r="CL2492" s="57">
        <f t="shared" si="65"/>
        <v>4.91</v>
      </c>
      <c r="CM2492" s="57">
        <f t="shared" si="66"/>
        <v>5.58</v>
      </c>
      <c r="CN2492" s="57">
        <f t="shared" si="67"/>
        <v>100.37</v>
      </c>
      <c r="CO2492" s="59">
        <f t="shared" si="68"/>
        <v>0.1913097745</v>
      </c>
      <c r="CP2492" s="59">
        <f t="shared" si="69"/>
        <v>0.636494253</v>
      </c>
      <c r="CQ2492" s="59">
        <f t="shared" si="70"/>
        <v>0.01593915734</v>
      </c>
      <c r="CR2492" s="59">
        <f t="shared" si="71"/>
        <v>0.1562568152</v>
      </c>
      <c r="CS2492" s="60">
        <f t="shared" si="72"/>
        <v>19.13097745</v>
      </c>
      <c r="CT2492" s="60">
        <f t="shared" si="73"/>
        <v>15.62568152</v>
      </c>
      <c r="CU2492" s="60">
        <f t="shared" si="74"/>
        <v>65.24334103</v>
      </c>
      <c r="CV2492" s="61">
        <f t="shared" si="75"/>
        <v>0.2519117025</v>
      </c>
      <c r="CW2492" s="61">
        <f t="shared" si="76"/>
        <v>0.1656742647</v>
      </c>
      <c r="CX2492" s="62"/>
    </row>
    <row r="2493" ht="15.75" customHeight="1">
      <c r="A2493" s="17" t="s">
        <v>53</v>
      </c>
      <c r="B2493" s="87" t="s">
        <v>1856</v>
      </c>
      <c r="C2493" s="88" t="s">
        <v>2534</v>
      </c>
      <c r="D2493" s="89"/>
      <c r="E2493" s="89" t="s">
        <v>2535</v>
      </c>
      <c r="F2493" s="90">
        <v>66.0</v>
      </c>
      <c r="G2493" s="89" t="s">
        <v>2601</v>
      </c>
      <c r="H2493" s="95">
        <v>38.81</v>
      </c>
      <c r="I2493" s="92">
        <v>7.01</v>
      </c>
      <c r="J2493" s="92">
        <v>21.7</v>
      </c>
      <c r="K2493" s="92">
        <v>2.12</v>
      </c>
      <c r="L2493" s="92">
        <v>0.02</v>
      </c>
      <c r="M2493" s="92">
        <v>0.09</v>
      </c>
      <c r="N2493" s="92">
        <v>1.09</v>
      </c>
      <c r="O2493" s="92">
        <v>30.01</v>
      </c>
      <c r="P2493" s="92"/>
      <c r="Q2493" s="50">
        <f t="shared" si="8"/>
        <v>100.85</v>
      </c>
      <c r="R2493" s="51">
        <f t="shared" si="9"/>
        <v>12</v>
      </c>
      <c r="S2493" s="52">
        <f t="shared" si="10"/>
        <v>0.6459258076</v>
      </c>
      <c r="T2493" s="52">
        <f t="shared" si="11"/>
        <v>0.0002503166506</v>
      </c>
      <c r="U2493" s="52">
        <f t="shared" si="12"/>
        <v>0.4256516933</v>
      </c>
      <c r="V2493" s="52">
        <f t="shared" si="13"/>
        <v>0.001184286882</v>
      </c>
      <c r="W2493" s="52">
        <f t="shared" si="14"/>
        <v>0</v>
      </c>
      <c r="X2493" s="52">
        <f t="shared" si="15"/>
        <v>0.4176966417</v>
      </c>
      <c r="Y2493" s="52">
        <f t="shared" si="16"/>
        <v>0.01536566043</v>
      </c>
      <c r="Z2493" s="52">
        <f t="shared" si="17"/>
        <v>0.1739264199</v>
      </c>
      <c r="AA2493" s="52">
        <f t="shared" si="18"/>
        <v>0.03780354283</v>
      </c>
      <c r="AB2493" s="52">
        <f t="shared" si="19"/>
        <v>1.717804369</v>
      </c>
      <c r="AC2493" s="53">
        <f t="shared" si="20"/>
        <v>5.154796967</v>
      </c>
      <c r="AD2493" s="54">
        <f t="shared" si="21"/>
        <v>1.291851615</v>
      </c>
      <c r="AE2493" s="54">
        <f t="shared" si="22"/>
        <v>0.0005006333011</v>
      </c>
      <c r="AF2493" s="54">
        <f t="shared" si="23"/>
        <v>0.63847754</v>
      </c>
      <c r="AG2493" s="54">
        <f t="shared" si="24"/>
        <v>0.001776430322</v>
      </c>
      <c r="AH2493" s="54">
        <f t="shared" si="25"/>
        <v>0</v>
      </c>
      <c r="AI2493" s="54">
        <f t="shared" si="26"/>
        <v>0.4176966417</v>
      </c>
      <c r="AJ2493" s="54">
        <f t="shared" si="27"/>
        <v>0.01536566043</v>
      </c>
      <c r="AK2493" s="54">
        <f t="shared" si="28"/>
        <v>0.1739264199</v>
      </c>
      <c r="AL2493" s="54">
        <f t="shared" si="29"/>
        <v>0.03780354283</v>
      </c>
      <c r="AM2493" s="54">
        <f t="shared" si="30"/>
        <v>2.577398484</v>
      </c>
      <c r="AN2493" s="54">
        <f t="shared" si="31"/>
        <v>-5.154796967</v>
      </c>
      <c r="AO2493" s="55">
        <f t="shared" si="32"/>
        <v>3.008146069</v>
      </c>
      <c r="AP2493" s="55">
        <f t="shared" si="33"/>
        <v>0.001165751607</v>
      </c>
      <c r="AQ2493" s="55">
        <f t="shared" si="34"/>
        <v>1.98230579</v>
      </c>
      <c r="AR2493" s="55">
        <f t="shared" si="35"/>
        <v>0.005515351586</v>
      </c>
      <c r="AS2493" s="55">
        <f t="shared" si="36"/>
        <v>0</v>
      </c>
      <c r="AT2493" s="55">
        <f t="shared" si="37"/>
        <v>1.945258257</v>
      </c>
      <c r="AU2493" s="55">
        <f t="shared" si="38"/>
        <v>0.07155953589</v>
      </c>
      <c r="AV2493" s="55">
        <f t="shared" si="39"/>
        <v>0.809994074</v>
      </c>
      <c r="AW2493" s="55">
        <f t="shared" si="40"/>
        <v>0.1760551714</v>
      </c>
      <c r="AX2493" s="55">
        <f t="shared" si="41"/>
        <v>8</v>
      </c>
      <c r="AY2493" s="55">
        <f t="shared" si="42"/>
        <v>24.00644478</v>
      </c>
      <c r="AZ2493" s="54">
        <f t="shared" ref="AZ2493:BA2493" si="17493">AO2493*2</f>
        <v>6.016292137</v>
      </c>
      <c r="BA2493" s="54">
        <f t="shared" si="17493"/>
        <v>0.002331503214</v>
      </c>
      <c r="BB2493" s="54">
        <f t="shared" ref="BB2493:BD2493" si="17494">AQ2493*(3/2)</f>
        <v>2.973458684</v>
      </c>
      <c r="BC2493" s="54">
        <f t="shared" si="17494"/>
        <v>0.008273027379</v>
      </c>
      <c r="BD2493" s="54">
        <f t="shared" si="17494"/>
        <v>0</v>
      </c>
      <c r="BE2493" s="54">
        <f t="shared" ref="BE2493:BH2493" si="17495">AT2493</f>
        <v>1.945258257</v>
      </c>
      <c r="BF2493" s="54">
        <f t="shared" si="17495"/>
        <v>0.07155953589</v>
      </c>
      <c r="BG2493" s="54">
        <f t="shared" si="17495"/>
        <v>0.809994074</v>
      </c>
      <c r="BH2493" s="54">
        <f t="shared" si="17495"/>
        <v>0.1760551714</v>
      </c>
      <c r="BI2493" s="54">
        <f t="shared" si="46"/>
        <v>12.00322239</v>
      </c>
      <c r="BJ2493" s="54">
        <f t="shared" si="47"/>
        <v>-24.00644478</v>
      </c>
      <c r="BK2493" s="56">
        <f t="shared" ref="BK2493:BN2493" si="17496">AO2493</f>
        <v>3.008146069</v>
      </c>
      <c r="BL2493" s="56">
        <f t="shared" si="17496"/>
        <v>0.001165751607</v>
      </c>
      <c r="BM2493" s="56">
        <f t="shared" si="17496"/>
        <v>1.98230579</v>
      </c>
      <c r="BN2493" s="56">
        <f t="shared" si="17496"/>
        <v>0.005515351586</v>
      </c>
      <c r="BO2493" s="56">
        <f t="shared" si="49"/>
        <v>0</v>
      </c>
      <c r="BP2493" s="56">
        <f t="shared" si="50"/>
        <v>1.945258257</v>
      </c>
      <c r="BQ2493" s="56">
        <f t="shared" ref="BQ2493:BS2493" si="17497">AU2493</f>
        <v>0.07155953589</v>
      </c>
      <c r="BR2493" s="56">
        <f t="shared" si="17497"/>
        <v>0.809994074</v>
      </c>
      <c r="BS2493" s="56">
        <f t="shared" si="17497"/>
        <v>0.1760551714</v>
      </c>
      <c r="BT2493" s="56">
        <f t="shared" si="52"/>
        <v>8</v>
      </c>
      <c r="BU2493" s="50">
        <f t="shared" ref="BU2493:BX2493" si="17498">AZ2493</f>
        <v>6.016292137</v>
      </c>
      <c r="BV2493" s="50">
        <f t="shared" si="17498"/>
        <v>0.002331503214</v>
      </c>
      <c r="BW2493" s="50">
        <f t="shared" si="17498"/>
        <v>2.973458684</v>
      </c>
      <c r="BX2493" s="50">
        <f t="shared" si="17498"/>
        <v>0.008273027379</v>
      </c>
      <c r="BY2493" s="50">
        <f t="shared" si="54"/>
        <v>0</v>
      </c>
      <c r="BZ2493" s="50">
        <f t="shared" si="55"/>
        <v>1.945258257</v>
      </c>
      <c r="CA2493" s="50">
        <f t="shared" ref="CA2493:CC2493" si="17499">BF2493</f>
        <v>0.07155953589</v>
      </c>
      <c r="CB2493" s="50">
        <f t="shared" si="17499"/>
        <v>0.809994074</v>
      </c>
      <c r="CC2493" s="50">
        <f t="shared" si="17499"/>
        <v>0.1760551714</v>
      </c>
      <c r="CD2493" s="50">
        <f t="shared" si="57"/>
        <v>12.00322239</v>
      </c>
      <c r="CE2493" s="57">
        <f t="shared" si="58"/>
        <v>38.81</v>
      </c>
      <c r="CF2493" s="57">
        <f t="shared" si="59"/>
        <v>0.02</v>
      </c>
      <c r="CG2493" s="57">
        <f t="shared" si="60"/>
        <v>21.7</v>
      </c>
      <c r="CH2493" s="57">
        <f t="shared" si="61"/>
        <v>0.09</v>
      </c>
      <c r="CI2493" s="58">
        <f t="shared" si="62"/>
        <v>0</v>
      </c>
      <c r="CJ2493" s="58">
        <f t="shared" si="63"/>
        <v>30.01</v>
      </c>
      <c r="CK2493" s="57">
        <f t="shared" si="64"/>
        <v>1.09</v>
      </c>
      <c r="CL2493" s="57">
        <f t="shared" si="65"/>
        <v>7.01</v>
      </c>
      <c r="CM2493" s="57">
        <f t="shared" si="66"/>
        <v>2.12</v>
      </c>
      <c r="CN2493" s="57">
        <f t="shared" si="67"/>
        <v>100.85</v>
      </c>
      <c r="CO2493" s="59">
        <f t="shared" si="68"/>
        <v>0.2697402395</v>
      </c>
      <c r="CP2493" s="59">
        <f t="shared" si="69"/>
        <v>0.6478003296</v>
      </c>
      <c r="CQ2493" s="59">
        <f t="shared" si="70"/>
        <v>0.0238304044</v>
      </c>
      <c r="CR2493" s="59">
        <f t="shared" si="71"/>
        <v>0.05862902657</v>
      </c>
      <c r="CS2493" s="60">
        <f t="shared" si="72"/>
        <v>26.97402395</v>
      </c>
      <c r="CT2493" s="60">
        <f t="shared" si="73"/>
        <v>5.862902657</v>
      </c>
      <c r="CU2493" s="60">
        <f t="shared" si="74"/>
        <v>67.1630734</v>
      </c>
      <c r="CV2493" s="61">
        <f t="shared" si="75"/>
        <v>0.1934991463</v>
      </c>
      <c r="CW2493" s="61">
        <f t="shared" si="76"/>
        <v>0.2335950474</v>
      </c>
      <c r="CX2493" s="62"/>
    </row>
    <row r="2494" ht="15.75" customHeight="1">
      <c r="A2494" s="17" t="s">
        <v>53</v>
      </c>
      <c r="B2494" s="87" t="s">
        <v>1856</v>
      </c>
      <c r="C2494" s="88" t="s">
        <v>2534</v>
      </c>
      <c r="D2494" s="89"/>
      <c r="E2494" s="89" t="s">
        <v>2535</v>
      </c>
      <c r="F2494" s="90">
        <v>67.0</v>
      </c>
      <c r="G2494" s="89" t="s">
        <v>2602</v>
      </c>
      <c r="H2494" s="95">
        <v>37.79</v>
      </c>
      <c r="I2494" s="92">
        <v>5.17</v>
      </c>
      <c r="J2494" s="92">
        <v>21.56</v>
      </c>
      <c r="K2494" s="92">
        <v>1.07</v>
      </c>
      <c r="L2494" s="92">
        <v>0.03</v>
      </c>
      <c r="M2494" s="92">
        <v>0.02</v>
      </c>
      <c r="N2494" s="92">
        <v>2.12</v>
      </c>
      <c r="O2494" s="92">
        <v>32.43</v>
      </c>
      <c r="P2494" s="92"/>
      <c r="Q2494" s="50">
        <f t="shared" si="8"/>
        <v>100.19</v>
      </c>
      <c r="R2494" s="51">
        <f t="shared" si="9"/>
        <v>12</v>
      </c>
      <c r="S2494" s="52">
        <f t="shared" si="10"/>
        <v>0.6289496591</v>
      </c>
      <c r="T2494" s="52">
        <f t="shared" si="11"/>
        <v>0.0003754749758</v>
      </c>
      <c r="U2494" s="52">
        <f t="shared" si="12"/>
        <v>0.4229055534</v>
      </c>
      <c r="V2494" s="52">
        <f t="shared" si="13"/>
        <v>0.0002631748626</v>
      </c>
      <c r="W2494" s="52">
        <f t="shared" si="14"/>
        <v>0</v>
      </c>
      <c r="X2494" s="52">
        <f t="shared" si="15"/>
        <v>0.4513796098</v>
      </c>
      <c r="Y2494" s="52">
        <f t="shared" si="16"/>
        <v>0.02988550468</v>
      </c>
      <c r="Z2494" s="52">
        <f t="shared" si="17"/>
        <v>0.1282738361</v>
      </c>
      <c r="AA2494" s="52">
        <f t="shared" si="18"/>
        <v>0.01908009002</v>
      </c>
      <c r="AB2494" s="52">
        <f t="shared" si="19"/>
        <v>1.681112903</v>
      </c>
      <c r="AC2494" s="53">
        <f t="shared" si="20"/>
        <v>5.044044802</v>
      </c>
      <c r="AD2494" s="54">
        <f t="shared" si="21"/>
        <v>1.257899318</v>
      </c>
      <c r="AE2494" s="54">
        <f t="shared" si="22"/>
        <v>0.0007509499517</v>
      </c>
      <c r="AF2494" s="54">
        <f t="shared" si="23"/>
        <v>0.6343583301</v>
      </c>
      <c r="AG2494" s="54">
        <f t="shared" si="24"/>
        <v>0.0003947622939</v>
      </c>
      <c r="AH2494" s="54">
        <f t="shared" si="25"/>
        <v>0</v>
      </c>
      <c r="AI2494" s="54">
        <f t="shared" si="26"/>
        <v>0.4513796098</v>
      </c>
      <c r="AJ2494" s="54">
        <f t="shared" si="27"/>
        <v>0.02988550468</v>
      </c>
      <c r="AK2494" s="54">
        <f t="shared" si="28"/>
        <v>0.1282738361</v>
      </c>
      <c r="AL2494" s="54">
        <f t="shared" si="29"/>
        <v>0.01908009002</v>
      </c>
      <c r="AM2494" s="54">
        <f t="shared" si="30"/>
        <v>2.522022401</v>
      </c>
      <c r="AN2494" s="54">
        <f t="shared" si="31"/>
        <v>-5.044044802</v>
      </c>
      <c r="AO2494" s="55">
        <f t="shared" si="32"/>
        <v>2.993015677</v>
      </c>
      <c r="AP2494" s="55">
        <f t="shared" si="33"/>
        <v>0.001786792429</v>
      </c>
      <c r="AQ2494" s="55">
        <f t="shared" si="34"/>
        <v>2.012502802</v>
      </c>
      <c r="AR2494" s="55">
        <f t="shared" si="35"/>
        <v>0.001252383999</v>
      </c>
      <c r="AS2494" s="55">
        <f t="shared" si="36"/>
        <v>0</v>
      </c>
      <c r="AT2494" s="55">
        <f t="shared" si="37"/>
        <v>2.148003785</v>
      </c>
      <c r="AU2494" s="55">
        <f t="shared" si="38"/>
        <v>0.142217716</v>
      </c>
      <c r="AV2494" s="55">
        <f t="shared" si="39"/>
        <v>0.6104234207</v>
      </c>
      <c r="AW2494" s="55">
        <f t="shared" si="40"/>
        <v>0.09079742345</v>
      </c>
      <c r="AX2494" s="55">
        <f t="shared" si="41"/>
        <v>8</v>
      </c>
      <c r="AY2494" s="55">
        <f t="shared" si="42"/>
        <v>24.00336012</v>
      </c>
      <c r="AZ2494" s="54">
        <f t="shared" ref="AZ2494:BA2494" si="17500">AO2494*2</f>
        <v>5.986031353</v>
      </c>
      <c r="BA2494" s="54">
        <f t="shared" si="17500"/>
        <v>0.003573584857</v>
      </c>
      <c r="BB2494" s="54">
        <f t="shared" ref="BB2494:BD2494" si="17501">AQ2494*(3/2)</f>
        <v>3.018754203</v>
      </c>
      <c r="BC2494" s="54">
        <f t="shared" si="17501"/>
        <v>0.001878575999</v>
      </c>
      <c r="BD2494" s="54">
        <f t="shared" si="17501"/>
        <v>0</v>
      </c>
      <c r="BE2494" s="54">
        <f t="shared" ref="BE2494:BH2494" si="17502">AT2494</f>
        <v>2.148003785</v>
      </c>
      <c r="BF2494" s="54">
        <f t="shared" si="17502"/>
        <v>0.142217716</v>
      </c>
      <c r="BG2494" s="54">
        <f t="shared" si="17502"/>
        <v>0.6104234207</v>
      </c>
      <c r="BH2494" s="54">
        <f t="shared" si="17502"/>
        <v>0.09079742345</v>
      </c>
      <c r="BI2494" s="54">
        <f t="shared" si="46"/>
        <v>12.00168006</v>
      </c>
      <c r="BJ2494" s="54">
        <f t="shared" si="47"/>
        <v>-24.00336012</v>
      </c>
      <c r="BK2494" s="56">
        <f t="shared" ref="BK2494:BN2494" si="17503">AO2494</f>
        <v>2.993015677</v>
      </c>
      <c r="BL2494" s="56">
        <f t="shared" si="17503"/>
        <v>0.001786792429</v>
      </c>
      <c r="BM2494" s="56">
        <f t="shared" si="17503"/>
        <v>2.012502802</v>
      </c>
      <c r="BN2494" s="56">
        <f t="shared" si="17503"/>
        <v>0.001252383999</v>
      </c>
      <c r="BO2494" s="56">
        <f t="shared" si="49"/>
        <v>0</v>
      </c>
      <c r="BP2494" s="56">
        <f t="shared" si="50"/>
        <v>2.148003785</v>
      </c>
      <c r="BQ2494" s="56">
        <f t="shared" ref="BQ2494:BS2494" si="17504">AU2494</f>
        <v>0.142217716</v>
      </c>
      <c r="BR2494" s="56">
        <f t="shared" si="17504"/>
        <v>0.6104234207</v>
      </c>
      <c r="BS2494" s="56">
        <f t="shared" si="17504"/>
        <v>0.09079742345</v>
      </c>
      <c r="BT2494" s="56">
        <f t="shared" si="52"/>
        <v>8</v>
      </c>
      <c r="BU2494" s="50">
        <f t="shared" ref="BU2494:BX2494" si="17505">AZ2494</f>
        <v>5.986031353</v>
      </c>
      <c r="BV2494" s="50">
        <f t="shared" si="17505"/>
        <v>0.003573584857</v>
      </c>
      <c r="BW2494" s="50">
        <f t="shared" si="17505"/>
        <v>3.018754203</v>
      </c>
      <c r="BX2494" s="50">
        <f t="shared" si="17505"/>
        <v>0.001878575999</v>
      </c>
      <c r="BY2494" s="50">
        <f t="shared" si="54"/>
        <v>0</v>
      </c>
      <c r="BZ2494" s="50">
        <f t="shared" si="55"/>
        <v>2.148003785</v>
      </c>
      <c r="CA2494" s="50">
        <f t="shared" ref="CA2494:CC2494" si="17506">BF2494</f>
        <v>0.142217716</v>
      </c>
      <c r="CB2494" s="50">
        <f t="shared" si="17506"/>
        <v>0.6104234207</v>
      </c>
      <c r="CC2494" s="50">
        <f t="shared" si="17506"/>
        <v>0.09079742345</v>
      </c>
      <c r="CD2494" s="50">
        <f t="shared" si="57"/>
        <v>12.00168006</v>
      </c>
      <c r="CE2494" s="57">
        <f t="shared" si="58"/>
        <v>37.79</v>
      </c>
      <c r="CF2494" s="57">
        <f t="shared" si="59"/>
        <v>0.03</v>
      </c>
      <c r="CG2494" s="57">
        <f t="shared" si="60"/>
        <v>21.56</v>
      </c>
      <c r="CH2494" s="57">
        <f t="shared" si="61"/>
        <v>0.02</v>
      </c>
      <c r="CI2494" s="58">
        <f t="shared" si="62"/>
        <v>0</v>
      </c>
      <c r="CJ2494" s="58">
        <f t="shared" si="63"/>
        <v>32.43</v>
      </c>
      <c r="CK2494" s="57">
        <f t="shared" si="64"/>
        <v>2.12</v>
      </c>
      <c r="CL2494" s="57">
        <f t="shared" si="65"/>
        <v>5.17</v>
      </c>
      <c r="CM2494" s="57">
        <f t="shared" si="66"/>
        <v>1.07</v>
      </c>
      <c r="CN2494" s="57">
        <f t="shared" si="67"/>
        <v>100.19</v>
      </c>
      <c r="CO2494" s="59">
        <f t="shared" si="68"/>
        <v>0.2040565554</v>
      </c>
      <c r="CP2494" s="59">
        <f t="shared" si="69"/>
        <v>0.718049535</v>
      </c>
      <c r="CQ2494" s="59">
        <f t="shared" si="70"/>
        <v>0.04754151999</v>
      </c>
      <c r="CR2494" s="59">
        <f t="shared" si="71"/>
        <v>0.03035238957</v>
      </c>
      <c r="CS2494" s="60">
        <f t="shared" si="72"/>
        <v>20.40565554</v>
      </c>
      <c r="CT2494" s="60">
        <f t="shared" si="73"/>
        <v>3.035238957</v>
      </c>
      <c r="CU2494" s="60">
        <f t="shared" si="74"/>
        <v>76.5591055</v>
      </c>
      <c r="CV2494" s="61">
        <f t="shared" si="75"/>
        <v>0.1323806673</v>
      </c>
      <c r="CW2494" s="61">
        <f t="shared" si="76"/>
        <v>0.176712977</v>
      </c>
      <c r="CX2494" s="62"/>
    </row>
    <row r="2495" ht="15.75" customHeight="1">
      <c r="A2495" s="17" t="s">
        <v>53</v>
      </c>
      <c r="B2495" s="87" t="s">
        <v>1856</v>
      </c>
      <c r="C2495" s="88" t="s">
        <v>2534</v>
      </c>
      <c r="D2495" s="89"/>
      <c r="E2495" s="89" t="s">
        <v>2535</v>
      </c>
      <c r="F2495" s="90">
        <v>68.0</v>
      </c>
      <c r="G2495" s="89" t="s">
        <v>2603</v>
      </c>
      <c r="H2495" s="95">
        <v>37.69</v>
      </c>
      <c r="I2495" s="92">
        <v>4.81</v>
      </c>
      <c r="J2495" s="92">
        <v>21.61</v>
      </c>
      <c r="K2495" s="92">
        <v>2.77</v>
      </c>
      <c r="L2495" s="92">
        <v>0.01</v>
      </c>
      <c r="M2495" s="92">
        <v>0.02</v>
      </c>
      <c r="N2495" s="92">
        <v>2.72</v>
      </c>
      <c r="O2495" s="92">
        <v>30.42</v>
      </c>
      <c r="P2495" s="92"/>
      <c r="Q2495" s="50">
        <f t="shared" si="8"/>
        <v>100.05</v>
      </c>
      <c r="R2495" s="51">
        <f t="shared" si="9"/>
        <v>12</v>
      </c>
      <c r="S2495" s="52">
        <f t="shared" si="10"/>
        <v>0.6272853308</v>
      </c>
      <c r="T2495" s="52">
        <f t="shared" si="11"/>
        <v>0.0001251583253</v>
      </c>
      <c r="U2495" s="52">
        <f t="shared" si="12"/>
        <v>0.4238863177</v>
      </c>
      <c r="V2495" s="52">
        <f t="shared" si="13"/>
        <v>0.0002631748626</v>
      </c>
      <c r="W2495" s="52">
        <f t="shared" si="14"/>
        <v>0</v>
      </c>
      <c r="X2495" s="52">
        <f t="shared" si="15"/>
        <v>0.4234032603</v>
      </c>
      <c r="Y2495" s="52">
        <f t="shared" si="16"/>
        <v>0.03834366639</v>
      </c>
      <c r="Z2495" s="52">
        <f t="shared" si="17"/>
        <v>0.1193418088</v>
      </c>
      <c r="AA2495" s="52">
        <f t="shared" si="18"/>
        <v>0.04939425172</v>
      </c>
      <c r="AB2495" s="52">
        <f t="shared" si="19"/>
        <v>1.682042969</v>
      </c>
      <c r="AC2495" s="53">
        <f t="shared" si="20"/>
        <v>5.043056408</v>
      </c>
      <c r="AD2495" s="54">
        <f t="shared" si="21"/>
        <v>1.254570662</v>
      </c>
      <c r="AE2495" s="54">
        <f t="shared" si="22"/>
        <v>0.0002503166506</v>
      </c>
      <c r="AF2495" s="54">
        <f t="shared" si="23"/>
        <v>0.6358294765</v>
      </c>
      <c r="AG2495" s="54">
        <f t="shared" si="24"/>
        <v>0.0003947622939</v>
      </c>
      <c r="AH2495" s="54">
        <f t="shared" si="25"/>
        <v>0</v>
      </c>
      <c r="AI2495" s="54">
        <f t="shared" si="26"/>
        <v>0.4234032603</v>
      </c>
      <c r="AJ2495" s="54">
        <f t="shared" si="27"/>
        <v>0.03834366639</v>
      </c>
      <c r="AK2495" s="54">
        <f t="shared" si="28"/>
        <v>0.1193418088</v>
      </c>
      <c r="AL2495" s="54">
        <f t="shared" si="29"/>
        <v>0.04939425172</v>
      </c>
      <c r="AM2495" s="54">
        <f t="shared" si="30"/>
        <v>2.521528204</v>
      </c>
      <c r="AN2495" s="54">
        <f t="shared" si="31"/>
        <v>-5.043056408</v>
      </c>
      <c r="AO2495" s="55">
        <f t="shared" si="32"/>
        <v>2.983444977</v>
      </c>
      <c r="AP2495" s="55">
        <f t="shared" si="33"/>
        <v>0.0005952681476</v>
      </c>
      <c r="AQ2495" s="55">
        <f t="shared" si="34"/>
        <v>2.016054645</v>
      </c>
      <c r="AR2495" s="55">
        <f t="shared" si="35"/>
        <v>0.001251691508</v>
      </c>
      <c r="AS2495" s="55">
        <f t="shared" si="36"/>
        <v>0</v>
      </c>
      <c r="AT2495" s="55">
        <f t="shared" si="37"/>
        <v>2.013757166</v>
      </c>
      <c r="AU2495" s="55">
        <f t="shared" si="38"/>
        <v>0.1823671195</v>
      </c>
      <c r="AV2495" s="55">
        <f t="shared" si="39"/>
        <v>0.5676040912</v>
      </c>
      <c r="AW2495" s="55">
        <f t="shared" si="40"/>
        <v>0.2349250412</v>
      </c>
      <c r="AX2495" s="55">
        <f t="shared" si="41"/>
        <v>8</v>
      </c>
      <c r="AY2495" s="55">
        <f t="shared" si="42"/>
        <v>23.98538683</v>
      </c>
      <c r="AZ2495" s="54">
        <f t="shared" ref="AZ2495:BA2495" si="17507">AO2495*2</f>
        <v>5.966889954</v>
      </c>
      <c r="BA2495" s="54">
        <f t="shared" si="17507"/>
        <v>0.001190536295</v>
      </c>
      <c r="BB2495" s="54">
        <f t="shared" ref="BB2495:BD2495" si="17508">AQ2495*(3/2)</f>
        <v>3.024081968</v>
      </c>
      <c r="BC2495" s="54">
        <f t="shared" si="17508"/>
        <v>0.001877537262</v>
      </c>
      <c r="BD2495" s="54">
        <f t="shared" si="17508"/>
        <v>0</v>
      </c>
      <c r="BE2495" s="54">
        <f t="shared" ref="BE2495:BH2495" si="17509">AT2495</f>
        <v>2.013757166</v>
      </c>
      <c r="BF2495" s="54">
        <f t="shared" si="17509"/>
        <v>0.1823671195</v>
      </c>
      <c r="BG2495" s="54">
        <f t="shared" si="17509"/>
        <v>0.5676040912</v>
      </c>
      <c r="BH2495" s="54">
        <f t="shared" si="17509"/>
        <v>0.2349250412</v>
      </c>
      <c r="BI2495" s="54">
        <f t="shared" si="46"/>
        <v>11.99269341</v>
      </c>
      <c r="BJ2495" s="54">
        <f t="shared" si="47"/>
        <v>-23.98538683</v>
      </c>
      <c r="BK2495" s="56">
        <f t="shared" ref="BK2495:BN2495" si="17510">AO2495</f>
        <v>2.983444977</v>
      </c>
      <c r="BL2495" s="56">
        <f t="shared" si="17510"/>
        <v>0.0005952681476</v>
      </c>
      <c r="BM2495" s="56">
        <f t="shared" si="17510"/>
        <v>2.016054645</v>
      </c>
      <c r="BN2495" s="56">
        <f t="shared" si="17510"/>
        <v>0.001251691508</v>
      </c>
      <c r="BO2495" s="56">
        <f t="shared" si="49"/>
        <v>0.01461317309</v>
      </c>
      <c r="BP2495" s="56">
        <f t="shared" si="50"/>
        <v>1.999143993</v>
      </c>
      <c r="BQ2495" s="56">
        <f t="shared" ref="BQ2495:BS2495" si="17511">AU2495</f>
        <v>0.1823671195</v>
      </c>
      <c r="BR2495" s="56">
        <f t="shared" si="17511"/>
        <v>0.5676040912</v>
      </c>
      <c r="BS2495" s="56">
        <f t="shared" si="17511"/>
        <v>0.2349250412</v>
      </c>
      <c r="BT2495" s="56">
        <f t="shared" si="52"/>
        <v>8</v>
      </c>
      <c r="BU2495" s="50">
        <f t="shared" ref="BU2495:BX2495" si="17512">AZ2495</f>
        <v>5.966889954</v>
      </c>
      <c r="BV2495" s="50">
        <f t="shared" si="17512"/>
        <v>0.001190536295</v>
      </c>
      <c r="BW2495" s="50">
        <f t="shared" si="17512"/>
        <v>3.024081968</v>
      </c>
      <c r="BX2495" s="50">
        <f t="shared" si="17512"/>
        <v>0.001877537262</v>
      </c>
      <c r="BY2495" s="50">
        <f t="shared" si="54"/>
        <v>0.02191975963</v>
      </c>
      <c r="BZ2495" s="50">
        <f t="shared" si="55"/>
        <v>1.999143993</v>
      </c>
      <c r="CA2495" s="50">
        <f t="shared" ref="CA2495:CC2495" si="17513">BF2495</f>
        <v>0.1823671195</v>
      </c>
      <c r="CB2495" s="50">
        <f t="shared" si="17513"/>
        <v>0.5676040912</v>
      </c>
      <c r="CC2495" s="50">
        <f t="shared" si="17513"/>
        <v>0.2349250412</v>
      </c>
      <c r="CD2495" s="50">
        <f t="shared" si="57"/>
        <v>12</v>
      </c>
      <c r="CE2495" s="57">
        <f t="shared" si="58"/>
        <v>37.69</v>
      </c>
      <c r="CF2495" s="57">
        <f t="shared" si="59"/>
        <v>0.01</v>
      </c>
      <c r="CG2495" s="57">
        <f t="shared" si="60"/>
        <v>21.61</v>
      </c>
      <c r="CH2495" s="57">
        <f t="shared" si="61"/>
        <v>0.02</v>
      </c>
      <c r="CI2495" s="58">
        <f t="shared" si="62"/>
        <v>0.245326993</v>
      </c>
      <c r="CJ2495" s="58">
        <f t="shared" si="63"/>
        <v>30.19925207</v>
      </c>
      <c r="CK2495" s="57">
        <f t="shared" si="64"/>
        <v>2.72</v>
      </c>
      <c r="CL2495" s="57">
        <f t="shared" si="65"/>
        <v>4.81</v>
      </c>
      <c r="CM2495" s="57">
        <f t="shared" si="66"/>
        <v>2.77</v>
      </c>
      <c r="CN2495" s="57">
        <f t="shared" si="67"/>
        <v>100.0745791</v>
      </c>
      <c r="CO2495" s="59">
        <f t="shared" si="68"/>
        <v>0.1902132829</v>
      </c>
      <c r="CP2495" s="59">
        <f t="shared" si="69"/>
        <v>0.6699453858</v>
      </c>
      <c r="CQ2495" s="59">
        <f t="shared" si="70"/>
        <v>0.06111416218</v>
      </c>
      <c r="CR2495" s="59">
        <f t="shared" si="71"/>
        <v>0.07872716918</v>
      </c>
      <c r="CS2495" s="60">
        <f t="shared" si="72"/>
        <v>19.02132829</v>
      </c>
      <c r="CT2495" s="60">
        <f t="shared" si="73"/>
        <v>7.872716918</v>
      </c>
      <c r="CU2495" s="60">
        <f t="shared" si="74"/>
        <v>73.1059548</v>
      </c>
      <c r="CV2495" s="61">
        <f t="shared" si="75"/>
        <v>0.1738338106</v>
      </c>
      <c r="CW2495" s="61">
        <f t="shared" si="76"/>
        <v>0.164724703</v>
      </c>
      <c r="CX2495" s="62"/>
    </row>
    <row r="2496" ht="15.75" customHeight="1">
      <c r="A2496" s="17" t="s">
        <v>53</v>
      </c>
      <c r="B2496" s="87" t="s">
        <v>1856</v>
      </c>
      <c r="C2496" s="88" t="s">
        <v>2534</v>
      </c>
      <c r="D2496" s="89"/>
      <c r="E2496" s="89" t="s">
        <v>2535</v>
      </c>
      <c r="F2496" s="90">
        <v>69.0</v>
      </c>
      <c r="G2496" s="89" t="s">
        <v>2604</v>
      </c>
      <c r="H2496" s="95">
        <v>38.41</v>
      </c>
      <c r="I2496" s="92">
        <v>6.78</v>
      </c>
      <c r="J2496" s="92">
        <v>21.87</v>
      </c>
      <c r="K2496" s="92">
        <v>1.65</v>
      </c>
      <c r="L2496" s="92">
        <v>0.01</v>
      </c>
      <c r="M2496" s="92">
        <v>0.03</v>
      </c>
      <c r="N2496" s="92">
        <v>2.13</v>
      </c>
      <c r="O2496" s="92">
        <v>29.23</v>
      </c>
      <c r="P2496" s="92"/>
      <c r="Q2496" s="50">
        <f t="shared" si="8"/>
        <v>100.11</v>
      </c>
      <c r="R2496" s="51">
        <f t="shared" si="9"/>
        <v>12</v>
      </c>
      <c r="S2496" s="52">
        <f t="shared" si="10"/>
        <v>0.6392684944</v>
      </c>
      <c r="T2496" s="52">
        <f t="shared" si="11"/>
        <v>0.0001251583253</v>
      </c>
      <c r="U2496" s="52">
        <f t="shared" si="12"/>
        <v>0.4289862919</v>
      </c>
      <c r="V2496" s="52">
        <f t="shared" si="13"/>
        <v>0.0003947622939</v>
      </c>
      <c r="W2496" s="52">
        <f t="shared" si="14"/>
        <v>0</v>
      </c>
      <c r="X2496" s="52">
        <f t="shared" si="15"/>
        <v>0.4068401479</v>
      </c>
      <c r="Y2496" s="52">
        <f t="shared" si="16"/>
        <v>0.03002647405</v>
      </c>
      <c r="Z2496" s="52">
        <f t="shared" si="17"/>
        <v>0.168219847</v>
      </c>
      <c r="AA2496" s="52">
        <f t="shared" si="18"/>
        <v>0.02942256872</v>
      </c>
      <c r="AB2496" s="52">
        <f t="shared" si="19"/>
        <v>1.703283745</v>
      </c>
      <c r="AC2496" s="53">
        <f t="shared" si="20"/>
        <v>5.114735849</v>
      </c>
      <c r="AD2496" s="54">
        <f t="shared" si="21"/>
        <v>1.278536989</v>
      </c>
      <c r="AE2496" s="54">
        <f t="shared" si="22"/>
        <v>0.0002503166506</v>
      </c>
      <c r="AF2496" s="54">
        <f t="shared" si="23"/>
        <v>0.6434794378</v>
      </c>
      <c r="AG2496" s="54">
        <f t="shared" si="24"/>
        <v>0.0005921434408</v>
      </c>
      <c r="AH2496" s="54">
        <f t="shared" si="25"/>
        <v>0</v>
      </c>
      <c r="AI2496" s="54">
        <f t="shared" si="26"/>
        <v>0.4068401479</v>
      </c>
      <c r="AJ2496" s="54">
        <f t="shared" si="27"/>
        <v>0.03002647405</v>
      </c>
      <c r="AK2496" s="54">
        <f t="shared" si="28"/>
        <v>0.168219847</v>
      </c>
      <c r="AL2496" s="54">
        <f t="shared" si="29"/>
        <v>0.02942256872</v>
      </c>
      <c r="AM2496" s="54">
        <f t="shared" si="30"/>
        <v>2.557367924</v>
      </c>
      <c r="AN2496" s="54">
        <f t="shared" si="31"/>
        <v>-5.114735849</v>
      </c>
      <c r="AO2496" s="55">
        <f t="shared" si="32"/>
        <v>3.002522611</v>
      </c>
      <c r="AP2496" s="55">
        <f t="shared" si="33"/>
        <v>0.0005878448647</v>
      </c>
      <c r="AQ2496" s="55">
        <f t="shared" si="34"/>
        <v>2.014867074</v>
      </c>
      <c r="AR2496" s="55">
        <f t="shared" si="35"/>
        <v>0.001854123461</v>
      </c>
      <c r="AS2496" s="55">
        <f t="shared" si="36"/>
        <v>0</v>
      </c>
      <c r="AT2496" s="55">
        <f t="shared" si="37"/>
        <v>1.910850845</v>
      </c>
      <c r="AU2496" s="55">
        <f t="shared" si="38"/>
        <v>0.1410286414</v>
      </c>
      <c r="AV2496" s="55">
        <f t="shared" si="39"/>
        <v>0.7900966472</v>
      </c>
      <c r="AW2496" s="55">
        <f t="shared" si="40"/>
        <v>0.1381922128</v>
      </c>
      <c r="AX2496" s="55">
        <f t="shared" si="41"/>
        <v>8</v>
      </c>
      <c r="AY2496" s="55">
        <f t="shared" si="42"/>
        <v>24.02294211</v>
      </c>
      <c r="AZ2496" s="54">
        <f t="shared" ref="AZ2496:BA2496" si="17514">AO2496*2</f>
        <v>6.005045222</v>
      </c>
      <c r="BA2496" s="54">
        <f t="shared" si="17514"/>
        <v>0.001175689729</v>
      </c>
      <c r="BB2496" s="54">
        <f t="shared" ref="BB2496:BD2496" si="17515">AQ2496*(3/2)</f>
        <v>3.022300611</v>
      </c>
      <c r="BC2496" s="54">
        <f t="shared" si="17515"/>
        <v>0.002781185191</v>
      </c>
      <c r="BD2496" s="54">
        <f t="shared" si="17515"/>
        <v>0</v>
      </c>
      <c r="BE2496" s="54">
        <f t="shared" ref="BE2496:BH2496" si="17516">AT2496</f>
        <v>1.910850845</v>
      </c>
      <c r="BF2496" s="54">
        <f t="shared" si="17516"/>
        <v>0.1410286414</v>
      </c>
      <c r="BG2496" s="54">
        <f t="shared" si="17516"/>
        <v>0.7900966472</v>
      </c>
      <c r="BH2496" s="54">
        <f t="shared" si="17516"/>
        <v>0.1381922128</v>
      </c>
      <c r="BI2496" s="54">
        <f t="shared" si="46"/>
        <v>12.01147105</v>
      </c>
      <c r="BJ2496" s="54">
        <f t="shared" si="47"/>
        <v>-24.02294211</v>
      </c>
      <c r="BK2496" s="56">
        <f t="shared" ref="BK2496:BN2496" si="17517">AO2496</f>
        <v>3.002522611</v>
      </c>
      <c r="BL2496" s="56">
        <f t="shared" si="17517"/>
        <v>0.0005878448647</v>
      </c>
      <c r="BM2496" s="56">
        <f t="shared" si="17517"/>
        <v>2.014867074</v>
      </c>
      <c r="BN2496" s="56">
        <f t="shared" si="17517"/>
        <v>0.001854123461</v>
      </c>
      <c r="BO2496" s="56">
        <f t="shared" si="49"/>
        <v>0</v>
      </c>
      <c r="BP2496" s="56">
        <f t="shared" si="50"/>
        <v>1.910850845</v>
      </c>
      <c r="BQ2496" s="56">
        <f t="shared" ref="BQ2496:BS2496" si="17518">AU2496</f>
        <v>0.1410286414</v>
      </c>
      <c r="BR2496" s="56">
        <f t="shared" si="17518"/>
        <v>0.7900966472</v>
      </c>
      <c r="BS2496" s="56">
        <f t="shared" si="17518"/>
        <v>0.1381922128</v>
      </c>
      <c r="BT2496" s="56">
        <f t="shared" si="52"/>
        <v>8</v>
      </c>
      <c r="BU2496" s="50">
        <f t="shared" ref="BU2496:BX2496" si="17519">AZ2496</f>
        <v>6.005045222</v>
      </c>
      <c r="BV2496" s="50">
        <f t="shared" si="17519"/>
        <v>0.001175689729</v>
      </c>
      <c r="BW2496" s="50">
        <f t="shared" si="17519"/>
        <v>3.022300611</v>
      </c>
      <c r="BX2496" s="50">
        <f t="shared" si="17519"/>
        <v>0.002781185191</v>
      </c>
      <c r="BY2496" s="50">
        <f t="shared" si="54"/>
        <v>0</v>
      </c>
      <c r="BZ2496" s="50">
        <f t="shared" si="55"/>
        <v>1.910850845</v>
      </c>
      <c r="CA2496" s="50">
        <f t="shared" ref="CA2496:CC2496" si="17520">BF2496</f>
        <v>0.1410286414</v>
      </c>
      <c r="CB2496" s="50">
        <f t="shared" si="17520"/>
        <v>0.7900966472</v>
      </c>
      <c r="CC2496" s="50">
        <f t="shared" si="17520"/>
        <v>0.1381922128</v>
      </c>
      <c r="CD2496" s="50">
        <f t="shared" si="57"/>
        <v>12.01147105</v>
      </c>
      <c r="CE2496" s="57">
        <f t="shared" si="58"/>
        <v>38.41</v>
      </c>
      <c r="CF2496" s="57">
        <f t="shared" si="59"/>
        <v>0.01</v>
      </c>
      <c r="CG2496" s="57">
        <f t="shared" si="60"/>
        <v>21.87</v>
      </c>
      <c r="CH2496" s="57">
        <f t="shared" si="61"/>
        <v>0.03</v>
      </c>
      <c r="CI2496" s="58">
        <f t="shared" si="62"/>
        <v>0</v>
      </c>
      <c r="CJ2496" s="58">
        <f t="shared" si="63"/>
        <v>29.23</v>
      </c>
      <c r="CK2496" s="57">
        <f t="shared" si="64"/>
        <v>2.13</v>
      </c>
      <c r="CL2496" s="57">
        <f t="shared" si="65"/>
        <v>6.78</v>
      </c>
      <c r="CM2496" s="57">
        <f t="shared" si="66"/>
        <v>1.65</v>
      </c>
      <c r="CN2496" s="57">
        <f t="shared" si="67"/>
        <v>100.11</v>
      </c>
      <c r="CO2496" s="59">
        <f t="shared" si="68"/>
        <v>0.265118126</v>
      </c>
      <c r="CP2496" s="59">
        <f t="shared" si="69"/>
        <v>0.6411888937</v>
      </c>
      <c r="CQ2496" s="59">
        <f t="shared" si="70"/>
        <v>0.0473223741</v>
      </c>
      <c r="CR2496" s="59">
        <f t="shared" si="71"/>
        <v>0.0463706062</v>
      </c>
      <c r="CS2496" s="60">
        <f t="shared" si="72"/>
        <v>26.5118126</v>
      </c>
      <c r="CT2496" s="60">
        <f t="shared" si="73"/>
        <v>4.63706062</v>
      </c>
      <c r="CU2496" s="60">
        <f t="shared" si="74"/>
        <v>68.85112678</v>
      </c>
      <c r="CV2496" s="61">
        <f t="shared" si="75"/>
        <v>0.1789296692</v>
      </c>
      <c r="CW2496" s="61">
        <f t="shared" si="76"/>
        <v>0.2295922971</v>
      </c>
      <c r="CX2496" s="62"/>
    </row>
    <row r="2497" ht="15.75" customHeight="1">
      <c r="A2497" s="17" t="s">
        <v>53</v>
      </c>
      <c r="B2497" s="87" t="s">
        <v>1856</v>
      </c>
      <c r="C2497" s="88" t="s">
        <v>2534</v>
      </c>
      <c r="D2497" s="89"/>
      <c r="E2497" s="89" t="s">
        <v>2535</v>
      </c>
      <c r="F2497" s="90">
        <v>70.0</v>
      </c>
      <c r="G2497" s="89" t="s">
        <v>2605</v>
      </c>
      <c r="H2497" s="95">
        <v>37.51</v>
      </c>
      <c r="I2497" s="92">
        <v>3.62</v>
      </c>
      <c r="J2497" s="92">
        <v>21.36</v>
      </c>
      <c r="K2497" s="92">
        <v>2.02</v>
      </c>
      <c r="L2497" s="92">
        <v>0.0</v>
      </c>
      <c r="M2497" s="92">
        <v>0.0</v>
      </c>
      <c r="N2497" s="92">
        <v>3.89</v>
      </c>
      <c r="O2497" s="92">
        <v>31.57</v>
      </c>
      <c r="P2497" s="92"/>
      <c r="Q2497" s="50">
        <f t="shared" si="8"/>
        <v>99.97</v>
      </c>
      <c r="R2497" s="51">
        <f t="shared" si="9"/>
        <v>12</v>
      </c>
      <c r="S2497" s="52">
        <f t="shared" si="10"/>
        <v>0.6242895399</v>
      </c>
      <c r="T2497" s="52">
        <f t="shared" si="11"/>
        <v>0</v>
      </c>
      <c r="U2497" s="52">
        <f t="shared" si="12"/>
        <v>0.4189824963</v>
      </c>
      <c r="V2497" s="52">
        <f t="shared" si="13"/>
        <v>0</v>
      </c>
      <c r="W2497" s="52">
        <f t="shared" si="14"/>
        <v>0</v>
      </c>
      <c r="X2497" s="52">
        <f t="shared" si="15"/>
        <v>0.4394096294</v>
      </c>
      <c r="Y2497" s="52">
        <f t="shared" si="16"/>
        <v>0.05483708171</v>
      </c>
      <c r="Z2497" s="52">
        <f t="shared" si="17"/>
        <v>0.08981649646</v>
      </c>
      <c r="AA2497" s="52">
        <f t="shared" si="18"/>
        <v>0.03602035685</v>
      </c>
      <c r="AB2497" s="52">
        <f t="shared" si="19"/>
        <v>1.663355601</v>
      </c>
      <c r="AC2497" s="53">
        <f t="shared" si="20"/>
        <v>4.994272777</v>
      </c>
      <c r="AD2497" s="54">
        <f t="shared" si="21"/>
        <v>1.24857908</v>
      </c>
      <c r="AE2497" s="54">
        <f t="shared" si="22"/>
        <v>0</v>
      </c>
      <c r="AF2497" s="54">
        <f t="shared" si="23"/>
        <v>0.6284737445</v>
      </c>
      <c r="AG2497" s="54">
        <f t="shared" si="24"/>
        <v>0</v>
      </c>
      <c r="AH2497" s="54">
        <f t="shared" si="25"/>
        <v>0</v>
      </c>
      <c r="AI2497" s="54">
        <f t="shared" si="26"/>
        <v>0.4394096294</v>
      </c>
      <c r="AJ2497" s="54">
        <f t="shared" si="27"/>
        <v>0.05483708171</v>
      </c>
      <c r="AK2497" s="54">
        <f t="shared" si="28"/>
        <v>0.08981649646</v>
      </c>
      <c r="AL2497" s="54">
        <f t="shared" si="29"/>
        <v>0.03602035685</v>
      </c>
      <c r="AM2497" s="54">
        <f t="shared" si="30"/>
        <v>2.497136389</v>
      </c>
      <c r="AN2497" s="54">
        <f t="shared" si="31"/>
        <v>-4.994272777</v>
      </c>
      <c r="AO2497" s="55">
        <f t="shared" si="32"/>
        <v>3.002554786</v>
      </c>
      <c r="AP2497" s="55">
        <f t="shared" si="33"/>
        <v>0</v>
      </c>
      <c r="AQ2497" s="55">
        <f t="shared" si="34"/>
        <v>2.015119298</v>
      </c>
      <c r="AR2497" s="55">
        <f t="shared" si="35"/>
        <v>0</v>
      </c>
      <c r="AS2497" s="55">
        <f t="shared" si="36"/>
        <v>0</v>
      </c>
      <c r="AT2497" s="55">
        <f t="shared" si="37"/>
        <v>2.113364715</v>
      </c>
      <c r="AU2497" s="55">
        <f t="shared" si="38"/>
        <v>0.2637419524</v>
      </c>
      <c r="AV2497" s="55">
        <f t="shared" si="39"/>
        <v>0.4319773664</v>
      </c>
      <c r="AW2497" s="55">
        <f t="shared" si="40"/>
        <v>0.1732418821</v>
      </c>
      <c r="AX2497" s="55">
        <f t="shared" si="41"/>
        <v>8</v>
      </c>
      <c r="AY2497" s="55">
        <f t="shared" si="42"/>
        <v>24.02022887</v>
      </c>
      <c r="AZ2497" s="54">
        <f t="shared" ref="AZ2497:BA2497" si="17521">AO2497*2</f>
        <v>6.005109571</v>
      </c>
      <c r="BA2497" s="54">
        <f t="shared" si="17521"/>
        <v>0</v>
      </c>
      <c r="BB2497" s="54">
        <f t="shared" ref="BB2497:BD2497" si="17522">AQ2497*(3/2)</f>
        <v>3.022678947</v>
      </c>
      <c r="BC2497" s="54">
        <f t="shared" si="17522"/>
        <v>0</v>
      </c>
      <c r="BD2497" s="54">
        <f t="shared" si="17522"/>
        <v>0</v>
      </c>
      <c r="BE2497" s="54">
        <f t="shared" ref="BE2497:BH2497" si="17523">AT2497</f>
        <v>2.113364715</v>
      </c>
      <c r="BF2497" s="54">
        <f t="shared" si="17523"/>
        <v>0.2637419524</v>
      </c>
      <c r="BG2497" s="54">
        <f t="shared" si="17523"/>
        <v>0.4319773664</v>
      </c>
      <c r="BH2497" s="54">
        <f t="shared" si="17523"/>
        <v>0.1732418821</v>
      </c>
      <c r="BI2497" s="54">
        <f t="shared" si="46"/>
        <v>12.01011443</v>
      </c>
      <c r="BJ2497" s="54">
        <f t="shared" si="47"/>
        <v>-24.02022887</v>
      </c>
      <c r="BK2497" s="56">
        <f t="shared" ref="BK2497:BN2497" si="17524">AO2497</f>
        <v>3.002554786</v>
      </c>
      <c r="BL2497" s="56">
        <f t="shared" si="17524"/>
        <v>0</v>
      </c>
      <c r="BM2497" s="56">
        <f t="shared" si="17524"/>
        <v>2.015119298</v>
      </c>
      <c r="BN2497" s="56">
        <f t="shared" si="17524"/>
        <v>0</v>
      </c>
      <c r="BO2497" s="56">
        <f t="shared" si="49"/>
        <v>0</v>
      </c>
      <c r="BP2497" s="56">
        <f t="shared" si="50"/>
        <v>2.113364715</v>
      </c>
      <c r="BQ2497" s="56">
        <f t="shared" ref="BQ2497:BS2497" si="17525">AU2497</f>
        <v>0.2637419524</v>
      </c>
      <c r="BR2497" s="56">
        <f t="shared" si="17525"/>
        <v>0.4319773664</v>
      </c>
      <c r="BS2497" s="56">
        <f t="shared" si="17525"/>
        <v>0.1732418821</v>
      </c>
      <c r="BT2497" s="56">
        <f t="shared" si="52"/>
        <v>8</v>
      </c>
      <c r="BU2497" s="50">
        <f t="shared" ref="BU2497:BX2497" si="17526">AZ2497</f>
        <v>6.005109571</v>
      </c>
      <c r="BV2497" s="50">
        <f t="shared" si="17526"/>
        <v>0</v>
      </c>
      <c r="BW2497" s="50">
        <f t="shared" si="17526"/>
        <v>3.022678947</v>
      </c>
      <c r="BX2497" s="50">
        <f t="shared" si="17526"/>
        <v>0</v>
      </c>
      <c r="BY2497" s="50">
        <f t="shared" si="54"/>
        <v>0</v>
      </c>
      <c r="BZ2497" s="50">
        <f t="shared" si="55"/>
        <v>2.113364715</v>
      </c>
      <c r="CA2497" s="50">
        <f t="shared" ref="CA2497:CC2497" si="17527">BF2497</f>
        <v>0.2637419524</v>
      </c>
      <c r="CB2497" s="50">
        <f t="shared" si="17527"/>
        <v>0.4319773664</v>
      </c>
      <c r="CC2497" s="50">
        <f t="shared" si="17527"/>
        <v>0.1732418821</v>
      </c>
      <c r="CD2497" s="50">
        <f t="shared" si="57"/>
        <v>12.01011443</v>
      </c>
      <c r="CE2497" s="57">
        <f t="shared" si="58"/>
        <v>37.51</v>
      </c>
      <c r="CF2497" s="57">
        <f t="shared" si="59"/>
        <v>0</v>
      </c>
      <c r="CG2497" s="57">
        <f t="shared" si="60"/>
        <v>21.36</v>
      </c>
      <c r="CH2497" s="57">
        <f t="shared" si="61"/>
        <v>0</v>
      </c>
      <c r="CI2497" s="58">
        <f t="shared" si="62"/>
        <v>0</v>
      </c>
      <c r="CJ2497" s="58">
        <f t="shared" si="63"/>
        <v>31.57</v>
      </c>
      <c r="CK2497" s="57">
        <f t="shared" si="64"/>
        <v>3.89</v>
      </c>
      <c r="CL2497" s="57">
        <f t="shared" si="65"/>
        <v>3.62</v>
      </c>
      <c r="CM2497" s="57">
        <f t="shared" si="66"/>
        <v>2.02</v>
      </c>
      <c r="CN2497" s="57">
        <f t="shared" si="67"/>
        <v>99.97</v>
      </c>
      <c r="CO2497" s="59">
        <f t="shared" si="68"/>
        <v>0.1448457944</v>
      </c>
      <c r="CP2497" s="59">
        <f t="shared" si="69"/>
        <v>0.7086296987</v>
      </c>
      <c r="CQ2497" s="59">
        <f t="shared" si="70"/>
        <v>0.08843498659</v>
      </c>
      <c r="CR2497" s="59">
        <f t="shared" si="71"/>
        <v>0.05808952037</v>
      </c>
      <c r="CS2497" s="60">
        <f t="shared" si="72"/>
        <v>14.48457944</v>
      </c>
      <c r="CT2497" s="60">
        <f t="shared" si="73"/>
        <v>5.808952037</v>
      </c>
      <c r="CU2497" s="60">
        <f t="shared" si="74"/>
        <v>79.70646853</v>
      </c>
      <c r="CV2497" s="61">
        <f t="shared" si="75"/>
        <v>0.1305124176</v>
      </c>
      <c r="CW2497" s="61">
        <f t="shared" si="76"/>
        <v>0.1254364579</v>
      </c>
      <c r="CX2497" s="62"/>
    </row>
    <row r="2498" ht="15.75" customHeight="1">
      <c r="A2498" s="17" t="s">
        <v>53</v>
      </c>
      <c r="B2498" s="87" t="s">
        <v>1856</v>
      </c>
      <c r="C2498" s="88" t="s">
        <v>2534</v>
      </c>
      <c r="D2498" s="89"/>
      <c r="E2498" s="89" t="s">
        <v>2535</v>
      </c>
      <c r="F2498" s="90">
        <v>71.0</v>
      </c>
      <c r="G2498" s="89" t="s">
        <v>2606</v>
      </c>
      <c r="H2498" s="95">
        <v>38.3</v>
      </c>
      <c r="I2498" s="92">
        <v>5.39</v>
      </c>
      <c r="J2498" s="92">
        <v>21.7</v>
      </c>
      <c r="K2498" s="92">
        <v>1.64</v>
      </c>
      <c r="L2498" s="92">
        <v>0.06</v>
      </c>
      <c r="M2498" s="92">
        <v>0.01</v>
      </c>
      <c r="N2498" s="92">
        <v>1.88</v>
      </c>
      <c r="O2498" s="92">
        <v>31.7</v>
      </c>
      <c r="P2498" s="92"/>
      <c r="Q2498" s="50">
        <f t="shared" si="8"/>
        <v>100.68</v>
      </c>
      <c r="R2498" s="51">
        <f t="shared" si="9"/>
        <v>12</v>
      </c>
      <c r="S2498" s="52">
        <f t="shared" si="10"/>
        <v>0.6374377333</v>
      </c>
      <c r="T2498" s="52">
        <f t="shared" si="11"/>
        <v>0.0007509499517</v>
      </c>
      <c r="U2498" s="52">
        <f t="shared" si="12"/>
        <v>0.4256516933</v>
      </c>
      <c r="V2498" s="52">
        <f t="shared" si="13"/>
        <v>0.0001315874313</v>
      </c>
      <c r="W2498" s="52">
        <f t="shared" si="14"/>
        <v>0</v>
      </c>
      <c r="X2498" s="52">
        <f t="shared" si="15"/>
        <v>0.4412190451</v>
      </c>
      <c r="Y2498" s="52">
        <f t="shared" si="16"/>
        <v>0.02650224</v>
      </c>
      <c r="Z2498" s="52">
        <f t="shared" si="17"/>
        <v>0.1337322972</v>
      </c>
      <c r="AA2498" s="52">
        <f t="shared" si="18"/>
        <v>0.02924425012</v>
      </c>
      <c r="AB2498" s="52">
        <f t="shared" si="19"/>
        <v>1.694669796</v>
      </c>
      <c r="AC2498" s="53">
        <f t="shared" si="20"/>
        <v>5.09150024</v>
      </c>
      <c r="AD2498" s="54">
        <f t="shared" si="21"/>
        <v>1.274875467</v>
      </c>
      <c r="AE2498" s="54">
        <f t="shared" si="22"/>
        <v>0.001501899903</v>
      </c>
      <c r="AF2498" s="54">
        <f t="shared" si="23"/>
        <v>0.63847754</v>
      </c>
      <c r="AG2498" s="54">
        <f t="shared" si="24"/>
        <v>0.0001973811469</v>
      </c>
      <c r="AH2498" s="54">
        <f t="shared" si="25"/>
        <v>0</v>
      </c>
      <c r="AI2498" s="54">
        <f t="shared" si="26"/>
        <v>0.4412190451</v>
      </c>
      <c r="AJ2498" s="54">
        <f t="shared" si="27"/>
        <v>0.02650224</v>
      </c>
      <c r="AK2498" s="54">
        <f t="shared" si="28"/>
        <v>0.1337322972</v>
      </c>
      <c r="AL2498" s="54">
        <f t="shared" si="29"/>
        <v>0.02924425012</v>
      </c>
      <c r="AM2498" s="54">
        <f t="shared" si="30"/>
        <v>2.54575012</v>
      </c>
      <c r="AN2498" s="54">
        <f t="shared" si="31"/>
        <v>-5.09150024</v>
      </c>
      <c r="AO2498" s="55">
        <f t="shared" si="32"/>
        <v>3.009141885</v>
      </c>
      <c r="AP2498" s="55">
        <f t="shared" si="33"/>
        <v>0.003544997159</v>
      </c>
      <c r="AQ2498" s="55">
        <f t="shared" si="34"/>
        <v>2.009366989</v>
      </c>
      <c r="AR2498" s="55">
        <f t="shared" si="35"/>
        <v>0.0006211826354</v>
      </c>
      <c r="AS2498" s="55">
        <f t="shared" si="36"/>
        <v>0</v>
      </c>
      <c r="AT2498" s="55">
        <f t="shared" si="37"/>
        <v>2.082855532</v>
      </c>
      <c r="AU2498" s="55">
        <f t="shared" si="38"/>
        <v>0.1251086911</v>
      </c>
      <c r="AV2498" s="55">
        <f t="shared" si="39"/>
        <v>0.6313078689</v>
      </c>
      <c r="AW2498" s="55">
        <f t="shared" si="40"/>
        <v>0.1380528534</v>
      </c>
      <c r="AX2498" s="55">
        <f t="shared" si="41"/>
        <v>8</v>
      </c>
      <c r="AY2498" s="55">
        <f t="shared" si="42"/>
        <v>24.03536194</v>
      </c>
      <c r="AZ2498" s="54">
        <f t="shared" ref="AZ2498:BA2498" si="17528">AO2498*2</f>
        <v>6.018283771</v>
      </c>
      <c r="BA2498" s="54">
        <f t="shared" si="17528"/>
        <v>0.007089994318</v>
      </c>
      <c r="BB2498" s="54">
        <f t="shared" ref="BB2498:BD2498" si="17529">AQ2498*(3/2)</f>
        <v>3.014050484</v>
      </c>
      <c r="BC2498" s="54">
        <f t="shared" si="17529"/>
        <v>0.0009317739532</v>
      </c>
      <c r="BD2498" s="54">
        <f t="shared" si="17529"/>
        <v>0</v>
      </c>
      <c r="BE2498" s="54">
        <f t="shared" ref="BE2498:BH2498" si="17530">AT2498</f>
        <v>2.082855532</v>
      </c>
      <c r="BF2498" s="54">
        <f t="shared" si="17530"/>
        <v>0.1251086911</v>
      </c>
      <c r="BG2498" s="54">
        <f t="shared" si="17530"/>
        <v>0.6313078689</v>
      </c>
      <c r="BH2498" s="54">
        <f t="shared" si="17530"/>
        <v>0.1380528534</v>
      </c>
      <c r="BI2498" s="54">
        <f t="shared" si="46"/>
        <v>12.01768097</v>
      </c>
      <c r="BJ2498" s="54">
        <f t="shared" si="47"/>
        <v>-24.03536194</v>
      </c>
      <c r="BK2498" s="56">
        <f t="shared" ref="BK2498:BN2498" si="17531">AO2498</f>
        <v>3.009141885</v>
      </c>
      <c r="BL2498" s="56">
        <f t="shared" si="17531"/>
        <v>0.003544997159</v>
      </c>
      <c r="BM2498" s="56">
        <f t="shared" si="17531"/>
        <v>2.009366989</v>
      </c>
      <c r="BN2498" s="56">
        <f t="shared" si="17531"/>
        <v>0.0006211826354</v>
      </c>
      <c r="BO2498" s="56">
        <f t="shared" si="49"/>
        <v>0</v>
      </c>
      <c r="BP2498" s="56">
        <f t="shared" si="50"/>
        <v>2.082855532</v>
      </c>
      <c r="BQ2498" s="56">
        <f t="shared" ref="BQ2498:BS2498" si="17532">AU2498</f>
        <v>0.1251086911</v>
      </c>
      <c r="BR2498" s="56">
        <f t="shared" si="17532"/>
        <v>0.6313078689</v>
      </c>
      <c r="BS2498" s="56">
        <f t="shared" si="17532"/>
        <v>0.1380528534</v>
      </c>
      <c r="BT2498" s="56">
        <f t="shared" si="52"/>
        <v>8</v>
      </c>
      <c r="BU2498" s="50">
        <f t="shared" ref="BU2498:BX2498" si="17533">AZ2498</f>
        <v>6.018283771</v>
      </c>
      <c r="BV2498" s="50">
        <f t="shared" si="17533"/>
        <v>0.007089994318</v>
      </c>
      <c r="BW2498" s="50">
        <f t="shared" si="17533"/>
        <v>3.014050484</v>
      </c>
      <c r="BX2498" s="50">
        <f t="shared" si="17533"/>
        <v>0.0009317739532</v>
      </c>
      <c r="BY2498" s="50">
        <f t="shared" si="54"/>
        <v>0</v>
      </c>
      <c r="BZ2498" s="50">
        <f t="shared" si="55"/>
        <v>2.082855532</v>
      </c>
      <c r="CA2498" s="50">
        <f t="shared" ref="CA2498:CC2498" si="17534">BF2498</f>
        <v>0.1251086911</v>
      </c>
      <c r="CB2498" s="50">
        <f t="shared" si="17534"/>
        <v>0.6313078689</v>
      </c>
      <c r="CC2498" s="50">
        <f t="shared" si="17534"/>
        <v>0.1380528534</v>
      </c>
      <c r="CD2498" s="50">
        <f t="shared" si="57"/>
        <v>12.01768097</v>
      </c>
      <c r="CE2498" s="57">
        <f t="shared" si="58"/>
        <v>38.3</v>
      </c>
      <c r="CF2498" s="57">
        <f t="shared" si="59"/>
        <v>0.06</v>
      </c>
      <c r="CG2498" s="57">
        <f t="shared" si="60"/>
        <v>21.7</v>
      </c>
      <c r="CH2498" s="57">
        <f t="shared" si="61"/>
        <v>0.01</v>
      </c>
      <c r="CI2498" s="58">
        <f t="shared" si="62"/>
        <v>0</v>
      </c>
      <c r="CJ2498" s="58">
        <f t="shared" si="63"/>
        <v>31.7</v>
      </c>
      <c r="CK2498" s="57">
        <f t="shared" si="64"/>
        <v>1.88</v>
      </c>
      <c r="CL2498" s="57">
        <f t="shared" si="65"/>
        <v>5.39</v>
      </c>
      <c r="CM2498" s="57">
        <f t="shared" si="66"/>
        <v>1.64</v>
      </c>
      <c r="CN2498" s="57">
        <f t="shared" si="67"/>
        <v>100.68</v>
      </c>
      <c r="CO2498" s="59">
        <f t="shared" si="68"/>
        <v>0.2120386187</v>
      </c>
      <c r="CP2498" s="59">
        <f t="shared" si="69"/>
        <v>0.6995727944</v>
      </c>
      <c r="CQ2498" s="59">
        <f t="shared" si="70"/>
        <v>0.04202050275</v>
      </c>
      <c r="CR2498" s="59">
        <f t="shared" si="71"/>
        <v>0.04636808407</v>
      </c>
      <c r="CS2498" s="60">
        <f t="shared" si="72"/>
        <v>21.20386187</v>
      </c>
      <c r="CT2498" s="60">
        <f t="shared" si="73"/>
        <v>4.636808407</v>
      </c>
      <c r="CU2498" s="60">
        <f t="shared" si="74"/>
        <v>74.15932972</v>
      </c>
      <c r="CV2498" s="61">
        <f t="shared" si="75"/>
        <v>0.1523873934</v>
      </c>
      <c r="CW2498" s="61">
        <f t="shared" si="76"/>
        <v>0.1836254438</v>
      </c>
      <c r="CX2498" s="62"/>
    </row>
    <row r="2499" ht="15.75" customHeight="1">
      <c r="A2499" s="17" t="s">
        <v>53</v>
      </c>
      <c r="B2499" s="87" t="s">
        <v>1856</v>
      </c>
      <c r="C2499" s="88" t="s">
        <v>2534</v>
      </c>
      <c r="D2499" s="89"/>
      <c r="E2499" s="89" t="s">
        <v>2535</v>
      </c>
      <c r="F2499" s="90">
        <v>72.0</v>
      </c>
      <c r="G2499" s="89" t="s">
        <v>2607</v>
      </c>
      <c r="H2499" s="95">
        <v>37.45</v>
      </c>
      <c r="I2499" s="92">
        <v>3.82</v>
      </c>
      <c r="J2499" s="92">
        <v>21.15</v>
      </c>
      <c r="K2499" s="92">
        <v>1.07</v>
      </c>
      <c r="L2499" s="92">
        <v>0.03</v>
      </c>
      <c r="M2499" s="92">
        <v>0.04</v>
      </c>
      <c r="N2499" s="92">
        <v>6.35</v>
      </c>
      <c r="O2499" s="92">
        <v>30.13</v>
      </c>
      <c r="P2499" s="92"/>
      <c r="Q2499" s="50">
        <f t="shared" si="8"/>
        <v>100.04</v>
      </c>
      <c r="R2499" s="51">
        <f t="shared" si="9"/>
        <v>12</v>
      </c>
      <c r="S2499" s="52">
        <f t="shared" si="10"/>
        <v>0.6232909429</v>
      </c>
      <c r="T2499" s="52">
        <f t="shared" si="11"/>
        <v>0.0003754749758</v>
      </c>
      <c r="U2499" s="52">
        <f t="shared" si="12"/>
        <v>0.4148632864</v>
      </c>
      <c r="V2499" s="52">
        <f t="shared" si="13"/>
        <v>0.0005263497252</v>
      </c>
      <c r="W2499" s="52">
        <f t="shared" si="14"/>
        <v>0</v>
      </c>
      <c r="X2499" s="52">
        <f t="shared" si="15"/>
        <v>0.4193668715</v>
      </c>
      <c r="Y2499" s="52">
        <f t="shared" si="16"/>
        <v>0.08951554469</v>
      </c>
      <c r="Z2499" s="52">
        <f t="shared" si="17"/>
        <v>0.09477873384</v>
      </c>
      <c r="AA2499" s="52">
        <f t="shared" si="18"/>
        <v>0.01908009002</v>
      </c>
      <c r="AB2499" s="52">
        <f t="shared" si="19"/>
        <v>1.661797294</v>
      </c>
      <c r="AC2499" s="53">
        <f t="shared" si="20"/>
        <v>4.98631706</v>
      </c>
      <c r="AD2499" s="54">
        <f t="shared" si="21"/>
        <v>1.246581886</v>
      </c>
      <c r="AE2499" s="54">
        <f t="shared" si="22"/>
        <v>0.0007509499517</v>
      </c>
      <c r="AF2499" s="54">
        <f t="shared" si="23"/>
        <v>0.6222949295</v>
      </c>
      <c r="AG2499" s="54">
        <f t="shared" si="24"/>
        <v>0.0007895245878</v>
      </c>
      <c r="AH2499" s="54">
        <f t="shared" si="25"/>
        <v>0</v>
      </c>
      <c r="AI2499" s="54">
        <f t="shared" si="26"/>
        <v>0.4193668715</v>
      </c>
      <c r="AJ2499" s="54">
        <f t="shared" si="27"/>
        <v>0.08951554469</v>
      </c>
      <c r="AK2499" s="54">
        <f t="shared" si="28"/>
        <v>0.09477873384</v>
      </c>
      <c r="AL2499" s="54">
        <f t="shared" si="29"/>
        <v>0.01908009002</v>
      </c>
      <c r="AM2499" s="54">
        <f t="shared" si="30"/>
        <v>2.49315853</v>
      </c>
      <c r="AN2499" s="54">
        <f t="shared" si="31"/>
        <v>-4.98631706</v>
      </c>
      <c r="AO2499" s="55">
        <f t="shared" si="32"/>
        <v>3.000563042</v>
      </c>
      <c r="AP2499" s="55">
        <f t="shared" si="33"/>
        <v>0.001807560897</v>
      </c>
      <c r="AQ2499" s="55">
        <f t="shared" si="34"/>
        <v>1.997178779</v>
      </c>
      <c r="AR2499" s="55">
        <f t="shared" si="35"/>
        <v>0.002533881729</v>
      </c>
      <c r="AS2499" s="55">
        <f t="shared" si="36"/>
        <v>0</v>
      </c>
      <c r="AT2499" s="55">
        <f t="shared" si="37"/>
        <v>2.01885933</v>
      </c>
      <c r="AU2499" s="55">
        <f t="shared" si="38"/>
        <v>0.4309336404</v>
      </c>
      <c r="AV2499" s="55">
        <f t="shared" si="39"/>
        <v>0.4562709744</v>
      </c>
      <c r="AW2499" s="55">
        <f t="shared" si="40"/>
        <v>0.09185279135</v>
      </c>
      <c r="AX2499" s="55">
        <f t="shared" si="41"/>
        <v>8</v>
      </c>
      <c r="AY2499" s="55">
        <f t="shared" si="42"/>
        <v>24.00445387</v>
      </c>
      <c r="AZ2499" s="54">
        <f t="shared" ref="AZ2499:BA2499" si="17535">AO2499*2</f>
        <v>6.001126083</v>
      </c>
      <c r="BA2499" s="54">
        <f t="shared" si="17535"/>
        <v>0.003615121793</v>
      </c>
      <c r="BB2499" s="54">
        <f t="shared" ref="BB2499:BD2499" si="17536">AQ2499*(3/2)</f>
        <v>2.995768169</v>
      </c>
      <c r="BC2499" s="54">
        <f t="shared" si="17536"/>
        <v>0.003800822594</v>
      </c>
      <c r="BD2499" s="54">
        <f t="shared" si="17536"/>
        <v>0</v>
      </c>
      <c r="BE2499" s="54">
        <f t="shared" ref="BE2499:BH2499" si="17537">AT2499</f>
        <v>2.01885933</v>
      </c>
      <c r="BF2499" s="54">
        <f t="shared" si="17537"/>
        <v>0.4309336404</v>
      </c>
      <c r="BG2499" s="54">
        <f t="shared" si="17537"/>
        <v>0.4562709744</v>
      </c>
      <c r="BH2499" s="54">
        <f t="shared" si="17537"/>
        <v>0.09185279135</v>
      </c>
      <c r="BI2499" s="54">
        <f t="shared" si="46"/>
        <v>12.00222693</v>
      </c>
      <c r="BJ2499" s="54">
        <f t="shared" si="47"/>
        <v>-24.00445387</v>
      </c>
      <c r="BK2499" s="56">
        <f t="shared" ref="BK2499:BN2499" si="17538">AO2499</f>
        <v>3.000563042</v>
      </c>
      <c r="BL2499" s="56">
        <f t="shared" si="17538"/>
        <v>0.001807560897</v>
      </c>
      <c r="BM2499" s="56">
        <f t="shared" si="17538"/>
        <v>1.997178779</v>
      </c>
      <c r="BN2499" s="56">
        <f t="shared" si="17538"/>
        <v>0.002533881729</v>
      </c>
      <c r="BO2499" s="56">
        <f t="shared" si="49"/>
        <v>0</v>
      </c>
      <c r="BP2499" s="56">
        <f t="shared" si="50"/>
        <v>2.01885933</v>
      </c>
      <c r="BQ2499" s="56">
        <f t="shared" ref="BQ2499:BS2499" si="17539">AU2499</f>
        <v>0.4309336404</v>
      </c>
      <c r="BR2499" s="56">
        <f t="shared" si="17539"/>
        <v>0.4562709744</v>
      </c>
      <c r="BS2499" s="56">
        <f t="shared" si="17539"/>
        <v>0.09185279135</v>
      </c>
      <c r="BT2499" s="56">
        <f t="shared" si="52"/>
        <v>8</v>
      </c>
      <c r="BU2499" s="50">
        <f t="shared" ref="BU2499:BX2499" si="17540">AZ2499</f>
        <v>6.001126083</v>
      </c>
      <c r="BV2499" s="50">
        <f t="shared" si="17540"/>
        <v>0.003615121793</v>
      </c>
      <c r="BW2499" s="50">
        <f t="shared" si="17540"/>
        <v>2.995768169</v>
      </c>
      <c r="BX2499" s="50">
        <f t="shared" si="17540"/>
        <v>0.003800822594</v>
      </c>
      <c r="BY2499" s="50">
        <f t="shared" si="54"/>
        <v>0</v>
      </c>
      <c r="BZ2499" s="50">
        <f t="shared" si="55"/>
        <v>2.01885933</v>
      </c>
      <c r="CA2499" s="50">
        <f t="shared" ref="CA2499:CC2499" si="17541">BF2499</f>
        <v>0.4309336404</v>
      </c>
      <c r="CB2499" s="50">
        <f t="shared" si="17541"/>
        <v>0.4562709744</v>
      </c>
      <c r="CC2499" s="50">
        <f t="shared" si="17541"/>
        <v>0.09185279135</v>
      </c>
      <c r="CD2499" s="50">
        <f t="shared" si="57"/>
        <v>12.00222693</v>
      </c>
      <c r="CE2499" s="57">
        <f t="shared" si="58"/>
        <v>37.45</v>
      </c>
      <c r="CF2499" s="57">
        <f t="shared" si="59"/>
        <v>0.03</v>
      </c>
      <c r="CG2499" s="57">
        <f t="shared" si="60"/>
        <v>21.15</v>
      </c>
      <c r="CH2499" s="57">
        <f t="shared" si="61"/>
        <v>0.04</v>
      </c>
      <c r="CI2499" s="58">
        <f t="shared" si="62"/>
        <v>0</v>
      </c>
      <c r="CJ2499" s="58">
        <f t="shared" si="63"/>
        <v>30.13</v>
      </c>
      <c r="CK2499" s="57">
        <f t="shared" si="64"/>
        <v>6.35</v>
      </c>
      <c r="CL2499" s="57">
        <f t="shared" si="65"/>
        <v>3.82</v>
      </c>
      <c r="CM2499" s="57">
        <f t="shared" si="66"/>
        <v>1.07</v>
      </c>
      <c r="CN2499" s="57">
        <f t="shared" si="67"/>
        <v>100.04</v>
      </c>
      <c r="CO2499" s="59">
        <f t="shared" si="68"/>
        <v>0.1521960129</v>
      </c>
      <c r="CP2499" s="59">
        <f t="shared" si="69"/>
        <v>0.6734207477</v>
      </c>
      <c r="CQ2499" s="59">
        <f t="shared" si="70"/>
        <v>0.1437443659</v>
      </c>
      <c r="CR2499" s="59">
        <f t="shared" si="71"/>
        <v>0.0306388734</v>
      </c>
      <c r="CS2499" s="60">
        <f t="shared" si="72"/>
        <v>15.21960129</v>
      </c>
      <c r="CT2499" s="60">
        <f t="shared" si="73"/>
        <v>3.06388734</v>
      </c>
      <c r="CU2499" s="60">
        <f t="shared" si="74"/>
        <v>81.71651137</v>
      </c>
      <c r="CV2499" s="61">
        <f t="shared" si="75"/>
        <v>0.1067368799</v>
      </c>
      <c r="CW2499" s="61">
        <f t="shared" si="76"/>
        <v>0.1318017472</v>
      </c>
      <c r="CX2499" s="62"/>
    </row>
    <row r="2500" ht="15.75" customHeight="1">
      <c r="A2500" s="17" t="s">
        <v>53</v>
      </c>
      <c r="B2500" s="87" t="s">
        <v>1856</v>
      </c>
      <c r="C2500" s="88" t="s">
        <v>2534</v>
      </c>
      <c r="D2500" s="89"/>
      <c r="E2500" s="89" t="s">
        <v>2535</v>
      </c>
      <c r="F2500" s="90">
        <v>73.0</v>
      </c>
      <c r="G2500" s="89" t="s">
        <v>2608</v>
      </c>
      <c r="H2500" s="95">
        <v>37.66</v>
      </c>
      <c r="I2500" s="92">
        <v>4.66</v>
      </c>
      <c r="J2500" s="92">
        <v>21.17</v>
      </c>
      <c r="K2500" s="92">
        <v>0.95</v>
      </c>
      <c r="L2500" s="92">
        <v>0.04</v>
      </c>
      <c r="M2500" s="92">
        <v>0.04</v>
      </c>
      <c r="N2500" s="92">
        <v>3.07</v>
      </c>
      <c r="O2500" s="92">
        <v>32.36</v>
      </c>
      <c r="P2500" s="92"/>
      <c r="Q2500" s="50">
        <f t="shared" si="8"/>
        <v>99.95</v>
      </c>
      <c r="R2500" s="51">
        <f t="shared" si="9"/>
        <v>12</v>
      </c>
      <c r="S2500" s="52">
        <f t="shared" si="10"/>
        <v>0.6267860323</v>
      </c>
      <c r="T2500" s="52">
        <f t="shared" si="11"/>
        <v>0.0005006333011</v>
      </c>
      <c r="U2500" s="52">
        <f t="shared" si="12"/>
        <v>0.4152555921</v>
      </c>
      <c r="V2500" s="52">
        <f t="shared" si="13"/>
        <v>0.0005263497252</v>
      </c>
      <c r="W2500" s="52">
        <f t="shared" si="14"/>
        <v>0</v>
      </c>
      <c r="X2500" s="52">
        <f t="shared" si="15"/>
        <v>0.4504053091</v>
      </c>
      <c r="Y2500" s="52">
        <f t="shared" si="16"/>
        <v>0.04327759405</v>
      </c>
      <c r="Z2500" s="52">
        <f t="shared" si="17"/>
        <v>0.1156201308</v>
      </c>
      <c r="AA2500" s="52">
        <f t="shared" si="18"/>
        <v>0.01694026684</v>
      </c>
      <c r="AB2500" s="52">
        <f t="shared" si="19"/>
        <v>1.669311908</v>
      </c>
      <c r="AC2500" s="53">
        <f t="shared" si="20"/>
        <v>5.008979089</v>
      </c>
      <c r="AD2500" s="54">
        <f t="shared" si="21"/>
        <v>1.253572065</v>
      </c>
      <c r="AE2500" s="54">
        <f t="shared" si="22"/>
        <v>0.001001266602</v>
      </c>
      <c r="AF2500" s="54">
        <f t="shared" si="23"/>
        <v>0.6228833881</v>
      </c>
      <c r="AG2500" s="54">
        <f t="shared" si="24"/>
        <v>0.0007895245878</v>
      </c>
      <c r="AH2500" s="54">
        <f t="shared" si="25"/>
        <v>0</v>
      </c>
      <c r="AI2500" s="54">
        <f t="shared" si="26"/>
        <v>0.4504053091</v>
      </c>
      <c r="AJ2500" s="54">
        <f t="shared" si="27"/>
        <v>0.04327759405</v>
      </c>
      <c r="AK2500" s="54">
        <f t="shared" si="28"/>
        <v>0.1156201308</v>
      </c>
      <c r="AL2500" s="54">
        <f t="shared" si="29"/>
        <v>0.01694026684</v>
      </c>
      <c r="AM2500" s="54">
        <f t="shared" si="30"/>
        <v>2.504489545</v>
      </c>
      <c r="AN2500" s="54">
        <f t="shared" si="31"/>
        <v>-5.008979089</v>
      </c>
      <c r="AO2500" s="55">
        <f t="shared" si="32"/>
        <v>3.00380548</v>
      </c>
      <c r="AP2500" s="55">
        <f t="shared" si="33"/>
        <v>0.002399231917</v>
      </c>
      <c r="AQ2500" s="55">
        <f t="shared" si="34"/>
        <v>1.990068315</v>
      </c>
      <c r="AR2500" s="55">
        <f t="shared" si="35"/>
        <v>0.002522475147</v>
      </c>
      <c r="AS2500" s="55">
        <f t="shared" si="36"/>
        <v>0</v>
      </c>
      <c r="AT2500" s="55">
        <f t="shared" si="37"/>
        <v>2.1585196</v>
      </c>
      <c r="AU2500" s="55">
        <f t="shared" si="38"/>
        <v>0.2074032724</v>
      </c>
      <c r="AV2500" s="55">
        <f t="shared" si="39"/>
        <v>0.5540971953</v>
      </c>
      <c r="AW2500" s="55">
        <f t="shared" si="40"/>
        <v>0.08118442936</v>
      </c>
      <c r="AX2500" s="55">
        <f t="shared" si="41"/>
        <v>8</v>
      </c>
      <c r="AY2500" s="55">
        <f t="shared" si="42"/>
        <v>24.00500021</v>
      </c>
      <c r="AZ2500" s="54">
        <f t="shared" ref="AZ2500:BA2500" si="17542">AO2500*2</f>
        <v>6.007610961</v>
      </c>
      <c r="BA2500" s="54">
        <f t="shared" si="17542"/>
        <v>0.004798463833</v>
      </c>
      <c r="BB2500" s="54">
        <f t="shared" ref="BB2500:BD2500" si="17543">AQ2500*(3/2)</f>
        <v>2.985102473</v>
      </c>
      <c r="BC2500" s="54">
        <f t="shared" si="17543"/>
        <v>0.003783712721</v>
      </c>
      <c r="BD2500" s="54">
        <f t="shared" si="17543"/>
        <v>0</v>
      </c>
      <c r="BE2500" s="54">
        <f t="shared" ref="BE2500:BH2500" si="17544">AT2500</f>
        <v>2.1585196</v>
      </c>
      <c r="BF2500" s="54">
        <f t="shared" si="17544"/>
        <v>0.2074032724</v>
      </c>
      <c r="BG2500" s="54">
        <f t="shared" si="17544"/>
        <v>0.5540971953</v>
      </c>
      <c r="BH2500" s="54">
        <f t="shared" si="17544"/>
        <v>0.08118442936</v>
      </c>
      <c r="BI2500" s="54">
        <f t="shared" si="46"/>
        <v>12.00250011</v>
      </c>
      <c r="BJ2500" s="54">
        <f t="shared" si="47"/>
        <v>-24.00500021</v>
      </c>
      <c r="BK2500" s="56">
        <f t="shared" ref="BK2500:BN2500" si="17545">AO2500</f>
        <v>3.00380548</v>
      </c>
      <c r="BL2500" s="56">
        <f t="shared" si="17545"/>
        <v>0.002399231917</v>
      </c>
      <c r="BM2500" s="56">
        <f t="shared" si="17545"/>
        <v>1.990068315</v>
      </c>
      <c r="BN2500" s="56">
        <f t="shared" si="17545"/>
        <v>0.002522475147</v>
      </c>
      <c r="BO2500" s="56">
        <f t="shared" si="49"/>
        <v>0</v>
      </c>
      <c r="BP2500" s="56">
        <f t="shared" si="50"/>
        <v>2.1585196</v>
      </c>
      <c r="BQ2500" s="56">
        <f t="shared" ref="BQ2500:BS2500" si="17546">AU2500</f>
        <v>0.2074032724</v>
      </c>
      <c r="BR2500" s="56">
        <f t="shared" si="17546"/>
        <v>0.5540971953</v>
      </c>
      <c r="BS2500" s="56">
        <f t="shared" si="17546"/>
        <v>0.08118442936</v>
      </c>
      <c r="BT2500" s="56">
        <f t="shared" si="52"/>
        <v>8</v>
      </c>
      <c r="BU2500" s="50">
        <f t="shared" ref="BU2500:BX2500" si="17547">AZ2500</f>
        <v>6.007610961</v>
      </c>
      <c r="BV2500" s="50">
        <f t="shared" si="17547"/>
        <v>0.004798463833</v>
      </c>
      <c r="BW2500" s="50">
        <f t="shared" si="17547"/>
        <v>2.985102473</v>
      </c>
      <c r="BX2500" s="50">
        <f t="shared" si="17547"/>
        <v>0.003783712721</v>
      </c>
      <c r="BY2500" s="50">
        <f t="shared" si="54"/>
        <v>0</v>
      </c>
      <c r="BZ2500" s="50">
        <f t="shared" si="55"/>
        <v>2.1585196</v>
      </c>
      <c r="CA2500" s="50">
        <f t="shared" ref="CA2500:CC2500" si="17548">BF2500</f>
        <v>0.2074032724</v>
      </c>
      <c r="CB2500" s="50">
        <f t="shared" si="17548"/>
        <v>0.5540971953</v>
      </c>
      <c r="CC2500" s="50">
        <f t="shared" si="17548"/>
        <v>0.08118442936</v>
      </c>
      <c r="CD2500" s="50">
        <f t="shared" si="57"/>
        <v>12.00250011</v>
      </c>
      <c r="CE2500" s="57">
        <f t="shared" si="58"/>
        <v>37.66</v>
      </c>
      <c r="CF2500" s="57">
        <f t="shared" si="59"/>
        <v>0.04</v>
      </c>
      <c r="CG2500" s="57">
        <f t="shared" si="60"/>
        <v>21.17</v>
      </c>
      <c r="CH2500" s="57">
        <f t="shared" si="61"/>
        <v>0.04</v>
      </c>
      <c r="CI2500" s="58">
        <f t="shared" si="62"/>
        <v>0</v>
      </c>
      <c r="CJ2500" s="58">
        <f t="shared" si="63"/>
        <v>32.36</v>
      </c>
      <c r="CK2500" s="57">
        <f t="shared" si="64"/>
        <v>3.07</v>
      </c>
      <c r="CL2500" s="57">
        <f t="shared" si="65"/>
        <v>4.66</v>
      </c>
      <c r="CM2500" s="57">
        <f t="shared" si="66"/>
        <v>0.95</v>
      </c>
      <c r="CN2500" s="57">
        <f t="shared" si="67"/>
        <v>99.95</v>
      </c>
      <c r="CO2500" s="59">
        <f t="shared" si="68"/>
        <v>0.1846249384</v>
      </c>
      <c r="CP2500" s="59">
        <f t="shared" si="69"/>
        <v>0.7192177681</v>
      </c>
      <c r="CQ2500" s="59">
        <f t="shared" si="70"/>
        <v>0.06910667786</v>
      </c>
      <c r="CR2500" s="59">
        <f t="shared" si="71"/>
        <v>0.02705061565</v>
      </c>
      <c r="CS2500" s="60">
        <f t="shared" si="72"/>
        <v>18.46249384</v>
      </c>
      <c r="CT2500" s="60">
        <f t="shared" si="73"/>
        <v>2.705061565</v>
      </c>
      <c r="CU2500" s="60">
        <f t="shared" si="74"/>
        <v>78.8324446</v>
      </c>
      <c r="CV2500" s="61">
        <f t="shared" si="75"/>
        <v>0.1193630848</v>
      </c>
      <c r="CW2500" s="61">
        <f t="shared" si="76"/>
        <v>0.1598851966</v>
      </c>
      <c r="CX2500" s="62"/>
    </row>
    <row r="2501" ht="15.75" customHeight="1">
      <c r="A2501" s="17" t="s">
        <v>53</v>
      </c>
      <c r="B2501" s="87" t="s">
        <v>1856</v>
      </c>
      <c r="C2501" s="88" t="s">
        <v>2534</v>
      </c>
      <c r="D2501" s="89"/>
      <c r="E2501" s="89" t="s">
        <v>2535</v>
      </c>
      <c r="F2501" s="90">
        <v>74.0</v>
      </c>
      <c r="G2501" s="89" t="s">
        <v>2609</v>
      </c>
      <c r="H2501" s="95">
        <v>38.19</v>
      </c>
      <c r="I2501" s="92">
        <v>5.69</v>
      </c>
      <c r="J2501" s="92">
        <v>21.25</v>
      </c>
      <c r="K2501" s="92">
        <v>2.61</v>
      </c>
      <c r="L2501" s="92">
        <v>0.04</v>
      </c>
      <c r="M2501" s="92">
        <v>0.0</v>
      </c>
      <c r="N2501" s="92">
        <v>3.15</v>
      </c>
      <c r="O2501" s="92">
        <v>29.1</v>
      </c>
      <c r="P2501" s="92"/>
      <c r="Q2501" s="50">
        <f t="shared" si="8"/>
        <v>100.03</v>
      </c>
      <c r="R2501" s="51">
        <f t="shared" si="9"/>
        <v>12</v>
      </c>
      <c r="S2501" s="52">
        <f t="shared" si="10"/>
        <v>0.6356069722</v>
      </c>
      <c r="T2501" s="52">
        <f t="shared" si="11"/>
        <v>0.0005006333011</v>
      </c>
      <c r="U2501" s="52">
        <f t="shared" si="12"/>
        <v>0.4168248149</v>
      </c>
      <c r="V2501" s="52">
        <f t="shared" si="13"/>
        <v>0</v>
      </c>
      <c r="W2501" s="52">
        <f t="shared" si="14"/>
        <v>0</v>
      </c>
      <c r="X2501" s="52">
        <f t="shared" si="15"/>
        <v>0.4050307322</v>
      </c>
      <c r="Y2501" s="52">
        <f t="shared" si="16"/>
        <v>0.04440534894</v>
      </c>
      <c r="Z2501" s="52">
        <f t="shared" si="17"/>
        <v>0.1411756533</v>
      </c>
      <c r="AA2501" s="52">
        <f t="shared" si="18"/>
        <v>0.04654115415</v>
      </c>
      <c r="AB2501" s="52">
        <f t="shared" si="19"/>
        <v>1.690085309</v>
      </c>
      <c r="AC2501" s="53">
        <f t="shared" si="20"/>
        <v>5.069210644</v>
      </c>
      <c r="AD2501" s="54">
        <f t="shared" si="21"/>
        <v>1.271213944</v>
      </c>
      <c r="AE2501" s="54">
        <f t="shared" si="22"/>
        <v>0.001001266602</v>
      </c>
      <c r="AF2501" s="54">
        <f t="shared" si="23"/>
        <v>0.6252372224</v>
      </c>
      <c r="AG2501" s="54">
        <f t="shared" si="24"/>
        <v>0</v>
      </c>
      <c r="AH2501" s="54">
        <f t="shared" si="25"/>
        <v>0</v>
      </c>
      <c r="AI2501" s="54">
        <f t="shared" si="26"/>
        <v>0.4050307322</v>
      </c>
      <c r="AJ2501" s="54">
        <f t="shared" si="27"/>
        <v>0.04440534894</v>
      </c>
      <c r="AK2501" s="54">
        <f t="shared" si="28"/>
        <v>0.1411756533</v>
      </c>
      <c r="AL2501" s="54">
        <f t="shared" si="29"/>
        <v>0.04654115415</v>
      </c>
      <c r="AM2501" s="54">
        <f t="shared" si="30"/>
        <v>2.534605322</v>
      </c>
      <c r="AN2501" s="54">
        <f t="shared" si="31"/>
        <v>-5.069210644</v>
      </c>
      <c r="AO2501" s="55">
        <f t="shared" si="32"/>
        <v>3.008638529</v>
      </c>
      <c r="AP2501" s="55">
        <f t="shared" si="33"/>
        <v>0.002369742159</v>
      </c>
      <c r="AQ2501" s="55">
        <f t="shared" si="34"/>
        <v>1.973035622</v>
      </c>
      <c r="AR2501" s="55">
        <f t="shared" si="35"/>
        <v>0</v>
      </c>
      <c r="AS2501" s="55">
        <f t="shared" si="36"/>
        <v>0</v>
      </c>
      <c r="AT2501" s="55">
        <f t="shared" si="37"/>
        <v>1.917208463</v>
      </c>
      <c r="AU2501" s="55">
        <f t="shared" si="38"/>
        <v>0.210192225</v>
      </c>
      <c r="AV2501" s="55">
        <f t="shared" si="39"/>
        <v>0.6682533835</v>
      </c>
      <c r="AW2501" s="55">
        <f t="shared" si="40"/>
        <v>0.2203020352</v>
      </c>
      <c r="AX2501" s="55">
        <f t="shared" si="41"/>
        <v>8</v>
      </c>
      <c r="AY2501" s="55">
        <f t="shared" si="42"/>
        <v>23.99505216</v>
      </c>
      <c r="AZ2501" s="54">
        <f t="shared" ref="AZ2501:BA2501" si="17549">AO2501*2</f>
        <v>6.017277058</v>
      </c>
      <c r="BA2501" s="54">
        <f t="shared" si="17549"/>
        <v>0.004739484318</v>
      </c>
      <c r="BB2501" s="54">
        <f t="shared" ref="BB2501:BD2501" si="17550">AQ2501*(3/2)</f>
        <v>2.959553433</v>
      </c>
      <c r="BC2501" s="54">
        <f t="shared" si="17550"/>
        <v>0</v>
      </c>
      <c r="BD2501" s="54">
        <f t="shared" si="17550"/>
        <v>0</v>
      </c>
      <c r="BE2501" s="54">
        <f t="shared" ref="BE2501:BH2501" si="17551">AT2501</f>
        <v>1.917208463</v>
      </c>
      <c r="BF2501" s="54">
        <f t="shared" si="17551"/>
        <v>0.210192225</v>
      </c>
      <c r="BG2501" s="54">
        <f t="shared" si="17551"/>
        <v>0.6682533835</v>
      </c>
      <c r="BH2501" s="54">
        <f t="shared" si="17551"/>
        <v>0.2203020352</v>
      </c>
      <c r="BI2501" s="54">
        <f t="shared" si="46"/>
        <v>11.99752608</v>
      </c>
      <c r="BJ2501" s="54">
        <f t="shared" si="47"/>
        <v>-23.99505216</v>
      </c>
      <c r="BK2501" s="56">
        <f t="shared" ref="BK2501:BN2501" si="17552">AO2501</f>
        <v>3.008638529</v>
      </c>
      <c r="BL2501" s="56">
        <f t="shared" si="17552"/>
        <v>0.002369742159</v>
      </c>
      <c r="BM2501" s="56">
        <f t="shared" si="17552"/>
        <v>1.973035622</v>
      </c>
      <c r="BN2501" s="56">
        <f t="shared" si="17552"/>
        <v>0</v>
      </c>
      <c r="BO2501" s="56">
        <f t="shared" si="49"/>
        <v>0.004947835886</v>
      </c>
      <c r="BP2501" s="56">
        <f t="shared" si="50"/>
        <v>1.912260627</v>
      </c>
      <c r="BQ2501" s="56">
        <f t="shared" ref="BQ2501:BS2501" si="17553">AU2501</f>
        <v>0.210192225</v>
      </c>
      <c r="BR2501" s="56">
        <f t="shared" si="17553"/>
        <v>0.6682533835</v>
      </c>
      <c r="BS2501" s="56">
        <f t="shared" si="17553"/>
        <v>0.2203020352</v>
      </c>
      <c r="BT2501" s="56">
        <f t="shared" si="52"/>
        <v>8</v>
      </c>
      <c r="BU2501" s="50">
        <f t="shared" ref="BU2501:BX2501" si="17554">AZ2501</f>
        <v>6.017277058</v>
      </c>
      <c r="BV2501" s="50">
        <f t="shared" si="17554"/>
        <v>0.004739484318</v>
      </c>
      <c r="BW2501" s="50">
        <f t="shared" si="17554"/>
        <v>2.959553433</v>
      </c>
      <c r="BX2501" s="50">
        <f t="shared" si="17554"/>
        <v>0</v>
      </c>
      <c r="BY2501" s="50">
        <f t="shared" si="54"/>
        <v>0.00742175383</v>
      </c>
      <c r="BZ2501" s="50">
        <f t="shared" si="55"/>
        <v>1.912260627</v>
      </c>
      <c r="CA2501" s="50">
        <f t="shared" ref="CA2501:CC2501" si="17555">BF2501</f>
        <v>0.210192225</v>
      </c>
      <c r="CB2501" s="50">
        <f t="shared" si="17555"/>
        <v>0.6682533835</v>
      </c>
      <c r="CC2501" s="50">
        <f t="shared" si="17555"/>
        <v>0.2203020352</v>
      </c>
      <c r="CD2501" s="50">
        <f t="shared" si="57"/>
        <v>12</v>
      </c>
      <c r="CE2501" s="57">
        <f t="shared" si="58"/>
        <v>38.19</v>
      </c>
      <c r="CF2501" s="57">
        <f t="shared" si="59"/>
        <v>0.04</v>
      </c>
      <c r="CG2501" s="57">
        <f t="shared" si="60"/>
        <v>21.25</v>
      </c>
      <c r="CH2501" s="57">
        <f t="shared" si="61"/>
        <v>0</v>
      </c>
      <c r="CI2501" s="58">
        <f t="shared" si="62"/>
        <v>0.08346177836</v>
      </c>
      <c r="CJ2501" s="58">
        <f t="shared" si="63"/>
        <v>29.02490017</v>
      </c>
      <c r="CK2501" s="57">
        <f t="shared" si="64"/>
        <v>3.15</v>
      </c>
      <c r="CL2501" s="57">
        <f t="shared" si="65"/>
        <v>5.69</v>
      </c>
      <c r="CM2501" s="57">
        <f t="shared" si="66"/>
        <v>2.61</v>
      </c>
      <c r="CN2501" s="57">
        <f t="shared" si="67"/>
        <v>100.038362</v>
      </c>
      <c r="CO2501" s="59">
        <f t="shared" si="68"/>
        <v>0.2219367479</v>
      </c>
      <c r="CP2501" s="59">
        <f t="shared" si="69"/>
        <v>0.6350897956</v>
      </c>
      <c r="CQ2501" s="59">
        <f t="shared" si="70"/>
        <v>0.06980792017</v>
      </c>
      <c r="CR2501" s="59">
        <f t="shared" si="71"/>
        <v>0.07316553638</v>
      </c>
      <c r="CS2501" s="60">
        <f t="shared" si="72"/>
        <v>22.19367479</v>
      </c>
      <c r="CT2501" s="60">
        <f t="shared" si="73"/>
        <v>7.316553638</v>
      </c>
      <c r="CU2501" s="60">
        <f t="shared" si="74"/>
        <v>70.48977157</v>
      </c>
      <c r="CV2501" s="61">
        <f t="shared" si="75"/>
        <v>0.1841339103</v>
      </c>
      <c r="CW2501" s="61">
        <f t="shared" si="76"/>
        <v>0.1921972237</v>
      </c>
      <c r="CX2501" s="62"/>
    </row>
    <row r="2502" ht="15.75" customHeight="1">
      <c r="A2502" s="17" t="s">
        <v>53</v>
      </c>
      <c r="B2502" s="87" t="s">
        <v>1856</v>
      </c>
      <c r="C2502" s="88" t="s">
        <v>2534</v>
      </c>
      <c r="D2502" s="89"/>
      <c r="E2502" s="89" t="s">
        <v>2535</v>
      </c>
      <c r="F2502" s="90">
        <v>75.0</v>
      </c>
      <c r="G2502" s="89" t="s">
        <v>2610</v>
      </c>
      <c r="H2502" s="95">
        <v>37.47</v>
      </c>
      <c r="I2502" s="92">
        <v>4.49</v>
      </c>
      <c r="J2502" s="92">
        <v>21.2</v>
      </c>
      <c r="K2502" s="92">
        <v>0.86</v>
      </c>
      <c r="L2502" s="92">
        <v>0.04</v>
      </c>
      <c r="M2502" s="92">
        <v>0.0</v>
      </c>
      <c r="N2502" s="92">
        <v>4.38</v>
      </c>
      <c r="O2502" s="92">
        <v>31.82</v>
      </c>
      <c r="P2502" s="92"/>
      <c r="Q2502" s="50">
        <f t="shared" si="8"/>
        <v>100.26</v>
      </c>
      <c r="R2502" s="51">
        <f t="shared" si="9"/>
        <v>12</v>
      </c>
      <c r="S2502" s="52">
        <f t="shared" si="10"/>
        <v>0.6236238085</v>
      </c>
      <c r="T2502" s="52">
        <f t="shared" si="11"/>
        <v>0.0005006333011</v>
      </c>
      <c r="U2502" s="52">
        <f t="shared" si="12"/>
        <v>0.4158440506</v>
      </c>
      <c r="V2502" s="52">
        <f t="shared" si="13"/>
        <v>0</v>
      </c>
      <c r="W2502" s="52">
        <f t="shared" si="14"/>
        <v>0</v>
      </c>
      <c r="X2502" s="52">
        <f t="shared" si="15"/>
        <v>0.4428892749</v>
      </c>
      <c r="Y2502" s="52">
        <f t="shared" si="16"/>
        <v>0.06174458043</v>
      </c>
      <c r="Z2502" s="52">
        <f t="shared" si="17"/>
        <v>0.111402229</v>
      </c>
      <c r="AA2502" s="52">
        <f t="shared" si="18"/>
        <v>0.01533539945</v>
      </c>
      <c r="AB2502" s="52">
        <f t="shared" si="19"/>
        <v>1.671339976</v>
      </c>
      <c r="AC2502" s="53">
        <f t="shared" si="20"/>
        <v>5.006772887</v>
      </c>
      <c r="AD2502" s="54">
        <f t="shared" si="21"/>
        <v>1.247247617</v>
      </c>
      <c r="AE2502" s="54">
        <f t="shared" si="22"/>
        <v>0.001001266602</v>
      </c>
      <c r="AF2502" s="54">
        <f t="shared" si="23"/>
        <v>0.623766076</v>
      </c>
      <c r="AG2502" s="54">
        <f t="shared" si="24"/>
        <v>0</v>
      </c>
      <c r="AH2502" s="54">
        <f t="shared" si="25"/>
        <v>0</v>
      </c>
      <c r="AI2502" s="54">
        <f t="shared" si="26"/>
        <v>0.4428892749</v>
      </c>
      <c r="AJ2502" s="54">
        <f t="shared" si="27"/>
        <v>0.06174458043</v>
      </c>
      <c r="AK2502" s="54">
        <f t="shared" si="28"/>
        <v>0.111402229</v>
      </c>
      <c r="AL2502" s="54">
        <f t="shared" si="29"/>
        <v>0.01533539945</v>
      </c>
      <c r="AM2502" s="54">
        <f t="shared" si="30"/>
        <v>2.503386443</v>
      </c>
      <c r="AN2502" s="54">
        <f t="shared" si="31"/>
        <v>-5.006772887</v>
      </c>
      <c r="AO2502" s="55">
        <f t="shared" si="32"/>
        <v>2.985024315</v>
      </c>
      <c r="AP2502" s="55">
        <f t="shared" si="33"/>
        <v>0.002396320597</v>
      </c>
      <c r="AQ2502" s="55">
        <f t="shared" si="34"/>
        <v>1.990470193</v>
      </c>
      <c r="AR2502" s="55">
        <f t="shared" si="35"/>
        <v>0</v>
      </c>
      <c r="AS2502" s="55">
        <f t="shared" si="36"/>
        <v>0</v>
      </c>
      <c r="AT2502" s="55">
        <f t="shared" si="37"/>
        <v>2.119924282</v>
      </c>
      <c r="AU2502" s="55">
        <f t="shared" si="38"/>
        <v>0.2955452813</v>
      </c>
      <c r="AV2502" s="55">
        <f t="shared" si="39"/>
        <v>0.5332355146</v>
      </c>
      <c r="AW2502" s="55">
        <f t="shared" si="40"/>
        <v>0.07340409333</v>
      </c>
      <c r="AX2502" s="55">
        <f t="shared" si="41"/>
        <v>8</v>
      </c>
      <c r="AY2502" s="55">
        <f t="shared" si="42"/>
        <v>23.96531146</v>
      </c>
      <c r="AZ2502" s="54">
        <f t="shared" ref="AZ2502:BA2502" si="17556">AO2502*2</f>
        <v>5.970048631</v>
      </c>
      <c r="BA2502" s="54">
        <f t="shared" si="17556"/>
        <v>0.004792641193</v>
      </c>
      <c r="BB2502" s="54">
        <f t="shared" ref="BB2502:BD2502" si="17557">AQ2502*(3/2)</f>
        <v>2.985705289</v>
      </c>
      <c r="BC2502" s="54">
        <f t="shared" si="17557"/>
        <v>0</v>
      </c>
      <c r="BD2502" s="54">
        <f t="shared" si="17557"/>
        <v>0</v>
      </c>
      <c r="BE2502" s="54">
        <f t="shared" ref="BE2502:BH2502" si="17558">AT2502</f>
        <v>2.119924282</v>
      </c>
      <c r="BF2502" s="54">
        <f t="shared" si="17558"/>
        <v>0.2955452813</v>
      </c>
      <c r="BG2502" s="54">
        <f t="shared" si="17558"/>
        <v>0.5332355146</v>
      </c>
      <c r="BH2502" s="54">
        <f t="shared" si="17558"/>
        <v>0.07340409333</v>
      </c>
      <c r="BI2502" s="54">
        <f t="shared" si="46"/>
        <v>11.98265573</v>
      </c>
      <c r="BJ2502" s="54">
        <f t="shared" si="47"/>
        <v>-23.96531146</v>
      </c>
      <c r="BK2502" s="56">
        <f t="shared" ref="BK2502:BN2502" si="17559">AO2502</f>
        <v>2.985024315</v>
      </c>
      <c r="BL2502" s="56">
        <f t="shared" si="17559"/>
        <v>0.002396320597</v>
      </c>
      <c r="BM2502" s="56">
        <f t="shared" si="17559"/>
        <v>1.990470193</v>
      </c>
      <c r="BN2502" s="56">
        <f t="shared" si="17559"/>
        <v>0</v>
      </c>
      <c r="BO2502" s="56">
        <f t="shared" si="49"/>
        <v>0.03468853529</v>
      </c>
      <c r="BP2502" s="56">
        <f t="shared" si="50"/>
        <v>2.085235747</v>
      </c>
      <c r="BQ2502" s="56">
        <f t="shared" ref="BQ2502:BS2502" si="17560">AU2502</f>
        <v>0.2955452813</v>
      </c>
      <c r="BR2502" s="56">
        <f t="shared" si="17560"/>
        <v>0.5332355146</v>
      </c>
      <c r="BS2502" s="56">
        <f t="shared" si="17560"/>
        <v>0.07340409333</v>
      </c>
      <c r="BT2502" s="56">
        <f t="shared" si="52"/>
        <v>8</v>
      </c>
      <c r="BU2502" s="50">
        <f t="shared" ref="BU2502:BX2502" si="17561">AZ2502</f>
        <v>5.970048631</v>
      </c>
      <c r="BV2502" s="50">
        <f t="shared" si="17561"/>
        <v>0.004792641193</v>
      </c>
      <c r="BW2502" s="50">
        <f t="shared" si="17561"/>
        <v>2.985705289</v>
      </c>
      <c r="BX2502" s="50">
        <f t="shared" si="17561"/>
        <v>0</v>
      </c>
      <c r="BY2502" s="50">
        <f t="shared" si="54"/>
        <v>0.05203280294</v>
      </c>
      <c r="BZ2502" s="50">
        <f t="shared" si="55"/>
        <v>2.085235747</v>
      </c>
      <c r="CA2502" s="50">
        <f t="shared" ref="CA2502:CC2502" si="17562">BF2502</f>
        <v>0.2955452813</v>
      </c>
      <c r="CB2502" s="50">
        <f t="shared" si="17562"/>
        <v>0.5332355146</v>
      </c>
      <c r="CC2502" s="50">
        <f t="shared" si="17562"/>
        <v>0.07340409333</v>
      </c>
      <c r="CD2502" s="50">
        <f t="shared" si="57"/>
        <v>12</v>
      </c>
      <c r="CE2502" s="57">
        <f t="shared" si="58"/>
        <v>37.47</v>
      </c>
      <c r="CF2502" s="57">
        <f t="shared" si="59"/>
        <v>0.04</v>
      </c>
      <c r="CG2502" s="57">
        <f t="shared" si="60"/>
        <v>21.2</v>
      </c>
      <c r="CH2502" s="57">
        <f t="shared" si="61"/>
        <v>0</v>
      </c>
      <c r="CI2502" s="58">
        <f t="shared" si="62"/>
        <v>0.5786480377</v>
      </c>
      <c r="CJ2502" s="58">
        <f t="shared" si="63"/>
        <v>31.29932612</v>
      </c>
      <c r="CK2502" s="57">
        <f t="shared" si="64"/>
        <v>4.38</v>
      </c>
      <c r="CL2502" s="57">
        <f t="shared" si="65"/>
        <v>4.49</v>
      </c>
      <c r="CM2502" s="57">
        <f t="shared" si="66"/>
        <v>0.86</v>
      </c>
      <c r="CN2502" s="57">
        <f t="shared" si="67"/>
        <v>100.3179742</v>
      </c>
      <c r="CO2502" s="59">
        <f t="shared" si="68"/>
        <v>0.1784936169</v>
      </c>
      <c r="CP2502" s="59">
        <f t="shared" si="69"/>
        <v>0.6980054036</v>
      </c>
      <c r="CQ2502" s="59">
        <f t="shared" si="70"/>
        <v>0.09892991893</v>
      </c>
      <c r="CR2502" s="59">
        <f t="shared" si="71"/>
        <v>0.02457106055</v>
      </c>
      <c r="CS2502" s="60">
        <f t="shared" si="72"/>
        <v>17.84936169</v>
      </c>
      <c r="CT2502" s="60">
        <f t="shared" si="73"/>
        <v>2.457106055</v>
      </c>
      <c r="CU2502" s="60">
        <f t="shared" si="74"/>
        <v>79.69353225</v>
      </c>
      <c r="CV2502" s="61">
        <f t="shared" si="75"/>
        <v>0.113817869</v>
      </c>
      <c r="CW2502" s="61">
        <f t="shared" si="76"/>
        <v>0.1545754723</v>
      </c>
      <c r="CX2502" s="62"/>
    </row>
    <row r="2503" ht="15.75" customHeight="1">
      <c r="A2503" s="17" t="s">
        <v>53</v>
      </c>
      <c r="B2503" s="87" t="s">
        <v>1856</v>
      </c>
      <c r="C2503" s="88" t="s">
        <v>2534</v>
      </c>
      <c r="D2503" s="89"/>
      <c r="E2503" s="89" t="s">
        <v>2535</v>
      </c>
      <c r="F2503" s="90">
        <v>76.0</v>
      </c>
      <c r="G2503" s="89" t="s">
        <v>2611</v>
      </c>
      <c r="H2503" s="95">
        <v>37.46</v>
      </c>
      <c r="I2503" s="92">
        <v>3.04</v>
      </c>
      <c r="J2503" s="92">
        <v>21.04</v>
      </c>
      <c r="K2503" s="92">
        <v>2.0</v>
      </c>
      <c r="L2503" s="92">
        <v>0.03</v>
      </c>
      <c r="M2503" s="92">
        <v>0.01</v>
      </c>
      <c r="N2503" s="92">
        <v>6.29</v>
      </c>
      <c r="O2503" s="92">
        <v>30.45</v>
      </c>
      <c r="P2503" s="92"/>
      <c r="Q2503" s="50">
        <f t="shared" si="8"/>
        <v>100.32</v>
      </c>
      <c r="R2503" s="51">
        <f t="shared" si="9"/>
        <v>12</v>
      </c>
      <c r="S2503" s="52">
        <f t="shared" si="10"/>
        <v>0.6234573757</v>
      </c>
      <c r="T2503" s="52">
        <f t="shared" si="11"/>
        <v>0.0003754749758</v>
      </c>
      <c r="U2503" s="52">
        <f t="shared" si="12"/>
        <v>0.412705605</v>
      </c>
      <c r="V2503" s="52">
        <f t="shared" si="13"/>
        <v>0.0001315874313</v>
      </c>
      <c r="W2503" s="52">
        <f t="shared" si="14"/>
        <v>0</v>
      </c>
      <c r="X2503" s="52">
        <f t="shared" si="15"/>
        <v>0.4238208177</v>
      </c>
      <c r="Y2503" s="52">
        <f t="shared" si="16"/>
        <v>0.08866972852</v>
      </c>
      <c r="Z2503" s="52">
        <f t="shared" si="17"/>
        <v>0.07542600808</v>
      </c>
      <c r="AA2503" s="52">
        <f t="shared" si="18"/>
        <v>0.03566371965</v>
      </c>
      <c r="AB2503" s="52">
        <f t="shared" si="19"/>
        <v>1.660250317</v>
      </c>
      <c r="AC2503" s="53">
        <f t="shared" si="20"/>
        <v>4.981003528</v>
      </c>
      <c r="AD2503" s="54">
        <f t="shared" si="21"/>
        <v>1.246914751</v>
      </c>
      <c r="AE2503" s="54">
        <f t="shared" si="22"/>
        <v>0.0007509499517</v>
      </c>
      <c r="AF2503" s="54">
        <f t="shared" si="23"/>
        <v>0.6190584075</v>
      </c>
      <c r="AG2503" s="54">
        <f t="shared" si="24"/>
        <v>0.0001973811469</v>
      </c>
      <c r="AH2503" s="54">
        <f t="shared" si="25"/>
        <v>0</v>
      </c>
      <c r="AI2503" s="54">
        <f t="shared" si="26"/>
        <v>0.4238208177</v>
      </c>
      <c r="AJ2503" s="54">
        <f t="shared" si="27"/>
        <v>0.08866972852</v>
      </c>
      <c r="AK2503" s="54">
        <f t="shared" si="28"/>
        <v>0.07542600808</v>
      </c>
      <c r="AL2503" s="54">
        <f t="shared" si="29"/>
        <v>0.03566371965</v>
      </c>
      <c r="AM2503" s="54">
        <f t="shared" si="30"/>
        <v>2.490501764</v>
      </c>
      <c r="AN2503" s="54">
        <f t="shared" si="31"/>
        <v>-4.981003528</v>
      </c>
      <c r="AO2503" s="55">
        <f t="shared" si="32"/>
        <v>3.004160851</v>
      </c>
      <c r="AP2503" s="55">
        <f t="shared" si="33"/>
        <v>0.001809245134</v>
      </c>
      <c r="AQ2503" s="55">
        <f t="shared" si="34"/>
        <v>1.9886428</v>
      </c>
      <c r="AR2503" s="55">
        <f t="shared" si="35"/>
        <v>0.0006340606832</v>
      </c>
      <c r="AS2503" s="55">
        <f t="shared" si="36"/>
        <v>0</v>
      </c>
      <c r="AT2503" s="55">
        <f t="shared" si="37"/>
        <v>2.042202014</v>
      </c>
      <c r="AU2503" s="55">
        <f t="shared" si="38"/>
        <v>0.4272595649</v>
      </c>
      <c r="AV2503" s="55">
        <f t="shared" si="39"/>
        <v>0.3634440291</v>
      </c>
      <c r="AW2503" s="55">
        <f t="shared" si="40"/>
        <v>0.1718474343</v>
      </c>
      <c r="AX2503" s="55">
        <f t="shared" si="41"/>
        <v>8</v>
      </c>
      <c r="AY2503" s="55">
        <f t="shared" si="42"/>
        <v>24.00121705</v>
      </c>
      <c r="AZ2503" s="54">
        <f t="shared" ref="AZ2503:BA2503" si="17563">AO2503*2</f>
        <v>6.008321702</v>
      </c>
      <c r="BA2503" s="54">
        <f t="shared" si="17563"/>
        <v>0.003618490267</v>
      </c>
      <c r="BB2503" s="54">
        <f t="shared" ref="BB2503:BD2503" si="17564">AQ2503*(3/2)</f>
        <v>2.9829642</v>
      </c>
      <c r="BC2503" s="54">
        <f t="shared" si="17564"/>
        <v>0.0009510910248</v>
      </c>
      <c r="BD2503" s="54">
        <f t="shared" si="17564"/>
        <v>0</v>
      </c>
      <c r="BE2503" s="54">
        <f t="shared" ref="BE2503:BH2503" si="17565">AT2503</f>
        <v>2.042202014</v>
      </c>
      <c r="BF2503" s="54">
        <f t="shared" si="17565"/>
        <v>0.4272595649</v>
      </c>
      <c r="BG2503" s="54">
        <f t="shared" si="17565"/>
        <v>0.3634440291</v>
      </c>
      <c r="BH2503" s="54">
        <f t="shared" si="17565"/>
        <v>0.1718474343</v>
      </c>
      <c r="BI2503" s="54">
        <f t="shared" si="46"/>
        <v>12.00060853</v>
      </c>
      <c r="BJ2503" s="54">
        <f t="shared" si="47"/>
        <v>-24.00121705</v>
      </c>
      <c r="BK2503" s="56">
        <f t="shared" ref="BK2503:BN2503" si="17566">AO2503</f>
        <v>3.004160851</v>
      </c>
      <c r="BL2503" s="56">
        <f t="shared" si="17566"/>
        <v>0.001809245134</v>
      </c>
      <c r="BM2503" s="56">
        <f t="shared" si="17566"/>
        <v>1.9886428</v>
      </c>
      <c r="BN2503" s="56">
        <f t="shared" si="17566"/>
        <v>0.0006340606832</v>
      </c>
      <c r="BO2503" s="56">
        <f t="shared" si="49"/>
        <v>0</v>
      </c>
      <c r="BP2503" s="56">
        <f t="shared" si="50"/>
        <v>2.042202014</v>
      </c>
      <c r="BQ2503" s="56">
        <f t="shared" ref="BQ2503:BS2503" si="17567">AU2503</f>
        <v>0.4272595649</v>
      </c>
      <c r="BR2503" s="56">
        <f t="shared" si="17567"/>
        <v>0.3634440291</v>
      </c>
      <c r="BS2503" s="56">
        <f t="shared" si="17567"/>
        <v>0.1718474343</v>
      </c>
      <c r="BT2503" s="56">
        <f t="shared" si="52"/>
        <v>8</v>
      </c>
      <c r="BU2503" s="50">
        <f t="shared" ref="BU2503:BX2503" si="17568">AZ2503</f>
        <v>6.008321702</v>
      </c>
      <c r="BV2503" s="50">
        <f t="shared" si="17568"/>
        <v>0.003618490267</v>
      </c>
      <c r="BW2503" s="50">
        <f t="shared" si="17568"/>
        <v>2.9829642</v>
      </c>
      <c r="BX2503" s="50">
        <f t="shared" si="17568"/>
        <v>0.0009510910248</v>
      </c>
      <c r="BY2503" s="50">
        <f t="shared" si="54"/>
        <v>0</v>
      </c>
      <c r="BZ2503" s="50">
        <f t="shared" si="55"/>
        <v>2.042202014</v>
      </c>
      <c r="CA2503" s="50">
        <f t="shared" ref="CA2503:CC2503" si="17569">BF2503</f>
        <v>0.4272595649</v>
      </c>
      <c r="CB2503" s="50">
        <f t="shared" si="17569"/>
        <v>0.3634440291</v>
      </c>
      <c r="CC2503" s="50">
        <f t="shared" si="17569"/>
        <v>0.1718474343</v>
      </c>
      <c r="CD2503" s="50">
        <f t="shared" si="57"/>
        <v>12.00060853</v>
      </c>
      <c r="CE2503" s="57">
        <f t="shared" si="58"/>
        <v>37.46</v>
      </c>
      <c r="CF2503" s="57">
        <f t="shared" si="59"/>
        <v>0.03</v>
      </c>
      <c r="CG2503" s="57">
        <f t="shared" si="60"/>
        <v>21.04</v>
      </c>
      <c r="CH2503" s="57">
        <f t="shared" si="61"/>
        <v>0.01</v>
      </c>
      <c r="CI2503" s="58">
        <f t="shared" si="62"/>
        <v>0</v>
      </c>
      <c r="CJ2503" s="58">
        <f t="shared" si="63"/>
        <v>30.45</v>
      </c>
      <c r="CK2503" s="57">
        <f t="shared" si="64"/>
        <v>6.29</v>
      </c>
      <c r="CL2503" s="57">
        <f t="shared" si="65"/>
        <v>3.04</v>
      </c>
      <c r="CM2503" s="57">
        <f t="shared" si="66"/>
        <v>2</v>
      </c>
      <c r="CN2503" s="57">
        <f t="shared" si="67"/>
        <v>100.32</v>
      </c>
      <c r="CO2503" s="59">
        <f t="shared" si="68"/>
        <v>0.1209563728</v>
      </c>
      <c r="CP2503" s="59">
        <f t="shared" si="69"/>
        <v>0.6796571916</v>
      </c>
      <c r="CQ2503" s="59">
        <f t="shared" si="70"/>
        <v>0.1421945694</v>
      </c>
      <c r="CR2503" s="59">
        <f t="shared" si="71"/>
        <v>0.05719186629</v>
      </c>
      <c r="CS2503" s="60">
        <f t="shared" si="72"/>
        <v>12.09563728</v>
      </c>
      <c r="CT2503" s="60">
        <f t="shared" si="73"/>
        <v>5.719186629</v>
      </c>
      <c r="CU2503" s="60">
        <f t="shared" si="74"/>
        <v>82.18517609</v>
      </c>
      <c r="CV2503" s="61">
        <f t="shared" si="75"/>
        <v>0.1176700527</v>
      </c>
      <c r="CW2503" s="61">
        <f t="shared" si="76"/>
        <v>0.1047482188</v>
      </c>
      <c r="CX2503" s="62"/>
    </row>
    <row r="2504" ht="15.75" customHeight="1">
      <c r="A2504" s="17" t="s">
        <v>53</v>
      </c>
      <c r="B2504" s="87" t="s">
        <v>1856</v>
      </c>
      <c r="C2504" s="88" t="s">
        <v>2534</v>
      </c>
      <c r="D2504" s="89"/>
      <c r="E2504" s="89" t="s">
        <v>2535</v>
      </c>
      <c r="F2504" s="90">
        <v>77.0</v>
      </c>
      <c r="G2504" s="89" t="s">
        <v>2612</v>
      </c>
      <c r="H2504" s="95">
        <v>37.98</v>
      </c>
      <c r="I2504" s="92">
        <v>4.81</v>
      </c>
      <c r="J2504" s="92">
        <v>21.16</v>
      </c>
      <c r="K2504" s="92">
        <v>3.2</v>
      </c>
      <c r="L2504" s="92">
        <v>0.03</v>
      </c>
      <c r="M2504" s="92">
        <v>0.0</v>
      </c>
      <c r="N2504" s="92">
        <v>2.48</v>
      </c>
      <c r="O2504" s="92">
        <v>30.31</v>
      </c>
      <c r="P2504" s="92"/>
      <c r="Q2504" s="50">
        <f t="shared" si="8"/>
        <v>99.97</v>
      </c>
      <c r="R2504" s="51">
        <f t="shared" si="9"/>
        <v>12</v>
      </c>
      <c r="S2504" s="52">
        <f t="shared" si="10"/>
        <v>0.6321118828</v>
      </c>
      <c r="T2504" s="52">
        <f t="shared" si="11"/>
        <v>0.0003754749758</v>
      </c>
      <c r="U2504" s="52">
        <f t="shared" si="12"/>
        <v>0.4150594392</v>
      </c>
      <c r="V2504" s="52">
        <f t="shared" si="13"/>
        <v>0</v>
      </c>
      <c r="W2504" s="52">
        <f t="shared" si="14"/>
        <v>0</v>
      </c>
      <c r="X2504" s="52">
        <f t="shared" si="15"/>
        <v>0.4218722163</v>
      </c>
      <c r="Y2504" s="52">
        <f t="shared" si="16"/>
        <v>0.03496040171</v>
      </c>
      <c r="Z2504" s="52">
        <f t="shared" si="17"/>
        <v>0.1193418088</v>
      </c>
      <c r="AA2504" s="52">
        <f t="shared" si="18"/>
        <v>0.05706195145</v>
      </c>
      <c r="AB2504" s="52">
        <f t="shared" si="19"/>
        <v>1.680783175</v>
      </c>
      <c r="AC2504" s="53">
        <f t="shared" si="20"/>
        <v>5.041600505</v>
      </c>
      <c r="AD2504" s="54">
        <f t="shared" si="21"/>
        <v>1.264223766</v>
      </c>
      <c r="AE2504" s="54">
        <f t="shared" si="22"/>
        <v>0.0007509499517</v>
      </c>
      <c r="AF2504" s="54">
        <f t="shared" si="23"/>
        <v>0.6225891588</v>
      </c>
      <c r="AG2504" s="54">
        <f t="shared" si="24"/>
        <v>0</v>
      </c>
      <c r="AH2504" s="54">
        <f t="shared" si="25"/>
        <v>0</v>
      </c>
      <c r="AI2504" s="54">
        <f t="shared" si="26"/>
        <v>0.4218722163</v>
      </c>
      <c r="AJ2504" s="54">
        <f t="shared" si="27"/>
        <v>0.03496040171</v>
      </c>
      <c r="AK2504" s="54">
        <f t="shared" si="28"/>
        <v>0.1193418088</v>
      </c>
      <c r="AL2504" s="54">
        <f t="shared" si="29"/>
        <v>0.05706195145</v>
      </c>
      <c r="AM2504" s="54">
        <f t="shared" si="30"/>
        <v>2.520800253</v>
      </c>
      <c r="AN2504" s="54">
        <f t="shared" si="31"/>
        <v>-5.041600505</v>
      </c>
      <c r="AO2504" s="55">
        <f t="shared" si="32"/>
        <v>3.008654023</v>
      </c>
      <c r="AP2504" s="55">
        <f t="shared" si="33"/>
        <v>0.001787142953</v>
      </c>
      <c r="AQ2504" s="55">
        <f t="shared" si="34"/>
        <v>1.975552565</v>
      </c>
      <c r="AR2504" s="55">
        <f t="shared" si="35"/>
        <v>0</v>
      </c>
      <c r="AS2504" s="55">
        <f t="shared" si="36"/>
        <v>0</v>
      </c>
      <c r="AT2504" s="55">
        <f t="shared" si="37"/>
        <v>2.007979244</v>
      </c>
      <c r="AU2504" s="55">
        <f t="shared" si="38"/>
        <v>0.1664005315</v>
      </c>
      <c r="AV2504" s="55">
        <f t="shared" si="39"/>
        <v>0.5680295262</v>
      </c>
      <c r="AW2504" s="55">
        <f t="shared" si="40"/>
        <v>0.2715969664</v>
      </c>
      <c r="AX2504" s="55">
        <f t="shared" si="41"/>
        <v>8</v>
      </c>
      <c r="AY2504" s="55">
        <f t="shared" si="42"/>
        <v>23.9964349</v>
      </c>
      <c r="AZ2504" s="54">
        <f t="shared" ref="AZ2504:BA2504" si="17570">AO2504*2</f>
        <v>6.017308046</v>
      </c>
      <c r="BA2504" s="54">
        <f t="shared" si="17570"/>
        <v>0.003574285905</v>
      </c>
      <c r="BB2504" s="54">
        <f t="shared" ref="BB2504:BD2504" si="17571">AQ2504*(3/2)</f>
        <v>2.963328848</v>
      </c>
      <c r="BC2504" s="54">
        <f t="shared" si="17571"/>
        <v>0</v>
      </c>
      <c r="BD2504" s="54">
        <f t="shared" si="17571"/>
        <v>0</v>
      </c>
      <c r="BE2504" s="54">
        <f t="shared" ref="BE2504:BH2504" si="17572">AT2504</f>
        <v>2.007979244</v>
      </c>
      <c r="BF2504" s="54">
        <f t="shared" si="17572"/>
        <v>0.1664005315</v>
      </c>
      <c r="BG2504" s="54">
        <f t="shared" si="17572"/>
        <v>0.5680295262</v>
      </c>
      <c r="BH2504" s="54">
        <f t="shared" si="17572"/>
        <v>0.2715969664</v>
      </c>
      <c r="BI2504" s="54">
        <f t="shared" si="46"/>
        <v>11.99821745</v>
      </c>
      <c r="BJ2504" s="54">
        <f t="shared" si="47"/>
        <v>-23.9964349</v>
      </c>
      <c r="BK2504" s="56">
        <f t="shared" ref="BK2504:BN2504" si="17573">AO2504</f>
        <v>3.008654023</v>
      </c>
      <c r="BL2504" s="56">
        <f t="shared" si="17573"/>
        <v>0.001787142953</v>
      </c>
      <c r="BM2504" s="56">
        <f t="shared" si="17573"/>
        <v>1.975552565</v>
      </c>
      <c r="BN2504" s="56">
        <f t="shared" si="17573"/>
        <v>0</v>
      </c>
      <c r="BO2504" s="56">
        <f t="shared" si="49"/>
        <v>0.003565102281</v>
      </c>
      <c r="BP2504" s="56">
        <f t="shared" si="50"/>
        <v>2.004414142</v>
      </c>
      <c r="BQ2504" s="56">
        <f t="shared" ref="BQ2504:BS2504" si="17574">AU2504</f>
        <v>0.1664005315</v>
      </c>
      <c r="BR2504" s="56">
        <f t="shared" si="17574"/>
        <v>0.5680295262</v>
      </c>
      <c r="BS2504" s="56">
        <f t="shared" si="17574"/>
        <v>0.2715969664</v>
      </c>
      <c r="BT2504" s="56">
        <f t="shared" si="52"/>
        <v>8</v>
      </c>
      <c r="BU2504" s="50">
        <f t="shared" ref="BU2504:BX2504" si="17575">AZ2504</f>
        <v>6.017308046</v>
      </c>
      <c r="BV2504" s="50">
        <f t="shared" si="17575"/>
        <v>0.003574285905</v>
      </c>
      <c r="BW2504" s="50">
        <f t="shared" si="17575"/>
        <v>2.963328848</v>
      </c>
      <c r="BX2504" s="50">
        <f t="shared" si="17575"/>
        <v>0</v>
      </c>
      <c r="BY2504" s="50">
        <f t="shared" si="54"/>
        <v>0.005347653422</v>
      </c>
      <c r="BZ2504" s="50">
        <f t="shared" si="55"/>
        <v>2.004414142</v>
      </c>
      <c r="CA2504" s="50">
        <f t="shared" ref="CA2504:CC2504" si="17576">BF2504</f>
        <v>0.1664005315</v>
      </c>
      <c r="CB2504" s="50">
        <f t="shared" si="17576"/>
        <v>0.5680295262</v>
      </c>
      <c r="CC2504" s="50">
        <f t="shared" si="17576"/>
        <v>0.2715969664</v>
      </c>
      <c r="CD2504" s="50">
        <f t="shared" si="57"/>
        <v>12</v>
      </c>
      <c r="CE2504" s="57">
        <f t="shared" si="58"/>
        <v>37.98</v>
      </c>
      <c r="CF2504" s="57">
        <f t="shared" si="59"/>
        <v>0.03</v>
      </c>
      <c r="CG2504" s="57">
        <f t="shared" si="60"/>
        <v>21.16</v>
      </c>
      <c r="CH2504" s="57">
        <f t="shared" si="61"/>
        <v>0</v>
      </c>
      <c r="CI2504" s="58">
        <f t="shared" si="62"/>
        <v>0.05980636507</v>
      </c>
      <c r="CJ2504" s="58">
        <f t="shared" si="63"/>
        <v>30.25618557</v>
      </c>
      <c r="CK2504" s="57">
        <f t="shared" si="64"/>
        <v>2.48</v>
      </c>
      <c r="CL2504" s="57">
        <f t="shared" si="65"/>
        <v>4.81</v>
      </c>
      <c r="CM2504" s="57">
        <f t="shared" si="66"/>
        <v>3.2</v>
      </c>
      <c r="CN2504" s="57">
        <f t="shared" si="67"/>
        <v>99.97599194</v>
      </c>
      <c r="CO2504" s="59">
        <f t="shared" si="68"/>
        <v>0.1886864731</v>
      </c>
      <c r="CP2504" s="59">
        <f t="shared" si="69"/>
        <v>0.6658207324</v>
      </c>
      <c r="CQ2504" s="59">
        <f t="shared" si="70"/>
        <v>0.05527446719</v>
      </c>
      <c r="CR2504" s="59">
        <f t="shared" si="71"/>
        <v>0.09021832728</v>
      </c>
      <c r="CS2504" s="60">
        <f t="shared" si="72"/>
        <v>18.86864731</v>
      </c>
      <c r="CT2504" s="60">
        <f t="shared" si="73"/>
        <v>9.021832728</v>
      </c>
      <c r="CU2504" s="60">
        <f t="shared" si="74"/>
        <v>72.10951996</v>
      </c>
      <c r="CV2504" s="61">
        <f t="shared" si="75"/>
        <v>0.1845615638</v>
      </c>
      <c r="CW2504" s="61">
        <f t="shared" si="76"/>
        <v>0.1634024857</v>
      </c>
      <c r="CX2504" s="62"/>
    </row>
    <row r="2505" ht="15.75" customHeight="1">
      <c r="A2505" s="17" t="s">
        <v>53</v>
      </c>
      <c r="B2505" s="87" t="s">
        <v>1856</v>
      </c>
      <c r="C2505" s="88" t="s">
        <v>2534</v>
      </c>
      <c r="D2505" s="89"/>
      <c r="E2505" s="89" t="s">
        <v>2535</v>
      </c>
      <c r="F2505" s="90">
        <v>78.0</v>
      </c>
      <c r="G2505" s="89" t="s">
        <v>2613</v>
      </c>
      <c r="H2505" s="95">
        <v>37.84</v>
      </c>
      <c r="I2505" s="92">
        <v>5.09</v>
      </c>
      <c r="J2505" s="92">
        <v>21.44</v>
      </c>
      <c r="K2505" s="92">
        <v>1.01</v>
      </c>
      <c r="L2505" s="92">
        <v>0.03</v>
      </c>
      <c r="M2505" s="92">
        <v>0.04</v>
      </c>
      <c r="N2505" s="92">
        <v>3.92</v>
      </c>
      <c r="O2505" s="92">
        <v>30.82</v>
      </c>
      <c r="P2505" s="92"/>
      <c r="Q2505" s="50">
        <f t="shared" si="8"/>
        <v>100.19</v>
      </c>
      <c r="R2505" s="51">
        <f t="shared" si="9"/>
        <v>12</v>
      </c>
      <c r="S2505" s="52">
        <f t="shared" si="10"/>
        <v>0.6297818232</v>
      </c>
      <c r="T2505" s="52">
        <f t="shared" si="11"/>
        <v>0.0003754749758</v>
      </c>
      <c r="U2505" s="52">
        <f t="shared" si="12"/>
        <v>0.4205517191</v>
      </c>
      <c r="V2505" s="52">
        <f t="shared" si="13"/>
        <v>0.0005263497252</v>
      </c>
      <c r="W2505" s="52">
        <f t="shared" si="14"/>
        <v>0</v>
      </c>
      <c r="X2505" s="52">
        <f t="shared" si="15"/>
        <v>0.428970693</v>
      </c>
      <c r="Y2505" s="52">
        <f t="shared" si="16"/>
        <v>0.05525998979</v>
      </c>
      <c r="Z2505" s="52">
        <f t="shared" si="17"/>
        <v>0.1262889412</v>
      </c>
      <c r="AA2505" s="52">
        <f t="shared" si="18"/>
        <v>0.01801017843</v>
      </c>
      <c r="AB2505" s="52">
        <f t="shared" si="19"/>
        <v>1.679765169</v>
      </c>
      <c r="AC2505" s="53">
        <f t="shared" si="20"/>
        <v>5.040923004</v>
      </c>
      <c r="AD2505" s="54">
        <f t="shared" si="21"/>
        <v>1.259563646</v>
      </c>
      <c r="AE2505" s="54">
        <f t="shared" si="22"/>
        <v>0.0007509499517</v>
      </c>
      <c r="AF2505" s="54">
        <f t="shared" si="23"/>
        <v>0.6308275787</v>
      </c>
      <c r="AG2505" s="54">
        <f t="shared" si="24"/>
        <v>0.0007895245878</v>
      </c>
      <c r="AH2505" s="54">
        <f t="shared" si="25"/>
        <v>0</v>
      </c>
      <c r="AI2505" s="54">
        <f t="shared" si="26"/>
        <v>0.428970693</v>
      </c>
      <c r="AJ2505" s="54">
        <f t="shared" si="27"/>
        <v>0.05525998979</v>
      </c>
      <c r="AK2505" s="54">
        <f t="shared" si="28"/>
        <v>0.1262889412</v>
      </c>
      <c r="AL2505" s="54">
        <f t="shared" si="29"/>
        <v>0.01801017843</v>
      </c>
      <c r="AM2505" s="54">
        <f t="shared" si="30"/>
        <v>2.520461502</v>
      </c>
      <c r="AN2505" s="54">
        <f t="shared" si="31"/>
        <v>-5.040923004</v>
      </c>
      <c r="AO2505" s="55">
        <f t="shared" si="32"/>
        <v>2.999380317</v>
      </c>
      <c r="AP2505" s="55">
        <f t="shared" si="33"/>
        <v>0.001788226034</v>
      </c>
      <c r="AQ2505" s="55">
        <f t="shared" si="34"/>
        <v>2.002907201</v>
      </c>
      <c r="AR2505" s="55">
        <f t="shared" si="35"/>
        <v>0.00250677766</v>
      </c>
      <c r="AS2505" s="55">
        <f t="shared" si="36"/>
        <v>0</v>
      </c>
      <c r="AT2505" s="55">
        <f t="shared" si="37"/>
        <v>2.043003157</v>
      </c>
      <c r="AU2505" s="55">
        <f t="shared" si="38"/>
        <v>0.2631795958</v>
      </c>
      <c r="AV2505" s="55">
        <f t="shared" si="39"/>
        <v>0.6014599824</v>
      </c>
      <c r="AW2505" s="55">
        <f t="shared" si="40"/>
        <v>0.08577474401</v>
      </c>
      <c r="AX2505" s="55">
        <f t="shared" si="41"/>
        <v>8</v>
      </c>
      <c r="AY2505" s="55">
        <f t="shared" si="42"/>
        <v>24.00775106</v>
      </c>
      <c r="AZ2505" s="54">
        <f t="shared" ref="AZ2505:BA2505" si="17577">AO2505*2</f>
        <v>5.998760633</v>
      </c>
      <c r="BA2505" s="54">
        <f t="shared" si="17577"/>
        <v>0.003576452068</v>
      </c>
      <c r="BB2505" s="54">
        <f t="shared" ref="BB2505:BD2505" si="17578">AQ2505*(3/2)</f>
        <v>3.004360801</v>
      </c>
      <c r="BC2505" s="54">
        <f t="shared" si="17578"/>
        <v>0.003760166491</v>
      </c>
      <c r="BD2505" s="54">
        <f t="shared" si="17578"/>
        <v>0</v>
      </c>
      <c r="BE2505" s="54">
        <f t="shared" ref="BE2505:BH2505" si="17579">AT2505</f>
        <v>2.043003157</v>
      </c>
      <c r="BF2505" s="54">
        <f t="shared" si="17579"/>
        <v>0.2631795958</v>
      </c>
      <c r="BG2505" s="54">
        <f t="shared" si="17579"/>
        <v>0.6014599824</v>
      </c>
      <c r="BH2505" s="54">
        <f t="shared" si="17579"/>
        <v>0.08577474401</v>
      </c>
      <c r="BI2505" s="54">
        <f t="shared" si="46"/>
        <v>12.00387553</v>
      </c>
      <c r="BJ2505" s="54">
        <f t="shared" si="47"/>
        <v>-24.00775106</v>
      </c>
      <c r="BK2505" s="56">
        <f t="shared" ref="BK2505:BN2505" si="17580">AO2505</f>
        <v>2.999380317</v>
      </c>
      <c r="BL2505" s="56">
        <f t="shared" si="17580"/>
        <v>0.001788226034</v>
      </c>
      <c r="BM2505" s="56">
        <f t="shared" si="17580"/>
        <v>2.002907201</v>
      </c>
      <c r="BN2505" s="56">
        <f t="shared" si="17580"/>
        <v>0.00250677766</v>
      </c>
      <c r="BO2505" s="56">
        <f t="shared" si="49"/>
        <v>0</v>
      </c>
      <c r="BP2505" s="56">
        <f t="shared" si="50"/>
        <v>2.043003157</v>
      </c>
      <c r="BQ2505" s="56">
        <f t="shared" ref="BQ2505:BS2505" si="17581">AU2505</f>
        <v>0.2631795958</v>
      </c>
      <c r="BR2505" s="56">
        <f t="shared" si="17581"/>
        <v>0.6014599824</v>
      </c>
      <c r="BS2505" s="56">
        <f t="shared" si="17581"/>
        <v>0.08577474401</v>
      </c>
      <c r="BT2505" s="56">
        <f t="shared" si="52"/>
        <v>8</v>
      </c>
      <c r="BU2505" s="50">
        <f t="shared" ref="BU2505:BX2505" si="17582">AZ2505</f>
        <v>5.998760633</v>
      </c>
      <c r="BV2505" s="50">
        <f t="shared" si="17582"/>
        <v>0.003576452068</v>
      </c>
      <c r="BW2505" s="50">
        <f t="shared" si="17582"/>
        <v>3.004360801</v>
      </c>
      <c r="BX2505" s="50">
        <f t="shared" si="17582"/>
        <v>0.003760166491</v>
      </c>
      <c r="BY2505" s="50">
        <f t="shared" si="54"/>
        <v>0</v>
      </c>
      <c r="BZ2505" s="50">
        <f t="shared" si="55"/>
        <v>2.043003157</v>
      </c>
      <c r="CA2505" s="50">
        <f t="shared" ref="CA2505:CC2505" si="17583">BF2505</f>
        <v>0.2631795958</v>
      </c>
      <c r="CB2505" s="50">
        <f t="shared" si="17583"/>
        <v>0.6014599824</v>
      </c>
      <c r="CC2505" s="50">
        <f t="shared" si="17583"/>
        <v>0.08577474401</v>
      </c>
      <c r="CD2505" s="50">
        <f t="shared" si="57"/>
        <v>12.00387553</v>
      </c>
      <c r="CE2505" s="57">
        <f t="shared" si="58"/>
        <v>37.84</v>
      </c>
      <c r="CF2505" s="57">
        <f t="shared" si="59"/>
        <v>0.03</v>
      </c>
      <c r="CG2505" s="57">
        <f t="shared" si="60"/>
        <v>21.44</v>
      </c>
      <c r="CH2505" s="57">
        <f t="shared" si="61"/>
        <v>0.04</v>
      </c>
      <c r="CI2505" s="58">
        <f t="shared" si="62"/>
        <v>0</v>
      </c>
      <c r="CJ2505" s="58">
        <f t="shared" si="63"/>
        <v>30.82</v>
      </c>
      <c r="CK2505" s="57">
        <f t="shared" si="64"/>
        <v>3.92</v>
      </c>
      <c r="CL2505" s="57">
        <f t="shared" si="65"/>
        <v>5.09</v>
      </c>
      <c r="CM2505" s="57">
        <f t="shared" si="66"/>
        <v>1.01</v>
      </c>
      <c r="CN2505" s="57">
        <f t="shared" si="67"/>
        <v>100.19</v>
      </c>
      <c r="CO2505" s="59">
        <f t="shared" si="68"/>
        <v>0.2009275307</v>
      </c>
      <c r="CP2505" s="59">
        <f t="shared" si="69"/>
        <v>0.6824985727</v>
      </c>
      <c r="CQ2505" s="59">
        <f t="shared" si="70"/>
        <v>0.08791944245</v>
      </c>
      <c r="CR2505" s="59">
        <f t="shared" si="71"/>
        <v>0.02865445418</v>
      </c>
      <c r="CS2505" s="60">
        <f t="shared" si="72"/>
        <v>20.09275307</v>
      </c>
      <c r="CT2505" s="60">
        <f t="shared" si="73"/>
        <v>2.865445418</v>
      </c>
      <c r="CU2505" s="60">
        <f t="shared" si="74"/>
        <v>77.04180151</v>
      </c>
      <c r="CV2505" s="61">
        <f t="shared" si="75"/>
        <v>0.1291182195</v>
      </c>
      <c r="CW2505" s="61">
        <f t="shared" si="76"/>
        <v>0.1740032416</v>
      </c>
      <c r="CX2505" s="62"/>
    </row>
    <row r="2506" ht="15.75" customHeight="1">
      <c r="A2506" s="17" t="s">
        <v>53</v>
      </c>
      <c r="B2506" s="87" t="s">
        <v>1856</v>
      </c>
      <c r="C2506" s="88" t="s">
        <v>2534</v>
      </c>
      <c r="D2506" s="89"/>
      <c r="E2506" s="89" t="s">
        <v>2535</v>
      </c>
      <c r="F2506" s="90">
        <v>79.0</v>
      </c>
      <c r="G2506" s="89" t="s">
        <v>2614</v>
      </c>
      <c r="H2506" s="95">
        <v>37.41</v>
      </c>
      <c r="I2506" s="92">
        <v>3.37</v>
      </c>
      <c r="J2506" s="92">
        <v>21.27</v>
      </c>
      <c r="K2506" s="92">
        <v>1.89</v>
      </c>
      <c r="L2506" s="92">
        <v>0.07</v>
      </c>
      <c r="M2506" s="92">
        <v>0.01</v>
      </c>
      <c r="N2506" s="92">
        <v>7.04</v>
      </c>
      <c r="O2506" s="92">
        <v>29.03</v>
      </c>
      <c r="P2506" s="92"/>
      <c r="Q2506" s="50">
        <f t="shared" si="8"/>
        <v>100.09</v>
      </c>
      <c r="R2506" s="51">
        <f t="shared" si="9"/>
        <v>12</v>
      </c>
      <c r="S2506" s="52">
        <f t="shared" si="10"/>
        <v>0.6226252116</v>
      </c>
      <c r="T2506" s="52">
        <f t="shared" si="11"/>
        <v>0.000876108277</v>
      </c>
      <c r="U2506" s="52">
        <f t="shared" si="12"/>
        <v>0.4172171206</v>
      </c>
      <c r="V2506" s="52">
        <f t="shared" si="13"/>
        <v>0.0001315874313</v>
      </c>
      <c r="W2506" s="52">
        <f t="shared" si="14"/>
        <v>0</v>
      </c>
      <c r="X2506" s="52">
        <f t="shared" si="15"/>
        <v>0.4040564315</v>
      </c>
      <c r="Y2506" s="52">
        <f t="shared" si="16"/>
        <v>0.09924243065</v>
      </c>
      <c r="Z2506" s="52">
        <f t="shared" si="17"/>
        <v>0.08361369974</v>
      </c>
      <c r="AA2506" s="52">
        <f t="shared" si="18"/>
        <v>0.03370221507</v>
      </c>
      <c r="AB2506" s="52">
        <f t="shared" si="19"/>
        <v>1.661464805</v>
      </c>
      <c r="AC2506" s="53">
        <f t="shared" si="20"/>
        <v>4.987280957</v>
      </c>
      <c r="AD2506" s="54">
        <f t="shared" si="21"/>
        <v>1.245250423</v>
      </c>
      <c r="AE2506" s="54">
        <f t="shared" si="22"/>
        <v>0.001752216554</v>
      </c>
      <c r="AF2506" s="54">
        <f t="shared" si="23"/>
        <v>0.6258256809</v>
      </c>
      <c r="AG2506" s="54">
        <f t="shared" si="24"/>
        <v>0.0001973811469</v>
      </c>
      <c r="AH2506" s="54">
        <f t="shared" si="25"/>
        <v>0</v>
      </c>
      <c r="AI2506" s="54">
        <f t="shared" si="26"/>
        <v>0.4040564315</v>
      </c>
      <c r="AJ2506" s="54">
        <f t="shared" si="27"/>
        <v>0.09924243065</v>
      </c>
      <c r="AK2506" s="54">
        <f t="shared" si="28"/>
        <v>0.08361369974</v>
      </c>
      <c r="AL2506" s="54">
        <f t="shared" si="29"/>
        <v>0.03370221507</v>
      </c>
      <c r="AM2506" s="54">
        <f t="shared" si="30"/>
        <v>2.493640479</v>
      </c>
      <c r="AN2506" s="54">
        <f t="shared" si="31"/>
        <v>-4.987280957</v>
      </c>
      <c r="AO2506" s="55">
        <f t="shared" si="32"/>
        <v>2.997957993</v>
      </c>
      <c r="AP2506" s="55">
        <f t="shared" si="33"/>
        <v>0.004218486119</v>
      </c>
      <c r="AQ2506" s="55">
        <f t="shared" si="34"/>
        <v>2.008912229</v>
      </c>
      <c r="AR2506" s="55">
        <f t="shared" si="35"/>
        <v>0.0006335972013</v>
      </c>
      <c r="AS2506" s="55">
        <f t="shared" si="36"/>
        <v>0</v>
      </c>
      <c r="AT2506" s="55">
        <f t="shared" si="37"/>
        <v>1.945543139</v>
      </c>
      <c r="AU2506" s="55">
        <f t="shared" si="38"/>
        <v>0.4778551089</v>
      </c>
      <c r="AV2506" s="55">
        <f t="shared" si="39"/>
        <v>0.4026023278</v>
      </c>
      <c r="AW2506" s="55">
        <f t="shared" si="40"/>
        <v>0.1622771182</v>
      </c>
      <c r="AX2506" s="55">
        <f t="shared" si="41"/>
        <v>8</v>
      </c>
      <c r="AY2506" s="55">
        <f t="shared" si="42"/>
        <v>24.01389879</v>
      </c>
      <c r="AZ2506" s="54">
        <f t="shared" ref="AZ2506:BA2506" si="17584">AO2506*2</f>
        <v>5.995915987</v>
      </c>
      <c r="BA2506" s="54">
        <f t="shared" si="17584"/>
        <v>0.008436972237</v>
      </c>
      <c r="BB2506" s="54">
        <f t="shared" ref="BB2506:BD2506" si="17585">AQ2506*(3/2)</f>
        <v>3.013368344</v>
      </c>
      <c r="BC2506" s="54">
        <f t="shared" si="17585"/>
        <v>0.0009503958019</v>
      </c>
      <c r="BD2506" s="54">
        <f t="shared" si="17585"/>
        <v>0</v>
      </c>
      <c r="BE2506" s="54">
        <f t="shared" ref="BE2506:BH2506" si="17586">AT2506</f>
        <v>1.945543139</v>
      </c>
      <c r="BF2506" s="54">
        <f t="shared" si="17586"/>
        <v>0.4778551089</v>
      </c>
      <c r="BG2506" s="54">
        <f t="shared" si="17586"/>
        <v>0.4026023278</v>
      </c>
      <c r="BH2506" s="54">
        <f t="shared" si="17586"/>
        <v>0.1622771182</v>
      </c>
      <c r="BI2506" s="54">
        <f t="shared" si="46"/>
        <v>12.00694939</v>
      </c>
      <c r="BJ2506" s="54">
        <f t="shared" si="47"/>
        <v>-24.01389879</v>
      </c>
      <c r="BK2506" s="56">
        <f t="shared" ref="BK2506:BN2506" si="17587">AO2506</f>
        <v>2.997957993</v>
      </c>
      <c r="BL2506" s="56">
        <f t="shared" si="17587"/>
        <v>0.004218486119</v>
      </c>
      <c r="BM2506" s="56">
        <f t="shared" si="17587"/>
        <v>2.008912229</v>
      </c>
      <c r="BN2506" s="56">
        <f t="shared" si="17587"/>
        <v>0.0006335972013</v>
      </c>
      <c r="BO2506" s="56">
        <f t="shared" si="49"/>
        <v>0</v>
      </c>
      <c r="BP2506" s="56">
        <f t="shared" si="50"/>
        <v>1.945543139</v>
      </c>
      <c r="BQ2506" s="56">
        <f t="shared" ref="BQ2506:BS2506" si="17588">AU2506</f>
        <v>0.4778551089</v>
      </c>
      <c r="BR2506" s="56">
        <f t="shared" si="17588"/>
        <v>0.4026023278</v>
      </c>
      <c r="BS2506" s="56">
        <f t="shared" si="17588"/>
        <v>0.1622771182</v>
      </c>
      <c r="BT2506" s="56">
        <f t="shared" si="52"/>
        <v>8</v>
      </c>
      <c r="BU2506" s="50">
        <f t="shared" ref="BU2506:BX2506" si="17589">AZ2506</f>
        <v>5.995915987</v>
      </c>
      <c r="BV2506" s="50">
        <f t="shared" si="17589"/>
        <v>0.008436972237</v>
      </c>
      <c r="BW2506" s="50">
        <f t="shared" si="17589"/>
        <v>3.013368344</v>
      </c>
      <c r="BX2506" s="50">
        <f t="shared" si="17589"/>
        <v>0.0009503958019</v>
      </c>
      <c r="BY2506" s="50">
        <f t="shared" si="54"/>
        <v>0</v>
      </c>
      <c r="BZ2506" s="50">
        <f t="shared" si="55"/>
        <v>1.945543139</v>
      </c>
      <c r="CA2506" s="50">
        <f t="shared" ref="CA2506:CC2506" si="17590">BF2506</f>
        <v>0.4778551089</v>
      </c>
      <c r="CB2506" s="50">
        <f t="shared" si="17590"/>
        <v>0.4026023278</v>
      </c>
      <c r="CC2506" s="50">
        <f t="shared" si="17590"/>
        <v>0.1622771182</v>
      </c>
      <c r="CD2506" s="50">
        <f t="shared" si="57"/>
        <v>12.00694939</v>
      </c>
      <c r="CE2506" s="57">
        <f t="shared" si="58"/>
        <v>37.41</v>
      </c>
      <c r="CF2506" s="57">
        <f t="shared" si="59"/>
        <v>0.07</v>
      </c>
      <c r="CG2506" s="57">
        <f t="shared" si="60"/>
        <v>21.27</v>
      </c>
      <c r="CH2506" s="57">
        <f t="shared" si="61"/>
        <v>0.01</v>
      </c>
      <c r="CI2506" s="58">
        <f t="shared" si="62"/>
        <v>0</v>
      </c>
      <c r="CJ2506" s="58">
        <f t="shared" si="63"/>
        <v>29.03</v>
      </c>
      <c r="CK2506" s="57">
        <f t="shared" si="64"/>
        <v>7.04</v>
      </c>
      <c r="CL2506" s="57">
        <f t="shared" si="65"/>
        <v>3.37</v>
      </c>
      <c r="CM2506" s="57">
        <f t="shared" si="66"/>
        <v>1.89</v>
      </c>
      <c r="CN2506" s="57">
        <f t="shared" si="67"/>
        <v>100.09</v>
      </c>
      <c r="CO2506" s="59">
        <f t="shared" si="68"/>
        <v>0.1347272138</v>
      </c>
      <c r="CP2506" s="59">
        <f t="shared" si="69"/>
        <v>0.6510583481</v>
      </c>
      <c r="CQ2506" s="59">
        <f t="shared" si="70"/>
        <v>0.1599098738</v>
      </c>
      <c r="CR2506" s="59">
        <f t="shared" si="71"/>
        <v>0.05430456432</v>
      </c>
      <c r="CS2506" s="60">
        <f t="shared" si="72"/>
        <v>13.47272138</v>
      </c>
      <c r="CT2506" s="60">
        <f t="shared" si="73"/>
        <v>5.430456432</v>
      </c>
      <c r="CU2506" s="60">
        <f t="shared" si="74"/>
        <v>81.09682219</v>
      </c>
      <c r="CV2506" s="61">
        <f t="shared" si="75"/>
        <v>0.1216681712</v>
      </c>
      <c r="CW2506" s="61">
        <f t="shared" si="76"/>
        <v>0.1166737672</v>
      </c>
      <c r="CX2506" s="62"/>
    </row>
    <row r="2507" ht="15.75" customHeight="1">
      <c r="A2507" s="17" t="s">
        <v>53</v>
      </c>
      <c r="B2507" s="87" t="s">
        <v>1856</v>
      </c>
      <c r="C2507" s="88" t="s">
        <v>2534</v>
      </c>
      <c r="D2507" s="89"/>
      <c r="E2507" s="89" t="s">
        <v>2535</v>
      </c>
      <c r="F2507" s="90">
        <v>80.0</v>
      </c>
      <c r="G2507" s="89" t="s">
        <v>2615</v>
      </c>
      <c r="H2507" s="95">
        <v>37.29</v>
      </c>
      <c r="I2507" s="92">
        <v>2.18</v>
      </c>
      <c r="J2507" s="92">
        <v>20.96</v>
      </c>
      <c r="K2507" s="92">
        <v>2.0</v>
      </c>
      <c r="L2507" s="92">
        <v>0.0</v>
      </c>
      <c r="M2507" s="92">
        <v>0.0</v>
      </c>
      <c r="N2507" s="92">
        <v>10.44</v>
      </c>
      <c r="O2507" s="92">
        <v>27.31</v>
      </c>
      <c r="P2507" s="92"/>
      <c r="Q2507" s="50">
        <f t="shared" si="8"/>
        <v>100.18</v>
      </c>
      <c r="R2507" s="51">
        <f t="shared" si="9"/>
        <v>12</v>
      </c>
      <c r="S2507" s="52">
        <f t="shared" si="10"/>
        <v>0.6206280176</v>
      </c>
      <c r="T2507" s="52">
        <f t="shared" si="11"/>
        <v>0</v>
      </c>
      <c r="U2507" s="52">
        <f t="shared" si="12"/>
        <v>0.4111363821</v>
      </c>
      <c r="V2507" s="52">
        <f t="shared" si="13"/>
        <v>0</v>
      </c>
      <c r="W2507" s="52">
        <f t="shared" si="14"/>
        <v>0</v>
      </c>
      <c r="X2507" s="52">
        <f t="shared" si="15"/>
        <v>0.3801164707</v>
      </c>
      <c r="Y2507" s="52">
        <f t="shared" si="16"/>
        <v>0.1471720136</v>
      </c>
      <c r="Z2507" s="52">
        <f t="shared" si="17"/>
        <v>0.05408838737</v>
      </c>
      <c r="AA2507" s="52">
        <f t="shared" si="18"/>
        <v>0.03566371965</v>
      </c>
      <c r="AB2507" s="52">
        <f t="shared" si="19"/>
        <v>1.648804991</v>
      </c>
      <c r="AC2507" s="53">
        <f t="shared" si="20"/>
        <v>4.9500024</v>
      </c>
      <c r="AD2507" s="54">
        <f t="shared" si="21"/>
        <v>1.241256035</v>
      </c>
      <c r="AE2507" s="54">
        <f t="shared" si="22"/>
        <v>0</v>
      </c>
      <c r="AF2507" s="54">
        <f t="shared" si="23"/>
        <v>0.6167045732</v>
      </c>
      <c r="AG2507" s="54">
        <f t="shared" si="24"/>
        <v>0</v>
      </c>
      <c r="AH2507" s="54">
        <f t="shared" si="25"/>
        <v>0</v>
      </c>
      <c r="AI2507" s="54">
        <f t="shared" si="26"/>
        <v>0.3801164707</v>
      </c>
      <c r="AJ2507" s="54">
        <f t="shared" si="27"/>
        <v>0.1471720136</v>
      </c>
      <c r="AK2507" s="54">
        <f t="shared" si="28"/>
        <v>0.05408838737</v>
      </c>
      <c r="AL2507" s="54">
        <f t="shared" si="29"/>
        <v>0.03566371965</v>
      </c>
      <c r="AM2507" s="54">
        <f t="shared" si="30"/>
        <v>2.4750012</v>
      </c>
      <c r="AN2507" s="54">
        <f t="shared" si="31"/>
        <v>-4.9500024</v>
      </c>
      <c r="AO2507" s="55">
        <f t="shared" si="32"/>
        <v>3.011286458</v>
      </c>
      <c r="AP2507" s="55">
        <f t="shared" si="33"/>
        <v>0</v>
      </c>
      <c r="AQ2507" s="55">
        <f t="shared" si="34"/>
        <v>1.994833273</v>
      </c>
      <c r="AR2507" s="55">
        <f t="shared" si="35"/>
        <v>0</v>
      </c>
      <c r="AS2507" s="55">
        <f t="shared" si="36"/>
        <v>0</v>
      </c>
      <c r="AT2507" s="55">
        <f t="shared" si="37"/>
        <v>1.844324697</v>
      </c>
      <c r="AU2507" s="55">
        <f t="shared" si="38"/>
        <v>0.714078448</v>
      </c>
      <c r="AV2507" s="55">
        <f t="shared" si="39"/>
        <v>0.2624367959</v>
      </c>
      <c r="AW2507" s="55">
        <f t="shared" si="40"/>
        <v>0.1730403285</v>
      </c>
      <c r="AX2507" s="55">
        <f t="shared" si="41"/>
        <v>8</v>
      </c>
      <c r="AY2507" s="55">
        <f t="shared" si="42"/>
        <v>24.01740619</v>
      </c>
      <c r="AZ2507" s="54">
        <f t="shared" ref="AZ2507:BA2507" si="17591">AO2507*2</f>
        <v>6.022572915</v>
      </c>
      <c r="BA2507" s="54">
        <f t="shared" si="17591"/>
        <v>0</v>
      </c>
      <c r="BB2507" s="54">
        <f t="shared" ref="BB2507:BD2507" si="17592">AQ2507*(3/2)</f>
        <v>2.99224991</v>
      </c>
      <c r="BC2507" s="54">
        <f t="shared" si="17592"/>
        <v>0</v>
      </c>
      <c r="BD2507" s="54">
        <f t="shared" si="17592"/>
        <v>0</v>
      </c>
      <c r="BE2507" s="54">
        <f t="shared" ref="BE2507:BH2507" si="17593">AT2507</f>
        <v>1.844324697</v>
      </c>
      <c r="BF2507" s="54">
        <f t="shared" si="17593"/>
        <v>0.714078448</v>
      </c>
      <c r="BG2507" s="54">
        <f t="shared" si="17593"/>
        <v>0.2624367959</v>
      </c>
      <c r="BH2507" s="54">
        <f t="shared" si="17593"/>
        <v>0.1730403285</v>
      </c>
      <c r="BI2507" s="54">
        <f t="shared" si="46"/>
        <v>12.00870309</v>
      </c>
      <c r="BJ2507" s="54">
        <f t="shared" si="47"/>
        <v>-24.01740619</v>
      </c>
      <c r="BK2507" s="56">
        <f t="shared" ref="BK2507:BN2507" si="17594">AO2507</f>
        <v>3.011286458</v>
      </c>
      <c r="BL2507" s="56">
        <f t="shared" si="17594"/>
        <v>0</v>
      </c>
      <c r="BM2507" s="56">
        <f t="shared" si="17594"/>
        <v>1.994833273</v>
      </c>
      <c r="BN2507" s="56">
        <f t="shared" si="17594"/>
        <v>0</v>
      </c>
      <c r="BO2507" s="56">
        <f t="shared" si="49"/>
        <v>0</v>
      </c>
      <c r="BP2507" s="56">
        <f t="shared" si="50"/>
        <v>1.844324697</v>
      </c>
      <c r="BQ2507" s="56">
        <f t="shared" ref="BQ2507:BS2507" si="17595">AU2507</f>
        <v>0.714078448</v>
      </c>
      <c r="BR2507" s="56">
        <f t="shared" si="17595"/>
        <v>0.2624367959</v>
      </c>
      <c r="BS2507" s="56">
        <f t="shared" si="17595"/>
        <v>0.1730403285</v>
      </c>
      <c r="BT2507" s="56">
        <f t="shared" si="52"/>
        <v>8</v>
      </c>
      <c r="BU2507" s="50">
        <f t="shared" ref="BU2507:BX2507" si="17596">AZ2507</f>
        <v>6.022572915</v>
      </c>
      <c r="BV2507" s="50">
        <f t="shared" si="17596"/>
        <v>0</v>
      </c>
      <c r="BW2507" s="50">
        <f t="shared" si="17596"/>
        <v>2.99224991</v>
      </c>
      <c r="BX2507" s="50">
        <f t="shared" si="17596"/>
        <v>0</v>
      </c>
      <c r="BY2507" s="50">
        <f t="shared" si="54"/>
        <v>0</v>
      </c>
      <c r="BZ2507" s="50">
        <f t="shared" si="55"/>
        <v>1.844324697</v>
      </c>
      <c r="CA2507" s="50">
        <f t="shared" ref="CA2507:CC2507" si="17597">BF2507</f>
        <v>0.714078448</v>
      </c>
      <c r="CB2507" s="50">
        <f t="shared" si="17597"/>
        <v>0.2624367959</v>
      </c>
      <c r="CC2507" s="50">
        <f t="shared" si="17597"/>
        <v>0.1730403285</v>
      </c>
      <c r="CD2507" s="50">
        <f t="shared" si="57"/>
        <v>12.00870309</v>
      </c>
      <c r="CE2507" s="57">
        <f t="shared" si="58"/>
        <v>37.29</v>
      </c>
      <c r="CF2507" s="57">
        <f t="shared" si="59"/>
        <v>0</v>
      </c>
      <c r="CG2507" s="57">
        <f t="shared" si="60"/>
        <v>20.96</v>
      </c>
      <c r="CH2507" s="57">
        <f t="shared" si="61"/>
        <v>0</v>
      </c>
      <c r="CI2507" s="58">
        <f t="shared" si="62"/>
        <v>0</v>
      </c>
      <c r="CJ2507" s="58">
        <f t="shared" si="63"/>
        <v>27.31</v>
      </c>
      <c r="CK2507" s="57">
        <f t="shared" si="64"/>
        <v>10.44</v>
      </c>
      <c r="CL2507" s="57">
        <f t="shared" si="65"/>
        <v>2.18</v>
      </c>
      <c r="CM2507" s="57">
        <f t="shared" si="66"/>
        <v>2</v>
      </c>
      <c r="CN2507" s="57">
        <f t="shared" si="67"/>
        <v>100.18</v>
      </c>
      <c r="CO2507" s="59">
        <f t="shared" si="68"/>
        <v>0.08765774591</v>
      </c>
      <c r="CP2507" s="59">
        <f t="shared" si="69"/>
        <v>0.616031548</v>
      </c>
      <c r="CQ2507" s="59">
        <f t="shared" si="70"/>
        <v>0.2385126938</v>
      </c>
      <c r="CR2507" s="59">
        <f t="shared" si="71"/>
        <v>0.05779801224</v>
      </c>
      <c r="CS2507" s="60">
        <f t="shared" si="72"/>
        <v>8.765774591</v>
      </c>
      <c r="CT2507" s="60">
        <f t="shared" si="73"/>
        <v>5.779801224</v>
      </c>
      <c r="CU2507" s="60">
        <f t="shared" si="74"/>
        <v>85.45442418</v>
      </c>
      <c r="CV2507" s="61">
        <f t="shared" si="75"/>
        <v>0.1016268852</v>
      </c>
      <c r="CW2507" s="61">
        <f t="shared" si="76"/>
        <v>0.07591160796</v>
      </c>
      <c r="CX2507" s="62"/>
    </row>
    <row r="2508" ht="15.75" customHeight="1">
      <c r="A2508" s="17" t="s">
        <v>53</v>
      </c>
      <c r="B2508" s="87" t="s">
        <v>1856</v>
      </c>
      <c r="C2508" s="88" t="s">
        <v>2534</v>
      </c>
      <c r="D2508" s="89"/>
      <c r="E2508" s="89" t="s">
        <v>2535</v>
      </c>
      <c r="F2508" s="90">
        <v>81.0</v>
      </c>
      <c r="G2508" s="89" t="s">
        <v>2616</v>
      </c>
      <c r="H2508" s="95">
        <v>38.02</v>
      </c>
      <c r="I2508" s="92">
        <v>5.07</v>
      </c>
      <c r="J2508" s="92">
        <v>20.97</v>
      </c>
      <c r="K2508" s="92">
        <v>1.0</v>
      </c>
      <c r="L2508" s="92">
        <v>0.05</v>
      </c>
      <c r="M2508" s="92">
        <v>0.0</v>
      </c>
      <c r="N2508" s="92">
        <v>1.99</v>
      </c>
      <c r="O2508" s="92">
        <v>32.05</v>
      </c>
      <c r="P2508" s="92"/>
      <c r="Q2508" s="50">
        <f t="shared" si="8"/>
        <v>99.15</v>
      </c>
      <c r="R2508" s="51">
        <f t="shared" si="9"/>
        <v>12</v>
      </c>
      <c r="S2508" s="52">
        <f t="shared" si="10"/>
        <v>0.6327776141</v>
      </c>
      <c r="T2508" s="52">
        <f t="shared" si="11"/>
        <v>0.0006257916264</v>
      </c>
      <c r="U2508" s="52">
        <f t="shared" si="12"/>
        <v>0.411332535</v>
      </c>
      <c r="V2508" s="52">
        <f t="shared" si="13"/>
        <v>0</v>
      </c>
      <c r="W2508" s="52">
        <f t="shared" si="14"/>
        <v>0</v>
      </c>
      <c r="X2508" s="52">
        <f t="shared" si="15"/>
        <v>0.4460905487</v>
      </c>
      <c r="Y2508" s="52">
        <f t="shared" si="16"/>
        <v>0.02805290298</v>
      </c>
      <c r="Z2508" s="52">
        <f t="shared" si="17"/>
        <v>0.1257927174</v>
      </c>
      <c r="AA2508" s="52">
        <f t="shared" si="18"/>
        <v>0.01783185983</v>
      </c>
      <c r="AB2508" s="52">
        <f t="shared" si="19"/>
        <v>1.66250397</v>
      </c>
      <c r="AC2508" s="53">
        <f t="shared" si="20"/>
        <v>5.003147286</v>
      </c>
      <c r="AD2508" s="54">
        <f t="shared" si="21"/>
        <v>1.265555228</v>
      </c>
      <c r="AE2508" s="54">
        <f t="shared" si="22"/>
        <v>0.001251583253</v>
      </c>
      <c r="AF2508" s="54">
        <f t="shared" si="23"/>
        <v>0.6169988025</v>
      </c>
      <c r="AG2508" s="54">
        <f t="shared" si="24"/>
        <v>0</v>
      </c>
      <c r="AH2508" s="54">
        <f t="shared" si="25"/>
        <v>0</v>
      </c>
      <c r="AI2508" s="54">
        <f t="shared" si="26"/>
        <v>0.4460905487</v>
      </c>
      <c r="AJ2508" s="54">
        <f t="shared" si="27"/>
        <v>0.02805290298</v>
      </c>
      <c r="AK2508" s="54">
        <f t="shared" si="28"/>
        <v>0.1257927174</v>
      </c>
      <c r="AL2508" s="54">
        <f t="shared" si="29"/>
        <v>0.01783185983</v>
      </c>
      <c r="AM2508" s="54">
        <f t="shared" si="30"/>
        <v>2.501573643</v>
      </c>
      <c r="AN2508" s="54">
        <f t="shared" si="31"/>
        <v>-5.003147286</v>
      </c>
      <c r="AO2508" s="55">
        <f t="shared" si="32"/>
        <v>3.044937639</v>
      </c>
      <c r="AP2508" s="55">
        <f t="shared" si="33"/>
        <v>0.003011320937</v>
      </c>
      <c r="AQ2508" s="55">
        <f t="shared" si="34"/>
        <v>1.979339803</v>
      </c>
      <c r="AR2508" s="55">
        <f t="shared" si="35"/>
        <v>0</v>
      </c>
      <c r="AS2508" s="55">
        <f t="shared" si="36"/>
        <v>0</v>
      </c>
      <c r="AT2508" s="55">
        <f t="shared" si="37"/>
        <v>2.146596011</v>
      </c>
      <c r="AU2508" s="55">
        <f t="shared" si="38"/>
        <v>0.1349910905</v>
      </c>
      <c r="AV2508" s="55">
        <f t="shared" si="39"/>
        <v>0.6053168941</v>
      </c>
      <c r="AW2508" s="55">
        <f t="shared" si="40"/>
        <v>0.0858072409</v>
      </c>
      <c r="AX2508" s="55">
        <f t="shared" si="41"/>
        <v>8</v>
      </c>
      <c r="AY2508" s="55">
        <f t="shared" si="42"/>
        <v>24.07523772</v>
      </c>
      <c r="AZ2508" s="54">
        <f t="shared" ref="AZ2508:BA2508" si="17598">AO2508*2</f>
        <v>6.089875279</v>
      </c>
      <c r="BA2508" s="54">
        <f t="shared" si="17598"/>
        <v>0.006022641873</v>
      </c>
      <c r="BB2508" s="54">
        <f t="shared" ref="BB2508:BD2508" si="17599">AQ2508*(3/2)</f>
        <v>2.969009705</v>
      </c>
      <c r="BC2508" s="54">
        <f t="shared" si="17599"/>
        <v>0</v>
      </c>
      <c r="BD2508" s="54">
        <f t="shared" si="17599"/>
        <v>0</v>
      </c>
      <c r="BE2508" s="54">
        <f t="shared" ref="BE2508:BH2508" si="17600">AT2508</f>
        <v>2.146596011</v>
      </c>
      <c r="BF2508" s="54">
        <f t="shared" si="17600"/>
        <v>0.1349910905</v>
      </c>
      <c r="BG2508" s="54">
        <f t="shared" si="17600"/>
        <v>0.6053168941</v>
      </c>
      <c r="BH2508" s="54">
        <f t="shared" si="17600"/>
        <v>0.0858072409</v>
      </c>
      <c r="BI2508" s="54">
        <f t="shared" si="46"/>
        <v>12.03761886</v>
      </c>
      <c r="BJ2508" s="54">
        <f t="shared" si="47"/>
        <v>-24.07523772</v>
      </c>
      <c r="BK2508" s="56">
        <f t="shared" ref="BK2508:BN2508" si="17601">AO2508</f>
        <v>3.044937639</v>
      </c>
      <c r="BL2508" s="56">
        <f t="shared" si="17601"/>
        <v>0.003011320937</v>
      </c>
      <c r="BM2508" s="56">
        <f t="shared" si="17601"/>
        <v>1.979339803</v>
      </c>
      <c r="BN2508" s="56">
        <f t="shared" si="17601"/>
        <v>0</v>
      </c>
      <c r="BO2508" s="56">
        <f t="shared" si="49"/>
        <v>0</v>
      </c>
      <c r="BP2508" s="56">
        <f t="shared" si="50"/>
        <v>2.146596011</v>
      </c>
      <c r="BQ2508" s="56">
        <f t="shared" ref="BQ2508:BS2508" si="17602">AU2508</f>
        <v>0.1349910905</v>
      </c>
      <c r="BR2508" s="56">
        <f t="shared" si="17602"/>
        <v>0.6053168941</v>
      </c>
      <c r="BS2508" s="56">
        <f t="shared" si="17602"/>
        <v>0.0858072409</v>
      </c>
      <c r="BT2508" s="56">
        <f t="shared" si="52"/>
        <v>8</v>
      </c>
      <c r="BU2508" s="50">
        <f t="shared" ref="BU2508:BX2508" si="17603">AZ2508</f>
        <v>6.089875279</v>
      </c>
      <c r="BV2508" s="50">
        <f t="shared" si="17603"/>
        <v>0.006022641873</v>
      </c>
      <c r="BW2508" s="50">
        <f t="shared" si="17603"/>
        <v>2.969009705</v>
      </c>
      <c r="BX2508" s="50">
        <f t="shared" si="17603"/>
        <v>0</v>
      </c>
      <c r="BY2508" s="50">
        <f t="shared" si="54"/>
        <v>0</v>
      </c>
      <c r="BZ2508" s="50">
        <f t="shared" si="55"/>
        <v>2.146596011</v>
      </c>
      <c r="CA2508" s="50">
        <f t="shared" ref="CA2508:CC2508" si="17604">BF2508</f>
        <v>0.1349910905</v>
      </c>
      <c r="CB2508" s="50">
        <f t="shared" si="17604"/>
        <v>0.6053168941</v>
      </c>
      <c r="CC2508" s="50">
        <f t="shared" si="17604"/>
        <v>0.0858072409</v>
      </c>
      <c r="CD2508" s="50">
        <f t="shared" si="57"/>
        <v>12.03761886</v>
      </c>
      <c r="CE2508" s="57">
        <f t="shared" si="58"/>
        <v>38.02</v>
      </c>
      <c r="CF2508" s="57">
        <f t="shared" si="59"/>
        <v>0.05</v>
      </c>
      <c r="CG2508" s="57">
        <f t="shared" si="60"/>
        <v>20.97</v>
      </c>
      <c r="CH2508" s="57">
        <f t="shared" si="61"/>
        <v>0</v>
      </c>
      <c r="CI2508" s="58">
        <f t="shared" si="62"/>
        <v>0</v>
      </c>
      <c r="CJ2508" s="58">
        <f t="shared" si="63"/>
        <v>32.05</v>
      </c>
      <c r="CK2508" s="57">
        <f t="shared" si="64"/>
        <v>1.99</v>
      </c>
      <c r="CL2508" s="57">
        <f t="shared" si="65"/>
        <v>5.07</v>
      </c>
      <c r="CM2508" s="57">
        <f t="shared" si="66"/>
        <v>1</v>
      </c>
      <c r="CN2508" s="57">
        <f t="shared" si="67"/>
        <v>99.15</v>
      </c>
      <c r="CO2508" s="59">
        <f t="shared" si="68"/>
        <v>0.2036245185</v>
      </c>
      <c r="CP2508" s="59">
        <f t="shared" si="69"/>
        <v>0.7221004128</v>
      </c>
      <c r="CQ2508" s="59">
        <f t="shared" si="70"/>
        <v>0.04541009192</v>
      </c>
      <c r="CR2508" s="59">
        <f t="shared" si="71"/>
        <v>0.02886497681</v>
      </c>
      <c r="CS2508" s="60">
        <f t="shared" si="72"/>
        <v>20.36245185</v>
      </c>
      <c r="CT2508" s="60">
        <f t="shared" si="73"/>
        <v>2.886497681</v>
      </c>
      <c r="CU2508" s="60">
        <f t="shared" si="74"/>
        <v>76.75105047</v>
      </c>
      <c r="CV2508" s="61">
        <f t="shared" si="75"/>
        <v>0.130677236</v>
      </c>
      <c r="CW2508" s="61">
        <f t="shared" si="76"/>
        <v>0.176338833</v>
      </c>
      <c r="CX2508" s="62"/>
    </row>
    <row r="2509" ht="15.75" customHeight="1">
      <c r="A2509" s="17" t="s">
        <v>53</v>
      </c>
      <c r="B2509" s="87" t="s">
        <v>1856</v>
      </c>
      <c r="C2509" s="88" t="s">
        <v>2534</v>
      </c>
      <c r="D2509" s="89"/>
      <c r="E2509" s="89" t="s">
        <v>2535</v>
      </c>
      <c r="F2509" s="90">
        <v>82.0</v>
      </c>
      <c r="G2509" s="89" t="s">
        <v>2617</v>
      </c>
      <c r="H2509" s="95">
        <v>37.75</v>
      </c>
      <c r="I2509" s="92">
        <v>4.2</v>
      </c>
      <c r="J2509" s="92">
        <v>21.22</v>
      </c>
      <c r="K2509" s="92">
        <v>1.25</v>
      </c>
      <c r="L2509" s="92">
        <v>0.04</v>
      </c>
      <c r="M2509" s="92">
        <v>0.03</v>
      </c>
      <c r="N2509" s="92">
        <v>4.01</v>
      </c>
      <c r="O2509" s="92">
        <v>31.8</v>
      </c>
      <c r="P2509" s="92"/>
      <c r="Q2509" s="50">
        <f t="shared" si="8"/>
        <v>100.3</v>
      </c>
      <c r="R2509" s="51">
        <f t="shared" si="9"/>
        <v>12</v>
      </c>
      <c r="S2509" s="52">
        <f t="shared" si="10"/>
        <v>0.6282839277</v>
      </c>
      <c r="T2509" s="52">
        <f t="shared" si="11"/>
        <v>0.0005006333011</v>
      </c>
      <c r="U2509" s="52">
        <f t="shared" si="12"/>
        <v>0.4162363563</v>
      </c>
      <c r="V2509" s="52">
        <f t="shared" si="13"/>
        <v>0.0003947622939</v>
      </c>
      <c r="W2509" s="52">
        <f t="shared" si="14"/>
        <v>0</v>
      </c>
      <c r="X2509" s="52">
        <f t="shared" si="15"/>
        <v>0.4426109033</v>
      </c>
      <c r="Y2509" s="52">
        <f t="shared" si="16"/>
        <v>0.05652871405</v>
      </c>
      <c r="Z2509" s="52">
        <f t="shared" si="17"/>
        <v>0.1042069848</v>
      </c>
      <c r="AA2509" s="52">
        <f t="shared" si="18"/>
        <v>0.02228982478</v>
      </c>
      <c r="AB2509" s="52">
        <f t="shared" si="19"/>
        <v>1.671052107</v>
      </c>
      <c r="AC2509" s="53">
        <f t="shared" si="20"/>
        <v>5.016304454</v>
      </c>
      <c r="AD2509" s="54">
        <f t="shared" si="21"/>
        <v>1.256567855</v>
      </c>
      <c r="AE2509" s="54">
        <f t="shared" si="22"/>
        <v>0.001001266602</v>
      </c>
      <c r="AF2509" s="54">
        <f t="shared" si="23"/>
        <v>0.6243545345</v>
      </c>
      <c r="AG2509" s="54">
        <f t="shared" si="24"/>
        <v>0.0005921434408</v>
      </c>
      <c r="AH2509" s="54">
        <f t="shared" si="25"/>
        <v>0</v>
      </c>
      <c r="AI2509" s="54">
        <f t="shared" si="26"/>
        <v>0.4426109033</v>
      </c>
      <c r="AJ2509" s="54">
        <f t="shared" si="27"/>
        <v>0.05652871405</v>
      </c>
      <c r="AK2509" s="54">
        <f t="shared" si="28"/>
        <v>0.1042069848</v>
      </c>
      <c r="AL2509" s="54">
        <f t="shared" si="29"/>
        <v>0.02228982478</v>
      </c>
      <c r="AM2509" s="54">
        <f t="shared" si="30"/>
        <v>2.508152227</v>
      </c>
      <c r="AN2509" s="54">
        <f t="shared" si="31"/>
        <v>-5.016304454</v>
      </c>
      <c r="AO2509" s="55">
        <f t="shared" si="32"/>
        <v>3.00784841</v>
      </c>
      <c r="AP2509" s="55">
        <f t="shared" si="33"/>
        <v>0.002396733407</v>
      </c>
      <c r="AQ2509" s="55">
        <f t="shared" si="34"/>
        <v>1.992691214</v>
      </c>
      <c r="AR2509" s="55">
        <f t="shared" si="35"/>
        <v>0.001889886221</v>
      </c>
      <c r="AS2509" s="55">
        <f t="shared" si="36"/>
        <v>0</v>
      </c>
      <c r="AT2509" s="55">
        <f t="shared" si="37"/>
        <v>2.118956801</v>
      </c>
      <c r="AU2509" s="55">
        <f t="shared" si="38"/>
        <v>0.2706257397</v>
      </c>
      <c r="AV2509" s="55">
        <f t="shared" si="39"/>
        <v>0.4988808401</v>
      </c>
      <c r="AW2509" s="55">
        <f t="shared" si="40"/>
        <v>0.1067103758</v>
      </c>
      <c r="AX2509" s="55">
        <f t="shared" si="41"/>
        <v>8</v>
      </c>
      <c r="AY2509" s="55">
        <f t="shared" si="42"/>
        <v>24.01507139</v>
      </c>
      <c r="AZ2509" s="54">
        <f t="shared" ref="AZ2509:BA2509" si="17605">AO2509*2</f>
        <v>6.01569682</v>
      </c>
      <c r="BA2509" s="54">
        <f t="shared" si="17605"/>
        <v>0.004793466814</v>
      </c>
      <c r="BB2509" s="54">
        <f t="shared" ref="BB2509:BD2509" si="17606">AQ2509*(3/2)</f>
        <v>2.989036821</v>
      </c>
      <c r="BC2509" s="54">
        <f t="shared" si="17606"/>
        <v>0.002834829332</v>
      </c>
      <c r="BD2509" s="54">
        <f t="shared" si="17606"/>
        <v>0</v>
      </c>
      <c r="BE2509" s="54">
        <f t="shared" ref="BE2509:BH2509" si="17607">AT2509</f>
        <v>2.118956801</v>
      </c>
      <c r="BF2509" s="54">
        <f t="shared" si="17607"/>
        <v>0.2706257397</v>
      </c>
      <c r="BG2509" s="54">
        <f t="shared" si="17607"/>
        <v>0.4988808401</v>
      </c>
      <c r="BH2509" s="54">
        <f t="shared" si="17607"/>
        <v>0.1067103758</v>
      </c>
      <c r="BI2509" s="54">
        <f t="shared" si="46"/>
        <v>12.00753569</v>
      </c>
      <c r="BJ2509" s="54">
        <f t="shared" si="47"/>
        <v>-24.01507139</v>
      </c>
      <c r="BK2509" s="56">
        <f t="shared" ref="BK2509:BN2509" si="17608">AO2509</f>
        <v>3.00784841</v>
      </c>
      <c r="BL2509" s="56">
        <f t="shared" si="17608"/>
        <v>0.002396733407</v>
      </c>
      <c r="BM2509" s="56">
        <f t="shared" si="17608"/>
        <v>1.992691214</v>
      </c>
      <c r="BN2509" s="56">
        <f t="shared" si="17608"/>
        <v>0.001889886221</v>
      </c>
      <c r="BO2509" s="56">
        <f t="shared" si="49"/>
        <v>0</v>
      </c>
      <c r="BP2509" s="56">
        <f t="shared" si="50"/>
        <v>2.118956801</v>
      </c>
      <c r="BQ2509" s="56">
        <f t="shared" ref="BQ2509:BS2509" si="17609">AU2509</f>
        <v>0.2706257397</v>
      </c>
      <c r="BR2509" s="56">
        <f t="shared" si="17609"/>
        <v>0.4988808401</v>
      </c>
      <c r="BS2509" s="56">
        <f t="shared" si="17609"/>
        <v>0.1067103758</v>
      </c>
      <c r="BT2509" s="56">
        <f t="shared" si="52"/>
        <v>8</v>
      </c>
      <c r="BU2509" s="50">
        <f t="shared" ref="BU2509:BX2509" si="17610">AZ2509</f>
        <v>6.01569682</v>
      </c>
      <c r="BV2509" s="50">
        <f t="shared" si="17610"/>
        <v>0.004793466814</v>
      </c>
      <c r="BW2509" s="50">
        <f t="shared" si="17610"/>
        <v>2.989036821</v>
      </c>
      <c r="BX2509" s="50">
        <f t="shared" si="17610"/>
        <v>0.002834829332</v>
      </c>
      <c r="BY2509" s="50">
        <f t="shared" si="54"/>
        <v>0</v>
      </c>
      <c r="BZ2509" s="50">
        <f t="shared" si="55"/>
        <v>2.118956801</v>
      </c>
      <c r="CA2509" s="50">
        <f t="shared" ref="CA2509:CC2509" si="17611">BF2509</f>
        <v>0.2706257397</v>
      </c>
      <c r="CB2509" s="50">
        <f t="shared" si="17611"/>
        <v>0.4988808401</v>
      </c>
      <c r="CC2509" s="50">
        <f t="shared" si="17611"/>
        <v>0.1067103758</v>
      </c>
      <c r="CD2509" s="50">
        <f t="shared" si="57"/>
        <v>12.00753569</v>
      </c>
      <c r="CE2509" s="57">
        <f t="shared" si="58"/>
        <v>37.75</v>
      </c>
      <c r="CF2509" s="57">
        <f t="shared" si="59"/>
        <v>0.04</v>
      </c>
      <c r="CG2509" s="57">
        <f t="shared" si="60"/>
        <v>21.22</v>
      </c>
      <c r="CH2509" s="57">
        <f t="shared" si="61"/>
        <v>0.03</v>
      </c>
      <c r="CI2509" s="58">
        <f t="shared" si="62"/>
        <v>0</v>
      </c>
      <c r="CJ2509" s="58">
        <f t="shared" si="63"/>
        <v>31.8</v>
      </c>
      <c r="CK2509" s="57">
        <f t="shared" si="64"/>
        <v>4.01</v>
      </c>
      <c r="CL2509" s="57">
        <f t="shared" si="65"/>
        <v>4.2</v>
      </c>
      <c r="CM2509" s="57">
        <f t="shared" si="66"/>
        <v>1.25</v>
      </c>
      <c r="CN2509" s="57">
        <f t="shared" si="67"/>
        <v>100.3</v>
      </c>
      <c r="CO2509" s="59">
        <f t="shared" si="68"/>
        <v>0.1665615689</v>
      </c>
      <c r="CP2509" s="59">
        <f t="shared" si="69"/>
        <v>0.7074570537</v>
      </c>
      <c r="CQ2509" s="59">
        <f t="shared" si="70"/>
        <v>0.09035393659</v>
      </c>
      <c r="CR2509" s="59">
        <f t="shared" si="71"/>
        <v>0.03562744083</v>
      </c>
      <c r="CS2509" s="60">
        <f t="shared" si="72"/>
        <v>16.65615689</v>
      </c>
      <c r="CT2509" s="60">
        <f t="shared" si="73"/>
        <v>3.562744083</v>
      </c>
      <c r="CU2509" s="60">
        <f t="shared" si="74"/>
        <v>79.78109902</v>
      </c>
      <c r="CV2509" s="61">
        <f t="shared" si="75"/>
        <v>0.1189082253</v>
      </c>
      <c r="CW2509" s="61">
        <f t="shared" si="76"/>
        <v>0.1442423187</v>
      </c>
      <c r="CX2509" s="62"/>
    </row>
    <row r="2510" ht="15.75" customHeight="1">
      <c r="A2510" s="17" t="s">
        <v>53</v>
      </c>
      <c r="B2510" s="87" t="s">
        <v>1856</v>
      </c>
      <c r="C2510" s="88" t="s">
        <v>2534</v>
      </c>
      <c r="D2510" s="89"/>
      <c r="E2510" s="89" t="s">
        <v>2535</v>
      </c>
      <c r="F2510" s="90">
        <v>83.0</v>
      </c>
      <c r="G2510" s="89" t="s">
        <v>2618</v>
      </c>
      <c r="H2510" s="95">
        <v>37.04</v>
      </c>
      <c r="I2510" s="92">
        <v>2.6</v>
      </c>
      <c r="J2510" s="92">
        <v>21.12</v>
      </c>
      <c r="K2510" s="92">
        <v>1.86</v>
      </c>
      <c r="L2510" s="92">
        <v>0.0</v>
      </c>
      <c r="M2510" s="92">
        <v>0.02</v>
      </c>
      <c r="N2510" s="92">
        <v>0.19</v>
      </c>
      <c r="O2510" s="92">
        <v>37.25</v>
      </c>
      <c r="P2510" s="92"/>
      <c r="Q2510" s="50">
        <f t="shared" si="8"/>
        <v>100.08</v>
      </c>
      <c r="R2510" s="51">
        <f t="shared" si="9"/>
        <v>12</v>
      </c>
      <c r="S2510" s="52">
        <f t="shared" si="10"/>
        <v>0.6164671969</v>
      </c>
      <c r="T2510" s="52">
        <f t="shared" si="11"/>
        <v>0</v>
      </c>
      <c r="U2510" s="52">
        <f t="shared" si="12"/>
        <v>0.4142748278</v>
      </c>
      <c r="V2510" s="52">
        <f t="shared" si="13"/>
        <v>0.0002631748626</v>
      </c>
      <c r="W2510" s="52">
        <f t="shared" si="14"/>
        <v>0</v>
      </c>
      <c r="X2510" s="52">
        <f t="shared" si="15"/>
        <v>0.5184671744</v>
      </c>
      <c r="Y2510" s="52">
        <f t="shared" si="16"/>
        <v>0.002678417873</v>
      </c>
      <c r="Z2510" s="52">
        <f t="shared" si="17"/>
        <v>0.06450908586</v>
      </c>
      <c r="AA2510" s="52">
        <f t="shared" si="18"/>
        <v>0.03316725928</v>
      </c>
      <c r="AB2510" s="52">
        <f t="shared" si="19"/>
        <v>1.649827137</v>
      </c>
      <c r="AC2510" s="53">
        <f t="shared" si="20"/>
        <v>4.947126671</v>
      </c>
      <c r="AD2510" s="54">
        <f t="shared" si="21"/>
        <v>1.232934394</v>
      </c>
      <c r="AE2510" s="54">
        <f t="shared" si="22"/>
        <v>0</v>
      </c>
      <c r="AF2510" s="54">
        <f t="shared" si="23"/>
        <v>0.6214122417</v>
      </c>
      <c r="AG2510" s="54">
        <f t="shared" si="24"/>
        <v>0.0003947622939</v>
      </c>
      <c r="AH2510" s="54">
        <f t="shared" si="25"/>
        <v>0</v>
      </c>
      <c r="AI2510" s="54">
        <f t="shared" si="26"/>
        <v>0.5184671744</v>
      </c>
      <c r="AJ2510" s="54">
        <f t="shared" si="27"/>
        <v>0.002678417873</v>
      </c>
      <c r="AK2510" s="54">
        <f t="shared" si="28"/>
        <v>0.06450908586</v>
      </c>
      <c r="AL2510" s="54">
        <f t="shared" si="29"/>
        <v>0.03316725928</v>
      </c>
      <c r="AM2510" s="54">
        <f t="shared" si="30"/>
        <v>2.473563335</v>
      </c>
      <c r="AN2510" s="54">
        <f t="shared" si="31"/>
        <v>-4.947126671</v>
      </c>
      <c r="AO2510" s="55">
        <f t="shared" si="32"/>
        <v>2.989245033</v>
      </c>
      <c r="AP2510" s="55">
        <f t="shared" si="33"/>
        <v>0</v>
      </c>
      <c r="AQ2510" s="55">
        <f t="shared" si="34"/>
        <v>2.00881568</v>
      </c>
      <c r="AR2510" s="55">
        <f t="shared" si="35"/>
        <v>0.001276133028</v>
      </c>
      <c r="AS2510" s="55">
        <f t="shared" si="36"/>
        <v>0</v>
      </c>
      <c r="AT2510" s="55">
        <f t="shared" si="37"/>
        <v>2.514043625</v>
      </c>
      <c r="AU2510" s="55">
        <f t="shared" si="38"/>
        <v>0.01298762913</v>
      </c>
      <c r="AV2510" s="55">
        <f t="shared" si="39"/>
        <v>0.3128040964</v>
      </c>
      <c r="AW2510" s="55">
        <f t="shared" si="40"/>
        <v>0.1608278033</v>
      </c>
      <c r="AX2510" s="55">
        <f t="shared" si="41"/>
        <v>8</v>
      </c>
      <c r="AY2510" s="55">
        <f t="shared" si="42"/>
        <v>23.98858188</v>
      </c>
      <c r="AZ2510" s="54">
        <f t="shared" ref="AZ2510:BA2510" si="17612">AO2510*2</f>
        <v>5.978490067</v>
      </c>
      <c r="BA2510" s="54">
        <f t="shared" si="17612"/>
        <v>0</v>
      </c>
      <c r="BB2510" s="54">
        <f t="shared" ref="BB2510:BD2510" si="17613">AQ2510*(3/2)</f>
        <v>3.01322352</v>
      </c>
      <c r="BC2510" s="54">
        <f t="shared" si="17613"/>
        <v>0.001914199543</v>
      </c>
      <c r="BD2510" s="54">
        <f t="shared" si="17613"/>
        <v>0</v>
      </c>
      <c r="BE2510" s="54">
        <f t="shared" ref="BE2510:BH2510" si="17614">AT2510</f>
        <v>2.514043625</v>
      </c>
      <c r="BF2510" s="54">
        <f t="shared" si="17614"/>
        <v>0.01298762913</v>
      </c>
      <c r="BG2510" s="54">
        <f t="shared" si="17614"/>
        <v>0.3128040964</v>
      </c>
      <c r="BH2510" s="54">
        <f t="shared" si="17614"/>
        <v>0.1608278033</v>
      </c>
      <c r="BI2510" s="54">
        <f t="shared" si="46"/>
        <v>11.99429094</v>
      </c>
      <c r="BJ2510" s="54">
        <f t="shared" si="47"/>
        <v>-23.98858188</v>
      </c>
      <c r="BK2510" s="56">
        <f t="shared" ref="BK2510:BN2510" si="17615">AO2510</f>
        <v>2.989245033</v>
      </c>
      <c r="BL2510" s="56">
        <f t="shared" si="17615"/>
        <v>0</v>
      </c>
      <c r="BM2510" s="56">
        <f t="shared" si="17615"/>
        <v>2.00881568</v>
      </c>
      <c r="BN2510" s="56">
        <f t="shared" si="17615"/>
        <v>0.001276133028</v>
      </c>
      <c r="BO2510" s="56">
        <f t="shared" si="49"/>
        <v>0.01141811988</v>
      </c>
      <c r="BP2510" s="56">
        <f t="shared" si="50"/>
        <v>2.502625505</v>
      </c>
      <c r="BQ2510" s="56">
        <f t="shared" ref="BQ2510:BS2510" si="17616">AU2510</f>
        <v>0.01298762913</v>
      </c>
      <c r="BR2510" s="56">
        <f t="shared" si="17616"/>
        <v>0.3128040964</v>
      </c>
      <c r="BS2510" s="56">
        <f t="shared" si="17616"/>
        <v>0.1608278033</v>
      </c>
      <c r="BT2510" s="56">
        <f t="shared" si="52"/>
        <v>8</v>
      </c>
      <c r="BU2510" s="50">
        <f t="shared" ref="BU2510:BX2510" si="17617">AZ2510</f>
        <v>5.978490067</v>
      </c>
      <c r="BV2510" s="50">
        <f t="shared" si="17617"/>
        <v>0</v>
      </c>
      <c r="BW2510" s="50">
        <f t="shared" si="17617"/>
        <v>3.01322352</v>
      </c>
      <c r="BX2510" s="50">
        <f t="shared" si="17617"/>
        <v>0.001914199543</v>
      </c>
      <c r="BY2510" s="50">
        <f t="shared" si="54"/>
        <v>0.01712717981</v>
      </c>
      <c r="BZ2510" s="50">
        <f t="shared" si="55"/>
        <v>2.502625505</v>
      </c>
      <c r="CA2510" s="50">
        <f t="shared" ref="CA2510:CC2510" si="17618">BF2510</f>
        <v>0.01298762913</v>
      </c>
      <c r="CB2510" s="50">
        <f t="shared" si="17618"/>
        <v>0.3128040964</v>
      </c>
      <c r="CC2510" s="50">
        <f t="shared" si="17618"/>
        <v>0.1608278033</v>
      </c>
      <c r="CD2510" s="50">
        <f t="shared" si="57"/>
        <v>12</v>
      </c>
      <c r="CE2510" s="57">
        <f t="shared" si="58"/>
        <v>37.04</v>
      </c>
      <c r="CF2510" s="57">
        <f t="shared" si="59"/>
        <v>0</v>
      </c>
      <c r="CG2510" s="57">
        <f t="shared" si="60"/>
        <v>21.12</v>
      </c>
      <c r="CH2510" s="57">
        <f t="shared" si="61"/>
        <v>0.02</v>
      </c>
      <c r="CI2510" s="58">
        <f t="shared" si="62"/>
        <v>0.1880168457</v>
      </c>
      <c r="CJ2510" s="58">
        <f t="shared" si="63"/>
        <v>37.08082037</v>
      </c>
      <c r="CK2510" s="57">
        <f t="shared" si="64"/>
        <v>0.19</v>
      </c>
      <c r="CL2510" s="57">
        <f t="shared" si="65"/>
        <v>2.6</v>
      </c>
      <c r="CM2510" s="57">
        <f t="shared" si="66"/>
        <v>1.86</v>
      </c>
      <c r="CN2510" s="57">
        <f t="shared" si="67"/>
        <v>100.0988372</v>
      </c>
      <c r="CO2510" s="59">
        <f t="shared" si="68"/>
        <v>0.1046431768</v>
      </c>
      <c r="CP2510" s="59">
        <f t="shared" si="69"/>
        <v>0.8372098897</v>
      </c>
      <c r="CQ2510" s="59">
        <f t="shared" si="70"/>
        <v>0.004344785718</v>
      </c>
      <c r="CR2510" s="59">
        <f t="shared" si="71"/>
        <v>0.05380214786</v>
      </c>
      <c r="CS2510" s="60">
        <f t="shared" si="72"/>
        <v>10.46431768</v>
      </c>
      <c r="CT2510" s="60">
        <f t="shared" si="73"/>
        <v>5.380214786</v>
      </c>
      <c r="CU2510" s="60">
        <f t="shared" si="74"/>
        <v>84.15546754</v>
      </c>
      <c r="CV2510" s="61">
        <f t="shared" si="75"/>
        <v>0.1061237362</v>
      </c>
      <c r="CW2510" s="61">
        <f t="shared" si="76"/>
        <v>0.09062099108</v>
      </c>
      <c r="CX2510" s="62"/>
    </row>
    <row r="2511" ht="15.75" customHeight="1">
      <c r="A2511" s="17" t="s">
        <v>53</v>
      </c>
      <c r="B2511" s="87" t="s">
        <v>1856</v>
      </c>
      <c r="C2511" s="88" t="s">
        <v>2534</v>
      </c>
      <c r="D2511" s="89"/>
      <c r="E2511" s="89" t="s">
        <v>2535</v>
      </c>
      <c r="F2511" s="90">
        <v>84.0</v>
      </c>
      <c r="G2511" s="89" t="s">
        <v>2619</v>
      </c>
      <c r="H2511" s="95">
        <v>37.58</v>
      </c>
      <c r="I2511" s="92">
        <v>5.73</v>
      </c>
      <c r="J2511" s="92">
        <v>21.57</v>
      </c>
      <c r="K2511" s="92">
        <v>0.99</v>
      </c>
      <c r="L2511" s="92">
        <v>0.03</v>
      </c>
      <c r="M2511" s="92">
        <v>0.06</v>
      </c>
      <c r="N2511" s="92">
        <v>1.86</v>
      </c>
      <c r="O2511" s="92">
        <v>31.71</v>
      </c>
      <c r="P2511" s="92"/>
      <c r="Q2511" s="50">
        <f t="shared" si="8"/>
        <v>99.53</v>
      </c>
      <c r="R2511" s="51">
        <f t="shared" si="9"/>
        <v>12</v>
      </c>
      <c r="S2511" s="52">
        <f t="shared" si="10"/>
        <v>0.6254545697</v>
      </c>
      <c r="T2511" s="52">
        <f t="shared" si="11"/>
        <v>0.0003754749758</v>
      </c>
      <c r="U2511" s="52">
        <f t="shared" si="12"/>
        <v>0.4231017062</v>
      </c>
      <c r="V2511" s="52">
        <f t="shared" si="13"/>
        <v>0.0007895245878</v>
      </c>
      <c r="W2511" s="52">
        <f t="shared" si="14"/>
        <v>0</v>
      </c>
      <c r="X2511" s="52">
        <f t="shared" si="15"/>
        <v>0.4413582309</v>
      </c>
      <c r="Y2511" s="52">
        <f t="shared" si="16"/>
        <v>0.02622030128</v>
      </c>
      <c r="Z2511" s="52">
        <f t="shared" si="17"/>
        <v>0.1421681008</v>
      </c>
      <c r="AA2511" s="52">
        <f t="shared" si="18"/>
        <v>0.01765354123</v>
      </c>
      <c r="AB2511" s="52">
        <f t="shared" si="19"/>
        <v>1.67712145</v>
      </c>
      <c r="AC2511" s="53">
        <f t="shared" si="20"/>
        <v>5.029794219</v>
      </c>
      <c r="AD2511" s="54">
        <f t="shared" si="21"/>
        <v>1.250909139</v>
      </c>
      <c r="AE2511" s="54">
        <f t="shared" si="22"/>
        <v>0.0007509499517</v>
      </c>
      <c r="AF2511" s="54">
        <f t="shared" si="23"/>
        <v>0.6346525594</v>
      </c>
      <c r="AG2511" s="54">
        <f t="shared" si="24"/>
        <v>0.001184286882</v>
      </c>
      <c r="AH2511" s="54">
        <f t="shared" si="25"/>
        <v>0</v>
      </c>
      <c r="AI2511" s="54">
        <f t="shared" si="26"/>
        <v>0.4413582309</v>
      </c>
      <c r="AJ2511" s="54">
        <f t="shared" si="27"/>
        <v>0.02622030128</v>
      </c>
      <c r="AK2511" s="54">
        <f t="shared" si="28"/>
        <v>0.1421681008</v>
      </c>
      <c r="AL2511" s="54">
        <f t="shared" si="29"/>
        <v>0.01765354123</v>
      </c>
      <c r="AM2511" s="54">
        <f t="shared" si="30"/>
        <v>2.51489711</v>
      </c>
      <c r="AN2511" s="54">
        <f t="shared" si="31"/>
        <v>-5.029794219</v>
      </c>
      <c r="AO2511" s="55">
        <f t="shared" si="32"/>
        <v>2.983467034</v>
      </c>
      <c r="AP2511" s="55">
        <f t="shared" si="33"/>
        <v>0.001791044893</v>
      </c>
      <c r="AQ2511" s="55">
        <f t="shared" si="34"/>
        <v>2.018228108</v>
      </c>
      <c r="AR2511" s="55">
        <f t="shared" si="35"/>
        <v>0.003766093805</v>
      </c>
      <c r="AS2511" s="55">
        <f t="shared" si="36"/>
        <v>0</v>
      </c>
      <c r="AT2511" s="55">
        <f t="shared" si="37"/>
        <v>2.105313153</v>
      </c>
      <c r="AU2511" s="55">
        <f t="shared" si="38"/>
        <v>0.1250728803</v>
      </c>
      <c r="AV2511" s="55">
        <f t="shared" si="39"/>
        <v>0.6781529187</v>
      </c>
      <c r="AW2511" s="55">
        <f t="shared" si="40"/>
        <v>0.08420876727</v>
      </c>
      <c r="AX2511" s="55">
        <f t="shared" si="41"/>
        <v>8</v>
      </c>
      <c r="AY2511" s="55">
        <f t="shared" si="42"/>
        <v>23.99251036</v>
      </c>
      <c r="AZ2511" s="54">
        <f t="shared" ref="AZ2511:BA2511" si="17619">AO2511*2</f>
        <v>5.966934068</v>
      </c>
      <c r="BA2511" s="54">
        <f t="shared" si="17619"/>
        <v>0.003582089785</v>
      </c>
      <c r="BB2511" s="54">
        <f t="shared" ref="BB2511:BD2511" si="17620">AQ2511*(3/2)</f>
        <v>3.027342162</v>
      </c>
      <c r="BC2511" s="54">
        <f t="shared" si="17620"/>
        <v>0.005649140708</v>
      </c>
      <c r="BD2511" s="54">
        <f t="shared" si="17620"/>
        <v>0</v>
      </c>
      <c r="BE2511" s="54">
        <f t="shared" ref="BE2511:BH2511" si="17621">AT2511</f>
        <v>2.105313153</v>
      </c>
      <c r="BF2511" s="54">
        <f t="shared" si="17621"/>
        <v>0.1250728803</v>
      </c>
      <c r="BG2511" s="54">
        <f t="shared" si="17621"/>
        <v>0.6781529187</v>
      </c>
      <c r="BH2511" s="54">
        <f t="shared" si="17621"/>
        <v>0.08420876727</v>
      </c>
      <c r="BI2511" s="54">
        <f t="shared" si="46"/>
        <v>11.99625518</v>
      </c>
      <c r="BJ2511" s="54">
        <f t="shared" si="47"/>
        <v>-23.99251036</v>
      </c>
      <c r="BK2511" s="56">
        <f t="shared" ref="BK2511:BN2511" si="17622">AO2511</f>
        <v>2.983467034</v>
      </c>
      <c r="BL2511" s="56">
        <f t="shared" si="17622"/>
        <v>0.001791044893</v>
      </c>
      <c r="BM2511" s="56">
        <f t="shared" si="17622"/>
        <v>2.018228108</v>
      </c>
      <c r="BN2511" s="56">
        <f t="shared" si="17622"/>
        <v>0.003766093805</v>
      </c>
      <c r="BO2511" s="56">
        <f t="shared" si="49"/>
        <v>0.007489640139</v>
      </c>
      <c r="BP2511" s="56">
        <f t="shared" si="50"/>
        <v>2.097823513</v>
      </c>
      <c r="BQ2511" s="56">
        <f t="shared" ref="BQ2511:BS2511" si="17623">AU2511</f>
        <v>0.1250728803</v>
      </c>
      <c r="BR2511" s="56">
        <f t="shared" si="17623"/>
        <v>0.6781529187</v>
      </c>
      <c r="BS2511" s="56">
        <f t="shared" si="17623"/>
        <v>0.08420876727</v>
      </c>
      <c r="BT2511" s="56">
        <f t="shared" si="52"/>
        <v>8</v>
      </c>
      <c r="BU2511" s="50">
        <f t="shared" ref="BU2511:BX2511" si="17624">AZ2511</f>
        <v>5.966934068</v>
      </c>
      <c r="BV2511" s="50">
        <f t="shared" si="17624"/>
        <v>0.003582089785</v>
      </c>
      <c r="BW2511" s="50">
        <f t="shared" si="17624"/>
        <v>3.027342162</v>
      </c>
      <c r="BX2511" s="50">
        <f t="shared" si="17624"/>
        <v>0.005649140708</v>
      </c>
      <c r="BY2511" s="50">
        <f t="shared" si="54"/>
        <v>0.01123446021</v>
      </c>
      <c r="BZ2511" s="50">
        <f t="shared" si="55"/>
        <v>2.097823513</v>
      </c>
      <c r="CA2511" s="50">
        <f t="shared" ref="CA2511:CC2511" si="17625">BF2511</f>
        <v>0.1250728803</v>
      </c>
      <c r="CB2511" s="50">
        <f t="shared" si="17625"/>
        <v>0.6781529187</v>
      </c>
      <c r="CC2511" s="50">
        <f t="shared" si="17625"/>
        <v>0.08420876727</v>
      </c>
      <c r="CD2511" s="50">
        <f t="shared" si="57"/>
        <v>12</v>
      </c>
      <c r="CE2511" s="57">
        <f t="shared" si="58"/>
        <v>37.58</v>
      </c>
      <c r="CF2511" s="57">
        <f t="shared" si="59"/>
        <v>0.03</v>
      </c>
      <c r="CG2511" s="57">
        <f t="shared" si="60"/>
        <v>21.57</v>
      </c>
      <c r="CH2511" s="57">
        <f t="shared" si="61"/>
        <v>0.06</v>
      </c>
      <c r="CI2511" s="58">
        <f t="shared" si="62"/>
        <v>0.1253687183</v>
      </c>
      <c r="CJ2511" s="58">
        <f t="shared" si="63"/>
        <v>31.59719185</v>
      </c>
      <c r="CK2511" s="57">
        <f t="shared" si="64"/>
        <v>1.86</v>
      </c>
      <c r="CL2511" s="57">
        <f t="shared" si="65"/>
        <v>5.73</v>
      </c>
      <c r="CM2511" s="57">
        <f t="shared" si="66"/>
        <v>0.99</v>
      </c>
      <c r="CN2511" s="57">
        <f t="shared" si="67"/>
        <v>99.54256057</v>
      </c>
      <c r="CO2511" s="59">
        <f t="shared" si="68"/>
        <v>0.2271672669</v>
      </c>
      <c r="CP2511" s="59">
        <f t="shared" si="69"/>
        <v>0.7027276896</v>
      </c>
      <c r="CQ2511" s="59">
        <f t="shared" si="70"/>
        <v>0.04189684005</v>
      </c>
      <c r="CR2511" s="59">
        <f t="shared" si="71"/>
        <v>0.02820820346</v>
      </c>
      <c r="CS2511" s="60">
        <f t="shared" si="72"/>
        <v>22.71672669</v>
      </c>
      <c r="CT2511" s="60">
        <f t="shared" si="73"/>
        <v>2.820820346</v>
      </c>
      <c r="CU2511" s="60">
        <f t="shared" si="74"/>
        <v>74.46245297</v>
      </c>
      <c r="CV2511" s="61">
        <f t="shared" si="75"/>
        <v>0.1417918369</v>
      </c>
      <c r="CW2511" s="61">
        <f t="shared" si="76"/>
        <v>0.1967268531</v>
      </c>
      <c r="CX2511" s="62"/>
    </row>
    <row r="2512" ht="15.75" customHeight="1">
      <c r="A2512" s="17" t="s">
        <v>53</v>
      </c>
      <c r="B2512" s="87" t="s">
        <v>1856</v>
      </c>
      <c r="C2512" s="88" t="s">
        <v>2534</v>
      </c>
      <c r="D2512" s="89"/>
      <c r="E2512" s="89" t="s">
        <v>2535</v>
      </c>
      <c r="F2512" s="90">
        <v>85.0</v>
      </c>
      <c r="G2512" s="89" t="s">
        <v>2620</v>
      </c>
      <c r="H2512" s="95">
        <v>37.7</v>
      </c>
      <c r="I2512" s="92">
        <v>5.27</v>
      </c>
      <c r="J2512" s="92">
        <v>21.49</v>
      </c>
      <c r="K2512" s="92">
        <v>1.72</v>
      </c>
      <c r="L2512" s="92">
        <v>0.02</v>
      </c>
      <c r="M2512" s="92">
        <v>0.02</v>
      </c>
      <c r="N2512" s="92">
        <v>1.9</v>
      </c>
      <c r="O2512" s="92">
        <v>31.63</v>
      </c>
      <c r="P2512" s="92"/>
      <c r="Q2512" s="50">
        <f t="shared" si="8"/>
        <v>99.75</v>
      </c>
      <c r="R2512" s="51">
        <f t="shared" si="9"/>
        <v>12</v>
      </c>
      <c r="S2512" s="52">
        <f t="shared" si="10"/>
        <v>0.6274517636</v>
      </c>
      <c r="T2512" s="52">
        <f t="shared" si="11"/>
        <v>0.0002503166506</v>
      </c>
      <c r="U2512" s="52">
        <f t="shared" si="12"/>
        <v>0.4215324834</v>
      </c>
      <c r="V2512" s="52">
        <f t="shared" si="13"/>
        <v>0.0002631748626</v>
      </c>
      <c r="W2512" s="52">
        <f t="shared" si="14"/>
        <v>0</v>
      </c>
      <c r="X2512" s="52">
        <f t="shared" si="15"/>
        <v>0.4402447443</v>
      </c>
      <c r="Y2512" s="52">
        <f t="shared" si="16"/>
        <v>0.02678417873</v>
      </c>
      <c r="Z2512" s="52">
        <f t="shared" si="17"/>
        <v>0.1307549548</v>
      </c>
      <c r="AA2512" s="52">
        <f t="shared" si="18"/>
        <v>0.0306707989</v>
      </c>
      <c r="AB2512" s="52">
        <f t="shared" si="19"/>
        <v>1.677952415</v>
      </c>
      <c r="AC2512" s="53">
        <f t="shared" si="20"/>
        <v>5.033104649</v>
      </c>
      <c r="AD2512" s="54">
        <f t="shared" si="21"/>
        <v>1.254903527</v>
      </c>
      <c r="AE2512" s="54">
        <f t="shared" si="22"/>
        <v>0.0005006333011</v>
      </c>
      <c r="AF2512" s="54">
        <f t="shared" si="23"/>
        <v>0.6322987251</v>
      </c>
      <c r="AG2512" s="54">
        <f t="shared" si="24"/>
        <v>0.0003947622939</v>
      </c>
      <c r="AH2512" s="54">
        <f t="shared" si="25"/>
        <v>0</v>
      </c>
      <c r="AI2512" s="54">
        <f t="shared" si="26"/>
        <v>0.4402447443</v>
      </c>
      <c r="AJ2512" s="54">
        <f t="shared" si="27"/>
        <v>0.02678417873</v>
      </c>
      <c r="AK2512" s="54">
        <f t="shared" si="28"/>
        <v>0.1307549548</v>
      </c>
      <c r="AL2512" s="54">
        <f t="shared" si="29"/>
        <v>0.0306707989</v>
      </c>
      <c r="AM2512" s="54">
        <f t="shared" si="30"/>
        <v>2.516552325</v>
      </c>
      <c r="AN2512" s="54">
        <f t="shared" si="31"/>
        <v>-5.033104649</v>
      </c>
      <c r="AO2512" s="55">
        <f t="shared" si="32"/>
        <v>2.991511597</v>
      </c>
      <c r="AP2512" s="55">
        <f t="shared" si="33"/>
        <v>0.001193438614</v>
      </c>
      <c r="AQ2512" s="55">
        <f t="shared" si="34"/>
        <v>2.009747021</v>
      </c>
      <c r="AR2512" s="55">
        <f t="shared" si="35"/>
        <v>0.001254742913</v>
      </c>
      <c r="AS2512" s="55">
        <f t="shared" si="36"/>
        <v>0</v>
      </c>
      <c r="AT2512" s="55">
        <f t="shared" si="37"/>
        <v>2.09896176</v>
      </c>
      <c r="AU2512" s="55">
        <f t="shared" si="38"/>
        <v>0.1276993482</v>
      </c>
      <c r="AV2512" s="55">
        <f t="shared" si="39"/>
        <v>0.623402445</v>
      </c>
      <c r="AW2512" s="55">
        <f t="shared" si="40"/>
        <v>0.1462296481</v>
      </c>
      <c r="AX2512" s="55">
        <f t="shared" si="41"/>
        <v>8</v>
      </c>
      <c r="AY2512" s="55">
        <f t="shared" si="42"/>
        <v>23.99641183</v>
      </c>
      <c r="AZ2512" s="54">
        <f t="shared" ref="AZ2512:BA2512" si="17626">AO2512*2</f>
        <v>5.983023193</v>
      </c>
      <c r="BA2512" s="54">
        <f t="shared" si="17626"/>
        <v>0.002386877228</v>
      </c>
      <c r="BB2512" s="54">
        <f t="shared" ref="BB2512:BD2512" si="17627">AQ2512*(3/2)</f>
        <v>3.014620531</v>
      </c>
      <c r="BC2512" s="54">
        <f t="shared" si="17627"/>
        <v>0.001882114369</v>
      </c>
      <c r="BD2512" s="54">
        <f t="shared" si="17627"/>
        <v>0</v>
      </c>
      <c r="BE2512" s="54">
        <f t="shared" ref="BE2512:BH2512" si="17628">AT2512</f>
        <v>2.09896176</v>
      </c>
      <c r="BF2512" s="54">
        <f t="shared" si="17628"/>
        <v>0.1276993482</v>
      </c>
      <c r="BG2512" s="54">
        <f t="shared" si="17628"/>
        <v>0.623402445</v>
      </c>
      <c r="BH2512" s="54">
        <f t="shared" si="17628"/>
        <v>0.1462296481</v>
      </c>
      <c r="BI2512" s="54">
        <f t="shared" si="46"/>
        <v>11.99820592</v>
      </c>
      <c r="BJ2512" s="54">
        <f t="shared" si="47"/>
        <v>-23.99641183</v>
      </c>
      <c r="BK2512" s="56">
        <f t="shared" ref="BK2512:BN2512" si="17629">AO2512</f>
        <v>2.991511597</v>
      </c>
      <c r="BL2512" s="56">
        <f t="shared" si="17629"/>
        <v>0.001193438614</v>
      </c>
      <c r="BM2512" s="56">
        <f t="shared" si="17629"/>
        <v>2.009747021</v>
      </c>
      <c r="BN2512" s="56">
        <f t="shared" si="17629"/>
        <v>0.001254742913</v>
      </c>
      <c r="BO2512" s="56">
        <f t="shared" si="49"/>
        <v>0.003588166168</v>
      </c>
      <c r="BP2512" s="56">
        <f t="shared" si="50"/>
        <v>2.095373594</v>
      </c>
      <c r="BQ2512" s="56">
        <f t="shared" ref="BQ2512:BS2512" si="17630">AU2512</f>
        <v>0.1276993482</v>
      </c>
      <c r="BR2512" s="56">
        <f t="shared" si="17630"/>
        <v>0.623402445</v>
      </c>
      <c r="BS2512" s="56">
        <f t="shared" si="17630"/>
        <v>0.1462296481</v>
      </c>
      <c r="BT2512" s="56">
        <f t="shared" si="52"/>
        <v>8</v>
      </c>
      <c r="BU2512" s="50">
        <f t="shared" ref="BU2512:BX2512" si="17631">AZ2512</f>
        <v>5.983023193</v>
      </c>
      <c r="BV2512" s="50">
        <f t="shared" si="17631"/>
        <v>0.002386877228</v>
      </c>
      <c r="BW2512" s="50">
        <f t="shared" si="17631"/>
        <v>3.014620531</v>
      </c>
      <c r="BX2512" s="50">
        <f t="shared" si="17631"/>
        <v>0.001882114369</v>
      </c>
      <c r="BY2512" s="50">
        <f t="shared" si="54"/>
        <v>0.005382249252</v>
      </c>
      <c r="BZ2512" s="50">
        <f t="shared" si="55"/>
        <v>2.095373594</v>
      </c>
      <c r="CA2512" s="50">
        <f t="shared" ref="CA2512:CC2512" si="17632">BF2512</f>
        <v>0.1276993482</v>
      </c>
      <c r="CB2512" s="50">
        <f t="shared" si="17632"/>
        <v>0.623402445</v>
      </c>
      <c r="CC2512" s="50">
        <f t="shared" si="17632"/>
        <v>0.1462296481</v>
      </c>
      <c r="CD2512" s="50">
        <f t="shared" si="57"/>
        <v>12</v>
      </c>
      <c r="CE2512" s="57">
        <f t="shared" si="58"/>
        <v>37.7</v>
      </c>
      <c r="CF2512" s="57">
        <f t="shared" si="59"/>
        <v>0.02</v>
      </c>
      <c r="CG2512" s="57">
        <f t="shared" si="60"/>
        <v>21.49</v>
      </c>
      <c r="CH2512" s="57">
        <f t="shared" si="61"/>
        <v>0.02</v>
      </c>
      <c r="CI2512" s="58">
        <f t="shared" si="62"/>
        <v>0.06009189628</v>
      </c>
      <c r="CJ2512" s="58">
        <f t="shared" si="63"/>
        <v>31.57592865</v>
      </c>
      <c r="CK2512" s="57">
        <f t="shared" si="64"/>
        <v>1.9</v>
      </c>
      <c r="CL2512" s="57">
        <f t="shared" si="65"/>
        <v>5.27</v>
      </c>
      <c r="CM2512" s="57">
        <f t="shared" si="66"/>
        <v>1.72</v>
      </c>
      <c r="CN2512" s="57">
        <f t="shared" si="67"/>
        <v>99.75602055</v>
      </c>
      <c r="CO2512" s="59">
        <f t="shared" si="68"/>
        <v>0.2083073466</v>
      </c>
      <c r="CP2512" s="59">
        <f t="shared" si="69"/>
        <v>0.7001604131</v>
      </c>
      <c r="CQ2512" s="59">
        <f t="shared" si="70"/>
        <v>0.04267020864</v>
      </c>
      <c r="CR2512" s="59">
        <f t="shared" si="71"/>
        <v>0.04886203164</v>
      </c>
      <c r="CS2512" s="60">
        <f t="shared" si="72"/>
        <v>20.83073466</v>
      </c>
      <c r="CT2512" s="60">
        <f t="shared" si="73"/>
        <v>4.886203164</v>
      </c>
      <c r="CU2512" s="60">
        <f t="shared" si="74"/>
        <v>74.28306218</v>
      </c>
      <c r="CV2512" s="61">
        <f t="shared" si="75"/>
        <v>0.1530157049</v>
      </c>
      <c r="CW2512" s="61">
        <f t="shared" si="76"/>
        <v>0.1803941622</v>
      </c>
      <c r="CX2512" s="62"/>
    </row>
    <row r="2513" ht="15.75" customHeight="1">
      <c r="A2513" s="17" t="s">
        <v>53</v>
      </c>
      <c r="B2513" s="87" t="s">
        <v>1856</v>
      </c>
      <c r="C2513" s="88" t="s">
        <v>2534</v>
      </c>
      <c r="D2513" s="89"/>
      <c r="E2513" s="89" t="s">
        <v>2535</v>
      </c>
      <c r="F2513" s="90">
        <v>86.0</v>
      </c>
      <c r="G2513" s="89" t="s">
        <v>2621</v>
      </c>
      <c r="H2513" s="95">
        <v>37.68</v>
      </c>
      <c r="I2513" s="92">
        <v>4.15</v>
      </c>
      <c r="J2513" s="92">
        <v>21.16</v>
      </c>
      <c r="K2513" s="92">
        <v>2.59</v>
      </c>
      <c r="L2513" s="92">
        <v>0.02</v>
      </c>
      <c r="M2513" s="92">
        <v>0.0</v>
      </c>
      <c r="N2513" s="92">
        <v>1.49</v>
      </c>
      <c r="O2513" s="92">
        <v>32.61</v>
      </c>
      <c r="P2513" s="92"/>
      <c r="Q2513" s="50">
        <f t="shared" si="8"/>
        <v>99.7</v>
      </c>
      <c r="R2513" s="51">
        <f t="shared" si="9"/>
        <v>12</v>
      </c>
      <c r="S2513" s="52">
        <f t="shared" si="10"/>
        <v>0.6271188979</v>
      </c>
      <c r="T2513" s="52">
        <f t="shared" si="11"/>
        <v>0.0002503166506</v>
      </c>
      <c r="U2513" s="52">
        <f t="shared" si="12"/>
        <v>0.4150594392</v>
      </c>
      <c r="V2513" s="52">
        <f t="shared" si="13"/>
        <v>0</v>
      </c>
      <c r="W2513" s="52">
        <f t="shared" si="14"/>
        <v>0</v>
      </c>
      <c r="X2513" s="52">
        <f t="shared" si="15"/>
        <v>0.4538849546</v>
      </c>
      <c r="Y2513" s="52">
        <f t="shared" si="16"/>
        <v>0.0210044349</v>
      </c>
      <c r="Z2513" s="52">
        <f t="shared" si="17"/>
        <v>0.1029664255</v>
      </c>
      <c r="AA2513" s="52">
        <f t="shared" si="18"/>
        <v>0.04618451695</v>
      </c>
      <c r="AB2513" s="52">
        <f t="shared" si="19"/>
        <v>1.666468986</v>
      </c>
      <c r="AC2513" s="53">
        <f t="shared" si="20"/>
        <v>5.00273584</v>
      </c>
      <c r="AD2513" s="54">
        <f t="shared" si="21"/>
        <v>1.254237796</v>
      </c>
      <c r="AE2513" s="54">
        <f t="shared" si="22"/>
        <v>0.0005006333011</v>
      </c>
      <c r="AF2513" s="54">
        <f t="shared" si="23"/>
        <v>0.6225891588</v>
      </c>
      <c r="AG2513" s="54">
        <f t="shared" si="24"/>
        <v>0</v>
      </c>
      <c r="AH2513" s="54">
        <f t="shared" si="25"/>
        <v>0</v>
      </c>
      <c r="AI2513" s="54">
        <f t="shared" si="26"/>
        <v>0.4538849546</v>
      </c>
      <c r="AJ2513" s="54">
        <f t="shared" si="27"/>
        <v>0.0210044349</v>
      </c>
      <c r="AK2513" s="54">
        <f t="shared" si="28"/>
        <v>0.1029664255</v>
      </c>
      <c r="AL2513" s="54">
        <f t="shared" si="29"/>
        <v>0.04618451695</v>
      </c>
      <c r="AM2513" s="54">
        <f t="shared" si="30"/>
        <v>2.50136792</v>
      </c>
      <c r="AN2513" s="54">
        <f t="shared" si="31"/>
        <v>-5.00273584</v>
      </c>
      <c r="AO2513" s="55">
        <f t="shared" si="32"/>
        <v>3.010527785</v>
      </c>
      <c r="AP2513" s="55">
        <f t="shared" si="33"/>
        <v>0.00120166245</v>
      </c>
      <c r="AQ2513" s="55">
        <f t="shared" si="34"/>
        <v>1.992521638</v>
      </c>
      <c r="AR2513" s="55">
        <f t="shared" si="35"/>
        <v>0</v>
      </c>
      <c r="AS2513" s="55">
        <f t="shared" si="36"/>
        <v>0</v>
      </c>
      <c r="AT2513" s="55">
        <f t="shared" si="37"/>
        <v>2.178906219</v>
      </c>
      <c r="AU2513" s="55">
        <f t="shared" si="38"/>
        <v>0.1008332472</v>
      </c>
      <c r="AV2513" s="55">
        <f t="shared" si="39"/>
        <v>0.4942974703</v>
      </c>
      <c r="AW2513" s="55">
        <f t="shared" si="40"/>
        <v>0.2217119783</v>
      </c>
      <c r="AX2513" s="55">
        <f t="shared" si="41"/>
        <v>8</v>
      </c>
      <c r="AY2513" s="55">
        <f t="shared" si="42"/>
        <v>24.01598053</v>
      </c>
      <c r="AZ2513" s="54">
        <f t="shared" ref="AZ2513:BA2513" si="17633">AO2513*2</f>
        <v>6.021055569</v>
      </c>
      <c r="BA2513" s="54">
        <f t="shared" si="17633"/>
        <v>0.0024033249</v>
      </c>
      <c r="BB2513" s="54">
        <f t="shared" ref="BB2513:BD2513" si="17634">AQ2513*(3/2)</f>
        <v>2.988782458</v>
      </c>
      <c r="BC2513" s="54">
        <f t="shared" si="17634"/>
        <v>0</v>
      </c>
      <c r="BD2513" s="54">
        <f t="shared" si="17634"/>
        <v>0</v>
      </c>
      <c r="BE2513" s="54">
        <f t="shared" ref="BE2513:BH2513" si="17635">AT2513</f>
        <v>2.178906219</v>
      </c>
      <c r="BF2513" s="54">
        <f t="shared" si="17635"/>
        <v>0.1008332472</v>
      </c>
      <c r="BG2513" s="54">
        <f t="shared" si="17635"/>
        <v>0.4942974703</v>
      </c>
      <c r="BH2513" s="54">
        <f t="shared" si="17635"/>
        <v>0.2217119783</v>
      </c>
      <c r="BI2513" s="54">
        <f t="shared" si="46"/>
        <v>12.00799027</v>
      </c>
      <c r="BJ2513" s="54">
        <f t="shared" si="47"/>
        <v>-24.01598053</v>
      </c>
      <c r="BK2513" s="56">
        <f t="shared" ref="BK2513:BN2513" si="17636">AO2513</f>
        <v>3.010527785</v>
      </c>
      <c r="BL2513" s="56">
        <f t="shared" si="17636"/>
        <v>0.00120166245</v>
      </c>
      <c r="BM2513" s="56">
        <f t="shared" si="17636"/>
        <v>1.992521638</v>
      </c>
      <c r="BN2513" s="56">
        <f t="shared" si="17636"/>
        <v>0</v>
      </c>
      <c r="BO2513" s="56">
        <f t="shared" si="49"/>
        <v>0</v>
      </c>
      <c r="BP2513" s="56">
        <f t="shared" si="50"/>
        <v>2.178906219</v>
      </c>
      <c r="BQ2513" s="56">
        <f t="shared" ref="BQ2513:BS2513" si="17637">AU2513</f>
        <v>0.1008332472</v>
      </c>
      <c r="BR2513" s="56">
        <f t="shared" si="17637"/>
        <v>0.4942974703</v>
      </c>
      <c r="BS2513" s="56">
        <f t="shared" si="17637"/>
        <v>0.2217119783</v>
      </c>
      <c r="BT2513" s="56">
        <f t="shared" si="52"/>
        <v>8</v>
      </c>
      <c r="BU2513" s="50">
        <f t="shared" ref="BU2513:BX2513" si="17638">AZ2513</f>
        <v>6.021055569</v>
      </c>
      <c r="BV2513" s="50">
        <f t="shared" si="17638"/>
        <v>0.0024033249</v>
      </c>
      <c r="BW2513" s="50">
        <f t="shared" si="17638"/>
        <v>2.988782458</v>
      </c>
      <c r="BX2513" s="50">
        <f t="shared" si="17638"/>
        <v>0</v>
      </c>
      <c r="BY2513" s="50">
        <f t="shared" si="54"/>
        <v>0</v>
      </c>
      <c r="BZ2513" s="50">
        <f t="shared" si="55"/>
        <v>2.178906219</v>
      </c>
      <c r="CA2513" s="50">
        <f t="shared" ref="CA2513:CC2513" si="17639">BF2513</f>
        <v>0.1008332472</v>
      </c>
      <c r="CB2513" s="50">
        <f t="shared" si="17639"/>
        <v>0.4942974703</v>
      </c>
      <c r="CC2513" s="50">
        <f t="shared" si="17639"/>
        <v>0.2217119783</v>
      </c>
      <c r="CD2513" s="50">
        <f t="shared" si="57"/>
        <v>12.00799027</v>
      </c>
      <c r="CE2513" s="57">
        <f t="shared" si="58"/>
        <v>37.68</v>
      </c>
      <c r="CF2513" s="57">
        <f t="shared" si="59"/>
        <v>0.02</v>
      </c>
      <c r="CG2513" s="57">
        <f t="shared" si="60"/>
        <v>21.16</v>
      </c>
      <c r="CH2513" s="57">
        <f t="shared" si="61"/>
        <v>0</v>
      </c>
      <c r="CI2513" s="58">
        <f t="shared" si="62"/>
        <v>0</v>
      </c>
      <c r="CJ2513" s="58">
        <f t="shared" si="63"/>
        <v>32.61</v>
      </c>
      <c r="CK2513" s="57">
        <f t="shared" si="64"/>
        <v>1.49</v>
      </c>
      <c r="CL2513" s="57">
        <f t="shared" si="65"/>
        <v>4.15</v>
      </c>
      <c r="CM2513" s="57">
        <f t="shared" si="66"/>
        <v>2.59</v>
      </c>
      <c r="CN2513" s="57">
        <f t="shared" si="67"/>
        <v>99.7</v>
      </c>
      <c r="CO2513" s="59">
        <f t="shared" si="68"/>
        <v>0.1649996326</v>
      </c>
      <c r="CP2513" s="59">
        <f t="shared" si="69"/>
        <v>0.7273327241</v>
      </c>
      <c r="CQ2513" s="59">
        <f t="shared" si="70"/>
        <v>0.03365877784</v>
      </c>
      <c r="CR2513" s="59">
        <f t="shared" si="71"/>
        <v>0.07400886544</v>
      </c>
      <c r="CS2513" s="60">
        <f t="shared" si="72"/>
        <v>16.49996326</v>
      </c>
      <c r="CT2513" s="60">
        <f t="shared" si="73"/>
        <v>7.400886544</v>
      </c>
      <c r="CU2513" s="60">
        <f t="shared" si="74"/>
        <v>76.0991502</v>
      </c>
      <c r="CV2513" s="61">
        <f t="shared" si="75"/>
        <v>0.1565086817</v>
      </c>
      <c r="CW2513" s="61">
        <f t="shared" si="76"/>
        <v>0.1428896818</v>
      </c>
      <c r="CX2513" s="62"/>
    </row>
    <row r="2514" ht="15.75" customHeight="1">
      <c r="A2514" s="17" t="s">
        <v>53</v>
      </c>
      <c r="B2514" s="87" t="s">
        <v>1856</v>
      </c>
      <c r="C2514" s="88" t="s">
        <v>2534</v>
      </c>
      <c r="D2514" s="89"/>
      <c r="E2514" s="89" t="s">
        <v>2535</v>
      </c>
      <c r="F2514" s="90">
        <v>87.0</v>
      </c>
      <c r="G2514" s="89" t="s">
        <v>2622</v>
      </c>
      <c r="H2514" s="95">
        <v>37.07</v>
      </c>
      <c r="I2514" s="92">
        <v>2.85</v>
      </c>
      <c r="J2514" s="92">
        <v>20.95</v>
      </c>
      <c r="K2514" s="92">
        <v>0.82</v>
      </c>
      <c r="L2514" s="92">
        <v>0.02</v>
      </c>
      <c r="M2514" s="92">
        <v>0.04</v>
      </c>
      <c r="N2514" s="92">
        <v>7.66</v>
      </c>
      <c r="O2514" s="92">
        <v>30.29</v>
      </c>
      <c r="P2514" s="92"/>
      <c r="Q2514" s="50">
        <f t="shared" si="8"/>
        <v>99.7</v>
      </c>
      <c r="R2514" s="51">
        <f t="shared" si="9"/>
        <v>12</v>
      </c>
      <c r="S2514" s="52">
        <f t="shared" si="10"/>
        <v>0.6169664954</v>
      </c>
      <c r="T2514" s="52">
        <f t="shared" si="11"/>
        <v>0.0002503166506</v>
      </c>
      <c r="U2514" s="52">
        <f t="shared" si="12"/>
        <v>0.4109402293</v>
      </c>
      <c r="V2514" s="52">
        <f t="shared" si="13"/>
        <v>0.0005263497252</v>
      </c>
      <c r="W2514" s="52">
        <f t="shared" si="14"/>
        <v>0</v>
      </c>
      <c r="X2514" s="52">
        <f t="shared" si="15"/>
        <v>0.4215938446</v>
      </c>
      <c r="Y2514" s="52">
        <f t="shared" si="16"/>
        <v>0.1079825311</v>
      </c>
      <c r="Z2514" s="52">
        <f t="shared" si="17"/>
        <v>0.07071188257</v>
      </c>
      <c r="AA2514" s="52">
        <f t="shared" si="18"/>
        <v>0.01462212506</v>
      </c>
      <c r="AB2514" s="52">
        <f t="shared" si="19"/>
        <v>1.643593774</v>
      </c>
      <c r="AC2514" s="53">
        <f t="shared" si="20"/>
        <v>4.933087752</v>
      </c>
      <c r="AD2514" s="54">
        <f t="shared" si="21"/>
        <v>1.233932991</v>
      </c>
      <c r="AE2514" s="54">
        <f t="shared" si="22"/>
        <v>0.0005006333011</v>
      </c>
      <c r="AF2514" s="54">
        <f t="shared" si="23"/>
        <v>0.6164103439</v>
      </c>
      <c r="AG2514" s="54">
        <f t="shared" si="24"/>
        <v>0.0007895245878</v>
      </c>
      <c r="AH2514" s="54">
        <f t="shared" si="25"/>
        <v>0</v>
      </c>
      <c r="AI2514" s="54">
        <f t="shared" si="26"/>
        <v>0.4215938446</v>
      </c>
      <c r="AJ2514" s="54">
        <f t="shared" si="27"/>
        <v>0.1079825311</v>
      </c>
      <c r="AK2514" s="54">
        <f t="shared" si="28"/>
        <v>0.07071188257</v>
      </c>
      <c r="AL2514" s="54">
        <f t="shared" si="29"/>
        <v>0.01462212506</v>
      </c>
      <c r="AM2514" s="54">
        <f t="shared" si="30"/>
        <v>2.466543876</v>
      </c>
      <c r="AN2514" s="54">
        <f t="shared" si="31"/>
        <v>-4.933087752</v>
      </c>
      <c r="AO2514" s="55">
        <f t="shared" si="32"/>
        <v>3.003012082</v>
      </c>
      <c r="AP2514" s="55">
        <f t="shared" si="33"/>
        <v>0.001218386949</v>
      </c>
      <c r="AQ2514" s="55">
        <f t="shared" si="34"/>
        <v>2.000203387</v>
      </c>
      <c r="AR2514" s="55">
        <f t="shared" si="35"/>
        <v>0.002561945577</v>
      </c>
      <c r="AS2514" s="55">
        <f t="shared" si="36"/>
        <v>0</v>
      </c>
      <c r="AT2514" s="55">
        <f t="shared" si="37"/>
        <v>2.052058611</v>
      </c>
      <c r="AU2514" s="55">
        <f t="shared" si="38"/>
        <v>0.52559231</v>
      </c>
      <c r="AV2514" s="55">
        <f t="shared" si="39"/>
        <v>0.3441817981</v>
      </c>
      <c r="AW2514" s="55">
        <f t="shared" si="40"/>
        <v>0.07117147941</v>
      </c>
      <c r="AX2514" s="55">
        <f t="shared" si="41"/>
        <v>8</v>
      </c>
      <c r="AY2514" s="55">
        <f t="shared" si="42"/>
        <v>24.01122627</v>
      </c>
      <c r="AZ2514" s="54">
        <f t="shared" ref="AZ2514:BA2514" si="17640">AO2514*2</f>
        <v>6.006024165</v>
      </c>
      <c r="BA2514" s="54">
        <f t="shared" si="17640"/>
        <v>0.002436773898</v>
      </c>
      <c r="BB2514" s="54">
        <f t="shared" ref="BB2514:BD2514" si="17641">AQ2514*(3/2)</f>
        <v>3.00030508</v>
      </c>
      <c r="BC2514" s="54">
        <f t="shared" si="17641"/>
        <v>0.003842918366</v>
      </c>
      <c r="BD2514" s="54">
        <f t="shared" si="17641"/>
        <v>0</v>
      </c>
      <c r="BE2514" s="54">
        <f t="shared" ref="BE2514:BH2514" si="17642">AT2514</f>
        <v>2.052058611</v>
      </c>
      <c r="BF2514" s="54">
        <f t="shared" si="17642"/>
        <v>0.52559231</v>
      </c>
      <c r="BG2514" s="54">
        <f t="shared" si="17642"/>
        <v>0.3441817981</v>
      </c>
      <c r="BH2514" s="54">
        <f t="shared" si="17642"/>
        <v>0.07117147941</v>
      </c>
      <c r="BI2514" s="54">
        <f t="shared" si="46"/>
        <v>12.00561314</v>
      </c>
      <c r="BJ2514" s="54">
        <f t="shared" si="47"/>
        <v>-24.01122627</v>
      </c>
      <c r="BK2514" s="56">
        <f t="shared" ref="BK2514:BN2514" si="17643">AO2514</f>
        <v>3.003012082</v>
      </c>
      <c r="BL2514" s="56">
        <f t="shared" si="17643"/>
        <v>0.001218386949</v>
      </c>
      <c r="BM2514" s="56">
        <f t="shared" si="17643"/>
        <v>2.000203387</v>
      </c>
      <c r="BN2514" s="56">
        <f t="shared" si="17643"/>
        <v>0.002561945577</v>
      </c>
      <c r="BO2514" s="56">
        <f t="shared" si="49"/>
        <v>0</v>
      </c>
      <c r="BP2514" s="56">
        <f t="shared" si="50"/>
        <v>2.052058611</v>
      </c>
      <c r="BQ2514" s="56">
        <f t="shared" ref="BQ2514:BS2514" si="17644">AU2514</f>
        <v>0.52559231</v>
      </c>
      <c r="BR2514" s="56">
        <f t="shared" si="17644"/>
        <v>0.3441817981</v>
      </c>
      <c r="BS2514" s="56">
        <f t="shared" si="17644"/>
        <v>0.07117147941</v>
      </c>
      <c r="BT2514" s="56">
        <f t="shared" si="52"/>
        <v>8</v>
      </c>
      <c r="BU2514" s="50">
        <f t="shared" ref="BU2514:BX2514" si="17645">AZ2514</f>
        <v>6.006024165</v>
      </c>
      <c r="BV2514" s="50">
        <f t="shared" si="17645"/>
        <v>0.002436773898</v>
      </c>
      <c r="BW2514" s="50">
        <f t="shared" si="17645"/>
        <v>3.00030508</v>
      </c>
      <c r="BX2514" s="50">
        <f t="shared" si="17645"/>
        <v>0.003842918366</v>
      </c>
      <c r="BY2514" s="50">
        <f t="shared" si="54"/>
        <v>0</v>
      </c>
      <c r="BZ2514" s="50">
        <f t="shared" si="55"/>
        <v>2.052058611</v>
      </c>
      <c r="CA2514" s="50">
        <f t="shared" ref="CA2514:CC2514" si="17646">BF2514</f>
        <v>0.52559231</v>
      </c>
      <c r="CB2514" s="50">
        <f t="shared" si="17646"/>
        <v>0.3441817981</v>
      </c>
      <c r="CC2514" s="50">
        <f t="shared" si="17646"/>
        <v>0.07117147941</v>
      </c>
      <c r="CD2514" s="50">
        <f t="shared" si="57"/>
        <v>12.00561314</v>
      </c>
      <c r="CE2514" s="57">
        <f t="shared" si="58"/>
        <v>37.07</v>
      </c>
      <c r="CF2514" s="57">
        <f t="shared" si="59"/>
        <v>0.02</v>
      </c>
      <c r="CG2514" s="57">
        <f t="shared" si="60"/>
        <v>20.95</v>
      </c>
      <c r="CH2514" s="57">
        <f t="shared" si="61"/>
        <v>0.04</v>
      </c>
      <c r="CI2514" s="58">
        <f t="shared" si="62"/>
        <v>0</v>
      </c>
      <c r="CJ2514" s="58">
        <f t="shared" si="63"/>
        <v>30.29</v>
      </c>
      <c r="CK2514" s="57">
        <f t="shared" si="64"/>
        <v>7.66</v>
      </c>
      <c r="CL2514" s="57">
        <f t="shared" si="65"/>
        <v>2.85</v>
      </c>
      <c r="CM2514" s="57">
        <f t="shared" si="66"/>
        <v>0.82</v>
      </c>
      <c r="CN2514" s="57">
        <f t="shared" si="67"/>
        <v>99.7</v>
      </c>
      <c r="CO2514" s="59">
        <f t="shared" si="68"/>
        <v>0.1149954278</v>
      </c>
      <c r="CP2514" s="59">
        <f t="shared" si="69"/>
        <v>0.6856183536</v>
      </c>
      <c r="CQ2514" s="59">
        <f t="shared" si="70"/>
        <v>0.1756069405</v>
      </c>
      <c r="CR2514" s="59">
        <f t="shared" si="71"/>
        <v>0.02377927817</v>
      </c>
      <c r="CS2514" s="60">
        <f t="shared" si="72"/>
        <v>11.49954278</v>
      </c>
      <c r="CT2514" s="60">
        <f t="shared" si="73"/>
        <v>2.377927817</v>
      </c>
      <c r="CU2514" s="60">
        <f t="shared" si="74"/>
        <v>86.12252941</v>
      </c>
      <c r="CV2514" s="61">
        <f t="shared" si="75"/>
        <v>0.08127699206</v>
      </c>
      <c r="CW2514" s="61">
        <f t="shared" si="76"/>
        <v>0.09958604045</v>
      </c>
      <c r="CX2514" s="62"/>
    </row>
    <row r="2515" ht="15.75" customHeight="1">
      <c r="A2515" s="17" t="s">
        <v>53</v>
      </c>
      <c r="B2515" s="87" t="s">
        <v>1856</v>
      </c>
      <c r="C2515" s="88" t="s">
        <v>2534</v>
      </c>
      <c r="D2515" s="89"/>
      <c r="E2515" s="89" t="s">
        <v>2535</v>
      </c>
      <c r="F2515" s="90">
        <v>88.0</v>
      </c>
      <c r="G2515" s="89" t="s">
        <v>2623</v>
      </c>
      <c r="H2515" s="95">
        <v>37.14</v>
      </c>
      <c r="I2515" s="92">
        <v>2.75</v>
      </c>
      <c r="J2515" s="92">
        <v>20.68</v>
      </c>
      <c r="K2515" s="92">
        <v>2.57</v>
      </c>
      <c r="L2515" s="92">
        <v>0.0</v>
      </c>
      <c r="M2515" s="92">
        <v>0.0</v>
      </c>
      <c r="N2515" s="92">
        <v>13.54</v>
      </c>
      <c r="O2515" s="92">
        <v>22.88</v>
      </c>
      <c r="P2515" s="92"/>
      <c r="Q2515" s="50">
        <f t="shared" si="8"/>
        <v>99.56</v>
      </c>
      <c r="R2515" s="51">
        <f t="shared" si="9"/>
        <v>12</v>
      </c>
      <c r="S2515" s="52">
        <f t="shared" si="10"/>
        <v>0.6181315252</v>
      </c>
      <c r="T2515" s="52">
        <f t="shared" si="11"/>
        <v>0</v>
      </c>
      <c r="U2515" s="52">
        <f t="shared" si="12"/>
        <v>0.4056441022</v>
      </c>
      <c r="V2515" s="52">
        <f t="shared" si="13"/>
        <v>0</v>
      </c>
      <c r="W2515" s="52">
        <f t="shared" si="14"/>
        <v>0</v>
      </c>
      <c r="X2515" s="52">
        <f t="shared" si="15"/>
        <v>0.318457153</v>
      </c>
      <c r="Y2515" s="52">
        <f t="shared" si="16"/>
        <v>0.1908725158</v>
      </c>
      <c r="Z2515" s="52">
        <f t="shared" si="17"/>
        <v>0.06823076389</v>
      </c>
      <c r="AA2515" s="52">
        <f t="shared" si="18"/>
        <v>0.04582787976</v>
      </c>
      <c r="AB2515" s="52">
        <f t="shared" si="19"/>
        <v>1.64716394</v>
      </c>
      <c r="AC2515" s="53">
        <f t="shared" si="20"/>
        <v>4.936235032</v>
      </c>
      <c r="AD2515" s="54">
        <f t="shared" si="21"/>
        <v>1.23626305</v>
      </c>
      <c r="AE2515" s="54">
        <f t="shared" si="22"/>
        <v>0</v>
      </c>
      <c r="AF2515" s="54">
        <f t="shared" si="23"/>
        <v>0.6084661533</v>
      </c>
      <c r="AG2515" s="54">
        <f t="shared" si="24"/>
        <v>0</v>
      </c>
      <c r="AH2515" s="54">
        <f t="shared" si="25"/>
        <v>0</v>
      </c>
      <c r="AI2515" s="54">
        <f t="shared" si="26"/>
        <v>0.318457153</v>
      </c>
      <c r="AJ2515" s="54">
        <f t="shared" si="27"/>
        <v>0.1908725158</v>
      </c>
      <c r="AK2515" s="54">
        <f t="shared" si="28"/>
        <v>0.06823076389</v>
      </c>
      <c r="AL2515" s="54">
        <f t="shared" si="29"/>
        <v>0.04582787976</v>
      </c>
      <c r="AM2515" s="54">
        <f t="shared" si="30"/>
        <v>2.468117516</v>
      </c>
      <c r="AN2515" s="54">
        <f t="shared" si="31"/>
        <v>-4.936235032</v>
      </c>
      <c r="AO2515" s="55">
        <f t="shared" si="32"/>
        <v>3.002161523</v>
      </c>
      <c r="AP2515" s="55">
        <f t="shared" si="33"/>
        <v>0</v>
      </c>
      <c r="AQ2515" s="55">
        <f t="shared" si="34"/>
        <v>1.970145618</v>
      </c>
      <c r="AR2515" s="55">
        <f t="shared" si="35"/>
        <v>0</v>
      </c>
      <c r="AS2515" s="55">
        <f t="shared" si="36"/>
        <v>0</v>
      </c>
      <c r="AT2515" s="55">
        <f t="shared" si="37"/>
        <v>1.546693175</v>
      </c>
      <c r="AU2515" s="55">
        <f t="shared" si="38"/>
        <v>0.9270359126</v>
      </c>
      <c r="AV2515" s="55">
        <f t="shared" si="39"/>
        <v>0.3313854182</v>
      </c>
      <c r="AW2515" s="55">
        <f t="shared" si="40"/>
        <v>0.2225783537</v>
      </c>
      <c r="AX2515" s="55">
        <f t="shared" si="41"/>
        <v>8</v>
      </c>
      <c r="AY2515" s="55">
        <f t="shared" si="42"/>
        <v>23.97446866</v>
      </c>
      <c r="AZ2515" s="54">
        <f t="shared" ref="AZ2515:BA2515" si="17647">AO2515*2</f>
        <v>6.004323045</v>
      </c>
      <c r="BA2515" s="54">
        <f t="shared" si="17647"/>
        <v>0</v>
      </c>
      <c r="BB2515" s="54">
        <f t="shared" ref="BB2515:BD2515" si="17648">AQ2515*(3/2)</f>
        <v>2.955218427</v>
      </c>
      <c r="BC2515" s="54">
        <f t="shared" si="17648"/>
        <v>0</v>
      </c>
      <c r="BD2515" s="54">
        <f t="shared" si="17648"/>
        <v>0</v>
      </c>
      <c r="BE2515" s="54">
        <f t="shared" ref="BE2515:BH2515" si="17649">AT2515</f>
        <v>1.546693175</v>
      </c>
      <c r="BF2515" s="54">
        <f t="shared" si="17649"/>
        <v>0.9270359126</v>
      </c>
      <c r="BG2515" s="54">
        <f t="shared" si="17649"/>
        <v>0.3313854182</v>
      </c>
      <c r="BH2515" s="54">
        <f t="shared" si="17649"/>
        <v>0.2225783537</v>
      </c>
      <c r="BI2515" s="54">
        <f t="shared" si="46"/>
        <v>11.98723433</v>
      </c>
      <c r="BJ2515" s="54">
        <f t="shared" si="47"/>
        <v>-23.97446866</v>
      </c>
      <c r="BK2515" s="56">
        <f t="shared" ref="BK2515:BN2515" si="17650">AO2515</f>
        <v>3.002161523</v>
      </c>
      <c r="BL2515" s="56">
        <f t="shared" si="17650"/>
        <v>0</v>
      </c>
      <c r="BM2515" s="56">
        <f t="shared" si="17650"/>
        <v>1.970145618</v>
      </c>
      <c r="BN2515" s="56">
        <f t="shared" si="17650"/>
        <v>0</v>
      </c>
      <c r="BO2515" s="56">
        <f t="shared" si="49"/>
        <v>0.02553133717</v>
      </c>
      <c r="BP2515" s="56">
        <f t="shared" si="50"/>
        <v>1.521161838</v>
      </c>
      <c r="BQ2515" s="56">
        <f t="shared" ref="BQ2515:BS2515" si="17651">AU2515</f>
        <v>0.9270359126</v>
      </c>
      <c r="BR2515" s="56">
        <f t="shared" si="17651"/>
        <v>0.3313854182</v>
      </c>
      <c r="BS2515" s="56">
        <f t="shared" si="17651"/>
        <v>0.2225783537</v>
      </c>
      <c r="BT2515" s="56">
        <f t="shared" si="52"/>
        <v>8</v>
      </c>
      <c r="BU2515" s="50">
        <f t="shared" ref="BU2515:BX2515" si="17652">AZ2515</f>
        <v>6.004323045</v>
      </c>
      <c r="BV2515" s="50">
        <f t="shared" si="17652"/>
        <v>0</v>
      </c>
      <c r="BW2515" s="50">
        <f t="shared" si="17652"/>
        <v>2.955218427</v>
      </c>
      <c r="BX2515" s="50">
        <f t="shared" si="17652"/>
        <v>0</v>
      </c>
      <c r="BY2515" s="50">
        <f t="shared" si="54"/>
        <v>0.03829700576</v>
      </c>
      <c r="BZ2515" s="50">
        <f t="shared" si="55"/>
        <v>1.521161838</v>
      </c>
      <c r="CA2515" s="50">
        <f t="shared" ref="CA2515:CC2515" si="17653">BF2515</f>
        <v>0.9270359126</v>
      </c>
      <c r="CB2515" s="50">
        <f t="shared" si="17653"/>
        <v>0.3313854182</v>
      </c>
      <c r="CC2515" s="50">
        <f t="shared" si="17653"/>
        <v>0.2225783537</v>
      </c>
      <c r="CD2515" s="50">
        <f t="shared" si="57"/>
        <v>12</v>
      </c>
      <c r="CE2515" s="57">
        <f t="shared" si="58"/>
        <v>37.14</v>
      </c>
      <c r="CF2515" s="57">
        <f t="shared" si="59"/>
        <v>0</v>
      </c>
      <c r="CG2515" s="57">
        <f t="shared" si="60"/>
        <v>20.68</v>
      </c>
      <c r="CH2515" s="57">
        <f t="shared" si="61"/>
        <v>0</v>
      </c>
      <c r="CI2515" s="58">
        <f t="shared" si="62"/>
        <v>0.4197339597</v>
      </c>
      <c r="CJ2515" s="58">
        <f t="shared" si="63"/>
        <v>22.50231876</v>
      </c>
      <c r="CK2515" s="57">
        <f t="shared" si="64"/>
        <v>13.54</v>
      </c>
      <c r="CL2515" s="57">
        <f t="shared" si="65"/>
        <v>2.75</v>
      </c>
      <c r="CM2515" s="57">
        <f t="shared" si="66"/>
        <v>2.57</v>
      </c>
      <c r="CN2515" s="57">
        <f t="shared" si="67"/>
        <v>99.60205272</v>
      </c>
      <c r="CO2515" s="59">
        <f t="shared" si="68"/>
        <v>0.1103822748</v>
      </c>
      <c r="CP2515" s="59">
        <f t="shared" si="69"/>
        <v>0.5066888729</v>
      </c>
      <c r="CQ2515" s="59">
        <f t="shared" si="70"/>
        <v>0.3087894857</v>
      </c>
      <c r="CR2515" s="59">
        <f t="shared" si="71"/>
        <v>0.0741393666</v>
      </c>
      <c r="CS2515" s="60">
        <f t="shared" si="72"/>
        <v>11.03822748</v>
      </c>
      <c r="CT2515" s="60">
        <f t="shared" si="73"/>
        <v>7.41393666</v>
      </c>
      <c r="CU2515" s="60">
        <f t="shared" si="74"/>
        <v>81.54783586</v>
      </c>
      <c r="CV2515" s="61">
        <f t="shared" si="75"/>
        <v>0.129330504</v>
      </c>
      <c r="CW2515" s="61">
        <f t="shared" si="76"/>
        <v>0.09559104999</v>
      </c>
      <c r="CX2515" s="62"/>
    </row>
    <row r="2516" ht="15.75" customHeight="1">
      <c r="A2516" s="17" t="s">
        <v>53</v>
      </c>
      <c r="B2516" s="87" t="s">
        <v>1856</v>
      </c>
      <c r="C2516" s="88" t="s">
        <v>2534</v>
      </c>
      <c r="D2516" s="89"/>
      <c r="E2516" s="89" t="s">
        <v>2535</v>
      </c>
      <c r="F2516" s="90">
        <v>89.0</v>
      </c>
      <c r="G2516" s="89" t="s">
        <v>2624</v>
      </c>
      <c r="H2516" s="95">
        <v>37.74</v>
      </c>
      <c r="I2516" s="92">
        <v>5.17</v>
      </c>
      <c r="J2516" s="92">
        <v>21.48</v>
      </c>
      <c r="K2516" s="92">
        <v>1.62</v>
      </c>
      <c r="L2516" s="92">
        <v>0.03</v>
      </c>
      <c r="M2516" s="92">
        <v>0.15</v>
      </c>
      <c r="N2516" s="92">
        <v>5.97</v>
      </c>
      <c r="O2516" s="92">
        <v>28.39</v>
      </c>
      <c r="P2516" s="92"/>
      <c r="Q2516" s="50">
        <f t="shared" si="8"/>
        <v>100.55</v>
      </c>
      <c r="R2516" s="51">
        <f t="shared" si="9"/>
        <v>12</v>
      </c>
      <c r="S2516" s="52">
        <f t="shared" si="10"/>
        <v>0.6281174949</v>
      </c>
      <c r="T2516" s="52">
        <f t="shared" si="11"/>
        <v>0.0003754749758</v>
      </c>
      <c r="U2516" s="52">
        <f t="shared" si="12"/>
        <v>0.4213363305</v>
      </c>
      <c r="V2516" s="52">
        <f t="shared" si="13"/>
        <v>0.001973811469</v>
      </c>
      <c r="W2516" s="52">
        <f t="shared" si="14"/>
        <v>0</v>
      </c>
      <c r="X2516" s="52">
        <f t="shared" si="15"/>
        <v>0.3951485391</v>
      </c>
      <c r="Y2516" s="52">
        <f t="shared" si="16"/>
        <v>0.08415870895</v>
      </c>
      <c r="Z2516" s="52">
        <f t="shared" si="17"/>
        <v>0.1282738361</v>
      </c>
      <c r="AA2516" s="52">
        <f t="shared" si="18"/>
        <v>0.02888761292</v>
      </c>
      <c r="AB2516" s="52">
        <f t="shared" si="19"/>
        <v>1.688271809</v>
      </c>
      <c r="AC2516" s="53">
        <f t="shared" si="20"/>
        <v>5.0568397</v>
      </c>
      <c r="AD2516" s="54">
        <f t="shared" si="21"/>
        <v>1.25623499</v>
      </c>
      <c r="AE2516" s="54">
        <f t="shared" si="22"/>
        <v>0.0007509499517</v>
      </c>
      <c r="AF2516" s="54">
        <f t="shared" si="23"/>
        <v>0.6320044958</v>
      </c>
      <c r="AG2516" s="54">
        <f t="shared" si="24"/>
        <v>0.002960717204</v>
      </c>
      <c r="AH2516" s="54">
        <f t="shared" si="25"/>
        <v>0</v>
      </c>
      <c r="AI2516" s="54">
        <f t="shared" si="26"/>
        <v>0.3951485391</v>
      </c>
      <c r="AJ2516" s="54">
        <f t="shared" si="27"/>
        <v>0.08415870895</v>
      </c>
      <c r="AK2516" s="54">
        <f t="shared" si="28"/>
        <v>0.1282738361</v>
      </c>
      <c r="AL2516" s="54">
        <f t="shared" si="29"/>
        <v>0.02888761292</v>
      </c>
      <c r="AM2516" s="54">
        <f t="shared" si="30"/>
        <v>2.52841985</v>
      </c>
      <c r="AN2516" s="54">
        <f t="shared" si="31"/>
        <v>-5.0568397</v>
      </c>
      <c r="AO2516" s="55">
        <f t="shared" si="32"/>
        <v>2.976380896</v>
      </c>
      <c r="AP2516" s="55">
        <f t="shared" si="33"/>
        <v>0.001779215758</v>
      </c>
      <c r="AQ2516" s="55">
        <f t="shared" si="34"/>
        <v>1.996533157</v>
      </c>
      <c r="AR2516" s="55">
        <f t="shared" si="35"/>
        <v>0.009353050659</v>
      </c>
      <c r="AS2516" s="55">
        <f t="shared" si="36"/>
        <v>0</v>
      </c>
      <c r="AT2516" s="55">
        <f t="shared" si="37"/>
        <v>1.872440383</v>
      </c>
      <c r="AU2516" s="55">
        <f t="shared" si="38"/>
        <v>0.3987922253</v>
      </c>
      <c r="AV2516" s="55">
        <f t="shared" si="39"/>
        <v>0.6078349964</v>
      </c>
      <c r="AW2516" s="55">
        <f t="shared" si="40"/>
        <v>0.1368860761</v>
      </c>
      <c r="AX2516" s="55">
        <f t="shared" si="41"/>
        <v>8</v>
      </c>
      <c r="AY2516" s="55">
        <f t="shared" si="42"/>
        <v>23.96220643</v>
      </c>
      <c r="AZ2516" s="54">
        <f t="shared" ref="AZ2516:BA2516" si="17654">AO2516*2</f>
        <v>5.952761792</v>
      </c>
      <c r="BA2516" s="54">
        <f t="shared" si="17654"/>
        <v>0.003558431516</v>
      </c>
      <c r="BB2516" s="54">
        <f t="shared" ref="BB2516:BD2516" si="17655">AQ2516*(3/2)</f>
        <v>2.994799735</v>
      </c>
      <c r="BC2516" s="54">
        <f t="shared" si="17655"/>
        <v>0.01402957599</v>
      </c>
      <c r="BD2516" s="54">
        <f t="shared" si="17655"/>
        <v>0</v>
      </c>
      <c r="BE2516" s="54">
        <f t="shared" ref="BE2516:BH2516" si="17656">AT2516</f>
        <v>1.872440383</v>
      </c>
      <c r="BF2516" s="54">
        <f t="shared" si="17656"/>
        <v>0.3987922253</v>
      </c>
      <c r="BG2516" s="54">
        <f t="shared" si="17656"/>
        <v>0.6078349964</v>
      </c>
      <c r="BH2516" s="54">
        <f t="shared" si="17656"/>
        <v>0.1368860761</v>
      </c>
      <c r="BI2516" s="54">
        <f t="shared" si="46"/>
        <v>11.98110322</v>
      </c>
      <c r="BJ2516" s="54">
        <f t="shared" si="47"/>
        <v>-23.96220643</v>
      </c>
      <c r="BK2516" s="56">
        <f t="shared" ref="BK2516:BN2516" si="17657">AO2516</f>
        <v>2.976380896</v>
      </c>
      <c r="BL2516" s="56">
        <f t="shared" si="17657"/>
        <v>0.001779215758</v>
      </c>
      <c r="BM2516" s="56">
        <f t="shared" si="17657"/>
        <v>1.996533157</v>
      </c>
      <c r="BN2516" s="56">
        <f t="shared" si="17657"/>
        <v>0.009353050659</v>
      </c>
      <c r="BO2516" s="56">
        <f t="shared" si="49"/>
        <v>0.03779356922</v>
      </c>
      <c r="BP2516" s="56">
        <f t="shared" si="50"/>
        <v>1.834646814</v>
      </c>
      <c r="BQ2516" s="56">
        <f t="shared" ref="BQ2516:BS2516" si="17658">AU2516</f>
        <v>0.3987922253</v>
      </c>
      <c r="BR2516" s="56">
        <f t="shared" si="17658"/>
        <v>0.6078349964</v>
      </c>
      <c r="BS2516" s="56">
        <f t="shared" si="17658"/>
        <v>0.1368860761</v>
      </c>
      <c r="BT2516" s="56">
        <f t="shared" si="52"/>
        <v>8</v>
      </c>
      <c r="BU2516" s="50">
        <f t="shared" ref="BU2516:BX2516" si="17659">AZ2516</f>
        <v>5.952761792</v>
      </c>
      <c r="BV2516" s="50">
        <f t="shared" si="17659"/>
        <v>0.003558431516</v>
      </c>
      <c r="BW2516" s="50">
        <f t="shared" si="17659"/>
        <v>2.994799735</v>
      </c>
      <c r="BX2516" s="50">
        <f t="shared" si="17659"/>
        <v>0.01402957599</v>
      </c>
      <c r="BY2516" s="50">
        <f t="shared" si="54"/>
        <v>0.05669035383</v>
      </c>
      <c r="BZ2516" s="50">
        <f t="shared" si="55"/>
        <v>1.834646814</v>
      </c>
      <c r="CA2516" s="50">
        <f t="shared" ref="CA2516:CC2516" si="17660">BF2516</f>
        <v>0.3987922253</v>
      </c>
      <c r="CB2516" s="50">
        <f t="shared" si="17660"/>
        <v>0.6078349964</v>
      </c>
      <c r="CC2516" s="50">
        <f t="shared" si="17660"/>
        <v>0.1368860761</v>
      </c>
      <c r="CD2516" s="50">
        <f t="shared" si="57"/>
        <v>12</v>
      </c>
      <c r="CE2516" s="57">
        <f t="shared" si="58"/>
        <v>37.74</v>
      </c>
      <c r="CF2516" s="57">
        <f t="shared" si="59"/>
        <v>0.03</v>
      </c>
      <c r="CG2516" s="57">
        <f t="shared" si="60"/>
        <v>21.48</v>
      </c>
      <c r="CH2516" s="57">
        <f t="shared" si="61"/>
        <v>0.15</v>
      </c>
      <c r="CI2516" s="58">
        <f t="shared" si="62"/>
        <v>0.6368307103</v>
      </c>
      <c r="CJ2516" s="58">
        <f t="shared" si="63"/>
        <v>27.81697271</v>
      </c>
      <c r="CK2516" s="57">
        <f t="shared" si="64"/>
        <v>5.97</v>
      </c>
      <c r="CL2516" s="57">
        <f t="shared" si="65"/>
        <v>5.17</v>
      </c>
      <c r="CM2516" s="57">
        <f t="shared" si="66"/>
        <v>1.62</v>
      </c>
      <c r="CN2516" s="57">
        <f t="shared" si="67"/>
        <v>100.6138034</v>
      </c>
      <c r="CO2516" s="59">
        <f t="shared" si="68"/>
        <v>0.2040974876</v>
      </c>
      <c r="CP2516" s="59">
        <f t="shared" si="69"/>
        <v>0.6160336399</v>
      </c>
      <c r="CQ2516" s="59">
        <f t="shared" si="70"/>
        <v>0.1339055693</v>
      </c>
      <c r="CR2516" s="59">
        <f t="shared" si="71"/>
        <v>0.04596330318</v>
      </c>
      <c r="CS2516" s="60">
        <f t="shared" si="72"/>
        <v>20.40974876</v>
      </c>
      <c r="CT2516" s="60">
        <f t="shared" si="73"/>
        <v>4.596330318</v>
      </c>
      <c r="CU2516" s="60">
        <f t="shared" si="74"/>
        <v>74.99392093</v>
      </c>
      <c r="CV2516" s="61">
        <f t="shared" si="75"/>
        <v>0.148012047</v>
      </c>
      <c r="CW2516" s="61">
        <f t="shared" si="76"/>
        <v>0.1767484242</v>
      </c>
      <c r="CX2516" s="62"/>
    </row>
    <row r="2517" ht="15.75" customHeight="1">
      <c r="A2517" s="17" t="s">
        <v>53</v>
      </c>
      <c r="B2517" s="87" t="s">
        <v>1856</v>
      </c>
      <c r="C2517" s="88" t="s">
        <v>2534</v>
      </c>
      <c r="D2517" s="89"/>
      <c r="E2517" s="89" t="s">
        <v>2535</v>
      </c>
      <c r="F2517" s="90">
        <v>90.0</v>
      </c>
      <c r="G2517" s="89" t="s">
        <v>2625</v>
      </c>
      <c r="H2517" s="95">
        <v>37.76</v>
      </c>
      <c r="I2517" s="92">
        <v>5.27</v>
      </c>
      <c r="J2517" s="92">
        <v>21.58</v>
      </c>
      <c r="K2517" s="92">
        <v>2.83</v>
      </c>
      <c r="L2517" s="92">
        <v>0.03</v>
      </c>
      <c r="M2517" s="92">
        <v>0.1</v>
      </c>
      <c r="N2517" s="92">
        <v>1.8</v>
      </c>
      <c r="O2517" s="92">
        <v>30.85</v>
      </c>
      <c r="P2517" s="92"/>
      <c r="Q2517" s="50">
        <f t="shared" si="8"/>
        <v>100.22</v>
      </c>
      <c r="R2517" s="51">
        <f t="shared" si="9"/>
        <v>12</v>
      </c>
      <c r="S2517" s="52">
        <f t="shared" si="10"/>
        <v>0.6284503606</v>
      </c>
      <c r="T2517" s="52">
        <f t="shared" si="11"/>
        <v>0.0003754749758</v>
      </c>
      <c r="U2517" s="52">
        <f t="shared" si="12"/>
        <v>0.4232978591</v>
      </c>
      <c r="V2517" s="52">
        <f t="shared" si="13"/>
        <v>0.001315874313</v>
      </c>
      <c r="W2517" s="52">
        <f t="shared" si="14"/>
        <v>0</v>
      </c>
      <c r="X2517" s="52">
        <f t="shared" si="15"/>
        <v>0.4293882505</v>
      </c>
      <c r="Y2517" s="52">
        <f t="shared" si="16"/>
        <v>0.02537448511</v>
      </c>
      <c r="Z2517" s="52">
        <f t="shared" si="17"/>
        <v>0.1307549548</v>
      </c>
      <c r="AA2517" s="52">
        <f t="shared" si="18"/>
        <v>0.05046416331</v>
      </c>
      <c r="AB2517" s="52">
        <f t="shared" si="19"/>
        <v>1.689421423</v>
      </c>
      <c r="AC2517" s="53">
        <f t="shared" si="20"/>
        <v>5.06110825</v>
      </c>
      <c r="AD2517" s="54">
        <f t="shared" si="21"/>
        <v>1.256900721</v>
      </c>
      <c r="AE2517" s="54">
        <f t="shared" si="22"/>
        <v>0.0007509499517</v>
      </c>
      <c r="AF2517" s="54">
        <f t="shared" si="23"/>
        <v>0.6349467886</v>
      </c>
      <c r="AG2517" s="54">
        <f t="shared" si="24"/>
        <v>0.001973811469</v>
      </c>
      <c r="AH2517" s="54">
        <f t="shared" si="25"/>
        <v>0</v>
      </c>
      <c r="AI2517" s="54">
        <f t="shared" si="26"/>
        <v>0.4293882505</v>
      </c>
      <c r="AJ2517" s="54">
        <f t="shared" si="27"/>
        <v>0.02537448511</v>
      </c>
      <c r="AK2517" s="54">
        <f t="shared" si="28"/>
        <v>0.1307549548</v>
      </c>
      <c r="AL2517" s="54">
        <f t="shared" si="29"/>
        <v>0.05046416331</v>
      </c>
      <c r="AM2517" s="54">
        <f t="shared" si="30"/>
        <v>2.530554125</v>
      </c>
      <c r="AN2517" s="54">
        <f t="shared" si="31"/>
        <v>-5.06110825</v>
      </c>
      <c r="AO2517" s="55">
        <f t="shared" si="32"/>
        <v>2.97593177</v>
      </c>
      <c r="AP2517" s="55">
        <f t="shared" si="33"/>
        <v>0.001778005042</v>
      </c>
      <c r="AQ2517" s="55">
        <f t="shared" si="34"/>
        <v>2.004463083</v>
      </c>
      <c r="AR2517" s="55">
        <f t="shared" si="35"/>
        <v>0.006231124077</v>
      </c>
      <c r="AS2517" s="55">
        <f t="shared" si="36"/>
        <v>0</v>
      </c>
      <c r="AT2517" s="55">
        <f t="shared" si="37"/>
        <v>2.033303211</v>
      </c>
      <c r="AU2517" s="55">
        <f t="shared" si="38"/>
        <v>0.120157042</v>
      </c>
      <c r="AV2517" s="55">
        <f t="shared" si="39"/>
        <v>0.619170341</v>
      </c>
      <c r="AW2517" s="55">
        <f t="shared" si="40"/>
        <v>0.2389654239</v>
      </c>
      <c r="AX2517" s="55">
        <f t="shared" si="41"/>
        <v>8</v>
      </c>
      <c r="AY2517" s="55">
        <f t="shared" si="42"/>
        <v>23.96611376</v>
      </c>
      <c r="AZ2517" s="54">
        <f t="shared" ref="AZ2517:BA2517" si="17661">AO2517*2</f>
        <v>5.95186354</v>
      </c>
      <c r="BA2517" s="54">
        <f t="shared" si="17661"/>
        <v>0.003556010083</v>
      </c>
      <c r="BB2517" s="54">
        <f t="shared" ref="BB2517:BD2517" si="17662">AQ2517*(3/2)</f>
        <v>3.006694624</v>
      </c>
      <c r="BC2517" s="54">
        <f t="shared" si="17662"/>
        <v>0.009346686116</v>
      </c>
      <c r="BD2517" s="54">
        <f t="shared" si="17662"/>
        <v>0</v>
      </c>
      <c r="BE2517" s="54">
        <f t="shared" ref="BE2517:BH2517" si="17663">AT2517</f>
        <v>2.033303211</v>
      </c>
      <c r="BF2517" s="54">
        <f t="shared" si="17663"/>
        <v>0.120157042</v>
      </c>
      <c r="BG2517" s="54">
        <f t="shared" si="17663"/>
        <v>0.619170341</v>
      </c>
      <c r="BH2517" s="54">
        <f t="shared" si="17663"/>
        <v>0.2389654239</v>
      </c>
      <c r="BI2517" s="54">
        <f t="shared" si="46"/>
        <v>11.98305688</v>
      </c>
      <c r="BJ2517" s="54">
        <f t="shared" si="47"/>
        <v>-23.96611376</v>
      </c>
      <c r="BK2517" s="56">
        <f t="shared" ref="BK2517:BN2517" si="17664">AO2517</f>
        <v>2.97593177</v>
      </c>
      <c r="BL2517" s="56">
        <f t="shared" si="17664"/>
        <v>0.001778005042</v>
      </c>
      <c r="BM2517" s="56">
        <f t="shared" si="17664"/>
        <v>2.004463083</v>
      </c>
      <c r="BN2517" s="56">
        <f t="shared" si="17664"/>
        <v>0.006231124077</v>
      </c>
      <c r="BO2517" s="56">
        <f t="shared" si="49"/>
        <v>0.03388624321</v>
      </c>
      <c r="BP2517" s="56">
        <f t="shared" si="50"/>
        <v>1.999416968</v>
      </c>
      <c r="BQ2517" s="56">
        <f t="shared" ref="BQ2517:BS2517" si="17665">AU2517</f>
        <v>0.120157042</v>
      </c>
      <c r="BR2517" s="56">
        <f t="shared" si="17665"/>
        <v>0.619170341</v>
      </c>
      <c r="BS2517" s="56">
        <f t="shared" si="17665"/>
        <v>0.2389654239</v>
      </c>
      <c r="BT2517" s="56">
        <f t="shared" si="52"/>
        <v>8</v>
      </c>
      <c r="BU2517" s="50">
        <f t="shared" ref="BU2517:BX2517" si="17666">AZ2517</f>
        <v>5.95186354</v>
      </c>
      <c r="BV2517" s="50">
        <f t="shared" si="17666"/>
        <v>0.003556010083</v>
      </c>
      <c r="BW2517" s="50">
        <f t="shared" si="17666"/>
        <v>3.006694624</v>
      </c>
      <c r="BX2517" s="50">
        <f t="shared" si="17666"/>
        <v>0.009346686116</v>
      </c>
      <c r="BY2517" s="50">
        <f t="shared" si="54"/>
        <v>0.05082936482</v>
      </c>
      <c r="BZ2517" s="50">
        <f t="shared" si="55"/>
        <v>1.999416968</v>
      </c>
      <c r="CA2517" s="50">
        <f t="shared" ref="CA2517:CC2517" si="17667">BF2517</f>
        <v>0.120157042</v>
      </c>
      <c r="CB2517" s="50">
        <f t="shared" si="17667"/>
        <v>0.619170341</v>
      </c>
      <c r="CC2517" s="50">
        <f t="shared" si="17667"/>
        <v>0.2389654239</v>
      </c>
      <c r="CD2517" s="50">
        <f t="shared" si="57"/>
        <v>12</v>
      </c>
      <c r="CE2517" s="57">
        <f t="shared" si="58"/>
        <v>37.76</v>
      </c>
      <c r="CF2517" s="57">
        <f t="shared" si="59"/>
        <v>0.03</v>
      </c>
      <c r="CG2517" s="57">
        <f t="shared" si="60"/>
        <v>21.58</v>
      </c>
      <c r="CH2517" s="57">
        <f t="shared" si="61"/>
        <v>0.1</v>
      </c>
      <c r="CI2517" s="58">
        <f t="shared" si="62"/>
        <v>0.571380141</v>
      </c>
      <c r="CJ2517" s="58">
        <f t="shared" si="63"/>
        <v>30.33586586</v>
      </c>
      <c r="CK2517" s="57">
        <f t="shared" si="64"/>
        <v>1.8</v>
      </c>
      <c r="CL2517" s="57">
        <f t="shared" si="65"/>
        <v>5.27</v>
      </c>
      <c r="CM2517" s="57">
        <f t="shared" si="66"/>
        <v>2.83</v>
      </c>
      <c r="CN2517" s="57">
        <f t="shared" si="67"/>
        <v>100.277246</v>
      </c>
      <c r="CO2517" s="59">
        <f t="shared" si="68"/>
        <v>0.207935087</v>
      </c>
      <c r="CP2517" s="59">
        <f t="shared" si="69"/>
        <v>0.6714613307</v>
      </c>
      <c r="CQ2517" s="59">
        <f t="shared" si="70"/>
        <v>0.04035216697</v>
      </c>
      <c r="CR2517" s="59">
        <f t="shared" si="71"/>
        <v>0.08025141535</v>
      </c>
      <c r="CS2517" s="60">
        <f t="shared" si="72"/>
        <v>20.7935087</v>
      </c>
      <c r="CT2517" s="60">
        <f t="shared" si="73"/>
        <v>8.025141535</v>
      </c>
      <c r="CU2517" s="60">
        <f t="shared" si="74"/>
        <v>71.18134977</v>
      </c>
      <c r="CV2517" s="61">
        <f t="shared" si="75"/>
        <v>0.1842189588</v>
      </c>
      <c r="CW2517" s="61">
        <f t="shared" si="76"/>
        <v>0.1800717853</v>
      </c>
      <c r="CX2517" s="62"/>
    </row>
    <row r="2518" ht="15.75" customHeight="1">
      <c r="A2518" s="17" t="s">
        <v>53</v>
      </c>
      <c r="B2518" s="87" t="s">
        <v>1856</v>
      </c>
      <c r="C2518" s="88" t="s">
        <v>2534</v>
      </c>
      <c r="D2518" s="89"/>
      <c r="E2518" s="89" t="s">
        <v>2535</v>
      </c>
      <c r="F2518" s="90">
        <v>91.0</v>
      </c>
      <c r="G2518" s="89" t="s">
        <v>2626</v>
      </c>
      <c r="H2518" s="95">
        <v>37.97</v>
      </c>
      <c r="I2518" s="92">
        <v>5.43</v>
      </c>
      <c r="J2518" s="92">
        <v>21.65</v>
      </c>
      <c r="K2518" s="92">
        <v>1.26</v>
      </c>
      <c r="L2518" s="92">
        <v>0.02</v>
      </c>
      <c r="M2518" s="92">
        <v>0.01</v>
      </c>
      <c r="N2518" s="92">
        <v>2.67</v>
      </c>
      <c r="O2518" s="92">
        <v>31.5</v>
      </c>
      <c r="P2518" s="92"/>
      <c r="Q2518" s="50">
        <f t="shared" si="8"/>
        <v>100.51</v>
      </c>
      <c r="R2518" s="51">
        <f t="shared" si="9"/>
        <v>12</v>
      </c>
      <c r="S2518" s="52">
        <f t="shared" si="10"/>
        <v>0.63194545</v>
      </c>
      <c r="T2518" s="52">
        <f t="shared" si="11"/>
        <v>0.0002503166506</v>
      </c>
      <c r="U2518" s="52">
        <f t="shared" si="12"/>
        <v>0.4246709291</v>
      </c>
      <c r="V2518" s="52">
        <f t="shared" si="13"/>
        <v>0.0001315874313</v>
      </c>
      <c r="W2518" s="52">
        <f t="shared" si="14"/>
        <v>0</v>
      </c>
      <c r="X2518" s="52">
        <f t="shared" si="15"/>
        <v>0.4384353287</v>
      </c>
      <c r="Y2518" s="52">
        <f t="shared" si="16"/>
        <v>0.03763881958</v>
      </c>
      <c r="Z2518" s="52">
        <f t="shared" si="17"/>
        <v>0.1347247447</v>
      </c>
      <c r="AA2518" s="52">
        <f t="shared" si="18"/>
        <v>0.02246814338</v>
      </c>
      <c r="AB2518" s="52">
        <f t="shared" si="19"/>
        <v>1.690265319</v>
      </c>
      <c r="AC2518" s="53">
        <f t="shared" si="20"/>
        <v>5.069724689</v>
      </c>
      <c r="AD2518" s="54">
        <f t="shared" si="21"/>
        <v>1.2638909</v>
      </c>
      <c r="AE2518" s="54">
        <f t="shared" si="22"/>
        <v>0.0005006333011</v>
      </c>
      <c r="AF2518" s="54">
        <f t="shared" si="23"/>
        <v>0.6370063936</v>
      </c>
      <c r="AG2518" s="54">
        <f t="shared" si="24"/>
        <v>0.0001973811469</v>
      </c>
      <c r="AH2518" s="54">
        <f t="shared" si="25"/>
        <v>0</v>
      </c>
      <c r="AI2518" s="54">
        <f t="shared" si="26"/>
        <v>0.4384353287</v>
      </c>
      <c r="AJ2518" s="54">
        <f t="shared" si="27"/>
        <v>0.03763881958</v>
      </c>
      <c r="AK2518" s="54">
        <f t="shared" si="28"/>
        <v>0.1347247447</v>
      </c>
      <c r="AL2518" s="54">
        <f t="shared" si="29"/>
        <v>0.02246814338</v>
      </c>
      <c r="AM2518" s="54">
        <f t="shared" si="30"/>
        <v>2.534862344</v>
      </c>
      <c r="AN2518" s="54">
        <f t="shared" si="31"/>
        <v>-5.069724689</v>
      </c>
      <c r="AO2518" s="55">
        <f t="shared" si="32"/>
        <v>2.990988185</v>
      </c>
      <c r="AP2518" s="55">
        <f t="shared" si="33"/>
        <v>0.001184744893</v>
      </c>
      <c r="AQ2518" s="55">
        <f t="shared" si="34"/>
        <v>2.009961036</v>
      </c>
      <c r="AR2518" s="55">
        <f t="shared" si="35"/>
        <v>0.0006228013071</v>
      </c>
      <c r="AS2518" s="55">
        <f t="shared" si="36"/>
        <v>0</v>
      </c>
      <c r="AT2518" s="55">
        <f t="shared" si="37"/>
        <v>2.07510773</v>
      </c>
      <c r="AU2518" s="55">
        <f t="shared" si="38"/>
        <v>0.1781439595</v>
      </c>
      <c r="AV2518" s="55">
        <f t="shared" si="39"/>
        <v>0.6376501636</v>
      </c>
      <c r="AW2518" s="55">
        <f t="shared" si="40"/>
        <v>0.1063413802</v>
      </c>
      <c r="AX2518" s="55">
        <f t="shared" si="41"/>
        <v>8</v>
      </c>
      <c r="AY2518" s="55">
        <f t="shared" si="42"/>
        <v>23.9949297</v>
      </c>
      <c r="AZ2518" s="54">
        <f t="shared" ref="AZ2518:BA2518" si="17668">AO2518*2</f>
        <v>5.98197637</v>
      </c>
      <c r="BA2518" s="54">
        <f t="shared" si="17668"/>
        <v>0.002369489785</v>
      </c>
      <c r="BB2518" s="54">
        <f t="shared" ref="BB2518:BD2518" si="17669">AQ2518*(3/2)</f>
        <v>3.014941554</v>
      </c>
      <c r="BC2518" s="54">
        <f t="shared" si="17669"/>
        <v>0.0009342019607</v>
      </c>
      <c r="BD2518" s="54">
        <f t="shared" si="17669"/>
        <v>0</v>
      </c>
      <c r="BE2518" s="54">
        <f t="shared" ref="BE2518:BH2518" si="17670">AT2518</f>
        <v>2.07510773</v>
      </c>
      <c r="BF2518" s="54">
        <f t="shared" si="17670"/>
        <v>0.1781439595</v>
      </c>
      <c r="BG2518" s="54">
        <f t="shared" si="17670"/>
        <v>0.6376501636</v>
      </c>
      <c r="BH2518" s="54">
        <f t="shared" si="17670"/>
        <v>0.1063413802</v>
      </c>
      <c r="BI2518" s="54">
        <f t="shared" si="46"/>
        <v>11.99746485</v>
      </c>
      <c r="BJ2518" s="54">
        <f t="shared" si="47"/>
        <v>-23.9949297</v>
      </c>
      <c r="BK2518" s="56">
        <f t="shared" ref="BK2518:BN2518" si="17671">AO2518</f>
        <v>2.990988185</v>
      </c>
      <c r="BL2518" s="56">
        <f t="shared" si="17671"/>
        <v>0.001184744893</v>
      </c>
      <c r="BM2518" s="56">
        <f t="shared" si="17671"/>
        <v>2.009961036</v>
      </c>
      <c r="BN2518" s="56">
        <f t="shared" si="17671"/>
        <v>0.0006228013071</v>
      </c>
      <c r="BO2518" s="56">
        <f t="shared" si="49"/>
        <v>0.005070303302</v>
      </c>
      <c r="BP2518" s="56">
        <f t="shared" si="50"/>
        <v>2.070037426</v>
      </c>
      <c r="BQ2518" s="56">
        <f t="shared" ref="BQ2518:BS2518" si="17672">AU2518</f>
        <v>0.1781439595</v>
      </c>
      <c r="BR2518" s="56">
        <f t="shared" si="17672"/>
        <v>0.6376501636</v>
      </c>
      <c r="BS2518" s="56">
        <f t="shared" si="17672"/>
        <v>0.1063413802</v>
      </c>
      <c r="BT2518" s="56">
        <f t="shared" si="52"/>
        <v>8</v>
      </c>
      <c r="BU2518" s="50">
        <f t="shared" ref="BU2518:BX2518" si="17673">AZ2518</f>
        <v>5.98197637</v>
      </c>
      <c r="BV2518" s="50">
        <f t="shared" si="17673"/>
        <v>0.002369489785</v>
      </c>
      <c r="BW2518" s="50">
        <f t="shared" si="17673"/>
        <v>3.014941554</v>
      </c>
      <c r="BX2518" s="50">
        <f t="shared" si="17673"/>
        <v>0.0009342019607</v>
      </c>
      <c r="BY2518" s="50">
        <f t="shared" si="54"/>
        <v>0.007605454953</v>
      </c>
      <c r="BZ2518" s="50">
        <f t="shared" si="55"/>
        <v>2.070037426</v>
      </c>
      <c r="CA2518" s="50">
        <f t="shared" ref="CA2518:CC2518" si="17674">BF2518</f>
        <v>0.1781439595</v>
      </c>
      <c r="CB2518" s="50">
        <f t="shared" si="17674"/>
        <v>0.6376501636</v>
      </c>
      <c r="CC2518" s="50">
        <f t="shared" si="17674"/>
        <v>0.1063413802</v>
      </c>
      <c r="CD2518" s="50">
        <f t="shared" si="57"/>
        <v>12</v>
      </c>
      <c r="CE2518" s="57">
        <f t="shared" si="58"/>
        <v>37.97</v>
      </c>
      <c r="CF2518" s="57">
        <f t="shared" si="59"/>
        <v>0.02</v>
      </c>
      <c r="CG2518" s="57">
        <f t="shared" si="60"/>
        <v>21.65</v>
      </c>
      <c r="CH2518" s="57">
        <f t="shared" si="61"/>
        <v>0.01</v>
      </c>
      <c r="CI2518" s="58">
        <f t="shared" si="62"/>
        <v>0.08553670989</v>
      </c>
      <c r="CJ2518" s="58">
        <f t="shared" si="63"/>
        <v>31.42303313</v>
      </c>
      <c r="CK2518" s="57">
        <f t="shared" si="64"/>
        <v>2.67</v>
      </c>
      <c r="CL2518" s="57">
        <f t="shared" si="65"/>
        <v>5.43</v>
      </c>
      <c r="CM2518" s="57">
        <f t="shared" si="66"/>
        <v>1.26</v>
      </c>
      <c r="CN2518" s="57">
        <f t="shared" si="67"/>
        <v>100.5185698</v>
      </c>
      <c r="CO2518" s="59">
        <f t="shared" si="68"/>
        <v>0.2131060532</v>
      </c>
      <c r="CP2518" s="59">
        <f t="shared" si="69"/>
        <v>0.6918174434</v>
      </c>
      <c r="CQ2518" s="59">
        <f t="shared" si="70"/>
        <v>0.05953665236</v>
      </c>
      <c r="CR2518" s="59">
        <f t="shared" si="71"/>
        <v>0.03553985105</v>
      </c>
      <c r="CS2518" s="60">
        <f t="shared" si="72"/>
        <v>21.31060532</v>
      </c>
      <c r="CT2518" s="60">
        <f t="shared" si="73"/>
        <v>3.553985105</v>
      </c>
      <c r="CU2518" s="60">
        <f t="shared" si="74"/>
        <v>75.13540957</v>
      </c>
      <c r="CV2518" s="61">
        <f t="shared" si="75"/>
        <v>0.1420928777</v>
      </c>
      <c r="CW2518" s="61">
        <f t="shared" si="76"/>
        <v>0.1845498421</v>
      </c>
      <c r="CX2518" s="62"/>
    </row>
    <row r="2519" ht="15.75" customHeight="1">
      <c r="A2519" s="17" t="s">
        <v>53</v>
      </c>
      <c r="B2519" s="87" t="s">
        <v>1856</v>
      </c>
      <c r="C2519" s="88" t="s">
        <v>2534</v>
      </c>
      <c r="D2519" s="89"/>
      <c r="E2519" s="89" t="s">
        <v>2535</v>
      </c>
      <c r="F2519" s="90">
        <v>92.0</v>
      </c>
      <c r="G2519" s="89" t="s">
        <v>2627</v>
      </c>
      <c r="H2519" s="95">
        <v>37.46</v>
      </c>
      <c r="I2519" s="92">
        <v>3.18</v>
      </c>
      <c r="J2519" s="92">
        <v>21.17</v>
      </c>
      <c r="K2519" s="92">
        <v>1.18</v>
      </c>
      <c r="L2519" s="92">
        <v>0.0</v>
      </c>
      <c r="M2519" s="92">
        <v>0.02</v>
      </c>
      <c r="N2519" s="92">
        <v>7.42</v>
      </c>
      <c r="O2519" s="92">
        <v>30.17</v>
      </c>
      <c r="P2519" s="92"/>
      <c r="Q2519" s="50">
        <f t="shared" si="8"/>
        <v>100.6</v>
      </c>
      <c r="R2519" s="51">
        <f t="shared" si="9"/>
        <v>12</v>
      </c>
      <c r="S2519" s="52">
        <f t="shared" si="10"/>
        <v>0.6234573757</v>
      </c>
      <c r="T2519" s="52">
        <f t="shared" si="11"/>
        <v>0</v>
      </c>
      <c r="U2519" s="52">
        <f t="shared" si="12"/>
        <v>0.4152555921</v>
      </c>
      <c r="V2519" s="52">
        <f t="shared" si="13"/>
        <v>0.0002631748626</v>
      </c>
      <c r="W2519" s="52">
        <f t="shared" si="14"/>
        <v>0</v>
      </c>
      <c r="X2519" s="52">
        <f t="shared" si="15"/>
        <v>0.4199236148</v>
      </c>
      <c r="Y2519" s="52">
        <f t="shared" si="16"/>
        <v>0.1045992664</v>
      </c>
      <c r="Z2519" s="52">
        <f t="shared" si="17"/>
        <v>0.07889957424</v>
      </c>
      <c r="AA2519" s="52">
        <f t="shared" si="18"/>
        <v>0.0210415946</v>
      </c>
      <c r="AB2519" s="52">
        <f t="shared" si="19"/>
        <v>1.663440193</v>
      </c>
      <c r="AC2519" s="53">
        <f t="shared" si="20"/>
        <v>4.989313904</v>
      </c>
      <c r="AD2519" s="54">
        <f t="shared" si="21"/>
        <v>1.246914751</v>
      </c>
      <c r="AE2519" s="54">
        <f t="shared" si="22"/>
        <v>0</v>
      </c>
      <c r="AF2519" s="54">
        <f t="shared" si="23"/>
        <v>0.6228833881</v>
      </c>
      <c r="AG2519" s="54">
        <f t="shared" si="24"/>
        <v>0.0003947622939</v>
      </c>
      <c r="AH2519" s="54">
        <f t="shared" si="25"/>
        <v>0</v>
      </c>
      <c r="AI2519" s="54">
        <f t="shared" si="26"/>
        <v>0.4199236148</v>
      </c>
      <c r="AJ2519" s="54">
        <f t="shared" si="27"/>
        <v>0.1045992664</v>
      </c>
      <c r="AK2519" s="54">
        <f t="shared" si="28"/>
        <v>0.07889957424</v>
      </c>
      <c r="AL2519" s="54">
        <f t="shared" si="29"/>
        <v>0.0210415946</v>
      </c>
      <c r="AM2519" s="54">
        <f t="shared" si="30"/>
        <v>2.494656952</v>
      </c>
      <c r="AN2519" s="54">
        <f t="shared" si="31"/>
        <v>-4.989313904</v>
      </c>
      <c r="AO2519" s="55">
        <f t="shared" si="32"/>
        <v>2.998399959</v>
      </c>
      <c r="AP2519" s="55">
        <f t="shared" si="33"/>
        <v>0</v>
      </c>
      <c r="AQ2519" s="55">
        <f t="shared" si="34"/>
        <v>1.997092983</v>
      </c>
      <c r="AR2519" s="55">
        <f t="shared" si="35"/>
        <v>0.001265689569</v>
      </c>
      <c r="AS2519" s="55">
        <f t="shared" si="36"/>
        <v>0</v>
      </c>
      <c r="AT2519" s="55">
        <f t="shared" si="37"/>
        <v>2.019542953</v>
      </c>
      <c r="AU2519" s="55">
        <f t="shared" si="38"/>
        <v>0.503050326</v>
      </c>
      <c r="AV2519" s="55">
        <f t="shared" si="39"/>
        <v>0.3794525326</v>
      </c>
      <c r="AW2519" s="55">
        <f t="shared" si="40"/>
        <v>0.101195557</v>
      </c>
      <c r="AX2519" s="55">
        <f t="shared" si="41"/>
        <v>8</v>
      </c>
      <c r="AY2519" s="55">
        <f t="shared" si="42"/>
        <v>23.99515859</v>
      </c>
      <c r="AZ2519" s="54">
        <f t="shared" ref="AZ2519:BA2519" si="17675">AO2519*2</f>
        <v>5.996799918</v>
      </c>
      <c r="BA2519" s="54">
        <f t="shared" si="17675"/>
        <v>0</v>
      </c>
      <c r="BB2519" s="54">
        <f t="shared" ref="BB2519:BD2519" si="17676">AQ2519*(3/2)</f>
        <v>2.995639475</v>
      </c>
      <c r="BC2519" s="54">
        <f t="shared" si="17676"/>
        <v>0.001898534354</v>
      </c>
      <c r="BD2519" s="54">
        <f t="shared" si="17676"/>
        <v>0</v>
      </c>
      <c r="BE2519" s="54">
        <f t="shared" ref="BE2519:BH2519" si="17677">AT2519</f>
        <v>2.019542953</v>
      </c>
      <c r="BF2519" s="54">
        <f t="shared" si="17677"/>
        <v>0.503050326</v>
      </c>
      <c r="BG2519" s="54">
        <f t="shared" si="17677"/>
        <v>0.3794525326</v>
      </c>
      <c r="BH2519" s="54">
        <f t="shared" si="17677"/>
        <v>0.101195557</v>
      </c>
      <c r="BI2519" s="54">
        <f t="shared" si="46"/>
        <v>11.9975793</v>
      </c>
      <c r="BJ2519" s="54">
        <f t="shared" si="47"/>
        <v>-23.99515859</v>
      </c>
      <c r="BK2519" s="56">
        <f t="shared" ref="BK2519:BN2519" si="17678">AO2519</f>
        <v>2.998399959</v>
      </c>
      <c r="BL2519" s="56">
        <f t="shared" si="17678"/>
        <v>0</v>
      </c>
      <c r="BM2519" s="56">
        <f t="shared" si="17678"/>
        <v>1.997092983</v>
      </c>
      <c r="BN2519" s="56">
        <f t="shared" si="17678"/>
        <v>0.001265689569</v>
      </c>
      <c r="BO2519" s="56">
        <f t="shared" si="49"/>
        <v>0.004841409212</v>
      </c>
      <c r="BP2519" s="56">
        <f t="shared" si="50"/>
        <v>2.014701544</v>
      </c>
      <c r="BQ2519" s="56">
        <f t="shared" ref="BQ2519:BS2519" si="17679">AU2519</f>
        <v>0.503050326</v>
      </c>
      <c r="BR2519" s="56">
        <f t="shared" si="17679"/>
        <v>0.3794525326</v>
      </c>
      <c r="BS2519" s="56">
        <f t="shared" si="17679"/>
        <v>0.101195557</v>
      </c>
      <c r="BT2519" s="56">
        <f t="shared" si="52"/>
        <v>8</v>
      </c>
      <c r="BU2519" s="50">
        <f t="shared" ref="BU2519:BX2519" si="17680">AZ2519</f>
        <v>5.996799918</v>
      </c>
      <c r="BV2519" s="50">
        <f t="shared" si="17680"/>
        <v>0</v>
      </c>
      <c r="BW2519" s="50">
        <f t="shared" si="17680"/>
        <v>2.995639475</v>
      </c>
      <c r="BX2519" s="50">
        <f t="shared" si="17680"/>
        <v>0.001898534354</v>
      </c>
      <c r="BY2519" s="50">
        <f t="shared" si="54"/>
        <v>0.007262113817</v>
      </c>
      <c r="BZ2519" s="50">
        <f t="shared" si="55"/>
        <v>2.014701544</v>
      </c>
      <c r="CA2519" s="50">
        <f t="shared" ref="CA2519:CC2519" si="17681">BF2519</f>
        <v>0.503050326</v>
      </c>
      <c r="CB2519" s="50">
        <f t="shared" si="17681"/>
        <v>0.3794525326</v>
      </c>
      <c r="CC2519" s="50">
        <f t="shared" si="17681"/>
        <v>0.101195557</v>
      </c>
      <c r="CD2519" s="50">
        <f t="shared" si="57"/>
        <v>12</v>
      </c>
      <c r="CE2519" s="57">
        <f t="shared" si="58"/>
        <v>37.46</v>
      </c>
      <c r="CF2519" s="57">
        <f t="shared" si="59"/>
        <v>0</v>
      </c>
      <c r="CG2519" s="57">
        <f t="shared" si="60"/>
        <v>21.17</v>
      </c>
      <c r="CH2519" s="57">
        <f t="shared" si="61"/>
        <v>0.02</v>
      </c>
      <c r="CI2519" s="58">
        <f t="shared" si="62"/>
        <v>0.08037901954</v>
      </c>
      <c r="CJ2519" s="58">
        <f t="shared" si="63"/>
        <v>30.09767407</v>
      </c>
      <c r="CK2519" s="57">
        <f t="shared" si="64"/>
        <v>7.42</v>
      </c>
      <c r="CL2519" s="57">
        <f t="shared" si="65"/>
        <v>3.18</v>
      </c>
      <c r="CM2519" s="57">
        <f t="shared" si="66"/>
        <v>1.18</v>
      </c>
      <c r="CN2519" s="57">
        <f t="shared" si="67"/>
        <v>100.6080531</v>
      </c>
      <c r="CO2519" s="59">
        <f t="shared" si="68"/>
        <v>0.1265516735</v>
      </c>
      <c r="CP2519" s="59">
        <f t="shared" si="69"/>
        <v>0.6719255507</v>
      </c>
      <c r="CQ2519" s="59">
        <f t="shared" si="70"/>
        <v>0.1677729232</v>
      </c>
      <c r="CR2519" s="59">
        <f t="shared" si="71"/>
        <v>0.0337498527</v>
      </c>
      <c r="CS2519" s="60">
        <f t="shared" si="72"/>
        <v>12.65516735</v>
      </c>
      <c r="CT2519" s="60">
        <f t="shared" si="73"/>
        <v>3.37498527</v>
      </c>
      <c r="CU2519" s="60">
        <f t="shared" si="74"/>
        <v>83.96984738</v>
      </c>
      <c r="CV2519" s="61">
        <f t="shared" si="75"/>
        <v>0.09702568944</v>
      </c>
      <c r="CW2519" s="61">
        <f t="shared" si="76"/>
        <v>0.1095937492</v>
      </c>
      <c r="CX2519" s="62"/>
    </row>
    <row r="2520" ht="15.75" customHeight="1">
      <c r="A2520" s="17" t="s">
        <v>53</v>
      </c>
      <c r="B2520" s="87" t="s">
        <v>1856</v>
      </c>
      <c r="C2520" s="88" t="s">
        <v>2534</v>
      </c>
      <c r="D2520" s="89"/>
      <c r="E2520" s="89" t="s">
        <v>2535</v>
      </c>
      <c r="F2520" s="90">
        <v>93.0</v>
      </c>
      <c r="G2520" s="89" t="s">
        <v>2628</v>
      </c>
      <c r="H2520" s="95">
        <v>37.31</v>
      </c>
      <c r="I2520" s="92">
        <v>3.44</v>
      </c>
      <c r="J2520" s="92">
        <v>21.09</v>
      </c>
      <c r="K2520" s="92">
        <v>1.58</v>
      </c>
      <c r="L2520" s="92">
        <v>0.01</v>
      </c>
      <c r="M2520" s="92">
        <v>0.0</v>
      </c>
      <c r="N2520" s="92">
        <v>3.56</v>
      </c>
      <c r="O2520" s="92">
        <v>32.85</v>
      </c>
      <c r="P2520" s="92"/>
      <c r="Q2520" s="50">
        <f t="shared" si="8"/>
        <v>99.84</v>
      </c>
      <c r="R2520" s="51">
        <f t="shared" si="9"/>
        <v>12</v>
      </c>
      <c r="S2520" s="52">
        <f t="shared" si="10"/>
        <v>0.6209608833</v>
      </c>
      <c r="T2520" s="52">
        <f t="shared" si="11"/>
        <v>0.0001251583253</v>
      </c>
      <c r="U2520" s="52">
        <f t="shared" si="12"/>
        <v>0.4136863692</v>
      </c>
      <c r="V2520" s="52">
        <f t="shared" si="13"/>
        <v>0</v>
      </c>
      <c r="W2520" s="52">
        <f t="shared" si="14"/>
        <v>0</v>
      </c>
      <c r="X2520" s="52">
        <f t="shared" si="15"/>
        <v>0.4572254142</v>
      </c>
      <c r="Y2520" s="52">
        <f t="shared" si="16"/>
        <v>0.05018509277</v>
      </c>
      <c r="Z2520" s="52">
        <f t="shared" si="17"/>
        <v>0.08535048283</v>
      </c>
      <c r="AA2520" s="52">
        <f t="shared" si="18"/>
        <v>0.02817433853</v>
      </c>
      <c r="AB2520" s="52">
        <f t="shared" si="19"/>
        <v>1.655707739</v>
      </c>
      <c r="AC2520" s="53">
        <f t="shared" si="20"/>
        <v>4.967273931</v>
      </c>
      <c r="AD2520" s="54">
        <f t="shared" si="21"/>
        <v>1.241921767</v>
      </c>
      <c r="AE2520" s="54">
        <f t="shared" si="22"/>
        <v>0.0002503166506</v>
      </c>
      <c r="AF2520" s="54">
        <f t="shared" si="23"/>
        <v>0.6205295539</v>
      </c>
      <c r="AG2520" s="54">
        <f t="shared" si="24"/>
        <v>0</v>
      </c>
      <c r="AH2520" s="54">
        <f t="shared" si="25"/>
        <v>0</v>
      </c>
      <c r="AI2520" s="54">
        <f t="shared" si="26"/>
        <v>0.4572254142</v>
      </c>
      <c r="AJ2520" s="54">
        <f t="shared" si="27"/>
        <v>0.05018509277</v>
      </c>
      <c r="AK2520" s="54">
        <f t="shared" si="28"/>
        <v>0.08535048283</v>
      </c>
      <c r="AL2520" s="54">
        <f t="shared" si="29"/>
        <v>0.02817433853</v>
      </c>
      <c r="AM2520" s="54">
        <f t="shared" si="30"/>
        <v>2.483636965</v>
      </c>
      <c r="AN2520" s="54">
        <f t="shared" si="31"/>
        <v>-4.967273931</v>
      </c>
      <c r="AO2520" s="55">
        <f t="shared" si="32"/>
        <v>3.000340548</v>
      </c>
      <c r="AP2520" s="55">
        <f t="shared" si="33"/>
        <v>0.0006047363182</v>
      </c>
      <c r="AQ2520" s="55">
        <f t="shared" si="34"/>
        <v>1.998837642</v>
      </c>
      <c r="AR2520" s="55">
        <f t="shared" si="35"/>
        <v>0</v>
      </c>
      <c r="AS2520" s="55">
        <f t="shared" si="36"/>
        <v>0</v>
      </c>
      <c r="AT2520" s="55">
        <f t="shared" si="37"/>
        <v>2.20920832</v>
      </c>
      <c r="AU2520" s="55">
        <f t="shared" si="38"/>
        <v>0.2424828565</v>
      </c>
      <c r="AV2520" s="55">
        <f t="shared" si="39"/>
        <v>0.4123939548</v>
      </c>
      <c r="AW2520" s="55">
        <f t="shared" si="40"/>
        <v>0.136131941</v>
      </c>
      <c r="AX2520" s="55">
        <f t="shared" si="41"/>
        <v>8</v>
      </c>
      <c r="AY2520" s="55">
        <f t="shared" si="42"/>
        <v>24.00072821</v>
      </c>
      <c r="AZ2520" s="54">
        <f t="shared" ref="AZ2520:BA2520" si="17682">AO2520*2</f>
        <v>6.000681097</v>
      </c>
      <c r="BA2520" s="54">
        <f t="shared" si="17682"/>
        <v>0.001209472636</v>
      </c>
      <c r="BB2520" s="54">
        <f t="shared" ref="BB2520:BD2520" si="17683">AQ2520*(3/2)</f>
        <v>2.998256464</v>
      </c>
      <c r="BC2520" s="54">
        <f t="shared" si="17683"/>
        <v>0</v>
      </c>
      <c r="BD2520" s="54">
        <f t="shared" si="17683"/>
        <v>0</v>
      </c>
      <c r="BE2520" s="54">
        <f t="shared" ref="BE2520:BH2520" si="17684">AT2520</f>
        <v>2.20920832</v>
      </c>
      <c r="BF2520" s="54">
        <f t="shared" si="17684"/>
        <v>0.2424828565</v>
      </c>
      <c r="BG2520" s="54">
        <f t="shared" si="17684"/>
        <v>0.4123939548</v>
      </c>
      <c r="BH2520" s="54">
        <f t="shared" si="17684"/>
        <v>0.136131941</v>
      </c>
      <c r="BI2520" s="54">
        <f t="shared" si="46"/>
        <v>12.00036411</v>
      </c>
      <c r="BJ2520" s="54">
        <f t="shared" si="47"/>
        <v>-24.00072821</v>
      </c>
      <c r="BK2520" s="56">
        <f t="shared" ref="BK2520:BN2520" si="17685">AO2520</f>
        <v>3.000340548</v>
      </c>
      <c r="BL2520" s="56">
        <f t="shared" si="17685"/>
        <v>0.0006047363182</v>
      </c>
      <c r="BM2520" s="56">
        <f t="shared" si="17685"/>
        <v>1.998837642</v>
      </c>
      <c r="BN2520" s="56">
        <f t="shared" si="17685"/>
        <v>0</v>
      </c>
      <c r="BO2520" s="56">
        <f t="shared" si="49"/>
        <v>0</v>
      </c>
      <c r="BP2520" s="56">
        <f t="shared" si="50"/>
        <v>2.20920832</v>
      </c>
      <c r="BQ2520" s="56">
        <f t="shared" ref="BQ2520:BS2520" si="17686">AU2520</f>
        <v>0.2424828565</v>
      </c>
      <c r="BR2520" s="56">
        <f t="shared" si="17686"/>
        <v>0.4123939548</v>
      </c>
      <c r="BS2520" s="56">
        <f t="shared" si="17686"/>
        <v>0.136131941</v>
      </c>
      <c r="BT2520" s="56">
        <f t="shared" si="52"/>
        <v>8</v>
      </c>
      <c r="BU2520" s="50">
        <f t="shared" ref="BU2520:BX2520" si="17687">AZ2520</f>
        <v>6.000681097</v>
      </c>
      <c r="BV2520" s="50">
        <f t="shared" si="17687"/>
        <v>0.001209472636</v>
      </c>
      <c r="BW2520" s="50">
        <f t="shared" si="17687"/>
        <v>2.998256464</v>
      </c>
      <c r="BX2520" s="50">
        <f t="shared" si="17687"/>
        <v>0</v>
      </c>
      <c r="BY2520" s="50">
        <f t="shared" si="54"/>
        <v>0</v>
      </c>
      <c r="BZ2520" s="50">
        <f t="shared" si="55"/>
        <v>2.20920832</v>
      </c>
      <c r="CA2520" s="50">
        <f t="shared" ref="CA2520:CC2520" si="17688">BF2520</f>
        <v>0.2424828565</v>
      </c>
      <c r="CB2520" s="50">
        <f t="shared" si="17688"/>
        <v>0.4123939548</v>
      </c>
      <c r="CC2520" s="50">
        <f t="shared" si="17688"/>
        <v>0.136131941</v>
      </c>
      <c r="CD2520" s="50">
        <f t="shared" si="57"/>
        <v>12.00036411</v>
      </c>
      <c r="CE2520" s="57">
        <f t="shared" si="58"/>
        <v>37.31</v>
      </c>
      <c r="CF2520" s="57">
        <f t="shared" si="59"/>
        <v>0.01</v>
      </c>
      <c r="CG2520" s="57">
        <f t="shared" si="60"/>
        <v>21.09</v>
      </c>
      <c r="CH2520" s="57">
        <f t="shared" si="61"/>
        <v>0</v>
      </c>
      <c r="CI2520" s="58">
        <f t="shared" si="62"/>
        <v>0</v>
      </c>
      <c r="CJ2520" s="58">
        <f t="shared" si="63"/>
        <v>32.85</v>
      </c>
      <c r="CK2520" s="57">
        <f t="shared" si="64"/>
        <v>3.56</v>
      </c>
      <c r="CL2520" s="57">
        <f t="shared" si="65"/>
        <v>3.44</v>
      </c>
      <c r="CM2520" s="57">
        <f t="shared" si="66"/>
        <v>1.58</v>
      </c>
      <c r="CN2520" s="57">
        <f t="shared" si="67"/>
        <v>99.84</v>
      </c>
      <c r="CO2520" s="59">
        <f t="shared" si="68"/>
        <v>0.1374547057</v>
      </c>
      <c r="CP2520" s="59">
        <f t="shared" si="69"/>
        <v>0.736349493</v>
      </c>
      <c r="CQ2520" s="59">
        <f t="shared" si="70"/>
        <v>0.08082177077</v>
      </c>
      <c r="CR2520" s="59">
        <f t="shared" si="71"/>
        <v>0.0453740305</v>
      </c>
      <c r="CS2520" s="60">
        <f t="shared" si="72"/>
        <v>13.74547057</v>
      </c>
      <c r="CT2520" s="60">
        <f t="shared" si="73"/>
        <v>4.53740305</v>
      </c>
      <c r="CU2520" s="60">
        <f t="shared" si="74"/>
        <v>81.71712638</v>
      </c>
      <c r="CV2520" s="61">
        <f t="shared" si="75"/>
        <v>0.1141013834</v>
      </c>
      <c r="CW2520" s="61">
        <f t="shared" si="76"/>
        <v>0.1190357751</v>
      </c>
      <c r="CX2520" s="62"/>
    </row>
    <row r="2521" ht="15.75" customHeight="1">
      <c r="A2521" s="17" t="s">
        <v>53</v>
      </c>
      <c r="B2521" s="87" t="s">
        <v>1856</v>
      </c>
      <c r="C2521" s="88" t="s">
        <v>2534</v>
      </c>
      <c r="D2521" s="89"/>
      <c r="E2521" s="89" t="s">
        <v>2535</v>
      </c>
      <c r="F2521" s="90">
        <v>94.0</v>
      </c>
      <c r="G2521" s="89" t="s">
        <v>2629</v>
      </c>
      <c r="H2521" s="95">
        <v>37.39</v>
      </c>
      <c r="I2521" s="92">
        <v>2.79</v>
      </c>
      <c r="J2521" s="92">
        <v>21.15</v>
      </c>
      <c r="K2521" s="92">
        <v>1.57</v>
      </c>
      <c r="L2521" s="92">
        <v>0.01</v>
      </c>
      <c r="M2521" s="92">
        <v>0.04</v>
      </c>
      <c r="N2521" s="92">
        <v>7.43</v>
      </c>
      <c r="O2521" s="92">
        <v>29.44</v>
      </c>
      <c r="P2521" s="92"/>
      <c r="Q2521" s="50">
        <f t="shared" si="8"/>
        <v>99.82</v>
      </c>
      <c r="R2521" s="51">
        <f t="shared" si="9"/>
        <v>12</v>
      </c>
      <c r="S2521" s="52">
        <f t="shared" si="10"/>
        <v>0.6222923459</v>
      </c>
      <c r="T2521" s="52">
        <f t="shared" si="11"/>
        <v>0.0001251583253</v>
      </c>
      <c r="U2521" s="52">
        <f t="shared" si="12"/>
        <v>0.4148632864</v>
      </c>
      <c r="V2521" s="52">
        <f t="shared" si="13"/>
        <v>0.0005263497252</v>
      </c>
      <c r="W2521" s="52">
        <f t="shared" si="14"/>
        <v>0</v>
      </c>
      <c r="X2521" s="52">
        <f t="shared" si="15"/>
        <v>0.4097630501</v>
      </c>
      <c r="Y2521" s="52">
        <f t="shared" si="16"/>
        <v>0.1047402358</v>
      </c>
      <c r="Z2521" s="52">
        <f t="shared" si="17"/>
        <v>0.06922321136</v>
      </c>
      <c r="AA2521" s="52">
        <f t="shared" si="18"/>
        <v>0.02799601993</v>
      </c>
      <c r="AB2521" s="52">
        <f t="shared" si="19"/>
        <v>1.649529657</v>
      </c>
      <c r="AC2521" s="53">
        <f t="shared" si="20"/>
        <v>4.959283959</v>
      </c>
      <c r="AD2521" s="54">
        <f t="shared" si="21"/>
        <v>1.244584692</v>
      </c>
      <c r="AE2521" s="54">
        <f t="shared" si="22"/>
        <v>0.0002503166506</v>
      </c>
      <c r="AF2521" s="54">
        <f t="shared" si="23"/>
        <v>0.6222949295</v>
      </c>
      <c r="AG2521" s="54">
        <f t="shared" si="24"/>
        <v>0.0007895245878</v>
      </c>
      <c r="AH2521" s="54">
        <f t="shared" si="25"/>
        <v>0</v>
      </c>
      <c r="AI2521" s="54">
        <f t="shared" si="26"/>
        <v>0.4097630501</v>
      </c>
      <c r="AJ2521" s="54">
        <f t="shared" si="27"/>
        <v>0.1047402358</v>
      </c>
      <c r="AK2521" s="54">
        <f t="shared" si="28"/>
        <v>0.06922321136</v>
      </c>
      <c r="AL2521" s="54">
        <f t="shared" si="29"/>
        <v>0.02799601993</v>
      </c>
      <c r="AM2521" s="54">
        <f t="shared" si="30"/>
        <v>2.47964198</v>
      </c>
      <c r="AN2521" s="54">
        <f t="shared" si="31"/>
        <v>-4.959283959</v>
      </c>
      <c r="AO2521" s="55">
        <f t="shared" si="32"/>
        <v>3.01803532</v>
      </c>
      <c r="AP2521" s="55">
        <f t="shared" si="33"/>
        <v>0.0006070012732</v>
      </c>
      <c r="AQ2521" s="55">
        <f t="shared" si="34"/>
        <v>2.0120319</v>
      </c>
      <c r="AR2521" s="55">
        <f t="shared" si="35"/>
        <v>0.002552726338</v>
      </c>
      <c r="AS2521" s="55">
        <f t="shared" si="36"/>
        <v>0</v>
      </c>
      <c r="AT2521" s="55">
        <f t="shared" si="37"/>
        <v>1.987296431</v>
      </c>
      <c r="AU2521" s="55">
        <f t="shared" si="38"/>
        <v>0.5079762478</v>
      </c>
      <c r="AV2521" s="55">
        <f t="shared" si="39"/>
        <v>0.3357233914</v>
      </c>
      <c r="AW2521" s="55">
        <f t="shared" si="40"/>
        <v>0.1357769825</v>
      </c>
      <c r="AX2521" s="55">
        <f t="shared" si="41"/>
        <v>8</v>
      </c>
      <c r="AY2521" s="55">
        <f t="shared" si="42"/>
        <v>24.05186927</v>
      </c>
      <c r="AZ2521" s="54">
        <f t="shared" ref="AZ2521:BA2521" si="17689">AO2521*2</f>
        <v>6.03607064</v>
      </c>
      <c r="BA2521" s="54">
        <f t="shared" si="17689"/>
        <v>0.001214002546</v>
      </c>
      <c r="BB2521" s="54">
        <f t="shared" ref="BB2521:BD2521" si="17690">AQ2521*(3/2)</f>
        <v>3.01804785</v>
      </c>
      <c r="BC2521" s="54">
        <f t="shared" si="17690"/>
        <v>0.003829089507</v>
      </c>
      <c r="BD2521" s="54">
        <f t="shared" si="17690"/>
        <v>0</v>
      </c>
      <c r="BE2521" s="54">
        <f t="shared" ref="BE2521:BH2521" si="17691">AT2521</f>
        <v>1.987296431</v>
      </c>
      <c r="BF2521" s="54">
        <f t="shared" si="17691"/>
        <v>0.5079762478</v>
      </c>
      <c r="BG2521" s="54">
        <f t="shared" si="17691"/>
        <v>0.3357233914</v>
      </c>
      <c r="BH2521" s="54">
        <f t="shared" si="17691"/>
        <v>0.1357769825</v>
      </c>
      <c r="BI2521" s="54">
        <f t="shared" si="46"/>
        <v>12.02593463</v>
      </c>
      <c r="BJ2521" s="54">
        <f t="shared" si="47"/>
        <v>-24.05186927</v>
      </c>
      <c r="BK2521" s="56">
        <f t="shared" ref="BK2521:BN2521" si="17692">AO2521</f>
        <v>3.01803532</v>
      </c>
      <c r="BL2521" s="56">
        <f t="shared" si="17692"/>
        <v>0.0006070012732</v>
      </c>
      <c r="BM2521" s="56">
        <f t="shared" si="17692"/>
        <v>2.0120319</v>
      </c>
      <c r="BN2521" s="56">
        <f t="shared" si="17692"/>
        <v>0.002552726338</v>
      </c>
      <c r="BO2521" s="56">
        <f t="shared" si="49"/>
        <v>0</v>
      </c>
      <c r="BP2521" s="56">
        <f t="shared" si="50"/>
        <v>1.987296431</v>
      </c>
      <c r="BQ2521" s="56">
        <f t="shared" ref="BQ2521:BS2521" si="17693">AU2521</f>
        <v>0.5079762478</v>
      </c>
      <c r="BR2521" s="56">
        <f t="shared" si="17693"/>
        <v>0.3357233914</v>
      </c>
      <c r="BS2521" s="56">
        <f t="shared" si="17693"/>
        <v>0.1357769825</v>
      </c>
      <c r="BT2521" s="56">
        <f t="shared" si="52"/>
        <v>8</v>
      </c>
      <c r="BU2521" s="50">
        <f t="shared" ref="BU2521:BX2521" si="17694">AZ2521</f>
        <v>6.03607064</v>
      </c>
      <c r="BV2521" s="50">
        <f t="shared" si="17694"/>
        <v>0.001214002546</v>
      </c>
      <c r="BW2521" s="50">
        <f t="shared" si="17694"/>
        <v>3.01804785</v>
      </c>
      <c r="BX2521" s="50">
        <f t="shared" si="17694"/>
        <v>0.003829089507</v>
      </c>
      <c r="BY2521" s="50">
        <f t="shared" si="54"/>
        <v>0</v>
      </c>
      <c r="BZ2521" s="50">
        <f t="shared" si="55"/>
        <v>1.987296431</v>
      </c>
      <c r="CA2521" s="50">
        <f t="shared" ref="CA2521:CC2521" si="17695">BF2521</f>
        <v>0.5079762478</v>
      </c>
      <c r="CB2521" s="50">
        <f t="shared" si="17695"/>
        <v>0.3357233914</v>
      </c>
      <c r="CC2521" s="50">
        <f t="shared" si="17695"/>
        <v>0.1357769825</v>
      </c>
      <c r="CD2521" s="50">
        <f t="shared" si="57"/>
        <v>12.02593463</v>
      </c>
      <c r="CE2521" s="57">
        <f t="shared" si="58"/>
        <v>37.39</v>
      </c>
      <c r="CF2521" s="57">
        <f t="shared" si="59"/>
        <v>0.01</v>
      </c>
      <c r="CG2521" s="57">
        <f t="shared" si="60"/>
        <v>21.15</v>
      </c>
      <c r="CH2521" s="57">
        <f t="shared" si="61"/>
        <v>0.04</v>
      </c>
      <c r="CI2521" s="58">
        <f t="shared" si="62"/>
        <v>0</v>
      </c>
      <c r="CJ2521" s="58">
        <f t="shared" si="63"/>
        <v>29.44</v>
      </c>
      <c r="CK2521" s="57">
        <f t="shared" si="64"/>
        <v>7.43</v>
      </c>
      <c r="CL2521" s="57">
        <f t="shared" si="65"/>
        <v>2.79</v>
      </c>
      <c r="CM2521" s="57">
        <f t="shared" si="66"/>
        <v>1.57</v>
      </c>
      <c r="CN2521" s="57">
        <f t="shared" si="67"/>
        <v>99.82</v>
      </c>
      <c r="CO2521" s="59">
        <f t="shared" si="68"/>
        <v>0.1131611301</v>
      </c>
      <c r="CP2521" s="59">
        <f t="shared" si="69"/>
        <v>0.6698511802</v>
      </c>
      <c r="CQ2521" s="59">
        <f t="shared" si="70"/>
        <v>0.1712218086</v>
      </c>
      <c r="CR2521" s="59">
        <f t="shared" si="71"/>
        <v>0.04576588101</v>
      </c>
      <c r="CS2521" s="60">
        <f t="shared" si="72"/>
        <v>11.31611301</v>
      </c>
      <c r="CT2521" s="60">
        <f t="shared" si="73"/>
        <v>4.576588101</v>
      </c>
      <c r="CU2521" s="60">
        <f t="shared" si="74"/>
        <v>84.10729889</v>
      </c>
      <c r="CV2521" s="61">
        <f t="shared" si="75"/>
        <v>0.1023464461</v>
      </c>
      <c r="CW2521" s="61">
        <f t="shared" si="76"/>
        <v>0.09799753869</v>
      </c>
      <c r="CX2521" s="62"/>
    </row>
    <row r="2522" ht="15.75" customHeight="1">
      <c r="A2522" s="17" t="s">
        <v>53</v>
      </c>
      <c r="B2522" s="87" t="s">
        <v>1856</v>
      </c>
      <c r="C2522" s="88" t="s">
        <v>2534</v>
      </c>
      <c r="D2522" s="89"/>
      <c r="E2522" s="89" t="s">
        <v>2535</v>
      </c>
      <c r="F2522" s="90">
        <v>95.0</v>
      </c>
      <c r="G2522" s="89" t="s">
        <v>2630</v>
      </c>
      <c r="H2522" s="95">
        <v>37.43</v>
      </c>
      <c r="I2522" s="92">
        <v>1.36</v>
      </c>
      <c r="J2522" s="92">
        <v>20.83</v>
      </c>
      <c r="K2522" s="92">
        <v>7.07</v>
      </c>
      <c r="L2522" s="92">
        <v>0.05</v>
      </c>
      <c r="M2522" s="92">
        <v>0.0</v>
      </c>
      <c r="N2522" s="92">
        <v>2.0</v>
      </c>
      <c r="O2522" s="92">
        <v>31.38</v>
      </c>
      <c r="P2522" s="92"/>
      <c r="Q2522" s="50">
        <f t="shared" si="8"/>
        <v>100.12</v>
      </c>
      <c r="R2522" s="51">
        <f t="shared" si="9"/>
        <v>12</v>
      </c>
      <c r="S2522" s="52">
        <f t="shared" si="10"/>
        <v>0.6229580772</v>
      </c>
      <c r="T2522" s="52">
        <f t="shared" si="11"/>
        <v>0.0006257916264</v>
      </c>
      <c r="U2522" s="52">
        <f t="shared" si="12"/>
        <v>0.408586395</v>
      </c>
      <c r="V2522" s="52">
        <f t="shared" si="13"/>
        <v>0</v>
      </c>
      <c r="W2522" s="52">
        <f t="shared" si="14"/>
        <v>0</v>
      </c>
      <c r="X2522" s="52">
        <f t="shared" si="15"/>
        <v>0.4367650989</v>
      </c>
      <c r="Y2522" s="52">
        <f t="shared" si="16"/>
        <v>0.02819387234</v>
      </c>
      <c r="Z2522" s="52">
        <f t="shared" si="17"/>
        <v>0.03374321414</v>
      </c>
      <c r="AA2522" s="52">
        <f t="shared" si="18"/>
        <v>0.126071249</v>
      </c>
      <c r="AB2522" s="52">
        <f t="shared" si="19"/>
        <v>1.656943698</v>
      </c>
      <c r="AC2522" s="53">
        <f t="shared" si="20"/>
        <v>4.969641529</v>
      </c>
      <c r="AD2522" s="54">
        <f t="shared" si="21"/>
        <v>1.245916154</v>
      </c>
      <c r="AE2522" s="54">
        <f t="shared" si="22"/>
        <v>0.001251583253</v>
      </c>
      <c r="AF2522" s="54">
        <f t="shared" si="23"/>
        <v>0.6128795926</v>
      </c>
      <c r="AG2522" s="54">
        <f t="shared" si="24"/>
        <v>0</v>
      </c>
      <c r="AH2522" s="54">
        <f t="shared" si="25"/>
        <v>0</v>
      </c>
      <c r="AI2522" s="54">
        <f t="shared" si="26"/>
        <v>0.4367650989</v>
      </c>
      <c r="AJ2522" s="54">
        <f t="shared" si="27"/>
        <v>0.02819387234</v>
      </c>
      <c r="AK2522" s="54">
        <f t="shared" si="28"/>
        <v>0.03374321414</v>
      </c>
      <c r="AL2522" s="54">
        <f t="shared" si="29"/>
        <v>0.126071249</v>
      </c>
      <c r="AM2522" s="54">
        <f t="shared" si="30"/>
        <v>2.484820765</v>
      </c>
      <c r="AN2522" s="54">
        <f t="shared" si="31"/>
        <v>-4.969641529</v>
      </c>
      <c r="AO2522" s="55">
        <f t="shared" si="32"/>
        <v>3.007745298</v>
      </c>
      <c r="AP2522" s="55">
        <f t="shared" si="33"/>
        <v>0.003021426145</v>
      </c>
      <c r="AQ2522" s="55">
        <f t="shared" si="34"/>
        <v>1.972723131</v>
      </c>
      <c r="AR2522" s="55">
        <f t="shared" si="35"/>
        <v>0</v>
      </c>
      <c r="AS2522" s="55">
        <f t="shared" si="36"/>
        <v>0</v>
      </c>
      <c r="AT2522" s="55">
        <f t="shared" si="37"/>
        <v>2.108774604</v>
      </c>
      <c r="AU2522" s="55">
        <f t="shared" si="38"/>
        <v>0.136124709</v>
      </c>
      <c r="AV2522" s="55">
        <f t="shared" si="39"/>
        <v>0.162917855</v>
      </c>
      <c r="AW2522" s="55">
        <f t="shared" si="40"/>
        <v>0.6086929767</v>
      </c>
      <c r="AX2522" s="55">
        <f t="shared" si="41"/>
        <v>8</v>
      </c>
      <c r="AY2522" s="55">
        <f t="shared" si="42"/>
        <v>23.99425658</v>
      </c>
      <c r="AZ2522" s="54">
        <f t="shared" ref="AZ2522:BA2522" si="17696">AO2522*2</f>
        <v>6.015490597</v>
      </c>
      <c r="BA2522" s="54">
        <f t="shared" si="17696"/>
        <v>0.006042852291</v>
      </c>
      <c r="BB2522" s="54">
        <f t="shared" ref="BB2522:BD2522" si="17697">AQ2522*(3/2)</f>
        <v>2.959084696</v>
      </c>
      <c r="BC2522" s="54">
        <f t="shared" si="17697"/>
        <v>0</v>
      </c>
      <c r="BD2522" s="54">
        <f t="shared" si="17697"/>
        <v>0</v>
      </c>
      <c r="BE2522" s="54">
        <f t="shared" ref="BE2522:BH2522" si="17698">AT2522</f>
        <v>2.108774604</v>
      </c>
      <c r="BF2522" s="54">
        <f t="shared" si="17698"/>
        <v>0.136124709</v>
      </c>
      <c r="BG2522" s="54">
        <f t="shared" si="17698"/>
        <v>0.162917855</v>
      </c>
      <c r="BH2522" s="54">
        <f t="shared" si="17698"/>
        <v>0.6086929767</v>
      </c>
      <c r="BI2522" s="54">
        <f t="shared" si="46"/>
        <v>11.99712829</v>
      </c>
      <c r="BJ2522" s="54">
        <f t="shared" si="47"/>
        <v>-23.99425658</v>
      </c>
      <c r="BK2522" s="56">
        <f t="shared" ref="BK2522:BN2522" si="17699">AO2522</f>
        <v>3.007745298</v>
      </c>
      <c r="BL2522" s="56">
        <f t="shared" si="17699"/>
        <v>0.003021426145</v>
      </c>
      <c r="BM2522" s="56">
        <f t="shared" si="17699"/>
        <v>1.972723131</v>
      </c>
      <c r="BN2522" s="56">
        <f t="shared" si="17699"/>
        <v>0</v>
      </c>
      <c r="BO2522" s="56">
        <f t="shared" si="49"/>
        <v>0.005743420158</v>
      </c>
      <c r="BP2522" s="56">
        <f t="shared" si="50"/>
        <v>2.103031184</v>
      </c>
      <c r="BQ2522" s="56">
        <f t="shared" ref="BQ2522:BS2522" si="17700">AU2522</f>
        <v>0.136124709</v>
      </c>
      <c r="BR2522" s="56">
        <f t="shared" si="17700"/>
        <v>0.162917855</v>
      </c>
      <c r="BS2522" s="56">
        <f t="shared" si="17700"/>
        <v>0.6086929767</v>
      </c>
      <c r="BT2522" s="56">
        <f t="shared" si="52"/>
        <v>8</v>
      </c>
      <c r="BU2522" s="50">
        <f t="shared" ref="BU2522:BX2522" si="17701">AZ2522</f>
        <v>6.015490597</v>
      </c>
      <c r="BV2522" s="50">
        <f t="shared" si="17701"/>
        <v>0.006042852291</v>
      </c>
      <c r="BW2522" s="50">
        <f t="shared" si="17701"/>
        <v>2.959084696</v>
      </c>
      <c r="BX2522" s="50">
        <f t="shared" si="17701"/>
        <v>0</v>
      </c>
      <c r="BY2522" s="50">
        <f t="shared" si="54"/>
        <v>0.008615130237</v>
      </c>
      <c r="BZ2522" s="50">
        <f t="shared" si="55"/>
        <v>2.103031184</v>
      </c>
      <c r="CA2522" s="50">
        <f t="shared" ref="CA2522:CC2522" si="17702">BF2522</f>
        <v>0.136124709</v>
      </c>
      <c r="CB2522" s="50">
        <f t="shared" si="17702"/>
        <v>0.162917855</v>
      </c>
      <c r="CC2522" s="50">
        <f t="shared" si="17702"/>
        <v>0.6086929767</v>
      </c>
      <c r="CD2522" s="50">
        <f t="shared" si="57"/>
        <v>12</v>
      </c>
      <c r="CE2522" s="57">
        <f t="shared" si="58"/>
        <v>37.43</v>
      </c>
      <c r="CF2522" s="57">
        <f t="shared" si="59"/>
        <v>0.05</v>
      </c>
      <c r="CG2522" s="57">
        <f t="shared" si="60"/>
        <v>20.83</v>
      </c>
      <c r="CH2522" s="57">
        <f t="shared" si="61"/>
        <v>0</v>
      </c>
      <c r="CI2522" s="58">
        <f t="shared" si="62"/>
        <v>0.09498216425</v>
      </c>
      <c r="CJ2522" s="58">
        <f t="shared" si="63"/>
        <v>31.294534</v>
      </c>
      <c r="CK2522" s="57">
        <f t="shared" si="64"/>
        <v>2</v>
      </c>
      <c r="CL2522" s="57">
        <f t="shared" si="65"/>
        <v>1.36</v>
      </c>
      <c r="CM2522" s="57">
        <f t="shared" si="66"/>
        <v>7.07</v>
      </c>
      <c r="CN2522" s="57">
        <f t="shared" si="67"/>
        <v>100.1295162</v>
      </c>
      <c r="CO2522" s="59">
        <f t="shared" si="68"/>
        <v>0.05411174956</v>
      </c>
      <c r="CP2522" s="59">
        <f t="shared" si="69"/>
        <v>0.6985035296</v>
      </c>
      <c r="CQ2522" s="59">
        <f t="shared" si="70"/>
        <v>0.04521263899</v>
      </c>
      <c r="CR2522" s="59">
        <f t="shared" si="71"/>
        <v>0.2021720819</v>
      </c>
      <c r="CS2522" s="60">
        <f t="shared" si="72"/>
        <v>5.411174956</v>
      </c>
      <c r="CT2522" s="60">
        <f t="shared" si="73"/>
        <v>20.21720819</v>
      </c>
      <c r="CU2522" s="60">
        <f t="shared" si="74"/>
        <v>74.37161686</v>
      </c>
      <c r="CV2522" s="61">
        <f t="shared" si="75"/>
        <v>0.2292279566</v>
      </c>
      <c r="CW2522" s="61">
        <f t="shared" si="76"/>
        <v>0.04686077512</v>
      </c>
      <c r="CX2522" s="62"/>
    </row>
    <row r="2523" ht="15.75" customHeight="1">
      <c r="A2523" s="17" t="s">
        <v>53</v>
      </c>
      <c r="B2523" s="87" t="s">
        <v>1856</v>
      </c>
      <c r="C2523" s="88" t="s">
        <v>2534</v>
      </c>
      <c r="D2523" s="89"/>
      <c r="E2523" s="89" t="s">
        <v>2535</v>
      </c>
      <c r="F2523" s="90">
        <v>96.0</v>
      </c>
      <c r="G2523" s="89" t="s">
        <v>2631</v>
      </c>
      <c r="H2523" s="95">
        <v>37.62</v>
      </c>
      <c r="I2523" s="92">
        <v>2.68</v>
      </c>
      <c r="J2523" s="92">
        <v>21.47</v>
      </c>
      <c r="K2523" s="92">
        <v>1.18</v>
      </c>
      <c r="L2523" s="92">
        <v>0.03</v>
      </c>
      <c r="M2523" s="92">
        <v>0.0</v>
      </c>
      <c r="N2523" s="92">
        <v>9.14</v>
      </c>
      <c r="O2523" s="92">
        <v>29.25</v>
      </c>
      <c r="P2523" s="92"/>
      <c r="Q2523" s="50">
        <f t="shared" si="8"/>
        <v>101.37</v>
      </c>
      <c r="R2523" s="51">
        <f t="shared" si="9"/>
        <v>12</v>
      </c>
      <c r="S2523" s="52">
        <f t="shared" si="10"/>
        <v>0.626120301</v>
      </c>
      <c r="T2523" s="52">
        <f t="shared" si="11"/>
        <v>0.0003754749758</v>
      </c>
      <c r="U2523" s="52">
        <f t="shared" si="12"/>
        <v>0.4211401777</v>
      </c>
      <c r="V2523" s="52">
        <f t="shared" si="13"/>
        <v>0</v>
      </c>
      <c r="W2523" s="52">
        <f t="shared" si="14"/>
        <v>0</v>
      </c>
      <c r="X2523" s="52">
        <f t="shared" si="15"/>
        <v>0.4071185195</v>
      </c>
      <c r="Y2523" s="52">
        <f t="shared" si="16"/>
        <v>0.1288459966</v>
      </c>
      <c r="Z2523" s="52">
        <f t="shared" si="17"/>
        <v>0.06649398081</v>
      </c>
      <c r="AA2523" s="52">
        <f t="shared" si="18"/>
        <v>0.0210415946</v>
      </c>
      <c r="AB2523" s="52">
        <f t="shared" si="19"/>
        <v>1.671136045</v>
      </c>
      <c r="AC2523" s="53">
        <f t="shared" si="20"/>
        <v>5.01640382</v>
      </c>
      <c r="AD2523" s="54">
        <f t="shared" si="21"/>
        <v>1.252240602</v>
      </c>
      <c r="AE2523" s="54">
        <f t="shared" si="22"/>
        <v>0.0007509499517</v>
      </c>
      <c r="AF2523" s="54">
        <f t="shared" si="23"/>
        <v>0.6317102665</v>
      </c>
      <c r="AG2523" s="54">
        <f t="shared" si="24"/>
        <v>0</v>
      </c>
      <c r="AH2523" s="54">
        <f t="shared" si="25"/>
        <v>0</v>
      </c>
      <c r="AI2523" s="54">
        <f t="shared" si="26"/>
        <v>0.4071185195</v>
      </c>
      <c r="AJ2523" s="54">
        <f t="shared" si="27"/>
        <v>0.1288459966</v>
      </c>
      <c r="AK2523" s="54">
        <f t="shared" si="28"/>
        <v>0.06649398081</v>
      </c>
      <c r="AL2523" s="54">
        <f t="shared" si="29"/>
        <v>0.0210415946</v>
      </c>
      <c r="AM2523" s="54">
        <f t="shared" si="30"/>
        <v>2.50820191</v>
      </c>
      <c r="AN2523" s="54">
        <f t="shared" si="31"/>
        <v>-5.01640382</v>
      </c>
      <c r="AO2523" s="55">
        <f t="shared" si="32"/>
        <v>2.997339697</v>
      </c>
      <c r="AP2523" s="55">
        <f t="shared" si="33"/>
        <v>0.001797459767</v>
      </c>
      <c r="AQ2523" s="55">
        <f t="shared" si="34"/>
        <v>2.016066514</v>
      </c>
      <c r="AR2523" s="55">
        <f t="shared" si="35"/>
        <v>0</v>
      </c>
      <c r="AS2523" s="55">
        <f t="shared" si="36"/>
        <v>0</v>
      </c>
      <c r="AT2523" s="55">
        <f t="shared" si="37"/>
        <v>1.948942556</v>
      </c>
      <c r="AU2523" s="55">
        <f t="shared" si="38"/>
        <v>0.6168067381</v>
      </c>
      <c r="AV2523" s="55">
        <f t="shared" si="39"/>
        <v>0.318317499</v>
      </c>
      <c r="AW2523" s="55">
        <f t="shared" si="40"/>
        <v>0.100729535</v>
      </c>
      <c r="AX2523" s="55">
        <f t="shared" si="41"/>
        <v>8</v>
      </c>
      <c r="AY2523" s="55">
        <f t="shared" si="42"/>
        <v>24.01434083</v>
      </c>
      <c r="AZ2523" s="54">
        <f t="shared" ref="AZ2523:BA2523" si="17703">AO2523*2</f>
        <v>5.994679395</v>
      </c>
      <c r="BA2523" s="54">
        <f t="shared" si="17703"/>
        <v>0.003594919534</v>
      </c>
      <c r="BB2523" s="54">
        <f t="shared" ref="BB2523:BD2523" si="17704">AQ2523*(3/2)</f>
        <v>3.024099771</v>
      </c>
      <c r="BC2523" s="54">
        <f t="shared" si="17704"/>
        <v>0</v>
      </c>
      <c r="BD2523" s="54">
        <f t="shared" si="17704"/>
        <v>0</v>
      </c>
      <c r="BE2523" s="54">
        <f t="shared" ref="BE2523:BH2523" si="17705">AT2523</f>
        <v>1.948942556</v>
      </c>
      <c r="BF2523" s="54">
        <f t="shared" si="17705"/>
        <v>0.6168067381</v>
      </c>
      <c r="BG2523" s="54">
        <f t="shared" si="17705"/>
        <v>0.318317499</v>
      </c>
      <c r="BH2523" s="54">
        <f t="shared" si="17705"/>
        <v>0.100729535</v>
      </c>
      <c r="BI2523" s="54">
        <f t="shared" si="46"/>
        <v>12.00717041</v>
      </c>
      <c r="BJ2523" s="54">
        <f t="shared" si="47"/>
        <v>-24.01434083</v>
      </c>
      <c r="BK2523" s="56">
        <f t="shared" ref="BK2523:BN2523" si="17706">AO2523</f>
        <v>2.997339697</v>
      </c>
      <c r="BL2523" s="56">
        <f t="shared" si="17706"/>
        <v>0.001797459767</v>
      </c>
      <c r="BM2523" s="56">
        <f t="shared" si="17706"/>
        <v>2.016066514</v>
      </c>
      <c r="BN2523" s="56">
        <f t="shared" si="17706"/>
        <v>0</v>
      </c>
      <c r="BO2523" s="56">
        <f t="shared" si="49"/>
        <v>0</v>
      </c>
      <c r="BP2523" s="56">
        <f t="shared" si="50"/>
        <v>1.948942556</v>
      </c>
      <c r="BQ2523" s="56">
        <f t="shared" ref="BQ2523:BS2523" si="17707">AU2523</f>
        <v>0.6168067381</v>
      </c>
      <c r="BR2523" s="56">
        <f t="shared" si="17707"/>
        <v>0.318317499</v>
      </c>
      <c r="BS2523" s="56">
        <f t="shared" si="17707"/>
        <v>0.100729535</v>
      </c>
      <c r="BT2523" s="56">
        <f t="shared" si="52"/>
        <v>8</v>
      </c>
      <c r="BU2523" s="50">
        <f t="shared" ref="BU2523:BX2523" si="17708">AZ2523</f>
        <v>5.994679395</v>
      </c>
      <c r="BV2523" s="50">
        <f t="shared" si="17708"/>
        <v>0.003594919534</v>
      </c>
      <c r="BW2523" s="50">
        <f t="shared" si="17708"/>
        <v>3.024099771</v>
      </c>
      <c r="BX2523" s="50">
        <f t="shared" si="17708"/>
        <v>0</v>
      </c>
      <c r="BY2523" s="50">
        <f t="shared" si="54"/>
        <v>0</v>
      </c>
      <c r="BZ2523" s="50">
        <f t="shared" si="55"/>
        <v>1.948942556</v>
      </c>
      <c r="CA2523" s="50">
        <f t="shared" ref="CA2523:CC2523" si="17709">BF2523</f>
        <v>0.6168067381</v>
      </c>
      <c r="CB2523" s="50">
        <f t="shared" si="17709"/>
        <v>0.318317499</v>
      </c>
      <c r="CC2523" s="50">
        <f t="shared" si="17709"/>
        <v>0.100729535</v>
      </c>
      <c r="CD2523" s="50">
        <f t="shared" si="57"/>
        <v>12.00717041</v>
      </c>
      <c r="CE2523" s="57">
        <f t="shared" si="58"/>
        <v>37.62</v>
      </c>
      <c r="CF2523" s="57">
        <f t="shared" si="59"/>
        <v>0.03</v>
      </c>
      <c r="CG2523" s="57">
        <f t="shared" si="60"/>
        <v>21.47</v>
      </c>
      <c r="CH2523" s="57">
        <f t="shared" si="61"/>
        <v>0</v>
      </c>
      <c r="CI2523" s="58">
        <f t="shared" si="62"/>
        <v>0</v>
      </c>
      <c r="CJ2523" s="58">
        <f t="shared" si="63"/>
        <v>29.25</v>
      </c>
      <c r="CK2523" s="57">
        <f t="shared" si="64"/>
        <v>9.14</v>
      </c>
      <c r="CL2523" s="57">
        <f t="shared" si="65"/>
        <v>2.68</v>
      </c>
      <c r="CM2523" s="57">
        <f t="shared" si="66"/>
        <v>1.18</v>
      </c>
      <c r="CN2523" s="57">
        <f t="shared" si="67"/>
        <v>101.37</v>
      </c>
      <c r="CO2523" s="59">
        <f t="shared" si="68"/>
        <v>0.1066463048</v>
      </c>
      <c r="CP2523" s="59">
        <f t="shared" si="69"/>
        <v>0.6529566315</v>
      </c>
      <c r="CQ2523" s="59">
        <f t="shared" si="70"/>
        <v>0.2066495232</v>
      </c>
      <c r="CR2523" s="59">
        <f t="shared" si="71"/>
        <v>0.03374754051</v>
      </c>
      <c r="CS2523" s="60">
        <f t="shared" si="72"/>
        <v>10.66463048</v>
      </c>
      <c r="CT2523" s="60">
        <f t="shared" si="73"/>
        <v>3.374754051</v>
      </c>
      <c r="CU2523" s="60">
        <f t="shared" si="74"/>
        <v>85.96061547</v>
      </c>
      <c r="CV2523" s="61">
        <f t="shared" si="75"/>
        <v>0.08707069291</v>
      </c>
      <c r="CW2523" s="61">
        <f t="shared" si="76"/>
        <v>0.09235569996</v>
      </c>
      <c r="CX2523" s="62"/>
    </row>
    <row r="2524" ht="15.75" customHeight="1">
      <c r="A2524" s="17" t="s">
        <v>53</v>
      </c>
      <c r="B2524" s="87" t="s">
        <v>1856</v>
      </c>
      <c r="C2524" s="88" t="s">
        <v>2534</v>
      </c>
      <c r="D2524" s="89"/>
      <c r="E2524" s="89" t="s">
        <v>2535</v>
      </c>
      <c r="F2524" s="90">
        <v>97.0</v>
      </c>
      <c r="G2524" s="89" t="s">
        <v>2632</v>
      </c>
      <c r="H2524" s="95">
        <v>37.62</v>
      </c>
      <c r="I2524" s="92">
        <v>3.93</v>
      </c>
      <c r="J2524" s="92">
        <v>21.07</v>
      </c>
      <c r="K2524" s="92">
        <v>1.62</v>
      </c>
      <c r="L2524" s="92">
        <v>0.0</v>
      </c>
      <c r="M2524" s="92">
        <v>0.09</v>
      </c>
      <c r="N2524" s="92">
        <v>0.91</v>
      </c>
      <c r="O2524" s="92">
        <v>34.82</v>
      </c>
      <c r="P2524" s="92"/>
      <c r="Q2524" s="50">
        <f t="shared" si="8"/>
        <v>100.06</v>
      </c>
      <c r="R2524" s="51">
        <f t="shared" si="9"/>
        <v>12</v>
      </c>
      <c r="S2524" s="52">
        <f t="shared" si="10"/>
        <v>0.626120301</v>
      </c>
      <c r="T2524" s="52">
        <f t="shared" si="11"/>
        <v>0</v>
      </c>
      <c r="U2524" s="52">
        <f t="shared" si="12"/>
        <v>0.4132940635</v>
      </c>
      <c r="V2524" s="52">
        <f t="shared" si="13"/>
        <v>0.001184286882</v>
      </c>
      <c r="W2524" s="52">
        <f t="shared" si="14"/>
        <v>0</v>
      </c>
      <c r="X2524" s="52">
        <f t="shared" si="15"/>
        <v>0.4846450205</v>
      </c>
      <c r="Y2524" s="52">
        <f t="shared" si="16"/>
        <v>0.01282821192</v>
      </c>
      <c r="Z2524" s="52">
        <f t="shared" si="17"/>
        <v>0.09750796439</v>
      </c>
      <c r="AA2524" s="52">
        <f t="shared" si="18"/>
        <v>0.02888761292</v>
      </c>
      <c r="AB2524" s="52">
        <f t="shared" si="19"/>
        <v>1.664467461</v>
      </c>
      <c r="AC2524" s="53">
        <f t="shared" si="20"/>
        <v>4.995653875</v>
      </c>
      <c r="AD2524" s="54">
        <f t="shared" si="21"/>
        <v>1.252240602</v>
      </c>
      <c r="AE2524" s="54">
        <f t="shared" si="22"/>
        <v>0</v>
      </c>
      <c r="AF2524" s="54">
        <f t="shared" si="23"/>
        <v>0.6199410953</v>
      </c>
      <c r="AG2524" s="54">
        <f t="shared" si="24"/>
        <v>0.001776430322</v>
      </c>
      <c r="AH2524" s="54">
        <f t="shared" si="25"/>
        <v>0</v>
      </c>
      <c r="AI2524" s="54">
        <f t="shared" si="26"/>
        <v>0.4846450205</v>
      </c>
      <c r="AJ2524" s="54">
        <f t="shared" si="27"/>
        <v>0.01282821192</v>
      </c>
      <c r="AK2524" s="54">
        <f t="shared" si="28"/>
        <v>0.09750796439</v>
      </c>
      <c r="AL2524" s="54">
        <f t="shared" si="29"/>
        <v>0.02888761292</v>
      </c>
      <c r="AM2524" s="54">
        <f t="shared" si="30"/>
        <v>2.497826937</v>
      </c>
      <c r="AN2524" s="54">
        <f t="shared" si="31"/>
        <v>-4.995653875</v>
      </c>
      <c r="AO2524" s="55">
        <f t="shared" si="32"/>
        <v>3.00934835</v>
      </c>
      <c r="AP2524" s="55">
        <f t="shared" si="33"/>
        <v>0</v>
      </c>
      <c r="AQ2524" s="55">
        <f t="shared" si="34"/>
        <v>1.986432649</v>
      </c>
      <c r="AR2524" s="55">
        <f t="shared" si="35"/>
        <v>0.005692087875</v>
      </c>
      <c r="AS2524" s="55">
        <f t="shared" si="36"/>
        <v>0</v>
      </c>
      <c r="AT2524" s="55">
        <f t="shared" si="37"/>
        <v>2.329369756</v>
      </c>
      <c r="AU2524" s="55">
        <f t="shared" si="38"/>
        <v>0.06165677475</v>
      </c>
      <c r="AV2524" s="55">
        <f t="shared" si="39"/>
        <v>0.4686566324</v>
      </c>
      <c r="AW2524" s="55">
        <f t="shared" si="40"/>
        <v>0.1388437496</v>
      </c>
      <c r="AX2524" s="55">
        <f t="shared" si="41"/>
        <v>8</v>
      </c>
      <c r="AY2524" s="55">
        <f t="shared" si="42"/>
        <v>24.01082144</v>
      </c>
      <c r="AZ2524" s="54">
        <f t="shared" ref="AZ2524:BA2524" si="17710">AO2524*2</f>
        <v>6.0186967</v>
      </c>
      <c r="BA2524" s="54">
        <f t="shared" si="17710"/>
        <v>0</v>
      </c>
      <c r="BB2524" s="54">
        <f t="shared" ref="BB2524:BD2524" si="17711">AQ2524*(3/2)</f>
        <v>2.979648974</v>
      </c>
      <c r="BC2524" s="54">
        <f t="shared" si="17711"/>
        <v>0.008538131812</v>
      </c>
      <c r="BD2524" s="54">
        <f t="shared" si="17711"/>
        <v>0</v>
      </c>
      <c r="BE2524" s="54">
        <f t="shared" ref="BE2524:BH2524" si="17712">AT2524</f>
        <v>2.329369756</v>
      </c>
      <c r="BF2524" s="54">
        <f t="shared" si="17712"/>
        <v>0.06165677475</v>
      </c>
      <c r="BG2524" s="54">
        <f t="shared" si="17712"/>
        <v>0.4686566324</v>
      </c>
      <c r="BH2524" s="54">
        <f t="shared" si="17712"/>
        <v>0.1388437496</v>
      </c>
      <c r="BI2524" s="54">
        <f t="shared" si="46"/>
        <v>12.00541072</v>
      </c>
      <c r="BJ2524" s="54">
        <f t="shared" si="47"/>
        <v>-24.01082144</v>
      </c>
      <c r="BK2524" s="56">
        <f t="shared" ref="BK2524:BN2524" si="17713">AO2524</f>
        <v>3.00934835</v>
      </c>
      <c r="BL2524" s="56">
        <f t="shared" si="17713"/>
        <v>0</v>
      </c>
      <c r="BM2524" s="56">
        <f t="shared" si="17713"/>
        <v>1.986432649</v>
      </c>
      <c r="BN2524" s="56">
        <f t="shared" si="17713"/>
        <v>0.005692087875</v>
      </c>
      <c r="BO2524" s="56">
        <f t="shared" si="49"/>
        <v>0</v>
      </c>
      <c r="BP2524" s="56">
        <f t="shared" si="50"/>
        <v>2.329369756</v>
      </c>
      <c r="BQ2524" s="56">
        <f t="shared" ref="BQ2524:BS2524" si="17714">AU2524</f>
        <v>0.06165677475</v>
      </c>
      <c r="BR2524" s="56">
        <f t="shared" si="17714"/>
        <v>0.4686566324</v>
      </c>
      <c r="BS2524" s="56">
        <f t="shared" si="17714"/>
        <v>0.1388437496</v>
      </c>
      <c r="BT2524" s="56">
        <f t="shared" si="52"/>
        <v>8</v>
      </c>
      <c r="BU2524" s="50">
        <f t="shared" ref="BU2524:BX2524" si="17715">AZ2524</f>
        <v>6.0186967</v>
      </c>
      <c r="BV2524" s="50">
        <f t="shared" si="17715"/>
        <v>0</v>
      </c>
      <c r="BW2524" s="50">
        <f t="shared" si="17715"/>
        <v>2.979648974</v>
      </c>
      <c r="BX2524" s="50">
        <f t="shared" si="17715"/>
        <v>0.008538131812</v>
      </c>
      <c r="BY2524" s="50">
        <f t="shared" si="54"/>
        <v>0</v>
      </c>
      <c r="BZ2524" s="50">
        <f t="shared" si="55"/>
        <v>2.329369756</v>
      </c>
      <c r="CA2524" s="50">
        <f t="shared" ref="CA2524:CC2524" si="17716">BF2524</f>
        <v>0.06165677475</v>
      </c>
      <c r="CB2524" s="50">
        <f t="shared" si="17716"/>
        <v>0.4686566324</v>
      </c>
      <c r="CC2524" s="50">
        <f t="shared" si="17716"/>
        <v>0.1388437496</v>
      </c>
      <c r="CD2524" s="50">
        <f t="shared" si="57"/>
        <v>12.00541072</v>
      </c>
      <c r="CE2524" s="57">
        <f t="shared" si="58"/>
        <v>37.62</v>
      </c>
      <c r="CF2524" s="57">
        <f t="shared" si="59"/>
        <v>0</v>
      </c>
      <c r="CG2524" s="57">
        <f t="shared" si="60"/>
        <v>21.07</v>
      </c>
      <c r="CH2524" s="57">
        <f t="shared" si="61"/>
        <v>0.09</v>
      </c>
      <c r="CI2524" s="58">
        <f t="shared" si="62"/>
        <v>0</v>
      </c>
      <c r="CJ2524" s="58">
        <f t="shared" si="63"/>
        <v>34.82</v>
      </c>
      <c r="CK2524" s="57">
        <f t="shared" si="64"/>
        <v>0.91</v>
      </c>
      <c r="CL2524" s="57">
        <f t="shared" si="65"/>
        <v>3.93</v>
      </c>
      <c r="CM2524" s="57">
        <f t="shared" si="66"/>
        <v>1.62</v>
      </c>
      <c r="CN2524" s="57">
        <f t="shared" si="67"/>
        <v>100.06</v>
      </c>
      <c r="CO2524" s="59">
        <f t="shared" si="68"/>
        <v>0.1562956232</v>
      </c>
      <c r="CP2524" s="59">
        <f t="shared" si="69"/>
        <v>0.7768380354</v>
      </c>
      <c r="CQ2524" s="59">
        <f t="shared" si="70"/>
        <v>0.02056235496</v>
      </c>
      <c r="CR2524" s="59">
        <f t="shared" si="71"/>
        <v>0.04630398646</v>
      </c>
      <c r="CS2524" s="60">
        <f t="shared" si="72"/>
        <v>15.62956232</v>
      </c>
      <c r="CT2524" s="60">
        <f t="shared" si="73"/>
        <v>4.630398646</v>
      </c>
      <c r="CU2524" s="60">
        <f t="shared" si="74"/>
        <v>79.74003904</v>
      </c>
      <c r="CV2524" s="61">
        <f t="shared" si="75"/>
        <v>0.124451798</v>
      </c>
      <c r="CW2524" s="61">
        <f t="shared" si="76"/>
        <v>0.1353520097</v>
      </c>
      <c r="CX2524" s="62"/>
    </row>
    <row r="2525" ht="15.75" customHeight="1">
      <c r="A2525" s="17" t="s">
        <v>53</v>
      </c>
      <c r="B2525" s="87" t="s">
        <v>1856</v>
      </c>
      <c r="C2525" s="88" t="s">
        <v>2534</v>
      </c>
      <c r="D2525" s="89"/>
      <c r="E2525" s="89" t="s">
        <v>2535</v>
      </c>
      <c r="F2525" s="90">
        <v>98.0</v>
      </c>
      <c r="G2525" s="89" t="s">
        <v>2633</v>
      </c>
      <c r="H2525" s="95">
        <v>37.77</v>
      </c>
      <c r="I2525" s="92">
        <v>3.77</v>
      </c>
      <c r="J2525" s="92">
        <v>21.15</v>
      </c>
      <c r="K2525" s="92">
        <v>3.28</v>
      </c>
      <c r="L2525" s="92">
        <v>0.06</v>
      </c>
      <c r="M2525" s="92">
        <v>0.01</v>
      </c>
      <c r="N2525" s="92">
        <v>3.63</v>
      </c>
      <c r="O2525" s="92">
        <v>30.44</v>
      </c>
      <c r="P2525" s="92"/>
      <c r="Q2525" s="50">
        <f t="shared" si="8"/>
        <v>100.11</v>
      </c>
      <c r="R2525" s="51">
        <f t="shared" si="9"/>
        <v>12</v>
      </c>
      <c r="S2525" s="52">
        <f t="shared" si="10"/>
        <v>0.6286167934</v>
      </c>
      <c r="T2525" s="52">
        <f t="shared" si="11"/>
        <v>0.0007509499517</v>
      </c>
      <c r="U2525" s="52">
        <f t="shared" si="12"/>
        <v>0.4148632864</v>
      </c>
      <c r="V2525" s="52">
        <f t="shared" si="13"/>
        <v>0.0001315874313</v>
      </c>
      <c r="W2525" s="52">
        <f t="shared" si="14"/>
        <v>0</v>
      </c>
      <c r="X2525" s="52">
        <f t="shared" si="15"/>
        <v>0.4236816319</v>
      </c>
      <c r="Y2525" s="52">
        <f t="shared" si="16"/>
        <v>0.0511718783</v>
      </c>
      <c r="Z2525" s="52">
        <f t="shared" si="17"/>
        <v>0.09353817449</v>
      </c>
      <c r="AA2525" s="52">
        <f t="shared" si="18"/>
        <v>0.05848850023</v>
      </c>
      <c r="AB2525" s="52">
        <f t="shared" si="19"/>
        <v>1.671242802</v>
      </c>
      <c r="AC2525" s="53">
        <f t="shared" si="20"/>
        <v>5.016215965</v>
      </c>
      <c r="AD2525" s="54">
        <f t="shared" si="21"/>
        <v>1.257233587</v>
      </c>
      <c r="AE2525" s="54">
        <f t="shared" si="22"/>
        <v>0.001501899903</v>
      </c>
      <c r="AF2525" s="54">
        <f t="shared" si="23"/>
        <v>0.6222949295</v>
      </c>
      <c r="AG2525" s="54">
        <f t="shared" si="24"/>
        <v>0.0001973811469</v>
      </c>
      <c r="AH2525" s="54">
        <f t="shared" si="25"/>
        <v>0</v>
      </c>
      <c r="AI2525" s="54">
        <f t="shared" si="26"/>
        <v>0.4236816319</v>
      </c>
      <c r="AJ2525" s="54">
        <f t="shared" si="27"/>
        <v>0.0511718783</v>
      </c>
      <c r="AK2525" s="54">
        <f t="shared" si="28"/>
        <v>0.09353817449</v>
      </c>
      <c r="AL2525" s="54">
        <f t="shared" si="29"/>
        <v>0.05848850023</v>
      </c>
      <c r="AM2525" s="54">
        <f t="shared" si="30"/>
        <v>2.508107982</v>
      </c>
      <c r="AN2525" s="54">
        <f t="shared" si="31"/>
        <v>-5.016215965</v>
      </c>
      <c r="AO2525" s="55">
        <f t="shared" si="32"/>
        <v>3.009098583</v>
      </c>
      <c r="AP2525" s="55">
        <f t="shared" si="33"/>
        <v>0.003594689895</v>
      </c>
      <c r="AQ2525" s="55">
        <f t="shared" si="34"/>
        <v>1.98589115</v>
      </c>
      <c r="AR2525" s="55">
        <f t="shared" si="35"/>
        <v>0.0006298901925</v>
      </c>
      <c r="AS2525" s="55">
        <f t="shared" si="36"/>
        <v>0</v>
      </c>
      <c r="AT2525" s="55">
        <f t="shared" si="37"/>
        <v>2.028103308</v>
      </c>
      <c r="AU2525" s="55">
        <f t="shared" si="38"/>
        <v>0.2449524545</v>
      </c>
      <c r="AV2525" s="55">
        <f t="shared" si="39"/>
        <v>0.4477538482</v>
      </c>
      <c r="AW2525" s="55">
        <f t="shared" si="40"/>
        <v>0.2799760761</v>
      </c>
      <c r="AX2525" s="55">
        <f t="shared" si="41"/>
        <v>8</v>
      </c>
      <c r="AY2525" s="55">
        <f t="shared" si="42"/>
        <v>24.01190759</v>
      </c>
      <c r="AZ2525" s="54">
        <f t="shared" ref="AZ2525:BA2525" si="17717">AO2525*2</f>
        <v>6.018197165</v>
      </c>
      <c r="BA2525" s="54">
        <f t="shared" si="17717"/>
        <v>0.007189379791</v>
      </c>
      <c r="BB2525" s="54">
        <f t="shared" ref="BB2525:BD2525" si="17718">AQ2525*(3/2)</f>
        <v>2.978836726</v>
      </c>
      <c r="BC2525" s="54">
        <f t="shared" si="17718"/>
        <v>0.0009448352888</v>
      </c>
      <c r="BD2525" s="54">
        <f t="shared" si="17718"/>
        <v>0</v>
      </c>
      <c r="BE2525" s="54">
        <f t="shared" ref="BE2525:BH2525" si="17719">AT2525</f>
        <v>2.028103308</v>
      </c>
      <c r="BF2525" s="54">
        <f t="shared" si="17719"/>
        <v>0.2449524545</v>
      </c>
      <c r="BG2525" s="54">
        <f t="shared" si="17719"/>
        <v>0.4477538482</v>
      </c>
      <c r="BH2525" s="54">
        <f t="shared" si="17719"/>
        <v>0.2799760761</v>
      </c>
      <c r="BI2525" s="54">
        <f t="shared" si="46"/>
        <v>12.00595379</v>
      </c>
      <c r="BJ2525" s="54">
        <f t="shared" si="47"/>
        <v>-24.01190759</v>
      </c>
      <c r="BK2525" s="56">
        <f t="shared" ref="BK2525:BN2525" si="17720">AO2525</f>
        <v>3.009098583</v>
      </c>
      <c r="BL2525" s="56">
        <f t="shared" si="17720"/>
        <v>0.003594689895</v>
      </c>
      <c r="BM2525" s="56">
        <f t="shared" si="17720"/>
        <v>1.98589115</v>
      </c>
      <c r="BN2525" s="56">
        <f t="shared" si="17720"/>
        <v>0.0006298901925</v>
      </c>
      <c r="BO2525" s="56">
        <f t="shared" si="49"/>
        <v>0</v>
      </c>
      <c r="BP2525" s="56">
        <f t="shared" si="50"/>
        <v>2.028103308</v>
      </c>
      <c r="BQ2525" s="56">
        <f t="shared" ref="BQ2525:BS2525" si="17721">AU2525</f>
        <v>0.2449524545</v>
      </c>
      <c r="BR2525" s="56">
        <f t="shared" si="17721"/>
        <v>0.4477538482</v>
      </c>
      <c r="BS2525" s="56">
        <f t="shared" si="17721"/>
        <v>0.2799760761</v>
      </c>
      <c r="BT2525" s="56">
        <f t="shared" si="52"/>
        <v>8</v>
      </c>
      <c r="BU2525" s="50">
        <f t="shared" ref="BU2525:BX2525" si="17722">AZ2525</f>
        <v>6.018197165</v>
      </c>
      <c r="BV2525" s="50">
        <f t="shared" si="17722"/>
        <v>0.007189379791</v>
      </c>
      <c r="BW2525" s="50">
        <f t="shared" si="17722"/>
        <v>2.978836726</v>
      </c>
      <c r="BX2525" s="50">
        <f t="shared" si="17722"/>
        <v>0.0009448352888</v>
      </c>
      <c r="BY2525" s="50">
        <f t="shared" si="54"/>
        <v>0</v>
      </c>
      <c r="BZ2525" s="50">
        <f t="shared" si="55"/>
        <v>2.028103308</v>
      </c>
      <c r="CA2525" s="50">
        <f t="shared" ref="CA2525:CC2525" si="17723">BF2525</f>
        <v>0.2449524545</v>
      </c>
      <c r="CB2525" s="50">
        <f t="shared" si="17723"/>
        <v>0.4477538482</v>
      </c>
      <c r="CC2525" s="50">
        <f t="shared" si="17723"/>
        <v>0.2799760761</v>
      </c>
      <c r="CD2525" s="50">
        <f t="shared" si="57"/>
        <v>12.00595379</v>
      </c>
      <c r="CE2525" s="57">
        <f t="shared" si="58"/>
        <v>37.77</v>
      </c>
      <c r="CF2525" s="57">
        <f t="shared" si="59"/>
        <v>0.06</v>
      </c>
      <c r="CG2525" s="57">
        <f t="shared" si="60"/>
        <v>21.15</v>
      </c>
      <c r="CH2525" s="57">
        <f t="shared" si="61"/>
        <v>0.01</v>
      </c>
      <c r="CI2525" s="58">
        <f t="shared" si="62"/>
        <v>0</v>
      </c>
      <c r="CJ2525" s="58">
        <f t="shared" si="63"/>
        <v>30.44</v>
      </c>
      <c r="CK2525" s="57">
        <f t="shared" si="64"/>
        <v>3.63</v>
      </c>
      <c r="CL2525" s="57">
        <f t="shared" si="65"/>
        <v>3.77</v>
      </c>
      <c r="CM2525" s="57">
        <f t="shared" si="66"/>
        <v>3.28</v>
      </c>
      <c r="CN2525" s="57">
        <f t="shared" si="67"/>
        <v>100.11</v>
      </c>
      <c r="CO2525" s="59">
        <f t="shared" si="68"/>
        <v>0.1492122047</v>
      </c>
      <c r="CP2525" s="59">
        <f t="shared" si="69"/>
        <v>0.6758574319</v>
      </c>
      <c r="CQ2525" s="59">
        <f t="shared" si="70"/>
        <v>0.08162943977</v>
      </c>
      <c r="CR2525" s="59">
        <f t="shared" si="71"/>
        <v>0.09330092359</v>
      </c>
      <c r="CS2525" s="60">
        <f t="shared" si="72"/>
        <v>14.92122047</v>
      </c>
      <c r="CT2525" s="60">
        <f t="shared" si="73"/>
        <v>9.330092359</v>
      </c>
      <c r="CU2525" s="60">
        <f t="shared" si="74"/>
        <v>75.74868717</v>
      </c>
      <c r="CV2525" s="61">
        <f t="shared" si="75"/>
        <v>0.1679070259</v>
      </c>
      <c r="CW2525" s="61">
        <f t="shared" si="76"/>
        <v>0.1292177693</v>
      </c>
      <c r="CX2525" s="62"/>
    </row>
    <row r="2526" ht="15.75" customHeight="1">
      <c r="A2526" s="17" t="s">
        <v>53</v>
      </c>
      <c r="B2526" s="87" t="s">
        <v>1856</v>
      </c>
      <c r="C2526" s="88" t="s">
        <v>2534</v>
      </c>
      <c r="D2526" s="89"/>
      <c r="E2526" s="89" t="s">
        <v>2535</v>
      </c>
      <c r="F2526" s="90">
        <v>99.0</v>
      </c>
      <c r="G2526" s="89" t="s">
        <v>2634</v>
      </c>
      <c r="H2526" s="95">
        <v>37.51</v>
      </c>
      <c r="I2526" s="92">
        <v>4.07</v>
      </c>
      <c r="J2526" s="92">
        <v>21.08</v>
      </c>
      <c r="K2526" s="92">
        <v>0.59</v>
      </c>
      <c r="L2526" s="92">
        <v>0.02</v>
      </c>
      <c r="M2526" s="92">
        <v>0.03</v>
      </c>
      <c r="N2526" s="92">
        <v>0.38</v>
      </c>
      <c r="O2526" s="92">
        <v>36.09</v>
      </c>
      <c r="P2526" s="92"/>
      <c r="Q2526" s="50">
        <f t="shared" si="8"/>
        <v>99.77</v>
      </c>
      <c r="R2526" s="51">
        <f t="shared" si="9"/>
        <v>12</v>
      </c>
      <c r="S2526" s="52">
        <f t="shared" si="10"/>
        <v>0.6242895399</v>
      </c>
      <c r="T2526" s="52">
        <f t="shared" si="11"/>
        <v>0.0002503166506</v>
      </c>
      <c r="U2526" s="52">
        <f t="shared" si="12"/>
        <v>0.4134902164</v>
      </c>
      <c r="V2526" s="52">
        <f t="shared" si="13"/>
        <v>0.0003947622939</v>
      </c>
      <c r="W2526" s="52">
        <f t="shared" si="14"/>
        <v>0</v>
      </c>
      <c r="X2526" s="52">
        <f t="shared" si="15"/>
        <v>0.5023216195</v>
      </c>
      <c r="Y2526" s="52">
        <f t="shared" si="16"/>
        <v>0.005356835745</v>
      </c>
      <c r="Z2526" s="52">
        <f t="shared" si="17"/>
        <v>0.1009815306</v>
      </c>
      <c r="AA2526" s="52">
        <f t="shared" si="18"/>
        <v>0.0105207973</v>
      </c>
      <c r="AB2526" s="52">
        <f t="shared" si="19"/>
        <v>1.657605618</v>
      </c>
      <c r="AC2526" s="53">
        <f t="shared" si="20"/>
        <v>4.978175928</v>
      </c>
      <c r="AD2526" s="54">
        <f t="shared" si="21"/>
        <v>1.24857908</v>
      </c>
      <c r="AE2526" s="54">
        <f t="shared" si="22"/>
        <v>0.0005006333011</v>
      </c>
      <c r="AF2526" s="54">
        <f t="shared" si="23"/>
        <v>0.6202353246</v>
      </c>
      <c r="AG2526" s="54">
        <f t="shared" si="24"/>
        <v>0.0005921434408</v>
      </c>
      <c r="AH2526" s="54">
        <f t="shared" si="25"/>
        <v>0</v>
      </c>
      <c r="AI2526" s="54">
        <f t="shared" si="26"/>
        <v>0.5023216195</v>
      </c>
      <c r="AJ2526" s="54">
        <f t="shared" si="27"/>
        <v>0.005356835745</v>
      </c>
      <c r="AK2526" s="54">
        <f t="shared" si="28"/>
        <v>0.1009815306</v>
      </c>
      <c r="AL2526" s="54">
        <f t="shared" si="29"/>
        <v>0.0105207973</v>
      </c>
      <c r="AM2526" s="54">
        <f t="shared" si="30"/>
        <v>2.489087964</v>
      </c>
      <c r="AN2526" s="54">
        <f t="shared" si="31"/>
        <v>-4.978175928</v>
      </c>
      <c r="AO2526" s="55">
        <f t="shared" si="32"/>
        <v>3.012970193</v>
      </c>
      <c r="AP2526" s="55">
        <f t="shared" si="33"/>
        <v>0.001208087848</v>
      </c>
      <c r="AQ2526" s="55">
        <f t="shared" si="34"/>
        <v>1.995602389</v>
      </c>
      <c r="AR2526" s="55">
        <f t="shared" si="35"/>
        <v>0.001905216969</v>
      </c>
      <c r="AS2526" s="55">
        <f t="shared" si="36"/>
        <v>0</v>
      </c>
      <c r="AT2526" s="55">
        <f t="shared" si="37"/>
        <v>2.424323923</v>
      </c>
      <c r="AU2526" s="55">
        <f t="shared" si="38"/>
        <v>0.02585336674</v>
      </c>
      <c r="AV2526" s="55">
        <f t="shared" si="39"/>
        <v>0.4873609473</v>
      </c>
      <c r="AW2526" s="55">
        <f t="shared" si="40"/>
        <v>0.05077587664</v>
      </c>
      <c r="AX2526" s="55">
        <f t="shared" si="41"/>
        <v>8</v>
      </c>
      <c r="AY2526" s="55">
        <f t="shared" si="42"/>
        <v>24.02586417</v>
      </c>
      <c r="AZ2526" s="54">
        <f t="shared" ref="AZ2526:BA2526" si="17724">AO2526*2</f>
        <v>6.025940385</v>
      </c>
      <c r="BA2526" s="54">
        <f t="shared" si="17724"/>
        <v>0.002416175696</v>
      </c>
      <c r="BB2526" s="54">
        <f t="shared" ref="BB2526:BD2526" si="17725">AQ2526*(3/2)</f>
        <v>2.993403583</v>
      </c>
      <c r="BC2526" s="54">
        <f t="shared" si="17725"/>
        <v>0.002857825453</v>
      </c>
      <c r="BD2526" s="54">
        <f t="shared" si="17725"/>
        <v>0</v>
      </c>
      <c r="BE2526" s="54">
        <f t="shared" ref="BE2526:BH2526" si="17726">AT2526</f>
        <v>2.424323923</v>
      </c>
      <c r="BF2526" s="54">
        <f t="shared" si="17726"/>
        <v>0.02585336674</v>
      </c>
      <c r="BG2526" s="54">
        <f t="shared" si="17726"/>
        <v>0.4873609473</v>
      </c>
      <c r="BH2526" s="54">
        <f t="shared" si="17726"/>
        <v>0.05077587664</v>
      </c>
      <c r="BI2526" s="54">
        <f t="shared" si="46"/>
        <v>12.01293208</v>
      </c>
      <c r="BJ2526" s="54">
        <f t="shared" si="47"/>
        <v>-24.02586417</v>
      </c>
      <c r="BK2526" s="56">
        <f t="shared" ref="BK2526:BN2526" si="17727">AO2526</f>
        <v>3.012970193</v>
      </c>
      <c r="BL2526" s="56">
        <f t="shared" si="17727"/>
        <v>0.001208087848</v>
      </c>
      <c r="BM2526" s="56">
        <f t="shared" si="17727"/>
        <v>1.995602389</v>
      </c>
      <c r="BN2526" s="56">
        <f t="shared" si="17727"/>
        <v>0.001905216969</v>
      </c>
      <c r="BO2526" s="56">
        <f t="shared" si="49"/>
        <v>0</v>
      </c>
      <c r="BP2526" s="56">
        <f t="shared" si="50"/>
        <v>2.424323923</v>
      </c>
      <c r="BQ2526" s="56">
        <f t="shared" ref="BQ2526:BS2526" si="17728">AU2526</f>
        <v>0.02585336674</v>
      </c>
      <c r="BR2526" s="56">
        <f t="shared" si="17728"/>
        <v>0.4873609473</v>
      </c>
      <c r="BS2526" s="56">
        <f t="shared" si="17728"/>
        <v>0.05077587664</v>
      </c>
      <c r="BT2526" s="56">
        <f t="shared" si="52"/>
        <v>8</v>
      </c>
      <c r="BU2526" s="50">
        <f t="shared" ref="BU2526:BX2526" si="17729">AZ2526</f>
        <v>6.025940385</v>
      </c>
      <c r="BV2526" s="50">
        <f t="shared" si="17729"/>
        <v>0.002416175696</v>
      </c>
      <c r="BW2526" s="50">
        <f t="shared" si="17729"/>
        <v>2.993403583</v>
      </c>
      <c r="BX2526" s="50">
        <f t="shared" si="17729"/>
        <v>0.002857825453</v>
      </c>
      <c r="BY2526" s="50">
        <f t="shared" si="54"/>
        <v>0</v>
      </c>
      <c r="BZ2526" s="50">
        <f t="shared" si="55"/>
        <v>2.424323923</v>
      </c>
      <c r="CA2526" s="50">
        <f t="shared" ref="CA2526:CC2526" si="17730">BF2526</f>
        <v>0.02585336674</v>
      </c>
      <c r="CB2526" s="50">
        <f t="shared" si="17730"/>
        <v>0.4873609473</v>
      </c>
      <c r="CC2526" s="50">
        <f t="shared" si="17730"/>
        <v>0.05077587664</v>
      </c>
      <c r="CD2526" s="50">
        <f t="shared" si="57"/>
        <v>12.01293208</v>
      </c>
      <c r="CE2526" s="57">
        <f t="shared" si="58"/>
        <v>37.51</v>
      </c>
      <c r="CF2526" s="57">
        <f t="shared" si="59"/>
        <v>0.02</v>
      </c>
      <c r="CG2526" s="57">
        <f t="shared" si="60"/>
        <v>21.08</v>
      </c>
      <c r="CH2526" s="57">
        <f t="shared" si="61"/>
        <v>0.03</v>
      </c>
      <c r="CI2526" s="58">
        <f t="shared" si="62"/>
        <v>0</v>
      </c>
      <c r="CJ2526" s="58">
        <f t="shared" si="63"/>
        <v>36.09</v>
      </c>
      <c r="CK2526" s="57">
        <f t="shared" si="64"/>
        <v>0.38</v>
      </c>
      <c r="CL2526" s="57">
        <f t="shared" si="65"/>
        <v>4.07</v>
      </c>
      <c r="CM2526" s="57">
        <f t="shared" si="66"/>
        <v>0.59</v>
      </c>
      <c r="CN2526" s="57">
        <f t="shared" si="67"/>
        <v>99.77</v>
      </c>
      <c r="CO2526" s="59">
        <f t="shared" si="68"/>
        <v>0.1630889287</v>
      </c>
      <c r="CP2526" s="59">
        <f t="shared" si="69"/>
        <v>0.8112681033</v>
      </c>
      <c r="CQ2526" s="59">
        <f t="shared" si="70"/>
        <v>0.008651489019</v>
      </c>
      <c r="CR2526" s="59">
        <f t="shared" si="71"/>
        <v>0.01699147904</v>
      </c>
      <c r="CS2526" s="60">
        <f t="shared" si="72"/>
        <v>16.30889287</v>
      </c>
      <c r="CT2526" s="60">
        <f t="shared" si="73"/>
        <v>1.699147904</v>
      </c>
      <c r="CU2526" s="60">
        <f t="shared" si="74"/>
        <v>81.99195923</v>
      </c>
      <c r="CV2526" s="61">
        <f t="shared" si="75"/>
        <v>0.09853594337</v>
      </c>
      <c r="CW2526" s="61">
        <f t="shared" si="76"/>
        <v>0.1412350122</v>
      </c>
      <c r="CX2526" s="62"/>
    </row>
    <row r="2527" ht="15.75" customHeight="1">
      <c r="A2527" s="17" t="s">
        <v>53</v>
      </c>
      <c r="B2527" s="87" t="s">
        <v>1856</v>
      </c>
      <c r="C2527" s="88" t="s">
        <v>2534</v>
      </c>
      <c r="D2527" s="89"/>
      <c r="E2527" s="89" t="s">
        <v>2535</v>
      </c>
      <c r="F2527" s="90">
        <v>100.0</v>
      </c>
      <c r="G2527" s="89" t="s">
        <v>2635</v>
      </c>
      <c r="H2527" s="95">
        <v>37.26</v>
      </c>
      <c r="I2527" s="92">
        <v>4.05</v>
      </c>
      <c r="J2527" s="92">
        <v>21.64</v>
      </c>
      <c r="K2527" s="92">
        <v>3.42</v>
      </c>
      <c r="L2527" s="92">
        <v>0.05</v>
      </c>
      <c r="M2527" s="92">
        <v>0.09</v>
      </c>
      <c r="N2527" s="92">
        <v>3.38</v>
      </c>
      <c r="O2527" s="92">
        <v>30.7</v>
      </c>
      <c r="P2527" s="92"/>
      <c r="Q2527" s="50">
        <f t="shared" si="8"/>
        <v>100.59</v>
      </c>
      <c r="R2527" s="51">
        <f t="shared" si="9"/>
        <v>12</v>
      </c>
      <c r="S2527" s="52">
        <f t="shared" si="10"/>
        <v>0.6201287191</v>
      </c>
      <c r="T2527" s="52">
        <f t="shared" si="11"/>
        <v>0.0006257916264</v>
      </c>
      <c r="U2527" s="52">
        <f t="shared" si="12"/>
        <v>0.4244747762</v>
      </c>
      <c r="V2527" s="52">
        <f t="shared" si="13"/>
        <v>0.001184286882</v>
      </c>
      <c r="W2527" s="52">
        <f t="shared" si="14"/>
        <v>0</v>
      </c>
      <c r="X2527" s="52">
        <f t="shared" si="15"/>
        <v>0.4273004632</v>
      </c>
      <c r="Y2527" s="52">
        <f t="shared" si="16"/>
        <v>0.04764764426</v>
      </c>
      <c r="Z2527" s="52">
        <f t="shared" si="17"/>
        <v>0.1004853068</v>
      </c>
      <c r="AA2527" s="52">
        <f t="shared" si="18"/>
        <v>0.06098496061</v>
      </c>
      <c r="AB2527" s="52">
        <f t="shared" si="19"/>
        <v>1.682831949</v>
      </c>
      <c r="AC2527" s="53">
        <f t="shared" si="20"/>
        <v>5.032831982</v>
      </c>
      <c r="AD2527" s="54">
        <f t="shared" si="21"/>
        <v>1.240257438</v>
      </c>
      <c r="AE2527" s="54">
        <f t="shared" si="22"/>
        <v>0.001251583253</v>
      </c>
      <c r="AF2527" s="54">
        <f t="shared" si="23"/>
        <v>0.6367121643</v>
      </c>
      <c r="AG2527" s="54">
        <f t="shared" si="24"/>
        <v>0.001776430322</v>
      </c>
      <c r="AH2527" s="54">
        <f t="shared" si="25"/>
        <v>0</v>
      </c>
      <c r="AI2527" s="54">
        <f t="shared" si="26"/>
        <v>0.4273004632</v>
      </c>
      <c r="AJ2527" s="54">
        <f t="shared" si="27"/>
        <v>0.04764764426</v>
      </c>
      <c r="AK2527" s="54">
        <f t="shared" si="28"/>
        <v>0.1004853068</v>
      </c>
      <c r="AL2527" s="54">
        <f t="shared" si="29"/>
        <v>0.06098496061</v>
      </c>
      <c r="AM2527" s="54">
        <f t="shared" si="30"/>
        <v>2.516415991</v>
      </c>
      <c r="AN2527" s="54">
        <f t="shared" si="31"/>
        <v>-5.032831982</v>
      </c>
      <c r="AO2527" s="55">
        <f t="shared" si="32"/>
        <v>2.948024464</v>
      </c>
      <c r="AP2527" s="55">
        <f t="shared" si="33"/>
        <v>0.002974945309</v>
      </c>
      <c r="AQ2527" s="55">
        <f t="shared" si="34"/>
        <v>2.017906905</v>
      </c>
      <c r="AR2527" s="55">
        <f t="shared" si="35"/>
        <v>0.00562997099</v>
      </c>
      <c r="AS2527" s="55">
        <f t="shared" si="36"/>
        <v>0</v>
      </c>
      <c r="AT2527" s="55">
        <f t="shared" si="37"/>
        <v>2.031339914</v>
      </c>
      <c r="AU2527" s="55">
        <f t="shared" si="38"/>
        <v>0.226511717</v>
      </c>
      <c r="AV2527" s="55">
        <f t="shared" si="39"/>
        <v>0.4776962163</v>
      </c>
      <c r="AW2527" s="55">
        <f t="shared" si="40"/>
        <v>0.2899158679</v>
      </c>
      <c r="AX2527" s="55">
        <f t="shared" si="41"/>
        <v>8</v>
      </c>
      <c r="AY2527" s="55">
        <f t="shared" si="42"/>
        <v>23.92553569</v>
      </c>
      <c r="AZ2527" s="54">
        <f t="shared" ref="AZ2527:BA2527" si="17731">AO2527*2</f>
        <v>5.896048927</v>
      </c>
      <c r="BA2527" s="54">
        <f t="shared" si="17731"/>
        <v>0.005949890617</v>
      </c>
      <c r="BB2527" s="54">
        <f t="shared" ref="BB2527:BD2527" si="17732">AQ2527*(3/2)</f>
        <v>3.026860358</v>
      </c>
      <c r="BC2527" s="54">
        <f t="shared" si="17732"/>
        <v>0.008444956486</v>
      </c>
      <c r="BD2527" s="54">
        <f t="shared" si="17732"/>
        <v>0</v>
      </c>
      <c r="BE2527" s="54">
        <f t="shared" ref="BE2527:BH2527" si="17733">AT2527</f>
        <v>2.031339914</v>
      </c>
      <c r="BF2527" s="54">
        <f t="shared" si="17733"/>
        <v>0.226511717</v>
      </c>
      <c r="BG2527" s="54">
        <f t="shared" si="17733"/>
        <v>0.4776962163</v>
      </c>
      <c r="BH2527" s="54">
        <f t="shared" si="17733"/>
        <v>0.2899158679</v>
      </c>
      <c r="BI2527" s="54">
        <f t="shared" si="46"/>
        <v>11.96276785</v>
      </c>
      <c r="BJ2527" s="54">
        <f t="shared" si="47"/>
        <v>-23.92553569</v>
      </c>
      <c r="BK2527" s="56">
        <f t="shared" ref="BK2527:BN2527" si="17734">AO2527</f>
        <v>2.948024464</v>
      </c>
      <c r="BL2527" s="56">
        <f t="shared" si="17734"/>
        <v>0.002974945309</v>
      </c>
      <c r="BM2527" s="56">
        <f t="shared" si="17734"/>
        <v>2.017906905</v>
      </c>
      <c r="BN2527" s="56">
        <f t="shared" si="17734"/>
        <v>0.00562997099</v>
      </c>
      <c r="BO2527" s="56">
        <f t="shared" si="49"/>
        <v>0.07446430587</v>
      </c>
      <c r="BP2527" s="56">
        <f t="shared" si="50"/>
        <v>1.956875608</v>
      </c>
      <c r="BQ2527" s="56">
        <f t="shared" ref="BQ2527:BS2527" si="17735">AU2527</f>
        <v>0.226511717</v>
      </c>
      <c r="BR2527" s="56">
        <f t="shared" si="17735"/>
        <v>0.4776962163</v>
      </c>
      <c r="BS2527" s="56">
        <f t="shared" si="17735"/>
        <v>0.2899158679</v>
      </c>
      <c r="BT2527" s="56">
        <f t="shared" si="52"/>
        <v>8</v>
      </c>
      <c r="BU2527" s="50">
        <f t="shared" ref="BU2527:BX2527" si="17736">AZ2527</f>
        <v>5.896048927</v>
      </c>
      <c r="BV2527" s="50">
        <f t="shared" si="17736"/>
        <v>0.005949890617</v>
      </c>
      <c r="BW2527" s="50">
        <f t="shared" si="17736"/>
        <v>3.026860358</v>
      </c>
      <c r="BX2527" s="50">
        <f t="shared" si="17736"/>
        <v>0.008444956486</v>
      </c>
      <c r="BY2527" s="50">
        <f t="shared" si="54"/>
        <v>0.1116964588</v>
      </c>
      <c r="BZ2527" s="50">
        <f t="shared" si="55"/>
        <v>1.956875608</v>
      </c>
      <c r="CA2527" s="50">
        <f t="shared" ref="CA2527:CC2527" si="17737">BF2527</f>
        <v>0.226511717</v>
      </c>
      <c r="CB2527" s="50">
        <f t="shared" si="17737"/>
        <v>0.4776962163</v>
      </c>
      <c r="CC2527" s="50">
        <f t="shared" si="17737"/>
        <v>0.2899158679</v>
      </c>
      <c r="CD2527" s="50">
        <f t="shared" si="57"/>
        <v>12</v>
      </c>
      <c r="CE2527" s="57">
        <f t="shared" si="58"/>
        <v>37.26</v>
      </c>
      <c r="CF2527" s="57">
        <f t="shared" si="59"/>
        <v>0.05</v>
      </c>
      <c r="CG2527" s="57">
        <f t="shared" si="60"/>
        <v>21.64</v>
      </c>
      <c r="CH2527" s="57">
        <f t="shared" si="61"/>
        <v>0.09</v>
      </c>
      <c r="CI2527" s="58">
        <f t="shared" si="62"/>
        <v>1.250698461</v>
      </c>
      <c r="CJ2527" s="58">
        <f t="shared" si="63"/>
        <v>29.57460775</v>
      </c>
      <c r="CK2527" s="57">
        <f t="shared" si="64"/>
        <v>3.38</v>
      </c>
      <c r="CL2527" s="57">
        <f t="shared" si="65"/>
        <v>4.05</v>
      </c>
      <c r="CM2527" s="57">
        <f t="shared" si="66"/>
        <v>3.42</v>
      </c>
      <c r="CN2527" s="57">
        <f t="shared" si="67"/>
        <v>100.7153062</v>
      </c>
      <c r="CO2527" s="59">
        <f t="shared" si="68"/>
        <v>0.1618760799</v>
      </c>
      <c r="CP2527" s="59">
        <f t="shared" si="69"/>
        <v>0.6631230091</v>
      </c>
      <c r="CQ2527" s="59">
        <f t="shared" si="70"/>
        <v>0.07675762871</v>
      </c>
      <c r="CR2527" s="59">
        <f t="shared" si="71"/>
        <v>0.09824328225</v>
      </c>
      <c r="CS2527" s="60">
        <f t="shared" si="72"/>
        <v>16.18760799</v>
      </c>
      <c r="CT2527" s="60">
        <f t="shared" si="73"/>
        <v>9.824328225</v>
      </c>
      <c r="CU2527" s="60">
        <f t="shared" si="74"/>
        <v>73.98806378</v>
      </c>
      <c r="CV2527" s="61">
        <f t="shared" si="75"/>
        <v>0.1791813222</v>
      </c>
      <c r="CW2527" s="61">
        <f t="shared" si="76"/>
        <v>0.1401846852</v>
      </c>
      <c r="CX2527" s="62"/>
    </row>
    <row r="2528" ht="15.75" customHeight="1">
      <c r="A2528" s="17" t="s">
        <v>53</v>
      </c>
      <c r="B2528" s="87" t="s">
        <v>1856</v>
      </c>
      <c r="C2528" s="88" t="s">
        <v>2534</v>
      </c>
      <c r="D2528" s="89"/>
      <c r="E2528" s="89" t="s">
        <v>2535</v>
      </c>
      <c r="F2528" s="90">
        <v>101.0</v>
      </c>
      <c r="G2528" s="89" t="s">
        <v>2636</v>
      </c>
      <c r="H2528" s="95">
        <v>37.27</v>
      </c>
      <c r="I2528" s="92">
        <v>2.39</v>
      </c>
      <c r="J2528" s="92">
        <v>21.2</v>
      </c>
      <c r="K2528" s="92">
        <v>2.01</v>
      </c>
      <c r="L2528" s="92">
        <v>0.03</v>
      </c>
      <c r="M2528" s="92">
        <v>0.0</v>
      </c>
      <c r="N2528" s="92">
        <v>2.61</v>
      </c>
      <c r="O2528" s="92">
        <v>34.37</v>
      </c>
      <c r="P2528" s="92"/>
      <c r="Q2528" s="50">
        <f t="shared" si="8"/>
        <v>99.88</v>
      </c>
      <c r="R2528" s="51">
        <f t="shared" si="9"/>
        <v>12</v>
      </c>
      <c r="S2528" s="52">
        <f t="shared" si="10"/>
        <v>0.620295152</v>
      </c>
      <c r="T2528" s="52">
        <f t="shared" si="11"/>
        <v>0.0003754749758</v>
      </c>
      <c r="U2528" s="52">
        <f t="shared" si="12"/>
        <v>0.4158440506</v>
      </c>
      <c r="V2528" s="52">
        <f t="shared" si="13"/>
        <v>0</v>
      </c>
      <c r="W2528" s="52">
        <f t="shared" si="14"/>
        <v>0</v>
      </c>
      <c r="X2528" s="52">
        <f t="shared" si="15"/>
        <v>0.4783816586</v>
      </c>
      <c r="Y2528" s="52">
        <f t="shared" si="16"/>
        <v>0.03679300341</v>
      </c>
      <c r="Z2528" s="52">
        <f t="shared" si="17"/>
        <v>0.05929873661</v>
      </c>
      <c r="AA2528" s="52">
        <f t="shared" si="18"/>
        <v>0.03584203825</v>
      </c>
      <c r="AB2528" s="52">
        <f t="shared" si="19"/>
        <v>1.646830115</v>
      </c>
      <c r="AC2528" s="53">
        <f t="shared" si="20"/>
        <v>4.950845534</v>
      </c>
      <c r="AD2528" s="54">
        <f t="shared" si="21"/>
        <v>1.240590304</v>
      </c>
      <c r="AE2528" s="54">
        <f t="shared" si="22"/>
        <v>0.0007509499517</v>
      </c>
      <c r="AF2528" s="54">
        <f t="shared" si="23"/>
        <v>0.623766076</v>
      </c>
      <c r="AG2528" s="54">
        <f t="shared" si="24"/>
        <v>0</v>
      </c>
      <c r="AH2528" s="54">
        <f t="shared" si="25"/>
        <v>0</v>
      </c>
      <c r="AI2528" s="54">
        <f t="shared" si="26"/>
        <v>0.4783816586</v>
      </c>
      <c r="AJ2528" s="54">
        <f t="shared" si="27"/>
        <v>0.03679300341</v>
      </c>
      <c r="AK2528" s="54">
        <f t="shared" si="28"/>
        <v>0.05929873661</v>
      </c>
      <c r="AL2528" s="54">
        <f t="shared" si="29"/>
        <v>0.03584203825</v>
      </c>
      <c r="AM2528" s="54">
        <f t="shared" si="30"/>
        <v>2.475422767</v>
      </c>
      <c r="AN2528" s="54">
        <f t="shared" si="31"/>
        <v>-4.950845534</v>
      </c>
      <c r="AO2528" s="55">
        <f t="shared" si="32"/>
        <v>3.013280588</v>
      </c>
      <c r="AP2528" s="55">
        <f t="shared" si="33"/>
        <v>0.001823988874</v>
      </c>
      <c r="AQ2528" s="55">
        <f t="shared" si="34"/>
        <v>2.020094469</v>
      </c>
      <c r="AR2528" s="55">
        <f t="shared" si="35"/>
        <v>0</v>
      </c>
      <c r="AS2528" s="55">
        <f t="shared" si="36"/>
        <v>0</v>
      </c>
      <c r="AT2528" s="55">
        <f t="shared" si="37"/>
        <v>2.32389075</v>
      </c>
      <c r="AU2528" s="55">
        <f t="shared" si="38"/>
        <v>0.1787336925</v>
      </c>
      <c r="AV2528" s="55">
        <f t="shared" si="39"/>
        <v>0.2880624351</v>
      </c>
      <c r="AW2528" s="55">
        <f t="shared" si="40"/>
        <v>0.1741140774</v>
      </c>
      <c r="AX2528" s="55">
        <f t="shared" si="41"/>
        <v>8</v>
      </c>
      <c r="AY2528" s="55">
        <f t="shared" si="42"/>
        <v>24.05030362</v>
      </c>
      <c r="AZ2528" s="54">
        <f t="shared" ref="AZ2528:BA2528" si="17738">AO2528*2</f>
        <v>6.026561176</v>
      </c>
      <c r="BA2528" s="54">
        <f t="shared" si="17738"/>
        <v>0.003647977749</v>
      </c>
      <c r="BB2528" s="54">
        <f t="shared" ref="BB2528:BD2528" si="17739">AQ2528*(3/2)</f>
        <v>3.030141703</v>
      </c>
      <c r="BC2528" s="54">
        <f t="shared" si="17739"/>
        <v>0</v>
      </c>
      <c r="BD2528" s="54">
        <f t="shared" si="17739"/>
        <v>0</v>
      </c>
      <c r="BE2528" s="54">
        <f t="shared" ref="BE2528:BH2528" si="17740">AT2528</f>
        <v>2.32389075</v>
      </c>
      <c r="BF2528" s="54">
        <f t="shared" si="17740"/>
        <v>0.1787336925</v>
      </c>
      <c r="BG2528" s="54">
        <f t="shared" si="17740"/>
        <v>0.2880624351</v>
      </c>
      <c r="BH2528" s="54">
        <f t="shared" si="17740"/>
        <v>0.1741140774</v>
      </c>
      <c r="BI2528" s="54">
        <f t="shared" si="46"/>
        <v>12.02515181</v>
      </c>
      <c r="BJ2528" s="54">
        <f t="shared" si="47"/>
        <v>-24.05030362</v>
      </c>
      <c r="BK2528" s="56">
        <f t="shared" ref="BK2528:BN2528" si="17741">AO2528</f>
        <v>3.013280588</v>
      </c>
      <c r="BL2528" s="56">
        <f t="shared" si="17741"/>
        <v>0.001823988874</v>
      </c>
      <c r="BM2528" s="56">
        <f t="shared" si="17741"/>
        <v>2.020094469</v>
      </c>
      <c r="BN2528" s="56">
        <f t="shared" si="17741"/>
        <v>0</v>
      </c>
      <c r="BO2528" s="56">
        <f t="shared" si="49"/>
        <v>0</v>
      </c>
      <c r="BP2528" s="56">
        <f t="shared" si="50"/>
        <v>2.32389075</v>
      </c>
      <c r="BQ2528" s="56">
        <f t="shared" ref="BQ2528:BS2528" si="17742">AU2528</f>
        <v>0.1787336925</v>
      </c>
      <c r="BR2528" s="56">
        <f t="shared" si="17742"/>
        <v>0.2880624351</v>
      </c>
      <c r="BS2528" s="56">
        <f t="shared" si="17742"/>
        <v>0.1741140774</v>
      </c>
      <c r="BT2528" s="56">
        <f t="shared" si="52"/>
        <v>8</v>
      </c>
      <c r="BU2528" s="50">
        <f t="shared" ref="BU2528:BX2528" si="17743">AZ2528</f>
        <v>6.026561176</v>
      </c>
      <c r="BV2528" s="50">
        <f t="shared" si="17743"/>
        <v>0.003647977749</v>
      </c>
      <c r="BW2528" s="50">
        <f t="shared" si="17743"/>
        <v>3.030141703</v>
      </c>
      <c r="BX2528" s="50">
        <f t="shared" si="17743"/>
        <v>0</v>
      </c>
      <c r="BY2528" s="50">
        <f t="shared" si="54"/>
        <v>0</v>
      </c>
      <c r="BZ2528" s="50">
        <f t="shared" si="55"/>
        <v>2.32389075</v>
      </c>
      <c r="CA2528" s="50">
        <f t="shared" ref="CA2528:CC2528" si="17744">BF2528</f>
        <v>0.1787336925</v>
      </c>
      <c r="CB2528" s="50">
        <f t="shared" si="17744"/>
        <v>0.2880624351</v>
      </c>
      <c r="CC2528" s="50">
        <f t="shared" si="17744"/>
        <v>0.1741140774</v>
      </c>
      <c r="CD2528" s="50">
        <f t="shared" si="57"/>
        <v>12.02515181</v>
      </c>
      <c r="CE2528" s="57">
        <f t="shared" si="58"/>
        <v>37.27</v>
      </c>
      <c r="CF2528" s="57">
        <f t="shared" si="59"/>
        <v>0.03</v>
      </c>
      <c r="CG2528" s="57">
        <f t="shared" si="60"/>
        <v>21.2</v>
      </c>
      <c r="CH2528" s="57">
        <f t="shared" si="61"/>
        <v>0</v>
      </c>
      <c r="CI2528" s="58">
        <f t="shared" si="62"/>
        <v>0</v>
      </c>
      <c r="CJ2528" s="58">
        <f t="shared" si="63"/>
        <v>34.37</v>
      </c>
      <c r="CK2528" s="57">
        <f t="shared" si="64"/>
        <v>2.61</v>
      </c>
      <c r="CL2528" s="57">
        <f t="shared" si="65"/>
        <v>2.39</v>
      </c>
      <c r="CM2528" s="57">
        <f t="shared" si="66"/>
        <v>2.01</v>
      </c>
      <c r="CN2528" s="57">
        <f t="shared" si="67"/>
        <v>99.88</v>
      </c>
      <c r="CO2528" s="59">
        <f t="shared" si="68"/>
        <v>0.09716080084</v>
      </c>
      <c r="CP2528" s="59">
        <f t="shared" si="69"/>
        <v>0.7838269028</v>
      </c>
      <c r="CQ2528" s="59">
        <f t="shared" si="70"/>
        <v>0.06028522496</v>
      </c>
      <c r="CR2528" s="59">
        <f t="shared" si="71"/>
        <v>0.05872707142</v>
      </c>
      <c r="CS2528" s="60">
        <f t="shared" si="72"/>
        <v>9.716080084</v>
      </c>
      <c r="CT2528" s="60">
        <f t="shared" si="73"/>
        <v>5.872707142</v>
      </c>
      <c r="CU2528" s="60">
        <f t="shared" si="74"/>
        <v>84.41121277</v>
      </c>
      <c r="CV2528" s="61">
        <f t="shared" si="75"/>
        <v>0.1073074718</v>
      </c>
      <c r="CW2528" s="61">
        <f t="shared" si="76"/>
        <v>0.08414125352</v>
      </c>
      <c r="CX2528" s="62"/>
    </row>
    <row r="2529" ht="15.75" customHeight="1">
      <c r="A2529" s="17" t="s">
        <v>53</v>
      </c>
      <c r="B2529" s="87" t="s">
        <v>1856</v>
      </c>
      <c r="C2529" s="88" t="s">
        <v>2534</v>
      </c>
      <c r="D2529" s="89"/>
      <c r="E2529" s="89" t="s">
        <v>2535</v>
      </c>
      <c r="F2529" s="90">
        <v>102.0</v>
      </c>
      <c r="G2529" s="89" t="s">
        <v>2637</v>
      </c>
      <c r="H2529" s="95">
        <v>37.79</v>
      </c>
      <c r="I2529" s="92">
        <v>4.2</v>
      </c>
      <c r="J2529" s="92">
        <v>20.99</v>
      </c>
      <c r="K2529" s="92">
        <v>1.26</v>
      </c>
      <c r="L2529" s="92">
        <v>0.02</v>
      </c>
      <c r="M2529" s="92">
        <v>0.04</v>
      </c>
      <c r="N2529" s="92">
        <v>3.1</v>
      </c>
      <c r="O2529" s="92">
        <v>32.36</v>
      </c>
      <c r="P2529" s="92"/>
      <c r="Q2529" s="50">
        <f t="shared" si="8"/>
        <v>99.76</v>
      </c>
      <c r="R2529" s="51">
        <f t="shared" si="9"/>
        <v>12</v>
      </c>
      <c r="S2529" s="52">
        <f t="shared" si="10"/>
        <v>0.6289496591</v>
      </c>
      <c r="T2529" s="52">
        <f t="shared" si="11"/>
        <v>0.0002503166506</v>
      </c>
      <c r="U2529" s="52">
        <f t="shared" si="12"/>
        <v>0.4117248407</v>
      </c>
      <c r="V2529" s="52">
        <f t="shared" si="13"/>
        <v>0.0005263497252</v>
      </c>
      <c r="W2529" s="52">
        <f t="shared" si="14"/>
        <v>0</v>
      </c>
      <c r="X2529" s="52">
        <f t="shared" si="15"/>
        <v>0.4504053091</v>
      </c>
      <c r="Y2529" s="52">
        <f t="shared" si="16"/>
        <v>0.04370050213</v>
      </c>
      <c r="Z2529" s="52">
        <f t="shared" si="17"/>
        <v>0.1042069848</v>
      </c>
      <c r="AA2529" s="52">
        <f t="shared" si="18"/>
        <v>0.02246814338</v>
      </c>
      <c r="AB2529" s="52">
        <f t="shared" si="19"/>
        <v>1.662232106</v>
      </c>
      <c r="AC2529" s="53">
        <f t="shared" si="20"/>
        <v>4.995115353</v>
      </c>
      <c r="AD2529" s="54">
        <f t="shared" si="21"/>
        <v>1.257899318</v>
      </c>
      <c r="AE2529" s="54">
        <f t="shared" si="22"/>
        <v>0.0005006333011</v>
      </c>
      <c r="AF2529" s="54">
        <f t="shared" si="23"/>
        <v>0.617587261</v>
      </c>
      <c r="AG2529" s="54">
        <f t="shared" si="24"/>
        <v>0.0007895245878</v>
      </c>
      <c r="AH2529" s="54">
        <f t="shared" si="25"/>
        <v>0</v>
      </c>
      <c r="AI2529" s="54">
        <f t="shared" si="26"/>
        <v>0.4504053091</v>
      </c>
      <c r="AJ2529" s="54">
        <f t="shared" si="27"/>
        <v>0.04370050213</v>
      </c>
      <c r="AK2529" s="54">
        <f t="shared" si="28"/>
        <v>0.1042069848</v>
      </c>
      <c r="AL2529" s="54">
        <f t="shared" si="29"/>
        <v>0.02246814338</v>
      </c>
      <c r="AM2529" s="54">
        <f t="shared" si="30"/>
        <v>2.497557677</v>
      </c>
      <c r="AN2529" s="54">
        <f t="shared" si="31"/>
        <v>-4.995115353</v>
      </c>
      <c r="AO2529" s="55">
        <f t="shared" si="32"/>
        <v>3.027012446</v>
      </c>
      <c r="AP2529" s="55">
        <f t="shared" si="33"/>
        <v>0.00120472538</v>
      </c>
      <c r="AQ2529" s="55">
        <f t="shared" si="34"/>
        <v>1.981551622</v>
      </c>
      <c r="AR2529" s="55">
        <f t="shared" si="35"/>
        <v>0.002533218909</v>
      </c>
      <c r="AS2529" s="55">
        <f t="shared" si="36"/>
        <v>0</v>
      </c>
      <c r="AT2529" s="55">
        <f t="shared" si="37"/>
        <v>2.167713198</v>
      </c>
      <c r="AU2529" s="55">
        <f t="shared" si="38"/>
        <v>0.2103220217</v>
      </c>
      <c r="AV2529" s="55">
        <f t="shared" si="39"/>
        <v>0.5015279611</v>
      </c>
      <c r="AW2529" s="55">
        <f t="shared" si="40"/>
        <v>0.1081348065</v>
      </c>
      <c r="AX2529" s="55">
        <f t="shared" si="41"/>
        <v>8</v>
      </c>
      <c r="AY2529" s="55">
        <f t="shared" si="42"/>
        <v>24.04051918</v>
      </c>
      <c r="AZ2529" s="54">
        <f t="shared" ref="AZ2529:BA2529" si="17745">AO2529*2</f>
        <v>6.054024893</v>
      </c>
      <c r="BA2529" s="54">
        <f t="shared" si="17745"/>
        <v>0.002409450759</v>
      </c>
      <c r="BB2529" s="54">
        <f t="shared" ref="BB2529:BD2529" si="17746">AQ2529*(3/2)</f>
        <v>2.972327434</v>
      </c>
      <c r="BC2529" s="54">
        <f t="shared" si="17746"/>
        <v>0.003799828364</v>
      </c>
      <c r="BD2529" s="54">
        <f t="shared" si="17746"/>
        <v>0</v>
      </c>
      <c r="BE2529" s="54">
        <f t="shared" ref="BE2529:BH2529" si="17747">AT2529</f>
        <v>2.167713198</v>
      </c>
      <c r="BF2529" s="54">
        <f t="shared" si="17747"/>
        <v>0.2103220217</v>
      </c>
      <c r="BG2529" s="54">
        <f t="shared" si="17747"/>
        <v>0.5015279611</v>
      </c>
      <c r="BH2529" s="54">
        <f t="shared" si="17747"/>
        <v>0.1081348065</v>
      </c>
      <c r="BI2529" s="54">
        <f t="shared" si="46"/>
        <v>12.02025959</v>
      </c>
      <c r="BJ2529" s="54">
        <f t="shared" si="47"/>
        <v>-24.04051918</v>
      </c>
      <c r="BK2529" s="56">
        <f t="shared" ref="BK2529:BN2529" si="17748">AO2529</f>
        <v>3.027012446</v>
      </c>
      <c r="BL2529" s="56">
        <f t="shared" si="17748"/>
        <v>0.00120472538</v>
      </c>
      <c r="BM2529" s="56">
        <f t="shared" si="17748"/>
        <v>1.981551622</v>
      </c>
      <c r="BN2529" s="56">
        <f t="shared" si="17748"/>
        <v>0.002533218909</v>
      </c>
      <c r="BO2529" s="56">
        <f t="shared" si="49"/>
        <v>0</v>
      </c>
      <c r="BP2529" s="56">
        <f t="shared" si="50"/>
        <v>2.167713198</v>
      </c>
      <c r="BQ2529" s="56">
        <f t="shared" ref="BQ2529:BS2529" si="17749">AU2529</f>
        <v>0.2103220217</v>
      </c>
      <c r="BR2529" s="56">
        <f t="shared" si="17749"/>
        <v>0.5015279611</v>
      </c>
      <c r="BS2529" s="56">
        <f t="shared" si="17749"/>
        <v>0.1081348065</v>
      </c>
      <c r="BT2529" s="56">
        <f t="shared" si="52"/>
        <v>8</v>
      </c>
      <c r="BU2529" s="50">
        <f t="shared" ref="BU2529:BX2529" si="17750">AZ2529</f>
        <v>6.054024893</v>
      </c>
      <c r="BV2529" s="50">
        <f t="shared" si="17750"/>
        <v>0.002409450759</v>
      </c>
      <c r="BW2529" s="50">
        <f t="shared" si="17750"/>
        <v>2.972327434</v>
      </c>
      <c r="BX2529" s="50">
        <f t="shared" si="17750"/>
        <v>0.003799828364</v>
      </c>
      <c r="BY2529" s="50">
        <f t="shared" si="54"/>
        <v>0</v>
      </c>
      <c r="BZ2529" s="50">
        <f t="shared" si="55"/>
        <v>2.167713198</v>
      </c>
      <c r="CA2529" s="50">
        <f t="shared" ref="CA2529:CC2529" si="17751">BF2529</f>
        <v>0.2103220217</v>
      </c>
      <c r="CB2529" s="50">
        <f t="shared" si="17751"/>
        <v>0.5015279611</v>
      </c>
      <c r="CC2529" s="50">
        <f t="shared" si="17751"/>
        <v>0.1081348065</v>
      </c>
      <c r="CD2529" s="50">
        <f t="shared" si="57"/>
        <v>12.02025959</v>
      </c>
      <c r="CE2529" s="57">
        <f t="shared" si="58"/>
        <v>37.79</v>
      </c>
      <c r="CF2529" s="57">
        <f t="shared" si="59"/>
        <v>0.02</v>
      </c>
      <c r="CG2529" s="57">
        <f t="shared" si="60"/>
        <v>20.99</v>
      </c>
      <c r="CH2529" s="57">
        <f t="shared" si="61"/>
        <v>0.04</v>
      </c>
      <c r="CI2529" s="58">
        <f t="shared" si="62"/>
        <v>0</v>
      </c>
      <c r="CJ2529" s="58">
        <f t="shared" si="63"/>
        <v>32.36</v>
      </c>
      <c r="CK2529" s="57">
        <f t="shared" si="64"/>
        <v>3.1</v>
      </c>
      <c r="CL2529" s="57">
        <f t="shared" si="65"/>
        <v>4.2</v>
      </c>
      <c r="CM2529" s="57">
        <f t="shared" si="66"/>
        <v>1.26</v>
      </c>
      <c r="CN2529" s="57">
        <f t="shared" si="67"/>
        <v>99.76</v>
      </c>
      <c r="CO2529" s="59">
        <f t="shared" si="68"/>
        <v>0.1678643435</v>
      </c>
      <c r="CP2529" s="59">
        <f t="shared" si="69"/>
        <v>0.7255462925</v>
      </c>
      <c r="CQ2529" s="59">
        <f t="shared" si="70"/>
        <v>0.07039601147</v>
      </c>
      <c r="CR2529" s="59">
        <f t="shared" si="71"/>
        <v>0.03619335252</v>
      </c>
      <c r="CS2529" s="60">
        <f t="shared" si="72"/>
        <v>16.78643435</v>
      </c>
      <c r="CT2529" s="60">
        <f t="shared" si="73"/>
        <v>3.619335252</v>
      </c>
      <c r="CU2529" s="60">
        <f t="shared" si="74"/>
        <v>79.5942304</v>
      </c>
      <c r="CV2529" s="61">
        <f t="shared" si="75"/>
        <v>0.1201255243</v>
      </c>
      <c r="CW2529" s="61">
        <f t="shared" si="76"/>
        <v>0.1453705214</v>
      </c>
      <c r="CX2529" s="62"/>
    </row>
    <row r="2530" ht="15.75" customHeight="1">
      <c r="A2530" s="17" t="s">
        <v>53</v>
      </c>
      <c r="B2530" s="87" t="s">
        <v>1856</v>
      </c>
      <c r="C2530" s="88" t="s">
        <v>2534</v>
      </c>
      <c r="D2530" s="89"/>
      <c r="E2530" s="89" t="s">
        <v>2535</v>
      </c>
      <c r="F2530" s="90">
        <v>103.0</v>
      </c>
      <c r="G2530" s="89" t="s">
        <v>2638</v>
      </c>
      <c r="H2530" s="95">
        <v>37.75</v>
      </c>
      <c r="I2530" s="92">
        <v>4.48</v>
      </c>
      <c r="J2530" s="92">
        <v>21.41</v>
      </c>
      <c r="K2530" s="92">
        <v>3.94</v>
      </c>
      <c r="L2530" s="92">
        <v>0.02</v>
      </c>
      <c r="M2530" s="92">
        <v>0.0</v>
      </c>
      <c r="N2530" s="92">
        <v>0.46</v>
      </c>
      <c r="O2530" s="92">
        <v>31.9</v>
      </c>
      <c r="P2530" s="92"/>
      <c r="Q2530" s="50">
        <f t="shared" si="8"/>
        <v>99.96</v>
      </c>
      <c r="R2530" s="51">
        <f t="shared" si="9"/>
        <v>12</v>
      </c>
      <c r="S2530" s="52">
        <f t="shared" si="10"/>
        <v>0.6282839277</v>
      </c>
      <c r="T2530" s="52">
        <f t="shared" si="11"/>
        <v>0.0002503166506</v>
      </c>
      <c r="U2530" s="52">
        <f t="shared" si="12"/>
        <v>0.4199632606</v>
      </c>
      <c r="V2530" s="52">
        <f t="shared" si="13"/>
        <v>0</v>
      </c>
      <c r="W2530" s="52">
        <f t="shared" si="14"/>
        <v>0</v>
      </c>
      <c r="X2530" s="52">
        <f t="shared" si="15"/>
        <v>0.4440027614</v>
      </c>
      <c r="Y2530" s="52">
        <f t="shared" si="16"/>
        <v>0.006484590639</v>
      </c>
      <c r="Z2530" s="52">
        <f t="shared" si="17"/>
        <v>0.1111541172</v>
      </c>
      <c r="AA2530" s="52">
        <f t="shared" si="18"/>
        <v>0.07025752772</v>
      </c>
      <c r="AB2530" s="52">
        <f t="shared" si="19"/>
        <v>1.680396502</v>
      </c>
      <c r="AC2530" s="53">
        <f t="shared" si="20"/>
        <v>5.037824753</v>
      </c>
      <c r="AD2530" s="54">
        <f t="shared" si="21"/>
        <v>1.256567855</v>
      </c>
      <c r="AE2530" s="54">
        <f t="shared" si="22"/>
        <v>0.0005006333011</v>
      </c>
      <c r="AF2530" s="54">
        <f t="shared" si="23"/>
        <v>0.6299448909</v>
      </c>
      <c r="AG2530" s="54">
        <f t="shared" si="24"/>
        <v>0</v>
      </c>
      <c r="AH2530" s="54">
        <f t="shared" si="25"/>
        <v>0</v>
      </c>
      <c r="AI2530" s="54">
        <f t="shared" si="26"/>
        <v>0.4440027614</v>
      </c>
      <c r="AJ2530" s="54">
        <f t="shared" si="27"/>
        <v>0.006484590639</v>
      </c>
      <c r="AK2530" s="54">
        <f t="shared" si="28"/>
        <v>0.1111541172</v>
      </c>
      <c r="AL2530" s="54">
        <f t="shared" si="29"/>
        <v>0.07025752772</v>
      </c>
      <c r="AM2530" s="54">
        <f t="shared" si="30"/>
        <v>2.518912377</v>
      </c>
      <c r="AN2530" s="54">
        <f t="shared" si="31"/>
        <v>-5.037824753</v>
      </c>
      <c r="AO2530" s="55">
        <f t="shared" si="32"/>
        <v>2.991122283</v>
      </c>
      <c r="AP2530" s="55">
        <f t="shared" si="33"/>
        <v>0.001191702793</v>
      </c>
      <c r="AQ2530" s="55">
        <f t="shared" si="34"/>
        <v>1.999353177</v>
      </c>
      <c r="AR2530" s="55">
        <f t="shared" si="35"/>
        <v>0</v>
      </c>
      <c r="AS2530" s="55">
        <f t="shared" si="36"/>
        <v>0</v>
      </c>
      <c r="AT2530" s="55">
        <f t="shared" si="37"/>
        <v>2.11379998</v>
      </c>
      <c r="AU2530" s="55">
        <f t="shared" si="38"/>
        <v>0.03087171691</v>
      </c>
      <c r="AV2530" s="55">
        <f t="shared" si="39"/>
        <v>0.5291804264</v>
      </c>
      <c r="AW2530" s="55">
        <f t="shared" si="40"/>
        <v>0.334480714</v>
      </c>
      <c r="AX2530" s="55">
        <f t="shared" si="41"/>
        <v>8</v>
      </c>
      <c r="AY2530" s="55">
        <f t="shared" si="42"/>
        <v>23.98398115</v>
      </c>
      <c r="AZ2530" s="54">
        <f t="shared" ref="AZ2530:BA2530" si="17752">AO2530*2</f>
        <v>5.982244567</v>
      </c>
      <c r="BA2530" s="54">
        <f t="shared" si="17752"/>
        <v>0.002383405586</v>
      </c>
      <c r="BB2530" s="54">
        <f t="shared" ref="BB2530:BD2530" si="17753">AQ2530*(3/2)</f>
        <v>2.999029765</v>
      </c>
      <c r="BC2530" s="54">
        <f t="shared" si="17753"/>
        <v>0</v>
      </c>
      <c r="BD2530" s="54">
        <f t="shared" si="17753"/>
        <v>0</v>
      </c>
      <c r="BE2530" s="54">
        <f t="shared" ref="BE2530:BH2530" si="17754">AT2530</f>
        <v>2.11379998</v>
      </c>
      <c r="BF2530" s="54">
        <f t="shared" si="17754"/>
        <v>0.03087171691</v>
      </c>
      <c r="BG2530" s="54">
        <f t="shared" si="17754"/>
        <v>0.5291804264</v>
      </c>
      <c r="BH2530" s="54">
        <f t="shared" si="17754"/>
        <v>0.334480714</v>
      </c>
      <c r="BI2530" s="54">
        <f t="shared" si="46"/>
        <v>11.99199057</v>
      </c>
      <c r="BJ2530" s="54">
        <f t="shared" si="47"/>
        <v>-23.98398115</v>
      </c>
      <c r="BK2530" s="56">
        <f t="shared" ref="BK2530:BN2530" si="17755">AO2530</f>
        <v>2.991122283</v>
      </c>
      <c r="BL2530" s="56">
        <f t="shared" si="17755"/>
        <v>0.001191702793</v>
      </c>
      <c r="BM2530" s="56">
        <f t="shared" si="17755"/>
        <v>1.999353177</v>
      </c>
      <c r="BN2530" s="56">
        <f t="shared" si="17755"/>
        <v>0</v>
      </c>
      <c r="BO2530" s="56">
        <f t="shared" si="49"/>
        <v>0.01601885065</v>
      </c>
      <c r="BP2530" s="56">
        <f t="shared" si="50"/>
        <v>2.097781129</v>
      </c>
      <c r="BQ2530" s="56">
        <f t="shared" ref="BQ2530:BS2530" si="17756">AU2530</f>
        <v>0.03087171691</v>
      </c>
      <c r="BR2530" s="56">
        <f t="shared" si="17756"/>
        <v>0.5291804264</v>
      </c>
      <c r="BS2530" s="56">
        <f t="shared" si="17756"/>
        <v>0.334480714</v>
      </c>
      <c r="BT2530" s="56">
        <f t="shared" si="52"/>
        <v>8</v>
      </c>
      <c r="BU2530" s="50">
        <f t="shared" ref="BU2530:BX2530" si="17757">AZ2530</f>
        <v>5.982244567</v>
      </c>
      <c r="BV2530" s="50">
        <f t="shared" si="17757"/>
        <v>0.002383405586</v>
      </c>
      <c r="BW2530" s="50">
        <f t="shared" si="17757"/>
        <v>2.999029765</v>
      </c>
      <c r="BX2530" s="50">
        <f t="shared" si="17757"/>
        <v>0</v>
      </c>
      <c r="BY2530" s="50">
        <f t="shared" si="54"/>
        <v>0.02402827598</v>
      </c>
      <c r="BZ2530" s="50">
        <f t="shared" si="55"/>
        <v>2.097781129</v>
      </c>
      <c r="CA2530" s="50">
        <f t="shared" ref="CA2530:CC2530" si="17758">BF2530</f>
        <v>0.03087171691</v>
      </c>
      <c r="CB2530" s="50">
        <f t="shared" si="17758"/>
        <v>0.5291804264</v>
      </c>
      <c r="CC2530" s="50">
        <f t="shared" si="17758"/>
        <v>0.334480714</v>
      </c>
      <c r="CD2530" s="50">
        <f t="shared" si="57"/>
        <v>12</v>
      </c>
      <c r="CE2530" s="57">
        <f t="shared" si="58"/>
        <v>37.75</v>
      </c>
      <c r="CF2530" s="57">
        <f t="shared" si="59"/>
        <v>0.02</v>
      </c>
      <c r="CG2530" s="57">
        <f t="shared" si="60"/>
        <v>21.41</v>
      </c>
      <c r="CH2530" s="57">
        <f t="shared" si="61"/>
        <v>0</v>
      </c>
      <c r="CI2530" s="58">
        <f t="shared" si="62"/>
        <v>0.2686623706</v>
      </c>
      <c r="CJ2530" s="58">
        <f t="shared" si="63"/>
        <v>31.65825464</v>
      </c>
      <c r="CK2530" s="57">
        <f t="shared" si="64"/>
        <v>0.46</v>
      </c>
      <c r="CL2530" s="57">
        <f t="shared" si="65"/>
        <v>4.48</v>
      </c>
      <c r="CM2530" s="57">
        <f t="shared" si="66"/>
        <v>3.94</v>
      </c>
      <c r="CN2530" s="57">
        <f t="shared" si="67"/>
        <v>99.98691701</v>
      </c>
      <c r="CO2530" s="59">
        <f t="shared" si="68"/>
        <v>0.1768465571</v>
      </c>
      <c r="CP2530" s="59">
        <f t="shared" si="69"/>
        <v>0.7010564863</v>
      </c>
      <c r="CQ2530" s="59">
        <f t="shared" si="70"/>
        <v>0.01031700452</v>
      </c>
      <c r="CR2530" s="59">
        <f t="shared" si="71"/>
        <v>0.1117799521</v>
      </c>
      <c r="CS2530" s="60">
        <f t="shared" si="72"/>
        <v>17.68465571</v>
      </c>
      <c r="CT2530" s="60">
        <f t="shared" si="73"/>
        <v>11.17799521</v>
      </c>
      <c r="CU2530" s="60">
        <f t="shared" si="74"/>
        <v>71.13734908</v>
      </c>
      <c r="CV2530" s="61">
        <f t="shared" si="75"/>
        <v>0.2002032307</v>
      </c>
      <c r="CW2530" s="61">
        <f t="shared" si="76"/>
        <v>0.1531491185</v>
      </c>
      <c r="CX2530" s="62"/>
    </row>
    <row r="2531" ht="15.75" customHeight="1">
      <c r="A2531" s="17" t="s">
        <v>53</v>
      </c>
      <c r="B2531" s="87" t="s">
        <v>1856</v>
      </c>
      <c r="C2531" s="88" t="s">
        <v>2534</v>
      </c>
      <c r="D2531" s="89"/>
      <c r="E2531" s="89" t="s">
        <v>2535</v>
      </c>
      <c r="F2531" s="90">
        <v>104.0</v>
      </c>
      <c r="G2531" s="89" t="s">
        <v>2639</v>
      </c>
      <c r="H2531" s="95">
        <v>37.37</v>
      </c>
      <c r="I2531" s="92">
        <v>3.77</v>
      </c>
      <c r="J2531" s="92">
        <v>21.31</v>
      </c>
      <c r="K2531" s="92">
        <v>1.34</v>
      </c>
      <c r="L2531" s="92">
        <v>0.02</v>
      </c>
      <c r="M2531" s="92">
        <v>0.0</v>
      </c>
      <c r="N2531" s="92">
        <v>4.54</v>
      </c>
      <c r="O2531" s="92">
        <v>32.07</v>
      </c>
      <c r="P2531" s="92"/>
      <c r="Q2531" s="50">
        <f t="shared" si="8"/>
        <v>100.42</v>
      </c>
      <c r="R2531" s="51">
        <f t="shared" si="9"/>
        <v>12</v>
      </c>
      <c r="S2531" s="52">
        <f t="shared" si="10"/>
        <v>0.6219594803</v>
      </c>
      <c r="T2531" s="52">
        <f t="shared" si="11"/>
        <v>0.0002503166506</v>
      </c>
      <c r="U2531" s="52">
        <f t="shared" si="12"/>
        <v>0.418001732</v>
      </c>
      <c r="V2531" s="52">
        <f t="shared" si="13"/>
        <v>0</v>
      </c>
      <c r="W2531" s="52">
        <f t="shared" si="14"/>
        <v>0</v>
      </c>
      <c r="X2531" s="52">
        <f t="shared" si="15"/>
        <v>0.4463689204</v>
      </c>
      <c r="Y2531" s="52">
        <f t="shared" si="16"/>
        <v>0.06400009022</v>
      </c>
      <c r="Z2531" s="52">
        <f t="shared" si="17"/>
        <v>0.09353817449</v>
      </c>
      <c r="AA2531" s="52">
        <f t="shared" si="18"/>
        <v>0.02389469217</v>
      </c>
      <c r="AB2531" s="52">
        <f t="shared" si="19"/>
        <v>1.668013406</v>
      </c>
      <c r="AC2531" s="53">
        <f t="shared" si="20"/>
        <v>4.998448138</v>
      </c>
      <c r="AD2531" s="54">
        <f t="shared" si="21"/>
        <v>1.243918961</v>
      </c>
      <c r="AE2531" s="54">
        <f t="shared" si="22"/>
        <v>0.0005006333011</v>
      </c>
      <c r="AF2531" s="54">
        <f t="shared" si="23"/>
        <v>0.627002598</v>
      </c>
      <c r="AG2531" s="54">
        <f t="shared" si="24"/>
        <v>0</v>
      </c>
      <c r="AH2531" s="54">
        <f t="shared" si="25"/>
        <v>0</v>
      </c>
      <c r="AI2531" s="54">
        <f t="shared" si="26"/>
        <v>0.4463689204</v>
      </c>
      <c r="AJ2531" s="54">
        <f t="shared" si="27"/>
        <v>0.06400009022</v>
      </c>
      <c r="AK2531" s="54">
        <f t="shared" si="28"/>
        <v>0.09353817449</v>
      </c>
      <c r="AL2531" s="54">
        <f t="shared" si="29"/>
        <v>0.02389469217</v>
      </c>
      <c r="AM2531" s="54">
        <f t="shared" si="30"/>
        <v>2.499224069</v>
      </c>
      <c r="AN2531" s="54">
        <f t="shared" si="31"/>
        <v>-4.998448138</v>
      </c>
      <c r="AO2531" s="55">
        <f t="shared" si="32"/>
        <v>2.982995115</v>
      </c>
      <c r="AP2531" s="55">
        <f t="shared" si="33"/>
        <v>0.001200549826</v>
      </c>
      <c r="AQ2531" s="55">
        <f t="shared" si="34"/>
        <v>2.004788357</v>
      </c>
      <c r="AR2531" s="55">
        <f t="shared" si="35"/>
        <v>0</v>
      </c>
      <c r="AS2531" s="55">
        <f t="shared" si="36"/>
        <v>0</v>
      </c>
      <c r="AT2531" s="55">
        <f t="shared" si="37"/>
        <v>2.140840925</v>
      </c>
      <c r="AU2531" s="55">
        <f t="shared" si="38"/>
        <v>0.3069524021</v>
      </c>
      <c r="AV2531" s="55">
        <f t="shared" si="39"/>
        <v>0.4486207324</v>
      </c>
      <c r="AW2531" s="55">
        <f t="shared" si="40"/>
        <v>0.114601919</v>
      </c>
      <c r="AX2531" s="55">
        <f t="shared" si="41"/>
        <v>8</v>
      </c>
      <c r="AY2531" s="55">
        <f t="shared" si="42"/>
        <v>23.97317969</v>
      </c>
      <c r="AZ2531" s="54">
        <f t="shared" ref="AZ2531:BA2531" si="17759">AO2531*2</f>
        <v>5.96599023</v>
      </c>
      <c r="BA2531" s="54">
        <f t="shared" si="17759"/>
        <v>0.002401099652</v>
      </c>
      <c r="BB2531" s="54">
        <f t="shared" ref="BB2531:BD2531" si="17760">AQ2531*(3/2)</f>
        <v>3.007182536</v>
      </c>
      <c r="BC2531" s="54">
        <f t="shared" si="17760"/>
        <v>0</v>
      </c>
      <c r="BD2531" s="54">
        <f t="shared" si="17760"/>
        <v>0</v>
      </c>
      <c r="BE2531" s="54">
        <f t="shared" ref="BE2531:BH2531" si="17761">AT2531</f>
        <v>2.140840925</v>
      </c>
      <c r="BF2531" s="54">
        <f t="shared" si="17761"/>
        <v>0.3069524021</v>
      </c>
      <c r="BG2531" s="54">
        <f t="shared" si="17761"/>
        <v>0.4486207324</v>
      </c>
      <c r="BH2531" s="54">
        <f t="shared" si="17761"/>
        <v>0.114601919</v>
      </c>
      <c r="BI2531" s="54">
        <f t="shared" si="46"/>
        <v>11.98658984</v>
      </c>
      <c r="BJ2531" s="54">
        <f t="shared" si="47"/>
        <v>-23.97317969</v>
      </c>
      <c r="BK2531" s="56">
        <f t="shared" ref="BK2531:BN2531" si="17762">AO2531</f>
        <v>2.982995115</v>
      </c>
      <c r="BL2531" s="56">
        <f t="shared" si="17762"/>
        <v>0.001200549826</v>
      </c>
      <c r="BM2531" s="56">
        <f t="shared" si="17762"/>
        <v>2.004788357</v>
      </c>
      <c r="BN2531" s="56">
        <f t="shared" si="17762"/>
        <v>0</v>
      </c>
      <c r="BO2531" s="56">
        <f t="shared" si="49"/>
        <v>0.0268203136</v>
      </c>
      <c r="BP2531" s="56">
        <f t="shared" si="50"/>
        <v>2.114020611</v>
      </c>
      <c r="BQ2531" s="56">
        <f t="shared" ref="BQ2531:BS2531" si="17763">AU2531</f>
        <v>0.3069524021</v>
      </c>
      <c r="BR2531" s="56">
        <f t="shared" si="17763"/>
        <v>0.4486207324</v>
      </c>
      <c r="BS2531" s="56">
        <f t="shared" si="17763"/>
        <v>0.114601919</v>
      </c>
      <c r="BT2531" s="56">
        <f t="shared" si="52"/>
        <v>8</v>
      </c>
      <c r="BU2531" s="50">
        <f t="shared" ref="BU2531:BX2531" si="17764">AZ2531</f>
        <v>5.96599023</v>
      </c>
      <c r="BV2531" s="50">
        <f t="shared" si="17764"/>
        <v>0.002401099652</v>
      </c>
      <c r="BW2531" s="50">
        <f t="shared" si="17764"/>
        <v>3.007182536</v>
      </c>
      <c r="BX2531" s="50">
        <f t="shared" si="17764"/>
        <v>0</v>
      </c>
      <c r="BY2531" s="50">
        <f t="shared" si="54"/>
        <v>0.0402304704</v>
      </c>
      <c r="BZ2531" s="50">
        <f t="shared" si="55"/>
        <v>2.114020611</v>
      </c>
      <c r="CA2531" s="50">
        <f t="shared" ref="CA2531:CC2531" si="17765">BF2531</f>
        <v>0.3069524021</v>
      </c>
      <c r="CB2531" s="50">
        <f t="shared" si="17765"/>
        <v>0.4486207324</v>
      </c>
      <c r="CC2531" s="50">
        <f t="shared" si="17765"/>
        <v>0.114601919</v>
      </c>
      <c r="CD2531" s="50">
        <f t="shared" si="57"/>
        <v>12</v>
      </c>
      <c r="CE2531" s="57">
        <f t="shared" si="58"/>
        <v>37.37</v>
      </c>
      <c r="CF2531" s="57">
        <f t="shared" si="59"/>
        <v>0.02</v>
      </c>
      <c r="CG2531" s="57">
        <f t="shared" si="60"/>
        <v>21.31</v>
      </c>
      <c r="CH2531" s="57">
        <f t="shared" si="61"/>
        <v>0</v>
      </c>
      <c r="CI2531" s="58">
        <f t="shared" si="62"/>
        <v>0.4465058053</v>
      </c>
      <c r="CJ2531" s="58">
        <f t="shared" si="63"/>
        <v>31.66822916</v>
      </c>
      <c r="CK2531" s="57">
        <f t="shared" si="64"/>
        <v>4.54</v>
      </c>
      <c r="CL2531" s="57">
        <f t="shared" si="65"/>
        <v>3.77</v>
      </c>
      <c r="CM2531" s="57">
        <f t="shared" si="66"/>
        <v>1.34</v>
      </c>
      <c r="CN2531" s="57">
        <f t="shared" si="67"/>
        <v>100.464735</v>
      </c>
      <c r="CO2531" s="59">
        <f t="shared" si="68"/>
        <v>0.150332211</v>
      </c>
      <c r="CP2531" s="59">
        <f t="shared" si="69"/>
        <v>0.7084054964</v>
      </c>
      <c r="CQ2531" s="59">
        <f t="shared" si="70"/>
        <v>0.1028593419</v>
      </c>
      <c r="CR2531" s="59">
        <f t="shared" si="71"/>
        <v>0.03840295072</v>
      </c>
      <c r="CS2531" s="60">
        <f t="shared" si="72"/>
        <v>15.0332211</v>
      </c>
      <c r="CT2531" s="60">
        <f t="shared" si="73"/>
        <v>3.840295072</v>
      </c>
      <c r="CU2531" s="60">
        <f t="shared" si="74"/>
        <v>81.12648383</v>
      </c>
      <c r="CV2531" s="61">
        <f t="shared" si="75"/>
        <v>0.1135690562</v>
      </c>
      <c r="CW2531" s="61">
        <f t="shared" si="76"/>
        <v>0.1301876947</v>
      </c>
      <c r="CX2531" s="62"/>
    </row>
    <row r="2532" ht="15.75" customHeight="1">
      <c r="A2532" s="17" t="s">
        <v>53</v>
      </c>
      <c r="B2532" s="87" t="s">
        <v>1856</v>
      </c>
      <c r="C2532" s="88" t="s">
        <v>2534</v>
      </c>
      <c r="D2532" s="89"/>
      <c r="E2532" s="89" t="s">
        <v>2535</v>
      </c>
      <c r="F2532" s="90">
        <v>105.0</v>
      </c>
      <c r="G2532" s="89" t="s">
        <v>2640</v>
      </c>
      <c r="H2532" s="95">
        <v>37.05</v>
      </c>
      <c r="I2532" s="92">
        <v>2.62</v>
      </c>
      <c r="J2532" s="92">
        <v>20.86</v>
      </c>
      <c r="K2532" s="92">
        <v>1.08</v>
      </c>
      <c r="L2532" s="92">
        <v>0.02</v>
      </c>
      <c r="M2532" s="92">
        <v>0.06</v>
      </c>
      <c r="N2532" s="92">
        <v>12.23</v>
      </c>
      <c r="O2532" s="92">
        <v>26.3</v>
      </c>
      <c r="P2532" s="92"/>
      <c r="Q2532" s="50">
        <f t="shared" si="8"/>
        <v>100.22</v>
      </c>
      <c r="R2532" s="51">
        <f t="shared" si="9"/>
        <v>12</v>
      </c>
      <c r="S2532" s="52">
        <f t="shared" si="10"/>
        <v>0.6166336298</v>
      </c>
      <c r="T2532" s="52">
        <f t="shared" si="11"/>
        <v>0.0002503166506</v>
      </c>
      <c r="U2532" s="52">
        <f t="shared" si="12"/>
        <v>0.4091748536</v>
      </c>
      <c r="V2532" s="52">
        <f t="shared" si="13"/>
        <v>0.0007895245878</v>
      </c>
      <c r="W2532" s="52">
        <f t="shared" si="14"/>
        <v>0</v>
      </c>
      <c r="X2532" s="52">
        <f t="shared" si="15"/>
        <v>0.366058703</v>
      </c>
      <c r="Y2532" s="52">
        <f t="shared" si="16"/>
        <v>0.1724055294</v>
      </c>
      <c r="Z2532" s="52">
        <f t="shared" si="17"/>
        <v>0.06500530959</v>
      </c>
      <c r="AA2532" s="52">
        <f t="shared" si="18"/>
        <v>0.01925840861</v>
      </c>
      <c r="AB2532" s="52">
        <f t="shared" si="19"/>
        <v>1.649576275</v>
      </c>
      <c r="AC2532" s="53">
        <f t="shared" si="20"/>
        <v>4.942884821</v>
      </c>
      <c r="AD2532" s="54">
        <f t="shared" si="21"/>
        <v>1.23326726</v>
      </c>
      <c r="AE2532" s="54">
        <f t="shared" si="22"/>
        <v>0.0005006333011</v>
      </c>
      <c r="AF2532" s="54">
        <f t="shared" si="23"/>
        <v>0.6137622804</v>
      </c>
      <c r="AG2532" s="54">
        <f t="shared" si="24"/>
        <v>0.001184286882</v>
      </c>
      <c r="AH2532" s="54">
        <f t="shared" si="25"/>
        <v>0</v>
      </c>
      <c r="AI2532" s="54">
        <f t="shared" si="26"/>
        <v>0.366058703</v>
      </c>
      <c r="AJ2532" s="54">
        <f t="shared" si="27"/>
        <v>0.1724055294</v>
      </c>
      <c r="AK2532" s="54">
        <f t="shared" si="28"/>
        <v>0.06500530959</v>
      </c>
      <c r="AL2532" s="54">
        <f t="shared" si="29"/>
        <v>0.01925840861</v>
      </c>
      <c r="AM2532" s="54">
        <f t="shared" si="30"/>
        <v>2.471442411</v>
      </c>
      <c r="AN2532" s="54">
        <f t="shared" si="31"/>
        <v>-4.942884821</v>
      </c>
      <c r="AO2532" s="55">
        <f t="shared" si="32"/>
        <v>2.990506782</v>
      </c>
      <c r="AP2532" s="55">
        <f t="shared" si="33"/>
        <v>0.001213968238</v>
      </c>
      <c r="AQ2532" s="55">
        <f t="shared" si="34"/>
        <v>1.984387675</v>
      </c>
      <c r="AR2532" s="55">
        <f t="shared" si="35"/>
        <v>0.003828981295</v>
      </c>
      <c r="AS2532" s="55">
        <f t="shared" si="36"/>
        <v>0</v>
      </c>
      <c r="AT2532" s="55">
        <f t="shared" si="37"/>
        <v>1.775285974</v>
      </c>
      <c r="AU2532" s="55">
        <f t="shared" si="38"/>
        <v>0.8361203151</v>
      </c>
      <c r="AV2532" s="55">
        <f t="shared" si="39"/>
        <v>0.3152582179</v>
      </c>
      <c r="AW2532" s="55">
        <f t="shared" si="40"/>
        <v>0.09339808727</v>
      </c>
      <c r="AX2532" s="55">
        <f t="shared" si="41"/>
        <v>8</v>
      </c>
      <c r="AY2532" s="55">
        <f t="shared" si="42"/>
        <v>23.97165816</v>
      </c>
      <c r="AZ2532" s="54">
        <f t="shared" ref="AZ2532:BA2532" si="17766">AO2532*2</f>
        <v>5.981013564</v>
      </c>
      <c r="BA2532" s="54">
        <f t="shared" si="17766"/>
        <v>0.002427936476</v>
      </c>
      <c r="BB2532" s="54">
        <f t="shared" ref="BB2532:BD2532" si="17767">AQ2532*(3/2)</f>
        <v>2.976581512</v>
      </c>
      <c r="BC2532" s="54">
        <f t="shared" si="17767"/>
        <v>0.005743471942</v>
      </c>
      <c r="BD2532" s="54">
        <f t="shared" si="17767"/>
        <v>0</v>
      </c>
      <c r="BE2532" s="54">
        <f t="shared" ref="BE2532:BH2532" si="17768">AT2532</f>
        <v>1.775285974</v>
      </c>
      <c r="BF2532" s="54">
        <f t="shared" si="17768"/>
        <v>0.8361203151</v>
      </c>
      <c r="BG2532" s="54">
        <f t="shared" si="17768"/>
        <v>0.3152582179</v>
      </c>
      <c r="BH2532" s="54">
        <f t="shared" si="17768"/>
        <v>0.09339808727</v>
      </c>
      <c r="BI2532" s="54">
        <f t="shared" si="46"/>
        <v>11.98582908</v>
      </c>
      <c r="BJ2532" s="54">
        <f t="shared" si="47"/>
        <v>-23.97165816</v>
      </c>
      <c r="BK2532" s="56">
        <f t="shared" ref="BK2532:BN2532" si="17769">AO2532</f>
        <v>2.990506782</v>
      </c>
      <c r="BL2532" s="56">
        <f t="shared" si="17769"/>
        <v>0.001213968238</v>
      </c>
      <c r="BM2532" s="56">
        <f t="shared" si="17769"/>
        <v>1.984387675</v>
      </c>
      <c r="BN2532" s="56">
        <f t="shared" si="17769"/>
        <v>0.003828981295</v>
      </c>
      <c r="BO2532" s="56">
        <f t="shared" si="49"/>
        <v>0.02834184409</v>
      </c>
      <c r="BP2532" s="56">
        <f t="shared" si="50"/>
        <v>1.74694413</v>
      </c>
      <c r="BQ2532" s="56">
        <f t="shared" ref="BQ2532:BS2532" si="17770">AU2532</f>
        <v>0.8361203151</v>
      </c>
      <c r="BR2532" s="56">
        <f t="shared" si="17770"/>
        <v>0.3152582179</v>
      </c>
      <c r="BS2532" s="56">
        <f t="shared" si="17770"/>
        <v>0.09339808727</v>
      </c>
      <c r="BT2532" s="56">
        <f t="shared" si="52"/>
        <v>8</v>
      </c>
      <c r="BU2532" s="50">
        <f t="shared" ref="BU2532:BX2532" si="17771">AZ2532</f>
        <v>5.981013564</v>
      </c>
      <c r="BV2532" s="50">
        <f t="shared" si="17771"/>
        <v>0.002427936476</v>
      </c>
      <c r="BW2532" s="50">
        <f t="shared" si="17771"/>
        <v>2.976581512</v>
      </c>
      <c r="BX2532" s="50">
        <f t="shared" si="17771"/>
        <v>0.005743471942</v>
      </c>
      <c r="BY2532" s="50">
        <f t="shared" si="54"/>
        <v>0.04251276613</v>
      </c>
      <c r="BZ2532" s="50">
        <f t="shared" si="55"/>
        <v>1.74694413</v>
      </c>
      <c r="CA2532" s="50">
        <f t="shared" ref="CA2532:CC2532" si="17772">BF2532</f>
        <v>0.8361203151</v>
      </c>
      <c r="CB2532" s="50">
        <f t="shared" si="17772"/>
        <v>0.3152582179</v>
      </c>
      <c r="CC2532" s="50">
        <f t="shared" si="17772"/>
        <v>0.09339808727</v>
      </c>
      <c r="CD2532" s="50">
        <f t="shared" si="57"/>
        <v>12</v>
      </c>
      <c r="CE2532" s="57">
        <f t="shared" si="58"/>
        <v>37.05</v>
      </c>
      <c r="CF2532" s="57">
        <f t="shared" si="59"/>
        <v>0.02</v>
      </c>
      <c r="CG2532" s="57">
        <f t="shared" si="60"/>
        <v>20.86</v>
      </c>
      <c r="CH2532" s="57">
        <f t="shared" si="61"/>
        <v>0.06</v>
      </c>
      <c r="CI2532" s="58">
        <f t="shared" si="62"/>
        <v>0.4666209437</v>
      </c>
      <c r="CJ2532" s="58">
        <f t="shared" si="63"/>
        <v>25.88012934</v>
      </c>
      <c r="CK2532" s="57">
        <f t="shared" si="64"/>
        <v>12.23</v>
      </c>
      <c r="CL2532" s="57">
        <f t="shared" si="65"/>
        <v>2.62</v>
      </c>
      <c r="CM2532" s="57">
        <f t="shared" si="66"/>
        <v>1.08</v>
      </c>
      <c r="CN2532" s="57">
        <f t="shared" si="67"/>
        <v>100.2667503</v>
      </c>
      <c r="CO2532" s="59">
        <f t="shared" si="68"/>
        <v>0.1053768865</v>
      </c>
      <c r="CP2532" s="59">
        <f t="shared" si="69"/>
        <v>0.5839262002</v>
      </c>
      <c r="CQ2532" s="59">
        <f t="shared" si="70"/>
        <v>0.2794780613</v>
      </c>
      <c r="CR2532" s="59">
        <f t="shared" si="71"/>
        <v>0.03121885198</v>
      </c>
      <c r="CS2532" s="60">
        <f t="shared" si="72"/>
        <v>10.53768865</v>
      </c>
      <c r="CT2532" s="60">
        <f t="shared" si="73"/>
        <v>3.121885198</v>
      </c>
      <c r="CU2532" s="60">
        <f t="shared" si="74"/>
        <v>86.34042615</v>
      </c>
      <c r="CV2532" s="61">
        <f t="shared" si="75"/>
        <v>0.08390729523</v>
      </c>
      <c r="CW2532" s="61">
        <f t="shared" si="76"/>
        <v>0.0912563837</v>
      </c>
      <c r="CX2532" s="62"/>
    </row>
    <row r="2533" ht="15.75" customHeight="1">
      <c r="A2533" s="17" t="s">
        <v>53</v>
      </c>
      <c r="B2533" s="87" t="s">
        <v>1856</v>
      </c>
      <c r="C2533" s="88" t="s">
        <v>2534</v>
      </c>
      <c r="D2533" s="89"/>
      <c r="E2533" s="89" t="s">
        <v>2535</v>
      </c>
      <c r="F2533" s="90">
        <v>106.0</v>
      </c>
      <c r="G2533" s="89" t="s">
        <v>2641</v>
      </c>
      <c r="H2533" s="95">
        <v>37.24</v>
      </c>
      <c r="I2533" s="92">
        <v>3.93</v>
      </c>
      <c r="J2533" s="92">
        <v>21.05</v>
      </c>
      <c r="K2533" s="92">
        <v>1.05</v>
      </c>
      <c r="L2533" s="92">
        <v>0.0</v>
      </c>
      <c r="M2533" s="92">
        <v>0.05</v>
      </c>
      <c r="N2533" s="92">
        <v>6.16</v>
      </c>
      <c r="O2533" s="92">
        <v>29.8</v>
      </c>
      <c r="P2533" s="92"/>
      <c r="Q2533" s="50">
        <f t="shared" si="8"/>
        <v>99.28</v>
      </c>
      <c r="R2533" s="51">
        <f t="shared" si="9"/>
        <v>12</v>
      </c>
      <c r="S2533" s="52">
        <f t="shared" si="10"/>
        <v>0.6197958535</v>
      </c>
      <c r="T2533" s="52">
        <f t="shared" si="11"/>
        <v>0</v>
      </c>
      <c r="U2533" s="52">
        <f t="shared" si="12"/>
        <v>0.4129017578</v>
      </c>
      <c r="V2533" s="52">
        <f t="shared" si="13"/>
        <v>0.0006579371565</v>
      </c>
      <c r="W2533" s="52">
        <f t="shared" si="14"/>
        <v>0</v>
      </c>
      <c r="X2533" s="52">
        <f t="shared" si="15"/>
        <v>0.4147737395</v>
      </c>
      <c r="Y2533" s="52">
        <f t="shared" si="16"/>
        <v>0.08683712682</v>
      </c>
      <c r="Z2533" s="52">
        <f t="shared" si="17"/>
        <v>0.09750796439</v>
      </c>
      <c r="AA2533" s="52">
        <f t="shared" si="18"/>
        <v>0.01872345282</v>
      </c>
      <c r="AB2533" s="52">
        <f t="shared" si="19"/>
        <v>1.651197832</v>
      </c>
      <c r="AC2533" s="53">
        <f t="shared" si="20"/>
        <v>4.955547066</v>
      </c>
      <c r="AD2533" s="54">
        <f t="shared" si="21"/>
        <v>1.239591707</v>
      </c>
      <c r="AE2533" s="54">
        <f t="shared" si="22"/>
        <v>0</v>
      </c>
      <c r="AF2533" s="54">
        <f t="shared" si="23"/>
        <v>0.6193526367</v>
      </c>
      <c r="AG2533" s="54">
        <f t="shared" si="24"/>
        <v>0.0009869057347</v>
      </c>
      <c r="AH2533" s="54">
        <f t="shared" si="25"/>
        <v>0</v>
      </c>
      <c r="AI2533" s="54">
        <f t="shared" si="26"/>
        <v>0.4147737395</v>
      </c>
      <c r="AJ2533" s="54">
        <f t="shared" si="27"/>
        <v>0.08683712682</v>
      </c>
      <c r="AK2533" s="54">
        <f t="shared" si="28"/>
        <v>0.09750796439</v>
      </c>
      <c r="AL2533" s="54">
        <f t="shared" si="29"/>
        <v>0.01872345282</v>
      </c>
      <c r="AM2533" s="54">
        <f t="shared" si="30"/>
        <v>2.477773533</v>
      </c>
      <c r="AN2533" s="54">
        <f t="shared" si="31"/>
        <v>-4.955547066</v>
      </c>
      <c r="AO2533" s="55">
        <f t="shared" si="32"/>
        <v>3.00289083</v>
      </c>
      <c r="AP2533" s="55">
        <f t="shared" si="33"/>
        <v>0</v>
      </c>
      <c r="AQ2533" s="55">
        <f t="shared" si="34"/>
        <v>2.000495639</v>
      </c>
      <c r="AR2533" s="55">
        <f t="shared" si="35"/>
        <v>0.003187684207</v>
      </c>
      <c r="AS2533" s="55">
        <f t="shared" si="36"/>
        <v>0</v>
      </c>
      <c r="AT2533" s="55">
        <f t="shared" si="37"/>
        <v>2.00956533</v>
      </c>
      <c r="AU2533" s="55">
        <f t="shared" si="38"/>
        <v>0.4207230661</v>
      </c>
      <c r="AV2533" s="55">
        <f t="shared" si="39"/>
        <v>0.4724229284</v>
      </c>
      <c r="AW2533" s="55">
        <f t="shared" si="40"/>
        <v>0.0907145223</v>
      </c>
      <c r="AX2533" s="55">
        <f t="shared" si="41"/>
        <v>8</v>
      </c>
      <c r="AY2533" s="55">
        <f t="shared" si="42"/>
        <v>24.00946498</v>
      </c>
      <c r="AZ2533" s="54">
        <f t="shared" ref="AZ2533:BA2533" si="17773">AO2533*2</f>
        <v>6.00578166</v>
      </c>
      <c r="BA2533" s="54">
        <f t="shared" si="17773"/>
        <v>0</v>
      </c>
      <c r="BB2533" s="54">
        <f t="shared" ref="BB2533:BD2533" si="17774">AQ2533*(3/2)</f>
        <v>3.000743459</v>
      </c>
      <c r="BC2533" s="54">
        <f t="shared" si="17774"/>
        <v>0.00478152631</v>
      </c>
      <c r="BD2533" s="54">
        <f t="shared" si="17774"/>
        <v>0</v>
      </c>
      <c r="BE2533" s="54">
        <f t="shared" ref="BE2533:BH2533" si="17775">AT2533</f>
        <v>2.00956533</v>
      </c>
      <c r="BF2533" s="54">
        <f t="shared" si="17775"/>
        <v>0.4207230661</v>
      </c>
      <c r="BG2533" s="54">
        <f t="shared" si="17775"/>
        <v>0.4724229284</v>
      </c>
      <c r="BH2533" s="54">
        <f t="shared" si="17775"/>
        <v>0.0907145223</v>
      </c>
      <c r="BI2533" s="54">
        <f t="shared" si="46"/>
        <v>12.00473249</v>
      </c>
      <c r="BJ2533" s="54">
        <f t="shared" si="47"/>
        <v>-24.00946498</v>
      </c>
      <c r="BK2533" s="56">
        <f t="shared" ref="BK2533:BN2533" si="17776">AO2533</f>
        <v>3.00289083</v>
      </c>
      <c r="BL2533" s="56">
        <f t="shared" si="17776"/>
        <v>0</v>
      </c>
      <c r="BM2533" s="56">
        <f t="shared" si="17776"/>
        <v>2.000495639</v>
      </c>
      <c r="BN2533" s="56">
        <f t="shared" si="17776"/>
        <v>0.003187684207</v>
      </c>
      <c r="BO2533" s="56">
        <f t="shared" si="49"/>
        <v>0</v>
      </c>
      <c r="BP2533" s="56">
        <f t="shared" si="50"/>
        <v>2.00956533</v>
      </c>
      <c r="BQ2533" s="56">
        <f t="shared" ref="BQ2533:BS2533" si="17777">AU2533</f>
        <v>0.4207230661</v>
      </c>
      <c r="BR2533" s="56">
        <f t="shared" si="17777"/>
        <v>0.4724229284</v>
      </c>
      <c r="BS2533" s="56">
        <f t="shared" si="17777"/>
        <v>0.0907145223</v>
      </c>
      <c r="BT2533" s="56">
        <f t="shared" si="52"/>
        <v>8</v>
      </c>
      <c r="BU2533" s="50">
        <f t="shared" ref="BU2533:BX2533" si="17778">AZ2533</f>
        <v>6.00578166</v>
      </c>
      <c r="BV2533" s="50">
        <f t="shared" si="17778"/>
        <v>0</v>
      </c>
      <c r="BW2533" s="50">
        <f t="shared" si="17778"/>
        <v>3.000743459</v>
      </c>
      <c r="BX2533" s="50">
        <f t="shared" si="17778"/>
        <v>0.00478152631</v>
      </c>
      <c r="BY2533" s="50">
        <f t="shared" si="54"/>
        <v>0</v>
      </c>
      <c r="BZ2533" s="50">
        <f t="shared" si="55"/>
        <v>2.00956533</v>
      </c>
      <c r="CA2533" s="50">
        <f t="shared" ref="CA2533:CC2533" si="17779">BF2533</f>
        <v>0.4207230661</v>
      </c>
      <c r="CB2533" s="50">
        <f t="shared" si="17779"/>
        <v>0.4724229284</v>
      </c>
      <c r="CC2533" s="50">
        <f t="shared" si="17779"/>
        <v>0.0907145223</v>
      </c>
      <c r="CD2533" s="50">
        <f t="shared" si="57"/>
        <v>12.00473249</v>
      </c>
      <c r="CE2533" s="57">
        <f t="shared" si="58"/>
        <v>37.24</v>
      </c>
      <c r="CF2533" s="57">
        <f t="shared" si="59"/>
        <v>0</v>
      </c>
      <c r="CG2533" s="57">
        <f t="shared" si="60"/>
        <v>21.05</v>
      </c>
      <c r="CH2533" s="57">
        <f t="shared" si="61"/>
        <v>0.05</v>
      </c>
      <c r="CI2533" s="58">
        <f t="shared" si="62"/>
        <v>0</v>
      </c>
      <c r="CJ2533" s="58">
        <f t="shared" si="63"/>
        <v>29.8</v>
      </c>
      <c r="CK2533" s="57">
        <f t="shared" si="64"/>
        <v>6.16</v>
      </c>
      <c r="CL2533" s="57">
        <f t="shared" si="65"/>
        <v>3.93</v>
      </c>
      <c r="CM2533" s="57">
        <f t="shared" si="66"/>
        <v>1.05</v>
      </c>
      <c r="CN2533" s="57">
        <f t="shared" si="67"/>
        <v>99.28</v>
      </c>
      <c r="CO2533" s="59">
        <f t="shared" si="68"/>
        <v>0.1578201541</v>
      </c>
      <c r="CP2533" s="59">
        <f t="shared" si="69"/>
        <v>0.6713262439</v>
      </c>
      <c r="CQ2533" s="59">
        <f t="shared" si="70"/>
        <v>0.1405490189</v>
      </c>
      <c r="CR2533" s="59">
        <f t="shared" si="71"/>
        <v>0.03030458309</v>
      </c>
      <c r="CS2533" s="60">
        <f t="shared" si="72"/>
        <v>15.78201541</v>
      </c>
      <c r="CT2533" s="60">
        <f t="shared" si="73"/>
        <v>3.030458309</v>
      </c>
      <c r="CU2533" s="60">
        <f t="shared" si="74"/>
        <v>81.18752628</v>
      </c>
      <c r="CV2533" s="61">
        <f t="shared" si="75"/>
        <v>0.1092146601</v>
      </c>
      <c r="CW2533" s="61">
        <f t="shared" si="76"/>
        <v>0.1366722534</v>
      </c>
      <c r="CX2533" s="62"/>
    </row>
    <row r="2534" ht="15.75" customHeight="1">
      <c r="A2534" s="17" t="s">
        <v>53</v>
      </c>
      <c r="B2534" s="87" t="s">
        <v>1856</v>
      </c>
      <c r="C2534" s="88" t="s">
        <v>2534</v>
      </c>
      <c r="D2534" s="89"/>
      <c r="E2534" s="89" t="s">
        <v>2535</v>
      </c>
      <c r="F2534" s="90">
        <v>107.0</v>
      </c>
      <c r="G2534" s="89" t="s">
        <v>2642</v>
      </c>
      <c r="H2534" s="95">
        <v>37.37</v>
      </c>
      <c r="I2534" s="92">
        <v>3.89</v>
      </c>
      <c r="J2534" s="92">
        <v>21.24</v>
      </c>
      <c r="K2534" s="92">
        <v>0.95</v>
      </c>
      <c r="L2534" s="92">
        <v>0.0</v>
      </c>
      <c r="M2534" s="92">
        <v>0.03</v>
      </c>
      <c r="N2534" s="92">
        <v>4.47</v>
      </c>
      <c r="O2534" s="92">
        <v>31.6</v>
      </c>
      <c r="P2534" s="92"/>
      <c r="Q2534" s="50">
        <f t="shared" si="8"/>
        <v>99.55</v>
      </c>
      <c r="R2534" s="51">
        <f t="shared" si="9"/>
        <v>12</v>
      </c>
      <c r="S2534" s="52">
        <f t="shared" si="10"/>
        <v>0.6219594803</v>
      </c>
      <c r="T2534" s="52">
        <f t="shared" si="11"/>
        <v>0</v>
      </c>
      <c r="U2534" s="52">
        <f t="shared" si="12"/>
        <v>0.4166286621</v>
      </c>
      <c r="V2534" s="52">
        <f t="shared" si="13"/>
        <v>0.0003947622939</v>
      </c>
      <c r="W2534" s="52">
        <f t="shared" si="14"/>
        <v>0</v>
      </c>
      <c r="X2534" s="52">
        <f t="shared" si="15"/>
        <v>0.4398271869</v>
      </c>
      <c r="Y2534" s="52">
        <f t="shared" si="16"/>
        <v>0.06301330469</v>
      </c>
      <c r="Z2534" s="52">
        <f t="shared" si="17"/>
        <v>0.09651551692</v>
      </c>
      <c r="AA2534" s="52">
        <f t="shared" si="18"/>
        <v>0.01694026684</v>
      </c>
      <c r="AB2534" s="52">
        <f t="shared" si="19"/>
        <v>1.65527918</v>
      </c>
      <c r="AC2534" s="53">
        <f t="shared" si="20"/>
        <v>4.971500745</v>
      </c>
      <c r="AD2534" s="54">
        <f t="shared" si="21"/>
        <v>1.243918961</v>
      </c>
      <c r="AE2534" s="54">
        <f t="shared" si="22"/>
        <v>0</v>
      </c>
      <c r="AF2534" s="54">
        <f t="shared" si="23"/>
        <v>0.6249429931</v>
      </c>
      <c r="AG2534" s="54">
        <f t="shared" si="24"/>
        <v>0.0005921434408</v>
      </c>
      <c r="AH2534" s="54">
        <f t="shared" si="25"/>
        <v>0</v>
      </c>
      <c r="AI2534" s="54">
        <f t="shared" si="26"/>
        <v>0.4398271869</v>
      </c>
      <c r="AJ2534" s="54">
        <f t="shared" si="27"/>
        <v>0.06301330469</v>
      </c>
      <c r="AK2534" s="54">
        <f t="shared" si="28"/>
        <v>0.09651551692</v>
      </c>
      <c r="AL2534" s="54">
        <f t="shared" si="29"/>
        <v>0.01694026684</v>
      </c>
      <c r="AM2534" s="54">
        <f t="shared" si="30"/>
        <v>2.485750372</v>
      </c>
      <c r="AN2534" s="54">
        <f t="shared" si="31"/>
        <v>-4.971500745</v>
      </c>
      <c r="AO2534" s="55">
        <f t="shared" si="32"/>
        <v>3.005943591</v>
      </c>
      <c r="AP2534" s="55">
        <f t="shared" si="33"/>
        <v>0</v>
      </c>
      <c r="AQ2534" s="55">
        <f t="shared" si="34"/>
        <v>2.013575315</v>
      </c>
      <c r="AR2534" s="55">
        <f t="shared" si="35"/>
        <v>0.001907894686</v>
      </c>
      <c r="AS2534" s="55">
        <f t="shared" si="36"/>
        <v>0</v>
      </c>
      <c r="AT2534" s="55">
        <f t="shared" si="37"/>
        <v>2.125694286</v>
      </c>
      <c r="AU2534" s="55">
        <f t="shared" si="38"/>
        <v>0.3045446615</v>
      </c>
      <c r="AV2534" s="55">
        <f t="shared" si="39"/>
        <v>0.4664615762</v>
      </c>
      <c r="AW2534" s="55">
        <f t="shared" si="40"/>
        <v>0.08187267521</v>
      </c>
      <c r="AX2534" s="55">
        <f t="shared" si="41"/>
        <v>8</v>
      </c>
      <c r="AY2534" s="55">
        <f t="shared" si="42"/>
        <v>24.02737039</v>
      </c>
      <c r="AZ2534" s="54">
        <f t="shared" ref="AZ2534:BA2534" si="17780">AO2534*2</f>
        <v>6.011887182</v>
      </c>
      <c r="BA2534" s="54">
        <f t="shared" si="17780"/>
        <v>0</v>
      </c>
      <c r="BB2534" s="54">
        <f t="shared" ref="BB2534:BD2534" si="17781">AQ2534*(3/2)</f>
        <v>3.020362973</v>
      </c>
      <c r="BC2534" s="54">
        <f t="shared" si="17781"/>
        <v>0.002861842029</v>
      </c>
      <c r="BD2534" s="54">
        <f t="shared" si="17781"/>
        <v>0</v>
      </c>
      <c r="BE2534" s="54">
        <f t="shared" ref="BE2534:BH2534" si="17782">AT2534</f>
        <v>2.125694286</v>
      </c>
      <c r="BF2534" s="54">
        <f t="shared" si="17782"/>
        <v>0.3045446615</v>
      </c>
      <c r="BG2534" s="54">
        <f t="shared" si="17782"/>
        <v>0.4664615762</v>
      </c>
      <c r="BH2534" s="54">
        <f t="shared" si="17782"/>
        <v>0.08187267521</v>
      </c>
      <c r="BI2534" s="54">
        <f t="shared" si="46"/>
        <v>12.0136852</v>
      </c>
      <c r="BJ2534" s="54">
        <f t="shared" si="47"/>
        <v>-24.02737039</v>
      </c>
      <c r="BK2534" s="56">
        <f t="shared" ref="BK2534:BN2534" si="17783">AO2534</f>
        <v>3.005943591</v>
      </c>
      <c r="BL2534" s="56">
        <f t="shared" si="17783"/>
        <v>0</v>
      </c>
      <c r="BM2534" s="56">
        <f t="shared" si="17783"/>
        <v>2.013575315</v>
      </c>
      <c r="BN2534" s="56">
        <f t="shared" si="17783"/>
        <v>0.001907894686</v>
      </c>
      <c r="BO2534" s="56">
        <f t="shared" si="49"/>
        <v>0</v>
      </c>
      <c r="BP2534" s="56">
        <f t="shared" si="50"/>
        <v>2.125694286</v>
      </c>
      <c r="BQ2534" s="56">
        <f t="shared" ref="BQ2534:BS2534" si="17784">AU2534</f>
        <v>0.3045446615</v>
      </c>
      <c r="BR2534" s="56">
        <f t="shared" si="17784"/>
        <v>0.4664615762</v>
      </c>
      <c r="BS2534" s="56">
        <f t="shared" si="17784"/>
        <v>0.08187267521</v>
      </c>
      <c r="BT2534" s="56">
        <f t="shared" si="52"/>
        <v>8</v>
      </c>
      <c r="BU2534" s="50">
        <f t="shared" ref="BU2534:BX2534" si="17785">AZ2534</f>
        <v>6.011887182</v>
      </c>
      <c r="BV2534" s="50">
        <f t="shared" si="17785"/>
        <v>0</v>
      </c>
      <c r="BW2534" s="50">
        <f t="shared" si="17785"/>
        <v>3.020362973</v>
      </c>
      <c r="BX2534" s="50">
        <f t="shared" si="17785"/>
        <v>0.002861842029</v>
      </c>
      <c r="BY2534" s="50">
        <f t="shared" si="54"/>
        <v>0</v>
      </c>
      <c r="BZ2534" s="50">
        <f t="shared" si="55"/>
        <v>2.125694286</v>
      </c>
      <c r="CA2534" s="50">
        <f t="shared" ref="CA2534:CC2534" si="17786">BF2534</f>
        <v>0.3045446615</v>
      </c>
      <c r="CB2534" s="50">
        <f t="shared" si="17786"/>
        <v>0.4664615762</v>
      </c>
      <c r="CC2534" s="50">
        <f t="shared" si="17786"/>
        <v>0.08187267521</v>
      </c>
      <c r="CD2534" s="50">
        <f t="shared" si="57"/>
        <v>12.0136852</v>
      </c>
      <c r="CE2534" s="57">
        <f t="shared" si="58"/>
        <v>37.37</v>
      </c>
      <c r="CF2534" s="57">
        <f t="shared" si="59"/>
        <v>0</v>
      </c>
      <c r="CG2534" s="57">
        <f t="shared" si="60"/>
        <v>21.24</v>
      </c>
      <c r="CH2534" s="57">
        <f t="shared" si="61"/>
        <v>0.03</v>
      </c>
      <c r="CI2534" s="58">
        <f t="shared" si="62"/>
        <v>0</v>
      </c>
      <c r="CJ2534" s="58">
        <f t="shared" si="63"/>
        <v>31.6</v>
      </c>
      <c r="CK2534" s="57">
        <f t="shared" si="64"/>
        <v>4.47</v>
      </c>
      <c r="CL2534" s="57">
        <f t="shared" si="65"/>
        <v>3.89</v>
      </c>
      <c r="CM2534" s="57">
        <f t="shared" si="66"/>
        <v>0.95</v>
      </c>
      <c r="CN2534" s="57">
        <f t="shared" si="67"/>
        <v>99.55</v>
      </c>
      <c r="CO2534" s="59">
        <f t="shared" si="68"/>
        <v>0.1566057119</v>
      </c>
      <c r="CP2534" s="59">
        <f t="shared" si="69"/>
        <v>0.7136619261</v>
      </c>
      <c r="CQ2534" s="59">
        <f t="shared" si="70"/>
        <v>0.1022451493</v>
      </c>
      <c r="CR2534" s="59">
        <f t="shared" si="71"/>
        <v>0.02748721275</v>
      </c>
      <c r="CS2534" s="60">
        <f t="shared" si="72"/>
        <v>15.66057119</v>
      </c>
      <c r="CT2534" s="60">
        <f t="shared" si="73"/>
        <v>2.748721275</v>
      </c>
      <c r="CU2534" s="60">
        <f t="shared" si="74"/>
        <v>81.59070754</v>
      </c>
      <c r="CV2534" s="61">
        <f t="shared" si="75"/>
        <v>0.1057900687</v>
      </c>
      <c r="CW2534" s="61">
        <f t="shared" si="76"/>
        <v>0.1356205465</v>
      </c>
      <c r="CX2534" s="62"/>
    </row>
    <row r="2535" ht="15.75" customHeight="1">
      <c r="A2535" s="17" t="s">
        <v>53</v>
      </c>
      <c r="B2535" s="87" t="s">
        <v>1856</v>
      </c>
      <c r="C2535" s="88" t="s">
        <v>2534</v>
      </c>
      <c r="D2535" s="89"/>
      <c r="E2535" s="89" t="s">
        <v>2535</v>
      </c>
      <c r="F2535" s="90">
        <v>108.0</v>
      </c>
      <c r="G2535" s="89" t="s">
        <v>2643</v>
      </c>
      <c r="H2535" s="95">
        <v>37.28</v>
      </c>
      <c r="I2535" s="92">
        <v>2.99</v>
      </c>
      <c r="J2535" s="92">
        <v>20.85</v>
      </c>
      <c r="K2535" s="92">
        <v>0.85</v>
      </c>
      <c r="L2535" s="92">
        <v>0.06</v>
      </c>
      <c r="M2535" s="92">
        <v>0.01</v>
      </c>
      <c r="N2535" s="92">
        <v>6.1</v>
      </c>
      <c r="O2535" s="92">
        <v>31.47</v>
      </c>
      <c r="P2535" s="92"/>
      <c r="Q2535" s="50">
        <f t="shared" si="8"/>
        <v>99.61</v>
      </c>
      <c r="R2535" s="51">
        <f t="shared" si="9"/>
        <v>12</v>
      </c>
      <c r="S2535" s="52">
        <f t="shared" si="10"/>
        <v>0.6204615848</v>
      </c>
      <c r="T2535" s="52">
        <f t="shared" si="11"/>
        <v>0.0007509499517</v>
      </c>
      <c r="U2535" s="52">
        <f t="shared" si="12"/>
        <v>0.4089787007</v>
      </c>
      <c r="V2535" s="52">
        <f t="shared" si="13"/>
        <v>0.0001315874313</v>
      </c>
      <c r="W2535" s="52">
        <f t="shared" si="14"/>
        <v>0</v>
      </c>
      <c r="X2535" s="52">
        <f t="shared" si="15"/>
        <v>0.4380177712</v>
      </c>
      <c r="Y2535" s="52">
        <f t="shared" si="16"/>
        <v>0.08599131065</v>
      </c>
      <c r="Z2535" s="52">
        <f t="shared" si="17"/>
        <v>0.07418544874</v>
      </c>
      <c r="AA2535" s="52">
        <f t="shared" si="18"/>
        <v>0.01515708085</v>
      </c>
      <c r="AB2535" s="52">
        <f t="shared" si="19"/>
        <v>1.643674434</v>
      </c>
      <c r="AC2535" s="53">
        <f t="shared" si="20"/>
        <v>4.938884227</v>
      </c>
      <c r="AD2535" s="54">
        <f t="shared" si="21"/>
        <v>1.24092317</v>
      </c>
      <c r="AE2535" s="54">
        <f t="shared" si="22"/>
        <v>0.001501899903</v>
      </c>
      <c r="AF2535" s="54">
        <f t="shared" si="23"/>
        <v>0.6134680511</v>
      </c>
      <c r="AG2535" s="54">
        <f t="shared" si="24"/>
        <v>0.0001973811469</v>
      </c>
      <c r="AH2535" s="54">
        <f t="shared" si="25"/>
        <v>0</v>
      </c>
      <c r="AI2535" s="54">
        <f t="shared" si="26"/>
        <v>0.4380177712</v>
      </c>
      <c r="AJ2535" s="54">
        <f t="shared" si="27"/>
        <v>0.08599131065</v>
      </c>
      <c r="AK2535" s="54">
        <f t="shared" si="28"/>
        <v>0.07418544874</v>
      </c>
      <c r="AL2535" s="54">
        <f t="shared" si="29"/>
        <v>0.01515708085</v>
      </c>
      <c r="AM2535" s="54">
        <f t="shared" si="30"/>
        <v>2.469442113</v>
      </c>
      <c r="AN2535" s="54">
        <f t="shared" si="31"/>
        <v>-4.938884227</v>
      </c>
      <c r="AO2535" s="55">
        <f t="shared" si="32"/>
        <v>3.019875819</v>
      </c>
      <c r="AP2535" s="55">
        <f t="shared" si="33"/>
        <v>0.003654981478</v>
      </c>
      <c r="AQ2535" s="55">
        <f t="shared" si="34"/>
        <v>1.990558189</v>
      </c>
      <c r="AR2535" s="55">
        <f t="shared" si="35"/>
        <v>0.0006404549638</v>
      </c>
      <c r="AS2535" s="55">
        <f t="shared" si="36"/>
        <v>0</v>
      </c>
      <c r="AT2535" s="55">
        <f t="shared" si="37"/>
        <v>2.131895524</v>
      </c>
      <c r="AU2535" s="55">
        <f t="shared" si="38"/>
        <v>0.4185320832</v>
      </c>
      <c r="AV2535" s="55">
        <f t="shared" si="39"/>
        <v>0.3610712544</v>
      </c>
      <c r="AW2535" s="55">
        <f t="shared" si="40"/>
        <v>0.07377169364</v>
      </c>
      <c r="AX2535" s="55">
        <f t="shared" si="41"/>
        <v>8</v>
      </c>
      <c r="AY2535" s="55">
        <f t="shared" si="42"/>
        <v>24.03826024</v>
      </c>
      <c r="AZ2535" s="54">
        <f t="shared" ref="AZ2535:BA2535" si="17787">AO2535*2</f>
        <v>6.039751638</v>
      </c>
      <c r="BA2535" s="54">
        <f t="shared" si="17787"/>
        <v>0.007309962956</v>
      </c>
      <c r="BB2535" s="54">
        <f t="shared" ref="BB2535:BD2535" si="17788">AQ2535*(3/2)</f>
        <v>2.985837284</v>
      </c>
      <c r="BC2535" s="54">
        <f t="shared" si="17788"/>
        <v>0.0009606824457</v>
      </c>
      <c r="BD2535" s="54">
        <f t="shared" si="17788"/>
        <v>0</v>
      </c>
      <c r="BE2535" s="54">
        <f t="shared" ref="BE2535:BH2535" si="17789">AT2535</f>
        <v>2.131895524</v>
      </c>
      <c r="BF2535" s="54">
        <f t="shared" si="17789"/>
        <v>0.4185320832</v>
      </c>
      <c r="BG2535" s="54">
        <f t="shared" si="17789"/>
        <v>0.3610712544</v>
      </c>
      <c r="BH2535" s="54">
        <f t="shared" si="17789"/>
        <v>0.07377169364</v>
      </c>
      <c r="BI2535" s="54">
        <f t="shared" si="46"/>
        <v>12.01913012</v>
      </c>
      <c r="BJ2535" s="54">
        <f t="shared" si="47"/>
        <v>-24.03826024</v>
      </c>
      <c r="BK2535" s="56">
        <f t="shared" ref="BK2535:BN2535" si="17790">AO2535</f>
        <v>3.019875819</v>
      </c>
      <c r="BL2535" s="56">
        <f t="shared" si="17790"/>
        <v>0.003654981478</v>
      </c>
      <c r="BM2535" s="56">
        <f t="shared" si="17790"/>
        <v>1.990558189</v>
      </c>
      <c r="BN2535" s="56">
        <f t="shared" si="17790"/>
        <v>0.0006404549638</v>
      </c>
      <c r="BO2535" s="56">
        <f t="shared" si="49"/>
        <v>0</v>
      </c>
      <c r="BP2535" s="56">
        <f t="shared" si="50"/>
        <v>2.131895524</v>
      </c>
      <c r="BQ2535" s="56">
        <f t="shared" ref="BQ2535:BS2535" si="17791">AU2535</f>
        <v>0.4185320832</v>
      </c>
      <c r="BR2535" s="56">
        <f t="shared" si="17791"/>
        <v>0.3610712544</v>
      </c>
      <c r="BS2535" s="56">
        <f t="shared" si="17791"/>
        <v>0.07377169364</v>
      </c>
      <c r="BT2535" s="56">
        <f t="shared" si="52"/>
        <v>8</v>
      </c>
      <c r="BU2535" s="50">
        <f t="shared" ref="BU2535:BX2535" si="17792">AZ2535</f>
        <v>6.039751638</v>
      </c>
      <c r="BV2535" s="50">
        <f t="shared" si="17792"/>
        <v>0.007309962956</v>
      </c>
      <c r="BW2535" s="50">
        <f t="shared" si="17792"/>
        <v>2.985837284</v>
      </c>
      <c r="BX2535" s="50">
        <f t="shared" si="17792"/>
        <v>0.0009606824457</v>
      </c>
      <c r="BY2535" s="50">
        <f t="shared" si="54"/>
        <v>0</v>
      </c>
      <c r="BZ2535" s="50">
        <f t="shared" si="55"/>
        <v>2.131895524</v>
      </c>
      <c r="CA2535" s="50">
        <f t="shared" ref="CA2535:CC2535" si="17793">BF2535</f>
        <v>0.4185320832</v>
      </c>
      <c r="CB2535" s="50">
        <f t="shared" si="17793"/>
        <v>0.3610712544</v>
      </c>
      <c r="CC2535" s="50">
        <f t="shared" si="17793"/>
        <v>0.07377169364</v>
      </c>
      <c r="CD2535" s="50">
        <f t="shared" si="57"/>
        <v>12.01913012</v>
      </c>
      <c r="CE2535" s="57">
        <f t="shared" si="58"/>
        <v>37.28</v>
      </c>
      <c r="CF2535" s="57">
        <f t="shared" si="59"/>
        <v>0.06</v>
      </c>
      <c r="CG2535" s="57">
        <f t="shared" si="60"/>
        <v>20.85</v>
      </c>
      <c r="CH2535" s="57">
        <f t="shared" si="61"/>
        <v>0.01</v>
      </c>
      <c r="CI2535" s="58">
        <f t="shared" si="62"/>
        <v>0</v>
      </c>
      <c r="CJ2535" s="58">
        <f t="shared" si="63"/>
        <v>31.47</v>
      </c>
      <c r="CK2535" s="57">
        <f t="shared" si="64"/>
        <v>6.1</v>
      </c>
      <c r="CL2535" s="57">
        <f t="shared" si="65"/>
        <v>2.99</v>
      </c>
      <c r="CM2535" s="57">
        <f t="shared" si="66"/>
        <v>0.85</v>
      </c>
      <c r="CN2535" s="57">
        <f t="shared" si="67"/>
        <v>99.61</v>
      </c>
      <c r="CO2535" s="59">
        <f t="shared" si="68"/>
        <v>0.1209509315</v>
      </c>
      <c r="CP2535" s="59">
        <f t="shared" si="69"/>
        <v>0.7141381274</v>
      </c>
      <c r="CQ2535" s="59">
        <f t="shared" si="70"/>
        <v>0.1401990458</v>
      </c>
      <c r="CR2535" s="59">
        <f t="shared" si="71"/>
        <v>0.02471189538</v>
      </c>
      <c r="CS2535" s="60">
        <f t="shared" si="72"/>
        <v>12.09509315</v>
      </c>
      <c r="CT2535" s="60">
        <f t="shared" si="73"/>
        <v>2.471189538</v>
      </c>
      <c r="CU2535" s="60">
        <f t="shared" si="74"/>
        <v>85.43371731</v>
      </c>
      <c r="CV2535" s="61">
        <f t="shared" si="75"/>
        <v>0.08518736112</v>
      </c>
      <c r="CW2535" s="61">
        <f t="shared" si="76"/>
        <v>0.1047435067</v>
      </c>
      <c r="CX2535" s="62"/>
    </row>
    <row r="2536" ht="15.75" customHeight="1">
      <c r="A2536" s="17" t="s">
        <v>53</v>
      </c>
      <c r="B2536" s="87" t="s">
        <v>1856</v>
      </c>
      <c r="C2536" s="88" t="s">
        <v>2534</v>
      </c>
      <c r="D2536" s="89"/>
      <c r="E2536" s="89" t="s">
        <v>2535</v>
      </c>
      <c r="F2536" s="90">
        <v>109.0</v>
      </c>
      <c r="G2536" s="89" t="s">
        <v>2644</v>
      </c>
      <c r="H2536" s="95">
        <v>38.62</v>
      </c>
      <c r="I2536" s="92">
        <v>6.73</v>
      </c>
      <c r="J2536" s="92">
        <v>21.6</v>
      </c>
      <c r="K2536" s="92">
        <v>2.58</v>
      </c>
      <c r="L2536" s="92">
        <v>0.05</v>
      </c>
      <c r="M2536" s="92">
        <v>0.01</v>
      </c>
      <c r="N2536" s="92">
        <v>0.59</v>
      </c>
      <c r="O2536" s="92">
        <v>30.0</v>
      </c>
      <c r="P2536" s="92"/>
      <c r="Q2536" s="50">
        <f t="shared" si="8"/>
        <v>100.18</v>
      </c>
      <c r="R2536" s="51">
        <f t="shared" si="9"/>
        <v>12</v>
      </c>
      <c r="S2536" s="52">
        <f t="shared" si="10"/>
        <v>0.6427635838</v>
      </c>
      <c r="T2536" s="52">
        <f t="shared" si="11"/>
        <v>0.0006257916264</v>
      </c>
      <c r="U2536" s="52">
        <f t="shared" si="12"/>
        <v>0.4236901648</v>
      </c>
      <c r="V2536" s="52">
        <f t="shared" si="13"/>
        <v>0.0001315874313</v>
      </c>
      <c r="W2536" s="52">
        <f t="shared" si="14"/>
        <v>0</v>
      </c>
      <c r="X2536" s="52">
        <f t="shared" si="15"/>
        <v>0.4175574559</v>
      </c>
      <c r="Y2536" s="52">
        <f t="shared" si="16"/>
        <v>0.008317192341</v>
      </c>
      <c r="Z2536" s="52">
        <f t="shared" si="17"/>
        <v>0.1669792876</v>
      </c>
      <c r="AA2536" s="52">
        <f t="shared" si="18"/>
        <v>0.04600619835</v>
      </c>
      <c r="AB2536" s="52">
        <f t="shared" si="19"/>
        <v>1.706071262</v>
      </c>
      <c r="AC2536" s="53">
        <f t="shared" si="20"/>
        <v>5.122743027</v>
      </c>
      <c r="AD2536" s="54">
        <f t="shared" si="21"/>
        <v>1.285527168</v>
      </c>
      <c r="AE2536" s="54">
        <f t="shared" si="22"/>
        <v>0.001251583253</v>
      </c>
      <c r="AF2536" s="54">
        <f t="shared" si="23"/>
        <v>0.6355352472</v>
      </c>
      <c r="AG2536" s="54">
        <f t="shared" si="24"/>
        <v>0.0001973811469</v>
      </c>
      <c r="AH2536" s="54">
        <f t="shared" si="25"/>
        <v>0</v>
      </c>
      <c r="AI2536" s="54">
        <f t="shared" si="26"/>
        <v>0.4175574559</v>
      </c>
      <c r="AJ2536" s="54">
        <f t="shared" si="27"/>
        <v>0.008317192341</v>
      </c>
      <c r="AK2536" s="54">
        <f t="shared" si="28"/>
        <v>0.1669792876</v>
      </c>
      <c r="AL2536" s="54">
        <f t="shared" si="29"/>
        <v>0.04600619835</v>
      </c>
      <c r="AM2536" s="54">
        <f t="shared" si="30"/>
        <v>2.561371513</v>
      </c>
      <c r="AN2536" s="54">
        <f t="shared" si="31"/>
        <v>-5.122743027</v>
      </c>
      <c r="AO2536" s="55">
        <f t="shared" si="32"/>
        <v>3.014005795</v>
      </c>
      <c r="AP2536" s="55">
        <f t="shared" si="33"/>
        <v>0.002934421981</v>
      </c>
      <c r="AQ2536" s="55">
        <f t="shared" si="34"/>
        <v>1.986740762</v>
      </c>
      <c r="AR2536" s="55">
        <f t="shared" si="35"/>
        <v>0.0006170313479</v>
      </c>
      <c r="AS2536" s="55">
        <f t="shared" si="36"/>
        <v>0</v>
      </c>
      <c r="AT2536" s="55">
        <f t="shared" si="37"/>
        <v>1.957983656</v>
      </c>
      <c r="AU2536" s="55">
        <f t="shared" si="38"/>
        <v>0.03900044518</v>
      </c>
      <c r="AV2536" s="55">
        <f t="shared" si="39"/>
        <v>0.7829885719</v>
      </c>
      <c r="AW2536" s="55">
        <f t="shared" si="40"/>
        <v>0.2157293163</v>
      </c>
      <c r="AX2536" s="55">
        <f t="shared" si="41"/>
        <v>8</v>
      </c>
      <c r="AY2536" s="55">
        <f t="shared" si="42"/>
        <v>24.02123823</v>
      </c>
      <c r="AZ2536" s="54">
        <f t="shared" ref="AZ2536:BA2536" si="17794">AO2536*2</f>
        <v>6.028011591</v>
      </c>
      <c r="BA2536" s="54">
        <f t="shared" si="17794"/>
        <v>0.005868843961</v>
      </c>
      <c r="BB2536" s="54">
        <f t="shared" ref="BB2536:BD2536" si="17795">AQ2536*(3/2)</f>
        <v>2.980111143</v>
      </c>
      <c r="BC2536" s="54">
        <f t="shared" si="17795"/>
        <v>0.0009255470219</v>
      </c>
      <c r="BD2536" s="54">
        <f t="shared" si="17795"/>
        <v>0</v>
      </c>
      <c r="BE2536" s="54">
        <f t="shared" ref="BE2536:BH2536" si="17796">AT2536</f>
        <v>1.957983656</v>
      </c>
      <c r="BF2536" s="54">
        <f t="shared" si="17796"/>
        <v>0.03900044518</v>
      </c>
      <c r="BG2536" s="54">
        <f t="shared" si="17796"/>
        <v>0.7829885719</v>
      </c>
      <c r="BH2536" s="54">
        <f t="shared" si="17796"/>
        <v>0.2157293163</v>
      </c>
      <c r="BI2536" s="54">
        <f t="shared" si="46"/>
        <v>12.01061911</v>
      </c>
      <c r="BJ2536" s="54">
        <f t="shared" si="47"/>
        <v>-24.02123823</v>
      </c>
      <c r="BK2536" s="56">
        <f t="shared" ref="BK2536:BN2536" si="17797">AO2536</f>
        <v>3.014005795</v>
      </c>
      <c r="BL2536" s="56">
        <f t="shared" si="17797"/>
        <v>0.002934421981</v>
      </c>
      <c r="BM2536" s="56">
        <f t="shared" si="17797"/>
        <v>1.986740762</v>
      </c>
      <c r="BN2536" s="56">
        <f t="shared" si="17797"/>
        <v>0.0006170313479</v>
      </c>
      <c r="BO2536" s="56">
        <f t="shared" si="49"/>
        <v>0</v>
      </c>
      <c r="BP2536" s="56">
        <f t="shared" si="50"/>
        <v>1.957983656</v>
      </c>
      <c r="BQ2536" s="56">
        <f t="shared" ref="BQ2536:BS2536" si="17798">AU2536</f>
        <v>0.03900044518</v>
      </c>
      <c r="BR2536" s="56">
        <f t="shared" si="17798"/>
        <v>0.7829885719</v>
      </c>
      <c r="BS2536" s="56">
        <f t="shared" si="17798"/>
        <v>0.2157293163</v>
      </c>
      <c r="BT2536" s="56">
        <f t="shared" si="52"/>
        <v>8</v>
      </c>
      <c r="BU2536" s="50">
        <f t="shared" ref="BU2536:BX2536" si="17799">AZ2536</f>
        <v>6.028011591</v>
      </c>
      <c r="BV2536" s="50">
        <f t="shared" si="17799"/>
        <v>0.005868843961</v>
      </c>
      <c r="BW2536" s="50">
        <f t="shared" si="17799"/>
        <v>2.980111143</v>
      </c>
      <c r="BX2536" s="50">
        <f t="shared" si="17799"/>
        <v>0.0009255470219</v>
      </c>
      <c r="BY2536" s="50">
        <f t="shared" si="54"/>
        <v>0</v>
      </c>
      <c r="BZ2536" s="50">
        <f t="shared" si="55"/>
        <v>1.957983656</v>
      </c>
      <c r="CA2536" s="50">
        <f t="shared" ref="CA2536:CC2536" si="17800">BF2536</f>
        <v>0.03900044518</v>
      </c>
      <c r="CB2536" s="50">
        <f t="shared" si="17800"/>
        <v>0.7829885719</v>
      </c>
      <c r="CC2536" s="50">
        <f t="shared" si="17800"/>
        <v>0.2157293163</v>
      </c>
      <c r="CD2536" s="50">
        <f t="shared" si="57"/>
        <v>12.01061911</v>
      </c>
      <c r="CE2536" s="57">
        <f t="shared" si="58"/>
        <v>38.62</v>
      </c>
      <c r="CF2536" s="57">
        <f t="shared" si="59"/>
        <v>0.05</v>
      </c>
      <c r="CG2536" s="57">
        <f t="shared" si="60"/>
        <v>21.6</v>
      </c>
      <c r="CH2536" s="57">
        <f t="shared" si="61"/>
        <v>0.01</v>
      </c>
      <c r="CI2536" s="58">
        <f t="shared" si="62"/>
        <v>0</v>
      </c>
      <c r="CJ2536" s="58">
        <f t="shared" si="63"/>
        <v>30</v>
      </c>
      <c r="CK2536" s="57">
        <f t="shared" si="64"/>
        <v>0.59</v>
      </c>
      <c r="CL2536" s="57">
        <f t="shared" si="65"/>
        <v>6.73</v>
      </c>
      <c r="CM2536" s="57">
        <f t="shared" si="66"/>
        <v>2.58</v>
      </c>
      <c r="CN2536" s="57">
        <f t="shared" si="67"/>
        <v>100.18</v>
      </c>
      <c r="CO2536" s="59">
        <f t="shared" si="68"/>
        <v>0.2613706486</v>
      </c>
      <c r="CP2536" s="59">
        <f t="shared" si="69"/>
        <v>0.6535976085</v>
      </c>
      <c r="CQ2536" s="59">
        <f t="shared" si="70"/>
        <v>0.01301880004</v>
      </c>
      <c r="CR2536" s="59">
        <f t="shared" si="71"/>
        <v>0.07201294288</v>
      </c>
      <c r="CS2536" s="60">
        <f t="shared" si="72"/>
        <v>26.13706486</v>
      </c>
      <c r="CT2536" s="60">
        <f t="shared" si="73"/>
        <v>7.201294288</v>
      </c>
      <c r="CU2536" s="60">
        <f t="shared" si="74"/>
        <v>66.66164086</v>
      </c>
      <c r="CV2536" s="61">
        <f t="shared" si="75"/>
        <v>0.2026982672</v>
      </c>
      <c r="CW2536" s="61">
        <f t="shared" si="76"/>
        <v>0.2263469817</v>
      </c>
      <c r="CX2536" s="62"/>
    </row>
    <row r="2537" ht="15.75" customHeight="1">
      <c r="A2537" s="17" t="s">
        <v>53</v>
      </c>
      <c r="B2537" s="87" t="s">
        <v>1856</v>
      </c>
      <c r="C2537" s="88" t="s">
        <v>2534</v>
      </c>
      <c r="D2537" s="89"/>
      <c r="E2537" s="89" t="s">
        <v>2535</v>
      </c>
      <c r="F2537" s="90">
        <v>110.0</v>
      </c>
      <c r="G2537" s="89" t="s">
        <v>2645</v>
      </c>
      <c r="H2537" s="95">
        <v>37.77</v>
      </c>
      <c r="I2537" s="92">
        <v>4.3</v>
      </c>
      <c r="J2537" s="92">
        <v>21.5</v>
      </c>
      <c r="K2537" s="92">
        <v>1.13</v>
      </c>
      <c r="L2537" s="92">
        <v>0.03</v>
      </c>
      <c r="M2537" s="92">
        <v>0.01</v>
      </c>
      <c r="N2537" s="92">
        <v>5.51</v>
      </c>
      <c r="O2537" s="92">
        <v>30.41</v>
      </c>
      <c r="P2537" s="92"/>
      <c r="Q2537" s="50">
        <f t="shared" si="8"/>
        <v>100.66</v>
      </c>
      <c r="R2537" s="51">
        <f t="shared" si="9"/>
        <v>12</v>
      </c>
      <c r="S2537" s="52">
        <f t="shared" si="10"/>
        <v>0.6286167934</v>
      </c>
      <c r="T2537" s="52">
        <f t="shared" si="11"/>
        <v>0.0003754749758</v>
      </c>
      <c r="U2537" s="52">
        <f t="shared" si="12"/>
        <v>0.4217286363</v>
      </c>
      <c r="V2537" s="52">
        <f t="shared" si="13"/>
        <v>0.0001315874313</v>
      </c>
      <c r="W2537" s="52">
        <f t="shared" si="14"/>
        <v>0</v>
      </c>
      <c r="X2537" s="52">
        <f t="shared" si="15"/>
        <v>0.4232640745</v>
      </c>
      <c r="Y2537" s="52">
        <f t="shared" si="16"/>
        <v>0.07767411831</v>
      </c>
      <c r="Z2537" s="52">
        <f t="shared" si="17"/>
        <v>0.1066881035</v>
      </c>
      <c r="AA2537" s="52">
        <f t="shared" si="18"/>
        <v>0.0201500016</v>
      </c>
      <c r="AB2537" s="52">
        <f t="shared" si="19"/>
        <v>1.67862879</v>
      </c>
      <c r="AC2537" s="53">
        <f t="shared" si="20"/>
        <v>5.03710234</v>
      </c>
      <c r="AD2537" s="54">
        <f t="shared" si="21"/>
        <v>1.257233587</v>
      </c>
      <c r="AE2537" s="54">
        <f t="shared" si="22"/>
        <v>0.0007509499517</v>
      </c>
      <c r="AF2537" s="54">
        <f t="shared" si="23"/>
        <v>0.6325929544</v>
      </c>
      <c r="AG2537" s="54">
        <f t="shared" si="24"/>
        <v>0.0001973811469</v>
      </c>
      <c r="AH2537" s="54">
        <f t="shared" si="25"/>
        <v>0</v>
      </c>
      <c r="AI2537" s="54">
        <f t="shared" si="26"/>
        <v>0.4232640745</v>
      </c>
      <c r="AJ2537" s="54">
        <f t="shared" si="27"/>
        <v>0.07767411831</v>
      </c>
      <c r="AK2537" s="54">
        <f t="shared" si="28"/>
        <v>0.1066881035</v>
      </c>
      <c r="AL2537" s="54">
        <f t="shared" si="29"/>
        <v>0.0201500016</v>
      </c>
      <c r="AM2537" s="54">
        <f t="shared" si="30"/>
        <v>2.51855117</v>
      </c>
      <c r="AN2537" s="54">
        <f t="shared" si="31"/>
        <v>-5.03710234</v>
      </c>
      <c r="AO2537" s="55">
        <f t="shared" si="32"/>
        <v>2.995858511</v>
      </c>
      <c r="AP2537" s="55">
        <f t="shared" si="33"/>
        <v>0.001789436607</v>
      </c>
      <c r="AQ2537" s="55">
        <f t="shared" si="34"/>
        <v>2.009872052</v>
      </c>
      <c r="AR2537" s="55">
        <f t="shared" si="35"/>
        <v>0.0006271186677</v>
      </c>
      <c r="AS2537" s="55">
        <f t="shared" si="36"/>
        <v>0</v>
      </c>
      <c r="AT2537" s="55">
        <f t="shared" si="37"/>
        <v>2.017189635</v>
      </c>
      <c r="AU2537" s="55">
        <f t="shared" si="38"/>
        <v>0.3701788925</v>
      </c>
      <c r="AV2537" s="55">
        <f t="shared" si="39"/>
        <v>0.5084535863</v>
      </c>
      <c r="AW2537" s="55">
        <f t="shared" si="40"/>
        <v>0.09603076857</v>
      </c>
      <c r="AX2537" s="55">
        <f t="shared" si="41"/>
        <v>8</v>
      </c>
      <c r="AY2537" s="55">
        <f t="shared" si="42"/>
        <v>24.00579507</v>
      </c>
      <c r="AZ2537" s="54">
        <f t="shared" ref="AZ2537:BA2537" si="17801">AO2537*2</f>
        <v>5.991717022</v>
      </c>
      <c r="BA2537" s="54">
        <f t="shared" si="17801"/>
        <v>0.003578873214</v>
      </c>
      <c r="BB2537" s="54">
        <f t="shared" ref="BB2537:BD2537" si="17802">AQ2537*(3/2)</f>
        <v>3.014808077</v>
      </c>
      <c r="BC2537" s="54">
        <f t="shared" si="17802"/>
        <v>0.0009406780016</v>
      </c>
      <c r="BD2537" s="54">
        <f t="shared" si="17802"/>
        <v>0</v>
      </c>
      <c r="BE2537" s="54">
        <f t="shared" ref="BE2537:BH2537" si="17803">AT2537</f>
        <v>2.017189635</v>
      </c>
      <c r="BF2537" s="54">
        <f t="shared" si="17803"/>
        <v>0.3701788925</v>
      </c>
      <c r="BG2537" s="54">
        <f t="shared" si="17803"/>
        <v>0.5084535863</v>
      </c>
      <c r="BH2537" s="54">
        <f t="shared" si="17803"/>
        <v>0.09603076857</v>
      </c>
      <c r="BI2537" s="54">
        <f t="shared" si="46"/>
        <v>12.00289753</v>
      </c>
      <c r="BJ2537" s="54">
        <f t="shared" si="47"/>
        <v>-24.00579507</v>
      </c>
      <c r="BK2537" s="56">
        <f t="shared" ref="BK2537:BN2537" si="17804">AO2537</f>
        <v>2.995858511</v>
      </c>
      <c r="BL2537" s="56">
        <f t="shared" si="17804"/>
        <v>0.001789436607</v>
      </c>
      <c r="BM2537" s="56">
        <f t="shared" si="17804"/>
        <v>2.009872052</v>
      </c>
      <c r="BN2537" s="56">
        <f t="shared" si="17804"/>
        <v>0.0006271186677</v>
      </c>
      <c r="BO2537" s="56">
        <f t="shared" si="49"/>
        <v>0</v>
      </c>
      <c r="BP2537" s="56">
        <f t="shared" si="50"/>
        <v>2.017189635</v>
      </c>
      <c r="BQ2537" s="56">
        <f t="shared" ref="BQ2537:BS2537" si="17805">AU2537</f>
        <v>0.3701788925</v>
      </c>
      <c r="BR2537" s="56">
        <f t="shared" si="17805"/>
        <v>0.5084535863</v>
      </c>
      <c r="BS2537" s="56">
        <f t="shared" si="17805"/>
        <v>0.09603076857</v>
      </c>
      <c r="BT2537" s="56">
        <f t="shared" si="52"/>
        <v>8</v>
      </c>
      <c r="BU2537" s="50">
        <f t="shared" ref="BU2537:BX2537" si="17806">AZ2537</f>
        <v>5.991717022</v>
      </c>
      <c r="BV2537" s="50">
        <f t="shared" si="17806"/>
        <v>0.003578873214</v>
      </c>
      <c r="BW2537" s="50">
        <f t="shared" si="17806"/>
        <v>3.014808077</v>
      </c>
      <c r="BX2537" s="50">
        <f t="shared" si="17806"/>
        <v>0.0009406780016</v>
      </c>
      <c r="BY2537" s="50">
        <f t="shared" si="54"/>
        <v>0</v>
      </c>
      <c r="BZ2537" s="50">
        <f t="shared" si="55"/>
        <v>2.017189635</v>
      </c>
      <c r="CA2537" s="50">
        <f t="shared" ref="CA2537:CC2537" si="17807">BF2537</f>
        <v>0.3701788925</v>
      </c>
      <c r="CB2537" s="50">
        <f t="shared" si="17807"/>
        <v>0.5084535863</v>
      </c>
      <c r="CC2537" s="50">
        <f t="shared" si="17807"/>
        <v>0.09603076857</v>
      </c>
      <c r="CD2537" s="50">
        <f t="shared" si="57"/>
        <v>12.00289753</v>
      </c>
      <c r="CE2537" s="57">
        <f t="shared" si="58"/>
        <v>37.77</v>
      </c>
      <c r="CF2537" s="57">
        <f t="shared" si="59"/>
        <v>0.03</v>
      </c>
      <c r="CG2537" s="57">
        <f t="shared" si="60"/>
        <v>21.5</v>
      </c>
      <c r="CH2537" s="57">
        <f t="shared" si="61"/>
        <v>0.01</v>
      </c>
      <c r="CI2537" s="58">
        <f t="shared" si="62"/>
        <v>0</v>
      </c>
      <c r="CJ2537" s="58">
        <f t="shared" si="63"/>
        <v>30.41</v>
      </c>
      <c r="CK2537" s="57">
        <f t="shared" si="64"/>
        <v>5.51</v>
      </c>
      <c r="CL2537" s="57">
        <f t="shared" si="65"/>
        <v>4.3</v>
      </c>
      <c r="CM2537" s="57">
        <f t="shared" si="66"/>
        <v>1.13</v>
      </c>
      <c r="CN2537" s="57">
        <f t="shared" si="67"/>
        <v>100.66</v>
      </c>
      <c r="CO2537" s="59">
        <f t="shared" si="68"/>
        <v>0.1699460523</v>
      </c>
      <c r="CP2537" s="59">
        <f t="shared" si="69"/>
        <v>0.6742275487</v>
      </c>
      <c r="CQ2537" s="59">
        <f t="shared" si="70"/>
        <v>0.1237289757</v>
      </c>
      <c r="CR2537" s="59">
        <f t="shared" si="71"/>
        <v>0.03209742335</v>
      </c>
      <c r="CS2537" s="60">
        <f t="shared" si="72"/>
        <v>16.99460523</v>
      </c>
      <c r="CT2537" s="60">
        <f t="shared" si="73"/>
        <v>3.209742335</v>
      </c>
      <c r="CU2537" s="60">
        <f t="shared" si="74"/>
        <v>79.79565244</v>
      </c>
      <c r="CV2537" s="61">
        <f t="shared" si="75"/>
        <v>0.1170704495</v>
      </c>
      <c r="CW2537" s="61">
        <f t="shared" si="76"/>
        <v>0.1471732813</v>
      </c>
      <c r="CX2537" s="62"/>
    </row>
    <row r="2538" ht="15.75" customHeight="1">
      <c r="A2538" s="17" t="s">
        <v>53</v>
      </c>
      <c r="B2538" s="87" t="s">
        <v>1856</v>
      </c>
      <c r="C2538" s="88" t="s">
        <v>2534</v>
      </c>
      <c r="D2538" s="89"/>
      <c r="E2538" s="89" t="s">
        <v>2535</v>
      </c>
      <c r="F2538" s="90">
        <v>111.0</v>
      </c>
      <c r="G2538" s="89" t="s">
        <v>2646</v>
      </c>
      <c r="H2538" s="95">
        <v>37.51</v>
      </c>
      <c r="I2538" s="92">
        <v>3.01</v>
      </c>
      <c r="J2538" s="92">
        <v>21.14</v>
      </c>
      <c r="K2538" s="92">
        <v>1.21</v>
      </c>
      <c r="L2538" s="92">
        <v>0.03</v>
      </c>
      <c r="M2538" s="92">
        <v>0.04</v>
      </c>
      <c r="N2538" s="92">
        <v>14.61</v>
      </c>
      <c r="O2538" s="92">
        <v>23.15</v>
      </c>
      <c r="P2538" s="92"/>
      <c r="Q2538" s="50">
        <f t="shared" si="8"/>
        <v>100.7</v>
      </c>
      <c r="R2538" s="51">
        <f t="shared" si="9"/>
        <v>12</v>
      </c>
      <c r="S2538" s="52">
        <f t="shared" si="10"/>
        <v>0.6242895399</v>
      </c>
      <c r="T2538" s="52">
        <f t="shared" si="11"/>
        <v>0.0003754749758</v>
      </c>
      <c r="U2538" s="52">
        <f t="shared" si="12"/>
        <v>0.4146671335</v>
      </c>
      <c r="V2538" s="52">
        <f t="shared" si="13"/>
        <v>0.0005263497252</v>
      </c>
      <c r="W2538" s="52">
        <f t="shared" si="14"/>
        <v>0</v>
      </c>
      <c r="X2538" s="52">
        <f t="shared" si="15"/>
        <v>0.3222151701</v>
      </c>
      <c r="Y2538" s="52">
        <f t="shared" si="16"/>
        <v>0.2059562375</v>
      </c>
      <c r="Z2538" s="52">
        <f t="shared" si="17"/>
        <v>0.07468167247</v>
      </c>
      <c r="AA2538" s="52">
        <f t="shared" si="18"/>
        <v>0.02157655039</v>
      </c>
      <c r="AB2538" s="52">
        <f t="shared" si="19"/>
        <v>1.664288129</v>
      </c>
      <c r="AC2538" s="53">
        <f t="shared" si="20"/>
        <v>4.99309977</v>
      </c>
      <c r="AD2538" s="54">
        <f t="shared" si="21"/>
        <v>1.24857908</v>
      </c>
      <c r="AE2538" s="54">
        <f t="shared" si="22"/>
        <v>0.0007509499517</v>
      </c>
      <c r="AF2538" s="54">
        <f t="shared" si="23"/>
        <v>0.6220007003</v>
      </c>
      <c r="AG2538" s="54">
        <f t="shared" si="24"/>
        <v>0.0007895245878</v>
      </c>
      <c r="AH2538" s="54">
        <f t="shared" si="25"/>
        <v>0</v>
      </c>
      <c r="AI2538" s="54">
        <f t="shared" si="26"/>
        <v>0.3222151701</v>
      </c>
      <c r="AJ2538" s="54">
        <f t="shared" si="27"/>
        <v>0.2059562375</v>
      </c>
      <c r="AK2538" s="54">
        <f t="shared" si="28"/>
        <v>0.07468167247</v>
      </c>
      <c r="AL2538" s="54">
        <f t="shared" si="29"/>
        <v>0.02157655039</v>
      </c>
      <c r="AM2538" s="54">
        <f t="shared" si="30"/>
        <v>2.496549885</v>
      </c>
      <c r="AN2538" s="54">
        <f t="shared" si="31"/>
        <v>-4.99309977</v>
      </c>
      <c r="AO2538" s="55">
        <f t="shared" si="32"/>
        <v>3.000872405</v>
      </c>
      <c r="AP2538" s="55">
        <f t="shared" si="33"/>
        <v>0.001804855635</v>
      </c>
      <c r="AQ2538" s="55">
        <f t="shared" si="34"/>
        <v>1.993246849</v>
      </c>
      <c r="AR2538" s="55">
        <f t="shared" si="35"/>
        <v>0.002530089429</v>
      </c>
      <c r="AS2538" s="55">
        <f t="shared" si="36"/>
        <v>0</v>
      </c>
      <c r="AT2538" s="55">
        <f t="shared" si="37"/>
        <v>1.548843206</v>
      </c>
      <c r="AU2538" s="55">
        <f t="shared" si="38"/>
        <v>0.9900027955</v>
      </c>
      <c r="AV2538" s="55">
        <f t="shared" si="39"/>
        <v>0.3589843426</v>
      </c>
      <c r="AW2538" s="55">
        <f t="shared" si="40"/>
        <v>0.1037154566</v>
      </c>
      <c r="AX2538" s="55">
        <f t="shared" si="41"/>
        <v>8</v>
      </c>
      <c r="AY2538" s="55">
        <f t="shared" si="42"/>
        <v>24.00113146</v>
      </c>
      <c r="AZ2538" s="54">
        <f t="shared" ref="AZ2538:BA2538" si="17808">AO2538*2</f>
        <v>6.00174481</v>
      </c>
      <c r="BA2538" s="54">
        <f t="shared" si="17808"/>
        <v>0.00360971127</v>
      </c>
      <c r="BB2538" s="54">
        <f t="shared" ref="BB2538:BD2538" si="17809">AQ2538*(3/2)</f>
        <v>2.989870274</v>
      </c>
      <c r="BC2538" s="54">
        <f t="shared" si="17809"/>
        <v>0.003795134144</v>
      </c>
      <c r="BD2538" s="54">
        <f t="shared" si="17809"/>
        <v>0</v>
      </c>
      <c r="BE2538" s="54">
        <f t="shared" ref="BE2538:BH2538" si="17810">AT2538</f>
        <v>1.548843206</v>
      </c>
      <c r="BF2538" s="54">
        <f t="shared" si="17810"/>
        <v>0.9900027955</v>
      </c>
      <c r="BG2538" s="54">
        <f t="shared" si="17810"/>
        <v>0.3589843426</v>
      </c>
      <c r="BH2538" s="54">
        <f t="shared" si="17810"/>
        <v>0.1037154566</v>
      </c>
      <c r="BI2538" s="54">
        <f t="shared" si="46"/>
        <v>12.00056573</v>
      </c>
      <c r="BJ2538" s="54">
        <f t="shared" si="47"/>
        <v>-24.00113146</v>
      </c>
      <c r="BK2538" s="56">
        <f t="shared" ref="BK2538:BN2538" si="17811">AO2538</f>
        <v>3.000872405</v>
      </c>
      <c r="BL2538" s="56">
        <f t="shared" si="17811"/>
        <v>0.001804855635</v>
      </c>
      <c r="BM2538" s="56">
        <f t="shared" si="17811"/>
        <v>1.993246849</v>
      </c>
      <c r="BN2538" s="56">
        <f t="shared" si="17811"/>
        <v>0.002530089429</v>
      </c>
      <c r="BO2538" s="56">
        <f t="shared" si="49"/>
        <v>0</v>
      </c>
      <c r="BP2538" s="56">
        <f t="shared" si="50"/>
        <v>1.548843206</v>
      </c>
      <c r="BQ2538" s="56">
        <f t="shared" ref="BQ2538:BS2538" si="17812">AU2538</f>
        <v>0.9900027955</v>
      </c>
      <c r="BR2538" s="56">
        <f t="shared" si="17812"/>
        <v>0.3589843426</v>
      </c>
      <c r="BS2538" s="56">
        <f t="shared" si="17812"/>
        <v>0.1037154566</v>
      </c>
      <c r="BT2538" s="56">
        <f t="shared" si="52"/>
        <v>8</v>
      </c>
      <c r="BU2538" s="50">
        <f t="shared" ref="BU2538:BX2538" si="17813">AZ2538</f>
        <v>6.00174481</v>
      </c>
      <c r="BV2538" s="50">
        <f t="shared" si="17813"/>
        <v>0.00360971127</v>
      </c>
      <c r="BW2538" s="50">
        <f t="shared" si="17813"/>
        <v>2.989870274</v>
      </c>
      <c r="BX2538" s="50">
        <f t="shared" si="17813"/>
        <v>0.003795134144</v>
      </c>
      <c r="BY2538" s="50">
        <f t="shared" si="54"/>
        <v>0</v>
      </c>
      <c r="BZ2538" s="50">
        <f t="shared" si="55"/>
        <v>1.548843206</v>
      </c>
      <c r="CA2538" s="50">
        <f t="shared" ref="CA2538:CC2538" si="17814">BF2538</f>
        <v>0.9900027955</v>
      </c>
      <c r="CB2538" s="50">
        <f t="shared" si="17814"/>
        <v>0.3589843426</v>
      </c>
      <c r="CC2538" s="50">
        <f t="shared" si="17814"/>
        <v>0.1037154566</v>
      </c>
      <c r="CD2538" s="50">
        <f t="shared" si="57"/>
        <v>12.00056573</v>
      </c>
      <c r="CE2538" s="57">
        <f t="shared" si="58"/>
        <v>37.51</v>
      </c>
      <c r="CF2538" s="57">
        <f t="shared" si="59"/>
        <v>0.03</v>
      </c>
      <c r="CG2538" s="57">
        <f t="shared" si="60"/>
        <v>21.14</v>
      </c>
      <c r="CH2538" s="57">
        <f t="shared" si="61"/>
        <v>0.04</v>
      </c>
      <c r="CI2538" s="58">
        <f t="shared" si="62"/>
        <v>0</v>
      </c>
      <c r="CJ2538" s="58">
        <f t="shared" si="63"/>
        <v>23.15</v>
      </c>
      <c r="CK2538" s="57">
        <f t="shared" si="64"/>
        <v>14.61</v>
      </c>
      <c r="CL2538" s="57">
        <f t="shared" si="65"/>
        <v>3.01</v>
      </c>
      <c r="CM2538" s="57">
        <f t="shared" si="66"/>
        <v>1.21</v>
      </c>
      <c r="CN2538" s="57">
        <f t="shared" si="67"/>
        <v>100.7</v>
      </c>
      <c r="CO2538" s="59">
        <f t="shared" si="68"/>
        <v>0.1195998217</v>
      </c>
      <c r="CP2538" s="59">
        <f t="shared" si="69"/>
        <v>0.5160151832</v>
      </c>
      <c r="CQ2538" s="59">
        <f t="shared" si="70"/>
        <v>0.3298309808</v>
      </c>
      <c r="CR2538" s="59">
        <f t="shared" si="71"/>
        <v>0.03455401432</v>
      </c>
      <c r="CS2538" s="60">
        <f t="shared" si="72"/>
        <v>11.95998217</v>
      </c>
      <c r="CT2538" s="60">
        <f t="shared" si="73"/>
        <v>3.455401432</v>
      </c>
      <c r="CU2538" s="60">
        <f t="shared" si="74"/>
        <v>84.5846164</v>
      </c>
      <c r="CV2538" s="61">
        <f t="shared" si="75"/>
        <v>0.09435392517</v>
      </c>
      <c r="CW2538" s="61">
        <f t="shared" si="76"/>
        <v>0.1035734456</v>
      </c>
      <c r="CX2538" s="62"/>
    </row>
    <row r="2539" ht="15.75" customHeight="1">
      <c r="A2539" s="17" t="s">
        <v>53</v>
      </c>
      <c r="B2539" s="87" t="s">
        <v>2307</v>
      </c>
      <c r="C2539" s="88" t="s">
        <v>2647</v>
      </c>
      <c r="D2539" s="89"/>
      <c r="E2539" s="89" t="s">
        <v>2648</v>
      </c>
      <c r="F2539" s="90">
        <v>1.0</v>
      </c>
      <c r="G2539" s="89" t="s">
        <v>2649</v>
      </c>
      <c r="H2539" s="95">
        <v>37.04</v>
      </c>
      <c r="I2539" s="92">
        <v>2.65</v>
      </c>
      <c r="J2539" s="92">
        <v>20.4</v>
      </c>
      <c r="K2539" s="92">
        <v>0.96</v>
      </c>
      <c r="L2539" s="92">
        <v>0.01</v>
      </c>
      <c r="M2539" s="92">
        <v>0.0</v>
      </c>
      <c r="N2539" s="92">
        <v>8.38</v>
      </c>
      <c r="O2539" s="92">
        <v>30.19</v>
      </c>
      <c r="P2539" s="92"/>
      <c r="Q2539" s="50">
        <f t="shared" si="8"/>
        <v>99.63</v>
      </c>
      <c r="R2539" s="51">
        <f t="shared" si="9"/>
        <v>12</v>
      </c>
      <c r="S2539" s="52">
        <f t="shared" si="10"/>
        <v>0.6164671969</v>
      </c>
      <c r="T2539" s="52">
        <f t="shared" si="11"/>
        <v>0.0001251583253</v>
      </c>
      <c r="U2539" s="52">
        <f t="shared" si="12"/>
        <v>0.4001518223</v>
      </c>
      <c r="V2539" s="52">
        <f t="shared" si="13"/>
        <v>0</v>
      </c>
      <c r="W2539" s="52">
        <f t="shared" si="14"/>
        <v>0</v>
      </c>
      <c r="X2539" s="52">
        <f t="shared" si="15"/>
        <v>0.4202019865</v>
      </c>
      <c r="Y2539" s="52">
        <f t="shared" si="16"/>
        <v>0.1181323251</v>
      </c>
      <c r="Z2539" s="52">
        <f t="shared" si="17"/>
        <v>0.0657496452</v>
      </c>
      <c r="AA2539" s="52">
        <f t="shared" si="18"/>
        <v>0.01711858543</v>
      </c>
      <c r="AB2539" s="52">
        <f t="shared" si="19"/>
        <v>1.63794672</v>
      </c>
      <c r="AC2539" s="53">
        <f t="shared" si="20"/>
        <v>4.909229972</v>
      </c>
      <c r="AD2539" s="54">
        <f t="shared" si="21"/>
        <v>1.232934394</v>
      </c>
      <c r="AE2539" s="54">
        <f t="shared" si="22"/>
        <v>0.0002503166506</v>
      </c>
      <c r="AF2539" s="54">
        <f t="shared" si="23"/>
        <v>0.6002277335</v>
      </c>
      <c r="AG2539" s="54">
        <f t="shared" si="24"/>
        <v>0</v>
      </c>
      <c r="AH2539" s="54">
        <f t="shared" si="25"/>
        <v>0</v>
      </c>
      <c r="AI2539" s="54">
        <f t="shared" si="26"/>
        <v>0.4202019865</v>
      </c>
      <c r="AJ2539" s="54">
        <f t="shared" si="27"/>
        <v>0.1181323251</v>
      </c>
      <c r="AK2539" s="54">
        <f t="shared" si="28"/>
        <v>0.0657496452</v>
      </c>
      <c r="AL2539" s="54">
        <f t="shared" si="29"/>
        <v>0.01711858543</v>
      </c>
      <c r="AM2539" s="54">
        <f t="shared" si="30"/>
        <v>2.454614986</v>
      </c>
      <c r="AN2539" s="54">
        <f t="shared" si="31"/>
        <v>-4.909229972</v>
      </c>
      <c r="AO2539" s="55">
        <f t="shared" si="32"/>
        <v>3.010926739</v>
      </c>
      <c r="AP2539" s="55">
        <f t="shared" si="33"/>
        <v>0.0006112937559</v>
      </c>
      <c r="AQ2539" s="55">
        <f t="shared" si="34"/>
        <v>1.954407027</v>
      </c>
      <c r="AR2539" s="55">
        <f t="shared" si="35"/>
        <v>0</v>
      </c>
      <c r="AS2539" s="55">
        <f t="shared" si="36"/>
        <v>0</v>
      </c>
      <c r="AT2539" s="55">
        <f t="shared" si="37"/>
        <v>2.052335312</v>
      </c>
      <c r="AU2539" s="55">
        <f t="shared" si="38"/>
        <v>0.5769776206</v>
      </c>
      <c r="AV2539" s="55">
        <f t="shared" si="39"/>
        <v>0.3211320339</v>
      </c>
      <c r="AW2539" s="55">
        <f t="shared" si="40"/>
        <v>0.0836099745</v>
      </c>
      <c r="AX2539" s="55">
        <f t="shared" si="41"/>
        <v>8</v>
      </c>
      <c r="AY2539" s="55">
        <f t="shared" si="42"/>
        <v>23.97748309</v>
      </c>
      <c r="AZ2539" s="54">
        <f t="shared" ref="AZ2539:BA2539" si="17815">AO2539*2</f>
        <v>6.021853478</v>
      </c>
      <c r="BA2539" s="54">
        <f t="shared" si="17815"/>
        <v>0.001222587512</v>
      </c>
      <c r="BB2539" s="54">
        <f t="shared" ref="BB2539:BD2539" si="17816">AQ2539*(3/2)</f>
        <v>2.93161054</v>
      </c>
      <c r="BC2539" s="54">
        <f t="shared" si="17816"/>
        <v>0</v>
      </c>
      <c r="BD2539" s="54">
        <f t="shared" si="17816"/>
        <v>0</v>
      </c>
      <c r="BE2539" s="54">
        <f t="shared" ref="BE2539:BH2539" si="17817">AT2539</f>
        <v>2.052335312</v>
      </c>
      <c r="BF2539" s="54">
        <f t="shared" si="17817"/>
        <v>0.5769776206</v>
      </c>
      <c r="BG2539" s="54">
        <f t="shared" si="17817"/>
        <v>0.3211320339</v>
      </c>
      <c r="BH2539" s="54">
        <f t="shared" si="17817"/>
        <v>0.0836099745</v>
      </c>
      <c r="BI2539" s="54">
        <f t="shared" si="46"/>
        <v>11.98874155</v>
      </c>
      <c r="BJ2539" s="54">
        <f t="shared" si="47"/>
        <v>-23.97748309</v>
      </c>
      <c r="BK2539" s="56">
        <f t="shared" ref="BK2539:BN2539" si="17818">AO2539</f>
        <v>3.010926739</v>
      </c>
      <c r="BL2539" s="56">
        <f t="shared" si="17818"/>
        <v>0.0006112937559</v>
      </c>
      <c r="BM2539" s="56">
        <f t="shared" si="17818"/>
        <v>1.954407027</v>
      </c>
      <c r="BN2539" s="56">
        <f t="shared" si="17818"/>
        <v>0</v>
      </c>
      <c r="BO2539" s="56">
        <f t="shared" si="49"/>
        <v>0.02251690809</v>
      </c>
      <c r="BP2539" s="56">
        <f t="shared" si="50"/>
        <v>2.029818404</v>
      </c>
      <c r="BQ2539" s="56">
        <f t="shared" ref="BQ2539:BS2539" si="17819">AU2539</f>
        <v>0.5769776206</v>
      </c>
      <c r="BR2539" s="56">
        <f t="shared" si="17819"/>
        <v>0.3211320339</v>
      </c>
      <c r="BS2539" s="56">
        <f t="shared" si="17819"/>
        <v>0.0836099745</v>
      </c>
      <c r="BT2539" s="56">
        <f t="shared" si="52"/>
        <v>8</v>
      </c>
      <c r="BU2539" s="50">
        <f t="shared" ref="BU2539:BX2539" si="17820">AZ2539</f>
        <v>6.021853478</v>
      </c>
      <c r="BV2539" s="50">
        <f t="shared" si="17820"/>
        <v>0.001222587512</v>
      </c>
      <c r="BW2539" s="50">
        <f t="shared" si="17820"/>
        <v>2.93161054</v>
      </c>
      <c r="BX2539" s="50">
        <f t="shared" si="17820"/>
        <v>0</v>
      </c>
      <c r="BY2539" s="50">
        <f t="shared" si="54"/>
        <v>0.03377536213</v>
      </c>
      <c r="BZ2539" s="50">
        <f t="shared" si="55"/>
        <v>2.029818404</v>
      </c>
      <c r="CA2539" s="50">
        <f t="shared" ref="CA2539:CC2539" si="17821">BF2539</f>
        <v>0.5769776206</v>
      </c>
      <c r="CB2539" s="50">
        <f t="shared" si="17821"/>
        <v>0.3211320339</v>
      </c>
      <c r="CC2539" s="50">
        <f t="shared" si="17821"/>
        <v>0.0836099745</v>
      </c>
      <c r="CD2539" s="50">
        <f t="shared" si="57"/>
        <v>12</v>
      </c>
      <c r="CE2539" s="57">
        <f t="shared" si="58"/>
        <v>37.04</v>
      </c>
      <c r="CF2539" s="57">
        <f t="shared" si="59"/>
        <v>0.01</v>
      </c>
      <c r="CG2539" s="57">
        <f t="shared" si="60"/>
        <v>20.4</v>
      </c>
      <c r="CH2539" s="57">
        <f t="shared" si="61"/>
        <v>0</v>
      </c>
      <c r="CI2539" s="58">
        <f t="shared" si="62"/>
        <v>0.3681054496</v>
      </c>
      <c r="CJ2539" s="58">
        <f t="shared" si="63"/>
        <v>29.85877466</v>
      </c>
      <c r="CK2539" s="57">
        <f t="shared" si="64"/>
        <v>8.38</v>
      </c>
      <c r="CL2539" s="57">
        <f t="shared" si="65"/>
        <v>2.65</v>
      </c>
      <c r="CM2539" s="57">
        <f t="shared" si="66"/>
        <v>0.96</v>
      </c>
      <c r="CN2539" s="57">
        <f t="shared" si="67"/>
        <v>99.66688011</v>
      </c>
      <c r="CO2539" s="59">
        <f t="shared" si="68"/>
        <v>0.1066338962</v>
      </c>
      <c r="CP2539" s="59">
        <f t="shared" si="69"/>
        <v>0.6740138699</v>
      </c>
      <c r="CQ2539" s="59">
        <f t="shared" si="70"/>
        <v>0.1915890201</v>
      </c>
      <c r="CR2539" s="59">
        <f t="shared" si="71"/>
        <v>0.02776321388</v>
      </c>
      <c r="CS2539" s="60">
        <f t="shared" si="72"/>
        <v>10.66338962</v>
      </c>
      <c r="CT2539" s="60">
        <f t="shared" si="73"/>
        <v>2.776321388</v>
      </c>
      <c r="CU2539" s="60">
        <f t="shared" si="74"/>
        <v>86.56028899</v>
      </c>
      <c r="CV2539" s="61">
        <f t="shared" si="75"/>
        <v>0.08108016197</v>
      </c>
      <c r="CW2539" s="61">
        <f t="shared" si="76"/>
        <v>0.0923449541</v>
      </c>
      <c r="CX2539" s="62"/>
    </row>
    <row r="2540" ht="15.75" customHeight="1">
      <c r="A2540" s="17" t="s">
        <v>53</v>
      </c>
      <c r="B2540" s="87" t="s">
        <v>2307</v>
      </c>
      <c r="C2540" s="88" t="s">
        <v>2647</v>
      </c>
      <c r="D2540" s="89"/>
      <c r="E2540" s="89" t="s">
        <v>2648</v>
      </c>
      <c r="F2540" s="90">
        <v>2.0</v>
      </c>
      <c r="G2540" s="89" t="s">
        <v>2650</v>
      </c>
      <c r="H2540" s="95">
        <v>37.29</v>
      </c>
      <c r="I2540" s="92">
        <v>2.37</v>
      </c>
      <c r="J2540" s="92">
        <v>20.63</v>
      </c>
      <c r="K2540" s="92">
        <v>4.99</v>
      </c>
      <c r="L2540" s="92">
        <v>0.03</v>
      </c>
      <c r="M2540" s="92">
        <v>0.2</v>
      </c>
      <c r="N2540" s="92">
        <v>3.1</v>
      </c>
      <c r="O2540" s="92">
        <v>30.97</v>
      </c>
      <c r="P2540" s="92"/>
      <c r="Q2540" s="50">
        <f t="shared" si="8"/>
        <v>99.58</v>
      </c>
      <c r="R2540" s="51">
        <f t="shared" si="9"/>
        <v>12</v>
      </c>
      <c r="S2540" s="52">
        <f t="shared" si="10"/>
        <v>0.6206280176</v>
      </c>
      <c r="T2540" s="52">
        <f t="shared" si="11"/>
        <v>0.0003754749758</v>
      </c>
      <c r="U2540" s="52">
        <f t="shared" si="12"/>
        <v>0.404663338</v>
      </c>
      <c r="V2540" s="52">
        <f t="shared" si="13"/>
        <v>0.002631748626</v>
      </c>
      <c r="W2540" s="52">
        <f t="shared" si="14"/>
        <v>0</v>
      </c>
      <c r="X2540" s="52">
        <f t="shared" si="15"/>
        <v>0.4310584803</v>
      </c>
      <c r="Y2540" s="52">
        <f t="shared" si="16"/>
        <v>0.04370050213</v>
      </c>
      <c r="Z2540" s="52">
        <f t="shared" si="17"/>
        <v>0.05880251288</v>
      </c>
      <c r="AA2540" s="52">
        <f t="shared" si="18"/>
        <v>0.08898098054</v>
      </c>
      <c r="AB2540" s="52">
        <f t="shared" si="19"/>
        <v>1.650841055</v>
      </c>
      <c r="AC2540" s="53">
        <f t="shared" si="20"/>
        <v>4.950984182</v>
      </c>
      <c r="AD2540" s="54">
        <f t="shared" si="21"/>
        <v>1.241256035</v>
      </c>
      <c r="AE2540" s="54">
        <f t="shared" si="22"/>
        <v>0.0007509499517</v>
      </c>
      <c r="AF2540" s="54">
        <f t="shared" si="23"/>
        <v>0.6069950069</v>
      </c>
      <c r="AG2540" s="54">
        <f t="shared" si="24"/>
        <v>0.003947622939</v>
      </c>
      <c r="AH2540" s="54">
        <f t="shared" si="25"/>
        <v>0</v>
      </c>
      <c r="AI2540" s="54">
        <f t="shared" si="26"/>
        <v>0.4310584803</v>
      </c>
      <c r="AJ2540" s="54">
        <f t="shared" si="27"/>
        <v>0.04370050213</v>
      </c>
      <c r="AK2540" s="54">
        <f t="shared" si="28"/>
        <v>0.05880251288</v>
      </c>
      <c r="AL2540" s="54">
        <f t="shared" si="29"/>
        <v>0.08898098054</v>
      </c>
      <c r="AM2540" s="54">
        <f t="shared" si="30"/>
        <v>2.475492091</v>
      </c>
      <c r="AN2540" s="54">
        <f t="shared" si="31"/>
        <v>-4.950984182</v>
      </c>
      <c r="AO2540" s="55">
        <f t="shared" si="32"/>
        <v>3.007572489</v>
      </c>
      <c r="AP2540" s="55">
        <f t="shared" si="33"/>
        <v>0.001819557248</v>
      </c>
      <c r="AQ2540" s="55">
        <f t="shared" si="34"/>
        <v>1.961004479</v>
      </c>
      <c r="AR2540" s="55">
        <f t="shared" si="35"/>
        <v>0.0127534925</v>
      </c>
      <c r="AS2540" s="55">
        <f t="shared" si="36"/>
        <v>0</v>
      </c>
      <c r="AT2540" s="55">
        <f t="shared" si="37"/>
        <v>2.088915727</v>
      </c>
      <c r="AU2540" s="55">
        <f t="shared" si="38"/>
        <v>0.2117732752</v>
      </c>
      <c r="AV2540" s="55">
        <f t="shared" si="39"/>
        <v>0.2849578411</v>
      </c>
      <c r="AW2540" s="55">
        <f t="shared" si="40"/>
        <v>0.4312031386</v>
      </c>
      <c r="AX2540" s="55">
        <f t="shared" si="41"/>
        <v>8</v>
      </c>
      <c r="AY2540" s="55">
        <f t="shared" si="42"/>
        <v>23.99254206</v>
      </c>
      <c r="AZ2540" s="54">
        <f t="shared" ref="AZ2540:BA2540" si="17822">AO2540*2</f>
        <v>6.015144978</v>
      </c>
      <c r="BA2540" s="54">
        <f t="shared" si="17822"/>
        <v>0.003639114496</v>
      </c>
      <c r="BB2540" s="54">
        <f t="shared" ref="BB2540:BD2540" si="17823">AQ2540*(3/2)</f>
        <v>2.941506719</v>
      </c>
      <c r="BC2540" s="54">
        <f t="shared" si="17823"/>
        <v>0.01913023874</v>
      </c>
      <c r="BD2540" s="54">
        <f t="shared" si="17823"/>
        <v>0</v>
      </c>
      <c r="BE2540" s="54">
        <f t="shared" ref="BE2540:BH2540" si="17824">AT2540</f>
        <v>2.088915727</v>
      </c>
      <c r="BF2540" s="54">
        <f t="shared" si="17824"/>
        <v>0.2117732752</v>
      </c>
      <c r="BG2540" s="54">
        <f t="shared" si="17824"/>
        <v>0.2849578411</v>
      </c>
      <c r="BH2540" s="54">
        <f t="shared" si="17824"/>
        <v>0.4312031386</v>
      </c>
      <c r="BI2540" s="54">
        <f t="shared" si="46"/>
        <v>11.99627103</v>
      </c>
      <c r="BJ2540" s="54">
        <f t="shared" si="47"/>
        <v>-23.99254206</v>
      </c>
      <c r="BK2540" s="56">
        <f t="shared" ref="BK2540:BN2540" si="17825">AO2540</f>
        <v>3.007572489</v>
      </c>
      <c r="BL2540" s="56">
        <f t="shared" si="17825"/>
        <v>0.001819557248</v>
      </c>
      <c r="BM2540" s="56">
        <f t="shared" si="17825"/>
        <v>1.961004479</v>
      </c>
      <c r="BN2540" s="56">
        <f t="shared" si="17825"/>
        <v>0.0127534925</v>
      </c>
      <c r="BO2540" s="56">
        <f t="shared" si="49"/>
        <v>0.007457935437</v>
      </c>
      <c r="BP2540" s="56">
        <f t="shared" si="50"/>
        <v>2.081457791</v>
      </c>
      <c r="BQ2540" s="56">
        <f t="shared" ref="BQ2540:BS2540" si="17826">AU2540</f>
        <v>0.2117732752</v>
      </c>
      <c r="BR2540" s="56">
        <f t="shared" si="17826"/>
        <v>0.2849578411</v>
      </c>
      <c r="BS2540" s="56">
        <f t="shared" si="17826"/>
        <v>0.4312031386</v>
      </c>
      <c r="BT2540" s="56">
        <f t="shared" si="52"/>
        <v>8</v>
      </c>
      <c r="BU2540" s="50">
        <f t="shared" ref="BU2540:BX2540" si="17827">AZ2540</f>
        <v>6.015144978</v>
      </c>
      <c r="BV2540" s="50">
        <f t="shared" si="17827"/>
        <v>0.003639114496</v>
      </c>
      <c r="BW2540" s="50">
        <f t="shared" si="17827"/>
        <v>2.941506719</v>
      </c>
      <c r="BX2540" s="50">
        <f t="shared" si="17827"/>
        <v>0.01913023874</v>
      </c>
      <c r="BY2540" s="50">
        <f t="shared" si="54"/>
        <v>0.01118690316</v>
      </c>
      <c r="BZ2540" s="50">
        <f t="shared" si="55"/>
        <v>2.081457791</v>
      </c>
      <c r="CA2540" s="50">
        <f t="shared" ref="CA2540:CC2540" si="17828">BF2540</f>
        <v>0.2117732752</v>
      </c>
      <c r="CB2540" s="50">
        <f t="shared" si="17828"/>
        <v>0.2849578411</v>
      </c>
      <c r="CC2540" s="50">
        <f t="shared" si="17828"/>
        <v>0.4312031386</v>
      </c>
      <c r="CD2540" s="50">
        <f t="shared" si="57"/>
        <v>12</v>
      </c>
      <c r="CE2540" s="57">
        <f t="shared" si="58"/>
        <v>37.29</v>
      </c>
      <c r="CF2540" s="57">
        <f t="shared" si="59"/>
        <v>0.03</v>
      </c>
      <c r="CG2540" s="57">
        <f t="shared" si="60"/>
        <v>20.63</v>
      </c>
      <c r="CH2540" s="57">
        <f t="shared" si="61"/>
        <v>0.2</v>
      </c>
      <c r="CI2540" s="58">
        <f t="shared" si="62"/>
        <v>0.1228818105</v>
      </c>
      <c r="CJ2540" s="58">
        <f t="shared" si="63"/>
        <v>30.85942959</v>
      </c>
      <c r="CK2540" s="57">
        <f t="shared" si="64"/>
        <v>3.1</v>
      </c>
      <c r="CL2540" s="57">
        <f t="shared" si="65"/>
        <v>2.37</v>
      </c>
      <c r="CM2540" s="57">
        <f t="shared" si="66"/>
        <v>4.99</v>
      </c>
      <c r="CN2540" s="57">
        <f t="shared" si="67"/>
        <v>99.5923114</v>
      </c>
      <c r="CO2540" s="59">
        <f t="shared" si="68"/>
        <v>0.09468950429</v>
      </c>
      <c r="CP2540" s="59">
        <f t="shared" si="69"/>
        <v>0.6916539153</v>
      </c>
      <c r="CQ2540" s="59">
        <f t="shared" si="70"/>
        <v>0.07037078318</v>
      </c>
      <c r="CR2540" s="59">
        <f t="shared" si="71"/>
        <v>0.1432857973</v>
      </c>
      <c r="CS2540" s="60">
        <f t="shared" si="72"/>
        <v>9.468950429</v>
      </c>
      <c r="CT2540" s="60">
        <f t="shared" si="73"/>
        <v>14.32857973</v>
      </c>
      <c r="CU2540" s="60">
        <f t="shared" si="74"/>
        <v>76.20246985</v>
      </c>
      <c r="CV2540" s="61">
        <f t="shared" si="75"/>
        <v>0.1906305494</v>
      </c>
      <c r="CW2540" s="61">
        <f t="shared" si="76"/>
        <v>0.08200111071</v>
      </c>
      <c r="CX2540" s="62"/>
    </row>
    <row r="2541" ht="15.75" customHeight="1">
      <c r="A2541" s="17" t="s">
        <v>53</v>
      </c>
      <c r="B2541" s="87" t="s">
        <v>2307</v>
      </c>
      <c r="C2541" s="88" t="s">
        <v>2647</v>
      </c>
      <c r="D2541" s="89"/>
      <c r="E2541" s="89" t="s">
        <v>2648</v>
      </c>
      <c r="F2541" s="90">
        <v>3.0</v>
      </c>
      <c r="G2541" s="89" t="s">
        <v>2651</v>
      </c>
      <c r="H2541" s="95">
        <v>37.7</v>
      </c>
      <c r="I2541" s="92">
        <v>4.11</v>
      </c>
      <c r="J2541" s="92">
        <v>20.94</v>
      </c>
      <c r="K2541" s="92">
        <v>1.48</v>
      </c>
      <c r="L2541" s="92">
        <v>0.02</v>
      </c>
      <c r="M2541" s="92">
        <v>0.03</v>
      </c>
      <c r="N2541" s="92">
        <v>1.68</v>
      </c>
      <c r="O2541" s="92">
        <v>34.34</v>
      </c>
      <c r="P2541" s="92"/>
      <c r="Q2541" s="50">
        <f t="shared" si="8"/>
        <v>100.3</v>
      </c>
      <c r="R2541" s="51">
        <f t="shared" si="9"/>
        <v>12</v>
      </c>
      <c r="S2541" s="52">
        <f t="shared" si="10"/>
        <v>0.6274517636</v>
      </c>
      <c r="T2541" s="52">
        <f t="shared" si="11"/>
        <v>0.0002503166506</v>
      </c>
      <c r="U2541" s="52">
        <f t="shared" si="12"/>
        <v>0.4107440764</v>
      </c>
      <c r="V2541" s="52">
        <f t="shared" si="13"/>
        <v>0.0003947622939</v>
      </c>
      <c r="W2541" s="52">
        <f t="shared" si="14"/>
        <v>0</v>
      </c>
      <c r="X2541" s="52">
        <f t="shared" si="15"/>
        <v>0.4779641012</v>
      </c>
      <c r="Y2541" s="52">
        <f t="shared" si="16"/>
        <v>0.02368285277</v>
      </c>
      <c r="Z2541" s="52">
        <f t="shared" si="17"/>
        <v>0.101973978</v>
      </c>
      <c r="AA2541" s="52">
        <f t="shared" si="18"/>
        <v>0.02639115254</v>
      </c>
      <c r="AB2541" s="52">
        <f t="shared" si="19"/>
        <v>1.668853004</v>
      </c>
      <c r="AC2541" s="53">
        <f t="shared" si="20"/>
        <v>5.004249006</v>
      </c>
      <c r="AD2541" s="54">
        <f t="shared" si="21"/>
        <v>1.254903527</v>
      </c>
      <c r="AE2541" s="54">
        <f t="shared" si="22"/>
        <v>0.0005006333011</v>
      </c>
      <c r="AF2541" s="54">
        <f t="shared" si="23"/>
        <v>0.6161161146</v>
      </c>
      <c r="AG2541" s="54">
        <f t="shared" si="24"/>
        <v>0.0005921434408</v>
      </c>
      <c r="AH2541" s="54">
        <f t="shared" si="25"/>
        <v>0</v>
      </c>
      <c r="AI2541" s="54">
        <f t="shared" si="26"/>
        <v>0.4779641012</v>
      </c>
      <c r="AJ2541" s="54">
        <f t="shared" si="27"/>
        <v>0.02368285277</v>
      </c>
      <c r="AK2541" s="54">
        <f t="shared" si="28"/>
        <v>0.101973978</v>
      </c>
      <c r="AL2541" s="54">
        <f t="shared" si="29"/>
        <v>0.02639115254</v>
      </c>
      <c r="AM2541" s="54">
        <f t="shared" si="30"/>
        <v>2.502124503</v>
      </c>
      <c r="AN2541" s="54">
        <f t="shared" si="31"/>
        <v>-5.004249006</v>
      </c>
      <c r="AO2541" s="55">
        <f t="shared" si="32"/>
        <v>3.007822797</v>
      </c>
      <c r="AP2541" s="55">
        <f t="shared" si="33"/>
        <v>0.001199945831</v>
      </c>
      <c r="AQ2541" s="55">
        <f t="shared" si="34"/>
        <v>1.968988643</v>
      </c>
      <c r="AR2541" s="55">
        <f t="shared" si="35"/>
        <v>0.001892376587</v>
      </c>
      <c r="AS2541" s="55">
        <f t="shared" si="36"/>
        <v>0</v>
      </c>
      <c r="AT2541" s="55">
        <f t="shared" si="37"/>
        <v>2.291222056</v>
      </c>
      <c r="AU2541" s="55">
        <f t="shared" si="38"/>
        <v>0.113528766</v>
      </c>
      <c r="AV2541" s="55">
        <f t="shared" si="39"/>
        <v>0.4888338413</v>
      </c>
      <c r="AW2541" s="55">
        <f t="shared" si="40"/>
        <v>0.1265115741</v>
      </c>
      <c r="AX2541" s="55">
        <f t="shared" si="41"/>
        <v>8</v>
      </c>
      <c r="AY2541" s="55">
        <f t="shared" si="42"/>
        <v>23.98892651</v>
      </c>
      <c r="AZ2541" s="54">
        <f t="shared" ref="AZ2541:BA2541" si="17829">AO2541*2</f>
        <v>6.015645594</v>
      </c>
      <c r="BA2541" s="54">
        <f t="shared" si="17829"/>
        <v>0.002399891662</v>
      </c>
      <c r="BB2541" s="54">
        <f t="shared" ref="BB2541:BD2541" si="17830">AQ2541*(3/2)</f>
        <v>2.953482965</v>
      </c>
      <c r="BC2541" s="54">
        <f t="shared" si="17830"/>
        <v>0.002838564881</v>
      </c>
      <c r="BD2541" s="54">
        <f t="shared" si="17830"/>
        <v>0</v>
      </c>
      <c r="BE2541" s="54">
        <f t="shared" ref="BE2541:BH2541" si="17831">AT2541</f>
        <v>2.291222056</v>
      </c>
      <c r="BF2541" s="54">
        <f t="shared" si="17831"/>
        <v>0.113528766</v>
      </c>
      <c r="BG2541" s="54">
        <f t="shared" si="17831"/>
        <v>0.4888338413</v>
      </c>
      <c r="BH2541" s="54">
        <f t="shared" si="17831"/>
        <v>0.1265115741</v>
      </c>
      <c r="BI2541" s="54">
        <f t="shared" si="46"/>
        <v>11.99446325</v>
      </c>
      <c r="BJ2541" s="54">
        <f t="shared" si="47"/>
        <v>-23.98892651</v>
      </c>
      <c r="BK2541" s="56">
        <f t="shared" ref="BK2541:BN2541" si="17832">AO2541</f>
        <v>3.007822797</v>
      </c>
      <c r="BL2541" s="56">
        <f t="shared" si="17832"/>
        <v>0.001199945831</v>
      </c>
      <c r="BM2541" s="56">
        <f t="shared" si="17832"/>
        <v>1.968988643</v>
      </c>
      <c r="BN2541" s="56">
        <f t="shared" si="17832"/>
        <v>0.001892376587</v>
      </c>
      <c r="BO2541" s="56">
        <f t="shared" si="49"/>
        <v>0.0110734943</v>
      </c>
      <c r="BP2541" s="56">
        <f t="shared" si="50"/>
        <v>2.280148562</v>
      </c>
      <c r="BQ2541" s="56">
        <f t="shared" ref="BQ2541:BS2541" si="17833">AU2541</f>
        <v>0.113528766</v>
      </c>
      <c r="BR2541" s="56">
        <f t="shared" si="17833"/>
        <v>0.4888338413</v>
      </c>
      <c r="BS2541" s="56">
        <f t="shared" si="17833"/>
        <v>0.1265115741</v>
      </c>
      <c r="BT2541" s="56">
        <f t="shared" si="52"/>
        <v>8</v>
      </c>
      <c r="BU2541" s="50">
        <f t="shared" ref="BU2541:BX2541" si="17834">AZ2541</f>
        <v>6.015645594</v>
      </c>
      <c r="BV2541" s="50">
        <f t="shared" si="17834"/>
        <v>0.002399891662</v>
      </c>
      <c r="BW2541" s="50">
        <f t="shared" si="17834"/>
        <v>2.953482965</v>
      </c>
      <c r="BX2541" s="50">
        <f t="shared" si="17834"/>
        <v>0.002838564881</v>
      </c>
      <c r="BY2541" s="50">
        <f t="shared" si="54"/>
        <v>0.01661024145</v>
      </c>
      <c r="BZ2541" s="50">
        <f t="shared" si="55"/>
        <v>2.280148562</v>
      </c>
      <c r="CA2541" s="50">
        <f t="shared" ref="CA2541:CC2541" si="17835">BF2541</f>
        <v>0.113528766</v>
      </c>
      <c r="CB2541" s="50">
        <f t="shared" si="17835"/>
        <v>0.4888338413</v>
      </c>
      <c r="CC2541" s="50">
        <f t="shared" si="17835"/>
        <v>0.1265115741</v>
      </c>
      <c r="CD2541" s="50">
        <f t="shared" si="57"/>
        <v>12</v>
      </c>
      <c r="CE2541" s="57">
        <f t="shared" si="58"/>
        <v>37.7</v>
      </c>
      <c r="CF2541" s="57">
        <f t="shared" si="59"/>
        <v>0.02</v>
      </c>
      <c r="CG2541" s="57">
        <f t="shared" si="60"/>
        <v>20.94</v>
      </c>
      <c r="CH2541" s="57">
        <f t="shared" si="61"/>
        <v>0.03</v>
      </c>
      <c r="CI2541" s="58">
        <f t="shared" si="62"/>
        <v>0.1844448326</v>
      </c>
      <c r="CJ2541" s="58">
        <f t="shared" si="63"/>
        <v>34.17403451</v>
      </c>
      <c r="CK2541" s="57">
        <f t="shared" si="64"/>
        <v>1.68</v>
      </c>
      <c r="CL2541" s="57">
        <f t="shared" si="65"/>
        <v>4.11</v>
      </c>
      <c r="CM2541" s="57">
        <f t="shared" si="66"/>
        <v>1.48</v>
      </c>
      <c r="CN2541" s="57">
        <f t="shared" si="67"/>
        <v>100.3184793</v>
      </c>
      <c r="CO2541" s="59">
        <f t="shared" si="68"/>
        <v>0.1624560141</v>
      </c>
      <c r="CP2541" s="59">
        <f t="shared" si="69"/>
        <v>0.7577704645</v>
      </c>
      <c r="CQ2541" s="59">
        <f t="shared" si="70"/>
        <v>0.03772944764</v>
      </c>
      <c r="CR2541" s="59">
        <f t="shared" si="71"/>
        <v>0.04204407373</v>
      </c>
      <c r="CS2541" s="60">
        <f t="shared" si="72"/>
        <v>16.24560141</v>
      </c>
      <c r="CT2541" s="60">
        <f t="shared" si="73"/>
        <v>4.204407373</v>
      </c>
      <c r="CU2541" s="60">
        <f t="shared" si="74"/>
        <v>79.54999121</v>
      </c>
      <c r="CV2541" s="61">
        <f t="shared" si="75"/>
        <v>0.1232720808</v>
      </c>
      <c r="CW2541" s="61">
        <f t="shared" si="76"/>
        <v>0.1406869082</v>
      </c>
      <c r="CX2541" s="62"/>
    </row>
    <row r="2542" ht="15.75" customHeight="1">
      <c r="A2542" s="17" t="s">
        <v>53</v>
      </c>
      <c r="B2542" s="87" t="s">
        <v>2307</v>
      </c>
      <c r="C2542" s="88" t="s">
        <v>2647</v>
      </c>
      <c r="D2542" s="89"/>
      <c r="E2542" s="89" t="s">
        <v>2648</v>
      </c>
      <c r="F2542" s="90">
        <v>4.0</v>
      </c>
      <c r="G2542" s="89" t="s">
        <v>2652</v>
      </c>
      <c r="H2542" s="95">
        <v>37.11</v>
      </c>
      <c r="I2542" s="92">
        <v>2.73</v>
      </c>
      <c r="J2542" s="92">
        <v>20.42</v>
      </c>
      <c r="K2542" s="92">
        <v>1.21</v>
      </c>
      <c r="L2542" s="92">
        <v>0.04</v>
      </c>
      <c r="M2542" s="92">
        <v>0.08</v>
      </c>
      <c r="N2542" s="92">
        <v>10.08</v>
      </c>
      <c r="O2542" s="92">
        <v>28.49</v>
      </c>
      <c r="P2542" s="92"/>
      <c r="Q2542" s="50">
        <f t="shared" si="8"/>
        <v>100.16</v>
      </c>
      <c r="R2542" s="51">
        <f t="shared" si="9"/>
        <v>12</v>
      </c>
      <c r="S2542" s="52">
        <f t="shared" si="10"/>
        <v>0.6176322267</v>
      </c>
      <c r="T2542" s="52">
        <f t="shared" si="11"/>
        <v>0.0005006333011</v>
      </c>
      <c r="U2542" s="52">
        <f t="shared" si="12"/>
        <v>0.400544128</v>
      </c>
      <c r="V2542" s="52">
        <f t="shared" si="13"/>
        <v>0.00105269945</v>
      </c>
      <c r="W2542" s="52">
        <f t="shared" si="14"/>
        <v>0</v>
      </c>
      <c r="X2542" s="52">
        <f t="shared" si="15"/>
        <v>0.3965403973</v>
      </c>
      <c r="Y2542" s="52">
        <f t="shared" si="16"/>
        <v>0.1420971166</v>
      </c>
      <c r="Z2542" s="52">
        <f t="shared" si="17"/>
        <v>0.06773454015</v>
      </c>
      <c r="AA2542" s="52">
        <f t="shared" si="18"/>
        <v>0.02157655039</v>
      </c>
      <c r="AB2542" s="52">
        <f t="shared" si="19"/>
        <v>1.647678292</v>
      </c>
      <c r="AC2542" s="53">
        <f t="shared" si="20"/>
        <v>4.933219131</v>
      </c>
      <c r="AD2542" s="54">
        <f t="shared" si="21"/>
        <v>1.235264453</v>
      </c>
      <c r="AE2542" s="54">
        <f t="shared" si="22"/>
        <v>0.001001266602</v>
      </c>
      <c r="AF2542" s="54">
        <f t="shared" si="23"/>
        <v>0.600816192</v>
      </c>
      <c r="AG2542" s="54">
        <f t="shared" si="24"/>
        <v>0.001579049176</v>
      </c>
      <c r="AH2542" s="54">
        <f t="shared" si="25"/>
        <v>0</v>
      </c>
      <c r="AI2542" s="54">
        <f t="shared" si="26"/>
        <v>0.3965403973</v>
      </c>
      <c r="AJ2542" s="54">
        <f t="shared" si="27"/>
        <v>0.1420971166</v>
      </c>
      <c r="AK2542" s="54">
        <f t="shared" si="28"/>
        <v>0.06773454015</v>
      </c>
      <c r="AL2542" s="54">
        <f t="shared" si="29"/>
        <v>0.02157655039</v>
      </c>
      <c r="AM2542" s="54">
        <f t="shared" si="30"/>
        <v>2.466609566</v>
      </c>
      <c r="AN2542" s="54">
        <f t="shared" si="31"/>
        <v>-4.933219131</v>
      </c>
      <c r="AO2542" s="55">
        <f t="shared" si="32"/>
        <v>2.998800092</v>
      </c>
      <c r="AP2542" s="55">
        <f t="shared" si="33"/>
        <v>0.00243073325</v>
      </c>
      <c r="AQ2542" s="55">
        <f t="shared" si="34"/>
        <v>1.944768612</v>
      </c>
      <c r="AR2542" s="55">
        <f t="shared" si="35"/>
        <v>0.005111189268</v>
      </c>
      <c r="AS2542" s="55">
        <f t="shared" si="36"/>
        <v>0</v>
      </c>
      <c r="AT2542" s="55">
        <f t="shared" si="37"/>
        <v>1.925329231</v>
      </c>
      <c r="AU2542" s="55">
        <f t="shared" si="38"/>
        <v>0.6899265096</v>
      </c>
      <c r="AV2542" s="55">
        <f t="shared" si="39"/>
        <v>0.328872647</v>
      </c>
      <c r="AW2542" s="55">
        <f t="shared" si="40"/>
        <v>0.1047609864</v>
      </c>
      <c r="AX2542" s="55">
        <f t="shared" si="41"/>
        <v>8</v>
      </c>
      <c r="AY2542" s="55">
        <f t="shared" si="42"/>
        <v>23.95234145</v>
      </c>
      <c r="AZ2542" s="54">
        <f t="shared" ref="AZ2542:BA2542" si="17836">AO2542*2</f>
        <v>5.997600184</v>
      </c>
      <c r="BA2542" s="54">
        <f t="shared" si="17836"/>
        <v>0.004861466499</v>
      </c>
      <c r="BB2542" s="54">
        <f t="shared" ref="BB2542:BD2542" si="17837">AQ2542*(3/2)</f>
        <v>2.917152917</v>
      </c>
      <c r="BC2542" s="54">
        <f t="shared" si="17837"/>
        <v>0.007666783902</v>
      </c>
      <c r="BD2542" s="54">
        <f t="shared" si="17837"/>
        <v>0</v>
      </c>
      <c r="BE2542" s="54">
        <f t="shared" ref="BE2542:BH2542" si="17838">AT2542</f>
        <v>1.925329231</v>
      </c>
      <c r="BF2542" s="54">
        <f t="shared" si="17838"/>
        <v>0.6899265096</v>
      </c>
      <c r="BG2542" s="54">
        <f t="shared" si="17838"/>
        <v>0.328872647</v>
      </c>
      <c r="BH2542" s="54">
        <f t="shared" si="17838"/>
        <v>0.1047609864</v>
      </c>
      <c r="BI2542" s="54">
        <f t="shared" si="46"/>
        <v>11.97617073</v>
      </c>
      <c r="BJ2542" s="54">
        <f t="shared" si="47"/>
        <v>-23.95234145</v>
      </c>
      <c r="BK2542" s="56">
        <f t="shared" ref="BK2542:BN2542" si="17839">AO2542</f>
        <v>2.998800092</v>
      </c>
      <c r="BL2542" s="56">
        <f t="shared" si="17839"/>
        <v>0.00243073325</v>
      </c>
      <c r="BM2542" s="56">
        <f t="shared" si="17839"/>
        <v>1.944768612</v>
      </c>
      <c r="BN2542" s="56">
        <f t="shared" si="17839"/>
        <v>0.005111189268</v>
      </c>
      <c r="BO2542" s="56">
        <f t="shared" si="49"/>
        <v>0.04765854825</v>
      </c>
      <c r="BP2542" s="56">
        <f t="shared" si="50"/>
        <v>1.877670682</v>
      </c>
      <c r="BQ2542" s="56">
        <f t="shared" ref="BQ2542:BS2542" si="17840">AU2542</f>
        <v>0.6899265096</v>
      </c>
      <c r="BR2542" s="56">
        <f t="shared" si="17840"/>
        <v>0.328872647</v>
      </c>
      <c r="BS2542" s="56">
        <f t="shared" si="17840"/>
        <v>0.1047609864</v>
      </c>
      <c r="BT2542" s="56">
        <f t="shared" si="52"/>
        <v>8</v>
      </c>
      <c r="BU2542" s="50">
        <f t="shared" ref="BU2542:BX2542" si="17841">AZ2542</f>
        <v>5.997600184</v>
      </c>
      <c r="BV2542" s="50">
        <f t="shared" si="17841"/>
        <v>0.004861466499</v>
      </c>
      <c r="BW2542" s="50">
        <f t="shared" si="17841"/>
        <v>2.917152917</v>
      </c>
      <c r="BX2542" s="50">
        <f t="shared" si="17841"/>
        <v>0.007666783902</v>
      </c>
      <c r="BY2542" s="50">
        <f t="shared" si="54"/>
        <v>0.07148782238</v>
      </c>
      <c r="BZ2542" s="50">
        <f t="shared" si="55"/>
        <v>1.877670682</v>
      </c>
      <c r="CA2542" s="50">
        <f t="shared" ref="CA2542:CC2542" si="17842">BF2542</f>
        <v>0.6899265096</v>
      </c>
      <c r="CB2542" s="50">
        <f t="shared" si="17842"/>
        <v>0.328872647</v>
      </c>
      <c r="CC2542" s="50">
        <f t="shared" si="17842"/>
        <v>0.1047609864</v>
      </c>
      <c r="CD2542" s="50">
        <f t="shared" si="57"/>
        <v>12</v>
      </c>
      <c r="CE2542" s="57">
        <f t="shared" si="58"/>
        <v>37.11</v>
      </c>
      <c r="CF2542" s="57">
        <f t="shared" si="59"/>
        <v>0.04</v>
      </c>
      <c r="CG2542" s="57">
        <f t="shared" si="60"/>
        <v>20.42</v>
      </c>
      <c r="CH2542" s="57">
        <f t="shared" si="61"/>
        <v>0.08</v>
      </c>
      <c r="CI2542" s="58">
        <f t="shared" si="62"/>
        <v>0.7837489107</v>
      </c>
      <c r="CJ2542" s="58">
        <f t="shared" si="63"/>
        <v>27.7847741</v>
      </c>
      <c r="CK2542" s="57">
        <f t="shared" si="64"/>
        <v>10.08</v>
      </c>
      <c r="CL2542" s="57">
        <f t="shared" si="65"/>
        <v>2.73</v>
      </c>
      <c r="CM2542" s="57">
        <f t="shared" si="66"/>
        <v>1.21</v>
      </c>
      <c r="CN2542" s="57">
        <f t="shared" si="67"/>
        <v>100.238523</v>
      </c>
      <c r="CO2542" s="59">
        <f t="shared" si="68"/>
        <v>0.109579258</v>
      </c>
      <c r="CP2542" s="59">
        <f t="shared" si="69"/>
        <v>0.6256335456</v>
      </c>
      <c r="CQ2542" s="59">
        <f t="shared" si="70"/>
        <v>0.2298811887</v>
      </c>
      <c r="CR2542" s="59">
        <f t="shared" si="71"/>
        <v>0.03490600773</v>
      </c>
      <c r="CS2542" s="60">
        <f t="shared" si="72"/>
        <v>10.9579258</v>
      </c>
      <c r="CT2542" s="60">
        <f t="shared" si="73"/>
        <v>3.490600773</v>
      </c>
      <c r="CU2542" s="60">
        <f t="shared" si="74"/>
        <v>85.55147343</v>
      </c>
      <c r="CV2542" s="61">
        <f t="shared" si="75"/>
        <v>0.08969563673</v>
      </c>
      <c r="CW2542" s="61">
        <f t="shared" si="76"/>
        <v>0.09489563743</v>
      </c>
      <c r="CX2542" s="62"/>
    </row>
    <row r="2543" ht="15.75" customHeight="1">
      <c r="A2543" s="17" t="s">
        <v>53</v>
      </c>
      <c r="B2543" s="87" t="s">
        <v>2307</v>
      </c>
      <c r="C2543" s="88" t="s">
        <v>2647</v>
      </c>
      <c r="D2543" s="89"/>
      <c r="E2543" s="89" t="s">
        <v>2648</v>
      </c>
      <c r="F2543" s="90">
        <v>5.0</v>
      </c>
      <c r="G2543" s="89" t="s">
        <v>2653</v>
      </c>
      <c r="H2543" s="95">
        <v>37.63</v>
      </c>
      <c r="I2543" s="92">
        <v>3.04</v>
      </c>
      <c r="J2543" s="92">
        <v>20.56</v>
      </c>
      <c r="K2543" s="92">
        <v>3.14</v>
      </c>
      <c r="L2543" s="92">
        <v>0.01</v>
      </c>
      <c r="M2543" s="92">
        <v>0.0</v>
      </c>
      <c r="N2543" s="92">
        <v>5.63</v>
      </c>
      <c r="O2543" s="92">
        <v>30.09</v>
      </c>
      <c r="P2543" s="92"/>
      <c r="Q2543" s="50">
        <f t="shared" si="8"/>
        <v>100.1</v>
      </c>
      <c r="R2543" s="51">
        <f t="shared" si="9"/>
        <v>12</v>
      </c>
      <c r="S2543" s="52">
        <f t="shared" si="10"/>
        <v>0.6262867338</v>
      </c>
      <c r="T2543" s="52">
        <f t="shared" si="11"/>
        <v>0.0001251583253</v>
      </c>
      <c r="U2543" s="52">
        <f t="shared" si="12"/>
        <v>0.403290268</v>
      </c>
      <c r="V2543" s="52">
        <f t="shared" si="13"/>
        <v>0</v>
      </c>
      <c r="W2543" s="52">
        <f t="shared" si="14"/>
        <v>0</v>
      </c>
      <c r="X2543" s="52">
        <f t="shared" si="15"/>
        <v>0.4188101283</v>
      </c>
      <c r="Y2543" s="52">
        <f t="shared" si="16"/>
        <v>0.07936575065</v>
      </c>
      <c r="Z2543" s="52">
        <f t="shared" si="17"/>
        <v>0.07542600808</v>
      </c>
      <c r="AA2543" s="52">
        <f t="shared" si="18"/>
        <v>0.05599203986</v>
      </c>
      <c r="AB2543" s="52">
        <f t="shared" si="19"/>
        <v>1.659296087</v>
      </c>
      <c r="AC2543" s="53">
        <f t="shared" si="20"/>
        <v>4.974706226</v>
      </c>
      <c r="AD2543" s="54">
        <f t="shared" si="21"/>
        <v>1.252573468</v>
      </c>
      <c r="AE2543" s="54">
        <f t="shared" si="22"/>
        <v>0.0002503166506</v>
      </c>
      <c r="AF2543" s="54">
        <f t="shared" si="23"/>
        <v>0.604935402</v>
      </c>
      <c r="AG2543" s="54">
        <f t="shared" si="24"/>
        <v>0</v>
      </c>
      <c r="AH2543" s="54">
        <f t="shared" si="25"/>
        <v>0</v>
      </c>
      <c r="AI2543" s="54">
        <f t="shared" si="26"/>
        <v>0.4188101283</v>
      </c>
      <c r="AJ2543" s="54">
        <f t="shared" si="27"/>
        <v>0.07936575065</v>
      </c>
      <c r="AK2543" s="54">
        <f t="shared" si="28"/>
        <v>0.07542600808</v>
      </c>
      <c r="AL2543" s="54">
        <f t="shared" si="29"/>
        <v>0.05599203986</v>
      </c>
      <c r="AM2543" s="54">
        <f t="shared" si="30"/>
        <v>2.487353113</v>
      </c>
      <c r="AN2543" s="54">
        <f t="shared" si="31"/>
        <v>-4.974706226</v>
      </c>
      <c r="AO2543" s="55">
        <f t="shared" si="32"/>
        <v>3.019529733</v>
      </c>
      <c r="AP2543" s="55">
        <f t="shared" si="33"/>
        <v>0.0006034285322</v>
      </c>
      <c r="AQ2543" s="55">
        <f t="shared" si="34"/>
        <v>1.944392064</v>
      </c>
      <c r="AR2543" s="55">
        <f t="shared" si="35"/>
        <v>0</v>
      </c>
      <c r="AS2543" s="55">
        <f t="shared" si="36"/>
        <v>0</v>
      </c>
      <c r="AT2543" s="55">
        <f t="shared" si="37"/>
        <v>2.019218301</v>
      </c>
      <c r="AU2543" s="55">
        <f t="shared" si="38"/>
        <v>0.3826478048</v>
      </c>
      <c r="AV2543" s="55">
        <f t="shared" si="39"/>
        <v>0.363653039</v>
      </c>
      <c r="AW2543" s="55">
        <f t="shared" si="40"/>
        <v>0.269955629</v>
      </c>
      <c r="AX2543" s="55">
        <f t="shared" si="41"/>
        <v>8</v>
      </c>
      <c r="AY2543" s="55">
        <f t="shared" si="42"/>
        <v>23.98465839</v>
      </c>
      <c r="AZ2543" s="54">
        <f t="shared" ref="AZ2543:BA2543" si="17843">AO2543*2</f>
        <v>6.039059466</v>
      </c>
      <c r="BA2543" s="54">
        <f t="shared" si="17843"/>
        <v>0.001206857064</v>
      </c>
      <c r="BB2543" s="54">
        <f t="shared" ref="BB2543:BD2543" si="17844">AQ2543*(3/2)</f>
        <v>2.916588096</v>
      </c>
      <c r="BC2543" s="54">
        <f t="shared" si="17844"/>
        <v>0</v>
      </c>
      <c r="BD2543" s="54">
        <f t="shared" si="17844"/>
        <v>0</v>
      </c>
      <c r="BE2543" s="54">
        <f t="shared" ref="BE2543:BH2543" si="17845">AT2543</f>
        <v>2.019218301</v>
      </c>
      <c r="BF2543" s="54">
        <f t="shared" si="17845"/>
        <v>0.3826478048</v>
      </c>
      <c r="BG2543" s="54">
        <f t="shared" si="17845"/>
        <v>0.363653039</v>
      </c>
      <c r="BH2543" s="54">
        <f t="shared" si="17845"/>
        <v>0.269955629</v>
      </c>
      <c r="BI2543" s="54">
        <f t="shared" si="46"/>
        <v>11.99232919</v>
      </c>
      <c r="BJ2543" s="54">
        <f t="shared" si="47"/>
        <v>-23.98465839</v>
      </c>
      <c r="BK2543" s="56">
        <f t="shared" ref="BK2543:BN2543" si="17846">AO2543</f>
        <v>3.019529733</v>
      </c>
      <c r="BL2543" s="56">
        <f t="shared" si="17846"/>
        <v>0.0006034285322</v>
      </c>
      <c r="BM2543" s="56">
        <f t="shared" si="17846"/>
        <v>1.944392064</v>
      </c>
      <c r="BN2543" s="56">
        <f t="shared" si="17846"/>
        <v>0</v>
      </c>
      <c r="BO2543" s="56">
        <f t="shared" si="49"/>
        <v>0.01534161264</v>
      </c>
      <c r="BP2543" s="56">
        <f t="shared" si="50"/>
        <v>2.003876689</v>
      </c>
      <c r="BQ2543" s="56">
        <f t="shared" ref="BQ2543:BS2543" si="17847">AU2543</f>
        <v>0.3826478048</v>
      </c>
      <c r="BR2543" s="56">
        <f t="shared" si="17847"/>
        <v>0.363653039</v>
      </c>
      <c r="BS2543" s="56">
        <f t="shared" si="17847"/>
        <v>0.269955629</v>
      </c>
      <c r="BT2543" s="56">
        <f t="shared" si="52"/>
        <v>8</v>
      </c>
      <c r="BU2543" s="50">
        <f t="shared" ref="BU2543:BX2543" si="17848">AZ2543</f>
        <v>6.039059466</v>
      </c>
      <c r="BV2543" s="50">
        <f t="shared" si="17848"/>
        <v>0.001206857064</v>
      </c>
      <c r="BW2543" s="50">
        <f t="shared" si="17848"/>
        <v>2.916588096</v>
      </c>
      <c r="BX2543" s="50">
        <f t="shared" si="17848"/>
        <v>0</v>
      </c>
      <c r="BY2543" s="50">
        <f t="shared" si="54"/>
        <v>0.02301241895</v>
      </c>
      <c r="BZ2543" s="50">
        <f t="shared" si="55"/>
        <v>2.003876689</v>
      </c>
      <c r="CA2543" s="50">
        <f t="shared" ref="CA2543:CC2543" si="17849">BF2543</f>
        <v>0.3826478048</v>
      </c>
      <c r="CB2543" s="50">
        <f t="shared" si="17849"/>
        <v>0.363653039</v>
      </c>
      <c r="CC2543" s="50">
        <f t="shared" si="17849"/>
        <v>0.269955629</v>
      </c>
      <c r="CD2543" s="50">
        <f t="shared" si="57"/>
        <v>12</v>
      </c>
      <c r="CE2543" s="57">
        <f t="shared" si="58"/>
        <v>37.63</v>
      </c>
      <c r="CF2543" s="57">
        <f t="shared" si="59"/>
        <v>0.01</v>
      </c>
      <c r="CG2543" s="57">
        <f t="shared" si="60"/>
        <v>20.56</v>
      </c>
      <c r="CH2543" s="57">
        <f t="shared" si="61"/>
        <v>0</v>
      </c>
      <c r="CI2543" s="58">
        <f t="shared" si="62"/>
        <v>0.254073063</v>
      </c>
      <c r="CJ2543" s="58">
        <f t="shared" si="63"/>
        <v>29.86138226</v>
      </c>
      <c r="CK2543" s="57">
        <f t="shared" si="64"/>
        <v>5.63</v>
      </c>
      <c r="CL2543" s="57">
        <f t="shared" si="65"/>
        <v>3.04</v>
      </c>
      <c r="CM2543" s="57">
        <f t="shared" si="66"/>
        <v>3.14</v>
      </c>
      <c r="CN2543" s="57">
        <f t="shared" si="67"/>
        <v>100.1254553</v>
      </c>
      <c r="CO2543" s="59">
        <f t="shared" si="68"/>
        <v>0.1204096043</v>
      </c>
      <c r="CP2543" s="59">
        <f t="shared" si="69"/>
        <v>0.6635060713</v>
      </c>
      <c r="CQ2543" s="59">
        <f t="shared" si="70"/>
        <v>0.1266989846</v>
      </c>
      <c r="CR2543" s="59">
        <f t="shared" si="71"/>
        <v>0.08938533984</v>
      </c>
      <c r="CS2543" s="60">
        <f t="shared" si="72"/>
        <v>12.04096043</v>
      </c>
      <c r="CT2543" s="60">
        <f t="shared" si="73"/>
        <v>8.938533984</v>
      </c>
      <c r="CU2543" s="60">
        <f t="shared" si="74"/>
        <v>79.02050558</v>
      </c>
      <c r="CV2543" s="61">
        <f t="shared" si="75"/>
        <v>0.149590142</v>
      </c>
      <c r="CW2543" s="61">
        <f t="shared" si="76"/>
        <v>0.1042747173</v>
      </c>
      <c r="CX2543" s="62"/>
    </row>
    <row r="2544" ht="15.75" customHeight="1">
      <c r="A2544" s="17" t="s">
        <v>53</v>
      </c>
      <c r="B2544" s="87" t="s">
        <v>2307</v>
      </c>
      <c r="C2544" s="88" t="s">
        <v>2647</v>
      </c>
      <c r="D2544" s="89"/>
      <c r="E2544" s="89" t="s">
        <v>2648</v>
      </c>
      <c r="F2544" s="90">
        <v>6.0</v>
      </c>
      <c r="G2544" s="89" t="s">
        <v>2654</v>
      </c>
      <c r="H2544" s="95">
        <v>37.86</v>
      </c>
      <c r="I2544" s="92">
        <v>5.47</v>
      </c>
      <c r="J2544" s="92">
        <v>21.44</v>
      </c>
      <c r="K2544" s="92">
        <v>1.01</v>
      </c>
      <c r="L2544" s="92">
        <v>0.02</v>
      </c>
      <c r="M2544" s="92">
        <v>0.06</v>
      </c>
      <c r="N2544" s="92">
        <v>2.98</v>
      </c>
      <c r="O2544" s="92">
        <v>31.57</v>
      </c>
      <c r="P2544" s="92"/>
      <c r="Q2544" s="50">
        <f t="shared" si="8"/>
        <v>100.41</v>
      </c>
      <c r="R2544" s="51">
        <f t="shared" si="9"/>
        <v>12</v>
      </c>
      <c r="S2544" s="52">
        <f t="shared" si="10"/>
        <v>0.6301146889</v>
      </c>
      <c r="T2544" s="52">
        <f t="shared" si="11"/>
        <v>0.0002503166506</v>
      </c>
      <c r="U2544" s="52">
        <f t="shared" si="12"/>
        <v>0.4205517191</v>
      </c>
      <c r="V2544" s="52">
        <f t="shared" si="13"/>
        <v>0.0007895245878</v>
      </c>
      <c r="W2544" s="52">
        <f t="shared" si="14"/>
        <v>0</v>
      </c>
      <c r="X2544" s="52">
        <f t="shared" si="15"/>
        <v>0.4394096294</v>
      </c>
      <c r="Y2544" s="52">
        <f t="shared" si="16"/>
        <v>0.04200886979</v>
      </c>
      <c r="Z2544" s="52">
        <f t="shared" si="17"/>
        <v>0.1357171922</v>
      </c>
      <c r="AA2544" s="52">
        <f t="shared" si="18"/>
        <v>0.01801017843</v>
      </c>
      <c r="AB2544" s="52">
        <f t="shared" si="19"/>
        <v>1.686852119</v>
      </c>
      <c r="AC2544" s="53">
        <f t="shared" si="20"/>
        <v>5.055775493</v>
      </c>
      <c r="AD2544" s="54">
        <f t="shared" si="21"/>
        <v>1.260229378</v>
      </c>
      <c r="AE2544" s="54">
        <f t="shared" si="22"/>
        <v>0.0005006333011</v>
      </c>
      <c r="AF2544" s="54">
        <f t="shared" si="23"/>
        <v>0.6308275787</v>
      </c>
      <c r="AG2544" s="54">
        <f t="shared" si="24"/>
        <v>0.001184286882</v>
      </c>
      <c r="AH2544" s="54">
        <f t="shared" si="25"/>
        <v>0</v>
      </c>
      <c r="AI2544" s="54">
        <f t="shared" si="26"/>
        <v>0.4394096294</v>
      </c>
      <c r="AJ2544" s="54">
        <f t="shared" si="27"/>
        <v>0.04200886979</v>
      </c>
      <c r="AK2544" s="54">
        <f t="shared" si="28"/>
        <v>0.1357171922</v>
      </c>
      <c r="AL2544" s="54">
        <f t="shared" si="29"/>
        <v>0.01801017843</v>
      </c>
      <c r="AM2544" s="54">
        <f t="shared" si="30"/>
        <v>2.527887746</v>
      </c>
      <c r="AN2544" s="54">
        <f t="shared" si="31"/>
        <v>-5.055775493</v>
      </c>
      <c r="AO2544" s="55">
        <f t="shared" si="32"/>
        <v>2.988357695</v>
      </c>
      <c r="AP2544" s="55">
        <f t="shared" si="33"/>
        <v>0.001187142122</v>
      </c>
      <c r="AQ2544" s="55">
        <f t="shared" si="34"/>
        <v>1.994492413</v>
      </c>
      <c r="AR2544" s="55">
        <f t="shared" si="35"/>
        <v>0.003744368953</v>
      </c>
      <c r="AS2544" s="55">
        <f t="shared" si="36"/>
        <v>0</v>
      </c>
      <c r="AT2544" s="55">
        <f t="shared" si="37"/>
        <v>2.083927213</v>
      </c>
      <c r="AU2544" s="55">
        <f t="shared" si="38"/>
        <v>0.1992296506</v>
      </c>
      <c r="AV2544" s="55">
        <f t="shared" si="39"/>
        <v>0.6436471372</v>
      </c>
      <c r="AW2544" s="55">
        <f t="shared" si="40"/>
        <v>0.08541437971</v>
      </c>
      <c r="AX2544" s="55">
        <f t="shared" si="41"/>
        <v>8</v>
      </c>
      <c r="AY2544" s="55">
        <f t="shared" si="42"/>
        <v>23.97732646</v>
      </c>
      <c r="AZ2544" s="54">
        <f t="shared" ref="AZ2544:BA2544" si="17850">AO2544*2</f>
        <v>5.976715391</v>
      </c>
      <c r="BA2544" s="54">
        <f t="shared" si="17850"/>
        <v>0.002374284244</v>
      </c>
      <c r="BB2544" s="54">
        <f t="shared" ref="BB2544:BD2544" si="17851">AQ2544*(3/2)</f>
        <v>2.991738619</v>
      </c>
      <c r="BC2544" s="54">
        <f t="shared" si="17851"/>
        <v>0.005616553429</v>
      </c>
      <c r="BD2544" s="54">
        <f t="shared" si="17851"/>
        <v>0</v>
      </c>
      <c r="BE2544" s="54">
        <f t="shared" ref="BE2544:BH2544" si="17852">AT2544</f>
        <v>2.083927213</v>
      </c>
      <c r="BF2544" s="54">
        <f t="shared" si="17852"/>
        <v>0.1992296506</v>
      </c>
      <c r="BG2544" s="54">
        <f t="shared" si="17852"/>
        <v>0.6436471372</v>
      </c>
      <c r="BH2544" s="54">
        <f t="shared" si="17852"/>
        <v>0.08541437971</v>
      </c>
      <c r="BI2544" s="54">
        <f t="shared" si="46"/>
        <v>11.98866323</v>
      </c>
      <c r="BJ2544" s="54">
        <f t="shared" si="47"/>
        <v>-23.97732646</v>
      </c>
      <c r="BK2544" s="56">
        <f t="shared" ref="BK2544:BN2544" si="17853">AO2544</f>
        <v>2.988357695</v>
      </c>
      <c r="BL2544" s="56">
        <f t="shared" si="17853"/>
        <v>0.001187142122</v>
      </c>
      <c r="BM2544" s="56">
        <f t="shared" si="17853"/>
        <v>1.994492413</v>
      </c>
      <c r="BN2544" s="56">
        <f t="shared" si="17853"/>
        <v>0.003744368953</v>
      </c>
      <c r="BO2544" s="56">
        <f t="shared" si="49"/>
        <v>0.02267354322</v>
      </c>
      <c r="BP2544" s="56">
        <f t="shared" si="50"/>
        <v>2.06125367</v>
      </c>
      <c r="BQ2544" s="56">
        <f t="shared" ref="BQ2544:BS2544" si="17854">AU2544</f>
        <v>0.1992296506</v>
      </c>
      <c r="BR2544" s="56">
        <f t="shared" si="17854"/>
        <v>0.6436471372</v>
      </c>
      <c r="BS2544" s="56">
        <f t="shared" si="17854"/>
        <v>0.08541437971</v>
      </c>
      <c r="BT2544" s="56">
        <f t="shared" si="52"/>
        <v>8</v>
      </c>
      <c r="BU2544" s="50">
        <f t="shared" ref="BU2544:BX2544" si="17855">AZ2544</f>
        <v>5.976715391</v>
      </c>
      <c r="BV2544" s="50">
        <f t="shared" si="17855"/>
        <v>0.002374284244</v>
      </c>
      <c r="BW2544" s="50">
        <f t="shared" si="17855"/>
        <v>2.991738619</v>
      </c>
      <c r="BX2544" s="50">
        <f t="shared" si="17855"/>
        <v>0.005616553429</v>
      </c>
      <c r="BY2544" s="50">
        <f t="shared" si="54"/>
        <v>0.03401031484</v>
      </c>
      <c r="BZ2544" s="50">
        <f t="shared" si="55"/>
        <v>2.06125367</v>
      </c>
      <c r="CA2544" s="50">
        <f t="shared" ref="CA2544:CC2544" si="17856">BF2544</f>
        <v>0.1992296506</v>
      </c>
      <c r="CB2544" s="50">
        <f t="shared" si="17856"/>
        <v>0.6436471372</v>
      </c>
      <c r="CC2544" s="50">
        <f t="shared" si="17856"/>
        <v>0.08541437971</v>
      </c>
      <c r="CD2544" s="50">
        <f t="shared" si="57"/>
        <v>12</v>
      </c>
      <c r="CE2544" s="57">
        <f t="shared" si="58"/>
        <v>37.86</v>
      </c>
      <c r="CF2544" s="57">
        <f t="shared" si="59"/>
        <v>0.02</v>
      </c>
      <c r="CG2544" s="57">
        <f t="shared" si="60"/>
        <v>21.44</v>
      </c>
      <c r="CH2544" s="57">
        <f t="shared" si="61"/>
        <v>0.06</v>
      </c>
      <c r="CI2544" s="58">
        <f t="shared" si="62"/>
        <v>0.3817333693</v>
      </c>
      <c r="CJ2544" s="58">
        <f t="shared" si="63"/>
        <v>31.22651211</v>
      </c>
      <c r="CK2544" s="57">
        <f t="shared" si="64"/>
        <v>2.98</v>
      </c>
      <c r="CL2544" s="57">
        <f t="shared" si="65"/>
        <v>5.47</v>
      </c>
      <c r="CM2544" s="57">
        <f t="shared" si="66"/>
        <v>1.01</v>
      </c>
      <c r="CN2544" s="57">
        <f t="shared" si="67"/>
        <v>100.4482455</v>
      </c>
      <c r="CO2544" s="59">
        <f t="shared" si="68"/>
        <v>0.2152993757</v>
      </c>
      <c r="CP2544" s="59">
        <f t="shared" si="69"/>
        <v>0.6894874578</v>
      </c>
      <c r="CQ2544" s="59">
        <f t="shared" si="70"/>
        <v>0.06664213499</v>
      </c>
      <c r="CR2544" s="59">
        <f t="shared" si="71"/>
        <v>0.02857103149</v>
      </c>
      <c r="CS2544" s="60">
        <f t="shared" si="72"/>
        <v>21.52993757</v>
      </c>
      <c r="CT2544" s="60">
        <f t="shared" si="73"/>
        <v>2.857103149</v>
      </c>
      <c r="CU2544" s="60">
        <f t="shared" si="74"/>
        <v>75.61295928</v>
      </c>
      <c r="CV2544" s="61">
        <f t="shared" si="75"/>
        <v>0.1362207194</v>
      </c>
      <c r="CW2544" s="61">
        <f t="shared" si="76"/>
        <v>0.1864492594</v>
      </c>
      <c r="CX2544" s="62"/>
    </row>
    <row r="2545" ht="15.75" customHeight="1">
      <c r="A2545" s="17" t="s">
        <v>53</v>
      </c>
      <c r="B2545" s="87" t="s">
        <v>2307</v>
      </c>
      <c r="C2545" s="88" t="s">
        <v>2647</v>
      </c>
      <c r="D2545" s="89"/>
      <c r="E2545" s="89" t="s">
        <v>2648</v>
      </c>
      <c r="F2545" s="90">
        <v>7.0</v>
      </c>
      <c r="G2545" s="89" t="s">
        <v>2655</v>
      </c>
      <c r="H2545" s="95">
        <v>36.89</v>
      </c>
      <c r="I2545" s="92">
        <v>2.2</v>
      </c>
      <c r="J2545" s="92">
        <v>20.79</v>
      </c>
      <c r="K2545" s="92">
        <v>2.04</v>
      </c>
      <c r="L2545" s="92">
        <v>0.01</v>
      </c>
      <c r="M2545" s="92">
        <v>0.0</v>
      </c>
      <c r="N2545" s="92">
        <v>1.92</v>
      </c>
      <c r="O2545" s="92">
        <v>36.2</v>
      </c>
      <c r="P2545" s="92"/>
      <c r="Q2545" s="50">
        <f t="shared" si="8"/>
        <v>100.05</v>
      </c>
      <c r="R2545" s="51">
        <f t="shared" si="9"/>
        <v>12</v>
      </c>
      <c r="S2545" s="52">
        <f t="shared" si="10"/>
        <v>0.6139707045</v>
      </c>
      <c r="T2545" s="52">
        <f t="shared" si="11"/>
        <v>0.0001251583253</v>
      </c>
      <c r="U2545" s="52">
        <f t="shared" si="12"/>
        <v>0.4078017836</v>
      </c>
      <c r="V2545" s="52">
        <f t="shared" si="13"/>
        <v>0</v>
      </c>
      <c r="W2545" s="52">
        <f t="shared" si="14"/>
        <v>0</v>
      </c>
      <c r="X2545" s="52">
        <f t="shared" si="15"/>
        <v>0.5038526635</v>
      </c>
      <c r="Y2545" s="52">
        <f t="shared" si="16"/>
        <v>0.02706611745</v>
      </c>
      <c r="Z2545" s="52">
        <f t="shared" si="17"/>
        <v>0.05458461111</v>
      </c>
      <c r="AA2545" s="52">
        <f t="shared" si="18"/>
        <v>0.03637699405</v>
      </c>
      <c r="AB2545" s="52">
        <f t="shared" si="19"/>
        <v>1.643778033</v>
      </c>
      <c r="AC2545" s="53">
        <f t="shared" si="20"/>
        <v>4.923549574</v>
      </c>
      <c r="AD2545" s="54">
        <f t="shared" si="21"/>
        <v>1.227941409</v>
      </c>
      <c r="AE2545" s="54">
        <f t="shared" si="22"/>
        <v>0.0002503166506</v>
      </c>
      <c r="AF2545" s="54">
        <f t="shared" si="23"/>
        <v>0.6117026754</v>
      </c>
      <c r="AG2545" s="54">
        <f t="shared" si="24"/>
        <v>0</v>
      </c>
      <c r="AH2545" s="54">
        <f t="shared" si="25"/>
        <v>0</v>
      </c>
      <c r="AI2545" s="54">
        <f t="shared" si="26"/>
        <v>0.5038526635</v>
      </c>
      <c r="AJ2545" s="54">
        <f t="shared" si="27"/>
        <v>0.02706611745</v>
      </c>
      <c r="AK2545" s="54">
        <f t="shared" si="28"/>
        <v>0.05458461111</v>
      </c>
      <c r="AL2545" s="54">
        <f t="shared" si="29"/>
        <v>0.03637699405</v>
      </c>
      <c r="AM2545" s="54">
        <f t="shared" si="30"/>
        <v>2.461774787</v>
      </c>
      <c r="AN2545" s="54">
        <f t="shared" si="31"/>
        <v>-4.923549574</v>
      </c>
      <c r="AO2545" s="55">
        <f t="shared" si="32"/>
        <v>2.988095436</v>
      </c>
      <c r="AP2545" s="55">
        <f t="shared" si="33"/>
        <v>0.0006091251875</v>
      </c>
      <c r="AQ2545" s="55">
        <f t="shared" si="34"/>
        <v>1.984704872</v>
      </c>
      <c r="AR2545" s="55">
        <f t="shared" si="35"/>
        <v>0</v>
      </c>
      <c r="AS2545" s="55">
        <f t="shared" si="36"/>
        <v>0</v>
      </c>
      <c r="AT2545" s="55">
        <f t="shared" si="37"/>
        <v>2.452168862</v>
      </c>
      <c r="AU2545" s="55">
        <f t="shared" si="38"/>
        <v>0.131726386</v>
      </c>
      <c r="AV2545" s="55">
        <f t="shared" si="39"/>
        <v>0.2656544133</v>
      </c>
      <c r="AW2545" s="55">
        <f t="shared" si="40"/>
        <v>0.1770409061</v>
      </c>
      <c r="AX2545" s="55">
        <f t="shared" si="41"/>
        <v>8</v>
      </c>
      <c r="AY2545" s="55">
        <f t="shared" si="42"/>
        <v>23.96211399</v>
      </c>
      <c r="AZ2545" s="54">
        <f t="shared" ref="AZ2545:BA2545" si="17857">AO2545*2</f>
        <v>5.976190871</v>
      </c>
      <c r="BA2545" s="54">
        <f t="shared" si="17857"/>
        <v>0.001218250375</v>
      </c>
      <c r="BB2545" s="54">
        <f t="shared" ref="BB2545:BD2545" si="17858">AQ2545*(3/2)</f>
        <v>2.977057307</v>
      </c>
      <c r="BC2545" s="54">
        <f t="shared" si="17858"/>
        <v>0</v>
      </c>
      <c r="BD2545" s="54">
        <f t="shared" si="17858"/>
        <v>0</v>
      </c>
      <c r="BE2545" s="54">
        <f t="shared" ref="BE2545:BH2545" si="17859">AT2545</f>
        <v>2.452168862</v>
      </c>
      <c r="BF2545" s="54">
        <f t="shared" si="17859"/>
        <v>0.131726386</v>
      </c>
      <c r="BG2545" s="54">
        <f t="shared" si="17859"/>
        <v>0.2656544133</v>
      </c>
      <c r="BH2545" s="54">
        <f t="shared" si="17859"/>
        <v>0.1770409061</v>
      </c>
      <c r="BI2545" s="54">
        <f t="shared" si="46"/>
        <v>11.981057</v>
      </c>
      <c r="BJ2545" s="54">
        <f t="shared" si="47"/>
        <v>-23.96211399</v>
      </c>
      <c r="BK2545" s="56">
        <f t="shared" ref="BK2545:BN2545" si="17860">AO2545</f>
        <v>2.988095436</v>
      </c>
      <c r="BL2545" s="56">
        <f t="shared" si="17860"/>
        <v>0.0006091251875</v>
      </c>
      <c r="BM2545" s="56">
        <f t="shared" si="17860"/>
        <v>1.984704872</v>
      </c>
      <c r="BN2545" s="56">
        <f t="shared" si="17860"/>
        <v>0</v>
      </c>
      <c r="BO2545" s="56">
        <f t="shared" si="49"/>
        <v>0.03788600696</v>
      </c>
      <c r="BP2545" s="56">
        <f t="shared" si="50"/>
        <v>2.414282855</v>
      </c>
      <c r="BQ2545" s="56">
        <f t="shared" ref="BQ2545:BS2545" si="17861">AU2545</f>
        <v>0.131726386</v>
      </c>
      <c r="BR2545" s="56">
        <f t="shared" si="17861"/>
        <v>0.2656544133</v>
      </c>
      <c r="BS2545" s="56">
        <f t="shared" si="17861"/>
        <v>0.1770409061</v>
      </c>
      <c r="BT2545" s="56">
        <f t="shared" si="52"/>
        <v>8</v>
      </c>
      <c r="BU2545" s="50">
        <f t="shared" ref="BU2545:BX2545" si="17862">AZ2545</f>
        <v>5.976190871</v>
      </c>
      <c r="BV2545" s="50">
        <f t="shared" si="17862"/>
        <v>0.001218250375</v>
      </c>
      <c r="BW2545" s="50">
        <f t="shared" si="17862"/>
        <v>2.977057307</v>
      </c>
      <c r="BX2545" s="50">
        <f t="shared" si="17862"/>
        <v>0</v>
      </c>
      <c r="BY2545" s="50">
        <f t="shared" si="54"/>
        <v>0.05682901045</v>
      </c>
      <c r="BZ2545" s="50">
        <f t="shared" si="55"/>
        <v>2.414282855</v>
      </c>
      <c r="CA2545" s="50">
        <f t="shared" ref="CA2545:CC2545" si="17863">BF2545</f>
        <v>0.131726386</v>
      </c>
      <c r="CB2545" s="50">
        <f t="shared" si="17863"/>
        <v>0.2656544133</v>
      </c>
      <c r="CC2545" s="50">
        <f t="shared" si="17863"/>
        <v>0.1770409061</v>
      </c>
      <c r="CD2545" s="50">
        <f t="shared" si="57"/>
        <v>12</v>
      </c>
      <c r="CE2545" s="57">
        <f t="shared" si="58"/>
        <v>36.89</v>
      </c>
      <c r="CF2545" s="57">
        <f t="shared" si="59"/>
        <v>0.01</v>
      </c>
      <c r="CG2545" s="57">
        <f t="shared" si="60"/>
        <v>20.79</v>
      </c>
      <c r="CH2545" s="57">
        <f t="shared" si="61"/>
        <v>0</v>
      </c>
      <c r="CI2545" s="58">
        <f t="shared" si="62"/>
        <v>0.6215638217</v>
      </c>
      <c r="CJ2545" s="58">
        <f t="shared" si="63"/>
        <v>35.64071003</v>
      </c>
      <c r="CK2545" s="57">
        <f t="shared" si="64"/>
        <v>1.92</v>
      </c>
      <c r="CL2545" s="57">
        <f t="shared" si="65"/>
        <v>2.2</v>
      </c>
      <c r="CM2545" s="57">
        <f t="shared" si="66"/>
        <v>2.04</v>
      </c>
      <c r="CN2545" s="57">
        <f t="shared" si="67"/>
        <v>100.1122739</v>
      </c>
      <c r="CO2545" s="59">
        <f t="shared" si="68"/>
        <v>0.08888614045</v>
      </c>
      <c r="CP2545" s="59">
        <f t="shared" si="69"/>
        <v>0.8078024462</v>
      </c>
      <c r="CQ2545" s="59">
        <f t="shared" si="70"/>
        <v>0.04407474319</v>
      </c>
      <c r="CR2545" s="59">
        <f t="shared" si="71"/>
        <v>0.05923667012</v>
      </c>
      <c r="CS2545" s="60">
        <f t="shared" si="72"/>
        <v>8.888614045</v>
      </c>
      <c r="CT2545" s="60">
        <f t="shared" si="73"/>
        <v>5.923667012</v>
      </c>
      <c r="CU2545" s="60">
        <f t="shared" si="74"/>
        <v>85.18771894</v>
      </c>
      <c r="CV2545" s="61">
        <f t="shared" si="75"/>
        <v>0.1036797403</v>
      </c>
      <c r="CW2545" s="61">
        <f t="shared" si="76"/>
        <v>0.07697539763</v>
      </c>
      <c r="CX2545" s="62"/>
    </row>
    <row r="2546" ht="15.75" customHeight="1">
      <c r="A2546" s="17" t="s">
        <v>53</v>
      </c>
      <c r="B2546" s="87" t="s">
        <v>2307</v>
      </c>
      <c r="C2546" s="88" t="s">
        <v>2647</v>
      </c>
      <c r="D2546" s="89"/>
      <c r="E2546" s="89" t="s">
        <v>2648</v>
      </c>
      <c r="F2546" s="90">
        <v>8.0</v>
      </c>
      <c r="G2546" s="89" t="s">
        <v>2656</v>
      </c>
      <c r="H2546" s="95">
        <v>37.42</v>
      </c>
      <c r="I2546" s="92">
        <v>1.42</v>
      </c>
      <c r="J2546" s="92">
        <v>19.87</v>
      </c>
      <c r="K2546" s="92">
        <v>8.25</v>
      </c>
      <c r="L2546" s="92">
        <v>0.08</v>
      </c>
      <c r="M2546" s="92">
        <v>0.02</v>
      </c>
      <c r="N2546" s="92">
        <v>3.93</v>
      </c>
      <c r="O2546" s="92">
        <v>29.02</v>
      </c>
      <c r="P2546" s="92"/>
      <c r="Q2546" s="50">
        <f t="shared" si="8"/>
        <v>100.01</v>
      </c>
      <c r="R2546" s="51">
        <f t="shared" si="9"/>
        <v>12</v>
      </c>
      <c r="S2546" s="52">
        <f t="shared" si="10"/>
        <v>0.6227916444</v>
      </c>
      <c r="T2546" s="52">
        <f t="shared" si="11"/>
        <v>0.001001266602</v>
      </c>
      <c r="U2546" s="52">
        <f t="shared" si="12"/>
        <v>0.389755721</v>
      </c>
      <c r="V2546" s="52">
        <f t="shared" si="13"/>
        <v>0.0002631748626</v>
      </c>
      <c r="W2546" s="52">
        <f t="shared" si="14"/>
        <v>0</v>
      </c>
      <c r="X2546" s="52">
        <f t="shared" si="15"/>
        <v>0.4039172457</v>
      </c>
      <c r="Y2546" s="52">
        <f t="shared" si="16"/>
        <v>0.05540095916</v>
      </c>
      <c r="Z2546" s="52">
        <f t="shared" si="17"/>
        <v>0.03523188535</v>
      </c>
      <c r="AA2546" s="52">
        <f t="shared" si="18"/>
        <v>0.1471128436</v>
      </c>
      <c r="AB2546" s="52">
        <f t="shared" si="19"/>
        <v>1.655474741</v>
      </c>
      <c r="AC2546" s="53">
        <f t="shared" si="20"/>
        <v>4.948554199</v>
      </c>
      <c r="AD2546" s="54">
        <f t="shared" si="21"/>
        <v>1.245583289</v>
      </c>
      <c r="AE2546" s="54">
        <f t="shared" si="22"/>
        <v>0.002002533205</v>
      </c>
      <c r="AF2546" s="54">
        <f t="shared" si="23"/>
        <v>0.5846335816</v>
      </c>
      <c r="AG2546" s="54">
        <f t="shared" si="24"/>
        <v>0.0003947622939</v>
      </c>
      <c r="AH2546" s="54">
        <f t="shared" si="25"/>
        <v>0</v>
      </c>
      <c r="AI2546" s="54">
        <f t="shared" si="26"/>
        <v>0.4039172457</v>
      </c>
      <c r="AJ2546" s="54">
        <f t="shared" si="27"/>
        <v>0.05540095916</v>
      </c>
      <c r="AK2546" s="54">
        <f t="shared" si="28"/>
        <v>0.03523188535</v>
      </c>
      <c r="AL2546" s="54">
        <f t="shared" si="29"/>
        <v>0.1471128436</v>
      </c>
      <c r="AM2546" s="54">
        <f t="shared" si="30"/>
        <v>2.4742771</v>
      </c>
      <c r="AN2546" s="54">
        <f t="shared" si="31"/>
        <v>-4.948554199</v>
      </c>
      <c r="AO2546" s="55">
        <f t="shared" si="32"/>
        <v>3.009609892</v>
      </c>
      <c r="AP2546" s="55">
        <f t="shared" si="33"/>
        <v>0.004838571451</v>
      </c>
      <c r="AQ2546" s="55">
        <f t="shared" si="34"/>
        <v>1.883475291</v>
      </c>
      <c r="AR2546" s="55">
        <f t="shared" si="35"/>
        <v>0.001271779538</v>
      </c>
      <c r="AS2546" s="55">
        <f t="shared" si="36"/>
        <v>0</v>
      </c>
      <c r="AT2546" s="55">
        <f t="shared" si="37"/>
        <v>1.95191016</v>
      </c>
      <c r="AU2546" s="55">
        <f t="shared" si="38"/>
        <v>0.2677224015</v>
      </c>
      <c r="AV2546" s="55">
        <f t="shared" si="39"/>
        <v>0.1702563476</v>
      </c>
      <c r="AW2546" s="55">
        <f t="shared" si="40"/>
        <v>0.7109155577</v>
      </c>
      <c r="AX2546" s="55">
        <f t="shared" si="41"/>
        <v>8</v>
      </c>
      <c r="AY2546" s="55">
        <f t="shared" si="42"/>
        <v>23.913644</v>
      </c>
      <c r="AZ2546" s="54">
        <f t="shared" ref="AZ2546:BA2546" si="17864">AO2546*2</f>
        <v>6.019219784</v>
      </c>
      <c r="BA2546" s="54">
        <f t="shared" si="17864"/>
        <v>0.009677142902</v>
      </c>
      <c r="BB2546" s="54">
        <f t="shared" ref="BB2546:BD2546" si="17865">AQ2546*(3/2)</f>
        <v>2.825212936</v>
      </c>
      <c r="BC2546" s="54">
        <f t="shared" si="17865"/>
        <v>0.001907669307</v>
      </c>
      <c r="BD2546" s="54">
        <f t="shared" si="17865"/>
        <v>0</v>
      </c>
      <c r="BE2546" s="54">
        <f t="shared" ref="BE2546:BH2546" si="17866">AT2546</f>
        <v>1.95191016</v>
      </c>
      <c r="BF2546" s="54">
        <f t="shared" si="17866"/>
        <v>0.2677224015</v>
      </c>
      <c r="BG2546" s="54">
        <f t="shared" si="17866"/>
        <v>0.1702563476</v>
      </c>
      <c r="BH2546" s="54">
        <f t="shared" si="17866"/>
        <v>0.7109155577</v>
      </c>
      <c r="BI2546" s="54">
        <f t="shared" si="46"/>
        <v>11.956822</v>
      </c>
      <c r="BJ2546" s="54">
        <f t="shared" si="47"/>
        <v>-23.913644</v>
      </c>
      <c r="BK2546" s="56">
        <f t="shared" ref="BK2546:BN2546" si="17867">AO2546</f>
        <v>3.009609892</v>
      </c>
      <c r="BL2546" s="56">
        <f t="shared" si="17867"/>
        <v>0.004838571451</v>
      </c>
      <c r="BM2546" s="56">
        <f t="shared" si="17867"/>
        <v>1.883475291</v>
      </c>
      <c r="BN2546" s="56">
        <f t="shared" si="17867"/>
        <v>0.001271779538</v>
      </c>
      <c r="BO2546" s="56">
        <f t="shared" si="49"/>
        <v>0.08635600322</v>
      </c>
      <c r="BP2546" s="56">
        <f t="shared" si="50"/>
        <v>1.865554156</v>
      </c>
      <c r="BQ2546" s="56">
        <f t="shared" ref="BQ2546:BS2546" si="17868">AU2546</f>
        <v>0.2677224015</v>
      </c>
      <c r="BR2546" s="56">
        <f t="shared" si="17868"/>
        <v>0.1702563476</v>
      </c>
      <c r="BS2546" s="56">
        <f t="shared" si="17868"/>
        <v>0.7109155577</v>
      </c>
      <c r="BT2546" s="56">
        <f t="shared" si="52"/>
        <v>8</v>
      </c>
      <c r="BU2546" s="50">
        <f t="shared" ref="BU2546:BX2546" si="17869">AZ2546</f>
        <v>6.019219784</v>
      </c>
      <c r="BV2546" s="50">
        <f t="shared" si="17869"/>
        <v>0.009677142902</v>
      </c>
      <c r="BW2546" s="50">
        <f t="shared" si="17869"/>
        <v>2.825212936</v>
      </c>
      <c r="BX2546" s="50">
        <f t="shared" si="17869"/>
        <v>0.001907669307</v>
      </c>
      <c r="BY2546" s="50">
        <f t="shared" si="54"/>
        <v>0.1295340048</v>
      </c>
      <c r="BZ2546" s="50">
        <f t="shared" si="55"/>
        <v>1.865554156</v>
      </c>
      <c r="CA2546" s="50">
        <f t="shared" ref="CA2546:CC2546" si="17870">BF2546</f>
        <v>0.2677224015</v>
      </c>
      <c r="CB2546" s="50">
        <f t="shared" si="17870"/>
        <v>0.1702563476</v>
      </c>
      <c r="CC2546" s="50">
        <f t="shared" si="17870"/>
        <v>0.7109155577</v>
      </c>
      <c r="CD2546" s="50">
        <f t="shared" si="57"/>
        <v>12</v>
      </c>
      <c r="CE2546" s="57">
        <f t="shared" si="58"/>
        <v>37.42</v>
      </c>
      <c r="CF2546" s="57">
        <f t="shared" si="59"/>
        <v>0.08</v>
      </c>
      <c r="CG2546" s="57">
        <f t="shared" si="60"/>
        <v>19.87</v>
      </c>
      <c r="CH2546" s="57">
        <f t="shared" si="61"/>
        <v>0.02</v>
      </c>
      <c r="CI2546" s="58">
        <f t="shared" si="62"/>
        <v>1.426851624</v>
      </c>
      <c r="CJ2546" s="58">
        <f t="shared" si="63"/>
        <v>27.7361032</v>
      </c>
      <c r="CK2546" s="57">
        <f t="shared" si="64"/>
        <v>3.93</v>
      </c>
      <c r="CL2546" s="57">
        <f t="shared" si="65"/>
        <v>1.42</v>
      </c>
      <c r="CM2546" s="57">
        <f t="shared" si="66"/>
        <v>8.25</v>
      </c>
      <c r="CN2546" s="57">
        <f t="shared" si="67"/>
        <v>100.1529548</v>
      </c>
      <c r="CO2546" s="59">
        <f t="shared" si="68"/>
        <v>0.05648009897</v>
      </c>
      <c r="CP2546" s="59">
        <f t="shared" si="69"/>
        <v>0.6188708081</v>
      </c>
      <c r="CQ2546" s="59">
        <f t="shared" si="70"/>
        <v>0.08881306308</v>
      </c>
      <c r="CR2546" s="59">
        <f t="shared" si="71"/>
        <v>0.2358360298</v>
      </c>
      <c r="CS2546" s="60">
        <f t="shared" si="72"/>
        <v>5.648009897</v>
      </c>
      <c r="CT2546" s="60">
        <f t="shared" si="73"/>
        <v>23.58360298</v>
      </c>
      <c r="CU2546" s="60">
        <f t="shared" si="74"/>
        <v>70.76838712</v>
      </c>
      <c r="CV2546" s="61">
        <f t="shared" si="75"/>
        <v>0.2640760793</v>
      </c>
      <c r="CW2546" s="61">
        <f t="shared" si="76"/>
        <v>0.04891176571</v>
      </c>
      <c r="CX2546" s="62"/>
    </row>
    <row r="2547" ht="15.75" customHeight="1">
      <c r="A2547" s="17" t="s">
        <v>53</v>
      </c>
      <c r="B2547" s="87" t="s">
        <v>2307</v>
      </c>
      <c r="C2547" s="88" t="s">
        <v>2647</v>
      </c>
      <c r="D2547" s="89"/>
      <c r="E2547" s="89" t="s">
        <v>2648</v>
      </c>
      <c r="F2547" s="90">
        <v>9.0</v>
      </c>
      <c r="G2547" s="89" t="s">
        <v>2657</v>
      </c>
      <c r="H2547" s="95">
        <v>37.99</v>
      </c>
      <c r="I2547" s="92">
        <v>6.8</v>
      </c>
      <c r="J2547" s="92">
        <v>21.65</v>
      </c>
      <c r="K2547" s="92">
        <v>1.14</v>
      </c>
      <c r="L2547" s="92">
        <v>0.01</v>
      </c>
      <c r="M2547" s="92">
        <v>0.0</v>
      </c>
      <c r="N2547" s="92">
        <v>1.34</v>
      </c>
      <c r="O2547" s="92">
        <v>31.06</v>
      </c>
      <c r="P2547" s="92"/>
      <c r="Q2547" s="50">
        <f t="shared" si="8"/>
        <v>99.99</v>
      </c>
      <c r="R2547" s="51">
        <f t="shared" si="9"/>
        <v>12</v>
      </c>
      <c r="S2547" s="52">
        <f t="shared" si="10"/>
        <v>0.6322783156</v>
      </c>
      <c r="T2547" s="52">
        <f t="shared" si="11"/>
        <v>0.0001251583253</v>
      </c>
      <c r="U2547" s="52">
        <f t="shared" si="12"/>
        <v>0.4246709291</v>
      </c>
      <c r="V2547" s="52">
        <f t="shared" si="13"/>
        <v>0</v>
      </c>
      <c r="W2547" s="52">
        <f t="shared" si="14"/>
        <v>0</v>
      </c>
      <c r="X2547" s="52">
        <f t="shared" si="15"/>
        <v>0.4323111527</v>
      </c>
      <c r="Y2547" s="52">
        <f t="shared" si="16"/>
        <v>0.01888989447</v>
      </c>
      <c r="Z2547" s="52">
        <f t="shared" si="17"/>
        <v>0.1687160707</v>
      </c>
      <c r="AA2547" s="52">
        <f t="shared" si="18"/>
        <v>0.0203283202</v>
      </c>
      <c r="AB2547" s="52">
        <f t="shared" si="19"/>
        <v>1.697319841</v>
      </c>
      <c r="AC2547" s="53">
        <f t="shared" si="20"/>
        <v>5.084117559</v>
      </c>
      <c r="AD2547" s="54">
        <f t="shared" si="21"/>
        <v>1.264556631</v>
      </c>
      <c r="AE2547" s="54">
        <f t="shared" si="22"/>
        <v>0.0002503166506</v>
      </c>
      <c r="AF2547" s="54">
        <f t="shared" si="23"/>
        <v>0.6370063936</v>
      </c>
      <c r="AG2547" s="54">
        <f t="shared" si="24"/>
        <v>0</v>
      </c>
      <c r="AH2547" s="54">
        <f t="shared" si="25"/>
        <v>0</v>
      </c>
      <c r="AI2547" s="54">
        <f t="shared" si="26"/>
        <v>0.4323111527</v>
      </c>
      <c r="AJ2547" s="54">
        <f t="shared" si="27"/>
        <v>0.01888989447</v>
      </c>
      <c r="AK2547" s="54">
        <f t="shared" si="28"/>
        <v>0.1687160707</v>
      </c>
      <c r="AL2547" s="54">
        <f t="shared" si="29"/>
        <v>0.0203283202</v>
      </c>
      <c r="AM2547" s="54">
        <f t="shared" si="30"/>
        <v>2.54205878</v>
      </c>
      <c r="AN2547" s="54">
        <f t="shared" si="31"/>
        <v>-5.084117559</v>
      </c>
      <c r="AO2547" s="55">
        <f t="shared" si="32"/>
        <v>2.980125727</v>
      </c>
      <c r="AP2547" s="55">
        <f t="shared" si="33"/>
        <v>0.0005899103858</v>
      </c>
      <c r="AQ2547" s="55">
        <f t="shared" si="34"/>
        <v>2.001607093</v>
      </c>
      <c r="AR2547" s="55">
        <f t="shared" si="35"/>
        <v>0</v>
      </c>
      <c r="AS2547" s="55">
        <f t="shared" si="36"/>
        <v>0</v>
      </c>
      <c r="AT2547" s="55">
        <f t="shared" si="37"/>
        <v>2.037617859</v>
      </c>
      <c r="AU2547" s="55">
        <f t="shared" si="38"/>
        <v>0.08903398882</v>
      </c>
      <c r="AV2547" s="55">
        <f t="shared" si="39"/>
        <v>0.7952116819</v>
      </c>
      <c r="AW2547" s="55">
        <f t="shared" si="40"/>
        <v>0.09581373981</v>
      </c>
      <c r="AX2547" s="55">
        <f t="shared" si="41"/>
        <v>8</v>
      </c>
      <c r="AY2547" s="55">
        <f t="shared" si="42"/>
        <v>23.96303837</v>
      </c>
      <c r="AZ2547" s="54">
        <f t="shared" ref="AZ2547:BA2547" si="17871">AO2547*2</f>
        <v>5.960251454</v>
      </c>
      <c r="BA2547" s="54">
        <f t="shared" si="17871"/>
        <v>0.001179820772</v>
      </c>
      <c r="BB2547" s="54">
        <f t="shared" ref="BB2547:BD2547" si="17872">AQ2547*(3/2)</f>
        <v>3.002410639</v>
      </c>
      <c r="BC2547" s="54">
        <f t="shared" si="17872"/>
        <v>0</v>
      </c>
      <c r="BD2547" s="54">
        <f t="shared" si="17872"/>
        <v>0</v>
      </c>
      <c r="BE2547" s="54">
        <f t="shared" ref="BE2547:BH2547" si="17873">AT2547</f>
        <v>2.037617859</v>
      </c>
      <c r="BF2547" s="54">
        <f t="shared" si="17873"/>
        <v>0.08903398882</v>
      </c>
      <c r="BG2547" s="54">
        <f t="shared" si="17873"/>
        <v>0.7952116819</v>
      </c>
      <c r="BH2547" s="54">
        <f t="shared" si="17873"/>
        <v>0.09581373981</v>
      </c>
      <c r="BI2547" s="54">
        <f t="shared" si="46"/>
        <v>11.98151918</v>
      </c>
      <c r="BJ2547" s="54">
        <f t="shared" si="47"/>
        <v>-23.96303837</v>
      </c>
      <c r="BK2547" s="56">
        <f t="shared" ref="BK2547:BN2547" si="17874">AO2547</f>
        <v>2.980125727</v>
      </c>
      <c r="BL2547" s="56">
        <f t="shared" si="17874"/>
        <v>0.0005899103858</v>
      </c>
      <c r="BM2547" s="56">
        <f t="shared" si="17874"/>
        <v>2.001607093</v>
      </c>
      <c r="BN2547" s="56">
        <f t="shared" si="17874"/>
        <v>0</v>
      </c>
      <c r="BO2547" s="56">
        <f t="shared" si="49"/>
        <v>0.03696163284</v>
      </c>
      <c r="BP2547" s="56">
        <f t="shared" si="50"/>
        <v>2.000656227</v>
      </c>
      <c r="BQ2547" s="56">
        <f t="shared" ref="BQ2547:BS2547" si="17875">AU2547</f>
        <v>0.08903398882</v>
      </c>
      <c r="BR2547" s="56">
        <f t="shared" si="17875"/>
        <v>0.7952116819</v>
      </c>
      <c r="BS2547" s="56">
        <f t="shared" si="17875"/>
        <v>0.09581373981</v>
      </c>
      <c r="BT2547" s="56">
        <f t="shared" si="52"/>
        <v>8</v>
      </c>
      <c r="BU2547" s="50">
        <f t="shared" ref="BU2547:BX2547" si="17876">AZ2547</f>
        <v>5.960251454</v>
      </c>
      <c r="BV2547" s="50">
        <f t="shared" si="17876"/>
        <v>0.001179820772</v>
      </c>
      <c r="BW2547" s="50">
        <f t="shared" si="17876"/>
        <v>3.002410639</v>
      </c>
      <c r="BX2547" s="50">
        <f t="shared" si="17876"/>
        <v>0</v>
      </c>
      <c r="BY2547" s="50">
        <f t="shared" si="54"/>
        <v>0.05544244927</v>
      </c>
      <c r="BZ2547" s="50">
        <f t="shared" si="55"/>
        <v>2.000656227</v>
      </c>
      <c r="CA2547" s="50">
        <f t="shared" ref="CA2547:CC2547" si="17877">BF2547</f>
        <v>0.08903398882</v>
      </c>
      <c r="CB2547" s="50">
        <f t="shared" si="17877"/>
        <v>0.7952116819</v>
      </c>
      <c r="CC2547" s="50">
        <f t="shared" si="17877"/>
        <v>0.09581373981</v>
      </c>
      <c r="CD2547" s="50">
        <f t="shared" si="57"/>
        <v>12</v>
      </c>
      <c r="CE2547" s="57">
        <f t="shared" si="58"/>
        <v>37.99</v>
      </c>
      <c r="CF2547" s="57">
        <f t="shared" si="59"/>
        <v>0.01</v>
      </c>
      <c r="CG2547" s="57">
        <f t="shared" si="60"/>
        <v>21.65</v>
      </c>
      <c r="CH2547" s="57">
        <f t="shared" si="61"/>
        <v>0</v>
      </c>
      <c r="CI2547" s="58">
        <f t="shared" si="62"/>
        <v>0.6261502496</v>
      </c>
      <c r="CJ2547" s="58">
        <f t="shared" si="63"/>
        <v>30.49658311</v>
      </c>
      <c r="CK2547" s="57">
        <f t="shared" si="64"/>
        <v>1.34</v>
      </c>
      <c r="CL2547" s="57">
        <f t="shared" si="65"/>
        <v>6.8</v>
      </c>
      <c r="CM2547" s="57">
        <f t="shared" si="66"/>
        <v>1.14</v>
      </c>
      <c r="CN2547" s="57">
        <f t="shared" si="67"/>
        <v>100.0527334</v>
      </c>
      <c r="CO2547" s="59">
        <f t="shared" si="68"/>
        <v>0.26678549</v>
      </c>
      <c r="CP2547" s="59">
        <f t="shared" si="69"/>
        <v>0.6711999634</v>
      </c>
      <c r="CQ2547" s="59">
        <f t="shared" si="70"/>
        <v>0.02987000427</v>
      </c>
      <c r="CR2547" s="59">
        <f t="shared" si="71"/>
        <v>0.03214454227</v>
      </c>
      <c r="CS2547" s="60">
        <f t="shared" si="72"/>
        <v>26.678549</v>
      </c>
      <c r="CT2547" s="60">
        <f t="shared" si="73"/>
        <v>3.214454227</v>
      </c>
      <c r="CU2547" s="60">
        <f t="shared" si="74"/>
        <v>70.10699677</v>
      </c>
      <c r="CV2547" s="61">
        <f t="shared" si="75"/>
        <v>0.1655372873</v>
      </c>
      <c r="CW2547" s="61">
        <f t="shared" si="76"/>
        <v>0.2310362344</v>
      </c>
      <c r="CX2547" s="62"/>
    </row>
    <row r="2548" ht="15.75" customHeight="1">
      <c r="A2548" s="17" t="s">
        <v>53</v>
      </c>
      <c r="B2548" s="87" t="s">
        <v>2307</v>
      </c>
      <c r="C2548" s="88" t="s">
        <v>2647</v>
      </c>
      <c r="D2548" s="89"/>
      <c r="E2548" s="89" t="s">
        <v>2648</v>
      </c>
      <c r="F2548" s="90">
        <v>10.0</v>
      </c>
      <c r="G2548" s="89" t="s">
        <v>2658</v>
      </c>
      <c r="H2548" s="95">
        <v>37.13</v>
      </c>
      <c r="I2548" s="92">
        <v>2.89</v>
      </c>
      <c r="J2548" s="92">
        <v>20.93</v>
      </c>
      <c r="K2548" s="92">
        <v>2.15</v>
      </c>
      <c r="L2548" s="92">
        <v>0.1</v>
      </c>
      <c r="M2548" s="92">
        <v>0.06</v>
      </c>
      <c r="N2548" s="92">
        <v>8.85</v>
      </c>
      <c r="O2548" s="92">
        <v>28.2</v>
      </c>
      <c r="P2548" s="92"/>
      <c r="Q2548" s="50">
        <f t="shared" si="8"/>
        <v>100.31</v>
      </c>
      <c r="R2548" s="51">
        <f t="shared" si="9"/>
        <v>12</v>
      </c>
      <c r="S2548" s="52">
        <f t="shared" si="10"/>
        <v>0.6179650924</v>
      </c>
      <c r="T2548" s="52">
        <f t="shared" si="11"/>
        <v>0.001251583253</v>
      </c>
      <c r="U2548" s="52">
        <f t="shared" si="12"/>
        <v>0.4105479236</v>
      </c>
      <c r="V2548" s="52">
        <f t="shared" si="13"/>
        <v>0.0007895245878</v>
      </c>
      <c r="W2548" s="52">
        <f t="shared" si="14"/>
        <v>0</v>
      </c>
      <c r="X2548" s="52">
        <f t="shared" si="15"/>
        <v>0.3925040086</v>
      </c>
      <c r="Y2548" s="52">
        <f t="shared" si="16"/>
        <v>0.1247578851</v>
      </c>
      <c r="Z2548" s="52">
        <f t="shared" si="17"/>
        <v>0.07170433005</v>
      </c>
      <c r="AA2548" s="52">
        <f t="shared" si="18"/>
        <v>0.03833849863</v>
      </c>
      <c r="AB2548" s="52">
        <f t="shared" si="19"/>
        <v>1.657858846</v>
      </c>
      <c r="AC2548" s="53">
        <f t="shared" si="20"/>
        <v>4.965488492</v>
      </c>
      <c r="AD2548" s="54">
        <f t="shared" si="21"/>
        <v>1.235930185</v>
      </c>
      <c r="AE2548" s="54">
        <f t="shared" si="22"/>
        <v>0.002503166506</v>
      </c>
      <c r="AF2548" s="54">
        <f t="shared" si="23"/>
        <v>0.6158218854</v>
      </c>
      <c r="AG2548" s="54">
        <f t="shared" si="24"/>
        <v>0.001184286882</v>
      </c>
      <c r="AH2548" s="54">
        <f t="shared" si="25"/>
        <v>0</v>
      </c>
      <c r="AI2548" s="54">
        <f t="shared" si="26"/>
        <v>0.3925040086</v>
      </c>
      <c r="AJ2548" s="54">
        <f t="shared" si="27"/>
        <v>0.1247578851</v>
      </c>
      <c r="AK2548" s="54">
        <f t="shared" si="28"/>
        <v>0.07170433005</v>
      </c>
      <c r="AL2548" s="54">
        <f t="shared" si="29"/>
        <v>0.03833849863</v>
      </c>
      <c r="AM2548" s="54">
        <f t="shared" si="30"/>
        <v>2.482744246</v>
      </c>
      <c r="AN2548" s="54">
        <f t="shared" si="31"/>
        <v>-4.965488492</v>
      </c>
      <c r="AO2548" s="55">
        <f t="shared" si="32"/>
        <v>2.98199135</v>
      </c>
      <c r="AP2548" s="55">
        <f t="shared" si="33"/>
        <v>0.0060395166</v>
      </c>
      <c r="AQ2548" s="55">
        <f t="shared" si="34"/>
        <v>1.981099535</v>
      </c>
      <c r="AR2548" s="55">
        <f t="shared" si="35"/>
        <v>0.003809851916</v>
      </c>
      <c r="AS2548" s="55">
        <f t="shared" si="36"/>
        <v>0</v>
      </c>
      <c r="AT2548" s="55">
        <f t="shared" si="37"/>
        <v>1.894028599</v>
      </c>
      <c r="AU2548" s="55">
        <f t="shared" si="38"/>
        <v>0.6020193355</v>
      </c>
      <c r="AV2548" s="55">
        <f t="shared" si="39"/>
        <v>0.3460093371</v>
      </c>
      <c r="AW2548" s="55">
        <f t="shared" si="40"/>
        <v>0.1850024746</v>
      </c>
      <c r="AX2548" s="55">
        <f t="shared" si="41"/>
        <v>8</v>
      </c>
      <c r="AY2548" s="55">
        <f t="shared" si="42"/>
        <v>23.96097112</v>
      </c>
      <c r="AZ2548" s="54">
        <f t="shared" ref="AZ2548:BA2548" si="17878">AO2548*2</f>
        <v>5.9639827</v>
      </c>
      <c r="BA2548" s="54">
        <f t="shared" si="17878"/>
        <v>0.0120790332</v>
      </c>
      <c r="BB2548" s="54">
        <f t="shared" ref="BB2548:BD2548" si="17879">AQ2548*(3/2)</f>
        <v>2.971649302</v>
      </c>
      <c r="BC2548" s="54">
        <f t="shared" si="17879"/>
        <v>0.005714777875</v>
      </c>
      <c r="BD2548" s="54">
        <f t="shared" si="17879"/>
        <v>0</v>
      </c>
      <c r="BE2548" s="54">
        <f t="shared" ref="BE2548:BH2548" si="17880">AT2548</f>
        <v>1.894028599</v>
      </c>
      <c r="BF2548" s="54">
        <f t="shared" si="17880"/>
        <v>0.6020193355</v>
      </c>
      <c r="BG2548" s="54">
        <f t="shared" si="17880"/>
        <v>0.3460093371</v>
      </c>
      <c r="BH2548" s="54">
        <f t="shared" si="17880"/>
        <v>0.1850024746</v>
      </c>
      <c r="BI2548" s="54">
        <f t="shared" si="46"/>
        <v>11.98048556</v>
      </c>
      <c r="BJ2548" s="54">
        <f t="shared" si="47"/>
        <v>-23.96097112</v>
      </c>
      <c r="BK2548" s="56">
        <f t="shared" ref="BK2548:BN2548" si="17881">AO2548</f>
        <v>2.98199135</v>
      </c>
      <c r="BL2548" s="56">
        <f t="shared" si="17881"/>
        <v>0.0060395166</v>
      </c>
      <c r="BM2548" s="56">
        <f t="shared" si="17881"/>
        <v>1.981099535</v>
      </c>
      <c r="BN2548" s="56">
        <f t="shared" si="17881"/>
        <v>0.003809851916</v>
      </c>
      <c r="BO2548" s="56">
        <f t="shared" si="49"/>
        <v>0.03902887987</v>
      </c>
      <c r="BP2548" s="56">
        <f t="shared" si="50"/>
        <v>1.85499972</v>
      </c>
      <c r="BQ2548" s="56">
        <f t="shared" ref="BQ2548:BS2548" si="17882">AU2548</f>
        <v>0.6020193355</v>
      </c>
      <c r="BR2548" s="56">
        <f t="shared" si="17882"/>
        <v>0.3460093371</v>
      </c>
      <c r="BS2548" s="56">
        <f t="shared" si="17882"/>
        <v>0.1850024746</v>
      </c>
      <c r="BT2548" s="56">
        <f t="shared" si="52"/>
        <v>8</v>
      </c>
      <c r="BU2548" s="50">
        <f t="shared" ref="BU2548:BX2548" si="17883">AZ2548</f>
        <v>5.9639827</v>
      </c>
      <c r="BV2548" s="50">
        <f t="shared" si="17883"/>
        <v>0.0120790332</v>
      </c>
      <c r="BW2548" s="50">
        <f t="shared" si="17883"/>
        <v>2.971649302</v>
      </c>
      <c r="BX2548" s="50">
        <f t="shared" si="17883"/>
        <v>0.005714777875</v>
      </c>
      <c r="BY2548" s="50">
        <f t="shared" si="54"/>
        <v>0.05854331981</v>
      </c>
      <c r="BZ2548" s="50">
        <f t="shared" si="55"/>
        <v>1.85499972</v>
      </c>
      <c r="CA2548" s="50">
        <f t="shared" ref="CA2548:CC2548" si="17884">BF2548</f>
        <v>0.6020193355</v>
      </c>
      <c r="CB2548" s="50">
        <f t="shared" si="17884"/>
        <v>0.3460093371</v>
      </c>
      <c r="CC2548" s="50">
        <f t="shared" si="17884"/>
        <v>0.1850024746</v>
      </c>
      <c r="CD2548" s="50">
        <f t="shared" si="57"/>
        <v>12</v>
      </c>
      <c r="CE2548" s="57">
        <f t="shared" si="58"/>
        <v>37.13</v>
      </c>
      <c r="CF2548" s="57">
        <f t="shared" si="59"/>
        <v>0.1</v>
      </c>
      <c r="CG2548" s="57">
        <f t="shared" si="60"/>
        <v>20.93</v>
      </c>
      <c r="CH2548" s="57">
        <f t="shared" si="61"/>
        <v>0.06</v>
      </c>
      <c r="CI2548" s="58">
        <f t="shared" si="62"/>
        <v>0.6457989871</v>
      </c>
      <c r="CJ2548" s="58">
        <f t="shared" si="63"/>
        <v>27.61890296</v>
      </c>
      <c r="CK2548" s="57">
        <f t="shared" si="64"/>
        <v>8.85</v>
      </c>
      <c r="CL2548" s="57">
        <f t="shared" si="65"/>
        <v>2.89</v>
      </c>
      <c r="CM2548" s="57">
        <f t="shared" si="66"/>
        <v>2.15</v>
      </c>
      <c r="CN2548" s="57">
        <f t="shared" si="67"/>
        <v>100.3747019</v>
      </c>
      <c r="CO2548" s="59">
        <f t="shared" si="68"/>
        <v>0.1157984481</v>
      </c>
      <c r="CP2548" s="59">
        <f t="shared" si="69"/>
        <v>0.6208100928</v>
      </c>
      <c r="CQ2548" s="59">
        <f t="shared" si="70"/>
        <v>0.2014769467</v>
      </c>
      <c r="CR2548" s="59">
        <f t="shared" si="71"/>
        <v>0.06191451254</v>
      </c>
      <c r="CS2548" s="60">
        <f t="shared" si="72"/>
        <v>11.57984481</v>
      </c>
      <c r="CT2548" s="60">
        <f t="shared" si="73"/>
        <v>6.191451254</v>
      </c>
      <c r="CU2548" s="60">
        <f t="shared" si="74"/>
        <v>82.22870394</v>
      </c>
      <c r="CV2548" s="61">
        <f t="shared" si="75"/>
        <v>0.1198137366</v>
      </c>
      <c r="CW2548" s="61">
        <f t="shared" si="76"/>
        <v>0.100281456</v>
      </c>
      <c r="CX2548" s="62"/>
    </row>
    <row r="2549" ht="15.75" customHeight="1">
      <c r="A2549" s="17" t="s">
        <v>53</v>
      </c>
      <c r="B2549" s="87" t="s">
        <v>2307</v>
      </c>
      <c r="C2549" s="88" t="s">
        <v>2647</v>
      </c>
      <c r="D2549" s="89"/>
      <c r="E2549" s="89" t="s">
        <v>2648</v>
      </c>
      <c r="F2549" s="90">
        <v>11.0</v>
      </c>
      <c r="G2549" s="89" t="s">
        <v>2659</v>
      </c>
      <c r="H2549" s="95">
        <v>37.62</v>
      </c>
      <c r="I2549" s="92">
        <v>1.73</v>
      </c>
      <c r="J2549" s="92">
        <v>20.77</v>
      </c>
      <c r="K2549" s="92">
        <v>5.52</v>
      </c>
      <c r="L2549" s="92">
        <v>0.03</v>
      </c>
      <c r="M2549" s="92">
        <v>0.1</v>
      </c>
      <c r="N2549" s="92">
        <v>1.42</v>
      </c>
      <c r="O2549" s="92">
        <v>33.01</v>
      </c>
      <c r="P2549" s="92"/>
      <c r="Q2549" s="50">
        <f t="shared" si="8"/>
        <v>100.2</v>
      </c>
      <c r="R2549" s="51">
        <f t="shared" si="9"/>
        <v>12</v>
      </c>
      <c r="S2549" s="52">
        <f t="shared" si="10"/>
        <v>0.626120301</v>
      </c>
      <c r="T2549" s="52">
        <f t="shared" si="11"/>
        <v>0.0003754749758</v>
      </c>
      <c r="U2549" s="52">
        <f t="shared" si="12"/>
        <v>0.4074094779</v>
      </c>
      <c r="V2549" s="52">
        <f t="shared" si="13"/>
        <v>0.001315874313</v>
      </c>
      <c r="W2549" s="52">
        <f t="shared" si="14"/>
        <v>0</v>
      </c>
      <c r="X2549" s="52">
        <f t="shared" si="15"/>
        <v>0.4594523873</v>
      </c>
      <c r="Y2549" s="52">
        <f t="shared" si="16"/>
        <v>0.02001764936</v>
      </c>
      <c r="Z2549" s="52">
        <f t="shared" si="17"/>
        <v>0.04292335328</v>
      </c>
      <c r="AA2549" s="52">
        <f t="shared" si="18"/>
        <v>0.09843186625</v>
      </c>
      <c r="AB2549" s="52">
        <f t="shared" si="19"/>
        <v>1.656046384</v>
      </c>
      <c r="AC2549" s="53">
        <f t="shared" si="20"/>
        <v>4.973809673</v>
      </c>
      <c r="AD2549" s="54">
        <f t="shared" si="21"/>
        <v>1.252240602</v>
      </c>
      <c r="AE2549" s="54">
        <f t="shared" si="22"/>
        <v>0.0007509499517</v>
      </c>
      <c r="AF2549" s="54">
        <f t="shared" si="23"/>
        <v>0.6111142169</v>
      </c>
      <c r="AG2549" s="54">
        <f t="shared" si="24"/>
        <v>0.001973811469</v>
      </c>
      <c r="AH2549" s="54">
        <f t="shared" si="25"/>
        <v>0</v>
      </c>
      <c r="AI2549" s="54">
        <f t="shared" si="26"/>
        <v>0.4594523873</v>
      </c>
      <c r="AJ2549" s="54">
        <f t="shared" si="27"/>
        <v>0.02001764936</v>
      </c>
      <c r="AK2549" s="54">
        <f t="shared" si="28"/>
        <v>0.04292335328</v>
      </c>
      <c r="AL2549" s="54">
        <f t="shared" si="29"/>
        <v>0.09843186625</v>
      </c>
      <c r="AM2549" s="54">
        <f t="shared" si="30"/>
        <v>2.486904836</v>
      </c>
      <c r="AN2549" s="54">
        <f t="shared" si="31"/>
        <v>-4.973809673</v>
      </c>
      <c r="AO2549" s="55">
        <f t="shared" si="32"/>
        <v>3.024651033</v>
      </c>
      <c r="AP2549" s="55">
        <f t="shared" si="33"/>
        <v>0.001813837967</v>
      </c>
      <c r="AQ2549" s="55">
        <f t="shared" si="34"/>
        <v>1.968106603</v>
      </c>
      <c r="AR2549" s="55">
        <f t="shared" si="35"/>
        <v>0.006356702688</v>
      </c>
      <c r="AS2549" s="55">
        <f t="shared" si="36"/>
        <v>0</v>
      </c>
      <c r="AT2549" s="55">
        <f t="shared" si="37"/>
        <v>2.219514582</v>
      </c>
      <c r="AU2549" s="55">
        <f t="shared" si="38"/>
        <v>0.09670091153</v>
      </c>
      <c r="AV2549" s="55">
        <f t="shared" si="39"/>
        <v>0.2073533867</v>
      </c>
      <c r="AW2549" s="55">
        <f t="shared" si="40"/>
        <v>0.4755029433</v>
      </c>
      <c r="AX2549" s="55">
        <f t="shared" si="41"/>
        <v>8</v>
      </c>
      <c r="AY2549" s="55">
        <f t="shared" si="42"/>
        <v>24.02739305</v>
      </c>
      <c r="AZ2549" s="54">
        <f t="shared" ref="AZ2549:BA2549" si="17885">AO2549*2</f>
        <v>6.049302067</v>
      </c>
      <c r="BA2549" s="54">
        <f t="shared" si="17885"/>
        <v>0.003627675934</v>
      </c>
      <c r="BB2549" s="54">
        <f t="shared" ref="BB2549:BD2549" si="17886">AQ2549*(3/2)</f>
        <v>2.952159904</v>
      </c>
      <c r="BC2549" s="54">
        <f t="shared" si="17886"/>
        <v>0.009535054032</v>
      </c>
      <c r="BD2549" s="54">
        <f t="shared" si="17886"/>
        <v>0</v>
      </c>
      <c r="BE2549" s="54">
        <f t="shared" ref="BE2549:BH2549" si="17887">AT2549</f>
        <v>2.219514582</v>
      </c>
      <c r="BF2549" s="54">
        <f t="shared" si="17887"/>
        <v>0.09670091153</v>
      </c>
      <c r="BG2549" s="54">
        <f t="shared" si="17887"/>
        <v>0.2073533867</v>
      </c>
      <c r="BH2549" s="54">
        <f t="shared" si="17887"/>
        <v>0.4755029433</v>
      </c>
      <c r="BI2549" s="54">
        <f t="shared" si="46"/>
        <v>12.01369652</v>
      </c>
      <c r="BJ2549" s="54">
        <f t="shared" si="47"/>
        <v>-24.02739305</v>
      </c>
      <c r="BK2549" s="56">
        <f t="shared" ref="BK2549:BN2549" si="17888">AO2549</f>
        <v>3.024651033</v>
      </c>
      <c r="BL2549" s="56">
        <f t="shared" si="17888"/>
        <v>0.001813837967</v>
      </c>
      <c r="BM2549" s="56">
        <f t="shared" si="17888"/>
        <v>1.968106603</v>
      </c>
      <c r="BN2549" s="56">
        <f t="shared" si="17888"/>
        <v>0.006356702688</v>
      </c>
      <c r="BO2549" s="56">
        <f t="shared" si="49"/>
        <v>0</v>
      </c>
      <c r="BP2549" s="56">
        <f t="shared" si="50"/>
        <v>2.219514582</v>
      </c>
      <c r="BQ2549" s="56">
        <f t="shared" ref="BQ2549:BS2549" si="17889">AU2549</f>
        <v>0.09670091153</v>
      </c>
      <c r="BR2549" s="56">
        <f t="shared" si="17889"/>
        <v>0.2073533867</v>
      </c>
      <c r="BS2549" s="56">
        <f t="shared" si="17889"/>
        <v>0.4755029433</v>
      </c>
      <c r="BT2549" s="56">
        <f t="shared" si="52"/>
        <v>8</v>
      </c>
      <c r="BU2549" s="50">
        <f t="shared" ref="BU2549:BX2549" si="17890">AZ2549</f>
        <v>6.049302067</v>
      </c>
      <c r="BV2549" s="50">
        <f t="shared" si="17890"/>
        <v>0.003627675934</v>
      </c>
      <c r="BW2549" s="50">
        <f t="shared" si="17890"/>
        <v>2.952159904</v>
      </c>
      <c r="BX2549" s="50">
        <f t="shared" si="17890"/>
        <v>0.009535054032</v>
      </c>
      <c r="BY2549" s="50">
        <f t="shared" si="54"/>
        <v>0</v>
      </c>
      <c r="BZ2549" s="50">
        <f t="shared" si="55"/>
        <v>2.219514582</v>
      </c>
      <c r="CA2549" s="50">
        <f t="shared" ref="CA2549:CC2549" si="17891">BF2549</f>
        <v>0.09670091153</v>
      </c>
      <c r="CB2549" s="50">
        <f t="shared" si="17891"/>
        <v>0.2073533867</v>
      </c>
      <c r="CC2549" s="50">
        <f t="shared" si="17891"/>
        <v>0.4755029433</v>
      </c>
      <c r="CD2549" s="50">
        <f t="shared" si="57"/>
        <v>12.01369652</v>
      </c>
      <c r="CE2549" s="57">
        <f t="shared" si="58"/>
        <v>37.62</v>
      </c>
      <c r="CF2549" s="57">
        <f t="shared" si="59"/>
        <v>0.03</v>
      </c>
      <c r="CG2549" s="57">
        <f t="shared" si="60"/>
        <v>20.77</v>
      </c>
      <c r="CH2549" s="57">
        <f t="shared" si="61"/>
        <v>0.1</v>
      </c>
      <c r="CI2549" s="58">
        <f t="shared" si="62"/>
        <v>0</v>
      </c>
      <c r="CJ2549" s="58">
        <f t="shared" si="63"/>
        <v>33.01</v>
      </c>
      <c r="CK2549" s="57">
        <f t="shared" si="64"/>
        <v>1.42</v>
      </c>
      <c r="CL2549" s="57">
        <f t="shared" si="65"/>
        <v>1.73</v>
      </c>
      <c r="CM2549" s="57">
        <f t="shared" si="66"/>
        <v>5.52</v>
      </c>
      <c r="CN2549" s="57">
        <f t="shared" si="67"/>
        <v>100.2</v>
      </c>
      <c r="CO2549" s="59">
        <f t="shared" si="68"/>
        <v>0.06913918668</v>
      </c>
      <c r="CP2549" s="59">
        <f t="shared" si="69"/>
        <v>0.740067165</v>
      </c>
      <c r="CQ2549" s="59">
        <f t="shared" si="70"/>
        <v>0.0322436131</v>
      </c>
      <c r="CR2549" s="59">
        <f t="shared" si="71"/>
        <v>0.1585500352</v>
      </c>
      <c r="CS2549" s="60">
        <f t="shared" si="72"/>
        <v>6.913918668</v>
      </c>
      <c r="CT2549" s="60">
        <f t="shared" si="73"/>
        <v>15.85500352</v>
      </c>
      <c r="CU2549" s="60">
        <f t="shared" si="74"/>
        <v>77.23107781</v>
      </c>
      <c r="CV2549" s="61">
        <f t="shared" si="75"/>
        <v>0.1931196286</v>
      </c>
      <c r="CW2549" s="61">
        <f t="shared" si="76"/>
        <v>0.05987453566</v>
      </c>
      <c r="CX2549" s="62"/>
    </row>
    <row r="2550" ht="15.75" customHeight="1">
      <c r="A2550" s="17" t="s">
        <v>53</v>
      </c>
      <c r="B2550" s="87" t="s">
        <v>2307</v>
      </c>
      <c r="C2550" s="88" t="s">
        <v>2647</v>
      </c>
      <c r="D2550" s="89"/>
      <c r="E2550" s="89" t="s">
        <v>2648</v>
      </c>
      <c r="F2550" s="90">
        <v>12.0</v>
      </c>
      <c r="G2550" s="89" t="s">
        <v>2660</v>
      </c>
      <c r="H2550" s="95">
        <v>37.71</v>
      </c>
      <c r="I2550" s="92">
        <v>4.05</v>
      </c>
      <c r="J2550" s="92">
        <v>21.19</v>
      </c>
      <c r="K2550" s="92">
        <v>2.68</v>
      </c>
      <c r="L2550" s="92">
        <v>0.05</v>
      </c>
      <c r="M2550" s="92">
        <v>0.05</v>
      </c>
      <c r="N2550" s="92">
        <v>1.94</v>
      </c>
      <c r="O2550" s="92">
        <v>32.52</v>
      </c>
      <c r="P2550" s="92"/>
      <c r="Q2550" s="50">
        <f t="shared" si="8"/>
        <v>100.19</v>
      </c>
      <c r="R2550" s="51">
        <f t="shared" si="9"/>
        <v>12</v>
      </c>
      <c r="S2550" s="52">
        <f t="shared" si="10"/>
        <v>0.6276181964</v>
      </c>
      <c r="T2550" s="52">
        <f t="shared" si="11"/>
        <v>0.0006257916264</v>
      </c>
      <c r="U2550" s="52">
        <f t="shared" si="12"/>
        <v>0.4156478978</v>
      </c>
      <c r="V2550" s="52">
        <f t="shared" si="13"/>
        <v>0.0006579371565</v>
      </c>
      <c r="W2550" s="52">
        <f t="shared" si="14"/>
        <v>0</v>
      </c>
      <c r="X2550" s="52">
        <f t="shared" si="15"/>
        <v>0.4526322822</v>
      </c>
      <c r="Y2550" s="52">
        <f t="shared" si="16"/>
        <v>0.02734805617</v>
      </c>
      <c r="Z2550" s="52">
        <f t="shared" si="17"/>
        <v>0.1004853068</v>
      </c>
      <c r="AA2550" s="52">
        <f t="shared" si="18"/>
        <v>0.04778938434</v>
      </c>
      <c r="AB2550" s="52">
        <f t="shared" si="19"/>
        <v>1.672804853</v>
      </c>
      <c r="AC2550" s="53">
        <f t="shared" si="20"/>
        <v>5.018403516</v>
      </c>
      <c r="AD2550" s="54">
        <f t="shared" si="21"/>
        <v>1.255236393</v>
      </c>
      <c r="AE2550" s="54">
        <f t="shared" si="22"/>
        <v>0.001251583253</v>
      </c>
      <c r="AF2550" s="54">
        <f t="shared" si="23"/>
        <v>0.6234718467</v>
      </c>
      <c r="AG2550" s="54">
        <f t="shared" si="24"/>
        <v>0.0009869057347</v>
      </c>
      <c r="AH2550" s="54">
        <f t="shared" si="25"/>
        <v>0</v>
      </c>
      <c r="AI2550" s="54">
        <f t="shared" si="26"/>
        <v>0.4526322822</v>
      </c>
      <c r="AJ2550" s="54">
        <f t="shared" si="27"/>
        <v>0.02734805617</v>
      </c>
      <c r="AK2550" s="54">
        <f t="shared" si="28"/>
        <v>0.1004853068</v>
      </c>
      <c r="AL2550" s="54">
        <f t="shared" si="29"/>
        <v>0.04778938434</v>
      </c>
      <c r="AM2550" s="54">
        <f t="shared" si="30"/>
        <v>2.509201758</v>
      </c>
      <c r="AN2550" s="54">
        <f t="shared" si="31"/>
        <v>-5.018403516</v>
      </c>
      <c r="AO2550" s="55">
        <f t="shared" si="32"/>
        <v>3.001513036</v>
      </c>
      <c r="AP2550" s="55">
        <f t="shared" si="33"/>
        <v>0.002992777671</v>
      </c>
      <c r="AQ2550" s="55">
        <f t="shared" si="34"/>
        <v>1.987789058</v>
      </c>
      <c r="AR2550" s="55">
        <f t="shared" si="35"/>
        <v>0.003146510033</v>
      </c>
      <c r="AS2550" s="55">
        <f t="shared" si="36"/>
        <v>0</v>
      </c>
      <c r="AT2550" s="55">
        <f t="shared" si="37"/>
        <v>2.164662693</v>
      </c>
      <c r="AU2550" s="55">
        <f t="shared" si="38"/>
        <v>0.1307889854</v>
      </c>
      <c r="AV2550" s="55">
        <f t="shared" si="39"/>
        <v>0.4805596142</v>
      </c>
      <c r="AW2550" s="55">
        <f t="shared" si="40"/>
        <v>0.2285473252</v>
      </c>
      <c r="AX2550" s="55">
        <f t="shared" si="41"/>
        <v>8</v>
      </c>
      <c r="AY2550" s="55">
        <f t="shared" si="42"/>
        <v>23.9999472</v>
      </c>
      <c r="AZ2550" s="54">
        <f t="shared" ref="AZ2550:BA2550" si="17892">AO2550*2</f>
        <v>6.003026072</v>
      </c>
      <c r="BA2550" s="54">
        <f t="shared" si="17892"/>
        <v>0.005985555343</v>
      </c>
      <c r="BB2550" s="54">
        <f t="shared" ref="BB2550:BD2550" si="17893">AQ2550*(3/2)</f>
        <v>2.981683587</v>
      </c>
      <c r="BC2550" s="54">
        <f t="shared" si="17893"/>
        <v>0.00471976505</v>
      </c>
      <c r="BD2550" s="54">
        <f t="shared" si="17893"/>
        <v>0</v>
      </c>
      <c r="BE2550" s="54">
        <f t="shared" ref="BE2550:BH2550" si="17894">AT2550</f>
        <v>2.164662693</v>
      </c>
      <c r="BF2550" s="54">
        <f t="shared" si="17894"/>
        <v>0.1307889854</v>
      </c>
      <c r="BG2550" s="54">
        <f t="shared" si="17894"/>
        <v>0.4805596142</v>
      </c>
      <c r="BH2550" s="54">
        <f t="shared" si="17894"/>
        <v>0.2285473252</v>
      </c>
      <c r="BI2550" s="54">
        <f t="shared" si="46"/>
        <v>11.9999736</v>
      </c>
      <c r="BJ2550" s="54">
        <f t="shared" si="47"/>
        <v>-23.9999472</v>
      </c>
      <c r="BK2550" s="56">
        <f t="shared" ref="BK2550:BN2550" si="17895">AO2550</f>
        <v>3.001513036</v>
      </c>
      <c r="BL2550" s="56">
        <f t="shared" si="17895"/>
        <v>0.002992777671</v>
      </c>
      <c r="BM2550" s="56">
        <f t="shared" si="17895"/>
        <v>1.987789058</v>
      </c>
      <c r="BN2550" s="56">
        <f t="shared" si="17895"/>
        <v>0.003146510033</v>
      </c>
      <c r="BO2550" s="56">
        <f t="shared" si="49"/>
        <v>0.00005280456911</v>
      </c>
      <c r="BP2550" s="56">
        <f t="shared" si="50"/>
        <v>2.164609889</v>
      </c>
      <c r="BQ2550" s="56">
        <f t="shared" ref="BQ2550:BS2550" si="17896">AU2550</f>
        <v>0.1307889854</v>
      </c>
      <c r="BR2550" s="56">
        <f t="shared" si="17896"/>
        <v>0.4805596142</v>
      </c>
      <c r="BS2550" s="56">
        <f t="shared" si="17896"/>
        <v>0.2285473252</v>
      </c>
      <c r="BT2550" s="56">
        <f t="shared" si="52"/>
        <v>8</v>
      </c>
      <c r="BU2550" s="50">
        <f t="shared" ref="BU2550:BX2550" si="17897">AZ2550</f>
        <v>6.003026072</v>
      </c>
      <c r="BV2550" s="50">
        <f t="shared" si="17897"/>
        <v>0.005985555343</v>
      </c>
      <c r="BW2550" s="50">
        <f t="shared" si="17897"/>
        <v>2.981683587</v>
      </c>
      <c r="BX2550" s="50">
        <f t="shared" si="17897"/>
        <v>0.00471976505</v>
      </c>
      <c r="BY2550" s="50">
        <f t="shared" si="54"/>
        <v>0.00007920685366</v>
      </c>
      <c r="BZ2550" s="50">
        <f t="shared" si="55"/>
        <v>2.164609889</v>
      </c>
      <c r="CA2550" s="50">
        <f t="shared" ref="CA2550:CC2550" si="17898">BF2550</f>
        <v>0.1307889854</v>
      </c>
      <c r="CB2550" s="50">
        <f t="shared" si="17898"/>
        <v>0.4805596142</v>
      </c>
      <c r="CC2550" s="50">
        <f t="shared" si="17898"/>
        <v>0.2285473252</v>
      </c>
      <c r="CD2550" s="50">
        <f t="shared" si="57"/>
        <v>12</v>
      </c>
      <c r="CE2550" s="57">
        <f t="shared" si="58"/>
        <v>37.71</v>
      </c>
      <c r="CF2550" s="57">
        <f t="shared" si="59"/>
        <v>0.05</v>
      </c>
      <c r="CG2550" s="57">
        <f t="shared" si="60"/>
        <v>21.19</v>
      </c>
      <c r="CH2550" s="57">
        <f t="shared" si="61"/>
        <v>0.05</v>
      </c>
      <c r="CI2550" s="58">
        <f t="shared" si="62"/>
        <v>0.0008816181126</v>
      </c>
      <c r="CJ2550" s="58">
        <f t="shared" si="63"/>
        <v>32.51920671</v>
      </c>
      <c r="CK2550" s="57">
        <f t="shared" si="64"/>
        <v>1.94</v>
      </c>
      <c r="CL2550" s="57">
        <f t="shared" si="65"/>
        <v>4.05</v>
      </c>
      <c r="CM2550" s="57">
        <f t="shared" si="66"/>
        <v>2.68</v>
      </c>
      <c r="CN2550" s="57">
        <f t="shared" si="67"/>
        <v>100.1900883</v>
      </c>
      <c r="CO2550" s="59">
        <f t="shared" si="68"/>
        <v>0.1599463086</v>
      </c>
      <c r="CP2550" s="59">
        <f t="shared" si="69"/>
        <v>0.7204545516</v>
      </c>
      <c r="CQ2550" s="59">
        <f t="shared" si="70"/>
        <v>0.04353094768</v>
      </c>
      <c r="CR2550" s="59">
        <f t="shared" si="71"/>
        <v>0.07606819205</v>
      </c>
      <c r="CS2550" s="60">
        <f t="shared" si="72"/>
        <v>15.99463086</v>
      </c>
      <c r="CT2550" s="60">
        <f t="shared" si="73"/>
        <v>7.606819205</v>
      </c>
      <c r="CU2550" s="60">
        <f t="shared" si="74"/>
        <v>76.39854993</v>
      </c>
      <c r="CV2550" s="61">
        <f t="shared" si="75"/>
        <v>0.1560413464</v>
      </c>
      <c r="CW2550" s="61">
        <f t="shared" si="76"/>
        <v>0.1385135033</v>
      </c>
      <c r="CX2550" s="62"/>
    </row>
    <row r="2551" ht="15.75" customHeight="1">
      <c r="A2551" s="17" t="s">
        <v>53</v>
      </c>
      <c r="B2551" s="87" t="s">
        <v>2307</v>
      </c>
      <c r="C2551" s="88" t="s">
        <v>2647</v>
      </c>
      <c r="D2551" s="89"/>
      <c r="E2551" s="89" t="s">
        <v>2648</v>
      </c>
      <c r="F2551" s="90">
        <v>13.0</v>
      </c>
      <c r="G2551" s="89" t="s">
        <v>2661</v>
      </c>
      <c r="H2551" s="95">
        <v>37.46</v>
      </c>
      <c r="I2551" s="92">
        <v>2.56</v>
      </c>
      <c r="J2551" s="92">
        <v>21.22</v>
      </c>
      <c r="K2551" s="92">
        <v>3.89</v>
      </c>
      <c r="L2551" s="92">
        <v>0.01</v>
      </c>
      <c r="M2551" s="92">
        <v>0.0</v>
      </c>
      <c r="N2551" s="92">
        <v>14.75</v>
      </c>
      <c r="O2551" s="92">
        <v>20.74</v>
      </c>
      <c r="P2551" s="92"/>
      <c r="Q2551" s="50">
        <f t="shared" si="8"/>
        <v>100.63</v>
      </c>
      <c r="R2551" s="51">
        <f t="shared" si="9"/>
        <v>12</v>
      </c>
      <c r="S2551" s="52">
        <f t="shared" si="10"/>
        <v>0.6234573757</v>
      </c>
      <c r="T2551" s="52">
        <f t="shared" si="11"/>
        <v>0.0001251583253</v>
      </c>
      <c r="U2551" s="52">
        <f t="shared" si="12"/>
        <v>0.4162363563</v>
      </c>
      <c r="V2551" s="52">
        <f t="shared" si="13"/>
        <v>0</v>
      </c>
      <c r="W2551" s="52">
        <f t="shared" si="14"/>
        <v>0</v>
      </c>
      <c r="X2551" s="52">
        <f t="shared" si="15"/>
        <v>0.2886713878</v>
      </c>
      <c r="Y2551" s="52">
        <f t="shared" si="16"/>
        <v>0.2079298085</v>
      </c>
      <c r="Z2551" s="52">
        <f t="shared" si="17"/>
        <v>0.06351663838</v>
      </c>
      <c r="AA2551" s="52">
        <f t="shared" si="18"/>
        <v>0.06936593473</v>
      </c>
      <c r="AB2551" s="52">
        <f t="shared" si="19"/>
        <v>1.66930266</v>
      </c>
      <c r="AC2551" s="53">
        <f t="shared" si="20"/>
        <v>5.002006744</v>
      </c>
      <c r="AD2551" s="54">
        <f t="shared" si="21"/>
        <v>1.246914751</v>
      </c>
      <c r="AE2551" s="54">
        <f t="shared" si="22"/>
        <v>0.0002503166506</v>
      </c>
      <c r="AF2551" s="54">
        <f t="shared" si="23"/>
        <v>0.6243545345</v>
      </c>
      <c r="AG2551" s="54">
        <f t="shared" si="24"/>
        <v>0</v>
      </c>
      <c r="AH2551" s="54">
        <f t="shared" si="25"/>
        <v>0</v>
      </c>
      <c r="AI2551" s="54">
        <f t="shared" si="26"/>
        <v>0.2886713878</v>
      </c>
      <c r="AJ2551" s="54">
        <f t="shared" si="27"/>
        <v>0.2079298085</v>
      </c>
      <c r="AK2551" s="54">
        <f t="shared" si="28"/>
        <v>0.06351663838</v>
      </c>
      <c r="AL2551" s="54">
        <f t="shared" si="29"/>
        <v>0.06936593473</v>
      </c>
      <c r="AM2551" s="54">
        <f t="shared" si="30"/>
        <v>2.501003372</v>
      </c>
      <c r="AN2551" s="54">
        <f t="shared" si="31"/>
        <v>-5.002006744</v>
      </c>
      <c r="AO2551" s="55">
        <f t="shared" si="32"/>
        <v>2.987869801</v>
      </c>
      <c r="AP2551" s="55">
        <f t="shared" si="33"/>
        <v>0.0005998113022</v>
      </c>
      <c r="AQ2551" s="55">
        <f t="shared" si="34"/>
        <v>1.994779575</v>
      </c>
      <c r="AR2551" s="55">
        <f t="shared" si="35"/>
        <v>0</v>
      </c>
      <c r="AS2551" s="55">
        <f t="shared" si="36"/>
        <v>0</v>
      </c>
      <c r="AT2551" s="55">
        <f t="shared" si="37"/>
        <v>1.383434627</v>
      </c>
      <c r="AU2551" s="55">
        <f t="shared" si="38"/>
        <v>0.9964870411</v>
      </c>
      <c r="AV2551" s="55">
        <f t="shared" si="39"/>
        <v>0.3043984289</v>
      </c>
      <c r="AW2551" s="55">
        <f t="shared" si="40"/>
        <v>0.3324307156</v>
      </c>
      <c r="AX2551" s="55">
        <f t="shared" si="41"/>
        <v>8</v>
      </c>
      <c r="AY2551" s="55">
        <f t="shared" si="42"/>
        <v>23.9717188</v>
      </c>
      <c r="AZ2551" s="54">
        <f t="shared" ref="AZ2551:BA2551" si="17899">AO2551*2</f>
        <v>5.975739601</v>
      </c>
      <c r="BA2551" s="54">
        <f t="shared" si="17899"/>
        <v>0.001199622604</v>
      </c>
      <c r="BB2551" s="54">
        <f t="shared" ref="BB2551:BD2551" si="17900">AQ2551*(3/2)</f>
        <v>2.992169363</v>
      </c>
      <c r="BC2551" s="54">
        <f t="shared" si="17900"/>
        <v>0</v>
      </c>
      <c r="BD2551" s="54">
        <f t="shared" si="17900"/>
        <v>0</v>
      </c>
      <c r="BE2551" s="54">
        <f t="shared" ref="BE2551:BH2551" si="17901">AT2551</f>
        <v>1.383434627</v>
      </c>
      <c r="BF2551" s="54">
        <f t="shared" si="17901"/>
        <v>0.9964870411</v>
      </c>
      <c r="BG2551" s="54">
        <f t="shared" si="17901"/>
        <v>0.3043984289</v>
      </c>
      <c r="BH2551" s="54">
        <f t="shared" si="17901"/>
        <v>0.3324307156</v>
      </c>
      <c r="BI2551" s="54">
        <f t="shared" si="46"/>
        <v>11.9858594</v>
      </c>
      <c r="BJ2551" s="54">
        <f t="shared" si="47"/>
        <v>-23.9717188</v>
      </c>
      <c r="BK2551" s="56">
        <f t="shared" ref="BK2551:BN2551" si="17902">AO2551</f>
        <v>2.987869801</v>
      </c>
      <c r="BL2551" s="56">
        <f t="shared" si="17902"/>
        <v>0.0005998113022</v>
      </c>
      <c r="BM2551" s="56">
        <f t="shared" si="17902"/>
        <v>1.994779575</v>
      </c>
      <c r="BN2551" s="56">
        <f t="shared" si="17902"/>
        <v>0</v>
      </c>
      <c r="BO2551" s="56">
        <f t="shared" si="49"/>
        <v>0.02828120073</v>
      </c>
      <c r="BP2551" s="56">
        <f t="shared" si="50"/>
        <v>1.355153426</v>
      </c>
      <c r="BQ2551" s="56">
        <f t="shared" ref="BQ2551:BS2551" si="17903">AU2551</f>
        <v>0.9964870411</v>
      </c>
      <c r="BR2551" s="56">
        <f t="shared" si="17903"/>
        <v>0.3043984289</v>
      </c>
      <c r="BS2551" s="56">
        <f t="shared" si="17903"/>
        <v>0.3324307156</v>
      </c>
      <c r="BT2551" s="56">
        <f t="shared" si="52"/>
        <v>8</v>
      </c>
      <c r="BU2551" s="50">
        <f t="shared" ref="BU2551:BX2551" si="17904">AZ2551</f>
        <v>5.975739601</v>
      </c>
      <c r="BV2551" s="50">
        <f t="shared" si="17904"/>
        <v>0.001199622604</v>
      </c>
      <c r="BW2551" s="50">
        <f t="shared" si="17904"/>
        <v>2.992169363</v>
      </c>
      <c r="BX2551" s="50">
        <f t="shared" si="17904"/>
        <v>0</v>
      </c>
      <c r="BY2551" s="50">
        <f t="shared" si="54"/>
        <v>0.04242180109</v>
      </c>
      <c r="BZ2551" s="50">
        <f t="shared" si="55"/>
        <v>1.355153426</v>
      </c>
      <c r="CA2551" s="50">
        <f t="shared" ref="CA2551:CC2551" si="17905">BF2551</f>
        <v>0.9964870411</v>
      </c>
      <c r="CB2551" s="50">
        <f t="shared" si="17905"/>
        <v>0.3043984289</v>
      </c>
      <c r="CC2551" s="50">
        <f t="shared" si="17905"/>
        <v>0.3324307156</v>
      </c>
      <c r="CD2551" s="50">
        <f t="shared" si="57"/>
        <v>12</v>
      </c>
      <c r="CE2551" s="57">
        <f t="shared" si="58"/>
        <v>37.46</v>
      </c>
      <c r="CF2551" s="57">
        <f t="shared" si="59"/>
        <v>0.01</v>
      </c>
      <c r="CG2551" s="57">
        <f t="shared" si="60"/>
        <v>21.22</v>
      </c>
      <c r="CH2551" s="57">
        <f t="shared" si="61"/>
        <v>0</v>
      </c>
      <c r="CI2551" s="58">
        <f t="shared" si="62"/>
        <v>0.4711906358</v>
      </c>
      <c r="CJ2551" s="58">
        <f t="shared" si="63"/>
        <v>20.31601748</v>
      </c>
      <c r="CK2551" s="57">
        <f t="shared" si="64"/>
        <v>14.75</v>
      </c>
      <c r="CL2551" s="57">
        <f t="shared" si="65"/>
        <v>2.56</v>
      </c>
      <c r="CM2551" s="57">
        <f t="shared" si="66"/>
        <v>3.89</v>
      </c>
      <c r="CN2551" s="57">
        <f t="shared" si="67"/>
        <v>100.6772081</v>
      </c>
      <c r="CO2551" s="59">
        <f t="shared" si="68"/>
        <v>0.101857629</v>
      </c>
      <c r="CP2551" s="59">
        <f t="shared" si="69"/>
        <v>0.4534606679</v>
      </c>
      <c r="CQ2551" s="59">
        <f t="shared" si="70"/>
        <v>0.3334439263</v>
      </c>
      <c r="CR2551" s="59">
        <f t="shared" si="71"/>
        <v>0.1112377768</v>
      </c>
      <c r="CS2551" s="60">
        <f t="shared" si="72"/>
        <v>10.1857629</v>
      </c>
      <c r="CT2551" s="60">
        <f t="shared" si="73"/>
        <v>11.12377768</v>
      </c>
      <c r="CU2551" s="60">
        <f t="shared" si="74"/>
        <v>78.69045943</v>
      </c>
      <c r="CV2551" s="61">
        <f t="shared" si="75"/>
        <v>0.1621665913</v>
      </c>
      <c r="CW2551" s="61">
        <f t="shared" si="76"/>
        <v>0.08820870668</v>
      </c>
      <c r="CX2551" s="62"/>
    </row>
    <row r="2552" ht="15.75" customHeight="1">
      <c r="A2552" s="17" t="s">
        <v>53</v>
      </c>
      <c r="B2552" s="87" t="s">
        <v>2307</v>
      </c>
      <c r="C2552" s="88" t="s">
        <v>2647</v>
      </c>
      <c r="D2552" s="89"/>
      <c r="E2552" s="89" t="s">
        <v>2648</v>
      </c>
      <c r="F2552" s="90">
        <v>14.0</v>
      </c>
      <c r="G2552" s="89" t="s">
        <v>2662</v>
      </c>
      <c r="H2552" s="95">
        <v>36.8</v>
      </c>
      <c r="I2552" s="92">
        <v>2.44</v>
      </c>
      <c r="J2552" s="92">
        <v>20.92</v>
      </c>
      <c r="K2552" s="92">
        <v>1.07</v>
      </c>
      <c r="L2552" s="92">
        <v>0.03</v>
      </c>
      <c r="M2552" s="92">
        <v>0.0</v>
      </c>
      <c r="N2552" s="92">
        <v>6.58</v>
      </c>
      <c r="O2552" s="92">
        <v>31.79</v>
      </c>
      <c r="P2552" s="92"/>
      <c r="Q2552" s="50">
        <f t="shared" si="8"/>
        <v>99.63</v>
      </c>
      <c r="R2552" s="51">
        <f t="shared" si="9"/>
        <v>12</v>
      </c>
      <c r="S2552" s="52">
        <f t="shared" si="10"/>
        <v>0.612472809</v>
      </c>
      <c r="T2552" s="52">
        <f t="shared" si="11"/>
        <v>0.0003754749758</v>
      </c>
      <c r="U2552" s="52">
        <f t="shared" si="12"/>
        <v>0.4103517707</v>
      </c>
      <c r="V2552" s="52">
        <f t="shared" si="13"/>
        <v>0</v>
      </c>
      <c r="W2552" s="52">
        <f t="shared" si="14"/>
        <v>0</v>
      </c>
      <c r="X2552" s="52">
        <f t="shared" si="15"/>
        <v>0.4424717174</v>
      </c>
      <c r="Y2552" s="52">
        <f t="shared" si="16"/>
        <v>0.09275784001</v>
      </c>
      <c r="Z2552" s="52">
        <f t="shared" si="17"/>
        <v>0.06053929596</v>
      </c>
      <c r="AA2552" s="52">
        <f t="shared" si="18"/>
        <v>0.01908009002</v>
      </c>
      <c r="AB2552" s="52">
        <f t="shared" si="19"/>
        <v>1.638048998</v>
      </c>
      <c r="AC2552" s="53">
        <f t="shared" si="20"/>
        <v>4.912146335</v>
      </c>
      <c r="AD2552" s="54">
        <f t="shared" si="21"/>
        <v>1.224945618</v>
      </c>
      <c r="AE2552" s="54">
        <f t="shared" si="22"/>
        <v>0.0007509499517</v>
      </c>
      <c r="AF2552" s="54">
        <f t="shared" si="23"/>
        <v>0.6155276561</v>
      </c>
      <c r="AG2552" s="54">
        <f t="shared" si="24"/>
        <v>0</v>
      </c>
      <c r="AH2552" s="54">
        <f t="shared" si="25"/>
        <v>0</v>
      </c>
      <c r="AI2552" s="54">
        <f t="shared" si="26"/>
        <v>0.4424717174</v>
      </c>
      <c r="AJ2552" s="54">
        <f t="shared" si="27"/>
        <v>0.09275784001</v>
      </c>
      <c r="AK2552" s="54">
        <f t="shared" si="28"/>
        <v>0.06053929596</v>
      </c>
      <c r="AL2552" s="54">
        <f t="shared" si="29"/>
        <v>0.01908009002</v>
      </c>
      <c r="AM2552" s="54">
        <f t="shared" si="30"/>
        <v>2.456073168</v>
      </c>
      <c r="AN2552" s="54">
        <f t="shared" si="31"/>
        <v>-4.912146335</v>
      </c>
      <c r="AO2552" s="55">
        <f t="shared" si="32"/>
        <v>2.991230713</v>
      </c>
      <c r="AP2552" s="55">
        <f t="shared" si="33"/>
        <v>0.001833766762</v>
      </c>
      <c r="AQ2552" s="55">
        <f t="shared" si="34"/>
        <v>2.004100103</v>
      </c>
      <c r="AR2552" s="55">
        <f t="shared" si="35"/>
        <v>0</v>
      </c>
      <c r="AS2552" s="55">
        <f t="shared" si="36"/>
        <v>0</v>
      </c>
      <c r="AT2552" s="55">
        <f t="shared" si="37"/>
        <v>2.160969387</v>
      </c>
      <c r="AU2552" s="55">
        <f t="shared" si="38"/>
        <v>0.4530161924</v>
      </c>
      <c r="AV2552" s="55">
        <f t="shared" si="39"/>
        <v>0.2956653728</v>
      </c>
      <c r="AW2552" s="55">
        <f t="shared" si="40"/>
        <v>0.09318446536</v>
      </c>
      <c r="AX2552" s="55">
        <f t="shared" si="41"/>
        <v>8</v>
      </c>
      <c r="AY2552" s="55">
        <f t="shared" si="42"/>
        <v>23.99022906</v>
      </c>
      <c r="AZ2552" s="54">
        <f t="shared" ref="AZ2552:BA2552" si="17906">AO2552*2</f>
        <v>5.982461426</v>
      </c>
      <c r="BA2552" s="54">
        <f t="shared" si="17906"/>
        <v>0.003667533523</v>
      </c>
      <c r="BB2552" s="54">
        <f t="shared" ref="BB2552:BD2552" si="17907">AQ2552*(3/2)</f>
        <v>3.006150154</v>
      </c>
      <c r="BC2552" s="54">
        <f t="shared" si="17907"/>
        <v>0</v>
      </c>
      <c r="BD2552" s="54">
        <f t="shared" si="17907"/>
        <v>0</v>
      </c>
      <c r="BE2552" s="54">
        <f t="shared" ref="BE2552:BH2552" si="17908">AT2552</f>
        <v>2.160969387</v>
      </c>
      <c r="BF2552" s="54">
        <f t="shared" si="17908"/>
        <v>0.4530161924</v>
      </c>
      <c r="BG2552" s="54">
        <f t="shared" si="17908"/>
        <v>0.2956653728</v>
      </c>
      <c r="BH2552" s="54">
        <f t="shared" si="17908"/>
        <v>0.09318446536</v>
      </c>
      <c r="BI2552" s="54">
        <f t="shared" si="46"/>
        <v>11.99511453</v>
      </c>
      <c r="BJ2552" s="54">
        <f t="shared" si="47"/>
        <v>-23.99022906</v>
      </c>
      <c r="BK2552" s="56">
        <f t="shared" ref="BK2552:BN2552" si="17909">AO2552</f>
        <v>2.991230713</v>
      </c>
      <c r="BL2552" s="56">
        <f t="shared" si="17909"/>
        <v>0.001833766762</v>
      </c>
      <c r="BM2552" s="56">
        <f t="shared" si="17909"/>
        <v>2.004100103</v>
      </c>
      <c r="BN2552" s="56">
        <f t="shared" si="17909"/>
        <v>0</v>
      </c>
      <c r="BO2552" s="56">
        <f t="shared" si="49"/>
        <v>0.009770938063</v>
      </c>
      <c r="BP2552" s="56">
        <f t="shared" si="50"/>
        <v>2.151198449</v>
      </c>
      <c r="BQ2552" s="56">
        <f t="shared" ref="BQ2552:BS2552" si="17910">AU2552</f>
        <v>0.4530161924</v>
      </c>
      <c r="BR2552" s="56">
        <f t="shared" si="17910"/>
        <v>0.2956653728</v>
      </c>
      <c r="BS2552" s="56">
        <f t="shared" si="17910"/>
        <v>0.09318446536</v>
      </c>
      <c r="BT2552" s="56">
        <f t="shared" si="52"/>
        <v>8</v>
      </c>
      <c r="BU2552" s="50">
        <f t="shared" ref="BU2552:BX2552" si="17911">AZ2552</f>
        <v>5.982461426</v>
      </c>
      <c r="BV2552" s="50">
        <f t="shared" si="17911"/>
        <v>0.003667533523</v>
      </c>
      <c r="BW2552" s="50">
        <f t="shared" si="17911"/>
        <v>3.006150154</v>
      </c>
      <c r="BX2552" s="50">
        <f t="shared" si="17911"/>
        <v>0</v>
      </c>
      <c r="BY2552" s="50">
        <f t="shared" si="54"/>
        <v>0.01465640709</v>
      </c>
      <c r="BZ2552" s="50">
        <f t="shared" si="55"/>
        <v>2.151198449</v>
      </c>
      <c r="CA2552" s="50">
        <f t="shared" ref="CA2552:CC2552" si="17912">BF2552</f>
        <v>0.4530161924</v>
      </c>
      <c r="CB2552" s="50">
        <f t="shared" si="17912"/>
        <v>0.2956653728</v>
      </c>
      <c r="CC2552" s="50">
        <f t="shared" si="17912"/>
        <v>0.09318446536</v>
      </c>
      <c r="CD2552" s="50">
        <f t="shared" si="57"/>
        <v>12</v>
      </c>
      <c r="CE2552" s="57">
        <f t="shared" si="58"/>
        <v>36.8</v>
      </c>
      <c r="CF2552" s="57">
        <f t="shared" si="59"/>
        <v>0.03</v>
      </c>
      <c r="CG2552" s="57">
        <f t="shared" si="60"/>
        <v>20.92</v>
      </c>
      <c r="CH2552" s="57">
        <f t="shared" si="61"/>
        <v>0</v>
      </c>
      <c r="CI2552" s="58">
        <f t="shared" si="62"/>
        <v>0.1597448516</v>
      </c>
      <c r="CJ2552" s="58">
        <f t="shared" si="63"/>
        <v>31.64625982</v>
      </c>
      <c r="CK2552" s="57">
        <f t="shared" si="64"/>
        <v>6.58</v>
      </c>
      <c r="CL2552" s="57">
        <f t="shared" si="65"/>
        <v>2.44</v>
      </c>
      <c r="CM2552" s="57">
        <f t="shared" si="66"/>
        <v>1.07</v>
      </c>
      <c r="CN2552" s="57">
        <f t="shared" si="67"/>
        <v>99.64600468</v>
      </c>
      <c r="CO2552" s="59">
        <f t="shared" si="68"/>
        <v>0.09878349591</v>
      </c>
      <c r="CP2552" s="59">
        <f t="shared" si="69"/>
        <v>0.7187277333</v>
      </c>
      <c r="CQ2552" s="59">
        <f t="shared" si="70"/>
        <v>0.1513553067</v>
      </c>
      <c r="CR2552" s="59">
        <f t="shared" si="71"/>
        <v>0.03113346404</v>
      </c>
      <c r="CS2552" s="60">
        <f t="shared" si="72"/>
        <v>9.878349591</v>
      </c>
      <c r="CT2552" s="60">
        <f t="shared" si="73"/>
        <v>3.113346404</v>
      </c>
      <c r="CU2552" s="60">
        <f t="shared" si="74"/>
        <v>87.008304</v>
      </c>
      <c r="CV2552" s="61">
        <f t="shared" si="75"/>
        <v>0.080525212</v>
      </c>
      <c r="CW2552" s="61">
        <f t="shared" si="76"/>
        <v>0.08554650746</v>
      </c>
      <c r="CX2552" s="62"/>
    </row>
    <row r="2553" ht="15.75" customHeight="1">
      <c r="A2553" s="17" t="s">
        <v>53</v>
      </c>
      <c r="B2553" s="87" t="s">
        <v>2307</v>
      </c>
      <c r="C2553" s="88" t="s">
        <v>2647</v>
      </c>
      <c r="D2553" s="89"/>
      <c r="E2553" s="89" t="s">
        <v>2648</v>
      </c>
      <c r="F2553" s="90">
        <v>15.0</v>
      </c>
      <c r="G2553" s="89" t="s">
        <v>2663</v>
      </c>
      <c r="H2553" s="95">
        <v>37.87</v>
      </c>
      <c r="I2553" s="92">
        <v>2.51</v>
      </c>
      <c r="J2553" s="92">
        <v>20.81</v>
      </c>
      <c r="K2553" s="92">
        <v>6.9</v>
      </c>
      <c r="L2553" s="92">
        <v>0.0</v>
      </c>
      <c r="M2553" s="92">
        <v>0.13</v>
      </c>
      <c r="N2553" s="92">
        <v>2.16</v>
      </c>
      <c r="O2553" s="92">
        <v>29.79</v>
      </c>
      <c r="P2553" s="92"/>
      <c r="Q2553" s="50">
        <f t="shared" si="8"/>
        <v>100.17</v>
      </c>
      <c r="R2553" s="51">
        <f t="shared" si="9"/>
        <v>12</v>
      </c>
      <c r="S2553" s="52">
        <f t="shared" si="10"/>
        <v>0.6302811217</v>
      </c>
      <c r="T2553" s="52">
        <f t="shared" si="11"/>
        <v>0</v>
      </c>
      <c r="U2553" s="52">
        <f t="shared" si="12"/>
        <v>0.4081940893</v>
      </c>
      <c r="V2553" s="52">
        <f t="shared" si="13"/>
        <v>0.001710636607</v>
      </c>
      <c r="W2553" s="52">
        <f t="shared" si="14"/>
        <v>0</v>
      </c>
      <c r="X2553" s="52">
        <f t="shared" si="15"/>
        <v>0.4146345537</v>
      </c>
      <c r="Y2553" s="52">
        <f t="shared" si="16"/>
        <v>0.03044938213</v>
      </c>
      <c r="Z2553" s="52">
        <f t="shared" si="17"/>
        <v>0.06227607904</v>
      </c>
      <c r="AA2553" s="52">
        <f t="shared" si="18"/>
        <v>0.1230398328</v>
      </c>
      <c r="AB2553" s="52">
        <f t="shared" si="19"/>
        <v>1.670585695</v>
      </c>
      <c r="AC2553" s="53">
        <f t="shared" si="20"/>
        <v>5.01163836</v>
      </c>
      <c r="AD2553" s="54">
        <f t="shared" si="21"/>
        <v>1.260562243</v>
      </c>
      <c r="AE2553" s="54">
        <f t="shared" si="22"/>
        <v>0</v>
      </c>
      <c r="AF2553" s="54">
        <f t="shared" si="23"/>
        <v>0.612291134</v>
      </c>
      <c r="AG2553" s="54">
        <f t="shared" si="24"/>
        <v>0.00256595491</v>
      </c>
      <c r="AH2553" s="54">
        <f t="shared" si="25"/>
        <v>0</v>
      </c>
      <c r="AI2553" s="54">
        <f t="shared" si="26"/>
        <v>0.4146345537</v>
      </c>
      <c r="AJ2553" s="54">
        <f t="shared" si="27"/>
        <v>0.03044938213</v>
      </c>
      <c r="AK2553" s="54">
        <f t="shared" si="28"/>
        <v>0.06227607904</v>
      </c>
      <c r="AL2553" s="54">
        <f t="shared" si="29"/>
        <v>0.1230398328</v>
      </c>
      <c r="AM2553" s="54">
        <f t="shared" si="30"/>
        <v>2.50581918</v>
      </c>
      <c r="AN2553" s="54">
        <f t="shared" si="31"/>
        <v>-5.01163836</v>
      </c>
      <c r="AO2553" s="55">
        <f t="shared" si="32"/>
        <v>3.018252214</v>
      </c>
      <c r="AP2553" s="55">
        <f t="shared" si="33"/>
        <v>0</v>
      </c>
      <c r="AQ2553" s="55">
        <f t="shared" si="34"/>
        <v>1.954735231</v>
      </c>
      <c r="AR2553" s="55">
        <f t="shared" si="35"/>
        <v>0.008191793389</v>
      </c>
      <c r="AS2553" s="55">
        <f t="shared" si="36"/>
        <v>0</v>
      </c>
      <c r="AT2553" s="55">
        <f t="shared" si="37"/>
        <v>1.985576938</v>
      </c>
      <c r="AU2553" s="55">
        <f t="shared" si="38"/>
        <v>0.1458141643</v>
      </c>
      <c r="AV2553" s="55">
        <f t="shared" si="39"/>
        <v>0.2982239305</v>
      </c>
      <c r="AW2553" s="55">
        <f t="shared" si="40"/>
        <v>0.589205729</v>
      </c>
      <c r="AX2553" s="55">
        <f t="shared" si="41"/>
        <v>8</v>
      </c>
      <c r="AY2553" s="55">
        <f t="shared" si="42"/>
        <v>23.99943145</v>
      </c>
      <c r="AZ2553" s="54">
        <f t="shared" ref="AZ2553:BA2553" si="17913">AO2553*2</f>
        <v>6.036504428</v>
      </c>
      <c r="BA2553" s="54">
        <f t="shared" si="17913"/>
        <v>0</v>
      </c>
      <c r="BB2553" s="54">
        <f t="shared" ref="BB2553:BD2553" si="17914">AQ2553*(3/2)</f>
        <v>2.932102846</v>
      </c>
      <c r="BC2553" s="54">
        <f t="shared" si="17914"/>
        <v>0.01228769008</v>
      </c>
      <c r="BD2553" s="54">
        <f t="shared" si="17914"/>
        <v>0</v>
      </c>
      <c r="BE2553" s="54">
        <f t="shared" ref="BE2553:BH2553" si="17915">AT2553</f>
        <v>1.985576938</v>
      </c>
      <c r="BF2553" s="54">
        <f t="shared" si="17915"/>
        <v>0.1458141643</v>
      </c>
      <c r="BG2553" s="54">
        <f t="shared" si="17915"/>
        <v>0.2982239305</v>
      </c>
      <c r="BH2553" s="54">
        <f t="shared" si="17915"/>
        <v>0.589205729</v>
      </c>
      <c r="BI2553" s="54">
        <f t="shared" si="46"/>
        <v>11.99971573</v>
      </c>
      <c r="BJ2553" s="54">
        <f t="shared" si="47"/>
        <v>-23.99943145</v>
      </c>
      <c r="BK2553" s="56">
        <f t="shared" ref="BK2553:BN2553" si="17916">AO2553</f>
        <v>3.018252214</v>
      </c>
      <c r="BL2553" s="56">
        <f t="shared" si="17916"/>
        <v>0</v>
      </c>
      <c r="BM2553" s="56">
        <f t="shared" si="17916"/>
        <v>1.954735231</v>
      </c>
      <c r="BN2553" s="56">
        <f t="shared" si="17916"/>
        <v>0.008191793389</v>
      </c>
      <c r="BO2553" s="56">
        <f t="shared" si="49"/>
        <v>0.0005685479172</v>
      </c>
      <c r="BP2553" s="56">
        <f t="shared" si="50"/>
        <v>1.98500839</v>
      </c>
      <c r="BQ2553" s="56">
        <f t="shared" ref="BQ2553:BS2553" si="17917">AU2553</f>
        <v>0.1458141643</v>
      </c>
      <c r="BR2553" s="56">
        <f t="shared" si="17917"/>
        <v>0.2982239305</v>
      </c>
      <c r="BS2553" s="56">
        <f t="shared" si="17917"/>
        <v>0.589205729</v>
      </c>
      <c r="BT2553" s="56">
        <f t="shared" si="52"/>
        <v>8</v>
      </c>
      <c r="BU2553" s="50">
        <f t="shared" ref="BU2553:BX2553" si="17918">AZ2553</f>
        <v>6.036504428</v>
      </c>
      <c r="BV2553" s="50">
        <f t="shared" si="17918"/>
        <v>0</v>
      </c>
      <c r="BW2553" s="50">
        <f t="shared" si="17918"/>
        <v>2.932102846</v>
      </c>
      <c r="BX2553" s="50">
        <f t="shared" si="17918"/>
        <v>0.01228769008</v>
      </c>
      <c r="BY2553" s="50">
        <f t="shared" si="54"/>
        <v>0.0008528218757</v>
      </c>
      <c r="BZ2553" s="50">
        <f t="shared" si="55"/>
        <v>1.98500839</v>
      </c>
      <c r="CA2553" s="50">
        <f t="shared" ref="CA2553:CC2553" si="17919">BF2553</f>
        <v>0.1458141643</v>
      </c>
      <c r="CB2553" s="50">
        <f t="shared" si="17919"/>
        <v>0.2982239305</v>
      </c>
      <c r="CC2553" s="50">
        <f t="shared" si="17919"/>
        <v>0.589205729</v>
      </c>
      <c r="CD2553" s="50">
        <f t="shared" si="57"/>
        <v>12</v>
      </c>
      <c r="CE2553" s="57">
        <f t="shared" si="58"/>
        <v>37.87</v>
      </c>
      <c r="CF2553" s="57">
        <f t="shared" si="59"/>
        <v>0</v>
      </c>
      <c r="CG2553" s="57">
        <f t="shared" si="60"/>
        <v>20.81</v>
      </c>
      <c r="CH2553" s="57">
        <f t="shared" si="61"/>
        <v>0.13</v>
      </c>
      <c r="CI2553" s="58">
        <f t="shared" si="62"/>
        <v>0.009479808243</v>
      </c>
      <c r="CJ2553" s="58">
        <f t="shared" si="63"/>
        <v>29.78146996</v>
      </c>
      <c r="CK2553" s="57">
        <f t="shared" si="64"/>
        <v>2.16</v>
      </c>
      <c r="CL2553" s="57">
        <f t="shared" si="65"/>
        <v>2.51</v>
      </c>
      <c r="CM2553" s="57">
        <f t="shared" si="66"/>
        <v>6.9</v>
      </c>
      <c r="CN2553" s="57">
        <f t="shared" si="67"/>
        <v>100.1709498</v>
      </c>
      <c r="CO2553" s="59">
        <f t="shared" si="68"/>
        <v>0.09880682904</v>
      </c>
      <c r="CP2553" s="59">
        <f t="shared" si="69"/>
        <v>0.6576681634</v>
      </c>
      <c r="CQ2553" s="59">
        <f t="shared" si="70"/>
        <v>0.04831079511</v>
      </c>
      <c r="CR2553" s="59">
        <f t="shared" si="71"/>
        <v>0.1952142125</v>
      </c>
      <c r="CS2553" s="60">
        <f t="shared" si="72"/>
        <v>9.880682904</v>
      </c>
      <c r="CT2553" s="60">
        <f t="shared" si="73"/>
        <v>19.52142125</v>
      </c>
      <c r="CU2553" s="60">
        <f t="shared" si="74"/>
        <v>70.59789585</v>
      </c>
      <c r="CV2553" s="61">
        <f t="shared" si="75"/>
        <v>0.244617627</v>
      </c>
      <c r="CW2553" s="61">
        <f t="shared" si="76"/>
        <v>0.08556671395</v>
      </c>
      <c r="CX2553" s="62"/>
    </row>
    <row r="2554" ht="15.75" customHeight="1">
      <c r="A2554" s="17" t="s">
        <v>53</v>
      </c>
      <c r="B2554" s="87" t="s">
        <v>2307</v>
      </c>
      <c r="C2554" s="88" t="s">
        <v>2647</v>
      </c>
      <c r="D2554" s="89"/>
      <c r="E2554" s="89" t="s">
        <v>2648</v>
      </c>
      <c r="F2554" s="90">
        <v>16.0</v>
      </c>
      <c r="G2554" s="89" t="s">
        <v>2664</v>
      </c>
      <c r="H2554" s="95">
        <v>37.16</v>
      </c>
      <c r="I2554" s="92">
        <v>2.06</v>
      </c>
      <c r="J2554" s="92">
        <v>20.92</v>
      </c>
      <c r="K2554" s="92">
        <v>3.35</v>
      </c>
      <c r="L2554" s="92">
        <v>0.02</v>
      </c>
      <c r="M2554" s="92">
        <v>0.01</v>
      </c>
      <c r="N2554" s="92">
        <v>5.22</v>
      </c>
      <c r="O2554" s="92">
        <v>31.12</v>
      </c>
      <c r="P2554" s="92"/>
      <c r="Q2554" s="50">
        <f t="shared" si="8"/>
        <v>99.86</v>
      </c>
      <c r="R2554" s="51">
        <f t="shared" si="9"/>
        <v>12</v>
      </c>
      <c r="S2554" s="52">
        <f t="shared" si="10"/>
        <v>0.6184643909</v>
      </c>
      <c r="T2554" s="52">
        <f t="shared" si="11"/>
        <v>0.0002503166506</v>
      </c>
      <c r="U2554" s="52">
        <f t="shared" si="12"/>
        <v>0.4103517707</v>
      </c>
      <c r="V2554" s="52">
        <f t="shared" si="13"/>
        <v>0.0001315874313</v>
      </c>
      <c r="W2554" s="52">
        <f t="shared" si="14"/>
        <v>0</v>
      </c>
      <c r="X2554" s="52">
        <f t="shared" si="15"/>
        <v>0.4331462676</v>
      </c>
      <c r="Y2554" s="52">
        <f t="shared" si="16"/>
        <v>0.07358600682</v>
      </c>
      <c r="Z2554" s="52">
        <f t="shared" si="17"/>
        <v>0.05111104495</v>
      </c>
      <c r="AA2554" s="52">
        <f t="shared" si="18"/>
        <v>0.05973673042</v>
      </c>
      <c r="AB2554" s="52">
        <f t="shared" si="19"/>
        <v>1.646778115</v>
      </c>
      <c r="AC2554" s="53">
        <f t="shared" si="20"/>
        <v>4.941469004</v>
      </c>
      <c r="AD2554" s="54">
        <f t="shared" si="21"/>
        <v>1.236928782</v>
      </c>
      <c r="AE2554" s="54">
        <f t="shared" si="22"/>
        <v>0.0005006333011</v>
      </c>
      <c r="AF2554" s="54">
        <f t="shared" si="23"/>
        <v>0.6155276561</v>
      </c>
      <c r="AG2554" s="54">
        <f t="shared" si="24"/>
        <v>0.0001973811469</v>
      </c>
      <c r="AH2554" s="54">
        <f t="shared" si="25"/>
        <v>0</v>
      </c>
      <c r="AI2554" s="54">
        <f t="shared" si="26"/>
        <v>0.4331462676</v>
      </c>
      <c r="AJ2554" s="54">
        <f t="shared" si="27"/>
        <v>0.07358600682</v>
      </c>
      <c r="AK2554" s="54">
        <f t="shared" si="28"/>
        <v>0.05111104495</v>
      </c>
      <c r="AL2554" s="54">
        <f t="shared" si="29"/>
        <v>0.05973673042</v>
      </c>
      <c r="AM2554" s="54">
        <f t="shared" si="30"/>
        <v>2.470734502</v>
      </c>
      <c r="AN2554" s="54">
        <f t="shared" si="31"/>
        <v>-4.941469004</v>
      </c>
      <c r="AO2554" s="55">
        <f t="shared" si="32"/>
        <v>3.004481952</v>
      </c>
      <c r="AP2554" s="55">
        <f t="shared" si="33"/>
        <v>0.001216030979</v>
      </c>
      <c r="AQ2554" s="55">
        <f t="shared" si="34"/>
        <v>1.99347692</v>
      </c>
      <c r="AR2554" s="55">
        <f t="shared" si="35"/>
        <v>0.000639247899</v>
      </c>
      <c r="AS2554" s="55">
        <f t="shared" si="36"/>
        <v>0</v>
      </c>
      <c r="AT2554" s="55">
        <f t="shared" si="37"/>
        <v>2.10421192</v>
      </c>
      <c r="AU2554" s="55">
        <f t="shared" si="38"/>
        <v>0.3574786725</v>
      </c>
      <c r="AV2554" s="55">
        <f t="shared" si="39"/>
        <v>0.2482959639</v>
      </c>
      <c r="AW2554" s="55">
        <f t="shared" si="40"/>
        <v>0.2901992921</v>
      </c>
      <c r="AX2554" s="55">
        <f t="shared" si="41"/>
        <v>8</v>
      </c>
      <c r="AY2554" s="55">
        <f t="shared" si="42"/>
        <v>24.00551213</v>
      </c>
      <c r="AZ2554" s="54">
        <f t="shared" ref="AZ2554:BA2554" si="17920">AO2554*2</f>
        <v>6.008963904</v>
      </c>
      <c r="BA2554" s="54">
        <f t="shared" si="17920"/>
        <v>0.002432061959</v>
      </c>
      <c r="BB2554" s="54">
        <f t="shared" ref="BB2554:BD2554" si="17921">AQ2554*(3/2)</f>
        <v>2.99021538</v>
      </c>
      <c r="BC2554" s="54">
        <f t="shared" si="17921"/>
        <v>0.0009588718484</v>
      </c>
      <c r="BD2554" s="54">
        <f t="shared" si="17921"/>
        <v>0</v>
      </c>
      <c r="BE2554" s="54">
        <f t="shared" ref="BE2554:BH2554" si="17922">AT2554</f>
        <v>2.10421192</v>
      </c>
      <c r="BF2554" s="54">
        <f t="shared" si="17922"/>
        <v>0.3574786725</v>
      </c>
      <c r="BG2554" s="54">
        <f t="shared" si="17922"/>
        <v>0.2482959639</v>
      </c>
      <c r="BH2554" s="54">
        <f t="shared" si="17922"/>
        <v>0.2901992921</v>
      </c>
      <c r="BI2554" s="54">
        <f t="shared" si="46"/>
        <v>12.00275607</v>
      </c>
      <c r="BJ2554" s="54">
        <f t="shared" si="47"/>
        <v>-24.00551213</v>
      </c>
      <c r="BK2554" s="56">
        <f t="shared" ref="BK2554:BN2554" si="17923">AO2554</f>
        <v>3.004481952</v>
      </c>
      <c r="BL2554" s="56">
        <f t="shared" si="17923"/>
        <v>0.001216030979</v>
      </c>
      <c r="BM2554" s="56">
        <f t="shared" si="17923"/>
        <v>1.99347692</v>
      </c>
      <c r="BN2554" s="56">
        <f t="shared" si="17923"/>
        <v>0.000639247899</v>
      </c>
      <c r="BO2554" s="56">
        <f t="shared" si="49"/>
        <v>0</v>
      </c>
      <c r="BP2554" s="56">
        <f t="shared" si="50"/>
        <v>2.10421192</v>
      </c>
      <c r="BQ2554" s="56">
        <f t="shared" ref="BQ2554:BS2554" si="17924">AU2554</f>
        <v>0.3574786725</v>
      </c>
      <c r="BR2554" s="56">
        <f t="shared" si="17924"/>
        <v>0.2482959639</v>
      </c>
      <c r="BS2554" s="56">
        <f t="shared" si="17924"/>
        <v>0.2901992921</v>
      </c>
      <c r="BT2554" s="56">
        <f t="shared" si="52"/>
        <v>8</v>
      </c>
      <c r="BU2554" s="50">
        <f t="shared" ref="BU2554:BX2554" si="17925">AZ2554</f>
        <v>6.008963904</v>
      </c>
      <c r="BV2554" s="50">
        <f t="shared" si="17925"/>
        <v>0.002432061959</v>
      </c>
      <c r="BW2554" s="50">
        <f t="shared" si="17925"/>
        <v>2.99021538</v>
      </c>
      <c r="BX2554" s="50">
        <f t="shared" si="17925"/>
        <v>0.0009588718484</v>
      </c>
      <c r="BY2554" s="50">
        <f t="shared" si="54"/>
        <v>0</v>
      </c>
      <c r="BZ2554" s="50">
        <f t="shared" si="55"/>
        <v>2.10421192</v>
      </c>
      <c r="CA2554" s="50">
        <f t="shared" ref="CA2554:CC2554" si="17926">BF2554</f>
        <v>0.3574786725</v>
      </c>
      <c r="CB2554" s="50">
        <f t="shared" si="17926"/>
        <v>0.2482959639</v>
      </c>
      <c r="CC2554" s="50">
        <f t="shared" si="17926"/>
        <v>0.2901992921</v>
      </c>
      <c r="CD2554" s="50">
        <f t="shared" si="57"/>
        <v>12.00275607</v>
      </c>
      <c r="CE2554" s="57">
        <f t="shared" si="58"/>
        <v>37.16</v>
      </c>
      <c r="CF2554" s="57">
        <f t="shared" si="59"/>
        <v>0.02</v>
      </c>
      <c r="CG2554" s="57">
        <f t="shared" si="60"/>
        <v>20.92</v>
      </c>
      <c r="CH2554" s="57">
        <f t="shared" si="61"/>
        <v>0.01</v>
      </c>
      <c r="CI2554" s="58">
        <f t="shared" si="62"/>
        <v>0</v>
      </c>
      <c r="CJ2554" s="58">
        <f t="shared" si="63"/>
        <v>31.12</v>
      </c>
      <c r="CK2554" s="57">
        <f t="shared" si="64"/>
        <v>5.22</v>
      </c>
      <c r="CL2554" s="57">
        <f t="shared" si="65"/>
        <v>2.06</v>
      </c>
      <c r="CM2554" s="57">
        <f t="shared" si="66"/>
        <v>3.35</v>
      </c>
      <c r="CN2554" s="57">
        <f t="shared" si="67"/>
        <v>99.86</v>
      </c>
      <c r="CO2554" s="59">
        <f t="shared" si="68"/>
        <v>0.08276019435</v>
      </c>
      <c r="CP2554" s="59">
        <f t="shared" si="69"/>
        <v>0.7013605244</v>
      </c>
      <c r="CQ2554" s="59">
        <f t="shared" si="70"/>
        <v>0.1191521761</v>
      </c>
      <c r="CR2554" s="59">
        <f t="shared" si="71"/>
        <v>0.09672710516</v>
      </c>
      <c r="CS2554" s="60">
        <f t="shared" si="72"/>
        <v>8.276019435</v>
      </c>
      <c r="CT2554" s="60">
        <f t="shared" si="73"/>
        <v>9.672710516</v>
      </c>
      <c r="CU2554" s="60">
        <f t="shared" si="74"/>
        <v>82.05127005</v>
      </c>
      <c r="CV2554" s="61">
        <f t="shared" si="75"/>
        <v>0.1381072023</v>
      </c>
      <c r="CW2554" s="61">
        <f t="shared" si="76"/>
        <v>0.07167032831</v>
      </c>
      <c r="CX2554" s="62"/>
    </row>
    <row r="2555" ht="15.75" customHeight="1">
      <c r="A2555" s="17" t="s">
        <v>53</v>
      </c>
      <c r="B2555" s="87" t="s">
        <v>2307</v>
      </c>
      <c r="C2555" s="88" t="s">
        <v>2647</v>
      </c>
      <c r="D2555" s="89"/>
      <c r="E2555" s="89" t="s">
        <v>2648</v>
      </c>
      <c r="F2555" s="90">
        <v>17.0</v>
      </c>
      <c r="G2555" s="89" t="s">
        <v>2665</v>
      </c>
      <c r="H2555" s="95">
        <v>37.53</v>
      </c>
      <c r="I2555" s="92">
        <v>2.47</v>
      </c>
      <c r="J2555" s="92">
        <v>20.6</v>
      </c>
      <c r="K2555" s="92">
        <v>6.87</v>
      </c>
      <c r="L2555" s="92">
        <v>0.04</v>
      </c>
      <c r="M2555" s="92">
        <v>0.03</v>
      </c>
      <c r="N2555" s="92">
        <v>6.44</v>
      </c>
      <c r="O2555" s="92">
        <v>25.94</v>
      </c>
      <c r="P2555" s="92"/>
      <c r="Q2555" s="50">
        <f t="shared" si="8"/>
        <v>99.92</v>
      </c>
      <c r="R2555" s="51">
        <f t="shared" si="9"/>
        <v>12</v>
      </c>
      <c r="S2555" s="52">
        <f t="shared" si="10"/>
        <v>0.6246224055</v>
      </c>
      <c r="T2555" s="52">
        <f t="shared" si="11"/>
        <v>0.0005006333011</v>
      </c>
      <c r="U2555" s="52">
        <f t="shared" si="12"/>
        <v>0.4040748794</v>
      </c>
      <c r="V2555" s="52">
        <f t="shared" si="13"/>
        <v>0.0003947622939</v>
      </c>
      <c r="W2555" s="52">
        <f t="shared" si="14"/>
        <v>0</v>
      </c>
      <c r="X2555" s="52">
        <f t="shared" si="15"/>
        <v>0.3610480135</v>
      </c>
      <c r="Y2555" s="52">
        <f t="shared" si="16"/>
        <v>0.09078426895</v>
      </c>
      <c r="Z2555" s="52">
        <f t="shared" si="17"/>
        <v>0.06128363156</v>
      </c>
      <c r="AA2555" s="52">
        <f t="shared" si="18"/>
        <v>0.122504877</v>
      </c>
      <c r="AB2555" s="52">
        <f t="shared" si="19"/>
        <v>1.665213472</v>
      </c>
      <c r="AC2555" s="53">
        <f t="shared" si="20"/>
        <v>4.985142662</v>
      </c>
      <c r="AD2555" s="54">
        <f t="shared" si="21"/>
        <v>1.249244811</v>
      </c>
      <c r="AE2555" s="54">
        <f t="shared" si="22"/>
        <v>0.001001266602</v>
      </c>
      <c r="AF2555" s="54">
        <f t="shared" si="23"/>
        <v>0.6061123191</v>
      </c>
      <c r="AG2555" s="54">
        <f t="shared" si="24"/>
        <v>0.0005921434408</v>
      </c>
      <c r="AH2555" s="54">
        <f t="shared" si="25"/>
        <v>0</v>
      </c>
      <c r="AI2555" s="54">
        <f t="shared" si="26"/>
        <v>0.3610480135</v>
      </c>
      <c r="AJ2555" s="54">
        <f t="shared" si="27"/>
        <v>0.09078426895</v>
      </c>
      <c r="AK2555" s="54">
        <f t="shared" si="28"/>
        <v>0.06128363156</v>
      </c>
      <c r="AL2555" s="54">
        <f t="shared" si="29"/>
        <v>0.122504877</v>
      </c>
      <c r="AM2555" s="54">
        <f t="shared" si="30"/>
        <v>2.492571331</v>
      </c>
      <c r="AN2555" s="54">
        <f t="shared" si="31"/>
        <v>-4.985142662</v>
      </c>
      <c r="AO2555" s="55">
        <f t="shared" si="32"/>
        <v>3.000803999</v>
      </c>
      <c r="AP2555" s="55">
        <f t="shared" si="33"/>
        <v>0.002405136925</v>
      </c>
      <c r="AQ2555" s="55">
        <f t="shared" si="34"/>
        <v>1.941252032</v>
      </c>
      <c r="AR2555" s="55">
        <f t="shared" si="35"/>
        <v>0.001896512612</v>
      </c>
      <c r="AS2555" s="55">
        <f t="shared" si="36"/>
        <v>0</v>
      </c>
      <c r="AT2555" s="55">
        <f t="shared" si="37"/>
        <v>1.734542842</v>
      </c>
      <c r="AU2555" s="55">
        <f t="shared" si="38"/>
        <v>0.436144773</v>
      </c>
      <c r="AV2555" s="55">
        <f t="shared" si="39"/>
        <v>0.2944181397</v>
      </c>
      <c r="AW2555" s="55">
        <f t="shared" si="40"/>
        <v>0.5885365647</v>
      </c>
      <c r="AX2555" s="55">
        <f t="shared" si="41"/>
        <v>8</v>
      </c>
      <c r="AY2555" s="55">
        <f t="shared" si="42"/>
        <v>23.94956682</v>
      </c>
      <c r="AZ2555" s="54">
        <f t="shared" ref="AZ2555:BA2555" si="17927">AO2555*2</f>
        <v>6.001607997</v>
      </c>
      <c r="BA2555" s="54">
        <f t="shared" si="17927"/>
        <v>0.004810273851</v>
      </c>
      <c r="BB2555" s="54">
        <f t="shared" ref="BB2555:BD2555" si="17928">AQ2555*(3/2)</f>
        <v>2.911878048</v>
      </c>
      <c r="BC2555" s="54">
        <f t="shared" si="17928"/>
        <v>0.002844768919</v>
      </c>
      <c r="BD2555" s="54">
        <f t="shared" si="17928"/>
        <v>0</v>
      </c>
      <c r="BE2555" s="54">
        <f t="shared" ref="BE2555:BH2555" si="17929">AT2555</f>
        <v>1.734542842</v>
      </c>
      <c r="BF2555" s="54">
        <f t="shared" si="17929"/>
        <v>0.436144773</v>
      </c>
      <c r="BG2555" s="54">
        <f t="shared" si="17929"/>
        <v>0.2944181397</v>
      </c>
      <c r="BH2555" s="54">
        <f t="shared" si="17929"/>
        <v>0.5885365647</v>
      </c>
      <c r="BI2555" s="54">
        <f t="shared" si="46"/>
        <v>11.97478341</v>
      </c>
      <c r="BJ2555" s="54">
        <f t="shared" si="47"/>
        <v>-23.94956682</v>
      </c>
      <c r="BK2555" s="56">
        <f t="shared" ref="BK2555:BN2555" si="17930">AO2555</f>
        <v>3.000803999</v>
      </c>
      <c r="BL2555" s="56">
        <f t="shared" si="17930"/>
        <v>0.002405136925</v>
      </c>
      <c r="BM2555" s="56">
        <f t="shared" si="17930"/>
        <v>1.941252032</v>
      </c>
      <c r="BN2555" s="56">
        <f t="shared" si="17930"/>
        <v>0.001896512612</v>
      </c>
      <c r="BO2555" s="56">
        <f t="shared" si="49"/>
        <v>0.05043318432</v>
      </c>
      <c r="BP2555" s="56">
        <f t="shared" si="50"/>
        <v>1.684109658</v>
      </c>
      <c r="BQ2555" s="56">
        <f t="shared" ref="BQ2555:BS2555" si="17931">AU2555</f>
        <v>0.436144773</v>
      </c>
      <c r="BR2555" s="56">
        <f t="shared" si="17931"/>
        <v>0.2944181397</v>
      </c>
      <c r="BS2555" s="56">
        <f t="shared" si="17931"/>
        <v>0.5885365647</v>
      </c>
      <c r="BT2555" s="56">
        <f t="shared" si="52"/>
        <v>8</v>
      </c>
      <c r="BU2555" s="50">
        <f t="shared" ref="BU2555:BX2555" si="17932">AZ2555</f>
        <v>6.001607997</v>
      </c>
      <c r="BV2555" s="50">
        <f t="shared" si="17932"/>
        <v>0.004810273851</v>
      </c>
      <c r="BW2555" s="50">
        <f t="shared" si="17932"/>
        <v>2.911878048</v>
      </c>
      <c r="BX2555" s="50">
        <f t="shared" si="17932"/>
        <v>0.002844768919</v>
      </c>
      <c r="BY2555" s="50">
        <f t="shared" si="54"/>
        <v>0.07564977648</v>
      </c>
      <c r="BZ2555" s="50">
        <f t="shared" si="55"/>
        <v>1.684109658</v>
      </c>
      <c r="CA2555" s="50">
        <f t="shared" ref="CA2555:CC2555" si="17933">BF2555</f>
        <v>0.436144773</v>
      </c>
      <c r="CB2555" s="50">
        <f t="shared" si="17933"/>
        <v>0.2944181397</v>
      </c>
      <c r="CC2555" s="50">
        <f t="shared" si="17933"/>
        <v>0.5885365647</v>
      </c>
      <c r="CD2555" s="50">
        <f t="shared" si="57"/>
        <v>12</v>
      </c>
      <c r="CE2555" s="57">
        <f t="shared" si="58"/>
        <v>37.53</v>
      </c>
      <c r="CF2555" s="57">
        <f t="shared" si="59"/>
        <v>0.04</v>
      </c>
      <c r="CG2555" s="57">
        <f t="shared" si="60"/>
        <v>20.6</v>
      </c>
      <c r="CH2555" s="57">
        <f t="shared" si="61"/>
        <v>0.03</v>
      </c>
      <c r="CI2555" s="58">
        <f t="shared" si="62"/>
        <v>0.8382045754</v>
      </c>
      <c r="CJ2555" s="58">
        <f t="shared" si="63"/>
        <v>25.18577429</v>
      </c>
      <c r="CK2555" s="57">
        <f t="shared" si="64"/>
        <v>6.44</v>
      </c>
      <c r="CL2555" s="57">
        <f t="shared" si="65"/>
        <v>2.47</v>
      </c>
      <c r="CM2555" s="57">
        <f t="shared" si="66"/>
        <v>6.87</v>
      </c>
      <c r="CN2555" s="57">
        <f t="shared" si="67"/>
        <v>100.0039789</v>
      </c>
      <c r="CO2555" s="59">
        <f t="shared" si="68"/>
        <v>0.09803451122</v>
      </c>
      <c r="CP2555" s="59">
        <f t="shared" si="69"/>
        <v>0.5607700237</v>
      </c>
      <c r="CQ2555" s="59">
        <f t="shared" si="70"/>
        <v>0.1452262408</v>
      </c>
      <c r="CR2555" s="59">
        <f t="shared" si="71"/>
        <v>0.1959692243</v>
      </c>
      <c r="CS2555" s="60">
        <f t="shared" si="72"/>
        <v>9.803451122</v>
      </c>
      <c r="CT2555" s="60">
        <f t="shared" si="73"/>
        <v>19.59692243</v>
      </c>
      <c r="CU2555" s="60">
        <f t="shared" si="74"/>
        <v>70.59962645</v>
      </c>
      <c r="CV2555" s="61">
        <f t="shared" si="75"/>
        <v>0.2449864799</v>
      </c>
      <c r="CW2555" s="61">
        <f t="shared" si="76"/>
        <v>0.08489788672</v>
      </c>
      <c r="CX2555" s="62"/>
    </row>
    <row r="2556" ht="15.75" customHeight="1">
      <c r="A2556" s="17" t="s">
        <v>53</v>
      </c>
      <c r="B2556" s="87" t="s">
        <v>2307</v>
      </c>
      <c r="C2556" s="88" t="s">
        <v>2647</v>
      </c>
      <c r="D2556" s="89"/>
      <c r="E2556" s="89" t="s">
        <v>2648</v>
      </c>
      <c r="F2556" s="90">
        <v>18.0</v>
      </c>
      <c r="G2556" s="89" t="s">
        <v>2666</v>
      </c>
      <c r="H2556" s="95">
        <v>37.22</v>
      </c>
      <c r="I2556" s="92">
        <v>3.07</v>
      </c>
      <c r="J2556" s="92">
        <v>21.24</v>
      </c>
      <c r="K2556" s="92">
        <v>2.17</v>
      </c>
      <c r="L2556" s="92">
        <v>0.03</v>
      </c>
      <c r="M2556" s="92">
        <v>0.14</v>
      </c>
      <c r="N2556" s="92">
        <v>8.11</v>
      </c>
      <c r="O2556" s="92">
        <v>28.02</v>
      </c>
      <c r="P2556" s="92"/>
      <c r="Q2556" s="50">
        <f t="shared" si="8"/>
        <v>100</v>
      </c>
      <c r="R2556" s="51">
        <f t="shared" si="9"/>
        <v>12</v>
      </c>
      <c r="S2556" s="52">
        <f t="shared" si="10"/>
        <v>0.6194629878</v>
      </c>
      <c r="T2556" s="52">
        <f t="shared" si="11"/>
        <v>0.0003754749758</v>
      </c>
      <c r="U2556" s="52">
        <f t="shared" si="12"/>
        <v>0.4166286621</v>
      </c>
      <c r="V2556" s="52">
        <f t="shared" si="13"/>
        <v>0.001842224038</v>
      </c>
      <c r="W2556" s="52">
        <f t="shared" si="14"/>
        <v>0</v>
      </c>
      <c r="X2556" s="52">
        <f t="shared" si="15"/>
        <v>0.3899986638</v>
      </c>
      <c r="Y2556" s="52">
        <f t="shared" si="16"/>
        <v>0.1143261524</v>
      </c>
      <c r="Z2556" s="52">
        <f t="shared" si="17"/>
        <v>0.07617034368</v>
      </c>
      <c r="AA2556" s="52">
        <f t="shared" si="18"/>
        <v>0.03869513583</v>
      </c>
      <c r="AB2556" s="52">
        <f t="shared" si="19"/>
        <v>1.657499645</v>
      </c>
      <c r="AC2556" s="53">
        <f t="shared" si="20"/>
        <v>4.973147101</v>
      </c>
      <c r="AD2556" s="54">
        <f t="shared" si="21"/>
        <v>1.238925976</v>
      </c>
      <c r="AE2556" s="54">
        <f t="shared" si="22"/>
        <v>0.0007509499517</v>
      </c>
      <c r="AF2556" s="54">
        <f t="shared" si="23"/>
        <v>0.6249429931</v>
      </c>
      <c r="AG2556" s="54">
        <f t="shared" si="24"/>
        <v>0.002763336057</v>
      </c>
      <c r="AH2556" s="54">
        <f t="shared" si="25"/>
        <v>0</v>
      </c>
      <c r="AI2556" s="54">
        <f t="shared" si="26"/>
        <v>0.3899986638</v>
      </c>
      <c r="AJ2556" s="54">
        <f t="shared" si="27"/>
        <v>0.1143261524</v>
      </c>
      <c r="AK2556" s="54">
        <f t="shared" si="28"/>
        <v>0.07617034368</v>
      </c>
      <c r="AL2556" s="54">
        <f t="shared" si="29"/>
        <v>0.03869513583</v>
      </c>
      <c r="AM2556" s="54">
        <f t="shared" si="30"/>
        <v>2.48657355</v>
      </c>
      <c r="AN2556" s="54">
        <f t="shared" si="31"/>
        <v>-4.973147101</v>
      </c>
      <c r="AO2556" s="55">
        <f t="shared" si="32"/>
        <v>2.989867249</v>
      </c>
      <c r="AP2556" s="55">
        <f t="shared" si="33"/>
        <v>0.001812247632</v>
      </c>
      <c r="AQ2556" s="55">
        <f t="shared" si="34"/>
        <v>2.010877835</v>
      </c>
      <c r="AR2556" s="55">
        <f t="shared" si="35"/>
        <v>0.008891580975</v>
      </c>
      <c r="AS2556" s="55">
        <f t="shared" si="36"/>
        <v>0</v>
      </c>
      <c r="AT2556" s="55">
        <f t="shared" si="37"/>
        <v>1.882346896</v>
      </c>
      <c r="AU2556" s="55">
        <f t="shared" si="38"/>
        <v>0.551800552</v>
      </c>
      <c r="AV2556" s="55">
        <f t="shared" si="39"/>
        <v>0.3676397467</v>
      </c>
      <c r="AW2556" s="55">
        <f t="shared" si="40"/>
        <v>0.1867638932</v>
      </c>
      <c r="AX2556" s="55">
        <f t="shared" si="41"/>
        <v>8</v>
      </c>
      <c r="AY2556" s="55">
        <f t="shared" si="42"/>
        <v>24.00312841</v>
      </c>
      <c r="AZ2556" s="54">
        <f t="shared" ref="AZ2556:BA2556" si="17934">AO2556*2</f>
        <v>5.979734498</v>
      </c>
      <c r="BA2556" s="54">
        <f t="shared" si="17934"/>
        <v>0.003624495265</v>
      </c>
      <c r="BB2556" s="54">
        <f t="shared" ref="BB2556:BD2556" si="17935">AQ2556*(3/2)</f>
        <v>3.016316752</v>
      </c>
      <c r="BC2556" s="54">
        <f t="shared" si="17935"/>
        <v>0.01333737146</v>
      </c>
      <c r="BD2556" s="54">
        <f t="shared" si="17935"/>
        <v>0</v>
      </c>
      <c r="BE2556" s="54">
        <f t="shared" ref="BE2556:BH2556" si="17936">AT2556</f>
        <v>1.882346896</v>
      </c>
      <c r="BF2556" s="54">
        <f t="shared" si="17936"/>
        <v>0.551800552</v>
      </c>
      <c r="BG2556" s="54">
        <f t="shared" si="17936"/>
        <v>0.3676397467</v>
      </c>
      <c r="BH2556" s="54">
        <f t="shared" si="17936"/>
        <v>0.1867638932</v>
      </c>
      <c r="BI2556" s="54">
        <f t="shared" si="46"/>
        <v>12.0015642</v>
      </c>
      <c r="BJ2556" s="54">
        <f t="shared" si="47"/>
        <v>-24.00312841</v>
      </c>
      <c r="BK2556" s="56">
        <f t="shared" ref="BK2556:BN2556" si="17937">AO2556</f>
        <v>2.989867249</v>
      </c>
      <c r="BL2556" s="56">
        <f t="shared" si="17937"/>
        <v>0.001812247632</v>
      </c>
      <c r="BM2556" s="56">
        <f t="shared" si="17937"/>
        <v>2.010877835</v>
      </c>
      <c r="BN2556" s="56">
        <f t="shared" si="17937"/>
        <v>0.008891580975</v>
      </c>
      <c r="BO2556" s="56">
        <f t="shared" si="49"/>
        <v>0</v>
      </c>
      <c r="BP2556" s="56">
        <f t="shared" si="50"/>
        <v>1.882346896</v>
      </c>
      <c r="BQ2556" s="56">
        <f t="shared" ref="BQ2556:BS2556" si="17938">AU2556</f>
        <v>0.551800552</v>
      </c>
      <c r="BR2556" s="56">
        <f t="shared" si="17938"/>
        <v>0.3676397467</v>
      </c>
      <c r="BS2556" s="56">
        <f t="shared" si="17938"/>
        <v>0.1867638932</v>
      </c>
      <c r="BT2556" s="56">
        <f t="shared" si="52"/>
        <v>8</v>
      </c>
      <c r="BU2556" s="50">
        <f t="shared" ref="BU2556:BX2556" si="17939">AZ2556</f>
        <v>5.979734498</v>
      </c>
      <c r="BV2556" s="50">
        <f t="shared" si="17939"/>
        <v>0.003624495265</v>
      </c>
      <c r="BW2556" s="50">
        <f t="shared" si="17939"/>
        <v>3.016316752</v>
      </c>
      <c r="BX2556" s="50">
        <f t="shared" si="17939"/>
        <v>0.01333737146</v>
      </c>
      <c r="BY2556" s="50">
        <f t="shared" si="54"/>
        <v>0</v>
      </c>
      <c r="BZ2556" s="50">
        <f t="shared" si="55"/>
        <v>1.882346896</v>
      </c>
      <c r="CA2556" s="50">
        <f t="shared" ref="CA2556:CC2556" si="17940">BF2556</f>
        <v>0.551800552</v>
      </c>
      <c r="CB2556" s="50">
        <f t="shared" si="17940"/>
        <v>0.3676397467</v>
      </c>
      <c r="CC2556" s="50">
        <f t="shared" si="17940"/>
        <v>0.1867638932</v>
      </c>
      <c r="CD2556" s="50">
        <f t="shared" si="57"/>
        <v>12.0015642</v>
      </c>
      <c r="CE2556" s="57">
        <f t="shared" si="58"/>
        <v>37.22</v>
      </c>
      <c r="CF2556" s="57">
        <f t="shared" si="59"/>
        <v>0.03</v>
      </c>
      <c r="CG2556" s="57">
        <f t="shared" si="60"/>
        <v>21.24</v>
      </c>
      <c r="CH2556" s="57">
        <f t="shared" si="61"/>
        <v>0.14</v>
      </c>
      <c r="CI2556" s="58">
        <f t="shared" si="62"/>
        <v>0</v>
      </c>
      <c r="CJ2556" s="58">
        <f t="shared" si="63"/>
        <v>28.02</v>
      </c>
      <c r="CK2556" s="57">
        <f t="shared" si="64"/>
        <v>8.11</v>
      </c>
      <c r="CL2556" s="57">
        <f t="shared" si="65"/>
        <v>3.07</v>
      </c>
      <c r="CM2556" s="57">
        <f t="shared" si="66"/>
        <v>2.17</v>
      </c>
      <c r="CN2556" s="57">
        <f t="shared" si="67"/>
        <v>100</v>
      </c>
      <c r="CO2556" s="59">
        <f t="shared" si="68"/>
        <v>0.1230160489</v>
      </c>
      <c r="CP2556" s="59">
        <f t="shared" si="69"/>
        <v>0.6298526746</v>
      </c>
      <c r="CQ2556" s="59">
        <f t="shared" si="70"/>
        <v>0.1846381527</v>
      </c>
      <c r="CR2556" s="59">
        <f t="shared" si="71"/>
        <v>0.06249312383</v>
      </c>
      <c r="CS2556" s="60">
        <f t="shared" si="72"/>
        <v>12.30160489</v>
      </c>
      <c r="CT2556" s="60">
        <f t="shared" si="73"/>
        <v>6.249312383</v>
      </c>
      <c r="CU2556" s="60">
        <f t="shared" si="74"/>
        <v>81.44908273</v>
      </c>
      <c r="CV2556" s="61">
        <f t="shared" si="75"/>
        <v>0.1240011483</v>
      </c>
      <c r="CW2556" s="61">
        <f t="shared" si="76"/>
        <v>0.1065318983</v>
      </c>
      <c r="CX2556" s="62"/>
    </row>
    <row r="2557" ht="15.75" customHeight="1">
      <c r="A2557" s="17" t="s">
        <v>53</v>
      </c>
      <c r="B2557" s="87" t="s">
        <v>2307</v>
      </c>
      <c r="C2557" s="88" t="s">
        <v>2647</v>
      </c>
      <c r="D2557" s="89"/>
      <c r="E2557" s="89" t="s">
        <v>2648</v>
      </c>
      <c r="F2557" s="90">
        <v>19.0</v>
      </c>
      <c r="G2557" s="89" t="s">
        <v>2667</v>
      </c>
      <c r="H2557" s="95">
        <v>37.05</v>
      </c>
      <c r="I2557" s="92">
        <v>2.4</v>
      </c>
      <c r="J2557" s="92">
        <v>20.76</v>
      </c>
      <c r="K2557" s="92">
        <v>1.43</v>
      </c>
      <c r="L2557" s="92">
        <v>0.05</v>
      </c>
      <c r="M2557" s="92">
        <v>0.0</v>
      </c>
      <c r="N2557" s="92">
        <v>13.27</v>
      </c>
      <c r="O2557" s="92">
        <v>24.9</v>
      </c>
      <c r="P2557" s="92"/>
      <c r="Q2557" s="50">
        <f t="shared" si="8"/>
        <v>99.86</v>
      </c>
      <c r="R2557" s="51">
        <f t="shared" si="9"/>
        <v>12</v>
      </c>
      <c r="S2557" s="52">
        <f t="shared" si="10"/>
        <v>0.6166336298</v>
      </c>
      <c r="T2557" s="52">
        <f t="shared" si="11"/>
        <v>0.0006257916264</v>
      </c>
      <c r="U2557" s="52">
        <f t="shared" si="12"/>
        <v>0.4072133251</v>
      </c>
      <c r="V2557" s="52">
        <f t="shared" si="13"/>
        <v>0</v>
      </c>
      <c r="W2557" s="52">
        <f t="shared" si="14"/>
        <v>0</v>
      </c>
      <c r="X2557" s="52">
        <f t="shared" si="15"/>
        <v>0.3465726884</v>
      </c>
      <c r="Y2557" s="52">
        <f t="shared" si="16"/>
        <v>0.187066343</v>
      </c>
      <c r="Z2557" s="52">
        <f t="shared" si="17"/>
        <v>0.05954684848</v>
      </c>
      <c r="AA2557" s="52">
        <f t="shared" si="18"/>
        <v>0.02549955955</v>
      </c>
      <c r="AB2557" s="52">
        <f t="shared" si="19"/>
        <v>1.643158186</v>
      </c>
      <c r="AC2557" s="53">
        <f t="shared" si="20"/>
        <v>4.92804854</v>
      </c>
      <c r="AD2557" s="54">
        <f t="shared" si="21"/>
        <v>1.23326726</v>
      </c>
      <c r="AE2557" s="54">
        <f t="shared" si="22"/>
        <v>0.001251583253</v>
      </c>
      <c r="AF2557" s="54">
        <f t="shared" si="23"/>
        <v>0.6108199876</v>
      </c>
      <c r="AG2557" s="54">
        <f t="shared" si="24"/>
        <v>0</v>
      </c>
      <c r="AH2557" s="54">
        <f t="shared" si="25"/>
        <v>0</v>
      </c>
      <c r="AI2557" s="54">
        <f t="shared" si="26"/>
        <v>0.3465726884</v>
      </c>
      <c r="AJ2557" s="54">
        <f t="shared" si="27"/>
        <v>0.187066343</v>
      </c>
      <c r="AK2557" s="54">
        <f t="shared" si="28"/>
        <v>0.05954684848</v>
      </c>
      <c r="AL2557" s="54">
        <f t="shared" si="29"/>
        <v>0.02549955955</v>
      </c>
      <c r="AM2557" s="54">
        <f t="shared" si="30"/>
        <v>2.46402427</v>
      </c>
      <c r="AN2557" s="54">
        <f t="shared" si="31"/>
        <v>-4.92804854</v>
      </c>
      <c r="AO2557" s="55">
        <f t="shared" si="32"/>
        <v>3.002187544</v>
      </c>
      <c r="AP2557" s="55">
        <f t="shared" si="33"/>
        <v>0.003046774835</v>
      </c>
      <c r="AQ2557" s="55">
        <f t="shared" si="34"/>
        <v>1.982588547</v>
      </c>
      <c r="AR2557" s="55">
        <f t="shared" si="35"/>
        <v>0</v>
      </c>
      <c r="AS2557" s="55">
        <f t="shared" si="36"/>
        <v>0</v>
      </c>
      <c r="AT2557" s="55">
        <f t="shared" si="37"/>
        <v>1.687349113</v>
      </c>
      <c r="AU2557" s="55">
        <f t="shared" si="38"/>
        <v>0.9107648654</v>
      </c>
      <c r="AV2557" s="55">
        <f t="shared" si="39"/>
        <v>0.2899141373</v>
      </c>
      <c r="AW2557" s="55">
        <f t="shared" si="40"/>
        <v>0.1241490187</v>
      </c>
      <c r="AX2557" s="55">
        <f t="shared" si="41"/>
        <v>8</v>
      </c>
      <c r="AY2557" s="55">
        <f t="shared" si="42"/>
        <v>23.99305718</v>
      </c>
      <c r="AZ2557" s="54">
        <f t="shared" ref="AZ2557:BA2557" si="17941">AO2557*2</f>
        <v>6.004375087</v>
      </c>
      <c r="BA2557" s="54">
        <f t="shared" si="17941"/>
        <v>0.006093549671</v>
      </c>
      <c r="BB2557" s="54">
        <f t="shared" ref="BB2557:BD2557" si="17942">AQ2557*(3/2)</f>
        <v>2.973882821</v>
      </c>
      <c r="BC2557" s="54">
        <f t="shared" si="17942"/>
        <v>0</v>
      </c>
      <c r="BD2557" s="54">
        <f t="shared" si="17942"/>
        <v>0</v>
      </c>
      <c r="BE2557" s="54">
        <f t="shared" ref="BE2557:BH2557" si="17943">AT2557</f>
        <v>1.687349113</v>
      </c>
      <c r="BF2557" s="54">
        <f t="shared" si="17943"/>
        <v>0.9107648654</v>
      </c>
      <c r="BG2557" s="54">
        <f t="shared" si="17943"/>
        <v>0.2899141373</v>
      </c>
      <c r="BH2557" s="54">
        <f t="shared" si="17943"/>
        <v>0.1241490187</v>
      </c>
      <c r="BI2557" s="54">
        <f t="shared" si="46"/>
        <v>11.99652859</v>
      </c>
      <c r="BJ2557" s="54">
        <f t="shared" si="47"/>
        <v>-23.99305718</v>
      </c>
      <c r="BK2557" s="56">
        <f t="shared" ref="BK2557:BN2557" si="17944">AO2557</f>
        <v>3.002187544</v>
      </c>
      <c r="BL2557" s="56">
        <f t="shared" si="17944"/>
        <v>0.003046774835</v>
      </c>
      <c r="BM2557" s="56">
        <f t="shared" si="17944"/>
        <v>1.982588547</v>
      </c>
      <c r="BN2557" s="56">
        <f t="shared" si="17944"/>
        <v>0</v>
      </c>
      <c r="BO2557" s="56">
        <f t="shared" si="49"/>
        <v>0.00694281573</v>
      </c>
      <c r="BP2557" s="56">
        <f t="shared" si="50"/>
        <v>1.680406297</v>
      </c>
      <c r="BQ2557" s="56">
        <f t="shared" ref="BQ2557:BS2557" si="17945">AU2557</f>
        <v>0.9107648654</v>
      </c>
      <c r="BR2557" s="56">
        <f t="shared" si="17945"/>
        <v>0.2899141373</v>
      </c>
      <c r="BS2557" s="56">
        <f t="shared" si="17945"/>
        <v>0.1241490187</v>
      </c>
      <c r="BT2557" s="56">
        <f t="shared" si="52"/>
        <v>8</v>
      </c>
      <c r="BU2557" s="50">
        <f t="shared" ref="BU2557:BX2557" si="17946">AZ2557</f>
        <v>6.004375087</v>
      </c>
      <c r="BV2557" s="50">
        <f t="shared" si="17946"/>
        <v>0.006093549671</v>
      </c>
      <c r="BW2557" s="50">
        <f t="shared" si="17946"/>
        <v>2.973882821</v>
      </c>
      <c r="BX2557" s="50">
        <f t="shared" si="17946"/>
        <v>0</v>
      </c>
      <c r="BY2557" s="50">
        <f t="shared" si="54"/>
        <v>0.01041422359</v>
      </c>
      <c r="BZ2557" s="50">
        <f t="shared" si="55"/>
        <v>1.680406297</v>
      </c>
      <c r="CA2557" s="50">
        <f t="shared" ref="CA2557:CC2557" si="17947">BF2557</f>
        <v>0.9107648654</v>
      </c>
      <c r="CB2557" s="50">
        <f t="shared" si="17947"/>
        <v>0.2899141373</v>
      </c>
      <c r="CC2557" s="50">
        <f t="shared" si="17947"/>
        <v>0.1241490187</v>
      </c>
      <c r="CD2557" s="50">
        <f t="shared" si="57"/>
        <v>12</v>
      </c>
      <c r="CE2557" s="57">
        <f t="shared" si="58"/>
        <v>37.05</v>
      </c>
      <c r="CF2557" s="57">
        <f t="shared" si="59"/>
        <v>0.05</v>
      </c>
      <c r="CG2557" s="57">
        <f t="shared" si="60"/>
        <v>20.76</v>
      </c>
      <c r="CH2557" s="57">
        <f t="shared" si="61"/>
        <v>0</v>
      </c>
      <c r="CI2557" s="58">
        <f t="shared" si="62"/>
        <v>0.1138619808</v>
      </c>
      <c r="CJ2557" s="58">
        <f t="shared" si="63"/>
        <v>24.79754574</v>
      </c>
      <c r="CK2557" s="57">
        <f t="shared" si="64"/>
        <v>13.27</v>
      </c>
      <c r="CL2557" s="57">
        <f t="shared" si="65"/>
        <v>2.4</v>
      </c>
      <c r="CM2557" s="57">
        <f t="shared" si="66"/>
        <v>1.43</v>
      </c>
      <c r="CN2557" s="57">
        <f t="shared" si="67"/>
        <v>99.87140772</v>
      </c>
      <c r="CO2557" s="59">
        <f t="shared" si="68"/>
        <v>0.096469728</v>
      </c>
      <c r="CP2557" s="59">
        <f t="shared" si="69"/>
        <v>0.5591598255</v>
      </c>
      <c r="CQ2557" s="59">
        <f t="shared" si="70"/>
        <v>0.3030595184</v>
      </c>
      <c r="CR2557" s="59">
        <f t="shared" si="71"/>
        <v>0.04131092806</v>
      </c>
      <c r="CS2557" s="60">
        <f t="shared" si="72"/>
        <v>9.6469728</v>
      </c>
      <c r="CT2557" s="60">
        <f t="shared" si="73"/>
        <v>4.131092806</v>
      </c>
      <c r="CU2557" s="60">
        <f t="shared" si="74"/>
        <v>86.22193439</v>
      </c>
      <c r="CV2557" s="61">
        <f t="shared" si="75"/>
        <v>0.08954579206</v>
      </c>
      <c r="CW2557" s="61">
        <f t="shared" si="76"/>
        <v>0.08354278444</v>
      </c>
      <c r="CX2557" s="62"/>
    </row>
    <row r="2558" ht="15.75" customHeight="1">
      <c r="A2558" s="17" t="s">
        <v>53</v>
      </c>
      <c r="B2558" s="87" t="s">
        <v>2307</v>
      </c>
      <c r="C2558" s="88" t="s">
        <v>2647</v>
      </c>
      <c r="D2558" s="89"/>
      <c r="E2558" s="89" t="s">
        <v>2648</v>
      </c>
      <c r="F2558" s="90">
        <v>20.0</v>
      </c>
      <c r="G2558" s="89" t="s">
        <v>2668</v>
      </c>
      <c r="H2558" s="95">
        <v>37.23</v>
      </c>
      <c r="I2558" s="92">
        <v>1.93</v>
      </c>
      <c r="J2558" s="92">
        <v>21.05</v>
      </c>
      <c r="K2558" s="92">
        <v>4.5</v>
      </c>
      <c r="L2558" s="92">
        <v>0.04</v>
      </c>
      <c r="M2558" s="92">
        <v>0.0</v>
      </c>
      <c r="N2558" s="92">
        <v>10.35</v>
      </c>
      <c r="O2558" s="92">
        <v>25.19</v>
      </c>
      <c r="P2558" s="92"/>
      <c r="Q2558" s="50">
        <f t="shared" si="8"/>
        <v>100.29</v>
      </c>
      <c r="R2558" s="51">
        <f t="shared" si="9"/>
        <v>12</v>
      </c>
      <c r="S2558" s="52">
        <f t="shared" si="10"/>
        <v>0.6196294207</v>
      </c>
      <c r="T2558" s="52">
        <f t="shared" si="11"/>
        <v>0.0005006333011</v>
      </c>
      <c r="U2558" s="52">
        <f t="shared" si="12"/>
        <v>0.4129017578</v>
      </c>
      <c r="V2558" s="52">
        <f t="shared" si="13"/>
        <v>0</v>
      </c>
      <c r="W2558" s="52">
        <f t="shared" si="14"/>
        <v>0</v>
      </c>
      <c r="X2558" s="52">
        <f t="shared" si="15"/>
        <v>0.3506090771</v>
      </c>
      <c r="Y2558" s="52">
        <f t="shared" si="16"/>
        <v>0.1459032894</v>
      </c>
      <c r="Z2558" s="52">
        <f t="shared" si="17"/>
        <v>0.04788559066</v>
      </c>
      <c r="AA2558" s="52">
        <f t="shared" si="18"/>
        <v>0.08024336922</v>
      </c>
      <c r="AB2558" s="52">
        <f t="shared" si="19"/>
        <v>1.657673138</v>
      </c>
      <c r="AC2558" s="53">
        <f t="shared" si="20"/>
        <v>4.968508142</v>
      </c>
      <c r="AD2558" s="54">
        <f t="shared" si="21"/>
        <v>1.239258841</v>
      </c>
      <c r="AE2558" s="54">
        <f t="shared" si="22"/>
        <v>0.001001266602</v>
      </c>
      <c r="AF2558" s="54">
        <f t="shared" si="23"/>
        <v>0.6193526367</v>
      </c>
      <c r="AG2558" s="54">
        <f t="shared" si="24"/>
        <v>0</v>
      </c>
      <c r="AH2558" s="54">
        <f t="shared" si="25"/>
        <v>0</v>
      </c>
      <c r="AI2558" s="54">
        <f t="shared" si="26"/>
        <v>0.3506090771</v>
      </c>
      <c r="AJ2558" s="54">
        <f t="shared" si="27"/>
        <v>0.1459032894</v>
      </c>
      <c r="AK2558" s="54">
        <f t="shared" si="28"/>
        <v>0.04788559066</v>
      </c>
      <c r="AL2558" s="54">
        <f t="shared" si="29"/>
        <v>0.08024336922</v>
      </c>
      <c r="AM2558" s="54">
        <f t="shared" si="30"/>
        <v>2.484254071</v>
      </c>
      <c r="AN2558" s="54">
        <f t="shared" si="31"/>
        <v>-4.968508142</v>
      </c>
      <c r="AO2558" s="55">
        <f t="shared" si="32"/>
        <v>2.990357539</v>
      </c>
      <c r="AP2558" s="55">
        <f t="shared" si="33"/>
        <v>0.002416077281</v>
      </c>
      <c r="AQ2558" s="55">
        <f t="shared" si="34"/>
        <v>1.992681179</v>
      </c>
      <c r="AR2558" s="55">
        <f t="shared" si="35"/>
        <v>0</v>
      </c>
      <c r="AS2558" s="55">
        <f t="shared" si="36"/>
        <v>0</v>
      </c>
      <c r="AT2558" s="55">
        <f t="shared" si="37"/>
        <v>1.692054092</v>
      </c>
      <c r="AU2558" s="55">
        <f t="shared" si="38"/>
        <v>0.704135386</v>
      </c>
      <c r="AV2558" s="55">
        <f t="shared" si="39"/>
        <v>0.2310978663</v>
      </c>
      <c r="AW2558" s="55">
        <f t="shared" si="40"/>
        <v>0.387257861</v>
      </c>
      <c r="AX2558" s="55">
        <f t="shared" si="41"/>
        <v>8</v>
      </c>
      <c r="AY2558" s="55">
        <f t="shared" si="42"/>
        <v>23.97822841</v>
      </c>
      <c r="AZ2558" s="54">
        <f t="shared" ref="AZ2558:BA2558" si="17948">AO2558*2</f>
        <v>5.980715077</v>
      </c>
      <c r="BA2558" s="54">
        <f t="shared" si="17948"/>
        <v>0.004832154563</v>
      </c>
      <c r="BB2558" s="54">
        <f t="shared" ref="BB2558:BD2558" si="17949">AQ2558*(3/2)</f>
        <v>2.989021768</v>
      </c>
      <c r="BC2558" s="54">
        <f t="shared" si="17949"/>
        <v>0</v>
      </c>
      <c r="BD2558" s="54">
        <f t="shared" si="17949"/>
        <v>0</v>
      </c>
      <c r="BE2558" s="54">
        <f t="shared" ref="BE2558:BH2558" si="17950">AT2558</f>
        <v>1.692054092</v>
      </c>
      <c r="BF2558" s="54">
        <f t="shared" si="17950"/>
        <v>0.704135386</v>
      </c>
      <c r="BG2558" s="54">
        <f t="shared" si="17950"/>
        <v>0.2310978663</v>
      </c>
      <c r="BH2558" s="54">
        <f t="shared" si="17950"/>
        <v>0.387257861</v>
      </c>
      <c r="BI2558" s="54">
        <f t="shared" si="46"/>
        <v>11.98911421</v>
      </c>
      <c r="BJ2558" s="54">
        <f t="shared" si="47"/>
        <v>-23.97822841</v>
      </c>
      <c r="BK2558" s="56">
        <f t="shared" ref="BK2558:BN2558" si="17951">AO2558</f>
        <v>2.990357539</v>
      </c>
      <c r="BL2558" s="56">
        <f t="shared" si="17951"/>
        <v>0.002416077281</v>
      </c>
      <c r="BM2558" s="56">
        <f t="shared" si="17951"/>
        <v>1.992681179</v>
      </c>
      <c r="BN2558" s="56">
        <f t="shared" si="17951"/>
        <v>0</v>
      </c>
      <c r="BO2558" s="56">
        <f t="shared" si="49"/>
        <v>0.02177158973</v>
      </c>
      <c r="BP2558" s="56">
        <f t="shared" si="50"/>
        <v>1.670282503</v>
      </c>
      <c r="BQ2558" s="56">
        <f t="shared" ref="BQ2558:BS2558" si="17952">AU2558</f>
        <v>0.704135386</v>
      </c>
      <c r="BR2558" s="56">
        <f t="shared" si="17952"/>
        <v>0.2310978663</v>
      </c>
      <c r="BS2558" s="56">
        <f t="shared" si="17952"/>
        <v>0.387257861</v>
      </c>
      <c r="BT2558" s="56">
        <f t="shared" si="52"/>
        <v>8</v>
      </c>
      <c r="BU2558" s="50">
        <f t="shared" ref="BU2558:BX2558" si="17953">AZ2558</f>
        <v>5.980715077</v>
      </c>
      <c r="BV2558" s="50">
        <f t="shared" si="17953"/>
        <v>0.004832154563</v>
      </c>
      <c r="BW2558" s="50">
        <f t="shared" si="17953"/>
        <v>2.989021768</v>
      </c>
      <c r="BX2558" s="50">
        <f t="shared" si="17953"/>
        <v>0</v>
      </c>
      <c r="BY2558" s="50">
        <f t="shared" si="54"/>
        <v>0.0326573846</v>
      </c>
      <c r="BZ2558" s="50">
        <f t="shared" si="55"/>
        <v>1.670282503</v>
      </c>
      <c r="CA2558" s="50">
        <f t="shared" ref="CA2558:CC2558" si="17954">BF2558</f>
        <v>0.704135386</v>
      </c>
      <c r="CB2558" s="50">
        <f t="shared" si="17954"/>
        <v>0.2310978663</v>
      </c>
      <c r="CC2558" s="50">
        <f t="shared" si="17954"/>
        <v>0.387257861</v>
      </c>
      <c r="CD2558" s="50">
        <f t="shared" si="57"/>
        <v>12</v>
      </c>
      <c r="CE2558" s="57">
        <f t="shared" si="58"/>
        <v>37.23</v>
      </c>
      <c r="CF2558" s="57">
        <f t="shared" si="59"/>
        <v>0.04</v>
      </c>
      <c r="CG2558" s="57">
        <f t="shared" si="60"/>
        <v>21.05</v>
      </c>
      <c r="CH2558" s="57">
        <f t="shared" si="61"/>
        <v>0</v>
      </c>
      <c r="CI2558" s="58">
        <f t="shared" si="62"/>
        <v>0.3602075099</v>
      </c>
      <c r="CJ2558" s="58">
        <f t="shared" si="63"/>
        <v>24.86588132</v>
      </c>
      <c r="CK2558" s="57">
        <f t="shared" si="64"/>
        <v>10.35</v>
      </c>
      <c r="CL2558" s="57">
        <f t="shared" si="65"/>
        <v>1.93</v>
      </c>
      <c r="CM2558" s="57">
        <f t="shared" si="66"/>
        <v>4.5</v>
      </c>
      <c r="CN2558" s="57">
        <f t="shared" si="67"/>
        <v>100.3260888</v>
      </c>
      <c r="CO2558" s="59">
        <f t="shared" si="68"/>
        <v>0.07721862591</v>
      </c>
      <c r="CP2558" s="59">
        <f t="shared" si="69"/>
        <v>0.558105195</v>
      </c>
      <c r="CQ2558" s="59">
        <f t="shared" si="70"/>
        <v>0.235278533</v>
      </c>
      <c r="CR2558" s="59">
        <f t="shared" si="71"/>
        <v>0.129397646</v>
      </c>
      <c r="CS2558" s="60">
        <f t="shared" si="72"/>
        <v>7.721862591</v>
      </c>
      <c r="CT2558" s="60">
        <f t="shared" si="73"/>
        <v>12.9397646</v>
      </c>
      <c r="CU2558" s="60">
        <f t="shared" si="74"/>
        <v>79.3383728</v>
      </c>
      <c r="CV2558" s="61">
        <f t="shared" si="75"/>
        <v>0.168006959</v>
      </c>
      <c r="CW2558" s="61">
        <f t="shared" si="76"/>
        <v>0.06687133004</v>
      </c>
      <c r="CX2558" s="62"/>
    </row>
    <row r="2559" ht="15.75" customHeight="1">
      <c r="A2559" s="17" t="s">
        <v>53</v>
      </c>
      <c r="B2559" s="87" t="s">
        <v>2307</v>
      </c>
      <c r="C2559" s="88" t="s">
        <v>2647</v>
      </c>
      <c r="D2559" s="89"/>
      <c r="E2559" s="89" t="s">
        <v>2648</v>
      </c>
      <c r="F2559" s="90">
        <v>21.0</v>
      </c>
      <c r="G2559" s="89" t="s">
        <v>2669</v>
      </c>
      <c r="H2559" s="95">
        <v>37.76</v>
      </c>
      <c r="I2559" s="92">
        <v>4.07</v>
      </c>
      <c r="J2559" s="92">
        <v>21.33</v>
      </c>
      <c r="K2559" s="92">
        <v>1.46</v>
      </c>
      <c r="L2559" s="92">
        <v>0.01</v>
      </c>
      <c r="M2559" s="92">
        <v>0.01</v>
      </c>
      <c r="N2559" s="92">
        <v>4.79</v>
      </c>
      <c r="O2559" s="92">
        <v>30.91</v>
      </c>
      <c r="P2559" s="92"/>
      <c r="Q2559" s="50">
        <f t="shared" si="8"/>
        <v>100.34</v>
      </c>
      <c r="R2559" s="51">
        <f t="shared" si="9"/>
        <v>12</v>
      </c>
      <c r="S2559" s="52">
        <f t="shared" si="10"/>
        <v>0.6284503606</v>
      </c>
      <c r="T2559" s="52">
        <f t="shared" si="11"/>
        <v>0.0001251583253</v>
      </c>
      <c r="U2559" s="52">
        <f t="shared" si="12"/>
        <v>0.4183940377</v>
      </c>
      <c r="V2559" s="52">
        <f t="shared" si="13"/>
        <v>0.0001315874313</v>
      </c>
      <c r="W2559" s="52">
        <f t="shared" si="14"/>
        <v>0</v>
      </c>
      <c r="X2559" s="52">
        <f t="shared" si="15"/>
        <v>0.4302233654</v>
      </c>
      <c r="Y2559" s="52">
        <f t="shared" si="16"/>
        <v>0.06752432426</v>
      </c>
      <c r="Z2559" s="52">
        <f t="shared" si="17"/>
        <v>0.1009815306</v>
      </c>
      <c r="AA2559" s="52">
        <f t="shared" si="18"/>
        <v>0.02603451535</v>
      </c>
      <c r="AB2559" s="52">
        <f t="shared" si="19"/>
        <v>1.67186488</v>
      </c>
      <c r="AC2559" s="53">
        <f t="shared" si="20"/>
        <v>5.019406422</v>
      </c>
      <c r="AD2559" s="54">
        <f t="shared" si="21"/>
        <v>1.256900721</v>
      </c>
      <c r="AE2559" s="54">
        <f t="shared" si="22"/>
        <v>0.0002503166506</v>
      </c>
      <c r="AF2559" s="54">
        <f t="shared" si="23"/>
        <v>0.6275910566</v>
      </c>
      <c r="AG2559" s="54">
        <f t="shared" si="24"/>
        <v>0.0001973811469</v>
      </c>
      <c r="AH2559" s="54">
        <f t="shared" si="25"/>
        <v>0</v>
      </c>
      <c r="AI2559" s="54">
        <f t="shared" si="26"/>
        <v>0.4302233654</v>
      </c>
      <c r="AJ2559" s="54">
        <f t="shared" si="27"/>
        <v>0.06752432426</v>
      </c>
      <c r="AK2559" s="54">
        <f t="shared" si="28"/>
        <v>0.1009815306</v>
      </c>
      <c r="AL2559" s="54">
        <f t="shared" si="29"/>
        <v>0.02603451535</v>
      </c>
      <c r="AM2559" s="54">
        <f t="shared" si="30"/>
        <v>2.509703211</v>
      </c>
      <c r="AN2559" s="54">
        <f t="shared" si="31"/>
        <v>-5.019406422</v>
      </c>
      <c r="AO2559" s="55">
        <f t="shared" si="32"/>
        <v>3.007182546</v>
      </c>
      <c r="AP2559" s="55">
        <f t="shared" si="33"/>
        <v>0.0005988920603</v>
      </c>
      <c r="AQ2559" s="55">
        <f t="shared" si="34"/>
        <v>2.002047141</v>
      </c>
      <c r="AR2559" s="55">
        <f t="shared" si="35"/>
        <v>0.0006296558192</v>
      </c>
      <c r="AS2559" s="55">
        <f t="shared" si="36"/>
        <v>0</v>
      </c>
      <c r="AT2559" s="55">
        <f t="shared" si="37"/>
        <v>2.058651369</v>
      </c>
      <c r="AU2559" s="55">
        <f t="shared" si="38"/>
        <v>0.3231090028</v>
      </c>
      <c r="AV2559" s="55">
        <f t="shared" si="39"/>
        <v>0.4832042674</v>
      </c>
      <c r="AW2559" s="55">
        <f t="shared" si="40"/>
        <v>0.1245771266</v>
      </c>
      <c r="AX2559" s="55">
        <f t="shared" si="41"/>
        <v>8</v>
      </c>
      <c r="AY2559" s="55">
        <f t="shared" si="42"/>
        <v>24.01823967</v>
      </c>
      <c r="AZ2559" s="54">
        <f t="shared" ref="AZ2559:BA2559" si="17955">AO2559*2</f>
        <v>6.014365091</v>
      </c>
      <c r="BA2559" s="54">
        <f t="shared" si="17955"/>
        <v>0.001197784121</v>
      </c>
      <c r="BB2559" s="54">
        <f t="shared" ref="BB2559:BD2559" si="17956">AQ2559*(3/2)</f>
        <v>3.003070711</v>
      </c>
      <c r="BC2559" s="54">
        <f t="shared" si="17956"/>
        <v>0.0009444837288</v>
      </c>
      <c r="BD2559" s="54">
        <f t="shared" si="17956"/>
        <v>0</v>
      </c>
      <c r="BE2559" s="54">
        <f t="shared" ref="BE2559:BH2559" si="17957">AT2559</f>
        <v>2.058651369</v>
      </c>
      <c r="BF2559" s="54">
        <f t="shared" si="17957"/>
        <v>0.3231090028</v>
      </c>
      <c r="BG2559" s="54">
        <f t="shared" si="17957"/>
        <v>0.4832042674</v>
      </c>
      <c r="BH2559" s="54">
        <f t="shared" si="17957"/>
        <v>0.1245771266</v>
      </c>
      <c r="BI2559" s="54">
        <f t="shared" si="46"/>
        <v>12.00911984</v>
      </c>
      <c r="BJ2559" s="54">
        <f t="shared" si="47"/>
        <v>-24.01823967</v>
      </c>
      <c r="BK2559" s="56">
        <f t="shared" ref="BK2559:BN2559" si="17958">AO2559</f>
        <v>3.007182546</v>
      </c>
      <c r="BL2559" s="56">
        <f t="shared" si="17958"/>
        <v>0.0005988920603</v>
      </c>
      <c r="BM2559" s="56">
        <f t="shared" si="17958"/>
        <v>2.002047141</v>
      </c>
      <c r="BN2559" s="56">
        <f t="shared" si="17958"/>
        <v>0.0006296558192</v>
      </c>
      <c r="BO2559" s="56">
        <f t="shared" si="49"/>
        <v>0</v>
      </c>
      <c r="BP2559" s="56">
        <f t="shared" si="50"/>
        <v>2.058651369</v>
      </c>
      <c r="BQ2559" s="56">
        <f t="shared" ref="BQ2559:BS2559" si="17959">AU2559</f>
        <v>0.3231090028</v>
      </c>
      <c r="BR2559" s="56">
        <f t="shared" si="17959"/>
        <v>0.4832042674</v>
      </c>
      <c r="BS2559" s="56">
        <f t="shared" si="17959"/>
        <v>0.1245771266</v>
      </c>
      <c r="BT2559" s="56">
        <f t="shared" si="52"/>
        <v>8</v>
      </c>
      <c r="BU2559" s="50">
        <f t="shared" ref="BU2559:BX2559" si="17960">AZ2559</f>
        <v>6.014365091</v>
      </c>
      <c r="BV2559" s="50">
        <f t="shared" si="17960"/>
        <v>0.001197784121</v>
      </c>
      <c r="BW2559" s="50">
        <f t="shared" si="17960"/>
        <v>3.003070711</v>
      </c>
      <c r="BX2559" s="50">
        <f t="shared" si="17960"/>
        <v>0.0009444837288</v>
      </c>
      <c r="BY2559" s="50">
        <f t="shared" si="54"/>
        <v>0</v>
      </c>
      <c r="BZ2559" s="50">
        <f t="shared" si="55"/>
        <v>2.058651369</v>
      </c>
      <c r="CA2559" s="50">
        <f t="shared" ref="CA2559:CC2559" si="17961">BF2559</f>
        <v>0.3231090028</v>
      </c>
      <c r="CB2559" s="50">
        <f t="shared" si="17961"/>
        <v>0.4832042674</v>
      </c>
      <c r="CC2559" s="50">
        <f t="shared" si="17961"/>
        <v>0.1245771266</v>
      </c>
      <c r="CD2559" s="50">
        <f t="shared" si="57"/>
        <v>12.00911984</v>
      </c>
      <c r="CE2559" s="57">
        <f t="shared" si="58"/>
        <v>37.76</v>
      </c>
      <c r="CF2559" s="57">
        <f t="shared" si="59"/>
        <v>0.01</v>
      </c>
      <c r="CG2559" s="57">
        <f t="shared" si="60"/>
        <v>21.33</v>
      </c>
      <c r="CH2559" s="57">
        <f t="shared" si="61"/>
        <v>0.01</v>
      </c>
      <c r="CI2559" s="58">
        <f t="shared" si="62"/>
        <v>0</v>
      </c>
      <c r="CJ2559" s="58">
        <f t="shared" si="63"/>
        <v>30.91</v>
      </c>
      <c r="CK2559" s="57">
        <f t="shared" si="64"/>
        <v>4.79</v>
      </c>
      <c r="CL2559" s="57">
        <f t="shared" si="65"/>
        <v>4.07</v>
      </c>
      <c r="CM2559" s="57">
        <f t="shared" si="66"/>
        <v>1.46</v>
      </c>
      <c r="CN2559" s="57">
        <f t="shared" si="67"/>
        <v>100.34</v>
      </c>
      <c r="CO2559" s="59">
        <f t="shared" si="68"/>
        <v>0.1616315493</v>
      </c>
      <c r="CP2559" s="59">
        <f t="shared" si="69"/>
        <v>0.688617698</v>
      </c>
      <c r="CQ2559" s="59">
        <f t="shared" si="70"/>
        <v>0.1080797755</v>
      </c>
      <c r="CR2559" s="59">
        <f t="shared" si="71"/>
        <v>0.04167097715</v>
      </c>
      <c r="CS2559" s="60">
        <f t="shared" si="72"/>
        <v>16.16315493</v>
      </c>
      <c r="CT2559" s="60">
        <f t="shared" si="73"/>
        <v>4.167097715</v>
      </c>
      <c r="CU2559" s="60">
        <f t="shared" si="74"/>
        <v>79.66974735</v>
      </c>
      <c r="CV2559" s="61">
        <f t="shared" si="75"/>
        <v>0.1224867518</v>
      </c>
      <c r="CW2559" s="61">
        <f t="shared" si="76"/>
        <v>0.1399729217</v>
      </c>
      <c r="CX2559" s="62"/>
    </row>
    <row r="2560" ht="15.75" customHeight="1">
      <c r="A2560" s="17" t="s">
        <v>53</v>
      </c>
      <c r="B2560" s="87" t="s">
        <v>2307</v>
      </c>
      <c r="C2560" s="88" t="s">
        <v>2647</v>
      </c>
      <c r="D2560" s="89"/>
      <c r="E2560" s="89" t="s">
        <v>2648</v>
      </c>
      <c r="F2560" s="90">
        <v>22.0</v>
      </c>
      <c r="G2560" s="89" t="s">
        <v>2670</v>
      </c>
      <c r="H2560" s="95">
        <v>37.79</v>
      </c>
      <c r="I2560" s="92">
        <v>3.66</v>
      </c>
      <c r="J2560" s="92">
        <v>21.22</v>
      </c>
      <c r="K2560" s="92">
        <v>2.92</v>
      </c>
      <c r="L2560" s="92">
        <v>0.01</v>
      </c>
      <c r="M2560" s="92">
        <v>0.06</v>
      </c>
      <c r="N2560" s="92">
        <v>6.01</v>
      </c>
      <c r="O2560" s="92">
        <v>28.67</v>
      </c>
      <c r="P2560" s="92"/>
      <c r="Q2560" s="50">
        <f t="shared" si="8"/>
        <v>100.34</v>
      </c>
      <c r="R2560" s="51">
        <f t="shared" si="9"/>
        <v>12</v>
      </c>
      <c r="S2560" s="52">
        <f t="shared" si="10"/>
        <v>0.6289496591</v>
      </c>
      <c r="T2560" s="52">
        <f t="shared" si="11"/>
        <v>0.0001251583253</v>
      </c>
      <c r="U2560" s="52">
        <f t="shared" si="12"/>
        <v>0.4162363563</v>
      </c>
      <c r="V2560" s="52">
        <f t="shared" si="13"/>
        <v>0.0007895245878</v>
      </c>
      <c r="W2560" s="52">
        <f t="shared" si="14"/>
        <v>0</v>
      </c>
      <c r="X2560" s="52">
        <f t="shared" si="15"/>
        <v>0.399045742</v>
      </c>
      <c r="Y2560" s="52">
        <f t="shared" si="16"/>
        <v>0.08472258639</v>
      </c>
      <c r="Z2560" s="52">
        <f t="shared" si="17"/>
        <v>0.09080894394</v>
      </c>
      <c r="AA2560" s="52">
        <f t="shared" si="18"/>
        <v>0.0520690307</v>
      </c>
      <c r="AB2560" s="52">
        <f t="shared" si="19"/>
        <v>1.672747001</v>
      </c>
      <c r="AC2560" s="53">
        <f t="shared" si="20"/>
        <v>5.020669518</v>
      </c>
      <c r="AD2560" s="54">
        <f t="shared" si="21"/>
        <v>1.257899318</v>
      </c>
      <c r="AE2560" s="54">
        <f t="shared" si="22"/>
        <v>0.0002503166506</v>
      </c>
      <c r="AF2560" s="54">
        <f t="shared" si="23"/>
        <v>0.6243545345</v>
      </c>
      <c r="AG2560" s="54">
        <f t="shared" si="24"/>
        <v>0.001184286882</v>
      </c>
      <c r="AH2560" s="54">
        <f t="shared" si="25"/>
        <v>0</v>
      </c>
      <c r="AI2560" s="54">
        <f t="shared" si="26"/>
        <v>0.399045742</v>
      </c>
      <c r="AJ2560" s="54">
        <f t="shared" si="27"/>
        <v>0.08472258639</v>
      </c>
      <c r="AK2560" s="54">
        <f t="shared" si="28"/>
        <v>0.09080894394</v>
      </c>
      <c r="AL2560" s="54">
        <f t="shared" si="29"/>
        <v>0.0520690307</v>
      </c>
      <c r="AM2560" s="54">
        <f t="shared" si="30"/>
        <v>2.510334759</v>
      </c>
      <c r="AN2560" s="54">
        <f t="shared" si="31"/>
        <v>-5.020669518</v>
      </c>
      <c r="AO2560" s="55">
        <f t="shared" si="32"/>
        <v>3.007984631</v>
      </c>
      <c r="AP2560" s="55">
        <f t="shared" si="33"/>
        <v>0.000598576235</v>
      </c>
      <c r="AQ2560" s="55">
        <f t="shared" si="34"/>
        <v>1.990672139</v>
      </c>
      <c r="AR2560" s="55">
        <f t="shared" si="35"/>
        <v>0.003775942624</v>
      </c>
      <c r="AS2560" s="55">
        <f t="shared" si="36"/>
        <v>0</v>
      </c>
      <c r="AT2560" s="55">
        <f t="shared" si="37"/>
        <v>1.908457127</v>
      </c>
      <c r="AU2560" s="55">
        <f t="shared" si="38"/>
        <v>0.4051901995</v>
      </c>
      <c r="AV2560" s="55">
        <f t="shared" si="39"/>
        <v>0.4342985227</v>
      </c>
      <c r="AW2560" s="55">
        <f t="shared" si="40"/>
        <v>0.2490228619</v>
      </c>
      <c r="AX2560" s="55">
        <f t="shared" si="41"/>
        <v>8</v>
      </c>
      <c r="AY2560" s="55">
        <f t="shared" si="42"/>
        <v>24.0116145</v>
      </c>
      <c r="AZ2560" s="54">
        <f t="shared" ref="AZ2560:BA2560" si="17962">AO2560*2</f>
        <v>6.015969263</v>
      </c>
      <c r="BA2560" s="54">
        <f t="shared" si="17962"/>
        <v>0.00119715247</v>
      </c>
      <c r="BB2560" s="54">
        <f t="shared" ref="BB2560:BD2560" si="17963">AQ2560*(3/2)</f>
        <v>2.986008208</v>
      </c>
      <c r="BC2560" s="54">
        <f t="shared" si="17963"/>
        <v>0.005663913936</v>
      </c>
      <c r="BD2560" s="54">
        <f t="shared" si="17963"/>
        <v>0</v>
      </c>
      <c r="BE2560" s="54">
        <f t="shared" ref="BE2560:BH2560" si="17964">AT2560</f>
        <v>1.908457127</v>
      </c>
      <c r="BF2560" s="54">
        <f t="shared" si="17964"/>
        <v>0.4051901995</v>
      </c>
      <c r="BG2560" s="54">
        <f t="shared" si="17964"/>
        <v>0.4342985227</v>
      </c>
      <c r="BH2560" s="54">
        <f t="shared" si="17964"/>
        <v>0.2490228619</v>
      </c>
      <c r="BI2560" s="54">
        <f t="shared" si="46"/>
        <v>12.00580725</v>
      </c>
      <c r="BJ2560" s="54">
        <f t="shared" si="47"/>
        <v>-24.0116145</v>
      </c>
      <c r="BK2560" s="56">
        <f t="shared" ref="BK2560:BN2560" si="17965">AO2560</f>
        <v>3.007984631</v>
      </c>
      <c r="BL2560" s="56">
        <f t="shared" si="17965"/>
        <v>0.000598576235</v>
      </c>
      <c r="BM2560" s="56">
        <f t="shared" si="17965"/>
        <v>1.990672139</v>
      </c>
      <c r="BN2560" s="56">
        <f t="shared" si="17965"/>
        <v>0.003775942624</v>
      </c>
      <c r="BO2560" s="56">
        <f t="shared" si="49"/>
        <v>0</v>
      </c>
      <c r="BP2560" s="56">
        <f t="shared" si="50"/>
        <v>1.908457127</v>
      </c>
      <c r="BQ2560" s="56">
        <f t="shared" ref="BQ2560:BS2560" si="17966">AU2560</f>
        <v>0.4051901995</v>
      </c>
      <c r="BR2560" s="56">
        <f t="shared" si="17966"/>
        <v>0.4342985227</v>
      </c>
      <c r="BS2560" s="56">
        <f t="shared" si="17966"/>
        <v>0.2490228619</v>
      </c>
      <c r="BT2560" s="56">
        <f t="shared" si="52"/>
        <v>8</v>
      </c>
      <c r="BU2560" s="50">
        <f t="shared" ref="BU2560:BX2560" si="17967">AZ2560</f>
        <v>6.015969263</v>
      </c>
      <c r="BV2560" s="50">
        <f t="shared" si="17967"/>
        <v>0.00119715247</v>
      </c>
      <c r="BW2560" s="50">
        <f t="shared" si="17967"/>
        <v>2.986008208</v>
      </c>
      <c r="BX2560" s="50">
        <f t="shared" si="17967"/>
        <v>0.005663913936</v>
      </c>
      <c r="BY2560" s="50">
        <f t="shared" si="54"/>
        <v>0</v>
      </c>
      <c r="BZ2560" s="50">
        <f t="shared" si="55"/>
        <v>1.908457127</v>
      </c>
      <c r="CA2560" s="50">
        <f t="shared" ref="CA2560:CC2560" si="17968">BF2560</f>
        <v>0.4051901995</v>
      </c>
      <c r="CB2560" s="50">
        <f t="shared" si="17968"/>
        <v>0.4342985227</v>
      </c>
      <c r="CC2560" s="50">
        <f t="shared" si="17968"/>
        <v>0.2490228619</v>
      </c>
      <c r="CD2560" s="50">
        <f t="shared" si="57"/>
        <v>12.00580725</v>
      </c>
      <c r="CE2560" s="57">
        <f t="shared" si="58"/>
        <v>37.79</v>
      </c>
      <c r="CF2560" s="57">
        <f t="shared" si="59"/>
        <v>0.01</v>
      </c>
      <c r="CG2560" s="57">
        <f t="shared" si="60"/>
        <v>21.22</v>
      </c>
      <c r="CH2560" s="57">
        <f t="shared" si="61"/>
        <v>0.06</v>
      </c>
      <c r="CI2560" s="58">
        <f t="shared" si="62"/>
        <v>0</v>
      </c>
      <c r="CJ2560" s="58">
        <f t="shared" si="63"/>
        <v>28.67</v>
      </c>
      <c r="CK2560" s="57">
        <f t="shared" si="64"/>
        <v>6.01</v>
      </c>
      <c r="CL2560" s="57">
        <f t="shared" si="65"/>
        <v>3.66</v>
      </c>
      <c r="CM2560" s="57">
        <f t="shared" si="66"/>
        <v>2.92</v>
      </c>
      <c r="CN2560" s="57">
        <f t="shared" si="67"/>
        <v>100.34</v>
      </c>
      <c r="CO2560" s="59">
        <f t="shared" si="68"/>
        <v>0.1449125982</v>
      </c>
      <c r="CP2560" s="59">
        <f t="shared" si="69"/>
        <v>0.636795813</v>
      </c>
      <c r="CQ2560" s="59">
        <f t="shared" si="70"/>
        <v>0.1352000099</v>
      </c>
      <c r="CR2560" s="59">
        <f t="shared" si="71"/>
        <v>0.08309157884</v>
      </c>
      <c r="CS2560" s="60">
        <f t="shared" si="72"/>
        <v>14.49125982</v>
      </c>
      <c r="CT2560" s="60">
        <f t="shared" si="73"/>
        <v>8.309157884</v>
      </c>
      <c r="CU2560" s="60">
        <f t="shared" si="74"/>
        <v>77.19958229</v>
      </c>
      <c r="CV2560" s="61">
        <f t="shared" si="75"/>
        <v>0.1555478779</v>
      </c>
      <c r="CW2560" s="61">
        <f t="shared" si="76"/>
        <v>0.1254943101</v>
      </c>
      <c r="CX2560" s="62"/>
    </row>
    <row r="2561" ht="15.75" customHeight="1">
      <c r="A2561" s="17" t="s">
        <v>53</v>
      </c>
      <c r="B2561" s="87" t="s">
        <v>2307</v>
      </c>
      <c r="C2561" s="88" t="s">
        <v>2647</v>
      </c>
      <c r="D2561" s="89"/>
      <c r="E2561" s="89" t="s">
        <v>2648</v>
      </c>
      <c r="F2561" s="90">
        <v>23.0</v>
      </c>
      <c r="G2561" s="89" t="s">
        <v>2671</v>
      </c>
      <c r="H2561" s="95">
        <v>37.34</v>
      </c>
      <c r="I2561" s="92">
        <v>3.53</v>
      </c>
      <c r="J2561" s="92">
        <v>20.83</v>
      </c>
      <c r="K2561" s="92">
        <v>0.97</v>
      </c>
      <c r="L2561" s="92">
        <v>0.0</v>
      </c>
      <c r="M2561" s="92">
        <v>0.04</v>
      </c>
      <c r="N2561" s="92">
        <v>6.41</v>
      </c>
      <c r="O2561" s="92">
        <v>30.95</v>
      </c>
      <c r="P2561" s="92"/>
      <c r="Q2561" s="50">
        <f t="shared" si="8"/>
        <v>100.07</v>
      </c>
      <c r="R2561" s="51">
        <f t="shared" si="9"/>
        <v>12</v>
      </c>
      <c r="S2561" s="52">
        <f t="shared" si="10"/>
        <v>0.6214601818</v>
      </c>
      <c r="T2561" s="52">
        <f t="shared" si="11"/>
        <v>0</v>
      </c>
      <c r="U2561" s="52">
        <f t="shared" si="12"/>
        <v>0.408586395</v>
      </c>
      <c r="V2561" s="52">
        <f t="shared" si="13"/>
        <v>0.0005263497252</v>
      </c>
      <c r="W2561" s="52">
        <f t="shared" si="14"/>
        <v>0</v>
      </c>
      <c r="X2561" s="52">
        <f t="shared" si="15"/>
        <v>0.4307801087</v>
      </c>
      <c r="Y2561" s="52">
        <f t="shared" si="16"/>
        <v>0.09036136086</v>
      </c>
      <c r="Z2561" s="52">
        <f t="shared" si="17"/>
        <v>0.08758348964</v>
      </c>
      <c r="AA2561" s="52">
        <f t="shared" si="18"/>
        <v>0.01729690403</v>
      </c>
      <c r="AB2561" s="52">
        <f t="shared" si="19"/>
        <v>1.65659479</v>
      </c>
      <c r="AC2561" s="53">
        <f t="shared" si="20"/>
        <v>4.965222688</v>
      </c>
      <c r="AD2561" s="54">
        <f t="shared" si="21"/>
        <v>1.242920364</v>
      </c>
      <c r="AE2561" s="54">
        <f t="shared" si="22"/>
        <v>0</v>
      </c>
      <c r="AF2561" s="54">
        <f t="shared" si="23"/>
        <v>0.6128795926</v>
      </c>
      <c r="AG2561" s="54">
        <f t="shared" si="24"/>
        <v>0.0007895245878</v>
      </c>
      <c r="AH2561" s="54">
        <f t="shared" si="25"/>
        <v>0</v>
      </c>
      <c r="AI2561" s="54">
        <f t="shared" si="26"/>
        <v>0.4307801087</v>
      </c>
      <c r="AJ2561" s="54">
        <f t="shared" si="27"/>
        <v>0.09036136086</v>
      </c>
      <c r="AK2561" s="54">
        <f t="shared" si="28"/>
        <v>0.08758348964</v>
      </c>
      <c r="AL2561" s="54">
        <f t="shared" si="29"/>
        <v>0.01729690403</v>
      </c>
      <c r="AM2561" s="54">
        <f t="shared" si="30"/>
        <v>2.482611344</v>
      </c>
      <c r="AN2561" s="54">
        <f t="shared" si="31"/>
        <v>-4.965222688</v>
      </c>
      <c r="AO2561" s="55">
        <f t="shared" si="32"/>
        <v>3.001145171</v>
      </c>
      <c r="AP2561" s="55">
        <f t="shared" si="33"/>
        <v>0</v>
      </c>
      <c r="AQ2561" s="55">
        <f t="shared" si="34"/>
        <v>1.973138622</v>
      </c>
      <c r="AR2561" s="55">
        <f t="shared" si="35"/>
        <v>0.002541839337</v>
      </c>
      <c r="AS2561" s="55">
        <f t="shared" si="36"/>
        <v>0</v>
      </c>
      <c r="AT2561" s="55">
        <f t="shared" si="37"/>
        <v>2.080316134</v>
      </c>
      <c r="AU2561" s="55">
        <f t="shared" si="38"/>
        <v>0.4363715806</v>
      </c>
      <c r="AV2561" s="55">
        <f t="shared" si="39"/>
        <v>0.4229567312</v>
      </c>
      <c r="AW2561" s="55">
        <f t="shared" si="40"/>
        <v>0.08352992121</v>
      </c>
      <c r="AX2561" s="55">
        <f t="shared" si="41"/>
        <v>8</v>
      </c>
      <c r="AY2561" s="55">
        <f t="shared" si="42"/>
        <v>23.9779708</v>
      </c>
      <c r="AZ2561" s="54">
        <f t="shared" ref="AZ2561:BA2561" si="17969">AO2561*2</f>
        <v>6.002290343</v>
      </c>
      <c r="BA2561" s="54">
        <f t="shared" si="17969"/>
        <v>0</v>
      </c>
      <c r="BB2561" s="54">
        <f t="shared" ref="BB2561:BD2561" si="17970">AQ2561*(3/2)</f>
        <v>2.959707933</v>
      </c>
      <c r="BC2561" s="54">
        <f t="shared" si="17970"/>
        <v>0.003812759005</v>
      </c>
      <c r="BD2561" s="54">
        <f t="shared" si="17970"/>
        <v>0</v>
      </c>
      <c r="BE2561" s="54">
        <f t="shared" ref="BE2561:BH2561" si="17971">AT2561</f>
        <v>2.080316134</v>
      </c>
      <c r="BF2561" s="54">
        <f t="shared" si="17971"/>
        <v>0.4363715806</v>
      </c>
      <c r="BG2561" s="54">
        <f t="shared" si="17971"/>
        <v>0.4229567312</v>
      </c>
      <c r="BH2561" s="54">
        <f t="shared" si="17971"/>
        <v>0.08352992121</v>
      </c>
      <c r="BI2561" s="54">
        <f t="shared" si="46"/>
        <v>11.9889854</v>
      </c>
      <c r="BJ2561" s="54">
        <f t="shared" si="47"/>
        <v>-23.9779708</v>
      </c>
      <c r="BK2561" s="56">
        <f t="shared" ref="BK2561:BN2561" si="17972">AO2561</f>
        <v>3.001145171</v>
      </c>
      <c r="BL2561" s="56">
        <f t="shared" si="17972"/>
        <v>0</v>
      </c>
      <c r="BM2561" s="56">
        <f t="shared" si="17972"/>
        <v>1.973138622</v>
      </c>
      <c r="BN2561" s="56">
        <f t="shared" si="17972"/>
        <v>0.002541839337</v>
      </c>
      <c r="BO2561" s="56">
        <f t="shared" si="49"/>
        <v>0.02202919611</v>
      </c>
      <c r="BP2561" s="56">
        <f t="shared" si="50"/>
        <v>2.058286938</v>
      </c>
      <c r="BQ2561" s="56">
        <f t="shared" ref="BQ2561:BS2561" si="17973">AU2561</f>
        <v>0.4363715806</v>
      </c>
      <c r="BR2561" s="56">
        <f t="shared" si="17973"/>
        <v>0.4229567312</v>
      </c>
      <c r="BS2561" s="56">
        <f t="shared" si="17973"/>
        <v>0.08352992121</v>
      </c>
      <c r="BT2561" s="56">
        <f t="shared" si="52"/>
        <v>8</v>
      </c>
      <c r="BU2561" s="50">
        <f t="shared" ref="BU2561:BX2561" si="17974">AZ2561</f>
        <v>6.002290343</v>
      </c>
      <c r="BV2561" s="50">
        <f t="shared" si="17974"/>
        <v>0</v>
      </c>
      <c r="BW2561" s="50">
        <f t="shared" si="17974"/>
        <v>2.959707933</v>
      </c>
      <c r="BX2561" s="50">
        <f t="shared" si="17974"/>
        <v>0.003812759005</v>
      </c>
      <c r="BY2561" s="50">
        <f t="shared" si="54"/>
        <v>0.03304379416</v>
      </c>
      <c r="BZ2561" s="50">
        <f t="shared" si="55"/>
        <v>2.058286938</v>
      </c>
      <c r="CA2561" s="50">
        <f t="shared" ref="CA2561:CC2561" si="17975">BF2561</f>
        <v>0.4363715806</v>
      </c>
      <c r="CB2561" s="50">
        <f t="shared" si="17975"/>
        <v>0.4229567312</v>
      </c>
      <c r="CC2561" s="50">
        <f t="shared" si="17975"/>
        <v>0.08352992121</v>
      </c>
      <c r="CD2561" s="50">
        <f t="shared" si="57"/>
        <v>12</v>
      </c>
      <c r="CE2561" s="57">
        <f t="shared" si="58"/>
        <v>37.34</v>
      </c>
      <c r="CF2561" s="57">
        <f t="shared" si="59"/>
        <v>0</v>
      </c>
      <c r="CG2561" s="57">
        <f t="shared" si="60"/>
        <v>20.83</v>
      </c>
      <c r="CH2561" s="57">
        <f t="shared" si="61"/>
        <v>0.04</v>
      </c>
      <c r="CI2561" s="58">
        <f t="shared" si="62"/>
        <v>0.3642324721</v>
      </c>
      <c r="CJ2561" s="58">
        <f t="shared" si="63"/>
        <v>30.62225961</v>
      </c>
      <c r="CK2561" s="57">
        <f t="shared" si="64"/>
        <v>6.41</v>
      </c>
      <c r="CL2561" s="57">
        <f t="shared" si="65"/>
        <v>3.53</v>
      </c>
      <c r="CM2561" s="57">
        <f t="shared" si="66"/>
        <v>0.97</v>
      </c>
      <c r="CN2561" s="57">
        <f t="shared" si="67"/>
        <v>100.1064921</v>
      </c>
      <c r="CO2561" s="59">
        <f t="shared" si="68"/>
        <v>0.14093178</v>
      </c>
      <c r="CP2561" s="59">
        <f t="shared" si="69"/>
        <v>0.685833847</v>
      </c>
      <c r="CQ2561" s="59">
        <f t="shared" si="70"/>
        <v>0.1454016903</v>
      </c>
      <c r="CR2561" s="59">
        <f t="shared" si="71"/>
        <v>0.02783268267</v>
      </c>
      <c r="CS2561" s="60">
        <f t="shared" si="72"/>
        <v>14.093178</v>
      </c>
      <c r="CT2561" s="60">
        <f t="shared" si="73"/>
        <v>2.783268267</v>
      </c>
      <c r="CU2561" s="60">
        <f t="shared" si="74"/>
        <v>83.12355373</v>
      </c>
      <c r="CV2561" s="61">
        <f t="shared" si="75"/>
        <v>0.09829857269</v>
      </c>
      <c r="CW2561" s="61">
        <f t="shared" si="76"/>
        <v>0.1220469215</v>
      </c>
      <c r="CX2561" s="62"/>
    </row>
    <row r="2562" ht="15.75" customHeight="1">
      <c r="A2562" s="17" t="s">
        <v>53</v>
      </c>
      <c r="B2562" s="87" t="s">
        <v>2307</v>
      </c>
      <c r="C2562" s="88" t="s">
        <v>2647</v>
      </c>
      <c r="D2562" s="89"/>
      <c r="E2562" s="89" t="s">
        <v>2648</v>
      </c>
      <c r="F2562" s="90">
        <v>24.0</v>
      </c>
      <c r="G2562" s="89" t="s">
        <v>2672</v>
      </c>
      <c r="H2562" s="95">
        <v>37.85</v>
      </c>
      <c r="I2562" s="92">
        <v>2.66</v>
      </c>
      <c r="J2562" s="92">
        <v>21.18</v>
      </c>
      <c r="K2562" s="92">
        <v>6.9</v>
      </c>
      <c r="L2562" s="92">
        <v>0.02</v>
      </c>
      <c r="M2562" s="92">
        <v>0.01</v>
      </c>
      <c r="N2562" s="92">
        <v>3.62</v>
      </c>
      <c r="O2562" s="92">
        <v>28.12</v>
      </c>
      <c r="P2562" s="92"/>
      <c r="Q2562" s="50">
        <f t="shared" si="8"/>
        <v>100.36</v>
      </c>
      <c r="R2562" s="51">
        <f t="shared" si="9"/>
        <v>12</v>
      </c>
      <c r="S2562" s="52">
        <f t="shared" si="10"/>
        <v>0.629948256</v>
      </c>
      <c r="T2562" s="52">
        <f t="shared" si="11"/>
        <v>0.0002503166506</v>
      </c>
      <c r="U2562" s="52">
        <f t="shared" si="12"/>
        <v>0.4154517449</v>
      </c>
      <c r="V2562" s="52">
        <f t="shared" si="13"/>
        <v>0.0001315874313</v>
      </c>
      <c r="W2562" s="52">
        <f t="shared" si="14"/>
        <v>0</v>
      </c>
      <c r="X2562" s="52">
        <f t="shared" si="15"/>
        <v>0.391390522</v>
      </c>
      <c r="Y2562" s="52">
        <f t="shared" si="16"/>
        <v>0.05103090894</v>
      </c>
      <c r="Z2562" s="52">
        <f t="shared" si="17"/>
        <v>0.06599775707</v>
      </c>
      <c r="AA2562" s="52">
        <f t="shared" si="18"/>
        <v>0.1230398328</v>
      </c>
      <c r="AB2562" s="52">
        <f t="shared" si="19"/>
        <v>1.677240926</v>
      </c>
      <c r="AC2562" s="53">
        <f t="shared" si="20"/>
        <v>5.030462329</v>
      </c>
      <c r="AD2562" s="54">
        <f t="shared" si="21"/>
        <v>1.259896512</v>
      </c>
      <c r="AE2562" s="54">
        <f t="shared" si="22"/>
        <v>0.0005006333011</v>
      </c>
      <c r="AF2562" s="54">
        <f t="shared" si="23"/>
        <v>0.6231776174</v>
      </c>
      <c r="AG2562" s="54">
        <f t="shared" si="24"/>
        <v>0.0001973811469</v>
      </c>
      <c r="AH2562" s="54">
        <f t="shared" si="25"/>
        <v>0</v>
      </c>
      <c r="AI2562" s="54">
        <f t="shared" si="26"/>
        <v>0.391390522</v>
      </c>
      <c r="AJ2562" s="54">
        <f t="shared" si="27"/>
        <v>0.05103090894</v>
      </c>
      <c r="AK2562" s="54">
        <f t="shared" si="28"/>
        <v>0.06599775707</v>
      </c>
      <c r="AL2562" s="54">
        <f t="shared" si="29"/>
        <v>0.1230398328</v>
      </c>
      <c r="AM2562" s="54">
        <f t="shared" si="30"/>
        <v>2.515231165</v>
      </c>
      <c r="AN2562" s="54">
        <f t="shared" si="31"/>
        <v>-5.030462329</v>
      </c>
      <c r="AO2562" s="55">
        <f t="shared" si="32"/>
        <v>3.004688218</v>
      </c>
      <c r="AP2562" s="55">
        <f t="shared" si="33"/>
        <v>0.001193944873</v>
      </c>
      <c r="AQ2562" s="55">
        <f t="shared" si="34"/>
        <v>1.98159603</v>
      </c>
      <c r="AR2562" s="55">
        <f t="shared" si="35"/>
        <v>0.0006276375887</v>
      </c>
      <c r="AS2562" s="55">
        <f t="shared" si="36"/>
        <v>0</v>
      </c>
      <c r="AT2562" s="55">
        <f t="shared" si="37"/>
        <v>1.866830297</v>
      </c>
      <c r="AU2562" s="55">
        <f t="shared" si="38"/>
        <v>0.2434040723</v>
      </c>
      <c r="AV2562" s="55">
        <f t="shared" si="39"/>
        <v>0.3147920185</v>
      </c>
      <c r="AW2562" s="55">
        <f t="shared" si="40"/>
        <v>0.5868677823</v>
      </c>
      <c r="AX2562" s="55">
        <f t="shared" si="41"/>
        <v>8</v>
      </c>
      <c r="AY2562" s="55">
        <f t="shared" si="42"/>
        <v>23.99398799</v>
      </c>
      <c r="AZ2562" s="54">
        <f t="shared" ref="AZ2562:BA2562" si="17976">AO2562*2</f>
        <v>6.009376435</v>
      </c>
      <c r="BA2562" s="54">
        <f t="shared" si="17976"/>
        <v>0.002387889746</v>
      </c>
      <c r="BB2562" s="54">
        <f t="shared" ref="BB2562:BD2562" si="17977">AQ2562*(3/2)</f>
        <v>2.972394044</v>
      </c>
      <c r="BC2562" s="54">
        <f t="shared" si="17977"/>
        <v>0.000941456383</v>
      </c>
      <c r="BD2562" s="54">
        <f t="shared" si="17977"/>
        <v>0</v>
      </c>
      <c r="BE2562" s="54">
        <f t="shared" ref="BE2562:BH2562" si="17978">AT2562</f>
        <v>1.866830297</v>
      </c>
      <c r="BF2562" s="54">
        <f t="shared" si="17978"/>
        <v>0.2434040723</v>
      </c>
      <c r="BG2562" s="54">
        <f t="shared" si="17978"/>
        <v>0.3147920185</v>
      </c>
      <c r="BH2562" s="54">
        <f t="shared" si="17978"/>
        <v>0.5868677823</v>
      </c>
      <c r="BI2562" s="54">
        <f t="shared" si="46"/>
        <v>11.996994</v>
      </c>
      <c r="BJ2562" s="54">
        <f t="shared" si="47"/>
        <v>-23.99398799</v>
      </c>
      <c r="BK2562" s="56">
        <f t="shared" ref="BK2562:BN2562" si="17979">AO2562</f>
        <v>3.004688218</v>
      </c>
      <c r="BL2562" s="56">
        <f t="shared" si="17979"/>
        <v>0.001193944873</v>
      </c>
      <c r="BM2562" s="56">
        <f t="shared" si="17979"/>
        <v>1.98159603</v>
      </c>
      <c r="BN2562" s="56">
        <f t="shared" si="17979"/>
        <v>0.0006276375887</v>
      </c>
      <c r="BO2562" s="56">
        <f t="shared" si="49"/>
        <v>0.006012007546</v>
      </c>
      <c r="BP2562" s="56">
        <f t="shared" si="50"/>
        <v>1.86081829</v>
      </c>
      <c r="BQ2562" s="56">
        <f t="shared" ref="BQ2562:BS2562" si="17980">AU2562</f>
        <v>0.2434040723</v>
      </c>
      <c r="BR2562" s="56">
        <f t="shared" si="17980"/>
        <v>0.3147920185</v>
      </c>
      <c r="BS2562" s="56">
        <f t="shared" si="17980"/>
        <v>0.5868677823</v>
      </c>
      <c r="BT2562" s="56">
        <f t="shared" si="52"/>
        <v>8</v>
      </c>
      <c r="BU2562" s="50">
        <f t="shared" ref="BU2562:BX2562" si="17981">AZ2562</f>
        <v>6.009376435</v>
      </c>
      <c r="BV2562" s="50">
        <f t="shared" si="17981"/>
        <v>0.002387889746</v>
      </c>
      <c r="BW2562" s="50">
        <f t="shared" si="17981"/>
        <v>2.972394044</v>
      </c>
      <c r="BX2562" s="50">
        <f t="shared" si="17981"/>
        <v>0.000941456383</v>
      </c>
      <c r="BY2562" s="50">
        <f t="shared" si="54"/>
        <v>0.009018011318</v>
      </c>
      <c r="BZ2562" s="50">
        <f t="shared" si="55"/>
        <v>1.86081829</v>
      </c>
      <c r="CA2562" s="50">
        <f t="shared" ref="CA2562:CC2562" si="17982">BF2562</f>
        <v>0.2434040723</v>
      </c>
      <c r="CB2562" s="50">
        <f t="shared" si="17982"/>
        <v>0.3147920185</v>
      </c>
      <c r="CC2562" s="50">
        <f t="shared" si="17982"/>
        <v>0.5868677823</v>
      </c>
      <c r="CD2562" s="50">
        <f t="shared" si="57"/>
        <v>12</v>
      </c>
      <c r="CE2562" s="57">
        <f t="shared" si="58"/>
        <v>37.85</v>
      </c>
      <c r="CF2562" s="57">
        <f t="shared" si="59"/>
        <v>0.02</v>
      </c>
      <c r="CG2562" s="57">
        <f t="shared" si="60"/>
        <v>21.18</v>
      </c>
      <c r="CH2562" s="57">
        <f t="shared" si="61"/>
        <v>0.01</v>
      </c>
      <c r="CI2562" s="58">
        <f t="shared" si="62"/>
        <v>0.1006418681</v>
      </c>
      <c r="CJ2562" s="58">
        <f t="shared" si="63"/>
        <v>28.02944134</v>
      </c>
      <c r="CK2562" s="57">
        <f t="shared" si="64"/>
        <v>3.62</v>
      </c>
      <c r="CL2562" s="57">
        <f t="shared" si="65"/>
        <v>2.66</v>
      </c>
      <c r="CM2562" s="57">
        <f t="shared" si="66"/>
        <v>6.9</v>
      </c>
      <c r="CN2562" s="57">
        <f t="shared" si="67"/>
        <v>100.3700832</v>
      </c>
      <c r="CO2562" s="59">
        <f t="shared" si="68"/>
        <v>0.1047253357</v>
      </c>
      <c r="CP2562" s="59">
        <f t="shared" si="69"/>
        <v>0.6190589614</v>
      </c>
      <c r="CQ2562" s="59">
        <f t="shared" si="70"/>
        <v>0.08097591958</v>
      </c>
      <c r="CR2562" s="59">
        <f t="shared" si="71"/>
        <v>0.1952397834</v>
      </c>
      <c r="CS2562" s="60">
        <f t="shared" si="72"/>
        <v>10.47253357</v>
      </c>
      <c r="CT2562" s="60">
        <f t="shared" si="73"/>
        <v>19.52397834</v>
      </c>
      <c r="CU2562" s="60">
        <f t="shared" si="74"/>
        <v>70.0034881</v>
      </c>
      <c r="CV2562" s="61">
        <f t="shared" si="75"/>
        <v>0.2476024512</v>
      </c>
      <c r="CW2562" s="61">
        <f t="shared" si="76"/>
        <v>0.0906921407</v>
      </c>
      <c r="CX2562" s="62"/>
    </row>
    <row r="2563" ht="15.75" customHeight="1">
      <c r="A2563" s="17" t="s">
        <v>53</v>
      </c>
      <c r="B2563" s="87" t="s">
        <v>2307</v>
      </c>
      <c r="C2563" s="88" t="s">
        <v>2647</v>
      </c>
      <c r="D2563" s="89"/>
      <c r="E2563" s="89" t="s">
        <v>2648</v>
      </c>
      <c r="F2563" s="90">
        <v>25.0</v>
      </c>
      <c r="G2563" s="89" t="s">
        <v>2673</v>
      </c>
      <c r="H2563" s="95">
        <v>37.74</v>
      </c>
      <c r="I2563" s="92">
        <v>2.25</v>
      </c>
      <c r="J2563" s="92">
        <v>20.85</v>
      </c>
      <c r="K2563" s="92">
        <v>7.44</v>
      </c>
      <c r="L2563" s="92">
        <v>0.05</v>
      </c>
      <c r="M2563" s="92">
        <v>0.02</v>
      </c>
      <c r="N2563" s="92">
        <v>5.3</v>
      </c>
      <c r="O2563" s="92">
        <v>26.46</v>
      </c>
      <c r="P2563" s="92"/>
      <c r="Q2563" s="50">
        <f t="shared" si="8"/>
        <v>100.11</v>
      </c>
      <c r="R2563" s="51">
        <f t="shared" si="9"/>
        <v>12</v>
      </c>
      <c r="S2563" s="52">
        <f t="shared" si="10"/>
        <v>0.6281174949</v>
      </c>
      <c r="T2563" s="52">
        <f t="shared" si="11"/>
        <v>0.0006257916264</v>
      </c>
      <c r="U2563" s="52">
        <f t="shared" si="12"/>
        <v>0.4089787007</v>
      </c>
      <c r="V2563" s="52">
        <f t="shared" si="13"/>
        <v>0.0002631748626</v>
      </c>
      <c r="W2563" s="52">
        <f t="shared" si="14"/>
        <v>0</v>
      </c>
      <c r="X2563" s="52">
        <f t="shared" si="15"/>
        <v>0.3682856761</v>
      </c>
      <c r="Y2563" s="52">
        <f t="shared" si="16"/>
        <v>0.07471376171</v>
      </c>
      <c r="Z2563" s="52">
        <f t="shared" si="17"/>
        <v>0.05582517045</v>
      </c>
      <c r="AA2563" s="52">
        <f t="shared" si="18"/>
        <v>0.1326690371</v>
      </c>
      <c r="AB2563" s="52">
        <f t="shared" si="19"/>
        <v>1.669478808</v>
      </c>
      <c r="AC2563" s="53">
        <f t="shared" si="20"/>
        <v>5.005686064</v>
      </c>
      <c r="AD2563" s="54">
        <f t="shared" si="21"/>
        <v>1.25623499</v>
      </c>
      <c r="AE2563" s="54">
        <f t="shared" si="22"/>
        <v>0.001251583253</v>
      </c>
      <c r="AF2563" s="54">
        <f t="shared" si="23"/>
        <v>0.6134680511</v>
      </c>
      <c r="AG2563" s="54">
        <f t="shared" si="24"/>
        <v>0.0003947622939</v>
      </c>
      <c r="AH2563" s="54">
        <f t="shared" si="25"/>
        <v>0</v>
      </c>
      <c r="AI2563" s="54">
        <f t="shared" si="26"/>
        <v>0.3682856761</v>
      </c>
      <c r="AJ2563" s="54">
        <f t="shared" si="27"/>
        <v>0.07471376171</v>
      </c>
      <c r="AK2563" s="54">
        <f t="shared" si="28"/>
        <v>0.05582517045</v>
      </c>
      <c r="AL2563" s="54">
        <f t="shared" si="29"/>
        <v>0.1326690371</v>
      </c>
      <c r="AM2563" s="54">
        <f t="shared" si="30"/>
        <v>2.502843032</v>
      </c>
      <c r="AN2563" s="54">
        <f t="shared" si="31"/>
        <v>-5.005686064</v>
      </c>
      <c r="AO2563" s="55">
        <f t="shared" si="32"/>
        <v>3.009885442</v>
      </c>
      <c r="AP2563" s="55">
        <f t="shared" si="33"/>
        <v>0.002998740079</v>
      </c>
      <c r="AQ2563" s="55">
        <f t="shared" si="34"/>
        <v>1.959791038</v>
      </c>
      <c r="AR2563" s="55">
        <f t="shared" si="35"/>
        <v>0.001261111487</v>
      </c>
      <c r="AS2563" s="55">
        <f t="shared" si="36"/>
        <v>0</v>
      </c>
      <c r="AT2563" s="55">
        <f t="shared" si="37"/>
        <v>1.764793537</v>
      </c>
      <c r="AU2563" s="55">
        <f t="shared" si="38"/>
        <v>0.3580219713</v>
      </c>
      <c r="AV2563" s="55">
        <f t="shared" si="39"/>
        <v>0.2675094536</v>
      </c>
      <c r="AW2563" s="55">
        <f t="shared" si="40"/>
        <v>0.6357387061</v>
      </c>
      <c r="AX2563" s="55">
        <f t="shared" si="41"/>
        <v>8</v>
      </c>
      <c r="AY2563" s="55">
        <f t="shared" si="42"/>
        <v>23.98682052</v>
      </c>
      <c r="AZ2563" s="54">
        <f t="shared" ref="AZ2563:BA2563" si="17983">AO2563*2</f>
        <v>6.019770885</v>
      </c>
      <c r="BA2563" s="54">
        <f t="shared" si="17983"/>
        <v>0.005997480158</v>
      </c>
      <c r="BB2563" s="54">
        <f t="shared" ref="BB2563:BD2563" si="17984">AQ2563*(3/2)</f>
        <v>2.939686558</v>
      </c>
      <c r="BC2563" s="54">
        <f t="shared" si="17984"/>
        <v>0.00189166723</v>
      </c>
      <c r="BD2563" s="54">
        <f t="shared" si="17984"/>
        <v>0</v>
      </c>
      <c r="BE2563" s="54">
        <f t="shared" ref="BE2563:BH2563" si="17985">AT2563</f>
        <v>1.764793537</v>
      </c>
      <c r="BF2563" s="54">
        <f t="shared" si="17985"/>
        <v>0.3580219713</v>
      </c>
      <c r="BG2563" s="54">
        <f t="shared" si="17985"/>
        <v>0.2675094536</v>
      </c>
      <c r="BH2563" s="54">
        <f t="shared" si="17985"/>
        <v>0.6357387061</v>
      </c>
      <c r="BI2563" s="54">
        <f t="shared" si="46"/>
        <v>11.99341026</v>
      </c>
      <c r="BJ2563" s="54">
        <f t="shared" si="47"/>
        <v>-23.98682052</v>
      </c>
      <c r="BK2563" s="56">
        <f t="shared" ref="BK2563:BN2563" si="17986">AO2563</f>
        <v>3.009885442</v>
      </c>
      <c r="BL2563" s="56">
        <f t="shared" si="17986"/>
        <v>0.002998740079</v>
      </c>
      <c r="BM2563" s="56">
        <f t="shared" si="17986"/>
        <v>1.959791038</v>
      </c>
      <c r="BN2563" s="56">
        <f t="shared" si="17986"/>
        <v>0.001261111487</v>
      </c>
      <c r="BO2563" s="56">
        <f t="shared" si="49"/>
        <v>0.0131794849</v>
      </c>
      <c r="BP2563" s="56">
        <f t="shared" si="50"/>
        <v>1.751614052</v>
      </c>
      <c r="BQ2563" s="56">
        <f t="shared" ref="BQ2563:BS2563" si="17987">AU2563</f>
        <v>0.3580219713</v>
      </c>
      <c r="BR2563" s="56">
        <f t="shared" si="17987"/>
        <v>0.2675094536</v>
      </c>
      <c r="BS2563" s="56">
        <f t="shared" si="17987"/>
        <v>0.6357387061</v>
      </c>
      <c r="BT2563" s="56">
        <f t="shared" si="52"/>
        <v>8</v>
      </c>
      <c r="BU2563" s="50">
        <f t="shared" ref="BU2563:BX2563" si="17988">AZ2563</f>
        <v>6.019770885</v>
      </c>
      <c r="BV2563" s="50">
        <f t="shared" si="17988"/>
        <v>0.005997480158</v>
      </c>
      <c r="BW2563" s="50">
        <f t="shared" si="17988"/>
        <v>2.939686558</v>
      </c>
      <c r="BX2563" s="50">
        <f t="shared" si="17988"/>
        <v>0.00189166723</v>
      </c>
      <c r="BY2563" s="50">
        <f t="shared" si="54"/>
        <v>0.01976922735</v>
      </c>
      <c r="BZ2563" s="50">
        <f t="shared" si="55"/>
        <v>1.751614052</v>
      </c>
      <c r="CA2563" s="50">
        <f t="shared" ref="CA2563:CC2563" si="17989">BF2563</f>
        <v>0.3580219713</v>
      </c>
      <c r="CB2563" s="50">
        <f t="shared" si="17989"/>
        <v>0.2675094536</v>
      </c>
      <c r="CC2563" s="50">
        <f t="shared" si="17989"/>
        <v>0.6357387061</v>
      </c>
      <c r="CD2563" s="50">
        <f t="shared" si="57"/>
        <v>12</v>
      </c>
      <c r="CE2563" s="57">
        <f t="shared" si="58"/>
        <v>37.74</v>
      </c>
      <c r="CF2563" s="57">
        <f t="shared" si="59"/>
        <v>0.05</v>
      </c>
      <c r="CG2563" s="57">
        <f t="shared" si="60"/>
        <v>20.85</v>
      </c>
      <c r="CH2563" s="57">
        <f t="shared" si="61"/>
        <v>0.02</v>
      </c>
      <c r="CI2563" s="58">
        <f t="shared" si="62"/>
        <v>0.2196054271</v>
      </c>
      <c r="CJ2563" s="58">
        <f t="shared" si="63"/>
        <v>26.26239662</v>
      </c>
      <c r="CK2563" s="57">
        <f t="shared" si="64"/>
        <v>5.3</v>
      </c>
      <c r="CL2563" s="57">
        <f t="shared" si="65"/>
        <v>2.25</v>
      </c>
      <c r="CM2563" s="57">
        <f t="shared" si="66"/>
        <v>7.44</v>
      </c>
      <c r="CN2563" s="57">
        <f t="shared" si="67"/>
        <v>100.132002</v>
      </c>
      <c r="CO2563" s="59">
        <f t="shared" si="68"/>
        <v>0.08878849548</v>
      </c>
      <c r="CP2563" s="59">
        <f t="shared" si="69"/>
        <v>0.5813745054</v>
      </c>
      <c r="CQ2563" s="59">
        <f t="shared" si="70"/>
        <v>0.1188303133</v>
      </c>
      <c r="CR2563" s="59">
        <f t="shared" si="71"/>
        <v>0.2110066858</v>
      </c>
      <c r="CS2563" s="60">
        <f t="shared" si="72"/>
        <v>8.878849548</v>
      </c>
      <c r="CT2563" s="60">
        <f t="shared" si="73"/>
        <v>21.10066858</v>
      </c>
      <c r="CU2563" s="60">
        <f t="shared" si="74"/>
        <v>70.02048187</v>
      </c>
      <c r="CV2563" s="61">
        <f t="shared" si="75"/>
        <v>0.2554009335</v>
      </c>
      <c r="CW2563" s="61">
        <f t="shared" si="76"/>
        <v>0.07689083708</v>
      </c>
      <c r="CX2563" s="62"/>
    </row>
    <row r="2564" ht="15.75" customHeight="1">
      <c r="A2564" s="17" t="s">
        <v>53</v>
      </c>
      <c r="B2564" s="87" t="s">
        <v>2307</v>
      </c>
      <c r="C2564" s="88" t="s">
        <v>2647</v>
      </c>
      <c r="D2564" s="89"/>
      <c r="E2564" s="89" t="s">
        <v>2648</v>
      </c>
      <c r="F2564" s="90">
        <v>26.0</v>
      </c>
      <c r="G2564" s="89" t="s">
        <v>2674</v>
      </c>
      <c r="H2564" s="95">
        <v>37.82</v>
      </c>
      <c r="I2564" s="92">
        <v>5.84</v>
      </c>
      <c r="J2564" s="92">
        <v>21.45</v>
      </c>
      <c r="K2564" s="92">
        <v>1.91</v>
      </c>
      <c r="L2564" s="92">
        <v>0.03</v>
      </c>
      <c r="M2564" s="92">
        <v>0.0</v>
      </c>
      <c r="N2564" s="92">
        <v>2.04</v>
      </c>
      <c r="O2564" s="92">
        <v>30.78</v>
      </c>
      <c r="P2564" s="92"/>
      <c r="Q2564" s="50">
        <f t="shared" si="8"/>
        <v>99.87</v>
      </c>
      <c r="R2564" s="51">
        <f t="shared" si="9"/>
        <v>12</v>
      </c>
      <c r="S2564" s="52">
        <f t="shared" si="10"/>
        <v>0.6294489575</v>
      </c>
      <c r="T2564" s="52">
        <f t="shared" si="11"/>
        <v>0.0003754749758</v>
      </c>
      <c r="U2564" s="52">
        <f t="shared" si="12"/>
        <v>0.420747872</v>
      </c>
      <c r="V2564" s="52">
        <f t="shared" si="13"/>
        <v>0</v>
      </c>
      <c r="W2564" s="52">
        <f t="shared" si="14"/>
        <v>0</v>
      </c>
      <c r="X2564" s="52">
        <f t="shared" si="15"/>
        <v>0.4284139498</v>
      </c>
      <c r="Y2564" s="52">
        <f t="shared" si="16"/>
        <v>0.02875774979</v>
      </c>
      <c r="Z2564" s="52">
        <f t="shared" si="17"/>
        <v>0.1448973313</v>
      </c>
      <c r="AA2564" s="52">
        <f t="shared" si="18"/>
        <v>0.03405885227</v>
      </c>
      <c r="AB2564" s="52">
        <f t="shared" si="19"/>
        <v>1.686700188</v>
      </c>
      <c r="AC2564" s="53">
        <f t="shared" si="20"/>
        <v>5.053797112</v>
      </c>
      <c r="AD2564" s="54">
        <f t="shared" si="21"/>
        <v>1.258897915</v>
      </c>
      <c r="AE2564" s="54">
        <f t="shared" si="22"/>
        <v>0.0007509499517</v>
      </c>
      <c r="AF2564" s="54">
        <f t="shared" si="23"/>
        <v>0.631121808</v>
      </c>
      <c r="AG2564" s="54">
        <f t="shared" si="24"/>
        <v>0</v>
      </c>
      <c r="AH2564" s="54">
        <f t="shared" si="25"/>
        <v>0</v>
      </c>
      <c r="AI2564" s="54">
        <f t="shared" si="26"/>
        <v>0.4284139498</v>
      </c>
      <c r="AJ2564" s="54">
        <f t="shared" si="27"/>
        <v>0.02875774979</v>
      </c>
      <c r="AK2564" s="54">
        <f t="shared" si="28"/>
        <v>0.1448973313</v>
      </c>
      <c r="AL2564" s="54">
        <f t="shared" si="29"/>
        <v>0.03405885227</v>
      </c>
      <c r="AM2564" s="54">
        <f t="shared" si="30"/>
        <v>2.526898556</v>
      </c>
      <c r="AN2564" s="54">
        <f t="shared" si="31"/>
        <v>-5.053797112</v>
      </c>
      <c r="AO2564" s="55">
        <f t="shared" si="32"/>
        <v>2.985469319</v>
      </c>
      <c r="AP2564" s="55">
        <f t="shared" si="33"/>
        <v>0.001780873583</v>
      </c>
      <c r="AQ2564" s="55">
        <f t="shared" si="34"/>
        <v>1.99560242</v>
      </c>
      <c r="AR2564" s="55">
        <f t="shared" si="35"/>
        <v>0</v>
      </c>
      <c r="AS2564" s="55">
        <f t="shared" si="36"/>
        <v>0</v>
      </c>
      <c r="AT2564" s="55">
        <f t="shared" si="37"/>
        <v>2.03196254</v>
      </c>
      <c r="AU2564" s="55">
        <f t="shared" si="38"/>
        <v>0.1363976835</v>
      </c>
      <c r="AV2564" s="55">
        <f t="shared" si="39"/>
        <v>0.687246411</v>
      </c>
      <c r="AW2564" s="55">
        <f t="shared" si="40"/>
        <v>0.1615407529</v>
      </c>
      <c r="AX2564" s="55">
        <f t="shared" si="41"/>
        <v>8</v>
      </c>
      <c r="AY2564" s="55">
        <f t="shared" si="42"/>
        <v>23.9701028</v>
      </c>
      <c r="AZ2564" s="54">
        <f t="shared" ref="AZ2564:BA2564" si="17990">AO2564*2</f>
        <v>5.970938638</v>
      </c>
      <c r="BA2564" s="54">
        <f t="shared" si="17990"/>
        <v>0.003561747166</v>
      </c>
      <c r="BB2564" s="54">
        <f t="shared" ref="BB2564:BD2564" si="17991">AQ2564*(3/2)</f>
        <v>2.99340363</v>
      </c>
      <c r="BC2564" s="54">
        <f t="shared" si="17991"/>
        <v>0</v>
      </c>
      <c r="BD2564" s="54">
        <f t="shared" si="17991"/>
        <v>0</v>
      </c>
      <c r="BE2564" s="54">
        <f t="shared" ref="BE2564:BH2564" si="17992">AT2564</f>
        <v>2.03196254</v>
      </c>
      <c r="BF2564" s="54">
        <f t="shared" si="17992"/>
        <v>0.1363976835</v>
      </c>
      <c r="BG2564" s="54">
        <f t="shared" si="17992"/>
        <v>0.687246411</v>
      </c>
      <c r="BH2564" s="54">
        <f t="shared" si="17992"/>
        <v>0.1615407529</v>
      </c>
      <c r="BI2564" s="54">
        <f t="shared" si="46"/>
        <v>11.9850514</v>
      </c>
      <c r="BJ2564" s="54">
        <f t="shared" si="47"/>
        <v>-23.9701028</v>
      </c>
      <c r="BK2564" s="56">
        <f t="shared" ref="BK2564:BN2564" si="17993">AO2564</f>
        <v>2.985469319</v>
      </c>
      <c r="BL2564" s="56">
        <f t="shared" si="17993"/>
        <v>0.001780873583</v>
      </c>
      <c r="BM2564" s="56">
        <f t="shared" si="17993"/>
        <v>1.99560242</v>
      </c>
      <c r="BN2564" s="56">
        <f t="shared" si="17993"/>
        <v>0</v>
      </c>
      <c r="BO2564" s="56">
        <f t="shared" si="49"/>
        <v>0.02989719525</v>
      </c>
      <c r="BP2564" s="56">
        <f t="shared" si="50"/>
        <v>2.002065345</v>
      </c>
      <c r="BQ2564" s="56">
        <f t="shared" ref="BQ2564:BS2564" si="17994">AU2564</f>
        <v>0.1363976835</v>
      </c>
      <c r="BR2564" s="56">
        <f t="shared" si="17994"/>
        <v>0.687246411</v>
      </c>
      <c r="BS2564" s="56">
        <f t="shared" si="17994"/>
        <v>0.1615407529</v>
      </c>
      <c r="BT2564" s="56">
        <f t="shared" si="52"/>
        <v>8</v>
      </c>
      <c r="BU2564" s="50">
        <f t="shared" ref="BU2564:BX2564" si="17995">AZ2564</f>
        <v>5.970938638</v>
      </c>
      <c r="BV2564" s="50">
        <f t="shared" si="17995"/>
        <v>0.003561747166</v>
      </c>
      <c r="BW2564" s="50">
        <f t="shared" si="17995"/>
        <v>2.99340363</v>
      </c>
      <c r="BX2564" s="50">
        <f t="shared" si="17995"/>
        <v>0</v>
      </c>
      <c r="BY2564" s="50">
        <f t="shared" si="54"/>
        <v>0.04484579288</v>
      </c>
      <c r="BZ2564" s="50">
        <f t="shared" si="55"/>
        <v>2.002065345</v>
      </c>
      <c r="CA2564" s="50">
        <f t="shared" ref="CA2564:CC2564" si="17996">BF2564</f>
        <v>0.1363976835</v>
      </c>
      <c r="CB2564" s="50">
        <f t="shared" si="17996"/>
        <v>0.687246411</v>
      </c>
      <c r="CC2564" s="50">
        <f t="shared" si="17996"/>
        <v>0.1615407529</v>
      </c>
      <c r="CD2564" s="50">
        <f t="shared" si="57"/>
        <v>12</v>
      </c>
      <c r="CE2564" s="57">
        <f t="shared" si="58"/>
        <v>37.82</v>
      </c>
      <c r="CF2564" s="57">
        <f t="shared" si="59"/>
        <v>0.03</v>
      </c>
      <c r="CG2564" s="57">
        <f t="shared" si="60"/>
        <v>21.45</v>
      </c>
      <c r="CH2564" s="57">
        <f t="shared" si="61"/>
        <v>0</v>
      </c>
      <c r="CI2564" s="58">
        <f t="shared" si="62"/>
        <v>0.5033059474</v>
      </c>
      <c r="CJ2564" s="58">
        <f t="shared" si="63"/>
        <v>30.32711977</v>
      </c>
      <c r="CK2564" s="57">
        <f t="shared" si="64"/>
        <v>2.04</v>
      </c>
      <c r="CL2564" s="57">
        <f t="shared" si="65"/>
        <v>5.84</v>
      </c>
      <c r="CM2564" s="57">
        <f t="shared" si="66"/>
        <v>1.91</v>
      </c>
      <c r="CN2564" s="57">
        <f t="shared" si="67"/>
        <v>99.92042571</v>
      </c>
      <c r="CO2564" s="59">
        <f t="shared" si="68"/>
        <v>0.2300598767</v>
      </c>
      <c r="CP2564" s="59">
        <f t="shared" si="69"/>
        <v>0.6702034366</v>
      </c>
      <c r="CQ2564" s="59">
        <f t="shared" si="70"/>
        <v>0.04565994634</v>
      </c>
      <c r="CR2564" s="59">
        <f t="shared" si="71"/>
        <v>0.0540767403</v>
      </c>
      <c r="CS2564" s="60">
        <f t="shared" si="72"/>
        <v>23.00598767</v>
      </c>
      <c r="CT2564" s="60">
        <f t="shared" si="73"/>
        <v>5.40767403</v>
      </c>
      <c r="CU2564" s="60">
        <f t="shared" si="74"/>
        <v>71.5863383</v>
      </c>
      <c r="CV2564" s="61">
        <f t="shared" si="75"/>
        <v>0.1691066787</v>
      </c>
      <c r="CW2564" s="61">
        <f t="shared" si="76"/>
        <v>0.1992318532</v>
      </c>
      <c r="CX2564" s="62"/>
    </row>
    <row r="2565" ht="15.75" customHeight="1">
      <c r="A2565" s="17" t="s">
        <v>53</v>
      </c>
      <c r="B2565" s="87" t="s">
        <v>2307</v>
      </c>
      <c r="C2565" s="88" t="s">
        <v>2647</v>
      </c>
      <c r="D2565" s="89"/>
      <c r="E2565" s="89" t="s">
        <v>2648</v>
      </c>
      <c r="F2565" s="90">
        <v>27.0</v>
      </c>
      <c r="G2565" s="89" t="s">
        <v>2675</v>
      </c>
      <c r="H2565" s="95">
        <v>37.46</v>
      </c>
      <c r="I2565" s="92">
        <v>4.62</v>
      </c>
      <c r="J2565" s="92">
        <v>21.12</v>
      </c>
      <c r="K2565" s="92">
        <v>1.19</v>
      </c>
      <c r="L2565" s="92">
        <v>0.03</v>
      </c>
      <c r="M2565" s="92">
        <v>0.03</v>
      </c>
      <c r="N2565" s="92">
        <v>4.33</v>
      </c>
      <c r="O2565" s="92">
        <v>30.99</v>
      </c>
      <c r="P2565" s="92"/>
      <c r="Q2565" s="50">
        <f t="shared" si="8"/>
        <v>99.77</v>
      </c>
      <c r="R2565" s="51">
        <f t="shared" si="9"/>
        <v>12</v>
      </c>
      <c r="S2565" s="52">
        <f t="shared" si="10"/>
        <v>0.6234573757</v>
      </c>
      <c r="T2565" s="52">
        <f t="shared" si="11"/>
        <v>0.0003754749758</v>
      </c>
      <c r="U2565" s="52">
        <f t="shared" si="12"/>
        <v>0.4142748278</v>
      </c>
      <c r="V2565" s="52">
        <f t="shared" si="13"/>
        <v>0.0003947622939</v>
      </c>
      <c r="W2565" s="52">
        <f t="shared" si="14"/>
        <v>0</v>
      </c>
      <c r="X2565" s="52">
        <f t="shared" si="15"/>
        <v>0.431336852</v>
      </c>
      <c r="Y2565" s="52">
        <f t="shared" si="16"/>
        <v>0.06103973362</v>
      </c>
      <c r="Z2565" s="52">
        <f t="shared" si="17"/>
        <v>0.1146276833</v>
      </c>
      <c r="AA2565" s="52">
        <f t="shared" si="18"/>
        <v>0.02121991319</v>
      </c>
      <c r="AB2565" s="52">
        <f t="shared" si="19"/>
        <v>1.666726623</v>
      </c>
      <c r="AC2565" s="53">
        <f t="shared" si="20"/>
        <v>4.995788537</v>
      </c>
      <c r="AD2565" s="54">
        <f t="shared" si="21"/>
        <v>1.246914751</v>
      </c>
      <c r="AE2565" s="54">
        <f t="shared" si="22"/>
        <v>0.0007509499517</v>
      </c>
      <c r="AF2565" s="54">
        <f t="shared" si="23"/>
        <v>0.6214122417</v>
      </c>
      <c r="AG2565" s="54">
        <f t="shared" si="24"/>
        <v>0.0005921434408</v>
      </c>
      <c r="AH2565" s="54">
        <f t="shared" si="25"/>
        <v>0</v>
      </c>
      <c r="AI2565" s="54">
        <f t="shared" si="26"/>
        <v>0.431336852</v>
      </c>
      <c r="AJ2565" s="54">
        <f t="shared" si="27"/>
        <v>0.06103973362</v>
      </c>
      <c r="AK2565" s="54">
        <f t="shared" si="28"/>
        <v>0.1146276833</v>
      </c>
      <c r="AL2565" s="54">
        <f t="shared" si="29"/>
        <v>0.02121991319</v>
      </c>
      <c r="AM2565" s="54">
        <f t="shared" si="30"/>
        <v>2.497894269</v>
      </c>
      <c r="AN2565" s="54">
        <f t="shared" si="31"/>
        <v>-4.995788537</v>
      </c>
      <c r="AO2565" s="55">
        <f t="shared" si="32"/>
        <v>2.992487752</v>
      </c>
      <c r="AP2565" s="55">
        <f t="shared" si="33"/>
        <v>0.001802215052</v>
      </c>
      <c r="AQ2565" s="55">
        <f t="shared" si="34"/>
        <v>1.988447642</v>
      </c>
      <c r="AR2565" s="55">
        <f t="shared" si="35"/>
        <v>0.001894790848</v>
      </c>
      <c r="AS2565" s="55">
        <f t="shared" si="36"/>
        <v>0</v>
      </c>
      <c r="AT2565" s="55">
        <f t="shared" si="37"/>
        <v>2.070342411</v>
      </c>
      <c r="AU2565" s="55">
        <f t="shared" si="38"/>
        <v>0.2929801818</v>
      </c>
      <c r="AV2565" s="55">
        <f t="shared" si="39"/>
        <v>0.5501930875</v>
      </c>
      <c r="AW2565" s="55">
        <f t="shared" si="40"/>
        <v>0.1018519193</v>
      </c>
      <c r="AX2565" s="55">
        <f t="shared" si="41"/>
        <v>8</v>
      </c>
      <c r="AY2565" s="55">
        <f t="shared" si="42"/>
        <v>23.97892237</v>
      </c>
      <c r="AZ2565" s="54">
        <f t="shared" ref="AZ2565:BA2565" si="17997">AO2565*2</f>
        <v>5.984975505</v>
      </c>
      <c r="BA2565" s="54">
        <f t="shared" si="17997"/>
        <v>0.003604430103</v>
      </c>
      <c r="BB2565" s="54">
        <f t="shared" ref="BB2565:BD2565" si="17998">AQ2565*(3/2)</f>
        <v>2.982671462</v>
      </c>
      <c r="BC2565" s="54">
        <f t="shared" si="17998"/>
        <v>0.002842186272</v>
      </c>
      <c r="BD2565" s="54">
        <f t="shared" si="17998"/>
        <v>0</v>
      </c>
      <c r="BE2565" s="54">
        <f t="shared" ref="BE2565:BH2565" si="17999">AT2565</f>
        <v>2.070342411</v>
      </c>
      <c r="BF2565" s="54">
        <f t="shared" si="17999"/>
        <v>0.2929801818</v>
      </c>
      <c r="BG2565" s="54">
        <f t="shared" si="17999"/>
        <v>0.5501930875</v>
      </c>
      <c r="BH2565" s="54">
        <f t="shared" si="17999"/>
        <v>0.1018519193</v>
      </c>
      <c r="BI2565" s="54">
        <f t="shared" si="46"/>
        <v>11.98946118</v>
      </c>
      <c r="BJ2565" s="54">
        <f t="shared" si="47"/>
        <v>-23.97892237</v>
      </c>
      <c r="BK2565" s="56">
        <f t="shared" ref="BK2565:BN2565" si="18000">AO2565</f>
        <v>2.992487752</v>
      </c>
      <c r="BL2565" s="56">
        <f t="shared" si="18000"/>
        <v>0.001802215052</v>
      </c>
      <c r="BM2565" s="56">
        <f t="shared" si="18000"/>
        <v>1.988447642</v>
      </c>
      <c r="BN2565" s="56">
        <f t="shared" si="18000"/>
        <v>0.001894790848</v>
      </c>
      <c r="BO2565" s="56">
        <f t="shared" si="49"/>
        <v>0.02107763249</v>
      </c>
      <c r="BP2565" s="56">
        <f t="shared" si="50"/>
        <v>2.049264779</v>
      </c>
      <c r="BQ2565" s="56">
        <f t="shared" ref="BQ2565:BS2565" si="18001">AU2565</f>
        <v>0.2929801818</v>
      </c>
      <c r="BR2565" s="56">
        <f t="shared" si="18001"/>
        <v>0.5501930875</v>
      </c>
      <c r="BS2565" s="56">
        <f t="shared" si="18001"/>
        <v>0.1018519193</v>
      </c>
      <c r="BT2565" s="56">
        <f t="shared" si="52"/>
        <v>8</v>
      </c>
      <c r="BU2565" s="50">
        <f t="shared" ref="BU2565:BX2565" si="18002">AZ2565</f>
        <v>5.984975505</v>
      </c>
      <c r="BV2565" s="50">
        <f t="shared" si="18002"/>
        <v>0.003604430103</v>
      </c>
      <c r="BW2565" s="50">
        <f t="shared" si="18002"/>
        <v>2.982671462</v>
      </c>
      <c r="BX2565" s="50">
        <f t="shared" si="18002"/>
        <v>0.002842186272</v>
      </c>
      <c r="BY2565" s="50">
        <f t="shared" si="54"/>
        <v>0.03161644874</v>
      </c>
      <c r="BZ2565" s="50">
        <f t="shared" si="55"/>
        <v>2.049264779</v>
      </c>
      <c r="CA2565" s="50">
        <f t="shared" ref="CA2565:CC2565" si="18003">BF2565</f>
        <v>0.2929801818</v>
      </c>
      <c r="CB2565" s="50">
        <f t="shared" si="18003"/>
        <v>0.5501930875</v>
      </c>
      <c r="CC2565" s="50">
        <f t="shared" si="18003"/>
        <v>0.1018519193</v>
      </c>
      <c r="CD2565" s="50">
        <f t="shared" si="57"/>
        <v>12</v>
      </c>
      <c r="CE2565" s="57">
        <f t="shared" si="58"/>
        <v>37.46</v>
      </c>
      <c r="CF2565" s="57">
        <f t="shared" si="59"/>
        <v>0.03</v>
      </c>
      <c r="CG2565" s="57">
        <f t="shared" si="60"/>
        <v>21.12</v>
      </c>
      <c r="CH2565" s="57">
        <f t="shared" si="61"/>
        <v>0.03</v>
      </c>
      <c r="CI2565" s="58">
        <f t="shared" si="62"/>
        <v>0.3506306864</v>
      </c>
      <c r="CJ2565" s="58">
        <f t="shared" si="63"/>
        <v>30.67449865</v>
      </c>
      <c r="CK2565" s="57">
        <f t="shared" si="64"/>
        <v>4.33</v>
      </c>
      <c r="CL2565" s="57">
        <f t="shared" si="65"/>
        <v>4.62</v>
      </c>
      <c r="CM2565" s="57">
        <f t="shared" si="66"/>
        <v>1.19</v>
      </c>
      <c r="CN2565" s="57">
        <f t="shared" si="67"/>
        <v>99.80512933</v>
      </c>
      <c r="CO2565" s="59">
        <f t="shared" si="68"/>
        <v>0.1837474304</v>
      </c>
      <c r="CP2565" s="59">
        <f t="shared" si="69"/>
        <v>0.684390891</v>
      </c>
      <c r="CQ2565" s="59">
        <f t="shared" si="70"/>
        <v>0.09784629578</v>
      </c>
      <c r="CR2565" s="59">
        <f t="shared" si="71"/>
        <v>0.03401538276</v>
      </c>
      <c r="CS2565" s="60">
        <f t="shared" si="72"/>
        <v>18.37474304</v>
      </c>
      <c r="CT2565" s="60">
        <f t="shared" si="73"/>
        <v>3.401538276</v>
      </c>
      <c r="CU2565" s="60">
        <f t="shared" si="74"/>
        <v>78.22371868</v>
      </c>
      <c r="CV2565" s="61">
        <f t="shared" si="75"/>
        <v>0.125889098</v>
      </c>
      <c r="CW2565" s="61">
        <f t="shared" si="76"/>
        <v>0.1591252747</v>
      </c>
      <c r="CX2565" s="62"/>
    </row>
    <row r="2566" ht="15.75" customHeight="1">
      <c r="A2566" s="17" t="s">
        <v>53</v>
      </c>
      <c r="B2566" s="87" t="s">
        <v>2307</v>
      </c>
      <c r="C2566" s="88" t="s">
        <v>2647</v>
      </c>
      <c r="D2566" s="89"/>
      <c r="E2566" s="89" t="s">
        <v>2648</v>
      </c>
      <c r="F2566" s="90">
        <v>28.0</v>
      </c>
      <c r="G2566" s="89" t="s">
        <v>2676</v>
      </c>
      <c r="H2566" s="95">
        <v>38.63</v>
      </c>
      <c r="I2566" s="92">
        <v>7.92</v>
      </c>
      <c r="J2566" s="92">
        <v>22.1</v>
      </c>
      <c r="K2566" s="92">
        <v>0.82</v>
      </c>
      <c r="L2566" s="92">
        <v>0.0</v>
      </c>
      <c r="M2566" s="92">
        <v>0.0</v>
      </c>
      <c r="N2566" s="92">
        <v>0.92</v>
      </c>
      <c r="O2566" s="92">
        <v>29.54</v>
      </c>
      <c r="P2566" s="92"/>
      <c r="Q2566" s="50">
        <f t="shared" si="8"/>
        <v>99.93</v>
      </c>
      <c r="R2566" s="51">
        <f t="shared" si="9"/>
        <v>12</v>
      </c>
      <c r="S2566" s="52">
        <f t="shared" si="10"/>
        <v>0.6429300167</v>
      </c>
      <c r="T2566" s="52">
        <f t="shared" si="11"/>
        <v>0</v>
      </c>
      <c r="U2566" s="52">
        <f t="shared" si="12"/>
        <v>0.4334978075</v>
      </c>
      <c r="V2566" s="52">
        <f t="shared" si="13"/>
        <v>0</v>
      </c>
      <c r="W2566" s="52">
        <f t="shared" si="14"/>
        <v>0</v>
      </c>
      <c r="X2566" s="52">
        <f t="shared" si="15"/>
        <v>0.4111549082</v>
      </c>
      <c r="Y2566" s="52">
        <f t="shared" si="16"/>
        <v>0.01296918128</v>
      </c>
      <c r="Z2566" s="52">
        <f t="shared" si="17"/>
        <v>0.1965046</v>
      </c>
      <c r="AA2566" s="52">
        <f t="shared" si="18"/>
        <v>0.01462212506</v>
      </c>
      <c r="AB2566" s="52">
        <f t="shared" si="19"/>
        <v>1.711678639</v>
      </c>
      <c r="AC2566" s="53">
        <f t="shared" si="20"/>
        <v>5.142715118</v>
      </c>
      <c r="AD2566" s="54">
        <f t="shared" si="21"/>
        <v>1.285860033</v>
      </c>
      <c r="AE2566" s="54">
        <f t="shared" si="22"/>
        <v>0</v>
      </c>
      <c r="AF2566" s="54">
        <f t="shared" si="23"/>
        <v>0.6502467113</v>
      </c>
      <c r="AG2566" s="54">
        <f t="shared" si="24"/>
        <v>0</v>
      </c>
      <c r="AH2566" s="54">
        <f t="shared" si="25"/>
        <v>0</v>
      </c>
      <c r="AI2566" s="54">
        <f t="shared" si="26"/>
        <v>0.4111549082</v>
      </c>
      <c r="AJ2566" s="54">
        <f t="shared" si="27"/>
        <v>0.01296918128</v>
      </c>
      <c r="AK2566" s="54">
        <f t="shared" si="28"/>
        <v>0.1965046</v>
      </c>
      <c r="AL2566" s="54">
        <f t="shared" si="29"/>
        <v>0.01462212506</v>
      </c>
      <c r="AM2566" s="54">
        <f t="shared" si="30"/>
        <v>2.571357559</v>
      </c>
      <c r="AN2566" s="54">
        <f t="shared" si="31"/>
        <v>-5.142715118</v>
      </c>
      <c r="AO2566" s="55">
        <f t="shared" si="32"/>
        <v>3.004909927</v>
      </c>
      <c r="AP2566" s="55">
        <f t="shared" si="33"/>
        <v>0</v>
      </c>
      <c r="AQ2566" s="55">
        <f t="shared" si="34"/>
        <v>2.026071005</v>
      </c>
      <c r="AR2566" s="55">
        <f t="shared" si="35"/>
        <v>0</v>
      </c>
      <c r="AS2566" s="55">
        <f t="shared" si="36"/>
        <v>0</v>
      </c>
      <c r="AT2566" s="55">
        <f t="shared" si="37"/>
        <v>1.921645332</v>
      </c>
      <c r="AU2566" s="55">
        <f t="shared" si="38"/>
        <v>0.06061502894</v>
      </c>
      <c r="AV2566" s="55">
        <f t="shared" si="39"/>
        <v>0.9184181916</v>
      </c>
      <c r="AW2566" s="55">
        <f t="shared" si="40"/>
        <v>0.06834051546</v>
      </c>
      <c r="AX2566" s="55">
        <f t="shared" si="41"/>
        <v>8</v>
      </c>
      <c r="AY2566" s="55">
        <f t="shared" si="42"/>
        <v>24.03589086</v>
      </c>
      <c r="AZ2566" s="54">
        <f t="shared" ref="AZ2566:BA2566" si="18004">AO2566*2</f>
        <v>6.009819854</v>
      </c>
      <c r="BA2566" s="54">
        <f t="shared" si="18004"/>
        <v>0</v>
      </c>
      <c r="BB2566" s="54">
        <f t="shared" ref="BB2566:BD2566" si="18005">AQ2566*(3/2)</f>
        <v>3.039106508</v>
      </c>
      <c r="BC2566" s="54">
        <f t="shared" si="18005"/>
        <v>0</v>
      </c>
      <c r="BD2566" s="54">
        <f t="shared" si="18005"/>
        <v>0</v>
      </c>
      <c r="BE2566" s="54">
        <f t="shared" ref="BE2566:BH2566" si="18006">AT2566</f>
        <v>1.921645332</v>
      </c>
      <c r="BF2566" s="54">
        <f t="shared" si="18006"/>
        <v>0.06061502894</v>
      </c>
      <c r="BG2566" s="54">
        <f t="shared" si="18006"/>
        <v>0.9184181916</v>
      </c>
      <c r="BH2566" s="54">
        <f t="shared" si="18006"/>
        <v>0.06834051546</v>
      </c>
      <c r="BI2566" s="54">
        <f t="shared" si="46"/>
        <v>12.01794543</v>
      </c>
      <c r="BJ2566" s="54">
        <f t="shared" si="47"/>
        <v>-24.03589086</v>
      </c>
      <c r="BK2566" s="56">
        <f t="shared" ref="BK2566:BN2566" si="18007">AO2566</f>
        <v>3.004909927</v>
      </c>
      <c r="BL2566" s="56">
        <f t="shared" si="18007"/>
        <v>0</v>
      </c>
      <c r="BM2566" s="56">
        <f t="shared" si="18007"/>
        <v>2.026071005</v>
      </c>
      <c r="BN2566" s="56">
        <f t="shared" si="18007"/>
        <v>0</v>
      </c>
      <c r="BO2566" s="56">
        <f t="shared" si="49"/>
        <v>0</v>
      </c>
      <c r="BP2566" s="56">
        <f t="shared" si="50"/>
        <v>1.921645332</v>
      </c>
      <c r="BQ2566" s="56">
        <f t="shared" ref="BQ2566:BS2566" si="18008">AU2566</f>
        <v>0.06061502894</v>
      </c>
      <c r="BR2566" s="56">
        <f t="shared" si="18008"/>
        <v>0.9184181916</v>
      </c>
      <c r="BS2566" s="56">
        <f t="shared" si="18008"/>
        <v>0.06834051546</v>
      </c>
      <c r="BT2566" s="56">
        <f t="shared" si="52"/>
        <v>8</v>
      </c>
      <c r="BU2566" s="50">
        <f t="shared" ref="BU2566:BX2566" si="18009">AZ2566</f>
        <v>6.009819854</v>
      </c>
      <c r="BV2566" s="50">
        <f t="shared" si="18009"/>
        <v>0</v>
      </c>
      <c r="BW2566" s="50">
        <f t="shared" si="18009"/>
        <v>3.039106508</v>
      </c>
      <c r="BX2566" s="50">
        <f t="shared" si="18009"/>
        <v>0</v>
      </c>
      <c r="BY2566" s="50">
        <f t="shared" si="54"/>
        <v>0</v>
      </c>
      <c r="BZ2566" s="50">
        <f t="shared" si="55"/>
        <v>1.921645332</v>
      </c>
      <c r="CA2566" s="50">
        <f t="shared" ref="CA2566:CC2566" si="18010">BF2566</f>
        <v>0.06061502894</v>
      </c>
      <c r="CB2566" s="50">
        <f t="shared" si="18010"/>
        <v>0.9184181916</v>
      </c>
      <c r="CC2566" s="50">
        <f t="shared" si="18010"/>
        <v>0.06834051546</v>
      </c>
      <c r="CD2566" s="50">
        <f t="shared" si="57"/>
        <v>12.01794543</v>
      </c>
      <c r="CE2566" s="57">
        <f t="shared" si="58"/>
        <v>38.63</v>
      </c>
      <c r="CF2566" s="57">
        <f t="shared" si="59"/>
        <v>0</v>
      </c>
      <c r="CG2566" s="57">
        <f t="shared" si="60"/>
        <v>22.1</v>
      </c>
      <c r="CH2566" s="57">
        <f t="shared" si="61"/>
        <v>0</v>
      </c>
      <c r="CI2566" s="58">
        <f t="shared" si="62"/>
        <v>0</v>
      </c>
      <c r="CJ2566" s="58">
        <f t="shared" si="63"/>
        <v>29.54</v>
      </c>
      <c r="CK2566" s="57">
        <f t="shared" si="64"/>
        <v>0.92</v>
      </c>
      <c r="CL2566" s="57">
        <f t="shared" si="65"/>
        <v>7.92</v>
      </c>
      <c r="CM2566" s="57">
        <f t="shared" si="66"/>
        <v>0.82</v>
      </c>
      <c r="CN2566" s="57">
        <f t="shared" si="67"/>
        <v>99.93</v>
      </c>
      <c r="CO2566" s="59">
        <f t="shared" si="68"/>
        <v>0.3093338812</v>
      </c>
      <c r="CP2566" s="59">
        <f t="shared" si="69"/>
        <v>0.6472323983</v>
      </c>
      <c r="CQ2566" s="59">
        <f t="shared" si="70"/>
        <v>0.0204158436</v>
      </c>
      <c r="CR2566" s="59">
        <f t="shared" si="71"/>
        <v>0.02301787691</v>
      </c>
      <c r="CS2566" s="60">
        <f t="shared" si="72"/>
        <v>30.93338812</v>
      </c>
      <c r="CT2566" s="60">
        <f t="shared" si="73"/>
        <v>2.301787691</v>
      </c>
      <c r="CU2566" s="60">
        <f t="shared" si="74"/>
        <v>66.76482419</v>
      </c>
      <c r="CV2566" s="61">
        <f t="shared" si="75"/>
        <v>0.1776848175</v>
      </c>
      <c r="CW2566" s="61">
        <f t="shared" si="76"/>
        <v>0.2678831411</v>
      </c>
      <c r="CX2566" s="62"/>
    </row>
    <row r="2567" ht="15.75" customHeight="1">
      <c r="A2567" s="17" t="s">
        <v>53</v>
      </c>
      <c r="B2567" s="87" t="s">
        <v>2307</v>
      </c>
      <c r="C2567" s="88" t="s">
        <v>2647</v>
      </c>
      <c r="D2567" s="89"/>
      <c r="E2567" s="89" t="s">
        <v>2648</v>
      </c>
      <c r="F2567" s="90">
        <v>29.0</v>
      </c>
      <c r="G2567" s="89" t="s">
        <v>2677</v>
      </c>
      <c r="H2567" s="95">
        <v>38.12</v>
      </c>
      <c r="I2567" s="92">
        <v>5.27</v>
      </c>
      <c r="J2567" s="92">
        <v>21.34</v>
      </c>
      <c r="K2567" s="92">
        <v>1.45</v>
      </c>
      <c r="L2567" s="92">
        <v>0.01</v>
      </c>
      <c r="M2567" s="92">
        <v>0.02</v>
      </c>
      <c r="N2567" s="92">
        <v>3.14</v>
      </c>
      <c r="O2567" s="92">
        <v>30.9</v>
      </c>
      <c r="P2567" s="92"/>
      <c r="Q2567" s="50">
        <f t="shared" si="8"/>
        <v>100.25</v>
      </c>
      <c r="R2567" s="51">
        <f t="shared" si="9"/>
        <v>12</v>
      </c>
      <c r="S2567" s="52">
        <f t="shared" si="10"/>
        <v>0.6344419424</v>
      </c>
      <c r="T2567" s="52">
        <f t="shared" si="11"/>
        <v>0.0001251583253</v>
      </c>
      <c r="U2567" s="52">
        <f t="shared" si="12"/>
        <v>0.4185901906</v>
      </c>
      <c r="V2567" s="52">
        <f t="shared" si="13"/>
        <v>0.0002631748626</v>
      </c>
      <c r="W2567" s="52">
        <f t="shared" si="14"/>
        <v>0</v>
      </c>
      <c r="X2567" s="52">
        <f t="shared" si="15"/>
        <v>0.4300841796</v>
      </c>
      <c r="Y2567" s="52">
        <f t="shared" si="16"/>
        <v>0.04426437958</v>
      </c>
      <c r="Z2567" s="52">
        <f t="shared" si="17"/>
        <v>0.1307549548</v>
      </c>
      <c r="AA2567" s="52">
        <f t="shared" si="18"/>
        <v>0.02585619675</v>
      </c>
      <c r="AB2567" s="52">
        <f t="shared" si="19"/>
        <v>1.684380177</v>
      </c>
      <c r="AC2567" s="53">
        <f t="shared" si="20"/>
        <v>5.056747921</v>
      </c>
      <c r="AD2567" s="54">
        <f t="shared" si="21"/>
        <v>1.268883885</v>
      </c>
      <c r="AE2567" s="54">
        <f t="shared" si="22"/>
        <v>0.0002503166506</v>
      </c>
      <c r="AF2567" s="54">
        <f t="shared" si="23"/>
        <v>0.6278852859</v>
      </c>
      <c r="AG2567" s="54">
        <f t="shared" si="24"/>
        <v>0.0003947622939</v>
      </c>
      <c r="AH2567" s="54">
        <f t="shared" si="25"/>
        <v>0</v>
      </c>
      <c r="AI2567" s="54">
        <f t="shared" si="26"/>
        <v>0.4300841796</v>
      </c>
      <c r="AJ2567" s="54">
        <f t="shared" si="27"/>
        <v>0.04426437958</v>
      </c>
      <c r="AK2567" s="54">
        <f t="shared" si="28"/>
        <v>0.1307549548</v>
      </c>
      <c r="AL2567" s="54">
        <f t="shared" si="29"/>
        <v>0.02585619675</v>
      </c>
      <c r="AM2567" s="54">
        <f t="shared" si="30"/>
        <v>2.52837396</v>
      </c>
      <c r="AN2567" s="54">
        <f t="shared" si="31"/>
        <v>-5.056747921</v>
      </c>
      <c r="AO2567" s="55">
        <f t="shared" si="32"/>
        <v>3.013295697</v>
      </c>
      <c r="AP2567" s="55">
        <f t="shared" si="33"/>
        <v>0.0005944421669</v>
      </c>
      <c r="AQ2567" s="55">
        <f t="shared" si="34"/>
        <v>1.988103144</v>
      </c>
      <c r="AR2567" s="55">
        <f t="shared" si="35"/>
        <v>0.001249954689</v>
      </c>
      <c r="AS2567" s="55">
        <f t="shared" si="36"/>
        <v>0</v>
      </c>
      <c r="AT2567" s="55">
        <f t="shared" si="37"/>
        <v>2.042694092</v>
      </c>
      <c r="AU2567" s="55">
        <f t="shared" si="38"/>
        <v>0.2102346261</v>
      </c>
      <c r="AV2567" s="55">
        <f t="shared" si="39"/>
        <v>0.6210234796</v>
      </c>
      <c r="AW2567" s="55">
        <f t="shared" si="40"/>
        <v>0.1228045645</v>
      </c>
      <c r="AX2567" s="55">
        <f t="shared" si="41"/>
        <v>8</v>
      </c>
      <c r="AY2567" s="55">
        <f t="shared" si="42"/>
        <v>24.01713338</v>
      </c>
      <c r="AZ2567" s="54">
        <f t="shared" ref="AZ2567:BA2567" si="18011">AO2567*2</f>
        <v>6.026591394</v>
      </c>
      <c r="BA2567" s="54">
        <f t="shared" si="18011"/>
        <v>0.001188884334</v>
      </c>
      <c r="BB2567" s="54">
        <f t="shared" ref="BB2567:BD2567" si="18012">AQ2567*(3/2)</f>
        <v>2.982154715</v>
      </c>
      <c r="BC2567" s="54">
        <f t="shared" si="18012"/>
        <v>0.001874932034</v>
      </c>
      <c r="BD2567" s="54">
        <f t="shared" si="18012"/>
        <v>0</v>
      </c>
      <c r="BE2567" s="54">
        <f t="shared" ref="BE2567:BH2567" si="18013">AT2567</f>
        <v>2.042694092</v>
      </c>
      <c r="BF2567" s="54">
        <f t="shared" si="18013"/>
        <v>0.2102346261</v>
      </c>
      <c r="BG2567" s="54">
        <f t="shared" si="18013"/>
        <v>0.6210234796</v>
      </c>
      <c r="BH2567" s="54">
        <f t="shared" si="18013"/>
        <v>0.1228045645</v>
      </c>
      <c r="BI2567" s="54">
        <f t="shared" si="46"/>
        <v>12.00856669</v>
      </c>
      <c r="BJ2567" s="54">
        <f t="shared" si="47"/>
        <v>-24.01713338</v>
      </c>
      <c r="BK2567" s="56">
        <f t="shared" ref="BK2567:BN2567" si="18014">AO2567</f>
        <v>3.013295697</v>
      </c>
      <c r="BL2567" s="56">
        <f t="shared" si="18014"/>
        <v>0.0005944421669</v>
      </c>
      <c r="BM2567" s="56">
        <f t="shared" si="18014"/>
        <v>1.988103144</v>
      </c>
      <c r="BN2567" s="56">
        <f t="shared" si="18014"/>
        <v>0.001249954689</v>
      </c>
      <c r="BO2567" s="56">
        <f t="shared" si="49"/>
        <v>0</v>
      </c>
      <c r="BP2567" s="56">
        <f t="shared" si="50"/>
        <v>2.042694092</v>
      </c>
      <c r="BQ2567" s="56">
        <f t="shared" ref="BQ2567:BS2567" si="18015">AU2567</f>
        <v>0.2102346261</v>
      </c>
      <c r="BR2567" s="56">
        <f t="shared" si="18015"/>
        <v>0.6210234796</v>
      </c>
      <c r="BS2567" s="56">
        <f t="shared" si="18015"/>
        <v>0.1228045645</v>
      </c>
      <c r="BT2567" s="56">
        <f t="shared" si="52"/>
        <v>8</v>
      </c>
      <c r="BU2567" s="50">
        <f t="shared" ref="BU2567:BX2567" si="18016">AZ2567</f>
        <v>6.026591394</v>
      </c>
      <c r="BV2567" s="50">
        <f t="shared" si="18016"/>
        <v>0.001188884334</v>
      </c>
      <c r="BW2567" s="50">
        <f t="shared" si="18016"/>
        <v>2.982154715</v>
      </c>
      <c r="BX2567" s="50">
        <f t="shared" si="18016"/>
        <v>0.001874932034</v>
      </c>
      <c r="BY2567" s="50">
        <f t="shared" si="54"/>
        <v>0</v>
      </c>
      <c r="BZ2567" s="50">
        <f t="shared" si="55"/>
        <v>2.042694092</v>
      </c>
      <c r="CA2567" s="50">
        <f t="shared" ref="CA2567:CC2567" si="18017">BF2567</f>
        <v>0.2102346261</v>
      </c>
      <c r="CB2567" s="50">
        <f t="shared" si="18017"/>
        <v>0.6210234796</v>
      </c>
      <c r="CC2567" s="50">
        <f t="shared" si="18017"/>
        <v>0.1228045645</v>
      </c>
      <c r="CD2567" s="50">
        <f t="shared" si="57"/>
        <v>12.00856669</v>
      </c>
      <c r="CE2567" s="57">
        <f t="shared" si="58"/>
        <v>38.12</v>
      </c>
      <c r="CF2567" s="57">
        <f t="shared" si="59"/>
        <v>0.01</v>
      </c>
      <c r="CG2567" s="57">
        <f t="shared" si="60"/>
        <v>21.34</v>
      </c>
      <c r="CH2567" s="57">
        <f t="shared" si="61"/>
        <v>0.02</v>
      </c>
      <c r="CI2567" s="58">
        <f t="shared" si="62"/>
        <v>0</v>
      </c>
      <c r="CJ2567" s="58">
        <f t="shared" si="63"/>
        <v>30.9</v>
      </c>
      <c r="CK2567" s="57">
        <f t="shared" si="64"/>
        <v>3.14</v>
      </c>
      <c r="CL2567" s="57">
        <f t="shared" si="65"/>
        <v>5.27</v>
      </c>
      <c r="CM2567" s="57">
        <f t="shared" si="66"/>
        <v>1.45</v>
      </c>
      <c r="CN2567" s="57">
        <f t="shared" si="67"/>
        <v>100.25</v>
      </c>
      <c r="CO2567" s="59">
        <f t="shared" si="68"/>
        <v>0.2072318606</v>
      </c>
      <c r="CP2567" s="59">
        <f t="shared" si="69"/>
        <v>0.6816349321</v>
      </c>
      <c r="CQ2567" s="59">
        <f t="shared" si="70"/>
        <v>0.07015405077</v>
      </c>
      <c r="CR2567" s="59">
        <f t="shared" si="71"/>
        <v>0.04097915653</v>
      </c>
      <c r="CS2567" s="60">
        <f t="shared" si="72"/>
        <v>20.72318606</v>
      </c>
      <c r="CT2567" s="60">
        <f t="shared" si="73"/>
        <v>4.097915653</v>
      </c>
      <c r="CU2567" s="60">
        <f t="shared" si="74"/>
        <v>75.17889829</v>
      </c>
      <c r="CV2567" s="61">
        <f t="shared" si="75"/>
        <v>0.1445950868</v>
      </c>
      <c r="CW2567" s="61">
        <f t="shared" si="76"/>
        <v>0.1794627913</v>
      </c>
      <c r="CX2567" s="62"/>
    </row>
    <row r="2568" ht="15.75" customHeight="1">
      <c r="A2568" s="17" t="s">
        <v>53</v>
      </c>
      <c r="B2568" s="87" t="s">
        <v>2307</v>
      </c>
      <c r="C2568" s="88" t="s">
        <v>2647</v>
      </c>
      <c r="D2568" s="89"/>
      <c r="E2568" s="89" t="s">
        <v>2648</v>
      </c>
      <c r="F2568" s="90">
        <v>30.0</v>
      </c>
      <c r="G2568" s="89" t="s">
        <v>2678</v>
      </c>
      <c r="H2568" s="95">
        <v>37.49</v>
      </c>
      <c r="I2568" s="92">
        <v>4.83</v>
      </c>
      <c r="J2568" s="92">
        <v>21.06</v>
      </c>
      <c r="K2568" s="92">
        <v>1.46</v>
      </c>
      <c r="L2568" s="92">
        <v>0.01</v>
      </c>
      <c r="M2568" s="92">
        <v>0.0</v>
      </c>
      <c r="N2568" s="92">
        <v>3.83</v>
      </c>
      <c r="O2568" s="92">
        <v>30.8</v>
      </c>
      <c r="P2568" s="92"/>
      <c r="Q2568" s="50">
        <f t="shared" si="8"/>
        <v>99.48</v>
      </c>
      <c r="R2568" s="51">
        <f t="shared" si="9"/>
        <v>12</v>
      </c>
      <c r="S2568" s="52">
        <f t="shared" si="10"/>
        <v>0.6239566742</v>
      </c>
      <c r="T2568" s="52">
        <f t="shared" si="11"/>
        <v>0.0001251583253</v>
      </c>
      <c r="U2568" s="52">
        <f t="shared" si="12"/>
        <v>0.4130979107</v>
      </c>
      <c r="V2568" s="52">
        <f t="shared" si="13"/>
        <v>0</v>
      </c>
      <c r="W2568" s="52">
        <f t="shared" si="14"/>
        <v>0</v>
      </c>
      <c r="X2568" s="52">
        <f t="shared" si="15"/>
        <v>0.4286923214</v>
      </c>
      <c r="Y2568" s="52">
        <f t="shared" si="16"/>
        <v>0.05399126554</v>
      </c>
      <c r="Z2568" s="52">
        <f t="shared" si="17"/>
        <v>0.1198380326</v>
      </c>
      <c r="AA2568" s="52">
        <f t="shared" si="18"/>
        <v>0.02603451535</v>
      </c>
      <c r="AB2568" s="52">
        <f t="shared" si="19"/>
        <v>1.665735878</v>
      </c>
      <c r="AC2568" s="53">
        <f t="shared" si="20"/>
        <v>4.992733332</v>
      </c>
      <c r="AD2568" s="54">
        <f t="shared" si="21"/>
        <v>1.247913348</v>
      </c>
      <c r="AE2568" s="54">
        <f t="shared" si="22"/>
        <v>0.0002503166506</v>
      </c>
      <c r="AF2568" s="54">
        <f t="shared" si="23"/>
        <v>0.619646866</v>
      </c>
      <c r="AG2568" s="54">
        <f t="shared" si="24"/>
        <v>0</v>
      </c>
      <c r="AH2568" s="54">
        <f t="shared" si="25"/>
        <v>0</v>
      </c>
      <c r="AI2568" s="54">
        <f t="shared" si="26"/>
        <v>0.4286923214</v>
      </c>
      <c r="AJ2568" s="54">
        <f t="shared" si="27"/>
        <v>0.05399126554</v>
      </c>
      <c r="AK2568" s="54">
        <f t="shared" si="28"/>
        <v>0.1198380326</v>
      </c>
      <c r="AL2568" s="54">
        <f t="shared" si="29"/>
        <v>0.02603451535</v>
      </c>
      <c r="AM2568" s="54">
        <f t="shared" si="30"/>
        <v>2.496366666</v>
      </c>
      <c r="AN2568" s="54">
        <f t="shared" si="31"/>
        <v>-4.992733332</v>
      </c>
      <c r="AO2568" s="55">
        <f t="shared" si="32"/>
        <v>2.996665593</v>
      </c>
      <c r="AP2568" s="55">
        <f t="shared" si="33"/>
        <v>0.0006010956571</v>
      </c>
      <c r="AQ2568" s="55">
        <f t="shared" si="34"/>
        <v>1.98397797</v>
      </c>
      <c r="AR2568" s="55">
        <f t="shared" si="35"/>
        <v>0</v>
      </c>
      <c r="AS2568" s="55">
        <f t="shared" si="36"/>
        <v>0</v>
      </c>
      <c r="AT2568" s="55">
        <f t="shared" si="37"/>
        <v>2.058872968</v>
      </c>
      <c r="AU2568" s="55">
        <f t="shared" si="38"/>
        <v>0.2593028883</v>
      </c>
      <c r="AV2568" s="55">
        <f t="shared" si="39"/>
        <v>0.5755439822</v>
      </c>
      <c r="AW2568" s="55">
        <f t="shared" si="40"/>
        <v>0.1250355026</v>
      </c>
      <c r="AX2568" s="55">
        <f t="shared" si="41"/>
        <v>8</v>
      </c>
      <c r="AY2568" s="55">
        <f t="shared" si="42"/>
        <v>23.97851135</v>
      </c>
      <c r="AZ2568" s="54">
        <f t="shared" ref="AZ2568:BA2568" si="18018">AO2568*2</f>
        <v>5.993331187</v>
      </c>
      <c r="BA2568" s="54">
        <f t="shared" si="18018"/>
        <v>0.001202191314</v>
      </c>
      <c r="BB2568" s="54">
        <f t="shared" ref="BB2568:BD2568" si="18019">AQ2568*(3/2)</f>
        <v>2.975966955</v>
      </c>
      <c r="BC2568" s="54">
        <f t="shared" si="18019"/>
        <v>0</v>
      </c>
      <c r="BD2568" s="54">
        <f t="shared" si="18019"/>
        <v>0</v>
      </c>
      <c r="BE2568" s="54">
        <f t="shared" ref="BE2568:BH2568" si="18020">AT2568</f>
        <v>2.058872968</v>
      </c>
      <c r="BF2568" s="54">
        <f t="shared" si="18020"/>
        <v>0.2593028883</v>
      </c>
      <c r="BG2568" s="54">
        <f t="shared" si="18020"/>
        <v>0.5755439822</v>
      </c>
      <c r="BH2568" s="54">
        <f t="shared" si="18020"/>
        <v>0.1250355026</v>
      </c>
      <c r="BI2568" s="54">
        <f t="shared" si="46"/>
        <v>11.98925567</v>
      </c>
      <c r="BJ2568" s="54">
        <f t="shared" si="47"/>
        <v>-23.97851135</v>
      </c>
      <c r="BK2568" s="56">
        <f t="shared" ref="BK2568:BN2568" si="18021">AO2568</f>
        <v>2.996665593</v>
      </c>
      <c r="BL2568" s="56">
        <f t="shared" si="18021"/>
        <v>0.0006010956571</v>
      </c>
      <c r="BM2568" s="56">
        <f t="shared" si="18021"/>
        <v>1.98397797</v>
      </c>
      <c r="BN2568" s="56">
        <f t="shared" si="18021"/>
        <v>0</v>
      </c>
      <c r="BO2568" s="56">
        <f t="shared" si="49"/>
        <v>0.02148865199</v>
      </c>
      <c r="BP2568" s="56">
        <f t="shared" si="50"/>
        <v>2.037384316</v>
      </c>
      <c r="BQ2568" s="56">
        <f t="shared" ref="BQ2568:BS2568" si="18022">AU2568</f>
        <v>0.2593028883</v>
      </c>
      <c r="BR2568" s="56">
        <f t="shared" si="18022"/>
        <v>0.5755439822</v>
      </c>
      <c r="BS2568" s="56">
        <f t="shared" si="18022"/>
        <v>0.1250355026</v>
      </c>
      <c r="BT2568" s="56">
        <f t="shared" si="52"/>
        <v>8</v>
      </c>
      <c r="BU2568" s="50">
        <f t="shared" ref="BU2568:BX2568" si="18023">AZ2568</f>
        <v>5.993331187</v>
      </c>
      <c r="BV2568" s="50">
        <f t="shared" si="18023"/>
        <v>0.001202191314</v>
      </c>
      <c r="BW2568" s="50">
        <f t="shared" si="18023"/>
        <v>2.975966955</v>
      </c>
      <c r="BX2568" s="50">
        <f t="shared" si="18023"/>
        <v>0</v>
      </c>
      <c r="BY2568" s="50">
        <f t="shared" si="54"/>
        <v>0.03223297798</v>
      </c>
      <c r="BZ2568" s="50">
        <f t="shared" si="55"/>
        <v>2.037384316</v>
      </c>
      <c r="CA2568" s="50">
        <f t="shared" ref="CA2568:CC2568" si="18024">BF2568</f>
        <v>0.2593028883</v>
      </c>
      <c r="CB2568" s="50">
        <f t="shared" si="18024"/>
        <v>0.5755439822</v>
      </c>
      <c r="CC2568" s="50">
        <f t="shared" si="18024"/>
        <v>0.1250355026</v>
      </c>
      <c r="CD2568" s="50">
        <f t="shared" si="57"/>
        <v>12</v>
      </c>
      <c r="CE2568" s="57">
        <f t="shared" si="58"/>
        <v>37.49</v>
      </c>
      <c r="CF2568" s="57">
        <f t="shared" si="59"/>
        <v>0.01</v>
      </c>
      <c r="CG2568" s="57">
        <f t="shared" si="60"/>
        <v>21.06</v>
      </c>
      <c r="CH2568" s="57">
        <f t="shared" si="61"/>
        <v>0</v>
      </c>
      <c r="CI2568" s="58">
        <f t="shared" si="62"/>
        <v>0.3572555908</v>
      </c>
      <c r="CJ2568" s="58">
        <f t="shared" si="63"/>
        <v>30.47853749</v>
      </c>
      <c r="CK2568" s="57">
        <f t="shared" si="64"/>
        <v>3.83</v>
      </c>
      <c r="CL2568" s="57">
        <f t="shared" si="65"/>
        <v>4.83</v>
      </c>
      <c r="CM2568" s="57">
        <f t="shared" si="66"/>
        <v>1.46</v>
      </c>
      <c r="CN2568" s="57">
        <f t="shared" si="67"/>
        <v>99.51579308</v>
      </c>
      <c r="CO2568" s="59">
        <f t="shared" si="68"/>
        <v>0.1920229469</v>
      </c>
      <c r="CP2568" s="59">
        <f t="shared" si="69"/>
        <v>0.6797474257</v>
      </c>
      <c r="CQ2568" s="59">
        <f t="shared" si="70"/>
        <v>0.08651311851</v>
      </c>
      <c r="CR2568" s="59">
        <f t="shared" si="71"/>
        <v>0.04171650894</v>
      </c>
      <c r="CS2568" s="60">
        <f t="shared" si="72"/>
        <v>19.20229469</v>
      </c>
      <c r="CT2568" s="60">
        <f t="shared" si="73"/>
        <v>4.171650894</v>
      </c>
      <c r="CU2568" s="60">
        <f t="shared" si="74"/>
        <v>76.62605442</v>
      </c>
      <c r="CV2568" s="61">
        <f t="shared" si="75"/>
        <v>0.1377279824</v>
      </c>
      <c r="CW2568" s="61">
        <f t="shared" si="76"/>
        <v>0.166291872</v>
      </c>
      <c r="CX2568" s="62"/>
    </row>
    <row r="2569" ht="15.75" customHeight="1">
      <c r="A2569" s="17" t="s">
        <v>53</v>
      </c>
      <c r="B2569" s="87" t="s">
        <v>2307</v>
      </c>
      <c r="C2569" s="88" t="s">
        <v>2647</v>
      </c>
      <c r="D2569" s="89"/>
      <c r="E2569" s="89" t="s">
        <v>2648</v>
      </c>
      <c r="F2569" s="90">
        <v>31.0</v>
      </c>
      <c r="G2569" s="89" t="s">
        <v>2679</v>
      </c>
      <c r="H2569" s="95">
        <v>38.49</v>
      </c>
      <c r="I2569" s="92">
        <v>7.06</v>
      </c>
      <c r="J2569" s="92">
        <v>21.85</v>
      </c>
      <c r="K2569" s="92">
        <v>0.98</v>
      </c>
      <c r="L2569" s="92">
        <v>0.01</v>
      </c>
      <c r="M2569" s="92">
        <v>0.06</v>
      </c>
      <c r="N2569" s="92">
        <v>0.85</v>
      </c>
      <c r="O2569" s="92">
        <v>31.41</v>
      </c>
      <c r="P2569" s="92"/>
      <c r="Q2569" s="50">
        <f t="shared" si="8"/>
        <v>100.71</v>
      </c>
      <c r="R2569" s="51">
        <f t="shared" si="9"/>
        <v>12</v>
      </c>
      <c r="S2569" s="52">
        <f t="shared" si="10"/>
        <v>0.6405999571</v>
      </c>
      <c r="T2569" s="52">
        <f t="shared" si="11"/>
        <v>0.0001251583253</v>
      </c>
      <c r="U2569" s="52">
        <f t="shared" si="12"/>
        <v>0.4285939861</v>
      </c>
      <c r="V2569" s="52">
        <f t="shared" si="13"/>
        <v>0.0007895245878</v>
      </c>
      <c r="W2569" s="52">
        <f t="shared" si="14"/>
        <v>0</v>
      </c>
      <c r="X2569" s="52">
        <f t="shared" si="15"/>
        <v>0.4371826563</v>
      </c>
      <c r="Y2569" s="52">
        <f t="shared" si="16"/>
        <v>0.01198239575</v>
      </c>
      <c r="Z2569" s="52">
        <f t="shared" si="17"/>
        <v>0.1751669793</v>
      </c>
      <c r="AA2569" s="52">
        <f t="shared" si="18"/>
        <v>0.01747522263</v>
      </c>
      <c r="AB2569" s="52">
        <f t="shared" si="19"/>
        <v>1.71191588</v>
      </c>
      <c r="AC2569" s="53">
        <f t="shared" si="20"/>
        <v>5.134665502</v>
      </c>
      <c r="AD2569" s="54">
        <f t="shared" si="21"/>
        <v>1.281199914</v>
      </c>
      <c r="AE2569" s="54">
        <f t="shared" si="22"/>
        <v>0.0002503166506</v>
      </c>
      <c r="AF2569" s="54">
        <f t="shared" si="23"/>
        <v>0.6428909792</v>
      </c>
      <c r="AG2569" s="54">
        <f t="shared" si="24"/>
        <v>0.001184286882</v>
      </c>
      <c r="AH2569" s="54">
        <f t="shared" si="25"/>
        <v>0</v>
      </c>
      <c r="AI2569" s="54">
        <f t="shared" si="26"/>
        <v>0.4371826563</v>
      </c>
      <c r="AJ2569" s="54">
        <f t="shared" si="27"/>
        <v>0.01198239575</v>
      </c>
      <c r="AK2569" s="54">
        <f t="shared" si="28"/>
        <v>0.1751669793</v>
      </c>
      <c r="AL2569" s="54">
        <f t="shared" si="29"/>
        <v>0.01747522263</v>
      </c>
      <c r="AM2569" s="54">
        <f t="shared" si="30"/>
        <v>2.567332751</v>
      </c>
      <c r="AN2569" s="54">
        <f t="shared" si="31"/>
        <v>-5.134665502</v>
      </c>
      <c r="AO2569" s="55">
        <f t="shared" si="32"/>
        <v>2.993604835</v>
      </c>
      <c r="AP2569" s="55">
        <f t="shared" si="33"/>
        <v>0.0005848807257</v>
      </c>
      <c r="AQ2569" s="55">
        <f t="shared" si="34"/>
        <v>2.002874048</v>
      </c>
      <c r="AR2569" s="55">
        <f t="shared" si="35"/>
        <v>0.00368954852</v>
      </c>
      <c r="AS2569" s="55">
        <f t="shared" si="36"/>
        <v>0</v>
      </c>
      <c r="AT2569" s="55">
        <f t="shared" si="37"/>
        <v>2.043009993</v>
      </c>
      <c r="AU2569" s="55">
        <f t="shared" si="38"/>
        <v>0.05599525484</v>
      </c>
      <c r="AV2569" s="55">
        <f t="shared" si="39"/>
        <v>0.8185775076</v>
      </c>
      <c r="AW2569" s="55">
        <f t="shared" si="40"/>
        <v>0.08166393143</v>
      </c>
      <c r="AX2569" s="55">
        <f t="shared" si="41"/>
        <v>8</v>
      </c>
      <c r="AY2569" s="55">
        <f t="shared" si="42"/>
        <v>23.99494303</v>
      </c>
      <c r="AZ2569" s="54">
        <f t="shared" ref="AZ2569:BA2569" si="18025">AO2569*2</f>
        <v>5.987209671</v>
      </c>
      <c r="BA2569" s="54">
        <f t="shared" si="18025"/>
        <v>0.001169761451</v>
      </c>
      <c r="BB2569" s="54">
        <f t="shared" ref="BB2569:BD2569" si="18026">AQ2569*(3/2)</f>
        <v>3.004311072</v>
      </c>
      <c r="BC2569" s="54">
        <f t="shared" si="18026"/>
        <v>0.00553432278</v>
      </c>
      <c r="BD2569" s="54">
        <f t="shared" si="18026"/>
        <v>0</v>
      </c>
      <c r="BE2569" s="54">
        <f t="shared" ref="BE2569:BH2569" si="18027">AT2569</f>
        <v>2.043009993</v>
      </c>
      <c r="BF2569" s="54">
        <f t="shared" si="18027"/>
        <v>0.05599525484</v>
      </c>
      <c r="BG2569" s="54">
        <f t="shared" si="18027"/>
        <v>0.8185775076</v>
      </c>
      <c r="BH2569" s="54">
        <f t="shared" si="18027"/>
        <v>0.08166393143</v>
      </c>
      <c r="BI2569" s="54">
        <f t="shared" si="46"/>
        <v>11.99747151</v>
      </c>
      <c r="BJ2569" s="54">
        <f t="shared" si="47"/>
        <v>-23.99494303</v>
      </c>
      <c r="BK2569" s="56">
        <f t="shared" ref="BK2569:BN2569" si="18028">AO2569</f>
        <v>2.993604835</v>
      </c>
      <c r="BL2569" s="56">
        <f t="shared" si="18028"/>
        <v>0.0005848807257</v>
      </c>
      <c r="BM2569" s="56">
        <f t="shared" si="18028"/>
        <v>2.002874048</v>
      </c>
      <c r="BN2569" s="56">
        <f t="shared" si="18028"/>
        <v>0.00368954852</v>
      </c>
      <c r="BO2569" s="56">
        <f t="shared" si="49"/>
        <v>0.005056970964</v>
      </c>
      <c r="BP2569" s="56">
        <f t="shared" si="50"/>
        <v>2.037953022</v>
      </c>
      <c r="BQ2569" s="56">
        <f t="shared" ref="BQ2569:BS2569" si="18029">AU2569</f>
        <v>0.05599525484</v>
      </c>
      <c r="BR2569" s="56">
        <f t="shared" si="18029"/>
        <v>0.8185775076</v>
      </c>
      <c r="BS2569" s="56">
        <f t="shared" si="18029"/>
        <v>0.08166393143</v>
      </c>
      <c r="BT2569" s="56">
        <f t="shared" si="52"/>
        <v>8</v>
      </c>
      <c r="BU2569" s="50">
        <f t="shared" ref="BU2569:BX2569" si="18030">AZ2569</f>
        <v>5.987209671</v>
      </c>
      <c r="BV2569" s="50">
        <f t="shared" si="18030"/>
        <v>0.001169761451</v>
      </c>
      <c r="BW2569" s="50">
        <f t="shared" si="18030"/>
        <v>3.004311072</v>
      </c>
      <c r="BX2569" s="50">
        <f t="shared" si="18030"/>
        <v>0.00553432278</v>
      </c>
      <c r="BY2569" s="50">
        <f t="shared" si="54"/>
        <v>0.007585456447</v>
      </c>
      <c r="BZ2569" s="50">
        <f t="shared" si="55"/>
        <v>2.037953022</v>
      </c>
      <c r="CA2569" s="50">
        <f t="shared" ref="CA2569:CC2569" si="18031">BF2569</f>
        <v>0.05599525484</v>
      </c>
      <c r="CB2569" s="50">
        <f t="shared" si="18031"/>
        <v>0.8185775076</v>
      </c>
      <c r="CC2569" s="50">
        <f t="shared" si="18031"/>
        <v>0.08166393143</v>
      </c>
      <c r="CD2569" s="50">
        <f t="shared" si="57"/>
        <v>12</v>
      </c>
      <c r="CE2569" s="57">
        <f t="shared" si="58"/>
        <v>38.49</v>
      </c>
      <c r="CF2569" s="57">
        <f t="shared" si="59"/>
        <v>0.01</v>
      </c>
      <c r="CG2569" s="57">
        <f t="shared" si="60"/>
        <v>21.85</v>
      </c>
      <c r="CH2569" s="57">
        <f t="shared" si="61"/>
        <v>0.06</v>
      </c>
      <c r="CI2569" s="58">
        <f t="shared" si="62"/>
        <v>0.08640454786</v>
      </c>
      <c r="CJ2569" s="58">
        <f t="shared" si="63"/>
        <v>31.33225224</v>
      </c>
      <c r="CK2569" s="57">
        <f t="shared" si="64"/>
        <v>0.85</v>
      </c>
      <c r="CL2569" s="57">
        <f t="shared" si="65"/>
        <v>7.06</v>
      </c>
      <c r="CM2569" s="57">
        <f t="shared" si="66"/>
        <v>0.98</v>
      </c>
      <c r="CN2569" s="57">
        <f t="shared" si="67"/>
        <v>100.7186568</v>
      </c>
      <c r="CO2569" s="59">
        <f t="shared" si="68"/>
        <v>0.2733886578</v>
      </c>
      <c r="CP2569" s="59">
        <f t="shared" si="69"/>
        <v>0.6806359034</v>
      </c>
      <c r="CQ2569" s="59">
        <f t="shared" si="70"/>
        <v>0.01870130491</v>
      </c>
      <c r="CR2569" s="59">
        <f t="shared" si="71"/>
        <v>0.02727413396</v>
      </c>
      <c r="CS2569" s="60">
        <f t="shared" si="72"/>
        <v>27.33886578</v>
      </c>
      <c r="CT2569" s="60">
        <f t="shared" si="73"/>
        <v>2.727413396</v>
      </c>
      <c r="CU2569" s="60">
        <f t="shared" si="74"/>
        <v>69.93372083</v>
      </c>
      <c r="CV2569" s="61">
        <f t="shared" si="75"/>
        <v>0.1639684628</v>
      </c>
      <c r="CW2569" s="61">
        <f t="shared" si="76"/>
        <v>0.2367545776</v>
      </c>
      <c r="CX2569" s="62"/>
    </row>
    <row r="2570" ht="15.75" customHeight="1">
      <c r="A2570" s="17" t="s">
        <v>53</v>
      </c>
      <c r="B2570" s="87" t="s">
        <v>2307</v>
      </c>
      <c r="C2570" s="88" t="s">
        <v>2647</v>
      </c>
      <c r="D2570" s="89"/>
      <c r="E2570" s="89" t="s">
        <v>2648</v>
      </c>
      <c r="F2570" s="90">
        <v>32.0</v>
      </c>
      <c r="G2570" s="89" t="s">
        <v>2680</v>
      </c>
      <c r="H2570" s="95">
        <v>38.24</v>
      </c>
      <c r="I2570" s="92">
        <v>7.32</v>
      </c>
      <c r="J2570" s="92">
        <v>22.24</v>
      </c>
      <c r="K2570" s="92">
        <v>0.25</v>
      </c>
      <c r="L2570" s="92">
        <v>0.02</v>
      </c>
      <c r="M2570" s="92">
        <v>0.0</v>
      </c>
      <c r="N2570" s="92">
        <v>0.34</v>
      </c>
      <c r="O2570" s="92">
        <v>32.39</v>
      </c>
      <c r="P2570" s="92"/>
      <c r="Q2570" s="50">
        <f t="shared" si="8"/>
        <v>100.8</v>
      </c>
      <c r="R2570" s="51">
        <f t="shared" si="9"/>
        <v>12</v>
      </c>
      <c r="S2570" s="52">
        <f t="shared" si="10"/>
        <v>0.6364391363</v>
      </c>
      <c r="T2570" s="52">
        <f t="shared" si="11"/>
        <v>0.0002503166506</v>
      </c>
      <c r="U2570" s="52">
        <f t="shared" si="12"/>
        <v>0.4362439475</v>
      </c>
      <c r="V2570" s="52">
        <f t="shared" si="13"/>
        <v>0</v>
      </c>
      <c r="W2570" s="52">
        <f t="shared" si="14"/>
        <v>0</v>
      </c>
      <c r="X2570" s="52">
        <f t="shared" si="15"/>
        <v>0.4508228666</v>
      </c>
      <c r="Y2570" s="52">
        <f t="shared" si="16"/>
        <v>0.004792958298</v>
      </c>
      <c r="Z2570" s="52">
        <f t="shared" si="17"/>
        <v>0.1816178879</v>
      </c>
      <c r="AA2570" s="52">
        <f t="shared" si="18"/>
        <v>0.004457964957</v>
      </c>
      <c r="AB2570" s="52">
        <f t="shared" si="19"/>
        <v>1.714625078</v>
      </c>
      <c r="AC2570" s="53">
        <f t="shared" si="20"/>
        <v>5.13887301</v>
      </c>
      <c r="AD2570" s="54">
        <f t="shared" si="21"/>
        <v>1.272878273</v>
      </c>
      <c r="AE2570" s="54">
        <f t="shared" si="22"/>
        <v>0.0005006333011</v>
      </c>
      <c r="AF2570" s="54">
        <f t="shared" si="23"/>
        <v>0.6543659212</v>
      </c>
      <c r="AG2570" s="54">
        <f t="shared" si="24"/>
        <v>0</v>
      </c>
      <c r="AH2570" s="54">
        <f t="shared" si="25"/>
        <v>0</v>
      </c>
      <c r="AI2570" s="54">
        <f t="shared" si="26"/>
        <v>0.4508228666</v>
      </c>
      <c r="AJ2570" s="54">
        <f t="shared" si="27"/>
        <v>0.004792958298</v>
      </c>
      <c r="AK2570" s="54">
        <f t="shared" si="28"/>
        <v>0.1816178879</v>
      </c>
      <c r="AL2570" s="54">
        <f t="shared" si="29"/>
        <v>0.004457964957</v>
      </c>
      <c r="AM2570" s="54">
        <f t="shared" si="30"/>
        <v>2.569436505</v>
      </c>
      <c r="AN2570" s="54">
        <f t="shared" si="31"/>
        <v>-5.13887301</v>
      </c>
      <c r="AO2570" s="55">
        <f t="shared" si="32"/>
        <v>2.969461462</v>
      </c>
      <c r="AP2570" s="55">
        <f t="shared" si="33"/>
        <v>0.001167913167</v>
      </c>
      <c r="AQ2570" s="55">
        <f t="shared" si="34"/>
        <v>2.035402155</v>
      </c>
      <c r="AR2570" s="55">
        <f t="shared" si="35"/>
        <v>0</v>
      </c>
      <c r="AS2570" s="55">
        <f t="shared" si="36"/>
        <v>0</v>
      </c>
      <c r="AT2570" s="55">
        <f t="shared" si="37"/>
        <v>2.103423645</v>
      </c>
      <c r="AU2570" s="55">
        <f t="shared" si="38"/>
        <v>0.02236271175</v>
      </c>
      <c r="AV2570" s="55">
        <f t="shared" si="39"/>
        <v>0.8473823937</v>
      </c>
      <c r="AW2570" s="55">
        <f t="shared" si="40"/>
        <v>0.02079971891</v>
      </c>
      <c r="AX2570" s="55">
        <f t="shared" si="41"/>
        <v>8</v>
      </c>
      <c r="AY2570" s="55">
        <f t="shared" si="42"/>
        <v>23.97666091</v>
      </c>
      <c r="AZ2570" s="54">
        <f t="shared" ref="AZ2570:BA2570" si="18032">AO2570*2</f>
        <v>5.938922923</v>
      </c>
      <c r="BA2570" s="54">
        <f t="shared" si="18032"/>
        <v>0.002335826333</v>
      </c>
      <c r="BB2570" s="54">
        <f t="shared" ref="BB2570:BD2570" si="18033">AQ2570*(3/2)</f>
        <v>3.053103233</v>
      </c>
      <c r="BC2570" s="54">
        <f t="shared" si="18033"/>
        <v>0</v>
      </c>
      <c r="BD2570" s="54">
        <f t="shared" si="18033"/>
        <v>0</v>
      </c>
      <c r="BE2570" s="54">
        <f t="shared" ref="BE2570:BH2570" si="18034">AT2570</f>
        <v>2.103423645</v>
      </c>
      <c r="BF2570" s="54">
        <f t="shared" si="18034"/>
        <v>0.02236271175</v>
      </c>
      <c r="BG2570" s="54">
        <f t="shared" si="18034"/>
        <v>0.8473823937</v>
      </c>
      <c r="BH2570" s="54">
        <f t="shared" si="18034"/>
        <v>0.02079971891</v>
      </c>
      <c r="BI2570" s="54">
        <f t="shared" si="46"/>
        <v>11.98833045</v>
      </c>
      <c r="BJ2570" s="54">
        <f t="shared" si="47"/>
        <v>-23.97666091</v>
      </c>
      <c r="BK2570" s="56">
        <f t="shared" ref="BK2570:BN2570" si="18035">AO2570</f>
        <v>2.969461462</v>
      </c>
      <c r="BL2570" s="56">
        <f t="shared" si="18035"/>
        <v>0.001167913167</v>
      </c>
      <c r="BM2570" s="56">
        <f t="shared" si="18035"/>
        <v>2.035402155</v>
      </c>
      <c r="BN2570" s="56">
        <f t="shared" si="18035"/>
        <v>0</v>
      </c>
      <c r="BO2570" s="56">
        <f t="shared" si="49"/>
        <v>0.02333909496</v>
      </c>
      <c r="BP2570" s="56">
        <f t="shared" si="50"/>
        <v>2.080084551</v>
      </c>
      <c r="BQ2570" s="56">
        <f t="shared" ref="BQ2570:BS2570" si="18036">AU2570</f>
        <v>0.02236271175</v>
      </c>
      <c r="BR2570" s="56">
        <f t="shared" si="18036"/>
        <v>0.8473823937</v>
      </c>
      <c r="BS2570" s="56">
        <f t="shared" si="18036"/>
        <v>0.02079971891</v>
      </c>
      <c r="BT2570" s="56">
        <f t="shared" si="52"/>
        <v>8</v>
      </c>
      <c r="BU2570" s="50">
        <f t="shared" ref="BU2570:BX2570" si="18037">AZ2570</f>
        <v>5.938922923</v>
      </c>
      <c r="BV2570" s="50">
        <f t="shared" si="18037"/>
        <v>0.002335826333</v>
      </c>
      <c r="BW2570" s="50">
        <f t="shared" si="18037"/>
        <v>3.053103233</v>
      </c>
      <c r="BX2570" s="50">
        <f t="shared" si="18037"/>
        <v>0</v>
      </c>
      <c r="BY2570" s="50">
        <f t="shared" si="54"/>
        <v>0.03500864245</v>
      </c>
      <c r="BZ2570" s="50">
        <f t="shared" si="55"/>
        <v>2.080084551</v>
      </c>
      <c r="CA2570" s="50">
        <f t="shared" ref="CA2570:CC2570" si="18038">BF2570</f>
        <v>0.02236271175</v>
      </c>
      <c r="CB2570" s="50">
        <f t="shared" si="18038"/>
        <v>0.8473823937</v>
      </c>
      <c r="CC2570" s="50">
        <f t="shared" si="18038"/>
        <v>0.02079971891</v>
      </c>
      <c r="CD2570" s="50">
        <f t="shared" si="57"/>
        <v>12</v>
      </c>
      <c r="CE2570" s="57">
        <f t="shared" si="58"/>
        <v>38.24</v>
      </c>
      <c r="CF2570" s="57">
        <f t="shared" si="59"/>
        <v>0.02</v>
      </c>
      <c r="CG2570" s="57">
        <f t="shared" si="60"/>
        <v>22.24</v>
      </c>
      <c r="CH2570" s="57">
        <f t="shared" si="61"/>
        <v>0</v>
      </c>
      <c r="CI2570" s="58">
        <f t="shared" si="62"/>
        <v>0.3994081329</v>
      </c>
      <c r="CJ2570" s="58">
        <f t="shared" si="63"/>
        <v>32.03060816</v>
      </c>
      <c r="CK2570" s="57">
        <f t="shared" si="64"/>
        <v>0.34</v>
      </c>
      <c r="CL2570" s="57">
        <f t="shared" si="65"/>
        <v>7.32</v>
      </c>
      <c r="CM2570" s="57">
        <f t="shared" si="66"/>
        <v>0.25</v>
      </c>
      <c r="CN2570" s="57">
        <f t="shared" si="67"/>
        <v>100.8400163</v>
      </c>
      <c r="CO2570" s="59">
        <f t="shared" si="68"/>
        <v>0.285253489</v>
      </c>
      <c r="CP2570" s="59">
        <f t="shared" si="69"/>
        <v>0.7002167851</v>
      </c>
      <c r="CQ2570" s="59">
        <f t="shared" si="70"/>
        <v>0.007527937326</v>
      </c>
      <c r="CR2570" s="59">
        <f t="shared" si="71"/>
        <v>0.007001788605</v>
      </c>
      <c r="CS2570" s="60">
        <f t="shared" si="72"/>
        <v>28.5253489</v>
      </c>
      <c r="CT2570" s="60">
        <f t="shared" si="73"/>
        <v>0.7001788605</v>
      </c>
      <c r="CU2570" s="60">
        <f t="shared" si="74"/>
        <v>70.77447224</v>
      </c>
      <c r="CV2570" s="61">
        <f t="shared" si="75"/>
        <v>0.1496285331</v>
      </c>
      <c r="CW2570" s="61">
        <f t="shared" si="76"/>
        <v>0.2470295215</v>
      </c>
      <c r="CX2570" s="62"/>
    </row>
    <row r="2571" ht="15.75" customHeight="1">
      <c r="A2571" s="17" t="s">
        <v>53</v>
      </c>
      <c r="B2571" s="87" t="s">
        <v>2307</v>
      </c>
      <c r="C2571" s="88" t="s">
        <v>2647</v>
      </c>
      <c r="D2571" s="89"/>
      <c r="E2571" s="89" t="s">
        <v>2648</v>
      </c>
      <c r="F2571" s="90">
        <v>33.0</v>
      </c>
      <c r="G2571" s="89" t="s">
        <v>2681</v>
      </c>
      <c r="H2571" s="95">
        <v>36.93</v>
      </c>
      <c r="I2571" s="92">
        <v>1.78</v>
      </c>
      <c r="J2571" s="92">
        <v>20.3</v>
      </c>
      <c r="K2571" s="92">
        <v>5.13</v>
      </c>
      <c r="L2571" s="92">
        <v>0.0</v>
      </c>
      <c r="M2571" s="92">
        <v>0.0</v>
      </c>
      <c r="N2571" s="92">
        <v>5.72</v>
      </c>
      <c r="O2571" s="92">
        <v>29.04</v>
      </c>
      <c r="P2571" s="92"/>
      <c r="Q2571" s="50">
        <f t="shared" si="8"/>
        <v>98.9</v>
      </c>
      <c r="R2571" s="51">
        <f t="shared" si="9"/>
        <v>12</v>
      </c>
      <c r="S2571" s="52">
        <f t="shared" si="10"/>
        <v>0.6146364358</v>
      </c>
      <c r="T2571" s="52">
        <f t="shared" si="11"/>
        <v>0</v>
      </c>
      <c r="U2571" s="52">
        <f t="shared" si="12"/>
        <v>0.3981902938</v>
      </c>
      <c r="V2571" s="52">
        <f t="shared" si="13"/>
        <v>0</v>
      </c>
      <c r="W2571" s="52">
        <f t="shared" si="14"/>
        <v>0</v>
      </c>
      <c r="X2571" s="52">
        <f t="shared" si="15"/>
        <v>0.4041956173</v>
      </c>
      <c r="Y2571" s="52">
        <f t="shared" si="16"/>
        <v>0.0806344749</v>
      </c>
      <c r="Z2571" s="52">
        <f t="shared" si="17"/>
        <v>0.04416391262</v>
      </c>
      <c r="AA2571" s="52">
        <f t="shared" si="18"/>
        <v>0.09147744091</v>
      </c>
      <c r="AB2571" s="52">
        <f t="shared" si="19"/>
        <v>1.633298175</v>
      </c>
      <c r="AC2571" s="53">
        <f t="shared" si="20"/>
        <v>4.894059516</v>
      </c>
      <c r="AD2571" s="54">
        <f t="shared" si="21"/>
        <v>1.229272872</v>
      </c>
      <c r="AE2571" s="54">
        <f t="shared" si="22"/>
        <v>0</v>
      </c>
      <c r="AF2571" s="54">
        <f t="shared" si="23"/>
        <v>0.5972854407</v>
      </c>
      <c r="AG2571" s="54">
        <f t="shared" si="24"/>
        <v>0</v>
      </c>
      <c r="AH2571" s="54">
        <f t="shared" si="25"/>
        <v>0</v>
      </c>
      <c r="AI2571" s="54">
        <f t="shared" si="26"/>
        <v>0.4041956173</v>
      </c>
      <c r="AJ2571" s="54">
        <f t="shared" si="27"/>
        <v>0.0806344749</v>
      </c>
      <c r="AK2571" s="54">
        <f t="shared" si="28"/>
        <v>0.04416391262</v>
      </c>
      <c r="AL2571" s="54">
        <f t="shared" si="29"/>
        <v>0.09147744091</v>
      </c>
      <c r="AM2571" s="54">
        <f t="shared" si="30"/>
        <v>2.447029758</v>
      </c>
      <c r="AN2571" s="54">
        <f t="shared" si="31"/>
        <v>-4.894059516</v>
      </c>
      <c r="AO2571" s="55">
        <f t="shared" si="32"/>
        <v>3.010528978</v>
      </c>
      <c r="AP2571" s="55">
        <f t="shared" si="33"/>
        <v>0</v>
      </c>
      <c r="AQ2571" s="55">
        <f t="shared" si="34"/>
        <v>1.950361788</v>
      </c>
      <c r="AR2571" s="55">
        <f t="shared" si="35"/>
        <v>0</v>
      </c>
      <c r="AS2571" s="55">
        <f t="shared" si="36"/>
        <v>0</v>
      </c>
      <c r="AT2571" s="55">
        <f t="shared" si="37"/>
        <v>1.979776251</v>
      </c>
      <c r="AU2571" s="55">
        <f t="shared" si="38"/>
        <v>0.3949528684</v>
      </c>
      <c r="AV2571" s="55">
        <f t="shared" si="39"/>
        <v>0.2163176977</v>
      </c>
      <c r="AW2571" s="55">
        <f t="shared" si="40"/>
        <v>0.4480624165</v>
      </c>
      <c r="AX2571" s="55">
        <f t="shared" si="41"/>
        <v>8</v>
      </c>
      <c r="AY2571" s="55">
        <f t="shared" si="42"/>
        <v>23.97141974</v>
      </c>
      <c r="AZ2571" s="54">
        <f t="shared" ref="AZ2571:BA2571" si="18039">AO2571*2</f>
        <v>6.021057956</v>
      </c>
      <c r="BA2571" s="54">
        <f t="shared" si="18039"/>
        <v>0</v>
      </c>
      <c r="BB2571" s="54">
        <f t="shared" ref="BB2571:BD2571" si="18040">AQ2571*(3/2)</f>
        <v>2.925542683</v>
      </c>
      <c r="BC2571" s="54">
        <f t="shared" si="18040"/>
        <v>0</v>
      </c>
      <c r="BD2571" s="54">
        <f t="shared" si="18040"/>
        <v>0</v>
      </c>
      <c r="BE2571" s="54">
        <f t="shared" ref="BE2571:BH2571" si="18041">AT2571</f>
        <v>1.979776251</v>
      </c>
      <c r="BF2571" s="54">
        <f t="shared" si="18041"/>
        <v>0.3949528684</v>
      </c>
      <c r="BG2571" s="54">
        <f t="shared" si="18041"/>
        <v>0.2163176977</v>
      </c>
      <c r="BH2571" s="54">
        <f t="shared" si="18041"/>
        <v>0.4480624165</v>
      </c>
      <c r="BI2571" s="54">
        <f t="shared" si="46"/>
        <v>11.98570987</v>
      </c>
      <c r="BJ2571" s="54">
        <f t="shared" si="47"/>
        <v>-23.97141974</v>
      </c>
      <c r="BK2571" s="56">
        <f t="shared" ref="BK2571:BN2571" si="18042">AO2571</f>
        <v>3.010528978</v>
      </c>
      <c r="BL2571" s="56">
        <f t="shared" si="18042"/>
        <v>0</v>
      </c>
      <c r="BM2571" s="56">
        <f t="shared" si="18042"/>
        <v>1.950361788</v>
      </c>
      <c r="BN2571" s="56">
        <f t="shared" si="18042"/>
        <v>0</v>
      </c>
      <c r="BO2571" s="56">
        <f t="shared" si="49"/>
        <v>0.02858025578</v>
      </c>
      <c r="BP2571" s="56">
        <f t="shared" si="50"/>
        <v>1.951195995</v>
      </c>
      <c r="BQ2571" s="56">
        <f t="shared" ref="BQ2571:BS2571" si="18043">AU2571</f>
        <v>0.3949528684</v>
      </c>
      <c r="BR2571" s="56">
        <f t="shared" si="18043"/>
        <v>0.2163176977</v>
      </c>
      <c r="BS2571" s="56">
        <f t="shared" si="18043"/>
        <v>0.4480624165</v>
      </c>
      <c r="BT2571" s="56">
        <f t="shared" si="52"/>
        <v>8</v>
      </c>
      <c r="BU2571" s="50">
        <f t="shared" ref="BU2571:BX2571" si="18044">AZ2571</f>
        <v>6.021057956</v>
      </c>
      <c r="BV2571" s="50">
        <f t="shared" si="18044"/>
        <v>0</v>
      </c>
      <c r="BW2571" s="50">
        <f t="shared" si="18044"/>
        <v>2.925542683</v>
      </c>
      <c r="BX2571" s="50">
        <f t="shared" si="18044"/>
        <v>0</v>
      </c>
      <c r="BY2571" s="50">
        <f t="shared" si="54"/>
        <v>0.04287038367</v>
      </c>
      <c r="BZ2571" s="50">
        <f t="shared" si="55"/>
        <v>1.951195995</v>
      </c>
      <c r="CA2571" s="50">
        <f t="shared" ref="CA2571:CC2571" si="18045">BF2571</f>
        <v>0.3949528684</v>
      </c>
      <c r="CB2571" s="50">
        <f t="shared" si="18045"/>
        <v>0.2163176977</v>
      </c>
      <c r="CC2571" s="50">
        <f t="shared" si="18045"/>
        <v>0.4480624165</v>
      </c>
      <c r="CD2571" s="50">
        <f t="shared" si="57"/>
        <v>12</v>
      </c>
      <c r="CE2571" s="57">
        <f t="shared" si="58"/>
        <v>36.93</v>
      </c>
      <c r="CF2571" s="57">
        <f t="shared" si="59"/>
        <v>0</v>
      </c>
      <c r="CG2571" s="57">
        <f t="shared" si="60"/>
        <v>20.3</v>
      </c>
      <c r="CH2571" s="57">
        <f t="shared" si="61"/>
        <v>0</v>
      </c>
      <c r="CI2571" s="58">
        <f t="shared" si="62"/>
        <v>0.4659027881</v>
      </c>
      <c r="CJ2571" s="58">
        <f t="shared" si="63"/>
        <v>28.62077554</v>
      </c>
      <c r="CK2571" s="57">
        <f t="shared" si="64"/>
        <v>5.72</v>
      </c>
      <c r="CL2571" s="57">
        <f t="shared" si="65"/>
        <v>1.78</v>
      </c>
      <c r="CM2571" s="57">
        <f t="shared" si="66"/>
        <v>5.13</v>
      </c>
      <c r="CN2571" s="57">
        <f t="shared" si="67"/>
        <v>98.94667833</v>
      </c>
      <c r="CO2571" s="59">
        <f t="shared" si="68"/>
        <v>0.07185371718</v>
      </c>
      <c r="CP2571" s="59">
        <f t="shared" si="69"/>
        <v>0.6481239708</v>
      </c>
      <c r="CQ2571" s="59">
        <f t="shared" si="70"/>
        <v>0.1311905221</v>
      </c>
      <c r="CR2571" s="59">
        <f t="shared" si="71"/>
        <v>0.14883179</v>
      </c>
      <c r="CS2571" s="60">
        <f t="shared" si="72"/>
        <v>7.185371718</v>
      </c>
      <c r="CT2571" s="60">
        <f t="shared" si="73"/>
        <v>14.883179</v>
      </c>
      <c r="CU2571" s="60">
        <f t="shared" si="74"/>
        <v>77.93144929</v>
      </c>
      <c r="CV2571" s="61">
        <f t="shared" si="75"/>
        <v>0.1847586485</v>
      </c>
      <c r="CW2571" s="61">
        <f t="shared" si="76"/>
        <v>0.06222531907</v>
      </c>
      <c r="CX2571" s="62"/>
    </row>
    <row r="2572" ht="15.75" customHeight="1">
      <c r="A2572" s="17" t="s">
        <v>53</v>
      </c>
      <c r="B2572" s="87" t="s">
        <v>2307</v>
      </c>
      <c r="C2572" s="88" t="s">
        <v>2647</v>
      </c>
      <c r="D2572" s="89"/>
      <c r="E2572" s="89" t="s">
        <v>2648</v>
      </c>
      <c r="F2572" s="90">
        <v>34.0</v>
      </c>
      <c r="G2572" s="89" t="s">
        <v>2682</v>
      </c>
      <c r="H2572" s="95">
        <v>37.35</v>
      </c>
      <c r="I2572" s="92">
        <v>2.91</v>
      </c>
      <c r="J2572" s="92">
        <v>20.97</v>
      </c>
      <c r="K2572" s="92">
        <v>2.15</v>
      </c>
      <c r="L2572" s="92">
        <v>0.04</v>
      </c>
      <c r="M2572" s="92">
        <v>0.02</v>
      </c>
      <c r="N2572" s="92">
        <v>3.64</v>
      </c>
      <c r="O2572" s="92">
        <v>33.2</v>
      </c>
      <c r="P2572" s="92"/>
      <c r="Q2572" s="50">
        <f t="shared" si="8"/>
        <v>100.28</v>
      </c>
      <c r="R2572" s="51">
        <f t="shared" si="9"/>
        <v>12</v>
      </c>
      <c r="S2572" s="52">
        <f t="shared" si="10"/>
        <v>0.6216266146</v>
      </c>
      <c r="T2572" s="52">
        <f t="shared" si="11"/>
        <v>0.0005006333011</v>
      </c>
      <c r="U2572" s="52">
        <f t="shared" si="12"/>
        <v>0.411332535</v>
      </c>
      <c r="V2572" s="52">
        <f t="shared" si="13"/>
        <v>0.0002631748626</v>
      </c>
      <c r="W2572" s="52">
        <f t="shared" si="14"/>
        <v>0</v>
      </c>
      <c r="X2572" s="52">
        <f t="shared" si="15"/>
        <v>0.4620969179</v>
      </c>
      <c r="Y2572" s="52">
        <f t="shared" si="16"/>
        <v>0.05131284767</v>
      </c>
      <c r="Z2572" s="52">
        <f t="shared" si="17"/>
        <v>0.07220055379</v>
      </c>
      <c r="AA2572" s="52">
        <f t="shared" si="18"/>
        <v>0.03833849863</v>
      </c>
      <c r="AB2572" s="52">
        <f t="shared" si="19"/>
        <v>1.657671776</v>
      </c>
      <c r="AC2572" s="53">
        <f t="shared" si="20"/>
        <v>4.971193757</v>
      </c>
      <c r="AD2572" s="54">
        <f t="shared" si="21"/>
        <v>1.243253229</v>
      </c>
      <c r="AE2572" s="54">
        <f t="shared" si="22"/>
        <v>0.001001266602</v>
      </c>
      <c r="AF2572" s="54">
        <f t="shared" si="23"/>
        <v>0.6169988025</v>
      </c>
      <c r="AG2572" s="54">
        <f t="shared" si="24"/>
        <v>0.0003947622939</v>
      </c>
      <c r="AH2572" s="54">
        <f t="shared" si="25"/>
        <v>0</v>
      </c>
      <c r="AI2572" s="54">
        <f t="shared" si="26"/>
        <v>0.4620969179</v>
      </c>
      <c r="AJ2572" s="54">
        <f t="shared" si="27"/>
        <v>0.05131284767</v>
      </c>
      <c r="AK2572" s="54">
        <f t="shared" si="28"/>
        <v>0.07220055379</v>
      </c>
      <c r="AL2572" s="54">
        <f t="shared" si="29"/>
        <v>0.03833849863</v>
      </c>
      <c r="AM2572" s="54">
        <f t="shared" si="30"/>
        <v>2.485596879</v>
      </c>
      <c r="AN2572" s="54">
        <f t="shared" si="31"/>
        <v>-4.971193757</v>
      </c>
      <c r="AO2572" s="55">
        <f t="shared" si="32"/>
        <v>2.999998546</v>
      </c>
      <c r="AP2572" s="55">
        <f t="shared" si="33"/>
        <v>0.002416079267</v>
      </c>
      <c r="AQ2572" s="55">
        <f t="shared" si="34"/>
        <v>1.985109675</v>
      </c>
      <c r="AR2572" s="55">
        <f t="shared" si="35"/>
        <v>0.001270093954</v>
      </c>
      <c r="AS2572" s="55">
        <f t="shared" si="36"/>
        <v>0</v>
      </c>
      <c r="AT2572" s="55">
        <f t="shared" si="37"/>
        <v>2.230100915</v>
      </c>
      <c r="AU2572" s="55">
        <f t="shared" si="38"/>
        <v>0.2476381557</v>
      </c>
      <c r="AV2572" s="55">
        <f t="shared" si="39"/>
        <v>0.3484431832</v>
      </c>
      <c r="AW2572" s="55">
        <f t="shared" si="40"/>
        <v>0.1850233523</v>
      </c>
      <c r="AX2572" s="55">
        <f t="shared" si="41"/>
        <v>8</v>
      </c>
      <c r="AY2572" s="55">
        <f t="shared" si="42"/>
        <v>23.99120902</v>
      </c>
      <c r="AZ2572" s="54">
        <f t="shared" ref="AZ2572:BA2572" si="18046">AO2572*2</f>
        <v>5.999997092</v>
      </c>
      <c r="BA2572" s="54">
        <f t="shared" si="18046"/>
        <v>0.004832158534</v>
      </c>
      <c r="BB2572" s="54">
        <f t="shared" ref="BB2572:BD2572" si="18047">AQ2572*(3/2)</f>
        <v>2.977664512</v>
      </c>
      <c r="BC2572" s="54">
        <f t="shared" si="18047"/>
        <v>0.001905140932</v>
      </c>
      <c r="BD2572" s="54">
        <f t="shared" si="18047"/>
        <v>0</v>
      </c>
      <c r="BE2572" s="54">
        <f t="shared" ref="BE2572:BH2572" si="18048">AT2572</f>
        <v>2.230100915</v>
      </c>
      <c r="BF2572" s="54">
        <f t="shared" si="18048"/>
        <v>0.2476381557</v>
      </c>
      <c r="BG2572" s="54">
        <f t="shared" si="18048"/>
        <v>0.3484431832</v>
      </c>
      <c r="BH2572" s="54">
        <f t="shared" si="18048"/>
        <v>0.1850233523</v>
      </c>
      <c r="BI2572" s="54">
        <f t="shared" si="46"/>
        <v>11.99560451</v>
      </c>
      <c r="BJ2572" s="54">
        <f t="shared" si="47"/>
        <v>-23.99120902</v>
      </c>
      <c r="BK2572" s="56">
        <f t="shared" ref="BK2572:BN2572" si="18049">AO2572</f>
        <v>2.999998546</v>
      </c>
      <c r="BL2572" s="56">
        <f t="shared" si="18049"/>
        <v>0.002416079267</v>
      </c>
      <c r="BM2572" s="56">
        <f t="shared" si="18049"/>
        <v>1.985109675</v>
      </c>
      <c r="BN2572" s="56">
        <f t="shared" si="18049"/>
        <v>0.001270093954</v>
      </c>
      <c r="BO2572" s="56">
        <f t="shared" si="49"/>
        <v>0.008790980547</v>
      </c>
      <c r="BP2572" s="56">
        <f t="shared" si="50"/>
        <v>2.221309934</v>
      </c>
      <c r="BQ2572" s="56">
        <f t="shared" ref="BQ2572:BS2572" si="18050">AU2572</f>
        <v>0.2476381557</v>
      </c>
      <c r="BR2572" s="56">
        <f t="shared" si="18050"/>
        <v>0.3484431832</v>
      </c>
      <c r="BS2572" s="56">
        <f t="shared" si="18050"/>
        <v>0.1850233523</v>
      </c>
      <c r="BT2572" s="56">
        <f t="shared" si="52"/>
        <v>8</v>
      </c>
      <c r="BU2572" s="50">
        <f t="shared" ref="BU2572:BX2572" si="18051">AZ2572</f>
        <v>5.999997092</v>
      </c>
      <c r="BV2572" s="50">
        <f t="shared" si="18051"/>
        <v>0.004832158534</v>
      </c>
      <c r="BW2572" s="50">
        <f t="shared" si="18051"/>
        <v>2.977664512</v>
      </c>
      <c r="BX2572" s="50">
        <f t="shared" si="18051"/>
        <v>0.001905140932</v>
      </c>
      <c r="BY2572" s="50">
        <f t="shared" si="54"/>
        <v>0.01318647082</v>
      </c>
      <c r="BZ2572" s="50">
        <f t="shared" si="55"/>
        <v>2.221309934</v>
      </c>
      <c r="CA2572" s="50">
        <f t="shared" ref="CA2572:CC2572" si="18052">BF2572</f>
        <v>0.2476381557</v>
      </c>
      <c r="CB2572" s="50">
        <f t="shared" si="18052"/>
        <v>0.3484431832</v>
      </c>
      <c r="CC2572" s="50">
        <f t="shared" si="18052"/>
        <v>0.1850233523</v>
      </c>
      <c r="CD2572" s="50">
        <f t="shared" si="57"/>
        <v>12</v>
      </c>
      <c r="CE2572" s="57">
        <f t="shared" si="58"/>
        <v>37.35</v>
      </c>
      <c r="CF2572" s="57">
        <f t="shared" si="59"/>
        <v>0.04</v>
      </c>
      <c r="CG2572" s="57">
        <f t="shared" si="60"/>
        <v>20.97</v>
      </c>
      <c r="CH2572" s="57">
        <f t="shared" si="61"/>
        <v>0.02</v>
      </c>
      <c r="CI2572" s="58">
        <f t="shared" si="62"/>
        <v>0.1454452637</v>
      </c>
      <c r="CJ2572" s="58">
        <f t="shared" si="63"/>
        <v>33.06912675</v>
      </c>
      <c r="CK2572" s="57">
        <f t="shared" si="64"/>
        <v>3.64</v>
      </c>
      <c r="CL2572" s="57">
        <f t="shared" si="65"/>
        <v>2.91</v>
      </c>
      <c r="CM2572" s="57">
        <f t="shared" si="66"/>
        <v>2.15</v>
      </c>
      <c r="CN2572" s="57">
        <f t="shared" si="67"/>
        <v>100.294572</v>
      </c>
      <c r="CO2572" s="59">
        <f t="shared" si="68"/>
        <v>0.1160543185</v>
      </c>
      <c r="CP2572" s="59">
        <f t="shared" si="69"/>
        <v>0.7398411649</v>
      </c>
      <c r="CQ2572" s="59">
        <f t="shared" si="70"/>
        <v>0.08247966608</v>
      </c>
      <c r="CR2572" s="59">
        <f t="shared" si="71"/>
        <v>0.06162485048</v>
      </c>
      <c r="CS2572" s="60">
        <f t="shared" si="72"/>
        <v>11.60543185</v>
      </c>
      <c r="CT2572" s="60">
        <f t="shared" si="73"/>
        <v>6.162485048</v>
      </c>
      <c r="CU2572" s="60">
        <f t="shared" si="74"/>
        <v>82.2320831</v>
      </c>
      <c r="CV2572" s="61">
        <f t="shared" si="75"/>
        <v>0.1196520097</v>
      </c>
      <c r="CW2572" s="61">
        <f t="shared" si="76"/>
        <v>0.1005030398</v>
      </c>
      <c r="CX2572" s="62"/>
    </row>
    <row r="2573" ht="15.75" customHeight="1">
      <c r="A2573" s="17" t="s">
        <v>53</v>
      </c>
      <c r="B2573" s="87" t="s">
        <v>2307</v>
      </c>
      <c r="C2573" s="88" t="s">
        <v>2647</v>
      </c>
      <c r="D2573" s="89"/>
      <c r="E2573" s="89" t="s">
        <v>2648</v>
      </c>
      <c r="F2573" s="90">
        <v>35.0</v>
      </c>
      <c r="G2573" s="89" t="s">
        <v>2683</v>
      </c>
      <c r="H2573" s="95">
        <v>37.42</v>
      </c>
      <c r="I2573" s="92">
        <v>1.3</v>
      </c>
      <c r="J2573" s="92">
        <v>20.79</v>
      </c>
      <c r="K2573" s="92">
        <v>7.29</v>
      </c>
      <c r="L2573" s="92">
        <v>0.03</v>
      </c>
      <c r="M2573" s="92">
        <v>0.0</v>
      </c>
      <c r="N2573" s="92">
        <v>2.33</v>
      </c>
      <c r="O2573" s="92">
        <v>30.61</v>
      </c>
      <c r="P2573" s="92"/>
      <c r="Q2573" s="50">
        <f t="shared" si="8"/>
        <v>99.77</v>
      </c>
      <c r="R2573" s="51">
        <f t="shared" si="9"/>
        <v>12</v>
      </c>
      <c r="S2573" s="52">
        <f t="shared" si="10"/>
        <v>0.6227916444</v>
      </c>
      <c r="T2573" s="52">
        <f t="shared" si="11"/>
        <v>0.0003754749758</v>
      </c>
      <c r="U2573" s="52">
        <f t="shared" si="12"/>
        <v>0.4078017836</v>
      </c>
      <c r="V2573" s="52">
        <f t="shared" si="13"/>
        <v>0</v>
      </c>
      <c r="W2573" s="52">
        <f t="shared" si="14"/>
        <v>0</v>
      </c>
      <c r="X2573" s="52">
        <f t="shared" si="15"/>
        <v>0.4260477908</v>
      </c>
      <c r="Y2573" s="52">
        <f t="shared" si="16"/>
        <v>0.03284586128</v>
      </c>
      <c r="Z2573" s="52">
        <f t="shared" si="17"/>
        <v>0.03225454293</v>
      </c>
      <c r="AA2573" s="52">
        <f t="shared" si="18"/>
        <v>0.1299942581</v>
      </c>
      <c r="AB2573" s="52">
        <f t="shared" si="19"/>
        <v>1.652111356</v>
      </c>
      <c r="AC2573" s="53">
        <f t="shared" si="20"/>
        <v>4.958358735</v>
      </c>
      <c r="AD2573" s="54">
        <f t="shared" si="21"/>
        <v>1.245583289</v>
      </c>
      <c r="AE2573" s="54">
        <f t="shared" si="22"/>
        <v>0.0007509499517</v>
      </c>
      <c r="AF2573" s="54">
        <f t="shared" si="23"/>
        <v>0.6117026754</v>
      </c>
      <c r="AG2573" s="54">
        <f t="shared" si="24"/>
        <v>0</v>
      </c>
      <c r="AH2573" s="54">
        <f t="shared" si="25"/>
        <v>0</v>
      </c>
      <c r="AI2573" s="54">
        <f t="shared" si="26"/>
        <v>0.4260477908</v>
      </c>
      <c r="AJ2573" s="54">
        <f t="shared" si="27"/>
        <v>0.03284586128</v>
      </c>
      <c r="AK2573" s="54">
        <f t="shared" si="28"/>
        <v>0.03225454293</v>
      </c>
      <c r="AL2573" s="54">
        <f t="shared" si="29"/>
        <v>0.1299942581</v>
      </c>
      <c r="AM2573" s="54">
        <f t="shared" si="30"/>
        <v>2.479179367</v>
      </c>
      <c r="AN2573" s="54">
        <f t="shared" si="31"/>
        <v>-4.958358735</v>
      </c>
      <c r="AO2573" s="55">
        <f t="shared" si="32"/>
        <v>3.015736885</v>
      </c>
      <c r="AP2573" s="55">
        <f t="shared" si="33"/>
        <v>0.001818158198</v>
      </c>
      <c r="AQ2573" s="55">
        <f t="shared" si="34"/>
        <v>1.974693931</v>
      </c>
      <c r="AR2573" s="55">
        <f t="shared" si="35"/>
        <v>0</v>
      </c>
      <c r="AS2573" s="55">
        <f t="shared" si="36"/>
        <v>0</v>
      </c>
      <c r="AT2573" s="55">
        <f t="shared" si="37"/>
        <v>2.063046364</v>
      </c>
      <c r="AU2573" s="55">
        <f t="shared" si="38"/>
        <v>0.1590491399</v>
      </c>
      <c r="AV2573" s="55">
        <f t="shared" si="39"/>
        <v>0.1561858058</v>
      </c>
      <c r="AW2573" s="55">
        <f t="shared" si="40"/>
        <v>0.6294697154</v>
      </c>
      <c r="AX2573" s="55">
        <f t="shared" si="41"/>
        <v>8</v>
      </c>
      <c r="AY2573" s="55">
        <f t="shared" si="42"/>
        <v>24.00980402</v>
      </c>
      <c r="AZ2573" s="54">
        <f t="shared" ref="AZ2573:BA2573" si="18053">AO2573*2</f>
        <v>6.03147377</v>
      </c>
      <c r="BA2573" s="54">
        <f t="shared" si="18053"/>
        <v>0.003636316397</v>
      </c>
      <c r="BB2573" s="54">
        <f t="shared" ref="BB2573:BD2573" si="18054">AQ2573*(3/2)</f>
        <v>2.962040897</v>
      </c>
      <c r="BC2573" s="54">
        <f t="shared" si="18054"/>
        <v>0</v>
      </c>
      <c r="BD2573" s="54">
        <f t="shared" si="18054"/>
        <v>0</v>
      </c>
      <c r="BE2573" s="54">
        <f t="shared" ref="BE2573:BH2573" si="18055">AT2573</f>
        <v>2.063046364</v>
      </c>
      <c r="BF2573" s="54">
        <f t="shared" si="18055"/>
        <v>0.1590491399</v>
      </c>
      <c r="BG2573" s="54">
        <f t="shared" si="18055"/>
        <v>0.1561858058</v>
      </c>
      <c r="BH2573" s="54">
        <f t="shared" si="18055"/>
        <v>0.6294697154</v>
      </c>
      <c r="BI2573" s="54">
        <f t="shared" si="46"/>
        <v>12.00490201</v>
      </c>
      <c r="BJ2573" s="54">
        <f t="shared" si="47"/>
        <v>-24.00980402</v>
      </c>
      <c r="BK2573" s="56">
        <f t="shared" ref="BK2573:BN2573" si="18056">AO2573</f>
        <v>3.015736885</v>
      </c>
      <c r="BL2573" s="56">
        <f t="shared" si="18056"/>
        <v>0.001818158198</v>
      </c>
      <c r="BM2573" s="56">
        <f t="shared" si="18056"/>
        <v>1.974693931</v>
      </c>
      <c r="BN2573" s="56">
        <f t="shared" si="18056"/>
        <v>0</v>
      </c>
      <c r="BO2573" s="56">
        <f t="shared" si="49"/>
        <v>0</v>
      </c>
      <c r="BP2573" s="56">
        <f t="shared" si="50"/>
        <v>2.063046364</v>
      </c>
      <c r="BQ2573" s="56">
        <f t="shared" ref="BQ2573:BS2573" si="18057">AU2573</f>
        <v>0.1590491399</v>
      </c>
      <c r="BR2573" s="56">
        <f t="shared" si="18057"/>
        <v>0.1561858058</v>
      </c>
      <c r="BS2573" s="56">
        <f t="shared" si="18057"/>
        <v>0.6294697154</v>
      </c>
      <c r="BT2573" s="56">
        <f t="shared" si="52"/>
        <v>8</v>
      </c>
      <c r="BU2573" s="50">
        <f t="shared" ref="BU2573:BX2573" si="18058">AZ2573</f>
        <v>6.03147377</v>
      </c>
      <c r="BV2573" s="50">
        <f t="shared" si="18058"/>
        <v>0.003636316397</v>
      </c>
      <c r="BW2573" s="50">
        <f t="shared" si="18058"/>
        <v>2.962040897</v>
      </c>
      <c r="BX2573" s="50">
        <f t="shared" si="18058"/>
        <v>0</v>
      </c>
      <c r="BY2573" s="50">
        <f t="shared" si="54"/>
        <v>0</v>
      </c>
      <c r="BZ2573" s="50">
        <f t="shared" si="55"/>
        <v>2.063046364</v>
      </c>
      <c r="CA2573" s="50">
        <f t="shared" ref="CA2573:CC2573" si="18059">BF2573</f>
        <v>0.1590491399</v>
      </c>
      <c r="CB2573" s="50">
        <f t="shared" si="18059"/>
        <v>0.1561858058</v>
      </c>
      <c r="CC2573" s="50">
        <f t="shared" si="18059"/>
        <v>0.6294697154</v>
      </c>
      <c r="CD2573" s="50">
        <f t="shared" si="57"/>
        <v>12.00490201</v>
      </c>
      <c r="CE2573" s="57">
        <f t="shared" si="58"/>
        <v>37.42</v>
      </c>
      <c r="CF2573" s="57">
        <f t="shared" si="59"/>
        <v>0.03</v>
      </c>
      <c r="CG2573" s="57">
        <f t="shared" si="60"/>
        <v>20.79</v>
      </c>
      <c r="CH2573" s="57">
        <f t="shared" si="61"/>
        <v>0</v>
      </c>
      <c r="CI2573" s="58">
        <f t="shared" si="62"/>
        <v>0</v>
      </c>
      <c r="CJ2573" s="58">
        <f t="shared" si="63"/>
        <v>30.61</v>
      </c>
      <c r="CK2573" s="57">
        <f t="shared" si="64"/>
        <v>2.33</v>
      </c>
      <c r="CL2573" s="57">
        <f t="shared" si="65"/>
        <v>1.3</v>
      </c>
      <c r="CM2573" s="57">
        <f t="shared" si="66"/>
        <v>7.29</v>
      </c>
      <c r="CN2573" s="57">
        <f t="shared" si="67"/>
        <v>99.77</v>
      </c>
      <c r="CO2573" s="59">
        <f t="shared" si="68"/>
        <v>0.05192777078</v>
      </c>
      <c r="CP2573" s="59">
        <f t="shared" si="69"/>
        <v>0.6859099529</v>
      </c>
      <c r="CQ2573" s="59">
        <f t="shared" si="70"/>
        <v>0.05287975586</v>
      </c>
      <c r="CR2573" s="59">
        <f t="shared" si="71"/>
        <v>0.2092825204</v>
      </c>
      <c r="CS2573" s="60">
        <f t="shared" si="72"/>
        <v>5.192777078</v>
      </c>
      <c r="CT2573" s="60">
        <f t="shared" si="73"/>
        <v>20.92825204</v>
      </c>
      <c r="CU2573" s="60">
        <f t="shared" si="74"/>
        <v>73.87897088</v>
      </c>
      <c r="CV2573" s="61">
        <f t="shared" si="75"/>
        <v>0.2352464058</v>
      </c>
      <c r="CW2573" s="61">
        <f t="shared" si="76"/>
        <v>0.04496944949</v>
      </c>
      <c r="CX2573" s="62"/>
    </row>
    <row r="2574" ht="15.75" customHeight="1">
      <c r="A2574" s="17" t="s">
        <v>53</v>
      </c>
      <c r="B2574" s="87" t="s">
        <v>2307</v>
      </c>
      <c r="C2574" s="88" t="s">
        <v>2647</v>
      </c>
      <c r="D2574" s="89"/>
      <c r="E2574" s="89" t="s">
        <v>2648</v>
      </c>
      <c r="F2574" s="90">
        <v>36.0</v>
      </c>
      <c r="G2574" s="89" t="s">
        <v>2684</v>
      </c>
      <c r="H2574" s="95">
        <v>37.48</v>
      </c>
      <c r="I2574" s="92">
        <v>2.75</v>
      </c>
      <c r="J2574" s="92">
        <v>21.31</v>
      </c>
      <c r="K2574" s="92">
        <v>2.49</v>
      </c>
      <c r="L2574" s="92">
        <v>0.01</v>
      </c>
      <c r="M2574" s="92">
        <v>0.04</v>
      </c>
      <c r="N2574" s="92">
        <v>5.73</v>
      </c>
      <c r="O2574" s="92">
        <v>30.57</v>
      </c>
      <c r="P2574" s="92"/>
      <c r="Q2574" s="50">
        <f t="shared" si="8"/>
        <v>100.38</v>
      </c>
      <c r="R2574" s="51">
        <f t="shared" si="9"/>
        <v>12</v>
      </c>
      <c r="S2574" s="52">
        <f t="shared" si="10"/>
        <v>0.6237902414</v>
      </c>
      <c r="T2574" s="52">
        <f t="shared" si="11"/>
        <v>0.0001251583253</v>
      </c>
      <c r="U2574" s="52">
        <f t="shared" si="12"/>
        <v>0.418001732</v>
      </c>
      <c r="V2574" s="52">
        <f t="shared" si="13"/>
        <v>0.0005263497252</v>
      </c>
      <c r="W2574" s="52">
        <f t="shared" si="14"/>
        <v>0</v>
      </c>
      <c r="X2574" s="52">
        <f t="shared" si="15"/>
        <v>0.4254910476</v>
      </c>
      <c r="Y2574" s="52">
        <f t="shared" si="16"/>
        <v>0.08077544426</v>
      </c>
      <c r="Z2574" s="52">
        <f t="shared" si="17"/>
        <v>0.06823076389</v>
      </c>
      <c r="AA2574" s="52">
        <f t="shared" si="18"/>
        <v>0.04440133097</v>
      </c>
      <c r="AB2574" s="52">
        <f t="shared" si="19"/>
        <v>1.661342068</v>
      </c>
      <c r="AC2574" s="53">
        <f t="shared" si="20"/>
        <v>4.989043017</v>
      </c>
      <c r="AD2574" s="54">
        <f t="shared" si="21"/>
        <v>1.247580483</v>
      </c>
      <c r="AE2574" s="54">
        <f t="shared" si="22"/>
        <v>0.0002503166506</v>
      </c>
      <c r="AF2574" s="54">
        <f t="shared" si="23"/>
        <v>0.627002598</v>
      </c>
      <c r="AG2574" s="54">
        <f t="shared" si="24"/>
        <v>0.0007895245878</v>
      </c>
      <c r="AH2574" s="54">
        <f t="shared" si="25"/>
        <v>0</v>
      </c>
      <c r="AI2574" s="54">
        <f t="shared" si="26"/>
        <v>0.4254910476</v>
      </c>
      <c r="AJ2574" s="54">
        <f t="shared" si="27"/>
        <v>0.08077544426</v>
      </c>
      <c r="AK2574" s="54">
        <f t="shared" si="28"/>
        <v>0.06823076389</v>
      </c>
      <c r="AL2574" s="54">
        <f t="shared" si="29"/>
        <v>0.04440133097</v>
      </c>
      <c r="AM2574" s="54">
        <f t="shared" si="30"/>
        <v>2.494521509</v>
      </c>
      <c r="AN2574" s="54">
        <f t="shared" si="31"/>
        <v>-4.989043017</v>
      </c>
      <c r="AO2574" s="55">
        <f t="shared" si="32"/>
        <v>3.003789543</v>
      </c>
      <c r="AP2574" s="55">
        <f t="shared" si="33"/>
        <v>0.000602685396</v>
      </c>
      <c r="AQ2574" s="55">
        <f t="shared" si="34"/>
        <v>2.012838849</v>
      </c>
      <c r="AR2574" s="55">
        <f t="shared" si="35"/>
        <v>0.002534576041</v>
      </c>
      <c r="AS2574" s="55">
        <f t="shared" si="36"/>
        <v>0</v>
      </c>
      <c r="AT2574" s="55">
        <f t="shared" si="37"/>
        <v>2.048902779</v>
      </c>
      <c r="AU2574" s="55">
        <f t="shared" si="38"/>
        <v>0.3889647813</v>
      </c>
      <c r="AV2574" s="55">
        <f t="shared" si="39"/>
        <v>0.3285573282</v>
      </c>
      <c r="AW2574" s="55">
        <f t="shared" si="40"/>
        <v>0.2138094584</v>
      </c>
      <c r="AX2574" s="55">
        <f t="shared" si="41"/>
        <v>8</v>
      </c>
      <c r="AY2574" s="55">
        <f t="shared" si="42"/>
        <v>24.02415788</v>
      </c>
      <c r="AZ2574" s="54">
        <f t="shared" ref="AZ2574:BA2574" si="18060">AO2574*2</f>
        <v>6.007579085</v>
      </c>
      <c r="BA2574" s="54">
        <f t="shared" si="18060"/>
        <v>0.001205370792</v>
      </c>
      <c r="BB2574" s="54">
        <f t="shared" ref="BB2574:BD2574" si="18061">AQ2574*(3/2)</f>
        <v>3.019258273</v>
      </c>
      <c r="BC2574" s="54">
        <f t="shared" si="18061"/>
        <v>0.003801864061</v>
      </c>
      <c r="BD2574" s="54">
        <f t="shared" si="18061"/>
        <v>0</v>
      </c>
      <c r="BE2574" s="54">
        <f t="shared" ref="BE2574:BH2574" si="18062">AT2574</f>
        <v>2.048902779</v>
      </c>
      <c r="BF2574" s="54">
        <f t="shared" si="18062"/>
        <v>0.3889647813</v>
      </c>
      <c r="BG2574" s="54">
        <f t="shared" si="18062"/>
        <v>0.3285573282</v>
      </c>
      <c r="BH2574" s="54">
        <f t="shared" si="18062"/>
        <v>0.2138094584</v>
      </c>
      <c r="BI2574" s="54">
        <f t="shared" si="46"/>
        <v>12.01207894</v>
      </c>
      <c r="BJ2574" s="54">
        <f t="shared" si="47"/>
        <v>-24.02415788</v>
      </c>
      <c r="BK2574" s="56">
        <f t="shared" ref="BK2574:BN2574" si="18063">AO2574</f>
        <v>3.003789543</v>
      </c>
      <c r="BL2574" s="56">
        <f t="shared" si="18063"/>
        <v>0.000602685396</v>
      </c>
      <c r="BM2574" s="56">
        <f t="shared" si="18063"/>
        <v>2.012838849</v>
      </c>
      <c r="BN2574" s="56">
        <f t="shared" si="18063"/>
        <v>0.002534576041</v>
      </c>
      <c r="BO2574" s="56">
        <f t="shared" si="49"/>
        <v>0</v>
      </c>
      <c r="BP2574" s="56">
        <f t="shared" si="50"/>
        <v>2.048902779</v>
      </c>
      <c r="BQ2574" s="56">
        <f t="shared" ref="BQ2574:BS2574" si="18064">AU2574</f>
        <v>0.3889647813</v>
      </c>
      <c r="BR2574" s="56">
        <f t="shared" si="18064"/>
        <v>0.3285573282</v>
      </c>
      <c r="BS2574" s="56">
        <f t="shared" si="18064"/>
        <v>0.2138094584</v>
      </c>
      <c r="BT2574" s="56">
        <f t="shared" si="52"/>
        <v>8</v>
      </c>
      <c r="BU2574" s="50">
        <f t="shared" ref="BU2574:BX2574" si="18065">AZ2574</f>
        <v>6.007579085</v>
      </c>
      <c r="BV2574" s="50">
        <f t="shared" si="18065"/>
        <v>0.001205370792</v>
      </c>
      <c r="BW2574" s="50">
        <f t="shared" si="18065"/>
        <v>3.019258273</v>
      </c>
      <c r="BX2574" s="50">
        <f t="shared" si="18065"/>
        <v>0.003801864061</v>
      </c>
      <c r="BY2574" s="50">
        <f t="shared" si="54"/>
        <v>0</v>
      </c>
      <c r="BZ2574" s="50">
        <f t="shared" si="55"/>
        <v>2.048902779</v>
      </c>
      <c r="CA2574" s="50">
        <f t="shared" ref="CA2574:CC2574" si="18066">BF2574</f>
        <v>0.3889647813</v>
      </c>
      <c r="CB2574" s="50">
        <f t="shared" si="18066"/>
        <v>0.3285573282</v>
      </c>
      <c r="CC2574" s="50">
        <f t="shared" si="18066"/>
        <v>0.2138094584</v>
      </c>
      <c r="CD2574" s="50">
        <f t="shared" si="57"/>
        <v>12.01207894</v>
      </c>
      <c r="CE2574" s="57">
        <f t="shared" si="58"/>
        <v>37.48</v>
      </c>
      <c r="CF2574" s="57">
        <f t="shared" si="59"/>
        <v>0.01</v>
      </c>
      <c r="CG2574" s="57">
        <f t="shared" si="60"/>
        <v>21.31</v>
      </c>
      <c r="CH2574" s="57">
        <f t="shared" si="61"/>
        <v>0.04</v>
      </c>
      <c r="CI2574" s="58">
        <f t="shared" si="62"/>
        <v>0</v>
      </c>
      <c r="CJ2574" s="58">
        <f t="shared" si="63"/>
        <v>30.57</v>
      </c>
      <c r="CK2574" s="57">
        <f t="shared" si="64"/>
        <v>5.73</v>
      </c>
      <c r="CL2574" s="57">
        <f t="shared" si="65"/>
        <v>2.75</v>
      </c>
      <c r="CM2574" s="57">
        <f t="shared" si="66"/>
        <v>2.49</v>
      </c>
      <c r="CN2574" s="57">
        <f t="shared" si="67"/>
        <v>100.38</v>
      </c>
      <c r="CO2574" s="59">
        <f t="shared" si="68"/>
        <v>0.1102454673</v>
      </c>
      <c r="CP2574" s="59">
        <f t="shared" si="69"/>
        <v>0.6874972034</v>
      </c>
      <c r="CQ2574" s="59">
        <f t="shared" si="70"/>
        <v>0.1305148307</v>
      </c>
      <c r="CR2574" s="59">
        <f t="shared" si="71"/>
        <v>0.07174249857</v>
      </c>
      <c r="CS2574" s="60">
        <f t="shared" si="72"/>
        <v>11.02454673</v>
      </c>
      <c r="CT2574" s="60">
        <f t="shared" si="73"/>
        <v>7.174249857</v>
      </c>
      <c r="CU2574" s="60">
        <f t="shared" si="74"/>
        <v>81.80120342</v>
      </c>
      <c r="CV2574" s="61">
        <f t="shared" si="75"/>
        <v>0.1268652322</v>
      </c>
      <c r="CW2574" s="61">
        <f t="shared" si="76"/>
        <v>0.09547257466</v>
      </c>
      <c r="CX2574" s="62"/>
    </row>
    <row r="2575" ht="15.75" customHeight="1">
      <c r="A2575" s="17" t="s">
        <v>53</v>
      </c>
      <c r="B2575" s="87" t="s">
        <v>2307</v>
      </c>
      <c r="C2575" s="88" t="s">
        <v>2647</v>
      </c>
      <c r="D2575" s="89"/>
      <c r="E2575" s="89" t="s">
        <v>2648</v>
      </c>
      <c r="F2575" s="90">
        <v>37.0</v>
      </c>
      <c r="G2575" s="89" t="s">
        <v>2685</v>
      </c>
      <c r="H2575" s="95">
        <v>37.4</v>
      </c>
      <c r="I2575" s="92">
        <v>2.2</v>
      </c>
      <c r="J2575" s="92">
        <v>21.07</v>
      </c>
      <c r="K2575" s="92">
        <v>5.78</v>
      </c>
      <c r="L2575" s="92">
        <v>0.0</v>
      </c>
      <c r="M2575" s="92">
        <v>0.1</v>
      </c>
      <c r="N2575" s="92">
        <v>1.4</v>
      </c>
      <c r="O2575" s="92">
        <v>32.11</v>
      </c>
      <c r="P2575" s="92"/>
      <c r="Q2575" s="50">
        <f t="shared" si="8"/>
        <v>100.06</v>
      </c>
      <c r="R2575" s="51">
        <f t="shared" si="9"/>
        <v>12</v>
      </c>
      <c r="S2575" s="52">
        <f t="shared" si="10"/>
        <v>0.6224587787</v>
      </c>
      <c r="T2575" s="52">
        <f t="shared" si="11"/>
        <v>0</v>
      </c>
      <c r="U2575" s="52">
        <f t="shared" si="12"/>
        <v>0.4132940635</v>
      </c>
      <c r="V2575" s="52">
        <f t="shared" si="13"/>
        <v>0.001315874313</v>
      </c>
      <c r="W2575" s="52">
        <f t="shared" si="14"/>
        <v>0</v>
      </c>
      <c r="X2575" s="52">
        <f t="shared" si="15"/>
        <v>0.4469256636</v>
      </c>
      <c r="Y2575" s="52">
        <f t="shared" si="16"/>
        <v>0.01973571064</v>
      </c>
      <c r="Z2575" s="52">
        <f t="shared" si="17"/>
        <v>0.05458461111</v>
      </c>
      <c r="AA2575" s="52">
        <f t="shared" si="18"/>
        <v>0.1030681498</v>
      </c>
      <c r="AB2575" s="52">
        <f t="shared" si="19"/>
        <v>1.661382852</v>
      </c>
      <c r="AC2575" s="53">
        <f t="shared" si="20"/>
        <v>4.982293199</v>
      </c>
      <c r="AD2575" s="54">
        <f t="shared" si="21"/>
        <v>1.244917557</v>
      </c>
      <c r="AE2575" s="54">
        <f t="shared" si="22"/>
        <v>0</v>
      </c>
      <c r="AF2575" s="54">
        <f t="shared" si="23"/>
        <v>0.6199410953</v>
      </c>
      <c r="AG2575" s="54">
        <f t="shared" si="24"/>
        <v>0.001973811469</v>
      </c>
      <c r="AH2575" s="54">
        <f t="shared" si="25"/>
        <v>0</v>
      </c>
      <c r="AI2575" s="54">
        <f t="shared" si="26"/>
        <v>0.4469256636</v>
      </c>
      <c r="AJ2575" s="54">
        <f t="shared" si="27"/>
        <v>0.01973571064</v>
      </c>
      <c r="AK2575" s="54">
        <f t="shared" si="28"/>
        <v>0.05458461111</v>
      </c>
      <c r="AL2575" s="54">
        <f t="shared" si="29"/>
        <v>0.1030681498</v>
      </c>
      <c r="AM2575" s="54">
        <f t="shared" si="30"/>
        <v>2.491146599</v>
      </c>
      <c r="AN2575" s="54">
        <f t="shared" si="31"/>
        <v>-4.982293199</v>
      </c>
      <c r="AO2575" s="55">
        <f t="shared" si="32"/>
        <v>2.997304459</v>
      </c>
      <c r="AP2575" s="55">
        <f t="shared" si="33"/>
        <v>0</v>
      </c>
      <c r="AQ2575" s="55">
        <f t="shared" si="34"/>
        <v>1.990120763</v>
      </c>
      <c r="AR2575" s="55">
        <f t="shared" si="35"/>
        <v>0.006336284555</v>
      </c>
      <c r="AS2575" s="55">
        <f t="shared" si="36"/>
        <v>0</v>
      </c>
      <c r="AT2575" s="55">
        <f t="shared" si="37"/>
        <v>2.152065856</v>
      </c>
      <c r="AU2575" s="55">
        <f t="shared" si="38"/>
        <v>0.09503269217</v>
      </c>
      <c r="AV2575" s="55">
        <f t="shared" si="39"/>
        <v>0.2628394102</v>
      </c>
      <c r="AW2575" s="55">
        <f t="shared" si="40"/>
        <v>0.4963005351</v>
      </c>
      <c r="AX2575" s="55">
        <f t="shared" si="41"/>
        <v>8</v>
      </c>
      <c r="AY2575" s="55">
        <f t="shared" si="42"/>
        <v>23.99106597</v>
      </c>
      <c r="AZ2575" s="54">
        <f t="shared" ref="AZ2575:BA2575" si="18067">AO2575*2</f>
        <v>5.994608918</v>
      </c>
      <c r="BA2575" s="54">
        <f t="shared" si="18067"/>
        <v>0</v>
      </c>
      <c r="BB2575" s="54">
        <f t="shared" ref="BB2575:BD2575" si="18068">AQ2575*(3/2)</f>
        <v>2.985181144</v>
      </c>
      <c r="BC2575" s="54">
        <f t="shared" si="18068"/>
        <v>0.009504426832</v>
      </c>
      <c r="BD2575" s="54">
        <f t="shared" si="18068"/>
        <v>0</v>
      </c>
      <c r="BE2575" s="54">
        <f t="shared" ref="BE2575:BH2575" si="18069">AT2575</f>
        <v>2.152065856</v>
      </c>
      <c r="BF2575" s="54">
        <f t="shared" si="18069"/>
        <v>0.09503269217</v>
      </c>
      <c r="BG2575" s="54">
        <f t="shared" si="18069"/>
        <v>0.2628394102</v>
      </c>
      <c r="BH2575" s="54">
        <f t="shared" si="18069"/>
        <v>0.4963005351</v>
      </c>
      <c r="BI2575" s="54">
        <f t="shared" si="46"/>
        <v>11.99553298</v>
      </c>
      <c r="BJ2575" s="54">
        <f t="shared" si="47"/>
        <v>-23.99106597</v>
      </c>
      <c r="BK2575" s="56">
        <f t="shared" ref="BK2575:BN2575" si="18070">AO2575</f>
        <v>2.997304459</v>
      </c>
      <c r="BL2575" s="56">
        <f t="shared" si="18070"/>
        <v>0</v>
      </c>
      <c r="BM2575" s="56">
        <f t="shared" si="18070"/>
        <v>1.990120763</v>
      </c>
      <c r="BN2575" s="56">
        <f t="shared" si="18070"/>
        <v>0.006336284555</v>
      </c>
      <c r="BO2575" s="56">
        <f t="shared" si="49"/>
        <v>0.008934034386</v>
      </c>
      <c r="BP2575" s="56">
        <f t="shared" si="50"/>
        <v>2.143131822</v>
      </c>
      <c r="BQ2575" s="56">
        <f t="shared" ref="BQ2575:BS2575" si="18071">AU2575</f>
        <v>0.09503269217</v>
      </c>
      <c r="BR2575" s="56">
        <f t="shared" si="18071"/>
        <v>0.2628394102</v>
      </c>
      <c r="BS2575" s="56">
        <f t="shared" si="18071"/>
        <v>0.4963005351</v>
      </c>
      <c r="BT2575" s="56">
        <f t="shared" si="52"/>
        <v>8</v>
      </c>
      <c r="BU2575" s="50">
        <f t="shared" ref="BU2575:BX2575" si="18072">AZ2575</f>
        <v>5.994608918</v>
      </c>
      <c r="BV2575" s="50">
        <f t="shared" si="18072"/>
        <v>0</v>
      </c>
      <c r="BW2575" s="50">
        <f t="shared" si="18072"/>
        <v>2.985181144</v>
      </c>
      <c r="BX2575" s="50">
        <f t="shared" si="18072"/>
        <v>0.009504426832</v>
      </c>
      <c r="BY2575" s="50">
        <f t="shared" si="54"/>
        <v>0.01340105158</v>
      </c>
      <c r="BZ2575" s="50">
        <f t="shared" si="55"/>
        <v>2.143131822</v>
      </c>
      <c r="CA2575" s="50">
        <f t="shared" ref="CA2575:CC2575" si="18073">BF2575</f>
        <v>0.09503269217</v>
      </c>
      <c r="CB2575" s="50">
        <f t="shared" si="18073"/>
        <v>0.2628394102</v>
      </c>
      <c r="CC2575" s="50">
        <f t="shared" si="18073"/>
        <v>0.4963005351</v>
      </c>
      <c r="CD2575" s="50">
        <f t="shared" si="57"/>
        <v>12</v>
      </c>
      <c r="CE2575" s="57">
        <f t="shared" si="58"/>
        <v>37.4</v>
      </c>
      <c r="CF2575" s="57">
        <f t="shared" si="59"/>
        <v>0</v>
      </c>
      <c r="CG2575" s="57">
        <f t="shared" si="60"/>
        <v>21.07</v>
      </c>
      <c r="CH2575" s="57">
        <f t="shared" si="61"/>
        <v>0.1</v>
      </c>
      <c r="CI2575" s="58">
        <f t="shared" si="62"/>
        <v>0.1481429759</v>
      </c>
      <c r="CJ2575" s="58">
        <f t="shared" si="63"/>
        <v>31.97669932</v>
      </c>
      <c r="CK2575" s="57">
        <f t="shared" si="64"/>
        <v>1.4</v>
      </c>
      <c r="CL2575" s="57">
        <f t="shared" si="65"/>
        <v>2.2</v>
      </c>
      <c r="CM2575" s="57">
        <f t="shared" si="66"/>
        <v>5.78</v>
      </c>
      <c r="CN2575" s="57">
        <f t="shared" si="67"/>
        <v>100.0748423</v>
      </c>
      <c r="CO2575" s="59">
        <f t="shared" si="68"/>
        <v>0.08769192913</v>
      </c>
      <c r="CP2575" s="59">
        <f t="shared" si="69"/>
        <v>0.7150197288</v>
      </c>
      <c r="CQ2575" s="59">
        <f t="shared" si="70"/>
        <v>0.03170605238</v>
      </c>
      <c r="CR2575" s="59">
        <f t="shared" si="71"/>
        <v>0.1655822897</v>
      </c>
      <c r="CS2575" s="60">
        <f t="shared" si="72"/>
        <v>8.769192913</v>
      </c>
      <c r="CT2575" s="60">
        <f t="shared" si="73"/>
        <v>16.55822897</v>
      </c>
      <c r="CU2575" s="60">
        <f t="shared" si="74"/>
        <v>74.67257812</v>
      </c>
      <c r="CV2575" s="61">
        <f t="shared" si="75"/>
        <v>0.2094282542</v>
      </c>
      <c r="CW2575" s="61">
        <f t="shared" si="76"/>
        <v>0.07594121062</v>
      </c>
      <c r="CX2575" s="62"/>
    </row>
    <row r="2576" ht="15.75" customHeight="1">
      <c r="A2576" s="17" t="s">
        <v>53</v>
      </c>
      <c r="B2576" s="87" t="s">
        <v>2307</v>
      </c>
      <c r="C2576" s="88" t="s">
        <v>2647</v>
      </c>
      <c r="D2576" s="89"/>
      <c r="E2576" s="89" t="s">
        <v>2648</v>
      </c>
      <c r="F2576" s="90">
        <v>38.0</v>
      </c>
      <c r="G2576" s="89" t="s">
        <v>2686</v>
      </c>
      <c r="H2576" s="95">
        <v>38.24</v>
      </c>
      <c r="I2576" s="92">
        <v>6.85</v>
      </c>
      <c r="J2576" s="92">
        <v>21.77</v>
      </c>
      <c r="K2576" s="92">
        <v>1.06</v>
      </c>
      <c r="L2576" s="92">
        <v>0.05</v>
      </c>
      <c r="M2576" s="92">
        <v>0.0</v>
      </c>
      <c r="N2576" s="92">
        <v>0.42</v>
      </c>
      <c r="O2576" s="92">
        <v>32.37</v>
      </c>
      <c r="P2576" s="92"/>
      <c r="Q2576" s="50">
        <f t="shared" si="8"/>
        <v>100.76</v>
      </c>
      <c r="R2576" s="51">
        <f t="shared" si="9"/>
        <v>12</v>
      </c>
      <c r="S2576" s="52">
        <f t="shared" si="10"/>
        <v>0.6364391363</v>
      </c>
      <c r="T2576" s="52">
        <f t="shared" si="11"/>
        <v>0.0006257916264</v>
      </c>
      <c r="U2576" s="52">
        <f t="shared" si="12"/>
        <v>0.4270247633</v>
      </c>
      <c r="V2576" s="52">
        <f t="shared" si="13"/>
        <v>0</v>
      </c>
      <c r="W2576" s="52">
        <f t="shared" si="14"/>
        <v>0</v>
      </c>
      <c r="X2576" s="52">
        <f t="shared" si="15"/>
        <v>0.4505444949</v>
      </c>
      <c r="Y2576" s="52">
        <f t="shared" si="16"/>
        <v>0.005920713192</v>
      </c>
      <c r="Z2576" s="52">
        <f t="shared" si="17"/>
        <v>0.16995663</v>
      </c>
      <c r="AA2576" s="52">
        <f t="shared" si="18"/>
        <v>0.01890177142</v>
      </c>
      <c r="AB2576" s="52">
        <f t="shared" si="19"/>
        <v>1.709413301</v>
      </c>
      <c r="AC2576" s="53">
        <f t="shared" si="20"/>
        <v>5.119981221</v>
      </c>
      <c r="AD2576" s="54">
        <f t="shared" si="21"/>
        <v>1.272878273</v>
      </c>
      <c r="AE2576" s="54">
        <f t="shared" si="22"/>
        <v>0.001251583253</v>
      </c>
      <c r="AF2576" s="54">
        <f t="shared" si="23"/>
        <v>0.640537145</v>
      </c>
      <c r="AG2576" s="54">
        <f t="shared" si="24"/>
        <v>0</v>
      </c>
      <c r="AH2576" s="54">
        <f t="shared" si="25"/>
        <v>0</v>
      </c>
      <c r="AI2576" s="54">
        <f t="shared" si="26"/>
        <v>0.4505444949</v>
      </c>
      <c r="AJ2576" s="54">
        <f t="shared" si="27"/>
        <v>0.005920713192</v>
      </c>
      <c r="AK2576" s="54">
        <f t="shared" si="28"/>
        <v>0.16995663</v>
      </c>
      <c r="AL2576" s="54">
        <f t="shared" si="29"/>
        <v>0.01890177142</v>
      </c>
      <c r="AM2576" s="54">
        <f t="shared" si="30"/>
        <v>2.55999061</v>
      </c>
      <c r="AN2576" s="54">
        <f t="shared" si="31"/>
        <v>-5.119981221</v>
      </c>
      <c r="AO2576" s="55">
        <f t="shared" si="32"/>
        <v>2.978514961</v>
      </c>
      <c r="AP2576" s="55">
        <f t="shared" si="33"/>
        <v>0.002928684952</v>
      </c>
      <c r="AQ2576" s="55">
        <f t="shared" si="34"/>
        <v>1.998462341</v>
      </c>
      <c r="AR2576" s="55">
        <f t="shared" si="35"/>
        <v>0</v>
      </c>
      <c r="AS2576" s="55">
        <f t="shared" si="36"/>
        <v>0</v>
      </c>
      <c r="AT2576" s="55">
        <f t="shared" si="37"/>
        <v>2.108533938</v>
      </c>
      <c r="AU2576" s="55">
        <f t="shared" si="38"/>
        <v>0.02770874985</v>
      </c>
      <c r="AV2576" s="55">
        <f t="shared" si="39"/>
        <v>0.7953916351</v>
      </c>
      <c r="AW2576" s="55">
        <f t="shared" si="40"/>
        <v>0.08845969039</v>
      </c>
      <c r="AX2576" s="55">
        <f t="shared" si="41"/>
        <v>8</v>
      </c>
      <c r="AY2576" s="55">
        <f t="shared" si="42"/>
        <v>23.96134963</v>
      </c>
      <c r="AZ2576" s="54">
        <f t="shared" ref="AZ2576:BA2576" si="18074">AO2576*2</f>
        <v>5.957029922</v>
      </c>
      <c r="BA2576" s="54">
        <f t="shared" si="18074"/>
        <v>0.005857369904</v>
      </c>
      <c r="BB2576" s="54">
        <f t="shared" ref="BB2576:BD2576" si="18075">AQ2576*(3/2)</f>
        <v>2.997693511</v>
      </c>
      <c r="BC2576" s="54">
        <f t="shared" si="18075"/>
        <v>0</v>
      </c>
      <c r="BD2576" s="54">
        <f t="shared" si="18075"/>
        <v>0</v>
      </c>
      <c r="BE2576" s="54">
        <f t="shared" ref="BE2576:BH2576" si="18076">AT2576</f>
        <v>2.108533938</v>
      </c>
      <c r="BF2576" s="54">
        <f t="shared" si="18076"/>
        <v>0.02770874985</v>
      </c>
      <c r="BG2576" s="54">
        <f t="shared" si="18076"/>
        <v>0.7953916351</v>
      </c>
      <c r="BH2576" s="54">
        <f t="shared" si="18076"/>
        <v>0.08845969039</v>
      </c>
      <c r="BI2576" s="54">
        <f t="shared" si="46"/>
        <v>11.98067482</v>
      </c>
      <c r="BJ2576" s="54">
        <f t="shared" si="47"/>
        <v>-23.96134963</v>
      </c>
      <c r="BK2576" s="56">
        <f t="shared" ref="BK2576:BN2576" si="18077">AO2576</f>
        <v>2.978514961</v>
      </c>
      <c r="BL2576" s="56">
        <f t="shared" si="18077"/>
        <v>0.002928684952</v>
      </c>
      <c r="BM2576" s="56">
        <f t="shared" si="18077"/>
        <v>1.998462341</v>
      </c>
      <c r="BN2576" s="56">
        <f t="shared" si="18077"/>
        <v>0</v>
      </c>
      <c r="BO2576" s="56">
        <f t="shared" si="49"/>
        <v>0.03865036782</v>
      </c>
      <c r="BP2576" s="56">
        <f t="shared" si="50"/>
        <v>2.06988357</v>
      </c>
      <c r="BQ2576" s="56">
        <f t="shared" ref="BQ2576:BS2576" si="18078">AU2576</f>
        <v>0.02770874985</v>
      </c>
      <c r="BR2576" s="56">
        <f t="shared" si="18078"/>
        <v>0.7953916351</v>
      </c>
      <c r="BS2576" s="56">
        <f t="shared" si="18078"/>
        <v>0.08845969039</v>
      </c>
      <c r="BT2576" s="56">
        <f t="shared" si="52"/>
        <v>8</v>
      </c>
      <c r="BU2576" s="50">
        <f t="shared" ref="BU2576:BX2576" si="18079">AZ2576</f>
        <v>5.957029922</v>
      </c>
      <c r="BV2576" s="50">
        <f t="shared" si="18079"/>
        <v>0.005857369904</v>
      </c>
      <c r="BW2576" s="50">
        <f t="shared" si="18079"/>
        <v>2.997693511</v>
      </c>
      <c r="BX2576" s="50">
        <f t="shared" si="18079"/>
        <v>0</v>
      </c>
      <c r="BY2576" s="50">
        <f t="shared" si="54"/>
        <v>0.05797555173</v>
      </c>
      <c r="BZ2576" s="50">
        <f t="shared" si="55"/>
        <v>2.06988357</v>
      </c>
      <c r="CA2576" s="50">
        <f t="shared" ref="CA2576:CC2576" si="18080">BF2576</f>
        <v>0.02770874985</v>
      </c>
      <c r="CB2576" s="50">
        <f t="shared" si="18080"/>
        <v>0.7953916351</v>
      </c>
      <c r="CC2576" s="50">
        <f t="shared" si="18080"/>
        <v>0.08845969039</v>
      </c>
      <c r="CD2576" s="50">
        <f t="shared" si="57"/>
        <v>12</v>
      </c>
      <c r="CE2576" s="57">
        <f t="shared" si="58"/>
        <v>38.24</v>
      </c>
      <c r="CF2576" s="57">
        <f t="shared" si="59"/>
        <v>0.05</v>
      </c>
      <c r="CG2576" s="57">
        <f t="shared" si="60"/>
        <v>21.77</v>
      </c>
      <c r="CH2576" s="57">
        <f t="shared" si="61"/>
        <v>0</v>
      </c>
      <c r="CI2576" s="58">
        <f t="shared" si="62"/>
        <v>0.6594235172</v>
      </c>
      <c r="CJ2576" s="58">
        <f t="shared" si="63"/>
        <v>31.77664346</v>
      </c>
      <c r="CK2576" s="57">
        <f t="shared" si="64"/>
        <v>0.42</v>
      </c>
      <c r="CL2576" s="57">
        <f t="shared" si="65"/>
        <v>6.85</v>
      </c>
      <c r="CM2576" s="57">
        <f t="shared" si="66"/>
        <v>1.06</v>
      </c>
      <c r="CN2576" s="57">
        <f t="shared" si="67"/>
        <v>100.826067</v>
      </c>
      <c r="CO2576" s="59">
        <f t="shared" si="68"/>
        <v>0.2667807041</v>
      </c>
      <c r="CP2576" s="59">
        <f t="shared" si="69"/>
        <v>0.6942554737</v>
      </c>
      <c r="CQ2576" s="59">
        <f t="shared" si="70"/>
        <v>0.009293735901</v>
      </c>
      <c r="CR2576" s="59">
        <f t="shared" si="71"/>
        <v>0.02967008634</v>
      </c>
      <c r="CS2576" s="60">
        <f t="shared" si="72"/>
        <v>26.67807041</v>
      </c>
      <c r="CT2576" s="60">
        <f t="shared" si="73"/>
        <v>2.967008634</v>
      </c>
      <c r="CU2576" s="60">
        <f t="shared" si="74"/>
        <v>70.35492096</v>
      </c>
      <c r="CV2576" s="61">
        <f t="shared" si="75"/>
        <v>0.1630604384</v>
      </c>
      <c r="CW2576" s="61">
        <f t="shared" si="76"/>
        <v>0.2310320898</v>
      </c>
      <c r="CX2576" s="62"/>
    </row>
    <row r="2577" ht="15.75" customHeight="1">
      <c r="A2577" s="17" t="s">
        <v>53</v>
      </c>
      <c r="B2577" s="87" t="s">
        <v>2307</v>
      </c>
      <c r="C2577" s="88" t="s">
        <v>2647</v>
      </c>
      <c r="D2577" s="89"/>
      <c r="E2577" s="89" t="s">
        <v>2648</v>
      </c>
      <c r="F2577" s="90">
        <v>39.0</v>
      </c>
      <c r="G2577" s="89" t="s">
        <v>2687</v>
      </c>
      <c r="H2577" s="95">
        <v>37.33</v>
      </c>
      <c r="I2577" s="92">
        <v>3.92</v>
      </c>
      <c r="J2577" s="92">
        <v>21.11</v>
      </c>
      <c r="K2577" s="92">
        <v>1.5</v>
      </c>
      <c r="L2577" s="92">
        <v>0.03</v>
      </c>
      <c r="M2577" s="92">
        <v>0.07</v>
      </c>
      <c r="N2577" s="92">
        <v>8.7</v>
      </c>
      <c r="O2577" s="92">
        <v>27.08</v>
      </c>
      <c r="P2577" s="92"/>
      <c r="Q2577" s="50">
        <f t="shared" si="8"/>
        <v>99.74</v>
      </c>
      <c r="R2577" s="51">
        <f t="shared" si="9"/>
        <v>12</v>
      </c>
      <c r="S2577" s="52">
        <f t="shared" si="10"/>
        <v>0.6212937489</v>
      </c>
      <c r="T2577" s="52">
        <f t="shared" si="11"/>
        <v>0.0003754749758</v>
      </c>
      <c r="U2577" s="52">
        <f t="shared" si="12"/>
        <v>0.4140786749</v>
      </c>
      <c r="V2577" s="52">
        <f t="shared" si="13"/>
        <v>0.0009211120191</v>
      </c>
      <c r="W2577" s="52">
        <f t="shared" si="14"/>
        <v>0</v>
      </c>
      <c r="X2577" s="52">
        <f t="shared" si="15"/>
        <v>0.3769151969</v>
      </c>
      <c r="Y2577" s="52">
        <f t="shared" si="16"/>
        <v>0.1226433447</v>
      </c>
      <c r="Z2577" s="52">
        <f t="shared" si="17"/>
        <v>0.09725985252</v>
      </c>
      <c r="AA2577" s="52">
        <f t="shared" si="18"/>
        <v>0.02674778974</v>
      </c>
      <c r="AB2577" s="52">
        <f t="shared" si="19"/>
        <v>1.660235195</v>
      </c>
      <c r="AC2577" s="53">
        <f t="shared" si="20"/>
        <v>4.978808624</v>
      </c>
      <c r="AD2577" s="54">
        <f t="shared" si="21"/>
        <v>1.242587498</v>
      </c>
      <c r="AE2577" s="54">
        <f t="shared" si="22"/>
        <v>0.0007509499517</v>
      </c>
      <c r="AF2577" s="54">
        <f t="shared" si="23"/>
        <v>0.6211180124</v>
      </c>
      <c r="AG2577" s="54">
        <f t="shared" si="24"/>
        <v>0.001381668029</v>
      </c>
      <c r="AH2577" s="54">
        <f t="shared" si="25"/>
        <v>0</v>
      </c>
      <c r="AI2577" s="54">
        <f t="shared" si="26"/>
        <v>0.3769151969</v>
      </c>
      <c r="AJ2577" s="54">
        <f t="shared" si="27"/>
        <v>0.1226433447</v>
      </c>
      <c r="AK2577" s="54">
        <f t="shared" si="28"/>
        <v>0.09725985252</v>
      </c>
      <c r="AL2577" s="54">
        <f t="shared" si="29"/>
        <v>0.02674778974</v>
      </c>
      <c r="AM2577" s="54">
        <f t="shared" si="30"/>
        <v>2.489404312</v>
      </c>
      <c r="AN2577" s="54">
        <f t="shared" si="31"/>
        <v>-4.978808624</v>
      </c>
      <c r="AO2577" s="55">
        <f t="shared" si="32"/>
        <v>2.993762575</v>
      </c>
      <c r="AP2577" s="55">
        <f t="shared" si="33"/>
        <v>0.001809261613</v>
      </c>
      <c r="AQ2577" s="55">
        <f t="shared" si="34"/>
        <v>1.995277181</v>
      </c>
      <c r="AR2577" s="55">
        <f t="shared" si="35"/>
        <v>0.00443846521</v>
      </c>
      <c r="AS2577" s="55">
        <f t="shared" si="36"/>
        <v>0</v>
      </c>
      <c r="AT2577" s="55">
        <f t="shared" si="37"/>
        <v>1.816201454</v>
      </c>
      <c r="AU2577" s="55">
        <f t="shared" si="38"/>
        <v>0.5909685331</v>
      </c>
      <c r="AV2577" s="55">
        <f t="shared" si="39"/>
        <v>0.46865578</v>
      </c>
      <c r="AW2577" s="55">
        <f t="shared" si="40"/>
        <v>0.1288867497</v>
      </c>
      <c r="AX2577" s="55">
        <f t="shared" si="41"/>
        <v>8</v>
      </c>
      <c r="AY2577" s="55">
        <f t="shared" si="42"/>
        <v>23.99085932</v>
      </c>
      <c r="AZ2577" s="54">
        <f t="shared" ref="AZ2577:BA2577" si="18081">AO2577*2</f>
        <v>5.98752515</v>
      </c>
      <c r="BA2577" s="54">
        <f t="shared" si="18081"/>
        <v>0.003618523226</v>
      </c>
      <c r="BB2577" s="54">
        <f t="shared" ref="BB2577:BD2577" si="18082">AQ2577*(3/2)</f>
        <v>2.992915772</v>
      </c>
      <c r="BC2577" s="54">
        <f t="shared" si="18082"/>
        <v>0.006657697815</v>
      </c>
      <c r="BD2577" s="54">
        <f t="shared" si="18082"/>
        <v>0</v>
      </c>
      <c r="BE2577" s="54">
        <f t="shared" ref="BE2577:BH2577" si="18083">AT2577</f>
        <v>1.816201454</v>
      </c>
      <c r="BF2577" s="54">
        <f t="shared" si="18083"/>
        <v>0.5909685331</v>
      </c>
      <c r="BG2577" s="54">
        <f t="shared" si="18083"/>
        <v>0.46865578</v>
      </c>
      <c r="BH2577" s="54">
        <f t="shared" si="18083"/>
        <v>0.1288867497</v>
      </c>
      <c r="BI2577" s="54">
        <f t="shared" si="46"/>
        <v>11.99542966</v>
      </c>
      <c r="BJ2577" s="54">
        <f t="shared" si="47"/>
        <v>-23.99085932</v>
      </c>
      <c r="BK2577" s="56">
        <f t="shared" ref="BK2577:BN2577" si="18084">AO2577</f>
        <v>2.993762575</v>
      </c>
      <c r="BL2577" s="56">
        <f t="shared" si="18084"/>
        <v>0.001809261613</v>
      </c>
      <c r="BM2577" s="56">
        <f t="shared" si="18084"/>
        <v>1.995277181</v>
      </c>
      <c r="BN2577" s="56">
        <f t="shared" si="18084"/>
        <v>0.00443846521</v>
      </c>
      <c r="BO2577" s="56">
        <f t="shared" si="49"/>
        <v>0.009140680328</v>
      </c>
      <c r="BP2577" s="56">
        <f t="shared" si="50"/>
        <v>1.807060774</v>
      </c>
      <c r="BQ2577" s="56">
        <f t="shared" ref="BQ2577:BS2577" si="18085">AU2577</f>
        <v>0.5909685331</v>
      </c>
      <c r="BR2577" s="56">
        <f t="shared" si="18085"/>
        <v>0.46865578</v>
      </c>
      <c r="BS2577" s="56">
        <f t="shared" si="18085"/>
        <v>0.1288867497</v>
      </c>
      <c r="BT2577" s="56">
        <f t="shared" si="52"/>
        <v>8</v>
      </c>
      <c r="BU2577" s="50">
        <f t="shared" ref="BU2577:BX2577" si="18086">AZ2577</f>
        <v>5.98752515</v>
      </c>
      <c r="BV2577" s="50">
        <f t="shared" si="18086"/>
        <v>0.003618523226</v>
      </c>
      <c r="BW2577" s="50">
        <f t="shared" si="18086"/>
        <v>2.992915772</v>
      </c>
      <c r="BX2577" s="50">
        <f t="shared" si="18086"/>
        <v>0.006657697815</v>
      </c>
      <c r="BY2577" s="50">
        <f t="shared" si="54"/>
        <v>0.01371102049</v>
      </c>
      <c r="BZ2577" s="50">
        <f t="shared" si="55"/>
        <v>1.807060774</v>
      </c>
      <c r="CA2577" s="50">
        <f t="shared" ref="CA2577:CC2577" si="18087">BF2577</f>
        <v>0.5909685331</v>
      </c>
      <c r="CB2577" s="50">
        <f t="shared" si="18087"/>
        <v>0.46865578</v>
      </c>
      <c r="CC2577" s="50">
        <f t="shared" si="18087"/>
        <v>0.1288867497</v>
      </c>
      <c r="CD2577" s="50">
        <f t="shared" si="57"/>
        <v>12</v>
      </c>
      <c r="CE2577" s="57">
        <f t="shared" si="58"/>
        <v>37.33</v>
      </c>
      <c r="CF2577" s="57">
        <f t="shared" si="59"/>
        <v>0.03</v>
      </c>
      <c r="CG2577" s="57">
        <f t="shared" si="60"/>
        <v>21.11</v>
      </c>
      <c r="CH2577" s="57">
        <f t="shared" si="61"/>
        <v>0.07</v>
      </c>
      <c r="CI2577" s="58">
        <f t="shared" si="62"/>
        <v>0.1514648497</v>
      </c>
      <c r="CJ2577" s="58">
        <f t="shared" si="63"/>
        <v>26.94371026</v>
      </c>
      <c r="CK2577" s="57">
        <f t="shared" si="64"/>
        <v>8.7</v>
      </c>
      <c r="CL2577" s="57">
        <f t="shared" si="65"/>
        <v>3.92</v>
      </c>
      <c r="CM2577" s="57">
        <f t="shared" si="66"/>
        <v>1.5</v>
      </c>
      <c r="CN2577" s="57">
        <f t="shared" si="67"/>
        <v>99.75517511</v>
      </c>
      <c r="CO2577" s="59">
        <f t="shared" si="68"/>
        <v>0.1564495214</v>
      </c>
      <c r="CP2577" s="59">
        <f t="shared" si="69"/>
        <v>0.6032440123</v>
      </c>
      <c r="CQ2577" s="59">
        <f t="shared" si="70"/>
        <v>0.1972807081</v>
      </c>
      <c r="CR2577" s="59">
        <f t="shared" si="71"/>
        <v>0.04302575825</v>
      </c>
      <c r="CS2577" s="60">
        <f t="shared" si="72"/>
        <v>15.64495214</v>
      </c>
      <c r="CT2577" s="60">
        <f t="shared" si="73"/>
        <v>4.302575825</v>
      </c>
      <c r="CU2577" s="60">
        <f t="shared" si="74"/>
        <v>80.05247204</v>
      </c>
      <c r="CV2577" s="61">
        <f t="shared" si="75"/>
        <v>0.1212505189</v>
      </c>
      <c r="CW2577" s="61">
        <f t="shared" si="76"/>
        <v>0.1354852855</v>
      </c>
      <c r="CX2577" s="62"/>
    </row>
    <row r="2578" ht="15.75" customHeight="1">
      <c r="A2578" s="17" t="s">
        <v>53</v>
      </c>
      <c r="B2578" s="87" t="s">
        <v>2307</v>
      </c>
      <c r="C2578" s="88" t="s">
        <v>2647</v>
      </c>
      <c r="D2578" s="89"/>
      <c r="E2578" s="89" t="s">
        <v>2648</v>
      </c>
      <c r="F2578" s="90">
        <v>40.0</v>
      </c>
      <c r="G2578" s="89" t="s">
        <v>2688</v>
      </c>
      <c r="H2578" s="95">
        <v>38.81</v>
      </c>
      <c r="I2578" s="92">
        <v>8.77</v>
      </c>
      <c r="J2578" s="92">
        <v>21.75</v>
      </c>
      <c r="K2578" s="92">
        <v>1.02</v>
      </c>
      <c r="L2578" s="92">
        <v>0.02</v>
      </c>
      <c r="M2578" s="92">
        <v>0.02</v>
      </c>
      <c r="N2578" s="92">
        <v>0.31</v>
      </c>
      <c r="O2578" s="92">
        <v>29.63</v>
      </c>
      <c r="P2578" s="92"/>
      <c r="Q2578" s="50">
        <f t="shared" si="8"/>
        <v>100.33</v>
      </c>
      <c r="R2578" s="51">
        <f t="shared" si="9"/>
        <v>12</v>
      </c>
      <c r="S2578" s="52">
        <f t="shared" si="10"/>
        <v>0.6459258076</v>
      </c>
      <c r="T2578" s="52">
        <f t="shared" si="11"/>
        <v>0.0002503166506</v>
      </c>
      <c r="U2578" s="52">
        <f t="shared" si="12"/>
        <v>0.4266324576</v>
      </c>
      <c r="V2578" s="52">
        <f t="shared" si="13"/>
        <v>0.0002631748626</v>
      </c>
      <c r="W2578" s="52">
        <f t="shared" si="14"/>
        <v>0</v>
      </c>
      <c r="X2578" s="52">
        <f t="shared" si="15"/>
        <v>0.4124075806</v>
      </c>
      <c r="Y2578" s="52">
        <f t="shared" si="16"/>
        <v>0.004370050213</v>
      </c>
      <c r="Z2578" s="52">
        <f t="shared" si="17"/>
        <v>0.2175941088</v>
      </c>
      <c r="AA2578" s="52">
        <f t="shared" si="18"/>
        <v>0.01818849702</v>
      </c>
      <c r="AB2578" s="52">
        <f t="shared" si="19"/>
        <v>1.725631993</v>
      </c>
      <c r="AC2578" s="53">
        <f t="shared" si="20"/>
        <v>5.170511868</v>
      </c>
      <c r="AD2578" s="54">
        <f t="shared" si="21"/>
        <v>1.291851615</v>
      </c>
      <c r="AE2578" s="54">
        <f t="shared" si="22"/>
        <v>0.0005006333011</v>
      </c>
      <c r="AF2578" s="54">
        <f t="shared" si="23"/>
        <v>0.6399486864</v>
      </c>
      <c r="AG2578" s="54">
        <f t="shared" si="24"/>
        <v>0.0003947622939</v>
      </c>
      <c r="AH2578" s="54">
        <f t="shared" si="25"/>
        <v>0</v>
      </c>
      <c r="AI2578" s="54">
        <f t="shared" si="26"/>
        <v>0.4124075806</v>
      </c>
      <c r="AJ2578" s="54">
        <f t="shared" si="27"/>
        <v>0.004370050213</v>
      </c>
      <c r="AK2578" s="54">
        <f t="shared" si="28"/>
        <v>0.2175941088</v>
      </c>
      <c r="AL2578" s="54">
        <f t="shared" si="29"/>
        <v>0.01818849702</v>
      </c>
      <c r="AM2578" s="54">
        <f t="shared" si="30"/>
        <v>2.585255934</v>
      </c>
      <c r="AN2578" s="54">
        <f t="shared" si="31"/>
        <v>-5.170511868</v>
      </c>
      <c r="AO2578" s="55">
        <f t="shared" si="32"/>
        <v>2.994500844</v>
      </c>
      <c r="AP2578" s="55">
        <f t="shared" si="33"/>
        <v>0.001160463652</v>
      </c>
      <c r="AQ2578" s="55">
        <f t="shared" si="34"/>
        <v>1.977860676</v>
      </c>
      <c r="AR2578" s="55">
        <f t="shared" si="35"/>
        <v>0.0012200741</v>
      </c>
      <c r="AS2578" s="55">
        <f t="shared" si="36"/>
        <v>0</v>
      </c>
      <c r="AT2578" s="55">
        <f t="shared" si="37"/>
        <v>1.911914393</v>
      </c>
      <c r="AU2578" s="55">
        <f t="shared" si="38"/>
        <v>0.02025947702</v>
      </c>
      <c r="AV2578" s="55">
        <f t="shared" si="39"/>
        <v>1.008762516</v>
      </c>
      <c r="AW2578" s="55">
        <f t="shared" si="40"/>
        <v>0.08432155683</v>
      </c>
      <c r="AX2578" s="55">
        <f t="shared" si="41"/>
        <v>8</v>
      </c>
      <c r="AY2578" s="55">
        <f t="shared" si="42"/>
        <v>23.97040337</v>
      </c>
      <c r="AZ2578" s="54">
        <f t="shared" ref="AZ2578:BA2578" si="18088">AO2578*2</f>
        <v>5.989001688</v>
      </c>
      <c r="BA2578" s="54">
        <f t="shared" si="18088"/>
        <v>0.002320927303</v>
      </c>
      <c r="BB2578" s="54">
        <f t="shared" ref="BB2578:BD2578" si="18089">AQ2578*(3/2)</f>
        <v>2.966791014</v>
      </c>
      <c r="BC2578" s="54">
        <f t="shared" si="18089"/>
        <v>0.00183011115</v>
      </c>
      <c r="BD2578" s="54">
        <f t="shared" si="18089"/>
        <v>0</v>
      </c>
      <c r="BE2578" s="54">
        <f t="shared" ref="BE2578:BH2578" si="18090">AT2578</f>
        <v>1.911914393</v>
      </c>
      <c r="BF2578" s="54">
        <f t="shared" si="18090"/>
        <v>0.02025947702</v>
      </c>
      <c r="BG2578" s="54">
        <f t="shared" si="18090"/>
        <v>1.008762516</v>
      </c>
      <c r="BH2578" s="54">
        <f t="shared" si="18090"/>
        <v>0.08432155683</v>
      </c>
      <c r="BI2578" s="54">
        <f t="shared" si="46"/>
        <v>11.98520168</v>
      </c>
      <c r="BJ2578" s="54">
        <f t="shared" si="47"/>
        <v>-23.97040337</v>
      </c>
      <c r="BK2578" s="56">
        <f t="shared" ref="BK2578:BN2578" si="18091">AO2578</f>
        <v>2.994500844</v>
      </c>
      <c r="BL2578" s="56">
        <f t="shared" si="18091"/>
        <v>0.001160463652</v>
      </c>
      <c r="BM2578" s="56">
        <f t="shared" si="18091"/>
        <v>1.977860676</v>
      </c>
      <c r="BN2578" s="56">
        <f t="shared" si="18091"/>
        <v>0.0012200741</v>
      </c>
      <c r="BO2578" s="56">
        <f t="shared" si="49"/>
        <v>0.02959663467</v>
      </c>
      <c r="BP2578" s="56">
        <f t="shared" si="50"/>
        <v>1.882317758</v>
      </c>
      <c r="BQ2578" s="56">
        <f t="shared" ref="BQ2578:BS2578" si="18092">AU2578</f>
        <v>0.02025947702</v>
      </c>
      <c r="BR2578" s="56">
        <f t="shared" si="18092"/>
        <v>1.008762516</v>
      </c>
      <c r="BS2578" s="56">
        <f t="shared" si="18092"/>
        <v>0.08432155683</v>
      </c>
      <c r="BT2578" s="56">
        <f t="shared" si="52"/>
        <v>8</v>
      </c>
      <c r="BU2578" s="50">
        <f t="shared" ref="BU2578:BX2578" si="18093">AZ2578</f>
        <v>5.989001688</v>
      </c>
      <c r="BV2578" s="50">
        <f t="shared" si="18093"/>
        <v>0.002320927303</v>
      </c>
      <c r="BW2578" s="50">
        <f t="shared" si="18093"/>
        <v>2.966791014</v>
      </c>
      <c r="BX2578" s="50">
        <f t="shared" si="18093"/>
        <v>0.00183011115</v>
      </c>
      <c r="BY2578" s="50">
        <f t="shared" si="54"/>
        <v>0.04439495201</v>
      </c>
      <c r="BZ2578" s="50">
        <f t="shared" si="55"/>
        <v>1.882317758</v>
      </c>
      <c r="CA2578" s="50">
        <f t="shared" ref="CA2578:CC2578" si="18094">BF2578</f>
        <v>0.02025947702</v>
      </c>
      <c r="CB2578" s="50">
        <f t="shared" si="18094"/>
        <v>1.008762516</v>
      </c>
      <c r="CC2578" s="50">
        <f t="shared" si="18094"/>
        <v>0.08432155683</v>
      </c>
      <c r="CD2578" s="50">
        <f t="shared" si="57"/>
        <v>12</v>
      </c>
      <c r="CE2578" s="57">
        <f t="shared" si="58"/>
        <v>38.81</v>
      </c>
      <c r="CF2578" s="57">
        <f t="shared" si="59"/>
        <v>0.02</v>
      </c>
      <c r="CG2578" s="57">
        <f t="shared" si="60"/>
        <v>21.75</v>
      </c>
      <c r="CH2578" s="57">
        <f t="shared" si="61"/>
        <v>0.02</v>
      </c>
      <c r="CI2578" s="58">
        <f t="shared" si="62"/>
        <v>0.509746482</v>
      </c>
      <c r="CJ2578" s="58">
        <f t="shared" si="63"/>
        <v>29.1713245</v>
      </c>
      <c r="CK2578" s="57">
        <f t="shared" si="64"/>
        <v>0.31</v>
      </c>
      <c r="CL2578" s="57">
        <f t="shared" si="65"/>
        <v>8.77</v>
      </c>
      <c r="CM2578" s="57">
        <f t="shared" si="66"/>
        <v>1.02</v>
      </c>
      <c r="CN2578" s="57">
        <f t="shared" si="67"/>
        <v>100.381071</v>
      </c>
      <c r="CO2578" s="59">
        <f t="shared" si="68"/>
        <v>0.3367411773</v>
      </c>
      <c r="CP2578" s="59">
        <f t="shared" si="69"/>
        <v>0.6283479889</v>
      </c>
      <c r="CQ2578" s="59">
        <f t="shared" si="70"/>
        <v>0.006762939777</v>
      </c>
      <c r="CR2578" s="59">
        <f t="shared" si="71"/>
        <v>0.02814789396</v>
      </c>
      <c r="CS2578" s="60">
        <f t="shared" si="72"/>
        <v>33.67411773</v>
      </c>
      <c r="CT2578" s="60">
        <f t="shared" si="73"/>
        <v>2.814789396</v>
      </c>
      <c r="CU2578" s="60">
        <f t="shared" si="74"/>
        <v>63.51109287</v>
      </c>
      <c r="CV2578" s="61">
        <f t="shared" si="75"/>
        <v>0.1965184826</v>
      </c>
      <c r="CW2578" s="61">
        <f t="shared" si="76"/>
        <v>0.2916178596</v>
      </c>
      <c r="CX2578" s="62"/>
    </row>
    <row r="2579" ht="15.75" customHeight="1">
      <c r="A2579" s="17" t="s">
        <v>53</v>
      </c>
      <c r="B2579" s="87" t="s">
        <v>2307</v>
      </c>
      <c r="C2579" s="88" t="s">
        <v>2647</v>
      </c>
      <c r="D2579" s="89"/>
      <c r="E2579" s="89" t="s">
        <v>2648</v>
      </c>
      <c r="F2579" s="90">
        <v>41.0</v>
      </c>
      <c r="G2579" s="89" t="s">
        <v>2689</v>
      </c>
      <c r="H2579" s="95">
        <v>37.36</v>
      </c>
      <c r="I2579" s="92">
        <v>2.47</v>
      </c>
      <c r="J2579" s="92">
        <v>21.1</v>
      </c>
      <c r="K2579" s="92">
        <v>5.99</v>
      </c>
      <c r="L2579" s="92">
        <v>0.04</v>
      </c>
      <c r="M2579" s="92">
        <v>0.0</v>
      </c>
      <c r="N2579" s="92">
        <v>5.48</v>
      </c>
      <c r="O2579" s="92">
        <v>27.28</v>
      </c>
      <c r="P2579" s="92"/>
      <c r="Q2579" s="50">
        <f t="shared" si="8"/>
        <v>99.72</v>
      </c>
      <c r="R2579" s="51">
        <f t="shared" si="9"/>
        <v>12</v>
      </c>
      <c r="S2579" s="52">
        <f t="shared" si="10"/>
        <v>0.6217930474</v>
      </c>
      <c r="T2579" s="52">
        <f t="shared" si="11"/>
        <v>0.0005006333011</v>
      </c>
      <c r="U2579" s="52">
        <f t="shared" si="12"/>
        <v>0.4138825221</v>
      </c>
      <c r="V2579" s="52">
        <f t="shared" si="13"/>
        <v>0</v>
      </c>
      <c r="W2579" s="52">
        <f t="shared" si="14"/>
        <v>0</v>
      </c>
      <c r="X2579" s="52">
        <f t="shared" si="15"/>
        <v>0.3796989132</v>
      </c>
      <c r="Y2579" s="52">
        <f t="shared" si="16"/>
        <v>0.07725121022</v>
      </c>
      <c r="Z2579" s="52">
        <f t="shared" si="17"/>
        <v>0.06128363156</v>
      </c>
      <c r="AA2579" s="52">
        <f t="shared" si="18"/>
        <v>0.1068128404</v>
      </c>
      <c r="AB2579" s="52">
        <f t="shared" si="19"/>
        <v>1.661222798</v>
      </c>
      <c r="AC2579" s="53">
        <f t="shared" si="20"/>
        <v>4.98091548</v>
      </c>
      <c r="AD2579" s="54">
        <f t="shared" si="21"/>
        <v>1.243586095</v>
      </c>
      <c r="AE2579" s="54">
        <f t="shared" si="22"/>
        <v>0.001001266602</v>
      </c>
      <c r="AF2579" s="54">
        <f t="shared" si="23"/>
        <v>0.6208237831</v>
      </c>
      <c r="AG2579" s="54">
        <f t="shared" si="24"/>
        <v>0</v>
      </c>
      <c r="AH2579" s="54">
        <f t="shared" si="25"/>
        <v>0</v>
      </c>
      <c r="AI2579" s="54">
        <f t="shared" si="26"/>
        <v>0.3796989132</v>
      </c>
      <c r="AJ2579" s="54">
        <f t="shared" si="27"/>
        <v>0.07725121022</v>
      </c>
      <c r="AK2579" s="54">
        <f t="shared" si="28"/>
        <v>0.06128363156</v>
      </c>
      <c r="AL2579" s="54">
        <f t="shared" si="29"/>
        <v>0.1068128404</v>
      </c>
      <c r="AM2579" s="54">
        <f t="shared" si="30"/>
        <v>2.49045774</v>
      </c>
      <c r="AN2579" s="54">
        <f t="shared" si="31"/>
        <v>-4.98091548</v>
      </c>
      <c r="AO2579" s="55">
        <f t="shared" si="32"/>
        <v>2.994387258</v>
      </c>
      <c r="AP2579" s="55">
        <f t="shared" si="33"/>
        <v>0.002410914667</v>
      </c>
      <c r="AQ2579" s="55">
        <f t="shared" si="34"/>
        <v>1.993146362</v>
      </c>
      <c r="AR2579" s="55">
        <f t="shared" si="35"/>
        <v>0</v>
      </c>
      <c r="AS2579" s="55">
        <f t="shared" si="36"/>
        <v>0</v>
      </c>
      <c r="AT2579" s="55">
        <f t="shared" si="37"/>
        <v>1.828527341</v>
      </c>
      <c r="AU2579" s="55">
        <f t="shared" si="38"/>
        <v>0.3720209489</v>
      </c>
      <c r="AV2579" s="55">
        <f t="shared" si="39"/>
        <v>0.2951254058</v>
      </c>
      <c r="AW2579" s="55">
        <f t="shared" si="40"/>
        <v>0.5143817698</v>
      </c>
      <c r="AX2579" s="55">
        <f t="shared" si="41"/>
        <v>8</v>
      </c>
      <c r="AY2579" s="55">
        <f t="shared" si="42"/>
        <v>23.98674271</v>
      </c>
      <c r="AZ2579" s="54">
        <f t="shared" ref="AZ2579:BA2579" si="18095">AO2579*2</f>
        <v>5.988774516</v>
      </c>
      <c r="BA2579" s="54">
        <f t="shared" si="18095"/>
        <v>0.004821829334</v>
      </c>
      <c r="BB2579" s="54">
        <f t="shared" ref="BB2579:BD2579" si="18096">AQ2579*(3/2)</f>
        <v>2.989719543</v>
      </c>
      <c r="BC2579" s="54">
        <f t="shared" si="18096"/>
        <v>0</v>
      </c>
      <c r="BD2579" s="54">
        <f t="shared" si="18096"/>
        <v>0</v>
      </c>
      <c r="BE2579" s="54">
        <f t="shared" ref="BE2579:BH2579" si="18097">AT2579</f>
        <v>1.828527341</v>
      </c>
      <c r="BF2579" s="54">
        <f t="shared" si="18097"/>
        <v>0.3720209489</v>
      </c>
      <c r="BG2579" s="54">
        <f t="shared" si="18097"/>
        <v>0.2951254058</v>
      </c>
      <c r="BH2579" s="54">
        <f t="shared" si="18097"/>
        <v>0.5143817698</v>
      </c>
      <c r="BI2579" s="54">
        <f t="shared" si="46"/>
        <v>11.99337135</v>
      </c>
      <c r="BJ2579" s="54">
        <f t="shared" si="47"/>
        <v>-23.98674271</v>
      </c>
      <c r="BK2579" s="56">
        <f t="shared" ref="BK2579:BN2579" si="18098">AO2579</f>
        <v>2.994387258</v>
      </c>
      <c r="BL2579" s="56">
        <f t="shared" si="18098"/>
        <v>0.002410914667</v>
      </c>
      <c r="BM2579" s="56">
        <f t="shared" si="18098"/>
        <v>1.993146362</v>
      </c>
      <c r="BN2579" s="56">
        <f t="shared" si="18098"/>
        <v>0</v>
      </c>
      <c r="BO2579" s="56">
        <f t="shared" si="49"/>
        <v>0.01325729291</v>
      </c>
      <c r="BP2579" s="56">
        <f t="shared" si="50"/>
        <v>1.815270048</v>
      </c>
      <c r="BQ2579" s="56">
        <f t="shared" ref="BQ2579:BS2579" si="18099">AU2579</f>
        <v>0.3720209489</v>
      </c>
      <c r="BR2579" s="56">
        <f t="shared" si="18099"/>
        <v>0.2951254058</v>
      </c>
      <c r="BS2579" s="56">
        <f t="shared" si="18099"/>
        <v>0.5143817698</v>
      </c>
      <c r="BT2579" s="56">
        <f t="shared" si="52"/>
        <v>8</v>
      </c>
      <c r="BU2579" s="50">
        <f t="shared" ref="BU2579:BX2579" si="18100">AZ2579</f>
        <v>5.988774516</v>
      </c>
      <c r="BV2579" s="50">
        <f t="shared" si="18100"/>
        <v>0.004821829334</v>
      </c>
      <c r="BW2579" s="50">
        <f t="shared" si="18100"/>
        <v>2.989719543</v>
      </c>
      <c r="BX2579" s="50">
        <f t="shared" si="18100"/>
        <v>0</v>
      </c>
      <c r="BY2579" s="50">
        <f t="shared" si="54"/>
        <v>0.01988593936</v>
      </c>
      <c r="BZ2579" s="50">
        <f t="shared" si="55"/>
        <v>1.815270048</v>
      </c>
      <c r="CA2579" s="50">
        <f t="shared" ref="CA2579:CC2579" si="18101">BF2579</f>
        <v>0.3720209489</v>
      </c>
      <c r="CB2579" s="50">
        <f t="shared" si="18101"/>
        <v>0.2951254058</v>
      </c>
      <c r="CC2579" s="50">
        <f t="shared" si="18101"/>
        <v>0.5143817698</v>
      </c>
      <c r="CD2579" s="50">
        <f t="shared" si="57"/>
        <v>12</v>
      </c>
      <c r="CE2579" s="57">
        <f t="shared" si="58"/>
        <v>37.36</v>
      </c>
      <c r="CF2579" s="57">
        <f t="shared" si="59"/>
        <v>0.04</v>
      </c>
      <c r="CG2579" s="57">
        <f t="shared" si="60"/>
        <v>21.1</v>
      </c>
      <c r="CH2579" s="57">
        <f t="shared" si="61"/>
        <v>0</v>
      </c>
      <c r="CI2579" s="58">
        <f t="shared" si="62"/>
        <v>0.2198094986</v>
      </c>
      <c r="CJ2579" s="58">
        <f t="shared" si="63"/>
        <v>27.08221299</v>
      </c>
      <c r="CK2579" s="57">
        <f t="shared" si="64"/>
        <v>5.48</v>
      </c>
      <c r="CL2579" s="57">
        <f t="shared" si="65"/>
        <v>2.47</v>
      </c>
      <c r="CM2579" s="57">
        <f t="shared" si="66"/>
        <v>5.99</v>
      </c>
      <c r="CN2579" s="57">
        <f t="shared" si="67"/>
        <v>99.74202249</v>
      </c>
      <c r="CO2579" s="59">
        <f t="shared" si="68"/>
        <v>0.09848024086</v>
      </c>
      <c r="CP2579" s="59">
        <f t="shared" si="69"/>
        <v>0.6057365039</v>
      </c>
      <c r="CQ2579" s="59">
        <f t="shared" si="70"/>
        <v>0.124139474</v>
      </c>
      <c r="CR2579" s="59">
        <f t="shared" si="71"/>
        <v>0.1716437812</v>
      </c>
      <c r="CS2579" s="60">
        <f t="shared" si="72"/>
        <v>9.848024086</v>
      </c>
      <c r="CT2579" s="60">
        <f t="shared" si="73"/>
        <v>17.16437812</v>
      </c>
      <c r="CU2579" s="60">
        <f t="shared" si="74"/>
        <v>72.9875978</v>
      </c>
      <c r="CV2579" s="61">
        <f t="shared" si="75"/>
        <v>0.2208839016</v>
      </c>
      <c r="CW2579" s="61">
        <f t="shared" si="76"/>
        <v>0.08528388858</v>
      </c>
      <c r="CX2579" s="62"/>
    </row>
    <row r="2580" ht="15.75" customHeight="1">
      <c r="A2580" s="17" t="s">
        <v>53</v>
      </c>
      <c r="B2580" s="87" t="s">
        <v>2307</v>
      </c>
      <c r="C2580" s="88" t="s">
        <v>2647</v>
      </c>
      <c r="D2580" s="89"/>
      <c r="E2580" s="89" t="s">
        <v>2648</v>
      </c>
      <c r="F2580" s="90">
        <v>42.0</v>
      </c>
      <c r="G2580" s="89" t="s">
        <v>2690</v>
      </c>
      <c r="H2580" s="95">
        <v>37.65</v>
      </c>
      <c r="I2580" s="92">
        <v>2.91</v>
      </c>
      <c r="J2580" s="92">
        <v>21.04</v>
      </c>
      <c r="K2580" s="92">
        <v>3.58</v>
      </c>
      <c r="L2580" s="92">
        <v>0.0</v>
      </c>
      <c r="M2580" s="92">
        <v>0.0</v>
      </c>
      <c r="N2580" s="92">
        <v>3.26</v>
      </c>
      <c r="O2580" s="92">
        <v>31.96</v>
      </c>
      <c r="P2580" s="92"/>
      <c r="Q2580" s="50">
        <f t="shared" si="8"/>
        <v>100.4</v>
      </c>
      <c r="R2580" s="51">
        <f t="shared" si="9"/>
        <v>12</v>
      </c>
      <c r="S2580" s="52">
        <f t="shared" si="10"/>
        <v>0.6266195995</v>
      </c>
      <c r="T2580" s="52">
        <f t="shared" si="11"/>
        <v>0</v>
      </c>
      <c r="U2580" s="52">
        <f t="shared" si="12"/>
        <v>0.412705605</v>
      </c>
      <c r="V2580" s="52">
        <f t="shared" si="13"/>
        <v>0</v>
      </c>
      <c r="W2580" s="52">
        <f t="shared" si="14"/>
        <v>0</v>
      </c>
      <c r="X2580" s="52">
        <f t="shared" si="15"/>
        <v>0.4448378764</v>
      </c>
      <c r="Y2580" s="52">
        <f t="shared" si="16"/>
        <v>0.04595601192</v>
      </c>
      <c r="Z2580" s="52">
        <f t="shared" si="17"/>
        <v>0.07220055379</v>
      </c>
      <c r="AA2580" s="52">
        <f t="shared" si="18"/>
        <v>0.06383805818</v>
      </c>
      <c r="AB2580" s="52">
        <f t="shared" si="19"/>
        <v>1.666157705</v>
      </c>
      <c r="AC2580" s="53">
        <f t="shared" si="20"/>
        <v>4.998260213</v>
      </c>
      <c r="AD2580" s="54">
        <f t="shared" si="21"/>
        <v>1.253239199</v>
      </c>
      <c r="AE2580" s="54">
        <f t="shared" si="22"/>
        <v>0</v>
      </c>
      <c r="AF2580" s="54">
        <f t="shared" si="23"/>
        <v>0.6190584075</v>
      </c>
      <c r="AG2580" s="54">
        <f t="shared" si="24"/>
        <v>0</v>
      </c>
      <c r="AH2580" s="54">
        <f t="shared" si="25"/>
        <v>0</v>
      </c>
      <c r="AI2580" s="54">
        <f t="shared" si="26"/>
        <v>0.4448378764</v>
      </c>
      <c r="AJ2580" s="54">
        <f t="shared" si="27"/>
        <v>0.04595601192</v>
      </c>
      <c r="AK2580" s="54">
        <f t="shared" si="28"/>
        <v>0.07220055379</v>
      </c>
      <c r="AL2580" s="54">
        <f t="shared" si="29"/>
        <v>0.06383805818</v>
      </c>
      <c r="AM2580" s="54">
        <f t="shared" si="30"/>
        <v>2.499130107</v>
      </c>
      <c r="AN2580" s="54">
        <f t="shared" si="31"/>
        <v>-4.998260213</v>
      </c>
      <c r="AO2580" s="55">
        <f t="shared" si="32"/>
        <v>3.008692864</v>
      </c>
      <c r="AP2580" s="55">
        <f t="shared" si="33"/>
        <v>0</v>
      </c>
      <c r="AQ2580" s="55">
        <f t="shared" si="34"/>
        <v>1.981592037</v>
      </c>
      <c r="AR2580" s="55">
        <f t="shared" si="35"/>
        <v>0</v>
      </c>
      <c r="AS2580" s="55">
        <f t="shared" si="36"/>
        <v>0</v>
      </c>
      <c r="AT2580" s="55">
        <f t="shared" si="37"/>
        <v>2.135874054</v>
      </c>
      <c r="AU2580" s="55">
        <f t="shared" si="38"/>
        <v>0.2206562406</v>
      </c>
      <c r="AV2580" s="55">
        <f t="shared" si="39"/>
        <v>0.3466685228</v>
      </c>
      <c r="AW2580" s="55">
        <f t="shared" si="40"/>
        <v>0.3065162824</v>
      </c>
      <c r="AX2580" s="55">
        <f t="shared" si="41"/>
        <v>8</v>
      </c>
      <c r="AY2580" s="55">
        <f t="shared" si="42"/>
        <v>23.99897776</v>
      </c>
      <c r="AZ2580" s="54">
        <f t="shared" ref="AZ2580:BA2580" si="18102">AO2580*2</f>
        <v>6.017385727</v>
      </c>
      <c r="BA2580" s="54">
        <f t="shared" si="18102"/>
        <v>0</v>
      </c>
      <c r="BB2580" s="54">
        <f t="shared" ref="BB2580:BD2580" si="18103">AQ2580*(3/2)</f>
        <v>2.972388055</v>
      </c>
      <c r="BC2580" s="54">
        <f t="shared" si="18103"/>
        <v>0</v>
      </c>
      <c r="BD2580" s="54">
        <f t="shared" si="18103"/>
        <v>0</v>
      </c>
      <c r="BE2580" s="54">
        <f t="shared" ref="BE2580:BH2580" si="18104">AT2580</f>
        <v>2.135874054</v>
      </c>
      <c r="BF2580" s="54">
        <f t="shared" si="18104"/>
        <v>0.2206562406</v>
      </c>
      <c r="BG2580" s="54">
        <f t="shared" si="18104"/>
        <v>0.3466685228</v>
      </c>
      <c r="BH2580" s="54">
        <f t="shared" si="18104"/>
        <v>0.3065162824</v>
      </c>
      <c r="BI2580" s="54">
        <f t="shared" si="46"/>
        <v>11.99948888</v>
      </c>
      <c r="BJ2580" s="54">
        <f t="shared" si="47"/>
        <v>-23.99897776</v>
      </c>
      <c r="BK2580" s="56">
        <f t="shared" ref="BK2580:BN2580" si="18105">AO2580</f>
        <v>3.008692864</v>
      </c>
      <c r="BL2580" s="56">
        <f t="shared" si="18105"/>
        <v>0</v>
      </c>
      <c r="BM2580" s="56">
        <f t="shared" si="18105"/>
        <v>1.981592037</v>
      </c>
      <c r="BN2580" s="56">
        <f t="shared" si="18105"/>
        <v>0</v>
      </c>
      <c r="BO2580" s="56">
        <f t="shared" si="49"/>
        <v>0.001022235929</v>
      </c>
      <c r="BP2580" s="56">
        <f t="shared" si="50"/>
        <v>2.134851818</v>
      </c>
      <c r="BQ2580" s="56">
        <f t="shared" ref="BQ2580:BS2580" si="18106">AU2580</f>
        <v>0.2206562406</v>
      </c>
      <c r="BR2580" s="56">
        <f t="shared" si="18106"/>
        <v>0.3466685228</v>
      </c>
      <c r="BS2580" s="56">
        <f t="shared" si="18106"/>
        <v>0.3065162824</v>
      </c>
      <c r="BT2580" s="56">
        <f t="shared" si="52"/>
        <v>8</v>
      </c>
      <c r="BU2580" s="50">
        <f t="shared" ref="BU2580:BX2580" si="18107">AZ2580</f>
        <v>6.017385727</v>
      </c>
      <c r="BV2580" s="50">
        <f t="shared" si="18107"/>
        <v>0</v>
      </c>
      <c r="BW2580" s="50">
        <f t="shared" si="18107"/>
        <v>2.972388055</v>
      </c>
      <c r="BX2580" s="50">
        <f t="shared" si="18107"/>
        <v>0</v>
      </c>
      <c r="BY2580" s="50">
        <f t="shared" si="54"/>
        <v>0.001533353893</v>
      </c>
      <c r="BZ2580" s="50">
        <f t="shared" si="55"/>
        <v>2.134851818</v>
      </c>
      <c r="CA2580" s="50">
        <f t="shared" ref="CA2580:CC2580" si="18108">BF2580</f>
        <v>0.2206562406</v>
      </c>
      <c r="CB2580" s="50">
        <f t="shared" si="18108"/>
        <v>0.3466685228</v>
      </c>
      <c r="CC2580" s="50">
        <f t="shared" si="18108"/>
        <v>0.3065162824</v>
      </c>
      <c r="CD2580" s="50">
        <f t="shared" si="57"/>
        <v>12</v>
      </c>
      <c r="CE2580" s="57">
        <f t="shared" si="58"/>
        <v>37.65</v>
      </c>
      <c r="CF2580" s="57">
        <f t="shared" si="59"/>
        <v>0</v>
      </c>
      <c r="CG2580" s="57">
        <f t="shared" si="60"/>
        <v>21.04</v>
      </c>
      <c r="CH2580" s="57">
        <f t="shared" si="61"/>
        <v>0</v>
      </c>
      <c r="CI2580" s="58">
        <f t="shared" si="62"/>
        <v>0.01699929725</v>
      </c>
      <c r="CJ2580" s="58">
        <f t="shared" si="63"/>
        <v>31.94470385</v>
      </c>
      <c r="CK2580" s="57">
        <f t="shared" si="64"/>
        <v>3.26</v>
      </c>
      <c r="CL2580" s="57">
        <f t="shared" si="65"/>
        <v>2.91</v>
      </c>
      <c r="CM2580" s="57">
        <f t="shared" si="66"/>
        <v>3.58</v>
      </c>
      <c r="CN2580" s="57">
        <f t="shared" si="67"/>
        <v>100.4017031</v>
      </c>
      <c r="CO2580" s="59">
        <f t="shared" si="68"/>
        <v>0.1152223037</v>
      </c>
      <c r="CP2580" s="59">
        <f t="shared" si="69"/>
        <v>0.7095612329</v>
      </c>
      <c r="CQ2580" s="59">
        <f t="shared" si="70"/>
        <v>0.07333956991</v>
      </c>
      <c r="CR2580" s="59">
        <f t="shared" si="71"/>
        <v>0.1018768935</v>
      </c>
      <c r="CS2580" s="60">
        <f t="shared" si="72"/>
        <v>11.52223037</v>
      </c>
      <c r="CT2580" s="60">
        <f t="shared" si="73"/>
        <v>10.18768935</v>
      </c>
      <c r="CU2580" s="60">
        <f t="shared" si="74"/>
        <v>78.29008028</v>
      </c>
      <c r="CV2580" s="61">
        <f t="shared" si="75"/>
        <v>0.1594880453</v>
      </c>
      <c r="CW2580" s="61">
        <f t="shared" si="76"/>
        <v>0.09978251499</v>
      </c>
      <c r="CX2580" s="62"/>
    </row>
    <row r="2581" ht="15.75" customHeight="1">
      <c r="A2581" s="17" t="s">
        <v>53</v>
      </c>
      <c r="B2581" s="87" t="s">
        <v>2307</v>
      </c>
      <c r="C2581" s="88" t="s">
        <v>2647</v>
      </c>
      <c r="D2581" s="89"/>
      <c r="E2581" s="89" t="s">
        <v>2648</v>
      </c>
      <c r="F2581" s="90">
        <v>43.0</v>
      </c>
      <c r="G2581" s="89" t="s">
        <v>2691</v>
      </c>
      <c r="H2581" s="95">
        <v>38.29</v>
      </c>
      <c r="I2581" s="92">
        <v>5.63</v>
      </c>
      <c r="J2581" s="92">
        <v>21.17</v>
      </c>
      <c r="K2581" s="92">
        <v>1.2</v>
      </c>
      <c r="L2581" s="92">
        <v>0.03</v>
      </c>
      <c r="M2581" s="92">
        <v>0.09</v>
      </c>
      <c r="N2581" s="92">
        <v>2.77</v>
      </c>
      <c r="O2581" s="92">
        <v>30.99</v>
      </c>
      <c r="P2581" s="92"/>
      <c r="Q2581" s="50">
        <f t="shared" si="8"/>
        <v>100.17</v>
      </c>
      <c r="R2581" s="51">
        <f t="shared" si="9"/>
        <v>12</v>
      </c>
      <c r="S2581" s="52">
        <f t="shared" si="10"/>
        <v>0.6372713005</v>
      </c>
      <c r="T2581" s="52">
        <f t="shared" si="11"/>
        <v>0.0003754749758</v>
      </c>
      <c r="U2581" s="52">
        <f t="shared" si="12"/>
        <v>0.4152555921</v>
      </c>
      <c r="V2581" s="52">
        <f t="shared" si="13"/>
        <v>0.001184286882</v>
      </c>
      <c r="W2581" s="52">
        <f t="shared" si="14"/>
        <v>0</v>
      </c>
      <c r="X2581" s="52">
        <f t="shared" si="15"/>
        <v>0.431336852</v>
      </c>
      <c r="Y2581" s="52">
        <f t="shared" si="16"/>
        <v>0.0390485132</v>
      </c>
      <c r="Z2581" s="52">
        <f t="shared" si="17"/>
        <v>0.1396869821</v>
      </c>
      <c r="AA2581" s="52">
        <f t="shared" si="18"/>
        <v>0.02139823179</v>
      </c>
      <c r="AB2581" s="52">
        <f t="shared" si="19"/>
        <v>1.685557233</v>
      </c>
      <c r="AC2581" s="53">
        <f t="shared" si="20"/>
        <v>5.062847897</v>
      </c>
      <c r="AD2581" s="54">
        <f t="shared" si="21"/>
        <v>1.274542601</v>
      </c>
      <c r="AE2581" s="54">
        <f t="shared" si="22"/>
        <v>0.0007509499517</v>
      </c>
      <c r="AF2581" s="54">
        <f t="shared" si="23"/>
        <v>0.6228833881</v>
      </c>
      <c r="AG2581" s="54">
        <f t="shared" si="24"/>
        <v>0.001776430322</v>
      </c>
      <c r="AH2581" s="54">
        <f t="shared" si="25"/>
        <v>0</v>
      </c>
      <c r="AI2581" s="54">
        <f t="shared" si="26"/>
        <v>0.431336852</v>
      </c>
      <c r="AJ2581" s="54">
        <f t="shared" si="27"/>
        <v>0.0390485132</v>
      </c>
      <c r="AK2581" s="54">
        <f t="shared" si="28"/>
        <v>0.1396869821</v>
      </c>
      <c r="AL2581" s="54">
        <f t="shared" si="29"/>
        <v>0.02139823179</v>
      </c>
      <c r="AM2581" s="54">
        <f t="shared" si="30"/>
        <v>2.531423948</v>
      </c>
      <c r="AN2581" s="54">
        <f t="shared" si="31"/>
        <v>-5.062847897</v>
      </c>
      <c r="AO2581" s="55">
        <f t="shared" si="32"/>
        <v>3.024620169</v>
      </c>
      <c r="AP2581" s="55">
        <f t="shared" si="33"/>
        <v>0.00178208117</v>
      </c>
      <c r="AQ2581" s="55">
        <f t="shared" si="34"/>
        <v>1.970888126</v>
      </c>
      <c r="AR2581" s="55">
        <f t="shared" si="35"/>
        <v>0.0056208682</v>
      </c>
      <c r="AS2581" s="55">
        <f t="shared" si="36"/>
        <v>0</v>
      </c>
      <c r="AT2581" s="55">
        <f t="shared" si="37"/>
        <v>2.04721308</v>
      </c>
      <c r="AU2581" s="55">
        <f t="shared" si="38"/>
        <v>0.1853322447</v>
      </c>
      <c r="AV2581" s="55">
        <f t="shared" si="39"/>
        <v>0.6629830387</v>
      </c>
      <c r="AW2581" s="55">
        <f t="shared" si="40"/>
        <v>0.1015603926</v>
      </c>
      <c r="AX2581" s="55">
        <f t="shared" si="41"/>
        <v>8</v>
      </c>
      <c r="AY2581" s="55">
        <f t="shared" si="42"/>
        <v>24.02931349</v>
      </c>
      <c r="AZ2581" s="54">
        <f t="shared" ref="AZ2581:BA2581" si="18109">AO2581*2</f>
        <v>6.049240338</v>
      </c>
      <c r="BA2581" s="54">
        <f t="shared" si="18109"/>
        <v>0.00356416234</v>
      </c>
      <c r="BB2581" s="54">
        <f t="shared" ref="BB2581:BD2581" si="18110">AQ2581*(3/2)</f>
        <v>2.956332189</v>
      </c>
      <c r="BC2581" s="54">
        <f t="shared" si="18110"/>
        <v>0.008431302301</v>
      </c>
      <c r="BD2581" s="54">
        <f t="shared" si="18110"/>
        <v>0</v>
      </c>
      <c r="BE2581" s="54">
        <f t="shared" ref="BE2581:BH2581" si="18111">AT2581</f>
        <v>2.04721308</v>
      </c>
      <c r="BF2581" s="54">
        <f t="shared" si="18111"/>
        <v>0.1853322447</v>
      </c>
      <c r="BG2581" s="54">
        <f t="shared" si="18111"/>
        <v>0.6629830387</v>
      </c>
      <c r="BH2581" s="54">
        <f t="shared" si="18111"/>
        <v>0.1015603926</v>
      </c>
      <c r="BI2581" s="54">
        <f t="shared" si="46"/>
        <v>12.01465675</v>
      </c>
      <c r="BJ2581" s="54">
        <f t="shared" si="47"/>
        <v>-24.02931349</v>
      </c>
      <c r="BK2581" s="56">
        <f t="shared" ref="BK2581:BN2581" si="18112">AO2581</f>
        <v>3.024620169</v>
      </c>
      <c r="BL2581" s="56">
        <f t="shared" si="18112"/>
        <v>0.00178208117</v>
      </c>
      <c r="BM2581" s="56">
        <f t="shared" si="18112"/>
        <v>1.970888126</v>
      </c>
      <c r="BN2581" s="56">
        <f t="shared" si="18112"/>
        <v>0.0056208682</v>
      </c>
      <c r="BO2581" s="56">
        <f t="shared" si="49"/>
        <v>0</v>
      </c>
      <c r="BP2581" s="56">
        <f t="shared" si="50"/>
        <v>2.04721308</v>
      </c>
      <c r="BQ2581" s="56">
        <f t="shared" ref="BQ2581:BS2581" si="18113">AU2581</f>
        <v>0.1853322447</v>
      </c>
      <c r="BR2581" s="56">
        <f t="shared" si="18113"/>
        <v>0.6629830387</v>
      </c>
      <c r="BS2581" s="56">
        <f t="shared" si="18113"/>
        <v>0.1015603926</v>
      </c>
      <c r="BT2581" s="56">
        <f t="shared" si="52"/>
        <v>8</v>
      </c>
      <c r="BU2581" s="50">
        <f t="shared" ref="BU2581:BX2581" si="18114">AZ2581</f>
        <v>6.049240338</v>
      </c>
      <c r="BV2581" s="50">
        <f t="shared" si="18114"/>
        <v>0.00356416234</v>
      </c>
      <c r="BW2581" s="50">
        <f t="shared" si="18114"/>
        <v>2.956332189</v>
      </c>
      <c r="BX2581" s="50">
        <f t="shared" si="18114"/>
        <v>0.008431302301</v>
      </c>
      <c r="BY2581" s="50">
        <f t="shared" si="54"/>
        <v>0</v>
      </c>
      <c r="BZ2581" s="50">
        <f t="shared" si="55"/>
        <v>2.04721308</v>
      </c>
      <c r="CA2581" s="50">
        <f t="shared" ref="CA2581:CC2581" si="18115">BF2581</f>
        <v>0.1853322447</v>
      </c>
      <c r="CB2581" s="50">
        <f t="shared" si="18115"/>
        <v>0.6629830387</v>
      </c>
      <c r="CC2581" s="50">
        <f t="shared" si="18115"/>
        <v>0.1015603926</v>
      </c>
      <c r="CD2581" s="50">
        <f t="shared" si="57"/>
        <v>12.01465675</v>
      </c>
      <c r="CE2581" s="57">
        <f t="shared" si="58"/>
        <v>38.29</v>
      </c>
      <c r="CF2581" s="57">
        <f t="shared" si="59"/>
        <v>0.03</v>
      </c>
      <c r="CG2581" s="57">
        <f t="shared" si="60"/>
        <v>21.17</v>
      </c>
      <c r="CH2581" s="57">
        <f t="shared" si="61"/>
        <v>0.09</v>
      </c>
      <c r="CI2581" s="58">
        <f t="shared" si="62"/>
        <v>0</v>
      </c>
      <c r="CJ2581" s="58">
        <f t="shared" si="63"/>
        <v>30.99</v>
      </c>
      <c r="CK2581" s="57">
        <f t="shared" si="64"/>
        <v>2.77</v>
      </c>
      <c r="CL2581" s="57">
        <f t="shared" si="65"/>
        <v>5.63</v>
      </c>
      <c r="CM2581" s="57">
        <f t="shared" si="66"/>
        <v>1.2</v>
      </c>
      <c r="CN2581" s="57">
        <f t="shared" si="67"/>
        <v>100.17</v>
      </c>
      <c r="CO2581" s="59">
        <f t="shared" si="68"/>
        <v>0.2212090107</v>
      </c>
      <c r="CP2581" s="59">
        <f t="shared" si="69"/>
        <v>0.6830672185</v>
      </c>
      <c r="CQ2581" s="59">
        <f t="shared" si="70"/>
        <v>0.06183742283</v>
      </c>
      <c r="CR2581" s="59">
        <f t="shared" si="71"/>
        <v>0.033886348</v>
      </c>
      <c r="CS2581" s="60">
        <f t="shared" si="72"/>
        <v>22.12090107</v>
      </c>
      <c r="CT2581" s="60">
        <f t="shared" si="73"/>
        <v>3.3886348</v>
      </c>
      <c r="CU2581" s="60">
        <f t="shared" si="74"/>
        <v>74.49046413</v>
      </c>
      <c r="CV2581" s="61">
        <f t="shared" si="75"/>
        <v>0.1444908533</v>
      </c>
      <c r="CW2581" s="61">
        <f t="shared" si="76"/>
        <v>0.1915670033</v>
      </c>
      <c r="CX2581" s="62"/>
    </row>
    <row r="2582" ht="15.75" customHeight="1">
      <c r="A2582" s="17" t="s">
        <v>53</v>
      </c>
      <c r="B2582" s="87" t="s">
        <v>2307</v>
      </c>
      <c r="C2582" s="88" t="s">
        <v>2647</v>
      </c>
      <c r="D2582" s="89"/>
      <c r="E2582" s="89" t="s">
        <v>2648</v>
      </c>
      <c r="F2582" s="90">
        <v>44.0</v>
      </c>
      <c r="G2582" s="89" t="s">
        <v>2692</v>
      </c>
      <c r="H2582" s="95">
        <v>37.84</v>
      </c>
      <c r="I2582" s="92">
        <v>3.72</v>
      </c>
      <c r="J2582" s="92">
        <v>21.52</v>
      </c>
      <c r="K2582" s="92">
        <v>5.68</v>
      </c>
      <c r="L2582" s="92">
        <v>0.04</v>
      </c>
      <c r="M2582" s="92">
        <v>0.01</v>
      </c>
      <c r="N2582" s="92">
        <v>1.9</v>
      </c>
      <c r="O2582" s="92">
        <v>29.67</v>
      </c>
      <c r="P2582" s="92"/>
      <c r="Q2582" s="50">
        <f t="shared" si="8"/>
        <v>100.38</v>
      </c>
      <c r="R2582" s="51">
        <f t="shared" si="9"/>
        <v>12</v>
      </c>
      <c r="S2582" s="52">
        <f t="shared" si="10"/>
        <v>0.6297818232</v>
      </c>
      <c r="T2582" s="52">
        <f t="shared" si="11"/>
        <v>0.0005006333011</v>
      </c>
      <c r="U2582" s="52">
        <f t="shared" si="12"/>
        <v>0.422120942</v>
      </c>
      <c r="V2582" s="52">
        <f t="shared" si="13"/>
        <v>0.0001315874313</v>
      </c>
      <c r="W2582" s="52">
        <f t="shared" si="14"/>
        <v>0</v>
      </c>
      <c r="X2582" s="52">
        <f t="shared" si="15"/>
        <v>0.4129643239</v>
      </c>
      <c r="Y2582" s="52">
        <f t="shared" si="16"/>
        <v>0.02678417873</v>
      </c>
      <c r="Z2582" s="52">
        <f t="shared" si="17"/>
        <v>0.09229761515</v>
      </c>
      <c r="AA2582" s="52">
        <f t="shared" si="18"/>
        <v>0.1012849638</v>
      </c>
      <c r="AB2582" s="52">
        <f t="shared" si="19"/>
        <v>1.685866067</v>
      </c>
      <c r="AC2582" s="53">
        <f t="shared" si="20"/>
        <v>5.054549577</v>
      </c>
      <c r="AD2582" s="54">
        <f t="shared" si="21"/>
        <v>1.259563646</v>
      </c>
      <c r="AE2582" s="54">
        <f t="shared" si="22"/>
        <v>0.001001266602</v>
      </c>
      <c r="AF2582" s="54">
        <f t="shared" si="23"/>
        <v>0.6331814129</v>
      </c>
      <c r="AG2582" s="54">
        <f t="shared" si="24"/>
        <v>0.0001973811469</v>
      </c>
      <c r="AH2582" s="54">
        <f t="shared" si="25"/>
        <v>0</v>
      </c>
      <c r="AI2582" s="54">
        <f t="shared" si="26"/>
        <v>0.4129643239</v>
      </c>
      <c r="AJ2582" s="54">
        <f t="shared" si="27"/>
        <v>0.02678417873</v>
      </c>
      <c r="AK2582" s="54">
        <f t="shared" si="28"/>
        <v>0.09229761515</v>
      </c>
      <c r="AL2582" s="54">
        <f t="shared" si="29"/>
        <v>0.1012849638</v>
      </c>
      <c r="AM2582" s="54">
        <f t="shared" si="30"/>
        <v>2.527274789</v>
      </c>
      <c r="AN2582" s="54">
        <f t="shared" si="31"/>
        <v>-5.054549577</v>
      </c>
      <c r="AO2582" s="55">
        <f t="shared" si="32"/>
        <v>2.988526006</v>
      </c>
      <c r="AP2582" s="55">
        <f t="shared" si="33"/>
        <v>0.002375672947</v>
      </c>
      <c r="AQ2582" s="55">
        <f t="shared" si="34"/>
        <v>2.003105467</v>
      </c>
      <c r="AR2582" s="55">
        <f t="shared" si="35"/>
        <v>0.0006244265014</v>
      </c>
      <c r="AS2582" s="55">
        <f t="shared" si="36"/>
        <v>0</v>
      </c>
      <c r="AT2582" s="55">
        <f t="shared" si="37"/>
        <v>1.959654242</v>
      </c>
      <c r="AU2582" s="55">
        <f t="shared" si="38"/>
        <v>0.1270999126</v>
      </c>
      <c r="AV2582" s="55">
        <f t="shared" si="39"/>
        <v>0.4379831443</v>
      </c>
      <c r="AW2582" s="55">
        <f t="shared" si="40"/>
        <v>0.4806311285</v>
      </c>
      <c r="AX2582" s="55">
        <f t="shared" si="41"/>
        <v>8</v>
      </c>
      <c r="AY2582" s="55">
        <f t="shared" si="42"/>
        <v>23.98553325</v>
      </c>
      <c r="AZ2582" s="54">
        <f t="shared" ref="AZ2582:BA2582" si="18116">AO2582*2</f>
        <v>5.977052012</v>
      </c>
      <c r="BA2582" s="54">
        <f t="shared" si="18116"/>
        <v>0.004751345894</v>
      </c>
      <c r="BB2582" s="54">
        <f t="shared" ref="BB2582:BD2582" si="18117">AQ2582*(3/2)</f>
        <v>3.0046582</v>
      </c>
      <c r="BC2582" s="54">
        <f t="shared" si="18117"/>
        <v>0.0009366397521</v>
      </c>
      <c r="BD2582" s="54">
        <f t="shared" si="18117"/>
        <v>0</v>
      </c>
      <c r="BE2582" s="54">
        <f t="shared" ref="BE2582:BH2582" si="18118">AT2582</f>
        <v>1.959654242</v>
      </c>
      <c r="BF2582" s="54">
        <f t="shared" si="18118"/>
        <v>0.1270999126</v>
      </c>
      <c r="BG2582" s="54">
        <f t="shared" si="18118"/>
        <v>0.4379831443</v>
      </c>
      <c r="BH2582" s="54">
        <f t="shared" si="18118"/>
        <v>0.4806311285</v>
      </c>
      <c r="BI2582" s="54">
        <f t="shared" si="46"/>
        <v>11.99276663</v>
      </c>
      <c r="BJ2582" s="54">
        <f t="shared" si="47"/>
        <v>-23.98553325</v>
      </c>
      <c r="BK2582" s="56">
        <f t="shared" ref="BK2582:BN2582" si="18119">AO2582</f>
        <v>2.988526006</v>
      </c>
      <c r="BL2582" s="56">
        <f t="shared" si="18119"/>
        <v>0.002375672947</v>
      </c>
      <c r="BM2582" s="56">
        <f t="shared" si="18119"/>
        <v>2.003105467</v>
      </c>
      <c r="BN2582" s="56">
        <f t="shared" si="18119"/>
        <v>0.0006244265014</v>
      </c>
      <c r="BO2582" s="56">
        <f t="shared" si="49"/>
        <v>0.01446674864</v>
      </c>
      <c r="BP2582" s="56">
        <f t="shared" si="50"/>
        <v>1.945187494</v>
      </c>
      <c r="BQ2582" s="56">
        <f t="shared" ref="BQ2582:BS2582" si="18120">AU2582</f>
        <v>0.1270999126</v>
      </c>
      <c r="BR2582" s="56">
        <f t="shared" si="18120"/>
        <v>0.4379831443</v>
      </c>
      <c r="BS2582" s="56">
        <f t="shared" si="18120"/>
        <v>0.4806311285</v>
      </c>
      <c r="BT2582" s="56">
        <f t="shared" si="52"/>
        <v>8</v>
      </c>
      <c r="BU2582" s="50">
        <f t="shared" ref="BU2582:BX2582" si="18121">AZ2582</f>
        <v>5.977052012</v>
      </c>
      <c r="BV2582" s="50">
        <f t="shared" si="18121"/>
        <v>0.004751345894</v>
      </c>
      <c r="BW2582" s="50">
        <f t="shared" si="18121"/>
        <v>3.0046582</v>
      </c>
      <c r="BX2582" s="50">
        <f t="shared" si="18121"/>
        <v>0.0009366397521</v>
      </c>
      <c r="BY2582" s="50">
        <f t="shared" si="54"/>
        <v>0.02170012296</v>
      </c>
      <c r="BZ2582" s="50">
        <f t="shared" si="55"/>
        <v>1.945187494</v>
      </c>
      <c r="CA2582" s="50">
        <f t="shared" ref="CA2582:CC2582" si="18122">BF2582</f>
        <v>0.1270999126</v>
      </c>
      <c r="CB2582" s="50">
        <f t="shared" si="18122"/>
        <v>0.4379831443</v>
      </c>
      <c r="CC2582" s="50">
        <f t="shared" si="18122"/>
        <v>0.4806311285</v>
      </c>
      <c r="CD2582" s="50">
        <f t="shared" si="57"/>
        <v>12</v>
      </c>
      <c r="CE2582" s="57">
        <f t="shared" si="58"/>
        <v>37.84</v>
      </c>
      <c r="CF2582" s="57">
        <f t="shared" si="59"/>
        <v>0.04</v>
      </c>
      <c r="CG2582" s="57">
        <f t="shared" si="60"/>
        <v>21.52</v>
      </c>
      <c r="CH2582" s="57">
        <f t="shared" si="61"/>
        <v>0.01</v>
      </c>
      <c r="CI2582" s="58">
        <f t="shared" si="62"/>
        <v>0.2434208229</v>
      </c>
      <c r="CJ2582" s="58">
        <f t="shared" si="63"/>
        <v>29.45096726</v>
      </c>
      <c r="CK2582" s="57">
        <f t="shared" si="64"/>
        <v>1.9</v>
      </c>
      <c r="CL2582" s="57">
        <f t="shared" si="65"/>
        <v>3.72</v>
      </c>
      <c r="CM2582" s="57">
        <f t="shared" si="66"/>
        <v>5.68</v>
      </c>
      <c r="CN2582" s="57">
        <f t="shared" si="67"/>
        <v>100.4043881</v>
      </c>
      <c r="CO2582" s="59">
        <f t="shared" si="68"/>
        <v>0.1464384963</v>
      </c>
      <c r="CP2582" s="59">
        <f t="shared" si="69"/>
        <v>0.6503682509</v>
      </c>
      <c r="CQ2582" s="59">
        <f t="shared" si="70"/>
        <v>0.04249551681</v>
      </c>
      <c r="CR2582" s="59">
        <f t="shared" si="71"/>
        <v>0.160697736</v>
      </c>
      <c r="CS2582" s="60">
        <f t="shared" si="72"/>
        <v>14.64384963</v>
      </c>
      <c r="CT2582" s="60">
        <f t="shared" si="73"/>
        <v>16.0697736</v>
      </c>
      <c r="CU2582" s="60">
        <f t="shared" si="74"/>
        <v>69.28637677</v>
      </c>
      <c r="CV2582" s="61">
        <f t="shared" si="75"/>
        <v>0.2339169842</v>
      </c>
      <c r="CW2582" s="61">
        <f t="shared" si="76"/>
        <v>0.1268157378</v>
      </c>
      <c r="CX2582" s="62"/>
    </row>
    <row r="2583" ht="15.75" customHeight="1">
      <c r="A2583" s="17" t="s">
        <v>53</v>
      </c>
      <c r="B2583" s="87" t="s">
        <v>2307</v>
      </c>
      <c r="C2583" s="88" t="s">
        <v>2647</v>
      </c>
      <c r="D2583" s="89"/>
      <c r="E2583" s="89" t="s">
        <v>2648</v>
      </c>
      <c r="F2583" s="90">
        <v>45.0</v>
      </c>
      <c r="G2583" s="89" t="s">
        <v>2693</v>
      </c>
      <c r="H2583" s="95">
        <v>37.25</v>
      </c>
      <c r="I2583" s="92">
        <v>2.39</v>
      </c>
      <c r="J2583" s="92">
        <v>20.79</v>
      </c>
      <c r="K2583" s="92">
        <v>1.45</v>
      </c>
      <c r="L2583" s="92">
        <v>0.08</v>
      </c>
      <c r="M2583" s="92">
        <v>0.04</v>
      </c>
      <c r="N2583" s="92">
        <v>7.49</v>
      </c>
      <c r="O2583" s="92">
        <v>30.26</v>
      </c>
      <c r="P2583" s="92"/>
      <c r="Q2583" s="50">
        <f t="shared" si="8"/>
        <v>99.75</v>
      </c>
      <c r="R2583" s="51">
        <f t="shared" si="9"/>
        <v>12</v>
      </c>
      <c r="S2583" s="52">
        <f t="shared" si="10"/>
        <v>0.6199622863</v>
      </c>
      <c r="T2583" s="52">
        <f t="shared" si="11"/>
        <v>0.001001266602</v>
      </c>
      <c r="U2583" s="52">
        <f t="shared" si="12"/>
        <v>0.4078017836</v>
      </c>
      <c r="V2583" s="52">
        <f t="shared" si="13"/>
        <v>0.0005263497252</v>
      </c>
      <c r="W2583" s="52">
        <f t="shared" si="14"/>
        <v>0</v>
      </c>
      <c r="X2583" s="52">
        <f t="shared" si="15"/>
        <v>0.4211762872</v>
      </c>
      <c r="Y2583" s="52">
        <f t="shared" si="16"/>
        <v>0.1055860519</v>
      </c>
      <c r="Z2583" s="52">
        <f t="shared" si="17"/>
        <v>0.05929873661</v>
      </c>
      <c r="AA2583" s="52">
        <f t="shared" si="18"/>
        <v>0.02585619675</v>
      </c>
      <c r="AB2583" s="52">
        <f t="shared" si="19"/>
        <v>1.641208959</v>
      </c>
      <c r="AC2583" s="53">
        <f t="shared" si="20"/>
        <v>4.932673157</v>
      </c>
      <c r="AD2583" s="54">
        <f t="shared" si="21"/>
        <v>1.239924573</v>
      </c>
      <c r="AE2583" s="54">
        <f t="shared" si="22"/>
        <v>0.002002533205</v>
      </c>
      <c r="AF2583" s="54">
        <f t="shared" si="23"/>
        <v>0.6117026754</v>
      </c>
      <c r="AG2583" s="54">
        <f t="shared" si="24"/>
        <v>0.0007895245878</v>
      </c>
      <c r="AH2583" s="54">
        <f t="shared" si="25"/>
        <v>0</v>
      </c>
      <c r="AI2583" s="54">
        <f t="shared" si="26"/>
        <v>0.4211762872</v>
      </c>
      <c r="AJ2583" s="54">
        <f t="shared" si="27"/>
        <v>0.1055860519</v>
      </c>
      <c r="AK2583" s="54">
        <f t="shared" si="28"/>
        <v>0.05929873661</v>
      </c>
      <c r="AL2583" s="54">
        <f t="shared" si="29"/>
        <v>0.02585619675</v>
      </c>
      <c r="AM2583" s="54">
        <f t="shared" si="30"/>
        <v>2.466336578</v>
      </c>
      <c r="AN2583" s="54">
        <f t="shared" si="31"/>
        <v>-4.932673157</v>
      </c>
      <c r="AO2583" s="55">
        <f t="shared" si="32"/>
        <v>3.021978563</v>
      </c>
      <c r="AP2583" s="55">
        <f t="shared" si="33"/>
        <v>0.004880629475</v>
      </c>
      <c r="AQ2583" s="55">
        <f t="shared" si="34"/>
        <v>1.987811638</v>
      </c>
      <c r="AR2583" s="55">
        <f t="shared" si="35"/>
        <v>0.002565668301</v>
      </c>
      <c r="AS2583" s="55">
        <f t="shared" si="36"/>
        <v>0</v>
      </c>
      <c r="AT2583" s="55">
        <f t="shared" si="37"/>
        <v>2.05300506</v>
      </c>
      <c r="AU2583" s="55">
        <f t="shared" si="38"/>
        <v>0.5146745092</v>
      </c>
      <c r="AV2583" s="55">
        <f t="shared" si="39"/>
        <v>0.2890490515</v>
      </c>
      <c r="AW2583" s="55">
        <f t="shared" si="40"/>
        <v>0.1260348799</v>
      </c>
      <c r="AX2583" s="55">
        <f t="shared" si="41"/>
        <v>8</v>
      </c>
      <c r="AY2583" s="55">
        <f t="shared" si="42"/>
        <v>24.04409569</v>
      </c>
      <c r="AZ2583" s="54">
        <f t="shared" ref="AZ2583:BA2583" si="18123">AO2583*2</f>
        <v>6.043957126</v>
      </c>
      <c r="BA2583" s="54">
        <f t="shared" si="18123"/>
        <v>0.009761258949</v>
      </c>
      <c r="BB2583" s="54">
        <f t="shared" ref="BB2583:BD2583" si="18124">AQ2583*(3/2)</f>
        <v>2.981717457</v>
      </c>
      <c r="BC2583" s="54">
        <f t="shared" si="18124"/>
        <v>0.003848502452</v>
      </c>
      <c r="BD2583" s="54">
        <f t="shared" si="18124"/>
        <v>0</v>
      </c>
      <c r="BE2583" s="54">
        <f t="shared" ref="BE2583:BH2583" si="18125">AT2583</f>
        <v>2.05300506</v>
      </c>
      <c r="BF2583" s="54">
        <f t="shared" si="18125"/>
        <v>0.5146745092</v>
      </c>
      <c r="BG2583" s="54">
        <f t="shared" si="18125"/>
        <v>0.2890490515</v>
      </c>
      <c r="BH2583" s="54">
        <f t="shared" si="18125"/>
        <v>0.1260348799</v>
      </c>
      <c r="BI2583" s="54">
        <f t="shared" si="46"/>
        <v>12.02204785</v>
      </c>
      <c r="BJ2583" s="54">
        <f t="shared" si="47"/>
        <v>-24.04409569</v>
      </c>
      <c r="BK2583" s="56">
        <f t="shared" ref="BK2583:BN2583" si="18126">AO2583</f>
        <v>3.021978563</v>
      </c>
      <c r="BL2583" s="56">
        <f t="shared" si="18126"/>
        <v>0.004880629475</v>
      </c>
      <c r="BM2583" s="56">
        <f t="shared" si="18126"/>
        <v>1.987811638</v>
      </c>
      <c r="BN2583" s="56">
        <f t="shared" si="18126"/>
        <v>0.002565668301</v>
      </c>
      <c r="BO2583" s="56">
        <f t="shared" si="49"/>
        <v>0</v>
      </c>
      <c r="BP2583" s="56">
        <f t="shared" si="50"/>
        <v>2.05300506</v>
      </c>
      <c r="BQ2583" s="56">
        <f t="shared" ref="BQ2583:BS2583" si="18127">AU2583</f>
        <v>0.5146745092</v>
      </c>
      <c r="BR2583" s="56">
        <f t="shared" si="18127"/>
        <v>0.2890490515</v>
      </c>
      <c r="BS2583" s="56">
        <f t="shared" si="18127"/>
        <v>0.1260348799</v>
      </c>
      <c r="BT2583" s="56">
        <f t="shared" si="52"/>
        <v>8</v>
      </c>
      <c r="BU2583" s="50">
        <f t="shared" ref="BU2583:BX2583" si="18128">AZ2583</f>
        <v>6.043957126</v>
      </c>
      <c r="BV2583" s="50">
        <f t="shared" si="18128"/>
        <v>0.009761258949</v>
      </c>
      <c r="BW2583" s="50">
        <f t="shared" si="18128"/>
        <v>2.981717457</v>
      </c>
      <c r="BX2583" s="50">
        <f t="shared" si="18128"/>
        <v>0.003848502452</v>
      </c>
      <c r="BY2583" s="50">
        <f t="shared" si="54"/>
        <v>0</v>
      </c>
      <c r="BZ2583" s="50">
        <f t="shared" si="55"/>
        <v>2.05300506</v>
      </c>
      <c r="CA2583" s="50">
        <f t="shared" ref="CA2583:CC2583" si="18129">BF2583</f>
        <v>0.5146745092</v>
      </c>
      <c r="CB2583" s="50">
        <f t="shared" si="18129"/>
        <v>0.2890490515</v>
      </c>
      <c r="CC2583" s="50">
        <f t="shared" si="18129"/>
        <v>0.1260348799</v>
      </c>
      <c r="CD2583" s="50">
        <f t="shared" si="57"/>
        <v>12.02204785</v>
      </c>
      <c r="CE2583" s="57">
        <f t="shared" si="58"/>
        <v>37.25</v>
      </c>
      <c r="CF2583" s="57">
        <f t="shared" si="59"/>
        <v>0.08</v>
      </c>
      <c r="CG2583" s="57">
        <f t="shared" si="60"/>
        <v>20.79</v>
      </c>
      <c r="CH2583" s="57">
        <f t="shared" si="61"/>
        <v>0.04</v>
      </c>
      <c r="CI2583" s="58">
        <f t="shared" si="62"/>
        <v>0</v>
      </c>
      <c r="CJ2583" s="58">
        <f t="shared" si="63"/>
        <v>30.26</v>
      </c>
      <c r="CK2583" s="57">
        <f t="shared" si="64"/>
        <v>7.49</v>
      </c>
      <c r="CL2583" s="57">
        <f t="shared" si="65"/>
        <v>2.39</v>
      </c>
      <c r="CM2583" s="57">
        <f t="shared" si="66"/>
        <v>1.45</v>
      </c>
      <c r="CN2583" s="57">
        <f t="shared" si="67"/>
        <v>99.75</v>
      </c>
      <c r="CO2583" s="59">
        <f t="shared" si="68"/>
        <v>0.09690645988</v>
      </c>
      <c r="CP2583" s="59">
        <f t="shared" si="69"/>
        <v>0.6882895877</v>
      </c>
      <c r="CQ2583" s="59">
        <f t="shared" si="70"/>
        <v>0.1725495531</v>
      </c>
      <c r="CR2583" s="59">
        <f t="shared" si="71"/>
        <v>0.04225439927</v>
      </c>
      <c r="CS2583" s="60">
        <f t="shared" si="72"/>
        <v>9.690645988</v>
      </c>
      <c r="CT2583" s="60">
        <f t="shared" si="73"/>
        <v>4.225439927</v>
      </c>
      <c r="CU2583" s="60">
        <f t="shared" si="74"/>
        <v>86.08391409</v>
      </c>
      <c r="CV2583" s="61">
        <f t="shared" si="75"/>
        <v>0.09070762921</v>
      </c>
      <c r="CW2583" s="61">
        <f t="shared" si="76"/>
        <v>0.08392099425</v>
      </c>
      <c r="CX2583" s="62"/>
    </row>
    <row r="2584" ht="15.75" customHeight="1">
      <c r="A2584" s="17" t="s">
        <v>53</v>
      </c>
      <c r="B2584" s="87" t="s">
        <v>2307</v>
      </c>
      <c r="C2584" s="88" t="s">
        <v>2647</v>
      </c>
      <c r="D2584" s="89"/>
      <c r="E2584" s="89" t="s">
        <v>2648</v>
      </c>
      <c r="F2584" s="90">
        <v>46.0</v>
      </c>
      <c r="G2584" s="89" t="s">
        <v>2694</v>
      </c>
      <c r="H2584" s="95">
        <v>38.05</v>
      </c>
      <c r="I2584" s="92">
        <v>3.26</v>
      </c>
      <c r="J2584" s="92">
        <v>21.06</v>
      </c>
      <c r="K2584" s="92">
        <v>5.32</v>
      </c>
      <c r="L2584" s="92">
        <v>0.04</v>
      </c>
      <c r="M2584" s="92">
        <v>0.0</v>
      </c>
      <c r="N2584" s="92">
        <v>2.06</v>
      </c>
      <c r="O2584" s="92">
        <v>30.73</v>
      </c>
      <c r="P2584" s="92"/>
      <c r="Q2584" s="50">
        <f t="shared" si="8"/>
        <v>100.52</v>
      </c>
      <c r="R2584" s="51">
        <f t="shared" si="9"/>
        <v>12</v>
      </c>
      <c r="S2584" s="52">
        <f t="shared" si="10"/>
        <v>0.6332769126</v>
      </c>
      <c r="T2584" s="52">
        <f t="shared" si="11"/>
        <v>0.0005006333011</v>
      </c>
      <c r="U2584" s="52">
        <f t="shared" si="12"/>
        <v>0.4130979107</v>
      </c>
      <c r="V2584" s="52">
        <f t="shared" si="13"/>
        <v>0</v>
      </c>
      <c r="W2584" s="52">
        <f t="shared" si="14"/>
        <v>0</v>
      </c>
      <c r="X2584" s="52">
        <f t="shared" si="15"/>
        <v>0.4277180207</v>
      </c>
      <c r="Y2584" s="52">
        <f t="shared" si="16"/>
        <v>0.02903968851</v>
      </c>
      <c r="Z2584" s="52">
        <f t="shared" si="17"/>
        <v>0.08088446919</v>
      </c>
      <c r="AA2584" s="52">
        <f t="shared" si="18"/>
        <v>0.09486549428</v>
      </c>
      <c r="AB2584" s="52">
        <f t="shared" si="19"/>
        <v>1.679383129</v>
      </c>
      <c r="AC2584" s="53">
        <f t="shared" si="20"/>
        <v>5.039419261</v>
      </c>
      <c r="AD2584" s="54">
        <f t="shared" si="21"/>
        <v>1.266553825</v>
      </c>
      <c r="AE2584" s="54">
        <f t="shared" si="22"/>
        <v>0.001001266602</v>
      </c>
      <c r="AF2584" s="54">
        <f t="shared" si="23"/>
        <v>0.619646866</v>
      </c>
      <c r="AG2584" s="54">
        <f t="shared" si="24"/>
        <v>0</v>
      </c>
      <c r="AH2584" s="54">
        <f t="shared" si="25"/>
        <v>0</v>
      </c>
      <c r="AI2584" s="54">
        <f t="shared" si="26"/>
        <v>0.4277180207</v>
      </c>
      <c r="AJ2584" s="54">
        <f t="shared" si="27"/>
        <v>0.02903968851</v>
      </c>
      <c r="AK2584" s="54">
        <f t="shared" si="28"/>
        <v>0.08088446919</v>
      </c>
      <c r="AL2584" s="54">
        <f t="shared" si="29"/>
        <v>0.09486549428</v>
      </c>
      <c r="AM2584" s="54">
        <f t="shared" si="30"/>
        <v>2.51970963</v>
      </c>
      <c r="AN2584" s="54">
        <f t="shared" si="31"/>
        <v>-5.039419261</v>
      </c>
      <c r="AO2584" s="55">
        <f t="shared" si="32"/>
        <v>3.016712037</v>
      </c>
      <c r="AP2584" s="55">
        <f t="shared" si="33"/>
        <v>0.002384843779</v>
      </c>
      <c r="AQ2584" s="55">
        <f t="shared" si="34"/>
        <v>1.967855475</v>
      </c>
      <c r="AR2584" s="55">
        <f t="shared" si="35"/>
        <v>0</v>
      </c>
      <c r="AS2584" s="55">
        <f t="shared" si="36"/>
        <v>0</v>
      </c>
      <c r="AT2584" s="55">
        <f t="shared" si="37"/>
        <v>2.037500619</v>
      </c>
      <c r="AU2584" s="55">
        <f t="shared" si="38"/>
        <v>0.1383350256</v>
      </c>
      <c r="AV2584" s="55">
        <f t="shared" si="39"/>
        <v>0.3853056174</v>
      </c>
      <c r="AW2584" s="55">
        <f t="shared" si="40"/>
        <v>0.4519063822</v>
      </c>
      <c r="AX2584" s="55">
        <f t="shared" si="41"/>
        <v>8</v>
      </c>
      <c r="AY2584" s="55">
        <f t="shared" si="42"/>
        <v>24.00604924</v>
      </c>
      <c r="AZ2584" s="54">
        <f t="shared" ref="AZ2584:BA2584" si="18130">AO2584*2</f>
        <v>6.033424074</v>
      </c>
      <c r="BA2584" s="54">
        <f t="shared" si="18130"/>
        <v>0.004769687559</v>
      </c>
      <c r="BB2584" s="54">
        <f t="shared" ref="BB2584:BD2584" si="18131">AQ2584*(3/2)</f>
        <v>2.951783212</v>
      </c>
      <c r="BC2584" s="54">
        <f t="shared" si="18131"/>
        <v>0</v>
      </c>
      <c r="BD2584" s="54">
        <f t="shared" si="18131"/>
        <v>0</v>
      </c>
      <c r="BE2584" s="54">
        <f t="shared" ref="BE2584:BH2584" si="18132">AT2584</f>
        <v>2.037500619</v>
      </c>
      <c r="BF2584" s="54">
        <f t="shared" si="18132"/>
        <v>0.1383350256</v>
      </c>
      <c r="BG2584" s="54">
        <f t="shared" si="18132"/>
        <v>0.3853056174</v>
      </c>
      <c r="BH2584" s="54">
        <f t="shared" si="18132"/>
        <v>0.4519063822</v>
      </c>
      <c r="BI2584" s="54">
        <f t="shared" si="46"/>
        <v>12.00302462</v>
      </c>
      <c r="BJ2584" s="54">
        <f t="shared" si="47"/>
        <v>-24.00604924</v>
      </c>
      <c r="BK2584" s="56">
        <f t="shared" ref="BK2584:BN2584" si="18133">AO2584</f>
        <v>3.016712037</v>
      </c>
      <c r="BL2584" s="56">
        <f t="shared" si="18133"/>
        <v>0.002384843779</v>
      </c>
      <c r="BM2584" s="56">
        <f t="shared" si="18133"/>
        <v>1.967855475</v>
      </c>
      <c r="BN2584" s="56">
        <f t="shared" si="18133"/>
        <v>0</v>
      </c>
      <c r="BO2584" s="56">
        <f t="shared" si="49"/>
        <v>0</v>
      </c>
      <c r="BP2584" s="56">
        <f t="shared" si="50"/>
        <v>2.037500619</v>
      </c>
      <c r="BQ2584" s="56">
        <f t="shared" ref="BQ2584:BS2584" si="18134">AU2584</f>
        <v>0.1383350256</v>
      </c>
      <c r="BR2584" s="56">
        <f t="shared" si="18134"/>
        <v>0.3853056174</v>
      </c>
      <c r="BS2584" s="56">
        <f t="shared" si="18134"/>
        <v>0.4519063822</v>
      </c>
      <c r="BT2584" s="56">
        <f t="shared" si="52"/>
        <v>8</v>
      </c>
      <c r="BU2584" s="50">
        <f t="shared" ref="BU2584:BX2584" si="18135">AZ2584</f>
        <v>6.033424074</v>
      </c>
      <c r="BV2584" s="50">
        <f t="shared" si="18135"/>
        <v>0.004769687559</v>
      </c>
      <c r="BW2584" s="50">
        <f t="shared" si="18135"/>
        <v>2.951783212</v>
      </c>
      <c r="BX2584" s="50">
        <f t="shared" si="18135"/>
        <v>0</v>
      </c>
      <c r="BY2584" s="50">
        <f t="shared" si="54"/>
        <v>0</v>
      </c>
      <c r="BZ2584" s="50">
        <f t="shared" si="55"/>
        <v>2.037500619</v>
      </c>
      <c r="CA2584" s="50">
        <f t="shared" ref="CA2584:CC2584" si="18136">BF2584</f>
        <v>0.1383350256</v>
      </c>
      <c r="CB2584" s="50">
        <f t="shared" si="18136"/>
        <v>0.3853056174</v>
      </c>
      <c r="CC2584" s="50">
        <f t="shared" si="18136"/>
        <v>0.4519063822</v>
      </c>
      <c r="CD2584" s="50">
        <f t="shared" si="57"/>
        <v>12.00302462</v>
      </c>
      <c r="CE2584" s="57">
        <f t="shared" si="58"/>
        <v>38.05</v>
      </c>
      <c r="CF2584" s="57">
        <f t="shared" si="59"/>
        <v>0.04</v>
      </c>
      <c r="CG2584" s="57">
        <f t="shared" si="60"/>
        <v>21.06</v>
      </c>
      <c r="CH2584" s="57">
        <f t="shared" si="61"/>
        <v>0</v>
      </c>
      <c r="CI2584" s="58">
        <f t="shared" si="62"/>
        <v>0</v>
      </c>
      <c r="CJ2584" s="58">
        <f t="shared" si="63"/>
        <v>30.73</v>
      </c>
      <c r="CK2584" s="57">
        <f t="shared" si="64"/>
        <v>2.06</v>
      </c>
      <c r="CL2584" s="57">
        <f t="shared" si="65"/>
        <v>3.26</v>
      </c>
      <c r="CM2584" s="57">
        <f t="shared" si="66"/>
        <v>5.32</v>
      </c>
      <c r="CN2584" s="57">
        <f t="shared" si="67"/>
        <v>100.52</v>
      </c>
      <c r="CO2584" s="59">
        <f t="shared" si="68"/>
        <v>0.1278790324</v>
      </c>
      <c r="CP2584" s="59">
        <f t="shared" si="69"/>
        <v>0.6762258217</v>
      </c>
      <c r="CQ2584" s="59">
        <f t="shared" si="70"/>
        <v>0.04591199407</v>
      </c>
      <c r="CR2584" s="59">
        <f t="shared" si="71"/>
        <v>0.1499831518</v>
      </c>
      <c r="CS2584" s="60">
        <f t="shared" si="72"/>
        <v>12.78790324</v>
      </c>
      <c r="CT2584" s="60">
        <f t="shared" si="73"/>
        <v>14.99831518</v>
      </c>
      <c r="CU2584" s="60">
        <f t="shared" si="74"/>
        <v>72.21378158</v>
      </c>
      <c r="CV2584" s="61">
        <f t="shared" si="75"/>
        <v>0.213922668</v>
      </c>
      <c r="CW2584" s="61">
        <f t="shared" si="76"/>
        <v>0.1107432421</v>
      </c>
      <c r="CX2584" s="62"/>
    </row>
    <row r="2585" ht="15.75" customHeight="1">
      <c r="A2585" s="17" t="s">
        <v>53</v>
      </c>
      <c r="B2585" s="87" t="s">
        <v>2307</v>
      </c>
      <c r="C2585" s="88" t="s">
        <v>2647</v>
      </c>
      <c r="D2585" s="89"/>
      <c r="E2585" s="89" t="s">
        <v>2648</v>
      </c>
      <c r="F2585" s="90">
        <v>47.0</v>
      </c>
      <c r="G2585" s="89" t="s">
        <v>2695</v>
      </c>
      <c r="H2585" s="95">
        <v>37.01</v>
      </c>
      <c r="I2585" s="92">
        <v>1.23</v>
      </c>
      <c r="J2585" s="92">
        <v>20.46</v>
      </c>
      <c r="K2585" s="92">
        <v>5.32</v>
      </c>
      <c r="L2585" s="92">
        <v>0.0</v>
      </c>
      <c r="M2585" s="92">
        <v>0.0</v>
      </c>
      <c r="N2585" s="92">
        <v>6.52</v>
      </c>
      <c r="O2585" s="92">
        <v>28.62</v>
      </c>
      <c r="P2585" s="92"/>
      <c r="Q2585" s="50">
        <f t="shared" si="8"/>
        <v>99.16</v>
      </c>
      <c r="R2585" s="51">
        <f t="shared" si="9"/>
        <v>12</v>
      </c>
      <c r="S2585" s="52">
        <f t="shared" si="10"/>
        <v>0.6159678984</v>
      </c>
      <c r="T2585" s="52">
        <f t="shared" si="11"/>
        <v>0</v>
      </c>
      <c r="U2585" s="52">
        <f t="shared" si="12"/>
        <v>0.4013287394</v>
      </c>
      <c r="V2585" s="52">
        <f t="shared" si="13"/>
        <v>0</v>
      </c>
      <c r="W2585" s="52">
        <f t="shared" si="14"/>
        <v>0</v>
      </c>
      <c r="X2585" s="52">
        <f t="shared" si="15"/>
        <v>0.3983498129</v>
      </c>
      <c r="Y2585" s="52">
        <f t="shared" si="16"/>
        <v>0.09191202384</v>
      </c>
      <c r="Z2585" s="52">
        <f t="shared" si="17"/>
        <v>0.03051775985</v>
      </c>
      <c r="AA2585" s="52">
        <f t="shared" si="18"/>
        <v>0.09486549428</v>
      </c>
      <c r="AB2585" s="52">
        <f t="shared" si="19"/>
        <v>1.632941729</v>
      </c>
      <c r="AC2585" s="53">
        <f t="shared" si="20"/>
        <v>4.899147994</v>
      </c>
      <c r="AD2585" s="54">
        <f t="shared" si="21"/>
        <v>1.231935797</v>
      </c>
      <c r="AE2585" s="54">
        <f t="shared" si="22"/>
        <v>0</v>
      </c>
      <c r="AF2585" s="54">
        <f t="shared" si="23"/>
        <v>0.6019931092</v>
      </c>
      <c r="AG2585" s="54">
        <f t="shared" si="24"/>
        <v>0</v>
      </c>
      <c r="AH2585" s="54">
        <f t="shared" si="25"/>
        <v>0</v>
      </c>
      <c r="AI2585" s="54">
        <f t="shared" si="26"/>
        <v>0.3983498129</v>
      </c>
      <c r="AJ2585" s="54">
        <f t="shared" si="27"/>
        <v>0.09191202384</v>
      </c>
      <c r="AK2585" s="54">
        <f t="shared" si="28"/>
        <v>0.03051775985</v>
      </c>
      <c r="AL2585" s="54">
        <f t="shared" si="29"/>
        <v>0.09486549428</v>
      </c>
      <c r="AM2585" s="54">
        <f t="shared" si="30"/>
        <v>2.449573997</v>
      </c>
      <c r="AN2585" s="54">
        <f t="shared" si="31"/>
        <v>-4.899147994</v>
      </c>
      <c r="AO2585" s="55">
        <f t="shared" si="32"/>
        <v>3.017709145</v>
      </c>
      <c r="AP2585" s="55">
        <f t="shared" si="33"/>
        <v>0</v>
      </c>
      <c r="AQ2585" s="55">
        <f t="shared" si="34"/>
        <v>1.966163188</v>
      </c>
      <c r="AR2585" s="55">
        <f t="shared" si="35"/>
        <v>0</v>
      </c>
      <c r="AS2585" s="55">
        <f t="shared" si="36"/>
        <v>0</v>
      </c>
      <c r="AT2585" s="55">
        <f t="shared" si="37"/>
        <v>1.951569029</v>
      </c>
      <c r="AU2585" s="55">
        <f t="shared" si="38"/>
        <v>0.4502893017</v>
      </c>
      <c r="AV2585" s="55">
        <f t="shared" si="39"/>
        <v>0.1495105885</v>
      </c>
      <c r="AW2585" s="55">
        <f t="shared" si="40"/>
        <v>0.4647587485</v>
      </c>
      <c r="AX2585" s="55">
        <f t="shared" si="41"/>
        <v>8</v>
      </c>
      <c r="AY2585" s="55">
        <f t="shared" si="42"/>
        <v>24.00158148</v>
      </c>
      <c r="AZ2585" s="54">
        <f t="shared" ref="AZ2585:BA2585" si="18137">AO2585*2</f>
        <v>6.035418289</v>
      </c>
      <c r="BA2585" s="54">
        <f t="shared" si="18137"/>
        <v>0</v>
      </c>
      <c r="BB2585" s="54">
        <f t="shared" ref="BB2585:BD2585" si="18138">AQ2585*(3/2)</f>
        <v>2.949244782</v>
      </c>
      <c r="BC2585" s="54">
        <f t="shared" si="18138"/>
        <v>0</v>
      </c>
      <c r="BD2585" s="54">
        <f t="shared" si="18138"/>
        <v>0</v>
      </c>
      <c r="BE2585" s="54">
        <f t="shared" ref="BE2585:BH2585" si="18139">AT2585</f>
        <v>1.951569029</v>
      </c>
      <c r="BF2585" s="54">
        <f t="shared" si="18139"/>
        <v>0.4502893017</v>
      </c>
      <c r="BG2585" s="54">
        <f t="shared" si="18139"/>
        <v>0.1495105885</v>
      </c>
      <c r="BH2585" s="54">
        <f t="shared" si="18139"/>
        <v>0.4647587485</v>
      </c>
      <c r="BI2585" s="54">
        <f t="shared" si="46"/>
        <v>12.00079074</v>
      </c>
      <c r="BJ2585" s="54">
        <f t="shared" si="47"/>
        <v>-24.00158148</v>
      </c>
      <c r="BK2585" s="56">
        <f t="shared" ref="BK2585:BN2585" si="18140">AO2585</f>
        <v>3.017709145</v>
      </c>
      <c r="BL2585" s="56">
        <f t="shared" si="18140"/>
        <v>0</v>
      </c>
      <c r="BM2585" s="56">
        <f t="shared" si="18140"/>
        <v>1.966163188</v>
      </c>
      <c r="BN2585" s="56">
        <f t="shared" si="18140"/>
        <v>0</v>
      </c>
      <c r="BO2585" s="56">
        <f t="shared" si="49"/>
        <v>0</v>
      </c>
      <c r="BP2585" s="56">
        <f t="shared" si="50"/>
        <v>1.951569029</v>
      </c>
      <c r="BQ2585" s="56">
        <f t="shared" ref="BQ2585:BS2585" si="18141">AU2585</f>
        <v>0.4502893017</v>
      </c>
      <c r="BR2585" s="56">
        <f t="shared" si="18141"/>
        <v>0.1495105885</v>
      </c>
      <c r="BS2585" s="56">
        <f t="shared" si="18141"/>
        <v>0.4647587485</v>
      </c>
      <c r="BT2585" s="56">
        <f t="shared" si="52"/>
        <v>8</v>
      </c>
      <c r="BU2585" s="50">
        <f t="shared" ref="BU2585:BX2585" si="18142">AZ2585</f>
        <v>6.035418289</v>
      </c>
      <c r="BV2585" s="50">
        <f t="shared" si="18142"/>
        <v>0</v>
      </c>
      <c r="BW2585" s="50">
        <f t="shared" si="18142"/>
        <v>2.949244782</v>
      </c>
      <c r="BX2585" s="50">
        <f t="shared" si="18142"/>
        <v>0</v>
      </c>
      <c r="BY2585" s="50">
        <f t="shared" si="54"/>
        <v>0</v>
      </c>
      <c r="BZ2585" s="50">
        <f t="shared" si="55"/>
        <v>1.951569029</v>
      </c>
      <c r="CA2585" s="50">
        <f t="shared" ref="CA2585:CC2585" si="18143">BF2585</f>
        <v>0.4502893017</v>
      </c>
      <c r="CB2585" s="50">
        <f t="shared" si="18143"/>
        <v>0.1495105885</v>
      </c>
      <c r="CC2585" s="50">
        <f t="shared" si="18143"/>
        <v>0.4647587485</v>
      </c>
      <c r="CD2585" s="50">
        <f t="shared" si="57"/>
        <v>12.00079074</v>
      </c>
      <c r="CE2585" s="57">
        <f t="shared" si="58"/>
        <v>37.01</v>
      </c>
      <c r="CF2585" s="57">
        <f t="shared" si="59"/>
        <v>0</v>
      </c>
      <c r="CG2585" s="57">
        <f t="shared" si="60"/>
        <v>20.46</v>
      </c>
      <c r="CH2585" s="57">
        <f t="shared" si="61"/>
        <v>0</v>
      </c>
      <c r="CI2585" s="58">
        <f t="shared" si="62"/>
        <v>0</v>
      </c>
      <c r="CJ2585" s="58">
        <f t="shared" si="63"/>
        <v>28.62</v>
      </c>
      <c r="CK2585" s="57">
        <f t="shared" si="64"/>
        <v>6.52</v>
      </c>
      <c r="CL2585" s="57">
        <f t="shared" si="65"/>
        <v>1.23</v>
      </c>
      <c r="CM2585" s="57">
        <f t="shared" si="66"/>
        <v>5.32</v>
      </c>
      <c r="CN2585" s="57">
        <f t="shared" si="67"/>
        <v>99.16</v>
      </c>
      <c r="CO2585" s="59">
        <f t="shared" si="68"/>
        <v>0.04957037796</v>
      </c>
      <c r="CP2585" s="59">
        <f t="shared" si="69"/>
        <v>0.6470445697</v>
      </c>
      <c r="CQ2585" s="59">
        <f t="shared" si="70"/>
        <v>0.1492938467</v>
      </c>
      <c r="CR2585" s="59">
        <f t="shared" si="71"/>
        <v>0.1540912056</v>
      </c>
      <c r="CS2585" s="60">
        <f t="shared" si="72"/>
        <v>4.957037796</v>
      </c>
      <c r="CT2585" s="60">
        <f t="shared" si="73"/>
        <v>15.40912056</v>
      </c>
      <c r="CU2585" s="60">
        <f t="shared" si="74"/>
        <v>79.63384164</v>
      </c>
      <c r="CV2585" s="61">
        <f t="shared" si="75"/>
        <v>0.1788763946</v>
      </c>
      <c r="CW2585" s="61">
        <f t="shared" si="76"/>
        <v>0.04292794732</v>
      </c>
      <c r="CX2585" s="62"/>
    </row>
    <row r="2586" ht="15.75" customHeight="1">
      <c r="A2586" s="17" t="s">
        <v>53</v>
      </c>
      <c r="B2586" s="87" t="s">
        <v>2307</v>
      </c>
      <c r="C2586" s="88" t="s">
        <v>2647</v>
      </c>
      <c r="D2586" s="89"/>
      <c r="E2586" s="89" t="s">
        <v>2648</v>
      </c>
      <c r="F2586" s="90">
        <v>48.0</v>
      </c>
      <c r="G2586" s="89" t="s">
        <v>2696</v>
      </c>
      <c r="H2586" s="95">
        <v>37.76</v>
      </c>
      <c r="I2586" s="92">
        <v>5.05</v>
      </c>
      <c r="J2586" s="92">
        <v>21.03</v>
      </c>
      <c r="K2586" s="92">
        <v>1.7</v>
      </c>
      <c r="L2586" s="92">
        <v>0.02</v>
      </c>
      <c r="M2586" s="92">
        <v>0.02</v>
      </c>
      <c r="N2586" s="92">
        <v>2.29</v>
      </c>
      <c r="O2586" s="92">
        <v>32.21</v>
      </c>
      <c r="P2586" s="92"/>
      <c r="Q2586" s="50">
        <f t="shared" si="8"/>
        <v>100.08</v>
      </c>
      <c r="R2586" s="51">
        <f t="shared" si="9"/>
        <v>12</v>
      </c>
      <c r="S2586" s="52">
        <f t="shared" si="10"/>
        <v>0.6284503606</v>
      </c>
      <c r="T2586" s="52">
        <f t="shared" si="11"/>
        <v>0.0002503166506</v>
      </c>
      <c r="U2586" s="52">
        <f t="shared" si="12"/>
        <v>0.4125094521</v>
      </c>
      <c r="V2586" s="52">
        <f t="shared" si="13"/>
        <v>0.0002631748626</v>
      </c>
      <c r="W2586" s="52">
        <f t="shared" si="14"/>
        <v>0</v>
      </c>
      <c r="X2586" s="52">
        <f t="shared" si="15"/>
        <v>0.4483175218</v>
      </c>
      <c r="Y2586" s="52">
        <f t="shared" si="16"/>
        <v>0.03228198383</v>
      </c>
      <c r="Z2586" s="52">
        <f t="shared" si="17"/>
        <v>0.1252964937</v>
      </c>
      <c r="AA2586" s="52">
        <f t="shared" si="18"/>
        <v>0.03031416171</v>
      </c>
      <c r="AB2586" s="52">
        <f t="shared" si="19"/>
        <v>1.677683465</v>
      </c>
      <c r="AC2586" s="53">
        <f t="shared" si="20"/>
        <v>5.025540912</v>
      </c>
      <c r="AD2586" s="54">
        <f t="shared" si="21"/>
        <v>1.256900721</v>
      </c>
      <c r="AE2586" s="54">
        <f t="shared" si="22"/>
        <v>0.0005006333011</v>
      </c>
      <c r="AF2586" s="54">
        <f t="shared" si="23"/>
        <v>0.6187641782</v>
      </c>
      <c r="AG2586" s="54">
        <f t="shared" si="24"/>
        <v>0.0003947622939</v>
      </c>
      <c r="AH2586" s="54">
        <f t="shared" si="25"/>
        <v>0</v>
      </c>
      <c r="AI2586" s="54">
        <f t="shared" si="26"/>
        <v>0.4483175218</v>
      </c>
      <c r="AJ2586" s="54">
        <f t="shared" si="27"/>
        <v>0.03228198383</v>
      </c>
      <c r="AK2586" s="54">
        <f t="shared" si="28"/>
        <v>0.1252964937</v>
      </c>
      <c r="AL2586" s="54">
        <f t="shared" si="29"/>
        <v>0.03031416171</v>
      </c>
      <c r="AM2586" s="54">
        <f t="shared" si="30"/>
        <v>2.512770456</v>
      </c>
      <c r="AN2586" s="54">
        <f t="shared" si="31"/>
        <v>-5.025540912</v>
      </c>
      <c r="AO2586" s="55">
        <f t="shared" si="32"/>
        <v>2.996752957</v>
      </c>
      <c r="AP2586" s="55">
        <f t="shared" si="33"/>
        <v>0.001193629934</v>
      </c>
      <c r="AQ2586" s="55">
        <f t="shared" si="34"/>
        <v>1.96704306</v>
      </c>
      <c r="AR2586" s="55">
        <f t="shared" si="35"/>
        <v>0.001254944061</v>
      </c>
      <c r="AS2586" s="55">
        <f t="shared" si="36"/>
        <v>0</v>
      </c>
      <c r="AT2586" s="55">
        <f t="shared" si="37"/>
        <v>2.137793123</v>
      </c>
      <c r="AU2586" s="55">
        <f t="shared" si="38"/>
        <v>0.1539359933</v>
      </c>
      <c r="AV2586" s="55">
        <f t="shared" si="39"/>
        <v>0.5974738204</v>
      </c>
      <c r="AW2586" s="55">
        <f t="shared" si="40"/>
        <v>0.1445524729</v>
      </c>
      <c r="AX2586" s="55">
        <f t="shared" si="41"/>
        <v>8</v>
      </c>
      <c r="AY2586" s="55">
        <f t="shared" si="42"/>
        <v>23.96419118</v>
      </c>
      <c r="AZ2586" s="54">
        <f t="shared" ref="AZ2586:BA2586" si="18144">AO2586*2</f>
        <v>5.993505913</v>
      </c>
      <c r="BA2586" s="54">
        <f t="shared" si="18144"/>
        <v>0.002387259869</v>
      </c>
      <c r="BB2586" s="54">
        <f t="shared" ref="BB2586:BD2586" si="18145">AQ2586*(3/2)</f>
        <v>2.95056459</v>
      </c>
      <c r="BC2586" s="54">
        <f t="shared" si="18145"/>
        <v>0.001882416091</v>
      </c>
      <c r="BD2586" s="54">
        <f t="shared" si="18145"/>
        <v>0</v>
      </c>
      <c r="BE2586" s="54">
        <f t="shared" ref="BE2586:BH2586" si="18146">AT2586</f>
        <v>2.137793123</v>
      </c>
      <c r="BF2586" s="54">
        <f t="shared" si="18146"/>
        <v>0.1539359933</v>
      </c>
      <c r="BG2586" s="54">
        <f t="shared" si="18146"/>
        <v>0.5974738204</v>
      </c>
      <c r="BH2586" s="54">
        <f t="shared" si="18146"/>
        <v>0.1445524729</v>
      </c>
      <c r="BI2586" s="54">
        <f t="shared" si="46"/>
        <v>11.98209559</v>
      </c>
      <c r="BJ2586" s="54">
        <f t="shared" si="47"/>
        <v>-23.96419118</v>
      </c>
      <c r="BK2586" s="56">
        <f t="shared" ref="BK2586:BN2586" si="18147">AO2586</f>
        <v>2.996752957</v>
      </c>
      <c r="BL2586" s="56">
        <f t="shared" si="18147"/>
        <v>0.001193629934</v>
      </c>
      <c r="BM2586" s="56">
        <f t="shared" si="18147"/>
        <v>1.96704306</v>
      </c>
      <c r="BN2586" s="56">
        <f t="shared" si="18147"/>
        <v>0.001254944061</v>
      </c>
      <c r="BO2586" s="56">
        <f t="shared" si="49"/>
        <v>0.03580882318</v>
      </c>
      <c r="BP2586" s="56">
        <f t="shared" si="50"/>
        <v>2.1019843</v>
      </c>
      <c r="BQ2586" s="56">
        <f t="shared" ref="BQ2586:BS2586" si="18148">AU2586</f>
        <v>0.1539359933</v>
      </c>
      <c r="BR2586" s="56">
        <f t="shared" si="18148"/>
        <v>0.5974738204</v>
      </c>
      <c r="BS2586" s="56">
        <f t="shared" si="18148"/>
        <v>0.1445524729</v>
      </c>
      <c r="BT2586" s="56">
        <f t="shared" si="52"/>
        <v>8</v>
      </c>
      <c r="BU2586" s="50">
        <f t="shared" ref="BU2586:BX2586" si="18149">AZ2586</f>
        <v>5.993505913</v>
      </c>
      <c r="BV2586" s="50">
        <f t="shared" si="18149"/>
        <v>0.002387259869</v>
      </c>
      <c r="BW2586" s="50">
        <f t="shared" si="18149"/>
        <v>2.95056459</v>
      </c>
      <c r="BX2586" s="50">
        <f t="shared" si="18149"/>
        <v>0.001882416091</v>
      </c>
      <c r="BY2586" s="50">
        <f t="shared" si="54"/>
        <v>0.05371323477</v>
      </c>
      <c r="BZ2586" s="50">
        <f t="shared" si="55"/>
        <v>2.1019843</v>
      </c>
      <c r="CA2586" s="50">
        <f t="shared" ref="CA2586:CC2586" si="18150">BF2586</f>
        <v>0.1539359933</v>
      </c>
      <c r="CB2586" s="50">
        <f t="shared" si="18150"/>
        <v>0.5974738204</v>
      </c>
      <c r="CC2586" s="50">
        <f t="shared" si="18150"/>
        <v>0.1445524729</v>
      </c>
      <c r="CD2586" s="50">
        <f t="shared" si="57"/>
        <v>12</v>
      </c>
      <c r="CE2586" s="57">
        <f t="shared" si="58"/>
        <v>37.76</v>
      </c>
      <c r="CF2586" s="57">
        <f t="shared" si="59"/>
        <v>0.02</v>
      </c>
      <c r="CG2586" s="57">
        <f t="shared" si="60"/>
        <v>21.03</v>
      </c>
      <c r="CH2586" s="57">
        <f t="shared" si="61"/>
        <v>0.02</v>
      </c>
      <c r="CI2586" s="58">
        <f t="shared" si="62"/>
        <v>0.5996029961</v>
      </c>
      <c r="CJ2586" s="58">
        <f t="shared" si="63"/>
        <v>31.67047062</v>
      </c>
      <c r="CK2586" s="57">
        <f t="shared" si="64"/>
        <v>2.29</v>
      </c>
      <c r="CL2586" s="57">
        <f t="shared" si="65"/>
        <v>5.05</v>
      </c>
      <c r="CM2586" s="57">
        <f t="shared" si="66"/>
        <v>1.7</v>
      </c>
      <c r="CN2586" s="57">
        <f t="shared" si="67"/>
        <v>100.1400736</v>
      </c>
      <c r="CO2586" s="59">
        <f t="shared" si="68"/>
        <v>0.1992943514</v>
      </c>
      <c r="CP2586" s="59">
        <f t="shared" si="69"/>
        <v>0.7011413443</v>
      </c>
      <c r="CQ2586" s="59">
        <f t="shared" si="70"/>
        <v>0.05134714341</v>
      </c>
      <c r="CR2586" s="59">
        <f t="shared" si="71"/>
        <v>0.04821716089</v>
      </c>
      <c r="CS2586" s="60">
        <f t="shared" si="72"/>
        <v>19.92943514</v>
      </c>
      <c r="CT2586" s="60">
        <f t="shared" si="73"/>
        <v>4.821716089</v>
      </c>
      <c r="CU2586" s="60">
        <f t="shared" si="74"/>
        <v>75.24884877</v>
      </c>
      <c r="CV2586" s="61">
        <f t="shared" si="75"/>
        <v>0.1478643366</v>
      </c>
      <c r="CW2586" s="61">
        <f t="shared" si="76"/>
        <v>0.1725889083</v>
      </c>
      <c r="CX2586" s="62"/>
    </row>
    <row r="2587" ht="15.75" customHeight="1">
      <c r="A2587" s="17" t="s">
        <v>53</v>
      </c>
      <c r="B2587" s="87" t="s">
        <v>2307</v>
      </c>
      <c r="C2587" s="88" t="s">
        <v>2647</v>
      </c>
      <c r="D2587" s="89"/>
      <c r="E2587" s="89" t="s">
        <v>2648</v>
      </c>
      <c r="F2587" s="90">
        <v>49.0</v>
      </c>
      <c r="G2587" s="89" t="s">
        <v>2697</v>
      </c>
      <c r="H2587" s="95">
        <v>37.56</v>
      </c>
      <c r="I2587" s="92">
        <v>5.19</v>
      </c>
      <c r="J2587" s="92">
        <v>21.6</v>
      </c>
      <c r="K2587" s="92">
        <v>2.11</v>
      </c>
      <c r="L2587" s="92">
        <v>0.0</v>
      </c>
      <c r="M2587" s="92">
        <v>0.03</v>
      </c>
      <c r="N2587" s="92">
        <v>1.97</v>
      </c>
      <c r="O2587" s="92">
        <v>31.32</v>
      </c>
      <c r="P2587" s="92"/>
      <c r="Q2587" s="50">
        <f t="shared" si="8"/>
        <v>99.78</v>
      </c>
      <c r="R2587" s="51">
        <f t="shared" si="9"/>
        <v>12</v>
      </c>
      <c r="S2587" s="52">
        <f t="shared" si="10"/>
        <v>0.625121704</v>
      </c>
      <c r="T2587" s="52">
        <f t="shared" si="11"/>
        <v>0</v>
      </c>
      <c r="U2587" s="52">
        <f t="shared" si="12"/>
        <v>0.4236901648</v>
      </c>
      <c r="V2587" s="52">
        <f t="shared" si="13"/>
        <v>0.0003947622939</v>
      </c>
      <c r="W2587" s="52">
        <f t="shared" si="14"/>
        <v>0</v>
      </c>
      <c r="X2587" s="52">
        <f t="shared" si="15"/>
        <v>0.435929984</v>
      </c>
      <c r="Y2587" s="52">
        <f t="shared" si="16"/>
        <v>0.02777096426</v>
      </c>
      <c r="Z2587" s="52">
        <f t="shared" si="17"/>
        <v>0.1287700598</v>
      </c>
      <c r="AA2587" s="52">
        <f t="shared" si="18"/>
        <v>0.03762522424</v>
      </c>
      <c r="AB2587" s="52">
        <f t="shared" si="19"/>
        <v>1.679302863</v>
      </c>
      <c r="AC2587" s="53">
        <f t="shared" si="20"/>
        <v>5.032934062</v>
      </c>
      <c r="AD2587" s="54">
        <f t="shared" si="21"/>
        <v>1.250243408</v>
      </c>
      <c r="AE2587" s="54">
        <f t="shared" si="22"/>
        <v>0</v>
      </c>
      <c r="AF2587" s="54">
        <f t="shared" si="23"/>
        <v>0.6355352472</v>
      </c>
      <c r="AG2587" s="54">
        <f t="shared" si="24"/>
        <v>0.0005921434408</v>
      </c>
      <c r="AH2587" s="54">
        <f t="shared" si="25"/>
        <v>0</v>
      </c>
      <c r="AI2587" s="54">
        <f t="shared" si="26"/>
        <v>0.435929984</v>
      </c>
      <c r="AJ2587" s="54">
        <f t="shared" si="27"/>
        <v>0.02777096426</v>
      </c>
      <c r="AK2587" s="54">
        <f t="shared" si="28"/>
        <v>0.1287700598</v>
      </c>
      <c r="AL2587" s="54">
        <f t="shared" si="29"/>
        <v>0.03762522424</v>
      </c>
      <c r="AM2587" s="54">
        <f t="shared" si="30"/>
        <v>2.516467031</v>
      </c>
      <c r="AN2587" s="54">
        <f t="shared" si="31"/>
        <v>-5.032934062</v>
      </c>
      <c r="AO2587" s="55">
        <f t="shared" si="32"/>
        <v>2.978005779</v>
      </c>
      <c r="AP2587" s="55">
        <f t="shared" si="33"/>
        <v>0</v>
      </c>
      <c r="AQ2587" s="55">
        <f t="shared" si="34"/>
        <v>2.018409777</v>
      </c>
      <c r="AR2587" s="55">
        <f t="shared" si="35"/>
        <v>0.001880600825</v>
      </c>
      <c r="AS2587" s="55">
        <f t="shared" si="36"/>
        <v>0</v>
      </c>
      <c r="AT2587" s="55">
        <f t="shared" si="37"/>
        <v>2.076718826</v>
      </c>
      <c r="AU2587" s="55">
        <f t="shared" si="38"/>
        <v>0.1322975855</v>
      </c>
      <c r="AV2587" s="55">
        <f t="shared" si="39"/>
        <v>0.6134453178</v>
      </c>
      <c r="AW2587" s="55">
        <f t="shared" si="40"/>
        <v>0.1792421132</v>
      </c>
      <c r="AX2587" s="55">
        <f t="shared" si="41"/>
        <v>8</v>
      </c>
      <c r="AY2587" s="55">
        <f t="shared" si="42"/>
        <v>23.97630194</v>
      </c>
      <c r="AZ2587" s="54">
        <f t="shared" ref="AZ2587:BA2587" si="18151">AO2587*2</f>
        <v>5.956011558</v>
      </c>
      <c r="BA2587" s="54">
        <f t="shared" si="18151"/>
        <v>0</v>
      </c>
      <c r="BB2587" s="54">
        <f t="shared" ref="BB2587:BD2587" si="18152">AQ2587*(3/2)</f>
        <v>3.027614666</v>
      </c>
      <c r="BC2587" s="54">
        <f t="shared" si="18152"/>
        <v>0.002820901238</v>
      </c>
      <c r="BD2587" s="54">
        <f t="shared" si="18152"/>
        <v>0</v>
      </c>
      <c r="BE2587" s="54">
        <f t="shared" ref="BE2587:BH2587" si="18153">AT2587</f>
        <v>2.076718826</v>
      </c>
      <c r="BF2587" s="54">
        <f t="shared" si="18153"/>
        <v>0.1322975855</v>
      </c>
      <c r="BG2587" s="54">
        <f t="shared" si="18153"/>
        <v>0.6134453178</v>
      </c>
      <c r="BH2587" s="54">
        <f t="shared" si="18153"/>
        <v>0.1792421132</v>
      </c>
      <c r="BI2587" s="54">
        <f t="shared" si="46"/>
        <v>11.98815097</v>
      </c>
      <c r="BJ2587" s="54">
        <f t="shared" si="47"/>
        <v>-23.97630194</v>
      </c>
      <c r="BK2587" s="56">
        <f t="shared" ref="BK2587:BN2587" si="18154">AO2587</f>
        <v>2.978005779</v>
      </c>
      <c r="BL2587" s="56">
        <f t="shared" si="18154"/>
        <v>0</v>
      </c>
      <c r="BM2587" s="56">
        <f t="shared" si="18154"/>
        <v>2.018409777</v>
      </c>
      <c r="BN2587" s="56">
        <f t="shared" si="18154"/>
        <v>0.001880600825</v>
      </c>
      <c r="BO2587" s="56">
        <f t="shared" si="49"/>
        <v>0.0236980638</v>
      </c>
      <c r="BP2587" s="56">
        <f t="shared" si="50"/>
        <v>2.053020763</v>
      </c>
      <c r="BQ2587" s="56">
        <f t="shared" ref="BQ2587:BS2587" si="18155">AU2587</f>
        <v>0.1322975855</v>
      </c>
      <c r="BR2587" s="56">
        <f t="shared" si="18155"/>
        <v>0.6134453178</v>
      </c>
      <c r="BS2587" s="56">
        <f t="shared" si="18155"/>
        <v>0.1792421132</v>
      </c>
      <c r="BT2587" s="56">
        <f t="shared" si="52"/>
        <v>8</v>
      </c>
      <c r="BU2587" s="50">
        <f t="shared" ref="BU2587:BX2587" si="18156">AZ2587</f>
        <v>5.956011558</v>
      </c>
      <c r="BV2587" s="50">
        <f t="shared" si="18156"/>
        <v>0</v>
      </c>
      <c r="BW2587" s="50">
        <f t="shared" si="18156"/>
        <v>3.027614666</v>
      </c>
      <c r="BX2587" s="50">
        <f t="shared" si="18156"/>
        <v>0.002820901238</v>
      </c>
      <c r="BY2587" s="50">
        <f t="shared" si="54"/>
        <v>0.03554709569</v>
      </c>
      <c r="BZ2587" s="50">
        <f t="shared" si="55"/>
        <v>2.053020763</v>
      </c>
      <c r="CA2587" s="50">
        <f t="shared" ref="CA2587:CC2587" si="18157">BF2587</f>
        <v>0.1322975855</v>
      </c>
      <c r="CB2587" s="50">
        <f t="shared" si="18157"/>
        <v>0.6134453178</v>
      </c>
      <c r="CC2587" s="50">
        <f t="shared" si="18157"/>
        <v>0.1792421132</v>
      </c>
      <c r="CD2587" s="50">
        <f t="shared" si="57"/>
        <v>12</v>
      </c>
      <c r="CE2587" s="57">
        <f t="shared" si="58"/>
        <v>37.56</v>
      </c>
      <c r="CF2587" s="57">
        <f t="shared" si="59"/>
        <v>0</v>
      </c>
      <c r="CG2587" s="57">
        <f t="shared" si="60"/>
        <v>21.6</v>
      </c>
      <c r="CH2587" s="57">
        <f t="shared" si="61"/>
        <v>0.03</v>
      </c>
      <c r="CI2587" s="58">
        <f t="shared" si="62"/>
        <v>0.397196684</v>
      </c>
      <c r="CJ2587" s="58">
        <f t="shared" si="63"/>
        <v>30.96259805</v>
      </c>
      <c r="CK2587" s="57">
        <f t="shared" si="64"/>
        <v>1.97</v>
      </c>
      <c r="CL2587" s="57">
        <f t="shared" si="65"/>
        <v>5.19</v>
      </c>
      <c r="CM2587" s="57">
        <f t="shared" si="66"/>
        <v>2.11</v>
      </c>
      <c r="CN2587" s="57">
        <f t="shared" si="67"/>
        <v>99.81979473</v>
      </c>
      <c r="CO2587" s="59">
        <f t="shared" si="68"/>
        <v>0.2059919837</v>
      </c>
      <c r="CP2587" s="59">
        <f t="shared" si="69"/>
        <v>0.6893944858</v>
      </c>
      <c r="CQ2587" s="59">
        <f t="shared" si="70"/>
        <v>0.04442489211</v>
      </c>
      <c r="CR2587" s="59">
        <f t="shared" si="71"/>
        <v>0.06018863846</v>
      </c>
      <c r="CS2587" s="60">
        <f t="shared" si="72"/>
        <v>20.59919837</v>
      </c>
      <c r="CT2587" s="60">
        <f t="shared" si="73"/>
        <v>6.018863846</v>
      </c>
      <c r="CU2587" s="60">
        <f t="shared" si="74"/>
        <v>73.38193779</v>
      </c>
      <c r="CV2587" s="61">
        <f t="shared" si="75"/>
        <v>0.1631846303</v>
      </c>
      <c r="CW2587" s="61">
        <f t="shared" si="76"/>
        <v>0.1783890579</v>
      </c>
      <c r="CX2587" s="62"/>
    </row>
    <row r="2588" ht="15.75" customHeight="1">
      <c r="A2588" s="17" t="s">
        <v>53</v>
      </c>
      <c r="B2588" s="87" t="s">
        <v>2307</v>
      </c>
      <c r="C2588" s="88" t="s">
        <v>2647</v>
      </c>
      <c r="D2588" s="89"/>
      <c r="E2588" s="89" t="s">
        <v>2648</v>
      </c>
      <c r="F2588" s="90">
        <v>50.0</v>
      </c>
      <c r="G2588" s="89" t="s">
        <v>2698</v>
      </c>
      <c r="H2588" s="95">
        <v>37.17</v>
      </c>
      <c r="I2588" s="92">
        <v>3.83</v>
      </c>
      <c r="J2588" s="92">
        <v>21.3</v>
      </c>
      <c r="K2588" s="92">
        <v>1.16</v>
      </c>
      <c r="L2588" s="92">
        <v>0.02</v>
      </c>
      <c r="M2588" s="92">
        <v>0.0</v>
      </c>
      <c r="N2588" s="92">
        <v>1.12</v>
      </c>
      <c r="O2588" s="92">
        <v>35.08</v>
      </c>
      <c r="P2588" s="92"/>
      <c r="Q2588" s="50">
        <f t="shared" si="8"/>
        <v>99.68</v>
      </c>
      <c r="R2588" s="51">
        <f t="shared" si="9"/>
        <v>12</v>
      </c>
      <c r="S2588" s="52">
        <f t="shared" si="10"/>
        <v>0.6186308237</v>
      </c>
      <c r="T2588" s="52">
        <f t="shared" si="11"/>
        <v>0.0002503166506</v>
      </c>
      <c r="U2588" s="52">
        <f t="shared" si="12"/>
        <v>0.4178055792</v>
      </c>
      <c r="V2588" s="52">
        <f t="shared" si="13"/>
        <v>0</v>
      </c>
      <c r="W2588" s="52">
        <f t="shared" si="14"/>
        <v>0</v>
      </c>
      <c r="X2588" s="52">
        <f t="shared" si="15"/>
        <v>0.4882638518</v>
      </c>
      <c r="Y2588" s="52">
        <f t="shared" si="16"/>
        <v>0.01578856851</v>
      </c>
      <c r="Z2588" s="52">
        <f t="shared" si="17"/>
        <v>0.0950268457</v>
      </c>
      <c r="AA2588" s="52">
        <f t="shared" si="18"/>
        <v>0.0206849574</v>
      </c>
      <c r="AB2588" s="52">
        <f t="shared" si="19"/>
        <v>1.656450943</v>
      </c>
      <c r="AC2588" s="53">
        <f t="shared" si="20"/>
        <v>4.968469746</v>
      </c>
      <c r="AD2588" s="54">
        <f t="shared" si="21"/>
        <v>1.237261647</v>
      </c>
      <c r="AE2588" s="54">
        <f t="shared" si="22"/>
        <v>0.0005006333011</v>
      </c>
      <c r="AF2588" s="54">
        <f t="shared" si="23"/>
        <v>0.6267083688</v>
      </c>
      <c r="AG2588" s="54">
        <f t="shared" si="24"/>
        <v>0</v>
      </c>
      <c r="AH2588" s="54">
        <f t="shared" si="25"/>
        <v>0</v>
      </c>
      <c r="AI2588" s="54">
        <f t="shared" si="26"/>
        <v>0.4882638518</v>
      </c>
      <c r="AJ2588" s="54">
        <f t="shared" si="27"/>
        <v>0.01578856851</v>
      </c>
      <c r="AK2588" s="54">
        <f t="shared" si="28"/>
        <v>0.0950268457</v>
      </c>
      <c r="AL2588" s="54">
        <f t="shared" si="29"/>
        <v>0.0206849574</v>
      </c>
      <c r="AM2588" s="54">
        <f t="shared" si="30"/>
        <v>2.484234873</v>
      </c>
      <c r="AN2588" s="54">
        <f t="shared" si="31"/>
        <v>-4.968469746</v>
      </c>
      <c r="AO2588" s="55">
        <f t="shared" si="32"/>
        <v>2.987741116</v>
      </c>
      <c r="AP2588" s="55">
        <f t="shared" si="33"/>
        <v>0.00120892998</v>
      </c>
      <c r="AQ2588" s="55">
        <f t="shared" si="34"/>
        <v>2.017834967</v>
      </c>
      <c r="AR2588" s="55">
        <f t="shared" si="35"/>
        <v>0</v>
      </c>
      <c r="AS2588" s="55">
        <f t="shared" si="36"/>
        <v>0</v>
      </c>
      <c r="AT2588" s="55">
        <f t="shared" si="37"/>
        <v>2.358120433</v>
      </c>
      <c r="AU2588" s="55">
        <f t="shared" si="38"/>
        <v>0.07625251363</v>
      </c>
      <c r="AV2588" s="55">
        <f t="shared" si="39"/>
        <v>0.4589419137</v>
      </c>
      <c r="AW2588" s="55">
        <f t="shared" si="40"/>
        <v>0.09990012678</v>
      </c>
      <c r="AX2588" s="55">
        <f t="shared" si="41"/>
        <v>8</v>
      </c>
      <c r="AY2588" s="55">
        <f t="shared" si="42"/>
        <v>23.99573506</v>
      </c>
      <c r="AZ2588" s="54">
        <f t="shared" ref="AZ2588:BA2588" si="18158">AO2588*2</f>
        <v>5.975482233</v>
      </c>
      <c r="BA2588" s="54">
        <f t="shared" si="18158"/>
        <v>0.002417859959</v>
      </c>
      <c r="BB2588" s="54">
        <f t="shared" ref="BB2588:BD2588" si="18159">AQ2588*(3/2)</f>
        <v>3.02675245</v>
      </c>
      <c r="BC2588" s="54">
        <f t="shared" si="18159"/>
        <v>0</v>
      </c>
      <c r="BD2588" s="54">
        <f t="shared" si="18159"/>
        <v>0</v>
      </c>
      <c r="BE2588" s="54">
        <f t="shared" ref="BE2588:BH2588" si="18160">AT2588</f>
        <v>2.358120433</v>
      </c>
      <c r="BF2588" s="54">
        <f t="shared" si="18160"/>
        <v>0.07625251363</v>
      </c>
      <c r="BG2588" s="54">
        <f t="shared" si="18160"/>
        <v>0.4589419137</v>
      </c>
      <c r="BH2588" s="54">
        <f t="shared" si="18160"/>
        <v>0.09990012678</v>
      </c>
      <c r="BI2588" s="54">
        <f t="shared" si="46"/>
        <v>11.99786753</v>
      </c>
      <c r="BJ2588" s="54">
        <f t="shared" si="47"/>
        <v>-23.99573506</v>
      </c>
      <c r="BK2588" s="56">
        <f t="shared" ref="BK2588:BN2588" si="18161">AO2588</f>
        <v>2.987741116</v>
      </c>
      <c r="BL2588" s="56">
        <f t="shared" si="18161"/>
        <v>0.00120892998</v>
      </c>
      <c r="BM2588" s="56">
        <f t="shared" si="18161"/>
        <v>2.017834967</v>
      </c>
      <c r="BN2588" s="56">
        <f t="shared" si="18161"/>
        <v>0</v>
      </c>
      <c r="BO2588" s="56">
        <f t="shared" si="49"/>
        <v>0.004264940291</v>
      </c>
      <c r="BP2588" s="56">
        <f t="shared" si="50"/>
        <v>2.353855492</v>
      </c>
      <c r="BQ2588" s="56">
        <f t="shared" ref="BQ2588:BS2588" si="18162">AU2588</f>
        <v>0.07625251363</v>
      </c>
      <c r="BR2588" s="56">
        <f t="shared" si="18162"/>
        <v>0.4589419137</v>
      </c>
      <c r="BS2588" s="56">
        <f t="shared" si="18162"/>
        <v>0.09990012678</v>
      </c>
      <c r="BT2588" s="56">
        <f t="shared" si="52"/>
        <v>8</v>
      </c>
      <c r="BU2588" s="50">
        <f t="shared" ref="BU2588:BX2588" si="18163">AZ2588</f>
        <v>5.975482233</v>
      </c>
      <c r="BV2588" s="50">
        <f t="shared" si="18163"/>
        <v>0.002417859959</v>
      </c>
      <c r="BW2588" s="50">
        <f t="shared" si="18163"/>
        <v>3.02675245</v>
      </c>
      <c r="BX2588" s="50">
        <f t="shared" si="18163"/>
        <v>0</v>
      </c>
      <c r="BY2588" s="50">
        <f t="shared" si="54"/>
        <v>0.006397410436</v>
      </c>
      <c r="BZ2588" s="50">
        <f t="shared" si="55"/>
        <v>2.353855492</v>
      </c>
      <c r="CA2588" s="50">
        <f t="shared" ref="CA2588:CC2588" si="18164">BF2588</f>
        <v>0.07625251363</v>
      </c>
      <c r="CB2588" s="50">
        <f t="shared" si="18164"/>
        <v>0.4589419137</v>
      </c>
      <c r="CC2588" s="50">
        <f t="shared" si="18164"/>
        <v>0.09990012678</v>
      </c>
      <c r="CD2588" s="50">
        <f t="shared" si="57"/>
        <v>12</v>
      </c>
      <c r="CE2588" s="57">
        <f t="shared" si="58"/>
        <v>37.17</v>
      </c>
      <c r="CF2588" s="57">
        <f t="shared" si="59"/>
        <v>0.02</v>
      </c>
      <c r="CG2588" s="57">
        <f t="shared" si="60"/>
        <v>21.3</v>
      </c>
      <c r="CH2588" s="57">
        <f t="shared" si="61"/>
        <v>0</v>
      </c>
      <c r="CI2588" s="58">
        <f t="shared" si="62"/>
        <v>0.07051073718</v>
      </c>
      <c r="CJ2588" s="58">
        <f t="shared" si="63"/>
        <v>35.01655366</v>
      </c>
      <c r="CK2588" s="57">
        <f t="shared" si="64"/>
        <v>1.12</v>
      </c>
      <c r="CL2588" s="57">
        <f t="shared" si="65"/>
        <v>3.83</v>
      </c>
      <c r="CM2588" s="57">
        <f t="shared" si="66"/>
        <v>1.16</v>
      </c>
      <c r="CN2588" s="57">
        <f t="shared" si="67"/>
        <v>99.6870644</v>
      </c>
      <c r="CO2588" s="59">
        <f t="shared" si="68"/>
        <v>0.1535461973</v>
      </c>
      <c r="CP2588" s="59">
        <f t="shared" si="69"/>
        <v>0.7875191809</v>
      </c>
      <c r="CQ2588" s="59">
        <f t="shared" si="70"/>
        <v>0.0255114714</v>
      </c>
      <c r="CR2588" s="59">
        <f t="shared" si="71"/>
        <v>0.03342315035</v>
      </c>
      <c r="CS2588" s="60">
        <f t="shared" si="72"/>
        <v>15.35461973</v>
      </c>
      <c r="CT2588" s="60">
        <f t="shared" si="73"/>
        <v>3.342315035</v>
      </c>
      <c r="CU2588" s="60">
        <f t="shared" si="74"/>
        <v>81.30306523</v>
      </c>
      <c r="CV2588" s="61">
        <f t="shared" si="75"/>
        <v>0.110196249</v>
      </c>
      <c r="CW2588" s="61">
        <f t="shared" si="76"/>
        <v>0.1329710069</v>
      </c>
      <c r="CX2588" s="62"/>
    </row>
    <row r="2589" ht="15.75" customHeight="1">
      <c r="A2589" s="17" t="s">
        <v>53</v>
      </c>
      <c r="B2589" s="87" t="s">
        <v>2307</v>
      </c>
      <c r="C2589" s="88" t="s">
        <v>2647</v>
      </c>
      <c r="D2589" s="89"/>
      <c r="E2589" s="89" t="s">
        <v>2648</v>
      </c>
      <c r="F2589" s="90">
        <v>51.0</v>
      </c>
      <c r="G2589" s="89" t="s">
        <v>2699</v>
      </c>
      <c r="H2589" s="95">
        <v>37.71</v>
      </c>
      <c r="I2589" s="92">
        <v>3.65</v>
      </c>
      <c r="J2589" s="92">
        <v>21.21</v>
      </c>
      <c r="K2589" s="92">
        <v>2.52</v>
      </c>
      <c r="L2589" s="92">
        <v>0.04</v>
      </c>
      <c r="M2589" s="92">
        <v>0.0</v>
      </c>
      <c r="N2589" s="92">
        <v>8.96</v>
      </c>
      <c r="O2589" s="92">
        <v>26.66</v>
      </c>
      <c r="P2589" s="92"/>
      <c r="Q2589" s="50">
        <f t="shared" si="8"/>
        <v>100.75</v>
      </c>
      <c r="R2589" s="51">
        <f t="shared" si="9"/>
        <v>12</v>
      </c>
      <c r="S2589" s="52">
        <f t="shared" si="10"/>
        <v>0.6276181964</v>
      </c>
      <c r="T2589" s="52">
        <f t="shared" si="11"/>
        <v>0.0005006333011</v>
      </c>
      <c r="U2589" s="52">
        <f t="shared" si="12"/>
        <v>0.4160402035</v>
      </c>
      <c r="V2589" s="52">
        <f t="shared" si="13"/>
        <v>0</v>
      </c>
      <c r="W2589" s="52">
        <f t="shared" si="14"/>
        <v>0</v>
      </c>
      <c r="X2589" s="52">
        <f t="shared" si="15"/>
        <v>0.3710693925</v>
      </c>
      <c r="Y2589" s="52">
        <f t="shared" si="16"/>
        <v>0.1263085481</v>
      </c>
      <c r="Z2589" s="52">
        <f t="shared" si="17"/>
        <v>0.09056083207</v>
      </c>
      <c r="AA2589" s="52">
        <f t="shared" si="18"/>
        <v>0.04493628676</v>
      </c>
      <c r="AB2589" s="52">
        <f t="shared" si="19"/>
        <v>1.677034093</v>
      </c>
      <c r="AC2589" s="53">
        <f t="shared" si="20"/>
        <v>5.026346048</v>
      </c>
      <c r="AD2589" s="54">
        <f t="shared" si="21"/>
        <v>1.255236393</v>
      </c>
      <c r="AE2589" s="54">
        <f t="shared" si="22"/>
        <v>0.001001266602</v>
      </c>
      <c r="AF2589" s="54">
        <f t="shared" si="23"/>
        <v>0.6240603052</v>
      </c>
      <c r="AG2589" s="54">
        <f t="shared" si="24"/>
        <v>0</v>
      </c>
      <c r="AH2589" s="54">
        <f t="shared" si="25"/>
        <v>0</v>
      </c>
      <c r="AI2589" s="54">
        <f t="shared" si="26"/>
        <v>0.3710693925</v>
      </c>
      <c r="AJ2589" s="54">
        <f t="shared" si="27"/>
        <v>0.1263085481</v>
      </c>
      <c r="AK2589" s="54">
        <f t="shared" si="28"/>
        <v>0.09056083207</v>
      </c>
      <c r="AL2589" s="54">
        <f t="shared" si="29"/>
        <v>0.04493628676</v>
      </c>
      <c r="AM2589" s="54">
        <f t="shared" si="30"/>
        <v>2.513173024</v>
      </c>
      <c r="AN2589" s="54">
        <f t="shared" si="31"/>
        <v>-5.026346048</v>
      </c>
      <c r="AO2589" s="55">
        <f t="shared" si="32"/>
        <v>2.993943649</v>
      </c>
      <c r="AP2589" s="55">
        <f t="shared" si="33"/>
        <v>0.002388184251</v>
      </c>
      <c r="AQ2589" s="55">
        <f t="shared" si="34"/>
        <v>1.984647565</v>
      </c>
      <c r="AR2589" s="55">
        <f t="shared" si="35"/>
        <v>0</v>
      </c>
      <c r="AS2589" s="55">
        <f t="shared" si="36"/>
        <v>0</v>
      </c>
      <c r="AT2589" s="55">
        <f t="shared" si="37"/>
        <v>1.770122118</v>
      </c>
      <c r="AU2589" s="55">
        <f t="shared" si="38"/>
        <v>0.6025330011</v>
      </c>
      <c r="AV2589" s="55">
        <f t="shared" si="39"/>
        <v>0.4320047277</v>
      </c>
      <c r="AW2589" s="55">
        <f t="shared" si="40"/>
        <v>0.2143607549</v>
      </c>
      <c r="AX2589" s="55">
        <f t="shared" si="41"/>
        <v>8</v>
      </c>
      <c r="AY2589" s="55">
        <f t="shared" si="42"/>
        <v>23.97731123</v>
      </c>
      <c r="AZ2589" s="54">
        <f t="shared" ref="AZ2589:BA2589" si="18165">AO2589*2</f>
        <v>5.987887299</v>
      </c>
      <c r="BA2589" s="54">
        <f t="shared" si="18165"/>
        <v>0.004776368503</v>
      </c>
      <c r="BB2589" s="54">
        <f t="shared" ref="BB2589:BD2589" si="18166">AQ2589*(3/2)</f>
        <v>2.976971347</v>
      </c>
      <c r="BC2589" s="54">
        <f t="shared" si="18166"/>
        <v>0</v>
      </c>
      <c r="BD2589" s="54">
        <f t="shared" si="18166"/>
        <v>0</v>
      </c>
      <c r="BE2589" s="54">
        <f t="shared" ref="BE2589:BH2589" si="18167">AT2589</f>
        <v>1.770122118</v>
      </c>
      <c r="BF2589" s="54">
        <f t="shared" si="18167"/>
        <v>0.6025330011</v>
      </c>
      <c r="BG2589" s="54">
        <f t="shared" si="18167"/>
        <v>0.4320047277</v>
      </c>
      <c r="BH2589" s="54">
        <f t="shared" si="18167"/>
        <v>0.2143607549</v>
      </c>
      <c r="BI2589" s="54">
        <f t="shared" si="46"/>
        <v>11.98865562</v>
      </c>
      <c r="BJ2589" s="54">
        <f t="shared" si="47"/>
        <v>-23.97731123</v>
      </c>
      <c r="BK2589" s="56">
        <f t="shared" ref="BK2589:BN2589" si="18168">AO2589</f>
        <v>2.993943649</v>
      </c>
      <c r="BL2589" s="56">
        <f t="shared" si="18168"/>
        <v>0.002388184251</v>
      </c>
      <c r="BM2589" s="56">
        <f t="shared" si="18168"/>
        <v>1.984647565</v>
      </c>
      <c r="BN2589" s="56">
        <f t="shared" si="18168"/>
        <v>0</v>
      </c>
      <c r="BO2589" s="56">
        <f t="shared" si="49"/>
        <v>0.02268876799</v>
      </c>
      <c r="BP2589" s="56">
        <f t="shared" si="50"/>
        <v>1.74743335</v>
      </c>
      <c r="BQ2589" s="56">
        <f t="shared" ref="BQ2589:BS2589" si="18169">AU2589</f>
        <v>0.6025330011</v>
      </c>
      <c r="BR2589" s="56">
        <f t="shared" si="18169"/>
        <v>0.4320047277</v>
      </c>
      <c r="BS2589" s="56">
        <f t="shared" si="18169"/>
        <v>0.2143607549</v>
      </c>
      <c r="BT2589" s="56">
        <f t="shared" si="52"/>
        <v>8</v>
      </c>
      <c r="BU2589" s="50">
        <f t="shared" ref="BU2589:BX2589" si="18170">AZ2589</f>
        <v>5.987887299</v>
      </c>
      <c r="BV2589" s="50">
        <f t="shared" si="18170"/>
        <v>0.004776368503</v>
      </c>
      <c r="BW2589" s="50">
        <f t="shared" si="18170"/>
        <v>2.976971347</v>
      </c>
      <c r="BX2589" s="50">
        <f t="shared" si="18170"/>
        <v>0</v>
      </c>
      <c r="BY2589" s="50">
        <f t="shared" si="54"/>
        <v>0.03403315198</v>
      </c>
      <c r="BZ2589" s="50">
        <f t="shared" si="55"/>
        <v>1.74743335</v>
      </c>
      <c r="CA2589" s="50">
        <f t="shared" ref="CA2589:CC2589" si="18171">BF2589</f>
        <v>0.6025330011</v>
      </c>
      <c r="CB2589" s="50">
        <f t="shared" si="18171"/>
        <v>0.4320047277</v>
      </c>
      <c r="CC2589" s="50">
        <f t="shared" si="18171"/>
        <v>0.2143607549</v>
      </c>
      <c r="CD2589" s="50">
        <f t="shared" si="57"/>
        <v>12</v>
      </c>
      <c r="CE2589" s="57">
        <f t="shared" si="58"/>
        <v>37.71</v>
      </c>
      <c r="CF2589" s="57">
        <f t="shared" si="59"/>
        <v>0.04</v>
      </c>
      <c r="CG2589" s="57">
        <f t="shared" si="60"/>
        <v>21.21</v>
      </c>
      <c r="CH2589" s="57">
        <f t="shared" si="61"/>
        <v>0</v>
      </c>
      <c r="CI2589" s="58">
        <f t="shared" si="62"/>
        <v>0.3797663906</v>
      </c>
      <c r="CJ2589" s="58">
        <f t="shared" si="63"/>
        <v>26.31828202</v>
      </c>
      <c r="CK2589" s="57">
        <f t="shared" si="64"/>
        <v>8.96</v>
      </c>
      <c r="CL2589" s="57">
        <f t="shared" si="65"/>
        <v>3.65</v>
      </c>
      <c r="CM2589" s="57">
        <f t="shared" si="66"/>
        <v>2.52</v>
      </c>
      <c r="CN2589" s="57">
        <f t="shared" si="67"/>
        <v>100.7880484</v>
      </c>
      <c r="CO2589" s="59">
        <f t="shared" si="68"/>
        <v>0.1441778654</v>
      </c>
      <c r="CP2589" s="59">
        <f t="shared" si="69"/>
        <v>0.5831908637</v>
      </c>
      <c r="CQ2589" s="59">
        <f t="shared" si="70"/>
        <v>0.2010902112</v>
      </c>
      <c r="CR2589" s="59">
        <f t="shared" si="71"/>
        <v>0.07154105981</v>
      </c>
      <c r="CS2589" s="60">
        <f t="shared" si="72"/>
        <v>14.41778654</v>
      </c>
      <c r="CT2589" s="60">
        <f t="shared" si="73"/>
        <v>7.154105981</v>
      </c>
      <c r="CU2589" s="60">
        <f t="shared" si="74"/>
        <v>78.42810748</v>
      </c>
      <c r="CV2589" s="61">
        <f t="shared" si="75"/>
        <v>0.1436299925</v>
      </c>
      <c r="CW2589" s="61">
        <f t="shared" si="76"/>
        <v>0.1248580314</v>
      </c>
      <c r="CX2589" s="62"/>
    </row>
    <row r="2590" ht="15.75" customHeight="1">
      <c r="A2590" s="17" t="s">
        <v>53</v>
      </c>
      <c r="B2590" s="87" t="s">
        <v>2307</v>
      </c>
      <c r="C2590" s="88" t="s">
        <v>2647</v>
      </c>
      <c r="D2590" s="89"/>
      <c r="E2590" s="89" t="s">
        <v>2648</v>
      </c>
      <c r="F2590" s="90">
        <v>52.0</v>
      </c>
      <c r="G2590" s="89" t="s">
        <v>2700</v>
      </c>
      <c r="H2590" s="95">
        <v>37.24</v>
      </c>
      <c r="I2590" s="92">
        <v>3.01</v>
      </c>
      <c r="J2590" s="92">
        <v>21.13</v>
      </c>
      <c r="K2590" s="92">
        <v>0.84</v>
      </c>
      <c r="L2590" s="92">
        <v>0.02</v>
      </c>
      <c r="M2590" s="92">
        <v>0.0</v>
      </c>
      <c r="N2590" s="92">
        <v>8.03</v>
      </c>
      <c r="O2590" s="92">
        <v>29.95</v>
      </c>
      <c r="P2590" s="92"/>
      <c r="Q2590" s="50">
        <f t="shared" si="8"/>
        <v>100.22</v>
      </c>
      <c r="R2590" s="51">
        <f t="shared" si="9"/>
        <v>12</v>
      </c>
      <c r="S2590" s="52">
        <f t="shared" si="10"/>
        <v>0.6197958535</v>
      </c>
      <c r="T2590" s="52">
        <f t="shared" si="11"/>
        <v>0.0002503166506</v>
      </c>
      <c r="U2590" s="52">
        <f t="shared" si="12"/>
        <v>0.4144709807</v>
      </c>
      <c r="V2590" s="52">
        <f t="shared" si="13"/>
        <v>0</v>
      </c>
      <c r="W2590" s="52">
        <f t="shared" si="14"/>
        <v>0</v>
      </c>
      <c r="X2590" s="52">
        <f t="shared" si="15"/>
        <v>0.4168615268</v>
      </c>
      <c r="Y2590" s="52">
        <f t="shared" si="16"/>
        <v>0.1131983975</v>
      </c>
      <c r="Z2590" s="52">
        <f t="shared" si="17"/>
        <v>0.07468167247</v>
      </c>
      <c r="AA2590" s="52">
        <f t="shared" si="18"/>
        <v>0.01497876225</v>
      </c>
      <c r="AB2590" s="52">
        <f t="shared" si="19"/>
        <v>1.65423751</v>
      </c>
      <c r="AC2590" s="53">
        <f t="shared" si="20"/>
        <v>4.963038341</v>
      </c>
      <c r="AD2590" s="54">
        <f t="shared" si="21"/>
        <v>1.239591707</v>
      </c>
      <c r="AE2590" s="54">
        <f t="shared" si="22"/>
        <v>0.0005006333011</v>
      </c>
      <c r="AF2590" s="54">
        <f t="shared" si="23"/>
        <v>0.621706471</v>
      </c>
      <c r="AG2590" s="54">
        <f t="shared" si="24"/>
        <v>0</v>
      </c>
      <c r="AH2590" s="54">
        <f t="shared" si="25"/>
        <v>0</v>
      </c>
      <c r="AI2590" s="54">
        <f t="shared" si="26"/>
        <v>0.4168615268</v>
      </c>
      <c r="AJ2590" s="54">
        <f t="shared" si="27"/>
        <v>0.1131983975</v>
      </c>
      <c r="AK2590" s="54">
        <f t="shared" si="28"/>
        <v>0.07468167247</v>
      </c>
      <c r="AL2590" s="54">
        <f t="shared" si="29"/>
        <v>0.01497876225</v>
      </c>
      <c r="AM2590" s="54">
        <f t="shared" si="30"/>
        <v>2.48151917</v>
      </c>
      <c r="AN2590" s="54">
        <f t="shared" si="31"/>
        <v>-4.963038341</v>
      </c>
      <c r="AO2590" s="55">
        <f t="shared" si="32"/>
        <v>2.997372988</v>
      </c>
      <c r="AP2590" s="55">
        <f t="shared" si="33"/>
        <v>0.001210547574</v>
      </c>
      <c r="AQ2590" s="55">
        <f t="shared" si="34"/>
        <v>2.004408572</v>
      </c>
      <c r="AR2590" s="55">
        <f t="shared" si="35"/>
        <v>0</v>
      </c>
      <c r="AS2590" s="55">
        <f t="shared" si="36"/>
        <v>0</v>
      </c>
      <c r="AT2590" s="55">
        <f t="shared" si="37"/>
        <v>2.015969409</v>
      </c>
      <c r="AU2590" s="55">
        <f t="shared" si="38"/>
        <v>0.5474347996</v>
      </c>
      <c r="AV2590" s="55">
        <f t="shared" si="39"/>
        <v>0.3611654168</v>
      </c>
      <c r="AW2590" s="55">
        <f t="shared" si="40"/>
        <v>0.07243826677</v>
      </c>
      <c r="AX2590" s="55">
        <f t="shared" si="41"/>
        <v>8</v>
      </c>
      <c r="AY2590" s="55">
        <f t="shared" si="42"/>
        <v>24.00157564</v>
      </c>
      <c r="AZ2590" s="54">
        <f t="shared" ref="AZ2590:BA2590" si="18172">AO2590*2</f>
        <v>5.994745976</v>
      </c>
      <c r="BA2590" s="54">
        <f t="shared" si="18172"/>
        <v>0.002421095148</v>
      </c>
      <c r="BB2590" s="54">
        <f t="shared" ref="BB2590:BD2590" si="18173">AQ2590*(3/2)</f>
        <v>3.006612858</v>
      </c>
      <c r="BC2590" s="54">
        <f t="shared" si="18173"/>
        <v>0</v>
      </c>
      <c r="BD2590" s="54">
        <f t="shared" si="18173"/>
        <v>0</v>
      </c>
      <c r="BE2590" s="54">
        <f t="shared" ref="BE2590:BH2590" si="18174">AT2590</f>
        <v>2.015969409</v>
      </c>
      <c r="BF2590" s="54">
        <f t="shared" si="18174"/>
        <v>0.5474347996</v>
      </c>
      <c r="BG2590" s="54">
        <f t="shared" si="18174"/>
        <v>0.3611654168</v>
      </c>
      <c r="BH2590" s="54">
        <f t="shared" si="18174"/>
        <v>0.07243826677</v>
      </c>
      <c r="BI2590" s="54">
        <f t="shared" si="46"/>
        <v>12.00078782</v>
      </c>
      <c r="BJ2590" s="54">
        <f t="shared" si="47"/>
        <v>-24.00157564</v>
      </c>
      <c r="BK2590" s="56">
        <f t="shared" ref="BK2590:BN2590" si="18175">AO2590</f>
        <v>2.997372988</v>
      </c>
      <c r="BL2590" s="56">
        <f t="shared" si="18175"/>
        <v>0.001210547574</v>
      </c>
      <c r="BM2590" s="56">
        <f t="shared" si="18175"/>
        <v>2.004408572</v>
      </c>
      <c r="BN2590" s="56">
        <f t="shared" si="18175"/>
        <v>0</v>
      </c>
      <c r="BO2590" s="56">
        <f t="shared" si="49"/>
        <v>0</v>
      </c>
      <c r="BP2590" s="56">
        <f t="shared" si="50"/>
        <v>2.015969409</v>
      </c>
      <c r="BQ2590" s="56">
        <f t="shared" ref="BQ2590:BS2590" si="18176">AU2590</f>
        <v>0.5474347996</v>
      </c>
      <c r="BR2590" s="56">
        <f t="shared" si="18176"/>
        <v>0.3611654168</v>
      </c>
      <c r="BS2590" s="56">
        <f t="shared" si="18176"/>
        <v>0.07243826677</v>
      </c>
      <c r="BT2590" s="56">
        <f t="shared" si="52"/>
        <v>8</v>
      </c>
      <c r="BU2590" s="50">
        <f t="shared" ref="BU2590:BX2590" si="18177">AZ2590</f>
        <v>5.994745976</v>
      </c>
      <c r="BV2590" s="50">
        <f t="shared" si="18177"/>
        <v>0.002421095148</v>
      </c>
      <c r="BW2590" s="50">
        <f t="shared" si="18177"/>
        <v>3.006612858</v>
      </c>
      <c r="BX2590" s="50">
        <f t="shared" si="18177"/>
        <v>0</v>
      </c>
      <c r="BY2590" s="50">
        <f t="shared" si="54"/>
        <v>0</v>
      </c>
      <c r="BZ2590" s="50">
        <f t="shared" si="55"/>
        <v>2.015969409</v>
      </c>
      <c r="CA2590" s="50">
        <f t="shared" ref="CA2590:CC2590" si="18178">BF2590</f>
        <v>0.5474347996</v>
      </c>
      <c r="CB2590" s="50">
        <f t="shared" si="18178"/>
        <v>0.3611654168</v>
      </c>
      <c r="CC2590" s="50">
        <f t="shared" si="18178"/>
        <v>0.07243826677</v>
      </c>
      <c r="CD2590" s="50">
        <f t="shared" si="57"/>
        <v>12.00078782</v>
      </c>
      <c r="CE2590" s="57">
        <f t="shared" si="58"/>
        <v>37.24</v>
      </c>
      <c r="CF2590" s="57">
        <f t="shared" si="59"/>
        <v>0.02</v>
      </c>
      <c r="CG2590" s="57">
        <f t="shared" si="60"/>
        <v>21.13</v>
      </c>
      <c r="CH2590" s="57">
        <f t="shared" si="61"/>
        <v>0</v>
      </c>
      <c r="CI2590" s="58">
        <f t="shared" si="62"/>
        <v>0</v>
      </c>
      <c r="CJ2590" s="58">
        <f t="shared" si="63"/>
        <v>29.95</v>
      </c>
      <c r="CK2590" s="57">
        <f t="shared" si="64"/>
        <v>8.03</v>
      </c>
      <c r="CL2590" s="57">
        <f t="shared" si="65"/>
        <v>3.01</v>
      </c>
      <c r="CM2590" s="57">
        <f t="shared" si="66"/>
        <v>0.84</v>
      </c>
      <c r="CN2590" s="57">
        <f t="shared" si="67"/>
        <v>100.22</v>
      </c>
      <c r="CO2590" s="59">
        <f t="shared" si="68"/>
        <v>0.1205086639</v>
      </c>
      <c r="CP2590" s="59">
        <f t="shared" si="69"/>
        <v>0.6726606941</v>
      </c>
      <c r="CQ2590" s="59">
        <f t="shared" si="70"/>
        <v>0.1826604465</v>
      </c>
      <c r="CR2590" s="59">
        <f t="shared" si="71"/>
        <v>0.02417019554</v>
      </c>
      <c r="CS2590" s="60">
        <f t="shared" si="72"/>
        <v>12.05086639</v>
      </c>
      <c r="CT2590" s="60">
        <f t="shared" si="73"/>
        <v>2.417019554</v>
      </c>
      <c r="CU2590" s="60">
        <f t="shared" si="74"/>
        <v>85.53211405</v>
      </c>
      <c r="CV2590" s="61">
        <f t="shared" si="75"/>
        <v>0.0844245275</v>
      </c>
      <c r="CW2590" s="61">
        <f t="shared" si="76"/>
        <v>0.104360503</v>
      </c>
      <c r="CX2590" s="62"/>
    </row>
    <row r="2591" ht="15.75" customHeight="1">
      <c r="A2591" s="17" t="s">
        <v>53</v>
      </c>
      <c r="B2591" s="87" t="s">
        <v>2307</v>
      </c>
      <c r="C2591" s="88" t="s">
        <v>2647</v>
      </c>
      <c r="D2591" s="89"/>
      <c r="E2591" s="89" t="s">
        <v>2648</v>
      </c>
      <c r="F2591" s="90">
        <v>53.0</v>
      </c>
      <c r="G2591" s="89" t="s">
        <v>2701</v>
      </c>
      <c r="H2591" s="95">
        <v>38.11</v>
      </c>
      <c r="I2591" s="92">
        <v>6.02</v>
      </c>
      <c r="J2591" s="92">
        <v>21.48</v>
      </c>
      <c r="K2591" s="92">
        <v>1.26</v>
      </c>
      <c r="L2591" s="92">
        <v>0.05</v>
      </c>
      <c r="M2591" s="92">
        <v>0.06</v>
      </c>
      <c r="N2591" s="92">
        <v>2.65</v>
      </c>
      <c r="O2591" s="92">
        <v>30.66</v>
      </c>
      <c r="P2591" s="92"/>
      <c r="Q2591" s="50">
        <f t="shared" si="8"/>
        <v>100.29</v>
      </c>
      <c r="R2591" s="51">
        <f t="shared" si="9"/>
        <v>12</v>
      </c>
      <c r="S2591" s="52">
        <f t="shared" si="10"/>
        <v>0.6342755096</v>
      </c>
      <c r="T2591" s="52">
        <f t="shared" si="11"/>
        <v>0.0006257916264</v>
      </c>
      <c r="U2591" s="52">
        <f t="shared" si="12"/>
        <v>0.4213363305</v>
      </c>
      <c r="V2591" s="52">
        <f t="shared" si="13"/>
        <v>0.0007895245878</v>
      </c>
      <c r="W2591" s="52">
        <f t="shared" si="14"/>
        <v>0</v>
      </c>
      <c r="X2591" s="52">
        <f t="shared" si="15"/>
        <v>0.4267437199</v>
      </c>
      <c r="Y2591" s="52">
        <f t="shared" si="16"/>
        <v>0.03735688086</v>
      </c>
      <c r="Z2591" s="52">
        <f t="shared" si="17"/>
        <v>0.1493633449</v>
      </c>
      <c r="AA2591" s="52">
        <f t="shared" si="18"/>
        <v>0.02246814338</v>
      </c>
      <c r="AB2591" s="52">
        <f t="shared" si="19"/>
        <v>1.692959245</v>
      </c>
      <c r="AC2591" s="53">
        <f t="shared" si="20"/>
        <v>5.077846948</v>
      </c>
      <c r="AD2591" s="54">
        <f t="shared" si="21"/>
        <v>1.268551019</v>
      </c>
      <c r="AE2591" s="54">
        <f t="shared" si="22"/>
        <v>0.001251583253</v>
      </c>
      <c r="AF2591" s="54">
        <f t="shared" si="23"/>
        <v>0.6320044958</v>
      </c>
      <c r="AG2591" s="54">
        <f t="shared" si="24"/>
        <v>0.001184286882</v>
      </c>
      <c r="AH2591" s="54">
        <f t="shared" si="25"/>
        <v>0</v>
      </c>
      <c r="AI2591" s="54">
        <f t="shared" si="26"/>
        <v>0.4267437199</v>
      </c>
      <c r="AJ2591" s="54">
        <f t="shared" si="27"/>
        <v>0.03735688086</v>
      </c>
      <c r="AK2591" s="54">
        <f t="shared" si="28"/>
        <v>0.1493633449</v>
      </c>
      <c r="AL2591" s="54">
        <f t="shared" si="29"/>
        <v>0.02246814338</v>
      </c>
      <c r="AM2591" s="54">
        <f t="shared" si="30"/>
        <v>2.538923474</v>
      </c>
      <c r="AN2591" s="54">
        <f t="shared" si="31"/>
        <v>-5.077846948</v>
      </c>
      <c r="AO2591" s="55">
        <f t="shared" si="32"/>
        <v>2.997239355</v>
      </c>
      <c r="AP2591" s="55">
        <f t="shared" si="33"/>
        <v>0.00295714916</v>
      </c>
      <c r="AQ2591" s="55">
        <f t="shared" si="34"/>
        <v>1.99100519</v>
      </c>
      <c r="AR2591" s="55">
        <f t="shared" si="35"/>
        <v>0.003730861637</v>
      </c>
      <c r="AS2591" s="55">
        <f t="shared" si="36"/>
        <v>0</v>
      </c>
      <c r="AT2591" s="55">
        <f t="shared" si="37"/>
        <v>2.016557557</v>
      </c>
      <c r="AU2591" s="55">
        <f t="shared" si="38"/>
        <v>0.1765281992</v>
      </c>
      <c r="AV2591" s="55">
        <f t="shared" si="39"/>
        <v>0.7058095242</v>
      </c>
      <c r="AW2591" s="55">
        <f t="shared" si="40"/>
        <v>0.1061721642</v>
      </c>
      <c r="AX2591" s="55">
        <f t="shared" si="41"/>
        <v>8</v>
      </c>
      <c r="AY2591" s="55">
        <f t="shared" si="42"/>
        <v>23.99512906</v>
      </c>
      <c r="AZ2591" s="54">
        <f t="shared" ref="AZ2591:BA2591" si="18179">AO2591*2</f>
        <v>5.99447871</v>
      </c>
      <c r="BA2591" s="54">
        <f t="shared" si="18179"/>
        <v>0.005914298321</v>
      </c>
      <c r="BB2591" s="54">
        <f t="shared" ref="BB2591:BD2591" si="18180">AQ2591*(3/2)</f>
        <v>2.986507785</v>
      </c>
      <c r="BC2591" s="54">
        <f t="shared" si="18180"/>
        <v>0.005596292456</v>
      </c>
      <c r="BD2591" s="54">
        <f t="shared" si="18180"/>
        <v>0</v>
      </c>
      <c r="BE2591" s="54">
        <f t="shared" ref="BE2591:BH2591" si="18181">AT2591</f>
        <v>2.016557557</v>
      </c>
      <c r="BF2591" s="54">
        <f t="shared" si="18181"/>
        <v>0.1765281992</v>
      </c>
      <c r="BG2591" s="54">
        <f t="shared" si="18181"/>
        <v>0.7058095242</v>
      </c>
      <c r="BH2591" s="54">
        <f t="shared" si="18181"/>
        <v>0.1061721642</v>
      </c>
      <c r="BI2591" s="54">
        <f t="shared" si="46"/>
        <v>11.99756453</v>
      </c>
      <c r="BJ2591" s="54">
        <f t="shared" si="47"/>
        <v>-23.99512906</v>
      </c>
      <c r="BK2591" s="56">
        <f t="shared" ref="BK2591:BN2591" si="18182">AO2591</f>
        <v>2.997239355</v>
      </c>
      <c r="BL2591" s="56">
        <f t="shared" si="18182"/>
        <v>0.00295714916</v>
      </c>
      <c r="BM2591" s="56">
        <f t="shared" si="18182"/>
        <v>1.99100519</v>
      </c>
      <c r="BN2591" s="56">
        <f t="shared" si="18182"/>
        <v>0.003730861637</v>
      </c>
      <c r="BO2591" s="56">
        <f t="shared" si="49"/>
        <v>0.004870940252</v>
      </c>
      <c r="BP2591" s="56">
        <f t="shared" si="50"/>
        <v>2.011686616</v>
      </c>
      <c r="BQ2591" s="56">
        <f t="shared" ref="BQ2591:BS2591" si="18183">AU2591</f>
        <v>0.1765281992</v>
      </c>
      <c r="BR2591" s="56">
        <f t="shared" si="18183"/>
        <v>0.7058095242</v>
      </c>
      <c r="BS2591" s="56">
        <f t="shared" si="18183"/>
        <v>0.1061721642</v>
      </c>
      <c r="BT2591" s="56">
        <f t="shared" si="52"/>
        <v>8</v>
      </c>
      <c r="BU2591" s="50">
        <f t="shared" ref="BU2591:BX2591" si="18184">AZ2591</f>
        <v>5.99447871</v>
      </c>
      <c r="BV2591" s="50">
        <f t="shared" si="18184"/>
        <v>0.005914298321</v>
      </c>
      <c r="BW2591" s="50">
        <f t="shared" si="18184"/>
        <v>2.986507785</v>
      </c>
      <c r="BX2591" s="50">
        <f t="shared" si="18184"/>
        <v>0.005596292456</v>
      </c>
      <c r="BY2591" s="50">
        <f t="shared" si="54"/>
        <v>0.007306410378</v>
      </c>
      <c r="BZ2591" s="50">
        <f t="shared" si="55"/>
        <v>2.011686616</v>
      </c>
      <c r="CA2591" s="50">
        <f t="shared" ref="CA2591:CC2591" si="18185">BF2591</f>
        <v>0.1765281992</v>
      </c>
      <c r="CB2591" s="50">
        <f t="shared" si="18185"/>
        <v>0.7058095242</v>
      </c>
      <c r="CC2591" s="50">
        <f t="shared" si="18185"/>
        <v>0.1061721642</v>
      </c>
      <c r="CD2591" s="50">
        <f t="shared" si="57"/>
        <v>12</v>
      </c>
      <c r="CE2591" s="57">
        <f t="shared" si="58"/>
        <v>38.11</v>
      </c>
      <c r="CF2591" s="57">
        <f t="shared" si="59"/>
        <v>0.05</v>
      </c>
      <c r="CG2591" s="57">
        <f t="shared" si="60"/>
        <v>21.48</v>
      </c>
      <c r="CH2591" s="57">
        <f t="shared" si="61"/>
        <v>0.06</v>
      </c>
      <c r="CI2591" s="58">
        <f t="shared" si="62"/>
        <v>0.08230439507</v>
      </c>
      <c r="CJ2591" s="58">
        <f t="shared" si="63"/>
        <v>30.5859416</v>
      </c>
      <c r="CK2591" s="57">
        <f t="shared" si="64"/>
        <v>2.65</v>
      </c>
      <c r="CL2591" s="57">
        <f t="shared" si="65"/>
        <v>6.02</v>
      </c>
      <c r="CM2591" s="57">
        <f t="shared" si="66"/>
        <v>1.26</v>
      </c>
      <c r="CN2591" s="57">
        <f t="shared" si="67"/>
        <v>100.298246</v>
      </c>
      <c r="CO2591" s="59">
        <f t="shared" si="68"/>
        <v>0.2352544319</v>
      </c>
      <c r="CP2591" s="59">
        <f t="shared" si="69"/>
        <v>0.6705182856</v>
      </c>
      <c r="CQ2591" s="59">
        <f t="shared" si="70"/>
        <v>0.05883887903</v>
      </c>
      <c r="CR2591" s="59">
        <f t="shared" si="71"/>
        <v>0.03538840343</v>
      </c>
      <c r="CS2591" s="60">
        <f t="shared" si="72"/>
        <v>23.52544319</v>
      </c>
      <c r="CT2591" s="60">
        <f t="shared" si="73"/>
        <v>3.538840343</v>
      </c>
      <c r="CU2591" s="60">
        <f t="shared" si="74"/>
        <v>72.93571646</v>
      </c>
      <c r="CV2591" s="61">
        <f t="shared" si="75"/>
        <v>0.1530156194</v>
      </c>
      <c r="CW2591" s="61">
        <f t="shared" si="76"/>
        <v>0.2037303381</v>
      </c>
      <c r="CX2591" s="62"/>
    </row>
    <row r="2592" ht="15.75" customHeight="1">
      <c r="A2592" s="17" t="s">
        <v>53</v>
      </c>
      <c r="B2592" s="87" t="s">
        <v>2307</v>
      </c>
      <c r="C2592" s="88" t="s">
        <v>2647</v>
      </c>
      <c r="D2592" s="89"/>
      <c r="E2592" s="89" t="s">
        <v>2648</v>
      </c>
      <c r="F2592" s="90">
        <v>54.0</v>
      </c>
      <c r="G2592" s="89" t="s">
        <v>2702</v>
      </c>
      <c r="H2592" s="95">
        <v>37.03</v>
      </c>
      <c r="I2592" s="92">
        <v>2.33</v>
      </c>
      <c r="J2592" s="92">
        <v>21.19</v>
      </c>
      <c r="K2592" s="92">
        <v>1.12</v>
      </c>
      <c r="L2592" s="92">
        <v>0.0</v>
      </c>
      <c r="M2592" s="92">
        <v>0.03</v>
      </c>
      <c r="N2592" s="92">
        <v>10.74</v>
      </c>
      <c r="O2592" s="92">
        <v>28.25</v>
      </c>
      <c r="P2592" s="92"/>
      <c r="Q2592" s="50">
        <f t="shared" si="8"/>
        <v>100.69</v>
      </c>
      <c r="R2592" s="51">
        <f t="shared" si="9"/>
        <v>12</v>
      </c>
      <c r="S2592" s="52">
        <f t="shared" si="10"/>
        <v>0.6163007641</v>
      </c>
      <c r="T2592" s="52">
        <f t="shared" si="11"/>
        <v>0</v>
      </c>
      <c r="U2592" s="52">
        <f t="shared" si="12"/>
        <v>0.4156478978</v>
      </c>
      <c r="V2592" s="52">
        <f t="shared" si="13"/>
        <v>0.0003947622939</v>
      </c>
      <c r="W2592" s="52">
        <f t="shared" si="14"/>
        <v>0</v>
      </c>
      <c r="X2592" s="52">
        <f t="shared" si="15"/>
        <v>0.3931999376</v>
      </c>
      <c r="Y2592" s="52">
        <f t="shared" si="16"/>
        <v>0.1514010945</v>
      </c>
      <c r="Z2592" s="52">
        <f t="shared" si="17"/>
        <v>0.0578100654</v>
      </c>
      <c r="AA2592" s="52">
        <f t="shared" si="18"/>
        <v>0.01997168301</v>
      </c>
      <c r="AB2592" s="52">
        <f t="shared" si="19"/>
        <v>1.654726205</v>
      </c>
      <c r="AC2592" s="53">
        <f t="shared" si="20"/>
        <v>4.958096598</v>
      </c>
      <c r="AD2592" s="54">
        <f t="shared" si="21"/>
        <v>1.232601528</v>
      </c>
      <c r="AE2592" s="54">
        <f t="shared" si="22"/>
        <v>0</v>
      </c>
      <c r="AF2592" s="54">
        <f t="shared" si="23"/>
        <v>0.6234718467</v>
      </c>
      <c r="AG2592" s="54">
        <f t="shared" si="24"/>
        <v>0.0005921434408</v>
      </c>
      <c r="AH2592" s="54">
        <f t="shared" si="25"/>
        <v>0</v>
      </c>
      <c r="AI2592" s="54">
        <f t="shared" si="26"/>
        <v>0.3931999376</v>
      </c>
      <c r="AJ2592" s="54">
        <f t="shared" si="27"/>
        <v>0.1514010945</v>
      </c>
      <c r="AK2592" s="54">
        <f t="shared" si="28"/>
        <v>0.0578100654</v>
      </c>
      <c r="AL2592" s="54">
        <f t="shared" si="29"/>
        <v>0.01997168301</v>
      </c>
      <c r="AM2592" s="54">
        <f t="shared" si="30"/>
        <v>2.479048299</v>
      </c>
      <c r="AN2592" s="54">
        <f t="shared" si="31"/>
        <v>-4.958096598</v>
      </c>
      <c r="AO2592" s="55">
        <f t="shared" si="32"/>
        <v>2.979590278</v>
      </c>
      <c r="AP2592" s="55">
        <f t="shared" si="33"/>
        <v>0</v>
      </c>
      <c r="AQ2592" s="55">
        <f t="shared" si="34"/>
        <v>2.009506571</v>
      </c>
      <c r="AR2592" s="55">
        <f t="shared" si="35"/>
        <v>0.001908532265</v>
      </c>
      <c r="AS2592" s="55">
        <f t="shared" si="36"/>
        <v>0</v>
      </c>
      <c r="AT2592" s="55">
        <f t="shared" si="37"/>
        <v>1.90097884</v>
      </c>
      <c r="AU2592" s="55">
        <f t="shared" si="38"/>
        <v>0.7319692844</v>
      </c>
      <c r="AV2592" s="55">
        <f t="shared" si="39"/>
        <v>0.2794906625</v>
      </c>
      <c r="AW2592" s="55">
        <f t="shared" si="40"/>
        <v>0.09655583117</v>
      </c>
      <c r="AX2592" s="55">
        <f t="shared" si="41"/>
        <v>8</v>
      </c>
      <c r="AY2592" s="55">
        <f t="shared" si="42"/>
        <v>23.97059566</v>
      </c>
      <c r="AZ2592" s="54">
        <f t="shared" ref="AZ2592:BA2592" si="18186">AO2592*2</f>
        <v>5.959180557</v>
      </c>
      <c r="BA2592" s="54">
        <f t="shared" si="18186"/>
        <v>0</v>
      </c>
      <c r="BB2592" s="54">
        <f t="shared" ref="BB2592:BD2592" si="18187">AQ2592*(3/2)</f>
        <v>3.014259857</v>
      </c>
      <c r="BC2592" s="54">
        <f t="shared" si="18187"/>
        <v>0.002862798397</v>
      </c>
      <c r="BD2592" s="54">
        <f t="shared" si="18187"/>
        <v>0</v>
      </c>
      <c r="BE2592" s="54">
        <f t="shared" ref="BE2592:BH2592" si="18188">AT2592</f>
        <v>1.90097884</v>
      </c>
      <c r="BF2592" s="54">
        <f t="shared" si="18188"/>
        <v>0.7319692844</v>
      </c>
      <c r="BG2592" s="54">
        <f t="shared" si="18188"/>
        <v>0.2794906625</v>
      </c>
      <c r="BH2592" s="54">
        <f t="shared" si="18188"/>
        <v>0.09655583117</v>
      </c>
      <c r="BI2592" s="54">
        <f t="shared" si="46"/>
        <v>11.98529783</v>
      </c>
      <c r="BJ2592" s="54">
        <f t="shared" si="47"/>
        <v>-23.97059566</v>
      </c>
      <c r="BK2592" s="56">
        <f t="shared" ref="BK2592:BN2592" si="18189">AO2592</f>
        <v>2.979590278</v>
      </c>
      <c r="BL2592" s="56">
        <f t="shared" si="18189"/>
        <v>0</v>
      </c>
      <c r="BM2592" s="56">
        <f t="shared" si="18189"/>
        <v>2.009506571</v>
      </c>
      <c r="BN2592" s="56">
        <f t="shared" si="18189"/>
        <v>0.001908532265</v>
      </c>
      <c r="BO2592" s="56">
        <f t="shared" si="49"/>
        <v>0.02940433978</v>
      </c>
      <c r="BP2592" s="56">
        <f t="shared" si="50"/>
        <v>1.8715745</v>
      </c>
      <c r="BQ2592" s="56">
        <f t="shared" ref="BQ2592:BS2592" si="18190">AU2592</f>
        <v>0.7319692844</v>
      </c>
      <c r="BR2592" s="56">
        <f t="shared" si="18190"/>
        <v>0.2794906625</v>
      </c>
      <c r="BS2592" s="56">
        <f t="shared" si="18190"/>
        <v>0.09655583117</v>
      </c>
      <c r="BT2592" s="56">
        <f t="shared" si="52"/>
        <v>8</v>
      </c>
      <c r="BU2592" s="50">
        <f t="shared" ref="BU2592:BX2592" si="18191">AZ2592</f>
        <v>5.959180557</v>
      </c>
      <c r="BV2592" s="50">
        <f t="shared" si="18191"/>
        <v>0</v>
      </c>
      <c r="BW2592" s="50">
        <f t="shared" si="18191"/>
        <v>3.014259857</v>
      </c>
      <c r="BX2592" s="50">
        <f t="shared" si="18191"/>
        <v>0.002862798397</v>
      </c>
      <c r="BY2592" s="50">
        <f t="shared" si="54"/>
        <v>0.04410650968</v>
      </c>
      <c r="BZ2592" s="50">
        <f t="shared" si="55"/>
        <v>1.8715745</v>
      </c>
      <c r="CA2592" s="50">
        <f t="shared" ref="CA2592:CC2592" si="18192">BF2592</f>
        <v>0.7319692844</v>
      </c>
      <c r="CB2592" s="50">
        <f t="shared" si="18192"/>
        <v>0.2794906625</v>
      </c>
      <c r="CC2592" s="50">
        <f t="shared" si="18192"/>
        <v>0.09655583117</v>
      </c>
      <c r="CD2592" s="50">
        <f t="shared" si="57"/>
        <v>12</v>
      </c>
      <c r="CE2592" s="57">
        <f t="shared" si="58"/>
        <v>37.03</v>
      </c>
      <c r="CF2592" s="57">
        <f t="shared" si="59"/>
        <v>0</v>
      </c>
      <c r="CG2592" s="57">
        <f t="shared" si="60"/>
        <v>21.19</v>
      </c>
      <c r="CH2592" s="57">
        <f t="shared" si="61"/>
        <v>0.03</v>
      </c>
      <c r="CI2592" s="58">
        <f t="shared" si="62"/>
        <v>0.4856252934</v>
      </c>
      <c r="CJ2592" s="58">
        <f t="shared" si="63"/>
        <v>27.81302901</v>
      </c>
      <c r="CK2592" s="57">
        <f t="shared" si="64"/>
        <v>10.74</v>
      </c>
      <c r="CL2592" s="57">
        <f t="shared" si="65"/>
        <v>2.33</v>
      </c>
      <c r="CM2592" s="57">
        <f t="shared" si="66"/>
        <v>1.12</v>
      </c>
      <c r="CN2592" s="57">
        <f t="shared" si="67"/>
        <v>100.7386543</v>
      </c>
      <c r="CO2592" s="59">
        <f t="shared" si="68"/>
        <v>0.09380170977</v>
      </c>
      <c r="CP2592" s="59">
        <f t="shared" si="69"/>
        <v>0.6281314964</v>
      </c>
      <c r="CQ2592" s="59">
        <f t="shared" si="70"/>
        <v>0.2456610527</v>
      </c>
      <c r="CR2592" s="59">
        <f t="shared" si="71"/>
        <v>0.03240574111</v>
      </c>
      <c r="CS2592" s="60">
        <f t="shared" si="72"/>
        <v>9.380170977</v>
      </c>
      <c r="CT2592" s="60">
        <f t="shared" si="73"/>
        <v>3.240574111</v>
      </c>
      <c r="CU2592" s="60">
        <f t="shared" si="74"/>
        <v>87.37925491</v>
      </c>
      <c r="CV2592" s="61">
        <f t="shared" si="75"/>
        <v>0.07930659599</v>
      </c>
      <c r="CW2592" s="61">
        <f t="shared" si="76"/>
        <v>0.08123228066</v>
      </c>
      <c r="CX2592" s="62"/>
    </row>
    <row r="2593" ht="15.75" customHeight="1">
      <c r="A2593" s="17" t="s">
        <v>53</v>
      </c>
      <c r="B2593" s="87" t="s">
        <v>2307</v>
      </c>
      <c r="C2593" s="88" t="s">
        <v>2647</v>
      </c>
      <c r="D2593" s="89"/>
      <c r="E2593" s="89" t="s">
        <v>2648</v>
      </c>
      <c r="F2593" s="90">
        <v>55.0</v>
      </c>
      <c r="G2593" s="89" t="s">
        <v>2703</v>
      </c>
      <c r="H2593" s="95">
        <v>37.32</v>
      </c>
      <c r="I2593" s="92">
        <v>3.06</v>
      </c>
      <c r="J2593" s="92">
        <v>21.17</v>
      </c>
      <c r="K2593" s="92">
        <v>1.29</v>
      </c>
      <c r="L2593" s="92">
        <v>0.0</v>
      </c>
      <c r="M2593" s="92">
        <v>0.07</v>
      </c>
      <c r="N2593" s="92">
        <v>6.19</v>
      </c>
      <c r="O2593" s="92">
        <v>31.29</v>
      </c>
      <c r="P2593" s="92"/>
      <c r="Q2593" s="50">
        <f t="shared" si="8"/>
        <v>100.39</v>
      </c>
      <c r="R2593" s="51">
        <f t="shared" si="9"/>
        <v>12</v>
      </c>
      <c r="S2593" s="52">
        <f t="shared" si="10"/>
        <v>0.6211273161</v>
      </c>
      <c r="T2593" s="52">
        <f t="shared" si="11"/>
        <v>0</v>
      </c>
      <c r="U2593" s="52">
        <f t="shared" si="12"/>
        <v>0.4152555921</v>
      </c>
      <c r="V2593" s="52">
        <f t="shared" si="13"/>
        <v>0.0009211120191</v>
      </c>
      <c r="W2593" s="52">
        <f t="shared" si="14"/>
        <v>0</v>
      </c>
      <c r="X2593" s="52">
        <f t="shared" si="15"/>
        <v>0.4355124265</v>
      </c>
      <c r="Y2593" s="52">
        <f t="shared" si="16"/>
        <v>0.0872600349</v>
      </c>
      <c r="Z2593" s="52">
        <f t="shared" si="17"/>
        <v>0.07592223182</v>
      </c>
      <c r="AA2593" s="52">
        <f t="shared" si="18"/>
        <v>0.02300309918</v>
      </c>
      <c r="AB2593" s="52">
        <f t="shared" si="19"/>
        <v>1.659001813</v>
      </c>
      <c r="AC2593" s="53">
        <f t="shared" si="20"/>
        <v>4.976434962</v>
      </c>
      <c r="AD2593" s="54">
        <f t="shared" si="21"/>
        <v>1.242254632</v>
      </c>
      <c r="AE2593" s="54">
        <f t="shared" si="22"/>
        <v>0</v>
      </c>
      <c r="AF2593" s="54">
        <f t="shared" si="23"/>
        <v>0.6228833881</v>
      </c>
      <c r="AG2593" s="54">
        <f t="shared" si="24"/>
        <v>0.001381668029</v>
      </c>
      <c r="AH2593" s="54">
        <f t="shared" si="25"/>
        <v>0</v>
      </c>
      <c r="AI2593" s="54">
        <f t="shared" si="26"/>
        <v>0.4355124265</v>
      </c>
      <c r="AJ2593" s="54">
        <f t="shared" si="27"/>
        <v>0.0872600349</v>
      </c>
      <c r="AK2593" s="54">
        <f t="shared" si="28"/>
        <v>0.07592223182</v>
      </c>
      <c r="AL2593" s="54">
        <f t="shared" si="29"/>
        <v>0.02300309918</v>
      </c>
      <c r="AM2593" s="54">
        <f t="shared" si="30"/>
        <v>2.488217481</v>
      </c>
      <c r="AN2593" s="54">
        <f t="shared" si="31"/>
        <v>-4.976434962</v>
      </c>
      <c r="AO2593" s="55">
        <f t="shared" si="32"/>
        <v>2.995185714</v>
      </c>
      <c r="AP2593" s="55">
        <f t="shared" si="33"/>
        <v>0</v>
      </c>
      <c r="AQ2593" s="55">
        <f t="shared" si="34"/>
        <v>2.002435869</v>
      </c>
      <c r="AR2593" s="55">
        <f t="shared" si="35"/>
        <v>0.00444176498</v>
      </c>
      <c r="AS2593" s="55">
        <f t="shared" si="36"/>
        <v>0</v>
      </c>
      <c r="AT2593" s="55">
        <f t="shared" si="37"/>
        <v>2.100117906</v>
      </c>
      <c r="AU2593" s="55">
        <f t="shared" si="38"/>
        <v>0.4207833131</v>
      </c>
      <c r="AV2593" s="55">
        <f t="shared" si="39"/>
        <v>0.3661104225</v>
      </c>
      <c r="AW2593" s="55">
        <f t="shared" si="40"/>
        <v>0.1109250105</v>
      </c>
      <c r="AX2593" s="55">
        <f t="shared" si="41"/>
        <v>8</v>
      </c>
      <c r="AY2593" s="55">
        <f t="shared" si="42"/>
        <v>23.99724906</v>
      </c>
      <c r="AZ2593" s="54">
        <f t="shared" ref="AZ2593:BA2593" si="18193">AO2593*2</f>
        <v>5.990371428</v>
      </c>
      <c r="BA2593" s="54">
        <f t="shared" si="18193"/>
        <v>0</v>
      </c>
      <c r="BB2593" s="54">
        <f t="shared" ref="BB2593:BD2593" si="18194">AQ2593*(3/2)</f>
        <v>3.003653804</v>
      </c>
      <c r="BC2593" s="54">
        <f t="shared" si="18194"/>
        <v>0.00666264747</v>
      </c>
      <c r="BD2593" s="54">
        <f t="shared" si="18194"/>
        <v>0</v>
      </c>
      <c r="BE2593" s="54">
        <f t="shared" ref="BE2593:BH2593" si="18195">AT2593</f>
        <v>2.100117906</v>
      </c>
      <c r="BF2593" s="54">
        <f t="shared" si="18195"/>
        <v>0.4207833131</v>
      </c>
      <c r="BG2593" s="54">
        <f t="shared" si="18195"/>
        <v>0.3661104225</v>
      </c>
      <c r="BH2593" s="54">
        <f t="shared" si="18195"/>
        <v>0.1109250105</v>
      </c>
      <c r="BI2593" s="54">
        <f t="shared" si="46"/>
        <v>11.99862453</v>
      </c>
      <c r="BJ2593" s="54">
        <f t="shared" si="47"/>
        <v>-23.99724906</v>
      </c>
      <c r="BK2593" s="56">
        <f t="shared" ref="BK2593:BN2593" si="18196">AO2593</f>
        <v>2.995185714</v>
      </c>
      <c r="BL2593" s="56">
        <f t="shared" si="18196"/>
        <v>0</v>
      </c>
      <c r="BM2593" s="56">
        <f t="shared" si="18196"/>
        <v>2.002435869</v>
      </c>
      <c r="BN2593" s="56">
        <f t="shared" si="18196"/>
        <v>0.00444176498</v>
      </c>
      <c r="BO2593" s="56">
        <f t="shared" si="49"/>
        <v>0.002750937494</v>
      </c>
      <c r="BP2593" s="56">
        <f t="shared" si="50"/>
        <v>2.097366968</v>
      </c>
      <c r="BQ2593" s="56">
        <f t="shared" ref="BQ2593:BS2593" si="18197">AU2593</f>
        <v>0.4207833131</v>
      </c>
      <c r="BR2593" s="56">
        <f t="shared" si="18197"/>
        <v>0.3661104225</v>
      </c>
      <c r="BS2593" s="56">
        <f t="shared" si="18197"/>
        <v>0.1109250105</v>
      </c>
      <c r="BT2593" s="56">
        <f t="shared" si="52"/>
        <v>8</v>
      </c>
      <c r="BU2593" s="50">
        <f t="shared" ref="BU2593:BX2593" si="18198">AZ2593</f>
        <v>5.990371428</v>
      </c>
      <c r="BV2593" s="50">
        <f t="shared" si="18198"/>
        <v>0</v>
      </c>
      <c r="BW2593" s="50">
        <f t="shared" si="18198"/>
        <v>3.003653804</v>
      </c>
      <c r="BX2593" s="50">
        <f t="shared" si="18198"/>
        <v>0.00666264747</v>
      </c>
      <c r="BY2593" s="50">
        <f t="shared" si="54"/>
        <v>0.004126406241</v>
      </c>
      <c r="BZ2593" s="50">
        <f t="shared" si="55"/>
        <v>2.097366968</v>
      </c>
      <c r="CA2593" s="50">
        <f t="shared" ref="CA2593:CC2593" si="18199">BF2593</f>
        <v>0.4207833131</v>
      </c>
      <c r="CB2593" s="50">
        <f t="shared" si="18199"/>
        <v>0.3661104225</v>
      </c>
      <c r="CC2593" s="50">
        <f t="shared" si="18199"/>
        <v>0.1109250105</v>
      </c>
      <c r="CD2593" s="50">
        <f t="shared" si="57"/>
        <v>12</v>
      </c>
      <c r="CE2593" s="57">
        <f t="shared" si="58"/>
        <v>37.32</v>
      </c>
      <c r="CF2593" s="57">
        <f t="shared" si="59"/>
        <v>0</v>
      </c>
      <c r="CG2593" s="57">
        <f t="shared" si="60"/>
        <v>21.17</v>
      </c>
      <c r="CH2593" s="57">
        <f t="shared" si="61"/>
        <v>0.07</v>
      </c>
      <c r="CI2593" s="58">
        <f t="shared" si="62"/>
        <v>0.04555030659</v>
      </c>
      <c r="CJ2593" s="58">
        <f t="shared" si="63"/>
        <v>31.24901333</v>
      </c>
      <c r="CK2593" s="57">
        <f t="shared" si="64"/>
        <v>6.19</v>
      </c>
      <c r="CL2593" s="57">
        <f t="shared" si="65"/>
        <v>3.06</v>
      </c>
      <c r="CM2593" s="57">
        <f t="shared" si="66"/>
        <v>1.29</v>
      </c>
      <c r="CN2593" s="57">
        <f t="shared" si="67"/>
        <v>100.3945636</v>
      </c>
      <c r="CO2593" s="59">
        <f t="shared" si="68"/>
        <v>0.1222329623</v>
      </c>
      <c r="CP2593" s="59">
        <f t="shared" si="69"/>
        <v>0.7002460509</v>
      </c>
      <c r="CQ2593" s="59">
        <f t="shared" si="70"/>
        <v>0.1404865519</v>
      </c>
      <c r="CR2593" s="59">
        <f t="shared" si="71"/>
        <v>0.03703443494</v>
      </c>
      <c r="CS2593" s="60">
        <f t="shared" si="72"/>
        <v>12.22329623</v>
      </c>
      <c r="CT2593" s="60">
        <f t="shared" si="73"/>
        <v>3.703443494</v>
      </c>
      <c r="CU2593" s="60">
        <f t="shared" si="74"/>
        <v>84.07326028</v>
      </c>
      <c r="CV2593" s="61">
        <f t="shared" si="75"/>
        <v>0.09815091609</v>
      </c>
      <c r="CW2593" s="61">
        <f t="shared" si="76"/>
        <v>0.1058537454</v>
      </c>
      <c r="CX2593" s="62"/>
    </row>
    <row r="2594" ht="15.75" customHeight="1">
      <c r="A2594" s="17" t="s">
        <v>53</v>
      </c>
      <c r="B2594" s="87" t="s">
        <v>2307</v>
      </c>
      <c r="C2594" s="88" t="s">
        <v>2647</v>
      </c>
      <c r="D2594" s="89"/>
      <c r="E2594" s="89" t="s">
        <v>2648</v>
      </c>
      <c r="F2594" s="90">
        <v>56.0</v>
      </c>
      <c r="G2594" s="89" t="s">
        <v>2704</v>
      </c>
      <c r="H2594" s="95">
        <v>37.99</v>
      </c>
      <c r="I2594" s="92">
        <v>5.94</v>
      </c>
      <c r="J2594" s="92">
        <v>21.36</v>
      </c>
      <c r="K2594" s="92">
        <v>0.62</v>
      </c>
      <c r="L2594" s="92">
        <v>0.0</v>
      </c>
      <c r="M2594" s="92">
        <v>0.04</v>
      </c>
      <c r="N2594" s="92">
        <v>0.66</v>
      </c>
      <c r="O2594" s="92">
        <v>33.12</v>
      </c>
      <c r="P2594" s="92"/>
      <c r="Q2594" s="50">
        <f t="shared" si="8"/>
        <v>99.73</v>
      </c>
      <c r="R2594" s="51">
        <f t="shared" si="9"/>
        <v>12</v>
      </c>
      <c r="S2594" s="52">
        <f t="shared" si="10"/>
        <v>0.6322783156</v>
      </c>
      <c r="T2594" s="52">
        <f t="shared" si="11"/>
        <v>0</v>
      </c>
      <c r="U2594" s="52">
        <f t="shared" si="12"/>
        <v>0.4189824963</v>
      </c>
      <c r="V2594" s="52">
        <f t="shared" si="13"/>
        <v>0.0005263497252</v>
      </c>
      <c r="W2594" s="52">
        <f t="shared" si="14"/>
        <v>0</v>
      </c>
      <c r="X2594" s="52">
        <f t="shared" si="15"/>
        <v>0.4609834313</v>
      </c>
      <c r="Y2594" s="52">
        <f t="shared" si="16"/>
        <v>0.009303977873</v>
      </c>
      <c r="Z2594" s="52">
        <f t="shared" si="17"/>
        <v>0.14737845</v>
      </c>
      <c r="AA2594" s="52">
        <f t="shared" si="18"/>
        <v>0.01105575309</v>
      </c>
      <c r="AB2594" s="52">
        <f t="shared" si="19"/>
        <v>1.680508774</v>
      </c>
      <c r="AC2594" s="53">
        <f t="shared" si="20"/>
        <v>5.045083025</v>
      </c>
      <c r="AD2594" s="54">
        <f t="shared" si="21"/>
        <v>1.264556631</v>
      </c>
      <c r="AE2594" s="54">
        <f t="shared" si="22"/>
        <v>0</v>
      </c>
      <c r="AF2594" s="54">
        <f t="shared" si="23"/>
        <v>0.6284737445</v>
      </c>
      <c r="AG2594" s="54">
        <f t="shared" si="24"/>
        <v>0.0007895245878</v>
      </c>
      <c r="AH2594" s="54">
        <f t="shared" si="25"/>
        <v>0</v>
      </c>
      <c r="AI2594" s="54">
        <f t="shared" si="26"/>
        <v>0.4609834313</v>
      </c>
      <c r="AJ2594" s="54">
        <f t="shared" si="27"/>
        <v>0.009303977873</v>
      </c>
      <c r="AK2594" s="54">
        <f t="shared" si="28"/>
        <v>0.14737845</v>
      </c>
      <c r="AL2594" s="54">
        <f t="shared" si="29"/>
        <v>0.01105575309</v>
      </c>
      <c r="AM2594" s="54">
        <f t="shared" si="30"/>
        <v>2.522541513</v>
      </c>
      <c r="AN2594" s="54">
        <f t="shared" si="31"/>
        <v>-5.045083025</v>
      </c>
      <c r="AO2594" s="55">
        <f t="shared" si="32"/>
        <v>3.009937588</v>
      </c>
      <c r="AP2594" s="55">
        <f t="shared" si="33"/>
        <v>0</v>
      </c>
      <c r="AQ2594" s="55">
        <f t="shared" si="34"/>
        <v>1.994550711</v>
      </c>
      <c r="AR2594" s="55">
        <f t="shared" si="35"/>
        <v>0.002505668442</v>
      </c>
      <c r="AS2594" s="55">
        <f t="shared" si="36"/>
        <v>0</v>
      </c>
      <c r="AT2594" s="55">
        <f t="shared" si="37"/>
        <v>2.194494612</v>
      </c>
      <c r="AU2594" s="55">
        <f t="shared" si="38"/>
        <v>0.04429124331</v>
      </c>
      <c r="AV2594" s="55">
        <f t="shared" si="39"/>
        <v>0.7015896723</v>
      </c>
      <c r="AW2594" s="55">
        <f t="shared" si="40"/>
        <v>0.05263050459</v>
      </c>
      <c r="AX2594" s="55">
        <f t="shared" si="41"/>
        <v>8</v>
      </c>
      <c r="AY2594" s="55">
        <f t="shared" si="42"/>
        <v>24.01693156</v>
      </c>
      <c r="AZ2594" s="54">
        <f t="shared" ref="AZ2594:BA2594" si="18200">AO2594*2</f>
        <v>6.019875175</v>
      </c>
      <c r="BA2594" s="54">
        <f t="shared" si="18200"/>
        <v>0</v>
      </c>
      <c r="BB2594" s="54">
        <f t="shared" ref="BB2594:BD2594" si="18201">AQ2594*(3/2)</f>
        <v>2.991826067</v>
      </c>
      <c r="BC2594" s="54">
        <f t="shared" si="18201"/>
        <v>0.003758502663</v>
      </c>
      <c r="BD2594" s="54">
        <f t="shared" si="18201"/>
        <v>0</v>
      </c>
      <c r="BE2594" s="54">
        <f t="shared" ref="BE2594:BH2594" si="18202">AT2594</f>
        <v>2.194494612</v>
      </c>
      <c r="BF2594" s="54">
        <f t="shared" si="18202"/>
        <v>0.04429124331</v>
      </c>
      <c r="BG2594" s="54">
        <f t="shared" si="18202"/>
        <v>0.7015896723</v>
      </c>
      <c r="BH2594" s="54">
        <f t="shared" si="18202"/>
        <v>0.05263050459</v>
      </c>
      <c r="BI2594" s="54">
        <f t="shared" si="46"/>
        <v>12.00846578</v>
      </c>
      <c r="BJ2594" s="54">
        <f t="shared" si="47"/>
        <v>-24.01693156</v>
      </c>
      <c r="BK2594" s="56">
        <f t="shared" ref="BK2594:BN2594" si="18203">AO2594</f>
        <v>3.009937588</v>
      </c>
      <c r="BL2594" s="56">
        <f t="shared" si="18203"/>
        <v>0</v>
      </c>
      <c r="BM2594" s="56">
        <f t="shared" si="18203"/>
        <v>1.994550711</v>
      </c>
      <c r="BN2594" s="56">
        <f t="shared" si="18203"/>
        <v>0.002505668442</v>
      </c>
      <c r="BO2594" s="56">
        <f t="shared" si="49"/>
        <v>0</v>
      </c>
      <c r="BP2594" s="56">
        <f t="shared" si="50"/>
        <v>2.194494612</v>
      </c>
      <c r="BQ2594" s="56">
        <f t="shared" ref="BQ2594:BS2594" si="18204">AU2594</f>
        <v>0.04429124331</v>
      </c>
      <c r="BR2594" s="56">
        <f t="shared" si="18204"/>
        <v>0.7015896723</v>
      </c>
      <c r="BS2594" s="56">
        <f t="shared" si="18204"/>
        <v>0.05263050459</v>
      </c>
      <c r="BT2594" s="56">
        <f t="shared" si="52"/>
        <v>8</v>
      </c>
      <c r="BU2594" s="50">
        <f t="shared" ref="BU2594:BX2594" si="18205">AZ2594</f>
        <v>6.019875175</v>
      </c>
      <c r="BV2594" s="50">
        <f t="shared" si="18205"/>
        <v>0</v>
      </c>
      <c r="BW2594" s="50">
        <f t="shared" si="18205"/>
        <v>2.991826067</v>
      </c>
      <c r="BX2594" s="50">
        <f t="shared" si="18205"/>
        <v>0.003758502663</v>
      </c>
      <c r="BY2594" s="50">
        <f t="shared" si="54"/>
        <v>0</v>
      </c>
      <c r="BZ2594" s="50">
        <f t="shared" si="55"/>
        <v>2.194494612</v>
      </c>
      <c r="CA2594" s="50">
        <f t="shared" ref="CA2594:CC2594" si="18206">BF2594</f>
        <v>0.04429124331</v>
      </c>
      <c r="CB2594" s="50">
        <f t="shared" si="18206"/>
        <v>0.7015896723</v>
      </c>
      <c r="CC2594" s="50">
        <f t="shared" si="18206"/>
        <v>0.05263050459</v>
      </c>
      <c r="CD2594" s="50">
        <f t="shared" si="57"/>
        <v>12.00846578</v>
      </c>
      <c r="CE2594" s="57">
        <f t="shared" si="58"/>
        <v>37.99</v>
      </c>
      <c r="CF2594" s="57">
        <f t="shared" si="59"/>
        <v>0</v>
      </c>
      <c r="CG2594" s="57">
        <f t="shared" si="60"/>
        <v>21.36</v>
      </c>
      <c r="CH2594" s="57">
        <f t="shared" si="61"/>
        <v>0.04</v>
      </c>
      <c r="CI2594" s="58">
        <f t="shared" si="62"/>
        <v>0</v>
      </c>
      <c r="CJ2594" s="58">
        <f t="shared" si="63"/>
        <v>33.12</v>
      </c>
      <c r="CK2594" s="57">
        <f t="shared" si="64"/>
        <v>0.66</v>
      </c>
      <c r="CL2594" s="57">
        <f t="shared" si="65"/>
        <v>5.94</v>
      </c>
      <c r="CM2594" s="57">
        <f t="shared" si="66"/>
        <v>0.62</v>
      </c>
      <c r="CN2594" s="57">
        <f t="shared" si="67"/>
        <v>99.73</v>
      </c>
      <c r="CO2594" s="59">
        <f t="shared" si="68"/>
        <v>0.2344097087</v>
      </c>
      <c r="CP2594" s="59">
        <f t="shared" si="69"/>
        <v>0.7332075474</v>
      </c>
      <c r="CQ2594" s="59">
        <f t="shared" si="70"/>
        <v>0.01479824726</v>
      </c>
      <c r="CR2594" s="59">
        <f t="shared" si="71"/>
        <v>0.01758449666</v>
      </c>
      <c r="CS2594" s="60">
        <f t="shared" si="72"/>
        <v>23.44097087</v>
      </c>
      <c r="CT2594" s="60">
        <f t="shared" si="73"/>
        <v>1.758449666</v>
      </c>
      <c r="CU2594" s="60">
        <f t="shared" si="74"/>
        <v>74.80057946</v>
      </c>
      <c r="CV2594" s="61">
        <f t="shared" si="75"/>
        <v>0.134789351</v>
      </c>
      <c r="CW2594" s="61">
        <f t="shared" si="76"/>
        <v>0.2029988077</v>
      </c>
      <c r="CX2594" s="62"/>
    </row>
    <row r="2595" ht="15.75" customHeight="1">
      <c r="A2595" s="17" t="s">
        <v>53</v>
      </c>
      <c r="B2595" s="87" t="s">
        <v>2307</v>
      </c>
      <c r="C2595" s="88" t="s">
        <v>2647</v>
      </c>
      <c r="D2595" s="89"/>
      <c r="E2595" s="89" t="s">
        <v>2648</v>
      </c>
      <c r="F2595" s="90">
        <v>57.0</v>
      </c>
      <c r="G2595" s="89" t="s">
        <v>2705</v>
      </c>
      <c r="H2595" s="95">
        <v>37.84</v>
      </c>
      <c r="I2595" s="92">
        <v>3.98</v>
      </c>
      <c r="J2595" s="92">
        <v>21.18</v>
      </c>
      <c r="K2595" s="92">
        <v>2.78</v>
      </c>
      <c r="L2595" s="92">
        <v>0.04</v>
      </c>
      <c r="M2595" s="92">
        <v>0.16</v>
      </c>
      <c r="N2595" s="92">
        <v>1.82</v>
      </c>
      <c r="O2595" s="92">
        <v>32.31</v>
      </c>
      <c r="P2595" s="92"/>
      <c r="Q2595" s="50">
        <f t="shared" si="8"/>
        <v>100.11</v>
      </c>
      <c r="R2595" s="51">
        <f t="shared" si="9"/>
        <v>12</v>
      </c>
      <c r="S2595" s="52">
        <f t="shared" si="10"/>
        <v>0.6297818232</v>
      </c>
      <c r="T2595" s="52">
        <f t="shared" si="11"/>
        <v>0.0005006333011</v>
      </c>
      <c r="U2595" s="52">
        <f t="shared" si="12"/>
        <v>0.4154517449</v>
      </c>
      <c r="V2595" s="52">
        <f t="shared" si="13"/>
        <v>0.002105398901</v>
      </c>
      <c r="W2595" s="52">
        <f t="shared" si="14"/>
        <v>0</v>
      </c>
      <c r="X2595" s="52">
        <f t="shared" si="15"/>
        <v>0.44970938</v>
      </c>
      <c r="Y2595" s="52">
        <f t="shared" si="16"/>
        <v>0.02565642383</v>
      </c>
      <c r="Z2595" s="52">
        <f t="shared" si="17"/>
        <v>0.09874852373</v>
      </c>
      <c r="AA2595" s="52">
        <f t="shared" si="18"/>
        <v>0.04957257032</v>
      </c>
      <c r="AB2595" s="52">
        <f t="shared" si="19"/>
        <v>1.671526498</v>
      </c>
      <c r="AC2595" s="53">
        <f t="shared" si="20"/>
        <v>5.021175053</v>
      </c>
      <c r="AD2595" s="54">
        <f t="shared" si="21"/>
        <v>1.259563646</v>
      </c>
      <c r="AE2595" s="54">
        <f t="shared" si="22"/>
        <v>0.001001266602</v>
      </c>
      <c r="AF2595" s="54">
        <f t="shared" si="23"/>
        <v>0.6231776174</v>
      </c>
      <c r="AG2595" s="54">
        <f t="shared" si="24"/>
        <v>0.003158098351</v>
      </c>
      <c r="AH2595" s="54">
        <f t="shared" si="25"/>
        <v>0</v>
      </c>
      <c r="AI2595" s="54">
        <f t="shared" si="26"/>
        <v>0.44970938</v>
      </c>
      <c r="AJ2595" s="54">
        <f t="shared" si="27"/>
        <v>0.02565642383</v>
      </c>
      <c r="AK2595" s="54">
        <f t="shared" si="28"/>
        <v>0.09874852373</v>
      </c>
      <c r="AL2595" s="54">
        <f t="shared" si="29"/>
        <v>0.04957257032</v>
      </c>
      <c r="AM2595" s="54">
        <f t="shared" si="30"/>
        <v>2.510587527</v>
      </c>
      <c r="AN2595" s="54">
        <f t="shared" si="31"/>
        <v>-5.021175053</v>
      </c>
      <c r="AO2595" s="55">
        <f t="shared" si="32"/>
        <v>3.014163754</v>
      </c>
      <c r="AP2595" s="55">
        <f t="shared" si="33"/>
        <v>0.002396053196</v>
      </c>
      <c r="AQ2595" s="55">
        <f t="shared" si="34"/>
        <v>1.988370488</v>
      </c>
      <c r="AR2595" s="55">
        <f t="shared" si="35"/>
        <v>0.01007653257</v>
      </c>
      <c r="AS2595" s="55">
        <f t="shared" si="36"/>
        <v>0</v>
      </c>
      <c r="AT2595" s="55">
        <f t="shared" si="37"/>
        <v>2.15232905</v>
      </c>
      <c r="AU2595" s="55">
        <f t="shared" si="38"/>
        <v>0.1227927831</v>
      </c>
      <c r="AV2595" s="55">
        <f t="shared" si="39"/>
        <v>0.4726148169</v>
      </c>
      <c r="AW2595" s="55">
        <f t="shared" si="40"/>
        <v>0.2372565215</v>
      </c>
      <c r="AX2595" s="55">
        <f t="shared" si="41"/>
        <v>8</v>
      </c>
      <c r="AY2595" s="55">
        <f t="shared" si="42"/>
        <v>24.03156664</v>
      </c>
      <c r="AZ2595" s="54">
        <f t="shared" ref="AZ2595:BA2595" si="18207">AO2595*2</f>
        <v>6.028327509</v>
      </c>
      <c r="BA2595" s="54">
        <f t="shared" si="18207"/>
        <v>0.004792106393</v>
      </c>
      <c r="BB2595" s="54">
        <f t="shared" ref="BB2595:BD2595" si="18208">AQ2595*(3/2)</f>
        <v>2.982555732</v>
      </c>
      <c r="BC2595" s="54">
        <f t="shared" si="18208"/>
        <v>0.01511479886</v>
      </c>
      <c r="BD2595" s="54">
        <f t="shared" si="18208"/>
        <v>0</v>
      </c>
      <c r="BE2595" s="54">
        <f t="shared" ref="BE2595:BH2595" si="18209">AT2595</f>
        <v>2.15232905</v>
      </c>
      <c r="BF2595" s="54">
        <f t="shared" si="18209"/>
        <v>0.1227927831</v>
      </c>
      <c r="BG2595" s="54">
        <f t="shared" si="18209"/>
        <v>0.4726148169</v>
      </c>
      <c r="BH2595" s="54">
        <f t="shared" si="18209"/>
        <v>0.2372565215</v>
      </c>
      <c r="BI2595" s="54">
        <f t="shared" si="46"/>
        <v>12.01578332</v>
      </c>
      <c r="BJ2595" s="54">
        <f t="shared" si="47"/>
        <v>-24.03156664</v>
      </c>
      <c r="BK2595" s="56">
        <f t="shared" ref="BK2595:BN2595" si="18210">AO2595</f>
        <v>3.014163754</v>
      </c>
      <c r="BL2595" s="56">
        <f t="shared" si="18210"/>
        <v>0.002396053196</v>
      </c>
      <c r="BM2595" s="56">
        <f t="shared" si="18210"/>
        <v>1.988370488</v>
      </c>
      <c r="BN2595" s="56">
        <f t="shared" si="18210"/>
        <v>0.01007653257</v>
      </c>
      <c r="BO2595" s="56">
        <f t="shared" si="49"/>
        <v>0</v>
      </c>
      <c r="BP2595" s="56">
        <f t="shared" si="50"/>
        <v>2.15232905</v>
      </c>
      <c r="BQ2595" s="56">
        <f t="shared" ref="BQ2595:BS2595" si="18211">AU2595</f>
        <v>0.1227927831</v>
      </c>
      <c r="BR2595" s="56">
        <f t="shared" si="18211"/>
        <v>0.4726148169</v>
      </c>
      <c r="BS2595" s="56">
        <f t="shared" si="18211"/>
        <v>0.2372565215</v>
      </c>
      <c r="BT2595" s="56">
        <f t="shared" si="52"/>
        <v>8</v>
      </c>
      <c r="BU2595" s="50">
        <f t="shared" ref="BU2595:BX2595" si="18212">AZ2595</f>
        <v>6.028327509</v>
      </c>
      <c r="BV2595" s="50">
        <f t="shared" si="18212"/>
        <v>0.004792106393</v>
      </c>
      <c r="BW2595" s="50">
        <f t="shared" si="18212"/>
        <v>2.982555732</v>
      </c>
      <c r="BX2595" s="50">
        <f t="shared" si="18212"/>
        <v>0.01511479886</v>
      </c>
      <c r="BY2595" s="50">
        <f t="shared" si="54"/>
        <v>0</v>
      </c>
      <c r="BZ2595" s="50">
        <f t="shared" si="55"/>
        <v>2.15232905</v>
      </c>
      <c r="CA2595" s="50">
        <f t="shared" ref="CA2595:CC2595" si="18213">BF2595</f>
        <v>0.1227927831</v>
      </c>
      <c r="CB2595" s="50">
        <f t="shared" si="18213"/>
        <v>0.4726148169</v>
      </c>
      <c r="CC2595" s="50">
        <f t="shared" si="18213"/>
        <v>0.2372565215</v>
      </c>
      <c r="CD2595" s="50">
        <f t="shared" si="57"/>
        <v>12.01578332</v>
      </c>
      <c r="CE2595" s="57">
        <f t="shared" si="58"/>
        <v>37.84</v>
      </c>
      <c r="CF2595" s="57">
        <f t="shared" si="59"/>
        <v>0.04</v>
      </c>
      <c r="CG2595" s="57">
        <f t="shared" si="60"/>
        <v>21.18</v>
      </c>
      <c r="CH2595" s="57">
        <f t="shared" si="61"/>
        <v>0.16</v>
      </c>
      <c r="CI2595" s="58">
        <f t="shared" si="62"/>
        <v>0</v>
      </c>
      <c r="CJ2595" s="58">
        <f t="shared" si="63"/>
        <v>32.31</v>
      </c>
      <c r="CK2595" s="57">
        <f t="shared" si="64"/>
        <v>1.82</v>
      </c>
      <c r="CL2595" s="57">
        <f t="shared" si="65"/>
        <v>3.98</v>
      </c>
      <c r="CM2595" s="57">
        <f t="shared" si="66"/>
        <v>2.78</v>
      </c>
      <c r="CN2595" s="57">
        <f t="shared" si="67"/>
        <v>100.11</v>
      </c>
      <c r="CO2595" s="59">
        <f t="shared" si="68"/>
        <v>0.1583302841</v>
      </c>
      <c r="CP2595" s="59">
        <f t="shared" si="69"/>
        <v>0.7210499075</v>
      </c>
      <c r="CQ2595" s="59">
        <f t="shared" si="70"/>
        <v>0.04113670484</v>
      </c>
      <c r="CR2595" s="59">
        <f t="shared" si="71"/>
        <v>0.0794831036</v>
      </c>
      <c r="CS2595" s="60">
        <f t="shared" si="72"/>
        <v>15.83302841</v>
      </c>
      <c r="CT2595" s="60">
        <f t="shared" si="73"/>
        <v>7.94831036</v>
      </c>
      <c r="CU2595" s="60">
        <f t="shared" si="74"/>
        <v>76.21866123</v>
      </c>
      <c r="CV2595" s="61">
        <f t="shared" si="75"/>
        <v>0.1586482457</v>
      </c>
      <c r="CW2595" s="61">
        <f t="shared" si="76"/>
        <v>0.137114026</v>
      </c>
      <c r="CX2595" s="62"/>
    </row>
    <row r="2596" ht="15.75" customHeight="1">
      <c r="A2596" s="17" t="s">
        <v>53</v>
      </c>
      <c r="B2596" s="87" t="s">
        <v>2307</v>
      </c>
      <c r="C2596" s="88" t="s">
        <v>2647</v>
      </c>
      <c r="D2596" s="89"/>
      <c r="E2596" s="89" t="s">
        <v>2648</v>
      </c>
      <c r="F2596" s="90">
        <v>58.0</v>
      </c>
      <c r="G2596" s="89" t="s">
        <v>2706</v>
      </c>
      <c r="H2596" s="95">
        <v>37.84</v>
      </c>
      <c r="I2596" s="92">
        <v>4.19</v>
      </c>
      <c r="J2596" s="92">
        <v>21.28</v>
      </c>
      <c r="K2596" s="92">
        <v>2.92</v>
      </c>
      <c r="L2596" s="92">
        <v>0.03</v>
      </c>
      <c r="M2596" s="92">
        <v>0.04</v>
      </c>
      <c r="N2596" s="92">
        <v>0.6</v>
      </c>
      <c r="O2596" s="92">
        <v>33.41</v>
      </c>
      <c r="P2596" s="92"/>
      <c r="Q2596" s="50">
        <f t="shared" si="8"/>
        <v>100.31</v>
      </c>
      <c r="R2596" s="51">
        <f t="shared" si="9"/>
        <v>12</v>
      </c>
      <c r="S2596" s="52">
        <f t="shared" si="10"/>
        <v>0.6297818232</v>
      </c>
      <c r="T2596" s="52">
        <f t="shared" si="11"/>
        <v>0.0003754749758</v>
      </c>
      <c r="U2596" s="52">
        <f t="shared" si="12"/>
        <v>0.4174132735</v>
      </c>
      <c r="V2596" s="52">
        <f t="shared" si="13"/>
        <v>0.0005263497252</v>
      </c>
      <c r="W2596" s="52">
        <f t="shared" si="14"/>
        <v>0</v>
      </c>
      <c r="X2596" s="52">
        <f t="shared" si="15"/>
        <v>0.4650198201</v>
      </c>
      <c r="Y2596" s="52">
        <f t="shared" si="16"/>
        <v>0.008458161703</v>
      </c>
      <c r="Z2596" s="52">
        <f t="shared" si="17"/>
        <v>0.103958873</v>
      </c>
      <c r="AA2596" s="52">
        <f t="shared" si="18"/>
        <v>0.0520690307</v>
      </c>
      <c r="AB2596" s="52">
        <f t="shared" si="19"/>
        <v>1.677602807</v>
      </c>
      <c r="AC2596" s="53">
        <f t="shared" si="20"/>
        <v>5.033459833</v>
      </c>
      <c r="AD2596" s="54">
        <f t="shared" si="21"/>
        <v>1.259563646</v>
      </c>
      <c r="AE2596" s="54">
        <f t="shared" si="22"/>
        <v>0.0007509499517</v>
      </c>
      <c r="AF2596" s="54">
        <f t="shared" si="23"/>
        <v>0.6261199102</v>
      </c>
      <c r="AG2596" s="54">
        <f t="shared" si="24"/>
        <v>0.0007895245878</v>
      </c>
      <c r="AH2596" s="54">
        <f t="shared" si="25"/>
        <v>0</v>
      </c>
      <c r="AI2596" s="54">
        <f t="shared" si="26"/>
        <v>0.4650198201</v>
      </c>
      <c r="AJ2596" s="54">
        <f t="shared" si="27"/>
        <v>0.008458161703</v>
      </c>
      <c r="AK2596" s="54">
        <f t="shared" si="28"/>
        <v>0.103958873</v>
      </c>
      <c r="AL2596" s="54">
        <f t="shared" si="29"/>
        <v>0.0520690307</v>
      </c>
      <c r="AM2596" s="54">
        <f t="shared" si="30"/>
        <v>2.516729917</v>
      </c>
      <c r="AN2596" s="54">
        <f t="shared" si="31"/>
        <v>-5.033459833</v>
      </c>
      <c r="AO2596" s="55">
        <f t="shared" si="32"/>
        <v>3.003246397</v>
      </c>
      <c r="AP2596" s="55">
        <f t="shared" si="33"/>
        <v>0.001790530985</v>
      </c>
      <c r="AQ2596" s="55">
        <f t="shared" si="34"/>
        <v>1.990522533</v>
      </c>
      <c r="AR2596" s="55">
        <f t="shared" si="35"/>
        <v>0.002510008796</v>
      </c>
      <c r="AS2596" s="55">
        <f t="shared" si="36"/>
        <v>0</v>
      </c>
      <c r="AT2596" s="55">
        <f t="shared" si="37"/>
        <v>2.217544311</v>
      </c>
      <c r="AU2596" s="55">
        <f t="shared" si="38"/>
        <v>0.04033451384</v>
      </c>
      <c r="AV2596" s="55">
        <f t="shared" si="39"/>
        <v>0.4957496378</v>
      </c>
      <c r="AW2596" s="55">
        <f t="shared" si="40"/>
        <v>0.2483020676</v>
      </c>
      <c r="AX2596" s="55">
        <f t="shared" si="41"/>
        <v>8</v>
      </c>
      <c r="AY2596" s="55">
        <f t="shared" si="42"/>
        <v>24.0031064</v>
      </c>
      <c r="AZ2596" s="54">
        <f t="shared" ref="AZ2596:BA2596" si="18214">AO2596*2</f>
        <v>6.006492795</v>
      </c>
      <c r="BA2596" s="54">
        <f t="shared" si="18214"/>
        <v>0.003581061971</v>
      </c>
      <c r="BB2596" s="54">
        <f t="shared" ref="BB2596:BD2596" si="18215">AQ2596*(3/2)</f>
        <v>2.985783799</v>
      </c>
      <c r="BC2596" s="54">
        <f t="shared" si="18215"/>
        <v>0.003765013194</v>
      </c>
      <c r="BD2596" s="54">
        <f t="shared" si="18215"/>
        <v>0</v>
      </c>
      <c r="BE2596" s="54">
        <f t="shared" ref="BE2596:BH2596" si="18216">AT2596</f>
        <v>2.217544311</v>
      </c>
      <c r="BF2596" s="54">
        <f t="shared" si="18216"/>
        <v>0.04033451384</v>
      </c>
      <c r="BG2596" s="54">
        <f t="shared" si="18216"/>
        <v>0.4957496378</v>
      </c>
      <c r="BH2596" s="54">
        <f t="shared" si="18216"/>
        <v>0.2483020676</v>
      </c>
      <c r="BI2596" s="54">
        <f t="shared" si="46"/>
        <v>12.0015532</v>
      </c>
      <c r="BJ2596" s="54">
        <f t="shared" si="47"/>
        <v>-24.0031064</v>
      </c>
      <c r="BK2596" s="56">
        <f t="shared" ref="BK2596:BN2596" si="18217">AO2596</f>
        <v>3.003246397</v>
      </c>
      <c r="BL2596" s="56">
        <f t="shared" si="18217"/>
        <v>0.001790530985</v>
      </c>
      <c r="BM2596" s="56">
        <f t="shared" si="18217"/>
        <v>1.990522533</v>
      </c>
      <c r="BN2596" s="56">
        <f t="shared" si="18217"/>
        <v>0.002510008796</v>
      </c>
      <c r="BO2596" s="56">
        <f t="shared" si="49"/>
        <v>0</v>
      </c>
      <c r="BP2596" s="56">
        <f t="shared" si="50"/>
        <v>2.217544311</v>
      </c>
      <c r="BQ2596" s="56">
        <f t="shared" ref="BQ2596:BS2596" si="18218">AU2596</f>
        <v>0.04033451384</v>
      </c>
      <c r="BR2596" s="56">
        <f t="shared" si="18218"/>
        <v>0.4957496378</v>
      </c>
      <c r="BS2596" s="56">
        <f t="shared" si="18218"/>
        <v>0.2483020676</v>
      </c>
      <c r="BT2596" s="56">
        <f t="shared" si="52"/>
        <v>8</v>
      </c>
      <c r="BU2596" s="50">
        <f t="shared" ref="BU2596:BX2596" si="18219">AZ2596</f>
        <v>6.006492795</v>
      </c>
      <c r="BV2596" s="50">
        <f t="shared" si="18219"/>
        <v>0.003581061971</v>
      </c>
      <c r="BW2596" s="50">
        <f t="shared" si="18219"/>
        <v>2.985783799</v>
      </c>
      <c r="BX2596" s="50">
        <f t="shared" si="18219"/>
        <v>0.003765013194</v>
      </c>
      <c r="BY2596" s="50">
        <f t="shared" si="54"/>
        <v>0</v>
      </c>
      <c r="BZ2596" s="50">
        <f t="shared" si="55"/>
        <v>2.217544311</v>
      </c>
      <c r="CA2596" s="50">
        <f t="shared" ref="CA2596:CC2596" si="18220">BF2596</f>
        <v>0.04033451384</v>
      </c>
      <c r="CB2596" s="50">
        <f t="shared" si="18220"/>
        <v>0.4957496378</v>
      </c>
      <c r="CC2596" s="50">
        <f t="shared" si="18220"/>
        <v>0.2483020676</v>
      </c>
      <c r="CD2596" s="50">
        <f t="shared" si="57"/>
        <v>12.0015532</v>
      </c>
      <c r="CE2596" s="57">
        <f t="shared" si="58"/>
        <v>37.84</v>
      </c>
      <c r="CF2596" s="57">
        <f t="shared" si="59"/>
        <v>0.03</v>
      </c>
      <c r="CG2596" s="57">
        <f t="shared" si="60"/>
        <v>21.28</v>
      </c>
      <c r="CH2596" s="57">
        <f t="shared" si="61"/>
        <v>0.04</v>
      </c>
      <c r="CI2596" s="58">
        <f t="shared" si="62"/>
        <v>0</v>
      </c>
      <c r="CJ2596" s="58">
        <f t="shared" si="63"/>
        <v>33.41</v>
      </c>
      <c r="CK2596" s="57">
        <f t="shared" si="64"/>
        <v>0.6</v>
      </c>
      <c r="CL2596" s="57">
        <f t="shared" si="65"/>
        <v>4.19</v>
      </c>
      <c r="CM2596" s="57">
        <f t="shared" si="66"/>
        <v>2.92</v>
      </c>
      <c r="CN2596" s="57">
        <f t="shared" si="67"/>
        <v>100.31</v>
      </c>
      <c r="CO2596" s="59">
        <f t="shared" si="68"/>
        <v>0.1651436077</v>
      </c>
      <c r="CP2596" s="59">
        <f t="shared" si="69"/>
        <v>0.7387060722</v>
      </c>
      <c r="CQ2596" s="59">
        <f t="shared" si="70"/>
        <v>0.01343619162</v>
      </c>
      <c r="CR2596" s="59">
        <f t="shared" si="71"/>
        <v>0.08271412849</v>
      </c>
      <c r="CS2596" s="60">
        <f t="shared" si="72"/>
        <v>16.51436077</v>
      </c>
      <c r="CT2596" s="60">
        <f t="shared" si="73"/>
        <v>8.271412849</v>
      </c>
      <c r="CU2596" s="60">
        <f t="shared" si="74"/>
        <v>75.21422638</v>
      </c>
      <c r="CV2596" s="61">
        <f t="shared" si="75"/>
        <v>0.1652859323</v>
      </c>
      <c r="CW2596" s="61">
        <f t="shared" si="76"/>
        <v>0.1430143643</v>
      </c>
      <c r="CX2596" s="62"/>
    </row>
    <row r="2597" ht="15.75" customHeight="1">
      <c r="A2597" s="17" t="s">
        <v>53</v>
      </c>
      <c r="B2597" s="87" t="s">
        <v>2307</v>
      </c>
      <c r="C2597" s="88" t="s">
        <v>2647</v>
      </c>
      <c r="D2597" s="89"/>
      <c r="E2597" s="89" t="s">
        <v>2648</v>
      </c>
      <c r="F2597" s="90">
        <v>59.0</v>
      </c>
      <c r="G2597" s="89" t="s">
        <v>2707</v>
      </c>
      <c r="H2597" s="95">
        <v>36.69</v>
      </c>
      <c r="I2597" s="92">
        <v>2.54</v>
      </c>
      <c r="J2597" s="92">
        <v>20.55</v>
      </c>
      <c r="K2597" s="92">
        <v>2.1</v>
      </c>
      <c r="L2597" s="92">
        <v>0.02</v>
      </c>
      <c r="M2597" s="92">
        <v>0.0</v>
      </c>
      <c r="N2597" s="92">
        <v>3.35</v>
      </c>
      <c r="O2597" s="92">
        <v>33.67</v>
      </c>
      <c r="P2597" s="92"/>
      <c r="Q2597" s="50">
        <f t="shared" si="8"/>
        <v>98.92</v>
      </c>
      <c r="R2597" s="51">
        <f t="shared" si="9"/>
        <v>12</v>
      </c>
      <c r="S2597" s="52">
        <f t="shared" si="10"/>
        <v>0.6106420479</v>
      </c>
      <c r="T2597" s="52">
        <f t="shared" si="11"/>
        <v>0.0002503166506</v>
      </c>
      <c r="U2597" s="52">
        <f t="shared" si="12"/>
        <v>0.4030941151</v>
      </c>
      <c r="V2597" s="52">
        <f t="shared" si="13"/>
        <v>0</v>
      </c>
      <c r="W2597" s="52">
        <f t="shared" si="14"/>
        <v>0</v>
      </c>
      <c r="X2597" s="52">
        <f t="shared" si="15"/>
        <v>0.4686386513</v>
      </c>
      <c r="Y2597" s="52">
        <f t="shared" si="16"/>
        <v>0.04722473618</v>
      </c>
      <c r="Z2597" s="52">
        <f t="shared" si="17"/>
        <v>0.06302041464</v>
      </c>
      <c r="AA2597" s="52">
        <f t="shared" si="18"/>
        <v>0.03744690564</v>
      </c>
      <c r="AB2597" s="52">
        <f t="shared" si="19"/>
        <v>1.630317187</v>
      </c>
      <c r="AC2597" s="53">
        <f t="shared" si="20"/>
        <v>4.885513219</v>
      </c>
      <c r="AD2597" s="54">
        <f t="shared" si="21"/>
        <v>1.221284096</v>
      </c>
      <c r="AE2597" s="54">
        <f t="shared" si="22"/>
        <v>0.0005006333011</v>
      </c>
      <c r="AF2597" s="54">
        <f t="shared" si="23"/>
        <v>0.6046411727</v>
      </c>
      <c r="AG2597" s="54">
        <f t="shared" si="24"/>
        <v>0</v>
      </c>
      <c r="AH2597" s="54">
        <f t="shared" si="25"/>
        <v>0</v>
      </c>
      <c r="AI2597" s="54">
        <f t="shared" si="26"/>
        <v>0.4686386513</v>
      </c>
      <c r="AJ2597" s="54">
        <f t="shared" si="27"/>
        <v>0.04722473618</v>
      </c>
      <c r="AK2597" s="54">
        <f t="shared" si="28"/>
        <v>0.06302041464</v>
      </c>
      <c r="AL2597" s="54">
        <f t="shared" si="29"/>
        <v>0.03744690564</v>
      </c>
      <c r="AM2597" s="54">
        <f t="shared" si="30"/>
        <v>2.44275661</v>
      </c>
      <c r="AN2597" s="54">
        <f t="shared" si="31"/>
        <v>-4.885513219</v>
      </c>
      <c r="AO2597" s="55">
        <f t="shared" si="32"/>
        <v>2.9964331</v>
      </c>
      <c r="AP2597" s="55">
        <f t="shared" si="33"/>
        <v>0.001228308957</v>
      </c>
      <c r="AQ2597" s="55">
        <f t="shared" si="34"/>
        <v>1.977991121</v>
      </c>
      <c r="AR2597" s="55">
        <f t="shared" si="35"/>
        <v>0</v>
      </c>
      <c r="AS2597" s="55">
        <f t="shared" si="36"/>
        <v>0</v>
      </c>
      <c r="AT2597" s="55">
        <f t="shared" si="37"/>
        <v>2.299619509</v>
      </c>
      <c r="AU2597" s="55">
        <f t="shared" si="38"/>
        <v>0.2317327526</v>
      </c>
      <c r="AV2597" s="55">
        <f t="shared" si="39"/>
        <v>0.309242472</v>
      </c>
      <c r="AW2597" s="55">
        <f t="shared" si="40"/>
        <v>0.1837527368</v>
      </c>
      <c r="AX2597" s="55">
        <f t="shared" si="41"/>
        <v>8</v>
      </c>
      <c r="AY2597" s="55">
        <f t="shared" si="42"/>
        <v>23.97331394</v>
      </c>
      <c r="AZ2597" s="54">
        <f t="shared" ref="AZ2597:BA2597" si="18221">AO2597*2</f>
        <v>5.992866199</v>
      </c>
      <c r="BA2597" s="54">
        <f t="shared" si="18221"/>
        <v>0.002456617914</v>
      </c>
      <c r="BB2597" s="54">
        <f t="shared" ref="BB2597:BD2597" si="18222">AQ2597*(3/2)</f>
        <v>2.966986681</v>
      </c>
      <c r="BC2597" s="54">
        <f t="shared" si="18222"/>
        <v>0</v>
      </c>
      <c r="BD2597" s="54">
        <f t="shared" si="18222"/>
        <v>0</v>
      </c>
      <c r="BE2597" s="54">
        <f t="shared" ref="BE2597:BH2597" si="18223">AT2597</f>
        <v>2.299619509</v>
      </c>
      <c r="BF2597" s="54">
        <f t="shared" si="18223"/>
        <v>0.2317327526</v>
      </c>
      <c r="BG2597" s="54">
        <f t="shared" si="18223"/>
        <v>0.309242472</v>
      </c>
      <c r="BH2597" s="54">
        <f t="shared" si="18223"/>
        <v>0.1837527368</v>
      </c>
      <c r="BI2597" s="54">
        <f t="shared" si="46"/>
        <v>11.98665697</v>
      </c>
      <c r="BJ2597" s="54">
        <f t="shared" si="47"/>
        <v>-23.97331394</v>
      </c>
      <c r="BK2597" s="56">
        <f t="shared" ref="BK2597:BN2597" si="18224">AO2597</f>
        <v>2.9964331</v>
      </c>
      <c r="BL2597" s="56">
        <f t="shared" si="18224"/>
        <v>0.001228308957</v>
      </c>
      <c r="BM2597" s="56">
        <f t="shared" si="18224"/>
        <v>1.977991121</v>
      </c>
      <c r="BN2597" s="56">
        <f t="shared" si="18224"/>
        <v>0</v>
      </c>
      <c r="BO2597" s="56">
        <f t="shared" si="49"/>
        <v>0.02668606218</v>
      </c>
      <c r="BP2597" s="56">
        <f t="shared" si="50"/>
        <v>2.272933447</v>
      </c>
      <c r="BQ2597" s="56">
        <f t="shared" ref="BQ2597:BS2597" si="18225">AU2597</f>
        <v>0.2317327526</v>
      </c>
      <c r="BR2597" s="56">
        <f t="shared" si="18225"/>
        <v>0.309242472</v>
      </c>
      <c r="BS2597" s="56">
        <f t="shared" si="18225"/>
        <v>0.1837527368</v>
      </c>
      <c r="BT2597" s="56">
        <f t="shared" si="52"/>
        <v>8</v>
      </c>
      <c r="BU2597" s="50">
        <f t="shared" ref="BU2597:BX2597" si="18226">AZ2597</f>
        <v>5.992866199</v>
      </c>
      <c r="BV2597" s="50">
        <f t="shared" si="18226"/>
        <v>0.002456617914</v>
      </c>
      <c r="BW2597" s="50">
        <f t="shared" si="18226"/>
        <v>2.966986681</v>
      </c>
      <c r="BX2597" s="50">
        <f t="shared" si="18226"/>
        <v>0</v>
      </c>
      <c r="BY2597" s="50">
        <f t="shared" si="54"/>
        <v>0.04002909327</v>
      </c>
      <c r="BZ2597" s="50">
        <f t="shared" si="55"/>
        <v>2.272933447</v>
      </c>
      <c r="CA2597" s="50">
        <f t="shared" ref="CA2597:CC2597" si="18227">BF2597</f>
        <v>0.2317327526</v>
      </c>
      <c r="CB2597" s="50">
        <f t="shared" si="18227"/>
        <v>0.309242472</v>
      </c>
      <c r="CC2597" s="50">
        <f t="shared" si="18227"/>
        <v>0.1837527368</v>
      </c>
      <c r="CD2597" s="50">
        <f t="shared" si="57"/>
        <v>12</v>
      </c>
      <c r="CE2597" s="57">
        <f t="shared" si="58"/>
        <v>36.69</v>
      </c>
      <c r="CF2597" s="57">
        <f t="shared" si="59"/>
        <v>0.02</v>
      </c>
      <c r="CG2597" s="57">
        <f t="shared" si="60"/>
        <v>20.55</v>
      </c>
      <c r="CH2597" s="57">
        <f t="shared" si="61"/>
        <v>0</v>
      </c>
      <c r="CI2597" s="58">
        <f t="shared" si="62"/>
        <v>0.4342304973</v>
      </c>
      <c r="CJ2597" s="58">
        <f t="shared" si="63"/>
        <v>33.27927462</v>
      </c>
      <c r="CK2597" s="57">
        <f t="shared" si="64"/>
        <v>3.35</v>
      </c>
      <c r="CL2597" s="57">
        <f t="shared" si="65"/>
        <v>2.54</v>
      </c>
      <c r="CM2597" s="57">
        <f t="shared" si="66"/>
        <v>2.1</v>
      </c>
      <c r="CN2597" s="57">
        <f t="shared" si="67"/>
        <v>98.96350511</v>
      </c>
      <c r="CO2597" s="59">
        <f t="shared" si="68"/>
        <v>0.1031612413</v>
      </c>
      <c r="CP2597" s="59">
        <f t="shared" si="69"/>
        <v>0.7582355501</v>
      </c>
      <c r="CQ2597" s="59">
        <f t="shared" si="70"/>
        <v>0.07730451208</v>
      </c>
      <c r="CR2597" s="59">
        <f t="shared" si="71"/>
        <v>0.06129869648</v>
      </c>
      <c r="CS2597" s="60">
        <f t="shared" si="72"/>
        <v>10.31612413</v>
      </c>
      <c r="CT2597" s="60">
        <f t="shared" si="73"/>
        <v>6.129869648</v>
      </c>
      <c r="CU2597" s="60">
        <f t="shared" si="74"/>
        <v>83.55400622</v>
      </c>
      <c r="CV2597" s="61">
        <f t="shared" si="75"/>
        <v>0.1128793171</v>
      </c>
      <c r="CW2597" s="61">
        <f t="shared" si="76"/>
        <v>0.08933763499</v>
      </c>
      <c r="CX2597" s="62"/>
    </row>
    <row r="2598" ht="15.75" customHeight="1">
      <c r="A2598" s="17" t="s">
        <v>53</v>
      </c>
      <c r="B2598" s="87" t="s">
        <v>2307</v>
      </c>
      <c r="C2598" s="88" t="s">
        <v>2647</v>
      </c>
      <c r="D2598" s="89"/>
      <c r="E2598" s="89" t="s">
        <v>2648</v>
      </c>
      <c r="F2598" s="90">
        <v>60.0</v>
      </c>
      <c r="G2598" s="89" t="s">
        <v>2708</v>
      </c>
      <c r="H2598" s="95">
        <v>37.52</v>
      </c>
      <c r="I2598" s="92">
        <v>2.45</v>
      </c>
      <c r="J2598" s="92">
        <v>21.0</v>
      </c>
      <c r="K2598" s="92">
        <v>5.03</v>
      </c>
      <c r="L2598" s="92">
        <v>0.04</v>
      </c>
      <c r="M2598" s="92">
        <v>0.02</v>
      </c>
      <c r="N2598" s="92">
        <v>1.32</v>
      </c>
      <c r="O2598" s="92">
        <v>32.58</v>
      </c>
      <c r="P2598" s="92"/>
      <c r="Q2598" s="50">
        <f t="shared" si="8"/>
        <v>99.96</v>
      </c>
      <c r="R2598" s="51">
        <f t="shared" si="9"/>
        <v>12</v>
      </c>
      <c r="S2598" s="52">
        <f t="shared" si="10"/>
        <v>0.6244559727</v>
      </c>
      <c r="T2598" s="52">
        <f t="shared" si="11"/>
        <v>0.0005006333011</v>
      </c>
      <c r="U2598" s="52">
        <f t="shared" si="12"/>
        <v>0.4119209936</v>
      </c>
      <c r="V2598" s="52">
        <f t="shared" si="13"/>
        <v>0.0002631748626</v>
      </c>
      <c r="W2598" s="52">
        <f t="shared" si="14"/>
        <v>0</v>
      </c>
      <c r="X2598" s="52">
        <f t="shared" si="15"/>
        <v>0.4534673971</v>
      </c>
      <c r="Y2598" s="52">
        <f t="shared" si="16"/>
        <v>0.01860795575</v>
      </c>
      <c r="Z2598" s="52">
        <f t="shared" si="17"/>
        <v>0.06078740783</v>
      </c>
      <c r="AA2598" s="52">
        <f t="shared" si="18"/>
        <v>0.08969425493</v>
      </c>
      <c r="AB2598" s="52">
        <f t="shared" si="19"/>
        <v>1.65969779</v>
      </c>
      <c r="AC2598" s="53">
        <f t="shared" si="20"/>
        <v>4.98149296</v>
      </c>
      <c r="AD2598" s="54">
        <f t="shared" si="21"/>
        <v>1.248911945</v>
      </c>
      <c r="AE2598" s="54">
        <f t="shared" si="22"/>
        <v>0.001001266602</v>
      </c>
      <c r="AF2598" s="54">
        <f t="shared" si="23"/>
        <v>0.6178814903</v>
      </c>
      <c r="AG2598" s="54">
        <f t="shared" si="24"/>
        <v>0.0003947622939</v>
      </c>
      <c r="AH2598" s="54">
        <f t="shared" si="25"/>
        <v>0</v>
      </c>
      <c r="AI2598" s="54">
        <f t="shared" si="26"/>
        <v>0.4534673971</v>
      </c>
      <c r="AJ2598" s="54">
        <f t="shared" si="27"/>
        <v>0.01860795575</v>
      </c>
      <c r="AK2598" s="54">
        <f t="shared" si="28"/>
        <v>0.06078740783</v>
      </c>
      <c r="AL2598" s="54">
        <f t="shared" si="29"/>
        <v>0.08969425493</v>
      </c>
      <c r="AM2598" s="54">
        <f t="shared" si="30"/>
        <v>2.49074648</v>
      </c>
      <c r="AN2598" s="54">
        <f t="shared" si="31"/>
        <v>-4.98149296</v>
      </c>
      <c r="AO2598" s="55">
        <f t="shared" si="32"/>
        <v>3.009974353</v>
      </c>
      <c r="AP2598" s="55">
        <f t="shared" si="33"/>
        <v>0.002413129928</v>
      </c>
      <c r="AQ2598" s="55">
        <f t="shared" si="34"/>
        <v>1.985522887</v>
      </c>
      <c r="AR2598" s="55">
        <f t="shared" si="35"/>
        <v>0.001268543534</v>
      </c>
      <c r="AS2598" s="55">
        <f t="shared" si="36"/>
        <v>0</v>
      </c>
      <c r="AT2598" s="55">
        <f t="shared" si="37"/>
        <v>2.185782977</v>
      </c>
      <c r="AU2598" s="55">
        <f t="shared" si="38"/>
        <v>0.08969322419</v>
      </c>
      <c r="AV2598" s="55">
        <f t="shared" si="39"/>
        <v>0.2930047058</v>
      </c>
      <c r="AW2598" s="55">
        <f t="shared" si="40"/>
        <v>0.4323401789</v>
      </c>
      <c r="AX2598" s="55">
        <f t="shared" si="41"/>
        <v>8</v>
      </c>
      <c r="AY2598" s="55">
        <f t="shared" si="42"/>
        <v>24.0115664</v>
      </c>
      <c r="AZ2598" s="54">
        <f t="shared" ref="AZ2598:BA2598" si="18228">AO2598*2</f>
        <v>6.019948706</v>
      </c>
      <c r="BA2598" s="54">
        <f t="shared" si="18228"/>
        <v>0.004826259857</v>
      </c>
      <c r="BB2598" s="54">
        <f t="shared" ref="BB2598:BD2598" si="18229">AQ2598*(3/2)</f>
        <v>2.978284331</v>
      </c>
      <c r="BC2598" s="54">
        <f t="shared" si="18229"/>
        <v>0.001902815302</v>
      </c>
      <c r="BD2598" s="54">
        <f t="shared" si="18229"/>
        <v>0</v>
      </c>
      <c r="BE2598" s="54">
        <f t="shared" ref="BE2598:BH2598" si="18230">AT2598</f>
        <v>2.185782977</v>
      </c>
      <c r="BF2598" s="54">
        <f t="shared" si="18230"/>
        <v>0.08969322419</v>
      </c>
      <c r="BG2598" s="54">
        <f t="shared" si="18230"/>
        <v>0.2930047058</v>
      </c>
      <c r="BH2598" s="54">
        <f t="shared" si="18230"/>
        <v>0.4323401789</v>
      </c>
      <c r="BI2598" s="54">
        <f t="shared" si="46"/>
        <v>12.0057832</v>
      </c>
      <c r="BJ2598" s="54">
        <f t="shared" si="47"/>
        <v>-24.0115664</v>
      </c>
      <c r="BK2598" s="56">
        <f t="shared" ref="BK2598:BN2598" si="18231">AO2598</f>
        <v>3.009974353</v>
      </c>
      <c r="BL2598" s="56">
        <f t="shared" si="18231"/>
        <v>0.002413129928</v>
      </c>
      <c r="BM2598" s="56">
        <f t="shared" si="18231"/>
        <v>1.985522887</v>
      </c>
      <c r="BN2598" s="56">
        <f t="shared" si="18231"/>
        <v>0.001268543534</v>
      </c>
      <c r="BO2598" s="56">
        <f t="shared" si="49"/>
        <v>0</v>
      </c>
      <c r="BP2598" s="56">
        <f t="shared" si="50"/>
        <v>2.185782977</v>
      </c>
      <c r="BQ2598" s="56">
        <f t="shared" ref="BQ2598:BS2598" si="18232">AU2598</f>
        <v>0.08969322419</v>
      </c>
      <c r="BR2598" s="56">
        <f t="shared" si="18232"/>
        <v>0.2930047058</v>
      </c>
      <c r="BS2598" s="56">
        <f t="shared" si="18232"/>
        <v>0.4323401789</v>
      </c>
      <c r="BT2598" s="56">
        <f t="shared" si="52"/>
        <v>8</v>
      </c>
      <c r="BU2598" s="50">
        <f t="shared" ref="BU2598:BX2598" si="18233">AZ2598</f>
        <v>6.019948706</v>
      </c>
      <c r="BV2598" s="50">
        <f t="shared" si="18233"/>
        <v>0.004826259857</v>
      </c>
      <c r="BW2598" s="50">
        <f t="shared" si="18233"/>
        <v>2.978284331</v>
      </c>
      <c r="BX2598" s="50">
        <f t="shared" si="18233"/>
        <v>0.001902815302</v>
      </c>
      <c r="BY2598" s="50">
        <f t="shared" si="54"/>
        <v>0</v>
      </c>
      <c r="BZ2598" s="50">
        <f t="shared" si="55"/>
        <v>2.185782977</v>
      </c>
      <c r="CA2598" s="50">
        <f t="shared" ref="CA2598:CC2598" si="18234">BF2598</f>
        <v>0.08969322419</v>
      </c>
      <c r="CB2598" s="50">
        <f t="shared" si="18234"/>
        <v>0.2930047058</v>
      </c>
      <c r="CC2598" s="50">
        <f t="shared" si="18234"/>
        <v>0.4323401789</v>
      </c>
      <c r="CD2598" s="50">
        <f t="shared" si="57"/>
        <v>12.0057832</v>
      </c>
      <c r="CE2598" s="57">
        <f t="shared" si="58"/>
        <v>37.52</v>
      </c>
      <c r="CF2598" s="57">
        <f t="shared" si="59"/>
        <v>0.04</v>
      </c>
      <c r="CG2598" s="57">
        <f t="shared" si="60"/>
        <v>21</v>
      </c>
      <c r="CH2598" s="57">
        <f t="shared" si="61"/>
        <v>0.02</v>
      </c>
      <c r="CI2598" s="58">
        <f t="shared" si="62"/>
        <v>0</v>
      </c>
      <c r="CJ2598" s="58">
        <f t="shared" si="63"/>
        <v>32.58</v>
      </c>
      <c r="CK2598" s="57">
        <f t="shared" si="64"/>
        <v>1.32</v>
      </c>
      <c r="CL2598" s="57">
        <f t="shared" si="65"/>
        <v>2.45</v>
      </c>
      <c r="CM2598" s="57">
        <f t="shared" si="66"/>
        <v>5.03</v>
      </c>
      <c r="CN2598" s="57">
        <f t="shared" si="67"/>
        <v>99.96</v>
      </c>
      <c r="CO2598" s="59">
        <f t="shared" si="68"/>
        <v>0.09764151122</v>
      </c>
      <c r="CP2598" s="59">
        <f t="shared" si="69"/>
        <v>0.7283949674</v>
      </c>
      <c r="CQ2598" s="59">
        <f t="shared" si="70"/>
        <v>0.02988956076</v>
      </c>
      <c r="CR2598" s="59">
        <f t="shared" si="71"/>
        <v>0.1440739606</v>
      </c>
      <c r="CS2598" s="60">
        <f t="shared" si="72"/>
        <v>9.764151122</v>
      </c>
      <c r="CT2598" s="60">
        <f t="shared" si="73"/>
        <v>14.40739606</v>
      </c>
      <c r="CU2598" s="60">
        <f t="shared" si="74"/>
        <v>75.82845282</v>
      </c>
      <c r="CV2598" s="61">
        <f t="shared" si="75"/>
        <v>0.1928947162</v>
      </c>
      <c r="CW2598" s="61">
        <f t="shared" si="76"/>
        <v>0.08455754872</v>
      </c>
      <c r="CX2598" s="62"/>
    </row>
    <row r="2599" ht="15.75" customHeight="1">
      <c r="A2599" s="17" t="s">
        <v>53</v>
      </c>
      <c r="B2599" s="87" t="s">
        <v>2307</v>
      </c>
      <c r="C2599" s="88" t="s">
        <v>2647</v>
      </c>
      <c r="D2599" s="89"/>
      <c r="E2599" s="89" t="s">
        <v>2648</v>
      </c>
      <c r="F2599" s="90">
        <v>61.0</v>
      </c>
      <c r="G2599" s="89" t="s">
        <v>2709</v>
      </c>
      <c r="H2599" s="95">
        <v>38.83</v>
      </c>
      <c r="I2599" s="92">
        <v>7.58</v>
      </c>
      <c r="J2599" s="92">
        <v>21.38</v>
      </c>
      <c r="K2599" s="92">
        <v>2.47</v>
      </c>
      <c r="L2599" s="92">
        <v>0.02</v>
      </c>
      <c r="M2599" s="92">
        <v>0.07</v>
      </c>
      <c r="N2599" s="92">
        <v>0.93</v>
      </c>
      <c r="O2599" s="92">
        <v>28.75</v>
      </c>
      <c r="P2599" s="92"/>
      <c r="Q2599" s="50">
        <f t="shared" si="8"/>
        <v>100.03</v>
      </c>
      <c r="R2599" s="51">
        <f t="shared" si="9"/>
        <v>12</v>
      </c>
      <c r="S2599" s="52">
        <f t="shared" si="10"/>
        <v>0.6462586732</v>
      </c>
      <c r="T2599" s="52">
        <f t="shared" si="11"/>
        <v>0.0002503166506</v>
      </c>
      <c r="U2599" s="52">
        <f t="shared" si="12"/>
        <v>0.419374802</v>
      </c>
      <c r="V2599" s="52">
        <f t="shared" si="13"/>
        <v>0.0009211120191</v>
      </c>
      <c r="W2599" s="52">
        <f t="shared" si="14"/>
        <v>0</v>
      </c>
      <c r="X2599" s="52">
        <f t="shared" si="15"/>
        <v>0.4001592286</v>
      </c>
      <c r="Y2599" s="52">
        <f t="shared" si="16"/>
        <v>0.01311015064</v>
      </c>
      <c r="Z2599" s="52">
        <f t="shared" si="17"/>
        <v>0.1880687965</v>
      </c>
      <c r="AA2599" s="52">
        <f t="shared" si="18"/>
        <v>0.04404469377</v>
      </c>
      <c r="AB2599" s="52">
        <f t="shared" si="19"/>
        <v>1.712187773</v>
      </c>
      <c r="AC2599" s="53">
        <f t="shared" si="20"/>
        <v>5.137689441</v>
      </c>
      <c r="AD2599" s="54">
        <f t="shared" si="21"/>
        <v>1.292517346</v>
      </c>
      <c r="AE2599" s="54">
        <f t="shared" si="22"/>
        <v>0.0005006333011</v>
      </c>
      <c r="AF2599" s="54">
        <f t="shared" si="23"/>
        <v>0.629062203</v>
      </c>
      <c r="AG2599" s="54">
        <f t="shared" si="24"/>
        <v>0.001381668029</v>
      </c>
      <c r="AH2599" s="54">
        <f t="shared" si="25"/>
        <v>0</v>
      </c>
      <c r="AI2599" s="54">
        <f t="shared" si="26"/>
        <v>0.4001592286</v>
      </c>
      <c r="AJ2599" s="54">
        <f t="shared" si="27"/>
        <v>0.01311015064</v>
      </c>
      <c r="AK2599" s="54">
        <f t="shared" si="28"/>
        <v>0.1880687965</v>
      </c>
      <c r="AL2599" s="54">
        <f t="shared" si="29"/>
        <v>0.04404469377</v>
      </c>
      <c r="AM2599" s="54">
        <f t="shared" si="30"/>
        <v>2.56884472</v>
      </c>
      <c r="AN2599" s="54">
        <f t="shared" si="31"/>
        <v>-5.137689441</v>
      </c>
      <c r="AO2599" s="55">
        <f t="shared" si="32"/>
        <v>3.019569154</v>
      </c>
      <c r="AP2599" s="55">
        <f t="shared" si="33"/>
        <v>0.001169575695</v>
      </c>
      <c r="AQ2599" s="55">
        <f t="shared" si="34"/>
        <v>1.959480419</v>
      </c>
      <c r="AR2599" s="55">
        <f t="shared" si="35"/>
        <v>0.004303789729</v>
      </c>
      <c r="AS2599" s="55">
        <f t="shared" si="36"/>
        <v>0</v>
      </c>
      <c r="AT2599" s="55">
        <f t="shared" si="37"/>
        <v>1.869697868</v>
      </c>
      <c r="AU2599" s="55">
        <f t="shared" si="38"/>
        <v>0.0612556676</v>
      </c>
      <c r="AV2599" s="55">
        <f t="shared" si="39"/>
        <v>0.878729772</v>
      </c>
      <c r="AW2599" s="55">
        <f t="shared" si="40"/>
        <v>0.2057937544</v>
      </c>
      <c r="AX2599" s="55">
        <f t="shared" si="41"/>
        <v>8</v>
      </c>
      <c r="AY2599" s="55">
        <f t="shared" si="42"/>
        <v>24.00526167</v>
      </c>
      <c r="AZ2599" s="54">
        <f t="shared" ref="AZ2599:BA2599" si="18235">AO2599*2</f>
        <v>6.039138307</v>
      </c>
      <c r="BA2599" s="54">
        <f t="shared" si="18235"/>
        <v>0.002339151389</v>
      </c>
      <c r="BB2599" s="54">
        <f t="shared" ref="BB2599:BD2599" si="18236">AQ2599*(3/2)</f>
        <v>2.939220629</v>
      </c>
      <c r="BC2599" s="54">
        <f t="shared" si="18236"/>
        <v>0.006455684593</v>
      </c>
      <c r="BD2599" s="54">
        <f t="shared" si="18236"/>
        <v>0</v>
      </c>
      <c r="BE2599" s="54">
        <f t="shared" ref="BE2599:BH2599" si="18237">AT2599</f>
        <v>1.869697868</v>
      </c>
      <c r="BF2599" s="54">
        <f t="shared" si="18237"/>
        <v>0.0612556676</v>
      </c>
      <c r="BG2599" s="54">
        <f t="shared" si="18237"/>
        <v>0.878729772</v>
      </c>
      <c r="BH2599" s="54">
        <f t="shared" si="18237"/>
        <v>0.2057937544</v>
      </c>
      <c r="BI2599" s="54">
        <f t="shared" si="46"/>
        <v>12.00263083</v>
      </c>
      <c r="BJ2599" s="54">
        <f t="shared" si="47"/>
        <v>-24.00526167</v>
      </c>
      <c r="BK2599" s="56">
        <f t="shared" ref="BK2599:BN2599" si="18238">AO2599</f>
        <v>3.019569154</v>
      </c>
      <c r="BL2599" s="56">
        <f t="shared" si="18238"/>
        <v>0.001169575695</v>
      </c>
      <c r="BM2599" s="56">
        <f t="shared" si="18238"/>
        <v>1.959480419</v>
      </c>
      <c r="BN2599" s="56">
        <f t="shared" si="18238"/>
        <v>0.004303789729</v>
      </c>
      <c r="BO2599" s="56">
        <f t="shared" si="49"/>
        <v>0</v>
      </c>
      <c r="BP2599" s="56">
        <f t="shared" si="50"/>
        <v>1.869697868</v>
      </c>
      <c r="BQ2599" s="56">
        <f t="shared" ref="BQ2599:BS2599" si="18239">AU2599</f>
        <v>0.0612556676</v>
      </c>
      <c r="BR2599" s="56">
        <f t="shared" si="18239"/>
        <v>0.878729772</v>
      </c>
      <c r="BS2599" s="56">
        <f t="shared" si="18239"/>
        <v>0.2057937544</v>
      </c>
      <c r="BT2599" s="56">
        <f t="shared" si="52"/>
        <v>8</v>
      </c>
      <c r="BU2599" s="50">
        <f t="shared" ref="BU2599:BX2599" si="18240">AZ2599</f>
        <v>6.039138307</v>
      </c>
      <c r="BV2599" s="50">
        <f t="shared" si="18240"/>
        <v>0.002339151389</v>
      </c>
      <c r="BW2599" s="50">
        <f t="shared" si="18240"/>
        <v>2.939220629</v>
      </c>
      <c r="BX2599" s="50">
        <f t="shared" si="18240"/>
        <v>0.006455684593</v>
      </c>
      <c r="BY2599" s="50">
        <f t="shared" si="54"/>
        <v>0</v>
      </c>
      <c r="BZ2599" s="50">
        <f t="shared" si="55"/>
        <v>1.869697868</v>
      </c>
      <c r="CA2599" s="50">
        <f t="shared" ref="CA2599:CC2599" si="18241">BF2599</f>
        <v>0.0612556676</v>
      </c>
      <c r="CB2599" s="50">
        <f t="shared" si="18241"/>
        <v>0.878729772</v>
      </c>
      <c r="CC2599" s="50">
        <f t="shared" si="18241"/>
        <v>0.2057937544</v>
      </c>
      <c r="CD2599" s="50">
        <f t="shared" si="57"/>
        <v>12.00263083</v>
      </c>
      <c r="CE2599" s="57">
        <f t="shared" si="58"/>
        <v>38.83</v>
      </c>
      <c r="CF2599" s="57">
        <f t="shared" si="59"/>
        <v>0.02</v>
      </c>
      <c r="CG2599" s="57">
        <f t="shared" si="60"/>
        <v>21.38</v>
      </c>
      <c r="CH2599" s="57">
        <f t="shared" si="61"/>
        <v>0.07</v>
      </c>
      <c r="CI2599" s="58">
        <f t="shared" si="62"/>
        <v>0</v>
      </c>
      <c r="CJ2599" s="58">
        <f t="shared" si="63"/>
        <v>28.75</v>
      </c>
      <c r="CK2599" s="57">
        <f t="shared" si="64"/>
        <v>0.93</v>
      </c>
      <c r="CL2599" s="57">
        <f t="shared" si="65"/>
        <v>7.58</v>
      </c>
      <c r="CM2599" s="57">
        <f t="shared" si="66"/>
        <v>2.47</v>
      </c>
      <c r="CN2599" s="57">
        <f t="shared" si="67"/>
        <v>100.03</v>
      </c>
      <c r="CO2599" s="59">
        <f t="shared" si="68"/>
        <v>0.2914065516</v>
      </c>
      <c r="CP2599" s="59">
        <f t="shared" si="69"/>
        <v>0.6200338551</v>
      </c>
      <c r="CQ2599" s="59">
        <f t="shared" si="70"/>
        <v>0.02031375678</v>
      </c>
      <c r="CR2599" s="59">
        <f t="shared" si="71"/>
        <v>0.06824583648</v>
      </c>
      <c r="CS2599" s="60">
        <f t="shared" si="72"/>
        <v>29.14065516</v>
      </c>
      <c r="CT2599" s="60">
        <f t="shared" si="73"/>
        <v>6.824583648</v>
      </c>
      <c r="CU2599" s="60">
        <f t="shared" si="74"/>
        <v>64.03476119</v>
      </c>
      <c r="CV2599" s="61">
        <f t="shared" si="75"/>
        <v>0.2139491123</v>
      </c>
      <c r="CW2599" s="61">
        <f t="shared" si="76"/>
        <v>0.2523580737</v>
      </c>
      <c r="CX2599" s="62"/>
    </row>
    <row r="2600" ht="15.75" customHeight="1">
      <c r="A2600" s="17" t="s">
        <v>53</v>
      </c>
      <c r="B2600" s="87" t="s">
        <v>2307</v>
      </c>
      <c r="C2600" s="88" t="s">
        <v>2647</v>
      </c>
      <c r="D2600" s="89"/>
      <c r="E2600" s="89" t="s">
        <v>2648</v>
      </c>
      <c r="F2600" s="90">
        <v>62.0</v>
      </c>
      <c r="G2600" s="89" t="s">
        <v>2710</v>
      </c>
      <c r="H2600" s="95">
        <v>37.42</v>
      </c>
      <c r="I2600" s="92">
        <v>2.69</v>
      </c>
      <c r="J2600" s="92">
        <v>20.8</v>
      </c>
      <c r="K2600" s="92">
        <v>7.96</v>
      </c>
      <c r="L2600" s="92">
        <v>0.04</v>
      </c>
      <c r="M2600" s="92">
        <v>0.05</v>
      </c>
      <c r="N2600" s="92">
        <v>1.14</v>
      </c>
      <c r="O2600" s="92">
        <v>29.36</v>
      </c>
      <c r="P2600" s="92"/>
      <c r="Q2600" s="50">
        <f t="shared" si="8"/>
        <v>99.46</v>
      </c>
      <c r="R2600" s="51">
        <f t="shared" si="9"/>
        <v>12</v>
      </c>
      <c r="S2600" s="52">
        <f t="shared" si="10"/>
        <v>0.6227916444</v>
      </c>
      <c r="T2600" s="52">
        <f t="shared" si="11"/>
        <v>0.0005006333011</v>
      </c>
      <c r="U2600" s="52">
        <f t="shared" si="12"/>
        <v>0.4079979365</v>
      </c>
      <c r="V2600" s="52">
        <f t="shared" si="13"/>
        <v>0.0006579371565</v>
      </c>
      <c r="W2600" s="52">
        <f t="shared" si="14"/>
        <v>0</v>
      </c>
      <c r="X2600" s="52">
        <f t="shared" si="15"/>
        <v>0.4086495635</v>
      </c>
      <c r="Y2600" s="52">
        <f t="shared" si="16"/>
        <v>0.01607050724</v>
      </c>
      <c r="Z2600" s="52">
        <f t="shared" si="17"/>
        <v>0.06674209267</v>
      </c>
      <c r="AA2600" s="52">
        <f t="shared" si="18"/>
        <v>0.1419416042</v>
      </c>
      <c r="AB2600" s="52">
        <f t="shared" si="19"/>
        <v>1.665351919</v>
      </c>
      <c r="AC2600" s="53">
        <f t="shared" si="20"/>
        <v>4.985944267</v>
      </c>
      <c r="AD2600" s="54">
        <f t="shared" si="21"/>
        <v>1.245583289</v>
      </c>
      <c r="AE2600" s="54">
        <f t="shared" si="22"/>
        <v>0.001001266602</v>
      </c>
      <c r="AF2600" s="54">
        <f t="shared" si="23"/>
        <v>0.6119969047</v>
      </c>
      <c r="AG2600" s="54">
        <f t="shared" si="24"/>
        <v>0.0009869057347</v>
      </c>
      <c r="AH2600" s="54">
        <f t="shared" si="25"/>
        <v>0</v>
      </c>
      <c r="AI2600" s="54">
        <f t="shared" si="26"/>
        <v>0.4086495635</v>
      </c>
      <c r="AJ2600" s="54">
        <f t="shared" si="27"/>
        <v>0.01607050724</v>
      </c>
      <c r="AK2600" s="54">
        <f t="shared" si="28"/>
        <v>0.06674209267</v>
      </c>
      <c r="AL2600" s="54">
        <f t="shared" si="29"/>
        <v>0.1419416042</v>
      </c>
      <c r="AM2600" s="54">
        <f t="shared" si="30"/>
        <v>2.492972134</v>
      </c>
      <c r="AN2600" s="54">
        <f t="shared" si="31"/>
        <v>-4.985944267</v>
      </c>
      <c r="AO2600" s="55">
        <f t="shared" si="32"/>
        <v>2.991759939</v>
      </c>
      <c r="AP2600" s="55">
        <f t="shared" si="33"/>
        <v>0.002404936977</v>
      </c>
      <c r="AQ2600" s="55">
        <f t="shared" si="34"/>
        <v>1.959936188</v>
      </c>
      <c r="AR2600" s="55">
        <f t="shared" si="35"/>
        <v>0.003160591579</v>
      </c>
      <c r="AS2600" s="55">
        <f t="shared" si="36"/>
        <v>0</v>
      </c>
      <c r="AT2600" s="55">
        <f t="shared" si="37"/>
        <v>1.963066467</v>
      </c>
      <c r="AU2600" s="55">
        <f t="shared" si="38"/>
        <v>0.07719933332</v>
      </c>
      <c r="AV2600" s="55">
        <f t="shared" si="39"/>
        <v>0.3206149615</v>
      </c>
      <c r="AW2600" s="55">
        <f t="shared" si="40"/>
        <v>0.6818575827</v>
      </c>
      <c r="AX2600" s="55">
        <f t="shared" si="41"/>
        <v>8</v>
      </c>
      <c r="AY2600" s="55">
        <f t="shared" si="42"/>
        <v>23.95142653</v>
      </c>
      <c r="AZ2600" s="54">
        <f t="shared" ref="AZ2600:BA2600" si="18242">AO2600*2</f>
        <v>5.983519878</v>
      </c>
      <c r="BA2600" s="54">
        <f t="shared" si="18242"/>
        <v>0.004809873953</v>
      </c>
      <c r="BB2600" s="54">
        <f t="shared" ref="BB2600:BD2600" si="18243">AQ2600*(3/2)</f>
        <v>2.939904282</v>
      </c>
      <c r="BC2600" s="54">
        <f t="shared" si="18243"/>
        <v>0.004740887369</v>
      </c>
      <c r="BD2600" s="54">
        <f t="shared" si="18243"/>
        <v>0</v>
      </c>
      <c r="BE2600" s="54">
        <f t="shared" ref="BE2600:BH2600" si="18244">AT2600</f>
        <v>1.963066467</v>
      </c>
      <c r="BF2600" s="54">
        <f t="shared" si="18244"/>
        <v>0.07719933332</v>
      </c>
      <c r="BG2600" s="54">
        <f t="shared" si="18244"/>
        <v>0.3206149615</v>
      </c>
      <c r="BH2600" s="54">
        <f t="shared" si="18244"/>
        <v>0.6818575827</v>
      </c>
      <c r="BI2600" s="54">
        <f t="shared" si="46"/>
        <v>11.97571327</v>
      </c>
      <c r="BJ2600" s="54">
        <f t="shared" si="47"/>
        <v>-23.95142653</v>
      </c>
      <c r="BK2600" s="56">
        <f t="shared" ref="BK2600:BN2600" si="18245">AO2600</f>
        <v>2.991759939</v>
      </c>
      <c r="BL2600" s="56">
        <f t="shared" si="18245"/>
        <v>0.002404936977</v>
      </c>
      <c r="BM2600" s="56">
        <f t="shared" si="18245"/>
        <v>1.959936188</v>
      </c>
      <c r="BN2600" s="56">
        <f t="shared" si="18245"/>
        <v>0.003160591579</v>
      </c>
      <c r="BO2600" s="56">
        <f t="shared" si="49"/>
        <v>0.04857346883</v>
      </c>
      <c r="BP2600" s="56">
        <f t="shared" si="50"/>
        <v>1.914492998</v>
      </c>
      <c r="BQ2600" s="56">
        <f t="shared" ref="BQ2600:BS2600" si="18246">AU2600</f>
        <v>0.07719933332</v>
      </c>
      <c r="BR2600" s="56">
        <f t="shared" si="18246"/>
        <v>0.3206149615</v>
      </c>
      <c r="BS2600" s="56">
        <f t="shared" si="18246"/>
        <v>0.6818575827</v>
      </c>
      <c r="BT2600" s="56">
        <f t="shared" si="52"/>
        <v>8</v>
      </c>
      <c r="BU2600" s="50">
        <f t="shared" ref="BU2600:BX2600" si="18247">AZ2600</f>
        <v>5.983519878</v>
      </c>
      <c r="BV2600" s="50">
        <f t="shared" si="18247"/>
        <v>0.004809873953</v>
      </c>
      <c r="BW2600" s="50">
        <f t="shared" si="18247"/>
        <v>2.939904282</v>
      </c>
      <c r="BX2600" s="50">
        <f t="shared" si="18247"/>
        <v>0.004740887369</v>
      </c>
      <c r="BY2600" s="50">
        <f t="shared" si="54"/>
        <v>0.07286020325</v>
      </c>
      <c r="BZ2600" s="50">
        <f t="shared" si="55"/>
        <v>1.914492998</v>
      </c>
      <c r="CA2600" s="50">
        <f t="shared" ref="CA2600:CC2600" si="18248">BF2600</f>
        <v>0.07719933332</v>
      </c>
      <c r="CB2600" s="50">
        <f t="shared" si="18248"/>
        <v>0.3206149615</v>
      </c>
      <c r="CC2600" s="50">
        <f t="shared" si="18248"/>
        <v>0.6818575827</v>
      </c>
      <c r="CD2600" s="50">
        <f t="shared" si="57"/>
        <v>12</v>
      </c>
      <c r="CE2600" s="57">
        <f t="shared" si="58"/>
        <v>37.42</v>
      </c>
      <c r="CF2600" s="57">
        <f t="shared" si="59"/>
        <v>0.04</v>
      </c>
      <c r="CG2600" s="57">
        <f t="shared" si="60"/>
        <v>20.8</v>
      </c>
      <c r="CH2600" s="57">
        <f t="shared" si="61"/>
        <v>0.05</v>
      </c>
      <c r="CI2600" s="58">
        <f t="shared" si="62"/>
        <v>0.8073630371</v>
      </c>
      <c r="CJ2600" s="58">
        <f t="shared" si="63"/>
        <v>28.63352585</v>
      </c>
      <c r="CK2600" s="57">
        <f t="shared" si="64"/>
        <v>1.14</v>
      </c>
      <c r="CL2600" s="57">
        <f t="shared" si="65"/>
        <v>2.69</v>
      </c>
      <c r="CM2600" s="57">
        <f t="shared" si="66"/>
        <v>7.96</v>
      </c>
      <c r="CN2600" s="57">
        <f t="shared" si="67"/>
        <v>99.54088889</v>
      </c>
      <c r="CO2600" s="59">
        <f t="shared" si="68"/>
        <v>0.1070799287</v>
      </c>
      <c r="CP2600" s="59">
        <f t="shared" si="69"/>
        <v>0.6394080078</v>
      </c>
      <c r="CQ2600" s="59">
        <f t="shared" si="70"/>
        <v>0.02578326062</v>
      </c>
      <c r="CR2600" s="59">
        <f t="shared" si="71"/>
        <v>0.2277288028</v>
      </c>
      <c r="CS2600" s="60">
        <f t="shared" si="72"/>
        <v>10.70799287</v>
      </c>
      <c r="CT2600" s="60">
        <f t="shared" si="73"/>
        <v>22.77288028</v>
      </c>
      <c r="CU2600" s="60">
        <f t="shared" si="74"/>
        <v>66.51912684</v>
      </c>
      <c r="CV2600" s="61">
        <f t="shared" si="75"/>
        <v>0.2812687672</v>
      </c>
      <c r="CW2600" s="61">
        <f t="shared" si="76"/>
        <v>0.09273121828</v>
      </c>
      <c r="CX2600" s="62"/>
    </row>
    <row r="2601" ht="15.75" customHeight="1">
      <c r="A2601" s="17" t="s">
        <v>53</v>
      </c>
      <c r="B2601" s="87" t="s">
        <v>2307</v>
      </c>
      <c r="C2601" s="88" t="s">
        <v>2647</v>
      </c>
      <c r="D2601" s="89"/>
      <c r="E2601" s="89" t="s">
        <v>2648</v>
      </c>
      <c r="F2601" s="90">
        <v>63.0</v>
      </c>
      <c r="G2601" s="89" t="s">
        <v>2711</v>
      </c>
      <c r="H2601" s="95">
        <v>37.85</v>
      </c>
      <c r="I2601" s="92">
        <v>5.48</v>
      </c>
      <c r="J2601" s="92">
        <v>21.77</v>
      </c>
      <c r="K2601" s="92">
        <v>1.3</v>
      </c>
      <c r="L2601" s="92">
        <v>0.01</v>
      </c>
      <c r="M2601" s="92">
        <v>0.15</v>
      </c>
      <c r="N2601" s="92">
        <v>2.38</v>
      </c>
      <c r="O2601" s="92">
        <v>31.67</v>
      </c>
      <c r="P2601" s="92"/>
      <c r="Q2601" s="50">
        <f t="shared" si="8"/>
        <v>100.61</v>
      </c>
      <c r="R2601" s="51">
        <f t="shared" si="9"/>
        <v>12</v>
      </c>
      <c r="S2601" s="52">
        <f t="shared" si="10"/>
        <v>0.629948256</v>
      </c>
      <c r="T2601" s="52">
        <f t="shared" si="11"/>
        <v>0.0001251583253</v>
      </c>
      <c r="U2601" s="52">
        <f t="shared" si="12"/>
        <v>0.4270247633</v>
      </c>
      <c r="V2601" s="52">
        <f t="shared" si="13"/>
        <v>0.001973811469</v>
      </c>
      <c r="W2601" s="52">
        <f t="shared" si="14"/>
        <v>0</v>
      </c>
      <c r="X2601" s="52">
        <f t="shared" si="15"/>
        <v>0.4408014876</v>
      </c>
      <c r="Y2601" s="52">
        <f t="shared" si="16"/>
        <v>0.03355070809</v>
      </c>
      <c r="Z2601" s="52">
        <f t="shared" si="17"/>
        <v>0.135965304</v>
      </c>
      <c r="AA2601" s="52">
        <f t="shared" si="18"/>
        <v>0.02318141778</v>
      </c>
      <c r="AB2601" s="52">
        <f t="shared" si="19"/>
        <v>1.692570907</v>
      </c>
      <c r="AC2601" s="53">
        <f t="shared" si="20"/>
        <v>5.074287217</v>
      </c>
      <c r="AD2601" s="54">
        <f t="shared" si="21"/>
        <v>1.259896512</v>
      </c>
      <c r="AE2601" s="54">
        <f t="shared" si="22"/>
        <v>0.0002503166506</v>
      </c>
      <c r="AF2601" s="54">
        <f t="shared" si="23"/>
        <v>0.640537145</v>
      </c>
      <c r="AG2601" s="54">
        <f t="shared" si="24"/>
        <v>0.002960717204</v>
      </c>
      <c r="AH2601" s="54">
        <f t="shared" si="25"/>
        <v>0</v>
      </c>
      <c r="AI2601" s="54">
        <f t="shared" si="26"/>
        <v>0.4408014876</v>
      </c>
      <c r="AJ2601" s="54">
        <f t="shared" si="27"/>
        <v>0.03355070809</v>
      </c>
      <c r="AK2601" s="54">
        <f t="shared" si="28"/>
        <v>0.135965304</v>
      </c>
      <c r="AL2601" s="54">
        <f t="shared" si="29"/>
        <v>0.02318141778</v>
      </c>
      <c r="AM2601" s="54">
        <f t="shared" si="30"/>
        <v>2.537143608</v>
      </c>
      <c r="AN2601" s="54">
        <f t="shared" si="31"/>
        <v>-5.074287217</v>
      </c>
      <c r="AO2601" s="55">
        <f t="shared" si="32"/>
        <v>2.977474107</v>
      </c>
      <c r="AP2601" s="55">
        <f t="shared" si="33"/>
        <v>0.0005915655281</v>
      </c>
      <c r="AQ2601" s="55">
        <f t="shared" si="34"/>
        <v>2.018348592</v>
      </c>
      <c r="AR2601" s="55">
        <f t="shared" si="35"/>
        <v>0.009329294089</v>
      </c>
      <c r="AS2601" s="55">
        <f t="shared" si="36"/>
        <v>0</v>
      </c>
      <c r="AT2601" s="55">
        <f t="shared" si="37"/>
        <v>2.083464797</v>
      </c>
      <c r="AU2601" s="55">
        <f t="shared" si="38"/>
        <v>0.1585786827</v>
      </c>
      <c r="AV2601" s="55">
        <f t="shared" si="39"/>
        <v>0.6426451193</v>
      </c>
      <c r="AW2601" s="55">
        <f t="shared" si="40"/>
        <v>0.1095678423</v>
      </c>
      <c r="AX2601" s="55">
        <f t="shared" si="41"/>
        <v>8</v>
      </c>
      <c r="AY2601" s="55">
        <f t="shared" si="42"/>
        <v>23.98380923</v>
      </c>
      <c r="AZ2601" s="54">
        <f t="shared" ref="AZ2601:BA2601" si="18249">AO2601*2</f>
        <v>5.954948213</v>
      </c>
      <c r="BA2601" s="54">
        <f t="shared" si="18249"/>
        <v>0.001183131056</v>
      </c>
      <c r="BB2601" s="54">
        <f t="shared" ref="BB2601:BD2601" si="18250">AQ2601*(3/2)</f>
        <v>3.027522888</v>
      </c>
      <c r="BC2601" s="54">
        <f t="shared" si="18250"/>
        <v>0.01399394113</v>
      </c>
      <c r="BD2601" s="54">
        <f t="shared" si="18250"/>
        <v>0</v>
      </c>
      <c r="BE2601" s="54">
        <f t="shared" ref="BE2601:BH2601" si="18251">AT2601</f>
        <v>2.083464797</v>
      </c>
      <c r="BF2601" s="54">
        <f t="shared" si="18251"/>
        <v>0.1585786827</v>
      </c>
      <c r="BG2601" s="54">
        <f t="shared" si="18251"/>
        <v>0.6426451193</v>
      </c>
      <c r="BH2601" s="54">
        <f t="shared" si="18251"/>
        <v>0.1095678423</v>
      </c>
      <c r="BI2601" s="54">
        <f t="shared" si="46"/>
        <v>11.99190462</v>
      </c>
      <c r="BJ2601" s="54">
        <f t="shared" si="47"/>
        <v>-23.98380923</v>
      </c>
      <c r="BK2601" s="56">
        <f t="shared" ref="BK2601:BN2601" si="18252">AO2601</f>
        <v>2.977474107</v>
      </c>
      <c r="BL2601" s="56">
        <f t="shared" si="18252"/>
        <v>0.0005915655281</v>
      </c>
      <c r="BM2601" s="56">
        <f t="shared" si="18252"/>
        <v>2.018348592</v>
      </c>
      <c r="BN2601" s="56">
        <f t="shared" si="18252"/>
        <v>0.009329294089</v>
      </c>
      <c r="BO2601" s="56">
        <f t="shared" si="49"/>
        <v>0.01619076942</v>
      </c>
      <c r="BP2601" s="56">
        <f t="shared" si="50"/>
        <v>2.067274028</v>
      </c>
      <c r="BQ2601" s="56">
        <f t="shared" ref="BQ2601:BS2601" si="18253">AU2601</f>
        <v>0.1585786827</v>
      </c>
      <c r="BR2601" s="56">
        <f t="shared" si="18253"/>
        <v>0.6426451193</v>
      </c>
      <c r="BS2601" s="56">
        <f t="shared" si="18253"/>
        <v>0.1095678423</v>
      </c>
      <c r="BT2601" s="56">
        <f t="shared" si="52"/>
        <v>8</v>
      </c>
      <c r="BU2601" s="50">
        <f t="shared" ref="BU2601:BX2601" si="18254">AZ2601</f>
        <v>5.954948213</v>
      </c>
      <c r="BV2601" s="50">
        <f t="shared" si="18254"/>
        <v>0.001183131056</v>
      </c>
      <c r="BW2601" s="50">
        <f t="shared" si="18254"/>
        <v>3.027522888</v>
      </c>
      <c r="BX2601" s="50">
        <f t="shared" si="18254"/>
        <v>0.01399394113</v>
      </c>
      <c r="BY2601" s="50">
        <f t="shared" si="54"/>
        <v>0.02428615413</v>
      </c>
      <c r="BZ2601" s="50">
        <f t="shared" si="55"/>
        <v>2.067274028</v>
      </c>
      <c r="CA2601" s="50">
        <f t="shared" ref="CA2601:CC2601" si="18255">BF2601</f>
        <v>0.1585786827</v>
      </c>
      <c r="CB2601" s="50">
        <f t="shared" si="18255"/>
        <v>0.6426451193</v>
      </c>
      <c r="CC2601" s="50">
        <f t="shared" si="18255"/>
        <v>0.1095678423</v>
      </c>
      <c r="CD2601" s="50">
        <f t="shared" si="57"/>
        <v>12</v>
      </c>
      <c r="CE2601" s="57">
        <f t="shared" si="58"/>
        <v>37.85</v>
      </c>
      <c r="CF2601" s="57">
        <f t="shared" si="59"/>
        <v>0.01</v>
      </c>
      <c r="CG2601" s="57">
        <f t="shared" si="60"/>
        <v>21.77</v>
      </c>
      <c r="CH2601" s="57">
        <f t="shared" si="61"/>
        <v>0.15</v>
      </c>
      <c r="CI2601" s="58">
        <f t="shared" si="62"/>
        <v>0.2735130679</v>
      </c>
      <c r="CJ2601" s="58">
        <f t="shared" si="63"/>
        <v>31.42388993</v>
      </c>
      <c r="CK2601" s="57">
        <f t="shared" si="64"/>
        <v>2.38</v>
      </c>
      <c r="CL2601" s="57">
        <f t="shared" si="65"/>
        <v>5.48</v>
      </c>
      <c r="CM2601" s="57">
        <f t="shared" si="66"/>
        <v>1.3</v>
      </c>
      <c r="CN2601" s="57">
        <f t="shared" si="67"/>
        <v>100.637403</v>
      </c>
      <c r="CO2601" s="59">
        <f t="shared" si="68"/>
        <v>0.2157927964</v>
      </c>
      <c r="CP2601" s="59">
        <f t="shared" si="69"/>
        <v>0.6941667026</v>
      </c>
      <c r="CQ2601" s="59">
        <f t="shared" si="70"/>
        <v>0.05324888707</v>
      </c>
      <c r="CR2601" s="59">
        <f t="shared" si="71"/>
        <v>0.03679161388</v>
      </c>
      <c r="CS2601" s="60">
        <f t="shared" si="72"/>
        <v>21.57927964</v>
      </c>
      <c r="CT2601" s="60">
        <f t="shared" si="73"/>
        <v>3.679161388</v>
      </c>
      <c r="CU2601" s="60">
        <f t="shared" si="74"/>
        <v>74.74155897</v>
      </c>
      <c r="CV2601" s="61">
        <f t="shared" si="75"/>
        <v>0.1446880121</v>
      </c>
      <c r="CW2601" s="61">
        <f t="shared" si="76"/>
        <v>0.1868765617</v>
      </c>
      <c r="CX2601" s="62"/>
    </row>
    <row r="2602" ht="15.75" customHeight="1">
      <c r="A2602" s="17" t="s">
        <v>53</v>
      </c>
      <c r="B2602" s="87" t="s">
        <v>2307</v>
      </c>
      <c r="C2602" s="88" t="s">
        <v>2647</v>
      </c>
      <c r="D2602" s="89"/>
      <c r="E2602" s="89" t="s">
        <v>2648</v>
      </c>
      <c r="F2602" s="90">
        <v>64.0</v>
      </c>
      <c r="G2602" s="89" t="s">
        <v>2712</v>
      </c>
      <c r="H2602" s="95">
        <v>37.02</v>
      </c>
      <c r="I2602" s="92">
        <v>3.12</v>
      </c>
      <c r="J2602" s="92">
        <v>20.62</v>
      </c>
      <c r="K2602" s="92">
        <v>3.54</v>
      </c>
      <c r="L2602" s="92">
        <v>0.01</v>
      </c>
      <c r="M2602" s="92">
        <v>0.03</v>
      </c>
      <c r="N2602" s="92">
        <v>11.02</v>
      </c>
      <c r="O2602" s="92">
        <v>23.4</v>
      </c>
      <c r="P2602" s="92"/>
      <c r="Q2602" s="50">
        <f t="shared" si="8"/>
        <v>98.76</v>
      </c>
      <c r="R2602" s="51">
        <f t="shared" si="9"/>
        <v>12</v>
      </c>
      <c r="S2602" s="52">
        <f t="shared" si="10"/>
        <v>0.6161343313</v>
      </c>
      <c r="T2602" s="52">
        <f t="shared" si="11"/>
        <v>0.0001251583253</v>
      </c>
      <c r="U2602" s="52">
        <f t="shared" si="12"/>
        <v>0.4044671851</v>
      </c>
      <c r="V2602" s="52">
        <f t="shared" si="13"/>
        <v>0.0003947622939</v>
      </c>
      <c r="W2602" s="52">
        <f t="shared" si="14"/>
        <v>0</v>
      </c>
      <c r="X2602" s="52">
        <f t="shared" si="15"/>
        <v>0.3256948156</v>
      </c>
      <c r="Y2602" s="52">
        <f t="shared" si="16"/>
        <v>0.1553482366</v>
      </c>
      <c r="Z2602" s="52">
        <f t="shared" si="17"/>
        <v>0.07741090303</v>
      </c>
      <c r="AA2602" s="52">
        <f t="shared" si="18"/>
        <v>0.06312478379</v>
      </c>
      <c r="AB2602" s="52">
        <f t="shared" si="19"/>
        <v>1.642700176</v>
      </c>
      <c r="AC2602" s="53">
        <f t="shared" si="20"/>
        <v>4.922781279</v>
      </c>
      <c r="AD2602" s="54">
        <f t="shared" si="21"/>
        <v>1.232268663</v>
      </c>
      <c r="AE2602" s="54">
        <f t="shared" si="22"/>
        <v>0.0002503166506</v>
      </c>
      <c r="AF2602" s="54">
        <f t="shared" si="23"/>
        <v>0.6067007776</v>
      </c>
      <c r="AG2602" s="54">
        <f t="shared" si="24"/>
        <v>0.0005921434408</v>
      </c>
      <c r="AH2602" s="54">
        <f t="shared" si="25"/>
        <v>0</v>
      </c>
      <c r="AI2602" s="54">
        <f t="shared" si="26"/>
        <v>0.3256948156</v>
      </c>
      <c r="AJ2602" s="54">
        <f t="shared" si="27"/>
        <v>0.1553482366</v>
      </c>
      <c r="AK2602" s="54">
        <f t="shared" si="28"/>
        <v>0.07741090303</v>
      </c>
      <c r="AL2602" s="54">
        <f t="shared" si="29"/>
        <v>0.06312478379</v>
      </c>
      <c r="AM2602" s="54">
        <f t="shared" si="30"/>
        <v>2.461390639</v>
      </c>
      <c r="AN2602" s="54">
        <f t="shared" si="31"/>
        <v>-4.922781279</v>
      </c>
      <c r="AO2602" s="55">
        <f t="shared" si="32"/>
        <v>3.000593001</v>
      </c>
      <c r="AP2602" s="55">
        <f t="shared" si="33"/>
        <v>0.0006095248645</v>
      </c>
      <c r="AQ2602" s="55">
        <f t="shared" si="34"/>
        <v>1.969767538</v>
      </c>
      <c r="AR2602" s="55">
        <f t="shared" si="35"/>
        <v>0.001922504421</v>
      </c>
      <c r="AS2602" s="55">
        <f t="shared" si="36"/>
        <v>0</v>
      </c>
      <c r="AT2602" s="55">
        <f t="shared" si="37"/>
        <v>1.586143694</v>
      </c>
      <c r="AU2602" s="55">
        <f t="shared" si="38"/>
        <v>0.7565506543</v>
      </c>
      <c r="AV2602" s="55">
        <f t="shared" si="39"/>
        <v>0.3769934607</v>
      </c>
      <c r="AW2602" s="55">
        <f t="shared" si="40"/>
        <v>0.3074196239</v>
      </c>
      <c r="AX2602" s="55">
        <f t="shared" si="41"/>
        <v>8</v>
      </c>
      <c r="AY2602" s="55">
        <f t="shared" si="42"/>
        <v>23.97409509</v>
      </c>
      <c r="AZ2602" s="54">
        <f t="shared" ref="AZ2602:BA2602" si="18256">AO2602*2</f>
        <v>6.001186001</v>
      </c>
      <c r="BA2602" s="54">
        <f t="shared" si="18256"/>
        <v>0.001219049729</v>
      </c>
      <c r="BB2602" s="54">
        <f t="shared" ref="BB2602:BD2602" si="18257">AQ2602*(3/2)</f>
        <v>2.954651306</v>
      </c>
      <c r="BC2602" s="54">
        <f t="shared" si="18257"/>
        <v>0.002883756632</v>
      </c>
      <c r="BD2602" s="54">
        <f t="shared" si="18257"/>
        <v>0</v>
      </c>
      <c r="BE2602" s="54">
        <f t="shared" ref="BE2602:BH2602" si="18258">AT2602</f>
        <v>1.586143694</v>
      </c>
      <c r="BF2602" s="54">
        <f t="shared" si="18258"/>
        <v>0.7565506543</v>
      </c>
      <c r="BG2602" s="54">
        <f t="shared" si="18258"/>
        <v>0.3769934607</v>
      </c>
      <c r="BH2602" s="54">
        <f t="shared" si="18258"/>
        <v>0.3074196239</v>
      </c>
      <c r="BI2602" s="54">
        <f t="shared" si="46"/>
        <v>11.98704755</v>
      </c>
      <c r="BJ2602" s="54">
        <f t="shared" si="47"/>
        <v>-23.97409509</v>
      </c>
      <c r="BK2602" s="56">
        <f t="shared" ref="BK2602:BN2602" si="18259">AO2602</f>
        <v>3.000593001</v>
      </c>
      <c r="BL2602" s="56">
        <f t="shared" si="18259"/>
        <v>0.0006095248645</v>
      </c>
      <c r="BM2602" s="56">
        <f t="shared" si="18259"/>
        <v>1.969767538</v>
      </c>
      <c r="BN2602" s="56">
        <f t="shared" si="18259"/>
        <v>0.001922504421</v>
      </c>
      <c r="BO2602" s="56">
        <f t="shared" si="49"/>
        <v>0.02590490718</v>
      </c>
      <c r="BP2602" s="56">
        <f t="shared" si="50"/>
        <v>1.560238787</v>
      </c>
      <c r="BQ2602" s="56">
        <f t="shared" ref="BQ2602:BS2602" si="18260">AU2602</f>
        <v>0.7565506543</v>
      </c>
      <c r="BR2602" s="56">
        <f t="shared" si="18260"/>
        <v>0.3769934607</v>
      </c>
      <c r="BS2602" s="56">
        <f t="shared" si="18260"/>
        <v>0.3074196239</v>
      </c>
      <c r="BT2602" s="56">
        <f t="shared" si="52"/>
        <v>8</v>
      </c>
      <c r="BU2602" s="50">
        <f t="shared" ref="BU2602:BX2602" si="18261">AZ2602</f>
        <v>6.001186001</v>
      </c>
      <c r="BV2602" s="50">
        <f t="shared" si="18261"/>
        <v>0.001219049729</v>
      </c>
      <c r="BW2602" s="50">
        <f t="shared" si="18261"/>
        <v>2.954651306</v>
      </c>
      <c r="BX2602" s="50">
        <f t="shared" si="18261"/>
        <v>0.002883756632</v>
      </c>
      <c r="BY2602" s="50">
        <f t="shared" si="54"/>
        <v>0.03885736077</v>
      </c>
      <c r="BZ2602" s="50">
        <f t="shared" si="55"/>
        <v>1.560238787</v>
      </c>
      <c r="CA2602" s="50">
        <f t="shared" ref="CA2602:CC2602" si="18262">BF2602</f>
        <v>0.7565506543</v>
      </c>
      <c r="CB2602" s="50">
        <f t="shared" si="18262"/>
        <v>0.3769934607</v>
      </c>
      <c r="CC2602" s="50">
        <f t="shared" si="18262"/>
        <v>0.3074196239</v>
      </c>
      <c r="CD2602" s="50">
        <f t="shared" si="57"/>
        <v>12</v>
      </c>
      <c r="CE2602" s="57">
        <f t="shared" si="58"/>
        <v>37.02</v>
      </c>
      <c r="CF2602" s="57">
        <f t="shared" si="59"/>
        <v>0.01</v>
      </c>
      <c r="CG2602" s="57">
        <f t="shared" si="60"/>
        <v>20.62</v>
      </c>
      <c r="CH2602" s="57">
        <f t="shared" si="61"/>
        <v>0.03</v>
      </c>
      <c r="CI2602" s="58">
        <f t="shared" si="62"/>
        <v>0.4247213233</v>
      </c>
      <c r="CJ2602" s="58">
        <f t="shared" si="63"/>
        <v>23.01783108</v>
      </c>
      <c r="CK2602" s="57">
        <f t="shared" si="64"/>
        <v>11.02</v>
      </c>
      <c r="CL2602" s="57">
        <f t="shared" si="65"/>
        <v>3.12</v>
      </c>
      <c r="CM2602" s="57">
        <f t="shared" si="66"/>
        <v>3.54</v>
      </c>
      <c r="CN2602" s="57">
        <f t="shared" si="67"/>
        <v>98.8025524</v>
      </c>
      <c r="CO2602" s="59">
        <f t="shared" si="68"/>
        <v>0.1256141355</v>
      </c>
      <c r="CP2602" s="59">
        <f t="shared" si="69"/>
        <v>0.5198712094</v>
      </c>
      <c r="CQ2602" s="59">
        <f t="shared" si="70"/>
        <v>0.2520825062</v>
      </c>
      <c r="CR2602" s="59">
        <f t="shared" si="71"/>
        <v>0.1024321489</v>
      </c>
      <c r="CS2602" s="60">
        <f t="shared" si="72"/>
        <v>12.56141355</v>
      </c>
      <c r="CT2602" s="60">
        <f t="shared" si="73"/>
        <v>10.24321489</v>
      </c>
      <c r="CU2602" s="60">
        <f t="shared" si="74"/>
        <v>77.19537156</v>
      </c>
      <c r="CV2602" s="61">
        <f t="shared" si="75"/>
        <v>0.1652392166</v>
      </c>
      <c r="CW2602" s="61">
        <f t="shared" si="76"/>
        <v>0.1087818413</v>
      </c>
      <c r="CX2602" s="62"/>
    </row>
    <row r="2603" ht="15.75" customHeight="1">
      <c r="A2603" s="17" t="s">
        <v>53</v>
      </c>
      <c r="B2603" s="87" t="s">
        <v>2307</v>
      </c>
      <c r="C2603" s="88" t="s">
        <v>2647</v>
      </c>
      <c r="D2603" s="89"/>
      <c r="E2603" s="89" t="s">
        <v>2648</v>
      </c>
      <c r="F2603" s="90">
        <v>65.0</v>
      </c>
      <c r="G2603" s="89" t="s">
        <v>2713</v>
      </c>
      <c r="H2603" s="95">
        <v>37.44</v>
      </c>
      <c r="I2603" s="92">
        <v>2.62</v>
      </c>
      <c r="J2603" s="92">
        <v>20.81</v>
      </c>
      <c r="K2603" s="92">
        <v>2.67</v>
      </c>
      <c r="L2603" s="92">
        <v>0.03</v>
      </c>
      <c r="M2603" s="92">
        <v>0.0</v>
      </c>
      <c r="N2603" s="92">
        <v>10.95</v>
      </c>
      <c r="O2603" s="92">
        <v>25.36</v>
      </c>
      <c r="P2603" s="92"/>
      <c r="Q2603" s="50">
        <f t="shared" si="8"/>
        <v>99.88</v>
      </c>
      <c r="R2603" s="51">
        <f t="shared" si="9"/>
        <v>12</v>
      </c>
      <c r="S2603" s="52">
        <f t="shared" si="10"/>
        <v>0.6231245101</v>
      </c>
      <c r="T2603" s="52">
        <f t="shared" si="11"/>
        <v>0.0003754749758</v>
      </c>
      <c r="U2603" s="52">
        <f t="shared" si="12"/>
        <v>0.4081940893</v>
      </c>
      <c r="V2603" s="52">
        <f t="shared" si="13"/>
        <v>0</v>
      </c>
      <c r="W2603" s="52">
        <f t="shared" si="14"/>
        <v>0</v>
      </c>
      <c r="X2603" s="52">
        <f t="shared" si="15"/>
        <v>0.3529752361</v>
      </c>
      <c r="Y2603" s="52">
        <f t="shared" si="16"/>
        <v>0.1543614511</v>
      </c>
      <c r="Z2603" s="52">
        <f t="shared" si="17"/>
        <v>0.06500530959</v>
      </c>
      <c r="AA2603" s="52">
        <f t="shared" si="18"/>
        <v>0.04761106574</v>
      </c>
      <c r="AB2603" s="52">
        <f t="shared" si="19"/>
        <v>1.651647137</v>
      </c>
      <c r="AC2603" s="53">
        <f t="shared" si="20"/>
        <v>4.958488333</v>
      </c>
      <c r="AD2603" s="54">
        <f t="shared" si="21"/>
        <v>1.24624902</v>
      </c>
      <c r="AE2603" s="54">
        <f t="shared" si="22"/>
        <v>0.0007509499517</v>
      </c>
      <c r="AF2603" s="54">
        <f t="shared" si="23"/>
        <v>0.612291134</v>
      </c>
      <c r="AG2603" s="54">
        <f t="shared" si="24"/>
        <v>0</v>
      </c>
      <c r="AH2603" s="54">
        <f t="shared" si="25"/>
        <v>0</v>
      </c>
      <c r="AI2603" s="54">
        <f t="shared" si="26"/>
        <v>0.3529752361</v>
      </c>
      <c r="AJ2603" s="54">
        <f t="shared" si="27"/>
        <v>0.1543614511</v>
      </c>
      <c r="AK2603" s="54">
        <f t="shared" si="28"/>
        <v>0.06500530959</v>
      </c>
      <c r="AL2603" s="54">
        <f t="shared" si="29"/>
        <v>0.04761106574</v>
      </c>
      <c r="AM2603" s="54">
        <f t="shared" si="30"/>
        <v>2.479244167</v>
      </c>
      <c r="AN2603" s="54">
        <f t="shared" si="31"/>
        <v>-4.958488333</v>
      </c>
      <c r="AO2603" s="55">
        <f t="shared" si="32"/>
        <v>3.018196786</v>
      </c>
      <c r="AP2603" s="55">
        <f t="shared" si="33"/>
        <v>0.001818669218</v>
      </c>
      <c r="AQ2603" s="55">
        <f t="shared" si="34"/>
        <v>1.977149139</v>
      </c>
      <c r="AR2603" s="55">
        <f t="shared" si="35"/>
        <v>0</v>
      </c>
      <c r="AS2603" s="55">
        <f t="shared" si="36"/>
        <v>0</v>
      </c>
      <c r="AT2603" s="55">
        <f t="shared" si="37"/>
        <v>1.709688362</v>
      </c>
      <c r="AU2603" s="55">
        <f t="shared" si="38"/>
        <v>0.7476727814</v>
      </c>
      <c r="AV2603" s="55">
        <f t="shared" si="39"/>
        <v>0.3148629421</v>
      </c>
      <c r="AW2603" s="55">
        <f t="shared" si="40"/>
        <v>0.2306113197</v>
      </c>
      <c r="AX2603" s="55">
        <f t="shared" si="41"/>
        <v>8</v>
      </c>
      <c r="AY2603" s="55">
        <f t="shared" si="42"/>
        <v>24.01718005</v>
      </c>
      <c r="AZ2603" s="54">
        <f t="shared" ref="AZ2603:BA2603" si="18263">AO2603*2</f>
        <v>6.036393573</v>
      </c>
      <c r="BA2603" s="54">
        <f t="shared" si="18263"/>
        <v>0.003637338436</v>
      </c>
      <c r="BB2603" s="54">
        <f t="shared" ref="BB2603:BD2603" si="18264">AQ2603*(3/2)</f>
        <v>2.965723709</v>
      </c>
      <c r="BC2603" s="54">
        <f t="shared" si="18264"/>
        <v>0</v>
      </c>
      <c r="BD2603" s="54">
        <f t="shared" si="18264"/>
        <v>0</v>
      </c>
      <c r="BE2603" s="54">
        <f t="shared" ref="BE2603:BH2603" si="18265">AT2603</f>
        <v>1.709688362</v>
      </c>
      <c r="BF2603" s="54">
        <f t="shared" si="18265"/>
        <v>0.7476727814</v>
      </c>
      <c r="BG2603" s="54">
        <f t="shared" si="18265"/>
        <v>0.3148629421</v>
      </c>
      <c r="BH2603" s="54">
        <f t="shared" si="18265"/>
        <v>0.2306113197</v>
      </c>
      <c r="BI2603" s="54">
        <f t="shared" si="46"/>
        <v>12.00859003</v>
      </c>
      <c r="BJ2603" s="54">
        <f t="shared" si="47"/>
        <v>-24.01718005</v>
      </c>
      <c r="BK2603" s="56">
        <f t="shared" ref="BK2603:BN2603" si="18266">AO2603</f>
        <v>3.018196786</v>
      </c>
      <c r="BL2603" s="56">
        <f t="shared" si="18266"/>
        <v>0.001818669218</v>
      </c>
      <c r="BM2603" s="56">
        <f t="shared" si="18266"/>
        <v>1.977149139</v>
      </c>
      <c r="BN2603" s="56">
        <f t="shared" si="18266"/>
        <v>0</v>
      </c>
      <c r="BO2603" s="56">
        <f t="shared" si="49"/>
        <v>0</v>
      </c>
      <c r="BP2603" s="56">
        <f t="shared" si="50"/>
        <v>1.709688362</v>
      </c>
      <c r="BQ2603" s="56">
        <f t="shared" ref="BQ2603:BS2603" si="18267">AU2603</f>
        <v>0.7476727814</v>
      </c>
      <c r="BR2603" s="56">
        <f t="shared" si="18267"/>
        <v>0.3148629421</v>
      </c>
      <c r="BS2603" s="56">
        <f t="shared" si="18267"/>
        <v>0.2306113197</v>
      </c>
      <c r="BT2603" s="56">
        <f t="shared" si="52"/>
        <v>8</v>
      </c>
      <c r="BU2603" s="50">
        <f t="shared" ref="BU2603:BX2603" si="18268">AZ2603</f>
        <v>6.036393573</v>
      </c>
      <c r="BV2603" s="50">
        <f t="shared" si="18268"/>
        <v>0.003637338436</v>
      </c>
      <c r="BW2603" s="50">
        <f t="shared" si="18268"/>
        <v>2.965723709</v>
      </c>
      <c r="BX2603" s="50">
        <f t="shared" si="18268"/>
        <v>0</v>
      </c>
      <c r="BY2603" s="50">
        <f t="shared" si="54"/>
        <v>0</v>
      </c>
      <c r="BZ2603" s="50">
        <f t="shared" si="55"/>
        <v>1.709688362</v>
      </c>
      <c r="CA2603" s="50">
        <f t="shared" ref="CA2603:CC2603" si="18269">BF2603</f>
        <v>0.7476727814</v>
      </c>
      <c r="CB2603" s="50">
        <f t="shared" si="18269"/>
        <v>0.3148629421</v>
      </c>
      <c r="CC2603" s="50">
        <f t="shared" si="18269"/>
        <v>0.2306113197</v>
      </c>
      <c r="CD2603" s="50">
        <f t="shared" si="57"/>
        <v>12.00859003</v>
      </c>
      <c r="CE2603" s="57">
        <f t="shared" si="58"/>
        <v>37.44</v>
      </c>
      <c r="CF2603" s="57">
        <f t="shared" si="59"/>
        <v>0.03</v>
      </c>
      <c r="CG2603" s="57">
        <f t="shared" si="60"/>
        <v>20.81</v>
      </c>
      <c r="CH2603" s="57">
        <f t="shared" si="61"/>
        <v>0</v>
      </c>
      <c r="CI2603" s="58">
        <f t="shared" si="62"/>
        <v>0</v>
      </c>
      <c r="CJ2603" s="58">
        <f t="shared" si="63"/>
        <v>25.36</v>
      </c>
      <c r="CK2603" s="57">
        <f t="shared" si="64"/>
        <v>10.95</v>
      </c>
      <c r="CL2603" s="57">
        <f t="shared" si="65"/>
        <v>2.62</v>
      </c>
      <c r="CM2603" s="57">
        <f t="shared" si="66"/>
        <v>2.67</v>
      </c>
      <c r="CN2603" s="57">
        <f t="shared" si="67"/>
        <v>99.88</v>
      </c>
      <c r="CO2603" s="59">
        <f t="shared" si="68"/>
        <v>0.1048552117</v>
      </c>
      <c r="CP2603" s="59">
        <f t="shared" si="69"/>
        <v>0.5693580005</v>
      </c>
      <c r="CQ2603" s="59">
        <f t="shared" si="70"/>
        <v>0.2489889323</v>
      </c>
      <c r="CR2603" s="59">
        <f t="shared" si="71"/>
        <v>0.07679785555</v>
      </c>
      <c r="CS2603" s="60">
        <f t="shared" si="72"/>
        <v>10.48552117</v>
      </c>
      <c r="CT2603" s="60">
        <f t="shared" si="73"/>
        <v>7.679785555</v>
      </c>
      <c r="CU2603" s="60">
        <f t="shared" si="74"/>
        <v>81.83469328</v>
      </c>
      <c r="CV2603" s="61">
        <f t="shared" si="75"/>
        <v>0.1292254614</v>
      </c>
      <c r="CW2603" s="61">
        <f t="shared" si="76"/>
        <v>0.09080461331</v>
      </c>
      <c r="CX2603" s="62"/>
    </row>
    <row r="2604" ht="15.75" customHeight="1">
      <c r="A2604" s="17" t="s">
        <v>53</v>
      </c>
      <c r="B2604" s="87" t="s">
        <v>2307</v>
      </c>
      <c r="C2604" s="88" t="s">
        <v>2647</v>
      </c>
      <c r="D2604" s="89"/>
      <c r="E2604" s="89" t="s">
        <v>2648</v>
      </c>
      <c r="F2604" s="90">
        <v>66.0</v>
      </c>
      <c r="G2604" s="89" t="s">
        <v>2714</v>
      </c>
      <c r="H2604" s="95">
        <v>37.81</v>
      </c>
      <c r="I2604" s="92">
        <v>5.62</v>
      </c>
      <c r="J2604" s="92">
        <v>21.25</v>
      </c>
      <c r="K2604" s="92">
        <v>1.24</v>
      </c>
      <c r="L2604" s="92">
        <v>0.03</v>
      </c>
      <c r="M2604" s="92">
        <v>0.02</v>
      </c>
      <c r="N2604" s="92">
        <v>1.8</v>
      </c>
      <c r="O2604" s="92">
        <v>32.34</v>
      </c>
      <c r="P2604" s="92"/>
      <c r="Q2604" s="50">
        <f t="shared" si="8"/>
        <v>100.11</v>
      </c>
      <c r="R2604" s="51">
        <f t="shared" si="9"/>
        <v>12</v>
      </c>
      <c r="S2604" s="52">
        <f t="shared" si="10"/>
        <v>0.6292825247</v>
      </c>
      <c r="T2604" s="52">
        <f t="shared" si="11"/>
        <v>0.0003754749758</v>
      </c>
      <c r="U2604" s="52">
        <f t="shared" si="12"/>
        <v>0.4168248149</v>
      </c>
      <c r="V2604" s="52">
        <f t="shared" si="13"/>
        <v>0.0002631748626</v>
      </c>
      <c r="W2604" s="52">
        <f t="shared" si="14"/>
        <v>0</v>
      </c>
      <c r="X2604" s="52">
        <f t="shared" si="15"/>
        <v>0.4501269375</v>
      </c>
      <c r="Y2604" s="52">
        <f t="shared" si="16"/>
        <v>0.02537448511</v>
      </c>
      <c r="Z2604" s="52">
        <f t="shared" si="17"/>
        <v>0.1394388702</v>
      </c>
      <c r="AA2604" s="52">
        <f t="shared" si="18"/>
        <v>0.02211150619</v>
      </c>
      <c r="AB2604" s="52">
        <f t="shared" si="19"/>
        <v>1.683797788</v>
      </c>
      <c r="AC2604" s="53">
        <f t="shared" si="20"/>
        <v>5.043999566</v>
      </c>
      <c r="AD2604" s="54">
        <f t="shared" si="21"/>
        <v>1.258565049</v>
      </c>
      <c r="AE2604" s="54">
        <f t="shared" si="22"/>
        <v>0.0007509499517</v>
      </c>
      <c r="AF2604" s="54">
        <f t="shared" si="23"/>
        <v>0.6252372224</v>
      </c>
      <c r="AG2604" s="54">
        <f t="shared" si="24"/>
        <v>0.0003947622939</v>
      </c>
      <c r="AH2604" s="54">
        <f t="shared" si="25"/>
        <v>0</v>
      </c>
      <c r="AI2604" s="54">
        <f t="shared" si="26"/>
        <v>0.4501269375</v>
      </c>
      <c r="AJ2604" s="54">
        <f t="shared" si="27"/>
        <v>0.02537448511</v>
      </c>
      <c r="AK2604" s="54">
        <f t="shared" si="28"/>
        <v>0.1394388702</v>
      </c>
      <c r="AL2604" s="54">
        <f t="shared" si="29"/>
        <v>0.02211150619</v>
      </c>
      <c r="AM2604" s="54">
        <f t="shared" si="30"/>
        <v>2.521999783</v>
      </c>
      <c r="AN2604" s="54">
        <f t="shared" si="31"/>
        <v>-5.043999566</v>
      </c>
      <c r="AO2604" s="55">
        <f t="shared" si="32"/>
        <v>2.989824688</v>
      </c>
      <c r="AP2604" s="55">
        <f t="shared" si="33"/>
        <v>0.001783943314</v>
      </c>
      <c r="AQ2604" s="55">
        <f t="shared" si="34"/>
        <v>1.980403195</v>
      </c>
      <c r="AR2604" s="55">
        <f t="shared" si="35"/>
        <v>0.001250387021</v>
      </c>
      <c r="AS2604" s="55">
        <f t="shared" si="36"/>
        <v>0</v>
      </c>
      <c r="AT2604" s="55">
        <f t="shared" si="37"/>
        <v>2.138627052</v>
      </c>
      <c r="AU2604" s="55">
        <f t="shared" si="38"/>
        <v>0.1205583487</v>
      </c>
      <c r="AV2604" s="55">
        <f t="shared" si="39"/>
        <v>0.662496987</v>
      </c>
      <c r="AW2604" s="55">
        <f t="shared" si="40"/>
        <v>0.1050553996</v>
      </c>
      <c r="AX2604" s="55">
        <f t="shared" si="41"/>
        <v>8</v>
      </c>
      <c r="AY2604" s="55">
        <f t="shared" si="42"/>
        <v>23.96487084</v>
      </c>
      <c r="AZ2604" s="54">
        <f t="shared" ref="AZ2604:BA2604" si="18270">AO2604*2</f>
        <v>5.979649376</v>
      </c>
      <c r="BA2604" s="54">
        <f t="shared" si="18270"/>
        <v>0.003567886628</v>
      </c>
      <c r="BB2604" s="54">
        <f t="shared" ref="BB2604:BD2604" si="18271">AQ2604*(3/2)</f>
        <v>2.970604792</v>
      </c>
      <c r="BC2604" s="54">
        <f t="shared" si="18271"/>
        <v>0.001875580532</v>
      </c>
      <c r="BD2604" s="54">
        <f t="shared" si="18271"/>
        <v>0</v>
      </c>
      <c r="BE2604" s="54">
        <f t="shared" ref="BE2604:BH2604" si="18272">AT2604</f>
        <v>2.138627052</v>
      </c>
      <c r="BF2604" s="54">
        <f t="shared" si="18272"/>
        <v>0.1205583487</v>
      </c>
      <c r="BG2604" s="54">
        <f t="shared" si="18272"/>
        <v>0.662496987</v>
      </c>
      <c r="BH2604" s="54">
        <f t="shared" si="18272"/>
        <v>0.1050553996</v>
      </c>
      <c r="BI2604" s="54">
        <f t="shared" si="46"/>
        <v>11.98243542</v>
      </c>
      <c r="BJ2604" s="54">
        <f t="shared" si="47"/>
        <v>-23.96487084</v>
      </c>
      <c r="BK2604" s="56">
        <f t="shared" ref="BK2604:BN2604" si="18273">AO2604</f>
        <v>2.989824688</v>
      </c>
      <c r="BL2604" s="56">
        <f t="shared" si="18273"/>
        <v>0.001783943314</v>
      </c>
      <c r="BM2604" s="56">
        <f t="shared" si="18273"/>
        <v>1.980403195</v>
      </c>
      <c r="BN2604" s="56">
        <f t="shared" si="18273"/>
        <v>0.001250387021</v>
      </c>
      <c r="BO2604" s="56">
        <f t="shared" si="49"/>
        <v>0.03512915537</v>
      </c>
      <c r="BP2604" s="56">
        <f t="shared" si="50"/>
        <v>2.103497896</v>
      </c>
      <c r="BQ2604" s="56">
        <f t="shared" ref="BQ2604:BS2604" si="18274">AU2604</f>
        <v>0.1205583487</v>
      </c>
      <c r="BR2604" s="56">
        <f t="shared" si="18274"/>
        <v>0.662496987</v>
      </c>
      <c r="BS2604" s="56">
        <f t="shared" si="18274"/>
        <v>0.1050553996</v>
      </c>
      <c r="BT2604" s="56">
        <f t="shared" si="52"/>
        <v>8</v>
      </c>
      <c r="BU2604" s="50">
        <f t="shared" ref="BU2604:BX2604" si="18275">AZ2604</f>
        <v>5.979649376</v>
      </c>
      <c r="BV2604" s="50">
        <f t="shared" si="18275"/>
        <v>0.003567886628</v>
      </c>
      <c r="BW2604" s="50">
        <f t="shared" si="18275"/>
        <v>2.970604792</v>
      </c>
      <c r="BX2604" s="50">
        <f t="shared" si="18275"/>
        <v>0.001875580532</v>
      </c>
      <c r="BY2604" s="50">
        <f t="shared" si="54"/>
        <v>0.05269373305</v>
      </c>
      <c r="BZ2604" s="50">
        <f t="shared" si="55"/>
        <v>2.103497896</v>
      </c>
      <c r="CA2604" s="50">
        <f t="shared" ref="CA2604:CC2604" si="18276">BF2604</f>
        <v>0.1205583487</v>
      </c>
      <c r="CB2604" s="50">
        <f t="shared" si="18276"/>
        <v>0.662496987</v>
      </c>
      <c r="CC2604" s="50">
        <f t="shared" si="18276"/>
        <v>0.1050553996</v>
      </c>
      <c r="CD2604" s="50">
        <f t="shared" si="57"/>
        <v>12</v>
      </c>
      <c r="CE2604" s="57">
        <f t="shared" si="58"/>
        <v>37.81</v>
      </c>
      <c r="CF2604" s="57">
        <f t="shared" si="59"/>
        <v>0.03</v>
      </c>
      <c r="CG2604" s="57">
        <f t="shared" si="60"/>
        <v>21.25</v>
      </c>
      <c r="CH2604" s="57">
        <f t="shared" si="61"/>
        <v>0.02</v>
      </c>
      <c r="CI2604" s="58">
        <f t="shared" si="62"/>
        <v>0.5903660354</v>
      </c>
      <c r="CJ2604" s="58">
        <f t="shared" si="63"/>
        <v>31.80878214</v>
      </c>
      <c r="CK2604" s="57">
        <f t="shared" si="64"/>
        <v>1.8</v>
      </c>
      <c r="CL2604" s="57">
        <f t="shared" si="65"/>
        <v>5.62</v>
      </c>
      <c r="CM2604" s="57">
        <f t="shared" si="66"/>
        <v>1.24</v>
      </c>
      <c r="CN2604" s="57">
        <f t="shared" si="67"/>
        <v>100.1691482</v>
      </c>
      <c r="CO2604" s="59">
        <f t="shared" si="68"/>
        <v>0.2214517568</v>
      </c>
      <c r="CP2604" s="59">
        <f t="shared" si="69"/>
        <v>0.703132714</v>
      </c>
      <c r="CQ2604" s="59">
        <f t="shared" si="70"/>
        <v>0.04029883702</v>
      </c>
      <c r="CR2604" s="59">
        <f t="shared" si="71"/>
        <v>0.03511669223</v>
      </c>
      <c r="CS2604" s="60">
        <f t="shared" si="72"/>
        <v>22.14517568</v>
      </c>
      <c r="CT2604" s="60">
        <f t="shared" si="73"/>
        <v>3.511669223</v>
      </c>
      <c r="CU2604" s="60">
        <f t="shared" si="74"/>
        <v>74.3431551</v>
      </c>
      <c r="CV2604" s="61">
        <f t="shared" si="75"/>
        <v>0.1458425706</v>
      </c>
      <c r="CW2604" s="61">
        <f t="shared" si="76"/>
        <v>0.1917772214</v>
      </c>
      <c r="CX2604" s="62"/>
    </row>
    <row r="2605" ht="15.75" customHeight="1">
      <c r="A2605" s="17" t="s">
        <v>53</v>
      </c>
      <c r="B2605" s="87" t="s">
        <v>2307</v>
      </c>
      <c r="C2605" s="88" t="s">
        <v>2647</v>
      </c>
      <c r="D2605" s="89"/>
      <c r="E2605" s="89" t="s">
        <v>2648</v>
      </c>
      <c r="F2605" s="90">
        <v>67.0</v>
      </c>
      <c r="G2605" s="89" t="s">
        <v>2715</v>
      </c>
      <c r="H2605" s="95">
        <v>37.92</v>
      </c>
      <c r="I2605" s="92">
        <v>3.74</v>
      </c>
      <c r="J2605" s="92">
        <v>21.33</v>
      </c>
      <c r="K2605" s="92">
        <v>6.01</v>
      </c>
      <c r="L2605" s="92">
        <v>0.04</v>
      </c>
      <c r="M2605" s="92">
        <v>0.0</v>
      </c>
      <c r="N2605" s="92">
        <v>3.25</v>
      </c>
      <c r="O2605" s="92">
        <v>27.29</v>
      </c>
      <c r="P2605" s="92"/>
      <c r="Q2605" s="50">
        <f t="shared" si="8"/>
        <v>99.58</v>
      </c>
      <c r="R2605" s="51">
        <f t="shared" si="9"/>
        <v>12</v>
      </c>
      <c r="S2605" s="52">
        <f t="shared" si="10"/>
        <v>0.6311132858</v>
      </c>
      <c r="T2605" s="52">
        <f t="shared" si="11"/>
        <v>0.0005006333011</v>
      </c>
      <c r="U2605" s="52">
        <f t="shared" si="12"/>
        <v>0.4183940377</v>
      </c>
      <c r="V2605" s="52">
        <f t="shared" si="13"/>
        <v>0</v>
      </c>
      <c r="W2605" s="52">
        <f t="shared" si="14"/>
        <v>0</v>
      </c>
      <c r="X2605" s="52">
        <f t="shared" si="15"/>
        <v>0.3798380991</v>
      </c>
      <c r="Y2605" s="52">
        <f t="shared" si="16"/>
        <v>0.04581504256</v>
      </c>
      <c r="Z2605" s="52">
        <f t="shared" si="17"/>
        <v>0.09279383889</v>
      </c>
      <c r="AA2605" s="52">
        <f t="shared" si="18"/>
        <v>0.1071694776</v>
      </c>
      <c r="AB2605" s="52">
        <f t="shared" si="19"/>
        <v>1.675624415</v>
      </c>
      <c r="AC2605" s="53">
        <f t="shared" si="20"/>
        <v>5.032870706</v>
      </c>
      <c r="AD2605" s="54">
        <f t="shared" si="21"/>
        <v>1.262226572</v>
      </c>
      <c r="AE2605" s="54">
        <f t="shared" si="22"/>
        <v>0.001001266602</v>
      </c>
      <c r="AF2605" s="54">
        <f t="shared" si="23"/>
        <v>0.6275910566</v>
      </c>
      <c r="AG2605" s="54">
        <f t="shared" si="24"/>
        <v>0</v>
      </c>
      <c r="AH2605" s="54">
        <f t="shared" si="25"/>
        <v>0</v>
      </c>
      <c r="AI2605" s="54">
        <f t="shared" si="26"/>
        <v>0.3798380991</v>
      </c>
      <c r="AJ2605" s="54">
        <f t="shared" si="27"/>
        <v>0.04581504256</v>
      </c>
      <c r="AK2605" s="54">
        <f t="shared" si="28"/>
        <v>0.09279383889</v>
      </c>
      <c r="AL2605" s="54">
        <f t="shared" si="29"/>
        <v>0.1071694776</v>
      </c>
      <c r="AM2605" s="54">
        <f t="shared" si="30"/>
        <v>2.516435353</v>
      </c>
      <c r="AN2605" s="54">
        <f t="shared" si="31"/>
        <v>-5.032870706</v>
      </c>
      <c r="AO2605" s="55">
        <f t="shared" si="32"/>
        <v>3.013149153</v>
      </c>
      <c r="AP2605" s="55">
        <f t="shared" si="33"/>
        <v>0.002390193395</v>
      </c>
      <c r="AQ2605" s="55">
        <f t="shared" si="34"/>
        <v>1.997555223</v>
      </c>
      <c r="AR2605" s="55">
        <f t="shared" si="35"/>
        <v>0</v>
      </c>
      <c r="AS2605" s="55">
        <f t="shared" si="36"/>
        <v>0</v>
      </c>
      <c r="AT2605" s="55">
        <f t="shared" si="37"/>
        <v>1.813476078</v>
      </c>
      <c r="AU2605" s="55">
        <f t="shared" si="38"/>
        <v>0.218736572</v>
      </c>
      <c r="AV2605" s="55">
        <f t="shared" si="39"/>
        <v>0.4430292997</v>
      </c>
      <c r="AW2605" s="55">
        <f t="shared" si="40"/>
        <v>0.5116634807</v>
      </c>
      <c r="AX2605" s="55">
        <f t="shared" si="41"/>
        <v>8</v>
      </c>
      <c r="AY2605" s="55">
        <f t="shared" si="42"/>
        <v>24.02863392</v>
      </c>
      <c r="AZ2605" s="54">
        <f t="shared" ref="AZ2605:BA2605" si="18277">AO2605*2</f>
        <v>6.026298306</v>
      </c>
      <c r="BA2605" s="54">
        <f t="shared" si="18277"/>
        <v>0.00478038679</v>
      </c>
      <c r="BB2605" s="54">
        <f t="shared" ref="BB2605:BD2605" si="18278">AQ2605*(3/2)</f>
        <v>2.996332835</v>
      </c>
      <c r="BC2605" s="54">
        <f t="shared" si="18278"/>
        <v>0</v>
      </c>
      <c r="BD2605" s="54">
        <f t="shared" si="18278"/>
        <v>0</v>
      </c>
      <c r="BE2605" s="54">
        <f t="shared" ref="BE2605:BH2605" si="18279">AT2605</f>
        <v>1.813476078</v>
      </c>
      <c r="BF2605" s="54">
        <f t="shared" si="18279"/>
        <v>0.218736572</v>
      </c>
      <c r="BG2605" s="54">
        <f t="shared" si="18279"/>
        <v>0.4430292997</v>
      </c>
      <c r="BH2605" s="54">
        <f t="shared" si="18279"/>
        <v>0.5116634807</v>
      </c>
      <c r="BI2605" s="54">
        <f t="shared" si="46"/>
        <v>12.01431696</v>
      </c>
      <c r="BJ2605" s="54">
        <f t="shared" si="47"/>
        <v>-24.02863392</v>
      </c>
      <c r="BK2605" s="56">
        <f t="shared" ref="BK2605:BN2605" si="18280">AO2605</f>
        <v>3.013149153</v>
      </c>
      <c r="BL2605" s="56">
        <f t="shared" si="18280"/>
        <v>0.002390193395</v>
      </c>
      <c r="BM2605" s="56">
        <f t="shared" si="18280"/>
        <v>1.997555223</v>
      </c>
      <c r="BN2605" s="56">
        <f t="shared" si="18280"/>
        <v>0</v>
      </c>
      <c r="BO2605" s="56">
        <f t="shared" si="49"/>
        <v>0</v>
      </c>
      <c r="BP2605" s="56">
        <f t="shared" si="50"/>
        <v>1.813476078</v>
      </c>
      <c r="BQ2605" s="56">
        <f t="shared" ref="BQ2605:BS2605" si="18281">AU2605</f>
        <v>0.218736572</v>
      </c>
      <c r="BR2605" s="56">
        <f t="shared" si="18281"/>
        <v>0.4430292997</v>
      </c>
      <c r="BS2605" s="56">
        <f t="shared" si="18281"/>
        <v>0.5116634807</v>
      </c>
      <c r="BT2605" s="56">
        <f t="shared" si="52"/>
        <v>8</v>
      </c>
      <c r="BU2605" s="50">
        <f t="shared" ref="BU2605:BX2605" si="18282">AZ2605</f>
        <v>6.026298306</v>
      </c>
      <c r="BV2605" s="50">
        <f t="shared" si="18282"/>
        <v>0.00478038679</v>
      </c>
      <c r="BW2605" s="50">
        <f t="shared" si="18282"/>
        <v>2.996332835</v>
      </c>
      <c r="BX2605" s="50">
        <f t="shared" si="18282"/>
        <v>0</v>
      </c>
      <c r="BY2605" s="50">
        <f t="shared" si="54"/>
        <v>0</v>
      </c>
      <c r="BZ2605" s="50">
        <f t="shared" si="55"/>
        <v>1.813476078</v>
      </c>
      <c r="CA2605" s="50">
        <f t="shared" ref="CA2605:CC2605" si="18283">BF2605</f>
        <v>0.218736572</v>
      </c>
      <c r="CB2605" s="50">
        <f t="shared" si="18283"/>
        <v>0.4430292997</v>
      </c>
      <c r="CC2605" s="50">
        <f t="shared" si="18283"/>
        <v>0.5116634807</v>
      </c>
      <c r="CD2605" s="50">
        <f t="shared" si="57"/>
        <v>12.01431696</v>
      </c>
      <c r="CE2605" s="57">
        <f t="shared" si="58"/>
        <v>37.92</v>
      </c>
      <c r="CF2605" s="57">
        <f t="shared" si="59"/>
        <v>0.04</v>
      </c>
      <c r="CG2605" s="57">
        <f t="shared" si="60"/>
        <v>21.33</v>
      </c>
      <c r="CH2605" s="57">
        <f t="shared" si="61"/>
        <v>0</v>
      </c>
      <c r="CI2605" s="58">
        <f t="shared" si="62"/>
        <v>0</v>
      </c>
      <c r="CJ2605" s="58">
        <f t="shared" si="63"/>
        <v>27.29</v>
      </c>
      <c r="CK2605" s="57">
        <f t="shared" si="64"/>
        <v>3.25</v>
      </c>
      <c r="CL2605" s="57">
        <f t="shared" si="65"/>
        <v>3.74</v>
      </c>
      <c r="CM2605" s="57">
        <f t="shared" si="66"/>
        <v>6.01</v>
      </c>
      <c r="CN2605" s="57">
        <f t="shared" si="67"/>
        <v>99.58</v>
      </c>
      <c r="CO2605" s="59">
        <f t="shared" si="68"/>
        <v>0.1483238455</v>
      </c>
      <c r="CP2605" s="59">
        <f t="shared" si="69"/>
        <v>0.6071421142</v>
      </c>
      <c r="CQ2605" s="59">
        <f t="shared" si="70"/>
        <v>0.07323183712</v>
      </c>
      <c r="CR2605" s="59">
        <f t="shared" si="71"/>
        <v>0.1713022031</v>
      </c>
      <c r="CS2605" s="60">
        <f t="shared" si="72"/>
        <v>14.83238455</v>
      </c>
      <c r="CT2605" s="60">
        <f t="shared" si="73"/>
        <v>17.13022031</v>
      </c>
      <c r="CU2605" s="60">
        <f t="shared" si="74"/>
        <v>68.03739514</v>
      </c>
      <c r="CV2605" s="61">
        <f t="shared" si="75"/>
        <v>0.2454641259</v>
      </c>
      <c r="CW2605" s="61">
        <f t="shared" si="76"/>
        <v>0.1284484502</v>
      </c>
      <c r="CX2605" s="62"/>
    </row>
    <row r="2606" ht="15.75" customHeight="1">
      <c r="A2606" s="17" t="s">
        <v>53</v>
      </c>
      <c r="B2606" s="87" t="s">
        <v>2307</v>
      </c>
      <c r="C2606" s="88" t="s">
        <v>2647</v>
      </c>
      <c r="D2606" s="89"/>
      <c r="E2606" s="89" t="s">
        <v>2648</v>
      </c>
      <c r="F2606" s="90">
        <v>68.0</v>
      </c>
      <c r="G2606" s="89" t="s">
        <v>2716</v>
      </c>
      <c r="H2606" s="95">
        <v>37.3</v>
      </c>
      <c r="I2606" s="92">
        <v>2.68</v>
      </c>
      <c r="J2606" s="92">
        <v>21.0</v>
      </c>
      <c r="K2606" s="92">
        <v>1.06</v>
      </c>
      <c r="L2606" s="92">
        <v>0.01</v>
      </c>
      <c r="M2606" s="92">
        <v>0.0</v>
      </c>
      <c r="N2606" s="92">
        <v>10.27</v>
      </c>
      <c r="O2606" s="92">
        <v>27.66</v>
      </c>
      <c r="P2606" s="92"/>
      <c r="Q2606" s="50">
        <f t="shared" si="8"/>
        <v>99.98</v>
      </c>
      <c r="R2606" s="51">
        <f t="shared" si="9"/>
        <v>12</v>
      </c>
      <c r="S2606" s="52">
        <f t="shared" si="10"/>
        <v>0.6207944505</v>
      </c>
      <c r="T2606" s="52">
        <f t="shared" si="11"/>
        <v>0.0001251583253</v>
      </c>
      <c r="U2606" s="52">
        <f t="shared" si="12"/>
        <v>0.4119209936</v>
      </c>
      <c r="V2606" s="52">
        <f t="shared" si="13"/>
        <v>0</v>
      </c>
      <c r="W2606" s="52">
        <f t="shared" si="14"/>
        <v>0</v>
      </c>
      <c r="X2606" s="52">
        <f t="shared" si="15"/>
        <v>0.3849879743</v>
      </c>
      <c r="Y2606" s="52">
        <f t="shared" si="16"/>
        <v>0.1447755345</v>
      </c>
      <c r="Z2606" s="52">
        <f t="shared" si="17"/>
        <v>0.06649398081</v>
      </c>
      <c r="AA2606" s="52">
        <f t="shared" si="18"/>
        <v>0.01890177142</v>
      </c>
      <c r="AB2606" s="52">
        <f t="shared" si="19"/>
        <v>1.647999863</v>
      </c>
      <c r="AC2606" s="53">
        <f t="shared" si="20"/>
        <v>4.949759938</v>
      </c>
      <c r="AD2606" s="54">
        <f t="shared" si="21"/>
        <v>1.241588901</v>
      </c>
      <c r="AE2606" s="54">
        <f t="shared" si="22"/>
        <v>0.0002503166506</v>
      </c>
      <c r="AF2606" s="54">
        <f t="shared" si="23"/>
        <v>0.6178814903</v>
      </c>
      <c r="AG2606" s="54">
        <f t="shared" si="24"/>
        <v>0</v>
      </c>
      <c r="AH2606" s="54">
        <f t="shared" si="25"/>
        <v>0</v>
      </c>
      <c r="AI2606" s="54">
        <f t="shared" si="26"/>
        <v>0.3849879743</v>
      </c>
      <c r="AJ2606" s="54">
        <f t="shared" si="27"/>
        <v>0.1447755345</v>
      </c>
      <c r="AK2606" s="54">
        <f t="shared" si="28"/>
        <v>0.06649398081</v>
      </c>
      <c r="AL2606" s="54">
        <f t="shared" si="29"/>
        <v>0.01890177142</v>
      </c>
      <c r="AM2606" s="54">
        <f t="shared" si="30"/>
        <v>2.474879969</v>
      </c>
      <c r="AN2606" s="54">
        <f t="shared" si="31"/>
        <v>-4.949759938</v>
      </c>
      <c r="AO2606" s="55">
        <f t="shared" si="32"/>
        <v>3.013565543</v>
      </c>
      <c r="AP2606" s="55">
        <f t="shared" si="33"/>
        <v>0.0006075647362</v>
      </c>
      <c r="AQ2606" s="55">
        <f t="shared" si="34"/>
        <v>1.999616639</v>
      </c>
      <c r="AR2606" s="55">
        <f t="shared" si="35"/>
        <v>0</v>
      </c>
      <c r="AS2606" s="55">
        <f t="shared" si="36"/>
        <v>0</v>
      </c>
      <c r="AT2606" s="55">
        <f t="shared" si="37"/>
        <v>1.868873817</v>
      </c>
      <c r="AU2606" s="55">
        <f t="shared" si="38"/>
        <v>0.702793915</v>
      </c>
      <c r="AV2606" s="55">
        <f t="shared" si="39"/>
        <v>0.3227863413</v>
      </c>
      <c r="AW2606" s="55">
        <f t="shared" si="40"/>
        <v>0.09175617953</v>
      </c>
      <c r="AX2606" s="55">
        <f t="shared" si="41"/>
        <v>8</v>
      </c>
      <c r="AY2606" s="55">
        <f t="shared" si="42"/>
        <v>24.02796286</v>
      </c>
      <c r="AZ2606" s="54">
        <f t="shared" ref="AZ2606:BA2606" si="18284">AO2606*2</f>
        <v>6.027131087</v>
      </c>
      <c r="BA2606" s="54">
        <f t="shared" si="18284"/>
        <v>0.001215129472</v>
      </c>
      <c r="BB2606" s="54">
        <f t="shared" ref="BB2606:BD2606" si="18285">AQ2606*(3/2)</f>
        <v>2.999424959</v>
      </c>
      <c r="BC2606" s="54">
        <f t="shared" si="18285"/>
        <v>0</v>
      </c>
      <c r="BD2606" s="54">
        <f t="shared" si="18285"/>
        <v>0</v>
      </c>
      <c r="BE2606" s="54">
        <f t="shared" ref="BE2606:BH2606" si="18286">AT2606</f>
        <v>1.868873817</v>
      </c>
      <c r="BF2606" s="54">
        <f t="shared" si="18286"/>
        <v>0.702793915</v>
      </c>
      <c r="BG2606" s="54">
        <f t="shared" si="18286"/>
        <v>0.3227863413</v>
      </c>
      <c r="BH2606" s="54">
        <f t="shared" si="18286"/>
        <v>0.09175617953</v>
      </c>
      <c r="BI2606" s="54">
        <f t="shared" si="46"/>
        <v>12.01398143</v>
      </c>
      <c r="BJ2606" s="54">
        <f t="shared" si="47"/>
        <v>-24.02796286</v>
      </c>
      <c r="BK2606" s="56">
        <f t="shared" ref="BK2606:BN2606" si="18287">AO2606</f>
        <v>3.013565543</v>
      </c>
      <c r="BL2606" s="56">
        <f t="shared" si="18287"/>
        <v>0.0006075647362</v>
      </c>
      <c r="BM2606" s="56">
        <f t="shared" si="18287"/>
        <v>1.999616639</v>
      </c>
      <c r="BN2606" s="56">
        <f t="shared" si="18287"/>
        <v>0</v>
      </c>
      <c r="BO2606" s="56">
        <f t="shared" si="49"/>
        <v>0</v>
      </c>
      <c r="BP2606" s="56">
        <f t="shared" si="50"/>
        <v>1.868873817</v>
      </c>
      <c r="BQ2606" s="56">
        <f t="shared" ref="BQ2606:BS2606" si="18288">AU2606</f>
        <v>0.702793915</v>
      </c>
      <c r="BR2606" s="56">
        <f t="shared" si="18288"/>
        <v>0.3227863413</v>
      </c>
      <c r="BS2606" s="56">
        <f t="shared" si="18288"/>
        <v>0.09175617953</v>
      </c>
      <c r="BT2606" s="56">
        <f t="shared" si="52"/>
        <v>8</v>
      </c>
      <c r="BU2606" s="50">
        <f t="shared" ref="BU2606:BX2606" si="18289">AZ2606</f>
        <v>6.027131087</v>
      </c>
      <c r="BV2606" s="50">
        <f t="shared" si="18289"/>
        <v>0.001215129472</v>
      </c>
      <c r="BW2606" s="50">
        <f t="shared" si="18289"/>
        <v>2.999424959</v>
      </c>
      <c r="BX2606" s="50">
        <f t="shared" si="18289"/>
        <v>0</v>
      </c>
      <c r="BY2606" s="50">
        <f t="shared" si="54"/>
        <v>0</v>
      </c>
      <c r="BZ2606" s="50">
        <f t="shared" si="55"/>
        <v>1.868873817</v>
      </c>
      <c r="CA2606" s="50">
        <f t="shared" ref="CA2606:CC2606" si="18290">BF2606</f>
        <v>0.702793915</v>
      </c>
      <c r="CB2606" s="50">
        <f t="shared" si="18290"/>
        <v>0.3227863413</v>
      </c>
      <c r="CC2606" s="50">
        <f t="shared" si="18290"/>
        <v>0.09175617953</v>
      </c>
      <c r="CD2606" s="50">
        <f t="shared" si="57"/>
        <v>12.01398143</v>
      </c>
      <c r="CE2606" s="57">
        <f t="shared" si="58"/>
        <v>37.3</v>
      </c>
      <c r="CF2606" s="57">
        <f t="shared" si="59"/>
        <v>0.01</v>
      </c>
      <c r="CG2606" s="57">
        <f t="shared" si="60"/>
        <v>21</v>
      </c>
      <c r="CH2606" s="57">
        <f t="shared" si="61"/>
        <v>0</v>
      </c>
      <c r="CI2606" s="58">
        <f t="shared" si="62"/>
        <v>0</v>
      </c>
      <c r="CJ2606" s="58">
        <f t="shared" si="63"/>
        <v>27.66</v>
      </c>
      <c r="CK2606" s="57">
        <f t="shared" si="64"/>
        <v>10.27</v>
      </c>
      <c r="CL2606" s="57">
        <f t="shared" si="65"/>
        <v>2.68</v>
      </c>
      <c r="CM2606" s="57">
        <f t="shared" si="66"/>
        <v>1.06</v>
      </c>
      <c r="CN2606" s="57">
        <f t="shared" si="67"/>
        <v>99.98</v>
      </c>
      <c r="CO2606" s="59">
        <f t="shared" si="68"/>
        <v>0.1080923023</v>
      </c>
      <c r="CP2606" s="59">
        <f t="shared" si="69"/>
        <v>0.6258346394</v>
      </c>
      <c r="CQ2606" s="59">
        <f t="shared" si="70"/>
        <v>0.2353464276</v>
      </c>
      <c r="CR2606" s="59">
        <f t="shared" si="71"/>
        <v>0.03072663067</v>
      </c>
      <c r="CS2606" s="60">
        <f t="shared" si="72"/>
        <v>10.80923023</v>
      </c>
      <c r="CT2606" s="60">
        <f t="shared" si="73"/>
        <v>3.072663067</v>
      </c>
      <c r="CU2606" s="60">
        <f t="shared" si="74"/>
        <v>86.1181067</v>
      </c>
      <c r="CV2606" s="61">
        <f t="shared" si="75"/>
        <v>0.08477278182</v>
      </c>
      <c r="CW2606" s="61">
        <f t="shared" si="76"/>
        <v>0.09360793379</v>
      </c>
      <c r="CX2606" s="62"/>
    </row>
    <row r="2607" ht="15.75" customHeight="1">
      <c r="A2607" s="17" t="s">
        <v>53</v>
      </c>
      <c r="B2607" s="87" t="s">
        <v>2307</v>
      </c>
      <c r="C2607" s="88" t="s">
        <v>2647</v>
      </c>
      <c r="D2607" s="89"/>
      <c r="E2607" s="89" t="s">
        <v>2648</v>
      </c>
      <c r="F2607" s="90">
        <v>69.0</v>
      </c>
      <c r="G2607" s="89" t="s">
        <v>2717</v>
      </c>
      <c r="H2607" s="95">
        <v>38.05</v>
      </c>
      <c r="I2607" s="92">
        <v>5.94</v>
      </c>
      <c r="J2607" s="92">
        <v>21.64</v>
      </c>
      <c r="K2607" s="92">
        <v>1.03</v>
      </c>
      <c r="L2607" s="92">
        <v>0.0</v>
      </c>
      <c r="M2607" s="92">
        <v>0.0</v>
      </c>
      <c r="N2607" s="92">
        <v>1.15</v>
      </c>
      <c r="O2607" s="92">
        <v>32.44</v>
      </c>
      <c r="P2607" s="92"/>
      <c r="Q2607" s="50">
        <f t="shared" si="8"/>
        <v>100.25</v>
      </c>
      <c r="R2607" s="51">
        <f t="shared" si="9"/>
        <v>12</v>
      </c>
      <c r="S2607" s="52">
        <f t="shared" si="10"/>
        <v>0.6332769126</v>
      </c>
      <c r="T2607" s="52">
        <f t="shared" si="11"/>
        <v>0</v>
      </c>
      <c r="U2607" s="52">
        <f t="shared" si="12"/>
        <v>0.4244747762</v>
      </c>
      <c r="V2607" s="52">
        <f t="shared" si="13"/>
        <v>0</v>
      </c>
      <c r="W2607" s="52">
        <f t="shared" si="14"/>
        <v>0</v>
      </c>
      <c r="X2607" s="52">
        <f t="shared" si="15"/>
        <v>0.4515187957</v>
      </c>
      <c r="Y2607" s="52">
        <f t="shared" si="16"/>
        <v>0.0162114766</v>
      </c>
      <c r="Z2607" s="52">
        <f t="shared" si="17"/>
        <v>0.14737845</v>
      </c>
      <c r="AA2607" s="52">
        <f t="shared" si="18"/>
        <v>0.01836681562</v>
      </c>
      <c r="AB2607" s="52">
        <f t="shared" si="19"/>
        <v>1.691227227</v>
      </c>
      <c r="AC2607" s="53">
        <f t="shared" si="20"/>
        <v>5.073483055</v>
      </c>
      <c r="AD2607" s="54">
        <f t="shared" si="21"/>
        <v>1.266553825</v>
      </c>
      <c r="AE2607" s="54">
        <f t="shared" si="22"/>
        <v>0</v>
      </c>
      <c r="AF2607" s="54">
        <f t="shared" si="23"/>
        <v>0.6367121643</v>
      </c>
      <c r="AG2607" s="54">
        <f t="shared" si="24"/>
        <v>0</v>
      </c>
      <c r="AH2607" s="54">
        <f t="shared" si="25"/>
        <v>0</v>
      </c>
      <c r="AI2607" s="54">
        <f t="shared" si="26"/>
        <v>0.4515187957</v>
      </c>
      <c r="AJ2607" s="54">
        <f t="shared" si="27"/>
        <v>0.0162114766</v>
      </c>
      <c r="AK2607" s="54">
        <f t="shared" si="28"/>
        <v>0.14737845</v>
      </c>
      <c r="AL2607" s="54">
        <f t="shared" si="29"/>
        <v>0.01836681562</v>
      </c>
      <c r="AM2607" s="54">
        <f t="shared" si="30"/>
        <v>2.536741527</v>
      </c>
      <c r="AN2607" s="54">
        <f t="shared" si="31"/>
        <v>-5.073483055</v>
      </c>
      <c r="AO2607" s="55">
        <f t="shared" si="32"/>
        <v>2.99558523</v>
      </c>
      <c r="AP2607" s="55">
        <f t="shared" si="33"/>
        <v>0</v>
      </c>
      <c r="AQ2607" s="55">
        <f t="shared" si="34"/>
        <v>2.007889984</v>
      </c>
      <c r="AR2607" s="55">
        <f t="shared" si="35"/>
        <v>0</v>
      </c>
      <c r="AS2607" s="55">
        <f t="shared" si="36"/>
        <v>0</v>
      </c>
      <c r="AT2607" s="55">
        <f t="shared" si="37"/>
        <v>2.135816115</v>
      </c>
      <c r="AU2607" s="55">
        <f t="shared" si="38"/>
        <v>0.07668503128</v>
      </c>
      <c r="AV2607" s="55">
        <f t="shared" si="39"/>
        <v>0.6971432232</v>
      </c>
      <c r="AW2607" s="55">
        <f t="shared" si="40"/>
        <v>0.08688041598</v>
      </c>
      <c r="AX2607" s="55">
        <f t="shared" si="41"/>
        <v>8</v>
      </c>
      <c r="AY2607" s="55">
        <f t="shared" si="42"/>
        <v>23.99906044</v>
      </c>
      <c r="AZ2607" s="54">
        <f t="shared" ref="AZ2607:BA2607" si="18291">AO2607*2</f>
        <v>5.99117046</v>
      </c>
      <c r="BA2607" s="54">
        <f t="shared" si="18291"/>
        <v>0</v>
      </c>
      <c r="BB2607" s="54">
        <f t="shared" ref="BB2607:BD2607" si="18292">AQ2607*(3/2)</f>
        <v>3.011834977</v>
      </c>
      <c r="BC2607" s="54">
        <f t="shared" si="18292"/>
        <v>0</v>
      </c>
      <c r="BD2607" s="54">
        <f t="shared" si="18292"/>
        <v>0</v>
      </c>
      <c r="BE2607" s="54">
        <f t="shared" ref="BE2607:BH2607" si="18293">AT2607</f>
        <v>2.135816115</v>
      </c>
      <c r="BF2607" s="54">
        <f t="shared" si="18293"/>
        <v>0.07668503128</v>
      </c>
      <c r="BG2607" s="54">
        <f t="shared" si="18293"/>
        <v>0.6971432232</v>
      </c>
      <c r="BH2607" s="54">
        <f t="shared" si="18293"/>
        <v>0.08688041598</v>
      </c>
      <c r="BI2607" s="54">
        <f t="shared" si="46"/>
        <v>11.99953022</v>
      </c>
      <c r="BJ2607" s="54">
        <f t="shared" si="47"/>
        <v>-23.99906044</v>
      </c>
      <c r="BK2607" s="56">
        <f t="shared" ref="BK2607:BN2607" si="18294">AO2607</f>
        <v>2.99558523</v>
      </c>
      <c r="BL2607" s="56">
        <f t="shared" si="18294"/>
        <v>0</v>
      </c>
      <c r="BM2607" s="56">
        <f t="shared" si="18294"/>
        <v>2.007889984</v>
      </c>
      <c r="BN2607" s="56">
        <f t="shared" si="18294"/>
        <v>0</v>
      </c>
      <c r="BO2607" s="56">
        <f t="shared" si="49"/>
        <v>0.0009395556585</v>
      </c>
      <c r="BP2607" s="56">
        <f t="shared" si="50"/>
        <v>2.13487656</v>
      </c>
      <c r="BQ2607" s="56">
        <f t="shared" ref="BQ2607:BS2607" si="18295">AU2607</f>
        <v>0.07668503128</v>
      </c>
      <c r="BR2607" s="56">
        <f t="shared" si="18295"/>
        <v>0.6971432232</v>
      </c>
      <c r="BS2607" s="56">
        <f t="shared" si="18295"/>
        <v>0.08688041598</v>
      </c>
      <c r="BT2607" s="56">
        <f t="shared" si="52"/>
        <v>8</v>
      </c>
      <c r="BU2607" s="50">
        <f t="shared" ref="BU2607:BX2607" si="18296">AZ2607</f>
        <v>5.99117046</v>
      </c>
      <c r="BV2607" s="50">
        <f t="shared" si="18296"/>
        <v>0</v>
      </c>
      <c r="BW2607" s="50">
        <f t="shared" si="18296"/>
        <v>3.011834977</v>
      </c>
      <c r="BX2607" s="50">
        <f t="shared" si="18296"/>
        <v>0</v>
      </c>
      <c r="BY2607" s="50">
        <f t="shared" si="54"/>
        <v>0.001409333488</v>
      </c>
      <c r="BZ2607" s="50">
        <f t="shared" si="55"/>
        <v>2.13487656</v>
      </c>
      <c r="CA2607" s="50">
        <f t="shared" ref="CA2607:CC2607" si="18297">BF2607</f>
        <v>0.07668503128</v>
      </c>
      <c r="CB2607" s="50">
        <f t="shared" si="18297"/>
        <v>0.6971432232</v>
      </c>
      <c r="CC2607" s="50">
        <f t="shared" si="18297"/>
        <v>0.08688041598</v>
      </c>
      <c r="CD2607" s="50">
        <f t="shared" si="57"/>
        <v>12</v>
      </c>
      <c r="CE2607" s="57">
        <f t="shared" si="58"/>
        <v>38.05</v>
      </c>
      <c r="CF2607" s="57">
        <f t="shared" si="59"/>
        <v>0</v>
      </c>
      <c r="CG2607" s="57">
        <f t="shared" si="60"/>
        <v>21.64</v>
      </c>
      <c r="CH2607" s="57">
        <f t="shared" si="61"/>
        <v>0</v>
      </c>
      <c r="CI2607" s="58">
        <f t="shared" si="62"/>
        <v>0.01585945268</v>
      </c>
      <c r="CJ2607" s="58">
        <f t="shared" si="63"/>
        <v>32.42572949</v>
      </c>
      <c r="CK2607" s="57">
        <f t="shared" si="64"/>
        <v>1.15</v>
      </c>
      <c r="CL2607" s="57">
        <f t="shared" si="65"/>
        <v>5.94</v>
      </c>
      <c r="CM2607" s="57">
        <f t="shared" si="66"/>
        <v>1.03</v>
      </c>
      <c r="CN2607" s="57">
        <f t="shared" si="67"/>
        <v>100.2515889</v>
      </c>
      <c r="CO2607" s="59">
        <f t="shared" si="68"/>
        <v>0.232723548</v>
      </c>
      <c r="CP2607" s="59">
        <f t="shared" si="69"/>
        <v>0.7126742842</v>
      </c>
      <c r="CQ2607" s="59">
        <f t="shared" si="70"/>
        <v>0.02559934884</v>
      </c>
      <c r="CR2607" s="59">
        <f t="shared" si="71"/>
        <v>0.02900281892</v>
      </c>
      <c r="CS2607" s="60">
        <f t="shared" si="72"/>
        <v>23.2723548</v>
      </c>
      <c r="CT2607" s="60">
        <f t="shared" si="73"/>
        <v>2.900281892</v>
      </c>
      <c r="CU2607" s="60">
        <f t="shared" si="74"/>
        <v>73.8273633</v>
      </c>
      <c r="CV2607" s="61">
        <f t="shared" si="75"/>
        <v>0.1453645929</v>
      </c>
      <c r="CW2607" s="61">
        <f t="shared" si="76"/>
        <v>0.2015385926</v>
      </c>
      <c r="CX2607" s="62"/>
    </row>
    <row r="2608" ht="15.75" customHeight="1">
      <c r="A2608" s="17" t="s">
        <v>53</v>
      </c>
      <c r="B2608" s="87" t="s">
        <v>2307</v>
      </c>
      <c r="C2608" s="88" t="s">
        <v>2647</v>
      </c>
      <c r="D2608" s="89"/>
      <c r="E2608" s="89" t="s">
        <v>2648</v>
      </c>
      <c r="F2608" s="90">
        <v>70.0</v>
      </c>
      <c r="G2608" s="89" t="s">
        <v>2718</v>
      </c>
      <c r="H2608" s="95">
        <v>37.2</v>
      </c>
      <c r="I2608" s="92">
        <v>2.57</v>
      </c>
      <c r="J2608" s="92">
        <v>20.8</v>
      </c>
      <c r="K2608" s="92">
        <v>3.79</v>
      </c>
      <c r="L2608" s="92">
        <v>0.01</v>
      </c>
      <c r="M2608" s="92">
        <v>0.0</v>
      </c>
      <c r="N2608" s="92">
        <v>11.23</v>
      </c>
      <c r="O2608" s="92">
        <v>24.05</v>
      </c>
      <c r="P2608" s="92"/>
      <c r="Q2608" s="50">
        <f t="shared" si="8"/>
        <v>99.65</v>
      </c>
      <c r="R2608" s="51">
        <f t="shared" si="9"/>
        <v>12</v>
      </c>
      <c r="S2608" s="52">
        <f t="shared" si="10"/>
        <v>0.6191301222</v>
      </c>
      <c r="T2608" s="52">
        <f t="shared" si="11"/>
        <v>0.0001251583253</v>
      </c>
      <c r="U2608" s="52">
        <f t="shared" si="12"/>
        <v>0.4079979365</v>
      </c>
      <c r="V2608" s="52">
        <f t="shared" si="13"/>
        <v>0</v>
      </c>
      <c r="W2608" s="52">
        <f t="shared" si="14"/>
        <v>0</v>
      </c>
      <c r="X2608" s="52">
        <f t="shared" si="15"/>
        <v>0.3347418938</v>
      </c>
      <c r="Y2608" s="52">
        <f t="shared" si="16"/>
        <v>0.1583085932</v>
      </c>
      <c r="Z2608" s="52">
        <f t="shared" si="17"/>
        <v>0.06376475025</v>
      </c>
      <c r="AA2608" s="52">
        <f t="shared" si="18"/>
        <v>0.06758274875</v>
      </c>
      <c r="AB2608" s="52">
        <f t="shared" si="19"/>
        <v>1.651651203</v>
      </c>
      <c r="AC2608" s="53">
        <f t="shared" si="20"/>
        <v>4.949810903</v>
      </c>
      <c r="AD2608" s="54">
        <f t="shared" si="21"/>
        <v>1.238260244</v>
      </c>
      <c r="AE2608" s="54">
        <f t="shared" si="22"/>
        <v>0.0002503166506</v>
      </c>
      <c r="AF2608" s="54">
        <f t="shared" si="23"/>
        <v>0.6119969047</v>
      </c>
      <c r="AG2608" s="54">
        <f t="shared" si="24"/>
        <v>0</v>
      </c>
      <c r="AH2608" s="54">
        <f t="shared" si="25"/>
        <v>0</v>
      </c>
      <c r="AI2608" s="54">
        <f t="shared" si="26"/>
        <v>0.3347418938</v>
      </c>
      <c r="AJ2608" s="54">
        <f t="shared" si="27"/>
        <v>0.1583085932</v>
      </c>
      <c r="AK2608" s="54">
        <f t="shared" si="28"/>
        <v>0.06376475025</v>
      </c>
      <c r="AL2608" s="54">
        <f t="shared" si="29"/>
        <v>0.06758274875</v>
      </c>
      <c r="AM2608" s="54">
        <f t="shared" si="30"/>
        <v>2.474905452</v>
      </c>
      <c r="AN2608" s="54">
        <f t="shared" si="31"/>
        <v>-4.949810903</v>
      </c>
      <c r="AO2608" s="55">
        <f t="shared" si="32"/>
        <v>2.998841988</v>
      </c>
      <c r="AP2608" s="55">
        <f t="shared" si="33"/>
        <v>0.0006062215802</v>
      </c>
      <c r="AQ2608" s="55">
        <f t="shared" si="34"/>
        <v>1.976194178</v>
      </c>
      <c r="AR2608" s="55">
        <f t="shared" si="35"/>
        <v>0</v>
      </c>
      <c r="AS2608" s="55">
        <f t="shared" si="36"/>
        <v>0</v>
      </c>
      <c r="AT2608" s="55">
        <f t="shared" si="37"/>
        <v>1.62136845</v>
      </c>
      <c r="AU2608" s="55">
        <f t="shared" si="38"/>
        <v>0.766789467</v>
      </c>
      <c r="AV2608" s="55">
        <f t="shared" si="39"/>
        <v>0.3088533469</v>
      </c>
      <c r="AW2608" s="55">
        <f t="shared" si="40"/>
        <v>0.3273463483</v>
      </c>
      <c r="AX2608" s="55">
        <f t="shared" si="41"/>
        <v>8</v>
      </c>
      <c r="AY2608" s="55">
        <f t="shared" si="42"/>
        <v>23.9750906</v>
      </c>
      <c r="AZ2608" s="54">
        <f t="shared" ref="AZ2608:BA2608" si="18298">AO2608*2</f>
        <v>5.997683976</v>
      </c>
      <c r="BA2608" s="54">
        <f t="shared" si="18298"/>
        <v>0.00121244316</v>
      </c>
      <c r="BB2608" s="54">
        <f t="shared" ref="BB2608:BD2608" si="18299">AQ2608*(3/2)</f>
        <v>2.964291267</v>
      </c>
      <c r="BC2608" s="54">
        <f t="shared" si="18299"/>
        <v>0</v>
      </c>
      <c r="BD2608" s="54">
        <f t="shared" si="18299"/>
        <v>0</v>
      </c>
      <c r="BE2608" s="54">
        <f t="shared" ref="BE2608:BH2608" si="18300">AT2608</f>
        <v>1.62136845</v>
      </c>
      <c r="BF2608" s="54">
        <f t="shared" si="18300"/>
        <v>0.766789467</v>
      </c>
      <c r="BG2608" s="54">
        <f t="shared" si="18300"/>
        <v>0.3088533469</v>
      </c>
      <c r="BH2608" s="54">
        <f t="shared" si="18300"/>
        <v>0.3273463483</v>
      </c>
      <c r="BI2608" s="54">
        <f t="shared" si="46"/>
        <v>11.9875453</v>
      </c>
      <c r="BJ2608" s="54">
        <f t="shared" si="47"/>
        <v>-23.9750906</v>
      </c>
      <c r="BK2608" s="56">
        <f t="shared" ref="BK2608:BN2608" si="18301">AO2608</f>
        <v>2.998841988</v>
      </c>
      <c r="BL2608" s="56">
        <f t="shared" si="18301"/>
        <v>0.0006062215802</v>
      </c>
      <c r="BM2608" s="56">
        <f t="shared" si="18301"/>
        <v>1.976194178</v>
      </c>
      <c r="BN2608" s="56">
        <f t="shared" si="18301"/>
        <v>0</v>
      </c>
      <c r="BO2608" s="56">
        <f t="shared" si="49"/>
        <v>0.02490940223</v>
      </c>
      <c r="BP2608" s="56">
        <f t="shared" si="50"/>
        <v>1.596459048</v>
      </c>
      <c r="BQ2608" s="56">
        <f t="shared" ref="BQ2608:BS2608" si="18302">AU2608</f>
        <v>0.766789467</v>
      </c>
      <c r="BR2608" s="56">
        <f t="shared" si="18302"/>
        <v>0.3088533469</v>
      </c>
      <c r="BS2608" s="56">
        <f t="shared" si="18302"/>
        <v>0.3273463483</v>
      </c>
      <c r="BT2608" s="56">
        <f t="shared" si="52"/>
        <v>8</v>
      </c>
      <c r="BU2608" s="50">
        <f t="shared" ref="BU2608:BX2608" si="18303">AZ2608</f>
        <v>5.997683976</v>
      </c>
      <c r="BV2608" s="50">
        <f t="shared" si="18303"/>
        <v>0.00121244316</v>
      </c>
      <c r="BW2608" s="50">
        <f t="shared" si="18303"/>
        <v>2.964291267</v>
      </c>
      <c r="BX2608" s="50">
        <f t="shared" si="18303"/>
        <v>0</v>
      </c>
      <c r="BY2608" s="50">
        <f t="shared" si="54"/>
        <v>0.03736410335</v>
      </c>
      <c r="BZ2608" s="50">
        <f t="shared" si="55"/>
        <v>1.596459048</v>
      </c>
      <c r="CA2608" s="50">
        <f t="shared" ref="CA2608:CC2608" si="18304">BF2608</f>
        <v>0.766789467</v>
      </c>
      <c r="CB2608" s="50">
        <f t="shared" si="18304"/>
        <v>0.3088533469</v>
      </c>
      <c r="CC2608" s="50">
        <f t="shared" si="18304"/>
        <v>0.3273463483</v>
      </c>
      <c r="CD2608" s="50">
        <f t="shared" si="57"/>
        <v>12</v>
      </c>
      <c r="CE2608" s="57">
        <f t="shared" si="58"/>
        <v>37.2</v>
      </c>
      <c r="CF2608" s="57">
        <f t="shared" si="59"/>
        <v>0.01</v>
      </c>
      <c r="CG2608" s="57">
        <f t="shared" si="60"/>
        <v>20.8</v>
      </c>
      <c r="CH2608" s="57">
        <f t="shared" si="61"/>
        <v>0</v>
      </c>
      <c r="CI2608" s="58">
        <f t="shared" si="62"/>
        <v>0.4106249793</v>
      </c>
      <c r="CJ2608" s="58">
        <f t="shared" si="63"/>
        <v>23.68051512</v>
      </c>
      <c r="CK2608" s="57">
        <f t="shared" si="64"/>
        <v>11.23</v>
      </c>
      <c r="CL2608" s="57">
        <f t="shared" si="65"/>
        <v>2.57</v>
      </c>
      <c r="CM2608" s="57">
        <f t="shared" si="66"/>
        <v>3.79</v>
      </c>
      <c r="CN2608" s="57">
        <f t="shared" si="67"/>
        <v>99.6911401</v>
      </c>
      <c r="CO2608" s="59">
        <f t="shared" si="68"/>
        <v>0.1029700549</v>
      </c>
      <c r="CP2608" s="59">
        <f t="shared" si="69"/>
        <v>0.5322509128</v>
      </c>
      <c r="CQ2608" s="59">
        <f t="shared" si="70"/>
        <v>0.2556435095</v>
      </c>
      <c r="CR2608" s="59">
        <f t="shared" si="71"/>
        <v>0.1091355227</v>
      </c>
      <c r="CS2608" s="60">
        <f t="shared" si="72"/>
        <v>10.29700549</v>
      </c>
      <c r="CT2608" s="60">
        <f t="shared" si="73"/>
        <v>10.91355227</v>
      </c>
      <c r="CU2608" s="60">
        <f t="shared" si="74"/>
        <v>78.78944223</v>
      </c>
      <c r="CV2608" s="61">
        <f t="shared" si="75"/>
        <v>0.1606205502</v>
      </c>
      <c r="CW2608" s="61">
        <f t="shared" si="76"/>
        <v>0.08917206757</v>
      </c>
      <c r="CX2608" s="62"/>
    </row>
    <row r="2609" ht="15.75" customHeight="1">
      <c r="A2609" s="17" t="s">
        <v>53</v>
      </c>
      <c r="B2609" s="87" t="s">
        <v>2307</v>
      </c>
      <c r="C2609" s="88" t="s">
        <v>2647</v>
      </c>
      <c r="D2609" s="89"/>
      <c r="E2609" s="89" t="s">
        <v>2648</v>
      </c>
      <c r="F2609" s="90">
        <v>71.0</v>
      </c>
      <c r="G2609" s="89" t="s">
        <v>2719</v>
      </c>
      <c r="H2609" s="95">
        <v>38.31</v>
      </c>
      <c r="I2609" s="92">
        <v>5.86</v>
      </c>
      <c r="J2609" s="92">
        <v>21.74</v>
      </c>
      <c r="K2609" s="92">
        <v>1.94</v>
      </c>
      <c r="L2609" s="92">
        <v>0.0</v>
      </c>
      <c r="M2609" s="92">
        <v>0.09</v>
      </c>
      <c r="N2609" s="92">
        <v>1.39</v>
      </c>
      <c r="O2609" s="92">
        <v>31.33</v>
      </c>
      <c r="P2609" s="92"/>
      <c r="Q2609" s="50">
        <f t="shared" si="8"/>
        <v>100.66</v>
      </c>
      <c r="R2609" s="51">
        <f t="shared" si="9"/>
        <v>12</v>
      </c>
      <c r="S2609" s="52">
        <f t="shared" si="10"/>
        <v>0.6376041661</v>
      </c>
      <c r="T2609" s="52">
        <f t="shared" si="11"/>
        <v>0</v>
      </c>
      <c r="U2609" s="52">
        <f t="shared" si="12"/>
        <v>0.4264363048</v>
      </c>
      <c r="V2609" s="52">
        <f t="shared" si="13"/>
        <v>0.001184286882</v>
      </c>
      <c r="W2609" s="52">
        <f t="shared" si="14"/>
        <v>0</v>
      </c>
      <c r="X2609" s="52">
        <f t="shared" si="15"/>
        <v>0.4360691698</v>
      </c>
      <c r="Y2609" s="52">
        <f t="shared" si="16"/>
        <v>0.01959474128</v>
      </c>
      <c r="Z2609" s="52">
        <f t="shared" si="17"/>
        <v>0.145393555</v>
      </c>
      <c r="AA2609" s="52">
        <f t="shared" si="18"/>
        <v>0.03459380806</v>
      </c>
      <c r="AB2609" s="52">
        <f t="shared" si="19"/>
        <v>1.700876032</v>
      </c>
      <c r="AC2609" s="53">
        <f t="shared" si="20"/>
        <v>5.104580988</v>
      </c>
      <c r="AD2609" s="54">
        <f t="shared" si="21"/>
        <v>1.275208332</v>
      </c>
      <c r="AE2609" s="54">
        <f t="shared" si="22"/>
        <v>0</v>
      </c>
      <c r="AF2609" s="54">
        <f t="shared" si="23"/>
        <v>0.6396544571</v>
      </c>
      <c r="AG2609" s="54">
        <f t="shared" si="24"/>
        <v>0.001776430322</v>
      </c>
      <c r="AH2609" s="54">
        <f t="shared" si="25"/>
        <v>0</v>
      </c>
      <c r="AI2609" s="54">
        <f t="shared" si="26"/>
        <v>0.4360691698</v>
      </c>
      <c r="AJ2609" s="54">
        <f t="shared" si="27"/>
        <v>0.01959474128</v>
      </c>
      <c r="AK2609" s="54">
        <f t="shared" si="28"/>
        <v>0.145393555</v>
      </c>
      <c r="AL2609" s="54">
        <f t="shared" si="29"/>
        <v>0.03459380806</v>
      </c>
      <c r="AM2609" s="54">
        <f t="shared" si="30"/>
        <v>2.552290494</v>
      </c>
      <c r="AN2609" s="54">
        <f t="shared" si="31"/>
        <v>-5.104580988</v>
      </c>
      <c r="AO2609" s="55">
        <f t="shared" si="32"/>
        <v>2.998944799</v>
      </c>
      <c r="AP2609" s="55">
        <f t="shared" si="33"/>
        <v>0</v>
      </c>
      <c r="AQ2609" s="55">
        <f t="shared" si="34"/>
        <v>2.005725505</v>
      </c>
      <c r="AR2609" s="55">
        <f t="shared" si="35"/>
        <v>0.005570244318</v>
      </c>
      <c r="AS2609" s="55">
        <f t="shared" si="36"/>
        <v>0</v>
      </c>
      <c r="AT2609" s="55">
        <f t="shared" si="37"/>
        <v>2.051033287</v>
      </c>
      <c r="AU2609" s="55">
        <f t="shared" si="38"/>
        <v>0.09216305438</v>
      </c>
      <c r="AV2609" s="55">
        <f t="shared" si="39"/>
        <v>0.6838525669</v>
      </c>
      <c r="AW2609" s="55">
        <f t="shared" si="40"/>
        <v>0.162710544</v>
      </c>
      <c r="AX2609" s="55">
        <f t="shared" si="41"/>
        <v>8</v>
      </c>
      <c r="AY2609" s="55">
        <f t="shared" si="42"/>
        <v>24.00918535</v>
      </c>
      <c r="AZ2609" s="54">
        <f t="shared" ref="AZ2609:BA2609" si="18305">AO2609*2</f>
        <v>5.997889597</v>
      </c>
      <c r="BA2609" s="54">
        <f t="shared" si="18305"/>
        <v>0</v>
      </c>
      <c r="BB2609" s="54">
        <f t="shared" ref="BB2609:BD2609" si="18306">AQ2609*(3/2)</f>
        <v>3.008588257</v>
      </c>
      <c r="BC2609" s="54">
        <f t="shared" si="18306"/>
        <v>0.008355366478</v>
      </c>
      <c r="BD2609" s="54">
        <f t="shared" si="18306"/>
        <v>0</v>
      </c>
      <c r="BE2609" s="54">
        <f t="shared" ref="BE2609:BH2609" si="18307">AT2609</f>
        <v>2.051033287</v>
      </c>
      <c r="BF2609" s="54">
        <f t="shared" si="18307"/>
        <v>0.09216305438</v>
      </c>
      <c r="BG2609" s="54">
        <f t="shared" si="18307"/>
        <v>0.6838525669</v>
      </c>
      <c r="BH2609" s="54">
        <f t="shared" si="18307"/>
        <v>0.162710544</v>
      </c>
      <c r="BI2609" s="54">
        <f t="shared" si="46"/>
        <v>12.00459267</v>
      </c>
      <c r="BJ2609" s="54">
        <f t="shared" si="47"/>
        <v>-24.00918535</v>
      </c>
      <c r="BK2609" s="56">
        <f t="shared" ref="BK2609:BN2609" si="18308">AO2609</f>
        <v>2.998944799</v>
      </c>
      <c r="BL2609" s="56">
        <f t="shared" si="18308"/>
        <v>0</v>
      </c>
      <c r="BM2609" s="56">
        <f t="shared" si="18308"/>
        <v>2.005725505</v>
      </c>
      <c r="BN2609" s="56">
        <f t="shared" si="18308"/>
        <v>0.005570244318</v>
      </c>
      <c r="BO2609" s="56">
        <f t="shared" si="49"/>
        <v>0</v>
      </c>
      <c r="BP2609" s="56">
        <f t="shared" si="50"/>
        <v>2.051033287</v>
      </c>
      <c r="BQ2609" s="56">
        <f t="shared" ref="BQ2609:BS2609" si="18309">AU2609</f>
        <v>0.09216305438</v>
      </c>
      <c r="BR2609" s="56">
        <f t="shared" si="18309"/>
        <v>0.6838525669</v>
      </c>
      <c r="BS2609" s="56">
        <f t="shared" si="18309"/>
        <v>0.162710544</v>
      </c>
      <c r="BT2609" s="56">
        <f t="shared" si="52"/>
        <v>8</v>
      </c>
      <c r="BU2609" s="50">
        <f t="shared" ref="BU2609:BX2609" si="18310">AZ2609</f>
        <v>5.997889597</v>
      </c>
      <c r="BV2609" s="50">
        <f t="shared" si="18310"/>
        <v>0</v>
      </c>
      <c r="BW2609" s="50">
        <f t="shared" si="18310"/>
        <v>3.008588257</v>
      </c>
      <c r="BX2609" s="50">
        <f t="shared" si="18310"/>
        <v>0.008355366478</v>
      </c>
      <c r="BY2609" s="50">
        <f t="shared" si="54"/>
        <v>0</v>
      </c>
      <c r="BZ2609" s="50">
        <f t="shared" si="55"/>
        <v>2.051033287</v>
      </c>
      <c r="CA2609" s="50">
        <f t="shared" ref="CA2609:CC2609" si="18311">BF2609</f>
        <v>0.09216305438</v>
      </c>
      <c r="CB2609" s="50">
        <f t="shared" si="18311"/>
        <v>0.6838525669</v>
      </c>
      <c r="CC2609" s="50">
        <f t="shared" si="18311"/>
        <v>0.162710544</v>
      </c>
      <c r="CD2609" s="50">
        <f t="shared" si="57"/>
        <v>12.00459267</v>
      </c>
      <c r="CE2609" s="57">
        <f t="shared" si="58"/>
        <v>38.31</v>
      </c>
      <c r="CF2609" s="57">
        <f t="shared" si="59"/>
        <v>0</v>
      </c>
      <c r="CG2609" s="57">
        <f t="shared" si="60"/>
        <v>21.74</v>
      </c>
      <c r="CH2609" s="57">
        <f t="shared" si="61"/>
        <v>0.09</v>
      </c>
      <c r="CI2609" s="58">
        <f t="shared" si="62"/>
        <v>0</v>
      </c>
      <c r="CJ2609" s="58">
        <f t="shared" si="63"/>
        <v>31.33</v>
      </c>
      <c r="CK2609" s="57">
        <f t="shared" si="64"/>
        <v>1.39</v>
      </c>
      <c r="CL2609" s="57">
        <f t="shared" si="65"/>
        <v>5.86</v>
      </c>
      <c r="CM2609" s="57">
        <f t="shared" si="66"/>
        <v>1.94</v>
      </c>
      <c r="CN2609" s="57">
        <f t="shared" si="67"/>
        <v>100.66</v>
      </c>
      <c r="CO2609" s="59">
        <f t="shared" si="68"/>
        <v>0.2287316347</v>
      </c>
      <c r="CP2609" s="59">
        <f t="shared" si="69"/>
        <v>0.6860195008</v>
      </c>
      <c r="CQ2609" s="59">
        <f t="shared" si="70"/>
        <v>0.030826244</v>
      </c>
      <c r="CR2609" s="59">
        <f t="shared" si="71"/>
        <v>0.0544226205</v>
      </c>
      <c r="CS2609" s="60">
        <f t="shared" si="72"/>
        <v>22.87316347</v>
      </c>
      <c r="CT2609" s="60">
        <f t="shared" si="73"/>
        <v>5.44226205</v>
      </c>
      <c r="CU2609" s="60">
        <f t="shared" si="74"/>
        <v>71.68457448</v>
      </c>
      <c r="CV2609" s="61">
        <f t="shared" si="75"/>
        <v>0.1687884379</v>
      </c>
      <c r="CW2609" s="61">
        <f t="shared" si="76"/>
        <v>0.1980815957</v>
      </c>
      <c r="CX2609" s="62"/>
    </row>
    <row r="2610" ht="15.75" customHeight="1">
      <c r="A2610" s="17" t="s">
        <v>53</v>
      </c>
      <c r="B2610" s="87" t="s">
        <v>2307</v>
      </c>
      <c r="C2610" s="88" t="s">
        <v>2647</v>
      </c>
      <c r="D2610" s="89"/>
      <c r="E2610" s="89" t="s">
        <v>2648</v>
      </c>
      <c r="F2610" s="90">
        <v>72.0</v>
      </c>
      <c r="G2610" s="89" t="s">
        <v>2720</v>
      </c>
      <c r="H2610" s="95">
        <v>38.33</v>
      </c>
      <c r="I2610" s="92">
        <v>7.3</v>
      </c>
      <c r="J2610" s="92">
        <v>21.73</v>
      </c>
      <c r="K2610" s="92">
        <v>1.81</v>
      </c>
      <c r="L2610" s="92">
        <v>0.0</v>
      </c>
      <c r="M2610" s="92">
        <v>0.03</v>
      </c>
      <c r="N2610" s="92">
        <v>2.43</v>
      </c>
      <c r="O2610" s="92">
        <v>28.82</v>
      </c>
      <c r="P2610" s="92"/>
      <c r="Q2610" s="50">
        <f t="shared" si="8"/>
        <v>100.45</v>
      </c>
      <c r="R2610" s="51">
        <f t="shared" si="9"/>
        <v>12</v>
      </c>
      <c r="S2610" s="52">
        <f t="shared" si="10"/>
        <v>0.6379370318</v>
      </c>
      <c r="T2610" s="52">
        <f t="shared" si="11"/>
        <v>0</v>
      </c>
      <c r="U2610" s="52">
        <f t="shared" si="12"/>
        <v>0.4262401519</v>
      </c>
      <c r="V2610" s="52">
        <f t="shared" si="13"/>
        <v>0.0003947622939</v>
      </c>
      <c r="W2610" s="52">
        <f t="shared" si="14"/>
        <v>0</v>
      </c>
      <c r="X2610" s="52">
        <f t="shared" si="15"/>
        <v>0.4011335293</v>
      </c>
      <c r="Y2610" s="52">
        <f t="shared" si="16"/>
        <v>0.0342555549</v>
      </c>
      <c r="Z2610" s="52">
        <f t="shared" si="17"/>
        <v>0.1811216641</v>
      </c>
      <c r="AA2610" s="52">
        <f t="shared" si="18"/>
        <v>0.03227566629</v>
      </c>
      <c r="AB2610" s="52">
        <f t="shared" si="19"/>
        <v>1.713358361</v>
      </c>
      <c r="AC2610" s="53">
        <f t="shared" si="20"/>
        <v>5.129225699</v>
      </c>
      <c r="AD2610" s="54">
        <f t="shared" si="21"/>
        <v>1.275874064</v>
      </c>
      <c r="AE2610" s="54">
        <f t="shared" si="22"/>
        <v>0</v>
      </c>
      <c r="AF2610" s="54">
        <f t="shared" si="23"/>
        <v>0.6393602279</v>
      </c>
      <c r="AG2610" s="54">
        <f t="shared" si="24"/>
        <v>0.0005921434408</v>
      </c>
      <c r="AH2610" s="54">
        <f t="shared" si="25"/>
        <v>0</v>
      </c>
      <c r="AI2610" s="54">
        <f t="shared" si="26"/>
        <v>0.4011335293</v>
      </c>
      <c r="AJ2610" s="54">
        <f t="shared" si="27"/>
        <v>0.0342555549</v>
      </c>
      <c r="AK2610" s="54">
        <f t="shared" si="28"/>
        <v>0.1811216641</v>
      </c>
      <c r="AL2610" s="54">
        <f t="shared" si="29"/>
        <v>0.03227566629</v>
      </c>
      <c r="AM2610" s="54">
        <f t="shared" si="30"/>
        <v>2.56461285</v>
      </c>
      <c r="AN2610" s="54">
        <f t="shared" si="31"/>
        <v>-5.129225699</v>
      </c>
      <c r="AO2610" s="55">
        <f t="shared" si="32"/>
        <v>2.978650802</v>
      </c>
      <c r="AP2610" s="55">
        <f t="shared" si="33"/>
        <v>0</v>
      </c>
      <c r="AQ2610" s="55">
        <f t="shared" si="34"/>
        <v>1.990197319</v>
      </c>
      <c r="AR2610" s="55">
        <f t="shared" si="35"/>
        <v>0.00184322114</v>
      </c>
      <c r="AS2610" s="55">
        <f t="shared" si="36"/>
        <v>0</v>
      </c>
      <c r="AT2610" s="55">
        <f t="shared" si="37"/>
        <v>1.872969665</v>
      </c>
      <c r="AU2610" s="55">
        <f t="shared" si="38"/>
        <v>0.1599457799</v>
      </c>
      <c r="AV2610" s="55">
        <f t="shared" si="39"/>
        <v>0.845691915</v>
      </c>
      <c r="AW2610" s="55">
        <f t="shared" si="40"/>
        <v>0.1507012988</v>
      </c>
      <c r="AX2610" s="55">
        <f t="shared" si="41"/>
        <v>8</v>
      </c>
      <c r="AY2610" s="55">
        <f t="shared" si="42"/>
        <v>23.94934214</v>
      </c>
      <c r="AZ2610" s="54">
        <f t="shared" ref="AZ2610:BA2610" si="18312">AO2610*2</f>
        <v>5.957301603</v>
      </c>
      <c r="BA2610" s="54">
        <f t="shared" si="18312"/>
        <v>0</v>
      </c>
      <c r="BB2610" s="54">
        <f t="shared" ref="BB2610:BD2610" si="18313">AQ2610*(3/2)</f>
        <v>2.985295978</v>
      </c>
      <c r="BC2610" s="54">
        <f t="shared" si="18313"/>
        <v>0.00276483171</v>
      </c>
      <c r="BD2610" s="54">
        <f t="shared" si="18313"/>
        <v>0</v>
      </c>
      <c r="BE2610" s="54">
        <f t="shared" ref="BE2610:BH2610" si="18314">AT2610</f>
        <v>1.872969665</v>
      </c>
      <c r="BF2610" s="54">
        <f t="shared" si="18314"/>
        <v>0.1599457799</v>
      </c>
      <c r="BG2610" s="54">
        <f t="shared" si="18314"/>
        <v>0.845691915</v>
      </c>
      <c r="BH2610" s="54">
        <f t="shared" si="18314"/>
        <v>0.1507012988</v>
      </c>
      <c r="BI2610" s="54">
        <f t="shared" si="46"/>
        <v>11.97467107</v>
      </c>
      <c r="BJ2610" s="54">
        <f t="shared" si="47"/>
        <v>-23.94934214</v>
      </c>
      <c r="BK2610" s="56">
        <f t="shared" ref="BK2610:BN2610" si="18315">AO2610</f>
        <v>2.978650802</v>
      </c>
      <c r="BL2610" s="56">
        <f t="shared" si="18315"/>
        <v>0</v>
      </c>
      <c r="BM2610" s="56">
        <f t="shared" si="18315"/>
        <v>1.990197319</v>
      </c>
      <c r="BN2610" s="56">
        <f t="shared" si="18315"/>
        <v>0.00184322114</v>
      </c>
      <c r="BO2610" s="56">
        <f t="shared" si="49"/>
        <v>0.05065785687</v>
      </c>
      <c r="BP2610" s="56">
        <f t="shared" si="50"/>
        <v>1.822311808</v>
      </c>
      <c r="BQ2610" s="56">
        <f t="shared" ref="BQ2610:BS2610" si="18316">AU2610</f>
        <v>0.1599457799</v>
      </c>
      <c r="BR2610" s="56">
        <f t="shared" si="18316"/>
        <v>0.845691915</v>
      </c>
      <c r="BS2610" s="56">
        <f t="shared" si="18316"/>
        <v>0.1507012988</v>
      </c>
      <c r="BT2610" s="56">
        <f t="shared" si="52"/>
        <v>8</v>
      </c>
      <c r="BU2610" s="50">
        <f t="shared" ref="BU2610:BX2610" si="18317">AZ2610</f>
        <v>5.957301603</v>
      </c>
      <c r="BV2610" s="50">
        <f t="shared" si="18317"/>
        <v>0</v>
      </c>
      <c r="BW2610" s="50">
        <f t="shared" si="18317"/>
        <v>2.985295978</v>
      </c>
      <c r="BX2610" s="50">
        <f t="shared" si="18317"/>
        <v>0.00276483171</v>
      </c>
      <c r="BY2610" s="50">
        <f t="shared" si="54"/>
        <v>0.0759867853</v>
      </c>
      <c r="BZ2610" s="50">
        <f t="shared" si="55"/>
        <v>1.822311808</v>
      </c>
      <c r="CA2610" s="50">
        <f t="shared" ref="CA2610:CC2610" si="18318">BF2610</f>
        <v>0.1599457799</v>
      </c>
      <c r="CB2610" s="50">
        <f t="shared" si="18318"/>
        <v>0.845691915</v>
      </c>
      <c r="CC2610" s="50">
        <f t="shared" si="18318"/>
        <v>0.1507012988</v>
      </c>
      <c r="CD2610" s="50">
        <f t="shared" si="57"/>
        <v>12</v>
      </c>
      <c r="CE2610" s="57">
        <f t="shared" si="58"/>
        <v>38.33</v>
      </c>
      <c r="CF2610" s="57">
        <f t="shared" si="59"/>
        <v>0</v>
      </c>
      <c r="CG2610" s="57">
        <f t="shared" si="60"/>
        <v>21.73</v>
      </c>
      <c r="CH2610" s="57">
        <f t="shared" si="61"/>
        <v>0.03</v>
      </c>
      <c r="CI2610" s="58">
        <f t="shared" si="62"/>
        <v>0.8662809059</v>
      </c>
      <c r="CJ2610" s="58">
        <f t="shared" si="63"/>
        <v>28.0405109</v>
      </c>
      <c r="CK2610" s="57">
        <f t="shared" si="64"/>
        <v>2.43</v>
      </c>
      <c r="CL2610" s="57">
        <f t="shared" si="65"/>
        <v>7.3</v>
      </c>
      <c r="CM2610" s="57">
        <f t="shared" si="66"/>
        <v>1.81</v>
      </c>
      <c r="CN2610" s="57">
        <f t="shared" si="67"/>
        <v>100.5367918</v>
      </c>
      <c r="CO2610" s="59">
        <f t="shared" si="68"/>
        <v>0.2839177773</v>
      </c>
      <c r="CP2610" s="59">
        <f t="shared" si="69"/>
        <v>0.6117910186</v>
      </c>
      <c r="CQ2610" s="59">
        <f t="shared" si="70"/>
        <v>0.05369739205</v>
      </c>
      <c r="CR2610" s="59">
        <f t="shared" si="71"/>
        <v>0.05059381205</v>
      </c>
      <c r="CS2610" s="60">
        <f t="shared" si="72"/>
        <v>28.39177773</v>
      </c>
      <c r="CT2610" s="60">
        <f t="shared" si="73"/>
        <v>5.059381205</v>
      </c>
      <c r="CU2610" s="60">
        <f t="shared" si="74"/>
        <v>66.54884106</v>
      </c>
      <c r="CV2610" s="61">
        <f t="shared" si="75"/>
        <v>0.1925527007</v>
      </c>
      <c r="CW2610" s="61">
        <f t="shared" si="76"/>
        <v>0.2458727952</v>
      </c>
      <c r="CX2610" s="62"/>
    </row>
    <row r="2611" ht="15.75" customHeight="1">
      <c r="A2611" s="17" t="s">
        <v>53</v>
      </c>
      <c r="B2611" s="87" t="s">
        <v>2307</v>
      </c>
      <c r="C2611" s="88" t="s">
        <v>2647</v>
      </c>
      <c r="D2611" s="89"/>
      <c r="E2611" s="89" t="s">
        <v>2648</v>
      </c>
      <c r="F2611" s="90">
        <v>73.0</v>
      </c>
      <c r="G2611" s="89" t="s">
        <v>2721</v>
      </c>
      <c r="H2611" s="95">
        <v>38.64</v>
      </c>
      <c r="I2611" s="92">
        <v>6.96</v>
      </c>
      <c r="J2611" s="92">
        <v>21.65</v>
      </c>
      <c r="K2611" s="92">
        <v>1.83</v>
      </c>
      <c r="L2611" s="92">
        <v>0.01</v>
      </c>
      <c r="M2611" s="92">
        <v>0.17</v>
      </c>
      <c r="N2611" s="92">
        <v>1.06</v>
      </c>
      <c r="O2611" s="92">
        <v>30.1</v>
      </c>
      <c r="P2611" s="92"/>
      <c r="Q2611" s="50">
        <f t="shared" si="8"/>
        <v>100.42</v>
      </c>
      <c r="R2611" s="51">
        <f t="shared" si="9"/>
        <v>12</v>
      </c>
      <c r="S2611" s="52">
        <f t="shared" si="10"/>
        <v>0.6430964495</v>
      </c>
      <c r="T2611" s="52">
        <f t="shared" si="11"/>
        <v>0.0001251583253</v>
      </c>
      <c r="U2611" s="52">
        <f t="shared" si="12"/>
        <v>0.4246709291</v>
      </c>
      <c r="V2611" s="52">
        <f t="shared" si="13"/>
        <v>0.002236986332</v>
      </c>
      <c r="W2611" s="52">
        <f t="shared" si="14"/>
        <v>0</v>
      </c>
      <c r="X2611" s="52">
        <f t="shared" si="15"/>
        <v>0.4189493141</v>
      </c>
      <c r="Y2611" s="52">
        <f t="shared" si="16"/>
        <v>0.01494275234</v>
      </c>
      <c r="Z2611" s="52">
        <f t="shared" si="17"/>
        <v>0.1726858606</v>
      </c>
      <c r="AA2611" s="52">
        <f t="shared" si="18"/>
        <v>0.03263230348</v>
      </c>
      <c r="AB2611" s="52">
        <f t="shared" si="19"/>
        <v>1.709339754</v>
      </c>
      <c r="AC2611" s="53">
        <f t="shared" si="20"/>
        <v>5.132030638</v>
      </c>
      <c r="AD2611" s="54">
        <f t="shared" si="21"/>
        <v>1.286192899</v>
      </c>
      <c r="AE2611" s="54">
        <f t="shared" si="22"/>
        <v>0.0002503166506</v>
      </c>
      <c r="AF2611" s="54">
        <f t="shared" si="23"/>
        <v>0.6370063936</v>
      </c>
      <c r="AG2611" s="54">
        <f t="shared" si="24"/>
        <v>0.003355479498</v>
      </c>
      <c r="AH2611" s="54">
        <f t="shared" si="25"/>
        <v>0</v>
      </c>
      <c r="AI2611" s="54">
        <f t="shared" si="26"/>
        <v>0.4189493141</v>
      </c>
      <c r="AJ2611" s="54">
        <f t="shared" si="27"/>
        <v>0.01494275234</v>
      </c>
      <c r="AK2611" s="54">
        <f t="shared" si="28"/>
        <v>0.1726858606</v>
      </c>
      <c r="AL2611" s="54">
        <f t="shared" si="29"/>
        <v>0.03263230348</v>
      </c>
      <c r="AM2611" s="54">
        <f t="shared" si="30"/>
        <v>2.566015319</v>
      </c>
      <c r="AN2611" s="54">
        <f t="shared" si="31"/>
        <v>-5.132030638</v>
      </c>
      <c r="AO2611" s="55">
        <f t="shared" si="32"/>
        <v>3.009800471</v>
      </c>
      <c r="AP2611" s="55">
        <f t="shared" si="33"/>
        <v>0.0005857621927</v>
      </c>
      <c r="AQ2611" s="55">
        <f t="shared" si="34"/>
        <v>1.987531984</v>
      </c>
      <c r="AR2611" s="55">
        <f t="shared" si="35"/>
        <v>0.01046947549</v>
      </c>
      <c r="AS2611" s="55">
        <f t="shared" si="36"/>
        <v>0</v>
      </c>
      <c r="AT2611" s="55">
        <f t="shared" si="37"/>
        <v>1.960753856</v>
      </c>
      <c r="AU2611" s="55">
        <f t="shared" si="38"/>
        <v>0.06993461568</v>
      </c>
      <c r="AV2611" s="55">
        <f t="shared" si="39"/>
        <v>0.80819912</v>
      </c>
      <c r="AW2611" s="55">
        <f t="shared" si="40"/>
        <v>0.1527247157</v>
      </c>
      <c r="AX2611" s="55">
        <f t="shared" si="41"/>
        <v>8</v>
      </c>
      <c r="AY2611" s="55">
        <f t="shared" si="42"/>
        <v>24.01877393</v>
      </c>
      <c r="AZ2611" s="54">
        <f t="shared" ref="AZ2611:BA2611" si="18319">AO2611*2</f>
        <v>6.019600942</v>
      </c>
      <c r="BA2611" s="54">
        <f t="shared" si="18319"/>
        <v>0.001171524385</v>
      </c>
      <c r="BB2611" s="54">
        <f t="shared" ref="BB2611:BD2611" si="18320">AQ2611*(3/2)</f>
        <v>2.981297976</v>
      </c>
      <c r="BC2611" s="54">
        <f t="shared" si="18320"/>
        <v>0.01570421324</v>
      </c>
      <c r="BD2611" s="54">
        <f t="shared" si="18320"/>
        <v>0</v>
      </c>
      <c r="BE2611" s="54">
        <f t="shared" ref="BE2611:BH2611" si="18321">AT2611</f>
        <v>1.960753856</v>
      </c>
      <c r="BF2611" s="54">
        <f t="shared" si="18321"/>
        <v>0.06993461568</v>
      </c>
      <c r="BG2611" s="54">
        <f t="shared" si="18321"/>
        <v>0.80819912</v>
      </c>
      <c r="BH2611" s="54">
        <f t="shared" si="18321"/>
        <v>0.1527247157</v>
      </c>
      <c r="BI2611" s="54">
        <f t="shared" si="46"/>
        <v>12.00938696</v>
      </c>
      <c r="BJ2611" s="54">
        <f t="shared" si="47"/>
        <v>-24.01877393</v>
      </c>
      <c r="BK2611" s="56">
        <f t="shared" ref="BK2611:BN2611" si="18322">AO2611</f>
        <v>3.009800471</v>
      </c>
      <c r="BL2611" s="56">
        <f t="shared" si="18322"/>
        <v>0.0005857621927</v>
      </c>
      <c r="BM2611" s="56">
        <f t="shared" si="18322"/>
        <v>1.987531984</v>
      </c>
      <c r="BN2611" s="56">
        <f t="shared" si="18322"/>
        <v>0.01046947549</v>
      </c>
      <c r="BO2611" s="56">
        <f t="shared" si="49"/>
        <v>0</v>
      </c>
      <c r="BP2611" s="56">
        <f t="shared" si="50"/>
        <v>1.960753856</v>
      </c>
      <c r="BQ2611" s="56">
        <f t="shared" ref="BQ2611:BS2611" si="18323">AU2611</f>
        <v>0.06993461568</v>
      </c>
      <c r="BR2611" s="56">
        <f t="shared" si="18323"/>
        <v>0.80819912</v>
      </c>
      <c r="BS2611" s="56">
        <f t="shared" si="18323"/>
        <v>0.1527247157</v>
      </c>
      <c r="BT2611" s="56">
        <f t="shared" si="52"/>
        <v>8</v>
      </c>
      <c r="BU2611" s="50">
        <f t="shared" ref="BU2611:BX2611" si="18324">AZ2611</f>
        <v>6.019600942</v>
      </c>
      <c r="BV2611" s="50">
        <f t="shared" si="18324"/>
        <v>0.001171524385</v>
      </c>
      <c r="BW2611" s="50">
        <f t="shared" si="18324"/>
        <v>2.981297976</v>
      </c>
      <c r="BX2611" s="50">
        <f t="shared" si="18324"/>
        <v>0.01570421324</v>
      </c>
      <c r="BY2611" s="50">
        <f t="shared" si="54"/>
        <v>0</v>
      </c>
      <c r="BZ2611" s="50">
        <f t="shared" si="55"/>
        <v>1.960753856</v>
      </c>
      <c r="CA2611" s="50">
        <f t="shared" ref="CA2611:CC2611" si="18325">BF2611</f>
        <v>0.06993461568</v>
      </c>
      <c r="CB2611" s="50">
        <f t="shared" si="18325"/>
        <v>0.80819912</v>
      </c>
      <c r="CC2611" s="50">
        <f t="shared" si="18325"/>
        <v>0.1527247157</v>
      </c>
      <c r="CD2611" s="50">
        <f t="shared" si="57"/>
        <v>12.00938696</v>
      </c>
      <c r="CE2611" s="57">
        <f t="shared" si="58"/>
        <v>38.64</v>
      </c>
      <c r="CF2611" s="57">
        <f t="shared" si="59"/>
        <v>0.01</v>
      </c>
      <c r="CG2611" s="57">
        <f t="shared" si="60"/>
        <v>21.65</v>
      </c>
      <c r="CH2611" s="57">
        <f t="shared" si="61"/>
        <v>0.17</v>
      </c>
      <c r="CI2611" s="58">
        <f t="shared" si="62"/>
        <v>0</v>
      </c>
      <c r="CJ2611" s="58">
        <f t="shared" si="63"/>
        <v>30.1</v>
      </c>
      <c r="CK2611" s="57">
        <f t="shared" si="64"/>
        <v>1.06</v>
      </c>
      <c r="CL2611" s="57">
        <f t="shared" si="65"/>
        <v>6.96</v>
      </c>
      <c r="CM2611" s="57">
        <f t="shared" si="66"/>
        <v>1.83</v>
      </c>
      <c r="CN2611" s="57">
        <f t="shared" si="67"/>
        <v>100.42</v>
      </c>
      <c r="CO2611" s="59">
        <f t="shared" si="68"/>
        <v>0.2701550325</v>
      </c>
      <c r="CP2611" s="59">
        <f t="shared" si="69"/>
        <v>0.6554170977</v>
      </c>
      <c r="CQ2611" s="59">
        <f t="shared" si="70"/>
        <v>0.02337689797</v>
      </c>
      <c r="CR2611" s="59">
        <f t="shared" si="71"/>
        <v>0.05105097185</v>
      </c>
      <c r="CS2611" s="60">
        <f t="shared" si="72"/>
        <v>27.01550325</v>
      </c>
      <c r="CT2611" s="60">
        <f t="shared" si="73"/>
        <v>5.105097185</v>
      </c>
      <c r="CU2611" s="60">
        <f t="shared" si="74"/>
        <v>67.87939956</v>
      </c>
      <c r="CV2611" s="61">
        <f t="shared" si="75"/>
        <v>0.1861284881</v>
      </c>
      <c r="CW2611" s="61">
        <f t="shared" si="76"/>
        <v>0.2339542581</v>
      </c>
      <c r="CX2611" s="62"/>
    </row>
    <row r="2612" ht="15.75" customHeight="1">
      <c r="A2612" s="17" t="s">
        <v>53</v>
      </c>
      <c r="B2612" s="87" t="s">
        <v>2307</v>
      </c>
      <c r="C2612" s="88" t="s">
        <v>2647</v>
      </c>
      <c r="D2612" s="89"/>
      <c r="E2612" s="89" t="s">
        <v>2648</v>
      </c>
      <c r="F2612" s="90">
        <v>74.0</v>
      </c>
      <c r="G2612" s="89" t="s">
        <v>2722</v>
      </c>
      <c r="H2612" s="95">
        <v>37.58</v>
      </c>
      <c r="I2612" s="92">
        <v>3.9</v>
      </c>
      <c r="J2612" s="92">
        <v>21.18</v>
      </c>
      <c r="K2612" s="92">
        <v>1.04</v>
      </c>
      <c r="L2612" s="92">
        <v>0.01</v>
      </c>
      <c r="M2612" s="92">
        <v>0.04</v>
      </c>
      <c r="N2612" s="92">
        <v>6.32</v>
      </c>
      <c r="O2612" s="92">
        <v>30.27</v>
      </c>
      <c r="P2612" s="92"/>
      <c r="Q2612" s="50">
        <f t="shared" si="8"/>
        <v>100.34</v>
      </c>
      <c r="R2612" s="51">
        <f t="shared" si="9"/>
        <v>12</v>
      </c>
      <c r="S2612" s="52">
        <f t="shared" si="10"/>
        <v>0.6254545697</v>
      </c>
      <c r="T2612" s="52">
        <f t="shared" si="11"/>
        <v>0.0001251583253</v>
      </c>
      <c r="U2612" s="52">
        <f t="shared" si="12"/>
        <v>0.4154517449</v>
      </c>
      <c r="V2612" s="52">
        <f t="shared" si="13"/>
        <v>0.0005263497252</v>
      </c>
      <c r="W2612" s="52">
        <f t="shared" si="14"/>
        <v>0</v>
      </c>
      <c r="X2612" s="52">
        <f t="shared" si="15"/>
        <v>0.421315473</v>
      </c>
      <c r="Y2612" s="52">
        <f t="shared" si="16"/>
        <v>0.08909263661</v>
      </c>
      <c r="Z2612" s="52">
        <f t="shared" si="17"/>
        <v>0.09676362878</v>
      </c>
      <c r="AA2612" s="52">
        <f t="shared" si="18"/>
        <v>0.01854513422</v>
      </c>
      <c r="AB2612" s="52">
        <f t="shared" si="19"/>
        <v>1.667274695</v>
      </c>
      <c r="AC2612" s="53">
        <f t="shared" si="20"/>
        <v>5.001686941</v>
      </c>
      <c r="AD2612" s="54">
        <f t="shared" si="21"/>
        <v>1.250909139</v>
      </c>
      <c r="AE2612" s="54">
        <f t="shared" si="22"/>
        <v>0.0002503166506</v>
      </c>
      <c r="AF2612" s="54">
        <f t="shared" si="23"/>
        <v>0.6231776174</v>
      </c>
      <c r="AG2612" s="54">
        <f t="shared" si="24"/>
        <v>0.0007895245878</v>
      </c>
      <c r="AH2612" s="54">
        <f t="shared" si="25"/>
        <v>0</v>
      </c>
      <c r="AI2612" s="54">
        <f t="shared" si="26"/>
        <v>0.421315473</v>
      </c>
      <c r="AJ2612" s="54">
        <f t="shared" si="27"/>
        <v>0.08909263661</v>
      </c>
      <c r="AK2612" s="54">
        <f t="shared" si="28"/>
        <v>0.09676362878</v>
      </c>
      <c r="AL2612" s="54">
        <f t="shared" si="29"/>
        <v>0.01854513422</v>
      </c>
      <c r="AM2612" s="54">
        <f t="shared" si="30"/>
        <v>2.500843471</v>
      </c>
      <c r="AN2612" s="54">
        <f t="shared" si="31"/>
        <v>-5.001686941</v>
      </c>
      <c r="AO2612" s="55">
        <f t="shared" si="32"/>
        <v>3.001087086</v>
      </c>
      <c r="AP2612" s="55">
        <f t="shared" si="33"/>
        <v>0.0006005408737</v>
      </c>
      <c r="AQ2612" s="55">
        <f t="shared" si="34"/>
        <v>1.993441134</v>
      </c>
      <c r="AR2612" s="55">
        <f t="shared" si="35"/>
        <v>0.002525557314</v>
      </c>
      <c r="AS2612" s="55">
        <f t="shared" si="36"/>
        <v>0</v>
      </c>
      <c r="AT2612" s="55">
        <f t="shared" si="37"/>
        <v>2.021576765</v>
      </c>
      <c r="AU2612" s="55">
        <f t="shared" si="38"/>
        <v>0.4274887005</v>
      </c>
      <c r="AV2612" s="55">
        <f t="shared" si="39"/>
        <v>0.464296035</v>
      </c>
      <c r="AW2612" s="55">
        <f t="shared" si="40"/>
        <v>0.0889841813</v>
      </c>
      <c r="AX2612" s="55">
        <f t="shared" si="41"/>
        <v>8</v>
      </c>
      <c r="AY2612" s="55">
        <f t="shared" si="42"/>
        <v>23.99934195</v>
      </c>
      <c r="AZ2612" s="54">
        <f t="shared" ref="AZ2612:BA2612" si="18326">AO2612*2</f>
        <v>6.002174173</v>
      </c>
      <c r="BA2612" s="54">
        <f t="shared" si="18326"/>
        <v>0.001201081747</v>
      </c>
      <c r="BB2612" s="54">
        <f t="shared" ref="BB2612:BD2612" si="18327">AQ2612*(3/2)</f>
        <v>2.990161701</v>
      </c>
      <c r="BC2612" s="54">
        <f t="shared" si="18327"/>
        <v>0.003788335971</v>
      </c>
      <c r="BD2612" s="54">
        <f t="shared" si="18327"/>
        <v>0</v>
      </c>
      <c r="BE2612" s="54">
        <f t="shared" ref="BE2612:BH2612" si="18328">AT2612</f>
        <v>2.021576765</v>
      </c>
      <c r="BF2612" s="54">
        <f t="shared" si="18328"/>
        <v>0.4274887005</v>
      </c>
      <c r="BG2612" s="54">
        <f t="shared" si="18328"/>
        <v>0.464296035</v>
      </c>
      <c r="BH2612" s="54">
        <f t="shared" si="18328"/>
        <v>0.0889841813</v>
      </c>
      <c r="BI2612" s="54">
        <f t="shared" si="46"/>
        <v>11.99967097</v>
      </c>
      <c r="BJ2612" s="54">
        <f t="shared" si="47"/>
        <v>-23.99934195</v>
      </c>
      <c r="BK2612" s="56">
        <f t="shared" ref="BK2612:BN2612" si="18329">AO2612</f>
        <v>3.001087086</v>
      </c>
      <c r="BL2612" s="56">
        <f t="shared" si="18329"/>
        <v>0.0006005408737</v>
      </c>
      <c r="BM2612" s="56">
        <f t="shared" si="18329"/>
        <v>1.993441134</v>
      </c>
      <c r="BN2612" s="56">
        <f t="shared" si="18329"/>
        <v>0.002525557314</v>
      </c>
      <c r="BO2612" s="56">
        <f t="shared" si="49"/>
        <v>0.0006580541669</v>
      </c>
      <c r="BP2612" s="56">
        <f t="shared" si="50"/>
        <v>2.02091871</v>
      </c>
      <c r="BQ2612" s="56">
        <f t="shared" ref="BQ2612:BS2612" si="18330">AU2612</f>
        <v>0.4274887005</v>
      </c>
      <c r="BR2612" s="56">
        <f t="shared" si="18330"/>
        <v>0.464296035</v>
      </c>
      <c r="BS2612" s="56">
        <f t="shared" si="18330"/>
        <v>0.0889841813</v>
      </c>
      <c r="BT2612" s="56">
        <f t="shared" si="52"/>
        <v>8</v>
      </c>
      <c r="BU2612" s="50">
        <f t="shared" ref="BU2612:BX2612" si="18331">AZ2612</f>
        <v>6.002174173</v>
      </c>
      <c r="BV2612" s="50">
        <f t="shared" si="18331"/>
        <v>0.001201081747</v>
      </c>
      <c r="BW2612" s="50">
        <f t="shared" si="18331"/>
        <v>2.990161701</v>
      </c>
      <c r="BX2612" s="50">
        <f t="shared" si="18331"/>
        <v>0.003788335971</v>
      </c>
      <c r="BY2612" s="50">
        <f t="shared" si="54"/>
        <v>0.0009870812503</v>
      </c>
      <c r="BZ2612" s="50">
        <f t="shared" si="55"/>
        <v>2.02091871</v>
      </c>
      <c r="CA2612" s="50">
        <f t="shared" ref="CA2612:CC2612" si="18332">BF2612</f>
        <v>0.4274887005</v>
      </c>
      <c r="CB2612" s="50">
        <f t="shared" si="18332"/>
        <v>0.464296035</v>
      </c>
      <c r="CC2612" s="50">
        <f t="shared" si="18332"/>
        <v>0.0889841813</v>
      </c>
      <c r="CD2612" s="50">
        <f t="shared" si="57"/>
        <v>12</v>
      </c>
      <c r="CE2612" s="57">
        <f t="shared" si="58"/>
        <v>37.58</v>
      </c>
      <c r="CF2612" s="57">
        <f t="shared" si="59"/>
        <v>0.01</v>
      </c>
      <c r="CG2612" s="57">
        <f t="shared" si="60"/>
        <v>21.18</v>
      </c>
      <c r="CH2612" s="57">
        <f t="shared" si="61"/>
        <v>0.04</v>
      </c>
      <c r="CI2612" s="58">
        <f t="shared" si="62"/>
        <v>0.01095046405</v>
      </c>
      <c r="CJ2612" s="58">
        <f t="shared" si="63"/>
        <v>30.26014665</v>
      </c>
      <c r="CK2612" s="57">
        <f t="shared" si="64"/>
        <v>6.32</v>
      </c>
      <c r="CL2612" s="57">
        <f t="shared" si="65"/>
        <v>3.9</v>
      </c>
      <c r="CM2612" s="57">
        <f t="shared" si="66"/>
        <v>1.04</v>
      </c>
      <c r="CN2612" s="57">
        <f t="shared" si="67"/>
        <v>100.3410971</v>
      </c>
      <c r="CO2612" s="59">
        <f t="shared" si="68"/>
        <v>0.1546783319</v>
      </c>
      <c r="CP2612" s="59">
        <f t="shared" si="69"/>
        <v>0.6732608324</v>
      </c>
      <c r="CQ2612" s="59">
        <f t="shared" si="70"/>
        <v>0.1424161184</v>
      </c>
      <c r="CR2612" s="59">
        <f t="shared" si="71"/>
        <v>0.02964471736</v>
      </c>
      <c r="CS2612" s="60">
        <f t="shared" si="72"/>
        <v>15.46783319</v>
      </c>
      <c r="CT2612" s="60">
        <f t="shared" si="73"/>
        <v>2.964471736</v>
      </c>
      <c r="CU2612" s="60">
        <f t="shared" si="74"/>
        <v>81.56769508</v>
      </c>
      <c r="CV2612" s="61">
        <f t="shared" si="75"/>
        <v>0.1069838833</v>
      </c>
      <c r="CW2612" s="61">
        <f t="shared" si="76"/>
        <v>0.1339514354</v>
      </c>
      <c r="CX2612" s="62"/>
    </row>
    <row r="2613" ht="15.75" customHeight="1">
      <c r="A2613" s="63" t="s">
        <v>53</v>
      </c>
      <c r="B2613" s="96" t="s">
        <v>2307</v>
      </c>
      <c r="C2613" s="96" t="s">
        <v>2647</v>
      </c>
      <c r="D2613" s="97" t="s">
        <v>150</v>
      </c>
      <c r="E2613" s="89" t="s">
        <v>2648</v>
      </c>
      <c r="F2613" s="98">
        <v>75.0</v>
      </c>
      <c r="G2613" s="97" t="s">
        <v>2723</v>
      </c>
      <c r="H2613" s="100">
        <v>36.68</v>
      </c>
      <c r="I2613" s="101">
        <v>3.98</v>
      </c>
      <c r="J2613" s="101">
        <v>21.13</v>
      </c>
      <c r="K2613" s="101">
        <v>0.15</v>
      </c>
      <c r="L2613" s="101">
        <v>0.02</v>
      </c>
      <c r="M2613" s="101">
        <v>0.0</v>
      </c>
      <c r="N2613" s="101">
        <v>2.55</v>
      </c>
      <c r="O2613" s="101">
        <v>33.43</v>
      </c>
      <c r="P2613" s="101"/>
      <c r="Q2613" s="70">
        <f t="shared" si="8"/>
        <v>97.94</v>
      </c>
      <c r="R2613" s="71">
        <f t="shared" si="9"/>
        <v>12</v>
      </c>
      <c r="S2613" s="72">
        <f t="shared" si="10"/>
        <v>0.6104756151</v>
      </c>
      <c r="T2613" s="72">
        <f t="shared" si="11"/>
        <v>0.0002503166506</v>
      </c>
      <c r="U2613" s="72">
        <f t="shared" si="12"/>
        <v>0.4144709807</v>
      </c>
      <c r="V2613" s="72">
        <f t="shared" si="13"/>
        <v>0</v>
      </c>
      <c r="W2613" s="72">
        <f t="shared" si="14"/>
        <v>0</v>
      </c>
      <c r="X2613" s="72">
        <f t="shared" si="15"/>
        <v>0.4652981917</v>
      </c>
      <c r="Y2613" s="72">
        <f t="shared" si="16"/>
        <v>0.03594718724</v>
      </c>
      <c r="Z2613" s="72">
        <f t="shared" si="17"/>
        <v>0.09874852373</v>
      </c>
      <c r="AA2613" s="72">
        <f t="shared" si="18"/>
        <v>0.002674778974</v>
      </c>
      <c r="AB2613" s="72">
        <f t="shared" si="19"/>
        <v>1.627865594</v>
      </c>
      <c r="AC2613" s="73">
        <f t="shared" si="20"/>
        <v>4.891654032</v>
      </c>
      <c r="AD2613" s="74">
        <f t="shared" si="21"/>
        <v>1.22095123</v>
      </c>
      <c r="AE2613" s="74">
        <f t="shared" si="22"/>
        <v>0.0005006333011</v>
      </c>
      <c r="AF2613" s="74">
        <f t="shared" si="23"/>
        <v>0.621706471</v>
      </c>
      <c r="AG2613" s="74">
        <f t="shared" si="24"/>
        <v>0</v>
      </c>
      <c r="AH2613" s="74">
        <f t="shared" si="25"/>
        <v>0</v>
      </c>
      <c r="AI2613" s="74">
        <f t="shared" si="26"/>
        <v>0.4652981917</v>
      </c>
      <c r="AJ2613" s="74">
        <f t="shared" si="27"/>
        <v>0.03594718724</v>
      </c>
      <c r="AK2613" s="74">
        <f t="shared" si="28"/>
        <v>0.09874852373</v>
      </c>
      <c r="AL2613" s="74">
        <f t="shared" si="29"/>
        <v>0.002674778974</v>
      </c>
      <c r="AM2613" s="74">
        <f t="shared" si="30"/>
        <v>2.445827016</v>
      </c>
      <c r="AN2613" s="74">
        <f t="shared" si="31"/>
        <v>-4.891654032</v>
      </c>
      <c r="AO2613" s="75">
        <f t="shared" si="32"/>
        <v>3.00012786</v>
      </c>
      <c r="AP2613" s="75">
        <f t="shared" si="33"/>
        <v>0.001230158812</v>
      </c>
      <c r="AQ2613" s="75">
        <f t="shared" si="34"/>
        <v>2.036880598</v>
      </c>
      <c r="AR2613" s="75">
        <f t="shared" si="35"/>
        <v>0</v>
      </c>
      <c r="AS2613" s="75">
        <f t="shared" si="36"/>
        <v>0</v>
      </c>
      <c r="AT2613" s="75">
        <f t="shared" si="37"/>
        <v>2.286666385</v>
      </c>
      <c r="AU2613" s="75">
        <f t="shared" si="38"/>
        <v>0.1766592395</v>
      </c>
      <c r="AV2613" s="75">
        <f t="shared" si="39"/>
        <v>0.485290796</v>
      </c>
      <c r="AW2613" s="75">
        <f t="shared" si="40"/>
        <v>0.01314496226</v>
      </c>
      <c r="AX2613" s="75">
        <f t="shared" si="41"/>
        <v>8</v>
      </c>
      <c r="AY2613" s="75">
        <f t="shared" si="42"/>
        <v>24.03959664</v>
      </c>
      <c r="AZ2613" s="74">
        <f t="shared" ref="AZ2613:BA2613" si="18333">AO2613*2</f>
        <v>6.00025572</v>
      </c>
      <c r="BA2613" s="74">
        <f t="shared" si="18333"/>
        <v>0.002460317623</v>
      </c>
      <c r="BB2613" s="74">
        <f t="shared" ref="BB2613:BD2613" si="18334">AQ2613*(3/2)</f>
        <v>3.055320898</v>
      </c>
      <c r="BC2613" s="74">
        <f t="shared" si="18334"/>
        <v>0</v>
      </c>
      <c r="BD2613" s="74">
        <f t="shared" si="18334"/>
        <v>0</v>
      </c>
      <c r="BE2613" s="74">
        <f t="shared" ref="BE2613:BH2613" si="18335">AT2613</f>
        <v>2.286666385</v>
      </c>
      <c r="BF2613" s="74">
        <f t="shared" si="18335"/>
        <v>0.1766592395</v>
      </c>
      <c r="BG2613" s="74">
        <f t="shared" si="18335"/>
        <v>0.485290796</v>
      </c>
      <c r="BH2613" s="74">
        <f t="shared" si="18335"/>
        <v>0.01314496226</v>
      </c>
      <c r="BI2613" s="74">
        <f t="shared" si="46"/>
        <v>12.01979832</v>
      </c>
      <c r="BJ2613" s="74">
        <f t="shared" si="47"/>
        <v>-24.03959664</v>
      </c>
      <c r="BK2613" s="76">
        <f t="shared" ref="BK2613:BN2613" si="18336">AO2613</f>
        <v>3.00012786</v>
      </c>
      <c r="BL2613" s="76">
        <f t="shared" si="18336"/>
        <v>0.001230158812</v>
      </c>
      <c r="BM2613" s="76">
        <f t="shared" si="18336"/>
        <v>2.036880598</v>
      </c>
      <c r="BN2613" s="76">
        <f t="shared" si="18336"/>
        <v>0</v>
      </c>
      <c r="BO2613" s="76">
        <f t="shared" si="49"/>
        <v>0</v>
      </c>
      <c r="BP2613" s="76">
        <f t="shared" si="50"/>
        <v>2.286666385</v>
      </c>
      <c r="BQ2613" s="76">
        <f t="shared" ref="BQ2613:BS2613" si="18337">AU2613</f>
        <v>0.1766592395</v>
      </c>
      <c r="BR2613" s="76">
        <f t="shared" si="18337"/>
        <v>0.485290796</v>
      </c>
      <c r="BS2613" s="76">
        <f t="shared" si="18337"/>
        <v>0.01314496226</v>
      </c>
      <c r="BT2613" s="76">
        <f t="shared" si="52"/>
        <v>8</v>
      </c>
      <c r="BU2613" s="70">
        <f t="shared" ref="BU2613:BX2613" si="18338">AZ2613</f>
        <v>6.00025572</v>
      </c>
      <c r="BV2613" s="70">
        <f t="shared" si="18338"/>
        <v>0.002460317623</v>
      </c>
      <c r="BW2613" s="70">
        <f t="shared" si="18338"/>
        <v>3.055320898</v>
      </c>
      <c r="BX2613" s="70">
        <f t="shared" si="18338"/>
        <v>0</v>
      </c>
      <c r="BY2613" s="70">
        <f t="shared" si="54"/>
        <v>0</v>
      </c>
      <c r="BZ2613" s="70">
        <f t="shared" si="55"/>
        <v>2.286666385</v>
      </c>
      <c r="CA2613" s="70">
        <f t="shared" ref="CA2613:CC2613" si="18339">BF2613</f>
        <v>0.1766592395</v>
      </c>
      <c r="CB2613" s="70">
        <f t="shared" si="18339"/>
        <v>0.485290796</v>
      </c>
      <c r="CC2613" s="70">
        <f t="shared" si="18339"/>
        <v>0.01314496226</v>
      </c>
      <c r="CD2613" s="70">
        <f t="shared" si="57"/>
        <v>12.01979832</v>
      </c>
      <c r="CE2613" s="77">
        <f t="shared" si="58"/>
        <v>36.68</v>
      </c>
      <c r="CF2613" s="77">
        <f t="shared" si="59"/>
        <v>0.02</v>
      </c>
      <c r="CG2613" s="77">
        <f t="shared" si="60"/>
        <v>21.13</v>
      </c>
      <c r="CH2613" s="77">
        <f t="shared" si="61"/>
        <v>0</v>
      </c>
      <c r="CI2613" s="78">
        <f t="shared" si="62"/>
        <v>0</v>
      </c>
      <c r="CJ2613" s="78">
        <f t="shared" si="63"/>
        <v>33.43</v>
      </c>
      <c r="CK2613" s="77">
        <f t="shared" si="64"/>
        <v>2.55</v>
      </c>
      <c r="CL2613" s="77">
        <f t="shared" si="65"/>
        <v>3.98</v>
      </c>
      <c r="CM2613" s="77">
        <f t="shared" si="66"/>
        <v>0.15</v>
      </c>
      <c r="CN2613" s="77">
        <f t="shared" si="67"/>
        <v>97.94</v>
      </c>
      <c r="CO2613" s="79">
        <f t="shared" si="68"/>
        <v>0.1638520911</v>
      </c>
      <c r="CP2613" s="79">
        <f t="shared" si="69"/>
        <v>0.7720630022</v>
      </c>
      <c r="CQ2613" s="79">
        <f t="shared" si="70"/>
        <v>0.05964668205</v>
      </c>
      <c r="CR2613" s="79">
        <f t="shared" si="71"/>
        <v>0.004438224609</v>
      </c>
      <c r="CS2613" s="80">
        <f t="shared" si="72"/>
        <v>16.38520911</v>
      </c>
      <c r="CT2613" s="80">
        <f t="shared" si="73"/>
        <v>0.4438224609</v>
      </c>
      <c r="CU2613" s="80">
        <f t="shared" si="74"/>
        <v>83.17096843</v>
      </c>
      <c r="CV2613" s="81">
        <f t="shared" si="75"/>
        <v>0.08636427016</v>
      </c>
      <c r="CW2613" s="81">
        <f t="shared" si="76"/>
        <v>0.1418959109</v>
      </c>
      <c r="CX2613" s="82"/>
    </row>
    <row r="2614" ht="15.75" customHeight="1">
      <c r="A2614" s="17" t="s">
        <v>53</v>
      </c>
      <c r="B2614" s="87" t="s">
        <v>2307</v>
      </c>
      <c r="C2614" s="88" t="s">
        <v>2647</v>
      </c>
      <c r="D2614" s="89"/>
      <c r="E2614" s="89" t="s">
        <v>2648</v>
      </c>
      <c r="F2614" s="90">
        <v>76.0</v>
      </c>
      <c r="G2614" s="89" t="s">
        <v>2724</v>
      </c>
      <c r="H2614" s="95">
        <v>38.2</v>
      </c>
      <c r="I2614" s="92">
        <v>6.18</v>
      </c>
      <c r="J2614" s="92">
        <v>21.4</v>
      </c>
      <c r="K2614" s="92">
        <v>1.0</v>
      </c>
      <c r="L2614" s="92">
        <v>0.02</v>
      </c>
      <c r="M2614" s="92">
        <v>0.04</v>
      </c>
      <c r="N2614" s="92">
        <v>4.67</v>
      </c>
      <c r="O2614" s="92">
        <v>28.91</v>
      </c>
      <c r="P2614" s="92"/>
      <c r="Q2614" s="50">
        <f t="shared" si="8"/>
        <v>100.42</v>
      </c>
      <c r="R2614" s="51">
        <f t="shared" si="9"/>
        <v>12</v>
      </c>
      <c r="S2614" s="52">
        <f t="shared" si="10"/>
        <v>0.635773405</v>
      </c>
      <c r="T2614" s="52">
        <f t="shared" si="11"/>
        <v>0.0002503166506</v>
      </c>
      <c r="U2614" s="52">
        <f t="shared" si="12"/>
        <v>0.4197671077</v>
      </c>
      <c r="V2614" s="52">
        <f t="shared" si="13"/>
        <v>0.0005263497252</v>
      </c>
      <c r="W2614" s="52">
        <f t="shared" si="14"/>
        <v>0</v>
      </c>
      <c r="X2614" s="52">
        <f t="shared" si="15"/>
        <v>0.4023862017</v>
      </c>
      <c r="Y2614" s="52">
        <f t="shared" si="16"/>
        <v>0.06583269192</v>
      </c>
      <c r="Z2614" s="52">
        <f t="shared" si="17"/>
        <v>0.1533331348</v>
      </c>
      <c r="AA2614" s="52">
        <f t="shared" si="18"/>
        <v>0.01783185983</v>
      </c>
      <c r="AB2614" s="52">
        <f t="shared" si="19"/>
        <v>1.695701067</v>
      </c>
      <c r="AC2614" s="53">
        <f t="shared" si="20"/>
        <v>5.083743036</v>
      </c>
      <c r="AD2614" s="54">
        <f t="shared" si="21"/>
        <v>1.27154681</v>
      </c>
      <c r="AE2614" s="54">
        <f t="shared" si="22"/>
        <v>0.0005006333011</v>
      </c>
      <c r="AF2614" s="54">
        <f t="shared" si="23"/>
        <v>0.6296506616</v>
      </c>
      <c r="AG2614" s="54">
        <f t="shared" si="24"/>
        <v>0.0007895245878</v>
      </c>
      <c r="AH2614" s="54">
        <f t="shared" si="25"/>
        <v>0</v>
      </c>
      <c r="AI2614" s="54">
        <f t="shared" si="26"/>
        <v>0.4023862017</v>
      </c>
      <c r="AJ2614" s="54">
        <f t="shared" si="27"/>
        <v>0.06583269192</v>
      </c>
      <c r="AK2614" s="54">
        <f t="shared" si="28"/>
        <v>0.1533331348</v>
      </c>
      <c r="AL2614" s="54">
        <f t="shared" si="29"/>
        <v>0.01783185983</v>
      </c>
      <c r="AM2614" s="54">
        <f t="shared" si="30"/>
        <v>2.541871518</v>
      </c>
      <c r="AN2614" s="54">
        <f t="shared" si="31"/>
        <v>-5.083743036</v>
      </c>
      <c r="AO2614" s="55">
        <f t="shared" si="32"/>
        <v>2.999459833</v>
      </c>
      <c r="AP2614" s="55">
        <f t="shared" si="33"/>
        <v>0.001180947068</v>
      </c>
      <c r="AQ2614" s="55">
        <f t="shared" si="34"/>
        <v>1.980382584</v>
      </c>
      <c r="AR2614" s="55">
        <f t="shared" si="35"/>
        <v>0.002483219408</v>
      </c>
      <c r="AS2614" s="55">
        <f t="shared" si="36"/>
        <v>0</v>
      </c>
      <c r="AT2614" s="55">
        <f t="shared" si="37"/>
        <v>1.898382725</v>
      </c>
      <c r="AU2614" s="55">
        <f t="shared" si="38"/>
        <v>0.3105863088</v>
      </c>
      <c r="AV2614" s="55">
        <f t="shared" si="39"/>
        <v>0.7233970081</v>
      </c>
      <c r="AW2614" s="55">
        <f t="shared" si="40"/>
        <v>0.08412737443</v>
      </c>
      <c r="AX2614" s="55">
        <f t="shared" si="41"/>
        <v>8</v>
      </c>
      <c r="AY2614" s="55">
        <f t="shared" si="42"/>
        <v>23.98414736</v>
      </c>
      <c r="AZ2614" s="54">
        <f t="shared" ref="AZ2614:BA2614" si="18340">AO2614*2</f>
        <v>5.998919666</v>
      </c>
      <c r="BA2614" s="54">
        <f t="shared" si="18340"/>
        <v>0.002361894137</v>
      </c>
      <c r="BB2614" s="54">
        <f t="shared" ref="BB2614:BD2614" si="18341">AQ2614*(3/2)</f>
        <v>2.970573876</v>
      </c>
      <c r="BC2614" s="54">
        <f t="shared" si="18341"/>
        <v>0.003724829113</v>
      </c>
      <c r="BD2614" s="54">
        <f t="shared" si="18341"/>
        <v>0</v>
      </c>
      <c r="BE2614" s="54">
        <f t="shared" ref="BE2614:BH2614" si="18342">AT2614</f>
        <v>1.898382725</v>
      </c>
      <c r="BF2614" s="54">
        <f t="shared" si="18342"/>
        <v>0.3105863088</v>
      </c>
      <c r="BG2614" s="54">
        <f t="shared" si="18342"/>
        <v>0.7233970081</v>
      </c>
      <c r="BH2614" s="54">
        <f t="shared" si="18342"/>
        <v>0.08412737443</v>
      </c>
      <c r="BI2614" s="54">
        <f t="shared" si="46"/>
        <v>11.99207368</v>
      </c>
      <c r="BJ2614" s="54">
        <f t="shared" si="47"/>
        <v>-23.98414736</v>
      </c>
      <c r="BK2614" s="56">
        <f t="shared" ref="BK2614:BN2614" si="18343">AO2614</f>
        <v>2.999459833</v>
      </c>
      <c r="BL2614" s="56">
        <f t="shared" si="18343"/>
        <v>0.001180947068</v>
      </c>
      <c r="BM2614" s="56">
        <f t="shared" si="18343"/>
        <v>1.980382584</v>
      </c>
      <c r="BN2614" s="56">
        <f t="shared" si="18343"/>
        <v>0.002483219408</v>
      </c>
      <c r="BO2614" s="56">
        <f t="shared" si="49"/>
        <v>0.01585263653</v>
      </c>
      <c r="BP2614" s="56">
        <f t="shared" si="50"/>
        <v>1.882530089</v>
      </c>
      <c r="BQ2614" s="56">
        <f t="shared" ref="BQ2614:BS2614" si="18344">AU2614</f>
        <v>0.3105863088</v>
      </c>
      <c r="BR2614" s="56">
        <f t="shared" si="18344"/>
        <v>0.7233970081</v>
      </c>
      <c r="BS2614" s="56">
        <f t="shared" si="18344"/>
        <v>0.08412737443</v>
      </c>
      <c r="BT2614" s="56">
        <f t="shared" si="52"/>
        <v>8</v>
      </c>
      <c r="BU2614" s="50">
        <f t="shared" ref="BU2614:BX2614" si="18345">AZ2614</f>
        <v>5.998919666</v>
      </c>
      <c r="BV2614" s="50">
        <f t="shared" si="18345"/>
        <v>0.002361894137</v>
      </c>
      <c r="BW2614" s="50">
        <f t="shared" si="18345"/>
        <v>2.970573876</v>
      </c>
      <c r="BX2614" s="50">
        <f t="shared" si="18345"/>
        <v>0.003724829113</v>
      </c>
      <c r="BY2614" s="50">
        <f t="shared" si="54"/>
        <v>0.02377895479</v>
      </c>
      <c r="BZ2614" s="50">
        <f t="shared" si="55"/>
        <v>1.882530089</v>
      </c>
      <c r="CA2614" s="50">
        <f t="shared" ref="CA2614:CC2614" si="18346">BF2614</f>
        <v>0.3105863088</v>
      </c>
      <c r="CB2614" s="50">
        <f t="shared" si="18346"/>
        <v>0.7233970081</v>
      </c>
      <c r="CC2614" s="50">
        <f t="shared" si="18346"/>
        <v>0.08412737443</v>
      </c>
      <c r="CD2614" s="50">
        <f t="shared" si="57"/>
        <v>12</v>
      </c>
      <c r="CE2614" s="57">
        <f t="shared" si="58"/>
        <v>38.2</v>
      </c>
      <c r="CF2614" s="57">
        <f t="shared" si="59"/>
        <v>0.02</v>
      </c>
      <c r="CG2614" s="57">
        <f t="shared" si="60"/>
        <v>21.4</v>
      </c>
      <c r="CH2614" s="57">
        <f t="shared" si="61"/>
        <v>0.04</v>
      </c>
      <c r="CI2614" s="58">
        <f t="shared" si="62"/>
        <v>0.2682961972</v>
      </c>
      <c r="CJ2614" s="58">
        <f t="shared" si="63"/>
        <v>28.66858413</v>
      </c>
      <c r="CK2614" s="57">
        <f t="shared" si="64"/>
        <v>4.67</v>
      </c>
      <c r="CL2614" s="57">
        <f t="shared" si="65"/>
        <v>6.18</v>
      </c>
      <c r="CM2614" s="57">
        <f t="shared" si="66"/>
        <v>1</v>
      </c>
      <c r="CN2614" s="57">
        <f t="shared" si="67"/>
        <v>100.4468803</v>
      </c>
      <c r="CO2614" s="59">
        <f t="shared" si="68"/>
        <v>0.2410808428</v>
      </c>
      <c r="CP2614" s="59">
        <f t="shared" si="69"/>
        <v>0.6273760262</v>
      </c>
      <c r="CQ2614" s="59">
        <f t="shared" si="70"/>
        <v>0.1035066613</v>
      </c>
      <c r="CR2614" s="59">
        <f t="shared" si="71"/>
        <v>0.02803646974</v>
      </c>
      <c r="CS2614" s="60">
        <f t="shared" si="72"/>
        <v>24.10808428</v>
      </c>
      <c r="CT2614" s="60">
        <f t="shared" si="73"/>
        <v>2.803646974</v>
      </c>
      <c r="CU2614" s="60">
        <f t="shared" si="74"/>
        <v>73.08826875</v>
      </c>
      <c r="CV2614" s="61">
        <f t="shared" si="75"/>
        <v>0.1485768911</v>
      </c>
      <c r="CW2614" s="61">
        <f t="shared" si="76"/>
        <v>0.2087760098</v>
      </c>
      <c r="CX2614" s="62"/>
    </row>
    <row r="2615" ht="15.75" customHeight="1">
      <c r="A2615" s="17" t="s">
        <v>53</v>
      </c>
      <c r="B2615" s="87" t="s">
        <v>2307</v>
      </c>
      <c r="C2615" s="88" t="s">
        <v>2647</v>
      </c>
      <c r="D2615" s="89"/>
      <c r="E2615" s="89" t="s">
        <v>2648</v>
      </c>
      <c r="F2615" s="90">
        <v>77.0</v>
      </c>
      <c r="G2615" s="89" t="s">
        <v>2725</v>
      </c>
      <c r="H2615" s="95">
        <v>38.42</v>
      </c>
      <c r="I2615" s="92">
        <v>7.37</v>
      </c>
      <c r="J2615" s="92">
        <v>21.59</v>
      </c>
      <c r="K2615" s="92">
        <v>0.87</v>
      </c>
      <c r="L2615" s="92">
        <v>0.01</v>
      </c>
      <c r="M2615" s="92">
        <v>0.05</v>
      </c>
      <c r="N2615" s="92">
        <v>2.13</v>
      </c>
      <c r="O2615" s="92">
        <v>29.77</v>
      </c>
      <c r="P2615" s="92"/>
      <c r="Q2615" s="50">
        <f t="shared" si="8"/>
        <v>100.21</v>
      </c>
      <c r="R2615" s="51">
        <f t="shared" si="9"/>
        <v>12</v>
      </c>
      <c r="S2615" s="52">
        <f t="shared" si="10"/>
        <v>0.6394349273</v>
      </c>
      <c r="T2615" s="52">
        <f t="shared" si="11"/>
        <v>0.0001251583253</v>
      </c>
      <c r="U2615" s="52">
        <f t="shared" si="12"/>
        <v>0.4234940119</v>
      </c>
      <c r="V2615" s="52">
        <f t="shared" si="13"/>
        <v>0.0006579371565</v>
      </c>
      <c r="W2615" s="52">
        <f t="shared" si="14"/>
        <v>0</v>
      </c>
      <c r="X2615" s="52">
        <f t="shared" si="15"/>
        <v>0.4143561821</v>
      </c>
      <c r="Y2615" s="52">
        <f t="shared" si="16"/>
        <v>0.03002647405</v>
      </c>
      <c r="Z2615" s="52">
        <f t="shared" si="17"/>
        <v>0.1828584472</v>
      </c>
      <c r="AA2615" s="52">
        <f t="shared" si="18"/>
        <v>0.01551371805</v>
      </c>
      <c r="AB2615" s="52">
        <f t="shared" si="19"/>
        <v>1.706466856</v>
      </c>
      <c r="AC2615" s="53">
        <f t="shared" si="20"/>
        <v>5.116205832</v>
      </c>
      <c r="AD2615" s="54">
        <f t="shared" si="21"/>
        <v>1.278869855</v>
      </c>
      <c r="AE2615" s="54">
        <f t="shared" si="22"/>
        <v>0.0002503166506</v>
      </c>
      <c r="AF2615" s="54">
        <f t="shared" si="23"/>
        <v>0.6352410179</v>
      </c>
      <c r="AG2615" s="54">
        <f t="shared" si="24"/>
        <v>0.0009869057347</v>
      </c>
      <c r="AH2615" s="54">
        <f t="shared" si="25"/>
        <v>0</v>
      </c>
      <c r="AI2615" s="54">
        <f t="shared" si="26"/>
        <v>0.4143561821</v>
      </c>
      <c r="AJ2615" s="54">
        <f t="shared" si="27"/>
        <v>0.03002647405</v>
      </c>
      <c r="AK2615" s="54">
        <f t="shared" si="28"/>
        <v>0.1828584472</v>
      </c>
      <c r="AL2615" s="54">
        <f t="shared" si="29"/>
        <v>0.01551371805</v>
      </c>
      <c r="AM2615" s="54">
        <f t="shared" si="30"/>
        <v>2.558102916</v>
      </c>
      <c r="AN2615" s="54">
        <f t="shared" si="31"/>
        <v>-5.116205832</v>
      </c>
      <c r="AO2615" s="55">
        <f t="shared" si="32"/>
        <v>2.997702182</v>
      </c>
      <c r="AP2615" s="55">
        <f t="shared" si="33"/>
        <v>0.0005867483442</v>
      </c>
      <c r="AQ2615" s="55">
        <f t="shared" si="34"/>
        <v>1.98536062</v>
      </c>
      <c r="AR2615" s="55">
        <f t="shared" si="35"/>
        <v>0.003084441537</v>
      </c>
      <c r="AS2615" s="55">
        <f t="shared" si="36"/>
        <v>0</v>
      </c>
      <c r="AT2615" s="55">
        <f t="shared" si="37"/>
        <v>1.942522027</v>
      </c>
      <c r="AU2615" s="55">
        <f t="shared" si="38"/>
        <v>0.1407655774</v>
      </c>
      <c r="AV2615" s="55">
        <f t="shared" si="39"/>
        <v>0.8572493351</v>
      </c>
      <c r="AW2615" s="55">
        <f t="shared" si="40"/>
        <v>0.07272906822</v>
      </c>
      <c r="AX2615" s="55">
        <f t="shared" si="41"/>
        <v>8</v>
      </c>
      <c r="AY2615" s="55">
        <f t="shared" si="42"/>
        <v>23.98502292</v>
      </c>
      <c r="AZ2615" s="54">
        <f t="shared" ref="AZ2615:BA2615" si="18347">AO2615*2</f>
        <v>5.995404364</v>
      </c>
      <c r="BA2615" s="54">
        <f t="shared" si="18347"/>
        <v>0.001173496688</v>
      </c>
      <c r="BB2615" s="54">
        <f t="shared" ref="BB2615:BD2615" si="18348">AQ2615*(3/2)</f>
        <v>2.97804093</v>
      </c>
      <c r="BC2615" s="54">
        <f t="shared" si="18348"/>
        <v>0.004626662305</v>
      </c>
      <c r="BD2615" s="54">
        <f t="shared" si="18348"/>
        <v>0</v>
      </c>
      <c r="BE2615" s="54">
        <f t="shared" ref="BE2615:BH2615" si="18349">AT2615</f>
        <v>1.942522027</v>
      </c>
      <c r="BF2615" s="54">
        <f t="shared" si="18349"/>
        <v>0.1407655774</v>
      </c>
      <c r="BG2615" s="54">
        <f t="shared" si="18349"/>
        <v>0.8572493351</v>
      </c>
      <c r="BH2615" s="54">
        <f t="shared" si="18349"/>
        <v>0.07272906822</v>
      </c>
      <c r="BI2615" s="54">
        <f t="shared" si="46"/>
        <v>11.99251146</v>
      </c>
      <c r="BJ2615" s="54">
        <f t="shared" si="47"/>
        <v>-23.98502292</v>
      </c>
      <c r="BK2615" s="56">
        <f t="shared" ref="BK2615:BN2615" si="18350">AO2615</f>
        <v>2.997702182</v>
      </c>
      <c r="BL2615" s="56">
        <f t="shared" si="18350"/>
        <v>0.0005867483442</v>
      </c>
      <c r="BM2615" s="56">
        <f t="shared" si="18350"/>
        <v>1.98536062</v>
      </c>
      <c r="BN2615" s="56">
        <f t="shared" si="18350"/>
        <v>0.003084441537</v>
      </c>
      <c r="BO2615" s="56">
        <f t="shared" si="49"/>
        <v>0.01497707755</v>
      </c>
      <c r="BP2615" s="56">
        <f t="shared" si="50"/>
        <v>1.92754495</v>
      </c>
      <c r="BQ2615" s="56">
        <f t="shared" ref="BQ2615:BS2615" si="18351">AU2615</f>
        <v>0.1407655774</v>
      </c>
      <c r="BR2615" s="56">
        <f t="shared" si="18351"/>
        <v>0.8572493351</v>
      </c>
      <c r="BS2615" s="56">
        <f t="shared" si="18351"/>
        <v>0.07272906822</v>
      </c>
      <c r="BT2615" s="56">
        <f t="shared" si="52"/>
        <v>8</v>
      </c>
      <c r="BU2615" s="50">
        <f t="shared" ref="BU2615:BX2615" si="18352">AZ2615</f>
        <v>5.995404364</v>
      </c>
      <c r="BV2615" s="50">
        <f t="shared" si="18352"/>
        <v>0.001173496688</v>
      </c>
      <c r="BW2615" s="50">
        <f t="shared" si="18352"/>
        <v>2.97804093</v>
      </c>
      <c r="BX2615" s="50">
        <f t="shared" si="18352"/>
        <v>0.004626662305</v>
      </c>
      <c r="BY2615" s="50">
        <f t="shared" si="54"/>
        <v>0.02246561632</v>
      </c>
      <c r="BZ2615" s="50">
        <f t="shared" si="55"/>
        <v>1.92754495</v>
      </c>
      <c r="CA2615" s="50">
        <f t="shared" ref="CA2615:CC2615" si="18353">BF2615</f>
        <v>0.1407655774</v>
      </c>
      <c r="CB2615" s="50">
        <f t="shared" si="18353"/>
        <v>0.8572493351</v>
      </c>
      <c r="CC2615" s="50">
        <f t="shared" si="18353"/>
        <v>0.07272906822</v>
      </c>
      <c r="CD2615" s="50">
        <f t="shared" si="57"/>
        <v>12</v>
      </c>
      <c r="CE2615" s="57">
        <f t="shared" si="58"/>
        <v>38.42</v>
      </c>
      <c r="CF2615" s="57">
        <f t="shared" si="59"/>
        <v>0.01</v>
      </c>
      <c r="CG2615" s="57">
        <f t="shared" si="60"/>
        <v>21.59</v>
      </c>
      <c r="CH2615" s="57">
        <f t="shared" si="61"/>
        <v>0.05</v>
      </c>
      <c r="CI2615" s="58">
        <f t="shared" si="62"/>
        <v>0.2550871945</v>
      </c>
      <c r="CJ2615" s="58">
        <f t="shared" si="63"/>
        <v>29.54046973</v>
      </c>
      <c r="CK2615" s="57">
        <f t="shared" si="64"/>
        <v>2.13</v>
      </c>
      <c r="CL2615" s="57">
        <f t="shared" si="65"/>
        <v>7.37</v>
      </c>
      <c r="CM2615" s="57">
        <f t="shared" si="66"/>
        <v>0.87</v>
      </c>
      <c r="CN2615" s="57">
        <f t="shared" si="67"/>
        <v>100.2355569</v>
      </c>
      <c r="CO2615" s="59">
        <f t="shared" si="68"/>
        <v>0.2859128506</v>
      </c>
      <c r="CP2615" s="59">
        <f t="shared" si="69"/>
        <v>0.642881655</v>
      </c>
      <c r="CQ2615" s="59">
        <f t="shared" si="70"/>
        <v>0.04694863661</v>
      </c>
      <c r="CR2615" s="59">
        <f t="shared" si="71"/>
        <v>0.0242568578</v>
      </c>
      <c r="CS2615" s="60">
        <f t="shared" si="72"/>
        <v>28.59128506</v>
      </c>
      <c r="CT2615" s="60">
        <f t="shared" si="73"/>
        <v>2.42568578</v>
      </c>
      <c r="CU2615" s="60">
        <f t="shared" si="74"/>
        <v>68.98302916</v>
      </c>
      <c r="CV2615" s="61">
        <f t="shared" si="75"/>
        <v>0.1672132831</v>
      </c>
      <c r="CW2615" s="61">
        <f t="shared" si="76"/>
        <v>0.2476005286</v>
      </c>
      <c r="CX2615" s="62"/>
    </row>
    <row r="2616" ht="15.75" customHeight="1">
      <c r="A2616" s="17" t="s">
        <v>53</v>
      </c>
      <c r="B2616" s="87" t="s">
        <v>2307</v>
      </c>
      <c r="C2616" s="88" t="s">
        <v>2647</v>
      </c>
      <c r="D2616" s="89"/>
      <c r="E2616" s="89" t="s">
        <v>2648</v>
      </c>
      <c r="F2616" s="90">
        <v>78.0</v>
      </c>
      <c r="G2616" s="89" t="s">
        <v>2726</v>
      </c>
      <c r="H2616" s="95">
        <v>37.02</v>
      </c>
      <c r="I2616" s="92">
        <v>2.36</v>
      </c>
      <c r="J2616" s="92">
        <v>21.0</v>
      </c>
      <c r="K2616" s="92">
        <v>0.81</v>
      </c>
      <c r="L2616" s="92">
        <v>0.0</v>
      </c>
      <c r="M2616" s="92">
        <v>0.0</v>
      </c>
      <c r="N2616" s="92">
        <v>14.1</v>
      </c>
      <c r="O2616" s="92">
        <v>25.24</v>
      </c>
      <c r="P2616" s="92"/>
      <c r="Q2616" s="50">
        <f t="shared" si="8"/>
        <v>100.53</v>
      </c>
      <c r="R2616" s="51">
        <f t="shared" si="9"/>
        <v>12</v>
      </c>
      <c r="S2616" s="52">
        <f t="shared" si="10"/>
        <v>0.6161343313</v>
      </c>
      <c r="T2616" s="52">
        <f t="shared" si="11"/>
        <v>0</v>
      </c>
      <c r="U2616" s="52">
        <f t="shared" si="12"/>
        <v>0.4119209936</v>
      </c>
      <c r="V2616" s="52">
        <f t="shared" si="13"/>
        <v>0</v>
      </c>
      <c r="W2616" s="52">
        <f t="shared" si="14"/>
        <v>0</v>
      </c>
      <c r="X2616" s="52">
        <f t="shared" si="15"/>
        <v>0.3513050062</v>
      </c>
      <c r="Y2616" s="52">
        <f t="shared" si="16"/>
        <v>0.1987668</v>
      </c>
      <c r="Z2616" s="52">
        <f t="shared" si="17"/>
        <v>0.05855440101</v>
      </c>
      <c r="AA2616" s="52">
        <f t="shared" si="18"/>
        <v>0.01444380646</v>
      </c>
      <c r="AB2616" s="52">
        <f t="shared" si="19"/>
        <v>1.651125339</v>
      </c>
      <c r="AC2616" s="53">
        <f t="shared" si="20"/>
        <v>4.946440333</v>
      </c>
      <c r="AD2616" s="54">
        <f t="shared" si="21"/>
        <v>1.232268663</v>
      </c>
      <c r="AE2616" s="54">
        <f t="shared" si="22"/>
        <v>0</v>
      </c>
      <c r="AF2616" s="54">
        <f t="shared" si="23"/>
        <v>0.6178814903</v>
      </c>
      <c r="AG2616" s="54">
        <f t="shared" si="24"/>
        <v>0</v>
      </c>
      <c r="AH2616" s="54">
        <f t="shared" si="25"/>
        <v>0</v>
      </c>
      <c r="AI2616" s="54">
        <f t="shared" si="26"/>
        <v>0.3513050062</v>
      </c>
      <c r="AJ2616" s="54">
        <f t="shared" si="27"/>
        <v>0.1987668</v>
      </c>
      <c r="AK2616" s="54">
        <f t="shared" si="28"/>
        <v>0.05855440101</v>
      </c>
      <c r="AL2616" s="54">
        <f t="shared" si="29"/>
        <v>0.01444380646</v>
      </c>
      <c r="AM2616" s="54">
        <f t="shared" si="30"/>
        <v>2.473220167</v>
      </c>
      <c r="AN2616" s="54">
        <f t="shared" si="31"/>
        <v>-4.946440333</v>
      </c>
      <c r="AO2616" s="55">
        <f t="shared" si="32"/>
        <v>2.985281938</v>
      </c>
      <c r="AP2616" s="55">
        <f t="shared" si="33"/>
        <v>0</v>
      </c>
      <c r="AQ2616" s="55">
        <f t="shared" si="34"/>
        <v>1.995831492</v>
      </c>
      <c r="AR2616" s="55">
        <f t="shared" si="35"/>
        <v>0</v>
      </c>
      <c r="AS2616" s="55">
        <f t="shared" si="36"/>
        <v>0</v>
      </c>
      <c r="AT2616" s="55">
        <f t="shared" si="37"/>
        <v>1.702136103</v>
      </c>
      <c r="AU2616" s="55">
        <f t="shared" si="38"/>
        <v>0.9630609882</v>
      </c>
      <c r="AV2616" s="55">
        <f t="shared" si="39"/>
        <v>0.2837066316</v>
      </c>
      <c r="AW2616" s="55">
        <f t="shared" si="40"/>
        <v>0.06998284684</v>
      </c>
      <c r="AX2616" s="55">
        <f t="shared" si="41"/>
        <v>8</v>
      </c>
      <c r="AY2616" s="55">
        <f t="shared" si="42"/>
        <v>23.96639537</v>
      </c>
      <c r="AZ2616" s="54">
        <f t="shared" ref="AZ2616:BA2616" si="18354">AO2616*2</f>
        <v>5.970563875</v>
      </c>
      <c r="BA2616" s="54">
        <f t="shared" si="18354"/>
        <v>0</v>
      </c>
      <c r="BB2616" s="54">
        <f t="shared" ref="BB2616:BD2616" si="18355">AQ2616*(3/2)</f>
        <v>2.993747238</v>
      </c>
      <c r="BC2616" s="54">
        <f t="shared" si="18355"/>
        <v>0</v>
      </c>
      <c r="BD2616" s="54">
        <f t="shared" si="18355"/>
        <v>0</v>
      </c>
      <c r="BE2616" s="54">
        <f t="shared" ref="BE2616:BH2616" si="18356">AT2616</f>
        <v>1.702136103</v>
      </c>
      <c r="BF2616" s="54">
        <f t="shared" si="18356"/>
        <v>0.9630609882</v>
      </c>
      <c r="BG2616" s="54">
        <f t="shared" si="18356"/>
        <v>0.2837066316</v>
      </c>
      <c r="BH2616" s="54">
        <f t="shared" si="18356"/>
        <v>0.06998284684</v>
      </c>
      <c r="BI2616" s="54">
        <f t="shared" si="46"/>
        <v>11.98319768</v>
      </c>
      <c r="BJ2616" s="54">
        <f t="shared" si="47"/>
        <v>-23.96639537</v>
      </c>
      <c r="BK2616" s="56">
        <f t="shared" ref="BK2616:BN2616" si="18357">AO2616</f>
        <v>2.985281938</v>
      </c>
      <c r="BL2616" s="56">
        <f t="shared" si="18357"/>
        <v>0</v>
      </c>
      <c r="BM2616" s="56">
        <f t="shared" si="18357"/>
        <v>1.995831492</v>
      </c>
      <c r="BN2616" s="56">
        <f t="shared" si="18357"/>
        <v>0</v>
      </c>
      <c r="BO2616" s="56">
        <f t="shared" si="49"/>
        <v>0.03360463219</v>
      </c>
      <c r="BP2616" s="56">
        <f t="shared" si="50"/>
        <v>1.668531471</v>
      </c>
      <c r="BQ2616" s="56">
        <f t="shared" ref="BQ2616:BS2616" si="18358">AU2616</f>
        <v>0.9630609882</v>
      </c>
      <c r="BR2616" s="56">
        <f t="shared" si="18358"/>
        <v>0.2837066316</v>
      </c>
      <c r="BS2616" s="56">
        <f t="shared" si="18358"/>
        <v>0.06998284684</v>
      </c>
      <c r="BT2616" s="56">
        <f t="shared" si="52"/>
        <v>8</v>
      </c>
      <c r="BU2616" s="50">
        <f t="shared" ref="BU2616:BX2616" si="18359">AZ2616</f>
        <v>5.970563875</v>
      </c>
      <c r="BV2616" s="50">
        <f t="shared" si="18359"/>
        <v>0</v>
      </c>
      <c r="BW2616" s="50">
        <f t="shared" si="18359"/>
        <v>2.993747238</v>
      </c>
      <c r="BX2616" s="50">
        <f t="shared" si="18359"/>
        <v>0</v>
      </c>
      <c r="BY2616" s="50">
        <f t="shared" si="54"/>
        <v>0.05040694829</v>
      </c>
      <c r="BZ2616" s="50">
        <f t="shared" si="55"/>
        <v>1.668531471</v>
      </c>
      <c r="CA2616" s="50">
        <f t="shared" ref="CA2616:CC2616" si="18360">BF2616</f>
        <v>0.9630609882</v>
      </c>
      <c r="CB2616" s="50">
        <f t="shared" si="18360"/>
        <v>0.2837066316</v>
      </c>
      <c r="CC2616" s="50">
        <f t="shared" si="18360"/>
        <v>0.06998284684</v>
      </c>
      <c r="CD2616" s="50">
        <f t="shared" si="57"/>
        <v>12</v>
      </c>
      <c r="CE2616" s="57">
        <f t="shared" si="58"/>
        <v>37.02</v>
      </c>
      <c r="CF2616" s="57">
        <f t="shared" si="59"/>
        <v>0</v>
      </c>
      <c r="CG2616" s="57">
        <f t="shared" si="60"/>
        <v>21</v>
      </c>
      <c r="CH2616" s="57">
        <f t="shared" si="61"/>
        <v>0</v>
      </c>
      <c r="CI2616" s="58">
        <f t="shared" si="62"/>
        <v>0.5537871955</v>
      </c>
      <c r="CJ2616" s="58">
        <f t="shared" si="63"/>
        <v>24.74169618</v>
      </c>
      <c r="CK2616" s="57">
        <f t="shared" si="64"/>
        <v>14.1</v>
      </c>
      <c r="CL2616" s="57">
        <f t="shared" si="65"/>
        <v>2.36</v>
      </c>
      <c r="CM2616" s="57">
        <f t="shared" si="66"/>
        <v>0.81</v>
      </c>
      <c r="CN2616" s="57">
        <f t="shared" si="67"/>
        <v>100.5854834</v>
      </c>
      <c r="CO2616" s="59">
        <f t="shared" si="68"/>
        <v>0.09503512146</v>
      </c>
      <c r="CP2616" s="59">
        <f t="shared" si="69"/>
        <v>0.5589192264</v>
      </c>
      <c r="CQ2616" s="59">
        <f t="shared" si="70"/>
        <v>0.3226030265</v>
      </c>
      <c r="CR2616" s="59">
        <f t="shared" si="71"/>
        <v>0.02344262562</v>
      </c>
      <c r="CS2616" s="60">
        <f t="shared" si="72"/>
        <v>9.503512146</v>
      </c>
      <c r="CT2616" s="60">
        <f t="shared" si="73"/>
        <v>2.344262562</v>
      </c>
      <c r="CU2616" s="60">
        <f t="shared" si="74"/>
        <v>88.15222529</v>
      </c>
      <c r="CV2616" s="61">
        <f t="shared" si="75"/>
        <v>0.07096018635</v>
      </c>
      <c r="CW2616" s="61">
        <f t="shared" si="76"/>
        <v>0.08230041519</v>
      </c>
      <c r="CX2616" s="62"/>
    </row>
    <row r="2617" ht="15.75" customHeight="1">
      <c r="A2617" s="17" t="s">
        <v>53</v>
      </c>
      <c r="B2617" s="87" t="s">
        <v>2307</v>
      </c>
      <c r="C2617" s="88" t="s">
        <v>2647</v>
      </c>
      <c r="D2617" s="89"/>
      <c r="E2617" s="89" t="s">
        <v>2648</v>
      </c>
      <c r="F2617" s="90">
        <v>79.0</v>
      </c>
      <c r="G2617" s="89" t="s">
        <v>2727</v>
      </c>
      <c r="H2617" s="95">
        <v>38.31</v>
      </c>
      <c r="I2617" s="92">
        <v>6.81</v>
      </c>
      <c r="J2617" s="92">
        <v>21.7</v>
      </c>
      <c r="K2617" s="92">
        <v>1.64</v>
      </c>
      <c r="L2617" s="92">
        <v>0.02</v>
      </c>
      <c r="M2617" s="92">
        <v>0.0</v>
      </c>
      <c r="N2617" s="92">
        <v>0.73</v>
      </c>
      <c r="O2617" s="92">
        <v>31.15</v>
      </c>
      <c r="P2617" s="92"/>
      <c r="Q2617" s="50">
        <f t="shared" si="8"/>
        <v>100.36</v>
      </c>
      <c r="R2617" s="51">
        <f t="shared" si="9"/>
        <v>12</v>
      </c>
      <c r="S2617" s="52">
        <f t="shared" si="10"/>
        <v>0.6376041661</v>
      </c>
      <c r="T2617" s="52">
        <f t="shared" si="11"/>
        <v>0.0002503166506</v>
      </c>
      <c r="U2617" s="52">
        <f t="shared" si="12"/>
        <v>0.4256516933</v>
      </c>
      <c r="V2617" s="52">
        <f t="shared" si="13"/>
        <v>0</v>
      </c>
      <c r="W2617" s="52">
        <f t="shared" si="14"/>
        <v>0</v>
      </c>
      <c r="X2617" s="52">
        <f t="shared" si="15"/>
        <v>0.433563825</v>
      </c>
      <c r="Y2617" s="52">
        <f t="shared" si="16"/>
        <v>0.01029076341</v>
      </c>
      <c r="Z2617" s="52">
        <f t="shared" si="17"/>
        <v>0.1689641826</v>
      </c>
      <c r="AA2617" s="52">
        <f t="shared" si="18"/>
        <v>0.02924425012</v>
      </c>
      <c r="AB2617" s="52">
        <f t="shared" si="19"/>
        <v>1.705569197</v>
      </c>
      <c r="AC2617" s="53">
        <f t="shared" si="20"/>
        <v>5.112499053</v>
      </c>
      <c r="AD2617" s="54">
        <f t="shared" si="21"/>
        <v>1.275208332</v>
      </c>
      <c r="AE2617" s="54">
        <f t="shared" si="22"/>
        <v>0.0005006333011</v>
      </c>
      <c r="AF2617" s="54">
        <f t="shared" si="23"/>
        <v>0.63847754</v>
      </c>
      <c r="AG2617" s="54">
        <f t="shared" si="24"/>
        <v>0</v>
      </c>
      <c r="AH2617" s="54">
        <f t="shared" si="25"/>
        <v>0</v>
      </c>
      <c r="AI2617" s="54">
        <f t="shared" si="26"/>
        <v>0.433563825</v>
      </c>
      <c r="AJ2617" s="54">
        <f t="shared" si="27"/>
        <v>0.01029076341</v>
      </c>
      <c r="AK2617" s="54">
        <f t="shared" si="28"/>
        <v>0.1689641826</v>
      </c>
      <c r="AL2617" s="54">
        <f t="shared" si="29"/>
        <v>0.02924425012</v>
      </c>
      <c r="AM2617" s="54">
        <f t="shared" si="30"/>
        <v>2.556249527</v>
      </c>
      <c r="AN2617" s="54">
        <f t="shared" si="31"/>
        <v>-5.112499053</v>
      </c>
      <c r="AO2617" s="55">
        <f t="shared" si="32"/>
        <v>2.990692689</v>
      </c>
      <c r="AP2617" s="55">
        <f t="shared" si="33"/>
        <v>0.001174114312</v>
      </c>
      <c r="AQ2617" s="55">
        <f t="shared" si="34"/>
        <v>1.996526176</v>
      </c>
      <c r="AR2617" s="55">
        <f t="shared" si="35"/>
        <v>0</v>
      </c>
      <c r="AS2617" s="55">
        <f t="shared" si="36"/>
        <v>0</v>
      </c>
      <c r="AT2617" s="55">
        <f t="shared" si="37"/>
        <v>2.033638158</v>
      </c>
      <c r="AU2617" s="55">
        <f t="shared" si="38"/>
        <v>0.04826899277</v>
      </c>
      <c r="AV2617" s="55">
        <f t="shared" si="39"/>
        <v>0.7925292405</v>
      </c>
      <c r="AW2617" s="55">
        <f t="shared" si="40"/>
        <v>0.1371706298</v>
      </c>
      <c r="AX2617" s="55">
        <f t="shared" si="41"/>
        <v>8</v>
      </c>
      <c r="AY2617" s="55">
        <f t="shared" si="42"/>
        <v>23.98025978</v>
      </c>
      <c r="AZ2617" s="54">
        <f t="shared" ref="AZ2617:BA2617" si="18361">AO2617*2</f>
        <v>5.981385378</v>
      </c>
      <c r="BA2617" s="54">
        <f t="shared" si="18361"/>
        <v>0.002348228624</v>
      </c>
      <c r="BB2617" s="54">
        <f t="shared" ref="BB2617:BD2617" si="18362">AQ2617*(3/2)</f>
        <v>2.994789263</v>
      </c>
      <c r="BC2617" s="54">
        <f t="shared" si="18362"/>
        <v>0</v>
      </c>
      <c r="BD2617" s="54">
        <f t="shared" si="18362"/>
        <v>0</v>
      </c>
      <c r="BE2617" s="54">
        <f t="shared" ref="BE2617:BH2617" si="18363">AT2617</f>
        <v>2.033638158</v>
      </c>
      <c r="BF2617" s="54">
        <f t="shared" si="18363"/>
        <v>0.04826899277</v>
      </c>
      <c r="BG2617" s="54">
        <f t="shared" si="18363"/>
        <v>0.7925292405</v>
      </c>
      <c r="BH2617" s="54">
        <f t="shared" si="18363"/>
        <v>0.1371706298</v>
      </c>
      <c r="BI2617" s="54">
        <f t="shared" si="46"/>
        <v>11.99012989</v>
      </c>
      <c r="BJ2617" s="54">
        <f t="shared" si="47"/>
        <v>-23.98025978</v>
      </c>
      <c r="BK2617" s="56">
        <f t="shared" ref="BK2617:BN2617" si="18364">AO2617</f>
        <v>2.990692689</v>
      </c>
      <c r="BL2617" s="56">
        <f t="shared" si="18364"/>
        <v>0.001174114312</v>
      </c>
      <c r="BM2617" s="56">
        <f t="shared" si="18364"/>
        <v>1.996526176</v>
      </c>
      <c r="BN2617" s="56">
        <f t="shared" si="18364"/>
        <v>0</v>
      </c>
      <c r="BO2617" s="56">
        <f t="shared" si="49"/>
        <v>0.01974021741</v>
      </c>
      <c r="BP2617" s="56">
        <f t="shared" si="50"/>
        <v>2.01389794</v>
      </c>
      <c r="BQ2617" s="56">
        <f t="shared" ref="BQ2617:BS2617" si="18365">AU2617</f>
        <v>0.04826899277</v>
      </c>
      <c r="BR2617" s="56">
        <f t="shared" si="18365"/>
        <v>0.7925292405</v>
      </c>
      <c r="BS2617" s="56">
        <f t="shared" si="18365"/>
        <v>0.1371706298</v>
      </c>
      <c r="BT2617" s="56">
        <f t="shared" si="52"/>
        <v>8</v>
      </c>
      <c r="BU2617" s="50">
        <f t="shared" ref="BU2617:BX2617" si="18366">AZ2617</f>
        <v>5.981385378</v>
      </c>
      <c r="BV2617" s="50">
        <f t="shared" si="18366"/>
        <v>0.002348228624</v>
      </c>
      <c r="BW2617" s="50">
        <f t="shared" si="18366"/>
        <v>2.994789263</v>
      </c>
      <c r="BX2617" s="50">
        <f t="shared" si="18366"/>
        <v>0</v>
      </c>
      <c r="BY2617" s="50">
        <f t="shared" si="54"/>
        <v>0.02961032611</v>
      </c>
      <c r="BZ2617" s="50">
        <f t="shared" si="55"/>
        <v>2.01389794</v>
      </c>
      <c r="CA2617" s="50">
        <f t="shared" ref="CA2617:CC2617" si="18367">BF2617</f>
        <v>0.04826899277</v>
      </c>
      <c r="CB2617" s="50">
        <f t="shared" si="18367"/>
        <v>0.7925292405</v>
      </c>
      <c r="CC2617" s="50">
        <f t="shared" si="18367"/>
        <v>0.1371706298</v>
      </c>
      <c r="CD2617" s="50">
        <f t="shared" si="57"/>
        <v>12</v>
      </c>
      <c r="CE2617" s="57">
        <f t="shared" si="58"/>
        <v>38.31</v>
      </c>
      <c r="CF2617" s="57">
        <f t="shared" si="59"/>
        <v>0.02</v>
      </c>
      <c r="CG2617" s="57">
        <f t="shared" si="60"/>
        <v>21.7</v>
      </c>
      <c r="CH2617" s="57">
        <f t="shared" si="61"/>
        <v>0</v>
      </c>
      <c r="CI2617" s="58">
        <f t="shared" si="62"/>
        <v>0.3360353735</v>
      </c>
      <c r="CJ2617" s="58">
        <f t="shared" si="63"/>
        <v>30.84763167</v>
      </c>
      <c r="CK2617" s="57">
        <f t="shared" si="64"/>
        <v>0.73</v>
      </c>
      <c r="CL2617" s="57">
        <f t="shared" si="65"/>
        <v>6.81</v>
      </c>
      <c r="CM2617" s="57">
        <f t="shared" si="66"/>
        <v>1.64</v>
      </c>
      <c r="CN2617" s="57">
        <f t="shared" si="67"/>
        <v>100.393667</v>
      </c>
      <c r="CO2617" s="59">
        <f t="shared" si="68"/>
        <v>0.26489456</v>
      </c>
      <c r="CP2617" s="59">
        <f t="shared" si="69"/>
        <v>0.6731241973</v>
      </c>
      <c r="CQ2617" s="59">
        <f t="shared" si="70"/>
        <v>0.01613340297</v>
      </c>
      <c r="CR2617" s="59">
        <f t="shared" si="71"/>
        <v>0.04584783976</v>
      </c>
      <c r="CS2617" s="60">
        <f t="shared" si="72"/>
        <v>26.489456</v>
      </c>
      <c r="CT2617" s="60">
        <f t="shared" si="73"/>
        <v>4.584783976</v>
      </c>
      <c r="CU2617" s="60">
        <f t="shared" si="74"/>
        <v>68.92576002</v>
      </c>
      <c r="CV2617" s="61">
        <f t="shared" si="75"/>
        <v>0.1782951198</v>
      </c>
      <c r="CW2617" s="61">
        <f t="shared" si="76"/>
        <v>0.229398689</v>
      </c>
      <c r="CX2617" s="62"/>
    </row>
    <row r="2618" ht="15.75" customHeight="1">
      <c r="A2618" s="17" t="s">
        <v>53</v>
      </c>
      <c r="B2618" s="87" t="s">
        <v>2307</v>
      </c>
      <c r="C2618" s="88" t="s">
        <v>2647</v>
      </c>
      <c r="D2618" s="89"/>
      <c r="E2618" s="89" t="s">
        <v>2648</v>
      </c>
      <c r="F2618" s="90">
        <v>80.0</v>
      </c>
      <c r="G2618" s="89" t="s">
        <v>2728</v>
      </c>
      <c r="H2618" s="95">
        <v>37.39</v>
      </c>
      <c r="I2618" s="92">
        <v>2.8</v>
      </c>
      <c r="J2618" s="92">
        <v>20.87</v>
      </c>
      <c r="K2618" s="92">
        <v>4.46</v>
      </c>
      <c r="L2618" s="92">
        <v>0.03</v>
      </c>
      <c r="M2618" s="92">
        <v>0.03</v>
      </c>
      <c r="N2618" s="92">
        <v>1.74</v>
      </c>
      <c r="O2618" s="92">
        <v>32.12</v>
      </c>
      <c r="P2618" s="92"/>
      <c r="Q2618" s="50">
        <f t="shared" si="8"/>
        <v>99.44</v>
      </c>
      <c r="R2618" s="51">
        <f t="shared" si="9"/>
        <v>12</v>
      </c>
      <c r="S2618" s="52">
        <f t="shared" si="10"/>
        <v>0.6222923459</v>
      </c>
      <c r="T2618" s="52">
        <f t="shared" si="11"/>
        <v>0.0003754749758</v>
      </c>
      <c r="U2618" s="52">
        <f t="shared" si="12"/>
        <v>0.4093710065</v>
      </c>
      <c r="V2618" s="52">
        <f t="shared" si="13"/>
        <v>0.0003947622939</v>
      </c>
      <c r="W2618" s="52">
        <f t="shared" si="14"/>
        <v>0</v>
      </c>
      <c r="X2618" s="52">
        <f t="shared" si="15"/>
        <v>0.4470648495</v>
      </c>
      <c r="Y2618" s="52">
        <f t="shared" si="16"/>
        <v>0.02452866894</v>
      </c>
      <c r="Z2618" s="52">
        <f t="shared" si="17"/>
        <v>0.06947132323</v>
      </c>
      <c r="AA2618" s="52">
        <f t="shared" si="18"/>
        <v>0.07953009483</v>
      </c>
      <c r="AB2618" s="52">
        <f t="shared" si="19"/>
        <v>1.653028526</v>
      </c>
      <c r="AC2618" s="53">
        <f t="shared" si="20"/>
        <v>4.961158463</v>
      </c>
      <c r="AD2618" s="54">
        <f t="shared" si="21"/>
        <v>1.244584692</v>
      </c>
      <c r="AE2618" s="54">
        <f t="shared" si="22"/>
        <v>0.0007509499517</v>
      </c>
      <c r="AF2618" s="54">
        <f t="shared" si="23"/>
        <v>0.6140565097</v>
      </c>
      <c r="AG2618" s="54">
        <f t="shared" si="24"/>
        <v>0.0005921434408</v>
      </c>
      <c r="AH2618" s="54">
        <f t="shared" si="25"/>
        <v>0</v>
      </c>
      <c r="AI2618" s="54">
        <f t="shared" si="26"/>
        <v>0.4470648495</v>
      </c>
      <c r="AJ2618" s="54">
        <f t="shared" si="27"/>
        <v>0.02452866894</v>
      </c>
      <c r="AK2618" s="54">
        <f t="shared" si="28"/>
        <v>0.06947132323</v>
      </c>
      <c r="AL2618" s="54">
        <f t="shared" si="29"/>
        <v>0.07953009483</v>
      </c>
      <c r="AM2618" s="54">
        <f t="shared" si="30"/>
        <v>2.480579231</v>
      </c>
      <c r="AN2618" s="54">
        <f t="shared" si="31"/>
        <v>-4.961158463</v>
      </c>
      <c r="AO2618" s="55">
        <f t="shared" si="32"/>
        <v>3.011647221</v>
      </c>
      <c r="AP2618" s="55">
        <f t="shared" si="33"/>
        <v>0.001817149407</v>
      </c>
      <c r="AQ2618" s="55">
        <f t="shared" si="34"/>
        <v>1.981192702</v>
      </c>
      <c r="AR2618" s="55">
        <f t="shared" si="35"/>
        <v>0.001910492349</v>
      </c>
      <c r="AS2618" s="55">
        <f t="shared" si="36"/>
        <v>0</v>
      </c>
      <c r="AT2618" s="55">
        <f t="shared" si="37"/>
        <v>2.163615896</v>
      </c>
      <c r="AU2618" s="55">
        <f t="shared" si="38"/>
        <v>0.1187089929</v>
      </c>
      <c r="AV2618" s="55">
        <f t="shared" si="39"/>
        <v>0.3362135481</v>
      </c>
      <c r="AW2618" s="55">
        <f t="shared" si="40"/>
        <v>0.3848939983</v>
      </c>
      <c r="AX2618" s="55">
        <f t="shared" si="41"/>
        <v>8</v>
      </c>
      <c r="AY2618" s="55">
        <f t="shared" si="42"/>
        <v>24.01003194</v>
      </c>
      <c r="AZ2618" s="54">
        <f t="shared" ref="AZ2618:BA2618" si="18368">AO2618*2</f>
        <v>6.023294443</v>
      </c>
      <c r="BA2618" s="54">
        <f t="shared" si="18368"/>
        <v>0.003634298815</v>
      </c>
      <c r="BB2618" s="54">
        <f t="shared" ref="BB2618:BD2618" si="18369">AQ2618*(3/2)</f>
        <v>2.971789053</v>
      </c>
      <c r="BC2618" s="54">
        <f t="shared" si="18369"/>
        <v>0.002865738523</v>
      </c>
      <c r="BD2618" s="54">
        <f t="shared" si="18369"/>
        <v>0</v>
      </c>
      <c r="BE2618" s="54">
        <f t="shared" ref="BE2618:BH2618" si="18370">AT2618</f>
        <v>2.163615896</v>
      </c>
      <c r="BF2618" s="54">
        <f t="shared" si="18370"/>
        <v>0.1187089929</v>
      </c>
      <c r="BG2618" s="54">
        <f t="shared" si="18370"/>
        <v>0.3362135481</v>
      </c>
      <c r="BH2618" s="54">
        <f t="shared" si="18370"/>
        <v>0.3848939983</v>
      </c>
      <c r="BI2618" s="54">
        <f t="shared" si="46"/>
        <v>12.00501597</v>
      </c>
      <c r="BJ2618" s="54">
        <f t="shared" si="47"/>
        <v>-24.01003194</v>
      </c>
      <c r="BK2618" s="56">
        <f t="shared" ref="BK2618:BN2618" si="18371">AO2618</f>
        <v>3.011647221</v>
      </c>
      <c r="BL2618" s="56">
        <f t="shared" si="18371"/>
        <v>0.001817149407</v>
      </c>
      <c r="BM2618" s="56">
        <f t="shared" si="18371"/>
        <v>1.981192702</v>
      </c>
      <c r="BN2618" s="56">
        <f t="shared" si="18371"/>
        <v>0.001910492349</v>
      </c>
      <c r="BO2618" s="56">
        <f t="shared" si="49"/>
        <v>0</v>
      </c>
      <c r="BP2618" s="56">
        <f t="shared" si="50"/>
        <v>2.163615896</v>
      </c>
      <c r="BQ2618" s="56">
        <f t="shared" ref="BQ2618:BS2618" si="18372">AU2618</f>
        <v>0.1187089929</v>
      </c>
      <c r="BR2618" s="56">
        <f t="shared" si="18372"/>
        <v>0.3362135481</v>
      </c>
      <c r="BS2618" s="56">
        <f t="shared" si="18372"/>
        <v>0.3848939983</v>
      </c>
      <c r="BT2618" s="56">
        <f t="shared" si="52"/>
        <v>8</v>
      </c>
      <c r="BU2618" s="50">
        <f t="shared" ref="BU2618:BX2618" si="18373">AZ2618</f>
        <v>6.023294443</v>
      </c>
      <c r="BV2618" s="50">
        <f t="shared" si="18373"/>
        <v>0.003634298815</v>
      </c>
      <c r="BW2618" s="50">
        <f t="shared" si="18373"/>
        <v>2.971789053</v>
      </c>
      <c r="BX2618" s="50">
        <f t="shared" si="18373"/>
        <v>0.002865738523</v>
      </c>
      <c r="BY2618" s="50">
        <f t="shared" si="54"/>
        <v>0</v>
      </c>
      <c r="BZ2618" s="50">
        <f t="shared" si="55"/>
        <v>2.163615896</v>
      </c>
      <c r="CA2618" s="50">
        <f t="shared" ref="CA2618:CC2618" si="18374">BF2618</f>
        <v>0.1187089929</v>
      </c>
      <c r="CB2618" s="50">
        <f t="shared" si="18374"/>
        <v>0.3362135481</v>
      </c>
      <c r="CC2618" s="50">
        <f t="shared" si="18374"/>
        <v>0.3848939983</v>
      </c>
      <c r="CD2618" s="50">
        <f t="shared" si="57"/>
        <v>12.00501597</v>
      </c>
      <c r="CE2618" s="57">
        <f t="shared" si="58"/>
        <v>37.39</v>
      </c>
      <c r="CF2618" s="57">
        <f t="shared" si="59"/>
        <v>0.03</v>
      </c>
      <c r="CG2618" s="57">
        <f t="shared" si="60"/>
        <v>20.87</v>
      </c>
      <c r="CH2618" s="57">
        <f t="shared" si="61"/>
        <v>0.03</v>
      </c>
      <c r="CI2618" s="58">
        <f t="shared" si="62"/>
        <v>0</v>
      </c>
      <c r="CJ2618" s="58">
        <f t="shared" si="63"/>
        <v>32.12</v>
      </c>
      <c r="CK2618" s="57">
        <f t="shared" si="64"/>
        <v>1.74</v>
      </c>
      <c r="CL2618" s="57">
        <f t="shared" si="65"/>
        <v>2.8</v>
      </c>
      <c r="CM2618" s="57">
        <f t="shared" si="66"/>
        <v>4.46</v>
      </c>
      <c r="CN2618" s="57">
        <f t="shared" si="67"/>
        <v>99.44</v>
      </c>
      <c r="CO2618" s="59">
        <f t="shared" si="68"/>
        <v>0.1119431035</v>
      </c>
      <c r="CP2618" s="59">
        <f t="shared" si="69"/>
        <v>0.7203810782</v>
      </c>
      <c r="CQ2618" s="59">
        <f t="shared" si="70"/>
        <v>0.03952444259</v>
      </c>
      <c r="CR2618" s="59">
        <f t="shared" si="71"/>
        <v>0.1281513757</v>
      </c>
      <c r="CS2618" s="60">
        <f t="shared" si="72"/>
        <v>11.19431035</v>
      </c>
      <c r="CT2618" s="60">
        <f t="shared" si="73"/>
        <v>12.81513757</v>
      </c>
      <c r="CU2618" s="60">
        <f t="shared" si="74"/>
        <v>75.99055208</v>
      </c>
      <c r="CV2618" s="61">
        <f t="shared" si="75"/>
        <v>0.1841229274</v>
      </c>
      <c r="CW2618" s="61">
        <f t="shared" si="76"/>
        <v>0.09694272767</v>
      </c>
      <c r="CX2618" s="62"/>
    </row>
    <row r="2619" ht="15.75" customHeight="1">
      <c r="A2619" s="17" t="s">
        <v>53</v>
      </c>
      <c r="B2619" s="87" t="s">
        <v>2307</v>
      </c>
      <c r="C2619" s="88" t="s">
        <v>2647</v>
      </c>
      <c r="D2619" s="89"/>
      <c r="E2619" s="89" t="s">
        <v>2648</v>
      </c>
      <c r="F2619" s="90">
        <v>81.0</v>
      </c>
      <c r="G2619" s="89" t="s">
        <v>2729</v>
      </c>
      <c r="H2619" s="95">
        <v>38.28</v>
      </c>
      <c r="I2619" s="92">
        <v>6.45</v>
      </c>
      <c r="J2619" s="92">
        <v>21.59</v>
      </c>
      <c r="K2619" s="92">
        <v>1.3</v>
      </c>
      <c r="L2619" s="92">
        <v>0.02</v>
      </c>
      <c r="M2619" s="92">
        <v>0.0</v>
      </c>
      <c r="N2619" s="92">
        <v>3.61</v>
      </c>
      <c r="O2619" s="92">
        <v>28.89</v>
      </c>
      <c r="P2619" s="92"/>
      <c r="Q2619" s="50">
        <f t="shared" si="8"/>
        <v>100.14</v>
      </c>
      <c r="R2619" s="51">
        <f t="shared" si="9"/>
        <v>12</v>
      </c>
      <c r="S2619" s="52">
        <f t="shared" si="10"/>
        <v>0.6371048677</v>
      </c>
      <c r="T2619" s="52">
        <f t="shared" si="11"/>
        <v>0.0002503166506</v>
      </c>
      <c r="U2619" s="52">
        <f t="shared" si="12"/>
        <v>0.4234940119</v>
      </c>
      <c r="V2619" s="52">
        <f t="shared" si="13"/>
        <v>0</v>
      </c>
      <c r="W2619" s="52">
        <f t="shared" si="14"/>
        <v>0</v>
      </c>
      <c r="X2619" s="52">
        <f t="shared" si="15"/>
        <v>0.40210783</v>
      </c>
      <c r="Y2619" s="52">
        <f t="shared" si="16"/>
        <v>0.05088993958</v>
      </c>
      <c r="Z2619" s="52">
        <f t="shared" si="17"/>
        <v>0.1600321553</v>
      </c>
      <c r="AA2619" s="52">
        <f t="shared" si="18"/>
        <v>0.02318141778</v>
      </c>
      <c r="AB2619" s="52">
        <f t="shared" si="19"/>
        <v>1.697060539</v>
      </c>
      <c r="AC2619" s="53">
        <f t="shared" si="20"/>
        <v>5.092325458</v>
      </c>
      <c r="AD2619" s="54">
        <f t="shared" si="21"/>
        <v>1.274209735</v>
      </c>
      <c r="AE2619" s="54">
        <f t="shared" si="22"/>
        <v>0.0005006333011</v>
      </c>
      <c r="AF2619" s="54">
        <f t="shared" si="23"/>
        <v>0.6352410179</v>
      </c>
      <c r="AG2619" s="54">
        <f t="shared" si="24"/>
        <v>0</v>
      </c>
      <c r="AH2619" s="54">
        <f t="shared" si="25"/>
        <v>0</v>
      </c>
      <c r="AI2619" s="54">
        <f t="shared" si="26"/>
        <v>0.40210783</v>
      </c>
      <c r="AJ2619" s="54">
        <f t="shared" si="27"/>
        <v>0.05088993958</v>
      </c>
      <c r="AK2619" s="54">
        <f t="shared" si="28"/>
        <v>0.1600321553</v>
      </c>
      <c r="AL2619" s="54">
        <f t="shared" si="29"/>
        <v>0.02318141778</v>
      </c>
      <c r="AM2619" s="54">
        <f t="shared" si="30"/>
        <v>2.546162729</v>
      </c>
      <c r="AN2619" s="54">
        <f t="shared" si="31"/>
        <v>-5.092325458</v>
      </c>
      <c r="AO2619" s="55">
        <f t="shared" si="32"/>
        <v>3.003333602</v>
      </c>
      <c r="AP2619" s="55">
        <f t="shared" si="33"/>
        <v>0.001180001042</v>
      </c>
      <c r="AQ2619" s="55">
        <f t="shared" si="34"/>
        <v>1.996364901</v>
      </c>
      <c r="AR2619" s="55">
        <f t="shared" si="35"/>
        <v>0</v>
      </c>
      <c r="AS2619" s="55">
        <f t="shared" si="36"/>
        <v>0</v>
      </c>
      <c r="AT2619" s="55">
        <f t="shared" si="37"/>
        <v>1.895549726</v>
      </c>
      <c r="AU2619" s="55">
        <f t="shared" si="38"/>
        <v>0.239896873</v>
      </c>
      <c r="AV2619" s="55">
        <f t="shared" si="39"/>
        <v>0.7543969193</v>
      </c>
      <c r="AW2619" s="55">
        <f t="shared" si="40"/>
        <v>0.1092779768</v>
      </c>
      <c r="AX2619" s="55">
        <f t="shared" si="41"/>
        <v>8</v>
      </c>
      <c r="AY2619" s="55">
        <f t="shared" si="42"/>
        <v>24.00539211</v>
      </c>
      <c r="AZ2619" s="54">
        <f t="shared" ref="AZ2619:BA2619" si="18375">AO2619*2</f>
        <v>6.006667204</v>
      </c>
      <c r="BA2619" s="54">
        <f t="shared" si="18375"/>
        <v>0.002360002084</v>
      </c>
      <c r="BB2619" s="54">
        <f t="shared" ref="BB2619:BD2619" si="18376">AQ2619*(3/2)</f>
        <v>2.994547352</v>
      </c>
      <c r="BC2619" s="54">
        <f t="shared" si="18376"/>
        <v>0</v>
      </c>
      <c r="BD2619" s="54">
        <f t="shared" si="18376"/>
        <v>0</v>
      </c>
      <c r="BE2619" s="54">
        <f t="shared" ref="BE2619:BH2619" si="18377">AT2619</f>
        <v>1.895549726</v>
      </c>
      <c r="BF2619" s="54">
        <f t="shared" si="18377"/>
        <v>0.239896873</v>
      </c>
      <c r="BG2619" s="54">
        <f t="shared" si="18377"/>
        <v>0.7543969193</v>
      </c>
      <c r="BH2619" s="54">
        <f t="shared" si="18377"/>
        <v>0.1092779768</v>
      </c>
      <c r="BI2619" s="54">
        <f t="shared" si="46"/>
        <v>12.00269605</v>
      </c>
      <c r="BJ2619" s="54">
        <f t="shared" si="47"/>
        <v>-24.00539211</v>
      </c>
      <c r="BK2619" s="56">
        <f t="shared" ref="BK2619:BN2619" si="18378">AO2619</f>
        <v>3.003333602</v>
      </c>
      <c r="BL2619" s="56">
        <f t="shared" si="18378"/>
        <v>0.001180001042</v>
      </c>
      <c r="BM2619" s="56">
        <f t="shared" si="18378"/>
        <v>1.996364901</v>
      </c>
      <c r="BN2619" s="56">
        <f t="shared" si="18378"/>
        <v>0</v>
      </c>
      <c r="BO2619" s="56">
        <f t="shared" si="49"/>
        <v>0</v>
      </c>
      <c r="BP2619" s="56">
        <f t="shared" si="50"/>
        <v>1.895549726</v>
      </c>
      <c r="BQ2619" s="56">
        <f t="shared" ref="BQ2619:BS2619" si="18379">AU2619</f>
        <v>0.239896873</v>
      </c>
      <c r="BR2619" s="56">
        <f t="shared" si="18379"/>
        <v>0.7543969193</v>
      </c>
      <c r="BS2619" s="56">
        <f t="shared" si="18379"/>
        <v>0.1092779768</v>
      </c>
      <c r="BT2619" s="56">
        <f t="shared" si="52"/>
        <v>8</v>
      </c>
      <c r="BU2619" s="50">
        <f t="shared" ref="BU2619:BX2619" si="18380">AZ2619</f>
        <v>6.006667204</v>
      </c>
      <c r="BV2619" s="50">
        <f t="shared" si="18380"/>
        <v>0.002360002084</v>
      </c>
      <c r="BW2619" s="50">
        <f t="shared" si="18380"/>
        <v>2.994547352</v>
      </c>
      <c r="BX2619" s="50">
        <f t="shared" si="18380"/>
        <v>0</v>
      </c>
      <c r="BY2619" s="50">
        <f t="shared" si="54"/>
        <v>0</v>
      </c>
      <c r="BZ2619" s="50">
        <f t="shared" si="55"/>
        <v>1.895549726</v>
      </c>
      <c r="CA2619" s="50">
        <f t="shared" ref="CA2619:CC2619" si="18381">BF2619</f>
        <v>0.239896873</v>
      </c>
      <c r="CB2619" s="50">
        <f t="shared" si="18381"/>
        <v>0.7543969193</v>
      </c>
      <c r="CC2619" s="50">
        <f t="shared" si="18381"/>
        <v>0.1092779768</v>
      </c>
      <c r="CD2619" s="50">
        <f t="shared" si="57"/>
        <v>12.00269605</v>
      </c>
      <c r="CE2619" s="57">
        <f t="shared" si="58"/>
        <v>38.28</v>
      </c>
      <c r="CF2619" s="57">
        <f t="shared" si="59"/>
        <v>0.02</v>
      </c>
      <c r="CG2619" s="57">
        <f t="shared" si="60"/>
        <v>21.59</v>
      </c>
      <c r="CH2619" s="57">
        <f t="shared" si="61"/>
        <v>0</v>
      </c>
      <c r="CI2619" s="58">
        <f t="shared" si="62"/>
        <v>0</v>
      </c>
      <c r="CJ2619" s="58">
        <f t="shared" si="63"/>
        <v>28.89</v>
      </c>
      <c r="CK2619" s="57">
        <f t="shared" si="64"/>
        <v>3.61</v>
      </c>
      <c r="CL2619" s="57">
        <f t="shared" si="65"/>
        <v>6.45</v>
      </c>
      <c r="CM2619" s="57">
        <f t="shared" si="66"/>
        <v>1.3</v>
      </c>
      <c r="CN2619" s="57">
        <f t="shared" si="67"/>
        <v>100.14</v>
      </c>
      <c r="CO2619" s="59">
        <f t="shared" si="68"/>
        <v>0.2515392992</v>
      </c>
      <c r="CP2619" s="59">
        <f t="shared" si="69"/>
        <v>0.6320349907</v>
      </c>
      <c r="CQ2619" s="59">
        <f t="shared" si="70"/>
        <v>0.07998904792</v>
      </c>
      <c r="CR2619" s="59">
        <f t="shared" si="71"/>
        <v>0.03643666219</v>
      </c>
      <c r="CS2619" s="60">
        <f t="shared" si="72"/>
        <v>25.15392992</v>
      </c>
      <c r="CT2619" s="60">
        <f t="shared" si="73"/>
        <v>3.643666219</v>
      </c>
      <c r="CU2619" s="60">
        <f t="shared" si="74"/>
        <v>71.20240386</v>
      </c>
      <c r="CV2619" s="61">
        <f t="shared" si="75"/>
        <v>0.1622063118</v>
      </c>
      <c r="CW2619" s="61">
        <f t="shared" si="76"/>
        <v>0.2178330331</v>
      </c>
      <c r="CX2619" s="62"/>
    </row>
    <row r="2620" ht="15.75" customHeight="1">
      <c r="A2620" s="17" t="s">
        <v>53</v>
      </c>
      <c r="B2620" s="87" t="s">
        <v>2307</v>
      </c>
      <c r="C2620" s="88" t="s">
        <v>2647</v>
      </c>
      <c r="D2620" s="89"/>
      <c r="E2620" s="89" t="s">
        <v>2648</v>
      </c>
      <c r="F2620" s="90">
        <v>82.0</v>
      </c>
      <c r="G2620" s="89" t="s">
        <v>2730</v>
      </c>
      <c r="H2620" s="95">
        <v>36.58</v>
      </c>
      <c r="I2620" s="92">
        <v>1.69</v>
      </c>
      <c r="J2620" s="92">
        <v>20.88</v>
      </c>
      <c r="K2620" s="92">
        <v>4.13</v>
      </c>
      <c r="L2620" s="92">
        <v>0.01</v>
      </c>
      <c r="M2620" s="92">
        <v>0.17</v>
      </c>
      <c r="N2620" s="92">
        <v>6.86</v>
      </c>
      <c r="O2620" s="92">
        <v>28.98</v>
      </c>
      <c r="P2620" s="92"/>
      <c r="Q2620" s="50">
        <f t="shared" si="8"/>
        <v>99.3</v>
      </c>
      <c r="R2620" s="51">
        <f t="shared" si="9"/>
        <v>12</v>
      </c>
      <c r="S2620" s="52">
        <f t="shared" si="10"/>
        <v>0.6088112868</v>
      </c>
      <c r="T2620" s="52">
        <f t="shared" si="11"/>
        <v>0.0001251583253</v>
      </c>
      <c r="U2620" s="52">
        <f t="shared" si="12"/>
        <v>0.4095671593</v>
      </c>
      <c r="V2620" s="52">
        <f t="shared" si="13"/>
        <v>0.002236986332</v>
      </c>
      <c r="W2620" s="52">
        <f t="shared" si="14"/>
        <v>0</v>
      </c>
      <c r="X2620" s="52">
        <f t="shared" si="15"/>
        <v>0.4033605024</v>
      </c>
      <c r="Y2620" s="52">
        <f t="shared" si="16"/>
        <v>0.09670498214</v>
      </c>
      <c r="Z2620" s="52">
        <f t="shared" si="17"/>
        <v>0.04193090581</v>
      </c>
      <c r="AA2620" s="52">
        <f t="shared" si="18"/>
        <v>0.07364558109</v>
      </c>
      <c r="AB2620" s="52">
        <f t="shared" si="19"/>
        <v>1.636382562</v>
      </c>
      <c r="AC2620" s="53">
        <f t="shared" si="20"/>
        <v>4.90244216</v>
      </c>
      <c r="AD2620" s="54">
        <f t="shared" si="21"/>
        <v>1.217622574</v>
      </c>
      <c r="AE2620" s="54">
        <f t="shared" si="22"/>
        <v>0.0002503166506</v>
      </c>
      <c r="AF2620" s="54">
        <f t="shared" si="23"/>
        <v>0.614350739</v>
      </c>
      <c r="AG2620" s="54">
        <f t="shared" si="24"/>
        <v>0.003355479498</v>
      </c>
      <c r="AH2620" s="54">
        <f t="shared" si="25"/>
        <v>0</v>
      </c>
      <c r="AI2620" s="54">
        <f t="shared" si="26"/>
        <v>0.4033605024</v>
      </c>
      <c r="AJ2620" s="54">
        <f t="shared" si="27"/>
        <v>0.09670498214</v>
      </c>
      <c r="AK2620" s="54">
        <f t="shared" si="28"/>
        <v>0.04193090581</v>
      </c>
      <c r="AL2620" s="54">
        <f t="shared" si="29"/>
        <v>0.07364558109</v>
      </c>
      <c r="AM2620" s="54">
        <f t="shared" si="30"/>
        <v>2.45122108</v>
      </c>
      <c r="AN2620" s="54">
        <f t="shared" si="31"/>
        <v>-4.90244216</v>
      </c>
      <c r="AO2620" s="55">
        <f t="shared" si="32"/>
        <v>2.976376311</v>
      </c>
      <c r="AP2620" s="55">
        <f t="shared" si="33"/>
        <v>0.000611878069</v>
      </c>
      <c r="AQ2620" s="55">
        <f t="shared" si="34"/>
        <v>2.002305176</v>
      </c>
      <c r="AR2620" s="55">
        <f t="shared" si="35"/>
        <v>0.01093625114</v>
      </c>
      <c r="AS2620" s="55">
        <f t="shared" si="36"/>
        <v>0</v>
      </c>
      <c r="AT2620" s="55">
        <f t="shared" si="37"/>
        <v>1.971961871</v>
      </c>
      <c r="AU2620" s="55">
        <f t="shared" si="38"/>
        <v>0.4727744447</v>
      </c>
      <c r="AV2620" s="55">
        <f t="shared" si="39"/>
        <v>0.2049931686</v>
      </c>
      <c r="AW2620" s="55">
        <f t="shared" si="40"/>
        <v>0.3600408989</v>
      </c>
      <c r="AX2620" s="55">
        <f t="shared" si="41"/>
        <v>8</v>
      </c>
      <c r="AY2620" s="55">
        <f t="shared" si="42"/>
        <v>23.96721781</v>
      </c>
      <c r="AZ2620" s="54">
        <f t="shared" ref="AZ2620:BA2620" si="18382">AO2620*2</f>
        <v>5.952752623</v>
      </c>
      <c r="BA2620" s="54">
        <f t="shared" si="18382"/>
        <v>0.001223756138</v>
      </c>
      <c r="BB2620" s="54">
        <f t="shared" ref="BB2620:BD2620" si="18383">AQ2620*(3/2)</f>
        <v>3.003457764</v>
      </c>
      <c r="BC2620" s="54">
        <f t="shared" si="18383"/>
        <v>0.01640437671</v>
      </c>
      <c r="BD2620" s="54">
        <f t="shared" si="18383"/>
        <v>0</v>
      </c>
      <c r="BE2620" s="54">
        <f t="shared" ref="BE2620:BH2620" si="18384">AT2620</f>
        <v>1.971961871</v>
      </c>
      <c r="BF2620" s="54">
        <f t="shared" si="18384"/>
        <v>0.4727744447</v>
      </c>
      <c r="BG2620" s="54">
        <f t="shared" si="18384"/>
        <v>0.2049931686</v>
      </c>
      <c r="BH2620" s="54">
        <f t="shared" si="18384"/>
        <v>0.3600408989</v>
      </c>
      <c r="BI2620" s="54">
        <f t="shared" si="46"/>
        <v>11.9836089</v>
      </c>
      <c r="BJ2620" s="54">
        <f t="shared" si="47"/>
        <v>-23.96721781</v>
      </c>
      <c r="BK2620" s="56">
        <f t="shared" ref="BK2620:BN2620" si="18385">AO2620</f>
        <v>2.976376311</v>
      </c>
      <c r="BL2620" s="56">
        <f t="shared" si="18385"/>
        <v>0.000611878069</v>
      </c>
      <c r="BM2620" s="56">
        <f t="shared" si="18385"/>
        <v>2.002305176</v>
      </c>
      <c r="BN2620" s="56">
        <f t="shared" si="18385"/>
        <v>0.01093625114</v>
      </c>
      <c r="BO2620" s="56">
        <f t="shared" si="49"/>
        <v>0.03278219389</v>
      </c>
      <c r="BP2620" s="56">
        <f t="shared" si="50"/>
        <v>1.939179677</v>
      </c>
      <c r="BQ2620" s="56">
        <f t="shared" ref="BQ2620:BS2620" si="18386">AU2620</f>
        <v>0.4727744447</v>
      </c>
      <c r="BR2620" s="56">
        <f t="shared" si="18386"/>
        <v>0.2049931686</v>
      </c>
      <c r="BS2620" s="56">
        <f t="shared" si="18386"/>
        <v>0.3600408989</v>
      </c>
      <c r="BT2620" s="56">
        <f t="shared" si="52"/>
        <v>8</v>
      </c>
      <c r="BU2620" s="50">
        <f t="shared" ref="BU2620:BX2620" si="18387">AZ2620</f>
        <v>5.952752623</v>
      </c>
      <c r="BV2620" s="50">
        <f t="shared" si="18387"/>
        <v>0.001223756138</v>
      </c>
      <c r="BW2620" s="50">
        <f t="shared" si="18387"/>
        <v>3.003457764</v>
      </c>
      <c r="BX2620" s="50">
        <f t="shared" si="18387"/>
        <v>0.01640437671</v>
      </c>
      <c r="BY2620" s="50">
        <f t="shared" si="54"/>
        <v>0.04917329083</v>
      </c>
      <c r="BZ2620" s="50">
        <f t="shared" si="55"/>
        <v>1.939179677</v>
      </c>
      <c r="CA2620" s="50">
        <f t="shared" ref="CA2620:CC2620" si="18388">BF2620</f>
        <v>0.4727744447</v>
      </c>
      <c r="CB2620" s="50">
        <f t="shared" si="18388"/>
        <v>0.2049931686</v>
      </c>
      <c r="CC2620" s="50">
        <f t="shared" si="18388"/>
        <v>0.3600408989</v>
      </c>
      <c r="CD2620" s="50">
        <f t="shared" si="57"/>
        <v>12</v>
      </c>
      <c r="CE2620" s="57">
        <f t="shared" si="58"/>
        <v>36.58</v>
      </c>
      <c r="CF2620" s="57">
        <f t="shared" si="59"/>
        <v>0.01</v>
      </c>
      <c r="CG2620" s="57">
        <f t="shared" si="60"/>
        <v>20.88</v>
      </c>
      <c r="CH2620" s="57">
        <f t="shared" si="61"/>
        <v>0.17</v>
      </c>
      <c r="CI2620" s="58">
        <f t="shared" si="62"/>
        <v>0.5354101238</v>
      </c>
      <c r="CJ2620" s="58">
        <f t="shared" si="63"/>
        <v>28.49823207</v>
      </c>
      <c r="CK2620" s="57">
        <f t="shared" si="64"/>
        <v>6.86</v>
      </c>
      <c r="CL2620" s="57">
        <f t="shared" si="65"/>
        <v>1.69</v>
      </c>
      <c r="CM2620" s="57">
        <f t="shared" si="66"/>
        <v>4.13</v>
      </c>
      <c r="CN2620" s="57">
        <f t="shared" si="67"/>
        <v>99.3536422</v>
      </c>
      <c r="CO2620" s="59">
        <f t="shared" si="68"/>
        <v>0.06885924819</v>
      </c>
      <c r="CP2620" s="59">
        <f t="shared" si="69"/>
        <v>0.6513897785</v>
      </c>
      <c r="CQ2620" s="59">
        <f t="shared" si="70"/>
        <v>0.1588096474</v>
      </c>
      <c r="CR2620" s="59">
        <f t="shared" si="71"/>
        <v>0.1209413259</v>
      </c>
      <c r="CS2620" s="60">
        <f t="shared" si="72"/>
        <v>6.885924819</v>
      </c>
      <c r="CT2620" s="60">
        <f t="shared" si="73"/>
        <v>12.09413259</v>
      </c>
      <c r="CU2620" s="60">
        <f t="shared" si="74"/>
        <v>81.01994259</v>
      </c>
      <c r="CV2620" s="61">
        <f t="shared" si="75"/>
        <v>0.15537095</v>
      </c>
      <c r="CW2620" s="61">
        <f t="shared" si="76"/>
        <v>0.05963210893</v>
      </c>
      <c r="CX2620" s="62"/>
    </row>
    <row r="2621" ht="15.75" customHeight="1">
      <c r="A2621" s="63" t="s">
        <v>53</v>
      </c>
      <c r="B2621" s="96" t="s">
        <v>2307</v>
      </c>
      <c r="C2621" s="96" t="s">
        <v>2647</v>
      </c>
      <c r="D2621" s="97" t="s">
        <v>150</v>
      </c>
      <c r="E2621" s="89" t="s">
        <v>2648</v>
      </c>
      <c r="F2621" s="98">
        <v>83.0</v>
      </c>
      <c r="G2621" s="97" t="s">
        <v>2731</v>
      </c>
      <c r="H2621" s="100">
        <v>37.49</v>
      </c>
      <c r="I2621" s="101">
        <v>4.19</v>
      </c>
      <c r="J2621" s="101">
        <v>20.61</v>
      </c>
      <c r="K2621" s="101">
        <v>3.44</v>
      </c>
      <c r="L2621" s="101">
        <v>0.04</v>
      </c>
      <c r="M2621" s="101">
        <v>0.12</v>
      </c>
      <c r="N2621" s="101">
        <v>1.34</v>
      </c>
      <c r="O2621" s="101">
        <v>30.51</v>
      </c>
      <c r="P2621" s="101"/>
      <c r="Q2621" s="70">
        <f t="shared" si="8"/>
        <v>97.74</v>
      </c>
      <c r="R2621" s="71">
        <f t="shared" si="9"/>
        <v>12</v>
      </c>
      <c r="S2621" s="72">
        <f t="shared" si="10"/>
        <v>0.6239566742</v>
      </c>
      <c r="T2621" s="72">
        <f t="shared" si="11"/>
        <v>0.0005006333011</v>
      </c>
      <c r="U2621" s="72">
        <f t="shared" si="12"/>
        <v>0.4042710322</v>
      </c>
      <c r="V2621" s="72">
        <f t="shared" si="13"/>
        <v>0.001579049176</v>
      </c>
      <c r="W2621" s="72">
        <f t="shared" si="14"/>
        <v>0</v>
      </c>
      <c r="X2621" s="72">
        <f t="shared" si="15"/>
        <v>0.4246559327</v>
      </c>
      <c r="Y2621" s="72">
        <f t="shared" si="16"/>
        <v>0.01888989447</v>
      </c>
      <c r="Z2621" s="72">
        <f t="shared" si="17"/>
        <v>0.103958873</v>
      </c>
      <c r="AA2621" s="72">
        <f t="shared" si="18"/>
        <v>0.06134159781</v>
      </c>
      <c r="AB2621" s="72">
        <f t="shared" si="19"/>
        <v>1.639153687</v>
      </c>
      <c r="AC2621" s="73">
        <f t="shared" si="20"/>
        <v>4.93307207</v>
      </c>
      <c r="AD2621" s="74">
        <f t="shared" si="21"/>
        <v>1.247913348</v>
      </c>
      <c r="AE2621" s="74">
        <f t="shared" si="22"/>
        <v>0.001001266602</v>
      </c>
      <c r="AF2621" s="74">
        <f t="shared" si="23"/>
        <v>0.6064065484</v>
      </c>
      <c r="AG2621" s="74">
        <f t="shared" si="24"/>
        <v>0.002368573763</v>
      </c>
      <c r="AH2621" s="74">
        <f t="shared" si="25"/>
        <v>0</v>
      </c>
      <c r="AI2621" s="74">
        <f t="shared" si="26"/>
        <v>0.4246559327</v>
      </c>
      <c r="AJ2621" s="74">
        <f t="shared" si="27"/>
        <v>0.01888989447</v>
      </c>
      <c r="AK2621" s="74">
        <f t="shared" si="28"/>
        <v>0.103958873</v>
      </c>
      <c r="AL2621" s="74">
        <f t="shared" si="29"/>
        <v>0.06134159781</v>
      </c>
      <c r="AM2621" s="74">
        <f t="shared" si="30"/>
        <v>2.466536035</v>
      </c>
      <c r="AN2621" s="74">
        <f t="shared" si="31"/>
        <v>-4.93307207</v>
      </c>
      <c r="AO2621" s="75">
        <f t="shared" si="32"/>
        <v>3.045262585</v>
      </c>
      <c r="AP2621" s="75">
        <f t="shared" si="33"/>
        <v>0.002443374554</v>
      </c>
      <c r="AQ2621" s="75">
        <f t="shared" si="34"/>
        <v>1.973072009</v>
      </c>
      <c r="AR2621" s="75">
        <f t="shared" si="35"/>
        <v>0.007706655883</v>
      </c>
      <c r="AS2621" s="75">
        <f t="shared" si="36"/>
        <v>0</v>
      </c>
      <c r="AT2621" s="75">
        <f t="shared" si="37"/>
        <v>2.072561889</v>
      </c>
      <c r="AU2621" s="75">
        <f t="shared" si="38"/>
        <v>0.09219340259</v>
      </c>
      <c r="AV2621" s="75">
        <f t="shared" si="39"/>
        <v>0.5073782834</v>
      </c>
      <c r="AW2621" s="75">
        <f t="shared" si="40"/>
        <v>0.2993818007</v>
      </c>
      <c r="AX2621" s="75">
        <f t="shared" si="41"/>
        <v>8</v>
      </c>
      <c r="AY2621" s="75">
        <f t="shared" si="42"/>
        <v>24.07619058</v>
      </c>
      <c r="AZ2621" s="74">
        <f t="shared" ref="AZ2621:BA2621" si="18389">AO2621*2</f>
        <v>6.09052517</v>
      </c>
      <c r="BA2621" s="74">
        <f t="shared" si="18389"/>
        <v>0.004886749109</v>
      </c>
      <c r="BB2621" s="74">
        <f t="shared" ref="BB2621:BD2621" si="18390">AQ2621*(3/2)</f>
        <v>2.959608014</v>
      </c>
      <c r="BC2621" s="74">
        <f t="shared" si="18390"/>
        <v>0.01155998382</v>
      </c>
      <c r="BD2621" s="74">
        <f t="shared" si="18390"/>
        <v>0</v>
      </c>
      <c r="BE2621" s="74">
        <f t="shared" ref="BE2621:BH2621" si="18391">AT2621</f>
        <v>2.072561889</v>
      </c>
      <c r="BF2621" s="74">
        <f t="shared" si="18391"/>
        <v>0.09219340259</v>
      </c>
      <c r="BG2621" s="74">
        <f t="shared" si="18391"/>
        <v>0.5073782834</v>
      </c>
      <c r="BH2621" s="74">
        <f t="shared" si="18391"/>
        <v>0.2993818007</v>
      </c>
      <c r="BI2621" s="74">
        <f t="shared" si="46"/>
        <v>12.03809529</v>
      </c>
      <c r="BJ2621" s="74">
        <f t="shared" si="47"/>
        <v>-24.07619058</v>
      </c>
      <c r="BK2621" s="76">
        <f t="shared" ref="BK2621:BN2621" si="18392">AO2621</f>
        <v>3.045262585</v>
      </c>
      <c r="BL2621" s="76">
        <f t="shared" si="18392"/>
        <v>0.002443374554</v>
      </c>
      <c r="BM2621" s="76">
        <f t="shared" si="18392"/>
        <v>1.973072009</v>
      </c>
      <c r="BN2621" s="76">
        <f t="shared" si="18392"/>
        <v>0.007706655883</v>
      </c>
      <c r="BO2621" s="76">
        <f t="shared" si="49"/>
        <v>0</v>
      </c>
      <c r="BP2621" s="76">
        <f t="shared" si="50"/>
        <v>2.072561889</v>
      </c>
      <c r="BQ2621" s="76">
        <f t="shared" ref="BQ2621:BS2621" si="18393">AU2621</f>
        <v>0.09219340259</v>
      </c>
      <c r="BR2621" s="76">
        <f t="shared" si="18393"/>
        <v>0.5073782834</v>
      </c>
      <c r="BS2621" s="76">
        <f t="shared" si="18393"/>
        <v>0.2993818007</v>
      </c>
      <c r="BT2621" s="76">
        <f t="shared" si="52"/>
        <v>8</v>
      </c>
      <c r="BU2621" s="70">
        <f t="shared" ref="BU2621:BX2621" si="18394">AZ2621</f>
        <v>6.09052517</v>
      </c>
      <c r="BV2621" s="70">
        <f t="shared" si="18394"/>
        <v>0.004886749109</v>
      </c>
      <c r="BW2621" s="70">
        <f t="shared" si="18394"/>
        <v>2.959608014</v>
      </c>
      <c r="BX2621" s="70">
        <f t="shared" si="18394"/>
        <v>0.01155998382</v>
      </c>
      <c r="BY2621" s="70">
        <f t="shared" si="54"/>
        <v>0</v>
      </c>
      <c r="BZ2621" s="70">
        <f t="shared" si="55"/>
        <v>2.072561889</v>
      </c>
      <c r="CA2621" s="70">
        <f t="shared" ref="CA2621:CC2621" si="18395">BF2621</f>
        <v>0.09219340259</v>
      </c>
      <c r="CB2621" s="70">
        <f t="shared" si="18395"/>
        <v>0.5073782834</v>
      </c>
      <c r="CC2621" s="70">
        <f t="shared" si="18395"/>
        <v>0.2993818007</v>
      </c>
      <c r="CD2621" s="70">
        <f t="shared" si="57"/>
        <v>12.03809529</v>
      </c>
      <c r="CE2621" s="77">
        <f t="shared" si="58"/>
        <v>37.49</v>
      </c>
      <c r="CF2621" s="77">
        <f t="shared" si="59"/>
        <v>0.04</v>
      </c>
      <c r="CG2621" s="77">
        <f t="shared" si="60"/>
        <v>20.61</v>
      </c>
      <c r="CH2621" s="77">
        <f t="shared" si="61"/>
        <v>0.12</v>
      </c>
      <c r="CI2621" s="78">
        <f t="shared" si="62"/>
        <v>0</v>
      </c>
      <c r="CJ2621" s="78">
        <f t="shared" si="63"/>
        <v>30.51</v>
      </c>
      <c r="CK2621" s="77">
        <f t="shared" si="64"/>
        <v>1.34</v>
      </c>
      <c r="CL2621" s="77">
        <f t="shared" si="65"/>
        <v>4.19</v>
      </c>
      <c r="CM2621" s="77">
        <f t="shared" si="66"/>
        <v>3.44</v>
      </c>
      <c r="CN2621" s="77">
        <f t="shared" si="67"/>
        <v>97.74</v>
      </c>
      <c r="CO2621" s="79">
        <f t="shared" si="68"/>
        <v>0.1707473189</v>
      </c>
      <c r="CP2621" s="79">
        <f t="shared" si="69"/>
        <v>0.6974764142</v>
      </c>
      <c r="CQ2621" s="79">
        <f t="shared" si="70"/>
        <v>0.03102571952</v>
      </c>
      <c r="CR2621" s="79">
        <f t="shared" si="71"/>
        <v>0.1007505474</v>
      </c>
      <c r="CS2621" s="80">
        <f t="shared" si="72"/>
        <v>17.07473189</v>
      </c>
      <c r="CT2621" s="80">
        <f t="shared" si="73"/>
        <v>10.07505474</v>
      </c>
      <c r="CU2621" s="80">
        <f t="shared" si="74"/>
        <v>72.85021337</v>
      </c>
      <c r="CV2621" s="81">
        <f t="shared" si="75"/>
        <v>0.1861242069</v>
      </c>
      <c r="CW2621" s="81">
        <f t="shared" si="76"/>
        <v>0.1478671781</v>
      </c>
      <c r="CX2621" s="82"/>
    </row>
    <row r="2622" ht="15.75" customHeight="1">
      <c r="A2622" s="17" t="s">
        <v>53</v>
      </c>
      <c r="B2622" s="87" t="s">
        <v>2307</v>
      </c>
      <c r="C2622" s="88" t="s">
        <v>2647</v>
      </c>
      <c r="D2622" s="89"/>
      <c r="E2622" s="89" t="s">
        <v>2648</v>
      </c>
      <c r="F2622" s="90">
        <v>84.0</v>
      </c>
      <c r="G2622" s="89" t="s">
        <v>2732</v>
      </c>
      <c r="H2622" s="95">
        <v>38.39</v>
      </c>
      <c r="I2622" s="92">
        <v>5.35</v>
      </c>
      <c r="J2622" s="92">
        <v>21.27</v>
      </c>
      <c r="K2622" s="92">
        <v>5.42</v>
      </c>
      <c r="L2622" s="92">
        <v>0.06</v>
      </c>
      <c r="M2622" s="92">
        <v>0.04</v>
      </c>
      <c r="N2622" s="92">
        <v>2.54</v>
      </c>
      <c r="O2622" s="92">
        <v>27.35</v>
      </c>
      <c r="P2622" s="92"/>
      <c r="Q2622" s="50">
        <f t="shared" si="8"/>
        <v>100.42</v>
      </c>
      <c r="R2622" s="51">
        <f t="shared" si="9"/>
        <v>12</v>
      </c>
      <c r="S2622" s="52">
        <f t="shared" si="10"/>
        <v>0.6389356288</v>
      </c>
      <c r="T2622" s="52">
        <f t="shared" si="11"/>
        <v>0.0007509499517</v>
      </c>
      <c r="U2622" s="52">
        <f t="shared" si="12"/>
        <v>0.4172171206</v>
      </c>
      <c r="V2622" s="52">
        <f t="shared" si="13"/>
        <v>0.0005263497252</v>
      </c>
      <c r="W2622" s="52">
        <f t="shared" si="14"/>
        <v>0</v>
      </c>
      <c r="X2622" s="52">
        <f t="shared" si="15"/>
        <v>0.380673214</v>
      </c>
      <c r="Y2622" s="52">
        <f t="shared" si="16"/>
        <v>0.03580621788</v>
      </c>
      <c r="Z2622" s="52">
        <f t="shared" si="17"/>
        <v>0.1327398497</v>
      </c>
      <c r="AA2622" s="52">
        <f t="shared" si="18"/>
        <v>0.09664868026</v>
      </c>
      <c r="AB2622" s="52">
        <f t="shared" si="19"/>
        <v>1.703298011</v>
      </c>
      <c r="AC2622" s="53">
        <f t="shared" si="20"/>
        <v>5.10371265</v>
      </c>
      <c r="AD2622" s="54">
        <f t="shared" si="21"/>
        <v>1.277871258</v>
      </c>
      <c r="AE2622" s="54">
        <f t="shared" si="22"/>
        <v>0.001501899903</v>
      </c>
      <c r="AF2622" s="54">
        <f t="shared" si="23"/>
        <v>0.6258256809</v>
      </c>
      <c r="AG2622" s="54">
        <f t="shared" si="24"/>
        <v>0.0007895245878</v>
      </c>
      <c r="AH2622" s="54">
        <f t="shared" si="25"/>
        <v>0</v>
      </c>
      <c r="AI2622" s="54">
        <f t="shared" si="26"/>
        <v>0.380673214</v>
      </c>
      <c r="AJ2622" s="54">
        <f t="shared" si="27"/>
        <v>0.03580621788</v>
      </c>
      <c r="AK2622" s="54">
        <f t="shared" si="28"/>
        <v>0.1327398497</v>
      </c>
      <c r="AL2622" s="54">
        <f t="shared" si="29"/>
        <v>0.09664868026</v>
      </c>
      <c r="AM2622" s="54">
        <f t="shared" si="30"/>
        <v>2.551856325</v>
      </c>
      <c r="AN2622" s="54">
        <f t="shared" si="31"/>
        <v>-5.10371265</v>
      </c>
      <c r="AO2622" s="55">
        <f t="shared" si="32"/>
        <v>3.000934069</v>
      </c>
      <c r="AP2622" s="55">
        <f t="shared" si="33"/>
        <v>0.003527039646</v>
      </c>
      <c r="AQ2622" s="55">
        <f t="shared" si="34"/>
        <v>1.959573101</v>
      </c>
      <c r="AR2622" s="55">
        <f t="shared" si="35"/>
        <v>0.002472143908</v>
      </c>
      <c r="AS2622" s="55">
        <f t="shared" si="36"/>
        <v>0</v>
      </c>
      <c r="AT2622" s="55">
        <f t="shared" si="37"/>
        <v>1.787934755</v>
      </c>
      <c r="AU2622" s="55">
        <f t="shared" si="38"/>
        <v>0.168173591</v>
      </c>
      <c r="AV2622" s="55">
        <f t="shared" si="39"/>
        <v>0.6234486221</v>
      </c>
      <c r="AW2622" s="55">
        <f t="shared" si="40"/>
        <v>0.4539366788</v>
      </c>
      <c r="AX2622" s="55">
        <f t="shared" si="41"/>
        <v>8</v>
      </c>
      <c r="AY2622" s="55">
        <f t="shared" si="42"/>
        <v>23.97096746</v>
      </c>
      <c r="AZ2622" s="54">
        <f t="shared" ref="AZ2622:BA2622" si="18396">AO2622*2</f>
        <v>6.001868138</v>
      </c>
      <c r="BA2622" s="54">
        <f t="shared" si="18396"/>
        <v>0.007054079292</v>
      </c>
      <c r="BB2622" s="54">
        <f t="shared" ref="BB2622:BD2622" si="18397">AQ2622*(3/2)</f>
        <v>2.939359651</v>
      </c>
      <c r="BC2622" s="54">
        <f t="shared" si="18397"/>
        <v>0.003708215862</v>
      </c>
      <c r="BD2622" s="54">
        <f t="shared" si="18397"/>
        <v>0</v>
      </c>
      <c r="BE2622" s="54">
        <f t="shared" ref="BE2622:BH2622" si="18398">AT2622</f>
        <v>1.787934755</v>
      </c>
      <c r="BF2622" s="54">
        <f t="shared" si="18398"/>
        <v>0.168173591</v>
      </c>
      <c r="BG2622" s="54">
        <f t="shared" si="18398"/>
        <v>0.6234486221</v>
      </c>
      <c r="BH2622" s="54">
        <f t="shared" si="18398"/>
        <v>0.4539366788</v>
      </c>
      <c r="BI2622" s="54">
        <f t="shared" si="46"/>
        <v>11.98548373</v>
      </c>
      <c r="BJ2622" s="54">
        <f t="shared" si="47"/>
        <v>-23.97096746</v>
      </c>
      <c r="BK2622" s="56">
        <f t="shared" ref="BK2622:BN2622" si="18399">AO2622</f>
        <v>3.000934069</v>
      </c>
      <c r="BL2622" s="56">
        <f t="shared" si="18399"/>
        <v>0.003527039646</v>
      </c>
      <c r="BM2622" s="56">
        <f t="shared" si="18399"/>
        <v>1.959573101</v>
      </c>
      <c r="BN2622" s="56">
        <f t="shared" si="18399"/>
        <v>0.002472143908</v>
      </c>
      <c r="BO2622" s="56">
        <f t="shared" si="49"/>
        <v>0.02903253845</v>
      </c>
      <c r="BP2622" s="56">
        <f t="shared" si="50"/>
        <v>1.758902216</v>
      </c>
      <c r="BQ2622" s="56">
        <f t="shared" ref="BQ2622:BS2622" si="18400">AU2622</f>
        <v>0.168173591</v>
      </c>
      <c r="BR2622" s="56">
        <f t="shared" si="18400"/>
        <v>0.6234486221</v>
      </c>
      <c r="BS2622" s="56">
        <f t="shared" si="18400"/>
        <v>0.4539366788</v>
      </c>
      <c r="BT2622" s="56">
        <f t="shared" si="52"/>
        <v>8</v>
      </c>
      <c r="BU2622" s="50">
        <f t="shared" ref="BU2622:BX2622" si="18401">AZ2622</f>
        <v>6.001868138</v>
      </c>
      <c r="BV2622" s="50">
        <f t="shared" si="18401"/>
        <v>0.007054079292</v>
      </c>
      <c r="BW2622" s="50">
        <f t="shared" si="18401"/>
        <v>2.939359651</v>
      </c>
      <c r="BX2622" s="50">
        <f t="shared" si="18401"/>
        <v>0.003708215862</v>
      </c>
      <c r="BY2622" s="50">
        <f t="shared" si="54"/>
        <v>0.04354880768</v>
      </c>
      <c r="BZ2622" s="50">
        <f t="shared" si="55"/>
        <v>1.758902216</v>
      </c>
      <c r="CA2622" s="50">
        <f t="shared" ref="CA2622:CC2622" si="18402">BF2622</f>
        <v>0.168173591</v>
      </c>
      <c r="CB2622" s="50">
        <f t="shared" si="18402"/>
        <v>0.6234486221</v>
      </c>
      <c r="CC2622" s="50">
        <f t="shared" si="18402"/>
        <v>0.4539366788</v>
      </c>
      <c r="CD2622" s="50">
        <f t="shared" si="57"/>
        <v>12</v>
      </c>
      <c r="CE2622" s="57">
        <f t="shared" si="58"/>
        <v>38.39</v>
      </c>
      <c r="CF2622" s="57">
        <f t="shared" si="59"/>
        <v>0.06</v>
      </c>
      <c r="CG2622" s="57">
        <f t="shared" si="60"/>
        <v>21.27</v>
      </c>
      <c r="CH2622" s="57">
        <f t="shared" si="61"/>
        <v>0.04</v>
      </c>
      <c r="CI2622" s="58">
        <f t="shared" si="62"/>
        <v>0.4935593351</v>
      </c>
      <c r="CJ2622" s="58">
        <f t="shared" si="63"/>
        <v>26.90588988</v>
      </c>
      <c r="CK2622" s="57">
        <f t="shared" si="64"/>
        <v>2.54</v>
      </c>
      <c r="CL2622" s="57">
        <f t="shared" si="65"/>
        <v>5.35</v>
      </c>
      <c r="CM2622" s="57">
        <f t="shared" si="66"/>
        <v>5.42</v>
      </c>
      <c r="CN2622" s="57">
        <f t="shared" si="67"/>
        <v>100.4694492</v>
      </c>
      <c r="CO2622" s="59">
        <f t="shared" si="68"/>
        <v>0.207507636</v>
      </c>
      <c r="CP2622" s="59">
        <f t="shared" si="69"/>
        <v>0.585430183</v>
      </c>
      <c r="CQ2622" s="59">
        <f t="shared" si="70"/>
        <v>0.05597462737</v>
      </c>
      <c r="CR2622" s="59">
        <f t="shared" si="71"/>
        <v>0.1510875536</v>
      </c>
      <c r="CS2622" s="60">
        <f t="shared" si="72"/>
        <v>20.7507636</v>
      </c>
      <c r="CT2622" s="60">
        <f t="shared" si="73"/>
        <v>15.10875536</v>
      </c>
      <c r="CU2622" s="60">
        <f t="shared" si="74"/>
        <v>64.14048104</v>
      </c>
      <c r="CV2622" s="61">
        <f t="shared" si="75"/>
        <v>0.2548413716</v>
      </c>
      <c r="CW2622" s="61">
        <f t="shared" si="76"/>
        <v>0.1797016128</v>
      </c>
      <c r="CX2622" s="62"/>
    </row>
    <row r="2623" ht="15.75" customHeight="1">
      <c r="A2623" s="17" t="s">
        <v>53</v>
      </c>
      <c r="B2623" s="87" t="s">
        <v>2307</v>
      </c>
      <c r="C2623" s="88" t="s">
        <v>2647</v>
      </c>
      <c r="D2623" s="89"/>
      <c r="E2623" s="89" t="s">
        <v>2648</v>
      </c>
      <c r="F2623" s="90">
        <v>85.0</v>
      </c>
      <c r="G2623" s="89" t="s">
        <v>2733</v>
      </c>
      <c r="H2623" s="95">
        <v>38.26</v>
      </c>
      <c r="I2623" s="92">
        <v>5.51</v>
      </c>
      <c r="J2623" s="92">
        <v>21.24</v>
      </c>
      <c r="K2623" s="92">
        <v>1.33</v>
      </c>
      <c r="L2623" s="92">
        <v>0.04</v>
      </c>
      <c r="M2623" s="92">
        <v>0.04</v>
      </c>
      <c r="N2623" s="92">
        <v>2.27</v>
      </c>
      <c r="O2623" s="92">
        <v>31.23</v>
      </c>
      <c r="P2623" s="92"/>
      <c r="Q2623" s="50">
        <f t="shared" si="8"/>
        <v>99.92</v>
      </c>
      <c r="R2623" s="51">
        <f t="shared" si="9"/>
        <v>12</v>
      </c>
      <c r="S2623" s="52">
        <f t="shared" si="10"/>
        <v>0.636772002</v>
      </c>
      <c r="T2623" s="52">
        <f t="shared" si="11"/>
        <v>0.0005006333011</v>
      </c>
      <c r="U2623" s="52">
        <f t="shared" si="12"/>
        <v>0.4166286621</v>
      </c>
      <c r="V2623" s="52">
        <f t="shared" si="13"/>
        <v>0.0005263497252</v>
      </c>
      <c r="W2623" s="52">
        <f t="shared" si="14"/>
        <v>0</v>
      </c>
      <c r="X2623" s="52">
        <f t="shared" si="15"/>
        <v>0.4346773116</v>
      </c>
      <c r="Y2623" s="52">
        <f t="shared" si="16"/>
        <v>0.03200004511</v>
      </c>
      <c r="Z2623" s="52">
        <f t="shared" si="17"/>
        <v>0.1367096396</v>
      </c>
      <c r="AA2623" s="52">
        <f t="shared" si="18"/>
        <v>0.02371637357</v>
      </c>
      <c r="AB2623" s="52">
        <f t="shared" si="19"/>
        <v>1.681531017</v>
      </c>
      <c r="AC2623" s="53">
        <f t="shared" si="20"/>
        <v>5.054762316</v>
      </c>
      <c r="AD2623" s="54">
        <f t="shared" si="21"/>
        <v>1.273544004</v>
      </c>
      <c r="AE2623" s="54">
        <f t="shared" si="22"/>
        <v>0.001001266602</v>
      </c>
      <c r="AF2623" s="54">
        <f t="shared" si="23"/>
        <v>0.6249429931</v>
      </c>
      <c r="AG2623" s="54">
        <f t="shared" si="24"/>
        <v>0.0007895245878</v>
      </c>
      <c r="AH2623" s="54">
        <f t="shared" si="25"/>
        <v>0</v>
      </c>
      <c r="AI2623" s="54">
        <f t="shared" si="26"/>
        <v>0.4346773116</v>
      </c>
      <c r="AJ2623" s="54">
        <f t="shared" si="27"/>
        <v>0.03200004511</v>
      </c>
      <c r="AK2623" s="54">
        <f t="shared" si="28"/>
        <v>0.1367096396</v>
      </c>
      <c r="AL2623" s="54">
        <f t="shared" si="29"/>
        <v>0.02371637357</v>
      </c>
      <c r="AM2623" s="54">
        <f t="shared" si="30"/>
        <v>2.527381158</v>
      </c>
      <c r="AN2623" s="54">
        <f t="shared" si="31"/>
        <v>-5.054762316</v>
      </c>
      <c r="AO2623" s="55">
        <f t="shared" si="32"/>
        <v>3.029486798</v>
      </c>
      <c r="AP2623" s="55">
        <f t="shared" si="33"/>
        <v>0.002381797522</v>
      </c>
      <c r="AQ2623" s="55">
        <f t="shared" si="34"/>
        <v>1.982139647</v>
      </c>
      <c r="AR2623" s="55">
        <f t="shared" si="35"/>
        <v>0.002504145186</v>
      </c>
      <c r="AS2623" s="55">
        <f t="shared" si="36"/>
        <v>0</v>
      </c>
      <c r="AT2623" s="55">
        <f t="shared" si="37"/>
        <v>2.068007344</v>
      </c>
      <c r="AU2623" s="55">
        <f t="shared" si="38"/>
        <v>0.1522424257</v>
      </c>
      <c r="AV2623" s="55">
        <f t="shared" si="39"/>
        <v>0.6504055567</v>
      </c>
      <c r="AW2623" s="55">
        <f t="shared" si="40"/>
        <v>0.112832286</v>
      </c>
      <c r="AX2623" s="55">
        <f t="shared" si="41"/>
        <v>8</v>
      </c>
      <c r="AY2623" s="55">
        <f t="shared" si="42"/>
        <v>24.04838098</v>
      </c>
      <c r="AZ2623" s="54">
        <f t="shared" ref="AZ2623:BA2623" si="18403">AO2623*2</f>
        <v>6.058973596</v>
      </c>
      <c r="BA2623" s="54">
        <f t="shared" si="18403"/>
        <v>0.004763595043</v>
      </c>
      <c r="BB2623" s="54">
        <f t="shared" ref="BB2623:BD2623" si="18404">AQ2623*(3/2)</f>
        <v>2.97320947</v>
      </c>
      <c r="BC2623" s="54">
        <f t="shared" si="18404"/>
        <v>0.003756217779</v>
      </c>
      <c r="BD2623" s="54">
        <f t="shared" si="18404"/>
        <v>0</v>
      </c>
      <c r="BE2623" s="54">
        <f t="shared" ref="BE2623:BH2623" si="18405">AT2623</f>
        <v>2.068007344</v>
      </c>
      <c r="BF2623" s="54">
        <f t="shared" si="18405"/>
        <v>0.1522424257</v>
      </c>
      <c r="BG2623" s="54">
        <f t="shared" si="18405"/>
        <v>0.6504055567</v>
      </c>
      <c r="BH2623" s="54">
        <f t="shared" si="18405"/>
        <v>0.112832286</v>
      </c>
      <c r="BI2623" s="54">
        <f t="shared" si="46"/>
        <v>12.02419049</v>
      </c>
      <c r="BJ2623" s="54">
        <f t="shared" si="47"/>
        <v>-24.04838098</v>
      </c>
      <c r="BK2623" s="56">
        <f t="shared" ref="BK2623:BN2623" si="18406">AO2623</f>
        <v>3.029486798</v>
      </c>
      <c r="BL2623" s="56">
        <f t="shared" si="18406"/>
        <v>0.002381797522</v>
      </c>
      <c r="BM2623" s="56">
        <f t="shared" si="18406"/>
        <v>1.982139647</v>
      </c>
      <c r="BN2623" s="56">
        <f t="shared" si="18406"/>
        <v>0.002504145186</v>
      </c>
      <c r="BO2623" s="56">
        <f t="shared" si="49"/>
        <v>0</v>
      </c>
      <c r="BP2623" s="56">
        <f t="shared" si="50"/>
        <v>2.068007344</v>
      </c>
      <c r="BQ2623" s="56">
        <f t="shared" ref="BQ2623:BS2623" si="18407">AU2623</f>
        <v>0.1522424257</v>
      </c>
      <c r="BR2623" s="56">
        <f t="shared" si="18407"/>
        <v>0.6504055567</v>
      </c>
      <c r="BS2623" s="56">
        <f t="shared" si="18407"/>
        <v>0.112832286</v>
      </c>
      <c r="BT2623" s="56">
        <f t="shared" si="52"/>
        <v>8</v>
      </c>
      <c r="BU2623" s="50">
        <f t="shared" ref="BU2623:BX2623" si="18408">AZ2623</f>
        <v>6.058973596</v>
      </c>
      <c r="BV2623" s="50">
        <f t="shared" si="18408"/>
        <v>0.004763595043</v>
      </c>
      <c r="BW2623" s="50">
        <f t="shared" si="18408"/>
        <v>2.97320947</v>
      </c>
      <c r="BX2623" s="50">
        <f t="shared" si="18408"/>
        <v>0.003756217779</v>
      </c>
      <c r="BY2623" s="50">
        <f t="shared" si="54"/>
        <v>0</v>
      </c>
      <c r="BZ2623" s="50">
        <f t="shared" si="55"/>
        <v>2.068007344</v>
      </c>
      <c r="CA2623" s="50">
        <f t="shared" ref="CA2623:CC2623" si="18409">BF2623</f>
        <v>0.1522424257</v>
      </c>
      <c r="CB2623" s="50">
        <f t="shared" si="18409"/>
        <v>0.6504055567</v>
      </c>
      <c r="CC2623" s="50">
        <f t="shared" si="18409"/>
        <v>0.112832286</v>
      </c>
      <c r="CD2623" s="50">
        <f t="shared" si="57"/>
        <v>12.02419049</v>
      </c>
      <c r="CE2623" s="57">
        <f t="shared" si="58"/>
        <v>38.26</v>
      </c>
      <c r="CF2623" s="57">
        <f t="shared" si="59"/>
        <v>0.04</v>
      </c>
      <c r="CG2623" s="57">
        <f t="shared" si="60"/>
        <v>21.24</v>
      </c>
      <c r="CH2623" s="57">
        <f t="shared" si="61"/>
        <v>0.04</v>
      </c>
      <c r="CI2623" s="58">
        <f t="shared" si="62"/>
        <v>0</v>
      </c>
      <c r="CJ2623" s="58">
        <f t="shared" si="63"/>
        <v>31.23</v>
      </c>
      <c r="CK2623" s="57">
        <f t="shared" si="64"/>
        <v>2.27</v>
      </c>
      <c r="CL2623" s="57">
        <f t="shared" si="65"/>
        <v>5.51</v>
      </c>
      <c r="CM2623" s="57">
        <f t="shared" si="66"/>
        <v>1.33</v>
      </c>
      <c r="CN2623" s="57">
        <f t="shared" si="67"/>
        <v>99.92</v>
      </c>
      <c r="CO2623" s="59">
        <f t="shared" si="68"/>
        <v>0.2180017621</v>
      </c>
      <c r="CP2623" s="59">
        <f t="shared" si="69"/>
        <v>0.6931509739</v>
      </c>
      <c r="CQ2623" s="59">
        <f t="shared" si="70"/>
        <v>0.05102834181</v>
      </c>
      <c r="CR2623" s="59">
        <f t="shared" si="71"/>
        <v>0.03781892222</v>
      </c>
      <c r="CS2623" s="60">
        <f t="shared" si="72"/>
        <v>21.80017621</v>
      </c>
      <c r="CT2623" s="60">
        <f t="shared" si="73"/>
        <v>3.781892222</v>
      </c>
      <c r="CU2623" s="60">
        <f t="shared" si="74"/>
        <v>74.41793157</v>
      </c>
      <c r="CV2623" s="61">
        <f t="shared" si="75"/>
        <v>0.1468198033</v>
      </c>
      <c r="CW2623" s="61">
        <f t="shared" si="76"/>
        <v>0.188789526</v>
      </c>
      <c r="CX2623" s="62"/>
    </row>
    <row r="2624" ht="15.75" customHeight="1">
      <c r="A2624" s="17" t="s">
        <v>53</v>
      </c>
      <c r="B2624" s="87" t="s">
        <v>2307</v>
      </c>
      <c r="C2624" s="88" t="s">
        <v>2647</v>
      </c>
      <c r="D2624" s="89"/>
      <c r="E2624" s="89" t="s">
        <v>2648</v>
      </c>
      <c r="F2624" s="90">
        <v>86.0</v>
      </c>
      <c r="G2624" s="89" t="s">
        <v>2734</v>
      </c>
      <c r="H2624" s="95">
        <v>37.66</v>
      </c>
      <c r="I2624" s="92">
        <v>2.91</v>
      </c>
      <c r="J2624" s="92">
        <v>20.6</v>
      </c>
      <c r="K2624" s="92">
        <v>5.88</v>
      </c>
      <c r="L2624" s="92">
        <v>0.04</v>
      </c>
      <c r="M2624" s="92">
        <v>0.17</v>
      </c>
      <c r="N2624" s="92">
        <v>1.33</v>
      </c>
      <c r="O2624" s="92">
        <v>31.11</v>
      </c>
      <c r="P2624" s="92"/>
      <c r="Q2624" s="50">
        <f t="shared" si="8"/>
        <v>99.7</v>
      </c>
      <c r="R2624" s="51">
        <f t="shared" si="9"/>
        <v>12</v>
      </c>
      <c r="S2624" s="52">
        <f t="shared" si="10"/>
        <v>0.6267860323</v>
      </c>
      <c r="T2624" s="52">
        <f t="shared" si="11"/>
        <v>0.0005006333011</v>
      </c>
      <c r="U2624" s="52">
        <f t="shared" si="12"/>
        <v>0.4040748794</v>
      </c>
      <c r="V2624" s="52">
        <f t="shared" si="13"/>
        <v>0.002236986332</v>
      </c>
      <c r="W2624" s="52">
        <f t="shared" si="14"/>
        <v>0</v>
      </c>
      <c r="X2624" s="52">
        <f t="shared" si="15"/>
        <v>0.4330070818</v>
      </c>
      <c r="Y2624" s="52">
        <f t="shared" si="16"/>
        <v>0.01874892511</v>
      </c>
      <c r="Z2624" s="52">
        <f t="shared" si="17"/>
        <v>0.07220055379</v>
      </c>
      <c r="AA2624" s="52">
        <f t="shared" si="18"/>
        <v>0.1048513358</v>
      </c>
      <c r="AB2624" s="52">
        <f t="shared" si="19"/>
        <v>1.662406428</v>
      </c>
      <c r="AC2624" s="53">
        <f t="shared" si="20"/>
        <v>4.985698052</v>
      </c>
      <c r="AD2624" s="54">
        <f t="shared" si="21"/>
        <v>1.253572065</v>
      </c>
      <c r="AE2624" s="54">
        <f t="shared" si="22"/>
        <v>0.001001266602</v>
      </c>
      <c r="AF2624" s="54">
        <f t="shared" si="23"/>
        <v>0.6061123191</v>
      </c>
      <c r="AG2624" s="54">
        <f t="shared" si="24"/>
        <v>0.003355479498</v>
      </c>
      <c r="AH2624" s="54">
        <f t="shared" si="25"/>
        <v>0</v>
      </c>
      <c r="AI2624" s="54">
        <f t="shared" si="26"/>
        <v>0.4330070818</v>
      </c>
      <c r="AJ2624" s="54">
        <f t="shared" si="27"/>
        <v>0.01874892511</v>
      </c>
      <c r="AK2624" s="54">
        <f t="shared" si="28"/>
        <v>0.07220055379</v>
      </c>
      <c r="AL2624" s="54">
        <f t="shared" si="29"/>
        <v>0.1048513358</v>
      </c>
      <c r="AM2624" s="54">
        <f t="shared" si="30"/>
        <v>2.492849026</v>
      </c>
      <c r="AN2624" s="54">
        <f t="shared" si="31"/>
        <v>-4.985698052</v>
      </c>
      <c r="AO2624" s="55">
        <f t="shared" si="32"/>
        <v>3.016283007</v>
      </c>
      <c r="AP2624" s="55">
        <f t="shared" si="33"/>
        <v>0.002409198101</v>
      </c>
      <c r="AQ2624" s="55">
        <f t="shared" si="34"/>
        <v>1.944529918</v>
      </c>
      <c r="AR2624" s="55">
        <f t="shared" si="35"/>
        <v>0.01076505141</v>
      </c>
      <c r="AS2624" s="55">
        <f t="shared" si="36"/>
        <v>0</v>
      </c>
      <c r="AT2624" s="55">
        <f t="shared" si="37"/>
        <v>2.083760383</v>
      </c>
      <c r="AU2624" s="55">
        <f t="shared" si="38"/>
        <v>0.09022546975</v>
      </c>
      <c r="AV2624" s="55">
        <f t="shared" si="39"/>
        <v>0.3474507922</v>
      </c>
      <c r="AW2624" s="55">
        <f t="shared" si="40"/>
        <v>0.5045761808</v>
      </c>
      <c r="AX2624" s="55">
        <f t="shared" si="41"/>
        <v>8</v>
      </c>
      <c r="AY2624" s="55">
        <f t="shared" si="42"/>
        <v>23.99267938</v>
      </c>
      <c r="AZ2624" s="54">
        <f t="shared" ref="AZ2624:BA2624" si="18410">AO2624*2</f>
        <v>6.032566013</v>
      </c>
      <c r="BA2624" s="54">
        <f t="shared" si="18410"/>
        <v>0.004818396202</v>
      </c>
      <c r="BB2624" s="54">
        <f t="shared" ref="BB2624:BD2624" si="18411">AQ2624*(3/2)</f>
        <v>2.916794877</v>
      </c>
      <c r="BC2624" s="54">
        <f t="shared" si="18411"/>
        <v>0.01614757711</v>
      </c>
      <c r="BD2624" s="54">
        <f t="shared" si="18411"/>
        <v>0</v>
      </c>
      <c r="BE2624" s="54">
        <f t="shared" ref="BE2624:BH2624" si="18412">AT2624</f>
        <v>2.083760383</v>
      </c>
      <c r="BF2624" s="54">
        <f t="shared" si="18412"/>
        <v>0.09022546975</v>
      </c>
      <c r="BG2624" s="54">
        <f t="shared" si="18412"/>
        <v>0.3474507922</v>
      </c>
      <c r="BH2624" s="54">
        <f t="shared" si="18412"/>
        <v>0.5045761808</v>
      </c>
      <c r="BI2624" s="54">
        <f t="shared" si="46"/>
        <v>11.99633969</v>
      </c>
      <c r="BJ2624" s="54">
        <f t="shared" si="47"/>
        <v>-23.99267938</v>
      </c>
      <c r="BK2624" s="56">
        <f t="shared" ref="BK2624:BN2624" si="18413">AO2624</f>
        <v>3.016283007</v>
      </c>
      <c r="BL2624" s="56">
        <f t="shared" si="18413"/>
        <v>0.002409198101</v>
      </c>
      <c r="BM2624" s="56">
        <f t="shared" si="18413"/>
        <v>1.944529918</v>
      </c>
      <c r="BN2624" s="56">
        <f t="shared" si="18413"/>
        <v>0.01076505141</v>
      </c>
      <c r="BO2624" s="56">
        <f t="shared" si="49"/>
        <v>0.007320620688</v>
      </c>
      <c r="BP2624" s="56">
        <f t="shared" si="50"/>
        <v>2.076439762</v>
      </c>
      <c r="BQ2624" s="56">
        <f t="shared" ref="BQ2624:BS2624" si="18414">AU2624</f>
        <v>0.09022546975</v>
      </c>
      <c r="BR2624" s="56">
        <f t="shared" si="18414"/>
        <v>0.3474507922</v>
      </c>
      <c r="BS2624" s="56">
        <f t="shared" si="18414"/>
        <v>0.5045761808</v>
      </c>
      <c r="BT2624" s="56">
        <f t="shared" si="52"/>
        <v>8</v>
      </c>
      <c r="BU2624" s="50">
        <f t="shared" ref="BU2624:BX2624" si="18415">AZ2624</f>
        <v>6.032566013</v>
      </c>
      <c r="BV2624" s="50">
        <f t="shared" si="18415"/>
        <v>0.004818396202</v>
      </c>
      <c r="BW2624" s="50">
        <f t="shared" si="18415"/>
        <v>2.916794877</v>
      </c>
      <c r="BX2624" s="50">
        <f t="shared" si="18415"/>
        <v>0.01614757711</v>
      </c>
      <c r="BY2624" s="50">
        <f t="shared" si="54"/>
        <v>0.01098093103</v>
      </c>
      <c r="BZ2624" s="50">
        <f t="shared" si="55"/>
        <v>2.076439762</v>
      </c>
      <c r="CA2624" s="50">
        <f t="shared" ref="CA2624:CC2624" si="18416">BF2624</f>
        <v>0.09022546975</v>
      </c>
      <c r="CB2624" s="50">
        <f t="shared" si="18416"/>
        <v>0.3474507922</v>
      </c>
      <c r="CC2624" s="50">
        <f t="shared" si="18416"/>
        <v>0.5045761808</v>
      </c>
      <c r="CD2624" s="50">
        <f t="shared" si="57"/>
        <v>12</v>
      </c>
      <c r="CE2624" s="57">
        <f t="shared" si="58"/>
        <v>37.66</v>
      </c>
      <c r="CF2624" s="57">
        <f t="shared" si="59"/>
        <v>0.04</v>
      </c>
      <c r="CG2624" s="57">
        <f t="shared" si="60"/>
        <v>20.6</v>
      </c>
      <c r="CH2624" s="57">
        <f t="shared" si="61"/>
        <v>0.17</v>
      </c>
      <c r="CI2624" s="58">
        <f t="shared" si="62"/>
        <v>0.1214643514</v>
      </c>
      <c r="CJ2624" s="58">
        <f t="shared" si="63"/>
        <v>31.00070504</v>
      </c>
      <c r="CK2624" s="57">
        <f t="shared" si="64"/>
        <v>1.33</v>
      </c>
      <c r="CL2624" s="57">
        <f t="shared" si="65"/>
        <v>2.91</v>
      </c>
      <c r="CM2624" s="57">
        <f t="shared" si="66"/>
        <v>5.88</v>
      </c>
      <c r="CN2624" s="57">
        <f t="shared" si="67"/>
        <v>99.71216939</v>
      </c>
      <c r="CO2624" s="59">
        <f t="shared" si="68"/>
        <v>0.1150997745</v>
      </c>
      <c r="CP2624" s="59">
        <f t="shared" si="69"/>
        <v>0.6878607096</v>
      </c>
      <c r="CQ2624" s="59">
        <f t="shared" si="70"/>
        <v>0.02988892661</v>
      </c>
      <c r="CR2624" s="59">
        <f t="shared" si="71"/>
        <v>0.1671505893</v>
      </c>
      <c r="CS2624" s="60">
        <f t="shared" si="72"/>
        <v>11.50997745</v>
      </c>
      <c r="CT2624" s="60">
        <f t="shared" si="73"/>
        <v>16.71505893</v>
      </c>
      <c r="CU2624" s="60">
        <f t="shared" si="74"/>
        <v>71.77496362</v>
      </c>
      <c r="CV2624" s="61">
        <f t="shared" si="75"/>
        <v>0.2247004765</v>
      </c>
      <c r="CW2624" s="61">
        <f t="shared" si="76"/>
        <v>0.09967640476</v>
      </c>
      <c r="CX2624" s="62"/>
    </row>
    <row r="2625" ht="15.75" customHeight="1">
      <c r="A2625" s="17" t="s">
        <v>53</v>
      </c>
      <c r="B2625" s="87" t="s">
        <v>2307</v>
      </c>
      <c r="C2625" s="88" t="s">
        <v>2647</v>
      </c>
      <c r="D2625" s="89"/>
      <c r="E2625" s="89" t="s">
        <v>2648</v>
      </c>
      <c r="F2625" s="90">
        <v>87.0</v>
      </c>
      <c r="G2625" s="89" t="s">
        <v>2735</v>
      </c>
      <c r="H2625" s="95">
        <v>37.91</v>
      </c>
      <c r="I2625" s="92">
        <v>3.97</v>
      </c>
      <c r="J2625" s="92">
        <v>21.06</v>
      </c>
      <c r="K2625" s="92">
        <v>3.24</v>
      </c>
      <c r="L2625" s="92">
        <v>0.02</v>
      </c>
      <c r="M2625" s="92">
        <v>0.14</v>
      </c>
      <c r="N2625" s="92">
        <v>4.16</v>
      </c>
      <c r="O2625" s="92">
        <v>29.71</v>
      </c>
      <c r="P2625" s="92"/>
      <c r="Q2625" s="50">
        <f t="shared" si="8"/>
        <v>100.21</v>
      </c>
      <c r="R2625" s="51">
        <f t="shared" si="9"/>
        <v>12</v>
      </c>
      <c r="S2625" s="52">
        <f t="shared" si="10"/>
        <v>0.630946853</v>
      </c>
      <c r="T2625" s="52">
        <f t="shared" si="11"/>
        <v>0.0002503166506</v>
      </c>
      <c r="U2625" s="52">
        <f t="shared" si="12"/>
        <v>0.4130979107</v>
      </c>
      <c r="V2625" s="52">
        <f t="shared" si="13"/>
        <v>0.001842224038</v>
      </c>
      <c r="W2625" s="52">
        <f t="shared" si="14"/>
        <v>0</v>
      </c>
      <c r="X2625" s="52">
        <f t="shared" si="15"/>
        <v>0.4135210672</v>
      </c>
      <c r="Y2625" s="52">
        <f t="shared" si="16"/>
        <v>0.05864325448</v>
      </c>
      <c r="Z2625" s="52">
        <f t="shared" si="17"/>
        <v>0.09850041187</v>
      </c>
      <c r="AA2625" s="52">
        <f t="shared" si="18"/>
        <v>0.05777522584</v>
      </c>
      <c r="AB2625" s="52">
        <f t="shared" si="19"/>
        <v>1.674577264</v>
      </c>
      <c r="AC2625" s="53">
        <f t="shared" si="20"/>
        <v>5.026489001</v>
      </c>
      <c r="AD2625" s="54">
        <f t="shared" si="21"/>
        <v>1.261893706</v>
      </c>
      <c r="AE2625" s="54">
        <f t="shared" si="22"/>
        <v>0.0005006333011</v>
      </c>
      <c r="AF2625" s="54">
        <f t="shared" si="23"/>
        <v>0.619646866</v>
      </c>
      <c r="AG2625" s="54">
        <f t="shared" si="24"/>
        <v>0.002763336057</v>
      </c>
      <c r="AH2625" s="54">
        <f t="shared" si="25"/>
        <v>0</v>
      </c>
      <c r="AI2625" s="54">
        <f t="shared" si="26"/>
        <v>0.4135210672</v>
      </c>
      <c r="AJ2625" s="54">
        <f t="shared" si="27"/>
        <v>0.05864325448</v>
      </c>
      <c r="AK2625" s="54">
        <f t="shared" si="28"/>
        <v>0.09850041187</v>
      </c>
      <c r="AL2625" s="54">
        <f t="shared" si="29"/>
        <v>0.05777522584</v>
      </c>
      <c r="AM2625" s="54">
        <f t="shared" si="30"/>
        <v>2.513244501</v>
      </c>
      <c r="AN2625" s="54">
        <f t="shared" si="31"/>
        <v>-5.026489001</v>
      </c>
      <c r="AO2625" s="55">
        <f t="shared" si="32"/>
        <v>3.01423824</v>
      </c>
      <c r="AP2625" s="55">
        <f t="shared" si="33"/>
        <v>0.001195844019</v>
      </c>
      <c r="AQ2625" s="55">
        <f t="shared" si="34"/>
        <v>1.973503019</v>
      </c>
      <c r="AR2625" s="55">
        <f t="shared" si="35"/>
        <v>0.008800903144</v>
      </c>
      <c r="AS2625" s="55">
        <f t="shared" si="36"/>
        <v>0</v>
      </c>
      <c r="AT2625" s="55">
        <f t="shared" si="37"/>
        <v>1.975524575</v>
      </c>
      <c r="AU2625" s="55">
        <f t="shared" si="38"/>
        <v>0.2801578918</v>
      </c>
      <c r="AV2625" s="55">
        <f t="shared" si="39"/>
        <v>0.4705684903</v>
      </c>
      <c r="AW2625" s="55">
        <f t="shared" si="40"/>
        <v>0.2760110368</v>
      </c>
      <c r="AX2625" s="55">
        <f t="shared" si="41"/>
        <v>8</v>
      </c>
      <c r="AY2625" s="55">
        <f t="shared" si="42"/>
        <v>24.01317209</v>
      </c>
      <c r="AZ2625" s="54">
        <f t="shared" ref="AZ2625:BA2625" si="18417">AO2625*2</f>
        <v>6.02847648</v>
      </c>
      <c r="BA2625" s="54">
        <f t="shared" si="18417"/>
        <v>0.002391688037</v>
      </c>
      <c r="BB2625" s="54">
        <f t="shared" ref="BB2625:BD2625" si="18418">AQ2625*(3/2)</f>
        <v>2.960254528</v>
      </c>
      <c r="BC2625" s="54">
        <f t="shared" si="18418"/>
        <v>0.01320135472</v>
      </c>
      <c r="BD2625" s="54">
        <f t="shared" si="18418"/>
        <v>0</v>
      </c>
      <c r="BE2625" s="54">
        <f t="shared" ref="BE2625:BH2625" si="18419">AT2625</f>
        <v>1.975524575</v>
      </c>
      <c r="BF2625" s="54">
        <f t="shared" si="18419"/>
        <v>0.2801578918</v>
      </c>
      <c r="BG2625" s="54">
        <f t="shared" si="18419"/>
        <v>0.4705684903</v>
      </c>
      <c r="BH2625" s="54">
        <f t="shared" si="18419"/>
        <v>0.2760110368</v>
      </c>
      <c r="BI2625" s="54">
        <f t="shared" si="46"/>
        <v>12.00658605</v>
      </c>
      <c r="BJ2625" s="54">
        <f t="shared" si="47"/>
        <v>-24.01317209</v>
      </c>
      <c r="BK2625" s="56">
        <f t="shared" ref="BK2625:BN2625" si="18420">AO2625</f>
        <v>3.01423824</v>
      </c>
      <c r="BL2625" s="56">
        <f t="shared" si="18420"/>
        <v>0.001195844019</v>
      </c>
      <c r="BM2625" s="56">
        <f t="shared" si="18420"/>
        <v>1.973503019</v>
      </c>
      <c r="BN2625" s="56">
        <f t="shared" si="18420"/>
        <v>0.008800903144</v>
      </c>
      <c r="BO2625" s="56">
        <f t="shared" si="49"/>
        <v>0</v>
      </c>
      <c r="BP2625" s="56">
        <f t="shared" si="50"/>
        <v>1.975524575</v>
      </c>
      <c r="BQ2625" s="56">
        <f t="shared" ref="BQ2625:BS2625" si="18421">AU2625</f>
        <v>0.2801578918</v>
      </c>
      <c r="BR2625" s="56">
        <f t="shared" si="18421"/>
        <v>0.4705684903</v>
      </c>
      <c r="BS2625" s="56">
        <f t="shared" si="18421"/>
        <v>0.2760110368</v>
      </c>
      <c r="BT2625" s="56">
        <f t="shared" si="52"/>
        <v>8</v>
      </c>
      <c r="BU2625" s="50">
        <f t="shared" ref="BU2625:BX2625" si="18422">AZ2625</f>
        <v>6.02847648</v>
      </c>
      <c r="BV2625" s="50">
        <f t="shared" si="18422"/>
        <v>0.002391688037</v>
      </c>
      <c r="BW2625" s="50">
        <f t="shared" si="18422"/>
        <v>2.960254528</v>
      </c>
      <c r="BX2625" s="50">
        <f t="shared" si="18422"/>
        <v>0.01320135472</v>
      </c>
      <c r="BY2625" s="50">
        <f t="shared" si="54"/>
        <v>0</v>
      </c>
      <c r="BZ2625" s="50">
        <f t="shared" si="55"/>
        <v>1.975524575</v>
      </c>
      <c r="CA2625" s="50">
        <f t="shared" ref="CA2625:CC2625" si="18423">BF2625</f>
        <v>0.2801578918</v>
      </c>
      <c r="CB2625" s="50">
        <f t="shared" si="18423"/>
        <v>0.4705684903</v>
      </c>
      <c r="CC2625" s="50">
        <f t="shared" si="18423"/>
        <v>0.2760110368</v>
      </c>
      <c r="CD2625" s="50">
        <f t="shared" si="57"/>
        <v>12.00658605</v>
      </c>
      <c r="CE2625" s="57">
        <f t="shared" si="58"/>
        <v>37.91</v>
      </c>
      <c r="CF2625" s="57">
        <f t="shared" si="59"/>
        <v>0.02</v>
      </c>
      <c r="CG2625" s="57">
        <f t="shared" si="60"/>
        <v>21.06</v>
      </c>
      <c r="CH2625" s="57">
        <f t="shared" si="61"/>
        <v>0.14</v>
      </c>
      <c r="CI2625" s="58">
        <f t="shared" si="62"/>
        <v>0</v>
      </c>
      <c r="CJ2625" s="58">
        <f t="shared" si="63"/>
        <v>29.71</v>
      </c>
      <c r="CK2625" s="57">
        <f t="shared" si="64"/>
        <v>4.16</v>
      </c>
      <c r="CL2625" s="57">
        <f t="shared" si="65"/>
        <v>3.97</v>
      </c>
      <c r="CM2625" s="57">
        <f t="shared" si="66"/>
        <v>3.24</v>
      </c>
      <c r="CN2625" s="57">
        <f t="shared" si="67"/>
        <v>100.21</v>
      </c>
      <c r="CO2625" s="59">
        <f t="shared" si="68"/>
        <v>0.1567379833</v>
      </c>
      <c r="CP2625" s="59">
        <f t="shared" si="69"/>
        <v>0.6580120519</v>
      </c>
      <c r="CQ2625" s="59">
        <f t="shared" si="70"/>
        <v>0.09331560414</v>
      </c>
      <c r="CR2625" s="59">
        <f t="shared" si="71"/>
        <v>0.0919343606</v>
      </c>
      <c r="CS2625" s="60">
        <f t="shared" si="72"/>
        <v>15.67379833</v>
      </c>
      <c r="CT2625" s="60">
        <f t="shared" si="73"/>
        <v>9.19343606</v>
      </c>
      <c r="CU2625" s="60">
        <f t="shared" si="74"/>
        <v>75.13276561</v>
      </c>
      <c r="CV2625" s="61">
        <f t="shared" si="75"/>
        <v>0.1703033523</v>
      </c>
      <c r="CW2625" s="61">
        <f t="shared" si="76"/>
        <v>0.1357350936</v>
      </c>
      <c r="CX2625" s="62"/>
    </row>
    <row r="2626" ht="15.75" customHeight="1">
      <c r="A2626" s="17" t="s">
        <v>53</v>
      </c>
      <c r="B2626" s="87" t="s">
        <v>2307</v>
      </c>
      <c r="C2626" s="88" t="s">
        <v>2647</v>
      </c>
      <c r="D2626" s="89"/>
      <c r="E2626" s="89" t="s">
        <v>2648</v>
      </c>
      <c r="F2626" s="90">
        <v>88.0</v>
      </c>
      <c r="G2626" s="89" t="s">
        <v>2736</v>
      </c>
      <c r="H2626" s="95">
        <v>37.16</v>
      </c>
      <c r="I2626" s="92">
        <v>2.61</v>
      </c>
      <c r="J2626" s="92">
        <v>21.13</v>
      </c>
      <c r="K2626" s="92">
        <v>1.13</v>
      </c>
      <c r="L2626" s="92">
        <v>0.02</v>
      </c>
      <c r="M2626" s="92">
        <v>0.03</v>
      </c>
      <c r="N2626" s="92">
        <v>10.66</v>
      </c>
      <c r="O2626" s="92">
        <v>27.6</v>
      </c>
      <c r="P2626" s="92"/>
      <c r="Q2626" s="50">
        <f t="shared" si="8"/>
        <v>100.34</v>
      </c>
      <c r="R2626" s="51">
        <f t="shared" si="9"/>
        <v>12</v>
      </c>
      <c r="S2626" s="52">
        <f t="shared" si="10"/>
        <v>0.6184643909</v>
      </c>
      <c r="T2626" s="52">
        <f t="shared" si="11"/>
        <v>0.0002503166506</v>
      </c>
      <c r="U2626" s="52">
        <f t="shared" si="12"/>
        <v>0.4144709807</v>
      </c>
      <c r="V2626" s="52">
        <f t="shared" si="13"/>
        <v>0.0003947622939</v>
      </c>
      <c r="W2626" s="52">
        <f t="shared" si="14"/>
        <v>0</v>
      </c>
      <c r="X2626" s="52">
        <f t="shared" si="15"/>
        <v>0.3841528594</v>
      </c>
      <c r="Y2626" s="52">
        <f t="shared" si="16"/>
        <v>0.1502733396</v>
      </c>
      <c r="Z2626" s="52">
        <f t="shared" si="17"/>
        <v>0.06475719773</v>
      </c>
      <c r="AA2626" s="52">
        <f t="shared" si="18"/>
        <v>0.0201500016</v>
      </c>
      <c r="AB2626" s="52">
        <f t="shared" si="19"/>
        <v>1.652913849</v>
      </c>
      <c r="AC2626" s="53">
        <f t="shared" si="20"/>
        <v>4.958122856</v>
      </c>
      <c r="AD2626" s="54">
        <f t="shared" si="21"/>
        <v>1.236928782</v>
      </c>
      <c r="AE2626" s="54">
        <f t="shared" si="22"/>
        <v>0.0005006333011</v>
      </c>
      <c r="AF2626" s="54">
        <f t="shared" si="23"/>
        <v>0.621706471</v>
      </c>
      <c r="AG2626" s="54">
        <f t="shared" si="24"/>
        <v>0.0005921434408</v>
      </c>
      <c r="AH2626" s="54">
        <f t="shared" si="25"/>
        <v>0</v>
      </c>
      <c r="AI2626" s="54">
        <f t="shared" si="26"/>
        <v>0.3841528594</v>
      </c>
      <c r="AJ2626" s="54">
        <f t="shared" si="27"/>
        <v>0.1502733396</v>
      </c>
      <c r="AK2626" s="54">
        <f t="shared" si="28"/>
        <v>0.06475719773</v>
      </c>
      <c r="AL2626" s="54">
        <f t="shared" si="29"/>
        <v>0.0201500016</v>
      </c>
      <c r="AM2626" s="54">
        <f t="shared" si="30"/>
        <v>2.479061428</v>
      </c>
      <c r="AN2626" s="54">
        <f t="shared" si="31"/>
        <v>-4.958122856</v>
      </c>
      <c r="AO2626" s="55">
        <f t="shared" si="32"/>
        <v>2.993329102</v>
      </c>
      <c r="AP2626" s="55">
        <f t="shared" si="33"/>
        <v>0.001211516986</v>
      </c>
      <c r="AQ2626" s="55">
        <f t="shared" si="34"/>
        <v>2.006013712</v>
      </c>
      <c r="AR2626" s="55">
        <f t="shared" si="35"/>
        <v>0.001910624896</v>
      </c>
      <c r="AS2626" s="55">
        <f t="shared" si="36"/>
        <v>0</v>
      </c>
      <c r="AT2626" s="55">
        <f t="shared" si="37"/>
        <v>1.859275895</v>
      </c>
      <c r="AU2626" s="55">
        <f t="shared" si="38"/>
        <v>0.7273135969</v>
      </c>
      <c r="AV2626" s="55">
        <f t="shared" si="39"/>
        <v>0.3134208006</v>
      </c>
      <c r="AW2626" s="55">
        <f t="shared" si="40"/>
        <v>0.09752475179</v>
      </c>
      <c r="AX2626" s="55">
        <f t="shared" si="41"/>
        <v>8</v>
      </c>
      <c r="AY2626" s="55">
        <f t="shared" si="42"/>
        <v>23.99700557</v>
      </c>
      <c r="AZ2626" s="54">
        <f t="shared" ref="AZ2626:BA2626" si="18424">AO2626*2</f>
        <v>5.986658204</v>
      </c>
      <c r="BA2626" s="54">
        <f t="shared" si="18424"/>
        <v>0.002423033972</v>
      </c>
      <c r="BB2626" s="54">
        <f t="shared" ref="BB2626:BD2626" si="18425">AQ2626*(3/2)</f>
        <v>3.009020568</v>
      </c>
      <c r="BC2626" s="54">
        <f t="shared" si="18425"/>
        <v>0.002865937345</v>
      </c>
      <c r="BD2626" s="54">
        <f t="shared" si="18425"/>
        <v>0</v>
      </c>
      <c r="BE2626" s="54">
        <f t="shared" ref="BE2626:BH2626" si="18426">AT2626</f>
        <v>1.859275895</v>
      </c>
      <c r="BF2626" s="54">
        <f t="shared" si="18426"/>
        <v>0.7273135969</v>
      </c>
      <c r="BG2626" s="54">
        <f t="shared" si="18426"/>
        <v>0.3134208006</v>
      </c>
      <c r="BH2626" s="54">
        <f t="shared" si="18426"/>
        <v>0.09752475179</v>
      </c>
      <c r="BI2626" s="54">
        <f t="shared" si="46"/>
        <v>11.99850279</v>
      </c>
      <c r="BJ2626" s="54">
        <f t="shared" si="47"/>
        <v>-23.99700557</v>
      </c>
      <c r="BK2626" s="56">
        <f t="shared" ref="BK2626:BN2626" si="18427">AO2626</f>
        <v>2.993329102</v>
      </c>
      <c r="BL2626" s="56">
        <f t="shared" si="18427"/>
        <v>0.001211516986</v>
      </c>
      <c r="BM2626" s="56">
        <f t="shared" si="18427"/>
        <v>2.006013712</v>
      </c>
      <c r="BN2626" s="56">
        <f t="shared" si="18427"/>
        <v>0.001910624896</v>
      </c>
      <c r="BO2626" s="56">
        <f t="shared" si="49"/>
        <v>0.002994425108</v>
      </c>
      <c r="BP2626" s="56">
        <f t="shared" si="50"/>
        <v>1.85628147</v>
      </c>
      <c r="BQ2626" s="56">
        <f t="shared" ref="BQ2626:BS2626" si="18428">AU2626</f>
        <v>0.7273135969</v>
      </c>
      <c r="BR2626" s="56">
        <f t="shared" si="18428"/>
        <v>0.3134208006</v>
      </c>
      <c r="BS2626" s="56">
        <f t="shared" si="18428"/>
        <v>0.09752475179</v>
      </c>
      <c r="BT2626" s="56">
        <f t="shared" si="52"/>
        <v>8</v>
      </c>
      <c r="BU2626" s="50">
        <f t="shared" ref="BU2626:BX2626" si="18429">AZ2626</f>
        <v>5.986658204</v>
      </c>
      <c r="BV2626" s="50">
        <f t="shared" si="18429"/>
        <v>0.002423033972</v>
      </c>
      <c r="BW2626" s="50">
        <f t="shared" si="18429"/>
        <v>3.009020568</v>
      </c>
      <c r="BX2626" s="50">
        <f t="shared" si="18429"/>
        <v>0.002865937345</v>
      </c>
      <c r="BY2626" s="50">
        <f t="shared" si="54"/>
        <v>0.004491637662</v>
      </c>
      <c r="BZ2626" s="50">
        <f t="shared" si="55"/>
        <v>1.85628147</v>
      </c>
      <c r="CA2626" s="50">
        <f t="shared" ref="CA2626:CC2626" si="18430">BF2626</f>
        <v>0.7273135969</v>
      </c>
      <c r="CB2626" s="50">
        <f t="shared" si="18430"/>
        <v>0.3134208006</v>
      </c>
      <c r="CC2626" s="50">
        <f t="shared" si="18430"/>
        <v>0.09752475179</v>
      </c>
      <c r="CD2626" s="50">
        <f t="shared" si="57"/>
        <v>12</v>
      </c>
      <c r="CE2626" s="57">
        <f t="shared" si="58"/>
        <v>37.16</v>
      </c>
      <c r="CF2626" s="57">
        <f t="shared" si="59"/>
        <v>0.02</v>
      </c>
      <c r="CG2626" s="57">
        <f t="shared" si="60"/>
        <v>21.13</v>
      </c>
      <c r="CH2626" s="57">
        <f t="shared" si="61"/>
        <v>0.03</v>
      </c>
      <c r="CI2626" s="58">
        <f t="shared" si="62"/>
        <v>0.04940005078</v>
      </c>
      <c r="CJ2626" s="58">
        <f t="shared" si="63"/>
        <v>27.55554929</v>
      </c>
      <c r="CK2626" s="57">
        <f t="shared" si="64"/>
        <v>10.66</v>
      </c>
      <c r="CL2626" s="57">
        <f t="shared" si="65"/>
        <v>2.61</v>
      </c>
      <c r="CM2626" s="57">
        <f t="shared" si="66"/>
        <v>1.13</v>
      </c>
      <c r="CN2626" s="57">
        <f t="shared" si="67"/>
        <v>100.3449493</v>
      </c>
      <c r="CO2626" s="59">
        <f t="shared" si="68"/>
        <v>0.1046640672</v>
      </c>
      <c r="CP2626" s="59">
        <f t="shared" si="69"/>
        <v>0.6198885592</v>
      </c>
      <c r="CQ2626" s="59">
        <f t="shared" si="70"/>
        <v>0.2428798569</v>
      </c>
      <c r="CR2626" s="59">
        <f t="shared" si="71"/>
        <v>0.03256751676</v>
      </c>
      <c r="CS2626" s="60">
        <f t="shared" si="72"/>
        <v>10.46640672</v>
      </c>
      <c r="CT2626" s="60">
        <f t="shared" si="73"/>
        <v>3.256751676</v>
      </c>
      <c r="CU2626" s="60">
        <f t="shared" si="74"/>
        <v>86.2768416</v>
      </c>
      <c r="CV2626" s="61">
        <f t="shared" si="75"/>
        <v>0.08489955036</v>
      </c>
      <c r="CW2626" s="61">
        <f t="shared" si="76"/>
        <v>0.0906390822</v>
      </c>
      <c r="CX2626" s="62"/>
    </row>
    <row r="2627" ht="15.75" customHeight="1">
      <c r="A2627" s="17" t="s">
        <v>53</v>
      </c>
      <c r="B2627" s="87" t="s">
        <v>2307</v>
      </c>
      <c r="C2627" s="88" t="s">
        <v>2647</v>
      </c>
      <c r="D2627" s="89"/>
      <c r="E2627" s="89" t="s">
        <v>2648</v>
      </c>
      <c r="F2627" s="90">
        <v>89.0</v>
      </c>
      <c r="G2627" s="89" t="s">
        <v>2737</v>
      </c>
      <c r="H2627" s="95">
        <v>38.85</v>
      </c>
      <c r="I2627" s="92">
        <v>7.76</v>
      </c>
      <c r="J2627" s="92">
        <v>21.75</v>
      </c>
      <c r="K2627" s="92">
        <v>1.48</v>
      </c>
      <c r="L2627" s="92">
        <v>0.04</v>
      </c>
      <c r="M2627" s="92">
        <v>0.07</v>
      </c>
      <c r="N2627" s="92">
        <v>1.22</v>
      </c>
      <c r="O2627" s="92">
        <v>29.54</v>
      </c>
      <c r="P2627" s="92"/>
      <c r="Q2627" s="50">
        <f t="shared" si="8"/>
        <v>100.71</v>
      </c>
      <c r="R2627" s="51">
        <f t="shared" si="9"/>
        <v>12</v>
      </c>
      <c r="S2627" s="52">
        <f t="shared" si="10"/>
        <v>0.6465915389</v>
      </c>
      <c r="T2627" s="52">
        <f t="shared" si="11"/>
        <v>0.0005006333011</v>
      </c>
      <c r="U2627" s="52">
        <f t="shared" si="12"/>
        <v>0.4266324576</v>
      </c>
      <c r="V2627" s="52">
        <f t="shared" si="13"/>
        <v>0.0009211120191</v>
      </c>
      <c r="W2627" s="52">
        <f t="shared" si="14"/>
        <v>0</v>
      </c>
      <c r="X2627" s="52">
        <f t="shared" si="15"/>
        <v>0.4111549082</v>
      </c>
      <c r="Y2627" s="52">
        <f t="shared" si="16"/>
        <v>0.01719826213</v>
      </c>
      <c r="Z2627" s="52">
        <f t="shared" si="17"/>
        <v>0.1925348101</v>
      </c>
      <c r="AA2627" s="52">
        <f t="shared" si="18"/>
        <v>0.02639115254</v>
      </c>
      <c r="AB2627" s="52">
        <f t="shared" si="19"/>
        <v>1.721924875</v>
      </c>
      <c r="AC2627" s="53">
        <f t="shared" si="20"/>
        <v>5.165587664</v>
      </c>
      <c r="AD2627" s="54">
        <f t="shared" si="21"/>
        <v>1.293183078</v>
      </c>
      <c r="AE2627" s="54">
        <f t="shared" si="22"/>
        <v>0.001001266602</v>
      </c>
      <c r="AF2627" s="54">
        <f t="shared" si="23"/>
        <v>0.6399486864</v>
      </c>
      <c r="AG2627" s="54">
        <f t="shared" si="24"/>
        <v>0.001381668029</v>
      </c>
      <c r="AH2627" s="54">
        <f t="shared" si="25"/>
        <v>0</v>
      </c>
      <c r="AI2627" s="54">
        <f t="shared" si="26"/>
        <v>0.4111549082</v>
      </c>
      <c r="AJ2627" s="54">
        <f t="shared" si="27"/>
        <v>0.01719826213</v>
      </c>
      <c r="AK2627" s="54">
        <f t="shared" si="28"/>
        <v>0.1925348101</v>
      </c>
      <c r="AL2627" s="54">
        <f t="shared" si="29"/>
        <v>0.02639115254</v>
      </c>
      <c r="AM2627" s="54">
        <f t="shared" si="30"/>
        <v>2.582793832</v>
      </c>
      <c r="AN2627" s="54">
        <f t="shared" si="31"/>
        <v>-5.165587664</v>
      </c>
      <c r="AO2627" s="55">
        <f t="shared" si="32"/>
        <v>3.004040645</v>
      </c>
      <c r="AP2627" s="55">
        <f t="shared" si="33"/>
        <v>0.00232592401</v>
      </c>
      <c r="AQ2627" s="55">
        <f t="shared" si="34"/>
        <v>1.982118797</v>
      </c>
      <c r="AR2627" s="55">
        <f t="shared" si="35"/>
        <v>0.004279452757</v>
      </c>
      <c r="AS2627" s="55">
        <f t="shared" si="36"/>
        <v>0</v>
      </c>
      <c r="AT2627" s="55">
        <f t="shared" si="37"/>
        <v>1.910210668</v>
      </c>
      <c r="AU2627" s="55">
        <f t="shared" si="38"/>
        <v>0.07990249694</v>
      </c>
      <c r="AV2627" s="55">
        <f t="shared" si="39"/>
        <v>0.894509687</v>
      </c>
      <c r="AW2627" s="55">
        <f t="shared" si="40"/>
        <v>0.1226123296</v>
      </c>
      <c r="AX2627" s="55">
        <f t="shared" si="41"/>
        <v>8</v>
      </c>
      <c r="AY2627" s="55">
        <f t="shared" si="42"/>
        <v>23.99913139</v>
      </c>
      <c r="AZ2627" s="54">
        <f t="shared" ref="AZ2627:BA2627" si="18431">AO2627*2</f>
        <v>6.008081289</v>
      </c>
      <c r="BA2627" s="54">
        <f t="shared" si="18431"/>
        <v>0.004651848019</v>
      </c>
      <c r="BB2627" s="54">
        <f t="shared" ref="BB2627:BD2627" si="18432">AQ2627*(3/2)</f>
        <v>2.973178195</v>
      </c>
      <c r="BC2627" s="54">
        <f t="shared" si="18432"/>
        <v>0.006419179135</v>
      </c>
      <c r="BD2627" s="54">
        <f t="shared" si="18432"/>
        <v>0</v>
      </c>
      <c r="BE2627" s="54">
        <f t="shared" ref="BE2627:BH2627" si="18433">AT2627</f>
        <v>1.910210668</v>
      </c>
      <c r="BF2627" s="54">
        <f t="shared" si="18433"/>
        <v>0.07990249694</v>
      </c>
      <c r="BG2627" s="54">
        <f t="shared" si="18433"/>
        <v>0.894509687</v>
      </c>
      <c r="BH2627" s="54">
        <f t="shared" si="18433"/>
        <v>0.1226123296</v>
      </c>
      <c r="BI2627" s="54">
        <f t="shared" si="46"/>
        <v>11.99956569</v>
      </c>
      <c r="BJ2627" s="54">
        <f t="shared" si="47"/>
        <v>-23.99913139</v>
      </c>
      <c r="BK2627" s="56">
        <f t="shared" ref="BK2627:BN2627" si="18434">AO2627</f>
        <v>3.004040645</v>
      </c>
      <c r="BL2627" s="56">
        <f t="shared" si="18434"/>
        <v>0.00232592401</v>
      </c>
      <c r="BM2627" s="56">
        <f t="shared" si="18434"/>
        <v>1.982118797</v>
      </c>
      <c r="BN2627" s="56">
        <f t="shared" si="18434"/>
        <v>0.004279452757</v>
      </c>
      <c r="BO2627" s="56">
        <f t="shared" si="49"/>
        <v>0.0008686131748</v>
      </c>
      <c r="BP2627" s="56">
        <f t="shared" si="50"/>
        <v>1.909342055</v>
      </c>
      <c r="BQ2627" s="56">
        <f t="shared" ref="BQ2627:BS2627" si="18435">AU2627</f>
        <v>0.07990249694</v>
      </c>
      <c r="BR2627" s="56">
        <f t="shared" si="18435"/>
        <v>0.894509687</v>
      </c>
      <c r="BS2627" s="56">
        <f t="shared" si="18435"/>
        <v>0.1226123296</v>
      </c>
      <c r="BT2627" s="56">
        <f t="shared" si="52"/>
        <v>8</v>
      </c>
      <c r="BU2627" s="50">
        <f t="shared" ref="BU2627:BX2627" si="18436">AZ2627</f>
        <v>6.008081289</v>
      </c>
      <c r="BV2627" s="50">
        <f t="shared" si="18436"/>
        <v>0.004651848019</v>
      </c>
      <c r="BW2627" s="50">
        <f t="shared" si="18436"/>
        <v>2.973178195</v>
      </c>
      <c r="BX2627" s="50">
        <f t="shared" si="18436"/>
        <v>0.006419179135</v>
      </c>
      <c r="BY2627" s="50">
        <f t="shared" si="54"/>
        <v>0.001302919762</v>
      </c>
      <c r="BZ2627" s="50">
        <f t="shared" si="55"/>
        <v>1.909342055</v>
      </c>
      <c r="CA2627" s="50">
        <f t="shared" ref="CA2627:CC2627" si="18437">BF2627</f>
        <v>0.07990249694</v>
      </c>
      <c r="CB2627" s="50">
        <f t="shared" si="18437"/>
        <v>0.894509687</v>
      </c>
      <c r="CC2627" s="50">
        <f t="shared" si="18437"/>
        <v>0.1226123296</v>
      </c>
      <c r="CD2627" s="50">
        <f t="shared" si="57"/>
        <v>12</v>
      </c>
      <c r="CE2627" s="57">
        <f t="shared" si="58"/>
        <v>38.85</v>
      </c>
      <c r="CF2627" s="57">
        <f t="shared" si="59"/>
        <v>0.04</v>
      </c>
      <c r="CG2627" s="57">
        <f t="shared" si="60"/>
        <v>21.75</v>
      </c>
      <c r="CH2627" s="57">
        <f t="shared" si="61"/>
        <v>0.07</v>
      </c>
      <c r="CI2627" s="58">
        <f t="shared" si="62"/>
        <v>0.01492809305</v>
      </c>
      <c r="CJ2627" s="58">
        <f t="shared" si="63"/>
        <v>29.52656754</v>
      </c>
      <c r="CK2627" s="57">
        <f t="shared" si="64"/>
        <v>1.22</v>
      </c>
      <c r="CL2627" s="57">
        <f t="shared" si="65"/>
        <v>7.76</v>
      </c>
      <c r="CM2627" s="57">
        <f t="shared" si="66"/>
        <v>1.48</v>
      </c>
      <c r="CN2627" s="57">
        <f t="shared" si="67"/>
        <v>100.7114956</v>
      </c>
      <c r="CO2627" s="59">
        <f t="shared" si="68"/>
        <v>0.2975384626</v>
      </c>
      <c r="CP2627" s="59">
        <f t="shared" si="69"/>
        <v>0.6350995501</v>
      </c>
      <c r="CQ2627" s="59">
        <f t="shared" si="70"/>
        <v>0.0265777626</v>
      </c>
      <c r="CR2627" s="59">
        <f t="shared" si="71"/>
        <v>0.04078422469</v>
      </c>
      <c r="CS2627" s="60">
        <f t="shared" si="72"/>
        <v>29.75384626</v>
      </c>
      <c r="CT2627" s="60">
        <f t="shared" si="73"/>
        <v>4.078422469</v>
      </c>
      <c r="CU2627" s="60">
        <f t="shared" si="74"/>
        <v>66.16773127</v>
      </c>
      <c r="CV2627" s="61">
        <f t="shared" si="75"/>
        <v>0.189553456</v>
      </c>
      <c r="CW2627" s="61">
        <f t="shared" si="76"/>
        <v>0.2576683086</v>
      </c>
      <c r="CX2627" s="62"/>
    </row>
    <row r="2628" ht="15.75" customHeight="1">
      <c r="A2628" s="17" t="s">
        <v>53</v>
      </c>
      <c r="B2628" s="87" t="s">
        <v>2307</v>
      </c>
      <c r="C2628" s="88" t="s">
        <v>2647</v>
      </c>
      <c r="D2628" s="89"/>
      <c r="E2628" s="89" t="s">
        <v>2648</v>
      </c>
      <c r="F2628" s="90">
        <v>90.0</v>
      </c>
      <c r="G2628" s="89" t="s">
        <v>2738</v>
      </c>
      <c r="H2628" s="95">
        <v>37.11</v>
      </c>
      <c r="I2628" s="92">
        <v>1.5</v>
      </c>
      <c r="J2628" s="92">
        <v>20.27</v>
      </c>
      <c r="K2628" s="92">
        <v>3.83</v>
      </c>
      <c r="L2628" s="92">
        <v>0.0</v>
      </c>
      <c r="M2628" s="92">
        <v>0.03</v>
      </c>
      <c r="N2628" s="92">
        <v>3.22</v>
      </c>
      <c r="O2628" s="92">
        <v>33.81</v>
      </c>
      <c r="P2628" s="92"/>
      <c r="Q2628" s="50">
        <f t="shared" si="8"/>
        <v>99.77</v>
      </c>
      <c r="R2628" s="51">
        <f t="shared" si="9"/>
        <v>12</v>
      </c>
      <c r="S2628" s="52">
        <f t="shared" si="10"/>
        <v>0.6176322267</v>
      </c>
      <c r="T2628" s="52">
        <f t="shared" si="11"/>
        <v>0</v>
      </c>
      <c r="U2628" s="52">
        <f t="shared" si="12"/>
        <v>0.3976018352</v>
      </c>
      <c r="V2628" s="52">
        <f t="shared" si="13"/>
        <v>0.0003947622939</v>
      </c>
      <c r="W2628" s="52">
        <f t="shared" si="14"/>
        <v>0</v>
      </c>
      <c r="X2628" s="52">
        <f t="shared" si="15"/>
        <v>0.4705872528</v>
      </c>
      <c r="Y2628" s="52">
        <f t="shared" si="16"/>
        <v>0.04539213447</v>
      </c>
      <c r="Z2628" s="52">
        <f t="shared" si="17"/>
        <v>0.0372167803</v>
      </c>
      <c r="AA2628" s="52">
        <f t="shared" si="18"/>
        <v>0.06829602314</v>
      </c>
      <c r="AB2628" s="52">
        <f t="shared" si="19"/>
        <v>1.637121015</v>
      </c>
      <c r="AC2628" s="53">
        <f t="shared" si="20"/>
        <v>4.907503081</v>
      </c>
      <c r="AD2628" s="54">
        <f t="shared" si="21"/>
        <v>1.235264453</v>
      </c>
      <c r="AE2628" s="54">
        <f t="shared" si="22"/>
        <v>0</v>
      </c>
      <c r="AF2628" s="54">
        <f t="shared" si="23"/>
        <v>0.5964027528</v>
      </c>
      <c r="AG2628" s="54">
        <f t="shared" si="24"/>
        <v>0.0005921434408</v>
      </c>
      <c r="AH2628" s="54">
        <f t="shared" si="25"/>
        <v>0</v>
      </c>
      <c r="AI2628" s="54">
        <f t="shared" si="26"/>
        <v>0.4705872528</v>
      </c>
      <c r="AJ2628" s="54">
        <f t="shared" si="27"/>
        <v>0.04539213447</v>
      </c>
      <c r="AK2628" s="54">
        <f t="shared" si="28"/>
        <v>0.0372167803</v>
      </c>
      <c r="AL2628" s="54">
        <f t="shared" si="29"/>
        <v>0.06829602314</v>
      </c>
      <c r="AM2628" s="54">
        <f t="shared" si="30"/>
        <v>2.45375154</v>
      </c>
      <c r="AN2628" s="54">
        <f t="shared" si="31"/>
        <v>-4.907503081</v>
      </c>
      <c r="AO2628" s="55">
        <f t="shared" si="32"/>
        <v>3.018138408</v>
      </c>
      <c r="AP2628" s="55">
        <f t="shared" si="33"/>
        <v>0</v>
      </c>
      <c r="AQ2628" s="55">
        <f t="shared" si="34"/>
        <v>1.942931923</v>
      </c>
      <c r="AR2628" s="55">
        <f t="shared" si="35"/>
        <v>0.001929056143</v>
      </c>
      <c r="AS2628" s="55">
        <f t="shared" si="36"/>
        <v>0</v>
      </c>
      <c r="AT2628" s="55">
        <f t="shared" si="37"/>
        <v>2.299584446</v>
      </c>
      <c r="AU2628" s="55">
        <f t="shared" si="38"/>
        <v>0.2218144367</v>
      </c>
      <c r="AV2628" s="55">
        <f t="shared" si="39"/>
        <v>0.1818645291</v>
      </c>
      <c r="AW2628" s="55">
        <f t="shared" si="40"/>
        <v>0.3337372009</v>
      </c>
      <c r="AX2628" s="55">
        <f t="shared" si="41"/>
        <v>8</v>
      </c>
      <c r="AY2628" s="55">
        <f t="shared" si="42"/>
        <v>23.9811378</v>
      </c>
      <c r="AZ2628" s="54">
        <f t="shared" ref="AZ2628:BA2628" si="18438">AO2628*2</f>
        <v>6.036276816</v>
      </c>
      <c r="BA2628" s="54">
        <f t="shared" si="18438"/>
        <v>0</v>
      </c>
      <c r="BB2628" s="54">
        <f t="shared" ref="BB2628:BD2628" si="18439">AQ2628*(3/2)</f>
        <v>2.914397884</v>
      </c>
      <c r="BC2628" s="54">
        <f t="shared" si="18439"/>
        <v>0.002893584215</v>
      </c>
      <c r="BD2628" s="54">
        <f t="shared" si="18439"/>
        <v>0</v>
      </c>
      <c r="BE2628" s="54">
        <f t="shared" ref="BE2628:BH2628" si="18440">AT2628</f>
        <v>2.299584446</v>
      </c>
      <c r="BF2628" s="54">
        <f t="shared" si="18440"/>
        <v>0.2218144367</v>
      </c>
      <c r="BG2628" s="54">
        <f t="shared" si="18440"/>
        <v>0.1818645291</v>
      </c>
      <c r="BH2628" s="54">
        <f t="shared" si="18440"/>
        <v>0.3337372009</v>
      </c>
      <c r="BI2628" s="54">
        <f t="shared" si="46"/>
        <v>11.9905689</v>
      </c>
      <c r="BJ2628" s="54">
        <f t="shared" si="47"/>
        <v>-23.9811378</v>
      </c>
      <c r="BK2628" s="56">
        <f t="shared" ref="BK2628:BN2628" si="18441">AO2628</f>
        <v>3.018138408</v>
      </c>
      <c r="BL2628" s="56">
        <f t="shared" si="18441"/>
        <v>0</v>
      </c>
      <c r="BM2628" s="56">
        <f t="shared" si="18441"/>
        <v>1.942931923</v>
      </c>
      <c r="BN2628" s="56">
        <f t="shared" si="18441"/>
        <v>0.001929056143</v>
      </c>
      <c r="BO2628" s="56">
        <f t="shared" si="49"/>
        <v>0.01886220487</v>
      </c>
      <c r="BP2628" s="56">
        <f t="shared" si="50"/>
        <v>2.280722241</v>
      </c>
      <c r="BQ2628" s="56">
        <f t="shared" ref="BQ2628:BS2628" si="18442">AU2628</f>
        <v>0.2218144367</v>
      </c>
      <c r="BR2628" s="56">
        <f t="shared" si="18442"/>
        <v>0.1818645291</v>
      </c>
      <c r="BS2628" s="56">
        <f t="shared" si="18442"/>
        <v>0.3337372009</v>
      </c>
      <c r="BT2628" s="56">
        <f t="shared" si="52"/>
        <v>8</v>
      </c>
      <c r="BU2628" s="50">
        <f t="shared" ref="BU2628:BX2628" si="18443">AZ2628</f>
        <v>6.036276816</v>
      </c>
      <c r="BV2628" s="50">
        <f t="shared" si="18443"/>
        <v>0</v>
      </c>
      <c r="BW2628" s="50">
        <f t="shared" si="18443"/>
        <v>2.914397884</v>
      </c>
      <c r="BX2628" s="50">
        <f t="shared" si="18443"/>
        <v>0.002893584215</v>
      </c>
      <c r="BY2628" s="50">
        <f t="shared" si="54"/>
        <v>0.02829330731</v>
      </c>
      <c r="BZ2628" s="50">
        <f t="shared" si="55"/>
        <v>2.280722241</v>
      </c>
      <c r="CA2628" s="50">
        <f t="shared" ref="CA2628:CC2628" si="18444">BF2628</f>
        <v>0.2218144367</v>
      </c>
      <c r="CB2628" s="50">
        <f t="shared" si="18444"/>
        <v>0.1818645291</v>
      </c>
      <c r="CC2628" s="50">
        <f t="shared" si="18444"/>
        <v>0.3337372009</v>
      </c>
      <c r="CD2628" s="50">
        <f t="shared" si="57"/>
        <v>12</v>
      </c>
      <c r="CE2628" s="57">
        <f t="shared" si="58"/>
        <v>37.11</v>
      </c>
      <c r="CF2628" s="57">
        <f t="shared" si="59"/>
        <v>0</v>
      </c>
      <c r="CG2628" s="57">
        <f t="shared" si="60"/>
        <v>20.27</v>
      </c>
      <c r="CH2628" s="57">
        <f t="shared" si="61"/>
        <v>0.03</v>
      </c>
      <c r="CI2628" s="58">
        <f t="shared" si="62"/>
        <v>0.3082030714</v>
      </c>
      <c r="CJ2628" s="58">
        <f t="shared" si="63"/>
        <v>33.53267548</v>
      </c>
      <c r="CK2628" s="57">
        <f t="shared" si="64"/>
        <v>3.22</v>
      </c>
      <c r="CL2628" s="57">
        <f t="shared" si="65"/>
        <v>1.5</v>
      </c>
      <c r="CM2628" s="57">
        <f t="shared" si="66"/>
        <v>3.83</v>
      </c>
      <c r="CN2628" s="57">
        <f t="shared" si="67"/>
        <v>99.80087855</v>
      </c>
      <c r="CO2628" s="59">
        <f t="shared" si="68"/>
        <v>0.06025718655</v>
      </c>
      <c r="CP2628" s="59">
        <f t="shared" si="69"/>
        <v>0.7556718523</v>
      </c>
      <c r="CQ2628" s="59">
        <f t="shared" si="70"/>
        <v>0.07349379211</v>
      </c>
      <c r="CR2628" s="59">
        <f t="shared" si="71"/>
        <v>0.110577169</v>
      </c>
      <c r="CS2628" s="60">
        <f t="shared" si="72"/>
        <v>6.025718655</v>
      </c>
      <c r="CT2628" s="60">
        <f t="shared" si="73"/>
        <v>11.0577169</v>
      </c>
      <c r="CU2628" s="60">
        <f t="shared" si="74"/>
        <v>82.91656444</v>
      </c>
      <c r="CV2628" s="61">
        <f t="shared" si="75"/>
        <v>0.1407057623</v>
      </c>
      <c r="CW2628" s="61">
        <f t="shared" si="76"/>
        <v>0.05218272355</v>
      </c>
      <c r="CX2628" s="62"/>
    </row>
    <row r="2629" ht="15.75" customHeight="1">
      <c r="A2629" s="17" t="s">
        <v>53</v>
      </c>
      <c r="B2629" s="87" t="s">
        <v>2307</v>
      </c>
      <c r="C2629" s="88" t="s">
        <v>2647</v>
      </c>
      <c r="D2629" s="89"/>
      <c r="E2629" s="89" t="s">
        <v>2648</v>
      </c>
      <c r="F2629" s="90">
        <v>91.0</v>
      </c>
      <c r="G2629" s="89" t="s">
        <v>2739</v>
      </c>
      <c r="H2629" s="95">
        <v>37.75</v>
      </c>
      <c r="I2629" s="92">
        <v>4.98</v>
      </c>
      <c r="J2629" s="92">
        <v>21.2</v>
      </c>
      <c r="K2629" s="92">
        <v>1.94</v>
      </c>
      <c r="L2629" s="92">
        <v>0.02</v>
      </c>
      <c r="M2629" s="92">
        <v>0.01</v>
      </c>
      <c r="N2629" s="92">
        <v>1.95</v>
      </c>
      <c r="O2629" s="92">
        <v>31.88</v>
      </c>
      <c r="P2629" s="92"/>
      <c r="Q2629" s="50">
        <f t="shared" si="8"/>
        <v>99.73</v>
      </c>
      <c r="R2629" s="51">
        <f t="shared" si="9"/>
        <v>12</v>
      </c>
      <c r="S2629" s="52">
        <f t="shared" si="10"/>
        <v>0.6282839277</v>
      </c>
      <c r="T2629" s="52">
        <f t="shared" si="11"/>
        <v>0.0002503166506</v>
      </c>
      <c r="U2629" s="52">
        <f t="shared" si="12"/>
        <v>0.4158440506</v>
      </c>
      <c r="V2629" s="52">
        <f t="shared" si="13"/>
        <v>0.0001315874313</v>
      </c>
      <c r="W2629" s="52">
        <f t="shared" si="14"/>
        <v>0</v>
      </c>
      <c r="X2629" s="52">
        <f t="shared" si="15"/>
        <v>0.4437243898</v>
      </c>
      <c r="Y2629" s="52">
        <f t="shared" si="16"/>
        <v>0.02748902554</v>
      </c>
      <c r="Z2629" s="52">
        <f t="shared" si="17"/>
        <v>0.1235597106</v>
      </c>
      <c r="AA2629" s="52">
        <f t="shared" si="18"/>
        <v>0.03459380806</v>
      </c>
      <c r="AB2629" s="52">
        <f t="shared" si="19"/>
        <v>1.673876816</v>
      </c>
      <c r="AC2629" s="53">
        <f t="shared" si="20"/>
        <v>5.02079776</v>
      </c>
      <c r="AD2629" s="54">
        <f t="shared" si="21"/>
        <v>1.256567855</v>
      </c>
      <c r="AE2629" s="54">
        <f t="shared" si="22"/>
        <v>0.0005006333011</v>
      </c>
      <c r="AF2629" s="54">
        <f t="shared" si="23"/>
        <v>0.623766076</v>
      </c>
      <c r="AG2629" s="54">
        <f t="shared" si="24"/>
        <v>0.0001973811469</v>
      </c>
      <c r="AH2629" s="54">
        <f t="shared" si="25"/>
        <v>0</v>
      </c>
      <c r="AI2629" s="54">
        <f t="shared" si="26"/>
        <v>0.4437243898</v>
      </c>
      <c r="AJ2629" s="54">
        <f t="shared" si="27"/>
        <v>0.02748902554</v>
      </c>
      <c r="AK2629" s="54">
        <f t="shared" si="28"/>
        <v>0.1235597106</v>
      </c>
      <c r="AL2629" s="54">
        <f t="shared" si="29"/>
        <v>0.03459380806</v>
      </c>
      <c r="AM2629" s="54">
        <f t="shared" si="30"/>
        <v>2.51039888</v>
      </c>
      <c r="AN2629" s="54">
        <f t="shared" si="31"/>
        <v>-5.02079776</v>
      </c>
      <c r="AO2629" s="55">
        <f t="shared" si="32"/>
        <v>3.002772589</v>
      </c>
      <c r="AP2629" s="55">
        <f t="shared" si="33"/>
        <v>0.001196344429</v>
      </c>
      <c r="AQ2629" s="55">
        <f t="shared" si="34"/>
        <v>1.98745354</v>
      </c>
      <c r="AR2629" s="55">
        <f t="shared" si="35"/>
        <v>0.0006288989966</v>
      </c>
      <c r="AS2629" s="55">
        <f t="shared" si="36"/>
        <v>0</v>
      </c>
      <c r="AT2629" s="55">
        <f t="shared" si="37"/>
        <v>2.12070272</v>
      </c>
      <c r="AU2629" s="55">
        <f t="shared" si="38"/>
        <v>0.1313789654</v>
      </c>
      <c r="AV2629" s="55">
        <f t="shared" si="39"/>
        <v>0.5905319167</v>
      </c>
      <c r="AW2629" s="55">
        <f t="shared" si="40"/>
        <v>0.1653350245</v>
      </c>
      <c r="AX2629" s="55">
        <f t="shared" si="41"/>
        <v>8</v>
      </c>
      <c r="AY2629" s="55">
        <f t="shared" si="42"/>
        <v>23.99602031</v>
      </c>
      <c r="AZ2629" s="54">
        <f t="shared" ref="AZ2629:BA2629" si="18445">AO2629*2</f>
        <v>6.005545178</v>
      </c>
      <c r="BA2629" s="54">
        <f t="shared" si="18445"/>
        <v>0.002392688858</v>
      </c>
      <c r="BB2629" s="54">
        <f t="shared" ref="BB2629:BD2629" si="18446">AQ2629*(3/2)</f>
        <v>2.981180311</v>
      </c>
      <c r="BC2629" s="54">
        <f t="shared" si="18446"/>
        <v>0.0009433484949</v>
      </c>
      <c r="BD2629" s="54">
        <f t="shared" si="18446"/>
        <v>0</v>
      </c>
      <c r="BE2629" s="54">
        <f t="shared" ref="BE2629:BH2629" si="18447">AT2629</f>
        <v>2.12070272</v>
      </c>
      <c r="BF2629" s="54">
        <f t="shared" si="18447"/>
        <v>0.1313789654</v>
      </c>
      <c r="BG2629" s="54">
        <f t="shared" si="18447"/>
        <v>0.5905319167</v>
      </c>
      <c r="BH2629" s="54">
        <f t="shared" si="18447"/>
        <v>0.1653350245</v>
      </c>
      <c r="BI2629" s="54">
        <f t="shared" si="46"/>
        <v>11.99801015</v>
      </c>
      <c r="BJ2629" s="54">
        <f t="shared" si="47"/>
        <v>-23.99602031</v>
      </c>
      <c r="BK2629" s="56">
        <f t="shared" ref="BK2629:BN2629" si="18448">AO2629</f>
        <v>3.002772589</v>
      </c>
      <c r="BL2629" s="56">
        <f t="shared" si="18448"/>
        <v>0.001196344429</v>
      </c>
      <c r="BM2629" s="56">
        <f t="shared" si="18448"/>
        <v>1.98745354</v>
      </c>
      <c r="BN2629" s="56">
        <f t="shared" si="18448"/>
        <v>0.0006288989966</v>
      </c>
      <c r="BO2629" s="56">
        <f t="shared" si="49"/>
        <v>0.003979693631</v>
      </c>
      <c r="BP2629" s="56">
        <f t="shared" si="50"/>
        <v>2.116723027</v>
      </c>
      <c r="BQ2629" s="56">
        <f t="shared" ref="BQ2629:BS2629" si="18449">AU2629</f>
        <v>0.1313789654</v>
      </c>
      <c r="BR2629" s="56">
        <f t="shared" si="18449"/>
        <v>0.5905319167</v>
      </c>
      <c r="BS2629" s="56">
        <f t="shared" si="18449"/>
        <v>0.1653350245</v>
      </c>
      <c r="BT2629" s="56">
        <f t="shared" si="52"/>
        <v>8</v>
      </c>
      <c r="BU2629" s="50">
        <f t="shared" ref="BU2629:BX2629" si="18450">AZ2629</f>
        <v>6.005545178</v>
      </c>
      <c r="BV2629" s="50">
        <f t="shared" si="18450"/>
        <v>0.002392688858</v>
      </c>
      <c r="BW2629" s="50">
        <f t="shared" si="18450"/>
        <v>2.981180311</v>
      </c>
      <c r="BX2629" s="50">
        <f t="shared" si="18450"/>
        <v>0.0009433484949</v>
      </c>
      <c r="BY2629" s="50">
        <f t="shared" si="54"/>
        <v>0.005969540446</v>
      </c>
      <c r="BZ2629" s="50">
        <f t="shared" si="55"/>
        <v>2.116723027</v>
      </c>
      <c r="CA2629" s="50">
        <f t="shared" ref="CA2629:CC2629" si="18451">BF2629</f>
        <v>0.1313789654</v>
      </c>
      <c r="CB2629" s="50">
        <f t="shared" si="18451"/>
        <v>0.5905319167</v>
      </c>
      <c r="CC2629" s="50">
        <f t="shared" si="18451"/>
        <v>0.1653350245</v>
      </c>
      <c r="CD2629" s="50">
        <f t="shared" si="57"/>
        <v>12</v>
      </c>
      <c r="CE2629" s="57">
        <f t="shared" si="58"/>
        <v>37.75</v>
      </c>
      <c r="CF2629" s="57">
        <f t="shared" si="59"/>
        <v>0.02</v>
      </c>
      <c r="CG2629" s="57">
        <f t="shared" si="60"/>
        <v>21.2</v>
      </c>
      <c r="CH2629" s="57">
        <f t="shared" si="61"/>
        <v>0.01</v>
      </c>
      <c r="CI2629" s="58">
        <f t="shared" si="62"/>
        <v>0.06648701812</v>
      </c>
      <c r="CJ2629" s="58">
        <f t="shared" si="63"/>
        <v>31.82017425</v>
      </c>
      <c r="CK2629" s="57">
        <f t="shared" si="64"/>
        <v>1.95</v>
      </c>
      <c r="CL2629" s="57">
        <f t="shared" si="65"/>
        <v>4.98</v>
      </c>
      <c r="CM2629" s="57">
        <f t="shared" si="66"/>
        <v>1.94</v>
      </c>
      <c r="CN2629" s="57">
        <f t="shared" si="67"/>
        <v>99.73666127</v>
      </c>
      <c r="CO2629" s="59">
        <f t="shared" si="68"/>
        <v>0.1965838961</v>
      </c>
      <c r="CP2629" s="59">
        <f t="shared" si="69"/>
        <v>0.7046421164</v>
      </c>
      <c r="CQ2629" s="59">
        <f t="shared" si="70"/>
        <v>0.04373512785</v>
      </c>
      <c r="CR2629" s="59">
        <f t="shared" si="71"/>
        <v>0.05503885965</v>
      </c>
      <c r="CS2629" s="60">
        <f t="shared" si="72"/>
        <v>19.65838961</v>
      </c>
      <c r="CT2629" s="60">
        <f t="shared" si="73"/>
        <v>5.503885965</v>
      </c>
      <c r="CU2629" s="60">
        <f t="shared" si="74"/>
        <v>74.83772442</v>
      </c>
      <c r="CV2629" s="61">
        <f t="shared" si="75"/>
        <v>0.1533308077</v>
      </c>
      <c r="CW2629" s="61">
        <f t="shared" si="76"/>
        <v>0.170241654</v>
      </c>
      <c r="CX2629" s="62"/>
    </row>
    <row r="2630" ht="15.75" customHeight="1">
      <c r="A2630" s="17" t="s">
        <v>53</v>
      </c>
      <c r="B2630" s="87" t="s">
        <v>2307</v>
      </c>
      <c r="C2630" s="88" t="s">
        <v>2647</v>
      </c>
      <c r="D2630" s="89"/>
      <c r="E2630" s="89" t="s">
        <v>2648</v>
      </c>
      <c r="F2630" s="90">
        <v>92.0</v>
      </c>
      <c r="G2630" s="89" t="s">
        <v>2740</v>
      </c>
      <c r="H2630" s="95">
        <v>37.75</v>
      </c>
      <c r="I2630" s="92">
        <v>4.14</v>
      </c>
      <c r="J2630" s="92">
        <v>21.06</v>
      </c>
      <c r="K2630" s="92">
        <v>4.39</v>
      </c>
      <c r="L2630" s="92">
        <v>0.07</v>
      </c>
      <c r="M2630" s="92">
        <v>0.1</v>
      </c>
      <c r="N2630" s="92">
        <v>0.82</v>
      </c>
      <c r="O2630" s="92">
        <v>31.19</v>
      </c>
      <c r="P2630" s="92"/>
      <c r="Q2630" s="50">
        <f t="shared" si="8"/>
        <v>99.52</v>
      </c>
      <c r="R2630" s="51">
        <f t="shared" si="9"/>
        <v>12</v>
      </c>
      <c r="S2630" s="52">
        <f t="shared" si="10"/>
        <v>0.6282839277</v>
      </c>
      <c r="T2630" s="52">
        <f t="shared" si="11"/>
        <v>0.000876108277</v>
      </c>
      <c r="U2630" s="52">
        <f t="shared" si="12"/>
        <v>0.4130979107</v>
      </c>
      <c r="V2630" s="52">
        <f t="shared" si="13"/>
        <v>0.001315874313</v>
      </c>
      <c r="W2630" s="52">
        <f t="shared" si="14"/>
        <v>0</v>
      </c>
      <c r="X2630" s="52">
        <f t="shared" si="15"/>
        <v>0.4341205683</v>
      </c>
      <c r="Y2630" s="52">
        <f t="shared" si="16"/>
        <v>0.01155948766</v>
      </c>
      <c r="Z2630" s="52">
        <f t="shared" si="17"/>
        <v>0.1027183136</v>
      </c>
      <c r="AA2630" s="52">
        <f t="shared" si="18"/>
        <v>0.07828186464</v>
      </c>
      <c r="AB2630" s="52">
        <f t="shared" si="19"/>
        <v>1.670254055</v>
      </c>
      <c r="AC2630" s="53">
        <f t="shared" si="20"/>
        <v>5.013241968</v>
      </c>
      <c r="AD2630" s="54">
        <f t="shared" si="21"/>
        <v>1.256567855</v>
      </c>
      <c r="AE2630" s="54">
        <f t="shared" si="22"/>
        <v>0.001752216554</v>
      </c>
      <c r="AF2630" s="54">
        <f t="shared" si="23"/>
        <v>0.619646866</v>
      </c>
      <c r="AG2630" s="54">
        <f t="shared" si="24"/>
        <v>0.001973811469</v>
      </c>
      <c r="AH2630" s="54">
        <f t="shared" si="25"/>
        <v>0</v>
      </c>
      <c r="AI2630" s="54">
        <f t="shared" si="26"/>
        <v>0.4341205683</v>
      </c>
      <c r="AJ2630" s="54">
        <f t="shared" si="27"/>
        <v>0.01155948766</v>
      </c>
      <c r="AK2630" s="54">
        <f t="shared" si="28"/>
        <v>0.1027183136</v>
      </c>
      <c r="AL2630" s="54">
        <f t="shared" si="29"/>
        <v>0.07828186464</v>
      </c>
      <c r="AM2630" s="54">
        <f t="shared" si="30"/>
        <v>2.506620984</v>
      </c>
      <c r="AN2630" s="54">
        <f t="shared" si="31"/>
        <v>-5.013241968</v>
      </c>
      <c r="AO2630" s="55">
        <f t="shared" si="32"/>
        <v>3.009285567</v>
      </c>
      <c r="AP2630" s="55">
        <f t="shared" si="33"/>
        <v>0.004196287501</v>
      </c>
      <c r="AQ2630" s="55">
        <f t="shared" si="34"/>
        <v>1.978611143</v>
      </c>
      <c r="AR2630" s="55">
        <f t="shared" si="35"/>
        <v>0.006302630711</v>
      </c>
      <c r="AS2630" s="55">
        <f t="shared" si="36"/>
        <v>0</v>
      </c>
      <c r="AT2630" s="55">
        <f t="shared" si="37"/>
        <v>2.079303167</v>
      </c>
      <c r="AU2630" s="55">
        <f t="shared" si="38"/>
        <v>0.05536636837</v>
      </c>
      <c r="AV2630" s="55">
        <f t="shared" si="39"/>
        <v>0.4919889321</v>
      </c>
      <c r="AW2630" s="55">
        <f t="shared" si="40"/>
        <v>0.3749459043</v>
      </c>
      <c r="AX2630" s="55">
        <f t="shared" si="41"/>
        <v>8</v>
      </c>
      <c r="AY2630" s="55">
        <f t="shared" si="42"/>
        <v>24.01187748</v>
      </c>
      <c r="AZ2630" s="54">
        <f t="shared" ref="AZ2630:BA2630" si="18452">AO2630*2</f>
        <v>6.018571134</v>
      </c>
      <c r="BA2630" s="54">
        <f t="shared" si="18452"/>
        <v>0.008392575002</v>
      </c>
      <c r="BB2630" s="54">
        <f t="shared" ref="BB2630:BD2630" si="18453">AQ2630*(3/2)</f>
        <v>2.967916715</v>
      </c>
      <c r="BC2630" s="54">
        <f t="shared" si="18453"/>
        <v>0.009453946066</v>
      </c>
      <c r="BD2630" s="54">
        <f t="shared" si="18453"/>
        <v>0</v>
      </c>
      <c r="BE2630" s="54">
        <f t="shared" ref="BE2630:BH2630" si="18454">AT2630</f>
        <v>2.079303167</v>
      </c>
      <c r="BF2630" s="54">
        <f t="shared" si="18454"/>
        <v>0.05536636837</v>
      </c>
      <c r="BG2630" s="54">
        <f t="shared" si="18454"/>
        <v>0.4919889321</v>
      </c>
      <c r="BH2630" s="54">
        <f t="shared" si="18454"/>
        <v>0.3749459043</v>
      </c>
      <c r="BI2630" s="54">
        <f t="shared" si="46"/>
        <v>12.00593874</v>
      </c>
      <c r="BJ2630" s="54">
        <f t="shared" si="47"/>
        <v>-24.01187748</v>
      </c>
      <c r="BK2630" s="56">
        <f t="shared" ref="BK2630:BN2630" si="18455">AO2630</f>
        <v>3.009285567</v>
      </c>
      <c r="BL2630" s="56">
        <f t="shared" si="18455"/>
        <v>0.004196287501</v>
      </c>
      <c r="BM2630" s="56">
        <f t="shared" si="18455"/>
        <v>1.978611143</v>
      </c>
      <c r="BN2630" s="56">
        <f t="shared" si="18455"/>
        <v>0.006302630711</v>
      </c>
      <c r="BO2630" s="56">
        <f t="shared" si="49"/>
        <v>0</v>
      </c>
      <c r="BP2630" s="56">
        <f t="shared" si="50"/>
        <v>2.079303167</v>
      </c>
      <c r="BQ2630" s="56">
        <f t="shared" ref="BQ2630:BS2630" si="18456">AU2630</f>
        <v>0.05536636837</v>
      </c>
      <c r="BR2630" s="56">
        <f t="shared" si="18456"/>
        <v>0.4919889321</v>
      </c>
      <c r="BS2630" s="56">
        <f t="shared" si="18456"/>
        <v>0.3749459043</v>
      </c>
      <c r="BT2630" s="56">
        <f t="shared" si="52"/>
        <v>8</v>
      </c>
      <c r="BU2630" s="50">
        <f t="shared" ref="BU2630:BX2630" si="18457">AZ2630</f>
        <v>6.018571134</v>
      </c>
      <c r="BV2630" s="50">
        <f t="shared" si="18457"/>
        <v>0.008392575002</v>
      </c>
      <c r="BW2630" s="50">
        <f t="shared" si="18457"/>
        <v>2.967916715</v>
      </c>
      <c r="BX2630" s="50">
        <f t="shared" si="18457"/>
        <v>0.009453946066</v>
      </c>
      <c r="BY2630" s="50">
        <f t="shared" si="54"/>
        <v>0</v>
      </c>
      <c r="BZ2630" s="50">
        <f t="shared" si="55"/>
        <v>2.079303167</v>
      </c>
      <c r="CA2630" s="50">
        <f t="shared" ref="CA2630:CC2630" si="18458">BF2630</f>
        <v>0.05536636837</v>
      </c>
      <c r="CB2630" s="50">
        <f t="shared" si="18458"/>
        <v>0.4919889321</v>
      </c>
      <c r="CC2630" s="50">
        <f t="shared" si="18458"/>
        <v>0.3749459043</v>
      </c>
      <c r="CD2630" s="50">
        <f t="shared" si="57"/>
        <v>12.00593874</v>
      </c>
      <c r="CE2630" s="57">
        <f t="shared" si="58"/>
        <v>37.75</v>
      </c>
      <c r="CF2630" s="57">
        <f t="shared" si="59"/>
        <v>0.07</v>
      </c>
      <c r="CG2630" s="57">
        <f t="shared" si="60"/>
        <v>21.06</v>
      </c>
      <c r="CH2630" s="57">
        <f t="shared" si="61"/>
        <v>0.1</v>
      </c>
      <c r="CI2630" s="58">
        <f t="shared" si="62"/>
        <v>0</v>
      </c>
      <c r="CJ2630" s="58">
        <f t="shared" si="63"/>
        <v>31.19</v>
      </c>
      <c r="CK2630" s="57">
        <f t="shared" si="64"/>
        <v>0.82</v>
      </c>
      <c r="CL2630" s="57">
        <f t="shared" si="65"/>
        <v>4.14</v>
      </c>
      <c r="CM2630" s="57">
        <f t="shared" si="66"/>
        <v>4.39</v>
      </c>
      <c r="CN2630" s="57">
        <f t="shared" si="67"/>
        <v>99.52</v>
      </c>
      <c r="CO2630" s="59">
        <f t="shared" si="68"/>
        <v>0.1639086539</v>
      </c>
      <c r="CP2630" s="59">
        <f t="shared" si="69"/>
        <v>0.6927305898</v>
      </c>
      <c r="CQ2630" s="59">
        <f t="shared" si="70"/>
        <v>0.01844559159</v>
      </c>
      <c r="CR2630" s="59">
        <f t="shared" si="71"/>
        <v>0.1249151646</v>
      </c>
      <c r="CS2630" s="60">
        <f t="shared" si="72"/>
        <v>16.39086539</v>
      </c>
      <c r="CT2630" s="60">
        <f t="shared" si="73"/>
        <v>12.49151646</v>
      </c>
      <c r="CU2630" s="60">
        <f t="shared" si="74"/>
        <v>71.11761814</v>
      </c>
      <c r="CV2630" s="61">
        <f t="shared" si="75"/>
        <v>0.2068694916</v>
      </c>
      <c r="CW2630" s="61">
        <f t="shared" si="76"/>
        <v>0.1419448943</v>
      </c>
      <c r="CX2630" s="62"/>
    </row>
    <row r="2631" ht="15.75" customHeight="1">
      <c r="A2631" s="17" t="s">
        <v>53</v>
      </c>
      <c r="B2631" s="87" t="s">
        <v>2307</v>
      </c>
      <c r="C2631" s="88" t="s">
        <v>2647</v>
      </c>
      <c r="D2631" s="89"/>
      <c r="E2631" s="89" t="s">
        <v>2648</v>
      </c>
      <c r="F2631" s="90">
        <v>93.0</v>
      </c>
      <c r="G2631" s="89" t="s">
        <v>2741</v>
      </c>
      <c r="H2631" s="95">
        <v>38.17</v>
      </c>
      <c r="I2631" s="92">
        <v>5.23</v>
      </c>
      <c r="J2631" s="92">
        <v>21.34</v>
      </c>
      <c r="K2631" s="92">
        <v>3.48</v>
      </c>
      <c r="L2631" s="92">
        <v>0.03</v>
      </c>
      <c r="M2631" s="92">
        <v>0.03</v>
      </c>
      <c r="N2631" s="92">
        <v>2.05</v>
      </c>
      <c r="O2631" s="92">
        <v>29.44</v>
      </c>
      <c r="P2631" s="92"/>
      <c r="Q2631" s="50">
        <f t="shared" si="8"/>
        <v>99.77</v>
      </c>
      <c r="R2631" s="51">
        <f t="shared" si="9"/>
        <v>12</v>
      </c>
      <c r="S2631" s="52">
        <f t="shared" si="10"/>
        <v>0.6352741065</v>
      </c>
      <c r="T2631" s="52">
        <f t="shared" si="11"/>
        <v>0.0003754749758</v>
      </c>
      <c r="U2631" s="52">
        <f t="shared" si="12"/>
        <v>0.4185901906</v>
      </c>
      <c r="V2631" s="52">
        <f t="shared" si="13"/>
        <v>0.0003947622939</v>
      </c>
      <c r="W2631" s="52">
        <f t="shared" si="14"/>
        <v>0</v>
      </c>
      <c r="X2631" s="52">
        <f t="shared" si="15"/>
        <v>0.4097630501</v>
      </c>
      <c r="Y2631" s="52">
        <f t="shared" si="16"/>
        <v>0.02889871915</v>
      </c>
      <c r="Z2631" s="52">
        <f t="shared" si="17"/>
        <v>0.1297625073</v>
      </c>
      <c r="AA2631" s="52">
        <f t="shared" si="18"/>
        <v>0.0620548722</v>
      </c>
      <c r="AB2631" s="52">
        <f t="shared" si="19"/>
        <v>1.685113683</v>
      </c>
      <c r="AC2631" s="53">
        <f t="shared" si="20"/>
        <v>5.060511482</v>
      </c>
      <c r="AD2631" s="54">
        <f t="shared" si="21"/>
        <v>1.270548213</v>
      </c>
      <c r="AE2631" s="54">
        <f t="shared" si="22"/>
        <v>0.0007509499517</v>
      </c>
      <c r="AF2631" s="54">
        <f t="shared" si="23"/>
        <v>0.6278852859</v>
      </c>
      <c r="AG2631" s="54">
        <f t="shared" si="24"/>
        <v>0.0005921434408</v>
      </c>
      <c r="AH2631" s="54">
        <f t="shared" si="25"/>
        <v>0</v>
      </c>
      <c r="AI2631" s="54">
        <f t="shared" si="26"/>
        <v>0.4097630501</v>
      </c>
      <c r="AJ2631" s="54">
        <f t="shared" si="27"/>
        <v>0.02889871915</v>
      </c>
      <c r="AK2631" s="54">
        <f t="shared" si="28"/>
        <v>0.1297625073</v>
      </c>
      <c r="AL2631" s="54">
        <f t="shared" si="29"/>
        <v>0.0620548722</v>
      </c>
      <c r="AM2631" s="54">
        <f t="shared" si="30"/>
        <v>2.530255741</v>
      </c>
      <c r="AN2631" s="54">
        <f t="shared" si="31"/>
        <v>-5.060511482</v>
      </c>
      <c r="AO2631" s="55">
        <f t="shared" si="32"/>
        <v>3.015934713</v>
      </c>
      <c r="AP2631" s="55">
        <f t="shared" si="33"/>
        <v>0.001782550244</v>
      </c>
      <c r="AQ2631" s="55">
        <f t="shared" si="34"/>
        <v>1.98723775</v>
      </c>
      <c r="AR2631" s="55">
        <f t="shared" si="35"/>
        <v>0.001874115902</v>
      </c>
      <c r="AS2631" s="55">
        <f t="shared" si="36"/>
        <v>0</v>
      </c>
      <c r="AT2631" s="55">
        <f t="shared" si="37"/>
        <v>1.945331305</v>
      </c>
      <c r="AU2631" s="55">
        <f t="shared" si="38"/>
        <v>0.1371953451</v>
      </c>
      <c r="AV2631" s="55">
        <f t="shared" si="39"/>
        <v>0.6160415579</v>
      </c>
      <c r="AW2631" s="55">
        <f t="shared" si="40"/>
        <v>0.2946026625</v>
      </c>
      <c r="AX2631" s="55">
        <f t="shared" si="41"/>
        <v>8</v>
      </c>
      <c r="AY2631" s="55">
        <f t="shared" si="42"/>
        <v>24.02454639</v>
      </c>
      <c r="AZ2631" s="54">
        <f t="shared" ref="AZ2631:BA2631" si="18459">AO2631*2</f>
        <v>6.031869426</v>
      </c>
      <c r="BA2631" s="54">
        <f t="shared" si="18459"/>
        <v>0.003565100488</v>
      </c>
      <c r="BB2631" s="54">
        <f t="shared" ref="BB2631:BD2631" si="18460">AQ2631*(3/2)</f>
        <v>2.980856625</v>
      </c>
      <c r="BC2631" s="54">
        <f t="shared" si="18460"/>
        <v>0.002811173854</v>
      </c>
      <c r="BD2631" s="54">
        <f t="shared" si="18460"/>
        <v>0</v>
      </c>
      <c r="BE2631" s="54">
        <f t="shared" ref="BE2631:BH2631" si="18461">AT2631</f>
        <v>1.945331305</v>
      </c>
      <c r="BF2631" s="54">
        <f t="shared" si="18461"/>
        <v>0.1371953451</v>
      </c>
      <c r="BG2631" s="54">
        <f t="shared" si="18461"/>
        <v>0.6160415579</v>
      </c>
      <c r="BH2631" s="54">
        <f t="shared" si="18461"/>
        <v>0.2946026625</v>
      </c>
      <c r="BI2631" s="54">
        <f t="shared" si="46"/>
        <v>12.0122732</v>
      </c>
      <c r="BJ2631" s="54">
        <f t="shared" si="47"/>
        <v>-24.02454639</v>
      </c>
      <c r="BK2631" s="56">
        <f t="shared" ref="BK2631:BN2631" si="18462">AO2631</f>
        <v>3.015934713</v>
      </c>
      <c r="BL2631" s="56">
        <f t="shared" si="18462"/>
        <v>0.001782550244</v>
      </c>
      <c r="BM2631" s="56">
        <f t="shared" si="18462"/>
        <v>1.98723775</v>
      </c>
      <c r="BN2631" s="56">
        <f t="shared" si="18462"/>
        <v>0.001874115902</v>
      </c>
      <c r="BO2631" s="56">
        <f t="shared" si="49"/>
        <v>0</v>
      </c>
      <c r="BP2631" s="56">
        <f t="shared" si="50"/>
        <v>1.945331305</v>
      </c>
      <c r="BQ2631" s="56">
        <f t="shared" ref="BQ2631:BS2631" si="18463">AU2631</f>
        <v>0.1371953451</v>
      </c>
      <c r="BR2631" s="56">
        <f t="shared" si="18463"/>
        <v>0.6160415579</v>
      </c>
      <c r="BS2631" s="56">
        <f t="shared" si="18463"/>
        <v>0.2946026625</v>
      </c>
      <c r="BT2631" s="56">
        <f t="shared" si="52"/>
        <v>8</v>
      </c>
      <c r="BU2631" s="50">
        <f t="shared" ref="BU2631:BX2631" si="18464">AZ2631</f>
        <v>6.031869426</v>
      </c>
      <c r="BV2631" s="50">
        <f t="shared" si="18464"/>
        <v>0.003565100488</v>
      </c>
      <c r="BW2631" s="50">
        <f t="shared" si="18464"/>
        <v>2.980856625</v>
      </c>
      <c r="BX2631" s="50">
        <f t="shared" si="18464"/>
        <v>0.002811173854</v>
      </c>
      <c r="BY2631" s="50">
        <f t="shared" si="54"/>
        <v>0</v>
      </c>
      <c r="BZ2631" s="50">
        <f t="shared" si="55"/>
        <v>1.945331305</v>
      </c>
      <c r="CA2631" s="50">
        <f t="shared" ref="CA2631:CC2631" si="18465">BF2631</f>
        <v>0.1371953451</v>
      </c>
      <c r="CB2631" s="50">
        <f t="shared" si="18465"/>
        <v>0.6160415579</v>
      </c>
      <c r="CC2631" s="50">
        <f t="shared" si="18465"/>
        <v>0.2946026625</v>
      </c>
      <c r="CD2631" s="50">
        <f t="shared" si="57"/>
        <v>12.0122732</v>
      </c>
      <c r="CE2631" s="57">
        <f t="shared" si="58"/>
        <v>38.17</v>
      </c>
      <c r="CF2631" s="57">
        <f t="shared" si="59"/>
        <v>0.03</v>
      </c>
      <c r="CG2631" s="57">
        <f t="shared" si="60"/>
        <v>21.34</v>
      </c>
      <c r="CH2631" s="57">
        <f t="shared" si="61"/>
        <v>0.03</v>
      </c>
      <c r="CI2631" s="58">
        <f t="shared" si="62"/>
        <v>0</v>
      </c>
      <c r="CJ2631" s="58">
        <f t="shared" si="63"/>
        <v>29.44</v>
      </c>
      <c r="CK2631" s="57">
        <f t="shared" si="64"/>
        <v>2.05</v>
      </c>
      <c r="CL2631" s="57">
        <f t="shared" si="65"/>
        <v>5.23</v>
      </c>
      <c r="CM2631" s="57">
        <f t="shared" si="66"/>
        <v>3.48</v>
      </c>
      <c r="CN2631" s="57">
        <f t="shared" si="67"/>
        <v>99.77</v>
      </c>
      <c r="CO2631" s="59">
        <f t="shared" si="68"/>
        <v>0.2058157</v>
      </c>
      <c r="CP2631" s="59">
        <f t="shared" si="69"/>
        <v>0.6499232384</v>
      </c>
      <c r="CQ2631" s="59">
        <f t="shared" si="70"/>
        <v>0.04583612196</v>
      </c>
      <c r="CR2631" s="59">
        <f t="shared" si="71"/>
        <v>0.0984249397</v>
      </c>
      <c r="CS2631" s="60">
        <f t="shared" si="72"/>
        <v>20.58157</v>
      </c>
      <c r="CT2631" s="60">
        <f t="shared" si="73"/>
        <v>9.84249397</v>
      </c>
      <c r="CU2631" s="60">
        <f t="shared" si="74"/>
        <v>69.57593603</v>
      </c>
      <c r="CV2631" s="61">
        <f t="shared" si="75"/>
        <v>0.2013327897</v>
      </c>
      <c r="CW2631" s="61">
        <f t="shared" si="76"/>
        <v>0.1782363962</v>
      </c>
      <c r="CX2631" s="62"/>
    </row>
    <row r="2632" ht="15.75" customHeight="1">
      <c r="A2632" s="17" t="s">
        <v>53</v>
      </c>
      <c r="B2632" s="87" t="s">
        <v>2307</v>
      </c>
      <c r="C2632" s="88" t="s">
        <v>2647</v>
      </c>
      <c r="D2632" s="89"/>
      <c r="E2632" s="89" t="s">
        <v>2648</v>
      </c>
      <c r="F2632" s="90">
        <v>94.0</v>
      </c>
      <c r="G2632" s="89" t="s">
        <v>2742</v>
      </c>
      <c r="H2632" s="95">
        <v>37.05</v>
      </c>
      <c r="I2632" s="92">
        <v>1.99</v>
      </c>
      <c r="J2632" s="92">
        <v>20.92</v>
      </c>
      <c r="K2632" s="92">
        <v>1.1</v>
      </c>
      <c r="L2632" s="92">
        <v>0.01</v>
      </c>
      <c r="M2632" s="92">
        <v>0.0</v>
      </c>
      <c r="N2632" s="92">
        <v>11.96</v>
      </c>
      <c r="O2632" s="92">
        <v>27.2</v>
      </c>
      <c r="P2632" s="92"/>
      <c r="Q2632" s="50">
        <f t="shared" si="8"/>
        <v>100.23</v>
      </c>
      <c r="R2632" s="51">
        <f t="shared" si="9"/>
        <v>12</v>
      </c>
      <c r="S2632" s="52">
        <f t="shared" si="10"/>
        <v>0.6166336298</v>
      </c>
      <c r="T2632" s="52">
        <f t="shared" si="11"/>
        <v>0.0001251583253</v>
      </c>
      <c r="U2632" s="52">
        <f t="shared" si="12"/>
        <v>0.4103517707</v>
      </c>
      <c r="V2632" s="52">
        <f t="shared" si="13"/>
        <v>0</v>
      </c>
      <c r="W2632" s="52">
        <f t="shared" si="14"/>
        <v>0</v>
      </c>
      <c r="X2632" s="52">
        <f t="shared" si="15"/>
        <v>0.3785854267</v>
      </c>
      <c r="Y2632" s="52">
        <f t="shared" si="16"/>
        <v>0.1685993566</v>
      </c>
      <c r="Z2632" s="52">
        <f t="shared" si="17"/>
        <v>0.04937426187</v>
      </c>
      <c r="AA2632" s="52">
        <f t="shared" si="18"/>
        <v>0.01961504581</v>
      </c>
      <c r="AB2632" s="52">
        <f t="shared" si="19"/>
        <v>1.64328465</v>
      </c>
      <c r="AC2632" s="53">
        <f t="shared" si="20"/>
        <v>4.930438646</v>
      </c>
      <c r="AD2632" s="54">
        <f t="shared" si="21"/>
        <v>1.23326726</v>
      </c>
      <c r="AE2632" s="54">
        <f t="shared" si="22"/>
        <v>0.0002503166506</v>
      </c>
      <c r="AF2632" s="54">
        <f t="shared" si="23"/>
        <v>0.6155276561</v>
      </c>
      <c r="AG2632" s="54">
        <f t="shared" si="24"/>
        <v>0</v>
      </c>
      <c r="AH2632" s="54">
        <f t="shared" si="25"/>
        <v>0</v>
      </c>
      <c r="AI2632" s="54">
        <f t="shared" si="26"/>
        <v>0.3785854267</v>
      </c>
      <c r="AJ2632" s="54">
        <f t="shared" si="27"/>
        <v>0.1685993566</v>
      </c>
      <c r="AK2632" s="54">
        <f t="shared" si="28"/>
        <v>0.04937426187</v>
      </c>
      <c r="AL2632" s="54">
        <f t="shared" si="29"/>
        <v>0.01961504581</v>
      </c>
      <c r="AM2632" s="54">
        <f t="shared" si="30"/>
        <v>2.465219323</v>
      </c>
      <c r="AN2632" s="54">
        <f t="shared" si="31"/>
        <v>-4.930438646</v>
      </c>
      <c r="AO2632" s="55">
        <f t="shared" si="32"/>
        <v>3.001956501</v>
      </c>
      <c r="AP2632" s="55">
        <f t="shared" si="33"/>
        <v>0.0006093080723</v>
      </c>
      <c r="AQ2632" s="55">
        <f t="shared" si="34"/>
        <v>1.997714861</v>
      </c>
      <c r="AR2632" s="55">
        <f t="shared" si="35"/>
        <v>0</v>
      </c>
      <c r="AS2632" s="55">
        <f t="shared" si="36"/>
        <v>0</v>
      </c>
      <c r="AT2632" s="55">
        <f t="shared" si="37"/>
        <v>1.84306682</v>
      </c>
      <c r="AU2632" s="55">
        <f t="shared" si="38"/>
        <v>0.8207919748</v>
      </c>
      <c r="AV2632" s="55">
        <f t="shared" si="39"/>
        <v>0.2403686391</v>
      </c>
      <c r="AW2632" s="55">
        <f t="shared" si="40"/>
        <v>0.09549189576</v>
      </c>
      <c r="AX2632" s="55">
        <f t="shared" si="41"/>
        <v>8</v>
      </c>
      <c r="AY2632" s="55">
        <f t="shared" si="42"/>
        <v>24.00284648</v>
      </c>
      <c r="AZ2632" s="54">
        <f t="shared" ref="AZ2632:BA2632" si="18466">AO2632*2</f>
        <v>6.003913003</v>
      </c>
      <c r="BA2632" s="54">
        <f t="shared" si="18466"/>
        <v>0.001218616145</v>
      </c>
      <c r="BB2632" s="54">
        <f t="shared" ref="BB2632:BD2632" si="18467">AQ2632*(3/2)</f>
        <v>2.996572292</v>
      </c>
      <c r="BC2632" s="54">
        <f t="shared" si="18467"/>
        <v>0</v>
      </c>
      <c r="BD2632" s="54">
        <f t="shared" si="18467"/>
        <v>0</v>
      </c>
      <c r="BE2632" s="54">
        <f t="shared" ref="BE2632:BH2632" si="18468">AT2632</f>
        <v>1.84306682</v>
      </c>
      <c r="BF2632" s="54">
        <f t="shared" si="18468"/>
        <v>0.8207919748</v>
      </c>
      <c r="BG2632" s="54">
        <f t="shared" si="18468"/>
        <v>0.2403686391</v>
      </c>
      <c r="BH2632" s="54">
        <f t="shared" si="18468"/>
        <v>0.09549189576</v>
      </c>
      <c r="BI2632" s="54">
        <f t="shared" si="46"/>
        <v>12.00142324</v>
      </c>
      <c r="BJ2632" s="54">
        <f t="shared" si="47"/>
        <v>-24.00284648</v>
      </c>
      <c r="BK2632" s="56">
        <f t="shared" ref="BK2632:BN2632" si="18469">AO2632</f>
        <v>3.001956501</v>
      </c>
      <c r="BL2632" s="56">
        <f t="shared" si="18469"/>
        <v>0.0006093080723</v>
      </c>
      <c r="BM2632" s="56">
        <f t="shared" si="18469"/>
        <v>1.997714861</v>
      </c>
      <c r="BN2632" s="56">
        <f t="shared" si="18469"/>
        <v>0</v>
      </c>
      <c r="BO2632" s="56">
        <f t="shared" si="49"/>
        <v>0</v>
      </c>
      <c r="BP2632" s="56">
        <f t="shared" si="50"/>
        <v>1.84306682</v>
      </c>
      <c r="BQ2632" s="56">
        <f t="shared" ref="BQ2632:BS2632" si="18470">AU2632</f>
        <v>0.8207919748</v>
      </c>
      <c r="BR2632" s="56">
        <f t="shared" si="18470"/>
        <v>0.2403686391</v>
      </c>
      <c r="BS2632" s="56">
        <f t="shared" si="18470"/>
        <v>0.09549189576</v>
      </c>
      <c r="BT2632" s="56">
        <f t="shared" si="52"/>
        <v>8</v>
      </c>
      <c r="BU2632" s="50">
        <f t="shared" ref="BU2632:BX2632" si="18471">AZ2632</f>
        <v>6.003913003</v>
      </c>
      <c r="BV2632" s="50">
        <f t="shared" si="18471"/>
        <v>0.001218616145</v>
      </c>
      <c r="BW2632" s="50">
        <f t="shared" si="18471"/>
        <v>2.996572292</v>
      </c>
      <c r="BX2632" s="50">
        <f t="shared" si="18471"/>
        <v>0</v>
      </c>
      <c r="BY2632" s="50">
        <f t="shared" si="54"/>
        <v>0</v>
      </c>
      <c r="BZ2632" s="50">
        <f t="shared" si="55"/>
        <v>1.84306682</v>
      </c>
      <c r="CA2632" s="50">
        <f t="shared" ref="CA2632:CC2632" si="18472">BF2632</f>
        <v>0.8207919748</v>
      </c>
      <c r="CB2632" s="50">
        <f t="shared" si="18472"/>
        <v>0.2403686391</v>
      </c>
      <c r="CC2632" s="50">
        <f t="shared" si="18472"/>
        <v>0.09549189576</v>
      </c>
      <c r="CD2632" s="50">
        <f t="shared" si="57"/>
        <v>12.00142324</v>
      </c>
      <c r="CE2632" s="57">
        <f t="shared" si="58"/>
        <v>37.05</v>
      </c>
      <c r="CF2632" s="57">
        <f t="shared" si="59"/>
        <v>0.01</v>
      </c>
      <c r="CG2632" s="57">
        <f t="shared" si="60"/>
        <v>20.92</v>
      </c>
      <c r="CH2632" s="57">
        <f t="shared" si="61"/>
        <v>0</v>
      </c>
      <c r="CI2632" s="58">
        <f t="shared" si="62"/>
        <v>0</v>
      </c>
      <c r="CJ2632" s="58">
        <f t="shared" si="63"/>
        <v>27.2</v>
      </c>
      <c r="CK2632" s="57">
        <f t="shared" si="64"/>
        <v>11.96</v>
      </c>
      <c r="CL2632" s="57">
        <f t="shared" si="65"/>
        <v>1.99</v>
      </c>
      <c r="CM2632" s="57">
        <f t="shared" si="66"/>
        <v>1.1</v>
      </c>
      <c r="CN2632" s="57">
        <f t="shared" si="67"/>
        <v>100.23</v>
      </c>
      <c r="CO2632" s="59">
        <f t="shared" si="68"/>
        <v>0.08013037645</v>
      </c>
      <c r="CP2632" s="59">
        <f t="shared" si="69"/>
        <v>0.6144130891</v>
      </c>
      <c r="CQ2632" s="59">
        <f t="shared" si="70"/>
        <v>0.2736229242</v>
      </c>
      <c r="CR2632" s="59">
        <f t="shared" si="71"/>
        <v>0.03183361017</v>
      </c>
      <c r="CS2632" s="60">
        <f t="shared" si="72"/>
        <v>8.013037645</v>
      </c>
      <c r="CT2632" s="60">
        <f t="shared" si="73"/>
        <v>3.183361017</v>
      </c>
      <c r="CU2632" s="60">
        <f t="shared" si="74"/>
        <v>88.80360134</v>
      </c>
      <c r="CV2632" s="61">
        <f t="shared" si="75"/>
        <v>0.07189879839</v>
      </c>
      <c r="CW2632" s="61">
        <f t="shared" si="76"/>
        <v>0.069392906</v>
      </c>
      <c r="CX2632" s="62"/>
    </row>
    <row r="2633" ht="15.75" customHeight="1">
      <c r="A2633" s="17" t="s">
        <v>53</v>
      </c>
      <c r="B2633" s="87" t="s">
        <v>2307</v>
      </c>
      <c r="C2633" s="88" t="s">
        <v>2647</v>
      </c>
      <c r="D2633" s="89"/>
      <c r="E2633" s="89" t="s">
        <v>2648</v>
      </c>
      <c r="F2633" s="90">
        <v>95.0</v>
      </c>
      <c r="G2633" s="89" t="s">
        <v>2743</v>
      </c>
      <c r="H2633" s="95">
        <v>38.99</v>
      </c>
      <c r="I2633" s="92">
        <v>9.13</v>
      </c>
      <c r="J2633" s="92">
        <v>22.1</v>
      </c>
      <c r="K2633" s="92">
        <v>0.58</v>
      </c>
      <c r="L2633" s="92">
        <v>0.01</v>
      </c>
      <c r="M2633" s="92">
        <v>0.04</v>
      </c>
      <c r="N2633" s="92">
        <v>0.45</v>
      </c>
      <c r="O2633" s="92">
        <v>29.24</v>
      </c>
      <c r="P2633" s="92"/>
      <c r="Q2633" s="50">
        <f t="shared" si="8"/>
        <v>100.54</v>
      </c>
      <c r="R2633" s="51">
        <f t="shared" si="9"/>
        <v>12</v>
      </c>
      <c r="S2633" s="52">
        <f t="shared" si="10"/>
        <v>0.6489215985</v>
      </c>
      <c r="T2633" s="52">
        <f t="shared" si="11"/>
        <v>0.0001251583253</v>
      </c>
      <c r="U2633" s="52">
        <f t="shared" si="12"/>
        <v>0.4334978075</v>
      </c>
      <c r="V2633" s="52">
        <f t="shared" si="13"/>
        <v>0.0005263497252</v>
      </c>
      <c r="W2633" s="52">
        <f t="shared" si="14"/>
        <v>0</v>
      </c>
      <c r="X2633" s="52">
        <f t="shared" si="15"/>
        <v>0.4069793337</v>
      </c>
      <c r="Y2633" s="52">
        <f t="shared" si="16"/>
        <v>0.006343621277</v>
      </c>
      <c r="Z2633" s="52">
        <f t="shared" si="17"/>
        <v>0.2265261361</v>
      </c>
      <c r="AA2633" s="52">
        <f t="shared" si="18"/>
        <v>0.0103424787</v>
      </c>
      <c r="AB2633" s="52">
        <f t="shared" si="19"/>
        <v>1.733262484</v>
      </c>
      <c r="AC2633" s="53">
        <f t="shared" si="20"/>
        <v>5.198642638</v>
      </c>
      <c r="AD2633" s="54">
        <f t="shared" si="21"/>
        <v>1.297843197</v>
      </c>
      <c r="AE2633" s="54">
        <f t="shared" si="22"/>
        <v>0.0002503166506</v>
      </c>
      <c r="AF2633" s="54">
        <f t="shared" si="23"/>
        <v>0.6502467113</v>
      </c>
      <c r="AG2633" s="54">
        <f t="shared" si="24"/>
        <v>0.0007895245878</v>
      </c>
      <c r="AH2633" s="54">
        <f t="shared" si="25"/>
        <v>0</v>
      </c>
      <c r="AI2633" s="54">
        <f t="shared" si="26"/>
        <v>0.4069793337</v>
      </c>
      <c r="AJ2633" s="54">
        <f t="shared" si="27"/>
        <v>0.006343621277</v>
      </c>
      <c r="AK2633" s="54">
        <f t="shared" si="28"/>
        <v>0.2265261361</v>
      </c>
      <c r="AL2633" s="54">
        <f t="shared" si="29"/>
        <v>0.0103424787</v>
      </c>
      <c r="AM2633" s="54">
        <f t="shared" si="30"/>
        <v>2.599321319</v>
      </c>
      <c r="AN2633" s="54">
        <f t="shared" si="31"/>
        <v>-5.198642638</v>
      </c>
      <c r="AO2633" s="55">
        <f t="shared" si="32"/>
        <v>2.995145188</v>
      </c>
      <c r="AP2633" s="55">
        <f t="shared" si="33"/>
        <v>0.0005776774214</v>
      </c>
      <c r="AQ2633" s="55">
        <f t="shared" si="34"/>
        <v>2.000840895</v>
      </c>
      <c r="AR2633" s="55">
        <f t="shared" si="35"/>
        <v>0.002429405725</v>
      </c>
      <c r="AS2633" s="55">
        <f t="shared" si="36"/>
        <v>0</v>
      </c>
      <c r="AT2633" s="55">
        <f t="shared" si="37"/>
        <v>1.878442936</v>
      </c>
      <c r="AU2633" s="55">
        <f t="shared" si="38"/>
        <v>0.02927944884</v>
      </c>
      <c r="AV2633" s="55">
        <f t="shared" si="39"/>
        <v>1.04554798</v>
      </c>
      <c r="AW2633" s="55">
        <f t="shared" si="40"/>
        <v>0.04773646829</v>
      </c>
      <c r="AX2633" s="55">
        <f t="shared" si="41"/>
        <v>8</v>
      </c>
      <c r="AY2633" s="55">
        <f t="shared" si="42"/>
        <v>23.99471603</v>
      </c>
      <c r="AZ2633" s="54">
        <f t="shared" ref="AZ2633:BA2633" si="18473">AO2633*2</f>
        <v>5.990290376</v>
      </c>
      <c r="BA2633" s="54">
        <f t="shared" si="18473"/>
        <v>0.001155354843</v>
      </c>
      <c r="BB2633" s="54">
        <f t="shared" ref="BB2633:BD2633" si="18474">AQ2633*(3/2)</f>
        <v>3.001261343</v>
      </c>
      <c r="BC2633" s="54">
        <f t="shared" si="18474"/>
        <v>0.003644108588</v>
      </c>
      <c r="BD2633" s="54">
        <f t="shared" si="18474"/>
        <v>0</v>
      </c>
      <c r="BE2633" s="54">
        <f t="shared" ref="BE2633:BH2633" si="18475">AT2633</f>
        <v>1.878442936</v>
      </c>
      <c r="BF2633" s="54">
        <f t="shared" si="18475"/>
        <v>0.02927944884</v>
      </c>
      <c r="BG2633" s="54">
        <f t="shared" si="18475"/>
        <v>1.04554798</v>
      </c>
      <c r="BH2633" s="54">
        <f t="shared" si="18475"/>
        <v>0.04773646829</v>
      </c>
      <c r="BI2633" s="54">
        <f t="shared" si="46"/>
        <v>11.99735802</v>
      </c>
      <c r="BJ2633" s="54">
        <f t="shared" si="47"/>
        <v>-23.99471603</v>
      </c>
      <c r="BK2633" s="56">
        <f t="shared" ref="BK2633:BN2633" si="18476">AO2633</f>
        <v>2.995145188</v>
      </c>
      <c r="BL2633" s="56">
        <f t="shared" si="18476"/>
        <v>0.0005776774214</v>
      </c>
      <c r="BM2633" s="56">
        <f t="shared" si="18476"/>
        <v>2.000840895</v>
      </c>
      <c r="BN2633" s="56">
        <f t="shared" si="18476"/>
        <v>0.002429405725</v>
      </c>
      <c r="BO2633" s="56">
        <f t="shared" si="49"/>
        <v>0.005283968096</v>
      </c>
      <c r="BP2633" s="56">
        <f t="shared" si="50"/>
        <v>1.873158968</v>
      </c>
      <c r="BQ2633" s="56">
        <f t="shared" ref="BQ2633:BS2633" si="18477">AU2633</f>
        <v>0.02927944884</v>
      </c>
      <c r="BR2633" s="56">
        <f t="shared" si="18477"/>
        <v>1.04554798</v>
      </c>
      <c r="BS2633" s="56">
        <f t="shared" si="18477"/>
        <v>0.04773646829</v>
      </c>
      <c r="BT2633" s="56">
        <f t="shared" si="52"/>
        <v>8</v>
      </c>
      <c r="BU2633" s="50">
        <f t="shared" ref="BU2633:BX2633" si="18478">AZ2633</f>
        <v>5.990290376</v>
      </c>
      <c r="BV2633" s="50">
        <f t="shared" si="18478"/>
        <v>0.001155354843</v>
      </c>
      <c r="BW2633" s="50">
        <f t="shared" si="18478"/>
        <v>3.001261343</v>
      </c>
      <c r="BX2633" s="50">
        <f t="shared" si="18478"/>
        <v>0.003644108588</v>
      </c>
      <c r="BY2633" s="50">
        <f t="shared" si="54"/>
        <v>0.007925952144</v>
      </c>
      <c r="BZ2633" s="50">
        <f t="shared" si="55"/>
        <v>1.873158968</v>
      </c>
      <c r="CA2633" s="50">
        <f t="shared" ref="CA2633:CC2633" si="18479">BF2633</f>
        <v>0.02927944884</v>
      </c>
      <c r="CB2633" s="50">
        <f t="shared" si="18479"/>
        <v>1.04554798</v>
      </c>
      <c r="CC2633" s="50">
        <f t="shared" si="18479"/>
        <v>0.04773646829</v>
      </c>
      <c r="CD2633" s="50">
        <f t="shared" si="57"/>
        <v>12</v>
      </c>
      <c r="CE2633" s="57">
        <f t="shared" si="58"/>
        <v>38.99</v>
      </c>
      <c r="CF2633" s="57">
        <f t="shared" si="59"/>
        <v>0.01</v>
      </c>
      <c r="CG2633" s="57">
        <f t="shared" si="60"/>
        <v>22.1</v>
      </c>
      <c r="CH2633" s="57">
        <f t="shared" si="61"/>
        <v>0.04</v>
      </c>
      <c r="CI2633" s="58">
        <f t="shared" si="62"/>
        <v>0.09140884995</v>
      </c>
      <c r="CJ2633" s="58">
        <f t="shared" si="63"/>
        <v>29.15774931</v>
      </c>
      <c r="CK2633" s="57">
        <f t="shared" si="64"/>
        <v>0.45</v>
      </c>
      <c r="CL2633" s="57">
        <f t="shared" si="65"/>
        <v>9.13</v>
      </c>
      <c r="CM2633" s="57">
        <f t="shared" si="66"/>
        <v>0.58</v>
      </c>
      <c r="CN2633" s="57">
        <f t="shared" si="67"/>
        <v>100.5491582</v>
      </c>
      <c r="CO2633" s="59">
        <f t="shared" si="68"/>
        <v>0.349013586</v>
      </c>
      <c r="CP2633" s="59">
        <f t="shared" si="69"/>
        <v>0.6252777885</v>
      </c>
      <c r="CQ2633" s="59">
        <f t="shared" si="70"/>
        <v>0.009773750829</v>
      </c>
      <c r="CR2633" s="59">
        <f t="shared" si="71"/>
        <v>0.01593487463</v>
      </c>
      <c r="CS2633" s="60">
        <f t="shared" si="72"/>
        <v>34.9013586</v>
      </c>
      <c r="CT2633" s="60">
        <f t="shared" si="73"/>
        <v>1.593487463</v>
      </c>
      <c r="CU2633" s="60">
        <f t="shared" si="74"/>
        <v>63.50515393</v>
      </c>
      <c r="CV2633" s="61">
        <f t="shared" si="75"/>
        <v>0.1904416677</v>
      </c>
      <c r="CW2633" s="61">
        <f t="shared" si="76"/>
        <v>0.3022457655</v>
      </c>
      <c r="CX2633" s="62"/>
    </row>
    <row r="2634" ht="15.75" customHeight="1">
      <c r="A2634" s="17" t="s">
        <v>53</v>
      </c>
      <c r="B2634" s="87" t="s">
        <v>2307</v>
      </c>
      <c r="C2634" s="88" t="s">
        <v>2647</v>
      </c>
      <c r="D2634" s="89"/>
      <c r="E2634" s="89" t="s">
        <v>2648</v>
      </c>
      <c r="F2634" s="90">
        <v>96.0</v>
      </c>
      <c r="G2634" s="89" t="s">
        <v>2744</v>
      </c>
      <c r="H2634" s="95">
        <v>37.01</v>
      </c>
      <c r="I2634" s="92">
        <v>2.15</v>
      </c>
      <c r="J2634" s="92">
        <v>21.14</v>
      </c>
      <c r="K2634" s="92">
        <v>3.09</v>
      </c>
      <c r="L2634" s="92">
        <v>0.01</v>
      </c>
      <c r="M2634" s="92">
        <v>0.03</v>
      </c>
      <c r="N2634" s="92">
        <v>5.49</v>
      </c>
      <c r="O2634" s="92">
        <v>30.86</v>
      </c>
      <c r="P2634" s="92"/>
      <c r="Q2634" s="50">
        <f t="shared" si="8"/>
        <v>99.78</v>
      </c>
      <c r="R2634" s="51">
        <f t="shared" si="9"/>
        <v>12</v>
      </c>
      <c r="S2634" s="52">
        <f t="shared" si="10"/>
        <v>0.6159678984</v>
      </c>
      <c r="T2634" s="52">
        <f t="shared" si="11"/>
        <v>0.0001251583253</v>
      </c>
      <c r="U2634" s="52">
        <f t="shared" si="12"/>
        <v>0.4146671335</v>
      </c>
      <c r="V2634" s="52">
        <f t="shared" si="13"/>
        <v>0.0003947622939</v>
      </c>
      <c r="W2634" s="52">
        <f t="shared" si="14"/>
        <v>0</v>
      </c>
      <c r="X2634" s="52">
        <f t="shared" si="15"/>
        <v>0.4295274363</v>
      </c>
      <c r="Y2634" s="52">
        <f t="shared" si="16"/>
        <v>0.07739217958</v>
      </c>
      <c r="Z2634" s="52">
        <f t="shared" si="17"/>
        <v>0.05334405177</v>
      </c>
      <c r="AA2634" s="52">
        <f t="shared" si="18"/>
        <v>0.05510044687</v>
      </c>
      <c r="AB2634" s="52">
        <f t="shared" si="19"/>
        <v>1.646519067</v>
      </c>
      <c r="AC2634" s="53">
        <f t="shared" si="20"/>
        <v>4.940286144</v>
      </c>
      <c r="AD2634" s="54">
        <f t="shared" si="21"/>
        <v>1.231935797</v>
      </c>
      <c r="AE2634" s="54">
        <f t="shared" si="22"/>
        <v>0.0002503166506</v>
      </c>
      <c r="AF2634" s="54">
        <f t="shared" si="23"/>
        <v>0.6220007003</v>
      </c>
      <c r="AG2634" s="54">
        <f t="shared" si="24"/>
        <v>0.0005921434408</v>
      </c>
      <c r="AH2634" s="54">
        <f t="shared" si="25"/>
        <v>0</v>
      </c>
      <c r="AI2634" s="54">
        <f t="shared" si="26"/>
        <v>0.4295274363</v>
      </c>
      <c r="AJ2634" s="54">
        <f t="shared" si="27"/>
        <v>0.07739217958</v>
      </c>
      <c r="AK2634" s="54">
        <f t="shared" si="28"/>
        <v>0.05334405177</v>
      </c>
      <c r="AL2634" s="54">
        <f t="shared" si="29"/>
        <v>0.05510044687</v>
      </c>
      <c r="AM2634" s="54">
        <f t="shared" si="30"/>
        <v>2.470143072</v>
      </c>
      <c r="AN2634" s="54">
        <f t="shared" si="31"/>
        <v>-4.940286144</v>
      </c>
      <c r="AO2634" s="55">
        <f t="shared" si="32"/>
        <v>2.992824855</v>
      </c>
      <c r="AP2634" s="55">
        <f t="shared" si="33"/>
        <v>0.0006081111493</v>
      </c>
      <c r="AQ2634" s="55">
        <f t="shared" si="34"/>
        <v>2.01475776</v>
      </c>
      <c r="AR2634" s="55">
        <f t="shared" si="35"/>
        <v>0.001918045417</v>
      </c>
      <c r="AS2634" s="55">
        <f t="shared" si="36"/>
        <v>0</v>
      </c>
      <c r="AT2634" s="55">
        <f t="shared" si="37"/>
        <v>2.086960035</v>
      </c>
      <c r="AU2634" s="55">
        <f t="shared" si="38"/>
        <v>0.3760281002</v>
      </c>
      <c r="AV2634" s="55">
        <f t="shared" si="39"/>
        <v>0.2591846172</v>
      </c>
      <c r="AW2634" s="55">
        <f t="shared" si="40"/>
        <v>0.2677184757</v>
      </c>
      <c r="AX2634" s="55">
        <f t="shared" si="41"/>
        <v>8</v>
      </c>
      <c r="AY2634" s="55">
        <f t="shared" si="42"/>
        <v>24.00354174</v>
      </c>
      <c r="AZ2634" s="54">
        <f t="shared" ref="AZ2634:BA2634" si="18480">AO2634*2</f>
        <v>5.985649709</v>
      </c>
      <c r="BA2634" s="54">
        <f t="shared" si="18480"/>
        <v>0.001216222299</v>
      </c>
      <c r="BB2634" s="54">
        <f t="shared" ref="BB2634:BD2634" si="18481">AQ2634*(3/2)</f>
        <v>3.022136641</v>
      </c>
      <c r="BC2634" s="54">
        <f t="shared" si="18481"/>
        <v>0.002877068126</v>
      </c>
      <c r="BD2634" s="54">
        <f t="shared" si="18481"/>
        <v>0</v>
      </c>
      <c r="BE2634" s="54">
        <f t="shared" ref="BE2634:BH2634" si="18482">AT2634</f>
        <v>2.086960035</v>
      </c>
      <c r="BF2634" s="54">
        <f t="shared" si="18482"/>
        <v>0.3760281002</v>
      </c>
      <c r="BG2634" s="54">
        <f t="shared" si="18482"/>
        <v>0.2591846172</v>
      </c>
      <c r="BH2634" s="54">
        <f t="shared" si="18482"/>
        <v>0.2677184757</v>
      </c>
      <c r="BI2634" s="54">
        <f t="shared" si="46"/>
        <v>12.00177087</v>
      </c>
      <c r="BJ2634" s="54">
        <f t="shared" si="47"/>
        <v>-24.00354174</v>
      </c>
      <c r="BK2634" s="56">
        <f t="shared" ref="BK2634:BN2634" si="18483">AO2634</f>
        <v>2.992824855</v>
      </c>
      <c r="BL2634" s="56">
        <f t="shared" si="18483"/>
        <v>0.0006081111493</v>
      </c>
      <c r="BM2634" s="56">
        <f t="shared" si="18483"/>
        <v>2.01475776</v>
      </c>
      <c r="BN2634" s="56">
        <f t="shared" si="18483"/>
        <v>0.001918045417</v>
      </c>
      <c r="BO2634" s="56">
        <f t="shared" si="49"/>
        <v>0</v>
      </c>
      <c r="BP2634" s="56">
        <f t="shared" si="50"/>
        <v>2.086960035</v>
      </c>
      <c r="BQ2634" s="56">
        <f t="shared" ref="BQ2634:BS2634" si="18484">AU2634</f>
        <v>0.3760281002</v>
      </c>
      <c r="BR2634" s="56">
        <f t="shared" si="18484"/>
        <v>0.2591846172</v>
      </c>
      <c r="BS2634" s="56">
        <f t="shared" si="18484"/>
        <v>0.2677184757</v>
      </c>
      <c r="BT2634" s="56">
        <f t="shared" si="52"/>
        <v>8</v>
      </c>
      <c r="BU2634" s="50">
        <f t="shared" ref="BU2634:BX2634" si="18485">AZ2634</f>
        <v>5.985649709</v>
      </c>
      <c r="BV2634" s="50">
        <f t="shared" si="18485"/>
        <v>0.001216222299</v>
      </c>
      <c r="BW2634" s="50">
        <f t="shared" si="18485"/>
        <v>3.022136641</v>
      </c>
      <c r="BX2634" s="50">
        <f t="shared" si="18485"/>
        <v>0.002877068126</v>
      </c>
      <c r="BY2634" s="50">
        <f t="shared" si="54"/>
        <v>0</v>
      </c>
      <c r="BZ2634" s="50">
        <f t="shared" si="55"/>
        <v>2.086960035</v>
      </c>
      <c r="CA2634" s="50">
        <f t="shared" ref="CA2634:CC2634" si="18486">BF2634</f>
        <v>0.3760281002</v>
      </c>
      <c r="CB2634" s="50">
        <f t="shared" si="18486"/>
        <v>0.2591846172</v>
      </c>
      <c r="CC2634" s="50">
        <f t="shared" si="18486"/>
        <v>0.2677184757</v>
      </c>
      <c r="CD2634" s="50">
        <f t="shared" si="57"/>
        <v>12.00177087</v>
      </c>
      <c r="CE2634" s="57">
        <f t="shared" si="58"/>
        <v>37.01</v>
      </c>
      <c r="CF2634" s="57">
        <f t="shared" si="59"/>
        <v>0.01</v>
      </c>
      <c r="CG2634" s="57">
        <f t="shared" si="60"/>
        <v>21.14</v>
      </c>
      <c r="CH2634" s="57">
        <f t="shared" si="61"/>
        <v>0.03</v>
      </c>
      <c r="CI2634" s="58">
        <f t="shared" si="62"/>
        <v>0</v>
      </c>
      <c r="CJ2634" s="58">
        <f t="shared" si="63"/>
        <v>30.86</v>
      </c>
      <c r="CK2634" s="57">
        <f t="shared" si="64"/>
        <v>5.49</v>
      </c>
      <c r="CL2634" s="57">
        <f t="shared" si="65"/>
        <v>2.15</v>
      </c>
      <c r="CM2634" s="57">
        <f t="shared" si="66"/>
        <v>3.09</v>
      </c>
      <c r="CN2634" s="57">
        <f t="shared" si="67"/>
        <v>99.78</v>
      </c>
      <c r="CO2634" s="59">
        <f t="shared" si="68"/>
        <v>0.086686972</v>
      </c>
      <c r="CP2634" s="59">
        <f t="shared" si="69"/>
        <v>0.6980053373</v>
      </c>
      <c r="CQ2634" s="59">
        <f t="shared" si="70"/>
        <v>0.1257664816</v>
      </c>
      <c r="CR2634" s="59">
        <f t="shared" si="71"/>
        <v>0.08954120912</v>
      </c>
      <c r="CS2634" s="60">
        <f t="shared" si="72"/>
        <v>8.6686972</v>
      </c>
      <c r="CT2634" s="60">
        <f t="shared" si="73"/>
        <v>8.954120912</v>
      </c>
      <c r="CU2634" s="60">
        <f t="shared" si="74"/>
        <v>82.37718189</v>
      </c>
      <c r="CV2634" s="61">
        <f t="shared" si="75"/>
        <v>0.1328846951</v>
      </c>
      <c r="CW2634" s="61">
        <f t="shared" si="76"/>
        <v>0.07507091775</v>
      </c>
      <c r="CX2634" s="62"/>
    </row>
    <row r="2635" ht="15.75" customHeight="1">
      <c r="A2635" s="17" t="s">
        <v>53</v>
      </c>
      <c r="B2635" s="87" t="s">
        <v>2307</v>
      </c>
      <c r="C2635" s="88" t="s">
        <v>2647</v>
      </c>
      <c r="D2635" s="89"/>
      <c r="E2635" s="89" t="s">
        <v>2648</v>
      </c>
      <c r="F2635" s="90">
        <v>97.0</v>
      </c>
      <c r="G2635" s="89" t="s">
        <v>2745</v>
      </c>
      <c r="H2635" s="95">
        <v>37.84</v>
      </c>
      <c r="I2635" s="92">
        <v>5.71</v>
      </c>
      <c r="J2635" s="92">
        <v>21.28</v>
      </c>
      <c r="K2635" s="92">
        <v>3.07</v>
      </c>
      <c r="L2635" s="92">
        <v>0.05</v>
      </c>
      <c r="M2635" s="92">
        <v>0.05</v>
      </c>
      <c r="N2635" s="92">
        <v>1.45</v>
      </c>
      <c r="O2635" s="92">
        <v>30.62</v>
      </c>
      <c r="P2635" s="92"/>
      <c r="Q2635" s="50">
        <f t="shared" si="8"/>
        <v>100.07</v>
      </c>
      <c r="R2635" s="51">
        <f t="shared" si="9"/>
        <v>12</v>
      </c>
      <c r="S2635" s="52">
        <f t="shared" si="10"/>
        <v>0.6297818232</v>
      </c>
      <c r="T2635" s="52">
        <f t="shared" si="11"/>
        <v>0.0006257916264</v>
      </c>
      <c r="U2635" s="52">
        <f t="shared" si="12"/>
        <v>0.4174132735</v>
      </c>
      <c r="V2635" s="52">
        <f t="shared" si="13"/>
        <v>0.0006579371565</v>
      </c>
      <c r="W2635" s="52">
        <f t="shared" si="14"/>
        <v>0</v>
      </c>
      <c r="X2635" s="52">
        <f t="shared" si="15"/>
        <v>0.4261869767</v>
      </c>
      <c r="Y2635" s="52">
        <f t="shared" si="16"/>
        <v>0.02044055745</v>
      </c>
      <c r="Z2635" s="52">
        <f t="shared" si="17"/>
        <v>0.141671877</v>
      </c>
      <c r="AA2635" s="52">
        <f t="shared" si="18"/>
        <v>0.05474380967</v>
      </c>
      <c r="AB2635" s="52">
        <f t="shared" si="19"/>
        <v>1.691522046</v>
      </c>
      <c r="AC2635" s="53">
        <f t="shared" si="20"/>
        <v>5.061930533</v>
      </c>
      <c r="AD2635" s="54">
        <f t="shared" si="21"/>
        <v>1.259563646</v>
      </c>
      <c r="AE2635" s="54">
        <f t="shared" si="22"/>
        <v>0.001251583253</v>
      </c>
      <c r="AF2635" s="54">
        <f t="shared" si="23"/>
        <v>0.6261199102</v>
      </c>
      <c r="AG2635" s="54">
        <f t="shared" si="24"/>
        <v>0.0009869057347</v>
      </c>
      <c r="AH2635" s="54">
        <f t="shared" si="25"/>
        <v>0</v>
      </c>
      <c r="AI2635" s="54">
        <f t="shared" si="26"/>
        <v>0.4261869767</v>
      </c>
      <c r="AJ2635" s="54">
        <f t="shared" si="27"/>
        <v>0.02044055745</v>
      </c>
      <c r="AK2635" s="54">
        <f t="shared" si="28"/>
        <v>0.141671877</v>
      </c>
      <c r="AL2635" s="54">
        <f t="shared" si="29"/>
        <v>0.05474380967</v>
      </c>
      <c r="AM2635" s="54">
        <f t="shared" si="30"/>
        <v>2.530965266</v>
      </c>
      <c r="AN2635" s="54">
        <f t="shared" si="31"/>
        <v>-5.061930533</v>
      </c>
      <c r="AO2635" s="55">
        <f t="shared" si="32"/>
        <v>2.978533207</v>
      </c>
      <c r="AP2635" s="55">
        <f t="shared" si="33"/>
        <v>0.002959661698</v>
      </c>
      <c r="AQ2635" s="55">
        <f t="shared" si="34"/>
        <v>1.97414287</v>
      </c>
      <c r="AR2635" s="55">
        <f t="shared" si="35"/>
        <v>0.003111692965</v>
      </c>
      <c r="AS2635" s="55">
        <f t="shared" si="36"/>
        <v>0</v>
      </c>
      <c r="AT2635" s="55">
        <f t="shared" si="37"/>
        <v>2.015637822</v>
      </c>
      <c r="AU2635" s="55">
        <f t="shared" si="38"/>
        <v>0.09667296974</v>
      </c>
      <c r="AV2635" s="55">
        <f t="shared" si="39"/>
        <v>0.67003266</v>
      </c>
      <c r="AW2635" s="55">
        <f t="shared" si="40"/>
        <v>0.2589091158</v>
      </c>
      <c r="AX2635" s="55">
        <f t="shared" si="41"/>
        <v>8</v>
      </c>
      <c r="AY2635" s="55">
        <f t="shared" si="42"/>
        <v>23.9402403</v>
      </c>
      <c r="AZ2635" s="54">
        <f t="shared" ref="AZ2635:BA2635" si="18487">AO2635*2</f>
        <v>5.957066415</v>
      </c>
      <c r="BA2635" s="54">
        <f t="shared" si="18487"/>
        <v>0.005919323396</v>
      </c>
      <c r="BB2635" s="54">
        <f t="shared" ref="BB2635:BD2635" si="18488">AQ2635*(3/2)</f>
        <v>2.961214306</v>
      </c>
      <c r="BC2635" s="54">
        <f t="shared" si="18488"/>
        <v>0.004667539448</v>
      </c>
      <c r="BD2635" s="54">
        <f t="shared" si="18488"/>
        <v>0</v>
      </c>
      <c r="BE2635" s="54">
        <f t="shared" ref="BE2635:BH2635" si="18489">AT2635</f>
        <v>2.015637822</v>
      </c>
      <c r="BF2635" s="54">
        <f t="shared" si="18489"/>
        <v>0.09667296974</v>
      </c>
      <c r="BG2635" s="54">
        <f t="shared" si="18489"/>
        <v>0.67003266</v>
      </c>
      <c r="BH2635" s="54">
        <f t="shared" si="18489"/>
        <v>0.2589091158</v>
      </c>
      <c r="BI2635" s="54">
        <f t="shared" si="46"/>
        <v>11.97012015</v>
      </c>
      <c r="BJ2635" s="54">
        <f t="shared" si="47"/>
        <v>-23.9402403</v>
      </c>
      <c r="BK2635" s="56">
        <f t="shared" ref="BK2635:BN2635" si="18490">AO2635</f>
        <v>2.978533207</v>
      </c>
      <c r="BL2635" s="56">
        <f t="shared" si="18490"/>
        <v>0.002959661698</v>
      </c>
      <c r="BM2635" s="56">
        <f t="shared" si="18490"/>
        <v>1.97414287</v>
      </c>
      <c r="BN2635" s="56">
        <f t="shared" si="18490"/>
        <v>0.003111692965</v>
      </c>
      <c r="BO2635" s="56">
        <f t="shared" si="49"/>
        <v>0.05975969864</v>
      </c>
      <c r="BP2635" s="56">
        <f t="shared" si="50"/>
        <v>1.955878123</v>
      </c>
      <c r="BQ2635" s="56">
        <f t="shared" ref="BQ2635:BS2635" si="18491">AU2635</f>
        <v>0.09667296974</v>
      </c>
      <c r="BR2635" s="56">
        <f t="shared" si="18491"/>
        <v>0.67003266</v>
      </c>
      <c r="BS2635" s="56">
        <f t="shared" si="18491"/>
        <v>0.2589091158</v>
      </c>
      <c r="BT2635" s="56">
        <f t="shared" si="52"/>
        <v>8</v>
      </c>
      <c r="BU2635" s="50">
        <f t="shared" ref="BU2635:BX2635" si="18492">AZ2635</f>
        <v>5.957066415</v>
      </c>
      <c r="BV2635" s="50">
        <f t="shared" si="18492"/>
        <v>0.005919323396</v>
      </c>
      <c r="BW2635" s="50">
        <f t="shared" si="18492"/>
        <v>2.961214306</v>
      </c>
      <c r="BX2635" s="50">
        <f t="shared" si="18492"/>
        <v>0.004667539448</v>
      </c>
      <c r="BY2635" s="50">
        <f t="shared" si="54"/>
        <v>0.08963954795</v>
      </c>
      <c r="BZ2635" s="50">
        <f t="shared" si="55"/>
        <v>1.955878123</v>
      </c>
      <c r="CA2635" s="50">
        <f t="shared" ref="CA2635:CC2635" si="18493">BF2635</f>
        <v>0.09667296974</v>
      </c>
      <c r="CB2635" s="50">
        <f t="shared" si="18493"/>
        <v>0.67003266</v>
      </c>
      <c r="CC2635" s="50">
        <f t="shared" si="18493"/>
        <v>0.2589091158</v>
      </c>
      <c r="CD2635" s="50">
        <f t="shared" si="57"/>
        <v>12</v>
      </c>
      <c r="CE2635" s="57">
        <f t="shared" si="58"/>
        <v>37.84</v>
      </c>
      <c r="CF2635" s="57">
        <f t="shared" si="59"/>
        <v>0.05</v>
      </c>
      <c r="CG2635" s="57">
        <f t="shared" si="60"/>
        <v>21.28</v>
      </c>
      <c r="CH2635" s="57">
        <f t="shared" si="61"/>
        <v>0.05</v>
      </c>
      <c r="CI2635" s="58">
        <f t="shared" si="62"/>
        <v>1.008903857</v>
      </c>
      <c r="CJ2635" s="58">
        <f t="shared" si="63"/>
        <v>29.7121772</v>
      </c>
      <c r="CK2635" s="57">
        <f t="shared" si="64"/>
        <v>1.45</v>
      </c>
      <c r="CL2635" s="57">
        <f t="shared" si="65"/>
        <v>5.71</v>
      </c>
      <c r="CM2635" s="57">
        <f t="shared" si="66"/>
        <v>3.07</v>
      </c>
      <c r="CN2635" s="57">
        <f t="shared" si="67"/>
        <v>100.1710811</v>
      </c>
      <c r="CO2635" s="59">
        <f t="shared" si="68"/>
        <v>0.2247305928</v>
      </c>
      <c r="CP2635" s="59">
        <f t="shared" si="69"/>
        <v>0.656006306</v>
      </c>
      <c r="CQ2635" s="59">
        <f t="shared" si="70"/>
        <v>0.03242435048</v>
      </c>
      <c r="CR2635" s="59">
        <f t="shared" si="71"/>
        <v>0.08683875065</v>
      </c>
      <c r="CS2635" s="60">
        <f t="shared" si="72"/>
        <v>22.47305928</v>
      </c>
      <c r="CT2635" s="60">
        <f t="shared" si="73"/>
        <v>8.683875065</v>
      </c>
      <c r="CU2635" s="60">
        <f t="shared" si="74"/>
        <v>68.84306565</v>
      </c>
      <c r="CV2635" s="61">
        <f t="shared" si="75"/>
        <v>0.1992040471</v>
      </c>
      <c r="CW2635" s="61">
        <f t="shared" si="76"/>
        <v>0.1946166934</v>
      </c>
      <c r="CX2635" s="62"/>
    </row>
    <row r="2636" ht="15.75" customHeight="1">
      <c r="A2636" s="17" t="s">
        <v>53</v>
      </c>
      <c r="B2636" s="87" t="s">
        <v>2307</v>
      </c>
      <c r="C2636" s="88" t="s">
        <v>2647</v>
      </c>
      <c r="D2636" s="89"/>
      <c r="E2636" s="89" t="s">
        <v>2648</v>
      </c>
      <c r="F2636" s="90">
        <v>98.0</v>
      </c>
      <c r="G2636" s="89" t="s">
        <v>2746</v>
      </c>
      <c r="H2636" s="95">
        <v>37.55</v>
      </c>
      <c r="I2636" s="92">
        <v>2.78</v>
      </c>
      <c r="J2636" s="92">
        <v>21.08</v>
      </c>
      <c r="K2636" s="92">
        <v>8.01</v>
      </c>
      <c r="L2636" s="92">
        <v>0.06</v>
      </c>
      <c r="M2636" s="92">
        <v>0.12</v>
      </c>
      <c r="N2636" s="92">
        <v>2.58</v>
      </c>
      <c r="O2636" s="92">
        <v>27.88</v>
      </c>
      <c r="P2636" s="92"/>
      <c r="Q2636" s="50">
        <f t="shared" si="8"/>
        <v>100.06</v>
      </c>
      <c r="R2636" s="51">
        <f t="shared" si="9"/>
        <v>12</v>
      </c>
      <c r="S2636" s="52">
        <f t="shared" si="10"/>
        <v>0.6249552712</v>
      </c>
      <c r="T2636" s="52">
        <f t="shared" si="11"/>
        <v>0.0007509499517</v>
      </c>
      <c r="U2636" s="52">
        <f t="shared" si="12"/>
        <v>0.4134902164</v>
      </c>
      <c r="V2636" s="52">
        <f t="shared" si="13"/>
        <v>0.001579049176</v>
      </c>
      <c r="W2636" s="52">
        <f t="shared" si="14"/>
        <v>0</v>
      </c>
      <c r="X2636" s="52">
        <f t="shared" si="15"/>
        <v>0.3880500624</v>
      </c>
      <c r="Y2636" s="52">
        <f t="shared" si="16"/>
        <v>0.03637009532</v>
      </c>
      <c r="Z2636" s="52">
        <f t="shared" si="17"/>
        <v>0.06897509949</v>
      </c>
      <c r="AA2636" s="52">
        <f t="shared" si="18"/>
        <v>0.1428331972</v>
      </c>
      <c r="AB2636" s="52">
        <f t="shared" si="19"/>
        <v>1.677003941</v>
      </c>
      <c r="AC2636" s="53">
        <f t="shared" si="20"/>
        <v>5.02048959</v>
      </c>
      <c r="AD2636" s="54">
        <f t="shared" si="21"/>
        <v>1.249910542</v>
      </c>
      <c r="AE2636" s="54">
        <f t="shared" si="22"/>
        <v>0.001501899903</v>
      </c>
      <c r="AF2636" s="54">
        <f t="shared" si="23"/>
        <v>0.6202353246</v>
      </c>
      <c r="AG2636" s="54">
        <f t="shared" si="24"/>
        <v>0.002368573763</v>
      </c>
      <c r="AH2636" s="54">
        <f t="shared" si="25"/>
        <v>0</v>
      </c>
      <c r="AI2636" s="54">
        <f t="shared" si="26"/>
        <v>0.3880500624</v>
      </c>
      <c r="AJ2636" s="54">
        <f t="shared" si="27"/>
        <v>0.03637009532</v>
      </c>
      <c r="AK2636" s="54">
        <f t="shared" si="28"/>
        <v>0.06897509949</v>
      </c>
      <c r="AL2636" s="54">
        <f t="shared" si="29"/>
        <v>0.1428331972</v>
      </c>
      <c r="AM2636" s="54">
        <f t="shared" si="30"/>
        <v>2.510244795</v>
      </c>
      <c r="AN2636" s="54">
        <f t="shared" si="31"/>
        <v>-5.02048959</v>
      </c>
      <c r="AO2636" s="55">
        <f t="shared" si="32"/>
        <v>2.981294228</v>
      </c>
      <c r="AP2636" s="55">
        <f t="shared" si="33"/>
        <v>0.003582340784</v>
      </c>
      <c r="AQ2636" s="55">
        <f t="shared" si="34"/>
        <v>1.972518758</v>
      </c>
      <c r="AR2636" s="55">
        <f t="shared" si="35"/>
        <v>0.007532715395</v>
      </c>
      <c r="AS2636" s="55">
        <f t="shared" si="36"/>
        <v>0</v>
      </c>
      <c r="AT2636" s="55">
        <f t="shared" si="37"/>
        <v>1.851158738</v>
      </c>
      <c r="AU2636" s="55">
        <f t="shared" si="38"/>
        <v>0.1735003451</v>
      </c>
      <c r="AV2636" s="55">
        <f t="shared" si="39"/>
        <v>0.3290396537</v>
      </c>
      <c r="AW2636" s="55">
        <f t="shared" si="40"/>
        <v>0.6813732215</v>
      </c>
      <c r="AX2636" s="55">
        <f t="shared" si="41"/>
        <v>8</v>
      </c>
      <c r="AY2636" s="55">
        <f t="shared" si="42"/>
        <v>23.94980461</v>
      </c>
      <c r="AZ2636" s="54">
        <f t="shared" ref="AZ2636:BA2636" si="18494">AO2636*2</f>
        <v>5.962588455</v>
      </c>
      <c r="BA2636" s="54">
        <f t="shared" si="18494"/>
        <v>0.007164681569</v>
      </c>
      <c r="BB2636" s="54">
        <f t="shared" ref="BB2636:BD2636" si="18495">AQ2636*(3/2)</f>
        <v>2.958778137</v>
      </c>
      <c r="BC2636" s="54">
        <f t="shared" si="18495"/>
        <v>0.01129907309</v>
      </c>
      <c r="BD2636" s="54">
        <f t="shared" si="18495"/>
        <v>0</v>
      </c>
      <c r="BE2636" s="54">
        <f t="shared" ref="BE2636:BH2636" si="18496">AT2636</f>
        <v>1.851158738</v>
      </c>
      <c r="BF2636" s="54">
        <f t="shared" si="18496"/>
        <v>0.1735003451</v>
      </c>
      <c r="BG2636" s="54">
        <f t="shared" si="18496"/>
        <v>0.3290396537</v>
      </c>
      <c r="BH2636" s="54">
        <f t="shared" si="18496"/>
        <v>0.6813732215</v>
      </c>
      <c r="BI2636" s="54">
        <f t="shared" si="46"/>
        <v>11.97490231</v>
      </c>
      <c r="BJ2636" s="54">
        <f t="shared" si="47"/>
        <v>-23.94980461</v>
      </c>
      <c r="BK2636" s="56">
        <f t="shared" ref="BK2636:BN2636" si="18497">AO2636</f>
        <v>2.981294228</v>
      </c>
      <c r="BL2636" s="56">
        <f t="shared" si="18497"/>
        <v>0.003582340784</v>
      </c>
      <c r="BM2636" s="56">
        <f t="shared" si="18497"/>
        <v>1.972518758</v>
      </c>
      <c r="BN2636" s="56">
        <f t="shared" si="18497"/>
        <v>0.007532715395</v>
      </c>
      <c r="BO2636" s="56">
        <f t="shared" si="49"/>
        <v>0.05019538954</v>
      </c>
      <c r="BP2636" s="56">
        <f t="shared" si="50"/>
        <v>1.800963348</v>
      </c>
      <c r="BQ2636" s="56">
        <f t="shared" ref="BQ2636:BS2636" si="18498">AU2636</f>
        <v>0.1735003451</v>
      </c>
      <c r="BR2636" s="56">
        <f t="shared" si="18498"/>
        <v>0.3290396537</v>
      </c>
      <c r="BS2636" s="56">
        <f t="shared" si="18498"/>
        <v>0.6813732215</v>
      </c>
      <c r="BT2636" s="56">
        <f t="shared" si="52"/>
        <v>8</v>
      </c>
      <c r="BU2636" s="50">
        <f t="shared" ref="BU2636:BX2636" si="18499">AZ2636</f>
        <v>5.962588455</v>
      </c>
      <c r="BV2636" s="50">
        <f t="shared" si="18499"/>
        <v>0.007164681569</v>
      </c>
      <c r="BW2636" s="50">
        <f t="shared" si="18499"/>
        <v>2.958778137</v>
      </c>
      <c r="BX2636" s="50">
        <f t="shared" si="18499"/>
        <v>0.01129907309</v>
      </c>
      <c r="BY2636" s="50">
        <f t="shared" si="54"/>
        <v>0.0752930843</v>
      </c>
      <c r="BZ2636" s="50">
        <f t="shared" si="55"/>
        <v>1.800963348</v>
      </c>
      <c r="CA2636" s="50">
        <f t="shared" ref="CA2636:CC2636" si="18500">BF2636</f>
        <v>0.1735003451</v>
      </c>
      <c r="CB2636" s="50">
        <f t="shared" si="18500"/>
        <v>0.3290396537</v>
      </c>
      <c r="CC2636" s="50">
        <f t="shared" si="18500"/>
        <v>0.6813732215</v>
      </c>
      <c r="CD2636" s="50">
        <f t="shared" si="57"/>
        <v>12</v>
      </c>
      <c r="CE2636" s="57">
        <f t="shared" si="58"/>
        <v>37.55</v>
      </c>
      <c r="CF2636" s="57">
        <f t="shared" si="59"/>
        <v>0.06</v>
      </c>
      <c r="CG2636" s="57">
        <f t="shared" si="60"/>
        <v>21.08</v>
      </c>
      <c r="CH2636" s="57">
        <f t="shared" si="61"/>
        <v>0.12</v>
      </c>
      <c r="CI2636" s="58">
        <f t="shared" si="62"/>
        <v>0.8401592891</v>
      </c>
      <c r="CJ2636" s="58">
        <f t="shared" si="63"/>
        <v>27.12401542</v>
      </c>
      <c r="CK2636" s="57">
        <f t="shared" si="64"/>
        <v>2.58</v>
      </c>
      <c r="CL2636" s="57">
        <f t="shared" si="65"/>
        <v>2.78</v>
      </c>
      <c r="CM2636" s="57">
        <f t="shared" si="66"/>
        <v>8.01</v>
      </c>
      <c r="CN2636" s="57">
        <f t="shared" si="67"/>
        <v>100.1441747</v>
      </c>
      <c r="CO2636" s="59">
        <f t="shared" si="68"/>
        <v>0.1102355981</v>
      </c>
      <c r="CP2636" s="59">
        <f t="shared" si="69"/>
        <v>0.6033627545</v>
      </c>
      <c r="CQ2636" s="59">
        <f t="shared" si="70"/>
        <v>0.05812647229</v>
      </c>
      <c r="CR2636" s="59">
        <f t="shared" si="71"/>
        <v>0.2282751751</v>
      </c>
      <c r="CS2636" s="60">
        <f t="shared" si="72"/>
        <v>11.02355981</v>
      </c>
      <c r="CT2636" s="60">
        <f t="shared" si="73"/>
        <v>22.82751751</v>
      </c>
      <c r="CU2636" s="60">
        <f t="shared" si="74"/>
        <v>66.14892268</v>
      </c>
      <c r="CV2636" s="61">
        <f t="shared" si="75"/>
        <v>0.2833929742</v>
      </c>
      <c r="CW2636" s="61">
        <f t="shared" si="76"/>
        <v>0.09546402792</v>
      </c>
      <c r="CX2636" s="62"/>
    </row>
    <row r="2637" ht="15.75" customHeight="1">
      <c r="A2637" s="17" t="s">
        <v>53</v>
      </c>
      <c r="B2637" s="87" t="s">
        <v>2307</v>
      </c>
      <c r="C2637" s="88" t="s">
        <v>2647</v>
      </c>
      <c r="D2637" s="89"/>
      <c r="E2637" s="89" t="s">
        <v>2648</v>
      </c>
      <c r="F2637" s="90">
        <v>99.0</v>
      </c>
      <c r="G2637" s="89" t="s">
        <v>2747</v>
      </c>
      <c r="H2637" s="95">
        <v>38.38</v>
      </c>
      <c r="I2637" s="92">
        <v>5.47</v>
      </c>
      <c r="J2637" s="92">
        <v>21.17</v>
      </c>
      <c r="K2637" s="92">
        <v>5.27</v>
      </c>
      <c r="L2637" s="92">
        <v>0.05</v>
      </c>
      <c r="M2637" s="92">
        <v>0.03</v>
      </c>
      <c r="N2637" s="92">
        <v>3.25</v>
      </c>
      <c r="O2637" s="92">
        <v>26.74</v>
      </c>
      <c r="P2637" s="92"/>
      <c r="Q2637" s="50">
        <f t="shared" si="8"/>
        <v>100.36</v>
      </c>
      <c r="R2637" s="51">
        <f t="shared" si="9"/>
        <v>12</v>
      </c>
      <c r="S2637" s="52">
        <f t="shared" si="10"/>
        <v>0.6387691959</v>
      </c>
      <c r="T2637" s="52">
        <f t="shared" si="11"/>
        <v>0.0006257916264</v>
      </c>
      <c r="U2637" s="52">
        <f t="shared" si="12"/>
        <v>0.4152555921</v>
      </c>
      <c r="V2637" s="52">
        <f t="shared" si="13"/>
        <v>0.0003947622939</v>
      </c>
      <c r="W2637" s="52">
        <f t="shared" si="14"/>
        <v>0</v>
      </c>
      <c r="X2637" s="52">
        <f t="shared" si="15"/>
        <v>0.372182879</v>
      </c>
      <c r="Y2637" s="52">
        <f t="shared" si="16"/>
        <v>0.04581504256</v>
      </c>
      <c r="Z2637" s="52">
        <f t="shared" si="17"/>
        <v>0.1357171922</v>
      </c>
      <c r="AA2637" s="52">
        <f t="shared" si="18"/>
        <v>0.09397390129</v>
      </c>
      <c r="AB2637" s="52">
        <f t="shared" si="19"/>
        <v>1.702734357</v>
      </c>
      <c r="AC2637" s="53">
        <f t="shared" si="20"/>
        <v>5.099909043</v>
      </c>
      <c r="AD2637" s="54">
        <f t="shared" si="21"/>
        <v>1.277538392</v>
      </c>
      <c r="AE2637" s="54">
        <f t="shared" si="22"/>
        <v>0.001251583253</v>
      </c>
      <c r="AF2637" s="54">
        <f t="shared" si="23"/>
        <v>0.6228833881</v>
      </c>
      <c r="AG2637" s="54">
        <f t="shared" si="24"/>
        <v>0.0005921434408</v>
      </c>
      <c r="AH2637" s="54">
        <f t="shared" si="25"/>
        <v>0</v>
      </c>
      <c r="AI2637" s="54">
        <f t="shared" si="26"/>
        <v>0.372182879</v>
      </c>
      <c r="AJ2637" s="54">
        <f t="shared" si="27"/>
        <v>0.04581504256</v>
      </c>
      <c r="AK2637" s="54">
        <f t="shared" si="28"/>
        <v>0.1357171922</v>
      </c>
      <c r="AL2637" s="54">
        <f t="shared" si="29"/>
        <v>0.09397390129</v>
      </c>
      <c r="AM2637" s="54">
        <f t="shared" si="30"/>
        <v>2.549954522</v>
      </c>
      <c r="AN2637" s="54">
        <f t="shared" si="31"/>
        <v>-5.099909043</v>
      </c>
      <c r="AO2637" s="55">
        <f t="shared" si="32"/>
        <v>3.001145508</v>
      </c>
      <c r="AP2637" s="55">
        <f t="shared" si="33"/>
        <v>0.002940172664</v>
      </c>
      <c r="AQ2637" s="55">
        <f t="shared" si="34"/>
        <v>1.951005876</v>
      </c>
      <c r="AR2637" s="55">
        <f t="shared" si="35"/>
        <v>0.001854721694</v>
      </c>
      <c r="AS2637" s="55">
        <f t="shared" si="36"/>
        <v>0</v>
      </c>
      <c r="AT2637" s="55">
        <f t="shared" si="37"/>
        <v>1.748636257</v>
      </c>
      <c r="AU2637" s="55">
        <f t="shared" si="38"/>
        <v>0.215253976</v>
      </c>
      <c r="AV2637" s="55">
        <f t="shared" si="39"/>
        <v>0.6376435249</v>
      </c>
      <c r="AW2637" s="55">
        <f t="shared" si="40"/>
        <v>0.441519963</v>
      </c>
      <c r="AX2637" s="55">
        <f t="shared" si="41"/>
        <v>8</v>
      </c>
      <c r="AY2637" s="55">
        <f t="shared" si="42"/>
        <v>23.96103196</v>
      </c>
      <c r="AZ2637" s="54">
        <f t="shared" ref="AZ2637:BA2637" si="18501">AO2637*2</f>
        <v>6.002291017</v>
      </c>
      <c r="BA2637" s="54">
        <f t="shared" si="18501"/>
        <v>0.005880345329</v>
      </c>
      <c r="BB2637" s="54">
        <f t="shared" ref="BB2637:BD2637" si="18502">AQ2637*(3/2)</f>
        <v>2.926508815</v>
      </c>
      <c r="BC2637" s="54">
        <f t="shared" si="18502"/>
        <v>0.002782082541</v>
      </c>
      <c r="BD2637" s="54">
        <f t="shared" si="18502"/>
        <v>0</v>
      </c>
      <c r="BE2637" s="54">
        <f t="shared" ref="BE2637:BH2637" si="18503">AT2637</f>
        <v>1.748636257</v>
      </c>
      <c r="BF2637" s="54">
        <f t="shared" si="18503"/>
        <v>0.215253976</v>
      </c>
      <c r="BG2637" s="54">
        <f t="shared" si="18503"/>
        <v>0.6376435249</v>
      </c>
      <c r="BH2637" s="54">
        <f t="shared" si="18503"/>
        <v>0.441519963</v>
      </c>
      <c r="BI2637" s="54">
        <f t="shared" si="46"/>
        <v>11.98051598</v>
      </c>
      <c r="BJ2637" s="54">
        <f t="shared" si="47"/>
        <v>-23.96103196</v>
      </c>
      <c r="BK2637" s="56">
        <f t="shared" ref="BK2637:BN2637" si="18504">AO2637</f>
        <v>3.001145508</v>
      </c>
      <c r="BL2637" s="56">
        <f t="shared" si="18504"/>
        <v>0.002940172664</v>
      </c>
      <c r="BM2637" s="56">
        <f t="shared" si="18504"/>
        <v>1.951005876</v>
      </c>
      <c r="BN2637" s="56">
        <f t="shared" si="18504"/>
        <v>0.001854721694</v>
      </c>
      <c r="BO2637" s="56">
        <f t="shared" si="49"/>
        <v>0.03896803957</v>
      </c>
      <c r="BP2637" s="56">
        <f t="shared" si="50"/>
        <v>1.709668217</v>
      </c>
      <c r="BQ2637" s="56">
        <f t="shared" ref="BQ2637:BS2637" si="18505">AU2637</f>
        <v>0.215253976</v>
      </c>
      <c r="BR2637" s="56">
        <f t="shared" si="18505"/>
        <v>0.6376435249</v>
      </c>
      <c r="BS2637" s="56">
        <f t="shared" si="18505"/>
        <v>0.441519963</v>
      </c>
      <c r="BT2637" s="56">
        <f t="shared" si="52"/>
        <v>8</v>
      </c>
      <c r="BU2637" s="50">
        <f t="shared" ref="BU2637:BX2637" si="18506">AZ2637</f>
        <v>6.002291017</v>
      </c>
      <c r="BV2637" s="50">
        <f t="shared" si="18506"/>
        <v>0.005880345329</v>
      </c>
      <c r="BW2637" s="50">
        <f t="shared" si="18506"/>
        <v>2.926508815</v>
      </c>
      <c r="BX2637" s="50">
        <f t="shared" si="18506"/>
        <v>0.002782082541</v>
      </c>
      <c r="BY2637" s="50">
        <f t="shared" si="54"/>
        <v>0.05845205935</v>
      </c>
      <c r="BZ2637" s="50">
        <f t="shared" si="55"/>
        <v>1.709668217</v>
      </c>
      <c r="CA2637" s="50">
        <f t="shared" ref="CA2637:CC2637" si="18507">BF2637</f>
        <v>0.215253976</v>
      </c>
      <c r="CB2637" s="50">
        <f t="shared" si="18507"/>
        <v>0.6376435249</v>
      </c>
      <c r="CC2637" s="50">
        <f t="shared" si="18507"/>
        <v>0.441519963</v>
      </c>
      <c r="CD2637" s="50">
        <f t="shared" si="57"/>
        <v>12</v>
      </c>
      <c r="CE2637" s="57">
        <f t="shared" si="58"/>
        <v>38.38</v>
      </c>
      <c r="CF2637" s="57">
        <f t="shared" si="59"/>
        <v>0.05</v>
      </c>
      <c r="CG2637" s="57">
        <f t="shared" si="60"/>
        <v>21.17</v>
      </c>
      <c r="CH2637" s="57">
        <f t="shared" si="61"/>
        <v>0.03</v>
      </c>
      <c r="CI2637" s="58">
        <f t="shared" si="62"/>
        <v>0.6622457471</v>
      </c>
      <c r="CJ2637" s="58">
        <f t="shared" si="63"/>
        <v>26.14410398</v>
      </c>
      <c r="CK2637" s="57">
        <f t="shared" si="64"/>
        <v>3.25</v>
      </c>
      <c r="CL2637" s="57">
        <f t="shared" si="65"/>
        <v>5.47</v>
      </c>
      <c r="CM2637" s="57">
        <f t="shared" si="66"/>
        <v>5.27</v>
      </c>
      <c r="CN2637" s="57">
        <f t="shared" si="67"/>
        <v>100.4263497</v>
      </c>
      <c r="CO2637" s="59">
        <f t="shared" si="68"/>
        <v>0.2122587677</v>
      </c>
      <c r="CP2637" s="59">
        <f t="shared" si="69"/>
        <v>0.5691143325</v>
      </c>
      <c r="CQ2637" s="59">
        <f t="shared" si="70"/>
        <v>0.07165374057</v>
      </c>
      <c r="CR2637" s="59">
        <f t="shared" si="71"/>
        <v>0.1469731592</v>
      </c>
      <c r="CS2637" s="60">
        <f t="shared" si="72"/>
        <v>21.22587677</v>
      </c>
      <c r="CT2637" s="60">
        <f t="shared" si="73"/>
        <v>14.69731592</v>
      </c>
      <c r="CU2637" s="60">
        <f t="shared" si="74"/>
        <v>64.07680731</v>
      </c>
      <c r="CV2637" s="61">
        <f t="shared" si="75"/>
        <v>0.2531025431</v>
      </c>
      <c r="CW2637" s="61">
        <f t="shared" si="76"/>
        <v>0.1838160929</v>
      </c>
      <c r="CX2637" s="62"/>
    </row>
    <row r="2638" ht="15.75" customHeight="1">
      <c r="A2638" s="17" t="s">
        <v>53</v>
      </c>
      <c r="B2638" s="87" t="s">
        <v>2307</v>
      </c>
      <c r="C2638" s="88" t="s">
        <v>2647</v>
      </c>
      <c r="D2638" s="89"/>
      <c r="E2638" s="89" t="s">
        <v>2648</v>
      </c>
      <c r="F2638" s="90">
        <v>100.0</v>
      </c>
      <c r="G2638" s="89" t="s">
        <v>2748</v>
      </c>
      <c r="H2638" s="95">
        <v>38.17</v>
      </c>
      <c r="I2638" s="92">
        <v>5.59</v>
      </c>
      <c r="J2638" s="92">
        <v>21.49</v>
      </c>
      <c r="K2638" s="92">
        <v>5.39</v>
      </c>
      <c r="L2638" s="92">
        <v>0.02</v>
      </c>
      <c r="M2638" s="92">
        <v>0.0</v>
      </c>
      <c r="N2638" s="92">
        <v>0.93</v>
      </c>
      <c r="O2638" s="92">
        <v>28.33</v>
      </c>
      <c r="P2638" s="92"/>
      <c r="Q2638" s="50">
        <f t="shared" si="8"/>
        <v>99.92</v>
      </c>
      <c r="R2638" s="51">
        <f t="shared" si="9"/>
        <v>12</v>
      </c>
      <c r="S2638" s="52">
        <f t="shared" si="10"/>
        <v>0.6352741065</v>
      </c>
      <c r="T2638" s="52">
        <f t="shared" si="11"/>
        <v>0.0002503166506</v>
      </c>
      <c r="U2638" s="52">
        <f t="shared" si="12"/>
        <v>0.4215324834</v>
      </c>
      <c r="V2638" s="52">
        <f t="shared" si="13"/>
        <v>0</v>
      </c>
      <c r="W2638" s="52">
        <f t="shared" si="14"/>
        <v>0</v>
      </c>
      <c r="X2638" s="52">
        <f t="shared" si="15"/>
        <v>0.3943134242</v>
      </c>
      <c r="Y2638" s="52">
        <f t="shared" si="16"/>
        <v>0.01311015064</v>
      </c>
      <c r="Z2638" s="52">
        <f t="shared" si="17"/>
        <v>0.1386945346</v>
      </c>
      <c r="AA2638" s="52">
        <f t="shared" si="18"/>
        <v>0.09611372447</v>
      </c>
      <c r="AB2638" s="52">
        <f t="shared" si="19"/>
        <v>1.69928874</v>
      </c>
      <c r="AC2638" s="53">
        <f t="shared" si="20"/>
        <v>5.091158811</v>
      </c>
      <c r="AD2638" s="54">
        <f t="shared" si="21"/>
        <v>1.270548213</v>
      </c>
      <c r="AE2638" s="54">
        <f t="shared" si="22"/>
        <v>0.0005006333011</v>
      </c>
      <c r="AF2638" s="54">
        <f t="shared" si="23"/>
        <v>0.6322987251</v>
      </c>
      <c r="AG2638" s="54">
        <f t="shared" si="24"/>
        <v>0</v>
      </c>
      <c r="AH2638" s="54">
        <f t="shared" si="25"/>
        <v>0</v>
      </c>
      <c r="AI2638" s="54">
        <f t="shared" si="26"/>
        <v>0.3943134242</v>
      </c>
      <c r="AJ2638" s="54">
        <f t="shared" si="27"/>
        <v>0.01311015064</v>
      </c>
      <c r="AK2638" s="54">
        <f t="shared" si="28"/>
        <v>0.1386945346</v>
      </c>
      <c r="AL2638" s="54">
        <f t="shared" si="29"/>
        <v>0.09611372447</v>
      </c>
      <c r="AM2638" s="54">
        <f t="shared" si="30"/>
        <v>2.545579405</v>
      </c>
      <c r="AN2638" s="54">
        <f t="shared" si="31"/>
        <v>-5.091158811</v>
      </c>
      <c r="AO2638" s="55">
        <f t="shared" si="32"/>
        <v>2.990776512</v>
      </c>
      <c r="AP2638" s="55">
        <f t="shared" si="33"/>
        <v>0.001178453759</v>
      </c>
      <c r="AQ2638" s="55">
        <f t="shared" si="34"/>
        <v>1.984512571</v>
      </c>
      <c r="AR2638" s="55">
        <f t="shared" si="35"/>
        <v>0</v>
      </c>
      <c r="AS2638" s="55">
        <f t="shared" si="36"/>
        <v>0</v>
      </c>
      <c r="AT2638" s="55">
        <f t="shared" si="37"/>
        <v>1.856369267</v>
      </c>
      <c r="AU2638" s="55">
        <f t="shared" si="38"/>
        <v>0.06172064972</v>
      </c>
      <c r="AV2638" s="55">
        <f t="shared" si="39"/>
        <v>0.6529533506</v>
      </c>
      <c r="AW2638" s="55">
        <f t="shared" si="40"/>
        <v>0.4524891959</v>
      </c>
      <c r="AX2638" s="55">
        <f t="shared" si="41"/>
        <v>8</v>
      </c>
      <c r="AY2638" s="55">
        <f t="shared" si="42"/>
        <v>23.9684225</v>
      </c>
      <c r="AZ2638" s="54">
        <f t="shared" ref="AZ2638:BA2638" si="18508">AO2638*2</f>
        <v>5.981553024</v>
      </c>
      <c r="BA2638" s="54">
        <f t="shared" si="18508"/>
        <v>0.002356907519</v>
      </c>
      <c r="BB2638" s="54">
        <f t="shared" ref="BB2638:BD2638" si="18509">AQ2638*(3/2)</f>
        <v>2.976768856</v>
      </c>
      <c r="BC2638" s="54">
        <f t="shared" si="18509"/>
        <v>0</v>
      </c>
      <c r="BD2638" s="54">
        <f t="shared" si="18509"/>
        <v>0</v>
      </c>
      <c r="BE2638" s="54">
        <f t="shared" ref="BE2638:BH2638" si="18510">AT2638</f>
        <v>1.856369267</v>
      </c>
      <c r="BF2638" s="54">
        <f t="shared" si="18510"/>
        <v>0.06172064972</v>
      </c>
      <c r="BG2638" s="54">
        <f t="shared" si="18510"/>
        <v>0.6529533506</v>
      </c>
      <c r="BH2638" s="54">
        <f t="shared" si="18510"/>
        <v>0.4524891959</v>
      </c>
      <c r="BI2638" s="54">
        <f t="shared" si="46"/>
        <v>11.98421125</v>
      </c>
      <c r="BJ2638" s="54">
        <f t="shared" si="47"/>
        <v>-23.9684225</v>
      </c>
      <c r="BK2638" s="56">
        <f t="shared" ref="BK2638:BN2638" si="18511">AO2638</f>
        <v>2.990776512</v>
      </c>
      <c r="BL2638" s="56">
        <f t="shared" si="18511"/>
        <v>0.001178453759</v>
      </c>
      <c r="BM2638" s="56">
        <f t="shared" si="18511"/>
        <v>1.984512571</v>
      </c>
      <c r="BN2638" s="56">
        <f t="shared" si="18511"/>
        <v>0</v>
      </c>
      <c r="BO2638" s="56">
        <f t="shared" si="49"/>
        <v>0.03157749728</v>
      </c>
      <c r="BP2638" s="56">
        <f t="shared" si="50"/>
        <v>1.82479177</v>
      </c>
      <c r="BQ2638" s="56">
        <f t="shared" ref="BQ2638:BS2638" si="18512">AU2638</f>
        <v>0.06172064972</v>
      </c>
      <c r="BR2638" s="56">
        <f t="shared" si="18512"/>
        <v>0.6529533506</v>
      </c>
      <c r="BS2638" s="56">
        <f t="shared" si="18512"/>
        <v>0.4524891959</v>
      </c>
      <c r="BT2638" s="56">
        <f t="shared" si="52"/>
        <v>8</v>
      </c>
      <c r="BU2638" s="50">
        <f t="shared" ref="BU2638:BX2638" si="18513">AZ2638</f>
        <v>5.981553024</v>
      </c>
      <c r="BV2638" s="50">
        <f t="shared" si="18513"/>
        <v>0.002356907519</v>
      </c>
      <c r="BW2638" s="50">
        <f t="shared" si="18513"/>
        <v>2.976768856</v>
      </c>
      <c r="BX2638" s="50">
        <f t="shared" si="18513"/>
        <v>0</v>
      </c>
      <c r="BY2638" s="50">
        <f t="shared" si="54"/>
        <v>0.04736624592</v>
      </c>
      <c r="BZ2638" s="50">
        <f t="shared" si="55"/>
        <v>1.82479177</v>
      </c>
      <c r="CA2638" s="50">
        <f t="shared" ref="CA2638:CC2638" si="18514">BF2638</f>
        <v>0.06172064972</v>
      </c>
      <c r="CB2638" s="50">
        <f t="shared" si="18514"/>
        <v>0.6529533506</v>
      </c>
      <c r="CC2638" s="50">
        <f t="shared" si="18514"/>
        <v>0.4524891959</v>
      </c>
      <c r="CD2638" s="50">
        <f t="shared" si="57"/>
        <v>12</v>
      </c>
      <c r="CE2638" s="57">
        <f t="shared" si="58"/>
        <v>38.17</v>
      </c>
      <c r="CF2638" s="57">
        <f t="shared" si="59"/>
        <v>0.02</v>
      </c>
      <c r="CG2638" s="57">
        <f t="shared" si="60"/>
        <v>21.49</v>
      </c>
      <c r="CH2638" s="57">
        <f t="shared" si="61"/>
        <v>0</v>
      </c>
      <c r="CI2638" s="58">
        <f t="shared" si="62"/>
        <v>0.5355605853</v>
      </c>
      <c r="CJ2638" s="58">
        <f t="shared" si="63"/>
        <v>27.84809669</v>
      </c>
      <c r="CK2638" s="57">
        <f t="shared" si="64"/>
        <v>0.93</v>
      </c>
      <c r="CL2638" s="57">
        <f t="shared" si="65"/>
        <v>5.59</v>
      </c>
      <c r="CM2638" s="57">
        <f t="shared" si="66"/>
        <v>5.39</v>
      </c>
      <c r="CN2638" s="57">
        <f t="shared" si="67"/>
        <v>99.97365727</v>
      </c>
      <c r="CO2638" s="59">
        <f t="shared" si="68"/>
        <v>0.2182363565</v>
      </c>
      <c r="CP2638" s="59">
        <f t="shared" si="69"/>
        <v>0.6098994773</v>
      </c>
      <c r="CQ2638" s="59">
        <f t="shared" si="70"/>
        <v>0.02062886989</v>
      </c>
      <c r="CR2638" s="59">
        <f t="shared" si="71"/>
        <v>0.1512352963</v>
      </c>
      <c r="CS2638" s="60">
        <f t="shared" si="72"/>
        <v>21.82363565</v>
      </c>
      <c r="CT2638" s="60">
        <f t="shared" si="73"/>
        <v>15.12352963</v>
      </c>
      <c r="CU2638" s="60">
        <f t="shared" si="74"/>
        <v>63.05283472</v>
      </c>
      <c r="CV2638" s="61">
        <f t="shared" si="75"/>
        <v>0.2603534746</v>
      </c>
      <c r="CW2638" s="61">
        <f t="shared" si="76"/>
        <v>0.1889926847</v>
      </c>
      <c r="CX2638" s="62"/>
    </row>
    <row r="2639" ht="15.75" customHeight="1">
      <c r="A2639" s="17" t="s">
        <v>53</v>
      </c>
      <c r="B2639" s="87" t="s">
        <v>2307</v>
      </c>
      <c r="C2639" s="88" t="s">
        <v>2647</v>
      </c>
      <c r="D2639" s="89"/>
      <c r="E2639" s="89" t="s">
        <v>2648</v>
      </c>
      <c r="F2639" s="90">
        <v>101.0</v>
      </c>
      <c r="G2639" s="89" t="s">
        <v>2749</v>
      </c>
      <c r="H2639" s="95">
        <v>37.32</v>
      </c>
      <c r="I2639" s="92">
        <v>1.94</v>
      </c>
      <c r="J2639" s="92">
        <v>21.0</v>
      </c>
      <c r="K2639" s="92">
        <v>2.64</v>
      </c>
      <c r="L2639" s="92">
        <v>0.03</v>
      </c>
      <c r="M2639" s="92">
        <v>0.02</v>
      </c>
      <c r="N2639" s="92">
        <v>6.61</v>
      </c>
      <c r="O2639" s="92">
        <v>30.88</v>
      </c>
      <c r="P2639" s="92"/>
      <c r="Q2639" s="50">
        <f t="shared" si="8"/>
        <v>100.44</v>
      </c>
      <c r="R2639" s="51">
        <f t="shared" si="9"/>
        <v>12</v>
      </c>
      <c r="S2639" s="52">
        <f t="shared" si="10"/>
        <v>0.6211273161</v>
      </c>
      <c r="T2639" s="52">
        <f t="shared" si="11"/>
        <v>0.0003754749758</v>
      </c>
      <c r="U2639" s="52">
        <f t="shared" si="12"/>
        <v>0.4119209936</v>
      </c>
      <c r="V2639" s="52">
        <f t="shared" si="13"/>
        <v>0.0002631748626</v>
      </c>
      <c r="W2639" s="52">
        <f t="shared" si="14"/>
        <v>0</v>
      </c>
      <c r="X2639" s="52">
        <f t="shared" si="15"/>
        <v>0.4298058079</v>
      </c>
      <c r="Y2639" s="52">
        <f t="shared" si="16"/>
        <v>0.0931807481</v>
      </c>
      <c r="Z2639" s="52">
        <f t="shared" si="17"/>
        <v>0.04813370252</v>
      </c>
      <c r="AA2639" s="52">
        <f t="shared" si="18"/>
        <v>0.04707610994</v>
      </c>
      <c r="AB2639" s="52">
        <f t="shared" si="19"/>
        <v>1.651883328</v>
      </c>
      <c r="AC2639" s="53">
        <f t="shared" si="20"/>
        <v>4.958956407</v>
      </c>
      <c r="AD2639" s="54">
        <f t="shared" si="21"/>
        <v>1.242254632</v>
      </c>
      <c r="AE2639" s="54">
        <f t="shared" si="22"/>
        <v>0.0007509499517</v>
      </c>
      <c r="AF2639" s="54">
        <f t="shared" si="23"/>
        <v>0.6178814903</v>
      </c>
      <c r="AG2639" s="54">
        <f t="shared" si="24"/>
        <v>0.0003947622939</v>
      </c>
      <c r="AH2639" s="54">
        <f t="shared" si="25"/>
        <v>0</v>
      </c>
      <c r="AI2639" s="54">
        <f t="shared" si="26"/>
        <v>0.4298058079</v>
      </c>
      <c r="AJ2639" s="54">
        <f t="shared" si="27"/>
        <v>0.0931807481</v>
      </c>
      <c r="AK2639" s="54">
        <f t="shared" si="28"/>
        <v>0.04813370252</v>
      </c>
      <c r="AL2639" s="54">
        <f t="shared" si="29"/>
        <v>0.04707610994</v>
      </c>
      <c r="AM2639" s="54">
        <f t="shared" si="30"/>
        <v>2.479478203</v>
      </c>
      <c r="AN2639" s="54">
        <f t="shared" si="31"/>
        <v>-4.958956407</v>
      </c>
      <c r="AO2639" s="55">
        <f t="shared" si="32"/>
        <v>3.008092911</v>
      </c>
      <c r="AP2639" s="55">
        <f t="shared" si="33"/>
        <v>0.001818409179</v>
      </c>
      <c r="AQ2639" s="55">
        <f t="shared" si="34"/>
        <v>1.994915677</v>
      </c>
      <c r="AR2639" s="55">
        <f t="shared" si="35"/>
        <v>0.001274544555</v>
      </c>
      <c r="AS2639" s="55">
        <f t="shared" si="36"/>
        <v>0</v>
      </c>
      <c r="AT2639" s="55">
        <f t="shared" si="37"/>
        <v>2.081531065</v>
      </c>
      <c r="AU2639" s="55">
        <f t="shared" si="38"/>
        <v>0.4512703604</v>
      </c>
      <c r="AV2639" s="55">
        <f t="shared" si="39"/>
        <v>0.2331094537</v>
      </c>
      <c r="AW2639" s="55">
        <f t="shared" si="40"/>
        <v>0.2279875783</v>
      </c>
      <c r="AX2639" s="55">
        <f t="shared" si="41"/>
        <v>8</v>
      </c>
      <c r="AY2639" s="55">
        <f t="shared" si="42"/>
        <v>24.01601286</v>
      </c>
      <c r="AZ2639" s="54">
        <f t="shared" ref="AZ2639:BA2639" si="18515">AO2639*2</f>
        <v>6.016185822</v>
      </c>
      <c r="BA2639" s="54">
        <f t="shared" si="18515"/>
        <v>0.003636818359</v>
      </c>
      <c r="BB2639" s="54">
        <f t="shared" ref="BB2639:BD2639" si="18516">AQ2639*(3/2)</f>
        <v>2.992373516</v>
      </c>
      <c r="BC2639" s="54">
        <f t="shared" si="18516"/>
        <v>0.001911816832</v>
      </c>
      <c r="BD2639" s="54">
        <f t="shared" si="18516"/>
        <v>0</v>
      </c>
      <c r="BE2639" s="54">
        <f t="shared" ref="BE2639:BH2639" si="18517">AT2639</f>
        <v>2.081531065</v>
      </c>
      <c r="BF2639" s="54">
        <f t="shared" si="18517"/>
        <v>0.4512703604</v>
      </c>
      <c r="BG2639" s="54">
        <f t="shared" si="18517"/>
        <v>0.2331094537</v>
      </c>
      <c r="BH2639" s="54">
        <f t="shared" si="18517"/>
        <v>0.2279875783</v>
      </c>
      <c r="BI2639" s="54">
        <f t="shared" si="46"/>
        <v>12.00800643</v>
      </c>
      <c r="BJ2639" s="54">
        <f t="shared" si="47"/>
        <v>-24.01601286</v>
      </c>
      <c r="BK2639" s="56">
        <f t="shared" ref="BK2639:BN2639" si="18518">AO2639</f>
        <v>3.008092911</v>
      </c>
      <c r="BL2639" s="56">
        <f t="shared" si="18518"/>
        <v>0.001818409179</v>
      </c>
      <c r="BM2639" s="56">
        <f t="shared" si="18518"/>
        <v>1.994915677</v>
      </c>
      <c r="BN2639" s="56">
        <f t="shared" si="18518"/>
        <v>0.001274544555</v>
      </c>
      <c r="BO2639" s="56">
        <f t="shared" si="49"/>
        <v>0</v>
      </c>
      <c r="BP2639" s="56">
        <f t="shared" si="50"/>
        <v>2.081531065</v>
      </c>
      <c r="BQ2639" s="56">
        <f t="shared" ref="BQ2639:BS2639" si="18519">AU2639</f>
        <v>0.4512703604</v>
      </c>
      <c r="BR2639" s="56">
        <f t="shared" si="18519"/>
        <v>0.2331094537</v>
      </c>
      <c r="BS2639" s="56">
        <f t="shared" si="18519"/>
        <v>0.2279875783</v>
      </c>
      <c r="BT2639" s="56">
        <f t="shared" si="52"/>
        <v>8</v>
      </c>
      <c r="BU2639" s="50">
        <f t="shared" ref="BU2639:BX2639" si="18520">AZ2639</f>
        <v>6.016185822</v>
      </c>
      <c r="BV2639" s="50">
        <f t="shared" si="18520"/>
        <v>0.003636818359</v>
      </c>
      <c r="BW2639" s="50">
        <f t="shared" si="18520"/>
        <v>2.992373516</v>
      </c>
      <c r="BX2639" s="50">
        <f t="shared" si="18520"/>
        <v>0.001911816832</v>
      </c>
      <c r="BY2639" s="50">
        <f t="shared" si="54"/>
        <v>0</v>
      </c>
      <c r="BZ2639" s="50">
        <f t="shared" si="55"/>
        <v>2.081531065</v>
      </c>
      <c r="CA2639" s="50">
        <f t="shared" ref="CA2639:CC2639" si="18521">BF2639</f>
        <v>0.4512703604</v>
      </c>
      <c r="CB2639" s="50">
        <f t="shared" si="18521"/>
        <v>0.2331094537</v>
      </c>
      <c r="CC2639" s="50">
        <f t="shared" si="18521"/>
        <v>0.2279875783</v>
      </c>
      <c r="CD2639" s="50">
        <f t="shared" si="57"/>
        <v>12.00800643</v>
      </c>
      <c r="CE2639" s="57">
        <f t="shared" si="58"/>
        <v>37.32</v>
      </c>
      <c r="CF2639" s="57">
        <f t="shared" si="59"/>
        <v>0.03</v>
      </c>
      <c r="CG2639" s="57">
        <f t="shared" si="60"/>
        <v>21</v>
      </c>
      <c r="CH2639" s="57">
        <f t="shared" si="61"/>
        <v>0.02</v>
      </c>
      <c r="CI2639" s="58">
        <f t="shared" si="62"/>
        <v>0</v>
      </c>
      <c r="CJ2639" s="58">
        <f t="shared" si="63"/>
        <v>30.88</v>
      </c>
      <c r="CK2639" s="57">
        <f t="shared" si="64"/>
        <v>6.61</v>
      </c>
      <c r="CL2639" s="57">
        <f t="shared" si="65"/>
        <v>1.94</v>
      </c>
      <c r="CM2639" s="57">
        <f t="shared" si="66"/>
        <v>2.64</v>
      </c>
      <c r="CN2639" s="57">
        <f t="shared" si="67"/>
        <v>100.44</v>
      </c>
      <c r="CO2639" s="59">
        <f t="shared" si="68"/>
        <v>0.07786150967</v>
      </c>
      <c r="CP2639" s="59">
        <f t="shared" si="69"/>
        <v>0.6952577366</v>
      </c>
      <c r="CQ2639" s="59">
        <f t="shared" si="70"/>
        <v>0.1507300153</v>
      </c>
      <c r="CR2639" s="59">
        <f t="shared" si="71"/>
        <v>0.07615073841</v>
      </c>
      <c r="CS2639" s="60">
        <f t="shared" si="72"/>
        <v>7.786150967</v>
      </c>
      <c r="CT2639" s="60">
        <f t="shared" si="73"/>
        <v>7.615073841</v>
      </c>
      <c r="CU2639" s="60">
        <f t="shared" si="74"/>
        <v>84.59877519</v>
      </c>
      <c r="CV2639" s="61">
        <f t="shared" si="75"/>
        <v>0.1150814932</v>
      </c>
      <c r="CW2639" s="61">
        <f t="shared" si="76"/>
        <v>0.06742806737</v>
      </c>
      <c r="CX2639" s="62"/>
    </row>
    <row r="2640" ht="15.75" customHeight="1">
      <c r="A2640" s="17" t="s">
        <v>53</v>
      </c>
      <c r="B2640" s="87" t="s">
        <v>2307</v>
      </c>
      <c r="C2640" s="88" t="s">
        <v>2647</v>
      </c>
      <c r="D2640" s="89"/>
      <c r="E2640" s="89" t="s">
        <v>2648</v>
      </c>
      <c r="F2640" s="90">
        <v>102.0</v>
      </c>
      <c r="G2640" s="89" t="s">
        <v>2750</v>
      </c>
      <c r="H2640" s="95">
        <v>38.01</v>
      </c>
      <c r="I2640" s="92">
        <v>4.72</v>
      </c>
      <c r="J2640" s="92">
        <v>21.64</v>
      </c>
      <c r="K2640" s="92">
        <v>4.25</v>
      </c>
      <c r="L2640" s="92">
        <v>0.21</v>
      </c>
      <c r="M2640" s="92">
        <v>0.08</v>
      </c>
      <c r="N2640" s="92">
        <v>5.85</v>
      </c>
      <c r="O2640" s="92">
        <v>25.32</v>
      </c>
      <c r="P2640" s="92"/>
      <c r="Q2640" s="50">
        <f t="shared" si="8"/>
        <v>100.08</v>
      </c>
      <c r="R2640" s="51">
        <f t="shared" si="9"/>
        <v>12</v>
      </c>
      <c r="S2640" s="52">
        <f t="shared" si="10"/>
        <v>0.6326111813</v>
      </c>
      <c r="T2640" s="52">
        <f t="shared" si="11"/>
        <v>0.002628324831</v>
      </c>
      <c r="U2640" s="52">
        <f t="shared" si="12"/>
        <v>0.4244747762</v>
      </c>
      <c r="V2640" s="52">
        <f t="shared" si="13"/>
        <v>0.00105269945</v>
      </c>
      <c r="W2640" s="52">
        <f t="shared" si="14"/>
        <v>0</v>
      </c>
      <c r="X2640" s="52">
        <f t="shared" si="15"/>
        <v>0.3524184928</v>
      </c>
      <c r="Y2640" s="52">
        <f t="shared" si="16"/>
        <v>0.08246707661</v>
      </c>
      <c r="Z2640" s="52">
        <f t="shared" si="17"/>
        <v>0.117108802</v>
      </c>
      <c r="AA2640" s="52">
        <f t="shared" si="18"/>
        <v>0.07578540427</v>
      </c>
      <c r="AB2640" s="52">
        <f t="shared" si="19"/>
        <v>1.688546757</v>
      </c>
      <c r="AC2640" s="53">
        <f t="shared" si="20"/>
        <v>5.073100003</v>
      </c>
      <c r="AD2640" s="54">
        <f t="shared" si="21"/>
        <v>1.265222363</v>
      </c>
      <c r="AE2640" s="54">
        <f t="shared" si="22"/>
        <v>0.005256649662</v>
      </c>
      <c r="AF2640" s="54">
        <f t="shared" si="23"/>
        <v>0.6367121643</v>
      </c>
      <c r="AG2640" s="54">
        <f t="shared" si="24"/>
        <v>0.001579049176</v>
      </c>
      <c r="AH2640" s="54">
        <f t="shared" si="25"/>
        <v>0</v>
      </c>
      <c r="AI2640" s="54">
        <f t="shared" si="26"/>
        <v>0.3524184928</v>
      </c>
      <c r="AJ2640" s="54">
        <f t="shared" si="27"/>
        <v>0.08246707661</v>
      </c>
      <c r="AK2640" s="54">
        <f t="shared" si="28"/>
        <v>0.117108802</v>
      </c>
      <c r="AL2640" s="54">
        <f t="shared" si="29"/>
        <v>0.07578540427</v>
      </c>
      <c r="AM2640" s="54">
        <f t="shared" si="30"/>
        <v>2.536550001</v>
      </c>
      <c r="AN2640" s="54">
        <f t="shared" si="31"/>
        <v>-5.073100003</v>
      </c>
      <c r="AO2640" s="55">
        <f t="shared" si="32"/>
        <v>2.997186443</v>
      </c>
      <c r="AP2640" s="55">
        <f t="shared" si="33"/>
        <v>0.01245248232</v>
      </c>
      <c r="AQ2640" s="55">
        <f t="shared" si="34"/>
        <v>2.011077392</v>
      </c>
      <c r="AR2640" s="55">
        <f t="shared" si="35"/>
        <v>0.004987481434</v>
      </c>
      <c r="AS2640" s="55">
        <f t="shared" si="36"/>
        <v>0</v>
      </c>
      <c r="AT2640" s="55">
        <f t="shared" si="37"/>
        <v>1.669688997</v>
      </c>
      <c r="AU2640" s="55">
        <f t="shared" si="38"/>
        <v>0.3907126705</v>
      </c>
      <c r="AV2640" s="55">
        <f t="shared" si="39"/>
        <v>0.5548383022</v>
      </c>
      <c r="AW2640" s="55">
        <f t="shared" si="40"/>
        <v>0.3590562307</v>
      </c>
      <c r="AX2640" s="55">
        <f t="shared" si="41"/>
        <v>8</v>
      </c>
      <c r="AY2640" s="55">
        <f t="shared" si="42"/>
        <v>24.03534272</v>
      </c>
      <c r="AZ2640" s="54">
        <f t="shared" ref="AZ2640:BA2640" si="18522">AO2640*2</f>
        <v>5.994372887</v>
      </c>
      <c r="BA2640" s="54">
        <f t="shared" si="18522"/>
        <v>0.02490496464</v>
      </c>
      <c r="BB2640" s="54">
        <f t="shared" ref="BB2640:BD2640" si="18523">AQ2640*(3/2)</f>
        <v>3.016616088</v>
      </c>
      <c r="BC2640" s="54">
        <f t="shared" si="18523"/>
        <v>0.007481222151</v>
      </c>
      <c r="BD2640" s="54">
        <f t="shared" si="18523"/>
        <v>0</v>
      </c>
      <c r="BE2640" s="54">
        <f t="shared" ref="BE2640:BH2640" si="18524">AT2640</f>
        <v>1.669688997</v>
      </c>
      <c r="BF2640" s="54">
        <f t="shared" si="18524"/>
        <v>0.3907126705</v>
      </c>
      <c r="BG2640" s="54">
        <f t="shared" si="18524"/>
        <v>0.5548383022</v>
      </c>
      <c r="BH2640" s="54">
        <f t="shared" si="18524"/>
        <v>0.3590562307</v>
      </c>
      <c r="BI2640" s="54">
        <f t="shared" si="46"/>
        <v>12.01767136</v>
      </c>
      <c r="BJ2640" s="54">
        <f t="shared" si="47"/>
        <v>-24.03534272</v>
      </c>
      <c r="BK2640" s="56">
        <f t="shared" ref="BK2640:BN2640" si="18525">AO2640</f>
        <v>2.997186443</v>
      </c>
      <c r="BL2640" s="56">
        <f t="shared" si="18525"/>
        <v>0.01245248232</v>
      </c>
      <c r="BM2640" s="56">
        <f t="shared" si="18525"/>
        <v>2.011077392</v>
      </c>
      <c r="BN2640" s="56">
        <f t="shared" si="18525"/>
        <v>0.004987481434</v>
      </c>
      <c r="BO2640" s="56">
        <f t="shared" si="49"/>
        <v>0</v>
      </c>
      <c r="BP2640" s="56">
        <f t="shared" si="50"/>
        <v>1.669688997</v>
      </c>
      <c r="BQ2640" s="56">
        <f t="shared" ref="BQ2640:BS2640" si="18526">AU2640</f>
        <v>0.3907126705</v>
      </c>
      <c r="BR2640" s="56">
        <f t="shared" si="18526"/>
        <v>0.5548383022</v>
      </c>
      <c r="BS2640" s="56">
        <f t="shared" si="18526"/>
        <v>0.3590562307</v>
      </c>
      <c r="BT2640" s="56">
        <f t="shared" si="52"/>
        <v>8</v>
      </c>
      <c r="BU2640" s="50">
        <f t="shared" ref="BU2640:BX2640" si="18527">AZ2640</f>
        <v>5.994372887</v>
      </c>
      <c r="BV2640" s="50">
        <f t="shared" si="18527"/>
        <v>0.02490496464</v>
      </c>
      <c r="BW2640" s="50">
        <f t="shared" si="18527"/>
        <v>3.016616088</v>
      </c>
      <c r="BX2640" s="50">
        <f t="shared" si="18527"/>
        <v>0.007481222151</v>
      </c>
      <c r="BY2640" s="50">
        <f t="shared" si="54"/>
        <v>0</v>
      </c>
      <c r="BZ2640" s="50">
        <f t="shared" si="55"/>
        <v>1.669688997</v>
      </c>
      <c r="CA2640" s="50">
        <f t="shared" ref="CA2640:CC2640" si="18528">BF2640</f>
        <v>0.3907126705</v>
      </c>
      <c r="CB2640" s="50">
        <f t="shared" si="18528"/>
        <v>0.5548383022</v>
      </c>
      <c r="CC2640" s="50">
        <f t="shared" si="18528"/>
        <v>0.3590562307</v>
      </c>
      <c r="CD2640" s="50">
        <f t="shared" si="57"/>
        <v>12.01767136</v>
      </c>
      <c r="CE2640" s="57">
        <f t="shared" si="58"/>
        <v>38.01</v>
      </c>
      <c r="CF2640" s="57">
        <f t="shared" si="59"/>
        <v>0.21</v>
      </c>
      <c r="CG2640" s="57">
        <f t="shared" si="60"/>
        <v>21.64</v>
      </c>
      <c r="CH2640" s="57">
        <f t="shared" si="61"/>
        <v>0.08</v>
      </c>
      <c r="CI2640" s="58">
        <f t="shared" si="62"/>
        <v>0</v>
      </c>
      <c r="CJ2640" s="58">
        <f t="shared" si="63"/>
        <v>25.32</v>
      </c>
      <c r="CK2640" s="57">
        <f t="shared" si="64"/>
        <v>5.85</v>
      </c>
      <c r="CL2640" s="57">
        <f t="shared" si="65"/>
        <v>4.72</v>
      </c>
      <c r="CM2640" s="57">
        <f t="shared" si="66"/>
        <v>4.25</v>
      </c>
      <c r="CN2640" s="57">
        <f t="shared" si="67"/>
        <v>100.08</v>
      </c>
      <c r="CO2640" s="59">
        <f t="shared" si="68"/>
        <v>0.1865444007</v>
      </c>
      <c r="CP2640" s="59">
        <f t="shared" si="69"/>
        <v>0.5613728037</v>
      </c>
      <c r="CQ2640" s="59">
        <f t="shared" si="70"/>
        <v>0.1313630668</v>
      </c>
      <c r="CR2640" s="59">
        <f t="shared" si="71"/>
        <v>0.1207197288</v>
      </c>
      <c r="CS2640" s="60">
        <f t="shared" si="72"/>
        <v>18.65444007</v>
      </c>
      <c r="CT2640" s="60">
        <f t="shared" si="73"/>
        <v>12.07197288</v>
      </c>
      <c r="CU2640" s="60">
        <f t="shared" si="74"/>
        <v>69.27358705</v>
      </c>
      <c r="CV2640" s="61">
        <f t="shared" si="75"/>
        <v>0.2139919291</v>
      </c>
      <c r="CW2640" s="61">
        <f t="shared" si="76"/>
        <v>0.161547451</v>
      </c>
      <c r="CX2640" s="62"/>
    </row>
    <row r="2641" ht="15.75" customHeight="1">
      <c r="A2641" s="17" t="s">
        <v>53</v>
      </c>
      <c r="B2641" s="87" t="s">
        <v>2307</v>
      </c>
      <c r="C2641" s="88" t="s">
        <v>2647</v>
      </c>
      <c r="D2641" s="89"/>
      <c r="E2641" s="89" t="s">
        <v>2648</v>
      </c>
      <c r="F2641" s="90">
        <v>103.0</v>
      </c>
      <c r="G2641" s="89" t="s">
        <v>2751</v>
      </c>
      <c r="H2641" s="95">
        <v>38.5</v>
      </c>
      <c r="I2641" s="92">
        <v>7.77</v>
      </c>
      <c r="J2641" s="92">
        <v>21.76</v>
      </c>
      <c r="K2641" s="92">
        <v>0.98</v>
      </c>
      <c r="L2641" s="92">
        <v>0.02</v>
      </c>
      <c r="M2641" s="92">
        <v>0.03</v>
      </c>
      <c r="N2641" s="92">
        <v>0.75</v>
      </c>
      <c r="O2641" s="92">
        <v>30.74</v>
      </c>
      <c r="P2641" s="92"/>
      <c r="Q2641" s="50">
        <f t="shared" si="8"/>
        <v>100.55</v>
      </c>
      <c r="R2641" s="51">
        <f t="shared" si="9"/>
        <v>12</v>
      </c>
      <c r="S2641" s="52">
        <f t="shared" si="10"/>
        <v>0.6407663899</v>
      </c>
      <c r="T2641" s="52">
        <f t="shared" si="11"/>
        <v>0.0002503166506</v>
      </c>
      <c r="U2641" s="52">
        <f t="shared" si="12"/>
        <v>0.4268286105</v>
      </c>
      <c r="V2641" s="52">
        <f t="shared" si="13"/>
        <v>0.0003947622939</v>
      </c>
      <c r="W2641" s="52">
        <f t="shared" si="14"/>
        <v>0</v>
      </c>
      <c r="X2641" s="52">
        <f t="shared" si="15"/>
        <v>0.4278572065</v>
      </c>
      <c r="Y2641" s="52">
        <f t="shared" si="16"/>
        <v>0.01057270213</v>
      </c>
      <c r="Z2641" s="52">
        <f t="shared" si="17"/>
        <v>0.192782922</v>
      </c>
      <c r="AA2641" s="52">
        <f t="shared" si="18"/>
        <v>0.01747522263</v>
      </c>
      <c r="AB2641" s="52">
        <f t="shared" si="19"/>
        <v>1.716928133</v>
      </c>
      <c r="AC2641" s="53">
        <f t="shared" si="20"/>
        <v>5.143113051</v>
      </c>
      <c r="AD2641" s="54">
        <f t="shared" si="21"/>
        <v>1.28153278</v>
      </c>
      <c r="AE2641" s="54">
        <f t="shared" si="22"/>
        <v>0.0005006333011</v>
      </c>
      <c r="AF2641" s="54">
        <f t="shared" si="23"/>
        <v>0.6402429157</v>
      </c>
      <c r="AG2641" s="54">
        <f t="shared" si="24"/>
        <v>0.0005921434408</v>
      </c>
      <c r="AH2641" s="54">
        <f t="shared" si="25"/>
        <v>0</v>
      </c>
      <c r="AI2641" s="54">
        <f t="shared" si="26"/>
        <v>0.4278572065</v>
      </c>
      <c r="AJ2641" s="54">
        <f t="shared" si="27"/>
        <v>0.01057270213</v>
      </c>
      <c r="AK2641" s="54">
        <f t="shared" si="28"/>
        <v>0.192782922</v>
      </c>
      <c r="AL2641" s="54">
        <f t="shared" si="29"/>
        <v>0.01747522263</v>
      </c>
      <c r="AM2641" s="54">
        <f t="shared" si="30"/>
        <v>2.571556525</v>
      </c>
      <c r="AN2641" s="54">
        <f t="shared" si="31"/>
        <v>-5.143113051</v>
      </c>
      <c r="AO2641" s="55">
        <f t="shared" si="32"/>
        <v>2.985641054</v>
      </c>
      <c r="AP2641" s="55">
        <f t="shared" si="33"/>
        <v>0.00116634655</v>
      </c>
      <c r="AQ2641" s="55">
        <f t="shared" si="34"/>
        <v>1.988801289</v>
      </c>
      <c r="AR2641" s="55">
        <f t="shared" si="35"/>
        <v>0.001839388785</v>
      </c>
      <c r="AS2641" s="55">
        <f t="shared" si="36"/>
        <v>0</v>
      </c>
      <c r="AT2641" s="55">
        <f t="shared" si="37"/>
        <v>1.993594017</v>
      </c>
      <c r="AU2641" s="55">
        <f t="shared" si="38"/>
        <v>0.04926334156</v>
      </c>
      <c r="AV2641" s="55">
        <f t="shared" si="39"/>
        <v>0.8982690344</v>
      </c>
      <c r="AW2641" s="55">
        <f t="shared" si="40"/>
        <v>0.08142552877</v>
      </c>
      <c r="AX2641" s="55">
        <f t="shared" si="41"/>
        <v>8</v>
      </c>
      <c r="AY2641" s="55">
        <f t="shared" si="42"/>
        <v>23.96425548</v>
      </c>
      <c r="AZ2641" s="54">
        <f t="shared" ref="AZ2641:BA2641" si="18529">AO2641*2</f>
        <v>5.971282108</v>
      </c>
      <c r="BA2641" s="54">
        <f t="shared" si="18529"/>
        <v>0.002332693101</v>
      </c>
      <c r="BB2641" s="54">
        <f t="shared" ref="BB2641:BD2641" si="18530">AQ2641*(3/2)</f>
        <v>2.983201934</v>
      </c>
      <c r="BC2641" s="54">
        <f t="shared" si="18530"/>
        <v>0.002759083177</v>
      </c>
      <c r="BD2641" s="54">
        <f t="shared" si="18530"/>
        <v>0</v>
      </c>
      <c r="BE2641" s="54">
        <f t="shared" ref="BE2641:BH2641" si="18531">AT2641</f>
        <v>1.993594017</v>
      </c>
      <c r="BF2641" s="54">
        <f t="shared" si="18531"/>
        <v>0.04926334156</v>
      </c>
      <c r="BG2641" s="54">
        <f t="shared" si="18531"/>
        <v>0.8982690344</v>
      </c>
      <c r="BH2641" s="54">
        <f t="shared" si="18531"/>
        <v>0.08142552877</v>
      </c>
      <c r="BI2641" s="54">
        <f t="shared" si="46"/>
        <v>11.98212774</v>
      </c>
      <c r="BJ2641" s="54">
        <f t="shared" si="47"/>
        <v>-23.96425548</v>
      </c>
      <c r="BK2641" s="56">
        <f t="shared" ref="BK2641:BN2641" si="18532">AO2641</f>
        <v>2.985641054</v>
      </c>
      <c r="BL2641" s="56">
        <f t="shared" si="18532"/>
        <v>0.00116634655</v>
      </c>
      <c r="BM2641" s="56">
        <f t="shared" si="18532"/>
        <v>1.988801289</v>
      </c>
      <c r="BN2641" s="56">
        <f t="shared" si="18532"/>
        <v>0.001839388785</v>
      </c>
      <c r="BO2641" s="56">
        <f t="shared" si="49"/>
        <v>0.0357445208</v>
      </c>
      <c r="BP2641" s="56">
        <f t="shared" si="50"/>
        <v>1.957849496</v>
      </c>
      <c r="BQ2641" s="56">
        <f t="shared" ref="BQ2641:BS2641" si="18533">AU2641</f>
        <v>0.04926334156</v>
      </c>
      <c r="BR2641" s="56">
        <f t="shared" si="18533"/>
        <v>0.8982690344</v>
      </c>
      <c r="BS2641" s="56">
        <f t="shared" si="18533"/>
        <v>0.08142552877</v>
      </c>
      <c r="BT2641" s="56">
        <f t="shared" si="52"/>
        <v>8</v>
      </c>
      <c r="BU2641" s="50">
        <f t="shared" ref="BU2641:BX2641" si="18534">AZ2641</f>
        <v>5.971282108</v>
      </c>
      <c r="BV2641" s="50">
        <f t="shared" si="18534"/>
        <v>0.002332693101</v>
      </c>
      <c r="BW2641" s="50">
        <f t="shared" si="18534"/>
        <v>2.983201934</v>
      </c>
      <c r="BX2641" s="50">
        <f t="shared" si="18534"/>
        <v>0.002759083177</v>
      </c>
      <c r="BY2641" s="50">
        <f t="shared" si="54"/>
        <v>0.05361678121</v>
      </c>
      <c r="BZ2641" s="50">
        <f t="shared" si="55"/>
        <v>1.957849496</v>
      </c>
      <c r="CA2641" s="50">
        <f t="shared" ref="CA2641:CC2641" si="18535">BF2641</f>
        <v>0.04926334156</v>
      </c>
      <c r="CB2641" s="50">
        <f t="shared" si="18535"/>
        <v>0.8982690344</v>
      </c>
      <c r="CC2641" s="50">
        <f t="shared" si="18535"/>
        <v>0.08142552877</v>
      </c>
      <c r="CD2641" s="50">
        <f t="shared" si="57"/>
        <v>12</v>
      </c>
      <c r="CE2641" s="57">
        <f t="shared" si="58"/>
        <v>38.5</v>
      </c>
      <c r="CF2641" s="57">
        <f t="shared" si="59"/>
        <v>0.02</v>
      </c>
      <c r="CG2641" s="57">
        <f t="shared" si="60"/>
        <v>21.76</v>
      </c>
      <c r="CH2641" s="57">
        <f t="shared" si="61"/>
        <v>0.03</v>
      </c>
      <c r="CI2641" s="58">
        <f t="shared" si="62"/>
        <v>0.6125271133</v>
      </c>
      <c r="CJ2641" s="58">
        <f t="shared" si="63"/>
        <v>30.18884136</v>
      </c>
      <c r="CK2641" s="57">
        <f t="shared" si="64"/>
        <v>0.75</v>
      </c>
      <c r="CL2641" s="57">
        <f t="shared" si="65"/>
        <v>7.77</v>
      </c>
      <c r="CM2641" s="57">
        <f t="shared" si="66"/>
        <v>0.98</v>
      </c>
      <c r="CN2641" s="57">
        <f t="shared" si="67"/>
        <v>100.6113685</v>
      </c>
      <c r="CO2641" s="59">
        <f t="shared" si="68"/>
        <v>0.30074555</v>
      </c>
      <c r="CP2641" s="59">
        <f t="shared" si="69"/>
        <v>0.6554990775</v>
      </c>
      <c r="CQ2641" s="59">
        <f t="shared" si="70"/>
        <v>0.01649364521</v>
      </c>
      <c r="CR2641" s="59">
        <f t="shared" si="71"/>
        <v>0.02726172727</v>
      </c>
      <c r="CS2641" s="60">
        <f t="shared" si="72"/>
        <v>30.074555</v>
      </c>
      <c r="CT2641" s="60">
        <f t="shared" si="73"/>
        <v>2.726172727</v>
      </c>
      <c r="CU2641" s="60">
        <f t="shared" si="74"/>
        <v>67.19927227</v>
      </c>
      <c r="CV2641" s="61">
        <f t="shared" si="75"/>
        <v>0.1776345023</v>
      </c>
      <c r="CW2641" s="61">
        <f t="shared" si="76"/>
        <v>0.2604456463</v>
      </c>
      <c r="CX2641" s="62"/>
    </row>
    <row r="2642" ht="15.75" customHeight="1">
      <c r="A2642" s="17" t="s">
        <v>53</v>
      </c>
      <c r="B2642" s="87" t="s">
        <v>2307</v>
      </c>
      <c r="C2642" s="88" t="s">
        <v>2647</v>
      </c>
      <c r="D2642" s="89"/>
      <c r="E2642" s="89" t="s">
        <v>2648</v>
      </c>
      <c r="F2642" s="90">
        <v>104.0</v>
      </c>
      <c r="G2642" s="89" t="s">
        <v>2752</v>
      </c>
      <c r="H2642" s="95">
        <v>37.9</v>
      </c>
      <c r="I2642" s="92">
        <v>5.49</v>
      </c>
      <c r="J2642" s="92">
        <v>21.59</v>
      </c>
      <c r="K2642" s="92">
        <v>1.17</v>
      </c>
      <c r="L2642" s="92">
        <v>0.02</v>
      </c>
      <c r="M2642" s="92">
        <v>0.02</v>
      </c>
      <c r="N2642" s="92">
        <v>2.09</v>
      </c>
      <c r="O2642" s="92">
        <v>32.0</v>
      </c>
      <c r="P2642" s="92"/>
      <c r="Q2642" s="50">
        <f t="shared" si="8"/>
        <v>100.28</v>
      </c>
      <c r="R2642" s="51">
        <f t="shared" si="9"/>
        <v>12</v>
      </c>
      <c r="S2642" s="52">
        <f t="shared" si="10"/>
        <v>0.6307804202</v>
      </c>
      <c r="T2642" s="52">
        <f t="shared" si="11"/>
        <v>0.0002503166506</v>
      </c>
      <c r="U2642" s="52">
        <f t="shared" si="12"/>
        <v>0.4234940119</v>
      </c>
      <c r="V2642" s="52">
        <f t="shared" si="13"/>
        <v>0.0002631748626</v>
      </c>
      <c r="W2642" s="52">
        <f t="shared" si="14"/>
        <v>0</v>
      </c>
      <c r="X2642" s="52">
        <f t="shared" si="15"/>
        <v>0.4453946196</v>
      </c>
      <c r="Y2642" s="52">
        <f t="shared" si="16"/>
        <v>0.0294625966</v>
      </c>
      <c r="Z2642" s="52">
        <f t="shared" si="17"/>
        <v>0.1362134159</v>
      </c>
      <c r="AA2642" s="52">
        <f t="shared" si="18"/>
        <v>0.020863276</v>
      </c>
      <c r="AB2642" s="52">
        <f t="shared" si="19"/>
        <v>1.686721832</v>
      </c>
      <c r="AC2642" s="53">
        <f t="shared" si="20"/>
        <v>5.059262324</v>
      </c>
      <c r="AD2642" s="54">
        <f t="shared" si="21"/>
        <v>1.26156084</v>
      </c>
      <c r="AE2642" s="54">
        <f t="shared" si="22"/>
        <v>0.0005006333011</v>
      </c>
      <c r="AF2642" s="54">
        <f t="shared" si="23"/>
        <v>0.6352410179</v>
      </c>
      <c r="AG2642" s="54">
        <f t="shared" si="24"/>
        <v>0.0003947622939</v>
      </c>
      <c r="AH2642" s="54">
        <f t="shared" si="25"/>
        <v>0</v>
      </c>
      <c r="AI2642" s="54">
        <f t="shared" si="26"/>
        <v>0.4453946196</v>
      </c>
      <c r="AJ2642" s="54">
        <f t="shared" si="27"/>
        <v>0.0294625966</v>
      </c>
      <c r="AK2642" s="54">
        <f t="shared" si="28"/>
        <v>0.1362134159</v>
      </c>
      <c r="AL2642" s="54">
        <f t="shared" si="29"/>
        <v>0.020863276</v>
      </c>
      <c r="AM2642" s="54">
        <f t="shared" si="30"/>
        <v>2.529631162</v>
      </c>
      <c r="AN2642" s="54">
        <f t="shared" si="31"/>
        <v>-5.059262324</v>
      </c>
      <c r="AO2642" s="55">
        <f t="shared" si="32"/>
        <v>2.99174604</v>
      </c>
      <c r="AP2642" s="55">
        <f t="shared" si="33"/>
        <v>0.001187233821</v>
      </c>
      <c r="AQ2642" s="55">
        <f t="shared" si="34"/>
        <v>2.008601556</v>
      </c>
      <c r="AR2642" s="55">
        <f t="shared" si="35"/>
        <v>0.001248219393</v>
      </c>
      <c r="AS2642" s="55">
        <f t="shared" si="36"/>
        <v>0</v>
      </c>
      <c r="AT2642" s="55">
        <f t="shared" si="37"/>
        <v>2.112474559</v>
      </c>
      <c r="AU2642" s="55">
        <f t="shared" si="38"/>
        <v>0.1397389708</v>
      </c>
      <c r="AV2642" s="55">
        <f t="shared" si="39"/>
        <v>0.6460504078</v>
      </c>
      <c r="AW2642" s="55">
        <f t="shared" si="40"/>
        <v>0.09895301338</v>
      </c>
      <c r="AX2642" s="55">
        <f t="shared" si="41"/>
        <v>8</v>
      </c>
      <c r="AY2642" s="55">
        <f t="shared" si="42"/>
        <v>23.99571632</v>
      </c>
      <c r="AZ2642" s="54">
        <f t="shared" ref="AZ2642:BA2642" si="18536">AO2642*2</f>
        <v>5.983492081</v>
      </c>
      <c r="BA2642" s="54">
        <f t="shared" si="18536"/>
        <v>0.002374467641</v>
      </c>
      <c r="BB2642" s="54">
        <f t="shared" ref="BB2642:BD2642" si="18537">AQ2642*(3/2)</f>
        <v>3.012902334</v>
      </c>
      <c r="BC2642" s="54">
        <f t="shared" si="18537"/>
        <v>0.001872329089</v>
      </c>
      <c r="BD2642" s="54">
        <f t="shared" si="18537"/>
        <v>0</v>
      </c>
      <c r="BE2642" s="54">
        <f t="shared" ref="BE2642:BH2642" si="18538">AT2642</f>
        <v>2.112474559</v>
      </c>
      <c r="BF2642" s="54">
        <f t="shared" si="18538"/>
        <v>0.1397389708</v>
      </c>
      <c r="BG2642" s="54">
        <f t="shared" si="18538"/>
        <v>0.6460504078</v>
      </c>
      <c r="BH2642" s="54">
        <f t="shared" si="18538"/>
        <v>0.09895301338</v>
      </c>
      <c r="BI2642" s="54">
        <f t="shared" si="46"/>
        <v>11.99785816</v>
      </c>
      <c r="BJ2642" s="54">
        <f t="shared" si="47"/>
        <v>-23.99571632</v>
      </c>
      <c r="BK2642" s="56">
        <f t="shared" ref="BK2642:BN2642" si="18539">AO2642</f>
        <v>2.99174604</v>
      </c>
      <c r="BL2642" s="56">
        <f t="shared" si="18539"/>
        <v>0.001187233821</v>
      </c>
      <c r="BM2642" s="56">
        <f t="shared" si="18539"/>
        <v>2.008601556</v>
      </c>
      <c r="BN2642" s="56">
        <f t="shared" si="18539"/>
        <v>0.001248219393</v>
      </c>
      <c r="BO2642" s="56">
        <f t="shared" si="49"/>
        <v>0.004283676378</v>
      </c>
      <c r="BP2642" s="56">
        <f t="shared" si="50"/>
        <v>2.108190882</v>
      </c>
      <c r="BQ2642" s="56">
        <f t="shared" ref="BQ2642:BS2642" si="18540">AU2642</f>
        <v>0.1397389708</v>
      </c>
      <c r="BR2642" s="56">
        <f t="shared" si="18540"/>
        <v>0.6460504078</v>
      </c>
      <c r="BS2642" s="56">
        <f t="shared" si="18540"/>
        <v>0.09895301338</v>
      </c>
      <c r="BT2642" s="56">
        <f t="shared" si="52"/>
        <v>8</v>
      </c>
      <c r="BU2642" s="50">
        <f t="shared" ref="BU2642:BX2642" si="18541">AZ2642</f>
        <v>5.983492081</v>
      </c>
      <c r="BV2642" s="50">
        <f t="shared" si="18541"/>
        <v>0.002374467641</v>
      </c>
      <c r="BW2642" s="50">
        <f t="shared" si="18541"/>
        <v>3.012902334</v>
      </c>
      <c r="BX2642" s="50">
        <f t="shared" si="18541"/>
        <v>0.001872329089</v>
      </c>
      <c r="BY2642" s="50">
        <f t="shared" si="54"/>
        <v>0.006425514566</v>
      </c>
      <c r="BZ2642" s="50">
        <f t="shared" si="55"/>
        <v>2.108190882</v>
      </c>
      <c r="CA2642" s="50">
        <f t="shared" ref="CA2642:CC2642" si="18542">BF2642</f>
        <v>0.1397389708</v>
      </c>
      <c r="CB2642" s="50">
        <f t="shared" si="18542"/>
        <v>0.6460504078</v>
      </c>
      <c r="CC2642" s="50">
        <f t="shared" si="18542"/>
        <v>0.09895301338</v>
      </c>
      <c r="CD2642" s="50">
        <f t="shared" si="57"/>
        <v>12</v>
      </c>
      <c r="CE2642" s="57">
        <f t="shared" si="58"/>
        <v>37.9</v>
      </c>
      <c r="CF2642" s="57">
        <f t="shared" si="59"/>
        <v>0.02</v>
      </c>
      <c r="CG2642" s="57">
        <f t="shared" si="60"/>
        <v>21.59</v>
      </c>
      <c r="CH2642" s="57">
        <f t="shared" si="61"/>
        <v>0.02</v>
      </c>
      <c r="CI2642" s="58">
        <f t="shared" si="62"/>
        <v>0.0721147066</v>
      </c>
      <c r="CJ2642" s="58">
        <f t="shared" si="63"/>
        <v>31.93511039</v>
      </c>
      <c r="CK2642" s="57">
        <f t="shared" si="64"/>
        <v>2.09</v>
      </c>
      <c r="CL2642" s="57">
        <f t="shared" si="65"/>
        <v>5.49</v>
      </c>
      <c r="CM2642" s="57">
        <f t="shared" si="66"/>
        <v>1.17</v>
      </c>
      <c r="CN2642" s="57">
        <f t="shared" si="67"/>
        <v>100.2872251</v>
      </c>
      <c r="CO2642" s="59">
        <f t="shared" si="68"/>
        <v>0.2158586071</v>
      </c>
      <c r="CP2642" s="59">
        <f t="shared" si="69"/>
        <v>0.7043895366</v>
      </c>
      <c r="CQ2642" s="59">
        <f t="shared" si="70"/>
        <v>0.04668963789</v>
      </c>
      <c r="CR2642" s="59">
        <f t="shared" si="71"/>
        <v>0.03306221834</v>
      </c>
      <c r="CS2642" s="60">
        <f t="shared" si="72"/>
        <v>21.58586071</v>
      </c>
      <c r="CT2642" s="60">
        <f t="shared" si="73"/>
        <v>3.306221834</v>
      </c>
      <c r="CU2642" s="60">
        <f t="shared" si="74"/>
        <v>75.10791745</v>
      </c>
      <c r="CV2642" s="61">
        <f t="shared" si="75"/>
        <v>0.1409915219</v>
      </c>
      <c r="CW2642" s="61">
        <f t="shared" si="76"/>
        <v>0.1869335538</v>
      </c>
      <c r="CX2642" s="62"/>
    </row>
    <row r="2643" ht="15.75" customHeight="1">
      <c r="A2643" s="17" t="s">
        <v>53</v>
      </c>
      <c r="B2643" s="87" t="s">
        <v>2307</v>
      </c>
      <c r="C2643" s="88" t="s">
        <v>2647</v>
      </c>
      <c r="D2643" s="89"/>
      <c r="E2643" s="89" t="s">
        <v>2648</v>
      </c>
      <c r="F2643" s="90">
        <v>105.0</v>
      </c>
      <c r="G2643" s="89" t="s">
        <v>2753</v>
      </c>
      <c r="H2643" s="95">
        <v>37.24</v>
      </c>
      <c r="I2643" s="92">
        <v>2.91</v>
      </c>
      <c r="J2643" s="92">
        <v>20.75</v>
      </c>
      <c r="K2643" s="92">
        <v>1.33</v>
      </c>
      <c r="L2643" s="92">
        <v>0.01</v>
      </c>
      <c r="M2643" s="92">
        <v>0.06</v>
      </c>
      <c r="N2643" s="92">
        <v>13.2</v>
      </c>
      <c r="O2643" s="92">
        <v>24.41</v>
      </c>
      <c r="P2643" s="92"/>
      <c r="Q2643" s="50">
        <f t="shared" si="8"/>
        <v>99.91</v>
      </c>
      <c r="R2643" s="51">
        <f t="shared" si="9"/>
        <v>12</v>
      </c>
      <c r="S2643" s="52">
        <f t="shared" si="10"/>
        <v>0.6197958535</v>
      </c>
      <c r="T2643" s="52">
        <f t="shared" si="11"/>
        <v>0.0001251583253</v>
      </c>
      <c r="U2643" s="52">
        <f t="shared" si="12"/>
        <v>0.4070171722</v>
      </c>
      <c r="V2643" s="52">
        <f t="shared" si="13"/>
        <v>0.0007895245878</v>
      </c>
      <c r="W2643" s="52">
        <f t="shared" si="14"/>
        <v>0</v>
      </c>
      <c r="X2643" s="52">
        <f t="shared" si="15"/>
        <v>0.3397525833</v>
      </c>
      <c r="Y2643" s="52">
        <f t="shared" si="16"/>
        <v>0.1860795575</v>
      </c>
      <c r="Z2643" s="52">
        <f t="shared" si="17"/>
        <v>0.07220055379</v>
      </c>
      <c r="AA2643" s="52">
        <f t="shared" si="18"/>
        <v>0.02371637357</v>
      </c>
      <c r="AB2643" s="52">
        <f t="shared" si="19"/>
        <v>1.649476777</v>
      </c>
      <c r="AC2643" s="53">
        <f t="shared" si="20"/>
        <v>4.946602274</v>
      </c>
      <c r="AD2643" s="54">
        <f t="shared" si="21"/>
        <v>1.239591707</v>
      </c>
      <c r="AE2643" s="54">
        <f t="shared" si="22"/>
        <v>0.0002503166506</v>
      </c>
      <c r="AF2643" s="54">
        <f t="shared" si="23"/>
        <v>0.6105257583</v>
      </c>
      <c r="AG2643" s="54">
        <f t="shared" si="24"/>
        <v>0.001184286882</v>
      </c>
      <c r="AH2643" s="54">
        <f t="shared" si="25"/>
        <v>0</v>
      </c>
      <c r="AI2643" s="54">
        <f t="shared" si="26"/>
        <v>0.3397525833</v>
      </c>
      <c r="AJ2643" s="54">
        <f t="shared" si="27"/>
        <v>0.1860795575</v>
      </c>
      <c r="AK2643" s="54">
        <f t="shared" si="28"/>
        <v>0.07220055379</v>
      </c>
      <c r="AL2643" s="54">
        <f t="shared" si="29"/>
        <v>0.02371637357</v>
      </c>
      <c r="AM2643" s="54">
        <f t="shared" si="30"/>
        <v>2.473301137</v>
      </c>
      <c r="AN2643" s="54">
        <f t="shared" si="31"/>
        <v>-4.946602274</v>
      </c>
      <c r="AO2643" s="55">
        <f t="shared" si="32"/>
        <v>3.00602403</v>
      </c>
      <c r="AP2643" s="55">
        <f t="shared" si="33"/>
        <v>0.0006070207331</v>
      </c>
      <c r="AQ2643" s="55">
        <f t="shared" si="34"/>
        <v>1.974042571</v>
      </c>
      <c r="AR2643" s="55">
        <f t="shared" si="35"/>
        <v>0.003829212264</v>
      </c>
      <c r="AS2643" s="55">
        <f t="shared" si="36"/>
        <v>0</v>
      </c>
      <c r="AT2643" s="55">
        <f t="shared" si="37"/>
        <v>1.64780778</v>
      </c>
      <c r="AU2643" s="55">
        <f t="shared" si="38"/>
        <v>0.9024900991</v>
      </c>
      <c r="AV2643" s="55">
        <f t="shared" si="39"/>
        <v>0.3501743331</v>
      </c>
      <c r="AW2643" s="55">
        <f t="shared" si="40"/>
        <v>0.1150249529</v>
      </c>
      <c r="AX2643" s="55">
        <f t="shared" si="41"/>
        <v>8</v>
      </c>
      <c r="AY2643" s="55">
        <f t="shared" si="42"/>
        <v>23.99113389</v>
      </c>
      <c r="AZ2643" s="54">
        <f t="shared" ref="AZ2643:BA2643" si="18543">AO2643*2</f>
        <v>6.01204806</v>
      </c>
      <c r="BA2643" s="54">
        <f t="shared" si="18543"/>
        <v>0.001214041466</v>
      </c>
      <c r="BB2643" s="54">
        <f t="shared" ref="BB2643:BD2643" si="18544">AQ2643*(3/2)</f>
        <v>2.961063857</v>
      </c>
      <c r="BC2643" s="54">
        <f t="shared" si="18544"/>
        <v>0.005743818396</v>
      </c>
      <c r="BD2643" s="54">
        <f t="shared" si="18544"/>
        <v>0</v>
      </c>
      <c r="BE2643" s="54">
        <f t="shared" ref="BE2643:BH2643" si="18545">AT2643</f>
        <v>1.64780778</v>
      </c>
      <c r="BF2643" s="54">
        <f t="shared" si="18545"/>
        <v>0.9024900991</v>
      </c>
      <c r="BG2643" s="54">
        <f t="shared" si="18545"/>
        <v>0.3501743331</v>
      </c>
      <c r="BH2643" s="54">
        <f t="shared" si="18545"/>
        <v>0.1150249529</v>
      </c>
      <c r="BI2643" s="54">
        <f t="shared" si="46"/>
        <v>11.99556694</v>
      </c>
      <c r="BJ2643" s="54">
        <f t="shared" si="47"/>
        <v>-23.99113389</v>
      </c>
      <c r="BK2643" s="56">
        <f t="shared" ref="BK2643:BN2643" si="18546">AO2643</f>
        <v>3.00602403</v>
      </c>
      <c r="BL2643" s="56">
        <f t="shared" si="18546"/>
        <v>0.0006070207331</v>
      </c>
      <c r="BM2643" s="56">
        <f t="shared" si="18546"/>
        <v>1.974042571</v>
      </c>
      <c r="BN2643" s="56">
        <f t="shared" si="18546"/>
        <v>0.003829212264</v>
      </c>
      <c r="BO2643" s="56">
        <f t="shared" si="49"/>
        <v>0.008866114743</v>
      </c>
      <c r="BP2643" s="56">
        <f t="shared" si="50"/>
        <v>1.638941666</v>
      </c>
      <c r="BQ2643" s="56">
        <f t="shared" ref="BQ2643:BS2643" si="18547">AU2643</f>
        <v>0.9024900991</v>
      </c>
      <c r="BR2643" s="56">
        <f t="shared" si="18547"/>
        <v>0.3501743331</v>
      </c>
      <c r="BS2643" s="56">
        <f t="shared" si="18547"/>
        <v>0.1150249529</v>
      </c>
      <c r="BT2643" s="56">
        <f t="shared" si="52"/>
        <v>8</v>
      </c>
      <c r="BU2643" s="50">
        <f t="shared" ref="BU2643:BX2643" si="18548">AZ2643</f>
        <v>6.01204806</v>
      </c>
      <c r="BV2643" s="50">
        <f t="shared" si="18548"/>
        <v>0.001214041466</v>
      </c>
      <c r="BW2643" s="50">
        <f t="shared" si="18548"/>
        <v>2.961063857</v>
      </c>
      <c r="BX2643" s="50">
        <f t="shared" si="18548"/>
        <v>0.005743818396</v>
      </c>
      <c r="BY2643" s="50">
        <f t="shared" si="54"/>
        <v>0.01329917211</v>
      </c>
      <c r="BZ2643" s="50">
        <f t="shared" si="55"/>
        <v>1.638941666</v>
      </c>
      <c r="CA2643" s="50">
        <f t="shared" ref="CA2643:CC2643" si="18549">BF2643</f>
        <v>0.9024900991</v>
      </c>
      <c r="CB2643" s="50">
        <f t="shared" si="18549"/>
        <v>0.3501743331</v>
      </c>
      <c r="CC2643" s="50">
        <f t="shared" si="18549"/>
        <v>0.1150249529</v>
      </c>
      <c r="CD2643" s="50">
        <f t="shared" si="57"/>
        <v>12</v>
      </c>
      <c r="CE2643" s="57">
        <f t="shared" si="58"/>
        <v>37.24</v>
      </c>
      <c r="CF2643" s="57">
        <f t="shared" si="59"/>
        <v>0.01</v>
      </c>
      <c r="CG2643" s="57">
        <f t="shared" si="60"/>
        <v>20.75</v>
      </c>
      <c r="CH2643" s="57">
        <f t="shared" si="61"/>
        <v>0.06</v>
      </c>
      <c r="CI2643" s="58">
        <f t="shared" si="62"/>
        <v>0.1459631658</v>
      </c>
      <c r="CJ2643" s="58">
        <f t="shared" si="63"/>
        <v>24.27866074</v>
      </c>
      <c r="CK2643" s="57">
        <f t="shared" si="64"/>
        <v>13.2</v>
      </c>
      <c r="CL2643" s="57">
        <f t="shared" si="65"/>
        <v>2.91</v>
      </c>
      <c r="CM2643" s="57">
        <f t="shared" si="66"/>
        <v>1.33</v>
      </c>
      <c r="CN2643" s="57">
        <f t="shared" si="67"/>
        <v>99.9246239</v>
      </c>
      <c r="CO2643" s="59">
        <f t="shared" si="68"/>
        <v>0.1164673441</v>
      </c>
      <c r="CP2643" s="59">
        <f t="shared" si="69"/>
        <v>0.5451090067</v>
      </c>
      <c r="CQ2643" s="59">
        <f t="shared" si="70"/>
        <v>0.3001665598</v>
      </c>
      <c r="CR2643" s="59">
        <f t="shared" si="71"/>
        <v>0.0382570894</v>
      </c>
      <c r="CS2643" s="60">
        <f t="shared" si="72"/>
        <v>11.64673441</v>
      </c>
      <c r="CT2643" s="60">
        <f t="shared" si="73"/>
        <v>3.82570894</v>
      </c>
      <c r="CU2643" s="60">
        <f t="shared" si="74"/>
        <v>84.52755665</v>
      </c>
      <c r="CV2643" s="61">
        <f t="shared" si="75"/>
        <v>0.09649076144</v>
      </c>
      <c r="CW2643" s="61">
        <f t="shared" si="76"/>
        <v>0.10086072</v>
      </c>
      <c r="CX2643" s="62"/>
    </row>
    <row r="2644" ht="15.75" customHeight="1">
      <c r="A2644" s="17" t="s">
        <v>53</v>
      </c>
      <c r="B2644" s="87" t="s">
        <v>2307</v>
      </c>
      <c r="C2644" s="88" t="s">
        <v>2647</v>
      </c>
      <c r="D2644" s="89"/>
      <c r="E2644" s="89" t="s">
        <v>2648</v>
      </c>
      <c r="F2644" s="90">
        <v>106.0</v>
      </c>
      <c r="G2644" s="89" t="s">
        <v>2754</v>
      </c>
      <c r="H2644" s="95">
        <v>38.05</v>
      </c>
      <c r="I2644" s="92">
        <v>5.69</v>
      </c>
      <c r="J2644" s="92">
        <v>21.59</v>
      </c>
      <c r="K2644" s="92">
        <v>0.49</v>
      </c>
      <c r="L2644" s="92">
        <v>0.01</v>
      </c>
      <c r="M2644" s="92">
        <v>0.0</v>
      </c>
      <c r="N2644" s="92">
        <v>0.33</v>
      </c>
      <c r="O2644" s="92">
        <v>34.19</v>
      </c>
      <c r="P2644" s="92"/>
      <c r="Q2644" s="50">
        <f t="shared" si="8"/>
        <v>100.35</v>
      </c>
      <c r="R2644" s="51">
        <f t="shared" si="9"/>
        <v>12</v>
      </c>
      <c r="S2644" s="52">
        <f t="shared" si="10"/>
        <v>0.6332769126</v>
      </c>
      <c r="T2644" s="52">
        <f t="shared" si="11"/>
        <v>0.0001251583253</v>
      </c>
      <c r="U2644" s="52">
        <f t="shared" si="12"/>
        <v>0.4234940119</v>
      </c>
      <c r="V2644" s="52">
        <f t="shared" si="13"/>
        <v>0</v>
      </c>
      <c r="W2644" s="52">
        <f t="shared" si="14"/>
        <v>0</v>
      </c>
      <c r="X2644" s="52">
        <f t="shared" si="15"/>
        <v>0.4758763139</v>
      </c>
      <c r="Y2644" s="52">
        <f t="shared" si="16"/>
        <v>0.004651988937</v>
      </c>
      <c r="Z2644" s="52">
        <f t="shared" si="17"/>
        <v>0.1411756533</v>
      </c>
      <c r="AA2644" s="52">
        <f t="shared" si="18"/>
        <v>0.008737611315</v>
      </c>
      <c r="AB2644" s="52">
        <f t="shared" si="19"/>
        <v>1.68733765</v>
      </c>
      <c r="AC2644" s="53">
        <f t="shared" si="20"/>
        <v>5.064973454</v>
      </c>
      <c r="AD2644" s="54">
        <f t="shared" si="21"/>
        <v>1.266553825</v>
      </c>
      <c r="AE2644" s="54">
        <f t="shared" si="22"/>
        <v>0.0002503166506</v>
      </c>
      <c r="AF2644" s="54">
        <f t="shared" si="23"/>
        <v>0.6352410179</v>
      </c>
      <c r="AG2644" s="54">
        <f t="shared" si="24"/>
        <v>0</v>
      </c>
      <c r="AH2644" s="54">
        <f t="shared" si="25"/>
        <v>0</v>
      </c>
      <c r="AI2644" s="54">
        <f t="shared" si="26"/>
        <v>0.4758763139</v>
      </c>
      <c r="AJ2644" s="54">
        <f t="shared" si="27"/>
        <v>0.004651988937</v>
      </c>
      <c r="AK2644" s="54">
        <f t="shared" si="28"/>
        <v>0.1411756533</v>
      </c>
      <c r="AL2644" s="54">
        <f t="shared" si="29"/>
        <v>0.008737611315</v>
      </c>
      <c r="AM2644" s="54">
        <f t="shared" si="30"/>
        <v>2.532486727</v>
      </c>
      <c r="AN2644" s="54">
        <f t="shared" si="31"/>
        <v>-5.064973454</v>
      </c>
      <c r="AO2644" s="55">
        <f t="shared" si="32"/>
        <v>3.002490521</v>
      </c>
      <c r="AP2644" s="55">
        <f t="shared" si="33"/>
        <v>0.0005934002611</v>
      </c>
      <c r="AQ2644" s="55">
        <f t="shared" si="34"/>
        <v>2.007868487</v>
      </c>
      <c r="AR2644" s="55">
        <f t="shared" si="35"/>
        <v>0</v>
      </c>
      <c r="AS2644" s="55">
        <f t="shared" si="36"/>
        <v>0</v>
      </c>
      <c r="AT2644" s="55">
        <f t="shared" si="37"/>
        <v>2.256223294</v>
      </c>
      <c r="AU2644" s="55">
        <f t="shared" si="38"/>
        <v>0.02205599542</v>
      </c>
      <c r="AV2644" s="55">
        <f t="shared" si="39"/>
        <v>0.6693415666</v>
      </c>
      <c r="AW2644" s="55">
        <f t="shared" si="40"/>
        <v>0.04142673549</v>
      </c>
      <c r="AX2644" s="55">
        <f t="shared" si="41"/>
        <v>8</v>
      </c>
      <c r="AY2644" s="55">
        <f t="shared" si="42"/>
        <v>24.01403633</v>
      </c>
      <c r="AZ2644" s="54">
        <f t="shared" ref="AZ2644:BA2644" si="18550">AO2644*2</f>
        <v>6.004981042</v>
      </c>
      <c r="BA2644" s="54">
        <f t="shared" si="18550"/>
        <v>0.001186800522</v>
      </c>
      <c r="BB2644" s="54">
        <f t="shared" ref="BB2644:BD2644" si="18551">AQ2644*(3/2)</f>
        <v>3.011802731</v>
      </c>
      <c r="BC2644" s="54">
        <f t="shared" si="18551"/>
        <v>0</v>
      </c>
      <c r="BD2644" s="54">
        <f t="shared" si="18551"/>
        <v>0</v>
      </c>
      <c r="BE2644" s="54">
        <f t="shared" ref="BE2644:BH2644" si="18552">AT2644</f>
        <v>2.256223294</v>
      </c>
      <c r="BF2644" s="54">
        <f t="shared" si="18552"/>
        <v>0.02205599542</v>
      </c>
      <c r="BG2644" s="54">
        <f t="shared" si="18552"/>
        <v>0.6693415666</v>
      </c>
      <c r="BH2644" s="54">
        <f t="shared" si="18552"/>
        <v>0.04142673549</v>
      </c>
      <c r="BI2644" s="54">
        <f t="shared" si="46"/>
        <v>12.00701816</v>
      </c>
      <c r="BJ2644" s="54">
        <f t="shared" si="47"/>
        <v>-24.01403633</v>
      </c>
      <c r="BK2644" s="56">
        <f t="shared" ref="BK2644:BN2644" si="18553">AO2644</f>
        <v>3.002490521</v>
      </c>
      <c r="BL2644" s="56">
        <f t="shared" si="18553"/>
        <v>0.0005934002611</v>
      </c>
      <c r="BM2644" s="56">
        <f t="shared" si="18553"/>
        <v>2.007868487</v>
      </c>
      <c r="BN2644" s="56">
        <f t="shared" si="18553"/>
        <v>0</v>
      </c>
      <c r="BO2644" s="56">
        <f t="shared" si="49"/>
        <v>0</v>
      </c>
      <c r="BP2644" s="56">
        <f t="shared" si="50"/>
        <v>2.256223294</v>
      </c>
      <c r="BQ2644" s="56">
        <f t="shared" ref="BQ2644:BS2644" si="18554">AU2644</f>
        <v>0.02205599542</v>
      </c>
      <c r="BR2644" s="56">
        <f t="shared" si="18554"/>
        <v>0.6693415666</v>
      </c>
      <c r="BS2644" s="56">
        <f t="shared" si="18554"/>
        <v>0.04142673549</v>
      </c>
      <c r="BT2644" s="56">
        <f t="shared" si="52"/>
        <v>8</v>
      </c>
      <c r="BU2644" s="50">
        <f t="shared" ref="BU2644:BX2644" si="18555">AZ2644</f>
        <v>6.004981042</v>
      </c>
      <c r="BV2644" s="50">
        <f t="shared" si="18555"/>
        <v>0.001186800522</v>
      </c>
      <c r="BW2644" s="50">
        <f t="shared" si="18555"/>
        <v>3.011802731</v>
      </c>
      <c r="BX2644" s="50">
        <f t="shared" si="18555"/>
        <v>0</v>
      </c>
      <c r="BY2644" s="50">
        <f t="shared" si="54"/>
        <v>0</v>
      </c>
      <c r="BZ2644" s="50">
        <f t="shared" si="55"/>
        <v>2.256223294</v>
      </c>
      <c r="CA2644" s="50">
        <f t="shared" ref="CA2644:CC2644" si="18556">BF2644</f>
        <v>0.02205599542</v>
      </c>
      <c r="CB2644" s="50">
        <f t="shared" si="18556"/>
        <v>0.6693415666</v>
      </c>
      <c r="CC2644" s="50">
        <f t="shared" si="18556"/>
        <v>0.04142673549</v>
      </c>
      <c r="CD2644" s="50">
        <f t="shared" si="57"/>
        <v>12.00701816</v>
      </c>
      <c r="CE2644" s="57">
        <f t="shared" si="58"/>
        <v>38.05</v>
      </c>
      <c r="CF2644" s="57">
        <f t="shared" si="59"/>
        <v>0.01</v>
      </c>
      <c r="CG2644" s="57">
        <f t="shared" si="60"/>
        <v>21.59</v>
      </c>
      <c r="CH2644" s="57">
        <f t="shared" si="61"/>
        <v>0</v>
      </c>
      <c r="CI2644" s="58">
        <f t="shared" si="62"/>
        <v>0</v>
      </c>
      <c r="CJ2644" s="58">
        <f t="shared" si="63"/>
        <v>34.19</v>
      </c>
      <c r="CK2644" s="57">
        <f t="shared" si="64"/>
        <v>0.33</v>
      </c>
      <c r="CL2644" s="57">
        <f t="shared" si="65"/>
        <v>5.69</v>
      </c>
      <c r="CM2644" s="57">
        <f t="shared" si="66"/>
        <v>0.49</v>
      </c>
      <c r="CN2644" s="57">
        <f t="shared" si="67"/>
        <v>100.35</v>
      </c>
      <c r="CO2644" s="59">
        <f t="shared" si="68"/>
        <v>0.2239313849</v>
      </c>
      <c r="CP2644" s="59">
        <f t="shared" si="69"/>
        <v>0.7548301674</v>
      </c>
      <c r="CQ2644" s="59">
        <f t="shared" si="70"/>
        <v>0.007378937521</v>
      </c>
      <c r="CR2644" s="59">
        <f t="shared" si="71"/>
        <v>0.01385951017</v>
      </c>
      <c r="CS2644" s="60">
        <f t="shared" si="72"/>
        <v>22.39313849</v>
      </c>
      <c r="CT2644" s="60">
        <f t="shared" si="73"/>
        <v>1.385951017</v>
      </c>
      <c r="CU2644" s="60">
        <f t="shared" si="74"/>
        <v>76.2209105</v>
      </c>
      <c r="CV2644" s="61">
        <f t="shared" si="75"/>
        <v>0.1258252026</v>
      </c>
      <c r="CW2644" s="61">
        <f t="shared" si="76"/>
        <v>0.1939245793</v>
      </c>
      <c r="CX2644" s="62"/>
    </row>
    <row r="2645" ht="15.75" customHeight="1">
      <c r="A2645" s="17" t="s">
        <v>53</v>
      </c>
      <c r="B2645" s="87" t="s">
        <v>2307</v>
      </c>
      <c r="C2645" s="88" t="s">
        <v>2647</v>
      </c>
      <c r="D2645" s="89"/>
      <c r="E2645" s="89" t="s">
        <v>2648</v>
      </c>
      <c r="F2645" s="90">
        <v>107.0</v>
      </c>
      <c r="G2645" s="89" t="s">
        <v>2755</v>
      </c>
      <c r="H2645" s="95">
        <v>38.75</v>
      </c>
      <c r="I2645" s="92">
        <v>8.15</v>
      </c>
      <c r="J2645" s="92">
        <v>21.8</v>
      </c>
      <c r="K2645" s="92">
        <v>0.38</v>
      </c>
      <c r="L2645" s="92">
        <v>0.01</v>
      </c>
      <c r="M2645" s="92">
        <v>0.0</v>
      </c>
      <c r="N2645" s="92">
        <v>0.42</v>
      </c>
      <c r="O2645" s="92">
        <v>31.14</v>
      </c>
      <c r="P2645" s="92"/>
      <c r="Q2645" s="50">
        <f t="shared" si="8"/>
        <v>100.65</v>
      </c>
      <c r="R2645" s="51">
        <f t="shared" si="9"/>
        <v>12</v>
      </c>
      <c r="S2645" s="52">
        <f t="shared" si="10"/>
        <v>0.6449272106</v>
      </c>
      <c r="T2645" s="52">
        <f t="shared" si="11"/>
        <v>0.0001251583253</v>
      </c>
      <c r="U2645" s="52">
        <f t="shared" si="12"/>
        <v>0.4276132219</v>
      </c>
      <c r="V2645" s="52">
        <f t="shared" si="13"/>
        <v>0</v>
      </c>
      <c r="W2645" s="52">
        <f t="shared" si="14"/>
        <v>0</v>
      </c>
      <c r="X2645" s="52">
        <f t="shared" si="15"/>
        <v>0.4334246392</v>
      </c>
      <c r="Y2645" s="52">
        <f t="shared" si="16"/>
        <v>0.005920713192</v>
      </c>
      <c r="Z2645" s="52">
        <f t="shared" si="17"/>
        <v>0.202211173</v>
      </c>
      <c r="AA2645" s="52">
        <f t="shared" si="18"/>
        <v>0.006776106734</v>
      </c>
      <c r="AB2645" s="52">
        <f t="shared" si="19"/>
        <v>1.720998223</v>
      </c>
      <c r="AC2645" s="53">
        <f t="shared" si="20"/>
        <v>5.159714406</v>
      </c>
      <c r="AD2645" s="54">
        <f t="shared" si="21"/>
        <v>1.289854421</v>
      </c>
      <c r="AE2645" s="54">
        <f t="shared" si="22"/>
        <v>0.0002503166506</v>
      </c>
      <c r="AF2645" s="54">
        <f t="shared" si="23"/>
        <v>0.6414198328</v>
      </c>
      <c r="AG2645" s="54">
        <f t="shared" si="24"/>
        <v>0</v>
      </c>
      <c r="AH2645" s="54">
        <f t="shared" si="25"/>
        <v>0</v>
      </c>
      <c r="AI2645" s="54">
        <f t="shared" si="26"/>
        <v>0.4334246392</v>
      </c>
      <c r="AJ2645" s="54">
        <f t="shared" si="27"/>
        <v>0.005920713192</v>
      </c>
      <c r="AK2645" s="54">
        <f t="shared" si="28"/>
        <v>0.202211173</v>
      </c>
      <c r="AL2645" s="54">
        <f t="shared" si="29"/>
        <v>0.006776106734</v>
      </c>
      <c r="AM2645" s="54">
        <f t="shared" si="30"/>
        <v>2.579857203</v>
      </c>
      <c r="AN2645" s="54">
        <f t="shared" si="31"/>
        <v>-5.159714406</v>
      </c>
      <c r="AO2645" s="55">
        <f t="shared" si="32"/>
        <v>2.997921564</v>
      </c>
      <c r="AP2645" s="55">
        <f t="shared" si="33"/>
        <v>0.0005817940942</v>
      </c>
      <c r="AQ2645" s="55">
        <f t="shared" si="34"/>
        <v>1.987745094</v>
      </c>
      <c r="AR2645" s="55">
        <f t="shared" si="35"/>
        <v>0</v>
      </c>
      <c r="AS2645" s="55">
        <f t="shared" si="36"/>
        <v>0</v>
      </c>
      <c r="AT2645" s="55">
        <f t="shared" si="37"/>
        <v>2.014759264</v>
      </c>
      <c r="AU2645" s="55">
        <f t="shared" si="38"/>
        <v>0.02752222803</v>
      </c>
      <c r="AV2645" s="55">
        <f t="shared" si="39"/>
        <v>0.9399715597</v>
      </c>
      <c r="AW2645" s="55">
        <f t="shared" si="40"/>
        <v>0.03149849497</v>
      </c>
      <c r="AX2645" s="55">
        <f t="shared" si="41"/>
        <v>8</v>
      </c>
      <c r="AY2645" s="55">
        <f t="shared" si="42"/>
        <v>23.98475181</v>
      </c>
      <c r="AZ2645" s="54">
        <f t="shared" ref="AZ2645:BA2645" si="18557">AO2645*2</f>
        <v>5.995843129</v>
      </c>
      <c r="BA2645" s="54">
        <f t="shared" si="18557"/>
        <v>0.001163588188</v>
      </c>
      <c r="BB2645" s="54">
        <f t="shared" ref="BB2645:BD2645" si="18558">AQ2645*(3/2)</f>
        <v>2.981617642</v>
      </c>
      <c r="BC2645" s="54">
        <f t="shared" si="18558"/>
        <v>0</v>
      </c>
      <c r="BD2645" s="54">
        <f t="shared" si="18558"/>
        <v>0</v>
      </c>
      <c r="BE2645" s="54">
        <f t="shared" ref="BE2645:BH2645" si="18559">AT2645</f>
        <v>2.014759264</v>
      </c>
      <c r="BF2645" s="54">
        <f t="shared" si="18559"/>
        <v>0.02752222803</v>
      </c>
      <c r="BG2645" s="54">
        <f t="shared" si="18559"/>
        <v>0.9399715597</v>
      </c>
      <c r="BH2645" s="54">
        <f t="shared" si="18559"/>
        <v>0.03149849497</v>
      </c>
      <c r="BI2645" s="54">
        <f t="shared" si="46"/>
        <v>11.99237591</v>
      </c>
      <c r="BJ2645" s="54">
        <f t="shared" si="47"/>
        <v>-23.98475181</v>
      </c>
      <c r="BK2645" s="56">
        <f t="shared" ref="BK2645:BN2645" si="18560">AO2645</f>
        <v>2.997921564</v>
      </c>
      <c r="BL2645" s="56">
        <f t="shared" si="18560"/>
        <v>0.0005817940942</v>
      </c>
      <c r="BM2645" s="56">
        <f t="shared" si="18560"/>
        <v>1.987745094</v>
      </c>
      <c r="BN2645" s="56">
        <f t="shared" si="18560"/>
        <v>0</v>
      </c>
      <c r="BO2645" s="56">
        <f t="shared" si="49"/>
        <v>0.01524818868</v>
      </c>
      <c r="BP2645" s="56">
        <f t="shared" si="50"/>
        <v>1.999511076</v>
      </c>
      <c r="BQ2645" s="56">
        <f t="shared" ref="BQ2645:BS2645" si="18561">AU2645</f>
        <v>0.02752222803</v>
      </c>
      <c r="BR2645" s="56">
        <f t="shared" si="18561"/>
        <v>0.9399715597</v>
      </c>
      <c r="BS2645" s="56">
        <f t="shared" si="18561"/>
        <v>0.03149849497</v>
      </c>
      <c r="BT2645" s="56">
        <f t="shared" si="52"/>
        <v>8</v>
      </c>
      <c r="BU2645" s="50">
        <f t="shared" ref="BU2645:BX2645" si="18562">AZ2645</f>
        <v>5.995843129</v>
      </c>
      <c r="BV2645" s="50">
        <f t="shared" si="18562"/>
        <v>0.001163588188</v>
      </c>
      <c r="BW2645" s="50">
        <f t="shared" si="18562"/>
        <v>2.981617642</v>
      </c>
      <c r="BX2645" s="50">
        <f t="shared" si="18562"/>
        <v>0</v>
      </c>
      <c r="BY2645" s="50">
        <f t="shared" si="54"/>
        <v>0.02287228302</v>
      </c>
      <c r="BZ2645" s="50">
        <f t="shared" si="55"/>
        <v>1.999511076</v>
      </c>
      <c r="CA2645" s="50">
        <f t="shared" ref="CA2645:CC2645" si="18563">BF2645</f>
        <v>0.02752222803</v>
      </c>
      <c r="CB2645" s="50">
        <f t="shared" si="18563"/>
        <v>0.9399715597</v>
      </c>
      <c r="CC2645" s="50">
        <f t="shared" si="18563"/>
        <v>0.03149849497</v>
      </c>
      <c r="CD2645" s="50">
        <f t="shared" si="57"/>
        <v>12</v>
      </c>
      <c r="CE2645" s="57">
        <f t="shared" si="58"/>
        <v>38.75</v>
      </c>
      <c r="CF2645" s="57">
        <f t="shared" si="59"/>
        <v>0.01</v>
      </c>
      <c r="CG2645" s="57">
        <f t="shared" si="60"/>
        <v>21.8</v>
      </c>
      <c r="CH2645" s="57">
        <f t="shared" si="61"/>
        <v>0</v>
      </c>
      <c r="CI2645" s="58">
        <f t="shared" si="62"/>
        <v>0.2619162237</v>
      </c>
      <c r="CJ2645" s="58">
        <f t="shared" si="63"/>
        <v>30.9043249</v>
      </c>
      <c r="CK2645" s="57">
        <f t="shared" si="64"/>
        <v>0.42</v>
      </c>
      <c r="CL2645" s="57">
        <f t="shared" si="65"/>
        <v>8.15</v>
      </c>
      <c r="CM2645" s="57">
        <f t="shared" si="66"/>
        <v>0.38</v>
      </c>
      <c r="CN2645" s="57">
        <f t="shared" si="67"/>
        <v>100.6762411</v>
      </c>
      <c r="CO2645" s="59">
        <f t="shared" si="68"/>
        <v>0.3134802424</v>
      </c>
      <c r="CP2645" s="59">
        <f t="shared" si="69"/>
        <v>0.6668363636</v>
      </c>
      <c r="CQ2645" s="59">
        <f t="shared" si="70"/>
        <v>0.009178655063</v>
      </c>
      <c r="CR2645" s="59">
        <f t="shared" si="71"/>
        <v>0.01050473893</v>
      </c>
      <c r="CS2645" s="60">
        <f t="shared" si="72"/>
        <v>31.34802424</v>
      </c>
      <c r="CT2645" s="60">
        <f t="shared" si="73"/>
        <v>1.050473893</v>
      </c>
      <c r="CU2645" s="60">
        <f t="shared" si="74"/>
        <v>67.60150187</v>
      </c>
      <c r="CV2645" s="61">
        <f t="shared" si="75"/>
        <v>0.1672448601</v>
      </c>
      <c r="CW2645" s="61">
        <f t="shared" si="76"/>
        <v>0.2714738899</v>
      </c>
      <c r="CX2645" s="62"/>
    </row>
    <row r="2646" ht="15.75" customHeight="1">
      <c r="A2646" s="17" t="s">
        <v>53</v>
      </c>
      <c r="B2646" s="87" t="s">
        <v>2307</v>
      </c>
      <c r="C2646" s="88" t="s">
        <v>2647</v>
      </c>
      <c r="D2646" s="89"/>
      <c r="E2646" s="89" t="s">
        <v>2648</v>
      </c>
      <c r="F2646" s="90">
        <v>108.0</v>
      </c>
      <c r="G2646" s="89" t="s">
        <v>2756</v>
      </c>
      <c r="H2646" s="95">
        <v>37.98</v>
      </c>
      <c r="I2646" s="92">
        <v>4.78</v>
      </c>
      <c r="J2646" s="92">
        <v>20.69</v>
      </c>
      <c r="K2646" s="92">
        <v>1.85</v>
      </c>
      <c r="L2646" s="92">
        <v>0.01</v>
      </c>
      <c r="M2646" s="92">
        <v>0.01</v>
      </c>
      <c r="N2646" s="92">
        <v>3.9</v>
      </c>
      <c r="O2646" s="92">
        <v>30.48</v>
      </c>
      <c r="P2646" s="92"/>
      <c r="Q2646" s="50">
        <f t="shared" si="8"/>
        <v>99.7</v>
      </c>
      <c r="R2646" s="51">
        <f t="shared" si="9"/>
        <v>12</v>
      </c>
      <c r="S2646" s="52">
        <f t="shared" si="10"/>
        <v>0.6321118828</v>
      </c>
      <c r="T2646" s="52">
        <f t="shared" si="11"/>
        <v>0.0001251583253</v>
      </c>
      <c r="U2646" s="52">
        <f t="shared" si="12"/>
        <v>0.4058402551</v>
      </c>
      <c r="V2646" s="52">
        <f t="shared" si="13"/>
        <v>0.0001315874313</v>
      </c>
      <c r="W2646" s="52">
        <f t="shared" si="14"/>
        <v>0</v>
      </c>
      <c r="X2646" s="52">
        <f t="shared" si="15"/>
        <v>0.4242383752</v>
      </c>
      <c r="Y2646" s="52">
        <f t="shared" si="16"/>
        <v>0.05497805107</v>
      </c>
      <c r="Z2646" s="52">
        <f t="shared" si="17"/>
        <v>0.1185974732</v>
      </c>
      <c r="AA2646" s="52">
        <f t="shared" si="18"/>
        <v>0.03298894068</v>
      </c>
      <c r="AB2646" s="52">
        <f t="shared" si="19"/>
        <v>1.669011724</v>
      </c>
      <c r="AC2646" s="53">
        <f t="shared" si="20"/>
        <v>5.008469372</v>
      </c>
      <c r="AD2646" s="54">
        <f t="shared" si="21"/>
        <v>1.264223766</v>
      </c>
      <c r="AE2646" s="54">
        <f t="shared" si="22"/>
        <v>0.0002503166506</v>
      </c>
      <c r="AF2646" s="54">
        <f t="shared" si="23"/>
        <v>0.6087603826</v>
      </c>
      <c r="AG2646" s="54">
        <f t="shared" si="24"/>
        <v>0.0001973811469</v>
      </c>
      <c r="AH2646" s="54">
        <f t="shared" si="25"/>
        <v>0</v>
      </c>
      <c r="AI2646" s="54">
        <f t="shared" si="26"/>
        <v>0.4242383752</v>
      </c>
      <c r="AJ2646" s="54">
        <f t="shared" si="27"/>
        <v>0.05497805107</v>
      </c>
      <c r="AK2646" s="54">
        <f t="shared" si="28"/>
        <v>0.1185974732</v>
      </c>
      <c r="AL2646" s="54">
        <f t="shared" si="29"/>
        <v>0.03298894068</v>
      </c>
      <c r="AM2646" s="54">
        <f t="shared" si="30"/>
        <v>2.504234686</v>
      </c>
      <c r="AN2646" s="54">
        <f t="shared" si="31"/>
        <v>-5.008469372</v>
      </c>
      <c r="AO2646" s="55">
        <f t="shared" si="32"/>
        <v>3.029873901</v>
      </c>
      <c r="AP2646" s="55">
        <f t="shared" si="33"/>
        <v>0.0005999158592</v>
      </c>
      <c r="AQ2646" s="55">
        <f t="shared" si="34"/>
        <v>1.945296126</v>
      </c>
      <c r="AR2646" s="55">
        <f t="shared" si="35"/>
        <v>0.0006307322084</v>
      </c>
      <c r="AS2646" s="55">
        <f t="shared" si="36"/>
        <v>0</v>
      </c>
      <c r="AT2646" s="55">
        <f t="shared" si="37"/>
        <v>2.033483021</v>
      </c>
      <c r="AU2646" s="55">
        <f t="shared" si="38"/>
        <v>0.263523858</v>
      </c>
      <c r="AV2646" s="55">
        <f t="shared" si="39"/>
        <v>0.5684680175</v>
      </c>
      <c r="AW2646" s="55">
        <f t="shared" si="40"/>
        <v>0.1581244288</v>
      </c>
      <c r="AX2646" s="55">
        <f t="shared" si="41"/>
        <v>8</v>
      </c>
      <c r="AY2646" s="55">
        <f t="shared" si="42"/>
        <v>24.00687449</v>
      </c>
      <c r="AZ2646" s="54">
        <f t="shared" ref="AZ2646:BA2646" si="18564">AO2646*2</f>
        <v>6.059747802</v>
      </c>
      <c r="BA2646" s="54">
        <f t="shared" si="18564"/>
        <v>0.001199831718</v>
      </c>
      <c r="BB2646" s="54">
        <f t="shared" ref="BB2646:BD2646" si="18565">AQ2646*(3/2)</f>
        <v>2.917944189</v>
      </c>
      <c r="BC2646" s="54">
        <f t="shared" si="18565"/>
        <v>0.0009460983126</v>
      </c>
      <c r="BD2646" s="54">
        <f t="shared" si="18565"/>
        <v>0</v>
      </c>
      <c r="BE2646" s="54">
        <f t="shared" ref="BE2646:BH2646" si="18566">AT2646</f>
        <v>2.033483021</v>
      </c>
      <c r="BF2646" s="54">
        <f t="shared" si="18566"/>
        <v>0.263523858</v>
      </c>
      <c r="BG2646" s="54">
        <f t="shared" si="18566"/>
        <v>0.5684680175</v>
      </c>
      <c r="BH2646" s="54">
        <f t="shared" si="18566"/>
        <v>0.1581244288</v>
      </c>
      <c r="BI2646" s="54">
        <f t="shared" si="46"/>
        <v>12.00343725</v>
      </c>
      <c r="BJ2646" s="54">
        <f t="shared" si="47"/>
        <v>-24.00687449</v>
      </c>
      <c r="BK2646" s="56">
        <f t="shared" ref="BK2646:BN2646" si="18567">AO2646</f>
        <v>3.029873901</v>
      </c>
      <c r="BL2646" s="56">
        <f t="shared" si="18567"/>
        <v>0.0005999158592</v>
      </c>
      <c r="BM2646" s="56">
        <f t="shared" si="18567"/>
        <v>1.945296126</v>
      </c>
      <c r="BN2646" s="56">
        <f t="shared" si="18567"/>
        <v>0.0006307322084</v>
      </c>
      <c r="BO2646" s="56">
        <f t="shared" si="49"/>
        <v>0</v>
      </c>
      <c r="BP2646" s="56">
        <f t="shared" si="50"/>
        <v>2.033483021</v>
      </c>
      <c r="BQ2646" s="56">
        <f t="shared" ref="BQ2646:BS2646" si="18568">AU2646</f>
        <v>0.263523858</v>
      </c>
      <c r="BR2646" s="56">
        <f t="shared" si="18568"/>
        <v>0.5684680175</v>
      </c>
      <c r="BS2646" s="56">
        <f t="shared" si="18568"/>
        <v>0.1581244288</v>
      </c>
      <c r="BT2646" s="56">
        <f t="shared" si="52"/>
        <v>8</v>
      </c>
      <c r="BU2646" s="50">
        <f t="shared" ref="BU2646:BX2646" si="18569">AZ2646</f>
        <v>6.059747802</v>
      </c>
      <c r="BV2646" s="50">
        <f t="shared" si="18569"/>
        <v>0.001199831718</v>
      </c>
      <c r="BW2646" s="50">
        <f t="shared" si="18569"/>
        <v>2.917944189</v>
      </c>
      <c r="BX2646" s="50">
        <f t="shared" si="18569"/>
        <v>0.0009460983126</v>
      </c>
      <c r="BY2646" s="50">
        <f t="shared" si="54"/>
        <v>0</v>
      </c>
      <c r="BZ2646" s="50">
        <f t="shared" si="55"/>
        <v>2.033483021</v>
      </c>
      <c r="CA2646" s="50">
        <f t="shared" ref="CA2646:CC2646" si="18570">BF2646</f>
        <v>0.263523858</v>
      </c>
      <c r="CB2646" s="50">
        <f t="shared" si="18570"/>
        <v>0.5684680175</v>
      </c>
      <c r="CC2646" s="50">
        <f t="shared" si="18570"/>
        <v>0.1581244288</v>
      </c>
      <c r="CD2646" s="50">
        <f t="shared" si="57"/>
        <v>12.00343725</v>
      </c>
      <c r="CE2646" s="57">
        <f t="shared" si="58"/>
        <v>37.98</v>
      </c>
      <c r="CF2646" s="57">
        <f t="shared" si="59"/>
        <v>0.01</v>
      </c>
      <c r="CG2646" s="57">
        <f t="shared" si="60"/>
        <v>20.69</v>
      </c>
      <c r="CH2646" s="57">
        <f t="shared" si="61"/>
        <v>0.01</v>
      </c>
      <c r="CI2646" s="58">
        <f t="shared" si="62"/>
        <v>0</v>
      </c>
      <c r="CJ2646" s="58">
        <f t="shared" si="63"/>
        <v>30.48</v>
      </c>
      <c r="CK2646" s="57">
        <f t="shared" si="64"/>
        <v>3.9</v>
      </c>
      <c r="CL2646" s="57">
        <f t="shared" si="65"/>
        <v>4.78</v>
      </c>
      <c r="CM2646" s="57">
        <f t="shared" si="66"/>
        <v>1.85</v>
      </c>
      <c r="CN2646" s="57">
        <f t="shared" si="67"/>
        <v>99.7</v>
      </c>
      <c r="CO2646" s="59">
        <f t="shared" si="68"/>
        <v>0.1880103666</v>
      </c>
      <c r="CP2646" s="59">
        <f t="shared" si="69"/>
        <v>0.6725371989</v>
      </c>
      <c r="CQ2646" s="59">
        <f t="shared" si="70"/>
        <v>0.08715568093</v>
      </c>
      <c r="CR2646" s="59">
        <f t="shared" si="71"/>
        <v>0.05229675356</v>
      </c>
      <c r="CS2646" s="60">
        <f t="shared" si="72"/>
        <v>18.80103666</v>
      </c>
      <c r="CT2646" s="60">
        <f t="shared" si="73"/>
        <v>5.229675356</v>
      </c>
      <c r="CU2646" s="60">
        <f t="shared" si="74"/>
        <v>75.96928798</v>
      </c>
      <c r="CV2646" s="61">
        <f t="shared" si="75"/>
        <v>0.1463019369</v>
      </c>
      <c r="CW2646" s="61">
        <f t="shared" si="76"/>
        <v>0.1628169775</v>
      </c>
      <c r="CX2646" s="62"/>
    </row>
    <row r="2647" ht="15.75" customHeight="1">
      <c r="A2647" s="17" t="s">
        <v>53</v>
      </c>
      <c r="B2647" s="87" t="s">
        <v>2307</v>
      </c>
      <c r="C2647" s="88" t="s">
        <v>2647</v>
      </c>
      <c r="D2647" s="89"/>
      <c r="E2647" s="89" t="s">
        <v>2648</v>
      </c>
      <c r="F2647" s="90">
        <v>109.0</v>
      </c>
      <c r="G2647" s="89" t="s">
        <v>2757</v>
      </c>
      <c r="H2647" s="95">
        <v>38.12</v>
      </c>
      <c r="I2647" s="92">
        <v>6.52</v>
      </c>
      <c r="J2647" s="92">
        <v>21.09</v>
      </c>
      <c r="K2647" s="92">
        <v>1.34</v>
      </c>
      <c r="L2647" s="92">
        <v>0.03</v>
      </c>
      <c r="M2647" s="92">
        <v>0.09</v>
      </c>
      <c r="N2647" s="92">
        <v>2.58</v>
      </c>
      <c r="O2647" s="92">
        <v>29.69</v>
      </c>
      <c r="P2647" s="92"/>
      <c r="Q2647" s="50">
        <f t="shared" si="8"/>
        <v>99.46</v>
      </c>
      <c r="R2647" s="51">
        <f t="shared" si="9"/>
        <v>12</v>
      </c>
      <c r="S2647" s="52">
        <f t="shared" si="10"/>
        <v>0.6344419424</v>
      </c>
      <c r="T2647" s="52">
        <f t="shared" si="11"/>
        <v>0.0003754749758</v>
      </c>
      <c r="U2647" s="52">
        <f t="shared" si="12"/>
        <v>0.4136863692</v>
      </c>
      <c r="V2647" s="52">
        <f t="shared" si="13"/>
        <v>0.001184286882</v>
      </c>
      <c r="W2647" s="52">
        <f t="shared" si="14"/>
        <v>0</v>
      </c>
      <c r="X2647" s="52">
        <f t="shared" si="15"/>
        <v>0.4132426955</v>
      </c>
      <c r="Y2647" s="52">
        <f t="shared" si="16"/>
        <v>0.03637009532</v>
      </c>
      <c r="Z2647" s="52">
        <f t="shared" si="17"/>
        <v>0.1617689384</v>
      </c>
      <c r="AA2647" s="52">
        <f t="shared" si="18"/>
        <v>0.02389469217</v>
      </c>
      <c r="AB2647" s="52">
        <f t="shared" si="19"/>
        <v>1.684964495</v>
      </c>
      <c r="AC2647" s="53">
        <f t="shared" si="20"/>
        <v>5.054434481</v>
      </c>
      <c r="AD2647" s="54">
        <f t="shared" si="21"/>
        <v>1.268883885</v>
      </c>
      <c r="AE2647" s="54">
        <f t="shared" si="22"/>
        <v>0.0007509499517</v>
      </c>
      <c r="AF2647" s="54">
        <f t="shared" si="23"/>
        <v>0.6205295539</v>
      </c>
      <c r="AG2647" s="54">
        <f t="shared" si="24"/>
        <v>0.001776430322</v>
      </c>
      <c r="AH2647" s="54">
        <f t="shared" si="25"/>
        <v>0</v>
      </c>
      <c r="AI2647" s="54">
        <f t="shared" si="26"/>
        <v>0.4132426955</v>
      </c>
      <c r="AJ2647" s="54">
        <f t="shared" si="27"/>
        <v>0.03637009532</v>
      </c>
      <c r="AK2647" s="54">
        <f t="shared" si="28"/>
        <v>0.1617689384</v>
      </c>
      <c r="AL2647" s="54">
        <f t="shared" si="29"/>
        <v>0.02389469217</v>
      </c>
      <c r="AM2647" s="54">
        <f t="shared" si="30"/>
        <v>2.52721724</v>
      </c>
      <c r="AN2647" s="54">
        <f t="shared" si="31"/>
        <v>-5.054434481</v>
      </c>
      <c r="AO2647" s="55">
        <f t="shared" si="32"/>
        <v>3.012250736</v>
      </c>
      <c r="AP2647" s="55">
        <f t="shared" si="33"/>
        <v>0.001782708072</v>
      </c>
      <c r="AQ2647" s="55">
        <f t="shared" si="34"/>
        <v>1.964130974</v>
      </c>
      <c r="AR2647" s="55">
        <f t="shared" si="35"/>
        <v>0.005622845515</v>
      </c>
      <c r="AS2647" s="55">
        <f t="shared" si="36"/>
        <v>0</v>
      </c>
      <c r="AT2647" s="55">
        <f t="shared" si="37"/>
        <v>1.962024467</v>
      </c>
      <c r="AU2647" s="55">
        <f t="shared" si="38"/>
        <v>0.172680649</v>
      </c>
      <c r="AV2647" s="55">
        <f t="shared" si="39"/>
        <v>0.7680586214</v>
      </c>
      <c r="AW2647" s="55">
        <f t="shared" si="40"/>
        <v>0.1134490002</v>
      </c>
      <c r="AX2647" s="55">
        <f t="shared" si="41"/>
        <v>8</v>
      </c>
      <c r="AY2647" s="55">
        <f t="shared" si="42"/>
        <v>23.99782071</v>
      </c>
      <c r="AZ2647" s="54">
        <f t="shared" ref="AZ2647:BA2647" si="18571">AO2647*2</f>
        <v>6.024501471</v>
      </c>
      <c r="BA2647" s="54">
        <f t="shared" si="18571"/>
        <v>0.003565416145</v>
      </c>
      <c r="BB2647" s="54">
        <f t="shared" ref="BB2647:BD2647" si="18572">AQ2647*(3/2)</f>
        <v>2.94619646</v>
      </c>
      <c r="BC2647" s="54">
        <f t="shared" si="18572"/>
        <v>0.008434268273</v>
      </c>
      <c r="BD2647" s="54">
        <f t="shared" si="18572"/>
        <v>0</v>
      </c>
      <c r="BE2647" s="54">
        <f t="shared" ref="BE2647:BH2647" si="18573">AT2647</f>
        <v>1.962024467</v>
      </c>
      <c r="BF2647" s="54">
        <f t="shared" si="18573"/>
        <v>0.172680649</v>
      </c>
      <c r="BG2647" s="54">
        <f t="shared" si="18573"/>
        <v>0.7680586214</v>
      </c>
      <c r="BH2647" s="54">
        <f t="shared" si="18573"/>
        <v>0.1134490002</v>
      </c>
      <c r="BI2647" s="54">
        <f t="shared" si="46"/>
        <v>11.99891035</v>
      </c>
      <c r="BJ2647" s="54">
        <f t="shared" si="47"/>
        <v>-23.99782071</v>
      </c>
      <c r="BK2647" s="56">
        <f t="shared" ref="BK2647:BN2647" si="18574">AO2647</f>
        <v>3.012250736</v>
      </c>
      <c r="BL2647" s="56">
        <f t="shared" si="18574"/>
        <v>0.001782708072</v>
      </c>
      <c r="BM2647" s="56">
        <f t="shared" si="18574"/>
        <v>1.964130974</v>
      </c>
      <c r="BN2647" s="56">
        <f t="shared" si="18574"/>
        <v>0.005622845515</v>
      </c>
      <c r="BO2647" s="56">
        <f t="shared" si="49"/>
        <v>0.002179293489</v>
      </c>
      <c r="BP2647" s="56">
        <f t="shared" si="50"/>
        <v>1.959845173</v>
      </c>
      <c r="BQ2647" s="56">
        <f t="shared" ref="BQ2647:BS2647" si="18575">AU2647</f>
        <v>0.172680649</v>
      </c>
      <c r="BR2647" s="56">
        <f t="shared" si="18575"/>
        <v>0.7680586214</v>
      </c>
      <c r="BS2647" s="56">
        <f t="shared" si="18575"/>
        <v>0.1134490002</v>
      </c>
      <c r="BT2647" s="56">
        <f t="shared" si="52"/>
        <v>8</v>
      </c>
      <c r="BU2647" s="50">
        <f t="shared" ref="BU2647:BX2647" si="18576">AZ2647</f>
        <v>6.024501471</v>
      </c>
      <c r="BV2647" s="50">
        <f t="shared" si="18576"/>
        <v>0.003565416145</v>
      </c>
      <c r="BW2647" s="50">
        <f t="shared" si="18576"/>
        <v>2.94619646</v>
      </c>
      <c r="BX2647" s="50">
        <f t="shared" si="18576"/>
        <v>0.008434268273</v>
      </c>
      <c r="BY2647" s="50">
        <f t="shared" si="54"/>
        <v>0.003268940234</v>
      </c>
      <c r="BZ2647" s="50">
        <f t="shared" si="55"/>
        <v>1.959845173</v>
      </c>
      <c r="CA2647" s="50">
        <f t="shared" ref="CA2647:CC2647" si="18577">BF2647</f>
        <v>0.172680649</v>
      </c>
      <c r="CB2647" s="50">
        <f t="shared" si="18577"/>
        <v>0.7680586214</v>
      </c>
      <c r="CC2647" s="50">
        <f t="shared" si="18577"/>
        <v>0.1134490002</v>
      </c>
      <c r="CD2647" s="50">
        <f t="shared" si="57"/>
        <v>12</v>
      </c>
      <c r="CE2647" s="57">
        <f t="shared" si="58"/>
        <v>38.12</v>
      </c>
      <c r="CF2647" s="57">
        <f t="shared" si="59"/>
        <v>0.03</v>
      </c>
      <c r="CG2647" s="57">
        <f t="shared" si="60"/>
        <v>21.09</v>
      </c>
      <c r="CH2647" s="57">
        <f t="shared" si="61"/>
        <v>0.09</v>
      </c>
      <c r="CI2647" s="58">
        <f t="shared" si="62"/>
        <v>0.03664968081</v>
      </c>
      <c r="CJ2647" s="58">
        <f t="shared" si="63"/>
        <v>29.65702221</v>
      </c>
      <c r="CK2647" s="57">
        <f t="shared" si="64"/>
        <v>2.58</v>
      </c>
      <c r="CL2647" s="57">
        <f t="shared" si="65"/>
        <v>6.52</v>
      </c>
      <c r="CM2647" s="57">
        <f t="shared" si="66"/>
        <v>1.34</v>
      </c>
      <c r="CN2647" s="57">
        <f t="shared" si="67"/>
        <v>99.46367189</v>
      </c>
      <c r="CO2647" s="59">
        <f t="shared" si="68"/>
        <v>0.2548275046</v>
      </c>
      <c r="CP2647" s="59">
        <f t="shared" si="69"/>
        <v>0.6502400221</v>
      </c>
      <c r="CQ2647" s="59">
        <f t="shared" si="70"/>
        <v>0.05729221399</v>
      </c>
      <c r="CR2647" s="59">
        <f t="shared" si="71"/>
        <v>0.03764025925</v>
      </c>
      <c r="CS2647" s="60">
        <f t="shared" si="72"/>
        <v>25.48275046</v>
      </c>
      <c r="CT2647" s="60">
        <f t="shared" si="73"/>
        <v>3.764025925</v>
      </c>
      <c r="CU2647" s="60">
        <f t="shared" si="74"/>
        <v>70.75322361</v>
      </c>
      <c r="CV2647" s="61">
        <f t="shared" si="75"/>
        <v>0.1650540116</v>
      </c>
      <c r="CW2647" s="61">
        <f t="shared" si="76"/>
        <v>0.220680619</v>
      </c>
      <c r="CX2647" s="62"/>
    </row>
    <row r="2648" ht="15.75" customHeight="1">
      <c r="A2648" s="17" t="s">
        <v>53</v>
      </c>
      <c r="B2648" s="87" t="s">
        <v>2307</v>
      </c>
      <c r="C2648" s="88" t="s">
        <v>2647</v>
      </c>
      <c r="D2648" s="89"/>
      <c r="E2648" s="89" t="s">
        <v>2648</v>
      </c>
      <c r="F2648" s="90">
        <v>110.0</v>
      </c>
      <c r="G2648" s="89" t="s">
        <v>2758</v>
      </c>
      <c r="H2648" s="95">
        <v>37.98</v>
      </c>
      <c r="I2648" s="92">
        <v>3.0</v>
      </c>
      <c r="J2648" s="92">
        <v>20.99</v>
      </c>
      <c r="K2648" s="92">
        <v>6.32</v>
      </c>
      <c r="L2648" s="92">
        <v>0.04</v>
      </c>
      <c r="M2648" s="92">
        <v>0.13</v>
      </c>
      <c r="N2648" s="92">
        <v>1.03</v>
      </c>
      <c r="O2648" s="92">
        <v>30.86</v>
      </c>
      <c r="P2648" s="92"/>
      <c r="Q2648" s="50">
        <f t="shared" si="8"/>
        <v>100.35</v>
      </c>
      <c r="R2648" s="51">
        <f t="shared" si="9"/>
        <v>12</v>
      </c>
      <c r="S2648" s="52">
        <f t="shared" si="10"/>
        <v>0.6321118828</v>
      </c>
      <c r="T2648" s="52">
        <f t="shared" si="11"/>
        <v>0.0005006333011</v>
      </c>
      <c r="U2648" s="52">
        <f t="shared" si="12"/>
        <v>0.4117248407</v>
      </c>
      <c r="V2648" s="52">
        <f t="shared" si="13"/>
        <v>0.001710636607</v>
      </c>
      <c r="W2648" s="52">
        <f t="shared" si="14"/>
        <v>0</v>
      </c>
      <c r="X2648" s="52">
        <f t="shared" si="15"/>
        <v>0.4295274363</v>
      </c>
      <c r="Y2648" s="52">
        <f t="shared" si="16"/>
        <v>0.01451984426</v>
      </c>
      <c r="Z2648" s="52">
        <f t="shared" si="17"/>
        <v>0.0744335606</v>
      </c>
      <c r="AA2648" s="52">
        <f t="shared" si="18"/>
        <v>0.1126973541</v>
      </c>
      <c r="AB2648" s="52">
        <f t="shared" si="19"/>
        <v>1.677226189</v>
      </c>
      <c r="AC2648" s="53">
        <f t="shared" si="20"/>
        <v>5.033112887</v>
      </c>
      <c r="AD2648" s="54">
        <f t="shared" si="21"/>
        <v>1.264223766</v>
      </c>
      <c r="AE2648" s="54">
        <f t="shared" si="22"/>
        <v>0.001001266602</v>
      </c>
      <c r="AF2648" s="54">
        <f t="shared" si="23"/>
        <v>0.617587261</v>
      </c>
      <c r="AG2648" s="54">
        <f t="shared" si="24"/>
        <v>0.00256595491</v>
      </c>
      <c r="AH2648" s="54">
        <f t="shared" si="25"/>
        <v>0</v>
      </c>
      <c r="AI2648" s="54">
        <f t="shared" si="26"/>
        <v>0.4295274363</v>
      </c>
      <c r="AJ2648" s="54">
        <f t="shared" si="27"/>
        <v>0.01451984426</v>
      </c>
      <c r="AK2648" s="54">
        <f t="shared" si="28"/>
        <v>0.0744335606</v>
      </c>
      <c r="AL2648" s="54">
        <f t="shared" si="29"/>
        <v>0.1126973541</v>
      </c>
      <c r="AM2648" s="54">
        <f t="shared" si="30"/>
        <v>2.516556443</v>
      </c>
      <c r="AN2648" s="54">
        <f t="shared" si="31"/>
        <v>-5.033112887</v>
      </c>
      <c r="AO2648" s="55">
        <f t="shared" si="32"/>
        <v>3.015034643</v>
      </c>
      <c r="AP2648" s="55">
        <f t="shared" si="33"/>
        <v>0.002387910728</v>
      </c>
      <c r="AQ2648" s="55">
        <f t="shared" si="34"/>
        <v>1.963836928</v>
      </c>
      <c r="AR2648" s="55">
        <f t="shared" si="35"/>
        <v>0.008159360346</v>
      </c>
      <c r="AS2648" s="55">
        <f t="shared" si="36"/>
        <v>0</v>
      </c>
      <c r="AT2648" s="55">
        <f t="shared" si="37"/>
        <v>2.048751393</v>
      </c>
      <c r="AU2648" s="55">
        <f t="shared" si="38"/>
        <v>0.06925646334</v>
      </c>
      <c r="AV2648" s="55">
        <f t="shared" si="39"/>
        <v>0.3550317118</v>
      </c>
      <c r="AW2648" s="55">
        <f t="shared" si="40"/>
        <v>0.5375415904</v>
      </c>
      <c r="AX2648" s="55">
        <f t="shared" si="41"/>
        <v>8</v>
      </c>
      <c r="AY2648" s="55">
        <f t="shared" si="42"/>
        <v>24.00684139</v>
      </c>
      <c r="AZ2648" s="54">
        <f t="shared" ref="AZ2648:BA2648" si="18578">AO2648*2</f>
        <v>6.030069285</v>
      </c>
      <c r="BA2648" s="54">
        <f t="shared" si="18578"/>
        <v>0.004775821456</v>
      </c>
      <c r="BB2648" s="54">
        <f t="shared" ref="BB2648:BD2648" si="18579">AQ2648*(3/2)</f>
        <v>2.945755392</v>
      </c>
      <c r="BC2648" s="54">
        <f t="shared" si="18579"/>
        <v>0.01223904052</v>
      </c>
      <c r="BD2648" s="54">
        <f t="shared" si="18579"/>
        <v>0</v>
      </c>
      <c r="BE2648" s="54">
        <f t="shared" ref="BE2648:BH2648" si="18580">AT2648</f>
        <v>2.048751393</v>
      </c>
      <c r="BF2648" s="54">
        <f t="shared" si="18580"/>
        <v>0.06925646334</v>
      </c>
      <c r="BG2648" s="54">
        <f t="shared" si="18580"/>
        <v>0.3550317118</v>
      </c>
      <c r="BH2648" s="54">
        <f t="shared" si="18580"/>
        <v>0.5375415904</v>
      </c>
      <c r="BI2648" s="54">
        <f t="shared" si="46"/>
        <v>12.0034207</v>
      </c>
      <c r="BJ2648" s="54">
        <f t="shared" si="47"/>
        <v>-24.00684139</v>
      </c>
      <c r="BK2648" s="56">
        <f t="shared" ref="BK2648:BN2648" si="18581">AO2648</f>
        <v>3.015034643</v>
      </c>
      <c r="BL2648" s="56">
        <f t="shared" si="18581"/>
        <v>0.002387910728</v>
      </c>
      <c r="BM2648" s="56">
        <f t="shared" si="18581"/>
        <v>1.963836928</v>
      </c>
      <c r="BN2648" s="56">
        <f t="shared" si="18581"/>
        <v>0.008159360346</v>
      </c>
      <c r="BO2648" s="56">
        <f t="shared" si="49"/>
        <v>0</v>
      </c>
      <c r="BP2648" s="56">
        <f t="shared" si="50"/>
        <v>2.048751393</v>
      </c>
      <c r="BQ2648" s="56">
        <f t="shared" ref="BQ2648:BS2648" si="18582">AU2648</f>
        <v>0.06925646334</v>
      </c>
      <c r="BR2648" s="56">
        <f t="shared" si="18582"/>
        <v>0.3550317118</v>
      </c>
      <c r="BS2648" s="56">
        <f t="shared" si="18582"/>
        <v>0.5375415904</v>
      </c>
      <c r="BT2648" s="56">
        <f t="shared" si="52"/>
        <v>8</v>
      </c>
      <c r="BU2648" s="50">
        <f t="shared" ref="BU2648:BX2648" si="18583">AZ2648</f>
        <v>6.030069285</v>
      </c>
      <c r="BV2648" s="50">
        <f t="shared" si="18583"/>
        <v>0.004775821456</v>
      </c>
      <c r="BW2648" s="50">
        <f t="shared" si="18583"/>
        <v>2.945755392</v>
      </c>
      <c r="BX2648" s="50">
        <f t="shared" si="18583"/>
        <v>0.01223904052</v>
      </c>
      <c r="BY2648" s="50">
        <f t="shared" si="54"/>
        <v>0</v>
      </c>
      <c r="BZ2648" s="50">
        <f t="shared" si="55"/>
        <v>2.048751393</v>
      </c>
      <c r="CA2648" s="50">
        <f t="shared" ref="CA2648:CC2648" si="18584">BF2648</f>
        <v>0.06925646334</v>
      </c>
      <c r="CB2648" s="50">
        <f t="shared" si="18584"/>
        <v>0.3550317118</v>
      </c>
      <c r="CC2648" s="50">
        <f t="shared" si="18584"/>
        <v>0.5375415904</v>
      </c>
      <c r="CD2648" s="50">
        <f t="shared" si="57"/>
        <v>12.0034207</v>
      </c>
      <c r="CE2648" s="57">
        <f t="shared" si="58"/>
        <v>37.98</v>
      </c>
      <c r="CF2648" s="57">
        <f t="shared" si="59"/>
        <v>0.04</v>
      </c>
      <c r="CG2648" s="57">
        <f t="shared" si="60"/>
        <v>20.99</v>
      </c>
      <c r="CH2648" s="57">
        <f t="shared" si="61"/>
        <v>0.13</v>
      </c>
      <c r="CI2648" s="58">
        <f t="shared" si="62"/>
        <v>0</v>
      </c>
      <c r="CJ2648" s="58">
        <f t="shared" si="63"/>
        <v>30.86</v>
      </c>
      <c r="CK2648" s="57">
        <f t="shared" si="64"/>
        <v>1.03</v>
      </c>
      <c r="CL2648" s="57">
        <f t="shared" si="65"/>
        <v>3</v>
      </c>
      <c r="CM2648" s="57">
        <f t="shared" si="66"/>
        <v>6.32</v>
      </c>
      <c r="CN2648" s="57">
        <f t="shared" si="67"/>
        <v>100.35</v>
      </c>
      <c r="CO2648" s="59">
        <f t="shared" si="68"/>
        <v>0.1179279658</v>
      </c>
      <c r="CP2648" s="59">
        <f t="shared" si="69"/>
        <v>0.6805169119</v>
      </c>
      <c r="CQ2648" s="59">
        <f t="shared" si="70"/>
        <v>0.02300435022</v>
      </c>
      <c r="CR2648" s="59">
        <f t="shared" si="71"/>
        <v>0.1785507721</v>
      </c>
      <c r="CS2648" s="60">
        <f t="shared" si="72"/>
        <v>11.79279658</v>
      </c>
      <c r="CT2648" s="60">
        <f t="shared" si="73"/>
        <v>17.85507721</v>
      </c>
      <c r="CU2648" s="60">
        <f t="shared" si="74"/>
        <v>70.35212621</v>
      </c>
      <c r="CV2648" s="61">
        <f t="shared" si="75"/>
        <v>0.237514755</v>
      </c>
      <c r="CW2648" s="61">
        <f t="shared" si="76"/>
        <v>0.1021256184</v>
      </c>
      <c r="CX2648" s="62"/>
    </row>
    <row r="2649" ht="15.75" customHeight="1">
      <c r="A2649" s="17" t="s">
        <v>53</v>
      </c>
      <c r="B2649" s="87" t="s">
        <v>2307</v>
      </c>
      <c r="C2649" s="88" t="s">
        <v>2647</v>
      </c>
      <c r="D2649" s="89"/>
      <c r="E2649" s="89" t="s">
        <v>2648</v>
      </c>
      <c r="F2649" s="90">
        <v>111.0</v>
      </c>
      <c r="G2649" s="89" t="s">
        <v>2759</v>
      </c>
      <c r="H2649" s="95">
        <v>38.04</v>
      </c>
      <c r="I2649" s="92">
        <v>4.83</v>
      </c>
      <c r="J2649" s="92">
        <v>21.2</v>
      </c>
      <c r="K2649" s="92">
        <v>2.33</v>
      </c>
      <c r="L2649" s="92">
        <v>0.02</v>
      </c>
      <c r="M2649" s="92">
        <v>0.0</v>
      </c>
      <c r="N2649" s="92">
        <v>2.41</v>
      </c>
      <c r="O2649" s="92">
        <v>31.07</v>
      </c>
      <c r="P2649" s="92"/>
      <c r="Q2649" s="50">
        <f t="shared" si="8"/>
        <v>99.9</v>
      </c>
      <c r="R2649" s="51">
        <f t="shared" si="9"/>
        <v>12</v>
      </c>
      <c r="S2649" s="52">
        <f t="shared" si="10"/>
        <v>0.6331104798</v>
      </c>
      <c r="T2649" s="52">
        <f t="shared" si="11"/>
        <v>0.0002503166506</v>
      </c>
      <c r="U2649" s="52">
        <f t="shared" si="12"/>
        <v>0.4158440506</v>
      </c>
      <c r="V2649" s="52">
        <f t="shared" si="13"/>
        <v>0</v>
      </c>
      <c r="W2649" s="52">
        <f t="shared" si="14"/>
        <v>0</v>
      </c>
      <c r="X2649" s="52">
        <f t="shared" si="15"/>
        <v>0.4324503385</v>
      </c>
      <c r="Y2649" s="52">
        <f t="shared" si="16"/>
        <v>0.03397361617</v>
      </c>
      <c r="Z2649" s="52">
        <f t="shared" si="17"/>
        <v>0.1198380326</v>
      </c>
      <c r="AA2649" s="52">
        <f t="shared" si="18"/>
        <v>0.0415482334</v>
      </c>
      <c r="AB2649" s="52">
        <f t="shared" si="19"/>
        <v>1.677015068</v>
      </c>
      <c r="AC2649" s="53">
        <f t="shared" si="20"/>
        <v>5.036595779</v>
      </c>
      <c r="AD2649" s="54">
        <f t="shared" si="21"/>
        <v>1.26622096</v>
      </c>
      <c r="AE2649" s="54">
        <f t="shared" si="22"/>
        <v>0.0005006333011</v>
      </c>
      <c r="AF2649" s="54">
        <f t="shared" si="23"/>
        <v>0.623766076</v>
      </c>
      <c r="AG2649" s="54">
        <f t="shared" si="24"/>
        <v>0</v>
      </c>
      <c r="AH2649" s="54">
        <f t="shared" si="25"/>
        <v>0</v>
      </c>
      <c r="AI2649" s="54">
        <f t="shared" si="26"/>
        <v>0.4324503385</v>
      </c>
      <c r="AJ2649" s="54">
        <f t="shared" si="27"/>
        <v>0.03397361617</v>
      </c>
      <c r="AK2649" s="54">
        <f t="shared" si="28"/>
        <v>0.1198380326</v>
      </c>
      <c r="AL2649" s="54">
        <f t="shared" si="29"/>
        <v>0.0415482334</v>
      </c>
      <c r="AM2649" s="54">
        <f t="shared" si="30"/>
        <v>2.518297889</v>
      </c>
      <c r="AN2649" s="54">
        <f t="shared" si="31"/>
        <v>-5.036595779</v>
      </c>
      <c r="AO2649" s="55">
        <f t="shared" si="32"/>
        <v>3.020177896</v>
      </c>
      <c r="AP2649" s="55">
        <f t="shared" si="33"/>
        <v>0.001194105672</v>
      </c>
      <c r="AQ2649" s="55">
        <f t="shared" si="34"/>
        <v>1.983734356</v>
      </c>
      <c r="AR2649" s="55">
        <f t="shared" si="35"/>
        <v>0</v>
      </c>
      <c r="AS2649" s="55">
        <f t="shared" si="36"/>
        <v>0</v>
      </c>
      <c r="AT2649" s="55">
        <f t="shared" si="37"/>
        <v>2.062952668</v>
      </c>
      <c r="AU2649" s="55">
        <f t="shared" si="38"/>
        <v>0.1620670766</v>
      </c>
      <c r="AV2649" s="55">
        <f t="shared" si="39"/>
        <v>0.5716730154</v>
      </c>
      <c r="AW2649" s="55">
        <f t="shared" si="40"/>
        <v>0.198200883</v>
      </c>
      <c r="AX2649" s="55">
        <f t="shared" si="41"/>
        <v>8</v>
      </c>
      <c r="AY2649" s="55">
        <f t="shared" si="42"/>
        <v>24.02647836</v>
      </c>
      <c r="AZ2649" s="54">
        <f t="shared" ref="AZ2649:BA2649" si="18585">AO2649*2</f>
        <v>6.040355791</v>
      </c>
      <c r="BA2649" s="54">
        <f t="shared" si="18585"/>
        <v>0.002388211344</v>
      </c>
      <c r="BB2649" s="54">
        <f t="shared" ref="BB2649:BD2649" si="18586">AQ2649*(3/2)</f>
        <v>2.975601534</v>
      </c>
      <c r="BC2649" s="54">
        <f t="shared" si="18586"/>
        <v>0</v>
      </c>
      <c r="BD2649" s="54">
        <f t="shared" si="18586"/>
        <v>0</v>
      </c>
      <c r="BE2649" s="54">
        <f t="shared" ref="BE2649:BH2649" si="18587">AT2649</f>
        <v>2.062952668</v>
      </c>
      <c r="BF2649" s="54">
        <f t="shared" si="18587"/>
        <v>0.1620670766</v>
      </c>
      <c r="BG2649" s="54">
        <f t="shared" si="18587"/>
        <v>0.5716730154</v>
      </c>
      <c r="BH2649" s="54">
        <f t="shared" si="18587"/>
        <v>0.198200883</v>
      </c>
      <c r="BI2649" s="54">
        <f t="shared" si="46"/>
        <v>12.01323918</v>
      </c>
      <c r="BJ2649" s="54">
        <f t="shared" si="47"/>
        <v>-24.02647836</v>
      </c>
      <c r="BK2649" s="56">
        <f t="shared" ref="BK2649:BN2649" si="18588">AO2649</f>
        <v>3.020177896</v>
      </c>
      <c r="BL2649" s="56">
        <f t="shared" si="18588"/>
        <v>0.001194105672</v>
      </c>
      <c r="BM2649" s="56">
        <f t="shared" si="18588"/>
        <v>1.983734356</v>
      </c>
      <c r="BN2649" s="56">
        <f t="shared" si="18588"/>
        <v>0</v>
      </c>
      <c r="BO2649" s="56">
        <f t="shared" si="49"/>
        <v>0</v>
      </c>
      <c r="BP2649" s="56">
        <f t="shared" si="50"/>
        <v>2.062952668</v>
      </c>
      <c r="BQ2649" s="56">
        <f t="shared" ref="BQ2649:BS2649" si="18589">AU2649</f>
        <v>0.1620670766</v>
      </c>
      <c r="BR2649" s="56">
        <f t="shared" si="18589"/>
        <v>0.5716730154</v>
      </c>
      <c r="BS2649" s="56">
        <f t="shared" si="18589"/>
        <v>0.198200883</v>
      </c>
      <c r="BT2649" s="56">
        <f t="shared" si="52"/>
        <v>8</v>
      </c>
      <c r="BU2649" s="50">
        <f t="shared" ref="BU2649:BX2649" si="18590">AZ2649</f>
        <v>6.040355791</v>
      </c>
      <c r="BV2649" s="50">
        <f t="shared" si="18590"/>
        <v>0.002388211344</v>
      </c>
      <c r="BW2649" s="50">
        <f t="shared" si="18590"/>
        <v>2.975601534</v>
      </c>
      <c r="BX2649" s="50">
        <f t="shared" si="18590"/>
        <v>0</v>
      </c>
      <c r="BY2649" s="50">
        <f t="shared" si="54"/>
        <v>0</v>
      </c>
      <c r="BZ2649" s="50">
        <f t="shared" si="55"/>
        <v>2.062952668</v>
      </c>
      <c r="CA2649" s="50">
        <f t="shared" ref="CA2649:CC2649" si="18591">BF2649</f>
        <v>0.1620670766</v>
      </c>
      <c r="CB2649" s="50">
        <f t="shared" si="18591"/>
        <v>0.5716730154</v>
      </c>
      <c r="CC2649" s="50">
        <f t="shared" si="18591"/>
        <v>0.198200883</v>
      </c>
      <c r="CD2649" s="50">
        <f t="shared" si="57"/>
        <v>12.01323918</v>
      </c>
      <c r="CE2649" s="57">
        <f t="shared" si="58"/>
        <v>38.04</v>
      </c>
      <c r="CF2649" s="57">
        <f t="shared" si="59"/>
        <v>0.02</v>
      </c>
      <c r="CG2649" s="57">
        <f t="shared" si="60"/>
        <v>21.2</v>
      </c>
      <c r="CH2649" s="57">
        <f t="shared" si="61"/>
        <v>0</v>
      </c>
      <c r="CI2649" s="58">
        <f t="shared" si="62"/>
        <v>0</v>
      </c>
      <c r="CJ2649" s="58">
        <f t="shared" si="63"/>
        <v>31.07</v>
      </c>
      <c r="CK2649" s="57">
        <f t="shared" si="64"/>
        <v>2.41</v>
      </c>
      <c r="CL2649" s="57">
        <f t="shared" si="65"/>
        <v>4.83</v>
      </c>
      <c r="CM2649" s="57">
        <f t="shared" si="66"/>
        <v>2.33</v>
      </c>
      <c r="CN2649" s="57">
        <f t="shared" si="67"/>
        <v>99.9</v>
      </c>
      <c r="CO2649" s="59">
        <f t="shared" si="68"/>
        <v>0.1908825767</v>
      </c>
      <c r="CP2649" s="59">
        <f t="shared" si="69"/>
        <v>0.6888233486</v>
      </c>
      <c r="CQ2649" s="59">
        <f t="shared" si="70"/>
        <v>0.05411446813</v>
      </c>
      <c r="CR2649" s="59">
        <f t="shared" si="71"/>
        <v>0.06617960656</v>
      </c>
      <c r="CS2649" s="60">
        <f t="shared" si="72"/>
        <v>19.08825767</v>
      </c>
      <c r="CT2649" s="60">
        <f t="shared" si="73"/>
        <v>6.617960656</v>
      </c>
      <c r="CU2649" s="60">
        <f t="shared" si="74"/>
        <v>74.29378168</v>
      </c>
      <c r="CV2649" s="61">
        <f t="shared" si="75"/>
        <v>0.1616208949</v>
      </c>
      <c r="CW2649" s="61">
        <f t="shared" si="76"/>
        <v>0.1653043114</v>
      </c>
      <c r="CX2649" s="62"/>
    </row>
  </sheetData>
  <autoFilter ref="$A$2:$CX$2649">
    <filterColumn colId="0">
      <filters>
        <filter val="Mest, Suyane"/>
      </filters>
    </filterColumn>
    <sortState ref="A2:CX2649">
      <sortCondition descending="1" ref="H2:H2649"/>
      <sortCondition ref="G2:G2649"/>
      <sortCondition ref="E2:E2649"/>
      <sortCondition ref="B2:B2649"/>
    </sortState>
  </autoFilter>
  <printOptions/>
  <pageMargins bottom="0.787401575" footer="0.0" header="0.0" left="0.511811024" right="0.511811024" top="0.7874015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2022-10-20T12:10:49Z</dcterms:created>
  <dc:creator>Guilherme Sonntag Hoerlle</dc:creator>
</cp:coreProperties>
</file>